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L:\Auto\Client queries\Beas Capital\"/>
    </mc:Choice>
  </mc:AlternateContent>
  <xr:revisionPtr revIDLastSave="0" documentId="13_ncr:1_{6CA42E0C-D4EC-4806-8C2D-3FBD27E784E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assenger Vehicle" sheetId="2" r:id="rId1"/>
    <sheet name="Two Wheelers" sheetId="3" r:id="rId2"/>
    <sheet name="Total 3 Wheelers" sheetId="4" r:id="rId3"/>
    <sheet name="MHCV" sheetId="5" r:id="rId4"/>
    <sheet name="LCV" sheetId="6" r:id="rId5"/>
  </sheets>
  <definedNames>
    <definedName name="Car" localSheetId="3">#REF!</definedName>
    <definedName name="Car">#REF!</definedName>
    <definedName name="Chart">"Chart"</definedName>
    <definedName name="CV" localSheetId="3">#REF!</definedName>
    <definedName name="CV">#REF!</definedName>
    <definedName name="Heatmap">"Heatmap"</definedName>
    <definedName name="Histogram">"Histogram"</definedName>
    <definedName name="Map">"Map"</definedName>
    <definedName name="MHCV" localSheetId="3">#REF!</definedName>
    <definedName name="MHCV">#REF!</definedName>
    <definedName name="Moped" localSheetId="3">#REF!</definedName>
    <definedName name="Moped">#REF!</definedName>
    <definedName name="Motorcycle" localSheetId="3">#REF!</definedName>
    <definedName name="Motorcycle">#REF!</definedName>
    <definedName name="MUV" localSheetId="3">#REF!</definedName>
    <definedName name="MUV">#REF!</definedName>
    <definedName name="PieChart">"PieChart"</definedName>
    <definedName name="Scooter" localSheetId="3">#REF!</definedName>
    <definedName name="Scooter">#REF!</definedName>
    <definedName name="Series">"Series"</definedName>
    <definedName name="Table">"Table"</definedName>
    <definedName name="Three_wheeler" localSheetId="3">#REF!</definedName>
    <definedName name="Three_wheeler">#REF!</definedName>
    <definedName name="Tractor" localSheetId="3">#REF!</definedName>
    <definedName name="Tractor">#REF!</definedName>
    <definedName name="Two_wheel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F411" i="6" l="1"/>
  <c r="GE411" i="6"/>
  <c r="GD411" i="6"/>
  <c r="GG411" i="6"/>
  <c r="GF408" i="6"/>
  <c r="GT136" i="6"/>
  <c r="GD408" i="6"/>
  <c r="GG408" i="6"/>
  <c r="A407" i="6"/>
  <c r="A408" i="6" s="1"/>
  <c r="A409" i="6" s="1"/>
  <c r="A410" i="6" s="1"/>
  <c r="A411" i="6" s="1"/>
  <c r="GL405" i="6"/>
  <c r="GE405" i="6"/>
  <c r="GN405" i="6" s="1"/>
  <c r="GD405" i="6"/>
  <c r="A404" i="6"/>
  <c r="A405" i="6" s="1"/>
  <c r="A406" i="6" s="1"/>
  <c r="GF402" i="6"/>
  <c r="GE402" i="6"/>
  <c r="GD402" i="6"/>
  <c r="GG399" i="6"/>
  <c r="GD399" i="6"/>
  <c r="GE396" i="6"/>
  <c r="GK396" i="6" s="1"/>
  <c r="GF396" i="6"/>
  <c r="GD396" i="6"/>
  <c r="A394" i="6"/>
  <c r="A395" i="6" s="1"/>
  <c r="A396" i="6" s="1"/>
  <c r="A397" i="6" s="1"/>
  <c r="A398" i="6" s="1"/>
  <c r="A399" i="6" s="1"/>
  <c r="A400" i="6" s="1"/>
  <c r="A401" i="6" s="1"/>
  <c r="A402" i="6" s="1"/>
  <c r="A403" i="6" s="1"/>
  <c r="GF393" i="6"/>
  <c r="GE393" i="6"/>
  <c r="GL393" i="6" s="1"/>
  <c r="GD393" i="6"/>
  <c r="GG390" i="6"/>
  <c r="GF390" i="6"/>
  <c r="GV135" i="6"/>
  <c r="GD390" i="6"/>
  <c r="GN387" i="6"/>
  <c r="GM387" i="6"/>
  <c r="GI387" i="6"/>
  <c r="GK387" i="6"/>
  <c r="GE387" i="6"/>
  <c r="GL387" i="6" s="1"/>
  <c r="GF384" i="6"/>
  <c r="GE384" i="6"/>
  <c r="GD384" i="6"/>
  <c r="GG384" i="6"/>
  <c r="GD381" i="6"/>
  <c r="GG381" i="6"/>
  <c r="GG378" i="6"/>
  <c r="GV134" i="6"/>
  <c r="GF378" i="6"/>
  <c r="GD378" i="6"/>
  <c r="GF375" i="6"/>
  <c r="GD375" i="6"/>
  <c r="GG372" i="6"/>
  <c r="GF372" i="6"/>
  <c r="GE372" i="6"/>
  <c r="GD372" i="6"/>
  <c r="GN369" i="6"/>
  <c r="GM369" i="6"/>
  <c r="GL369" i="6"/>
  <c r="GF369" i="6"/>
  <c r="GE369" i="6"/>
  <c r="GI369" i="6" s="1"/>
  <c r="GK369" i="6"/>
  <c r="GG369" i="6"/>
  <c r="GD369" i="6"/>
  <c r="GF366" i="6"/>
  <c r="GG363" i="6"/>
  <c r="GF363" i="6"/>
  <c r="GE363" i="6"/>
  <c r="GD363" i="6"/>
  <c r="GE360" i="6"/>
  <c r="GL360" i="6" s="1"/>
  <c r="GD360" i="6"/>
  <c r="GG360" i="6"/>
  <c r="GF360" i="6"/>
  <c r="GK357" i="6"/>
  <c r="GI357" i="6"/>
  <c r="GG357" i="6"/>
  <c r="GE357" i="6"/>
  <c r="GJ357" i="6" s="1"/>
  <c r="GD357" i="6"/>
  <c r="FY354" i="6"/>
  <c r="FU354" i="6"/>
  <c r="FQ354" i="6"/>
  <c r="FM354" i="6"/>
  <c r="FI354" i="6"/>
  <c r="FE354" i="6"/>
  <c r="FA354" i="6"/>
  <c r="EW354" i="6"/>
  <c r="ES354" i="6"/>
  <c r="EO354" i="6"/>
  <c r="EK354" i="6"/>
  <c r="EC354" i="6"/>
  <c r="DY354" i="6"/>
  <c r="DU354" i="6"/>
  <c r="DQ354" i="6"/>
  <c r="DM354" i="6"/>
  <c r="DE354" i="6"/>
  <c r="CW354" i="6"/>
  <c r="CS354" i="6"/>
  <c r="CO354" i="6"/>
  <c r="CK354" i="6"/>
  <c r="CG354" i="6"/>
  <c r="CC354" i="6"/>
  <c r="BY354" i="6"/>
  <c r="BU354" i="6"/>
  <c r="BQ354" i="6"/>
  <c r="BM354" i="6"/>
  <c r="BI354" i="6"/>
  <c r="BE354" i="6"/>
  <c r="BA354" i="6"/>
  <c r="AW354" i="6"/>
  <c r="AS354" i="6"/>
  <c r="AO354" i="6"/>
  <c r="AK354" i="6"/>
  <c r="AC354" i="6"/>
  <c r="Y354" i="6"/>
  <c r="U354" i="6"/>
  <c r="Q354" i="6"/>
  <c r="I354" i="6"/>
  <c r="E354" i="6"/>
  <c r="GC351" i="6"/>
  <c r="FU351" i="6"/>
  <c r="FQ351" i="6"/>
  <c r="FI351" i="6"/>
  <c r="EW351" i="6"/>
  <c r="ES351" i="6"/>
  <c r="EK351" i="6"/>
  <c r="EC351" i="6"/>
  <c r="DY351" i="6"/>
  <c r="DU351" i="6"/>
  <c r="DQ351" i="6"/>
  <c r="DM351" i="6"/>
  <c r="DE351" i="6"/>
  <c r="DA351" i="6"/>
  <c r="CW351" i="6"/>
  <c r="CS351" i="6"/>
  <c r="CO351" i="6"/>
  <c r="CC351" i="6"/>
  <c r="BU351" i="6"/>
  <c r="BQ351" i="6"/>
  <c r="BE351" i="6"/>
  <c r="BA351" i="6"/>
  <c r="AW351" i="6"/>
  <c r="AK351" i="6"/>
  <c r="AG351" i="6"/>
  <c r="Y351" i="6"/>
  <c r="U351" i="6"/>
  <c r="GC348" i="6"/>
  <c r="FY348" i="6"/>
  <c r="FU348" i="6"/>
  <c r="FQ348" i="6"/>
  <c r="FM348" i="6"/>
  <c r="FI348" i="6"/>
  <c r="FE348" i="6"/>
  <c r="FA348" i="6"/>
  <c r="EW348" i="6"/>
  <c r="ES348" i="6"/>
  <c r="EO348" i="6"/>
  <c r="EC348" i="6"/>
  <c r="DU348" i="6"/>
  <c r="DQ348" i="6"/>
  <c r="DM348" i="6"/>
  <c r="DE348" i="6"/>
  <c r="DA348" i="6"/>
  <c r="CS348" i="6"/>
  <c r="CO348" i="6"/>
  <c r="CK348" i="6"/>
  <c r="CG348" i="6"/>
  <c r="CC348" i="6"/>
  <c r="BY348" i="6"/>
  <c r="BU348" i="6"/>
  <c r="BQ348" i="6"/>
  <c r="BM348" i="6"/>
  <c r="BI348" i="6"/>
  <c r="BE348" i="6"/>
  <c r="BA348" i="6"/>
  <c r="AW348" i="6"/>
  <c r="AS348" i="6"/>
  <c r="AO348" i="6"/>
  <c r="AK348" i="6"/>
  <c r="AG348" i="6"/>
  <c r="AC348" i="6"/>
  <c r="Y348" i="6"/>
  <c r="U348" i="6"/>
  <c r="GD348" i="6"/>
  <c r="Q348" i="6"/>
  <c r="I348" i="6"/>
  <c r="FY345" i="6"/>
  <c r="FU345" i="6"/>
  <c r="FQ345" i="6"/>
  <c r="FM345" i="6"/>
  <c r="FI345" i="6"/>
  <c r="FA345" i="6"/>
  <c r="EW345" i="6"/>
  <c r="EO345" i="6"/>
  <c r="EK345" i="6"/>
  <c r="DU345" i="6"/>
  <c r="DM345" i="6"/>
  <c r="DE345" i="6"/>
  <c r="CW345" i="6"/>
  <c r="CS345" i="6"/>
  <c r="CK345" i="6"/>
  <c r="CG345" i="6"/>
  <c r="CC345" i="6"/>
  <c r="BU345" i="6"/>
  <c r="BQ345" i="6"/>
  <c r="BM345" i="6"/>
  <c r="BI345" i="6"/>
  <c r="BE345" i="6"/>
  <c r="BA345" i="6"/>
  <c r="AW345" i="6"/>
  <c r="AO345" i="6"/>
  <c r="AK345" i="6"/>
  <c r="Y345" i="6"/>
  <c r="U345" i="6"/>
  <c r="Q345" i="6"/>
  <c r="I345" i="6"/>
  <c r="GD345" i="6"/>
  <c r="GC342" i="6"/>
  <c r="FY342" i="6"/>
  <c r="FU342" i="6"/>
  <c r="FQ342" i="6"/>
  <c r="FM342" i="6"/>
  <c r="FI342" i="6"/>
  <c r="FE342" i="6"/>
  <c r="FA342" i="6"/>
  <c r="EW342" i="6"/>
  <c r="ES342" i="6"/>
  <c r="EO342" i="6"/>
  <c r="EK342" i="6"/>
  <c r="EC342" i="6"/>
  <c r="DY342" i="6"/>
  <c r="DU342" i="6"/>
  <c r="DQ342" i="6"/>
  <c r="DM342" i="6"/>
  <c r="DE342" i="6"/>
  <c r="DA342" i="6"/>
  <c r="CW342" i="6"/>
  <c r="CS342" i="6"/>
  <c r="CO342" i="6"/>
  <c r="CK342" i="6"/>
  <c r="CG342" i="6"/>
  <c r="CC342" i="6"/>
  <c r="BY342" i="6"/>
  <c r="BU342" i="6"/>
  <c r="BQ342" i="6"/>
  <c r="BM342" i="6"/>
  <c r="BI342" i="6"/>
  <c r="BE342" i="6"/>
  <c r="BA342" i="6"/>
  <c r="AW342" i="6"/>
  <c r="AS342" i="6"/>
  <c r="AO342" i="6"/>
  <c r="AK342" i="6"/>
  <c r="AG342" i="6"/>
  <c r="AC342" i="6"/>
  <c r="Y342" i="6"/>
  <c r="U342" i="6"/>
  <c r="Q342" i="6"/>
  <c r="I342" i="6"/>
  <c r="E342" i="6"/>
  <c r="GD342" i="6"/>
  <c r="GC341" i="6"/>
  <c r="FY341" i="6"/>
  <c r="FU341" i="6"/>
  <c r="FQ341" i="6"/>
  <c r="FM341" i="6"/>
  <c r="FI341" i="6"/>
  <c r="FA341" i="6"/>
  <c r="EW341" i="6"/>
  <c r="EO341" i="6"/>
  <c r="EK341" i="6"/>
  <c r="EC341" i="6"/>
  <c r="DY341" i="6"/>
  <c r="DU341" i="6"/>
  <c r="DQ341" i="6"/>
  <c r="DM341" i="6"/>
  <c r="DE341" i="6"/>
  <c r="DA341" i="6"/>
  <c r="CW341" i="6"/>
  <c r="CS341" i="6"/>
  <c r="CO341" i="6"/>
  <c r="CK341" i="6"/>
  <c r="CG341" i="6"/>
  <c r="CC341" i="6"/>
  <c r="BY341" i="6"/>
  <c r="BU341" i="6"/>
  <c r="BQ341" i="6"/>
  <c r="BM341" i="6"/>
  <c r="BI341" i="6"/>
  <c r="BE341" i="6"/>
  <c r="BA341" i="6"/>
  <c r="AW341" i="6"/>
  <c r="AS341" i="6"/>
  <c r="AO341" i="6"/>
  <c r="AK341" i="6"/>
  <c r="AG341" i="6"/>
  <c r="AC341" i="6"/>
  <c r="Y341" i="6"/>
  <c r="GF341" i="6"/>
  <c r="Q341" i="6"/>
  <c r="I341" i="6"/>
  <c r="GC340" i="6"/>
  <c r="FY340" i="6"/>
  <c r="FU340" i="6"/>
  <c r="FQ340" i="6"/>
  <c r="FM340" i="6"/>
  <c r="FI340" i="6"/>
  <c r="FE340" i="6"/>
  <c r="FA340" i="6"/>
  <c r="EW340" i="6"/>
  <c r="ES340" i="6"/>
  <c r="EO340" i="6"/>
  <c r="EK340" i="6"/>
  <c r="EC340" i="6"/>
  <c r="DY340" i="6"/>
  <c r="DU340" i="6"/>
  <c r="DQ340" i="6"/>
  <c r="DM340" i="6"/>
  <c r="DE340" i="6"/>
  <c r="DA340" i="6"/>
  <c r="CW340" i="6"/>
  <c r="CS340" i="6"/>
  <c r="CO340" i="6"/>
  <c r="CK340" i="6"/>
  <c r="CG340" i="6"/>
  <c r="CC340" i="6"/>
  <c r="BY340" i="6"/>
  <c r="BU340" i="6"/>
  <c r="BQ340" i="6"/>
  <c r="BM340" i="6"/>
  <c r="BI340" i="6"/>
  <c r="BE340" i="6"/>
  <c r="BA340" i="6"/>
  <c r="AW340" i="6"/>
  <c r="AS340" i="6"/>
  <c r="AK340" i="6"/>
  <c r="AG340" i="6"/>
  <c r="AC340" i="6"/>
  <c r="U340" i="6"/>
  <c r="Q340" i="6"/>
  <c r="I340" i="6"/>
  <c r="GC339" i="6"/>
  <c r="FU339" i="6"/>
  <c r="FM339" i="6"/>
  <c r="FE339" i="6"/>
  <c r="EW339" i="6"/>
  <c r="ES339" i="6"/>
  <c r="EO339" i="6"/>
  <c r="EK339" i="6"/>
  <c r="DY339" i="6"/>
  <c r="DU339" i="6"/>
  <c r="DQ339" i="6"/>
  <c r="DM339" i="6"/>
  <c r="CS339" i="6"/>
  <c r="CK339" i="6"/>
  <c r="CG339" i="6"/>
  <c r="CC339" i="6"/>
  <c r="BU339" i="6"/>
  <c r="BM339" i="6"/>
  <c r="BI339" i="6"/>
  <c r="BE339" i="6"/>
  <c r="BA339" i="6"/>
  <c r="AW339" i="6"/>
  <c r="AO339" i="6"/>
  <c r="AK339" i="6"/>
  <c r="AC339" i="6"/>
  <c r="Y339" i="6"/>
  <c r="Q339" i="6"/>
  <c r="I339" i="6"/>
  <c r="GF339" i="6"/>
  <c r="GC338" i="6"/>
  <c r="FY338" i="6"/>
  <c r="FU338" i="6"/>
  <c r="FQ338" i="6"/>
  <c r="FM338" i="6"/>
  <c r="FI338" i="6"/>
  <c r="FA338" i="6"/>
  <c r="EW338" i="6"/>
  <c r="EO338" i="6"/>
  <c r="EK338" i="6"/>
  <c r="EC338" i="6"/>
  <c r="DY338" i="6"/>
  <c r="DU338" i="6"/>
  <c r="DQ338" i="6"/>
  <c r="DM338" i="6"/>
  <c r="DE338" i="6"/>
  <c r="DA338" i="6"/>
  <c r="CW338" i="6"/>
  <c r="CS338" i="6"/>
  <c r="CO338" i="6"/>
  <c r="CK338" i="6"/>
  <c r="CG338" i="6"/>
  <c r="CC338" i="6"/>
  <c r="BY338" i="6"/>
  <c r="BU338" i="6"/>
  <c r="BQ338" i="6"/>
  <c r="BM338" i="6"/>
  <c r="BI338" i="6"/>
  <c r="BA338" i="6"/>
  <c r="AW338" i="6"/>
  <c r="AO338" i="6"/>
  <c r="AK338" i="6"/>
  <c r="AG338" i="6"/>
  <c r="AC338" i="6"/>
  <c r="Y338" i="6"/>
  <c r="U338" i="6"/>
  <c r="Q338" i="6"/>
  <c r="I338" i="6"/>
  <c r="GC337" i="6"/>
  <c r="FY337" i="6"/>
  <c r="FU337" i="6"/>
  <c r="FQ337" i="6"/>
  <c r="FM337" i="6"/>
  <c r="FI337" i="6"/>
  <c r="FA337" i="6"/>
  <c r="EW337" i="6"/>
  <c r="EO337" i="6"/>
  <c r="EK337" i="6"/>
  <c r="EC337" i="6"/>
  <c r="DY337" i="6"/>
  <c r="DU337" i="6"/>
  <c r="DQ337" i="6"/>
  <c r="DM337" i="6"/>
  <c r="DE337" i="6"/>
  <c r="CW337" i="6"/>
  <c r="CS337" i="6"/>
  <c r="CO337" i="6"/>
  <c r="CK337" i="6"/>
  <c r="CG337" i="6"/>
  <c r="BY337" i="6"/>
  <c r="BU337" i="6"/>
  <c r="BQ337" i="6"/>
  <c r="BM337" i="6"/>
  <c r="BI337" i="6"/>
  <c r="BA337" i="6"/>
  <c r="AW337" i="6"/>
  <c r="AS337" i="6"/>
  <c r="AO337" i="6"/>
  <c r="AK337" i="6"/>
  <c r="AG337" i="6"/>
  <c r="AC337" i="6"/>
  <c r="Y337" i="6"/>
  <c r="U337" i="6"/>
  <c r="Q337" i="6"/>
  <c r="I337" i="6"/>
  <c r="GC336" i="6"/>
  <c r="FY336" i="6"/>
  <c r="FU336" i="6"/>
  <c r="FQ336" i="6"/>
  <c r="FI336" i="6"/>
  <c r="FE336" i="6"/>
  <c r="EW336" i="6"/>
  <c r="ES336" i="6"/>
  <c r="EK336" i="6"/>
  <c r="EC336" i="6"/>
  <c r="DY336" i="6"/>
  <c r="DU336" i="6"/>
  <c r="DQ336" i="6"/>
  <c r="DM336" i="6"/>
  <c r="DE336" i="6"/>
  <c r="DA336" i="6"/>
  <c r="CW336" i="6"/>
  <c r="CS336" i="6"/>
  <c r="CO336" i="6"/>
  <c r="CK336" i="6"/>
  <c r="CG336" i="6"/>
  <c r="CC336" i="6"/>
  <c r="BY336" i="6"/>
  <c r="BU336" i="6"/>
  <c r="BQ336" i="6"/>
  <c r="BM336" i="6"/>
  <c r="BI336" i="6"/>
  <c r="BE336" i="6"/>
  <c r="AW336" i="6"/>
  <c r="AS336" i="6"/>
  <c r="AK336" i="6"/>
  <c r="AG336" i="6"/>
  <c r="AC336" i="6"/>
  <c r="Y336" i="6"/>
  <c r="U336" i="6"/>
  <c r="Q336" i="6"/>
  <c r="GD336" i="6"/>
  <c r="E336" i="6"/>
  <c r="GC335" i="6"/>
  <c r="FY335" i="6"/>
  <c r="FM335" i="6"/>
  <c r="FA335" i="6"/>
  <c r="EW335" i="6"/>
  <c r="EO335" i="6"/>
  <c r="EK335" i="6"/>
  <c r="DY335" i="6"/>
  <c r="DU335" i="6"/>
  <c r="DQ335" i="6"/>
  <c r="DM335" i="6"/>
  <c r="DE335" i="6"/>
  <c r="CW335" i="6"/>
  <c r="CS335" i="6"/>
  <c r="CK335" i="6"/>
  <c r="CG335" i="6"/>
  <c r="BY335" i="6"/>
  <c r="BU335" i="6"/>
  <c r="BQ335" i="6"/>
  <c r="BM335" i="6"/>
  <c r="BI335" i="6"/>
  <c r="BE335" i="6"/>
  <c r="BA335" i="6"/>
  <c r="AW335" i="6"/>
  <c r="AS335" i="6"/>
  <c r="AO335" i="6"/>
  <c r="AK335" i="6"/>
  <c r="AC335" i="6"/>
  <c r="GC334" i="6"/>
  <c r="FY334" i="6"/>
  <c r="FU334" i="6"/>
  <c r="FQ334" i="6"/>
  <c r="FM334" i="6"/>
  <c r="EW334" i="6"/>
  <c r="EO334" i="6"/>
  <c r="EK334" i="6"/>
  <c r="EC334" i="6"/>
  <c r="DY334" i="6"/>
  <c r="DU334" i="6"/>
  <c r="DQ334" i="6"/>
  <c r="DM334" i="6"/>
  <c r="DE334" i="6"/>
  <c r="CW334" i="6"/>
  <c r="CS334" i="6"/>
  <c r="CO334" i="6"/>
  <c r="CG334" i="6"/>
  <c r="CC334" i="6"/>
  <c r="BY334" i="6"/>
  <c r="BU334" i="6"/>
  <c r="BQ334" i="6"/>
  <c r="BM334" i="6"/>
  <c r="BI334" i="6"/>
  <c r="BE334" i="6"/>
  <c r="AW334" i="6"/>
  <c r="AS334" i="6"/>
  <c r="AO334" i="6"/>
  <c r="AK334" i="6"/>
  <c r="AC334" i="6"/>
  <c r="Y334" i="6"/>
  <c r="U334" i="6"/>
  <c r="Q334" i="6"/>
  <c r="I334" i="6"/>
  <c r="E334" i="6"/>
  <c r="GC333" i="6"/>
  <c r="FY333" i="6"/>
  <c r="FU333" i="6"/>
  <c r="FQ333" i="6"/>
  <c r="FM333" i="6"/>
  <c r="FE333" i="6"/>
  <c r="FA333" i="6"/>
  <c r="EW333" i="6"/>
  <c r="ES333" i="6"/>
  <c r="EO333" i="6"/>
  <c r="EC333" i="6"/>
  <c r="DY333" i="6"/>
  <c r="DQ333" i="6"/>
  <c r="DM333" i="6"/>
  <c r="DE333" i="6"/>
  <c r="DA333" i="6"/>
  <c r="CW333" i="6"/>
  <c r="CS333" i="6"/>
  <c r="CO333" i="6"/>
  <c r="CK333" i="6"/>
  <c r="CC333" i="6"/>
  <c r="BY333" i="6"/>
  <c r="BQ333" i="6"/>
  <c r="BM333" i="6"/>
  <c r="GF333" i="6"/>
  <c r="BE333" i="6"/>
  <c r="BA333" i="6"/>
  <c r="AW333" i="6"/>
  <c r="AS333" i="6"/>
  <c r="AO333" i="6"/>
  <c r="AK333" i="6"/>
  <c r="AG333" i="6"/>
  <c r="AC333" i="6"/>
  <c r="U333" i="6"/>
  <c r="Q333" i="6"/>
  <c r="E333" i="6"/>
  <c r="GC332" i="6"/>
  <c r="FY332" i="6"/>
  <c r="FU332" i="6"/>
  <c r="FQ332" i="6"/>
  <c r="FM332" i="6"/>
  <c r="FE332" i="6"/>
  <c r="FA332" i="6"/>
  <c r="EW332" i="6"/>
  <c r="ES332" i="6"/>
  <c r="EO332" i="6"/>
  <c r="EK332" i="6"/>
  <c r="EC332" i="6"/>
  <c r="DY332" i="6"/>
  <c r="DU332" i="6"/>
  <c r="DQ332" i="6"/>
  <c r="DM332" i="6"/>
  <c r="DE332" i="6"/>
  <c r="DA332" i="6"/>
  <c r="CW332" i="6"/>
  <c r="CS332" i="6"/>
  <c r="CO332" i="6"/>
  <c r="CG332" i="6"/>
  <c r="CC332" i="6"/>
  <c r="BY332" i="6"/>
  <c r="BU332" i="6"/>
  <c r="BQ332" i="6"/>
  <c r="BI332" i="6"/>
  <c r="BE332" i="6"/>
  <c r="AW332" i="6"/>
  <c r="AS332" i="6"/>
  <c r="AG332" i="6"/>
  <c r="U332" i="6"/>
  <c r="Q332" i="6"/>
  <c r="I332" i="6"/>
  <c r="GC331" i="6"/>
  <c r="FY331" i="6"/>
  <c r="FU331" i="6"/>
  <c r="FQ331" i="6"/>
  <c r="FM331" i="6"/>
  <c r="FE331" i="6"/>
  <c r="EW331" i="6"/>
  <c r="EO331" i="6"/>
  <c r="EK331" i="6"/>
  <c r="DY331" i="6"/>
  <c r="DU331" i="6"/>
  <c r="DM331" i="6"/>
  <c r="DE331" i="6"/>
  <c r="CS331" i="6"/>
  <c r="CO331" i="6"/>
  <c r="CK331" i="6"/>
  <c r="CG331" i="6"/>
  <c r="CC331" i="6"/>
  <c r="BY331" i="6"/>
  <c r="BU331" i="6"/>
  <c r="BQ331" i="6"/>
  <c r="BM331" i="6"/>
  <c r="BI331" i="6"/>
  <c r="BE331" i="6"/>
  <c r="BA331" i="6"/>
  <c r="AS331" i="6"/>
  <c r="AK331" i="6"/>
  <c r="AG331" i="6"/>
  <c r="Q331" i="6"/>
  <c r="GF331" i="6"/>
  <c r="GC330" i="6"/>
  <c r="FY330" i="6"/>
  <c r="FU330" i="6"/>
  <c r="FQ330" i="6"/>
  <c r="FM330" i="6"/>
  <c r="FE330" i="6"/>
  <c r="EW330" i="6"/>
  <c r="ES330" i="6"/>
  <c r="EO330" i="6"/>
  <c r="EK330" i="6"/>
  <c r="EC330" i="6"/>
  <c r="DY330" i="6"/>
  <c r="DU330" i="6"/>
  <c r="DQ330" i="6"/>
  <c r="DM330" i="6"/>
  <c r="DE330" i="6"/>
  <c r="DA330" i="6"/>
  <c r="CS330" i="6"/>
  <c r="CK330" i="6"/>
  <c r="CG330" i="6"/>
  <c r="CC330" i="6"/>
  <c r="BY330" i="6"/>
  <c r="BU330" i="6"/>
  <c r="BQ330" i="6"/>
  <c r="BM330" i="6"/>
  <c r="BE330" i="6"/>
  <c r="BA330" i="6"/>
  <c r="AW330" i="6"/>
  <c r="AS330" i="6"/>
  <c r="AO330" i="6"/>
  <c r="AK330" i="6"/>
  <c r="AG330" i="6"/>
  <c r="Y330" i="6"/>
  <c r="GD330" i="6"/>
  <c r="Q330" i="6"/>
  <c r="I330" i="6"/>
  <c r="GC329" i="6"/>
  <c r="FY329" i="6"/>
  <c r="FU329" i="6"/>
  <c r="FQ329" i="6"/>
  <c r="FI329" i="6"/>
  <c r="FE329" i="6"/>
  <c r="EW329" i="6"/>
  <c r="ES329" i="6"/>
  <c r="EO329" i="6"/>
  <c r="EK329" i="6"/>
  <c r="EC329" i="6"/>
  <c r="DY329" i="6"/>
  <c r="DU329" i="6"/>
  <c r="DQ329" i="6"/>
  <c r="DE329" i="6"/>
  <c r="DA329" i="6"/>
  <c r="CS329" i="6"/>
  <c r="CO329" i="6"/>
  <c r="CK329" i="6"/>
  <c r="CG329" i="6"/>
  <c r="CC329" i="6"/>
  <c r="BU329" i="6"/>
  <c r="BQ329" i="6"/>
  <c r="BM329" i="6"/>
  <c r="BI329" i="6"/>
  <c r="BE329" i="6"/>
  <c r="BA329" i="6"/>
  <c r="AW329" i="6"/>
  <c r="AS329" i="6"/>
  <c r="AK329" i="6"/>
  <c r="AG329" i="6"/>
  <c r="AC329" i="6"/>
  <c r="Y329" i="6"/>
  <c r="U329" i="6"/>
  <c r="I329" i="6"/>
  <c r="E329" i="6"/>
  <c r="GC328" i="6"/>
  <c r="FU328" i="6"/>
  <c r="FQ328" i="6"/>
  <c r="FM328" i="6"/>
  <c r="FI328" i="6"/>
  <c r="FE328" i="6"/>
  <c r="EW328" i="6"/>
  <c r="EO328" i="6"/>
  <c r="EK328" i="6"/>
  <c r="EC328" i="6"/>
  <c r="DU328" i="6"/>
  <c r="DQ328" i="6"/>
  <c r="DE328" i="6"/>
  <c r="DA328" i="6"/>
  <c r="CS328" i="6"/>
  <c r="CO328" i="6"/>
  <c r="CK328" i="6"/>
  <c r="CG328" i="6"/>
  <c r="CC328" i="6"/>
  <c r="BU328" i="6"/>
  <c r="BQ328" i="6"/>
  <c r="BI328" i="6"/>
  <c r="BE328" i="6"/>
  <c r="AW328" i="6"/>
  <c r="AK328" i="6"/>
  <c r="AG328" i="6"/>
  <c r="AC328" i="6"/>
  <c r="Y328" i="6"/>
  <c r="U328" i="6"/>
  <c r="Q328" i="6"/>
  <c r="I328" i="6"/>
  <c r="GC327" i="6"/>
  <c r="FY327" i="6"/>
  <c r="FQ327" i="6"/>
  <c r="FM327" i="6"/>
  <c r="FE327" i="6"/>
  <c r="FA327" i="6"/>
  <c r="EW327" i="6"/>
  <c r="ES327" i="6"/>
  <c r="EO327" i="6"/>
  <c r="EC327" i="6"/>
  <c r="DY327" i="6"/>
  <c r="DU327" i="6"/>
  <c r="DQ327" i="6"/>
  <c r="DA327" i="6"/>
  <c r="CS327" i="6"/>
  <c r="CO327" i="6"/>
  <c r="CK327" i="6"/>
  <c r="CG327" i="6"/>
  <c r="CC327" i="6"/>
  <c r="BY327" i="6"/>
  <c r="BU327" i="6"/>
  <c r="BQ327" i="6"/>
  <c r="BM327" i="6"/>
  <c r="BI327" i="6"/>
  <c r="BE327" i="6"/>
  <c r="BA327" i="6"/>
  <c r="AW327" i="6"/>
  <c r="AS327" i="6"/>
  <c r="AO327" i="6"/>
  <c r="AK327" i="6"/>
  <c r="AC327" i="6"/>
  <c r="U327" i="6"/>
  <c r="GC326" i="6"/>
  <c r="FY326" i="6"/>
  <c r="FU326" i="6"/>
  <c r="FQ326" i="6"/>
  <c r="FM326" i="6"/>
  <c r="FI326" i="6"/>
  <c r="FE326" i="6"/>
  <c r="FA326" i="6"/>
  <c r="EW326" i="6"/>
  <c r="ES326" i="6"/>
  <c r="EO326" i="6"/>
  <c r="EK326" i="6"/>
  <c r="EC326" i="6"/>
  <c r="DY326" i="6"/>
  <c r="DU326" i="6"/>
  <c r="DQ326" i="6"/>
  <c r="DM326" i="6"/>
  <c r="DA326" i="6"/>
  <c r="CS326" i="6"/>
  <c r="CO326" i="6"/>
  <c r="CK326" i="6"/>
  <c r="CG326" i="6"/>
  <c r="BY326" i="6"/>
  <c r="BQ326" i="6"/>
  <c r="BM326" i="6"/>
  <c r="BI326" i="6"/>
  <c r="BE326" i="6"/>
  <c r="BA326" i="6"/>
  <c r="AW326" i="6"/>
  <c r="AS326" i="6"/>
  <c r="AO326" i="6"/>
  <c r="AK326" i="6"/>
  <c r="Y326" i="6"/>
  <c r="U326" i="6"/>
  <c r="Q326" i="6"/>
  <c r="GC325" i="6"/>
  <c r="FY325" i="6"/>
  <c r="FU325" i="6"/>
  <c r="FQ325" i="6"/>
  <c r="FM325" i="6"/>
  <c r="FI325" i="6"/>
  <c r="FE325" i="6"/>
  <c r="FA325" i="6"/>
  <c r="EW325" i="6"/>
  <c r="ES325" i="6"/>
  <c r="EO325" i="6"/>
  <c r="EK325" i="6"/>
  <c r="EC325" i="6"/>
  <c r="DU325" i="6"/>
  <c r="DQ325" i="6"/>
  <c r="DE325" i="6"/>
  <c r="DA325" i="6"/>
  <c r="CW325" i="6"/>
  <c r="CS325" i="6"/>
  <c r="CO325" i="6"/>
  <c r="CK325" i="6"/>
  <c r="CG325" i="6"/>
  <c r="CC325" i="6"/>
  <c r="BU325" i="6"/>
  <c r="BQ325" i="6"/>
  <c r="BM325" i="6"/>
  <c r="BI325" i="6"/>
  <c r="BE325" i="6"/>
  <c r="AW325" i="6"/>
  <c r="AS325" i="6"/>
  <c r="AK325" i="6"/>
  <c r="AG325" i="6"/>
  <c r="AC325" i="6"/>
  <c r="Y325" i="6"/>
  <c r="U325" i="6"/>
  <c r="Q325" i="6"/>
  <c r="E325" i="6"/>
  <c r="GC324" i="6"/>
  <c r="FY324" i="6"/>
  <c r="FU324" i="6"/>
  <c r="FQ324" i="6"/>
  <c r="FM324" i="6"/>
  <c r="FI324" i="6"/>
  <c r="FE324" i="6"/>
  <c r="EW324" i="6"/>
  <c r="ES324" i="6"/>
  <c r="EO324" i="6"/>
  <c r="EK324" i="6"/>
  <c r="EC324" i="6"/>
  <c r="DY324" i="6"/>
  <c r="DU324" i="6"/>
  <c r="DQ324" i="6"/>
  <c r="DM324" i="6"/>
  <c r="DE324" i="6"/>
  <c r="DA324" i="6"/>
  <c r="CS324" i="6"/>
  <c r="CO324" i="6"/>
  <c r="CK324" i="6"/>
  <c r="CG324" i="6"/>
  <c r="CC324" i="6"/>
  <c r="BY324" i="6"/>
  <c r="BU324" i="6"/>
  <c r="BQ324" i="6"/>
  <c r="BM324" i="6"/>
  <c r="BI324" i="6"/>
  <c r="BE324" i="6"/>
  <c r="BA324" i="6"/>
  <c r="AW324" i="6"/>
  <c r="AS324" i="6"/>
  <c r="AK324" i="6"/>
  <c r="Y324" i="6"/>
  <c r="U324" i="6"/>
  <c r="Q324" i="6"/>
  <c r="I324" i="6"/>
  <c r="E324" i="6"/>
  <c r="GC323" i="6"/>
  <c r="FY323" i="6"/>
  <c r="FQ323" i="6"/>
  <c r="FM323" i="6"/>
  <c r="FA323" i="6"/>
  <c r="EW323" i="6"/>
  <c r="EO323" i="6"/>
  <c r="EK323" i="6"/>
  <c r="EC323" i="6"/>
  <c r="DY323" i="6"/>
  <c r="DQ323" i="6"/>
  <c r="DM323" i="6"/>
  <c r="DA323" i="6"/>
  <c r="CW323" i="6"/>
  <c r="CO323" i="6"/>
  <c r="CK323" i="6"/>
  <c r="CG323" i="6"/>
  <c r="CC323" i="6"/>
  <c r="BY323" i="6"/>
  <c r="BQ323" i="6"/>
  <c r="BM323" i="6"/>
  <c r="BI323" i="6"/>
  <c r="BE323" i="6"/>
  <c r="BA323" i="6"/>
  <c r="AW323" i="6"/>
  <c r="AS323" i="6"/>
  <c r="AO323" i="6"/>
  <c r="AK323" i="6"/>
  <c r="AG323" i="6"/>
  <c r="U323" i="6"/>
  <c r="E323" i="6"/>
  <c r="GC322" i="6"/>
  <c r="FY322" i="6"/>
  <c r="FU322" i="6"/>
  <c r="FQ322" i="6"/>
  <c r="FM322" i="6"/>
  <c r="FE322" i="6"/>
  <c r="EW322" i="6"/>
  <c r="ES322" i="6"/>
  <c r="EO322" i="6"/>
  <c r="EK322" i="6"/>
  <c r="EC322" i="6"/>
  <c r="DY322" i="6"/>
  <c r="DU322" i="6"/>
  <c r="DQ322" i="6"/>
  <c r="DM322" i="6"/>
  <c r="DE322" i="6"/>
  <c r="DA322" i="6"/>
  <c r="CS322" i="6"/>
  <c r="CO322" i="6"/>
  <c r="CK322" i="6"/>
  <c r="CG322" i="6"/>
  <c r="CC322" i="6"/>
  <c r="BY322" i="6"/>
  <c r="BQ322" i="6"/>
  <c r="BM322" i="6"/>
  <c r="BA322" i="6"/>
  <c r="AW322" i="6"/>
  <c r="AS322" i="6"/>
  <c r="AO322" i="6"/>
  <c r="AK322" i="6"/>
  <c r="AG322" i="6"/>
  <c r="Y322" i="6"/>
  <c r="U322" i="6"/>
  <c r="Q322" i="6"/>
  <c r="I322" i="6"/>
  <c r="GF321" i="6"/>
  <c r="GC321" i="6"/>
  <c r="FY321" i="6"/>
  <c r="FU321" i="6"/>
  <c r="FQ321" i="6"/>
  <c r="FM321" i="6"/>
  <c r="FI321" i="6"/>
  <c r="FE321" i="6"/>
  <c r="FA321" i="6"/>
  <c r="EW321" i="6"/>
  <c r="ES321" i="6"/>
  <c r="EO321" i="6"/>
  <c r="EK321" i="6"/>
  <c r="EC321" i="6"/>
  <c r="DY321" i="6"/>
  <c r="DU321" i="6"/>
  <c r="DQ321" i="6"/>
  <c r="DM321" i="6"/>
  <c r="DE321" i="6"/>
  <c r="DA321" i="6"/>
  <c r="CW321" i="6"/>
  <c r="CS321" i="6"/>
  <c r="CO321" i="6"/>
  <c r="CK321" i="6"/>
  <c r="CG321" i="6"/>
  <c r="CC321" i="6"/>
  <c r="BY321" i="6"/>
  <c r="BU321" i="6"/>
  <c r="BQ321" i="6"/>
  <c r="BM321" i="6"/>
  <c r="BI321" i="6"/>
  <c r="BE321" i="6"/>
  <c r="BA321" i="6"/>
  <c r="AW321" i="6"/>
  <c r="AS321" i="6"/>
  <c r="AO321" i="6"/>
  <c r="AK321" i="6"/>
  <c r="AG321" i="6"/>
  <c r="AC321" i="6"/>
  <c r="Y321" i="6"/>
  <c r="U321" i="6"/>
  <c r="Q321" i="6"/>
  <c r="I321" i="6"/>
  <c r="GE321" i="6"/>
  <c r="E321" i="6"/>
  <c r="GD321" i="6"/>
  <c r="GC320" i="6"/>
  <c r="FY320" i="6"/>
  <c r="FU320" i="6"/>
  <c r="FQ320" i="6"/>
  <c r="FM320" i="6"/>
  <c r="FI320" i="6"/>
  <c r="FE320" i="6"/>
  <c r="FA320" i="6"/>
  <c r="EW320" i="6"/>
  <c r="ES320" i="6"/>
  <c r="EO320" i="6"/>
  <c r="EK320" i="6"/>
  <c r="EC320" i="6"/>
  <c r="DY320" i="6"/>
  <c r="DU320" i="6"/>
  <c r="DQ320" i="6"/>
  <c r="DM320" i="6"/>
  <c r="DE320" i="6"/>
  <c r="DA320" i="6"/>
  <c r="CW320" i="6"/>
  <c r="CS320" i="6"/>
  <c r="CO320" i="6"/>
  <c r="CK320" i="6"/>
  <c r="CG320" i="6"/>
  <c r="CC320" i="6"/>
  <c r="BY320" i="6"/>
  <c r="BU320" i="6"/>
  <c r="BQ320" i="6"/>
  <c r="BM320" i="6"/>
  <c r="BI320" i="6"/>
  <c r="BE320" i="6"/>
  <c r="BA320" i="6"/>
  <c r="AW320" i="6"/>
  <c r="AS320" i="6"/>
  <c r="AO320" i="6"/>
  <c r="AK320" i="6"/>
  <c r="AG320" i="6"/>
  <c r="AC320" i="6"/>
  <c r="Y320" i="6"/>
  <c r="U320" i="6"/>
  <c r="GF320" i="6"/>
  <c r="I320" i="6"/>
  <c r="E320" i="6"/>
  <c r="GD320" i="6"/>
  <c r="GC319" i="6"/>
  <c r="FY319" i="6"/>
  <c r="FQ319" i="6"/>
  <c r="FM319" i="6"/>
  <c r="FE319" i="6"/>
  <c r="FA319" i="6"/>
  <c r="EO319" i="6"/>
  <c r="EK319" i="6"/>
  <c r="EC319" i="6"/>
  <c r="DY319" i="6"/>
  <c r="DQ319" i="6"/>
  <c r="DM319" i="6"/>
  <c r="DA319" i="6"/>
  <c r="CW319" i="6"/>
  <c r="CS319" i="6"/>
  <c r="CK319" i="6"/>
  <c r="CG319" i="6"/>
  <c r="CC319" i="6"/>
  <c r="BY319" i="6"/>
  <c r="BU319" i="6"/>
  <c r="BQ319" i="6"/>
  <c r="BM319" i="6"/>
  <c r="BA319" i="6"/>
  <c r="AS319" i="6"/>
  <c r="AO319" i="6"/>
  <c r="AK319" i="6"/>
  <c r="AG319" i="6"/>
  <c r="AC319" i="6"/>
  <c r="GD319" i="6"/>
  <c r="U319" i="6"/>
  <c r="Q319" i="6"/>
  <c r="E319" i="6"/>
  <c r="GC318" i="6"/>
  <c r="FY318" i="6"/>
  <c r="FU318" i="6"/>
  <c r="FQ318" i="6"/>
  <c r="FM318" i="6"/>
  <c r="FE318" i="6"/>
  <c r="EW318" i="6"/>
  <c r="ES318" i="6"/>
  <c r="EO318" i="6"/>
  <c r="EK318" i="6"/>
  <c r="EC318" i="6"/>
  <c r="DY318" i="6"/>
  <c r="DU318" i="6"/>
  <c r="DQ318" i="6"/>
  <c r="DM318" i="6"/>
  <c r="DE318" i="6"/>
  <c r="DA318" i="6"/>
  <c r="CS318" i="6"/>
  <c r="CO318" i="6"/>
  <c r="CK318" i="6"/>
  <c r="CC318" i="6"/>
  <c r="BY318" i="6"/>
  <c r="BU318" i="6"/>
  <c r="BQ318" i="6"/>
  <c r="BM318" i="6"/>
  <c r="BE318" i="6"/>
  <c r="BA318" i="6"/>
  <c r="AW318" i="6"/>
  <c r="AS318" i="6"/>
  <c r="AO318" i="6"/>
  <c r="AK318" i="6"/>
  <c r="AG318" i="6"/>
  <c r="Y318" i="6"/>
  <c r="U318" i="6"/>
  <c r="Q318" i="6"/>
  <c r="I318" i="6"/>
  <c r="GM317" i="6"/>
  <c r="GJ317" i="6"/>
  <c r="GI317" i="6"/>
  <c r="GC317" i="6"/>
  <c r="FY317" i="6"/>
  <c r="FU317" i="6"/>
  <c r="FQ317" i="6"/>
  <c r="FM317" i="6"/>
  <c r="FI317" i="6"/>
  <c r="FE317" i="6"/>
  <c r="FA317" i="6"/>
  <c r="EW317" i="6"/>
  <c r="ES317" i="6"/>
  <c r="EO317" i="6"/>
  <c r="EK317" i="6"/>
  <c r="EC317" i="6"/>
  <c r="DY317" i="6"/>
  <c r="DU317" i="6"/>
  <c r="DQ317" i="6"/>
  <c r="DM317" i="6"/>
  <c r="DE317" i="6"/>
  <c r="DA317" i="6"/>
  <c r="CW317" i="6"/>
  <c r="CS317" i="6"/>
  <c r="CO317" i="6"/>
  <c r="CK317" i="6"/>
  <c r="CG317" i="6"/>
  <c r="CC317" i="6"/>
  <c r="BY317" i="6"/>
  <c r="BU317" i="6"/>
  <c r="BQ317" i="6"/>
  <c r="BM317" i="6"/>
  <c r="BI317" i="6"/>
  <c r="BE317" i="6"/>
  <c r="BA317" i="6"/>
  <c r="AW317" i="6"/>
  <c r="AS317" i="6"/>
  <c r="AO317" i="6"/>
  <c r="AK317" i="6"/>
  <c r="AG317" i="6"/>
  <c r="AC317" i="6"/>
  <c r="GL317" i="6"/>
  <c r="Y317" i="6"/>
  <c r="U317" i="6"/>
  <c r="Q317" i="6"/>
  <c r="GE317" i="6"/>
  <c r="GK317" i="6" s="1"/>
  <c r="E317" i="6"/>
  <c r="GC316" i="6"/>
  <c r="FY316" i="6"/>
  <c r="FU316" i="6"/>
  <c r="FQ316" i="6"/>
  <c r="FM316" i="6"/>
  <c r="FI316" i="6"/>
  <c r="FE316" i="6"/>
  <c r="FA316" i="6"/>
  <c r="EW316" i="6"/>
  <c r="ES316" i="6"/>
  <c r="EK316" i="6"/>
  <c r="EC316" i="6"/>
  <c r="DY316" i="6"/>
  <c r="DU316" i="6"/>
  <c r="DQ316" i="6"/>
  <c r="DM316" i="6"/>
  <c r="DE316" i="6"/>
  <c r="DA316" i="6"/>
  <c r="CS316" i="6"/>
  <c r="CO316" i="6"/>
  <c r="CK316" i="6"/>
  <c r="CG316" i="6"/>
  <c r="CC316" i="6"/>
  <c r="BY316" i="6"/>
  <c r="BU316" i="6"/>
  <c r="BQ316" i="6"/>
  <c r="BI316" i="6"/>
  <c r="BE316" i="6"/>
  <c r="BA316" i="6"/>
  <c r="AW316" i="6"/>
  <c r="AS316" i="6"/>
  <c r="AO316" i="6"/>
  <c r="AK316" i="6"/>
  <c r="AG316" i="6"/>
  <c r="AC316" i="6"/>
  <c r="Y316" i="6"/>
  <c r="U316" i="6"/>
  <c r="Q316" i="6"/>
  <c r="I316" i="6"/>
  <c r="GD316" i="6"/>
  <c r="GC315" i="6"/>
  <c r="FY315" i="6"/>
  <c r="FQ315" i="6"/>
  <c r="FE315" i="6"/>
  <c r="FA315" i="6"/>
  <c r="EW315" i="6"/>
  <c r="ES315" i="6"/>
  <c r="EO315" i="6"/>
  <c r="EK315" i="6"/>
  <c r="EC315" i="6"/>
  <c r="DY315" i="6"/>
  <c r="DQ315" i="6"/>
  <c r="DM315" i="6"/>
  <c r="DE315" i="6"/>
  <c r="DA315" i="6"/>
  <c r="CS315" i="6"/>
  <c r="CO315" i="6"/>
  <c r="CC315" i="6"/>
  <c r="BY315" i="6"/>
  <c r="BU315" i="6"/>
  <c r="BM315" i="6"/>
  <c r="BE315" i="6"/>
  <c r="BA315" i="6"/>
  <c r="AS315" i="6"/>
  <c r="AO315" i="6"/>
  <c r="AK315" i="6"/>
  <c r="AC315" i="6"/>
  <c r="U315" i="6"/>
  <c r="Q315" i="6"/>
  <c r="FY314" i="6"/>
  <c r="FU314" i="6"/>
  <c r="FQ314" i="6"/>
  <c r="FM314" i="6"/>
  <c r="FI314" i="6"/>
  <c r="FA314" i="6"/>
  <c r="EW314" i="6"/>
  <c r="ES314" i="6"/>
  <c r="EO314" i="6"/>
  <c r="EK314" i="6"/>
  <c r="EC314" i="6"/>
  <c r="DY314" i="6"/>
  <c r="DU314" i="6"/>
  <c r="DQ314" i="6"/>
  <c r="DM314" i="6"/>
  <c r="DE314" i="6"/>
  <c r="CS314" i="6"/>
  <c r="CK314" i="6"/>
  <c r="CG314" i="6"/>
  <c r="CC314" i="6"/>
  <c r="BY314" i="6"/>
  <c r="BU314" i="6"/>
  <c r="BQ314" i="6"/>
  <c r="BM314" i="6"/>
  <c r="BE314" i="6"/>
  <c r="BA314" i="6"/>
  <c r="AW314" i="6"/>
  <c r="AS314" i="6"/>
  <c r="AO314" i="6"/>
  <c r="AK314" i="6"/>
  <c r="AG314" i="6"/>
  <c r="Y314" i="6"/>
  <c r="U314" i="6"/>
  <c r="Q314" i="6"/>
  <c r="I314" i="6"/>
  <c r="GL313" i="6"/>
  <c r="GK313" i="6"/>
  <c r="GI313" i="6"/>
  <c r="GC313" i="6"/>
  <c r="FY313" i="6"/>
  <c r="FU313" i="6"/>
  <c r="FQ313" i="6"/>
  <c r="FM313" i="6"/>
  <c r="FI313" i="6"/>
  <c r="FE313" i="6"/>
  <c r="FA313" i="6"/>
  <c r="EW313" i="6"/>
  <c r="ES313" i="6"/>
  <c r="EO313" i="6"/>
  <c r="EK313" i="6"/>
  <c r="EC313" i="6"/>
  <c r="DY313" i="6"/>
  <c r="DU313" i="6"/>
  <c r="DQ313" i="6"/>
  <c r="DM313" i="6"/>
  <c r="DE313" i="6"/>
  <c r="DA313" i="6"/>
  <c r="CW313" i="6"/>
  <c r="CS313" i="6"/>
  <c r="CO313" i="6"/>
  <c r="CK313" i="6"/>
  <c r="CG313" i="6"/>
  <c r="CC313" i="6"/>
  <c r="BY313" i="6"/>
  <c r="BU313" i="6"/>
  <c r="BQ313" i="6"/>
  <c r="BM313" i="6"/>
  <c r="BI313" i="6"/>
  <c r="BE313" i="6"/>
  <c r="BA313" i="6"/>
  <c r="AW313" i="6"/>
  <c r="AS313" i="6"/>
  <c r="AO313" i="6"/>
  <c r="AK313" i="6"/>
  <c r="AG313" i="6"/>
  <c r="AC313" i="6"/>
  <c r="Y313" i="6"/>
  <c r="U313" i="6"/>
  <c r="Q313" i="6"/>
  <c r="GE313" i="6"/>
  <c r="GM313" i="6" s="1"/>
  <c r="E313" i="6"/>
  <c r="GC312" i="6"/>
  <c r="FY312" i="6"/>
  <c r="FU312" i="6"/>
  <c r="FM312" i="6"/>
  <c r="FI312" i="6"/>
  <c r="FA312" i="6"/>
  <c r="EW312" i="6"/>
  <c r="ES312" i="6"/>
  <c r="EO312" i="6"/>
  <c r="EK312" i="6"/>
  <c r="DY312" i="6"/>
  <c r="DU312" i="6"/>
  <c r="DM312" i="6"/>
  <c r="DE312" i="6"/>
  <c r="CS312" i="6"/>
  <c r="CK312" i="6"/>
  <c r="CG312" i="6"/>
  <c r="CC312" i="6"/>
  <c r="BY312" i="6"/>
  <c r="BU312" i="6"/>
  <c r="BM312" i="6"/>
  <c r="BI312" i="6"/>
  <c r="BA312" i="6"/>
  <c r="AW312" i="6"/>
  <c r="AK312" i="6"/>
  <c r="AG312" i="6"/>
  <c r="AC312" i="6"/>
  <c r="Y312" i="6"/>
  <c r="Q312" i="6"/>
  <c r="I312" i="6"/>
  <c r="FY311" i="6"/>
  <c r="FU311" i="6"/>
  <c r="FQ311" i="6"/>
  <c r="FM311" i="6"/>
  <c r="FE311" i="6"/>
  <c r="FA311" i="6"/>
  <c r="ES311" i="6"/>
  <c r="EO311" i="6"/>
  <c r="EK311" i="6"/>
  <c r="DY311" i="6"/>
  <c r="DQ311" i="6"/>
  <c r="DM311" i="6"/>
  <c r="DA311" i="6"/>
  <c r="CW311" i="6"/>
  <c r="CS311" i="6"/>
  <c r="CO311" i="6"/>
  <c r="CK311" i="6"/>
  <c r="CG311" i="6"/>
  <c r="CC311" i="6"/>
  <c r="BY311" i="6"/>
  <c r="BU311" i="6"/>
  <c r="BQ311" i="6"/>
  <c r="BM311" i="6"/>
  <c r="BI311" i="6"/>
  <c r="BE311" i="6"/>
  <c r="BA311" i="6"/>
  <c r="AW311" i="6"/>
  <c r="AS311" i="6"/>
  <c r="AO311" i="6"/>
  <c r="AK311" i="6"/>
  <c r="AG311" i="6"/>
  <c r="AC311" i="6"/>
  <c r="Y311" i="6"/>
  <c r="U311" i="6"/>
  <c r="I311" i="6"/>
  <c r="GE311" i="6"/>
  <c r="E311" i="6"/>
  <c r="GC310" i="6"/>
  <c r="FY310" i="6"/>
  <c r="FQ310" i="6"/>
  <c r="FM310" i="6"/>
  <c r="FE310" i="6"/>
  <c r="EW310" i="6"/>
  <c r="EO310" i="6"/>
  <c r="EK310" i="6"/>
  <c r="EC310" i="6"/>
  <c r="DY310" i="6"/>
  <c r="DU310" i="6"/>
  <c r="DQ310" i="6"/>
  <c r="DM310" i="6"/>
  <c r="DE310" i="6"/>
  <c r="CW310" i="6"/>
  <c r="CS310" i="6"/>
  <c r="CG310" i="6"/>
  <c r="CC310" i="6"/>
  <c r="BU310" i="6"/>
  <c r="BQ310" i="6"/>
  <c r="BM310" i="6"/>
  <c r="BI310" i="6"/>
  <c r="BE310" i="6"/>
  <c r="BA310" i="6"/>
  <c r="AW310" i="6"/>
  <c r="AO310" i="6"/>
  <c r="AK310" i="6"/>
  <c r="AG310" i="6"/>
  <c r="GF310" i="6"/>
  <c r="Y310" i="6"/>
  <c r="U310" i="6"/>
  <c r="Q310" i="6"/>
  <c r="I310" i="6"/>
  <c r="E310" i="6"/>
  <c r="GC309" i="6"/>
  <c r="FY309" i="6"/>
  <c r="FU309" i="6"/>
  <c r="FQ309" i="6"/>
  <c r="FM309" i="6"/>
  <c r="FI309" i="6"/>
  <c r="FE309" i="6"/>
  <c r="EW309" i="6"/>
  <c r="EO309" i="6"/>
  <c r="EK309" i="6"/>
  <c r="EC309" i="6"/>
  <c r="DY309" i="6"/>
  <c r="DU309" i="6"/>
  <c r="DQ309" i="6"/>
  <c r="DM309" i="6"/>
  <c r="DE309" i="6"/>
  <c r="DA309" i="6"/>
  <c r="CS309" i="6"/>
  <c r="CO309" i="6"/>
  <c r="CG309" i="6"/>
  <c r="CC309" i="6"/>
  <c r="BY309" i="6"/>
  <c r="BU309" i="6"/>
  <c r="BQ309" i="6"/>
  <c r="BM309" i="6"/>
  <c r="BI309" i="6"/>
  <c r="BE309" i="6"/>
  <c r="BA309" i="6"/>
  <c r="AW309" i="6"/>
  <c r="AS309" i="6"/>
  <c r="AK309" i="6"/>
  <c r="AG309" i="6"/>
  <c r="AC309" i="6"/>
  <c r="Y309" i="6"/>
  <c r="U309" i="6"/>
  <c r="Q309" i="6"/>
  <c r="I309" i="6"/>
  <c r="E309" i="6"/>
  <c r="GC308" i="6"/>
  <c r="FY308" i="6"/>
  <c r="FU308" i="6"/>
  <c r="FQ308" i="6"/>
  <c r="FM308" i="6"/>
  <c r="FI308" i="6"/>
  <c r="FE308" i="6"/>
  <c r="FA308" i="6"/>
  <c r="EW308" i="6"/>
  <c r="ES308" i="6"/>
  <c r="EO308" i="6"/>
  <c r="EK308" i="6"/>
  <c r="EC308" i="6"/>
  <c r="DY308" i="6"/>
  <c r="DU308" i="6"/>
  <c r="DQ308" i="6"/>
  <c r="DM308" i="6"/>
  <c r="DE308" i="6"/>
  <c r="DA308" i="6"/>
  <c r="CW308" i="6"/>
  <c r="CS308" i="6"/>
  <c r="CO308" i="6"/>
  <c r="CK308" i="6"/>
  <c r="CG308" i="6"/>
  <c r="CC308" i="6"/>
  <c r="BY308" i="6"/>
  <c r="BU308" i="6"/>
  <c r="BQ308" i="6"/>
  <c r="BM308" i="6"/>
  <c r="BI308" i="6"/>
  <c r="BE308" i="6"/>
  <c r="BA308" i="6"/>
  <c r="AW308" i="6"/>
  <c r="AS308" i="6"/>
  <c r="AO308" i="6"/>
  <c r="AK308" i="6"/>
  <c r="AG308" i="6"/>
  <c r="AC308" i="6"/>
  <c r="Y308" i="6"/>
  <c r="U308" i="6"/>
  <c r="Q308" i="6"/>
  <c r="I308" i="6"/>
  <c r="GF308" i="6"/>
  <c r="GC307" i="6"/>
  <c r="FY307" i="6"/>
  <c r="FU307" i="6"/>
  <c r="FQ307" i="6"/>
  <c r="FM307" i="6"/>
  <c r="FI307" i="6"/>
  <c r="FE307" i="6"/>
  <c r="FA307" i="6"/>
  <c r="EW307" i="6"/>
  <c r="ES307" i="6"/>
  <c r="EO307" i="6"/>
  <c r="EK307" i="6"/>
  <c r="EC307" i="6"/>
  <c r="DY307" i="6"/>
  <c r="DU307" i="6"/>
  <c r="DQ307" i="6"/>
  <c r="DM307" i="6"/>
  <c r="DE307" i="6"/>
  <c r="DA307" i="6"/>
  <c r="CW307" i="6"/>
  <c r="CS307" i="6"/>
  <c r="CO307" i="6"/>
  <c r="CK307" i="6"/>
  <c r="CG307" i="6"/>
  <c r="CC307" i="6"/>
  <c r="BY307" i="6"/>
  <c r="BU307" i="6"/>
  <c r="BQ307" i="6"/>
  <c r="BM307" i="6"/>
  <c r="BI307" i="6"/>
  <c r="BE307" i="6"/>
  <c r="BA307" i="6"/>
  <c r="AW307" i="6"/>
  <c r="AS307" i="6"/>
  <c r="AO307" i="6"/>
  <c r="AK307" i="6"/>
  <c r="AG307" i="6"/>
  <c r="AC307" i="6"/>
  <c r="Y307" i="6"/>
  <c r="U307" i="6"/>
  <c r="Q307" i="6"/>
  <c r="I307" i="6"/>
  <c r="GD307" i="6"/>
  <c r="E307" i="6"/>
  <c r="GG307" i="6" s="1"/>
  <c r="FY306" i="6"/>
  <c r="FU306" i="6"/>
  <c r="FQ306" i="6"/>
  <c r="FM306" i="6"/>
  <c r="FE306" i="6"/>
  <c r="EW306" i="6"/>
  <c r="EO306" i="6"/>
  <c r="EK306" i="6"/>
  <c r="DY306" i="6"/>
  <c r="DU306" i="6"/>
  <c r="DQ306" i="6"/>
  <c r="DE306" i="6"/>
  <c r="CW306" i="6"/>
  <c r="CS306" i="6"/>
  <c r="CK306" i="6"/>
  <c r="CG306" i="6"/>
  <c r="BU306" i="6"/>
  <c r="BQ306" i="6"/>
  <c r="BM306" i="6"/>
  <c r="BI306" i="6"/>
  <c r="BE306" i="6"/>
  <c r="BA306" i="6"/>
  <c r="AW306" i="6"/>
  <c r="AK306" i="6"/>
  <c r="AG306" i="6"/>
  <c r="AC306" i="6"/>
  <c r="Q306" i="6"/>
  <c r="GC305" i="6"/>
  <c r="FY305" i="6"/>
  <c r="FU305" i="6"/>
  <c r="FQ305" i="6"/>
  <c r="FM305" i="6"/>
  <c r="FE305" i="6"/>
  <c r="FA305" i="6"/>
  <c r="EW305" i="6"/>
  <c r="ES305" i="6"/>
  <c r="EK305" i="6"/>
  <c r="EC305" i="6"/>
  <c r="DY305" i="6"/>
  <c r="DU305" i="6"/>
  <c r="DQ305" i="6"/>
  <c r="DM305" i="6"/>
  <c r="DE305" i="6"/>
  <c r="DA305" i="6"/>
  <c r="CW305" i="6"/>
  <c r="CS305" i="6"/>
  <c r="CO305" i="6"/>
  <c r="CG305" i="6"/>
  <c r="CC305" i="6"/>
  <c r="BY305" i="6"/>
  <c r="BU305" i="6"/>
  <c r="BQ305" i="6"/>
  <c r="BM305" i="6"/>
  <c r="BI305" i="6"/>
  <c r="BE305" i="6"/>
  <c r="BA305" i="6"/>
  <c r="AW305" i="6"/>
  <c r="AK305" i="6"/>
  <c r="AG305" i="6"/>
  <c r="AC305" i="6"/>
  <c r="Y305" i="6"/>
  <c r="Q305" i="6"/>
  <c r="I305" i="6"/>
  <c r="GC304" i="6"/>
  <c r="FY304" i="6"/>
  <c r="FU304" i="6"/>
  <c r="FQ304" i="6"/>
  <c r="FM304" i="6"/>
  <c r="FI304" i="6"/>
  <c r="FE304" i="6"/>
  <c r="FA304" i="6"/>
  <c r="EW304" i="6"/>
  <c r="ES304" i="6"/>
  <c r="EO304" i="6"/>
  <c r="EK304" i="6"/>
  <c r="EC304" i="6"/>
  <c r="DY304" i="6"/>
  <c r="DU304" i="6"/>
  <c r="DQ304" i="6"/>
  <c r="DM304" i="6"/>
  <c r="DE304" i="6"/>
  <c r="DA304" i="6"/>
  <c r="CW304" i="6"/>
  <c r="CS304" i="6"/>
  <c r="CO304" i="6"/>
  <c r="CK304" i="6"/>
  <c r="CG304" i="6"/>
  <c r="CC304" i="6"/>
  <c r="BY304" i="6"/>
  <c r="BU304" i="6"/>
  <c r="BQ304" i="6"/>
  <c r="BM304" i="6"/>
  <c r="BI304" i="6"/>
  <c r="BE304" i="6"/>
  <c r="BA304" i="6"/>
  <c r="AW304" i="6"/>
  <c r="AS304" i="6"/>
  <c r="AO304" i="6"/>
  <c r="AK304" i="6"/>
  <c r="AG304" i="6"/>
  <c r="AC304" i="6"/>
  <c r="Y304" i="6"/>
  <c r="U304" i="6"/>
  <c r="Q304" i="6"/>
  <c r="I304" i="6"/>
  <c r="GC303" i="6"/>
  <c r="FY303" i="6"/>
  <c r="FU303" i="6"/>
  <c r="FQ303" i="6"/>
  <c r="FM303" i="6"/>
  <c r="FE303" i="6"/>
  <c r="EW303" i="6"/>
  <c r="ES303" i="6"/>
  <c r="EO303" i="6"/>
  <c r="EK303" i="6"/>
  <c r="EC303" i="6"/>
  <c r="DY303" i="6"/>
  <c r="DU303" i="6"/>
  <c r="DQ303" i="6"/>
  <c r="DM303" i="6"/>
  <c r="DE303" i="6"/>
  <c r="DA303" i="6"/>
  <c r="CS303" i="6"/>
  <c r="CO303" i="6"/>
  <c r="CK303" i="6"/>
  <c r="CG303" i="6"/>
  <c r="CC303" i="6"/>
  <c r="BY303" i="6"/>
  <c r="BU303" i="6"/>
  <c r="BQ303" i="6"/>
  <c r="BM303" i="6"/>
  <c r="BI303" i="6"/>
  <c r="BE303" i="6"/>
  <c r="BA303" i="6"/>
  <c r="AW303" i="6"/>
  <c r="AS303" i="6"/>
  <c r="AK303" i="6"/>
  <c r="AG303" i="6"/>
  <c r="AC303" i="6"/>
  <c r="Y303" i="6"/>
  <c r="U303" i="6"/>
  <c r="Q303" i="6"/>
  <c r="I303" i="6"/>
  <c r="GD303" i="6"/>
  <c r="E303" i="6"/>
  <c r="FY302" i="6"/>
  <c r="FM302" i="6"/>
  <c r="FI302" i="6"/>
  <c r="FE302" i="6"/>
  <c r="FA302" i="6"/>
  <c r="EW302" i="6"/>
  <c r="EO302" i="6"/>
  <c r="EK302" i="6"/>
  <c r="EC302" i="6"/>
  <c r="DY302" i="6"/>
  <c r="GF302" i="6"/>
  <c r="DQ302" i="6"/>
  <c r="DM302" i="6"/>
  <c r="DE302" i="6"/>
  <c r="CS302" i="6"/>
  <c r="CO302" i="6"/>
  <c r="CK302" i="6"/>
  <c r="CG302" i="6"/>
  <c r="CC302" i="6"/>
  <c r="BY302" i="6"/>
  <c r="BU302" i="6"/>
  <c r="BM302" i="6"/>
  <c r="BI302" i="6"/>
  <c r="BA302" i="6"/>
  <c r="AW302" i="6"/>
  <c r="AS302" i="6"/>
  <c r="AO302" i="6"/>
  <c r="AC302" i="6"/>
  <c r="Q302" i="6"/>
  <c r="I302" i="6"/>
  <c r="GC301" i="6"/>
  <c r="FY301" i="6"/>
  <c r="FU301" i="6"/>
  <c r="FQ301" i="6"/>
  <c r="FM301" i="6"/>
  <c r="FE301" i="6"/>
  <c r="EW301" i="6"/>
  <c r="EK301" i="6"/>
  <c r="EC301" i="6"/>
  <c r="DY301" i="6"/>
  <c r="DU301" i="6"/>
  <c r="DQ301" i="6"/>
  <c r="DM301" i="6"/>
  <c r="DE301" i="6"/>
  <c r="DA301" i="6"/>
  <c r="CW301" i="6"/>
  <c r="CS301" i="6"/>
  <c r="CO301" i="6"/>
  <c r="CG301" i="6"/>
  <c r="CC301" i="6"/>
  <c r="BY301" i="6"/>
  <c r="BU301" i="6"/>
  <c r="BQ301" i="6"/>
  <c r="BM301" i="6"/>
  <c r="BI301" i="6"/>
  <c r="BA301" i="6"/>
  <c r="AW301" i="6"/>
  <c r="AS301" i="6"/>
  <c r="AO301" i="6"/>
  <c r="AK301" i="6"/>
  <c r="AG301" i="6"/>
  <c r="AC301" i="6"/>
  <c r="Y301" i="6"/>
  <c r="U301" i="6"/>
  <c r="Q301" i="6"/>
  <c r="I301" i="6"/>
  <c r="GM300" i="6"/>
  <c r="GL300" i="6"/>
  <c r="GI300" i="6"/>
  <c r="GC300" i="6"/>
  <c r="FY300" i="6"/>
  <c r="FU300" i="6"/>
  <c r="FQ300" i="6"/>
  <c r="FM300" i="6"/>
  <c r="FI300" i="6"/>
  <c r="FE300" i="6"/>
  <c r="FA300" i="6"/>
  <c r="EW300" i="6"/>
  <c r="ES300" i="6"/>
  <c r="EO300" i="6"/>
  <c r="EK300" i="6"/>
  <c r="EC300" i="6"/>
  <c r="DY300" i="6"/>
  <c r="DU300" i="6"/>
  <c r="DQ300" i="6"/>
  <c r="DM300" i="6"/>
  <c r="DE300" i="6"/>
  <c r="DA300" i="6"/>
  <c r="CW300" i="6"/>
  <c r="CS300" i="6"/>
  <c r="CO300" i="6"/>
  <c r="CK300" i="6"/>
  <c r="CG300" i="6"/>
  <c r="CC300" i="6"/>
  <c r="BY300" i="6"/>
  <c r="BU300" i="6"/>
  <c r="BQ300" i="6"/>
  <c r="BM300" i="6"/>
  <c r="BI300" i="6"/>
  <c r="BE300" i="6"/>
  <c r="BA300" i="6"/>
  <c r="AW300" i="6"/>
  <c r="AS300" i="6"/>
  <c r="AO300" i="6"/>
  <c r="AK300" i="6"/>
  <c r="AG300" i="6"/>
  <c r="AC300" i="6"/>
  <c r="Y300" i="6"/>
  <c r="U300" i="6"/>
  <c r="Q300" i="6"/>
  <c r="I300" i="6"/>
  <c r="E300" i="6"/>
  <c r="GE300" i="6"/>
  <c r="GC299" i="6"/>
  <c r="FY299" i="6"/>
  <c r="FU299" i="6"/>
  <c r="FQ299" i="6"/>
  <c r="FI299" i="6"/>
  <c r="FE299" i="6"/>
  <c r="EW299" i="6"/>
  <c r="ES299" i="6"/>
  <c r="EK299" i="6"/>
  <c r="EC299" i="6"/>
  <c r="DU299" i="6"/>
  <c r="DQ299" i="6"/>
  <c r="DM299" i="6"/>
  <c r="DE299" i="6"/>
  <c r="DA299" i="6"/>
  <c r="CS299" i="6"/>
  <c r="CO299" i="6"/>
  <c r="CG299" i="6"/>
  <c r="CC299" i="6"/>
  <c r="BY299" i="6"/>
  <c r="BU299" i="6"/>
  <c r="BQ299" i="6"/>
  <c r="BI299" i="6"/>
  <c r="BE299" i="6"/>
  <c r="BA299" i="6"/>
  <c r="AW299" i="6"/>
  <c r="AS299" i="6"/>
  <c r="AK299" i="6"/>
  <c r="AG299" i="6"/>
  <c r="Y299" i="6"/>
  <c r="U299" i="6"/>
  <c r="Q299" i="6"/>
  <c r="GC298" i="6"/>
  <c r="FY298" i="6"/>
  <c r="FM298" i="6"/>
  <c r="FI298" i="6"/>
  <c r="FE298" i="6"/>
  <c r="EW298" i="6"/>
  <c r="EO298" i="6"/>
  <c r="EK298" i="6"/>
  <c r="DY298" i="6"/>
  <c r="DU298" i="6"/>
  <c r="DQ298" i="6"/>
  <c r="DM298" i="6"/>
  <c r="DE298" i="6"/>
  <c r="CW298" i="6"/>
  <c r="CS298" i="6"/>
  <c r="CK298" i="6"/>
  <c r="CG298" i="6"/>
  <c r="CC298" i="6"/>
  <c r="BY298" i="6"/>
  <c r="BU298" i="6"/>
  <c r="BQ298" i="6"/>
  <c r="BM298" i="6"/>
  <c r="BI298" i="6"/>
  <c r="BA298" i="6"/>
  <c r="AW298" i="6"/>
  <c r="AS298" i="6"/>
  <c r="AO298" i="6"/>
  <c r="AK298" i="6"/>
  <c r="AC298" i="6"/>
  <c r="Y298" i="6"/>
  <c r="U298" i="6"/>
  <c r="Q298" i="6"/>
  <c r="I298" i="6"/>
  <c r="GD298" i="6"/>
  <c r="GC297" i="6"/>
  <c r="FY297" i="6"/>
  <c r="FU297" i="6"/>
  <c r="FM297" i="6"/>
  <c r="FE297" i="6"/>
  <c r="EW297" i="6"/>
  <c r="ES297" i="6"/>
  <c r="EO297" i="6"/>
  <c r="EK297" i="6"/>
  <c r="EC297" i="6"/>
  <c r="DY297" i="6"/>
  <c r="DU297" i="6"/>
  <c r="DQ297" i="6"/>
  <c r="DE297" i="6"/>
  <c r="DA297" i="6"/>
  <c r="CS297" i="6"/>
  <c r="CO297" i="6"/>
  <c r="CG297" i="6"/>
  <c r="CC297" i="6"/>
  <c r="BY297" i="6"/>
  <c r="BU297" i="6"/>
  <c r="BQ297" i="6"/>
  <c r="BM297" i="6"/>
  <c r="BI297" i="6"/>
  <c r="BE297" i="6"/>
  <c r="BA297" i="6"/>
  <c r="AW297" i="6"/>
  <c r="AS297" i="6"/>
  <c r="AK297" i="6"/>
  <c r="AC297" i="6"/>
  <c r="Y297" i="6"/>
  <c r="U297" i="6"/>
  <c r="Q297" i="6"/>
  <c r="I297" i="6"/>
  <c r="E297" i="6"/>
  <c r="GN296" i="6"/>
  <c r="GM296" i="6"/>
  <c r="GL296" i="6"/>
  <c r="GI296" i="6"/>
  <c r="GC296" i="6"/>
  <c r="FY296" i="6"/>
  <c r="FU296" i="6"/>
  <c r="FQ296" i="6"/>
  <c r="FM296" i="6"/>
  <c r="FI296" i="6"/>
  <c r="FE296" i="6"/>
  <c r="FA296" i="6"/>
  <c r="EW296" i="6"/>
  <c r="ES296" i="6"/>
  <c r="EO296" i="6"/>
  <c r="EK296" i="6"/>
  <c r="EC296" i="6"/>
  <c r="DY296" i="6"/>
  <c r="DU296" i="6"/>
  <c r="DQ296" i="6"/>
  <c r="DM296" i="6"/>
  <c r="DE296" i="6"/>
  <c r="DA296" i="6"/>
  <c r="CW296" i="6"/>
  <c r="CS296" i="6"/>
  <c r="CO296" i="6"/>
  <c r="CK296" i="6"/>
  <c r="CG296" i="6"/>
  <c r="CC296" i="6"/>
  <c r="BY296" i="6"/>
  <c r="BU296" i="6"/>
  <c r="BQ296" i="6"/>
  <c r="BM296" i="6"/>
  <c r="BI296" i="6"/>
  <c r="BE296" i="6"/>
  <c r="BA296" i="6"/>
  <c r="AW296" i="6"/>
  <c r="AS296" i="6"/>
  <c r="AO296" i="6"/>
  <c r="AK296" i="6"/>
  <c r="AG296" i="6"/>
  <c r="AC296" i="6"/>
  <c r="Y296" i="6"/>
  <c r="U296" i="6"/>
  <c r="Q296" i="6"/>
  <c r="I296" i="6"/>
  <c r="GE296" i="6"/>
  <c r="GK296" i="6" s="1"/>
  <c r="GC295" i="6"/>
  <c r="FY295" i="6"/>
  <c r="FU295" i="6"/>
  <c r="FQ295" i="6"/>
  <c r="FM295" i="6"/>
  <c r="FE295" i="6"/>
  <c r="EW295" i="6"/>
  <c r="ES295" i="6"/>
  <c r="EK295" i="6"/>
  <c r="EC295" i="6"/>
  <c r="DY295" i="6"/>
  <c r="DU295" i="6"/>
  <c r="DQ295" i="6"/>
  <c r="DM295" i="6"/>
  <c r="DE295" i="6"/>
  <c r="DA295" i="6"/>
  <c r="CS295" i="6"/>
  <c r="CO295" i="6"/>
  <c r="CK295" i="6"/>
  <c r="CG295" i="6"/>
  <c r="CC295" i="6"/>
  <c r="BU295" i="6"/>
  <c r="BQ295" i="6"/>
  <c r="BM295" i="6"/>
  <c r="BI295" i="6"/>
  <c r="BE295" i="6"/>
  <c r="AW295" i="6"/>
  <c r="AS295" i="6"/>
  <c r="AK295" i="6"/>
  <c r="AG295" i="6"/>
  <c r="Y295" i="6"/>
  <c r="U295" i="6"/>
  <c r="I295" i="6"/>
  <c r="GE295" i="6"/>
  <c r="GI295" i="6" s="1"/>
  <c r="E295" i="6"/>
  <c r="FY294" i="6"/>
  <c r="FU294" i="6"/>
  <c r="FQ294" i="6"/>
  <c r="FM294" i="6"/>
  <c r="FA294" i="6"/>
  <c r="EW294" i="6"/>
  <c r="EO294" i="6"/>
  <c r="EK294" i="6"/>
  <c r="EC294" i="6"/>
  <c r="DU294" i="6"/>
  <c r="DQ294" i="6"/>
  <c r="DM294" i="6"/>
  <c r="DE294" i="6"/>
  <c r="CW294" i="6"/>
  <c r="CS294" i="6"/>
  <c r="CK294" i="6"/>
  <c r="CG294" i="6"/>
  <c r="BY294" i="6"/>
  <c r="BU294" i="6"/>
  <c r="BM294" i="6"/>
  <c r="BI294" i="6"/>
  <c r="BA294" i="6"/>
  <c r="AW294" i="6"/>
  <c r="AS294" i="6"/>
  <c r="AO294" i="6"/>
  <c r="AK294" i="6"/>
  <c r="AG294" i="6"/>
  <c r="AC294" i="6"/>
  <c r="Y294" i="6"/>
  <c r="U294" i="6"/>
  <c r="I294" i="6"/>
  <c r="GF294" i="6"/>
  <c r="GC293" i="6"/>
  <c r="FY293" i="6"/>
  <c r="FU293" i="6"/>
  <c r="FQ293" i="6"/>
  <c r="FE293" i="6"/>
  <c r="FA293" i="6"/>
  <c r="EW293" i="6"/>
  <c r="ES293" i="6"/>
  <c r="EO293" i="6"/>
  <c r="EK293" i="6"/>
  <c r="EC293" i="6"/>
  <c r="DU293" i="6"/>
  <c r="DQ293" i="6"/>
  <c r="DM293" i="6"/>
  <c r="DE293" i="6"/>
  <c r="DA293" i="6"/>
  <c r="CW293" i="6"/>
  <c r="CS293" i="6"/>
  <c r="CO293" i="6"/>
  <c r="CK293" i="6"/>
  <c r="CG293" i="6"/>
  <c r="CC293" i="6"/>
  <c r="BY293" i="6"/>
  <c r="BU293" i="6"/>
  <c r="BQ293" i="6"/>
  <c r="BM293" i="6"/>
  <c r="BI293" i="6"/>
  <c r="BE293" i="6"/>
  <c r="BA293" i="6"/>
  <c r="AW293" i="6"/>
  <c r="AS293" i="6"/>
  <c r="AK293" i="6"/>
  <c r="AG293" i="6"/>
  <c r="AC293" i="6"/>
  <c r="Y293" i="6"/>
  <c r="U293" i="6"/>
  <c r="I293" i="6"/>
  <c r="E293" i="6"/>
  <c r="GC292" i="6"/>
  <c r="FY292" i="6"/>
  <c r="FU292" i="6"/>
  <c r="FQ292" i="6"/>
  <c r="FM292" i="6"/>
  <c r="FE292" i="6"/>
  <c r="FA292" i="6"/>
  <c r="EW292" i="6"/>
  <c r="ES292" i="6"/>
  <c r="EO292" i="6"/>
  <c r="EC292" i="6"/>
  <c r="DY292" i="6"/>
  <c r="DU292" i="6"/>
  <c r="DQ292" i="6"/>
  <c r="DM292" i="6"/>
  <c r="DE292" i="6"/>
  <c r="DA292" i="6"/>
  <c r="CW292" i="6"/>
  <c r="CS292" i="6"/>
  <c r="CO292" i="6"/>
  <c r="CK292" i="6"/>
  <c r="CG292" i="6"/>
  <c r="BY292" i="6"/>
  <c r="BU292" i="6"/>
  <c r="BQ292" i="6"/>
  <c r="BM292" i="6"/>
  <c r="BE292" i="6"/>
  <c r="BA292" i="6"/>
  <c r="AS292" i="6"/>
  <c r="AO292" i="6"/>
  <c r="AK292" i="6"/>
  <c r="AG292" i="6"/>
  <c r="AC292" i="6"/>
  <c r="Y292" i="6"/>
  <c r="U292" i="6"/>
  <c r="Q292" i="6"/>
  <c r="I292" i="6"/>
  <c r="GD291" i="6"/>
  <c r="FU291" i="6"/>
  <c r="FQ291" i="6"/>
  <c r="FM291" i="6"/>
  <c r="FE291" i="6"/>
  <c r="EW291" i="6"/>
  <c r="ES291" i="6"/>
  <c r="EK291" i="6"/>
  <c r="EC291" i="6"/>
  <c r="DY291" i="6"/>
  <c r="DU291" i="6"/>
  <c r="DM291" i="6"/>
  <c r="DE291" i="6"/>
  <c r="DA291" i="6"/>
  <c r="CS291" i="6"/>
  <c r="CO291" i="6"/>
  <c r="CG291" i="6"/>
  <c r="CC291" i="6"/>
  <c r="BY291" i="6"/>
  <c r="BQ291" i="6"/>
  <c r="BI291" i="6"/>
  <c r="BE291" i="6"/>
  <c r="AW291" i="6"/>
  <c r="AS291" i="6"/>
  <c r="AK291" i="6"/>
  <c r="AG291" i="6"/>
  <c r="Y291" i="6"/>
  <c r="U291" i="6"/>
  <c r="Q291" i="6"/>
  <c r="I291" i="6"/>
  <c r="E291" i="6"/>
  <c r="FY290" i="6"/>
  <c r="FU290" i="6"/>
  <c r="FQ290" i="6"/>
  <c r="FM290" i="6"/>
  <c r="FE290" i="6"/>
  <c r="EW290" i="6"/>
  <c r="EO290" i="6"/>
  <c r="EC290" i="6"/>
  <c r="DY290" i="6"/>
  <c r="DU290" i="6"/>
  <c r="DM290" i="6"/>
  <c r="DE290" i="6"/>
  <c r="DA290" i="6"/>
  <c r="CW290" i="6"/>
  <c r="CO290" i="6"/>
  <c r="CK290" i="6"/>
  <c r="CG290" i="6"/>
  <c r="BY290" i="6"/>
  <c r="BU290" i="6"/>
  <c r="BM290" i="6"/>
  <c r="BI290" i="6"/>
  <c r="BE290" i="6"/>
  <c r="BA290" i="6"/>
  <c r="AW290" i="6"/>
  <c r="AS290" i="6"/>
  <c r="AO290" i="6"/>
  <c r="AK290" i="6"/>
  <c r="AC290" i="6"/>
  <c r="U290" i="6"/>
  <c r="I290" i="6"/>
  <c r="GC289" i="6"/>
  <c r="FY289" i="6"/>
  <c r="FU289" i="6"/>
  <c r="FQ289" i="6"/>
  <c r="FM289" i="6"/>
  <c r="FE289" i="6"/>
  <c r="EW289" i="6"/>
  <c r="ES289" i="6"/>
  <c r="EO289" i="6"/>
  <c r="EK289" i="6"/>
  <c r="EC289" i="6"/>
  <c r="DY289" i="6"/>
  <c r="DU289" i="6"/>
  <c r="DQ289" i="6"/>
  <c r="DM289" i="6"/>
  <c r="DE289" i="6"/>
  <c r="DA289" i="6"/>
  <c r="CW289" i="6"/>
  <c r="CS289" i="6"/>
  <c r="CO289" i="6"/>
  <c r="CK289" i="6"/>
  <c r="CG289" i="6"/>
  <c r="CC289" i="6"/>
  <c r="BY289" i="6"/>
  <c r="BU289" i="6"/>
  <c r="BQ289" i="6"/>
  <c r="BM289" i="6"/>
  <c r="BI289" i="6"/>
  <c r="BE289" i="6"/>
  <c r="BA289" i="6"/>
  <c r="AW289" i="6"/>
  <c r="AS289" i="6"/>
  <c r="AK289" i="6"/>
  <c r="AG289" i="6"/>
  <c r="AC289" i="6"/>
  <c r="Y289" i="6"/>
  <c r="U289" i="6"/>
  <c r="Q289" i="6"/>
  <c r="E289" i="6"/>
  <c r="GF288" i="6"/>
  <c r="GC288" i="6"/>
  <c r="FY288" i="6"/>
  <c r="FU288" i="6"/>
  <c r="FM288" i="6"/>
  <c r="FI288" i="6"/>
  <c r="FE288" i="6"/>
  <c r="FA288" i="6"/>
  <c r="ES288" i="6"/>
  <c r="EO288" i="6"/>
  <c r="EK288" i="6"/>
  <c r="EC288" i="6"/>
  <c r="DY288" i="6"/>
  <c r="DU288" i="6"/>
  <c r="DM288" i="6"/>
  <c r="DE288" i="6"/>
  <c r="CW288" i="6"/>
  <c r="CS288" i="6"/>
  <c r="CO288" i="6"/>
  <c r="CK288" i="6"/>
  <c r="CG288" i="6"/>
  <c r="BY288" i="6"/>
  <c r="BU288" i="6"/>
  <c r="BM288" i="6"/>
  <c r="BI288" i="6"/>
  <c r="BE288" i="6"/>
  <c r="BA288" i="6"/>
  <c r="AW288" i="6"/>
  <c r="AS288" i="6"/>
  <c r="AO288" i="6"/>
  <c r="AK288" i="6"/>
  <c r="AG288" i="6"/>
  <c r="AC288" i="6"/>
  <c r="Y288" i="6"/>
  <c r="GD288" i="6"/>
  <c r="U288" i="6"/>
  <c r="Q288" i="6"/>
  <c r="I288" i="6"/>
  <c r="GF287" i="6"/>
  <c r="GC287" i="6"/>
  <c r="FY287" i="6"/>
  <c r="FU287" i="6"/>
  <c r="FQ287" i="6"/>
  <c r="FM287" i="6"/>
  <c r="FI287" i="6"/>
  <c r="FE287" i="6"/>
  <c r="FA287" i="6"/>
  <c r="EW287" i="6"/>
  <c r="ES287" i="6"/>
  <c r="EO287" i="6"/>
  <c r="EK287" i="6"/>
  <c r="EC287" i="6"/>
  <c r="DY287" i="6"/>
  <c r="DU287" i="6"/>
  <c r="DQ287" i="6"/>
  <c r="DM287" i="6"/>
  <c r="DE287" i="6"/>
  <c r="DA287" i="6"/>
  <c r="CW287" i="6"/>
  <c r="CS287" i="6"/>
  <c r="CO287" i="6"/>
  <c r="CK287" i="6"/>
  <c r="CG287" i="6"/>
  <c r="CC287" i="6"/>
  <c r="BY287" i="6"/>
  <c r="BU287" i="6"/>
  <c r="BQ287" i="6"/>
  <c r="BM287" i="6"/>
  <c r="BI287" i="6"/>
  <c r="BE287" i="6"/>
  <c r="BA287" i="6"/>
  <c r="AW287" i="6"/>
  <c r="AS287" i="6"/>
  <c r="AO287" i="6"/>
  <c r="AK287" i="6"/>
  <c r="AG287" i="6"/>
  <c r="AC287" i="6"/>
  <c r="Y287" i="6"/>
  <c r="U287" i="6"/>
  <c r="Q287" i="6"/>
  <c r="I287" i="6"/>
  <c r="GD287" i="6"/>
  <c r="E287" i="6"/>
  <c r="GG287" i="6" s="1"/>
  <c r="GC286" i="6"/>
  <c r="FY286" i="6"/>
  <c r="GF286" i="6"/>
  <c r="FM286" i="6"/>
  <c r="FE286" i="6"/>
  <c r="EW286" i="6"/>
  <c r="EO286" i="6"/>
  <c r="EK286" i="6"/>
  <c r="DY286" i="6"/>
  <c r="DU286" i="6"/>
  <c r="DQ286" i="6"/>
  <c r="DM286" i="6"/>
  <c r="DE286" i="6"/>
  <c r="CW286" i="6"/>
  <c r="CS286" i="6"/>
  <c r="CK286" i="6"/>
  <c r="CG286" i="6"/>
  <c r="CC286" i="6"/>
  <c r="BU286" i="6"/>
  <c r="BQ286" i="6"/>
  <c r="BM286" i="6"/>
  <c r="BE286" i="6"/>
  <c r="BA286" i="6"/>
  <c r="AW286" i="6"/>
  <c r="AS286" i="6"/>
  <c r="AO286" i="6"/>
  <c r="AK286" i="6"/>
  <c r="Y286" i="6"/>
  <c r="I286" i="6"/>
  <c r="GC285" i="6"/>
  <c r="FY285" i="6"/>
  <c r="FU285" i="6"/>
  <c r="FQ285" i="6"/>
  <c r="FM285" i="6"/>
  <c r="FE285" i="6"/>
  <c r="FA285" i="6"/>
  <c r="EW285" i="6"/>
  <c r="ES285" i="6"/>
  <c r="EO285" i="6"/>
  <c r="EK285" i="6"/>
  <c r="EC285" i="6"/>
  <c r="DY285" i="6"/>
  <c r="DU285" i="6"/>
  <c r="DM285" i="6"/>
  <c r="DE285" i="6"/>
  <c r="DA285" i="6"/>
  <c r="CS285" i="6"/>
  <c r="CK285" i="6"/>
  <c r="CG285" i="6"/>
  <c r="CC285" i="6"/>
  <c r="BY285" i="6"/>
  <c r="BU285" i="6"/>
  <c r="BQ285" i="6"/>
  <c r="BM285" i="6"/>
  <c r="BI285" i="6"/>
  <c r="BE285" i="6"/>
  <c r="BA285" i="6"/>
  <c r="AW285" i="6"/>
  <c r="AS285" i="6"/>
  <c r="AK285" i="6"/>
  <c r="AG285" i="6"/>
  <c r="GD285" i="6"/>
  <c r="AC285" i="6"/>
  <c r="Y285" i="6"/>
  <c r="U285" i="6"/>
  <c r="Q285" i="6"/>
  <c r="I285" i="6"/>
  <c r="GC284" i="6"/>
  <c r="FY284" i="6"/>
  <c r="FU284" i="6"/>
  <c r="FQ284" i="6"/>
  <c r="FM284" i="6"/>
  <c r="FE284" i="6"/>
  <c r="FA284" i="6"/>
  <c r="ES284" i="6"/>
  <c r="EO284" i="6"/>
  <c r="EK284" i="6"/>
  <c r="EC284" i="6"/>
  <c r="DY284" i="6"/>
  <c r="DQ284" i="6"/>
  <c r="DM284" i="6"/>
  <c r="DA284" i="6"/>
  <c r="CW284" i="6"/>
  <c r="CS284" i="6"/>
  <c r="CK284" i="6"/>
  <c r="CC284" i="6"/>
  <c r="BY284" i="6"/>
  <c r="BU284" i="6"/>
  <c r="BQ284" i="6"/>
  <c r="BM284" i="6"/>
  <c r="BI284" i="6"/>
  <c r="BE284" i="6"/>
  <c r="BA284" i="6"/>
  <c r="AS284" i="6"/>
  <c r="AO284" i="6"/>
  <c r="AG284" i="6"/>
  <c r="AC284" i="6"/>
  <c r="Y284" i="6"/>
  <c r="U284" i="6"/>
  <c r="Q284" i="6"/>
  <c r="E284" i="6"/>
  <c r="GC283" i="6"/>
  <c r="FU283" i="6"/>
  <c r="FQ283" i="6"/>
  <c r="FI283" i="6"/>
  <c r="FE283" i="6"/>
  <c r="EW283" i="6"/>
  <c r="ES283" i="6"/>
  <c r="EK283" i="6"/>
  <c r="EC283" i="6"/>
  <c r="DY283" i="6"/>
  <c r="DQ283" i="6"/>
  <c r="DE283" i="6"/>
  <c r="DA283" i="6"/>
  <c r="CS283" i="6"/>
  <c r="CO283" i="6"/>
  <c r="CG283" i="6"/>
  <c r="CC283" i="6"/>
  <c r="BU283" i="6"/>
  <c r="BI283" i="6"/>
  <c r="AW283" i="6"/>
  <c r="AS283" i="6"/>
  <c r="AK283" i="6"/>
  <c r="AG283" i="6"/>
  <c r="Y283" i="6"/>
  <c r="U283" i="6"/>
  <c r="Q283" i="6"/>
  <c r="I283" i="6"/>
  <c r="FY282" i="6"/>
  <c r="FM282" i="6"/>
  <c r="FI282" i="6"/>
  <c r="FE282" i="6"/>
  <c r="EW282" i="6"/>
  <c r="EO282" i="6"/>
  <c r="EK282" i="6"/>
  <c r="DY282" i="6"/>
  <c r="DU282" i="6"/>
  <c r="DM282" i="6"/>
  <c r="CW282" i="6"/>
  <c r="CK282" i="6"/>
  <c r="CG282" i="6"/>
  <c r="CC282" i="6"/>
  <c r="BY282" i="6"/>
  <c r="BU282" i="6"/>
  <c r="BM282" i="6"/>
  <c r="BI282" i="6"/>
  <c r="BA282" i="6"/>
  <c r="AW282" i="6"/>
  <c r="AS282" i="6"/>
  <c r="AK282" i="6"/>
  <c r="AC282" i="6"/>
  <c r="Y282" i="6"/>
  <c r="Q282" i="6"/>
  <c r="I282" i="6"/>
  <c r="GC281" i="6"/>
  <c r="FY281" i="6"/>
  <c r="FU281" i="6"/>
  <c r="FQ281" i="6"/>
  <c r="FM281" i="6"/>
  <c r="FI281" i="6"/>
  <c r="FE281" i="6"/>
  <c r="FA281" i="6"/>
  <c r="EW281" i="6"/>
  <c r="ES281" i="6"/>
  <c r="EO281" i="6"/>
  <c r="EK281" i="6"/>
  <c r="EC281" i="6"/>
  <c r="DY281" i="6"/>
  <c r="DU281" i="6"/>
  <c r="DQ281" i="6"/>
  <c r="DM281" i="6"/>
  <c r="DE281" i="6"/>
  <c r="DA281" i="6"/>
  <c r="CW281" i="6"/>
  <c r="CS281" i="6"/>
  <c r="CO281" i="6"/>
  <c r="CK281" i="6"/>
  <c r="CG281" i="6"/>
  <c r="CC281" i="6"/>
  <c r="BY281" i="6"/>
  <c r="BU281" i="6"/>
  <c r="BQ281" i="6"/>
  <c r="BM281" i="6"/>
  <c r="BI281" i="6"/>
  <c r="BE281" i="6"/>
  <c r="BA281" i="6"/>
  <c r="AW281" i="6"/>
  <c r="AS281" i="6"/>
  <c r="AO281" i="6"/>
  <c r="AK281" i="6"/>
  <c r="AG281" i="6"/>
  <c r="AC281" i="6"/>
  <c r="Y281" i="6"/>
  <c r="U281" i="6"/>
  <c r="Q281" i="6"/>
  <c r="I281" i="6"/>
  <c r="GE281" i="6"/>
  <c r="GC280" i="6"/>
  <c r="FY280" i="6"/>
  <c r="FU280" i="6"/>
  <c r="FM280" i="6"/>
  <c r="FE280" i="6"/>
  <c r="FA280" i="6"/>
  <c r="EO280" i="6"/>
  <c r="EK280" i="6"/>
  <c r="DY280" i="6"/>
  <c r="DU280" i="6"/>
  <c r="DQ280" i="6"/>
  <c r="DM280" i="6"/>
  <c r="DE280" i="6"/>
  <c r="CW280" i="6"/>
  <c r="CO280" i="6"/>
  <c r="CK280" i="6"/>
  <c r="BY280" i="6"/>
  <c r="BU280" i="6"/>
  <c r="BQ280" i="6"/>
  <c r="BM280" i="6"/>
  <c r="BI280" i="6"/>
  <c r="BA280" i="6"/>
  <c r="AW280" i="6"/>
  <c r="AS280" i="6"/>
  <c r="AO280" i="6"/>
  <c r="AK280" i="6"/>
  <c r="AG280" i="6"/>
  <c r="AC280" i="6"/>
  <c r="Y280" i="6"/>
  <c r="Q280" i="6"/>
  <c r="GD280" i="6"/>
  <c r="GC279" i="6"/>
  <c r="FY279" i="6"/>
  <c r="FU279" i="6"/>
  <c r="FQ279" i="6"/>
  <c r="FM279" i="6"/>
  <c r="FI279" i="6"/>
  <c r="FE279" i="6"/>
  <c r="EW279" i="6"/>
  <c r="ES279" i="6"/>
  <c r="EO279" i="6"/>
  <c r="EK279" i="6"/>
  <c r="EC279" i="6"/>
  <c r="DY279" i="6"/>
  <c r="DU279" i="6"/>
  <c r="DQ279" i="6"/>
  <c r="DM279" i="6"/>
  <c r="DE279" i="6"/>
  <c r="DA279" i="6"/>
  <c r="CS279" i="6"/>
  <c r="CO279" i="6"/>
  <c r="CK279" i="6"/>
  <c r="CG279" i="6"/>
  <c r="CC279" i="6"/>
  <c r="BY279" i="6"/>
  <c r="BU279" i="6"/>
  <c r="BQ279" i="6"/>
  <c r="BM279" i="6"/>
  <c r="BI279" i="6"/>
  <c r="BE279" i="6"/>
  <c r="BA279" i="6"/>
  <c r="AW279" i="6"/>
  <c r="AS279" i="6"/>
  <c r="AO279" i="6"/>
  <c r="AK279" i="6"/>
  <c r="AG279" i="6"/>
  <c r="AC279" i="6"/>
  <c r="Y279" i="6"/>
  <c r="U279" i="6"/>
  <c r="Q279" i="6"/>
  <c r="I279" i="6"/>
  <c r="E279" i="6"/>
  <c r="GC278" i="6"/>
  <c r="FY278" i="6"/>
  <c r="FU278" i="6"/>
  <c r="FQ278" i="6"/>
  <c r="FM278" i="6"/>
  <c r="FA278" i="6"/>
  <c r="EW278" i="6"/>
  <c r="EO278" i="6"/>
  <c r="EK278" i="6"/>
  <c r="EC278" i="6"/>
  <c r="DY278" i="6"/>
  <c r="DU278" i="6"/>
  <c r="DQ278" i="6"/>
  <c r="DM278" i="6"/>
  <c r="CS278" i="6"/>
  <c r="CK278" i="6"/>
  <c r="CG278" i="6"/>
  <c r="CC278" i="6"/>
  <c r="BM278" i="6"/>
  <c r="BI278" i="6"/>
  <c r="BE278" i="6"/>
  <c r="BA278" i="6"/>
  <c r="AW278" i="6"/>
  <c r="AO278" i="6"/>
  <c r="AK278" i="6"/>
  <c r="AG278" i="6"/>
  <c r="Y278" i="6"/>
  <c r="U278" i="6"/>
  <c r="Q278" i="6"/>
  <c r="I278" i="6"/>
  <c r="GC277" i="6"/>
  <c r="FY277" i="6"/>
  <c r="FU277" i="6"/>
  <c r="FQ277" i="6"/>
  <c r="FM277" i="6"/>
  <c r="FI277" i="6"/>
  <c r="FE277" i="6"/>
  <c r="EW277" i="6"/>
  <c r="EO277" i="6"/>
  <c r="EK277" i="6"/>
  <c r="EC277" i="6"/>
  <c r="DY277" i="6"/>
  <c r="DU277" i="6"/>
  <c r="DQ277" i="6"/>
  <c r="DM277" i="6"/>
  <c r="DE277" i="6"/>
  <c r="DA277" i="6"/>
  <c r="CW277" i="6"/>
  <c r="CS277" i="6"/>
  <c r="CK277" i="6"/>
  <c r="CG277" i="6"/>
  <c r="CC277" i="6"/>
  <c r="BU277" i="6"/>
  <c r="BQ277" i="6"/>
  <c r="BM277" i="6"/>
  <c r="BI277" i="6"/>
  <c r="BE277" i="6"/>
  <c r="BA277" i="6"/>
  <c r="AW277" i="6"/>
  <c r="AS277" i="6"/>
  <c r="AK277" i="6"/>
  <c r="AG277" i="6"/>
  <c r="Y277" i="6"/>
  <c r="Q277" i="6"/>
  <c r="I277" i="6"/>
  <c r="GD277" i="6"/>
  <c r="GC276" i="6"/>
  <c r="FY276" i="6"/>
  <c r="FU276" i="6"/>
  <c r="FM276" i="6"/>
  <c r="FI276" i="6"/>
  <c r="EW276" i="6"/>
  <c r="EO276" i="6"/>
  <c r="EK276" i="6"/>
  <c r="DY276" i="6"/>
  <c r="DU276" i="6"/>
  <c r="DM276" i="6"/>
  <c r="DA276" i="6"/>
  <c r="CW276" i="6"/>
  <c r="CS276" i="6"/>
  <c r="CK276" i="6"/>
  <c r="CC276" i="6"/>
  <c r="BY276" i="6"/>
  <c r="BU276" i="6"/>
  <c r="BQ276" i="6"/>
  <c r="BM276" i="6"/>
  <c r="BI276" i="6"/>
  <c r="BE276" i="6"/>
  <c r="BA276" i="6"/>
  <c r="AW276" i="6"/>
  <c r="AK276" i="6"/>
  <c r="AG276" i="6"/>
  <c r="Y276" i="6"/>
  <c r="GD276" i="6"/>
  <c r="GE276" i="6"/>
  <c r="GC275" i="6"/>
  <c r="FY275" i="6"/>
  <c r="FU275" i="6"/>
  <c r="FQ275" i="6"/>
  <c r="FM275" i="6"/>
  <c r="FE275" i="6"/>
  <c r="FA275" i="6"/>
  <c r="EW275" i="6"/>
  <c r="ES275" i="6"/>
  <c r="EO275" i="6"/>
  <c r="EK275" i="6"/>
  <c r="EC275" i="6"/>
  <c r="DY275" i="6"/>
  <c r="DU275" i="6"/>
  <c r="DQ275" i="6"/>
  <c r="DM275" i="6"/>
  <c r="DE275" i="6"/>
  <c r="DA275" i="6"/>
  <c r="CW275" i="6"/>
  <c r="CS275" i="6"/>
  <c r="CO275" i="6"/>
  <c r="CK275" i="6"/>
  <c r="CG275" i="6"/>
  <c r="CC275" i="6"/>
  <c r="BY275" i="6"/>
  <c r="BU275" i="6"/>
  <c r="BQ275" i="6"/>
  <c r="BM275" i="6"/>
  <c r="BI275" i="6"/>
  <c r="BE275" i="6"/>
  <c r="BA275" i="6"/>
  <c r="AW275" i="6"/>
  <c r="AS275" i="6"/>
  <c r="AO275" i="6"/>
  <c r="AK275" i="6"/>
  <c r="AG275" i="6"/>
  <c r="AC275" i="6"/>
  <c r="Y275" i="6"/>
  <c r="U275" i="6"/>
  <c r="Q275" i="6"/>
  <c r="I275" i="6"/>
  <c r="GD275" i="6"/>
  <c r="E275" i="6"/>
  <c r="GE274" i="6"/>
  <c r="GC274" i="6"/>
  <c r="FY274" i="6"/>
  <c r="FQ274" i="6"/>
  <c r="FM274" i="6"/>
  <c r="FE274" i="6"/>
  <c r="FA274" i="6"/>
  <c r="ES274" i="6"/>
  <c r="EO274" i="6"/>
  <c r="EC274" i="6"/>
  <c r="DY274" i="6"/>
  <c r="DQ274" i="6"/>
  <c r="DM274" i="6"/>
  <c r="DE274" i="6"/>
  <c r="DA274" i="6"/>
  <c r="CW274" i="6"/>
  <c r="CS274" i="6"/>
  <c r="CO274" i="6"/>
  <c r="CK274" i="6"/>
  <c r="CG274" i="6"/>
  <c r="CC274" i="6"/>
  <c r="BY274" i="6"/>
  <c r="BQ274" i="6"/>
  <c r="BM274" i="6"/>
  <c r="BI274" i="6"/>
  <c r="BE274" i="6"/>
  <c r="BA274" i="6"/>
  <c r="AW274" i="6"/>
  <c r="AS274" i="6"/>
  <c r="AO274" i="6"/>
  <c r="AG274" i="6"/>
  <c r="AC274" i="6"/>
  <c r="U274" i="6"/>
  <c r="Q274" i="6"/>
  <c r="GC273" i="6"/>
  <c r="FU273" i="6"/>
  <c r="FQ273" i="6"/>
  <c r="FM273" i="6"/>
  <c r="FI273" i="6"/>
  <c r="FE273" i="6"/>
  <c r="EW273" i="6"/>
  <c r="ES273" i="6"/>
  <c r="EK273" i="6"/>
  <c r="EC273" i="6"/>
  <c r="DY273" i="6"/>
  <c r="DU273" i="6"/>
  <c r="DQ273" i="6"/>
  <c r="DE273" i="6"/>
  <c r="DA273" i="6"/>
  <c r="CS273" i="6"/>
  <c r="CO273" i="6"/>
  <c r="CK273" i="6"/>
  <c r="CG273" i="6"/>
  <c r="CC273" i="6"/>
  <c r="BU273" i="6"/>
  <c r="BQ273" i="6"/>
  <c r="BI273" i="6"/>
  <c r="BE273" i="6"/>
  <c r="BA273" i="6"/>
  <c r="AW273" i="6"/>
  <c r="AS273" i="6"/>
  <c r="AK273" i="6"/>
  <c r="AG273" i="6"/>
  <c r="GD273" i="6"/>
  <c r="Y273" i="6"/>
  <c r="U273" i="6"/>
  <c r="I273" i="6"/>
  <c r="E273" i="6"/>
  <c r="FU272" i="6"/>
  <c r="FQ272" i="6"/>
  <c r="FM272" i="6"/>
  <c r="FE272" i="6"/>
  <c r="FA272" i="6"/>
  <c r="EW272" i="6"/>
  <c r="EK272" i="6"/>
  <c r="DY272" i="6"/>
  <c r="DU272" i="6"/>
  <c r="DM272" i="6"/>
  <c r="DE272" i="6"/>
  <c r="DA272" i="6"/>
  <c r="CW272" i="6"/>
  <c r="CS272" i="6"/>
  <c r="CK272" i="6"/>
  <c r="CG272" i="6"/>
  <c r="BY272" i="6"/>
  <c r="BU272" i="6"/>
  <c r="BM272" i="6"/>
  <c r="BI272" i="6"/>
  <c r="BE272" i="6"/>
  <c r="BA272" i="6"/>
  <c r="AW272" i="6"/>
  <c r="AS272" i="6"/>
  <c r="AO272" i="6"/>
  <c r="AK272" i="6"/>
  <c r="GF272" i="6"/>
  <c r="AC272" i="6"/>
  <c r="Y272" i="6"/>
  <c r="FY271" i="6"/>
  <c r="FU271" i="6"/>
  <c r="FM271" i="6"/>
  <c r="FI271" i="6"/>
  <c r="FE271" i="6"/>
  <c r="EW271" i="6"/>
  <c r="ES271" i="6"/>
  <c r="EK271" i="6"/>
  <c r="EC271" i="6"/>
  <c r="DU271" i="6"/>
  <c r="DQ271" i="6"/>
  <c r="DM271" i="6"/>
  <c r="DE271" i="6"/>
  <c r="CS271" i="6"/>
  <c r="CG271" i="6"/>
  <c r="CC271" i="6"/>
  <c r="BY271" i="6"/>
  <c r="BU271" i="6"/>
  <c r="BM271" i="6"/>
  <c r="BI271" i="6"/>
  <c r="BE271" i="6"/>
  <c r="BA271" i="6"/>
  <c r="AW271" i="6"/>
  <c r="AS271" i="6"/>
  <c r="AK271" i="6"/>
  <c r="AG271" i="6"/>
  <c r="Y271" i="6"/>
  <c r="I271" i="6"/>
  <c r="GC270" i="6"/>
  <c r="FY270" i="6"/>
  <c r="FU270" i="6"/>
  <c r="FQ270" i="6"/>
  <c r="FM270" i="6"/>
  <c r="FI270" i="6"/>
  <c r="FE270" i="6"/>
  <c r="FA270" i="6"/>
  <c r="ES270" i="6"/>
  <c r="EO270" i="6"/>
  <c r="EK270" i="6"/>
  <c r="EC270" i="6"/>
  <c r="DY270" i="6"/>
  <c r="DU270" i="6"/>
  <c r="DQ270" i="6"/>
  <c r="DM270" i="6"/>
  <c r="DE270" i="6"/>
  <c r="DA270" i="6"/>
  <c r="CW270" i="6"/>
  <c r="CS270" i="6"/>
  <c r="CO270" i="6"/>
  <c r="CK270" i="6"/>
  <c r="CG270" i="6"/>
  <c r="CC270" i="6"/>
  <c r="BY270" i="6"/>
  <c r="BQ270" i="6"/>
  <c r="BM270" i="6"/>
  <c r="BI270" i="6"/>
  <c r="BE270" i="6"/>
  <c r="BA270" i="6"/>
  <c r="AW270" i="6"/>
  <c r="AS270" i="6"/>
  <c r="AO270" i="6"/>
  <c r="AK270" i="6"/>
  <c r="AG270" i="6"/>
  <c r="AC270" i="6"/>
  <c r="Y270" i="6"/>
  <c r="U270" i="6"/>
  <c r="Q270" i="6"/>
  <c r="I270" i="6"/>
  <c r="GC269" i="6"/>
  <c r="FY269" i="6"/>
  <c r="FU269" i="6"/>
  <c r="FQ269" i="6"/>
  <c r="FM269" i="6"/>
  <c r="FI269" i="6"/>
  <c r="FE269" i="6"/>
  <c r="EW269" i="6"/>
  <c r="ES269" i="6"/>
  <c r="EO269" i="6"/>
  <c r="EC269" i="6"/>
  <c r="DU269" i="6"/>
  <c r="DQ269" i="6"/>
  <c r="DM269" i="6"/>
  <c r="DA269" i="6"/>
  <c r="CW269" i="6"/>
  <c r="CS269" i="6"/>
  <c r="CO269" i="6"/>
  <c r="CK269" i="6"/>
  <c r="CG269" i="6"/>
  <c r="CC269" i="6"/>
  <c r="BY269" i="6"/>
  <c r="BU269" i="6"/>
  <c r="BQ269" i="6"/>
  <c r="BM269" i="6"/>
  <c r="BI269" i="6"/>
  <c r="BE269" i="6"/>
  <c r="BA269" i="6"/>
  <c r="AW269" i="6"/>
  <c r="AS269" i="6"/>
  <c r="AO269" i="6"/>
  <c r="AK269" i="6"/>
  <c r="AG269" i="6"/>
  <c r="Y269" i="6"/>
  <c r="U269" i="6"/>
  <c r="Q269" i="6"/>
  <c r="E269" i="6"/>
  <c r="GC268" i="6"/>
  <c r="FY268" i="6"/>
  <c r="FU268" i="6"/>
  <c r="FA268" i="6"/>
  <c r="EW268" i="6"/>
  <c r="EO268" i="6"/>
  <c r="EK268" i="6"/>
  <c r="EC268" i="6"/>
  <c r="DY268" i="6"/>
  <c r="DU268" i="6"/>
  <c r="DM268" i="6"/>
  <c r="DE268" i="6"/>
  <c r="CW268" i="6"/>
  <c r="CS268" i="6"/>
  <c r="CK268" i="6"/>
  <c r="CG268" i="6"/>
  <c r="BY268" i="6"/>
  <c r="BU268" i="6"/>
  <c r="BQ268" i="6"/>
  <c r="BM268" i="6"/>
  <c r="BI268" i="6"/>
  <c r="AW268" i="6"/>
  <c r="AS268" i="6"/>
  <c r="AK268" i="6"/>
  <c r="AG268" i="6"/>
  <c r="AC268" i="6"/>
  <c r="Y268" i="6"/>
  <c r="Q268" i="6"/>
  <c r="I268" i="6"/>
  <c r="FY267" i="6"/>
  <c r="FU267" i="6"/>
  <c r="FM267" i="6"/>
  <c r="FI267" i="6"/>
  <c r="EW267" i="6"/>
  <c r="ES267" i="6"/>
  <c r="EO267" i="6"/>
  <c r="EK267" i="6"/>
  <c r="EC267" i="6"/>
  <c r="DY267" i="6"/>
  <c r="DU267" i="6"/>
  <c r="DM267" i="6"/>
  <c r="DE267" i="6"/>
  <c r="DA267" i="6"/>
  <c r="CW267" i="6"/>
  <c r="CS267" i="6"/>
  <c r="CO267" i="6"/>
  <c r="CK267" i="6"/>
  <c r="CG267" i="6"/>
  <c r="CC267" i="6"/>
  <c r="BY267" i="6"/>
  <c r="BU267" i="6"/>
  <c r="BM267" i="6"/>
  <c r="BI267" i="6"/>
  <c r="BE267" i="6"/>
  <c r="BA267" i="6"/>
  <c r="AW267" i="6"/>
  <c r="AO267" i="6"/>
  <c r="AK267" i="6"/>
  <c r="Y267" i="6"/>
  <c r="Q267" i="6"/>
  <c r="I267" i="6"/>
  <c r="GD267" i="6"/>
  <c r="FY266" i="6"/>
  <c r="FQ266" i="6"/>
  <c r="FM266" i="6"/>
  <c r="FI266" i="6"/>
  <c r="FE266" i="6"/>
  <c r="FA266" i="6"/>
  <c r="EW266" i="6"/>
  <c r="EO266" i="6"/>
  <c r="EC266" i="6"/>
  <c r="DY266" i="6"/>
  <c r="DU266" i="6"/>
  <c r="GD266" i="6"/>
  <c r="DM266" i="6"/>
  <c r="DE266" i="6"/>
  <c r="DA266" i="6"/>
  <c r="CW266" i="6"/>
  <c r="CS266" i="6"/>
  <c r="CC266" i="6"/>
  <c r="BY266" i="6"/>
  <c r="BU266" i="6"/>
  <c r="BM266" i="6"/>
  <c r="BI266" i="6"/>
  <c r="BA266" i="6"/>
  <c r="AW266" i="6"/>
  <c r="AS266" i="6"/>
  <c r="AK266" i="6"/>
  <c r="AC266" i="6"/>
  <c r="Y266" i="6"/>
  <c r="Q266" i="6"/>
  <c r="I266" i="6"/>
  <c r="GC265" i="6"/>
  <c r="FY265" i="6"/>
  <c r="FU265" i="6"/>
  <c r="FQ265" i="6"/>
  <c r="FM265" i="6"/>
  <c r="FI265" i="6"/>
  <c r="FE265" i="6"/>
  <c r="EW265" i="6"/>
  <c r="EO265" i="6"/>
  <c r="EK265" i="6"/>
  <c r="EC265" i="6"/>
  <c r="DY265" i="6"/>
  <c r="DU265" i="6"/>
  <c r="DQ265" i="6"/>
  <c r="DM265" i="6"/>
  <c r="DE265" i="6"/>
  <c r="DA265" i="6"/>
  <c r="CS265" i="6"/>
  <c r="CO265" i="6"/>
  <c r="CK265" i="6"/>
  <c r="CG265" i="6"/>
  <c r="CC265" i="6"/>
  <c r="BY265" i="6"/>
  <c r="BU265" i="6"/>
  <c r="BQ265" i="6"/>
  <c r="BM265" i="6"/>
  <c r="BI265" i="6"/>
  <c r="BE265" i="6"/>
  <c r="BA265" i="6"/>
  <c r="AW265" i="6"/>
  <c r="AS265" i="6"/>
  <c r="AO265" i="6"/>
  <c r="AK265" i="6"/>
  <c r="AG265" i="6"/>
  <c r="Y265" i="6"/>
  <c r="U265" i="6"/>
  <c r="Q265" i="6"/>
  <c r="I265" i="6"/>
  <c r="FY264" i="6"/>
  <c r="FU264" i="6"/>
  <c r="FQ264" i="6"/>
  <c r="FM264" i="6"/>
  <c r="ES264" i="6"/>
  <c r="EK264" i="6"/>
  <c r="DY264" i="6"/>
  <c r="DU264" i="6"/>
  <c r="DM264" i="6"/>
  <c r="DE264" i="6"/>
  <c r="DA264" i="6"/>
  <c r="CS264" i="6"/>
  <c r="CK264" i="6"/>
  <c r="CG264" i="6"/>
  <c r="CC264" i="6"/>
  <c r="BY264" i="6"/>
  <c r="BU264" i="6"/>
  <c r="BQ264" i="6"/>
  <c r="BM264" i="6"/>
  <c r="BI264" i="6"/>
  <c r="BE264" i="6"/>
  <c r="BA264" i="6"/>
  <c r="AW264" i="6"/>
  <c r="AS264" i="6"/>
  <c r="AO264" i="6"/>
  <c r="AK264" i="6"/>
  <c r="AG264" i="6"/>
  <c r="Y264" i="6"/>
  <c r="U264" i="6"/>
  <c r="Q264" i="6"/>
  <c r="E264" i="6"/>
  <c r="GC263" i="6"/>
  <c r="FY263" i="6"/>
  <c r="FU263" i="6"/>
  <c r="FQ263" i="6"/>
  <c r="FM263" i="6"/>
  <c r="FE263" i="6"/>
  <c r="FA263" i="6"/>
  <c r="EW263" i="6"/>
  <c r="ES263" i="6"/>
  <c r="EO263" i="6"/>
  <c r="EK263" i="6"/>
  <c r="EC263" i="6"/>
  <c r="DY263" i="6"/>
  <c r="DU263" i="6"/>
  <c r="DQ263" i="6"/>
  <c r="DM263" i="6"/>
  <c r="DE263" i="6"/>
  <c r="DA263" i="6"/>
  <c r="CS263" i="6"/>
  <c r="CO263" i="6"/>
  <c r="CK263" i="6"/>
  <c r="CG263" i="6"/>
  <c r="CC263" i="6"/>
  <c r="BU263" i="6"/>
  <c r="BQ263" i="6"/>
  <c r="BM263" i="6"/>
  <c r="BI263" i="6"/>
  <c r="BE263" i="6"/>
  <c r="BA263" i="6"/>
  <c r="AW263" i="6"/>
  <c r="AS263" i="6"/>
  <c r="AO263" i="6"/>
  <c r="AK263" i="6"/>
  <c r="AG263" i="6"/>
  <c r="AC263" i="6"/>
  <c r="Y263" i="6"/>
  <c r="U263" i="6"/>
  <c r="I263" i="6"/>
  <c r="E263" i="6"/>
  <c r="GC262" i="6"/>
  <c r="FY262" i="6"/>
  <c r="FU262" i="6"/>
  <c r="FQ262" i="6"/>
  <c r="FM262" i="6"/>
  <c r="FI262" i="6"/>
  <c r="FA262" i="6"/>
  <c r="EW262" i="6"/>
  <c r="ES262" i="6"/>
  <c r="EO262" i="6"/>
  <c r="EK262" i="6"/>
  <c r="EC262" i="6"/>
  <c r="DU262" i="6"/>
  <c r="DQ262" i="6"/>
  <c r="DM262" i="6"/>
  <c r="DE262" i="6"/>
  <c r="CW262" i="6"/>
  <c r="CS262" i="6"/>
  <c r="CO262" i="6"/>
  <c r="CK262" i="6"/>
  <c r="CG262" i="6"/>
  <c r="BY262" i="6"/>
  <c r="BU262" i="6"/>
  <c r="BM262" i="6"/>
  <c r="BI262" i="6"/>
  <c r="AW262" i="6"/>
  <c r="AO262" i="6"/>
  <c r="AK262" i="6"/>
  <c r="AG262" i="6"/>
  <c r="AC262" i="6"/>
  <c r="Y262" i="6"/>
  <c r="U262" i="6"/>
  <c r="Q262" i="6"/>
  <c r="I262" i="6"/>
  <c r="GC261" i="6"/>
  <c r="FY261" i="6"/>
  <c r="FU261" i="6"/>
  <c r="FQ261" i="6"/>
  <c r="FI261" i="6"/>
  <c r="FE261" i="6"/>
  <c r="EW261" i="6"/>
  <c r="ES261" i="6"/>
  <c r="EO261" i="6"/>
  <c r="EC261" i="6"/>
  <c r="DU261" i="6"/>
  <c r="DQ261" i="6"/>
  <c r="DE261" i="6"/>
  <c r="DA261" i="6"/>
  <c r="CW261" i="6"/>
  <c r="CS261" i="6"/>
  <c r="CO261" i="6"/>
  <c r="CG261" i="6"/>
  <c r="CC261" i="6"/>
  <c r="BU261" i="6"/>
  <c r="BQ261" i="6"/>
  <c r="BE261" i="6"/>
  <c r="AW261" i="6"/>
  <c r="AS261" i="6"/>
  <c r="AK261" i="6"/>
  <c r="AG261" i="6"/>
  <c r="AC261" i="6"/>
  <c r="Y261" i="6"/>
  <c r="U261" i="6"/>
  <c r="Q261" i="6"/>
  <c r="E261" i="6"/>
  <c r="GC260" i="6"/>
  <c r="FY260" i="6"/>
  <c r="FU260" i="6"/>
  <c r="FM260" i="6"/>
  <c r="FA260" i="6"/>
  <c r="EW260" i="6"/>
  <c r="EK260" i="6"/>
  <c r="DY260" i="6"/>
  <c r="DU260" i="6"/>
  <c r="DM260" i="6"/>
  <c r="DE260" i="6"/>
  <c r="CW260" i="6"/>
  <c r="CS260" i="6"/>
  <c r="CK260" i="6"/>
  <c r="BY260" i="6"/>
  <c r="BU260" i="6"/>
  <c r="BQ260" i="6"/>
  <c r="BM260" i="6"/>
  <c r="BI260" i="6"/>
  <c r="BA260" i="6"/>
  <c r="AW260" i="6"/>
  <c r="AO260" i="6"/>
  <c r="AK260" i="6"/>
  <c r="AG260" i="6"/>
  <c r="Y260" i="6"/>
  <c r="Q260" i="6"/>
  <c r="I260" i="6"/>
  <c r="GF260" i="6"/>
  <c r="GC259" i="6"/>
  <c r="FY259" i="6"/>
  <c r="FU259" i="6"/>
  <c r="FQ259" i="6"/>
  <c r="FM259" i="6"/>
  <c r="EW259" i="6"/>
  <c r="ES259" i="6"/>
  <c r="EO259" i="6"/>
  <c r="EK259" i="6"/>
  <c r="EC259" i="6"/>
  <c r="DY259" i="6"/>
  <c r="DQ259" i="6"/>
  <c r="DM259" i="6"/>
  <c r="DE259" i="6"/>
  <c r="DA259" i="6"/>
  <c r="CW259" i="6"/>
  <c r="CO259" i="6"/>
  <c r="CK259" i="6"/>
  <c r="CC259" i="6"/>
  <c r="BY259" i="6"/>
  <c r="BU259" i="6"/>
  <c r="BQ259" i="6"/>
  <c r="BM259" i="6"/>
  <c r="BI259" i="6"/>
  <c r="BE259" i="6"/>
  <c r="AW259" i="6"/>
  <c r="AS259" i="6"/>
  <c r="AG259" i="6"/>
  <c r="U259" i="6"/>
  <c r="Q259" i="6"/>
  <c r="I259" i="6"/>
  <c r="GC258" i="6"/>
  <c r="FY258" i="6"/>
  <c r="FU258" i="6"/>
  <c r="FQ258" i="6"/>
  <c r="FM258" i="6"/>
  <c r="FE258" i="6"/>
  <c r="EW258" i="6"/>
  <c r="ES258" i="6"/>
  <c r="EO258" i="6"/>
  <c r="EK258" i="6"/>
  <c r="EC258" i="6"/>
  <c r="DY258" i="6"/>
  <c r="DU258" i="6"/>
  <c r="DQ258" i="6"/>
  <c r="DM258" i="6"/>
  <c r="DE258" i="6"/>
  <c r="DA258" i="6"/>
  <c r="CS258" i="6"/>
  <c r="CO258" i="6"/>
  <c r="CK258" i="6"/>
  <c r="CG258" i="6"/>
  <c r="CC258" i="6"/>
  <c r="BY258" i="6"/>
  <c r="BU258" i="6"/>
  <c r="BQ258" i="6"/>
  <c r="BM258" i="6"/>
  <c r="BI258" i="6"/>
  <c r="BE258" i="6"/>
  <c r="BA258" i="6"/>
  <c r="AW258" i="6"/>
  <c r="AS258" i="6"/>
  <c r="AO258" i="6"/>
  <c r="AK258" i="6"/>
  <c r="AG258" i="6"/>
  <c r="AC258" i="6"/>
  <c r="Y258" i="6"/>
  <c r="U258" i="6"/>
  <c r="Q258" i="6"/>
  <c r="I258" i="6"/>
  <c r="E258" i="6"/>
  <c r="GD258" i="6"/>
  <c r="FQ257" i="6"/>
  <c r="FE257" i="6"/>
  <c r="FA257" i="6"/>
  <c r="EW257" i="6"/>
  <c r="ES257" i="6"/>
  <c r="EO257" i="6"/>
  <c r="EC257" i="6"/>
  <c r="DY257" i="6"/>
  <c r="DU257" i="6"/>
  <c r="DQ257" i="6"/>
  <c r="DM257" i="6"/>
  <c r="DE257" i="6"/>
  <c r="DA257" i="6"/>
  <c r="CW257" i="6"/>
  <c r="CO257" i="6"/>
  <c r="CK257" i="6"/>
  <c r="CG257" i="6"/>
  <c r="CC257" i="6"/>
  <c r="BQ257" i="6"/>
  <c r="BM257" i="6"/>
  <c r="BI257" i="6"/>
  <c r="BE257" i="6"/>
  <c r="BA257" i="6"/>
  <c r="AS257" i="6"/>
  <c r="AO257" i="6"/>
  <c r="AG257" i="6"/>
  <c r="U257" i="6"/>
  <c r="E257" i="6"/>
  <c r="GC256" i="6"/>
  <c r="FY256" i="6"/>
  <c r="FU256" i="6"/>
  <c r="FQ256" i="6"/>
  <c r="FM256" i="6"/>
  <c r="FI256" i="6"/>
  <c r="FE256" i="6"/>
  <c r="EW256" i="6"/>
  <c r="ES256" i="6"/>
  <c r="EO256" i="6"/>
  <c r="EK256" i="6"/>
  <c r="DY256" i="6"/>
  <c r="DU256" i="6"/>
  <c r="DQ256" i="6"/>
  <c r="DM256" i="6"/>
  <c r="DE256" i="6"/>
  <c r="DA256" i="6"/>
  <c r="CS256" i="6"/>
  <c r="CO256" i="6"/>
  <c r="CK256" i="6"/>
  <c r="CG256" i="6"/>
  <c r="CC256" i="6"/>
  <c r="BY256" i="6"/>
  <c r="BU256" i="6"/>
  <c r="BQ256" i="6"/>
  <c r="BM256" i="6"/>
  <c r="BI256" i="6"/>
  <c r="BE256" i="6"/>
  <c r="BA256" i="6"/>
  <c r="AW256" i="6"/>
  <c r="AS256" i="6"/>
  <c r="AK256" i="6"/>
  <c r="AG256" i="6"/>
  <c r="Y256" i="6"/>
  <c r="U256" i="6"/>
  <c r="Q256" i="6"/>
  <c r="I256" i="6"/>
  <c r="GC255" i="6"/>
  <c r="FY255" i="6"/>
  <c r="FU255" i="6"/>
  <c r="FQ255" i="6"/>
  <c r="FM255" i="6"/>
  <c r="FA255" i="6"/>
  <c r="ES255" i="6"/>
  <c r="EK255" i="6"/>
  <c r="DY255" i="6"/>
  <c r="DU255" i="6"/>
  <c r="DQ255" i="6"/>
  <c r="DE255" i="6"/>
  <c r="DA255" i="6"/>
  <c r="CW255" i="6"/>
  <c r="CO255" i="6"/>
  <c r="CK255" i="6"/>
  <c r="CG255" i="6"/>
  <c r="CC255" i="6"/>
  <c r="BU255" i="6"/>
  <c r="BQ255" i="6"/>
  <c r="BM255" i="6"/>
  <c r="BE255" i="6"/>
  <c r="BA255" i="6"/>
  <c r="AS255" i="6"/>
  <c r="AO255" i="6"/>
  <c r="AC255" i="6"/>
  <c r="Y255" i="6"/>
  <c r="U255" i="6"/>
  <c r="Q255" i="6"/>
  <c r="E255" i="6"/>
  <c r="GF254" i="6"/>
  <c r="GC254" i="6"/>
  <c r="FY254" i="6"/>
  <c r="FU254" i="6"/>
  <c r="FQ254" i="6"/>
  <c r="FM254" i="6"/>
  <c r="FI254" i="6"/>
  <c r="FE254" i="6"/>
  <c r="ES254" i="6"/>
  <c r="EC254" i="6"/>
  <c r="DY254" i="6"/>
  <c r="DM254" i="6"/>
  <c r="DA254" i="6"/>
  <c r="CW254" i="6"/>
  <c r="CO254" i="6"/>
  <c r="CK254" i="6"/>
  <c r="CG254" i="6"/>
  <c r="CC254" i="6"/>
  <c r="BY254" i="6"/>
  <c r="BQ254" i="6"/>
  <c r="BE254" i="6"/>
  <c r="BA254" i="6"/>
  <c r="AS254" i="6"/>
  <c r="AG254" i="6"/>
  <c r="U254" i="6"/>
  <c r="Q254" i="6"/>
  <c r="E254" i="6"/>
  <c r="GC253" i="6"/>
  <c r="FY253" i="6"/>
  <c r="FU253" i="6"/>
  <c r="FQ253" i="6"/>
  <c r="FM253" i="6"/>
  <c r="FI253" i="6"/>
  <c r="FE253" i="6"/>
  <c r="EW253" i="6"/>
  <c r="ES253" i="6"/>
  <c r="EO253" i="6"/>
  <c r="EK253" i="6"/>
  <c r="EC253" i="6"/>
  <c r="DY253" i="6"/>
  <c r="DQ253" i="6"/>
  <c r="DM253" i="6"/>
  <c r="DE253" i="6"/>
  <c r="DA253" i="6"/>
  <c r="CS253" i="6"/>
  <c r="CO253" i="6"/>
  <c r="CK253" i="6"/>
  <c r="CG253" i="6"/>
  <c r="CC253" i="6"/>
  <c r="BY253" i="6"/>
  <c r="BU253" i="6"/>
  <c r="BQ253" i="6"/>
  <c r="BM253" i="6"/>
  <c r="BI253" i="6"/>
  <c r="BA253" i="6"/>
  <c r="AW253" i="6"/>
  <c r="AS253" i="6"/>
  <c r="AO253" i="6"/>
  <c r="AK253" i="6"/>
  <c r="AG253" i="6"/>
  <c r="Y253" i="6"/>
  <c r="U253" i="6"/>
  <c r="Q253" i="6"/>
  <c r="I253" i="6"/>
  <c r="GC252" i="6"/>
  <c r="FY252" i="6"/>
  <c r="FU252" i="6"/>
  <c r="FM252" i="6"/>
  <c r="FE252" i="6"/>
  <c r="EW252" i="6"/>
  <c r="ES252" i="6"/>
  <c r="EO252" i="6"/>
  <c r="EC252" i="6"/>
  <c r="DY252" i="6"/>
  <c r="DQ252" i="6"/>
  <c r="DM252" i="6"/>
  <c r="CW252" i="6"/>
  <c r="CS252" i="6"/>
  <c r="CO252" i="6"/>
  <c r="CK252" i="6"/>
  <c r="CC252" i="6"/>
  <c r="BY252" i="6"/>
  <c r="BQ252" i="6"/>
  <c r="BM252" i="6"/>
  <c r="BE252" i="6"/>
  <c r="AW252" i="6"/>
  <c r="AS252" i="6"/>
  <c r="AK252" i="6"/>
  <c r="AG252" i="6"/>
  <c r="AC252" i="6"/>
  <c r="U252" i="6"/>
  <c r="Q252" i="6"/>
  <c r="I252" i="6"/>
  <c r="GC251" i="6"/>
  <c r="FY251" i="6"/>
  <c r="FU251" i="6"/>
  <c r="FQ251" i="6"/>
  <c r="FM251" i="6"/>
  <c r="FI251" i="6"/>
  <c r="FE251" i="6"/>
  <c r="FA251" i="6"/>
  <c r="EW251" i="6"/>
  <c r="ES251" i="6"/>
  <c r="EO251" i="6"/>
  <c r="EK251" i="6"/>
  <c r="EC251" i="6"/>
  <c r="DY251" i="6"/>
  <c r="DU251" i="6"/>
  <c r="DQ251" i="6"/>
  <c r="DM251" i="6"/>
  <c r="DE251" i="6"/>
  <c r="DA251" i="6"/>
  <c r="CW251" i="6"/>
  <c r="CS251" i="6"/>
  <c r="CO251" i="6"/>
  <c r="CK251" i="6"/>
  <c r="CC251" i="6"/>
  <c r="BY251" i="6"/>
  <c r="BU251" i="6"/>
  <c r="BQ251" i="6"/>
  <c r="BM251" i="6"/>
  <c r="BI251" i="6"/>
  <c r="BA251" i="6"/>
  <c r="AW251" i="6"/>
  <c r="AS251" i="6"/>
  <c r="AO251" i="6"/>
  <c r="AK251" i="6"/>
  <c r="AG251" i="6"/>
  <c r="AC251" i="6"/>
  <c r="Y251" i="6"/>
  <c r="U251" i="6"/>
  <c r="Q251" i="6"/>
  <c r="E251" i="6"/>
  <c r="GC250" i="6"/>
  <c r="FY250" i="6"/>
  <c r="FU250" i="6"/>
  <c r="FQ250" i="6"/>
  <c r="FI250" i="6"/>
  <c r="FE250" i="6"/>
  <c r="EW250" i="6"/>
  <c r="ES250" i="6"/>
  <c r="EO250" i="6"/>
  <c r="EK250" i="6"/>
  <c r="EC250" i="6"/>
  <c r="DQ250" i="6"/>
  <c r="DE250" i="6"/>
  <c r="DA250" i="6"/>
  <c r="CS250" i="6"/>
  <c r="CO250" i="6"/>
  <c r="CK250" i="6"/>
  <c r="CG250" i="6"/>
  <c r="CC250" i="6"/>
  <c r="BY250" i="6"/>
  <c r="BU250" i="6"/>
  <c r="BQ250" i="6"/>
  <c r="BI250" i="6"/>
  <c r="BE250" i="6"/>
  <c r="BA250" i="6"/>
  <c r="AW250" i="6"/>
  <c r="AS250" i="6"/>
  <c r="AK250" i="6"/>
  <c r="AG250" i="6"/>
  <c r="U250" i="6"/>
  <c r="GD250" i="6"/>
  <c r="E250" i="6"/>
  <c r="GC249" i="6"/>
  <c r="FY249" i="6"/>
  <c r="FU249" i="6"/>
  <c r="FQ249" i="6"/>
  <c r="FM249" i="6"/>
  <c r="FI249" i="6"/>
  <c r="ES249" i="6"/>
  <c r="EO249" i="6"/>
  <c r="EK249" i="6"/>
  <c r="EC249" i="6"/>
  <c r="DY249" i="6"/>
  <c r="DQ249" i="6"/>
  <c r="DM249" i="6"/>
  <c r="DE249" i="6"/>
  <c r="DA249" i="6"/>
  <c r="CS249" i="6"/>
  <c r="CO249" i="6"/>
  <c r="CK249" i="6"/>
  <c r="CC249" i="6"/>
  <c r="BY249" i="6"/>
  <c r="BM249" i="6"/>
  <c r="BI249" i="6"/>
  <c r="BA249" i="6"/>
  <c r="AW249" i="6"/>
  <c r="AS249" i="6"/>
  <c r="AK249" i="6"/>
  <c r="AG249" i="6"/>
  <c r="AC249" i="6"/>
  <c r="U249" i="6"/>
  <c r="Q249" i="6"/>
  <c r="I249" i="6"/>
  <c r="GC248" i="6"/>
  <c r="FY248" i="6"/>
  <c r="FU248" i="6"/>
  <c r="FQ248" i="6"/>
  <c r="FM248" i="6"/>
  <c r="FE248" i="6"/>
  <c r="FA248" i="6"/>
  <c r="EW248" i="6"/>
  <c r="ES248" i="6"/>
  <c r="EO248" i="6"/>
  <c r="EK248" i="6"/>
  <c r="EC248" i="6"/>
  <c r="DY248" i="6"/>
  <c r="DU248" i="6"/>
  <c r="DQ248" i="6"/>
  <c r="DM248" i="6"/>
  <c r="DE248" i="6"/>
  <c r="DA248" i="6"/>
  <c r="CW248" i="6"/>
  <c r="CS248" i="6"/>
  <c r="CO248" i="6"/>
  <c r="CK248" i="6"/>
  <c r="CG248" i="6"/>
  <c r="CC248" i="6"/>
  <c r="BY248" i="6"/>
  <c r="BU248" i="6"/>
  <c r="BQ248" i="6"/>
  <c r="BM248" i="6"/>
  <c r="BI248" i="6"/>
  <c r="BE248" i="6"/>
  <c r="BA248" i="6"/>
  <c r="AW248" i="6"/>
  <c r="AS248" i="6"/>
  <c r="AO248" i="6"/>
  <c r="AK248" i="6"/>
  <c r="AG248" i="6"/>
  <c r="AC248" i="6"/>
  <c r="Y248" i="6"/>
  <c r="U248" i="6"/>
  <c r="Q248" i="6"/>
  <c r="I248" i="6"/>
  <c r="GD248" i="6"/>
  <c r="GC247" i="6"/>
  <c r="FY247" i="6"/>
  <c r="FQ247" i="6"/>
  <c r="FE247" i="6"/>
  <c r="EW247" i="6"/>
  <c r="ES247" i="6"/>
  <c r="EK247" i="6"/>
  <c r="EC247" i="6"/>
  <c r="DQ247" i="6"/>
  <c r="DM247" i="6"/>
  <c r="DE247" i="6"/>
  <c r="DA247" i="6"/>
  <c r="CS247" i="6"/>
  <c r="CO247" i="6"/>
  <c r="CK247" i="6"/>
  <c r="CG247" i="6"/>
  <c r="BY247" i="6"/>
  <c r="BU247" i="6"/>
  <c r="BQ247" i="6"/>
  <c r="BI247" i="6"/>
  <c r="BE247" i="6"/>
  <c r="AW247" i="6"/>
  <c r="AS247" i="6"/>
  <c r="AK247" i="6"/>
  <c r="AG247" i="6"/>
  <c r="Y247" i="6"/>
  <c r="GC246" i="6"/>
  <c r="FY246" i="6"/>
  <c r="FU246" i="6"/>
  <c r="FQ246" i="6"/>
  <c r="FI246" i="6"/>
  <c r="FE246" i="6"/>
  <c r="ES246" i="6"/>
  <c r="EO246" i="6"/>
  <c r="EK246" i="6"/>
  <c r="EC246" i="6"/>
  <c r="DY246" i="6"/>
  <c r="DU246" i="6"/>
  <c r="DQ246" i="6"/>
  <c r="DM246" i="6"/>
  <c r="DE246" i="6"/>
  <c r="DA246" i="6"/>
  <c r="CW246" i="6"/>
  <c r="CS246" i="6"/>
  <c r="CO246" i="6"/>
  <c r="CK246" i="6"/>
  <c r="CG246" i="6"/>
  <c r="CC246" i="6"/>
  <c r="BY246" i="6"/>
  <c r="BQ246" i="6"/>
  <c r="BM246" i="6"/>
  <c r="BE246" i="6"/>
  <c r="BA246" i="6"/>
  <c r="AW246" i="6"/>
  <c r="AS246" i="6"/>
  <c r="AO246" i="6"/>
  <c r="AG246" i="6"/>
  <c r="Y246" i="6"/>
  <c r="U246" i="6"/>
  <c r="Q246" i="6"/>
  <c r="GD246" i="6"/>
  <c r="E246" i="6"/>
  <c r="GC245" i="6"/>
  <c r="FY245" i="6"/>
  <c r="FU245" i="6"/>
  <c r="FQ245" i="6"/>
  <c r="FM245" i="6"/>
  <c r="FE245" i="6"/>
  <c r="FA245" i="6"/>
  <c r="EW245" i="6"/>
  <c r="ES245" i="6"/>
  <c r="EO245" i="6"/>
  <c r="EK245" i="6"/>
  <c r="EC245" i="6"/>
  <c r="DY245" i="6"/>
  <c r="DU245" i="6"/>
  <c r="DQ245" i="6"/>
  <c r="DM245" i="6"/>
  <c r="DE245" i="6"/>
  <c r="DA245" i="6"/>
  <c r="CW245" i="6"/>
  <c r="CS245" i="6"/>
  <c r="CO245" i="6"/>
  <c r="CK245" i="6"/>
  <c r="CG245" i="6"/>
  <c r="CC245" i="6"/>
  <c r="BY245" i="6"/>
  <c r="BU245" i="6"/>
  <c r="BQ245" i="6"/>
  <c r="BM245" i="6"/>
  <c r="BE245" i="6"/>
  <c r="BA245" i="6"/>
  <c r="AW245" i="6"/>
  <c r="AS245" i="6"/>
  <c r="AO245" i="6"/>
  <c r="AK245" i="6"/>
  <c r="AG245" i="6"/>
  <c r="AC245" i="6"/>
  <c r="GF245" i="6"/>
  <c r="U245" i="6"/>
  <c r="Q245" i="6"/>
  <c r="I245" i="6"/>
  <c r="E245" i="6"/>
  <c r="GC244" i="6"/>
  <c r="FY244" i="6"/>
  <c r="FQ244" i="6"/>
  <c r="FM244" i="6"/>
  <c r="FE244" i="6"/>
  <c r="FA244" i="6"/>
  <c r="ES244" i="6"/>
  <c r="EO244" i="6"/>
  <c r="EK244" i="6"/>
  <c r="EC244" i="6"/>
  <c r="DY244" i="6"/>
  <c r="DU244" i="6"/>
  <c r="DQ244" i="6"/>
  <c r="DM244" i="6"/>
  <c r="DA244" i="6"/>
  <c r="CW244" i="6"/>
  <c r="CS244" i="6"/>
  <c r="CO244" i="6"/>
  <c r="CK244" i="6"/>
  <c r="BY244" i="6"/>
  <c r="BU244" i="6"/>
  <c r="BQ244" i="6"/>
  <c r="BM244" i="6"/>
  <c r="BE244" i="6"/>
  <c r="AW244" i="6"/>
  <c r="AS244" i="6"/>
  <c r="AK244" i="6"/>
  <c r="AG244" i="6"/>
  <c r="Y244" i="6"/>
  <c r="U244" i="6"/>
  <c r="Q244" i="6"/>
  <c r="I244" i="6"/>
  <c r="GC243" i="6"/>
  <c r="FU243" i="6"/>
  <c r="FQ243" i="6"/>
  <c r="FI243" i="6"/>
  <c r="FE243" i="6"/>
  <c r="EW243" i="6"/>
  <c r="EK243" i="6"/>
  <c r="EC243" i="6"/>
  <c r="DY243" i="6"/>
  <c r="DU243" i="6"/>
  <c r="DQ243" i="6"/>
  <c r="DM243" i="6"/>
  <c r="DE243" i="6"/>
  <c r="DA243" i="6"/>
  <c r="CS243" i="6"/>
  <c r="CO243" i="6"/>
  <c r="CK243" i="6"/>
  <c r="CG243" i="6"/>
  <c r="CC243" i="6"/>
  <c r="BU243" i="6"/>
  <c r="BQ243" i="6"/>
  <c r="BM243" i="6"/>
  <c r="BI243" i="6"/>
  <c r="BE243" i="6"/>
  <c r="BA243" i="6"/>
  <c r="AS243" i="6"/>
  <c r="AK243" i="6"/>
  <c r="AG243" i="6"/>
  <c r="Y243" i="6"/>
  <c r="U243" i="6"/>
  <c r="I243" i="6"/>
  <c r="GF243" i="6"/>
  <c r="GC242" i="6"/>
  <c r="FY242" i="6"/>
  <c r="FQ242" i="6"/>
  <c r="FE242" i="6"/>
  <c r="FA242" i="6"/>
  <c r="EO242" i="6"/>
  <c r="EC242" i="6"/>
  <c r="DY242" i="6"/>
  <c r="DU242" i="6"/>
  <c r="DQ242" i="6"/>
  <c r="DM242" i="6"/>
  <c r="DA242" i="6"/>
  <c r="CW242" i="6"/>
  <c r="CO242" i="6"/>
  <c r="CG242" i="6"/>
  <c r="CC242" i="6"/>
  <c r="BY242" i="6"/>
  <c r="BQ242" i="6"/>
  <c r="BM242" i="6"/>
  <c r="BI242" i="6"/>
  <c r="BE242" i="6"/>
  <c r="BA242" i="6"/>
  <c r="AS242" i="6"/>
  <c r="AK242" i="6"/>
  <c r="AG242" i="6"/>
  <c r="AC242" i="6"/>
  <c r="U242" i="6"/>
  <c r="Q242" i="6"/>
  <c r="I242" i="6"/>
  <c r="E242" i="6"/>
  <c r="GC241" i="6"/>
  <c r="FY241" i="6"/>
  <c r="FU241" i="6"/>
  <c r="FQ241" i="6"/>
  <c r="FM241" i="6"/>
  <c r="FE241" i="6"/>
  <c r="FA241" i="6"/>
  <c r="EW241" i="6"/>
  <c r="ES241" i="6"/>
  <c r="EO241" i="6"/>
  <c r="EK241" i="6"/>
  <c r="EC241" i="6"/>
  <c r="DY241" i="6"/>
  <c r="DQ241" i="6"/>
  <c r="DM241" i="6"/>
  <c r="DE241" i="6"/>
  <c r="DA241" i="6"/>
  <c r="CW241" i="6"/>
  <c r="CS241" i="6"/>
  <c r="CO241" i="6"/>
  <c r="CK241" i="6"/>
  <c r="CG241" i="6"/>
  <c r="CC241" i="6"/>
  <c r="BY241" i="6"/>
  <c r="BU241" i="6"/>
  <c r="BQ241" i="6"/>
  <c r="BM241" i="6"/>
  <c r="BI241" i="6"/>
  <c r="BE241" i="6"/>
  <c r="BA241" i="6"/>
  <c r="AW241" i="6"/>
  <c r="AS241" i="6"/>
  <c r="AO241" i="6"/>
  <c r="AK241" i="6"/>
  <c r="AG241" i="6"/>
  <c r="AC241" i="6"/>
  <c r="Y241" i="6"/>
  <c r="U241" i="6"/>
  <c r="Q241" i="6"/>
  <c r="I241" i="6"/>
  <c r="GF240" i="6"/>
  <c r="GC240" i="6"/>
  <c r="FQ240" i="6"/>
  <c r="FM240" i="6"/>
  <c r="FE240" i="6"/>
  <c r="EW240" i="6"/>
  <c r="ES240" i="6"/>
  <c r="EO240" i="6"/>
  <c r="EK240" i="6"/>
  <c r="EC240" i="6"/>
  <c r="DY240" i="6"/>
  <c r="DQ240" i="6"/>
  <c r="DM240" i="6"/>
  <c r="DA240" i="6"/>
  <c r="CW240" i="6"/>
  <c r="CS240" i="6"/>
  <c r="CO240" i="6"/>
  <c r="CK240" i="6"/>
  <c r="CC240" i="6"/>
  <c r="BY240" i="6"/>
  <c r="BQ240" i="6"/>
  <c r="BE240" i="6"/>
  <c r="BA240" i="6"/>
  <c r="AS240" i="6"/>
  <c r="AK240" i="6"/>
  <c r="AG240" i="6"/>
  <c r="AC240" i="6"/>
  <c r="U240" i="6"/>
  <c r="Q240" i="6"/>
  <c r="I240" i="6"/>
  <c r="E240" i="6"/>
  <c r="GC239" i="6"/>
  <c r="FY239" i="6"/>
  <c r="FU239" i="6"/>
  <c r="FQ239" i="6"/>
  <c r="FM239" i="6"/>
  <c r="FE239" i="6"/>
  <c r="FA239" i="6"/>
  <c r="EW239" i="6"/>
  <c r="ES239" i="6"/>
  <c r="EO239" i="6"/>
  <c r="EK239" i="6"/>
  <c r="EC239" i="6"/>
  <c r="DY239" i="6"/>
  <c r="DU239" i="6"/>
  <c r="DQ239" i="6"/>
  <c r="DM239" i="6"/>
  <c r="DE239" i="6"/>
  <c r="DA239" i="6"/>
  <c r="CW239" i="6"/>
  <c r="CS239" i="6"/>
  <c r="CO239" i="6"/>
  <c r="CK239" i="6"/>
  <c r="CG239" i="6"/>
  <c r="CC239" i="6"/>
  <c r="BY239" i="6"/>
  <c r="BU239" i="6"/>
  <c r="BQ239" i="6"/>
  <c r="BM239" i="6"/>
  <c r="BI239" i="6"/>
  <c r="BE239" i="6"/>
  <c r="BA239" i="6"/>
  <c r="AW239" i="6"/>
  <c r="AS239" i="6"/>
  <c r="AO239" i="6"/>
  <c r="AG239" i="6"/>
  <c r="AC239" i="6"/>
  <c r="Y239" i="6"/>
  <c r="U239" i="6"/>
  <c r="Q239" i="6"/>
  <c r="I239" i="6"/>
  <c r="GD239" i="6"/>
  <c r="E239" i="6"/>
  <c r="GC238" i="6"/>
  <c r="FY238" i="6"/>
  <c r="FU238" i="6"/>
  <c r="FQ238" i="6"/>
  <c r="FM238" i="6"/>
  <c r="FI238" i="6"/>
  <c r="FE238" i="6"/>
  <c r="EW238" i="6"/>
  <c r="ES238" i="6"/>
  <c r="EO238" i="6"/>
  <c r="EK238" i="6"/>
  <c r="EC238" i="6"/>
  <c r="DY238" i="6"/>
  <c r="DQ238" i="6"/>
  <c r="DM238" i="6"/>
  <c r="DA238" i="6"/>
  <c r="CW238" i="6"/>
  <c r="CO238" i="6"/>
  <c r="CK238" i="6"/>
  <c r="CG238" i="6"/>
  <c r="CC238" i="6"/>
  <c r="BY238" i="6"/>
  <c r="BU238" i="6"/>
  <c r="BQ238" i="6"/>
  <c r="BM238" i="6"/>
  <c r="BI238" i="6"/>
  <c r="BE238" i="6"/>
  <c r="BA238" i="6"/>
  <c r="AW238" i="6"/>
  <c r="AS238" i="6"/>
  <c r="AK238" i="6"/>
  <c r="AG238" i="6"/>
  <c r="AC238" i="6"/>
  <c r="Y238" i="6"/>
  <c r="U238" i="6"/>
  <c r="Q238" i="6"/>
  <c r="I238" i="6"/>
  <c r="GC237" i="6"/>
  <c r="FY237" i="6"/>
  <c r="FU237" i="6"/>
  <c r="FQ237" i="6"/>
  <c r="FM237" i="6"/>
  <c r="FI237" i="6"/>
  <c r="FE237" i="6"/>
  <c r="EO237" i="6"/>
  <c r="EC237" i="6"/>
  <c r="DY237" i="6"/>
  <c r="DU237" i="6"/>
  <c r="DQ237" i="6"/>
  <c r="DM237" i="6"/>
  <c r="DE237" i="6"/>
  <c r="DA237" i="6"/>
  <c r="CS237" i="6"/>
  <c r="CO237" i="6"/>
  <c r="CK237" i="6"/>
  <c r="CG237" i="6"/>
  <c r="CC237" i="6"/>
  <c r="BY237" i="6"/>
  <c r="BQ237" i="6"/>
  <c r="BM237" i="6"/>
  <c r="BI237" i="6"/>
  <c r="BA237" i="6"/>
  <c r="AS237" i="6"/>
  <c r="AO237" i="6"/>
  <c r="AK237" i="6"/>
  <c r="AG237" i="6"/>
  <c r="Y237" i="6"/>
  <c r="U237" i="6"/>
  <c r="Q237" i="6"/>
  <c r="I237" i="6"/>
  <c r="GC236" i="6"/>
  <c r="FY236" i="6"/>
  <c r="FU236" i="6"/>
  <c r="FQ236" i="6"/>
  <c r="FM236" i="6"/>
  <c r="FI236" i="6"/>
  <c r="FE236" i="6"/>
  <c r="EW236" i="6"/>
  <c r="ES236" i="6"/>
  <c r="EO236" i="6"/>
  <c r="EK236" i="6"/>
  <c r="EC236" i="6"/>
  <c r="DY236" i="6"/>
  <c r="DU236" i="6"/>
  <c r="DQ236" i="6"/>
  <c r="DM236" i="6"/>
  <c r="DE236" i="6"/>
  <c r="DA236" i="6"/>
  <c r="CS236" i="6"/>
  <c r="CO236" i="6"/>
  <c r="CK236" i="6"/>
  <c r="CG236" i="6"/>
  <c r="CC236" i="6"/>
  <c r="BY236" i="6"/>
  <c r="BU236" i="6"/>
  <c r="BQ236" i="6"/>
  <c r="BM236" i="6"/>
  <c r="BI236" i="6"/>
  <c r="GD236" i="6"/>
  <c r="BE236" i="6"/>
  <c r="BA236" i="6"/>
  <c r="AW236" i="6"/>
  <c r="AS236" i="6"/>
  <c r="AK236" i="6"/>
  <c r="AG236" i="6"/>
  <c r="AC236" i="6"/>
  <c r="Y236" i="6"/>
  <c r="U236" i="6"/>
  <c r="Q236" i="6"/>
  <c r="I236" i="6"/>
  <c r="FY235" i="6"/>
  <c r="FU235" i="6"/>
  <c r="FQ235" i="6"/>
  <c r="FM235" i="6"/>
  <c r="FI235" i="6"/>
  <c r="EW235" i="6"/>
  <c r="ES235" i="6"/>
  <c r="EO235" i="6"/>
  <c r="EK235" i="6"/>
  <c r="EC235" i="6"/>
  <c r="DM235" i="6"/>
  <c r="DE235" i="6"/>
  <c r="CW235" i="6"/>
  <c r="CS235" i="6"/>
  <c r="CK235" i="6"/>
  <c r="CC235" i="6"/>
  <c r="BY235" i="6"/>
  <c r="BU235" i="6"/>
  <c r="BQ235" i="6"/>
  <c r="BM235" i="6"/>
  <c r="BA235" i="6"/>
  <c r="AW235" i="6"/>
  <c r="AS235" i="6"/>
  <c r="AO235" i="6"/>
  <c r="AC235" i="6"/>
  <c r="Y235" i="6"/>
  <c r="Q235" i="6"/>
  <c r="I235" i="6"/>
  <c r="GC234" i="6"/>
  <c r="FY234" i="6"/>
  <c r="FU234" i="6"/>
  <c r="FQ234" i="6"/>
  <c r="FI234" i="6"/>
  <c r="FE234" i="6"/>
  <c r="EW234" i="6"/>
  <c r="ES234" i="6"/>
  <c r="EO234" i="6"/>
  <c r="EK234" i="6"/>
  <c r="EC234" i="6"/>
  <c r="DY234" i="6"/>
  <c r="DU234" i="6"/>
  <c r="DQ234" i="6"/>
  <c r="DE234" i="6"/>
  <c r="DA234" i="6"/>
  <c r="CS234" i="6"/>
  <c r="CO234" i="6"/>
  <c r="CG234" i="6"/>
  <c r="CC234" i="6"/>
  <c r="BY234" i="6"/>
  <c r="BU234" i="6"/>
  <c r="BQ234" i="6"/>
  <c r="BI234" i="6"/>
  <c r="BE234" i="6"/>
  <c r="AW234" i="6"/>
  <c r="AS234" i="6"/>
  <c r="AK234" i="6"/>
  <c r="AG234" i="6"/>
  <c r="Y234" i="6"/>
  <c r="U234" i="6"/>
  <c r="GD234" i="6"/>
  <c r="E234" i="6"/>
  <c r="GC233" i="6"/>
  <c r="FY233" i="6"/>
  <c r="FU233" i="6"/>
  <c r="FQ233" i="6"/>
  <c r="FM233" i="6"/>
  <c r="FE233" i="6"/>
  <c r="EW233" i="6"/>
  <c r="ES233" i="6"/>
  <c r="EO233" i="6"/>
  <c r="EC233" i="6"/>
  <c r="DY233" i="6"/>
  <c r="DQ233" i="6"/>
  <c r="DM233" i="6"/>
  <c r="DE233" i="6"/>
  <c r="DA233" i="6"/>
  <c r="CW233" i="6"/>
  <c r="CS233" i="6"/>
  <c r="CO233" i="6"/>
  <c r="CK233" i="6"/>
  <c r="CG233" i="6"/>
  <c r="CC233" i="6"/>
  <c r="BY233" i="6"/>
  <c r="BU233" i="6"/>
  <c r="BQ233" i="6"/>
  <c r="BM233" i="6"/>
  <c r="BI233" i="6"/>
  <c r="BE233" i="6"/>
  <c r="BA233" i="6"/>
  <c r="AW233" i="6"/>
  <c r="AS233" i="6"/>
  <c r="AO233" i="6"/>
  <c r="AK233" i="6"/>
  <c r="AG233" i="6"/>
  <c r="Y233" i="6"/>
  <c r="U233" i="6"/>
  <c r="Q233" i="6"/>
  <c r="E233" i="6"/>
  <c r="GC232" i="6"/>
  <c r="FQ232" i="6"/>
  <c r="FM232" i="6"/>
  <c r="FE232" i="6"/>
  <c r="FA232" i="6"/>
  <c r="EW232" i="6"/>
  <c r="ES232" i="6"/>
  <c r="EO232" i="6"/>
  <c r="EK232" i="6"/>
  <c r="EC232" i="6"/>
  <c r="DY232" i="6"/>
  <c r="DQ232" i="6"/>
  <c r="DM232" i="6"/>
  <c r="DE232" i="6"/>
  <c r="DA232" i="6"/>
  <c r="CW232" i="6"/>
  <c r="CK232" i="6"/>
  <c r="CG232" i="6"/>
  <c r="CC232" i="6"/>
  <c r="BY232" i="6"/>
  <c r="BU232" i="6"/>
  <c r="BQ232" i="6"/>
  <c r="BM232" i="6"/>
  <c r="BE232" i="6"/>
  <c r="BA232" i="6"/>
  <c r="AW232" i="6"/>
  <c r="AK232" i="6"/>
  <c r="AG232" i="6"/>
  <c r="AC232" i="6"/>
  <c r="Y232" i="6"/>
  <c r="U232" i="6"/>
  <c r="GD232" i="6"/>
  <c r="I232" i="6"/>
  <c r="GC231" i="6"/>
  <c r="FY231" i="6"/>
  <c r="FU231" i="6"/>
  <c r="FQ231" i="6"/>
  <c r="FM231" i="6"/>
  <c r="FI231" i="6"/>
  <c r="FE231" i="6"/>
  <c r="GV121" i="6"/>
  <c r="EW231" i="6"/>
  <c r="ES231" i="6"/>
  <c r="EO231" i="6"/>
  <c r="EK231" i="6"/>
  <c r="EC231" i="6"/>
  <c r="DY231" i="6"/>
  <c r="DU231" i="6"/>
  <c r="DQ231" i="6"/>
  <c r="DM231" i="6"/>
  <c r="DE231" i="6"/>
  <c r="DA231" i="6"/>
  <c r="CW231" i="6"/>
  <c r="CS231" i="6"/>
  <c r="CO231" i="6"/>
  <c r="CK231" i="6"/>
  <c r="CG231" i="6"/>
  <c r="CC231" i="6"/>
  <c r="BY231" i="6"/>
  <c r="BU231" i="6"/>
  <c r="BQ231" i="6"/>
  <c r="BM231" i="6"/>
  <c r="BI231" i="6"/>
  <c r="BE231" i="6"/>
  <c r="BA231" i="6"/>
  <c r="AW231" i="6"/>
  <c r="AS231" i="6"/>
  <c r="AO231" i="6"/>
  <c r="AG231" i="6"/>
  <c r="AC231" i="6"/>
  <c r="Y231" i="6"/>
  <c r="U231" i="6"/>
  <c r="I231" i="6"/>
  <c r="GD231" i="6"/>
  <c r="GC230" i="6"/>
  <c r="FY230" i="6"/>
  <c r="FU230" i="6"/>
  <c r="FQ230" i="6"/>
  <c r="FM230" i="6"/>
  <c r="FE230" i="6"/>
  <c r="FA230" i="6"/>
  <c r="EW230" i="6"/>
  <c r="ES230" i="6"/>
  <c r="EK230" i="6"/>
  <c r="EC230" i="6"/>
  <c r="DY230" i="6"/>
  <c r="DQ230" i="6"/>
  <c r="DM230" i="6"/>
  <c r="DE230" i="6"/>
  <c r="DA230" i="6"/>
  <c r="CW230" i="6"/>
  <c r="CO230" i="6"/>
  <c r="CK230" i="6"/>
  <c r="CC230" i="6"/>
  <c r="BY230" i="6"/>
  <c r="BQ230" i="6"/>
  <c r="BM230" i="6"/>
  <c r="BI230" i="6"/>
  <c r="BE230" i="6"/>
  <c r="BA230" i="6"/>
  <c r="AW230" i="6"/>
  <c r="AS230" i="6"/>
  <c r="AO230" i="6"/>
  <c r="AG230" i="6"/>
  <c r="AC230" i="6"/>
  <c r="Y230" i="6"/>
  <c r="U230" i="6"/>
  <c r="Q230" i="6"/>
  <c r="I230" i="6"/>
  <c r="E230" i="6"/>
  <c r="FY229" i="6"/>
  <c r="FU229" i="6"/>
  <c r="FQ229" i="6"/>
  <c r="FM229" i="6"/>
  <c r="FE229" i="6"/>
  <c r="FA229" i="6"/>
  <c r="EW229" i="6"/>
  <c r="EO229" i="6"/>
  <c r="EK229" i="6"/>
  <c r="EC229" i="6"/>
  <c r="DY229" i="6"/>
  <c r="DU229" i="6"/>
  <c r="DQ229" i="6"/>
  <c r="DM229" i="6"/>
  <c r="DE229" i="6"/>
  <c r="DA229" i="6"/>
  <c r="CS229" i="6"/>
  <c r="CO229" i="6"/>
  <c r="CK229" i="6"/>
  <c r="CG229" i="6"/>
  <c r="CC229" i="6"/>
  <c r="BY229" i="6"/>
  <c r="BU229" i="6"/>
  <c r="BQ229" i="6"/>
  <c r="BM229" i="6"/>
  <c r="BI229" i="6"/>
  <c r="BA229" i="6"/>
  <c r="AW229" i="6"/>
  <c r="AS229" i="6"/>
  <c r="AK229" i="6"/>
  <c r="AG229" i="6"/>
  <c r="Y229" i="6"/>
  <c r="U229" i="6"/>
  <c r="Q229" i="6"/>
  <c r="GD229" i="6"/>
  <c r="GC228" i="6"/>
  <c r="FY228" i="6"/>
  <c r="FU228" i="6"/>
  <c r="FQ228" i="6"/>
  <c r="FM228" i="6"/>
  <c r="FA228" i="6"/>
  <c r="ES228" i="6"/>
  <c r="EO228" i="6"/>
  <c r="EK228" i="6"/>
  <c r="EC228" i="6"/>
  <c r="DQ228" i="6"/>
  <c r="DM228" i="6"/>
  <c r="DE228" i="6"/>
  <c r="DA228" i="6"/>
  <c r="CS228" i="6"/>
  <c r="CO228" i="6"/>
  <c r="CK228" i="6"/>
  <c r="CG228" i="6"/>
  <c r="CC228" i="6"/>
  <c r="BY228" i="6"/>
  <c r="BQ228" i="6"/>
  <c r="BM228" i="6"/>
  <c r="BE228" i="6"/>
  <c r="BA228" i="6"/>
  <c r="AW228" i="6"/>
  <c r="AO228" i="6"/>
  <c r="AG228" i="6"/>
  <c r="Y228" i="6"/>
  <c r="U228" i="6"/>
  <c r="Q228" i="6"/>
  <c r="I228" i="6"/>
  <c r="GC227" i="6"/>
  <c r="FY227" i="6"/>
  <c r="FU227" i="6"/>
  <c r="FQ227" i="6"/>
  <c r="FM227" i="6"/>
  <c r="FI227" i="6"/>
  <c r="FE227" i="6"/>
  <c r="FA227" i="6"/>
  <c r="EW227" i="6"/>
  <c r="ES227" i="6"/>
  <c r="EO227" i="6"/>
  <c r="EK227" i="6"/>
  <c r="EC227" i="6"/>
  <c r="DY227" i="6"/>
  <c r="DU227" i="6"/>
  <c r="DQ227" i="6"/>
  <c r="DM227" i="6"/>
  <c r="DE227" i="6"/>
  <c r="DA227" i="6"/>
  <c r="CS227" i="6"/>
  <c r="CO227" i="6"/>
  <c r="CK227" i="6"/>
  <c r="CG227" i="6"/>
  <c r="CC227" i="6"/>
  <c r="BY227" i="6"/>
  <c r="BU227" i="6"/>
  <c r="BQ227" i="6"/>
  <c r="BM227" i="6"/>
  <c r="BI227" i="6"/>
  <c r="BA227" i="6"/>
  <c r="AW227" i="6"/>
  <c r="AS227" i="6"/>
  <c r="AK227" i="6"/>
  <c r="AG227" i="6"/>
  <c r="AC227" i="6"/>
  <c r="GD227" i="6"/>
  <c r="Y227" i="6"/>
  <c r="U227" i="6"/>
  <c r="Q227" i="6"/>
  <c r="E227" i="6"/>
  <c r="GC226" i="6"/>
  <c r="FY226" i="6"/>
  <c r="FU226" i="6"/>
  <c r="FQ226" i="6"/>
  <c r="FI226" i="6"/>
  <c r="FE226" i="6"/>
  <c r="ES226" i="6"/>
  <c r="EO226" i="6"/>
  <c r="EK226" i="6"/>
  <c r="EC226" i="6"/>
  <c r="DY226" i="6"/>
  <c r="DQ226" i="6"/>
  <c r="DM226" i="6"/>
  <c r="DA226" i="6"/>
  <c r="CS226" i="6"/>
  <c r="CO226" i="6"/>
  <c r="CK226" i="6"/>
  <c r="CC226" i="6"/>
  <c r="GD226" i="6"/>
  <c r="BY226" i="6"/>
  <c r="BQ226" i="6"/>
  <c r="BM226" i="6"/>
  <c r="BI226" i="6"/>
  <c r="BE226" i="6"/>
  <c r="BA226" i="6"/>
  <c r="AW226" i="6"/>
  <c r="AS226" i="6"/>
  <c r="AO226" i="6"/>
  <c r="AK226" i="6"/>
  <c r="AG226" i="6"/>
  <c r="U226" i="6"/>
  <c r="Q226" i="6"/>
  <c r="E226" i="6"/>
  <c r="GC225" i="6"/>
  <c r="FY225" i="6"/>
  <c r="FU225" i="6"/>
  <c r="FQ225" i="6"/>
  <c r="FM225" i="6"/>
  <c r="FI225" i="6"/>
  <c r="FA225" i="6"/>
  <c r="EW225" i="6"/>
  <c r="ES225" i="6"/>
  <c r="EO225" i="6"/>
  <c r="EK225" i="6"/>
  <c r="DY225" i="6"/>
  <c r="DU225" i="6"/>
  <c r="DQ225" i="6"/>
  <c r="DM225" i="6"/>
  <c r="DE225" i="6"/>
  <c r="CS225" i="6"/>
  <c r="CK225" i="6"/>
  <c r="BY225" i="6"/>
  <c r="BU225" i="6"/>
  <c r="BQ225" i="6"/>
  <c r="BM225" i="6"/>
  <c r="BI225" i="6"/>
  <c r="BE225" i="6"/>
  <c r="BA225" i="6"/>
  <c r="AW225" i="6"/>
  <c r="AS225" i="6"/>
  <c r="AK225" i="6"/>
  <c r="Y225" i="6"/>
  <c r="Q225" i="6"/>
  <c r="I225" i="6"/>
  <c r="GC224" i="6"/>
  <c r="FY224" i="6"/>
  <c r="FU224" i="6"/>
  <c r="FQ224" i="6"/>
  <c r="FI224" i="6"/>
  <c r="FE224" i="6"/>
  <c r="EW224" i="6"/>
  <c r="ES224" i="6"/>
  <c r="EK224" i="6"/>
  <c r="EC224" i="6"/>
  <c r="DY224" i="6"/>
  <c r="DU224" i="6"/>
  <c r="DQ224" i="6"/>
  <c r="DE224" i="6"/>
  <c r="DA224" i="6"/>
  <c r="CS224" i="6"/>
  <c r="CO224" i="6"/>
  <c r="CG224" i="6"/>
  <c r="CC224" i="6"/>
  <c r="BY224" i="6"/>
  <c r="BU224" i="6"/>
  <c r="BQ224" i="6"/>
  <c r="BM224" i="6"/>
  <c r="BI224" i="6"/>
  <c r="BE224" i="6"/>
  <c r="AW224" i="6"/>
  <c r="AS224" i="6"/>
  <c r="AK224" i="6"/>
  <c r="AG224" i="6"/>
  <c r="AC224" i="6"/>
  <c r="Y224" i="6"/>
  <c r="U224" i="6"/>
  <c r="I224" i="6"/>
  <c r="GE224" i="6"/>
  <c r="E224" i="6"/>
  <c r="GC223" i="6"/>
  <c r="FY223" i="6"/>
  <c r="FU223" i="6"/>
  <c r="FM223" i="6"/>
  <c r="FA223" i="6"/>
  <c r="EW223" i="6"/>
  <c r="ES223" i="6"/>
  <c r="EO223" i="6"/>
  <c r="EK223" i="6"/>
  <c r="EC223" i="6"/>
  <c r="DQ223" i="6"/>
  <c r="DM223" i="6"/>
  <c r="DA223" i="6"/>
  <c r="CW223" i="6"/>
  <c r="CS223" i="6"/>
  <c r="CO223" i="6"/>
  <c r="CK223" i="6"/>
  <c r="CG223" i="6"/>
  <c r="CC223" i="6"/>
  <c r="BY223" i="6"/>
  <c r="BQ223" i="6"/>
  <c r="BM223" i="6"/>
  <c r="BI223" i="6"/>
  <c r="BA223" i="6"/>
  <c r="AW223" i="6"/>
  <c r="AS223" i="6"/>
  <c r="AG223" i="6"/>
  <c r="U223" i="6"/>
  <c r="Q223" i="6"/>
  <c r="GC222" i="6"/>
  <c r="FY222" i="6"/>
  <c r="FU222" i="6"/>
  <c r="FQ222" i="6"/>
  <c r="FM222" i="6"/>
  <c r="FI222" i="6"/>
  <c r="FE222" i="6"/>
  <c r="FA222" i="6"/>
  <c r="EW222" i="6"/>
  <c r="ES222" i="6"/>
  <c r="EO222" i="6"/>
  <c r="EK222" i="6"/>
  <c r="EC222" i="6"/>
  <c r="DY222" i="6"/>
  <c r="DU222" i="6"/>
  <c r="DQ222" i="6"/>
  <c r="DM222" i="6"/>
  <c r="DE222" i="6"/>
  <c r="DA222" i="6"/>
  <c r="CS222" i="6"/>
  <c r="CO222" i="6"/>
  <c r="CK222" i="6"/>
  <c r="CG222" i="6"/>
  <c r="CC222" i="6"/>
  <c r="BY222" i="6"/>
  <c r="BU222" i="6"/>
  <c r="BQ222" i="6"/>
  <c r="BM222" i="6"/>
  <c r="BI222" i="6"/>
  <c r="BE222" i="6"/>
  <c r="BA222" i="6"/>
  <c r="AW222" i="6"/>
  <c r="AS222" i="6"/>
  <c r="AO222" i="6"/>
  <c r="AK222" i="6"/>
  <c r="AG222" i="6"/>
  <c r="AC222" i="6"/>
  <c r="Y222" i="6"/>
  <c r="U222" i="6"/>
  <c r="Q222" i="6"/>
  <c r="I222" i="6"/>
  <c r="E222" i="6"/>
  <c r="GC221" i="6"/>
  <c r="FY221" i="6"/>
  <c r="FU221" i="6"/>
  <c r="FQ221" i="6"/>
  <c r="FM221" i="6"/>
  <c r="FI221" i="6"/>
  <c r="FE221" i="6"/>
  <c r="FA221" i="6"/>
  <c r="EW221" i="6"/>
  <c r="ES221" i="6"/>
  <c r="EO221" i="6"/>
  <c r="EK221" i="6"/>
  <c r="EC221" i="6"/>
  <c r="DY221" i="6"/>
  <c r="DU221" i="6"/>
  <c r="DQ221" i="6"/>
  <c r="DM221" i="6"/>
  <c r="DE221" i="6"/>
  <c r="DA221" i="6"/>
  <c r="CW221" i="6"/>
  <c r="CS221" i="6"/>
  <c r="CO221" i="6"/>
  <c r="CK221" i="6"/>
  <c r="CG221" i="6"/>
  <c r="CC221" i="6"/>
  <c r="BY221" i="6"/>
  <c r="BU221" i="6"/>
  <c r="BQ221" i="6"/>
  <c r="BM221" i="6"/>
  <c r="BI221" i="6"/>
  <c r="BE221" i="6"/>
  <c r="BA221" i="6"/>
  <c r="AW221" i="6"/>
  <c r="AS221" i="6"/>
  <c r="AO221" i="6"/>
  <c r="AK221" i="6"/>
  <c r="AG221" i="6"/>
  <c r="AC221" i="6"/>
  <c r="Y221" i="6"/>
  <c r="U221" i="6"/>
  <c r="Q221" i="6"/>
  <c r="I221" i="6"/>
  <c r="GC220" i="6"/>
  <c r="FY220" i="6"/>
  <c r="FU220" i="6"/>
  <c r="FQ220" i="6"/>
  <c r="FM220" i="6"/>
  <c r="FE220" i="6"/>
  <c r="EW220" i="6"/>
  <c r="ES220" i="6"/>
  <c r="EO220" i="6"/>
  <c r="DY220" i="6"/>
  <c r="DQ220" i="6"/>
  <c r="DM220" i="6"/>
  <c r="DE220" i="6"/>
  <c r="DA220" i="6"/>
  <c r="CW220" i="6"/>
  <c r="CS220" i="6"/>
  <c r="CO220" i="6"/>
  <c r="CK220" i="6"/>
  <c r="CC220" i="6"/>
  <c r="BU220" i="6"/>
  <c r="BM220" i="6"/>
  <c r="BA220" i="6"/>
  <c r="AW220" i="6"/>
  <c r="AS220" i="6"/>
  <c r="AO220" i="6"/>
  <c r="AK220" i="6"/>
  <c r="AG220" i="6"/>
  <c r="AC220" i="6"/>
  <c r="Y220" i="6"/>
  <c r="U220" i="6"/>
  <c r="GC219" i="6"/>
  <c r="FY219" i="6"/>
  <c r="FU219" i="6"/>
  <c r="FQ219" i="6"/>
  <c r="FM219" i="6"/>
  <c r="FI219" i="6"/>
  <c r="FE219" i="6"/>
  <c r="FA219" i="6"/>
  <c r="EW219" i="6"/>
  <c r="ES219" i="6"/>
  <c r="EO219" i="6"/>
  <c r="EK219" i="6"/>
  <c r="EC219" i="6"/>
  <c r="DY219" i="6"/>
  <c r="DU219" i="6"/>
  <c r="DQ219" i="6"/>
  <c r="DM219" i="6"/>
  <c r="DE219" i="6"/>
  <c r="DA219" i="6"/>
  <c r="CS219" i="6"/>
  <c r="CO219" i="6"/>
  <c r="CK219" i="6"/>
  <c r="CG219" i="6"/>
  <c r="CC219" i="6"/>
  <c r="BY219" i="6"/>
  <c r="BU219" i="6"/>
  <c r="BQ219" i="6"/>
  <c r="BM219" i="6"/>
  <c r="BI219" i="6"/>
  <c r="BE219" i="6"/>
  <c r="BA219" i="6"/>
  <c r="AW219" i="6"/>
  <c r="AS219" i="6"/>
  <c r="AO219" i="6"/>
  <c r="AK219" i="6"/>
  <c r="AG219" i="6"/>
  <c r="Y219" i="6"/>
  <c r="U219" i="6"/>
  <c r="Q219" i="6"/>
  <c r="I219" i="6"/>
  <c r="GE218" i="6"/>
  <c r="GN218" i="6" s="1"/>
  <c r="GC218" i="6"/>
  <c r="FY218" i="6"/>
  <c r="FQ218" i="6"/>
  <c r="FM218" i="6"/>
  <c r="FI218" i="6"/>
  <c r="FE218" i="6"/>
  <c r="FA218" i="6"/>
  <c r="EW218" i="6"/>
  <c r="ES218" i="6"/>
  <c r="EO218" i="6"/>
  <c r="EK218" i="6"/>
  <c r="EC218" i="6"/>
  <c r="DY218" i="6"/>
  <c r="DU218" i="6"/>
  <c r="DQ218" i="6"/>
  <c r="DM218" i="6"/>
  <c r="DA218" i="6"/>
  <c r="CS218" i="6"/>
  <c r="CO218" i="6"/>
  <c r="CK218" i="6"/>
  <c r="CG218" i="6"/>
  <c r="CC218" i="6"/>
  <c r="BY218" i="6"/>
  <c r="BQ218" i="6"/>
  <c r="BM218" i="6"/>
  <c r="BI218" i="6"/>
  <c r="BE218" i="6"/>
  <c r="BA218" i="6"/>
  <c r="AW218" i="6"/>
  <c r="AS218" i="6"/>
  <c r="AK218" i="6"/>
  <c r="AG218" i="6"/>
  <c r="AC218" i="6"/>
  <c r="GD218" i="6"/>
  <c r="Y218" i="6"/>
  <c r="U218" i="6"/>
  <c r="Q218" i="6"/>
  <c r="GC217" i="6"/>
  <c r="FY217" i="6"/>
  <c r="FU217" i="6"/>
  <c r="FQ217" i="6"/>
  <c r="FM217" i="6"/>
  <c r="FI217" i="6"/>
  <c r="FE217" i="6"/>
  <c r="FA217" i="6"/>
  <c r="EW217" i="6"/>
  <c r="ES217" i="6"/>
  <c r="EO217" i="6"/>
  <c r="EK217" i="6"/>
  <c r="EC217" i="6"/>
  <c r="DY217" i="6"/>
  <c r="DU217" i="6"/>
  <c r="DQ217" i="6"/>
  <c r="DM217" i="6"/>
  <c r="DE217" i="6"/>
  <c r="DA217" i="6"/>
  <c r="CW217" i="6"/>
  <c r="CS217" i="6"/>
  <c r="CO217" i="6"/>
  <c r="CK217" i="6"/>
  <c r="CG217" i="6"/>
  <c r="CC217" i="6"/>
  <c r="BY217" i="6"/>
  <c r="BU217" i="6"/>
  <c r="BQ217" i="6"/>
  <c r="BM217" i="6"/>
  <c r="BI217" i="6"/>
  <c r="BE217" i="6"/>
  <c r="BA217" i="6"/>
  <c r="AW217" i="6"/>
  <c r="AS217" i="6"/>
  <c r="AK217" i="6"/>
  <c r="AG217" i="6"/>
  <c r="AC217" i="6"/>
  <c r="Y217" i="6"/>
  <c r="U217" i="6"/>
  <c r="Q217" i="6"/>
  <c r="GF217" i="6"/>
  <c r="I217" i="6"/>
  <c r="GC216" i="6"/>
  <c r="FY216" i="6"/>
  <c r="FQ216" i="6"/>
  <c r="FM216" i="6"/>
  <c r="FE216" i="6"/>
  <c r="FA216" i="6"/>
  <c r="EW216" i="6"/>
  <c r="ES216" i="6"/>
  <c r="EO216" i="6"/>
  <c r="EC216" i="6"/>
  <c r="DY216" i="6"/>
  <c r="DQ216" i="6"/>
  <c r="DM216" i="6"/>
  <c r="DE216" i="6"/>
  <c r="DA216" i="6"/>
  <c r="CO216" i="6"/>
  <c r="CK216" i="6"/>
  <c r="CG216" i="6"/>
  <c r="CC216" i="6"/>
  <c r="BY216" i="6"/>
  <c r="BU216" i="6"/>
  <c r="BQ216" i="6"/>
  <c r="BM216" i="6"/>
  <c r="BE216" i="6"/>
  <c r="BA216" i="6"/>
  <c r="AW216" i="6"/>
  <c r="AO216" i="6"/>
  <c r="AG216" i="6"/>
  <c r="AC216" i="6"/>
  <c r="Y216" i="6"/>
  <c r="U216" i="6"/>
  <c r="Q216" i="6"/>
  <c r="E216" i="6"/>
  <c r="GC215" i="6"/>
  <c r="FY215" i="6"/>
  <c r="FQ215" i="6"/>
  <c r="FM215" i="6"/>
  <c r="FE215" i="6"/>
  <c r="FA215" i="6"/>
  <c r="ES215" i="6"/>
  <c r="EO215" i="6"/>
  <c r="EK215" i="6"/>
  <c r="EC215" i="6"/>
  <c r="DY215" i="6"/>
  <c r="DU215" i="6"/>
  <c r="DQ215" i="6"/>
  <c r="DM215" i="6"/>
  <c r="DA215" i="6"/>
  <c r="CW215" i="6"/>
  <c r="CS215" i="6"/>
  <c r="CO215" i="6"/>
  <c r="CK215" i="6"/>
  <c r="CC215" i="6"/>
  <c r="BY215" i="6"/>
  <c r="BQ215" i="6"/>
  <c r="BM215" i="6"/>
  <c r="BI215" i="6"/>
  <c r="BE215" i="6"/>
  <c r="BA215" i="6"/>
  <c r="AW215" i="6"/>
  <c r="AS215" i="6"/>
  <c r="AO215" i="6"/>
  <c r="AG215" i="6"/>
  <c r="GD215" i="6"/>
  <c r="AC215" i="6"/>
  <c r="Y215" i="6"/>
  <c r="U215" i="6"/>
  <c r="Q215" i="6"/>
  <c r="I215" i="6"/>
  <c r="GC214" i="6"/>
  <c r="FY214" i="6"/>
  <c r="FU214" i="6"/>
  <c r="FQ214" i="6"/>
  <c r="FE214" i="6"/>
  <c r="EW214" i="6"/>
  <c r="ES214" i="6"/>
  <c r="EO214" i="6"/>
  <c r="EK214" i="6"/>
  <c r="EC214" i="6"/>
  <c r="DU214" i="6"/>
  <c r="DQ214" i="6"/>
  <c r="DE214" i="6"/>
  <c r="DA214" i="6"/>
  <c r="CS214" i="6"/>
  <c r="CO214" i="6"/>
  <c r="CK214" i="6"/>
  <c r="CG214" i="6"/>
  <c r="CC214" i="6"/>
  <c r="BU214" i="6"/>
  <c r="BQ214" i="6"/>
  <c r="BM214" i="6"/>
  <c r="BE214" i="6"/>
  <c r="AW214" i="6"/>
  <c r="AS214" i="6"/>
  <c r="AK214" i="6"/>
  <c r="AG214" i="6"/>
  <c r="Y214" i="6"/>
  <c r="U214" i="6"/>
  <c r="I214" i="6"/>
  <c r="E214" i="6"/>
  <c r="GC213" i="6"/>
  <c r="FY213" i="6"/>
  <c r="FU213" i="6"/>
  <c r="FQ213" i="6"/>
  <c r="FM213" i="6"/>
  <c r="FE213" i="6"/>
  <c r="FA213" i="6"/>
  <c r="EW213" i="6"/>
  <c r="ES213" i="6"/>
  <c r="EO213" i="6"/>
  <c r="EK213" i="6"/>
  <c r="EC213" i="6"/>
  <c r="DY213" i="6"/>
  <c r="DU213" i="6"/>
  <c r="DQ213" i="6"/>
  <c r="DM213" i="6"/>
  <c r="DE213" i="6"/>
  <c r="CW213" i="6"/>
  <c r="CO213" i="6"/>
  <c r="CK213" i="6"/>
  <c r="CG213" i="6"/>
  <c r="CC213" i="6"/>
  <c r="BY213" i="6"/>
  <c r="BU213" i="6"/>
  <c r="BQ213" i="6"/>
  <c r="BM213" i="6"/>
  <c r="BE213" i="6"/>
  <c r="BA213" i="6"/>
  <c r="AW213" i="6"/>
  <c r="AS213" i="6"/>
  <c r="AO213" i="6"/>
  <c r="AK213" i="6"/>
  <c r="AG213" i="6"/>
  <c r="Y213" i="6"/>
  <c r="U213" i="6"/>
  <c r="Q213" i="6"/>
  <c r="GC212" i="6"/>
  <c r="FY212" i="6"/>
  <c r="FU212" i="6"/>
  <c r="FQ212" i="6"/>
  <c r="FM212" i="6"/>
  <c r="FE212" i="6"/>
  <c r="FA212" i="6"/>
  <c r="EW212" i="6"/>
  <c r="ES212" i="6"/>
  <c r="EO212" i="6"/>
  <c r="EK212" i="6"/>
  <c r="EC212" i="6"/>
  <c r="DY212" i="6"/>
  <c r="DU212" i="6"/>
  <c r="DQ212" i="6"/>
  <c r="DM212" i="6"/>
  <c r="DE212" i="6"/>
  <c r="DA212" i="6"/>
  <c r="CW212" i="6"/>
  <c r="CS212" i="6"/>
  <c r="CO212" i="6"/>
  <c r="CK212" i="6"/>
  <c r="CG212" i="6"/>
  <c r="CC212" i="6"/>
  <c r="BY212" i="6"/>
  <c r="BQ212" i="6"/>
  <c r="BM212" i="6"/>
  <c r="BI212" i="6"/>
  <c r="BE212" i="6"/>
  <c r="BA212" i="6"/>
  <c r="AW212" i="6"/>
  <c r="AS212" i="6"/>
  <c r="AO212" i="6"/>
  <c r="AK212" i="6"/>
  <c r="AG212" i="6"/>
  <c r="AC212" i="6"/>
  <c r="Y212" i="6"/>
  <c r="U212" i="6"/>
  <c r="Q212" i="6"/>
  <c r="GD212" i="6"/>
  <c r="I212" i="6"/>
  <c r="E212" i="6"/>
  <c r="GC211" i="6"/>
  <c r="FU211" i="6"/>
  <c r="FQ211" i="6"/>
  <c r="FM211" i="6"/>
  <c r="FI211" i="6"/>
  <c r="FE211" i="6"/>
  <c r="EW211" i="6"/>
  <c r="ES211" i="6"/>
  <c r="EO211" i="6"/>
  <c r="EK211" i="6"/>
  <c r="EC211" i="6"/>
  <c r="DY211" i="6"/>
  <c r="DQ211" i="6"/>
  <c r="DE211" i="6"/>
  <c r="DA211" i="6"/>
  <c r="CS211" i="6"/>
  <c r="CG211" i="6"/>
  <c r="BU211" i="6"/>
  <c r="BM211" i="6"/>
  <c r="BI211" i="6"/>
  <c r="BA211" i="6"/>
  <c r="AW211" i="6"/>
  <c r="AS211" i="6"/>
  <c r="AK211" i="6"/>
  <c r="AG211" i="6"/>
  <c r="Y211" i="6"/>
  <c r="U211" i="6"/>
  <c r="Q211" i="6"/>
  <c r="I211" i="6"/>
  <c r="GC210" i="6"/>
  <c r="FY210" i="6"/>
  <c r="FU210" i="6"/>
  <c r="FQ210" i="6"/>
  <c r="FM210" i="6"/>
  <c r="FE210" i="6"/>
  <c r="FA210" i="6"/>
  <c r="ES210" i="6"/>
  <c r="EO210" i="6"/>
  <c r="EK210" i="6"/>
  <c r="EC210" i="6"/>
  <c r="DY210" i="6"/>
  <c r="DU210" i="6"/>
  <c r="DQ210" i="6"/>
  <c r="DM210" i="6"/>
  <c r="DA210" i="6"/>
  <c r="CW210" i="6"/>
  <c r="CO210" i="6"/>
  <c r="CK210" i="6"/>
  <c r="CG210" i="6"/>
  <c r="CC210" i="6"/>
  <c r="BY210" i="6"/>
  <c r="BU210" i="6"/>
  <c r="BQ210" i="6"/>
  <c r="BM210" i="6"/>
  <c r="BI210" i="6"/>
  <c r="BE210" i="6"/>
  <c r="BA210" i="6"/>
  <c r="AS210" i="6"/>
  <c r="AK210" i="6"/>
  <c r="AG210" i="6"/>
  <c r="Y210" i="6"/>
  <c r="U210" i="6"/>
  <c r="E210" i="6"/>
  <c r="GC209" i="6"/>
  <c r="FY209" i="6"/>
  <c r="FU209" i="6"/>
  <c r="FQ209" i="6"/>
  <c r="FM209" i="6"/>
  <c r="FI209" i="6"/>
  <c r="FE209" i="6"/>
  <c r="FA209" i="6"/>
  <c r="EW209" i="6"/>
  <c r="EO209" i="6"/>
  <c r="EK209" i="6"/>
  <c r="EC209" i="6"/>
  <c r="DY209" i="6"/>
  <c r="DU209" i="6"/>
  <c r="DQ209" i="6"/>
  <c r="DM209" i="6"/>
  <c r="DE209" i="6"/>
  <c r="CW209" i="6"/>
  <c r="CS209" i="6"/>
  <c r="CK209" i="6"/>
  <c r="CG209" i="6"/>
  <c r="CC209" i="6"/>
  <c r="BY209" i="6"/>
  <c r="BU209" i="6"/>
  <c r="BQ209" i="6"/>
  <c r="BM209" i="6"/>
  <c r="BI209" i="6"/>
  <c r="BE209" i="6"/>
  <c r="BA209" i="6"/>
  <c r="AW209" i="6"/>
  <c r="AO209" i="6"/>
  <c r="AK209" i="6"/>
  <c r="AC209" i="6"/>
  <c r="Y209" i="6"/>
  <c r="U209" i="6"/>
  <c r="Q209" i="6"/>
  <c r="I209" i="6"/>
  <c r="GC208" i="6"/>
  <c r="FY208" i="6"/>
  <c r="FQ208" i="6"/>
  <c r="FM208" i="6"/>
  <c r="FE208" i="6"/>
  <c r="FA208" i="6"/>
  <c r="ES208" i="6"/>
  <c r="EO208" i="6"/>
  <c r="EK208" i="6"/>
  <c r="EC208" i="6"/>
  <c r="DU208" i="6"/>
  <c r="DQ208" i="6"/>
  <c r="DM208" i="6"/>
  <c r="DA208" i="6"/>
  <c r="CW208" i="6"/>
  <c r="CO208" i="6"/>
  <c r="CK208" i="6"/>
  <c r="CG208" i="6"/>
  <c r="BY208" i="6"/>
  <c r="BQ208" i="6"/>
  <c r="BM208" i="6"/>
  <c r="BI208" i="6"/>
  <c r="BE208" i="6"/>
  <c r="BA208" i="6"/>
  <c r="AW208" i="6"/>
  <c r="AS208" i="6"/>
  <c r="AO208" i="6"/>
  <c r="AG208" i="6"/>
  <c r="U208" i="6"/>
  <c r="Q208" i="6"/>
  <c r="I208" i="6"/>
  <c r="E208" i="6"/>
  <c r="GC207" i="6"/>
  <c r="FY207" i="6"/>
  <c r="FU207" i="6"/>
  <c r="FQ207" i="6"/>
  <c r="FM207" i="6"/>
  <c r="FE207" i="6"/>
  <c r="FA207" i="6"/>
  <c r="EW207" i="6"/>
  <c r="ES207" i="6"/>
  <c r="EO207" i="6"/>
  <c r="EK207" i="6"/>
  <c r="EC207" i="6"/>
  <c r="DY207" i="6"/>
  <c r="DU207" i="6"/>
  <c r="DM207" i="6"/>
  <c r="DE207" i="6"/>
  <c r="DA207" i="6"/>
  <c r="CS207" i="6"/>
  <c r="CO207" i="6"/>
  <c r="CK207" i="6"/>
  <c r="CG207" i="6"/>
  <c r="CC207" i="6"/>
  <c r="BY207" i="6"/>
  <c r="BU207" i="6"/>
  <c r="BQ207" i="6"/>
  <c r="BM207" i="6"/>
  <c r="BI207" i="6"/>
  <c r="BE207" i="6"/>
  <c r="BA207" i="6"/>
  <c r="AW207" i="6"/>
  <c r="AS207" i="6"/>
  <c r="AO207" i="6"/>
  <c r="AK207" i="6"/>
  <c r="AG207" i="6"/>
  <c r="AC207" i="6"/>
  <c r="Y207" i="6"/>
  <c r="U207" i="6"/>
  <c r="Q207" i="6"/>
  <c r="I207" i="6"/>
  <c r="GC206" i="6"/>
  <c r="FY206" i="6"/>
  <c r="FQ206" i="6"/>
  <c r="FM206" i="6"/>
  <c r="FI206" i="6"/>
  <c r="FE206" i="6"/>
  <c r="EO206" i="6"/>
  <c r="EK206" i="6"/>
  <c r="EC206" i="6"/>
  <c r="DY206" i="6"/>
  <c r="DQ206" i="6"/>
  <c r="DA206" i="6"/>
  <c r="CS206" i="6"/>
  <c r="CK206" i="6"/>
  <c r="CC206" i="6"/>
  <c r="BY206" i="6"/>
  <c r="BU206" i="6"/>
  <c r="BQ206" i="6"/>
  <c r="BM206" i="6"/>
  <c r="BE206" i="6"/>
  <c r="BA206" i="6"/>
  <c r="AW206" i="6"/>
  <c r="AS206" i="6"/>
  <c r="AK206" i="6"/>
  <c r="AG206" i="6"/>
  <c r="AC206" i="6"/>
  <c r="U206" i="6"/>
  <c r="Q206" i="6"/>
  <c r="GC205" i="6"/>
  <c r="FY205" i="6"/>
  <c r="FU205" i="6"/>
  <c r="FQ205" i="6"/>
  <c r="FM205" i="6"/>
  <c r="FI205" i="6"/>
  <c r="FE205" i="6"/>
  <c r="EW205" i="6"/>
  <c r="ES205" i="6"/>
  <c r="EO205" i="6"/>
  <c r="EK205" i="6"/>
  <c r="EC205" i="6"/>
  <c r="DY205" i="6"/>
  <c r="DU205" i="6"/>
  <c r="DQ205" i="6"/>
  <c r="DM205" i="6"/>
  <c r="DE205" i="6"/>
  <c r="DA205" i="6"/>
  <c r="CS205" i="6"/>
  <c r="CO205" i="6"/>
  <c r="CK205" i="6"/>
  <c r="CG205" i="6"/>
  <c r="CC205" i="6"/>
  <c r="BY205" i="6"/>
  <c r="BU205" i="6"/>
  <c r="BQ205" i="6"/>
  <c r="BM205" i="6"/>
  <c r="BI205" i="6"/>
  <c r="BA205" i="6"/>
  <c r="AW205" i="6"/>
  <c r="AS205" i="6"/>
  <c r="AK205" i="6"/>
  <c r="AG205" i="6"/>
  <c r="AC205" i="6"/>
  <c r="Y205" i="6"/>
  <c r="U205" i="6"/>
  <c r="Q205" i="6"/>
  <c r="I205" i="6"/>
  <c r="E205" i="6"/>
  <c r="GF205" i="6"/>
  <c r="GC204" i="6"/>
  <c r="FY204" i="6"/>
  <c r="FU204" i="6"/>
  <c r="FQ204" i="6"/>
  <c r="FM204" i="6"/>
  <c r="FE204" i="6"/>
  <c r="EW204" i="6"/>
  <c r="EO204" i="6"/>
  <c r="EK204" i="6"/>
  <c r="DY204" i="6"/>
  <c r="DQ204" i="6"/>
  <c r="DM204" i="6"/>
  <c r="DE204" i="6"/>
  <c r="DA204" i="6"/>
  <c r="CW204" i="6"/>
  <c r="CS204" i="6"/>
  <c r="CK204" i="6"/>
  <c r="CC204" i="6"/>
  <c r="BU204" i="6"/>
  <c r="BQ204" i="6"/>
  <c r="BM204" i="6"/>
  <c r="BA204" i="6"/>
  <c r="AW204" i="6"/>
  <c r="AS204" i="6"/>
  <c r="AO204" i="6"/>
  <c r="AK204" i="6"/>
  <c r="AG204" i="6"/>
  <c r="AC204" i="6"/>
  <c r="GF204" i="6"/>
  <c r="Q204" i="6"/>
  <c r="I204" i="6"/>
  <c r="GC203" i="6"/>
  <c r="FY203" i="6"/>
  <c r="FU203" i="6"/>
  <c r="FQ203" i="6"/>
  <c r="FM203" i="6"/>
  <c r="FI203" i="6"/>
  <c r="FE203" i="6"/>
  <c r="FA203" i="6"/>
  <c r="EW203" i="6"/>
  <c r="ES203" i="6"/>
  <c r="EO203" i="6"/>
  <c r="EK203" i="6"/>
  <c r="EC203" i="6"/>
  <c r="DY203" i="6"/>
  <c r="DU203" i="6"/>
  <c r="DQ203" i="6"/>
  <c r="DM203" i="6"/>
  <c r="DE203" i="6"/>
  <c r="DA203" i="6"/>
  <c r="CS203" i="6"/>
  <c r="CO203" i="6"/>
  <c r="CK203" i="6"/>
  <c r="CG203" i="6"/>
  <c r="CC203" i="6"/>
  <c r="BY203" i="6"/>
  <c r="BU203" i="6"/>
  <c r="BQ203" i="6"/>
  <c r="BM203" i="6"/>
  <c r="BI203" i="6"/>
  <c r="BE203" i="6"/>
  <c r="BA203" i="6"/>
  <c r="AW203" i="6"/>
  <c r="AS203" i="6"/>
  <c r="AO203" i="6"/>
  <c r="AK203" i="6"/>
  <c r="AG203" i="6"/>
  <c r="AC203" i="6"/>
  <c r="Y203" i="6"/>
  <c r="U203" i="6"/>
  <c r="Q203" i="6"/>
  <c r="I203" i="6"/>
  <c r="E203" i="6"/>
  <c r="GF203" i="6"/>
  <c r="GC202" i="6"/>
  <c r="FY202" i="6"/>
  <c r="FU202" i="6"/>
  <c r="FQ202" i="6"/>
  <c r="FM202" i="6"/>
  <c r="FI202" i="6"/>
  <c r="FE202" i="6"/>
  <c r="ES202" i="6"/>
  <c r="EO202" i="6"/>
  <c r="EK202" i="6"/>
  <c r="EC202" i="6"/>
  <c r="DY202" i="6"/>
  <c r="DU202" i="6"/>
  <c r="DQ202" i="6"/>
  <c r="DM202" i="6"/>
  <c r="DE202" i="6"/>
  <c r="DA202" i="6"/>
  <c r="CW202" i="6"/>
  <c r="CS202" i="6"/>
  <c r="CO202" i="6"/>
  <c r="CK202" i="6"/>
  <c r="CG202" i="6"/>
  <c r="CC202" i="6"/>
  <c r="BY202" i="6"/>
  <c r="BU202" i="6"/>
  <c r="BQ202" i="6"/>
  <c r="BM202" i="6"/>
  <c r="BI202" i="6"/>
  <c r="BE202" i="6"/>
  <c r="BA202" i="6"/>
  <c r="AS202" i="6"/>
  <c r="AK202" i="6"/>
  <c r="AG202" i="6"/>
  <c r="AC202" i="6"/>
  <c r="Y202" i="6"/>
  <c r="U202" i="6"/>
  <c r="I202" i="6"/>
  <c r="E202" i="6"/>
  <c r="GE201" i="6"/>
  <c r="GC201" i="6"/>
  <c r="FY201" i="6"/>
  <c r="FU201" i="6"/>
  <c r="FQ201" i="6"/>
  <c r="FM201" i="6"/>
  <c r="FI201" i="6"/>
  <c r="FE201" i="6"/>
  <c r="EW201" i="6"/>
  <c r="ES201" i="6"/>
  <c r="EO201" i="6"/>
  <c r="EC201" i="6"/>
  <c r="DY201" i="6"/>
  <c r="DU201" i="6"/>
  <c r="DQ201" i="6"/>
  <c r="DM201" i="6"/>
  <c r="DE201" i="6"/>
  <c r="DA201" i="6"/>
  <c r="CS201" i="6"/>
  <c r="CO201" i="6"/>
  <c r="CK201" i="6"/>
  <c r="CG201" i="6"/>
  <c r="BY201" i="6"/>
  <c r="BU201" i="6"/>
  <c r="BQ201" i="6"/>
  <c r="BM201" i="6"/>
  <c r="BE201" i="6"/>
  <c r="BA201" i="6"/>
  <c r="AW201" i="6"/>
  <c r="AS201" i="6"/>
  <c r="AK201" i="6"/>
  <c r="AG201" i="6"/>
  <c r="AC201" i="6"/>
  <c r="U201" i="6"/>
  <c r="Q201" i="6"/>
  <c r="I201" i="6"/>
  <c r="E201" i="6"/>
  <c r="GC200" i="6"/>
  <c r="FY200" i="6"/>
  <c r="FU200" i="6"/>
  <c r="FQ200" i="6"/>
  <c r="FM200" i="6"/>
  <c r="FE200" i="6"/>
  <c r="FA200" i="6"/>
  <c r="EW200" i="6"/>
  <c r="ES200" i="6"/>
  <c r="EO200" i="6"/>
  <c r="EK200" i="6"/>
  <c r="EC200" i="6"/>
  <c r="DY200" i="6"/>
  <c r="DU200" i="6"/>
  <c r="DQ200" i="6"/>
  <c r="DM200" i="6"/>
  <c r="DE200" i="6"/>
  <c r="DA200" i="6"/>
  <c r="CW200" i="6"/>
  <c r="CS200" i="6"/>
  <c r="CO200" i="6"/>
  <c r="CK200" i="6"/>
  <c r="CG200" i="6"/>
  <c r="CC200" i="6"/>
  <c r="BY200" i="6"/>
  <c r="BU200" i="6"/>
  <c r="BQ200" i="6"/>
  <c r="BM200" i="6"/>
  <c r="BI200" i="6"/>
  <c r="BE200" i="6"/>
  <c r="BA200" i="6"/>
  <c r="AW200" i="6"/>
  <c r="AS200" i="6"/>
  <c r="AO200" i="6"/>
  <c r="AK200" i="6"/>
  <c r="AG200" i="6"/>
  <c r="AC200" i="6"/>
  <c r="Y200" i="6"/>
  <c r="U200" i="6"/>
  <c r="GD200" i="6"/>
  <c r="Q200" i="6"/>
  <c r="I200" i="6"/>
  <c r="GC199" i="6"/>
  <c r="FY199" i="6"/>
  <c r="FU199" i="6"/>
  <c r="FM199" i="6"/>
  <c r="FI199" i="6"/>
  <c r="FA199" i="6"/>
  <c r="EW199" i="6"/>
  <c r="ES199" i="6"/>
  <c r="EO199" i="6"/>
  <c r="EK199" i="6"/>
  <c r="DY199" i="6"/>
  <c r="DM199" i="6"/>
  <c r="DE199" i="6"/>
  <c r="DA199" i="6"/>
  <c r="CW199" i="6"/>
  <c r="CS199" i="6"/>
  <c r="CO199" i="6"/>
  <c r="CK199" i="6"/>
  <c r="CG199" i="6"/>
  <c r="CC199" i="6"/>
  <c r="BY199" i="6"/>
  <c r="BU199" i="6"/>
  <c r="BQ199" i="6"/>
  <c r="BM199" i="6"/>
  <c r="BI199" i="6"/>
  <c r="BE199" i="6"/>
  <c r="BA199" i="6"/>
  <c r="AW199" i="6"/>
  <c r="AS199" i="6"/>
  <c r="AO199" i="6"/>
  <c r="AK199" i="6"/>
  <c r="AG199" i="6"/>
  <c r="AC199" i="6"/>
  <c r="Y199" i="6"/>
  <c r="U199" i="6"/>
  <c r="Q199" i="6"/>
  <c r="I199" i="6"/>
  <c r="GC198" i="6"/>
  <c r="FY198" i="6"/>
  <c r="FU198" i="6"/>
  <c r="FQ198" i="6"/>
  <c r="FM198" i="6"/>
  <c r="FI198" i="6"/>
  <c r="FE198" i="6"/>
  <c r="EW198" i="6"/>
  <c r="ES198" i="6"/>
  <c r="EO198" i="6"/>
  <c r="EK198" i="6"/>
  <c r="EC198" i="6"/>
  <c r="DY198" i="6"/>
  <c r="DU198" i="6"/>
  <c r="DQ198" i="6"/>
  <c r="DM198" i="6"/>
  <c r="DE198" i="6"/>
  <c r="DA198" i="6"/>
  <c r="CS198" i="6"/>
  <c r="CO198" i="6"/>
  <c r="CK198" i="6"/>
  <c r="CG198" i="6"/>
  <c r="CC198" i="6"/>
  <c r="BY198" i="6"/>
  <c r="BU198" i="6"/>
  <c r="BQ198" i="6"/>
  <c r="BM198" i="6"/>
  <c r="BI198" i="6"/>
  <c r="BE198" i="6"/>
  <c r="BA198" i="6"/>
  <c r="AW198" i="6"/>
  <c r="AS198" i="6"/>
  <c r="AK198" i="6"/>
  <c r="AG198" i="6"/>
  <c r="Y198" i="6"/>
  <c r="U198" i="6"/>
  <c r="GF198" i="6"/>
  <c r="Q198" i="6"/>
  <c r="I198" i="6"/>
  <c r="E198" i="6"/>
  <c r="FY197" i="6"/>
  <c r="FQ197" i="6"/>
  <c r="FE197" i="6"/>
  <c r="FA197" i="6"/>
  <c r="ES197" i="6"/>
  <c r="EO197" i="6"/>
  <c r="EK197" i="6"/>
  <c r="EC197" i="6"/>
  <c r="DY197" i="6"/>
  <c r="DU197" i="6"/>
  <c r="DQ197" i="6"/>
  <c r="DM197" i="6"/>
  <c r="DA197" i="6"/>
  <c r="CW197" i="6"/>
  <c r="CS197" i="6"/>
  <c r="CO197" i="6"/>
  <c r="CK197" i="6"/>
  <c r="CG197" i="6"/>
  <c r="CC197" i="6"/>
  <c r="BY197" i="6"/>
  <c r="BU197" i="6"/>
  <c r="BQ197" i="6"/>
  <c r="BM197" i="6"/>
  <c r="BE197" i="6"/>
  <c r="BA197" i="6"/>
  <c r="AW197" i="6"/>
  <c r="AS197" i="6"/>
  <c r="AO197" i="6"/>
  <c r="AK197" i="6"/>
  <c r="AG197" i="6"/>
  <c r="U197" i="6"/>
  <c r="Q197" i="6"/>
  <c r="E197" i="6"/>
  <c r="GC196" i="6"/>
  <c r="FY196" i="6"/>
  <c r="FQ196" i="6"/>
  <c r="FM196" i="6"/>
  <c r="FI196" i="6"/>
  <c r="FE196" i="6"/>
  <c r="EW196" i="6"/>
  <c r="EO196" i="6"/>
  <c r="EC196" i="6"/>
  <c r="DY196" i="6"/>
  <c r="DQ196" i="6"/>
  <c r="DM196" i="6"/>
  <c r="DE196" i="6"/>
  <c r="DA196" i="6"/>
  <c r="CS196" i="6"/>
  <c r="CO196" i="6"/>
  <c r="CC196" i="6"/>
  <c r="BY196" i="6"/>
  <c r="BU196" i="6"/>
  <c r="BQ196" i="6"/>
  <c r="BM196" i="6"/>
  <c r="BE196" i="6"/>
  <c r="BA196" i="6"/>
  <c r="AS196" i="6"/>
  <c r="AK196" i="6"/>
  <c r="AG196" i="6"/>
  <c r="AC196" i="6"/>
  <c r="U196" i="6"/>
  <c r="Q196" i="6"/>
  <c r="I196" i="6"/>
  <c r="E196" i="6"/>
  <c r="GC195" i="6"/>
  <c r="FY195" i="6"/>
  <c r="FQ195" i="6"/>
  <c r="FM195" i="6"/>
  <c r="FE195" i="6"/>
  <c r="EW195" i="6"/>
  <c r="ES195" i="6"/>
  <c r="EO195" i="6"/>
  <c r="EK195" i="6"/>
  <c r="EC195" i="6"/>
  <c r="DY195" i="6"/>
  <c r="DQ195" i="6"/>
  <c r="DE195" i="6"/>
  <c r="DA195" i="6"/>
  <c r="CS195" i="6"/>
  <c r="CO195" i="6"/>
  <c r="CG195" i="6"/>
  <c r="CC195" i="6"/>
  <c r="BY195" i="6"/>
  <c r="BU195" i="6"/>
  <c r="BQ195" i="6"/>
  <c r="BM195" i="6"/>
  <c r="BI195" i="6"/>
  <c r="BE195" i="6"/>
  <c r="BA195" i="6"/>
  <c r="AW195" i="6"/>
  <c r="AS195" i="6"/>
  <c r="AK195" i="6"/>
  <c r="AG195" i="6"/>
  <c r="Y195" i="6"/>
  <c r="U195" i="6"/>
  <c r="Q195" i="6"/>
  <c r="I195" i="6"/>
  <c r="E195" i="6"/>
  <c r="GC194" i="6"/>
  <c r="FY194" i="6"/>
  <c r="FU194" i="6"/>
  <c r="FM194" i="6"/>
  <c r="FI194" i="6"/>
  <c r="FE194" i="6"/>
  <c r="ES194" i="6"/>
  <c r="EO194" i="6"/>
  <c r="EC194" i="6"/>
  <c r="DY194" i="6"/>
  <c r="DU194" i="6"/>
  <c r="DQ194" i="6"/>
  <c r="DM194" i="6"/>
  <c r="DE194" i="6"/>
  <c r="DA194" i="6"/>
  <c r="CW194" i="6"/>
  <c r="CS194" i="6"/>
  <c r="CO194" i="6"/>
  <c r="CK194" i="6"/>
  <c r="CC194" i="6"/>
  <c r="BU194" i="6"/>
  <c r="BQ194" i="6"/>
  <c r="BM194" i="6"/>
  <c r="BI194" i="6"/>
  <c r="BA194" i="6"/>
  <c r="AS194" i="6"/>
  <c r="AO194" i="6"/>
  <c r="AK194" i="6"/>
  <c r="AG194" i="6"/>
  <c r="AC194" i="6"/>
  <c r="Q194" i="6"/>
  <c r="I194" i="6"/>
  <c r="GD194" i="6"/>
  <c r="GC193" i="6"/>
  <c r="FY193" i="6"/>
  <c r="FU193" i="6"/>
  <c r="FQ193" i="6"/>
  <c r="FM193" i="6"/>
  <c r="FI193" i="6"/>
  <c r="FE193" i="6"/>
  <c r="FA193" i="6"/>
  <c r="EW193" i="6"/>
  <c r="ES193" i="6"/>
  <c r="EO193" i="6"/>
  <c r="EK193" i="6"/>
  <c r="EC193" i="6"/>
  <c r="DY193" i="6"/>
  <c r="DU193" i="6"/>
  <c r="DQ193" i="6"/>
  <c r="DM193" i="6"/>
  <c r="DE193" i="6"/>
  <c r="DA193" i="6"/>
  <c r="CS193" i="6"/>
  <c r="CO193" i="6"/>
  <c r="CK193" i="6"/>
  <c r="CG193" i="6"/>
  <c r="CC193" i="6"/>
  <c r="BY193" i="6"/>
  <c r="BU193" i="6"/>
  <c r="BQ193" i="6"/>
  <c r="BM193" i="6"/>
  <c r="BI193" i="6"/>
  <c r="BE193" i="6"/>
  <c r="BA193" i="6"/>
  <c r="AW193" i="6"/>
  <c r="AS193" i="6"/>
  <c r="AO193" i="6"/>
  <c r="AK193" i="6"/>
  <c r="AG193" i="6"/>
  <c r="AC193" i="6"/>
  <c r="Y193" i="6"/>
  <c r="U193" i="6"/>
  <c r="Q193" i="6"/>
  <c r="I193" i="6"/>
  <c r="GC192" i="6"/>
  <c r="FY192" i="6"/>
  <c r="FU192" i="6"/>
  <c r="FQ192" i="6"/>
  <c r="FM192" i="6"/>
  <c r="FE192" i="6"/>
  <c r="FA192" i="6"/>
  <c r="ES192" i="6"/>
  <c r="EO192" i="6"/>
  <c r="EK192" i="6"/>
  <c r="EC192" i="6"/>
  <c r="DY192" i="6"/>
  <c r="DU192" i="6"/>
  <c r="DM192" i="6"/>
  <c r="DA192" i="6"/>
  <c r="CW192" i="6"/>
  <c r="CO192" i="6"/>
  <c r="CG192" i="6"/>
  <c r="CC192" i="6"/>
  <c r="BY192" i="6"/>
  <c r="BQ192" i="6"/>
  <c r="BM192" i="6"/>
  <c r="BI192" i="6"/>
  <c r="BE192" i="6"/>
  <c r="BA192" i="6"/>
  <c r="AS192" i="6"/>
  <c r="AO192" i="6"/>
  <c r="AG192" i="6"/>
  <c r="AC192" i="6"/>
  <c r="Y192" i="6"/>
  <c r="Q192" i="6"/>
  <c r="GC191" i="6"/>
  <c r="FY191" i="6"/>
  <c r="FU191" i="6"/>
  <c r="FQ191" i="6"/>
  <c r="FM191" i="6"/>
  <c r="FI191" i="6"/>
  <c r="FE191" i="6"/>
  <c r="FA191" i="6"/>
  <c r="EW191" i="6"/>
  <c r="ES191" i="6"/>
  <c r="EO191" i="6"/>
  <c r="EK191" i="6"/>
  <c r="EC191" i="6"/>
  <c r="DY191" i="6"/>
  <c r="DU191" i="6"/>
  <c r="DQ191" i="6"/>
  <c r="DM191" i="6"/>
  <c r="DE191" i="6"/>
  <c r="DA191" i="6"/>
  <c r="CW191" i="6"/>
  <c r="CS191" i="6"/>
  <c r="CO191" i="6"/>
  <c r="CK191" i="6"/>
  <c r="CG191" i="6"/>
  <c r="CC191" i="6"/>
  <c r="BY191" i="6"/>
  <c r="BU191" i="6"/>
  <c r="BQ191" i="6"/>
  <c r="BM191" i="6"/>
  <c r="BI191" i="6"/>
  <c r="BA191" i="6"/>
  <c r="AW191" i="6"/>
  <c r="AS191" i="6"/>
  <c r="AO191" i="6"/>
  <c r="AK191" i="6"/>
  <c r="AG191" i="6"/>
  <c r="AC191" i="6"/>
  <c r="Y191" i="6"/>
  <c r="U191" i="6"/>
  <c r="Q191" i="6"/>
  <c r="I191" i="6"/>
  <c r="E191" i="6"/>
  <c r="GC190" i="6"/>
  <c r="FY190" i="6"/>
  <c r="FU190" i="6"/>
  <c r="FQ190" i="6"/>
  <c r="FM190" i="6"/>
  <c r="FE190" i="6"/>
  <c r="FA190" i="6"/>
  <c r="EW190" i="6"/>
  <c r="ES190" i="6"/>
  <c r="EO190" i="6"/>
  <c r="EK190" i="6"/>
  <c r="EC190" i="6"/>
  <c r="DY190" i="6"/>
  <c r="DU190" i="6"/>
  <c r="DQ190" i="6"/>
  <c r="DM190" i="6"/>
  <c r="DE190" i="6"/>
  <c r="DA190" i="6"/>
  <c r="CW190" i="6"/>
  <c r="CS190" i="6"/>
  <c r="CO190" i="6"/>
  <c r="CK190" i="6"/>
  <c r="CG190" i="6"/>
  <c r="CC190" i="6"/>
  <c r="BY190" i="6"/>
  <c r="BU190" i="6"/>
  <c r="BQ190" i="6"/>
  <c r="BM190" i="6"/>
  <c r="BI190" i="6"/>
  <c r="BE190" i="6"/>
  <c r="BA190" i="6"/>
  <c r="AW190" i="6"/>
  <c r="AS190" i="6"/>
  <c r="AO190" i="6"/>
  <c r="AK190" i="6"/>
  <c r="AG190" i="6"/>
  <c r="GD190" i="6"/>
  <c r="AC190" i="6"/>
  <c r="Y190" i="6"/>
  <c r="U190" i="6"/>
  <c r="Q190" i="6"/>
  <c r="GF189" i="6"/>
  <c r="GC189" i="6"/>
  <c r="FY189" i="6"/>
  <c r="FU189" i="6"/>
  <c r="FQ189" i="6"/>
  <c r="FM189" i="6"/>
  <c r="FI189" i="6"/>
  <c r="FE189" i="6"/>
  <c r="FA189" i="6"/>
  <c r="EW189" i="6"/>
  <c r="ES189" i="6"/>
  <c r="EO189" i="6"/>
  <c r="EK189" i="6"/>
  <c r="EC189" i="6"/>
  <c r="DY189" i="6"/>
  <c r="DU189" i="6"/>
  <c r="DQ189" i="6"/>
  <c r="DM189" i="6"/>
  <c r="DE189" i="6"/>
  <c r="DA189" i="6"/>
  <c r="CS189" i="6"/>
  <c r="CO189" i="6"/>
  <c r="CK189" i="6"/>
  <c r="CG189" i="6"/>
  <c r="CC189" i="6"/>
  <c r="BY189" i="6"/>
  <c r="BU189" i="6"/>
  <c r="BQ189" i="6"/>
  <c r="BM189" i="6"/>
  <c r="BI189" i="6"/>
  <c r="BA189" i="6"/>
  <c r="AW189" i="6"/>
  <c r="AS189" i="6"/>
  <c r="AO189" i="6"/>
  <c r="AK189" i="6"/>
  <c r="AG189" i="6"/>
  <c r="AC189" i="6"/>
  <c r="Y189" i="6"/>
  <c r="U189" i="6"/>
  <c r="Q189" i="6"/>
  <c r="I189" i="6"/>
  <c r="GC188" i="6"/>
  <c r="FY188" i="6"/>
  <c r="FU188" i="6"/>
  <c r="FQ188" i="6"/>
  <c r="FM188" i="6"/>
  <c r="FI188" i="6"/>
  <c r="FE188" i="6"/>
  <c r="EW188" i="6"/>
  <c r="ES188" i="6"/>
  <c r="EO188" i="6"/>
  <c r="EK188" i="6"/>
  <c r="EC188" i="6"/>
  <c r="DY188" i="6"/>
  <c r="DU188" i="6"/>
  <c r="DQ188" i="6"/>
  <c r="DM188" i="6"/>
  <c r="DE188" i="6"/>
  <c r="DA188" i="6"/>
  <c r="CW188" i="6"/>
  <c r="CS188" i="6"/>
  <c r="CO188" i="6"/>
  <c r="CK188" i="6"/>
  <c r="CG188" i="6"/>
  <c r="CC188" i="6"/>
  <c r="BY188" i="6"/>
  <c r="BU188" i="6"/>
  <c r="BQ188" i="6"/>
  <c r="BM188" i="6"/>
  <c r="BI188" i="6"/>
  <c r="BE188" i="6"/>
  <c r="BA188" i="6"/>
  <c r="AW188" i="6"/>
  <c r="AS188" i="6"/>
  <c r="AK188" i="6"/>
  <c r="AG188" i="6"/>
  <c r="AC188" i="6"/>
  <c r="Y188" i="6"/>
  <c r="U188" i="6"/>
  <c r="Q188" i="6"/>
  <c r="I188" i="6"/>
  <c r="GC187" i="6"/>
  <c r="FY187" i="6"/>
  <c r="FU187" i="6"/>
  <c r="FQ187" i="6"/>
  <c r="FM187" i="6"/>
  <c r="FE187" i="6"/>
  <c r="FA187" i="6"/>
  <c r="EW187" i="6"/>
  <c r="ES187" i="6"/>
  <c r="EO187" i="6"/>
  <c r="EK187" i="6"/>
  <c r="EC187" i="6"/>
  <c r="DY187" i="6"/>
  <c r="DQ187" i="6"/>
  <c r="DM187" i="6"/>
  <c r="DE187" i="6"/>
  <c r="DA187" i="6"/>
  <c r="CW187" i="6"/>
  <c r="CS187" i="6"/>
  <c r="CO187" i="6"/>
  <c r="CK187" i="6"/>
  <c r="CG187" i="6"/>
  <c r="CC187" i="6"/>
  <c r="BY187" i="6"/>
  <c r="BU187" i="6"/>
  <c r="BQ187" i="6"/>
  <c r="BM187" i="6"/>
  <c r="BI187" i="6"/>
  <c r="BE187" i="6"/>
  <c r="BA187" i="6"/>
  <c r="AW187" i="6"/>
  <c r="AS187" i="6"/>
  <c r="AO187" i="6"/>
  <c r="AK187" i="6"/>
  <c r="AG187" i="6"/>
  <c r="AC187" i="6"/>
  <c r="Y187" i="6"/>
  <c r="U187" i="6"/>
  <c r="Q187" i="6"/>
  <c r="I187" i="6"/>
  <c r="GF187" i="6"/>
  <c r="GC186" i="6"/>
  <c r="FY186" i="6"/>
  <c r="FU186" i="6"/>
  <c r="FQ186" i="6"/>
  <c r="FI186" i="6"/>
  <c r="FE186" i="6"/>
  <c r="EW186" i="6"/>
  <c r="ES186" i="6"/>
  <c r="EK186" i="6"/>
  <c r="EC186" i="6"/>
  <c r="DY186" i="6"/>
  <c r="DU186" i="6"/>
  <c r="DQ186" i="6"/>
  <c r="DE186" i="6"/>
  <c r="DA186" i="6"/>
  <c r="CS186" i="6"/>
  <c r="CO186" i="6"/>
  <c r="CK186" i="6"/>
  <c r="CG186" i="6"/>
  <c r="CC186" i="6"/>
  <c r="BY186" i="6"/>
  <c r="BU186" i="6"/>
  <c r="BQ186" i="6"/>
  <c r="BM186" i="6"/>
  <c r="BI186" i="6"/>
  <c r="BE186" i="6"/>
  <c r="AW186" i="6"/>
  <c r="AS186" i="6"/>
  <c r="AK186" i="6"/>
  <c r="AG186" i="6"/>
  <c r="AC186" i="6"/>
  <c r="Y186" i="6"/>
  <c r="U186" i="6"/>
  <c r="I186" i="6"/>
  <c r="E186" i="6"/>
  <c r="GC185" i="6"/>
  <c r="FY185" i="6"/>
  <c r="FU185" i="6"/>
  <c r="FQ185" i="6"/>
  <c r="FM185" i="6"/>
  <c r="FI185" i="6"/>
  <c r="FE185" i="6"/>
  <c r="FA185" i="6"/>
  <c r="EW185" i="6"/>
  <c r="ES185" i="6"/>
  <c r="EO185" i="6"/>
  <c r="EK185" i="6"/>
  <c r="EC185" i="6"/>
  <c r="DY185" i="6"/>
  <c r="DU185" i="6"/>
  <c r="DQ185" i="6"/>
  <c r="DM185" i="6"/>
  <c r="DE185" i="6"/>
  <c r="DA185" i="6"/>
  <c r="CW185" i="6"/>
  <c r="CS185" i="6"/>
  <c r="CO185" i="6"/>
  <c r="CK185" i="6"/>
  <c r="CG185" i="6"/>
  <c r="CC185" i="6"/>
  <c r="BY185" i="6"/>
  <c r="BU185" i="6"/>
  <c r="BQ185" i="6"/>
  <c r="BM185" i="6"/>
  <c r="BI185" i="6"/>
  <c r="BE185" i="6"/>
  <c r="BA185" i="6"/>
  <c r="AW185" i="6"/>
  <c r="AS185" i="6"/>
  <c r="AO185" i="6"/>
  <c r="AK185" i="6"/>
  <c r="AG185" i="6"/>
  <c r="AC185" i="6"/>
  <c r="Y185" i="6"/>
  <c r="U185" i="6"/>
  <c r="Q185" i="6"/>
  <c r="I185" i="6"/>
  <c r="FY184" i="6"/>
  <c r="FQ184" i="6"/>
  <c r="FM184" i="6"/>
  <c r="FE184" i="6"/>
  <c r="FA184" i="6"/>
  <c r="EW184" i="6"/>
  <c r="EO184" i="6"/>
  <c r="EC184" i="6"/>
  <c r="DQ184" i="6"/>
  <c r="DM184" i="6"/>
  <c r="DE184" i="6"/>
  <c r="DA184" i="6"/>
  <c r="CS184" i="6"/>
  <c r="CO184" i="6"/>
  <c r="CC184" i="6"/>
  <c r="BY184" i="6"/>
  <c r="BU184" i="6"/>
  <c r="BQ184" i="6"/>
  <c r="BM184" i="6"/>
  <c r="BA184" i="6"/>
  <c r="AW184" i="6"/>
  <c r="AS184" i="6"/>
  <c r="AO184" i="6"/>
  <c r="AK184" i="6"/>
  <c r="AG184" i="6"/>
  <c r="AC184" i="6"/>
  <c r="GD184" i="6"/>
  <c r="U184" i="6"/>
  <c r="Q184" i="6"/>
  <c r="GF184" i="6"/>
  <c r="GC183" i="6"/>
  <c r="FY183" i="6"/>
  <c r="FU183" i="6"/>
  <c r="FQ183" i="6"/>
  <c r="FM183" i="6"/>
  <c r="FI183" i="6"/>
  <c r="FE183" i="6"/>
  <c r="EW183" i="6"/>
  <c r="ES183" i="6"/>
  <c r="EO183" i="6"/>
  <c r="EK183" i="6"/>
  <c r="EC183" i="6"/>
  <c r="DY183" i="6"/>
  <c r="DU183" i="6"/>
  <c r="DQ183" i="6"/>
  <c r="DE183" i="6"/>
  <c r="DA183" i="6"/>
  <c r="CW183" i="6"/>
  <c r="CS183" i="6"/>
  <c r="CO183" i="6"/>
  <c r="CG183" i="6"/>
  <c r="CC183" i="6"/>
  <c r="BY183" i="6"/>
  <c r="BU183" i="6"/>
  <c r="BQ183" i="6"/>
  <c r="BM183" i="6"/>
  <c r="BI183" i="6"/>
  <c r="BE183" i="6"/>
  <c r="AW183" i="6"/>
  <c r="AS183" i="6"/>
  <c r="AK183" i="6"/>
  <c r="AG183" i="6"/>
  <c r="Y183" i="6"/>
  <c r="U183" i="6"/>
  <c r="Q183" i="6"/>
  <c r="I183" i="6"/>
  <c r="E183" i="6"/>
  <c r="GC182" i="6"/>
  <c r="FY182" i="6"/>
  <c r="FU182" i="6"/>
  <c r="FQ182" i="6"/>
  <c r="FM182" i="6"/>
  <c r="FI182" i="6"/>
  <c r="FE182" i="6"/>
  <c r="ES182" i="6"/>
  <c r="EO182" i="6"/>
  <c r="EK182" i="6"/>
  <c r="DY182" i="6"/>
  <c r="DQ182" i="6"/>
  <c r="DM182" i="6"/>
  <c r="DE182" i="6"/>
  <c r="DA182" i="6"/>
  <c r="CW182" i="6"/>
  <c r="CS182" i="6"/>
  <c r="CO182" i="6"/>
  <c r="CK182" i="6"/>
  <c r="CC182" i="6"/>
  <c r="BY182" i="6"/>
  <c r="BQ182" i="6"/>
  <c r="BM182" i="6"/>
  <c r="BI182" i="6"/>
  <c r="BA182" i="6"/>
  <c r="AS182" i="6"/>
  <c r="AO182" i="6"/>
  <c r="AK182" i="6"/>
  <c r="AG182" i="6"/>
  <c r="AC182" i="6"/>
  <c r="Y182" i="6"/>
  <c r="U182" i="6"/>
  <c r="Q182" i="6"/>
  <c r="I182" i="6"/>
  <c r="E182" i="6"/>
  <c r="GC181" i="6"/>
  <c r="FY181" i="6"/>
  <c r="FU181" i="6"/>
  <c r="FQ181" i="6"/>
  <c r="FM181" i="6"/>
  <c r="FI181" i="6"/>
  <c r="FE181" i="6"/>
  <c r="FA181" i="6"/>
  <c r="EW181" i="6"/>
  <c r="ES181" i="6"/>
  <c r="EO181" i="6"/>
  <c r="EK181" i="6"/>
  <c r="EC181" i="6"/>
  <c r="DY181" i="6"/>
  <c r="DU181" i="6"/>
  <c r="DQ181" i="6"/>
  <c r="DM181" i="6"/>
  <c r="DE181" i="6"/>
  <c r="DA181" i="6"/>
  <c r="CW181" i="6"/>
  <c r="CS181" i="6"/>
  <c r="CO181" i="6"/>
  <c r="CK181" i="6"/>
  <c r="CG181" i="6"/>
  <c r="CC181" i="6"/>
  <c r="BY181" i="6"/>
  <c r="BU181" i="6"/>
  <c r="BQ181" i="6"/>
  <c r="BM181" i="6"/>
  <c r="BI181" i="6"/>
  <c r="BE181" i="6"/>
  <c r="BA181" i="6"/>
  <c r="AW181" i="6"/>
  <c r="AS181" i="6"/>
  <c r="AO181" i="6"/>
  <c r="AK181" i="6"/>
  <c r="AG181" i="6"/>
  <c r="AC181" i="6"/>
  <c r="Y181" i="6"/>
  <c r="U181" i="6"/>
  <c r="Q181" i="6"/>
  <c r="I181" i="6"/>
  <c r="GF181" i="6"/>
  <c r="E181" i="6"/>
  <c r="GC180" i="6"/>
  <c r="FY180" i="6"/>
  <c r="FQ180" i="6"/>
  <c r="FM180" i="6"/>
  <c r="FE180" i="6"/>
  <c r="FA180" i="6"/>
  <c r="ES180" i="6"/>
  <c r="EO180" i="6"/>
  <c r="EC180" i="6"/>
  <c r="DY180" i="6"/>
  <c r="DU180" i="6"/>
  <c r="DQ180" i="6"/>
  <c r="DM180" i="6"/>
  <c r="DA180" i="6"/>
  <c r="CW180" i="6"/>
  <c r="CS180" i="6"/>
  <c r="CO180" i="6"/>
  <c r="CK180" i="6"/>
  <c r="CC180" i="6"/>
  <c r="BY180" i="6"/>
  <c r="BU180" i="6"/>
  <c r="BQ180" i="6"/>
  <c r="BE180" i="6"/>
  <c r="BA180" i="6"/>
  <c r="AS180" i="6"/>
  <c r="AO180" i="6"/>
  <c r="AK180" i="6"/>
  <c r="AG180" i="6"/>
  <c r="AC180" i="6"/>
  <c r="Y180" i="6"/>
  <c r="U180" i="6"/>
  <c r="Q180" i="6"/>
  <c r="I180" i="6"/>
  <c r="GC179" i="6"/>
  <c r="FY179" i="6"/>
  <c r="FU179" i="6"/>
  <c r="FQ179" i="6"/>
  <c r="FM179" i="6"/>
  <c r="FI179" i="6"/>
  <c r="FE179" i="6"/>
  <c r="EW179" i="6"/>
  <c r="ES179" i="6"/>
  <c r="EO179" i="6"/>
  <c r="EK179" i="6"/>
  <c r="EC179" i="6"/>
  <c r="DY179" i="6"/>
  <c r="DQ179" i="6"/>
  <c r="DM179" i="6"/>
  <c r="DE179" i="6"/>
  <c r="DA179" i="6"/>
  <c r="CS179" i="6"/>
  <c r="CO179" i="6"/>
  <c r="CK179" i="6"/>
  <c r="CG179" i="6"/>
  <c r="BY179" i="6"/>
  <c r="BU179" i="6"/>
  <c r="BQ179" i="6"/>
  <c r="BM179" i="6"/>
  <c r="BI179" i="6"/>
  <c r="BE179" i="6"/>
  <c r="BA179" i="6"/>
  <c r="AW179" i="6"/>
  <c r="AS179" i="6"/>
  <c r="AO179" i="6"/>
  <c r="AK179" i="6"/>
  <c r="AG179" i="6"/>
  <c r="AC179" i="6"/>
  <c r="Y179" i="6"/>
  <c r="U179" i="6"/>
  <c r="Q179" i="6"/>
  <c r="I179" i="6"/>
  <c r="GC178" i="6"/>
  <c r="FY178" i="6"/>
  <c r="FU178" i="6"/>
  <c r="FQ178" i="6"/>
  <c r="FM178" i="6"/>
  <c r="FE178" i="6"/>
  <c r="ES178" i="6"/>
  <c r="EO178" i="6"/>
  <c r="EK178" i="6"/>
  <c r="EC178" i="6"/>
  <c r="DY178" i="6"/>
  <c r="DU178" i="6"/>
  <c r="DQ178" i="6"/>
  <c r="DM178" i="6"/>
  <c r="DE178" i="6"/>
  <c r="DA178" i="6"/>
  <c r="CS178" i="6"/>
  <c r="CO178" i="6"/>
  <c r="CK178" i="6"/>
  <c r="CG178" i="6"/>
  <c r="CC178" i="6"/>
  <c r="BY178" i="6"/>
  <c r="BU178" i="6"/>
  <c r="BQ178" i="6"/>
  <c r="BM178" i="6"/>
  <c r="BI178" i="6"/>
  <c r="BE178" i="6"/>
  <c r="BA178" i="6"/>
  <c r="AW178" i="6"/>
  <c r="AS178" i="6"/>
  <c r="AK178" i="6"/>
  <c r="AG178" i="6"/>
  <c r="Y178" i="6"/>
  <c r="U178" i="6"/>
  <c r="Q178" i="6"/>
  <c r="I178" i="6"/>
  <c r="E178" i="6"/>
  <c r="GC177" i="6"/>
  <c r="FY177" i="6"/>
  <c r="FU177" i="6"/>
  <c r="FQ177" i="6"/>
  <c r="FM177" i="6"/>
  <c r="FE177" i="6"/>
  <c r="FA177" i="6"/>
  <c r="EW177" i="6"/>
  <c r="ES177" i="6"/>
  <c r="EO177" i="6"/>
  <c r="EK177" i="6"/>
  <c r="EC177" i="6"/>
  <c r="DY177" i="6"/>
  <c r="DU177" i="6"/>
  <c r="DQ177" i="6"/>
  <c r="DM177" i="6"/>
  <c r="DE177" i="6"/>
  <c r="DA177" i="6"/>
  <c r="CW177" i="6"/>
  <c r="CS177" i="6"/>
  <c r="CO177" i="6"/>
  <c r="CK177" i="6"/>
  <c r="CG177" i="6"/>
  <c r="CC177" i="6"/>
  <c r="BY177" i="6"/>
  <c r="BU177" i="6"/>
  <c r="BM177" i="6"/>
  <c r="BI177" i="6"/>
  <c r="BA177" i="6"/>
  <c r="AW177" i="6"/>
  <c r="AS177" i="6"/>
  <c r="AO177" i="6"/>
  <c r="AK177" i="6"/>
  <c r="AG177" i="6"/>
  <c r="AC177" i="6"/>
  <c r="Y177" i="6"/>
  <c r="U177" i="6"/>
  <c r="Q177" i="6"/>
  <c r="E177" i="6"/>
  <c r="GC176" i="6"/>
  <c r="FY176" i="6"/>
  <c r="FU176" i="6"/>
  <c r="FQ176" i="6"/>
  <c r="FM176" i="6"/>
  <c r="FE176" i="6"/>
  <c r="FA176" i="6"/>
  <c r="EW176" i="6"/>
  <c r="ES176" i="6"/>
  <c r="EO176" i="6"/>
  <c r="EK176" i="6"/>
  <c r="EC176" i="6"/>
  <c r="DY176" i="6"/>
  <c r="DU176" i="6"/>
  <c r="DQ176" i="6"/>
  <c r="DM176" i="6"/>
  <c r="DE176" i="6"/>
  <c r="DA176" i="6"/>
  <c r="CW176" i="6"/>
  <c r="CS176" i="6"/>
  <c r="CO176" i="6"/>
  <c r="CK176" i="6"/>
  <c r="CG176" i="6"/>
  <c r="CC176" i="6"/>
  <c r="BY176" i="6"/>
  <c r="BU176" i="6"/>
  <c r="BQ176" i="6"/>
  <c r="BM176" i="6"/>
  <c r="BI176" i="6"/>
  <c r="BE176" i="6"/>
  <c r="BA176" i="6"/>
  <c r="AW176" i="6"/>
  <c r="AS176" i="6"/>
  <c r="AG176" i="6"/>
  <c r="U176" i="6"/>
  <c r="Q176" i="6"/>
  <c r="GC175" i="6"/>
  <c r="FY175" i="6"/>
  <c r="FU175" i="6"/>
  <c r="FQ175" i="6"/>
  <c r="FM175" i="6"/>
  <c r="FI175" i="6"/>
  <c r="FE175" i="6"/>
  <c r="EW175" i="6"/>
  <c r="ES175" i="6"/>
  <c r="EO175" i="6"/>
  <c r="EK175" i="6"/>
  <c r="EC175" i="6"/>
  <c r="DY175" i="6"/>
  <c r="DU175" i="6"/>
  <c r="DQ175" i="6"/>
  <c r="DM175" i="6"/>
  <c r="DE175" i="6"/>
  <c r="DA175" i="6"/>
  <c r="CW175" i="6"/>
  <c r="CS175" i="6"/>
  <c r="CO175" i="6"/>
  <c r="CK175" i="6"/>
  <c r="CG175" i="6"/>
  <c r="CC175" i="6"/>
  <c r="BY175" i="6"/>
  <c r="BU175" i="6"/>
  <c r="BQ175" i="6"/>
  <c r="BM175" i="6"/>
  <c r="BI175" i="6"/>
  <c r="BE175" i="6"/>
  <c r="BA175" i="6"/>
  <c r="AW175" i="6"/>
  <c r="AS175" i="6"/>
  <c r="AK175" i="6"/>
  <c r="AG175" i="6"/>
  <c r="Y175" i="6"/>
  <c r="U175" i="6"/>
  <c r="Q175" i="6"/>
  <c r="I175" i="6"/>
  <c r="GC174" i="6"/>
  <c r="FY174" i="6"/>
  <c r="FU174" i="6"/>
  <c r="FQ174" i="6"/>
  <c r="FM174" i="6"/>
  <c r="FE174" i="6"/>
  <c r="FA174" i="6"/>
  <c r="EW174" i="6"/>
  <c r="ES174" i="6"/>
  <c r="EO174" i="6"/>
  <c r="EK174" i="6"/>
  <c r="EC174" i="6"/>
  <c r="DY174" i="6"/>
  <c r="DU174" i="6"/>
  <c r="DQ174" i="6"/>
  <c r="DM174" i="6"/>
  <c r="DE174" i="6"/>
  <c r="DA174" i="6"/>
  <c r="CW174" i="6"/>
  <c r="CS174" i="6"/>
  <c r="CO174" i="6"/>
  <c r="CK174" i="6"/>
  <c r="CG174" i="6"/>
  <c r="CC174" i="6"/>
  <c r="BY174" i="6"/>
  <c r="BU174" i="6"/>
  <c r="BQ174" i="6"/>
  <c r="BM174" i="6"/>
  <c r="BI174" i="6"/>
  <c r="BE174" i="6"/>
  <c r="BA174" i="6"/>
  <c r="AW174" i="6"/>
  <c r="AS174" i="6"/>
  <c r="AO174" i="6"/>
  <c r="AK174" i="6"/>
  <c r="AG174" i="6"/>
  <c r="GD174" i="6"/>
  <c r="AC174" i="6"/>
  <c r="Y174" i="6"/>
  <c r="U174" i="6"/>
  <c r="Q174" i="6"/>
  <c r="I174" i="6"/>
  <c r="GC173" i="6"/>
  <c r="FY173" i="6"/>
  <c r="FU173" i="6"/>
  <c r="FQ173" i="6"/>
  <c r="FM173" i="6"/>
  <c r="FE173" i="6"/>
  <c r="EW173" i="6"/>
  <c r="ES173" i="6"/>
  <c r="EO173" i="6"/>
  <c r="EK173" i="6"/>
  <c r="EC173" i="6"/>
  <c r="DY173" i="6"/>
  <c r="DU173" i="6"/>
  <c r="DQ173" i="6"/>
  <c r="DM173" i="6"/>
  <c r="DE173" i="6"/>
  <c r="DA173" i="6"/>
  <c r="CW173" i="6"/>
  <c r="CS173" i="6"/>
  <c r="CO173" i="6"/>
  <c r="CK173" i="6"/>
  <c r="CG173" i="6"/>
  <c r="CC173" i="6"/>
  <c r="BY173" i="6"/>
  <c r="BU173" i="6"/>
  <c r="BQ173" i="6"/>
  <c r="BM173" i="6"/>
  <c r="BI173" i="6"/>
  <c r="BE173" i="6"/>
  <c r="BA173" i="6"/>
  <c r="AW173" i="6"/>
  <c r="AS173" i="6"/>
  <c r="AO173" i="6"/>
  <c r="AK173" i="6"/>
  <c r="AG173" i="6"/>
  <c r="AC173" i="6"/>
  <c r="Y173" i="6"/>
  <c r="U173" i="6"/>
  <c r="Q173" i="6"/>
  <c r="GF173" i="6"/>
  <c r="I173" i="6"/>
  <c r="E173" i="6"/>
  <c r="GE172" i="6"/>
  <c r="GC172" i="6"/>
  <c r="FU172" i="6"/>
  <c r="FQ172" i="6"/>
  <c r="FM172" i="6"/>
  <c r="FE172" i="6"/>
  <c r="EW172" i="6"/>
  <c r="ES172" i="6"/>
  <c r="EK172" i="6"/>
  <c r="EC172" i="6"/>
  <c r="DU172" i="6"/>
  <c r="GD172" i="6"/>
  <c r="DQ172" i="6"/>
  <c r="DM172" i="6"/>
  <c r="DE172" i="6"/>
  <c r="DA172" i="6"/>
  <c r="CS172" i="6"/>
  <c r="CO172" i="6"/>
  <c r="CK172" i="6"/>
  <c r="CG172" i="6"/>
  <c r="CC172" i="6"/>
  <c r="BY172" i="6"/>
  <c r="BQ172" i="6"/>
  <c r="BI172" i="6"/>
  <c r="BE172" i="6"/>
  <c r="BA172" i="6"/>
  <c r="AW172" i="6"/>
  <c r="AS172" i="6"/>
  <c r="AK172" i="6"/>
  <c r="AG172" i="6"/>
  <c r="Y172" i="6"/>
  <c r="U172" i="6"/>
  <c r="Q172" i="6"/>
  <c r="I172" i="6"/>
  <c r="E172" i="6"/>
  <c r="GC171" i="6"/>
  <c r="FY171" i="6"/>
  <c r="FU171" i="6"/>
  <c r="FQ171" i="6"/>
  <c r="FM171" i="6"/>
  <c r="FE171" i="6"/>
  <c r="FA171" i="6"/>
  <c r="EW171" i="6"/>
  <c r="ES171" i="6"/>
  <c r="EO171" i="6"/>
  <c r="EK171" i="6"/>
  <c r="EC171" i="6"/>
  <c r="DY171" i="6"/>
  <c r="DQ171" i="6"/>
  <c r="DM171" i="6"/>
  <c r="DE171" i="6"/>
  <c r="GF171" i="6"/>
  <c r="CW171" i="6"/>
  <c r="CS171" i="6"/>
  <c r="CO171" i="6"/>
  <c r="CK171" i="6"/>
  <c r="CG171" i="6"/>
  <c r="CC171" i="6"/>
  <c r="BY171" i="6"/>
  <c r="BU171" i="6"/>
  <c r="BQ171" i="6"/>
  <c r="BM171" i="6"/>
  <c r="BI171" i="6"/>
  <c r="BE171" i="6"/>
  <c r="BA171" i="6"/>
  <c r="AW171" i="6"/>
  <c r="AS171" i="6"/>
  <c r="AO171" i="6"/>
  <c r="AK171" i="6"/>
  <c r="AG171" i="6"/>
  <c r="Y171" i="6"/>
  <c r="U171" i="6"/>
  <c r="Q171" i="6"/>
  <c r="I171" i="6"/>
  <c r="E171" i="6"/>
  <c r="GC170" i="6"/>
  <c r="FY170" i="6"/>
  <c r="FU170" i="6"/>
  <c r="FQ170" i="6"/>
  <c r="FM170" i="6"/>
  <c r="FE170" i="6"/>
  <c r="EW170" i="6"/>
  <c r="ES170" i="6"/>
  <c r="EK170" i="6"/>
  <c r="EC170" i="6"/>
  <c r="DY170" i="6"/>
  <c r="DU170" i="6"/>
  <c r="DQ170" i="6"/>
  <c r="DE170" i="6"/>
  <c r="DA170" i="6"/>
  <c r="CS170" i="6"/>
  <c r="CO170" i="6"/>
  <c r="CG170" i="6"/>
  <c r="CC170" i="6"/>
  <c r="BY170" i="6"/>
  <c r="BU170" i="6"/>
  <c r="BQ170" i="6"/>
  <c r="BM170" i="6"/>
  <c r="GF170" i="6"/>
  <c r="BI170" i="6"/>
  <c r="BE170" i="6"/>
  <c r="BA170" i="6"/>
  <c r="AW170" i="6"/>
  <c r="GD170" i="6"/>
  <c r="AS170" i="6"/>
  <c r="AK170" i="6"/>
  <c r="AG170" i="6"/>
  <c r="Y170" i="6"/>
  <c r="U170" i="6"/>
  <c r="Q170" i="6"/>
  <c r="E170" i="6"/>
  <c r="GC169" i="6"/>
  <c r="FY169" i="6"/>
  <c r="FU169" i="6"/>
  <c r="FQ169" i="6"/>
  <c r="FM169" i="6"/>
  <c r="FI169" i="6"/>
  <c r="FE169" i="6"/>
  <c r="FA169" i="6"/>
  <c r="EW169" i="6"/>
  <c r="ES169" i="6"/>
  <c r="EO169" i="6"/>
  <c r="EK169" i="6"/>
  <c r="EC169" i="6"/>
  <c r="DY169" i="6"/>
  <c r="DU169" i="6"/>
  <c r="DQ169" i="6"/>
  <c r="DM169" i="6"/>
  <c r="DE169" i="6"/>
  <c r="DA169" i="6"/>
  <c r="CS169" i="6"/>
  <c r="CO169" i="6"/>
  <c r="CK169" i="6"/>
  <c r="CG169" i="6"/>
  <c r="CC169" i="6"/>
  <c r="BY169" i="6"/>
  <c r="BU169" i="6"/>
  <c r="BQ169" i="6"/>
  <c r="BM169" i="6"/>
  <c r="BI169" i="6"/>
  <c r="BA169" i="6"/>
  <c r="AW169" i="6"/>
  <c r="AS169" i="6"/>
  <c r="AO169" i="6"/>
  <c r="AK169" i="6"/>
  <c r="AG169" i="6"/>
  <c r="AC169" i="6"/>
  <c r="Y169" i="6"/>
  <c r="U169" i="6"/>
  <c r="Q169" i="6"/>
  <c r="I169" i="6"/>
  <c r="GC168" i="6"/>
  <c r="FY168" i="6"/>
  <c r="FU168" i="6"/>
  <c r="FQ168" i="6"/>
  <c r="FM168" i="6"/>
  <c r="FE168" i="6"/>
  <c r="EW168" i="6"/>
  <c r="ES168" i="6"/>
  <c r="EK168" i="6"/>
  <c r="EC168" i="6"/>
  <c r="DY168" i="6"/>
  <c r="DU168" i="6"/>
  <c r="DQ168" i="6"/>
  <c r="DM168" i="6"/>
  <c r="DE168" i="6"/>
  <c r="DA168" i="6"/>
  <c r="CS168" i="6"/>
  <c r="CO168" i="6"/>
  <c r="CK168" i="6"/>
  <c r="CG168" i="6"/>
  <c r="CC168" i="6"/>
  <c r="BY168" i="6"/>
  <c r="BU168" i="6"/>
  <c r="BQ168" i="6"/>
  <c r="BM168" i="6"/>
  <c r="BI168" i="6"/>
  <c r="BE168" i="6"/>
  <c r="BA168" i="6"/>
  <c r="AW168" i="6"/>
  <c r="AS168" i="6"/>
  <c r="AK168" i="6"/>
  <c r="AG168" i="6"/>
  <c r="Y168" i="6"/>
  <c r="U168" i="6"/>
  <c r="Q168" i="6"/>
  <c r="E168" i="6"/>
  <c r="GC167" i="6"/>
  <c r="FY167" i="6"/>
  <c r="FU167" i="6"/>
  <c r="FQ167" i="6"/>
  <c r="FI167" i="6"/>
  <c r="FE167" i="6"/>
  <c r="EW167" i="6"/>
  <c r="ES167" i="6"/>
  <c r="EO167" i="6"/>
  <c r="EK167" i="6"/>
  <c r="EC167" i="6"/>
  <c r="DY167" i="6"/>
  <c r="DU167" i="6"/>
  <c r="DQ167" i="6"/>
  <c r="DM167" i="6"/>
  <c r="DE167" i="6"/>
  <c r="DA167" i="6"/>
  <c r="CW167" i="6"/>
  <c r="CS167" i="6"/>
  <c r="CO167" i="6"/>
  <c r="CK167" i="6"/>
  <c r="CG167" i="6"/>
  <c r="CC167" i="6"/>
  <c r="BY167" i="6"/>
  <c r="BU167" i="6"/>
  <c r="BQ167" i="6"/>
  <c r="BM167" i="6"/>
  <c r="BI167" i="6"/>
  <c r="BE167" i="6"/>
  <c r="BA167" i="6"/>
  <c r="AW167" i="6"/>
  <c r="AS167" i="6"/>
  <c r="AO167" i="6"/>
  <c r="AK167" i="6"/>
  <c r="AG167" i="6"/>
  <c r="AC167" i="6"/>
  <c r="Y167" i="6"/>
  <c r="U167" i="6"/>
  <c r="Q167" i="6"/>
  <c r="I167" i="6"/>
  <c r="GC166" i="6"/>
  <c r="FY166" i="6"/>
  <c r="FU166" i="6"/>
  <c r="FQ166" i="6"/>
  <c r="FM166" i="6"/>
  <c r="FI166" i="6"/>
  <c r="EW166" i="6"/>
  <c r="EO166" i="6"/>
  <c r="EK166" i="6"/>
  <c r="DY166" i="6"/>
  <c r="DU166" i="6"/>
  <c r="DQ166" i="6"/>
  <c r="DM166" i="6"/>
  <c r="DE166" i="6"/>
  <c r="DA166" i="6"/>
  <c r="CW166" i="6"/>
  <c r="CS166" i="6"/>
  <c r="CO166" i="6"/>
  <c r="CK166" i="6"/>
  <c r="CG166" i="6"/>
  <c r="CC166" i="6"/>
  <c r="BY166" i="6"/>
  <c r="BU166" i="6"/>
  <c r="BQ166" i="6"/>
  <c r="BM166" i="6"/>
  <c r="BI166" i="6"/>
  <c r="BE166" i="6"/>
  <c r="BA166" i="6"/>
  <c r="AW166" i="6"/>
  <c r="AK166" i="6"/>
  <c r="AG166" i="6"/>
  <c r="Y166" i="6"/>
  <c r="U166" i="6"/>
  <c r="I166" i="6"/>
  <c r="GC165" i="6"/>
  <c r="FY165" i="6"/>
  <c r="FU165" i="6"/>
  <c r="FQ165" i="6"/>
  <c r="FM165" i="6"/>
  <c r="FI165" i="6"/>
  <c r="FE165" i="6"/>
  <c r="EW165" i="6"/>
  <c r="ES165" i="6"/>
  <c r="EO165" i="6"/>
  <c r="EK165" i="6"/>
  <c r="EC165" i="6"/>
  <c r="DY165" i="6"/>
  <c r="DU165" i="6"/>
  <c r="DQ165" i="6"/>
  <c r="DM165" i="6"/>
  <c r="DE165" i="6"/>
  <c r="DA165" i="6"/>
  <c r="CS165" i="6"/>
  <c r="CO165" i="6"/>
  <c r="CK165" i="6"/>
  <c r="CG165" i="6"/>
  <c r="CC165" i="6"/>
  <c r="BY165" i="6"/>
  <c r="BU165" i="6"/>
  <c r="BQ165" i="6"/>
  <c r="BM165" i="6"/>
  <c r="BI165" i="6"/>
  <c r="BE165" i="6"/>
  <c r="BA165" i="6"/>
  <c r="AW165" i="6"/>
  <c r="AS165" i="6"/>
  <c r="AO165" i="6"/>
  <c r="AK165" i="6"/>
  <c r="AG165" i="6"/>
  <c r="AC165" i="6"/>
  <c r="Y165" i="6"/>
  <c r="U165" i="6"/>
  <c r="Q165" i="6"/>
  <c r="I165" i="6"/>
  <c r="GC164" i="6"/>
  <c r="FY164" i="6"/>
  <c r="FU164" i="6"/>
  <c r="FQ164" i="6"/>
  <c r="FM164" i="6"/>
  <c r="FI164" i="6"/>
  <c r="FE164" i="6"/>
  <c r="EW164" i="6"/>
  <c r="ES164" i="6"/>
  <c r="EO164" i="6"/>
  <c r="EK164" i="6"/>
  <c r="EC164" i="6"/>
  <c r="DY164" i="6"/>
  <c r="DU164" i="6"/>
  <c r="DQ164" i="6"/>
  <c r="DM164" i="6"/>
  <c r="DE164" i="6"/>
  <c r="DA164" i="6"/>
  <c r="CW164" i="6"/>
  <c r="CS164" i="6"/>
  <c r="CO164" i="6"/>
  <c r="CK164" i="6"/>
  <c r="CG164" i="6"/>
  <c r="CC164" i="6"/>
  <c r="BY164" i="6"/>
  <c r="BU164" i="6"/>
  <c r="BQ164" i="6"/>
  <c r="BM164" i="6"/>
  <c r="BI164" i="6"/>
  <c r="BE164" i="6"/>
  <c r="BA164" i="6"/>
  <c r="AW164" i="6"/>
  <c r="AS164" i="6"/>
  <c r="AO164" i="6"/>
  <c r="AK164" i="6"/>
  <c r="AG164" i="6"/>
  <c r="Y164" i="6"/>
  <c r="U164" i="6"/>
  <c r="Q164" i="6"/>
  <c r="I164" i="6"/>
  <c r="GF163" i="6"/>
  <c r="GC163" i="6"/>
  <c r="FY163" i="6"/>
  <c r="FU163" i="6"/>
  <c r="FQ163" i="6"/>
  <c r="FM163" i="6"/>
  <c r="FI163" i="6"/>
  <c r="FE163" i="6"/>
  <c r="FA163" i="6"/>
  <c r="EW163" i="6"/>
  <c r="ES163" i="6"/>
  <c r="EO163" i="6"/>
  <c r="EC163" i="6"/>
  <c r="DY163" i="6"/>
  <c r="DQ163" i="6"/>
  <c r="DM163" i="6"/>
  <c r="DE163" i="6"/>
  <c r="DA163" i="6"/>
  <c r="CW163" i="6"/>
  <c r="CS163" i="6"/>
  <c r="CO163" i="6"/>
  <c r="CK163" i="6"/>
  <c r="CG163" i="6"/>
  <c r="CC163" i="6"/>
  <c r="BY163" i="6"/>
  <c r="BU163" i="6"/>
  <c r="BQ163" i="6"/>
  <c r="BM163" i="6"/>
  <c r="BI163" i="6"/>
  <c r="BA163" i="6"/>
  <c r="AW163" i="6"/>
  <c r="AS163" i="6"/>
  <c r="AO163" i="6"/>
  <c r="AK163" i="6"/>
  <c r="AG163" i="6"/>
  <c r="Y163" i="6"/>
  <c r="U163" i="6"/>
  <c r="Q163" i="6"/>
  <c r="I163" i="6"/>
  <c r="E163" i="6"/>
  <c r="GC162" i="6"/>
  <c r="FY162" i="6"/>
  <c r="FU162" i="6"/>
  <c r="FQ162" i="6"/>
  <c r="FM162" i="6"/>
  <c r="FI162" i="6"/>
  <c r="FE162" i="6"/>
  <c r="FA162" i="6"/>
  <c r="EW162" i="6"/>
  <c r="ES162" i="6"/>
  <c r="EO162" i="6"/>
  <c r="EK162" i="6"/>
  <c r="EC162" i="6"/>
  <c r="DY162" i="6"/>
  <c r="DU162" i="6"/>
  <c r="DQ162" i="6"/>
  <c r="DM162" i="6"/>
  <c r="DE162" i="6"/>
  <c r="DA162" i="6"/>
  <c r="CW162" i="6"/>
  <c r="CS162" i="6"/>
  <c r="CO162" i="6"/>
  <c r="CK162" i="6"/>
  <c r="CG162" i="6"/>
  <c r="CC162" i="6"/>
  <c r="BY162" i="6"/>
  <c r="BU162" i="6"/>
  <c r="BQ162" i="6"/>
  <c r="BM162" i="6"/>
  <c r="BI162" i="6"/>
  <c r="BE162" i="6"/>
  <c r="BA162" i="6"/>
  <c r="AW162" i="6"/>
  <c r="AS162" i="6"/>
  <c r="AO162" i="6"/>
  <c r="AK162" i="6"/>
  <c r="AG162" i="6"/>
  <c r="AC162" i="6"/>
  <c r="Y162" i="6"/>
  <c r="U162" i="6"/>
  <c r="Q162" i="6"/>
  <c r="I162" i="6"/>
  <c r="GC161" i="6"/>
  <c r="FY161" i="6"/>
  <c r="FU161" i="6"/>
  <c r="FQ161" i="6"/>
  <c r="FM161" i="6"/>
  <c r="FE161" i="6"/>
  <c r="FA161" i="6"/>
  <c r="EW161" i="6"/>
  <c r="ES161" i="6"/>
  <c r="EO161" i="6"/>
  <c r="EK161" i="6"/>
  <c r="EC161" i="6"/>
  <c r="DY161" i="6"/>
  <c r="DU161" i="6"/>
  <c r="DQ161" i="6"/>
  <c r="DM161" i="6"/>
  <c r="DE161" i="6"/>
  <c r="DA161" i="6"/>
  <c r="CW161" i="6"/>
  <c r="CS161" i="6"/>
  <c r="CO161" i="6"/>
  <c r="CK161" i="6"/>
  <c r="CG161" i="6"/>
  <c r="BY161" i="6"/>
  <c r="BU161" i="6"/>
  <c r="BQ161" i="6"/>
  <c r="BM161" i="6"/>
  <c r="BI161" i="6"/>
  <c r="BE161" i="6"/>
  <c r="BA161" i="6"/>
  <c r="AW161" i="6"/>
  <c r="AS161" i="6"/>
  <c r="AG161" i="6"/>
  <c r="Y161" i="6"/>
  <c r="U161" i="6"/>
  <c r="E161" i="6"/>
  <c r="GC160" i="6"/>
  <c r="FY160" i="6"/>
  <c r="FU160" i="6"/>
  <c r="FQ160" i="6"/>
  <c r="FM160" i="6"/>
  <c r="FE160" i="6"/>
  <c r="EW160" i="6"/>
  <c r="ES160" i="6"/>
  <c r="EO160" i="6"/>
  <c r="EK160" i="6"/>
  <c r="EC160" i="6"/>
  <c r="DY160" i="6"/>
  <c r="DU160" i="6"/>
  <c r="DQ160" i="6"/>
  <c r="DM160" i="6"/>
  <c r="DE160" i="6"/>
  <c r="DA160" i="6"/>
  <c r="CS160" i="6"/>
  <c r="CO160" i="6"/>
  <c r="CG160" i="6"/>
  <c r="CC160" i="6"/>
  <c r="BU160" i="6"/>
  <c r="BQ160" i="6"/>
  <c r="BI160" i="6"/>
  <c r="BE160" i="6"/>
  <c r="BA160" i="6"/>
  <c r="AW160" i="6"/>
  <c r="AS160" i="6"/>
  <c r="AK160" i="6"/>
  <c r="AG160" i="6"/>
  <c r="Y160" i="6"/>
  <c r="GD160" i="6"/>
  <c r="U160" i="6"/>
  <c r="Q160" i="6"/>
  <c r="I160" i="6"/>
  <c r="E160" i="6"/>
  <c r="GC159" i="6"/>
  <c r="FU159" i="6"/>
  <c r="FQ159" i="6"/>
  <c r="FM159" i="6"/>
  <c r="FE159" i="6"/>
  <c r="EW159" i="6"/>
  <c r="ES159" i="6"/>
  <c r="EO159" i="6"/>
  <c r="EK159" i="6"/>
  <c r="EC159" i="6"/>
  <c r="DY159" i="6"/>
  <c r="DU159" i="6"/>
  <c r="DQ159" i="6"/>
  <c r="DE159" i="6"/>
  <c r="DA159" i="6"/>
  <c r="CW159" i="6"/>
  <c r="CS159" i="6"/>
  <c r="CO159" i="6"/>
  <c r="CK159" i="6"/>
  <c r="CG159" i="6"/>
  <c r="CC159" i="6"/>
  <c r="BU159" i="6"/>
  <c r="BQ159" i="6"/>
  <c r="BM159" i="6"/>
  <c r="BI159" i="6"/>
  <c r="BE159" i="6"/>
  <c r="BA159" i="6"/>
  <c r="AW159" i="6"/>
  <c r="AS159" i="6"/>
  <c r="AK159" i="6"/>
  <c r="AG159" i="6"/>
  <c r="GF159" i="6"/>
  <c r="Y159" i="6"/>
  <c r="U159" i="6"/>
  <c r="Q159" i="6"/>
  <c r="E159" i="6"/>
  <c r="GD158" i="6"/>
  <c r="GC158" i="6"/>
  <c r="FY158" i="6"/>
  <c r="FU158" i="6"/>
  <c r="FQ158" i="6"/>
  <c r="FI158" i="6"/>
  <c r="FE158" i="6"/>
  <c r="FA158" i="6"/>
  <c r="EW158" i="6"/>
  <c r="ES158" i="6"/>
  <c r="EO158" i="6"/>
  <c r="EK158" i="6"/>
  <c r="EC158" i="6"/>
  <c r="DQ158" i="6"/>
  <c r="DM158" i="6"/>
  <c r="DE158" i="6"/>
  <c r="DA158" i="6"/>
  <c r="CW158" i="6"/>
  <c r="CS158" i="6"/>
  <c r="CO158" i="6"/>
  <c r="CK158" i="6"/>
  <c r="CG158" i="6"/>
  <c r="CC158" i="6"/>
  <c r="BU158" i="6"/>
  <c r="BQ158" i="6"/>
  <c r="BM158" i="6"/>
  <c r="BI158" i="6"/>
  <c r="BE158" i="6"/>
  <c r="AW158" i="6"/>
  <c r="AS158" i="6"/>
  <c r="AK158" i="6"/>
  <c r="AG158" i="6"/>
  <c r="Y158" i="6"/>
  <c r="U158" i="6"/>
  <c r="I158" i="6"/>
  <c r="GC157" i="6"/>
  <c r="FY157" i="6"/>
  <c r="FU157" i="6"/>
  <c r="FQ157" i="6"/>
  <c r="FM157" i="6"/>
  <c r="FI157" i="6"/>
  <c r="FE157" i="6"/>
  <c r="EW157" i="6"/>
  <c r="ES157" i="6"/>
  <c r="EO157" i="6"/>
  <c r="EK157" i="6"/>
  <c r="EC157" i="6"/>
  <c r="DY157" i="6"/>
  <c r="DU157" i="6"/>
  <c r="DQ157" i="6"/>
  <c r="DM157" i="6"/>
  <c r="DE157" i="6"/>
  <c r="DA157" i="6"/>
  <c r="CW157" i="6"/>
  <c r="CS157" i="6"/>
  <c r="CO157" i="6"/>
  <c r="CK157" i="6"/>
  <c r="CG157" i="6"/>
  <c r="CC157" i="6"/>
  <c r="BY157" i="6"/>
  <c r="BU157" i="6"/>
  <c r="BQ157" i="6"/>
  <c r="BM157" i="6"/>
  <c r="BI157" i="6"/>
  <c r="BE157" i="6"/>
  <c r="BA157" i="6"/>
  <c r="AW157" i="6"/>
  <c r="AS157" i="6"/>
  <c r="AK157" i="6"/>
  <c r="AG157" i="6"/>
  <c r="Y157" i="6"/>
  <c r="U157" i="6"/>
  <c r="Q157" i="6"/>
  <c r="I157" i="6"/>
  <c r="E157" i="6"/>
  <c r="GC156" i="6"/>
  <c r="FY156" i="6"/>
  <c r="FU156" i="6"/>
  <c r="FQ156" i="6"/>
  <c r="FM156" i="6"/>
  <c r="FI156" i="6"/>
  <c r="FE156" i="6"/>
  <c r="EW156" i="6"/>
  <c r="ES156" i="6"/>
  <c r="EO156" i="6"/>
  <c r="GD156" i="6"/>
  <c r="EK156" i="6"/>
  <c r="EC156" i="6"/>
  <c r="DY156" i="6"/>
  <c r="DU156" i="6"/>
  <c r="DQ156" i="6"/>
  <c r="DE156" i="6"/>
  <c r="DA156" i="6"/>
  <c r="CW156" i="6"/>
  <c r="CS156" i="6"/>
  <c r="CO156" i="6"/>
  <c r="CG156" i="6"/>
  <c r="CC156" i="6"/>
  <c r="BY156" i="6"/>
  <c r="BU156" i="6"/>
  <c r="BQ156" i="6"/>
  <c r="BM156" i="6"/>
  <c r="BI156" i="6"/>
  <c r="BE156" i="6"/>
  <c r="AW156" i="6"/>
  <c r="AS156" i="6"/>
  <c r="AK156" i="6"/>
  <c r="AG156" i="6"/>
  <c r="Y156" i="6"/>
  <c r="U156" i="6"/>
  <c r="Q156" i="6"/>
  <c r="I156" i="6"/>
  <c r="GC155" i="6"/>
  <c r="FY155" i="6"/>
  <c r="FU155" i="6"/>
  <c r="FQ155" i="6"/>
  <c r="FM155" i="6"/>
  <c r="FI155" i="6"/>
  <c r="FE155" i="6"/>
  <c r="FA155" i="6"/>
  <c r="EW155" i="6"/>
  <c r="ES155" i="6"/>
  <c r="EO155" i="6"/>
  <c r="EK155" i="6"/>
  <c r="EC155" i="6"/>
  <c r="DY155" i="6"/>
  <c r="DU155" i="6"/>
  <c r="DQ155" i="6"/>
  <c r="DM155" i="6"/>
  <c r="DE155" i="6"/>
  <c r="DA155" i="6"/>
  <c r="CW155" i="6"/>
  <c r="CS155" i="6"/>
  <c r="CO155" i="6"/>
  <c r="CK155" i="6"/>
  <c r="CG155" i="6"/>
  <c r="CC155" i="6"/>
  <c r="BY155" i="6"/>
  <c r="BU155" i="6"/>
  <c r="BQ155" i="6"/>
  <c r="BM155" i="6"/>
  <c r="BI155" i="6"/>
  <c r="BE155" i="6"/>
  <c r="AW155" i="6"/>
  <c r="AS155" i="6"/>
  <c r="AO155" i="6"/>
  <c r="AK155" i="6"/>
  <c r="AG155" i="6"/>
  <c r="AC155" i="6"/>
  <c r="Y155" i="6"/>
  <c r="U155" i="6"/>
  <c r="Q155" i="6"/>
  <c r="I155" i="6"/>
  <c r="E155" i="6"/>
  <c r="GC154" i="6"/>
  <c r="FY154" i="6"/>
  <c r="FU154" i="6"/>
  <c r="FQ154" i="6"/>
  <c r="FM154" i="6"/>
  <c r="FI154" i="6"/>
  <c r="FE154" i="6"/>
  <c r="FA154" i="6"/>
  <c r="EW154" i="6"/>
  <c r="ES154" i="6"/>
  <c r="EK154" i="6"/>
  <c r="EC154" i="6"/>
  <c r="DY154" i="6"/>
  <c r="DU154" i="6"/>
  <c r="DQ154" i="6"/>
  <c r="DE154" i="6"/>
  <c r="DA154" i="6"/>
  <c r="CS154" i="6"/>
  <c r="CO154" i="6"/>
  <c r="CK154" i="6"/>
  <c r="CG154" i="6"/>
  <c r="CC154" i="6"/>
  <c r="BY154" i="6"/>
  <c r="BU154" i="6"/>
  <c r="BQ154" i="6"/>
  <c r="BM154" i="6"/>
  <c r="BI154" i="6"/>
  <c r="BA154" i="6"/>
  <c r="AW154" i="6"/>
  <c r="AS154" i="6"/>
  <c r="AK154" i="6"/>
  <c r="AG154" i="6"/>
  <c r="AC154" i="6"/>
  <c r="Y154" i="6"/>
  <c r="U154" i="6"/>
  <c r="Q154" i="6"/>
  <c r="I154" i="6"/>
  <c r="GC153" i="6"/>
  <c r="FY153" i="6"/>
  <c r="FU153" i="6"/>
  <c r="FQ153" i="6"/>
  <c r="FI153" i="6"/>
  <c r="FE153" i="6"/>
  <c r="EW153" i="6"/>
  <c r="ES153" i="6"/>
  <c r="EO153" i="6"/>
  <c r="EK153" i="6"/>
  <c r="EC153" i="6"/>
  <c r="DY153" i="6"/>
  <c r="DU153" i="6"/>
  <c r="DQ153" i="6"/>
  <c r="DM153" i="6"/>
  <c r="DE153" i="6"/>
  <c r="DA153" i="6"/>
  <c r="CS153" i="6"/>
  <c r="CO153" i="6"/>
  <c r="CK153" i="6"/>
  <c r="CG153" i="6"/>
  <c r="CC153" i="6"/>
  <c r="BY153" i="6"/>
  <c r="BU153" i="6"/>
  <c r="BQ153" i="6"/>
  <c r="BI153" i="6"/>
  <c r="BE153" i="6"/>
  <c r="BA153" i="6"/>
  <c r="AW153" i="6"/>
  <c r="AS153" i="6"/>
  <c r="AK153" i="6"/>
  <c r="AG153" i="6"/>
  <c r="Y153" i="6"/>
  <c r="U153" i="6"/>
  <c r="Q153" i="6"/>
  <c r="I153" i="6"/>
  <c r="E153" i="6"/>
  <c r="GC152" i="6"/>
  <c r="FY152" i="6"/>
  <c r="FU152" i="6"/>
  <c r="FQ152" i="6"/>
  <c r="FM152" i="6"/>
  <c r="FI152" i="6"/>
  <c r="FE152" i="6"/>
  <c r="EW152" i="6"/>
  <c r="ES152" i="6"/>
  <c r="EO152" i="6"/>
  <c r="EK152" i="6"/>
  <c r="EC152" i="6"/>
  <c r="DY152" i="6"/>
  <c r="DU152" i="6"/>
  <c r="DQ152" i="6"/>
  <c r="DM152" i="6"/>
  <c r="DE152" i="6"/>
  <c r="DA152" i="6"/>
  <c r="CW152" i="6"/>
  <c r="CS152" i="6"/>
  <c r="CO152" i="6"/>
  <c r="CK152" i="6"/>
  <c r="CG152" i="6"/>
  <c r="CC152" i="6"/>
  <c r="BY152" i="6"/>
  <c r="BU152" i="6"/>
  <c r="BQ152" i="6"/>
  <c r="BM152" i="6"/>
  <c r="BI152" i="6"/>
  <c r="BE152" i="6"/>
  <c r="BA152" i="6"/>
  <c r="AW152" i="6"/>
  <c r="AS152" i="6"/>
  <c r="AO152" i="6"/>
  <c r="AK152" i="6"/>
  <c r="AG152" i="6"/>
  <c r="AC152" i="6"/>
  <c r="Y152" i="6"/>
  <c r="U152" i="6"/>
  <c r="Q152" i="6"/>
  <c r="GC151" i="6"/>
  <c r="FU151" i="6"/>
  <c r="FQ151" i="6"/>
  <c r="FM151" i="6"/>
  <c r="FI151" i="6"/>
  <c r="FE151" i="6"/>
  <c r="FA151" i="6"/>
  <c r="EW151" i="6"/>
  <c r="ES151" i="6"/>
  <c r="EK151" i="6"/>
  <c r="EC151" i="6"/>
  <c r="DY151" i="6"/>
  <c r="DQ151" i="6"/>
  <c r="DM151" i="6"/>
  <c r="DA151" i="6"/>
  <c r="CS151" i="6"/>
  <c r="CO151" i="6"/>
  <c r="CK151" i="6"/>
  <c r="CG151" i="6"/>
  <c r="CC151" i="6"/>
  <c r="BU151" i="6"/>
  <c r="BQ151" i="6"/>
  <c r="BM151" i="6"/>
  <c r="BI151" i="6"/>
  <c r="BA151" i="6"/>
  <c r="AW151" i="6"/>
  <c r="AS151" i="6"/>
  <c r="AK151" i="6"/>
  <c r="AG151" i="6"/>
  <c r="Y151" i="6"/>
  <c r="U151" i="6"/>
  <c r="Q151" i="6"/>
  <c r="E151" i="6"/>
  <c r="GC150" i="6"/>
  <c r="FY150" i="6"/>
  <c r="FU150" i="6"/>
  <c r="FQ150" i="6"/>
  <c r="FM150" i="6"/>
  <c r="FI150" i="6"/>
  <c r="FE150" i="6"/>
  <c r="FA150" i="6"/>
  <c r="EW150" i="6"/>
  <c r="ES150" i="6"/>
  <c r="EO150" i="6"/>
  <c r="EK150" i="6"/>
  <c r="EC150" i="6"/>
  <c r="DY150" i="6"/>
  <c r="DU150" i="6"/>
  <c r="DQ150" i="6"/>
  <c r="DM150" i="6"/>
  <c r="DE150" i="6"/>
  <c r="DA150" i="6"/>
  <c r="CS150" i="6"/>
  <c r="CO150" i="6"/>
  <c r="CK150" i="6"/>
  <c r="CG150" i="6"/>
  <c r="CC150" i="6"/>
  <c r="BY150" i="6"/>
  <c r="BU150" i="6"/>
  <c r="BQ150" i="6"/>
  <c r="BM150" i="6"/>
  <c r="BI150" i="6"/>
  <c r="BE150" i="6"/>
  <c r="BA150" i="6"/>
  <c r="AW150" i="6"/>
  <c r="AS150" i="6"/>
  <c r="AK150" i="6"/>
  <c r="AG150" i="6"/>
  <c r="Y150" i="6"/>
  <c r="U150" i="6"/>
  <c r="Q150" i="6"/>
  <c r="I150" i="6"/>
  <c r="GD149" i="6"/>
  <c r="GC149" i="6"/>
  <c r="FY149" i="6"/>
  <c r="FU149" i="6"/>
  <c r="FQ149" i="6"/>
  <c r="FI149" i="6"/>
  <c r="FE149" i="6"/>
  <c r="EW149" i="6"/>
  <c r="ES149" i="6"/>
  <c r="EO149" i="6"/>
  <c r="EK149" i="6"/>
  <c r="EC149" i="6"/>
  <c r="DU149" i="6"/>
  <c r="DQ149" i="6"/>
  <c r="DM149" i="6"/>
  <c r="DE149" i="6"/>
  <c r="DA149" i="6"/>
  <c r="CW149" i="6"/>
  <c r="CS149" i="6"/>
  <c r="CO149" i="6"/>
  <c r="CG149" i="6"/>
  <c r="CC149" i="6"/>
  <c r="BY149" i="6"/>
  <c r="BU149" i="6"/>
  <c r="BQ149" i="6"/>
  <c r="BM149" i="6"/>
  <c r="BE149" i="6"/>
  <c r="AW149" i="6"/>
  <c r="AS149" i="6"/>
  <c r="AK149" i="6"/>
  <c r="AG149" i="6"/>
  <c r="Y149" i="6"/>
  <c r="U149" i="6"/>
  <c r="Q149" i="6"/>
  <c r="I149" i="6"/>
  <c r="GC148" i="6"/>
  <c r="FY148" i="6"/>
  <c r="FU148" i="6"/>
  <c r="FQ148" i="6"/>
  <c r="FM148" i="6"/>
  <c r="FI148" i="6"/>
  <c r="FE148" i="6"/>
  <c r="EW148" i="6"/>
  <c r="ES148" i="6"/>
  <c r="EK148" i="6"/>
  <c r="EC148" i="6"/>
  <c r="DY148" i="6"/>
  <c r="DQ148" i="6"/>
  <c r="DM148" i="6"/>
  <c r="DE148" i="6"/>
  <c r="DA148" i="6"/>
  <c r="CS148" i="6"/>
  <c r="CO148" i="6"/>
  <c r="CK148" i="6"/>
  <c r="CG148" i="6"/>
  <c r="CC148" i="6"/>
  <c r="BY148" i="6"/>
  <c r="BQ148" i="6"/>
  <c r="BI148" i="6"/>
  <c r="BA148" i="6"/>
  <c r="AW148" i="6"/>
  <c r="AS148" i="6"/>
  <c r="AK148" i="6"/>
  <c r="AG148" i="6"/>
  <c r="Y148" i="6"/>
  <c r="U148" i="6"/>
  <c r="Q148" i="6"/>
  <c r="I148" i="6"/>
  <c r="GF148" i="6"/>
  <c r="GC147" i="6"/>
  <c r="FY147" i="6"/>
  <c r="FU147" i="6"/>
  <c r="FQ147" i="6"/>
  <c r="FM147" i="6"/>
  <c r="FI147" i="6"/>
  <c r="FE147" i="6"/>
  <c r="FA147" i="6"/>
  <c r="EW147" i="6"/>
  <c r="ES147" i="6"/>
  <c r="EO147" i="6"/>
  <c r="EK147" i="6"/>
  <c r="EC147" i="6"/>
  <c r="DY147" i="6"/>
  <c r="DU147" i="6"/>
  <c r="DQ147" i="6"/>
  <c r="DM147" i="6"/>
  <c r="DE147" i="6"/>
  <c r="DA147" i="6"/>
  <c r="CW147" i="6"/>
  <c r="CS147" i="6"/>
  <c r="CO147" i="6"/>
  <c r="CK147" i="6"/>
  <c r="CG147" i="6"/>
  <c r="CC147" i="6"/>
  <c r="BY147" i="6"/>
  <c r="BU147" i="6"/>
  <c r="BQ147" i="6"/>
  <c r="BM147" i="6"/>
  <c r="BI147" i="6"/>
  <c r="BE147" i="6"/>
  <c r="AW147" i="6"/>
  <c r="AS147" i="6"/>
  <c r="AK147" i="6"/>
  <c r="AG147" i="6"/>
  <c r="AC147" i="6"/>
  <c r="Y147" i="6"/>
  <c r="U147" i="6"/>
  <c r="Q147" i="6"/>
  <c r="E147" i="6"/>
  <c r="GC146" i="6"/>
  <c r="FY146" i="6"/>
  <c r="FU146" i="6"/>
  <c r="FQ146" i="6"/>
  <c r="FM146" i="6"/>
  <c r="FI146" i="6"/>
  <c r="FE146" i="6"/>
  <c r="EW146" i="6"/>
  <c r="ES146" i="6"/>
  <c r="EO146" i="6"/>
  <c r="EK146" i="6"/>
  <c r="EC146" i="6"/>
  <c r="DY146" i="6"/>
  <c r="DU146" i="6"/>
  <c r="DQ146" i="6"/>
  <c r="DM146" i="6"/>
  <c r="DE146" i="6"/>
  <c r="DA146" i="6"/>
  <c r="CS146" i="6"/>
  <c r="CO146" i="6"/>
  <c r="CG146" i="6"/>
  <c r="CC146" i="6"/>
  <c r="BY146" i="6"/>
  <c r="BU146" i="6"/>
  <c r="BQ146" i="6"/>
  <c r="BM146" i="6"/>
  <c r="BI146" i="6"/>
  <c r="BE146" i="6"/>
  <c r="BA146" i="6"/>
  <c r="AW146" i="6"/>
  <c r="AS146" i="6"/>
  <c r="AO146" i="6"/>
  <c r="AK146" i="6"/>
  <c r="AG146" i="6"/>
  <c r="AC146" i="6"/>
  <c r="Y146" i="6"/>
  <c r="U146" i="6"/>
  <c r="Q146" i="6"/>
  <c r="I146" i="6"/>
  <c r="FY145" i="6"/>
  <c r="FQ145" i="6"/>
  <c r="FM145" i="6"/>
  <c r="FE145" i="6"/>
  <c r="FA145" i="6"/>
  <c r="ES145" i="6"/>
  <c r="EO145" i="6"/>
  <c r="EK145" i="6"/>
  <c r="EC145" i="6"/>
  <c r="DY145" i="6"/>
  <c r="DQ145" i="6"/>
  <c r="DM145" i="6"/>
  <c r="DE145" i="6"/>
  <c r="DA145" i="6"/>
  <c r="CW145" i="6"/>
  <c r="CS145" i="6"/>
  <c r="CO145" i="6"/>
  <c r="CK145" i="6"/>
  <c r="CC145" i="6"/>
  <c r="BY145" i="6"/>
  <c r="BU145" i="6"/>
  <c r="BQ145" i="6"/>
  <c r="BM145" i="6"/>
  <c r="BA145" i="6"/>
  <c r="AW145" i="6"/>
  <c r="AS145" i="6"/>
  <c r="AO145" i="6"/>
  <c r="AK145" i="6"/>
  <c r="AC145" i="6"/>
  <c r="U145" i="6"/>
  <c r="Q145" i="6"/>
  <c r="GC144" i="6"/>
  <c r="FY144" i="6"/>
  <c r="FU144" i="6"/>
  <c r="FQ144" i="6"/>
  <c r="FM144" i="6"/>
  <c r="FI144" i="6"/>
  <c r="FE144" i="6"/>
  <c r="FA144" i="6"/>
  <c r="EW144" i="6"/>
  <c r="ES144" i="6"/>
  <c r="EK144" i="6"/>
  <c r="EC144" i="6"/>
  <c r="DY144" i="6"/>
  <c r="DU144" i="6"/>
  <c r="DQ144" i="6"/>
  <c r="DM144" i="6"/>
  <c r="DE144" i="6"/>
  <c r="DA144" i="6"/>
  <c r="CW144" i="6"/>
  <c r="CS144" i="6"/>
  <c r="CO144" i="6"/>
  <c r="CK144" i="6"/>
  <c r="CG144" i="6"/>
  <c r="CC144" i="6"/>
  <c r="BY144" i="6"/>
  <c r="BU144" i="6"/>
  <c r="BQ144" i="6"/>
  <c r="BM144" i="6"/>
  <c r="BI144" i="6"/>
  <c r="BA144" i="6"/>
  <c r="AW144" i="6"/>
  <c r="AO144" i="6"/>
  <c r="AK144" i="6"/>
  <c r="AG144" i="6"/>
  <c r="AC144" i="6"/>
  <c r="Y144" i="6"/>
  <c r="U144" i="6"/>
  <c r="I144" i="6"/>
  <c r="GC143" i="6"/>
  <c r="FY143" i="6"/>
  <c r="FU143" i="6"/>
  <c r="FQ143" i="6"/>
  <c r="FM143" i="6"/>
  <c r="FE143" i="6"/>
  <c r="FA143" i="6"/>
  <c r="EW143" i="6"/>
  <c r="ES143" i="6"/>
  <c r="EO143" i="6"/>
  <c r="EK143" i="6"/>
  <c r="EC143" i="6"/>
  <c r="DY143" i="6"/>
  <c r="DU143" i="6"/>
  <c r="DQ143" i="6"/>
  <c r="DM143" i="6"/>
  <c r="DA143" i="6"/>
  <c r="CW143" i="6"/>
  <c r="CS143" i="6"/>
  <c r="GF143" i="6"/>
  <c r="CK143" i="6"/>
  <c r="CG143" i="6"/>
  <c r="CC143" i="6"/>
  <c r="BY143" i="6"/>
  <c r="BQ143" i="6"/>
  <c r="BM143" i="6"/>
  <c r="BI143" i="6"/>
  <c r="BE143" i="6"/>
  <c r="BA143" i="6"/>
  <c r="AW143" i="6"/>
  <c r="AS143" i="6"/>
  <c r="AO143" i="6"/>
  <c r="AG143" i="6"/>
  <c r="AC143" i="6"/>
  <c r="Y143" i="6"/>
  <c r="GD143" i="6"/>
  <c r="U143" i="6"/>
  <c r="Q143" i="6"/>
  <c r="E143" i="6"/>
  <c r="GC142" i="6"/>
  <c r="FY142" i="6"/>
  <c r="FU142" i="6"/>
  <c r="FQ142" i="6"/>
  <c r="FM142" i="6"/>
  <c r="FE142" i="6"/>
  <c r="EW142" i="6"/>
  <c r="ES142" i="6"/>
  <c r="EO142" i="6"/>
  <c r="EK142" i="6"/>
  <c r="EC142" i="6"/>
  <c r="DY142" i="6"/>
  <c r="DU142" i="6"/>
  <c r="DQ142" i="6"/>
  <c r="DM142" i="6"/>
  <c r="DE142" i="6"/>
  <c r="DA142" i="6"/>
  <c r="CS142" i="6"/>
  <c r="CO142" i="6"/>
  <c r="CK142" i="6"/>
  <c r="CG142" i="6"/>
  <c r="CC142" i="6"/>
  <c r="BY142" i="6"/>
  <c r="BU142" i="6"/>
  <c r="BQ142" i="6"/>
  <c r="BM142" i="6"/>
  <c r="BI142" i="6"/>
  <c r="BE142" i="6"/>
  <c r="BA142" i="6"/>
  <c r="AW142" i="6"/>
  <c r="AS142" i="6"/>
  <c r="AK142" i="6"/>
  <c r="AG142" i="6"/>
  <c r="Y142" i="6"/>
  <c r="Q142" i="6"/>
  <c r="I142" i="6"/>
  <c r="E142" i="6"/>
  <c r="GF141" i="6"/>
  <c r="GE141" i="6"/>
  <c r="GN141" i="6" s="1"/>
  <c r="GC141" i="6"/>
  <c r="FY141" i="6"/>
  <c r="FU141" i="6"/>
  <c r="FQ141" i="6"/>
  <c r="FM141" i="6"/>
  <c r="FE141" i="6"/>
  <c r="FA141" i="6"/>
  <c r="EW141" i="6"/>
  <c r="ES141" i="6"/>
  <c r="EO141" i="6"/>
  <c r="EC141" i="6"/>
  <c r="DY141" i="6"/>
  <c r="DU141" i="6"/>
  <c r="DQ141" i="6"/>
  <c r="DM141" i="6"/>
  <c r="DE141" i="6"/>
  <c r="DA141" i="6"/>
  <c r="CW141" i="6"/>
  <c r="CO141" i="6"/>
  <c r="CK141" i="6"/>
  <c r="CG141" i="6"/>
  <c r="CC141" i="6"/>
  <c r="BY141" i="6"/>
  <c r="BU141" i="6"/>
  <c r="BQ141" i="6"/>
  <c r="BM141" i="6"/>
  <c r="BI141" i="6"/>
  <c r="BE141" i="6"/>
  <c r="BA141" i="6"/>
  <c r="AW141" i="6"/>
  <c r="AS141" i="6"/>
  <c r="AO141" i="6"/>
  <c r="AG141" i="6"/>
  <c r="AC141" i="6"/>
  <c r="Y141" i="6"/>
  <c r="U141" i="6"/>
  <c r="Q141" i="6"/>
  <c r="I141" i="6"/>
  <c r="GC140" i="6"/>
  <c r="FY140" i="6"/>
  <c r="FU140" i="6"/>
  <c r="FQ140" i="6"/>
  <c r="FM140" i="6"/>
  <c r="FE140" i="6"/>
  <c r="EW140" i="6"/>
  <c r="ES140" i="6"/>
  <c r="EO140" i="6"/>
  <c r="EK140" i="6"/>
  <c r="EC140" i="6"/>
  <c r="DY140" i="6"/>
  <c r="DU140" i="6"/>
  <c r="DQ140" i="6"/>
  <c r="DM140" i="6"/>
  <c r="DE140" i="6"/>
  <c r="DA140" i="6"/>
  <c r="CS140" i="6"/>
  <c r="CO140" i="6"/>
  <c r="CK140" i="6"/>
  <c r="CG140" i="6"/>
  <c r="CC140" i="6"/>
  <c r="BY140" i="6"/>
  <c r="BU140" i="6"/>
  <c r="BQ140" i="6"/>
  <c r="BM140" i="6"/>
  <c r="BI140" i="6"/>
  <c r="BE140" i="6"/>
  <c r="BA140" i="6"/>
  <c r="AW140" i="6"/>
  <c r="AS140" i="6"/>
  <c r="AK140" i="6"/>
  <c r="AG140" i="6"/>
  <c r="Y140" i="6"/>
  <c r="U140" i="6"/>
  <c r="I140" i="6"/>
  <c r="GC139" i="6"/>
  <c r="FY139" i="6"/>
  <c r="FU139" i="6"/>
  <c r="FQ139" i="6"/>
  <c r="FM139" i="6"/>
  <c r="FI139" i="6"/>
  <c r="FE139" i="6"/>
  <c r="FA139" i="6"/>
  <c r="ES139" i="6"/>
  <c r="EO139" i="6"/>
  <c r="EK139" i="6"/>
  <c r="EC139" i="6"/>
  <c r="DU139" i="6"/>
  <c r="DQ139" i="6"/>
  <c r="DM139" i="6"/>
  <c r="DE139" i="6"/>
  <c r="DA139" i="6"/>
  <c r="CW139" i="6"/>
  <c r="CS139" i="6"/>
  <c r="CO139" i="6"/>
  <c r="CK139" i="6"/>
  <c r="CG139" i="6"/>
  <c r="CC139" i="6"/>
  <c r="BY139" i="6"/>
  <c r="BQ139" i="6"/>
  <c r="BM139" i="6"/>
  <c r="BI139" i="6"/>
  <c r="BE139" i="6"/>
  <c r="BA139" i="6"/>
  <c r="AW139" i="6"/>
  <c r="AS139" i="6"/>
  <c r="AK139" i="6"/>
  <c r="AG139" i="6"/>
  <c r="AC139" i="6"/>
  <c r="Y139" i="6"/>
  <c r="U139" i="6"/>
  <c r="Q139" i="6"/>
  <c r="E139" i="6"/>
  <c r="GC138" i="6"/>
  <c r="FY138" i="6"/>
  <c r="FU138" i="6"/>
  <c r="FQ138" i="6"/>
  <c r="FM138" i="6"/>
  <c r="FE138" i="6"/>
  <c r="EW138" i="6"/>
  <c r="ES138" i="6"/>
  <c r="EO138" i="6"/>
  <c r="EK138" i="6"/>
  <c r="EC138" i="6"/>
  <c r="DY138" i="6"/>
  <c r="DU138" i="6"/>
  <c r="DQ138" i="6"/>
  <c r="DM138" i="6"/>
  <c r="DE138" i="6"/>
  <c r="DA138" i="6"/>
  <c r="CS138" i="6"/>
  <c r="CO138" i="6"/>
  <c r="CK138" i="6"/>
  <c r="CG138" i="6"/>
  <c r="CC138" i="6"/>
  <c r="BY138" i="6"/>
  <c r="BU138" i="6"/>
  <c r="BQ138" i="6"/>
  <c r="BM138" i="6"/>
  <c r="BI138" i="6"/>
  <c r="BE138" i="6"/>
  <c r="BA138" i="6"/>
  <c r="AW138" i="6"/>
  <c r="AS138" i="6"/>
  <c r="AK138" i="6"/>
  <c r="AG138" i="6"/>
  <c r="Y138" i="6"/>
  <c r="U138" i="6"/>
  <c r="Q138" i="6"/>
  <c r="I138" i="6"/>
  <c r="E138" i="6"/>
  <c r="GC137" i="6"/>
  <c r="FY137" i="6"/>
  <c r="FU137" i="6"/>
  <c r="FQ137" i="6"/>
  <c r="FM137" i="6"/>
  <c r="FI137" i="6"/>
  <c r="FE137" i="6"/>
  <c r="FA137" i="6"/>
  <c r="ES137" i="6"/>
  <c r="EO137" i="6"/>
  <c r="EK137" i="6"/>
  <c r="EC137" i="6"/>
  <c r="DY137" i="6"/>
  <c r="DU137" i="6"/>
  <c r="DQ137" i="6"/>
  <c r="DM137" i="6"/>
  <c r="DE137" i="6"/>
  <c r="DA137" i="6"/>
  <c r="CW137" i="6"/>
  <c r="CS137" i="6"/>
  <c r="CO137" i="6"/>
  <c r="CK137" i="6"/>
  <c r="CG137" i="6"/>
  <c r="CC137" i="6"/>
  <c r="BY137" i="6"/>
  <c r="BQ137" i="6"/>
  <c r="BM137" i="6"/>
  <c r="BI137" i="6"/>
  <c r="BE137" i="6"/>
  <c r="BA137" i="6"/>
  <c r="AW137" i="6"/>
  <c r="AS137" i="6"/>
  <c r="AK137" i="6"/>
  <c r="AG137" i="6"/>
  <c r="AC137" i="6"/>
  <c r="Y137" i="6"/>
  <c r="U137" i="6"/>
  <c r="Q137" i="6"/>
  <c r="E137" i="6"/>
  <c r="GS136" i="6"/>
  <c r="GC136" i="6"/>
  <c r="FY136" i="6"/>
  <c r="FU136" i="6"/>
  <c r="FQ136" i="6"/>
  <c r="FM136" i="6"/>
  <c r="FE136" i="6"/>
  <c r="FA136" i="6"/>
  <c r="EW136" i="6"/>
  <c r="ES136" i="6"/>
  <c r="EO136" i="6"/>
  <c r="EK136" i="6"/>
  <c r="EC136" i="6"/>
  <c r="DY136" i="6"/>
  <c r="DQ136" i="6"/>
  <c r="DM136" i="6"/>
  <c r="DE136" i="6"/>
  <c r="DA136" i="6"/>
  <c r="CW136" i="6"/>
  <c r="CS136" i="6"/>
  <c r="CO136" i="6"/>
  <c r="CK136" i="6"/>
  <c r="CG136" i="6"/>
  <c r="CC136" i="6"/>
  <c r="BY136" i="6"/>
  <c r="BU136" i="6"/>
  <c r="BM136" i="6"/>
  <c r="BI136" i="6"/>
  <c r="BA136" i="6"/>
  <c r="AW136" i="6"/>
  <c r="AS136" i="6"/>
  <c r="AO136" i="6"/>
  <c r="AK136" i="6"/>
  <c r="AG136" i="6"/>
  <c r="Y136" i="6"/>
  <c r="U136" i="6"/>
  <c r="Q136" i="6"/>
  <c r="I136" i="6"/>
  <c r="GD136" i="6"/>
  <c r="E136" i="6"/>
  <c r="GW135" i="6"/>
  <c r="GU135" i="6"/>
  <c r="GT135" i="6"/>
  <c r="GS135" i="6"/>
  <c r="GR135" i="6"/>
  <c r="GF135" i="6"/>
  <c r="GD135" i="6"/>
  <c r="GC135" i="6"/>
  <c r="FY135" i="6"/>
  <c r="FU135" i="6"/>
  <c r="FQ135" i="6"/>
  <c r="FM135" i="6"/>
  <c r="FI135" i="6"/>
  <c r="FE135" i="6"/>
  <c r="FA135" i="6"/>
  <c r="EW135" i="6"/>
  <c r="ES135" i="6"/>
  <c r="EO135" i="6"/>
  <c r="EK135" i="6"/>
  <c r="DY135" i="6"/>
  <c r="DU135" i="6"/>
  <c r="DQ135" i="6"/>
  <c r="DM135" i="6"/>
  <c r="DE135" i="6"/>
  <c r="DA135" i="6"/>
  <c r="CW135" i="6"/>
  <c r="CS135" i="6"/>
  <c r="CO135" i="6"/>
  <c r="CK135" i="6"/>
  <c r="CG135" i="6"/>
  <c r="BY135" i="6"/>
  <c r="BU135" i="6"/>
  <c r="BM135" i="6"/>
  <c r="BI135" i="6"/>
  <c r="BE135" i="6"/>
  <c r="BA135" i="6"/>
  <c r="AW135" i="6"/>
  <c r="AS135" i="6"/>
  <c r="AO135" i="6"/>
  <c r="AG135" i="6"/>
  <c r="AC135" i="6"/>
  <c r="Y135" i="6"/>
  <c r="U135" i="6"/>
  <c r="Q135" i="6"/>
  <c r="I135" i="6"/>
  <c r="E135" i="6"/>
  <c r="GW134" i="6"/>
  <c r="GU134" i="6"/>
  <c r="GT134" i="6"/>
  <c r="GS134" i="6"/>
  <c r="GR134" i="6"/>
  <c r="GC134" i="6"/>
  <c r="FY134" i="6"/>
  <c r="FU134" i="6"/>
  <c r="FQ134" i="6"/>
  <c r="FM134" i="6"/>
  <c r="FI134" i="6"/>
  <c r="FE134" i="6"/>
  <c r="FA134" i="6"/>
  <c r="EW134" i="6"/>
  <c r="ES134" i="6"/>
  <c r="EO134" i="6"/>
  <c r="EK134" i="6"/>
  <c r="EC134" i="6"/>
  <c r="DY134" i="6"/>
  <c r="DU134" i="6"/>
  <c r="DQ134" i="6"/>
  <c r="DM134" i="6"/>
  <c r="DE134" i="6"/>
  <c r="DA134" i="6"/>
  <c r="CW134" i="6"/>
  <c r="CS134" i="6"/>
  <c r="CO134" i="6"/>
  <c r="CK134" i="6"/>
  <c r="CG134" i="6"/>
  <c r="CC134" i="6"/>
  <c r="BY134" i="6"/>
  <c r="BU134" i="6"/>
  <c r="BQ134" i="6"/>
  <c r="BM134" i="6"/>
  <c r="BI134" i="6"/>
  <c r="BE134" i="6"/>
  <c r="BA134" i="6"/>
  <c r="AW134" i="6"/>
  <c r="AS134" i="6"/>
  <c r="AK134" i="6"/>
  <c r="AG134" i="6"/>
  <c r="AC134" i="6"/>
  <c r="Y134" i="6"/>
  <c r="U134" i="6"/>
  <c r="Q134" i="6"/>
  <c r="I134" i="6"/>
  <c r="E134" i="6"/>
  <c r="GD134" i="6"/>
  <c r="GW133" i="6"/>
  <c r="GV133" i="6"/>
  <c r="GU133" i="6"/>
  <c r="GT133" i="6"/>
  <c r="GS133" i="6"/>
  <c r="GR133" i="6"/>
  <c r="GC133" i="6"/>
  <c r="FU133" i="6"/>
  <c r="FQ133" i="6"/>
  <c r="FM133" i="6"/>
  <c r="FI133" i="6"/>
  <c r="FE133" i="6"/>
  <c r="EW133" i="6"/>
  <c r="ES133" i="6"/>
  <c r="EK133" i="6"/>
  <c r="EC133" i="6"/>
  <c r="DU133" i="6"/>
  <c r="DQ133" i="6"/>
  <c r="DE133" i="6"/>
  <c r="DA133" i="6"/>
  <c r="CS133" i="6"/>
  <c r="CO133" i="6"/>
  <c r="CG133" i="6"/>
  <c r="CC133" i="6"/>
  <c r="BY133" i="6"/>
  <c r="BU133" i="6"/>
  <c r="BQ133" i="6"/>
  <c r="BI133" i="6"/>
  <c r="BE133" i="6"/>
  <c r="BA133" i="6"/>
  <c r="AW133" i="6"/>
  <c r="AS133" i="6"/>
  <c r="AK133" i="6"/>
  <c r="AG133" i="6"/>
  <c r="Y133" i="6"/>
  <c r="U133" i="6"/>
  <c r="I133" i="6"/>
  <c r="E133" i="6"/>
  <c r="GW132" i="6"/>
  <c r="GV132" i="6"/>
  <c r="GU132" i="6"/>
  <c r="GT132" i="6"/>
  <c r="GS132" i="6"/>
  <c r="GR132" i="6"/>
  <c r="GC132" i="6"/>
  <c r="FY132" i="6"/>
  <c r="FQ132" i="6"/>
  <c r="FM132" i="6"/>
  <c r="FE132" i="6"/>
  <c r="FA132" i="6"/>
  <c r="EW132" i="6"/>
  <c r="ES132" i="6"/>
  <c r="EO132" i="6"/>
  <c r="EK132" i="6"/>
  <c r="EC132" i="6"/>
  <c r="DY132" i="6"/>
  <c r="DU132" i="6"/>
  <c r="DQ132" i="6"/>
  <c r="DM132" i="6"/>
  <c r="DE132" i="6"/>
  <c r="DA132" i="6"/>
  <c r="CW132" i="6"/>
  <c r="CS132" i="6"/>
  <c r="CO132" i="6"/>
  <c r="CK132" i="6"/>
  <c r="CG132" i="6"/>
  <c r="CC132" i="6"/>
  <c r="BY132" i="6"/>
  <c r="BU132" i="6"/>
  <c r="BQ132" i="6"/>
  <c r="BM132" i="6"/>
  <c r="BI132" i="6"/>
  <c r="BE132" i="6"/>
  <c r="BA132" i="6"/>
  <c r="AW132" i="6"/>
  <c r="AS132" i="6"/>
  <c r="AO132" i="6"/>
  <c r="AK132" i="6"/>
  <c r="AG132" i="6"/>
  <c r="AC132" i="6"/>
  <c r="Y132" i="6"/>
  <c r="U132" i="6"/>
  <c r="Q132" i="6"/>
  <c r="GF132" i="6"/>
  <c r="GD132" i="6"/>
  <c r="E132" i="6"/>
  <c r="GW131" i="6"/>
  <c r="GV131" i="6"/>
  <c r="GU131" i="6"/>
  <c r="GT131" i="6"/>
  <c r="GS131" i="6"/>
  <c r="GR131" i="6"/>
  <c r="GC131" i="6"/>
  <c r="FY131" i="6"/>
  <c r="FU131" i="6"/>
  <c r="FQ131" i="6"/>
  <c r="FM131" i="6"/>
  <c r="FE131" i="6"/>
  <c r="FA131" i="6"/>
  <c r="ES131" i="6"/>
  <c r="EO131" i="6"/>
  <c r="EK131" i="6"/>
  <c r="EC131" i="6"/>
  <c r="DY131" i="6"/>
  <c r="DU131" i="6"/>
  <c r="DM131" i="6"/>
  <c r="DA131" i="6"/>
  <c r="CW131" i="6"/>
  <c r="CO131" i="6"/>
  <c r="CK131" i="6"/>
  <c r="CG131" i="6"/>
  <c r="CC131" i="6"/>
  <c r="BY131" i="6"/>
  <c r="BU131" i="6"/>
  <c r="BQ131" i="6"/>
  <c r="BM131" i="6"/>
  <c r="BE131" i="6"/>
  <c r="BA131" i="6"/>
  <c r="AW131" i="6"/>
  <c r="AS131" i="6"/>
  <c r="AO131" i="6"/>
  <c r="AG131" i="6"/>
  <c r="AC131" i="6"/>
  <c r="GF131" i="6"/>
  <c r="Y131" i="6"/>
  <c r="U131" i="6"/>
  <c r="Q131" i="6"/>
  <c r="I131" i="6"/>
  <c r="GW130" i="6"/>
  <c r="GV130" i="6"/>
  <c r="GU130" i="6"/>
  <c r="GT130" i="6"/>
  <c r="GS130" i="6"/>
  <c r="GR130" i="6"/>
  <c r="GC130" i="6"/>
  <c r="FY130" i="6"/>
  <c r="FU130" i="6"/>
  <c r="FQ130" i="6"/>
  <c r="FM130" i="6"/>
  <c r="FI130" i="6"/>
  <c r="FE130" i="6"/>
  <c r="FA130" i="6"/>
  <c r="EW130" i="6"/>
  <c r="ES130" i="6"/>
  <c r="EO130" i="6"/>
  <c r="EK130" i="6"/>
  <c r="EC130" i="6"/>
  <c r="DY130" i="6"/>
  <c r="DU130" i="6"/>
  <c r="DQ130" i="6"/>
  <c r="DM130" i="6"/>
  <c r="DE130" i="6"/>
  <c r="DA130" i="6"/>
  <c r="CS130" i="6"/>
  <c r="CO130" i="6"/>
  <c r="CK130" i="6"/>
  <c r="CG130" i="6"/>
  <c r="CC130" i="6"/>
  <c r="BY130" i="6"/>
  <c r="BU130" i="6"/>
  <c r="BQ130" i="6"/>
  <c r="BM130" i="6"/>
  <c r="BI130" i="6"/>
  <c r="BA130" i="6"/>
  <c r="AW130" i="6"/>
  <c r="AS130" i="6"/>
  <c r="AO130" i="6"/>
  <c r="AK130" i="6"/>
  <c r="AG130" i="6"/>
  <c r="GF130" i="6"/>
  <c r="Y130" i="6"/>
  <c r="U130" i="6"/>
  <c r="Q130" i="6"/>
  <c r="I130" i="6"/>
  <c r="GW129" i="6"/>
  <c r="GV129" i="6"/>
  <c r="GU129" i="6"/>
  <c r="GT129" i="6"/>
  <c r="GS129" i="6"/>
  <c r="GR129" i="6"/>
  <c r="GC129" i="6"/>
  <c r="FY129" i="6"/>
  <c r="FU129" i="6"/>
  <c r="FQ129" i="6"/>
  <c r="FM129" i="6"/>
  <c r="FI129" i="6"/>
  <c r="FA129" i="6"/>
  <c r="EW129" i="6"/>
  <c r="EO129" i="6"/>
  <c r="EK129" i="6"/>
  <c r="EC129" i="6"/>
  <c r="DY129" i="6"/>
  <c r="DU129" i="6"/>
  <c r="DM129" i="6"/>
  <c r="DE129" i="6"/>
  <c r="DA129" i="6"/>
  <c r="CW129" i="6"/>
  <c r="CS129" i="6"/>
  <c r="CO129" i="6"/>
  <c r="CG129" i="6"/>
  <c r="BY129" i="6"/>
  <c r="BU129" i="6"/>
  <c r="BM129" i="6"/>
  <c r="BI129" i="6"/>
  <c r="BA129" i="6"/>
  <c r="AW129" i="6"/>
  <c r="AO129" i="6"/>
  <c r="AK129" i="6"/>
  <c r="AC129" i="6"/>
  <c r="Y129" i="6"/>
  <c r="U129" i="6"/>
  <c r="Q129" i="6"/>
  <c r="I129" i="6"/>
  <c r="GD129" i="6"/>
  <c r="GV128" i="6"/>
  <c r="GU128" i="6"/>
  <c r="GT128" i="6"/>
  <c r="GS128" i="6"/>
  <c r="GR128" i="6"/>
  <c r="GC128" i="6"/>
  <c r="FY128" i="6"/>
  <c r="FU128" i="6"/>
  <c r="FQ128" i="6"/>
  <c r="FM128" i="6"/>
  <c r="FI128" i="6"/>
  <c r="FE128" i="6"/>
  <c r="EW128" i="6"/>
  <c r="ES128" i="6"/>
  <c r="EO128" i="6"/>
  <c r="EK128" i="6"/>
  <c r="EC128" i="6"/>
  <c r="DY128" i="6"/>
  <c r="DU128" i="6"/>
  <c r="DQ128" i="6"/>
  <c r="DM128" i="6"/>
  <c r="DE128" i="6"/>
  <c r="DA128" i="6"/>
  <c r="CS128" i="6"/>
  <c r="CO128" i="6"/>
  <c r="CK128" i="6"/>
  <c r="CG128" i="6"/>
  <c r="CC128" i="6"/>
  <c r="BY128" i="6"/>
  <c r="BU128" i="6"/>
  <c r="BQ128" i="6"/>
  <c r="BM128" i="6"/>
  <c r="BI128" i="6"/>
  <c r="BE128" i="6"/>
  <c r="BA128" i="6"/>
  <c r="AW128" i="6"/>
  <c r="AS128" i="6"/>
  <c r="AK128" i="6"/>
  <c r="AG128" i="6"/>
  <c r="Y128" i="6"/>
  <c r="U128" i="6"/>
  <c r="Q128" i="6"/>
  <c r="I128" i="6"/>
  <c r="GW127" i="6"/>
  <c r="GV127" i="6"/>
  <c r="GU127" i="6"/>
  <c r="GT127" i="6"/>
  <c r="GS127" i="6"/>
  <c r="GC127" i="6"/>
  <c r="FY127" i="6"/>
  <c r="FU127" i="6"/>
  <c r="FQ127" i="6"/>
  <c r="FM127" i="6"/>
  <c r="FI127" i="6"/>
  <c r="FE127" i="6"/>
  <c r="FA127" i="6"/>
  <c r="EW127" i="6"/>
  <c r="ES127" i="6"/>
  <c r="EK127" i="6"/>
  <c r="EC127" i="6"/>
  <c r="DY127" i="6"/>
  <c r="DU127" i="6"/>
  <c r="DQ127" i="6"/>
  <c r="DM127" i="6"/>
  <c r="DE127" i="6"/>
  <c r="DA127" i="6"/>
  <c r="CS127" i="6"/>
  <c r="CO127" i="6"/>
  <c r="CK127" i="6"/>
  <c r="CG127" i="6"/>
  <c r="CC127" i="6"/>
  <c r="BY127" i="6"/>
  <c r="BU127" i="6"/>
  <c r="BQ127" i="6"/>
  <c r="BM127" i="6"/>
  <c r="BI127" i="6"/>
  <c r="BE127" i="6"/>
  <c r="BA127" i="6"/>
  <c r="AW127" i="6"/>
  <c r="AS127" i="6"/>
  <c r="AO127" i="6"/>
  <c r="AK127" i="6"/>
  <c r="AG127" i="6"/>
  <c r="GU113" i="6"/>
  <c r="Y127" i="6"/>
  <c r="U127" i="6"/>
  <c r="Q127" i="6"/>
  <c r="I127" i="6"/>
  <c r="GW126" i="6"/>
  <c r="GV126" i="6"/>
  <c r="GU126" i="6"/>
  <c r="GT126" i="6"/>
  <c r="GS126" i="6"/>
  <c r="GR126" i="6"/>
  <c r="GC126" i="6"/>
  <c r="FY126" i="6"/>
  <c r="FU126" i="6"/>
  <c r="FQ126" i="6"/>
  <c r="FM126" i="6"/>
  <c r="FE126" i="6"/>
  <c r="FA126" i="6"/>
  <c r="EW126" i="6"/>
  <c r="ES126" i="6"/>
  <c r="GD126" i="6"/>
  <c r="EO126" i="6"/>
  <c r="EK126" i="6"/>
  <c r="EC126" i="6"/>
  <c r="DY126" i="6"/>
  <c r="DU126" i="6"/>
  <c r="DM126" i="6"/>
  <c r="DE126" i="6"/>
  <c r="DA126" i="6"/>
  <c r="CW126" i="6"/>
  <c r="CS126" i="6"/>
  <c r="CO126" i="6"/>
  <c r="CK126" i="6"/>
  <c r="CG126" i="6"/>
  <c r="CC126" i="6"/>
  <c r="BY126" i="6"/>
  <c r="BU126" i="6"/>
  <c r="BQ126" i="6"/>
  <c r="BM126" i="6"/>
  <c r="BI126" i="6"/>
  <c r="BE126" i="6"/>
  <c r="BA126" i="6"/>
  <c r="AW126" i="6"/>
  <c r="AO126" i="6"/>
  <c r="AK126" i="6"/>
  <c r="AG126" i="6"/>
  <c r="AC126" i="6"/>
  <c r="Y126" i="6"/>
  <c r="U126" i="6"/>
  <c r="Q126" i="6"/>
  <c r="I126" i="6"/>
  <c r="E126" i="6"/>
  <c r="GV125" i="6"/>
  <c r="GU125" i="6"/>
  <c r="GS125" i="6"/>
  <c r="GR125" i="6"/>
  <c r="GC125" i="6"/>
  <c r="FY125" i="6"/>
  <c r="FU125" i="6"/>
  <c r="FQ125" i="6"/>
  <c r="FM125" i="6"/>
  <c r="FI125" i="6"/>
  <c r="FE125" i="6"/>
  <c r="EW125" i="6"/>
  <c r="ES125" i="6"/>
  <c r="EO125" i="6"/>
  <c r="EK125" i="6"/>
  <c r="EC125" i="6"/>
  <c r="DY125" i="6"/>
  <c r="DU125" i="6"/>
  <c r="DQ125" i="6"/>
  <c r="DM125" i="6"/>
  <c r="DE125" i="6"/>
  <c r="DA125" i="6"/>
  <c r="CW125" i="6"/>
  <c r="CS125" i="6"/>
  <c r="CO125" i="6"/>
  <c r="CK125" i="6"/>
  <c r="CG125" i="6"/>
  <c r="CC125" i="6"/>
  <c r="BU125" i="6"/>
  <c r="BQ125" i="6"/>
  <c r="BM125" i="6"/>
  <c r="BI125" i="6"/>
  <c r="BE125" i="6"/>
  <c r="BA125" i="6"/>
  <c r="AW125" i="6"/>
  <c r="AS125" i="6"/>
  <c r="AK125" i="6"/>
  <c r="AG125" i="6"/>
  <c r="AC125" i="6"/>
  <c r="Y125" i="6"/>
  <c r="U125" i="6"/>
  <c r="Q125" i="6"/>
  <c r="I125" i="6"/>
  <c r="E125" i="6"/>
  <c r="GW124" i="6"/>
  <c r="GU124" i="6"/>
  <c r="GS124" i="6"/>
  <c r="GC124" i="6"/>
  <c r="FY124" i="6"/>
  <c r="FU124" i="6"/>
  <c r="FQ124" i="6"/>
  <c r="FM124" i="6"/>
  <c r="FI124" i="6"/>
  <c r="FE124" i="6"/>
  <c r="FA124" i="6"/>
  <c r="EW124" i="6"/>
  <c r="ES124" i="6"/>
  <c r="EO124" i="6"/>
  <c r="EK124" i="6"/>
  <c r="EC124" i="6"/>
  <c r="DY124" i="6"/>
  <c r="DQ124" i="6"/>
  <c r="DM124" i="6"/>
  <c r="DE124" i="6"/>
  <c r="DA124" i="6"/>
  <c r="CW124" i="6"/>
  <c r="CO124" i="6"/>
  <c r="CK124" i="6"/>
  <c r="CG124" i="6"/>
  <c r="CC124" i="6"/>
  <c r="BY124" i="6"/>
  <c r="BU124" i="6"/>
  <c r="BQ124" i="6"/>
  <c r="BM124" i="6"/>
  <c r="BI124" i="6"/>
  <c r="BA124" i="6"/>
  <c r="AW124" i="6"/>
  <c r="AS124" i="6"/>
  <c r="AO124" i="6"/>
  <c r="AK124" i="6"/>
  <c r="AG124" i="6"/>
  <c r="Y124" i="6"/>
  <c r="Q124" i="6"/>
  <c r="I124" i="6"/>
  <c r="GU123" i="6"/>
  <c r="GT123" i="6"/>
  <c r="GS123" i="6"/>
  <c r="GR123" i="6"/>
  <c r="GC123" i="6"/>
  <c r="FY123" i="6"/>
  <c r="FU123" i="6"/>
  <c r="FM123" i="6"/>
  <c r="FI123" i="6"/>
  <c r="FE123" i="6"/>
  <c r="FA123" i="6"/>
  <c r="ES123" i="6"/>
  <c r="EO123" i="6"/>
  <c r="EK123" i="6"/>
  <c r="EC123" i="6"/>
  <c r="DY123" i="6"/>
  <c r="DU123" i="6"/>
  <c r="DQ123" i="6"/>
  <c r="DM123" i="6"/>
  <c r="DE123" i="6"/>
  <c r="DA123" i="6"/>
  <c r="CW123" i="6"/>
  <c r="CS123" i="6"/>
  <c r="CO123" i="6"/>
  <c r="CK123" i="6"/>
  <c r="CG123" i="6"/>
  <c r="CC123" i="6"/>
  <c r="BY123" i="6"/>
  <c r="BQ123" i="6"/>
  <c r="BM123" i="6"/>
  <c r="BI123" i="6"/>
  <c r="BE123" i="6"/>
  <c r="BA123" i="6"/>
  <c r="AW123" i="6"/>
  <c r="AO123" i="6"/>
  <c r="AK123" i="6"/>
  <c r="AG123" i="6"/>
  <c r="AC123" i="6"/>
  <c r="Y123" i="6"/>
  <c r="U123" i="6"/>
  <c r="Q123" i="6"/>
  <c r="I123" i="6"/>
  <c r="GW122" i="6"/>
  <c r="GN122" i="6"/>
  <c r="GC122" i="6"/>
  <c r="FY122" i="6"/>
  <c r="FU122" i="6"/>
  <c r="FM122" i="6"/>
  <c r="FI122" i="6"/>
  <c r="FE122" i="6"/>
  <c r="FA122" i="6"/>
  <c r="EW122" i="6"/>
  <c r="ES122" i="6"/>
  <c r="EO122" i="6"/>
  <c r="EK122" i="6"/>
  <c r="EC122" i="6"/>
  <c r="DY122" i="6"/>
  <c r="DU122" i="6"/>
  <c r="DQ122" i="6"/>
  <c r="DM122" i="6"/>
  <c r="DE122" i="6"/>
  <c r="DA122" i="6"/>
  <c r="CW122" i="6"/>
  <c r="CS122" i="6"/>
  <c r="CK122" i="6"/>
  <c r="CG122" i="6"/>
  <c r="CC122" i="6"/>
  <c r="BY122" i="6"/>
  <c r="BU122" i="6"/>
  <c r="BQ122" i="6"/>
  <c r="BM122" i="6"/>
  <c r="BI122" i="6"/>
  <c r="BE122" i="6"/>
  <c r="BA122" i="6"/>
  <c r="AW122" i="6"/>
  <c r="AS122" i="6"/>
  <c r="AO122" i="6"/>
  <c r="AK122" i="6"/>
  <c r="AG122" i="6"/>
  <c r="AC122" i="6"/>
  <c r="Y122" i="6"/>
  <c r="U122" i="6"/>
  <c r="Q122" i="6"/>
  <c r="I122" i="6"/>
  <c r="GE122" i="6"/>
  <c r="GD122" i="6"/>
  <c r="GS121" i="6"/>
  <c r="GC121" i="6"/>
  <c r="FU121" i="6"/>
  <c r="FQ121" i="6"/>
  <c r="FM121" i="6"/>
  <c r="FI121" i="6"/>
  <c r="FE121" i="6"/>
  <c r="EW121" i="6"/>
  <c r="ES121" i="6"/>
  <c r="EK121" i="6"/>
  <c r="EC121" i="6"/>
  <c r="DY121" i="6"/>
  <c r="DU121" i="6"/>
  <c r="DQ121" i="6"/>
  <c r="DE121" i="6"/>
  <c r="DA121" i="6"/>
  <c r="CS121" i="6"/>
  <c r="CO121" i="6"/>
  <c r="CC121" i="6"/>
  <c r="BY121" i="6"/>
  <c r="BU121" i="6"/>
  <c r="BQ121" i="6"/>
  <c r="BI121" i="6"/>
  <c r="BE121" i="6"/>
  <c r="BA121" i="6"/>
  <c r="AW121" i="6"/>
  <c r="AS121" i="6"/>
  <c r="AK121" i="6"/>
  <c r="AG121" i="6"/>
  <c r="Y121" i="6"/>
  <c r="U121" i="6"/>
  <c r="GF121" i="6"/>
  <c r="I121" i="6"/>
  <c r="E121" i="6"/>
  <c r="GW120" i="6"/>
  <c r="GV120" i="6"/>
  <c r="GC120" i="6"/>
  <c r="FY120" i="6"/>
  <c r="FU120" i="6"/>
  <c r="FQ120" i="6"/>
  <c r="FM120" i="6"/>
  <c r="FE120" i="6"/>
  <c r="FA120" i="6"/>
  <c r="EW120" i="6"/>
  <c r="ES120" i="6"/>
  <c r="EO120" i="6"/>
  <c r="EK120" i="6"/>
  <c r="EC120" i="6"/>
  <c r="DY120" i="6"/>
  <c r="DU120" i="6"/>
  <c r="DQ120" i="6"/>
  <c r="DM120" i="6"/>
  <c r="DE120" i="6"/>
  <c r="DA120" i="6"/>
  <c r="CS120" i="6"/>
  <c r="CO120" i="6"/>
  <c r="CK120" i="6"/>
  <c r="CG120" i="6"/>
  <c r="CC120" i="6"/>
  <c r="BY120" i="6"/>
  <c r="BU120" i="6"/>
  <c r="BQ120" i="6"/>
  <c r="BI120" i="6"/>
  <c r="BE120" i="6"/>
  <c r="BA120" i="6"/>
  <c r="AW120" i="6"/>
  <c r="AS120" i="6"/>
  <c r="AO120" i="6"/>
  <c r="AK120" i="6"/>
  <c r="AG120" i="6"/>
  <c r="AC120" i="6"/>
  <c r="GF120" i="6"/>
  <c r="Y120" i="6"/>
  <c r="U120" i="6"/>
  <c r="Q120" i="6"/>
  <c r="GD120" i="6"/>
  <c r="E120" i="6"/>
  <c r="GS119" i="6"/>
  <c r="GR119" i="6"/>
  <c r="GC119" i="6"/>
  <c r="FY119" i="6"/>
  <c r="FU119" i="6"/>
  <c r="FQ119" i="6"/>
  <c r="FM119" i="6"/>
  <c r="FE119" i="6"/>
  <c r="FA119" i="6"/>
  <c r="ES119" i="6"/>
  <c r="EO119" i="6"/>
  <c r="EK119" i="6"/>
  <c r="EC119" i="6"/>
  <c r="DY119" i="6"/>
  <c r="DQ119" i="6"/>
  <c r="DM119" i="6"/>
  <c r="DA119" i="6"/>
  <c r="CW119" i="6"/>
  <c r="CS119" i="6"/>
  <c r="CO119" i="6"/>
  <c r="CK119" i="6"/>
  <c r="CC119" i="6"/>
  <c r="BY119" i="6"/>
  <c r="BU119" i="6"/>
  <c r="BQ119" i="6"/>
  <c r="BM119" i="6"/>
  <c r="BI119" i="6"/>
  <c r="BE119" i="6"/>
  <c r="BA119" i="6"/>
  <c r="AW119" i="6"/>
  <c r="AS119" i="6"/>
  <c r="AO119" i="6"/>
  <c r="AG119" i="6"/>
  <c r="AC119" i="6"/>
  <c r="Y119" i="6"/>
  <c r="U119" i="6"/>
  <c r="Q119" i="6"/>
  <c r="I119" i="6"/>
  <c r="GC118" i="6"/>
  <c r="FU118" i="6"/>
  <c r="FQ118" i="6"/>
  <c r="FM118" i="6"/>
  <c r="FI118" i="6"/>
  <c r="FE118" i="6"/>
  <c r="FA118" i="6"/>
  <c r="EW118" i="6"/>
  <c r="ES118" i="6"/>
  <c r="EO118" i="6"/>
  <c r="EK118" i="6"/>
  <c r="EC118" i="6"/>
  <c r="DY118" i="6"/>
  <c r="DU118" i="6"/>
  <c r="DQ118" i="6"/>
  <c r="DM118" i="6"/>
  <c r="DE118" i="6"/>
  <c r="DA118" i="6"/>
  <c r="CW118" i="6"/>
  <c r="CS118" i="6"/>
  <c r="CO118" i="6"/>
  <c r="CK118" i="6"/>
  <c r="CG118" i="6"/>
  <c r="CC118" i="6"/>
  <c r="BY118" i="6"/>
  <c r="BU118" i="6"/>
  <c r="BQ118" i="6"/>
  <c r="BM118" i="6"/>
  <c r="BI118" i="6"/>
  <c r="BA118" i="6"/>
  <c r="AW118" i="6"/>
  <c r="AS118" i="6"/>
  <c r="AK118" i="6"/>
  <c r="AG118" i="6"/>
  <c r="AC118" i="6"/>
  <c r="Y118" i="6"/>
  <c r="U118" i="6"/>
  <c r="Q118" i="6"/>
  <c r="I118" i="6"/>
  <c r="E118" i="6"/>
  <c r="GV117" i="6"/>
  <c r="GE117" i="6"/>
  <c r="GM117" i="6" s="1"/>
  <c r="GC117" i="6"/>
  <c r="FU117" i="6"/>
  <c r="FM117" i="6"/>
  <c r="FI117" i="6"/>
  <c r="FA117" i="6"/>
  <c r="EW117" i="6"/>
  <c r="EO117" i="6"/>
  <c r="EK117" i="6"/>
  <c r="EC117" i="6"/>
  <c r="DY117" i="6"/>
  <c r="DU117" i="6"/>
  <c r="DQ117" i="6"/>
  <c r="DM117" i="6"/>
  <c r="DE117" i="6"/>
  <c r="CW117" i="6"/>
  <c r="CS117" i="6"/>
  <c r="CO117" i="6"/>
  <c r="CK117" i="6"/>
  <c r="CG117" i="6"/>
  <c r="CC117" i="6"/>
  <c r="BY117" i="6"/>
  <c r="BU117" i="6"/>
  <c r="BQ117" i="6"/>
  <c r="BM117" i="6"/>
  <c r="BI117" i="6"/>
  <c r="BA117" i="6"/>
  <c r="AW117" i="6"/>
  <c r="AS117" i="6"/>
  <c r="AK117" i="6"/>
  <c r="AG117" i="6"/>
  <c r="AC117" i="6"/>
  <c r="Y117" i="6"/>
  <c r="Q117" i="6"/>
  <c r="I117" i="6"/>
  <c r="E117" i="6"/>
  <c r="GU116" i="6"/>
  <c r="GT116" i="6"/>
  <c r="GC116" i="6"/>
  <c r="FY116" i="6"/>
  <c r="FU116" i="6"/>
  <c r="FQ116" i="6"/>
  <c r="FM116" i="6"/>
  <c r="FI116" i="6"/>
  <c r="FE116" i="6"/>
  <c r="FA116" i="6"/>
  <c r="EW116" i="6"/>
  <c r="ES116" i="6"/>
  <c r="EO116" i="6"/>
  <c r="EK116" i="6"/>
  <c r="EC116" i="6"/>
  <c r="DY116" i="6"/>
  <c r="DU116" i="6"/>
  <c r="DQ116" i="6"/>
  <c r="DM116" i="6"/>
  <c r="DE116" i="6"/>
  <c r="DA116" i="6"/>
  <c r="CS116" i="6"/>
  <c r="CO116" i="6"/>
  <c r="CK116" i="6"/>
  <c r="CG116" i="6"/>
  <c r="CC116" i="6"/>
  <c r="BY116" i="6"/>
  <c r="BU116" i="6"/>
  <c r="BQ116" i="6"/>
  <c r="BM116" i="6"/>
  <c r="GF116" i="6"/>
  <c r="BI116" i="6"/>
  <c r="BE116" i="6"/>
  <c r="BA116" i="6"/>
  <c r="AW116" i="6"/>
  <c r="GD116" i="6"/>
  <c r="AS116" i="6"/>
  <c r="AO116" i="6"/>
  <c r="AK116" i="6"/>
  <c r="AG116" i="6"/>
  <c r="AC116" i="6"/>
  <c r="Y116" i="6"/>
  <c r="U116" i="6"/>
  <c r="Q116" i="6"/>
  <c r="I116" i="6"/>
  <c r="E116" i="6"/>
  <c r="GQ115" i="6"/>
  <c r="GC115" i="6"/>
  <c r="FY115" i="6"/>
  <c r="FU115" i="6"/>
  <c r="FQ115" i="6"/>
  <c r="FM115" i="6"/>
  <c r="FI115" i="6"/>
  <c r="FE115" i="6"/>
  <c r="FA115" i="6"/>
  <c r="EW115" i="6"/>
  <c r="ES115" i="6"/>
  <c r="EO115" i="6"/>
  <c r="EK115" i="6"/>
  <c r="EC115" i="6"/>
  <c r="DY115" i="6"/>
  <c r="DU115" i="6"/>
  <c r="DQ115" i="6"/>
  <c r="DM115" i="6"/>
  <c r="DE115" i="6"/>
  <c r="DA115" i="6"/>
  <c r="CW115" i="6"/>
  <c r="CS115" i="6"/>
  <c r="CO115" i="6"/>
  <c r="CK115" i="6"/>
  <c r="CG115" i="6"/>
  <c r="CC115" i="6"/>
  <c r="BU115" i="6"/>
  <c r="BQ115" i="6"/>
  <c r="BM115" i="6"/>
  <c r="BI115" i="6"/>
  <c r="BE115" i="6"/>
  <c r="BA115" i="6"/>
  <c r="AW115" i="6"/>
  <c r="AS115" i="6"/>
  <c r="AK115" i="6"/>
  <c r="AG115" i="6"/>
  <c r="AC115" i="6"/>
  <c r="Y115" i="6"/>
  <c r="U115" i="6"/>
  <c r="Q115" i="6"/>
  <c r="I115" i="6"/>
  <c r="GZ114" i="6"/>
  <c r="GU114" i="6"/>
  <c r="GQ114" i="6"/>
  <c r="GE114" i="6"/>
  <c r="GC114" i="6"/>
  <c r="FY114" i="6"/>
  <c r="FU114" i="6"/>
  <c r="FQ114" i="6"/>
  <c r="FM114" i="6"/>
  <c r="FE114" i="6"/>
  <c r="FA114" i="6"/>
  <c r="EW114" i="6"/>
  <c r="ES114" i="6"/>
  <c r="EO114" i="6"/>
  <c r="EK114" i="6"/>
  <c r="EC114" i="6"/>
  <c r="DY114" i="6"/>
  <c r="DU114" i="6"/>
  <c r="DM114" i="6"/>
  <c r="DE114" i="6"/>
  <c r="DA114" i="6"/>
  <c r="CW114" i="6"/>
  <c r="CS114" i="6"/>
  <c r="CO114" i="6"/>
  <c r="CK114" i="6"/>
  <c r="CG114" i="6"/>
  <c r="CC114" i="6"/>
  <c r="BY114" i="6"/>
  <c r="BU114" i="6"/>
  <c r="BQ114" i="6"/>
  <c r="BM114" i="6"/>
  <c r="BI114" i="6"/>
  <c r="BE114" i="6"/>
  <c r="BA114" i="6"/>
  <c r="AW114" i="6"/>
  <c r="AS114" i="6"/>
  <c r="AO114" i="6"/>
  <c r="AK114" i="6"/>
  <c r="AG114" i="6"/>
  <c r="AC114" i="6"/>
  <c r="Y114" i="6"/>
  <c r="U114" i="6"/>
  <c r="Q114" i="6"/>
  <c r="I114" i="6"/>
  <c r="GD114" i="6"/>
  <c r="GZ113" i="6"/>
  <c r="GQ113" i="6"/>
  <c r="GC113" i="6"/>
  <c r="FY113" i="6"/>
  <c r="FU113" i="6"/>
  <c r="FQ113" i="6"/>
  <c r="FM113" i="6"/>
  <c r="FI113" i="6"/>
  <c r="FE113" i="6"/>
  <c r="FA113" i="6"/>
  <c r="EW113" i="6"/>
  <c r="ES113" i="6"/>
  <c r="EO113" i="6"/>
  <c r="EK113" i="6"/>
  <c r="EC113" i="6"/>
  <c r="DY113" i="6"/>
  <c r="DU113" i="6"/>
  <c r="DM113" i="6"/>
  <c r="DE113" i="6"/>
  <c r="DA113" i="6"/>
  <c r="CW113" i="6"/>
  <c r="CS113" i="6"/>
  <c r="CO113" i="6"/>
  <c r="CK113" i="6"/>
  <c r="CG113" i="6"/>
  <c r="CC113" i="6"/>
  <c r="BY113" i="6"/>
  <c r="BU113" i="6"/>
  <c r="BQ113" i="6"/>
  <c r="BM113" i="6"/>
  <c r="BI113" i="6"/>
  <c r="BE113" i="6"/>
  <c r="BA113" i="6"/>
  <c r="AW113" i="6"/>
  <c r="AS113" i="6"/>
  <c r="AO113" i="6"/>
  <c r="AK113" i="6"/>
  <c r="AG113" i="6"/>
  <c r="AC113" i="6"/>
  <c r="Y113" i="6"/>
  <c r="U113" i="6"/>
  <c r="Q113" i="6"/>
  <c r="I113" i="6"/>
  <c r="GD113" i="6"/>
  <c r="GZ112" i="6"/>
  <c r="GC112" i="6"/>
  <c r="FU112" i="6"/>
  <c r="FQ112" i="6"/>
  <c r="FM112" i="6"/>
  <c r="FI112" i="6"/>
  <c r="FE112" i="6"/>
  <c r="FA112" i="6"/>
  <c r="EW112" i="6"/>
  <c r="ES112" i="6"/>
  <c r="EO112" i="6"/>
  <c r="EK112" i="6"/>
  <c r="EC112" i="6"/>
  <c r="DY112" i="6"/>
  <c r="DU112" i="6"/>
  <c r="DQ112" i="6"/>
  <c r="DM112" i="6"/>
  <c r="DE112" i="6"/>
  <c r="DA112" i="6"/>
  <c r="CW112" i="6"/>
  <c r="CS112" i="6"/>
  <c r="CO112" i="6"/>
  <c r="CK112" i="6"/>
  <c r="CG112" i="6"/>
  <c r="CC112" i="6"/>
  <c r="BY112" i="6"/>
  <c r="BU112" i="6"/>
  <c r="BQ112" i="6"/>
  <c r="BM112" i="6"/>
  <c r="BI112" i="6"/>
  <c r="BE112" i="6"/>
  <c r="BA112" i="6"/>
  <c r="AW112" i="6"/>
  <c r="AS112" i="6"/>
  <c r="AK112" i="6"/>
  <c r="AG112" i="6"/>
  <c r="Y112" i="6"/>
  <c r="GD112" i="6"/>
  <c r="U112" i="6"/>
  <c r="Q112" i="6"/>
  <c r="I112" i="6"/>
  <c r="GC111" i="6"/>
  <c r="FY111" i="6"/>
  <c r="FU111" i="6"/>
  <c r="FQ111" i="6"/>
  <c r="FM111" i="6"/>
  <c r="FE111" i="6"/>
  <c r="FA111" i="6"/>
  <c r="EW111" i="6"/>
  <c r="ES111" i="6"/>
  <c r="EO111" i="6"/>
  <c r="EC111" i="6"/>
  <c r="DY111" i="6"/>
  <c r="DQ111" i="6"/>
  <c r="DM111" i="6"/>
  <c r="DE111" i="6"/>
  <c r="DA111" i="6"/>
  <c r="CW111" i="6"/>
  <c r="CO111" i="6"/>
  <c r="CK111" i="6"/>
  <c r="CG111" i="6"/>
  <c r="CC111" i="6"/>
  <c r="BY111" i="6"/>
  <c r="BU111" i="6"/>
  <c r="BQ111" i="6"/>
  <c r="BM111" i="6"/>
  <c r="BI111" i="6"/>
  <c r="BE111" i="6"/>
  <c r="BA111" i="6"/>
  <c r="AS111" i="6"/>
  <c r="AO111" i="6"/>
  <c r="AK111" i="6"/>
  <c r="AG111" i="6"/>
  <c r="AC111" i="6"/>
  <c r="Y111" i="6"/>
  <c r="U111" i="6"/>
  <c r="Q111" i="6"/>
  <c r="E111" i="6"/>
  <c r="FY110" i="6"/>
  <c r="FU110" i="6"/>
  <c r="FQ110" i="6"/>
  <c r="FM110" i="6"/>
  <c r="FI110" i="6"/>
  <c r="FA110" i="6"/>
  <c r="EW110" i="6"/>
  <c r="EO110" i="6"/>
  <c r="EK110" i="6"/>
  <c r="EC110" i="6"/>
  <c r="DY110" i="6"/>
  <c r="DU110" i="6"/>
  <c r="DM110" i="6"/>
  <c r="DE110" i="6"/>
  <c r="DA110" i="6"/>
  <c r="CW110" i="6"/>
  <c r="CS110" i="6"/>
  <c r="CO110" i="6"/>
  <c r="CK110" i="6"/>
  <c r="CG110" i="6"/>
  <c r="BY110" i="6"/>
  <c r="BU110" i="6"/>
  <c r="BM110" i="6"/>
  <c r="BI110" i="6"/>
  <c r="BA110" i="6"/>
  <c r="AW110" i="6"/>
  <c r="AS110" i="6"/>
  <c r="AO110" i="6"/>
  <c r="AK110" i="6"/>
  <c r="AC110" i="6"/>
  <c r="Y110" i="6"/>
  <c r="U110" i="6"/>
  <c r="Q110" i="6"/>
  <c r="I110" i="6"/>
  <c r="GF110" i="6"/>
  <c r="GC109" i="6"/>
  <c r="FY109" i="6"/>
  <c r="FU109" i="6"/>
  <c r="FQ109" i="6"/>
  <c r="FM109" i="6"/>
  <c r="FI109" i="6"/>
  <c r="FE109" i="6"/>
  <c r="FA109" i="6"/>
  <c r="EW109" i="6"/>
  <c r="ES109" i="6"/>
  <c r="EO109" i="6"/>
  <c r="EK109" i="6"/>
  <c r="EC109" i="6"/>
  <c r="DY109" i="6"/>
  <c r="DU109" i="6"/>
  <c r="DQ109" i="6"/>
  <c r="DM109" i="6"/>
  <c r="DE109" i="6"/>
  <c r="DA109" i="6"/>
  <c r="CW109" i="6"/>
  <c r="CS109" i="6"/>
  <c r="CO109" i="6"/>
  <c r="CK109" i="6"/>
  <c r="CG109" i="6"/>
  <c r="CC109" i="6"/>
  <c r="BY109" i="6"/>
  <c r="BU109" i="6"/>
  <c r="BQ109" i="6"/>
  <c r="BM109" i="6"/>
  <c r="BI109" i="6"/>
  <c r="BE109" i="6"/>
  <c r="BA109" i="6"/>
  <c r="AW109" i="6"/>
  <c r="AS109" i="6"/>
  <c r="AO109" i="6"/>
  <c r="AK109" i="6"/>
  <c r="AG109" i="6"/>
  <c r="AC109" i="6"/>
  <c r="Y109" i="6"/>
  <c r="U109" i="6"/>
  <c r="Q109" i="6"/>
  <c r="I109" i="6"/>
  <c r="GD109" i="6"/>
  <c r="E109" i="6"/>
  <c r="GC108" i="6"/>
  <c r="FY108" i="6"/>
  <c r="FU108" i="6"/>
  <c r="FQ108" i="6"/>
  <c r="FM108" i="6"/>
  <c r="FI108" i="6"/>
  <c r="FE108" i="6"/>
  <c r="FA108" i="6"/>
  <c r="EW108" i="6"/>
  <c r="ES108" i="6"/>
  <c r="EO108" i="6"/>
  <c r="EK108" i="6"/>
  <c r="EC108" i="6"/>
  <c r="DY108" i="6"/>
  <c r="DU108" i="6"/>
  <c r="DQ108" i="6"/>
  <c r="DM108" i="6"/>
  <c r="DE108" i="6"/>
  <c r="DA108" i="6"/>
  <c r="CW108" i="6"/>
  <c r="CS108" i="6"/>
  <c r="CO108" i="6"/>
  <c r="CK108" i="6"/>
  <c r="CG108" i="6"/>
  <c r="CC108" i="6"/>
  <c r="BY108" i="6"/>
  <c r="BU108" i="6"/>
  <c r="BQ108" i="6"/>
  <c r="BM108" i="6"/>
  <c r="BI108" i="6"/>
  <c r="BE108" i="6"/>
  <c r="BA108" i="6"/>
  <c r="AW108" i="6"/>
  <c r="AS108" i="6"/>
  <c r="AO108" i="6"/>
  <c r="AK108" i="6"/>
  <c r="AG108" i="6"/>
  <c r="AC108" i="6"/>
  <c r="Y108" i="6"/>
  <c r="U108" i="6"/>
  <c r="Q108" i="6"/>
  <c r="GE108" i="6"/>
  <c r="I108" i="6"/>
  <c r="E108" i="6"/>
  <c r="GC107" i="6"/>
  <c r="FY107" i="6"/>
  <c r="FU107" i="6"/>
  <c r="FQ107" i="6"/>
  <c r="FM107" i="6"/>
  <c r="FI107" i="6"/>
  <c r="FE107" i="6"/>
  <c r="FA107" i="6"/>
  <c r="EW107" i="6"/>
  <c r="ES107" i="6"/>
  <c r="EO107" i="6"/>
  <c r="EK107" i="6"/>
  <c r="EC107" i="6"/>
  <c r="DY107" i="6"/>
  <c r="DU107" i="6"/>
  <c r="DQ107" i="6"/>
  <c r="DM107" i="6"/>
  <c r="DE107" i="6"/>
  <c r="DA107" i="6"/>
  <c r="CW107" i="6"/>
  <c r="CS107" i="6"/>
  <c r="CO107" i="6"/>
  <c r="CK107" i="6"/>
  <c r="CG107" i="6"/>
  <c r="CC107" i="6"/>
  <c r="BY107" i="6"/>
  <c r="BU107" i="6"/>
  <c r="BQ107" i="6"/>
  <c r="BM107" i="6"/>
  <c r="BI107" i="6"/>
  <c r="BE107" i="6"/>
  <c r="BA107" i="6"/>
  <c r="AW107" i="6"/>
  <c r="AS107" i="6"/>
  <c r="AO107" i="6"/>
  <c r="AK107" i="6"/>
  <c r="AG107" i="6"/>
  <c r="AC107" i="6"/>
  <c r="U107" i="6"/>
  <c r="Q107" i="6"/>
  <c r="GF107" i="6"/>
  <c r="GE107" i="6"/>
  <c r="E107" i="6"/>
  <c r="GC106" i="6"/>
  <c r="FY106" i="6"/>
  <c r="FU106" i="6"/>
  <c r="FQ106" i="6"/>
  <c r="FM106" i="6"/>
  <c r="FI106" i="6"/>
  <c r="FE106" i="6"/>
  <c r="FA106" i="6"/>
  <c r="EW106" i="6"/>
  <c r="ES106" i="6"/>
  <c r="EO106" i="6"/>
  <c r="EK106" i="6"/>
  <c r="EC106" i="6"/>
  <c r="DY106" i="6"/>
  <c r="DU106" i="6"/>
  <c r="DQ106" i="6"/>
  <c r="DM106" i="6"/>
  <c r="DE106" i="6"/>
  <c r="DA106" i="6"/>
  <c r="CW106" i="6"/>
  <c r="CS106" i="6"/>
  <c r="CO106" i="6"/>
  <c r="CK106" i="6"/>
  <c r="CG106" i="6"/>
  <c r="CC106" i="6"/>
  <c r="BY106" i="6"/>
  <c r="BU106" i="6"/>
  <c r="BQ106" i="6"/>
  <c r="BM106" i="6"/>
  <c r="BI106" i="6"/>
  <c r="BE106" i="6"/>
  <c r="BA106" i="6"/>
  <c r="AW106" i="6"/>
  <c r="AS106" i="6"/>
  <c r="AO106" i="6"/>
  <c r="AK106" i="6"/>
  <c r="AG106" i="6"/>
  <c r="AC106" i="6"/>
  <c r="Y106" i="6"/>
  <c r="U106" i="6"/>
  <c r="Q106" i="6"/>
  <c r="I106" i="6"/>
  <c r="GC105" i="6"/>
  <c r="FY105" i="6"/>
  <c r="FU105" i="6"/>
  <c r="FQ105" i="6"/>
  <c r="FM105" i="6"/>
  <c r="FI105" i="6"/>
  <c r="FE105" i="6"/>
  <c r="FA105" i="6"/>
  <c r="EW105" i="6"/>
  <c r="ES105" i="6"/>
  <c r="EO105" i="6"/>
  <c r="EK105" i="6"/>
  <c r="EC105" i="6"/>
  <c r="DY105" i="6"/>
  <c r="DU105" i="6"/>
  <c r="DQ105" i="6"/>
  <c r="DE105" i="6"/>
  <c r="DA105" i="6"/>
  <c r="CW105" i="6"/>
  <c r="CS105" i="6"/>
  <c r="CO105" i="6"/>
  <c r="CK105" i="6"/>
  <c r="CG105" i="6"/>
  <c r="CC105" i="6"/>
  <c r="BY105" i="6"/>
  <c r="BU105" i="6"/>
  <c r="BQ105" i="6"/>
  <c r="BM105" i="6"/>
  <c r="BI105" i="6"/>
  <c r="BE105" i="6"/>
  <c r="BA105" i="6"/>
  <c r="AW105" i="6"/>
  <c r="AS105" i="6"/>
  <c r="AO105" i="6"/>
  <c r="AK105" i="6"/>
  <c r="AG105" i="6"/>
  <c r="AC105" i="6"/>
  <c r="Y105" i="6"/>
  <c r="U105" i="6"/>
  <c r="Q105" i="6"/>
  <c r="I105" i="6"/>
  <c r="GF104" i="6"/>
  <c r="GC104" i="6"/>
  <c r="FY104" i="6"/>
  <c r="FU104" i="6"/>
  <c r="FQ104" i="6"/>
  <c r="FM104" i="6"/>
  <c r="FI104" i="6"/>
  <c r="FE104" i="6"/>
  <c r="FA104" i="6"/>
  <c r="EW104" i="6"/>
  <c r="ES104" i="6"/>
  <c r="EO104" i="6"/>
  <c r="EK104" i="6"/>
  <c r="EC104" i="6"/>
  <c r="DY104" i="6"/>
  <c r="DU104" i="6"/>
  <c r="DQ104" i="6"/>
  <c r="DM104" i="6"/>
  <c r="DE104" i="6"/>
  <c r="DA104" i="6"/>
  <c r="CW104" i="6"/>
  <c r="CS104" i="6"/>
  <c r="CO104" i="6"/>
  <c r="CK104" i="6"/>
  <c r="CG104" i="6"/>
  <c r="CC104" i="6"/>
  <c r="BY104" i="6"/>
  <c r="BU104" i="6"/>
  <c r="BQ104" i="6"/>
  <c r="BM104" i="6"/>
  <c r="BI104" i="6"/>
  <c r="BE104" i="6"/>
  <c r="BA104" i="6"/>
  <c r="AW104" i="6"/>
  <c r="AS104" i="6"/>
  <c r="AO104" i="6"/>
  <c r="AK104" i="6"/>
  <c r="AG104" i="6"/>
  <c r="AC104" i="6"/>
  <c r="Y104" i="6"/>
  <c r="U104" i="6"/>
  <c r="Q104" i="6"/>
  <c r="E104" i="6"/>
  <c r="GC103" i="6"/>
  <c r="FY103" i="6"/>
  <c r="FU103" i="6"/>
  <c r="FQ103" i="6"/>
  <c r="FM103" i="6"/>
  <c r="FI103" i="6"/>
  <c r="FE103" i="6"/>
  <c r="FA103" i="6"/>
  <c r="EW103" i="6"/>
  <c r="ES103" i="6"/>
  <c r="EO103" i="6"/>
  <c r="EK103" i="6"/>
  <c r="EC103" i="6"/>
  <c r="DY103" i="6"/>
  <c r="DU103" i="6"/>
  <c r="DQ103" i="6"/>
  <c r="DM103" i="6"/>
  <c r="DE103" i="6"/>
  <c r="DA103" i="6"/>
  <c r="CW103" i="6"/>
  <c r="CS103" i="6"/>
  <c r="CO103" i="6"/>
  <c r="CK103" i="6"/>
  <c r="CG103" i="6"/>
  <c r="CC103" i="6"/>
  <c r="BY103" i="6"/>
  <c r="BU103" i="6"/>
  <c r="BQ103" i="6"/>
  <c r="BM103" i="6"/>
  <c r="BI103" i="6"/>
  <c r="BE103" i="6"/>
  <c r="BA103" i="6"/>
  <c r="AW103" i="6"/>
  <c r="AS103" i="6"/>
  <c r="AO103" i="6"/>
  <c r="AK103" i="6"/>
  <c r="AG103" i="6"/>
  <c r="AC103" i="6"/>
  <c r="Y103" i="6"/>
  <c r="U103" i="6"/>
  <c r="I103" i="6"/>
  <c r="GC102" i="6"/>
  <c r="FY102" i="6"/>
  <c r="FU102" i="6"/>
  <c r="FQ102" i="6"/>
  <c r="FM102" i="6"/>
  <c r="FI102" i="6"/>
  <c r="FE102" i="6"/>
  <c r="FA102" i="6"/>
  <c r="EW102" i="6"/>
  <c r="ES102" i="6"/>
  <c r="EO102" i="6"/>
  <c r="EK102" i="6"/>
  <c r="EC102" i="6"/>
  <c r="DY102" i="6"/>
  <c r="DU102" i="6"/>
  <c r="DQ102" i="6"/>
  <c r="DM102" i="6"/>
  <c r="DE102" i="6"/>
  <c r="DA102" i="6"/>
  <c r="CW102" i="6"/>
  <c r="CS102" i="6"/>
  <c r="CO102" i="6"/>
  <c r="CK102" i="6"/>
  <c r="CG102" i="6"/>
  <c r="CC102" i="6"/>
  <c r="BY102" i="6"/>
  <c r="BQ102" i="6"/>
  <c r="BM102" i="6"/>
  <c r="BI102" i="6"/>
  <c r="BE102" i="6"/>
  <c r="BA102" i="6"/>
  <c r="AW102" i="6"/>
  <c r="AS102" i="6"/>
  <c r="AO102" i="6"/>
  <c r="AK102" i="6"/>
  <c r="AG102" i="6"/>
  <c r="AC102" i="6"/>
  <c r="Y102" i="6"/>
  <c r="U102" i="6"/>
  <c r="Q102" i="6"/>
  <c r="I102" i="6"/>
  <c r="E102" i="6"/>
  <c r="GC101" i="6"/>
  <c r="FY101" i="6"/>
  <c r="FU101" i="6"/>
  <c r="FQ101" i="6"/>
  <c r="FM101" i="6"/>
  <c r="FI101" i="6"/>
  <c r="FE101" i="6"/>
  <c r="FA101" i="6"/>
  <c r="EW101" i="6"/>
  <c r="EO101" i="6"/>
  <c r="EK101" i="6"/>
  <c r="EC101" i="6"/>
  <c r="DY101" i="6"/>
  <c r="DU101" i="6"/>
  <c r="DQ101" i="6"/>
  <c r="DM101" i="6"/>
  <c r="DE101" i="6"/>
  <c r="DA101" i="6"/>
  <c r="CW101" i="6"/>
  <c r="CS101" i="6"/>
  <c r="CO101" i="6"/>
  <c r="CK101" i="6"/>
  <c r="CG101" i="6"/>
  <c r="CC101" i="6"/>
  <c r="BY101" i="6"/>
  <c r="BU101" i="6"/>
  <c r="BQ101" i="6"/>
  <c r="BM101" i="6"/>
  <c r="BI101" i="6"/>
  <c r="BE101" i="6"/>
  <c r="BA101" i="6"/>
  <c r="AW101" i="6"/>
  <c r="AS101" i="6"/>
  <c r="AO101" i="6"/>
  <c r="AK101" i="6"/>
  <c r="AG101" i="6"/>
  <c r="AC101" i="6"/>
  <c r="Y101" i="6"/>
  <c r="U101" i="6"/>
  <c r="Q101" i="6"/>
  <c r="I101" i="6"/>
  <c r="GC100" i="6"/>
  <c r="FY100" i="6"/>
  <c r="FU100" i="6"/>
  <c r="FM100" i="6"/>
  <c r="FI100" i="6"/>
  <c r="FE100" i="6"/>
  <c r="FA100" i="6"/>
  <c r="EW100" i="6"/>
  <c r="ES100" i="6"/>
  <c r="EO100" i="6"/>
  <c r="EK100" i="6"/>
  <c r="EC100" i="6"/>
  <c r="DY100" i="6"/>
  <c r="DU100" i="6"/>
  <c r="DQ100" i="6"/>
  <c r="DM100" i="6"/>
  <c r="DE100" i="6"/>
  <c r="DA100" i="6"/>
  <c r="CW100" i="6"/>
  <c r="CS100" i="6"/>
  <c r="CO100" i="6"/>
  <c r="CG100" i="6"/>
  <c r="CC100" i="6"/>
  <c r="BY100" i="6"/>
  <c r="BU100" i="6"/>
  <c r="BQ100" i="6"/>
  <c r="BM100" i="6"/>
  <c r="BI100" i="6"/>
  <c r="BE100" i="6"/>
  <c r="BA100" i="6"/>
  <c r="AW100" i="6"/>
  <c r="AS100" i="6"/>
  <c r="AO100" i="6"/>
  <c r="AK100" i="6"/>
  <c r="AG100" i="6"/>
  <c r="AC100" i="6"/>
  <c r="Y100" i="6"/>
  <c r="U100" i="6"/>
  <c r="Q100" i="6"/>
  <c r="I100" i="6"/>
  <c r="GE100" i="6"/>
  <c r="GC99" i="6"/>
  <c r="FY99" i="6"/>
  <c r="FU99" i="6"/>
  <c r="FQ99" i="6"/>
  <c r="FI99" i="6"/>
  <c r="FE99" i="6"/>
  <c r="FA99" i="6"/>
  <c r="EW99" i="6"/>
  <c r="ES99" i="6"/>
  <c r="EO99" i="6"/>
  <c r="EK99" i="6"/>
  <c r="EC99" i="6"/>
  <c r="DU99" i="6"/>
  <c r="DQ99" i="6"/>
  <c r="DE99" i="6"/>
  <c r="DA99" i="6"/>
  <c r="CW99" i="6"/>
  <c r="CS99" i="6"/>
  <c r="CO99" i="6"/>
  <c r="CK99" i="6"/>
  <c r="CG99" i="6"/>
  <c r="CC99" i="6"/>
  <c r="BY99" i="6"/>
  <c r="BU99" i="6"/>
  <c r="BQ99" i="6"/>
  <c r="BM99" i="6"/>
  <c r="BI99" i="6"/>
  <c r="BE99" i="6"/>
  <c r="BA99" i="6"/>
  <c r="AW99" i="6"/>
  <c r="AS99" i="6"/>
  <c r="AK99" i="6"/>
  <c r="AG99" i="6"/>
  <c r="AC99" i="6"/>
  <c r="Y99" i="6"/>
  <c r="U99" i="6"/>
  <c r="E99" i="6"/>
  <c r="GC98" i="6"/>
  <c r="FY98" i="6"/>
  <c r="FU98" i="6"/>
  <c r="FM98" i="6"/>
  <c r="FE98" i="6"/>
  <c r="FA98" i="6"/>
  <c r="EW98" i="6"/>
  <c r="ES98" i="6"/>
  <c r="EO98" i="6"/>
  <c r="EK98" i="6"/>
  <c r="EC98" i="6"/>
  <c r="DY98" i="6"/>
  <c r="DQ98" i="6"/>
  <c r="DM98" i="6"/>
  <c r="DA98" i="6"/>
  <c r="CW98" i="6"/>
  <c r="CS98" i="6"/>
  <c r="CO98" i="6"/>
  <c r="CK98" i="6"/>
  <c r="CG98" i="6"/>
  <c r="CC98" i="6"/>
  <c r="BY98" i="6"/>
  <c r="BU98" i="6"/>
  <c r="BQ98" i="6"/>
  <c r="BM98" i="6"/>
  <c r="BI98" i="6"/>
  <c r="BE98" i="6"/>
  <c r="BA98" i="6"/>
  <c r="AS98" i="6"/>
  <c r="AO98" i="6"/>
  <c r="AK98" i="6"/>
  <c r="AG98" i="6"/>
  <c r="AC98" i="6"/>
  <c r="Y98" i="6"/>
  <c r="Q98" i="6"/>
  <c r="GC97" i="6"/>
  <c r="FY97" i="6"/>
  <c r="FU97" i="6"/>
  <c r="FQ97" i="6"/>
  <c r="FM97" i="6"/>
  <c r="FI97" i="6"/>
  <c r="FE97" i="6"/>
  <c r="FA97" i="6"/>
  <c r="EW97" i="6"/>
  <c r="ES97" i="6"/>
  <c r="EO97" i="6"/>
  <c r="EK97" i="6"/>
  <c r="EC97" i="6"/>
  <c r="DY97" i="6"/>
  <c r="DU97" i="6"/>
  <c r="DQ97" i="6"/>
  <c r="DM97" i="6"/>
  <c r="DE97" i="6"/>
  <c r="DA97" i="6"/>
  <c r="CS97" i="6"/>
  <c r="CO97" i="6"/>
  <c r="CG97" i="6"/>
  <c r="CC97" i="6"/>
  <c r="BY97" i="6"/>
  <c r="BU97" i="6"/>
  <c r="BQ97" i="6"/>
  <c r="BM97" i="6"/>
  <c r="BI97" i="6"/>
  <c r="BE97" i="6"/>
  <c r="BA97" i="6"/>
  <c r="AW97" i="6"/>
  <c r="AS97" i="6"/>
  <c r="AO97" i="6"/>
  <c r="AK97" i="6"/>
  <c r="AG97" i="6"/>
  <c r="AC97" i="6"/>
  <c r="Y97" i="6"/>
  <c r="U97" i="6"/>
  <c r="Q97" i="6"/>
  <c r="GC96" i="6"/>
  <c r="FY96" i="6"/>
  <c r="FU96" i="6"/>
  <c r="FQ96" i="6"/>
  <c r="FM96" i="6"/>
  <c r="FI96" i="6"/>
  <c r="FE96" i="6"/>
  <c r="FA96" i="6"/>
  <c r="EW96" i="6"/>
  <c r="ES96" i="6"/>
  <c r="EO96" i="6"/>
  <c r="EK96" i="6"/>
  <c r="EC96" i="6"/>
  <c r="DY96" i="6"/>
  <c r="DU96" i="6"/>
  <c r="DQ96" i="6"/>
  <c r="DM96" i="6"/>
  <c r="DE96" i="6"/>
  <c r="DA96" i="6"/>
  <c r="CW96" i="6"/>
  <c r="CS96" i="6"/>
  <c r="CO96" i="6"/>
  <c r="CK96" i="6"/>
  <c r="CG96" i="6"/>
  <c r="CC96" i="6"/>
  <c r="BY96" i="6"/>
  <c r="BU96" i="6"/>
  <c r="BQ96" i="6"/>
  <c r="BM96" i="6"/>
  <c r="BI96" i="6"/>
  <c r="BE96" i="6"/>
  <c r="BA96" i="6"/>
  <c r="AW96" i="6"/>
  <c r="AS96" i="6"/>
  <c r="AO96" i="6"/>
  <c r="AK96" i="6"/>
  <c r="AG96" i="6"/>
  <c r="AC96" i="6"/>
  <c r="Y96" i="6"/>
  <c r="U96" i="6"/>
  <c r="Q96" i="6"/>
  <c r="GF96" i="6"/>
  <c r="GC95" i="6"/>
  <c r="FY95" i="6"/>
  <c r="FU95" i="6"/>
  <c r="FQ95" i="6"/>
  <c r="FM95" i="6"/>
  <c r="FI95" i="6"/>
  <c r="FE95" i="6"/>
  <c r="FA95" i="6"/>
  <c r="EW95" i="6"/>
  <c r="ES95" i="6"/>
  <c r="EO95" i="6"/>
  <c r="EK95" i="6"/>
  <c r="EC95" i="6"/>
  <c r="DY95" i="6"/>
  <c r="DU95" i="6"/>
  <c r="DQ95" i="6"/>
  <c r="DM95" i="6"/>
  <c r="DE95" i="6"/>
  <c r="DA95" i="6"/>
  <c r="CW95" i="6"/>
  <c r="CS95" i="6"/>
  <c r="CO95" i="6"/>
  <c r="CK95" i="6"/>
  <c r="CG95" i="6"/>
  <c r="CC95" i="6"/>
  <c r="BY95" i="6"/>
  <c r="BU95" i="6"/>
  <c r="BQ95" i="6"/>
  <c r="BM95" i="6"/>
  <c r="BI95" i="6"/>
  <c r="BE95" i="6"/>
  <c r="BA95" i="6"/>
  <c r="AW95" i="6"/>
  <c r="AO95" i="6"/>
  <c r="AK95" i="6"/>
  <c r="AG95" i="6"/>
  <c r="AC95" i="6"/>
  <c r="Y95" i="6"/>
  <c r="U95" i="6"/>
  <c r="Q95" i="6"/>
  <c r="I95" i="6"/>
  <c r="GC94" i="6"/>
  <c r="FY94" i="6"/>
  <c r="FU94" i="6"/>
  <c r="FQ94" i="6"/>
  <c r="FM94" i="6"/>
  <c r="FI94" i="6"/>
  <c r="FE94" i="6"/>
  <c r="FA94" i="6"/>
  <c r="EW94" i="6"/>
  <c r="ES94" i="6"/>
  <c r="EO94" i="6"/>
  <c r="EK94" i="6"/>
  <c r="EC94" i="6"/>
  <c r="DY94" i="6"/>
  <c r="DU94" i="6"/>
  <c r="DQ94" i="6"/>
  <c r="DM94" i="6"/>
  <c r="DE94" i="6"/>
  <c r="DA94" i="6"/>
  <c r="CW94" i="6"/>
  <c r="CS94" i="6"/>
  <c r="CO94" i="6"/>
  <c r="CG94" i="6"/>
  <c r="CC94" i="6"/>
  <c r="BY94" i="6"/>
  <c r="BU94" i="6"/>
  <c r="BQ94" i="6"/>
  <c r="BM94" i="6"/>
  <c r="BI94" i="6"/>
  <c r="BE94" i="6"/>
  <c r="BA94" i="6"/>
  <c r="AW94" i="6"/>
  <c r="AS94" i="6"/>
  <c r="AO94" i="6"/>
  <c r="AK94" i="6"/>
  <c r="GD94" i="6"/>
  <c r="AG94" i="6"/>
  <c r="AC94" i="6"/>
  <c r="Y94" i="6"/>
  <c r="U94" i="6"/>
  <c r="Q94" i="6"/>
  <c r="I94" i="6"/>
  <c r="GC93" i="6"/>
  <c r="FY93" i="6"/>
  <c r="FQ93" i="6"/>
  <c r="FM93" i="6"/>
  <c r="FE93" i="6"/>
  <c r="FA93" i="6"/>
  <c r="EW93" i="6"/>
  <c r="ES93" i="6"/>
  <c r="EO93" i="6"/>
  <c r="EK93" i="6"/>
  <c r="EC93" i="6"/>
  <c r="DY93" i="6"/>
  <c r="DU93" i="6"/>
  <c r="DQ93" i="6"/>
  <c r="DM93" i="6"/>
  <c r="DA93" i="6"/>
  <c r="CW93" i="6"/>
  <c r="CS93" i="6"/>
  <c r="CO93" i="6"/>
  <c r="CK93" i="6"/>
  <c r="CG93" i="6"/>
  <c r="CC93" i="6"/>
  <c r="BY93" i="6"/>
  <c r="BQ93" i="6"/>
  <c r="BM93" i="6"/>
  <c r="BE93" i="6"/>
  <c r="BA93" i="6"/>
  <c r="AS93" i="6"/>
  <c r="AO93" i="6"/>
  <c r="AG93" i="6"/>
  <c r="AC93" i="6"/>
  <c r="Y93" i="6"/>
  <c r="U93" i="6"/>
  <c r="Q93" i="6"/>
  <c r="FY92" i="6"/>
  <c r="FU92" i="6"/>
  <c r="FQ92" i="6"/>
  <c r="FM92" i="6"/>
  <c r="FI92" i="6"/>
  <c r="FE92" i="6"/>
  <c r="FA92" i="6"/>
  <c r="EW92" i="6"/>
  <c r="EO92" i="6"/>
  <c r="EK92" i="6"/>
  <c r="EC92" i="6"/>
  <c r="DY92" i="6"/>
  <c r="DU92" i="6"/>
  <c r="DQ92" i="6"/>
  <c r="DM92" i="6"/>
  <c r="DE92" i="6"/>
  <c r="DA92" i="6"/>
  <c r="CW92" i="6"/>
  <c r="CS92" i="6"/>
  <c r="CO92" i="6"/>
  <c r="CK92" i="6"/>
  <c r="CG92" i="6"/>
  <c r="BY92" i="6"/>
  <c r="BU92" i="6"/>
  <c r="BQ92" i="6"/>
  <c r="BM92" i="6"/>
  <c r="BI92" i="6"/>
  <c r="BA92" i="6"/>
  <c r="AW92" i="6"/>
  <c r="AS92" i="6"/>
  <c r="AO92" i="6"/>
  <c r="AK92" i="6"/>
  <c r="AC92" i="6"/>
  <c r="Y92" i="6"/>
  <c r="U92" i="6"/>
  <c r="Q92" i="6"/>
  <c r="I92" i="6"/>
  <c r="GC91" i="6"/>
  <c r="FY91" i="6"/>
  <c r="FU91" i="6"/>
  <c r="FQ91" i="6"/>
  <c r="FM91" i="6"/>
  <c r="FI91" i="6"/>
  <c r="FE91" i="6"/>
  <c r="FA91" i="6"/>
  <c r="EW91" i="6"/>
  <c r="ES91" i="6"/>
  <c r="EO91" i="6"/>
  <c r="EK91" i="6"/>
  <c r="EC91" i="6"/>
  <c r="DY91" i="6"/>
  <c r="DU91" i="6"/>
  <c r="DQ91" i="6"/>
  <c r="DM91" i="6"/>
  <c r="DE91" i="6"/>
  <c r="DA91" i="6"/>
  <c r="CW91" i="6"/>
  <c r="CS91" i="6"/>
  <c r="CO91" i="6"/>
  <c r="CK91" i="6"/>
  <c r="CG91" i="6"/>
  <c r="CC91" i="6"/>
  <c r="BY91" i="6"/>
  <c r="BU91" i="6"/>
  <c r="BQ91" i="6"/>
  <c r="BM91" i="6"/>
  <c r="BI91" i="6"/>
  <c r="BE91" i="6"/>
  <c r="BA91" i="6"/>
  <c r="AW91" i="6"/>
  <c r="AS91" i="6"/>
  <c r="AO91" i="6"/>
  <c r="AK91" i="6"/>
  <c r="AG91" i="6"/>
  <c r="AC91" i="6"/>
  <c r="Y91" i="6"/>
  <c r="GD91" i="6"/>
  <c r="U91" i="6"/>
  <c r="Q91" i="6"/>
  <c r="I91" i="6"/>
  <c r="GC90" i="6"/>
  <c r="FY90" i="6"/>
  <c r="FU90" i="6"/>
  <c r="FQ90" i="6"/>
  <c r="FM90" i="6"/>
  <c r="FI90" i="6"/>
  <c r="FE90" i="6"/>
  <c r="FA90" i="6"/>
  <c r="EW90" i="6"/>
  <c r="ES90" i="6"/>
  <c r="EO90" i="6"/>
  <c r="EK90" i="6"/>
  <c r="EC90" i="6"/>
  <c r="DY90" i="6"/>
  <c r="DU90" i="6"/>
  <c r="DQ90" i="6"/>
  <c r="DM90" i="6"/>
  <c r="DE90" i="6"/>
  <c r="DA90" i="6"/>
  <c r="CW90" i="6"/>
  <c r="CS90" i="6"/>
  <c r="CO90" i="6"/>
  <c r="CK90" i="6"/>
  <c r="CG90" i="6"/>
  <c r="CC90" i="6"/>
  <c r="BY90" i="6"/>
  <c r="BU90" i="6"/>
  <c r="BQ90" i="6"/>
  <c r="BM90" i="6"/>
  <c r="BI90" i="6"/>
  <c r="BE90" i="6"/>
  <c r="BA90" i="6"/>
  <c r="AW90" i="6"/>
  <c r="AS90" i="6"/>
  <c r="AO90" i="6"/>
  <c r="AK90" i="6"/>
  <c r="AG90" i="6"/>
  <c r="AC90" i="6"/>
  <c r="Y90" i="6"/>
  <c r="U90" i="6"/>
  <c r="GE90" i="6"/>
  <c r="I90" i="6"/>
  <c r="E90" i="6"/>
  <c r="GC89" i="6"/>
  <c r="FY89" i="6"/>
  <c r="FU89" i="6"/>
  <c r="FQ89" i="6"/>
  <c r="FM89" i="6"/>
  <c r="FI89" i="6"/>
  <c r="FE89" i="6"/>
  <c r="FA89" i="6"/>
  <c r="EW89" i="6"/>
  <c r="ES89" i="6"/>
  <c r="EO89" i="6"/>
  <c r="EK89" i="6"/>
  <c r="EC89" i="6"/>
  <c r="DY89" i="6"/>
  <c r="DU89" i="6"/>
  <c r="DQ89" i="6"/>
  <c r="DM89" i="6"/>
  <c r="DE89" i="6"/>
  <c r="DA89" i="6"/>
  <c r="CW89" i="6"/>
  <c r="GF89" i="6"/>
  <c r="CS89" i="6"/>
  <c r="CO89" i="6"/>
  <c r="CK89" i="6"/>
  <c r="CG89" i="6"/>
  <c r="CC89" i="6"/>
  <c r="BY89" i="6"/>
  <c r="BU89" i="6"/>
  <c r="BQ89" i="6"/>
  <c r="BM89" i="6"/>
  <c r="BI89" i="6"/>
  <c r="BE89" i="6"/>
  <c r="BA89" i="6"/>
  <c r="AW89" i="6"/>
  <c r="AS89" i="6"/>
  <c r="AO89" i="6"/>
  <c r="AK89" i="6"/>
  <c r="AG89" i="6"/>
  <c r="AC89" i="6"/>
  <c r="Y89" i="6"/>
  <c r="U89" i="6"/>
  <c r="Q89" i="6"/>
  <c r="I89" i="6"/>
  <c r="E89" i="6"/>
  <c r="GC88" i="6"/>
  <c r="FY88" i="6"/>
  <c r="FU88" i="6"/>
  <c r="FQ88" i="6"/>
  <c r="FM88" i="6"/>
  <c r="FI88" i="6"/>
  <c r="FE88" i="6"/>
  <c r="FA88" i="6"/>
  <c r="EW88" i="6"/>
  <c r="ES88" i="6"/>
  <c r="EO88" i="6"/>
  <c r="EK88" i="6"/>
  <c r="EC88" i="6"/>
  <c r="DY88" i="6"/>
  <c r="DU88" i="6"/>
  <c r="DQ88" i="6"/>
  <c r="DM88" i="6"/>
  <c r="DE88" i="6"/>
  <c r="DA88" i="6"/>
  <c r="CW88" i="6"/>
  <c r="CS88" i="6"/>
  <c r="CO88" i="6"/>
  <c r="CK88" i="6"/>
  <c r="CG88" i="6"/>
  <c r="CC88" i="6"/>
  <c r="BY88" i="6"/>
  <c r="BU88" i="6"/>
  <c r="BQ88" i="6"/>
  <c r="BM88" i="6"/>
  <c r="BI88" i="6"/>
  <c r="BE88" i="6"/>
  <c r="BA88" i="6"/>
  <c r="AW88" i="6"/>
  <c r="AS88" i="6"/>
  <c r="AO88" i="6"/>
  <c r="AK88" i="6"/>
  <c r="AG88" i="6"/>
  <c r="AC88" i="6"/>
  <c r="Y88" i="6"/>
  <c r="U88" i="6"/>
  <c r="Q88" i="6"/>
  <c r="I88" i="6"/>
  <c r="GE88" i="6"/>
  <c r="GD88" i="6"/>
  <c r="GC87" i="6"/>
  <c r="FU87" i="6"/>
  <c r="FQ87" i="6"/>
  <c r="FM87" i="6"/>
  <c r="FI87" i="6"/>
  <c r="FE87" i="6"/>
  <c r="FA87" i="6"/>
  <c r="EW87" i="6"/>
  <c r="ES87" i="6"/>
  <c r="EO87" i="6"/>
  <c r="EK87" i="6"/>
  <c r="EC87" i="6"/>
  <c r="DY87" i="6"/>
  <c r="DU87" i="6"/>
  <c r="DQ87" i="6"/>
  <c r="DM87" i="6"/>
  <c r="DE87" i="6"/>
  <c r="DA87" i="6"/>
  <c r="CW87" i="6"/>
  <c r="CS87" i="6"/>
  <c r="CO87" i="6"/>
  <c r="CG87" i="6"/>
  <c r="CC87" i="6"/>
  <c r="BY87" i="6"/>
  <c r="BU87" i="6"/>
  <c r="BQ87" i="6"/>
  <c r="BM87" i="6"/>
  <c r="BI87" i="6"/>
  <c r="BE87" i="6"/>
  <c r="BA87" i="6"/>
  <c r="AW87" i="6"/>
  <c r="AS87" i="6"/>
  <c r="AO87" i="6"/>
  <c r="AK87" i="6"/>
  <c r="AG87" i="6"/>
  <c r="AC87" i="6"/>
  <c r="Y87" i="6"/>
  <c r="U87" i="6"/>
  <c r="Q87" i="6"/>
  <c r="I87" i="6"/>
  <c r="GC86" i="6"/>
  <c r="FY86" i="6"/>
  <c r="FU86" i="6"/>
  <c r="FQ86" i="6"/>
  <c r="FM86" i="6"/>
  <c r="FI86" i="6"/>
  <c r="FE86" i="6"/>
  <c r="FA86" i="6"/>
  <c r="EW86" i="6"/>
  <c r="ES86" i="6"/>
  <c r="EO86" i="6"/>
  <c r="EK86" i="6"/>
  <c r="EC86" i="6"/>
  <c r="DY86" i="6"/>
  <c r="DU86" i="6"/>
  <c r="DQ86" i="6"/>
  <c r="DM86" i="6"/>
  <c r="DE86" i="6"/>
  <c r="DA86" i="6"/>
  <c r="CW86" i="6"/>
  <c r="CS86" i="6"/>
  <c r="CO86" i="6"/>
  <c r="CK86" i="6"/>
  <c r="CG86" i="6"/>
  <c r="CC86" i="6"/>
  <c r="BY86" i="6"/>
  <c r="BU86" i="6"/>
  <c r="BQ86" i="6"/>
  <c r="BM86" i="6"/>
  <c r="BE86" i="6"/>
  <c r="BA86" i="6"/>
  <c r="AW86" i="6"/>
  <c r="AS86" i="6"/>
  <c r="AO86" i="6"/>
  <c r="AK86" i="6"/>
  <c r="AG86" i="6"/>
  <c r="AC86" i="6"/>
  <c r="GD86" i="6"/>
  <c r="Y86" i="6"/>
  <c r="U86" i="6"/>
  <c r="I86" i="6"/>
  <c r="GC85" i="6"/>
  <c r="FY85" i="6"/>
  <c r="FU85" i="6"/>
  <c r="FQ85" i="6"/>
  <c r="FM85" i="6"/>
  <c r="FI85" i="6"/>
  <c r="FE85" i="6"/>
  <c r="FA85" i="6"/>
  <c r="EW85" i="6"/>
  <c r="ES85" i="6"/>
  <c r="EO85" i="6"/>
  <c r="EK85" i="6"/>
  <c r="EC85" i="6"/>
  <c r="DY85" i="6"/>
  <c r="DU85" i="6"/>
  <c r="DQ85" i="6"/>
  <c r="DM85" i="6"/>
  <c r="DE85" i="6"/>
  <c r="DA85" i="6"/>
  <c r="CW85" i="6"/>
  <c r="CS85" i="6"/>
  <c r="CO85" i="6"/>
  <c r="CK85" i="6"/>
  <c r="CG85" i="6"/>
  <c r="GD85" i="6"/>
  <c r="CC85" i="6"/>
  <c r="BY85" i="6"/>
  <c r="BU85" i="6"/>
  <c r="BQ85" i="6"/>
  <c r="BM85" i="6"/>
  <c r="BI85" i="6"/>
  <c r="BE85" i="6"/>
  <c r="BA85" i="6"/>
  <c r="AW85" i="6"/>
  <c r="AS85" i="6"/>
  <c r="AO85" i="6"/>
  <c r="AK85" i="6"/>
  <c r="AG85" i="6"/>
  <c r="AC85" i="6"/>
  <c r="Y85" i="6"/>
  <c r="U85" i="6"/>
  <c r="Q85" i="6"/>
  <c r="I85" i="6"/>
  <c r="GC84" i="6"/>
  <c r="FY84" i="6"/>
  <c r="FU84" i="6"/>
  <c r="FQ84" i="6"/>
  <c r="FM84" i="6"/>
  <c r="FI84" i="6"/>
  <c r="FE84" i="6"/>
  <c r="FA84" i="6"/>
  <c r="EW84" i="6"/>
  <c r="ES84" i="6"/>
  <c r="EO84" i="6"/>
  <c r="EK84" i="6"/>
  <c r="EC84" i="6"/>
  <c r="DY84" i="6"/>
  <c r="DU84" i="6"/>
  <c r="DQ84" i="6"/>
  <c r="DM84" i="6"/>
  <c r="DE84" i="6"/>
  <c r="DA84" i="6"/>
  <c r="CW84" i="6"/>
  <c r="CS84" i="6"/>
  <c r="CO84" i="6"/>
  <c r="CK84" i="6"/>
  <c r="CG84" i="6"/>
  <c r="CC84" i="6"/>
  <c r="BY84" i="6"/>
  <c r="BU84" i="6"/>
  <c r="BQ84" i="6"/>
  <c r="BM84" i="6"/>
  <c r="BI84" i="6"/>
  <c r="BE84" i="6"/>
  <c r="BA84" i="6"/>
  <c r="AW84" i="6"/>
  <c r="AS84" i="6"/>
  <c r="AK84" i="6"/>
  <c r="AG84" i="6"/>
  <c r="AC84" i="6"/>
  <c r="Y84" i="6"/>
  <c r="U84" i="6"/>
  <c r="Q84" i="6"/>
  <c r="I84" i="6"/>
  <c r="GC83" i="6"/>
  <c r="FY83" i="6"/>
  <c r="FU83" i="6"/>
  <c r="FQ83" i="6"/>
  <c r="FM83" i="6"/>
  <c r="FI83" i="6"/>
  <c r="FE83" i="6"/>
  <c r="FA83" i="6"/>
  <c r="EW83" i="6"/>
  <c r="ES83" i="6"/>
  <c r="EO83" i="6"/>
  <c r="EK83" i="6"/>
  <c r="EC83" i="6"/>
  <c r="DY83" i="6"/>
  <c r="DU83" i="6"/>
  <c r="DQ83" i="6"/>
  <c r="DM83" i="6"/>
  <c r="DE83" i="6"/>
  <c r="DA83" i="6"/>
  <c r="CW83" i="6"/>
  <c r="CS83" i="6"/>
  <c r="CO83" i="6"/>
  <c r="CK83" i="6"/>
  <c r="CG83" i="6"/>
  <c r="CC83" i="6"/>
  <c r="BY83" i="6"/>
  <c r="BU83" i="6"/>
  <c r="BQ83" i="6"/>
  <c r="BM83" i="6"/>
  <c r="BI83" i="6"/>
  <c r="BE83" i="6"/>
  <c r="BA83" i="6"/>
  <c r="AW83" i="6"/>
  <c r="AS83" i="6"/>
  <c r="AO83" i="6"/>
  <c r="AK83" i="6"/>
  <c r="AG83" i="6"/>
  <c r="AC83" i="6"/>
  <c r="Y83" i="6"/>
  <c r="U83" i="6"/>
  <c r="Q83" i="6"/>
  <c r="GF83" i="6"/>
  <c r="E83" i="6"/>
  <c r="GC82" i="6"/>
  <c r="FY82" i="6"/>
  <c r="FU82" i="6"/>
  <c r="FQ82" i="6"/>
  <c r="FM82" i="6"/>
  <c r="FI82" i="6"/>
  <c r="FE82" i="6"/>
  <c r="FA82" i="6"/>
  <c r="EW82" i="6"/>
  <c r="ES82" i="6"/>
  <c r="EO82" i="6"/>
  <c r="EK82" i="6"/>
  <c r="EC82" i="6"/>
  <c r="DY82" i="6"/>
  <c r="DU82" i="6"/>
  <c r="DQ82" i="6"/>
  <c r="DM82" i="6"/>
  <c r="DE82" i="6"/>
  <c r="DA82" i="6"/>
  <c r="CW82" i="6"/>
  <c r="CO82" i="6"/>
  <c r="CK82" i="6"/>
  <c r="CC82" i="6"/>
  <c r="BY82" i="6"/>
  <c r="BM82" i="6"/>
  <c r="BI82" i="6"/>
  <c r="BE82" i="6"/>
  <c r="BA82" i="6"/>
  <c r="AW82" i="6"/>
  <c r="AS82" i="6"/>
  <c r="AO82" i="6"/>
  <c r="AG82" i="6"/>
  <c r="Y82" i="6"/>
  <c r="GF82" i="6"/>
  <c r="U82" i="6"/>
  <c r="Q82" i="6"/>
  <c r="I82" i="6"/>
  <c r="FY81" i="6"/>
  <c r="FU81" i="6"/>
  <c r="FM81" i="6"/>
  <c r="FI81" i="6"/>
  <c r="FA81" i="6"/>
  <c r="EW81" i="6"/>
  <c r="EO81" i="6"/>
  <c r="EK81" i="6"/>
  <c r="DY81" i="6"/>
  <c r="DU81" i="6"/>
  <c r="DQ81" i="6"/>
  <c r="DM81" i="6"/>
  <c r="DE81" i="6"/>
  <c r="CW81" i="6"/>
  <c r="CS81" i="6"/>
  <c r="CK81" i="6"/>
  <c r="CG81" i="6"/>
  <c r="CC81" i="6"/>
  <c r="BY81" i="6"/>
  <c r="BU81" i="6"/>
  <c r="BM81" i="6"/>
  <c r="BI81" i="6"/>
  <c r="BE81" i="6"/>
  <c r="BA81" i="6"/>
  <c r="AW81" i="6"/>
  <c r="AS81" i="6"/>
  <c r="AO81" i="6"/>
  <c r="AK81" i="6"/>
  <c r="AC81" i="6"/>
  <c r="Y81" i="6"/>
  <c r="U81" i="6"/>
  <c r="Q81" i="6"/>
  <c r="I81" i="6"/>
  <c r="GC80" i="6"/>
  <c r="FY80" i="6"/>
  <c r="FU80" i="6"/>
  <c r="FQ80" i="6"/>
  <c r="FM80" i="6"/>
  <c r="FI80" i="6"/>
  <c r="FE80" i="6"/>
  <c r="FA80" i="6"/>
  <c r="EW80" i="6"/>
  <c r="ES80" i="6"/>
  <c r="EO80" i="6"/>
  <c r="EK80" i="6"/>
  <c r="EC80" i="6"/>
  <c r="DY80" i="6"/>
  <c r="DU80" i="6"/>
  <c r="DQ80" i="6"/>
  <c r="DM80" i="6"/>
  <c r="DE80" i="6"/>
  <c r="DA80" i="6"/>
  <c r="CS80" i="6"/>
  <c r="CO80" i="6"/>
  <c r="CK80" i="6"/>
  <c r="CC80" i="6"/>
  <c r="BY80" i="6"/>
  <c r="BQ80" i="6"/>
  <c r="BI80" i="6"/>
  <c r="BA80" i="6"/>
  <c r="AW80" i="6"/>
  <c r="AS80" i="6"/>
  <c r="AO80" i="6"/>
  <c r="AK80" i="6"/>
  <c r="AG80" i="6"/>
  <c r="AC80" i="6"/>
  <c r="Y80" i="6"/>
  <c r="U80" i="6"/>
  <c r="Q80" i="6"/>
  <c r="I80" i="6"/>
  <c r="GC79" i="6"/>
  <c r="FY79" i="6"/>
  <c r="FQ79" i="6"/>
  <c r="FM79" i="6"/>
  <c r="FI79" i="6"/>
  <c r="FE79" i="6"/>
  <c r="FA79" i="6"/>
  <c r="ES79" i="6"/>
  <c r="EO79" i="6"/>
  <c r="EK79" i="6"/>
  <c r="EC79" i="6"/>
  <c r="DY79" i="6"/>
  <c r="DU79" i="6"/>
  <c r="DM79" i="6"/>
  <c r="DA79" i="6"/>
  <c r="CW79" i="6"/>
  <c r="CO79" i="6"/>
  <c r="CK79" i="6"/>
  <c r="CG79" i="6"/>
  <c r="CC79" i="6"/>
  <c r="BY79" i="6"/>
  <c r="BU79" i="6"/>
  <c r="BQ79" i="6"/>
  <c r="BM79" i="6"/>
  <c r="BI79" i="6"/>
  <c r="BE79" i="6"/>
  <c r="BA79" i="6"/>
  <c r="AS79" i="6"/>
  <c r="AO79" i="6"/>
  <c r="AG79" i="6"/>
  <c r="AC79" i="6"/>
  <c r="GF79" i="6"/>
  <c r="U79" i="6"/>
  <c r="Q79" i="6"/>
  <c r="I79" i="6"/>
  <c r="E79" i="6"/>
  <c r="FY78" i="6"/>
  <c r="FU78" i="6"/>
  <c r="FQ78" i="6"/>
  <c r="FM78" i="6"/>
  <c r="FI78" i="6"/>
  <c r="FE78" i="6"/>
  <c r="FA78" i="6"/>
  <c r="EW78" i="6"/>
  <c r="EO78" i="6"/>
  <c r="EK78" i="6"/>
  <c r="DY78" i="6"/>
  <c r="DU78" i="6"/>
  <c r="DM78" i="6"/>
  <c r="DE78" i="6"/>
  <c r="DA78" i="6"/>
  <c r="CW78" i="6"/>
  <c r="CS78" i="6"/>
  <c r="CO78" i="6"/>
  <c r="CK78" i="6"/>
  <c r="CG78" i="6"/>
  <c r="CC78" i="6"/>
  <c r="GF78" i="6"/>
  <c r="BY78" i="6"/>
  <c r="BU78" i="6"/>
  <c r="BM78" i="6"/>
  <c r="BI78" i="6"/>
  <c r="BA78" i="6"/>
  <c r="AW78" i="6"/>
  <c r="AS78" i="6"/>
  <c r="AO78" i="6"/>
  <c r="AK78" i="6"/>
  <c r="Y78" i="6"/>
  <c r="U78" i="6"/>
  <c r="Q78" i="6"/>
  <c r="I78" i="6"/>
  <c r="E78" i="6"/>
  <c r="GC77" i="6"/>
  <c r="FU77" i="6"/>
  <c r="FQ77" i="6"/>
  <c r="FM77" i="6"/>
  <c r="FI77" i="6"/>
  <c r="FE77" i="6"/>
  <c r="EW77" i="6"/>
  <c r="ES77" i="6"/>
  <c r="EK77" i="6"/>
  <c r="DU77" i="6"/>
  <c r="DQ77" i="6"/>
  <c r="DE77" i="6"/>
  <c r="DA77" i="6"/>
  <c r="CW77" i="6"/>
  <c r="CS77" i="6"/>
  <c r="CO77" i="6"/>
  <c r="CK77" i="6"/>
  <c r="CG77" i="6"/>
  <c r="CC77" i="6"/>
  <c r="BY77" i="6"/>
  <c r="BU77" i="6"/>
  <c r="BQ77" i="6"/>
  <c r="BI77" i="6"/>
  <c r="BE77" i="6"/>
  <c r="BA77" i="6"/>
  <c r="AW77" i="6"/>
  <c r="AS77" i="6"/>
  <c r="AO77" i="6"/>
  <c r="AK77" i="6"/>
  <c r="AG77" i="6"/>
  <c r="Y77" i="6"/>
  <c r="U77" i="6"/>
  <c r="Q77" i="6"/>
  <c r="I77" i="6"/>
  <c r="GE76" i="6"/>
  <c r="GC76" i="6"/>
  <c r="FU76" i="6"/>
  <c r="FQ76" i="6"/>
  <c r="FM76" i="6"/>
  <c r="FI76" i="6"/>
  <c r="FE76" i="6"/>
  <c r="FA76" i="6"/>
  <c r="EW76" i="6"/>
  <c r="ES76" i="6"/>
  <c r="EO76" i="6"/>
  <c r="EC76" i="6"/>
  <c r="DY76" i="6"/>
  <c r="DU76" i="6"/>
  <c r="DQ76" i="6"/>
  <c r="DM76" i="6"/>
  <c r="DA76" i="6"/>
  <c r="CW76" i="6"/>
  <c r="CS76" i="6"/>
  <c r="GF76" i="6"/>
  <c r="CK76" i="6"/>
  <c r="CG76" i="6"/>
  <c r="CC76" i="6"/>
  <c r="BY76" i="6"/>
  <c r="BQ76" i="6"/>
  <c r="BM76" i="6"/>
  <c r="BI76" i="6"/>
  <c r="BE76" i="6"/>
  <c r="BA76" i="6"/>
  <c r="AW76" i="6"/>
  <c r="AS76" i="6"/>
  <c r="AO76" i="6"/>
  <c r="AK76" i="6"/>
  <c r="AG76" i="6"/>
  <c r="Y76" i="6"/>
  <c r="U76" i="6"/>
  <c r="Q76" i="6"/>
  <c r="I76" i="6"/>
  <c r="E76" i="6"/>
  <c r="GC75" i="6"/>
  <c r="FY75" i="6"/>
  <c r="FU75" i="6"/>
  <c r="FQ75" i="6"/>
  <c r="FM75" i="6"/>
  <c r="FI75" i="6"/>
  <c r="FE75" i="6"/>
  <c r="EW75" i="6"/>
  <c r="EO75" i="6"/>
  <c r="EK75" i="6"/>
  <c r="EC75" i="6"/>
  <c r="DY75" i="6"/>
  <c r="DU75" i="6"/>
  <c r="DQ75" i="6"/>
  <c r="DE75" i="6"/>
  <c r="CW75" i="6"/>
  <c r="CS75" i="6"/>
  <c r="CO75" i="6"/>
  <c r="CK75" i="6"/>
  <c r="CG75" i="6"/>
  <c r="CC75" i="6"/>
  <c r="BY75" i="6"/>
  <c r="BU75" i="6"/>
  <c r="BQ75" i="6"/>
  <c r="BM75" i="6"/>
  <c r="BI75" i="6"/>
  <c r="BA75" i="6"/>
  <c r="AW75" i="6"/>
  <c r="AO75" i="6"/>
  <c r="AK75" i="6"/>
  <c r="AG75" i="6"/>
  <c r="AC75" i="6"/>
  <c r="Y75" i="6"/>
  <c r="U75" i="6"/>
  <c r="GF75" i="6"/>
  <c r="I75" i="6"/>
  <c r="GC74" i="6"/>
  <c r="FU74" i="6"/>
  <c r="FQ74" i="6"/>
  <c r="FM74" i="6"/>
  <c r="FI74" i="6"/>
  <c r="FE74" i="6"/>
  <c r="FA74" i="6"/>
  <c r="ES74" i="6"/>
  <c r="EK74" i="6"/>
  <c r="EC74" i="6"/>
  <c r="DY74" i="6"/>
  <c r="DU74" i="6"/>
  <c r="DM74" i="6"/>
  <c r="DE74" i="6"/>
  <c r="DA74" i="6"/>
  <c r="CW74" i="6"/>
  <c r="CS74" i="6"/>
  <c r="GF74" i="6"/>
  <c r="CK74" i="6"/>
  <c r="CG74" i="6"/>
  <c r="CC74" i="6"/>
  <c r="BY74" i="6"/>
  <c r="BU74" i="6"/>
  <c r="BQ74" i="6"/>
  <c r="BM74" i="6"/>
  <c r="BI74" i="6"/>
  <c r="BE74" i="6"/>
  <c r="BA74" i="6"/>
  <c r="AW74" i="6"/>
  <c r="AS74" i="6"/>
  <c r="AO74" i="6"/>
  <c r="AK74" i="6"/>
  <c r="AG74" i="6"/>
  <c r="Y74" i="6"/>
  <c r="U74" i="6"/>
  <c r="Q74" i="6"/>
  <c r="I74" i="6"/>
  <c r="E74" i="6"/>
  <c r="GD74" i="6"/>
  <c r="GC73" i="6"/>
  <c r="FY73" i="6"/>
  <c r="FQ73" i="6"/>
  <c r="FM73" i="6"/>
  <c r="FI73" i="6"/>
  <c r="FE73" i="6"/>
  <c r="FA73" i="6"/>
  <c r="EW73" i="6"/>
  <c r="ES73" i="6"/>
  <c r="EO73" i="6"/>
  <c r="EK73" i="6"/>
  <c r="EC73" i="6"/>
  <c r="DY73" i="6"/>
  <c r="DQ73" i="6"/>
  <c r="DM73" i="6"/>
  <c r="CW73" i="6"/>
  <c r="CO73" i="6"/>
  <c r="CK73" i="6"/>
  <c r="CG73" i="6"/>
  <c r="CC73" i="6"/>
  <c r="BY73" i="6"/>
  <c r="BQ73" i="6"/>
  <c r="BM73" i="6"/>
  <c r="BI73" i="6"/>
  <c r="BE73" i="6"/>
  <c r="BA73" i="6"/>
  <c r="AW73" i="6"/>
  <c r="AS73" i="6"/>
  <c r="AO73" i="6"/>
  <c r="AG73" i="6"/>
  <c r="AC73" i="6"/>
  <c r="U73" i="6"/>
  <c r="Q73" i="6"/>
  <c r="E73" i="6"/>
  <c r="FY72" i="6"/>
  <c r="FU72" i="6"/>
  <c r="FQ72" i="6"/>
  <c r="FM72" i="6"/>
  <c r="FI72" i="6"/>
  <c r="FE72" i="6"/>
  <c r="FA72" i="6"/>
  <c r="EW72" i="6"/>
  <c r="ES72" i="6"/>
  <c r="EO72" i="6"/>
  <c r="GD72" i="6"/>
  <c r="EK72" i="6"/>
  <c r="DY72" i="6"/>
  <c r="DU72" i="6"/>
  <c r="DQ72" i="6"/>
  <c r="DM72" i="6"/>
  <c r="DE72" i="6"/>
  <c r="CW72" i="6"/>
  <c r="CS72" i="6"/>
  <c r="CO72" i="6"/>
  <c r="CK72" i="6"/>
  <c r="CG72" i="6"/>
  <c r="CC72" i="6"/>
  <c r="BY72" i="6"/>
  <c r="BU72" i="6"/>
  <c r="BM72" i="6"/>
  <c r="BI72" i="6"/>
  <c r="BE72" i="6"/>
  <c r="BA72" i="6"/>
  <c r="AW72" i="6"/>
  <c r="AO72" i="6"/>
  <c r="AK72" i="6"/>
  <c r="AC72" i="6"/>
  <c r="Y72" i="6"/>
  <c r="Q72" i="6"/>
  <c r="I72" i="6"/>
  <c r="GC71" i="6"/>
  <c r="FU71" i="6"/>
  <c r="FQ71" i="6"/>
  <c r="FI71" i="6"/>
  <c r="FE71" i="6"/>
  <c r="FA71" i="6"/>
  <c r="EW71" i="6"/>
  <c r="ES71" i="6"/>
  <c r="EK71" i="6"/>
  <c r="EC71" i="6"/>
  <c r="DY71" i="6"/>
  <c r="DU71" i="6"/>
  <c r="DQ71" i="6"/>
  <c r="DM71" i="6"/>
  <c r="GF71" i="6"/>
  <c r="DA71" i="6"/>
  <c r="CS71" i="6"/>
  <c r="CO71" i="6"/>
  <c r="CK71" i="6"/>
  <c r="CG71" i="6"/>
  <c r="CC71" i="6"/>
  <c r="BU71" i="6"/>
  <c r="BQ71" i="6"/>
  <c r="BM71" i="6"/>
  <c r="BI71" i="6"/>
  <c r="BA71" i="6"/>
  <c r="AW71" i="6"/>
  <c r="AS71" i="6"/>
  <c r="AO71" i="6"/>
  <c r="AK71" i="6"/>
  <c r="AG71" i="6"/>
  <c r="AC71" i="6"/>
  <c r="Y71" i="6"/>
  <c r="U71" i="6"/>
  <c r="Q71" i="6"/>
  <c r="E71" i="6"/>
  <c r="GD71" i="6"/>
  <c r="GC70" i="6"/>
  <c r="FY70" i="6"/>
  <c r="FU70" i="6"/>
  <c r="FQ70" i="6"/>
  <c r="FM70" i="6"/>
  <c r="FI70" i="6"/>
  <c r="FE70" i="6"/>
  <c r="FA70" i="6"/>
  <c r="ES70" i="6"/>
  <c r="EO70" i="6"/>
  <c r="EC70" i="6"/>
  <c r="DY70" i="6"/>
  <c r="DQ70" i="6"/>
  <c r="DM70" i="6"/>
  <c r="DE70" i="6"/>
  <c r="DA70" i="6"/>
  <c r="CW70" i="6"/>
  <c r="CS70" i="6"/>
  <c r="CO70" i="6"/>
  <c r="CK70" i="6"/>
  <c r="CG70" i="6"/>
  <c r="CC70" i="6"/>
  <c r="BY70" i="6"/>
  <c r="BQ70" i="6"/>
  <c r="BM70" i="6"/>
  <c r="BE70" i="6"/>
  <c r="BA70" i="6"/>
  <c r="AW70" i="6"/>
  <c r="AS70" i="6"/>
  <c r="AO70" i="6"/>
  <c r="AG70" i="6"/>
  <c r="AC70" i="6"/>
  <c r="Y70" i="6"/>
  <c r="U70" i="6"/>
  <c r="GE70" i="6"/>
  <c r="I70" i="6"/>
  <c r="E70" i="6"/>
  <c r="FY69" i="6"/>
  <c r="FU69" i="6"/>
  <c r="FM69" i="6"/>
  <c r="FI69" i="6"/>
  <c r="FA69" i="6"/>
  <c r="EW69" i="6"/>
  <c r="EO69" i="6"/>
  <c r="EK69" i="6"/>
  <c r="DY69" i="6"/>
  <c r="DU69" i="6"/>
  <c r="DQ69" i="6"/>
  <c r="DM69" i="6"/>
  <c r="DE69" i="6"/>
  <c r="DA69" i="6"/>
  <c r="CW69" i="6"/>
  <c r="CS69" i="6"/>
  <c r="CO69" i="6"/>
  <c r="CK69" i="6"/>
  <c r="CG69" i="6"/>
  <c r="CC69" i="6"/>
  <c r="BY69" i="6"/>
  <c r="BU69" i="6"/>
  <c r="BM69" i="6"/>
  <c r="BI69" i="6"/>
  <c r="BE69" i="6"/>
  <c r="BA69" i="6"/>
  <c r="AW69" i="6"/>
  <c r="AS69" i="6"/>
  <c r="AO69" i="6"/>
  <c r="AK69" i="6"/>
  <c r="AC69" i="6"/>
  <c r="Y69" i="6"/>
  <c r="GD69" i="6"/>
  <c r="U69" i="6"/>
  <c r="Q69" i="6"/>
  <c r="I69" i="6"/>
  <c r="E69" i="6"/>
  <c r="GC68" i="6"/>
  <c r="FY68" i="6"/>
  <c r="FU68" i="6"/>
  <c r="FQ68" i="6"/>
  <c r="FI68" i="6"/>
  <c r="FE68" i="6"/>
  <c r="FA68" i="6"/>
  <c r="EW68" i="6"/>
  <c r="ES68" i="6"/>
  <c r="EO68" i="6"/>
  <c r="EK68" i="6"/>
  <c r="EC68" i="6"/>
  <c r="DY68" i="6"/>
  <c r="DU68" i="6"/>
  <c r="DQ68" i="6"/>
  <c r="DM68" i="6"/>
  <c r="DE68" i="6"/>
  <c r="DA68" i="6"/>
  <c r="CS68" i="6"/>
  <c r="CO68" i="6"/>
  <c r="CK68" i="6"/>
  <c r="CG68" i="6"/>
  <c r="CC68" i="6"/>
  <c r="BY68" i="6"/>
  <c r="BQ68" i="6"/>
  <c r="BI68" i="6"/>
  <c r="BE68" i="6"/>
  <c r="BA68" i="6"/>
  <c r="AW68" i="6"/>
  <c r="AS68" i="6"/>
  <c r="AK68" i="6"/>
  <c r="AG68" i="6"/>
  <c r="AC68" i="6"/>
  <c r="Y68" i="6"/>
  <c r="Q68" i="6"/>
  <c r="I68" i="6"/>
  <c r="GC67" i="6"/>
  <c r="FY67" i="6"/>
  <c r="FQ67" i="6"/>
  <c r="FM67" i="6"/>
  <c r="FI67" i="6"/>
  <c r="FE67" i="6"/>
  <c r="FA67" i="6"/>
  <c r="ES67" i="6"/>
  <c r="EO67" i="6"/>
  <c r="EK67" i="6"/>
  <c r="EC67" i="6"/>
  <c r="DY67" i="6"/>
  <c r="DU67" i="6"/>
  <c r="DQ67" i="6"/>
  <c r="DM67" i="6"/>
  <c r="DA67" i="6"/>
  <c r="CW67" i="6"/>
  <c r="CO67" i="6"/>
  <c r="CK67" i="6"/>
  <c r="CC67" i="6"/>
  <c r="BY67" i="6"/>
  <c r="BQ67" i="6"/>
  <c r="BM67" i="6"/>
  <c r="BI67" i="6"/>
  <c r="BE67" i="6"/>
  <c r="BA67" i="6"/>
  <c r="AW67" i="6"/>
  <c r="AS67" i="6"/>
  <c r="AO67" i="6"/>
  <c r="AG67" i="6"/>
  <c r="AC67" i="6"/>
  <c r="U67" i="6"/>
  <c r="Q67" i="6"/>
  <c r="I67" i="6"/>
  <c r="E67" i="6"/>
  <c r="FY66" i="6"/>
  <c r="FU66" i="6"/>
  <c r="FQ66" i="6"/>
  <c r="FM66" i="6"/>
  <c r="FI66" i="6"/>
  <c r="FE66" i="6"/>
  <c r="EW66" i="6"/>
  <c r="EO66" i="6"/>
  <c r="EK66" i="6"/>
  <c r="EC66" i="6"/>
  <c r="DY66" i="6"/>
  <c r="DU66" i="6"/>
  <c r="DM66" i="6"/>
  <c r="DE66" i="6"/>
  <c r="CW66" i="6"/>
  <c r="CK66" i="6"/>
  <c r="CG66" i="6"/>
  <c r="BY66" i="6"/>
  <c r="BU66" i="6"/>
  <c r="BM66" i="6"/>
  <c r="BI66" i="6"/>
  <c r="GF66" i="6"/>
  <c r="BA66" i="6"/>
  <c r="AW66" i="6"/>
  <c r="AS66" i="6"/>
  <c r="AO66" i="6"/>
  <c r="AK66" i="6"/>
  <c r="AC66" i="6"/>
  <c r="Y66" i="6"/>
  <c r="U66" i="6"/>
  <c r="Q66" i="6"/>
  <c r="I66" i="6"/>
  <c r="E66" i="6"/>
  <c r="GD65" i="6"/>
  <c r="GC65" i="6"/>
  <c r="FU65" i="6"/>
  <c r="FQ65" i="6"/>
  <c r="FM65" i="6"/>
  <c r="FI65" i="6"/>
  <c r="FE65" i="6"/>
  <c r="FA65" i="6"/>
  <c r="EW65" i="6"/>
  <c r="ES65" i="6"/>
  <c r="EO65" i="6"/>
  <c r="EK65" i="6"/>
  <c r="DU65" i="6"/>
  <c r="DQ65" i="6"/>
  <c r="DE65" i="6"/>
  <c r="DA65" i="6"/>
  <c r="CS65" i="6"/>
  <c r="CO65" i="6"/>
  <c r="CG65" i="6"/>
  <c r="CC65" i="6"/>
  <c r="BY65" i="6"/>
  <c r="BU65" i="6"/>
  <c r="BQ65" i="6"/>
  <c r="BI65" i="6"/>
  <c r="BE65" i="6"/>
  <c r="BA65" i="6"/>
  <c r="AW65" i="6"/>
  <c r="AS65" i="6"/>
  <c r="AO65" i="6"/>
  <c r="AK65" i="6"/>
  <c r="AG65" i="6"/>
  <c r="Y65" i="6"/>
  <c r="U65" i="6"/>
  <c r="I65" i="6"/>
  <c r="E65" i="6"/>
  <c r="GF64" i="6"/>
  <c r="GC64" i="6"/>
  <c r="FY64" i="6"/>
  <c r="FU64" i="6"/>
  <c r="FQ64" i="6"/>
  <c r="FM64" i="6"/>
  <c r="FI64" i="6"/>
  <c r="FE64" i="6"/>
  <c r="FA64" i="6"/>
  <c r="EW64" i="6"/>
  <c r="ES64" i="6"/>
  <c r="EO64" i="6"/>
  <c r="EK64" i="6"/>
  <c r="EC64" i="6"/>
  <c r="DY64" i="6"/>
  <c r="DU64" i="6"/>
  <c r="DM64" i="6"/>
  <c r="DA64" i="6"/>
  <c r="CW64" i="6"/>
  <c r="CS64" i="6"/>
  <c r="CO64" i="6"/>
  <c r="CK64" i="6"/>
  <c r="CG64" i="6"/>
  <c r="BQ64" i="6"/>
  <c r="BM64" i="6"/>
  <c r="BE64" i="6"/>
  <c r="BA64" i="6"/>
  <c r="AW64" i="6"/>
  <c r="AS64" i="6"/>
  <c r="AO64" i="6"/>
  <c r="AK64" i="6"/>
  <c r="AG64" i="6"/>
  <c r="AC64" i="6"/>
  <c r="U64" i="6"/>
  <c r="Q64" i="6"/>
  <c r="I64" i="6"/>
  <c r="GC63" i="6"/>
  <c r="FY63" i="6"/>
  <c r="FU63" i="6"/>
  <c r="FQ63" i="6"/>
  <c r="FM63" i="6"/>
  <c r="FI63" i="6"/>
  <c r="FE63" i="6"/>
  <c r="FA63" i="6"/>
  <c r="EW63" i="6"/>
  <c r="EO63" i="6"/>
  <c r="EK63" i="6"/>
  <c r="EC63" i="6"/>
  <c r="DY63" i="6"/>
  <c r="DU63" i="6"/>
  <c r="DQ63" i="6"/>
  <c r="DE63" i="6"/>
  <c r="CW63" i="6"/>
  <c r="CS63" i="6"/>
  <c r="GD63" i="6"/>
  <c r="CO63" i="6"/>
  <c r="CK63" i="6"/>
  <c r="CG63" i="6"/>
  <c r="CC63" i="6"/>
  <c r="BY63" i="6"/>
  <c r="BU63" i="6"/>
  <c r="BQ63" i="6"/>
  <c r="BM63" i="6"/>
  <c r="BE63" i="6"/>
  <c r="BA63" i="6"/>
  <c r="AW63" i="6"/>
  <c r="AO63" i="6"/>
  <c r="AK63" i="6"/>
  <c r="AC63" i="6"/>
  <c r="Y63" i="6"/>
  <c r="U63" i="6"/>
  <c r="Q63" i="6"/>
  <c r="I63" i="6"/>
  <c r="GC62" i="6"/>
  <c r="FU62" i="6"/>
  <c r="FQ62" i="6"/>
  <c r="FM62" i="6"/>
  <c r="FI62" i="6"/>
  <c r="FE62" i="6"/>
  <c r="FA62" i="6"/>
  <c r="EW62" i="6"/>
  <c r="ES62" i="6"/>
  <c r="EK62" i="6"/>
  <c r="EC62" i="6"/>
  <c r="DU62" i="6"/>
  <c r="DQ62" i="6"/>
  <c r="DM62" i="6"/>
  <c r="DE62" i="6"/>
  <c r="DA62" i="6"/>
  <c r="CW62" i="6"/>
  <c r="CS62" i="6"/>
  <c r="CG62" i="6"/>
  <c r="CC62" i="6"/>
  <c r="BY62" i="6"/>
  <c r="BU62" i="6"/>
  <c r="BQ62" i="6"/>
  <c r="BM62" i="6"/>
  <c r="BI62" i="6"/>
  <c r="BE62" i="6"/>
  <c r="AW62" i="6"/>
  <c r="AS62" i="6"/>
  <c r="AO62" i="6"/>
  <c r="AG62" i="6"/>
  <c r="Y62" i="6"/>
  <c r="U62" i="6"/>
  <c r="Q62" i="6"/>
  <c r="I62" i="6"/>
  <c r="GF62" i="6"/>
  <c r="GC61" i="6"/>
  <c r="FY61" i="6"/>
  <c r="FQ61" i="6"/>
  <c r="FM61" i="6"/>
  <c r="FE61" i="6"/>
  <c r="FA61" i="6"/>
  <c r="ES61" i="6"/>
  <c r="EO61" i="6"/>
  <c r="EC61" i="6"/>
  <c r="DY61" i="6"/>
  <c r="DQ61" i="6"/>
  <c r="DM61" i="6"/>
  <c r="DA61" i="6"/>
  <c r="CW61" i="6"/>
  <c r="CO61" i="6"/>
  <c r="CK61" i="6"/>
  <c r="CG61" i="6"/>
  <c r="CC61" i="6"/>
  <c r="BY61" i="6"/>
  <c r="BQ61" i="6"/>
  <c r="BM61" i="6"/>
  <c r="BI61" i="6"/>
  <c r="BE61" i="6"/>
  <c r="BA61" i="6"/>
  <c r="AW61" i="6"/>
  <c r="AS61" i="6"/>
  <c r="AO61" i="6"/>
  <c r="AG61" i="6"/>
  <c r="AC61" i="6"/>
  <c r="Y61" i="6"/>
  <c r="U61" i="6"/>
  <c r="Q61" i="6"/>
  <c r="I61" i="6"/>
  <c r="E61" i="6"/>
  <c r="FY60" i="6"/>
  <c r="FM60" i="6"/>
  <c r="FI60" i="6"/>
  <c r="FA60" i="6"/>
  <c r="EW60" i="6"/>
  <c r="ES60" i="6"/>
  <c r="EO60" i="6"/>
  <c r="EK60" i="6"/>
  <c r="EC60" i="6"/>
  <c r="DY60" i="6"/>
  <c r="DU60" i="6"/>
  <c r="DQ60" i="6"/>
  <c r="DM60" i="6"/>
  <c r="DE60" i="6"/>
  <c r="CW60" i="6"/>
  <c r="CS60" i="6"/>
  <c r="CO60" i="6"/>
  <c r="CK60" i="6"/>
  <c r="CG60" i="6"/>
  <c r="CC60" i="6"/>
  <c r="BY60" i="6"/>
  <c r="BU60" i="6"/>
  <c r="BM60" i="6"/>
  <c r="BI60" i="6"/>
  <c r="BA60" i="6"/>
  <c r="AW60" i="6"/>
  <c r="AS60" i="6"/>
  <c r="AO60" i="6"/>
  <c r="AK60" i="6"/>
  <c r="AG60" i="6"/>
  <c r="AC60" i="6"/>
  <c r="Y60" i="6"/>
  <c r="U60" i="6"/>
  <c r="Q60" i="6"/>
  <c r="I60" i="6"/>
  <c r="GC59" i="6"/>
  <c r="FU59" i="6"/>
  <c r="FQ59" i="6"/>
  <c r="FM59" i="6"/>
  <c r="FI59" i="6"/>
  <c r="FE59" i="6"/>
  <c r="FA59" i="6"/>
  <c r="EW59" i="6"/>
  <c r="ES59" i="6"/>
  <c r="EK59" i="6"/>
  <c r="EC59" i="6"/>
  <c r="DY59" i="6"/>
  <c r="DU59" i="6"/>
  <c r="DM59" i="6"/>
  <c r="DE59" i="6"/>
  <c r="DA59" i="6"/>
  <c r="CS59" i="6"/>
  <c r="CO59" i="6"/>
  <c r="CK59" i="6"/>
  <c r="CG59" i="6"/>
  <c r="CC59" i="6"/>
  <c r="BU59" i="6"/>
  <c r="BQ59" i="6"/>
  <c r="BM59" i="6"/>
  <c r="BI59" i="6"/>
  <c r="BA59" i="6"/>
  <c r="AW59" i="6"/>
  <c r="AS59" i="6"/>
  <c r="AO59" i="6"/>
  <c r="GF59" i="6"/>
  <c r="AK59" i="6"/>
  <c r="AG59" i="6"/>
  <c r="AC59" i="6"/>
  <c r="Y59" i="6"/>
  <c r="U59" i="6"/>
  <c r="Q59" i="6"/>
  <c r="I59" i="6"/>
  <c r="E59" i="6"/>
  <c r="GC58" i="6"/>
  <c r="FY58" i="6"/>
  <c r="FU58" i="6"/>
  <c r="FQ58" i="6"/>
  <c r="FM58" i="6"/>
  <c r="FI58" i="6"/>
  <c r="FA58" i="6"/>
  <c r="ES58" i="6"/>
  <c r="EO58" i="6"/>
  <c r="EK58" i="6"/>
  <c r="EC58" i="6"/>
  <c r="DY58" i="6"/>
  <c r="DQ58" i="6"/>
  <c r="DM58" i="6"/>
  <c r="DA58" i="6"/>
  <c r="CW58" i="6"/>
  <c r="CO58" i="6"/>
  <c r="CK58" i="6"/>
  <c r="CG58" i="6"/>
  <c r="CC58" i="6"/>
  <c r="BY58" i="6"/>
  <c r="BU58" i="6"/>
  <c r="BQ58" i="6"/>
  <c r="BM58" i="6"/>
  <c r="BI58" i="6"/>
  <c r="BE58" i="6"/>
  <c r="BA58" i="6"/>
  <c r="AW58" i="6"/>
  <c r="AS58" i="6"/>
  <c r="AO58" i="6"/>
  <c r="AG58" i="6"/>
  <c r="AC58" i="6"/>
  <c r="Y58" i="6"/>
  <c r="U58" i="6"/>
  <c r="Q58" i="6"/>
  <c r="I58" i="6"/>
  <c r="FY57" i="6"/>
  <c r="FU57" i="6"/>
  <c r="FQ57" i="6"/>
  <c r="FM57" i="6"/>
  <c r="FI57" i="6"/>
  <c r="FE57" i="6"/>
  <c r="FA57" i="6"/>
  <c r="EW57" i="6"/>
  <c r="ES57" i="6"/>
  <c r="EO57" i="6"/>
  <c r="DY57" i="6"/>
  <c r="DU57" i="6"/>
  <c r="DM57" i="6"/>
  <c r="DE57" i="6"/>
  <c r="CS57" i="6"/>
  <c r="CO57" i="6"/>
  <c r="CK57" i="6"/>
  <c r="CG57" i="6"/>
  <c r="CC57" i="6"/>
  <c r="BY57" i="6"/>
  <c r="BU57" i="6"/>
  <c r="BM57" i="6"/>
  <c r="BI57" i="6"/>
  <c r="BE57" i="6"/>
  <c r="BA57" i="6"/>
  <c r="AW57" i="6"/>
  <c r="AS57" i="6"/>
  <c r="AO57" i="6"/>
  <c r="AK57" i="6"/>
  <c r="AC57" i="6"/>
  <c r="Y57" i="6"/>
  <c r="Q57" i="6"/>
  <c r="GE57" i="6"/>
  <c r="GD57" i="6"/>
  <c r="GC56" i="6"/>
  <c r="FU56" i="6"/>
  <c r="FM56" i="6"/>
  <c r="FI56" i="6"/>
  <c r="FE56" i="6"/>
  <c r="FA56" i="6"/>
  <c r="EW56" i="6"/>
  <c r="ES56" i="6"/>
  <c r="EK56" i="6"/>
  <c r="EC56" i="6"/>
  <c r="DY56" i="6"/>
  <c r="DU56" i="6"/>
  <c r="DQ56" i="6"/>
  <c r="DM56" i="6"/>
  <c r="DE56" i="6"/>
  <c r="DA56" i="6"/>
  <c r="CS56" i="6"/>
  <c r="CO56" i="6"/>
  <c r="CK56" i="6"/>
  <c r="CG56" i="6"/>
  <c r="CC56" i="6"/>
  <c r="BY56" i="6"/>
  <c r="BQ56" i="6"/>
  <c r="BI56" i="6"/>
  <c r="BE56" i="6"/>
  <c r="BA56" i="6"/>
  <c r="AW56" i="6"/>
  <c r="AS56" i="6"/>
  <c r="AK56" i="6"/>
  <c r="AG56" i="6"/>
  <c r="AC56" i="6"/>
  <c r="Y56" i="6"/>
  <c r="Q56" i="6"/>
  <c r="I56" i="6"/>
  <c r="GD56" i="6"/>
  <c r="GC55" i="6"/>
  <c r="FY55" i="6"/>
  <c r="FQ55" i="6"/>
  <c r="FM55" i="6"/>
  <c r="FI55" i="6"/>
  <c r="FE55" i="6"/>
  <c r="FA55" i="6"/>
  <c r="ES55" i="6"/>
  <c r="EO55" i="6"/>
  <c r="EK55" i="6"/>
  <c r="EC55" i="6"/>
  <c r="DY55" i="6"/>
  <c r="DU55" i="6"/>
  <c r="DQ55" i="6"/>
  <c r="DM55" i="6"/>
  <c r="DA55" i="6"/>
  <c r="CW55" i="6"/>
  <c r="CS55" i="6"/>
  <c r="CO55" i="6"/>
  <c r="CK55" i="6"/>
  <c r="CG55" i="6"/>
  <c r="CC55" i="6"/>
  <c r="BY55" i="6"/>
  <c r="BQ55" i="6"/>
  <c r="BM55" i="6"/>
  <c r="BE55" i="6"/>
  <c r="BA55" i="6"/>
  <c r="AS55" i="6"/>
  <c r="AO55" i="6"/>
  <c r="AG55" i="6"/>
  <c r="AC55" i="6"/>
  <c r="Y55" i="6"/>
  <c r="U55" i="6"/>
  <c r="Q55" i="6"/>
  <c r="I55" i="6"/>
  <c r="E55" i="6"/>
  <c r="GF55" i="6"/>
  <c r="GE55" i="6"/>
  <c r="FY54" i="6"/>
  <c r="FU54" i="6"/>
  <c r="FQ54" i="6"/>
  <c r="FM54" i="6"/>
  <c r="FI54" i="6"/>
  <c r="FE54" i="6"/>
  <c r="FA54" i="6"/>
  <c r="EW54" i="6"/>
  <c r="EO54" i="6"/>
  <c r="EK54" i="6"/>
  <c r="EC54" i="6"/>
  <c r="DY54" i="6"/>
  <c r="DU54" i="6"/>
  <c r="DQ54" i="6"/>
  <c r="DM54" i="6"/>
  <c r="DE54" i="6"/>
  <c r="DA54" i="6"/>
  <c r="CW54" i="6"/>
  <c r="CK54" i="6"/>
  <c r="CG54" i="6"/>
  <c r="BU54" i="6"/>
  <c r="BM54" i="6"/>
  <c r="BI54" i="6"/>
  <c r="BE54" i="6"/>
  <c r="BA54" i="6"/>
  <c r="AW54" i="6"/>
  <c r="AS54" i="6"/>
  <c r="AO54" i="6"/>
  <c r="AK54" i="6"/>
  <c r="AC54" i="6"/>
  <c r="U54" i="6"/>
  <c r="Q54" i="6"/>
  <c r="I54" i="6"/>
  <c r="E54" i="6"/>
  <c r="GC53" i="6"/>
  <c r="FU53" i="6"/>
  <c r="FQ53" i="6"/>
  <c r="FI53" i="6"/>
  <c r="FE53" i="6"/>
  <c r="EW53" i="6"/>
  <c r="ES53" i="6"/>
  <c r="EO53" i="6"/>
  <c r="EK53" i="6"/>
  <c r="EC53" i="6"/>
  <c r="DY53" i="6"/>
  <c r="DU53" i="6"/>
  <c r="DQ53" i="6"/>
  <c r="DM53" i="6"/>
  <c r="DE53" i="6"/>
  <c r="DA53" i="6"/>
  <c r="CS53" i="6"/>
  <c r="CO53" i="6"/>
  <c r="CC53" i="6"/>
  <c r="BY53" i="6"/>
  <c r="BU53" i="6"/>
  <c r="BQ53" i="6"/>
  <c r="BI53" i="6"/>
  <c r="BE53" i="6"/>
  <c r="BA53" i="6"/>
  <c r="AW53" i="6"/>
  <c r="AS53" i="6"/>
  <c r="AO53" i="6"/>
  <c r="AG53" i="6"/>
  <c r="GD53" i="6"/>
  <c r="Y53" i="6"/>
  <c r="U53" i="6"/>
  <c r="GF53" i="6"/>
  <c r="Q53" i="6"/>
  <c r="I53" i="6"/>
  <c r="E53" i="6"/>
  <c r="GC52" i="6"/>
  <c r="FQ52" i="6"/>
  <c r="FM52" i="6"/>
  <c r="FI52" i="6"/>
  <c r="FE52" i="6"/>
  <c r="FA52" i="6"/>
  <c r="EW52" i="6"/>
  <c r="ES52" i="6"/>
  <c r="EO52" i="6"/>
  <c r="EK52" i="6"/>
  <c r="EC52" i="6"/>
  <c r="DY52" i="6"/>
  <c r="DU52" i="6"/>
  <c r="DQ52" i="6"/>
  <c r="DM52" i="6"/>
  <c r="DA52" i="6"/>
  <c r="CW52" i="6"/>
  <c r="CS52" i="6"/>
  <c r="CO52" i="6"/>
  <c r="CK52" i="6"/>
  <c r="CG52" i="6"/>
  <c r="CC52" i="6"/>
  <c r="BY52" i="6"/>
  <c r="BQ52" i="6"/>
  <c r="BM52" i="6"/>
  <c r="BE52" i="6"/>
  <c r="BA52" i="6"/>
  <c r="AW52" i="6"/>
  <c r="AS52" i="6"/>
  <c r="AO52" i="6"/>
  <c r="AK52" i="6"/>
  <c r="AG52" i="6"/>
  <c r="Y52" i="6"/>
  <c r="GF52" i="6"/>
  <c r="Q52" i="6"/>
  <c r="I52" i="6"/>
  <c r="E52" i="6"/>
  <c r="GC51" i="6"/>
  <c r="FY51" i="6"/>
  <c r="FU51" i="6"/>
  <c r="FQ51" i="6"/>
  <c r="FM51" i="6"/>
  <c r="FI51" i="6"/>
  <c r="FE51" i="6"/>
  <c r="FA51" i="6"/>
  <c r="EW51" i="6"/>
  <c r="EO51" i="6"/>
  <c r="EK51" i="6"/>
  <c r="EC51" i="6"/>
  <c r="DY51" i="6"/>
  <c r="DU51" i="6"/>
  <c r="DQ51" i="6"/>
  <c r="DE51" i="6"/>
  <c r="CW51" i="6"/>
  <c r="CS51" i="6"/>
  <c r="CK51" i="6"/>
  <c r="CG51" i="6"/>
  <c r="CC51" i="6"/>
  <c r="BY51" i="6"/>
  <c r="BU51" i="6"/>
  <c r="BM51" i="6"/>
  <c r="BA51" i="6"/>
  <c r="AW51" i="6"/>
  <c r="GD51" i="6"/>
  <c r="AS51" i="6"/>
  <c r="AO51" i="6"/>
  <c r="AK51" i="6"/>
  <c r="AG51" i="6"/>
  <c r="AC51" i="6"/>
  <c r="Y51" i="6"/>
  <c r="Q51" i="6"/>
  <c r="I51" i="6"/>
  <c r="GC50" i="6"/>
  <c r="FU50" i="6"/>
  <c r="FQ50" i="6"/>
  <c r="FM50" i="6"/>
  <c r="FI50" i="6"/>
  <c r="FE50" i="6"/>
  <c r="FA50" i="6"/>
  <c r="ES50" i="6"/>
  <c r="EK50" i="6"/>
  <c r="EC50" i="6"/>
  <c r="DY50" i="6"/>
  <c r="DU50" i="6"/>
  <c r="DQ50" i="6"/>
  <c r="DM50" i="6"/>
  <c r="DE50" i="6"/>
  <c r="DA50" i="6"/>
  <c r="CS50" i="6"/>
  <c r="CO50" i="6"/>
  <c r="CK50" i="6"/>
  <c r="CG50" i="6"/>
  <c r="CC50" i="6"/>
  <c r="BY50" i="6"/>
  <c r="BU50" i="6"/>
  <c r="BQ50" i="6"/>
  <c r="BM50" i="6"/>
  <c r="BI50" i="6"/>
  <c r="BE50" i="6"/>
  <c r="BA50" i="6"/>
  <c r="AW50" i="6"/>
  <c r="AS50" i="6"/>
  <c r="AO50" i="6"/>
  <c r="AK50" i="6"/>
  <c r="AG50" i="6"/>
  <c r="Y50" i="6"/>
  <c r="GD50" i="6"/>
  <c r="U50" i="6"/>
  <c r="Q50" i="6"/>
  <c r="I50" i="6"/>
  <c r="GF50" i="6"/>
  <c r="GE50" i="6"/>
  <c r="GC49" i="6"/>
  <c r="FY49" i="6"/>
  <c r="FU49" i="6"/>
  <c r="FQ49" i="6"/>
  <c r="FM49" i="6"/>
  <c r="FI49" i="6"/>
  <c r="FE49" i="6"/>
  <c r="FA49" i="6"/>
  <c r="ES49" i="6"/>
  <c r="EO49" i="6"/>
  <c r="EC49" i="6"/>
  <c r="DY49" i="6"/>
  <c r="DM49" i="6"/>
  <c r="DE49" i="6"/>
  <c r="DA49" i="6"/>
  <c r="CW49" i="6"/>
  <c r="CS49" i="6"/>
  <c r="CO49" i="6"/>
  <c r="CK49" i="6"/>
  <c r="CG49" i="6"/>
  <c r="CC49" i="6"/>
  <c r="BY49" i="6"/>
  <c r="BQ49" i="6"/>
  <c r="BM49" i="6"/>
  <c r="BI49" i="6"/>
  <c r="BE49" i="6"/>
  <c r="BA49" i="6"/>
  <c r="AW49" i="6"/>
  <c r="AS49" i="6"/>
  <c r="AO49" i="6"/>
  <c r="AG49" i="6"/>
  <c r="AC49" i="6"/>
  <c r="U49" i="6"/>
  <c r="Q49" i="6"/>
  <c r="I49" i="6"/>
  <c r="E49" i="6"/>
  <c r="GC48" i="6"/>
  <c r="FY48" i="6"/>
  <c r="FU48" i="6"/>
  <c r="FQ48" i="6"/>
  <c r="FM48" i="6"/>
  <c r="FI48" i="6"/>
  <c r="FA48" i="6"/>
  <c r="EW48" i="6"/>
  <c r="EK48" i="6"/>
  <c r="DY48" i="6"/>
  <c r="DU48" i="6"/>
  <c r="DQ48" i="6"/>
  <c r="DM48" i="6"/>
  <c r="DE48" i="6"/>
  <c r="CW48" i="6"/>
  <c r="CS48" i="6"/>
  <c r="CO48" i="6"/>
  <c r="CK48" i="6"/>
  <c r="CG48" i="6"/>
  <c r="CC48" i="6"/>
  <c r="BU48" i="6"/>
  <c r="BM48" i="6"/>
  <c r="BI48" i="6"/>
  <c r="BA48" i="6"/>
  <c r="AW48" i="6"/>
  <c r="AO48" i="6"/>
  <c r="AK48" i="6"/>
  <c r="AC48" i="6"/>
  <c r="Y48" i="6"/>
  <c r="Q48" i="6"/>
  <c r="I48" i="6"/>
  <c r="GD48" i="6"/>
  <c r="GF48" i="6"/>
  <c r="GE48" i="6"/>
  <c r="GC47" i="6"/>
  <c r="FY47" i="6"/>
  <c r="FU47" i="6"/>
  <c r="FQ47" i="6"/>
  <c r="FM47" i="6"/>
  <c r="FI47" i="6"/>
  <c r="FE47" i="6"/>
  <c r="FA47" i="6"/>
  <c r="EW47" i="6"/>
  <c r="ES47" i="6"/>
  <c r="EK47" i="6"/>
  <c r="EC47" i="6"/>
  <c r="DY47" i="6"/>
  <c r="DU47" i="6"/>
  <c r="DQ47" i="6"/>
  <c r="DM47" i="6"/>
  <c r="DA47" i="6"/>
  <c r="CS47" i="6"/>
  <c r="CO47" i="6"/>
  <c r="CK47" i="6"/>
  <c r="CG47" i="6"/>
  <c r="CC47" i="6"/>
  <c r="BY47" i="6"/>
  <c r="BU47" i="6"/>
  <c r="BQ47" i="6"/>
  <c r="BM47" i="6"/>
  <c r="BI47" i="6"/>
  <c r="BE47" i="6"/>
  <c r="AW47" i="6"/>
  <c r="AS47" i="6"/>
  <c r="AO47" i="6"/>
  <c r="AK47" i="6"/>
  <c r="AG47" i="6"/>
  <c r="AC47" i="6"/>
  <c r="Y47" i="6"/>
  <c r="U47" i="6"/>
  <c r="Q47" i="6"/>
  <c r="GF47" i="6"/>
  <c r="E47" i="6"/>
  <c r="GC46" i="6"/>
  <c r="FY46" i="6"/>
  <c r="FU46" i="6"/>
  <c r="FQ46" i="6"/>
  <c r="FM46" i="6"/>
  <c r="FI46" i="6"/>
  <c r="FE46" i="6"/>
  <c r="FA46" i="6"/>
  <c r="ES46" i="6"/>
  <c r="EO46" i="6"/>
  <c r="EK46" i="6"/>
  <c r="EC46" i="6"/>
  <c r="DY46" i="6"/>
  <c r="DU46" i="6"/>
  <c r="DQ46" i="6"/>
  <c r="DM46" i="6"/>
  <c r="DE46" i="6"/>
  <c r="DA46" i="6"/>
  <c r="CO46" i="6"/>
  <c r="CK46" i="6"/>
  <c r="BY46" i="6"/>
  <c r="BQ46" i="6"/>
  <c r="BM46" i="6"/>
  <c r="BI46" i="6"/>
  <c r="BE46" i="6"/>
  <c r="BA46" i="6"/>
  <c r="AW46" i="6"/>
  <c r="AS46" i="6"/>
  <c r="AO46" i="6"/>
  <c r="AG46" i="6"/>
  <c r="AC46" i="6"/>
  <c r="Y46" i="6"/>
  <c r="U46" i="6"/>
  <c r="Q46" i="6"/>
  <c r="I46" i="6"/>
  <c r="FY45" i="6"/>
  <c r="FU45" i="6"/>
  <c r="FM45" i="6"/>
  <c r="FI45" i="6"/>
  <c r="FA45" i="6"/>
  <c r="EW45" i="6"/>
  <c r="EO45" i="6"/>
  <c r="EK45" i="6"/>
  <c r="EC45" i="6"/>
  <c r="DY45" i="6"/>
  <c r="DU45" i="6"/>
  <c r="DQ45" i="6"/>
  <c r="DM45" i="6"/>
  <c r="DE45" i="6"/>
  <c r="CW45" i="6"/>
  <c r="CS45" i="6"/>
  <c r="CK45" i="6"/>
  <c r="CG45" i="6"/>
  <c r="CC45" i="6"/>
  <c r="BY45" i="6"/>
  <c r="BU45" i="6"/>
  <c r="BI45" i="6"/>
  <c r="BE45" i="6"/>
  <c r="BA45" i="6"/>
  <c r="AW45" i="6"/>
  <c r="AS45" i="6"/>
  <c r="AK45" i="6"/>
  <c r="AC45" i="6"/>
  <c r="Y45" i="6"/>
  <c r="Q45" i="6"/>
  <c r="I45" i="6"/>
  <c r="GC44" i="6"/>
  <c r="FY44" i="6"/>
  <c r="FU44" i="6"/>
  <c r="FM44" i="6"/>
  <c r="FI44" i="6"/>
  <c r="FE44" i="6"/>
  <c r="FA44" i="6"/>
  <c r="EW44" i="6"/>
  <c r="ES44" i="6"/>
  <c r="EO44" i="6"/>
  <c r="EK44" i="6"/>
  <c r="EC44" i="6"/>
  <c r="DY44" i="6"/>
  <c r="DU44" i="6"/>
  <c r="DQ44" i="6"/>
  <c r="DM44" i="6"/>
  <c r="DE44" i="6"/>
  <c r="DA44" i="6"/>
  <c r="CS44" i="6"/>
  <c r="CO44" i="6"/>
  <c r="CK44" i="6"/>
  <c r="CC44" i="6"/>
  <c r="BY44" i="6"/>
  <c r="BQ44" i="6"/>
  <c r="BI44" i="6"/>
  <c r="BE44" i="6"/>
  <c r="BA44" i="6"/>
  <c r="AW44" i="6"/>
  <c r="AS44" i="6"/>
  <c r="AO44" i="6"/>
  <c r="AK44" i="6"/>
  <c r="AG44" i="6"/>
  <c r="AC44" i="6"/>
  <c r="Y44" i="6"/>
  <c r="I44" i="6"/>
  <c r="GC43" i="6"/>
  <c r="FY43" i="6"/>
  <c r="FQ43" i="6"/>
  <c r="FM43" i="6"/>
  <c r="FI43" i="6"/>
  <c r="FE43" i="6"/>
  <c r="FA43" i="6"/>
  <c r="ES43" i="6"/>
  <c r="EO43" i="6"/>
  <c r="EK43" i="6"/>
  <c r="EC43" i="6"/>
  <c r="DY43" i="6"/>
  <c r="DU43" i="6"/>
  <c r="DQ43" i="6"/>
  <c r="DM43" i="6"/>
  <c r="DA43" i="6"/>
  <c r="CW43" i="6"/>
  <c r="CO43" i="6"/>
  <c r="CK43" i="6"/>
  <c r="CC43" i="6"/>
  <c r="BY43" i="6"/>
  <c r="BQ43" i="6"/>
  <c r="BM43" i="6"/>
  <c r="BE43" i="6"/>
  <c r="BA43" i="6"/>
  <c r="AS43" i="6"/>
  <c r="AO43" i="6"/>
  <c r="AG43" i="6"/>
  <c r="AC43" i="6"/>
  <c r="GF43" i="6"/>
  <c r="U43" i="6"/>
  <c r="Q43" i="6"/>
  <c r="I43" i="6"/>
  <c r="E43" i="6"/>
  <c r="FY42" i="6"/>
  <c r="FU42" i="6"/>
  <c r="FQ42" i="6"/>
  <c r="FM42" i="6"/>
  <c r="FI42" i="6"/>
  <c r="FE42" i="6"/>
  <c r="FA42" i="6"/>
  <c r="EW42" i="6"/>
  <c r="EO42" i="6"/>
  <c r="EK42" i="6"/>
  <c r="DY42" i="6"/>
  <c r="DU42" i="6"/>
  <c r="DM42" i="6"/>
  <c r="DE42" i="6"/>
  <c r="DA42" i="6"/>
  <c r="CW42" i="6"/>
  <c r="CS42" i="6"/>
  <c r="CO42" i="6"/>
  <c r="CK42" i="6"/>
  <c r="CG42" i="6"/>
  <c r="CC42" i="6"/>
  <c r="GF42" i="6"/>
  <c r="BY42" i="6"/>
  <c r="BU42" i="6"/>
  <c r="BM42" i="6"/>
  <c r="BI42" i="6"/>
  <c r="BA42" i="6"/>
  <c r="AW42" i="6"/>
  <c r="AS42" i="6"/>
  <c r="AO42" i="6"/>
  <c r="AK42" i="6"/>
  <c r="AC42" i="6"/>
  <c r="Y42" i="6"/>
  <c r="U42" i="6"/>
  <c r="Q42" i="6"/>
  <c r="I42" i="6"/>
  <c r="E42" i="6"/>
  <c r="GC41" i="6"/>
  <c r="FU41" i="6"/>
  <c r="FQ41" i="6"/>
  <c r="FI41" i="6"/>
  <c r="FE41" i="6"/>
  <c r="EW41" i="6"/>
  <c r="ES41" i="6"/>
  <c r="EK41" i="6"/>
  <c r="EC41" i="6"/>
  <c r="DU41" i="6"/>
  <c r="DQ41" i="6"/>
  <c r="DM41" i="6"/>
  <c r="DE41" i="6"/>
  <c r="DA41" i="6"/>
  <c r="CW41" i="6"/>
  <c r="CS41" i="6"/>
  <c r="CO41" i="6"/>
  <c r="CK41" i="6"/>
  <c r="CG41" i="6"/>
  <c r="CC41" i="6"/>
  <c r="BY41" i="6"/>
  <c r="BU41" i="6"/>
  <c r="BQ41" i="6"/>
  <c r="BI41" i="6"/>
  <c r="BE41" i="6"/>
  <c r="BA41" i="6"/>
  <c r="AW41" i="6"/>
  <c r="AS41" i="6"/>
  <c r="AO41" i="6"/>
  <c r="AK41" i="6"/>
  <c r="AG41" i="6"/>
  <c r="Y41" i="6"/>
  <c r="U41" i="6"/>
  <c r="Q41" i="6"/>
  <c r="I41" i="6"/>
  <c r="GD41" i="6"/>
  <c r="GC40" i="6"/>
  <c r="FU40" i="6"/>
  <c r="FQ40" i="6"/>
  <c r="FM40" i="6"/>
  <c r="FI40" i="6"/>
  <c r="FE40" i="6"/>
  <c r="FA40" i="6"/>
  <c r="ES40" i="6"/>
  <c r="EO40" i="6"/>
  <c r="EC40" i="6"/>
  <c r="DY40" i="6"/>
  <c r="DU40" i="6"/>
  <c r="DQ40" i="6"/>
  <c r="DM40" i="6"/>
  <c r="DA40" i="6"/>
  <c r="CW40" i="6"/>
  <c r="CS40" i="6"/>
  <c r="CO40" i="6"/>
  <c r="CK40" i="6"/>
  <c r="CG40" i="6"/>
  <c r="BY40" i="6"/>
  <c r="BQ40" i="6"/>
  <c r="BM40" i="6"/>
  <c r="BI40" i="6"/>
  <c r="BE40" i="6"/>
  <c r="BA40" i="6"/>
  <c r="AS40" i="6"/>
  <c r="AO40" i="6"/>
  <c r="AK40" i="6"/>
  <c r="AG40" i="6"/>
  <c r="AC40" i="6"/>
  <c r="Y40" i="6"/>
  <c r="U40" i="6"/>
  <c r="Q40" i="6"/>
  <c r="I40" i="6"/>
  <c r="E40" i="6"/>
  <c r="GF40" i="6"/>
  <c r="GE40" i="6"/>
  <c r="GC39" i="6"/>
  <c r="FY39" i="6"/>
  <c r="FU39" i="6"/>
  <c r="FM39" i="6"/>
  <c r="FI39" i="6"/>
  <c r="FE39" i="6"/>
  <c r="EW39" i="6"/>
  <c r="EO39" i="6"/>
  <c r="EK39" i="6"/>
  <c r="EC39" i="6"/>
  <c r="DY39" i="6"/>
  <c r="DQ39" i="6"/>
  <c r="DE39" i="6"/>
  <c r="CW39" i="6"/>
  <c r="CS39" i="6"/>
  <c r="CO39" i="6"/>
  <c r="CK39" i="6"/>
  <c r="CG39" i="6"/>
  <c r="CC39" i="6"/>
  <c r="BY39" i="6"/>
  <c r="BU39" i="6"/>
  <c r="BM39" i="6"/>
  <c r="BI39" i="6"/>
  <c r="BE39" i="6"/>
  <c r="BA39" i="6"/>
  <c r="AW39" i="6"/>
  <c r="AS39" i="6"/>
  <c r="AO39" i="6"/>
  <c r="AK39" i="6"/>
  <c r="AC39" i="6"/>
  <c r="Y39" i="6"/>
  <c r="U39" i="6"/>
  <c r="Q39" i="6"/>
  <c r="I39" i="6"/>
  <c r="GC38" i="6"/>
  <c r="FU38" i="6"/>
  <c r="FQ38" i="6"/>
  <c r="FM38" i="6"/>
  <c r="FE38" i="6"/>
  <c r="FA38" i="6"/>
  <c r="ES38" i="6"/>
  <c r="EK38" i="6"/>
  <c r="EC38" i="6"/>
  <c r="DU38" i="6"/>
  <c r="DQ38" i="6"/>
  <c r="DM38" i="6"/>
  <c r="DE38" i="6"/>
  <c r="DA38" i="6"/>
  <c r="CW38" i="6"/>
  <c r="CS38" i="6"/>
  <c r="CK38" i="6"/>
  <c r="CG38" i="6"/>
  <c r="CC38" i="6"/>
  <c r="BU38" i="6"/>
  <c r="BQ38" i="6"/>
  <c r="BM38" i="6"/>
  <c r="BI38" i="6"/>
  <c r="BE38" i="6"/>
  <c r="AW38" i="6"/>
  <c r="AS38" i="6"/>
  <c r="AO38" i="6"/>
  <c r="AK38" i="6"/>
  <c r="AG38" i="6"/>
  <c r="Y38" i="6"/>
  <c r="U38" i="6"/>
  <c r="Q38" i="6"/>
  <c r="I38" i="6"/>
  <c r="E38" i="6"/>
  <c r="GD38" i="6"/>
  <c r="GC37" i="6"/>
  <c r="FY37" i="6"/>
  <c r="FQ37" i="6"/>
  <c r="FM37" i="6"/>
  <c r="FI37" i="6"/>
  <c r="FE37" i="6"/>
  <c r="FA37" i="6"/>
  <c r="EW37" i="6"/>
  <c r="ES37" i="6"/>
  <c r="EO37" i="6"/>
  <c r="EK37" i="6"/>
  <c r="EC37" i="6"/>
  <c r="DY37" i="6"/>
  <c r="DQ37" i="6"/>
  <c r="DM37" i="6"/>
  <c r="DA37" i="6"/>
  <c r="CW37" i="6"/>
  <c r="CO37" i="6"/>
  <c r="CK37" i="6"/>
  <c r="CG37" i="6"/>
  <c r="CC37" i="6"/>
  <c r="BY37" i="6"/>
  <c r="BQ37" i="6"/>
  <c r="BM37" i="6"/>
  <c r="BI37" i="6"/>
  <c r="BE37" i="6"/>
  <c r="BA37" i="6"/>
  <c r="AW37" i="6"/>
  <c r="AS37" i="6"/>
  <c r="AO37" i="6"/>
  <c r="AG37" i="6"/>
  <c r="AC37" i="6"/>
  <c r="U37" i="6"/>
  <c r="Q37" i="6"/>
  <c r="E37" i="6"/>
  <c r="FY36" i="6"/>
  <c r="FU36" i="6"/>
  <c r="FQ36" i="6"/>
  <c r="FM36" i="6"/>
  <c r="FI36" i="6"/>
  <c r="FE36" i="6"/>
  <c r="FA36" i="6"/>
  <c r="EW36" i="6"/>
  <c r="EO36" i="6"/>
  <c r="GD36" i="6"/>
  <c r="EK36" i="6"/>
  <c r="DY36" i="6"/>
  <c r="DU36" i="6"/>
  <c r="DQ36" i="6"/>
  <c r="DM36" i="6"/>
  <c r="DE36" i="6"/>
  <c r="CW36" i="6"/>
  <c r="CS36" i="6"/>
  <c r="CO36" i="6"/>
  <c r="CK36" i="6"/>
  <c r="CG36" i="6"/>
  <c r="CC36" i="6"/>
  <c r="BY36" i="6"/>
  <c r="BU36" i="6"/>
  <c r="BM36" i="6"/>
  <c r="BI36" i="6"/>
  <c r="BE36" i="6"/>
  <c r="BA36" i="6"/>
  <c r="AW36" i="6"/>
  <c r="AO36" i="6"/>
  <c r="AK36" i="6"/>
  <c r="AC36" i="6"/>
  <c r="Y36" i="6"/>
  <c r="Q36" i="6"/>
  <c r="I36" i="6"/>
  <c r="GF36" i="6"/>
  <c r="GC35" i="6"/>
  <c r="FU35" i="6"/>
  <c r="FQ35" i="6"/>
  <c r="FI35" i="6"/>
  <c r="FE35" i="6"/>
  <c r="FA35" i="6"/>
  <c r="EW35" i="6"/>
  <c r="ES35" i="6"/>
  <c r="EK35" i="6"/>
  <c r="EC35" i="6"/>
  <c r="DY35" i="6"/>
  <c r="DU35" i="6"/>
  <c r="DQ35" i="6"/>
  <c r="DM35" i="6"/>
  <c r="DE35" i="6"/>
  <c r="DA35" i="6"/>
  <c r="CS35" i="6"/>
  <c r="CO35" i="6"/>
  <c r="CG35" i="6"/>
  <c r="CC35" i="6"/>
  <c r="BY35" i="6"/>
  <c r="BU35" i="6"/>
  <c r="BQ35" i="6"/>
  <c r="BM35" i="6"/>
  <c r="BI35" i="6"/>
  <c r="BA35" i="6"/>
  <c r="AW35" i="6"/>
  <c r="AS35" i="6"/>
  <c r="AO35" i="6"/>
  <c r="GF35" i="6"/>
  <c r="AK35" i="6"/>
  <c r="AG35" i="6"/>
  <c r="Y35" i="6"/>
  <c r="U35" i="6"/>
  <c r="E35" i="6"/>
  <c r="GC34" i="6"/>
  <c r="FY34" i="6"/>
  <c r="FU34" i="6"/>
  <c r="FQ34" i="6"/>
  <c r="FM34" i="6"/>
  <c r="FI34" i="6"/>
  <c r="FE34" i="6"/>
  <c r="FA34" i="6"/>
  <c r="ES34" i="6"/>
  <c r="EO34" i="6"/>
  <c r="EC34" i="6"/>
  <c r="DY34" i="6"/>
  <c r="DQ34" i="6"/>
  <c r="DM34" i="6"/>
  <c r="DE34" i="6"/>
  <c r="DA34" i="6"/>
  <c r="CW34" i="6"/>
  <c r="CS34" i="6"/>
  <c r="CO34" i="6"/>
  <c r="CK34" i="6"/>
  <c r="CG34" i="6"/>
  <c r="CC34" i="6"/>
  <c r="BY34" i="6"/>
  <c r="BQ34" i="6"/>
  <c r="BM34" i="6"/>
  <c r="BE34" i="6"/>
  <c r="BA34" i="6"/>
  <c r="AW34" i="6"/>
  <c r="AS34" i="6"/>
  <c r="AO34" i="6"/>
  <c r="AC34" i="6"/>
  <c r="Y34" i="6"/>
  <c r="U34" i="6"/>
  <c r="Q34" i="6"/>
  <c r="I34" i="6"/>
  <c r="FY33" i="6"/>
  <c r="FU33" i="6"/>
  <c r="FQ33" i="6"/>
  <c r="FM33" i="6"/>
  <c r="FI33" i="6"/>
  <c r="FA33" i="6"/>
  <c r="EW33" i="6"/>
  <c r="EO33" i="6"/>
  <c r="DY33" i="6"/>
  <c r="DU33" i="6"/>
  <c r="DM33" i="6"/>
  <c r="DE33" i="6"/>
  <c r="CW33" i="6"/>
  <c r="CS33" i="6"/>
  <c r="CK33" i="6"/>
  <c r="CG33" i="6"/>
  <c r="CC33" i="6"/>
  <c r="BY33" i="6"/>
  <c r="BU33" i="6"/>
  <c r="BM33" i="6"/>
  <c r="BI33" i="6"/>
  <c r="BE33" i="6"/>
  <c r="BA33" i="6"/>
  <c r="AW33" i="6"/>
  <c r="AS33" i="6"/>
  <c r="AO33" i="6"/>
  <c r="AK33" i="6"/>
  <c r="AC33" i="6"/>
  <c r="Y33" i="6"/>
  <c r="Q33" i="6"/>
  <c r="GE33" i="6"/>
  <c r="GD33" i="6"/>
  <c r="GC32" i="6"/>
  <c r="FY32" i="6"/>
  <c r="FU32" i="6"/>
  <c r="FI32" i="6"/>
  <c r="FE32" i="6"/>
  <c r="FA32" i="6"/>
  <c r="EW32" i="6"/>
  <c r="ES32" i="6"/>
  <c r="EK32" i="6"/>
  <c r="EC32" i="6"/>
  <c r="DU32" i="6"/>
  <c r="DQ32" i="6"/>
  <c r="DM32" i="6"/>
  <c r="DE32" i="6"/>
  <c r="DA32" i="6"/>
  <c r="CS32" i="6"/>
  <c r="CO32" i="6"/>
  <c r="CK32" i="6"/>
  <c r="CG32" i="6"/>
  <c r="CC32" i="6"/>
  <c r="BY32" i="6"/>
  <c r="BU32" i="6"/>
  <c r="BQ32" i="6"/>
  <c r="BI32" i="6"/>
  <c r="BE32" i="6"/>
  <c r="AW32" i="6"/>
  <c r="AS32" i="6"/>
  <c r="AO32" i="6"/>
  <c r="AK32" i="6"/>
  <c r="AG32" i="6"/>
  <c r="AC32" i="6"/>
  <c r="Y32" i="6"/>
  <c r="Q32" i="6"/>
  <c r="GF32" i="6"/>
  <c r="GC31" i="6"/>
  <c r="FY31" i="6"/>
  <c r="FQ31" i="6"/>
  <c r="FM31" i="6"/>
  <c r="FE31" i="6"/>
  <c r="FA31" i="6"/>
  <c r="EW31" i="6"/>
  <c r="ES31" i="6"/>
  <c r="EO31" i="6"/>
  <c r="EC31" i="6"/>
  <c r="DY31" i="6"/>
  <c r="DU31" i="6"/>
  <c r="DQ31" i="6"/>
  <c r="DE31" i="6"/>
  <c r="DA31" i="6"/>
  <c r="CW31" i="6"/>
  <c r="CO31" i="6"/>
  <c r="CK31" i="6"/>
  <c r="CG31" i="6"/>
  <c r="CC31" i="6"/>
  <c r="BY31" i="6"/>
  <c r="BQ31" i="6"/>
  <c r="BM31" i="6"/>
  <c r="BI31" i="6"/>
  <c r="BE31" i="6"/>
  <c r="AW31" i="6"/>
  <c r="AS31" i="6"/>
  <c r="AO31" i="6"/>
  <c r="AK31" i="6"/>
  <c r="AG31" i="6"/>
  <c r="AC31" i="6"/>
  <c r="Y31" i="6"/>
  <c r="U31" i="6"/>
  <c r="Q31" i="6"/>
  <c r="I31" i="6"/>
  <c r="E31" i="6"/>
  <c r="GC30" i="6"/>
  <c r="FY30" i="6"/>
  <c r="FU30" i="6"/>
  <c r="FM30" i="6"/>
  <c r="FE30" i="6"/>
  <c r="FA30" i="6"/>
  <c r="EW30" i="6"/>
  <c r="ES30" i="6"/>
  <c r="EO30" i="6"/>
  <c r="EK30" i="6"/>
  <c r="DY30" i="6"/>
  <c r="DU30" i="6"/>
  <c r="DM30" i="6"/>
  <c r="DE30" i="6"/>
  <c r="CW30" i="6"/>
  <c r="CS30" i="6"/>
  <c r="CK30" i="6"/>
  <c r="CC30" i="6"/>
  <c r="BY30" i="6"/>
  <c r="BU30" i="6"/>
  <c r="BQ30" i="6"/>
  <c r="BM30" i="6"/>
  <c r="BI30" i="6"/>
  <c r="BE30" i="6"/>
  <c r="BA30" i="6"/>
  <c r="AW30" i="6"/>
  <c r="AO30" i="6"/>
  <c r="AK30" i="6"/>
  <c r="AG30" i="6"/>
  <c r="AC30" i="6"/>
  <c r="Y30" i="6"/>
  <c r="I30" i="6"/>
  <c r="E30" i="6"/>
  <c r="GC29" i="6"/>
  <c r="FY29" i="6"/>
  <c r="FU29" i="6"/>
  <c r="FQ29" i="6"/>
  <c r="FI29" i="6"/>
  <c r="FE29" i="6"/>
  <c r="FA29" i="6"/>
  <c r="EW29" i="6"/>
  <c r="ES29" i="6"/>
  <c r="EO29" i="6"/>
  <c r="EK29" i="6"/>
  <c r="EC29" i="6"/>
  <c r="DU29" i="6"/>
  <c r="DQ29" i="6"/>
  <c r="DE29" i="6"/>
  <c r="DA29" i="6"/>
  <c r="CS29" i="6"/>
  <c r="CO29" i="6"/>
  <c r="CG29" i="6"/>
  <c r="CC29" i="6"/>
  <c r="BY29" i="6"/>
  <c r="GD29" i="6"/>
  <c r="BU29" i="6"/>
  <c r="BQ29" i="6"/>
  <c r="BM29" i="6"/>
  <c r="BI29" i="6"/>
  <c r="BE29" i="6"/>
  <c r="AW29" i="6"/>
  <c r="AS29" i="6"/>
  <c r="AO29" i="6"/>
  <c r="AK29" i="6"/>
  <c r="AG29" i="6"/>
  <c r="AC29" i="6"/>
  <c r="Y29" i="6"/>
  <c r="U29" i="6"/>
  <c r="I29" i="6"/>
  <c r="GE29" i="6"/>
  <c r="GC28" i="6"/>
  <c r="FY28" i="6"/>
  <c r="FU28" i="6"/>
  <c r="FQ28" i="6"/>
  <c r="FM28" i="6"/>
  <c r="FI28" i="6"/>
  <c r="FE28" i="6"/>
  <c r="EW28" i="6"/>
  <c r="ES28" i="6"/>
  <c r="EO28" i="6"/>
  <c r="EK28" i="6"/>
  <c r="EC28" i="6"/>
  <c r="DY28" i="6"/>
  <c r="DQ28" i="6"/>
  <c r="DM28" i="6"/>
  <c r="DE28" i="6"/>
  <c r="DA28" i="6"/>
  <c r="CW28" i="6"/>
  <c r="CS28" i="6"/>
  <c r="CO28" i="6"/>
  <c r="CK28" i="6"/>
  <c r="CC28" i="6"/>
  <c r="BY28" i="6"/>
  <c r="BU28" i="6"/>
  <c r="BQ28" i="6"/>
  <c r="BI28" i="6"/>
  <c r="BE28" i="6"/>
  <c r="BA28" i="6"/>
  <c r="AS28" i="6"/>
  <c r="AO28" i="6"/>
  <c r="AK28" i="6"/>
  <c r="AG28" i="6"/>
  <c r="AC28" i="6"/>
  <c r="U28" i="6"/>
  <c r="Q28" i="6"/>
  <c r="GF28" i="6"/>
  <c r="E28" i="6"/>
  <c r="GC27" i="6"/>
  <c r="FY27" i="6"/>
  <c r="FU27" i="6"/>
  <c r="FQ27" i="6"/>
  <c r="FM27" i="6"/>
  <c r="FI27" i="6"/>
  <c r="FE27" i="6"/>
  <c r="FA27" i="6"/>
  <c r="EW27" i="6"/>
  <c r="ES27" i="6"/>
  <c r="EO27" i="6"/>
  <c r="EK27" i="6"/>
  <c r="EC27" i="6"/>
  <c r="DY27" i="6"/>
  <c r="DU27" i="6"/>
  <c r="DM27" i="6"/>
  <c r="DE27" i="6"/>
  <c r="DA27" i="6"/>
  <c r="CW27" i="6"/>
  <c r="CS27" i="6"/>
  <c r="CO27" i="6"/>
  <c r="CG27" i="6"/>
  <c r="BY27" i="6"/>
  <c r="BU27" i="6"/>
  <c r="BQ27" i="6"/>
  <c r="BM27" i="6"/>
  <c r="BI27" i="6"/>
  <c r="BE27" i="6"/>
  <c r="BA27" i="6"/>
  <c r="AW27" i="6"/>
  <c r="AS27" i="6"/>
  <c r="AO27" i="6"/>
  <c r="AC27" i="6"/>
  <c r="Y27" i="6"/>
  <c r="U27" i="6"/>
  <c r="Q27" i="6"/>
  <c r="I27" i="6"/>
  <c r="GD27" i="6"/>
  <c r="GF27" i="6"/>
  <c r="GE27" i="6"/>
  <c r="GC26" i="6"/>
  <c r="FY26" i="6"/>
  <c r="FU26" i="6"/>
  <c r="FQ26" i="6"/>
  <c r="FM26" i="6"/>
  <c r="FI26" i="6"/>
  <c r="FE26" i="6"/>
  <c r="EW26" i="6"/>
  <c r="ES26" i="6"/>
  <c r="EO26" i="6"/>
  <c r="EK26" i="6"/>
  <c r="EC26" i="6"/>
  <c r="DY26" i="6"/>
  <c r="DU26" i="6"/>
  <c r="DQ26" i="6"/>
  <c r="DE26" i="6"/>
  <c r="DA26" i="6"/>
  <c r="CW26" i="6"/>
  <c r="CS26" i="6"/>
  <c r="CO26" i="6"/>
  <c r="CK26" i="6"/>
  <c r="CG26" i="6"/>
  <c r="BY26" i="6"/>
  <c r="BU26" i="6"/>
  <c r="BM26" i="6"/>
  <c r="BI26" i="6"/>
  <c r="BE26" i="6"/>
  <c r="BA26" i="6"/>
  <c r="AW26" i="6"/>
  <c r="AS26" i="6"/>
  <c r="AK26" i="6"/>
  <c r="AG26" i="6"/>
  <c r="AC26" i="6"/>
  <c r="Y26" i="6"/>
  <c r="U26" i="6"/>
  <c r="I26" i="6"/>
  <c r="GC25" i="6"/>
  <c r="FY25" i="6"/>
  <c r="FU25" i="6"/>
  <c r="FQ25" i="6"/>
  <c r="FM25" i="6"/>
  <c r="FI25" i="6"/>
  <c r="FE25" i="6"/>
  <c r="FA25" i="6"/>
  <c r="ES25" i="6"/>
  <c r="EO25" i="6"/>
  <c r="EC25" i="6"/>
  <c r="DY25" i="6"/>
  <c r="DU25" i="6"/>
  <c r="DQ25" i="6"/>
  <c r="DE25" i="6"/>
  <c r="DA25" i="6"/>
  <c r="CS25" i="6"/>
  <c r="CO25" i="6"/>
  <c r="CK25" i="6"/>
  <c r="CG25" i="6"/>
  <c r="CC25" i="6"/>
  <c r="BY25" i="6"/>
  <c r="BU25" i="6"/>
  <c r="BQ25" i="6"/>
  <c r="BM25" i="6"/>
  <c r="BE25" i="6"/>
  <c r="BA25" i="6"/>
  <c r="AW25" i="6"/>
  <c r="AS25" i="6"/>
  <c r="AO25" i="6"/>
  <c r="AG25" i="6"/>
  <c r="AC25" i="6"/>
  <c r="Y25" i="6"/>
  <c r="U25" i="6"/>
  <c r="Q25" i="6"/>
  <c r="GD25" i="6"/>
  <c r="I25" i="6"/>
  <c r="FY24" i="6"/>
  <c r="FU24" i="6"/>
  <c r="FQ24" i="6"/>
  <c r="FM24" i="6"/>
  <c r="FI24" i="6"/>
  <c r="FE24" i="6"/>
  <c r="FA24" i="6"/>
  <c r="EW24" i="6"/>
  <c r="EO24" i="6"/>
  <c r="EK24" i="6"/>
  <c r="DY24" i="6"/>
  <c r="DU24" i="6"/>
  <c r="DQ24" i="6"/>
  <c r="DM24" i="6"/>
  <c r="DE24" i="6"/>
  <c r="DA24" i="6"/>
  <c r="CW24" i="6"/>
  <c r="CS24" i="6"/>
  <c r="CO24" i="6"/>
  <c r="CK24" i="6"/>
  <c r="CG24" i="6"/>
  <c r="CC24" i="6"/>
  <c r="BY24" i="6"/>
  <c r="BU24" i="6"/>
  <c r="BM24" i="6"/>
  <c r="BI24" i="6"/>
  <c r="BE24" i="6"/>
  <c r="BA24" i="6"/>
  <c r="AW24" i="6"/>
  <c r="AS24" i="6"/>
  <c r="AK24" i="6"/>
  <c r="AC24" i="6"/>
  <c r="Y24" i="6"/>
  <c r="GF24" i="6"/>
  <c r="U24" i="6"/>
  <c r="Q24" i="6"/>
  <c r="GD24" i="6"/>
  <c r="GC23" i="6"/>
  <c r="FU23" i="6"/>
  <c r="FQ23" i="6"/>
  <c r="FI23" i="6"/>
  <c r="FE23" i="6"/>
  <c r="FA23" i="6"/>
  <c r="EW23" i="6"/>
  <c r="ES23" i="6"/>
  <c r="EO23" i="6"/>
  <c r="EK23" i="6"/>
  <c r="EC23" i="6"/>
  <c r="DY23" i="6"/>
  <c r="DU23" i="6"/>
  <c r="DQ23" i="6"/>
  <c r="DM23" i="6"/>
  <c r="DE23" i="6"/>
  <c r="DA23" i="6"/>
  <c r="CS23" i="6"/>
  <c r="CO23" i="6"/>
  <c r="CK23" i="6"/>
  <c r="CG23" i="6"/>
  <c r="CC23" i="6"/>
  <c r="BY23" i="6"/>
  <c r="BU23" i="6"/>
  <c r="BQ23" i="6"/>
  <c r="BI23" i="6"/>
  <c r="BE23" i="6"/>
  <c r="BA23" i="6"/>
  <c r="AW23" i="6"/>
  <c r="AS23" i="6"/>
  <c r="AO23" i="6"/>
  <c r="AK23" i="6"/>
  <c r="AG23" i="6"/>
  <c r="Y23" i="6"/>
  <c r="I23" i="6"/>
  <c r="GC22" i="6"/>
  <c r="FY22" i="6"/>
  <c r="FQ22" i="6"/>
  <c r="FM22" i="6"/>
  <c r="FE22" i="6"/>
  <c r="FA22" i="6"/>
  <c r="EW22" i="6"/>
  <c r="ES22" i="6"/>
  <c r="EO22" i="6"/>
  <c r="EC22" i="6"/>
  <c r="DY22" i="6"/>
  <c r="DU22" i="6"/>
  <c r="DQ22" i="6"/>
  <c r="DM22" i="6"/>
  <c r="DE22" i="6"/>
  <c r="DA22" i="6"/>
  <c r="CW22" i="6"/>
  <c r="CO22" i="6"/>
  <c r="CK22" i="6"/>
  <c r="CC22" i="6"/>
  <c r="BY22" i="6"/>
  <c r="BQ22" i="6"/>
  <c r="BM22" i="6"/>
  <c r="BE22" i="6"/>
  <c r="BA22" i="6"/>
  <c r="AW22" i="6"/>
  <c r="AS22" i="6"/>
  <c r="AO22" i="6"/>
  <c r="AK22" i="6"/>
  <c r="AG22" i="6"/>
  <c r="AC22" i="6"/>
  <c r="U22" i="6"/>
  <c r="GD22" i="6"/>
  <c r="Q22" i="6"/>
  <c r="GC21" i="6"/>
  <c r="FY21" i="6"/>
  <c r="FU21" i="6"/>
  <c r="FM21" i="6"/>
  <c r="FI21" i="6"/>
  <c r="FE21" i="6"/>
  <c r="FA21" i="6"/>
  <c r="EW21" i="6"/>
  <c r="ES21" i="6"/>
  <c r="EO21" i="6"/>
  <c r="EK21" i="6"/>
  <c r="DY21" i="6"/>
  <c r="DU21" i="6"/>
  <c r="DQ21" i="6"/>
  <c r="DM21" i="6"/>
  <c r="DE21" i="6"/>
  <c r="CW21" i="6"/>
  <c r="CS21" i="6"/>
  <c r="CO21" i="6"/>
  <c r="CK21" i="6"/>
  <c r="CG21" i="6"/>
  <c r="CC21" i="6"/>
  <c r="BY21" i="6"/>
  <c r="BU21" i="6"/>
  <c r="BQ21" i="6"/>
  <c r="BM21" i="6"/>
  <c r="BI21" i="6"/>
  <c r="BE21" i="6"/>
  <c r="BA21" i="6"/>
  <c r="AW21" i="6"/>
  <c r="AS21" i="6"/>
  <c r="AO21" i="6"/>
  <c r="AK21" i="6"/>
  <c r="AG21" i="6"/>
  <c r="Y21" i="6"/>
  <c r="Q21" i="6"/>
  <c r="I21" i="6"/>
  <c r="E21" i="6"/>
  <c r="GC20" i="6"/>
  <c r="FY20" i="6"/>
  <c r="FQ20" i="6"/>
  <c r="FI20" i="6"/>
  <c r="FE20" i="6"/>
  <c r="FA20" i="6"/>
  <c r="EW20" i="6"/>
  <c r="ES20" i="6"/>
  <c r="EO20" i="6"/>
  <c r="EK20" i="6"/>
  <c r="EC20" i="6"/>
  <c r="DY20" i="6"/>
  <c r="DU20" i="6"/>
  <c r="DE20" i="6"/>
  <c r="DA20" i="6"/>
  <c r="CW20" i="6"/>
  <c r="CS20" i="6"/>
  <c r="CO20" i="6"/>
  <c r="CG20" i="6"/>
  <c r="CC20" i="6"/>
  <c r="BU20" i="6"/>
  <c r="BQ20" i="6"/>
  <c r="BM20" i="6"/>
  <c r="BI20" i="6"/>
  <c r="BE20" i="6"/>
  <c r="AW20" i="6"/>
  <c r="AS20" i="6"/>
  <c r="AO20" i="6"/>
  <c r="AK20" i="6"/>
  <c r="AG20" i="6"/>
  <c r="AC20" i="6"/>
  <c r="Y20" i="6"/>
  <c r="U20" i="6"/>
  <c r="I20" i="6"/>
  <c r="GD20" i="6"/>
  <c r="E20" i="6"/>
  <c r="GF20" i="6"/>
  <c r="GC19" i="6"/>
  <c r="FY19" i="6"/>
  <c r="FU19" i="6"/>
  <c r="FQ19" i="6"/>
  <c r="FM19" i="6"/>
  <c r="FI19" i="6"/>
  <c r="FE19" i="6"/>
  <c r="ES19" i="6"/>
  <c r="EO19" i="6"/>
  <c r="EC19" i="6"/>
  <c r="DY19" i="6"/>
  <c r="DQ19" i="6"/>
  <c r="DM19" i="6"/>
  <c r="DA19" i="6"/>
  <c r="CW19" i="6"/>
  <c r="CS19" i="6"/>
  <c r="CO19" i="6"/>
  <c r="CK19" i="6"/>
  <c r="CC19" i="6"/>
  <c r="BY19" i="6"/>
  <c r="BU19" i="6"/>
  <c r="BQ19" i="6"/>
  <c r="BM19" i="6"/>
  <c r="BI19" i="6"/>
  <c r="BE19" i="6"/>
  <c r="BA19" i="6"/>
  <c r="AS19" i="6"/>
  <c r="AO19" i="6"/>
  <c r="AG19" i="6"/>
  <c r="AC19" i="6"/>
  <c r="U19" i="6"/>
  <c r="Q19" i="6"/>
  <c r="GF19" i="6"/>
  <c r="I19" i="6"/>
  <c r="E19" i="6"/>
  <c r="GC18" i="6"/>
  <c r="FY18" i="6"/>
  <c r="FU18" i="6"/>
  <c r="FQ18" i="6"/>
  <c r="FM18" i="6"/>
  <c r="FI18" i="6"/>
  <c r="FA18" i="6"/>
  <c r="EW18" i="6"/>
  <c r="EK18" i="6"/>
  <c r="EC18" i="6"/>
  <c r="DY18" i="6"/>
  <c r="DU18" i="6"/>
  <c r="DM18" i="6"/>
  <c r="DE18" i="6"/>
  <c r="DA18" i="6"/>
  <c r="CW18" i="6"/>
  <c r="CS18" i="6"/>
  <c r="CO18" i="6"/>
  <c r="CG18" i="6"/>
  <c r="BY18" i="6"/>
  <c r="BU18" i="6"/>
  <c r="BQ18" i="6"/>
  <c r="BM18" i="6"/>
  <c r="BI18" i="6"/>
  <c r="BE18" i="6"/>
  <c r="BA18" i="6"/>
  <c r="AW18" i="6"/>
  <c r="AS18" i="6"/>
  <c r="AO18" i="6"/>
  <c r="AK18" i="6"/>
  <c r="AG18" i="6"/>
  <c r="AC18" i="6"/>
  <c r="Y18" i="6"/>
  <c r="U18" i="6"/>
  <c r="Q18" i="6"/>
  <c r="GD18" i="6"/>
  <c r="E18" i="6"/>
  <c r="GC17" i="6"/>
  <c r="FY17" i="6"/>
  <c r="FU17" i="6"/>
  <c r="FQ17" i="6"/>
  <c r="FM17" i="6"/>
  <c r="FI17" i="6"/>
  <c r="FE17" i="6"/>
  <c r="FA17" i="6"/>
  <c r="EW17" i="6"/>
  <c r="ES17" i="6"/>
  <c r="EO17" i="6"/>
  <c r="EK17" i="6"/>
  <c r="EC17" i="6"/>
  <c r="DY17" i="6"/>
  <c r="DU17" i="6"/>
  <c r="DQ17" i="6"/>
  <c r="DM17" i="6"/>
  <c r="DE17" i="6"/>
  <c r="DA17" i="6"/>
  <c r="CS17" i="6"/>
  <c r="CO17" i="6"/>
  <c r="CK17" i="6"/>
  <c r="CG17" i="6"/>
  <c r="CC17" i="6"/>
  <c r="BY17" i="6"/>
  <c r="BU17" i="6"/>
  <c r="BQ17" i="6"/>
  <c r="BM17" i="6"/>
  <c r="BI17" i="6"/>
  <c r="BE17" i="6"/>
  <c r="GD17" i="6"/>
  <c r="BA17" i="6"/>
  <c r="AW17" i="6"/>
  <c r="AS17" i="6"/>
  <c r="AO17" i="6"/>
  <c r="AK17" i="6"/>
  <c r="AC17" i="6"/>
  <c r="Y17" i="6"/>
  <c r="U17" i="6"/>
  <c r="Q17" i="6"/>
  <c r="I17" i="6"/>
  <c r="GC16" i="6"/>
  <c r="FY16" i="6"/>
  <c r="FQ16" i="6"/>
  <c r="FM16" i="6"/>
  <c r="FI16" i="6"/>
  <c r="FE16" i="6"/>
  <c r="FA16" i="6"/>
  <c r="EW16" i="6"/>
  <c r="ES16" i="6"/>
  <c r="EO16" i="6"/>
  <c r="EK16" i="6"/>
  <c r="EC16" i="6"/>
  <c r="DY16" i="6"/>
  <c r="DU16" i="6"/>
  <c r="DQ16" i="6"/>
  <c r="DM16" i="6"/>
  <c r="DE16" i="6"/>
  <c r="DA16" i="6"/>
  <c r="CW16" i="6"/>
  <c r="CS16" i="6"/>
  <c r="CO16" i="6"/>
  <c r="CK16" i="6"/>
  <c r="CG16" i="6"/>
  <c r="CC16" i="6"/>
  <c r="BY16" i="6"/>
  <c r="BU16" i="6"/>
  <c r="BQ16" i="6"/>
  <c r="BM16" i="6"/>
  <c r="BI16" i="6"/>
  <c r="BE16" i="6"/>
  <c r="BA16" i="6"/>
  <c r="AW16" i="6"/>
  <c r="AS16" i="6"/>
  <c r="AO16" i="6"/>
  <c r="AK16" i="6"/>
  <c r="AG16" i="6"/>
  <c r="AC16" i="6"/>
  <c r="Y16" i="6"/>
  <c r="U16" i="6"/>
  <c r="Q16" i="6"/>
  <c r="GF16" i="6"/>
  <c r="GE16" i="6"/>
  <c r="E16" i="6"/>
  <c r="FY15" i="6"/>
  <c r="FU15" i="6"/>
  <c r="FQ15" i="6"/>
  <c r="FM15" i="6"/>
  <c r="FI15" i="6"/>
  <c r="FE15" i="6"/>
  <c r="FA15" i="6"/>
  <c r="EW15" i="6"/>
  <c r="ES15" i="6"/>
  <c r="EO15" i="6"/>
  <c r="EK15" i="6"/>
  <c r="EC15" i="6"/>
  <c r="DY15" i="6"/>
  <c r="DU15" i="6"/>
  <c r="DQ15" i="6"/>
  <c r="DM15" i="6"/>
  <c r="DE15" i="6"/>
  <c r="DA15" i="6"/>
  <c r="CW15" i="6"/>
  <c r="CS15" i="6"/>
  <c r="CO15" i="6"/>
  <c r="CK15" i="6"/>
  <c r="CC15" i="6"/>
  <c r="BY15" i="6"/>
  <c r="BU15" i="6"/>
  <c r="BQ15" i="6"/>
  <c r="BM15" i="6"/>
  <c r="BI15" i="6"/>
  <c r="BE15" i="6"/>
  <c r="BA15" i="6"/>
  <c r="AW15" i="6"/>
  <c r="AS15" i="6"/>
  <c r="AO15" i="6"/>
  <c r="AK15" i="6"/>
  <c r="AC15" i="6"/>
  <c r="Y15" i="6"/>
  <c r="U15" i="6"/>
  <c r="Q15" i="6"/>
  <c r="GF15" i="6"/>
  <c r="E15" i="6"/>
  <c r="GC14" i="6"/>
  <c r="FY14" i="6"/>
  <c r="FU14" i="6"/>
  <c r="FQ14" i="6"/>
  <c r="FM14" i="6"/>
  <c r="FI14" i="6"/>
  <c r="FE14" i="6"/>
  <c r="FA14" i="6"/>
  <c r="EW14" i="6"/>
  <c r="ES14" i="6"/>
  <c r="EO14" i="6"/>
  <c r="EK14" i="6"/>
  <c r="EC14" i="6"/>
  <c r="DY14" i="6"/>
  <c r="DU14" i="6"/>
  <c r="DQ14" i="6"/>
  <c r="DM14" i="6"/>
  <c r="DE14" i="6"/>
  <c r="DA14" i="6"/>
  <c r="CW14" i="6"/>
  <c r="CS14" i="6"/>
  <c r="CO14" i="6"/>
  <c r="CK14" i="6"/>
  <c r="CG14" i="6"/>
  <c r="CC14" i="6"/>
  <c r="BY14" i="6"/>
  <c r="BU14" i="6"/>
  <c r="BQ14" i="6"/>
  <c r="BM14" i="6"/>
  <c r="BI14" i="6"/>
  <c r="BE14" i="6"/>
  <c r="BA14" i="6"/>
  <c r="AW14" i="6"/>
  <c r="AS14" i="6"/>
  <c r="AO14" i="6"/>
  <c r="AK14" i="6"/>
  <c r="AG14" i="6"/>
  <c r="GD14" i="6"/>
  <c r="AC14" i="6"/>
  <c r="Y14" i="6"/>
  <c r="U14" i="6"/>
  <c r="Q14" i="6"/>
  <c r="I14" i="6"/>
  <c r="GC13" i="6"/>
  <c r="FY13" i="6"/>
  <c r="FU13" i="6"/>
  <c r="FQ13" i="6"/>
  <c r="FM13" i="6"/>
  <c r="FI13" i="6"/>
  <c r="FE13" i="6"/>
  <c r="FA13" i="6"/>
  <c r="EW13" i="6"/>
  <c r="ES13" i="6"/>
  <c r="EO13" i="6"/>
  <c r="EK13" i="6"/>
  <c r="EC13" i="6"/>
  <c r="DY13" i="6"/>
  <c r="DU13" i="6"/>
  <c r="DQ13" i="6"/>
  <c r="DM13" i="6"/>
  <c r="DE13" i="6"/>
  <c r="DA13" i="6"/>
  <c r="CW13" i="6"/>
  <c r="CS13" i="6"/>
  <c r="CO13" i="6"/>
  <c r="CK13" i="6"/>
  <c r="CG13" i="6"/>
  <c r="CC13" i="6"/>
  <c r="BY13" i="6"/>
  <c r="BU13" i="6"/>
  <c r="BQ13" i="6"/>
  <c r="BM13" i="6"/>
  <c r="BI13" i="6"/>
  <c r="BE13" i="6"/>
  <c r="BA13" i="6"/>
  <c r="AW13" i="6"/>
  <c r="AS13" i="6"/>
  <c r="AO13" i="6"/>
  <c r="AK13" i="6"/>
  <c r="AG13" i="6"/>
  <c r="AC13" i="6"/>
  <c r="Y13" i="6"/>
  <c r="U13" i="6"/>
  <c r="Q13" i="6"/>
  <c r="GE13" i="6"/>
  <c r="E13" i="6"/>
  <c r="GC12" i="6"/>
  <c r="FY12" i="6"/>
  <c r="FU12" i="6"/>
  <c r="FQ12" i="6"/>
  <c r="FM12" i="6"/>
  <c r="FI12" i="6"/>
  <c r="FE12" i="6"/>
  <c r="FA12" i="6"/>
  <c r="EW12" i="6"/>
  <c r="ES12" i="6"/>
  <c r="EO12" i="6"/>
  <c r="EK12" i="6"/>
  <c r="EC12" i="6"/>
  <c r="DY12" i="6"/>
  <c r="DU12" i="6"/>
  <c r="DQ12" i="6"/>
  <c r="DM12" i="6"/>
  <c r="DE12" i="6"/>
  <c r="DA12" i="6"/>
  <c r="CW12" i="6"/>
  <c r="CS12" i="6"/>
  <c r="CO12" i="6"/>
  <c r="CK12" i="6"/>
  <c r="CG12" i="6"/>
  <c r="CC12" i="6"/>
  <c r="BY12" i="6"/>
  <c r="BU12" i="6"/>
  <c r="BQ12" i="6"/>
  <c r="BM12" i="6"/>
  <c r="BI12" i="6"/>
  <c r="BE12" i="6"/>
  <c r="BA12" i="6"/>
  <c r="AW12" i="6"/>
  <c r="AS12" i="6"/>
  <c r="AO12" i="6"/>
  <c r="AK12" i="6"/>
  <c r="AG12" i="6"/>
  <c r="AC12" i="6"/>
  <c r="Y12" i="6"/>
  <c r="Q12" i="6"/>
  <c r="I12" i="6"/>
  <c r="GC11" i="6"/>
  <c r="FY11" i="6"/>
  <c r="FU11" i="6"/>
  <c r="FQ11" i="6"/>
  <c r="FM11" i="6"/>
  <c r="FI11" i="6"/>
  <c r="FE11" i="6"/>
  <c r="FA11" i="6"/>
  <c r="EW11" i="6"/>
  <c r="ES11" i="6"/>
  <c r="EO11" i="6"/>
  <c r="EK11" i="6"/>
  <c r="DY11" i="6"/>
  <c r="DU11" i="6"/>
  <c r="DQ11" i="6"/>
  <c r="DM11" i="6"/>
  <c r="DE11" i="6"/>
  <c r="DA11" i="6"/>
  <c r="CW11" i="6"/>
  <c r="CS11" i="6"/>
  <c r="CO11" i="6"/>
  <c r="CK11" i="6"/>
  <c r="CG11" i="6"/>
  <c r="CC11" i="6"/>
  <c r="BY11" i="6"/>
  <c r="BU11" i="6"/>
  <c r="BQ11" i="6"/>
  <c r="BM11" i="6"/>
  <c r="BI11" i="6"/>
  <c r="BE11" i="6"/>
  <c r="BA11" i="6"/>
  <c r="AW11" i="6"/>
  <c r="AS11" i="6"/>
  <c r="AO11" i="6"/>
  <c r="AK11" i="6"/>
  <c r="AG11" i="6"/>
  <c r="AC11" i="6"/>
  <c r="Y11" i="6"/>
  <c r="U11" i="6"/>
  <c r="Q11" i="6"/>
  <c r="I11" i="6"/>
  <c r="GD11" i="6"/>
  <c r="GF11" i="6"/>
  <c r="GC10" i="6"/>
  <c r="FY10" i="6"/>
  <c r="FU10" i="6"/>
  <c r="FQ10" i="6"/>
  <c r="FM10" i="6"/>
  <c r="FI10" i="6"/>
  <c r="FE10" i="6"/>
  <c r="FA10" i="6"/>
  <c r="EW10" i="6"/>
  <c r="ES10" i="6"/>
  <c r="EO10" i="6"/>
  <c r="EK10" i="6"/>
  <c r="EC10" i="6"/>
  <c r="DY10" i="6"/>
  <c r="DU10" i="6"/>
  <c r="DQ10" i="6"/>
  <c r="DM10" i="6"/>
  <c r="DE10" i="6"/>
  <c r="DA10" i="6"/>
  <c r="CW10" i="6"/>
  <c r="CS10" i="6"/>
  <c r="CO10" i="6"/>
  <c r="CK10" i="6"/>
  <c r="CG10" i="6"/>
  <c r="CC10" i="6"/>
  <c r="BY10" i="6"/>
  <c r="BU10" i="6"/>
  <c r="BQ10" i="6"/>
  <c r="BM10" i="6"/>
  <c r="BI10" i="6"/>
  <c r="BE10" i="6"/>
  <c r="BA10" i="6"/>
  <c r="AW10" i="6"/>
  <c r="AS10" i="6"/>
  <c r="AO10" i="6"/>
  <c r="AK10" i="6"/>
  <c r="AG10" i="6"/>
  <c r="Y10" i="6"/>
  <c r="U10" i="6"/>
  <c r="Q10" i="6"/>
  <c r="GF10" i="6"/>
  <c r="GE10" i="6"/>
  <c r="E10" i="6"/>
  <c r="GC9" i="6"/>
  <c r="FY9" i="6"/>
  <c r="FU9" i="6"/>
  <c r="FQ9" i="6"/>
  <c r="FM9" i="6"/>
  <c r="FI9" i="6"/>
  <c r="FE9" i="6"/>
  <c r="FA9" i="6"/>
  <c r="EW9" i="6"/>
  <c r="ES9" i="6"/>
  <c r="EO9" i="6"/>
  <c r="EK9" i="6"/>
  <c r="EC9" i="6"/>
  <c r="DY9" i="6"/>
  <c r="DU9" i="6"/>
  <c r="DQ9" i="6"/>
  <c r="DM9" i="6"/>
  <c r="GD9" i="6"/>
  <c r="DE9" i="6"/>
  <c r="DA9" i="6"/>
  <c r="CW9" i="6"/>
  <c r="CS9" i="6"/>
  <c r="CO9" i="6"/>
  <c r="CK9" i="6"/>
  <c r="CG9" i="6"/>
  <c r="CC9" i="6"/>
  <c r="BY9" i="6"/>
  <c r="BU9" i="6"/>
  <c r="BQ9" i="6"/>
  <c r="BM9" i="6"/>
  <c r="BI9" i="6"/>
  <c r="BE9" i="6"/>
  <c r="BA9" i="6"/>
  <c r="AW9" i="6"/>
  <c r="AS9" i="6"/>
  <c r="AO9" i="6"/>
  <c r="AK9" i="6"/>
  <c r="AG9" i="6"/>
  <c r="AC9" i="6"/>
  <c r="Y9" i="6"/>
  <c r="U9" i="6"/>
  <c r="Q9" i="6"/>
  <c r="I9" i="6"/>
  <c r="GC8" i="6"/>
  <c r="FY8" i="6"/>
  <c r="FU8" i="6"/>
  <c r="FQ8" i="6"/>
  <c r="FM8" i="6"/>
  <c r="FI8" i="6"/>
  <c r="FE8" i="6"/>
  <c r="FA8" i="6"/>
  <c r="EW8" i="6"/>
  <c r="ES8" i="6"/>
  <c r="EO8" i="6"/>
  <c r="EK8" i="6"/>
  <c r="EC8" i="6"/>
  <c r="DY8" i="6"/>
  <c r="DU8" i="6"/>
  <c r="DQ8" i="6"/>
  <c r="DM8" i="6"/>
  <c r="DE8" i="6"/>
  <c r="DA8" i="6"/>
  <c r="CW8" i="6"/>
  <c r="CS8" i="6"/>
  <c r="CO8" i="6"/>
  <c r="CK8" i="6"/>
  <c r="CG8" i="6"/>
  <c r="CC8" i="6"/>
  <c r="BY8" i="6"/>
  <c r="BU8" i="6"/>
  <c r="BQ8" i="6"/>
  <c r="BI8" i="6"/>
  <c r="BE8" i="6"/>
  <c r="BA8" i="6"/>
  <c r="AW8" i="6"/>
  <c r="AS8" i="6"/>
  <c r="AO8" i="6"/>
  <c r="AK8" i="6"/>
  <c r="AG8" i="6"/>
  <c r="GD8" i="6"/>
  <c r="AC8" i="6"/>
  <c r="Y8" i="6"/>
  <c r="U8" i="6"/>
  <c r="Q8" i="6"/>
  <c r="I8" i="6"/>
  <c r="GC7" i="6"/>
  <c r="FY7" i="6"/>
  <c r="FU7" i="6"/>
  <c r="FQ7" i="6"/>
  <c r="FI7" i="6"/>
  <c r="FE7" i="6"/>
  <c r="FA7" i="6"/>
  <c r="EW7" i="6"/>
  <c r="ES7" i="6"/>
  <c r="EO7" i="6"/>
  <c r="EK7" i="6"/>
  <c r="EC7" i="6"/>
  <c r="DY7" i="6"/>
  <c r="DU7" i="6"/>
  <c r="DQ7" i="6"/>
  <c r="DM7" i="6"/>
  <c r="DA7" i="6"/>
  <c r="CW7" i="6"/>
  <c r="CS7" i="6"/>
  <c r="CO7" i="6"/>
  <c r="CK7" i="6"/>
  <c r="CG7" i="6"/>
  <c r="CC7" i="6"/>
  <c r="BY7" i="6"/>
  <c r="BU7" i="6"/>
  <c r="BQ7" i="6"/>
  <c r="BM7" i="6"/>
  <c r="BI7" i="6"/>
  <c r="BE7" i="6"/>
  <c r="BA7" i="6"/>
  <c r="AW7" i="6"/>
  <c r="AS7" i="6"/>
  <c r="AO7" i="6"/>
  <c r="AK7" i="6"/>
  <c r="AG7" i="6"/>
  <c r="AC7" i="6"/>
  <c r="Y7" i="6"/>
  <c r="U7" i="6"/>
  <c r="GF7" i="6"/>
  <c r="Q7" i="6"/>
  <c r="I7" i="6"/>
  <c r="E7" i="6"/>
  <c r="GC6" i="6"/>
  <c r="FY6" i="6"/>
  <c r="FU6" i="6"/>
  <c r="FQ6" i="6"/>
  <c r="FM6" i="6"/>
  <c r="FI6" i="6"/>
  <c r="FE6" i="6"/>
  <c r="FA6" i="6"/>
  <c r="EW6" i="6"/>
  <c r="ES6" i="6"/>
  <c r="EO6" i="6"/>
  <c r="EK6" i="6"/>
  <c r="EC6" i="6"/>
  <c r="DY6" i="6"/>
  <c r="DU6" i="6"/>
  <c r="DQ6" i="6"/>
  <c r="DM6" i="6"/>
  <c r="DE6" i="6"/>
  <c r="DA6" i="6"/>
  <c r="CW6" i="6"/>
  <c r="CS6" i="6"/>
  <c r="CO6" i="6"/>
  <c r="CK6" i="6"/>
  <c r="CG6" i="6"/>
  <c r="CC6" i="6"/>
  <c r="BY6" i="6"/>
  <c r="BU6" i="6"/>
  <c r="BQ6" i="6"/>
  <c r="BM6" i="6"/>
  <c r="BI6" i="6"/>
  <c r="BE6" i="6"/>
  <c r="BA6" i="6"/>
  <c r="AW6" i="6"/>
  <c r="AS6" i="6"/>
  <c r="AO6" i="6"/>
  <c r="AK6" i="6"/>
  <c r="AG6" i="6"/>
  <c r="AC6" i="6"/>
  <c r="Y6" i="6"/>
  <c r="U6" i="6"/>
  <c r="Q6" i="6"/>
  <c r="GD6" i="6"/>
  <c r="I6" i="6"/>
  <c r="E6" i="6"/>
  <c r="GC5" i="6"/>
  <c r="FY5" i="6"/>
  <c r="FU5" i="6"/>
  <c r="FQ5" i="6"/>
  <c r="FM5" i="6"/>
  <c r="FI5" i="6"/>
  <c r="FE5" i="6"/>
  <c r="FA5" i="6"/>
  <c r="EW5" i="6"/>
  <c r="ES5" i="6"/>
  <c r="EO5" i="6"/>
  <c r="EK5" i="6"/>
  <c r="EC5" i="6"/>
  <c r="DY5" i="6"/>
  <c r="DU5" i="6"/>
  <c r="DQ5" i="6"/>
  <c r="DM5" i="6"/>
  <c r="DE5" i="6"/>
  <c r="DA5" i="6"/>
  <c r="CW5" i="6"/>
  <c r="CS5" i="6"/>
  <c r="CO5" i="6"/>
  <c r="CK5" i="6"/>
  <c r="CG5" i="6"/>
  <c r="CC5" i="6"/>
  <c r="BY5" i="6"/>
  <c r="BU5" i="6"/>
  <c r="BQ5" i="6"/>
  <c r="BM5" i="6"/>
  <c r="BI5" i="6"/>
  <c r="BE5" i="6"/>
  <c r="BA5" i="6"/>
  <c r="AW5" i="6"/>
  <c r="AS5" i="6"/>
  <c r="AO5" i="6"/>
  <c r="AK5" i="6"/>
  <c r="AG5" i="6"/>
  <c r="GD5" i="6"/>
  <c r="AC5" i="6"/>
  <c r="Y5" i="6"/>
  <c r="U5" i="6"/>
  <c r="Q5" i="6"/>
  <c r="I5" i="6"/>
  <c r="GC4" i="6"/>
  <c r="FY4" i="6"/>
  <c r="FU4" i="6"/>
  <c r="FQ4" i="6"/>
  <c r="FM4" i="6"/>
  <c r="FI4" i="6"/>
  <c r="FE4" i="6"/>
  <c r="FA4" i="6"/>
  <c r="EW4" i="6"/>
  <c r="ES4" i="6"/>
  <c r="EO4" i="6"/>
  <c r="EK4" i="6"/>
  <c r="EC4" i="6"/>
  <c r="DY4" i="6"/>
  <c r="DU4" i="6"/>
  <c r="DQ4" i="6"/>
  <c r="DM4" i="6"/>
  <c r="DE4" i="6"/>
  <c r="DA4" i="6"/>
  <c r="CW4" i="6"/>
  <c r="CS4" i="6"/>
  <c r="CO4" i="6"/>
  <c r="CK4" i="6"/>
  <c r="CG4" i="6"/>
  <c r="CC4" i="6"/>
  <c r="BY4" i="6"/>
  <c r="BU4" i="6"/>
  <c r="BQ4" i="6"/>
  <c r="BM4" i="6"/>
  <c r="BI4" i="6"/>
  <c r="BE4" i="6"/>
  <c r="BA4" i="6"/>
  <c r="AW4" i="6"/>
  <c r="AS4" i="6"/>
  <c r="AO4" i="6"/>
  <c r="AK4" i="6"/>
  <c r="AG4" i="6"/>
  <c r="AC4" i="6"/>
  <c r="Y4" i="6"/>
  <c r="U4" i="6"/>
  <c r="Q4" i="6"/>
  <c r="GF4" i="6"/>
  <c r="E4" i="6"/>
  <c r="CP3" i="6"/>
  <c r="DV3" i="6" s="1"/>
  <c r="FB3" i="6" s="1"/>
  <c r="FB1" i="6" s="1"/>
  <c r="BN3" i="6"/>
  <c r="AQ3" i="6"/>
  <c r="BS3" i="6" s="1"/>
  <c r="BS1" i="6" s="1"/>
  <c r="AP3" i="6"/>
  <c r="BR3" i="6" s="1"/>
  <c r="AO3" i="6"/>
  <c r="Y3" i="6" s="1"/>
  <c r="AC3" i="6" s="1"/>
  <c r="AN3" i="6"/>
  <c r="X3" i="6" s="1"/>
  <c r="AB3" i="6" s="1"/>
  <c r="AM3" i="6"/>
  <c r="AL3" i="6"/>
  <c r="V3" i="6"/>
  <c r="Z3" i="6" s="1"/>
  <c r="I3" i="6"/>
  <c r="H3" i="6"/>
  <c r="G3" i="6"/>
  <c r="F3" i="6"/>
  <c r="F1" i="6"/>
  <c r="CP1" i="6"/>
  <c r="BN1" i="6"/>
  <c r="X1" i="6"/>
  <c r="HM144" i="6" l="1"/>
  <c r="GG159" i="6"/>
  <c r="GG6" i="6"/>
  <c r="AB1" i="6"/>
  <c r="AF3" i="6"/>
  <c r="BD3" i="6"/>
  <c r="CW1" i="6"/>
  <c r="CT3" i="6"/>
  <c r="DZ3" i="6" s="1"/>
  <c r="BR1" i="6"/>
  <c r="GG109" i="6"/>
  <c r="GG120" i="6"/>
  <c r="AG3" i="6"/>
  <c r="AC1" i="6"/>
  <c r="BE3" i="6"/>
  <c r="CG3" i="6" s="1"/>
  <c r="GJ384" i="6"/>
  <c r="GI384" i="6"/>
  <c r="GN384" i="6"/>
  <c r="D1" i="6"/>
  <c r="C1" i="6"/>
  <c r="B1" i="6"/>
  <c r="L3" i="6"/>
  <c r="L1" i="6" s="1"/>
  <c r="P3" i="6"/>
  <c r="GE34" i="6"/>
  <c r="GN114" i="6"/>
  <c r="GM114" i="6"/>
  <c r="GL114" i="6"/>
  <c r="GK114" i="6"/>
  <c r="HI141" i="6"/>
  <c r="AO139" i="6"/>
  <c r="GF147" i="6"/>
  <c r="FA233" i="6"/>
  <c r="HK234" i="6"/>
  <c r="GV122" i="6"/>
  <c r="M3" i="6"/>
  <c r="AS3" i="6"/>
  <c r="BU3" i="6" s="1"/>
  <c r="CW3" i="6" s="1"/>
  <c r="EC3" i="6" s="1"/>
  <c r="FI3" i="6" s="1"/>
  <c r="FI1" i="6" s="1"/>
  <c r="GD10" i="6"/>
  <c r="I32" i="6"/>
  <c r="GE65" i="6"/>
  <c r="GE72" i="6"/>
  <c r="CO76" i="6"/>
  <c r="GE101" i="6"/>
  <c r="E101" i="6"/>
  <c r="GF111" i="6"/>
  <c r="GK116" i="6"/>
  <c r="GE133" i="6"/>
  <c r="GK133" i="6" s="1"/>
  <c r="I190" i="6"/>
  <c r="GE190" i="6"/>
  <c r="U204" i="6"/>
  <c r="AC237" i="6"/>
  <c r="E29" i="6"/>
  <c r="GF41" i="6"/>
  <c r="GE47" i="6"/>
  <c r="GE64" i="6"/>
  <c r="E64" i="6"/>
  <c r="GF88" i="6"/>
  <c r="GF114" i="6"/>
  <c r="GI114" i="6"/>
  <c r="GO114" i="6" s="1"/>
  <c r="GK119" i="6"/>
  <c r="GL141" i="6"/>
  <c r="GE158" i="6"/>
  <c r="HI159" i="6" s="1"/>
  <c r="AC175" i="6"/>
  <c r="GU117" i="6"/>
  <c r="GF179" i="6"/>
  <c r="BE182" i="6"/>
  <c r="DU233" i="6"/>
  <c r="HH243" i="6"/>
  <c r="DU241" i="6"/>
  <c r="G1" i="6"/>
  <c r="GD13" i="6"/>
  <c r="GF94" i="6"/>
  <c r="CW116" i="6"/>
  <c r="GN157" i="6"/>
  <c r="AO157" i="6"/>
  <c r="GE161" i="6"/>
  <c r="I161" i="6"/>
  <c r="GG161" i="6" s="1"/>
  <c r="FA166" i="6"/>
  <c r="GE196" i="6"/>
  <c r="GE206" i="6"/>
  <c r="GI206" i="6" s="1"/>
  <c r="GE6" i="6"/>
  <c r="GG35" i="6"/>
  <c r="GE59" i="6"/>
  <c r="GF103" i="6"/>
  <c r="Q103" i="6"/>
  <c r="GF112" i="6"/>
  <c r="CW146" i="6"/>
  <c r="FI159" i="6"/>
  <c r="AC164" i="6"/>
  <c r="I227" i="6"/>
  <c r="GG227" i="6" s="1"/>
  <c r="GF227" i="6"/>
  <c r="BE251" i="6"/>
  <c r="I1" i="6"/>
  <c r="Y1" i="6"/>
  <c r="GE8" i="6"/>
  <c r="GF22" i="6"/>
  <c r="U52" i="6"/>
  <c r="GE67" i="6"/>
  <c r="GJ145" i="6"/>
  <c r="FI145" i="6"/>
  <c r="GD169" i="6"/>
  <c r="GJ178" i="6"/>
  <c r="GE278" i="6"/>
  <c r="GK278" i="6" s="1"/>
  <c r="GE15" i="6"/>
  <c r="GE31" i="6"/>
  <c r="GE38" i="6"/>
  <c r="GD78" i="6"/>
  <c r="GD82" i="6"/>
  <c r="GE99" i="6"/>
  <c r="I99" i="6"/>
  <c r="GG99" i="6" s="1"/>
  <c r="GW112" i="6"/>
  <c r="GT112" i="6"/>
  <c r="GI117" i="6"/>
  <c r="GE119" i="6"/>
  <c r="E119" i="6"/>
  <c r="GE126" i="6"/>
  <c r="GF128" i="6"/>
  <c r="AO134" i="6"/>
  <c r="GN134" i="6"/>
  <c r="GI141" i="6"/>
  <c r="GR114" i="6"/>
  <c r="E141" i="6"/>
  <c r="U142" i="6"/>
  <c r="GF142" i="6"/>
  <c r="FA146" i="6"/>
  <c r="GV114" i="6"/>
  <c r="HH165" i="6"/>
  <c r="DU163" i="6"/>
  <c r="GF195" i="6"/>
  <c r="AO195" i="6"/>
  <c r="GN195" i="6"/>
  <c r="GD197" i="6"/>
  <c r="GF201" i="6"/>
  <c r="DU211" i="6"/>
  <c r="AO1" i="6"/>
  <c r="AG1" i="6"/>
  <c r="AF1" i="6"/>
  <c r="DV1" i="6"/>
  <c r="Z1" i="6"/>
  <c r="AD3" i="6"/>
  <c r="AR3" i="6"/>
  <c r="BQ3" i="6"/>
  <c r="GE5" i="6"/>
  <c r="GF6" i="6"/>
  <c r="E8" i="6"/>
  <c r="BM8" i="6"/>
  <c r="I10" i="6"/>
  <c r="GG10" i="6" s="1"/>
  <c r="AC10" i="6"/>
  <c r="U12" i="6"/>
  <c r="GC15" i="6"/>
  <c r="AG17" i="6"/>
  <c r="CW17" i="6"/>
  <c r="EO18" i="6"/>
  <c r="GE18" i="6"/>
  <c r="GE19" i="6"/>
  <c r="DQ20" i="6"/>
  <c r="GD21" i="6"/>
  <c r="AC21" i="6"/>
  <c r="GF31" i="6"/>
  <c r="BA31" i="6"/>
  <c r="BA32" i="6"/>
  <c r="FQ32" i="6"/>
  <c r="U33" i="6"/>
  <c r="DQ33" i="6"/>
  <c r="EK33" i="6"/>
  <c r="CK35" i="6"/>
  <c r="ES36" i="6"/>
  <c r="DY38" i="6"/>
  <c r="GF38" i="6"/>
  <c r="AG39" i="6"/>
  <c r="DU39" i="6"/>
  <c r="FA39" i="6"/>
  <c r="EK40" i="6"/>
  <c r="CG43" i="6"/>
  <c r="U44" i="6"/>
  <c r="FQ44" i="6"/>
  <c r="U45" i="6"/>
  <c r="BM45" i="6"/>
  <c r="BY48" i="6"/>
  <c r="BQ51" i="6"/>
  <c r="DM51" i="6"/>
  <c r="GE53" i="6"/>
  <c r="BY54" i="6"/>
  <c r="BU56" i="6"/>
  <c r="FY56" i="6"/>
  <c r="CW57" i="6"/>
  <c r="EK61" i="6"/>
  <c r="GG61" i="6" s="1"/>
  <c r="CK62" i="6"/>
  <c r="DQ64" i="6"/>
  <c r="CC66" i="6"/>
  <c r="CS66" i="6"/>
  <c r="GF67" i="6"/>
  <c r="AK67" i="6"/>
  <c r="FY71" i="6"/>
  <c r="AS72" i="6"/>
  <c r="DQ74" i="6"/>
  <c r="AC76" i="6"/>
  <c r="GD80" i="6"/>
  <c r="GE82" i="6"/>
  <c r="E82" i="6"/>
  <c r="GF84" i="6"/>
  <c r="E84" i="6"/>
  <c r="CK87" i="6"/>
  <c r="FI93" i="6"/>
  <c r="E96" i="6"/>
  <c r="GG96" i="6" s="1"/>
  <c r="U98" i="6"/>
  <c r="GF99" i="6"/>
  <c r="CK100" i="6"/>
  <c r="BU102" i="6"/>
  <c r="GG102" i="6" s="1"/>
  <c r="GF106" i="6"/>
  <c r="FE110" i="6"/>
  <c r="GD111" i="6"/>
  <c r="GD117" i="6"/>
  <c r="GN117" i="6"/>
  <c r="FE117" i="6"/>
  <c r="GJ117" i="6"/>
  <c r="AO118" i="6"/>
  <c r="GG118" i="6" s="1"/>
  <c r="GF119" i="6"/>
  <c r="GE121" i="6"/>
  <c r="U124" i="6"/>
  <c r="BY125" i="6"/>
  <c r="FA125" i="6"/>
  <c r="GV113" i="6"/>
  <c r="GF126" i="6"/>
  <c r="EO127" i="6"/>
  <c r="CC135" i="6"/>
  <c r="AO137" i="6"/>
  <c r="DY139" i="6"/>
  <c r="Q144" i="6"/>
  <c r="BA147" i="6"/>
  <c r="GE150" i="6"/>
  <c r="E150" i="6"/>
  <c r="GE159" i="6"/>
  <c r="I159" i="6"/>
  <c r="EW178" i="6"/>
  <c r="FI178" i="6"/>
  <c r="DU187" i="6"/>
  <c r="GD189" i="6"/>
  <c r="CS208" i="6"/>
  <c r="AO210" i="6"/>
  <c r="HI210" i="6"/>
  <c r="EW210" i="6"/>
  <c r="BY211" i="6"/>
  <c r="CO211" i="6"/>
  <c r="FA220" i="6"/>
  <c r="DE223" i="6"/>
  <c r="DY223" i="6"/>
  <c r="GI224" i="6"/>
  <c r="GJ224" i="6"/>
  <c r="DM224" i="6"/>
  <c r="AC225" i="6"/>
  <c r="GL225" i="6"/>
  <c r="GU121" i="6"/>
  <c r="AO225" i="6"/>
  <c r="GD240" i="6"/>
  <c r="I246" i="6"/>
  <c r="GE246" i="6"/>
  <c r="DY247" i="6"/>
  <c r="FU247" i="6"/>
  <c r="GF13" i="6"/>
  <c r="GM165" i="6"/>
  <c r="FA165" i="6"/>
  <c r="CW170" i="6"/>
  <c r="GI172" i="6"/>
  <c r="HH174" i="6"/>
  <c r="GN183" i="6"/>
  <c r="AO183" i="6"/>
  <c r="CW216" i="6"/>
  <c r="GE378" i="6"/>
  <c r="E1" i="6"/>
  <c r="E11" i="6"/>
  <c r="E63" i="6"/>
  <c r="GE63" i="6"/>
  <c r="Q75" i="6"/>
  <c r="GD110" i="6"/>
  <c r="GE129" i="6"/>
  <c r="E129" i="6"/>
  <c r="CW133" i="6"/>
  <c r="GF139" i="6"/>
  <c r="I139" i="6"/>
  <c r="GF176" i="6"/>
  <c r="E176" i="6"/>
  <c r="GE179" i="6"/>
  <c r="E179" i="6"/>
  <c r="GG179" i="6" s="1"/>
  <c r="GR117" i="6"/>
  <c r="GJ363" i="6"/>
  <c r="GI363" i="6"/>
  <c r="Q3" i="6"/>
  <c r="E100" i="6"/>
  <c r="CW127" i="6"/>
  <c r="Q140" i="6"/>
  <c r="GE140" i="6"/>
  <c r="GI140" i="6" s="1"/>
  <c r="FI197" i="6"/>
  <c r="GJ197" i="6"/>
  <c r="E58" i="6"/>
  <c r="GE58" i="6"/>
  <c r="GF65" i="6"/>
  <c r="GE77" i="6"/>
  <c r="Q90" i="6"/>
  <c r="E114" i="6"/>
  <c r="GG114" i="6" s="1"/>
  <c r="E122" i="6"/>
  <c r="GG122" i="6" s="1"/>
  <c r="AO166" i="6"/>
  <c r="GW116" i="6"/>
  <c r="H1" i="6"/>
  <c r="E23" i="6"/>
  <c r="GE23" i="6"/>
  <c r="GE36" i="6"/>
  <c r="GJ114" i="6"/>
  <c r="FI114" i="6"/>
  <c r="GS112" i="6"/>
  <c r="GE142" i="6"/>
  <c r="BE144" i="6"/>
  <c r="GM396" i="6"/>
  <c r="GI396" i="6"/>
  <c r="GL396" i="6"/>
  <c r="GN396" i="6"/>
  <c r="BU1" i="6"/>
  <c r="GD31" i="6"/>
  <c r="GE52" i="6"/>
  <c r="GD119" i="6"/>
  <c r="GJ141" i="6"/>
  <c r="FI141" i="6"/>
  <c r="AO154" i="6"/>
  <c r="GM393" i="6"/>
  <c r="E24" i="6"/>
  <c r="GG24" i="6" s="1"/>
  <c r="GE24" i="6"/>
  <c r="I57" i="6"/>
  <c r="AP1" i="6"/>
  <c r="GD44" i="6"/>
  <c r="Q70" i="6"/>
  <c r="GE80" i="6"/>
  <c r="E80" i="6"/>
  <c r="GF93" i="6"/>
  <c r="AC112" i="6"/>
  <c r="GU112" i="6"/>
  <c r="GD121" i="6"/>
  <c r="DU136" i="6"/>
  <c r="HH138" i="6"/>
  <c r="AK143" i="6"/>
  <c r="GE143" i="6"/>
  <c r="BE151" i="6"/>
  <c r="AC195" i="6"/>
  <c r="AQ1" i="6"/>
  <c r="AN1" i="6"/>
  <c r="AM1" i="6"/>
  <c r="AL1" i="6"/>
  <c r="E5" i="6"/>
  <c r="GG5" i="6" s="1"/>
  <c r="FM7" i="6"/>
  <c r="EC11" i="6"/>
  <c r="GE12" i="6"/>
  <c r="E12" i="6"/>
  <c r="I13" i="6"/>
  <c r="GG13" i="6" s="1"/>
  <c r="CG15" i="6"/>
  <c r="FU16" i="6"/>
  <c r="CK20" i="6"/>
  <c r="FI22" i="6"/>
  <c r="AC23" i="6"/>
  <c r="I24" i="6"/>
  <c r="GF25" i="6"/>
  <c r="CC26" i="6"/>
  <c r="AK27" i="6"/>
  <c r="CG30" i="6"/>
  <c r="FI30" i="6"/>
  <c r="DM31" i="6"/>
  <c r="EO32" i="6"/>
  <c r="E33" i="6"/>
  <c r="DA33" i="6"/>
  <c r="AG34" i="6"/>
  <c r="Q35" i="6"/>
  <c r="FY35" i="6"/>
  <c r="AS36" i="6"/>
  <c r="BA38" i="6"/>
  <c r="FI38" i="6"/>
  <c r="BU43" i="6"/>
  <c r="FU43" i="6"/>
  <c r="GE44" i="6"/>
  <c r="E44" i="6"/>
  <c r="E46" i="6"/>
  <c r="CC46" i="6"/>
  <c r="U48" i="6"/>
  <c r="EO48" i="6"/>
  <c r="DQ49" i="6"/>
  <c r="BE51" i="6"/>
  <c r="BE59" i="6"/>
  <c r="GF60" i="6"/>
  <c r="DU61" i="6"/>
  <c r="AG63" i="6"/>
  <c r="BI64" i="6"/>
  <c r="BY64" i="6"/>
  <c r="BQ66" i="6"/>
  <c r="AO68" i="6"/>
  <c r="GF69" i="6"/>
  <c r="FQ69" i="6"/>
  <c r="GE69" i="6"/>
  <c r="BY71" i="6"/>
  <c r="GG71" i="6" s="1"/>
  <c r="FM71" i="6"/>
  <c r="BE75" i="6"/>
  <c r="EK76" i="6"/>
  <c r="DM77" i="6"/>
  <c r="EC77" i="6"/>
  <c r="AC78" i="6"/>
  <c r="FU79" i="6"/>
  <c r="CG80" i="6"/>
  <c r="GD81" i="6"/>
  <c r="ES81" i="6"/>
  <c r="BQ82" i="6"/>
  <c r="AO84" i="6"/>
  <c r="E93" i="6"/>
  <c r="AK93" i="6"/>
  <c r="GE96" i="6"/>
  <c r="I96" i="6"/>
  <c r="GE98" i="6"/>
  <c r="E98" i="6"/>
  <c r="GE104" i="6"/>
  <c r="I104" i="6"/>
  <c r="GG104" i="6" s="1"/>
  <c r="Y107" i="6"/>
  <c r="AG110" i="6"/>
  <c r="ES110" i="6"/>
  <c r="GE113" i="6"/>
  <c r="HK114" i="6" s="1"/>
  <c r="DQ113" i="6"/>
  <c r="BY115" i="6"/>
  <c r="GE116" i="6"/>
  <c r="AO117" i="6"/>
  <c r="ES117" i="6"/>
  <c r="GL117" i="6"/>
  <c r="GE120" i="6"/>
  <c r="GI120" i="6" s="1"/>
  <c r="CG121" i="6"/>
  <c r="GF123" i="6"/>
  <c r="GD125" i="6"/>
  <c r="AO128" i="6"/>
  <c r="GW113" i="6"/>
  <c r="AC130" i="6"/>
  <c r="GI131" i="6"/>
  <c r="GE131" i="6"/>
  <c r="FU132" i="6"/>
  <c r="GD133" i="6"/>
  <c r="AK135" i="6"/>
  <c r="GE136" i="6"/>
  <c r="GJ136" i="6" s="1"/>
  <c r="GG143" i="6"/>
  <c r="GD145" i="6"/>
  <c r="GN150" i="6"/>
  <c r="AO150" i="6"/>
  <c r="GD162" i="6"/>
  <c r="GE170" i="6"/>
  <c r="DA171" i="6"/>
  <c r="GE175" i="6"/>
  <c r="GF185" i="6"/>
  <c r="CW186" i="6"/>
  <c r="GT118" i="6"/>
  <c r="GE215" i="6"/>
  <c r="FI216" i="6"/>
  <c r="FI247" i="6"/>
  <c r="GJ247" i="6"/>
  <c r="GI390" i="6"/>
  <c r="GF57" i="6"/>
  <c r="GE74" i="6"/>
  <c r="GF118" i="6"/>
  <c r="FI170" i="6"/>
  <c r="FI214" i="6"/>
  <c r="GE4" i="6"/>
  <c r="GF12" i="6"/>
  <c r="GD35" i="6"/>
  <c r="GE41" i="6"/>
  <c r="I83" i="6"/>
  <c r="GG83" i="6" s="1"/>
  <c r="GF91" i="6"/>
  <c r="E91" i="6"/>
  <c r="GG91" i="6" s="1"/>
  <c r="DU124" i="6"/>
  <c r="I132" i="6"/>
  <c r="GE132" i="6"/>
  <c r="GI132" i="6" s="1"/>
  <c r="GJ175" i="6"/>
  <c r="AC183" i="6"/>
  <c r="HJ183" i="6"/>
  <c r="GL183" i="6"/>
  <c r="CW203" i="6"/>
  <c r="GD204" i="6"/>
  <c r="CW214" i="6"/>
  <c r="GT120" i="6"/>
  <c r="GU120" i="6"/>
  <c r="AC219" i="6"/>
  <c r="DU235" i="6"/>
  <c r="I33" i="6"/>
  <c r="E50" i="6"/>
  <c r="GF72" i="6"/>
  <c r="GD77" i="6"/>
  <c r="GE102" i="6"/>
  <c r="GQ116" i="6"/>
  <c r="GZ115" i="6"/>
  <c r="GV116" i="6"/>
  <c r="CW140" i="6"/>
  <c r="GE146" i="6"/>
  <c r="HL147" i="6"/>
  <c r="GI146" i="6"/>
  <c r="E146" i="6"/>
  <c r="GG146" i="6" s="1"/>
  <c r="GF165" i="6"/>
  <c r="GN227" i="6"/>
  <c r="AO227" i="6"/>
  <c r="AK239" i="6"/>
  <c r="GG239" i="6" s="1"/>
  <c r="GE239" i="6"/>
  <c r="I4" i="6"/>
  <c r="GG4" i="6" s="1"/>
  <c r="GD105" i="6"/>
  <c r="BE145" i="6"/>
  <c r="HM147" i="6"/>
  <c r="AO206" i="6"/>
  <c r="GN206" i="6"/>
  <c r="BU212" i="6"/>
  <c r="GE212" i="6"/>
  <c r="GF14" i="6"/>
  <c r="Q26" i="6"/>
  <c r="GE26" i="6"/>
  <c r="I28" i="6"/>
  <c r="GE28" i="6"/>
  <c r="I47" i="6"/>
  <c r="GK115" i="6"/>
  <c r="AC127" i="6"/>
  <c r="GE138" i="6"/>
  <c r="GI138" i="6" s="1"/>
  <c r="I168" i="6"/>
  <c r="GE168" i="6"/>
  <c r="GI168" i="6" s="1"/>
  <c r="GE182" i="6"/>
  <c r="BE191" i="6"/>
  <c r="HM192" i="6"/>
  <c r="GL201" i="6"/>
  <c r="GI201" i="6"/>
  <c r="I250" i="6"/>
  <c r="GE250" i="6"/>
  <c r="GT125" i="6"/>
  <c r="CW278" i="6"/>
  <c r="GD67" i="6"/>
  <c r="I71" i="6"/>
  <c r="GE71" i="6"/>
  <c r="GE79" i="6"/>
  <c r="GD84" i="6"/>
  <c r="GG89" i="6"/>
  <c r="GF101" i="6"/>
  <c r="GM121" i="6"/>
  <c r="FA121" i="6"/>
  <c r="GV112" i="6"/>
  <c r="AC166" i="6"/>
  <c r="GF182" i="6"/>
  <c r="FA188" i="6"/>
  <c r="GE195" i="6"/>
  <c r="GI195" i="6" s="1"/>
  <c r="FI195" i="6"/>
  <c r="GJ195" i="6"/>
  <c r="DU199" i="6"/>
  <c r="GE199" i="6"/>
  <c r="FA231" i="6"/>
  <c r="EC1" i="6"/>
  <c r="GE46" i="6"/>
  <c r="GF85" i="6"/>
  <c r="GE103" i="6"/>
  <c r="E103" i="6"/>
  <c r="GD104" i="6"/>
  <c r="BE130" i="6"/>
  <c r="GF137" i="6"/>
  <c r="I137" i="6"/>
  <c r="GG137" i="6" s="1"/>
  <c r="GL138" i="6"/>
  <c r="AC138" i="6"/>
  <c r="GF150" i="6"/>
  <c r="BE169" i="6"/>
  <c r="HM171" i="6"/>
  <c r="DU171" i="6"/>
  <c r="GG181" i="6"/>
  <c r="CW195" i="6"/>
  <c r="FI208" i="6"/>
  <c r="GJ208" i="6"/>
  <c r="GS120" i="6"/>
  <c r="GF250" i="6"/>
  <c r="AC278" i="6"/>
  <c r="GF18" i="6"/>
  <c r="GE20" i="6"/>
  <c r="GF26" i="6"/>
  <c r="E26" i="6"/>
  <c r="GD30" i="6"/>
  <c r="GF33" i="6"/>
  <c r="GF45" i="6"/>
  <c r="GF46" i="6"/>
  <c r="GD60" i="6"/>
  <c r="GD62" i="6"/>
  <c r="GD75" i="6"/>
  <c r="GD83" i="6"/>
  <c r="GG107" i="6"/>
  <c r="GD108" i="6"/>
  <c r="GF113" i="6"/>
  <c r="GW121" i="6"/>
  <c r="GF136" i="6"/>
  <c r="GD138" i="6"/>
  <c r="GJ138" i="6"/>
  <c r="GJ142" i="6"/>
  <c r="FI142" i="6"/>
  <c r="GN147" i="6"/>
  <c r="AO147" i="6"/>
  <c r="GD155" i="6"/>
  <c r="GE183" i="6"/>
  <c r="GF186" i="6"/>
  <c r="E187" i="6"/>
  <c r="GG187" i="6" s="1"/>
  <c r="GF200" i="6"/>
  <c r="E200" i="6"/>
  <c r="GK209" i="6"/>
  <c r="CK234" i="6"/>
  <c r="BE237" i="6"/>
  <c r="EW237" i="6"/>
  <c r="GJ239" i="6"/>
  <c r="FI239" i="6"/>
  <c r="BI292" i="6"/>
  <c r="CU1" i="6"/>
  <c r="CT1" i="6"/>
  <c r="GE7" i="6"/>
  <c r="GF29" i="6"/>
  <c r="GF100" i="6"/>
  <c r="GM122" i="6"/>
  <c r="GJ122" i="6"/>
  <c r="GF166" i="6"/>
  <c r="GM408" i="6"/>
  <c r="GJ411" i="6"/>
  <c r="GI411" i="6"/>
  <c r="W3" i="6"/>
  <c r="BO3" i="6"/>
  <c r="GF21" i="6"/>
  <c r="GF54" i="6"/>
  <c r="GD58" i="6"/>
  <c r="GD92" i="6"/>
  <c r="AO115" i="6"/>
  <c r="GF122" i="6"/>
  <c r="GF129" i="6"/>
  <c r="GF133" i="6"/>
  <c r="GE135" i="6"/>
  <c r="FA164" i="6"/>
  <c r="GK196" i="6"/>
  <c r="CW196" i="6"/>
  <c r="GT119" i="6"/>
  <c r="GE14" i="6"/>
  <c r="E41" i="6"/>
  <c r="E88" i="6"/>
  <c r="GG88" i="6" s="1"/>
  <c r="GE89" i="6"/>
  <c r="GF102" i="6"/>
  <c r="GD130" i="6"/>
  <c r="GM141" i="6"/>
  <c r="GD168" i="6"/>
  <c r="GL402" i="6"/>
  <c r="GK402" i="6"/>
  <c r="GM402" i="6"/>
  <c r="GV136" i="6"/>
  <c r="GJ402" i="6"/>
  <c r="BE1" i="6"/>
  <c r="GE9" i="6"/>
  <c r="E9" i="6"/>
  <c r="GG9" i="6" s="1"/>
  <c r="GE22" i="6"/>
  <c r="E22" i="6"/>
  <c r="GD39" i="6"/>
  <c r="GF77" i="6"/>
  <c r="E148" i="6"/>
  <c r="GK393" i="6"/>
  <c r="GJ393" i="6"/>
  <c r="GI393" i="6"/>
  <c r="GF9" i="6"/>
  <c r="E14" i="6"/>
  <c r="GG14" i="6" s="1"/>
  <c r="GD15" i="6"/>
  <c r="I16" i="6"/>
  <c r="GG16" i="6" s="1"/>
  <c r="GD42" i="6"/>
  <c r="E77" i="6"/>
  <c r="GD141" i="6"/>
  <c r="GE390" i="6"/>
  <c r="GM390" i="6" s="1"/>
  <c r="GJ396" i="6"/>
  <c r="GE408" i="6"/>
  <c r="GN408" i="6" s="1"/>
  <c r="GR136" i="6"/>
  <c r="GL408" i="6"/>
  <c r="GU136" i="6"/>
  <c r="GW136" i="6"/>
  <c r="GK411" i="6"/>
  <c r="BP3" i="6"/>
  <c r="GF8" i="6"/>
  <c r="I35" i="6"/>
  <c r="GE35" i="6"/>
  <c r="GF39" i="6"/>
  <c r="GE43" i="6"/>
  <c r="CG1" i="6"/>
  <c r="GF5" i="6"/>
  <c r="I15" i="6"/>
  <c r="GG15" i="6" s="1"/>
  <c r="GD19" i="6"/>
  <c r="GF23" i="6"/>
  <c r="GD46" i="6"/>
  <c r="GF81" i="6"/>
  <c r="GF109" i="6"/>
  <c r="AO112" i="6"/>
  <c r="GT113" i="6"/>
  <c r="GK117" i="6"/>
  <c r="GD124" i="6"/>
  <c r="GE128" i="6"/>
  <c r="AO151" i="6"/>
  <c r="GS116" i="6"/>
  <c r="FI161" i="6"/>
  <c r="GE178" i="6"/>
  <c r="GE187" i="6"/>
  <c r="GM384" i="6"/>
  <c r="N3" i="6"/>
  <c r="J3" i="6"/>
  <c r="J1" i="6" s="1"/>
  <c r="BB3" i="6"/>
  <c r="CU3" i="6"/>
  <c r="EA3" i="6" s="1"/>
  <c r="V1" i="6"/>
  <c r="K3" i="6"/>
  <c r="K1" i="6" s="1"/>
  <c r="O3" i="6"/>
  <c r="DE7" i="6"/>
  <c r="GG7" i="6" s="1"/>
  <c r="GE11" i="6"/>
  <c r="GD12" i="6"/>
  <c r="AG15" i="6"/>
  <c r="GD16" i="6"/>
  <c r="GF17" i="6"/>
  <c r="I18" i="6"/>
  <c r="GG18" i="6" s="1"/>
  <c r="DE19" i="6"/>
  <c r="BY20" i="6"/>
  <c r="BI22" i="6"/>
  <c r="EC24" i="6"/>
  <c r="DM25" i="6"/>
  <c r="GD26" i="6"/>
  <c r="E27" i="6"/>
  <c r="BM28" i="6"/>
  <c r="CK29" i="6"/>
  <c r="Q30" i="6"/>
  <c r="FI31" i="6"/>
  <c r="DY32" i="6"/>
  <c r="CO33" i="6"/>
  <c r="FM35" i="6"/>
  <c r="CC40" i="6"/>
  <c r="FM41" i="6"/>
  <c r="BI43" i="6"/>
  <c r="CG44" i="6"/>
  <c r="GD45" i="6"/>
  <c r="ES45" i="6"/>
  <c r="E48" i="6"/>
  <c r="BI52" i="6"/>
  <c r="FY52" i="6"/>
  <c r="CG53" i="6"/>
  <c r="Y54" i="6"/>
  <c r="AK55" i="6"/>
  <c r="GG55" i="6" s="1"/>
  <c r="U56" i="6"/>
  <c r="DQ59" i="6"/>
  <c r="FU60" i="6"/>
  <c r="GF61" i="6"/>
  <c r="DE61" i="6"/>
  <c r="GE62" i="6"/>
  <c r="E62" i="6"/>
  <c r="AK62" i="6"/>
  <c r="CK65" i="6"/>
  <c r="BE66" i="6"/>
  <c r="GF68" i="6"/>
  <c r="BU68" i="6"/>
  <c r="DE71" i="6"/>
  <c r="DA73" i="6"/>
  <c r="AS75" i="6"/>
  <c r="FA75" i="6"/>
  <c r="DQ79" i="6"/>
  <c r="BE80" i="6"/>
  <c r="EC81" i="6"/>
  <c r="AC82" i="6"/>
  <c r="GE83" i="6"/>
  <c r="I93" i="6"/>
  <c r="GE93" i="6"/>
  <c r="AS95" i="6"/>
  <c r="CW97" i="6"/>
  <c r="GD100" i="6"/>
  <c r="FQ100" i="6"/>
  <c r="ES101" i="6"/>
  <c r="GD107" i="6"/>
  <c r="GE110" i="6"/>
  <c r="E110" i="6"/>
  <c r="E113" i="6"/>
  <c r="GG113" i="6" s="1"/>
  <c r="GI115" i="6"/>
  <c r="GE115" i="6"/>
  <c r="E115" i="6"/>
  <c r="GG115" i="6" s="1"/>
  <c r="GL116" i="6"/>
  <c r="BM120" i="6"/>
  <c r="CO122" i="6"/>
  <c r="FQ122" i="6"/>
  <c r="GI122" i="6"/>
  <c r="GO122" i="6" s="1"/>
  <c r="AS123" i="6"/>
  <c r="BE124" i="6"/>
  <c r="AG129" i="6"/>
  <c r="CK129" i="6"/>
  <c r="E131" i="6"/>
  <c r="AK131" i="6"/>
  <c r="CW138" i="6"/>
  <c r="GK138" i="6"/>
  <c r="CW142" i="6"/>
  <c r="GK142" i="6"/>
  <c r="I147" i="6"/>
  <c r="GG147" i="6" s="1"/>
  <c r="GE147" i="6"/>
  <c r="GI149" i="6"/>
  <c r="GE149" i="6"/>
  <c r="GK149" i="6" s="1"/>
  <c r="E149" i="6"/>
  <c r="AC153" i="6"/>
  <c r="EO154" i="6"/>
  <c r="GE155" i="6"/>
  <c r="BY160" i="6"/>
  <c r="AK161" i="6"/>
  <c r="DM170" i="6"/>
  <c r="HL174" i="6"/>
  <c r="GN175" i="6"/>
  <c r="AO175" i="6"/>
  <c r="GD176" i="6"/>
  <c r="AK176" i="6"/>
  <c r="GF183" i="6"/>
  <c r="BA183" i="6"/>
  <c r="GG183" i="6" s="1"/>
  <c r="E192" i="6"/>
  <c r="GE192" i="6"/>
  <c r="GN192" i="6" s="1"/>
  <c r="GF194" i="6"/>
  <c r="GE204" i="6"/>
  <c r="BY204" i="6"/>
  <c r="DM214" i="6"/>
  <c r="CG215" i="6"/>
  <c r="AO223" i="6"/>
  <c r="HM225" i="6"/>
  <c r="BE223" i="6"/>
  <c r="EK233" i="6"/>
  <c r="CW236" i="6"/>
  <c r="BU237" i="6"/>
  <c r="GK237" i="6"/>
  <c r="CW237" i="6"/>
  <c r="E247" i="6"/>
  <c r="GE247" i="6"/>
  <c r="GI247" i="6"/>
  <c r="GE17" i="6"/>
  <c r="FE18" i="6"/>
  <c r="EW19" i="6"/>
  <c r="Y22" i="6"/>
  <c r="Q23" i="6"/>
  <c r="AO24" i="6"/>
  <c r="CW25" i="6"/>
  <c r="GD28" i="6"/>
  <c r="DY29" i="6"/>
  <c r="AS30" i="6"/>
  <c r="DQ30" i="6"/>
  <c r="FE33" i="6"/>
  <c r="BU34" i="6"/>
  <c r="AG36" i="6"/>
  <c r="EC36" i="6"/>
  <c r="GF37" i="6"/>
  <c r="Y37" i="6"/>
  <c r="DU37" i="6"/>
  <c r="EW38" i="6"/>
  <c r="E39" i="6"/>
  <c r="GE39" i="6"/>
  <c r="FA41" i="6"/>
  <c r="BQ42" i="6"/>
  <c r="GD43" i="6"/>
  <c r="AW43" i="6"/>
  <c r="GF44" i="6"/>
  <c r="E45" i="6"/>
  <c r="DA45" i="6"/>
  <c r="CS46" i="6"/>
  <c r="GD47" i="6"/>
  <c r="BE48" i="6"/>
  <c r="FE48" i="6"/>
  <c r="EW49" i="6"/>
  <c r="GF51" i="6"/>
  <c r="BI51" i="6"/>
  <c r="CW53" i="6"/>
  <c r="GD54" i="6"/>
  <c r="CO54" i="6"/>
  <c r="BU55" i="6"/>
  <c r="FU55" i="6"/>
  <c r="GE56" i="6"/>
  <c r="E56" i="6"/>
  <c r="EC57" i="6"/>
  <c r="GF58" i="6"/>
  <c r="DU58" i="6"/>
  <c r="E60" i="6"/>
  <c r="GC60" i="6"/>
  <c r="CS61" i="6"/>
  <c r="FU61" i="6"/>
  <c r="CO62" i="6"/>
  <c r="DM63" i="6"/>
  <c r="DY65" i="6"/>
  <c r="DQ66" i="6"/>
  <c r="Y67" i="6"/>
  <c r="GG67" i="6" s="1"/>
  <c r="CS67" i="6"/>
  <c r="FE69" i="6"/>
  <c r="BU70" i="6"/>
  <c r="AG72" i="6"/>
  <c r="EC72" i="6"/>
  <c r="GF73" i="6"/>
  <c r="Y73" i="6"/>
  <c r="DU73" i="6"/>
  <c r="EW74" i="6"/>
  <c r="E75" i="6"/>
  <c r="GE75" i="6"/>
  <c r="FA77" i="6"/>
  <c r="BQ78" i="6"/>
  <c r="GD79" i="6"/>
  <c r="AW79" i="6"/>
  <c r="GF80" i="6"/>
  <c r="E81" i="6"/>
  <c r="DA81" i="6"/>
  <c r="CS82" i="6"/>
  <c r="GE85" i="6"/>
  <c r="Q86" i="6"/>
  <c r="GF86" i="6"/>
  <c r="BI86" i="6"/>
  <c r="CC92" i="6"/>
  <c r="CK97" i="6"/>
  <c r="GD98" i="6"/>
  <c r="AO99" i="6"/>
  <c r="GD102" i="6"/>
  <c r="GE111" i="6"/>
  <c r="EK111" i="6"/>
  <c r="EO121" i="6"/>
  <c r="BU123" i="6"/>
  <c r="EW123" i="6"/>
  <c r="GD128" i="6"/>
  <c r="GL128" i="6"/>
  <c r="AC128" i="6"/>
  <c r="GM133" i="6"/>
  <c r="FA133" i="6"/>
  <c r="GE137" i="6"/>
  <c r="GE139" i="6"/>
  <c r="GN139" i="6" s="1"/>
  <c r="AK141" i="6"/>
  <c r="AS144" i="6"/>
  <c r="CK146" i="6"/>
  <c r="BA155" i="6"/>
  <c r="GG155" i="6" s="1"/>
  <c r="AO156" i="6"/>
  <c r="GN156" i="6"/>
  <c r="GD159" i="6"/>
  <c r="GD161" i="6"/>
  <c r="GE167" i="6"/>
  <c r="E167" i="6"/>
  <c r="GG167" i="6" s="1"/>
  <c r="GI167" i="6"/>
  <c r="GF168" i="6"/>
  <c r="CK170" i="6"/>
  <c r="GE176" i="6"/>
  <c r="Y176" i="6"/>
  <c r="GF178" i="6"/>
  <c r="GL178" i="6"/>
  <c r="AC178" i="6"/>
  <c r="GI184" i="6"/>
  <c r="GR118" i="6"/>
  <c r="GE184" i="6"/>
  <c r="BE189" i="6"/>
  <c r="CK192" i="6"/>
  <c r="BY194" i="6"/>
  <c r="FQ194" i="6"/>
  <c r="GE194" i="6"/>
  <c r="BI201" i="6"/>
  <c r="GD203" i="6"/>
  <c r="GD206" i="6"/>
  <c r="HM210" i="6"/>
  <c r="BI214" i="6"/>
  <c r="E231" i="6"/>
  <c r="GF231" i="6"/>
  <c r="GF239" i="6"/>
  <c r="GE243" i="6"/>
  <c r="GI243" i="6"/>
  <c r="BA247" i="6"/>
  <c r="AO273" i="6"/>
  <c r="GW125" i="6"/>
  <c r="GL276" i="6"/>
  <c r="GK276" i="6"/>
  <c r="GJ276" i="6"/>
  <c r="GF278" i="6"/>
  <c r="BU278" i="6"/>
  <c r="M1" i="6"/>
  <c r="E17" i="6"/>
  <c r="GG17" i="6" s="1"/>
  <c r="ES18" i="6"/>
  <c r="AK19" i="6"/>
  <c r="EK19" i="6"/>
  <c r="FU20" i="6"/>
  <c r="I22" i="6"/>
  <c r="CG22" i="6"/>
  <c r="FY23" i="6"/>
  <c r="BQ26" i="6"/>
  <c r="CK27" i="6"/>
  <c r="FA28" i="6"/>
  <c r="DM29" i="6"/>
  <c r="DA30" i="6"/>
  <c r="GG30" i="6" s="1"/>
  <c r="U32" i="6"/>
  <c r="ES33" i="6"/>
  <c r="GD34" i="6"/>
  <c r="BI34" i="6"/>
  <c r="EK34" i="6"/>
  <c r="BE35" i="6"/>
  <c r="U36" i="6"/>
  <c r="I37" i="6"/>
  <c r="DE37" i="6"/>
  <c r="FY40" i="6"/>
  <c r="EO41" i="6"/>
  <c r="BE42" i="6"/>
  <c r="GG42" i="6" s="1"/>
  <c r="EC42" i="6"/>
  <c r="AK43" i="6"/>
  <c r="BU44" i="6"/>
  <c r="CO45" i="6"/>
  <c r="FQ45" i="6"/>
  <c r="CG46" i="6"/>
  <c r="DE47" i="6"/>
  <c r="AS48" i="6"/>
  <c r="ES48" i="6"/>
  <c r="EK49" i="6"/>
  <c r="AC52" i="6"/>
  <c r="CK53" i="6"/>
  <c r="GG53" i="6" s="1"/>
  <c r="FM53" i="6"/>
  <c r="CC54" i="6"/>
  <c r="BI55" i="6"/>
  <c r="FQ56" i="6"/>
  <c r="U57" i="6"/>
  <c r="DQ57" i="6"/>
  <c r="DE58" i="6"/>
  <c r="FQ60" i="6"/>
  <c r="FI61" i="6"/>
  <c r="CC64" i="6"/>
  <c r="Q65" i="6"/>
  <c r="DM65" i="6"/>
  <c r="DA66" i="6"/>
  <c r="CG67" i="6"/>
  <c r="U68" i="6"/>
  <c r="ES69" i="6"/>
  <c r="GD70" i="6"/>
  <c r="BI70" i="6"/>
  <c r="EK70" i="6"/>
  <c r="BE71" i="6"/>
  <c r="U72" i="6"/>
  <c r="I73" i="6"/>
  <c r="DE73" i="6"/>
  <c r="FY76" i="6"/>
  <c r="EO77" i="6"/>
  <c r="BE78" i="6"/>
  <c r="EC78" i="6"/>
  <c r="AK79" i="6"/>
  <c r="BU80" i="6"/>
  <c r="CO81" i="6"/>
  <c r="FQ81" i="6"/>
  <c r="CG82" i="6"/>
  <c r="E85" i="6"/>
  <c r="GG85" i="6" s="1"/>
  <c r="GF87" i="6"/>
  <c r="E87" i="6"/>
  <c r="FY87" i="6"/>
  <c r="GG90" i="6"/>
  <c r="BE92" i="6"/>
  <c r="BI93" i="6"/>
  <c r="CK94" i="6"/>
  <c r="GF98" i="6"/>
  <c r="I107" i="6"/>
  <c r="BQ110" i="6"/>
  <c r="DU111" i="6"/>
  <c r="DQ114" i="6"/>
  <c r="GF115" i="6"/>
  <c r="GL118" i="6"/>
  <c r="DE119" i="6"/>
  <c r="I120" i="6"/>
  <c r="Q121" i="6"/>
  <c r="DM121" i="6"/>
  <c r="GR113" i="6"/>
  <c r="GI124" i="6"/>
  <c r="GE124" i="6"/>
  <c r="HJ126" i="6" s="1"/>
  <c r="E124" i="6"/>
  <c r="CS124" i="6"/>
  <c r="AS126" i="6"/>
  <c r="BE129" i="6"/>
  <c r="GK130" i="6"/>
  <c r="CW130" i="6"/>
  <c r="EO133" i="6"/>
  <c r="GE134" i="6"/>
  <c r="BQ135" i="6"/>
  <c r="BQ136" i="6"/>
  <c r="EW139" i="6"/>
  <c r="GJ143" i="6"/>
  <c r="FI143" i="6"/>
  <c r="GF149" i="6"/>
  <c r="GE151" i="6"/>
  <c r="I151" i="6"/>
  <c r="DM154" i="6"/>
  <c r="GD157" i="6"/>
  <c r="E158" i="6"/>
  <c r="GI158" i="6"/>
  <c r="AO159" i="6"/>
  <c r="GF161" i="6"/>
  <c r="AO161" i="6"/>
  <c r="FM167" i="6"/>
  <c r="GE169" i="6"/>
  <c r="E169" i="6"/>
  <c r="GG169" i="6" s="1"/>
  <c r="HL171" i="6"/>
  <c r="DY172" i="6"/>
  <c r="GF172" i="6"/>
  <c r="E184" i="6"/>
  <c r="GC184" i="6"/>
  <c r="U192" i="6"/>
  <c r="U194" i="6"/>
  <c r="GE200" i="6"/>
  <c r="GF220" i="6"/>
  <c r="E243" i="6"/>
  <c r="AC273" i="6"/>
  <c r="GE273" i="6"/>
  <c r="GD4" i="6"/>
  <c r="CK18" i="6"/>
  <c r="FA19" i="6"/>
  <c r="DM20" i="6"/>
  <c r="DA21" i="6"/>
  <c r="U23" i="6"/>
  <c r="ES24" i="6"/>
  <c r="BI25" i="6"/>
  <c r="EK25" i="6"/>
  <c r="AO26" i="6"/>
  <c r="AG27" i="6"/>
  <c r="Y28" i="6"/>
  <c r="GG28" i="6" s="1"/>
  <c r="DU28" i="6"/>
  <c r="BU31" i="6"/>
  <c r="FU31" i="6"/>
  <c r="GD32" i="6"/>
  <c r="FM32" i="6"/>
  <c r="E34" i="6"/>
  <c r="AC35" i="6"/>
  <c r="BY38" i="6"/>
  <c r="BQ39" i="6"/>
  <c r="FQ39" i="6"/>
  <c r="AW40" i="6"/>
  <c r="EW40" i="6"/>
  <c r="Q44" i="6"/>
  <c r="AO45" i="6"/>
  <c r="GE45" i="6"/>
  <c r="CW46" i="6"/>
  <c r="BA47" i="6"/>
  <c r="CW50" i="6"/>
  <c r="U51" i="6"/>
  <c r="CO51" i="6"/>
  <c r="FU52" i="6"/>
  <c r="AK53" i="6"/>
  <c r="CS54" i="6"/>
  <c r="AO56" i="6"/>
  <c r="EO56" i="6"/>
  <c r="EK57" i="6"/>
  <c r="FE58" i="6"/>
  <c r="BY59" i="6"/>
  <c r="FY59" i="6"/>
  <c r="GE60" i="6"/>
  <c r="BA62" i="6"/>
  <c r="DY62" i="6"/>
  <c r="AS63" i="6"/>
  <c r="Y64" i="6"/>
  <c r="EC65" i="6"/>
  <c r="FA66" i="6"/>
  <c r="GD68" i="6"/>
  <c r="FM68" i="6"/>
  <c r="GE81" i="6"/>
  <c r="GD97" i="6"/>
  <c r="DU98" i="6"/>
  <c r="GD101" i="6"/>
  <c r="GG116" i="6"/>
  <c r="BE118" i="6"/>
  <c r="CW121" i="6"/>
  <c r="GK121" i="6"/>
  <c r="GF124" i="6"/>
  <c r="GK129" i="6"/>
  <c r="FE129" i="6"/>
  <c r="FI131" i="6"/>
  <c r="DY133" i="6"/>
  <c r="GF134" i="6"/>
  <c r="EC135" i="6"/>
  <c r="EW137" i="6"/>
  <c r="BU139" i="6"/>
  <c r="GD142" i="6"/>
  <c r="GI143" i="6"/>
  <c r="CG145" i="6"/>
  <c r="GD148" i="6"/>
  <c r="GF151" i="6"/>
  <c r="HM156" i="6"/>
  <c r="BE154" i="6"/>
  <c r="AC156" i="6"/>
  <c r="GF158" i="6"/>
  <c r="GF160" i="6"/>
  <c r="GL161" i="6"/>
  <c r="CW169" i="6"/>
  <c r="GN172" i="6"/>
  <c r="AO172" i="6"/>
  <c r="GW117" i="6"/>
  <c r="GE186" i="6"/>
  <c r="FA186" i="6"/>
  <c r="GV118" i="6"/>
  <c r="GF207" i="6"/>
  <c r="E220" i="6"/>
  <c r="GE229" i="6"/>
  <c r="E229" i="6"/>
  <c r="GR121" i="6"/>
  <c r="HH246" i="6"/>
  <c r="GD253" i="6"/>
  <c r="GE256" i="6"/>
  <c r="E256" i="6"/>
  <c r="GI256" i="6"/>
  <c r="HL258" i="6"/>
  <c r="GR124" i="6"/>
  <c r="FI268" i="6"/>
  <c r="GD7" i="6"/>
  <c r="Y19" i="6"/>
  <c r="DU19" i="6"/>
  <c r="BU22" i="6"/>
  <c r="FU22" i="6"/>
  <c r="GD23" i="6"/>
  <c r="FM23" i="6"/>
  <c r="GE25" i="6"/>
  <c r="E25" i="6"/>
  <c r="GG25" i="6" s="1"/>
  <c r="CW29" i="6"/>
  <c r="GF30" i="6"/>
  <c r="CO30" i="6"/>
  <c r="E32" i="6"/>
  <c r="GE32" i="6"/>
  <c r="EC33" i="6"/>
  <c r="GF34" i="6"/>
  <c r="DU34" i="6"/>
  <c r="E36" i="6"/>
  <c r="GC36" i="6"/>
  <c r="CS37" i="6"/>
  <c r="FU37" i="6"/>
  <c r="CO38" i="6"/>
  <c r="DM39" i="6"/>
  <c r="DY41" i="6"/>
  <c r="DQ42" i="6"/>
  <c r="Y43" i="6"/>
  <c r="CS43" i="6"/>
  <c r="FE45" i="6"/>
  <c r="BU46" i="6"/>
  <c r="AG48" i="6"/>
  <c r="EC48" i="6"/>
  <c r="GF49" i="6"/>
  <c r="Y49" i="6"/>
  <c r="GG49" i="6" s="1"/>
  <c r="DU49" i="6"/>
  <c r="EW50" i="6"/>
  <c r="E51" i="6"/>
  <c r="GE51" i="6"/>
  <c r="FA53" i="6"/>
  <c r="BQ54" i="6"/>
  <c r="GD55" i="6"/>
  <c r="AW55" i="6"/>
  <c r="GF56" i="6"/>
  <c r="E57" i="6"/>
  <c r="DA57" i="6"/>
  <c r="CS58" i="6"/>
  <c r="GD59" i="6"/>
  <c r="BE60" i="6"/>
  <c r="FE60" i="6"/>
  <c r="EW61" i="6"/>
  <c r="GF63" i="6"/>
  <c r="BI63" i="6"/>
  <c r="CW65" i="6"/>
  <c r="GD66" i="6"/>
  <c r="CO66" i="6"/>
  <c r="BU67" i="6"/>
  <c r="FU67" i="6"/>
  <c r="GE68" i="6"/>
  <c r="E68" i="6"/>
  <c r="EC69" i="6"/>
  <c r="GF70" i="6"/>
  <c r="DU70" i="6"/>
  <c r="E72" i="6"/>
  <c r="GC72" i="6"/>
  <c r="CS73" i="6"/>
  <c r="FU73" i="6"/>
  <c r="CO74" i="6"/>
  <c r="DM75" i="6"/>
  <c r="DY77" i="6"/>
  <c r="DQ78" i="6"/>
  <c r="GG78" i="6" s="1"/>
  <c r="Y79" i="6"/>
  <c r="GG79" i="6" s="1"/>
  <c r="CS79" i="6"/>
  <c r="FE81" i="6"/>
  <c r="BU82" i="6"/>
  <c r="GE86" i="6"/>
  <c r="E86" i="6"/>
  <c r="GG86" i="6" s="1"/>
  <c r="GE87" i="6"/>
  <c r="AW93" i="6"/>
  <c r="FU93" i="6"/>
  <c r="GD95" i="6"/>
  <c r="GE97" i="6"/>
  <c r="E97" i="6"/>
  <c r="GG97" i="6" s="1"/>
  <c r="DE98" i="6"/>
  <c r="FQ98" i="6"/>
  <c r="DM99" i="6"/>
  <c r="GD103" i="6"/>
  <c r="DM105" i="6"/>
  <c r="GD106" i="6"/>
  <c r="BE110" i="6"/>
  <c r="GC110" i="6"/>
  <c r="CS111" i="6"/>
  <c r="FY112" i="6"/>
  <c r="GL115" i="6"/>
  <c r="CG119" i="6"/>
  <c r="FA128" i="6"/>
  <c r="AS129" i="6"/>
  <c r="ES129" i="6"/>
  <c r="GD131" i="6"/>
  <c r="BI131" i="6"/>
  <c r="DQ131" i="6"/>
  <c r="Q133" i="6"/>
  <c r="DM133" i="6"/>
  <c r="GG134" i="6"/>
  <c r="BE136" i="6"/>
  <c r="BU137" i="6"/>
  <c r="GD140" i="6"/>
  <c r="CO143" i="6"/>
  <c r="AG145" i="6"/>
  <c r="GD146" i="6"/>
  <c r="GD147" i="6"/>
  <c r="GE148" i="6"/>
  <c r="HL150" i="6"/>
  <c r="GI148" i="6"/>
  <c r="GR115" i="6"/>
  <c r="AO149" i="6"/>
  <c r="GW115" i="6"/>
  <c r="GN149" i="6"/>
  <c r="FA153" i="6"/>
  <c r="GF157" i="6"/>
  <c r="GD163" i="6"/>
  <c r="EC166" i="6"/>
  <c r="I177" i="6"/>
  <c r="GE177" i="6"/>
  <c r="GD192" i="6"/>
  <c r="AO196" i="6"/>
  <c r="GW119" i="6"/>
  <c r="GN196" i="6"/>
  <c r="GJ200" i="6"/>
  <c r="FI200" i="6"/>
  <c r="E207" i="6"/>
  <c r="GG207" i="6" s="1"/>
  <c r="CC225" i="6"/>
  <c r="ES237" i="6"/>
  <c r="GD241" i="6"/>
  <c r="GE241" i="6"/>
  <c r="GD252" i="6"/>
  <c r="E253" i="6"/>
  <c r="GE253" i="6"/>
  <c r="GI253" i="6"/>
  <c r="E294" i="6"/>
  <c r="GI294" i="6"/>
  <c r="GE294" i="6"/>
  <c r="GR127" i="6"/>
  <c r="GF140" i="6"/>
  <c r="HL144" i="6"/>
  <c r="GF146" i="6"/>
  <c r="CW154" i="6"/>
  <c r="AC157" i="6"/>
  <c r="GL157" i="6"/>
  <c r="GL159" i="6"/>
  <c r="GE160" i="6"/>
  <c r="GI160" i="6" s="1"/>
  <c r="GF167" i="6"/>
  <c r="GM167" i="6"/>
  <c r="GD177" i="6"/>
  <c r="GJ177" i="6"/>
  <c r="FI177" i="6"/>
  <c r="E194" i="6"/>
  <c r="CW207" i="6"/>
  <c r="GK207" i="6"/>
  <c r="GK229" i="6"/>
  <c r="CW229" i="6"/>
  <c r="FI242" i="6"/>
  <c r="GD244" i="6"/>
  <c r="E249" i="6"/>
  <c r="GF249" i="6"/>
  <c r="CW264" i="6"/>
  <c r="EW270" i="6"/>
  <c r="GF270" i="6"/>
  <c r="GN274" i="6"/>
  <c r="GM274" i="6"/>
  <c r="GI274" i="6"/>
  <c r="GL274" i="6"/>
  <c r="GK274" i="6"/>
  <c r="FI275" i="6"/>
  <c r="AO276" i="6"/>
  <c r="GN276" i="6"/>
  <c r="GM360" i="6"/>
  <c r="DQ18" i="6"/>
  <c r="CG19" i="6"/>
  <c r="BA20" i="6"/>
  <c r="U21" i="6"/>
  <c r="FQ21" i="6"/>
  <c r="EK22" i="6"/>
  <c r="CW23" i="6"/>
  <c r="BQ24" i="6"/>
  <c r="AK25" i="6"/>
  <c r="FA26" i="6"/>
  <c r="DQ27" i="6"/>
  <c r="CG28" i="6"/>
  <c r="BA29" i="6"/>
  <c r="U30" i="6"/>
  <c r="FQ30" i="6"/>
  <c r="EK31" i="6"/>
  <c r="CW32" i="6"/>
  <c r="BQ33" i="6"/>
  <c r="AK34" i="6"/>
  <c r="EO35" i="6"/>
  <c r="DA36" i="6"/>
  <c r="GD37" i="6"/>
  <c r="BU37" i="6"/>
  <c r="AC38" i="6"/>
  <c r="FY38" i="6"/>
  <c r="ES39" i="6"/>
  <c r="DE40" i="6"/>
  <c r="BM41" i="6"/>
  <c r="AG42" i="6"/>
  <c r="GC42" i="6"/>
  <c r="EW43" i="6"/>
  <c r="CW44" i="6"/>
  <c r="BQ45" i="6"/>
  <c r="AK46" i="6"/>
  <c r="EO47" i="6"/>
  <c r="DA48" i="6"/>
  <c r="GD49" i="6"/>
  <c r="BU49" i="6"/>
  <c r="AC50" i="6"/>
  <c r="FY50" i="6"/>
  <c r="ES51" i="6"/>
  <c r="DE52" i="6"/>
  <c r="BM53" i="6"/>
  <c r="AG54" i="6"/>
  <c r="GC54" i="6"/>
  <c r="EW55" i="6"/>
  <c r="CW56" i="6"/>
  <c r="BQ57" i="6"/>
  <c r="AK58" i="6"/>
  <c r="EO59" i="6"/>
  <c r="DA60" i="6"/>
  <c r="GD61" i="6"/>
  <c r="BU61" i="6"/>
  <c r="AC62" i="6"/>
  <c r="FY62" i="6"/>
  <c r="ES63" i="6"/>
  <c r="DE64" i="6"/>
  <c r="BM65" i="6"/>
  <c r="AG66" i="6"/>
  <c r="GG66" i="6" s="1"/>
  <c r="GC66" i="6"/>
  <c r="EW67" i="6"/>
  <c r="CW68" i="6"/>
  <c r="BQ69" i="6"/>
  <c r="AK70" i="6"/>
  <c r="GG70" i="6" s="1"/>
  <c r="EO71" i="6"/>
  <c r="DA72" i="6"/>
  <c r="GD73" i="6"/>
  <c r="BU73" i="6"/>
  <c r="AC74" i="6"/>
  <c r="FY74" i="6"/>
  <c r="GG74" i="6" s="1"/>
  <c r="ES75" i="6"/>
  <c r="DE76" i="6"/>
  <c r="BM77" i="6"/>
  <c r="AG78" i="6"/>
  <c r="GC78" i="6"/>
  <c r="EW79" i="6"/>
  <c r="CW80" i="6"/>
  <c r="BQ81" i="6"/>
  <c r="AK82" i="6"/>
  <c r="GD89" i="6"/>
  <c r="AG92" i="6"/>
  <c r="GC92" i="6"/>
  <c r="DE93" i="6"/>
  <c r="AW98" i="6"/>
  <c r="Q99" i="6"/>
  <c r="FM99" i="6"/>
  <c r="GF105" i="6"/>
  <c r="E105" i="6"/>
  <c r="GG105" i="6" s="1"/>
  <c r="GE106" i="6"/>
  <c r="GF108" i="6"/>
  <c r="DQ110" i="6"/>
  <c r="AW111" i="6"/>
  <c r="FY117" i="6"/>
  <c r="HM117" i="6"/>
  <c r="CK121" i="6"/>
  <c r="DQ126" i="6"/>
  <c r="GJ126" i="6"/>
  <c r="FI126" i="6"/>
  <c r="GE130" i="6"/>
  <c r="E130" i="6"/>
  <c r="GI130" i="6"/>
  <c r="CS131" i="6"/>
  <c r="GK132" i="6"/>
  <c r="GJ132" i="6"/>
  <c r="FI132" i="6"/>
  <c r="CK133" i="6"/>
  <c r="GF138" i="6"/>
  <c r="GD139" i="6"/>
  <c r="HH141" i="6"/>
  <c r="E140" i="6"/>
  <c r="GM140" i="6"/>
  <c r="FA140" i="6"/>
  <c r="I143" i="6"/>
  <c r="GF145" i="6"/>
  <c r="EW145" i="6"/>
  <c r="GL147" i="6"/>
  <c r="FM149" i="6"/>
  <c r="GU115" i="6"/>
  <c r="AC150" i="6"/>
  <c r="AC151" i="6"/>
  <c r="GD152" i="6"/>
  <c r="FA152" i="6"/>
  <c r="DM156" i="6"/>
  <c r="BM160" i="6"/>
  <c r="GD164" i="6"/>
  <c r="GE165" i="6"/>
  <c r="E165" i="6"/>
  <c r="GI165" i="6"/>
  <c r="Q166" i="6"/>
  <c r="GF169" i="6"/>
  <c r="GD171" i="6"/>
  <c r="BU172" i="6"/>
  <c r="GS117" i="6"/>
  <c r="GJ172" i="6"/>
  <c r="FI172" i="6"/>
  <c r="DU179" i="6"/>
  <c r="GD182" i="6"/>
  <c r="DU184" i="6"/>
  <c r="EO186" i="6"/>
  <c r="GK187" i="6"/>
  <c r="FI190" i="6"/>
  <c r="EW197" i="6"/>
  <c r="FM197" i="6"/>
  <c r="EW202" i="6"/>
  <c r="GE209" i="6"/>
  <c r="E209" i="6"/>
  <c r="GI209" i="6"/>
  <c r="GR120" i="6"/>
  <c r="CO209" i="6"/>
  <c r="DE210" i="6"/>
  <c r="CC211" i="6"/>
  <c r="GD213" i="6"/>
  <c r="GD214" i="6"/>
  <c r="GD217" i="6"/>
  <c r="GL218" i="6"/>
  <c r="CW219" i="6"/>
  <c r="I223" i="6"/>
  <c r="GE223" i="6"/>
  <c r="HH225" i="6" s="1"/>
  <c r="GL223" i="6"/>
  <c r="HJ225" i="6"/>
  <c r="AC223" i="6"/>
  <c r="FI228" i="6"/>
  <c r="BE229" i="6"/>
  <c r="FI230" i="6"/>
  <c r="DU240" i="6"/>
  <c r="GN247" i="6"/>
  <c r="AO247" i="6"/>
  <c r="GW123" i="6"/>
  <c r="FA249" i="6"/>
  <c r="GV123" i="6"/>
  <c r="GD259" i="6"/>
  <c r="BE262" i="6"/>
  <c r="GE262" i="6"/>
  <c r="CW263" i="6"/>
  <c r="BQ267" i="6"/>
  <c r="GM267" i="6"/>
  <c r="FA267" i="6"/>
  <c r="BI286" i="6"/>
  <c r="GE286" i="6"/>
  <c r="GN286" i="6" s="1"/>
  <c r="BY286" i="6"/>
  <c r="GE297" i="6"/>
  <c r="U302" i="6"/>
  <c r="AK302" i="6"/>
  <c r="GE309" i="6"/>
  <c r="GL309" i="6" s="1"/>
  <c r="GD90" i="6"/>
  <c r="GE95" i="6"/>
  <c r="GF97" i="6"/>
  <c r="GG108" i="6"/>
  <c r="GD118" i="6"/>
  <c r="GK120" i="6"/>
  <c r="GJ120" i="6"/>
  <c r="FI120" i="6"/>
  <c r="GK122" i="6"/>
  <c r="GE123" i="6"/>
  <c r="HI123" i="6" s="1"/>
  <c r="E123" i="6"/>
  <c r="GG123" i="6" s="1"/>
  <c r="GD127" i="6"/>
  <c r="GK134" i="6"/>
  <c r="GD137" i="6"/>
  <c r="GM138" i="6"/>
  <c r="FA138" i="6"/>
  <c r="GG138" i="6" s="1"/>
  <c r="HK144" i="6"/>
  <c r="GM142" i="6"/>
  <c r="FA142" i="6"/>
  <c r="HI147" i="6"/>
  <c r="GT115" i="6"/>
  <c r="GD153" i="6"/>
  <c r="AO158" i="6"/>
  <c r="GN158" i="6"/>
  <c r="BE163" i="6"/>
  <c r="GE164" i="6"/>
  <c r="E164" i="6"/>
  <c r="GG164" i="6" s="1"/>
  <c r="GR116" i="6"/>
  <c r="FA167" i="6"/>
  <c r="GE171" i="6"/>
  <c r="GJ171" i="6" s="1"/>
  <c r="HI189" i="6"/>
  <c r="GW118" i="6"/>
  <c r="CW189" i="6"/>
  <c r="GD196" i="6"/>
  <c r="GL197" i="6"/>
  <c r="GU119" i="6"/>
  <c r="AO202" i="6"/>
  <c r="FA205" i="6"/>
  <c r="GF211" i="6"/>
  <c r="GE217" i="6"/>
  <c r="GM218" i="6"/>
  <c r="DU226" i="6"/>
  <c r="HH228" i="6"/>
  <c r="GE231" i="6"/>
  <c r="GM231" i="6" s="1"/>
  <c r="Q231" i="6"/>
  <c r="GF232" i="6"/>
  <c r="E232" i="6"/>
  <c r="GF234" i="6"/>
  <c r="HH240" i="6"/>
  <c r="DU238" i="6"/>
  <c r="FA238" i="6"/>
  <c r="GM238" i="6"/>
  <c r="GR122" i="6"/>
  <c r="FI241" i="6"/>
  <c r="GE259" i="6"/>
  <c r="E259" i="6"/>
  <c r="GI259" i="6"/>
  <c r="AC267" i="6"/>
  <c r="GD302" i="6"/>
  <c r="GE30" i="6"/>
  <c r="GE49" i="6"/>
  <c r="GE61" i="6"/>
  <c r="GE73" i="6"/>
  <c r="GE84" i="6"/>
  <c r="GE92" i="6"/>
  <c r="E92" i="6"/>
  <c r="GF95" i="6"/>
  <c r="I97" i="6"/>
  <c r="GE105" i="6"/>
  <c r="E106" i="6"/>
  <c r="GG106" i="6" s="1"/>
  <c r="GN116" i="6"/>
  <c r="GE118" i="6"/>
  <c r="HI120" i="6" s="1"/>
  <c r="GT121" i="6"/>
  <c r="GL122" i="6"/>
  <c r="GF125" i="6"/>
  <c r="GE127" i="6"/>
  <c r="GK127" i="6" s="1"/>
  <c r="E127" i="6"/>
  <c r="GG127" i="6" s="1"/>
  <c r="GM129" i="6"/>
  <c r="I145" i="6"/>
  <c r="GE145" i="6"/>
  <c r="FA149" i="6"/>
  <c r="GM149" i="6"/>
  <c r="GF152" i="6"/>
  <c r="GD154" i="6"/>
  <c r="GF156" i="6"/>
  <c r="GE163" i="6"/>
  <c r="CW168" i="6"/>
  <c r="GK168" i="6"/>
  <c r="GJ168" i="6"/>
  <c r="FI168" i="6"/>
  <c r="GJ176" i="6"/>
  <c r="FI176" i="6"/>
  <c r="GF180" i="6"/>
  <c r="GD185" i="6"/>
  <c r="GF192" i="6"/>
  <c r="GK192" i="6"/>
  <c r="GM203" i="6"/>
  <c r="E211" i="6"/>
  <c r="GG211" i="6" s="1"/>
  <c r="GF215" i="6"/>
  <c r="FA236" i="6"/>
  <c r="BM240" i="6"/>
  <c r="GE240" i="6"/>
  <c r="GF241" i="6"/>
  <c r="E244" i="6"/>
  <c r="GE244" i="6"/>
  <c r="GF247" i="6"/>
  <c r="I247" i="6"/>
  <c r="GN254" i="6"/>
  <c r="AO254" i="6"/>
  <c r="GE254" i="6"/>
  <c r="GD254" i="6"/>
  <c r="GL267" i="6"/>
  <c r="AO309" i="6"/>
  <c r="GN309" i="6"/>
  <c r="GW128" i="6"/>
  <c r="GE21" i="6"/>
  <c r="GE37" i="6"/>
  <c r="CC18" i="6"/>
  <c r="AW19" i="6"/>
  <c r="Q20" i="6"/>
  <c r="GG20" i="6" s="1"/>
  <c r="FM20" i="6"/>
  <c r="EC21" i="6"/>
  <c r="CS22" i="6"/>
  <c r="BM23" i="6"/>
  <c r="AG24" i="6"/>
  <c r="GC24" i="6"/>
  <c r="EW25" i="6"/>
  <c r="DM26" i="6"/>
  <c r="CC27" i="6"/>
  <c r="AW28" i="6"/>
  <c r="Q29" i="6"/>
  <c r="FM29" i="6"/>
  <c r="EC30" i="6"/>
  <c r="CS31" i="6"/>
  <c r="BM32" i="6"/>
  <c r="AG33" i="6"/>
  <c r="GC33" i="6"/>
  <c r="EW34" i="6"/>
  <c r="CW35" i="6"/>
  <c r="BQ36" i="6"/>
  <c r="AK37" i="6"/>
  <c r="EO38" i="6"/>
  <c r="DA39" i="6"/>
  <c r="GD40" i="6"/>
  <c r="BU40" i="6"/>
  <c r="AC41" i="6"/>
  <c r="FY41" i="6"/>
  <c r="ES42" i="6"/>
  <c r="GE42" i="6"/>
  <c r="DE43" i="6"/>
  <c r="BM44" i="6"/>
  <c r="AG45" i="6"/>
  <c r="GC45" i="6"/>
  <c r="EW46" i="6"/>
  <c r="CW47" i="6"/>
  <c r="BQ48" i="6"/>
  <c r="AK49" i="6"/>
  <c r="EO50" i="6"/>
  <c r="DA51" i="6"/>
  <c r="GD52" i="6"/>
  <c r="BU52" i="6"/>
  <c r="AC53" i="6"/>
  <c r="FY53" i="6"/>
  <c r="ES54" i="6"/>
  <c r="GE54" i="6"/>
  <c r="DE55" i="6"/>
  <c r="BM56" i="6"/>
  <c r="AG57" i="6"/>
  <c r="GC57" i="6"/>
  <c r="EW58" i="6"/>
  <c r="CW59" i="6"/>
  <c r="BQ60" i="6"/>
  <c r="AK61" i="6"/>
  <c r="EO62" i="6"/>
  <c r="DA63" i="6"/>
  <c r="GD64" i="6"/>
  <c r="BU64" i="6"/>
  <c r="AC65" i="6"/>
  <c r="FY65" i="6"/>
  <c r="ES66" i="6"/>
  <c r="GE66" i="6"/>
  <c r="DE67" i="6"/>
  <c r="BM68" i="6"/>
  <c r="AG69" i="6"/>
  <c r="GG69" i="6" s="1"/>
  <c r="GC69" i="6"/>
  <c r="EW70" i="6"/>
  <c r="CW71" i="6"/>
  <c r="BQ72" i="6"/>
  <c r="AK73" i="6"/>
  <c r="EO74" i="6"/>
  <c r="DA75" i="6"/>
  <c r="GD76" i="6"/>
  <c r="BU76" i="6"/>
  <c r="AC77" i="6"/>
  <c r="FY77" i="6"/>
  <c r="ES78" i="6"/>
  <c r="GE78" i="6"/>
  <c r="DE79" i="6"/>
  <c r="BM80" i="6"/>
  <c r="AG81" i="6"/>
  <c r="GC81" i="6"/>
  <c r="GD87" i="6"/>
  <c r="GF90" i="6"/>
  <c r="GF92" i="6"/>
  <c r="ES92" i="6"/>
  <c r="GD93" i="6"/>
  <c r="BU93" i="6"/>
  <c r="E95" i="6"/>
  <c r="I98" i="6"/>
  <c r="FI98" i="6"/>
  <c r="DY99" i="6"/>
  <c r="CC110" i="6"/>
  <c r="I111" i="6"/>
  <c r="GG111" i="6" s="1"/>
  <c r="FI111" i="6"/>
  <c r="GS114" i="6"/>
  <c r="GD115" i="6"/>
  <c r="GF117" i="6"/>
  <c r="DA117" i="6"/>
  <c r="FY118" i="6"/>
  <c r="DU119" i="6"/>
  <c r="CW120" i="6"/>
  <c r="GD123" i="6"/>
  <c r="FQ123" i="6"/>
  <c r="GT124" i="6"/>
  <c r="GE125" i="6"/>
  <c r="HH126" i="6" s="1"/>
  <c r="GI126" i="6"/>
  <c r="GF127" i="6"/>
  <c r="GN129" i="6"/>
  <c r="BQ129" i="6"/>
  <c r="FI136" i="6"/>
  <c r="AC140" i="6"/>
  <c r="GK141" i="6"/>
  <c r="EO144" i="6"/>
  <c r="HH147" i="6"/>
  <c r="DU145" i="6"/>
  <c r="GC145" i="6"/>
  <c r="GN146" i="6"/>
  <c r="DU148" i="6"/>
  <c r="FA148" i="6"/>
  <c r="GV115" i="6"/>
  <c r="HK150" i="6"/>
  <c r="CW150" i="6"/>
  <c r="HH150" i="6"/>
  <c r="I152" i="6"/>
  <c r="GF153" i="6"/>
  <c r="AO153" i="6"/>
  <c r="GG153" i="6" s="1"/>
  <c r="FM153" i="6"/>
  <c r="GE154" i="6"/>
  <c r="E154" i="6"/>
  <c r="AC158" i="6"/>
  <c r="GK158" i="6"/>
  <c r="CC161" i="6"/>
  <c r="EK163" i="6"/>
  <c r="GL165" i="6"/>
  <c r="GK165" i="6"/>
  <c r="CW165" i="6"/>
  <c r="ES166" i="6"/>
  <c r="GD167" i="6"/>
  <c r="FI171" i="6"/>
  <c r="GJ173" i="6"/>
  <c r="FI173" i="6"/>
  <c r="BQ177" i="6"/>
  <c r="GD179" i="6"/>
  <c r="CC179" i="6"/>
  <c r="E180" i="6"/>
  <c r="FI180" i="6"/>
  <c r="GD181" i="6"/>
  <c r="CK183" i="6"/>
  <c r="DY184" i="6"/>
  <c r="GE185" i="6"/>
  <c r="E185" i="6"/>
  <c r="GG185" i="6" s="1"/>
  <c r="DM186" i="6"/>
  <c r="GU118" i="6"/>
  <c r="AO188" i="6"/>
  <c r="BU192" i="6"/>
  <c r="GF196" i="6"/>
  <c r="AC197" i="6"/>
  <c r="GD198" i="6"/>
  <c r="HI201" i="6"/>
  <c r="EK201" i="6"/>
  <c r="BE205" i="6"/>
  <c r="GD210" i="6"/>
  <c r="E217" i="6"/>
  <c r="GG217" i="6" s="1"/>
  <c r="GF225" i="6"/>
  <c r="GF228" i="6"/>
  <c r="AC228" i="6"/>
  <c r="AS228" i="6"/>
  <c r="E241" i="6"/>
  <c r="GF244" i="6"/>
  <c r="FM246" i="6"/>
  <c r="GF252" i="6"/>
  <c r="FQ252" i="6"/>
  <c r="GE263" i="6"/>
  <c r="GI263" i="6" s="1"/>
  <c r="Q263" i="6"/>
  <c r="GG263" i="6" s="1"/>
  <c r="GG300" i="6"/>
  <c r="BE117" i="6"/>
  <c r="AK119" i="6"/>
  <c r="GN120" i="6"/>
  <c r="BM121" i="6"/>
  <c r="DQ129" i="6"/>
  <c r="EW131" i="6"/>
  <c r="GN132" i="6"/>
  <c r="BM133" i="6"/>
  <c r="GM135" i="6"/>
  <c r="HL141" i="6"/>
  <c r="EK141" i="6"/>
  <c r="DE143" i="6"/>
  <c r="GD144" i="6"/>
  <c r="GI145" i="6"/>
  <c r="BI145" i="6"/>
  <c r="GK145" i="6"/>
  <c r="AO148" i="6"/>
  <c r="EO148" i="6"/>
  <c r="GL149" i="6"/>
  <c r="AC149" i="6"/>
  <c r="DY149" i="6"/>
  <c r="BY151" i="6"/>
  <c r="FY151" i="6"/>
  <c r="CW153" i="6"/>
  <c r="GF154" i="6"/>
  <c r="GM157" i="6"/>
  <c r="FA157" i="6"/>
  <c r="GG157" i="6" s="1"/>
  <c r="BY158" i="6"/>
  <c r="BY159" i="6"/>
  <c r="FY159" i="6"/>
  <c r="GJ160" i="6"/>
  <c r="FI160" i="6"/>
  <c r="AS166" i="6"/>
  <c r="EO168" i="6"/>
  <c r="I170" i="6"/>
  <c r="CW172" i="6"/>
  <c r="GT117" i="6"/>
  <c r="GK172" i="6"/>
  <c r="I176" i="6"/>
  <c r="BE177" i="6"/>
  <c r="GG177" i="6" s="1"/>
  <c r="BI180" i="6"/>
  <c r="BA186" i="6"/>
  <c r="GE189" i="6"/>
  <c r="GK189" i="6" s="1"/>
  <c r="E189" i="6"/>
  <c r="GG189" i="6" s="1"/>
  <c r="GF191" i="6"/>
  <c r="GE193" i="6"/>
  <c r="HM195" i="6" s="1"/>
  <c r="DU196" i="6"/>
  <c r="E204" i="6"/>
  <c r="ES204" i="6"/>
  <c r="CG206" i="6"/>
  <c r="GK206" i="6"/>
  <c r="CW206" i="6"/>
  <c r="GF208" i="6"/>
  <c r="AC208" i="6"/>
  <c r="AG209" i="6"/>
  <c r="I213" i="6"/>
  <c r="GE213" i="6"/>
  <c r="GF214" i="6"/>
  <c r="BY214" i="6"/>
  <c r="FA214" i="6"/>
  <c r="GD216" i="6"/>
  <c r="GF216" i="6"/>
  <c r="CG235" i="6"/>
  <c r="GF246" i="6"/>
  <c r="AC246" i="6"/>
  <c r="DE254" i="6"/>
  <c r="GF263" i="6"/>
  <c r="GE291" i="6"/>
  <c r="GN291" i="6" s="1"/>
  <c r="AW292" i="6"/>
  <c r="BA336" i="6"/>
  <c r="GE94" i="6"/>
  <c r="GD99" i="6"/>
  <c r="GR112" i="6"/>
  <c r="GE112" i="6"/>
  <c r="HM114" i="6" s="1"/>
  <c r="GN125" i="6"/>
  <c r="CW128" i="6"/>
  <c r="GK128" i="6"/>
  <c r="GN142" i="6"/>
  <c r="AO142" i="6"/>
  <c r="GE144" i="6"/>
  <c r="HJ150" i="6"/>
  <c r="HM150" i="6"/>
  <c r="GD151" i="6"/>
  <c r="GE156" i="6"/>
  <c r="E156" i="6"/>
  <c r="DU158" i="6"/>
  <c r="HH159" i="6"/>
  <c r="CW160" i="6"/>
  <c r="GK160" i="6"/>
  <c r="GF174" i="6"/>
  <c r="E174" i="6"/>
  <c r="GM178" i="6"/>
  <c r="FA178" i="6"/>
  <c r="BE184" i="6"/>
  <c r="AO186" i="6"/>
  <c r="GJ187" i="6"/>
  <c r="FI187" i="6"/>
  <c r="GS118" i="6"/>
  <c r="GF190" i="6"/>
  <c r="GG191" i="6"/>
  <c r="GL198" i="6"/>
  <c r="GV119" i="6"/>
  <c r="HL201" i="6"/>
  <c r="GJ201" i="6"/>
  <c r="GE202" i="6"/>
  <c r="FA202" i="6"/>
  <c r="GM206" i="6"/>
  <c r="FA206" i="6"/>
  <c r="GL210" i="6"/>
  <c r="AC210" i="6"/>
  <c r="AC213" i="6"/>
  <c r="I216" i="6"/>
  <c r="GE216" i="6"/>
  <c r="DU220" i="6"/>
  <c r="FA224" i="6"/>
  <c r="GM224" i="6"/>
  <c r="I226" i="6"/>
  <c r="GE226" i="6"/>
  <c r="GK227" i="6"/>
  <c r="CW227" i="6"/>
  <c r="BE235" i="6"/>
  <c r="FA243" i="6"/>
  <c r="GM243" i="6"/>
  <c r="BI245" i="6"/>
  <c r="GE245" i="6"/>
  <c r="FA259" i="6"/>
  <c r="GM259" i="6"/>
  <c r="GV124" i="6"/>
  <c r="E288" i="6"/>
  <c r="GE288" i="6"/>
  <c r="GI288" i="6"/>
  <c r="EO316" i="6"/>
  <c r="GF316" i="6"/>
  <c r="GD323" i="6"/>
  <c r="FA324" i="6"/>
  <c r="FI119" i="6"/>
  <c r="GL120" i="6"/>
  <c r="GN121" i="6"/>
  <c r="AO121" i="6"/>
  <c r="GJ124" i="6"/>
  <c r="E128" i="6"/>
  <c r="GL132" i="6"/>
  <c r="GN133" i="6"/>
  <c r="AO133" i="6"/>
  <c r="HM141" i="6"/>
  <c r="HJ144" i="6"/>
  <c r="GL142" i="6"/>
  <c r="AC142" i="6"/>
  <c r="GF144" i="6"/>
  <c r="GI144" i="6"/>
  <c r="E145" i="6"/>
  <c r="GJ149" i="6"/>
  <c r="GF155" i="6"/>
  <c r="GI161" i="6"/>
  <c r="GD166" i="6"/>
  <c r="GK167" i="6"/>
  <c r="GF175" i="6"/>
  <c r="E175" i="6"/>
  <c r="GG175" i="6" s="1"/>
  <c r="GD178" i="6"/>
  <c r="GD180" i="6"/>
  <c r="GN182" i="6"/>
  <c r="GM189" i="6"/>
  <c r="E190" i="6"/>
  <c r="GG190" i="6" s="1"/>
  <c r="HI195" i="6"/>
  <c r="GF199" i="6"/>
  <c r="GD201" i="6"/>
  <c r="GK201" i="6"/>
  <c r="CW201" i="6"/>
  <c r="GG203" i="6"/>
  <c r="GF210" i="6"/>
  <c r="GF226" i="6"/>
  <c r="GL226" i="6"/>
  <c r="AC226" i="6"/>
  <c r="GG226" i="6" s="1"/>
  <c r="AC234" i="6"/>
  <c r="GU122" i="6"/>
  <c r="GS122" i="6"/>
  <c r="FA240" i="6"/>
  <c r="GM240" i="6"/>
  <c r="GF248" i="6"/>
  <c r="AO324" i="6"/>
  <c r="AC332" i="6"/>
  <c r="GL332" i="6"/>
  <c r="GE91" i="6"/>
  <c r="E94" i="6"/>
  <c r="GD96" i="6"/>
  <c r="GE109" i="6"/>
  <c r="E112" i="6"/>
  <c r="GS113" i="6"/>
  <c r="U117" i="6"/>
  <c r="GG117" i="6" s="1"/>
  <c r="FQ117" i="6"/>
  <c r="EW119" i="6"/>
  <c r="GM120" i="6"/>
  <c r="HJ123" i="6"/>
  <c r="GL121" i="6"/>
  <c r="AC121" i="6"/>
  <c r="GG121" i="6" s="1"/>
  <c r="FY121" i="6"/>
  <c r="AO125" i="6"/>
  <c r="GG125" i="6" s="1"/>
  <c r="CC129" i="6"/>
  <c r="DE131" i="6"/>
  <c r="GM132" i="6"/>
  <c r="HJ135" i="6"/>
  <c r="GL133" i="6"/>
  <c r="AC133" i="6"/>
  <c r="GG133" i="6" s="1"/>
  <c r="FY133" i="6"/>
  <c r="GN138" i="6"/>
  <c r="AO138" i="6"/>
  <c r="FI138" i="6"/>
  <c r="GN140" i="6"/>
  <c r="AO140" i="6"/>
  <c r="FI140" i="6"/>
  <c r="CS141" i="6"/>
  <c r="BU143" i="6"/>
  <c r="E144" i="6"/>
  <c r="Y145" i="6"/>
  <c r="FU145" i="6"/>
  <c r="AC148" i="6"/>
  <c r="BE148" i="6"/>
  <c r="BU148" i="6"/>
  <c r="BI149" i="6"/>
  <c r="GD150" i="6"/>
  <c r="DE151" i="6"/>
  <c r="DU151" i="6"/>
  <c r="BM153" i="6"/>
  <c r="FA156" i="6"/>
  <c r="BA158" i="6"/>
  <c r="HL162" i="6"/>
  <c r="CK160" i="6"/>
  <c r="GD165" i="6"/>
  <c r="GI166" i="6"/>
  <c r="GE166" i="6"/>
  <c r="GJ166" i="6" s="1"/>
  <c r="E166" i="6"/>
  <c r="GK166" i="6"/>
  <c r="FE166" i="6"/>
  <c r="EO170" i="6"/>
  <c r="BM172" i="6"/>
  <c r="GE173" i="6"/>
  <c r="GM175" i="6"/>
  <c r="FA175" i="6"/>
  <c r="GN178" i="6"/>
  <c r="AO178" i="6"/>
  <c r="GE180" i="6"/>
  <c r="GM180" i="6" s="1"/>
  <c r="AW180" i="6"/>
  <c r="BM180" i="6"/>
  <c r="GE181" i="6"/>
  <c r="HH183" i="6"/>
  <c r="EC182" i="6"/>
  <c r="GM184" i="6"/>
  <c r="Q186" i="6"/>
  <c r="FM186" i="6"/>
  <c r="GD188" i="6"/>
  <c r="FU195" i="6"/>
  <c r="ES196" i="6"/>
  <c r="AC198" i="6"/>
  <c r="AO198" i="6"/>
  <c r="CW198" i="6"/>
  <c r="FA198" i="6"/>
  <c r="GG198" i="6" s="1"/>
  <c r="E199" i="6"/>
  <c r="AW202" i="6"/>
  <c r="GE207" i="6"/>
  <c r="GI207" i="6"/>
  <c r="GD209" i="6"/>
  <c r="GF212" i="6"/>
  <c r="DA213" i="6"/>
  <c r="AS216" i="6"/>
  <c r="AO218" i="6"/>
  <c r="GD220" i="6"/>
  <c r="GD221" i="6"/>
  <c r="GF224" i="6"/>
  <c r="E225" i="6"/>
  <c r="GI225" i="6"/>
  <c r="GE225" i="6"/>
  <c r="GM225" i="6" s="1"/>
  <c r="CO225" i="6"/>
  <c r="HK228" i="6"/>
  <c r="FA226" i="6"/>
  <c r="GJ229" i="6"/>
  <c r="FI229" i="6"/>
  <c r="CW234" i="6"/>
  <c r="GT122" i="6"/>
  <c r="FA235" i="6"/>
  <c r="AW243" i="6"/>
  <c r="E248" i="6"/>
  <c r="GG248" i="6" s="1"/>
  <c r="CS254" i="6"/>
  <c r="DY262" i="6"/>
  <c r="ES278" i="6"/>
  <c r="FI278" i="6"/>
  <c r="BY325" i="6"/>
  <c r="DM327" i="6"/>
  <c r="GD332" i="6"/>
  <c r="GT114" i="6"/>
  <c r="GS115" i="6"/>
  <c r="CW148" i="6"/>
  <c r="CK149" i="6"/>
  <c r="EO151" i="6"/>
  <c r="CK156" i="6"/>
  <c r="Q158" i="6"/>
  <c r="FM158" i="6"/>
  <c r="FA159" i="6"/>
  <c r="AO160" i="6"/>
  <c r="GG160" i="6" s="1"/>
  <c r="Q161" i="6"/>
  <c r="GF164" i="6"/>
  <c r="GN168" i="6"/>
  <c r="AO168" i="6"/>
  <c r="GN170" i="6"/>
  <c r="AO170" i="6"/>
  <c r="GL172" i="6"/>
  <c r="AC172" i="6"/>
  <c r="FY172" i="6"/>
  <c r="GE174" i="6"/>
  <c r="CG180" i="6"/>
  <c r="EW182" i="6"/>
  <c r="GM183" i="6"/>
  <c r="FA183" i="6"/>
  <c r="CG184" i="6"/>
  <c r="ES184" i="6"/>
  <c r="HJ186" i="6"/>
  <c r="HK189" i="6"/>
  <c r="GD193" i="6"/>
  <c r="BE194" i="6"/>
  <c r="CK195" i="6"/>
  <c r="BI196" i="6"/>
  <c r="CK196" i="6"/>
  <c r="GC197" i="6"/>
  <c r="GD202" i="6"/>
  <c r="BE204" i="6"/>
  <c r="EC204" i="6"/>
  <c r="FI204" i="6"/>
  <c r="GJ204" i="6"/>
  <c r="DQ207" i="6"/>
  <c r="GJ207" i="6"/>
  <c r="GD208" i="6"/>
  <c r="HK210" i="6"/>
  <c r="GM210" i="6"/>
  <c r="BU215" i="6"/>
  <c r="FU215" i="6"/>
  <c r="AO217" i="6"/>
  <c r="GK218" i="6"/>
  <c r="CW218" i="6"/>
  <c r="GI219" i="6"/>
  <c r="GE219" i="6"/>
  <c r="GJ219" i="6" s="1"/>
  <c r="E219" i="6"/>
  <c r="GM219" i="6"/>
  <c r="GE222" i="6"/>
  <c r="CW224" i="6"/>
  <c r="GK224" i="6"/>
  <c r="DE226" i="6"/>
  <c r="GL229" i="6"/>
  <c r="AC229" i="6"/>
  <c r="GC229" i="6"/>
  <c r="HJ231" i="6"/>
  <c r="GF233" i="6"/>
  <c r="GD238" i="6"/>
  <c r="GM246" i="6"/>
  <c r="FA246" i="6"/>
  <c r="DU249" i="6"/>
  <c r="AW257" i="6"/>
  <c r="GE257" i="6"/>
  <c r="GM257" i="6" s="1"/>
  <c r="FU257" i="6"/>
  <c r="DM261" i="6"/>
  <c r="AS262" i="6"/>
  <c r="FE262" i="6"/>
  <c r="GE266" i="6"/>
  <c r="I276" i="6"/>
  <c r="DU283" i="6"/>
  <c r="GF283" i="6"/>
  <c r="GF290" i="6"/>
  <c r="Y290" i="6"/>
  <c r="GF291" i="6"/>
  <c r="GD292" i="6"/>
  <c r="GD299" i="6"/>
  <c r="FA299" i="6"/>
  <c r="GF304" i="6"/>
  <c r="AC323" i="6"/>
  <c r="GL323" i="6"/>
  <c r="CW327" i="6"/>
  <c r="I336" i="6"/>
  <c r="GE336" i="6"/>
  <c r="GI152" i="6"/>
  <c r="GE152" i="6"/>
  <c r="HJ162" i="6"/>
  <c r="GL160" i="6"/>
  <c r="AC160" i="6"/>
  <c r="GE162" i="6"/>
  <c r="GL168" i="6"/>
  <c r="AC168" i="6"/>
  <c r="GL170" i="6"/>
  <c r="AC170" i="6"/>
  <c r="GD173" i="6"/>
  <c r="GL176" i="6"/>
  <c r="GK184" i="6"/>
  <c r="GD186" i="6"/>
  <c r="GF188" i="6"/>
  <c r="GI208" i="6"/>
  <c r="GE211" i="6"/>
  <c r="GF213" i="6"/>
  <c r="GI215" i="6"/>
  <c r="GJ215" i="6"/>
  <c r="FI215" i="6"/>
  <c r="GL220" i="6"/>
  <c r="GL233" i="6"/>
  <c r="GF236" i="6"/>
  <c r="GE238" i="6"/>
  <c r="AC277" i="6"/>
  <c r="GL277" i="6"/>
  <c r="GE277" i="6"/>
  <c r="GD290" i="6"/>
  <c r="FI290" i="6"/>
  <c r="GE306" i="6"/>
  <c r="I306" i="6"/>
  <c r="AO306" i="6"/>
  <c r="FI322" i="6"/>
  <c r="GJ322" i="6"/>
  <c r="GK124" i="6"/>
  <c r="HI126" i="6"/>
  <c r="GE153" i="6"/>
  <c r="GN153" i="6" s="1"/>
  <c r="HM162" i="6"/>
  <c r="GF162" i="6"/>
  <c r="HH168" i="6"/>
  <c r="GM172" i="6"/>
  <c r="FA172" i="6"/>
  <c r="GJ174" i="6"/>
  <c r="FI174" i="6"/>
  <c r="E188" i="6"/>
  <c r="GG188" i="6" s="1"/>
  <c r="GN189" i="6"/>
  <c r="GD191" i="6"/>
  <c r="GF193" i="6"/>
  <c r="E193" i="6"/>
  <c r="FA196" i="6"/>
  <c r="GF202" i="6"/>
  <c r="GD205" i="6"/>
  <c r="DU206" i="6"/>
  <c r="E213" i="6"/>
  <c r="GN222" i="6"/>
  <c r="GD224" i="6"/>
  <c r="HI228" i="6"/>
  <c r="GN228" i="6"/>
  <c r="GE233" i="6"/>
  <c r="GM233" i="6" s="1"/>
  <c r="E236" i="6"/>
  <c r="GG236" i="6" s="1"/>
  <c r="GD237" i="6"/>
  <c r="HJ240" i="6"/>
  <c r="GL238" i="6"/>
  <c r="CW243" i="6"/>
  <c r="GK243" i="6"/>
  <c r="AO252" i="6"/>
  <c r="AC253" i="6"/>
  <c r="GL253" i="6"/>
  <c r="GD257" i="6"/>
  <c r="GG275" i="6"/>
  <c r="FA286" i="6"/>
  <c r="GW114" i="6"/>
  <c r="AC124" i="6"/>
  <c r="GL124" i="6"/>
  <c r="AC136" i="6"/>
  <c r="BM148" i="6"/>
  <c r="BA149" i="6"/>
  <c r="CW151" i="6"/>
  <c r="E152" i="6"/>
  <c r="BA156" i="6"/>
  <c r="GE157" i="6"/>
  <c r="HJ159" i="6" s="1"/>
  <c r="DY158" i="6"/>
  <c r="GI159" i="6"/>
  <c r="DM159" i="6"/>
  <c r="GM160" i="6"/>
  <c r="FA160" i="6"/>
  <c r="E162" i="6"/>
  <c r="GG162" i="6" s="1"/>
  <c r="GM168" i="6"/>
  <c r="FA168" i="6"/>
  <c r="FA170" i="6"/>
  <c r="EO172" i="6"/>
  <c r="GF177" i="6"/>
  <c r="CW178" i="6"/>
  <c r="GK178" i="6"/>
  <c r="FU180" i="6"/>
  <c r="DU182" i="6"/>
  <c r="FA182" i="6"/>
  <c r="DM183" i="6"/>
  <c r="BI184" i="6"/>
  <c r="CK184" i="6"/>
  <c r="CW184" i="6"/>
  <c r="GD187" i="6"/>
  <c r="GE191" i="6"/>
  <c r="GK191" i="6"/>
  <c r="GL192" i="6"/>
  <c r="CS192" i="6"/>
  <c r="CW193" i="6"/>
  <c r="DU195" i="6"/>
  <c r="AW196" i="6"/>
  <c r="I197" i="6"/>
  <c r="DE197" i="6"/>
  <c r="FE199" i="6"/>
  <c r="Y201" i="6"/>
  <c r="BI204" i="6"/>
  <c r="GE205" i="6"/>
  <c r="HL207" i="6"/>
  <c r="CO206" i="6"/>
  <c r="GD207" i="6"/>
  <c r="Y208" i="6"/>
  <c r="CC208" i="6"/>
  <c r="DY208" i="6"/>
  <c r="AS209" i="6"/>
  <c r="CK211" i="6"/>
  <c r="FY211" i="6"/>
  <c r="GG212" i="6"/>
  <c r="E215" i="6"/>
  <c r="GG215" i="6" s="1"/>
  <c r="AK215" i="6"/>
  <c r="FU216" i="6"/>
  <c r="GN219" i="6"/>
  <c r="Q220" i="6"/>
  <c r="BY220" i="6"/>
  <c r="EK220" i="6"/>
  <c r="CK224" i="6"/>
  <c r="DY228" i="6"/>
  <c r="GM229" i="6"/>
  <c r="AK231" i="6"/>
  <c r="CO232" i="6"/>
  <c r="AC233" i="6"/>
  <c r="BI244" i="6"/>
  <c r="EW244" i="6"/>
  <c r="U247" i="6"/>
  <c r="CC247" i="6"/>
  <c r="BY255" i="6"/>
  <c r="BA259" i="6"/>
  <c r="BI261" i="6"/>
  <c r="GD262" i="6"/>
  <c r="GD264" i="6"/>
  <c r="DM273" i="6"/>
  <c r="GF280" i="6"/>
  <c r="DU302" i="6"/>
  <c r="GE303" i="6"/>
  <c r="EW180" i="6"/>
  <c r="CG182" i="6"/>
  <c r="Y184" i="6"/>
  <c r="FU184" i="6"/>
  <c r="AW192" i="6"/>
  <c r="DQ192" i="6"/>
  <c r="FI192" i="6"/>
  <c r="GJ192" i="6"/>
  <c r="Y194" i="6"/>
  <c r="EW194" i="6"/>
  <c r="GM195" i="6"/>
  <c r="FA195" i="6"/>
  <c r="GI197" i="6"/>
  <c r="GE197" i="6"/>
  <c r="BI197" i="6"/>
  <c r="CC201" i="6"/>
  <c r="GM201" i="6"/>
  <c r="FA201" i="6"/>
  <c r="CO204" i="6"/>
  <c r="I206" i="6"/>
  <c r="DE206" i="6"/>
  <c r="EW208" i="6"/>
  <c r="GF209" i="6"/>
  <c r="ES209" i="6"/>
  <c r="CS210" i="6"/>
  <c r="BQ211" i="6"/>
  <c r="EW215" i="6"/>
  <c r="BI216" i="6"/>
  <c r="GF219" i="6"/>
  <c r="BQ220" i="6"/>
  <c r="GE221" i="6"/>
  <c r="EO224" i="6"/>
  <c r="GE227" i="6"/>
  <c r="GF229" i="6"/>
  <c r="GD233" i="6"/>
  <c r="AK235" i="6"/>
  <c r="GC235" i="6"/>
  <c r="E238" i="6"/>
  <c r="GF238" i="6"/>
  <c r="DE238" i="6"/>
  <c r="DE240" i="6"/>
  <c r="AO242" i="6"/>
  <c r="EW242" i="6"/>
  <c r="FM242" i="6"/>
  <c r="FY243" i="6"/>
  <c r="GK245" i="6"/>
  <c r="AC247" i="6"/>
  <c r="GL247" i="6"/>
  <c r="Y249" i="6"/>
  <c r="BQ249" i="6"/>
  <c r="BM250" i="6"/>
  <c r="GD261" i="6"/>
  <c r="EK261" i="6"/>
  <c r="ES265" i="6"/>
  <c r="DA271" i="6"/>
  <c r="HH276" i="6"/>
  <c r="DU274" i="6"/>
  <c r="GJ311" i="6"/>
  <c r="GN311" i="6"/>
  <c r="GM311" i="6"/>
  <c r="GK311" i="6"/>
  <c r="GD315" i="6"/>
  <c r="GN176" i="6"/>
  <c r="EK180" i="6"/>
  <c r="BU182" i="6"/>
  <c r="GD183" i="6"/>
  <c r="I184" i="6"/>
  <c r="FI184" i="6"/>
  <c r="GE188" i="6"/>
  <c r="AK192" i="6"/>
  <c r="EK194" i="6"/>
  <c r="GF197" i="6"/>
  <c r="EC199" i="6"/>
  <c r="GJ199" i="6"/>
  <c r="AO201" i="6"/>
  <c r="GN201" i="6"/>
  <c r="HJ201" i="6"/>
  <c r="FA204" i="6"/>
  <c r="GE210" i="6"/>
  <c r="GN210" i="6" s="1"/>
  <c r="AO211" i="6"/>
  <c r="GJ212" i="6"/>
  <c r="GD222" i="6"/>
  <c r="GJ225" i="6"/>
  <c r="CW226" i="6"/>
  <c r="GD230" i="6"/>
  <c r="GJ233" i="6"/>
  <c r="E235" i="6"/>
  <c r="AO236" i="6"/>
  <c r="GL239" i="6"/>
  <c r="FI245" i="6"/>
  <c r="GG245" i="6" s="1"/>
  <c r="GJ245" i="6"/>
  <c r="AO249" i="6"/>
  <c r="GF251" i="6"/>
  <c r="FA258" i="6"/>
  <c r="GF265" i="6"/>
  <c r="GD309" i="6"/>
  <c r="GD314" i="6"/>
  <c r="FA318" i="6"/>
  <c r="GE328" i="6"/>
  <c r="GI328" i="6"/>
  <c r="E328" i="6"/>
  <c r="GJ372" i="6"/>
  <c r="GI372" i="6"/>
  <c r="GD175" i="6"/>
  <c r="GD195" i="6"/>
  <c r="GE198" i="6"/>
  <c r="HK198" i="6" s="1"/>
  <c r="GD199" i="6"/>
  <c r="GL206" i="6"/>
  <c r="BE211" i="6"/>
  <c r="GE214" i="6"/>
  <c r="GM214" i="6" s="1"/>
  <c r="GI218" i="6"/>
  <c r="E218" i="6"/>
  <c r="BE220" i="6"/>
  <c r="GI230" i="6"/>
  <c r="GE230" i="6"/>
  <c r="HK231" i="6" s="1"/>
  <c r="FI232" i="6"/>
  <c r="GF235" i="6"/>
  <c r="GE235" i="6"/>
  <c r="I251" i="6"/>
  <c r="FI260" i="6"/>
  <c r="AO268" i="6"/>
  <c r="GE268" i="6"/>
  <c r="GN268" i="6" s="1"/>
  <c r="GD279" i="6"/>
  <c r="GD297" i="6"/>
  <c r="FI306" i="6"/>
  <c r="GF328" i="6"/>
  <c r="CW329" i="6"/>
  <c r="AC159" i="6"/>
  <c r="AC161" i="6"/>
  <c r="AC163" i="6"/>
  <c r="GG163" i="6" s="1"/>
  <c r="GL163" i="6"/>
  <c r="AC171" i="6"/>
  <c r="GG171" i="6" s="1"/>
  <c r="FA173" i="6"/>
  <c r="GN174" i="6"/>
  <c r="AC176" i="6"/>
  <c r="AO176" i="6"/>
  <c r="GK177" i="6"/>
  <c r="CW179" i="6"/>
  <c r="FA179" i="6"/>
  <c r="DE180" i="6"/>
  <c r="AW182" i="6"/>
  <c r="GG182" i="6" s="1"/>
  <c r="EK184" i="6"/>
  <c r="GN190" i="6"/>
  <c r="I192" i="6"/>
  <c r="FA194" i="6"/>
  <c r="DM195" i="6"/>
  <c r="CG196" i="6"/>
  <c r="Y197" i="6"/>
  <c r="FU197" i="6"/>
  <c r="DQ199" i="6"/>
  <c r="GN200" i="6"/>
  <c r="GK200" i="6"/>
  <c r="Q202" i="6"/>
  <c r="GG202" i="6" s="1"/>
  <c r="GK202" i="6"/>
  <c r="GE203" i="6"/>
  <c r="HL204" i="6" s="1"/>
  <c r="AO205" i="6"/>
  <c r="CW205" i="6"/>
  <c r="DM206" i="6"/>
  <c r="GM208" i="6"/>
  <c r="DA209" i="6"/>
  <c r="Q210" i="6"/>
  <c r="AC211" i="6"/>
  <c r="CW211" i="6"/>
  <c r="FI212" i="6"/>
  <c r="FI213" i="6"/>
  <c r="DY214" i="6"/>
  <c r="DE215" i="6"/>
  <c r="AK216" i="6"/>
  <c r="GF218" i="6"/>
  <c r="DE218" i="6"/>
  <c r="EC220" i="6"/>
  <c r="GF223" i="6"/>
  <c r="Y223" i="6"/>
  <c r="FQ223" i="6"/>
  <c r="DA225" i="6"/>
  <c r="FM226" i="6"/>
  <c r="DU228" i="6"/>
  <c r="I229" i="6"/>
  <c r="GF230" i="6"/>
  <c r="AK230" i="6"/>
  <c r="GG230" i="6" s="1"/>
  <c r="GK231" i="6"/>
  <c r="Q232" i="6"/>
  <c r="FY232" i="6"/>
  <c r="FI233" i="6"/>
  <c r="DY235" i="6"/>
  <c r="GE237" i="6"/>
  <c r="GN238" i="6"/>
  <c r="AO238" i="6"/>
  <c r="HI240" i="6"/>
  <c r="GN240" i="6"/>
  <c r="AO240" i="6"/>
  <c r="CK242" i="6"/>
  <c r="FM243" i="6"/>
  <c r="FI244" i="6"/>
  <c r="GJ244" i="6"/>
  <c r="Y245" i="6"/>
  <c r="GN246" i="6"/>
  <c r="HI246" i="6"/>
  <c r="DU247" i="6"/>
  <c r="EO247" i="6"/>
  <c r="Y250" i="6"/>
  <c r="GG250" i="6" s="1"/>
  <c r="CG251" i="6"/>
  <c r="GG251" i="6" s="1"/>
  <c r="BI252" i="6"/>
  <c r="FA252" i="6"/>
  <c r="BY257" i="6"/>
  <c r="DU259" i="6"/>
  <c r="EK266" i="6"/>
  <c r="GN267" i="6"/>
  <c r="FA276" i="6"/>
  <c r="GM276" i="6"/>
  <c r="E280" i="6"/>
  <c r="GE280" i="6"/>
  <c r="FA283" i="6"/>
  <c r="FQ288" i="6"/>
  <c r="FA289" i="6"/>
  <c r="CK291" i="6"/>
  <c r="GC291" i="6"/>
  <c r="EK292" i="6"/>
  <c r="AC310" i="6"/>
  <c r="GE310" i="6"/>
  <c r="GL310" i="6"/>
  <c r="DE323" i="6"/>
  <c r="BU326" i="6"/>
  <c r="GF329" i="6"/>
  <c r="EW192" i="6"/>
  <c r="CG194" i="6"/>
  <c r="Y196" i="6"/>
  <c r="FU196" i="6"/>
  <c r="GN199" i="6"/>
  <c r="Y204" i="6"/>
  <c r="BI206" i="6"/>
  <c r="ES206" i="6"/>
  <c r="BU208" i="6"/>
  <c r="AW210" i="6"/>
  <c r="GM211" i="6"/>
  <c r="FA211" i="6"/>
  <c r="CS213" i="6"/>
  <c r="BA214" i="6"/>
  <c r="DU216" i="6"/>
  <c r="FU218" i="6"/>
  <c r="CG220" i="6"/>
  <c r="BU223" i="6"/>
  <c r="FE223" i="6"/>
  <c r="BA224" i="6"/>
  <c r="CG225" i="6"/>
  <c r="HL228" i="6"/>
  <c r="GJ226" i="6"/>
  <c r="GJ231" i="6"/>
  <c r="GN232" i="6"/>
  <c r="AO232" i="6"/>
  <c r="GE232" i="6"/>
  <c r="GJ232" i="6" s="1"/>
  <c r="BM234" i="6"/>
  <c r="AW237" i="6"/>
  <c r="EK237" i="6"/>
  <c r="FU240" i="6"/>
  <c r="AW242" i="6"/>
  <c r="EK242" i="6"/>
  <c r="EO243" i="6"/>
  <c r="CG244" i="6"/>
  <c r="CW247" i="6"/>
  <c r="GK247" i="6"/>
  <c r="BE249" i="6"/>
  <c r="I254" i="6"/>
  <c r="DM255" i="6"/>
  <c r="GF256" i="6"/>
  <c r="GD256" i="6"/>
  <c r="GF259" i="6"/>
  <c r="Y259" i="6"/>
  <c r="AS260" i="6"/>
  <c r="EC260" i="6"/>
  <c r="BA261" i="6"/>
  <c r="CW265" i="6"/>
  <c r="GK265" i="6"/>
  <c r="BU270" i="6"/>
  <c r="U271" i="6"/>
  <c r="CO271" i="6"/>
  <c r="GC272" i="6"/>
  <c r="CW273" i="6"/>
  <c r="CO276" i="6"/>
  <c r="GF282" i="6"/>
  <c r="CO284" i="6"/>
  <c r="GM298" i="6"/>
  <c r="FA298" i="6"/>
  <c r="CW299" i="6"/>
  <c r="E302" i="6"/>
  <c r="GI302" i="6"/>
  <c r="GE302" i="6"/>
  <c r="GM302" i="6" s="1"/>
  <c r="GN302" i="6"/>
  <c r="CW303" i="6"/>
  <c r="GF312" i="6"/>
  <c r="AS312" i="6"/>
  <c r="GG313" i="6"/>
  <c r="GE319" i="6"/>
  <c r="GJ319" i="6" s="1"/>
  <c r="AW319" i="6"/>
  <c r="CW339" i="6"/>
  <c r="GM372" i="6"/>
  <c r="GF206" i="6"/>
  <c r="GE208" i="6"/>
  <c r="AO214" i="6"/>
  <c r="GF221" i="6"/>
  <c r="GK222" i="6"/>
  <c r="GN224" i="6"/>
  <c r="AO224" i="6"/>
  <c r="GL224" i="6"/>
  <c r="GD228" i="6"/>
  <c r="GE234" i="6"/>
  <c r="BA234" i="6"/>
  <c r="AG235" i="6"/>
  <c r="BI235" i="6"/>
  <c r="GF237" i="6"/>
  <c r="GD242" i="6"/>
  <c r="AC243" i="6"/>
  <c r="GL243" i="6"/>
  <c r="GE248" i="6"/>
  <c r="HH252" i="6"/>
  <c r="DU250" i="6"/>
  <c r="E252" i="6"/>
  <c r="GI252" i="6"/>
  <c r="GE252" i="6"/>
  <c r="GL254" i="6"/>
  <c r="AC254" i="6"/>
  <c r="AO259" i="6"/>
  <c r="GE261" i="6"/>
  <c r="GD263" i="6"/>
  <c r="DQ264" i="6"/>
  <c r="GD271" i="6"/>
  <c r="GD272" i="6"/>
  <c r="DE276" i="6"/>
  <c r="GL281" i="6"/>
  <c r="GN281" i="6"/>
  <c r="GM281" i="6"/>
  <c r="GI281" i="6"/>
  <c r="GJ281" i="6"/>
  <c r="GD282" i="6"/>
  <c r="CO282" i="6"/>
  <c r="DE282" i="6"/>
  <c r="FU282" i="6"/>
  <c r="GF284" i="6"/>
  <c r="AK284" i="6"/>
  <c r="DE284" i="6"/>
  <c r="CO285" i="6"/>
  <c r="GJ292" i="6"/>
  <c r="GM297" i="6"/>
  <c r="GF319" i="6"/>
  <c r="DE319" i="6"/>
  <c r="DU333" i="6"/>
  <c r="GK338" i="6"/>
  <c r="E206" i="6"/>
  <c r="GJ206" i="6"/>
  <c r="GD211" i="6"/>
  <c r="GL214" i="6"/>
  <c r="AC214" i="6"/>
  <c r="GJ218" i="6"/>
  <c r="E221" i="6"/>
  <c r="GG221" i="6" s="1"/>
  <c r="GF222" i="6"/>
  <c r="GD223" i="6"/>
  <c r="GK223" i="6"/>
  <c r="GK225" i="6"/>
  <c r="CW225" i="6"/>
  <c r="GE228" i="6"/>
  <c r="GJ228" i="6" s="1"/>
  <c r="E228" i="6"/>
  <c r="I233" i="6"/>
  <c r="GG233" i="6" s="1"/>
  <c r="E237" i="6"/>
  <c r="GG237" i="6" s="1"/>
  <c r="GI242" i="6"/>
  <c r="GE242" i="6"/>
  <c r="GJ242" i="6" s="1"/>
  <c r="GN259" i="6"/>
  <c r="GF261" i="6"/>
  <c r="I261" i="6"/>
  <c r="GM262" i="6"/>
  <c r="HK264" i="6"/>
  <c r="GM264" i="6"/>
  <c r="FA264" i="6"/>
  <c r="GE271" i="6"/>
  <c r="GK271" i="6" s="1"/>
  <c r="E271" i="6"/>
  <c r="GG271" i="6" s="1"/>
  <c r="GI271" i="6"/>
  <c r="E272" i="6"/>
  <c r="GE272" i="6"/>
  <c r="E276" i="6"/>
  <c r="GI276" i="6"/>
  <c r="FA279" i="6"/>
  <c r="GE329" i="6"/>
  <c r="GM329" i="6" s="1"/>
  <c r="DE192" i="6"/>
  <c r="AW194" i="6"/>
  <c r="EK196" i="6"/>
  <c r="GG196" i="6" s="1"/>
  <c r="FQ199" i="6"/>
  <c r="DU204" i="6"/>
  <c r="EW206" i="6"/>
  <c r="FI207" i="6"/>
  <c r="AK208" i="6"/>
  <c r="FU208" i="6"/>
  <c r="I210" i="6"/>
  <c r="GG210" i="6" s="1"/>
  <c r="FI210" i="6"/>
  <c r="DM211" i="6"/>
  <c r="BI213" i="6"/>
  <c r="Q214" i="6"/>
  <c r="FM214" i="6"/>
  <c r="CS216" i="6"/>
  <c r="I218" i="6"/>
  <c r="GI220" i="6"/>
  <c r="BI220" i="6"/>
  <c r="GE220" i="6"/>
  <c r="GM220" i="6" s="1"/>
  <c r="CW222" i="6"/>
  <c r="GG222" i="6" s="1"/>
  <c r="GI223" i="6"/>
  <c r="E223" i="6"/>
  <c r="HL225" i="6"/>
  <c r="FI223" i="6"/>
  <c r="Q224" i="6"/>
  <c r="FM224" i="6"/>
  <c r="GD225" i="6"/>
  <c r="U225" i="6"/>
  <c r="Y226" i="6"/>
  <c r="EW226" i="6"/>
  <c r="BE227" i="6"/>
  <c r="ES229" i="6"/>
  <c r="AS232" i="6"/>
  <c r="FU232" i="6"/>
  <c r="I234" i="6"/>
  <c r="GN234" i="6"/>
  <c r="AO234" i="6"/>
  <c r="GG234" i="6" s="1"/>
  <c r="CO235" i="6"/>
  <c r="HL240" i="6"/>
  <c r="GN239" i="6"/>
  <c r="GK239" i="6"/>
  <c r="FY240" i="6"/>
  <c r="GF242" i="6"/>
  <c r="Q243" i="6"/>
  <c r="ES243" i="6"/>
  <c r="FU244" i="6"/>
  <c r="FI248" i="6"/>
  <c r="HL252" i="6"/>
  <c r="DU253" i="6"/>
  <c r="FA253" i="6"/>
  <c r="GM253" i="6"/>
  <c r="EC256" i="6"/>
  <c r="CW258" i="6"/>
  <c r="GJ269" i="6"/>
  <c r="E270" i="6"/>
  <c r="GG270" i="6" s="1"/>
  <c r="GE270" i="6"/>
  <c r="GJ270" i="6" s="1"/>
  <c r="GI272" i="6"/>
  <c r="GF276" i="6"/>
  <c r="ES277" i="6"/>
  <c r="AO282" i="6"/>
  <c r="ES282" i="6"/>
  <c r="DA288" i="6"/>
  <c r="FI292" i="6"/>
  <c r="FA297" i="6"/>
  <c r="FQ297" i="6"/>
  <c r="CO298" i="6"/>
  <c r="GD311" i="6"/>
  <c r="CW314" i="6"/>
  <c r="FY328" i="6"/>
  <c r="DM329" i="6"/>
  <c r="CO330" i="6"/>
  <c r="CK332" i="6"/>
  <c r="GD338" i="6"/>
  <c r="AS338" i="6"/>
  <c r="GE338" i="6"/>
  <c r="BI228" i="6"/>
  <c r="CW228" i="6"/>
  <c r="GK228" i="6"/>
  <c r="GL230" i="6"/>
  <c r="CS230" i="6"/>
  <c r="EO230" i="6"/>
  <c r="CS232" i="6"/>
  <c r="FE235" i="6"/>
  <c r="GE236" i="6"/>
  <c r="GM236" i="6" s="1"/>
  <c r="FA237" i="6"/>
  <c r="CS238" i="6"/>
  <c r="AW240" i="6"/>
  <c r="FI240" i="6"/>
  <c r="BY243" i="6"/>
  <c r="BA244" i="6"/>
  <c r="FM250" i="6"/>
  <c r="GD251" i="6"/>
  <c r="GK253" i="6"/>
  <c r="CW253" i="6"/>
  <c r="GD255" i="6"/>
  <c r="AK255" i="6"/>
  <c r="EO255" i="6"/>
  <c r="I257" i="6"/>
  <c r="GG257" i="6" s="1"/>
  <c r="AC257" i="6"/>
  <c r="FI257" i="6"/>
  <c r="GJ257" i="6"/>
  <c r="FY257" i="6"/>
  <c r="GE258" i="6"/>
  <c r="HJ258" i="6" s="1"/>
  <c r="CC260" i="6"/>
  <c r="EO260" i="6"/>
  <c r="AO261" i="6"/>
  <c r="FM261" i="6"/>
  <c r="GI262" i="6"/>
  <c r="E262" i="6"/>
  <c r="GG262" i="6" s="1"/>
  <c r="BE268" i="6"/>
  <c r="EK269" i="6"/>
  <c r="GI277" i="6"/>
  <c r="E277" i="6"/>
  <c r="I280" i="6"/>
  <c r="CS280" i="6"/>
  <c r="ES280" i="6"/>
  <c r="GD281" i="6"/>
  <c r="BE283" i="6"/>
  <c r="CW283" i="6"/>
  <c r="I284" i="6"/>
  <c r="GE284" i="6"/>
  <c r="GE285" i="6"/>
  <c r="E285" i="6"/>
  <c r="GD289" i="6"/>
  <c r="GE292" i="6"/>
  <c r="GI292" i="6"/>
  <c r="E292" i="6"/>
  <c r="GC294" i="6"/>
  <c r="GN297" i="6"/>
  <c r="AO297" i="6"/>
  <c r="DM297" i="6"/>
  <c r="E298" i="6"/>
  <c r="GE298" i="6"/>
  <c r="GD300" i="6"/>
  <c r="Q311" i="6"/>
  <c r="GF311" i="6"/>
  <c r="BE322" i="6"/>
  <c r="GD341" i="6"/>
  <c r="GM363" i="6"/>
  <c r="GJ243" i="6"/>
  <c r="GK249" i="6"/>
  <c r="CW249" i="6"/>
  <c r="GN250" i="6"/>
  <c r="AO250" i="6"/>
  <c r="HI252" i="6"/>
  <c r="GM250" i="6"/>
  <c r="FA250" i="6"/>
  <c r="GE251" i="6"/>
  <c r="GF257" i="6"/>
  <c r="HJ261" i="6"/>
  <c r="GM261" i="6"/>
  <c r="FA261" i="6"/>
  <c r="GF262" i="6"/>
  <c r="GM269" i="6"/>
  <c r="FA269" i="6"/>
  <c r="GF279" i="6"/>
  <c r="CW279" i="6"/>
  <c r="GG279" i="6" s="1"/>
  <c r="GJ280" i="6"/>
  <c r="FI280" i="6"/>
  <c r="FA282" i="6"/>
  <c r="GM282" i="6"/>
  <c r="GL283" i="6"/>
  <c r="AC283" i="6"/>
  <c r="FI284" i="6"/>
  <c r="GF285" i="6"/>
  <c r="I289" i="6"/>
  <c r="GE289" i="6"/>
  <c r="FI289" i="6"/>
  <c r="AO291" i="6"/>
  <c r="FI291" i="6"/>
  <c r="GF292" i="6"/>
  <c r="GD293" i="6"/>
  <c r="AC295" i="6"/>
  <c r="GL295" i="6"/>
  <c r="FI295" i="6"/>
  <c r="GJ295" i="6"/>
  <c r="GF298" i="6"/>
  <c r="GD317" i="6"/>
  <c r="FI332" i="6"/>
  <c r="GO357" i="6"/>
  <c r="GN244" i="6"/>
  <c r="AO244" i="6"/>
  <c r="GJ246" i="6"/>
  <c r="GD249" i="6"/>
  <c r="GL250" i="6"/>
  <c r="AC250" i="6"/>
  <c r="GF255" i="6"/>
  <c r="GE264" i="6"/>
  <c r="GK264" i="6" s="1"/>
  <c r="I264" i="6"/>
  <c r="GG264" i="6" s="1"/>
  <c r="GF267" i="6"/>
  <c r="GF281" i="6"/>
  <c r="E281" i="6"/>
  <c r="GG281" i="6" s="1"/>
  <c r="GD283" i="6"/>
  <c r="AO285" i="6"/>
  <c r="GE293" i="6"/>
  <c r="FA303" i="6"/>
  <c r="GD313" i="6"/>
  <c r="GK316" i="6"/>
  <c r="CW316" i="6"/>
  <c r="GE327" i="6"/>
  <c r="Q327" i="6"/>
  <c r="E332" i="6"/>
  <c r="GE332" i="6"/>
  <c r="GF332" i="6"/>
  <c r="DU223" i="6"/>
  <c r="AG225" i="6"/>
  <c r="FE225" i="6"/>
  <c r="BU226" i="6"/>
  <c r="EW228" i="6"/>
  <c r="GN229" i="6"/>
  <c r="AO229" i="6"/>
  <c r="BU230" i="6"/>
  <c r="DM234" i="6"/>
  <c r="GD235" i="6"/>
  <c r="U235" i="6"/>
  <c r="Y240" i="6"/>
  <c r="BU242" i="6"/>
  <c r="ES242" i="6"/>
  <c r="GN243" i="6"/>
  <c r="AO243" i="6"/>
  <c r="HM246" i="6"/>
  <c r="AK246" i="6"/>
  <c r="GG246" i="6" s="1"/>
  <c r="EW246" i="6"/>
  <c r="BM247" i="6"/>
  <c r="GE249" i="6"/>
  <c r="GN249" i="6" s="1"/>
  <c r="EW249" i="6"/>
  <c r="Q250" i="6"/>
  <c r="GI251" i="6"/>
  <c r="GM254" i="6"/>
  <c r="FA254" i="6"/>
  <c r="GK256" i="6"/>
  <c r="CW256" i="6"/>
  <c r="GC257" i="6"/>
  <c r="GF258" i="6"/>
  <c r="FI259" i="6"/>
  <c r="AC260" i="6"/>
  <c r="BE260" i="6"/>
  <c r="CG260" i="6"/>
  <c r="ES260" i="6"/>
  <c r="DY261" i="6"/>
  <c r="GL264" i="6"/>
  <c r="AC264" i="6"/>
  <c r="E265" i="6"/>
  <c r="GE265" i="6"/>
  <c r="DQ267" i="6"/>
  <c r="E282" i="6"/>
  <c r="GE282" i="6"/>
  <c r="GI282" i="6"/>
  <c r="FM283" i="6"/>
  <c r="GF293" i="6"/>
  <c r="GD294" i="6"/>
  <c r="AO303" i="6"/>
  <c r="GE315" i="6"/>
  <c r="AW315" i="6"/>
  <c r="CG252" i="6"/>
  <c r="GK252" i="6"/>
  <c r="GF253" i="6"/>
  <c r="AK254" i="6"/>
  <c r="BM254" i="6"/>
  <c r="DU254" i="6"/>
  <c r="EO254" i="6"/>
  <c r="FE255" i="6"/>
  <c r="Y257" i="6"/>
  <c r="GL258" i="6"/>
  <c r="CK261" i="6"/>
  <c r="DA262" i="6"/>
  <c r="GC264" i="6"/>
  <c r="FA265" i="6"/>
  <c r="GM265" i="6"/>
  <c r="AO266" i="6"/>
  <c r="GN266" i="6"/>
  <c r="CG266" i="6"/>
  <c r="AS267" i="6"/>
  <c r="DE269" i="6"/>
  <c r="GF269" i="6"/>
  <c r="GC271" i="6"/>
  <c r="Q272" i="6"/>
  <c r="GM273" i="6"/>
  <c r="FA273" i="6"/>
  <c r="GF274" i="6"/>
  <c r="E274" i="6"/>
  <c r="GJ274" i="6"/>
  <c r="FI274" i="6"/>
  <c r="GD278" i="6"/>
  <c r="FI285" i="6"/>
  <c r="GJ285" i="6"/>
  <c r="GJ294" i="6"/>
  <c r="FI294" i="6"/>
  <c r="GF295" i="6"/>
  <c r="GF300" i="6"/>
  <c r="FI301" i="6"/>
  <c r="GJ301" i="6"/>
  <c r="FI305" i="6"/>
  <c r="GC306" i="6"/>
  <c r="GD308" i="6"/>
  <c r="GD322" i="6"/>
  <c r="AC322" i="6"/>
  <c r="BU322" i="6"/>
  <c r="CW324" i="6"/>
  <c r="GG324" i="6" s="1"/>
  <c r="BA325" i="6"/>
  <c r="AG326" i="6"/>
  <c r="AG327" i="6"/>
  <c r="AC330" i="6"/>
  <c r="CW331" i="6"/>
  <c r="DQ331" i="6"/>
  <c r="DA334" i="6"/>
  <c r="GF338" i="6"/>
  <c r="FE338" i="6"/>
  <c r="AG339" i="6"/>
  <c r="GF354" i="6"/>
  <c r="BU252" i="6"/>
  <c r="FI252" i="6"/>
  <c r="CS255" i="6"/>
  <c r="GN256" i="6"/>
  <c r="AO256" i="6"/>
  <c r="GN257" i="6"/>
  <c r="BY261" i="6"/>
  <c r="BA262" i="6"/>
  <c r="GN262" i="6"/>
  <c r="GF264" i="6"/>
  <c r="BE266" i="6"/>
  <c r="AG267" i="6"/>
  <c r="GC267" i="6"/>
  <c r="DA268" i="6"/>
  <c r="FM268" i="6"/>
  <c r="GD269" i="6"/>
  <c r="FA271" i="6"/>
  <c r="EC272" i="6"/>
  <c r="GJ272" i="6"/>
  <c r="FI272" i="6"/>
  <c r="FY272" i="6"/>
  <c r="BM273" i="6"/>
  <c r="DE278" i="6"/>
  <c r="BA283" i="6"/>
  <c r="BQ283" i="6"/>
  <c r="EW284" i="6"/>
  <c r="DQ285" i="6"/>
  <c r="Q290" i="6"/>
  <c r="FM293" i="6"/>
  <c r="GM295" i="6"/>
  <c r="FA295" i="6"/>
  <c r="I299" i="6"/>
  <c r="GE299" i="6"/>
  <c r="GN299" i="6" s="1"/>
  <c r="AC299" i="6"/>
  <c r="GL299" i="6"/>
  <c r="GJ309" i="6"/>
  <c r="GE312" i="6"/>
  <c r="GI312" i="6"/>
  <c r="E312" i="6"/>
  <c r="GF313" i="6"/>
  <c r="I313" i="6"/>
  <c r="CW318" i="6"/>
  <c r="AC345" i="6"/>
  <c r="GL345" i="6"/>
  <c r="BM261" i="6"/>
  <c r="EO264" i="6"/>
  <c r="U267" i="6"/>
  <c r="FQ267" i="6"/>
  <c r="GD268" i="6"/>
  <c r="CO268" i="6"/>
  <c r="GE269" i="6"/>
  <c r="I269" i="6"/>
  <c r="GD270" i="6"/>
  <c r="I274" i="6"/>
  <c r="EW274" i="6"/>
  <c r="HL276" i="6"/>
  <c r="GK275" i="6"/>
  <c r="EC276" i="6"/>
  <c r="BY277" i="6"/>
  <c r="GF289" i="6"/>
  <c r="BE294" i="6"/>
  <c r="GD295" i="6"/>
  <c r="BE298" i="6"/>
  <c r="GD301" i="6"/>
  <c r="GI309" i="6"/>
  <c r="FA310" i="6"/>
  <c r="GM310" i="6"/>
  <c r="GM316" i="6"/>
  <c r="GF317" i="6"/>
  <c r="I317" i="6"/>
  <c r="GG317" i="6" s="1"/>
  <c r="GL318" i="6"/>
  <c r="AC318" i="6"/>
  <c r="GE325" i="6"/>
  <c r="GN325" i="6" s="1"/>
  <c r="AO325" i="6"/>
  <c r="FA329" i="6"/>
  <c r="FA331" i="6"/>
  <c r="GD333" i="6"/>
  <c r="BU333" i="6"/>
  <c r="GM263" i="6"/>
  <c r="HM267" i="6"/>
  <c r="GE267" i="6"/>
  <c r="E267" i="6"/>
  <c r="FE267" i="6"/>
  <c r="BA268" i="6"/>
  <c r="AC269" i="6"/>
  <c r="AC271" i="6"/>
  <c r="DY271" i="6"/>
  <c r="U272" i="6"/>
  <c r="DQ272" i="6"/>
  <c r="EK274" i="6"/>
  <c r="GE275" i="6"/>
  <c r="HK276" i="6" s="1"/>
  <c r="DQ276" i="6"/>
  <c r="GM277" i="6"/>
  <c r="FA277" i="6"/>
  <c r="FE278" i="6"/>
  <c r="GD286" i="6"/>
  <c r="DQ291" i="6"/>
  <c r="Q294" i="6"/>
  <c r="GN295" i="6"/>
  <c r="AO295" i="6"/>
  <c r="GI301" i="6"/>
  <c r="E301" i="6"/>
  <c r="GE301" i="6"/>
  <c r="AS305" i="6"/>
  <c r="GF309" i="6"/>
  <c r="GG321" i="6"/>
  <c r="GF324" i="6"/>
  <c r="I325" i="6"/>
  <c r="GF325" i="6"/>
  <c r="AO329" i="6"/>
  <c r="BI330" i="6"/>
  <c r="BI333" i="6"/>
  <c r="GM336" i="6"/>
  <c r="FA336" i="6"/>
  <c r="BE338" i="6"/>
  <c r="GE287" i="6"/>
  <c r="GI287" i="6"/>
  <c r="FA290" i="6"/>
  <c r="FI293" i="6"/>
  <c r="GJ293" i="6"/>
  <c r="GF296" i="6"/>
  <c r="GF299" i="6"/>
  <c r="CW302" i="6"/>
  <c r="GK302" i="6"/>
  <c r="FI303" i="6"/>
  <c r="FA306" i="6"/>
  <c r="CW309" i="6"/>
  <c r="GK309" i="6"/>
  <c r="GF315" i="6"/>
  <c r="GE316" i="6"/>
  <c r="GI316" i="6"/>
  <c r="E316" i="6"/>
  <c r="GG316" i="6" s="1"/>
  <c r="GI321" i="6"/>
  <c r="GJ321" i="6"/>
  <c r="AC324" i="6"/>
  <c r="GE326" i="6"/>
  <c r="E326" i="6"/>
  <c r="GG326" i="6" s="1"/>
  <c r="GI326" i="6"/>
  <c r="GD327" i="6"/>
  <c r="U331" i="6"/>
  <c r="Y333" i="6"/>
  <c r="FE334" i="6"/>
  <c r="U335" i="6"/>
  <c r="GF340" i="6"/>
  <c r="E340" i="6"/>
  <c r="FE341" i="6"/>
  <c r="GF351" i="6"/>
  <c r="GJ351" i="6"/>
  <c r="GI360" i="6"/>
  <c r="GO360" i="6" s="1"/>
  <c r="GN360" i="6"/>
  <c r="GK360" i="6"/>
  <c r="GL363" i="6"/>
  <c r="GN363" i="6"/>
  <c r="GK363" i="6"/>
  <c r="GG405" i="6"/>
  <c r="AO283" i="6"/>
  <c r="EO283" i="6"/>
  <c r="CG284" i="6"/>
  <c r="AC286" i="6"/>
  <c r="BU291" i="6"/>
  <c r="ES294" i="6"/>
  <c r="BY295" i="6"/>
  <c r="E296" i="6"/>
  <c r="GG296" i="6" s="1"/>
  <c r="E299" i="6"/>
  <c r="BE301" i="6"/>
  <c r="U305" i="6"/>
  <c r="GE305" i="6"/>
  <c r="GN305" i="6" s="1"/>
  <c r="EO305" i="6"/>
  <c r="ES310" i="6"/>
  <c r="E315" i="6"/>
  <c r="GE318" i="6"/>
  <c r="E318" i="6"/>
  <c r="GG318" i="6" s="1"/>
  <c r="GI318" i="6"/>
  <c r="FI318" i="6"/>
  <c r="Q320" i="6"/>
  <c r="GG320" i="6" s="1"/>
  <c r="GK321" i="6"/>
  <c r="Q323" i="6"/>
  <c r="E327" i="6"/>
  <c r="I333" i="6"/>
  <c r="FI333" i="6"/>
  <c r="GF335" i="6"/>
  <c r="GD340" i="6"/>
  <c r="GD351" i="6"/>
  <c r="CG351" i="6"/>
  <c r="GK378" i="6"/>
  <c r="GD304" i="6"/>
  <c r="GD305" i="6"/>
  <c r="GJ310" i="6"/>
  <c r="FI310" i="6"/>
  <c r="AO312" i="6"/>
  <c r="GN312" i="6"/>
  <c r="GF314" i="6"/>
  <c r="BQ315" i="6"/>
  <c r="BM316" i="6"/>
  <c r="GF327" i="6"/>
  <c r="DM328" i="6"/>
  <c r="ES328" i="6"/>
  <c r="BY329" i="6"/>
  <c r="GD334" i="6"/>
  <c r="GF342" i="6"/>
  <c r="DQ345" i="6"/>
  <c r="I351" i="6"/>
  <c r="AO351" i="6"/>
  <c r="GN351" i="6"/>
  <c r="GE308" i="6"/>
  <c r="GI308" i="6"/>
  <c r="E308" i="6"/>
  <c r="GG308" i="6" s="1"/>
  <c r="GK310" i="6"/>
  <c r="CG318" i="6"/>
  <c r="AG324" i="6"/>
  <c r="I326" i="6"/>
  <c r="CW326" i="6"/>
  <c r="GK326" i="6"/>
  <c r="CW328" i="6"/>
  <c r="GK328" i="6"/>
  <c r="FI330" i="6"/>
  <c r="FQ335" i="6"/>
  <c r="FY339" i="6"/>
  <c r="ES341" i="6"/>
  <c r="GG342" i="6"/>
  <c r="BY345" i="6"/>
  <c r="CK266" i="6"/>
  <c r="GN269" i="6"/>
  <c r="AO271" i="6"/>
  <c r="BQ271" i="6"/>
  <c r="EO272" i="6"/>
  <c r="FY273" i="6"/>
  <c r="GD274" i="6"/>
  <c r="BU274" i="6"/>
  <c r="AC276" i="6"/>
  <c r="U277" i="6"/>
  <c r="CO278" i="6"/>
  <c r="BE280" i="6"/>
  <c r="CG280" i="6"/>
  <c r="EC282" i="6"/>
  <c r="FQ286" i="6"/>
  <c r="GN289" i="6"/>
  <c r="AO289" i="6"/>
  <c r="E290" i="6"/>
  <c r="EK290" i="6"/>
  <c r="EO291" i="6"/>
  <c r="CC292" i="6"/>
  <c r="AO293" i="6"/>
  <c r="DY294" i="6"/>
  <c r="Q295" i="6"/>
  <c r="EO295" i="6"/>
  <c r="GL297" i="6"/>
  <c r="CK301" i="6"/>
  <c r="GE304" i="6"/>
  <c r="E304" i="6"/>
  <c r="GG304" i="6" s="1"/>
  <c r="Y306" i="6"/>
  <c r="CC306" i="6"/>
  <c r="GD310" i="6"/>
  <c r="CO312" i="6"/>
  <c r="GJ313" i="6"/>
  <c r="BI314" i="6"/>
  <c r="DA314" i="6"/>
  <c r="GL315" i="6"/>
  <c r="GE324" i="6"/>
  <c r="GI324" i="6"/>
  <c r="DY325" i="6"/>
  <c r="FM329" i="6"/>
  <c r="AW331" i="6"/>
  <c r="EK333" i="6"/>
  <c r="GD335" i="6"/>
  <c r="GL357" i="6"/>
  <c r="GN357" i="6"/>
  <c r="GL372" i="6"/>
  <c r="GN372" i="6"/>
  <c r="GK372" i="6"/>
  <c r="GF387" i="6"/>
  <c r="AK223" i="6"/>
  <c r="EC225" i="6"/>
  <c r="CG226" i="6"/>
  <c r="BU228" i="6"/>
  <c r="FE228" i="6"/>
  <c r="CG230" i="6"/>
  <c r="DU232" i="6"/>
  <c r="Q234" i="6"/>
  <c r="FM234" i="6"/>
  <c r="DQ235" i="6"/>
  <c r="BU240" i="6"/>
  <c r="HI243" i="6"/>
  <c r="HK243" i="6"/>
  <c r="DE242" i="6"/>
  <c r="CC244" i="6"/>
  <c r="GD245" i="6"/>
  <c r="BU246" i="6"/>
  <c r="Q247" i="6"/>
  <c r="FM247" i="6"/>
  <c r="CG249" i="6"/>
  <c r="DM250" i="6"/>
  <c r="Y252" i="6"/>
  <c r="BA252" i="6"/>
  <c r="DE252" i="6"/>
  <c r="BE253" i="6"/>
  <c r="AW254" i="6"/>
  <c r="GG254" i="6" s="1"/>
  <c r="EW254" i="6"/>
  <c r="EW255" i="6"/>
  <c r="GI257" i="6"/>
  <c r="AK257" i="6"/>
  <c r="DA260" i="6"/>
  <c r="CC262" i="6"/>
  <c r="GJ263" i="6"/>
  <c r="FI263" i="6"/>
  <c r="E266" i="6"/>
  <c r="GI266" i="6"/>
  <c r="CO266" i="6"/>
  <c r="Q271" i="6"/>
  <c r="ES272" i="6"/>
  <c r="Q273" i="6"/>
  <c r="AK274" i="6"/>
  <c r="GK281" i="6"/>
  <c r="GD284" i="6"/>
  <c r="GM287" i="6"/>
  <c r="GJ302" i="6"/>
  <c r="GL311" i="6"/>
  <c r="GE322" i="6"/>
  <c r="E322" i="6"/>
  <c r="FA322" i="6"/>
  <c r="FA234" i="6"/>
  <c r="DA235" i="6"/>
  <c r="BI240" i="6"/>
  <c r="CS242" i="6"/>
  <c r="GD243" i="6"/>
  <c r="AC244" i="6"/>
  <c r="GM244" i="6"/>
  <c r="BI246" i="6"/>
  <c r="GM247" i="6"/>
  <c r="FA247" i="6"/>
  <c r="BU249" i="6"/>
  <c r="FE249" i="6"/>
  <c r="CW250" i="6"/>
  <c r="DQ254" i="6"/>
  <c r="AC256" i="6"/>
  <c r="GM256" i="6"/>
  <c r="FA256" i="6"/>
  <c r="EK257" i="6"/>
  <c r="FM257" i="6"/>
  <c r="FI258" i="6"/>
  <c r="GJ258" i="6"/>
  <c r="CG259" i="6"/>
  <c r="FE259" i="6"/>
  <c r="CO260" i="6"/>
  <c r="BQ262" i="6"/>
  <c r="BY263" i="6"/>
  <c r="FI264" i="6"/>
  <c r="AC265" i="6"/>
  <c r="GF266" i="6"/>
  <c r="GC266" i="6"/>
  <c r="GF268" i="6"/>
  <c r="DQ268" i="6"/>
  <c r="DY269" i="6"/>
  <c r="EO273" i="6"/>
  <c r="Y274" i="6"/>
  <c r="FU274" i="6"/>
  <c r="AO277" i="6"/>
  <c r="BQ278" i="6"/>
  <c r="EC280" i="6"/>
  <c r="EW280" i="6"/>
  <c r="DA282" i="6"/>
  <c r="GE283" i="6"/>
  <c r="E283" i="6"/>
  <c r="GI283" i="6"/>
  <c r="FY283" i="6"/>
  <c r="GI284" i="6"/>
  <c r="AW284" i="6"/>
  <c r="CW285" i="6"/>
  <c r="Q286" i="6"/>
  <c r="DQ288" i="6"/>
  <c r="EW288" i="6"/>
  <c r="BQ290" i="6"/>
  <c r="CS290" i="6"/>
  <c r="GE290" i="6"/>
  <c r="AC291" i="6"/>
  <c r="GG291" i="6" s="1"/>
  <c r="Q293" i="6"/>
  <c r="GN293" i="6"/>
  <c r="CW295" i="6"/>
  <c r="GK295" i="6"/>
  <c r="FQ298" i="6"/>
  <c r="AG302" i="6"/>
  <c r="GF305" i="6"/>
  <c r="EC306" i="6"/>
  <c r="DE311" i="6"/>
  <c r="GG311" i="6" s="1"/>
  <c r="BE312" i="6"/>
  <c r="FE312" i="6"/>
  <c r="GL316" i="6"/>
  <c r="GF322" i="6"/>
  <c r="GD326" i="6"/>
  <c r="AS328" i="6"/>
  <c r="Q329" i="6"/>
  <c r="GE331" i="6"/>
  <c r="E331" i="6"/>
  <c r="FI331" i="6"/>
  <c r="Y332" i="6"/>
  <c r="CG333" i="6"/>
  <c r="Y340" i="6"/>
  <c r="GE340" i="6"/>
  <c r="U341" i="6"/>
  <c r="EO351" i="6"/>
  <c r="FE351" i="6"/>
  <c r="CK299" i="6"/>
  <c r="GF301" i="6"/>
  <c r="FA301" i="6"/>
  <c r="FQ302" i="6"/>
  <c r="CK305" i="6"/>
  <c r="GF307" i="6"/>
  <c r="ES309" i="6"/>
  <c r="FU310" i="6"/>
  <c r="CW312" i="6"/>
  <c r="CG315" i="6"/>
  <c r="CW315" i="6"/>
  <c r="GD318" i="6"/>
  <c r="BE319" i="6"/>
  <c r="EW319" i="6"/>
  <c r="FE323" i="6"/>
  <c r="GD331" i="6"/>
  <c r="I335" i="6"/>
  <c r="GE335" i="6"/>
  <c r="ES338" i="6"/>
  <c r="AS339" i="6"/>
  <c r="GE341" i="6"/>
  <c r="E341" i="6"/>
  <c r="DY345" i="6"/>
  <c r="AG354" i="6"/>
  <c r="GF357" i="6"/>
  <c r="DY250" i="6"/>
  <c r="DA252" i="6"/>
  <c r="Y254" i="6"/>
  <c r="EK254" i="6"/>
  <c r="AG255" i="6"/>
  <c r="Q257" i="6"/>
  <c r="AC259" i="6"/>
  <c r="DQ260" i="6"/>
  <c r="EW264" i="6"/>
  <c r="CC268" i="6"/>
  <c r="EO271" i="6"/>
  <c r="FQ271" i="6"/>
  <c r="BQ272" i="6"/>
  <c r="BY273" i="6"/>
  <c r="ES276" i="6"/>
  <c r="GF277" i="6"/>
  <c r="CO277" i="6"/>
  <c r="DA280" i="6"/>
  <c r="DQ282" i="6"/>
  <c r="DM283" i="6"/>
  <c r="DU284" i="6"/>
  <c r="AG286" i="6"/>
  <c r="FI286" i="6"/>
  <c r="GJ288" i="6"/>
  <c r="DQ290" i="6"/>
  <c r="CW291" i="6"/>
  <c r="DY293" i="6"/>
  <c r="GG293" i="6" s="1"/>
  <c r="BQ294" i="6"/>
  <c r="BA295" i="6"/>
  <c r="AG297" i="6"/>
  <c r="GG297" i="6" s="1"/>
  <c r="CW297" i="6"/>
  <c r="GK297" i="6"/>
  <c r="BM299" i="6"/>
  <c r="FM299" i="6"/>
  <c r="GK300" i="6"/>
  <c r="GN300" i="6"/>
  <c r="ES302" i="6"/>
  <c r="FU302" i="6"/>
  <c r="GI305" i="6"/>
  <c r="E305" i="6"/>
  <c r="GG305" i="6" s="1"/>
  <c r="CK309" i="6"/>
  <c r="GG309" i="6" s="1"/>
  <c r="CK310" i="6"/>
  <c r="DA312" i="6"/>
  <c r="AG315" i="6"/>
  <c r="FM315" i="6"/>
  <c r="BI319" i="6"/>
  <c r="GL321" i="6"/>
  <c r="GN323" i="6"/>
  <c r="CS323" i="6"/>
  <c r="AO328" i="6"/>
  <c r="GN328" i="6"/>
  <c r="FA328" i="6"/>
  <c r="U330" i="6"/>
  <c r="GN331" i="6"/>
  <c r="AO331" i="6"/>
  <c r="AK332" i="6"/>
  <c r="GM334" i="6"/>
  <c r="FA334" i="6"/>
  <c r="GF336" i="6"/>
  <c r="DA337" i="6"/>
  <c r="GI338" i="6"/>
  <c r="E338" i="6"/>
  <c r="GG338" i="6" s="1"/>
  <c r="AG345" i="6"/>
  <c r="EC345" i="6"/>
  <c r="CW348" i="6"/>
  <c r="GK348" i="6"/>
  <c r="DA354" i="6"/>
  <c r="GF405" i="6"/>
  <c r="GJ405" i="6"/>
  <c r="CG204" i="6"/>
  <c r="Y206" i="6"/>
  <c r="FU206" i="6"/>
  <c r="DE208" i="6"/>
  <c r="GG208" i="6" s="1"/>
  <c r="GN212" i="6"/>
  <c r="GK215" i="6"/>
  <c r="EK216" i="6"/>
  <c r="BU218" i="6"/>
  <c r="GD219" i="6"/>
  <c r="I220" i="6"/>
  <c r="FI220" i="6"/>
  <c r="AK228" i="6"/>
  <c r="DU230" i="6"/>
  <c r="BI232" i="6"/>
  <c r="CG240" i="6"/>
  <c r="Y242" i="6"/>
  <c r="GG242" i="6" s="1"/>
  <c r="FU242" i="6"/>
  <c r="DE244" i="6"/>
  <c r="GN248" i="6"/>
  <c r="GK251" i="6"/>
  <c r="EK252" i="6"/>
  <c r="BU254" i="6"/>
  <c r="BI255" i="6"/>
  <c r="GE255" i="6"/>
  <c r="HH255" i="6" s="1"/>
  <c r="BU257" i="6"/>
  <c r="GD260" i="6"/>
  <c r="U260" i="6"/>
  <c r="FQ260" i="6"/>
  <c r="FE264" i="6"/>
  <c r="AG266" i="6"/>
  <c r="ES266" i="6"/>
  <c r="ES268" i="6"/>
  <c r="GF271" i="6"/>
  <c r="CW271" i="6"/>
  <c r="I272" i="6"/>
  <c r="HJ276" i="6"/>
  <c r="GN275" i="6"/>
  <c r="Q276" i="6"/>
  <c r="E278" i="6"/>
  <c r="BQ282" i="6"/>
  <c r="CS282" i="6"/>
  <c r="FQ282" i="6"/>
  <c r="BY283" i="6"/>
  <c r="U286" i="6"/>
  <c r="ES286" i="6"/>
  <c r="FU286" i="6"/>
  <c r="BM291" i="6"/>
  <c r="CO294" i="6"/>
  <c r="GD296" i="6"/>
  <c r="GI297" i="6"/>
  <c r="FU298" i="6"/>
  <c r="EO299" i="6"/>
  <c r="GC302" i="6"/>
  <c r="GF303" i="6"/>
  <c r="GM305" i="6"/>
  <c r="E306" i="6"/>
  <c r="BY306" i="6"/>
  <c r="GM309" i="6"/>
  <c r="FA309" i="6"/>
  <c r="EC312" i="6"/>
  <c r="GN313" i="6"/>
  <c r="CO314" i="6"/>
  <c r="GC314" i="6"/>
  <c r="GF318" i="6"/>
  <c r="GN321" i="6"/>
  <c r="GM321" i="6"/>
  <c r="GF323" i="6"/>
  <c r="DU323" i="6"/>
  <c r="GF326" i="6"/>
  <c r="CC326" i="6"/>
  <c r="BM328" i="6"/>
  <c r="GF330" i="6"/>
  <c r="FA330" i="6"/>
  <c r="GL331" i="6"/>
  <c r="AC331" i="6"/>
  <c r="E335" i="6"/>
  <c r="GG335" i="6" s="1"/>
  <c r="Y335" i="6"/>
  <c r="GN336" i="6"/>
  <c r="AO336" i="6"/>
  <c r="CC337" i="6"/>
  <c r="GC354" i="6"/>
  <c r="GG375" i="6"/>
  <c r="GG393" i="6"/>
  <c r="GN399" i="6"/>
  <c r="GD247" i="6"/>
  <c r="DU252" i="6"/>
  <c r="BI254" i="6"/>
  <c r="GK254" i="6"/>
  <c r="AW255" i="6"/>
  <c r="EC255" i="6"/>
  <c r="CS259" i="6"/>
  <c r="E260" i="6"/>
  <c r="FE260" i="6"/>
  <c r="GE260" i="6"/>
  <c r="HL261" i="6" s="1"/>
  <c r="GN263" i="6"/>
  <c r="GD265" i="6"/>
  <c r="U266" i="6"/>
  <c r="FU266" i="6"/>
  <c r="E268" i="6"/>
  <c r="GG268" i="6" s="1"/>
  <c r="CK271" i="6"/>
  <c r="CC272" i="6"/>
  <c r="FE276" i="6"/>
  <c r="BY278" i="6"/>
  <c r="CC280" i="6"/>
  <c r="BE282" i="6"/>
  <c r="BM283" i="6"/>
  <c r="E286" i="6"/>
  <c r="GI286" i="6"/>
  <c r="EC286" i="6"/>
  <c r="BQ288" i="6"/>
  <c r="ES290" i="6"/>
  <c r="BA291" i="6"/>
  <c r="FY291" i="6"/>
  <c r="CC294" i="6"/>
  <c r="GF297" i="6"/>
  <c r="CK297" i="6"/>
  <c r="FI297" i="6"/>
  <c r="GJ297" i="6"/>
  <c r="EC298" i="6"/>
  <c r="GJ298" i="6"/>
  <c r="DY299" i="6"/>
  <c r="EO301" i="6"/>
  <c r="BE302" i="6"/>
  <c r="AO305" i="6"/>
  <c r="GF306" i="6"/>
  <c r="CO306" i="6"/>
  <c r="CO310" i="6"/>
  <c r="GI311" i="6"/>
  <c r="GC311" i="6"/>
  <c r="DQ312" i="6"/>
  <c r="GE314" i="6"/>
  <c r="E314" i="6"/>
  <c r="ES319" i="6"/>
  <c r="BA328" i="6"/>
  <c r="BM332" i="6"/>
  <c r="GJ387" i="6"/>
  <c r="GO387" i="6" s="1"/>
  <c r="GG396" i="6"/>
  <c r="GF399" i="6"/>
  <c r="GI405" i="6"/>
  <c r="I255" i="6"/>
  <c r="FI255" i="6"/>
  <c r="CS257" i="6"/>
  <c r="AK259" i="6"/>
  <c r="HH264" i="6"/>
  <c r="CO264" i="6"/>
  <c r="DQ266" i="6"/>
  <c r="FE268" i="6"/>
  <c r="AG272" i="6"/>
  <c r="GF273" i="6"/>
  <c r="AS276" i="6"/>
  <c r="CG276" i="6"/>
  <c r="AS278" i="6"/>
  <c r="GE279" i="6"/>
  <c r="U280" i="6"/>
  <c r="FQ280" i="6"/>
  <c r="U282" i="6"/>
  <c r="CK283" i="6"/>
  <c r="CO286" i="6"/>
  <c r="CC288" i="6"/>
  <c r="CC290" i="6"/>
  <c r="FA291" i="6"/>
  <c r="FE294" i="6"/>
  <c r="AG298" i="6"/>
  <c r="ES298" i="6"/>
  <c r="AO299" i="6"/>
  <c r="ES301" i="6"/>
  <c r="GL302" i="6"/>
  <c r="BQ302" i="6"/>
  <c r="AS306" i="6"/>
  <c r="DM306" i="6"/>
  <c r="GE307" i="6"/>
  <c r="BY310" i="6"/>
  <c r="EC311" i="6"/>
  <c r="BQ312" i="6"/>
  <c r="FE314" i="6"/>
  <c r="BI318" i="6"/>
  <c r="BI322" i="6"/>
  <c r="CW322" i="6"/>
  <c r="GK322" i="6"/>
  <c r="BU323" i="6"/>
  <c r="GD325" i="6"/>
  <c r="DM325" i="6"/>
  <c r="GL326" i="6"/>
  <c r="AC326" i="6"/>
  <c r="DE327" i="6"/>
  <c r="BY328" i="6"/>
  <c r="CW330" i="6"/>
  <c r="BA334" i="6"/>
  <c r="FI335" i="6"/>
  <c r="GJ335" i="6"/>
  <c r="FM336" i="6"/>
  <c r="GC345" i="6"/>
  <c r="DY348" i="6"/>
  <c r="FA351" i="6"/>
  <c r="GG366" i="6"/>
  <c r="GJ369" i="6"/>
  <c r="GO369" i="6" s="1"/>
  <c r="GE375" i="6"/>
  <c r="GI375" i="6" s="1"/>
  <c r="GL375" i="6"/>
  <c r="GK375" i="6"/>
  <c r="EC264" i="6"/>
  <c r="BQ266" i="6"/>
  <c r="U268" i="6"/>
  <c r="FQ268" i="6"/>
  <c r="CO272" i="6"/>
  <c r="GF275" i="6"/>
  <c r="U276" i="6"/>
  <c r="FQ276" i="6"/>
  <c r="DA278" i="6"/>
  <c r="AG282" i="6"/>
  <c r="GC282" i="6"/>
  <c r="DA286" i="6"/>
  <c r="AG290" i="6"/>
  <c r="GC290" i="6"/>
  <c r="DA294" i="6"/>
  <c r="GJ296" i="6"/>
  <c r="GO296" i="6" s="1"/>
  <c r="Y302" i="6"/>
  <c r="GD306" i="6"/>
  <c r="U306" i="6"/>
  <c r="ES306" i="6"/>
  <c r="AS310" i="6"/>
  <c r="GG310" i="6" s="1"/>
  <c r="DU311" i="6"/>
  <c r="GD312" i="6"/>
  <c r="U312" i="6"/>
  <c r="FQ312" i="6"/>
  <c r="AC314" i="6"/>
  <c r="DU315" i="6"/>
  <c r="CO319" i="6"/>
  <c r="GI323" i="6"/>
  <c r="GE323" i="6"/>
  <c r="GD324" i="6"/>
  <c r="DE326" i="6"/>
  <c r="GD328" i="6"/>
  <c r="DY328" i="6"/>
  <c r="BA332" i="6"/>
  <c r="GD337" i="6"/>
  <c r="AC351" i="6"/>
  <c r="GG387" i="6"/>
  <c r="GM411" i="6"/>
  <c r="DA298" i="6"/>
  <c r="GJ300" i="6"/>
  <c r="GO300" i="6" s="1"/>
  <c r="DA302" i="6"/>
  <c r="GJ304" i="6"/>
  <c r="DA306" i="6"/>
  <c r="GJ308" i="6"/>
  <c r="DA310" i="6"/>
  <c r="GI315" i="6"/>
  <c r="BI315" i="6"/>
  <c r="CK315" i="6"/>
  <c r="GN317" i="6"/>
  <c r="GO317" i="6" s="1"/>
  <c r="DU319" i="6"/>
  <c r="GE320" i="6"/>
  <c r="GI320" i="6"/>
  <c r="ES323" i="6"/>
  <c r="EK327" i="6"/>
  <c r="GD329" i="6"/>
  <c r="GE330" i="6"/>
  <c r="GK330" i="6" s="1"/>
  <c r="E330" i="6"/>
  <c r="GN332" i="6"/>
  <c r="AO332" i="6"/>
  <c r="Q335" i="6"/>
  <c r="EC335" i="6"/>
  <c r="BE337" i="6"/>
  <c r="E339" i="6"/>
  <c r="GE339" i="6"/>
  <c r="DE339" i="6"/>
  <c r="GM339" i="6"/>
  <c r="FA339" i="6"/>
  <c r="AS345" i="6"/>
  <c r="Q351" i="6"/>
  <c r="AS351" i="6"/>
  <c r="GD354" i="6"/>
  <c r="GL378" i="6"/>
  <c r="GN378" i="6"/>
  <c r="FI311" i="6"/>
  <c r="Y315" i="6"/>
  <c r="FU315" i="6"/>
  <c r="Y319" i="6"/>
  <c r="GG319" i="6" s="1"/>
  <c r="FU319" i="6"/>
  <c r="Y323" i="6"/>
  <c r="GG323" i="6" s="1"/>
  <c r="FU323" i="6"/>
  <c r="Y327" i="6"/>
  <c r="FU327" i="6"/>
  <c r="Y331" i="6"/>
  <c r="DA331" i="6"/>
  <c r="AG334" i="6"/>
  <c r="FI334" i="6"/>
  <c r="GJ334" i="6"/>
  <c r="AG335" i="6"/>
  <c r="GK335" i="6"/>
  <c r="FE335" i="6"/>
  <c r="GE337" i="6"/>
  <c r="E337" i="6"/>
  <c r="GG337" i="6" s="1"/>
  <c r="FE337" i="6"/>
  <c r="AO340" i="6"/>
  <c r="DA345" i="6"/>
  <c r="EK348" i="6"/>
  <c r="BM351" i="6"/>
  <c r="FY351" i="6"/>
  <c r="GE354" i="6"/>
  <c r="GI354" i="6" s="1"/>
  <c r="GE381" i="6"/>
  <c r="GJ381" i="6" s="1"/>
  <c r="GI381" i="6"/>
  <c r="GI402" i="6"/>
  <c r="GN402" i="6"/>
  <c r="EW311" i="6"/>
  <c r="I315" i="6"/>
  <c r="FI315" i="6"/>
  <c r="GJ315" i="6"/>
  <c r="I319" i="6"/>
  <c r="FI319" i="6"/>
  <c r="I323" i="6"/>
  <c r="FI323" i="6"/>
  <c r="GJ323" i="6"/>
  <c r="I327" i="6"/>
  <c r="FI327" i="6"/>
  <c r="GJ327" i="6"/>
  <c r="I331" i="6"/>
  <c r="GM332" i="6"/>
  <c r="ES335" i="6"/>
  <c r="FU335" i="6"/>
  <c r="EO336" i="6"/>
  <c r="GF337" i="6"/>
  <c r="ES337" i="6"/>
  <c r="BQ339" i="6"/>
  <c r="FQ339" i="6"/>
  <c r="CO345" i="6"/>
  <c r="E348" i="6"/>
  <c r="GG348" i="6" s="1"/>
  <c r="GE348" i="6"/>
  <c r="GE351" i="6"/>
  <c r="GK351" i="6" s="1"/>
  <c r="E351" i="6"/>
  <c r="FM351" i="6"/>
  <c r="GF381" i="6"/>
  <c r="GJ399" i="6"/>
  <c r="GM405" i="6"/>
  <c r="ES331" i="6"/>
  <c r="GE333" i="6"/>
  <c r="GI334" i="6"/>
  <c r="ES334" i="6"/>
  <c r="GG334" i="6" s="1"/>
  <c r="GE334" i="6"/>
  <c r="CC335" i="6"/>
  <c r="U339" i="6"/>
  <c r="EC339" i="6"/>
  <c r="GE345" i="6"/>
  <c r="E345" i="6"/>
  <c r="FE345" i="6"/>
  <c r="BI351" i="6"/>
  <c r="GJ360" i="6"/>
  <c r="GL384" i="6"/>
  <c r="GK384" i="6"/>
  <c r="GK405" i="6"/>
  <c r="GL411" i="6"/>
  <c r="GN411" i="6"/>
  <c r="EC331" i="6"/>
  <c r="GF334" i="6"/>
  <c r="CK334" i="6"/>
  <c r="GD339" i="6"/>
  <c r="BY339" i="6"/>
  <c r="FI339" i="6"/>
  <c r="GJ339" i="6"/>
  <c r="GE342" i="6"/>
  <c r="GF345" i="6"/>
  <c r="ES345" i="6"/>
  <c r="GF348" i="6"/>
  <c r="GM357" i="6"/>
  <c r="GJ390" i="6"/>
  <c r="GE399" i="6"/>
  <c r="GI399" i="6"/>
  <c r="DA335" i="6"/>
  <c r="DA339" i="6"/>
  <c r="CK351" i="6"/>
  <c r="GD366" i="6"/>
  <c r="GD387" i="6"/>
  <c r="GN393" i="6"/>
  <c r="GG402" i="6"/>
  <c r="CO335" i="6"/>
  <c r="GJ338" i="6"/>
  <c r="CO339" i="6"/>
  <c r="BY351" i="6"/>
  <c r="GJ354" i="6"/>
  <c r="GE366" i="6"/>
  <c r="GO318" i="6" l="1"/>
  <c r="GI303" i="6"/>
  <c r="GJ303" i="6"/>
  <c r="GM303" i="6"/>
  <c r="GL303" i="6"/>
  <c r="GJ213" i="6"/>
  <c r="GI213" i="6"/>
  <c r="GN213" i="6"/>
  <c r="GM213" i="6"/>
  <c r="HJ213" i="6"/>
  <c r="GL213" i="6"/>
  <c r="HA124" i="6"/>
  <c r="HD124" i="6"/>
  <c r="HB124" i="6"/>
  <c r="GX131" i="6"/>
  <c r="GG322" i="6"/>
  <c r="GJ205" i="6"/>
  <c r="GN205" i="6"/>
  <c r="GL205" i="6"/>
  <c r="GK205" i="6"/>
  <c r="HH207" i="6"/>
  <c r="GI205" i="6"/>
  <c r="GG336" i="6"/>
  <c r="GM119" i="6"/>
  <c r="GL119" i="6"/>
  <c r="GN119" i="6"/>
  <c r="GJ119" i="6"/>
  <c r="GK333" i="6"/>
  <c r="GN333" i="6"/>
  <c r="GI333" i="6"/>
  <c r="GM333" i="6"/>
  <c r="GL333" i="6"/>
  <c r="GK291" i="6"/>
  <c r="GI290" i="6"/>
  <c r="GL290" i="6"/>
  <c r="GK290" i="6"/>
  <c r="GN290" i="6"/>
  <c r="GJ290" i="6"/>
  <c r="GN318" i="6"/>
  <c r="GK318" i="6"/>
  <c r="GM318" i="6"/>
  <c r="GG214" i="6"/>
  <c r="GG228" i="6"/>
  <c r="GI319" i="6"/>
  <c r="GO319" i="6" s="1"/>
  <c r="GJ188" i="6"/>
  <c r="GI188" i="6"/>
  <c r="GL188" i="6"/>
  <c r="GK188" i="6"/>
  <c r="GN188" i="6"/>
  <c r="GM188" i="6"/>
  <c r="HJ189" i="6"/>
  <c r="GG216" i="6"/>
  <c r="GO294" i="6"/>
  <c r="GL186" i="6"/>
  <c r="GI186" i="6"/>
  <c r="GJ186" i="6"/>
  <c r="GM186" i="6"/>
  <c r="GG76" i="6"/>
  <c r="GI119" i="6"/>
  <c r="GO119" i="6" s="1"/>
  <c r="GG278" i="6"/>
  <c r="GK213" i="6"/>
  <c r="GG328" i="6"/>
  <c r="GL185" i="6"/>
  <c r="GK185" i="6"/>
  <c r="GJ185" i="6"/>
  <c r="GN185" i="6"/>
  <c r="GM185" i="6"/>
  <c r="GI185" i="6"/>
  <c r="GO185" i="6" s="1"/>
  <c r="HM186" i="6"/>
  <c r="GG294" i="6"/>
  <c r="HL153" i="6"/>
  <c r="GK151" i="6"/>
  <c r="GM151" i="6"/>
  <c r="GN151" i="6"/>
  <c r="GJ151" i="6"/>
  <c r="HM153" i="6"/>
  <c r="GI151" i="6"/>
  <c r="GO151" i="6" s="1"/>
  <c r="HK153" i="6"/>
  <c r="HJ153" i="6"/>
  <c r="GN204" i="6"/>
  <c r="GL204" i="6"/>
  <c r="GI204" i="6"/>
  <c r="GK204" i="6"/>
  <c r="GL179" i="6"/>
  <c r="GN179" i="6"/>
  <c r="HL180" i="6"/>
  <c r="GM179" i="6"/>
  <c r="GJ179" i="6"/>
  <c r="HJ180" i="6"/>
  <c r="GI179" i="6"/>
  <c r="GG31" i="6"/>
  <c r="GN339" i="6"/>
  <c r="GI339" i="6"/>
  <c r="GK339" i="6"/>
  <c r="GJ314" i="6"/>
  <c r="GN314" i="6"/>
  <c r="GM314" i="6"/>
  <c r="GI314" i="6"/>
  <c r="GG168" i="6"/>
  <c r="HI186" i="6"/>
  <c r="GI330" i="6"/>
  <c r="GO330" i="6" s="1"/>
  <c r="GL330" i="6"/>
  <c r="GN330" i="6"/>
  <c r="GJ330" i="6"/>
  <c r="GG290" i="6"/>
  <c r="GN216" i="6"/>
  <c r="GL216" i="6"/>
  <c r="GI216" i="6"/>
  <c r="GJ216" i="6"/>
  <c r="GK216" i="6"/>
  <c r="GO297" i="6"/>
  <c r="HI207" i="6"/>
  <c r="HL216" i="6"/>
  <c r="GG286" i="6"/>
  <c r="GI261" i="6"/>
  <c r="GJ261" i="6"/>
  <c r="GK261" i="6"/>
  <c r="GL261" i="6"/>
  <c r="GN261" i="6"/>
  <c r="HC121" i="6"/>
  <c r="GM320" i="6"/>
  <c r="GL320" i="6"/>
  <c r="GJ320" i="6"/>
  <c r="GO320" i="6" s="1"/>
  <c r="GK320" i="6"/>
  <c r="GN320" i="6"/>
  <c r="GK314" i="6"/>
  <c r="GG331" i="6"/>
  <c r="GL271" i="6"/>
  <c r="GG277" i="6"/>
  <c r="GK186" i="6"/>
  <c r="GG46" i="6"/>
  <c r="GI345" i="6"/>
  <c r="GO345" i="6" s="1"/>
  <c r="GK345" i="6"/>
  <c r="GN345" i="6"/>
  <c r="GJ345" i="6"/>
  <c r="GM345" i="6"/>
  <c r="GO405" i="6"/>
  <c r="GO311" i="6"/>
  <c r="GG260" i="6"/>
  <c r="GN381" i="6"/>
  <c r="GJ331" i="6"/>
  <c r="GI331" i="6"/>
  <c r="GO331" i="6" s="1"/>
  <c r="GI258" i="6"/>
  <c r="GO258" i="6" s="1"/>
  <c r="GG295" i="6"/>
  <c r="GJ316" i="6"/>
  <c r="GN316" i="6"/>
  <c r="GX129" i="6"/>
  <c r="GM331" i="6"/>
  <c r="GO309" i="6"/>
  <c r="GM271" i="6"/>
  <c r="GI332" i="6"/>
  <c r="GK332" i="6"/>
  <c r="GJ332" i="6"/>
  <c r="GL298" i="6"/>
  <c r="GN298" i="6"/>
  <c r="GK298" i="6"/>
  <c r="GM285" i="6"/>
  <c r="GL285" i="6"/>
  <c r="GN285" i="6"/>
  <c r="GJ235" i="6"/>
  <c r="GK235" i="6"/>
  <c r="GM235" i="6"/>
  <c r="GI235" i="6"/>
  <c r="HH237" i="6"/>
  <c r="HK237" i="6"/>
  <c r="HL237" i="6"/>
  <c r="HI237" i="6"/>
  <c r="GL235" i="6"/>
  <c r="GN235" i="6"/>
  <c r="HJ237" i="6"/>
  <c r="HM237" i="6"/>
  <c r="HJ207" i="6"/>
  <c r="HD119" i="6"/>
  <c r="HB119" i="6"/>
  <c r="GL151" i="6"/>
  <c r="GO124" i="6"/>
  <c r="GG178" i="6"/>
  <c r="GG56" i="6"/>
  <c r="CD3" i="6"/>
  <c r="BB1" i="6"/>
  <c r="CQ3" i="6"/>
  <c r="BO1" i="6"/>
  <c r="GG139" i="6"/>
  <c r="GJ378" i="6"/>
  <c r="GI378" i="6"/>
  <c r="GX134" i="6"/>
  <c r="GM378" i="6"/>
  <c r="GG52" i="6"/>
  <c r="GN342" i="6"/>
  <c r="GM342" i="6"/>
  <c r="GK342" i="6"/>
  <c r="GL342" i="6"/>
  <c r="GK337" i="6"/>
  <c r="GI337" i="6"/>
  <c r="GL337" i="6"/>
  <c r="GN337" i="6"/>
  <c r="GM337" i="6"/>
  <c r="GO266" i="6"/>
  <c r="GL268" i="6"/>
  <c r="GK268" i="6"/>
  <c r="GI268" i="6"/>
  <c r="GX125" i="6"/>
  <c r="HG125" i="6" s="1"/>
  <c r="GJ268" i="6"/>
  <c r="GJ154" i="6"/>
  <c r="HH156" i="6"/>
  <c r="HL156" i="6"/>
  <c r="GN154" i="6"/>
  <c r="GK154" i="6"/>
  <c r="HI156" i="6"/>
  <c r="GM154" i="6"/>
  <c r="HK156" i="6"/>
  <c r="GL154" i="6"/>
  <c r="GJ127" i="6"/>
  <c r="GM127" i="6"/>
  <c r="HH129" i="6"/>
  <c r="GN127" i="6"/>
  <c r="HI129" i="6"/>
  <c r="HJ129" i="6"/>
  <c r="GI127" i="6"/>
  <c r="GO127" i="6" s="1"/>
  <c r="HK129" i="6"/>
  <c r="HM129" i="6"/>
  <c r="HJ156" i="6"/>
  <c r="GG65" i="6"/>
  <c r="HD123" i="6"/>
  <c r="GN278" i="6"/>
  <c r="GM278" i="6"/>
  <c r="GL278" i="6"/>
  <c r="GJ278" i="6"/>
  <c r="GI366" i="6"/>
  <c r="GN366" i="6"/>
  <c r="GM366" i="6"/>
  <c r="GJ366" i="6"/>
  <c r="GX133" i="6"/>
  <c r="GK366" i="6"/>
  <c r="GI342" i="6"/>
  <c r="GO342" i="6" s="1"/>
  <c r="GG255" i="6"/>
  <c r="GG283" i="6"/>
  <c r="GI322" i="6"/>
  <c r="GN322" i="6"/>
  <c r="GL322" i="6"/>
  <c r="HL267" i="6"/>
  <c r="GN265" i="6"/>
  <c r="GJ265" i="6"/>
  <c r="GI265" i="6"/>
  <c r="HK267" i="6"/>
  <c r="HH267" i="6"/>
  <c r="HJ267" i="6"/>
  <c r="HI267" i="6"/>
  <c r="GG224" i="6"/>
  <c r="GK248" i="6"/>
  <c r="GM248" i="6"/>
  <c r="GL248" i="6"/>
  <c r="GI248" i="6"/>
  <c r="HJ249" i="6"/>
  <c r="HL249" i="6"/>
  <c r="GJ248" i="6"/>
  <c r="HK249" i="6"/>
  <c r="HH249" i="6"/>
  <c r="HM249" i="6"/>
  <c r="GG205" i="6"/>
  <c r="GI154" i="6"/>
  <c r="GJ217" i="6"/>
  <c r="HK219" i="6"/>
  <c r="HH219" i="6"/>
  <c r="GN217" i="6"/>
  <c r="GL217" i="6"/>
  <c r="GM217" i="6"/>
  <c r="HM219" i="6"/>
  <c r="HI219" i="6"/>
  <c r="HL219" i="6"/>
  <c r="GI217" i="6"/>
  <c r="GO217" i="6" s="1"/>
  <c r="HJ219" i="6"/>
  <c r="GK217" i="6"/>
  <c r="GG151" i="6"/>
  <c r="GG73" i="6"/>
  <c r="GI137" i="6"/>
  <c r="GJ137" i="6"/>
  <c r="GK137" i="6"/>
  <c r="GM137" i="6"/>
  <c r="GL137" i="6"/>
  <c r="GN137" i="6"/>
  <c r="GJ337" i="6"/>
  <c r="GJ283" i="6"/>
  <c r="GO283" i="6" s="1"/>
  <c r="GN283" i="6"/>
  <c r="GM283" i="6"/>
  <c r="GK304" i="6"/>
  <c r="GL304" i="6"/>
  <c r="GN304" i="6"/>
  <c r="GM304" i="6"/>
  <c r="GI304" i="6"/>
  <c r="GX128" i="6"/>
  <c r="HG128" i="6" s="1"/>
  <c r="GI299" i="6"/>
  <c r="GK299" i="6"/>
  <c r="GM299" i="6"/>
  <c r="GG213" i="6"/>
  <c r="GK319" i="6"/>
  <c r="GJ333" i="6"/>
  <c r="GL306" i="6"/>
  <c r="GK306" i="6"/>
  <c r="GI306" i="6"/>
  <c r="GN306" i="6"/>
  <c r="GG37" i="6"/>
  <c r="HL186" i="6"/>
  <c r="GG142" i="6"/>
  <c r="GO399" i="6"/>
  <c r="GJ279" i="6"/>
  <c r="GI279" i="6"/>
  <c r="GL279" i="6"/>
  <c r="GK279" i="6"/>
  <c r="GM279" i="6"/>
  <c r="GG303" i="6"/>
  <c r="GM118" i="6"/>
  <c r="HK120" i="6"/>
  <c r="HJ120" i="6"/>
  <c r="GJ118" i="6"/>
  <c r="GI118" i="6"/>
  <c r="HL120" i="6"/>
  <c r="HM120" i="6"/>
  <c r="HH120" i="6"/>
  <c r="GG140" i="6"/>
  <c r="GM155" i="6"/>
  <c r="GL155" i="6"/>
  <c r="GK155" i="6"/>
  <c r="GJ155" i="6"/>
  <c r="GN155" i="6"/>
  <c r="GI155" i="6"/>
  <c r="GG54" i="6"/>
  <c r="GN136" i="6"/>
  <c r="GM136" i="6"/>
  <c r="GX114" i="6"/>
  <c r="HG114" i="6" s="1"/>
  <c r="HJ138" i="6"/>
  <c r="HL138" i="6"/>
  <c r="HK138" i="6"/>
  <c r="HM138" i="6"/>
  <c r="GI136" i="6"/>
  <c r="GL136" i="6"/>
  <c r="GK136" i="6"/>
  <c r="HI138" i="6"/>
  <c r="GN118" i="6"/>
  <c r="GL366" i="6"/>
  <c r="GN271" i="6"/>
  <c r="GO316" i="6"/>
  <c r="GN303" i="6"/>
  <c r="GG285" i="6"/>
  <c r="GN214" i="6"/>
  <c r="GK303" i="6"/>
  <c r="GI351" i="6"/>
  <c r="GM351" i="6"/>
  <c r="GI255" i="6"/>
  <c r="GO255" i="6" s="1"/>
  <c r="GJ299" i="6"/>
  <c r="GG329" i="6"/>
  <c r="GK285" i="6"/>
  <c r="GO313" i="6"/>
  <c r="GM290" i="6"/>
  <c r="GG325" i="6"/>
  <c r="GG269" i="6"/>
  <c r="GG332" i="6"/>
  <c r="GI298" i="6"/>
  <c r="GI285" i="6"/>
  <c r="GJ271" i="6"/>
  <c r="GO271" i="6" s="1"/>
  <c r="GK208" i="6"/>
  <c r="GO208" i="6" s="1"/>
  <c r="HH210" i="6"/>
  <c r="GX120" i="6"/>
  <c r="HG120" i="6" s="1"/>
  <c r="HJ210" i="6"/>
  <c r="GL208" i="6"/>
  <c r="HL210" i="6"/>
  <c r="GN208" i="6"/>
  <c r="GI237" i="6"/>
  <c r="GN237" i="6"/>
  <c r="GJ237" i="6"/>
  <c r="GM237" i="6"/>
  <c r="GL237" i="6"/>
  <c r="GK179" i="6"/>
  <c r="GI174" i="6"/>
  <c r="GM174" i="6"/>
  <c r="GL174" i="6"/>
  <c r="GK174" i="6"/>
  <c r="GG144" i="6"/>
  <c r="GG128" i="6"/>
  <c r="GI226" i="6"/>
  <c r="HM228" i="6"/>
  <c r="GM226" i="6"/>
  <c r="GK226" i="6"/>
  <c r="HJ228" i="6"/>
  <c r="GN226" i="6"/>
  <c r="GN186" i="6"/>
  <c r="HH153" i="6"/>
  <c r="GG180" i="6"/>
  <c r="GM205" i="6"/>
  <c r="GG132" i="6"/>
  <c r="GG195" i="6"/>
  <c r="GG29" i="6"/>
  <c r="GG87" i="6"/>
  <c r="GL381" i="6"/>
  <c r="GM381" i="6"/>
  <c r="GK381" i="6"/>
  <c r="GO381" i="6" s="1"/>
  <c r="GG314" i="6"/>
  <c r="GJ324" i="6"/>
  <c r="GO324" i="6" s="1"/>
  <c r="GL324" i="6"/>
  <c r="GM324" i="6"/>
  <c r="GN324" i="6"/>
  <c r="GG265" i="6"/>
  <c r="GI203" i="6"/>
  <c r="GJ203" i="6"/>
  <c r="GN203" i="6"/>
  <c r="GK203" i="6"/>
  <c r="HJ204" i="6"/>
  <c r="HK204" i="6"/>
  <c r="GL203" i="6"/>
  <c r="GK273" i="6"/>
  <c r="GJ273" i="6"/>
  <c r="GI273" i="6"/>
  <c r="GO321" i="6"/>
  <c r="GI214" i="6"/>
  <c r="HJ216" i="6"/>
  <c r="HI216" i="6"/>
  <c r="HM216" i="6"/>
  <c r="HK216" i="6"/>
  <c r="HH216" i="6"/>
  <c r="HM207" i="6"/>
  <c r="HI249" i="6"/>
  <c r="GG339" i="6"/>
  <c r="GJ221" i="6"/>
  <c r="GI221" i="6"/>
  <c r="GN221" i="6"/>
  <c r="GL221" i="6"/>
  <c r="GK221" i="6"/>
  <c r="GM221" i="6"/>
  <c r="HH222" i="6"/>
  <c r="HJ222" i="6"/>
  <c r="HI222" i="6"/>
  <c r="GJ286" i="6"/>
  <c r="GO286" i="6" s="1"/>
  <c r="GN258" i="6"/>
  <c r="HK258" i="6"/>
  <c r="GK258" i="6"/>
  <c r="HH213" i="6"/>
  <c r="GX112" i="6"/>
  <c r="HG112" i="6" s="1"/>
  <c r="HH114" i="6"/>
  <c r="HL114" i="6"/>
  <c r="HI114" i="6"/>
  <c r="GG192" i="6"/>
  <c r="GG131" i="6"/>
  <c r="HA136" i="6"/>
  <c r="HB125" i="6"/>
  <c r="GJ214" i="6"/>
  <c r="HJ114" i="6"/>
  <c r="GG351" i="6"/>
  <c r="GL351" i="6"/>
  <c r="GI307" i="6"/>
  <c r="GL307" i="6"/>
  <c r="GJ307" i="6"/>
  <c r="GK307" i="6"/>
  <c r="GN307" i="6"/>
  <c r="GM291" i="6"/>
  <c r="GG306" i="6"/>
  <c r="GG354" i="6"/>
  <c r="GG273" i="6"/>
  <c r="GO257" i="6"/>
  <c r="GG299" i="6"/>
  <c r="GM268" i="6"/>
  <c r="GG312" i="6"/>
  <c r="GL289" i="6"/>
  <c r="GI289" i="6"/>
  <c r="GK289" i="6"/>
  <c r="GJ289" i="6"/>
  <c r="GM289" i="6"/>
  <c r="GG298" i="6"/>
  <c r="GK284" i="6"/>
  <c r="GL284" i="6"/>
  <c r="GN284" i="6"/>
  <c r="GM284" i="6"/>
  <c r="GO284" i="6" s="1"/>
  <c r="GJ284" i="6"/>
  <c r="HJ264" i="6"/>
  <c r="GL252" i="6"/>
  <c r="GM252" i="6"/>
  <c r="GO252" i="6" s="1"/>
  <c r="HK252" i="6"/>
  <c r="GJ252" i="6"/>
  <c r="GN252" i="6"/>
  <c r="GG288" i="6"/>
  <c r="HM204" i="6"/>
  <c r="GG95" i="6"/>
  <c r="HM231" i="6"/>
  <c r="GG126" i="6"/>
  <c r="HK207" i="6"/>
  <c r="GM241" i="6"/>
  <c r="GN241" i="6"/>
  <c r="HM243" i="6"/>
  <c r="HJ243" i="6"/>
  <c r="GI241" i="6"/>
  <c r="HL243" i="6"/>
  <c r="GK241" i="6"/>
  <c r="GJ241" i="6"/>
  <c r="GL241" i="6"/>
  <c r="GL177" i="6"/>
  <c r="GN177" i="6"/>
  <c r="GM177" i="6"/>
  <c r="HK177" i="6"/>
  <c r="GI177" i="6"/>
  <c r="HJ177" i="6"/>
  <c r="HL177" i="6"/>
  <c r="HM177" i="6"/>
  <c r="GG43" i="6"/>
  <c r="GG19" i="6"/>
  <c r="HL231" i="6"/>
  <c r="GG135" i="6"/>
  <c r="HC113" i="6"/>
  <c r="GG148" i="6"/>
  <c r="HD120" i="6"/>
  <c r="GN131" i="6"/>
  <c r="GM131" i="6"/>
  <c r="GL131" i="6"/>
  <c r="HH132" i="6"/>
  <c r="GJ131" i="6"/>
  <c r="HI132" i="6"/>
  <c r="GK131" i="6"/>
  <c r="HL189" i="6"/>
  <c r="GO402" i="6"/>
  <c r="GL291" i="6"/>
  <c r="GM354" i="6"/>
  <c r="GL354" i="6"/>
  <c r="GN354" i="6"/>
  <c r="GK354" i="6"/>
  <c r="GO354" i="6" s="1"/>
  <c r="GX132" i="6"/>
  <c r="GG40" i="6"/>
  <c r="GJ329" i="6"/>
  <c r="GI329" i="6"/>
  <c r="GL329" i="6"/>
  <c r="GK329" i="6"/>
  <c r="GL265" i="6"/>
  <c r="GG136" i="6"/>
  <c r="GJ318" i="6"/>
  <c r="GK331" i="6"/>
  <c r="GL327" i="6"/>
  <c r="GM327" i="6"/>
  <c r="GN327" i="6"/>
  <c r="GI327" i="6"/>
  <c r="GK327" i="6"/>
  <c r="GI264" i="6"/>
  <c r="GJ264" i="6"/>
  <c r="GN264" i="6"/>
  <c r="GG289" i="6"/>
  <c r="GG284" i="6"/>
  <c r="GN338" i="6"/>
  <c r="GM338" i="6"/>
  <c r="GO338" i="6" s="1"/>
  <c r="GL338" i="6"/>
  <c r="GG258" i="6"/>
  <c r="GI234" i="6"/>
  <c r="GK234" i="6"/>
  <c r="GL234" i="6"/>
  <c r="GJ234" i="6"/>
  <c r="GM234" i="6"/>
  <c r="GK232" i="6"/>
  <c r="HM234" i="6"/>
  <c r="HL234" i="6"/>
  <c r="GI232" i="6"/>
  <c r="GL232" i="6"/>
  <c r="HI234" i="6"/>
  <c r="GM232" i="6"/>
  <c r="GX122" i="6"/>
  <c r="HG122" i="6" s="1"/>
  <c r="HJ234" i="6"/>
  <c r="HH234" i="6"/>
  <c r="GM216" i="6"/>
  <c r="GG197" i="6"/>
  <c r="GJ306" i="6"/>
  <c r="GJ198" i="6"/>
  <c r="GI198" i="6"/>
  <c r="GN198" i="6"/>
  <c r="GK198" i="6"/>
  <c r="HL198" i="6"/>
  <c r="GM198" i="6"/>
  <c r="HM198" i="6"/>
  <c r="GM222" i="6"/>
  <c r="GI222" i="6"/>
  <c r="GO222" i="6" s="1"/>
  <c r="GL222" i="6"/>
  <c r="GJ222" i="6"/>
  <c r="GG172" i="6"/>
  <c r="HK186" i="6"/>
  <c r="HE124" i="6"/>
  <c r="GG38" i="6"/>
  <c r="GG220" i="6"/>
  <c r="GO158" i="6"/>
  <c r="GN273" i="6"/>
  <c r="GM194" i="6"/>
  <c r="GL194" i="6"/>
  <c r="GK194" i="6"/>
  <c r="GJ194" i="6"/>
  <c r="GI194" i="6"/>
  <c r="GN194" i="6"/>
  <c r="GL127" i="6"/>
  <c r="GO131" i="6"/>
  <c r="HL129" i="6"/>
  <c r="GI246" i="6"/>
  <c r="GK246" i="6"/>
  <c r="HJ246" i="6"/>
  <c r="GL246" i="6"/>
  <c r="HK246" i="6"/>
  <c r="GJ158" i="6"/>
  <c r="GL158" i="6"/>
  <c r="GM158" i="6"/>
  <c r="GG282" i="6"/>
  <c r="GM319" i="6"/>
  <c r="GN319" i="6"/>
  <c r="GL319" i="6"/>
  <c r="GG173" i="6"/>
  <c r="GI278" i="6"/>
  <c r="GO278" i="6" s="1"/>
  <c r="GN375" i="6"/>
  <c r="GM375" i="6"/>
  <c r="GJ375" i="6"/>
  <c r="GO375" i="6" s="1"/>
  <c r="GM330" i="6"/>
  <c r="GL335" i="6"/>
  <c r="GN335" i="6"/>
  <c r="GM335" i="6"/>
  <c r="GO328" i="6"/>
  <c r="GM204" i="6"/>
  <c r="GK286" i="6"/>
  <c r="GM286" i="6"/>
  <c r="GL286" i="6"/>
  <c r="GL273" i="6"/>
  <c r="HI153" i="6"/>
  <c r="GJ342" i="6"/>
  <c r="GM260" i="6"/>
  <c r="GK260" i="6"/>
  <c r="GI260" i="6"/>
  <c r="GN260" i="6"/>
  <c r="HI261" i="6"/>
  <c r="GJ260" i="6"/>
  <c r="GL260" i="6"/>
  <c r="HK261" i="6"/>
  <c r="GK324" i="6"/>
  <c r="GG223" i="6"/>
  <c r="GJ255" i="6"/>
  <c r="GN255" i="6"/>
  <c r="GL255" i="6"/>
  <c r="GK255" i="6"/>
  <c r="HL255" i="6"/>
  <c r="HI255" i="6"/>
  <c r="GM255" i="6"/>
  <c r="HJ255" i="6"/>
  <c r="HM255" i="6"/>
  <c r="GN329" i="6"/>
  <c r="GG240" i="6"/>
  <c r="GJ291" i="6"/>
  <c r="GL270" i="6"/>
  <c r="GK270" i="6"/>
  <c r="GN270" i="6"/>
  <c r="GM270" i="6"/>
  <c r="GI270" i="6"/>
  <c r="GO270" i="6" s="1"/>
  <c r="GN279" i="6"/>
  <c r="HM213" i="6"/>
  <c r="GG235" i="6"/>
  <c r="GI291" i="6"/>
  <c r="GO291" i="6" s="1"/>
  <c r="GG21" i="6"/>
  <c r="GG98" i="6"/>
  <c r="GG33" i="6"/>
  <c r="GL334" i="6"/>
  <c r="GK334" i="6"/>
  <c r="GL348" i="6"/>
  <c r="GI348" i="6"/>
  <c r="GM348" i="6"/>
  <c r="GN348" i="6"/>
  <c r="GJ348" i="6"/>
  <c r="GG330" i="6"/>
  <c r="GN334" i="6"/>
  <c r="GO334" i="6" s="1"/>
  <c r="GL314" i="6"/>
  <c r="GL339" i="6"/>
  <c r="GI335" i="6"/>
  <c r="GG341" i="6"/>
  <c r="GM322" i="6"/>
  <c r="GM307" i="6"/>
  <c r="GM306" i="6"/>
  <c r="GM312" i="6"/>
  <c r="GJ312" i="6"/>
  <c r="GO312" i="6" s="1"/>
  <c r="GK312" i="6"/>
  <c r="GL312" i="6"/>
  <c r="HI258" i="6"/>
  <c r="GO295" i="6"/>
  <c r="GK283" i="6"/>
  <c r="GG272" i="6"/>
  <c r="GG252" i="6"/>
  <c r="HH261" i="6"/>
  <c r="GN230" i="6"/>
  <c r="GM230" i="6"/>
  <c r="GK230" i="6"/>
  <c r="HH231" i="6"/>
  <c r="GJ230" i="6"/>
  <c r="GO230" i="6" s="1"/>
  <c r="HI231" i="6"/>
  <c r="GM258" i="6"/>
  <c r="GG199" i="6"/>
  <c r="GJ193" i="6"/>
  <c r="GI193" i="6"/>
  <c r="GO193" i="6" s="1"/>
  <c r="GN193" i="6"/>
  <c r="GM193" i="6"/>
  <c r="HK195" i="6"/>
  <c r="HL195" i="6"/>
  <c r="HJ195" i="6"/>
  <c r="HH195" i="6"/>
  <c r="GL193" i="6"/>
  <c r="GK193" i="6"/>
  <c r="HH186" i="6"/>
  <c r="GK118" i="6"/>
  <c r="GG158" i="6"/>
  <c r="GG27" i="6"/>
  <c r="GG77" i="6"/>
  <c r="GK214" i="6"/>
  <c r="GI170" i="6"/>
  <c r="GO170" i="6" s="1"/>
  <c r="GK170" i="6"/>
  <c r="HJ171" i="6"/>
  <c r="GM170" i="6"/>
  <c r="GJ170" i="6"/>
  <c r="GG59" i="6"/>
  <c r="GG129" i="6"/>
  <c r="GX117" i="6"/>
  <c r="HG117" i="6" s="1"/>
  <c r="HK222" i="6"/>
  <c r="GK159" i="6"/>
  <c r="GN159" i="6"/>
  <c r="GM159" i="6"/>
  <c r="GJ159" i="6"/>
  <c r="GO159" i="6" s="1"/>
  <c r="AD1" i="6"/>
  <c r="BF3" i="6"/>
  <c r="AH3" i="6"/>
  <c r="GI190" i="6"/>
  <c r="GM190" i="6"/>
  <c r="HH192" i="6"/>
  <c r="GL190" i="6"/>
  <c r="HI192" i="6"/>
  <c r="GK190" i="6"/>
  <c r="HK192" i="6"/>
  <c r="HJ192" i="6"/>
  <c r="HL192" i="6"/>
  <c r="GJ190" i="6"/>
  <c r="CF3" i="6"/>
  <c r="BD1" i="6"/>
  <c r="GG193" i="6"/>
  <c r="GK238" i="6"/>
  <c r="GJ238" i="6"/>
  <c r="GI238" i="6"/>
  <c r="GO238" i="6" s="1"/>
  <c r="HM240" i="6"/>
  <c r="GL173" i="6"/>
  <c r="GN173" i="6"/>
  <c r="GI173" i="6"/>
  <c r="GG145" i="6"/>
  <c r="GG156" i="6"/>
  <c r="GX123" i="6"/>
  <c r="HG123" i="6" s="1"/>
  <c r="GK244" i="6"/>
  <c r="GL244" i="6"/>
  <c r="HL246" i="6"/>
  <c r="GK163" i="6"/>
  <c r="GM163" i="6"/>
  <c r="GN163" i="6"/>
  <c r="GJ164" i="6"/>
  <c r="GN164" i="6"/>
  <c r="GK164" i="6"/>
  <c r="GG57" i="6"/>
  <c r="GG184" i="6"/>
  <c r="HL159" i="6"/>
  <c r="GM134" i="6"/>
  <c r="GJ134" i="6"/>
  <c r="GI134" i="6"/>
  <c r="GL167" i="6"/>
  <c r="GJ167" i="6"/>
  <c r="GO167" i="6" s="1"/>
  <c r="GN167" i="6"/>
  <c r="N1" i="6"/>
  <c r="AT3" i="6"/>
  <c r="R3" i="6"/>
  <c r="GJ128" i="6"/>
  <c r="GI128" i="6"/>
  <c r="HF136" i="6"/>
  <c r="AA3" i="6"/>
  <c r="W1" i="6"/>
  <c r="HK123" i="6"/>
  <c r="GK250" i="6"/>
  <c r="GJ250" i="6"/>
  <c r="GI250" i="6"/>
  <c r="GO250" i="6" s="1"/>
  <c r="GG47" i="6"/>
  <c r="HM123" i="6"/>
  <c r="HB112" i="6"/>
  <c r="GN166" i="6"/>
  <c r="GO140" i="6"/>
  <c r="GL129" i="6"/>
  <c r="GJ129" i="6"/>
  <c r="GJ121" i="6"/>
  <c r="GI121" i="6"/>
  <c r="GG141" i="6"/>
  <c r="GO117" i="6"/>
  <c r="GN225" i="6"/>
  <c r="GO225" i="6" s="1"/>
  <c r="GK161" i="6"/>
  <c r="GN161" i="6"/>
  <c r="GM161" i="6"/>
  <c r="GG101" i="6"/>
  <c r="GO384" i="6"/>
  <c r="GL164" i="6"/>
  <c r="AJ3" i="6"/>
  <c r="BH3" i="6"/>
  <c r="GM328" i="6"/>
  <c r="GL328" i="6"/>
  <c r="GJ328" i="6"/>
  <c r="GX130" i="6"/>
  <c r="GL227" i="6"/>
  <c r="GJ227" i="6"/>
  <c r="GI227" i="6"/>
  <c r="GO227" i="6" s="1"/>
  <c r="GK162" i="6"/>
  <c r="GJ162" i="6"/>
  <c r="GM162" i="6"/>
  <c r="GN162" i="6"/>
  <c r="GL162" i="6"/>
  <c r="GG219" i="6"/>
  <c r="GO288" i="6"/>
  <c r="GM156" i="6"/>
  <c r="GK156" i="6"/>
  <c r="GJ156" i="6"/>
  <c r="GG204" i="6"/>
  <c r="GI244" i="6"/>
  <c r="GO244" i="6" s="1"/>
  <c r="HK240" i="6"/>
  <c r="GI164" i="6"/>
  <c r="GM249" i="6"/>
  <c r="HI174" i="6"/>
  <c r="GG36" i="6"/>
  <c r="GG256" i="6"/>
  <c r="GL156" i="6"/>
  <c r="HK135" i="6"/>
  <c r="GG75" i="6"/>
  <c r="GK236" i="6"/>
  <c r="O1" i="6"/>
  <c r="AU3" i="6"/>
  <c r="S3" i="6"/>
  <c r="GG22" i="6"/>
  <c r="GL135" i="6"/>
  <c r="GK135" i="6"/>
  <c r="GN135" i="6"/>
  <c r="GI135" i="6"/>
  <c r="GO135" i="6" s="1"/>
  <c r="GG200" i="6"/>
  <c r="GQ117" i="6"/>
  <c r="GZ116" i="6"/>
  <c r="GL219" i="6"/>
  <c r="GO120" i="6"/>
  <c r="HD112" i="6"/>
  <c r="HI168" i="6"/>
  <c r="GG176" i="6"/>
  <c r="GM173" i="6"/>
  <c r="HA114" i="6"/>
  <c r="HC112" i="6"/>
  <c r="HM252" i="6"/>
  <c r="GK308" i="6"/>
  <c r="GO308" i="6" s="1"/>
  <c r="GM308" i="6"/>
  <c r="GN308" i="6"/>
  <c r="GL308" i="6"/>
  <c r="GI275" i="6"/>
  <c r="GL305" i="6"/>
  <c r="GN315" i="6"/>
  <c r="GM315" i="6"/>
  <c r="GK315" i="6"/>
  <c r="GO315" i="6" s="1"/>
  <c r="GI228" i="6"/>
  <c r="GM228" i="6"/>
  <c r="GG206" i="6"/>
  <c r="GM227" i="6"/>
  <c r="HK162" i="6"/>
  <c r="GI163" i="6"/>
  <c r="GI162" i="6"/>
  <c r="GM266" i="6"/>
  <c r="GK266" i="6"/>
  <c r="GJ266" i="6"/>
  <c r="HL183" i="6"/>
  <c r="GN181" i="6"/>
  <c r="GL181" i="6"/>
  <c r="GM181" i="6"/>
  <c r="GJ181" i="6"/>
  <c r="GI181" i="6"/>
  <c r="GL288" i="6"/>
  <c r="GN288" i="6"/>
  <c r="GM288" i="6"/>
  <c r="GK288" i="6"/>
  <c r="GI156" i="6"/>
  <c r="HH198" i="6"/>
  <c r="GG244" i="6"/>
  <c r="HC128" i="6"/>
  <c r="HM165" i="6"/>
  <c r="GN160" i="6"/>
  <c r="GO160" i="6" s="1"/>
  <c r="GX116" i="6"/>
  <c r="HG116" i="6" s="1"/>
  <c r="HH162" i="6"/>
  <c r="GL294" i="6"/>
  <c r="GN294" i="6"/>
  <c r="GK294" i="6"/>
  <c r="GM294" i="6"/>
  <c r="GK148" i="6"/>
  <c r="GJ148" i="6"/>
  <c r="GO148" i="6" s="1"/>
  <c r="GX115" i="6"/>
  <c r="HG115" i="6" s="1"/>
  <c r="GM148" i="6"/>
  <c r="HI150" i="6"/>
  <c r="GN148" i="6"/>
  <c r="HM258" i="6"/>
  <c r="HH258" i="6"/>
  <c r="GX124" i="6"/>
  <c r="HG124" i="6" s="1"/>
  <c r="GL256" i="6"/>
  <c r="GO256" i="6" s="1"/>
  <c r="GJ256" i="6"/>
  <c r="HI135" i="6"/>
  <c r="GG45" i="6"/>
  <c r="GI192" i="6"/>
  <c r="GO192" i="6" s="1"/>
  <c r="GO411" i="6"/>
  <c r="GO201" i="6"/>
  <c r="GO132" i="6"/>
  <c r="GI175" i="6"/>
  <c r="HH177" i="6"/>
  <c r="GK175" i="6"/>
  <c r="HI177" i="6"/>
  <c r="GL195" i="6"/>
  <c r="HJ165" i="6"/>
  <c r="GM192" i="6"/>
  <c r="GO141" i="6"/>
  <c r="HF112" i="6"/>
  <c r="HM183" i="6"/>
  <c r="HH123" i="6"/>
  <c r="P1" i="6"/>
  <c r="AV3" i="6"/>
  <c r="T3" i="6"/>
  <c r="GI191" i="6"/>
  <c r="GM191" i="6"/>
  <c r="GJ191" i="6"/>
  <c r="GN191" i="6"/>
  <c r="GI153" i="6"/>
  <c r="GL153" i="6"/>
  <c r="GK153" i="6"/>
  <c r="GJ153" i="6"/>
  <c r="GO207" i="6"/>
  <c r="GL180" i="6"/>
  <c r="GN180" i="6"/>
  <c r="GG166" i="6"/>
  <c r="GK240" i="6"/>
  <c r="GJ240" i="6"/>
  <c r="GI240" i="6"/>
  <c r="GO240" i="6" s="1"/>
  <c r="GG259" i="6"/>
  <c r="GG232" i="6"/>
  <c r="GL123" i="6"/>
  <c r="GK123" i="6"/>
  <c r="GI123" i="6"/>
  <c r="GO123" i="6" s="1"/>
  <c r="GN123" i="6"/>
  <c r="GK263" i="6"/>
  <c r="GO263" i="6" s="1"/>
  <c r="GJ223" i="6"/>
  <c r="GM223" i="6"/>
  <c r="HK225" i="6"/>
  <c r="GG130" i="6"/>
  <c r="GG194" i="6"/>
  <c r="GO253" i="6"/>
  <c r="GG72" i="6"/>
  <c r="HA121" i="6"/>
  <c r="GL169" i="6"/>
  <c r="GJ169" i="6"/>
  <c r="GN169" i="6"/>
  <c r="GI169" i="6"/>
  <c r="GO243" i="6"/>
  <c r="GO247" i="6"/>
  <c r="GN187" i="6"/>
  <c r="GM187" i="6"/>
  <c r="GL187" i="6"/>
  <c r="GJ408" i="6"/>
  <c r="GK408" i="6"/>
  <c r="GO393" i="6"/>
  <c r="HJ168" i="6"/>
  <c r="GL146" i="6"/>
  <c r="GJ146" i="6"/>
  <c r="GG50" i="6"/>
  <c r="GJ116" i="6"/>
  <c r="GI116" i="6"/>
  <c r="GM116" i="6"/>
  <c r="GG44" i="6"/>
  <c r="GI187" i="6"/>
  <c r="GG80" i="6"/>
  <c r="GG100" i="6"/>
  <c r="GG63" i="6"/>
  <c r="HJ174" i="6"/>
  <c r="HK126" i="6"/>
  <c r="GG8" i="6"/>
  <c r="HH135" i="6"/>
  <c r="GM399" i="6"/>
  <c r="GK399" i="6"/>
  <c r="GL399" i="6"/>
  <c r="GG345" i="6"/>
  <c r="GK323" i="6"/>
  <c r="GO323" i="6" s="1"/>
  <c r="GM323" i="6"/>
  <c r="HI276" i="6"/>
  <c r="GG266" i="6"/>
  <c r="GG333" i="6"/>
  <c r="GG315" i="6"/>
  <c r="GN326" i="6"/>
  <c r="GM326" i="6"/>
  <c r="GJ326" i="6"/>
  <c r="GO326" i="6" s="1"/>
  <c r="GJ287" i="6"/>
  <c r="GO287" i="6" s="1"/>
  <c r="GK287" i="6"/>
  <c r="GL287" i="6"/>
  <c r="GN287" i="6"/>
  <c r="GL266" i="6"/>
  <c r="GG292" i="6"/>
  <c r="HL264" i="6"/>
  <c r="GL263" i="6"/>
  <c r="GN220" i="6"/>
  <c r="GK220" i="6"/>
  <c r="GJ220" i="6"/>
  <c r="GX121" i="6"/>
  <c r="HG121" i="6" s="1"/>
  <c r="GG261" i="6"/>
  <c r="GL240" i="6"/>
  <c r="HM222" i="6"/>
  <c r="HI213" i="6"/>
  <c r="GK173" i="6"/>
  <c r="GG201" i="6"/>
  <c r="GI171" i="6"/>
  <c r="HM159" i="6"/>
  <c r="GK180" i="6"/>
  <c r="GK152" i="6"/>
  <c r="GJ152" i="6"/>
  <c r="GO152" i="6" s="1"/>
  <c r="GN152" i="6"/>
  <c r="GL152" i="6"/>
  <c r="GM152" i="6"/>
  <c r="GL207" i="6"/>
  <c r="GN207" i="6"/>
  <c r="GM207" i="6"/>
  <c r="GI180" i="6"/>
  <c r="GO180" i="6" s="1"/>
  <c r="GG112" i="6"/>
  <c r="HI171" i="6"/>
  <c r="GG174" i="6"/>
  <c r="GL148" i="6"/>
  <c r="GG170" i="6"/>
  <c r="HK159" i="6"/>
  <c r="GG241" i="6"/>
  <c r="GL171" i="6"/>
  <c r="GL140" i="6"/>
  <c r="GO126" i="6"/>
  <c r="HH117" i="6"/>
  <c r="GJ254" i="6"/>
  <c r="GI254" i="6"/>
  <c r="HJ147" i="6"/>
  <c r="GN145" i="6"/>
  <c r="GL145" i="6"/>
  <c r="GO145" i="6" s="1"/>
  <c r="GM145" i="6"/>
  <c r="GG92" i="6"/>
  <c r="GL259" i="6"/>
  <c r="GK259" i="6"/>
  <c r="GJ259" i="6"/>
  <c r="GO259" i="6" s="1"/>
  <c r="HM261" i="6"/>
  <c r="GG209" i="6"/>
  <c r="HK183" i="6"/>
  <c r="GG165" i="6"/>
  <c r="GJ130" i="6"/>
  <c r="GO130" i="6" s="1"/>
  <c r="GL130" i="6"/>
  <c r="HL132" i="6"/>
  <c r="HK132" i="6"/>
  <c r="HJ132" i="6"/>
  <c r="GN130" i="6"/>
  <c r="GM130" i="6"/>
  <c r="GJ275" i="6"/>
  <c r="GG249" i="6"/>
  <c r="GN253" i="6"/>
  <c r="GJ253" i="6"/>
  <c r="HK255" i="6"/>
  <c r="GG32" i="6"/>
  <c r="GI229" i="6"/>
  <c r="GO229" i="6" s="1"/>
  <c r="GG243" i="6"/>
  <c r="GK176" i="6"/>
  <c r="GI176" i="6"/>
  <c r="GM176" i="6"/>
  <c r="GG81" i="6"/>
  <c r="GN223" i="6"/>
  <c r="GO223" i="6" s="1"/>
  <c r="GG149" i="6"/>
  <c r="GJ115" i="6"/>
  <c r="GM115" i="6"/>
  <c r="HK117" i="6"/>
  <c r="HJ117" i="6"/>
  <c r="GN115" i="6"/>
  <c r="HL117" i="6"/>
  <c r="HM180" i="6"/>
  <c r="HK180" i="6"/>
  <c r="GI178" i="6"/>
  <c r="GO178" i="6" s="1"/>
  <c r="HI180" i="6"/>
  <c r="HH180" i="6"/>
  <c r="GI408" i="6"/>
  <c r="GO408" i="6" s="1"/>
  <c r="GG41" i="6"/>
  <c r="HI117" i="6"/>
  <c r="GI183" i="6"/>
  <c r="GK183" i="6"/>
  <c r="GJ183" i="6"/>
  <c r="HM135" i="6"/>
  <c r="GK195" i="6"/>
  <c r="GO195" i="6" s="1"/>
  <c r="HM132" i="6"/>
  <c r="GL166" i="6"/>
  <c r="GO166" i="6" s="1"/>
  <c r="GM182" i="6"/>
  <c r="GL182" i="6"/>
  <c r="GK182" i="6"/>
  <c r="GJ182" i="6"/>
  <c r="GI182" i="6"/>
  <c r="GK140" i="6"/>
  <c r="GO396" i="6"/>
  <c r="GG23" i="6"/>
  <c r="AW3" i="6"/>
  <c r="Q1" i="6"/>
  <c r="U3" i="6"/>
  <c r="GG11" i="6"/>
  <c r="HK174" i="6"/>
  <c r="GG150" i="6"/>
  <c r="GO206" i="6"/>
  <c r="GL189" i="6"/>
  <c r="DM3" i="6"/>
  <c r="DI3" i="6"/>
  <c r="DI1" i="6" s="1"/>
  <c r="GG267" i="6"/>
  <c r="GJ305" i="6"/>
  <c r="GO305" i="6" s="1"/>
  <c r="GL293" i="6"/>
  <c r="GK293" i="6"/>
  <c r="GO292" i="6"/>
  <c r="GO276" i="6"/>
  <c r="GO302" i="6"/>
  <c r="GN280" i="6"/>
  <c r="GM280" i="6"/>
  <c r="GL280" i="6"/>
  <c r="GK280" i="6"/>
  <c r="GX126" i="6"/>
  <c r="GG218" i="6"/>
  <c r="GN236" i="6"/>
  <c r="GK157" i="6"/>
  <c r="GI157" i="6"/>
  <c r="GJ157" i="6"/>
  <c r="GO215" i="6"/>
  <c r="HM174" i="6"/>
  <c r="GL257" i="6"/>
  <c r="GK257" i="6"/>
  <c r="GJ123" i="6"/>
  <c r="HK171" i="6"/>
  <c r="HM168" i="6"/>
  <c r="GJ125" i="6"/>
  <c r="GI125" i="6"/>
  <c r="GL125" i="6"/>
  <c r="GK125" i="6"/>
  <c r="GM125" i="6"/>
  <c r="GK171" i="6"/>
  <c r="GN171" i="6"/>
  <c r="GM171" i="6"/>
  <c r="HC115" i="6"/>
  <c r="HL135" i="6"/>
  <c r="HB121" i="6"/>
  <c r="GJ262" i="6"/>
  <c r="GO262" i="6" s="1"/>
  <c r="HI264" i="6"/>
  <c r="GL262" i="6"/>
  <c r="GK262" i="6"/>
  <c r="GN209" i="6"/>
  <c r="GM209" i="6"/>
  <c r="GL209" i="6"/>
  <c r="GJ209" i="6"/>
  <c r="GO209" i="6" s="1"/>
  <c r="GK181" i="6"/>
  <c r="GJ165" i="6"/>
  <c r="GN165" i="6"/>
  <c r="GO165" i="6" s="1"/>
  <c r="HD115" i="6"/>
  <c r="HA128" i="6"/>
  <c r="GG253" i="6"/>
  <c r="GM153" i="6"/>
  <c r="GG51" i="6"/>
  <c r="GG229" i="6"/>
  <c r="GG34" i="6"/>
  <c r="HM189" i="6"/>
  <c r="GG60" i="6"/>
  <c r="GG247" i="6"/>
  <c r="HI225" i="6"/>
  <c r="GO115" i="6"/>
  <c r="HF121" i="6"/>
  <c r="GL199" i="6"/>
  <c r="HK201" i="6"/>
  <c r="GK199" i="6"/>
  <c r="GI199" i="6"/>
  <c r="HM201" i="6"/>
  <c r="GM199" i="6"/>
  <c r="GO168" i="6"/>
  <c r="HL222" i="6"/>
  <c r="GI239" i="6"/>
  <c r="GM239" i="6"/>
  <c r="HK165" i="6"/>
  <c r="GG12" i="6"/>
  <c r="GO363" i="6"/>
  <c r="GO172" i="6"/>
  <c r="GO224" i="6"/>
  <c r="GJ150" i="6"/>
  <c r="GM150" i="6"/>
  <c r="GL150" i="6"/>
  <c r="GK150" i="6"/>
  <c r="HE113" i="6"/>
  <c r="GG84" i="6"/>
  <c r="GM146" i="6"/>
  <c r="GN126" i="6"/>
  <c r="GM126" i="6"/>
  <c r="GL126" i="6"/>
  <c r="GK126" i="6"/>
  <c r="GX119" i="6"/>
  <c r="HG119" i="6" s="1"/>
  <c r="GM196" i="6"/>
  <c r="GL196" i="6"/>
  <c r="HJ198" i="6"/>
  <c r="GJ196" i="6"/>
  <c r="GI196" i="6"/>
  <c r="GL175" i="6"/>
  <c r="GG64" i="6"/>
  <c r="FF3" i="6"/>
  <c r="FF1" i="6" s="1"/>
  <c r="DZ1" i="6"/>
  <c r="GG327" i="6"/>
  <c r="GG340" i="6"/>
  <c r="GK301" i="6"/>
  <c r="GO301" i="6" s="1"/>
  <c r="GL301" i="6"/>
  <c r="GM301" i="6"/>
  <c r="GN301" i="6"/>
  <c r="GL275" i="6"/>
  <c r="GM275" i="6"/>
  <c r="HM276" i="6"/>
  <c r="GJ267" i="6"/>
  <c r="GK267" i="6"/>
  <c r="GJ325" i="6"/>
  <c r="GM325" i="6"/>
  <c r="GL325" i="6"/>
  <c r="GK325" i="6"/>
  <c r="GI325" i="6"/>
  <c r="GI269" i="6"/>
  <c r="GL269" i="6"/>
  <c r="GK269" i="6"/>
  <c r="GL249" i="6"/>
  <c r="GJ249" i="6"/>
  <c r="GI293" i="6"/>
  <c r="GO293" i="6" s="1"/>
  <c r="GL251" i="6"/>
  <c r="GM251" i="6"/>
  <c r="GN251" i="6"/>
  <c r="GK292" i="6"/>
  <c r="GN292" i="6"/>
  <c r="GM292" i="6"/>
  <c r="GL292" i="6"/>
  <c r="GX127" i="6"/>
  <c r="HE127" i="6" s="1"/>
  <c r="GL236" i="6"/>
  <c r="GJ236" i="6"/>
  <c r="GI236" i="6"/>
  <c r="GO236" i="6" s="1"/>
  <c r="GO220" i="6"/>
  <c r="GG276" i="6"/>
  <c r="GO281" i="6"/>
  <c r="GG302" i="6"/>
  <c r="GI310" i="6"/>
  <c r="GO310" i="6" s="1"/>
  <c r="GN310" i="6"/>
  <c r="GI280" i="6"/>
  <c r="GO218" i="6"/>
  <c r="HI165" i="6"/>
  <c r="GI210" i="6"/>
  <c r="GK210" i="6"/>
  <c r="GJ210" i="6"/>
  <c r="GG238" i="6"/>
  <c r="GN233" i="6"/>
  <c r="GK233" i="6"/>
  <c r="GI233" i="6"/>
  <c r="HI162" i="6"/>
  <c r="GG225" i="6"/>
  <c r="GL245" i="6"/>
  <c r="GN245" i="6"/>
  <c r="GM245" i="6"/>
  <c r="GI245" i="6"/>
  <c r="GO245" i="6" s="1"/>
  <c r="GI202" i="6"/>
  <c r="HH204" i="6"/>
  <c r="GJ202" i="6"/>
  <c r="GM202" i="6"/>
  <c r="GL202" i="6"/>
  <c r="GJ144" i="6"/>
  <c r="GK144" i="6"/>
  <c r="GN144" i="6"/>
  <c r="GM144" i="6"/>
  <c r="GJ189" i="6"/>
  <c r="GI189" i="6"/>
  <c r="GM169" i="6"/>
  <c r="GG154" i="6"/>
  <c r="HE115" i="6"/>
  <c r="HC124" i="6"/>
  <c r="HB114" i="6"/>
  <c r="GM123" i="6"/>
  <c r="GL231" i="6"/>
  <c r="GI231" i="6"/>
  <c r="GN231" i="6"/>
  <c r="HI204" i="6"/>
  <c r="HL123" i="6"/>
  <c r="GK219" i="6"/>
  <c r="GO219" i="6" s="1"/>
  <c r="HI183" i="6"/>
  <c r="GJ135" i="6"/>
  <c r="GM128" i="6"/>
  <c r="GK169" i="6"/>
  <c r="GI200" i="6"/>
  <c r="GM200" i="6"/>
  <c r="GL200" i="6"/>
  <c r="GJ140" i="6"/>
  <c r="GG124" i="6"/>
  <c r="GO149" i="6"/>
  <c r="GK390" i="6"/>
  <c r="GX135" i="6"/>
  <c r="GN390" i="6"/>
  <c r="GL390" i="6"/>
  <c r="GO390" i="6" s="1"/>
  <c r="HH201" i="6"/>
  <c r="GM212" i="6"/>
  <c r="GK212" i="6"/>
  <c r="GI212" i="6"/>
  <c r="GL212" i="6"/>
  <c r="GM164" i="6"/>
  <c r="GN128" i="6"/>
  <c r="GN143" i="6"/>
  <c r="GM143" i="6"/>
  <c r="GL143" i="6"/>
  <c r="GO143" i="6" s="1"/>
  <c r="GI150" i="6"/>
  <c r="GO150" i="6" s="1"/>
  <c r="CS3" i="6"/>
  <c r="BQ1" i="6"/>
  <c r="HK147" i="6"/>
  <c r="GM166" i="6"/>
  <c r="GK143" i="6"/>
  <c r="AK3" i="6"/>
  <c r="BI3" i="6"/>
  <c r="HE121" i="6"/>
  <c r="AS1" i="6"/>
  <c r="GG301" i="6"/>
  <c r="GI267" i="6"/>
  <c r="GM293" i="6"/>
  <c r="GK305" i="6"/>
  <c r="GG274" i="6"/>
  <c r="GK282" i="6"/>
  <c r="GJ282" i="6"/>
  <c r="GO282" i="6" s="1"/>
  <c r="GN282" i="6"/>
  <c r="GL282" i="6"/>
  <c r="GI249" i="6"/>
  <c r="HJ252" i="6"/>
  <c r="GM272" i="6"/>
  <c r="GL272" i="6"/>
  <c r="GN272" i="6"/>
  <c r="GK272" i="6"/>
  <c r="GO272" i="6" s="1"/>
  <c r="GK242" i="6"/>
  <c r="GO242" i="6" s="1"/>
  <c r="GL242" i="6"/>
  <c r="GN242" i="6"/>
  <c r="GM242" i="6"/>
  <c r="GJ251" i="6"/>
  <c r="GO251" i="6" s="1"/>
  <c r="GG280" i="6"/>
  <c r="GO372" i="6"/>
  <c r="GK197" i="6"/>
  <c r="GO197" i="6" s="1"/>
  <c r="GN197" i="6"/>
  <c r="GM197" i="6"/>
  <c r="GG152" i="6"/>
  <c r="GN277" i="6"/>
  <c r="GK277" i="6"/>
  <c r="GJ277" i="6"/>
  <c r="GO277" i="6" s="1"/>
  <c r="GI211" i="6"/>
  <c r="GN211" i="6"/>
  <c r="GL211" i="6"/>
  <c r="HL213" i="6"/>
  <c r="GK211" i="6"/>
  <c r="HK213" i="6"/>
  <c r="GJ211" i="6"/>
  <c r="GK336" i="6"/>
  <c r="GI336" i="6"/>
  <c r="GL336" i="6"/>
  <c r="GJ336" i="6"/>
  <c r="GG186" i="6"/>
  <c r="GG94" i="6"/>
  <c r="HI144" i="6"/>
  <c r="GJ180" i="6"/>
  <c r="GL134" i="6"/>
  <c r="GL228" i="6"/>
  <c r="GN202" i="6"/>
  <c r="HL165" i="6"/>
  <c r="HM264" i="6"/>
  <c r="GJ163" i="6"/>
  <c r="GO274" i="6"/>
  <c r="HF115" i="6"/>
  <c r="GG68" i="6"/>
  <c r="GM124" i="6"/>
  <c r="GX113" i="6"/>
  <c r="HG113" i="6" s="1"/>
  <c r="HL126" i="6"/>
  <c r="GN124" i="6"/>
  <c r="GG231" i="6"/>
  <c r="GJ184" i="6"/>
  <c r="GO184" i="6" s="1"/>
  <c r="GN184" i="6"/>
  <c r="GL184" i="6"/>
  <c r="GX118" i="6"/>
  <c r="HG118" i="6" s="1"/>
  <c r="HL168" i="6"/>
  <c r="GI139" i="6"/>
  <c r="HJ141" i="6"/>
  <c r="GJ139" i="6"/>
  <c r="HK141" i="6"/>
  <c r="GK139" i="6"/>
  <c r="GM139" i="6"/>
  <c r="GL139" i="6"/>
  <c r="GG39" i="6"/>
  <c r="GM147" i="6"/>
  <c r="GK147" i="6"/>
  <c r="GJ147" i="6"/>
  <c r="GI147" i="6"/>
  <c r="GO147" i="6" s="1"/>
  <c r="HM126" i="6"/>
  <c r="GG110" i="6"/>
  <c r="GG62" i="6"/>
  <c r="GG48" i="6"/>
  <c r="EA1" i="6"/>
  <c r="FG3" i="6"/>
  <c r="FG1" i="6" s="1"/>
  <c r="GJ161" i="6"/>
  <c r="GO161" i="6" s="1"/>
  <c r="CR3" i="6"/>
  <c r="BP1" i="6"/>
  <c r="GL191" i="6"/>
  <c r="GX136" i="6"/>
  <c r="HD136" i="6" s="1"/>
  <c r="HC119" i="6"/>
  <c r="GG26" i="6"/>
  <c r="HH171" i="6"/>
  <c r="GG103" i="6"/>
  <c r="GO138" i="6"/>
  <c r="HI198" i="6"/>
  <c r="GM215" i="6"/>
  <c r="GL215" i="6"/>
  <c r="GN215" i="6"/>
  <c r="GG93" i="6"/>
  <c r="GI142" i="6"/>
  <c r="GO142" i="6" s="1"/>
  <c r="HH144" i="6"/>
  <c r="GG58" i="6"/>
  <c r="GI129" i="6"/>
  <c r="HH189" i="6"/>
  <c r="GG82" i="6"/>
  <c r="BT3" i="6"/>
  <c r="AR1" i="6"/>
  <c r="GL144" i="6"/>
  <c r="GO144" i="6" s="1"/>
  <c r="GG119" i="6"/>
  <c r="GK146" i="6"/>
  <c r="GO146" i="6" s="1"/>
  <c r="HK168" i="6"/>
  <c r="GJ133" i="6"/>
  <c r="GI133" i="6"/>
  <c r="GO336" i="6" l="1"/>
  <c r="GO267" i="6"/>
  <c r="HG135" i="6"/>
  <c r="HF135" i="6"/>
  <c r="HE135" i="6"/>
  <c r="HD135" i="6"/>
  <c r="HC135" i="6"/>
  <c r="HB135" i="6"/>
  <c r="HA135" i="6"/>
  <c r="GO239" i="6"/>
  <c r="HB118" i="6"/>
  <c r="GO157" i="6"/>
  <c r="U1" i="6"/>
  <c r="BA3" i="6"/>
  <c r="GO187" i="6"/>
  <c r="AX3" i="6"/>
  <c r="R1" i="6"/>
  <c r="HE118" i="6"/>
  <c r="GO246" i="6"/>
  <c r="HA123" i="6"/>
  <c r="GO307" i="6"/>
  <c r="GO155" i="6"/>
  <c r="GO265" i="6"/>
  <c r="HG133" i="6"/>
  <c r="HA133" i="6"/>
  <c r="HD133" i="6"/>
  <c r="HB133" i="6"/>
  <c r="HF133" i="6"/>
  <c r="HE133" i="6"/>
  <c r="HC133" i="6"/>
  <c r="GO378" i="6"/>
  <c r="GO235" i="6"/>
  <c r="GO314" i="6"/>
  <c r="GO188" i="6"/>
  <c r="GO303" i="6"/>
  <c r="DX3" i="6"/>
  <c r="CR1" i="6"/>
  <c r="GO189" i="6"/>
  <c r="GO210" i="6"/>
  <c r="GO196" i="6"/>
  <c r="HD122" i="6"/>
  <c r="GO176" i="6"/>
  <c r="GO153" i="6"/>
  <c r="HA127" i="6"/>
  <c r="BV3" i="6"/>
  <c r="AT1" i="6"/>
  <c r="GO285" i="6"/>
  <c r="GO351" i="6"/>
  <c r="GO304" i="6"/>
  <c r="HE120" i="6"/>
  <c r="GO337" i="6"/>
  <c r="HA112" i="6"/>
  <c r="GO332" i="6"/>
  <c r="GO216" i="6"/>
  <c r="GO186" i="6"/>
  <c r="GO290" i="6"/>
  <c r="GO205" i="6"/>
  <c r="HF124" i="6"/>
  <c r="HB117" i="6"/>
  <c r="GO237" i="6"/>
  <c r="GO366" i="6"/>
  <c r="HB123" i="6"/>
  <c r="DW3" i="6"/>
  <c r="CQ1" i="6"/>
  <c r="GO261" i="6"/>
  <c r="GO204" i="6"/>
  <c r="HF117" i="6"/>
  <c r="HA116" i="6"/>
  <c r="HG136" i="6"/>
  <c r="HC136" i="6"/>
  <c r="DY3" i="6"/>
  <c r="CS1" i="6"/>
  <c r="GO173" i="6"/>
  <c r="GO234" i="6"/>
  <c r="GO289" i="6"/>
  <c r="HB136" i="6"/>
  <c r="GO174" i="6"/>
  <c r="GO202" i="6"/>
  <c r="HE116" i="6"/>
  <c r="HG134" i="6"/>
  <c r="HF134" i="6"/>
  <c r="HE134" i="6"/>
  <c r="HD134" i="6"/>
  <c r="HC134" i="6"/>
  <c r="HB134" i="6"/>
  <c r="HA134" i="6"/>
  <c r="HB116" i="6"/>
  <c r="BY3" i="6"/>
  <c r="AW1" i="6"/>
  <c r="AY3" i="6"/>
  <c r="S1" i="6"/>
  <c r="HB127" i="6"/>
  <c r="GO348" i="6"/>
  <c r="HF123" i="6"/>
  <c r="HE117" i="6"/>
  <c r="GO203" i="6"/>
  <c r="GO298" i="6"/>
  <c r="HF120" i="6"/>
  <c r="GO116" i="6"/>
  <c r="HD121" i="6"/>
  <c r="GO156" i="6"/>
  <c r="AU1" i="6"/>
  <c r="BW3" i="6"/>
  <c r="HC127" i="6"/>
  <c r="HD128" i="6"/>
  <c r="GO214" i="6"/>
  <c r="GO306" i="6"/>
  <c r="GO137" i="6"/>
  <c r="GO248" i="6"/>
  <c r="HA120" i="6"/>
  <c r="GO249" i="6"/>
  <c r="CK3" i="6"/>
  <c r="BI1" i="6"/>
  <c r="GO280" i="6"/>
  <c r="GO269" i="6"/>
  <c r="HG126" i="6"/>
  <c r="HE126" i="6"/>
  <c r="HF126" i="6"/>
  <c r="HC126" i="6"/>
  <c r="HA126" i="6"/>
  <c r="HB126" i="6"/>
  <c r="HD126" i="6"/>
  <c r="GO275" i="6"/>
  <c r="HD127" i="6"/>
  <c r="HE128" i="6"/>
  <c r="GO241" i="6"/>
  <c r="GO226" i="6"/>
  <c r="HE112" i="6"/>
  <c r="BM3" i="6"/>
  <c r="AK1" i="6"/>
  <c r="GO231" i="6"/>
  <c r="HC114" i="6"/>
  <c r="GO325" i="6"/>
  <c r="GO199" i="6"/>
  <c r="HB115" i="6"/>
  <c r="ES3" i="6"/>
  <c r="DM1" i="6"/>
  <c r="HF113" i="6"/>
  <c r="HE114" i="6"/>
  <c r="GO169" i="6"/>
  <c r="HB113" i="6"/>
  <c r="GO191" i="6"/>
  <c r="GO162" i="6"/>
  <c r="GO121" i="6"/>
  <c r="HF128" i="6"/>
  <c r="GO190" i="6"/>
  <c r="HF118" i="6"/>
  <c r="GO194" i="6"/>
  <c r="HG132" i="6"/>
  <c r="HE132" i="6"/>
  <c r="HF132" i="6"/>
  <c r="HB132" i="6"/>
  <c r="HA132" i="6"/>
  <c r="HC132" i="6"/>
  <c r="HD132" i="6"/>
  <c r="HD125" i="6"/>
  <c r="GO221" i="6"/>
  <c r="GO273" i="6"/>
  <c r="HD113" i="6"/>
  <c r="HC123" i="6"/>
  <c r="GO268" i="6"/>
  <c r="HG129" i="6"/>
  <c r="HA129" i="6"/>
  <c r="HF129" i="6"/>
  <c r="HD129" i="6"/>
  <c r="HE129" i="6"/>
  <c r="HC129" i="6"/>
  <c r="HB129" i="6"/>
  <c r="GO339" i="6"/>
  <c r="HC122" i="6"/>
  <c r="GO333" i="6"/>
  <c r="HD114" i="6"/>
  <c r="HG127" i="6"/>
  <c r="HF127" i="6"/>
  <c r="GO129" i="6"/>
  <c r="GO212" i="6"/>
  <c r="GO183" i="6"/>
  <c r="GO254" i="6"/>
  <c r="AZ3" i="6"/>
  <c r="T1" i="6"/>
  <c r="GO163" i="6"/>
  <c r="CJ3" i="6"/>
  <c r="BH1" i="6"/>
  <c r="HD118" i="6"/>
  <c r="BJ3" i="6"/>
  <c r="AH1" i="6"/>
  <c r="GO335" i="6"/>
  <c r="HF116" i="6"/>
  <c r="HF114" i="6"/>
  <c r="HA125" i="6"/>
  <c r="HA113" i="6"/>
  <c r="GO322" i="6"/>
  <c r="HE123" i="6"/>
  <c r="DF3" i="6"/>
  <c r="DF1" i="6" s="1"/>
  <c r="CD1" i="6"/>
  <c r="DJ3" i="6"/>
  <c r="GO228" i="6"/>
  <c r="GO233" i="6"/>
  <c r="HD117" i="6"/>
  <c r="GO182" i="6"/>
  <c r="HB122" i="6"/>
  <c r="BX3" i="6"/>
  <c r="AV1" i="6"/>
  <c r="GQ118" i="6"/>
  <c r="GZ117" i="6"/>
  <c r="HB128" i="6"/>
  <c r="AJ1" i="6"/>
  <c r="BL3" i="6"/>
  <c r="GO134" i="6"/>
  <c r="DL3" i="6"/>
  <c r="DH3" i="6"/>
  <c r="DH1" i="6" s="1"/>
  <c r="CF1" i="6"/>
  <c r="CH3" i="6"/>
  <c r="BF1" i="6"/>
  <c r="GO177" i="6"/>
  <c r="GO154" i="6"/>
  <c r="HF122" i="6"/>
  <c r="HE119" i="6"/>
  <c r="HC116" i="6"/>
  <c r="GO213" i="6"/>
  <c r="HE125" i="6"/>
  <c r="HG131" i="6"/>
  <c r="HE131" i="6"/>
  <c r="HD131" i="6"/>
  <c r="HC131" i="6"/>
  <c r="HA131" i="6"/>
  <c r="HB131" i="6"/>
  <c r="HF131" i="6"/>
  <c r="HE136" i="6"/>
  <c r="HC120" i="6"/>
  <c r="GO128" i="6"/>
  <c r="GO327" i="6"/>
  <c r="HC118" i="6"/>
  <c r="GO118" i="6"/>
  <c r="HB120" i="6"/>
  <c r="HE122" i="6"/>
  <c r="HA118" i="6"/>
  <c r="GO299" i="6"/>
  <c r="HG130" i="6"/>
  <c r="HC130" i="6"/>
  <c r="HA130" i="6"/>
  <c r="HD130" i="6"/>
  <c r="HB130" i="6"/>
  <c r="HF130" i="6"/>
  <c r="HE130" i="6"/>
  <c r="GO260" i="6"/>
  <c r="GO232" i="6"/>
  <c r="GO329" i="6"/>
  <c r="GO136" i="6"/>
  <c r="CV3" i="6"/>
  <c r="BT1" i="6"/>
  <c r="GO198" i="6"/>
  <c r="HC117" i="6"/>
  <c r="HA117" i="6"/>
  <c r="GO133" i="6"/>
  <c r="GO139" i="6"/>
  <c r="GO211" i="6"/>
  <c r="GO200" i="6"/>
  <c r="HF119" i="6"/>
  <c r="GO125" i="6"/>
  <c r="GO171" i="6"/>
  <c r="GO175" i="6"/>
  <c r="GO181" i="6"/>
  <c r="HF125" i="6"/>
  <c r="GO164" i="6"/>
  <c r="AA1" i="6"/>
  <c r="AE3" i="6"/>
  <c r="BC3" i="6"/>
  <c r="GO264" i="6"/>
  <c r="HA115" i="6"/>
  <c r="HC125" i="6"/>
  <c r="GO279" i="6"/>
  <c r="HA122" i="6"/>
  <c r="GO179" i="6"/>
  <c r="HD116" i="6"/>
  <c r="HA119" i="6"/>
  <c r="DN3" i="6" l="1"/>
  <c r="DN1" i="6" s="1"/>
  <c r="CH1" i="6"/>
  <c r="BM1" i="6"/>
  <c r="CO3" i="6"/>
  <c r="BV1" i="6"/>
  <c r="CX3" i="6"/>
  <c r="FD3" i="6"/>
  <c r="FD1" i="6" s="1"/>
  <c r="DX1" i="6"/>
  <c r="BW1" i="6"/>
  <c r="CY3" i="6"/>
  <c r="ER3" i="6"/>
  <c r="DL1" i="6"/>
  <c r="CA3" i="6"/>
  <c r="AY1" i="6"/>
  <c r="BJ1" i="6"/>
  <c r="CL3" i="6"/>
  <c r="CE3" i="6"/>
  <c r="BC1" i="6"/>
  <c r="BL1" i="6"/>
  <c r="CN3" i="6"/>
  <c r="EP3" i="6"/>
  <c r="DJ1" i="6"/>
  <c r="FU3" i="6"/>
  <c r="FU1" i="6" s="1"/>
  <c r="ES1" i="6"/>
  <c r="DQ3" i="6"/>
  <c r="DQ1" i="6" s="1"/>
  <c r="CK1" i="6"/>
  <c r="DA3" i="6"/>
  <c r="BY1" i="6"/>
  <c r="BZ3" i="6"/>
  <c r="AX1" i="6"/>
  <c r="BG3" i="6"/>
  <c r="AI3" i="6"/>
  <c r="AE1" i="6"/>
  <c r="FC3" i="6"/>
  <c r="FC1" i="6" s="1"/>
  <c r="DW1" i="6"/>
  <c r="DP3" i="6"/>
  <c r="DP1" i="6" s="1"/>
  <c r="CJ1" i="6"/>
  <c r="CC3" i="6"/>
  <c r="BA1" i="6"/>
  <c r="GZ118" i="6"/>
  <c r="GQ119" i="6"/>
  <c r="CB3" i="6"/>
  <c r="AZ1" i="6"/>
  <c r="DY1" i="6"/>
  <c r="FE3" i="6"/>
  <c r="FE1" i="6" s="1"/>
  <c r="EB3" i="6"/>
  <c r="CV1" i="6"/>
  <c r="BX1" i="6"/>
  <c r="CZ3" i="6"/>
  <c r="FR3" i="6" l="1"/>
  <c r="FR1" i="6" s="1"/>
  <c r="EP1" i="6"/>
  <c r="BK3" i="6"/>
  <c r="AI1" i="6"/>
  <c r="EN3" i="6"/>
  <c r="DT3" i="6"/>
  <c r="CN1" i="6"/>
  <c r="FT3" i="6"/>
  <c r="FT1" i="6" s="1"/>
  <c r="ER1" i="6"/>
  <c r="FH3" i="6"/>
  <c r="FH1" i="6" s="1"/>
  <c r="EB1" i="6"/>
  <c r="CI3" i="6"/>
  <c r="BG1" i="6"/>
  <c r="ED3" i="6"/>
  <c r="ED1" i="6" s="1"/>
  <c r="EH3" i="6"/>
  <c r="CX1" i="6"/>
  <c r="DR3" i="6"/>
  <c r="EL3" i="6"/>
  <c r="CL1" i="6"/>
  <c r="EO3" i="6"/>
  <c r="DU3" i="6"/>
  <c r="CO1" i="6"/>
  <c r="EG3" i="6"/>
  <c r="EG1" i="6" s="1"/>
  <c r="EK3" i="6"/>
  <c r="DA1" i="6"/>
  <c r="DE3" i="6"/>
  <c r="DE1" i="6" s="1"/>
  <c r="CC1" i="6"/>
  <c r="EI3" i="6"/>
  <c r="EE3" i="6"/>
  <c r="EE1" i="6" s="1"/>
  <c r="CY1" i="6"/>
  <c r="DD3" i="6"/>
  <c r="DD1" i="6" s="1"/>
  <c r="CB1" i="6"/>
  <c r="GQ120" i="6"/>
  <c r="GZ119" i="6"/>
  <c r="DB3" i="6"/>
  <c r="DB1" i="6" s="1"/>
  <c r="BZ1" i="6"/>
  <c r="DK3" i="6"/>
  <c r="DG3" i="6"/>
  <c r="DG1" i="6" s="1"/>
  <c r="CE1" i="6"/>
  <c r="EJ3" i="6"/>
  <c r="EF3" i="6"/>
  <c r="EF1" i="6" s="1"/>
  <c r="CZ1" i="6"/>
  <c r="DC3" i="6"/>
  <c r="DC1" i="6" s="1"/>
  <c r="CA1" i="6"/>
  <c r="GQ121" i="6" l="1"/>
  <c r="GZ120" i="6"/>
  <c r="FA3" i="6"/>
  <c r="DU1" i="6"/>
  <c r="FQ3" i="6"/>
  <c r="FQ1" i="6" s="1"/>
  <c r="EW3" i="6"/>
  <c r="EO1" i="6"/>
  <c r="FN3" i="6"/>
  <c r="FN1" i="6" s="1"/>
  <c r="ET3" i="6"/>
  <c r="EL1" i="6"/>
  <c r="DR1" i="6"/>
  <c r="EX3" i="6"/>
  <c r="FL3" i="6"/>
  <c r="FL1" i="6" s="1"/>
  <c r="EJ1" i="6"/>
  <c r="FK3" i="6"/>
  <c r="FK1" i="6" s="1"/>
  <c r="EI1" i="6"/>
  <c r="FM3" i="6"/>
  <c r="FM1" i="6" s="1"/>
  <c r="EK1" i="6"/>
  <c r="FJ3" i="6"/>
  <c r="FJ1" i="6" s="1"/>
  <c r="EH1" i="6"/>
  <c r="BK1" i="6"/>
  <c r="CM3" i="6"/>
  <c r="DO3" i="6"/>
  <c r="DO1" i="6" s="1"/>
  <c r="CI1" i="6"/>
  <c r="DT1" i="6"/>
  <c r="EZ3" i="6"/>
  <c r="FP3" i="6"/>
  <c r="FP1" i="6" s="1"/>
  <c r="EV3" i="6"/>
  <c r="EN1" i="6"/>
  <c r="EQ3" i="6"/>
  <c r="DK1" i="6"/>
  <c r="EM3" i="6" l="1"/>
  <c r="DS3" i="6"/>
  <c r="CM1" i="6"/>
  <c r="GD3" i="6"/>
  <c r="GD1" i="6" s="1"/>
  <c r="FV3" i="6"/>
  <c r="FV1" i="6" s="1"/>
  <c r="ET1" i="6"/>
  <c r="FZ3" i="6"/>
  <c r="FZ1" i="6" s="1"/>
  <c r="EX1" i="6"/>
  <c r="FY3" i="6"/>
  <c r="FY1" i="6" s="1"/>
  <c r="GG3" i="6"/>
  <c r="GG1" i="6" s="1"/>
  <c r="EW1" i="6"/>
  <c r="FX3" i="6"/>
  <c r="FX1" i="6" s="1"/>
  <c r="GF3" i="6"/>
  <c r="GF1" i="6" s="1"/>
  <c r="EV1" i="6"/>
  <c r="GC3" i="6"/>
  <c r="GC1" i="6" s="1"/>
  <c r="FA1" i="6"/>
  <c r="FS3" i="6"/>
  <c r="FS1" i="6" s="1"/>
  <c r="EQ1" i="6"/>
  <c r="EZ1" i="6"/>
  <c r="GB3" i="6"/>
  <c r="GB1" i="6" s="1"/>
  <c r="GZ121" i="6"/>
  <c r="GQ122" i="6"/>
  <c r="GZ122" i="6" l="1"/>
  <c r="GQ123" i="6"/>
  <c r="DS1" i="6"/>
  <c r="EY3" i="6"/>
  <c r="EM1" i="6"/>
  <c r="FO3" i="6"/>
  <c r="FO1" i="6" s="1"/>
  <c r="EU3" i="6"/>
  <c r="GA3" i="6" l="1"/>
  <c r="GA1" i="6" s="1"/>
  <c r="EY1" i="6"/>
  <c r="GZ123" i="6"/>
  <c r="GQ124" i="6"/>
  <c r="FW3" i="6"/>
  <c r="FW1" i="6" s="1"/>
  <c r="GE3" i="6"/>
  <c r="GE1" i="6" s="1"/>
  <c r="EU1" i="6"/>
  <c r="GZ124" i="6" l="1"/>
  <c r="GQ125" i="6"/>
  <c r="GQ126" i="6" l="1"/>
  <c r="GZ125" i="6"/>
  <c r="GQ127" i="6" l="1"/>
  <c r="GZ126" i="6"/>
  <c r="GQ128" i="6" l="1"/>
  <c r="GZ127" i="6"/>
  <c r="GZ128" i="6" l="1"/>
  <c r="GQ129" i="6"/>
  <c r="GQ130" i="6" l="1"/>
  <c r="GZ129" i="6"/>
  <c r="GQ131" i="6" l="1"/>
  <c r="GZ130" i="6"/>
  <c r="GQ132" i="6" l="1"/>
  <c r="GZ131" i="6"/>
  <c r="GZ132" i="6" l="1"/>
  <c r="GQ133" i="6"/>
  <c r="GZ133" i="6" l="1"/>
  <c r="GQ134" i="6"/>
  <c r="GQ135" i="6" l="1"/>
  <c r="GZ134" i="6"/>
  <c r="GZ135" i="6" l="1"/>
  <c r="GQ136" i="6"/>
  <c r="GZ136" i="6" s="1"/>
  <c r="GI411" i="5" l="1"/>
  <c r="GM411" i="5" s="1"/>
  <c r="GL411" i="5"/>
  <c r="GK411" i="5"/>
  <c r="GJ411" i="5"/>
  <c r="GL408" i="5"/>
  <c r="GK408" i="5"/>
  <c r="GM408" i="5" s="1"/>
  <c r="GJ408" i="5"/>
  <c r="GI408" i="5"/>
  <c r="GJ405" i="5"/>
  <c r="GI405" i="5"/>
  <c r="GL405" i="5"/>
  <c r="GK405" i="5"/>
  <c r="GL402" i="5"/>
  <c r="GI402" i="5"/>
  <c r="GJ399" i="5"/>
  <c r="GI399" i="5"/>
  <c r="GK399" i="5"/>
  <c r="GL399" i="5"/>
  <c r="GK396" i="5"/>
  <c r="GJ396" i="5"/>
  <c r="GI396" i="5"/>
  <c r="GL396" i="5"/>
  <c r="A394" i="5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GI393" i="5"/>
  <c r="GM393" i="5" s="1"/>
  <c r="GL393" i="5"/>
  <c r="GK393" i="5"/>
  <c r="GJ393" i="5"/>
  <c r="GJ390" i="5"/>
  <c r="GI390" i="5"/>
  <c r="GK387" i="5"/>
  <c r="GI387" i="5"/>
  <c r="GK384" i="5"/>
  <c r="GJ384" i="5"/>
  <c r="GI384" i="5"/>
  <c r="GL384" i="5"/>
  <c r="GL381" i="5"/>
  <c r="GK381" i="5"/>
  <c r="GI381" i="5"/>
  <c r="GJ381" i="5"/>
  <c r="GJ378" i="5"/>
  <c r="GI378" i="5"/>
  <c r="GL378" i="5"/>
  <c r="GK378" i="5"/>
  <c r="GK375" i="5"/>
  <c r="GJ375" i="5"/>
  <c r="GI375" i="5"/>
  <c r="GL375" i="5"/>
  <c r="GL372" i="5"/>
  <c r="GK372" i="5"/>
  <c r="GM372" i="5" s="1"/>
  <c r="GJ372" i="5"/>
  <c r="GI372" i="5"/>
  <c r="GL369" i="5"/>
  <c r="GM369" i="5" s="1"/>
  <c r="GI369" i="5"/>
  <c r="GK369" i="5"/>
  <c r="GJ369" i="5"/>
  <c r="GM366" i="5"/>
  <c r="GL366" i="5"/>
  <c r="GI366" i="5"/>
  <c r="GK366" i="5"/>
  <c r="GJ366" i="5"/>
  <c r="GL363" i="5"/>
  <c r="GI363" i="5"/>
  <c r="GK363" i="5"/>
  <c r="GJ363" i="5"/>
  <c r="GM363" i="5" s="1"/>
  <c r="GI360" i="5"/>
  <c r="GL357" i="5"/>
  <c r="GI357" i="5"/>
  <c r="GK357" i="5"/>
  <c r="GJ357" i="5"/>
  <c r="GC354" i="5"/>
  <c r="FY354" i="5"/>
  <c r="FU354" i="5"/>
  <c r="FQ354" i="5"/>
  <c r="FM354" i="5"/>
  <c r="FI354" i="5"/>
  <c r="FE354" i="5"/>
  <c r="EW354" i="5"/>
  <c r="ES354" i="5"/>
  <c r="EO354" i="5"/>
  <c r="EK354" i="5"/>
  <c r="EC354" i="5"/>
  <c r="DY354" i="5"/>
  <c r="DU354" i="5"/>
  <c r="DQ354" i="5"/>
  <c r="DM354" i="5"/>
  <c r="DE354" i="5"/>
  <c r="DA354" i="5"/>
  <c r="CW354" i="5"/>
  <c r="CO354" i="5"/>
  <c r="CK354" i="5"/>
  <c r="CG354" i="5"/>
  <c r="CC354" i="5"/>
  <c r="BY354" i="5"/>
  <c r="BU354" i="5"/>
  <c r="BQ354" i="5"/>
  <c r="BM354" i="5"/>
  <c r="BI354" i="5"/>
  <c r="BE354" i="5"/>
  <c r="BA354" i="5"/>
  <c r="AS354" i="5"/>
  <c r="AO354" i="5"/>
  <c r="AK354" i="5"/>
  <c r="AG354" i="5"/>
  <c r="Y354" i="5"/>
  <c r="U354" i="5"/>
  <c r="I354" i="5"/>
  <c r="E354" i="5"/>
  <c r="GC351" i="5"/>
  <c r="FU351" i="5"/>
  <c r="FQ351" i="5"/>
  <c r="FI351" i="5"/>
  <c r="FE351" i="5"/>
  <c r="EW351" i="5"/>
  <c r="ES351" i="5"/>
  <c r="EK351" i="5"/>
  <c r="EC351" i="5"/>
  <c r="DY351" i="5"/>
  <c r="DU351" i="5"/>
  <c r="DQ351" i="5"/>
  <c r="DE351" i="5"/>
  <c r="DA351" i="5"/>
  <c r="CS351" i="5"/>
  <c r="CO351" i="5"/>
  <c r="CG351" i="5"/>
  <c r="CC351" i="5"/>
  <c r="BY351" i="5"/>
  <c r="BU351" i="5"/>
  <c r="BQ351" i="5"/>
  <c r="BM351" i="5"/>
  <c r="BI351" i="5"/>
  <c r="BE351" i="5"/>
  <c r="AW351" i="5"/>
  <c r="AS351" i="5"/>
  <c r="AK351" i="5"/>
  <c r="AG351" i="5"/>
  <c r="Y351" i="5"/>
  <c r="U351" i="5"/>
  <c r="E351" i="5"/>
  <c r="GC348" i="5"/>
  <c r="FY348" i="5"/>
  <c r="FU348" i="5"/>
  <c r="FQ348" i="5"/>
  <c r="FE348" i="5"/>
  <c r="EW348" i="5"/>
  <c r="ES348" i="5"/>
  <c r="EO348" i="5"/>
  <c r="EK348" i="5"/>
  <c r="EC348" i="5"/>
  <c r="DY348" i="5"/>
  <c r="DU348" i="5"/>
  <c r="DQ348" i="5"/>
  <c r="DM348" i="5"/>
  <c r="DA348" i="5"/>
  <c r="CW348" i="5"/>
  <c r="CS348" i="5"/>
  <c r="CO348" i="5"/>
  <c r="CG348" i="5"/>
  <c r="CC348" i="5"/>
  <c r="BY348" i="5"/>
  <c r="BU348" i="5"/>
  <c r="BQ348" i="5"/>
  <c r="BM348" i="5"/>
  <c r="BI348" i="5"/>
  <c r="BE348" i="5"/>
  <c r="BA348" i="5"/>
  <c r="AW348" i="5"/>
  <c r="AS348" i="5"/>
  <c r="AO348" i="5"/>
  <c r="AK348" i="5"/>
  <c r="AG348" i="5"/>
  <c r="AC348" i="5"/>
  <c r="U348" i="5"/>
  <c r="E348" i="5"/>
  <c r="GC345" i="5"/>
  <c r="FY345" i="5"/>
  <c r="FU345" i="5"/>
  <c r="FQ345" i="5"/>
  <c r="FM345" i="5"/>
  <c r="FI345" i="5"/>
  <c r="FE345" i="5"/>
  <c r="FA345" i="5"/>
  <c r="ES345" i="5"/>
  <c r="EO345" i="5"/>
  <c r="EK345" i="5"/>
  <c r="EC345" i="5"/>
  <c r="DY345" i="5"/>
  <c r="DU345" i="5"/>
  <c r="DQ345" i="5"/>
  <c r="DM345" i="5"/>
  <c r="DE345" i="5"/>
  <c r="DA345" i="5"/>
  <c r="CW345" i="5"/>
  <c r="CS345" i="5"/>
  <c r="CO345" i="5"/>
  <c r="CK345" i="5"/>
  <c r="CG345" i="5"/>
  <c r="CC345" i="5"/>
  <c r="BY345" i="5"/>
  <c r="BU345" i="5"/>
  <c r="BQ345" i="5"/>
  <c r="BM345" i="5"/>
  <c r="BI345" i="5"/>
  <c r="BE345" i="5"/>
  <c r="BA345" i="5"/>
  <c r="AW345" i="5"/>
  <c r="AS345" i="5"/>
  <c r="AO345" i="5"/>
  <c r="AK345" i="5"/>
  <c r="AG345" i="5"/>
  <c r="AC345" i="5"/>
  <c r="U345" i="5"/>
  <c r="Q345" i="5"/>
  <c r="I345" i="5"/>
  <c r="E345" i="5"/>
  <c r="GC342" i="5"/>
  <c r="FY342" i="5"/>
  <c r="FU342" i="5"/>
  <c r="FQ342" i="5"/>
  <c r="FM342" i="5"/>
  <c r="FI342" i="5"/>
  <c r="FE342" i="5"/>
  <c r="EW342" i="5"/>
  <c r="ES342" i="5"/>
  <c r="EO342" i="5"/>
  <c r="EK342" i="5"/>
  <c r="EC342" i="5"/>
  <c r="DY342" i="5"/>
  <c r="DU342" i="5"/>
  <c r="DQ342" i="5"/>
  <c r="DM342" i="5"/>
  <c r="DE342" i="5"/>
  <c r="DA342" i="5"/>
  <c r="CW342" i="5"/>
  <c r="CS342" i="5"/>
  <c r="CO342" i="5"/>
  <c r="CK342" i="5"/>
  <c r="CG342" i="5"/>
  <c r="CC342" i="5"/>
  <c r="BY342" i="5"/>
  <c r="BU342" i="5"/>
  <c r="BQ342" i="5"/>
  <c r="BM342" i="5"/>
  <c r="BI342" i="5"/>
  <c r="BE342" i="5"/>
  <c r="BA342" i="5"/>
  <c r="AW342" i="5"/>
  <c r="AS342" i="5"/>
  <c r="AK342" i="5"/>
  <c r="AG342" i="5"/>
  <c r="Y342" i="5"/>
  <c r="U342" i="5"/>
  <c r="Q342" i="5"/>
  <c r="I342" i="5"/>
  <c r="GC341" i="5"/>
  <c r="FY341" i="5"/>
  <c r="FU341" i="5"/>
  <c r="FQ341" i="5"/>
  <c r="FM341" i="5"/>
  <c r="FE341" i="5"/>
  <c r="FA341" i="5"/>
  <c r="EW341" i="5"/>
  <c r="ES341" i="5"/>
  <c r="EO341" i="5"/>
  <c r="EK341" i="5"/>
  <c r="EC341" i="5"/>
  <c r="DY341" i="5"/>
  <c r="DU341" i="5"/>
  <c r="DQ341" i="5"/>
  <c r="DM341" i="5"/>
  <c r="DE341" i="5"/>
  <c r="DA341" i="5"/>
  <c r="CW341" i="5"/>
  <c r="CS341" i="5"/>
  <c r="CO341" i="5"/>
  <c r="CK341" i="5"/>
  <c r="CG341" i="5"/>
  <c r="CC341" i="5"/>
  <c r="BY341" i="5"/>
  <c r="BU341" i="5"/>
  <c r="BQ341" i="5"/>
  <c r="BM341" i="5"/>
  <c r="BI341" i="5"/>
  <c r="BE341" i="5"/>
  <c r="BA341" i="5"/>
  <c r="AW341" i="5"/>
  <c r="AS341" i="5"/>
  <c r="AO341" i="5"/>
  <c r="AK341" i="5"/>
  <c r="AG341" i="5"/>
  <c r="AC341" i="5"/>
  <c r="Y341" i="5"/>
  <c r="U341" i="5"/>
  <c r="Q341" i="5"/>
  <c r="GC340" i="5"/>
  <c r="FY340" i="5"/>
  <c r="FU340" i="5"/>
  <c r="FQ340" i="5"/>
  <c r="FM340" i="5"/>
  <c r="FI340" i="5"/>
  <c r="FE340" i="5"/>
  <c r="FA340" i="5"/>
  <c r="EW340" i="5"/>
  <c r="ES340" i="5"/>
  <c r="EO340" i="5"/>
  <c r="EK340" i="5"/>
  <c r="EC340" i="5"/>
  <c r="DY340" i="5"/>
  <c r="DU340" i="5"/>
  <c r="DQ340" i="5"/>
  <c r="DM340" i="5"/>
  <c r="DE340" i="5"/>
  <c r="DA340" i="5"/>
  <c r="CW340" i="5"/>
  <c r="CS340" i="5"/>
  <c r="CO340" i="5"/>
  <c r="CK340" i="5"/>
  <c r="CG340" i="5"/>
  <c r="CC340" i="5"/>
  <c r="BY340" i="5"/>
  <c r="BU340" i="5"/>
  <c r="BQ340" i="5"/>
  <c r="BM340" i="5"/>
  <c r="BI340" i="5"/>
  <c r="BE340" i="5"/>
  <c r="BA340" i="5"/>
  <c r="AW340" i="5"/>
  <c r="AS340" i="5"/>
  <c r="AO340" i="5"/>
  <c r="AK340" i="5"/>
  <c r="AC340" i="5"/>
  <c r="Y340" i="5"/>
  <c r="U340" i="5"/>
  <c r="Q340" i="5"/>
  <c r="E340" i="5"/>
  <c r="GC339" i="5"/>
  <c r="FY339" i="5"/>
  <c r="FU339" i="5"/>
  <c r="FQ339" i="5"/>
  <c r="FI339" i="5"/>
  <c r="FE339" i="5"/>
  <c r="FA339" i="5"/>
  <c r="EW339" i="5"/>
  <c r="ES339" i="5"/>
  <c r="EO339" i="5"/>
  <c r="EK339" i="5"/>
  <c r="EC339" i="5"/>
  <c r="DU339" i="5"/>
  <c r="DQ339" i="5"/>
  <c r="DM339" i="5"/>
  <c r="DE339" i="5"/>
  <c r="DA339" i="5"/>
  <c r="CW339" i="5"/>
  <c r="CS339" i="5"/>
  <c r="CO339" i="5"/>
  <c r="CG339" i="5"/>
  <c r="CC339" i="5"/>
  <c r="BY339" i="5"/>
  <c r="BU339" i="5"/>
  <c r="BQ339" i="5"/>
  <c r="BM339" i="5"/>
  <c r="BI339" i="5"/>
  <c r="BE339" i="5"/>
  <c r="BA339" i="5"/>
  <c r="AW339" i="5"/>
  <c r="AS339" i="5"/>
  <c r="AO339" i="5"/>
  <c r="AK339" i="5"/>
  <c r="AG339" i="5"/>
  <c r="Y339" i="5"/>
  <c r="U339" i="5"/>
  <c r="I339" i="5"/>
  <c r="GC338" i="5"/>
  <c r="FY338" i="5"/>
  <c r="FU338" i="5"/>
  <c r="FQ338" i="5"/>
  <c r="FM338" i="5"/>
  <c r="FI338" i="5"/>
  <c r="FE338" i="5"/>
  <c r="FA338" i="5"/>
  <c r="EW338" i="5"/>
  <c r="ES338" i="5"/>
  <c r="EO338" i="5"/>
  <c r="EK338" i="5"/>
  <c r="EC338" i="5"/>
  <c r="DY338" i="5"/>
  <c r="DU338" i="5"/>
  <c r="DQ338" i="5"/>
  <c r="DM338" i="5"/>
  <c r="DE338" i="5"/>
  <c r="DA338" i="5"/>
  <c r="CW338" i="5"/>
  <c r="CS338" i="5"/>
  <c r="CO338" i="5"/>
  <c r="CK338" i="5"/>
  <c r="CG338" i="5"/>
  <c r="CC338" i="5"/>
  <c r="BY338" i="5"/>
  <c r="BU338" i="5"/>
  <c r="BQ338" i="5"/>
  <c r="BM338" i="5"/>
  <c r="BI338" i="5"/>
  <c r="BE338" i="5"/>
  <c r="BA338" i="5"/>
  <c r="AW338" i="5"/>
  <c r="AS338" i="5"/>
  <c r="AO338" i="5"/>
  <c r="AK338" i="5"/>
  <c r="AG338" i="5"/>
  <c r="AC338" i="5"/>
  <c r="Y338" i="5"/>
  <c r="U338" i="5"/>
  <c r="Q338" i="5"/>
  <c r="I338" i="5"/>
  <c r="GC337" i="5"/>
  <c r="FY337" i="5"/>
  <c r="FU337" i="5"/>
  <c r="FQ337" i="5"/>
  <c r="FM337" i="5"/>
  <c r="FI337" i="5"/>
  <c r="FE337" i="5"/>
  <c r="FA337" i="5"/>
  <c r="EW337" i="5"/>
  <c r="ES337" i="5"/>
  <c r="EO337" i="5"/>
  <c r="EK337" i="5"/>
  <c r="EC337" i="5"/>
  <c r="DY337" i="5"/>
  <c r="DU337" i="5"/>
  <c r="DQ337" i="5"/>
  <c r="DM337" i="5"/>
  <c r="DE337" i="5"/>
  <c r="DA337" i="5"/>
  <c r="CW337" i="5"/>
  <c r="CS337" i="5"/>
  <c r="CO337" i="5"/>
  <c r="CK337" i="5"/>
  <c r="CG337" i="5"/>
  <c r="CC337" i="5"/>
  <c r="BY337" i="5"/>
  <c r="BU337" i="5"/>
  <c r="BQ337" i="5"/>
  <c r="BM337" i="5"/>
  <c r="BI337" i="5"/>
  <c r="BE337" i="5"/>
  <c r="BA337" i="5"/>
  <c r="AW337" i="5"/>
  <c r="AS337" i="5"/>
  <c r="AO337" i="5"/>
  <c r="AK337" i="5"/>
  <c r="AC337" i="5"/>
  <c r="Y337" i="5"/>
  <c r="U337" i="5"/>
  <c r="GD337" i="5"/>
  <c r="Q337" i="5"/>
  <c r="I337" i="5"/>
  <c r="GC336" i="5"/>
  <c r="FY336" i="5"/>
  <c r="FU336" i="5"/>
  <c r="FQ336" i="5"/>
  <c r="FM336" i="5"/>
  <c r="FI336" i="5"/>
  <c r="FE336" i="5"/>
  <c r="FA336" i="5"/>
  <c r="EW336" i="5"/>
  <c r="ES336" i="5"/>
  <c r="EO336" i="5"/>
  <c r="EK336" i="5"/>
  <c r="EC336" i="5"/>
  <c r="DY336" i="5"/>
  <c r="DU336" i="5"/>
  <c r="DQ336" i="5"/>
  <c r="DM336" i="5"/>
  <c r="DE336" i="5"/>
  <c r="DA336" i="5"/>
  <c r="CW336" i="5"/>
  <c r="CS336" i="5"/>
  <c r="CO336" i="5"/>
  <c r="CK336" i="5"/>
  <c r="CG336" i="5"/>
  <c r="CC336" i="5"/>
  <c r="BY336" i="5"/>
  <c r="BU336" i="5"/>
  <c r="BQ336" i="5"/>
  <c r="BM336" i="5"/>
  <c r="BI336" i="5"/>
  <c r="BE336" i="5"/>
  <c r="BA336" i="5"/>
  <c r="AW336" i="5"/>
  <c r="AS336" i="5"/>
  <c r="AO336" i="5"/>
  <c r="AK336" i="5"/>
  <c r="AG336" i="5"/>
  <c r="AC336" i="5"/>
  <c r="U336" i="5"/>
  <c r="Q336" i="5"/>
  <c r="I336" i="5"/>
  <c r="E336" i="5"/>
  <c r="GC335" i="5"/>
  <c r="FY335" i="5"/>
  <c r="FU335" i="5"/>
  <c r="FQ335" i="5"/>
  <c r="FM335" i="5"/>
  <c r="FI335" i="5"/>
  <c r="FE335" i="5"/>
  <c r="FA335" i="5"/>
  <c r="EW335" i="5"/>
  <c r="ES335" i="5"/>
  <c r="EO335" i="5"/>
  <c r="EK335" i="5"/>
  <c r="EC335" i="5"/>
  <c r="DY335" i="5"/>
  <c r="DU335" i="5"/>
  <c r="DQ335" i="5"/>
  <c r="DM335" i="5"/>
  <c r="DE335" i="5"/>
  <c r="DA335" i="5"/>
  <c r="CW335" i="5"/>
  <c r="CS335" i="5"/>
  <c r="CO335" i="5"/>
  <c r="CK335" i="5"/>
  <c r="CG335" i="5"/>
  <c r="CC335" i="5"/>
  <c r="BY335" i="5"/>
  <c r="BU335" i="5"/>
  <c r="BQ335" i="5"/>
  <c r="BM335" i="5"/>
  <c r="BI335" i="5"/>
  <c r="BE335" i="5"/>
  <c r="BA335" i="5"/>
  <c r="AW335" i="5"/>
  <c r="AS335" i="5"/>
  <c r="AO335" i="5"/>
  <c r="AK335" i="5"/>
  <c r="AG335" i="5"/>
  <c r="AC335" i="5"/>
  <c r="Y335" i="5"/>
  <c r="U335" i="5"/>
  <c r="Q335" i="5"/>
  <c r="I335" i="5"/>
  <c r="GE335" i="5"/>
  <c r="GC334" i="5"/>
  <c r="FY334" i="5"/>
  <c r="FU334" i="5"/>
  <c r="FQ334" i="5"/>
  <c r="FM334" i="5"/>
  <c r="FI334" i="5"/>
  <c r="FE334" i="5"/>
  <c r="FA334" i="5"/>
  <c r="EW334" i="5"/>
  <c r="ES334" i="5"/>
  <c r="EO334" i="5"/>
  <c r="EK334" i="5"/>
  <c r="EC334" i="5"/>
  <c r="DY334" i="5"/>
  <c r="DU334" i="5"/>
  <c r="DQ334" i="5"/>
  <c r="DM334" i="5"/>
  <c r="DE334" i="5"/>
  <c r="DA334" i="5"/>
  <c r="CW334" i="5"/>
  <c r="CS334" i="5"/>
  <c r="CO334" i="5"/>
  <c r="CK334" i="5"/>
  <c r="CG334" i="5"/>
  <c r="CC334" i="5"/>
  <c r="BY334" i="5"/>
  <c r="BU334" i="5"/>
  <c r="BQ334" i="5"/>
  <c r="BM334" i="5"/>
  <c r="BI334" i="5"/>
  <c r="BE334" i="5"/>
  <c r="BA334" i="5"/>
  <c r="AW334" i="5"/>
  <c r="AS334" i="5"/>
  <c r="AO334" i="5"/>
  <c r="AK334" i="5"/>
  <c r="AC334" i="5"/>
  <c r="Y334" i="5"/>
  <c r="U334" i="5"/>
  <c r="Q334" i="5"/>
  <c r="I334" i="5"/>
  <c r="GC333" i="5"/>
  <c r="FY333" i="5"/>
  <c r="FU333" i="5"/>
  <c r="FQ333" i="5"/>
  <c r="FM333" i="5"/>
  <c r="FI333" i="5"/>
  <c r="FE333" i="5"/>
  <c r="FA333" i="5"/>
  <c r="EW333" i="5"/>
  <c r="ES333" i="5"/>
  <c r="EO333" i="5"/>
  <c r="EK333" i="5"/>
  <c r="EC333" i="5"/>
  <c r="DY333" i="5"/>
  <c r="DU333" i="5"/>
  <c r="DQ333" i="5"/>
  <c r="DM333" i="5"/>
  <c r="DE333" i="5"/>
  <c r="DA333" i="5"/>
  <c r="CW333" i="5"/>
  <c r="CS333" i="5"/>
  <c r="CO333" i="5"/>
  <c r="CK333" i="5"/>
  <c r="CG333" i="5"/>
  <c r="CC333" i="5"/>
  <c r="BY333" i="5"/>
  <c r="BU333" i="5"/>
  <c r="BQ333" i="5"/>
  <c r="BM333" i="5"/>
  <c r="BI333" i="5"/>
  <c r="BE333" i="5"/>
  <c r="BA333" i="5"/>
  <c r="AW333" i="5"/>
  <c r="AS333" i="5"/>
  <c r="AO333" i="5"/>
  <c r="AK333" i="5"/>
  <c r="AG333" i="5"/>
  <c r="AC333" i="5"/>
  <c r="Y333" i="5"/>
  <c r="U333" i="5"/>
  <c r="Q333" i="5"/>
  <c r="GC332" i="5"/>
  <c r="FY332" i="5"/>
  <c r="FU332" i="5"/>
  <c r="FQ332" i="5"/>
  <c r="FM332" i="5"/>
  <c r="FI332" i="5"/>
  <c r="FE332" i="5"/>
  <c r="FA332" i="5"/>
  <c r="EW332" i="5"/>
  <c r="ES332" i="5"/>
  <c r="EO332" i="5"/>
  <c r="EK332" i="5"/>
  <c r="EC332" i="5"/>
  <c r="DY332" i="5"/>
  <c r="DU332" i="5"/>
  <c r="DQ332" i="5"/>
  <c r="DM332" i="5"/>
  <c r="DE332" i="5"/>
  <c r="DA332" i="5"/>
  <c r="CW332" i="5"/>
  <c r="CS332" i="5"/>
  <c r="CO332" i="5"/>
  <c r="CK332" i="5"/>
  <c r="CG332" i="5"/>
  <c r="CC332" i="5"/>
  <c r="BY332" i="5"/>
  <c r="BU332" i="5"/>
  <c r="BQ332" i="5"/>
  <c r="BM332" i="5"/>
  <c r="BI332" i="5"/>
  <c r="BE332" i="5"/>
  <c r="BA332" i="5"/>
  <c r="AW332" i="5"/>
  <c r="AS332" i="5"/>
  <c r="AO332" i="5"/>
  <c r="AK332" i="5"/>
  <c r="GD332" i="5"/>
  <c r="AG332" i="5"/>
  <c r="AC332" i="5"/>
  <c r="Y332" i="5"/>
  <c r="U332" i="5"/>
  <c r="I332" i="5"/>
  <c r="GC331" i="5"/>
  <c r="FY331" i="5"/>
  <c r="FU331" i="5"/>
  <c r="FQ331" i="5"/>
  <c r="FM331" i="5"/>
  <c r="FI331" i="5"/>
  <c r="FE331" i="5"/>
  <c r="FA331" i="5"/>
  <c r="EW331" i="5"/>
  <c r="ES331" i="5"/>
  <c r="EO331" i="5"/>
  <c r="EK331" i="5"/>
  <c r="EC331" i="5"/>
  <c r="DY331" i="5"/>
  <c r="DU331" i="5"/>
  <c r="DQ331" i="5"/>
  <c r="DM331" i="5"/>
  <c r="DE331" i="5"/>
  <c r="DA331" i="5"/>
  <c r="CW331" i="5"/>
  <c r="CS331" i="5"/>
  <c r="CO331" i="5"/>
  <c r="CK331" i="5"/>
  <c r="CG331" i="5"/>
  <c r="CC331" i="5"/>
  <c r="BY331" i="5"/>
  <c r="BU331" i="5"/>
  <c r="BQ331" i="5"/>
  <c r="BM331" i="5"/>
  <c r="BI331" i="5"/>
  <c r="BE331" i="5"/>
  <c r="BA331" i="5"/>
  <c r="AW331" i="5"/>
  <c r="AS331" i="5"/>
  <c r="AO331" i="5"/>
  <c r="AK331" i="5"/>
  <c r="AG331" i="5"/>
  <c r="AC331" i="5"/>
  <c r="Y331" i="5"/>
  <c r="U331" i="5"/>
  <c r="Q331" i="5"/>
  <c r="GC330" i="5"/>
  <c r="FY330" i="5"/>
  <c r="FU330" i="5"/>
  <c r="FQ330" i="5"/>
  <c r="FM330" i="5"/>
  <c r="FI330" i="5"/>
  <c r="FE330" i="5"/>
  <c r="FA330" i="5"/>
  <c r="EW330" i="5"/>
  <c r="ES330" i="5"/>
  <c r="EO330" i="5"/>
  <c r="EK330" i="5"/>
  <c r="EC330" i="5"/>
  <c r="DY330" i="5"/>
  <c r="DU330" i="5"/>
  <c r="DQ330" i="5"/>
  <c r="DM330" i="5"/>
  <c r="DE330" i="5"/>
  <c r="DA330" i="5"/>
  <c r="CW330" i="5"/>
  <c r="CS330" i="5"/>
  <c r="CO330" i="5"/>
  <c r="CK330" i="5"/>
  <c r="CG330" i="5"/>
  <c r="CC330" i="5"/>
  <c r="BY330" i="5"/>
  <c r="BU330" i="5"/>
  <c r="BQ330" i="5"/>
  <c r="BM330" i="5"/>
  <c r="BI330" i="5"/>
  <c r="BE330" i="5"/>
  <c r="BA330" i="5"/>
  <c r="AW330" i="5"/>
  <c r="AS330" i="5"/>
  <c r="AO330" i="5"/>
  <c r="AK330" i="5"/>
  <c r="AG330" i="5"/>
  <c r="AC330" i="5"/>
  <c r="Y330" i="5"/>
  <c r="U330" i="5"/>
  <c r="Q330" i="5"/>
  <c r="GC329" i="5"/>
  <c r="FY329" i="5"/>
  <c r="FU329" i="5"/>
  <c r="FQ329" i="5"/>
  <c r="FM329" i="5"/>
  <c r="FI329" i="5"/>
  <c r="FE329" i="5"/>
  <c r="FA329" i="5"/>
  <c r="ES329" i="5"/>
  <c r="EO329" i="5"/>
  <c r="EK329" i="5"/>
  <c r="EC329" i="5"/>
  <c r="DY329" i="5"/>
  <c r="DQ329" i="5"/>
  <c r="DM329" i="5"/>
  <c r="DE329" i="5"/>
  <c r="DA329" i="5"/>
  <c r="CW329" i="5"/>
  <c r="CS329" i="5"/>
  <c r="CO329" i="5"/>
  <c r="CK329" i="5"/>
  <c r="CG329" i="5"/>
  <c r="CC329" i="5"/>
  <c r="BY329" i="5"/>
  <c r="BU329" i="5"/>
  <c r="BQ329" i="5"/>
  <c r="BM329" i="5"/>
  <c r="BI329" i="5"/>
  <c r="BE329" i="5"/>
  <c r="BA329" i="5"/>
  <c r="AW329" i="5"/>
  <c r="AS329" i="5"/>
  <c r="AO329" i="5"/>
  <c r="AK329" i="5"/>
  <c r="AG329" i="5"/>
  <c r="AC329" i="5"/>
  <c r="Y329" i="5"/>
  <c r="U329" i="5"/>
  <c r="Q329" i="5"/>
  <c r="I329" i="5"/>
  <c r="GC328" i="5"/>
  <c r="FY328" i="5"/>
  <c r="FU328" i="5"/>
  <c r="FQ328" i="5"/>
  <c r="FM328" i="5"/>
  <c r="FI328" i="5"/>
  <c r="FE328" i="5"/>
  <c r="FA328" i="5"/>
  <c r="EW328" i="5"/>
  <c r="ES328" i="5"/>
  <c r="EO328" i="5"/>
  <c r="EK328" i="5"/>
  <c r="EC328" i="5"/>
  <c r="DY328" i="5"/>
  <c r="DU328" i="5"/>
  <c r="DQ328" i="5"/>
  <c r="DM328" i="5"/>
  <c r="DE328" i="5"/>
  <c r="DA328" i="5"/>
  <c r="CW328" i="5"/>
  <c r="CS328" i="5"/>
  <c r="CO328" i="5"/>
  <c r="CK328" i="5"/>
  <c r="CG328" i="5"/>
  <c r="CC328" i="5"/>
  <c r="BY328" i="5"/>
  <c r="BU328" i="5"/>
  <c r="BQ328" i="5"/>
  <c r="BM328" i="5"/>
  <c r="BI328" i="5"/>
  <c r="BE328" i="5"/>
  <c r="BA328" i="5"/>
  <c r="AW328" i="5"/>
  <c r="AS328" i="5"/>
  <c r="AO328" i="5"/>
  <c r="AK328" i="5"/>
  <c r="AG328" i="5"/>
  <c r="AC328" i="5"/>
  <c r="Y328" i="5"/>
  <c r="U328" i="5"/>
  <c r="Q328" i="5"/>
  <c r="I328" i="5"/>
  <c r="GG328" i="5" s="1"/>
  <c r="GD328" i="5"/>
  <c r="E328" i="5"/>
  <c r="GF328" i="5"/>
  <c r="GE328" i="5"/>
  <c r="GC327" i="5"/>
  <c r="FY327" i="5"/>
  <c r="FU327" i="5"/>
  <c r="FQ327" i="5"/>
  <c r="FM327" i="5"/>
  <c r="FI327" i="5"/>
  <c r="FE327" i="5"/>
  <c r="FA327" i="5"/>
  <c r="EW327" i="5"/>
  <c r="ES327" i="5"/>
  <c r="EO327" i="5"/>
  <c r="EK327" i="5"/>
  <c r="EC327" i="5"/>
  <c r="DY327" i="5"/>
  <c r="DU327" i="5"/>
  <c r="DQ327" i="5"/>
  <c r="DM327" i="5"/>
  <c r="DE327" i="5"/>
  <c r="DA327" i="5"/>
  <c r="CW327" i="5"/>
  <c r="CS327" i="5"/>
  <c r="CO327" i="5"/>
  <c r="CK327" i="5"/>
  <c r="CG327" i="5"/>
  <c r="CC327" i="5"/>
  <c r="BY327" i="5"/>
  <c r="BU327" i="5"/>
  <c r="BQ327" i="5"/>
  <c r="BM327" i="5"/>
  <c r="BI327" i="5"/>
  <c r="BE327" i="5"/>
  <c r="BA327" i="5"/>
  <c r="AW327" i="5"/>
  <c r="AS327" i="5"/>
  <c r="AO327" i="5"/>
  <c r="AK327" i="5"/>
  <c r="AG327" i="5"/>
  <c r="AC327" i="5"/>
  <c r="Y327" i="5"/>
  <c r="U327" i="5"/>
  <c r="Q327" i="5"/>
  <c r="I327" i="5"/>
  <c r="GF326" i="5"/>
  <c r="GC326" i="5"/>
  <c r="FY326" i="5"/>
  <c r="FU326" i="5"/>
  <c r="FQ326" i="5"/>
  <c r="FM326" i="5"/>
  <c r="FI326" i="5"/>
  <c r="FE326" i="5"/>
  <c r="FA326" i="5"/>
  <c r="EW326" i="5"/>
  <c r="ES326" i="5"/>
  <c r="EO326" i="5"/>
  <c r="EK326" i="5"/>
  <c r="EC326" i="5"/>
  <c r="DY326" i="5"/>
  <c r="DU326" i="5"/>
  <c r="DQ326" i="5"/>
  <c r="DM326" i="5"/>
  <c r="DE326" i="5"/>
  <c r="DA326" i="5"/>
  <c r="CW326" i="5"/>
  <c r="CS326" i="5"/>
  <c r="CO326" i="5"/>
  <c r="CK326" i="5"/>
  <c r="CG326" i="5"/>
  <c r="CC326" i="5"/>
  <c r="BY326" i="5"/>
  <c r="BU326" i="5"/>
  <c r="BQ326" i="5"/>
  <c r="BM326" i="5"/>
  <c r="BI326" i="5"/>
  <c r="BE326" i="5"/>
  <c r="BA326" i="5"/>
  <c r="AW326" i="5"/>
  <c r="AS326" i="5"/>
  <c r="AO326" i="5"/>
  <c r="AK326" i="5"/>
  <c r="AG326" i="5"/>
  <c r="AC326" i="5"/>
  <c r="Y326" i="5"/>
  <c r="U326" i="5"/>
  <c r="Q326" i="5"/>
  <c r="I326" i="5"/>
  <c r="E326" i="5"/>
  <c r="GC325" i="5"/>
  <c r="FY325" i="5"/>
  <c r="FU325" i="5"/>
  <c r="FQ325" i="5"/>
  <c r="FM325" i="5"/>
  <c r="FI325" i="5"/>
  <c r="FE325" i="5"/>
  <c r="FA325" i="5"/>
  <c r="EW325" i="5"/>
  <c r="ES325" i="5"/>
  <c r="EO325" i="5"/>
  <c r="EK325" i="5"/>
  <c r="EC325" i="5"/>
  <c r="DY325" i="5"/>
  <c r="DU325" i="5"/>
  <c r="DQ325" i="5"/>
  <c r="DM325" i="5"/>
  <c r="DE325" i="5"/>
  <c r="DA325" i="5"/>
  <c r="CW325" i="5"/>
  <c r="CS325" i="5"/>
  <c r="CO325" i="5"/>
  <c r="CK325" i="5"/>
  <c r="CG325" i="5"/>
  <c r="CC325" i="5"/>
  <c r="BY325" i="5"/>
  <c r="BU325" i="5"/>
  <c r="BQ325" i="5"/>
  <c r="BM325" i="5"/>
  <c r="BI325" i="5"/>
  <c r="BE325" i="5"/>
  <c r="BA325" i="5"/>
  <c r="AW325" i="5"/>
  <c r="AS325" i="5"/>
  <c r="AO325" i="5"/>
  <c r="AK325" i="5"/>
  <c r="AG325" i="5"/>
  <c r="AC325" i="5"/>
  <c r="Y325" i="5"/>
  <c r="Q325" i="5"/>
  <c r="I325" i="5"/>
  <c r="GC324" i="5"/>
  <c r="FY324" i="5"/>
  <c r="FU324" i="5"/>
  <c r="FQ324" i="5"/>
  <c r="FM324" i="5"/>
  <c r="FI324" i="5"/>
  <c r="FE324" i="5"/>
  <c r="FA324" i="5"/>
  <c r="EW324" i="5"/>
  <c r="ES324" i="5"/>
  <c r="EO324" i="5"/>
  <c r="EK324" i="5"/>
  <c r="EC324" i="5"/>
  <c r="DY324" i="5"/>
  <c r="DU324" i="5"/>
  <c r="DQ324" i="5"/>
  <c r="DM324" i="5"/>
  <c r="DE324" i="5"/>
  <c r="DA324" i="5"/>
  <c r="CW324" i="5"/>
  <c r="CS324" i="5"/>
  <c r="CO324" i="5"/>
  <c r="CK324" i="5"/>
  <c r="CG324" i="5"/>
  <c r="CC324" i="5"/>
  <c r="BY324" i="5"/>
  <c r="BU324" i="5"/>
  <c r="BQ324" i="5"/>
  <c r="BM324" i="5"/>
  <c r="BI324" i="5"/>
  <c r="BE324" i="5"/>
  <c r="BA324" i="5"/>
  <c r="AW324" i="5"/>
  <c r="AS324" i="5"/>
  <c r="AO324" i="5"/>
  <c r="AK324" i="5"/>
  <c r="AG324" i="5"/>
  <c r="AC324" i="5"/>
  <c r="Y324" i="5"/>
  <c r="U324" i="5"/>
  <c r="Q324" i="5"/>
  <c r="GF324" i="5"/>
  <c r="E324" i="5"/>
  <c r="GG323" i="5"/>
  <c r="GC323" i="5"/>
  <c r="FY323" i="5"/>
  <c r="FU323" i="5"/>
  <c r="FQ323" i="5"/>
  <c r="FM323" i="5"/>
  <c r="FI323" i="5"/>
  <c r="FE323" i="5"/>
  <c r="FA323" i="5"/>
  <c r="EW323" i="5"/>
  <c r="ES323" i="5"/>
  <c r="EO323" i="5"/>
  <c r="EK323" i="5"/>
  <c r="EC323" i="5"/>
  <c r="DY323" i="5"/>
  <c r="DU323" i="5"/>
  <c r="DQ323" i="5"/>
  <c r="DM323" i="5"/>
  <c r="DE323" i="5"/>
  <c r="DA323" i="5"/>
  <c r="CW323" i="5"/>
  <c r="CS323" i="5"/>
  <c r="CO323" i="5"/>
  <c r="CK323" i="5"/>
  <c r="CG323" i="5"/>
  <c r="CC323" i="5"/>
  <c r="BY323" i="5"/>
  <c r="BU323" i="5"/>
  <c r="BQ323" i="5"/>
  <c r="BM323" i="5"/>
  <c r="BI323" i="5"/>
  <c r="BE323" i="5"/>
  <c r="BA323" i="5"/>
  <c r="AW323" i="5"/>
  <c r="AS323" i="5"/>
  <c r="AO323" i="5"/>
  <c r="AK323" i="5"/>
  <c r="AG323" i="5"/>
  <c r="AC323" i="5"/>
  <c r="Y323" i="5"/>
  <c r="U323" i="5"/>
  <c r="Q323" i="5"/>
  <c r="I323" i="5"/>
  <c r="GE323" i="5"/>
  <c r="GD323" i="5"/>
  <c r="E323" i="5"/>
  <c r="GC322" i="5"/>
  <c r="FY322" i="5"/>
  <c r="FU322" i="5"/>
  <c r="FQ322" i="5"/>
  <c r="FM322" i="5"/>
  <c r="FI322" i="5"/>
  <c r="FE322" i="5"/>
  <c r="FA322" i="5"/>
  <c r="EW322" i="5"/>
  <c r="ES322" i="5"/>
  <c r="EO322" i="5"/>
  <c r="EK322" i="5"/>
  <c r="EC322" i="5"/>
  <c r="DY322" i="5"/>
  <c r="DU322" i="5"/>
  <c r="DQ322" i="5"/>
  <c r="DM322" i="5"/>
  <c r="DE322" i="5"/>
  <c r="DA322" i="5"/>
  <c r="CW322" i="5"/>
  <c r="CS322" i="5"/>
  <c r="CO322" i="5"/>
  <c r="CK322" i="5"/>
  <c r="CG322" i="5"/>
  <c r="CC322" i="5"/>
  <c r="BY322" i="5"/>
  <c r="BU322" i="5"/>
  <c r="BQ322" i="5"/>
  <c r="BM322" i="5"/>
  <c r="BI322" i="5"/>
  <c r="BE322" i="5"/>
  <c r="BA322" i="5"/>
  <c r="AW322" i="5"/>
  <c r="AS322" i="5"/>
  <c r="AO322" i="5"/>
  <c r="AK322" i="5"/>
  <c r="AG322" i="5"/>
  <c r="AC322" i="5"/>
  <c r="Y322" i="5"/>
  <c r="U322" i="5"/>
  <c r="Q322" i="5"/>
  <c r="I322" i="5"/>
  <c r="E322" i="5"/>
  <c r="GE322" i="5"/>
  <c r="GD322" i="5"/>
  <c r="GC321" i="5"/>
  <c r="FU321" i="5"/>
  <c r="FQ321" i="5"/>
  <c r="FI321" i="5"/>
  <c r="FE321" i="5"/>
  <c r="EW321" i="5"/>
  <c r="ES321" i="5"/>
  <c r="EO321" i="5"/>
  <c r="EK321" i="5"/>
  <c r="EC321" i="5"/>
  <c r="DY321" i="5"/>
  <c r="DU321" i="5"/>
  <c r="DQ321" i="5"/>
  <c r="DE321" i="5"/>
  <c r="DA321" i="5"/>
  <c r="CS321" i="5"/>
  <c r="CO321" i="5"/>
  <c r="CK321" i="5"/>
  <c r="CG321" i="5"/>
  <c r="CC321" i="5"/>
  <c r="BU321" i="5"/>
  <c r="BQ321" i="5"/>
  <c r="BI321" i="5"/>
  <c r="BE321" i="5"/>
  <c r="BA321" i="5"/>
  <c r="AW321" i="5"/>
  <c r="AS321" i="5"/>
  <c r="AO321" i="5"/>
  <c r="AK321" i="5"/>
  <c r="AG321" i="5"/>
  <c r="Y321" i="5"/>
  <c r="U321" i="5"/>
  <c r="Q321" i="5"/>
  <c r="GC320" i="5"/>
  <c r="FY320" i="5"/>
  <c r="FQ320" i="5"/>
  <c r="FM320" i="5"/>
  <c r="FE320" i="5"/>
  <c r="FA320" i="5"/>
  <c r="EW320" i="5"/>
  <c r="ES320" i="5"/>
  <c r="EO320" i="5"/>
  <c r="EK320" i="5"/>
  <c r="EC320" i="5"/>
  <c r="DY320" i="5"/>
  <c r="DQ320" i="5"/>
  <c r="DM320" i="5"/>
  <c r="DE320" i="5"/>
  <c r="DA320" i="5"/>
  <c r="CW320" i="5"/>
  <c r="CO320" i="5"/>
  <c r="CK320" i="5"/>
  <c r="CG320" i="5"/>
  <c r="CC320" i="5"/>
  <c r="BY320" i="5"/>
  <c r="BU320" i="5"/>
  <c r="BQ320" i="5"/>
  <c r="BM320" i="5"/>
  <c r="BE320" i="5"/>
  <c r="BA320" i="5"/>
  <c r="AW320" i="5"/>
  <c r="AS320" i="5"/>
  <c r="AO320" i="5"/>
  <c r="AG320" i="5"/>
  <c r="AC320" i="5"/>
  <c r="Y320" i="5"/>
  <c r="GD320" i="5"/>
  <c r="U320" i="5"/>
  <c r="Q320" i="5"/>
  <c r="I320" i="5"/>
  <c r="E320" i="5"/>
  <c r="GE319" i="5"/>
  <c r="GC319" i="5"/>
  <c r="FY319" i="5"/>
  <c r="FU319" i="5"/>
  <c r="FQ319" i="5"/>
  <c r="FM319" i="5"/>
  <c r="FI319" i="5"/>
  <c r="FE319" i="5"/>
  <c r="FA319" i="5"/>
  <c r="EW319" i="5"/>
  <c r="ES319" i="5"/>
  <c r="EO319" i="5"/>
  <c r="EK319" i="5"/>
  <c r="EC319" i="5"/>
  <c r="DY319" i="5"/>
  <c r="DU319" i="5"/>
  <c r="DQ319" i="5"/>
  <c r="DM319" i="5"/>
  <c r="DE319" i="5"/>
  <c r="DA319" i="5"/>
  <c r="CW319" i="5"/>
  <c r="CS319" i="5"/>
  <c r="CO319" i="5"/>
  <c r="CK319" i="5"/>
  <c r="CG319" i="5"/>
  <c r="CC319" i="5"/>
  <c r="BY319" i="5"/>
  <c r="BU319" i="5"/>
  <c r="BQ319" i="5"/>
  <c r="BM319" i="5"/>
  <c r="BI319" i="5"/>
  <c r="BE319" i="5"/>
  <c r="BA319" i="5"/>
  <c r="AW319" i="5"/>
  <c r="AS319" i="5"/>
  <c r="AO319" i="5"/>
  <c r="AK319" i="5"/>
  <c r="AG319" i="5"/>
  <c r="AC319" i="5"/>
  <c r="Y319" i="5"/>
  <c r="U319" i="5"/>
  <c r="Q319" i="5"/>
  <c r="I319" i="5"/>
  <c r="E319" i="5"/>
  <c r="GD319" i="5"/>
  <c r="GF318" i="5"/>
  <c r="GC318" i="5"/>
  <c r="FY318" i="5"/>
  <c r="FU318" i="5"/>
  <c r="FQ318" i="5"/>
  <c r="FM318" i="5"/>
  <c r="FI318" i="5"/>
  <c r="FE318" i="5"/>
  <c r="FA318" i="5"/>
  <c r="EW318" i="5"/>
  <c r="ES318" i="5"/>
  <c r="EO318" i="5"/>
  <c r="EK318" i="5"/>
  <c r="EC318" i="5"/>
  <c r="DY318" i="5"/>
  <c r="DU318" i="5"/>
  <c r="DQ318" i="5"/>
  <c r="DM318" i="5"/>
  <c r="DE318" i="5"/>
  <c r="DA318" i="5"/>
  <c r="CW318" i="5"/>
  <c r="CS318" i="5"/>
  <c r="CO318" i="5"/>
  <c r="CK318" i="5"/>
  <c r="CG318" i="5"/>
  <c r="CC318" i="5"/>
  <c r="BY318" i="5"/>
  <c r="BU318" i="5"/>
  <c r="BQ318" i="5"/>
  <c r="BM318" i="5"/>
  <c r="BI318" i="5"/>
  <c r="BE318" i="5"/>
  <c r="BA318" i="5"/>
  <c r="AW318" i="5"/>
  <c r="AS318" i="5"/>
  <c r="AO318" i="5"/>
  <c r="AK318" i="5"/>
  <c r="AG318" i="5"/>
  <c r="AC318" i="5"/>
  <c r="Y318" i="5"/>
  <c r="U318" i="5"/>
  <c r="Q318" i="5"/>
  <c r="I318" i="5"/>
  <c r="GE317" i="5"/>
  <c r="GC317" i="5"/>
  <c r="FY317" i="5"/>
  <c r="FU317" i="5"/>
  <c r="FQ317" i="5"/>
  <c r="FM317" i="5"/>
  <c r="FI317" i="5"/>
  <c r="FE317" i="5"/>
  <c r="FA317" i="5"/>
  <c r="EW317" i="5"/>
  <c r="ES317" i="5"/>
  <c r="EO317" i="5"/>
  <c r="EK317" i="5"/>
  <c r="EC317" i="5"/>
  <c r="DY317" i="5"/>
  <c r="DU317" i="5"/>
  <c r="DQ317" i="5"/>
  <c r="DM317" i="5"/>
  <c r="DE317" i="5"/>
  <c r="DA317" i="5"/>
  <c r="CW317" i="5"/>
  <c r="CS317" i="5"/>
  <c r="CO317" i="5"/>
  <c r="CK317" i="5"/>
  <c r="CG317" i="5"/>
  <c r="CC317" i="5"/>
  <c r="BY317" i="5"/>
  <c r="BU317" i="5"/>
  <c r="BQ317" i="5"/>
  <c r="BM317" i="5"/>
  <c r="BI317" i="5"/>
  <c r="BE317" i="5"/>
  <c r="BA317" i="5"/>
  <c r="AW317" i="5"/>
  <c r="AS317" i="5"/>
  <c r="AO317" i="5"/>
  <c r="AK317" i="5"/>
  <c r="AG317" i="5"/>
  <c r="AC317" i="5"/>
  <c r="Y317" i="5"/>
  <c r="U317" i="5"/>
  <c r="Q317" i="5"/>
  <c r="GD317" i="5"/>
  <c r="E317" i="5"/>
  <c r="GC316" i="5"/>
  <c r="FY316" i="5"/>
  <c r="FU316" i="5"/>
  <c r="FQ316" i="5"/>
  <c r="FM316" i="5"/>
  <c r="FI316" i="5"/>
  <c r="FE316" i="5"/>
  <c r="FA316" i="5"/>
  <c r="EW316" i="5"/>
  <c r="ES316" i="5"/>
  <c r="EO316" i="5"/>
  <c r="EK316" i="5"/>
  <c r="EC316" i="5"/>
  <c r="DY316" i="5"/>
  <c r="DU316" i="5"/>
  <c r="DQ316" i="5"/>
  <c r="DM316" i="5"/>
  <c r="DE316" i="5"/>
  <c r="DA316" i="5"/>
  <c r="CW316" i="5"/>
  <c r="CS316" i="5"/>
  <c r="CO316" i="5"/>
  <c r="CK316" i="5"/>
  <c r="CG316" i="5"/>
  <c r="CC316" i="5"/>
  <c r="BY316" i="5"/>
  <c r="BU316" i="5"/>
  <c r="BQ316" i="5"/>
  <c r="BM316" i="5"/>
  <c r="BI316" i="5"/>
  <c r="BE316" i="5"/>
  <c r="BA316" i="5"/>
  <c r="AW316" i="5"/>
  <c r="AS316" i="5"/>
  <c r="AO316" i="5"/>
  <c r="AK316" i="5"/>
  <c r="AG316" i="5"/>
  <c r="AC316" i="5"/>
  <c r="Y316" i="5"/>
  <c r="U316" i="5"/>
  <c r="Q316" i="5"/>
  <c r="I316" i="5"/>
  <c r="GC315" i="5"/>
  <c r="FY315" i="5"/>
  <c r="FU315" i="5"/>
  <c r="FQ315" i="5"/>
  <c r="FM315" i="5"/>
  <c r="FI315" i="5"/>
  <c r="FE315" i="5"/>
  <c r="FA315" i="5"/>
  <c r="EW315" i="5"/>
  <c r="ES315" i="5"/>
  <c r="EO315" i="5"/>
  <c r="EK315" i="5"/>
  <c r="EC315" i="5"/>
  <c r="DY315" i="5"/>
  <c r="DU315" i="5"/>
  <c r="DQ315" i="5"/>
  <c r="DM315" i="5"/>
  <c r="DE315" i="5"/>
  <c r="DA315" i="5"/>
  <c r="CW315" i="5"/>
  <c r="CS315" i="5"/>
  <c r="CO315" i="5"/>
  <c r="CK315" i="5"/>
  <c r="CG315" i="5"/>
  <c r="CC315" i="5"/>
  <c r="BU315" i="5"/>
  <c r="BQ315" i="5"/>
  <c r="BM315" i="5"/>
  <c r="BI315" i="5"/>
  <c r="BE315" i="5"/>
  <c r="BA315" i="5"/>
  <c r="AW315" i="5"/>
  <c r="AS315" i="5"/>
  <c r="AO315" i="5"/>
  <c r="AK315" i="5"/>
  <c r="AG315" i="5"/>
  <c r="AC315" i="5"/>
  <c r="Y315" i="5"/>
  <c r="U315" i="5"/>
  <c r="Q315" i="5"/>
  <c r="I315" i="5"/>
  <c r="GE315" i="5"/>
  <c r="GC314" i="5"/>
  <c r="FY314" i="5"/>
  <c r="FU314" i="5"/>
  <c r="FQ314" i="5"/>
  <c r="FM314" i="5"/>
  <c r="FE314" i="5"/>
  <c r="FA314" i="5"/>
  <c r="EW314" i="5"/>
  <c r="ES314" i="5"/>
  <c r="EO314" i="5"/>
  <c r="EK314" i="5"/>
  <c r="EC314" i="5"/>
  <c r="DY314" i="5"/>
  <c r="DU314" i="5"/>
  <c r="DQ314" i="5"/>
  <c r="DM314" i="5"/>
  <c r="DE314" i="5"/>
  <c r="DA314" i="5"/>
  <c r="CW314" i="5"/>
  <c r="CS314" i="5"/>
  <c r="CO314" i="5"/>
  <c r="CK314" i="5"/>
  <c r="CG314" i="5"/>
  <c r="CC314" i="5"/>
  <c r="BY314" i="5"/>
  <c r="BU314" i="5"/>
  <c r="BQ314" i="5"/>
  <c r="BM314" i="5"/>
  <c r="BI314" i="5"/>
  <c r="BE314" i="5"/>
  <c r="BA314" i="5"/>
  <c r="AW314" i="5"/>
  <c r="AS314" i="5"/>
  <c r="AO314" i="5"/>
  <c r="AK314" i="5"/>
  <c r="AG314" i="5"/>
  <c r="AC314" i="5"/>
  <c r="Y314" i="5"/>
  <c r="U314" i="5"/>
  <c r="Q314" i="5"/>
  <c r="GD314" i="5"/>
  <c r="I314" i="5"/>
  <c r="GC313" i="5"/>
  <c r="FY313" i="5"/>
  <c r="FU313" i="5"/>
  <c r="FQ313" i="5"/>
  <c r="FM313" i="5"/>
  <c r="FI313" i="5"/>
  <c r="FE313" i="5"/>
  <c r="FA313" i="5"/>
  <c r="EW313" i="5"/>
  <c r="ES313" i="5"/>
  <c r="EO313" i="5"/>
  <c r="EK313" i="5"/>
  <c r="EC313" i="5"/>
  <c r="DY313" i="5"/>
  <c r="DU313" i="5"/>
  <c r="DQ313" i="5"/>
  <c r="DM313" i="5"/>
  <c r="DE313" i="5"/>
  <c r="DA313" i="5"/>
  <c r="CW313" i="5"/>
  <c r="CS313" i="5"/>
  <c r="CO313" i="5"/>
  <c r="CK313" i="5"/>
  <c r="CG313" i="5"/>
  <c r="CC313" i="5"/>
  <c r="BY313" i="5"/>
  <c r="BU313" i="5"/>
  <c r="BQ313" i="5"/>
  <c r="BM313" i="5"/>
  <c r="BI313" i="5"/>
  <c r="BE313" i="5"/>
  <c r="BA313" i="5"/>
  <c r="AW313" i="5"/>
  <c r="AS313" i="5"/>
  <c r="AO313" i="5"/>
  <c r="AK313" i="5"/>
  <c r="AG313" i="5"/>
  <c r="AC313" i="5"/>
  <c r="Y313" i="5"/>
  <c r="U313" i="5"/>
  <c r="Q313" i="5"/>
  <c r="I313" i="5"/>
  <c r="GC312" i="5"/>
  <c r="FU312" i="5"/>
  <c r="FQ312" i="5"/>
  <c r="FI312" i="5"/>
  <c r="FE312" i="5"/>
  <c r="FA312" i="5"/>
  <c r="EW312" i="5"/>
  <c r="ES312" i="5"/>
  <c r="EO312" i="5"/>
  <c r="EK312" i="5"/>
  <c r="EC312" i="5"/>
  <c r="DU312" i="5"/>
  <c r="DQ312" i="5"/>
  <c r="DM312" i="5"/>
  <c r="DE312" i="5"/>
  <c r="DA312" i="5"/>
  <c r="CS312" i="5"/>
  <c r="CO312" i="5"/>
  <c r="CG312" i="5"/>
  <c r="CC312" i="5"/>
  <c r="BY312" i="5"/>
  <c r="BU312" i="5"/>
  <c r="BQ312" i="5"/>
  <c r="BM312" i="5"/>
  <c r="BI312" i="5"/>
  <c r="BE312" i="5"/>
  <c r="AW312" i="5"/>
  <c r="AS312" i="5"/>
  <c r="AO312" i="5"/>
  <c r="AK312" i="5"/>
  <c r="AG312" i="5"/>
  <c r="Y312" i="5"/>
  <c r="U312" i="5"/>
  <c r="E312" i="5"/>
  <c r="GF311" i="5"/>
  <c r="GE311" i="5"/>
  <c r="GC311" i="5"/>
  <c r="FY311" i="5"/>
  <c r="FU311" i="5"/>
  <c r="FQ311" i="5"/>
  <c r="FM311" i="5"/>
  <c r="FE311" i="5"/>
  <c r="FA311" i="5"/>
  <c r="EW311" i="5"/>
  <c r="ES311" i="5"/>
  <c r="EO311" i="5"/>
  <c r="EC311" i="5"/>
  <c r="DY311" i="5"/>
  <c r="DQ311" i="5"/>
  <c r="DM311" i="5"/>
  <c r="DE311" i="5"/>
  <c r="DA311" i="5"/>
  <c r="CW311" i="5"/>
  <c r="CS311" i="5"/>
  <c r="CO311" i="5"/>
  <c r="CK311" i="5"/>
  <c r="CC311" i="5"/>
  <c r="BY311" i="5"/>
  <c r="BU311" i="5"/>
  <c r="BQ311" i="5"/>
  <c r="BM311" i="5"/>
  <c r="BE311" i="5"/>
  <c r="BA311" i="5"/>
  <c r="AS311" i="5"/>
  <c r="AO311" i="5"/>
  <c r="AK311" i="5"/>
  <c r="AG311" i="5"/>
  <c r="AC311" i="5"/>
  <c r="Y311" i="5"/>
  <c r="GD311" i="5"/>
  <c r="U311" i="5"/>
  <c r="Q311" i="5"/>
  <c r="E311" i="5"/>
  <c r="GC310" i="5"/>
  <c r="FY310" i="5"/>
  <c r="FU310" i="5"/>
  <c r="FQ310" i="5"/>
  <c r="FM310" i="5"/>
  <c r="FI310" i="5"/>
  <c r="FE310" i="5"/>
  <c r="FA310" i="5"/>
  <c r="EW310" i="5"/>
  <c r="ES310" i="5"/>
  <c r="EO310" i="5"/>
  <c r="EK310" i="5"/>
  <c r="EC310" i="5"/>
  <c r="DY310" i="5"/>
  <c r="DU310" i="5"/>
  <c r="DQ310" i="5"/>
  <c r="DM310" i="5"/>
  <c r="DE310" i="5"/>
  <c r="DA310" i="5"/>
  <c r="CW310" i="5"/>
  <c r="CS310" i="5"/>
  <c r="CO310" i="5"/>
  <c r="CK310" i="5"/>
  <c r="CG310" i="5"/>
  <c r="CC310" i="5"/>
  <c r="BY310" i="5"/>
  <c r="BU310" i="5"/>
  <c r="BQ310" i="5"/>
  <c r="BM310" i="5"/>
  <c r="BI310" i="5"/>
  <c r="BE310" i="5"/>
  <c r="BA310" i="5"/>
  <c r="AW310" i="5"/>
  <c r="AS310" i="5"/>
  <c r="AO310" i="5"/>
  <c r="AK310" i="5"/>
  <c r="AG310" i="5"/>
  <c r="AC310" i="5"/>
  <c r="Y310" i="5"/>
  <c r="U310" i="5"/>
  <c r="Q310" i="5"/>
  <c r="I310" i="5"/>
  <c r="GC309" i="5"/>
  <c r="FY309" i="5"/>
  <c r="FU309" i="5"/>
  <c r="FQ309" i="5"/>
  <c r="FM309" i="5"/>
  <c r="FI309" i="5"/>
  <c r="FE309" i="5"/>
  <c r="FA309" i="5"/>
  <c r="EW309" i="5"/>
  <c r="ES309" i="5"/>
  <c r="EO309" i="5"/>
  <c r="EK309" i="5"/>
  <c r="EC309" i="5"/>
  <c r="DY309" i="5"/>
  <c r="DU309" i="5"/>
  <c r="DQ309" i="5"/>
  <c r="DM309" i="5"/>
  <c r="DE309" i="5"/>
  <c r="DA309" i="5"/>
  <c r="CW309" i="5"/>
  <c r="CS309" i="5"/>
  <c r="CO309" i="5"/>
  <c r="CK309" i="5"/>
  <c r="CG309" i="5"/>
  <c r="CC309" i="5"/>
  <c r="BY309" i="5"/>
  <c r="BU309" i="5"/>
  <c r="BQ309" i="5"/>
  <c r="BM309" i="5"/>
  <c r="BE309" i="5"/>
  <c r="BA309" i="5"/>
  <c r="AW309" i="5"/>
  <c r="AS309" i="5"/>
  <c r="AO309" i="5"/>
  <c r="AK309" i="5"/>
  <c r="AG309" i="5"/>
  <c r="AC309" i="5"/>
  <c r="Y309" i="5"/>
  <c r="U309" i="5"/>
  <c r="Q309" i="5"/>
  <c r="I309" i="5"/>
  <c r="FY308" i="5"/>
  <c r="FU308" i="5"/>
  <c r="FQ308" i="5"/>
  <c r="FM308" i="5"/>
  <c r="FI308" i="5"/>
  <c r="FE308" i="5"/>
  <c r="FA308" i="5"/>
  <c r="EW308" i="5"/>
  <c r="ES308" i="5"/>
  <c r="EO308" i="5"/>
  <c r="EK308" i="5"/>
  <c r="EC308" i="5"/>
  <c r="DY308" i="5"/>
  <c r="DU308" i="5"/>
  <c r="DQ308" i="5"/>
  <c r="DM308" i="5"/>
  <c r="DE308" i="5"/>
  <c r="CW308" i="5"/>
  <c r="CS308" i="5"/>
  <c r="CO308" i="5"/>
  <c r="CK308" i="5"/>
  <c r="CG308" i="5"/>
  <c r="CC308" i="5"/>
  <c r="BY308" i="5"/>
  <c r="BU308" i="5"/>
  <c r="BQ308" i="5"/>
  <c r="BM308" i="5"/>
  <c r="BI308" i="5"/>
  <c r="BE308" i="5"/>
  <c r="BA308" i="5"/>
  <c r="AW308" i="5"/>
  <c r="AS308" i="5"/>
  <c r="AO308" i="5"/>
  <c r="AK308" i="5"/>
  <c r="AG308" i="5"/>
  <c r="AC308" i="5"/>
  <c r="Y308" i="5"/>
  <c r="Q308" i="5"/>
  <c r="I308" i="5"/>
  <c r="GD308" i="5"/>
  <c r="FY307" i="5"/>
  <c r="FU307" i="5"/>
  <c r="FM307" i="5"/>
  <c r="FI307" i="5"/>
  <c r="FE307" i="5"/>
  <c r="FA307" i="5"/>
  <c r="EW307" i="5"/>
  <c r="EO307" i="5"/>
  <c r="EK307" i="5"/>
  <c r="DY307" i="5"/>
  <c r="DU307" i="5"/>
  <c r="DM307" i="5"/>
  <c r="DE307" i="5"/>
  <c r="DA307" i="5"/>
  <c r="CW307" i="5"/>
  <c r="CS307" i="5"/>
  <c r="CK307" i="5"/>
  <c r="CG307" i="5"/>
  <c r="BY307" i="5"/>
  <c r="BU307" i="5"/>
  <c r="BQ307" i="5"/>
  <c r="BM307" i="5"/>
  <c r="BI307" i="5"/>
  <c r="BE307" i="5"/>
  <c r="BA307" i="5"/>
  <c r="AW307" i="5"/>
  <c r="AK307" i="5"/>
  <c r="AC307" i="5"/>
  <c r="Y307" i="5"/>
  <c r="U307" i="5"/>
  <c r="Q307" i="5"/>
  <c r="I307" i="5"/>
  <c r="GC306" i="5"/>
  <c r="FY306" i="5"/>
  <c r="FU306" i="5"/>
  <c r="FQ306" i="5"/>
  <c r="FM306" i="5"/>
  <c r="FE306" i="5"/>
  <c r="FA306" i="5"/>
  <c r="EW306" i="5"/>
  <c r="ES306" i="5"/>
  <c r="EO306" i="5"/>
  <c r="EK306" i="5"/>
  <c r="EC306" i="5"/>
  <c r="DY306" i="5"/>
  <c r="DU306" i="5"/>
  <c r="DQ306" i="5"/>
  <c r="DM306" i="5"/>
  <c r="DE306" i="5"/>
  <c r="DA306" i="5"/>
  <c r="CW306" i="5"/>
  <c r="CS306" i="5"/>
  <c r="CO306" i="5"/>
  <c r="CK306" i="5"/>
  <c r="CG306" i="5"/>
  <c r="CC306" i="5"/>
  <c r="BY306" i="5"/>
  <c r="BU306" i="5"/>
  <c r="BQ306" i="5"/>
  <c r="BM306" i="5"/>
  <c r="BI306" i="5"/>
  <c r="BE306" i="5"/>
  <c r="BA306" i="5"/>
  <c r="AW306" i="5"/>
  <c r="AS306" i="5"/>
  <c r="AO306" i="5"/>
  <c r="AK306" i="5"/>
  <c r="AG306" i="5"/>
  <c r="AC306" i="5"/>
  <c r="Y306" i="5"/>
  <c r="U306" i="5"/>
  <c r="Q306" i="5"/>
  <c r="E306" i="5"/>
  <c r="GC305" i="5"/>
  <c r="FY305" i="5"/>
  <c r="FU305" i="5"/>
  <c r="FQ305" i="5"/>
  <c r="FM305" i="5"/>
  <c r="FI305" i="5"/>
  <c r="FE305" i="5"/>
  <c r="FA305" i="5"/>
  <c r="EW305" i="5"/>
  <c r="ES305" i="5"/>
  <c r="EO305" i="5"/>
  <c r="EK305" i="5"/>
  <c r="EC305" i="5"/>
  <c r="DY305" i="5"/>
  <c r="DU305" i="5"/>
  <c r="DQ305" i="5"/>
  <c r="DM305" i="5"/>
  <c r="DE305" i="5"/>
  <c r="DA305" i="5"/>
  <c r="CW305" i="5"/>
  <c r="CS305" i="5"/>
  <c r="CO305" i="5"/>
  <c r="CK305" i="5"/>
  <c r="CG305" i="5"/>
  <c r="CC305" i="5"/>
  <c r="BY305" i="5"/>
  <c r="BU305" i="5"/>
  <c r="BQ305" i="5"/>
  <c r="BM305" i="5"/>
  <c r="BI305" i="5"/>
  <c r="BE305" i="5"/>
  <c r="BA305" i="5"/>
  <c r="AW305" i="5"/>
  <c r="AS305" i="5"/>
  <c r="AO305" i="5"/>
  <c r="AK305" i="5"/>
  <c r="AG305" i="5"/>
  <c r="AC305" i="5"/>
  <c r="Y305" i="5"/>
  <c r="U305" i="5"/>
  <c r="Q305" i="5"/>
  <c r="GG305" i="5" s="1"/>
  <c r="I305" i="5"/>
  <c r="GE305" i="5"/>
  <c r="E305" i="5"/>
  <c r="GF305" i="5"/>
  <c r="GD305" i="5"/>
  <c r="GC304" i="5"/>
  <c r="FU304" i="5"/>
  <c r="FQ304" i="5"/>
  <c r="FM304" i="5"/>
  <c r="FI304" i="5"/>
  <c r="FE304" i="5"/>
  <c r="FA304" i="5"/>
  <c r="EW304" i="5"/>
  <c r="ES304" i="5"/>
  <c r="EK304" i="5"/>
  <c r="EC304" i="5"/>
  <c r="DY304" i="5"/>
  <c r="DU304" i="5"/>
  <c r="DQ304" i="5"/>
  <c r="DM304" i="5"/>
  <c r="DE304" i="5"/>
  <c r="DA304" i="5"/>
  <c r="CS304" i="5"/>
  <c r="CO304" i="5"/>
  <c r="CG304" i="5"/>
  <c r="CC304" i="5"/>
  <c r="BU304" i="5"/>
  <c r="BQ304" i="5"/>
  <c r="BI304" i="5"/>
  <c r="BE304" i="5"/>
  <c r="BA304" i="5"/>
  <c r="AW304" i="5"/>
  <c r="AS304" i="5"/>
  <c r="AK304" i="5"/>
  <c r="GE304" i="5"/>
  <c r="AG304" i="5"/>
  <c r="AC304" i="5"/>
  <c r="Y304" i="5"/>
  <c r="U304" i="5"/>
  <c r="Q304" i="5"/>
  <c r="I304" i="5"/>
  <c r="E304" i="5"/>
  <c r="GC303" i="5"/>
  <c r="FY303" i="5"/>
  <c r="FQ303" i="5"/>
  <c r="FM303" i="5"/>
  <c r="FI303" i="5"/>
  <c r="FE303" i="5"/>
  <c r="FA303" i="5"/>
  <c r="EW303" i="5"/>
  <c r="ES303" i="5"/>
  <c r="EO303" i="5"/>
  <c r="EC303" i="5"/>
  <c r="DY303" i="5"/>
  <c r="DQ303" i="5"/>
  <c r="DM303" i="5"/>
  <c r="DA303" i="5"/>
  <c r="CW303" i="5"/>
  <c r="CO303" i="5"/>
  <c r="CK303" i="5"/>
  <c r="CG303" i="5"/>
  <c r="CC303" i="5"/>
  <c r="BY303" i="5"/>
  <c r="BQ303" i="5"/>
  <c r="BM303" i="5"/>
  <c r="BE303" i="5"/>
  <c r="BA303" i="5"/>
  <c r="AW303" i="5"/>
  <c r="AS303" i="5"/>
  <c r="AO303" i="5"/>
  <c r="AK303" i="5"/>
  <c r="AG303" i="5"/>
  <c r="AC303" i="5"/>
  <c r="U303" i="5"/>
  <c r="Q303" i="5"/>
  <c r="I303" i="5"/>
  <c r="GC302" i="5"/>
  <c r="FY302" i="5"/>
  <c r="FU302" i="5"/>
  <c r="FQ302" i="5"/>
  <c r="FM302" i="5"/>
  <c r="FI302" i="5"/>
  <c r="FE302" i="5"/>
  <c r="FA302" i="5"/>
  <c r="EW302" i="5"/>
  <c r="ES302" i="5"/>
  <c r="EO302" i="5"/>
  <c r="EK302" i="5"/>
  <c r="EC302" i="5"/>
  <c r="DY302" i="5"/>
  <c r="DU302" i="5"/>
  <c r="DQ302" i="5"/>
  <c r="DM302" i="5"/>
  <c r="DE302" i="5"/>
  <c r="DA302" i="5"/>
  <c r="CW302" i="5"/>
  <c r="CS302" i="5"/>
  <c r="CO302" i="5"/>
  <c r="CK302" i="5"/>
  <c r="CG302" i="5"/>
  <c r="CC302" i="5"/>
  <c r="BY302" i="5"/>
  <c r="BU302" i="5"/>
  <c r="BQ302" i="5"/>
  <c r="BM302" i="5"/>
  <c r="BI302" i="5"/>
  <c r="BE302" i="5"/>
  <c r="BA302" i="5"/>
  <c r="AW302" i="5"/>
  <c r="AS302" i="5"/>
  <c r="AO302" i="5"/>
  <c r="AK302" i="5"/>
  <c r="AG302" i="5"/>
  <c r="AC302" i="5"/>
  <c r="U302" i="5"/>
  <c r="Q302" i="5"/>
  <c r="I302" i="5"/>
  <c r="E302" i="5"/>
  <c r="GC301" i="5"/>
  <c r="FY301" i="5"/>
  <c r="FU301" i="5"/>
  <c r="FQ301" i="5"/>
  <c r="FM301" i="5"/>
  <c r="FI301" i="5"/>
  <c r="FE301" i="5"/>
  <c r="FA301" i="5"/>
  <c r="EW301" i="5"/>
  <c r="ES301" i="5"/>
  <c r="EO301" i="5"/>
  <c r="EK301" i="5"/>
  <c r="EC301" i="5"/>
  <c r="DY301" i="5"/>
  <c r="DU301" i="5"/>
  <c r="DQ301" i="5"/>
  <c r="DM301" i="5"/>
  <c r="DE301" i="5"/>
  <c r="DA301" i="5"/>
  <c r="CW301" i="5"/>
  <c r="CS301" i="5"/>
  <c r="CO301" i="5"/>
  <c r="CK301" i="5"/>
  <c r="CG301" i="5"/>
  <c r="CC301" i="5"/>
  <c r="BY301" i="5"/>
  <c r="BU301" i="5"/>
  <c r="BQ301" i="5"/>
  <c r="BM301" i="5"/>
  <c r="BI301" i="5"/>
  <c r="BE301" i="5"/>
  <c r="BA301" i="5"/>
  <c r="AW301" i="5"/>
  <c r="AS301" i="5"/>
  <c r="AO301" i="5"/>
  <c r="AK301" i="5"/>
  <c r="AG301" i="5"/>
  <c r="AC301" i="5"/>
  <c r="Y301" i="5"/>
  <c r="U301" i="5"/>
  <c r="Q301" i="5"/>
  <c r="I301" i="5"/>
  <c r="GF300" i="5"/>
  <c r="GC300" i="5"/>
  <c r="FY300" i="5"/>
  <c r="FU300" i="5"/>
  <c r="FQ300" i="5"/>
  <c r="FM300" i="5"/>
  <c r="FI300" i="5"/>
  <c r="FE300" i="5"/>
  <c r="FA300" i="5"/>
  <c r="EW300" i="5"/>
  <c r="ES300" i="5"/>
  <c r="EO300" i="5"/>
  <c r="EK300" i="5"/>
  <c r="EC300" i="5"/>
  <c r="DY300" i="5"/>
  <c r="DU300" i="5"/>
  <c r="DQ300" i="5"/>
  <c r="DM300" i="5"/>
  <c r="DE300" i="5"/>
  <c r="DA300" i="5"/>
  <c r="CW300" i="5"/>
  <c r="CS300" i="5"/>
  <c r="CO300" i="5"/>
  <c r="CK300" i="5"/>
  <c r="CG300" i="5"/>
  <c r="CC300" i="5"/>
  <c r="BY300" i="5"/>
  <c r="BU300" i="5"/>
  <c r="BQ300" i="5"/>
  <c r="BM300" i="5"/>
  <c r="BI300" i="5"/>
  <c r="BE300" i="5"/>
  <c r="BA300" i="5"/>
  <c r="AW300" i="5"/>
  <c r="AS300" i="5"/>
  <c r="AO300" i="5"/>
  <c r="AK300" i="5"/>
  <c r="AG300" i="5"/>
  <c r="AC300" i="5"/>
  <c r="Y300" i="5"/>
  <c r="U300" i="5"/>
  <c r="Q300" i="5"/>
  <c r="I300" i="5"/>
  <c r="E300" i="5"/>
  <c r="GG300" i="5" s="1"/>
  <c r="GD300" i="5"/>
  <c r="GC299" i="5"/>
  <c r="FY299" i="5"/>
  <c r="FU299" i="5"/>
  <c r="FM299" i="5"/>
  <c r="FI299" i="5"/>
  <c r="FE299" i="5"/>
  <c r="FA299" i="5"/>
  <c r="EW299" i="5"/>
  <c r="ES299" i="5"/>
  <c r="EO299" i="5"/>
  <c r="EK299" i="5"/>
  <c r="EC299" i="5"/>
  <c r="DY299" i="5"/>
  <c r="DU299" i="5"/>
  <c r="DQ299" i="5"/>
  <c r="DM299" i="5"/>
  <c r="DE299" i="5"/>
  <c r="DA299" i="5"/>
  <c r="CW299" i="5"/>
  <c r="CS299" i="5"/>
  <c r="CO299" i="5"/>
  <c r="CK299" i="5"/>
  <c r="CG299" i="5"/>
  <c r="CC299" i="5"/>
  <c r="BY299" i="5"/>
  <c r="BU299" i="5"/>
  <c r="BQ299" i="5"/>
  <c r="BM299" i="5"/>
  <c r="BI299" i="5"/>
  <c r="BE299" i="5"/>
  <c r="BA299" i="5"/>
  <c r="AW299" i="5"/>
  <c r="AS299" i="5"/>
  <c r="AO299" i="5"/>
  <c r="AK299" i="5"/>
  <c r="AG299" i="5"/>
  <c r="AC299" i="5"/>
  <c r="Y299" i="5"/>
  <c r="U299" i="5"/>
  <c r="Q299" i="5"/>
  <c r="I299" i="5"/>
  <c r="GC298" i="5"/>
  <c r="FY298" i="5"/>
  <c r="FU298" i="5"/>
  <c r="FQ298" i="5"/>
  <c r="FI298" i="5"/>
  <c r="FE298" i="5"/>
  <c r="EW298" i="5"/>
  <c r="EO298" i="5"/>
  <c r="EK298" i="5"/>
  <c r="EC298" i="5"/>
  <c r="DY298" i="5"/>
  <c r="DU298" i="5"/>
  <c r="DQ298" i="5"/>
  <c r="DE298" i="5"/>
  <c r="DA298" i="5"/>
  <c r="CW298" i="5"/>
  <c r="CS298" i="5"/>
  <c r="CO298" i="5"/>
  <c r="CK298" i="5"/>
  <c r="CG298" i="5"/>
  <c r="BU298" i="5"/>
  <c r="BQ298" i="5"/>
  <c r="BI298" i="5"/>
  <c r="BE298" i="5"/>
  <c r="AW298" i="5"/>
  <c r="AS298" i="5"/>
  <c r="AO298" i="5"/>
  <c r="AK298" i="5"/>
  <c r="AG298" i="5"/>
  <c r="Y298" i="5"/>
  <c r="U298" i="5"/>
  <c r="Q298" i="5"/>
  <c r="GD298" i="5"/>
  <c r="E298" i="5"/>
  <c r="GC297" i="5"/>
  <c r="FY297" i="5"/>
  <c r="FQ297" i="5"/>
  <c r="FM297" i="5"/>
  <c r="FI297" i="5"/>
  <c r="FE297" i="5"/>
  <c r="FA297" i="5"/>
  <c r="ES297" i="5"/>
  <c r="EO297" i="5"/>
  <c r="EK297" i="5"/>
  <c r="EC297" i="5"/>
  <c r="DY297" i="5"/>
  <c r="DU297" i="5"/>
  <c r="DQ297" i="5"/>
  <c r="DM297" i="5"/>
  <c r="DA297" i="5"/>
  <c r="CW297" i="5"/>
  <c r="CS297" i="5"/>
  <c r="CO297" i="5"/>
  <c r="CK297" i="5"/>
  <c r="CC297" i="5"/>
  <c r="BY297" i="5"/>
  <c r="BU297" i="5"/>
  <c r="BQ297" i="5"/>
  <c r="BM297" i="5"/>
  <c r="BE297" i="5"/>
  <c r="BA297" i="5"/>
  <c r="AW297" i="5"/>
  <c r="AS297" i="5"/>
  <c r="AO297" i="5"/>
  <c r="AG297" i="5"/>
  <c r="AC297" i="5"/>
  <c r="GF297" i="5"/>
  <c r="Y297" i="5"/>
  <c r="U297" i="5"/>
  <c r="Q297" i="5"/>
  <c r="I297" i="5"/>
  <c r="E297" i="5"/>
  <c r="FY296" i="5"/>
  <c r="FU296" i="5"/>
  <c r="FM296" i="5"/>
  <c r="FI296" i="5"/>
  <c r="FE296" i="5"/>
  <c r="FA296" i="5"/>
  <c r="EW296" i="5"/>
  <c r="EO296" i="5"/>
  <c r="EK296" i="5"/>
  <c r="DY296" i="5"/>
  <c r="DU296" i="5"/>
  <c r="DQ296" i="5"/>
  <c r="DM296" i="5"/>
  <c r="DE296" i="5"/>
  <c r="CW296" i="5"/>
  <c r="CO296" i="5"/>
  <c r="CK296" i="5"/>
  <c r="CG296" i="5"/>
  <c r="CC296" i="5"/>
  <c r="BY296" i="5"/>
  <c r="BU296" i="5"/>
  <c r="GD296" i="5"/>
  <c r="BQ296" i="5"/>
  <c r="BM296" i="5"/>
  <c r="BI296" i="5"/>
  <c r="BE296" i="5"/>
  <c r="BA296" i="5"/>
  <c r="AW296" i="5"/>
  <c r="AS296" i="5"/>
  <c r="AO296" i="5"/>
  <c r="AK296" i="5"/>
  <c r="AG296" i="5"/>
  <c r="AC296" i="5"/>
  <c r="Y296" i="5"/>
  <c r="U296" i="5"/>
  <c r="Q296" i="5"/>
  <c r="GC295" i="5"/>
  <c r="FY295" i="5"/>
  <c r="FU295" i="5"/>
  <c r="FQ295" i="5"/>
  <c r="FM295" i="5"/>
  <c r="FI295" i="5"/>
  <c r="FE295" i="5"/>
  <c r="FA295" i="5"/>
  <c r="EW295" i="5"/>
  <c r="ES295" i="5"/>
  <c r="EO295" i="5"/>
  <c r="EK295" i="5"/>
  <c r="EC295" i="5"/>
  <c r="DY295" i="5"/>
  <c r="DU295" i="5"/>
  <c r="DQ295" i="5"/>
  <c r="DM295" i="5"/>
  <c r="DE295" i="5"/>
  <c r="DA295" i="5"/>
  <c r="CW295" i="5"/>
  <c r="CS295" i="5"/>
  <c r="CO295" i="5"/>
  <c r="CK295" i="5"/>
  <c r="CG295" i="5"/>
  <c r="CC295" i="5"/>
  <c r="BY295" i="5"/>
  <c r="BU295" i="5"/>
  <c r="BQ295" i="5"/>
  <c r="BM295" i="5"/>
  <c r="BI295" i="5"/>
  <c r="BE295" i="5"/>
  <c r="BA295" i="5"/>
  <c r="AW295" i="5"/>
  <c r="AS295" i="5"/>
  <c r="AO295" i="5"/>
  <c r="AK295" i="5"/>
  <c r="AG295" i="5"/>
  <c r="AC295" i="5"/>
  <c r="Y295" i="5"/>
  <c r="U295" i="5"/>
  <c r="Q295" i="5"/>
  <c r="I295" i="5"/>
  <c r="GG295" i="5" s="1"/>
  <c r="GF295" i="5"/>
  <c r="GE295" i="5"/>
  <c r="E295" i="5"/>
  <c r="FY294" i="5"/>
  <c r="FU294" i="5"/>
  <c r="FM294" i="5"/>
  <c r="FI294" i="5"/>
  <c r="FE294" i="5"/>
  <c r="FA294" i="5"/>
  <c r="EW294" i="5"/>
  <c r="EO294" i="5"/>
  <c r="EK294" i="5"/>
  <c r="DY294" i="5"/>
  <c r="DU294" i="5"/>
  <c r="DM294" i="5"/>
  <c r="DE294" i="5"/>
  <c r="DA294" i="5"/>
  <c r="CW294" i="5"/>
  <c r="CS294" i="5"/>
  <c r="CO294" i="5"/>
  <c r="CK294" i="5"/>
  <c r="CG294" i="5"/>
  <c r="BY294" i="5"/>
  <c r="BU294" i="5"/>
  <c r="BQ294" i="5"/>
  <c r="BM294" i="5"/>
  <c r="BI294" i="5"/>
  <c r="BE294" i="5"/>
  <c r="BA294" i="5"/>
  <c r="AW294" i="5"/>
  <c r="AS294" i="5"/>
  <c r="AO294" i="5"/>
  <c r="AK294" i="5"/>
  <c r="AC294" i="5"/>
  <c r="Y294" i="5"/>
  <c r="Q294" i="5"/>
  <c r="I294" i="5"/>
  <c r="GD294" i="5"/>
  <c r="GC293" i="5"/>
  <c r="FY293" i="5"/>
  <c r="FU293" i="5"/>
  <c r="FQ293" i="5"/>
  <c r="FM293" i="5"/>
  <c r="FI293" i="5"/>
  <c r="FE293" i="5"/>
  <c r="FA293" i="5"/>
  <c r="EW293" i="5"/>
  <c r="ES293" i="5"/>
  <c r="EO293" i="5"/>
  <c r="EK293" i="5"/>
  <c r="EC293" i="5"/>
  <c r="DY293" i="5"/>
  <c r="DU293" i="5"/>
  <c r="DQ293" i="5"/>
  <c r="DM293" i="5"/>
  <c r="DE293" i="5"/>
  <c r="DA293" i="5"/>
  <c r="CW293" i="5"/>
  <c r="CS293" i="5"/>
  <c r="CO293" i="5"/>
  <c r="CK293" i="5"/>
  <c r="CG293" i="5"/>
  <c r="CC293" i="5"/>
  <c r="BY293" i="5"/>
  <c r="BU293" i="5"/>
  <c r="BQ293" i="5"/>
  <c r="BM293" i="5"/>
  <c r="BI293" i="5"/>
  <c r="BE293" i="5"/>
  <c r="BA293" i="5"/>
  <c r="AW293" i="5"/>
  <c r="AS293" i="5"/>
  <c r="AO293" i="5"/>
  <c r="AK293" i="5"/>
  <c r="AG293" i="5"/>
  <c r="AC293" i="5"/>
  <c r="Y293" i="5"/>
  <c r="U293" i="5"/>
  <c r="Q293" i="5"/>
  <c r="I293" i="5"/>
  <c r="GC292" i="5"/>
  <c r="FY292" i="5"/>
  <c r="FU292" i="5"/>
  <c r="FQ292" i="5"/>
  <c r="FM292" i="5"/>
  <c r="FI292" i="5"/>
  <c r="FE292" i="5"/>
  <c r="FA292" i="5"/>
  <c r="EW292" i="5"/>
  <c r="ES292" i="5"/>
  <c r="EO292" i="5"/>
  <c r="EK292" i="5"/>
  <c r="EC292" i="5"/>
  <c r="DY292" i="5"/>
  <c r="DU292" i="5"/>
  <c r="DQ292" i="5"/>
  <c r="DM292" i="5"/>
  <c r="DE292" i="5"/>
  <c r="DA292" i="5"/>
  <c r="CW292" i="5"/>
  <c r="CS292" i="5"/>
  <c r="CO292" i="5"/>
  <c r="CK292" i="5"/>
  <c r="CG292" i="5"/>
  <c r="CC292" i="5"/>
  <c r="BY292" i="5"/>
  <c r="BU292" i="5"/>
  <c r="BQ292" i="5"/>
  <c r="BM292" i="5"/>
  <c r="BI292" i="5"/>
  <c r="BE292" i="5"/>
  <c r="BA292" i="5"/>
  <c r="AW292" i="5"/>
  <c r="AS292" i="5"/>
  <c r="AO292" i="5"/>
  <c r="AK292" i="5"/>
  <c r="AG292" i="5"/>
  <c r="AC292" i="5"/>
  <c r="Y292" i="5"/>
  <c r="U292" i="5"/>
  <c r="Q292" i="5"/>
  <c r="I292" i="5"/>
  <c r="E292" i="5"/>
  <c r="GC291" i="5"/>
  <c r="FY291" i="5"/>
  <c r="FU291" i="5"/>
  <c r="FQ291" i="5"/>
  <c r="FM291" i="5"/>
  <c r="FI291" i="5"/>
  <c r="FE291" i="5"/>
  <c r="FA291" i="5"/>
  <c r="EW291" i="5"/>
  <c r="ES291" i="5"/>
  <c r="EO291" i="5"/>
  <c r="EK291" i="5"/>
  <c r="EC291" i="5"/>
  <c r="DY291" i="5"/>
  <c r="DU291" i="5"/>
  <c r="DQ291" i="5"/>
  <c r="DM291" i="5"/>
  <c r="DE291" i="5"/>
  <c r="DA291" i="5"/>
  <c r="CW291" i="5"/>
  <c r="CS291" i="5"/>
  <c r="CO291" i="5"/>
  <c r="CK291" i="5"/>
  <c r="CG291" i="5"/>
  <c r="CC291" i="5"/>
  <c r="BY291" i="5"/>
  <c r="BU291" i="5"/>
  <c r="BQ291" i="5"/>
  <c r="BM291" i="5"/>
  <c r="BI291" i="5"/>
  <c r="BE291" i="5"/>
  <c r="BA291" i="5"/>
  <c r="AW291" i="5"/>
  <c r="AS291" i="5"/>
  <c r="AO291" i="5"/>
  <c r="AK291" i="5"/>
  <c r="AG291" i="5"/>
  <c r="AC291" i="5"/>
  <c r="Y291" i="5"/>
  <c r="U291" i="5"/>
  <c r="Q291" i="5"/>
  <c r="I291" i="5"/>
  <c r="E291" i="5"/>
  <c r="GC290" i="5"/>
  <c r="FU290" i="5"/>
  <c r="FQ290" i="5"/>
  <c r="FM290" i="5"/>
  <c r="FI290" i="5"/>
  <c r="FE290" i="5"/>
  <c r="FA290" i="5"/>
  <c r="EW290" i="5"/>
  <c r="ES290" i="5"/>
  <c r="EO290" i="5"/>
  <c r="EK290" i="5"/>
  <c r="EC290" i="5"/>
  <c r="DU290" i="5"/>
  <c r="DQ290" i="5"/>
  <c r="DM290" i="5"/>
  <c r="DE290" i="5"/>
  <c r="DA290" i="5"/>
  <c r="CS290" i="5"/>
  <c r="CO290" i="5"/>
  <c r="CK290" i="5"/>
  <c r="CG290" i="5"/>
  <c r="CC290" i="5"/>
  <c r="BY290" i="5"/>
  <c r="BU290" i="5"/>
  <c r="BQ290" i="5"/>
  <c r="BM290" i="5"/>
  <c r="BI290" i="5"/>
  <c r="BE290" i="5"/>
  <c r="AW290" i="5"/>
  <c r="AS290" i="5"/>
  <c r="AO290" i="5"/>
  <c r="AK290" i="5"/>
  <c r="AG290" i="5"/>
  <c r="Y290" i="5"/>
  <c r="U290" i="5"/>
  <c r="Q290" i="5"/>
  <c r="I290" i="5"/>
  <c r="E290" i="5"/>
  <c r="GC289" i="5"/>
  <c r="FY289" i="5"/>
  <c r="FU289" i="5"/>
  <c r="FQ289" i="5"/>
  <c r="FM289" i="5"/>
  <c r="FE289" i="5"/>
  <c r="FA289" i="5"/>
  <c r="EW289" i="5"/>
  <c r="ES289" i="5"/>
  <c r="EO289" i="5"/>
  <c r="EC289" i="5"/>
  <c r="DY289" i="5"/>
  <c r="DQ289" i="5"/>
  <c r="DM289" i="5"/>
  <c r="DA289" i="5"/>
  <c r="CW289" i="5"/>
  <c r="CS289" i="5"/>
  <c r="CO289" i="5"/>
  <c r="CK289" i="5"/>
  <c r="CC289" i="5"/>
  <c r="BY289" i="5"/>
  <c r="BU289" i="5"/>
  <c r="BQ289" i="5"/>
  <c r="BM289" i="5"/>
  <c r="BE289" i="5"/>
  <c r="BA289" i="5"/>
  <c r="AS289" i="5"/>
  <c r="AO289" i="5"/>
  <c r="AK289" i="5"/>
  <c r="AG289" i="5"/>
  <c r="AC289" i="5"/>
  <c r="Y289" i="5"/>
  <c r="U289" i="5"/>
  <c r="Q289" i="5"/>
  <c r="I289" i="5"/>
  <c r="GD289" i="5"/>
  <c r="GC288" i="5"/>
  <c r="FY288" i="5"/>
  <c r="FU288" i="5"/>
  <c r="FM288" i="5"/>
  <c r="FI288" i="5"/>
  <c r="FE288" i="5"/>
  <c r="FA288" i="5"/>
  <c r="EW288" i="5"/>
  <c r="EO288" i="5"/>
  <c r="EK288" i="5"/>
  <c r="EC288" i="5"/>
  <c r="DY288" i="5"/>
  <c r="DU288" i="5"/>
  <c r="DM288" i="5"/>
  <c r="DE288" i="5"/>
  <c r="DA288" i="5"/>
  <c r="CW288" i="5"/>
  <c r="CS288" i="5"/>
  <c r="CO288" i="5"/>
  <c r="CK288" i="5"/>
  <c r="CG288" i="5"/>
  <c r="CC288" i="5"/>
  <c r="BY288" i="5"/>
  <c r="BU288" i="5"/>
  <c r="BM288" i="5"/>
  <c r="BI288" i="5"/>
  <c r="BE288" i="5"/>
  <c r="BA288" i="5"/>
  <c r="AW288" i="5"/>
  <c r="AO288" i="5"/>
  <c r="AK288" i="5"/>
  <c r="AG288" i="5"/>
  <c r="AC288" i="5"/>
  <c r="Y288" i="5"/>
  <c r="Q288" i="5"/>
  <c r="I288" i="5"/>
  <c r="GD288" i="5"/>
  <c r="FY287" i="5"/>
  <c r="FU287" i="5"/>
  <c r="FQ287" i="5"/>
  <c r="FM287" i="5"/>
  <c r="FI287" i="5"/>
  <c r="FA287" i="5"/>
  <c r="EW287" i="5"/>
  <c r="ES287" i="5"/>
  <c r="EO287" i="5"/>
  <c r="EK287" i="5"/>
  <c r="EC287" i="5"/>
  <c r="DY287" i="5"/>
  <c r="DU287" i="5"/>
  <c r="DE287" i="5"/>
  <c r="DA287" i="5"/>
  <c r="CW287" i="5"/>
  <c r="CS287" i="5"/>
  <c r="CO287" i="5"/>
  <c r="CK287" i="5"/>
  <c r="CG287" i="5"/>
  <c r="CC287" i="5"/>
  <c r="BY287" i="5"/>
  <c r="BU287" i="5"/>
  <c r="BM287" i="5"/>
  <c r="BI287" i="5"/>
  <c r="AW287" i="5"/>
  <c r="AS287" i="5"/>
  <c r="AO287" i="5"/>
  <c r="AK287" i="5"/>
  <c r="AC287" i="5"/>
  <c r="Y287" i="5"/>
  <c r="U287" i="5"/>
  <c r="Q287" i="5"/>
  <c r="I287" i="5"/>
  <c r="GC286" i="5"/>
  <c r="FY286" i="5"/>
  <c r="FU286" i="5"/>
  <c r="FQ286" i="5"/>
  <c r="FM286" i="5"/>
  <c r="FI286" i="5"/>
  <c r="FE286" i="5"/>
  <c r="EW286" i="5"/>
  <c r="ES286" i="5"/>
  <c r="EO286" i="5"/>
  <c r="EK286" i="5"/>
  <c r="EC286" i="5"/>
  <c r="DY286" i="5"/>
  <c r="DQ286" i="5"/>
  <c r="DM286" i="5"/>
  <c r="DE286" i="5"/>
  <c r="DA286" i="5"/>
  <c r="CS286" i="5"/>
  <c r="CO286" i="5"/>
  <c r="CC286" i="5"/>
  <c r="BY286" i="5"/>
  <c r="BU286" i="5"/>
  <c r="BQ286" i="5"/>
  <c r="BI286" i="5"/>
  <c r="BE286" i="5"/>
  <c r="BA286" i="5"/>
  <c r="AW286" i="5"/>
  <c r="AS286" i="5"/>
  <c r="AK286" i="5"/>
  <c r="AG286" i="5"/>
  <c r="Y286" i="5"/>
  <c r="U286" i="5"/>
  <c r="Q286" i="5"/>
  <c r="E286" i="5"/>
  <c r="GC285" i="5"/>
  <c r="FY285" i="5"/>
  <c r="FQ285" i="5"/>
  <c r="FM285" i="5"/>
  <c r="FI285" i="5"/>
  <c r="FE285" i="5"/>
  <c r="FA285" i="5"/>
  <c r="EW285" i="5"/>
  <c r="ES285" i="5"/>
  <c r="EO285" i="5"/>
  <c r="EC285" i="5"/>
  <c r="DQ285" i="5"/>
  <c r="DM285" i="5"/>
  <c r="DE285" i="5"/>
  <c r="DA285" i="5"/>
  <c r="CW285" i="5"/>
  <c r="CO285" i="5"/>
  <c r="CK285" i="5"/>
  <c r="CG285" i="5"/>
  <c r="CC285" i="5"/>
  <c r="BY285" i="5"/>
  <c r="BU285" i="5"/>
  <c r="BQ285" i="5"/>
  <c r="BE285" i="5"/>
  <c r="BA285" i="5"/>
  <c r="AW285" i="5"/>
  <c r="AS285" i="5"/>
  <c r="AO285" i="5"/>
  <c r="AG285" i="5"/>
  <c r="AC285" i="5"/>
  <c r="Y285" i="5"/>
  <c r="U285" i="5"/>
  <c r="Q285" i="5"/>
  <c r="I285" i="5"/>
  <c r="GC284" i="5"/>
  <c r="FY284" i="5"/>
  <c r="FU284" i="5"/>
  <c r="FM284" i="5"/>
  <c r="FI284" i="5"/>
  <c r="EW284" i="5"/>
  <c r="ES284" i="5"/>
  <c r="EO284" i="5"/>
  <c r="EK284" i="5"/>
  <c r="DY284" i="5"/>
  <c r="DU284" i="5"/>
  <c r="DQ284" i="5"/>
  <c r="DM284" i="5"/>
  <c r="DE284" i="5"/>
  <c r="DA284" i="5"/>
  <c r="CW284" i="5"/>
  <c r="CO284" i="5"/>
  <c r="CK284" i="5"/>
  <c r="CG284" i="5"/>
  <c r="CC284" i="5"/>
  <c r="BY284" i="5"/>
  <c r="BU284" i="5"/>
  <c r="BM284" i="5"/>
  <c r="BI284" i="5"/>
  <c r="BE284" i="5"/>
  <c r="BA284" i="5"/>
  <c r="AW284" i="5"/>
  <c r="AS284" i="5"/>
  <c r="AO284" i="5"/>
  <c r="AK284" i="5"/>
  <c r="AG284" i="5"/>
  <c r="AC284" i="5"/>
  <c r="Y284" i="5"/>
  <c r="Q284" i="5"/>
  <c r="I284" i="5"/>
  <c r="GC283" i="5"/>
  <c r="FY283" i="5"/>
  <c r="FU283" i="5"/>
  <c r="FQ283" i="5"/>
  <c r="FI283" i="5"/>
  <c r="FE283" i="5"/>
  <c r="EW283" i="5"/>
  <c r="ES283" i="5"/>
  <c r="EO283" i="5"/>
  <c r="EK283" i="5"/>
  <c r="EC283" i="5"/>
  <c r="DU283" i="5"/>
  <c r="DQ283" i="5"/>
  <c r="DM283" i="5"/>
  <c r="DE283" i="5"/>
  <c r="DA283" i="5"/>
  <c r="CS283" i="5"/>
  <c r="CO283" i="5"/>
  <c r="CK283" i="5"/>
  <c r="CG283" i="5"/>
  <c r="CC283" i="5"/>
  <c r="BY283" i="5"/>
  <c r="BU283" i="5"/>
  <c r="BQ283" i="5"/>
  <c r="BM283" i="5"/>
  <c r="BI283" i="5"/>
  <c r="BE283" i="5"/>
  <c r="AW283" i="5"/>
  <c r="AS283" i="5"/>
  <c r="AC283" i="5"/>
  <c r="Y283" i="5"/>
  <c r="GF283" i="5"/>
  <c r="I283" i="5"/>
  <c r="E283" i="5"/>
  <c r="GC282" i="5"/>
  <c r="FY282" i="5"/>
  <c r="FQ282" i="5"/>
  <c r="FE282" i="5"/>
  <c r="FA282" i="5"/>
  <c r="EW282" i="5"/>
  <c r="ES282" i="5"/>
  <c r="EO282" i="5"/>
  <c r="EC282" i="5"/>
  <c r="DY282" i="5"/>
  <c r="DU282" i="5"/>
  <c r="DQ282" i="5"/>
  <c r="DM282" i="5"/>
  <c r="DE282" i="5"/>
  <c r="DA282" i="5"/>
  <c r="CW282" i="5"/>
  <c r="CS282" i="5"/>
  <c r="CO282" i="5"/>
  <c r="CK282" i="5"/>
  <c r="CC282" i="5"/>
  <c r="BY282" i="5"/>
  <c r="BM282" i="5"/>
  <c r="BI282" i="5"/>
  <c r="BE282" i="5"/>
  <c r="BA282" i="5"/>
  <c r="AS282" i="5"/>
  <c r="AO282" i="5"/>
  <c r="AK282" i="5"/>
  <c r="AG282" i="5"/>
  <c r="AC282" i="5"/>
  <c r="Y282" i="5"/>
  <c r="U282" i="5"/>
  <c r="E282" i="5"/>
  <c r="GC281" i="5"/>
  <c r="FY281" i="5"/>
  <c r="FU281" i="5"/>
  <c r="FM281" i="5"/>
  <c r="FI281" i="5"/>
  <c r="FE281" i="5"/>
  <c r="FA281" i="5"/>
  <c r="EW281" i="5"/>
  <c r="ES281" i="5"/>
  <c r="EK281" i="5"/>
  <c r="EC281" i="5"/>
  <c r="DY281" i="5"/>
  <c r="DU281" i="5"/>
  <c r="DM281" i="5"/>
  <c r="DE281" i="5"/>
  <c r="CW281" i="5"/>
  <c r="CS281" i="5"/>
  <c r="CO281" i="5"/>
  <c r="CK281" i="5"/>
  <c r="CG281" i="5"/>
  <c r="BY281" i="5"/>
  <c r="BU281" i="5"/>
  <c r="BQ281" i="5"/>
  <c r="BM281" i="5"/>
  <c r="BI281" i="5"/>
  <c r="BE281" i="5"/>
  <c r="BA281" i="5"/>
  <c r="AS281" i="5"/>
  <c r="AO281" i="5"/>
  <c r="AK281" i="5"/>
  <c r="AG281" i="5"/>
  <c r="AC281" i="5"/>
  <c r="Y281" i="5"/>
  <c r="I281" i="5"/>
  <c r="E281" i="5"/>
  <c r="GC280" i="5"/>
  <c r="FY280" i="5"/>
  <c r="FQ280" i="5"/>
  <c r="FM280" i="5"/>
  <c r="FI280" i="5"/>
  <c r="FE280" i="5"/>
  <c r="EW280" i="5"/>
  <c r="ES280" i="5"/>
  <c r="EC280" i="5"/>
  <c r="DY280" i="5"/>
  <c r="DU280" i="5"/>
  <c r="DE280" i="5"/>
  <c r="DA280" i="5"/>
  <c r="GD280" i="5"/>
  <c r="CS280" i="5"/>
  <c r="CO280" i="5"/>
  <c r="CG280" i="5"/>
  <c r="CC280" i="5"/>
  <c r="BY280" i="5"/>
  <c r="BU280" i="5"/>
  <c r="BQ280" i="5"/>
  <c r="BM280" i="5"/>
  <c r="BI280" i="5"/>
  <c r="BE280" i="5"/>
  <c r="AW280" i="5"/>
  <c r="AS280" i="5"/>
  <c r="AK280" i="5"/>
  <c r="AG280" i="5"/>
  <c r="AC280" i="5"/>
  <c r="Y280" i="5"/>
  <c r="U280" i="5"/>
  <c r="Q280" i="5"/>
  <c r="I280" i="5"/>
  <c r="GC279" i="5"/>
  <c r="FY279" i="5"/>
  <c r="FQ279" i="5"/>
  <c r="FM279" i="5"/>
  <c r="FI279" i="5"/>
  <c r="FE279" i="5"/>
  <c r="FA279" i="5"/>
  <c r="ES279" i="5"/>
  <c r="EO279" i="5"/>
  <c r="EK279" i="5"/>
  <c r="EC279" i="5"/>
  <c r="DY279" i="5"/>
  <c r="DU279" i="5"/>
  <c r="DQ279" i="5"/>
  <c r="DM279" i="5"/>
  <c r="DA279" i="5"/>
  <c r="CW279" i="5"/>
  <c r="CS279" i="5"/>
  <c r="CO279" i="5"/>
  <c r="CK279" i="5"/>
  <c r="CC279" i="5"/>
  <c r="BY279" i="5"/>
  <c r="BM279" i="5"/>
  <c r="BI279" i="5"/>
  <c r="BA279" i="5"/>
  <c r="AW279" i="5"/>
  <c r="AS279" i="5"/>
  <c r="AO279" i="5"/>
  <c r="AG279" i="5"/>
  <c r="AC279" i="5"/>
  <c r="U279" i="5"/>
  <c r="Q279" i="5"/>
  <c r="I279" i="5"/>
  <c r="FY278" i="5"/>
  <c r="FU278" i="5"/>
  <c r="FQ278" i="5"/>
  <c r="FM278" i="5"/>
  <c r="FI278" i="5"/>
  <c r="FA278" i="5"/>
  <c r="ES278" i="5"/>
  <c r="EO278" i="5"/>
  <c r="EK278" i="5"/>
  <c r="EC278" i="5"/>
  <c r="DY278" i="5"/>
  <c r="DU278" i="5"/>
  <c r="DM278" i="5"/>
  <c r="DE278" i="5"/>
  <c r="DA278" i="5"/>
  <c r="CW278" i="5"/>
  <c r="CS278" i="5"/>
  <c r="CO278" i="5"/>
  <c r="CK278" i="5"/>
  <c r="CG278" i="5"/>
  <c r="CC278" i="5"/>
  <c r="BY278" i="5"/>
  <c r="BU278" i="5"/>
  <c r="BM278" i="5"/>
  <c r="BI278" i="5"/>
  <c r="BA278" i="5"/>
  <c r="AW278" i="5"/>
  <c r="AS278" i="5"/>
  <c r="AO278" i="5"/>
  <c r="AC278" i="5"/>
  <c r="Y278" i="5"/>
  <c r="GE278" i="5"/>
  <c r="Q278" i="5"/>
  <c r="GC277" i="5"/>
  <c r="FY277" i="5"/>
  <c r="FU277" i="5"/>
  <c r="FQ277" i="5"/>
  <c r="FM277" i="5"/>
  <c r="FI277" i="5"/>
  <c r="FE277" i="5"/>
  <c r="EW277" i="5"/>
  <c r="ES277" i="5"/>
  <c r="EO277" i="5"/>
  <c r="EK277" i="5"/>
  <c r="EC277" i="5"/>
  <c r="DY277" i="5"/>
  <c r="DM277" i="5"/>
  <c r="DE277" i="5"/>
  <c r="DA277" i="5"/>
  <c r="CS277" i="5"/>
  <c r="CO277" i="5"/>
  <c r="CC277" i="5"/>
  <c r="BY277" i="5"/>
  <c r="BM277" i="5"/>
  <c r="BI277" i="5"/>
  <c r="BE277" i="5"/>
  <c r="BA277" i="5"/>
  <c r="AW277" i="5"/>
  <c r="AS277" i="5"/>
  <c r="AK277" i="5"/>
  <c r="AG277" i="5"/>
  <c r="U277" i="5"/>
  <c r="Q277" i="5"/>
  <c r="I277" i="5"/>
  <c r="GC276" i="5"/>
  <c r="FY276" i="5"/>
  <c r="FU276" i="5"/>
  <c r="FQ276" i="5"/>
  <c r="FM276" i="5"/>
  <c r="FE276" i="5"/>
  <c r="FA276" i="5"/>
  <c r="EW276" i="5"/>
  <c r="ES276" i="5"/>
  <c r="EO276" i="5"/>
  <c r="EC276" i="5"/>
  <c r="DY276" i="5"/>
  <c r="DQ276" i="5"/>
  <c r="DM276" i="5"/>
  <c r="DA276" i="5"/>
  <c r="CW276" i="5"/>
  <c r="CO276" i="5"/>
  <c r="CK276" i="5"/>
  <c r="CG276" i="5"/>
  <c r="CC276" i="5"/>
  <c r="BY276" i="5"/>
  <c r="BU276" i="5"/>
  <c r="BQ276" i="5"/>
  <c r="BM276" i="5"/>
  <c r="AW276" i="5"/>
  <c r="GD276" i="5"/>
  <c r="AS276" i="5"/>
  <c r="AO276" i="5"/>
  <c r="AG276" i="5"/>
  <c r="AC276" i="5"/>
  <c r="Q276" i="5"/>
  <c r="I276" i="5"/>
  <c r="GC275" i="5"/>
  <c r="FY275" i="5"/>
  <c r="FM275" i="5"/>
  <c r="FI275" i="5"/>
  <c r="FA275" i="5"/>
  <c r="EW275" i="5"/>
  <c r="EK275" i="5"/>
  <c r="EC275" i="5"/>
  <c r="DY275" i="5"/>
  <c r="DU275" i="5"/>
  <c r="DM275" i="5"/>
  <c r="DE275" i="5"/>
  <c r="DA275" i="5"/>
  <c r="CW275" i="5"/>
  <c r="CS275" i="5"/>
  <c r="CK275" i="5"/>
  <c r="CC275" i="5"/>
  <c r="BY275" i="5"/>
  <c r="BU275" i="5"/>
  <c r="BM275" i="5"/>
  <c r="BI275" i="5"/>
  <c r="BA275" i="5"/>
  <c r="AW275" i="5"/>
  <c r="AO275" i="5"/>
  <c r="AK275" i="5"/>
  <c r="AG275" i="5"/>
  <c r="AC275" i="5"/>
  <c r="Y275" i="5"/>
  <c r="Q275" i="5"/>
  <c r="I275" i="5"/>
  <c r="GC274" i="5"/>
  <c r="FQ274" i="5"/>
  <c r="FM274" i="5"/>
  <c r="FI274" i="5"/>
  <c r="FE274" i="5"/>
  <c r="EW274" i="5"/>
  <c r="ES274" i="5"/>
  <c r="EK274" i="5"/>
  <c r="EC274" i="5"/>
  <c r="DY274" i="5"/>
  <c r="DU274" i="5"/>
  <c r="DM274" i="5"/>
  <c r="DE274" i="5"/>
  <c r="DA274" i="5"/>
  <c r="CS274" i="5"/>
  <c r="CO274" i="5"/>
  <c r="CG274" i="5"/>
  <c r="CC274" i="5"/>
  <c r="BM274" i="5"/>
  <c r="BI274" i="5"/>
  <c r="BE274" i="5"/>
  <c r="AW274" i="5"/>
  <c r="AS274" i="5"/>
  <c r="AK274" i="5"/>
  <c r="AG274" i="5"/>
  <c r="AC274" i="5"/>
  <c r="Y274" i="5"/>
  <c r="I274" i="5"/>
  <c r="E274" i="5"/>
  <c r="GC273" i="5"/>
  <c r="FY273" i="5"/>
  <c r="FQ273" i="5"/>
  <c r="FM273" i="5"/>
  <c r="FI273" i="5"/>
  <c r="FE273" i="5"/>
  <c r="EW273" i="5"/>
  <c r="ES273" i="5"/>
  <c r="EO273" i="5"/>
  <c r="EC273" i="5"/>
  <c r="DY273" i="5"/>
  <c r="DU273" i="5"/>
  <c r="DM273" i="5"/>
  <c r="DE273" i="5"/>
  <c r="DA273" i="5"/>
  <c r="CW273" i="5"/>
  <c r="CS273" i="5"/>
  <c r="CO273" i="5"/>
  <c r="CK273" i="5"/>
  <c r="CC273" i="5"/>
  <c r="BY273" i="5"/>
  <c r="BQ273" i="5"/>
  <c r="BM273" i="5"/>
  <c r="BA273" i="5"/>
  <c r="AW273" i="5"/>
  <c r="AS273" i="5"/>
  <c r="AO273" i="5"/>
  <c r="AG273" i="5"/>
  <c r="AC273" i="5"/>
  <c r="Y273" i="5"/>
  <c r="U273" i="5"/>
  <c r="Q273" i="5"/>
  <c r="I273" i="5"/>
  <c r="GC272" i="5"/>
  <c r="FY272" i="5"/>
  <c r="FU272" i="5"/>
  <c r="FM272" i="5"/>
  <c r="FI272" i="5"/>
  <c r="FA272" i="5"/>
  <c r="EW272" i="5"/>
  <c r="EO272" i="5"/>
  <c r="EK272" i="5"/>
  <c r="EC272" i="5"/>
  <c r="DY272" i="5"/>
  <c r="DM272" i="5"/>
  <c r="DE272" i="5"/>
  <c r="CW272" i="5"/>
  <c r="CS272" i="5"/>
  <c r="CG272" i="5"/>
  <c r="CC272" i="5"/>
  <c r="BY272" i="5"/>
  <c r="BU272" i="5"/>
  <c r="BM272" i="5"/>
  <c r="GF272" i="5"/>
  <c r="BA272" i="5"/>
  <c r="AS272" i="5"/>
  <c r="AO272" i="5"/>
  <c r="AK272" i="5"/>
  <c r="AC272" i="5"/>
  <c r="Y272" i="5"/>
  <c r="U272" i="5"/>
  <c r="Q272" i="5"/>
  <c r="I272" i="5"/>
  <c r="E272" i="5"/>
  <c r="GC271" i="5"/>
  <c r="FU271" i="5"/>
  <c r="FQ271" i="5"/>
  <c r="FM271" i="5"/>
  <c r="FE271" i="5"/>
  <c r="EW271" i="5"/>
  <c r="ES271" i="5"/>
  <c r="EK271" i="5"/>
  <c r="EC271" i="5"/>
  <c r="DU271" i="5"/>
  <c r="DM271" i="5"/>
  <c r="DE271" i="5"/>
  <c r="DA271" i="5"/>
  <c r="CS271" i="5"/>
  <c r="CO271" i="5"/>
  <c r="CG271" i="5"/>
  <c r="CC271" i="5"/>
  <c r="BY271" i="5"/>
  <c r="BU271" i="5"/>
  <c r="BQ271" i="5"/>
  <c r="BE271" i="5"/>
  <c r="BA271" i="5"/>
  <c r="AW271" i="5"/>
  <c r="AS271" i="5"/>
  <c r="AO271" i="5"/>
  <c r="AK271" i="5"/>
  <c r="AG271" i="5"/>
  <c r="Y271" i="5"/>
  <c r="U271" i="5"/>
  <c r="Q271" i="5"/>
  <c r="GC270" i="5"/>
  <c r="FY270" i="5"/>
  <c r="FQ270" i="5"/>
  <c r="FI270" i="5"/>
  <c r="FA270" i="5"/>
  <c r="ES270" i="5"/>
  <c r="EO270" i="5"/>
  <c r="EK270" i="5"/>
  <c r="EC270" i="5"/>
  <c r="DY270" i="5"/>
  <c r="DU270" i="5"/>
  <c r="DQ270" i="5"/>
  <c r="DM270" i="5"/>
  <c r="DA270" i="5"/>
  <c r="CW270" i="5"/>
  <c r="CS270" i="5"/>
  <c r="CO270" i="5"/>
  <c r="CK270" i="5"/>
  <c r="CG270" i="5"/>
  <c r="CC270" i="5"/>
  <c r="BY270" i="5"/>
  <c r="BQ270" i="5"/>
  <c r="BM270" i="5"/>
  <c r="BI270" i="5"/>
  <c r="BE270" i="5"/>
  <c r="BA270" i="5"/>
  <c r="AW270" i="5"/>
  <c r="AS270" i="5"/>
  <c r="AO270" i="5"/>
  <c r="AG270" i="5"/>
  <c r="AC270" i="5"/>
  <c r="Q270" i="5"/>
  <c r="I270" i="5"/>
  <c r="FY269" i="5"/>
  <c r="FQ269" i="5"/>
  <c r="FM269" i="5"/>
  <c r="FI269" i="5"/>
  <c r="FA269" i="5"/>
  <c r="EW269" i="5"/>
  <c r="EO269" i="5"/>
  <c r="EK269" i="5"/>
  <c r="EC269" i="5"/>
  <c r="DY269" i="5"/>
  <c r="DU269" i="5"/>
  <c r="DM269" i="5"/>
  <c r="DE269" i="5"/>
  <c r="DA269" i="5"/>
  <c r="CW269" i="5"/>
  <c r="CS269" i="5"/>
  <c r="CO269" i="5"/>
  <c r="CK269" i="5"/>
  <c r="CG269" i="5"/>
  <c r="CC269" i="5"/>
  <c r="BY269" i="5"/>
  <c r="BU269" i="5"/>
  <c r="BM269" i="5"/>
  <c r="BI269" i="5"/>
  <c r="BA269" i="5"/>
  <c r="AS269" i="5"/>
  <c r="AO269" i="5"/>
  <c r="AK269" i="5"/>
  <c r="AG269" i="5"/>
  <c r="AC269" i="5"/>
  <c r="Y269" i="5"/>
  <c r="U269" i="5"/>
  <c r="Q269" i="5"/>
  <c r="I269" i="5"/>
  <c r="E269" i="5"/>
  <c r="GC268" i="5"/>
  <c r="FY268" i="5"/>
  <c r="FU268" i="5"/>
  <c r="FI268" i="5"/>
  <c r="FE268" i="5"/>
  <c r="FA268" i="5"/>
  <c r="EW268" i="5"/>
  <c r="ES268" i="5"/>
  <c r="EK268" i="5"/>
  <c r="EC268" i="5"/>
  <c r="DY268" i="5"/>
  <c r="DU268" i="5"/>
  <c r="DQ268" i="5"/>
  <c r="DE268" i="5"/>
  <c r="DA268" i="5"/>
  <c r="CW268" i="5"/>
  <c r="CS268" i="5"/>
  <c r="CO268" i="5"/>
  <c r="CK268" i="5"/>
  <c r="CG268" i="5"/>
  <c r="CC268" i="5"/>
  <c r="BU268" i="5"/>
  <c r="BQ268" i="5"/>
  <c r="BI268" i="5"/>
  <c r="BE268" i="5"/>
  <c r="BA268" i="5"/>
  <c r="AW268" i="5"/>
  <c r="AS268" i="5"/>
  <c r="AO268" i="5"/>
  <c r="AK268" i="5"/>
  <c r="AG268" i="5"/>
  <c r="Y268" i="5"/>
  <c r="GF268" i="5"/>
  <c r="GC267" i="5"/>
  <c r="FY267" i="5"/>
  <c r="FQ267" i="5"/>
  <c r="FM267" i="5"/>
  <c r="FI267" i="5"/>
  <c r="FE267" i="5"/>
  <c r="FA267" i="5"/>
  <c r="ES267" i="5"/>
  <c r="EO267" i="5"/>
  <c r="EK267" i="5"/>
  <c r="EC267" i="5"/>
  <c r="DY267" i="5"/>
  <c r="DU267" i="5"/>
  <c r="DQ267" i="5"/>
  <c r="DM267" i="5"/>
  <c r="DA267" i="5"/>
  <c r="CW267" i="5"/>
  <c r="CS267" i="5"/>
  <c r="CK267" i="5"/>
  <c r="CG267" i="5"/>
  <c r="CC267" i="5"/>
  <c r="BY267" i="5"/>
  <c r="BU267" i="5"/>
  <c r="BQ267" i="5"/>
  <c r="BM267" i="5"/>
  <c r="BE267" i="5"/>
  <c r="AK267" i="5"/>
  <c r="AG267" i="5"/>
  <c r="AC267" i="5"/>
  <c r="U267" i="5"/>
  <c r="Q267" i="5"/>
  <c r="E267" i="5"/>
  <c r="GC266" i="5"/>
  <c r="FY266" i="5"/>
  <c r="FU266" i="5"/>
  <c r="FQ266" i="5"/>
  <c r="FM266" i="5"/>
  <c r="FI266" i="5"/>
  <c r="FE266" i="5"/>
  <c r="FA266" i="5"/>
  <c r="EW266" i="5"/>
  <c r="EO266" i="5"/>
  <c r="EK266" i="5"/>
  <c r="DY266" i="5"/>
  <c r="DU266" i="5"/>
  <c r="DQ266" i="5"/>
  <c r="DM266" i="5"/>
  <c r="DE266" i="5"/>
  <c r="DA266" i="5"/>
  <c r="CW266" i="5"/>
  <c r="CS266" i="5"/>
  <c r="CK266" i="5"/>
  <c r="CG266" i="5"/>
  <c r="BU266" i="5"/>
  <c r="BQ266" i="5"/>
  <c r="BM266" i="5"/>
  <c r="BI266" i="5"/>
  <c r="BA266" i="5"/>
  <c r="AW266" i="5"/>
  <c r="AS266" i="5"/>
  <c r="AO266" i="5"/>
  <c r="AK266" i="5"/>
  <c r="GF266" i="5"/>
  <c r="AC266" i="5"/>
  <c r="Y266" i="5"/>
  <c r="U266" i="5"/>
  <c r="Q266" i="5"/>
  <c r="I266" i="5"/>
  <c r="E266" i="5"/>
  <c r="GC265" i="5"/>
  <c r="FU265" i="5"/>
  <c r="FQ265" i="5"/>
  <c r="FE265" i="5"/>
  <c r="FA265" i="5"/>
  <c r="EW265" i="5"/>
  <c r="ES265" i="5"/>
  <c r="EO265" i="5"/>
  <c r="EK265" i="5"/>
  <c r="EC265" i="5"/>
  <c r="DU265" i="5"/>
  <c r="DQ265" i="5"/>
  <c r="DE265" i="5"/>
  <c r="DA265" i="5"/>
  <c r="CW265" i="5"/>
  <c r="CS265" i="5"/>
  <c r="CO265" i="5"/>
  <c r="GF265" i="5"/>
  <c r="CG265" i="5"/>
  <c r="CC265" i="5"/>
  <c r="BU265" i="5"/>
  <c r="BQ265" i="5"/>
  <c r="BM265" i="5"/>
  <c r="BI265" i="5"/>
  <c r="BA265" i="5"/>
  <c r="AW265" i="5"/>
  <c r="AS265" i="5"/>
  <c r="AO265" i="5"/>
  <c r="AK265" i="5"/>
  <c r="AG265" i="5"/>
  <c r="Y265" i="5"/>
  <c r="U265" i="5"/>
  <c r="E265" i="5"/>
  <c r="GC264" i="5"/>
  <c r="FY264" i="5"/>
  <c r="FU264" i="5"/>
  <c r="FQ264" i="5"/>
  <c r="FM264" i="5"/>
  <c r="FE264" i="5"/>
  <c r="FA264" i="5"/>
  <c r="EO264" i="5"/>
  <c r="GD264" i="5"/>
  <c r="EK264" i="5"/>
  <c r="EC264" i="5"/>
  <c r="DY264" i="5"/>
  <c r="DQ264" i="5"/>
  <c r="DM264" i="5"/>
  <c r="DE264" i="5"/>
  <c r="DA264" i="5"/>
  <c r="CW264" i="5"/>
  <c r="CO264" i="5"/>
  <c r="CK264" i="5"/>
  <c r="CG264" i="5"/>
  <c r="CC264" i="5"/>
  <c r="BU264" i="5"/>
  <c r="BQ264" i="5"/>
  <c r="BM264" i="5"/>
  <c r="BE264" i="5"/>
  <c r="BA264" i="5"/>
  <c r="AO264" i="5"/>
  <c r="AK264" i="5"/>
  <c r="AG264" i="5"/>
  <c r="AC264" i="5"/>
  <c r="Y264" i="5"/>
  <c r="U264" i="5"/>
  <c r="Q264" i="5"/>
  <c r="FU263" i="5"/>
  <c r="FQ263" i="5"/>
  <c r="FM263" i="5"/>
  <c r="FI263" i="5"/>
  <c r="FA263" i="5"/>
  <c r="EW263" i="5"/>
  <c r="EO263" i="5"/>
  <c r="EK263" i="5"/>
  <c r="DY263" i="5"/>
  <c r="DQ263" i="5"/>
  <c r="DM263" i="5"/>
  <c r="DE263" i="5"/>
  <c r="DA263" i="5"/>
  <c r="CW263" i="5"/>
  <c r="CS263" i="5"/>
  <c r="CK263" i="5"/>
  <c r="CG263" i="5"/>
  <c r="CC263" i="5"/>
  <c r="BY263" i="5"/>
  <c r="BU263" i="5"/>
  <c r="BQ263" i="5"/>
  <c r="BM263" i="5"/>
  <c r="BI263" i="5"/>
  <c r="BE263" i="5"/>
  <c r="BA263" i="5"/>
  <c r="AW263" i="5"/>
  <c r="AO263" i="5"/>
  <c r="AK263" i="5"/>
  <c r="AC263" i="5"/>
  <c r="Y263" i="5"/>
  <c r="U263" i="5"/>
  <c r="Q263" i="5"/>
  <c r="GD262" i="5"/>
  <c r="GC262" i="5"/>
  <c r="FY262" i="5"/>
  <c r="FU262" i="5"/>
  <c r="FQ262" i="5"/>
  <c r="FM262" i="5"/>
  <c r="FI262" i="5"/>
  <c r="FE262" i="5"/>
  <c r="FA262" i="5"/>
  <c r="EW262" i="5"/>
  <c r="ES262" i="5"/>
  <c r="EO262" i="5"/>
  <c r="EK262" i="5"/>
  <c r="EC262" i="5"/>
  <c r="DU262" i="5"/>
  <c r="DQ262" i="5"/>
  <c r="DM262" i="5"/>
  <c r="DE262" i="5"/>
  <c r="DA262" i="5"/>
  <c r="CW262" i="5"/>
  <c r="CS262" i="5"/>
  <c r="CO262" i="5"/>
  <c r="CK262" i="5"/>
  <c r="CG262" i="5"/>
  <c r="CC262" i="5"/>
  <c r="BU262" i="5"/>
  <c r="BQ262" i="5"/>
  <c r="BI262" i="5"/>
  <c r="BA262" i="5"/>
  <c r="AW262" i="5"/>
  <c r="AS262" i="5"/>
  <c r="AK262" i="5"/>
  <c r="AG262" i="5"/>
  <c r="AC262" i="5"/>
  <c r="Y262" i="5"/>
  <c r="U262" i="5"/>
  <c r="Q262" i="5"/>
  <c r="I262" i="5"/>
  <c r="GC261" i="5"/>
  <c r="FY261" i="5"/>
  <c r="FU261" i="5"/>
  <c r="FQ261" i="5"/>
  <c r="FM261" i="5"/>
  <c r="FE261" i="5"/>
  <c r="FA261" i="5"/>
  <c r="EO261" i="5"/>
  <c r="EK261" i="5"/>
  <c r="EC261" i="5"/>
  <c r="DY261" i="5"/>
  <c r="DU261" i="5"/>
  <c r="DQ261" i="5"/>
  <c r="DM261" i="5"/>
  <c r="DA261" i="5"/>
  <c r="CW261" i="5"/>
  <c r="CG261" i="5"/>
  <c r="CC261" i="5"/>
  <c r="BY261" i="5"/>
  <c r="BQ261" i="5"/>
  <c r="BM261" i="5"/>
  <c r="BI261" i="5"/>
  <c r="BE261" i="5"/>
  <c r="BA261" i="5"/>
  <c r="AS261" i="5"/>
  <c r="AO261" i="5"/>
  <c r="AK261" i="5"/>
  <c r="AG261" i="5"/>
  <c r="AC261" i="5"/>
  <c r="Y261" i="5"/>
  <c r="U261" i="5"/>
  <c r="Q261" i="5"/>
  <c r="E261" i="5"/>
  <c r="FY260" i="5"/>
  <c r="FU260" i="5"/>
  <c r="FQ260" i="5"/>
  <c r="FM260" i="5"/>
  <c r="FI260" i="5"/>
  <c r="FE260" i="5"/>
  <c r="FA260" i="5"/>
  <c r="EW260" i="5"/>
  <c r="EO260" i="5"/>
  <c r="EK260" i="5"/>
  <c r="DY260" i="5"/>
  <c r="DQ260" i="5"/>
  <c r="DM260" i="5"/>
  <c r="DE260" i="5"/>
  <c r="CW260" i="5"/>
  <c r="CS260" i="5"/>
  <c r="CK260" i="5"/>
  <c r="CG260" i="5"/>
  <c r="CC260" i="5"/>
  <c r="BY260" i="5"/>
  <c r="BU260" i="5"/>
  <c r="BQ260" i="5"/>
  <c r="BM260" i="5"/>
  <c r="BI260" i="5"/>
  <c r="BE260" i="5"/>
  <c r="BA260" i="5"/>
  <c r="AW260" i="5"/>
  <c r="AO260" i="5"/>
  <c r="AK260" i="5"/>
  <c r="AC260" i="5"/>
  <c r="Y260" i="5"/>
  <c r="U260" i="5"/>
  <c r="Q260" i="5"/>
  <c r="I260" i="5"/>
  <c r="E260" i="5"/>
  <c r="GC259" i="5"/>
  <c r="FU259" i="5"/>
  <c r="FQ259" i="5"/>
  <c r="FI259" i="5"/>
  <c r="FE259" i="5"/>
  <c r="FA259" i="5"/>
  <c r="EW259" i="5"/>
  <c r="EK259" i="5"/>
  <c r="EC259" i="5"/>
  <c r="DU259" i="5"/>
  <c r="DQ259" i="5"/>
  <c r="DE259" i="5"/>
  <c r="DA259" i="5"/>
  <c r="CW259" i="5"/>
  <c r="CS259" i="5"/>
  <c r="CO259" i="5"/>
  <c r="CK259" i="5"/>
  <c r="CG259" i="5"/>
  <c r="CC259" i="5"/>
  <c r="BU259" i="5"/>
  <c r="BQ259" i="5"/>
  <c r="BM259" i="5"/>
  <c r="BI259" i="5"/>
  <c r="BE259" i="5"/>
  <c r="BA259" i="5"/>
  <c r="AW259" i="5"/>
  <c r="AS259" i="5"/>
  <c r="AO259" i="5"/>
  <c r="AK259" i="5"/>
  <c r="AG259" i="5"/>
  <c r="Y259" i="5"/>
  <c r="U259" i="5"/>
  <c r="GC258" i="5"/>
  <c r="FY258" i="5"/>
  <c r="FQ258" i="5"/>
  <c r="FM258" i="5"/>
  <c r="FE258" i="5"/>
  <c r="FA258" i="5"/>
  <c r="ES258" i="5"/>
  <c r="EO258" i="5"/>
  <c r="EK258" i="5"/>
  <c r="EC258" i="5"/>
  <c r="DY258" i="5"/>
  <c r="DU258" i="5"/>
  <c r="DQ258" i="5"/>
  <c r="DM258" i="5"/>
  <c r="DA258" i="5"/>
  <c r="CW258" i="5"/>
  <c r="CO258" i="5"/>
  <c r="CK258" i="5"/>
  <c r="CG258" i="5"/>
  <c r="CC258" i="5"/>
  <c r="BY258" i="5"/>
  <c r="BU258" i="5"/>
  <c r="BQ258" i="5"/>
  <c r="BM258" i="5"/>
  <c r="BE258" i="5"/>
  <c r="BA258" i="5"/>
  <c r="AO258" i="5"/>
  <c r="AK258" i="5"/>
  <c r="AG258" i="5"/>
  <c r="U258" i="5"/>
  <c r="Q258" i="5"/>
  <c r="E258" i="5"/>
  <c r="FY257" i="5"/>
  <c r="FU257" i="5"/>
  <c r="FM257" i="5"/>
  <c r="FI257" i="5"/>
  <c r="FE257" i="5"/>
  <c r="FA257" i="5"/>
  <c r="EW257" i="5"/>
  <c r="EO257" i="5"/>
  <c r="EK257" i="5"/>
  <c r="EC257" i="5"/>
  <c r="DY257" i="5"/>
  <c r="DU257" i="5"/>
  <c r="DQ257" i="5"/>
  <c r="DM257" i="5"/>
  <c r="DE257" i="5"/>
  <c r="DA257" i="5"/>
  <c r="CW257" i="5"/>
  <c r="CS257" i="5"/>
  <c r="CK257" i="5"/>
  <c r="CG257" i="5"/>
  <c r="BU257" i="5"/>
  <c r="BQ257" i="5"/>
  <c r="BM257" i="5"/>
  <c r="BA257" i="5"/>
  <c r="AW257" i="5"/>
  <c r="AO257" i="5"/>
  <c r="AK257" i="5"/>
  <c r="AC257" i="5"/>
  <c r="Y257" i="5"/>
  <c r="GF257" i="5"/>
  <c r="U257" i="5"/>
  <c r="Q257" i="5"/>
  <c r="I257" i="5"/>
  <c r="GC256" i="5"/>
  <c r="FQ256" i="5"/>
  <c r="FM256" i="5"/>
  <c r="FI256" i="5"/>
  <c r="FE256" i="5"/>
  <c r="FA256" i="5"/>
  <c r="EW256" i="5"/>
  <c r="ES256" i="5"/>
  <c r="EO256" i="5"/>
  <c r="EK256" i="5"/>
  <c r="EC256" i="5"/>
  <c r="DU256" i="5"/>
  <c r="DQ256" i="5"/>
  <c r="DA256" i="5"/>
  <c r="CW256" i="5"/>
  <c r="CS256" i="5"/>
  <c r="CG256" i="5"/>
  <c r="CC256" i="5"/>
  <c r="BU256" i="5"/>
  <c r="BQ256" i="5"/>
  <c r="BI256" i="5"/>
  <c r="BE256" i="5"/>
  <c r="AW256" i="5"/>
  <c r="AS256" i="5"/>
  <c r="AO256" i="5"/>
  <c r="AK256" i="5"/>
  <c r="AG256" i="5"/>
  <c r="Y256" i="5"/>
  <c r="U256" i="5"/>
  <c r="Q256" i="5"/>
  <c r="E256" i="5"/>
  <c r="FY255" i="5"/>
  <c r="FU255" i="5"/>
  <c r="FQ255" i="5"/>
  <c r="FM255" i="5"/>
  <c r="FE255" i="5"/>
  <c r="FA255" i="5"/>
  <c r="EO255" i="5"/>
  <c r="EK255" i="5"/>
  <c r="EC255" i="5"/>
  <c r="DQ255" i="5"/>
  <c r="DM255" i="5"/>
  <c r="DE255" i="5"/>
  <c r="DA255" i="5"/>
  <c r="CW255" i="5"/>
  <c r="CO255" i="5"/>
  <c r="CK255" i="5"/>
  <c r="CG255" i="5"/>
  <c r="CC255" i="5"/>
  <c r="BY255" i="5"/>
  <c r="BU255" i="5"/>
  <c r="BQ255" i="5"/>
  <c r="BM255" i="5"/>
  <c r="BI255" i="5"/>
  <c r="BE255" i="5"/>
  <c r="BA255" i="5"/>
  <c r="AW255" i="5"/>
  <c r="AS255" i="5"/>
  <c r="AK255" i="5"/>
  <c r="AG255" i="5"/>
  <c r="AC255" i="5"/>
  <c r="U255" i="5"/>
  <c r="Q255" i="5"/>
  <c r="GC254" i="5"/>
  <c r="FY254" i="5"/>
  <c r="FU254" i="5"/>
  <c r="FQ254" i="5"/>
  <c r="FM254" i="5"/>
  <c r="FI254" i="5"/>
  <c r="FE254" i="5"/>
  <c r="FA254" i="5"/>
  <c r="EW254" i="5"/>
  <c r="ES254" i="5"/>
  <c r="EO254" i="5"/>
  <c r="EK254" i="5"/>
  <c r="EC254" i="5"/>
  <c r="DY254" i="5"/>
  <c r="DU254" i="5"/>
  <c r="DQ254" i="5"/>
  <c r="DM254" i="5"/>
  <c r="DE254" i="5"/>
  <c r="DA254" i="5"/>
  <c r="CW254" i="5"/>
  <c r="CS254" i="5"/>
  <c r="CO254" i="5"/>
  <c r="CK254" i="5"/>
  <c r="CG254" i="5"/>
  <c r="CC254" i="5"/>
  <c r="BY254" i="5"/>
  <c r="BQ254" i="5"/>
  <c r="BM254" i="5"/>
  <c r="BI254" i="5"/>
  <c r="BA254" i="5"/>
  <c r="AW254" i="5"/>
  <c r="AS254" i="5"/>
  <c r="AO254" i="5"/>
  <c r="AK254" i="5"/>
  <c r="AG254" i="5"/>
  <c r="AC254" i="5"/>
  <c r="Y254" i="5"/>
  <c r="U254" i="5"/>
  <c r="Q254" i="5"/>
  <c r="I254" i="5"/>
  <c r="GC253" i="5"/>
  <c r="FY253" i="5"/>
  <c r="FU253" i="5"/>
  <c r="FQ253" i="5"/>
  <c r="FM253" i="5"/>
  <c r="FI253" i="5"/>
  <c r="FE253" i="5"/>
  <c r="FA253" i="5"/>
  <c r="EW253" i="5"/>
  <c r="ES253" i="5"/>
  <c r="EO253" i="5"/>
  <c r="EK253" i="5"/>
  <c r="DY253" i="5"/>
  <c r="DU253" i="5"/>
  <c r="DQ253" i="5"/>
  <c r="DE253" i="5"/>
  <c r="DA253" i="5"/>
  <c r="CW253" i="5"/>
  <c r="CS253" i="5"/>
  <c r="CO253" i="5"/>
  <c r="CK253" i="5"/>
  <c r="CG253" i="5"/>
  <c r="CC253" i="5"/>
  <c r="BU253" i="5"/>
  <c r="BQ253" i="5"/>
  <c r="BM253" i="5"/>
  <c r="BI253" i="5"/>
  <c r="BE253" i="5"/>
  <c r="BA253" i="5"/>
  <c r="AW253" i="5"/>
  <c r="AS253" i="5"/>
  <c r="AO253" i="5"/>
  <c r="AK253" i="5"/>
  <c r="AG253" i="5"/>
  <c r="AC253" i="5"/>
  <c r="Y253" i="5"/>
  <c r="Q253" i="5"/>
  <c r="I253" i="5"/>
  <c r="GC252" i="5"/>
  <c r="FY252" i="5"/>
  <c r="FU252" i="5"/>
  <c r="FQ252" i="5"/>
  <c r="FM252" i="5"/>
  <c r="FI252" i="5"/>
  <c r="FE252" i="5"/>
  <c r="FA252" i="5"/>
  <c r="EW252" i="5"/>
  <c r="ES252" i="5"/>
  <c r="EO252" i="5"/>
  <c r="EK252" i="5"/>
  <c r="EC252" i="5"/>
  <c r="DY252" i="5"/>
  <c r="DU252" i="5"/>
  <c r="DQ252" i="5"/>
  <c r="DM252" i="5"/>
  <c r="DE252" i="5"/>
  <c r="DA252" i="5"/>
  <c r="CW252" i="5"/>
  <c r="CS252" i="5"/>
  <c r="CO252" i="5"/>
  <c r="CK252" i="5"/>
  <c r="CG252" i="5"/>
  <c r="CC252" i="5"/>
  <c r="BY252" i="5"/>
  <c r="BU252" i="5"/>
  <c r="BQ252" i="5"/>
  <c r="BI252" i="5"/>
  <c r="BE252" i="5"/>
  <c r="BA252" i="5"/>
  <c r="AW252" i="5"/>
  <c r="AS252" i="5"/>
  <c r="AO252" i="5"/>
  <c r="AK252" i="5"/>
  <c r="AG252" i="5"/>
  <c r="AC252" i="5"/>
  <c r="U252" i="5"/>
  <c r="Q252" i="5"/>
  <c r="E252" i="5"/>
  <c r="GC251" i="5"/>
  <c r="FY251" i="5"/>
  <c r="FU251" i="5"/>
  <c r="FM251" i="5"/>
  <c r="FI251" i="5"/>
  <c r="FE251" i="5"/>
  <c r="FA251" i="5"/>
  <c r="ES251" i="5"/>
  <c r="EO251" i="5"/>
  <c r="EK251" i="5"/>
  <c r="EC251" i="5"/>
  <c r="DY251" i="5"/>
  <c r="DU251" i="5"/>
  <c r="DQ251" i="5"/>
  <c r="DM251" i="5"/>
  <c r="DE251" i="5"/>
  <c r="DA251" i="5"/>
  <c r="CW251" i="5"/>
  <c r="CO251" i="5"/>
  <c r="CK251" i="5"/>
  <c r="CC251" i="5"/>
  <c r="BY251" i="5"/>
  <c r="BQ251" i="5"/>
  <c r="BM251" i="5"/>
  <c r="BI251" i="5"/>
  <c r="BA251" i="5"/>
  <c r="AS251" i="5"/>
  <c r="AO251" i="5"/>
  <c r="AK251" i="5"/>
  <c r="AG251" i="5"/>
  <c r="AC251" i="5"/>
  <c r="U251" i="5"/>
  <c r="Q251" i="5"/>
  <c r="GF251" i="5"/>
  <c r="GC250" i="5"/>
  <c r="FY250" i="5"/>
  <c r="FU250" i="5"/>
  <c r="FQ250" i="5"/>
  <c r="FM250" i="5"/>
  <c r="FI250" i="5"/>
  <c r="FE250" i="5"/>
  <c r="FA250" i="5"/>
  <c r="EW250" i="5"/>
  <c r="ES250" i="5"/>
  <c r="EO250" i="5"/>
  <c r="EK250" i="5"/>
  <c r="EC250" i="5"/>
  <c r="DY250" i="5"/>
  <c r="DU250" i="5"/>
  <c r="DQ250" i="5"/>
  <c r="DM250" i="5"/>
  <c r="DE250" i="5"/>
  <c r="DA250" i="5"/>
  <c r="CW250" i="5"/>
  <c r="CS250" i="5"/>
  <c r="CO250" i="5"/>
  <c r="CK250" i="5"/>
  <c r="CG250" i="5"/>
  <c r="CC250" i="5"/>
  <c r="BY250" i="5"/>
  <c r="BU250" i="5"/>
  <c r="BQ250" i="5"/>
  <c r="BM250" i="5"/>
  <c r="BI250" i="5"/>
  <c r="BE250" i="5"/>
  <c r="BA250" i="5"/>
  <c r="AW250" i="5"/>
  <c r="AS250" i="5"/>
  <c r="AO250" i="5"/>
  <c r="AK250" i="5"/>
  <c r="AG250" i="5"/>
  <c r="AC250" i="5"/>
  <c r="Y250" i="5"/>
  <c r="U250" i="5"/>
  <c r="Q250" i="5"/>
  <c r="I250" i="5"/>
  <c r="GC249" i="5"/>
  <c r="FY249" i="5"/>
  <c r="FU249" i="5"/>
  <c r="FQ249" i="5"/>
  <c r="FM249" i="5"/>
  <c r="FI249" i="5"/>
  <c r="FE249" i="5"/>
  <c r="FA249" i="5"/>
  <c r="EW249" i="5"/>
  <c r="ES249" i="5"/>
  <c r="EO249" i="5"/>
  <c r="EK249" i="5"/>
  <c r="EC249" i="5"/>
  <c r="DY249" i="5"/>
  <c r="DU249" i="5"/>
  <c r="DQ249" i="5"/>
  <c r="DM249" i="5"/>
  <c r="DE249" i="5"/>
  <c r="DA249" i="5"/>
  <c r="CW249" i="5"/>
  <c r="CS249" i="5"/>
  <c r="CO249" i="5"/>
  <c r="CK249" i="5"/>
  <c r="CG249" i="5"/>
  <c r="CC249" i="5"/>
  <c r="BY249" i="5"/>
  <c r="BU249" i="5"/>
  <c r="BQ249" i="5"/>
  <c r="BM249" i="5"/>
  <c r="BI249" i="5"/>
  <c r="BE249" i="5"/>
  <c r="BA249" i="5"/>
  <c r="AW249" i="5"/>
  <c r="AS249" i="5"/>
  <c r="AO249" i="5"/>
  <c r="AK249" i="5"/>
  <c r="GD249" i="5"/>
  <c r="AG249" i="5"/>
  <c r="AC249" i="5"/>
  <c r="Y249" i="5"/>
  <c r="U249" i="5"/>
  <c r="Q249" i="5"/>
  <c r="I249" i="5"/>
  <c r="GC248" i="5"/>
  <c r="FY248" i="5"/>
  <c r="FU248" i="5"/>
  <c r="FQ248" i="5"/>
  <c r="FM248" i="5"/>
  <c r="FI248" i="5"/>
  <c r="FE248" i="5"/>
  <c r="FA248" i="5"/>
  <c r="EW248" i="5"/>
  <c r="ES248" i="5"/>
  <c r="EO248" i="5"/>
  <c r="EK248" i="5"/>
  <c r="EC248" i="5"/>
  <c r="DY248" i="5"/>
  <c r="DU248" i="5"/>
  <c r="DQ248" i="5"/>
  <c r="DM248" i="5"/>
  <c r="DE248" i="5"/>
  <c r="DA248" i="5"/>
  <c r="CW248" i="5"/>
  <c r="CS248" i="5"/>
  <c r="CO248" i="5"/>
  <c r="CK248" i="5"/>
  <c r="CG248" i="5"/>
  <c r="CC248" i="5"/>
  <c r="BY248" i="5"/>
  <c r="BU248" i="5"/>
  <c r="BQ248" i="5"/>
  <c r="BM248" i="5"/>
  <c r="BI248" i="5"/>
  <c r="BE248" i="5"/>
  <c r="BA248" i="5"/>
  <c r="AW248" i="5"/>
  <c r="AS248" i="5"/>
  <c r="AO248" i="5"/>
  <c r="AK248" i="5"/>
  <c r="AG248" i="5"/>
  <c r="AC248" i="5"/>
  <c r="Y248" i="5"/>
  <c r="U248" i="5"/>
  <c r="Q248" i="5"/>
  <c r="I248" i="5"/>
  <c r="E248" i="5"/>
  <c r="GC247" i="5"/>
  <c r="FY247" i="5"/>
  <c r="FU247" i="5"/>
  <c r="FQ247" i="5"/>
  <c r="FM247" i="5"/>
  <c r="FI247" i="5"/>
  <c r="FE247" i="5"/>
  <c r="EW247" i="5"/>
  <c r="ES247" i="5"/>
  <c r="EO247" i="5"/>
  <c r="EK247" i="5"/>
  <c r="EC247" i="5"/>
  <c r="DU247" i="5"/>
  <c r="DQ247" i="5"/>
  <c r="DM247" i="5"/>
  <c r="DE247" i="5"/>
  <c r="DA247" i="5"/>
  <c r="CW247" i="5"/>
  <c r="CS247" i="5"/>
  <c r="CO247" i="5"/>
  <c r="CK247" i="5"/>
  <c r="CG247" i="5"/>
  <c r="CC247" i="5"/>
  <c r="BY247" i="5"/>
  <c r="BU247" i="5"/>
  <c r="BQ247" i="5"/>
  <c r="BM247" i="5"/>
  <c r="BI247" i="5"/>
  <c r="BE247" i="5"/>
  <c r="AW247" i="5"/>
  <c r="AS247" i="5"/>
  <c r="AO247" i="5"/>
  <c r="AK247" i="5"/>
  <c r="AG247" i="5"/>
  <c r="AC247" i="5"/>
  <c r="Y247" i="5"/>
  <c r="GF247" i="5"/>
  <c r="U247" i="5"/>
  <c r="Q247" i="5"/>
  <c r="I247" i="5"/>
  <c r="E247" i="5"/>
  <c r="GC246" i="5"/>
  <c r="FY246" i="5"/>
  <c r="FQ246" i="5"/>
  <c r="FM246" i="5"/>
  <c r="FE246" i="5"/>
  <c r="FA246" i="5"/>
  <c r="ES246" i="5"/>
  <c r="EO246" i="5"/>
  <c r="EK246" i="5"/>
  <c r="EC246" i="5"/>
  <c r="DY246" i="5"/>
  <c r="DQ246" i="5"/>
  <c r="DM246" i="5"/>
  <c r="DA246" i="5"/>
  <c r="CW246" i="5"/>
  <c r="CO246" i="5"/>
  <c r="CK246" i="5"/>
  <c r="CG246" i="5"/>
  <c r="CC246" i="5"/>
  <c r="BY246" i="5"/>
  <c r="BQ246" i="5"/>
  <c r="BM246" i="5"/>
  <c r="BI246" i="5"/>
  <c r="BE246" i="5"/>
  <c r="BA246" i="5"/>
  <c r="AS246" i="5"/>
  <c r="AO246" i="5"/>
  <c r="AG246" i="5"/>
  <c r="AC246" i="5"/>
  <c r="U246" i="5"/>
  <c r="Q246" i="5"/>
  <c r="GD246" i="5"/>
  <c r="GC245" i="5"/>
  <c r="FY245" i="5"/>
  <c r="FU245" i="5"/>
  <c r="FQ245" i="5"/>
  <c r="FM245" i="5"/>
  <c r="FI245" i="5"/>
  <c r="FE245" i="5"/>
  <c r="FA245" i="5"/>
  <c r="EW245" i="5"/>
  <c r="EO245" i="5"/>
  <c r="EK245" i="5"/>
  <c r="EC245" i="5"/>
  <c r="DY245" i="5"/>
  <c r="DU245" i="5"/>
  <c r="DQ245" i="5"/>
  <c r="DM245" i="5"/>
  <c r="DE245" i="5"/>
  <c r="DA245" i="5"/>
  <c r="CW245" i="5"/>
  <c r="CS245" i="5"/>
  <c r="CK245" i="5"/>
  <c r="CG245" i="5"/>
  <c r="CC245" i="5"/>
  <c r="BY245" i="5"/>
  <c r="BU245" i="5"/>
  <c r="BM245" i="5"/>
  <c r="BI245" i="5"/>
  <c r="BE245" i="5"/>
  <c r="BA245" i="5"/>
  <c r="AW245" i="5"/>
  <c r="AS245" i="5"/>
  <c r="AO245" i="5"/>
  <c r="AK245" i="5"/>
  <c r="AG245" i="5"/>
  <c r="AC245" i="5"/>
  <c r="Y245" i="5"/>
  <c r="U245" i="5"/>
  <c r="Q245" i="5"/>
  <c r="I245" i="5"/>
  <c r="GD245" i="5"/>
  <c r="GC244" i="5"/>
  <c r="FY244" i="5"/>
  <c r="FU244" i="5"/>
  <c r="FQ244" i="5"/>
  <c r="FM244" i="5"/>
  <c r="FI244" i="5"/>
  <c r="FE244" i="5"/>
  <c r="FA244" i="5"/>
  <c r="EW244" i="5"/>
  <c r="ES244" i="5"/>
  <c r="EO244" i="5"/>
  <c r="EK244" i="5"/>
  <c r="EC244" i="5"/>
  <c r="DY244" i="5"/>
  <c r="DU244" i="5"/>
  <c r="DQ244" i="5"/>
  <c r="DM244" i="5"/>
  <c r="DE244" i="5"/>
  <c r="DA244" i="5"/>
  <c r="CW244" i="5"/>
  <c r="CS244" i="5"/>
  <c r="CO244" i="5"/>
  <c r="CK244" i="5"/>
  <c r="CG244" i="5"/>
  <c r="CC244" i="5"/>
  <c r="BY244" i="5"/>
  <c r="BU244" i="5"/>
  <c r="BQ244" i="5"/>
  <c r="BM244" i="5"/>
  <c r="BI244" i="5"/>
  <c r="BE244" i="5"/>
  <c r="BA244" i="5"/>
  <c r="AW244" i="5"/>
  <c r="AS244" i="5"/>
  <c r="AO244" i="5"/>
  <c r="AK244" i="5"/>
  <c r="AG244" i="5"/>
  <c r="AC244" i="5"/>
  <c r="Y244" i="5"/>
  <c r="U244" i="5"/>
  <c r="Q244" i="5"/>
  <c r="I244" i="5"/>
  <c r="E244" i="5"/>
  <c r="GC243" i="5"/>
  <c r="FY243" i="5"/>
  <c r="FU243" i="5"/>
  <c r="FQ243" i="5"/>
  <c r="FM243" i="5"/>
  <c r="FI243" i="5"/>
  <c r="FE243" i="5"/>
  <c r="FA243" i="5"/>
  <c r="EW243" i="5"/>
  <c r="ES243" i="5"/>
  <c r="EO243" i="5"/>
  <c r="EK243" i="5"/>
  <c r="EC243" i="5"/>
  <c r="DY243" i="5"/>
  <c r="DU243" i="5"/>
  <c r="DQ243" i="5"/>
  <c r="DM243" i="5"/>
  <c r="DE243" i="5"/>
  <c r="DA243" i="5"/>
  <c r="CW243" i="5"/>
  <c r="CS243" i="5"/>
  <c r="CO243" i="5"/>
  <c r="CK243" i="5"/>
  <c r="CG243" i="5"/>
  <c r="CC243" i="5"/>
  <c r="BY243" i="5"/>
  <c r="BU243" i="5"/>
  <c r="BQ243" i="5"/>
  <c r="BM243" i="5"/>
  <c r="BI243" i="5"/>
  <c r="BE243" i="5"/>
  <c r="BA243" i="5"/>
  <c r="AW243" i="5"/>
  <c r="AS243" i="5"/>
  <c r="AO243" i="5"/>
  <c r="AK243" i="5"/>
  <c r="GD243" i="5"/>
  <c r="AG243" i="5"/>
  <c r="AC243" i="5"/>
  <c r="Y243" i="5"/>
  <c r="U243" i="5"/>
  <c r="Q243" i="5"/>
  <c r="I243" i="5"/>
  <c r="E243" i="5"/>
  <c r="GC242" i="5"/>
  <c r="FY242" i="5"/>
  <c r="FU242" i="5"/>
  <c r="FQ242" i="5"/>
  <c r="FM242" i="5"/>
  <c r="FI242" i="5"/>
  <c r="FE242" i="5"/>
  <c r="FA242" i="5"/>
  <c r="EW242" i="5"/>
  <c r="ES242" i="5"/>
  <c r="EO242" i="5"/>
  <c r="EK242" i="5"/>
  <c r="EC242" i="5"/>
  <c r="DY242" i="5"/>
  <c r="DU242" i="5"/>
  <c r="DQ242" i="5"/>
  <c r="DM242" i="5"/>
  <c r="DE242" i="5"/>
  <c r="DA242" i="5"/>
  <c r="CW242" i="5"/>
  <c r="CS242" i="5"/>
  <c r="CO242" i="5"/>
  <c r="CK242" i="5"/>
  <c r="CG242" i="5"/>
  <c r="CC242" i="5"/>
  <c r="BY242" i="5"/>
  <c r="BU242" i="5"/>
  <c r="BQ242" i="5"/>
  <c r="BM242" i="5"/>
  <c r="BI242" i="5"/>
  <c r="BE242" i="5"/>
  <c r="BA242" i="5"/>
  <c r="AW242" i="5"/>
  <c r="AS242" i="5"/>
  <c r="AO242" i="5"/>
  <c r="AK242" i="5"/>
  <c r="AG242" i="5"/>
  <c r="AC242" i="5"/>
  <c r="Y242" i="5"/>
  <c r="U242" i="5"/>
  <c r="Q242" i="5"/>
  <c r="GE241" i="5"/>
  <c r="GC241" i="5"/>
  <c r="FY241" i="5"/>
  <c r="FU241" i="5"/>
  <c r="FQ241" i="5"/>
  <c r="FM241" i="5"/>
  <c r="FI241" i="5"/>
  <c r="FE241" i="5"/>
  <c r="FA241" i="5"/>
  <c r="EW241" i="5"/>
  <c r="ES241" i="5"/>
  <c r="EO241" i="5"/>
  <c r="EK241" i="5"/>
  <c r="EC241" i="5"/>
  <c r="DY241" i="5"/>
  <c r="DU241" i="5"/>
  <c r="DQ241" i="5"/>
  <c r="DM241" i="5"/>
  <c r="DE241" i="5"/>
  <c r="DA241" i="5"/>
  <c r="CW241" i="5"/>
  <c r="CS241" i="5"/>
  <c r="CO241" i="5"/>
  <c r="CK241" i="5"/>
  <c r="CG241" i="5"/>
  <c r="CC241" i="5"/>
  <c r="BY241" i="5"/>
  <c r="BU241" i="5"/>
  <c r="BQ241" i="5"/>
  <c r="BM241" i="5"/>
  <c r="BI241" i="5"/>
  <c r="BE241" i="5"/>
  <c r="BA241" i="5"/>
  <c r="AW241" i="5"/>
  <c r="AS241" i="5"/>
  <c r="AO241" i="5"/>
  <c r="AK241" i="5"/>
  <c r="AG241" i="5"/>
  <c r="AC241" i="5"/>
  <c r="Y241" i="5"/>
  <c r="U241" i="5"/>
  <c r="Q241" i="5"/>
  <c r="I241" i="5"/>
  <c r="E241" i="5"/>
  <c r="GG241" i="5" s="1"/>
  <c r="GC240" i="5"/>
  <c r="FU240" i="5"/>
  <c r="FQ240" i="5"/>
  <c r="FI240" i="5"/>
  <c r="FE240" i="5"/>
  <c r="EW240" i="5"/>
  <c r="ES240" i="5"/>
  <c r="EK240" i="5"/>
  <c r="EC240" i="5"/>
  <c r="DY240" i="5"/>
  <c r="DU240" i="5"/>
  <c r="DQ240" i="5"/>
  <c r="DM240" i="5"/>
  <c r="DE240" i="5"/>
  <c r="DA240" i="5"/>
  <c r="CS240" i="5"/>
  <c r="CO240" i="5"/>
  <c r="CG240" i="5"/>
  <c r="CC240" i="5"/>
  <c r="BU240" i="5"/>
  <c r="BQ240" i="5"/>
  <c r="BI240" i="5"/>
  <c r="BE240" i="5"/>
  <c r="BA240" i="5"/>
  <c r="AW240" i="5"/>
  <c r="AS240" i="5"/>
  <c r="AO240" i="5"/>
  <c r="AK240" i="5"/>
  <c r="AG240" i="5"/>
  <c r="Y240" i="5"/>
  <c r="U240" i="5"/>
  <c r="I240" i="5"/>
  <c r="GF239" i="5"/>
  <c r="GC239" i="5"/>
  <c r="FY239" i="5"/>
  <c r="FU239" i="5"/>
  <c r="FQ239" i="5"/>
  <c r="FM239" i="5"/>
  <c r="FI239" i="5"/>
  <c r="FE239" i="5"/>
  <c r="FA239" i="5"/>
  <c r="EW239" i="5"/>
  <c r="ES239" i="5"/>
  <c r="EO239" i="5"/>
  <c r="EK239" i="5"/>
  <c r="EC239" i="5"/>
  <c r="DY239" i="5"/>
  <c r="DU239" i="5"/>
  <c r="DQ239" i="5"/>
  <c r="DM239" i="5"/>
  <c r="DE239" i="5"/>
  <c r="DA239" i="5"/>
  <c r="CW239" i="5"/>
  <c r="CS239" i="5"/>
  <c r="CO239" i="5"/>
  <c r="CK239" i="5"/>
  <c r="CG239" i="5"/>
  <c r="CC239" i="5"/>
  <c r="BY239" i="5"/>
  <c r="BU239" i="5"/>
  <c r="BQ239" i="5"/>
  <c r="BM239" i="5"/>
  <c r="BI239" i="5"/>
  <c r="BE239" i="5"/>
  <c r="BA239" i="5"/>
  <c r="AW239" i="5"/>
  <c r="AS239" i="5"/>
  <c r="AO239" i="5"/>
  <c r="AK239" i="5"/>
  <c r="AG239" i="5"/>
  <c r="AC239" i="5"/>
  <c r="Y239" i="5"/>
  <c r="U239" i="5"/>
  <c r="Q239" i="5"/>
  <c r="I239" i="5"/>
  <c r="GG239" i="5" s="1"/>
  <c r="GE239" i="5"/>
  <c r="E239" i="5"/>
  <c r="GD239" i="5"/>
  <c r="FY238" i="5"/>
  <c r="FU238" i="5"/>
  <c r="FM238" i="5"/>
  <c r="FI238" i="5"/>
  <c r="FE238" i="5"/>
  <c r="FA238" i="5"/>
  <c r="EW238" i="5"/>
  <c r="ES238" i="5"/>
  <c r="EO238" i="5"/>
  <c r="EK238" i="5"/>
  <c r="DY238" i="5"/>
  <c r="DU238" i="5"/>
  <c r="DQ238" i="5"/>
  <c r="DM238" i="5"/>
  <c r="DE238" i="5"/>
  <c r="DA238" i="5"/>
  <c r="CW238" i="5"/>
  <c r="CS238" i="5"/>
  <c r="CO238" i="5"/>
  <c r="CK238" i="5"/>
  <c r="CG238" i="5"/>
  <c r="CC238" i="5"/>
  <c r="BY238" i="5"/>
  <c r="BQ238" i="5"/>
  <c r="BM238" i="5"/>
  <c r="BI238" i="5"/>
  <c r="BE238" i="5"/>
  <c r="BA238" i="5"/>
  <c r="AW238" i="5"/>
  <c r="AO238" i="5"/>
  <c r="AG238" i="5"/>
  <c r="AC238" i="5"/>
  <c r="Y238" i="5"/>
  <c r="Q238" i="5"/>
  <c r="I238" i="5"/>
  <c r="E238" i="5"/>
  <c r="GC237" i="5"/>
  <c r="FY237" i="5"/>
  <c r="FU237" i="5"/>
  <c r="FQ237" i="5"/>
  <c r="FM237" i="5"/>
  <c r="FI237" i="5"/>
  <c r="FE237" i="5"/>
  <c r="FA237" i="5"/>
  <c r="EW237" i="5"/>
  <c r="EO237" i="5"/>
  <c r="EK237" i="5"/>
  <c r="EC237" i="5"/>
  <c r="DY237" i="5"/>
  <c r="DU237" i="5"/>
  <c r="DQ237" i="5"/>
  <c r="DM237" i="5"/>
  <c r="DE237" i="5"/>
  <c r="CW237" i="5"/>
  <c r="CS237" i="5"/>
  <c r="CO237" i="5"/>
  <c r="CG237" i="5"/>
  <c r="CC237" i="5"/>
  <c r="BY237" i="5"/>
  <c r="BU237" i="5"/>
  <c r="BQ237" i="5"/>
  <c r="BM237" i="5"/>
  <c r="BI237" i="5"/>
  <c r="BE237" i="5"/>
  <c r="BA237" i="5"/>
  <c r="AW237" i="5"/>
  <c r="AS237" i="5"/>
  <c r="AO237" i="5"/>
  <c r="AK237" i="5"/>
  <c r="AG237" i="5"/>
  <c r="AC237" i="5"/>
  <c r="Y237" i="5"/>
  <c r="U237" i="5"/>
  <c r="Q237" i="5"/>
  <c r="I237" i="5"/>
  <c r="GC236" i="5"/>
  <c r="FY236" i="5"/>
  <c r="FU236" i="5"/>
  <c r="FQ236" i="5"/>
  <c r="FM236" i="5"/>
  <c r="FE236" i="5"/>
  <c r="FA236" i="5"/>
  <c r="EW236" i="5"/>
  <c r="ES236" i="5"/>
  <c r="EO236" i="5"/>
  <c r="EK236" i="5"/>
  <c r="EC236" i="5"/>
  <c r="DY236" i="5"/>
  <c r="DU236" i="5"/>
  <c r="DQ236" i="5"/>
  <c r="DM236" i="5"/>
  <c r="DE236" i="5"/>
  <c r="DA236" i="5"/>
  <c r="CW236" i="5"/>
  <c r="CS236" i="5"/>
  <c r="CO236" i="5"/>
  <c r="CK236" i="5"/>
  <c r="CG236" i="5"/>
  <c r="CC236" i="5"/>
  <c r="BY236" i="5"/>
  <c r="BU236" i="5"/>
  <c r="BQ236" i="5"/>
  <c r="BM236" i="5"/>
  <c r="BI236" i="5"/>
  <c r="BE236" i="5"/>
  <c r="BA236" i="5"/>
  <c r="AS236" i="5"/>
  <c r="AO236" i="5"/>
  <c r="AK236" i="5"/>
  <c r="AG236" i="5"/>
  <c r="AC236" i="5"/>
  <c r="Y236" i="5"/>
  <c r="U236" i="5"/>
  <c r="Q236" i="5"/>
  <c r="I236" i="5"/>
  <c r="E236" i="5"/>
  <c r="FU235" i="5"/>
  <c r="FM235" i="5"/>
  <c r="FE235" i="5"/>
  <c r="EO235" i="5"/>
  <c r="EC235" i="5"/>
  <c r="DY235" i="5"/>
  <c r="DU235" i="5"/>
  <c r="DM235" i="5"/>
  <c r="CS235" i="5"/>
  <c r="CK235" i="5"/>
  <c r="CG235" i="5"/>
  <c r="CC235" i="5"/>
  <c r="BM235" i="5"/>
  <c r="BE235" i="5"/>
  <c r="BA235" i="5"/>
  <c r="AW235" i="5"/>
  <c r="AO235" i="5"/>
  <c r="AC235" i="5"/>
  <c r="Y235" i="5"/>
  <c r="Q235" i="5"/>
  <c r="I235" i="5"/>
  <c r="FU234" i="5"/>
  <c r="FQ234" i="5"/>
  <c r="FI234" i="5"/>
  <c r="FA234" i="5"/>
  <c r="EW234" i="5"/>
  <c r="ES234" i="5"/>
  <c r="EO234" i="5"/>
  <c r="EK234" i="5"/>
  <c r="DY234" i="5"/>
  <c r="DU234" i="5"/>
  <c r="DM234" i="5"/>
  <c r="DE234" i="5"/>
  <c r="DA234" i="5"/>
  <c r="CK234" i="5"/>
  <c r="CG234" i="5"/>
  <c r="CC234" i="5"/>
  <c r="BY234" i="5"/>
  <c r="BU234" i="5"/>
  <c r="BQ234" i="5"/>
  <c r="BI234" i="5"/>
  <c r="AW234" i="5"/>
  <c r="AO234" i="5"/>
  <c r="AK234" i="5"/>
  <c r="AG234" i="5"/>
  <c r="GF234" i="5"/>
  <c r="Y234" i="5"/>
  <c r="U234" i="5"/>
  <c r="Q234" i="5"/>
  <c r="I234" i="5"/>
  <c r="GC233" i="5"/>
  <c r="FY233" i="5"/>
  <c r="FU233" i="5"/>
  <c r="FQ233" i="5"/>
  <c r="FI233" i="5"/>
  <c r="FE233" i="5"/>
  <c r="EW233" i="5"/>
  <c r="ES233" i="5"/>
  <c r="EO233" i="5"/>
  <c r="EK233" i="5"/>
  <c r="DY233" i="5"/>
  <c r="DU233" i="5"/>
  <c r="GD233" i="5"/>
  <c r="DQ233" i="5"/>
  <c r="DM233" i="5"/>
  <c r="DA233" i="5"/>
  <c r="CW233" i="5"/>
  <c r="CO233" i="5"/>
  <c r="BY233" i="5"/>
  <c r="BU233" i="5"/>
  <c r="BI233" i="5"/>
  <c r="GF233" i="5"/>
  <c r="AS233" i="5"/>
  <c r="AK233" i="5"/>
  <c r="AG233" i="5"/>
  <c r="Y233" i="5"/>
  <c r="U233" i="5"/>
  <c r="E233" i="5"/>
  <c r="GC232" i="5"/>
  <c r="FY232" i="5"/>
  <c r="FU232" i="5"/>
  <c r="FQ232" i="5"/>
  <c r="FM232" i="5"/>
  <c r="FI232" i="5"/>
  <c r="FE232" i="5"/>
  <c r="FA232" i="5"/>
  <c r="EW232" i="5"/>
  <c r="ES232" i="5"/>
  <c r="EO232" i="5"/>
  <c r="EK232" i="5"/>
  <c r="EC232" i="5"/>
  <c r="DY232" i="5"/>
  <c r="DU232" i="5"/>
  <c r="DQ232" i="5"/>
  <c r="DM232" i="5"/>
  <c r="DE232" i="5"/>
  <c r="DA232" i="5"/>
  <c r="CW232" i="5"/>
  <c r="CS232" i="5"/>
  <c r="CO232" i="5"/>
  <c r="CG232" i="5"/>
  <c r="CC232" i="5"/>
  <c r="BY232" i="5"/>
  <c r="BU232" i="5"/>
  <c r="BQ232" i="5"/>
  <c r="BM232" i="5"/>
  <c r="BI232" i="5"/>
  <c r="BE232" i="5"/>
  <c r="AW232" i="5"/>
  <c r="AS232" i="5"/>
  <c r="AO232" i="5"/>
  <c r="AK232" i="5"/>
  <c r="AG232" i="5"/>
  <c r="AC232" i="5"/>
  <c r="Y232" i="5"/>
  <c r="U232" i="5"/>
  <c r="Q232" i="5"/>
  <c r="I232" i="5"/>
  <c r="GC231" i="5"/>
  <c r="FY231" i="5"/>
  <c r="FU231" i="5"/>
  <c r="FQ231" i="5"/>
  <c r="FM231" i="5"/>
  <c r="FI231" i="5"/>
  <c r="FE231" i="5"/>
  <c r="FA231" i="5"/>
  <c r="EW231" i="5"/>
  <c r="ES231" i="5"/>
  <c r="EO231" i="5"/>
  <c r="EK231" i="5"/>
  <c r="EC231" i="5"/>
  <c r="DY231" i="5"/>
  <c r="DU231" i="5"/>
  <c r="DQ231" i="5"/>
  <c r="DM231" i="5"/>
  <c r="DA231" i="5"/>
  <c r="CW231" i="5"/>
  <c r="CS231" i="5"/>
  <c r="CO231" i="5"/>
  <c r="CK231" i="5"/>
  <c r="CG231" i="5"/>
  <c r="CC231" i="5"/>
  <c r="BY231" i="5"/>
  <c r="BU231" i="5"/>
  <c r="BQ231" i="5"/>
  <c r="BM231" i="5"/>
  <c r="BI231" i="5"/>
  <c r="BE231" i="5"/>
  <c r="BA231" i="5"/>
  <c r="AW231" i="5"/>
  <c r="AS231" i="5"/>
  <c r="AO231" i="5"/>
  <c r="AK231" i="5"/>
  <c r="AG231" i="5"/>
  <c r="AC231" i="5"/>
  <c r="Y231" i="5"/>
  <c r="U231" i="5"/>
  <c r="Q231" i="5"/>
  <c r="I231" i="5"/>
  <c r="FY230" i="5"/>
  <c r="FU230" i="5"/>
  <c r="FQ230" i="5"/>
  <c r="FM230" i="5"/>
  <c r="FI230" i="5"/>
  <c r="FE230" i="5"/>
  <c r="FA230" i="5"/>
  <c r="EW230" i="5"/>
  <c r="ES230" i="5"/>
  <c r="EO230" i="5"/>
  <c r="EK230" i="5"/>
  <c r="EC230" i="5"/>
  <c r="DY230" i="5"/>
  <c r="DU230" i="5"/>
  <c r="DQ230" i="5"/>
  <c r="DM230" i="5"/>
  <c r="DE230" i="5"/>
  <c r="DA230" i="5"/>
  <c r="CW230" i="5"/>
  <c r="CS230" i="5"/>
  <c r="CO230" i="5"/>
  <c r="CK230" i="5"/>
  <c r="CG230" i="5"/>
  <c r="CC230" i="5"/>
  <c r="BY230" i="5"/>
  <c r="BU230" i="5"/>
  <c r="BQ230" i="5"/>
  <c r="BM230" i="5"/>
  <c r="BI230" i="5"/>
  <c r="BA230" i="5"/>
  <c r="AW230" i="5"/>
  <c r="AS230" i="5"/>
  <c r="AO230" i="5"/>
  <c r="AK230" i="5"/>
  <c r="AC230" i="5"/>
  <c r="Y230" i="5"/>
  <c r="Q230" i="5"/>
  <c r="I230" i="5"/>
  <c r="GF230" i="5"/>
  <c r="GC229" i="5"/>
  <c r="FY229" i="5"/>
  <c r="FU229" i="5"/>
  <c r="FQ229" i="5"/>
  <c r="FM229" i="5"/>
  <c r="FI229" i="5"/>
  <c r="FE229" i="5"/>
  <c r="FA229" i="5"/>
  <c r="EW229" i="5"/>
  <c r="ES229" i="5"/>
  <c r="EO229" i="5"/>
  <c r="EK229" i="5"/>
  <c r="EC229" i="5"/>
  <c r="DY229" i="5"/>
  <c r="DU229" i="5"/>
  <c r="DQ229" i="5"/>
  <c r="DM229" i="5"/>
  <c r="DE229" i="5"/>
  <c r="DA229" i="5"/>
  <c r="CW229" i="5"/>
  <c r="CS229" i="5"/>
  <c r="CK229" i="5"/>
  <c r="CG229" i="5"/>
  <c r="CC229" i="5"/>
  <c r="BY229" i="5"/>
  <c r="BU229" i="5"/>
  <c r="BQ229" i="5"/>
  <c r="BM229" i="5"/>
  <c r="BI229" i="5"/>
  <c r="BA229" i="5"/>
  <c r="AW229" i="5"/>
  <c r="AO229" i="5"/>
  <c r="AK229" i="5"/>
  <c r="AC229" i="5"/>
  <c r="Y229" i="5"/>
  <c r="U229" i="5"/>
  <c r="Q229" i="5"/>
  <c r="I229" i="5"/>
  <c r="GD229" i="5"/>
  <c r="GC228" i="5"/>
  <c r="FY228" i="5"/>
  <c r="FU228" i="5"/>
  <c r="FQ228" i="5"/>
  <c r="FM228" i="5"/>
  <c r="FI228" i="5"/>
  <c r="FE228" i="5"/>
  <c r="EW228" i="5"/>
  <c r="ES228" i="5"/>
  <c r="EK228" i="5"/>
  <c r="EC228" i="5"/>
  <c r="DY228" i="5"/>
  <c r="DU228" i="5"/>
  <c r="DQ228" i="5"/>
  <c r="DM228" i="5"/>
  <c r="DE228" i="5"/>
  <c r="DA228" i="5"/>
  <c r="CS228" i="5"/>
  <c r="CO228" i="5"/>
  <c r="CG228" i="5"/>
  <c r="CC228" i="5"/>
  <c r="BU228" i="5"/>
  <c r="BQ228" i="5"/>
  <c r="BI228" i="5"/>
  <c r="BE228" i="5"/>
  <c r="AW228" i="5"/>
  <c r="AS228" i="5"/>
  <c r="AO228" i="5"/>
  <c r="AK228" i="5"/>
  <c r="AG228" i="5"/>
  <c r="AC228" i="5"/>
  <c r="Y228" i="5"/>
  <c r="U228" i="5"/>
  <c r="Q228" i="5"/>
  <c r="I228" i="5"/>
  <c r="E228" i="5"/>
  <c r="GF227" i="5"/>
  <c r="GC227" i="5"/>
  <c r="FY227" i="5"/>
  <c r="FQ227" i="5"/>
  <c r="FM227" i="5"/>
  <c r="FI227" i="5"/>
  <c r="FE227" i="5"/>
  <c r="FA227" i="5"/>
  <c r="EW227" i="5"/>
  <c r="ES227" i="5"/>
  <c r="EO227" i="5"/>
  <c r="EC227" i="5"/>
  <c r="DY227" i="5"/>
  <c r="DQ227" i="5"/>
  <c r="DM227" i="5"/>
  <c r="DA227" i="5"/>
  <c r="CW227" i="5"/>
  <c r="CO227" i="5"/>
  <c r="CK227" i="5"/>
  <c r="CC227" i="5"/>
  <c r="BY227" i="5"/>
  <c r="BU227" i="5"/>
  <c r="BQ227" i="5"/>
  <c r="BM227" i="5"/>
  <c r="BI227" i="5"/>
  <c r="BE227" i="5"/>
  <c r="BA227" i="5"/>
  <c r="AW227" i="5"/>
  <c r="AS227" i="5"/>
  <c r="AO227" i="5"/>
  <c r="AG227" i="5"/>
  <c r="AC227" i="5"/>
  <c r="Y227" i="5"/>
  <c r="U227" i="5"/>
  <c r="Q227" i="5"/>
  <c r="I227" i="5"/>
  <c r="GC226" i="5"/>
  <c r="FY226" i="5"/>
  <c r="FU226" i="5"/>
  <c r="FQ226" i="5"/>
  <c r="FM226" i="5"/>
  <c r="FE226" i="5"/>
  <c r="FA226" i="5"/>
  <c r="EW226" i="5"/>
  <c r="ES226" i="5"/>
  <c r="EO226" i="5"/>
  <c r="EK226" i="5"/>
  <c r="EC226" i="5"/>
  <c r="DY226" i="5"/>
  <c r="DU226" i="5"/>
  <c r="DQ226" i="5"/>
  <c r="DM226" i="5"/>
  <c r="DE226" i="5"/>
  <c r="DA226" i="5"/>
  <c r="CW226" i="5"/>
  <c r="CS226" i="5"/>
  <c r="CO226" i="5"/>
  <c r="CK226" i="5"/>
  <c r="CG226" i="5"/>
  <c r="CC226" i="5"/>
  <c r="BY226" i="5"/>
  <c r="BU226" i="5"/>
  <c r="BQ226" i="5"/>
  <c r="BM226" i="5"/>
  <c r="BI226" i="5"/>
  <c r="BE226" i="5"/>
  <c r="BA226" i="5"/>
  <c r="AW226" i="5"/>
  <c r="AS226" i="5"/>
  <c r="AO226" i="5"/>
  <c r="AK226" i="5"/>
  <c r="AG226" i="5"/>
  <c r="AC226" i="5"/>
  <c r="Y226" i="5"/>
  <c r="U226" i="5"/>
  <c r="Q226" i="5"/>
  <c r="E226" i="5"/>
  <c r="GC225" i="5"/>
  <c r="FU225" i="5"/>
  <c r="FQ225" i="5"/>
  <c r="FI225" i="5"/>
  <c r="FE225" i="5"/>
  <c r="EW225" i="5"/>
  <c r="ES225" i="5"/>
  <c r="EO225" i="5"/>
  <c r="EK225" i="5"/>
  <c r="EC225" i="5"/>
  <c r="DU225" i="5"/>
  <c r="DQ225" i="5"/>
  <c r="DM225" i="5"/>
  <c r="DE225" i="5"/>
  <c r="DA225" i="5"/>
  <c r="CS225" i="5"/>
  <c r="CO225" i="5"/>
  <c r="CG225" i="5"/>
  <c r="CC225" i="5"/>
  <c r="BY225" i="5"/>
  <c r="BU225" i="5"/>
  <c r="BQ225" i="5"/>
  <c r="BM225" i="5"/>
  <c r="BI225" i="5"/>
  <c r="BE225" i="5"/>
  <c r="AW225" i="5"/>
  <c r="AS225" i="5"/>
  <c r="AK225" i="5"/>
  <c r="AG225" i="5"/>
  <c r="Y225" i="5"/>
  <c r="U225" i="5"/>
  <c r="GF225" i="5"/>
  <c r="I225" i="5"/>
  <c r="E225" i="5"/>
  <c r="GD224" i="5"/>
  <c r="GC224" i="5"/>
  <c r="FY224" i="5"/>
  <c r="FQ224" i="5"/>
  <c r="FM224" i="5"/>
  <c r="FI224" i="5"/>
  <c r="FE224" i="5"/>
  <c r="FA224" i="5"/>
  <c r="ES224" i="5"/>
  <c r="EO224" i="5"/>
  <c r="EK224" i="5"/>
  <c r="EC224" i="5"/>
  <c r="DY224" i="5"/>
  <c r="DU224" i="5"/>
  <c r="DQ224" i="5"/>
  <c r="DM224" i="5"/>
  <c r="DE224" i="5"/>
  <c r="DA224" i="5"/>
  <c r="CW224" i="5"/>
  <c r="CO224" i="5"/>
  <c r="CK224" i="5"/>
  <c r="CC224" i="5"/>
  <c r="BY224" i="5"/>
  <c r="BQ224" i="5"/>
  <c r="BM224" i="5"/>
  <c r="BE224" i="5"/>
  <c r="BA224" i="5"/>
  <c r="AS224" i="5"/>
  <c r="AO224" i="5"/>
  <c r="AK224" i="5"/>
  <c r="AG224" i="5"/>
  <c r="AC224" i="5"/>
  <c r="U224" i="5"/>
  <c r="Q224" i="5"/>
  <c r="I224" i="5"/>
  <c r="GC223" i="5"/>
  <c r="FY223" i="5"/>
  <c r="FU223" i="5"/>
  <c r="FQ223" i="5"/>
  <c r="FM223" i="5"/>
  <c r="FI223" i="5"/>
  <c r="FE223" i="5"/>
  <c r="EW223" i="5"/>
  <c r="ES223" i="5"/>
  <c r="EK223" i="5"/>
  <c r="EC223" i="5"/>
  <c r="DU223" i="5"/>
  <c r="DQ223" i="5"/>
  <c r="DM223" i="5"/>
  <c r="DE223" i="5"/>
  <c r="DA223" i="5"/>
  <c r="CS223" i="5"/>
  <c r="CO223" i="5"/>
  <c r="CG223" i="5"/>
  <c r="CC223" i="5"/>
  <c r="BY223" i="5"/>
  <c r="BU223" i="5"/>
  <c r="BQ223" i="5"/>
  <c r="BI223" i="5"/>
  <c r="BE223" i="5"/>
  <c r="BA223" i="5"/>
  <c r="AW223" i="5"/>
  <c r="AS223" i="5"/>
  <c r="AK223" i="5"/>
  <c r="AG223" i="5"/>
  <c r="AC223" i="5"/>
  <c r="Y223" i="5"/>
  <c r="U223" i="5"/>
  <c r="Q223" i="5"/>
  <c r="I223" i="5"/>
  <c r="GD223" i="5"/>
  <c r="E223" i="5"/>
  <c r="GC222" i="5"/>
  <c r="FY222" i="5"/>
  <c r="FU222" i="5"/>
  <c r="FQ222" i="5"/>
  <c r="FM222" i="5"/>
  <c r="FI222" i="5"/>
  <c r="FE222" i="5"/>
  <c r="FA222" i="5"/>
  <c r="ES222" i="5"/>
  <c r="EO222" i="5"/>
  <c r="EK222" i="5"/>
  <c r="EC222" i="5"/>
  <c r="DY222" i="5"/>
  <c r="DU222" i="5"/>
  <c r="DQ222" i="5"/>
  <c r="DM222" i="5"/>
  <c r="DE222" i="5"/>
  <c r="DA222" i="5"/>
  <c r="CW222" i="5"/>
  <c r="CO222" i="5"/>
  <c r="CK222" i="5"/>
  <c r="CC222" i="5"/>
  <c r="BY222" i="5"/>
  <c r="BQ222" i="5"/>
  <c r="BM222" i="5"/>
  <c r="BE222" i="5"/>
  <c r="BA222" i="5"/>
  <c r="AW222" i="5"/>
  <c r="AS222" i="5"/>
  <c r="AO222" i="5"/>
  <c r="AK222" i="5"/>
  <c r="AG222" i="5"/>
  <c r="AC222" i="5"/>
  <c r="Y222" i="5"/>
  <c r="U222" i="5"/>
  <c r="Q222" i="5"/>
  <c r="I222" i="5"/>
  <c r="E222" i="5"/>
  <c r="FY221" i="5"/>
  <c r="FU221" i="5"/>
  <c r="FQ221" i="5"/>
  <c r="FM221" i="5"/>
  <c r="FI221" i="5"/>
  <c r="FE221" i="5"/>
  <c r="FA221" i="5"/>
  <c r="EW221" i="5"/>
  <c r="EO221" i="5"/>
  <c r="EK221" i="5"/>
  <c r="EC221" i="5"/>
  <c r="DY221" i="5"/>
  <c r="DU221" i="5"/>
  <c r="DQ221" i="5"/>
  <c r="DM221" i="5"/>
  <c r="DE221" i="5"/>
  <c r="DA221" i="5"/>
  <c r="CW221" i="5"/>
  <c r="CS221" i="5"/>
  <c r="CO221" i="5"/>
  <c r="CK221" i="5"/>
  <c r="CG221" i="5"/>
  <c r="CC221" i="5"/>
  <c r="BY221" i="5"/>
  <c r="BU221" i="5"/>
  <c r="BQ221" i="5"/>
  <c r="BM221" i="5"/>
  <c r="BI221" i="5"/>
  <c r="BE221" i="5"/>
  <c r="BA221" i="5"/>
  <c r="AW221" i="5"/>
  <c r="AS221" i="5"/>
  <c r="AO221" i="5"/>
  <c r="AK221" i="5"/>
  <c r="AG221" i="5"/>
  <c r="AC221" i="5"/>
  <c r="Y221" i="5"/>
  <c r="U221" i="5"/>
  <c r="Q221" i="5"/>
  <c r="I221" i="5"/>
  <c r="E221" i="5"/>
  <c r="GC220" i="5"/>
  <c r="FY220" i="5"/>
  <c r="FU220" i="5"/>
  <c r="FQ220" i="5"/>
  <c r="FI220" i="5"/>
  <c r="FE220" i="5"/>
  <c r="FA220" i="5"/>
  <c r="EW220" i="5"/>
  <c r="ES220" i="5"/>
  <c r="EO220" i="5"/>
  <c r="EK220" i="5"/>
  <c r="EC220" i="5"/>
  <c r="DY220" i="5"/>
  <c r="DU220" i="5"/>
  <c r="DQ220" i="5"/>
  <c r="DM220" i="5"/>
  <c r="DE220" i="5"/>
  <c r="DA220" i="5"/>
  <c r="CW220" i="5"/>
  <c r="CS220" i="5"/>
  <c r="CO220" i="5"/>
  <c r="CK220" i="5"/>
  <c r="CG220" i="5"/>
  <c r="CC220" i="5"/>
  <c r="BY220" i="5"/>
  <c r="BU220" i="5"/>
  <c r="BM220" i="5"/>
  <c r="BI220" i="5"/>
  <c r="BE220" i="5"/>
  <c r="BA220" i="5"/>
  <c r="AW220" i="5"/>
  <c r="AS220" i="5"/>
  <c r="AO220" i="5"/>
  <c r="AK220" i="5"/>
  <c r="AG220" i="5"/>
  <c r="AC220" i="5"/>
  <c r="Y220" i="5"/>
  <c r="U220" i="5"/>
  <c r="Q220" i="5"/>
  <c r="I220" i="5"/>
  <c r="GC219" i="5"/>
  <c r="FY219" i="5"/>
  <c r="FU219" i="5"/>
  <c r="FQ219" i="5"/>
  <c r="FM219" i="5"/>
  <c r="FE219" i="5"/>
  <c r="FA219" i="5"/>
  <c r="EW219" i="5"/>
  <c r="ES219" i="5"/>
  <c r="EO219" i="5"/>
  <c r="EK219" i="5"/>
  <c r="EC219" i="5"/>
  <c r="DY219" i="5"/>
  <c r="DU219" i="5"/>
  <c r="DQ219" i="5"/>
  <c r="DM219" i="5"/>
  <c r="DE219" i="5"/>
  <c r="DA219" i="5"/>
  <c r="CW219" i="5"/>
  <c r="CS219" i="5"/>
  <c r="CO219" i="5"/>
  <c r="CK219" i="5"/>
  <c r="CC219" i="5"/>
  <c r="BY219" i="5"/>
  <c r="BU219" i="5"/>
  <c r="BQ219" i="5"/>
  <c r="BM219" i="5"/>
  <c r="BI219" i="5"/>
  <c r="BE219" i="5"/>
  <c r="BA219" i="5"/>
  <c r="AS219" i="5"/>
  <c r="AO219" i="5"/>
  <c r="AK219" i="5"/>
  <c r="AG219" i="5"/>
  <c r="AC219" i="5"/>
  <c r="Y219" i="5"/>
  <c r="U219" i="5"/>
  <c r="Q219" i="5"/>
  <c r="I219" i="5"/>
  <c r="E219" i="5"/>
  <c r="GC218" i="5"/>
  <c r="FY218" i="5"/>
  <c r="FU218" i="5"/>
  <c r="FQ218" i="5"/>
  <c r="FM218" i="5"/>
  <c r="FI218" i="5"/>
  <c r="FE218" i="5"/>
  <c r="FA218" i="5"/>
  <c r="EW218" i="5"/>
  <c r="ES218" i="5"/>
  <c r="EO218" i="5"/>
  <c r="EC218" i="5"/>
  <c r="DY218" i="5"/>
  <c r="DU218" i="5"/>
  <c r="DQ218" i="5"/>
  <c r="DM218" i="5"/>
  <c r="DE218" i="5"/>
  <c r="DA218" i="5"/>
  <c r="CW218" i="5"/>
  <c r="CS218" i="5"/>
  <c r="CO218" i="5"/>
  <c r="CK218" i="5"/>
  <c r="CG218" i="5"/>
  <c r="CC218" i="5"/>
  <c r="BY218" i="5"/>
  <c r="BU218" i="5"/>
  <c r="BQ218" i="5"/>
  <c r="BM218" i="5"/>
  <c r="BE218" i="5"/>
  <c r="BA218" i="5"/>
  <c r="AW218" i="5"/>
  <c r="AS218" i="5"/>
  <c r="AO218" i="5"/>
  <c r="AK218" i="5"/>
  <c r="AG218" i="5"/>
  <c r="AC218" i="5"/>
  <c r="Y218" i="5"/>
  <c r="U218" i="5"/>
  <c r="Q218" i="5"/>
  <c r="I218" i="5"/>
  <c r="GF218" i="5"/>
  <c r="GC217" i="5"/>
  <c r="FY217" i="5"/>
  <c r="FU217" i="5"/>
  <c r="FM217" i="5"/>
  <c r="FI217" i="5"/>
  <c r="EW217" i="5"/>
  <c r="EO217" i="5"/>
  <c r="EK217" i="5"/>
  <c r="DY217" i="5"/>
  <c r="DU217" i="5"/>
  <c r="DQ217" i="5"/>
  <c r="DM217" i="5"/>
  <c r="DE217" i="5"/>
  <c r="CW217" i="5"/>
  <c r="CS217" i="5"/>
  <c r="CO217" i="5"/>
  <c r="CK217" i="5"/>
  <c r="CG217" i="5"/>
  <c r="CC217" i="5"/>
  <c r="BY217" i="5"/>
  <c r="BU217" i="5"/>
  <c r="BM217" i="5"/>
  <c r="BI217" i="5"/>
  <c r="BE217" i="5"/>
  <c r="BA217" i="5"/>
  <c r="AW217" i="5"/>
  <c r="AS217" i="5"/>
  <c r="AK217" i="5"/>
  <c r="AG217" i="5"/>
  <c r="AC217" i="5"/>
  <c r="Y217" i="5"/>
  <c r="Q217" i="5"/>
  <c r="I217" i="5"/>
  <c r="GC216" i="5"/>
  <c r="FU216" i="5"/>
  <c r="FQ216" i="5"/>
  <c r="FI216" i="5"/>
  <c r="FE216" i="5"/>
  <c r="EW216" i="5"/>
  <c r="ES216" i="5"/>
  <c r="EO216" i="5"/>
  <c r="EK216" i="5"/>
  <c r="EC216" i="5"/>
  <c r="DY216" i="5"/>
  <c r="DU216" i="5"/>
  <c r="DQ216" i="5"/>
  <c r="DM216" i="5"/>
  <c r="DE216" i="5"/>
  <c r="DA216" i="5"/>
  <c r="CS216" i="5"/>
  <c r="CO216" i="5"/>
  <c r="CK216" i="5"/>
  <c r="CG216" i="5"/>
  <c r="CC216" i="5"/>
  <c r="BY216" i="5"/>
  <c r="BU216" i="5"/>
  <c r="BQ216" i="5"/>
  <c r="BM216" i="5"/>
  <c r="BI216" i="5"/>
  <c r="BE216" i="5"/>
  <c r="AW216" i="5"/>
  <c r="AS216" i="5"/>
  <c r="AK216" i="5"/>
  <c r="AG216" i="5"/>
  <c r="Y216" i="5"/>
  <c r="U216" i="5"/>
  <c r="GF216" i="5"/>
  <c r="I216" i="5"/>
  <c r="GC215" i="5"/>
  <c r="FY215" i="5"/>
  <c r="FU215" i="5"/>
  <c r="FQ215" i="5"/>
  <c r="FM215" i="5"/>
  <c r="FI215" i="5"/>
  <c r="FE215" i="5"/>
  <c r="FA215" i="5"/>
  <c r="ES215" i="5"/>
  <c r="EO215" i="5"/>
  <c r="EC215" i="5"/>
  <c r="DY215" i="5"/>
  <c r="DU215" i="5"/>
  <c r="DQ215" i="5"/>
  <c r="DM215" i="5"/>
  <c r="DE215" i="5"/>
  <c r="DA215" i="5"/>
  <c r="CW215" i="5"/>
  <c r="CS215" i="5"/>
  <c r="CO215" i="5"/>
  <c r="CK215" i="5"/>
  <c r="CC215" i="5"/>
  <c r="BY215" i="5"/>
  <c r="BM215" i="5"/>
  <c r="BE215" i="5"/>
  <c r="BA215" i="5"/>
  <c r="AS215" i="5"/>
  <c r="AO215" i="5"/>
  <c r="AK215" i="5"/>
  <c r="AG215" i="5"/>
  <c r="AC215" i="5"/>
  <c r="U215" i="5"/>
  <c r="Q215" i="5"/>
  <c r="GC214" i="5"/>
  <c r="FY214" i="5"/>
  <c r="FU214" i="5"/>
  <c r="FQ214" i="5"/>
  <c r="FM214" i="5"/>
  <c r="FI214" i="5"/>
  <c r="FE214" i="5"/>
  <c r="FA214" i="5"/>
  <c r="EW214" i="5"/>
  <c r="ES214" i="5"/>
  <c r="EO214" i="5"/>
  <c r="EK214" i="5"/>
  <c r="EC214" i="5"/>
  <c r="DY214" i="5"/>
  <c r="DU214" i="5"/>
  <c r="DQ214" i="5"/>
  <c r="DM214" i="5"/>
  <c r="DE214" i="5"/>
  <c r="DA214" i="5"/>
  <c r="CW214" i="5"/>
  <c r="CS214" i="5"/>
  <c r="CO214" i="5"/>
  <c r="CK214" i="5"/>
  <c r="CG214" i="5"/>
  <c r="CC214" i="5"/>
  <c r="BY214" i="5"/>
  <c r="BU214" i="5"/>
  <c r="BQ214" i="5"/>
  <c r="BM214" i="5"/>
  <c r="BI214" i="5"/>
  <c r="BE214" i="5"/>
  <c r="BA214" i="5"/>
  <c r="AW214" i="5"/>
  <c r="AS214" i="5"/>
  <c r="AO214" i="5"/>
  <c r="AK214" i="5"/>
  <c r="AG214" i="5"/>
  <c r="AC214" i="5"/>
  <c r="Y214" i="5"/>
  <c r="U214" i="5"/>
  <c r="Q214" i="5"/>
  <c r="I214" i="5"/>
  <c r="GC213" i="5"/>
  <c r="FY213" i="5"/>
  <c r="FU213" i="5"/>
  <c r="FQ213" i="5"/>
  <c r="FM213" i="5"/>
  <c r="FI213" i="5"/>
  <c r="FE213" i="5"/>
  <c r="FA213" i="5"/>
  <c r="EW213" i="5"/>
  <c r="ES213" i="5"/>
  <c r="EO213" i="5"/>
  <c r="EK213" i="5"/>
  <c r="EC213" i="5"/>
  <c r="DY213" i="5"/>
  <c r="DU213" i="5"/>
  <c r="DQ213" i="5"/>
  <c r="DM213" i="5"/>
  <c r="DE213" i="5"/>
  <c r="DA213" i="5"/>
  <c r="CW213" i="5"/>
  <c r="CS213" i="5"/>
  <c r="CO213" i="5"/>
  <c r="CK213" i="5"/>
  <c r="CG213" i="5"/>
  <c r="CC213" i="5"/>
  <c r="BY213" i="5"/>
  <c r="BU213" i="5"/>
  <c r="BQ213" i="5"/>
  <c r="BM213" i="5"/>
  <c r="BI213" i="5"/>
  <c r="BE213" i="5"/>
  <c r="BA213" i="5"/>
  <c r="AW213" i="5"/>
  <c r="AS213" i="5"/>
  <c r="AO213" i="5"/>
  <c r="AK213" i="5"/>
  <c r="AG213" i="5"/>
  <c r="AC213" i="5"/>
  <c r="Y213" i="5"/>
  <c r="U213" i="5"/>
  <c r="Q213" i="5"/>
  <c r="I213" i="5"/>
  <c r="GE213" i="5"/>
  <c r="GD213" i="5"/>
  <c r="E213" i="5"/>
  <c r="GC212" i="5"/>
  <c r="FY212" i="5"/>
  <c r="FU212" i="5"/>
  <c r="FQ212" i="5"/>
  <c r="FM212" i="5"/>
  <c r="FI212" i="5"/>
  <c r="FE212" i="5"/>
  <c r="FA212" i="5"/>
  <c r="EW212" i="5"/>
  <c r="ES212" i="5"/>
  <c r="EO212" i="5"/>
  <c r="EK212" i="5"/>
  <c r="DY212" i="5"/>
  <c r="DU212" i="5"/>
  <c r="DQ212" i="5"/>
  <c r="DM212" i="5"/>
  <c r="DE212" i="5"/>
  <c r="DA212" i="5"/>
  <c r="CW212" i="5"/>
  <c r="CS212" i="5"/>
  <c r="CK212" i="5"/>
  <c r="CG212" i="5"/>
  <c r="CC212" i="5"/>
  <c r="BY212" i="5"/>
  <c r="BU212" i="5"/>
  <c r="BQ212" i="5"/>
  <c r="BM212" i="5"/>
  <c r="BI212" i="5"/>
  <c r="BE212" i="5"/>
  <c r="BA212" i="5"/>
  <c r="AW212" i="5"/>
  <c r="AS212" i="5"/>
  <c r="AO212" i="5"/>
  <c r="AK212" i="5"/>
  <c r="AG212" i="5"/>
  <c r="AC212" i="5"/>
  <c r="Y212" i="5"/>
  <c r="U212" i="5"/>
  <c r="Q212" i="5"/>
  <c r="I212" i="5"/>
  <c r="GC211" i="5"/>
  <c r="FU211" i="5"/>
  <c r="FQ211" i="5"/>
  <c r="FM211" i="5"/>
  <c r="FI211" i="5"/>
  <c r="FE211" i="5"/>
  <c r="FA211" i="5"/>
  <c r="EW211" i="5"/>
  <c r="ES211" i="5"/>
  <c r="EO211" i="5"/>
  <c r="EK211" i="5"/>
  <c r="EC211" i="5"/>
  <c r="DU211" i="5"/>
  <c r="DQ211" i="5"/>
  <c r="DE211" i="5"/>
  <c r="DA211" i="5"/>
  <c r="CS211" i="5"/>
  <c r="CO211" i="5"/>
  <c r="CG211" i="5"/>
  <c r="CC211" i="5"/>
  <c r="BU211" i="5"/>
  <c r="BQ211" i="5"/>
  <c r="BI211" i="5"/>
  <c r="BE211" i="5"/>
  <c r="AW211" i="5"/>
  <c r="AS211" i="5"/>
  <c r="AK211" i="5"/>
  <c r="AG211" i="5"/>
  <c r="AC211" i="5"/>
  <c r="Y211" i="5"/>
  <c r="U211" i="5"/>
  <c r="I211" i="5"/>
  <c r="E211" i="5"/>
  <c r="GC210" i="5"/>
  <c r="FY210" i="5"/>
  <c r="FU210" i="5"/>
  <c r="FQ210" i="5"/>
  <c r="FM210" i="5"/>
  <c r="FE210" i="5"/>
  <c r="FA210" i="5"/>
  <c r="ES210" i="5"/>
  <c r="EO210" i="5"/>
  <c r="EC210" i="5"/>
  <c r="DY210" i="5"/>
  <c r="DQ210" i="5"/>
  <c r="DM210" i="5"/>
  <c r="DE210" i="5"/>
  <c r="DA210" i="5"/>
  <c r="CW210" i="5"/>
  <c r="CO210" i="5"/>
  <c r="CC210" i="5"/>
  <c r="BY210" i="5"/>
  <c r="BQ210" i="5"/>
  <c r="BM210" i="5"/>
  <c r="BE210" i="5"/>
  <c r="BA210" i="5"/>
  <c r="GD210" i="5"/>
  <c r="AS210" i="5"/>
  <c r="AO210" i="5"/>
  <c r="AK210" i="5"/>
  <c r="AG210" i="5"/>
  <c r="AC210" i="5"/>
  <c r="Y210" i="5"/>
  <c r="U210" i="5"/>
  <c r="Q210" i="5"/>
  <c r="E210" i="5"/>
  <c r="GE209" i="5"/>
  <c r="GD209" i="5"/>
  <c r="FY209" i="5"/>
  <c r="FU209" i="5"/>
  <c r="FM209" i="5"/>
  <c r="FI209" i="5"/>
  <c r="FE209" i="5"/>
  <c r="FA209" i="5"/>
  <c r="EW209" i="5"/>
  <c r="EO209" i="5"/>
  <c r="EK209" i="5"/>
  <c r="EC209" i="5"/>
  <c r="DY209" i="5"/>
  <c r="DU209" i="5"/>
  <c r="DQ209" i="5"/>
  <c r="DM209" i="5"/>
  <c r="DE209" i="5"/>
  <c r="DA209" i="5"/>
  <c r="CW209" i="5"/>
  <c r="CS209" i="5"/>
  <c r="CK209" i="5"/>
  <c r="CG209" i="5"/>
  <c r="CC209" i="5"/>
  <c r="BY209" i="5"/>
  <c r="BU209" i="5"/>
  <c r="BQ209" i="5"/>
  <c r="BM209" i="5"/>
  <c r="BI209" i="5"/>
  <c r="BE209" i="5"/>
  <c r="BA209" i="5"/>
  <c r="AW209" i="5"/>
  <c r="AO209" i="5"/>
  <c r="AK209" i="5"/>
  <c r="AC209" i="5"/>
  <c r="Y209" i="5"/>
  <c r="Q209" i="5"/>
  <c r="I209" i="5"/>
  <c r="GC208" i="5"/>
  <c r="FY208" i="5"/>
  <c r="FU208" i="5"/>
  <c r="FQ208" i="5"/>
  <c r="FM208" i="5"/>
  <c r="FI208" i="5"/>
  <c r="FE208" i="5"/>
  <c r="FA208" i="5"/>
  <c r="EW208" i="5"/>
  <c r="EK208" i="5"/>
  <c r="DY208" i="5"/>
  <c r="DU208" i="5"/>
  <c r="DQ208" i="5"/>
  <c r="DM208" i="5"/>
  <c r="DE208" i="5"/>
  <c r="DA208" i="5"/>
  <c r="CW208" i="5"/>
  <c r="CS208" i="5"/>
  <c r="CO208" i="5"/>
  <c r="CK208" i="5"/>
  <c r="CG208" i="5"/>
  <c r="BY208" i="5"/>
  <c r="BU208" i="5"/>
  <c r="BM208" i="5"/>
  <c r="BI208" i="5"/>
  <c r="BE208" i="5"/>
  <c r="BA208" i="5"/>
  <c r="AW208" i="5"/>
  <c r="AS208" i="5"/>
  <c r="AO208" i="5"/>
  <c r="AK208" i="5"/>
  <c r="AG208" i="5"/>
  <c r="AC208" i="5"/>
  <c r="Y208" i="5"/>
  <c r="Q208" i="5"/>
  <c r="I208" i="5"/>
  <c r="GC207" i="5"/>
  <c r="FY207" i="5"/>
  <c r="FU207" i="5"/>
  <c r="FQ207" i="5"/>
  <c r="FM207" i="5"/>
  <c r="FI207" i="5"/>
  <c r="FE207" i="5"/>
  <c r="EW207" i="5"/>
  <c r="ES207" i="5"/>
  <c r="EO207" i="5"/>
  <c r="EK207" i="5"/>
  <c r="EC207" i="5"/>
  <c r="DY207" i="5"/>
  <c r="DU207" i="5"/>
  <c r="DQ207" i="5"/>
  <c r="DE207" i="5"/>
  <c r="DA207" i="5"/>
  <c r="CW207" i="5"/>
  <c r="CS207" i="5"/>
  <c r="CO207" i="5"/>
  <c r="CK207" i="5"/>
  <c r="CC207" i="5"/>
  <c r="BU207" i="5"/>
  <c r="BQ207" i="5"/>
  <c r="BI207" i="5"/>
  <c r="BE207" i="5"/>
  <c r="AS207" i="5"/>
  <c r="AO207" i="5"/>
  <c r="AK207" i="5"/>
  <c r="AG207" i="5"/>
  <c r="GF207" i="5"/>
  <c r="Y207" i="5"/>
  <c r="U207" i="5"/>
  <c r="Q207" i="5"/>
  <c r="GE207" i="5"/>
  <c r="E207" i="5"/>
  <c r="GC206" i="5"/>
  <c r="FY206" i="5"/>
  <c r="FQ206" i="5"/>
  <c r="FM206" i="5"/>
  <c r="FI206" i="5"/>
  <c r="FE206" i="5"/>
  <c r="FA206" i="5"/>
  <c r="ES206" i="5"/>
  <c r="EO206" i="5"/>
  <c r="EK206" i="5"/>
  <c r="EC206" i="5"/>
  <c r="DY206" i="5"/>
  <c r="DQ206" i="5"/>
  <c r="DM206" i="5"/>
  <c r="DE206" i="5"/>
  <c r="DA206" i="5"/>
  <c r="CW206" i="5"/>
  <c r="CS206" i="5"/>
  <c r="CO206" i="5"/>
  <c r="CK206" i="5"/>
  <c r="CC206" i="5"/>
  <c r="BY206" i="5"/>
  <c r="BU206" i="5"/>
  <c r="BQ206" i="5"/>
  <c r="BM206" i="5"/>
  <c r="BE206" i="5"/>
  <c r="BA206" i="5"/>
  <c r="AS206" i="5"/>
  <c r="AO206" i="5"/>
  <c r="AK206" i="5"/>
  <c r="AG206" i="5"/>
  <c r="GD206" i="5"/>
  <c r="AC206" i="5"/>
  <c r="U206" i="5"/>
  <c r="Q206" i="5"/>
  <c r="I206" i="5"/>
  <c r="GC205" i="5"/>
  <c r="FY205" i="5"/>
  <c r="FU205" i="5"/>
  <c r="FQ205" i="5"/>
  <c r="FM205" i="5"/>
  <c r="FI205" i="5"/>
  <c r="FE205" i="5"/>
  <c r="FA205" i="5"/>
  <c r="EW205" i="5"/>
  <c r="ES205" i="5"/>
  <c r="EO205" i="5"/>
  <c r="EK205" i="5"/>
  <c r="EC205" i="5"/>
  <c r="DY205" i="5"/>
  <c r="DU205" i="5"/>
  <c r="DQ205" i="5"/>
  <c r="DM205" i="5"/>
  <c r="DE205" i="5"/>
  <c r="DA205" i="5"/>
  <c r="CW205" i="5"/>
  <c r="CS205" i="5"/>
  <c r="CO205" i="5"/>
  <c r="CK205" i="5"/>
  <c r="CG205" i="5"/>
  <c r="CC205" i="5"/>
  <c r="BY205" i="5"/>
  <c r="BU205" i="5"/>
  <c r="BQ205" i="5"/>
  <c r="BM205" i="5"/>
  <c r="BI205" i="5"/>
  <c r="BE205" i="5"/>
  <c r="BA205" i="5"/>
  <c r="AW205" i="5"/>
  <c r="AS205" i="5"/>
  <c r="AO205" i="5"/>
  <c r="AK205" i="5"/>
  <c r="AG205" i="5"/>
  <c r="AC205" i="5"/>
  <c r="U205" i="5"/>
  <c r="Q205" i="5"/>
  <c r="I205" i="5"/>
  <c r="E205" i="5"/>
  <c r="GC204" i="5"/>
  <c r="FY204" i="5"/>
  <c r="FU204" i="5"/>
  <c r="FQ204" i="5"/>
  <c r="FM204" i="5"/>
  <c r="FI204" i="5"/>
  <c r="FE204" i="5"/>
  <c r="FA204" i="5"/>
  <c r="EW204" i="5"/>
  <c r="ES204" i="5"/>
  <c r="EO204" i="5"/>
  <c r="EK204" i="5"/>
  <c r="EC204" i="5"/>
  <c r="DY204" i="5"/>
  <c r="DU204" i="5"/>
  <c r="DQ204" i="5"/>
  <c r="DM204" i="5"/>
  <c r="DE204" i="5"/>
  <c r="DA204" i="5"/>
  <c r="CW204" i="5"/>
  <c r="CS204" i="5"/>
  <c r="CO204" i="5"/>
  <c r="CK204" i="5"/>
  <c r="CG204" i="5"/>
  <c r="CC204" i="5"/>
  <c r="BY204" i="5"/>
  <c r="BU204" i="5"/>
  <c r="BQ204" i="5"/>
  <c r="BM204" i="5"/>
  <c r="BI204" i="5"/>
  <c r="BE204" i="5"/>
  <c r="BA204" i="5"/>
  <c r="AW204" i="5"/>
  <c r="AS204" i="5"/>
  <c r="AO204" i="5"/>
  <c r="AK204" i="5"/>
  <c r="AG204" i="5"/>
  <c r="AC204" i="5"/>
  <c r="Y204" i="5"/>
  <c r="U204" i="5"/>
  <c r="Q204" i="5"/>
  <c r="I204" i="5"/>
  <c r="GD204" i="5"/>
  <c r="GC203" i="5"/>
  <c r="FY203" i="5"/>
  <c r="FU203" i="5"/>
  <c r="FM203" i="5"/>
  <c r="FI203" i="5"/>
  <c r="FA203" i="5"/>
  <c r="EW203" i="5"/>
  <c r="EO203" i="5"/>
  <c r="EK203" i="5"/>
  <c r="EC203" i="5"/>
  <c r="DY203" i="5"/>
  <c r="DU203" i="5"/>
  <c r="DM203" i="5"/>
  <c r="DE203" i="5"/>
  <c r="CW203" i="5"/>
  <c r="CS203" i="5"/>
  <c r="CO203" i="5"/>
  <c r="CK203" i="5"/>
  <c r="CG203" i="5"/>
  <c r="BY203" i="5"/>
  <c r="BU203" i="5"/>
  <c r="BQ203" i="5"/>
  <c r="BM203" i="5"/>
  <c r="BI203" i="5"/>
  <c r="BA203" i="5"/>
  <c r="AW203" i="5"/>
  <c r="AS203" i="5"/>
  <c r="AO203" i="5"/>
  <c r="AK203" i="5"/>
  <c r="AG203" i="5"/>
  <c r="AC203" i="5"/>
  <c r="Y203" i="5"/>
  <c r="Q203" i="5"/>
  <c r="I203" i="5"/>
  <c r="GC202" i="5"/>
  <c r="FU202" i="5"/>
  <c r="FQ202" i="5"/>
  <c r="FI202" i="5"/>
  <c r="FE202" i="5"/>
  <c r="EW202" i="5"/>
  <c r="ES202" i="5"/>
  <c r="EK202" i="5"/>
  <c r="EC202" i="5"/>
  <c r="DU202" i="5"/>
  <c r="DQ202" i="5"/>
  <c r="DM202" i="5"/>
  <c r="DE202" i="5"/>
  <c r="DA202" i="5"/>
  <c r="CW202" i="5"/>
  <c r="CS202" i="5"/>
  <c r="CO202" i="5"/>
  <c r="CK202" i="5"/>
  <c r="CG202" i="5"/>
  <c r="CC202" i="5"/>
  <c r="BY202" i="5"/>
  <c r="BU202" i="5"/>
  <c r="BQ202" i="5"/>
  <c r="BM202" i="5"/>
  <c r="BI202" i="5"/>
  <c r="BE202" i="5"/>
  <c r="AW202" i="5"/>
  <c r="AS202" i="5"/>
  <c r="AO202" i="5"/>
  <c r="AK202" i="5"/>
  <c r="AG202" i="5"/>
  <c r="Y202" i="5"/>
  <c r="U202" i="5"/>
  <c r="E202" i="5"/>
  <c r="GC201" i="5"/>
  <c r="FY201" i="5"/>
  <c r="FU201" i="5"/>
  <c r="FQ201" i="5"/>
  <c r="FM201" i="5"/>
  <c r="FI201" i="5"/>
  <c r="FE201" i="5"/>
  <c r="FA201" i="5"/>
  <c r="ES201" i="5"/>
  <c r="EO201" i="5"/>
  <c r="EK201" i="5"/>
  <c r="EC201" i="5"/>
  <c r="DY201" i="5"/>
  <c r="DU201" i="5"/>
  <c r="DQ201" i="5"/>
  <c r="DM201" i="5"/>
  <c r="DA201" i="5"/>
  <c r="CW201" i="5"/>
  <c r="CO201" i="5"/>
  <c r="CK201" i="5"/>
  <c r="CG201" i="5"/>
  <c r="CC201" i="5"/>
  <c r="BY201" i="5"/>
  <c r="BU201" i="5"/>
  <c r="BQ201" i="5"/>
  <c r="BM201" i="5"/>
  <c r="BE201" i="5"/>
  <c r="BA201" i="5"/>
  <c r="AS201" i="5"/>
  <c r="AO201" i="5"/>
  <c r="AK201" i="5"/>
  <c r="AG201" i="5"/>
  <c r="AC201" i="5"/>
  <c r="U201" i="5"/>
  <c r="Q201" i="5"/>
  <c r="E201" i="5"/>
  <c r="GF200" i="5"/>
  <c r="GC200" i="5"/>
  <c r="FY200" i="5"/>
  <c r="FU200" i="5"/>
  <c r="FQ200" i="5"/>
  <c r="FM200" i="5"/>
  <c r="FI200" i="5"/>
  <c r="FE200" i="5"/>
  <c r="FA200" i="5"/>
  <c r="EW200" i="5"/>
  <c r="ES200" i="5"/>
  <c r="EO200" i="5"/>
  <c r="EK200" i="5"/>
  <c r="EC200" i="5"/>
  <c r="DY200" i="5"/>
  <c r="DU200" i="5"/>
  <c r="DQ200" i="5"/>
  <c r="DM200" i="5"/>
  <c r="DE200" i="5"/>
  <c r="DA200" i="5"/>
  <c r="CW200" i="5"/>
  <c r="CS200" i="5"/>
  <c r="CO200" i="5"/>
  <c r="CK200" i="5"/>
  <c r="CG200" i="5"/>
  <c r="CC200" i="5"/>
  <c r="BY200" i="5"/>
  <c r="BU200" i="5"/>
  <c r="BQ200" i="5"/>
  <c r="BM200" i="5"/>
  <c r="BI200" i="5"/>
  <c r="BE200" i="5"/>
  <c r="BA200" i="5"/>
  <c r="AW200" i="5"/>
  <c r="AS200" i="5"/>
  <c r="AO200" i="5"/>
  <c r="AK200" i="5"/>
  <c r="AG200" i="5"/>
  <c r="AC200" i="5"/>
  <c r="Y200" i="5"/>
  <c r="U200" i="5"/>
  <c r="Q200" i="5"/>
  <c r="I200" i="5"/>
  <c r="GC199" i="5"/>
  <c r="FY199" i="5"/>
  <c r="FU199" i="5"/>
  <c r="FM199" i="5"/>
  <c r="FI199" i="5"/>
  <c r="FE199" i="5"/>
  <c r="FA199" i="5"/>
  <c r="EW199" i="5"/>
  <c r="ES199" i="5"/>
  <c r="EO199" i="5"/>
  <c r="EK199" i="5"/>
  <c r="DY199" i="5"/>
  <c r="DU199" i="5"/>
  <c r="DQ199" i="5"/>
  <c r="DM199" i="5"/>
  <c r="DE199" i="5"/>
  <c r="DA199" i="5"/>
  <c r="CW199" i="5"/>
  <c r="CS199" i="5"/>
  <c r="CO199" i="5"/>
  <c r="CK199" i="5"/>
  <c r="CG199" i="5"/>
  <c r="BY199" i="5"/>
  <c r="BU199" i="5"/>
  <c r="BM199" i="5"/>
  <c r="BI199" i="5"/>
  <c r="BE199" i="5"/>
  <c r="BA199" i="5"/>
  <c r="AW199" i="5"/>
  <c r="AO199" i="5"/>
  <c r="AK199" i="5"/>
  <c r="AG199" i="5"/>
  <c r="AC199" i="5"/>
  <c r="Y199" i="5"/>
  <c r="Q199" i="5"/>
  <c r="I199" i="5"/>
  <c r="E199" i="5"/>
  <c r="GC198" i="5"/>
  <c r="FY198" i="5"/>
  <c r="FU198" i="5"/>
  <c r="FQ198" i="5"/>
  <c r="FM198" i="5"/>
  <c r="FI198" i="5"/>
  <c r="FE198" i="5"/>
  <c r="FA198" i="5"/>
  <c r="EW198" i="5"/>
  <c r="ES198" i="5"/>
  <c r="EO198" i="5"/>
  <c r="EK198" i="5"/>
  <c r="EC198" i="5"/>
  <c r="DY198" i="5"/>
  <c r="DU198" i="5"/>
  <c r="DQ198" i="5"/>
  <c r="DM198" i="5"/>
  <c r="DE198" i="5"/>
  <c r="DA198" i="5"/>
  <c r="CW198" i="5"/>
  <c r="CS198" i="5"/>
  <c r="CO198" i="5"/>
  <c r="CK198" i="5"/>
  <c r="CG198" i="5"/>
  <c r="CC198" i="5"/>
  <c r="BY198" i="5"/>
  <c r="BU198" i="5"/>
  <c r="BQ198" i="5"/>
  <c r="BM198" i="5"/>
  <c r="BI198" i="5"/>
  <c r="BE198" i="5"/>
  <c r="BA198" i="5"/>
  <c r="AW198" i="5"/>
  <c r="AS198" i="5"/>
  <c r="AO198" i="5"/>
  <c r="AK198" i="5"/>
  <c r="AG198" i="5"/>
  <c r="AC198" i="5"/>
  <c r="Y198" i="5"/>
  <c r="U198" i="5"/>
  <c r="Q198" i="5"/>
  <c r="I198" i="5"/>
  <c r="GC197" i="5"/>
  <c r="FY197" i="5"/>
  <c r="FU197" i="5"/>
  <c r="FQ197" i="5"/>
  <c r="FM197" i="5"/>
  <c r="FI197" i="5"/>
  <c r="FE197" i="5"/>
  <c r="FA197" i="5"/>
  <c r="EW197" i="5"/>
  <c r="ES197" i="5"/>
  <c r="EO197" i="5"/>
  <c r="EK197" i="5"/>
  <c r="EC197" i="5"/>
  <c r="DY197" i="5"/>
  <c r="DU197" i="5"/>
  <c r="DQ197" i="5"/>
  <c r="DM197" i="5"/>
  <c r="DE197" i="5"/>
  <c r="DA197" i="5"/>
  <c r="CW197" i="5"/>
  <c r="CS197" i="5"/>
  <c r="CO197" i="5"/>
  <c r="CK197" i="5"/>
  <c r="CG197" i="5"/>
  <c r="CC197" i="5"/>
  <c r="BY197" i="5"/>
  <c r="BU197" i="5"/>
  <c r="BQ197" i="5"/>
  <c r="BM197" i="5"/>
  <c r="BI197" i="5"/>
  <c r="BE197" i="5"/>
  <c r="BA197" i="5"/>
  <c r="AW197" i="5"/>
  <c r="AS197" i="5"/>
  <c r="AO197" i="5"/>
  <c r="AK197" i="5"/>
  <c r="AG197" i="5"/>
  <c r="AC197" i="5"/>
  <c r="Y197" i="5"/>
  <c r="U197" i="5"/>
  <c r="Q197" i="5"/>
  <c r="I197" i="5"/>
  <c r="GE197" i="5"/>
  <c r="FY196" i="5"/>
  <c r="FU196" i="5"/>
  <c r="FQ196" i="5"/>
  <c r="FM196" i="5"/>
  <c r="FI196" i="5"/>
  <c r="FE196" i="5"/>
  <c r="EW196" i="5"/>
  <c r="ES196" i="5"/>
  <c r="EO196" i="5"/>
  <c r="EK196" i="5"/>
  <c r="DU196" i="5"/>
  <c r="DQ196" i="5"/>
  <c r="DE196" i="5"/>
  <c r="DA196" i="5"/>
  <c r="CW196" i="5"/>
  <c r="CS196" i="5"/>
  <c r="CO196" i="5"/>
  <c r="CG196" i="5"/>
  <c r="BY196" i="5"/>
  <c r="BQ196" i="5"/>
  <c r="BI196" i="5"/>
  <c r="BE196" i="5"/>
  <c r="BA196" i="5"/>
  <c r="AW196" i="5"/>
  <c r="AS196" i="5"/>
  <c r="AG196" i="5"/>
  <c r="Y196" i="5"/>
  <c r="U196" i="5"/>
  <c r="I196" i="5"/>
  <c r="GC195" i="5"/>
  <c r="FY195" i="5"/>
  <c r="FU195" i="5"/>
  <c r="FQ195" i="5"/>
  <c r="FM195" i="5"/>
  <c r="FI195" i="5"/>
  <c r="FE195" i="5"/>
  <c r="FA195" i="5"/>
  <c r="ES195" i="5"/>
  <c r="EO195" i="5"/>
  <c r="EK195" i="5"/>
  <c r="EC195" i="5"/>
  <c r="DY195" i="5"/>
  <c r="DQ195" i="5"/>
  <c r="DM195" i="5"/>
  <c r="DE195" i="5"/>
  <c r="DA195" i="5"/>
  <c r="CW195" i="5"/>
  <c r="CO195" i="5"/>
  <c r="CK195" i="5"/>
  <c r="CG195" i="5"/>
  <c r="CC195" i="5"/>
  <c r="BY195" i="5"/>
  <c r="BM195" i="5"/>
  <c r="BI195" i="5"/>
  <c r="BE195" i="5"/>
  <c r="BA195" i="5"/>
  <c r="AW195" i="5"/>
  <c r="AS195" i="5"/>
  <c r="AO195" i="5"/>
  <c r="AG195" i="5"/>
  <c r="AC195" i="5"/>
  <c r="Y195" i="5"/>
  <c r="U195" i="5"/>
  <c r="E195" i="5"/>
  <c r="GC194" i="5"/>
  <c r="FY194" i="5"/>
  <c r="FU194" i="5"/>
  <c r="FM194" i="5"/>
  <c r="FI194" i="5"/>
  <c r="FE194" i="5"/>
  <c r="FA194" i="5"/>
  <c r="EW194" i="5"/>
  <c r="ES194" i="5"/>
  <c r="EO194" i="5"/>
  <c r="EK194" i="5"/>
  <c r="DY194" i="5"/>
  <c r="DU194" i="5"/>
  <c r="DQ194" i="5"/>
  <c r="DE194" i="5"/>
  <c r="DA194" i="5"/>
  <c r="CS194" i="5"/>
  <c r="CK194" i="5"/>
  <c r="CG194" i="5"/>
  <c r="BY194" i="5"/>
  <c r="BU194" i="5"/>
  <c r="BQ194" i="5"/>
  <c r="BM194" i="5"/>
  <c r="BI194" i="5"/>
  <c r="BA194" i="5"/>
  <c r="AS194" i="5"/>
  <c r="AO194" i="5"/>
  <c r="AK194" i="5"/>
  <c r="AG194" i="5"/>
  <c r="AC194" i="5"/>
  <c r="Y194" i="5"/>
  <c r="Q194" i="5"/>
  <c r="I194" i="5"/>
  <c r="GC193" i="5"/>
  <c r="FY193" i="5"/>
  <c r="FQ193" i="5"/>
  <c r="FI193" i="5"/>
  <c r="FE193" i="5"/>
  <c r="EW193" i="5"/>
  <c r="EO193" i="5"/>
  <c r="EK193" i="5"/>
  <c r="EC193" i="5"/>
  <c r="DU193" i="5"/>
  <c r="DQ193" i="5"/>
  <c r="DM193" i="5"/>
  <c r="DE193" i="5"/>
  <c r="DA193" i="5"/>
  <c r="CS193" i="5"/>
  <c r="CO193" i="5"/>
  <c r="CK193" i="5"/>
  <c r="CG193" i="5"/>
  <c r="CC193" i="5"/>
  <c r="BU193" i="5"/>
  <c r="BQ193" i="5"/>
  <c r="BM193" i="5"/>
  <c r="BI193" i="5"/>
  <c r="BE193" i="5"/>
  <c r="GF193" i="5"/>
  <c r="AK193" i="5"/>
  <c r="AG193" i="5"/>
  <c r="Y193" i="5"/>
  <c r="U193" i="5"/>
  <c r="I193" i="5"/>
  <c r="E193" i="5"/>
  <c r="GC192" i="5"/>
  <c r="FY192" i="5"/>
  <c r="FM192" i="5"/>
  <c r="FE192" i="5"/>
  <c r="FA192" i="5"/>
  <c r="EW192" i="5"/>
  <c r="ES192" i="5"/>
  <c r="EC192" i="5"/>
  <c r="DY192" i="5"/>
  <c r="DQ192" i="5"/>
  <c r="DE192" i="5"/>
  <c r="DA192" i="5"/>
  <c r="CW192" i="5"/>
  <c r="CS192" i="5"/>
  <c r="CO192" i="5"/>
  <c r="CK192" i="5"/>
  <c r="CC192" i="5"/>
  <c r="BY192" i="5"/>
  <c r="BQ192" i="5"/>
  <c r="BM192" i="5"/>
  <c r="BI192" i="5"/>
  <c r="BE192" i="5"/>
  <c r="BA192" i="5"/>
  <c r="AS192" i="5"/>
  <c r="AO192" i="5"/>
  <c r="GF192" i="5"/>
  <c r="AC192" i="5"/>
  <c r="Y192" i="5"/>
  <c r="E192" i="5"/>
  <c r="GC191" i="5"/>
  <c r="FY191" i="5"/>
  <c r="FU191" i="5"/>
  <c r="FM191" i="5"/>
  <c r="FI191" i="5"/>
  <c r="FA191" i="5"/>
  <c r="ES191" i="5"/>
  <c r="EO191" i="5"/>
  <c r="EK191" i="5"/>
  <c r="DY191" i="5"/>
  <c r="DU191" i="5"/>
  <c r="DE191" i="5"/>
  <c r="DA191" i="5"/>
  <c r="CW191" i="5"/>
  <c r="CS191" i="5"/>
  <c r="CO191" i="5"/>
  <c r="CK191" i="5"/>
  <c r="CG191" i="5"/>
  <c r="BY191" i="5"/>
  <c r="BU191" i="5"/>
  <c r="BQ191" i="5"/>
  <c r="BM191" i="5"/>
  <c r="BI191" i="5"/>
  <c r="BA191" i="5"/>
  <c r="AW191" i="5"/>
  <c r="AO191" i="5"/>
  <c r="AK191" i="5"/>
  <c r="AG191" i="5"/>
  <c r="AC191" i="5"/>
  <c r="Y191" i="5"/>
  <c r="Q191" i="5"/>
  <c r="I191" i="5"/>
  <c r="E191" i="5"/>
  <c r="FY190" i="5"/>
  <c r="FU190" i="5"/>
  <c r="FQ190" i="5"/>
  <c r="FI190" i="5"/>
  <c r="FE190" i="5"/>
  <c r="EW190" i="5"/>
  <c r="ES190" i="5"/>
  <c r="EO190" i="5"/>
  <c r="EK190" i="5"/>
  <c r="EC190" i="5"/>
  <c r="DY190" i="5"/>
  <c r="DU190" i="5"/>
  <c r="DQ190" i="5"/>
  <c r="DE190" i="5"/>
  <c r="DA190" i="5"/>
  <c r="CS190" i="5"/>
  <c r="CO190" i="5"/>
  <c r="CK190" i="5"/>
  <c r="CG190" i="5"/>
  <c r="CC190" i="5"/>
  <c r="BY190" i="5"/>
  <c r="BU190" i="5"/>
  <c r="BQ190" i="5"/>
  <c r="BI190" i="5"/>
  <c r="BE190" i="5"/>
  <c r="BA190" i="5"/>
  <c r="AW190" i="5"/>
  <c r="AS190" i="5"/>
  <c r="AK190" i="5"/>
  <c r="Y190" i="5"/>
  <c r="U190" i="5"/>
  <c r="I190" i="5"/>
  <c r="E190" i="5"/>
  <c r="GC189" i="5"/>
  <c r="FY189" i="5"/>
  <c r="FQ189" i="5"/>
  <c r="FM189" i="5"/>
  <c r="FI189" i="5"/>
  <c r="FE189" i="5"/>
  <c r="FA189" i="5"/>
  <c r="EO189" i="5"/>
  <c r="EK189" i="5"/>
  <c r="EC189" i="5"/>
  <c r="DU189" i="5"/>
  <c r="DQ189" i="5"/>
  <c r="DM189" i="5"/>
  <c r="DA189" i="5"/>
  <c r="CW189" i="5"/>
  <c r="CS189" i="5"/>
  <c r="CO189" i="5"/>
  <c r="CK189" i="5"/>
  <c r="CG189" i="5"/>
  <c r="CC189" i="5"/>
  <c r="BY189" i="5"/>
  <c r="BQ189" i="5"/>
  <c r="BM189" i="5"/>
  <c r="BE189" i="5"/>
  <c r="BA189" i="5"/>
  <c r="AW189" i="5"/>
  <c r="AO189" i="5"/>
  <c r="AK189" i="5"/>
  <c r="AG189" i="5"/>
  <c r="AC189" i="5"/>
  <c r="U189" i="5"/>
  <c r="Q189" i="5"/>
  <c r="GC188" i="5"/>
  <c r="FU188" i="5"/>
  <c r="FM188" i="5"/>
  <c r="FI188" i="5"/>
  <c r="FA188" i="5"/>
  <c r="EO188" i="5"/>
  <c r="EK188" i="5"/>
  <c r="EC188" i="5"/>
  <c r="DY188" i="5"/>
  <c r="DU188" i="5"/>
  <c r="DE188" i="5"/>
  <c r="DA188" i="5"/>
  <c r="CS188" i="5"/>
  <c r="CK188" i="5"/>
  <c r="CG188" i="5"/>
  <c r="CC188" i="5"/>
  <c r="BY188" i="5"/>
  <c r="BU188" i="5"/>
  <c r="BQ188" i="5"/>
  <c r="BI188" i="5"/>
  <c r="BA188" i="5"/>
  <c r="AW188" i="5"/>
  <c r="AS188" i="5"/>
  <c r="AO188" i="5"/>
  <c r="AK188" i="5"/>
  <c r="Y188" i="5"/>
  <c r="GF188" i="5"/>
  <c r="Q188" i="5"/>
  <c r="I188" i="5"/>
  <c r="E188" i="5"/>
  <c r="GD188" i="5"/>
  <c r="GC187" i="5"/>
  <c r="FU187" i="5"/>
  <c r="FQ187" i="5"/>
  <c r="FM187" i="5"/>
  <c r="FE187" i="5"/>
  <c r="FA187" i="5"/>
  <c r="EW187" i="5"/>
  <c r="ES187" i="5"/>
  <c r="EC187" i="5"/>
  <c r="DY187" i="5"/>
  <c r="DU187" i="5"/>
  <c r="DQ187" i="5"/>
  <c r="DM187" i="5"/>
  <c r="DE187" i="5"/>
  <c r="DA187" i="5"/>
  <c r="CW187" i="5"/>
  <c r="CS187" i="5"/>
  <c r="CO187" i="5"/>
  <c r="CG187" i="5"/>
  <c r="CC187" i="5"/>
  <c r="BU187" i="5"/>
  <c r="BQ187" i="5"/>
  <c r="BM187" i="5"/>
  <c r="BE187" i="5"/>
  <c r="AW187" i="5"/>
  <c r="AS187" i="5"/>
  <c r="AO187" i="5"/>
  <c r="AK187" i="5"/>
  <c r="AG187" i="5"/>
  <c r="Y187" i="5"/>
  <c r="U187" i="5"/>
  <c r="Q187" i="5"/>
  <c r="I187" i="5"/>
  <c r="GC186" i="5"/>
  <c r="FY186" i="5"/>
  <c r="FU186" i="5"/>
  <c r="FQ186" i="5"/>
  <c r="FM186" i="5"/>
  <c r="FE186" i="5"/>
  <c r="FA186" i="5"/>
  <c r="ES186" i="5"/>
  <c r="EK186" i="5"/>
  <c r="EC186" i="5"/>
  <c r="DY186" i="5"/>
  <c r="DQ186" i="5"/>
  <c r="DM186" i="5"/>
  <c r="DA186" i="5"/>
  <c r="CW186" i="5"/>
  <c r="CK186" i="5"/>
  <c r="CC186" i="5"/>
  <c r="BY186" i="5"/>
  <c r="BU186" i="5"/>
  <c r="BQ186" i="5"/>
  <c r="BM186" i="5"/>
  <c r="BE186" i="5"/>
  <c r="BA186" i="5"/>
  <c r="AW186" i="5"/>
  <c r="AS186" i="5"/>
  <c r="AO186" i="5"/>
  <c r="AG186" i="5"/>
  <c r="AC186" i="5"/>
  <c r="U186" i="5"/>
  <c r="Q186" i="5"/>
  <c r="I186" i="5"/>
  <c r="GC185" i="5"/>
  <c r="FY185" i="5"/>
  <c r="FU185" i="5"/>
  <c r="FQ185" i="5"/>
  <c r="FM185" i="5"/>
  <c r="FI185" i="5"/>
  <c r="FA185" i="5"/>
  <c r="EW185" i="5"/>
  <c r="EO185" i="5"/>
  <c r="EK185" i="5"/>
  <c r="EC185" i="5"/>
  <c r="DU185" i="5"/>
  <c r="DQ185" i="5"/>
  <c r="DM185" i="5"/>
  <c r="DE185" i="5"/>
  <c r="DA185" i="5"/>
  <c r="CW185" i="5"/>
  <c r="CS185" i="5"/>
  <c r="CO185" i="5"/>
  <c r="CK185" i="5"/>
  <c r="CG185" i="5"/>
  <c r="CC185" i="5"/>
  <c r="BY185" i="5"/>
  <c r="BU185" i="5"/>
  <c r="BQ185" i="5"/>
  <c r="BM185" i="5"/>
  <c r="BI185" i="5"/>
  <c r="BE185" i="5"/>
  <c r="BA185" i="5"/>
  <c r="AW185" i="5"/>
  <c r="AS185" i="5"/>
  <c r="AO185" i="5"/>
  <c r="AK185" i="5"/>
  <c r="AG185" i="5"/>
  <c r="AC185" i="5"/>
  <c r="Y185" i="5"/>
  <c r="U185" i="5"/>
  <c r="Q185" i="5"/>
  <c r="I185" i="5"/>
  <c r="GE185" i="5"/>
  <c r="E185" i="5"/>
  <c r="GC184" i="5"/>
  <c r="FY184" i="5"/>
  <c r="FU184" i="5"/>
  <c r="FQ184" i="5"/>
  <c r="FM184" i="5"/>
  <c r="FI184" i="5"/>
  <c r="FE184" i="5"/>
  <c r="FA184" i="5"/>
  <c r="EW184" i="5"/>
  <c r="ES184" i="5"/>
  <c r="EO184" i="5"/>
  <c r="EK184" i="5"/>
  <c r="EC184" i="5"/>
  <c r="DY184" i="5"/>
  <c r="DU184" i="5"/>
  <c r="DQ184" i="5"/>
  <c r="DM184" i="5"/>
  <c r="DE184" i="5"/>
  <c r="DA184" i="5"/>
  <c r="CW184" i="5"/>
  <c r="CS184" i="5"/>
  <c r="CO184" i="5"/>
  <c r="CK184" i="5"/>
  <c r="CG184" i="5"/>
  <c r="CC184" i="5"/>
  <c r="BY184" i="5"/>
  <c r="BU184" i="5"/>
  <c r="BQ184" i="5"/>
  <c r="BM184" i="5"/>
  <c r="BI184" i="5"/>
  <c r="BE184" i="5"/>
  <c r="BA184" i="5"/>
  <c r="AW184" i="5"/>
  <c r="AS184" i="5"/>
  <c r="AO184" i="5"/>
  <c r="AK184" i="5"/>
  <c r="AG184" i="5"/>
  <c r="AC184" i="5"/>
  <c r="Y184" i="5"/>
  <c r="U184" i="5"/>
  <c r="Q184" i="5"/>
  <c r="I184" i="5"/>
  <c r="E184" i="5"/>
  <c r="GE184" i="5"/>
  <c r="GD184" i="5"/>
  <c r="GF183" i="5"/>
  <c r="GC183" i="5"/>
  <c r="FY183" i="5"/>
  <c r="FU183" i="5"/>
  <c r="FQ183" i="5"/>
  <c r="FM183" i="5"/>
  <c r="FI183" i="5"/>
  <c r="FE183" i="5"/>
  <c r="FA183" i="5"/>
  <c r="EW183" i="5"/>
  <c r="ES183" i="5"/>
  <c r="EO183" i="5"/>
  <c r="EK183" i="5"/>
  <c r="EC183" i="5"/>
  <c r="DY183" i="5"/>
  <c r="DU183" i="5"/>
  <c r="DQ183" i="5"/>
  <c r="DM183" i="5"/>
  <c r="DE183" i="5"/>
  <c r="DA183" i="5"/>
  <c r="CW183" i="5"/>
  <c r="CS183" i="5"/>
  <c r="CO183" i="5"/>
  <c r="CK183" i="5"/>
  <c r="CG183" i="5"/>
  <c r="CC183" i="5"/>
  <c r="BY183" i="5"/>
  <c r="BU183" i="5"/>
  <c r="BQ183" i="5"/>
  <c r="BM183" i="5"/>
  <c r="BI183" i="5"/>
  <c r="BE183" i="5"/>
  <c r="BA183" i="5"/>
  <c r="AW183" i="5"/>
  <c r="AS183" i="5"/>
  <c r="AO183" i="5"/>
  <c r="AK183" i="5"/>
  <c r="AG183" i="5"/>
  <c r="AC183" i="5"/>
  <c r="Y183" i="5"/>
  <c r="U183" i="5"/>
  <c r="Q183" i="5"/>
  <c r="I183" i="5"/>
  <c r="GE183" i="5"/>
  <c r="E183" i="5"/>
  <c r="GC182" i="5"/>
  <c r="FY182" i="5"/>
  <c r="FU182" i="5"/>
  <c r="FQ182" i="5"/>
  <c r="FM182" i="5"/>
  <c r="FI182" i="5"/>
  <c r="FE182" i="5"/>
  <c r="FA182" i="5"/>
  <c r="EW182" i="5"/>
  <c r="ES182" i="5"/>
  <c r="EO182" i="5"/>
  <c r="EK182" i="5"/>
  <c r="EC182" i="5"/>
  <c r="DY182" i="5"/>
  <c r="DU182" i="5"/>
  <c r="DQ182" i="5"/>
  <c r="DM182" i="5"/>
  <c r="DE182" i="5"/>
  <c r="DA182" i="5"/>
  <c r="CW182" i="5"/>
  <c r="CS182" i="5"/>
  <c r="CO182" i="5"/>
  <c r="CK182" i="5"/>
  <c r="CG182" i="5"/>
  <c r="CC182" i="5"/>
  <c r="BY182" i="5"/>
  <c r="BU182" i="5"/>
  <c r="BQ182" i="5"/>
  <c r="BM182" i="5"/>
  <c r="BI182" i="5"/>
  <c r="BE182" i="5"/>
  <c r="BA182" i="5"/>
  <c r="AW182" i="5"/>
  <c r="AS182" i="5"/>
  <c r="AO182" i="5"/>
  <c r="AK182" i="5"/>
  <c r="AG182" i="5"/>
  <c r="AC182" i="5"/>
  <c r="Y182" i="5"/>
  <c r="U182" i="5"/>
  <c r="Q182" i="5"/>
  <c r="I182" i="5"/>
  <c r="GF182" i="5"/>
  <c r="GE182" i="5"/>
  <c r="E182" i="5"/>
  <c r="FY181" i="5"/>
  <c r="FU181" i="5"/>
  <c r="FQ181" i="5"/>
  <c r="FM181" i="5"/>
  <c r="FI181" i="5"/>
  <c r="FA181" i="5"/>
  <c r="EW181" i="5"/>
  <c r="ES181" i="5"/>
  <c r="EO181" i="5"/>
  <c r="EK181" i="5"/>
  <c r="EC181" i="5"/>
  <c r="DY181" i="5"/>
  <c r="DU181" i="5"/>
  <c r="DQ181" i="5"/>
  <c r="DM181" i="5"/>
  <c r="DE181" i="5"/>
  <c r="CW181" i="5"/>
  <c r="CS181" i="5"/>
  <c r="CG181" i="5"/>
  <c r="BY181" i="5"/>
  <c r="BU181" i="5"/>
  <c r="BM181" i="5"/>
  <c r="BI181" i="5"/>
  <c r="BE181" i="5"/>
  <c r="BA181" i="5"/>
  <c r="AW181" i="5"/>
  <c r="AS181" i="5"/>
  <c r="AO181" i="5"/>
  <c r="AK181" i="5"/>
  <c r="AC181" i="5"/>
  <c r="Y181" i="5"/>
  <c r="U181" i="5"/>
  <c r="Q181" i="5"/>
  <c r="I181" i="5"/>
  <c r="GC180" i="5"/>
  <c r="FY180" i="5"/>
  <c r="FU180" i="5"/>
  <c r="FQ180" i="5"/>
  <c r="FM180" i="5"/>
  <c r="FI180" i="5"/>
  <c r="FE180" i="5"/>
  <c r="EW180" i="5"/>
  <c r="ES180" i="5"/>
  <c r="EK180" i="5"/>
  <c r="EC180" i="5"/>
  <c r="DU180" i="5"/>
  <c r="DQ180" i="5"/>
  <c r="DE180" i="5"/>
  <c r="DA180" i="5"/>
  <c r="CS180" i="5"/>
  <c r="CO180" i="5"/>
  <c r="CK180" i="5"/>
  <c r="CG180" i="5"/>
  <c r="CC180" i="5"/>
  <c r="BU180" i="5"/>
  <c r="BQ180" i="5"/>
  <c r="BM180" i="5"/>
  <c r="BI180" i="5"/>
  <c r="BE180" i="5"/>
  <c r="AW180" i="5"/>
  <c r="AS180" i="5"/>
  <c r="AO180" i="5"/>
  <c r="AK180" i="5"/>
  <c r="AG180" i="5"/>
  <c r="AC180" i="5"/>
  <c r="Y180" i="5"/>
  <c r="U180" i="5"/>
  <c r="Q180" i="5"/>
  <c r="I180" i="5"/>
  <c r="E180" i="5"/>
  <c r="GC179" i="5"/>
  <c r="FY179" i="5"/>
  <c r="FQ179" i="5"/>
  <c r="FM179" i="5"/>
  <c r="FE179" i="5"/>
  <c r="FA179" i="5"/>
  <c r="ES179" i="5"/>
  <c r="EO179" i="5"/>
  <c r="EC179" i="5"/>
  <c r="DY179" i="5"/>
  <c r="DU179" i="5"/>
  <c r="DQ179" i="5"/>
  <c r="DM179" i="5"/>
  <c r="DA179" i="5"/>
  <c r="CW179" i="5"/>
  <c r="CS179" i="5"/>
  <c r="CO179" i="5"/>
  <c r="CK179" i="5"/>
  <c r="CC179" i="5"/>
  <c r="BY179" i="5"/>
  <c r="BQ179" i="5"/>
  <c r="BM179" i="5"/>
  <c r="BI179" i="5"/>
  <c r="BE179" i="5"/>
  <c r="BA179" i="5"/>
  <c r="AW179" i="5"/>
  <c r="AS179" i="5"/>
  <c r="AO179" i="5"/>
  <c r="AG179" i="5"/>
  <c r="AC179" i="5"/>
  <c r="Q179" i="5"/>
  <c r="GC178" i="5"/>
  <c r="FY178" i="5"/>
  <c r="FU178" i="5"/>
  <c r="FQ178" i="5"/>
  <c r="FM178" i="5"/>
  <c r="FI178" i="5"/>
  <c r="FE178" i="5"/>
  <c r="FA178" i="5"/>
  <c r="EW178" i="5"/>
  <c r="ES178" i="5"/>
  <c r="EO178" i="5"/>
  <c r="EK178" i="5"/>
  <c r="EC178" i="5"/>
  <c r="DY178" i="5"/>
  <c r="DU178" i="5"/>
  <c r="DQ178" i="5"/>
  <c r="DM178" i="5"/>
  <c r="DE178" i="5"/>
  <c r="DA178" i="5"/>
  <c r="CW178" i="5"/>
  <c r="CS178" i="5"/>
  <c r="CO178" i="5"/>
  <c r="CK178" i="5"/>
  <c r="CG178" i="5"/>
  <c r="CC178" i="5"/>
  <c r="BY178" i="5"/>
  <c r="BU178" i="5"/>
  <c r="BQ178" i="5"/>
  <c r="BM178" i="5"/>
  <c r="BI178" i="5"/>
  <c r="BE178" i="5"/>
  <c r="BA178" i="5"/>
  <c r="AW178" i="5"/>
  <c r="AS178" i="5"/>
  <c r="AO178" i="5"/>
  <c r="AK178" i="5"/>
  <c r="AG178" i="5"/>
  <c r="AC178" i="5"/>
  <c r="Y178" i="5"/>
  <c r="U178" i="5"/>
  <c r="Q178" i="5"/>
  <c r="GD178" i="5"/>
  <c r="GC177" i="5"/>
  <c r="FY177" i="5"/>
  <c r="FU177" i="5"/>
  <c r="FQ177" i="5"/>
  <c r="FM177" i="5"/>
  <c r="FI177" i="5"/>
  <c r="FE177" i="5"/>
  <c r="FA177" i="5"/>
  <c r="EW177" i="5"/>
  <c r="ES177" i="5"/>
  <c r="EO177" i="5"/>
  <c r="EK177" i="5"/>
  <c r="EC177" i="5"/>
  <c r="DY177" i="5"/>
  <c r="DU177" i="5"/>
  <c r="DQ177" i="5"/>
  <c r="DM177" i="5"/>
  <c r="DE177" i="5"/>
  <c r="DA177" i="5"/>
  <c r="CW177" i="5"/>
  <c r="CS177" i="5"/>
  <c r="CO177" i="5"/>
  <c r="CK177" i="5"/>
  <c r="CG177" i="5"/>
  <c r="CC177" i="5"/>
  <c r="BY177" i="5"/>
  <c r="BU177" i="5"/>
  <c r="BQ177" i="5"/>
  <c r="BM177" i="5"/>
  <c r="BI177" i="5"/>
  <c r="BE177" i="5"/>
  <c r="BA177" i="5"/>
  <c r="AW177" i="5"/>
  <c r="AS177" i="5"/>
  <c r="AO177" i="5"/>
  <c r="AK177" i="5"/>
  <c r="AG177" i="5"/>
  <c r="AC177" i="5"/>
  <c r="Y177" i="5"/>
  <c r="U177" i="5"/>
  <c r="Q177" i="5"/>
  <c r="I177" i="5"/>
  <c r="GF177" i="5"/>
  <c r="GD177" i="5"/>
  <c r="GC176" i="5"/>
  <c r="FY176" i="5"/>
  <c r="FU176" i="5"/>
  <c r="FQ176" i="5"/>
  <c r="FM176" i="5"/>
  <c r="FE176" i="5"/>
  <c r="FA176" i="5"/>
  <c r="EW176" i="5"/>
  <c r="ES176" i="5"/>
  <c r="EO176" i="5"/>
  <c r="EK176" i="5"/>
  <c r="EC176" i="5"/>
  <c r="DY176" i="5"/>
  <c r="DU176" i="5"/>
  <c r="DQ176" i="5"/>
  <c r="DM176" i="5"/>
  <c r="DE176" i="5"/>
  <c r="DA176" i="5"/>
  <c r="CW176" i="5"/>
  <c r="CS176" i="5"/>
  <c r="CO176" i="5"/>
  <c r="CK176" i="5"/>
  <c r="CG176" i="5"/>
  <c r="CC176" i="5"/>
  <c r="BY176" i="5"/>
  <c r="BU176" i="5"/>
  <c r="BQ176" i="5"/>
  <c r="BM176" i="5"/>
  <c r="BI176" i="5"/>
  <c r="BE176" i="5"/>
  <c r="BA176" i="5"/>
  <c r="AW176" i="5"/>
  <c r="AS176" i="5"/>
  <c r="AO176" i="5"/>
  <c r="AK176" i="5"/>
  <c r="AG176" i="5"/>
  <c r="AC176" i="5"/>
  <c r="Y176" i="5"/>
  <c r="U176" i="5"/>
  <c r="Q176" i="5"/>
  <c r="GD176" i="5"/>
  <c r="E176" i="5"/>
  <c r="GF175" i="5"/>
  <c r="GC175" i="5"/>
  <c r="FY175" i="5"/>
  <c r="FU175" i="5"/>
  <c r="FQ175" i="5"/>
  <c r="FM175" i="5"/>
  <c r="FI175" i="5"/>
  <c r="FE175" i="5"/>
  <c r="FA175" i="5"/>
  <c r="EW175" i="5"/>
  <c r="ES175" i="5"/>
  <c r="EO175" i="5"/>
  <c r="EK175" i="5"/>
  <c r="EC175" i="5"/>
  <c r="DY175" i="5"/>
  <c r="DU175" i="5"/>
  <c r="DQ175" i="5"/>
  <c r="DM175" i="5"/>
  <c r="DE175" i="5"/>
  <c r="DA175" i="5"/>
  <c r="CW175" i="5"/>
  <c r="CS175" i="5"/>
  <c r="CO175" i="5"/>
  <c r="CK175" i="5"/>
  <c r="CG175" i="5"/>
  <c r="CC175" i="5"/>
  <c r="BY175" i="5"/>
  <c r="BU175" i="5"/>
  <c r="BQ175" i="5"/>
  <c r="BM175" i="5"/>
  <c r="BI175" i="5"/>
  <c r="BE175" i="5"/>
  <c r="BA175" i="5"/>
  <c r="AW175" i="5"/>
  <c r="AS175" i="5"/>
  <c r="AO175" i="5"/>
  <c r="AK175" i="5"/>
  <c r="AG175" i="5"/>
  <c r="AC175" i="5"/>
  <c r="Y175" i="5"/>
  <c r="U175" i="5"/>
  <c r="GD175" i="5"/>
  <c r="Q175" i="5"/>
  <c r="I175" i="5"/>
  <c r="E175" i="5"/>
  <c r="GC174" i="5"/>
  <c r="FY174" i="5"/>
  <c r="FU174" i="5"/>
  <c r="FQ174" i="5"/>
  <c r="FM174" i="5"/>
  <c r="FI174" i="5"/>
  <c r="FE174" i="5"/>
  <c r="FA174" i="5"/>
  <c r="EW174" i="5"/>
  <c r="ES174" i="5"/>
  <c r="EO174" i="5"/>
  <c r="EK174" i="5"/>
  <c r="EC174" i="5"/>
  <c r="DY174" i="5"/>
  <c r="DU174" i="5"/>
  <c r="DQ174" i="5"/>
  <c r="DM174" i="5"/>
  <c r="DE174" i="5"/>
  <c r="DA174" i="5"/>
  <c r="CW174" i="5"/>
  <c r="CS174" i="5"/>
  <c r="CO174" i="5"/>
  <c r="CK174" i="5"/>
  <c r="CG174" i="5"/>
  <c r="CC174" i="5"/>
  <c r="BY174" i="5"/>
  <c r="BU174" i="5"/>
  <c r="BQ174" i="5"/>
  <c r="BM174" i="5"/>
  <c r="BI174" i="5"/>
  <c r="BE174" i="5"/>
  <c r="BA174" i="5"/>
  <c r="AW174" i="5"/>
  <c r="AS174" i="5"/>
  <c r="AO174" i="5"/>
  <c r="AK174" i="5"/>
  <c r="AG174" i="5"/>
  <c r="AC174" i="5"/>
  <c r="Y174" i="5"/>
  <c r="U174" i="5"/>
  <c r="Q174" i="5"/>
  <c r="I174" i="5"/>
  <c r="GF174" i="5"/>
  <c r="GE174" i="5"/>
  <c r="E174" i="5"/>
  <c r="GC173" i="5"/>
  <c r="FY173" i="5"/>
  <c r="FU173" i="5"/>
  <c r="FQ173" i="5"/>
  <c r="FM173" i="5"/>
  <c r="FI173" i="5"/>
  <c r="FE173" i="5"/>
  <c r="FA173" i="5"/>
  <c r="EW173" i="5"/>
  <c r="ES173" i="5"/>
  <c r="EO173" i="5"/>
  <c r="EK173" i="5"/>
  <c r="EC173" i="5"/>
  <c r="DY173" i="5"/>
  <c r="DU173" i="5"/>
  <c r="DQ173" i="5"/>
  <c r="DM173" i="5"/>
  <c r="DE173" i="5"/>
  <c r="DA173" i="5"/>
  <c r="CW173" i="5"/>
  <c r="CS173" i="5"/>
  <c r="CO173" i="5"/>
  <c r="CK173" i="5"/>
  <c r="CG173" i="5"/>
  <c r="CC173" i="5"/>
  <c r="BY173" i="5"/>
  <c r="BU173" i="5"/>
  <c r="BQ173" i="5"/>
  <c r="BM173" i="5"/>
  <c r="BI173" i="5"/>
  <c r="BE173" i="5"/>
  <c r="BA173" i="5"/>
  <c r="AW173" i="5"/>
  <c r="AS173" i="5"/>
  <c r="AO173" i="5"/>
  <c r="AK173" i="5"/>
  <c r="AG173" i="5"/>
  <c r="AC173" i="5"/>
  <c r="Y173" i="5"/>
  <c r="U173" i="5"/>
  <c r="Q173" i="5"/>
  <c r="I173" i="5"/>
  <c r="GD173" i="5"/>
  <c r="GE173" i="5"/>
  <c r="GC172" i="5"/>
  <c r="FY172" i="5"/>
  <c r="FU172" i="5"/>
  <c r="FQ172" i="5"/>
  <c r="FI172" i="5"/>
  <c r="FE172" i="5"/>
  <c r="EW172" i="5"/>
  <c r="ES172" i="5"/>
  <c r="EK172" i="5"/>
  <c r="EC172" i="5"/>
  <c r="DY172" i="5"/>
  <c r="DU172" i="5"/>
  <c r="DQ172" i="5"/>
  <c r="DM172" i="5"/>
  <c r="DE172" i="5"/>
  <c r="DA172" i="5"/>
  <c r="CW172" i="5"/>
  <c r="CS172" i="5"/>
  <c r="CO172" i="5"/>
  <c r="CG172" i="5"/>
  <c r="CC172" i="5"/>
  <c r="BY172" i="5"/>
  <c r="BU172" i="5"/>
  <c r="BQ172" i="5"/>
  <c r="BM172" i="5"/>
  <c r="BI172" i="5"/>
  <c r="BE172" i="5"/>
  <c r="BA172" i="5"/>
  <c r="AW172" i="5"/>
  <c r="AS172" i="5"/>
  <c r="AK172" i="5"/>
  <c r="AG172" i="5"/>
  <c r="AC172" i="5"/>
  <c r="Y172" i="5"/>
  <c r="U172" i="5"/>
  <c r="I172" i="5"/>
  <c r="GD172" i="5"/>
  <c r="GC171" i="5"/>
  <c r="FY171" i="5"/>
  <c r="FU171" i="5"/>
  <c r="FQ171" i="5"/>
  <c r="FM171" i="5"/>
  <c r="FI171" i="5"/>
  <c r="FE171" i="5"/>
  <c r="FA171" i="5"/>
  <c r="EW171" i="5"/>
  <c r="ES171" i="5"/>
  <c r="EO171" i="5"/>
  <c r="EC171" i="5"/>
  <c r="DY171" i="5"/>
  <c r="DU171" i="5"/>
  <c r="DQ171" i="5"/>
  <c r="DM171" i="5"/>
  <c r="DE171" i="5"/>
  <c r="DA171" i="5"/>
  <c r="CW171" i="5"/>
  <c r="CS171" i="5"/>
  <c r="CO171" i="5"/>
  <c r="CK171" i="5"/>
  <c r="CG171" i="5"/>
  <c r="CC171" i="5"/>
  <c r="BY171" i="5"/>
  <c r="BQ171" i="5"/>
  <c r="BM171" i="5"/>
  <c r="BI171" i="5"/>
  <c r="BE171" i="5"/>
  <c r="BA171" i="5"/>
  <c r="AW171" i="5"/>
  <c r="AS171" i="5"/>
  <c r="AO171" i="5"/>
  <c r="AK171" i="5"/>
  <c r="AG171" i="5"/>
  <c r="AC171" i="5"/>
  <c r="Y171" i="5"/>
  <c r="U171" i="5"/>
  <c r="Q171" i="5"/>
  <c r="I171" i="5"/>
  <c r="GD171" i="5"/>
  <c r="E171" i="5"/>
  <c r="GC170" i="5"/>
  <c r="FY170" i="5"/>
  <c r="FU170" i="5"/>
  <c r="FQ170" i="5"/>
  <c r="FM170" i="5"/>
  <c r="FE170" i="5"/>
  <c r="FA170" i="5"/>
  <c r="ES170" i="5"/>
  <c r="EO170" i="5"/>
  <c r="EC170" i="5"/>
  <c r="DY170" i="5"/>
  <c r="DU170" i="5"/>
  <c r="DQ170" i="5"/>
  <c r="DM170" i="5"/>
  <c r="DA170" i="5"/>
  <c r="CW170" i="5"/>
  <c r="CS170" i="5"/>
  <c r="CO170" i="5"/>
  <c r="CK170" i="5"/>
  <c r="CC170" i="5"/>
  <c r="BY170" i="5"/>
  <c r="BQ170" i="5"/>
  <c r="BM170" i="5"/>
  <c r="BE170" i="5"/>
  <c r="BA170" i="5"/>
  <c r="AW170" i="5"/>
  <c r="AS170" i="5"/>
  <c r="AO170" i="5"/>
  <c r="AG170" i="5"/>
  <c r="AC170" i="5"/>
  <c r="Y170" i="5"/>
  <c r="U170" i="5"/>
  <c r="Q170" i="5"/>
  <c r="GQ116" i="5"/>
  <c r="GC169" i="5"/>
  <c r="FY169" i="5"/>
  <c r="FU169" i="5"/>
  <c r="FM169" i="5"/>
  <c r="FI169" i="5"/>
  <c r="FE169" i="5"/>
  <c r="FA169" i="5"/>
  <c r="EW169" i="5"/>
  <c r="EO169" i="5"/>
  <c r="EK169" i="5"/>
  <c r="DY169" i="5"/>
  <c r="DU169" i="5"/>
  <c r="DM169" i="5"/>
  <c r="DE169" i="5"/>
  <c r="DA169" i="5"/>
  <c r="CW169" i="5"/>
  <c r="CS169" i="5"/>
  <c r="CK169" i="5"/>
  <c r="CG169" i="5"/>
  <c r="CC169" i="5"/>
  <c r="BY169" i="5"/>
  <c r="BU169" i="5"/>
  <c r="BM169" i="5"/>
  <c r="BI169" i="5"/>
  <c r="BA169" i="5"/>
  <c r="AW169" i="5"/>
  <c r="AO169" i="5"/>
  <c r="AK169" i="5"/>
  <c r="AG169" i="5"/>
  <c r="AC169" i="5"/>
  <c r="Y169" i="5"/>
  <c r="Q169" i="5"/>
  <c r="I169" i="5"/>
  <c r="GC168" i="5"/>
  <c r="FY168" i="5"/>
  <c r="FU168" i="5"/>
  <c r="FQ168" i="5"/>
  <c r="FI168" i="5"/>
  <c r="FE168" i="5"/>
  <c r="FA168" i="5"/>
  <c r="EW168" i="5"/>
  <c r="ES168" i="5"/>
  <c r="EO168" i="5"/>
  <c r="EK168" i="5"/>
  <c r="EC168" i="5"/>
  <c r="DY168" i="5"/>
  <c r="DU168" i="5"/>
  <c r="DQ168" i="5"/>
  <c r="DM168" i="5"/>
  <c r="DE168" i="5"/>
  <c r="DA168" i="5"/>
  <c r="CW168" i="5"/>
  <c r="CS168" i="5"/>
  <c r="CO168" i="5"/>
  <c r="CG168" i="5"/>
  <c r="CC168" i="5"/>
  <c r="BY168" i="5"/>
  <c r="BU168" i="5"/>
  <c r="BQ168" i="5"/>
  <c r="BM168" i="5"/>
  <c r="BI168" i="5"/>
  <c r="BE168" i="5"/>
  <c r="BA168" i="5"/>
  <c r="AW168" i="5"/>
  <c r="AS168" i="5"/>
  <c r="AO168" i="5"/>
  <c r="AK168" i="5"/>
  <c r="AG168" i="5"/>
  <c r="AC168" i="5"/>
  <c r="Y168" i="5"/>
  <c r="U168" i="5"/>
  <c r="GE168" i="5"/>
  <c r="I168" i="5"/>
  <c r="GD168" i="5"/>
  <c r="E168" i="5"/>
  <c r="GF167" i="5"/>
  <c r="GC167" i="5"/>
  <c r="FY167" i="5"/>
  <c r="FU167" i="5"/>
  <c r="FQ167" i="5"/>
  <c r="FM167" i="5"/>
  <c r="FI167" i="5"/>
  <c r="FE167" i="5"/>
  <c r="FA167" i="5"/>
  <c r="EW167" i="5"/>
  <c r="ES167" i="5"/>
  <c r="EO167" i="5"/>
  <c r="EK167" i="5"/>
  <c r="EC167" i="5"/>
  <c r="DY167" i="5"/>
  <c r="DU167" i="5"/>
  <c r="DQ167" i="5"/>
  <c r="DM167" i="5"/>
  <c r="DE167" i="5"/>
  <c r="DA167" i="5"/>
  <c r="CW167" i="5"/>
  <c r="CS167" i="5"/>
  <c r="CO167" i="5"/>
  <c r="CK167" i="5"/>
  <c r="CG167" i="5"/>
  <c r="CC167" i="5"/>
  <c r="BY167" i="5"/>
  <c r="BU167" i="5"/>
  <c r="BQ167" i="5"/>
  <c r="BM167" i="5"/>
  <c r="BI167" i="5"/>
  <c r="BE167" i="5"/>
  <c r="BA167" i="5"/>
  <c r="AS167" i="5"/>
  <c r="AO167" i="5"/>
  <c r="AK167" i="5"/>
  <c r="AG167" i="5"/>
  <c r="AC167" i="5"/>
  <c r="Y167" i="5"/>
  <c r="U167" i="5"/>
  <c r="Q167" i="5"/>
  <c r="I167" i="5"/>
  <c r="E167" i="5"/>
  <c r="GC166" i="5"/>
  <c r="FY166" i="5"/>
  <c r="FU166" i="5"/>
  <c r="FQ166" i="5"/>
  <c r="FM166" i="5"/>
  <c r="FI166" i="5"/>
  <c r="FE166" i="5"/>
  <c r="FA166" i="5"/>
  <c r="EW166" i="5"/>
  <c r="ES166" i="5"/>
  <c r="EO166" i="5"/>
  <c r="EK166" i="5"/>
  <c r="EC166" i="5"/>
  <c r="DY166" i="5"/>
  <c r="DU166" i="5"/>
  <c r="DQ166" i="5"/>
  <c r="DM166" i="5"/>
  <c r="DE166" i="5"/>
  <c r="DA166" i="5"/>
  <c r="CW166" i="5"/>
  <c r="CS166" i="5"/>
  <c r="CO166" i="5"/>
  <c r="CK166" i="5"/>
  <c r="CG166" i="5"/>
  <c r="CC166" i="5"/>
  <c r="BY166" i="5"/>
  <c r="BU166" i="5"/>
  <c r="BQ166" i="5"/>
  <c r="BM166" i="5"/>
  <c r="BI166" i="5"/>
  <c r="BE166" i="5"/>
  <c r="BA166" i="5"/>
  <c r="AW166" i="5"/>
  <c r="AS166" i="5"/>
  <c r="AO166" i="5"/>
  <c r="AK166" i="5"/>
  <c r="AG166" i="5"/>
  <c r="AC166" i="5"/>
  <c r="Y166" i="5"/>
  <c r="U166" i="5"/>
  <c r="Q166" i="5"/>
  <c r="I166" i="5"/>
  <c r="GF166" i="5"/>
  <c r="GC165" i="5"/>
  <c r="FY165" i="5"/>
  <c r="FU165" i="5"/>
  <c r="FQ165" i="5"/>
  <c r="FM165" i="5"/>
  <c r="FI165" i="5"/>
  <c r="FE165" i="5"/>
  <c r="FA165" i="5"/>
  <c r="EW165" i="5"/>
  <c r="ES165" i="5"/>
  <c r="EO165" i="5"/>
  <c r="EK165" i="5"/>
  <c r="EC165" i="5"/>
  <c r="DY165" i="5"/>
  <c r="DU165" i="5"/>
  <c r="DQ165" i="5"/>
  <c r="DM165" i="5"/>
  <c r="DE165" i="5"/>
  <c r="DA165" i="5"/>
  <c r="CW165" i="5"/>
  <c r="CS165" i="5"/>
  <c r="CO165" i="5"/>
  <c r="CK165" i="5"/>
  <c r="CG165" i="5"/>
  <c r="CC165" i="5"/>
  <c r="BY165" i="5"/>
  <c r="BU165" i="5"/>
  <c r="BQ165" i="5"/>
  <c r="BM165" i="5"/>
  <c r="BI165" i="5"/>
  <c r="BE165" i="5"/>
  <c r="BA165" i="5"/>
  <c r="AW165" i="5"/>
  <c r="AS165" i="5"/>
  <c r="AO165" i="5"/>
  <c r="AK165" i="5"/>
  <c r="GD165" i="5"/>
  <c r="AG165" i="5"/>
  <c r="AC165" i="5"/>
  <c r="Y165" i="5"/>
  <c r="U165" i="5"/>
  <c r="Q165" i="5"/>
  <c r="GF165" i="5"/>
  <c r="I165" i="5"/>
  <c r="E165" i="5"/>
  <c r="GE164" i="5"/>
  <c r="GC164" i="5"/>
  <c r="FY164" i="5"/>
  <c r="FU164" i="5"/>
  <c r="FQ164" i="5"/>
  <c r="FM164" i="5"/>
  <c r="FI164" i="5"/>
  <c r="FE164" i="5"/>
  <c r="FA164" i="5"/>
  <c r="EW164" i="5"/>
  <c r="ES164" i="5"/>
  <c r="EO164" i="5"/>
  <c r="EK164" i="5"/>
  <c r="EC164" i="5"/>
  <c r="DY164" i="5"/>
  <c r="DU164" i="5"/>
  <c r="DQ164" i="5"/>
  <c r="DM164" i="5"/>
  <c r="DE164" i="5"/>
  <c r="DA164" i="5"/>
  <c r="CW164" i="5"/>
  <c r="CS164" i="5"/>
  <c r="CO164" i="5"/>
  <c r="CK164" i="5"/>
  <c r="CG164" i="5"/>
  <c r="CC164" i="5"/>
  <c r="BY164" i="5"/>
  <c r="BU164" i="5"/>
  <c r="BQ164" i="5"/>
  <c r="BM164" i="5"/>
  <c r="BI164" i="5"/>
  <c r="BE164" i="5"/>
  <c r="BA164" i="5"/>
  <c r="AW164" i="5"/>
  <c r="AS164" i="5"/>
  <c r="AO164" i="5"/>
  <c r="AK164" i="5"/>
  <c r="AG164" i="5"/>
  <c r="AC164" i="5"/>
  <c r="Y164" i="5"/>
  <c r="U164" i="5"/>
  <c r="I164" i="5"/>
  <c r="E164" i="5"/>
  <c r="GD164" i="5"/>
  <c r="GC163" i="5"/>
  <c r="FY163" i="5"/>
  <c r="FU163" i="5"/>
  <c r="FQ163" i="5"/>
  <c r="FM163" i="5"/>
  <c r="FI163" i="5"/>
  <c r="FE163" i="5"/>
  <c r="FA163" i="5"/>
  <c r="EW163" i="5"/>
  <c r="ES163" i="5"/>
  <c r="EO163" i="5"/>
  <c r="EK163" i="5"/>
  <c r="EC163" i="5"/>
  <c r="DY163" i="5"/>
  <c r="DU163" i="5"/>
  <c r="DQ163" i="5"/>
  <c r="DM163" i="5"/>
  <c r="DE163" i="5"/>
  <c r="DA163" i="5"/>
  <c r="CW163" i="5"/>
  <c r="CS163" i="5"/>
  <c r="CO163" i="5"/>
  <c r="CK163" i="5"/>
  <c r="CG163" i="5"/>
  <c r="CC163" i="5"/>
  <c r="BY163" i="5"/>
  <c r="BU163" i="5"/>
  <c r="BQ163" i="5"/>
  <c r="BM163" i="5"/>
  <c r="BI163" i="5"/>
  <c r="BE163" i="5"/>
  <c r="BA163" i="5"/>
  <c r="AW163" i="5"/>
  <c r="AS163" i="5"/>
  <c r="AO163" i="5"/>
  <c r="AK163" i="5"/>
  <c r="AG163" i="5"/>
  <c r="AC163" i="5"/>
  <c r="Y163" i="5"/>
  <c r="U163" i="5"/>
  <c r="Q163" i="5"/>
  <c r="GF163" i="5"/>
  <c r="GE163" i="5"/>
  <c r="GD163" i="5"/>
  <c r="E163" i="5"/>
  <c r="GC162" i="5"/>
  <c r="FY162" i="5"/>
  <c r="FU162" i="5"/>
  <c r="FQ162" i="5"/>
  <c r="FM162" i="5"/>
  <c r="FI162" i="5"/>
  <c r="FE162" i="5"/>
  <c r="FA162" i="5"/>
  <c r="EW162" i="5"/>
  <c r="ES162" i="5"/>
  <c r="EO162" i="5"/>
  <c r="EK162" i="5"/>
  <c r="EC162" i="5"/>
  <c r="DY162" i="5"/>
  <c r="DU162" i="5"/>
  <c r="DQ162" i="5"/>
  <c r="DM162" i="5"/>
  <c r="DE162" i="5"/>
  <c r="DA162" i="5"/>
  <c r="CW162" i="5"/>
  <c r="CS162" i="5"/>
  <c r="CO162" i="5"/>
  <c r="CK162" i="5"/>
  <c r="CG162" i="5"/>
  <c r="CC162" i="5"/>
  <c r="BY162" i="5"/>
  <c r="BU162" i="5"/>
  <c r="BQ162" i="5"/>
  <c r="BM162" i="5"/>
  <c r="BI162" i="5"/>
  <c r="BE162" i="5"/>
  <c r="BA162" i="5"/>
  <c r="AW162" i="5"/>
  <c r="AS162" i="5"/>
  <c r="AO162" i="5"/>
  <c r="AK162" i="5"/>
  <c r="AG162" i="5"/>
  <c r="AC162" i="5"/>
  <c r="Y162" i="5"/>
  <c r="U162" i="5"/>
  <c r="Q162" i="5"/>
  <c r="I162" i="5"/>
  <c r="GE162" i="5"/>
  <c r="GD162" i="5"/>
  <c r="GC161" i="5"/>
  <c r="FU161" i="5"/>
  <c r="FQ161" i="5"/>
  <c r="FI161" i="5"/>
  <c r="FE161" i="5"/>
  <c r="EW161" i="5"/>
  <c r="ES161" i="5"/>
  <c r="EO161" i="5"/>
  <c r="EK161" i="5"/>
  <c r="EC161" i="5"/>
  <c r="DY161" i="5"/>
  <c r="DU161" i="5"/>
  <c r="DQ161" i="5"/>
  <c r="DM161" i="5"/>
  <c r="DE161" i="5"/>
  <c r="DA161" i="5"/>
  <c r="CS161" i="5"/>
  <c r="CO161" i="5"/>
  <c r="CK161" i="5"/>
  <c r="CG161" i="5"/>
  <c r="CC161" i="5"/>
  <c r="BY161" i="5"/>
  <c r="BU161" i="5"/>
  <c r="BQ161" i="5"/>
  <c r="BM161" i="5"/>
  <c r="BI161" i="5"/>
  <c r="BE161" i="5"/>
  <c r="AW161" i="5"/>
  <c r="AS161" i="5"/>
  <c r="AO161" i="5"/>
  <c r="AK161" i="5"/>
  <c r="AG161" i="5"/>
  <c r="Y161" i="5"/>
  <c r="U161" i="5"/>
  <c r="I161" i="5"/>
  <c r="E161" i="5"/>
  <c r="GD161" i="5"/>
  <c r="GC160" i="5"/>
  <c r="FY160" i="5"/>
  <c r="FU160" i="5"/>
  <c r="FQ160" i="5"/>
  <c r="FM160" i="5"/>
  <c r="FI160" i="5"/>
  <c r="FE160" i="5"/>
  <c r="FA160" i="5"/>
  <c r="ES160" i="5"/>
  <c r="EO160" i="5"/>
  <c r="EK160" i="5"/>
  <c r="EC160" i="5"/>
  <c r="DY160" i="5"/>
  <c r="DU160" i="5"/>
  <c r="DQ160" i="5"/>
  <c r="DM160" i="5"/>
  <c r="DE160" i="5"/>
  <c r="DA160" i="5"/>
  <c r="CW160" i="5"/>
  <c r="CO160" i="5"/>
  <c r="CK160" i="5"/>
  <c r="CG160" i="5"/>
  <c r="CC160" i="5"/>
  <c r="BY160" i="5"/>
  <c r="BQ160" i="5"/>
  <c r="BM160" i="5"/>
  <c r="BE160" i="5"/>
  <c r="BA160" i="5"/>
  <c r="AS160" i="5"/>
  <c r="AO160" i="5"/>
  <c r="AK160" i="5"/>
  <c r="AG160" i="5"/>
  <c r="AC160" i="5"/>
  <c r="Y160" i="5"/>
  <c r="U160" i="5"/>
  <c r="Q160" i="5"/>
  <c r="I160" i="5"/>
  <c r="E160" i="5"/>
  <c r="GC159" i="5"/>
  <c r="FY159" i="5"/>
  <c r="FU159" i="5"/>
  <c r="FQ159" i="5"/>
  <c r="FM159" i="5"/>
  <c r="FI159" i="5"/>
  <c r="FE159" i="5"/>
  <c r="FA159" i="5"/>
  <c r="EW159" i="5"/>
  <c r="EO159" i="5"/>
  <c r="EK159" i="5"/>
  <c r="EC159" i="5"/>
  <c r="DY159" i="5"/>
  <c r="DU159" i="5"/>
  <c r="DM159" i="5"/>
  <c r="DE159" i="5"/>
  <c r="CW159" i="5"/>
  <c r="CS159" i="5"/>
  <c r="CO159" i="5"/>
  <c r="CK159" i="5"/>
  <c r="CG159" i="5"/>
  <c r="CC159" i="5"/>
  <c r="BY159" i="5"/>
  <c r="BU159" i="5"/>
  <c r="BQ159" i="5"/>
  <c r="BM159" i="5"/>
  <c r="BI159" i="5"/>
  <c r="BE159" i="5"/>
  <c r="BA159" i="5"/>
  <c r="AW159" i="5"/>
  <c r="AO159" i="5"/>
  <c r="AK159" i="5"/>
  <c r="AG159" i="5"/>
  <c r="AC159" i="5"/>
  <c r="Y159" i="5"/>
  <c r="U159" i="5"/>
  <c r="Q159" i="5"/>
  <c r="I159" i="5"/>
  <c r="FY158" i="5"/>
  <c r="FU158" i="5"/>
  <c r="FQ158" i="5"/>
  <c r="FM158" i="5"/>
  <c r="FI158" i="5"/>
  <c r="FE158" i="5"/>
  <c r="FA158" i="5"/>
  <c r="EW158" i="5"/>
  <c r="ES158" i="5"/>
  <c r="EO158" i="5"/>
  <c r="EK158" i="5"/>
  <c r="DY158" i="5"/>
  <c r="DU158" i="5"/>
  <c r="DQ158" i="5"/>
  <c r="DM158" i="5"/>
  <c r="DE158" i="5"/>
  <c r="CW158" i="5"/>
  <c r="CS158" i="5"/>
  <c r="CK158" i="5"/>
  <c r="CG158" i="5"/>
  <c r="BY158" i="5"/>
  <c r="BU158" i="5"/>
  <c r="BQ158" i="5"/>
  <c r="BM158" i="5"/>
  <c r="BI158" i="5"/>
  <c r="BE158" i="5"/>
  <c r="BA158" i="5"/>
  <c r="AW158" i="5"/>
  <c r="AS158" i="5"/>
  <c r="AO158" i="5"/>
  <c r="AK158" i="5"/>
  <c r="AC158" i="5"/>
  <c r="Y158" i="5"/>
  <c r="U158" i="5"/>
  <c r="Q158" i="5"/>
  <c r="I158" i="5"/>
  <c r="GC157" i="5"/>
  <c r="FY157" i="5"/>
  <c r="FU157" i="5"/>
  <c r="FQ157" i="5"/>
  <c r="FI157" i="5"/>
  <c r="FE157" i="5"/>
  <c r="FA157" i="5"/>
  <c r="EW157" i="5"/>
  <c r="ES157" i="5"/>
  <c r="EK157" i="5"/>
  <c r="EC157" i="5"/>
  <c r="DU157" i="5"/>
  <c r="DQ157" i="5"/>
  <c r="DE157" i="5"/>
  <c r="DA157" i="5"/>
  <c r="CW157" i="5"/>
  <c r="CS157" i="5"/>
  <c r="CO157" i="5"/>
  <c r="CK157" i="5"/>
  <c r="CG157" i="5"/>
  <c r="CC157" i="5"/>
  <c r="BU157" i="5"/>
  <c r="BQ157" i="5"/>
  <c r="BE157" i="5"/>
  <c r="BA157" i="5"/>
  <c r="AW157" i="5"/>
  <c r="GD157" i="5"/>
  <c r="AS157" i="5"/>
  <c r="AO157" i="5"/>
  <c r="AK157" i="5"/>
  <c r="AG157" i="5"/>
  <c r="AC157" i="5"/>
  <c r="Y157" i="5"/>
  <c r="U157" i="5"/>
  <c r="E157" i="5"/>
  <c r="GC156" i="5"/>
  <c r="FY156" i="5"/>
  <c r="FQ156" i="5"/>
  <c r="FM156" i="5"/>
  <c r="FE156" i="5"/>
  <c r="FA156" i="5"/>
  <c r="EW156" i="5"/>
  <c r="ES156" i="5"/>
  <c r="EO156" i="5"/>
  <c r="EK156" i="5"/>
  <c r="EC156" i="5"/>
  <c r="DY156" i="5"/>
  <c r="DU156" i="5"/>
  <c r="DQ156" i="5"/>
  <c r="DM156" i="5"/>
  <c r="CW156" i="5"/>
  <c r="CS156" i="5"/>
  <c r="CO156" i="5"/>
  <c r="CK156" i="5"/>
  <c r="CG156" i="5"/>
  <c r="CC156" i="5"/>
  <c r="BY156" i="5"/>
  <c r="BU156" i="5"/>
  <c r="BQ156" i="5"/>
  <c r="BM156" i="5"/>
  <c r="BE156" i="5"/>
  <c r="BA156" i="5"/>
  <c r="AW156" i="5"/>
  <c r="AS156" i="5"/>
  <c r="AO156" i="5"/>
  <c r="AG156" i="5"/>
  <c r="AC156" i="5"/>
  <c r="U156" i="5"/>
  <c r="Q156" i="5"/>
  <c r="GC155" i="5"/>
  <c r="FY155" i="5"/>
  <c r="FU155" i="5"/>
  <c r="FQ155" i="5"/>
  <c r="FM155" i="5"/>
  <c r="FI155" i="5"/>
  <c r="FE155" i="5"/>
  <c r="FA155" i="5"/>
  <c r="EW155" i="5"/>
  <c r="ES155" i="5"/>
  <c r="EO155" i="5"/>
  <c r="EK155" i="5"/>
  <c r="EC155" i="5"/>
  <c r="DY155" i="5"/>
  <c r="DU155" i="5"/>
  <c r="DQ155" i="5"/>
  <c r="DE155" i="5"/>
  <c r="DA155" i="5"/>
  <c r="CW155" i="5"/>
  <c r="CS155" i="5"/>
  <c r="CO155" i="5"/>
  <c r="CG155" i="5"/>
  <c r="CC155" i="5"/>
  <c r="BY155" i="5"/>
  <c r="BU155" i="5"/>
  <c r="BQ155" i="5"/>
  <c r="BM155" i="5"/>
  <c r="BI155" i="5"/>
  <c r="BE155" i="5"/>
  <c r="BA155" i="5"/>
  <c r="AW155" i="5"/>
  <c r="AS155" i="5"/>
  <c r="AK155" i="5"/>
  <c r="AG155" i="5"/>
  <c r="AC155" i="5"/>
  <c r="Y155" i="5"/>
  <c r="U155" i="5"/>
  <c r="I155" i="5"/>
  <c r="GC154" i="5"/>
  <c r="FY154" i="5"/>
  <c r="FU154" i="5"/>
  <c r="FQ154" i="5"/>
  <c r="FM154" i="5"/>
  <c r="FI154" i="5"/>
  <c r="FE154" i="5"/>
  <c r="FA154" i="5"/>
  <c r="ES154" i="5"/>
  <c r="EO154" i="5"/>
  <c r="EK154" i="5"/>
  <c r="EC154" i="5"/>
  <c r="DY154" i="5"/>
  <c r="DQ154" i="5"/>
  <c r="DM154" i="5"/>
  <c r="DE154" i="5"/>
  <c r="DA154" i="5"/>
  <c r="CW154" i="5"/>
  <c r="CS154" i="5"/>
  <c r="CO154" i="5"/>
  <c r="CK154" i="5"/>
  <c r="CG154" i="5"/>
  <c r="CC154" i="5"/>
  <c r="BY154" i="5"/>
  <c r="BQ154" i="5"/>
  <c r="BM154" i="5"/>
  <c r="BI154" i="5"/>
  <c r="BE154" i="5"/>
  <c r="BA154" i="5"/>
  <c r="AS154" i="5"/>
  <c r="AO154" i="5"/>
  <c r="AK154" i="5"/>
  <c r="AG154" i="5"/>
  <c r="AC154" i="5"/>
  <c r="Y154" i="5"/>
  <c r="U154" i="5"/>
  <c r="Q154" i="5"/>
  <c r="I154" i="5"/>
  <c r="E154" i="5"/>
  <c r="GC153" i="5"/>
  <c r="FY153" i="5"/>
  <c r="FU153" i="5"/>
  <c r="FQ153" i="5"/>
  <c r="FM153" i="5"/>
  <c r="FI153" i="5"/>
  <c r="FA153" i="5"/>
  <c r="EW153" i="5"/>
  <c r="ES153" i="5"/>
  <c r="EO153" i="5"/>
  <c r="EK153" i="5"/>
  <c r="DY153" i="5"/>
  <c r="DU153" i="5"/>
  <c r="DM153" i="5"/>
  <c r="DE153" i="5"/>
  <c r="CW153" i="5"/>
  <c r="CS153" i="5"/>
  <c r="CO153" i="5"/>
  <c r="CK153" i="5"/>
  <c r="CG153" i="5"/>
  <c r="BY153" i="5"/>
  <c r="BU153" i="5"/>
  <c r="BQ153" i="5"/>
  <c r="BM153" i="5"/>
  <c r="BI153" i="5"/>
  <c r="BA153" i="5"/>
  <c r="AW153" i="5"/>
  <c r="AO153" i="5"/>
  <c r="AK153" i="5"/>
  <c r="AG153" i="5"/>
  <c r="AC153" i="5"/>
  <c r="Y153" i="5"/>
  <c r="U153" i="5"/>
  <c r="Q153" i="5"/>
  <c r="I153" i="5"/>
  <c r="GF152" i="5"/>
  <c r="GC152" i="5"/>
  <c r="FY152" i="5"/>
  <c r="FU152" i="5"/>
  <c r="FQ152" i="5"/>
  <c r="FM152" i="5"/>
  <c r="FI152" i="5"/>
  <c r="FE152" i="5"/>
  <c r="FA152" i="5"/>
  <c r="EW152" i="5"/>
  <c r="ES152" i="5"/>
  <c r="EO152" i="5"/>
  <c r="EK152" i="5"/>
  <c r="EC152" i="5"/>
  <c r="DY152" i="5"/>
  <c r="DU152" i="5"/>
  <c r="DQ152" i="5"/>
  <c r="DM152" i="5"/>
  <c r="DE152" i="5"/>
  <c r="DA152" i="5"/>
  <c r="CW152" i="5"/>
  <c r="CS152" i="5"/>
  <c r="CO152" i="5"/>
  <c r="CK152" i="5"/>
  <c r="CG152" i="5"/>
  <c r="CC152" i="5"/>
  <c r="BY152" i="5"/>
  <c r="BU152" i="5"/>
  <c r="BQ152" i="5"/>
  <c r="BM152" i="5"/>
  <c r="BI152" i="5"/>
  <c r="BE152" i="5"/>
  <c r="BA152" i="5"/>
  <c r="AW152" i="5"/>
  <c r="AS152" i="5"/>
  <c r="AO152" i="5"/>
  <c r="AK152" i="5"/>
  <c r="AG152" i="5"/>
  <c r="AC152" i="5"/>
  <c r="Y152" i="5"/>
  <c r="U152" i="5"/>
  <c r="Q152" i="5"/>
  <c r="I152" i="5"/>
  <c r="E152" i="5"/>
  <c r="GC151" i="5"/>
  <c r="FY151" i="5"/>
  <c r="FU151" i="5"/>
  <c r="FQ151" i="5"/>
  <c r="FM151" i="5"/>
  <c r="FI151" i="5"/>
  <c r="FE151" i="5"/>
  <c r="FA151" i="5"/>
  <c r="EW151" i="5"/>
  <c r="ES151" i="5"/>
  <c r="EO151" i="5"/>
  <c r="EK151" i="5"/>
  <c r="EC151" i="5"/>
  <c r="DY151" i="5"/>
  <c r="DU151" i="5"/>
  <c r="DQ151" i="5"/>
  <c r="DM151" i="5"/>
  <c r="DE151" i="5"/>
  <c r="DA151" i="5"/>
  <c r="CW151" i="5"/>
  <c r="CS151" i="5"/>
  <c r="CO151" i="5"/>
  <c r="CK151" i="5"/>
  <c r="CG151" i="5"/>
  <c r="CC151" i="5"/>
  <c r="BY151" i="5"/>
  <c r="BU151" i="5"/>
  <c r="BQ151" i="5"/>
  <c r="BM151" i="5"/>
  <c r="BI151" i="5"/>
  <c r="BE151" i="5"/>
  <c r="BA151" i="5"/>
  <c r="AW151" i="5"/>
  <c r="AS151" i="5"/>
  <c r="AO151" i="5"/>
  <c r="AK151" i="5"/>
  <c r="AG151" i="5"/>
  <c r="AC151" i="5"/>
  <c r="Y151" i="5"/>
  <c r="U151" i="5"/>
  <c r="Q151" i="5"/>
  <c r="GC150" i="5"/>
  <c r="FY150" i="5"/>
  <c r="FU150" i="5"/>
  <c r="FQ150" i="5"/>
  <c r="FI150" i="5"/>
  <c r="FE150" i="5"/>
  <c r="FA150" i="5"/>
  <c r="EW150" i="5"/>
  <c r="ES150" i="5"/>
  <c r="EO150" i="5"/>
  <c r="EK150" i="5"/>
  <c r="EC150" i="5"/>
  <c r="DY150" i="5"/>
  <c r="DU150" i="5"/>
  <c r="DQ150" i="5"/>
  <c r="DM150" i="5"/>
  <c r="DE150" i="5"/>
  <c r="DA150" i="5"/>
  <c r="CW150" i="5"/>
  <c r="CS150" i="5"/>
  <c r="CO150" i="5"/>
  <c r="CK150" i="5"/>
  <c r="CG150" i="5"/>
  <c r="CC150" i="5"/>
  <c r="BY150" i="5"/>
  <c r="BU150" i="5"/>
  <c r="BQ150" i="5"/>
  <c r="BM150" i="5"/>
  <c r="BI150" i="5"/>
  <c r="BE150" i="5"/>
  <c r="BA150" i="5"/>
  <c r="AW150" i="5"/>
  <c r="AS150" i="5"/>
  <c r="AO150" i="5"/>
  <c r="AK150" i="5"/>
  <c r="AG150" i="5"/>
  <c r="AC150" i="5"/>
  <c r="Y150" i="5"/>
  <c r="U150" i="5"/>
  <c r="I150" i="5"/>
  <c r="GE149" i="5"/>
  <c r="GC149" i="5"/>
  <c r="FY149" i="5"/>
  <c r="FU149" i="5"/>
  <c r="FQ149" i="5"/>
  <c r="FM149" i="5"/>
  <c r="FI149" i="5"/>
  <c r="FE149" i="5"/>
  <c r="FA149" i="5"/>
  <c r="EW149" i="5"/>
  <c r="ES149" i="5"/>
  <c r="EO149" i="5"/>
  <c r="EK149" i="5"/>
  <c r="EC149" i="5"/>
  <c r="DY149" i="5"/>
  <c r="DU149" i="5"/>
  <c r="DQ149" i="5"/>
  <c r="DM149" i="5"/>
  <c r="DE149" i="5"/>
  <c r="DA149" i="5"/>
  <c r="CW149" i="5"/>
  <c r="CS149" i="5"/>
  <c r="CO149" i="5"/>
  <c r="CK149" i="5"/>
  <c r="CG149" i="5"/>
  <c r="CC149" i="5"/>
  <c r="BY149" i="5"/>
  <c r="BU149" i="5"/>
  <c r="BQ149" i="5"/>
  <c r="BM149" i="5"/>
  <c r="BI149" i="5"/>
  <c r="BE149" i="5"/>
  <c r="BA149" i="5"/>
  <c r="AW149" i="5"/>
  <c r="AS149" i="5"/>
  <c r="AO149" i="5"/>
  <c r="AK149" i="5"/>
  <c r="AG149" i="5"/>
  <c r="AC149" i="5"/>
  <c r="Y149" i="5"/>
  <c r="U149" i="5"/>
  <c r="Q149" i="5"/>
  <c r="I149" i="5"/>
  <c r="E149" i="5"/>
  <c r="GC148" i="5"/>
  <c r="FY148" i="5"/>
  <c r="FU148" i="5"/>
  <c r="FQ148" i="5"/>
  <c r="FM148" i="5"/>
  <c r="FI148" i="5"/>
  <c r="FE148" i="5"/>
  <c r="FA148" i="5"/>
  <c r="EW148" i="5"/>
  <c r="ES148" i="5"/>
  <c r="EO148" i="5"/>
  <c r="EK148" i="5"/>
  <c r="EC148" i="5"/>
  <c r="DY148" i="5"/>
  <c r="DU148" i="5"/>
  <c r="DQ148" i="5"/>
  <c r="DM148" i="5"/>
  <c r="DE148" i="5"/>
  <c r="DA148" i="5"/>
  <c r="CW148" i="5"/>
  <c r="CS148" i="5"/>
  <c r="CO148" i="5"/>
  <c r="CK148" i="5"/>
  <c r="CG148" i="5"/>
  <c r="CC148" i="5"/>
  <c r="BY148" i="5"/>
  <c r="BU148" i="5"/>
  <c r="BQ148" i="5"/>
  <c r="BM148" i="5"/>
  <c r="BI148" i="5"/>
  <c r="BE148" i="5"/>
  <c r="BA148" i="5"/>
  <c r="AW148" i="5"/>
  <c r="AS148" i="5"/>
  <c r="AO148" i="5"/>
  <c r="AK148" i="5"/>
  <c r="AG148" i="5"/>
  <c r="AC148" i="5"/>
  <c r="Y148" i="5"/>
  <c r="U148" i="5"/>
  <c r="Q148" i="5"/>
  <c r="I148" i="5"/>
  <c r="E148" i="5"/>
  <c r="GC147" i="5"/>
  <c r="FY147" i="5"/>
  <c r="FU147" i="5"/>
  <c r="FQ147" i="5"/>
  <c r="FM147" i="5"/>
  <c r="FI147" i="5"/>
  <c r="FE147" i="5"/>
  <c r="FA147" i="5"/>
  <c r="EW147" i="5"/>
  <c r="ES147" i="5"/>
  <c r="EO147" i="5"/>
  <c r="EK147" i="5"/>
  <c r="EC147" i="5"/>
  <c r="DY147" i="5"/>
  <c r="DU147" i="5"/>
  <c r="DQ147" i="5"/>
  <c r="DM147" i="5"/>
  <c r="DE147" i="5"/>
  <c r="DA147" i="5"/>
  <c r="CW147" i="5"/>
  <c r="CS147" i="5"/>
  <c r="CO147" i="5"/>
  <c r="CK147" i="5"/>
  <c r="CG147" i="5"/>
  <c r="CC147" i="5"/>
  <c r="BY147" i="5"/>
  <c r="BU147" i="5"/>
  <c r="BQ147" i="5"/>
  <c r="BM147" i="5"/>
  <c r="BI147" i="5"/>
  <c r="BE147" i="5"/>
  <c r="BA147" i="5"/>
  <c r="AW147" i="5"/>
  <c r="AS147" i="5"/>
  <c r="AO147" i="5"/>
  <c r="AK147" i="5"/>
  <c r="AG147" i="5"/>
  <c r="AC147" i="5"/>
  <c r="Y147" i="5"/>
  <c r="U147" i="5"/>
  <c r="I147" i="5"/>
  <c r="E147" i="5"/>
  <c r="GD147" i="5"/>
  <c r="GC146" i="5"/>
  <c r="FY146" i="5"/>
  <c r="FU146" i="5"/>
  <c r="FQ146" i="5"/>
  <c r="FM146" i="5"/>
  <c r="FI146" i="5"/>
  <c r="FE146" i="5"/>
  <c r="FA146" i="5"/>
  <c r="EW146" i="5"/>
  <c r="ES146" i="5"/>
  <c r="EO146" i="5"/>
  <c r="EC146" i="5"/>
  <c r="DY146" i="5"/>
  <c r="DU146" i="5"/>
  <c r="DQ146" i="5"/>
  <c r="DM146" i="5"/>
  <c r="DE146" i="5"/>
  <c r="DA146" i="5"/>
  <c r="CW146" i="5"/>
  <c r="CS146" i="5"/>
  <c r="CO146" i="5"/>
  <c r="CK146" i="5"/>
  <c r="CC146" i="5"/>
  <c r="BY146" i="5"/>
  <c r="BU146" i="5"/>
  <c r="BQ146" i="5"/>
  <c r="BM146" i="5"/>
  <c r="BI146" i="5"/>
  <c r="BE146" i="5"/>
  <c r="BA146" i="5"/>
  <c r="AW146" i="5"/>
  <c r="AS146" i="5"/>
  <c r="AO146" i="5"/>
  <c r="AG146" i="5"/>
  <c r="AC146" i="5"/>
  <c r="Y146" i="5"/>
  <c r="U146" i="5"/>
  <c r="Q146" i="5"/>
  <c r="GF146" i="5"/>
  <c r="I146" i="5"/>
  <c r="FY145" i="5"/>
  <c r="FU145" i="5"/>
  <c r="FQ145" i="5"/>
  <c r="FM145" i="5"/>
  <c r="FI145" i="5"/>
  <c r="FE145" i="5"/>
  <c r="FA145" i="5"/>
  <c r="EW145" i="5"/>
  <c r="ES145" i="5"/>
  <c r="EO145" i="5"/>
  <c r="EK145" i="5"/>
  <c r="DY145" i="5"/>
  <c r="DU145" i="5"/>
  <c r="DQ145" i="5"/>
  <c r="DM145" i="5"/>
  <c r="DE145" i="5"/>
  <c r="DA145" i="5"/>
  <c r="CW145" i="5"/>
  <c r="CS145" i="5"/>
  <c r="CO145" i="5"/>
  <c r="CK145" i="5"/>
  <c r="CG145" i="5"/>
  <c r="BY145" i="5"/>
  <c r="BU145" i="5"/>
  <c r="BQ145" i="5"/>
  <c r="BM145" i="5"/>
  <c r="BI145" i="5"/>
  <c r="BE145" i="5"/>
  <c r="BA145" i="5"/>
  <c r="AW145" i="5"/>
  <c r="AS145" i="5"/>
  <c r="AO145" i="5"/>
  <c r="AK145" i="5"/>
  <c r="AC145" i="5"/>
  <c r="Y145" i="5"/>
  <c r="U145" i="5"/>
  <c r="Q145" i="5"/>
  <c r="I145" i="5"/>
  <c r="GD145" i="5"/>
  <c r="GC144" i="5"/>
  <c r="FY144" i="5"/>
  <c r="FU144" i="5"/>
  <c r="FQ144" i="5"/>
  <c r="FM144" i="5"/>
  <c r="FI144" i="5"/>
  <c r="FE144" i="5"/>
  <c r="FA144" i="5"/>
  <c r="EW144" i="5"/>
  <c r="ES144" i="5"/>
  <c r="EO144" i="5"/>
  <c r="EK144" i="5"/>
  <c r="EC144" i="5"/>
  <c r="DY144" i="5"/>
  <c r="DU144" i="5"/>
  <c r="DQ144" i="5"/>
  <c r="DM144" i="5"/>
  <c r="DE144" i="5"/>
  <c r="DA144" i="5"/>
  <c r="CW144" i="5"/>
  <c r="CS144" i="5"/>
  <c r="CO144" i="5"/>
  <c r="CK144" i="5"/>
  <c r="CG144" i="5"/>
  <c r="CC144" i="5"/>
  <c r="BY144" i="5"/>
  <c r="BU144" i="5"/>
  <c r="BQ144" i="5"/>
  <c r="BM144" i="5"/>
  <c r="BI144" i="5"/>
  <c r="BE144" i="5"/>
  <c r="BA144" i="5"/>
  <c r="AW144" i="5"/>
  <c r="AS144" i="5"/>
  <c r="AK144" i="5"/>
  <c r="AG144" i="5"/>
  <c r="AC144" i="5"/>
  <c r="Y144" i="5"/>
  <c r="U144" i="5"/>
  <c r="GF144" i="5"/>
  <c r="Q144" i="5"/>
  <c r="I144" i="5"/>
  <c r="E144" i="5"/>
  <c r="GD144" i="5"/>
  <c r="GE143" i="5"/>
  <c r="GC143" i="5"/>
  <c r="FY143" i="5"/>
  <c r="FU143" i="5"/>
  <c r="FQ143" i="5"/>
  <c r="FM143" i="5"/>
  <c r="FI143" i="5"/>
  <c r="FE143" i="5"/>
  <c r="FA143" i="5"/>
  <c r="EW143" i="5"/>
  <c r="ES143" i="5"/>
  <c r="EO143" i="5"/>
  <c r="EK143" i="5"/>
  <c r="EC143" i="5"/>
  <c r="DQ143" i="5"/>
  <c r="DM143" i="5"/>
  <c r="DE143" i="5"/>
  <c r="DA143" i="5"/>
  <c r="CW143" i="5"/>
  <c r="CS143" i="5"/>
  <c r="CO143" i="5"/>
  <c r="CK143" i="5"/>
  <c r="CG143" i="5"/>
  <c r="CC143" i="5"/>
  <c r="BU143" i="5"/>
  <c r="BQ143" i="5"/>
  <c r="BM143" i="5"/>
  <c r="BE143" i="5"/>
  <c r="AW143" i="5"/>
  <c r="AS143" i="5"/>
  <c r="AK143" i="5"/>
  <c r="AG143" i="5"/>
  <c r="AC143" i="5"/>
  <c r="Y143" i="5"/>
  <c r="U143" i="5"/>
  <c r="Q143" i="5"/>
  <c r="I143" i="5"/>
  <c r="E143" i="5"/>
  <c r="GC142" i="5"/>
  <c r="FY142" i="5"/>
  <c r="FU142" i="5"/>
  <c r="FQ142" i="5"/>
  <c r="FM142" i="5"/>
  <c r="FE142" i="5"/>
  <c r="FA142" i="5"/>
  <c r="ES142" i="5"/>
  <c r="EO142" i="5"/>
  <c r="EK142" i="5"/>
  <c r="EC142" i="5"/>
  <c r="DY142" i="5"/>
  <c r="DU142" i="5"/>
  <c r="DQ142" i="5"/>
  <c r="DM142" i="5"/>
  <c r="DA142" i="5"/>
  <c r="CS142" i="5"/>
  <c r="CK142" i="5"/>
  <c r="CC142" i="5"/>
  <c r="BY142" i="5"/>
  <c r="BQ142" i="5"/>
  <c r="BM142" i="5"/>
  <c r="BE142" i="5"/>
  <c r="BA142" i="5"/>
  <c r="AW142" i="5"/>
  <c r="AS142" i="5"/>
  <c r="AO142" i="5"/>
  <c r="AK142" i="5"/>
  <c r="AG142" i="5"/>
  <c r="AC142" i="5"/>
  <c r="Y142" i="5"/>
  <c r="U142" i="5"/>
  <c r="Q142" i="5"/>
  <c r="GC141" i="5"/>
  <c r="FY141" i="5"/>
  <c r="FU141" i="5"/>
  <c r="FQ141" i="5"/>
  <c r="FM141" i="5"/>
  <c r="FI141" i="5"/>
  <c r="FE141" i="5"/>
  <c r="FA141" i="5"/>
  <c r="EW141" i="5"/>
  <c r="EO141" i="5"/>
  <c r="EC141" i="5"/>
  <c r="DU141" i="5"/>
  <c r="DM141" i="5"/>
  <c r="DE141" i="5"/>
  <c r="CW141" i="5"/>
  <c r="CS141" i="5"/>
  <c r="CO141" i="5"/>
  <c r="CK141" i="5"/>
  <c r="CG141" i="5"/>
  <c r="CC141" i="5"/>
  <c r="BY141" i="5"/>
  <c r="BQ141" i="5"/>
  <c r="BM141" i="5"/>
  <c r="BI141" i="5"/>
  <c r="BE141" i="5"/>
  <c r="BA141" i="5"/>
  <c r="AW141" i="5"/>
  <c r="AO141" i="5"/>
  <c r="AK141" i="5"/>
  <c r="AC141" i="5"/>
  <c r="Y141" i="5"/>
  <c r="U141" i="5"/>
  <c r="Q141" i="5"/>
  <c r="I141" i="5"/>
  <c r="E141" i="5"/>
  <c r="GD141" i="5"/>
  <c r="FY140" i="5"/>
  <c r="FU140" i="5"/>
  <c r="FQ140" i="5"/>
  <c r="FM140" i="5"/>
  <c r="FI140" i="5"/>
  <c r="FA140" i="5"/>
  <c r="EW140" i="5"/>
  <c r="EO140" i="5"/>
  <c r="EK140" i="5"/>
  <c r="EC140" i="5"/>
  <c r="DY140" i="5"/>
  <c r="DU140" i="5"/>
  <c r="DQ140" i="5"/>
  <c r="DM140" i="5"/>
  <c r="DE140" i="5"/>
  <c r="DA140" i="5"/>
  <c r="CW140" i="5"/>
  <c r="CS140" i="5"/>
  <c r="CK140" i="5"/>
  <c r="CG140" i="5"/>
  <c r="BY140" i="5"/>
  <c r="BU140" i="5"/>
  <c r="BQ140" i="5"/>
  <c r="BM140" i="5"/>
  <c r="BI140" i="5"/>
  <c r="BE140" i="5"/>
  <c r="BA140" i="5"/>
  <c r="AW140" i="5"/>
  <c r="AO140" i="5"/>
  <c r="AK140" i="5"/>
  <c r="AC140" i="5"/>
  <c r="Y140" i="5"/>
  <c r="U140" i="5"/>
  <c r="Q140" i="5"/>
  <c r="I140" i="5"/>
  <c r="FY139" i="5"/>
  <c r="FU139" i="5"/>
  <c r="FQ139" i="5"/>
  <c r="FM139" i="5"/>
  <c r="FI139" i="5"/>
  <c r="FA139" i="5"/>
  <c r="EW139" i="5"/>
  <c r="ES139" i="5"/>
  <c r="EO139" i="5"/>
  <c r="EK139" i="5"/>
  <c r="DY139" i="5"/>
  <c r="DU139" i="5"/>
  <c r="DQ139" i="5"/>
  <c r="DM139" i="5"/>
  <c r="DE139" i="5"/>
  <c r="CW139" i="5"/>
  <c r="CS139" i="5"/>
  <c r="CO139" i="5"/>
  <c r="CK139" i="5"/>
  <c r="CG139" i="5"/>
  <c r="BY139" i="5"/>
  <c r="BU139" i="5"/>
  <c r="BQ139" i="5"/>
  <c r="BM139" i="5"/>
  <c r="BI139" i="5"/>
  <c r="BA139" i="5"/>
  <c r="AW139" i="5"/>
  <c r="AS139" i="5"/>
  <c r="AO139" i="5"/>
  <c r="AK139" i="5"/>
  <c r="Y139" i="5"/>
  <c r="U139" i="5"/>
  <c r="Q139" i="5"/>
  <c r="I139" i="5"/>
  <c r="GF139" i="5"/>
  <c r="GC138" i="5"/>
  <c r="FY138" i="5"/>
  <c r="FU138" i="5"/>
  <c r="FQ138" i="5"/>
  <c r="FI138" i="5"/>
  <c r="FE138" i="5"/>
  <c r="FA138" i="5"/>
  <c r="EW138" i="5"/>
  <c r="ES138" i="5"/>
  <c r="EK138" i="5"/>
  <c r="EC138" i="5"/>
  <c r="DU138" i="5"/>
  <c r="DQ138" i="5"/>
  <c r="DM138" i="5"/>
  <c r="DE138" i="5"/>
  <c r="DA138" i="5"/>
  <c r="CW138" i="5"/>
  <c r="CS138" i="5"/>
  <c r="CO138" i="5"/>
  <c r="CG138" i="5"/>
  <c r="CC138" i="5"/>
  <c r="BY138" i="5"/>
  <c r="BU138" i="5"/>
  <c r="BQ138" i="5"/>
  <c r="BI138" i="5"/>
  <c r="BE138" i="5"/>
  <c r="AW138" i="5"/>
  <c r="AS138" i="5"/>
  <c r="AO138" i="5"/>
  <c r="AK138" i="5"/>
  <c r="AG138" i="5"/>
  <c r="AC138" i="5"/>
  <c r="Y138" i="5"/>
  <c r="U138" i="5"/>
  <c r="I138" i="5"/>
  <c r="GD138" i="5"/>
  <c r="E138" i="5"/>
  <c r="GF137" i="5"/>
  <c r="GC137" i="5"/>
  <c r="FY137" i="5"/>
  <c r="FU137" i="5"/>
  <c r="FQ137" i="5"/>
  <c r="FM137" i="5"/>
  <c r="FE137" i="5"/>
  <c r="FA137" i="5"/>
  <c r="EW137" i="5"/>
  <c r="ES137" i="5"/>
  <c r="EO137" i="5"/>
  <c r="EK137" i="5"/>
  <c r="EC137" i="5"/>
  <c r="DY137" i="5"/>
  <c r="DU137" i="5"/>
  <c r="DQ137" i="5"/>
  <c r="DM137" i="5"/>
  <c r="DE137" i="5"/>
  <c r="DA137" i="5"/>
  <c r="CW137" i="5"/>
  <c r="CS137" i="5"/>
  <c r="CO137" i="5"/>
  <c r="CK137" i="5"/>
  <c r="CG137" i="5"/>
  <c r="CC137" i="5"/>
  <c r="BY137" i="5"/>
  <c r="BU137" i="5"/>
  <c r="BQ137" i="5"/>
  <c r="BM137" i="5"/>
  <c r="BI137" i="5"/>
  <c r="BE137" i="5"/>
  <c r="BA137" i="5"/>
  <c r="AW137" i="5"/>
  <c r="AS137" i="5"/>
  <c r="AO137" i="5"/>
  <c r="AK137" i="5"/>
  <c r="AG137" i="5"/>
  <c r="AC137" i="5"/>
  <c r="Y137" i="5"/>
  <c r="U137" i="5"/>
  <c r="Q137" i="5"/>
  <c r="E137" i="5"/>
  <c r="GS136" i="5"/>
  <c r="GR136" i="5"/>
  <c r="GQ136" i="5"/>
  <c r="GP136" i="5"/>
  <c r="GC136" i="5"/>
  <c r="FY136" i="5"/>
  <c r="FU136" i="5"/>
  <c r="FQ136" i="5"/>
  <c r="FM136" i="5"/>
  <c r="FI136" i="5"/>
  <c r="FE136" i="5"/>
  <c r="FA136" i="5"/>
  <c r="EW136" i="5"/>
  <c r="ES136" i="5"/>
  <c r="EO136" i="5"/>
  <c r="EK136" i="5"/>
  <c r="EC136" i="5"/>
  <c r="DY136" i="5"/>
  <c r="DU136" i="5"/>
  <c r="DQ136" i="5"/>
  <c r="DM136" i="5"/>
  <c r="DE136" i="5"/>
  <c r="DA136" i="5"/>
  <c r="CW136" i="5"/>
  <c r="CS136" i="5"/>
  <c r="CO136" i="5"/>
  <c r="CK136" i="5"/>
  <c r="CG136" i="5"/>
  <c r="CC136" i="5"/>
  <c r="BY136" i="5"/>
  <c r="BU136" i="5"/>
  <c r="BQ136" i="5"/>
  <c r="BM136" i="5"/>
  <c r="BI136" i="5"/>
  <c r="BE136" i="5"/>
  <c r="BA136" i="5"/>
  <c r="AW136" i="5"/>
  <c r="AS136" i="5"/>
  <c r="AO136" i="5"/>
  <c r="AK136" i="5"/>
  <c r="AG136" i="5"/>
  <c r="AC136" i="5"/>
  <c r="Y136" i="5"/>
  <c r="U136" i="5"/>
  <c r="Q136" i="5"/>
  <c r="I136" i="5"/>
  <c r="GD136" i="5"/>
  <c r="E136" i="5"/>
  <c r="GS135" i="5"/>
  <c r="GR135" i="5"/>
  <c r="GQ135" i="5"/>
  <c r="GP135" i="5"/>
  <c r="GC135" i="5"/>
  <c r="FY135" i="5"/>
  <c r="FU135" i="5"/>
  <c r="FQ135" i="5"/>
  <c r="FM135" i="5"/>
  <c r="FI135" i="5"/>
  <c r="FE135" i="5"/>
  <c r="FA135" i="5"/>
  <c r="EW135" i="5"/>
  <c r="ES135" i="5"/>
  <c r="EO135" i="5"/>
  <c r="EK135" i="5"/>
  <c r="EC135" i="5"/>
  <c r="DY135" i="5"/>
  <c r="DU135" i="5"/>
  <c r="DQ135" i="5"/>
  <c r="DM135" i="5"/>
  <c r="DE135" i="5"/>
  <c r="DA135" i="5"/>
  <c r="CW135" i="5"/>
  <c r="CS135" i="5"/>
  <c r="CO135" i="5"/>
  <c r="CK135" i="5"/>
  <c r="CG135" i="5"/>
  <c r="CC135" i="5"/>
  <c r="BY135" i="5"/>
  <c r="BU135" i="5"/>
  <c r="BQ135" i="5"/>
  <c r="BM135" i="5"/>
  <c r="BI135" i="5"/>
  <c r="BE135" i="5"/>
  <c r="BA135" i="5"/>
  <c r="AW135" i="5"/>
  <c r="AS135" i="5"/>
  <c r="AO135" i="5"/>
  <c r="AK135" i="5"/>
  <c r="GD135" i="5"/>
  <c r="AG135" i="5"/>
  <c r="AC135" i="5"/>
  <c r="Y135" i="5"/>
  <c r="U135" i="5"/>
  <c r="Q135" i="5"/>
  <c r="GF135" i="5"/>
  <c r="I135" i="5"/>
  <c r="E135" i="5"/>
  <c r="GS134" i="5"/>
  <c r="GR134" i="5"/>
  <c r="GQ134" i="5"/>
  <c r="GP134" i="5"/>
  <c r="GC134" i="5"/>
  <c r="FU134" i="5"/>
  <c r="FQ134" i="5"/>
  <c r="FM134" i="5"/>
  <c r="FI134" i="5"/>
  <c r="FE134" i="5"/>
  <c r="EW134" i="5"/>
  <c r="ES134" i="5"/>
  <c r="EK134" i="5"/>
  <c r="EC134" i="5"/>
  <c r="DY134" i="5"/>
  <c r="DU134" i="5"/>
  <c r="DQ134" i="5"/>
  <c r="DM134" i="5"/>
  <c r="DE134" i="5"/>
  <c r="DA134" i="5"/>
  <c r="CS134" i="5"/>
  <c r="CO134" i="5"/>
  <c r="CK134" i="5"/>
  <c r="CG134" i="5"/>
  <c r="CC134" i="5"/>
  <c r="BU134" i="5"/>
  <c r="BQ134" i="5"/>
  <c r="GF134" i="5"/>
  <c r="BI134" i="5"/>
  <c r="BE134" i="5"/>
  <c r="BA134" i="5"/>
  <c r="AW134" i="5"/>
  <c r="AS134" i="5"/>
  <c r="AO134" i="5"/>
  <c r="AK134" i="5"/>
  <c r="AG134" i="5"/>
  <c r="Y134" i="5"/>
  <c r="U134" i="5"/>
  <c r="Q134" i="5"/>
  <c r="I134" i="5"/>
  <c r="E134" i="5"/>
  <c r="GS133" i="5"/>
  <c r="GR133" i="5"/>
  <c r="GT133" i="5" s="1"/>
  <c r="HA133" i="5" s="1"/>
  <c r="GQ133" i="5"/>
  <c r="GX133" i="5" s="1"/>
  <c r="GP133" i="5"/>
  <c r="GC133" i="5"/>
  <c r="FY133" i="5"/>
  <c r="FU133" i="5"/>
  <c r="FQ133" i="5"/>
  <c r="FM133" i="5"/>
  <c r="FI133" i="5"/>
  <c r="FE133" i="5"/>
  <c r="FA133" i="5"/>
  <c r="EW133" i="5"/>
  <c r="ES133" i="5"/>
  <c r="EO133" i="5"/>
  <c r="EK133" i="5"/>
  <c r="EC133" i="5"/>
  <c r="DY133" i="5"/>
  <c r="DU133" i="5"/>
  <c r="DQ133" i="5"/>
  <c r="DM133" i="5"/>
  <c r="DE133" i="5"/>
  <c r="DA133" i="5"/>
  <c r="CW133" i="5"/>
  <c r="CS133" i="5"/>
  <c r="CO133" i="5"/>
  <c r="CK133" i="5"/>
  <c r="CG133" i="5"/>
  <c r="CC133" i="5"/>
  <c r="BY133" i="5"/>
  <c r="BU133" i="5"/>
  <c r="BQ133" i="5"/>
  <c r="BM133" i="5"/>
  <c r="BI133" i="5"/>
  <c r="BE133" i="5"/>
  <c r="BA133" i="5"/>
  <c r="AW133" i="5"/>
  <c r="AS133" i="5"/>
  <c r="AO133" i="5"/>
  <c r="AK133" i="5"/>
  <c r="AG133" i="5"/>
  <c r="AC133" i="5"/>
  <c r="U133" i="5"/>
  <c r="Q133" i="5"/>
  <c r="GF133" i="5"/>
  <c r="I133" i="5"/>
  <c r="E133" i="5"/>
  <c r="GS132" i="5"/>
  <c r="GR132" i="5"/>
  <c r="GQ132" i="5"/>
  <c r="GP132" i="5"/>
  <c r="GC132" i="5"/>
  <c r="FY132" i="5"/>
  <c r="FU132" i="5"/>
  <c r="FQ132" i="5"/>
  <c r="FM132" i="5"/>
  <c r="FI132" i="5"/>
  <c r="FE132" i="5"/>
  <c r="FA132" i="5"/>
  <c r="EW132" i="5"/>
  <c r="ES132" i="5"/>
  <c r="EO132" i="5"/>
  <c r="EK132" i="5"/>
  <c r="EC132" i="5"/>
  <c r="DY132" i="5"/>
  <c r="DU132" i="5"/>
  <c r="DQ132" i="5"/>
  <c r="DM132" i="5"/>
  <c r="DE132" i="5"/>
  <c r="DA132" i="5"/>
  <c r="CW132" i="5"/>
  <c r="CS132" i="5"/>
  <c r="CO132" i="5"/>
  <c r="CK132" i="5"/>
  <c r="CG132" i="5"/>
  <c r="CC132" i="5"/>
  <c r="BY132" i="5"/>
  <c r="BU132" i="5"/>
  <c r="BQ132" i="5"/>
  <c r="BM132" i="5"/>
  <c r="BI132" i="5"/>
  <c r="BE132" i="5"/>
  <c r="BA132" i="5"/>
  <c r="AW132" i="5"/>
  <c r="AS132" i="5"/>
  <c r="AO132" i="5"/>
  <c r="AK132" i="5"/>
  <c r="AG132" i="5"/>
  <c r="AC132" i="5"/>
  <c r="Y132" i="5"/>
  <c r="U132" i="5"/>
  <c r="Q132" i="5"/>
  <c r="I132" i="5"/>
  <c r="GE132" i="5"/>
  <c r="GS131" i="5"/>
  <c r="GR131" i="5"/>
  <c r="GQ131" i="5"/>
  <c r="GP131" i="5"/>
  <c r="GC131" i="5"/>
  <c r="FY131" i="5"/>
  <c r="FU131" i="5"/>
  <c r="FI131" i="5"/>
  <c r="FE131" i="5"/>
  <c r="FA131" i="5"/>
  <c r="EW131" i="5"/>
  <c r="ES131" i="5"/>
  <c r="EO131" i="5"/>
  <c r="EK131" i="5"/>
  <c r="EC131" i="5"/>
  <c r="DY131" i="5"/>
  <c r="DU131" i="5"/>
  <c r="DM131" i="5"/>
  <c r="CW131" i="5"/>
  <c r="CS131" i="5"/>
  <c r="CK131" i="5"/>
  <c r="CG131" i="5"/>
  <c r="BY131" i="5"/>
  <c r="BU131" i="5"/>
  <c r="BQ131" i="5"/>
  <c r="BM131" i="5"/>
  <c r="BI131" i="5"/>
  <c r="BE131" i="5"/>
  <c r="BA131" i="5"/>
  <c r="AS131" i="5"/>
  <c r="AO131" i="5"/>
  <c r="AK131" i="5"/>
  <c r="AG131" i="5"/>
  <c r="AC131" i="5"/>
  <c r="Y131" i="5"/>
  <c r="GF131" i="5"/>
  <c r="I131" i="5"/>
  <c r="E131" i="5"/>
  <c r="GS130" i="5"/>
  <c r="GR130" i="5"/>
  <c r="GQ130" i="5"/>
  <c r="GP130" i="5"/>
  <c r="GE130" i="5"/>
  <c r="GC130" i="5"/>
  <c r="FY130" i="5"/>
  <c r="FU130" i="5"/>
  <c r="FQ130" i="5"/>
  <c r="FM130" i="5"/>
  <c r="FI130" i="5"/>
  <c r="FE130" i="5"/>
  <c r="EW130" i="5"/>
  <c r="ES130" i="5"/>
  <c r="EO130" i="5"/>
  <c r="EK130" i="5"/>
  <c r="EC130" i="5"/>
  <c r="DU130" i="5"/>
  <c r="DQ130" i="5"/>
  <c r="DE130" i="5"/>
  <c r="DA130" i="5"/>
  <c r="CW130" i="5"/>
  <c r="CS130" i="5"/>
  <c r="CO130" i="5"/>
  <c r="CK130" i="5"/>
  <c r="CG130" i="5"/>
  <c r="CC130" i="5"/>
  <c r="BY130" i="5"/>
  <c r="BU130" i="5"/>
  <c r="BQ130" i="5"/>
  <c r="BM130" i="5"/>
  <c r="BI130" i="5"/>
  <c r="BE130" i="5"/>
  <c r="AS130" i="5"/>
  <c r="AO130" i="5"/>
  <c r="AK130" i="5"/>
  <c r="AG130" i="5"/>
  <c r="AC130" i="5"/>
  <c r="Y130" i="5"/>
  <c r="U130" i="5"/>
  <c r="Q130" i="5"/>
  <c r="GD130" i="5"/>
  <c r="I130" i="5"/>
  <c r="GS129" i="5"/>
  <c r="GR129" i="5"/>
  <c r="GQ129" i="5"/>
  <c r="GP129" i="5"/>
  <c r="FY129" i="5"/>
  <c r="FQ129" i="5"/>
  <c r="FM129" i="5"/>
  <c r="FE129" i="5"/>
  <c r="FA129" i="5"/>
  <c r="ES129" i="5"/>
  <c r="EO129" i="5"/>
  <c r="EK129" i="5"/>
  <c r="EC129" i="5"/>
  <c r="DY129" i="5"/>
  <c r="DU129" i="5"/>
  <c r="DQ129" i="5"/>
  <c r="DM129" i="5"/>
  <c r="DE129" i="5"/>
  <c r="DA129" i="5"/>
  <c r="CW129" i="5"/>
  <c r="CK129" i="5"/>
  <c r="CC129" i="5"/>
  <c r="BY129" i="5"/>
  <c r="BU129" i="5"/>
  <c r="BQ129" i="5"/>
  <c r="BM129" i="5"/>
  <c r="BI129" i="5"/>
  <c r="BE129" i="5"/>
  <c r="BA129" i="5"/>
  <c r="AS129" i="5"/>
  <c r="AO129" i="5"/>
  <c r="U129" i="5"/>
  <c r="Q129" i="5"/>
  <c r="GS128" i="5"/>
  <c r="GR128" i="5"/>
  <c r="GQ128" i="5"/>
  <c r="GP128" i="5"/>
  <c r="GC128" i="5"/>
  <c r="FY128" i="5"/>
  <c r="FQ128" i="5"/>
  <c r="FM128" i="5"/>
  <c r="FI128" i="5"/>
  <c r="FE128" i="5"/>
  <c r="FA128" i="5"/>
  <c r="EW128" i="5"/>
  <c r="EO128" i="5"/>
  <c r="EK128" i="5"/>
  <c r="DY128" i="5"/>
  <c r="DU128" i="5"/>
  <c r="DQ128" i="5"/>
  <c r="DM128" i="5"/>
  <c r="DE128" i="5"/>
  <c r="DA128" i="5"/>
  <c r="CW128" i="5"/>
  <c r="CS128" i="5"/>
  <c r="CK128" i="5"/>
  <c r="BY128" i="5"/>
  <c r="BU128" i="5"/>
  <c r="BM128" i="5"/>
  <c r="BI128" i="5"/>
  <c r="GF128" i="5"/>
  <c r="BA128" i="5"/>
  <c r="AW128" i="5"/>
  <c r="AS128" i="5"/>
  <c r="AO128" i="5"/>
  <c r="AK128" i="5"/>
  <c r="AG128" i="5"/>
  <c r="AC128" i="5"/>
  <c r="U128" i="5"/>
  <c r="Q128" i="5"/>
  <c r="I128" i="5"/>
  <c r="E128" i="5"/>
  <c r="GS127" i="5"/>
  <c r="GR127" i="5"/>
  <c r="GQ127" i="5"/>
  <c r="GP127" i="5"/>
  <c r="GC127" i="5"/>
  <c r="FU127" i="5"/>
  <c r="FQ127" i="5"/>
  <c r="FM127" i="5"/>
  <c r="FI127" i="5"/>
  <c r="FE127" i="5"/>
  <c r="FA127" i="5"/>
  <c r="EW127" i="5"/>
  <c r="ES127" i="5"/>
  <c r="EO127" i="5"/>
  <c r="EK127" i="5"/>
  <c r="EC127" i="5"/>
  <c r="DU127" i="5"/>
  <c r="DQ127" i="5"/>
  <c r="DA127" i="5"/>
  <c r="CS127" i="5"/>
  <c r="CO127" i="5"/>
  <c r="CG127" i="5"/>
  <c r="CC127" i="5"/>
  <c r="BY127" i="5"/>
  <c r="BU127" i="5"/>
  <c r="BQ127" i="5"/>
  <c r="BM127" i="5"/>
  <c r="BI127" i="5"/>
  <c r="BA127" i="5"/>
  <c r="AW127" i="5"/>
  <c r="AS127" i="5"/>
  <c r="AO127" i="5"/>
  <c r="AK127" i="5"/>
  <c r="AG127" i="5"/>
  <c r="GF127" i="5"/>
  <c r="Y127" i="5"/>
  <c r="U127" i="5"/>
  <c r="Q127" i="5"/>
  <c r="E127" i="5"/>
  <c r="GS126" i="5"/>
  <c r="GR126" i="5"/>
  <c r="GQ126" i="5"/>
  <c r="GC126" i="5"/>
  <c r="FY126" i="5"/>
  <c r="FQ126" i="5"/>
  <c r="FE126" i="5"/>
  <c r="FA126" i="5"/>
  <c r="ES126" i="5"/>
  <c r="EO126" i="5"/>
  <c r="EC126" i="5"/>
  <c r="DY126" i="5"/>
  <c r="DQ126" i="5"/>
  <c r="DM126" i="5"/>
  <c r="DE126" i="5"/>
  <c r="DA126" i="5"/>
  <c r="CS126" i="5"/>
  <c r="CO126" i="5"/>
  <c r="CK126" i="5"/>
  <c r="GD126" i="5"/>
  <c r="CC126" i="5"/>
  <c r="BY126" i="5"/>
  <c r="BM126" i="5"/>
  <c r="BI126" i="5"/>
  <c r="BE126" i="5"/>
  <c r="BA126" i="5"/>
  <c r="AW126" i="5"/>
  <c r="AS126" i="5"/>
  <c r="AO126" i="5"/>
  <c r="AK126" i="5"/>
  <c r="AG126" i="5"/>
  <c r="AC126" i="5"/>
  <c r="U126" i="5"/>
  <c r="Q126" i="5"/>
  <c r="GS125" i="5"/>
  <c r="GR125" i="5"/>
  <c r="GQ125" i="5"/>
  <c r="GP125" i="5"/>
  <c r="FY125" i="5"/>
  <c r="FU125" i="5"/>
  <c r="FM125" i="5"/>
  <c r="FI125" i="5"/>
  <c r="FE125" i="5"/>
  <c r="FA125" i="5"/>
  <c r="EW125" i="5"/>
  <c r="EO125" i="5"/>
  <c r="EK125" i="5"/>
  <c r="EC125" i="5"/>
  <c r="DY125" i="5"/>
  <c r="DU125" i="5"/>
  <c r="DM125" i="5"/>
  <c r="DE125" i="5"/>
  <c r="DA125" i="5"/>
  <c r="CW125" i="5"/>
  <c r="CS125" i="5"/>
  <c r="CO125" i="5"/>
  <c r="CK125" i="5"/>
  <c r="CG125" i="5"/>
  <c r="CC125" i="5"/>
  <c r="BY125" i="5"/>
  <c r="BU125" i="5"/>
  <c r="BM125" i="5"/>
  <c r="BA125" i="5"/>
  <c r="AW125" i="5"/>
  <c r="AO125" i="5"/>
  <c r="AK125" i="5"/>
  <c r="AC125" i="5"/>
  <c r="Y125" i="5"/>
  <c r="Q125" i="5"/>
  <c r="I125" i="5"/>
  <c r="GS124" i="5"/>
  <c r="GR124" i="5"/>
  <c r="GQ124" i="5"/>
  <c r="GP124" i="5"/>
  <c r="FU124" i="5"/>
  <c r="FQ124" i="5"/>
  <c r="FM124" i="5"/>
  <c r="FI124" i="5"/>
  <c r="FE124" i="5"/>
  <c r="EW124" i="5"/>
  <c r="ES124" i="5"/>
  <c r="EO124" i="5"/>
  <c r="EK124" i="5"/>
  <c r="EC124" i="5"/>
  <c r="DY124" i="5"/>
  <c r="DU124" i="5"/>
  <c r="DQ124" i="5"/>
  <c r="DM124" i="5"/>
  <c r="DE124" i="5"/>
  <c r="DA124" i="5"/>
  <c r="CS124" i="5"/>
  <c r="CG124" i="5"/>
  <c r="CC124" i="5"/>
  <c r="BU124" i="5"/>
  <c r="BQ124" i="5"/>
  <c r="BI124" i="5"/>
  <c r="BE124" i="5"/>
  <c r="AW124" i="5"/>
  <c r="AS124" i="5"/>
  <c r="AO124" i="5"/>
  <c r="AK124" i="5"/>
  <c r="AG124" i="5"/>
  <c r="Y124" i="5"/>
  <c r="U124" i="5"/>
  <c r="GS123" i="5"/>
  <c r="GR123" i="5"/>
  <c r="GQ123" i="5"/>
  <c r="GC123" i="5"/>
  <c r="FY123" i="5"/>
  <c r="FU123" i="5"/>
  <c r="FQ123" i="5"/>
  <c r="FM123" i="5"/>
  <c r="FI123" i="5"/>
  <c r="FE123" i="5"/>
  <c r="FA123" i="5"/>
  <c r="ES123" i="5"/>
  <c r="EO123" i="5"/>
  <c r="DY123" i="5"/>
  <c r="DQ123" i="5"/>
  <c r="DM123" i="5"/>
  <c r="DA123" i="5"/>
  <c r="CW123" i="5"/>
  <c r="CS123" i="5"/>
  <c r="CO123" i="5"/>
  <c r="CK123" i="5"/>
  <c r="CG123" i="5"/>
  <c r="CC123" i="5"/>
  <c r="BY123" i="5"/>
  <c r="BQ123" i="5"/>
  <c r="BM123" i="5"/>
  <c r="BI123" i="5"/>
  <c r="BE123" i="5"/>
  <c r="BA123" i="5"/>
  <c r="GF123" i="5"/>
  <c r="AO123" i="5"/>
  <c r="AG123" i="5"/>
  <c r="AC123" i="5"/>
  <c r="Y123" i="5"/>
  <c r="U123" i="5"/>
  <c r="Q123" i="5"/>
  <c r="I123" i="5"/>
  <c r="E123" i="5"/>
  <c r="GS122" i="5"/>
  <c r="GR122" i="5"/>
  <c r="GQ122" i="5"/>
  <c r="GP122" i="5"/>
  <c r="FY122" i="5"/>
  <c r="FU122" i="5"/>
  <c r="FM122" i="5"/>
  <c r="FI122" i="5"/>
  <c r="FA122" i="5"/>
  <c r="EW122" i="5"/>
  <c r="ES122" i="5"/>
  <c r="EO122" i="5"/>
  <c r="EK122" i="5"/>
  <c r="EC122" i="5"/>
  <c r="DY122" i="5"/>
  <c r="DU122" i="5"/>
  <c r="DM122" i="5"/>
  <c r="DE122" i="5"/>
  <c r="DA122" i="5"/>
  <c r="CW122" i="5"/>
  <c r="CS122" i="5"/>
  <c r="CO122" i="5"/>
  <c r="CG122" i="5"/>
  <c r="BY122" i="5"/>
  <c r="BU122" i="5"/>
  <c r="BQ122" i="5"/>
  <c r="BM122" i="5"/>
  <c r="BI122" i="5"/>
  <c r="BE122" i="5"/>
  <c r="BA122" i="5"/>
  <c r="AW122" i="5"/>
  <c r="AO122" i="5"/>
  <c r="AK122" i="5"/>
  <c r="Y122" i="5"/>
  <c r="I122" i="5"/>
  <c r="GS121" i="5"/>
  <c r="GR121" i="5"/>
  <c r="GQ121" i="5"/>
  <c r="GC121" i="5"/>
  <c r="FY121" i="5"/>
  <c r="FU121" i="5"/>
  <c r="FQ121" i="5"/>
  <c r="FM121" i="5"/>
  <c r="FI121" i="5"/>
  <c r="EW121" i="5"/>
  <c r="ES121" i="5"/>
  <c r="EK121" i="5"/>
  <c r="EC121" i="5"/>
  <c r="DY121" i="5"/>
  <c r="DU121" i="5"/>
  <c r="DQ121" i="5"/>
  <c r="DM121" i="5"/>
  <c r="DE121" i="5"/>
  <c r="DA121" i="5"/>
  <c r="CW121" i="5"/>
  <c r="CS121" i="5"/>
  <c r="CO121" i="5"/>
  <c r="CK121" i="5"/>
  <c r="CG121" i="5"/>
  <c r="CC121" i="5"/>
  <c r="BU121" i="5"/>
  <c r="BI121" i="5"/>
  <c r="BE121" i="5"/>
  <c r="BA121" i="5"/>
  <c r="AW121" i="5"/>
  <c r="AS121" i="5"/>
  <c r="AK121" i="5"/>
  <c r="AG121" i="5"/>
  <c r="Y121" i="5"/>
  <c r="U121" i="5"/>
  <c r="I121" i="5"/>
  <c r="GS120" i="5"/>
  <c r="GR120" i="5"/>
  <c r="GQ120" i="5"/>
  <c r="GP120" i="5"/>
  <c r="GC120" i="5"/>
  <c r="FY120" i="5"/>
  <c r="FQ120" i="5"/>
  <c r="FM120" i="5"/>
  <c r="FA120" i="5"/>
  <c r="EW120" i="5"/>
  <c r="ES120" i="5"/>
  <c r="EO120" i="5"/>
  <c r="EK120" i="5"/>
  <c r="EC120" i="5"/>
  <c r="DY120" i="5"/>
  <c r="DQ120" i="5"/>
  <c r="CW120" i="5"/>
  <c r="CS120" i="5"/>
  <c r="CO120" i="5"/>
  <c r="CK120" i="5"/>
  <c r="CC120" i="5"/>
  <c r="BY120" i="5"/>
  <c r="BQ120" i="5"/>
  <c r="BM120" i="5"/>
  <c r="BE120" i="5"/>
  <c r="BA120" i="5"/>
  <c r="AS120" i="5"/>
  <c r="AK120" i="5"/>
  <c r="AG120" i="5"/>
  <c r="AC120" i="5"/>
  <c r="Y120" i="5"/>
  <c r="U120" i="5"/>
  <c r="Q120" i="5"/>
  <c r="GD120" i="5"/>
  <c r="GS119" i="5"/>
  <c r="GR119" i="5"/>
  <c r="GQ119" i="5"/>
  <c r="GP119" i="5"/>
  <c r="GC119" i="5"/>
  <c r="FY119" i="5"/>
  <c r="FU119" i="5"/>
  <c r="FM119" i="5"/>
  <c r="FI119" i="5"/>
  <c r="FA119" i="5"/>
  <c r="EW119" i="5"/>
  <c r="EO119" i="5"/>
  <c r="EK119" i="5"/>
  <c r="DY119" i="5"/>
  <c r="DU119" i="5"/>
  <c r="DM119" i="5"/>
  <c r="CW119" i="5"/>
  <c r="CS119" i="5"/>
  <c r="CK119" i="5"/>
  <c r="CC119" i="5"/>
  <c r="BY119" i="5"/>
  <c r="BU119" i="5"/>
  <c r="BQ119" i="5"/>
  <c r="BM119" i="5"/>
  <c r="BI119" i="5"/>
  <c r="BA119" i="5"/>
  <c r="AW119" i="5"/>
  <c r="AS119" i="5"/>
  <c r="AO119" i="5"/>
  <c r="AK119" i="5"/>
  <c r="AG119" i="5"/>
  <c r="AC119" i="5"/>
  <c r="Y119" i="5"/>
  <c r="Q119" i="5"/>
  <c r="GS118" i="5"/>
  <c r="GQ118" i="5"/>
  <c r="GP118" i="5"/>
  <c r="GC118" i="5"/>
  <c r="FU118" i="5"/>
  <c r="FQ118" i="5"/>
  <c r="FM118" i="5"/>
  <c r="FI118" i="5"/>
  <c r="FE118" i="5"/>
  <c r="EW118" i="5"/>
  <c r="ES118" i="5"/>
  <c r="EO118" i="5"/>
  <c r="EK118" i="5"/>
  <c r="DU118" i="5"/>
  <c r="DQ118" i="5"/>
  <c r="DM118" i="5"/>
  <c r="DE118" i="5"/>
  <c r="DA118" i="5"/>
  <c r="CS118" i="5"/>
  <c r="CO118" i="5"/>
  <c r="CK118" i="5"/>
  <c r="CG118" i="5"/>
  <c r="BY118" i="5"/>
  <c r="BU118" i="5"/>
  <c r="BQ118" i="5"/>
  <c r="BI118" i="5"/>
  <c r="BE118" i="5"/>
  <c r="AS118" i="5"/>
  <c r="AO118" i="5"/>
  <c r="AK118" i="5"/>
  <c r="AG118" i="5"/>
  <c r="AC118" i="5"/>
  <c r="Y118" i="5"/>
  <c r="U118" i="5"/>
  <c r="I118" i="5"/>
  <c r="GS117" i="5"/>
  <c r="GR117" i="5"/>
  <c r="GQ117" i="5"/>
  <c r="GC117" i="5"/>
  <c r="FY117" i="5"/>
  <c r="FU117" i="5"/>
  <c r="FQ117" i="5"/>
  <c r="FM117" i="5"/>
  <c r="FE117" i="5"/>
  <c r="FA117" i="5"/>
  <c r="ES117" i="5"/>
  <c r="EO117" i="5"/>
  <c r="EK117" i="5"/>
  <c r="EC117" i="5"/>
  <c r="DY117" i="5"/>
  <c r="DU117" i="5"/>
  <c r="DQ117" i="5"/>
  <c r="DM117" i="5"/>
  <c r="DA117" i="5"/>
  <c r="CW117" i="5"/>
  <c r="CO117" i="5"/>
  <c r="CK117" i="5"/>
  <c r="CG117" i="5"/>
  <c r="CC117" i="5"/>
  <c r="BY117" i="5"/>
  <c r="BU117" i="5"/>
  <c r="BQ117" i="5"/>
  <c r="BM117" i="5"/>
  <c r="BI117" i="5"/>
  <c r="BE117" i="5"/>
  <c r="BA117" i="5"/>
  <c r="AW117" i="5"/>
  <c r="AS117" i="5"/>
  <c r="AO117" i="5"/>
  <c r="AG117" i="5"/>
  <c r="Y117" i="5"/>
  <c r="U117" i="5"/>
  <c r="Q117" i="5"/>
  <c r="E117" i="5"/>
  <c r="GR116" i="5"/>
  <c r="GP116" i="5"/>
  <c r="GC116" i="5"/>
  <c r="FY116" i="5"/>
  <c r="FU116" i="5"/>
  <c r="FQ116" i="5"/>
  <c r="FM116" i="5"/>
  <c r="FI116" i="5"/>
  <c r="EW116" i="5"/>
  <c r="EO116" i="5"/>
  <c r="EK116" i="5"/>
  <c r="EC116" i="5"/>
  <c r="DY116" i="5"/>
  <c r="DU116" i="5"/>
  <c r="DM116" i="5"/>
  <c r="DE116" i="5"/>
  <c r="DA116" i="5"/>
  <c r="CW116" i="5"/>
  <c r="CS116" i="5"/>
  <c r="CK116" i="5"/>
  <c r="CG116" i="5"/>
  <c r="CC116" i="5"/>
  <c r="BY116" i="5"/>
  <c r="BU116" i="5"/>
  <c r="BQ116" i="5"/>
  <c r="BM116" i="5"/>
  <c r="BI116" i="5"/>
  <c r="AW116" i="5"/>
  <c r="AO116" i="5"/>
  <c r="AK116" i="5"/>
  <c r="AG116" i="5"/>
  <c r="AC116" i="5"/>
  <c r="Y116" i="5"/>
  <c r="U116" i="5"/>
  <c r="Q116" i="5"/>
  <c r="I116" i="5"/>
  <c r="GS115" i="5"/>
  <c r="GQ115" i="5"/>
  <c r="GC115" i="5"/>
  <c r="FQ115" i="5"/>
  <c r="FM115" i="5"/>
  <c r="FI115" i="5"/>
  <c r="FA115" i="5"/>
  <c r="EW115" i="5"/>
  <c r="ES115" i="5"/>
  <c r="EO115" i="5"/>
  <c r="EK115" i="5"/>
  <c r="EC115" i="5"/>
  <c r="DM115" i="5"/>
  <c r="DE115" i="5"/>
  <c r="DA115" i="5"/>
  <c r="CW115" i="5"/>
  <c r="CS115" i="5"/>
  <c r="CO115" i="5"/>
  <c r="CG115" i="5"/>
  <c r="BQ115" i="5"/>
  <c r="BM115" i="5"/>
  <c r="BI115" i="5"/>
  <c r="BE115" i="5"/>
  <c r="AW115" i="5"/>
  <c r="AS115" i="5"/>
  <c r="AO115" i="5"/>
  <c r="AK115" i="5"/>
  <c r="AG115" i="5"/>
  <c r="AC115" i="5"/>
  <c r="Y115" i="5"/>
  <c r="U115" i="5"/>
  <c r="GD115" i="5"/>
  <c r="Q115" i="5"/>
  <c r="I115" i="5"/>
  <c r="E115" i="5"/>
  <c r="GV114" i="5"/>
  <c r="GV115" i="5" s="1"/>
  <c r="GV116" i="5" s="1"/>
  <c r="GV117" i="5" s="1"/>
  <c r="GV118" i="5" s="1"/>
  <c r="GV119" i="5" s="1"/>
  <c r="GV120" i="5" s="1"/>
  <c r="GV121" i="5" s="1"/>
  <c r="GV122" i="5" s="1"/>
  <c r="GV123" i="5" s="1"/>
  <c r="GV124" i="5" s="1"/>
  <c r="GV125" i="5" s="1"/>
  <c r="GV126" i="5" s="1"/>
  <c r="GV127" i="5" s="1"/>
  <c r="GV128" i="5" s="1"/>
  <c r="GV129" i="5" s="1"/>
  <c r="GV130" i="5" s="1"/>
  <c r="GV131" i="5" s="1"/>
  <c r="GV132" i="5" s="1"/>
  <c r="GV133" i="5" s="1"/>
  <c r="GV134" i="5" s="1"/>
  <c r="GV135" i="5" s="1"/>
  <c r="GV136" i="5" s="1"/>
  <c r="GS114" i="5"/>
  <c r="GC114" i="5"/>
  <c r="FY114" i="5"/>
  <c r="FU114" i="5"/>
  <c r="FQ114" i="5"/>
  <c r="FM114" i="5"/>
  <c r="FE114" i="5"/>
  <c r="FA114" i="5"/>
  <c r="EW114" i="5"/>
  <c r="ES114" i="5"/>
  <c r="EO114" i="5"/>
  <c r="EC114" i="5"/>
  <c r="DY114" i="5"/>
  <c r="DU114" i="5"/>
  <c r="DQ114" i="5"/>
  <c r="DM114" i="5"/>
  <c r="DE114" i="5"/>
  <c r="DA114" i="5"/>
  <c r="CW114" i="5"/>
  <c r="CO114" i="5"/>
  <c r="CK114" i="5"/>
  <c r="CG114" i="5"/>
  <c r="CC114" i="5"/>
  <c r="BY114" i="5"/>
  <c r="BQ114" i="5"/>
  <c r="BM114" i="5"/>
  <c r="BI114" i="5"/>
  <c r="BE114" i="5"/>
  <c r="BA114" i="5"/>
  <c r="AW114" i="5"/>
  <c r="AS114" i="5"/>
  <c r="AO114" i="5"/>
  <c r="AG114" i="5"/>
  <c r="AC114" i="5"/>
  <c r="U114" i="5"/>
  <c r="Q114" i="5"/>
  <c r="GD114" i="5"/>
  <c r="E114" i="5"/>
  <c r="GV113" i="5"/>
  <c r="GS113" i="5"/>
  <c r="GP113" i="5"/>
  <c r="GO113" i="5"/>
  <c r="GO114" i="5" s="1"/>
  <c r="GO115" i="5" s="1"/>
  <c r="GO116" i="5" s="1"/>
  <c r="GO117" i="5" s="1"/>
  <c r="GO118" i="5" s="1"/>
  <c r="GO119" i="5" s="1"/>
  <c r="GO120" i="5" s="1"/>
  <c r="GO121" i="5" s="1"/>
  <c r="GO122" i="5" s="1"/>
  <c r="GO123" i="5" s="1"/>
  <c r="GO124" i="5" s="1"/>
  <c r="GO125" i="5" s="1"/>
  <c r="GO126" i="5" s="1"/>
  <c r="GO127" i="5" s="1"/>
  <c r="GO128" i="5" s="1"/>
  <c r="GO129" i="5" s="1"/>
  <c r="GO130" i="5" s="1"/>
  <c r="GO131" i="5" s="1"/>
  <c r="GO132" i="5" s="1"/>
  <c r="GO133" i="5" s="1"/>
  <c r="GO134" i="5" s="1"/>
  <c r="GO135" i="5" s="1"/>
  <c r="GO136" i="5" s="1"/>
  <c r="GC113" i="5"/>
  <c r="FY113" i="5"/>
  <c r="FU113" i="5"/>
  <c r="FM113" i="5"/>
  <c r="FI113" i="5"/>
  <c r="FE113" i="5"/>
  <c r="EW113" i="5"/>
  <c r="EO113" i="5"/>
  <c r="EK113" i="5"/>
  <c r="EC113" i="5"/>
  <c r="DY113" i="5"/>
  <c r="DU113" i="5"/>
  <c r="DM113" i="5"/>
  <c r="DE113" i="5"/>
  <c r="DA113" i="5"/>
  <c r="CW113" i="5"/>
  <c r="CS113" i="5"/>
  <c r="CK113" i="5"/>
  <c r="CG113" i="5"/>
  <c r="BY113" i="5"/>
  <c r="BU113" i="5"/>
  <c r="BQ113" i="5"/>
  <c r="BM113" i="5"/>
  <c r="BI113" i="5"/>
  <c r="BA113" i="5"/>
  <c r="AW113" i="5"/>
  <c r="GD113" i="5"/>
  <c r="AO113" i="5"/>
  <c r="AK113" i="5"/>
  <c r="GF113" i="5"/>
  <c r="AG113" i="5"/>
  <c r="Y113" i="5"/>
  <c r="U113" i="5"/>
  <c r="Q113" i="5"/>
  <c r="I113" i="5"/>
  <c r="GC112" i="5"/>
  <c r="FY112" i="5"/>
  <c r="FQ112" i="5"/>
  <c r="FM112" i="5"/>
  <c r="FA112" i="5"/>
  <c r="EW112" i="5"/>
  <c r="ES112" i="5"/>
  <c r="EO112" i="5"/>
  <c r="EC112" i="5"/>
  <c r="DY112" i="5"/>
  <c r="DQ112" i="5"/>
  <c r="DM112" i="5"/>
  <c r="DE112" i="5"/>
  <c r="DA112" i="5"/>
  <c r="CW112" i="5"/>
  <c r="CS112" i="5"/>
  <c r="CO112" i="5"/>
  <c r="CK112" i="5"/>
  <c r="CC112" i="5"/>
  <c r="BY112" i="5"/>
  <c r="BM112" i="5"/>
  <c r="BI112" i="5"/>
  <c r="BE112" i="5"/>
  <c r="BA112" i="5"/>
  <c r="AW112" i="5"/>
  <c r="AS112" i="5"/>
  <c r="AO112" i="5"/>
  <c r="AK112" i="5"/>
  <c r="GD112" i="5"/>
  <c r="AG112" i="5"/>
  <c r="AC112" i="5"/>
  <c r="U112" i="5"/>
  <c r="Q112" i="5"/>
  <c r="GC111" i="5"/>
  <c r="FY111" i="5"/>
  <c r="FU111" i="5"/>
  <c r="FQ111" i="5"/>
  <c r="FM111" i="5"/>
  <c r="FI111" i="5"/>
  <c r="FE111" i="5"/>
  <c r="FA111" i="5"/>
  <c r="EW111" i="5"/>
  <c r="ES111" i="5"/>
  <c r="EO111" i="5"/>
  <c r="EK111" i="5"/>
  <c r="EC111" i="5"/>
  <c r="DY111" i="5"/>
  <c r="DU111" i="5"/>
  <c r="DQ111" i="5"/>
  <c r="DM111" i="5"/>
  <c r="DE111" i="5"/>
  <c r="DA111" i="5"/>
  <c r="CW111" i="5"/>
  <c r="CS111" i="5"/>
  <c r="CO111" i="5"/>
  <c r="CK111" i="5"/>
  <c r="CG111" i="5"/>
  <c r="CC111" i="5"/>
  <c r="BY111" i="5"/>
  <c r="BU111" i="5"/>
  <c r="BQ111" i="5"/>
  <c r="BM111" i="5"/>
  <c r="BI111" i="5"/>
  <c r="BE111" i="5"/>
  <c r="BA111" i="5"/>
  <c r="AW111" i="5"/>
  <c r="AS111" i="5"/>
  <c r="AO111" i="5"/>
  <c r="AK111" i="5"/>
  <c r="AG111" i="5"/>
  <c r="AC111" i="5"/>
  <c r="Y111" i="5"/>
  <c r="U111" i="5"/>
  <c r="GF111" i="5"/>
  <c r="Q111" i="5"/>
  <c r="I111" i="5"/>
  <c r="GD111" i="5"/>
  <c r="E111" i="5"/>
  <c r="GC110" i="5"/>
  <c r="FY110" i="5"/>
  <c r="FU110" i="5"/>
  <c r="FQ110" i="5"/>
  <c r="FM110" i="5"/>
  <c r="FI110" i="5"/>
  <c r="FE110" i="5"/>
  <c r="FA110" i="5"/>
  <c r="EW110" i="5"/>
  <c r="ES110" i="5"/>
  <c r="EO110" i="5"/>
  <c r="EK110" i="5"/>
  <c r="EC110" i="5"/>
  <c r="DY110" i="5"/>
  <c r="DU110" i="5"/>
  <c r="DQ110" i="5"/>
  <c r="DM110" i="5"/>
  <c r="DE110" i="5"/>
  <c r="DA110" i="5"/>
  <c r="CW110" i="5"/>
  <c r="CS110" i="5"/>
  <c r="CO110" i="5"/>
  <c r="CK110" i="5"/>
  <c r="CG110" i="5"/>
  <c r="CC110" i="5"/>
  <c r="BY110" i="5"/>
  <c r="BU110" i="5"/>
  <c r="BQ110" i="5"/>
  <c r="BM110" i="5"/>
  <c r="BI110" i="5"/>
  <c r="BE110" i="5"/>
  <c r="BA110" i="5"/>
  <c r="AW110" i="5"/>
  <c r="AS110" i="5"/>
  <c r="AO110" i="5"/>
  <c r="AK110" i="5"/>
  <c r="AG110" i="5"/>
  <c r="AC110" i="5"/>
  <c r="Y110" i="5"/>
  <c r="U110" i="5"/>
  <c r="GD110" i="5"/>
  <c r="Q110" i="5"/>
  <c r="GF110" i="5"/>
  <c r="I110" i="5"/>
  <c r="E110" i="5"/>
  <c r="GC109" i="5"/>
  <c r="FY109" i="5"/>
  <c r="FU109" i="5"/>
  <c r="FQ109" i="5"/>
  <c r="FM109" i="5"/>
  <c r="FI109" i="5"/>
  <c r="FE109" i="5"/>
  <c r="FA109" i="5"/>
  <c r="EW109" i="5"/>
  <c r="ES109" i="5"/>
  <c r="EO109" i="5"/>
  <c r="EK109" i="5"/>
  <c r="EC109" i="5"/>
  <c r="DY109" i="5"/>
  <c r="DU109" i="5"/>
  <c r="DQ109" i="5"/>
  <c r="DM109" i="5"/>
  <c r="DE109" i="5"/>
  <c r="DA109" i="5"/>
  <c r="CW109" i="5"/>
  <c r="CS109" i="5"/>
  <c r="CO109" i="5"/>
  <c r="CK109" i="5"/>
  <c r="CG109" i="5"/>
  <c r="CC109" i="5"/>
  <c r="BY109" i="5"/>
  <c r="BU109" i="5"/>
  <c r="BQ109" i="5"/>
  <c r="BM109" i="5"/>
  <c r="BI109" i="5"/>
  <c r="BE109" i="5"/>
  <c r="BA109" i="5"/>
  <c r="AW109" i="5"/>
  <c r="AS109" i="5"/>
  <c r="AO109" i="5"/>
  <c r="AK109" i="5"/>
  <c r="AG109" i="5"/>
  <c r="AC109" i="5"/>
  <c r="Y109" i="5"/>
  <c r="U109" i="5"/>
  <c r="Q109" i="5"/>
  <c r="I109" i="5"/>
  <c r="GE109" i="5"/>
  <c r="GD109" i="5"/>
  <c r="GC108" i="5"/>
  <c r="FY108" i="5"/>
  <c r="FU108" i="5"/>
  <c r="FQ108" i="5"/>
  <c r="FM108" i="5"/>
  <c r="FI108" i="5"/>
  <c r="FE108" i="5"/>
  <c r="FA108" i="5"/>
  <c r="EW108" i="5"/>
  <c r="ES108" i="5"/>
  <c r="EO108" i="5"/>
  <c r="EK108" i="5"/>
  <c r="EC108" i="5"/>
  <c r="DY108" i="5"/>
  <c r="DU108" i="5"/>
  <c r="DQ108" i="5"/>
  <c r="DM108" i="5"/>
  <c r="DE108" i="5"/>
  <c r="DA108" i="5"/>
  <c r="CW108" i="5"/>
  <c r="CS108" i="5"/>
  <c r="CO108" i="5"/>
  <c r="CK108" i="5"/>
  <c r="CG108" i="5"/>
  <c r="CC108" i="5"/>
  <c r="BY108" i="5"/>
  <c r="BU108" i="5"/>
  <c r="BQ108" i="5"/>
  <c r="BM108" i="5"/>
  <c r="BI108" i="5"/>
  <c r="BE108" i="5"/>
  <c r="BA108" i="5"/>
  <c r="AW108" i="5"/>
  <c r="AS108" i="5"/>
  <c r="AO108" i="5"/>
  <c r="AK108" i="5"/>
  <c r="AG108" i="5"/>
  <c r="AC108" i="5"/>
  <c r="Y108" i="5"/>
  <c r="U108" i="5"/>
  <c r="Q108" i="5"/>
  <c r="I108" i="5"/>
  <c r="GD108" i="5"/>
  <c r="GC107" i="5"/>
  <c r="FY107" i="5"/>
  <c r="FU107" i="5"/>
  <c r="FQ107" i="5"/>
  <c r="FM107" i="5"/>
  <c r="FI107" i="5"/>
  <c r="FE107" i="5"/>
  <c r="FA107" i="5"/>
  <c r="EW107" i="5"/>
  <c r="ES107" i="5"/>
  <c r="EO107" i="5"/>
  <c r="EK107" i="5"/>
  <c r="EC107" i="5"/>
  <c r="DY107" i="5"/>
  <c r="DU107" i="5"/>
  <c r="DQ107" i="5"/>
  <c r="DM107" i="5"/>
  <c r="DE107" i="5"/>
  <c r="DA107" i="5"/>
  <c r="CW107" i="5"/>
  <c r="CS107" i="5"/>
  <c r="CO107" i="5"/>
  <c r="CK107" i="5"/>
  <c r="CG107" i="5"/>
  <c r="CC107" i="5"/>
  <c r="BY107" i="5"/>
  <c r="BU107" i="5"/>
  <c r="BQ107" i="5"/>
  <c r="BM107" i="5"/>
  <c r="BI107" i="5"/>
  <c r="BE107" i="5"/>
  <c r="BA107" i="5"/>
  <c r="AW107" i="5"/>
  <c r="AS107" i="5"/>
  <c r="AO107" i="5"/>
  <c r="AK107" i="5"/>
  <c r="AG107" i="5"/>
  <c r="AC107" i="5"/>
  <c r="Y107" i="5"/>
  <c r="U107" i="5"/>
  <c r="Q107" i="5"/>
  <c r="I107" i="5"/>
  <c r="GE107" i="5"/>
  <c r="GD107" i="5"/>
  <c r="GC106" i="5"/>
  <c r="FY106" i="5"/>
  <c r="FU106" i="5"/>
  <c r="FQ106" i="5"/>
  <c r="FM106" i="5"/>
  <c r="FI106" i="5"/>
  <c r="FE106" i="5"/>
  <c r="FA106" i="5"/>
  <c r="EW106" i="5"/>
  <c r="ES106" i="5"/>
  <c r="EO106" i="5"/>
  <c r="EK106" i="5"/>
  <c r="EC106" i="5"/>
  <c r="DY106" i="5"/>
  <c r="DU106" i="5"/>
  <c r="DQ106" i="5"/>
  <c r="DM106" i="5"/>
  <c r="DE106" i="5"/>
  <c r="DA106" i="5"/>
  <c r="CW106" i="5"/>
  <c r="CS106" i="5"/>
  <c r="CO106" i="5"/>
  <c r="CK106" i="5"/>
  <c r="CG106" i="5"/>
  <c r="CC106" i="5"/>
  <c r="BY106" i="5"/>
  <c r="BU106" i="5"/>
  <c r="BQ106" i="5"/>
  <c r="BM106" i="5"/>
  <c r="BI106" i="5"/>
  <c r="BE106" i="5"/>
  <c r="BA106" i="5"/>
  <c r="AW106" i="5"/>
  <c r="AS106" i="5"/>
  <c r="AO106" i="5"/>
  <c r="AK106" i="5"/>
  <c r="AG106" i="5"/>
  <c r="AC106" i="5"/>
  <c r="Y106" i="5"/>
  <c r="GD106" i="5"/>
  <c r="U106" i="5"/>
  <c r="Q106" i="5"/>
  <c r="I106" i="5"/>
  <c r="GE106" i="5"/>
  <c r="GF105" i="5"/>
  <c r="GC105" i="5"/>
  <c r="FY105" i="5"/>
  <c r="FU105" i="5"/>
  <c r="FQ105" i="5"/>
  <c r="FM105" i="5"/>
  <c r="FI105" i="5"/>
  <c r="FE105" i="5"/>
  <c r="FA105" i="5"/>
  <c r="EW105" i="5"/>
  <c r="ES105" i="5"/>
  <c r="EO105" i="5"/>
  <c r="EK105" i="5"/>
  <c r="EC105" i="5"/>
  <c r="DY105" i="5"/>
  <c r="DU105" i="5"/>
  <c r="DQ105" i="5"/>
  <c r="DM105" i="5"/>
  <c r="DE105" i="5"/>
  <c r="DA105" i="5"/>
  <c r="CW105" i="5"/>
  <c r="CS105" i="5"/>
  <c r="CO105" i="5"/>
  <c r="CK105" i="5"/>
  <c r="CG105" i="5"/>
  <c r="CC105" i="5"/>
  <c r="BY105" i="5"/>
  <c r="BU105" i="5"/>
  <c r="BQ105" i="5"/>
  <c r="BM105" i="5"/>
  <c r="BI105" i="5"/>
  <c r="BE105" i="5"/>
  <c r="BA105" i="5"/>
  <c r="AW105" i="5"/>
  <c r="AS105" i="5"/>
  <c r="AO105" i="5"/>
  <c r="AK105" i="5"/>
  <c r="AG105" i="5"/>
  <c r="AC105" i="5"/>
  <c r="Y105" i="5"/>
  <c r="U105" i="5"/>
  <c r="Q105" i="5"/>
  <c r="I105" i="5"/>
  <c r="GD105" i="5"/>
  <c r="GC104" i="5"/>
  <c r="FY104" i="5"/>
  <c r="FU104" i="5"/>
  <c r="FQ104" i="5"/>
  <c r="FM104" i="5"/>
  <c r="FI104" i="5"/>
  <c r="FE104" i="5"/>
  <c r="FA104" i="5"/>
  <c r="EW104" i="5"/>
  <c r="ES104" i="5"/>
  <c r="EO104" i="5"/>
  <c r="EK104" i="5"/>
  <c r="EC104" i="5"/>
  <c r="DY104" i="5"/>
  <c r="DU104" i="5"/>
  <c r="DQ104" i="5"/>
  <c r="DM104" i="5"/>
  <c r="DE104" i="5"/>
  <c r="DA104" i="5"/>
  <c r="CW104" i="5"/>
  <c r="CS104" i="5"/>
  <c r="CO104" i="5"/>
  <c r="CK104" i="5"/>
  <c r="CG104" i="5"/>
  <c r="CC104" i="5"/>
  <c r="BY104" i="5"/>
  <c r="BU104" i="5"/>
  <c r="BQ104" i="5"/>
  <c r="BM104" i="5"/>
  <c r="BI104" i="5"/>
  <c r="BE104" i="5"/>
  <c r="BA104" i="5"/>
  <c r="AW104" i="5"/>
  <c r="AS104" i="5"/>
  <c r="AO104" i="5"/>
  <c r="AK104" i="5"/>
  <c r="AG104" i="5"/>
  <c r="AC104" i="5"/>
  <c r="Y104" i="5"/>
  <c r="U104" i="5"/>
  <c r="Q104" i="5"/>
  <c r="I104" i="5"/>
  <c r="GE104" i="5"/>
  <c r="GF104" i="5"/>
  <c r="GE103" i="5"/>
  <c r="GC103" i="5"/>
  <c r="FY103" i="5"/>
  <c r="FU103" i="5"/>
  <c r="FQ103" i="5"/>
  <c r="FM103" i="5"/>
  <c r="FI103" i="5"/>
  <c r="FE103" i="5"/>
  <c r="FA103" i="5"/>
  <c r="EW103" i="5"/>
  <c r="ES103" i="5"/>
  <c r="EO103" i="5"/>
  <c r="EK103" i="5"/>
  <c r="EC103" i="5"/>
  <c r="DY103" i="5"/>
  <c r="DU103" i="5"/>
  <c r="DQ103" i="5"/>
  <c r="DM103" i="5"/>
  <c r="DE103" i="5"/>
  <c r="DA103" i="5"/>
  <c r="CW103" i="5"/>
  <c r="CS103" i="5"/>
  <c r="CO103" i="5"/>
  <c r="CK103" i="5"/>
  <c r="CG103" i="5"/>
  <c r="CC103" i="5"/>
  <c r="BY103" i="5"/>
  <c r="BU103" i="5"/>
  <c r="BQ103" i="5"/>
  <c r="BM103" i="5"/>
  <c r="BI103" i="5"/>
  <c r="BE103" i="5"/>
  <c r="BA103" i="5"/>
  <c r="AW103" i="5"/>
  <c r="AS103" i="5"/>
  <c r="AO103" i="5"/>
  <c r="AK103" i="5"/>
  <c r="AG103" i="5"/>
  <c r="AC103" i="5"/>
  <c r="Y103" i="5"/>
  <c r="U103" i="5"/>
  <c r="Q103" i="5"/>
  <c r="I103" i="5"/>
  <c r="E103" i="5"/>
  <c r="GG103" i="5" s="1"/>
  <c r="GF103" i="5"/>
  <c r="GC102" i="5"/>
  <c r="FY102" i="5"/>
  <c r="FU102" i="5"/>
  <c r="FQ102" i="5"/>
  <c r="FM102" i="5"/>
  <c r="FI102" i="5"/>
  <c r="FE102" i="5"/>
  <c r="FA102" i="5"/>
  <c r="EW102" i="5"/>
  <c r="ES102" i="5"/>
  <c r="EK102" i="5"/>
  <c r="EC102" i="5"/>
  <c r="DU102" i="5"/>
  <c r="DQ102" i="5"/>
  <c r="DM102" i="5"/>
  <c r="DE102" i="5"/>
  <c r="DA102" i="5"/>
  <c r="CW102" i="5"/>
  <c r="CS102" i="5"/>
  <c r="CO102" i="5"/>
  <c r="CG102" i="5"/>
  <c r="CC102" i="5"/>
  <c r="BY102" i="5"/>
  <c r="BU102" i="5"/>
  <c r="BQ102" i="5"/>
  <c r="BM102" i="5"/>
  <c r="BI102" i="5"/>
  <c r="BE102" i="5"/>
  <c r="AW102" i="5"/>
  <c r="AS102" i="5"/>
  <c r="AO102" i="5"/>
  <c r="AK102" i="5"/>
  <c r="AG102" i="5"/>
  <c r="AC102" i="5"/>
  <c r="Y102" i="5"/>
  <c r="U102" i="5"/>
  <c r="Q102" i="5"/>
  <c r="I102" i="5"/>
  <c r="GF102" i="5"/>
  <c r="GC101" i="5"/>
  <c r="FY101" i="5"/>
  <c r="FQ101" i="5"/>
  <c r="FM101" i="5"/>
  <c r="FI101" i="5"/>
  <c r="FE101" i="5"/>
  <c r="FA101" i="5"/>
  <c r="EW101" i="5"/>
  <c r="ES101" i="5"/>
  <c r="EO101" i="5"/>
  <c r="EK101" i="5"/>
  <c r="EC101" i="5"/>
  <c r="DY101" i="5"/>
  <c r="DQ101" i="5"/>
  <c r="DE101" i="5"/>
  <c r="DA101" i="5"/>
  <c r="CW101" i="5"/>
  <c r="CS101" i="5"/>
  <c r="CO101" i="5"/>
  <c r="CK101" i="5"/>
  <c r="CC101" i="5"/>
  <c r="BY101" i="5"/>
  <c r="BQ101" i="5"/>
  <c r="BM101" i="5"/>
  <c r="BI101" i="5"/>
  <c r="BE101" i="5"/>
  <c r="AW101" i="5"/>
  <c r="AS101" i="5"/>
  <c r="AO101" i="5"/>
  <c r="AK101" i="5"/>
  <c r="AG101" i="5"/>
  <c r="AC101" i="5"/>
  <c r="U101" i="5"/>
  <c r="Q101" i="5"/>
  <c r="GC100" i="5"/>
  <c r="FY100" i="5"/>
  <c r="FU100" i="5"/>
  <c r="FQ100" i="5"/>
  <c r="FM100" i="5"/>
  <c r="FI100" i="5"/>
  <c r="FA100" i="5"/>
  <c r="ES100" i="5"/>
  <c r="EO100" i="5"/>
  <c r="EK100" i="5"/>
  <c r="EC100" i="5"/>
  <c r="DY100" i="5"/>
  <c r="DU100" i="5"/>
  <c r="DM100" i="5"/>
  <c r="DE100" i="5"/>
  <c r="DA100" i="5"/>
  <c r="CW100" i="5"/>
  <c r="CS100" i="5"/>
  <c r="CO100" i="5"/>
  <c r="CK100" i="5"/>
  <c r="CG100" i="5"/>
  <c r="CC100" i="5"/>
  <c r="BY100" i="5"/>
  <c r="BU100" i="5"/>
  <c r="BQ100" i="5"/>
  <c r="BM100" i="5"/>
  <c r="BI100" i="5"/>
  <c r="BA100" i="5"/>
  <c r="AW100" i="5"/>
  <c r="AS100" i="5"/>
  <c r="AO100" i="5"/>
  <c r="AK100" i="5"/>
  <c r="AG100" i="5"/>
  <c r="AC100" i="5"/>
  <c r="Y100" i="5"/>
  <c r="U100" i="5"/>
  <c r="Q100" i="5"/>
  <c r="I100" i="5"/>
  <c r="GC99" i="5"/>
  <c r="FY99" i="5"/>
  <c r="FU99" i="5"/>
  <c r="FQ99" i="5"/>
  <c r="FM99" i="5"/>
  <c r="FI99" i="5"/>
  <c r="FE99" i="5"/>
  <c r="FA99" i="5"/>
  <c r="EW99" i="5"/>
  <c r="ES99" i="5"/>
  <c r="EO99" i="5"/>
  <c r="EK99" i="5"/>
  <c r="EC99" i="5"/>
  <c r="DY99" i="5"/>
  <c r="DU99" i="5"/>
  <c r="DQ99" i="5"/>
  <c r="DM99" i="5"/>
  <c r="DE99" i="5"/>
  <c r="DA99" i="5"/>
  <c r="CW99" i="5"/>
  <c r="CS99" i="5"/>
  <c r="CO99" i="5"/>
  <c r="CK99" i="5"/>
  <c r="CG99" i="5"/>
  <c r="CC99" i="5"/>
  <c r="BY99" i="5"/>
  <c r="BU99" i="5"/>
  <c r="BQ99" i="5"/>
  <c r="BM99" i="5"/>
  <c r="BI99" i="5"/>
  <c r="BE99" i="5"/>
  <c r="BA99" i="5"/>
  <c r="AW99" i="5"/>
  <c r="AS99" i="5"/>
  <c r="AO99" i="5"/>
  <c r="AK99" i="5"/>
  <c r="AG99" i="5"/>
  <c r="AC99" i="5"/>
  <c r="Y99" i="5"/>
  <c r="U99" i="5"/>
  <c r="Q99" i="5"/>
  <c r="I99" i="5"/>
  <c r="GD99" i="5"/>
  <c r="GC98" i="5"/>
  <c r="FY98" i="5"/>
  <c r="FU98" i="5"/>
  <c r="FQ98" i="5"/>
  <c r="FM98" i="5"/>
  <c r="FI98" i="5"/>
  <c r="FE98" i="5"/>
  <c r="FA98" i="5"/>
  <c r="EW98" i="5"/>
  <c r="ES98" i="5"/>
  <c r="EO98" i="5"/>
  <c r="EK98" i="5"/>
  <c r="EC98" i="5"/>
  <c r="DY98" i="5"/>
  <c r="DU98" i="5"/>
  <c r="DQ98" i="5"/>
  <c r="DM98" i="5"/>
  <c r="DE98" i="5"/>
  <c r="DA98" i="5"/>
  <c r="CW98" i="5"/>
  <c r="CS98" i="5"/>
  <c r="CO98" i="5"/>
  <c r="CK98" i="5"/>
  <c r="CG98" i="5"/>
  <c r="CC98" i="5"/>
  <c r="BY98" i="5"/>
  <c r="BU98" i="5"/>
  <c r="BQ98" i="5"/>
  <c r="BM98" i="5"/>
  <c r="BI98" i="5"/>
  <c r="BE98" i="5"/>
  <c r="BA98" i="5"/>
  <c r="AW98" i="5"/>
  <c r="AS98" i="5"/>
  <c r="AO98" i="5"/>
  <c r="AK98" i="5"/>
  <c r="AG98" i="5"/>
  <c r="AC98" i="5"/>
  <c r="Y98" i="5"/>
  <c r="U98" i="5"/>
  <c r="Q98" i="5"/>
  <c r="I98" i="5"/>
  <c r="GE98" i="5"/>
  <c r="GF98" i="5"/>
  <c r="GC97" i="5"/>
  <c r="FY97" i="5"/>
  <c r="FU97" i="5"/>
  <c r="FQ97" i="5"/>
  <c r="FM97" i="5"/>
  <c r="FI97" i="5"/>
  <c r="FE97" i="5"/>
  <c r="FA97" i="5"/>
  <c r="EW97" i="5"/>
  <c r="ES97" i="5"/>
  <c r="EO97" i="5"/>
  <c r="EK97" i="5"/>
  <c r="EC97" i="5"/>
  <c r="DY97" i="5"/>
  <c r="DU97" i="5"/>
  <c r="DQ97" i="5"/>
  <c r="DM97" i="5"/>
  <c r="DE97" i="5"/>
  <c r="DA97" i="5"/>
  <c r="CW97" i="5"/>
  <c r="CS97" i="5"/>
  <c r="CO97" i="5"/>
  <c r="CK97" i="5"/>
  <c r="CG97" i="5"/>
  <c r="CC97" i="5"/>
  <c r="BY97" i="5"/>
  <c r="BU97" i="5"/>
  <c r="BQ97" i="5"/>
  <c r="BM97" i="5"/>
  <c r="BI97" i="5"/>
  <c r="BE97" i="5"/>
  <c r="BA97" i="5"/>
  <c r="AW97" i="5"/>
  <c r="AS97" i="5"/>
  <c r="AO97" i="5"/>
  <c r="AK97" i="5"/>
  <c r="AG97" i="5"/>
  <c r="AC97" i="5"/>
  <c r="Y97" i="5"/>
  <c r="U97" i="5"/>
  <c r="Q97" i="5"/>
  <c r="GF97" i="5"/>
  <c r="I97" i="5"/>
  <c r="GD97" i="5"/>
  <c r="E97" i="5"/>
  <c r="GE97" i="5"/>
  <c r="GC96" i="5"/>
  <c r="FY96" i="5"/>
  <c r="FU96" i="5"/>
  <c r="FQ96" i="5"/>
  <c r="FM96" i="5"/>
  <c r="FI96" i="5"/>
  <c r="FE96" i="5"/>
  <c r="FA96" i="5"/>
  <c r="EW96" i="5"/>
  <c r="ES96" i="5"/>
  <c r="EO96" i="5"/>
  <c r="EK96" i="5"/>
  <c r="EC96" i="5"/>
  <c r="DY96" i="5"/>
  <c r="DU96" i="5"/>
  <c r="DQ96" i="5"/>
  <c r="DM96" i="5"/>
  <c r="DE96" i="5"/>
  <c r="DA96" i="5"/>
  <c r="CW96" i="5"/>
  <c r="CS96" i="5"/>
  <c r="CO96" i="5"/>
  <c r="CK96" i="5"/>
  <c r="CG96" i="5"/>
  <c r="CC96" i="5"/>
  <c r="BY96" i="5"/>
  <c r="BU96" i="5"/>
  <c r="BQ96" i="5"/>
  <c r="BM96" i="5"/>
  <c r="BI96" i="5"/>
  <c r="BE96" i="5"/>
  <c r="BA96" i="5"/>
  <c r="AW96" i="5"/>
  <c r="AS96" i="5"/>
  <c r="AO96" i="5"/>
  <c r="AK96" i="5"/>
  <c r="AG96" i="5"/>
  <c r="AC96" i="5"/>
  <c r="Y96" i="5"/>
  <c r="U96" i="5"/>
  <c r="I96" i="5"/>
  <c r="GD96" i="5"/>
  <c r="E96" i="5"/>
  <c r="GE96" i="5"/>
  <c r="GF95" i="5"/>
  <c r="GC95" i="5"/>
  <c r="FY95" i="5"/>
  <c r="FU95" i="5"/>
  <c r="FQ95" i="5"/>
  <c r="FM95" i="5"/>
  <c r="FI95" i="5"/>
  <c r="FE95" i="5"/>
  <c r="FA95" i="5"/>
  <c r="EW95" i="5"/>
  <c r="ES95" i="5"/>
  <c r="EO95" i="5"/>
  <c r="EK95" i="5"/>
  <c r="EC95" i="5"/>
  <c r="DY95" i="5"/>
  <c r="DU95" i="5"/>
  <c r="DQ95" i="5"/>
  <c r="DM95" i="5"/>
  <c r="DE95" i="5"/>
  <c r="DA95" i="5"/>
  <c r="CW95" i="5"/>
  <c r="CS95" i="5"/>
  <c r="CO95" i="5"/>
  <c r="CK95" i="5"/>
  <c r="CG95" i="5"/>
  <c r="CC95" i="5"/>
  <c r="BY95" i="5"/>
  <c r="BU95" i="5"/>
  <c r="BQ95" i="5"/>
  <c r="BM95" i="5"/>
  <c r="BI95" i="5"/>
  <c r="BE95" i="5"/>
  <c r="BA95" i="5"/>
  <c r="AW95" i="5"/>
  <c r="AS95" i="5"/>
  <c r="AO95" i="5"/>
  <c r="AK95" i="5"/>
  <c r="AG95" i="5"/>
  <c r="AC95" i="5"/>
  <c r="Y95" i="5"/>
  <c r="U95" i="5"/>
  <c r="Q95" i="5"/>
  <c r="I95" i="5"/>
  <c r="GE95" i="5"/>
  <c r="E95" i="5"/>
  <c r="GD95" i="5"/>
  <c r="GC94" i="5"/>
  <c r="FY94" i="5"/>
  <c r="FU94" i="5"/>
  <c r="FQ94" i="5"/>
  <c r="FM94" i="5"/>
  <c r="FI94" i="5"/>
  <c r="FE94" i="5"/>
  <c r="FA94" i="5"/>
  <c r="EW94" i="5"/>
  <c r="ES94" i="5"/>
  <c r="EO94" i="5"/>
  <c r="EK94" i="5"/>
  <c r="EC94" i="5"/>
  <c r="DY94" i="5"/>
  <c r="DU94" i="5"/>
  <c r="DQ94" i="5"/>
  <c r="DM94" i="5"/>
  <c r="DE94" i="5"/>
  <c r="DA94" i="5"/>
  <c r="CW94" i="5"/>
  <c r="CS94" i="5"/>
  <c r="CO94" i="5"/>
  <c r="CK94" i="5"/>
  <c r="CG94" i="5"/>
  <c r="CC94" i="5"/>
  <c r="BY94" i="5"/>
  <c r="BU94" i="5"/>
  <c r="BQ94" i="5"/>
  <c r="BM94" i="5"/>
  <c r="BI94" i="5"/>
  <c r="BE94" i="5"/>
  <c r="BA94" i="5"/>
  <c r="AW94" i="5"/>
  <c r="AS94" i="5"/>
  <c r="AO94" i="5"/>
  <c r="AK94" i="5"/>
  <c r="AG94" i="5"/>
  <c r="AC94" i="5"/>
  <c r="Y94" i="5"/>
  <c r="U94" i="5"/>
  <c r="Q94" i="5"/>
  <c r="I94" i="5"/>
  <c r="GE94" i="5"/>
  <c r="GF94" i="5"/>
  <c r="GC93" i="5"/>
  <c r="FY93" i="5"/>
  <c r="FU93" i="5"/>
  <c r="FQ93" i="5"/>
  <c r="FI93" i="5"/>
  <c r="FE93" i="5"/>
  <c r="EW93" i="5"/>
  <c r="ES93" i="5"/>
  <c r="EO93" i="5"/>
  <c r="EK93" i="5"/>
  <c r="EC93" i="5"/>
  <c r="DU93" i="5"/>
  <c r="DQ93" i="5"/>
  <c r="DM93" i="5"/>
  <c r="DE93" i="5"/>
  <c r="DA93" i="5"/>
  <c r="CS93" i="5"/>
  <c r="CO93" i="5"/>
  <c r="CK93" i="5"/>
  <c r="CG93" i="5"/>
  <c r="CC93" i="5"/>
  <c r="BY93" i="5"/>
  <c r="BU93" i="5"/>
  <c r="BQ93" i="5"/>
  <c r="BM93" i="5"/>
  <c r="BI93" i="5"/>
  <c r="BE93" i="5"/>
  <c r="BA93" i="5"/>
  <c r="AW93" i="5"/>
  <c r="AS93" i="5"/>
  <c r="AO93" i="5"/>
  <c r="AK93" i="5"/>
  <c r="AG93" i="5"/>
  <c r="Y93" i="5"/>
  <c r="U93" i="5"/>
  <c r="I93" i="5"/>
  <c r="GD93" i="5"/>
  <c r="GC92" i="5"/>
  <c r="FY92" i="5"/>
  <c r="FQ92" i="5"/>
  <c r="FM92" i="5"/>
  <c r="FE92" i="5"/>
  <c r="FA92" i="5"/>
  <c r="ES92" i="5"/>
  <c r="EO92" i="5"/>
  <c r="EK92" i="5"/>
  <c r="EC92" i="5"/>
  <c r="DY92" i="5"/>
  <c r="DU92" i="5"/>
  <c r="DQ92" i="5"/>
  <c r="DM92" i="5"/>
  <c r="DE92" i="5"/>
  <c r="DA92" i="5"/>
  <c r="CW92" i="5"/>
  <c r="CO92" i="5"/>
  <c r="CK92" i="5"/>
  <c r="CC92" i="5"/>
  <c r="BY92" i="5"/>
  <c r="BQ92" i="5"/>
  <c r="BM92" i="5"/>
  <c r="BI92" i="5"/>
  <c r="BE92" i="5"/>
  <c r="BA92" i="5"/>
  <c r="AW92" i="5"/>
  <c r="AS92" i="5"/>
  <c r="AO92" i="5"/>
  <c r="AK92" i="5"/>
  <c r="AG92" i="5"/>
  <c r="AC92" i="5"/>
  <c r="U92" i="5"/>
  <c r="Q92" i="5"/>
  <c r="E92" i="5"/>
  <c r="GD92" i="5"/>
  <c r="GC91" i="5"/>
  <c r="FY91" i="5"/>
  <c r="FU91" i="5"/>
  <c r="FQ91" i="5"/>
  <c r="FM91" i="5"/>
  <c r="FI91" i="5"/>
  <c r="FE91" i="5"/>
  <c r="FA91" i="5"/>
  <c r="EW91" i="5"/>
  <c r="EO91" i="5"/>
  <c r="EK91" i="5"/>
  <c r="DY91" i="5"/>
  <c r="DU91" i="5"/>
  <c r="DM91" i="5"/>
  <c r="DE91" i="5"/>
  <c r="DA91" i="5"/>
  <c r="CW91" i="5"/>
  <c r="CS91" i="5"/>
  <c r="CO91" i="5"/>
  <c r="CK91" i="5"/>
  <c r="CG91" i="5"/>
  <c r="CC91" i="5"/>
  <c r="BY91" i="5"/>
  <c r="BU91" i="5"/>
  <c r="BM91" i="5"/>
  <c r="BI91" i="5"/>
  <c r="BA91" i="5"/>
  <c r="AW91" i="5"/>
  <c r="AO91" i="5"/>
  <c r="AK91" i="5"/>
  <c r="AG91" i="5"/>
  <c r="AC91" i="5"/>
  <c r="Y91" i="5"/>
  <c r="U91" i="5"/>
  <c r="Q91" i="5"/>
  <c r="I91" i="5"/>
  <c r="GD91" i="5"/>
  <c r="FY90" i="5"/>
  <c r="FU90" i="5"/>
  <c r="FQ90" i="5"/>
  <c r="FM90" i="5"/>
  <c r="FI90" i="5"/>
  <c r="FE90" i="5"/>
  <c r="FA90" i="5"/>
  <c r="EW90" i="5"/>
  <c r="EO90" i="5"/>
  <c r="EK90" i="5"/>
  <c r="DY90" i="5"/>
  <c r="DU90" i="5"/>
  <c r="DQ90" i="5"/>
  <c r="DM90" i="5"/>
  <c r="DE90" i="5"/>
  <c r="DA90" i="5"/>
  <c r="CW90" i="5"/>
  <c r="CS90" i="5"/>
  <c r="CK90" i="5"/>
  <c r="CG90" i="5"/>
  <c r="BY90" i="5"/>
  <c r="BU90" i="5"/>
  <c r="BQ90" i="5"/>
  <c r="BM90" i="5"/>
  <c r="BI90" i="5"/>
  <c r="BE90" i="5"/>
  <c r="BA90" i="5"/>
  <c r="AW90" i="5"/>
  <c r="AO90" i="5"/>
  <c r="AK90" i="5"/>
  <c r="AC90" i="5"/>
  <c r="Y90" i="5"/>
  <c r="U90" i="5"/>
  <c r="Q90" i="5"/>
  <c r="I90" i="5"/>
  <c r="GC89" i="5"/>
  <c r="FY89" i="5"/>
  <c r="FU89" i="5"/>
  <c r="FQ89" i="5"/>
  <c r="FM89" i="5"/>
  <c r="FI89" i="5"/>
  <c r="FE89" i="5"/>
  <c r="FA89" i="5"/>
  <c r="EW89" i="5"/>
  <c r="ES89" i="5"/>
  <c r="EK89" i="5"/>
  <c r="EC89" i="5"/>
  <c r="DY89" i="5"/>
  <c r="DU89" i="5"/>
  <c r="DQ89" i="5"/>
  <c r="DM89" i="5"/>
  <c r="DE89" i="5"/>
  <c r="DA89" i="5"/>
  <c r="CW89" i="5"/>
  <c r="CS89" i="5"/>
  <c r="CO89" i="5"/>
  <c r="CG89" i="5"/>
  <c r="CC89" i="5"/>
  <c r="BY89" i="5"/>
  <c r="BU89" i="5"/>
  <c r="BQ89" i="5"/>
  <c r="BM89" i="5"/>
  <c r="BI89" i="5"/>
  <c r="BE89" i="5"/>
  <c r="BA89" i="5"/>
  <c r="AW89" i="5"/>
  <c r="AS89" i="5"/>
  <c r="AK89" i="5"/>
  <c r="AG89" i="5"/>
  <c r="AC89" i="5"/>
  <c r="Y89" i="5"/>
  <c r="GD89" i="5"/>
  <c r="U89" i="5"/>
  <c r="Q89" i="5"/>
  <c r="E89" i="5"/>
  <c r="GC88" i="5"/>
  <c r="FY88" i="5"/>
  <c r="FU88" i="5"/>
  <c r="FQ88" i="5"/>
  <c r="FM88" i="5"/>
  <c r="FI88" i="5"/>
  <c r="FE88" i="5"/>
  <c r="FA88" i="5"/>
  <c r="ES88" i="5"/>
  <c r="EO88" i="5"/>
  <c r="EC88" i="5"/>
  <c r="DY88" i="5"/>
  <c r="DU88" i="5"/>
  <c r="DQ88" i="5"/>
  <c r="DM88" i="5"/>
  <c r="DE88" i="5"/>
  <c r="DA88" i="5"/>
  <c r="CW88" i="5"/>
  <c r="CO88" i="5"/>
  <c r="CK88" i="5"/>
  <c r="CC88" i="5"/>
  <c r="BY88" i="5"/>
  <c r="BU88" i="5"/>
  <c r="BQ88" i="5"/>
  <c r="BM88" i="5"/>
  <c r="BI88" i="5"/>
  <c r="BE88" i="5"/>
  <c r="BA88" i="5"/>
  <c r="AS88" i="5"/>
  <c r="AO88" i="5"/>
  <c r="AG88" i="5"/>
  <c r="AC88" i="5"/>
  <c r="Y88" i="5"/>
  <c r="U88" i="5"/>
  <c r="Q88" i="5"/>
  <c r="GF88" i="5"/>
  <c r="I88" i="5"/>
  <c r="GC87" i="5"/>
  <c r="FY87" i="5"/>
  <c r="FU87" i="5"/>
  <c r="FQ87" i="5"/>
  <c r="FM87" i="5"/>
  <c r="FI87" i="5"/>
  <c r="FE87" i="5"/>
  <c r="FA87" i="5"/>
  <c r="EW87" i="5"/>
  <c r="ES87" i="5"/>
  <c r="EO87" i="5"/>
  <c r="EK87" i="5"/>
  <c r="EC87" i="5"/>
  <c r="DY87" i="5"/>
  <c r="DU87" i="5"/>
  <c r="DQ87" i="5"/>
  <c r="DM87" i="5"/>
  <c r="DE87" i="5"/>
  <c r="DA87" i="5"/>
  <c r="CW87" i="5"/>
  <c r="CS87" i="5"/>
  <c r="CO87" i="5"/>
  <c r="CK87" i="5"/>
  <c r="CG87" i="5"/>
  <c r="CC87" i="5"/>
  <c r="BY87" i="5"/>
  <c r="BU87" i="5"/>
  <c r="BQ87" i="5"/>
  <c r="BM87" i="5"/>
  <c r="BI87" i="5"/>
  <c r="BE87" i="5"/>
  <c r="BA87" i="5"/>
  <c r="AW87" i="5"/>
  <c r="AS87" i="5"/>
  <c r="AO87" i="5"/>
  <c r="AK87" i="5"/>
  <c r="AG87" i="5"/>
  <c r="AC87" i="5"/>
  <c r="Y87" i="5"/>
  <c r="U87" i="5"/>
  <c r="Q87" i="5"/>
  <c r="I87" i="5"/>
  <c r="GF87" i="5"/>
  <c r="GC86" i="5"/>
  <c r="FY86" i="5"/>
  <c r="FU86" i="5"/>
  <c r="FQ86" i="5"/>
  <c r="FM86" i="5"/>
  <c r="FI86" i="5"/>
  <c r="FE86" i="5"/>
  <c r="FA86" i="5"/>
  <c r="EW86" i="5"/>
  <c r="ES86" i="5"/>
  <c r="EO86" i="5"/>
  <c r="EK86" i="5"/>
  <c r="EC86" i="5"/>
  <c r="DY86" i="5"/>
  <c r="DU86" i="5"/>
  <c r="DQ86" i="5"/>
  <c r="DM86" i="5"/>
  <c r="DE86" i="5"/>
  <c r="DA86" i="5"/>
  <c r="CW86" i="5"/>
  <c r="CS86" i="5"/>
  <c r="CO86" i="5"/>
  <c r="CK86" i="5"/>
  <c r="CG86" i="5"/>
  <c r="CC86" i="5"/>
  <c r="BY86" i="5"/>
  <c r="BU86" i="5"/>
  <c r="BQ86" i="5"/>
  <c r="BM86" i="5"/>
  <c r="BI86" i="5"/>
  <c r="BE86" i="5"/>
  <c r="BA86" i="5"/>
  <c r="AW86" i="5"/>
  <c r="AS86" i="5"/>
  <c r="AO86" i="5"/>
  <c r="AK86" i="5"/>
  <c r="AG86" i="5"/>
  <c r="AC86" i="5"/>
  <c r="Y86" i="5"/>
  <c r="U86" i="5"/>
  <c r="Q86" i="5"/>
  <c r="GF86" i="5"/>
  <c r="I86" i="5"/>
  <c r="E86" i="5"/>
  <c r="GG86" i="5" s="1"/>
  <c r="GC85" i="5"/>
  <c r="FY85" i="5"/>
  <c r="FU85" i="5"/>
  <c r="FQ85" i="5"/>
  <c r="FM85" i="5"/>
  <c r="FI85" i="5"/>
  <c r="FE85" i="5"/>
  <c r="FA85" i="5"/>
  <c r="EW85" i="5"/>
  <c r="ES85" i="5"/>
  <c r="EO85" i="5"/>
  <c r="EK85" i="5"/>
  <c r="EC85" i="5"/>
  <c r="DY85" i="5"/>
  <c r="DU85" i="5"/>
  <c r="DQ85" i="5"/>
  <c r="DM85" i="5"/>
  <c r="DE85" i="5"/>
  <c r="DA85" i="5"/>
  <c r="CW85" i="5"/>
  <c r="CS85" i="5"/>
  <c r="CO85" i="5"/>
  <c r="CK85" i="5"/>
  <c r="CG85" i="5"/>
  <c r="CC85" i="5"/>
  <c r="BY85" i="5"/>
  <c r="BU85" i="5"/>
  <c r="BQ85" i="5"/>
  <c r="BM85" i="5"/>
  <c r="BI85" i="5"/>
  <c r="BE85" i="5"/>
  <c r="BA85" i="5"/>
  <c r="AW85" i="5"/>
  <c r="AS85" i="5"/>
  <c r="AO85" i="5"/>
  <c r="AK85" i="5"/>
  <c r="AG85" i="5"/>
  <c r="AC85" i="5"/>
  <c r="Y85" i="5"/>
  <c r="U85" i="5"/>
  <c r="Q85" i="5"/>
  <c r="GF85" i="5"/>
  <c r="E85" i="5"/>
  <c r="GC84" i="5"/>
  <c r="FY84" i="5"/>
  <c r="FU84" i="5"/>
  <c r="FQ84" i="5"/>
  <c r="FM84" i="5"/>
  <c r="FI84" i="5"/>
  <c r="FE84" i="5"/>
  <c r="FA84" i="5"/>
  <c r="EW84" i="5"/>
  <c r="ES84" i="5"/>
  <c r="EO84" i="5"/>
  <c r="EK84" i="5"/>
  <c r="EC84" i="5"/>
  <c r="DY84" i="5"/>
  <c r="DU84" i="5"/>
  <c r="DQ84" i="5"/>
  <c r="DM84" i="5"/>
  <c r="DE84" i="5"/>
  <c r="DA84" i="5"/>
  <c r="CW84" i="5"/>
  <c r="CS84" i="5"/>
  <c r="CO84" i="5"/>
  <c r="CK84" i="5"/>
  <c r="CG84" i="5"/>
  <c r="CC84" i="5"/>
  <c r="BY84" i="5"/>
  <c r="BU84" i="5"/>
  <c r="BQ84" i="5"/>
  <c r="BM84" i="5"/>
  <c r="BI84" i="5"/>
  <c r="BE84" i="5"/>
  <c r="BA84" i="5"/>
  <c r="AW84" i="5"/>
  <c r="AS84" i="5"/>
  <c r="AO84" i="5"/>
  <c r="AK84" i="5"/>
  <c r="AG84" i="5"/>
  <c r="AC84" i="5"/>
  <c r="Y84" i="5"/>
  <c r="U84" i="5"/>
  <c r="Q84" i="5"/>
  <c r="I84" i="5"/>
  <c r="GE84" i="5"/>
  <c r="GC83" i="5"/>
  <c r="FY83" i="5"/>
  <c r="FU83" i="5"/>
  <c r="FQ83" i="5"/>
  <c r="FM83" i="5"/>
  <c r="FI83" i="5"/>
  <c r="FE83" i="5"/>
  <c r="FA83" i="5"/>
  <c r="EW83" i="5"/>
  <c r="ES83" i="5"/>
  <c r="EO83" i="5"/>
  <c r="EK83" i="5"/>
  <c r="EC83" i="5"/>
  <c r="DY83" i="5"/>
  <c r="DU83" i="5"/>
  <c r="DQ83" i="5"/>
  <c r="DM83" i="5"/>
  <c r="DE83" i="5"/>
  <c r="DA83" i="5"/>
  <c r="CW83" i="5"/>
  <c r="CS83" i="5"/>
  <c r="CO83" i="5"/>
  <c r="CK83" i="5"/>
  <c r="CG83" i="5"/>
  <c r="CC83" i="5"/>
  <c r="BY83" i="5"/>
  <c r="BU83" i="5"/>
  <c r="BQ83" i="5"/>
  <c r="BM83" i="5"/>
  <c r="BI83" i="5"/>
  <c r="BE83" i="5"/>
  <c r="BA83" i="5"/>
  <c r="AW83" i="5"/>
  <c r="AS83" i="5"/>
  <c r="AO83" i="5"/>
  <c r="AK83" i="5"/>
  <c r="AG83" i="5"/>
  <c r="AC83" i="5"/>
  <c r="Y83" i="5"/>
  <c r="U83" i="5"/>
  <c r="Q83" i="5"/>
  <c r="I83" i="5"/>
  <c r="GE83" i="5"/>
  <c r="GC82" i="5"/>
  <c r="FY82" i="5"/>
  <c r="FU82" i="5"/>
  <c r="FQ82" i="5"/>
  <c r="FM82" i="5"/>
  <c r="FI82" i="5"/>
  <c r="FE82" i="5"/>
  <c r="FA82" i="5"/>
  <c r="EW82" i="5"/>
  <c r="ES82" i="5"/>
  <c r="EO82" i="5"/>
  <c r="EK82" i="5"/>
  <c r="EC82" i="5"/>
  <c r="DY82" i="5"/>
  <c r="DU82" i="5"/>
  <c r="DQ82" i="5"/>
  <c r="DM82" i="5"/>
  <c r="DE82" i="5"/>
  <c r="DA82" i="5"/>
  <c r="CW82" i="5"/>
  <c r="CS82" i="5"/>
  <c r="CO82" i="5"/>
  <c r="CK82" i="5"/>
  <c r="CG82" i="5"/>
  <c r="CC82" i="5"/>
  <c r="BY82" i="5"/>
  <c r="BU82" i="5"/>
  <c r="BQ82" i="5"/>
  <c r="BM82" i="5"/>
  <c r="BI82" i="5"/>
  <c r="BE82" i="5"/>
  <c r="BA82" i="5"/>
  <c r="AW82" i="5"/>
  <c r="AS82" i="5"/>
  <c r="AO82" i="5"/>
  <c r="AK82" i="5"/>
  <c r="AG82" i="5"/>
  <c r="AC82" i="5"/>
  <c r="Y82" i="5"/>
  <c r="U82" i="5"/>
  <c r="Q82" i="5"/>
  <c r="I82" i="5"/>
  <c r="GD82" i="5"/>
  <c r="E82" i="5"/>
  <c r="GC81" i="5"/>
  <c r="FY81" i="5"/>
  <c r="FU81" i="5"/>
  <c r="FQ81" i="5"/>
  <c r="FM81" i="5"/>
  <c r="FI81" i="5"/>
  <c r="FE81" i="5"/>
  <c r="FA81" i="5"/>
  <c r="EW81" i="5"/>
  <c r="ES81" i="5"/>
  <c r="EO81" i="5"/>
  <c r="EK81" i="5"/>
  <c r="EC81" i="5"/>
  <c r="DY81" i="5"/>
  <c r="DU81" i="5"/>
  <c r="DQ81" i="5"/>
  <c r="DM81" i="5"/>
  <c r="DE81" i="5"/>
  <c r="DA81" i="5"/>
  <c r="CW81" i="5"/>
  <c r="CS81" i="5"/>
  <c r="CO81" i="5"/>
  <c r="CK81" i="5"/>
  <c r="CG81" i="5"/>
  <c r="CC81" i="5"/>
  <c r="BY81" i="5"/>
  <c r="BU81" i="5"/>
  <c r="BQ81" i="5"/>
  <c r="BM81" i="5"/>
  <c r="BI81" i="5"/>
  <c r="BE81" i="5"/>
  <c r="BA81" i="5"/>
  <c r="AW81" i="5"/>
  <c r="AS81" i="5"/>
  <c r="AO81" i="5"/>
  <c r="AK81" i="5"/>
  <c r="AG81" i="5"/>
  <c r="AC81" i="5"/>
  <c r="Y81" i="5"/>
  <c r="U81" i="5"/>
  <c r="Q81" i="5"/>
  <c r="I81" i="5"/>
  <c r="GE81" i="5"/>
  <c r="GC80" i="5"/>
  <c r="FY80" i="5"/>
  <c r="FU80" i="5"/>
  <c r="FQ80" i="5"/>
  <c r="FM80" i="5"/>
  <c r="FI80" i="5"/>
  <c r="FE80" i="5"/>
  <c r="FA80" i="5"/>
  <c r="EW80" i="5"/>
  <c r="ES80" i="5"/>
  <c r="EO80" i="5"/>
  <c r="EK80" i="5"/>
  <c r="EC80" i="5"/>
  <c r="DY80" i="5"/>
  <c r="DU80" i="5"/>
  <c r="DQ80" i="5"/>
  <c r="DM80" i="5"/>
  <c r="DE80" i="5"/>
  <c r="DA80" i="5"/>
  <c r="CW80" i="5"/>
  <c r="CS80" i="5"/>
  <c r="CO80" i="5"/>
  <c r="CK80" i="5"/>
  <c r="CG80" i="5"/>
  <c r="CC80" i="5"/>
  <c r="BY80" i="5"/>
  <c r="BU80" i="5"/>
  <c r="BQ80" i="5"/>
  <c r="BM80" i="5"/>
  <c r="BI80" i="5"/>
  <c r="BE80" i="5"/>
  <c r="BA80" i="5"/>
  <c r="AW80" i="5"/>
  <c r="AS80" i="5"/>
  <c r="AO80" i="5"/>
  <c r="AK80" i="5"/>
  <c r="AG80" i="5"/>
  <c r="AC80" i="5"/>
  <c r="Y80" i="5"/>
  <c r="U80" i="5"/>
  <c r="Q80" i="5"/>
  <c r="I80" i="5"/>
  <c r="GE80" i="5"/>
  <c r="GC79" i="5"/>
  <c r="FY79" i="5"/>
  <c r="FU79" i="5"/>
  <c r="FQ79" i="5"/>
  <c r="FM79" i="5"/>
  <c r="FI79" i="5"/>
  <c r="FE79" i="5"/>
  <c r="FA79" i="5"/>
  <c r="EW79" i="5"/>
  <c r="ES79" i="5"/>
  <c r="EO79" i="5"/>
  <c r="EK79" i="5"/>
  <c r="EC79" i="5"/>
  <c r="DY79" i="5"/>
  <c r="DU79" i="5"/>
  <c r="DQ79" i="5"/>
  <c r="DM79" i="5"/>
  <c r="DE79" i="5"/>
  <c r="DA79" i="5"/>
  <c r="CW79" i="5"/>
  <c r="CS79" i="5"/>
  <c r="CO79" i="5"/>
  <c r="CK79" i="5"/>
  <c r="CG79" i="5"/>
  <c r="CC79" i="5"/>
  <c r="BY79" i="5"/>
  <c r="BU79" i="5"/>
  <c r="BQ79" i="5"/>
  <c r="BM79" i="5"/>
  <c r="BI79" i="5"/>
  <c r="BE79" i="5"/>
  <c r="BA79" i="5"/>
  <c r="AW79" i="5"/>
  <c r="AS79" i="5"/>
  <c r="AO79" i="5"/>
  <c r="AK79" i="5"/>
  <c r="AG79" i="5"/>
  <c r="AC79" i="5"/>
  <c r="Y79" i="5"/>
  <c r="U79" i="5"/>
  <c r="Q79" i="5"/>
  <c r="E79" i="5"/>
  <c r="GC78" i="5"/>
  <c r="FY78" i="5"/>
  <c r="FU78" i="5"/>
  <c r="FQ78" i="5"/>
  <c r="FM78" i="5"/>
  <c r="FI78" i="5"/>
  <c r="FE78" i="5"/>
  <c r="FA78" i="5"/>
  <c r="EW78" i="5"/>
  <c r="ES78" i="5"/>
  <c r="EO78" i="5"/>
  <c r="EK78" i="5"/>
  <c r="EC78" i="5"/>
  <c r="DY78" i="5"/>
  <c r="DU78" i="5"/>
  <c r="DQ78" i="5"/>
  <c r="DM78" i="5"/>
  <c r="DE78" i="5"/>
  <c r="DA78" i="5"/>
  <c r="CW78" i="5"/>
  <c r="CS78" i="5"/>
  <c r="CO78" i="5"/>
  <c r="CK78" i="5"/>
  <c r="CG78" i="5"/>
  <c r="CC78" i="5"/>
  <c r="BY78" i="5"/>
  <c r="BU78" i="5"/>
  <c r="BQ78" i="5"/>
  <c r="BM78" i="5"/>
  <c r="BI78" i="5"/>
  <c r="BE78" i="5"/>
  <c r="BA78" i="5"/>
  <c r="AW78" i="5"/>
  <c r="AS78" i="5"/>
  <c r="AO78" i="5"/>
  <c r="AK78" i="5"/>
  <c r="AG78" i="5"/>
  <c r="AC78" i="5"/>
  <c r="Y78" i="5"/>
  <c r="U78" i="5"/>
  <c r="Q78" i="5"/>
  <c r="I78" i="5"/>
  <c r="GC77" i="5"/>
  <c r="FY77" i="5"/>
  <c r="FU77" i="5"/>
  <c r="FQ77" i="5"/>
  <c r="FM77" i="5"/>
  <c r="FI77" i="5"/>
  <c r="FE77" i="5"/>
  <c r="FA77" i="5"/>
  <c r="EW77" i="5"/>
  <c r="ES77" i="5"/>
  <c r="EO77" i="5"/>
  <c r="EK77" i="5"/>
  <c r="EC77" i="5"/>
  <c r="DY77" i="5"/>
  <c r="DU77" i="5"/>
  <c r="DQ77" i="5"/>
  <c r="DM77" i="5"/>
  <c r="DE77" i="5"/>
  <c r="DA77" i="5"/>
  <c r="CW77" i="5"/>
  <c r="CS77" i="5"/>
  <c r="CO77" i="5"/>
  <c r="CK77" i="5"/>
  <c r="CG77" i="5"/>
  <c r="CC77" i="5"/>
  <c r="BY77" i="5"/>
  <c r="BU77" i="5"/>
  <c r="BQ77" i="5"/>
  <c r="BM77" i="5"/>
  <c r="BI77" i="5"/>
  <c r="BE77" i="5"/>
  <c r="BA77" i="5"/>
  <c r="AW77" i="5"/>
  <c r="AS77" i="5"/>
  <c r="AO77" i="5"/>
  <c r="AK77" i="5"/>
  <c r="AG77" i="5"/>
  <c r="AC77" i="5"/>
  <c r="Y77" i="5"/>
  <c r="U77" i="5"/>
  <c r="Q77" i="5"/>
  <c r="I77" i="5"/>
  <c r="E77" i="5"/>
  <c r="GC76" i="5"/>
  <c r="FY76" i="5"/>
  <c r="FU76" i="5"/>
  <c r="FQ76" i="5"/>
  <c r="FM76" i="5"/>
  <c r="FI76" i="5"/>
  <c r="FE76" i="5"/>
  <c r="FA76" i="5"/>
  <c r="EW76" i="5"/>
  <c r="ES76" i="5"/>
  <c r="EO76" i="5"/>
  <c r="EK76" i="5"/>
  <c r="EC76" i="5"/>
  <c r="DY76" i="5"/>
  <c r="DU76" i="5"/>
  <c r="DQ76" i="5"/>
  <c r="DM76" i="5"/>
  <c r="DE76" i="5"/>
  <c r="DA76" i="5"/>
  <c r="CW76" i="5"/>
  <c r="CS76" i="5"/>
  <c r="CO76" i="5"/>
  <c r="CK76" i="5"/>
  <c r="CG76" i="5"/>
  <c r="CC76" i="5"/>
  <c r="BY76" i="5"/>
  <c r="BU76" i="5"/>
  <c r="BM76" i="5"/>
  <c r="BE76" i="5"/>
  <c r="BA76" i="5"/>
  <c r="AW76" i="5"/>
  <c r="AS76" i="5"/>
  <c r="AO76" i="5"/>
  <c r="AK76" i="5"/>
  <c r="AG76" i="5"/>
  <c r="AC76" i="5"/>
  <c r="Y76" i="5"/>
  <c r="U76" i="5"/>
  <c r="Q76" i="5"/>
  <c r="I76" i="5"/>
  <c r="E76" i="5"/>
  <c r="GC75" i="5"/>
  <c r="FY75" i="5"/>
  <c r="FU75" i="5"/>
  <c r="FQ75" i="5"/>
  <c r="FM75" i="5"/>
  <c r="FI75" i="5"/>
  <c r="FE75" i="5"/>
  <c r="FA75" i="5"/>
  <c r="EW75" i="5"/>
  <c r="ES75" i="5"/>
  <c r="EO75" i="5"/>
  <c r="EK75" i="5"/>
  <c r="EC75" i="5"/>
  <c r="DY75" i="5"/>
  <c r="DU75" i="5"/>
  <c r="DQ75" i="5"/>
  <c r="DM75" i="5"/>
  <c r="DE75" i="5"/>
  <c r="DA75" i="5"/>
  <c r="CW75" i="5"/>
  <c r="CS75" i="5"/>
  <c r="CO75" i="5"/>
  <c r="CK75" i="5"/>
  <c r="CG75" i="5"/>
  <c r="CC75" i="5"/>
  <c r="BY75" i="5"/>
  <c r="BU75" i="5"/>
  <c r="BQ75" i="5"/>
  <c r="BM75" i="5"/>
  <c r="BI75" i="5"/>
  <c r="BE75" i="5"/>
  <c r="BA75" i="5"/>
  <c r="AW75" i="5"/>
  <c r="AS75" i="5"/>
  <c r="AO75" i="5"/>
  <c r="AK75" i="5"/>
  <c r="AG75" i="5"/>
  <c r="AC75" i="5"/>
  <c r="Y75" i="5"/>
  <c r="U75" i="5"/>
  <c r="Q75" i="5"/>
  <c r="I75" i="5"/>
  <c r="GC74" i="5"/>
  <c r="FY74" i="5"/>
  <c r="FU74" i="5"/>
  <c r="FQ74" i="5"/>
  <c r="FM74" i="5"/>
  <c r="FI74" i="5"/>
  <c r="FE74" i="5"/>
  <c r="FA74" i="5"/>
  <c r="EW74" i="5"/>
  <c r="ES74" i="5"/>
  <c r="EO74" i="5"/>
  <c r="EK74" i="5"/>
  <c r="EC74" i="5"/>
  <c r="DY74" i="5"/>
  <c r="DU74" i="5"/>
  <c r="DQ74" i="5"/>
  <c r="DM74" i="5"/>
  <c r="DE74" i="5"/>
  <c r="DA74" i="5"/>
  <c r="CW74" i="5"/>
  <c r="CS74" i="5"/>
  <c r="CO74" i="5"/>
  <c r="CK74" i="5"/>
  <c r="CC74" i="5"/>
  <c r="BY74" i="5"/>
  <c r="BU74" i="5"/>
  <c r="BQ74" i="5"/>
  <c r="BM74" i="5"/>
  <c r="BI74" i="5"/>
  <c r="BE74" i="5"/>
  <c r="BA74" i="5"/>
  <c r="AW74" i="5"/>
  <c r="AS74" i="5"/>
  <c r="AO74" i="5"/>
  <c r="AK74" i="5"/>
  <c r="AG74" i="5"/>
  <c r="AC74" i="5"/>
  <c r="Y74" i="5"/>
  <c r="U74" i="5"/>
  <c r="Q74" i="5"/>
  <c r="I74" i="5"/>
  <c r="E74" i="5"/>
  <c r="GC73" i="5"/>
  <c r="FY73" i="5"/>
  <c r="FU73" i="5"/>
  <c r="FQ73" i="5"/>
  <c r="FM73" i="5"/>
  <c r="FI73" i="5"/>
  <c r="FA73" i="5"/>
  <c r="EW73" i="5"/>
  <c r="ES73" i="5"/>
  <c r="EO73" i="5"/>
  <c r="EK73" i="5"/>
  <c r="EC73" i="5"/>
  <c r="DY73" i="5"/>
  <c r="DU73" i="5"/>
  <c r="DQ73" i="5"/>
  <c r="DM73" i="5"/>
  <c r="DE73" i="5"/>
  <c r="CW73" i="5"/>
  <c r="CS73" i="5"/>
  <c r="CO73" i="5"/>
  <c r="CK73" i="5"/>
  <c r="CG73" i="5"/>
  <c r="CC73" i="5"/>
  <c r="BY73" i="5"/>
  <c r="BU73" i="5"/>
  <c r="BQ73" i="5"/>
  <c r="BM73" i="5"/>
  <c r="BI73" i="5"/>
  <c r="BE73" i="5"/>
  <c r="BA73" i="5"/>
  <c r="AW73" i="5"/>
  <c r="AS73" i="5"/>
  <c r="AO73" i="5"/>
  <c r="AK73" i="5"/>
  <c r="AG73" i="5"/>
  <c r="AC73" i="5"/>
  <c r="Y73" i="5"/>
  <c r="U73" i="5"/>
  <c r="Q73" i="5"/>
  <c r="I73" i="5"/>
  <c r="E73" i="5"/>
  <c r="GC72" i="5"/>
  <c r="FY72" i="5"/>
  <c r="FU72" i="5"/>
  <c r="FQ72" i="5"/>
  <c r="FM72" i="5"/>
  <c r="FI72" i="5"/>
  <c r="FE72" i="5"/>
  <c r="EW72" i="5"/>
  <c r="ES72" i="5"/>
  <c r="EO72" i="5"/>
  <c r="EK72" i="5"/>
  <c r="EC72" i="5"/>
  <c r="DY72" i="5"/>
  <c r="DU72" i="5"/>
  <c r="DQ72" i="5"/>
  <c r="DM72" i="5"/>
  <c r="DE72" i="5"/>
  <c r="DA72" i="5"/>
  <c r="CW72" i="5"/>
  <c r="CS72" i="5"/>
  <c r="CO72" i="5"/>
  <c r="CK72" i="5"/>
  <c r="CG72" i="5"/>
  <c r="CC72" i="5"/>
  <c r="BY72" i="5"/>
  <c r="BU72" i="5"/>
  <c r="BQ72" i="5"/>
  <c r="BM72" i="5"/>
  <c r="BI72" i="5"/>
  <c r="BE72" i="5"/>
  <c r="BA72" i="5"/>
  <c r="AW72" i="5"/>
  <c r="AS72" i="5"/>
  <c r="AK72" i="5"/>
  <c r="AG72" i="5"/>
  <c r="AC72" i="5"/>
  <c r="Y72" i="5"/>
  <c r="U72" i="5"/>
  <c r="Q72" i="5"/>
  <c r="I72" i="5"/>
  <c r="GC71" i="5"/>
  <c r="FY71" i="5"/>
  <c r="FU71" i="5"/>
  <c r="FQ71" i="5"/>
  <c r="FM71" i="5"/>
  <c r="FI71" i="5"/>
  <c r="FE71" i="5"/>
  <c r="FA71" i="5"/>
  <c r="EW71" i="5"/>
  <c r="ES71" i="5"/>
  <c r="EO71" i="5"/>
  <c r="EK71" i="5"/>
  <c r="EC71" i="5"/>
  <c r="DY71" i="5"/>
  <c r="DU71" i="5"/>
  <c r="DQ71" i="5"/>
  <c r="DM71" i="5"/>
  <c r="DE71" i="5"/>
  <c r="DA71" i="5"/>
  <c r="CW71" i="5"/>
  <c r="CS71" i="5"/>
  <c r="CO71" i="5"/>
  <c r="CK71" i="5"/>
  <c r="CG71" i="5"/>
  <c r="CC71" i="5"/>
  <c r="BY71" i="5"/>
  <c r="BU71" i="5"/>
  <c r="BQ71" i="5"/>
  <c r="BM71" i="5"/>
  <c r="BI71" i="5"/>
  <c r="BE71" i="5"/>
  <c r="BA71" i="5"/>
  <c r="AW71" i="5"/>
  <c r="AS71" i="5"/>
  <c r="AO71" i="5"/>
  <c r="AK71" i="5"/>
  <c r="AG71" i="5"/>
  <c r="AC71" i="5"/>
  <c r="Y71" i="5"/>
  <c r="U71" i="5"/>
  <c r="Q71" i="5"/>
  <c r="I71" i="5"/>
  <c r="GF71" i="5"/>
  <c r="GD71" i="5"/>
  <c r="GC70" i="5"/>
  <c r="FY70" i="5"/>
  <c r="FU70" i="5"/>
  <c r="FQ70" i="5"/>
  <c r="FM70" i="5"/>
  <c r="FI70" i="5"/>
  <c r="FE70" i="5"/>
  <c r="FA70" i="5"/>
  <c r="EW70" i="5"/>
  <c r="ES70" i="5"/>
  <c r="EO70" i="5"/>
  <c r="EK70" i="5"/>
  <c r="EC70" i="5"/>
  <c r="DY70" i="5"/>
  <c r="DU70" i="5"/>
  <c r="DQ70" i="5"/>
  <c r="DM70" i="5"/>
  <c r="DE70" i="5"/>
  <c r="DA70" i="5"/>
  <c r="CW70" i="5"/>
  <c r="CS70" i="5"/>
  <c r="CO70" i="5"/>
  <c r="CK70" i="5"/>
  <c r="CG70" i="5"/>
  <c r="CC70" i="5"/>
  <c r="BY70" i="5"/>
  <c r="BU70" i="5"/>
  <c r="BQ70" i="5"/>
  <c r="BM70" i="5"/>
  <c r="BI70" i="5"/>
  <c r="BE70" i="5"/>
  <c r="BA70" i="5"/>
  <c r="AW70" i="5"/>
  <c r="AS70" i="5"/>
  <c r="AO70" i="5"/>
  <c r="AK70" i="5"/>
  <c r="AG70" i="5"/>
  <c r="AC70" i="5"/>
  <c r="Y70" i="5"/>
  <c r="GD70" i="5"/>
  <c r="U70" i="5"/>
  <c r="Q70" i="5"/>
  <c r="I70" i="5"/>
  <c r="E70" i="5"/>
  <c r="GC69" i="5"/>
  <c r="FY69" i="5"/>
  <c r="FU69" i="5"/>
  <c r="FQ69" i="5"/>
  <c r="FM69" i="5"/>
  <c r="FI69" i="5"/>
  <c r="FE69" i="5"/>
  <c r="FA69" i="5"/>
  <c r="EW69" i="5"/>
  <c r="ES69" i="5"/>
  <c r="EK69" i="5"/>
  <c r="EC69" i="5"/>
  <c r="DY69" i="5"/>
  <c r="DU69" i="5"/>
  <c r="DQ69" i="5"/>
  <c r="DM69" i="5"/>
  <c r="DE69" i="5"/>
  <c r="DA69" i="5"/>
  <c r="CW69" i="5"/>
  <c r="CS69" i="5"/>
  <c r="CO69" i="5"/>
  <c r="CK69" i="5"/>
  <c r="CG69" i="5"/>
  <c r="CC69" i="5"/>
  <c r="BY69" i="5"/>
  <c r="BU69" i="5"/>
  <c r="BQ69" i="5"/>
  <c r="BM69" i="5"/>
  <c r="BI69" i="5"/>
  <c r="BE69" i="5"/>
  <c r="BA69" i="5"/>
  <c r="AW69" i="5"/>
  <c r="AS69" i="5"/>
  <c r="AO69" i="5"/>
  <c r="AK69" i="5"/>
  <c r="AG69" i="5"/>
  <c r="Y69" i="5"/>
  <c r="U69" i="5"/>
  <c r="Q69" i="5"/>
  <c r="E69" i="5"/>
  <c r="GC68" i="5"/>
  <c r="FY68" i="5"/>
  <c r="FU68" i="5"/>
  <c r="FQ68" i="5"/>
  <c r="FM68" i="5"/>
  <c r="FI68" i="5"/>
  <c r="FE68" i="5"/>
  <c r="FA68" i="5"/>
  <c r="EW68" i="5"/>
  <c r="ES68" i="5"/>
  <c r="EO68" i="5"/>
  <c r="EK68" i="5"/>
  <c r="EC68" i="5"/>
  <c r="DY68" i="5"/>
  <c r="DU68" i="5"/>
  <c r="DQ68" i="5"/>
  <c r="DM68" i="5"/>
  <c r="DE68" i="5"/>
  <c r="DA68" i="5"/>
  <c r="CW68" i="5"/>
  <c r="CS68" i="5"/>
  <c r="CO68" i="5"/>
  <c r="CK68" i="5"/>
  <c r="CG68" i="5"/>
  <c r="CC68" i="5"/>
  <c r="BY68" i="5"/>
  <c r="BU68" i="5"/>
  <c r="BQ68" i="5"/>
  <c r="BM68" i="5"/>
  <c r="BI68" i="5"/>
  <c r="BE68" i="5"/>
  <c r="BA68" i="5"/>
  <c r="AW68" i="5"/>
  <c r="AS68" i="5"/>
  <c r="AO68" i="5"/>
  <c r="AK68" i="5"/>
  <c r="AG68" i="5"/>
  <c r="AC68" i="5"/>
  <c r="Y68" i="5"/>
  <c r="U68" i="5"/>
  <c r="I68" i="5"/>
  <c r="E68" i="5"/>
  <c r="GC67" i="5"/>
  <c r="FY67" i="5"/>
  <c r="FU67" i="5"/>
  <c r="FQ67" i="5"/>
  <c r="FM67" i="5"/>
  <c r="FI67" i="5"/>
  <c r="FE67" i="5"/>
  <c r="FA67" i="5"/>
  <c r="EW67" i="5"/>
  <c r="ES67" i="5"/>
  <c r="EO67" i="5"/>
  <c r="EK67" i="5"/>
  <c r="EC67" i="5"/>
  <c r="DY67" i="5"/>
  <c r="DU67" i="5"/>
  <c r="DQ67" i="5"/>
  <c r="DM67" i="5"/>
  <c r="DE67" i="5"/>
  <c r="DA67" i="5"/>
  <c r="CW67" i="5"/>
  <c r="CS67" i="5"/>
  <c r="CO67" i="5"/>
  <c r="CK67" i="5"/>
  <c r="CG67" i="5"/>
  <c r="CC67" i="5"/>
  <c r="BY67" i="5"/>
  <c r="BU67" i="5"/>
  <c r="BQ67" i="5"/>
  <c r="BM67" i="5"/>
  <c r="BI67" i="5"/>
  <c r="BE67" i="5"/>
  <c r="BA67" i="5"/>
  <c r="AW67" i="5"/>
  <c r="AS67" i="5"/>
  <c r="AO67" i="5"/>
  <c r="AK67" i="5"/>
  <c r="AG67" i="5"/>
  <c r="AC67" i="5"/>
  <c r="Y67" i="5"/>
  <c r="U67" i="5"/>
  <c r="Q67" i="5"/>
  <c r="I67" i="5"/>
  <c r="GD67" i="5"/>
  <c r="E67" i="5"/>
  <c r="GG67" i="5" s="1"/>
  <c r="GF67" i="5"/>
  <c r="GE67" i="5"/>
  <c r="GC66" i="5"/>
  <c r="FY66" i="5"/>
  <c r="FU66" i="5"/>
  <c r="FQ66" i="5"/>
  <c r="FM66" i="5"/>
  <c r="FI66" i="5"/>
  <c r="FE66" i="5"/>
  <c r="FA66" i="5"/>
  <c r="EW66" i="5"/>
  <c r="ES66" i="5"/>
  <c r="EO66" i="5"/>
  <c r="EK66" i="5"/>
  <c r="EC66" i="5"/>
  <c r="DY66" i="5"/>
  <c r="DU66" i="5"/>
  <c r="DQ66" i="5"/>
  <c r="DM66" i="5"/>
  <c r="DE66" i="5"/>
  <c r="DA66" i="5"/>
  <c r="CW66" i="5"/>
  <c r="CS66" i="5"/>
  <c r="CO66" i="5"/>
  <c r="CK66" i="5"/>
  <c r="CG66" i="5"/>
  <c r="CC66" i="5"/>
  <c r="BY66" i="5"/>
  <c r="BU66" i="5"/>
  <c r="BQ66" i="5"/>
  <c r="BM66" i="5"/>
  <c r="BI66" i="5"/>
  <c r="BE66" i="5"/>
  <c r="BA66" i="5"/>
  <c r="AW66" i="5"/>
  <c r="AS66" i="5"/>
  <c r="AO66" i="5"/>
  <c r="AK66" i="5"/>
  <c r="AG66" i="5"/>
  <c r="AC66" i="5"/>
  <c r="Y66" i="5"/>
  <c r="U66" i="5"/>
  <c r="Q66" i="5"/>
  <c r="I66" i="5"/>
  <c r="GD66" i="5"/>
  <c r="E66" i="5"/>
  <c r="GE66" i="5"/>
  <c r="GF65" i="5"/>
  <c r="GC65" i="5"/>
  <c r="FY65" i="5"/>
  <c r="FU65" i="5"/>
  <c r="FQ65" i="5"/>
  <c r="FM65" i="5"/>
  <c r="FI65" i="5"/>
  <c r="FE65" i="5"/>
  <c r="FA65" i="5"/>
  <c r="EW65" i="5"/>
  <c r="ES65" i="5"/>
  <c r="EO65" i="5"/>
  <c r="EK65" i="5"/>
  <c r="EC65" i="5"/>
  <c r="DY65" i="5"/>
  <c r="DU65" i="5"/>
  <c r="DQ65" i="5"/>
  <c r="DM65" i="5"/>
  <c r="DE65" i="5"/>
  <c r="DA65" i="5"/>
  <c r="CW65" i="5"/>
  <c r="CS65" i="5"/>
  <c r="CO65" i="5"/>
  <c r="CK65" i="5"/>
  <c r="CG65" i="5"/>
  <c r="CC65" i="5"/>
  <c r="BY65" i="5"/>
  <c r="BU65" i="5"/>
  <c r="BQ65" i="5"/>
  <c r="BM65" i="5"/>
  <c r="BI65" i="5"/>
  <c r="BE65" i="5"/>
  <c r="BA65" i="5"/>
  <c r="AW65" i="5"/>
  <c r="AS65" i="5"/>
  <c r="AO65" i="5"/>
  <c r="AK65" i="5"/>
  <c r="AG65" i="5"/>
  <c r="AC65" i="5"/>
  <c r="Y65" i="5"/>
  <c r="U65" i="5"/>
  <c r="Q65" i="5"/>
  <c r="I65" i="5"/>
  <c r="GE65" i="5"/>
  <c r="E65" i="5"/>
  <c r="GC64" i="5"/>
  <c r="FY64" i="5"/>
  <c r="FU64" i="5"/>
  <c r="FQ64" i="5"/>
  <c r="FM64" i="5"/>
  <c r="FI64" i="5"/>
  <c r="FE64" i="5"/>
  <c r="FA64" i="5"/>
  <c r="EW64" i="5"/>
  <c r="ES64" i="5"/>
  <c r="EO64" i="5"/>
  <c r="EK64" i="5"/>
  <c r="EC64" i="5"/>
  <c r="DY64" i="5"/>
  <c r="DU64" i="5"/>
  <c r="DQ64" i="5"/>
  <c r="DM64" i="5"/>
  <c r="DE64" i="5"/>
  <c r="DA64" i="5"/>
  <c r="CW64" i="5"/>
  <c r="CS64" i="5"/>
  <c r="CO64" i="5"/>
  <c r="CK64" i="5"/>
  <c r="CG64" i="5"/>
  <c r="CC64" i="5"/>
  <c r="BY64" i="5"/>
  <c r="BU64" i="5"/>
  <c r="BQ64" i="5"/>
  <c r="BM64" i="5"/>
  <c r="BI64" i="5"/>
  <c r="BE64" i="5"/>
  <c r="BA64" i="5"/>
  <c r="AW64" i="5"/>
  <c r="AS64" i="5"/>
  <c r="AO64" i="5"/>
  <c r="AK64" i="5"/>
  <c r="AG64" i="5"/>
  <c r="AC64" i="5"/>
  <c r="Y64" i="5"/>
  <c r="U64" i="5"/>
  <c r="Q64" i="5"/>
  <c r="I64" i="5"/>
  <c r="E64" i="5"/>
  <c r="GG64" i="5" s="1"/>
  <c r="GC63" i="5"/>
  <c r="FY63" i="5"/>
  <c r="FU63" i="5"/>
  <c r="FQ63" i="5"/>
  <c r="FM63" i="5"/>
  <c r="FI63" i="5"/>
  <c r="FE63" i="5"/>
  <c r="FA63" i="5"/>
  <c r="EW63" i="5"/>
  <c r="ES63" i="5"/>
  <c r="EO63" i="5"/>
  <c r="EK63" i="5"/>
  <c r="EC63" i="5"/>
  <c r="DY63" i="5"/>
  <c r="DU63" i="5"/>
  <c r="DQ63" i="5"/>
  <c r="DM63" i="5"/>
  <c r="DE63" i="5"/>
  <c r="DA63" i="5"/>
  <c r="CW63" i="5"/>
  <c r="CS63" i="5"/>
  <c r="CO63" i="5"/>
  <c r="CK63" i="5"/>
  <c r="CG63" i="5"/>
  <c r="CC63" i="5"/>
  <c r="BY63" i="5"/>
  <c r="BU63" i="5"/>
  <c r="BQ63" i="5"/>
  <c r="BM63" i="5"/>
  <c r="BI63" i="5"/>
  <c r="BE63" i="5"/>
  <c r="BA63" i="5"/>
  <c r="AW63" i="5"/>
  <c r="AS63" i="5"/>
  <c r="AO63" i="5"/>
  <c r="AK63" i="5"/>
  <c r="AG63" i="5"/>
  <c r="AC63" i="5"/>
  <c r="Y63" i="5"/>
  <c r="U63" i="5"/>
  <c r="Q63" i="5"/>
  <c r="I63" i="5"/>
  <c r="GC62" i="5"/>
  <c r="FY62" i="5"/>
  <c r="FU62" i="5"/>
  <c r="FQ62" i="5"/>
  <c r="FM62" i="5"/>
  <c r="FI62" i="5"/>
  <c r="FE62" i="5"/>
  <c r="FA62" i="5"/>
  <c r="EW62" i="5"/>
  <c r="ES62" i="5"/>
  <c r="EO62" i="5"/>
  <c r="EK62" i="5"/>
  <c r="EC62" i="5"/>
  <c r="DY62" i="5"/>
  <c r="DU62" i="5"/>
  <c r="DQ62" i="5"/>
  <c r="DM62" i="5"/>
  <c r="DE62" i="5"/>
  <c r="DA62" i="5"/>
  <c r="CW62" i="5"/>
  <c r="CS62" i="5"/>
  <c r="CO62" i="5"/>
  <c r="CK62" i="5"/>
  <c r="CG62" i="5"/>
  <c r="CC62" i="5"/>
  <c r="BY62" i="5"/>
  <c r="BU62" i="5"/>
  <c r="BQ62" i="5"/>
  <c r="BM62" i="5"/>
  <c r="BI62" i="5"/>
  <c r="BE62" i="5"/>
  <c r="BA62" i="5"/>
  <c r="AW62" i="5"/>
  <c r="AS62" i="5"/>
  <c r="AO62" i="5"/>
  <c r="AK62" i="5"/>
  <c r="AG62" i="5"/>
  <c r="AC62" i="5"/>
  <c r="Y62" i="5"/>
  <c r="U62" i="5"/>
  <c r="Q62" i="5"/>
  <c r="I62" i="5"/>
  <c r="GC61" i="5"/>
  <c r="FY61" i="5"/>
  <c r="FU61" i="5"/>
  <c r="FQ61" i="5"/>
  <c r="FM61" i="5"/>
  <c r="FI61" i="5"/>
  <c r="FE61" i="5"/>
  <c r="FA61" i="5"/>
  <c r="EW61" i="5"/>
  <c r="ES61" i="5"/>
  <c r="EO61" i="5"/>
  <c r="EK61" i="5"/>
  <c r="EC61" i="5"/>
  <c r="DY61" i="5"/>
  <c r="DU61" i="5"/>
  <c r="DQ61" i="5"/>
  <c r="DM61" i="5"/>
  <c r="DE61" i="5"/>
  <c r="DA61" i="5"/>
  <c r="CW61" i="5"/>
  <c r="CS61" i="5"/>
  <c r="CO61" i="5"/>
  <c r="CK61" i="5"/>
  <c r="CG61" i="5"/>
  <c r="CC61" i="5"/>
  <c r="BY61" i="5"/>
  <c r="BU61" i="5"/>
  <c r="BQ61" i="5"/>
  <c r="BM61" i="5"/>
  <c r="BI61" i="5"/>
  <c r="BE61" i="5"/>
  <c r="BA61" i="5"/>
  <c r="AW61" i="5"/>
  <c r="AS61" i="5"/>
  <c r="AO61" i="5"/>
  <c r="AK61" i="5"/>
  <c r="AG61" i="5"/>
  <c r="AC61" i="5"/>
  <c r="Y61" i="5"/>
  <c r="U61" i="5"/>
  <c r="Q61" i="5"/>
  <c r="I61" i="5"/>
  <c r="E61" i="5"/>
  <c r="GC60" i="5"/>
  <c r="FU60" i="5"/>
  <c r="FQ60" i="5"/>
  <c r="FM60" i="5"/>
  <c r="FI60" i="5"/>
  <c r="FE60" i="5"/>
  <c r="FA60" i="5"/>
  <c r="EW60" i="5"/>
  <c r="ES60" i="5"/>
  <c r="EO60" i="5"/>
  <c r="EK60" i="5"/>
  <c r="EC60" i="5"/>
  <c r="DY60" i="5"/>
  <c r="DU60" i="5"/>
  <c r="DQ60" i="5"/>
  <c r="DM60" i="5"/>
  <c r="DE60" i="5"/>
  <c r="DA60" i="5"/>
  <c r="CW60" i="5"/>
  <c r="CS60" i="5"/>
  <c r="CO60" i="5"/>
  <c r="CK60" i="5"/>
  <c r="CG60" i="5"/>
  <c r="CC60" i="5"/>
  <c r="BY60" i="5"/>
  <c r="BU60" i="5"/>
  <c r="BQ60" i="5"/>
  <c r="BM60" i="5"/>
  <c r="BI60" i="5"/>
  <c r="BE60" i="5"/>
  <c r="BA60" i="5"/>
  <c r="AW60" i="5"/>
  <c r="AS60" i="5"/>
  <c r="AO60" i="5"/>
  <c r="AK60" i="5"/>
  <c r="AG60" i="5"/>
  <c r="AC60" i="5"/>
  <c r="Y60" i="5"/>
  <c r="U60" i="5"/>
  <c r="Q60" i="5"/>
  <c r="I60" i="5"/>
  <c r="E60" i="5"/>
  <c r="FY59" i="5"/>
  <c r="FU59" i="5"/>
  <c r="FQ59" i="5"/>
  <c r="FM59" i="5"/>
  <c r="FI59" i="5"/>
  <c r="FE59" i="5"/>
  <c r="FA59" i="5"/>
  <c r="EW59" i="5"/>
  <c r="ES59" i="5"/>
  <c r="EO59" i="5"/>
  <c r="EK59" i="5"/>
  <c r="EC59" i="5"/>
  <c r="DY59" i="5"/>
  <c r="DU59" i="5"/>
  <c r="DQ59" i="5"/>
  <c r="DM59" i="5"/>
  <c r="DE59" i="5"/>
  <c r="DA59" i="5"/>
  <c r="CW59" i="5"/>
  <c r="CS59" i="5"/>
  <c r="CO59" i="5"/>
  <c r="CK59" i="5"/>
  <c r="CG59" i="5"/>
  <c r="CC59" i="5"/>
  <c r="BY59" i="5"/>
  <c r="BU59" i="5"/>
  <c r="BM59" i="5"/>
  <c r="BI59" i="5"/>
  <c r="BE59" i="5"/>
  <c r="BA59" i="5"/>
  <c r="AW59" i="5"/>
  <c r="AS59" i="5"/>
  <c r="AO59" i="5"/>
  <c r="AK59" i="5"/>
  <c r="AG59" i="5"/>
  <c r="AC59" i="5"/>
  <c r="Y59" i="5"/>
  <c r="U59" i="5"/>
  <c r="Q59" i="5"/>
  <c r="GD59" i="5"/>
  <c r="I59" i="5"/>
  <c r="E59" i="5"/>
  <c r="GC58" i="5"/>
  <c r="FY58" i="5"/>
  <c r="FU58" i="5"/>
  <c r="FQ58" i="5"/>
  <c r="FM58" i="5"/>
  <c r="FI58" i="5"/>
  <c r="FE58" i="5"/>
  <c r="FA58" i="5"/>
  <c r="EW58" i="5"/>
  <c r="ES58" i="5"/>
  <c r="EO58" i="5"/>
  <c r="EK58" i="5"/>
  <c r="EC58" i="5"/>
  <c r="DY58" i="5"/>
  <c r="DU58" i="5"/>
  <c r="DQ58" i="5"/>
  <c r="DM58" i="5"/>
  <c r="DE58" i="5"/>
  <c r="DA58" i="5"/>
  <c r="CW58" i="5"/>
  <c r="CS58" i="5"/>
  <c r="CO58" i="5"/>
  <c r="CK58" i="5"/>
  <c r="CG58" i="5"/>
  <c r="CC58" i="5"/>
  <c r="BY58" i="5"/>
  <c r="BU58" i="5"/>
  <c r="BQ58" i="5"/>
  <c r="BM58" i="5"/>
  <c r="BI58" i="5"/>
  <c r="BE58" i="5"/>
  <c r="BA58" i="5"/>
  <c r="AW58" i="5"/>
  <c r="AS58" i="5"/>
  <c r="AO58" i="5"/>
  <c r="AK58" i="5"/>
  <c r="AG58" i="5"/>
  <c r="AC58" i="5"/>
  <c r="Y58" i="5"/>
  <c r="U58" i="5"/>
  <c r="Q58" i="5"/>
  <c r="I58" i="5"/>
  <c r="GD58" i="5"/>
  <c r="GF58" i="5"/>
  <c r="E58" i="5"/>
  <c r="GC57" i="5"/>
  <c r="FY57" i="5"/>
  <c r="FU57" i="5"/>
  <c r="FQ57" i="5"/>
  <c r="FM57" i="5"/>
  <c r="FI57" i="5"/>
  <c r="FE57" i="5"/>
  <c r="FA57" i="5"/>
  <c r="EW57" i="5"/>
  <c r="ES57" i="5"/>
  <c r="EO57" i="5"/>
  <c r="EK57" i="5"/>
  <c r="EC57" i="5"/>
  <c r="DY57" i="5"/>
  <c r="DU57" i="5"/>
  <c r="DQ57" i="5"/>
  <c r="DM57" i="5"/>
  <c r="DE57" i="5"/>
  <c r="DA57" i="5"/>
  <c r="CW57" i="5"/>
  <c r="CS57" i="5"/>
  <c r="CO57" i="5"/>
  <c r="CK57" i="5"/>
  <c r="CG57" i="5"/>
  <c r="CC57" i="5"/>
  <c r="BY57" i="5"/>
  <c r="BU57" i="5"/>
  <c r="BQ57" i="5"/>
  <c r="BM57" i="5"/>
  <c r="BI57" i="5"/>
  <c r="BE57" i="5"/>
  <c r="BA57" i="5"/>
  <c r="AW57" i="5"/>
  <c r="AS57" i="5"/>
  <c r="AO57" i="5"/>
  <c r="AK57" i="5"/>
  <c r="AG57" i="5"/>
  <c r="AC57" i="5"/>
  <c r="Y57" i="5"/>
  <c r="U57" i="5"/>
  <c r="Q57" i="5"/>
  <c r="I57" i="5"/>
  <c r="GE57" i="5"/>
  <c r="E57" i="5"/>
  <c r="GF56" i="5"/>
  <c r="GC56" i="5"/>
  <c r="FY56" i="5"/>
  <c r="FU56" i="5"/>
  <c r="FQ56" i="5"/>
  <c r="FM56" i="5"/>
  <c r="FI56" i="5"/>
  <c r="FE56" i="5"/>
  <c r="FA56" i="5"/>
  <c r="EW56" i="5"/>
  <c r="ES56" i="5"/>
  <c r="EO56" i="5"/>
  <c r="EK56" i="5"/>
  <c r="EC56" i="5"/>
  <c r="DY56" i="5"/>
  <c r="DU56" i="5"/>
  <c r="DQ56" i="5"/>
  <c r="DM56" i="5"/>
  <c r="DE56" i="5"/>
  <c r="DA56" i="5"/>
  <c r="CW56" i="5"/>
  <c r="CS56" i="5"/>
  <c r="CO56" i="5"/>
  <c r="CK56" i="5"/>
  <c r="CG56" i="5"/>
  <c r="CC56" i="5"/>
  <c r="BY56" i="5"/>
  <c r="BU56" i="5"/>
  <c r="BQ56" i="5"/>
  <c r="BM56" i="5"/>
  <c r="BI56" i="5"/>
  <c r="BE56" i="5"/>
  <c r="BA56" i="5"/>
  <c r="AW56" i="5"/>
  <c r="AS56" i="5"/>
  <c r="AO56" i="5"/>
  <c r="AK56" i="5"/>
  <c r="AG56" i="5"/>
  <c r="AC56" i="5"/>
  <c r="Y56" i="5"/>
  <c r="U56" i="5"/>
  <c r="Q56" i="5"/>
  <c r="I56" i="5"/>
  <c r="GE56" i="5"/>
  <c r="E56" i="5"/>
  <c r="GG56" i="5" s="1"/>
  <c r="GD56" i="5"/>
  <c r="GC55" i="5"/>
  <c r="FY55" i="5"/>
  <c r="FU55" i="5"/>
  <c r="FQ55" i="5"/>
  <c r="FM55" i="5"/>
  <c r="FI55" i="5"/>
  <c r="FE55" i="5"/>
  <c r="FA55" i="5"/>
  <c r="EW55" i="5"/>
  <c r="ES55" i="5"/>
  <c r="EO55" i="5"/>
  <c r="EK55" i="5"/>
  <c r="EC55" i="5"/>
  <c r="DY55" i="5"/>
  <c r="DU55" i="5"/>
  <c r="DQ55" i="5"/>
  <c r="DM55" i="5"/>
  <c r="DE55" i="5"/>
  <c r="DA55" i="5"/>
  <c r="CW55" i="5"/>
  <c r="CS55" i="5"/>
  <c r="CO55" i="5"/>
  <c r="CK55" i="5"/>
  <c r="CG55" i="5"/>
  <c r="CC55" i="5"/>
  <c r="BY55" i="5"/>
  <c r="BU55" i="5"/>
  <c r="BQ55" i="5"/>
  <c r="BM55" i="5"/>
  <c r="BI55" i="5"/>
  <c r="BE55" i="5"/>
  <c r="BA55" i="5"/>
  <c r="AW55" i="5"/>
  <c r="AS55" i="5"/>
  <c r="AO55" i="5"/>
  <c r="AK55" i="5"/>
  <c r="AG55" i="5"/>
  <c r="AC55" i="5"/>
  <c r="Y55" i="5"/>
  <c r="U55" i="5"/>
  <c r="Q55" i="5"/>
  <c r="I55" i="5"/>
  <c r="GF55" i="5"/>
  <c r="GD55" i="5"/>
  <c r="GC54" i="5"/>
  <c r="FY54" i="5"/>
  <c r="FU54" i="5"/>
  <c r="FQ54" i="5"/>
  <c r="FM54" i="5"/>
  <c r="FI54" i="5"/>
  <c r="FE54" i="5"/>
  <c r="FA54" i="5"/>
  <c r="EW54" i="5"/>
  <c r="ES54" i="5"/>
  <c r="EO54" i="5"/>
  <c r="EK54" i="5"/>
  <c r="EC54" i="5"/>
  <c r="DY54" i="5"/>
  <c r="DU54" i="5"/>
  <c r="DQ54" i="5"/>
  <c r="DM54" i="5"/>
  <c r="DE54" i="5"/>
  <c r="DA54" i="5"/>
  <c r="CW54" i="5"/>
  <c r="CS54" i="5"/>
  <c r="CO54" i="5"/>
  <c r="CK54" i="5"/>
  <c r="CG54" i="5"/>
  <c r="CC54" i="5"/>
  <c r="BY54" i="5"/>
  <c r="BU54" i="5"/>
  <c r="BQ54" i="5"/>
  <c r="BM54" i="5"/>
  <c r="BI54" i="5"/>
  <c r="BE54" i="5"/>
  <c r="BA54" i="5"/>
  <c r="AW54" i="5"/>
  <c r="AS54" i="5"/>
  <c r="AO54" i="5"/>
  <c r="AK54" i="5"/>
  <c r="AG54" i="5"/>
  <c r="AC54" i="5"/>
  <c r="Y54" i="5"/>
  <c r="U54" i="5"/>
  <c r="Q54" i="5"/>
  <c r="I54" i="5"/>
  <c r="GE54" i="5"/>
  <c r="E54" i="5"/>
  <c r="GD54" i="5"/>
  <c r="GC53" i="5"/>
  <c r="FY53" i="5"/>
  <c r="FU53" i="5"/>
  <c r="FQ53" i="5"/>
  <c r="FM53" i="5"/>
  <c r="FI53" i="5"/>
  <c r="FE53" i="5"/>
  <c r="FA53" i="5"/>
  <c r="EW53" i="5"/>
  <c r="ES53" i="5"/>
  <c r="EO53" i="5"/>
  <c r="EK53" i="5"/>
  <c r="EC53" i="5"/>
  <c r="DY53" i="5"/>
  <c r="DU53" i="5"/>
  <c r="DQ53" i="5"/>
  <c r="DM53" i="5"/>
  <c r="DE53" i="5"/>
  <c r="DA53" i="5"/>
  <c r="CW53" i="5"/>
  <c r="CS53" i="5"/>
  <c r="CO53" i="5"/>
  <c r="CK53" i="5"/>
  <c r="CG53" i="5"/>
  <c r="CC53" i="5"/>
  <c r="BY53" i="5"/>
  <c r="BU53" i="5"/>
  <c r="BQ53" i="5"/>
  <c r="BM53" i="5"/>
  <c r="BI53" i="5"/>
  <c r="BE53" i="5"/>
  <c r="BA53" i="5"/>
  <c r="AW53" i="5"/>
  <c r="AS53" i="5"/>
  <c r="AO53" i="5"/>
  <c r="AK53" i="5"/>
  <c r="AG53" i="5"/>
  <c r="AC53" i="5"/>
  <c r="Y53" i="5"/>
  <c r="U53" i="5"/>
  <c r="Q53" i="5"/>
  <c r="I53" i="5"/>
  <c r="GF53" i="5"/>
  <c r="GD53" i="5"/>
  <c r="E53" i="5"/>
  <c r="GG53" i="5" s="1"/>
  <c r="GE53" i="5"/>
  <c r="GC52" i="5"/>
  <c r="FY52" i="5"/>
  <c r="FU52" i="5"/>
  <c r="FQ52" i="5"/>
  <c r="FM52" i="5"/>
  <c r="FI52" i="5"/>
  <c r="FE52" i="5"/>
  <c r="FA52" i="5"/>
  <c r="EW52" i="5"/>
  <c r="ES52" i="5"/>
  <c r="EO52" i="5"/>
  <c r="EK52" i="5"/>
  <c r="EC52" i="5"/>
  <c r="DY52" i="5"/>
  <c r="DU52" i="5"/>
  <c r="DQ52" i="5"/>
  <c r="DM52" i="5"/>
  <c r="DE52" i="5"/>
  <c r="DA52" i="5"/>
  <c r="CW52" i="5"/>
  <c r="CS52" i="5"/>
  <c r="CO52" i="5"/>
  <c r="CK52" i="5"/>
  <c r="CG52" i="5"/>
  <c r="CC52" i="5"/>
  <c r="BY52" i="5"/>
  <c r="BU52" i="5"/>
  <c r="BQ52" i="5"/>
  <c r="BM52" i="5"/>
  <c r="BI52" i="5"/>
  <c r="BE52" i="5"/>
  <c r="BA52" i="5"/>
  <c r="AW52" i="5"/>
  <c r="AS52" i="5"/>
  <c r="AO52" i="5"/>
  <c r="AK52" i="5"/>
  <c r="AG52" i="5"/>
  <c r="AC52" i="5"/>
  <c r="Y52" i="5"/>
  <c r="U52" i="5"/>
  <c r="Q52" i="5"/>
  <c r="I52" i="5"/>
  <c r="GG52" i="5" s="1"/>
  <c r="GF52" i="5"/>
  <c r="E52" i="5"/>
  <c r="GD52" i="5"/>
  <c r="GE51" i="5"/>
  <c r="GC51" i="5"/>
  <c r="FY51" i="5"/>
  <c r="FU51" i="5"/>
  <c r="FQ51" i="5"/>
  <c r="FM51" i="5"/>
  <c r="FI51" i="5"/>
  <c r="FE51" i="5"/>
  <c r="FA51" i="5"/>
  <c r="EW51" i="5"/>
  <c r="ES51" i="5"/>
  <c r="EO51" i="5"/>
  <c r="EK51" i="5"/>
  <c r="EC51" i="5"/>
  <c r="DY51" i="5"/>
  <c r="DU51" i="5"/>
  <c r="DQ51" i="5"/>
  <c r="DM51" i="5"/>
  <c r="DE51" i="5"/>
  <c r="DA51" i="5"/>
  <c r="CW51" i="5"/>
  <c r="CS51" i="5"/>
  <c r="CO51" i="5"/>
  <c r="CK51" i="5"/>
  <c r="CG51" i="5"/>
  <c r="CC51" i="5"/>
  <c r="BY51" i="5"/>
  <c r="BU51" i="5"/>
  <c r="BQ51" i="5"/>
  <c r="BM51" i="5"/>
  <c r="BI51" i="5"/>
  <c r="BE51" i="5"/>
  <c r="BA51" i="5"/>
  <c r="AW51" i="5"/>
  <c r="AS51" i="5"/>
  <c r="AO51" i="5"/>
  <c r="AK51" i="5"/>
  <c r="AG51" i="5"/>
  <c r="AC51" i="5"/>
  <c r="Y51" i="5"/>
  <c r="U51" i="5"/>
  <c r="Q51" i="5"/>
  <c r="I51" i="5"/>
  <c r="E51" i="5"/>
  <c r="GC50" i="5"/>
  <c r="FY50" i="5"/>
  <c r="FU50" i="5"/>
  <c r="FQ50" i="5"/>
  <c r="FM50" i="5"/>
  <c r="FI50" i="5"/>
  <c r="FE50" i="5"/>
  <c r="FA50" i="5"/>
  <c r="EW50" i="5"/>
  <c r="ES50" i="5"/>
  <c r="EO50" i="5"/>
  <c r="EK50" i="5"/>
  <c r="EC50" i="5"/>
  <c r="DY50" i="5"/>
  <c r="DU50" i="5"/>
  <c r="DQ50" i="5"/>
  <c r="DM50" i="5"/>
  <c r="DE50" i="5"/>
  <c r="DA50" i="5"/>
  <c r="CW50" i="5"/>
  <c r="CS50" i="5"/>
  <c r="CO50" i="5"/>
  <c r="CK50" i="5"/>
  <c r="CG50" i="5"/>
  <c r="CC50" i="5"/>
  <c r="BY50" i="5"/>
  <c r="BU50" i="5"/>
  <c r="BQ50" i="5"/>
  <c r="BM50" i="5"/>
  <c r="BI50" i="5"/>
  <c r="BE50" i="5"/>
  <c r="BA50" i="5"/>
  <c r="AW50" i="5"/>
  <c r="AS50" i="5"/>
  <c r="AO50" i="5"/>
  <c r="AK50" i="5"/>
  <c r="AG50" i="5"/>
  <c r="AC50" i="5"/>
  <c r="Y50" i="5"/>
  <c r="U50" i="5"/>
  <c r="Q50" i="5"/>
  <c r="I50" i="5"/>
  <c r="GE50" i="5"/>
  <c r="GF50" i="5"/>
  <c r="GC49" i="5"/>
  <c r="FY49" i="5"/>
  <c r="FU49" i="5"/>
  <c r="FM49" i="5"/>
  <c r="FI49" i="5"/>
  <c r="FE49" i="5"/>
  <c r="FA49" i="5"/>
  <c r="EW49" i="5"/>
  <c r="EO49" i="5"/>
  <c r="EK49" i="5"/>
  <c r="EC49" i="5"/>
  <c r="DY49" i="5"/>
  <c r="DU49" i="5"/>
  <c r="DM49" i="5"/>
  <c r="DE49" i="5"/>
  <c r="CW49" i="5"/>
  <c r="CS49" i="5"/>
  <c r="CO49" i="5"/>
  <c r="CK49" i="5"/>
  <c r="CG49" i="5"/>
  <c r="CC49" i="5"/>
  <c r="BY49" i="5"/>
  <c r="BU49" i="5"/>
  <c r="BM49" i="5"/>
  <c r="BI49" i="5"/>
  <c r="BE49" i="5"/>
  <c r="BA49" i="5"/>
  <c r="AW49" i="5"/>
  <c r="AO49" i="5"/>
  <c r="AK49" i="5"/>
  <c r="AG49" i="5"/>
  <c r="AC49" i="5"/>
  <c r="Y49" i="5"/>
  <c r="Q49" i="5"/>
  <c r="I49" i="5"/>
  <c r="GC48" i="5"/>
  <c r="FU48" i="5"/>
  <c r="FQ48" i="5"/>
  <c r="FM48" i="5"/>
  <c r="FI48" i="5"/>
  <c r="FE48" i="5"/>
  <c r="EW48" i="5"/>
  <c r="ES48" i="5"/>
  <c r="EO48" i="5"/>
  <c r="EK48" i="5"/>
  <c r="EC48" i="5"/>
  <c r="DU48" i="5"/>
  <c r="DQ48" i="5"/>
  <c r="DM48" i="5"/>
  <c r="DE48" i="5"/>
  <c r="DA48" i="5"/>
  <c r="CW48" i="5"/>
  <c r="CS48" i="5"/>
  <c r="CO48" i="5"/>
  <c r="CK48" i="5"/>
  <c r="CG48" i="5"/>
  <c r="CC48" i="5"/>
  <c r="BQ48" i="5"/>
  <c r="BM48" i="5"/>
  <c r="BI48" i="5"/>
  <c r="BE48" i="5"/>
  <c r="BA48" i="5"/>
  <c r="AW48" i="5"/>
  <c r="AS48" i="5"/>
  <c r="AO48" i="5"/>
  <c r="AK48" i="5"/>
  <c r="AG48" i="5"/>
  <c r="AC48" i="5"/>
  <c r="Y48" i="5"/>
  <c r="U48" i="5"/>
  <c r="Q48" i="5"/>
  <c r="I48" i="5"/>
  <c r="GD48" i="5"/>
  <c r="E48" i="5"/>
  <c r="GC47" i="5"/>
  <c r="FY47" i="5"/>
  <c r="FU47" i="5"/>
  <c r="FQ47" i="5"/>
  <c r="FM47" i="5"/>
  <c r="FI47" i="5"/>
  <c r="FE47" i="5"/>
  <c r="FA47" i="5"/>
  <c r="EW47" i="5"/>
  <c r="ES47" i="5"/>
  <c r="EO47" i="5"/>
  <c r="EK47" i="5"/>
  <c r="EC47" i="5"/>
  <c r="DY47" i="5"/>
  <c r="DU47" i="5"/>
  <c r="DQ47" i="5"/>
  <c r="DM47" i="5"/>
  <c r="DE47" i="5"/>
  <c r="DA47" i="5"/>
  <c r="CW47" i="5"/>
  <c r="CS47" i="5"/>
  <c r="CO47" i="5"/>
  <c r="CK47" i="5"/>
  <c r="CG47" i="5"/>
  <c r="CC47" i="5"/>
  <c r="BY47" i="5"/>
  <c r="BU47" i="5"/>
  <c r="BQ47" i="5"/>
  <c r="BM47" i="5"/>
  <c r="BI47" i="5"/>
  <c r="BE47" i="5"/>
  <c r="BA47" i="5"/>
  <c r="AW47" i="5"/>
  <c r="AS47" i="5"/>
  <c r="AO47" i="5"/>
  <c r="AK47" i="5"/>
  <c r="AG47" i="5"/>
  <c r="AC47" i="5"/>
  <c r="Y47" i="5"/>
  <c r="U47" i="5"/>
  <c r="Q47" i="5"/>
  <c r="I47" i="5"/>
  <c r="GF47" i="5"/>
  <c r="E47" i="5"/>
  <c r="GG47" i="5" s="1"/>
  <c r="GC46" i="5"/>
  <c r="FY46" i="5"/>
  <c r="FU46" i="5"/>
  <c r="FQ46" i="5"/>
  <c r="FM46" i="5"/>
  <c r="FI46" i="5"/>
  <c r="FE46" i="5"/>
  <c r="FA46" i="5"/>
  <c r="EW46" i="5"/>
  <c r="ES46" i="5"/>
  <c r="EO46" i="5"/>
  <c r="EK46" i="5"/>
  <c r="EC46" i="5"/>
  <c r="DY46" i="5"/>
  <c r="DU46" i="5"/>
  <c r="DQ46" i="5"/>
  <c r="DM46" i="5"/>
  <c r="DE46" i="5"/>
  <c r="DA46" i="5"/>
  <c r="CW46" i="5"/>
  <c r="CS46" i="5"/>
  <c r="CO46" i="5"/>
  <c r="CK46" i="5"/>
  <c r="CG46" i="5"/>
  <c r="CC46" i="5"/>
  <c r="BY46" i="5"/>
  <c r="BU46" i="5"/>
  <c r="BQ46" i="5"/>
  <c r="BM46" i="5"/>
  <c r="BI46" i="5"/>
  <c r="BE46" i="5"/>
  <c r="BA46" i="5"/>
  <c r="AW46" i="5"/>
  <c r="AS46" i="5"/>
  <c r="AO46" i="5"/>
  <c r="AK46" i="5"/>
  <c r="AG46" i="5"/>
  <c r="AC46" i="5"/>
  <c r="Y46" i="5"/>
  <c r="U46" i="5"/>
  <c r="Q46" i="5"/>
  <c r="I46" i="5"/>
  <c r="GE46" i="5"/>
  <c r="GD46" i="5"/>
  <c r="GC45" i="5"/>
  <c r="FY45" i="5"/>
  <c r="FU45" i="5"/>
  <c r="FQ45" i="5"/>
  <c r="FM45" i="5"/>
  <c r="FI45" i="5"/>
  <c r="FE45" i="5"/>
  <c r="FA45" i="5"/>
  <c r="EW45" i="5"/>
  <c r="ES45" i="5"/>
  <c r="EO45" i="5"/>
  <c r="EK45" i="5"/>
  <c r="EC45" i="5"/>
  <c r="DY45" i="5"/>
  <c r="DU45" i="5"/>
  <c r="DQ45" i="5"/>
  <c r="DM45" i="5"/>
  <c r="DE45" i="5"/>
  <c r="DA45" i="5"/>
  <c r="CW45" i="5"/>
  <c r="CS45" i="5"/>
  <c r="CO45" i="5"/>
  <c r="CK45" i="5"/>
  <c r="CG45" i="5"/>
  <c r="CC45" i="5"/>
  <c r="BY45" i="5"/>
  <c r="BU45" i="5"/>
  <c r="BQ45" i="5"/>
  <c r="BM45" i="5"/>
  <c r="BI45" i="5"/>
  <c r="BE45" i="5"/>
  <c r="BA45" i="5"/>
  <c r="AW45" i="5"/>
  <c r="AS45" i="5"/>
  <c r="AO45" i="5"/>
  <c r="AK45" i="5"/>
  <c r="AG45" i="5"/>
  <c r="AC45" i="5"/>
  <c r="Y45" i="5"/>
  <c r="U45" i="5"/>
  <c r="Q45" i="5"/>
  <c r="GF45" i="5"/>
  <c r="I45" i="5"/>
  <c r="GD45" i="5"/>
  <c r="E45" i="5"/>
  <c r="GE45" i="5"/>
  <c r="GC44" i="5"/>
  <c r="FY44" i="5"/>
  <c r="FU44" i="5"/>
  <c r="FQ44" i="5"/>
  <c r="FM44" i="5"/>
  <c r="FI44" i="5"/>
  <c r="FE44" i="5"/>
  <c r="FA44" i="5"/>
  <c r="EW44" i="5"/>
  <c r="ES44" i="5"/>
  <c r="EO44" i="5"/>
  <c r="EK44" i="5"/>
  <c r="EC44" i="5"/>
  <c r="DY44" i="5"/>
  <c r="DU44" i="5"/>
  <c r="DQ44" i="5"/>
  <c r="DM44" i="5"/>
  <c r="DE44" i="5"/>
  <c r="DA44" i="5"/>
  <c r="CW44" i="5"/>
  <c r="CS44" i="5"/>
  <c r="CO44" i="5"/>
  <c r="CK44" i="5"/>
  <c r="CG44" i="5"/>
  <c r="CC44" i="5"/>
  <c r="BY44" i="5"/>
  <c r="BU44" i="5"/>
  <c r="BQ44" i="5"/>
  <c r="BM44" i="5"/>
  <c r="BI44" i="5"/>
  <c r="BE44" i="5"/>
  <c r="BA44" i="5"/>
  <c r="AW44" i="5"/>
  <c r="AS44" i="5"/>
  <c r="AO44" i="5"/>
  <c r="AK44" i="5"/>
  <c r="AG44" i="5"/>
  <c r="AC44" i="5"/>
  <c r="Y44" i="5"/>
  <c r="U44" i="5"/>
  <c r="Q44" i="5"/>
  <c r="I44" i="5"/>
  <c r="GD44" i="5"/>
  <c r="GF44" i="5"/>
  <c r="GE44" i="5"/>
  <c r="GC43" i="5"/>
  <c r="FY43" i="5"/>
  <c r="FU43" i="5"/>
  <c r="FQ43" i="5"/>
  <c r="FM43" i="5"/>
  <c r="FI43" i="5"/>
  <c r="FE43" i="5"/>
  <c r="FA43" i="5"/>
  <c r="EW43" i="5"/>
  <c r="ES43" i="5"/>
  <c r="EO43" i="5"/>
  <c r="EK43" i="5"/>
  <c r="EC43" i="5"/>
  <c r="DY43" i="5"/>
  <c r="DU43" i="5"/>
  <c r="DQ43" i="5"/>
  <c r="DM43" i="5"/>
  <c r="DE43" i="5"/>
  <c r="DA43" i="5"/>
  <c r="CW43" i="5"/>
  <c r="CS43" i="5"/>
  <c r="CO43" i="5"/>
  <c r="CK43" i="5"/>
  <c r="CG43" i="5"/>
  <c r="CC43" i="5"/>
  <c r="BY43" i="5"/>
  <c r="BU43" i="5"/>
  <c r="BQ43" i="5"/>
  <c r="BM43" i="5"/>
  <c r="BI43" i="5"/>
  <c r="BE43" i="5"/>
  <c r="BA43" i="5"/>
  <c r="AW43" i="5"/>
  <c r="AS43" i="5"/>
  <c r="AO43" i="5"/>
  <c r="AK43" i="5"/>
  <c r="AG43" i="5"/>
  <c r="AC43" i="5"/>
  <c r="Y43" i="5"/>
  <c r="U43" i="5"/>
  <c r="Q43" i="5"/>
  <c r="I43" i="5"/>
  <c r="GG43" i="5" s="1"/>
  <c r="GD43" i="5"/>
  <c r="E43" i="5"/>
  <c r="GF43" i="5"/>
  <c r="GE43" i="5"/>
  <c r="GG42" i="5"/>
  <c r="GC42" i="5"/>
  <c r="FY42" i="5"/>
  <c r="FU42" i="5"/>
  <c r="FQ42" i="5"/>
  <c r="FM42" i="5"/>
  <c r="FI42" i="5"/>
  <c r="FE42" i="5"/>
  <c r="FA42" i="5"/>
  <c r="EW42" i="5"/>
  <c r="ES42" i="5"/>
  <c r="EO42" i="5"/>
  <c r="EK42" i="5"/>
  <c r="EC42" i="5"/>
  <c r="DY42" i="5"/>
  <c r="DU42" i="5"/>
  <c r="DQ42" i="5"/>
  <c r="DM42" i="5"/>
  <c r="DE42" i="5"/>
  <c r="DA42" i="5"/>
  <c r="CW42" i="5"/>
  <c r="CS42" i="5"/>
  <c r="CO42" i="5"/>
  <c r="CK42" i="5"/>
  <c r="CG42" i="5"/>
  <c r="CC42" i="5"/>
  <c r="BY42" i="5"/>
  <c r="BU42" i="5"/>
  <c r="BQ42" i="5"/>
  <c r="BM42" i="5"/>
  <c r="BI42" i="5"/>
  <c r="BE42" i="5"/>
  <c r="BA42" i="5"/>
  <c r="AW42" i="5"/>
  <c r="AS42" i="5"/>
  <c r="AO42" i="5"/>
  <c r="AK42" i="5"/>
  <c r="AG42" i="5"/>
  <c r="AC42" i="5"/>
  <c r="Y42" i="5"/>
  <c r="U42" i="5"/>
  <c r="Q42" i="5"/>
  <c r="I42" i="5"/>
  <c r="GF42" i="5"/>
  <c r="GE42" i="5"/>
  <c r="E42" i="5"/>
  <c r="GD42" i="5"/>
  <c r="GC41" i="5"/>
  <c r="FY41" i="5"/>
  <c r="FU41" i="5"/>
  <c r="FQ41" i="5"/>
  <c r="FM41" i="5"/>
  <c r="FI41" i="5"/>
  <c r="FE41" i="5"/>
  <c r="FA41" i="5"/>
  <c r="EW41" i="5"/>
  <c r="ES41" i="5"/>
  <c r="EO41" i="5"/>
  <c r="EK41" i="5"/>
  <c r="EC41" i="5"/>
  <c r="DY41" i="5"/>
  <c r="DU41" i="5"/>
  <c r="DQ41" i="5"/>
  <c r="DM41" i="5"/>
  <c r="DE41" i="5"/>
  <c r="DA41" i="5"/>
  <c r="CW41" i="5"/>
  <c r="CS41" i="5"/>
  <c r="CO41" i="5"/>
  <c r="CK41" i="5"/>
  <c r="CG41" i="5"/>
  <c r="CC41" i="5"/>
  <c r="BY41" i="5"/>
  <c r="BU41" i="5"/>
  <c r="BQ41" i="5"/>
  <c r="BM41" i="5"/>
  <c r="BI41" i="5"/>
  <c r="BE41" i="5"/>
  <c r="BA41" i="5"/>
  <c r="AW41" i="5"/>
  <c r="AS41" i="5"/>
  <c r="AO41" i="5"/>
  <c r="AK41" i="5"/>
  <c r="AG41" i="5"/>
  <c r="AC41" i="5"/>
  <c r="Y41" i="5"/>
  <c r="U41" i="5"/>
  <c r="Q41" i="5"/>
  <c r="I41" i="5"/>
  <c r="E41" i="5"/>
  <c r="GG41" i="5" s="1"/>
  <c r="GF41" i="5"/>
  <c r="GE41" i="5"/>
  <c r="GD41" i="5"/>
  <c r="GC40" i="5"/>
  <c r="FY40" i="5"/>
  <c r="FU40" i="5"/>
  <c r="FQ40" i="5"/>
  <c r="FM40" i="5"/>
  <c r="FI40" i="5"/>
  <c r="FE40" i="5"/>
  <c r="EW40" i="5"/>
  <c r="ES40" i="5"/>
  <c r="EK40" i="5"/>
  <c r="EC40" i="5"/>
  <c r="DY40" i="5"/>
  <c r="DU40" i="5"/>
  <c r="DQ40" i="5"/>
  <c r="DM40" i="5"/>
  <c r="DE40" i="5"/>
  <c r="DA40" i="5"/>
  <c r="CS40" i="5"/>
  <c r="CO40" i="5"/>
  <c r="CG40" i="5"/>
  <c r="CC40" i="5"/>
  <c r="BY40" i="5"/>
  <c r="BU40" i="5"/>
  <c r="BQ40" i="5"/>
  <c r="BM40" i="5"/>
  <c r="BI40" i="5"/>
  <c r="BE40" i="5"/>
  <c r="AW40" i="5"/>
  <c r="AS40" i="5"/>
  <c r="AK40" i="5"/>
  <c r="AG40" i="5"/>
  <c r="AC40" i="5"/>
  <c r="Y40" i="5"/>
  <c r="U40" i="5"/>
  <c r="Q40" i="5"/>
  <c r="I40" i="5"/>
  <c r="GD40" i="5"/>
  <c r="GC39" i="5"/>
  <c r="FY39" i="5"/>
  <c r="FU39" i="5"/>
  <c r="FQ39" i="5"/>
  <c r="FM39" i="5"/>
  <c r="FE39" i="5"/>
  <c r="FA39" i="5"/>
  <c r="EW39" i="5"/>
  <c r="ES39" i="5"/>
  <c r="EO39" i="5"/>
  <c r="EK39" i="5"/>
  <c r="EC39" i="5"/>
  <c r="DY39" i="5"/>
  <c r="DU39" i="5"/>
  <c r="DQ39" i="5"/>
  <c r="DM39" i="5"/>
  <c r="DA39" i="5"/>
  <c r="CW39" i="5"/>
  <c r="CS39" i="5"/>
  <c r="CO39" i="5"/>
  <c r="CK39" i="5"/>
  <c r="CG39" i="5"/>
  <c r="CC39" i="5"/>
  <c r="BY39" i="5"/>
  <c r="BU39" i="5"/>
  <c r="BQ39" i="5"/>
  <c r="BM39" i="5"/>
  <c r="BE39" i="5"/>
  <c r="BA39" i="5"/>
  <c r="AW39" i="5"/>
  <c r="AS39" i="5"/>
  <c r="AO39" i="5"/>
  <c r="AK39" i="5"/>
  <c r="AG39" i="5"/>
  <c r="AC39" i="5"/>
  <c r="Y39" i="5"/>
  <c r="U39" i="5"/>
  <c r="Q39" i="5"/>
  <c r="GF39" i="5"/>
  <c r="GD39" i="5"/>
  <c r="GC38" i="5"/>
  <c r="FY38" i="5"/>
  <c r="FU38" i="5"/>
  <c r="FQ38" i="5"/>
  <c r="FM38" i="5"/>
  <c r="FI38" i="5"/>
  <c r="FA38" i="5"/>
  <c r="EW38" i="5"/>
  <c r="ES38" i="5"/>
  <c r="EO38" i="5"/>
  <c r="EK38" i="5"/>
  <c r="EC38" i="5"/>
  <c r="DY38" i="5"/>
  <c r="DU38" i="5"/>
  <c r="DQ38" i="5"/>
  <c r="DM38" i="5"/>
  <c r="DE38" i="5"/>
  <c r="CW38" i="5"/>
  <c r="CS38" i="5"/>
  <c r="CO38" i="5"/>
  <c r="CK38" i="5"/>
  <c r="CG38" i="5"/>
  <c r="CC38" i="5"/>
  <c r="BY38" i="5"/>
  <c r="BU38" i="5"/>
  <c r="BQ38" i="5"/>
  <c r="BM38" i="5"/>
  <c r="BI38" i="5"/>
  <c r="BA38" i="5"/>
  <c r="AW38" i="5"/>
  <c r="AS38" i="5"/>
  <c r="AO38" i="5"/>
  <c r="AK38" i="5"/>
  <c r="AG38" i="5"/>
  <c r="AC38" i="5"/>
  <c r="Y38" i="5"/>
  <c r="U38" i="5"/>
  <c r="Q38" i="5"/>
  <c r="I38" i="5"/>
  <c r="GD38" i="5"/>
  <c r="GC37" i="5"/>
  <c r="FY37" i="5"/>
  <c r="FU37" i="5"/>
  <c r="FQ37" i="5"/>
  <c r="FM37" i="5"/>
  <c r="FI37" i="5"/>
  <c r="FE37" i="5"/>
  <c r="FA37" i="5"/>
  <c r="EW37" i="5"/>
  <c r="ES37" i="5"/>
  <c r="EO37" i="5"/>
  <c r="EK37" i="5"/>
  <c r="EC37" i="5"/>
  <c r="DY37" i="5"/>
  <c r="DU37" i="5"/>
  <c r="DQ37" i="5"/>
  <c r="DM37" i="5"/>
  <c r="DE37" i="5"/>
  <c r="DA37" i="5"/>
  <c r="CW37" i="5"/>
  <c r="CS37" i="5"/>
  <c r="CO37" i="5"/>
  <c r="CK37" i="5"/>
  <c r="CG37" i="5"/>
  <c r="CC37" i="5"/>
  <c r="BY37" i="5"/>
  <c r="BU37" i="5"/>
  <c r="BQ37" i="5"/>
  <c r="BM37" i="5"/>
  <c r="BI37" i="5"/>
  <c r="BE37" i="5"/>
  <c r="BA37" i="5"/>
  <c r="AW37" i="5"/>
  <c r="AS37" i="5"/>
  <c r="AO37" i="5"/>
  <c r="AK37" i="5"/>
  <c r="GD37" i="5"/>
  <c r="AG37" i="5"/>
  <c r="AC37" i="5"/>
  <c r="Y37" i="5"/>
  <c r="U37" i="5"/>
  <c r="Q37" i="5"/>
  <c r="I37" i="5"/>
  <c r="GF37" i="5"/>
  <c r="E37" i="5"/>
  <c r="GC36" i="5"/>
  <c r="FY36" i="5"/>
  <c r="FU36" i="5"/>
  <c r="FQ36" i="5"/>
  <c r="FM36" i="5"/>
  <c r="FI36" i="5"/>
  <c r="FE36" i="5"/>
  <c r="FA36" i="5"/>
  <c r="EW36" i="5"/>
  <c r="ES36" i="5"/>
  <c r="EO36" i="5"/>
  <c r="EK36" i="5"/>
  <c r="EC36" i="5"/>
  <c r="DY36" i="5"/>
  <c r="DU36" i="5"/>
  <c r="DQ36" i="5"/>
  <c r="DM36" i="5"/>
  <c r="DE36" i="5"/>
  <c r="DA36" i="5"/>
  <c r="CW36" i="5"/>
  <c r="CS36" i="5"/>
  <c r="CO36" i="5"/>
  <c r="CK36" i="5"/>
  <c r="CG36" i="5"/>
  <c r="CC36" i="5"/>
  <c r="BY36" i="5"/>
  <c r="BU36" i="5"/>
  <c r="BQ36" i="5"/>
  <c r="BM36" i="5"/>
  <c r="BI36" i="5"/>
  <c r="BE36" i="5"/>
  <c r="BA36" i="5"/>
  <c r="AW36" i="5"/>
  <c r="AS36" i="5"/>
  <c r="AO36" i="5"/>
  <c r="AK36" i="5"/>
  <c r="AG36" i="5"/>
  <c r="AC36" i="5"/>
  <c r="Y36" i="5"/>
  <c r="U36" i="5"/>
  <c r="Q36" i="5"/>
  <c r="GF36" i="5"/>
  <c r="I36" i="5"/>
  <c r="E36" i="5"/>
  <c r="GC35" i="5"/>
  <c r="FY35" i="5"/>
  <c r="FU35" i="5"/>
  <c r="FQ35" i="5"/>
  <c r="FM35" i="5"/>
  <c r="FI35" i="5"/>
  <c r="FE35" i="5"/>
  <c r="FA35" i="5"/>
  <c r="EW35" i="5"/>
  <c r="ES35" i="5"/>
  <c r="EO35" i="5"/>
  <c r="EK35" i="5"/>
  <c r="EC35" i="5"/>
  <c r="DY35" i="5"/>
  <c r="DU35" i="5"/>
  <c r="DQ35" i="5"/>
  <c r="DM35" i="5"/>
  <c r="DE35" i="5"/>
  <c r="DA35" i="5"/>
  <c r="CW35" i="5"/>
  <c r="CS35" i="5"/>
  <c r="CO35" i="5"/>
  <c r="CK35" i="5"/>
  <c r="CG35" i="5"/>
  <c r="CC35" i="5"/>
  <c r="BY35" i="5"/>
  <c r="BU35" i="5"/>
  <c r="BQ35" i="5"/>
  <c r="BM35" i="5"/>
  <c r="BI35" i="5"/>
  <c r="BE35" i="5"/>
  <c r="BA35" i="5"/>
  <c r="AW35" i="5"/>
  <c r="AS35" i="5"/>
  <c r="AO35" i="5"/>
  <c r="AK35" i="5"/>
  <c r="AG35" i="5"/>
  <c r="AC35" i="5"/>
  <c r="Y35" i="5"/>
  <c r="U35" i="5"/>
  <c r="Q35" i="5"/>
  <c r="GF35" i="5"/>
  <c r="I35" i="5"/>
  <c r="GC34" i="5"/>
  <c r="FY34" i="5"/>
  <c r="FU34" i="5"/>
  <c r="FQ34" i="5"/>
  <c r="FM34" i="5"/>
  <c r="FI34" i="5"/>
  <c r="FE34" i="5"/>
  <c r="FA34" i="5"/>
  <c r="EW34" i="5"/>
  <c r="ES34" i="5"/>
  <c r="EO34" i="5"/>
  <c r="EK34" i="5"/>
  <c r="EC34" i="5"/>
  <c r="DY34" i="5"/>
  <c r="DU34" i="5"/>
  <c r="DQ34" i="5"/>
  <c r="DM34" i="5"/>
  <c r="DE34" i="5"/>
  <c r="DA34" i="5"/>
  <c r="CW34" i="5"/>
  <c r="CS34" i="5"/>
  <c r="CO34" i="5"/>
  <c r="CK34" i="5"/>
  <c r="CG34" i="5"/>
  <c r="CC34" i="5"/>
  <c r="BY34" i="5"/>
  <c r="BU34" i="5"/>
  <c r="BQ34" i="5"/>
  <c r="BM34" i="5"/>
  <c r="BI34" i="5"/>
  <c r="BE34" i="5"/>
  <c r="BA34" i="5"/>
  <c r="AW34" i="5"/>
  <c r="AS34" i="5"/>
  <c r="AO34" i="5"/>
  <c r="AK34" i="5"/>
  <c r="AG34" i="5"/>
  <c r="AC34" i="5"/>
  <c r="Y34" i="5"/>
  <c r="U34" i="5"/>
  <c r="Q34" i="5"/>
  <c r="I34" i="5"/>
  <c r="GD34" i="5"/>
  <c r="E34" i="5"/>
  <c r="GE34" i="5"/>
  <c r="GC33" i="5"/>
  <c r="FY33" i="5"/>
  <c r="FU33" i="5"/>
  <c r="FQ33" i="5"/>
  <c r="FM33" i="5"/>
  <c r="FI33" i="5"/>
  <c r="FE33" i="5"/>
  <c r="FA33" i="5"/>
  <c r="EW33" i="5"/>
  <c r="ES33" i="5"/>
  <c r="EO33" i="5"/>
  <c r="EK33" i="5"/>
  <c r="EC33" i="5"/>
  <c r="DY33" i="5"/>
  <c r="DU33" i="5"/>
  <c r="DQ33" i="5"/>
  <c r="DM33" i="5"/>
  <c r="DE33" i="5"/>
  <c r="DA33" i="5"/>
  <c r="CW33" i="5"/>
  <c r="CS33" i="5"/>
  <c r="CO33" i="5"/>
  <c r="CK33" i="5"/>
  <c r="CG33" i="5"/>
  <c r="CC33" i="5"/>
  <c r="BY33" i="5"/>
  <c r="BU33" i="5"/>
  <c r="BQ33" i="5"/>
  <c r="BM33" i="5"/>
  <c r="BI33" i="5"/>
  <c r="BE33" i="5"/>
  <c r="BA33" i="5"/>
  <c r="AW33" i="5"/>
  <c r="AS33" i="5"/>
  <c r="AO33" i="5"/>
  <c r="AK33" i="5"/>
  <c r="GD33" i="5"/>
  <c r="AG33" i="5"/>
  <c r="AC33" i="5"/>
  <c r="Y33" i="5"/>
  <c r="U33" i="5"/>
  <c r="Q33" i="5"/>
  <c r="I33" i="5"/>
  <c r="GE33" i="5"/>
  <c r="GC32" i="5"/>
  <c r="FY32" i="5"/>
  <c r="FU32" i="5"/>
  <c r="FQ32" i="5"/>
  <c r="FM32" i="5"/>
  <c r="FI32" i="5"/>
  <c r="FE32" i="5"/>
  <c r="FA32" i="5"/>
  <c r="EW32" i="5"/>
  <c r="ES32" i="5"/>
  <c r="EO32" i="5"/>
  <c r="EK32" i="5"/>
  <c r="EC32" i="5"/>
  <c r="DY32" i="5"/>
  <c r="DU32" i="5"/>
  <c r="DQ32" i="5"/>
  <c r="DM32" i="5"/>
  <c r="DE32" i="5"/>
  <c r="DA32" i="5"/>
  <c r="CW32" i="5"/>
  <c r="CS32" i="5"/>
  <c r="CO32" i="5"/>
  <c r="CK32" i="5"/>
  <c r="CG32" i="5"/>
  <c r="CC32" i="5"/>
  <c r="BY32" i="5"/>
  <c r="BU32" i="5"/>
  <c r="BQ32" i="5"/>
  <c r="BM32" i="5"/>
  <c r="BI32" i="5"/>
  <c r="BE32" i="5"/>
  <c r="BA32" i="5"/>
  <c r="AW32" i="5"/>
  <c r="AS32" i="5"/>
  <c r="AO32" i="5"/>
  <c r="AK32" i="5"/>
  <c r="AG32" i="5"/>
  <c r="AC32" i="5"/>
  <c r="Y32" i="5"/>
  <c r="U32" i="5"/>
  <c r="Q32" i="5"/>
  <c r="I32" i="5"/>
  <c r="GE32" i="5"/>
  <c r="GF32" i="5"/>
  <c r="GC31" i="5"/>
  <c r="FY31" i="5"/>
  <c r="FU31" i="5"/>
  <c r="FQ31" i="5"/>
  <c r="FM31" i="5"/>
  <c r="FI31" i="5"/>
  <c r="FE31" i="5"/>
  <c r="FA31" i="5"/>
  <c r="EW31" i="5"/>
  <c r="ES31" i="5"/>
  <c r="EO31" i="5"/>
  <c r="EK31" i="5"/>
  <c r="EC31" i="5"/>
  <c r="DY31" i="5"/>
  <c r="DU31" i="5"/>
  <c r="DQ31" i="5"/>
  <c r="DM31" i="5"/>
  <c r="DE31" i="5"/>
  <c r="DA31" i="5"/>
  <c r="CW31" i="5"/>
  <c r="CS31" i="5"/>
  <c r="CO31" i="5"/>
  <c r="CK31" i="5"/>
  <c r="CG31" i="5"/>
  <c r="CC31" i="5"/>
  <c r="BY31" i="5"/>
  <c r="BU31" i="5"/>
  <c r="BQ31" i="5"/>
  <c r="BM31" i="5"/>
  <c r="BI31" i="5"/>
  <c r="BE31" i="5"/>
  <c r="BA31" i="5"/>
  <c r="AW31" i="5"/>
  <c r="AS31" i="5"/>
  <c r="AO31" i="5"/>
  <c r="AK31" i="5"/>
  <c r="AG31" i="5"/>
  <c r="AC31" i="5"/>
  <c r="Y31" i="5"/>
  <c r="U31" i="5"/>
  <c r="Q31" i="5"/>
  <c r="I31" i="5"/>
  <c r="GE31" i="5"/>
  <c r="E31" i="5"/>
  <c r="GG31" i="5" s="1"/>
  <c r="GF31" i="5"/>
  <c r="GD31" i="5"/>
  <c r="GC30" i="5"/>
  <c r="FY30" i="5"/>
  <c r="FU30" i="5"/>
  <c r="FQ30" i="5"/>
  <c r="FM30" i="5"/>
  <c r="FI30" i="5"/>
  <c r="FE30" i="5"/>
  <c r="FA30" i="5"/>
  <c r="EW30" i="5"/>
  <c r="ES30" i="5"/>
  <c r="EO30" i="5"/>
  <c r="EK30" i="5"/>
  <c r="EC30" i="5"/>
  <c r="DY30" i="5"/>
  <c r="DU30" i="5"/>
  <c r="DQ30" i="5"/>
  <c r="DM30" i="5"/>
  <c r="DE30" i="5"/>
  <c r="DA30" i="5"/>
  <c r="CW30" i="5"/>
  <c r="CS30" i="5"/>
  <c r="CO30" i="5"/>
  <c r="CK30" i="5"/>
  <c r="CG30" i="5"/>
  <c r="CC30" i="5"/>
  <c r="BY30" i="5"/>
  <c r="BU30" i="5"/>
  <c r="BQ30" i="5"/>
  <c r="BM30" i="5"/>
  <c r="BI30" i="5"/>
  <c r="BE30" i="5"/>
  <c r="BA30" i="5"/>
  <c r="AW30" i="5"/>
  <c r="AS30" i="5"/>
  <c r="AO30" i="5"/>
  <c r="AK30" i="5"/>
  <c r="AG30" i="5"/>
  <c r="AC30" i="5"/>
  <c r="Y30" i="5"/>
  <c r="U30" i="5"/>
  <c r="Q30" i="5"/>
  <c r="I30" i="5"/>
  <c r="E30" i="5"/>
  <c r="GE30" i="5"/>
  <c r="GD30" i="5"/>
  <c r="GC29" i="5"/>
  <c r="FY29" i="5"/>
  <c r="FU29" i="5"/>
  <c r="FQ29" i="5"/>
  <c r="FM29" i="5"/>
  <c r="FI29" i="5"/>
  <c r="FE29" i="5"/>
  <c r="FA29" i="5"/>
  <c r="EW29" i="5"/>
  <c r="ES29" i="5"/>
  <c r="EO29" i="5"/>
  <c r="EK29" i="5"/>
  <c r="EC29" i="5"/>
  <c r="DY29" i="5"/>
  <c r="DU29" i="5"/>
  <c r="DQ29" i="5"/>
  <c r="DM29" i="5"/>
  <c r="DE29" i="5"/>
  <c r="DA29" i="5"/>
  <c r="CW29" i="5"/>
  <c r="CS29" i="5"/>
  <c r="CO29" i="5"/>
  <c r="CK29" i="5"/>
  <c r="CG29" i="5"/>
  <c r="CC29" i="5"/>
  <c r="BY29" i="5"/>
  <c r="BU29" i="5"/>
  <c r="BQ29" i="5"/>
  <c r="BM29" i="5"/>
  <c r="BI29" i="5"/>
  <c r="BE29" i="5"/>
  <c r="BA29" i="5"/>
  <c r="AW29" i="5"/>
  <c r="AS29" i="5"/>
  <c r="AO29" i="5"/>
  <c r="AK29" i="5"/>
  <c r="AG29" i="5"/>
  <c r="AC29" i="5"/>
  <c r="Y29" i="5"/>
  <c r="U29" i="5"/>
  <c r="Q29" i="5"/>
  <c r="GF29" i="5"/>
  <c r="GD29" i="5"/>
  <c r="E29" i="5"/>
  <c r="GE29" i="5"/>
  <c r="FY28" i="5"/>
  <c r="FU28" i="5"/>
  <c r="FQ28" i="5"/>
  <c r="FM28" i="5"/>
  <c r="FI28" i="5"/>
  <c r="FE28" i="5"/>
  <c r="FA28" i="5"/>
  <c r="EW28" i="5"/>
  <c r="EO28" i="5"/>
  <c r="EK28" i="5"/>
  <c r="DY28" i="5"/>
  <c r="DU28" i="5"/>
  <c r="DQ28" i="5"/>
  <c r="DM28" i="5"/>
  <c r="DE28" i="5"/>
  <c r="CW28" i="5"/>
  <c r="CS28" i="5"/>
  <c r="CO28" i="5"/>
  <c r="CK28" i="5"/>
  <c r="CG28" i="5"/>
  <c r="CC28" i="5"/>
  <c r="BY28" i="5"/>
  <c r="BU28" i="5"/>
  <c r="BM28" i="5"/>
  <c r="BI28" i="5"/>
  <c r="BA28" i="5"/>
  <c r="AW28" i="5"/>
  <c r="AS28" i="5"/>
  <c r="AO28" i="5"/>
  <c r="AK28" i="5"/>
  <c r="AC28" i="5"/>
  <c r="Y28" i="5"/>
  <c r="U28" i="5"/>
  <c r="Q28" i="5"/>
  <c r="I28" i="5"/>
  <c r="GD28" i="5"/>
  <c r="GC27" i="5"/>
  <c r="FU27" i="5"/>
  <c r="FQ27" i="5"/>
  <c r="FM27" i="5"/>
  <c r="FI27" i="5"/>
  <c r="FE27" i="5"/>
  <c r="EW27" i="5"/>
  <c r="ES27" i="5"/>
  <c r="EO27" i="5"/>
  <c r="EK27" i="5"/>
  <c r="EC27" i="5"/>
  <c r="DY27" i="5"/>
  <c r="DU27" i="5"/>
  <c r="DQ27" i="5"/>
  <c r="DE27" i="5"/>
  <c r="DA27" i="5"/>
  <c r="CS27" i="5"/>
  <c r="CO27" i="5"/>
  <c r="CK27" i="5"/>
  <c r="CG27" i="5"/>
  <c r="CC27" i="5"/>
  <c r="BU27" i="5"/>
  <c r="BQ27" i="5"/>
  <c r="BM27" i="5"/>
  <c r="BI27" i="5"/>
  <c r="BE27" i="5"/>
  <c r="BA27" i="5"/>
  <c r="AW27" i="5"/>
  <c r="AS27" i="5"/>
  <c r="AK27" i="5"/>
  <c r="AG27" i="5"/>
  <c r="Y27" i="5"/>
  <c r="U27" i="5"/>
  <c r="Q27" i="5"/>
  <c r="I27" i="5"/>
  <c r="E27" i="5"/>
  <c r="GD27" i="5"/>
  <c r="GC26" i="5"/>
  <c r="FY26" i="5"/>
  <c r="FQ26" i="5"/>
  <c r="FM26" i="5"/>
  <c r="FE26" i="5"/>
  <c r="FA26" i="5"/>
  <c r="EW26" i="5"/>
  <c r="ES26" i="5"/>
  <c r="EO26" i="5"/>
  <c r="EK26" i="5"/>
  <c r="EC26" i="5"/>
  <c r="DY26" i="5"/>
  <c r="DU26" i="5"/>
  <c r="DQ26" i="5"/>
  <c r="DM26" i="5"/>
  <c r="DA26" i="5"/>
  <c r="CW26" i="5"/>
  <c r="CO26" i="5"/>
  <c r="CK26" i="5"/>
  <c r="CC26" i="5"/>
  <c r="BY26" i="5"/>
  <c r="BU26" i="5"/>
  <c r="BQ26" i="5"/>
  <c r="BM26" i="5"/>
  <c r="BI26" i="5"/>
  <c r="BE26" i="5"/>
  <c r="BA26" i="5"/>
  <c r="AW26" i="5"/>
  <c r="AS26" i="5"/>
  <c r="AO26" i="5"/>
  <c r="AG26" i="5"/>
  <c r="AC26" i="5"/>
  <c r="U26" i="5"/>
  <c r="Q26" i="5"/>
  <c r="GE26" i="5"/>
  <c r="E26" i="5"/>
  <c r="GD26" i="5"/>
  <c r="GC25" i="5"/>
  <c r="FU25" i="5"/>
  <c r="FQ25" i="5"/>
  <c r="FM25" i="5"/>
  <c r="FI25" i="5"/>
  <c r="FE25" i="5"/>
  <c r="EW25" i="5"/>
  <c r="ES25" i="5"/>
  <c r="EK25" i="5"/>
  <c r="EC25" i="5"/>
  <c r="DU25" i="5"/>
  <c r="DQ25" i="5"/>
  <c r="DM25" i="5"/>
  <c r="DE25" i="5"/>
  <c r="DA25" i="5"/>
  <c r="CS25" i="5"/>
  <c r="CO25" i="5"/>
  <c r="CG25" i="5"/>
  <c r="CC25" i="5"/>
  <c r="BU25" i="5"/>
  <c r="BQ25" i="5"/>
  <c r="BM25" i="5"/>
  <c r="BI25" i="5"/>
  <c r="BE25" i="5"/>
  <c r="BA25" i="5"/>
  <c r="AW25" i="5"/>
  <c r="AS25" i="5"/>
  <c r="AK25" i="5"/>
  <c r="AG25" i="5"/>
  <c r="Y25" i="5"/>
  <c r="U25" i="5"/>
  <c r="Q25" i="5"/>
  <c r="I25" i="5"/>
  <c r="E25" i="5"/>
  <c r="GC24" i="5"/>
  <c r="FY24" i="5"/>
  <c r="FU24" i="5"/>
  <c r="FQ24" i="5"/>
  <c r="FM24" i="5"/>
  <c r="FI24" i="5"/>
  <c r="FE24" i="5"/>
  <c r="FA24" i="5"/>
  <c r="EW24" i="5"/>
  <c r="ES24" i="5"/>
  <c r="EO24" i="5"/>
  <c r="EC24" i="5"/>
  <c r="DY24" i="5"/>
  <c r="DU24" i="5"/>
  <c r="DQ24" i="5"/>
  <c r="DM24" i="5"/>
  <c r="DE24" i="5"/>
  <c r="DA24" i="5"/>
  <c r="CW24" i="5"/>
  <c r="CS24" i="5"/>
  <c r="CO24" i="5"/>
  <c r="CK24" i="5"/>
  <c r="CG24" i="5"/>
  <c r="CC24" i="5"/>
  <c r="BY24" i="5"/>
  <c r="BQ24" i="5"/>
  <c r="BM24" i="5"/>
  <c r="BE24" i="5"/>
  <c r="BA24" i="5"/>
  <c r="AS24" i="5"/>
  <c r="AO24" i="5"/>
  <c r="AK24" i="5"/>
  <c r="AG24" i="5"/>
  <c r="AC24" i="5"/>
  <c r="Y24" i="5"/>
  <c r="U24" i="5"/>
  <c r="Q24" i="5"/>
  <c r="GF24" i="5"/>
  <c r="I24" i="5"/>
  <c r="E24" i="5"/>
  <c r="FY23" i="5"/>
  <c r="FU23" i="5"/>
  <c r="FM23" i="5"/>
  <c r="FI23" i="5"/>
  <c r="FA23" i="5"/>
  <c r="EW23" i="5"/>
  <c r="ES23" i="5"/>
  <c r="EO23" i="5"/>
  <c r="EK23" i="5"/>
  <c r="EC23" i="5"/>
  <c r="DY23" i="5"/>
  <c r="DU23" i="5"/>
  <c r="DQ23" i="5"/>
  <c r="DM23" i="5"/>
  <c r="DE23" i="5"/>
  <c r="CW23" i="5"/>
  <c r="CS23" i="5"/>
  <c r="CK23" i="5"/>
  <c r="CG23" i="5"/>
  <c r="BY23" i="5"/>
  <c r="BU23" i="5"/>
  <c r="BQ23" i="5"/>
  <c r="BM23" i="5"/>
  <c r="BI23" i="5"/>
  <c r="BE23" i="5"/>
  <c r="BA23" i="5"/>
  <c r="AW23" i="5"/>
  <c r="AS23" i="5"/>
  <c r="AO23" i="5"/>
  <c r="AK23" i="5"/>
  <c r="AC23" i="5"/>
  <c r="Y23" i="5"/>
  <c r="Q23" i="5"/>
  <c r="I23" i="5"/>
  <c r="GD23" i="5"/>
  <c r="GF23" i="5"/>
  <c r="FY22" i="5"/>
  <c r="FU22" i="5"/>
  <c r="FQ22" i="5"/>
  <c r="FM22" i="5"/>
  <c r="FI22" i="5"/>
  <c r="FA22" i="5"/>
  <c r="EW22" i="5"/>
  <c r="ES22" i="5"/>
  <c r="EO22" i="5"/>
  <c r="EK22" i="5"/>
  <c r="DY22" i="5"/>
  <c r="DU22" i="5"/>
  <c r="DQ22" i="5"/>
  <c r="DM22" i="5"/>
  <c r="DE22" i="5"/>
  <c r="DA22" i="5"/>
  <c r="CW22" i="5"/>
  <c r="CS22" i="5"/>
  <c r="CK22" i="5"/>
  <c r="CG22" i="5"/>
  <c r="CC22" i="5"/>
  <c r="BY22" i="5"/>
  <c r="BU22" i="5"/>
  <c r="BQ22" i="5"/>
  <c r="BM22" i="5"/>
  <c r="BI22" i="5"/>
  <c r="BE22" i="5"/>
  <c r="BA22" i="5"/>
  <c r="AW22" i="5"/>
  <c r="AS22" i="5"/>
  <c r="AO22" i="5"/>
  <c r="AK22" i="5"/>
  <c r="AC22" i="5"/>
  <c r="Y22" i="5"/>
  <c r="U22" i="5"/>
  <c r="Q22" i="5"/>
  <c r="I22" i="5"/>
  <c r="GD22" i="5"/>
  <c r="GC21" i="5"/>
  <c r="FU21" i="5"/>
  <c r="FQ21" i="5"/>
  <c r="FM21" i="5"/>
  <c r="FI21" i="5"/>
  <c r="FE21" i="5"/>
  <c r="FA21" i="5"/>
  <c r="EW21" i="5"/>
  <c r="ES21" i="5"/>
  <c r="EK21" i="5"/>
  <c r="EC21" i="5"/>
  <c r="DY21" i="5"/>
  <c r="DU21" i="5"/>
  <c r="DQ21" i="5"/>
  <c r="DM21" i="5"/>
  <c r="DE21" i="5"/>
  <c r="DA21" i="5"/>
  <c r="CW21" i="5"/>
  <c r="CS21" i="5"/>
  <c r="CO21" i="5"/>
  <c r="CG21" i="5"/>
  <c r="CC21" i="5"/>
  <c r="BU21" i="5"/>
  <c r="BQ21" i="5"/>
  <c r="BM21" i="5"/>
  <c r="BI21" i="5"/>
  <c r="BE21" i="5"/>
  <c r="AW21" i="5"/>
  <c r="AS21" i="5"/>
  <c r="AO21" i="5"/>
  <c r="AK21" i="5"/>
  <c r="AG21" i="5"/>
  <c r="Y21" i="5"/>
  <c r="U21" i="5"/>
  <c r="Q21" i="5"/>
  <c r="I21" i="5"/>
  <c r="E21" i="5"/>
  <c r="GD21" i="5"/>
  <c r="GC20" i="5"/>
  <c r="FY20" i="5"/>
  <c r="FQ20" i="5"/>
  <c r="FM20" i="5"/>
  <c r="FI20" i="5"/>
  <c r="FE20" i="5"/>
  <c r="FA20" i="5"/>
  <c r="EW20" i="5"/>
  <c r="ES20" i="5"/>
  <c r="EO20" i="5"/>
  <c r="EK20" i="5"/>
  <c r="EC20" i="5"/>
  <c r="DY20" i="5"/>
  <c r="DQ20" i="5"/>
  <c r="DM20" i="5"/>
  <c r="DA20" i="5"/>
  <c r="CW20" i="5"/>
  <c r="CS20" i="5"/>
  <c r="CO20" i="5"/>
  <c r="CK20" i="5"/>
  <c r="CC20" i="5"/>
  <c r="BY20" i="5"/>
  <c r="BU20" i="5"/>
  <c r="BQ20" i="5"/>
  <c r="BM20" i="5"/>
  <c r="BE20" i="5"/>
  <c r="BA20" i="5"/>
  <c r="AW20" i="5"/>
  <c r="AS20" i="5"/>
  <c r="AO20" i="5"/>
  <c r="AK20" i="5"/>
  <c r="AG20" i="5"/>
  <c r="AC20" i="5"/>
  <c r="U20" i="5"/>
  <c r="Q20" i="5"/>
  <c r="GF20" i="5"/>
  <c r="I20" i="5"/>
  <c r="E20" i="5"/>
  <c r="GD20" i="5"/>
  <c r="GC19" i="5"/>
  <c r="FY19" i="5"/>
  <c r="FU19" i="5"/>
  <c r="FQ19" i="5"/>
  <c r="FM19" i="5"/>
  <c r="FI19" i="5"/>
  <c r="FE19" i="5"/>
  <c r="FA19" i="5"/>
  <c r="EW19" i="5"/>
  <c r="ES19" i="5"/>
  <c r="EO19" i="5"/>
  <c r="EK19" i="5"/>
  <c r="EC19" i="5"/>
  <c r="DY19" i="5"/>
  <c r="DU19" i="5"/>
  <c r="DQ19" i="5"/>
  <c r="DM19" i="5"/>
  <c r="DE19" i="5"/>
  <c r="DA19" i="5"/>
  <c r="CW19" i="5"/>
  <c r="CS19" i="5"/>
  <c r="CO19" i="5"/>
  <c r="CK19" i="5"/>
  <c r="CG19" i="5"/>
  <c r="CC19" i="5"/>
  <c r="BY19" i="5"/>
  <c r="BU19" i="5"/>
  <c r="BQ19" i="5"/>
  <c r="BM19" i="5"/>
  <c r="BI19" i="5"/>
  <c r="BE19" i="5"/>
  <c r="BA19" i="5"/>
  <c r="AW19" i="5"/>
  <c r="AS19" i="5"/>
  <c r="AO19" i="5"/>
  <c r="AK19" i="5"/>
  <c r="AG19" i="5"/>
  <c r="AC19" i="5"/>
  <c r="Y19" i="5"/>
  <c r="U19" i="5"/>
  <c r="Q19" i="5"/>
  <c r="I19" i="5"/>
  <c r="GE19" i="5"/>
  <c r="GD19" i="5"/>
  <c r="GF18" i="5"/>
  <c r="GC18" i="5"/>
  <c r="FY18" i="5"/>
  <c r="FU18" i="5"/>
  <c r="FQ18" i="5"/>
  <c r="FM18" i="5"/>
  <c r="FI18" i="5"/>
  <c r="FE18" i="5"/>
  <c r="FA18" i="5"/>
  <c r="EW18" i="5"/>
  <c r="ES18" i="5"/>
  <c r="EO18" i="5"/>
  <c r="EK18" i="5"/>
  <c r="EC18" i="5"/>
  <c r="DY18" i="5"/>
  <c r="DU18" i="5"/>
  <c r="DQ18" i="5"/>
  <c r="DM18" i="5"/>
  <c r="DE18" i="5"/>
  <c r="DA18" i="5"/>
  <c r="CW18" i="5"/>
  <c r="CS18" i="5"/>
  <c r="CO18" i="5"/>
  <c r="CK18" i="5"/>
  <c r="CG18" i="5"/>
  <c r="CC18" i="5"/>
  <c r="BY18" i="5"/>
  <c r="BU18" i="5"/>
  <c r="BQ18" i="5"/>
  <c r="BM18" i="5"/>
  <c r="BI18" i="5"/>
  <c r="BE18" i="5"/>
  <c r="BA18" i="5"/>
  <c r="AW18" i="5"/>
  <c r="AS18" i="5"/>
  <c r="AO18" i="5"/>
  <c r="AK18" i="5"/>
  <c r="AG18" i="5"/>
  <c r="AC18" i="5"/>
  <c r="Y18" i="5"/>
  <c r="U18" i="5"/>
  <c r="Q18" i="5"/>
  <c r="I18" i="5"/>
  <c r="GD18" i="5"/>
  <c r="E18" i="5"/>
  <c r="GC17" i="5"/>
  <c r="FY17" i="5"/>
  <c r="FU17" i="5"/>
  <c r="FQ17" i="5"/>
  <c r="FM17" i="5"/>
  <c r="FI17" i="5"/>
  <c r="FE17" i="5"/>
  <c r="FA17" i="5"/>
  <c r="EW17" i="5"/>
  <c r="ES17" i="5"/>
  <c r="EO17" i="5"/>
  <c r="EK17" i="5"/>
  <c r="EC17" i="5"/>
  <c r="DY17" i="5"/>
  <c r="DU17" i="5"/>
  <c r="DQ17" i="5"/>
  <c r="DM17" i="5"/>
  <c r="DE17" i="5"/>
  <c r="DA17" i="5"/>
  <c r="CW17" i="5"/>
  <c r="CS17" i="5"/>
  <c r="CO17" i="5"/>
  <c r="CK17" i="5"/>
  <c r="CG17" i="5"/>
  <c r="CC17" i="5"/>
  <c r="BY17" i="5"/>
  <c r="BU17" i="5"/>
  <c r="BQ17" i="5"/>
  <c r="BM17" i="5"/>
  <c r="BI17" i="5"/>
  <c r="BE17" i="5"/>
  <c r="BA17" i="5"/>
  <c r="AW17" i="5"/>
  <c r="AS17" i="5"/>
  <c r="AO17" i="5"/>
  <c r="AK17" i="5"/>
  <c r="AG17" i="5"/>
  <c r="AC17" i="5"/>
  <c r="Y17" i="5"/>
  <c r="U17" i="5"/>
  <c r="Q17" i="5"/>
  <c r="I17" i="5"/>
  <c r="GE17" i="5"/>
  <c r="E17" i="5"/>
  <c r="GG17" i="5" s="1"/>
  <c r="GF17" i="5"/>
  <c r="GD17" i="5"/>
  <c r="GC16" i="5"/>
  <c r="FY16" i="5"/>
  <c r="FU16" i="5"/>
  <c r="FM16" i="5"/>
  <c r="FI16" i="5"/>
  <c r="FE16" i="5"/>
  <c r="FA16" i="5"/>
  <c r="EW16" i="5"/>
  <c r="ES16" i="5"/>
  <c r="EO16" i="5"/>
  <c r="EK16" i="5"/>
  <c r="EC16" i="5"/>
  <c r="DY16" i="5"/>
  <c r="DU16" i="5"/>
  <c r="DM16" i="5"/>
  <c r="DE16" i="5"/>
  <c r="CW16" i="5"/>
  <c r="CS16" i="5"/>
  <c r="CO16" i="5"/>
  <c r="CK16" i="5"/>
  <c r="CG16" i="5"/>
  <c r="BY16" i="5"/>
  <c r="BU16" i="5"/>
  <c r="BQ16" i="5"/>
  <c r="BM16" i="5"/>
  <c r="BI16" i="5"/>
  <c r="BA16" i="5"/>
  <c r="AW16" i="5"/>
  <c r="AS16" i="5"/>
  <c r="AO16" i="5"/>
  <c r="AK16" i="5"/>
  <c r="AG16" i="5"/>
  <c r="AC16" i="5"/>
  <c r="Y16" i="5"/>
  <c r="Q16" i="5"/>
  <c r="I16" i="5"/>
  <c r="GC15" i="5"/>
  <c r="FY15" i="5"/>
  <c r="FU15" i="5"/>
  <c r="FQ15" i="5"/>
  <c r="FI15" i="5"/>
  <c r="FE15" i="5"/>
  <c r="EW15" i="5"/>
  <c r="ES15" i="5"/>
  <c r="EO15" i="5"/>
  <c r="EK15" i="5"/>
  <c r="EC15" i="5"/>
  <c r="DU15" i="5"/>
  <c r="DQ15" i="5"/>
  <c r="DM15" i="5"/>
  <c r="DE15" i="5"/>
  <c r="DA15" i="5"/>
  <c r="CS15" i="5"/>
  <c r="CO15" i="5"/>
  <c r="CK15" i="5"/>
  <c r="CG15" i="5"/>
  <c r="CC15" i="5"/>
  <c r="BY15" i="5"/>
  <c r="BU15" i="5"/>
  <c r="BQ15" i="5"/>
  <c r="BI15" i="5"/>
  <c r="BE15" i="5"/>
  <c r="BA15" i="5"/>
  <c r="AW15" i="5"/>
  <c r="AS15" i="5"/>
  <c r="AO15" i="5"/>
  <c r="AK15" i="5"/>
  <c r="AG15" i="5"/>
  <c r="AC15" i="5"/>
  <c r="Y15" i="5"/>
  <c r="U15" i="5"/>
  <c r="GF15" i="5"/>
  <c r="E15" i="5"/>
  <c r="GC14" i="5"/>
  <c r="FY14" i="5"/>
  <c r="FU14" i="5"/>
  <c r="FQ14" i="5"/>
  <c r="FM14" i="5"/>
  <c r="FE14" i="5"/>
  <c r="FA14" i="5"/>
  <c r="EW14" i="5"/>
  <c r="ES14" i="5"/>
  <c r="EO14" i="5"/>
  <c r="EC14" i="5"/>
  <c r="DY14" i="5"/>
  <c r="DU14" i="5"/>
  <c r="DQ14" i="5"/>
  <c r="DM14" i="5"/>
  <c r="DE14" i="5"/>
  <c r="DA14" i="5"/>
  <c r="CW14" i="5"/>
  <c r="CO14" i="5"/>
  <c r="CK14" i="5"/>
  <c r="CG14" i="5"/>
  <c r="CC14" i="5"/>
  <c r="BY14" i="5"/>
  <c r="BU14" i="5"/>
  <c r="BQ14" i="5"/>
  <c r="BM14" i="5"/>
  <c r="BI14" i="5"/>
  <c r="BE14" i="5"/>
  <c r="BA14" i="5"/>
  <c r="AS14" i="5"/>
  <c r="AO14" i="5"/>
  <c r="AG14" i="5"/>
  <c r="AC14" i="5"/>
  <c r="Y14" i="5"/>
  <c r="GF14" i="5"/>
  <c r="U14" i="5"/>
  <c r="Q14" i="5"/>
  <c r="GD14" i="5"/>
  <c r="GE14" i="5"/>
  <c r="GC13" i="5"/>
  <c r="FY13" i="5"/>
  <c r="FU13" i="5"/>
  <c r="FQ13" i="5"/>
  <c r="FM13" i="5"/>
  <c r="FI13" i="5"/>
  <c r="FE13" i="5"/>
  <c r="FA13" i="5"/>
  <c r="EW13" i="5"/>
  <c r="ES13" i="5"/>
  <c r="EO13" i="5"/>
  <c r="EK13" i="5"/>
  <c r="EC13" i="5"/>
  <c r="DY13" i="5"/>
  <c r="DU13" i="5"/>
  <c r="DQ13" i="5"/>
  <c r="DM13" i="5"/>
  <c r="DE13" i="5"/>
  <c r="DA13" i="5"/>
  <c r="CW13" i="5"/>
  <c r="CS13" i="5"/>
  <c r="CO13" i="5"/>
  <c r="CK13" i="5"/>
  <c r="CG13" i="5"/>
  <c r="CC13" i="5"/>
  <c r="BY13" i="5"/>
  <c r="BU13" i="5"/>
  <c r="BQ13" i="5"/>
  <c r="BM13" i="5"/>
  <c r="BI13" i="5"/>
  <c r="BE13" i="5"/>
  <c r="BA13" i="5"/>
  <c r="AW13" i="5"/>
  <c r="AS13" i="5"/>
  <c r="AO13" i="5"/>
  <c r="AK13" i="5"/>
  <c r="AG13" i="5"/>
  <c r="AC13" i="5"/>
  <c r="Y13" i="5"/>
  <c r="U13" i="5"/>
  <c r="Q13" i="5"/>
  <c r="I13" i="5"/>
  <c r="E13" i="5"/>
  <c r="GE13" i="5"/>
  <c r="GC12" i="5"/>
  <c r="FY12" i="5"/>
  <c r="FU12" i="5"/>
  <c r="FQ12" i="5"/>
  <c r="FM12" i="5"/>
  <c r="FI12" i="5"/>
  <c r="FE12" i="5"/>
  <c r="FA12" i="5"/>
  <c r="EW12" i="5"/>
  <c r="ES12" i="5"/>
  <c r="EO12" i="5"/>
  <c r="EK12" i="5"/>
  <c r="EC12" i="5"/>
  <c r="DY12" i="5"/>
  <c r="DU12" i="5"/>
  <c r="DQ12" i="5"/>
  <c r="DM12" i="5"/>
  <c r="DE12" i="5"/>
  <c r="DA12" i="5"/>
  <c r="CW12" i="5"/>
  <c r="CS12" i="5"/>
  <c r="CO12" i="5"/>
  <c r="CK12" i="5"/>
  <c r="CG12" i="5"/>
  <c r="CC12" i="5"/>
  <c r="BY12" i="5"/>
  <c r="BU12" i="5"/>
  <c r="BQ12" i="5"/>
  <c r="BM12" i="5"/>
  <c r="BI12" i="5"/>
  <c r="BE12" i="5"/>
  <c r="BA12" i="5"/>
  <c r="AW12" i="5"/>
  <c r="AS12" i="5"/>
  <c r="AO12" i="5"/>
  <c r="AK12" i="5"/>
  <c r="AG12" i="5"/>
  <c r="GD12" i="5"/>
  <c r="AC12" i="5"/>
  <c r="Y12" i="5"/>
  <c r="U12" i="5"/>
  <c r="Q12" i="5"/>
  <c r="I12" i="5"/>
  <c r="E12" i="5"/>
  <c r="GC11" i="5"/>
  <c r="FY11" i="5"/>
  <c r="FU11" i="5"/>
  <c r="FQ11" i="5"/>
  <c r="FM11" i="5"/>
  <c r="FI11" i="5"/>
  <c r="FE11" i="5"/>
  <c r="FA11" i="5"/>
  <c r="EW11" i="5"/>
  <c r="ES11" i="5"/>
  <c r="EO11" i="5"/>
  <c r="EK11" i="5"/>
  <c r="EC11" i="5"/>
  <c r="DY11" i="5"/>
  <c r="DU11" i="5"/>
  <c r="DQ11" i="5"/>
  <c r="DM11" i="5"/>
  <c r="DE11" i="5"/>
  <c r="DA11" i="5"/>
  <c r="CW11" i="5"/>
  <c r="CS11" i="5"/>
  <c r="CO11" i="5"/>
  <c r="CK11" i="5"/>
  <c r="CG11" i="5"/>
  <c r="CC11" i="5"/>
  <c r="BY11" i="5"/>
  <c r="BU11" i="5"/>
  <c r="BQ11" i="5"/>
  <c r="BM11" i="5"/>
  <c r="BI11" i="5"/>
  <c r="BE11" i="5"/>
  <c r="BA11" i="5"/>
  <c r="AW11" i="5"/>
  <c r="AS11" i="5"/>
  <c r="AO11" i="5"/>
  <c r="AK11" i="5"/>
  <c r="GD11" i="5"/>
  <c r="AG11" i="5"/>
  <c r="AC11" i="5"/>
  <c r="Y11" i="5"/>
  <c r="U11" i="5"/>
  <c r="Q11" i="5"/>
  <c r="I11" i="5"/>
  <c r="GE11" i="5"/>
  <c r="GC10" i="5"/>
  <c r="FY10" i="5"/>
  <c r="FU10" i="5"/>
  <c r="FQ10" i="5"/>
  <c r="FM10" i="5"/>
  <c r="FI10" i="5"/>
  <c r="FE10" i="5"/>
  <c r="FA10" i="5"/>
  <c r="EW10" i="5"/>
  <c r="ES10" i="5"/>
  <c r="EO10" i="5"/>
  <c r="EK10" i="5"/>
  <c r="EC10" i="5"/>
  <c r="DY10" i="5"/>
  <c r="DU10" i="5"/>
  <c r="DQ10" i="5"/>
  <c r="DM10" i="5"/>
  <c r="DE10" i="5"/>
  <c r="DA10" i="5"/>
  <c r="CW10" i="5"/>
  <c r="CS10" i="5"/>
  <c r="CO10" i="5"/>
  <c r="CK10" i="5"/>
  <c r="CG10" i="5"/>
  <c r="CC10" i="5"/>
  <c r="BY10" i="5"/>
  <c r="BU10" i="5"/>
  <c r="BQ10" i="5"/>
  <c r="BM10" i="5"/>
  <c r="BI10" i="5"/>
  <c r="BE10" i="5"/>
  <c r="BA10" i="5"/>
  <c r="AW10" i="5"/>
  <c r="AS10" i="5"/>
  <c r="AO10" i="5"/>
  <c r="AK10" i="5"/>
  <c r="AG10" i="5"/>
  <c r="AC10" i="5"/>
  <c r="Y10" i="5"/>
  <c r="U10" i="5"/>
  <c r="Q10" i="5"/>
  <c r="I10" i="5"/>
  <c r="GE10" i="5"/>
  <c r="GD10" i="5"/>
  <c r="GC9" i="5"/>
  <c r="FY9" i="5"/>
  <c r="FU9" i="5"/>
  <c r="FQ9" i="5"/>
  <c r="FM9" i="5"/>
  <c r="FI9" i="5"/>
  <c r="FE9" i="5"/>
  <c r="FA9" i="5"/>
  <c r="EW9" i="5"/>
  <c r="ES9" i="5"/>
  <c r="EO9" i="5"/>
  <c r="EK9" i="5"/>
  <c r="EC9" i="5"/>
  <c r="DY9" i="5"/>
  <c r="DU9" i="5"/>
  <c r="DQ9" i="5"/>
  <c r="DM9" i="5"/>
  <c r="DE9" i="5"/>
  <c r="DA9" i="5"/>
  <c r="CW9" i="5"/>
  <c r="CS9" i="5"/>
  <c r="CO9" i="5"/>
  <c r="CK9" i="5"/>
  <c r="CG9" i="5"/>
  <c r="CC9" i="5"/>
  <c r="BY9" i="5"/>
  <c r="BU9" i="5"/>
  <c r="BQ9" i="5"/>
  <c r="BM9" i="5"/>
  <c r="BI9" i="5"/>
  <c r="BE9" i="5"/>
  <c r="BA9" i="5"/>
  <c r="AW9" i="5"/>
  <c r="AS9" i="5"/>
  <c r="AO9" i="5"/>
  <c r="AK9" i="5"/>
  <c r="AG9" i="5"/>
  <c r="AC9" i="5"/>
  <c r="Y9" i="5"/>
  <c r="U9" i="5"/>
  <c r="Q9" i="5"/>
  <c r="GF9" i="5"/>
  <c r="GE9" i="5"/>
  <c r="GD9" i="5"/>
  <c r="E9" i="5"/>
  <c r="GC8" i="5"/>
  <c r="FY8" i="5"/>
  <c r="FU8" i="5"/>
  <c r="FQ8" i="5"/>
  <c r="FM8" i="5"/>
  <c r="FI8" i="5"/>
  <c r="FE8" i="5"/>
  <c r="FA8" i="5"/>
  <c r="EW8" i="5"/>
  <c r="ES8" i="5"/>
  <c r="EO8" i="5"/>
  <c r="EK8" i="5"/>
  <c r="EC8" i="5"/>
  <c r="DY8" i="5"/>
  <c r="DU8" i="5"/>
  <c r="DQ8" i="5"/>
  <c r="DM8" i="5"/>
  <c r="DE8" i="5"/>
  <c r="DA8" i="5"/>
  <c r="CW8" i="5"/>
  <c r="CS8" i="5"/>
  <c r="CO8" i="5"/>
  <c r="CK8" i="5"/>
  <c r="CG8" i="5"/>
  <c r="CC8" i="5"/>
  <c r="BY8" i="5"/>
  <c r="BU8" i="5"/>
  <c r="BQ8" i="5"/>
  <c r="BM8" i="5"/>
  <c r="BI8" i="5"/>
  <c r="BE8" i="5"/>
  <c r="BA8" i="5"/>
  <c r="AW8" i="5"/>
  <c r="AS8" i="5"/>
  <c r="AO8" i="5"/>
  <c r="AK8" i="5"/>
  <c r="AG8" i="5"/>
  <c r="AC8" i="5"/>
  <c r="Y8" i="5"/>
  <c r="U8" i="5"/>
  <c r="Q8" i="5"/>
  <c r="I8" i="5"/>
  <c r="E8" i="5"/>
  <c r="GG8" i="5" s="1"/>
  <c r="GF8" i="5"/>
  <c r="GE8" i="5"/>
  <c r="GD8" i="5"/>
  <c r="GC7" i="5"/>
  <c r="FY7" i="5"/>
  <c r="FU7" i="5"/>
  <c r="FQ7" i="5"/>
  <c r="FM7" i="5"/>
  <c r="FI7" i="5"/>
  <c r="FE7" i="5"/>
  <c r="FA7" i="5"/>
  <c r="EW7" i="5"/>
  <c r="ES7" i="5"/>
  <c r="EO7" i="5"/>
  <c r="EK7" i="5"/>
  <c r="EC7" i="5"/>
  <c r="DY7" i="5"/>
  <c r="DU7" i="5"/>
  <c r="DQ7" i="5"/>
  <c r="DM7" i="5"/>
  <c r="DE7" i="5"/>
  <c r="DA7" i="5"/>
  <c r="CW7" i="5"/>
  <c r="CS7" i="5"/>
  <c r="CO7" i="5"/>
  <c r="CK7" i="5"/>
  <c r="CG7" i="5"/>
  <c r="CC7" i="5"/>
  <c r="BY7" i="5"/>
  <c r="BU7" i="5"/>
  <c r="BQ7" i="5"/>
  <c r="BM7" i="5"/>
  <c r="BI7" i="5"/>
  <c r="BE7" i="5"/>
  <c r="BA7" i="5"/>
  <c r="AW7" i="5"/>
  <c r="AS7" i="5"/>
  <c r="AO7" i="5"/>
  <c r="AK7" i="5"/>
  <c r="AG7" i="5"/>
  <c r="AC7" i="5"/>
  <c r="Y7" i="5"/>
  <c r="U7" i="5"/>
  <c r="Q7" i="5"/>
  <c r="I7" i="5"/>
  <c r="GD7" i="5"/>
  <c r="GF7" i="5"/>
  <c r="GC6" i="5"/>
  <c r="FY6" i="5"/>
  <c r="FU6" i="5"/>
  <c r="FQ6" i="5"/>
  <c r="FM6" i="5"/>
  <c r="FI6" i="5"/>
  <c r="FE6" i="5"/>
  <c r="FA6" i="5"/>
  <c r="EW6" i="5"/>
  <c r="ES6" i="5"/>
  <c r="EO6" i="5"/>
  <c r="EK6" i="5"/>
  <c r="EC6" i="5"/>
  <c r="DY6" i="5"/>
  <c r="DU6" i="5"/>
  <c r="DQ6" i="5"/>
  <c r="DM6" i="5"/>
  <c r="DE6" i="5"/>
  <c r="DA6" i="5"/>
  <c r="CW6" i="5"/>
  <c r="CS6" i="5"/>
  <c r="CO6" i="5"/>
  <c r="CK6" i="5"/>
  <c r="CG6" i="5"/>
  <c r="CC6" i="5"/>
  <c r="BY6" i="5"/>
  <c r="BU6" i="5"/>
  <c r="BQ6" i="5"/>
  <c r="BM6" i="5"/>
  <c r="BI6" i="5"/>
  <c r="BE6" i="5"/>
  <c r="BA6" i="5"/>
  <c r="AW6" i="5"/>
  <c r="AS6" i="5"/>
  <c r="AO6" i="5"/>
  <c r="AK6" i="5"/>
  <c r="AG6" i="5"/>
  <c r="AC6" i="5"/>
  <c r="Y6" i="5"/>
  <c r="U6" i="5"/>
  <c r="Q6" i="5"/>
  <c r="GF6" i="5"/>
  <c r="GE6" i="5"/>
  <c r="E6" i="5"/>
  <c r="GD6" i="5"/>
  <c r="GE5" i="5"/>
  <c r="GC5" i="5"/>
  <c r="FY5" i="5"/>
  <c r="FU5" i="5"/>
  <c r="FQ5" i="5"/>
  <c r="FM5" i="5"/>
  <c r="FI5" i="5"/>
  <c r="FE5" i="5"/>
  <c r="FA5" i="5"/>
  <c r="EW5" i="5"/>
  <c r="ES5" i="5"/>
  <c r="EO5" i="5"/>
  <c r="EK5" i="5"/>
  <c r="EC5" i="5"/>
  <c r="DY5" i="5"/>
  <c r="DU5" i="5"/>
  <c r="DQ5" i="5"/>
  <c r="DM5" i="5"/>
  <c r="DE5" i="5"/>
  <c r="DA5" i="5"/>
  <c r="CW5" i="5"/>
  <c r="CS5" i="5"/>
  <c r="CO5" i="5"/>
  <c r="CK5" i="5"/>
  <c r="CG5" i="5"/>
  <c r="CC5" i="5"/>
  <c r="BY5" i="5"/>
  <c r="BU5" i="5"/>
  <c r="BQ5" i="5"/>
  <c r="BM5" i="5"/>
  <c r="BI5" i="5"/>
  <c r="BE5" i="5"/>
  <c r="BA5" i="5"/>
  <c r="AW5" i="5"/>
  <c r="AS5" i="5"/>
  <c r="AO5" i="5"/>
  <c r="AK5" i="5"/>
  <c r="AG5" i="5"/>
  <c r="AC5" i="5"/>
  <c r="Y5" i="5"/>
  <c r="U5" i="5"/>
  <c r="Q5" i="5"/>
  <c r="I5" i="5"/>
  <c r="GF5" i="5"/>
  <c r="GC4" i="5"/>
  <c r="FY4" i="5"/>
  <c r="FU4" i="5"/>
  <c r="FQ4" i="5"/>
  <c r="FM4" i="5"/>
  <c r="FI4" i="5"/>
  <c r="FE4" i="5"/>
  <c r="EW4" i="5"/>
  <c r="ES4" i="5"/>
  <c r="EO4" i="5"/>
  <c r="EK4" i="5"/>
  <c r="EC4" i="5"/>
  <c r="DY4" i="5"/>
  <c r="DU4" i="5"/>
  <c r="DQ4" i="5"/>
  <c r="DM4" i="5"/>
  <c r="DE4" i="5"/>
  <c r="DA4" i="5"/>
  <c r="CS4" i="5"/>
  <c r="CO4" i="5"/>
  <c r="CG4" i="5"/>
  <c r="CC4" i="5"/>
  <c r="BY4" i="5"/>
  <c r="BU4" i="5"/>
  <c r="BQ4" i="5"/>
  <c r="BI4" i="5"/>
  <c r="BE4" i="5"/>
  <c r="BA4" i="5"/>
  <c r="AW4" i="5"/>
  <c r="AS4" i="5"/>
  <c r="AK4" i="5"/>
  <c r="AG4" i="5"/>
  <c r="AC4" i="5"/>
  <c r="Y4" i="5"/>
  <c r="U4" i="5"/>
  <c r="Q4" i="5"/>
  <c r="I4" i="5"/>
  <c r="E4" i="5"/>
  <c r="HA3" i="5"/>
  <c r="GZ3" i="5"/>
  <c r="GY3" i="5"/>
  <c r="GT3" i="5"/>
  <c r="GS3" i="5"/>
  <c r="GR3" i="5"/>
  <c r="GQ3" i="5"/>
  <c r="GX3" i="5" s="1"/>
  <c r="GP3" i="5"/>
  <c r="GW3" i="5" s="1"/>
  <c r="CU3" i="5"/>
  <c r="EA3" i="5" s="1"/>
  <c r="FG3" i="5" s="1"/>
  <c r="FG1" i="5" s="1"/>
  <c r="CS3" i="5"/>
  <c r="DY3" i="5" s="1"/>
  <c r="FE3" i="5" s="1"/>
  <c r="CP3" i="5"/>
  <c r="DV3" i="5" s="1"/>
  <c r="FB3" i="5" s="1"/>
  <c r="FB1" i="5" s="1"/>
  <c r="BS3" i="5"/>
  <c r="BO3" i="5"/>
  <c r="CQ3" i="5" s="1"/>
  <c r="DW3" i="5" s="1"/>
  <c r="FC3" i="5" s="1"/>
  <c r="FC1" i="5" s="1"/>
  <c r="BN3" i="5"/>
  <c r="BB3" i="5"/>
  <c r="CD3" i="5" s="1"/>
  <c r="AS3" i="5"/>
  <c r="BU3" i="5" s="1"/>
  <c r="CW3" i="5" s="1"/>
  <c r="EC3" i="5" s="1"/>
  <c r="AO3" i="5"/>
  <c r="BQ3" i="5" s="1"/>
  <c r="AN3" i="5"/>
  <c r="BP3" i="5" s="1"/>
  <c r="CR3" i="5" s="1"/>
  <c r="AM3" i="5"/>
  <c r="W3" i="5" s="1"/>
  <c r="AA3" i="5" s="1"/>
  <c r="AL3" i="5"/>
  <c r="AD3" i="5"/>
  <c r="BF3" i="5" s="1"/>
  <c r="X3" i="5"/>
  <c r="AB3" i="5" s="1"/>
  <c r="V3" i="5"/>
  <c r="Z3" i="5" s="1"/>
  <c r="Q3" i="5"/>
  <c r="U3" i="5" s="1"/>
  <c r="P3" i="5"/>
  <c r="AV3" i="5" s="1"/>
  <c r="BX3" i="5" s="1"/>
  <c r="O3" i="5"/>
  <c r="O1" i="5" s="1"/>
  <c r="K3" i="5"/>
  <c r="I3" i="5"/>
  <c r="M3" i="5" s="1"/>
  <c r="H3" i="5"/>
  <c r="AR3" i="5" s="1"/>
  <c r="BT3" i="5" s="1"/>
  <c r="CV3" i="5" s="1"/>
  <c r="EB3" i="5" s="1"/>
  <c r="FH3" i="5" s="1"/>
  <c r="FH1" i="5" s="1"/>
  <c r="G3" i="5"/>
  <c r="AQ3" i="5" s="1"/>
  <c r="F3" i="5"/>
  <c r="EB1" i="5"/>
  <c r="DW1" i="5"/>
  <c r="V1" i="5"/>
  <c r="P1" i="5"/>
  <c r="B1" i="5"/>
  <c r="CQ1" i="5"/>
  <c r="BQ1" i="5"/>
  <c r="BO1" i="5"/>
  <c r="AO1" i="5"/>
  <c r="AN1" i="5"/>
  <c r="AL1" i="5"/>
  <c r="Z1" i="5"/>
  <c r="Q1" i="5"/>
  <c r="K1" i="5"/>
  <c r="I1" i="5"/>
  <c r="H1" i="5"/>
  <c r="G1" i="5"/>
  <c r="E1" i="5"/>
  <c r="D1" i="5"/>
  <c r="C1" i="5"/>
  <c r="AE3" i="5" l="1"/>
  <c r="AA1" i="5"/>
  <c r="BC3" i="5"/>
  <c r="CR1" i="5"/>
  <c r="DX3" i="5"/>
  <c r="FD3" i="5" s="1"/>
  <c r="FD1" i="5" s="1"/>
  <c r="BA1" i="5"/>
  <c r="CW1" i="5"/>
  <c r="GG29" i="5"/>
  <c r="CH3" i="5"/>
  <c r="BF1" i="5"/>
  <c r="FI3" i="5"/>
  <c r="FI1" i="5" s="1"/>
  <c r="EC1" i="5"/>
  <c r="GG13" i="5"/>
  <c r="GG6" i="5"/>
  <c r="BP1" i="5"/>
  <c r="CZ3" i="5"/>
  <c r="BX1" i="5"/>
  <c r="BA3" i="5"/>
  <c r="CC3" i="5" s="1"/>
  <c r="DE3" i="5" s="1"/>
  <c r="U1" i="5"/>
  <c r="GG9" i="5"/>
  <c r="GG18" i="5"/>
  <c r="BD3" i="5"/>
  <c r="AB1" i="5"/>
  <c r="AF3" i="5"/>
  <c r="GG12" i="5"/>
  <c r="GG27" i="5"/>
  <c r="S3" i="5"/>
  <c r="AH3" i="5"/>
  <c r="AW3" i="5"/>
  <c r="BY3" i="5" s="1"/>
  <c r="GF4" i="5"/>
  <c r="CW4" i="5"/>
  <c r="GE4" i="5"/>
  <c r="AW14" i="5"/>
  <c r="Q15" i="5"/>
  <c r="FM15" i="5"/>
  <c r="DQ16" i="5"/>
  <c r="DU20" i="5"/>
  <c r="CK21" i="5"/>
  <c r="GE21" i="5"/>
  <c r="GE24" i="5"/>
  <c r="CW25" i="5"/>
  <c r="FA25" i="5"/>
  <c r="BY27" i="5"/>
  <c r="FA27" i="5"/>
  <c r="AG28" i="5"/>
  <c r="DA28" i="5"/>
  <c r="GC28" i="5"/>
  <c r="GG30" i="5"/>
  <c r="GE36" i="5"/>
  <c r="GD49" i="5"/>
  <c r="GD50" i="5"/>
  <c r="GE58" i="5"/>
  <c r="CP1" i="5"/>
  <c r="T3" i="5"/>
  <c r="CK4" i="5"/>
  <c r="I9" i="5"/>
  <c r="E14" i="5"/>
  <c r="AK14" i="5"/>
  <c r="FA15" i="5"/>
  <c r="DA16" i="5"/>
  <c r="DE20" i="5"/>
  <c r="BY21" i="5"/>
  <c r="AG22" i="5"/>
  <c r="GC22" i="5"/>
  <c r="AG23" i="5"/>
  <c r="DA23" i="5"/>
  <c r="GC23" i="5"/>
  <c r="BU24" i="5"/>
  <c r="EK24" i="5"/>
  <c r="AK26" i="5"/>
  <c r="DE26" i="5"/>
  <c r="GF26" i="5"/>
  <c r="GF27" i="5"/>
  <c r="GE38" i="5"/>
  <c r="BE38" i="5"/>
  <c r="DA38" i="5"/>
  <c r="FE38" i="5"/>
  <c r="I39" i="5"/>
  <c r="BI39" i="5"/>
  <c r="DE39" i="5"/>
  <c r="FI39" i="5"/>
  <c r="GE48" i="5"/>
  <c r="GG51" i="5"/>
  <c r="GD57" i="5"/>
  <c r="GE61" i="5"/>
  <c r="GF62" i="5"/>
  <c r="GG66" i="5"/>
  <c r="GF70" i="5"/>
  <c r="GD73" i="5"/>
  <c r="GD79" i="5"/>
  <c r="Y1" i="5"/>
  <c r="BU1" i="5"/>
  <c r="GE16" i="5"/>
  <c r="E16" i="5"/>
  <c r="AO72" i="5"/>
  <c r="GF72" i="5"/>
  <c r="BI76" i="5"/>
  <c r="GE76" i="5"/>
  <c r="GF11" i="5"/>
  <c r="I15" i="5"/>
  <c r="GG15" i="5" s="1"/>
  <c r="GF16" i="5"/>
  <c r="I29" i="5"/>
  <c r="GE39" i="5"/>
  <c r="E39" i="5"/>
  <c r="GE55" i="5"/>
  <c r="E55" i="5"/>
  <c r="GG55" i="5" s="1"/>
  <c r="GD86" i="5"/>
  <c r="AV1" i="5"/>
  <c r="AD1" i="5"/>
  <c r="AU3" i="5"/>
  <c r="E11" i="5"/>
  <c r="GG11" i="5" s="1"/>
  <c r="GE25" i="5"/>
  <c r="GE37" i="5"/>
  <c r="GG45" i="5"/>
  <c r="GF48" i="5"/>
  <c r="GE52" i="5"/>
  <c r="GF83" i="5"/>
  <c r="E83" i="5"/>
  <c r="GG83" i="5" s="1"/>
  <c r="I85" i="5"/>
  <c r="GE85" i="5"/>
  <c r="N3" i="5"/>
  <c r="J3" i="5"/>
  <c r="J1" i="5" s="1"/>
  <c r="GD25" i="5"/>
  <c r="GG37" i="5"/>
  <c r="GF38" i="5"/>
  <c r="GE59" i="5"/>
  <c r="GD60" i="5"/>
  <c r="GG70" i="5"/>
  <c r="GG76" i="5"/>
  <c r="GF81" i="5"/>
  <c r="X1" i="5"/>
  <c r="AM1" i="5"/>
  <c r="CD1" i="5"/>
  <c r="DV1" i="5"/>
  <c r="AW1" i="5"/>
  <c r="CS1" i="5"/>
  <c r="BM4" i="5"/>
  <c r="GE12" i="5"/>
  <c r="I14" i="5"/>
  <c r="FI14" i="5"/>
  <c r="GD15" i="5"/>
  <c r="DY15" i="5"/>
  <c r="CC16" i="5"/>
  <c r="E19" i="5"/>
  <c r="GG19" i="5" s="1"/>
  <c r="CG20" i="5"/>
  <c r="GF21" i="5"/>
  <c r="BA21" i="5"/>
  <c r="GE22" i="5"/>
  <c r="E22" i="5"/>
  <c r="GG22" i="5" s="1"/>
  <c r="FE22" i="5"/>
  <c r="U23" i="5"/>
  <c r="CO23" i="5"/>
  <c r="FQ23" i="5"/>
  <c r="BI24" i="5"/>
  <c r="GG24" i="5" s="1"/>
  <c r="AO25" i="5"/>
  <c r="CK25" i="5"/>
  <c r="EO25" i="5"/>
  <c r="Y26" i="5"/>
  <c r="CS26" i="5"/>
  <c r="GG26" i="5" s="1"/>
  <c r="FU26" i="5"/>
  <c r="GF30" i="5"/>
  <c r="GD36" i="5"/>
  <c r="E49" i="5"/>
  <c r="GE49" i="5"/>
  <c r="GD51" i="5"/>
  <c r="BQ59" i="5"/>
  <c r="GG59" i="5" s="1"/>
  <c r="GE60" i="5"/>
  <c r="GE62" i="5"/>
  <c r="GE64" i="5"/>
  <c r="GF73" i="5"/>
  <c r="I6" i="5"/>
  <c r="GF10" i="5"/>
  <c r="GF12" i="5"/>
  <c r="GF22" i="5"/>
  <c r="GE23" i="5"/>
  <c r="GE28" i="5"/>
  <c r="E28" i="5"/>
  <c r="GG36" i="5"/>
  <c r="GE40" i="5"/>
  <c r="GG57" i="5"/>
  <c r="GG58" i="5"/>
  <c r="GF60" i="5"/>
  <c r="GE78" i="5"/>
  <c r="E78" i="5"/>
  <c r="GG78" i="5" s="1"/>
  <c r="AP1" i="5"/>
  <c r="GD5" i="5"/>
  <c r="DF3" i="5"/>
  <c r="DF1" i="5" s="1"/>
  <c r="DJ3" i="5"/>
  <c r="EP3" i="5" s="1"/>
  <c r="FR3" i="5" s="1"/>
  <c r="FR1" i="5" s="1"/>
  <c r="CU1" i="5"/>
  <c r="DY1" i="5"/>
  <c r="F1" i="5"/>
  <c r="BB1" i="5"/>
  <c r="Y3" i="5"/>
  <c r="AC3" i="5" s="1"/>
  <c r="AO4" i="5"/>
  <c r="GG4" i="5" s="1"/>
  <c r="E5" i="5"/>
  <c r="GG5" i="5" s="1"/>
  <c r="E10" i="5"/>
  <c r="GG10" i="5" s="1"/>
  <c r="EK14" i="5"/>
  <c r="CW15" i="5"/>
  <c r="GE15" i="5"/>
  <c r="BE16" i="5"/>
  <c r="BI20" i="5"/>
  <c r="AC21" i="5"/>
  <c r="GG21" i="5" s="1"/>
  <c r="FY21" i="5"/>
  <c r="EC22" i="5"/>
  <c r="E23" i="5"/>
  <c r="CC23" i="5"/>
  <c r="FE23" i="5"/>
  <c r="AW24" i="5"/>
  <c r="I26" i="5"/>
  <c r="CG26" i="5"/>
  <c r="FI26" i="5"/>
  <c r="GF28" i="5"/>
  <c r="GD32" i="5"/>
  <c r="BA40" i="5"/>
  <c r="CW40" i="5"/>
  <c r="FA40" i="5"/>
  <c r="GE47" i="5"/>
  <c r="GG60" i="5"/>
  <c r="GD61" i="5"/>
  <c r="GD62" i="5"/>
  <c r="GF63" i="5"/>
  <c r="GD68" i="5"/>
  <c r="GD4" i="5"/>
  <c r="CC1" i="5"/>
  <c r="GE7" i="5"/>
  <c r="GD13" i="5"/>
  <c r="GE18" i="5"/>
  <c r="AC25" i="5"/>
  <c r="GG25" i="5" s="1"/>
  <c r="BY25" i="5"/>
  <c r="DY25" i="5"/>
  <c r="FY25" i="5"/>
  <c r="GE27" i="5"/>
  <c r="AO27" i="5"/>
  <c r="DM27" i="5"/>
  <c r="BQ28" i="5"/>
  <c r="ES28" i="5"/>
  <c r="GD35" i="5"/>
  <c r="GG61" i="5"/>
  <c r="GD72" i="5"/>
  <c r="W1" i="5"/>
  <c r="AQ1" i="5"/>
  <c r="CV1" i="5"/>
  <c r="DE1" i="5"/>
  <c r="AR1" i="5"/>
  <c r="GG20" i="5"/>
  <c r="GD24" i="5"/>
  <c r="GE35" i="5"/>
  <c r="E35" i="5"/>
  <c r="GG35" i="5" s="1"/>
  <c r="GF61" i="5"/>
  <c r="GD64" i="5"/>
  <c r="DX1" i="5"/>
  <c r="BR1" i="5"/>
  <c r="BS1" i="5"/>
  <c r="M1" i="5"/>
  <c r="BT1" i="5"/>
  <c r="EA1" i="5"/>
  <c r="EP1" i="5"/>
  <c r="FE1" i="5"/>
  <c r="L3" i="5"/>
  <c r="L1" i="5" s="1"/>
  <c r="AP3" i="5"/>
  <c r="BR3" i="5" s="1"/>
  <c r="CT3" i="5" s="1"/>
  <c r="GE20" i="5"/>
  <c r="AE1" i="5"/>
  <c r="AS1" i="5"/>
  <c r="BN1" i="5"/>
  <c r="DJ1" i="5"/>
  <c r="FA4" i="5"/>
  <c r="E7" i="5"/>
  <c r="GG7" i="5" s="1"/>
  <c r="CS14" i="5"/>
  <c r="BM15" i="5"/>
  <c r="GD16" i="5"/>
  <c r="U16" i="5"/>
  <c r="FQ16" i="5"/>
  <c r="Y20" i="5"/>
  <c r="FU20" i="5"/>
  <c r="EO21" i="5"/>
  <c r="CO22" i="5"/>
  <c r="AC27" i="5"/>
  <c r="CW27" i="5"/>
  <c r="FY27" i="5"/>
  <c r="BE28" i="5"/>
  <c r="EC28" i="5"/>
  <c r="GG34" i="5"/>
  <c r="AO40" i="5"/>
  <c r="CK40" i="5"/>
  <c r="EO40" i="5"/>
  <c r="GD47" i="5"/>
  <c r="BU48" i="5"/>
  <c r="GG48" i="5" s="1"/>
  <c r="GG54" i="5"/>
  <c r="GC59" i="5"/>
  <c r="GG65" i="5"/>
  <c r="AC69" i="5"/>
  <c r="GF25" i="5"/>
  <c r="AS49" i="5"/>
  <c r="FQ49" i="5"/>
  <c r="GD65" i="5"/>
  <c r="GF75" i="5"/>
  <c r="GD83" i="5"/>
  <c r="GF96" i="5"/>
  <c r="Q96" i="5"/>
  <c r="GD76" i="5"/>
  <c r="GF19" i="5"/>
  <c r="E33" i="5"/>
  <c r="GG33" i="5" s="1"/>
  <c r="E44" i="5"/>
  <c r="GG44" i="5" s="1"/>
  <c r="BY48" i="5"/>
  <c r="U49" i="5"/>
  <c r="GF54" i="5"/>
  <c r="E62" i="5"/>
  <c r="GG62" i="5" s="1"/>
  <c r="GF68" i="5"/>
  <c r="E71" i="5"/>
  <c r="GG71" i="5" s="1"/>
  <c r="FE73" i="5"/>
  <c r="GG73" i="5" s="1"/>
  <c r="GF78" i="5"/>
  <c r="GD84" i="5"/>
  <c r="GE68" i="5"/>
  <c r="GE71" i="5"/>
  <c r="GD74" i="5"/>
  <c r="GD81" i="5"/>
  <c r="GF13" i="5"/>
  <c r="E38" i="5"/>
  <c r="GG38" i="5" s="1"/>
  <c r="DQ49" i="5"/>
  <c r="GF51" i="5"/>
  <c r="FY60" i="5"/>
  <c r="GE69" i="5"/>
  <c r="BQ76" i="5"/>
  <c r="GF33" i="5"/>
  <c r="GF46" i="5"/>
  <c r="GD63" i="5"/>
  <c r="Q68" i="5"/>
  <c r="GG68" i="5" s="1"/>
  <c r="GG77" i="5"/>
  <c r="GG95" i="5"/>
  <c r="E32" i="5"/>
  <c r="GG32" i="5" s="1"/>
  <c r="E46" i="5"/>
  <c r="GG46" i="5" s="1"/>
  <c r="FA48" i="5"/>
  <c r="DA49" i="5"/>
  <c r="E50" i="5"/>
  <c r="GG50" i="5" s="1"/>
  <c r="GF59" i="5"/>
  <c r="GE63" i="5"/>
  <c r="E63" i="5"/>
  <c r="GG63" i="5" s="1"/>
  <c r="EO69" i="5"/>
  <c r="GE72" i="5"/>
  <c r="E72" i="5"/>
  <c r="GD77" i="5"/>
  <c r="GF40" i="5"/>
  <c r="GF74" i="5"/>
  <c r="GE77" i="5"/>
  <c r="GF80" i="5"/>
  <c r="E80" i="5"/>
  <c r="GG80" i="5" s="1"/>
  <c r="GD85" i="5"/>
  <c r="GD87" i="5"/>
  <c r="E88" i="5"/>
  <c r="GE88" i="5"/>
  <c r="I89" i="5"/>
  <c r="GG89" i="5" s="1"/>
  <c r="GE89" i="5"/>
  <c r="GF92" i="5"/>
  <c r="E40" i="5"/>
  <c r="GD80" i="5"/>
  <c r="GF34" i="5"/>
  <c r="DY48" i="5"/>
  <c r="BQ49" i="5"/>
  <c r="GF57" i="5"/>
  <c r="GF64" i="5"/>
  <c r="I69" i="5"/>
  <c r="GG69" i="5" s="1"/>
  <c r="GF69" i="5"/>
  <c r="GE70" i="5"/>
  <c r="CG74" i="5"/>
  <c r="GG74" i="5" s="1"/>
  <c r="GE75" i="5"/>
  <c r="E75" i="5"/>
  <c r="GG75" i="5" s="1"/>
  <c r="GF79" i="5"/>
  <c r="GE114" i="5"/>
  <c r="AG90" i="5"/>
  <c r="CC90" i="5"/>
  <c r="EC90" i="5"/>
  <c r="GC90" i="5"/>
  <c r="Q93" i="5"/>
  <c r="FA93" i="5"/>
  <c r="GF107" i="5"/>
  <c r="GD117" i="5"/>
  <c r="GF120" i="5"/>
  <c r="GD121" i="5"/>
  <c r="DU126" i="5"/>
  <c r="CG129" i="5"/>
  <c r="I137" i="5"/>
  <c r="GE137" i="5"/>
  <c r="FI137" i="5"/>
  <c r="GP114" i="5"/>
  <c r="GF91" i="5"/>
  <c r="GD101" i="5"/>
  <c r="E107" i="5"/>
  <c r="GG107" i="5" s="1"/>
  <c r="GF108" i="5"/>
  <c r="E108" i="5"/>
  <c r="GG108" i="5" s="1"/>
  <c r="GE110" i="5"/>
  <c r="GE121" i="5"/>
  <c r="E121" i="5"/>
  <c r="GD125" i="5"/>
  <c r="Y133" i="5"/>
  <c r="GG133" i="5" s="1"/>
  <c r="GE133" i="5"/>
  <c r="GD142" i="5"/>
  <c r="GE73" i="5"/>
  <c r="I79" i="5"/>
  <c r="GG79" i="5" s="1"/>
  <c r="GE79" i="5"/>
  <c r="AW88" i="5"/>
  <c r="CS88" i="5"/>
  <c r="EW88" i="5"/>
  <c r="GE92" i="5"/>
  <c r="BA101" i="5"/>
  <c r="DM101" i="5"/>
  <c r="GF115" i="5"/>
  <c r="FA116" i="5"/>
  <c r="GE119" i="5"/>
  <c r="I119" i="5"/>
  <c r="GD122" i="5"/>
  <c r="GF124" i="5"/>
  <c r="I124" i="5"/>
  <c r="GD133" i="5"/>
  <c r="AC139" i="5"/>
  <c r="GR114" i="5"/>
  <c r="GE91" i="5"/>
  <c r="E91" i="5"/>
  <c r="GG91" i="5" s="1"/>
  <c r="GF99" i="5"/>
  <c r="GF101" i="5"/>
  <c r="GE123" i="5"/>
  <c r="GE126" i="5"/>
  <c r="E126" i="5"/>
  <c r="GQ113" i="5"/>
  <c r="AC129" i="5"/>
  <c r="GR113" i="5"/>
  <c r="GW134" i="5"/>
  <c r="GF82" i="5"/>
  <c r="GG96" i="5"/>
  <c r="GE117" i="5"/>
  <c r="GF122" i="5"/>
  <c r="AW160" i="5"/>
  <c r="GE160" i="5"/>
  <c r="FI289" i="5"/>
  <c r="GP126" i="5"/>
  <c r="FY48" i="5"/>
  <c r="GF49" i="5"/>
  <c r="ES49" i="5"/>
  <c r="GF66" i="5"/>
  <c r="GD69" i="5"/>
  <c r="DA73" i="5"/>
  <c r="GD75" i="5"/>
  <c r="GG82" i="5"/>
  <c r="AK88" i="5"/>
  <c r="CG88" i="5"/>
  <c r="EK88" i="5"/>
  <c r="GD90" i="5"/>
  <c r="BQ91" i="5"/>
  <c r="ES91" i="5"/>
  <c r="Y92" i="5"/>
  <c r="CS92" i="5"/>
  <c r="FU92" i="5"/>
  <c r="DY93" i="5"/>
  <c r="E94" i="5"/>
  <c r="GG94" i="5" s="1"/>
  <c r="GD100" i="5"/>
  <c r="I101" i="5"/>
  <c r="GE101" i="5"/>
  <c r="GG111" i="5"/>
  <c r="DU112" i="5"/>
  <c r="GF117" i="5"/>
  <c r="GE151" i="5"/>
  <c r="I151" i="5"/>
  <c r="GE90" i="5"/>
  <c r="E90" i="5"/>
  <c r="GF93" i="5"/>
  <c r="GD94" i="5"/>
  <c r="GS112" i="5"/>
  <c r="FA113" i="5"/>
  <c r="GE120" i="5"/>
  <c r="GY136" i="5"/>
  <c r="GT136" i="5"/>
  <c r="HA136" i="5" s="1"/>
  <c r="GF212" i="5"/>
  <c r="E212" i="5"/>
  <c r="FA72" i="5"/>
  <c r="GE74" i="5"/>
  <c r="GF76" i="5"/>
  <c r="GD78" i="5"/>
  <c r="GG85" i="5"/>
  <c r="GD88" i="5"/>
  <c r="AO89" i="5"/>
  <c r="CK89" i="5"/>
  <c r="EO89" i="5"/>
  <c r="GF90" i="5"/>
  <c r="BE91" i="5"/>
  <c r="EC91" i="5"/>
  <c r="I92" i="5"/>
  <c r="GG92" i="5" s="1"/>
  <c r="CG92" i="5"/>
  <c r="FI92" i="5"/>
  <c r="E93" i="5"/>
  <c r="EW100" i="5"/>
  <c r="GQ112" i="5"/>
  <c r="GE112" i="5"/>
  <c r="E112" i="5"/>
  <c r="FE112" i="5"/>
  <c r="GF114" i="5"/>
  <c r="BU115" i="5"/>
  <c r="GF116" i="5"/>
  <c r="BA116" i="5"/>
  <c r="AW118" i="5"/>
  <c r="FE120" i="5"/>
  <c r="Q121" i="5"/>
  <c r="CO124" i="5"/>
  <c r="GC124" i="5"/>
  <c r="FM126" i="5"/>
  <c r="GD128" i="5"/>
  <c r="EW142" i="5"/>
  <c r="GF147" i="5"/>
  <c r="Q147" i="5"/>
  <c r="GG147" i="5" s="1"/>
  <c r="GF112" i="5"/>
  <c r="CW93" i="5"/>
  <c r="GG97" i="5"/>
  <c r="GD102" i="5"/>
  <c r="DY102" i="5"/>
  <c r="GF106" i="5"/>
  <c r="BQ112" i="5"/>
  <c r="GD118" i="5"/>
  <c r="CC118" i="5"/>
  <c r="DE119" i="5"/>
  <c r="Q122" i="5"/>
  <c r="GE122" i="5"/>
  <c r="GD124" i="5"/>
  <c r="GE139" i="5"/>
  <c r="E139" i="5"/>
  <c r="GQ114" i="5"/>
  <c r="CC139" i="5"/>
  <c r="FE139" i="5"/>
  <c r="GF140" i="5"/>
  <c r="CC140" i="5"/>
  <c r="AO144" i="5"/>
  <c r="GE144" i="5"/>
  <c r="AC93" i="5"/>
  <c r="FM93" i="5"/>
  <c r="GE102" i="5"/>
  <c r="E102" i="5"/>
  <c r="GD104" i="5"/>
  <c r="CC113" i="5"/>
  <c r="DU115" i="5"/>
  <c r="GE115" i="5"/>
  <c r="GE118" i="5"/>
  <c r="E118" i="5"/>
  <c r="GE226" i="5"/>
  <c r="I226" i="5"/>
  <c r="GG226" i="5" s="1"/>
  <c r="FI246" i="5"/>
  <c r="GP123" i="5"/>
  <c r="AW167" i="5"/>
  <c r="GG167" i="5" s="1"/>
  <c r="GE167" i="5"/>
  <c r="GG149" i="5"/>
  <c r="CO129" i="5"/>
  <c r="AW130" i="5"/>
  <c r="GF132" i="5"/>
  <c r="GF156" i="5"/>
  <c r="EK179" i="5"/>
  <c r="GF77" i="5"/>
  <c r="GF84" i="5"/>
  <c r="GE87" i="5"/>
  <c r="E87" i="5"/>
  <c r="GG87" i="5" s="1"/>
  <c r="AS90" i="5"/>
  <c r="CO90" i="5"/>
  <c r="ES90" i="5"/>
  <c r="AS91" i="5"/>
  <c r="DQ91" i="5"/>
  <c r="BU92" i="5"/>
  <c r="EW92" i="5"/>
  <c r="GD98" i="5"/>
  <c r="GE99" i="5"/>
  <c r="E99" i="5"/>
  <c r="GG99" i="5" s="1"/>
  <c r="GF100" i="5"/>
  <c r="BU101" i="5"/>
  <c r="GG110" i="5"/>
  <c r="GR112" i="5"/>
  <c r="AC113" i="5"/>
  <c r="CC115" i="5"/>
  <c r="FE115" i="5"/>
  <c r="AS116" i="5"/>
  <c r="EW117" i="5"/>
  <c r="GF118" i="5"/>
  <c r="E120" i="5"/>
  <c r="DM120" i="5"/>
  <c r="DE131" i="5"/>
  <c r="GF136" i="5"/>
  <c r="ES140" i="5"/>
  <c r="CO142" i="5"/>
  <c r="FI226" i="5"/>
  <c r="GP121" i="5"/>
  <c r="AC134" i="5"/>
  <c r="CW134" i="5"/>
  <c r="FY134" i="5"/>
  <c r="GE135" i="5"/>
  <c r="GG136" i="5"/>
  <c r="Q138" i="5"/>
  <c r="GG138" i="5" s="1"/>
  <c r="CK138" i="5"/>
  <c r="FM138" i="5"/>
  <c r="BU141" i="5"/>
  <c r="EK141" i="5"/>
  <c r="I176" i="5"/>
  <c r="GG176" i="5" s="1"/>
  <c r="GE176" i="5"/>
  <c r="FI176" i="5"/>
  <c r="GP117" i="5"/>
  <c r="GF141" i="5"/>
  <c r="GF170" i="5"/>
  <c r="GE146" i="5"/>
  <c r="E146" i="5"/>
  <c r="FI156" i="5"/>
  <c r="GP115" i="5"/>
  <c r="GD179" i="5"/>
  <c r="DU143" i="5"/>
  <c r="FA161" i="5"/>
  <c r="GS116" i="5"/>
  <c r="GF178" i="5"/>
  <c r="I178" i="5"/>
  <c r="GF180" i="5"/>
  <c r="I163" i="5"/>
  <c r="GG163" i="5" s="1"/>
  <c r="GE86" i="5"/>
  <c r="GF89" i="5"/>
  <c r="GE105" i="5"/>
  <c r="GE124" i="5"/>
  <c r="GD129" i="5"/>
  <c r="GD139" i="5"/>
  <c r="GG148" i="5"/>
  <c r="GD150" i="5"/>
  <c r="GE178" i="5"/>
  <c r="E178" i="5"/>
  <c r="GG178" i="5" s="1"/>
  <c r="E101" i="5"/>
  <c r="CG112" i="5"/>
  <c r="BE113" i="5"/>
  <c r="GD127" i="5"/>
  <c r="GE129" i="5"/>
  <c r="GT134" i="5"/>
  <c r="HA134" i="5" s="1"/>
  <c r="GF138" i="5"/>
  <c r="GE145" i="5"/>
  <c r="E145" i="5"/>
  <c r="GD148" i="5"/>
  <c r="GE150" i="5"/>
  <c r="E150" i="5"/>
  <c r="GD154" i="5"/>
  <c r="GE154" i="5"/>
  <c r="I156" i="5"/>
  <c r="GE156" i="5"/>
  <c r="GF171" i="5"/>
  <c r="GG174" i="5"/>
  <c r="GE180" i="5"/>
  <c r="GG182" i="5"/>
  <c r="GE93" i="5"/>
  <c r="BE100" i="5"/>
  <c r="Y101" i="5"/>
  <c r="FU101" i="5"/>
  <c r="EO102" i="5"/>
  <c r="E105" i="5"/>
  <c r="GG105" i="5" s="1"/>
  <c r="BU112" i="5"/>
  <c r="AS113" i="5"/>
  <c r="FQ113" i="5"/>
  <c r="BU114" i="5"/>
  <c r="DY115" i="5"/>
  <c r="BE116" i="5"/>
  <c r="AK117" i="5"/>
  <c r="FI117" i="5"/>
  <c r="FA118" i="5"/>
  <c r="BE119" i="5"/>
  <c r="CG119" i="5"/>
  <c r="I120" i="5"/>
  <c r="AO120" i="5"/>
  <c r="CK122" i="5"/>
  <c r="AK123" i="5"/>
  <c r="BA124" i="5"/>
  <c r="BI125" i="5"/>
  <c r="GE127" i="5"/>
  <c r="I127" i="5"/>
  <c r="BE127" i="5"/>
  <c r="GZ134" i="5"/>
  <c r="GX136" i="5"/>
  <c r="BE139" i="5"/>
  <c r="EC139" i="5"/>
  <c r="CO140" i="5"/>
  <c r="BI142" i="5"/>
  <c r="GG144" i="5"/>
  <c r="GF145" i="5"/>
  <c r="GD151" i="5"/>
  <c r="GG164" i="5"/>
  <c r="AS169" i="5"/>
  <c r="DQ169" i="5"/>
  <c r="BI170" i="5"/>
  <c r="EK170" i="5"/>
  <c r="U179" i="5"/>
  <c r="BU196" i="5"/>
  <c r="GC196" i="5"/>
  <c r="E206" i="5"/>
  <c r="GE206" i="5"/>
  <c r="GE82" i="5"/>
  <c r="E113" i="5"/>
  <c r="GE113" i="5"/>
  <c r="GD116" i="5"/>
  <c r="GF121" i="5"/>
  <c r="GD123" i="5"/>
  <c r="GF126" i="5"/>
  <c r="GF129" i="5"/>
  <c r="GF130" i="5"/>
  <c r="GD132" i="5"/>
  <c r="GG135" i="5"/>
  <c r="GF143" i="5"/>
  <c r="I157" i="5"/>
  <c r="GF157" i="5"/>
  <c r="E98" i="5"/>
  <c r="GG98" i="5" s="1"/>
  <c r="E100" i="5"/>
  <c r="FE100" i="5"/>
  <c r="DU101" i="5"/>
  <c r="CK102" i="5"/>
  <c r="E104" i="5"/>
  <c r="GG104" i="5" s="1"/>
  <c r="GF109" i="5"/>
  <c r="Y112" i="5"/>
  <c r="FU112" i="5"/>
  <c r="DQ113" i="5"/>
  <c r="AK114" i="5"/>
  <c r="CK115" i="5"/>
  <c r="GG115" i="5" s="1"/>
  <c r="FU115" i="5"/>
  <c r="DQ116" i="5"/>
  <c r="I117" i="5"/>
  <c r="GG117" i="5" s="1"/>
  <c r="DY118" i="5"/>
  <c r="DQ119" i="5"/>
  <c r="BU120" i="5"/>
  <c r="FU120" i="5"/>
  <c r="BQ121" i="5"/>
  <c r="EO121" i="5"/>
  <c r="Y128" i="5"/>
  <c r="FU128" i="5"/>
  <c r="EW129" i="5"/>
  <c r="E130" i="5"/>
  <c r="FM131" i="5"/>
  <c r="GD137" i="5"/>
  <c r="AG139" i="5"/>
  <c r="DA139" i="5"/>
  <c r="GC139" i="5"/>
  <c r="AS140" i="5"/>
  <c r="GF148" i="5"/>
  <c r="FM150" i="5"/>
  <c r="GE153" i="5"/>
  <c r="DM157" i="5"/>
  <c r="GF160" i="5"/>
  <c r="EO172" i="5"/>
  <c r="E81" i="5"/>
  <c r="GG81" i="5" s="1"/>
  <c r="E84" i="5"/>
  <c r="GG84" i="5" s="1"/>
  <c r="GE100" i="5"/>
  <c r="E109" i="5"/>
  <c r="GG109" i="5" s="1"/>
  <c r="I112" i="5"/>
  <c r="FI112" i="5"/>
  <c r="GP112" i="5"/>
  <c r="Y114" i="5"/>
  <c r="GG114" i="5" s="1"/>
  <c r="FI114" i="5"/>
  <c r="BY115" i="5"/>
  <c r="DQ115" i="5"/>
  <c r="AC117" i="5"/>
  <c r="Q118" i="5"/>
  <c r="DA119" i="5"/>
  <c r="BI120" i="5"/>
  <c r="FI120" i="5"/>
  <c r="FE121" i="5"/>
  <c r="CC122" i="5"/>
  <c r="EC123" i="5"/>
  <c r="U125" i="5"/>
  <c r="FQ125" i="5"/>
  <c r="BQ126" i="5"/>
  <c r="CG128" i="5"/>
  <c r="AG129" i="5"/>
  <c r="GC129" i="5"/>
  <c r="Q131" i="5"/>
  <c r="GG131" i="5" s="1"/>
  <c r="GY133" i="5"/>
  <c r="BY134" i="5"/>
  <c r="FA134" i="5"/>
  <c r="GY135" i="5"/>
  <c r="GG137" i="5"/>
  <c r="BM138" i="5"/>
  <c r="EO138" i="5"/>
  <c r="AG140" i="5"/>
  <c r="GC140" i="5"/>
  <c r="AG141" i="5"/>
  <c r="GG141" i="5" s="1"/>
  <c r="AG145" i="5"/>
  <c r="CC145" i="5"/>
  <c r="EC145" i="5"/>
  <c r="GC145" i="5"/>
  <c r="AK146" i="5"/>
  <c r="CG146" i="5"/>
  <c r="EK146" i="5"/>
  <c r="Q150" i="5"/>
  <c r="GD152" i="5"/>
  <c r="GF153" i="5"/>
  <c r="GF155" i="5"/>
  <c r="DA156" i="5"/>
  <c r="CC158" i="5"/>
  <c r="GD159" i="5"/>
  <c r="GE170" i="5"/>
  <c r="E170" i="5"/>
  <c r="GG183" i="5"/>
  <c r="Q196" i="5"/>
  <c r="GE196" i="5"/>
  <c r="AC207" i="5"/>
  <c r="GD103" i="5"/>
  <c r="GE111" i="5"/>
  <c r="GF119" i="5"/>
  <c r="E125" i="5"/>
  <c r="GE125" i="5"/>
  <c r="GZ133" i="5"/>
  <c r="GW135" i="5"/>
  <c r="GE138" i="5"/>
  <c r="GE142" i="5"/>
  <c r="E142" i="5"/>
  <c r="GG152" i="5"/>
  <c r="GD153" i="5"/>
  <c r="GF159" i="5"/>
  <c r="GF173" i="5"/>
  <c r="E173" i="5"/>
  <c r="GG173" i="5" s="1"/>
  <c r="DM188" i="5"/>
  <c r="GE188" i="5"/>
  <c r="DQ100" i="5"/>
  <c r="CG101" i="5"/>
  <c r="BA102" i="5"/>
  <c r="E106" i="5"/>
  <c r="GG106" i="5" s="1"/>
  <c r="EK112" i="5"/>
  <c r="CO113" i="5"/>
  <c r="I114" i="5"/>
  <c r="EK114" i="5"/>
  <c r="FY115" i="5"/>
  <c r="GE116" i="5"/>
  <c r="CO116" i="5"/>
  <c r="CW118" i="5"/>
  <c r="EC118" i="5"/>
  <c r="GD119" i="5"/>
  <c r="CO119" i="5"/>
  <c r="AW120" i="5"/>
  <c r="DA120" i="5"/>
  <c r="AC121" i="5"/>
  <c r="AC122" i="5"/>
  <c r="AS123" i="5"/>
  <c r="GG123" i="5" s="1"/>
  <c r="GF125" i="5"/>
  <c r="CW126" i="5"/>
  <c r="DE127" i="5"/>
  <c r="EC128" i="5"/>
  <c r="AW131" i="5"/>
  <c r="GE131" i="5"/>
  <c r="BM134" i="5"/>
  <c r="EO134" i="5"/>
  <c r="GE134" i="5"/>
  <c r="BA138" i="5"/>
  <c r="DY138" i="5"/>
  <c r="GE140" i="5"/>
  <c r="E140" i="5"/>
  <c r="FE140" i="5"/>
  <c r="DY141" i="5"/>
  <c r="GF142" i="5"/>
  <c r="CW142" i="5"/>
  <c r="BI143" i="5"/>
  <c r="DA153" i="5"/>
  <c r="BI157" i="5"/>
  <c r="GD166" i="5"/>
  <c r="E177" i="5"/>
  <c r="GG177" i="5" s="1"/>
  <c r="FA121" i="5"/>
  <c r="DQ122" i="5"/>
  <c r="BU123" i="5"/>
  <c r="AC124" i="5"/>
  <c r="FY124" i="5"/>
  <c r="ES125" i="5"/>
  <c r="GF149" i="5"/>
  <c r="GE157" i="5"/>
  <c r="GD160" i="5"/>
  <c r="GD167" i="5"/>
  <c r="GE179" i="5"/>
  <c r="E179" i="5"/>
  <c r="GD212" i="5"/>
  <c r="Q124" i="5"/>
  <c r="CG126" i="5"/>
  <c r="GW133" i="5"/>
  <c r="GE148" i="5"/>
  <c r="AW154" i="5"/>
  <c r="DU154" i="5"/>
  <c r="Q155" i="5"/>
  <c r="CK155" i="5"/>
  <c r="BY157" i="5"/>
  <c r="GG160" i="5"/>
  <c r="GE166" i="5"/>
  <c r="E166" i="5"/>
  <c r="GG166" i="5" s="1"/>
  <c r="GF172" i="5"/>
  <c r="GE177" i="5"/>
  <c r="GF179" i="5"/>
  <c r="GD183" i="5"/>
  <c r="GD190" i="5"/>
  <c r="GE203" i="5"/>
  <c r="E203" i="5"/>
  <c r="AW123" i="5"/>
  <c r="FA124" i="5"/>
  <c r="DQ125" i="5"/>
  <c r="BU126" i="5"/>
  <c r="AC127" i="5"/>
  <c r="FY127" i="5"/>
  <c r="ES128" i="5"/>
  <c r="GE128" i="5"/>
  <c r="CS129" i="5"/>
  <c r="BA130" i="5"/>
  <c r="GD131" i="5"/>
  <c r="U131" i="5"/>
  <c r="FQ131" i="5"/>
  <c r="GX134" i="5"/>
  <c r="AS141" i="5"/>
  <c r="I142" i="5"/>
  <c r="FI142" i="5"/>
  <c r="GD143" i="5"/>
  <c r="DY143" i="5"/>
  <c r="GE152" i="5"/>
  <c r="E153" i="5"/>
  <c r="CC153" i="5"/>
  <c r="FE153" i="5"/>
  <c r="DE156" i="5"/>
  <c r="BM157" i="5"/>
  <c r="AG158" i="5"/>
  <c r="GC158" i="5"/>
  <c r="AS159" i="5"/>
  <c r="EW160" i="5"/>
  <c r="GF161" i="5"/>
  <c r="CW161" i="5"/>
  <c r="GG165" i="5"/>
  <c r="U169" i="5"/>
  <c r="CO169" i="5"/>
  <c r="FQ169" i="5"/>
  <c r="GD170" i="5"/>
  <c r="AK170" i="5"/>
  <c r="DE170" i="5"/>
  <c r="EK171" i="5"/>
  <c r="GG171" i="5" s="1"/>
  <c r="E172" i="5"/>
  <c r="CK172" i="5"/>
  <c r="CK181" i="5"/>
  <c r="GD191" i="5"/>
  <c r="GF203" i="5"/>
  <c r="GF209" i="5"/>
  <c r="GE218" i="5"/>
  <c r="GR115" i="5"/>
  <c r="GF150" i="5"/>
  <c r="GF154" i="5"/>
  <c r="GE158" i="5"/>
  <c r="E158" i="5"/>
  <c r="GF162" i="5"/>
  <c r="GE169" i="5"/>
  <c r="E169" i="5"/>
  <c r="GD193" i="5"/>
  <c r="E216" i="5"/>
  <c r="GE216" i="5"/>
  <c r="GD155" i="5"/>
  <c r="GD156" i="5"/>
  <c r="GF158" i="5"/>
  <c r="GE159" i="5"/>
  <c r="E159" i="5"/>
  <c r="E162" i="5"/>
  <c r="GG162" i="5" s="1"/>
  <c r="GF164" i="5"/>
  <c r="GF169" i="5"/>
  <c r="GD174" i="5"/>
  <c r="GG205" i="5"/>
  <c r="Y205" i="5"/>
  <c r="GE205" i="5"/>
  <c r="GE108" i="5"/>
  <c r="ES113" i="5"/>
  <c r="CS114" i="5"/>
  <c r="BA115" i="5"/>
  <c r="E116" i="5"/>
  <c r="FE116" i="5"/>
  <c r="DE117" i="5"/>
  <c r="BM118" i="5"/>
  <c r="U119" i="5"/>
  <c r="FQ119" i="5"/>
  <c r="DU120" i="5"/>
  <c r="BY121" i="5"/>
  <c r="AS122" i="5"/>
  <c r="EW123" i="5"/>
  <c r="CW124" i="5"/>
  <c r="BQ125" i="5"/>
  <c r="Y126" i="5"/>
  <c r="FU126" i="5"/>
  <c r="DY127" i="5"/>
  <c r="CO128" i="5"/>
  <c r="AW129" i="5"/>
  <c r="FA130" i="5"/>
  <c r="DQ131" i="5"/>
  <c r="GD134" i="5"/>
  <c r="GE136" i="5"/>
  <c r="GT114" i="5" s="1"/>
  <c r="HA114" i="5" s="1"/>
  <c r="ES141" i="5"/>
  <c r="GE141" i="5"/>
  <c r="DE142" i="5"/>
  <c r="BY143" i="5"/>
  <c r="GE147" i="5"/>
  <c r="BE153" i="5"/>
  <c r="EC153" i="5"/>
  <c r="GE155" i="5"/>
  <c r="E155" i="5"/>
  <c r="BI156" i="5"/>
  <c r="Q157" i="5"/>
  <c r="FM157" i="5"/>
  <c r="EC158" i="5"/>
  <c r="ES159" i="5"/>
  <c r="CS160" i="5"/>
  <c r="BA161" i="5"/>
  <c r="Q164" i="5"/>
  <c r="GG168" i="5"/>
  <c r="GD169" i="5"/>
  <c r="BQ169" i="5"/>
  <c r="ES169" i="5"/>
  <c r="I170" i="5"/>
  <c r="CG170" i="5"/>
  <c r="FI170" i="5"/>
  <c r="AO172" i="5"/>
  <c r="BU179" i="5"/>
  <c r="DY189" i="5"/>
  <c r="AC190" i="5"/>
  <c r="GR118" i="5"/>
  <c r="GD205" i="5"/>
  <c r="CK211" i="5"/>
  <c r="GF221" i="5"/>
  <c r="ES116" i="5"/>
  <c r="CS117" i="5"/>
  <c r="BA118" i="5"/>
  <c r="E119" i="5"/>
  <c r="FE119" i="5"/>
  <c r="DE120" i="5"/>
  <c r="BM121" i="5"/>
  <c r="AG122" i="5"/>
  <c r="GC122" i="5"/>
  <c r="EK123" i="5"/>
  <c r="E124" i="5"/>
  <c r="CK124" i="5"/>
  <c r="BE125" i="5"/>
  <c r="I126" i="5"/>
  <c r="FI126" i="5"/>
  <c r="DM127" i="5"/>
  <c r="CC128" i="5"/>
  <c r="E129" i="5"/>
  <c r="AK129" i="5"/>
  <c r="DA131" i="5"/>
  <c r="E132" i="5"/>
  <c r="GG132" i="5" s="1"/>
  <c r="GT135" i="5"/>
  <c r="GD149" i="5"/>
  <c r="GF151" i="5"/>
  <c r="GF168" i="5"/>
  <c r="GG175" i="5"/>
  <c r="GF181" i="5"/>
  <c r="GD182" i="5"/>
  <c r="GF185" i="5"/>
  <c r="BI210" i="5"/>
  <c r="GE210" i="5"/>
  <c r="GG213" i="5"/>
  <c r="GG221" i="5"/>
  <c r="ES119" i="5"/>
  <c r="U122" i="5"/>
  <c r="FQ122" i="5"/>
  <c r="DU123" i="5"/>
  <c r="BY124" i="5"/>
  <c r="AS125" i="5"/>
  <c r="EW126" i="5"/>
  <c r="CW127" i="5"/>
  <c r="BQ128" i="5"/>
  <c r="Y129" i="5"/>
  <c r="FU129" i="5"/>
  <c r="DY130" i="5"/>
  <c r="CO131" i="5"/>
  <c r="DQ141" i="5"/>
  <c r="CG142" i="5"/>
  <c r="BA143" i="5"/>
  <c r="GG143" i="5" s="1"/>
  <c r="E151" i="5"/>
  <c r="AS153" i="5"/>
  <c r="DQ153" i="5"/>
  <c r="E156" i="5"/>
  <c r="AK156" i="5"/>
  <c r="EO157" i="5"/>
  <c r="DA158" i="5"/>
  <c r="DQ159" i="5"/>
  <c r="BU160" i="5"/>
  <c r="AC161" i="5"/>
  <c r="FY161" i="5"/>
  <c r="BE169" i="5"/>
  <c r="EC169" i="5"/>
  <c r="BU170" i="5"/>
  <c r="EW170" i="5"/>
  <c r="Q172" i="5"/>
  <c r="FM172" i="5"/>
  <c r="GF189" i="5"/>
  <c r="GE192" i="5"/>
  <c r="Q192" i="5"/>
  <c r="GD195" i="5"/>
  <c r="GD198" i="5"/>
  <c r="GD200" i="5"/>
  <c r="GD201" i="5"/>
  <c r="FY118" i="5"/>
  <c r="EC119" i="5"/>
  <c r="CG120" i="5"/>
  <c r="AO121" i="5"/>
  <c r="E122" i="5"/>
  <c r="FE122" i="5"/>
  <c r="DE123" i="5"/>
  <c r="BM124" i="5"/>
  <c r="AG125" i="5"/>
  <c r="GC125" i="5"/>
  <c r="EK126" i="5"/>
  <c r="CK127" i="5"/>
  <c r="BE128" i="5"/>
  <c r="I129" i="5"/>
  <c r="FI129" i="5"/>
  <c r="DM130" i="5"/>
  <c r="CC131" i="5"/>
  <c r="GG134" i="5"/>
  <c r="GD140" i="5"/>
  <c r="DA141" i="5"/>
  <c r="BU142" i="5"/>
  <c r="AO143" i="5"/>
  <c r="BU154" i="5"/>
  <c r="GG154" i="5" s="1"/>
  <c r="EW154" i="5"/>
  <c r="AO155" i="5"/>
  <c r="DM155" i="5"/>
  <c r="Y156" i="5"/>
  <c r="FU156" i="5"/>
  <c r="DY157" i="5"/>
  <c r="CO158" i="5"/>
  <c r="DA159" i="5"/>
  <c r="BI160" i="5"/>
  <c r="GE161" i="5"/>
  <c r="Q161" i="5"/>
  <c r="FM161" i="5"/>
  <c r="GG161" i="5" s="1"/>
  <c r="Q168" i="5"/>
  <c r="CK168" i="5"/>
  <c r="FM168" i="5"/>
  <c r="BU171" i="5"/>
  <c r="GE171" i="5"/>
  <c r="FA172" i="5"/>
  <c r="CW180" i="5"/>
  <c r="ES188" i="5"/>
  <c r="DM191" i="5"/>
  <c r="GE200" i="5"/>
  <c r="E200" i="5"/>
  <c r="GG200" i="5" s="1"/>
  <c r="GE165" i="5"/>
  <c r="DE179" i="5"/>
  <c r="BY180" i="5"/>
  <c r="AG181" i="5"/>
  <c r="GC181" i="5"/>
  <c r="EW186" i="5"/>
  <c r="EK187" i="5"/>
  <c r="BM188" i="5"/>
  <c r="FE188" i="5"/>
  <c r="AG192" i="5"/>
  <c r="CC194" i="5"/>
  <c r="GE202" i="5"/>
  <c r="I202" i="5"/>
  <c r="FE203" i="5"/>
  <c r="GF224" i="5"/>
  <c r="E224" i="5"/>
  <c r="GD181" i="5"/>
  <c r="GD189" i="5"/>
  <c r="GE204" i="5"/>
  <c r="E204" i="5"/>
  <c r="GG204" i="5" s="1"/>
  <c r="GF214" i="5"/>
  <c r="E220" i="5"/>
  <c r="GE220" i="5"/>
  <c r="GD158" i="5"/>
  <c r="GE172" i="5"/>
  <c r="CG179" i="5"/>
  <c r="BA180" i="5"/>
  <c r="GG180" i="5" s="1"/>
  <c r="GE181" i="5"/>
  <c r="E181" i="5"/>
  <c r="FE181" i="5"/>
  <c r="BY187" i="5"/>
  <c r="U188" i="5"/>
  <c r="GG188" i="5" s="1"/>
  <c r="E189" i="5"/>
  <c r="FQ191" i="5"/>
  <c r="EO192" i="5"/>
  <c r="ES193" i="5"/>
  <c r="BQ195" i="5"/>
  <c r="GE198" i="5"/>
  <c r="E198" i="5"/>
  <c r="GG198" i="5" s="1"/>
  <c r="ES203" i="5"/>
  <c r="GF206" i="5"/>
  <c r="CO212" i="5"/>
  <c r="E214" i="5"/>
  <c r="GG214" i="5" s="1"/>
  <c r="GD216" i="5"/>
  <c r="AC234" i="5"/>
  <c r="AS234" i="5"/>
  <c r="GE234" i="5"/>
  <c r="GF190" i="5"/>
  <c r="GF195" i="5"/>
  <c r="GD207" i="5"/>
  <c r="GF215" i="5"/>
  <c r="E215" i="5"/>
  <c r="GD146" i="5"/>
  <c r="AK179" i="5"/>
  <c r="FA180" i="5"/>
  <c r="DA181" i="5"/>
  <c r="CO186" i="5"/>
  <c r="EO186" i="5"/>
  <c r="GE187" i="5"/>
  <c r="E187" i="5"/>
  <c r="CW188" i="5"/>
  <c r="EW188" i="5"/>
  <c r="GC190" i="5"/>
  <c r="AO193" i="5"/>
  <c r="GD194" i="5"/>
  <c r="CG210" i="5"/>
  <c r="AO217" i="5"/>
  <c r="GD219" i="5"/>
  <c r="GD227" i="5"/>
  <c r="GF228" i="5"/>
  <c r="BA228" i="5"/>
  <c r="EO228" i="5"/>
  <c r="AS229" i="5"/>
  <c r="GD231" i="5"/>
  <c r="GF231" i="5"/>
  <c r="GE232" i="5"/>
  <c r="Y179" i="5"/>
  <c r="FU179" i="5"/>
  <c r="EO180" i="5"/>
  <c r="CO181" i="5"/>
  <c r="GF184" i="5"/>
  <c r="DY185" i="5"/>
  <c r="GG185" i="5" s="1"/>
  <c r="GD186" i="5"/>
  <c r="GF187" i="5"/>
  <c r="BA187" i="5"/>
  <c r="Q190" i="5"/>
  <c r="GG190" i="5" s="1"/>
  <c r="GE190" i="5"/>
  <c r="FA190" i="5"/>
  <c r="Q195" i="5"/>
  <c r="GE195" i="5"/>
  <c r="GD196" i="5"/>
  <c r="GD202" i="5"/>
  <c r="CG206" i="5"/>
  <c r="CG207" i="5"/>
  <c r="GF222" i="5"/>
  <c r="EO223" i="5"/>
  <c r="GE227" i="5"/>
  <c r="GG228" i="5"/>
  <c r="AG229" i="5"/>
  <c r="E231" i="5"/>
  <c r="GG231" i="5" s="1"/>
  <c r="GE231" i="5"/>
  <c r="GF176" i="5"/>
  <c r="I179" i="5"/>
  <c r="FI179" i="5"/>
  <c r="GD180" i="5"/>
  <c r="DY180" i="5"/>
  <c r="CC181" i="5"/>
  <c r="GG184" i="5"/>
  <c r="E186" i="5"/>
  <c r="GE186" i="5"/>
  <c r="Y186" i="5"/>
  <c r="GD187" i="5"/>
  <c r="FI187" i="5"/>
  <c r="AS189" i="5"/>
  <c r="FA193" i="5"/>
  <c r="GD199" i="5"/>
  <c r="I201" i="5"/>
  <c r="GG201" i="5" s="1"/>
  <c r="GE201" i="5"/>
  <c r="GD208" i="5"/>
  <c r="DY223" i="5"/>
  <c r="EW179" i="5"/>
  <c r="DM180" i="5"/>
  <c r="BQ181" i="5"/>
  <c r="GD185" i="5"/>
  <c r="GF186" i="5"/>
  <c r="CS186" i="5"/>
  <c r="AC193" i="5"/>
  <c r="GE193" i="5"/>
  <c r="AS193" i="5"/>
  <c r="GF201" i="5"/>
  <c r="GF210" i="5"/>
  <c r="EC212" i="5"/>
  <c r="GG222" i="5"/>
  <c r="GE223" i="5"/>
  <c r="DE186" i="5"/>
  <c r="BU189" i="5"/>
  <c r="AS191" i="5"/>
  <c r="FE191" i="5"/>
  <c r="GE191" i="5"/>
  <c r="CG192" i="5"/>
  <c r="FQ192" i="5"/>
  <c r="BE194" i="5"/>
  <c r="FQ194" i="5"/>
  <c r="DY196" i="5"/>
  <c r="CC199" i="5"/>
  <c r="DE201" i="5"/>
  <c r="BA202" i="5"/>
  <c r="DQ203" i="5"/>
  <c r="GE208" i="5"/>
  <c r="BU210" i="5"/>
  <c r="BY211" i="5"/>
  <c r="AW215" i="5"/>
  <c r="CG219" i="5"/>
  <c r="FI219" i="5"/>
  <c r="BQ220" i="5"/>
  <c r="GD221" i="5"/>
  <c r="CW223" i="5"/>
  <c r="AW224" i="5"/>
  <c r="CK225" i="5"/>
  <c r="GE229" i="5"/>
  <c r="E229" i="5"/>
  <c r="GG229" i="5" s="1"/>
  <c r="BA232" i="5"/>
  <c r="BQ233" i="5"/>
  <c r="AW236" i="5"/>
  <c r="GG236" i="5" s="1"/>
  <c r="GE236" i="5"/>
  <c r="GC238" i="5"/>
  <c r="FY187" i="5"/>
  <c r="DQ188" i="5"/>
  <c r="BI189" i="5"/>
  <c r="ES189" i="5"/>
  <c r="GE189" i="5"/>
  <c r="CW190" i="5"/>
  <c r="GF191" i="5"/>
  <c r="BU192" i="5"/>
  <c r="DM192" i="5"/>
  <c r="DY193" i="5"/>
  <c r="DM194" i="5"/>
  <c r="DM196" i="5"/>
  <c r="BQ199" i="5"/>
  <c r="CS201" i="5"/>
  <c r="FA202" i="5"/>
  <c r="DA203" i="5"/>
  <c r="BI206" i="5"/>
  <c r="FU206" i="5"/>
  <c r="AW207" i="5"/>
  <c r="ES209" i="5"/>
  <c r="CK210" i="5"/>
  <c r="BM211" i="5"/>
  <c r="FY211" i="5"/>
  <c r="EW215" i="5"/>
  <c r="FA216" i="5"/>
  <c r="CK223" i="5"/>
  <c r="GF229" i="5"/>
  <c r="E230" i="5"/>
  <c r="GE230" i="5"/>
  <c r="GD230" i="5"/>
  <c r="AS238" i="5"/>
  <c r="GE175" i="5"/>
  <c r="ES185" i="5"/>
  <c r="CG186" i="5"/>
  <c r="AC187" i="5"/>
  <c r="CO188" i="5"/>
  <c r="FY188" i="5"/>
  <c r="U191" i="5"/>
  <c r="GG191" i="5" s="1"/>
  <c r="EC191" i="5"/>
  <c r="GD192" i="5"/>
  <c r="U192" i="5"/>
  <c r="FU192" i="5"/>
  <c r="GG192" i="5" s="1"/>
  <c r="CW193" i="5"/>
  <c r="FU193" i="5"/>
  <c r="CK196" i="5"/>
  <c r="EC196" i="5"/>
  <c r="GF198" i="5"/>
  <c r="AS199" i="5"/>
  <c r="Q202" i="5"/>
  <c r="GG202" i="5" s="1"/>
  <c r="EO202" i="5"/>
  <c r="CC203" i="5"/>
  <c r="AW206" i="5"/>
  <c r="EO208" i="5"/>
  <c r="AW210" i="5"/>
  <c r="GG210" i="5" s="1"/>
  <c r="BA211" i="5"/>
  <c r="Y215" i="5"/>
  <c r="EK215" i="5"/>
  <c r="BM223" i="5"/>
  <c r="FA225" i="5"/>
  <c r="GD228" i="5"/>
  <c r="I251" i="5"/>
  <c r="GF196" i="5"/>
  <c r="GF204" i="5"/>
  <c r="GE211" i="5"/>
  <c r="GD215" i="5"/>
  <c r="GD225" i="5"/>
  <c r="BI186" i="5"/>
  <c r="EO187" i="5"/>
  <c r="AC188" i="5"/>
  <c r="I189" i="5"/>
  <c r="BM190" i="5"/>
  <c r="DQ191" i="5"/>
  <c r="EW191" i="5"/>
  <c r="AK192" i="5"/>
  <c r="FI192" i="5"/>
  <c r="AW193" i="5"/>
  <c r="E194" i="5"/>
  <c r="GE194" i="5"/>
  <c r="AW194" i="5"/>
  <c r="AK195" i="5"/>
  <c r="EW195" i="5"/>
  <c r="E196" i="5"/>
  <c r="AK196" i="5"/>
  <c r="U199" i="5"/>
  <c r="GG199" i="5" s="1"/>
  <c r="FQ199" i="5"/>
  <c r="AW201" i="5"/>
  <c r="DY202" i="5"/>
  <c r="BE203" i="5"/>
  <c r="Y206" i="5"/>
  <c r="FA207" i="5"/>
  <c r="BQ208" i="5"/>
  <c r="E209" i="5"/>
  <c r="DU210" i="5"/>
  <c r="AO211" i="5"/>
  <c r="I215" i="5"/>
  <c r="BQ215" i="5"/>
  <c r="DA217" i="5"/>
  <c r="FA217" i="5"/>
  <c r="BI218" i="5"/>
  <c r="EK218" i="5"/>
  <c r="GC221" i="5"/>
  <c r="AO223" i="5"/>
  <c r="GG223" i="5" s="1"/>
  <c r="CG227" i="5"/>
  <c r="FU227" i="5"/>
  <c r="CO229" i="5"/>
  <c r="GF236" i="5"/>
  <c r="GF194" i="5"/>
  <c r="GF197" i="5"/>
  <c r="GF213" i="5"/>
  <c r="GF232" i="5"/>
  <c r="CK232" i="5"/>
  <c r="E197" i="5"/>
  <c r="GG197" i="5" s="1"/>
  <c r="GF199" i="5"/>
  <c r="GE199" i="5"/>
  <c r="GE215" i="5"/>
  <c r="GD217" i="5"/>
  <c r="GD218" i="5"/>
  <c r="AK186" i="5"/>
  <c r="FI186" i="5"/>
  <c r="BI187" i="5"/>
  <c r="AG188" i="5"/>
  <c r="FQ188" i="5"/>
  <c r="DE189" i="5"/>
  <c r="AO190" i="5"/>
  <c r="FM190" i="5"/>
  <c r="DU192" i="5"/>
  <c r="BA193" i="5"/>
  <c r="CO194" i="5"/>
  <c r="I195" i="5"/>
  <c r="GG195" i="5" s="1"/>
  <c r="DU195" i="5"/>
  <c r="AO196" i="5"/>
  <c r="CC196" i="5"/>
  <c r="EC199" i="5"/>
  <c r="Y201" i="5"/>
  <c r="EW201" i="5"/>
  <c r="GF202" i="5"/>
  <c r="GD203" i="5"/>
  <c r="U203" i="5"/>
  <c r="FQ203" i="5"/>
  <c r="I207" i="5"/>
  <c r="CO209" i="5"/>
  <c r="CS210" i="5"/>
  <c r="Q211" i="5"/>
  <c r="GE212" i="5"/>
  <c r="GD214" i="5"/>
  <c r="GE217" i="5"/>
  <c r="E218" i="5"/>
  <c r="GD220" i="5"/>
  <c r="GE222" i="5"/>
  <c r="FA223" i="5"/>
  <c r="GE228" i="5"/>
  <c r="BE229" i="5"/>
  <c r="GC230" i="5"/>
  <c r="AG235" i="5"/>
  <c r="ES237" i="5"/>
  <c r="GF238" i="5"/>
  <c r="GF240" i="5"/>
  <c r="E240" i="5"/>
  <c r="GG240" i="5" s="1"/>
  <c r="Y224" i="5"/>
  <c r="FU224" i="5"/>
  <c r="DY225" i="5"/>
  <c r="GD240" i="5"/>
  <c r="GE219" i="5"/>
  <c r="GE225" i="5"/>
  <c r="CW216" i="5"/>
  <c r="BQ217" i="5"/>
  <c r="AW219" i="5"/>
  <c r="GG219" i="5" s="1"/>
  <c r="EW222" i="5"/>
  <c r="EW224" i="5"/>
  <c r="CW225" i="5"/>
  <c r="E227" i="5"/>
  <c r="AK227" i="5"/>
  <c r="FA228" i="5"/>
  <c r="U230" i="5"/>
  <c r="E232" i="5"/>
  <c r="AC233" i="5"/>
  <c r="FA233" i="5"/>
  <c r="CW235" i="5"/>
  <c r="DE246" i="5"/>
  <c r="GD248" i="5"/>
  <c r="GE261" i="5"/>
  <c r="GF264" i="5"/>
  <c r="E264" i="5"/>
  <c r="GF220" i="5"/>
  <c r="GD226" i="5"/>
  <c r="GE256" i="5"/>
  <c r="I256" i="5"/>
  <c r="FE185" i="5"/>
  <c r="DU186" i="5"/>
  <c r="CK187" i="5"/>
  <c r="BE188" i="5"/>
  <c r="Y189" i="5"/>
  <c r="FU189" i="5"/>
  <c r="AG190" i="5"/>
  <c r="BE191" i="5"/>
  <c r="I192" i="5"/>
  <c r="EK192" i="5"/>
  <c r="BY193" i="5"/>
  <c r="U194" i="5"/>
  <c r="CW194" i="5"/>
  <c r="BU195" i="5"/>
  <c r="AC196" i="5"/>
  <c r="FA196" i="5"/>
  <c r="BI201" i="5"/>
  <c r="AC202" i="5"/>
  <c r="FY202" i="5"/>
  <c r="DU206" i="5"/>
  <c r="BY207" i="5"/>
  <c r="U208" i="5"/>
  <c r="AS209" i="5"/>
  <c r="I210" i="5"/>
  <c r="FI210" i="5"/>
  <c r="GD211" i="5"/>
  <c r="DY211" i="5"/>
  <c r="CG215" i="5"/>
  <c r="BA216" i="5"/>
  <c r="U217" i="5"/>
  <c r="FQ217" i="5"/>
  <c r="GF219" i="5"/>
  <c r="GE221" i="5"/>
  <c r="ES221" i="5"/>
  <c r="CS222" i="5"/>
  <c r="CS224" i="5"/>
  <c r="BA225" i="5"/>
  <c r="EK227" i="5"/>
  <c r="CW228" i="5"/>
  <c r="DE233" i="5"/>
  <c r="GD252" i="5"/>
  <c r="FM202" i="5"/>
  <c r="BM207" i="5"/>
  <c r="E208" i="5"/>
  <c r="ES208" i="5"/>
  <c r="AG209" i="5"/>
  <c r="GC209" i="5"/>
  <c r="EW210" i="5"/>
  <c r="DM211" i="5"/>
  <c r="GG211" i="5" s="1"/>
  <c r="BU215" i="5"/>
  <c r="AO216" i="5"/>
  <c r="E217" i="5"/>
  <c r="FE217" i="5"/>
  <c r="CG222" i="5"/>
  <c r="CG224" i="5"/>
  <c r="AO225" i="5"/>
  <c r="DU227" i="5"/>
  <c r="CK228" i="5"/>
  <c r="DE231" i="5"/>
  <c r="AW233" i="5"/>
  <c r="BM233" i="5"/>
  <c r="CC233" i="5"/>
  <c r="BY235" i="5"/>
  <c r="FI236" i="5"/>
  <c r="GF237" i="5"/>
  <c r="GF248" i="5"/>
  <c r="BY264" i="5"/>
  <c r="GE264" i="5"/>
  <c r="BA207" i="5"/>
  <c r="GF208" i="5"/>
  <c r="EC208" i="5"/>
  <c r="U209" i="5"/>
  <c r="FQ209" i="5"/>
  <c r="EK210" i="5"/>
  <c r="GF211" i="5"/>
  <c r="CW211" i="5"/>
  <c r="BI215" i="5"/>
  <c r="AC216" i="5"/>
  <c r="FY216" i="5"/>
  <c r="GF217" i="5"/>
  <c r="ES217" i="5"/>
  <c r="GD222" i="5"/>
  <c r="BU222" i="5"/>
  <c r="BU224" i="5"/>
  <c r="AC225" i="5"/>
  <c r="FY225" i="5"/>
  <c r="DE227" i="5"/>
  <c r="BY228" i="5"/>
  <c r="DE235" i="5"/>
  <c r="GD238" i="5"/>
  <c r="U238" i="5"/>
  <c r="GG238" i="5" s="1"/>
  <c r="Q216" i="5"/>
  <c r="FM216" i="5"/>
  <c r="EC217" i="5"/>
  <c r="FM220" i="5"/>
  <c r="BI222" i="5"/>
  <c r="BI224" i="5"/>
  <c r="Q225" i="5"/>
  <c r="GG225" i="5" s="1"/>
  <c r="FM225" i="5"/>
  <c r="CS227" i="5"/>
  <c r="BM228" i="5"/>
  <c r="GE233" i="5"/>
  <c r="FM234" i="5"/>
  <c r="GC234" i="5"/>
  <c r="GF235" i="5"/>
  <c r="FY235" i="5"/>
  <c r="GE238" i="5"/>
  <c r="AK238" i="5"/>
  <c r="GG244" i="5"/>
  <c r="E246" i="5"/>
  <c r="GF246" i="5"/>
  <c r="GE246" i="5"/>
  <c r="CO234" i="5"/>
  <c r="GD235" i="5"/>
  <c r="AK235" i="5"/>
  <c r="FI235" i="5"/>
  <c r="CK237" i="5"/>
  <c r="GF244" i="5"/>
  <c r="FA247" i="5"/>
  <c r="BI271" i="5"/>
  <c r="BM234" i="5"/>
  <c r="E235" i="5"/>
  <c r="GE235" i="5"/>
  <c r="GD236" i="5"/>
  <c r="GE237" i="5"/>
  <c r="DA237" i="5"/>
  <c r="FQ238" i="5"/>
  <c r="AC240" i="5"/>
  <c r="CW240" i="5"/>
  <c r="FY240" i="5"/>
  <c r="AK246" i="5"/>
  <c r="GF278" i="5"/>
  <c r="I278" i="5"/>
  <c r="GE283" i="5"/>
  <c r="GD285" i="5"/>
  <c r="GE224" i="5"/>
  <c r="GF226" i="5"/>
  <c r="BE230" i="5"/>
  <c r="BA233" i="5"/>
  <c r="CS233" i="5"/>
  <c r="E234" i="5"/>
  <c r="BA234" i="5"/>
  <c r="CS234" i="5"/>
  <c r="EW235" i="5"/>
  <c r="E237" i="5"/>
  <c r="GG237" i="5" s="1"/>
  <c r="Q240" i="5"/>
  <c r="CK240" i="5"/>
  <c r="FM240" i="5"/>
  <c r="CO245" i="5"/>
  <c r="FQ251" i="5"/>
  <c r="GD261" i="5"/>
  <c r="CK280" i="5"/>
  <c r="GE280" i="5"/>
  <c r="GE255" i="5"/>
  <c r="I255" i="5"/>
  <c r="GD257" i="5"/>
  <c r="I263" i="5"/>
  <c r="GE263" i="5"/>
  <c r="Y336" i="5"/>
  <c r="GF336" i="5"/>
  <c r="EW189" i="5"/>
  <c r="DM190" i="5"/>
  <c r="CC191" i="5"/>
  <c r="AW192" i="5"/>
  <c r="Q193" i="5"/>
  <c r="GG193" i="5" s="1"/>
  <c r="FM193" i="5"/>
  <c r="EC194" i="5"/>
  <c r="CS195" i="5"/>
  <c r="BM196" i="5"/>
  <c r="GD197" i="5"/>
  <c r="EW206" i="5"/>
  <c r="DM207" i="5"/>
  <c r="CC208" i="5"/>
  <c r="GE214" i="5"/>
  <c r="GF223" i="5"/>
  <c r="AG230" i="5"/>
  <c r="AO233" i="5"/>
  <c r="CG233" i="5"/>
  <c r="EC233" i="5"/>
  <c r="GD234" i="5"/>
  <c r="FY234" i="5"/>
  <c r="BU235" i="5"/>
  <c r="DQ235" i="5"/>
  <c r="EK235" i="5"/>
  <c r="GC235" i="5"/>
  <c r="BU238" i="5"/>
  <c r="EC238" i="5"/>
  <c r="BY240" i="5"/>
  <c r="FA240" i="5"/>
  <c r="GG248" i="5"/>
  <c r="GE253" i="5"/>
  <c r="E253" i="5"/>
  <c r="GG253" i="5" s="1"/>
  <c r="I282" i="5"/>
  <c r="GE282" i="5"/>
  <c r="GD292" i="5"/>
  <c r="I233" i="5"/>
  <c r="GG233" i="5" s="1"/>
  <c r="BE233" i="5"/>
  <c r="CW234" i="5"/>
  <c r="FA235" i="5"/>
  <c r="I242" i="5"/>
  <c r="GF242" i="5"/>
  <c r="GF243" i="5"/>
  <c r="I246" i="5"/>
  <c r="GF249" i="5"/>
  <c r="E249" i="5"/>
  <c r="GG249" i="5" s="1"/>
  <c r="GD251" i="5"/>
  <c r="CG251" i="5"/>
  <c r="BM252" i="5"/>
  <c r="GF253" i="5"/>
  <c r="GE259" i="5"/>
  <c r="E259" i="5"/>
  <c r="ES261" i="5"/>
  <c r="DQ277" i="5"/>
  <c r="DQ234" i="5"/>
  <c r="AS235" i="5"/>
  <c r="BI235" i="5"/>
  <c r="DA235" i="5"/>
  <c r="BM240" i="5"/>
  <c r="EO240" i="5"/>
  <c r="GE245" i="5"/>
  <c r="E245" i="5"/>
  <c r="GG245" i="5" s="1"/>
  <c r="GE251" i="5"/>
  <c r="E251" i="5"/>
  <c r="Y252" i="5"/>
  <c r="EC253" i="5"/>
  <c r="GE240" i="5"/>
  <c r="BE251" i="5"/>
  <c r="GF252" i="5"/>
  <c r="GF271" i="5"/>
  <c r="GD263" i="5"/>
  <c r="GF274" i="5"/>
  <c r="GF280" i="5"/>
  <c r="E280" i="5"/>
  <c r="GE252" i="5"/>
  <c r="E257" i="5"/>
  <c r="GE257" i="5"/>
  <c r="GE262" i="5"/>
  <c r="E262" i="5"/>
  <c r="GD269" i="5"/>
  <c r="GD270" i="5"/>
  <c r="GD274" i="5"/>
  <c r="GD242" i="5"/>
  <c r="GF245" i="5"/>
  <c r="Y246" i="5"/>
  <c r="CS246" i="5"/>
  <c r="FU246" i="5"/>
  <c r="Y251" i="5"/>
  <c r="CS251" i="5"/>
  <c r="BE254" i="5"/>
  <c r="E255" i="5"/>
  <c r="GF255" i="5"/>
  <c r="Y255" i="5"/>
  <c r="GF262" i="5"/>
  <c r="GF263" i="5"/>
  <c r="BY265" i="5"/>
  <c r="GD266" i="5"/>
  <c r="CK272" i="5"/>
  <c r="BQ274" i="5"/>
  <c r="Y277" i="5"/>
  <c r="GD279" i="5"/>
  <c r="DM287" i="5"/>
  <c r="EC294" i="5"/>
  <c r="I298" i="5"/>
  <c r="GE298" i="5"/>
  <c r="GE242" i="5"/>
  <c r="BQ245" i="5"/>
  <c r="ES245" i="5"/>
  <c r="BA247" i="5"/>
  <c r="GG247" i="5" s="1"/>
  <c r="DY247" i="5"/>
  <c r="GE248" i="5"/>
  <c r="GF250" i="5"/>
  <c r="I252" i="5"/>
  <c r="GD253" i="5"/>
  <c r="U253" i="5"/>
  <c r="BY253" i="5"/>
  <c r="BU254" i="5"/>
  <c r="GD255" i="5"/>
  <c r="AO255" i="5"/>
  <c r="GD256" i="5"/>
  <c r="BA256" i="5"/>
  <c r="FU256" i="5"/>
  <c r="EC263" i="5"/>
  <c r="FY263" i="5"/>
  <c r="U268" i="5"/>
  <c r="CK271" i="5"/>
  <c r="DQ271" i="5"/>
  <c r="BI272" i="5"/>
  <c r="AG283" i="5"/>
  <c r="FA283" i="5"/>
  <c r="BM285" i="5"/>
  <c r="DY285" i="5"/>
  <c r="E289" i="5"/>
  <c r="GF289" i="5"/>
  <c r="DQ294" i="5"/>
  <c r="FE234" i="5"/>
  <c r="U235" i="5"/>
  <c r="CO235" i="5"/>
  <c r="FQ235" i="5"/>
  <c r="GD237" i="5"/>
  <c r="GE243" i="5"/>
  <c r="BU246" i="5"/>
  <c r="EW246" i="5"/>
  <c r="BU251" i="5"/>
  <c r="EW258" i="5"/>
  <c r="GF261" i="5"/>
  <c r="AW264" i="5"/>
  <c r="GE268" i="5"/>
  <c r="E268" i="5"/>
  <c r="FM270" i="5"/>
  <c r="AG272" i="5"/>
  <c r="AW272" i="5"/>
  <c r="GG272" i="5" s="1"/>
  <c r="FU275" i="5"/>
  <c r="BE276" i="5"/>
  <c r="AK283" i="5"/>
  <c r="GF285" i="5"/>
  <c r="GE292" i="5"/>
  <c r="GG243" i="5"/>
  <c r="GE249" i="5"/>
  <c r="GD254" i="5"/>
  <c r="GF275" i="5"/>
  <c r="GF282" i="5"/>
  <c r="GE254" i="5"/>
  <c r="E254" i="5"/>
  <c r="GF290" i="5"/>
  <c r="GD291" i="5"/>
  <c r="GF205" i="5"/>
  <c r="GD232" i="5"/>
  <c r="Q233" i="5"/>
  <c r="CK233" i="5"/>
  <c r="FM233" i="5"/>
  <c r="BE234" i="5"/>
  <c r="EC234" i="5"/>
  <c r="BQ235" i="5"/>
  <c r="ES235" i="5"/>
  <c r="GF241" i="5"/>
  <c r="AW246" i="5"/>
  <c r="DU246" i="5"/>
  <c r="GD250" i="5"/>
  <c r="AW251" i="5"/>
  <c r="EW251" i="5"/>
  <c r="DM253" i="5"/>
  <c r="GF254" i="5"/>
  <c r="GC255" i="5"/>
  <c r="FQ257" i="5"/>
  <c r="GD259" i="5"/>
  <c r="CK261" i="5"/>
  <c r="AG266" i="5"/>
  <c r="GG266" i="5" s="1"/>
  <c r="BY266" i="5"/>
  <c r="GD267" i="5"/>
  <c r="BA267" i="5"/>
  <c r="GF269" i="5"/>
  <c r="AW269" i="5"/>
  <c r="GE271" i="5"/>
  <c r="E271" i="5"/>
  <c r="FA273" i="5"/>
  <c r="GE275" i="5"/>
  <c r="EW278" i="5"/>
  <c r="GD258" i="5"/>
  <c r="GF260" i="5"/>
  <c r="EW261" i="5"/>
  <c r="BE262" i="5"/>
  <c r="ES263" i="5"/>
  <c r="CS264" i="5"/>
  <c r="ES264" i="5"/>
  <c r="CO267" i="5"/>
  <c r="GD268" i="5"/>
  <c r="BM268" i="5"/>
  <c r="U270" i="5"/>
  <c r="GD271" i="5"/>
  <c r="DU272" i="5"/>
  <c r="GD281" i="5"/>
  <c r="GD282" i="5"/>
  <c r="GE285" i="5"/>
  <c r="E285" i="5"/>
  <c r="GF287" i="5"/>
  <c r="FQ288" i="5"/>
  <c r="CG289" i="5"/>
  <c r="GG292" i="5"/>
  <c r="CC294" i="5"/>
  <c r="GE250" i="5"/>
  <c r="GF259" i="5"/>
  <c r="GD265" i="5"/>
  <c r="GD272" i="5"/>
  <c r="GE273" i="5"/>
  <c r="E273" i="5"/>
  <c r="GG273" i="5" s="1"/>
  <c r="GE279" i="5"/>
  <c r="E279" i="5"/>
  <c r="GD283" i="5"/>
  <c r="GE289" i="5"/>
  <c r="GF291" i="5"/>
  <c r="GE325" i="5"/>
  <c r="E325" i="5"/>
  <c r="GD247" i="5"/>
  <c r="CS255" i="5"/>
  <c r="DY255" i="5"/>
  <c r="BY256" i="5"/>
  <c r="AS257" i="5"/>
  <c r="CS258" i="5"/>
  <c r="AG260" i="5"/>
  <c r="GG260" i="5" s="1"/>
  <c r="GC260" i="5"/>
  <c r="AW261" i="5"/>
  <c r="CO261" i="5"/>
  <c r="GE265" i="5"/>
  <c r="I265" i="5"/>
  <c r="GG265" i="5" s="1"/>
  <c r="FI265" i="5"/>
  <c r="AO267" i="5"/>
  <c r="I268" i="5"/>
  <c r="DM268" i="5"/>
  <c r="ES269" i="5"/>
  <c r="FU269" i="5"/>
  <c r="I271" i="5"/>
  <c r="GF273" i="5"/>
  <c r="AS275" i="5"/>
  <c r="DU277" i="5"/>
  <c r="BQ279" i="5"/>
  <c r="GE284" i="5"/>
  <c r="U288" i="5"/>
  <c r="GG291" i="5"/>
  <c r="AG294" i="5"/>
  <c r="GC294" i="5"/>
  <c r="E242" i="5"/>
  <c r="GG242" i="5" s="1"/>
  <c r="GE247" i="5"/>
  <c r="E250" i="5"/>
  <c r="GG250" i="5" s="1"/>
  <c r="ES255" i="5"/>
  <c r="BM256" i="5"/>
  <c r="CO256" i="5"/>
  <c r="AG257" i="5"/>
  <c r="BI257" i="5"/>
  <c r="I258" i="5"/>
  <c r="GG258" i="5" s="1"/>
  <c r="GE258" i="5"/>
  <c r="DU260" i="5"/>
  <c r="AS264" i="5"/>
  <c r="BE265" i="5"/>
  <c r="EC266" i="5"/>
  <c r="FI271" i="5"/>
  <c r="ES272" i="5"/>
  <c r="GD273" i="5"/>
  <c r="DQ273" i="5"/>
  <c r="GE274" i="5"/>
  <c r="U276" i="5"/>
  <c r="FU282" i="5"/>
  <c r="CS284" i="5"/>
  <c r="U294" i="5"/>
  <c r="FQ294" i="5"/>
  <c r="GD297" i="5"/>
  <c r="U308" i="5"/>
  <c r="GD244" i="5"/>
  <c r="DE256" i="5"/>
  <c r="BY257" i="5"/>
  <c r="GF258" i="5"/>
  <c r="AC258" i="5"/>
  <c r="I259" i="5"/>
  <c r="DY259" i="5"/>
  <c r="I267" i="5"/>
  <c r="GG267" i="5" s="1"/>
  <c r="GE267" i="5"/>
  <c r="GE288" i="5"/>
  <c r="E288" i="5"/>
  <c r="GE294" i="5"/>
  <c r="E294" i="5"/>
  <c r="GD295" i="5"/>
  <c r="GD241" i="5"/>
  <c r="GE244" i="5"/>
  <c r="GT123" i="5" s="1"/>
  <c r="HA123" i="5" s="1"/>
  <c r="GF256" i="5"/>
  <c r="GC257" i="5"/>
  <c r="AS258" i="5"/>
  <c r="FI258" i="5"/>
  <c r="DM259" i="5"/>
  <c r="ES259" i="5"/>
  <c r="GD260" i="5"/>
  <c r="CO260" i="5"/>
  <c r="DU263" i="5"/>
  <c r="Q265" i="5"/>
  <c r="FM265" i="5"/>
  <c r="GF267" i="5"/>
  <c r="AS267" i="5"/>
  <c r="EW267" i="5"/>
  <c r="BU270" i="5"/>
  <c r="CW271" i="5"/>
  <c r="BY274" i="5"/>
  <c r="EO274" i="5"/>
  <c r="EO275" i="5"/>
  <c r="CS276" i="5"/>
  <c r="GF276" i="5"/>
  <c r="GF277" i="5"/>
  <c r="GD278" i="5"/>
  <c r="DQ280" i="5"/>
  <c r="EK280" i="5"/>
  <c r="Q281" i="5"/>
  <c r="GG281" i="5" s="1"/>
  <c r="GE281" i="5"/>
  <c r="DU286" i="5"/>
  <c r="GD287" i="5"/>
  <c r="DE289" i="5"/>
  <c r="GF294" i="5"/>
  <c r="ES294" i="5"/>
  <c r="I306" i="5"/>
  <c r="GE306" i="5"/>
  <c r="GE270" i="5"/>
  <c r="E270" i="5"/>
  <c r="GD277" i="5"/>
  <c r="GF279" i="5"/>
  <c r="GF288" i="5"/>
  <c r="I296" i="5"/>
  <c r="GF296" i="5"/>
  <c r="GD302" i="5"/>
  <c r="AC256" i="5"/>
  <c r="FY256" i="5"/>
  <c r="ES257" i="5"/>
  <c r="DE258" i="5"/>
  <c r="BY259" i="5"/>
  <c r="AS260" i="5"/>
  <c r="I261" i="5"/>
  <c r="GG261" i="5" s="1"/>
  <c r="FI261" i="5"/>
  <c r="DY262" i="5"/>
  <c r="CO263" i="5"/>
  <c r="BI264" i="5"/>
  <c r="AC265" i="5"/>
  <c r="FY265" i="5"/>
  <c r="ES266" i="5"/>
  <c r="GE266" i="5"/>
  <c r="DE267" i="5"/>
  <c r="BY268" i="5"/>
  <c r="DQ269" i="5"/>
  <c r="GF270" i="5"/>
  <c r="EW270" i="5"/>
  <c r="BM271" i="5"/>
  <c r="FY271" i="5"/>
  <c r="CO272" i="5"/>
  <c r="AK273" i="5"/>
  <c r="FA274" i="5"/>
  <c r="BE275" i="5"/>
  <c r="CG275" i="5"/>
  <c r="ES275" i="5"/>
  <c r="BI276" i="5"/>
  <c r="FI276" i="5"/>
  <c r="GE277" i="5"/>
  <c r="E277" i="5"/>
  <c r="DE279" i="5"/>
  <c r="GG282" i="5"/>
  <c r="BQ282" i="5"/>
  <c r="U283" i="5"/>
  <c r="FU285" i="5"/>
  <c r="GD286" i="5"/>
  <c r="BQ288" i="5"/>
  <c r="ES288" i="5"/>
  <c r="BA290" i="5"/>
  <c r="DY290" i="5"/>
  <c r="GE291" i="5"/>
  <c r="FQ299" i="5"/>
  <c r="GE276" i="5"/>
  <c r="E276" i="5"/>
  <c r="GF306" i="5"/>
  <c r="GE308" i="5"/>
  <c r="E308" i="5"/>
  <c r="GG308" i="5" s="1"/>
  <c r="FI255" i="5"/>
  <c r="DY256" i="5"/>
  <c r="CO257" i="5"/>
  <c r="BI258" i="5"/>
  <c r="AC259" i="5"/>
  <c r="FY259" i="5"/>
  <c r="ES260" i="5"/>
  <c r="GE260" i="5"/>
  <c r="DE261" i="5"/>
  <c r="BY262" i="5"/>
  <c r="AS263" i="5"/>
  <c r="I264" i="5"/>
  <c r="FI264" i="5"/>
  <c r="DY265" i="5"/>
  <c r="CO266" i="5"/>
  <c r="BI267" i="5"/>
  <c r="AC268" i="5"/>
  <c r="FM268" i="5"/>
  <c r="GC269" i="5"/>
  <c r="DE270" i="5"/>
  <c r="AC271" i="5"/>
  <c r="DY271" i="5"/>
  <c r="BQ272" i="5"/>
  <c r="BE273" i="5"/>
  <c r="Q274" i="5"/>
  <c r="FU274" i="5"/>
  <c r="AO277" i="5"/>
  <c r="BQ277" i="5"/>
  <c r="U278" i="5"/>
  <c r="BE279" i="5"/>
  <c r="AO280" i="5"/>
  <c r="AW281" i="5"/>
  <c r="FI282" i="5"/>
  <c r="FA284" i="5"/>
  <c r="AO286" i="5"/>
  <c r="GE287" i="5"/>
  <c r="E287" i="5"/>
  <c r="AS288" i="5"/>
  <c r="DQ288" i="5"/>
  <c r="AC290" i="5"/>
  <c r="GG290" i="5" s="1"/>
  <c r="CW290" i="5"/>
  <c r="FY290" i="5"/>
  <c r="GF292" i="5"/>
  <c r="BM298" i="5"/>
  <c r="CC298" i="5"/>
  <c r="GG298" i="5" s="1"/>
  <c r="DU303" i="5"/>
  <c r="BM304" i="5"/>
  <c r="GD307" i="5"/>
  <c r="GF308" i="5"/>
  <c r="EW255" i="5"/>
  <c r="DM256" i="5"/>
  <c r="CC257" i="5"/>
  <c r="AW258" i="5"/>
  <c r="Q259" i="5"/>
  <c r="FM259" i="5"/>
  <c r="EC260" i="5"/>
  <c r="CS261" i="5"/>
  <c r="BM262" i="5"/>
  <c r="AG263" i="5"/>
  <c r="GC263" i="5"/>
  <c r="EW264" i="5"/>
  <c r="DM265" i="5"/>
  <c r="CC266" i="5"/>
  <c r="AW267" i="5"/>
  <c r="Q268" i="5"/>
  <c r="BE272" i="5"/>
  <c r="BU274" i="5"/>
  <c r="DQ275" i="5"/>
  <c r="Y276" i="5"/>
  <c r="BA276" i="5"/>
  <c r="DE276" i="5"/>
  <c r="AC277" i="5"/>
  <c r="CG277" i="5"/>
  <c r="E278" i="5"/>
  <c r="AK278" i="5"/>
  <c r="BU279" i="5"/>
  <c r="FU280" i="5"/>
  <c r="Q282" i="5"/>
  <c r="DY283" i="5"/>
  <c r="BI285" i="5"/>
  <c r="GE286" i="5"/>
  <c r="CG286" i="5"/>
  <c r="BA287" i="5"/>
  <c r="BI289" i="5"/>
  <c r="EK289" i="5"/>
  <c r="BA298" i="5"/>
  <c r="ES298" i="5"/>
  <c r="GE299" i="5"/>
  <c r="E299" i="5"/>
  <c r="GE303" i="5"/>
  <c r="E303" i="5"/>
  <c r="DE303" i="5"/>
  <c r="GF284" i="5"/>
  <c r="GF286" i="5"/>
  <c r="GF299" i="5"/>
  <c r="DU255" i="5"/>
  <c r="CK256" i="5"/>
  <c r="BE257" i="5"/>
  <c r="Y258" i="5"/>
  <c r="FU258" i="5"/>
  <c r="EO259" i="5"/>
  <c r="DA260" i="5"/>
  <c r="BU261" i="5"/>
  <c r="AO262" i="5"/>
  <c r="E263" i="5"/>
  <c r="FE263" i="5"/>
  <c r="DU264" i="5"/>
  <c r="CK265" i="5"/>
  <c r="BE266" i="5"/>
  <c r="Y267" i="5"/>
  <c r="FU267" i="5"/>
  <c r="EO268" i="5"/>
  <c r="FQ268" i="5"/>
  <c r="FE269" i="5"/>
  <c r="GE269" i="5"/>
  <c r="FE270" i="5"/>
  <c r="FE272" i="5"/>
  <c r="GE272" i="5"/>
  <c r="BI273" i="5"/>
  <c r="FU273" i="5"/>
  <c r="U274" i="5"/>
  <c r="GG274" i="5" s="1"/>
  <c r="CK274" i="5"/>
  <c r="DQ274" i="5"/>
  <c r="FY274" i="5"/>
  <c r="GD275" i="5"/>
  <c r="CO275" i="5"/>
  <c r="BU277" i="5"/>
  <c r="FE278" i="5"/>
  <c r="CW280" i="5"/>
  <c r="GF281" i="5"/>
  <c r="EO281" i="5"/>
  <c r="FM282" i="5"/>
  <c r="GD284" i="5"/>
  <c r="I286" i="5"/>
  <c r="AC286" i="5"/>
  <c r="FE287" i="5"/>
  <c r="AW289" i="5"/>
  <c r="DU289" i="5"/>
  <c r="GD293" i="5"/>
  <c r="GE296" i="5"/>
  <c r="E296" i="5"/>
  <c r="GG302" i="5"/>
  <c r="FI306" i="5"/>
  <c r="GD313" i="5"/>
  <c r="FQ272" i="5"/>
  <c r="EK273" i="5"/>
  <c r="CW274" i="5"/>
  <c r="BQ275" i="5"/>
  <c r="AK276" i="5"/>
  <c r="FA277" i="5"/>
  <c r="DQ278" i="5"/>
  <c r="CG279" i="5"/>
  <c r="BA280" i="5"/>
  <c r="U281" i="5"/>
  <c r="FQ281" i="5"/>
  <c r="EK282" i="5"/>
  <c r="CW283" i="5"/>
  <c r="BQ284" i="5"/>
  <c r="AK285" i="5"/>
  <c r="FA286" i="5"/>
  <c r="DQ287" i="5"/>
  <c r="GF303" i="5"/>
  <c r="GC308" i="5"/>
  <c r="GD325" i="5"/>
  <c r="GE293" i="5"/>
  <c r="GE301" i="5"/>
  <c r="GF338" i="5"/>
  <c r="E338" i="5"/>
  <c r="GG338" i="5" s="1"/>
  <c r="BQ269" i="5"/>
  <c r="AK270" i="5"/>
  <c r="FA271" i="5"/>
  <c r="DQ272" i="5"/>
  <c r="CG273" i="5"/>
  <c r="BA274" i="5"/>
  <c r="U275" i="5"/>
  <c r="FQ275" i="5"/>
  <c r="EK276" i="5"/>
  <c r="CW277" i="5"/>
  <c r="BQ278" i="5"/>
  <c r="AK279" i="5"/>
  <c r="FA280" i="5"/>
  <c r="DQ281" i="5"/>
  <c r="CG282" i="5"/>
  <c r="BA283" i="5"/>
  <c r="U284" i="5"/>
  <c r="FQ284" i="5"/>
  <c r="EK285" i="5"/>
  <c r="CW286" i="5"/>
  <c r="BQ287" i="5"/>
  <c r="GD290" i="5"/>
  <c r="GF293" i="5"/>
  <c r="GE297" i="5"/>
  <c r="BI303" i="5"/>
  <c r="AS307" i="5"/>
  <c r="DA308" i="5"/>
  <c r="GE320" i="5"/>
  <c r="GD334" i="5"/>
  <c r="BE269" i="5"/>
  <c r="Y270" i="5"/>
  <c r="FU270" i="5"/>
  <c r="EO271" i="5"/>
  <c r="DA272" i="5"/>
  <c r="BU273" i="5"/>
  <c r="AO274" i="5"/>
  <c r="E275" i="5"/>
  <c r="FE275" i="5"/>
  <c r="DU276" i="5"/>
  <c r="CK277" i="5"/>
  <c r="BE278" i="5"/>
  <c r="Y279" i="5"/>
  <c r="FU279" i="5"/>
  <c r="EO280" i="5"/>
  <c r="DA281" i="5"/>
  <c r="BU282" i="5"/>
  <c r="AO283" i="5"/>
  <c r="E284" i="5"/>
  <c r="FE284" i="5"/>
  <c r="DU285" i="5"/>
  <c r="CK286" i="5"/>
  <c r="BE287" i="5"/>
  <c r="GE290" i="5"/>
  <c r="E293" i="5"/>
  <c r="GG293" i="5" s="1"/>
  <c r="FA298" i="5"/>
  <c r="E301" i="5"/>
  <c r="GG301" i="5" s="1"/>
  <c r="Y302" i="5"/>
  <c r="GF302" i="5"/>
  <c r="GD303" i="5"/>
  <c r="GG306" i="5"/>
  <c r="GF320" i="5"/>
  <c r="GD301" i="5"/>
  <c r="GF310" i="5"/>
  <c r="E310" i="5"/>
  <c r="GG310" i="5" s="1"/>
  <c r="AG278" i="5"/>
  <c r="GC278" i="5"/>
  <c r="EW279" i="5"/>
  <c r="DM280" i="5"/>
  <c r="CC281" i="5"/>
  <c r="AW282" i="5"/>
  <c r="Q283" i="5"/>
  <c r="GG283" i="5" s="1"/>
  <c r="FM283" i="5"/>
  <c r="EC284" i="5"/>
  <c r="CS285" i="5"/>
  <c r="BM286" i="5"/>
  <c r="AG287" i="5"/>
  <c r="GC287" i="5"/>
  <c r="DA296" i="5"/>
  <c r="GF309" i="5"/>
  <c r="BI309" i="5"/>
  <c r="FI314" i="5"/>
  <c r="GG319" i="5"/>
  <c r="I330" i="5"/>
  <c r="GF330" i="5"/>
  <c r="GM378" i="5"/>
  <c r="AG307" i="5"/>
  <c r="E313" i="5"/>
  <c r="GG313" i="5" s="1"/>
  <c r="GE313" i="5"/>
  <c r="GG322" i="5"/>
  <c r="GE334" i="5"/>
  <c r="GD342" i="5"/>
  <c r="CS296" i="5"/>
  <c r="FQ296" i="5"/>
  <c r="CG297" i="5"/>
  <c r="AC298" i="5"/>
  <c r="DQ307" i="5"/>
  <c r="I311" i="5"/>
  <c r="GG311" i="5" s="1"/>
  <c r="CG311" i="5"/>
  <c r="FI311" i="5"/>
  <c r="BA312" i="5"/>
  <c r="DY312" i="5"/>
  <c r="GG324" i="5"/>
  <c r="EW329" i="5"/>
  <c r="GE332" i="5"/>
  <c r="Q332" i="5"/>
  <c r="AG337" i="5"/>
  <c r="E316" i="5"/>
  <c r="GG316" i="5" s="1"/>
  <c r="GE316" i="5"/>
  <c r="GG320" i="5"/>
  <c r="GF325" i="5"/>
  <c r="GE327" i="5"/>
  <c r="GD338" i="5"/>
  <c r="EC296" i="5"/>
  <c r="BI297" i="5"/>
  <c r="FU297" i="5"/>
  <c r="CS303" i="5"/>
  <c r="CC307" i="5"/>
  <c r="GC307" i="5"/>
  <c r="BI311" i="5"/>
  <c r="EK311" i="5"/>
  <c r="AC312" i="5"/>
  <c r="CW312" i="5"/>
  <c r="FY312" i="5"/>
  <c r="GD318" i="5"/>
  <c r="I324" i="5"/>
  <c r="GD331" i="5"/>
  <c r="E314" i="5"/>
  <c r="GF314" i="5"/>
  <c r="GD326" i="5"/>
  <c r="E327" i="5"/>
  <c r="GG327" i="5" s="1"/>
  <c r="GE330" i="5"/>
  <c r="GF333" i="5"/>
  <c r="AK297" i="5"/>
  <c r="GG297" i="5" s="1"/>
  <c r="GF298" i="5"/>
  <c r="CK304" i="5"/>
  <c r="AO307" i="5"/>
  <c r="FQ307" i="5"/>
  <c r="GE309" i="5"/>
  <c r="E309" i="5"/>
  <c r="GG309" i="5" s="1"/>
  <c r="GD310" i="5"/>
  <c r="AW311" i="5"/>
  <c r="DU311" i="5"/>
  <c r="Q312" i="5"/>
  <c r="GG312" i="5" s="1"/>
  <c r="CK312" i="5"/>
  <c r="FM312" i="5"/>
  <c r="GF317" i="5"/>
  <c r="I317" i="5"/>
  <c r="GG317" i="5" s="1"/>
  <c r="I333" i="5"/>
  <c r="GE302" i="5"/>
  <c r="GD304" i="5"/>
  <c r="BY304" i="5"/>
  <c r="FY304" i="5"/>
  <c r="E315" i="5"/>
  <c r="GF323" i="5"/>
  <c r="GG326" i="5"/>
  <c r="E330" i="5"/>
  <c r="GG330" i="5" s="1"/>
  <c r="GF312" i="5"/>
  <c r="GF313" i="5"/>
  <c r="GE318" i="5"/>
  <c r="E318" i="5"/>
  <c r="GG318" i="5" s="1"/>
  <c r="GF334" i="5"/>
  <c r="GE339" i="5"/>
  <c r="E339" i="5"/>
  <c r="GF348" i="5"/>
  <c r="I348" i="5"/>
  <c r="FM298" i="5"/>
  <c r="GF301" i="5"/>
  <c r="BU303" i="5"/>
  <c r="AO304" i="5"/>
  <c r="GG304" i="5" s="1"/>
  <c r="E307" i="5"/>
  <c r="GE307" i="5"/>
  <c r="EC307" i="5"/>
  <c r="I312" i="5"/>
  <c r="GD316" i="5"/>
  <c r="FI320" i="5"/>
  <c r="GE321" i="5"/>
  <c r="E321" i="5"/>
  <c r="FA321" i="5"/>
  <c r="E334" i="5"/>
  <c r="GG334" i="5" s="1"/>
  <c r="GG345" i="5"/>
  <c r="GE345" i="5"/>
  <c r="Y345" i="5"/>
  <c r="GF331" i="5"/>
  <c r="E331" i="5"/>
  <c r="GF345" i="5"/>
  <c r="GC296" i="5"/>
  <c r="EW297" i="5"/>
  <c r="DM298" i="5"/>
  <c r="GE300" i="5"/>
  <c r="Y303" i="5"/>
  <c r="FU303" i="5"/>
  <c r="EO304" i="5"/>
  <c r="GD306" i="5"/>
  <c r="CO307" i="5"/>
  <c r="GE310" i="5"/>
  <c r="GF315" i="5"/>
  <c r="I321" i="5"/>
  <c r="GF321" i="5"/>
  <c r="DU329" i="5"/>
  <c r="AC339" i="5"/>
  <c r="GF342" i="5"/>
  <c r="Q354" i="5"/>
  <c r="GE354" i="5"/>
  <c r="GD312" i="5"/>
  <c r="GE314" i="5"/>
  <c r="GE326" i="5"/>
  <c r="GD329" i="5"/>
  <c r="GF332" i="5"/>
  <c r="E332" i="5"/>
  <c r="GF335" i="5"/>
  <c r="E341" i="5"/>
  <c r="GF341" i="5"/>
  <c r="AC342" i="5"/>
  <c r="GE312" i="5"/>
  <c r="GE329" i="5"/>
  <c r="E335" i="5"/>
  <c r="GG335" i="5" s="1"/>
  <c r="GD335" i="5"/>
  <c r="GG336" i="5"/>
  <c r="ES296" i="5"/>
  <c r="DE297" i="5"/>
  <c r="BY298" i="5"/>
  <c r="EK303" i="5"/>
  <c r="GF304" i="5"/>
  <c r="CW304" i="5"/>
  <c r="GD315" i="5"/>
  <c r="BY315" i="5"/>
  <c r="CW321" i="5"/>
  <c r="U325" i="5"/>
  <c r="GD327" i="5"/>
  <c r="E329" i="5"/>
  <c r="GF329" i="5"/>
  <c r="GD330" i="5"/>
  <c r="AG334" i="5"/>
  <c r="FA342" i="5"/>
  <c r="GL342" i="5"/>
  <c r="GE348" i="5"/>
  <c r="Y348" i="5"/>
  <c r="GM390" i="5"/>
  <c r="GM375" i="5"/>
  <c r="GD348" i="5"/>
  <c r="AK320" i="5"/>
  <c r="FU320" i="5"/>
  <c r="GD321" i="5"/>
  <c r="DM321" i="5"/>
  <c r="I331" i="5"/>
  <c r="GE331" i="5"/>
  <c r="DY339" i="5"/>
  <c r="GD340" i="5"/>
  <c r="FI348" i="5"/>
  <c r="GD324" i="5"/>
  <c r="Q339" i="5"/>
  <c r="GF351" i="5"/>
  <c r="AC351" i="5"/>
  <c r="EO351" i="5"/>
  <c r="GD299" i="5"/>
  <c r="GF307" i="5"/>
  <c r="ES307" i="5"/>
  <c r="BY321" i="5"/>
  <c r="GF322" i="5"/>
  <c r="GE324" i="5"/>
  <c r="GD333" i="5"/>
  <c r="GF339" i="5"/>
  <c r="CK339" i="5"/>
  <c r="CK348" i="5"/>
  <c r="DU320" i="5"/>
  <c r="BM321" i="5"/>
  <c r="GE333" i="5"/>
  <c r="E333" i="5"/>
  <c r="GG333" i="5" s="1"/>
  <c r="GE337" i="5"/>
  <c r="E337" i="5"/>
  <c r="GG337" i="5" s="1"/>
  <c r="GE338" i="5"/>
  <c r="I340" i="5"/>
  <c r="GG340" i="5" s="1"/>
  <c r="GE340" i="5"/>
  <c r="GT131" i="5" s="1"/>
  <c r="HA131" i="5" s="1"/>
  <c r="I341" i="5"/>
  <c r="GE341" i="5"/>
  <c r="Q351" i="5"/>
  <c r="GF337" i="5"/>
  <c r="FA348" i="5"/>
  <c r="GL348" i="5"/>
  <c r="CS320" i="5"/>
  <c r="FM321" i="5"/>
  <c r="GD339" i="5"/>
  <c r="FM339" i="5"/>
  <c r="GD341" i="5"/>
  <c r="GD345" i="5"/>
  <c r="DE348" i="5"/>
  <c r="CS354" i="5"/>
  <c r="GM405" i="5"/>
  <c r="FI341" i="5"/>
  <c r="GM399" i="5"/>
  <c r="GF316" i="5"/>
  <c r="BI320" i="5"/>
  <c r="AC321" i="5"/>
  <c r="FY321" i="5"/>
  <c r="GF327" i="5"/>
  <c r="GD336" i="5"/>
  <c r="AO342" i="5"/>
  <c r="FA351" i="5"/>
  <c r="GD354" i="5"/>
  <c r="AC354" i="5"/>
  <c r="GG354" i="5" s="1"/>
  <c r="GM381" i="5"/>
  <c r="GM396" i="5"/>
  <c r="AG340" i="5"/>
  <c r="FM348" i="5"/>
  <c r="FA354" i="5"/>
  <c r="GM357" i="5"/>
  <c r="GL360" i="5"/>
  <c r="GD309" i="5"/>
  <c r="GF319" i="5"/>
  <c r="GE342" i="5"/>
  <c r="GI342" i="5" s="1"/>
  <c r="E342" i="5"/>
  <c r="GJ342" i="5"/>
  <c r="Q348" i="5"/>
  <c r="GG348" i="5" s="1"/>
  <c r="GD351" i="5"/>
  <c r="GM384" i="5"/>
  <c r="GE351" i="5"/>
  <c r="GK351" i="5" s="1"/>
  <c r="BA351" i="5"/>
  <c r="FY351" i="5"/>
  <c r="AW354" i="5"/>
  <c r="GJ387" i="5"/>
  <c r="GM387" i="5" s="1"/>
  <c r="EW345" i="5"/>
  <c r="I351" i="5"/>
  <c r="AO351" i="5"/>
  <c r="FM351" i="5"/>
  <c r="GF354" i="5"/>
  <c r="GL387" i="5"/>
  <c r="GL390" i="5"/>
  <c r="GE336" i="5"/>
  <c r="DM351" i="5"/>
  <c r="GK390" i="5"/>
  <c r="GF340" i="5"/>
  <c r="CW351" i="5"/>
  <c r="CK351" i="5"/>
  <c r="GJ360" i="5"/>
  <c r="GM360" i="5" s="1"/>
  <c r="GK360" i="5"/>
  <c r="GJ402" i="5"/>
  <c r="GM402" i="5" s="1"/>
  <c r="GK402" i="5"/>
  <c r="GT130" i="5" l="1"/>
  <c r="GT129" i="5"/>
  <c r="GG275" i="5"/>
  <c r="GG286" i="5"/>
  <c r="GG303" i="5"/>
  <c r="GT127" i="5"/>
  <c r="GG280" i="5"/>
  <c r="GG194" i="5"/>
  <c r="GT120" i="5"/>
  <c r="GT121" i="5"/>
  <c r="HA121" i="5" s="1"/>
  <c r="GG140" i="5"/>
  <c r="GG128" i="5"/>
  <c r="GX121" i="5"/>
  <c r="GX114" i="5"/>
  <c r="GW131" i="5"/>
  <c r="GG40" i="5"/>
  <c r="AZ3" i="5"/>
  <c r="T1" i="5"/>
  <c r="GK345" i="5"/>
  <c r="GJ345" i="5"/>
  <c r="GT119" i="5"/>
  <c r="GI354" i="5"/>
  <c r="GJ354" i="5"/>
  <c r="GT132" i="5"/>
  <c r="GG289" i="5"/>
  <c r="GG230" i="5"/>
  <c r="GG220" i="5"/>
  <c r="GW113" i="5"/>
  <c r="GG157" i="5"/>
  <c r="GG139" i="5"/>
  <c r="GG23" i="5"/>
  <c r="AC1" i="5"/>
  <c r="BE3" i="5"/>
  <c r="AG3" i="5"/>
  <c r="GG49" i="5"/>
  <c r="AJ3" i="5"/>
  <c r="BH3" i="5"/>
  <c r="AF1" i="5"/>
  <c r="EJ3" i="5"/>
  <c r="EF3" i="5"/>
  <c r="EF1" i="5" s="1"/>
  <c r="CZ1" i="5"/>
  <c r="GG276" i="5"/>
  <c r="GG351" i="5"/>
  <c r="GG342" i="5"/>
  <c r="GJ348" i="5"/>
  <c r="GI348" i="5"/>
  <c r="GK348" i="5"/>
  <c r="GG299" i="5"/>
  <c r="GG217" i="5"/>
  <c r="GT122" i="5"/>
  <c r="GG189" i="5"/>
  <c r="GX131" i="5"/>
  <c r="GG155" i="5"/>
  <c r="GG179" i="5"/>
  <c r="GG170" i="5"/>
  <c r="GZ131" i="5"/>
  <c r="GW117" i="5"/>
  <c r="GG120" i="5"/>
  <c r="GY123" i="5"/>
  <c r="GX123" i="5"/>
  <c r="GW123" i="5"/>
  <c r="GZ123" i="5"/>
  <c r="GG102" i="5"/>
  <c r="GG93" i="5"/>
  <c r="GY114" i="5"/>
  <c r="GG121" i="5"/>
  <c r="GG72" i="5"/>
  <c r="GT112" i="5"/>
  <c r="HA112" i="5" s="1"/>
  <c r="GG284" i="5"/>
  <c r="GG277" i="5"/>
  <c r="GK354" i="5"/>
  <c r="GK342" i="5"/>
  <c r="GM342" i="5" s="1"/>
  <c r="GG321" i="5"/>
  <c r="GG315" i="5"/>
  <c r="GG325" i="5"/>
  <c r="GG254" i="5"/>
  <c r="GG235" i="5"/>
  <c r="GG215" i="5"/>
  <c r="GZ135" i="5"/>
  <c r="HA135" i="5"/>
  <c r="GG124" i="5"/>
  <c r="GG203" i="5"/>
  <c r="GX135" i="5"/>
  <c r="GG150" i="5"/>
  <c r="DA3" i="5"/>
  <c r="BY1" i="5"/>
  <c r="BD1" i="5"/>
  <c r="CF3" i="5"/>
  <c r="BJ3" i="5"/>
  <c r="AH1" i="5"/>
  <c r="GG207" i="5"/>
  <c r="GG153" i="5"/>
  <c r="GG125" i="5"/>
  <c r="GT128" i="5"/>
  <c r="GG232" i="5"/>
  <c r="GG187" i="5"/>
  <c r="GG181" i="5"/>
  <c r="GG122" i="5"/>
  <c r="GG169" i="5"/>
  <c r="GG145" i="5"/>
  <c r="GT113" i="5"/>
  <c r="HA113" i="5" s="1"/>
  <c r="GG212" i="5"/>
  <c r="GZ112" i="5"/>
  <c r="GT116" i="5"/>
  <c r="GG16" i="5"/>
  <c r="BC1" i="5"/>
  <c r="CE3" i="5"/>
  <c r="GG246" i="5"/>
  <c r="GG216" i="5"/>
  <c r="GG341" i="5"/>
  <c r="GG314" i="5"/>
  <c r="GY131" i="5"/>
  <c r="GG113" i="5"/>
  <c r="GG127" i="5"/>
  <c r="GY121" i="5"/>
  <c r="GW121" i="5"/>
  <c r="GG126" i="5"/>
  <c r="GG88" i="5"/>
  <c r="GG278" i="5"/>
  <c r="GG256" i="5"/>
  <c r="GL351" i="5"/>
  <c r="GG332" i="5"/>
  <c r="GG287" i="5"/>
  <c r="GG294" i="5"/>
  <c r="GG255" i="5"/>
  <c r="GG262" i="5"/>
  <c r="GT124" i="5"/>
  <c r="GG196" i="5"/>
  <c r="GG224" i="5"/>
  <c r="GG156" i="5"/>
  <c r="GT115" i="5"/>
  <c r="HA115" i="5" s="1"/>
  <c r="GG118" i="5"/>
  <c r="CT1" i="5"/>
  <c r="DZ3" i="5"/>
  <c r="GG39" i="5"/>
  <c r="GG186" i="5"/>
  <c r="GG331" i="5"/>
  <c r="GG271" i="5"/>
  <c r="GG268" i="5"/>
  <c r="GT126" i="5"/>
  <c r="HA126" i="5" s="1"/>
  <c r="GG234" i="5"/>
  <c r="GG129" i="5"/>
  <c r="GG206" i="5"/>
  <c r="GW115" i="5"/>
  <c r="GZ115" i="5"/>
  <c r="GX115" i="5"/>
  <c r="BG3" i="5"/>
  <c r="AI3" i="5"/>
  <c r="GG270" i="5"/>
  <c r="GX113" i="5"/>
  <c r="GG296" i="5"/>
  <c r="GG263" i="5"/>
  <c r="GL345" i="5"/>
  <c r="GI345" i="5"/>
  <c r="GG329" i="5"/>
  <c r="GG288" i="5"/>
  <c r="GG279" i="5"/>
  <c r="GT125" i="5"/>
  <c r="GG252" i="5"/>
  <c r="GG209" i="5"/>
  <c r="GG116" i="5"/>
  <c r="GG158" i="5"/>
  <c r="GG142" i="5"/>
  <c r="GG130" i="5"/>
  <c r="GW136" i="5"/>
  <c r="GG90" i="5"/>
  <c r="BW3" i="5"/>
  <c r="AU1" i="5"/>
  <c r="GG14" i="5"/>
  <c r="CH1" i="5"/>
  <c r="DN3" i="5"/>
  <c r="DN1" i="5" s="1"/>
  <c r="GT118" i="5"/>
  <c r="HA118" i="5" s="1"/>
  <c r="GG339" i="5"/>
  <c r="AY3" i="5"/>
  <c r="S1" i="5"/>
  <c r="GJ351" i="5"/>
  <c r="GI351" i="5"/>
  <c r="GL354" i="5"/>
  <c r="GG307" i="5"/>
  <c r="GG285" i="5"/>
  <c r="GG269" i="5"/>
  <c r="GG257" i="5"/>
  <c r="GG251" i="5"/>
  <c r="GG259" i="5"/>
  <c r="GG208" i="5"/>
  <c r="GG264" i="5"/>
  <c r="GG227" i="5"/>
  <c r="GG218" i="5"/>
  <c r="GT117" i="5"/>
  <c r="GX117" i="5" s="1"/>
  <c r="GG151" i="5"/>
  <c r="GG119" i="5"/>
  <c r="GG159" i="5"/>
  <c r="GG172" i="5"/>
  <c r="GG100" i="5"/>
  <c r="GY134" i="5"/>
  <c r="GG101" i="5"/>
  <c r="GG146" i="5"/>
  <c r="GG112" i="5"/>
  <c r="GZ136" i="5"/>
  <c r="GW114" i="5"/>
  <c r="GZ114" i="5"/>
  <c r="GG28" i="5"/>
  <c r="R3" i="5"/>
  <c r="N1" i="5"/>
  <c r="AT3" i="5"/>
  <c r="HA127" i="5" l="1"/>
  <c r="GZ127" i="5"/>
  <c r="GY127" i="5"/>
  <c r="GX127" i="5"/>
  <c r="GW127" i="5"/>
  <c r="HA125" i="5"/>
  <c r="GX125" i="5"/>
  <c r="GW125" i="5"/>
  <c r="GZ125" i="5"/>
  <c r="GY125" i="5"/>
  <c r="FF3" i="5"/>
  <c r="FF1" i="5" s="1"/>
  <c r="DZ1" i="5"/>
  <c r="GX118" i="5"/>
  <c r="FL3" i="5"/>
  <c r="FL1" i="5" s="1"/>
  <c r="EJ1" i="5"/>
  <c r="GY115" i="5"/>
  <c r="HA120" i="5"/>
  <c r="GX120" i="5"/>
  <c r="GW120" i="5"/>
  <c r="GY120" i="5"/>
  <c r="GZ120" i="5"/>
  <c r="GW118" i="5"/>
  <c r="AX3" i="5"/>
  <c r="R1" i="5"/>
  <c r="CY3" i="5"/>
  <c r="BW1" i="5"/>
  <c r="HA122" i="5"/>
  <c r="GZ122" i="5"/>
  <c r="GX122" i="5"/>
  <c r="GY122" i="5"/>
  <c r="GW122" i="5"/>
  <c r="GZ118" i="5"/>
  <c r="GX126" i="5"/>
  <c r="CJ3" i="5"/>
  <c r="BH1" i="5"/>
  <c r="GX112" i="5"/>
  <c r="BK3" i="5"/>
  <c r="AI1" i="5"/>
  <c r="BG1" i="5"/>
  <c r="CI3" i="5"/>
  <c r="HA117" i="5"/>
  <c r="GY117" i="5"/>
  <c r="GM351" i="5"/>
  <c r="GW126" i="5"/>
  <c r="CL3" i="5"/>
  <c r="BJ1" i="5"/>
  <c r="GZ117" i="5"/>
  <c r="BL3" i="5"/>
  <c r="AJ1" i="5"/>
  <c r="HA129" i="5"/>
  <c r="GZ129" i="5"/>
  <c r="GW129" i="5"/>
  <c r="GX129" i="5"/>
  <c r="GY129" i="5"/>
  <c r="HA116" i="5"/>
  <c r="GY116" i="5"/>
  <c r="GW116" i="5"/>
  <c r="BV3" i="5"/>
  <c r="AT1" i="5"/>
  <c r="HA132" i="5"/>
  <c r="GX132" i="5"/>
  <c r="GZ132" i="5"/>
  <c r="GY132" i="5"/>
  <c r="GW132" i="5"/>
  <c r="HA130" i="5"/>
  <c r="GY130" i="5"/>
  <c r="GX130" i="5"/>
  <c r="GW130" i="5"/>
  <c r="GZ130" i="5"/>
  <c r="GY112" i="5"/>
  <c r="GY126" i="5"/>
  <c r="GY113" i="5"/>
  <c r="GZ116" i="5"/>
  <c r="GM348" i="5"/>
  <c r="BI3" i="5"/>
  <c r="AG1" i="5"/>
  <c r="AK3" i="5"/>
  <c r="GZ126" i="5"/>
  <c r="GY118" i="5"/>
  <c r="AZ1" i="5"/>
  <c r="CB3" i="5"/>
  <c r="GX116" i="5"/>
  <c r="CA3" i="5"/>
  <c r="AY1" i="5"/>
  <c r="DK3" i="5"/>
  <c r="DG3" i="5"/>
  <c r="DG1" i="5" s="1"/>
  <c r="CE1" i="5"/>
  <c r="BE1" i="5"/>
  <c r="CG3" i="5"/>
  <c r="GM354" i="5"/>
  <c r="GZ113" i="5"/>
  <c r="GM345" i="5"/>
  <c r="DL3" i="5"/>
  <c r="DH3" i="5"/>
  <c r="DH1" i="5" s="1"/>
  <c r="CF1" i="5"/>
  <c r="HA124" i="5"/>
  <c r="GX124" i="5"/>
  <c r="GZ124" i="5"/>
  <c r="GW124" i="5"/>
  <c r="GY124" i="5"/>
  <c r="GX128" i="5"/>
  <c r="HA128" i="5"/>
  <c r="GY128" i="5"/>
  <c r="GW128" i="5"/>
  <c r="GZ128" i="5"/>
  <c r="EG3" i="5"/>
  <c r="EG1" i="5" s="1"/>
  <c r="EK3" i="5"/>
  <c r="DA1" i="5"/>
  <c r="GW112" i="5"/>
  <c r="HA119" i="5"/>
  <c r="GW119" i="5"/>
  <c r="GZ119" i="5"/>
  <c r="GX119" i="5"/>
  <c r="GY119" i="5"/>
  <c r="GZ121" i="5"/>
  <c r="DC3" i="5" l="1"/>
  <c r="DC1" i="5" s="1"/>
  <c r="CA1" i="5"/>
  <c r="CJ1" i="5"/>
  <c r="DP3" i="5"/>
  <c r="DP1" i="5" s="1"/>
  <c r="ER3" i="5"/>
  <c r="DL1" i="5"/>
  <c r="DD3" i="5"/>
  <c r="DD1" i="5" s="1"/>
  <c r="CB1" i="5"/>
  <c r="DR3" i="5"/>
  <c r="EL3" i="5"/>
  <c r="CL1" i="5"/>
  <c r="CN3" i="5"/>
  <c r="BL1" i="5"/>
  <c r="DM3" i="5"/>
  <c r="DI3" i="5"/>
  <c r="DI1" i="5" s="1"/>
  <c r="CG1" i="5"/>
  <c r="CI1" i="5"/>
  <c r="DO3" i="5"/>
  <c r="DO1" i="5" s="1"/>
  <c r="CK3" i="5"/>
  <c r="BI1" i="5"/>
  <c r="FM3" i="5"/>
  <c r="FM1" i="5" s="1"/>
  <c r="EK1" i="5"/>
  <c r="BZ3" i="5"/>
  <c r="AX1" i="5"/>
  <c r="BV1" i="5"/>
  <c r="CX3" i="5"/>
  <c r="BM3" i="5"/>
  <c r="AK1" i="5"/>
  <c r="DK1" i="5"/>
  <c r="EQ3" i="5"/>
  <c r="CM3" i="5"/>
  <c r="BK1" i="5"/>
  <c r="EE3" i="5"/>
  <c r="EE1" i="5" s="1"/>
  <c r="EI3" i="5"/>
  <c r="CY1" i="5"/>
  <c r="DB3" i="5" l="1"/>
  <c r="DB1" i="5" s="1"/>
  <c r="BZ1" i="5"/>
  <c r="EX3" i="5"/>
  <c r="DR1" i="5"/>
  <c r="CN1" i="5"/>
  <c r="DT3" i="5"/>
  <c r="EN3" i="5"/>
  <c r="DS3" i="5"/>
  <c r="CM1" i="5"/>
  <c r="EM3" i="5"/>
  <c r="DQ3" i="5"/>
  <c r="DQ1" i="5" s="1"/>
  <c r="CK1" i="5"/>
  <c r="ED3" i="5"/>
  <c r="ED1" i="5" s="1"/>
  <c r="EH3" i="5"/>
  <c r="CX1" i="5"/>
  <c r="FK3" i="5"/>
  <c r="FK1" i="5" s="1"/>
  <c r="EI1" i="5"/>
  <c r="FN3" i="5"/>
  <c r="FN1" i="5" s="1"/>
  <c r="ET3" i="5"/>
  <c r="EL1" i="5"/>
  <c r="FS3" i="5"/>
  <c r="FS1" i="5" s="1"/>
  <c r="EQ1" i="5"/>
  <c r="BM1" i="5"/>
  <c r="CO3" i="5"/>
  <c r="DM1" i="5"/>
  <c r="ES3" i="5"/>
  <c r="FT3" i="5"/>
  <c r="FT1" i="5" s="1"/>
  <c r="ER1" i="5"/>
  <c r="EU3" i="5" l="1"/>
  <c r="EM1" i="5"/>
  <c r="FO3" i="5"/>
  <c r="FO1" i="5" s="1"/>
  <c r="EY3" i="5"/>
  <c r="DS1" i="5"/>
  <c r="FV3" i="5"/>
  <c r="FV1" i="5" s="1"/>
  <c r="GD3" i="5"/>
  <c r="GD1" i="5" s="1"/>
  <c r="ET1" i="5"/>
  <c r="EV3" i="5"/>
  <c r="EN1" i="5"/>
  <c r="FP3" i="5"/>
  <c r="FP1" i="5" s="1"/>
  <c r="DU3" i="5"/>
  <c r="EO3" i="5"/>
  <c r="CO1" i="5"/>
  <c r="DT1" i="5"/>
  <c r="EZ3" i="5"/>
  <c r="FZ3" i="5"/>
  <c r="FZ1" i="5" s="1"/>
  <c r="EX1" i="5"/>
  <c r="FU3" i="5"/>
  <c r="FU1" i="5" s="1"/>
  <c r="ES1" i="5"/>
  <c r="FJ3" i="5"/>
  <c r="FJ1" i="5" s="1"/>
  <c r="EH1" i="5"/>
  <c r="GF3" i="5" l="1"/>
  <c r="GF1" i="5" s="1"/>
  <c r="FX3" i="5"/>
  <c r="FX1" i="5" s="1"/>
  <c r="EV1" i="5"/>
  <c r="DU1" i="5"/>
  <c r="FA3" i="5"/>
  <c r="GB3" i="5"/>
  <c r="GB1" i="5" s="1"/>
  <c r="EZ1" i="5"/>
  <c r="GA3" i="5"/>
  <c r="GA1" i="5" s="1"/>
  <c r="EY1" i="5"/>
  <c r="EW3" i="5"/>
  <c r="EO1" i="5"/>
  <c r="FQ3" i="5"/>
  <c r="FQ1" i="5" s="1"/>
  <c r="FW3" i="5"/>
  <c r="FW1" i="5" s="1"/>
  <c r="GE3" i="5"/>
  <c r="GE1" i="5" s="1"/>
  <c r="EU1" i="5"/>
  <c r="FY3" i="5" l="1"/>
  <c r="FY1" i="5" s="1"/>
  <c r="GG3" i="5"/>
  <c r="GG1" i="5" s="1"/>
  <c r="EW1" i="5"/>
  <c r="GC3" i="5"/>
  <c r="GC1" i="5" s="1"/>
  <c r="FA1" i="5"/>
  <c r="GG304" i="4" l="1"/>
  <c r="GC304" i="4"/>
  <c r="FY304" i="4"/>
  <c r="FU304" i="4"/>
  <c r="FQ304" i="4"/>
  <c r="FM304" i="4"/>
  <c r="FI304" i="4"/>
  <c r="FE304" i="4"/>
  <c r="FA304" i="4"/>
  <c r="EW304" i="4"/>
  <c r="ES304" i="4"/>
  <c r="EO304" i="4"/>
  <c r="EK304" i="4"/>
  <c r="EG304" i="4"/>
  <c r="EC304" i="4"/>
  <c r="DY304" i="4"/>
  <c r="DQ304" i="4"/>
  <c r="DM304" i="4"/>
  <c r="DI304" i="4"/>
  <c r="DE304" i="4"/>
  <c r="DA304" i="4"/>
  <c r="CW304" i="4"/>
  <c r="CS304" i="4"/>
  <c r="CK304" i="4"/>
  <c r="CG304" i="4"/>
  <c r="CC304" i="4"/>
  <c r="BY304" i="4"/>
  <c r="BU304" i="4"/>
  <c r="BQ304" i="4"/>
  <c r="BM304" i="4"/>
  <c r="BI304" i="4"/>
  <c r="BE304" i="4"/>
  <c r="AW304" i="4"/>
  <c r="AS304" i="4"/>
  <c r="AO304" i="4"/>
  <c r="AK304" i="4"/>
  <c r="AG304" i="4"/>
  <c r="AC304" i="4"/>
  <c r="Y304" i="4"/>
  <c r="Q304" i="4"/>
  <c r="I304" i="4"/>
  <c r="GC303" i="4"/>
  <c r="FY303" i="4"/>
  <c r="FU303" i="4"/>
  <c r="FQ303" i="4"/>
  <c r="FM303" i="4"/>
  <c r="FI303" i="4"/>
  <c r="FE303" i="4"/>
  <c r="FA303" i="4"/>
  <c r="EW303" i="4"/>
  <c r="ES303" i="4"/>
  <c r="EO303" i="4"/>
  <c r="EK303" i="4"/>
  <c r="EG303" i="4"/>
  <c r="EC303" i="4"/>
  <c r="DY303" i="4"/>
  <c r="DU303" i="4"/>
  <c r="DQ303" i="4"/>
  <c r="DM303" i="4"/>
  <c r="DI303" i="4"/>
  <c r="DE303" i="4"/>
  <c r="DA303" i="4"/>
  <c r="CW303" i="4"/>
  <c r="CS303" i="4"/>
  <c r="CO303" i="4"/>
  <c r="CK303" i="4"/>
  <c r="CG303" i="4"/>
  <c r="CC303" i="4"/>
  <c r="BY303" i="4"/>
  <c r="BU303" i="4"/>
  <c r="BQ303" i="4"/>
  <c r="BM303" i="4"/>
  <c r="BI303" i="4"/>
  <c r="BE303" i="4"/>
  <c r="BA303" i="4"/>
  <c r="AW303" i="4"/>
  <c r="AO303" i="4"/>
  <c r="AK303" i="4"/>
  <c r="AG303" i="4"/>
  <c r="AC303" i="4"/>
  <c r="Y303" i="4"/>
  <c r="U303" i="4"/>
  <c r="Q303" i="4"/>
  <c r="I303" i="4"/>
  <c r="GG302" i="4"/>
  <c r="GC302" i="4"/>
  <c r="FY302" i="4"/>
  <c r="FU302" i="4"/>
  <c r="FQ302" i="4"/>
  <c r="FM302" i="4"/>
  <c r="FI302" i="4"/>
  <c r="FE302" i="4"/>
  <c r="FA302" i="4"/>
  <c r="EW302" i="4"/>
  <c r="ES302" i="4"/>
  <c r="EO302" i="4"/>
  <c r="EK302" i="4"/>
  <c r="EG302" i="4"/>
  <c r="EC302" i="4"/>
  <c r="DY302" i="4"/>
  <c r="DU302" i="4"/>
  <c r="DQ302" i="4"/>
  <c r="DM302" i="4"/>
  <c r="DI302" i="4"/>
  <c r="DE302" i="4"/>
  <c r="DA302" i="4"/>
  <c r="CW302" i="4"/>
  <c r="CS302" i="4"/>
  <c r="CO302" i="4"/>
  <c r="CK302" i="4"/>
  <c r="CG302" i="4"/>
  <c r="CC302" i="4"/>
  <c r="BY302" i="4"/>
  <c r="BU302" i="4"/>
  <c r="BQ302" i="4"/>
  <c r="BM302" i="4"/>
  <c r="BI302" i="4"/>
  <c r="BE302" i="4"/>
  <c r="BA302" i="4"/>
  <c r="AS302" i="4"/>
  <c r="AO302" i="4"/>
  <c r="AK302" i="4"/>
  <c r="AG302" i="4"/>
  <c r="AC302" i="4"/>
  <c r="Y302" i="4"/>
  <c r="U302" i="4"/>
  <c r="Q302" i="4"/>
  <c r="I302" i="4"/>
  <c r="GJ301" i="4"/>
  <c r="GG301" i="4"/>
  <c r="GC301" i="4"/>
  <c r="FY301" i="4"/>
  <c r="FU301" i="4"/>
  <c r="FQ301" i="4"/>
  <c r="FM301" i="4"/>
  <c r="FI301" i="4"/>
  <c r="FE301" i="4"/>
  <c r="FA301" i="4"/>
  <c r="EW301" i="4"/>
  <c r="ES301" i="4"/>
  <c r="EO301" i="4"/>
  <c r="EK301" i="4"/>
  <c r="EG301" i="4"/>
  <c r="EC301" i="4"/>
  <c r="DY301" i="4"/>
  <c r="DU301" i="4"/>
  <c r="DM301" i="4"/>
  <c r="DI301" i="4"/>
  <c r="DE301" i="4"/>
  <c r="DA301" i="4"/>
  <c r="CW301" i="4"/>
  <c r="CO301" i="4"/>
  <c r="CK301" i="4"/>
  <c r="CG301" i="4"/>
  <c r="CC301" i="4"/>
  <c r="BY301" i="4"/>
  <c r="BU301" i="4"/>
  <c r="BQ301" i="4"/>
  <c r="BM301" i="4"/>
  <c r="BI301" i="4"/>
  <c r="BE301" i="4"/>
  <c r="BA301" i="4"/>
  <c r="AS301" i="4"/>
  <c r="AO301" i="4"/>
  <c r="AK301" i="4"/>
  <c r="AG301" i="4"/>
  <c r="AC301" i="4"/>
  <c r="U301" i="4"/>
  <c r="Q301" i="4"/>
  <c r="I301" i="4"/>
  <c r="GG300" i="4"/>
  <c r="GC300" i="4"/>
  <c r="FU300" i="4"/>
  <c r="FQ300" i="4"/>
  <c r="FI300" i="4"/>
  <c r="FE300" i="4"/>
  <c r="FA300" i="4"/>
  <c r="EW300" i="4"/>
  <c r="ES300" i="4"/>
  <c r="EO300" i="4"/>
  <c r="EK300" i="4"/>
  <c r="EG300" i="4"/>
  <c r="EC300" i="4"/>
  <c r="DY300" i="4"/>
  <c r="DU300" i="4"/>
  <c r="DM300" i="4"/>
  <c r="DI300" i="4"/>
  <c r="DA300" i="4"/>
  <c r="CW300" i="4"/>
  <c r="CO300" i="4"/>
  <c r="CK300" i="4"/>
  <c r="CG300" i="4"/>
  <c r="CC300" i="4"/>
  <c r="BY300" i="4"/>
  <c r="BU300" i="4"/>
  <c r="BQ300" i="4"/>
  <c r="BM300" i="4"/>
  <c r="BI300" i="4"/>
  <c r="BE300" i="4"/>
  <c r="BA300" i="4"/>
  <c r="AW300" i="4"/>
  <c r="AS300" i="4"/>
  <c r="AO300" i="4"/>
  <c r="AG300" i="4"/>
  <c r="AC300" i="4"/>
  <c r="U300" i="4"/>
  <c r="Q300" i="4"/>
  <c r="GG299" i="4"/>
  <c r="GC299" i="4"/>
  <c r="FY299" i="4"/>
  <c r="FU299" i="4"/>
  <c r="FQ299" i="4"/>
  <c r="FM299" i="4"/>
  <c r="FI299" i="4"/>
  <c r="FE299" i="4"/>
  <c r="FA299" i="4"/>
  <c r="EW299" i="4"/>
  <c r="ES299" i="4"/>
  <c r="EO299" i="4"/>
  <c r="EK299" i="4"/>
  <c r="EG299" i="4"/>
  <c r="EC299" i="4"/>
  <c r="DY299" i="4"/>
  <c r="DU299" i="4"/>
  <c r="DQ299" i="4"/>
  <c r="DM299" i="4"/>
  <c r="DI299" i="4"/>
  <c r="DE299" i="4"/>
  <c r="DA299" i="4"/>
  <c r="CW299" i="4"/>
  <c r="CS299" i="4"/>
  <c r="CO299" i="4"/>
  <c r="CK299" i="4"/>
  <c r="CG299" i="4"/>
  <c r="CC299" i="4"/>
  <c r="BY299" i="4"/>
  <c r="BU299" i="4"/>
  <c r="BQ299" i="4"/>
  <c r="BM299" i="4"/>
  <c r="BI299" i="4"/>
  <c r="BE299" i="4"/>
  <c r="BA299" i="4"/>
  <c r="AW299" i="4"/>
  <c r="AS299" i="4"/>
  <c r="AO299" i="4"/>
  <c r="AK299" i="4"/>
  <c r="AG299" i="4"/>
  <c r="AC299" i="4"/>
  <c r="Y299" i="4"/>
  <c r="U299" i="4"/>
  <c r="Q299" i="4"/>
  <c r="I299" i="4"/>
  <c r="GH299" i="4"/>
  <c r="GG298" i="4"/>
  <c r="GC298" i="4"/>
  <c r="FY298" i="4"/>
  <c r="FU298" i="4"/>
  <c r="FQ298" i="4"/>
  <c r="FM298" i="4"/>
  <c r="FI298" i="4"/>
  <c r="FE298" i="4"/>
  <c r="FA298" i="4"/>
  <c r="EW298" i="4"/>
  <c r="ES298" i="4"/>
  <c r="EO298" i="4"/>
  <c r="EK298" i="4"/>
  <c r="EG298" i="4"/>
  <c r="EC298" i="4"/>
  <c r="DY298" i="4"/>
  <c r="DU298" i="4"/>
  <c r="DQ298" i="4"/>
  <c r="DM298" i="4"/>
  <c r="DI298" i="4"/>
  <c r="DE298" i="4"/>
  <c r="DA298" i="4"/>
  <c r="CW298" i="4"/>
  <c r="CS298" i="4"/>
  <c r="CO298" i="4"/>
  <c r="CK298" i="4"/>
  <c r="CG298" i="4"/>
  <c r="CC298" i="4"/>
  <c r="BY298" i="4"/>
  <c r="BU298" i="4"/>
  <c r="BQ298" i="4"/>
  <c r="BM298" i="4"/>
  <c r="BI298" i="4"/>
  <c r="BE298" i="4"/>
  <c r="BA298" i="4"/>
  <c r="AW298" i="4"/>
  <c r="AS298" i="4"/>
  <c r="AO298" i="4"/>
  <c r="AK298" i="4"/>
  <c r="AG298" i="4"/>
  <c r="AC298" i="4"/>
  <c r="Y298" i="4"/>
  <c r="U298" i="4"/>
  <c r="Q298" i="4"/>
  <c r="I298" i="4"/>
  <c r="GG297" i="4"/>
  <c r="GC297" i="4"/>
  <c r="FY297" i="4"/>
  <c r="FQ297" i="4"/>
  <c r="FM297" i="4"/>
  <c r="FI297" i="4"/>
  <c r="FE297" i="4"/>
  <c r="FA297" i="4"/>
  <c r="ES297" i="4"/>
  <c r="EO297" i="4"/>
  <c r="EK297" i="4"/>
  <c r="EG297" i="4"/>
  <c r="EC297" i="4"/>
  <c r="DU297" i="4"/>
  <c r="DQ297" i="4"/>
  <c r="DM297" i="4"/>
  <c r="DI297" i="4"/>
  <c r="DE297" i="4"/>
  <c r="CW297" i="4"/>
  <c r="CS297" i="4"/>
  <c r="CO297" i="4"/>
  <c r="CK297" i="4"/>
  <c r="CG297" i="4"/>
  <c r="BY297" i="4"/>
  <c r="BU297" i="4"/>
  <c r="BQ297" i="4"/>
  <c r="BM297" i="4"/>
  <c r="BI297" i="4"/>
  <c r="BA297" i="4"/>
  <c r="AW297" i="4"/>
  <c r="AS297" i="4"/>
  <c r="AO297" i="4"/>
  <c r="AK297" i="4"/>
  <c r="AC297" i="4"/>
  <c r="Y297" i="4"/>
  <c r="U297" i="4"/>
  <c r="Q297" i="4"/>
  <c r="I297" i="4"/>
  <c r="GC296" i="4"/>
  <c r="FY296" i="4"/>
  <c r="FU296" i="4"/>
  <c r="FQ296" i="4"/>
  <c r="FM296" i="4"/>
  <c r="FI296" i="4"/>
  <c r="FE296" i="4"/>
  <c r="FA296" i="4"/>
  <c r="EW296" i="4"/>
  <c r="ES296" i="4"/>
  <c r="EO296" i="4"/>
  <c r="EG296" i="4"/>
  <c r="EC296" i="4"/>
  <c r="DU296" i="4"/>
  <c r="DQ296" i="4"/>
  <c r="DM296" i="4"/>
  <c r="DI296" i="4"/>
  <c r="DE296" i="4"/>
  <c r="DA296" i="4"/>
  <c r="CW296" i="4"/>
  <c r="CS296" i="4"/>
  <c r="CO296" i="4"/>
  <c r="CK296" i="4"/>
  <c r="CG296" i="4"/>
  <c r="BY296" i="4"/>
  <c r="BU296" i="4"/>
  <c r="BM296" i="4"/>
  <c r="BI296" i="4"/>
  <c r="BA296" i="4"/>
  <c r="AW296" i="4"/>
  <c r="AO296" i="4"/>
  <c r="AK296" i="4"/>
  <c r="AG296" i="4"/>
  <c r="AC296" i="4"/>
  <c r="Y296" i="4"/>
  <c r="U296" i="4"/>
  <c r="Q296" i="4"/>
  <c r="I296" i="4"/>
  <c r="GG295" i="4"/>
  <c r="GC295" i="4"/>
  <c r="FY295" i="4"/>
  <c r="FU295" i="4"/>
  <c r="FQ295" i="4"/>
  <c r="FM295" i="4"/>
  <c r="FI295" i="4"/>
  <c r="FE295" i="4"/>
  <c r="FA295" i="4"/>
  <c r="EW295" i="4"/>
  <c r="ES295" i="4"/>
  <c r="EO295" i="4"/>
  <c r="EK295" i="4"/>
  <c r="EG295" i="4"/>
  <c r="EC295" i="4"/>
  <c r="DY295" i="4"/>
  <c r="DU295" i="4"/>
  <c r="DM295" i="4"/>
  <c r="DI295" i="4"/>
  <c r="DE295" i="4"/>
  <c r="DA295" i="4"/>
  <c r="CW295" i="4"/>
  <c r="CS295" i="4"/>
  <c r="CO295" i="4"/>
  <c r="CK295" i="4"/>
  <c r="CG295" i="4"/>
  <c r="CC295" i="4"/>
  <c r="BY295" i="4"/>
  <c r="BU295" i="4"/>
  <c r="BQ295" i="4"/>
  <c r="BM295" i="4"/>
  <c r="BI295" i="4"/>
  <c r="BE295" i="4"/>
  <c r="BA295" i="4"/>
  <c r="AW295" i="4"/>
  <c r="AS295" i="4"/>
  <c r="AO295" i="4"/>
  <c r="AK295" i="4"/>
  <c r="AG295" i="4"/>
  <c r="AC295" i="4"/>
  <c r="Y295" i="4"/>
  <c r="U295" i="4"/>
  <c r="Q295" i="4"/>
  <c r="I295" i="4"/>
  <c r="GG294" i="4"/>
  <c r="GC294" i="4"/>
  <c r="FY294" i="4"/>
  <c r="FU294" i="4"/>
  <c r="FQ294" i="4"/>
  <c r="FM294" i="4"/>
  <c r="FI294" i="4"/>
  <c r="FE294" i="4"/>
  <c r="FA294" i="4"/>
  <c r="EW294" i="4"/>
  <c r="ES294" i="4"/>
  <c r="EO294" i="4"/>
  <c r="EK294" i="4"/>
  <c r="EG294" i="4"/>
  <c r="EC294" i="4"/>
  <c r="DY294" i="4"/>
  <c r="DU294" i="4"/>
  <c r="DQ294" i="4"/>
  <c r="DM294" i="4"/>
  <c r="DI294" i="4"/>
  <c r="DE294" i="4"/>
  <c r="DA294" i="4"/>
  <c r="CW294" i="4"/>
  <c r="CS294" i="4"/>
  <c r="CO294" i="4"/>
  <c r="CK294" i="4"/>
  <c r="CG294" i="4"/>
  <c r="CC294" i="4"/>
  <c r="BY294" i="4"/>
  <c r="BU294" i="4"/>
  <c r="BQ294" i="4"/>
  <c r="BM294" i="4"/>
  <c r="BI294" i="4"/>
  <c r="BE294" i="4"/>
  <c r="BA294" i="4"/>
  <c r="AW294" i="4"/>
  <c r="AS294" i="4"/>
  <c r="AO294" i="4"/>
  <c r="AK294" i="4"/>
  <c r="AG294" i="4"/>
  <c r="AC294" i="4"/>
  <c r="Y294" i="4"/>
  <c r="U294" i="4"/>
  <c r="Q294" i="4"/>
  <c r="I294" i="4"/>
  <c r="GG293" i="4"/>
  <c r="FY293" i="4"/>
  <c r="FU293" i="4"/>
  <c r="FQ293" i="4"/>
  <c r="FM293" i="4"/>
  <c r="FI293" i="4"/>
  <c r="FE293" i="4"/>
  <c r="FA293" i="4"/>
  <c r="EW293" i="4"/>
  <c r="EO293" i="4"/>
  <c r="EK293" i="4"/>
  <c r="EC293" i="4"/>
  <c r="DY293" i="4"/>
  <c r="DQ293" i="4"/>
  <c r="DM293" i="4"/>
  <c r="DE293" i="4"/>
  <c r="DA293" i="4"/>
  <c r="CW293" i="4"/>
  <c r="CS293" i="4"/>
  <c r="CO293" i="4"/>
  <c r="CK293" i="4"/>
  <c r="CG293" i="4"/>
  <c r="CC293" i="4"/>
  <c r="BU293" i="4"/>
  <c r="BQ293" i="4"/>
  <c r="BI293" i="4"/>
  <c r="BE293" i="4"/>
  <c r="AW293" i="4"/>
  <c r="AS293" i="4"/>
  <c r="AK293" i="4"/>
  <c r="AG293" i="4"/>
  <c r="AC293" i="4"/>
  <c r="Y293" i="4"/>
  <c r="U293" i="4"/>
  <c r="GH293" i="4"/>
  <c r="M293" i="4"/>
  <c r="I293" i="4"/>
  <c r="GC292" i="4"/>
  <c r="FY292" i="4"/>
  <c r="FU292" i="4"/>
  <c r="FQ292" i="4"/>
  <c r="FM292" i="4"/>
  <c r="FE292" i="4"/>
  <c r="FA292" i="4"/>
  <c r="EW292" i="4"/>
  <c r="ES292" i="4"/>
  <c r="EO292" i="4"/>
  <c r="EK292" i="4"/>
  <c r="EG292" i="4"/>
  <c r="EC292" i="4"/>
  <c r="DY292" i="4"/>
  <c r="DU292" i="4"/>
  <c r="DQ292" i="4"/>
  <c r="DI292" i="4"/>
  <c r="DE292" i="4"/>
  <c r="DA292" i="4"/>
  <c r="CW292" i="4"/>
  <c r="CS292" i="4"/>
  <c r="CK292" i="4"/>
  <c r="CG292" i="4"/>
  <c r="CC292" i="4"/>
  <c r="BY292" i="4"/>
  <c r="BU292" i="4"/>
  <c r="BQ292" i="4"/>
  <c r="BM292" i="4"/>
  <c r="BI292" i="4"/>
  <c r="BE292" i="4"/>
  <c r="BA292" i="4"/>
  <c r="AW292" i="4"/>
  <c r="AO292" i="4"/>
  <c r="AK292" i="4"/>
  <c r="AG292" i="4"/>
  <c r="AC292" i="4"/>
  <c r="Y292" i="4"/>
  <c r="Q292" i="4"/>
  <c r="M292" i="4"/>
  <c r="I292" i="4"/>
  <c r="GG291" i="4"/>
  <c r="FY291" i="4"/>
  <c r="FU291" i="4"/>
  <c r="FQ291" i="4"/>
  <c r="FM291" i="4"/>
  <c r="FI291" i="4"/>
  <c r="FA291" i="4"/>
  <c r="EW291" i="4"/>
  <c r="ES291" i="4"/>
  <c r="EO291" i="4"/>
  <c r="EK291" i="4"/>
  <c r="EG291" i="4"/>
  <c r="EC291" i="4"/>
  <c r="DY291" i="4"/>
  <c r="DQ291" i="4"/>
  <c r="DM291" i="4"/>
  <c r="DE291" i="4"/>
  <c r="DA291" i="4"/>
  <c r="CW291" i="4"/>
  <c r="CS291" i="4"/>
  <c r="CO291" i="4"/>
  <c r="CG291" i="4"/>
  <c r="CC291" i="4"/>
  <c r="BY291" i="4"/>
  <c r="BU291" i="4"/>
  <c r="BQ291" i="4"/>
  <c r="BM291" i="4"/>
  <c r="BI291" i="4"/>
  <c r="BE291" i="4"/>
  <c r="AW291" i="4"/>
  <c r="AS291" i="4"/>
  <c r="AK291" i="4"/>
  <c r="AG291" i="4"/>
  <c r="AC291" i="4"/>
  <c r="Y291" i="4"/>
  <c r="GH291" i="4"/>
  <c r="U291" i="4"/>
  <c r="Q291" i="4"/>
  <c r="M291" i="4"/>
  <c r="I291" i="4"/>
  <c r="GG290" i="4"/>
  <c r="GC290" i="4"/>
  <c r="FY290" i="4"/>
  <c r="FU290" i="4"/>
  <c r="FQ290" i="4"/>
  <c r="FM290" i="4"/>
  <c r="FI290" i="4"/>
  <c r="FE290" i="4"/>
  <c r="FA290" i="4"/>
  <c r="EW290" i="4"/>
  <c r="ES290" i="4"/>
  <c r="EO290" i="4"/>
  <c r="EK290" i="4"/>
  <c r="EG290" i="4"/>
  <c r="EC290" i="4"/>
  <c r="DY290" i="4"/>
  <c r="DU290" i="4"/>
  <c r="DQ290" i="4"/>
  <c r="DM290" i="4"/>
  <c r="DI290" i="4"/>
  <c r="DE290" i="4"/>
  <c r="DA290" i="4"/>
  <c r="CW290" i="4"/>
  <c r="CS290" i="4"/>
  <c r="CO290" i="4"/>
  <c r="CK290" i="4"/>
  <c r="CG290" i="4"/>
  <c r="CC290" i="4"/>
  <c r="BY290" i="4"/>
  <c r="BU290" i="4"/>
  <c r="BQ290" i="4"/>
  <c r="BM290" i="4"/>
  <c r="BI290" i="4"/>
  <c r="BE290" i="4"/>
  <c r="BA290" i="4"/>
  <c r="AS290" i="4"/>
  <c r="AO290" i="4"/>
  <c r="AK290" i="4"/>
  <c r="AG290" i="4"/>
  <c r="AC290" i="4"/>
  <c r="Y290" i="4"/>
  <c r="U290" i="4"/>
  <c r="Q290" i="4"/>
  <c r="M290" i="4"/>
  <c r="A290" i="4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GG289" i="4"/>
  <c r="GC289" i="4"/>
  <c r="FY289" i="4"/>
  <c r="FU289" i="4"/>
  <c r="FQ289" i="4"/>
  <c r="FM289" i="4"/>
  <c r="FI289" i="4"/>
  <c r="FE289" i="4"/>
  <c r="FA289" i="4"/>
  <c r="EW289" i="4"/>
  <c r="EO289" i="4"/>
  <c r="EK289" i="4"/>
  <c r="EG289" i="4"/>
  <c r="EC289" i="4"/>
  <c r="DY289" i="4"/>
  <c r="DQ289" i="4"/>
  <c r="DM289" i="4"/>
  <c r="DI289" i="4"/>
  <c r="DE289" i="4"/>
  <c r="DA289" i="4"/>
  <c r="CS289" i="4"/>
  <c r="CO289" i="4"/>
  <c r="CK289" i="4"/>
  <c r="CG289" i="4"/>
  <c r="CC289" i="4"/>
  <c r="BU289" i="4"/>
  <c r="BQ289" i="4"/>
  <c r="BM289" i="4"/>
  <c r="BI289" i="4"/>
  <c r="BE289" i="4"/>
  <c r="AW289" i="4"/>
  <c r="AS289" i="4"/>
  <c r="AO289" i="4"/>
  <c r="AK289" i="4"/>
  <c r="GH289" i="4"/>
  <c r="AG289" i="4"/>
  <c r="U289" i="4"/>
  <c r="Q289" i="4"/>
  <c r="M289" i="4"/>
  <c r="I289" i="4"/>
  <c r="GC288" i="4"/>
  <c r="FY288" i="4"/>
  <c r="FQ288" i="4"/>
  <c r="FM288" i="4"/>
  <c r="FI288" i="4"/>
  <c r="FE288" i="4"/>
  <c r="FA288" i="4"/>
  <c r="EW288" i="4"/>
  <c r="ES288" i="4"/>
  <c r="EO288" i="4"/>
  <c r="EK288" i="4"/>
  <c r="EG288" i="4"/>
  <c r="EC288" i="4"/>
  <c r="DU288" i="4"/>
  <c r="DI288" i="4"/>
  <c r="DE288" i="4"/>
  <c r="CW288" i="4"/>
  <c r="CS288" i="4"/>
  <c r="CO288" i="4"/>
  <c r="CK288" i="4"/>
  <c r="CG288" i="4"/>
  <c r="CC288" i="4"/>
  <c r="BY288" i="4"/>
  <c r="BU288" i="4"/>
  <c r="BQ288" i="4"/>
  <c r="BM288" i="4"/>
  <c r="BI288" i="4"/>
  <c r="BA288" i="4"/>
  <c r="AW288" i="4"/>
  <c r="AO288" i="4"/>
  <c r="AK288" i="4"/>
  <c r="AC288" i="4"/>
  <c r="U288" i="4"/>
  <c r="Q288" i="4"/>
  <c r="M288" i="4"/>
  <c r="I288" i="4"/>
  <c r="GG287" i="4"/>
  <c r="GC287" i="4"/>
  <c r="FY287" i="4"/>
  <c r="FU287" i="4"/>
  <c r="FQ287" i="4"/>
  <c r="FM287" i="4"/>
  <c r="FI287" i="4"/>
  <c r="FE287" i="4"/>
  <c r="FA287" i="4"/>
  <c r="EW287" i="4"/>
  <c r="ES287" i="4"/>
  <c r="EO287" i="4"/>
  <c r="EK287" i="4"/>
  <c r="EG287" i="4"/>
  <c r="EC287" i="4"/>
  <c r="DY287" i="4"/>
  <c r="DU287" i="4"/>
  <c r="DQ287" i="4"/>
  <c r="DM287" i="4"/>
  <c r="DI287" i="4"/>
  <c r="DE287" i="4"/>
  <c r="DA287" i="4"/>
  <c r="CW287" i="4"/>
  <c r="CS287" i="4"/>
  <c r="CO287" i="4"/>
  <c r="CK287" i="4"/>
  <c r="CG287" i="4"/>
  <c r="CC287" i="4"/>
  <c r="BY287" i="4"/>
  <c r="BU287" i="4"/>
  <c r="BQ287" i="4"/>
  <c r="BM287" i="4"/>
  <c r="BI287" i="4"/>
  <c r="BE287" i="4"/>
  <c r="BA287" i="4"/>
  <c r="AW287" i="4"/>
  <c r="AS287" i="4"/>
  <c r="AO287" i="4"/>
  <c r="AK287" i="4"/>
  <c r="AG287" i="4"/>
  <c r="AC287" i="4"/>
  <c r="Y287" i="4"/>
  <c r="U287" i="4"/>
  <c r="Q287" i="4"/>
  <c r="M287" i="4"/>
  <c r="I287" i="4"/>
  <c r="GJ287" i="4"/>
  <c r="A287" i="4"/>
  <c r="A288" i="4" s="1"/>
  <c r="A289" i="4" s="1"/>
  <c r="GG286" i="4"/>
  <c r="GC286" i="4"/>
  <c r="FY286" i="4"/>
  <c r="FU286" i="4"/>
  <c r="FQ286" i="4"/>
  <c r="FM286" i="4"/>
  <c r="FI286" i="4"/>
  <c r="FE286" i="4"/>
  <c r="FA286" i="4"/>
  <c r="EW286" i="4"/>
  <c r="ES286" i="4"/>
  <c r="EO286" i="4"/>
  <c r="EK286" i="4"/>
  <c r="EG286" i="4"/>
  <c r="EC286" i="4"/>
  <c r="DY286" i="4"/>
  <c r="DU286" i="4"/>
  <c r="DQ286" i="4"/>
  <c r="DM286" i="4"/>
  <c r="DI286" i="4"/>
  <c r="DE286" i="4"/>
  <c r="DA286" i="4"/>
  <c r="CW286" i="4"/>
  <c r="CS286" i="4"/>
  <c r="CO286" i="4"/>
  <c r="CK286" i="4"/>
  <c r="CG286" i="4"/>
  <c r="CC286" i="4"/>
  <c r="BY286" i="4"/>
  <c r="BU286" i="4"/>
  <c r="BQ286" i="4"/>
  <c r="BM286" i="4"/>
  <c r="BI286" i="4"/>
  <c r="BE286" i="4"/>
  <c r="BA286" i="4"/>
  <c r="AW286" i="4"/>
  <c r="AS286" i="4"/>
  <c r="AO286" i="4"/>
  <c r="AK286" i="4"/>
  <c r="AG286" i="4"/>
  <c r="AC286" i="4"/>
  <c r="Y286" i="4"/>
  <c r="U286" i="4"/>
  <c r="Q286" i="4"/>
  <c r="M286" i="4"/>
  <c r="GG285" i="4"/>
  <c r="GC285" i="4"/>
  <c r="FY285" i="4"/>
  <c r="FU285" i="4"/>
  <c r="FQ285" i="4"/>
  <c r="FM285" i="4"/>
  <c r="FI285" i="4"/>
  <c r="FE285" i="4"/>
  <c r="FA285" i="4"/>
  <c r="EW285" i="4"/>
  <c r="ES285" i="4"/>
  <c r="EO285" i="4"/>
  <c r="EK285" i="4"/>
  <c r="EG285" i="4"/>
  <c r="EC285" i="4"/>
  <c r="DY285" i="4"/>
  <c r="DU285" i="4"/>
  <c r="DQ285" i="4"/>
  <c r="DM285" i="4"/>
  <c r="DI285" i="4"/>
  <c r="DE285" i="4"/>
  <c r="DA285" i="4"/>
  <c r="CW285" i="4"/>
  <c r="CS285" i="4"/>
  <c r="CK285" i="4"/>
  <c r="CG285" i="4"/>
  <c r="CC285" i="4"/>
  <c r="BY285" i="4"/>
  <c r="BU285" i="4"/>
  <c r="BQ285" i="4"/>
  <c r="BM285" i="4"/>
  <c r="BI285" i="4"/>
  <c r="BE285" i="4"/>
  <c r="BA285" i="4"/>
  <c r="AW285" i="4"/>
  <c r="AS285" i="4"/>
  <c r="AO285" i="4"/>
  <c r="AK285" i="4"/>
  <c r="AG285" i="4"/>
  <c r="AC285" i="4"/>
  <c r="Y285" i="4"/>
  <c r="U285" i="4"/>
  <c r="Q285" i="4"/>
  <c r="M285" i="4"/>
  <c r="I285" i="4"/>
  <c r="GK284" i="4"/>
  <c r="GG284" i="4"/>
  <c r="GC284" i="4"/>
  <c r="FY284" i="4"/>
  <c r="FU284" i="4"/>
  <c r="FQ284" i="4"/>
  <c r="FM284" i="4"/>
  <c r="FI284" i="4"/>
  <c r="FE284" i="4"/>
  <c r="FA284" i="4"/>
  <c r="EW284" i="4"/>
  <c r="ES284" i="4"/>
  <c r="EO284" i="4"/>
  <c r="EK284" i="4"/>
  <c r="EG284" i="4"/>
  <c r="EC284" i="4"/>
  <c r="DY284" i="4"/>
  <c r="DU284" i="4"/>
  <c r="DQ284" i="4"/>
  <c r="DM284" i="4"/>
  <c r="DI284" i="4"/>
  <c r="DE284" i="4"/>
  <c r="DA284" i="4"/>
  <c r="CW284" i="4"/>
  <c r="CS284" i="4"/>
  <c r="CO284" i="4"/>
  <c r="CK284" i="4"/>
  <c r="CG284" i="4"/>
  <c r="CC284" i="4"/>
  <c r="BY284" i="4"/>
  <c r="BU284" i="4"/>
  <c r="BQ284" i="4"/>
  <c r="BM284" i="4"/>
  <c r="BI284" i="4"/>
  <c r="BE284" i="4"/>
  <c r="BA284" i="4"/>
  <c r="AW284" i="4"/>
  <c r="AS284" i="4"/>
  <c r="AO284" i="4"/>
  <c r="AK284" i="4"/>
  <c r="AG284" i="4"/>
  <c r="AC284" i="4"/>
  <c r="Y284" i="4"/>
  <c r="U284" i="4"/>
  <c r="Q284" i="4"/>
  <c r="M284" i="4"/>
  <c r="I284" i="4"/>
  <c r="GI284" i="4"/>
  <c r="GH284" i="4"/>
  <c r="GG283" i="4"/>
  <c r="GC283" i="4"/>
  <c r="FY283" i="4"/>
  <c r="FU283" i="4"/>
  <c r="FQ283" i="4"/>
  <c r="FM283" i="4"/>
  <c r="FI283" i="4"/>
  <c r="FE283" i="4"/>
  <c r="FA283" i="4"/>
  <c r="EW283" i="4"/>
  <c r="ES283" i="4"/>
  <c r="EO283" i="4"/>
  <c r="EK283" i="4"/>
  <c r="EG283" i="4"/>
  <c r="EC283" i="4"/>
  <c r="DY283" i="4"/>
  <c r="DU283" i="4"/>
  <c r="DQ283" i="4"/>
  <c r="DM283" i="4"/>
  <c r="DI283" i="4"/>
  <c r="DE283" i="4"/>
  <c r="DA283" i="4"/>
  <c r="CW283" i="4"/>
  <c r="CS283" i="4"/>
  <c r="CO283" i="4"/>
  <c r="CK283" i="4"/>
  <c r="CG283" i="4"/>
  <c r="CC283" i="4"/>
  <c r="BY283" i="4"/>
  <c r="BU283" i="4"/>
  <c r="BQ283" i="4"/>
  <c r="BM283" i="4"/>
  <c r="BI283" i="4"/>
  <c r="BE283" i="4"/>
  <c r="BA283" i="4"/>
  <c r="AW283" i="4"/>
  <c r="AS283" i="4"/>
  <c r="AO283" i="4"/>
  <c r="AK283" i="4"/>
  <c r="AG283" i="4"/>
  <c r="AC283" i="4"/>
  <c r="Y283" i="4"/>
  <c r="GI283" i="4"/>
  <c r="GH283" i="4"/>
  <c r="U283" i="4"/>
  <c r="Q283" i="4"/>
  <c r="M283" i="4"/>
  <c r="GJ283" i="4"/>
  <c r="GG282" i="4"/>
  <c r="GC282" i="4"/>
  <c r="FY282" i="4"/>
  <c r="FU282" i="4"/>
  <c r="FQ282" i="4"/>
  <c r="FM282" i="4"/>
  <c r="FI282" i="4"/>
  <c r="FE282" i="4"/>
  <c r="FA282" i="4"/>
  <c r="EW282" i="4"/>
  <c r="ES282" i="4"/>
  <c r="EO282" i="4"/>
  <c r="EK282" i="4"/>
  <c r="EG282" i="4"/>
  <c r="EC282" i="4"/>
  <c r="DY282" i="4"/>
  <c r="DU282" i="4"/>
  <c r="DQ282" i="4"/>
  <c r="DM282" i="4"/>
  <c r="DI282" i="4"/>
  <c r="DE282" i="4"/>
  <c r="DA282" i="4"/>
  <c r="CW282" i="4"/>
  <c r="CS282" i="4"/>
  <c r="CO282" i="4"/>
  <c r="CK282" i="4"/>
  <c r="CG282" i="4"/>
  <c r="CC282" i="4"/>
  <c r="BY282" i="4"/>
  <c r="BU282" i="4"/>
  <c r="BQ282" i="4"/>
  <c r="BM282" i="4"/>
  <c r="BI282" i="4"/>
  <c r="BE282" i="4"/>
  <c r="BA282" i="4"/>
  <c r="AW282" i="4"/>
  <c r="AS282" i="4"/>
  <c r="AO282" i="4"/>
  <c r="AK282" i="4"/>
  <c r="AG282" i="4"/>
  <c r="AC282" i="4"/>
  <c r="Y282" i="4"/>
  <c r="U282" i="4"/>
  <c r="Q282" i="4"/>
  <c r="M282" i="4"/>
  <c r="I282" i="4"/>
  <c r="GI282" i="4"/>
  <c r="GH282" i="4"/>
  <c r="GG281" i="4"/>
  <c r="GC281" i="4"/>
  <c r="FY281" i="4"/>
  <c r="FU281" i="4"/>
  <c r="FQ281" i="4"/>
  <c r="FM281" i="4"/>
  <c r="FI281" i="4"/>
  <c r="FE281" i="4"/>
  <c r="FA281" i="4"/>
  <c r="EW281" i="4"/>
  <c r="ES281" i="4"/>
  <c r="EO281" i="4"/>
  <c r="EK281" i="4"/>
  <c r="EG281" i="4"/>
  <c r="EC281" i="4"/>
  <c r="DY281" i="4"/>
  <c r="DU281" i="4"/>
  <c r="DQ281" i="4"/>
  <c r="DM281" i="4"/>
  <c r="DI281" i="4"/>
  <c r="DE281" i="4"/>
  <c r="DA281" i="4"/>
  <c r="CW281" i="4"/>
  <c r="CS281" i="4"/>
  <c r="CO281" i="4"/>
  <c r="CK281" i="4"/>
  <c r="CG281" i="4"/>
  <c r="CC281" i="4"/>
  <c r="BY281" i="4"/>
  <c r="BU281" i="4"/>
  <c r="BQ281" i="4"/>
  <c r="BM281" i="4"/>
  <c r="BI281" i="4"/>
  <c r="BE281" i="4"/>
  <c r="BA281" i="4"/>
  <c r="AW281" i="4"/>
  <c r="GK281" i="4" s="1"/>
  <c r="AS281" i="4"/>
  <c r="AO281" i="4"/>
  <c r="AK281" i="4"/>
  <c r="AG281" i="4"/>
  <c r="AC281" i="4"/>
  <c r="Y281" i="4"/>
  <c r="U281" i="4"/>
  <c r="Q281" i="4"/>
  <c r="M281" i="4"/>
  <c r="I281" i="4"/>
  <c r="GI281" i="4"/>
  <c r="GG280" i="4"/>
  <c r="GC280" i="4"/>
  <c r="FY280" i="4"/>
  <c r="FU280" i="4"/>
  <c r="FQ280" i="4"/>
  <c r="FM280" i="4"/>
  <c r="FI280" i="4"/>
  <c r="FE280" i="4"/>
  <c r="FA280" i="4"/>
  <c r="EW280" i="4"/>
  <c r="ES280" i="4"/>
  <c r="EO280" i="4"/>
  <c r="EK280" i="4"/>
  <c r="EG280" i="4"/>
  <c r="EC280" i="4"/>
  <c r="DY280" i="4"/>
  <c r="DU280" i="4"/>
  <c r="DQ280" i="4"/>
  <c r="DM280" i="4"/>
  <c r="DI280" i="4"/>
  <c r="DE280" i="4"/>
  <c r="DA280" i="4"/>
  <c r="CW280" i="4"/>
  <c r="CS280" i="4"/>
  <c r="CO280" i="4"/>
  <c r="CK280" i="4"/>
  <c r="CG280" i="4"/>
  <c r="CC280" i="4"/>
  <c r="BY280" i="4"/>
  <c r="BU280" i="4"/>
  <c r="BQ280" i="4"/>
  <c r="BM280" i="4"/>
  <c r="BI280" i="4"/>
  <c r="BE280" i="4"/>
  <c r="BA280" i="4"/>
  <c r="AW280" i="4"/>
  <c r="AS280" i="4"/>
  <c r="AO280" i="4"/>
  <c r="AK280" i="4"/>
  <c r="AG280" i="4"/>
  <c r="AC280" i="4"/>
  <c r="Y280" i="4"/>
  <c r="GI280" i="4"/>
  <c r="U280" i="4"/>
  <c r="Q280" i="4"/>
  <c r="M280" i="4"/>
  <c r="I280" i="4"/>
  <c r="GG279" i="4"/>
  <c r="GC279" i="4"/>
  <c r="FY279" i="4"/>
  <c r="FU279" i="4"/>
  <c r="FQ279" i="4"/>
  <c r="FM279" i="4"/>
  <c r="FI279" i="4"/>
  <c r="FE279" i="4"/>
  <c r="FA279" i="4"/>
  <c r="EW279" i="4"/>
  <c r="ES279" i="4"/>
  <c r="EO279" i="4"/>
  <c r="EK279" i="4"/>
  <c r="EG279" i="4"/>
  <c r="EC279" i="4"/>
  <c r="DY279" i="4"/>
  <c r="DU279" i="4"/>
  <c r="DQ279" i="4"/>
  <c r="DM279" i="4"/>
  <c r="DI279" i="4"/>
  <c r="DE279" i="4"/>
  <c r="DA279" i="4"/>
  <c r="CW279" i="4"/>
  <c r="CS279" i="4"/>
  <c r="CO279" i="4"/>
  <c r="CK279" i="4"/>
  <c r="CG279" i="4"/>
  <c r="CC279" i="4"/>
  <c r="BY279" i="4"/>
  <c r="BU279" i="4"/>
  <c r="BQ279" i="4"/>
  <c r="BM279" i="4"/>
  <c r="BI279" i="4"/>
  <c r="BE279" i="4"/>
  <c r="BA279" i="4"/>
  <c r="AW279" i="4"/>
  <c r="AS279" i="4"/>
  <c r="AO279" i="4"/>
  <c r="AK279" i="4"/>
  <c r="AG279" i="4"/>
  <c r="AC279" i="4"/>
  <c r="Y279" i="4"/>
  <c r="U279" i="4"/>
  <c r="Q279" i="4"/>
  <c r="M279" i="4"/>
  <c r="I279" i="4"/>
  <c r="GI279" i="4"/>
  <c r="GH279" i="4"/>
  <c r="GG278" i="4"/>
  <c r="GC278" i="4"/>
  <c r="FY278" i="4"/>
  <c r="FU278" i="4"/>
  <c r="FQ278" i="4"/>
  <c r="FM278" i="4"/>
  <c r="FI278" i="4"/>
  <c r="FE278" i="4"/>
  <c r="FA278" i="4"/>
  <c r="EW278" i="4"/>
  <c r="ES278" i="4"/>
  <c r="EO278" i="4"/>
  <c r="EK278" i="4"/>
  <c r="EG278" i="4"/>
  <c r="EC278" i="4"/>
  <c r="DY278" i="4"/>
  <c r="DU278" i="4"/>
  <c r="DQ278" i="4"/>
  <c r="DM278" i="4"/>
  <c r="DI278" i="4"/>
  <c r="DE278" i="4"/>
  <c r="DA278" i="4"/>
  <c r="CW278" i="4"/>
  <c r="CS278" i="4"/>
  <c r="CO278" i="4"/>
  <c r="CK278" i="4"/>
  <c r="CG278" i="4"/>
  <c r="CC278" i="4"/>
  <c r="BY278" i="4"/>
  <c r="BU278" i="4"/>
  <c r="BQ278" i="4"/>
  <c r="BM278" i="4"/>
  <c r="BI278" i="4"/>
  <c r="BE278" i="4"/>
  <c r="BA278" i="4"/>
  <c r="AW278" i="4"/>
  <c r="AS278" i="4"/>
  <c r="AO278" i="4"/>
  <c r="AK278" i="4"/>
  <c r="AG278" i="4"/>
  <c r="AC278" i="4"/>
  <c r="U278" i="4"/>
  <c r="Q278" i="4"/>
  <c r="M278" i="4"/>
  <c r="GI278" i="4"/>
  <c r="GG277" i="4"/>
  <c r="GC277" i="4"/>
  <c r="FY277" i="4"/>
  <c r="FU277" i="4"/>
  <c r="FQ277" i="4"/>
  <c r="FM277" i="4"/>
  <c r="FI277" i="4"/>
  <c r="FE277" i="4"/>
  <c r="FA277" i="4"/>
  <c r="EW277" i="4"/>
  <c r="ES277" i="4"/>
  <c r="EO277" i="4"/>
  <c r="EK277" i="4"/>
  <c r="EG277" i="4"/>
  <c r="EC277" i="4"/>
  <c r="DY277" i="4"/>
  <c r="DU277" i="4"/>
  <c r="DQ277" i="4"/>
  <c r="DM277" i="4"/>
  <c r="DI277" i="4"/>
  <c r="DE277" i="4"/>
  <c r="DA277" i="4"/>
  <c r="CW277" i="4"/>
  <c r="CS277" i="4"/>
  <c r="CO277" i="4"/>
  <c r="CK277" i="4"/>
  <c r="CG277" i="4"/>
  <c r="CC277" i="4"/>
  <c r="BY277" i="4"/>
  <c r="BU277" i="4"/>
  <c r="BQ277" i="4"/>
  <c r="BM277" i="4"/>
  <c r="BI277" i="4"/>
  <c r="BE277" i="4"/>
  <c r="BA277" i="4"/>
  <c r="AW277" i="4"/>
  <c r="AS277" i="4"/>
  <c r="AO277" i="4"/>
  <c r="AK277" i="4"/>
  <c r="AG277" i="4"/>
  <c r="AC277" i="4"/>
  <c r="Y277" i="4"/>
  <c r="GI277" i="4"/>
  <c r="U277" i="4"/>
  <c r="Q277" i="4"/>
  <c r="M277" i="4"/>
  <c r="I277" i="4"/>
  <c r="GG276" i="4"/>
  <c r="GC276" i="4"/>
  <c r="FY276" i="4"/>
  <c r="FU276" i="4"/>
  <c r="FQ276" i="4"/>
  <c r="FM276" i="4"/>
  <c r="FI276" i="4"/>
  <c r="FE276" i="4"/>
  <c r="FA276" i="4"/>
  <c r="EW276" i="4"/>
  <c r="ES276" i="4"/>
  <c r="EO276" i="4"/>
  <c r="EK276" i="4"/>
  <c r="EG276" i="4"/>
  <c r="EC276" i="4"/>
  <c r="DY276" i="4"/>
  <c r="DU276" i="4"/>
  <c r="DQ276" i="4"/>
  <c r="DM276" i="4"/>
  <c r="DI276" i="4"/>
  <c r="DE276" i="4"/>
  <c r="DA276" i="4"/>
  <c r="CW276" i="4"/>
  <c r="CS276" i="4"/>
  <c r="CO276" i="4"/>
  <c r="CK276" i="4"/>
  <c r="CG276" i="4"/>
  <c r="CC276" i="4"/>
  <c r="BY276" i="4"/>
  <c r="BU276" i="4"/>
  <c r="BQ276" i="4"/>
  <c r="BM276" i="4"/>
  <c r="BI276" i="4"/>
  <c r="BE276" i="4"/>
  <c r="BA276" i="4"/>
  <c r="AW276" i="4"/>
  <c r="AS276" i="4"/>
  <c r="AO276" i="4"/>
  <c r="AK276" i="4"/>
  <c r="AG276" i="4"/>
  <c r="AC276" i="4"/>
  <c r="Y276" i="4"/>
  <c r="U276" i="4"/>
  <c r="Q276" i="4"/>
  <c r="M276" i="4"/>
  <c r="GG275" i="4"/>
  <c r="GC275" i="4"/>
  <c r="FY275" i="4"/>
  <c r="FU275" i="4"/>
  <c r="FQ275" i="4"/>
  <c r="FM275" i="4"/>
  <c r="FI275" i="4"/>
  <c r="FE275" i="4"/>
  <c r="FA275" i="4"/>
  <c r="EW275" i="4"/>
  <c r="ES275" i="4"/>
  <c r="EO275" i="4"/>
  <c r="EK275" i="4"/>
  <c r="EG275" i="4"/>
  <c r="EC275" i="4"/>
  <c r="DY275" i="4"/>
  <c r="DU275" i="4"/>
  <c r="DQ275" i="4"/>
  <c r="DM275" i="4"/>
  <c r="DI275" i="4"/>
  <c r="DE275" i="4"/>
  <c r="DA275" i="4"/>
  <c r="CW275" i="4"/>
  <c r="CO275" i="4"/>
  <c r="CK275" i="4"/>
  <c r="CG275" i="4"/>
  <c r="CC275" i="4"/>
  <c r="BY275" i="4"/>
  <c r="BU275" i="4"/>
  <c r="BQ275" i="4"/>
  <c r="BM275" i="4"/>
  <c r="BI275" i="4"/>
  <c r="BE275" i="4"/>
  <c r="BA275" i="4"/>
  <c r="AW275" i="4"/>
  <c r="AS275" i="4"/>
  <c r="AO275" i="4"/>
  <c r="AK275" i="4"/>
  <c r="AG275" i="4"/>
  <c r="AC275" i="4"/>
  <c r="Y275" i="4"/>
  <c r="U275" i="4"/>
  <c r="Q275" i="4"/>
  <c r="M275" i="4"/>
  <c r="GG274" i="4"/>
  <c r="GC274" i="4"/>
  <c r="FY274" i="4"/>
  <c r="FU274" i="4"/>
  <c r="FQ274" i="4"/>
  <c r="FM274" i="4"/>
  <c r="FI274" i="4"/>
  <c r="FE274" i="4"/>
  <c r="FA274" i="4"/>
  <c r="EW274" i="4"/>
  <c r="ES274" i="4"/>
  <c r="EO274" i="4"/>
  <c r="EK274" i="4"/>
  <c r="EG274" i="4"/>
  <c r="EC274" i="4"/>
  <c r="DY274" i="4"/>
  <c r="DU274" i="4"/>
  <c r="DQ274" i="4"/>
  <c r="DM274" i="4"/>
  <c r="DI274" i="4"/>
  <c r="DE274" i="4"/>
  <c r="DA274" i="4"/>
  <c r="CW274" i="4"/>
  <c r="CS274" i="4"/>
  <c r="CO274" i="4"/>
  <c r="CK274" i="4"/>
  <c r="CG274" i="4"/>
  <c r="CC274" i="4"/>
  <c r="BY274" i="4"/>
  <c r="BU274" i="4"/>
  <c r="BQ274" i="4"/>
  <c r="BM274" i="4"/>
  <c r="BI274" i="4"/>
  <c r="BE274" i="4"/>
  <c r="BA274" i="4"/>
  <c r="AS274" i="4"/>
  <c r="AO274" i="4"/>
  <c r="AK274" i="4"/>
  <c r="AG274" i="4"/>
  <c r="AC274" i="4"/>
  <c r="Y274" i="4"/>
  <c r="U274" i="4"/>
  <c r="Q274" i="4"/>
  <c r="M274" i="4"/>
  <c r="GG273" i="4"/>
  <c r="GC273" i="4"/>
  <c r="FY273" i="4"/>
  <c r="FU273" i="4"/>
  <c r="FQ273" i="4"/>
  <c r="FM273" i="4"/>
  <c r="FI273" i="4"/>
  <c r="FE273" i="4"/>
  <c r="FA273" i="4"/>
  <c r="EW273" i="4"/>
  <c r="ES273" i="4"/>
  <c r="EO273" i="4"/>
  <c r="EK273" i="4"/>
  <c r="EG273" i="4"/>
  <c r="EC273" i="4"/>
  <c r="DY273" i="4"/>
  <c r="DU273" i="4"/>
  <c r="DQ273" i="4"/>
  <c r="DM273" i="4"/>
  <c r="DI273" i="4"/>
  <c r="DE273" i="4"/>
  <c r="DA273" i="4"/>
  <c r="CW273" i="4"/>
  <c r="CS273" i="4"/>
  <c r="CO273" i="4"/>
  <c r="CK273" i="4"/>
  <c r="CG273" i="4"/>
  <c r="CC273" i="4"/>
  <c r="BY273" i="4"/>
  <c r="BU273" i="4"/>
  <c r="BQ273" i="4"/>
  <c r="BM273" i="4"/>
  <c r="BI273" i="4"/>
  <c r="BE273" i="4"/>
  <c r="BA273" i="4"/>
  <c r="AW273" i="4"/>
  <c r="AS273" i="4"/>
  <c r="AO273" i="4"/>
  <c r="AK273" i="4"/>
  <c r="AG273" i="4"/>
  <c r="AC273" i="4"/>
  <c r="Y273" i="4"/>
  <c r="U273" i="4"/>
  <c r="Q273" i="4"/>
  <c r="M273" i="4"/>
  <c r="GG272" i="4"/>
  <c r="GC272" i="4"/>
  <c r="FY272" i="4"/>
  <c r="FU272" i="4"/>
  <c r="FQ272" i="4"/>
  <c r="FM272" i="4"/>
  <c r="FI272" i="4"/>
  <c r="FE272" i="4"/>
  <c r="FA272" i="4"/>
  <c r="EW272" i="4"/>
  <c r="ES272" i="4"/>
  <c r="EO272" i="4"/>
  <c r="EK272" i="4"/>
  <c r="EG272" i="4"/>
  <c r="EC272" i="4"/>
  <c r="DY272" i="4"/>
  <c r="DU272" i="4"/>
  <c r="DQ272" i="4"/>
  <c r="DM272" i="4"/>
  <c r="DI272" i="4"/>
  <c r="DE272" i="4"/>
  <c r="DA272" i="4"/>
  <c r="CW272" i="4"/>
  <c r="CS272" i="4"/>
  <c r="CO272" i="4"/>
  <c r="CK272" i="4"/>
  <c r="CG272" i="4"/>
  <c r="CC272" i="4"/>
  <c r="BY272" i="4"/>
  <c r="BU272" i="4"/>
  <c r="BQ272" i="4"/>
  <c r="BM272" i="4"/>
  <c r="BI272" i="4"/>
  <c r="BE272" i="4"/>
  <c r="BA272" i="4"/>
  <c r="AW272" i="4"/>
  <c r="AS272" i="4"/>
  <c r="AO272" i="4"/>
  <c r="AK272" i="4"/>
  <c r="AG272" i="4"/>
  <c r="AC272" i="4"/>
  <c r="Y272" i="4"/>
  <c r="U272" i="4"/>
  <c r="Q272" i="4"/>
  <c r="M272" i="4"/>
  <c r="GC271" i="4"/>
  <c r="FY271" i="4"/>
  <c r="FU271" i="4"/>
  <c r="FQ271" i="4"/>
  <c r="FM271" i="4"/>
  <c r="FI271" i="4"/>
  <c r="FE271" i="4"/>
  <c r="FA271" i="4"/>
  <c r="EW271" i="4"/>
  <c r="ES271" i="4"/>
  <c r="EO271" i="4"/>
  <c r="EK271" i="4"/>
  <c r="EG271" i="4"/>
  <c r="EC271" i="4"/>
  <c r="DY271" i="4"/>
  <c r="DU271" i="4"/>
  <c r="DQ271" i="4"/>
  <c r="DM271" i="4"/>
  <c r="DE271" i="4"/>
  <c r="DA271" i="4"/>
  <c r="CW271" i="4"/>
  <c r="CS271" i="4"/>
  <c r="CO271" i="4"/>
  <c r="CK271" i="4"/>
  <c r="CG271" i="4"/>
  <c r="CC271" i="4"/>
  <c r="BU271" i="4"/>
  <c r="BQ271" i="4"/>
  <c r="BM271" i="4"/>
  <c r="BI271" i="4"/>
  <c r="BE271" i="4"/>
  <c r="BA271" i="4"/>
  <c r="AW271" i="4"/>
  <c r="AO271" i="4"/>
  <c r="AK271" i="4"/>
  <c r="AG271" i="4"/>
  <c r="AC271" i="4"/>
  <c r="Y271" i="4"/>
  <c r="Q271" i="4"/>
  <c r="M271" i="4"/>
  <c r="GG270" i="4"/>
  <c r="GC270" i="4"/>
  <c r="FY270" i="4"/>
  <c r="FU270" i="4"/>
  <c r="FM270" i="4"/>
  <c r="FI270" i="4"/>
  <c r="FE270" i="4"/>
  <c r="FA270" i="4"/>
  <c r="EW270" i="4"/>
  <c r="EO270" i="4"/>
  <c r="EK270" i="4"/>
  <c r="EG270" i="4"/>
  <c r="EC270" i="4"/>
  <c r="DY270" i="4"/>
  <c r="DU270" i="4"/>
  <c r="DQ270" i="4"/>
  <c r="DM270" i="4"/>
  <c r="DE270" i="4"/>
  <c r="DA270" i="4"/>
  <c r="CW270" i="4"/>
  <c r="CS270" i="4"/>
  <c r="CO270" i="4"/>
  <c r="CG270" i="4"/>
  <c r="CC270" i="4"/>
  <c r="BU270" i="4"/>
  <c r="BQ270" i="4"/>
  <c r="BM270" i="4"/>
  <c r="BI270" i="4"/>
  <c r="BE270" i="4"/>
  <c r="BA270" i="4"/>
  <c r="AW270" i="4"/>
  <c r="AS270" i="4"/>
  <c r="AK270" i="4"/>
  <c r="AG270" i="4"/>
  <c r="Y270" i="4"/>
  <c r="U270" i="4"/>
  <c r="Q270" i="4"/>
  <c r="M270" i="4"/>
  <c r="I270" i="4"/>
  <c r="GG269" i="4"/>
  <c r="GC269" i="4"/>
  <c r="FY269" i="4"/>
  <c r="FU269" i="4"/>
  <c r="FQ269" i="4"/>
  <c r="FM269" i="4"/>
  <c r="FI269" i="4"/>
  <c r="FE269" i="4"/>
  <c r="EW269" i="4"/>
  <c r="ES269" i="4"/>
  <c r="EO269" i="4"/>
  <c r="EK269" i="4"/>
  <c r="EG269" i="4"/>
  <c r="DY269" i="4"/>
  <c r="DU269" i="4"/>
  <c r="DQ269" i="4"/>
  <c r="DM269" i="4"/>
  <c r="DI269" i="4"/>
  <c r="DA269" i="4"/>
  <c r="CW269" i="4"/>
  <c r="CS269" i="4"/>
  <c r="CO269" i="4"/>
  <c r="CK269" i="4"/>
  <c r="CC269" i="4"/>
  <c r="BY269" i="4"/>
  <c r="BU269" i="4"/>
  <c r="BQ269" i="4"/>
  <c r="BM269" i="4"/>
  <c r="BE269" i="4"/>
  <c r="BA269" i="4"/>
  <c r="AS269" i="4"/>
  <c r="AO269" i="4"/>
  <c r="AK269" i="4"/>
  <c r="AG269" i="4"/>
  <c r="AC269" i="4"/>
  <c r="Y269" i="4"/>
  <c r="U269" i="4"/>
  <c r="Q269" i="4"/>
  <c r="I269" i="4"/>
  <c r="GC268" i="4"/>
  <c r="FY268" i="4"/>
  <c r="FQ268" i="4"/>
  <c r="FM268" i="4"/>
  <c r="FE268" i="4"/>
  <c r="FA268" i="4"/>
  <c r="EW268" i="4"/>
  <c r="ES268" i="4"/>
  <c r="EO268" i="4"/>
  <c r="EK268" i="4"/>
  <c r="EG268" i="4"/>
  <c r="EC268" i="4"/>
  <c r="DY268" i="4"/>
  <c r="DU268" i="4"/>
  <c r="DQ268" i="4"/>
  <c r="DM268" i="4"/>
  <c r="DI268" i="4"/>
  <c r="DE268" i="4"/>
  <c r="DA268" i="4"/>
  <c r="CW268" i="4"/>
  <c r="CS268" i="4"/>
  <c r="CO268" i="4"/>
  <c r="CK268" i="4"/>
  <c r="CG268" i="4"/>
  <c r="CC268" i="4"/>
  <c r="BY268" i="4"/>
  <c r="BU268" i="4"/>
  <c r="BQ268" i="4"/>
  <c r="BM268" i="4"/>
  <c r="BI268" i="4"/>
  <c r="BE268" i="4"/>
  <c r="BA268" i="4"/>
  <c r="AS268" i="4"/>
  <c r="AO268" i="4"/>
  <c r="AK268" i="4"/>
  <c r="AG268" i="4"/>
  <c r="AC268" i="4"/>
  <c r="U268" i="4"/>
  <c r="Q268" i="4"/>
  <c r="GG267" i="4"/>
  <c r="GC267" i="4"/>
  <c r="FY267" i="4"/>
  <c r="FU267" i="4"/>
  <c r="FQ267" i="4"/>
  <c r="FM267" i="4"/>
  <c r="FI267" i="4"/>
  <c r="FE267" i="4"/>
  <c r="FA267" i="4"/>
  <c r="EW267" i="4"/>
  <c r="ES267" i="4"/>
  <c r="EO267" i="4"/>
  <c r="EG267" i="4"/>
  <c r="EC267" i="4"/>
  <c r="DU267" i="4"/>
  <c r="DQ267" i="4"/>
  <c r="DM267" i="4"/>
  <c r="DI267" i="4"/>
  <c r="DE267" i="4"/>
  <c r="CW267" i="4"/>
  <c r="CS267" i="4"/>
  <c r="CO267" i="4"/>
  <c r="CK267" i="4"/>
  <c r="BY267" i="4"/>
  <c r="BU267" i="4"/>
  <c r="BM267" i="4"/>
  <c r="BI267" i="4"/>
  <c r="BA267" i="4"/>
  <c r="AW267" i="4"/>
  <c r="AS267" i="4"/>
  <c r="AO267" i="4"/>
  <c r="AK267" i="4"/>
  <c r="GJ267" i="4"/>
  <c r="AG267" i="4"/>
  <c r="AC267" i="4"/>
  <c r="Y267" i="4"/>
  <c r="U267" i="4"/>
  <c r="Q267" i="4"/>
  <c r="M267" i="4"/>
  <c r="GG266" i="4"/>
  <c r="FY266" i="4"/>
  <c r="FU266" i="4"/>
  <c r="FM266" i="4"/>
  <c r="FI266" i="4"/>
  <c r="FE266" i="4"/>
  <c r="EW266" i="4"/>
  <c r="EO266" i="4"/>
  <c r="EK266" i="4"/>
  <c r="EG266" i="4"/>
  <c r="EC266" i="4"/>
  <c r="DY266" i="4"/>
  <c r="DQ266" i="4"/>
  <c r="DM266" i="4"/>
  <c r="DE266" i="4"/>
  <c r="CW266" i="4"/>
  <c r="CS266" i="4"/>
  <c r="CO266" i="4"/>
  <c r="CG266" i="4"/>
  <c r="CC266" i="4"/>
  <c r="BY266" i="4"/>
  <c r="BU266" i="4"/>
  <c r="BQ266" i="4"/>
  <c r="BM266" i="4"/>
  <c r="BI266" i="4"/>
  <c r="BE266" i="4"/>
  <c r="BA266" i="4"/>
  <c r="AW266" i="4"/>
  <c r="AS266" i="4"/>
  <c r="AK266" i="4"/>
  <c r="AG266" i="4"/>
  <c r="U266" i="4"/>
  <c r="Q266" i="4"/>
  <c r="I266" i="4"/>
  <c r="GG265" i="4"/>
  <c r="GC265" i="4"/>
  <c r="FY265" i="4"/>
  <c r="FU265" i="4"/>
  <c r="FQ265" i="4"/>
  <c r="FI265" i="4"/>
  <c r="FE265" i="4"/>
  <c r="EW265" i="4"/>
  <c r="EO265" i="4"/>
  <c r="EK265" i="4"/>
  <c r="EG265" i="4"/>
  <c r="DY265" i="4"/>
  <c r="DU265" i="4"/>
  <c r="DQ265" i="4"/>
  <c r="DM265" i="4"/>
  <c r="DI265" i="4"/>
  <c r="DE265" i="4"/>
  <c r="DA265" i="4"/>
  <c r="CW265" i="4"/>
  <c r="CS265" i="4"/>
  <c r="CO265" i="4"/>
  <c r="CK265" i="4"/>
  <c r="CC265" i="4"/>
  <c r="BY265" i="4"/>
  <c r="BQ265" i="4"/>
  <c r="BM265" i="4"/>
  <c r="BI265" i="4"/>
  <c r="BE265" i="4"/>
  <c r="BA265" i="4"/>
  <c r="AS265" i="4"/>
  <c r="AO265" i="4"/>
  <c r="AK265" i="4"/>
  <c r="AG265" i="4"/>
  <c r="AC265" i="4"/>
  <c r="U265" i="4"/>
  <c r="Q265" i="4"/>
  <c r="GG264" i="4"/>
  <c r="GC264" i="4"/>
  <c r="FY264" i="4"/>
  <c r="FU264" i="4"/>
  <c r="FQ264" i="4"/>
  <c r="FM264" i="4"/>
  <c r="FI264" i="4"/>
  <c r="FE264" i="4"/>
  <c r="FA264" i="4"/>
  <c r="EW264" i="4"/>
  <c r="ES264" i="4"/>
  <c r="EO264" i="4"/>
  <c r="EK264" i="4"/>
  <c r="EG264" i="4"/>
  <c r="EC264" i="4"/>
  <c r="DQ264" i="4"/>
  <c r="DM264" i="4"/>
  <c r="DI264" i="4"/>
  <c r="DE264" i="4"/>
  <c r="DA264" i="4"/>
  <c r="CW264" i="4"/>
  <c r="CS264" i="4"/>
  <c r="CO264" i="4"/>
  <c r="CK264" i="4"/>
  <c r="CG264" i="4"/>
  <c r="CC264" i="4"/>
  <c r="BY264" i="4"/>
  <c r="BU264" i="4"/>
  <c r="BQ264" i="4"/>
  <c r="BM264" i="4"/>
  <c r="BI264" i="4"/>
  <c r="BE264" i="4"/>
  <c r="BA264" i="4"/>
  <c r="AW264" i="4"/>
  <c r="AS264" i="4"/>
  <c r="AO264" i="4"/>
  <c r="AK264" i="4"/>
  <c r="AG264" i="4"/>
  <c r="AC264" i="4"/>
  <c r="Y264" i="4"/>
  <c r="U264" i="4"/>
  <c r="M264" i="4"/>
  <c r="I264" i="4"/>
  <c r="GG263" i="4"/>
  <c r="GC263" i="4"/>
  <c r="FY263" i="4"/>
  <c r="FU263" i="4"/>
  <c r="FQ263" i="4"/>
  <c r="FM263" i="4"/>
  <c r="FI263" i="4"/>
  <c r="FE263" i="4"/>
  <c r="FA263" i="4"/>
  <c r="EW263" i="4"/>
  <c r="ES263" i="4"/>
  <c r="EO263" i="4"/>
  <c r="EK263" i="4"/>
  <c r="EG263" i="4"/>
  <c r="EC263" i="4"/>
  <c r="DY263" i="4"/>
  <c r="DU263" i="4"/>
  <c r="DQ263" i="4"/>
  <c r="DM263" i="4"/>
  <c r="DI263" i="4"/>
  <c r="DE263" i="4"/>
  <c r="DA263" i="4"/>
  <c r="CW263" i="4"/>
  <c r="CS263" i="4"/>
  <c r="CO263" i="4"/>
  <c r="CK263" i="4"/>
  <c r="CG263" i="4"/>
  <c r="CC263" i="4"/>
  <c r="BY263" i="4"/>
  <c r="BU263" i="4"/>
  <c r="BQ263" i="4"/>
  <c r="BM263" i="4"/>
  <c r="BI263" i="4"/>
  <c r="BE263" i="4"/>
  <c r="BA263" i="4"/>
  <c r="AW263" i="4"/>
  <c r="AS263" i="4"/>
  <c r="AO263" i="4"/>
  <c r="AK263" i="4"/>
  <c r="AG263" i="4"/>
  <c r="AC263" i="4"/>
  <c r="Y263" i="4"/>
  <c r="U263" i="4"/>
  <c r="Q263" i="4"/>
  <c r="M263" i="4"/>
  <c r="I263" i="4"/>
  <c r="GG262" i="4"/>
  <c r="GC262" i="4"/>
  <c r="FY262" i="4"/>
  <c r="FU262" i="4"/>
  <c r="FQ262" i="4"/>
  <c r="FM262" i="4"/>
  <c r="FI262" i="4"/>
  <c r="FE262" i="4"/>
  <c r="FA262" i="4"/>
  <c r="EW262" i="4"/>
  <c r="ES262" i="4"/>
  <c r="EO262" i="4"/>
  <c r="EK262" i="4"/>
  <c r="EG262" i="4"/>
  <c r="EC262" i="4"/>
  <c r="DY262" i="4"/>
  <c r="DU262" i="4"/>
  <c r="DQ262" i="4"/>
  <c r="DM262" i="4"/>
  <c r="DI262" i="4"/>
  <c r="DE262" i="4"/>
  <c r="DA262" i="4"/>
  <c r="CW262" i="4"/>
  <c r="CS262" i="4"/>
  <c r="CK262" i="4"/>
  <c r="CG262" i="4"/>
  <c r="CC262" i="4"/>
  <c r="BY262" i="4"/>
  <c r="BU262" i="4"/>
  <c r="BQ262" i="4"/>
  <c r="BM262" i="4"/>
  <c r="BI262" i="4"/>
  <c r="BE262" i="4"/>
  <c r="BA262" i="4"/>
  <c r="AW262" i="4"/>
  <c r="AS262" i="4"/>
  <c r="AO262" i="4"/>
  <c r="AK262" i="4"/>
  <c r="AG262" i="4"/>
  <c r="AC262" i="4"/>
  <c r="Y262" i="4"/>
  <c r="GH262" i="4"/>
  <c r="U262" i="4"/>
  <c r="Q262" i="4"/>
  <c r="M262" i="4"/>
  <c r="I262" i="4"/>
  <c r="GG261" i="4"/>
  <c r="GC261" i="4"/>
  <c r="FY261" i="4"/>
  <c r="FU261" i="4"/>
  <c r="FQ261" i="4"/>
  <c r="FM261" i="4"/>
  <c r="FI261" i="4"/>
  <c r="FE261" i="4"/>
  <c r="FA261" i="4"/>
  <c r="EW261" i="4"/>
  <c r="ES261" i="4"/>
  <c r="EO261" i="4"/>
  <c r="EK261" i="4"/>
  <c r="EG261" i="4"/>
  <c r="EC261" i="4"/>
  <c r="DY261" i="4"/>
  <c r="DU261" i="4"/>
  <c r="DQ261" i="4"/>
  <c r="DM261" i="4"/>
  <c r="DI261" i="4"/>
  <c r="DE261" i="4"/>
  <c r="DA261" i="4"/>
  <c r="CW261" i="4"/>
  <c r="CS261" i="4"/>
  <c r="CO261" i="4"/>
  <c r="CK261" i="4"/>
  <c r="CG261" i="4"/>
  <c r="CC261" i="4"/>
  <c r="BY261" i="4"/>
  <c r="BU261" i="4"/>
  <c r="BQ261" i="4"/>
  <c r="BM261" i="4"/>
  <c r="BI261" i="4"/>
  <c r="BE261" i="4"/>
  <c r="BA261" i="4"/>
  <c r="AW261" i="4"/>
  <c r="AS261" i="4"/>
  <c r="AO261" i="4"/>
  <c r="AK261" i="4"/>
  <c r="AG261" i="4"/>
  <c r="AC261" i="4"/>
  <c r="Y261" i="4"/>
  <c r="U261" i="4"/>
  <c r="M261" i="4"/>
  <c r="I261" i="4"/>
  <c r="GG260" i="4"/>
  <c r="GC260" i="4"/>
  <c r="FY260" i="4"/>
  <c r="FU260" i="4"/>
  <c r="FQ260" i="4"/>
  <c r="FM260" i="4"/>
  <c r="FI260" i="4"/>
  <c r="FE260" i="4"/>
  <c r="FA260" i="4"/>
  <c r="EW260" i="4"/>
  <c r="ES260" i="4"/>
  <c r="EO260" i="4"/>
  <c r="EK260" i="4"/>
  <c r="EG260" i="4"/>
  <c r="EC260" i="4"/>
  <c r="DY260" i="4"/>
  <c r="DU260" i="4"/>
  <c r="DM260" i="4"/>
  <c r="DI260" i="4"/>
  <c r="DE260" i="4"/>
  <c r="DA260" i="4"/>
  <c r="CW260" i="4"/>
  <c r="CS260" i="4"/>
  <c r="CO260" i="4"/>
  <c r="CK260" i="4"/>
  <c r="CC260" i="4"/>
  <c r="BY260" i="4"/>
  <c r="BU260" i="4"/>
  <c r="BQ260" i="4"/>
  <c r="BM260" i="4"/>
  <c r="BI260" i="4"/>
  <c r="BE260" i="4"/>
  <c r="BA260" i="4"/>
  <c r="AW260" i="4"/>
  <c r="AS260" i="4"/>
  <c r="AO260" i="4"/>
  <c r="AK260" i="4"/>
  <c r="AG260" i="4"/>
  <c r="AC260" i="4"/>
  <c r="Y260" i="4"/>
  <c r="U260" i="4"/>
  <c r="Q260" i="4"/>
  <c r="M260" i="4"/>
  <c r="I260" i="4"/>
  <c r="GG259" i="4"/>
  <c r="GC259" i="4"/>
  <c r="FY259" i="4"/>
  <c r="FU259" i="4"/>
  <c r="FQ259" i="4"/>
  <c r="FM259" i="4"/>
  <c r="FI259" i="4"/>
  <c r="FE259" i="4"/>
  <c r="FA259" i="4"/>
  <c r="EW259" i="4"/>
  <c r="ES259" i="4"/>
  <c r="EO259" i="4"/>
  <c r="EK259" i="4"/>
  <c r="EG259" i="4"/>
  <c r="EC259" i="4"/>
  <c r="DY259" i="4"/>
  <c r="DU259" i="4"/>
  <c r="DQ259" i="4"/>
  <c r="DM259" i="4"/>
  <c r="DI259" i="4"/>
  <c r="DE259" i="4"/>
  <c r="DA259" i="4"/>
  <c r="CW259" i="4"/>
  <c r="CS259" i="4"/>
  <c r="CO259" i="4"/>
  <c r="CK259" i="4"/>
  <c r="CG259" i="4"/>
  <c r="CC259" i="4"/>
  <c r="BY259" i="4"/>
  <c r="BU259" i="4"/>
  <c r="BQ259" i="4"/>
  <c r="BM259" i="4"/>
  <c r="BI259" i="4"/>
  <c r="BE259" i="4"/>
  <c r="BA259" i="4"/>
  <c r="AW259" i="4"/>
  <c r="AS259" i="4"/>
  <c r="AO259" i="4"/>
  <c r="AK259" i="4"/>
  <c r="AG259" i="4"/>
  <c r="AC259" i="4"/>
  <c r="Y259" i="4"/>
  <c r="U259" i="4"/>
  <c r="Q259" i="4"/>
  <c r="M259" i="4"/>
  <c r="GJ259" i="4"/>
  <c r="GG258" i="4"/>
  <c r="GC258" i="4"/>
  <c r="FY258" i="4"/>
  <c r="FU258" i="4"/>
  <c r="FQ258" i="4"/>
  <c r="FM258" i="4"/>
  <c r="FI258" i="4"/>
  <c r="FE258" i="4"/>
  <c r="FA258" i="4"/>
  <c r="EW258" i="4"/>
  <c r="ES258" i="4"/>
  <c r="EO258" i="4"/>
  <c r="EK258" i="4"/>
  <c r="EG258" i="4"/>
  <c r="EC258" i="4"/>
  <c r="DY258" i="4"/>
  <c r="DU258" i="4"/>
  <c r="DQ258" i="4"/>
  <c r="DM258" i="4"/>
  <c r="DI258" i="4"/>
  <c r="DE258" i="4"/>
  <c r="DA258" i="4"/>
  <c r="CW258" i="4"/>
  <c r="CS258" i="4"/>
  <c r="CO258" i="4"/>
  <c r="CK258" i="4"/>
  <c r="CG258" i="4"/>
  <c r="CC258" i="4"/>
  <c r="BY258" i="4"/>
  <c r="BU258" i="4"/>
  <c r="BQ258" i="4"/>
  <c r="BM258" i="4"/>
  <c r="BI258" i="4"/>
  <c r="BE258" i="4"/>
  <c r="BA258" i="4"/>
  <c r="AW258" i="4"/>
  <c r="AS258" i="4"/>
  <c r="AO258" i="4"/>
  <c r="AK258" i="4"/>
  <c r="AG258" i="4"/>
  <c r="AC258" i="4"/>
  <c r="Y258" i="4"/>
  <c r="Q258" i="4"/>
  <c r="M258" i="4"/>
  <c r="GJ258" i="4"/>
  <c r="GI258" i="4"/>
  <c r="GG257" i="4"/>
  <c r="GC257" i="4"/>
  <c r="FY257" i="4"/>
  <c r="FU257" i="4"/>
  <c r="FQ257" i="4"/>
  <c r="FM257" i="4"/>
  <c r="FI257" i="4"/>
  <c r="FE257" i="4"/>
  <c r="FA257" i="4"/>
  <c r="EW257" i="4"/>
  <c r="ES257" i="4"/>
  <c r="EO257" i="4"/>
  <c r="EK257" i="4"/>
  <c r="EG257" i="4"/>
  <c r="EC257" i="4"/>
  <c r="DY257" i="4"/>
  <c r="DU257" i="4"/>
  <c r="DQ257" i="4"/>
  <c r="DM257" i="4"/>
  <c r="DI257" i="4"/>
  <c r="DE257" i="4"/>
  <c r="DA257" i="4"/>
  <c r="CW257" i="4"/>
  <c r="CS257" i="4"/>
  <c r="CO257" i="4"/>
  <c r="CK257" i="4"/>
  <c r="CG257" i="4"/>
  <c r="CC257" i="4"/>
  <c r="BY257" i="4"/>
  <c r="BU257" i="4"/>
  <c r="BQ257" i="4"/>
  <c r="BM257" i="4"/>
  <c r="BI257" i="4"/>
  <c r="BE257" i="4"/>
  <c r="BA257" i="4"/>
  <c r="AW257" i="4"/>
  <c r="AS257" i="4"/>
  <c r="AO257" i="4"/>
  <c r="AK257" i="4"/>
  <c r="AG257" i="4"/>
  <c r="AC257" i="4"/>
  <c r="Y257" i="4"/>
  <c r="Q257" i="4"/>
  <c r="M257" i="4"/>
  <c r="I257" i="4"/>
  <c r="GG256" i="4"/>
  <c r="GC256" i="4"/>
  <c r="FY256" i="4"/>
  <c r="FU256" i="4"/>
  <c r="FQ256" i="4"/>
  <c r="FM256" i="4"/>
  <c r="FI256" i="4"/>
  <c r="FE256" i="4"/>
  <c r="FA256" i="4"/>
  <c r="EW256" i="4"/>
  <c r="ES256" i="4"/>
  <c r="EO256" i="4"/>
  <c r="EK256" i="4"/>
  <c r="EG256" i="4"/>
  <c r="EC256" i="4"/>
  <c r="DY256" i="4"/>
  <c r="DU256" i="4"/>
  <c r="DQ256" i="4"/>
  <c r="DM256" i="4"/>
  <c r="DI256" i="4"/>
  <c r="DE256" i="4"/>
  <c r="GH256" i="4"/>
  <c r="DA256" i="4"/>
  <c r="CW256" i="4"/>
  <c r="CS256" i="4"/>
  <c r="CO256" i="4"/>
  <c r="CK256" i="4"/>
  <c r="CG256" i="4"/>
  <c r="CC256" i="4"/>
  <c r="BY256" i="4"/>
  <c r="BU256" i="4"/>
  <c r="BQ256" i="4"/>
  <c r="BM256" i="4"/>
  <c r="BI256" i="4"/>
  <c r="BE256" i="4"/>
  <c r="BA256" i="4"/>
  <c r="AW256" i="4"/>
  <c r="AS256" i="4"/>
  <c r="AO256" i="4"/>
  <c r="AK256" i="4"/>
  <c r="AG256" i="4"/>
  <c r="AC256" i="4"/>
  <c r="Y256" i="4"/>
  <c r="M256" i="4"/>
  <c r="I256" i="4"/>
  <c r="GJ256" i="4"/>
  <c r="GG255" i="4"/>
  <c r="GC255" i="4"/>
  <c r="FU255" i="4"/>
  <c r="FQ255" i="4"/>
  <c r="FM255" i="4"/>
  <c r="FI255" i="4"/>
  <c r="FE255" i="4"/>
  <c r="EW255" i="4"/>
  <c r="ES255" i="4"/>
  <c r="EO255" i="4"/>
  <c r="EK255" i="4"/>
  <c r="EG255" i="4"/>
  <c r="EC255" i="4"/>
  <c r="DY255" i="4"/>
  <c r="DU255" i="4"/>
  <c r="DQ255" i="4"/>
  <c r="DM255" i="4"/>
  <c r="DI255" i="4"/>
  <c r="DA255" i="4"/>
  <c r="CW255" i="4"/>
  <c r="CO255" i="4"/>
  <c r="CK255" i="4"/>
  <c r="CG255" i="4"/>
  <c r="CC255" i="4"/>
  <c r="BY255" i="4"/>
  <c r="BQ255" i="4"/>
  <c r="BM255" i="4"/>
  <c r="BI255" i="4"/>
  <c r="BE255" i="4"/>
  <c r="BA255" i="4"/>
  <c r="AW255" i="4"/>
  <c r="AS255" i="4"/>
  <c r="AO255" i="4"/>
  <c r="AG255" i="4"/>
  <c r="AC255" i="4"/>
  <c r="Q255" i="4"/>
  <c r="M255" i="4"/>
  <c r="GG254" i="4"/>
  <c r="GC254" i="4"/>
  <c r="FY254" i="4"/>
  <c r="FU254" i="4"/>
  <c r="FQ254" i="4"/>
  <c r="FM254" i="4"/>
  <c r="FE254" i="4"/>
  <c r="FA254" i="4"/>
  <c r="EW254" i="4"/>
  <c r="ES254" i="4"/>
  <c r="EO254" i="4"/>
  <c r="EG254" i="4"/>
  <c r="EC254" i="4"/>
  <c r="DY254" i="4"/>
  <c r="DU254" i="4"/>
  <c r="DQ254" i="4"/>
  <c r="DM254" i="4"/>
  <c r="DI254" i="4"/>
  <c r="DE254" i="4"/>
  <c r="DA254" i="4"/>
  <c r="CW254" i="4"/>
  <c r="CS254" i="4"/>
  <c r="CK254" i="4"/>
  <c r="CG254" i="4"/>
  <c r="BY254" i="4"/>
  <c r="BU254" i="4"/>
  <c r="BQ254" i="4"/>
  <c r="BM254" i="4"/>
  <c r="BI254" i="4"/>
  <c r="BA254" i="4"/>
  <c r="AW254" i="4"/>
  <c r="AS254" i="4"/>
  <c r="AO254" i="4"/>
  <c r="AK254" i="4"/>
  <c r="AG254" i="4"/>
  <c r="AC254" i="4"/>
  <c r="Y254" i="4"/>
  <c r="M254" i="4"/>
  <c r="I254" i="4"/>
  <c r="GJ253" i="4"/>
  <c r="GG253" i="4"/>
  <c r="GC253" i="4"/>
  <c r="FY253" i="4"/>
  <c r="FU253" i="4"/>
  <c r="FQ253" i="4"/>
  <c r="FM253" i="4"/>
  <c r="FI253" i="4"/>
  <c r="FE253" i="4"/>
  <c r="FA253" i="4"/>
  <c r="EW253" i="4"/>
  <c r="EO253" i="4"/>
  <c r="EK253" i="4"/>
  <c r="EC253" i="4"/>
  <c r="DY253" i="4"/>
  <c r="DU253" i="4"/>
  <c r="DQ253" i="4"/>
  <c r="DM253" i="4"/>
  <c r="DE253" i="4"/>
  <c r="DA253" i="4"/>
  <c r="CW253" i="4"/>
  <c r="CS253" i="4"/>
  <c r="CO253" i="4"/>
  <c r="CK253" i="4"/>
  <c r="CG253" i="4"/>
  <c r="CC253" i="4"/>
  <c r="BU253" i="4"/>
  <c r="BQ253" i="4"/>
  <c r="BM253" i="4"/>
  <c r="BI253" i="4"/>
  <c r="BE253" i="4"/>
  <c r="AW253" i="4"/>
  <c r="AS253" i="4"/>
  <c r="AO253" i="4"/>
  <c r="AK253" i="4"/>
  <c r="AG253" i="4"/>
  <c r="Y253" i="4"/>
  <c r="Q253" i="4"/>
  <c r="M253" i="4"/>
  <c r="I253" i="4"/>
  <c r="E253" i="4"/>
  <c r="GG252" i="4"/>
  <c r="GC252" i="4"/>
  <c r="FY252" i="4"/>
  <c r="FU252" i="4"/>
  <c r="FQ252" i="4"/>
  <c r="FI252" i="4"/>
  <c r="FE252" i="4"/>
  <c r="FA252" i="4"/>
  <c r="EW252" i="4"/>
  <c r="ES252" i="4"/>
  <c r="EO252" i="4"/>
  <c r="EK252" i="4"/>
  <c r="EG252" i="4"/>
  <c r="DY252" i="4"/>
  <c r="DU252" i="4"/>
  <c r="DQ252" i="4"/>
  <c r="DM252" i="4"/>
  <c r="DI252" i="4"/>
  <c r="DA252" i="4"/>
  <c r="CW252" i="4"/>
  <c r="CS252" i="4"/>
  <c r="CO252" i="4"/>
  <c r="CK252" i="4"/>
  <c r="CG252" i="4"/>
  <c r="CC252" i="4"/>
  <c r="BY252" i="4"/>
  <c r="BU252" i="4"/>
  <c r="BQ252" i="4"/>
  <c r="BM252" i="4"/>
  <c r="BE252" i="4"/>
  <c r="BA252" i="4"/>
  <c r="AS252" i="4"/>
  <c r="AO252" i="4"/>
  <c r="AK252" i="4"/>
  <c r="AG252" i="4"/>
  <c r="AC252" i="4"/>
  <c r="Q252" i="4"/>
  <c r="M252" i="4"/>
  <c r="E252" i="4"/>
  <c r="GC251" i="4"/>
  <c r="FY251" i="4"/>
  <c r="FU251" i="4"/>
  <c r="FQ251" i="4"/>
  <c r="FM251" i="4"/>
  <c r="FE251" i="4"/>
  <c r="FA251" i="4"/>
  <c r="EW251" i="4"/>
  <c r="ES251" i="4"/>
  <c r="EO251" i="4"/>
  <c r="EK251" i="4"/>
  <c r="EG251" i="4"/>
  <c r="EC251" i="4"/>
  <c r="DY251" i="4"/>
  <c r="DU251" i="4"/>
  <c r="DQ251" i="4"/>
  <c r="DI251" i="4"/>
  <c r="CW251" i="4"/>
  <c r="CS251" i="4"/>
  <c r="CO251" i="4"/>
  <c r="CK251" i="4"/>
  <c r="CG251" i="4"/>
  <c r="BY251" i="4"/>
  <c r="BU251" i="4"/>
  <c r="BQ251" i="4"/>
  <c r="BM251" i="4"/>
  <c r="BI251" i="4"/>
  <c r="BA251" i="4"/>
  <c r="AW251" i="4"/>
  <c r="AO251" i="4"/>
  <c r="AK251" i="4"/>
  <c r="AG251" i="4"/>
  <c r="AC251" i="4"/>
  <c r="Q251" i="4"/>
  <c r="M251" i="4"/>
  <c r="I251" i="4"/>
  <c r="GG250" i="4"/>
  <c r="GC250" i="4"/>
  <c r="FY250" i="4"/>
  <c r="FU250" i="4"/>
  <c r="FQ250" i="4"/>
  <c r="FM250" i="4"/>
  <c r="FI250" i="4"/>
  <c r="FE250" i="4"/>
  <c r="FA250" i="4"/>
  <c r="EW250" i="4"/>
  <c r="ES250" i="4"/>
  <c r="EO250" i="4"/>
  <c r="EK250" i="4"/>
  <c r="EG250" i="4"/>
  <c r="EC250" i="4"/>
  <c r="DY250" i="4"/>
  <c r="DU250" i="4"/>
  <c r="DQ250" i="4"/>
  <c r="DM250" i="4"/>
  <c r="DI250" i="4"/>
  <c r="DE250" i="4"/>
  <c r="DA250" i="4"/>
  <c r="CW250" i="4"/>
  <c r="CS250" i="4"/>
  <c r="CO250" i="4"/>
  <c r="CK250" i="4"/>
  <c r="CG250" i="4"/>
  <c r="CC250" i="4"/>
  <c r="BY250" i="4"/>
  <c r="BU250" i="4"/>
  <c r="BQ250" i="4"/>
  <c r="BM250" i="4"/>
  <c r="BI250" i="4"/>
  <c r="BE250" i="4"/>
  <c r="BA250" i="4"/>
  <c r="AW250" i="4"/>
  <c r="AS250" i="4"/>
  <c r="AO250" i="4"/>
  <c r="AK250" i="4"/>
  <c r="AG250" i="4"/>
  <c r="AC250" i="4"/>
  <c r="Y250" i="4"/>
  <c r="Q250" i="4"/>
  <c r="M250" i="4"/>
  <c r="I250" i="4"/>
  <c r="GI249" i="4"/>
  <c r="GG249" i="4"/>
  <c r="GC249" i="4"/>
  <c r="FY249" i="4"/>
  <c r="FU249" i="4"/>
  <c r="FQ249" i="4"/>
  <c r="FM249" i="4"/>
  <c r="FI249" i="4"/>
  <c r="FE249" i="4"/>
  <c r="FA249" i="4"/>
  <c r="EW249" i="4"/>
  <c r="ES249" i="4"/>
  <c r="EO249" i="4"/>
  <c r="EK249" i="4"/>
  <c r="EG249" i="4"/>
  <c r="EC249" i="4"/>
  <c r="DY249" i="4"/>
  <c r="DU249" i="4"/>
  <c r="DQ249" i="4"/>
  <c r="DM249" i="4"/>
  <c r="DI249" i="4"/>
  <c r="DE249" i="4"/>
  <c r="DA249" i="4"/>
  <c r="CW249" i="4"/>
  <c r="CS249" i="4"/>
  <c r="CO249" i="4"/>
  <c r="CK249" i="4"/>
  <c r="CG249" i="4"/>
  <c r="CC249" i="4"/>
  <c r="BY249" i="4"/>
  <c r="BU249" i="4"/>
  <c r="BQ249" i="4"/>
  <c r="BM249" i="4"/>
  <c r="BI249" i="4"/>
  <c r="BE249" i="4"/>
  <c r="BA249" i="4"/>
  <c r="AW249" i="4"/>
  <c r="AS249" i="4"/>
  <c r="AO249" i="4"/>
  <c r="AK249" i="4"/>
  <c r="AG249" i="4"/>
  <c r="AC249" i="4"/>
  <c r="Y249" i="4"/>
  <c r="Q249" i="4"/>
  <c r="M249" i="4"/>
  <c r="I249" i="4"/>
  <c r="E249" i="4"/>
  <c r="GH249" i="4"/>
  <c r="GG248" i="4"/>
  <c r="GC248" i="4"/>
  <c r="FU248" i="4"/>
  <c r="FQ248" i="4"/>
  <c r="FM248" i="4"/>
  <c r="FI248" i="4"/>
  <c r="FE248" i="4"/>
  <c r="EW248" i="4"/>
  <c r="ES248" i="4"/>
  <c r="EO248" i="4"/>
  <c r="EK248" i="4"/>
  <c r="EG248" i="4"/>
  <c r="EC248" i="4"/>
  <c r="DY248" i="4"/>
  <c r="DU248" i="4"/>
  <c r="DM248" i="4"/>
  <c r="DI248" i="4"/>
  <c r="DE248" i="4"/>
  <c r="DA248" i="4"/>
  <c r="CW248" i="4"/>
  <c r="CS248" i="4"/>
  <c r="CK248" i="4"/>
  <c r="CG248" i="4"/>
  <c r="BY248" i="4"/>
  <c r="BM248" i="4"/>
  <c r="BI248" i="4"/>
  <c r="BE248" i="4"/>
  <c r="BA248" i="4"/>
  <c r="AS248" i="4"/>
  <c r="AO248" i="4"/>
  <c r="AK248" i="4"/>
  <c r="AG248" i="4"/>
  <c r="AC248" i="4"/>
  <c r="Y248" i="4"/>
  <c r="Q248" i="4"/>
  <c r="M248" i="4"/>
  <c r="GG247" i="4"/>
  <c r="GC247" i="4"/>
  <c r="FY247" i="4"/>
  <c r="FU247" i="4"/>
  <c r="FM247" i="4"/>
  <c r="FE247" i="4"/>
  <c r="FA247" i="4"/>
  <c r="EW247" i="4"/>
  <c r="ES247" i="4"/>
  <c r="EO247" i="4"/>
  <c r="EK247" i="4"/>
  <c r="EG247" i="4"/>
  <c r="EC247" i="4"/>
  <c r="DY247" i="4"/>
  <c r="DU247" i="4"/>
  <c r="DQ247" i="4"/>
  <c r="DI247" i="4"/>
  <c r="DE247" i="4"/>
  <c r="DA247" i="4"/>
  <c r="CW247" i="4"/>
  <c r="CS247" i="4"/>
  <c r="CO247" i="4"/>
  <c r="CK247" i="4"/>
  <c r="CG247" i="4"/>
  <c r="CC247" i="4"/>
  <c r="BY247" i="4"/>
  <c r="BU247" i="4"/>
  <c r="BQ247" i="4"/>
  <c r="BM247" i="4"/>
  <c r="BI247" i="4"/>
  <c r="BA247" i="4"/>
  <c r="AW247" i="4"/>
  <c r="AS247" i="4"/>
  <c r="AO247" i="4"/>
  <c r="AK247" i="4"/>
  <c r="Y247" i="4"/>
  <c r="Q247" i="4"/>
  <c r="M247" i="4"/>
  <c r="I247" i="4"/>
  <c r="E247" i="4"/>
  <c r="GC246" i="4"/>
  <c r="FY246" i="4"/>
  <c r="FQ246" i="4"/>
  <c r="FM246" i="4"/>
  <c r="FI246" i="4"/>
  <c r="FE246" i="4"/>
  <c r="EW246" i="4"/>
  <c r="ES246" i="4"/>
  <c r="EK246" i="4"/>
  <c r="EG246" i="4"/>
  <c r="EC246" i="4"/>
  <c r="DU246" i="4"/>
  <c r="DQ246" i="4"/>
  <c r="DI246" i="4"/>
  <c r="DE246" i="4"/>
  <c r="CW246" i="4"/>
  <c r="CS246" i="4"/>
  <c r="CK246" i="4"/>
  <c r="CC246" i="4"/>
  <c r="BY246" i="4"/>
  <c r="BQ246" i="4"/>
  <c r="BM246" i="4"/>
  <c r="BI246" i="4"/>
  <c r="BE246" i="4"/>
  <c r="BA246" i="4"/>
  <c r="AW246" i="4"/>
  <c r="AS246" i="4"/>
  <c r="AO246" i="4"/>
  <c r="AK246" i="4"/>
  <c r="AC246" i="4"/>
  <c r="Y246" i="4"/>
  <c r="M246" i="4"/>
  <c r="GJ246" i="4"/>
  <c r="GG245" i="4"/>
  <c r="GC245" i="4"/>
  <c r="FY245" i="4"/>
  <c r="FU245" i="4"/>
  <c r="FQ245" i="4"/>
  <c r="FM245" i="4"/>
  <c r="FI245" i="4"/>
  <c r="FE245" i="4"/>
  <c r="FA245" i="4"/>
  <c r="EW245" i="4"/>
  <c r="ES245" i="4"/>
  <c r="EO245" i="4"/>
  <c r="EK245" i="4"/>
  <c r="EG245" i="4"/>
  <c r="EC245" i="4"/>
  <c r="DY245" i="4"/>
  <c r="DU245" i="4"/>
  <c r="DQ245" i="4"/>
  <c r="DM245" i="4"/>
  <c r="DI245" i="4"/>
  <c r="DE245" i="4"/>
  <c r="DA245" i="4"/>
  <c r="CW245" i="4"/>
  <c r="CS245" i="4"/>
  <c r="CO245" i="4"/>
  <c r="CK245" i="4"/>
  <c r="CG245" i="4"/>
  <c r="CC245" i="4"/>
  <c r="BY245" i="4"/>
  <c r="BU245" i="4"/>
  <c r="BQ245" i="4"/>
  <c r="BM245" i="4"/>
  <c r="BI245" i="4"/>
  <c r="BE245" i="4"/>
  <c r="BA245" i="4"/>
  <c r="AW245" i="4"/>
  <c r="AS245" i="4"/>
  <c r="AO245" i="4"/>
  <c r="AK245" i="4"/>
  <c r="AG245" i="4"/>
  <c r="AC245" i="4"/>
  <c r="Y245" i="4"/>
  <c r="Q245" i="4"/>
  <c r="M245" i="4"/>
  <c r="I245" i="4"/>
  <c r="GG244" i="4"/>
  <c r="GC244" i="4"/>
  <c r="FY244" i="4"/>
  <c r="FU244" i="4"/>
  <c r="FQ244" i="4"/>
  <c r="FM244" i="4"/>
  <c r="FI244" i="4"/>
  <c r="FE244" i="4"/>
  <c r="FA244" i="4"/>
  <c r="EW244" i="4"/>
  <c r="ES244" i="4"/>
  <c r="EO244" i="4"/>
  <c r="EK244" i="4"/>
  <c r="EG244" i="4"/>
  <c r="EC244" i="4"/>
  <c r="DY244" i="4"/>
  <c r="DU244" i="4"/>
  <c r="DQ244" i="4"/>
  <c r="DM244" i="4"/>
  <c r="DI244" i="4"/>
  <c r="DE244" i="4"/>
  <c r="DA244" i="4"/>
  <c r="CW244" i="4"/>
  <c r="CS244" i="4"/>
  <c r="CO244" i="4"/>
  <c r="CK244" i="4"/>
  <c r="CG244" i="4"/>
  <c r="CC244" i="4"/>
  <c r="BY244" i="4"/>
  <c r="BU244" i="4"/>
  <c r="BQ244" i="4"/>
  <c r="BM244" i="4"/>
  <c r="BI244" i="4"/>
  <c r="BE244" i="4"/>
  <c r="BA244" i="4"/>
  <c r="AW244" i="4"/>
  <c r="AS244" i="4"/>
  <c r="AO244" i="4"/>
  <c r="AK244" i="4"/>
  <c r="AG244" i="4"/>
  <c r="AC244" i="4"/>
  <c r="Y244" i="4"/>
  <c r="Q244" i="4"/>
  <c r="M244" i="4"/>
  <c r="I244" i="4"/>
  <c r="GG243" i="4"/>
  <c r="GC243" i="4"/>
  <c r="FY243" i="4"/>
  <c r="FU243" i="4"/>
  <c r="FQ243" i="4"/>
  <c r="FM243" i="4"/>
  <c r="FI243" i="4"/>
  <c r="FE243" i="4"/>
  <c r="FA243" i="4"/>
  <c r="EW243" i="4"/>
  <c r="ES243" i="4"/>
  <c r="EO243" i="4"/>
  <c r="EK243" i="4"/>
  <c r="EG243" i="4"/>
  <c r="EC243" i="4"/>
  <c r="DY243" i="4"/>
  <c r="DU243" i="4"/>
  <c r="DQ243" i="4"/>
  <c r="DM243" i="4"/>
  <c r="DE243" i="4"/>
  <c r="DA243" i="4"/>
  <c r="CS243" i="4"/>
  <c r="CO243" i="4"/>
  <c r="CK243" i="4"/>
  <c r="CG243" i="4"/>
  <c r="CC243" i="4"/>
  <c r="BY243" i="4"/>
  <c r="BU243" i="4"/>
  <c r="BQ243" i="4"/>
  <c r="BM243" i="4"/>
  <c r="BI243" i="4"/>
  <c r="BE243" i="4"/>
  <c r="BA243" i="4"/>
  <c r="AW243" i="4"/>
  <c r="AS243" i="4"/>
  <c r="AO243" i="4"/>
  <c r="AK243" i="4"/>
  <c r="AG243" i="4"/>
  <c r="AC243" i="4"/>
  <c r="Y243" i="4"/>
  <c r="Q243" i="4"/>
  <c r="I243" i="4"/>
  <c r="GG242" i="4"/>
  <c r="GC242" i="4"/>
  <c r="FY242" i="4"/>
  <c r="FQ242" i="4"/>
  <c r="FM242" i="4"/>
  <c r="FE242" i="4"/>
  <c r="FA242" i="4"/>
  <c r="EW242" i="4"/>
  <c r="ES242" i="4"/>
  <c r="EO242" i="4"/>
  <c r="EK242" i="4"/>
  <c r="EG242" i="4"/>
  <c r="EC242" i="4"/>
  <c r="DY242" i="4"/>
  <c r="DU242" i="4"/>
  <c r="DQ242" i="4"/>
  <c r="DM242" i="4"/>
  <c r="DI242" i="4"/>
  <c r="DE242" i="4"/>
  <c r="DA242" i="4"/>
  <c r="CW242" i="4"/>
  <c r="CK242" i="4"/>
  <c r="CG242" i="4"/>
  <c r="CC242" i="4"/>
  <c r="BY242" i="4"/>
  <c r="BU242" i="4"/>
  <c r="BM242" i="4"/>
  <c r="BI242" i="4"/>
  <c r="BA242" i="4"/>
  <c r="AW242" i="4"/>
  <c r="AS242" i="4"/>
  <c r="AO242" i="4"/>
  <c r="AC242" i="4"/>
  <c r="Y242" i="4"/>
  <c r="M242" i="4"/>
  <c r="I242" i="4"/>
  <c r="E242" i="4"/>
  <c r="GH242" i="4"/>
  <c r="GG241" i="4"/>
  <c r="GC241" i="4"/>
  <c r="FY241" i="4"/>
  <c r="FU241" i="4"/>
  <c r="FQ241" i="4"/>
  <c r="FM241" i="4"/>
  <c r="FI241" i="4"/>
  <c r="FE241" i="4"/>
  <c r="FA241" i="4"/>
  <c r="EO241" i="4"/>
  <c r="EK241" i="4"/>
  <c r="EC241" i="4"/>
  <c r="DY241" i="4"/>
  <c r="DQ241" i="4"/>
  <c r="DM241" i="4"/>
  <c r="DI241" i="4"/>
  <c r="DE241" i="4"/>
  <c r="DA241" i="4"/>
  <c r="CW241" i="4"/>
  <c r="CS241" i="4"/>
  <c r="CO241" i="4"/>
  <c r="CG241" i="4"/>
  <c r="CC241" i="4"/>
  <c r="BY241" i="4"/>
  <c r="BU241" i="4"/>
  <c r="BQ241" i="4"/>
  <c r="BM241" i="4"/>
  <c r="BE241" i="4"/>
  <c r="AW241" i="4"/>
  <c r="AS241" i="4"/>
  <c r="AO241" i="4"/>
  <c r="AK241" i="4"/>
  <c r="AC241" i="4"/>
  <c r="Y241" i="4"/>
  <c r="Q241" i="4"/>
  <c r="M241" i="4"/>
  <c r="GH241" i="4"/>
  <c r="E241" i="4"/>
  <c r="GG240" i="4"/>
  <c r="FY240" i="4"/>
  <c r="FQ240" i="4"/>
  <c r="FM240" i="4"/>
  <c r="FI240" i="4"/>
  <c r="FE240" i="4"/>
  <c r="FA240" i="4"/>
  <c r="EW240" i="4"/>
  <c r="ES240" i="4"/>
  <c r="EO240" i="4"/>
  <c r="EK240" i="4"/>
  <c r="EC240" i="4"/>
  <c r="DQ240" i="4"/>
  <c r="DM240" i="4"/>
  <c r="DI240" i="4"/>
  <c r="DE240" i="4"/>
  <c r="CW240" i="4"/>
  <c r="CS240" i="4"/>
  <c r="CK240" i="4"/>
  <c r="CG240" i="4"/>
  <c r="CC240" i="4"/>
  <c r="BY240" i="4"/>
  <c r="BU240" i="4"/>
  <c r="BM240" i="4"/>
  <c r="BI240" i="4"/>
  <c r="BE240" i="4"/>
  <c r="AW240" i="4"/>
  <c r="AS240" i="4"/>
  <c r="AO240" i="4"/>
  <c r="AK240" i="4"/>
  <c r="AC240" i="4"/>
  <c r="Y240" i="4"/>
  <c r="Q240" i="4"/>
  <c r="M240" i="4"/>
  <c r="I240" i="4"/>
  <c r="GG239" i="4"/>
  <c r="GC239" i="4"/>
  <c r="FY239" i="4"/>
  <c r="FU239" i="4"/>
  <c r="FQ239" i="4"/>
  <c r="FM239" i="4"/>
  <c r="FI239" i="4"/>
  <c r="FE239" i="4"/>
  <c r="FA239" i="4"/>
  <c r="EW239" i="4"/>
  <c r="ES239" i="4"/>
  <c r="EO239" i="4"/>
  <c r="EK239" i="4"/>
  <c r="EG239" i="4"/>
  <c r="EC239" i="4"/>
  <c r="DY239" i="4"/>
  <c r="DU239" i="4"/>
  <c r="DQ239" i="4"/>
  <c r="DM239" i="4"/>
  <c r="DI239" i="4"/>
  <c r="DE239" i="4"/>
  <c r="DA239" i="4"/>
  <c r="GJ239" i="4"/>
  <c r="CS239" i="4"/>
  <c r="CO239" i="4"/>
  <c r="CK239" i="4"/>
  <c r="CG239" i="4"/>
  <c r="CC239" i="4"/>
  <c r="BY239" i="4"/>
  <c r="BU239" i="4"/>
  <c r="BQ239" i="4"/>
  <c r="BM239" i="4"/>
  <c r="GI239" i="4"/>
  <c r="BE239" i="4"/>
  <c r="BA239" i="4"/>
  <c r="AW239" i="4"/>
  <c r="AS239" i="4"/>
  <c r="AO239" i="4"/>
  <c r="AK239" i="4"/>
  <c r="AG239" i="4"/>
  <c r="AC239" i="4"/>
  <c r="Y239" i="4"/>
  <c r="Q239" i="4"/>
  <c r="M239" i="4"/>
  <c r="I239" i="4"/>
  <c r="E239" i="4"/>
  <c r="GG238" i="4"/>
  <c r="GC238" i="4"/>
  <c r="FY238" i="4"/>
  <c r="FU238" i="4"/>
  <c r="FQ238" i="4"/>
  <c r="FM238" i="4"/>
  <c r="FI238" i="4"/>
  <c r="FE238" i="4"/>
  <c r="EW238" i="4"/>
  <c r="ES238" i="4"/>
  <c r="EO238" i="4"/>
  <c r="EK238" i="4"/>
  <c r="EG238" i="4"/>
  <c r="EC238" i="4"/>
  <c r="DY238" i="4"/>
  <c r="DU238" i="4"/>
  <c r="DQ238" i="4"/>
  <c r="DM238" i="4"/>
  <c r="DI238" i="4"/>
  <c r="DE238" i="4"/>
  <c r="DA238" i="4"/>
  <c r="CW238" i="4"/>
  <c r="CS238" i="4"/>
  <c r="CO238" i="4"/>
  <c r="CK238" i="4"/>
  <c r="CG238" i="4"/>
  <c r="CC238" i="4"/>
  <c r="BY238" i="4"/>
  <c r="BU238" i="4"/>
  <c r="BQ238" i="4"/>
  <c r="BM238" i="4"/>
  <c r="BI238" i="4"/>
  <c r="BE238" i="4"/>
  <c r="BA238" i="4"/>
  <c r="AW238" i="4"/>
  <c r="AS238" i="4"/>
  <c r="AO238" i="4"/>
  <c r="AK238" i="4"/>
  <c r="AG238" i="4"/>
  <c r="AC238" i="4"/>
  <c r="Y238" i="4"/>
  <c r="Q238" i="4"/>
  <c r="M238" i="4"/>
  <c r="I238" i="4"/>
  <c r="E238" i="4"/>
  <c r="GG237" i="4"/>
  <c r="GC237" i="4"/>
  <c r="FY237" i="4"/>
  <c r="FU237" i="4"/>
  <c r="FQ237" i="4"/>
  <c r="FM237" i="4"/>
  <c r="FI237" i="4"/>
  <c r="FE237" i="4"/>
  <c r="FA237" i="4"/>
  <c r="EW237" i="4"/>
  <c r="ES237" i="4"/>
  <c r="EO237" i="4"/>
  <c r="EK237" i="4"/>
  <c r="EG237" i="4"/>
  <c r="EC237" i="4"/>
  <c r="DY237" i="4"/>
  <c r="DU237" i="4"/>
  <c r="DQ237" i="4"/>
  <c r="DM237" i="4"/>
  <c r="DI237" i="4"/>
  <c r="DE237" i="4"/>
  <c r="DA237" i="4"/>
  <c r="CW237" i="4"/>
  <c r="CS237" i="4"/>
  <c r="CK237" i="4"/>
  <c r="CG237" i="4"/>
  <c r="CC237" i="4"/>
  <c r="BY237" i="4"/>
  <c r="BU237" i="4"/>
  <c r="BQ237" i="4"/>
  <c r="BM237" i="4"/>
  <c r="BI237" i="4"/>
  <c r="BE237" i="4"/>
  <c r="BA237" i="4"/>
  <c r="AW237" i="4"/>
  <c r="AO237" i="4"/>
  <c r="AK237" i="4"/>
  <c r="AG237" i="4"/>
  <c r="AC237" i="4"/>
  <c r="Y237" i="4"/>
  <c r="Q237" i="4"/>
  <c r="M237" i="4"/>
  <c r="I237" i="4"/>
  <c r="GG236" i="4"/>
  <c r="GC236" i="4"/>
  <c r="FY236" i="4"/>
  <c r="FU236" i="4"/>
  <c r="FQ236" i="4"/>
  <c r="FM236" i="4"/>
  <c r="FE236" i="4"/>
  <c r="FA236" i="4"/>
  <c r="EW236" i="4"/>
  <c r="ES236" i="4"/>
  <c r="EO236" i="4"/>
  <c r="EK236" i="4"/>
  <c r="EG236" i="4"/>
  <c r="EC236" i="4"/>
  <c r="DY236" i="4"/>
  <c r="DU236" i="4"/>
  <c r="DQ236" i="4"/>
  <c r="DM236" i="4"/>
  <c r="DI236" i="4"/>
  <c r="DE236" i="4"/>
  <c r="DA236" i="4"/>
  <c r="CW236" i="4"/>
  <c r="CS236" i="4"/>
  <c r="CO236" i="4"/>
  <c r="CK236" i="4"/>
  <c r="CG236" i="4"/>
  <c r="CC236" i="4"/>
  <c r="BY236" i="4"/>
  <c r="BU236" i="4"/>
  <c r="BQ236" i="4"/>
  <c r="BM236" i="4"/>
  <c r="BI236" i="4"/>
  <c r="BE236" i="4"/>
  <c r="BA236" i="4"/>
  <c r="AW236" i="4"/>
  <c r="AS236" i="4"/>
  <c r="AO236" i="4"/>
  <c r="AK236" i="4"/>
  <c r="AG236" i="4"/>
  <c r="AC236" i="4"/>
  <c r="Y236" i="4"/>
  <c r="M236" i="4"/>
  <c r="I236" i="4"/>
  <c r="GG235" i="4"/>
  <c r="GC235" i="4"/>
  <c r="FY235" i="4"/>
  <c r="FU235" i="4"/>
  <c r="FQ235" i="4"/>
  <c r="FM235" i="4"/>
  <c r="FI235" i="4"/>
  <c r="FE235" i="4"/>
  <c r="FA235" i="4"/>
  <c r="EW235" i="4"/>
  <c r="ES235" i="4"/>
  <c r="EO235" i="4"/>
  <c r="EK235" i="4"/>
  <c r="EG235" i="4"/>
  <c r="EC235" i="4"/>
  <c r="DY235" i="4"/>
  <c r="DQ235" i="4"/>
  <c r="DM235" i="4"/>
  <c r="DI235" i="4"/>
  <c r="DE235" i="4"/>
  <c r="DA235" i="4"/>
  <c r="CW235" i="4"/>
  <c r="CS235" i="4"/>
  <c r="CO235" i="4"/>
  <c r="CK235" i="4"/>
  <c r="CG235" i="4"/>
  <c r="CC235" i="4"/>
  <c r="BY235" i="4"/>
  <c r="BU235" i="4"/>
  <c r="BQ235" i="4"/>
  <c r="BM235" i="4"/>
  <c r="BI235" i="4"/>
  <c r="BE235" i="4"/>
  <c r="BA235" i="4"/>
  <c r="AW235" i="4"/>
  <c r="AS235" i="4"/>
  <c r="AO235" i="4"/>
  <c r="AK235" i="4"/>
  <c r="AG235" i="4"/>
  <c r="AC235" i="4"/>
  <c r="Y235" i="4"/>
  <c r="Q235" i="4"/>
  <c r="M235" i="4"/>
  <c r="I235" i="4"/>
  <c r="E235" i="4"/>
  <c r="GG234" i="4"/>
  <c r="GC234" i="4"/>
  <c r="FU234" i="4"/>
  <c r="FQ234" i="4"/>
  <c r="FM234" i="4"/>
  <c r="FI234" i="4"/>
  <c r="FE234" i="4"/>
  <c r="FA234" i="4"/>
  <c r="EW234" i="4"/>
  <c r="ES234" i="4"/>
  <c r="EO234" i="4"/>
  <c r="EK234" i="4"/>
  <c r="EG234" i="4"/>
  <c r="EC234" i="4"/>
  <c r="DY234" i="4"/>
  <c r="DU234" i="4"/>
  <c r="DQ234" i="4"/>
  <c r="DM234" i="4"/>
  <c r="DI234" i="4"/>
  <c r="DE234" i="4"/>
  <c r="DA234" i="4"/>
  <c r="CS234" i="4"/>
  <c r="CO234" i="4"/>
  <c r="CK234" i="4"/>
  <c r="CG234" i="4"/>
  <c r="CC234" i="4"/>
  <c r="BY234" i="4"/>
  <c r="BU234" i="4"/>
  <c r="BQ234" i="4"/>
  <c r="BM234" i="4"/>
  <c r="BI234" i="4"/>
  <c r="BE234" i="4"/>
  <c r="BA234" i="4"/>
  <c r="AW234" i="4"/>
  <c r="AS234" i="4"/>
  <c r="AO234" i="4"/>
  <c r="AK234" i="4"/>
  <c r="AG234" i="4"/>
  <c r="AC234" i="4"/>
  <c r="Y234" i="4"/>
  <c r="Q234" i="4"/>
  <c r="M234" i="4"/>
  <c r="I234" i="4"/>
  <c r="E234" i="4"/>
  <c r="GG233" i="4"/>
  <c r="GC233" i="4"/>
  <c r="FY233" i="4"/>
  <c r="FU233" i="4"/>
  <c r="FQ233" i="4"/>
  <c r="FM233" i="4"/>
  <c r="FI233" i="4"/>
  <c r="FA233" i="4"/>
  <c r="EW233" i="4"/>
  <c r="ES233" i="4"/>
  <c r="EO233" i="4"/>
  <c r="EK233" i="4"/>
  <c r="EC233" i="4"/>
  <c r="DY233" i="4"/>
  <c r="DU233" i="4"/>
  <c r="DQ233" i="4"/>
  <c r="DM233" i="4"/>
  <c r="DI233" i="4"/>
  <c r="DA233" i="4"/>
  <c r="CS233" i="4"/>
  <c r="CO233" i="4"/>
  <c r="CK233" i="4"/>
  <c r="CG233" i="4"/>
  <c r="CC233" i="4"/>
  <c r="BY233" i="4"/>
  <c r="BU233" i="4"/>
  <c r="BQ233" i="4"/>
  <c r="BM233" i="4"/>
  <c r="BI233" i="4"/>
  <c r="AW233" i="4"/>
  <c r="AS233" i="4"/>
  <c r="AK233" i="4"/>
  <c r="AG233" i="4"/>
  <c r="AC233" i="4"/>
  <c r="Y233" i="4"/>
  <c r="Q233" i="4"/>
  <c r="M233" i="4"/>
  <c r="I233" i="4"/>
  <c r="GG232" i="4"/>
  <c r="GC232" i="4"/>
  <c r="FU232" i="4"/>
  <c r="FM232" i="4"/>
  <c r="FI232" i="4"/>
  <c r="FE232" i="4"/>
  <c r="FA232" i="4"/>
  <c r="ES232" i="4"/>
  <c r="EK232" i="4"/>
  <c r="EG232" i="4"/>
  <c r="EC232" i="4"/>
  <c r="DY232" i="4"/>
  <c r="DU232" i="4"/>
  <c r="DQ232" i="4"/>
  <c r="DM232" i="4"/>
  <c r="DI232" i="4"/>
  <c r="DE232" i="4"/>
  <c r="DA232" i="4"/>
  <c r="CW232" i="4"/>
  <c r="CO232" i="4"/>
  <c r="CK232" i="4"/>
  <c r="CG232" i="4"/>
  <c r="CC232" i="4"/>
  <c r="BY232" i="4"/>
  <c r="BU232" i="4"/>
  <c r="BQ232" i="4"/>
  <c r="BM232" i="4"/>
  <c r="BI232" i="4"/>
  <c r="BE232" i="4"/>
  <c r="BA232" i="4"/>
  <c r="AW232" i="4"/>
  <c r="AS232" i="4"/>
  <c r="AO232" i="4"/>
  <c r="AG232" i="4"/>
  <c r="Y232" i="4"/>
  <c r="Q232" i="4"/>
  <c r="M232" i="4"/>
  <c r="GG231" i="4"/>
  <c r="GC231" i="4"/>
  <c r="FY231" i="4"/>
  <c r="FU231" i="4"/>
  <c r="FQ231" i="4"/>
  <c r="FI231" i="4"/>
  <c r="FE231" i="4"/>
  <c r="FA231" i="4"/>
  <c r="EW231" i="4"/>
  <c r="ES231" i="4"/>
  <c r="EG231" i="4"/>
  <c r="EC231" i="4"/>
  <c r="DY231" i="4"/>
  <c r="DQ231" i="4"/>
  <c r="DI231" i="4"/>
  <c r="DE231" i="4"/>
  <c r="DA231" i="4"/>
  <c r="CW231" i="4"/>
  <c r="CS231" i="4"/>
  <c r="CK231" i="4"/>
  <c r="CG231" i="4"/>
  <c r="CC231" i="4"/>
  <c r="BY231" i="4"/>
  <c r="BQ231" i="4"/>
  <c r="BM231" i="4"/>
  <c r="BI231" i="4"/>
  <c r="BE231" i="4"/>
  <c r="BA231" i="4"/>
  <c r="AW231" i="4"/>
  <c r="AO231" i="4"/>
  <c r="AK231" i="4"/>
  <c r="AG231" i="4"/>
  <c r="AC231" i="4"/>
  <c r="Y231" i="4"/>
  <c r="Q231" i="4"/>
  <c r="M231" i="4"/>
  <c r="I231" i="4"/>
  <c r="E231" i="4"/>
  <c r="GG230" i="4"/>
  <c r="GC230" i="4"/>
  <c r="FY230" i="4"/>
  <c r="FU230" i="4"/>
  <c r="FQ230" i="4"/>
  <c r="FM230" i="4"/>
  <c r="FI230" i="4"/>
  <c r="FE230" i="4"/>
  <c r="FA230" i="4"/>
  <c r="EW230" i="4"/>
  <c r="ES230" i="4"/>
  <c r="EO230" i="4"/>
  <c r="EG230" i="4"/>
  <c r="EC230" i="4"/>
  <c r="DY230" i="4"/>
  <c r="DU230" i="4"/>
  <c r="DQ230" i="4"/>
  <c r="DM230" i="4"/>
  <c r="DI230" i="4"/>
  <c r="DE230" i="4"/>
  <c r="CW230" i="4"/>
  <c r="CS230" i="4"/>
  <c r="CO230" i="4"/>
  <c r="CK230" i="4"/>
  <c r="CG230" i="4"/>
  <c r="CC230" i="4"/>
  <c r="BY230" i="4"/>
  <c r="BU230" i="4"/>
  <c r="BM230" i="4"/>
  <c r="BI230" i="4"/>
  <c r="BE230" i="4"/>
  <c r="BA230" i="4"/>
  <c r="AS230" i="4"/>
  <c r="AO230" i="4"/>
  <c r="GJ230" i="4"/>
  <c r="AC230" i="4"/>
  <c r="Y230" i="4"/>
  <c r="M230" i="4"/>
  <c r="I230" i="4"/>
  <c r="GG229" i="4"/>
  <c r="GC229" i="4"/>
  <c r="FY229" i="4"/>
  <c r="FU229" i="4"/>
  <c r="FQ229" i="4"/>
  <c r="FM229" i="4"/>
  <c r="FI229" i="4"/>
  <c r="FA229" i="4"/>
  <c r="EW229" i="4"/>
  <c r="ES229" i="4"/>
  <c r="EO229" i="4"/>
  <c r="EK229" i="4"/>
  <c r="EG229" i="4"/>
  <c r="EC229" i="4"/>
  <c r="DY229" i="4"/>
  <c r="DQ229" i="4"/>
  <c r="DM229" i="4"/>
  <c r="DE229" i="4"/>
  <c r="DA229" i="4"/>
  <c r="CW229" i="4"/>
  <c r="CS229" i="4"/>
  <c r="CK229" i="4"/>
  <c r="CG229" i="4"/>
  <c r="CC229" i="4"/>
  <c r="BY229" i="4"/>
  <c r="BU229" i="4"/>
  <c r="BQ229" i="4"/>
  <c r="BI229" i="4"/>
  <c r="BE229" i="4"/>
  <c r="AW229" i="4"/>
  <c r="AS229" i="4"/>
  <c r="AO229" i="4"/>
  <c r="AK229" i="4"/>
  <c r="AC229" i="4"/>
  <c r="Y229" i="4"/>
  <c r="Q229" i="4"/>
  <c r="I229" i="4"/>
  <c r="GG228" i="4"/>
  <c r="GC228" i="4"/>
  <c r="FU228" i="4"/>
  <c r="FQ228" i="4"/>
  <c r="FM228" i="4"/>
  <c r="FI228" i="4"/>
  <c r="FE228" i="4"/>
  <c r="FA228" i="4"/>
  <c r="EW228" i="4"/>
  <c r="ES228" i="4"/>
  <c r="EK228" i="4"/>
  <c r="DY228" i="4"/>
  <c r="DU228" i="4"/>
  <c r="DQ228" i="4"/>
  <c r="DM228" i="4"/>
  <c r="DI228" i="4"/>
  <c r="DA228" i="4"/>
  <c r="CW228" i="4"/>
  <c r="CO228" i="4"/>
  <c r="CK228" i="4"/>
  <c r="CG228" i="4"/>
  <c r="CC228" i="4"/>
  <c r="BY228" i="4"/>
  <c r="BU228" i="4"/>
  <c r="BQ228" i="4"/>
  <c r="BM228" i="4"/>
  <c r="BE228" i="4"/>
  <c r="BA228" i="4"/>
  <c r="AW228" i="4"/>
  <c r="AS228" i="4"/>
  <c r="AO228" i="4"/>
  <c r="AG228" i="4"/>
  <c r="Q228" i="4"/>
  <c r="M228" i="4"/>
  <c r="E228" i="4"/>
  <c r="GG227" i="4"/>
  <c r="GC227" i="4"/>
  <c r="FY227" i="4"/>
  <c r="FQ227" i="4"/>
  <c r="FM227" i="4"/>
  <c r="FE227" i="4"/>
  <c r="FA227" i="4"/>
  <c r="EW227" i="4"/>
  <c r="ES227" i="4"/>
  <c r="EO227" i="4"/>
  <c r="EK227" i="4"/>
  <c r="EG227" i="4"/>
  <c r="EC227" i="4"/>
  <c r="DY227" i="4"/>
  <c r="DU227" i="4"/>
  <c r="DQ227" i="4"/>
  <c r="DM227" i="4"/>
  <c r="DI227" i="4"/>
  <c r="DE227" i="4"/>
  <c r="CW227" i="4"/>
  <c r="CS227" i="4"/>
  <c r="CO227" i="4"/>
  <c r="CK227" i="4"/>
  <c r="CG227" i="4"/>
  <c r="CC227" i="4"/>
  <c r="BY227" i="4"/>
  <c r="BU227" i="4"/>
  <c r="BM227" i="4"/>
  <c r="BI227" i="4"/>
  <c r="BE227" i="4"/>
  <c r="BA227" i="4"/>
  <c r="AW227" i="4"/>
  <c r="AO227" i="4"/>
  <c r="AG227" i="4"/>
  <c r="AC227" i="4"/>
  <c r="Y227" i="4"/>
  <c r="M227" i="4"/>
  <c r="I227" i="4"/>
  <c r="E227" i="4"/>
  <c r="GG226" i="4"/>
  <c r="GC226" i="4"/>
  <c r="FY226" i="4"/>
  <c r="FU226" i="4"/>
  <c r="FQ226" i="4"/>
  <c r="FM226" i="4"/>
  <c r="FI226" i="4"/>
  <c r="FA226" i="4"/>
  <c r="ES226" i="4"/>
  <c r="EO226" i="4"/>
  <c r="EK226" i="4"/>
  <c r="EC226" i="4"/>
  <c r="DY226" i="4"/>
  <c r="DU226" i="4"/>
  <c r="DQ226" i="4"/>
  <c r="DI226" i="4"/>
  <c r="DE226" i="4"/>
  <c r="DA226" i="4"/>
  <c r="CS226" i="4"/>
  <c r="CK226" i="4"/>
  <c r="CG226" i="4"/>
  <c r="CC226" i="4"/>
  <c r="BY226" i="4"/>
  <c r="BU226" i="4"/>
  <c r="BQ226" i="4"/>
  <c r="BI226" i="4"/>
  <c r="BE226" i="4"/>
  <c r="BA226" i="4"/>
  <c r="AW226" i="4"/>
  <c r="AS226" i="4"/>
  <c r="AO226" i="4"/>
  <c r="AK226" i="4"/>
  <c r="AG226" i="4"/>
  <c r="AC226" i="4"/>
  <c r="Y226" i="4"/>
  <c r="Q226" i="4"/>
  <c r="I226" i="4"/>
  <c r="E226" i="4"/>
  <c r="GG225" i="4"/>
  <c r="GC225" i="4"/>
  <c r="FU225" i="4"/>
  <c r="FQ225" i="4"/>
  <c r="FI225" i="4"/>
  <c r="FA225" i="4"/>
  <c r="EW225" i="4"/>
  <c r="ES225" i="4"/>
  <c r="EO225" i="4"/>
  <c r="EK225" i="4"/>
  <c r="EG225" i="4"/>
  <c r="DY225" i="4"/>
  <c r="DU225" i="4"/>
  <c r="DQ225" i="4"/>
  <c r="DM225" i="4"/>
  <c r="DI225" i="4"/>
  <c r="DA225" i="4"/>
  <c r="CW225" i="4"/>
  <c r="CO225" i="4"/>
  <c r="CK225" i="4"/>
  <c r="CG225" i="4"/>
  <c r="CC225" i="4"/>
  <c r="BY225" i="4"/>
  <c r="BU225" i="4"/>
  <c r="BQ225" i="4"/>
  <c r="BM225" i="4"/>
  <c r="BE225" i="4"/>
  <c r="BA225" i="4"/>
  <c r="AW225" i="4"/>
  <c r="AS225" i="4"/>
  <c r="AO225" i="4"/>
  <c r="AG225" i="4"/>
  <c r="AC225" i="4"/>
  <c r="Y225" i="4"/>
  <c r="Q225" i="4"/>
  <c r="M225" i="4"/>
  <c r="E225" i="4"/>
  <c r="GC224" i="4"/>
  <c r="FY224" i="4"/>
  <c r="FQ224" i="4"/>
  <c r="FE224" i="4"/>
  <c r="FA224" i="4"/>
  <c r="EW224" i="4"/>
  <c r="ES224" i="4"/>
  <c r="EO224" i="4"/>
  <c r="EK224" i="4"/>
  <c r="EG224" i="4"/>
  <c r="DU224" i="4"/>
  <c r="DQ224" i="4"/>
  <c r="DM224" i="4"/>
  <c r="DI224" i="4"/>
  <c r="DE224" i="4"/>
  <c r="CW224" i="4"/>
  <c r="CS224" i="4"/>
  <c r="CK224" i="4"/>
  <c r="BY224" i="4"/>
  <c r="BU224" i="4"/>
  <c r="BM224" i="4"/>
  <c r="BA224" i="4"/>
  <c r="AW224" i="4"/>
  <c r="AS224" i="4"/>
  <c r="AO224" i="4"/>
  <c r="AK224" i="4"/>
  <c r="AG224" i="4"/>
  <c r="AC224" i="4"/>
  <c r="Y224" i="4"/>
  <c r="M224" i="4"/>
  <c r="I224" i="4"/>
  <c r="GG223" i="4"/>
  <c r="FY223" i="4"/>
  <c r="FQ223" i="4"/>
  <c r="FM223" i="4"/>
  <c r="FI223" i="4"/>
  <c r="FA223" i="4"/>
  <c r="EW223" i="4"/>
  <c r="EO223" i="4"/>
  <c r="EK223" i="4"/>
  <c r="EG223" i="4"/>
  <c r="EC223" i="4"/>
  <c r="DY223" i="4"/>
  <c r="DU223" i="4"/>
  <c r="DQ223" i="4"/>
  <c r="DM223" i="4"/>
  <c r="DE223" i="4"/>
  <c r="DA223" i="4"/>
  <c r="CW223" i="4"/>
  <c r="CS223" i="4"/>
  <c r="CO223" i="4"/>
  <c r="CG223" i="4"/>
  <c r="CC223" i="4"/>
  <c r="BY223" i="4"/>
  <c r="BU223" i="4"/>
  <c r="BQ223" i="4"/>
  <c r="BI223" i="4"/>
  <c r="BE223" i="4"/>
  <c r="BA223" i="4"/>
  <c r="AW223" i="4"/>
  <c r="AS223" i="4"/>
  <c r="AK223" i="4"/>
  <c r="AG223" i="4"/>
  <c r="AC223" i="4"/>
  <c r="Y223" i="4"/>
  <c r="Q223" i="4"/>
  <c r="I223" i="4"/>
  <c r="GJ223" i="4"/>
  <c r="GG222" i="4"/>
  <c r="FY222" i="4"/>
  <c r="FU222" i="4"/>
  <c r="FQ222" i="4"/>
  <c r="FM222" i="4"/>
  <c r="FI222" i="4"/>
  <c r="FE222" i="4"/>
  <c r="FA222" i="4"/>
  <c r="EW222" i="4"/>
  <c r="ES222" i="4"/>
  <c r="EO222" i="4"/>
  <c r="EK222" i="4"/>
  <c r="EC222" i="4"/>
  <c r="DY222" i="4"/>
  <c r="DQ222" i="4"/>
  <c r="DM222" i="4"/>
  <c r="DE222" i="4"/>
  <c r="DA222" i="4"/>
  <c r="CW222" i="4"/>
  <c r="CS222" i="4"/>
  <c r="CO222" i="4"/>
  <c r="CK222" i="4"/>
  <c r="CG222" i="4"/>
  <c r="CC222" i="4"/>
  <c r="BY222" i="4"/>
  <c r="BU222" i="4"/>
  <c r="BQ222" i="4"/>
  <c r="BI222" i="4"/>
  <c r="BE222" i="4"/>
  <c r="AW222" i="4"/>
  <c r="AS222" i="4"/>
  <c r="AK222" i="4"/>
  <c r="AG222" i="4"/>
  <c r="AC222" i="4"/>
  <c r="Y222" i="4"/>
  <c r="Q222" i="4"/>
  <c r="M222" i="4"/>
  <c r="E222" i="4"/>
  <c r="GG221" i="4"/>
  <c r="GC221" i="4"/>
  <c r="FU221" i="4"/>
  <c r="FQ221" i="4"/>
  <c r="FM221" i="4"/>
  <c r="FI221" i="4"/>
  <c r="FE221" i="4"/>
  <c r="FA221" i="4"/>
  <c r="EW221" i="4"/>
  <c r="ES221" i="4"/>
  <c r="EK221" i="4"/>
  <c r="EG221" i="4"/>
  <c r="DY221" i="4"/>
  <c r="DU221" i="4"/>
  <c r="DM221" i="4"/>
  <c r="DI221" i="4"/>
  <c r="DE221" i="4"/>
  <c r="DA221" i="4"/>
  <c r="CW221" i="4"/>
  <c r="CS221" i="4"/>
  <c r="CO221" i="4"/>
  <c r="CK221" i="4"/>
  <c r="CG221" i="4"/>
  <c r="CC221" i="4"/>
  <c r="BY221" i="4"/>
  <c r="BQ221" i="4"/>
  <c r="BM221" i="4"/>
  <c r="BE221" i="4"/>
  <c r="BA221" i="4"/>
  <c r="AS221" i="4"/>
  <c r="AO221" i="4"/>
  <c r="AK221" i="4"/>
  <c r="AG221" i="4"/>
  <c r="AC221" i="4"/>
  <c r="Y221" i="4"/>
  <c r="Q221" i="4"/>
  <c r="M221" i="4"/>
  <c r="I221" i="4"/>
  <c r="GG220" i="4"/>
  <c r="FY220" i="4"/>
  <c r="FU220" i="4"/>
  <c r="FM220" i="4"/>
  <c r="FI220" i="4"/>
  <c r="FA220" i="4"/>
  <c r="EW220" i="4"/>
  <c r="ES220" i="4"/>
  <c r="EO220" i="4"/>
  <c r="EK220" i="4"/>
  <c r="EG220" i="4"/>
  <c r="EC220" i="4"/>
  <c r="DY220" i="4"/>
  <c r="DU220" i="4"/>
  <c r="DQ220" i="4"/>
  <c r="DM220" i="4"/>
  <c r="DE220" i="4"/>
  <c r="DA220" i="4"/>
  <c r="CS220" i="4"/>
  <c r="CO220" i="4"/>
  <c r="CG220" i="4"/>
  <c r="CC220" i="4"/>
  <c r="BY220" i="4"/>
  <c r="BU220" i="4"/>
  <c r="BQ220" i="4"/>
  <c r="BM220" i="4"/>
  <c r="BI220" i="4"/>
  <c r="BE220" i="4"/>
  <c r="BA220" i="4"/>
  <c r="AW220" i="4"/>
  <c r="AS220" i="4"/>
  <c r="AK220" i="4"/>
  <c r="AG220" i="4"/>
  <c r="Y220" i="4"/>
  <c r="Q220" i="4"/>
  <c r="I220" i="4"/>
  <c r="GG219" i="4"/>
  <c r="FU219" i="4"/>
  <c r="FQ219" i="4"/>
  <c r="FM219" i="4"/>
  <c r="FI219" i="4"/>
  <c r="FA219" i="4"/>
  <c r="EW219" i="4"/>
  <c r="EO219" i="4"/>
  <c r="EK219" i="4"/>
  <c r="EC219" i="4"/>
  <c r="DY219" i="4"/>
  <c r="DQ219" i="4"/>
  <c r="DM219" i="4"/>
  <c r="DE219" i="4"/>
  <c r="DA219" i="4"/>
  <c r="CW219" i="4"/>
  <c r="CS219" i="4"/>
  <c r="CO219" i="4"/>
  <c r="CG219" i="4"/>
  <c r="CC219" i="4"/>
  <c r="BY219" i="4"/>
  <c r="BU219" i="4"/>
  <c r="BQ219" i="4"/>
  <c r="BE219" i="4"/>
  <c r="BA219" i="4"/>
  <c r="AW219" i="4"/>
  <c r="AS219" i="4"/>
  <c r="AG219" i="4"/>
  <c r="AC219" i="4"/>
  <c r="Y219" i="4"/>
  <c r="GJ219" i="4"/>
  <c r="I219" i="4"/>
  <c r="E219" i="4"/>
  <c r="GJ218" i="4"/>
  <c r="GG218" i="4"/>
  <c r="GC218" i="4"/>
  <c r="FU218" i="4"/>
  <c r="FI218" i="4"/>
  <c r="FE218" i="4"/>
  <c r="EW218" i="4"/>
  <c r="ES218" i="4"/>
  <c r="EO218" i="4"/>
  <c r="EK218" i="4"/>
  <c r="EG218" i="4"/>
  <c r="DY218" i="4"/>
  <c r="DU218" i="4"/>
  <c r="DQ218" i="4"/>
  <c r="DI218" i="4"/>
  <c r="DA218" i="4"/>
  <c r="CW218" i="4"/>
  <c r="CS218" i="4"/>
  <c r="CO218" i="4"/>
  <c r="CK218" i="4"/>
  <c r="CC218" i="4"/>
  <c r="BU218" i="4"/>
  <c r="BQ218" i="4"/>
  <c r="BE218" i="4"/>
  <c r="AS218" i="4"/>
  <c r="AO218" i="4"/>
  <c r="AG218" i="4"/>
  <c r="Q218" i="4"/>
  <c r="M218" i="4"/>
  <c r="E218" i="4"/>
  <c r="GC217" i="4"/>
  <c r="FY217" i="4"/>
  <c r="FU217" i="4"/>
  <c r="FM217" i="4"/>
  <c r="FA217" i="4"/>
  <c r="EW217" i="4"/>
  <c r="ES217" i="4"/>
  <c r="EO217" i="4"/>
  <c r="EC217" i="4"/>
  <c r="DY217" i="4"/>
  <c r="DU217" i="4"/>
  <c r="DQ217" i="4"/>
  <c r="DI217" i="4"/>
  <c r="DE217" i="4"/>
  <c r="CW217" i="4"/>
  <c r="CS217" i="4"/>
  <c r="CK217" i="4"/>
  <c r="CC217" i="4"/>
  <c r="BY217" i="4"/>
  <c r="BU217" i="4"/>
  <c r="BM217" i="4"/>
  <c r="BI217" i="4"/>
  <c r="BE217" i="4"/>
  <c r="BA217" i="4"/>
  <c r="AW217" i="4"/>
  <c r="AO217" i="4"/>
  <c r="AK217" i="4"/>
  <c r="AG217" i="4"/>
  <c r="Y217" i="4"/>
  <c r="I217" i="4"/>
  <c r="E217" i="4"/>
  <c r="GG216" i="4"/>
  <c r="GC216" i="4"/>
  <c r="FY216" i="4"/>
  <c r="FU216" i="4"/>
  <c r="FM216" i="4"/>
  <c r="FI216" i="4"/>
  <c r="FA216" i="4"/>
  <c r="EW216" i="4"/>
  <c r="EO216" i="4"/>
  <c r="EK216" i="4"/>
  <c r="EG216" i="4"/>
  <c r="EC216" i="4"/>
  <c r="DY216" i="4"/>
  <c r="DU216" i="4"/>
  <c r="DQ216" i="4"/>
  <c r="DM216" i="4"/>
  <c r="DI216" i="4"/>
  <c r="DE216" i="4"/>
  <c r="DA216" i="4"/>
  <c r="CS216" i="4"/>
  <c r="CO216" i="4"/>
  <c r="CK216" i="4"/>
  <c r="CG216" i="4"/>
  <c r="CC216" i="4"/>
  <c r="BQ216" i="4"/>
  <c r="BM216" i="4"/>
  <c r="BI216" i="4"/>
  <c r="BE216" i="4"/>
  <c r="AS216" i="4"/>
  <c r="AO216" i="4"/>
  <c r="AK216" i="4"/>
  <c r="AG216" i="4"/>
  <c r="Y216" i="4"/>
  <c r="Q216" i="4"/>
  <c r="I216" i="4"/>
  <c r="E216" i="4"/>
  <c r="GG215" i="4"/>
  <c r="FU215" i="4"/>
  <c r="FQ215" i="4"/>
  <c r="FM215" i="4"/>
  <c r="FI215" i="4"/>
  <c r="FE215" i="4"/>
  <c r="FA215" i="4"/>
  <c r="EW215" i="4"/>
  <c r="ES215" i="4"/>
  <c r="EK215" i="4"/>
  <c r="EG215" i="4"/>
  <c r="EC215" i="4"/>
  <c r="DY215" i="4"/>
  <c r="DU215" i="4"/>
  <c r="DM215" i="4"/>
  <c r="DI215" i="4"/>
  <c r="DE215" i="4"/>
  <c r="DA215" i="4"/>
  <c r="CW215" i="4"/>
  <c r="CO215" i="4"/>
  <c r="CG215" i="4"/>
  <c r="CC215" i="4"/>
  <c r="BY215" i="4"/>
  <c r="BQ215" i="4"/>
  <c r="BE215" i="4"/>
  <c r="BA215" i="4"/>
  <c r="AW215" i="4"/>
  <c r="AS215" i="4"/>
  <c r="AG215" i="4"/>
  <c r="AC215" i="4"/>
  <c r="Q215" i="4"/>
  <c r="M215" i="4"/>
  <c r="E215" i="4"/>
  <c r="FY214" i="4"/>
  <c r="FU214" i="4"/>
  <c r="FQ214" i="4"/>
  <c r="FM214" i="4"/>
  <c r="FE214" i="4"/>
  <c r="FA214" i="4"/>
  <c r="EW214" i="4"/>
  <c r="ES214" i="4"/>
  <c r="EO214" i="4"/>
  <c r="EC214" i="4"/>
  <c r="DY214" i="4"/>
  <c r="DU214" i="4"/>
  <c r="DQ214" i="4"/>
  <c r="DI214" i="4"/>
  <c r="CW214" i="4"/>
  <c r="CS214" i="4"/>
  <c r="CK214" i="4"/>
  <c r="CG214" i="4"/>
  <c r="CC214" i="4"/>
  <c r="BY214" i="4"/>
  <c r="BU214" i="4"/>
  <c r="BQ214" i="4"/>
  <c r="BM214" i="4"/>
  <c r="BI214" i="4"/>
  <c r="BE214" i="4"/>
  <c r="BA214" i="4"/>
  <c r="AW214" i="4"/>
  <c r="AO214" i="4"/>
  <c r="AK214" i="4"/>
  <c r="AG214" i="4"/>
  <c r="AC214" i="4"/>
  <c r="Y214" i="4"/>
  <c r="I214" i="4"/>
  <c r="E214" i="4"/>
  <c r="GH214" i="4"/>
  <c r="GG213" i="4"/>
  <c r="FY213" i="4"/>
  <c r="FU213" i="4"/>
  <c r="FQ213" i="4"/>
  <c r="FM213" i="4"/>
  <c r="FI213" i="4"/>
  <c r="FA213" i="4"/>
  <c r="EO213" i="4"/>
  <c r="EK213" i="4"/>
  <c r="EC213" i="4"/>
  <c r="DQ213" i="4"/>
  <c r="DM213" i="4"/>
  <c r="DE213" i="4"/>
  <c r="DA213" i="4"/>
  <c r="CW213" i="4"/>
  <c r="CS213" i="4"/>
  <c r="CO213" i="4"/>
  <c r="CG213" i="4"/>
  <c r="CC213" i="4"/>
  <c r="BY213" i="4"/>
  <c r="BU213" i="4"/>
  <c r="BQ213" i="4"/>
  <c r="BI213" i="4"/>
  <c r="BE213" i="4"/>
  <c r="BA213" i="4"/>
  <c r="AW213" i="4"/>
  <c r="AS213" i="4"/>
  <c r="AG213" i="4"/>
  <c r="AC213" i="4"/>
  <c r="Y213" i="4"/>
  <c r="Q213" i="4"/>
  <c r="I213" i="4"/>
  <c r="E213" i="4"/>
  <c r="GG212" i="4"/>
  <c r="GC212" i="4"/>
  <c r="FY212" i="4"/>
  <c r="FU212" i="4"/>
  <c r="FQ212" i="4"/>
  <c r="FM212" i="4"/>
  <c r="FI212" i="4"/>
  <c r="FE212" i="4"/>
  <c r="EW212" i="4"/>
  <c r="ES212" i="4"/>
  <c r="EK212" i="4"/>
  <c r="EG212" i="4"/>
  <c r="DY212" i="4"/>
  <c r="DU212" i="4"/>
  <c r="DQ212" i="4"/>
  <c r="DM212" i="4"/>
  <c r="DI212" i="4"/>
  <c r="DA212" i="4"/>
  <c r="CW212" i="4"/>
  <c r="CS212" i="4"/>
  <c r="CO212" i="4"/>
  <c r="CK212" i="4"/>
  <c r="CC212" i="4"/>
  <c r="BY212" i="4"/>
  <c r="BU212" i="4"/>
  <c r="BQ212" i="4"/>
  <c r="BM212" i="4"/>
  <c r="BE212" i="4"/>
  <c r="BA212" i="4"/>
  <c r="AS212" i="4"/>
  <c r="AO212" i="4"/>
  <c r="AK212" i="4"/>
  <c r="AG212" i="4"/>
  <c r="AC212" i="4"/>
  <c r="Y212" i="4"/>
  <c r="Q212" i="4"/>
  <c r="M212" i="4"/>
  <c r="E212" i="4"/>
  <c r="GG211" i="4"/>
  <c r="GC211" i="4"/>
  <c r="FY211" i="4"/>
  <c r="FU211" i="4"/>
  <c r="FQ211" i="4"/>
  <c r="FM211" i="4"/>
  <c r="FI211" i="4"/>
  <c r="FE211" i="4"/>
  <c r="FA211" i="4"/>
  <c r="ES211" i="4"/>
  <c r="EO211" i="4"/>
  <c r="EK211" i="4"/>
  <c r="EG211" i="4"/>
  <c r="EC211" i="4"/>
  <c r="DQ211" i="4"/>
  <c r="DM211" i="4"/>
  <c r="DI211" i="4"/>
  <c r="DE211" i="4"/>
  <c r="CW211" i="4"/>
  <c r="CS211" i="4"/>
  <c r="CK211" i="4"/>
  <c r="BY211" i="4"/>
  <c r="BU211" i="4"/>
  <c r="BM211" i="4"/>
  <c r="BI211" i="4"/>
  <c r="BA211" i="4"/>
  <c r="AW211" i="4"/>
  <c r="AO211" i="4"/>
  <c r="AK211" i="4"/>
  <c r="AG211" i="4"/>
  <c r="Y211" i="4"/>
  <c r="Q211" i="4"/>
  <c r="M211" i="4"/>
  <c r="I211" i="4"/>
  <c r="GJ211" i="4"/>
  <c r="GG210" i="4"/>
  <c r="GC210" i="4"/>
  <c r="FY210" i="4"/>
  <c r="FU210" i="4"/>
  <c r="FI210" i="4"/>
  <c r="FE210" i="4"/>
  <c r="FA210" i="4"/>
  <c r="EW210" i="4"/>
  <c r="EO210" i="4"/>
  <c r="EK210" i="4"/>
  <c r="EC210" i="4"/>
  <c r="DY210" i="4"/>
  <c r="DQ210" i="4"/>
  <c r="DM210" i="4"/>
  <c r="DI210" i="4"/>
  <c r="DE210" i="4"/>
  <c r="DA210" i="4"/>
  <c r="CS210" i="4"/>
  <c r="CO210" i="4"/>
  <c r="CG210" i="4"/>
  <c r="CC210" i="4"/>
  <c r="BU210" i="4"/>
  <c r="BQ210" i="4"/>
  <c r="BM210" i="4"/>
  <c r="BE210" i="4"/>
  <c r="AW210" i="4"/>
  <c r="AS210" i="4"/>
  <c r="AO210" i="4"/>
  <c r="AK210" i="4"/>
  <c r="AG210" i="4"/>
  <c r="Q210" i="4"/>
  <c r="M210" i="4"/>
  <c r="I210" i="4"/>
  <c r="E210" i="4"/>
  <c r="GJ210" i="4"/>
  <c r="GG209" i="4"/>
  <c r="GC209" i="4"/>
  <c r="FU209" i="4"/>
  <c r="FQ209" i="4"/>
  <c r="FM209" i="4"/>
  <c r="FI209" i="4"/>
  <c r="FE209" i="4"/>
  <c r="EW209" i="4"/>
  <c r="ES209" i="4"/>
  <c r="EO209" i="4"/>
  <c r="EK209" i="4"/>
  <c r="EG209" i="4"/>
  <c r="EC209" i="4"/>
  <c r="DY209" i="4"/>
  <c r="DU209" i="4"/>
  <c r="DM209" i="4"/>
  <c r="DI209" i="4"/>
  <c r="DE209" i="4"/>
  <c r="CW209" i="4"/>
  <c r="CK209" i="4"/>
  <c r="CG209" i="4"/>
  <c r="CC209" i="4"/>
  <c r="BY209" i="4"/>
  <c r="BM209" i="4"/>
  <c r="BE209" i="4"/>
  <c r="AW209" i="4"/>
  <c r="AS209" i="4"/>
  <c r="AO209" i="4"/>
  <c r="AK209" i="4"/>
  <c r="AG209" i="4"/>
  <c r="AC209" i="4"/>
  <c r="Q209" i="4"/>
  <c r="GG208" i="4"/>
  <c r="FY208" i="4"/>
  <c r="FU208" i="4"/>
  <c r="FQ208" i="4"/>
  <c r="FM208" i="4"/>
  <c r="FE208" i="4"/>
  <c r="FA208" i="4"/>
  <c r="EW208" i="4"/>
  <c r="ES208" i="4"/>
  <c r="EG208" i="4"/>
  <c r="EC208" i="4"/>
  <c r="DY208" i="4"/>
  <c r="DU208" i="4"/>
  <c r="DQ208" i="4"/>
  <c r="DI208" i="4"/>
  <c r="DE208" i="4"/>
  <c r="DA208" i="4"/>
  <c r="CW208" i="4"/>
  <c r="CS208" i="4"/>
  <c r="CK208" i="4"/>
  <c r="CG208" i="4"/>
  <c r="CC208" i="4"/>
  <c r="BU208" i="4"/>
  <c r="BM208" i="4"/>
  <c r="BA208" i="4"/>
  <c r="AW208" i="4"/>
  <c r="AO208" i="4"/>
  <c r="AK208" i="4"/>
  <c r="AC208" i="4"/>
  <c r="Y208" i="4"/>
  <c r="Q208" i="4"/>
  <c r="M208" i="4"/>
  <c r="I208" i="4"/>
  <c r="GG207" i="4"/>
  <c r="FY207" i="4"/>
  <c r="FU207" i="4"/>
  <c r="FQ207" i="4"/>
  <c r="FM207" i="4"/>
  <c r="FI207" i="4"/>
  <c r="FA207" i="4"/>
  <c r="EW207" i="4"/>
  <c r="ES207" i="4"/>
  <c r="EO207" i="4"/>
  <c r="EK207" i="4"/>
  <c r="EC207" i="4"/>
  <c r="DY207" i="4"/>
  <c r="DU207" i="4"/>
  <c r="DQ207" i="4"/>
  <c r="DM207" i="4"/>
  <c r="DE207" i="4"/>
  <c r="CW207" i="4"/>
  <c r="CS207" i="4"/>
  <c r="CO207" i="4"/>
  <c r="CG207" i="4"/>
  <c r="CC207" i="4"/>
  <c r="BY207" i="4"/>
  <c r="BU207" i="4"/>
  <c r="BQ207" i="4"/>
  <c r="BI207" i="4"/>
  <c r="BE207" i="4"/>
  <c r="BA207" i="4"/>
  <c r="AW207" i="4"/>
  <c r="AS207" i="4"/>
  <c r="AK207" i="4"/>
  <c r="AG207" i="4"/>
  <c r="Y207" i="4"/>
  <c r="Q207" i="4"/>
  <c r="M207" i="4"/>
  <c r="I207" i="4"/>
  <c r="E207" i="4"/>
  <c r="GG206" i="4"/>
  <c r="FU206" i="4"/>
  <c r="FQ206" i="4"/>
  <c r="FM206" i="4"/>
  <c r="FI206" i="4"/>
  <c r="EW206" i="4"/>
  <c r="EO206" i="4"/>
  <c r="EK206" i="4"/>
  <c r="EG206" i="4"/>
  <c r="DY206" i="4"/>
  <c r="DU206" i="4"/>
  <c r="DQ206" i="4"/>
  <c r="DM206" i="4"/>
  <c r="DI206" i="4"/>
  <c r="CW206" i="4"/>
  <c r="CS206" i="4"/>
  <c r="CO206" i="4"/>
  <c r="CK206" i="4"/>
  <c r="BY206" i="4"/>
  <c r="BQ206" i="4"/>
  <c r="BM206" i="4"/>
  <c r="BI206" i="4"/>
  <c r="BA206" i="4"/>
  <c r="AS206" i="4"/>
  <c r="AO206" i="4"/>
  <c r="AG206" i="4"/>
  <c r="AC206" i="4"/>
  <c r="Y206" i="4"/>
  <c r="Q206" i="4"/>
  <c r="M206" i="4"/>
  <c r="E206" i="4"/>
  <c r="GG205" i="4"/>
  <c r="GC205" i="4"/>
  <c r="FY205" i="4"/>
  <c r="FM205" i="4"/>
  <c r="FE205" i="4"/>
  <c r="FA205" i="4"/>
  <c r="EW205" i="4"/>
  <c r="EO205" i="4"/>
  <c r="EG205" i="4"/>
  <c r="EC205" i="4"/>
  <c r="DY205" i="4"/>
  <c r="DU205" i="4"/>
  <c r="DI205" i="4"/>
  <c r="DE205" i="4"/>
  <c r="CW205" i="4"/>
  <c r="CK205" i="4"/>
  <c r="CG205" i="4"/>
  <c r="BY205" i="4"/>
  <c r="BU205" i="4"/>
  <c r="BQ205" i="4"/>
  <c r="BM205" i="4"/>
  <c r="BI205" i="4"/>
  <c r="BA205" i="4"/>
  <c r="AW205" i="4"/>
  <c r="AS205" i="4"/>
  <c r="AO205" i="4"/>
  <c r="AK205" i="4"/>
  <c r="Y205" i="4"/>
  <c r="M205" i="4"/>
  <c r="I205" i="4"/>
  <c r="E205" i="4"/>
  <c r="FY204" i="4"/>
  <c r="FU204" i="4"/>
  <c r="FQ204" i="4"/>
  <c r="FM204" i="4"/>
  <c r="FA204" i="4"/>
  <c r="EW204" i="4"/>
  <c r="EO204" i="4"/>
  <c r="EK204" i="4"/>
  <c r="EC204" i="4"/>
  <c r="DY204" i="4"/>
  <c r="DU204" i="4"/>
  <c r="DQ204" i="4"/>
  <c r="DM204" i="4"/>
  <c r="DI204" i="4"/>
  <c r="DE204" i="4"/>
  <c r="DA204" i="4"/>
  <c r="CS204" i="4"/>
  <c r="CO204" i="4"/>
  <c r="CK204" i="4"/>
  <c r="CG204" i="4"/>
  <c r="CC204" i="4"/>
  <c r="BQ204" i="4"/>
  <c r="BI204" i="4"/>
  <c r="BE204" i="4"/>
  <c r="BA204" i="4"/>
  <c r="AS204" i="4"/>
  <c r="AK204" i="4"/>
  <c r="AG204" i="4"/>
  <c r="AC204" i="4"/>
  <c r="Y204" i="4"/>
  <c r="I204" i="4"/>
  <c r="E204" i="4"/>
  <c r="GG203" i="4"/>
  <c r="GC203" i="4"/>
  <c r="FU203" i="4"/>
  <c r="FQ203" i="4"/>
  <c r="FM203" i="4"/>
  <c r="FI203" i="4"/>
  <c r="FE203" i="4"/>
  <c r="FA203" i="4"/>
  <c r="EW203" i="4"/>
  <c r="ES203" i="4"/>
  <c r="EK203" i="4"/>
  <c r="EG203" i="4"/>
  <c r="EC203" i="4"/>
  <c r="DY203" i="4"/>
  <c r="DU203" i="4"/>
  <c r="DM203" i="4"/>
  <c r="DI203" i="4"/>
  <c r="DA203" i="4"/>
  <c r="CW203" i="4"/>
  <c r="CS203" i="4"/>
  <c r="CO203" i="4"/>
  <c r="CC203" i="4"/>
  <c r="BY203" i="4"/>
  <c r="BU203" i="4"/>
  <c r="BQ203" i="4"/>
  <c r="BM203" i="4"/>
  <c r="BE203" i="4"/>
  <c r="BA203" i="4"/>
  <c r="AW203" i="4"/>
  <c r="AS203" i="4"/>
  <c r="AG203" i="4"/>
  <c r="AC203" i="4"/>
  <c r="Q203" i="4"/>
  <c r="M203" i="4"/>
  <c r="I203" i="4"/>
  <c r="E203" i="4"/>
  <c r="GC202" i="4"/>
  <c r="FY202" i="4"/>
  <c r="FU202" i="4"/>
  <c r="FQ202" i="4"/>
  <c r="FM202" i="4"/>
  <c r="FI202" i="4"/>
  <c r="FA202" i="4"/>
  <c r="ES202" i="4"/>
  <c r="EO202" i="4"/>
  <c r="EK202" i="4"/>
  <c r="EC202" i="4"/>
  <c r="DU202" i="4"/>
  <c r="DM202" i="4"/>
  <c r="DI202" i="4"/>
  <c r="CW202" i="4"/>
  <c r="CS202" i="4"/>
  <c r="CO202" i="4"/>
  <c r="CK202" i="4"/>
  <c r="BY202" i="4"/>
  <c r="BU202" i="4"/>
  <c r="BM202" i="4"/>
  <c r="BI202" i="4"/>
  <c r="BE202" i="4"/>
  <c r="BA202" i="4"/>
  <c r="AW202" i="4"/>
  <c r="AO202" i="4"/>
  <c r="AK202" i="4"/>
  <c r="AG202" i="4"/>
  <c r="AC202" i="4"/>
  <c r="Y202" i="4"/>
  <c r="Q202" i="4"/>
  <c r="I202" i="4"/>
  <c r="GG201" i="4"/>
  <c r="GC201" i="4"/>
  <c r="FY201" i="4"/>
  <c r="FU201" i="4"/>
  <c r="FM201" i="4"/>
  <c r="FI201" i="4"/>
  <c r="FE201" i="4"/>
  <c r="FA201" i="4"/>
  <c r="EW201" i="4"/>
  <c r="EO201" i="4"/>
  <c r="EK201" i="4"/>
  <c r="EG201" i="4"/>
  <c r="EC201" i="4"/>
  <c r="DQ201" i="4"/>
  <c r="DM201" i="4"/>
  <c r="DE201" i="4"/>
  <c r="DA201" i="4"/>
  <c r="CW201" i="4"/>
  <c r="CS201" i="4"/>
  <c r="CO201" i="4"/>
  <c r="CG201" i="4"/>
  <c r="CC201" i="4"/>
  <c r="BY201" i="4"/>
  <c r="BU201" i="4"/>
  <c r="BQ201" i="4"/>
  <c r="BI201" i="4"/>
  <c r="BE201" i="4"/>
  <c r="BA201" i="4"/>
  <c r="AW201" i="4"/>
  <c r="AS201" i="4"/>
  <c r="AK201" i="4"/>
  <c r="AG201" i="4"/>
  <c r="Y201" i="4"/>
  <c r="Q201" i="4"/>
  <c r="M201" i="4"/>
  <c r="I201" i="4"/>
  <c r="GG200" i="4"/>
  <c r="GC200" i="4"/>
  <c r="FY200" i="4"/>
  <c r="FU200" i="4"/>
  <c r="FI200" i="4"/>
  <c r="FE200" i="4"/>
  <c r="EW200" i="4"/>
  <c r="ES200" i="4"/>
  <c r="EO200" i="4"/>
  <c r="EK200" i="4"/>
  <c r="EG200" i="4"/>
  <c r="DY200" i="4"/>
  <c r="DU200" i="4"/>
  <c r="DQ200" i="4"/>
  <c r="DM200" i="4"/>
  <c r="DI200" i="4"/>
  <c r="DE200" i="4"/>
  <c r="CW200" i="4"/>
  <c r="CS200" i="4"/>
  <c r="CO200" i="4"/>
  <c r="CK200" i="4"/>
  <c r="CC200" i="4"/>
  <c r="BY200" i="4"/>
  <c r="BQ200" i="4"/>
  <c r="BM200" i="4"/>
  <c r="BI200" i="4"/>
  <c r="BE200" i="4"/>
  <c r="BA200" i="4"/>
  <c r="AS200" i="4"/>
  <c r="AO200" i="4"/>
  <c r="GJ200" i="4"/>
  <c r="AG200" i="4"/>
  <c r="Y200" i="4"/>
  <c r="Q200" i="4"/>
  <c r="M200" i="4"/>
  <c r="E200" i="4"/>
  <c r="GI200" i="4"/>
  <c r="GG199" i="4"/>
  <c r="GC199" i="4"/>
  <c r="FY199" i="4"/>
  <c r="FU199" i="4"/>
  <c r="FQ199" i="4"/>
  <c r="FM199" i="4"/>
  <c r="FE199" i="4"/>
  <c r="FA199" i="4"/>
  <c r="ES199" i="4"/>
  <c r="EO199" i="4"/>
  <c r="EG199" i="4"/>
  <c r="EC199" i="4"/>
  <c r="DU199" i="4"/>
  <c r="DQ199" i="4"/>
  <c r="DM199" i="4"/>
  <c r="DI199" i="4"/>
  <c r="DE199" i="4"/>
  <c r="DA199" i="4"/>
  <c r="CW199" i="4"/>
  <c r="CS199" i="4"/>
  <c r="CK199" i="4"/>
  <c r="CG199" i="4"/>
  <c r="BY199" i="4"/>
  <c r="BU199" i="4"/>
  <c r="BM199" i="4"/>
  <c r="BI199" i="4"/>
  <c r="BA199" i="4"/>
  <c r="AW199" i="4"/>
  <c r="AO199" i="4"/>
  <c r="AK199" i="4"/>
  <c r="AG199" i="4"/>
  <c r="AC199" i="4"/>
  <c r="Y199" i="4"/>
  <c r="Q199" i="4"/>
  <c r="M199" i="4"/>
  <c r="I199" i="4"/>
  <c r="GG198" i="4"/>
  <c r="FY198" i="4"/>
  <c r="FU198" i="4"/>
  <c r="FM198" i="4"/>
  <c r="FI198" i="4"/>
  <c r="FE198" i="4"/>
  <c r="FA198" i="4"/>
  <c r="EW198" i="4"/>
  <c r="ES198" i="4"/>
  <c r="EO198" i="4"/>
  <c r="EK198" i="4"/>
  <c r="EC198" i="4"/>
  <c r="DY198" i="4"/>
  <c r="DQ198" i="4"/>
  <c r="DM198" i="4"/>
  <c r="DE198" i="4"/>
  <c r="DA198" i="4"/>
  <c r="CS198" i="4"/>
  <c r="CO198" i="4"/>
  <c r="CK198" i="4"/>
  <c r="CG198" i="4"/>
  <c r="CC198" i="4"/>
  <c r="BU198" i="4"/>
  <c r="BQ198" i="4"/>
  <c r="BM198" i="4"/>
  <c r="BI198" i="4"/>
  <c r="BE198" i="4"/>
  <c r="AW198" i="4"/>
  <c r="AS198" i="4"/>
  <c r="AK198" i="4"/>
  <c r="AG198" i="4"/>
  <c r="Y198" i="4"/>
  <c r="Q198" i="4"/>
  <c r="M198" i="4"/>
  <c r="I198" i="4"/>
  <c r="E198" i="4"/>
  <c r="GI197" i="4"/>
  <c r="GG197" i="4"/>
  <c r="GC197" i="4"/>
  <c r="FU197" i="4"/>
  <c r="FQ197" i="4"/>
  <c r="FI197" i="4"/>
  <c r="FE197" i="4"/>
  <c r="EW197" i="4"/>
  <c r="ES197" i="4"/>
  <c r="EK197" i="4"/>
  <c r="EG197" i="4"/>
  <c r="EC197" i="4"/>
  <c r="DY197" i="4"/>
  <c r="DU197" i="4"/>
  <c r="DM197" i="4"/>
  <c r="DI197" i="4"/>
  <c r="DA197" i="4"/>
  <c r="CW197" i="4"/>
  <c r="CO197" i="4"/>
  <c r="CK197" i="4"/>
  <c r="CC197" i="4"/>
  <c r="BY197" i="4"/>
  <c r="GJ197" i="4"/>
  <c r="BQ197" i="4"/>
  <c r="BM197" i="4"/>
  <c r="BI197" i="4"/>
  <c r="BE197" i="4"/>
  <c r="BA197" i="4"/>
  <c r="AW197" i="4"/>
  <c r="AS197" i="4"/>
  <c r="AO197" i="4"/>
  <c r="AG197" i="4"/>
  <c r="AC197" i="4"/>
  <c r="GH197" i="4"/>
  <c r="Q197" i="4"/>
  <c r="M197" i="4"/>
  <c r="E197" i="4"/>
  <c r="GG196" i="4"/>
  <c r="GC196" i="4"/>
  <c r="FY196" i="4"/>
  <c r="FU196" i="4"/>
  <c r="FQ196" i="4"/>
  <c r="FM196" i="4"/>
  <c r="FI196" i="4"/>
  <c r="FE196" i="4"/>
  <c r="FA196" i="4"/>
  <c r="ES196" i="4"/>
  <c r="EO196" i="4"/>
  <c r="EG196" i="4"/>
  <c r="EC196" i="4"/>
  <c r="DY196" i="4"/>
  <c r="DU196" i="4"/>
  <c r="DQ196" i="4"/>
  <c r="DM196" i="4"/>
  <c r="DI196" i="4"/>
  <c r="DE196" i="4"/>
  <c r="CW196" i="4"/>
  <c r="CS196" i="4"/>
  <c r="CK196" i="4"/>
  <c r="CG196" i="4"/>
  <c r="BY196" i="4"/>
  <c r="BU196" i="4"/>
  <c r="BM196" i="4"/>
  <c r="BI196" i="4"/>
  <c r="BA196" i="4"/>
  <c r="AW196" i="4"/>
  <c r="AS196" i="4"/>
  <c r="AO196" i="4"/>
  <c r="AK196" i="4"/>
  <c r="AG196" i="4"/>
  <c r="AC196" i="4"/>
  <c r="Y196" i="4"/>
  <c r="M196" i="4"/>
  <c r="I196" i="4"/>
  <c r="GG195" i="4"/>
  <c r="GC195" i="4"/>
  <c r="FY195" i="4"/>
  <c r="FU195" i="4"/>
  <c r="FQ195" i="4"/>
  <c r="FM195" i="4"/>
  <c r="FI195" i="4"/>
  <c r="FE195" i="4"/>
  <c r="FA195" i="4"/>
  <c r="EW195" i="4"/>
  <c r="ES195" i="4"/>
  <c r="EO195" i="4"/>
  <c r="EK195" i="4"/>
  <c r="EG195" i="4"/>
  <c r="EC195" i="4"/>
  <c r="DY195" i="4"/>
  <c r="DU195" i="4"/>
  <c r="DQ195" i="4"/>
  <c r="DM195" i="4"/>
  <c r="DI195" i="4"/>
  <c r="DE195" i="4"/>
  <c r="DA195" i="4"/>
  <c r="CW195" i="4"/>
  <c r="CS195" i="4"/>
  <c r="CO195" i="4"/>
  <c r="CK195" i="4"/>
  <c r="CG195" i="4"/>
  <c r="CC195" i="4"/>
  <c r="BY195" i="4"/>
  <c r="BU195" i="4"/>
  <c r="BQ195" i="4"/>
  <c r="BM195" i="4"/>
  <c r="BE195" i="4"/>
  <c r="BA195" i="4"/>
  <c r="AW195" i="4"/>
  <c r="AS195" i="4"/>
  <c r="AO195" i="4"/>
  <c r="AK195" i="4"/>
  <c r="AG195" i="4"/>
  <c r="AC195" i="4"/>
  <c r="Y195" i="4"/>
  <c r="Q195" i="4"/>
  <c r="M195" i="4"/>
  <c r="I195" i="4"/>
  <c r="E195" i="4"/>
  <c r="GG194" i="4"/>
  <c r="GC194" i="4"/>
  <c r="FY194" i="4"/>
  <c r="FU194" i="4"/>
  <c r="FQ194" i="4"/>
  <c r="FM194" i="4"/>
  <c r="FI194" i="4"/>
  <c r="FE194" i="4"/>
  <c r="FA194" i="4"/>
  <c r="EW194" i="4"/>
  <c r="ES194" i="4"/>
  <c r="EO194" i="4"/>
  <c r="EK194" i="4"/>
  <c r="EG194" i="4"/>
  <c r="EC194" i="4"/>
  <c r="DY194" i="4"/>
  <c r="DU194" i="4"/>
  <c r="DQ194" i="4"/>
  <c r="DM194" i="4"/>
  <c r="DI194" i="4"/>
  <c r="DE194" i="4"/>
  <c r="DA194" i="4"/>
  <c r="CW194" i="4"/>
  <c r="CS194" i="4"/>
  <c r="CO194" i="4"/>
  <c r="CK194" i="4"/>
  <c r="CG194" i="4"/>
  <c r="CC194" i="4"/>
  <c r="BY194" i="4"/>
  <c r="BU194" i="4"/>
  <c r="BQ194" i="4"/>
  <c r="BM194" i="4"/>
  <c r="BI194" i="4"/>
  <c r="BE194" i="4"/>
  <c r="BA194" i="4"/>
  <c r="AW194" i="4"/>
  <c r="AS194" i="4"/>
  <c r="AO194" i="4"/>
  <c r="AK194" i="4"/>
  <c r="AG194" i="4"/>
  <c r="AC194" i="4"/>
  <c r="Y194" i="4"/>
  <c r="Q194" i="4"/>
  <c r="M194" i="4"/>
  <c r="I194" i="4"/>
  <c r="E194" i="4"/>
  <c r="GG193" i="4"/>
  <c r="GC193" i="4"/>
  <c r="FY193" i="4"/>
  <c r="FU193" i="4"/>
  <c r="FQ193" i="4"/>
  <c r="FM193" i="4"/>
  <c r="FI193" i="4"/>
  <c r="FE193" i="4"/>
  <c r="FA193" i="4"/>
  <c r="EW193" i="4"/>
  <c r="ES193" i="4"/>
  <c r="EO193" i="4"/>
  <c r="EK193" i="4"/>
  <c r="EG193" i="4"/>
  <c r="EC193" i="4"/>
  <c r="DY193" i="4"/>
  <c r="DU193" i="4"/>
  <c r="DQ193" i="4"/>
  <c r="DM193" i="4"/>
  <c r="DI193" i="4"/>
  <c r="DE193" i="4"/>
  <c r="DA193" i="4"/>
  <c r="CW193" i="4"/>
  <c r="CS193" i="4"/>
  <c r="CO193" i="4"/>
  <c r="CK193" i="4"/>
  <c r="CG193" i="4"/>
  <c r="CC193" i="4"/>
  <c r="BY193" i="4"/>
  <c r="BU193" i="4"/>
  <c r="BQ193" i="4"/>
  <c r="BM193" i="4"/>
  <c r="BI193" i="4"/>
  <c r="BA193" i="4"/>
  <c r="AW193" i="4"/>
  <c r="AS193" i="4"/>
  <c r="AO193" i="4"/>
  <c r="AK193" i="4"/>
  <c r="AG193" i="4"/>
  <c r="AC193" i="4"/>
  <c r="Y193" i="4"/>
  <c r="Q193" i="4"/>
  <c r="M193" i="4"/>
  <c r="I193" i="4"/>
  <c r="E193" i="4"/>
  <c r="GG192" i="4"/>
  <c r="GC192" i="4"/>
  <c r="FY192" i="4"/>
  <c r="FU192" i="4"/>
  <c r="FQ192" i="4"/>
  <c r="FM192" i="4"/>
  <c r="FI192" i="4"/>
  <c r="FE192" i="4"/>
  <c r="FA192" i="4"/>
  <c r="EW192" i="4"/>
  <c r="ES192" i="4"/>
  <c r="EO192" i="4"/>
  <c r="EK192" i="4"/>
  <c r="EG192" i="4"/>
  <c r="EC192" i="4"/>
  <c r="DY192" i="4"/>
  <c r="DU192" i="4"/>
  <c r="DQ192" i="4"/>
  <c r="DM192" i="4"/>
  <c r="DI192" i="4"/>
  <c r="DE192" i="4"/>
  <c r="DA192" i="4"/>
  <c r="CW192" i="4"/>
  <c r="CS192" i="4"/>
  <c r="CO192" i="4"/>
  <c r="CK192" i="4"/>
  <c r="CG192" i="4"/>
  <c r="CC192" i="4"/>
  <c r="BY192" i="4"/>
  <c r="BU192" i="4"/>
  <c r="BQ192" i="4"/>
  <c r="BM192" i="4"/>
  <c r="BI192" i="4"/>
  <c r="BE192" i="4"/>
  <c r="BA192" i="4"/>
  <c r="AW192" i="4"/>
  <c r="AS192" i="4"/>
  <c r="AK192" i="4"/>
  <c r="AG192" i="4"/>
  <c r="AC192" i="4"/>
  <c r="Y192" i="4"/>
  <c r="Q192" i="4"/>
  <c r="M192" i="4"/>
  <c r="I192" i="4"/>
  <c r="E192" i="4"/>
  <c r="GH192" i="4"/>
  <c r="GG191" i="4"/>
  <c r="GC191" i="4"/>
  <c r="FY191" i="4"/>
  <c r="FU191" i="4"/>
  <c r="FQ191" i="4"/>
  <c r="FI191" i="4"/>
  <c r="FE191" i="4"/>
  <c r="FA191" i="4"/>
  <c r="EW191" i="4"/>
  <c r="ES191" i="4"/>
  <c r="EO191" i="4"/>
  <c r="EG191" i="4"/>
  <c r="EC191" i="4"/>
  <c r="DY191" i="4"/>
  <c r="DU191" i="4"/>
  <c r="DQ191" i="4"/>
  <c r="DI191" i="4"/>
  <c r="DE191" i="4"/>
  <c r="DA191" i="4"/>
  <c r="CW191" i="4"/>
  <c r="CS191" i="4"/>
  <c r="CO191" i="4"/>
  <c r="CK191" i="4"/>
  <c r="CG191" i="4"/>
  <c r="CC191" i="4"/>
  <c r="BY191" i="4"/>
  <c r="BU191" i="4"/>
  <c r="BQ191" i="4"/>
  <c r="BI191" i="4"/>
  <c r="BE191" i="4"/>
  <c r="BA191" i="4"/>
  <c r="AW191" i="4"/>
  <c r="AS191" i="4"/>
  <c r="AO191" i="4"/>
  <c r="AK191" i="4"/>
  <c r="AG191" i="4"/>
  <c r="AC191" i="4"/>
  <c r="Y191" i="4"/>
  <c r="Q191" i="4"/>
  <c r="I191" i="4"/>
  <c r="GG190" i="4"/>
  <c r="FY190" i="4"/>
  <c r="FU190" i="4"/>
  <c r="FQ190" i="4"/>
  <c r="FI190" i="4"/>
  <c r="FE190" i="4"/>
  <c r="FA190" i="4"/>
  <c r="EW190" i="4"/>
  <c r="EG190" i="4"/>
  <c r="DY190" i="4"/>
  <c r="DU190" i="4"/>
  <c r="DQ190" i="4"/>
  <c r="DI190" i="4"/>
  <c r="DE190" i="4"/>
  <c r="CW190" i="4"/>
  <c r="CS190" i="4"/>
  <c r="CO190" i="4"/>
  <c r="CK190" i="4"/>
  <c r="CG190" i="4"/>
  <c r="BY190" i="4"/>
  <c r="BU190" i="4"/>
  <c r="BM190" i="4"/>
  <c r="BI190" i="4"/>
  <c r="BA190" i="4"/>
  <c r="AW190" i="4"/>
  <c r="AS190" i="4"/>
  <c r="AO190" i="4"/>
  <c r="AK190" i="4"/>
  <c r="AC190" i="4"/>
  <c r="Y190" i="4"/>
  <c r="Q190" i="4"/>
  <c r="I190" i="4"/>
  <c r="GG189" i="4"/>
  <c r="GC189" i="4"/>
  <c r="FY189" i="4"/>
  <c r="FQ189" i="4"/>
  <c r="FI189" i="4"/>
  <c r="FE189" i="4"/>
  <c r="FA189" i="4"/>
  <c r="EW189" i="4"/>
  <c r="ES189" i="4"/>
  <c r="EO189" i="4"/>
  <c r="EG189" i="4"/>
  <c r="EC189" i="4"/>
  <c r="DY189" i="4"/>
  <c r="DU189" i="4"/>
  <c r="DQ189" i="4"/>
  <c r="DI189" i="4"/>
  <c r="DE189" i="4"/>
  <c r="DA189" i="4"/>
  <c r="CW189" i="4"/>
  <c r="CS189" i="4"/>
  <c r="CO189" i="4"/>
  <c r="CK189" i="4"/>
  <c r="CG189" i="4"/>
  <c r="CC189" i="4"/>
  <c r="BY189" i="4"/>
  <c r="BU189" i="4"/>
  <c r="BQ189" i="4"/>
  <c r="BM189" i="4"/>
  <c r="BI189" i="4"/>
  <c r="BE189" i="4"/>
  <c r="BA189" i="4"/>
  <c r="AW189" i="4"/>
  <c r="AS189" i="4"/>
  <c r="AO189" i="4"/>
  <c r="AK189" i="4"/>
  <c r="AG189" i="4"/>
  <c r="AC189" i="4"/>
  <c r="Y189" i="4"/>
  <c r="Q189" i="4"/>
  <c r="GG188" i="4"/>
  <c r="GC188" i="4"/>
  <c r="FY188" i="4"/>
  <c r="FU188" i="4"/>
  <c r="FQ188" i="4"/>
  <c r="FI188" i="4"/>
  <c r="FE188" i="4"/>
  <c r="FA188" i="4"/>
  <c r="EW188" i="4"/>
  <c r="ES188" i="4"/>
  <c r="EO188" i="4"/>
  <c r="EC188" i="4"/>
  <c r="DU188" i="4"/>
  <c r="DQ188" i="4"/>
  <c r="DE188" i="4"/>
  <c r="DA188" i="4"/>
  <c r="CO188" i="4"/>
  <c r="CG188" i="4"/>
  <c r="CC188" i="4"/>
  <c r="BU188" i="4"/>
  <c r="BQ188" i="4"/>
  <c r="BM188" i="4"/>
  <c r="BI188" i="4"/>
  <c r="BE188" i="4"/>
  <c r="BA188" i="4"/>
  <c r="AW188" i="4"/>
  <c r="AK188" i="4"/>
  <c r="AG188" i="4"/>
  <c r="Y188" i="4"/>
  <c r="Q188" i="4"/>
  <c r="GG187" i="4"/>
  <c r="GC187" i="4"/>
  <c r="FU187" i="4"/>
  <c r="FQ187" i="4"/>
  <c r="FI187" i="4"/>
  <c r="FE187" i="4"/>
  <c r="FA187" i="4"/>
  <c r="EW187" i="4"/>
  <c r="ES187" i="4"/>
  <c r="EO187" i="4"/>
  <c r="EG187" i="4"/>
  <c r="EC187" i="4"/>
  <c r="DY187" i="4"/>
  <c r="DU187" i="4"/>
  <c r="DQ187" i="4"/>
  <c r="DI187" i="4"/>
  <c r="DE187" i="4"/>
  <c r="DA187" i="4"/>
  <c r="CW187" i="4"/>
  <c r="CS187" i="4"/>
  <c r="CO187" i="4"/>
  <c r="CK187" i="4"/>
  <c r="CG187" i="4"/>
  <c r="CC187" i="4"/>
  <c r="BY187" i="4"/>
  <c r="BU187" i="4"/>
  <c r="BQ187" i="4"/>
  <c r="BM187" i="4"/>
  <c r="BI187" i="4"/>
  <c r="BE187" i="4"/>
  <c r="BA187" i="4"/>
  <c r="AW187" i="4"/>
  <c r="AS187" i="4"/>
  <c r="AO187" i="4"/>
  <c r="AK187" i="4"/>
  <c r="AG187" i="4"/>
  <c r="AC187" i="4"/>
  <c r="Y187" i="4"/>
  <c r="Q187" i="4"/>
  <c r="I187" i="4"/>
  <c r="GH187" i="4"/>
  <c r="GG186" i="4"/>
  <c r="GC186" i="4"/>
  <c r="FY186" i="4"/>
  <c r="FU186" i="4"/>
  <c r="FQ186" i="4"/>
  <c r="FI186" i="4"/>
  <c r="FE186" i="4"/>
  <c r="FA186" i="4"/>
  <c r="EW186" i="4"/>
  <c r="ES186" i="4"/>
  <c r="EO186" i="4"/>
  <c r="EG186" i="4"/>
  <c r="EC186" i="4"/>
  <c r="DY186" i="4"/>
  <c r="DU186" i="4"/>
  <c r="DQ186" i="4"/>
  <c r="DI186" i="4"/>
  <c r="DE186" i="4"/>
  <c r="DA186" i="4"/>
  <c r="CW186" i="4"/>
  <c r="CS186" i="4"/>
  <c r="CO186" i="4"/>
  <c r="CK186" i="4"/>
  <c r="CG186" i="4"/>
  <c r="CC186" i="4"/>
  <c r="BY186" i="4"/>
  <c r="BU186" i="4"/>
  <c r="BQ186" i="4"/>
  <c r="BM186" i="4"/>
  <c r="BI186" i="4"/>
  <c r="BE186" i="4"/>
  <c r="BA186" i="4"/>
  <c r="AW186" i="4"/>
  <c r="AS186" i="4"/>
  <c r="AO186" i="4"/>
  <c r="AK186" i="4"/>
  <c r="AG186" i="4"/>
  <c r="AC186" i="4"/>
  <c r="Y186" i="4"/>
  <c r="Q186" i="4"/>
  <c r="GJ186" i="4"/>
  <c r="GC185" i="4"/>
  <c r="FY185" i="4"/>
  <c r="FQ185" i="4"/>
  <c r="FI185" i="4"/>
  <c r="FA185" i="4"/>
  <c r="EW185" i="4"/>
  <c r="EO185" i="4"/>
  <c r="EG185" i="4"/>
  <c r="DY185" i="4"/>
  <c r="DU185" i="4"/>
  <c r="DQ185" i="4"/>
  <c r="DI185" i="4"/>
  <c r="DE185" i="4"/>
  <c r="CW185" i="4"/>
  <c r="CS185" i="4"/>
  <c r="CK185" i="4"/>
  <c r="CG185" i="4"/>
  <c r="BY185" i="4"/>
  <c r="BU185" i="4"/>
  <c r="BM185" i="4"/>
  <c r="BI185" i="4"/>
  <c r="BA185" i="4"/>
  <c r="AW185" i="4"/>
  <c r="AS185" i="4"/>
  <c r="AO185" i="4"/>
  <c r="AK185" i="4"/>
  <c r="AC185" i="4"/>
  <c r="Y185" i="4"/>
  <c r="I185" i="4"/>
  <c r="GC184" i="4"/>
  <c r="FY184" i="4"/>
  <c r="FU184" i="4"/>
  <c r="FQ184" i="4"/>
  <c r="FI184" i="4"/>
  <c r="FE184" i="4"/>
  <c r="FA184" i="4"/>
  <c r="EW184" i="4"/>
  <c r="ES184" i="4"/>
  <c r="EO184" i="4"/>
  <c r="EG184" i="4"/>
  <c r="EC184" i="4"/>
  <c r="DY184" i="4"/>
  <c r="DU184" i="4"/>
  <c r="DQ184" i="4"/>
  <c r="DI184" i="4"/>
  <c r="DE184" i="4"/>
  <c r="DA184" i="4"/>
  <c r="CW184" i="4"/>
  <c r="CS184" i="4"/>
  <c r="CO184" i="4"/>
  <c r="CK184" i="4"/>
  <c r="CG184" i="4"/>
  <c r="CC184" i="4"/>
  <c r="BY184" i="4"/>
  <c r="BU184" i="4"/>
  <c r="BQ184" i="4"/>
  <c r="BM184" i="4"/>
  <c r="BI184" i="4"/>
  <c r="BE184" i="4"/>
  <c r="BA184" i="4"/>
  <c r="AW184" i="4"/>
  <c r="AS184" i="4"/>
  <c r="AO184" i="4"/>
  <c r="AK184" i="4"/>
  <c r="AG184" i="4"/>
  <c r="AC184" i="4"/>
  <c r="Q184" i="4"/>
  <c r="I184" i="4"/>
  <c r="GG183" i="4"/>
  <c r="GC183" i="4"/>
  <c r="FY183" i="4"/>
  <c r="FU183" i="4"/>
  <c r="FQ183" i="4"/>
  <c r="FI183" i="4"/>
  <c r="FE183" i="4"/>
  <c r="FA183" i="4"/>
  <c r="EW183" i="4"/>
  <c r="ES183" i="4"/>
  <c r="EO183" i="4"/>
  <c r="EG183" i="4"/>
  <c r="EC183" i="4"/>
  <c r="DY183" i="4"/>
  <c r="DU183" i="4"/>
  <c r="DQ183" i="4"/>
  <c r="DI183" i="4"/>
  <c r="DE183" i="4"/>
  <c r="DA183" i="4"/>
  <c r="CW183" i="4"/>
  <c r="CS183" i="4"/>
  <c r="CO183" i="4"/>
  <c r="CK183" i="4"/>
  <c r="CG183" i="4"/>
  <c r="CC183" i="4"/>
  <c r="BY183" i="4"/>
  <c r="BU183" i="4"/>
  <c r="BQ183" i="4"/>
  <c r="BM183" i="4"/>
  <c r="BI183" i="4"/>
  <c r="BE183" i="4"/>
  <c r="BA183" i="4"/>
  <c r="AW183" i="4"/>
  <c r="AS183" i="4"/>
  <c r="AO183" i="4"/>
  <c r="AK183" i="4"/>
  <c r="AG183" i="4"/>
  <c r="AC183" i="4"/>
  <c r="Y183" i="4"/>
  <c r="Q183" i="4"/>
  <c r="I183" i="4"/>
  <c r="GJ182" i="4"/>
  <c r="GG182" i="4"/>
  <c r="GC182" i="4"/>
  <c r="FY182" i="4"/>
  <c r="FU182" i="4"/>
  <c r="FQ182" i="4"/>
  <c r="FI182" i="4"/>
  <c r="FE182" i="4"/>
  <c r="FA182" i="4"/>
  <c r="EW182" i="4"/>
  <c r="ES182" i="4"/>
  <c r="EO182" i="4"/>
  <c r="EG182" i="4"/>
  <c r="DY182" i="4"/>
  <c r="DU182" i="4"/>
  <c r="DI182" i="4"/>
  <c r="DE182" i="4"/>
  <c r="CW182" i="4"/>
  <c r="CS182" i="4"/>
  <c r="CK182" i="4"/>
  <c r="CG182" i="4"/>
  <c r="CC182" i="4"/>
  <c r="BY182" i="4"/>
  <c r="BU182" i="4"/>
  <c r="BM182" i="4"/>
  <c r="BI182" i="4"/>
  <c r="BA182" i="4"/>
  <c r="AW182" i="4"/>
  <c r="AS182" i="4"/>
  <c r="AO182" i="4"/>
  <c r="AK182" i="4"/>
  <c r="AG182" i="4"/>
  <c r="AC182" i="4"/>
  <c r="Y182" i="4"/>
  <c r="I182" i="4"/>
  <c r="GG181" i="4"/>
  <c r="GC181" i="4"/>
  <c r="FY181" i="4"/>
  <c r="FQ181" i="4"/>
  <c r="FI181" i="4"/>
  <c r="FA181" i="4"/>
  <c r="EW181" i="4"/>
  <c r="ES181" i="4"/>
  <c r="EO181" i="4"/>
  <c r="EG181" i="4"/>
  <c r="DY181" i="4"/>
  <c r="DU181" i="4"/>
  <c r="DQ181" i="4"/>
  <c r="DI181" i="4"/>
  <c r="DE181" i="4"/>
  <c r="DA181" i="4"/>
  <c r="CW181" i="4"/>
  <c r="CS181" i="4"/>
  <c r="CK181" i="4"/>
  <c r="CG181" i="4"/>
  <c r="BY181" i="4"/>
  <c r="BU181" i="4"/>
  <c r="BQ181" i="4"/>
  <c r="BM181" i="4"/>
  <c r="BI181" i="4"/>
  <c r="BA181" i="4"/>
  <c r="AW181" i="4"/>
  <c r="AS181" i="4"/>
  <c r="AO181" i="4"/>
  <c r="AK181" i="4"/>
  <c r="AG181" i="4"/>
  <c r="AC181" i="4"/>
  <c r="Y181" i="4"/>
  <c r="I181" i="4"/>
  <c r="GH181" i="4"/>
  <c r="GC180" i="4"/>
  <c r="FY180" i="4"/>
  <c r="FQ180" i="4"/>
  <c r="FI180" i="4"/>
  <c r="FE180" i="4"/>
  <c r="FA180" i="4"/>
  <c r="EW180" i="4"/>
  <c r="ES180" i="4"/>
  <c r="EO180" i="4"/>
  <c r="EG180" i="4"/>
  <c r="EC180" i="4"/>
  <c r="DY180" i="4"/>
  <c r="DU180" i="4"/>
  <c r="DQ180" i="4"/>
  <c r="DI180" i="4"/>
  <c r="DE180" i="4"/>
  <c r="DA180" i="4"/>
  <c r="CW180" i="4"/>
  <c r="CS180" i="4"/>
  <c r="CO180" i="4"/>
  <c r="CK180" i="4"/>
  <c r="CG180" i="4"/>
  <c r="CC180" i="4"/>
  <c r="BY180" i="4"/>
  <c r="BU180" i="4"/>
  <c r="BQ180" i="4"/>
  <c r="BM180" i="4"/>
  <c r="BI180" i="4"/>
  <c r="BE180" i="4"/>
  <c r="BA180" i="4"/>
  <c r="AW180" i="4"/>
  <c r="AS180" i="4"/>
  <c r="AO180" i="4"/>
  <c r="AG180" i="4"/>
  <c r="AC180" i="4"/>
  <c r="Y180" i="4"/>
  <c r="Q180" i="4"/>
  <c r="I180" i="4"/>
  <c r="GG179" i="4"/>
  <c r="GC179" i="4"/>
  <c r="FY179" i="4"/>
  <c r="FU179" i="4"/>
  <c r="FQ179" i="4"/>
  <c r="FI179" i="4"/>
  <c r="FE179" i="4"/>
  <c r="FA179" i="4"/>
  <c r="EW179" i="4"/>
  <c r="ES179" i="4"/>
  <c r="EO179" i="4"/>
  <c r="EG179" i="4"/>
  <c r="EC179" i="4"/>
  <c r="DY179" i="4"/>
  <c r="DU179" i="4"/>
  <c r="DQ179" i="4"/>
  <c r="DI179" i="4"/>
  <c r="DE179" i="4"/>
  <c r="DA179" i="4"/>
  <c r="CW179" i="4"/>
  <c r="CO179" i="4"/>
  <c r="CK179" i="4"/>
  <c r="CG179" i="4"/>
  <c r="CC179" i="4"/>
  <c r="BY179" i="4"/>
  <c r="BU179" i="4"/>
  <c r="BQ179" i="4"/>
  <c r="BM179" i="4"/>
  <c r="BI179" i="4"/>
  <c r="BE179" i="4"/>
  <c r="BA179" i="4"/>
  <c r="AS179" i="4"/>
  <c r="AO179" i="4"/>
  <c r="AK179" i="4"/>
  <c r="AG179" i="4"/>
  <c r="AC179" i="4"/>
  <c r="Y179" i="4"/>
  <c r="Q179" i="4"/>
  <c r="I179" i="4"/>
  <c r="GG178" i="4"/>
  <c r="GC178" i="4"/>
  <c r="FY178" i="4"/>
  <c r="FU178" i="4"/>
  <c r="FQ178" i="4"/>
  <c r="FI178" i="4"/>
  <c r="FE178" i="4"/>
  <c r="FA178" i="4"/>
  <c r="EW178" i="4"/>
  <c r="ES178" i="4"/>
  <c r="EO178" i="4"/>
  <c r="EG178" i="4"/>
  <c r="DY178" i="4"/>
  <c r="DU178" i="4"/>
  <c r="DQ178" i="4"/>
  <c r="DI178" i="4"/>
  <c r="DE178" i="4"/>
  <c r="DA178" i="4"/>
  <c r="CW178" i="4"/>
  <c r="CS178" i="4"/>
  <c r="CK178" i="4"/>
  <c r="CG178" i="4"/>
  <c r="BY178" i="4"/>
  <c r="BU178" i="4"/>
  <c r="GJ178" i="4"/>
  <c r="BQ178" i="4"/>
  <c r="BM178" i="4"/>
  <c r="BI178" i="4"/>
  <c r="BA178" i="4"/>
  <c r="AW178" i="4"/>
  <c r="AS178" i="4"/>
  <c r="AO178" i="4"/>
  <c r="AK178" i="4"/>
  <c r="AC178" i="4"/>
  <c r="Y178" i="4"/>
  <c r="Q178" i="4"/>
  <c r="I178" i="4"/>
  <c r="GC177" i="4"/>
  <c r="FY177" i="4"/>
  <c r="FU177" i="4"/>
  <c r="FQ177" i="4"/>
  <c r="FI177" i="4"/>
  <c r="FE177" i="4"/>
  <c r="FA177" i="4"/>
  <c r="EW177" i="4"/>
  <c r="EO177" i="4"/>
  <c r="EG177" i="4"/>
  <c r="DY177" i="4"/>
  <c r="DU177" i="4"/>
  <c r="DQ177" i="4"/>
  <c r="DI177" i="4"/>
  <c r="DE177" i="4"/>
  <c r="DA177" i="4"/>
  <c r="CW177" i="4"/>
  <c r="CS177" i="4"/>
  <c r="CK177" i="4"/>
  <c r="CG177" i="4"/>
  <c r="BY177" i="4"/>
  <c r="BU177" i="4"/>
  <c r="BM177" i="4"/>
  <c r="BI177" i="4"/>
  <c r="BE177" i="4"/>
  <c r="BA177" i="4"/>
  <c r="AW177" i="4"/>
  <c r="AO177" i="4"/>
  <c r="AK177" i="4"/>
  <c r="AG177" i="4"/>
  <c r="AC177" i="4"/>
  <c r="Y177" i="4"/>
  <c r="Q177" i="4"/>
  <c r="GG176" i="4"/>
  <c r="GC176" i="4"/>
  <c r="FY176" i="4"/>
  <c r="FQ176" i="4"/>
  <c r="FI176" i="4"/>
  <c r="FA176" i="4"/>
  <c r="EW176" i="4"/>
  <c r="ES176" i="4"/>
  <c r="EO176" i="4"/>
  <c r="EG176" i="4"/>
  <c r="DY176" i="4"/>
  <c r="DU176" i="4"/>
  <c r="DQ176" i="4"/>
  <c r="DI176" i="4"/>
  <c r="DE176" i="4"/>
  <c r="CW176" i="4"/>
  <c r="CS176" i="4"/>
  <c r="CO176" i="4"/>
  <c r="CK176" i="4"/>
  <c r="CG176" i="4"/>
  <c r="CC176" i="4"/>
  <c r="BY176" i="4"/>
  <c r="BU176" i="4"/>
  <c r="BQ176" i="4"/>
  <c r="BM176" i="4"/>
  <c r="BI176" i="4"/>
  <c r="BE176" i="4"/>
  <c r="BA176" i="4"/>
  <c r="AW176" i="4"/>
  <c r="AS176" i="4"/>
  <c r="AO176" i="4"/>
  <c r="AK176" i="4"/>
  <c r="AG176" i="4"/>
  <c r="AC176" i="4"/>
  <c r="Y176" i="4"/>
  <c r="GI176" i="4"/>
  <c r="I176" i="4"/>
  <c r="GG175" i="4"/>
  <c r="GC175" i="4"/>
  <c r="FY175" i="4"/>
  <c r="FU175" i="4"/>
  <c r="FQ175" i="4"/>
  <c r="FI175" i="4"/>
  <c r="FE175" i="4"/>
  <c r="FA175" i="4"/>
  <c r="EW175" i="4"/>
  <c r="ES175" i="4"/>
  <c r="EO175" i="4"/>
  <c r="EG175" i="4"/>
  <c r="EC175" i="4"/>
  <c r="DY175" i="4"/>
  <c r="DU175" i="4"/>
  <c r="DQ175" i="4"/>
  <c r="DI175" i="4"/>
  <c r="DE175" i="4"/>
  <c r="DA175" i="4"/>
  <c r="CW175" i="4"/>
  <c r="CS175" i="4"/>
  <c r="CO175" i="4"/>
  <c r="CK175" i="4"/>
  <c r="CC175" i="4"/>
  <c r="BY175" i="4"/>
  <c r="BU175" i="4"/>
  <c r="BQ175" i="4"/>
  <c r="BM175" i="4"/>
  <c r="BI175" i="4"/>
  <c r="BE175" i="4"/>
  <c r="BA175" i="4"/>
  <c r="AW175" i="4"/>
  <c r="AS175" i="4"/>
  <c r="AO175" i="4"/>
  <c r="GH175" i="4"/>
  <c r="AK175" i="4"/>
  <c r="AG175" i="4"/>
  <c r="AC175" i="4"/>
  <c r="Y175" i="4"/>
  <c r="Q175" i="4"/>
  <c r="I175" i="4"/>
  <c r="GG174" i="4"/>
  <c r="GC174" i="4"/>
  <c r="FY174" i="4"/>
  <c r="FU174" i="4"/>
  <c r="FQ174" i="4"/>
  <c r="FI174" i="4"/>
  <c r="FA174" i="4"/>
  <c r="EW174" i="4"/>
  <c r="EO174" i="4"/>
  <c r="EG174" i="4"/>
  <c r="EC174" i="4"/>
  <c r="DU174" i="4"/>
  <c r="DQ174" i="4"/>
  <c r="DI174" i="4"/>
  <c r="DE174" i="4"/>
  <c r="CW174" i="4"/>
  <c r="CS174" i="4"/>
  <c r="CO174" i="4"/>
  <c r="CK174" i="4"/>
  <c r="CG174" i="4"/>
  <c r="CC174" i="4"/>
  <c r="BY174" i="4"/>
  <c r="BU174" i="4"/>
  <c r="BQ174" i="4"/>
  <c r="BM174" i="4"/>
  <c r="BI174" i="4"/>
  <c r="BA174" i="4"/>
  <c r="AW174" i="4"/>
  <c r="AO174" i="4"/>
  <c r="AK174" i="4"/>
  <c r="AG174" i="4"/>
  <c r="AC174" i="4"/>
  <c r="Y174" i="4"/>
  <c r="Q174" i="4"/>
  <c r="GG173" i="4"/>
  <c r="GC173" i="4"/>
  <c r="FY173" i="4"/>
  <c r="FU173" i="4"/>
  <c r="FQ173" i="4"/>
  <c r="FI173" i="4"/>
  <c r="FA173" i="4"/>
  <c r="EW173" i="4"/>
  <c r="EO173" i="4"/>
  <c r="EG173" i="4"/>
  <c r="DY173" i="4"/>
  <c r="DU173" i="4"/>
  <c r="DQ173" i="4"/>
  <c r="DI173" i="4"/>
  <c r="DE173" i="4"/>
  <c r="DA173" i="4"/>
  <c r="CW173" i="4"/>
  <c r="CS173" i="4"/>
  <c r="CK173" i="4"/>
  <c r="CG173" i="4"/>
  <c r="BY173" i="4"/>
  <c r="BU173" i="4"/>
  <c r="BM173" i="4"/>
  <c r="BI173" i="4"/>
  <c r="BA173" i="4"/>
  <c r="AW173" i="4"/>
  <c r="AS173" i="4"/>
  <c r="AO173" i="4"/>
  <c r="AK173" i="4"/>
  <c r="AG173" i="4"/>
  <c r="AC173" i="4"/>
  <c r="Y173" i="4"/>
  <c r="I173" i="4"/>
  <c r="GC172" i="4"/>
  <c r="FY172" i="4"/>
  <c r="FU172" i="4"/>
  <c r="FQ172" i="4"/>
  <c r="FI172" i="4"/>
  <c r="FE172" i="4"/>
  <c r="FA172" i="4"/>
  <c r="EW172" i="4"/>
  <c r="ES172" i="4"/>
  <c r="EO172" i="4"/>
  <c r="EG172" i="4"/>
  <c r="EC172" i="4"/>
  <c r="DY172" i="4"/>
  <c r="DU172" i="4"/>
  <c r="DQ172" i="4"/>
  <c r="DI172" i="4"/>
  <c r="DE172" i="4"/>
  <c r="DA172" i="4"/>
  <c r="CW172" i="4"/>
  <c r="CS172" i="4"/>
  <c r="CK172" i="4"/>
  <c r="CG172" i="4"/>
  <c r="CC172" i="4"/>
  <c r="BY172" i="4"/>
  <c r="BU172" i="4"/>
  <c r="BQ172" i="4"/>
  <c r="BM172" i="4"/>
  <c r="BI172" i="4"/>
  <c r="BE172" i="4"/>
  <c r="BA172" i="4"/>
  <c r="AW172" i="4"/>
  <c r="AS172" i="4"/>
  <c r="AO172" i="4"/>
  <c r="AK172" i="4"/>
  <c r="AG172" i="4"/>
  <c r="AC172" i="4"/>
  <c r="GH172" i="4"/>
  <c r="Q172" i="4"/>
  <c r="I172" i="4"/>
  <c r="GG171" i="4"/>
  <c r="GC171" i="4"/>
  <c r="FY171" i="4"/>
  <c r="FU171" i="4"/>
  <c r="FQ171" i="4"/>
  <c r="FI171" i="4"/>
  <c r="FE171" i="4"/>
  <c r="FA171" i="4"/>
  <c r="EW171" i="4"/>
  <c r="ES171" i="4"/>
  <c r="EO171" i="4"/>
  <c r="EG171" i="4"/>
  <c r="EC171" i="4"/>
  <c r="DY171" i="4"/>
  <c r="DQ171" i="4"/>
  <c r="DI171" i="4"/>
  <c r="DA171" i="4"/>
  <c r="CW171" i="4"/>
  <c r="CS171" i="4"/>
  <c r="CO171" i="4"/>
  <c r="CK171" i="4"/>
  <c r="CG171" i="4"/>
  <c r="CC171" i="4"/>
  <c r="BY171" i="4"/>
  <c r="BU171" i="4"/>
  <c r="BQ171" i="4"/>
  <c r="BM171" i="4"/>
  <c r="BI171" i="4"/>
  <c r="BE171" i="4"/>
  <c r="BA171" i="4"/>
  <c r="AW171" i="4"/>
  <c r="AS171" i="4"/>
  <c r="AO171" i="4"/>
  <c r="AK171" i="4"/>
  <c r="AG171" i="4"/>
  <c r="AC171" i="4"/>
  <c r="Y171" i="4"/>
  <c r="GH171" i="4"/>
  <c r="Q171" i="4"/>
  <c r="I171" i="4"/>
  <c r="GG170" i="4"/>
  <c r="GC170" i="4"/>
  <c r="FY170" i="4"/>
  <c r="FU170" i="4"/>
  <c r="FQ170" i="4"/>
  <c r="FI170" i="4"/>
  <c r="FE170" i="4"/>
  <c r="FA170" i="4"/>
  <c r="EW170" i="4"/>
  <c r="ES170" i="4"/>
  <c r="EO170" i="4"/>
  <c r="EG170" i="4"/>
  <c r="DY170" i="4"/>
  <c r="DU170" i="4"/>
  <c r="DI170" i="4"/>
  <c r="DE170" i="4"/>
  <c r="CW170" i="4"/>
  <c r="CS170" i="4"/>
  <c r="CO170" i="4"/>
  <c r="CK170" i="4"/>
  <c r="CG170" i="4"/>
  <c r="BY170" i="4"/>
  <c r="BU170" i="4"/>
  <c r="BM170" i="4"/>
  <c r="BI170" i="4"/>
  <c r="BE170" i="4"/>
  <c r="AW170" i="4"/>
  <c r="AS170" i="4"/>
  <c r="AO170" i="4"/>
  <c r="AK170" i="4"/>
  <c r="AG170" i="4"/>
  <c r="AC170" i="4"/>
  <c r="GH170" i="4"/>
  <c r="Y170" i="4"/>
  <c r="Q170" i="4"/>
  <c r="I170" i="4"/>
  <c r="GG169" i="4"/>
  <c r="GC169" i="4"/>
  <c r="FY169" i="4"/>
  <c r="FQ169" i="4"/>
  <c r="FI169" i="4"/>
  <c r="FE169" i="4"/>
  <c r="FA169" i="4"/>
  <c r="EW169" i="4"/>
  <c r="ES169" i="4"/>
  <c r="EO169" i="4"/>
  <c r="EG169" i="4"/>
  <c r="DY169" i="4"/>
  <c r="DU169" i="4"/>
  <c r="DI169" i="4"/>
  <c r="DE169" i="4"/>
  <c r="DA169" i="4"/>
  <c r="CW169" i="4"/>
  <c r="CS169" i="4"/>
  <c r="CK169" i="4"/>
  <c r="CG169" i="4"/>
  <c r="CC169" i="4"/>
  <c r="BY169" i="4"/>
  <c r="BU169" i="4"/>
  <c r="BQ169" i="4"/>
  <c r="BM169" i="4"/>
  <c r="BI169" i="4"/>
  <c r="BA169" i="4"/>
  <c r="AW169" i="4"/>
  <c r="AO169" i="4"/>
  <c r="AK169" i="4"/>
  <c r="AG169" i="4"/>
  <c r="AC169" i="4"/>
  <c r="Y169" i="4"/>
  <c r="Q169" i="4"/>
  <c r="GG168" i="4"/>
  <c r="GC168" i="4"/>
  <c r="FY168" i="4"/>
  <c r="FQ168" i="4"/>
  <c r="FI168" i="4"/>
  <c r="FA168" i="4"/>
  <c r="EW168" i="4"/>
  <c r="EO168" i="4"/>
  <c r="EG168" i="4"/>
  <c r="DY168" i="4"/>
  <c r="DU168" i="4"/>
  <c r="DQ168" i="4"/>
  <c r="DI168" i="4"/>
  <c r="DE168" i="4"/>
  <c r="DA168" i="4"/>
  <c r="CW168" i="4"/>
  <c r="CS168" i="4"/>
  <c r="CO168" i="4"/>
  <c r="CK168" i="4"/>
  <c r="CG168" i="4"/>
  <c r="BY168" i="4"/>
  <c r="BU168" i="4"/>
  <c r="BQ168" i="4"/>
  <c r="BM168" i="4"/>
  <c r="BI168" i="4"/>
  <c r="BA168" i="4"/>
  <c r="AW168" i="4"/>
  <c r="AS168" i="4"/>
  <c r="AO168" i="4"/>
  <c r="AK168" i="4"/>
  <c r="AG168" i="4"/>
  <c r="AC168" i="4"/>
  <c r="Y168" i="4"/>
  <c r="Q168" i="4"/>
  <c r="I168" i="4"/>
  <c r="GG167" i="4"/>
  <c r="GC167" i="4"/>
  <c r="FY167" i="4"/>
  <c r="FU167" i="4"/>
  <c r="FQ167" i="4"/>
  <c r="FI167" i="4"/>
  <c r="FE167" i="4"/>
  <c r="FA167" i="4"/>
  <c r="ES167" i="4"/>
  <c r="EO167" i="4"/>
  <c r="EG167" i="4"/>
  <c r="EC167" i="4"/>
  <c r="DY167" i="4"/>
  <c r="DU167" i="4"/>
  <c r="DQ167" i="4"/>
  <c r="DI167" i="4"/>
  <c r="DE167" i="4"/>
  <c r="DA167" i="4"/>
  <c r="CW167" i="4"/>
  <c r="CS167" i="4"/>
  <c r="CO167" i="4"/>
  <c r="CK167" i="4"/>
  <c r="CG167" i="4"/>
  <c r="CC167" i="4"/>
  <c r="BY167" i="4"/>
  <c r="BU167" i="4"/>
  <c r="BQ167" i="4"/>
  <c r="BM167" i="4"/>
  <c r="BI167" i="4"/>
  <c r="BE167" i="4"/>
  <c r="BA167" i="4"/>
  <c r="AW167" i="4"/>
  <c r="AS167" i="4"/>
  <c r="AO167" i="4"/>
  <c r="AK167" i="4"/>
  <c r="AG167" i="4"/>
  <c r="AC167" i="4"/>
  <c r="Q167" i="4"/>
  <c r="GG166" i="4"/>
  <c r="GC166" i="4"/>
  <c r="FY166" i="4"/>
  <c r="FU166" i="4"/>
  <c r="FQ166" i="4"/>
  <c r="FI166" i="4"/>
  <c r="FA166" i="4"/>
  <c r="EW166" i="4"/>
  <c r="EO166" i="4"/>
  <c r="EG166" i="4"/>
  <c r="DU166" i="4"/>
  <c r="DI166" i="4"/>
  <c r="DE166" i="4"/>
  <c r="CW166" i="4"/>
  <c r="CS166" i="4"/>
  <c r="CO166" i="4"/>
  <c r="CK166" i="4"/>
  <c r="CG166" i="4"/>
  <c r="CC166" i="4"/>
  <c r="BY166" i="4"/>
  <c r="BU166" i="4"/>
  <c r="BM166" i="4"/>
  <c r="BI166" i="4"/>
  <c r="BA166" i="4"/>
  <c r="AW166" i="4"/>
  <c r="AO166" i="4"/>
  <c r="AK166" i="4"/>
  <c r="AC166" i="4"/>
  <c r="Y166" i="4"/>
  <c r="Q166" i="4"/>
  <c r="I166" i="4"/>
  <c r="GG165" i="4"/>
  <c r="GC165" i="4"/>
  <c r="FY165" i="4"/>
  <c r="FU165" i="4"/>
  <c r="FQ165" i="4"/>
  <c r="FI165" i="4"/>
  <c r="FA165" i="4"/>
  <c r="EW165" i="4"/>
  <c r="ES165" i="4"/>
  <c r="EO165" i="4"/>
  <c r="EG165" i="4"/>
  <c r="DY165" i="4"/>
  <c r="DU165" i="4"/>
  <c r="DQ165" i="4"/>
  <c r="DI165" i="4"/>
  <c r="DE165" i="4"/>
  <c r="DA165" i="4"/>
  <c r="CW165" i="4"/>
  <c r="CS165" i="4"/>
  <c r="CK165" i="4"/>
  <c r="CG165" i="4"/>
  <c r="BY165" i="4"/>
  <c r="BU165" i="4"/>
  <c r="BQ165" i="4"/>
  <c r="BM165" i="4"/>
  <c r="BI165" i="4"/>
  <c r="BE165" i="4"/>
  <c r="BA165" i="4"/>
  <c r="AW165" i="4"/>
  <c r="AS165" i="4"/>
  <c r="AO165" i="4"/>
  <c r="AK165" i="4"/>
  <c r="AG165" i="4"/>
  <c r="AC165" i="4"/>
  <c r="Y165" i="4"/>
  <c r="I165" i="4"/>
  <c r="GG164" i="4"/>
  <c r="GC164" i="4"/>
  <c r="FY164" i="4"/>
  <c r="FQ164" i="4"/>
  <c r="FI164" i="4"/>
  <c r="FE164" i="4"/>
  <c r="FA164" i="4"/>
  <c r="EW164" i="4"/>
  <c r="ES164" i="4"/>
  <c r="EO164" i="4"/>
  <c r="EG164" i="4"/>
  <c r="EC164" i="4"/>
  <c r="DY164" i="4"/>
  <c r="DU164" i="4"/>
  <c r="DQ164" i="4"/>
  <c r="DI164" i="4"/>
  <c r="DE164" i="4"/>
  <c r="DA164" i="4"/>
  <c r="CW164" i="4"/>
  <c r="CS164" i="4"/>
  <c r="CO164" i="4"/>
  <c r="CK164" i="4"/>
  <c r="CG164" i="4"/>
  <c r="CC164" i="4"/>
  <c r="BY164" i="4"/>
  <c r="BU164" i="4"/>
  <c r="BQ164" i="4"/>
  <c r="BM164" i="4"/>
  <c r="BI164" i="4"/>
  <c r="BE164" i="4"/>
  <c r="BA164" i="4"/>
  <c r="AW164" i="4"/>
  <c r="AS164" i="4"/>
  <c r="AO164" i="4"/>
  <c r="AK164" i="4"/>
  <c r="AG164" i="4"/>
  <c r="AC164" i="4"/>
  <c r="Y164" i="4"/>
  <c r="Q164" i="4"/>
  <c r="I164" i="4"/>
  <c r="GH164" i="4"/>
  <c r="GG163" i="4"/>
  <c r="GC163" i="4"/>
  <c r="FY163" i="4"/>
  <c r="FU163" i="4"/>
  <c r="FQ163" i="4"/>
  <c r="FI163" i="4"/>
  <c r="FE163" i="4"/>
  <c r="FA163" i="4"/>
  <c r="EW163" i="4"/>
  <c r="ES163" i="4"/>
  <c r="EO163" i="4"/>
  <c r="EG163" i="4"/>
  <c r="EC163" i="4"/>
  <c r="DY163" i="4"/>
  <c r="DU163" i="4"/>
  <c r="DQ163" i="4"/>
  <c r="DI163" i="4"/>
  <c r="DE163" i="4"/>
  <c r="DA163" i="4"/>
  <c r="CW163" i="4"/>
  <c r="CS163" i="4"/>
  <c r="CO163" i="4"/>
  <c r="CK163" i="4"/>
  <c r="CG163" i="4"/>
  <c r="CC163" i="4"/>
  <c r="BY163" i="4"/>
  <c r="BU163" i="4"/>
  <c r="BQ163" i="4"/>
  <c r="BM163" i="4"/>
  <c r="BI163" i="4"/>
  <c r="BE163" i="4"/>
  <c r="BA163" i="4"/>
  <c r="AW163" i="4"/>
  <c r="AS163" i="4"/>
  <c r="AO163" i="4"/>
  <c r="AK163" i="4"/>
  <c r="AG163" i="4"/>
  <c r="Y163" i="4"/>
  <c r="Q163" i="4"/>
  <c r="I163" i="4"/>
  <c r="GH163" i="4"/>
  <c r="GG162" i="4"/>
  <c r="GC162" i="4"/>
  <c r="FY162" i="4"/>
  <c r="FU162" i="4"/>
  <c r="FQ162" i="4"/>
  <c r="FI162" i="4"/>
  <c r="FE162" i="4"/>
  <c r="FA162" i="4"/>
  <c r="EW162" i="4"/>
  <c r="EO162" i="4"/>
  <c r="EG162" i="4"/>
  <c r="DY162" i="4"/>
  <c r="DU162" i="4"/>
  <c r="DQ162" i="4"/>
  <c r="DA162" i="4"/>
  <c r="CW162" i="4"/>
  <c r="CS162" i="4"/>
  <c r="CK162" i="4"/>
  <c r="CG162" i="4"/>
  <c r="CC162" i="4"/>
  <c r="BY162" i="4"/>
  <c r="BU162" i="4"/>
  <c r="BM162" i="4"/>
  <c r="BA162" i="4"/>
  <c r="AW162" i="4"/>
  <c r="AS162" i="4"/>
  <c r="AK162" i="4"/>
  <c r="AC162" i="4"/>
  <c r="Y162" i="4"/>
  <c r="Q162" i="4"/>
  <c r="I162" i="4"/>
  <c r="GG161" i="4"/>
  <c r="GC161" i="4"/>
  <c r="FQ161" i="4"/>
  <c r="FI161" i="4"/>
  <c r="FE161" i="4"/>
  <c r="FA161" i="4"/>
  <c r="EW161" i="4"/>
  <c r="ES161" i="4"/>
  <c r="EO161" i="4"/>
  <c r="EG161" i="4"/>
  <c r="EC161" i="4"/>
  <c r="DY161" i="4"/>
  <c r="DU161" i="4"/>
  <c r="DQ161" i="4"/>
  <c r="DI161" i="4"/>
  <c r="DE161" i="4"/>
  <c r="DA161" i="4"/>
  <c r="CW161" i="4"/>
  <c r="CS161" i="4"/>
  <c r="CO161" i="4"/>
  <c r="CK161" i="4"/>
  <c r="CG161" i="4"/>
  <c r="CC161" i="4"/>
  <c r="BY161" i="4"/>
  <c r="BU161" i="4"/>
  <c r="BQ161" i="4"/>
  <c r="BM161" i="4"/>
  <c r="BI161" i="4"/>
  <c r="BE161" i="4"/>
  <c r="BA161" i="4"/>
  <c r="AW161" i="4"/>
  <c r="AS161" i="4"/>
  <c r="AO161" i="4"/>
  <c r="AK161" i="4"/>
  <c r="AG161" i="4"/>
  <c r="AC161" i="4"/>
  <c r="Y161" i="4"/>
  <c r="Q161" i="4"/>
  <c r="I161" i="4"/>
  <c r="GI161" i="4"/>
  <c r="GH161" i="4"/>
  <c r="GG160" i="4"/>
  <c r="GC160" i="4"/>
  <c r="FY160" i="4"/>
  <c r="FU160" i="4"/>
  <c r="FQ160" i="4"/>
  <c r="FE160" i="4"/>
  <c r="FA160" i="4"/>
  <c r="EW160" i="4"/>
  <c r="ES160" i="4"/>
  <c r="EC160" i="4"/>
  <c r="DY160" i="4"/>
  <c r="DU160" i="4"/>
  <c r="DQ160" i="4"/>
  <c r="DI160" i="4"/>
  <c r="DA160" i="4"/>
  <c r="CW160" i="4"/>
  <c r="CO160" i="4"/>
  <c r="CK160" i="4"/>
  <c r="CG160" i="4"/>
  <c r="BY160" i="4"/>
  <c r="BQ160" i="4"/>
  <c r="BM160" i="4"/>
  <c r="BI160" i="4"/>
  <c r="BE160" i="4"/>
  <c r="BA160" i="4"/>
  <c r="AS160" i="4"/>
  <c r="AO160" i="4"/>
  <c r="AK160" i="4"/>
  <c r="AG160" i="4"/>
  <c r="Y160" i="4"/>
  <c r="Q160" i="4"/>
  <c r="GG159" i="4"/>
  <c r="GC159" i="4"/>
  <c r="FY159" i="4"/>
  <c r="FU159" i="4"/>
  <c r="FQ159" i="4"/>
  <c r="FI159" i="4"/>
  <c r="FE159" i="4"/>
  <c r="FA159" i="4"/>
  <c r="EW159" i="4"/>
  <c r="ES159" i="4"/>
  <c r="EO159" i="4"/>
  <c r="EG159" i="4"/>
  <c r="EC159" i="4"/>
  <c r="DY159" i="4"/>
  <c r="DQ159" i="4"/>
  <c r="DI159" i="4"/>
  <c r="DE159" i="4"/>
  <c r="DA159" i="4"/>
  <c r="CW159" i="4"/>
  <c r="CS159" i="4"/>
  <c r="CO159" i="4"/>
  <c r="CK159" i="4"/>
  <c r="CG159" i="4"/>
  <c r="CC159" i="4"/>
  <c r="BY159" i="4"/>
  <c r="BQ159" i="4"/>
  <c r="BM159" i="4"/>
  <c r="BI159" i="4"/>
  <c r="BA159" i="4"/>
  <c r="AW159" i="4"/>
  <c r="AS159" i="4"/>
  <c r="AO159" i="4"/>
  <c r="AK159" i="4"/>
  <c r="AG159" i="4"/>
  <c r="AC159" i="4"/>
  <c r="Y159" i="4"/>
  <c r="Q159" i="4"/>
  <c r="GG158" i="4"/>
  <c r="GC158" i="4"/>
  <c r="FY158" i="4"/>
  <c r="FU158" i="4"/>
  <c r="FQ158" i="4"/>
  <c r="FI158" i="4"/>
  <c r="FE158" i="4"/>
  <c r="FA158" i="4"/>
  <c r="EW158" i="4"/>
  <c r="ES158" i="4"/>
  <c r="EO158" i="4"/>
  <c r="EG158" i="4"/>
  <c r="EC158" i="4"/>
  <c r="DY158" i="4"/>
  <c r="DU158" i="4"/>
  <c r="DQ158" i="4"/>
  <c r="DI158" i="4"/>
  <c r="DE158" i="4"/>
  <c r="DA158" i="4"/>
  <c r="CW158" i="4"/>
  <c r="CS158" i="4"/>
  <c r="CO158" i="4"/>
  <c r="CK158" i="4"/>
  <c r="CG158" i="4"/>
  <c r="CC158" i="4"/>
  <c r="BY158" i="4"/>
  <c r="BU158" i="4"/>
  <c r="BQ158" i="4"/>
  <c r="BM158" i="4"/>
  <c r="BI158" i="4"/>
  <c r="BE158" i="4"/>
  <c r="BA158" i="4"/>
  <c r="AW158" i="4"/>
  <c r="AS158" i="4"/>
  <c r="AO158" i="4"/>
  <c r="AK158" i="4"/>
  <c r="AG158" i="4"/>
  <c r="AC158" i="4"/>
  <c r="Y158" i="4"/>
  <c r="Q158" i="4"/>
  <c r="I158" i="4"/>
  <c r="GG157" i="4"/>
  <c r="GC157" i="4"/>
  <c r="FY157" i="4"/>
  <c r="FU157" i="4"/>
  <c r="FQ157" i="4"/>
  <c r="FI157" i="4"/>
  <c r="FE157" i="4"/>
  <c r="FA157" i="4"/>
  <c r="EW157" i="4"/>
  <c r="ES157" i="4"/>
  <c r="EO157" i="4"/>
  <c r="EG157" i="4"/>
  <c r="DY157" i="4"/>
  <c r="DU157" i="4"/>
  <c r="DI157" i="4"/>
  <c r="DE157" i="4"/>
  <c r="CW157" i="4"/>
  <c r="CS157" i="4"/>
  <c r="CK157" i="4"/>
  <c r="CG157" i="4"/>
  <c r="CC157" i="4"/>
  <c r="BY157" i="4"/>
  <c r="BU157" i="4"/>
  <c r="BQ157" i="4"/>
  <c r="BM157" i="4"/>
  <c r="BI157" i="4"/>
  <c r="BA157" i="4"/>
  <c r="AW157" i="4"/>
  <c r="AO157" i="4"/>
  <c r="AK157" i="4"/>
  <c r="AC157" i="4"/>
  <c r="Y157" i="4"/>
  <c r="GJ157" i="4"/>
  <c r="I157" i="4"/>
  <c r="GG156" i="4"/>
  <c r="GC156" i="4"/>
  <c r="FY156" i="4"/>
  <c r="FU156" i="4"/>
  <c r="FQ156" i="4"/>
  <c r="FI156" i="4"/>
  <c r="FE156" i="4"/>
  <c r="FA156" i="4"/>
  <c r="ES156" i="4"/>
  <c r="EO156" i="4"/>
  <c r="EG156" i="4"/>
  <c r="EC156" i="4"/>
  <c r="DY156" i="4"/>
  <c r="DI156" i="4"/>
  <c r="DE156" i="4"/>
  <c r="DA156" i="4"/>
  <c r="CW156" i="4"/>
  <c r="CS156" i="4"/>
  <c r="CO156" i="4"/>
  <c r="CK156" i="4"/>
  <c r="CC156" i="4"/>
  <c r="BY156" i="4"/>
  <c r="BQ156" i="4"/>
  <c r="BM156" i="4"/>
  <c r="BE156" i="4"/>
  <c r="BA156" i="4"/>
  <c r="AW156" i="4"/>
  <c r="AS156" i="4"/>
  <c r="AO156" i="4"/>
  <c r="AG156" i="4"/>
  <c r="AC156" i="4"/>
  <c r="Q156" i="4"/>
  <c r="I156" i="4"/>
  <c r="GC155" i="4"/>
  <c r="FU155" i="4"/>
  <c r="FQ155" i="4"/>
  <c r="FI155" i="4"/>
  <c r="FE155" i="4"/>
  <c r="FA155" i="4"/>
  <c r="EW155" i="4"/>
  <c r="ES155" i="4"/>
  <c r="EO155" i="4"/>
  <c r="EG155" i="4"/>
  <c r="EC155" i="4"/>
  <c r="DY155" i="4"/>
  <c r="DU155" i="4"/>
  <c r="DQ155" i="4"/>
  <c r="DI155" i="4"/>
  <c r="DE155" i="4"/>
  <c r="DA155" i="4"/>
  <c r="CW155" i="4"/>
  <c r="CS155" i="4"/>
  <c r="CO155" i="4"/>
  <c r="CK155" i="4"/>
  <c r="CG155" i="4"/>
  <c r="CC155" i="4"/>
  <c r="BY155" i="4"/>
  <c r="BU155" i="4"/>
  <c r="BQ155" i="4"/>
  <c r="BM155" i="4"/>
  <c r="BI155" i="4"/>
  <c r="BE155" i="4"/>
  <c r="BA155" i="4"/>
  <c r="AW155" i="4"/>
  <c r="AS155" i="4"/>
  <c r="AO155" i="4"/>
  <c r="AK155" i="4"/>
  <c r="AG155" i="4"/>
  <c r="AC155" i="4"/>
  <c r="Y155" i="4"/>
  <c r="GJ155" i="4"/>
  <c r="I155" i="4"/>
  <c r="GG154" i="4"/>
  <c r="GC154" i="4"/>
  <c r="FY154" i="4"/>
  <c r="GH154" i="4"/>
  <c r="FU154" i="4"/>
  <c r="FQ154" i="4"/>
  <c r="FI154" i="4"/>
  <c r="FE154" i="4"/>
  <c r="FA154" i="4"/>
  <c r="EW154" i="4"/>
  <c r="ES154" i="4"/>
  <c r="EO154" i="4"/>
  <c r="EG154" i="4"/>
  <c r="EC154" i="4"/>
  <c r="DY154" i="4"/>
  <c r="DU154" i="4"/>
  <c r="DQ154" i="4"/>
  <c r="DE154" i="4"/>
  <c r="DA154" i="4"/>
  <c r="CS154" i="4"/>
  <c r="CO154" i="4"/>
  <c r="CK154" i="4"/>
  <c r="CG154" i="4"/>
  <c r="CC154" i="4"/>
  <c r="BY154" i="4"/>
  <c r="BQ154" i="4"/>
  <c r="BM154" i="4"/>
  <c r="BI154" i="4"/>
  <c r="BE154" i="4"/>
  <c r="BA154" i="4"/>
  <c r="AW154" i="4"/>
  <c r="AS154" i="4"/>
  <c r="AK154" i="4"/>
  <c r="AG154" i="4"/>
  <c r="AC154" i="4"/>
  <c r="Y154" i="4"/>
  <c r="Q154" i="4"/>
  <c r="I154" i="4"/>
  <c r="GJ153" i="4"/>
  <c r="GG153" i="4"/>
  <c r="FY153" i="4"/>
  <c r="FU153" i="4"/>
  <c r="FI153" i="4"/>
  <c r="FE153" i="4"/>
  <c r="EW153" i="4"/>
  <c r="ES153" i="4"/>
  <c r="EG153" i="4"/>
  <c r="EC153" i="4"/>
  <c r="DY153" i="4"/>
  <c r="DU153" i="4"/>
  <c r="DQ153" i="4"/>
  <c r="DI153" i="4"/>
  <c r="DE153" i="4"/>
  <c r="DA153" i="4"/>
  <c r="CS153" i="4"/>
  <c r="CO153" i="4"/>
  <c r="CG153" i="4"/>
  <c r="CC153" i="4"/>
  <c r="BY153" i="4"/>
  <c r="BU153" i="4"/>
  <c r="BQ153" i="4"/>
  <c r="BM153" i="4"/>
  <c r="BI153" i="4"/>
  <c r="BE153" i="4"/>
  <c r="AW153" i="4"/>
  <c r="AS153" i="4"/>
  <c r="AK153" i="4"/>
  <c r="AG153" i="4"/>
  <c r="Y153" i="4"/>
  <c r="Q153" i="4"/>
  <c r="I153" i="4"/>
  <c r="GG152" i="4"/>
  <c r="GC152" i="4"/>
  <c r="FY152" i="4"/>
  <c r="FU152" i="4"/>
  <c r="FQ152" i="4"/>
  <c r="FE152" i="4"/>
  <c r="FA152" i="4"/>
  <c r="EW152" i="4"/>
  <c r="ES152" i="4"/>
  <c r="EO152" i="4"/>
  <c r="EG152" i="4"/>
  <c r="EC152" i="4"/>
  <c r="DY152" i="4"/>
  <c r="DQ152" i="4"/>
  <c r="DI152" i="4"/>
  <c r="DE152" i="4"/>
  <c r="DA152" i="4"/>
  <c r="CS152" i="4"/>
  <c r="CO152" i="4"/>
  <c r="CK152" i="4"/>
  <c r="CG152" i="4"/>
  <c r="CC152" i="4"/>
  <c r="BY152" i="4"/>
  <c r="BQ152" i="4"/>
  <c r="BM152" i="4"/>
  <c r="BE152" i="4"/>
  <c r="BA152" i="4"/>
  <c r="AW152" i="4"/>
  <c r="AS152" i="4"/>
  <c r="AO152" i="4"/>
  <c r="AC152" i="4"/>
  <c r="Y152" i="4"/>
  <c r="Q152" i="4"/>
  <c r="GJ152" i="4"/>
  <c r="GG151" i="4"/>
  <c r="GC151" i="4"/>
  <c r="FY151" i="4"/>
  <c r="FU151" i="4"/>
  <c r="GJ151" i="4"/>
  <c r="FI151" i="4"/>
  <c r="FE151" i="4"/>
  <c r="FA151" i="4"/>
  <c r="EW151" i="4"/>
  <c r="ES151" i="4"/>
  <c r="EO151" i="4"/>
  <c r="EG151" i="4"/>
  <c r="EC151" i="4"/>
  <c r="DY151" i="4"/>
  <c r="DU151" i="4"/>
  <c r="DQ151" i="4"/>
  <c r="DI151" i="4"/>
  <c r="DE151" i="4"/>
  <c r="DA151" i="4"/>
  <c r="CW151" i="4"/>
  <c r="CS151" i="4"/>
  <c r="CO151" i="4"/>
  <c r="CK151" i="4"/>
  <c r="CG151" i="4"/>
  <c r="CC151" i="4"/>
  <c r="BY151" i="4"/>
  <c r="BU151" i="4"/>
  <c r="BQ151" i="4"/>
  <c r="BM151" i="4"/>
  <c r="BI151" i="4"/>
  <c r="BE151" i="4"/>
  <c r="BA151" i="4"/>
  <c r="AW151" i="4"/>
  <c r="AS151" i="4"/>
  <c r="AO151" i="4"/>
  <c r="AK151" i="4"/>
  <c r="AG151" i="4"/>
  <c r="AC151" i="4"/>
  <c r="Y151" i="4"/>
  <c r="Q151" i="4"/>
  <c r="I151" i="4"/>
  <c r="GG150" i="4"/>
  <c r="GC150" i="4"/>
  <c r="FY150" i="4"/>
  <c r="FU150" i="4"/>
  <c r="FQ150" i="4"/>
  <c r="FI150" i="4"/>
  <c r="FE150" i="4"/>
  <c r="FA150" i="4"/>
  <c r="EW150" i="4"/>
  <c r="ES150" i="4"/>
  <c r="EO150" i="4"/>
  <c r="EG150" i="4"/>
  <c r="EC150" i="4"/>
  <c r="DY150" i="4"/>
  <c r="DU150" i="4"/>
  <c r="DQ150" i="4"/>
  <c r="DI150" i="4"/>
  <c r="DE150" i="4"/>
  <c r="DA150" i="4"/>
  <c r="CW150" i="4"/>
  <c r="CS150" i="4"/>
  <c r="CO150" i="4"/>
  <c r="CK150" i="4"/>
  <c r="CG150" i="4"/>
  <c r="CC150" i="4"/>
  <c r="BY150" i="4"/>
  <c r="BU150" i="4"/>
  <c r="BQ150" i="4"/>
  <c r="BM150" i="4"/>
  <c r="BI150" i="4"/>
  <c r="BE150" i="4"/>
  <c r="BA150" i="4"/>
  <c r="AW150" i="4"/>
  <c r="AS150" i="4"/>
  <c r="AO150" i="4"/>
  <c r="AK150" i="4"/>
  <c r="AG150" i="4"/>
  <c r="AC150" i="4"/>
  <c r="Y150" i="4"/>
  <c r="GJ150" i="4"/>
  <c r="I150" i="4"/>
  <c r="GG149" i="4"/>
  <c r="GC149" i="4"/>
  <c r="FY149" i="4"/>
  <c r="GH149" i="4"/>
  <c r="FU149" i="4"/>
  <c r="FQ149" i="4"/>
  <c r="FI149" i="4"/>
  <c r="FE149" i="4"/>
  <c r="FA149" i="4"/>
  <c r="EW149" i="4"/>
  <c r="ES149" i="4"/>
  <c r="EG149" i="4"/>
  <c r="EC149" i="4"/>
  <c r="DU149" i="4"/>
  <c r="DQ149" i="4"/>
  <c r="DI149" i="4"/>
  <c r="DE149" i="4"/>
  <c r="DA149" i="4"/>
  <c r="CW149" i="4"/>
  <c r="CO149" i="4"/>
  <c r="CK149" i="4"/>
  <c r="CG149" i="4"/>
  <c r="CC149" i="4"/>
  <c r="BY149" i="4"/>
  <c r="BU149" i="4"/>
  <c r="BQ149" i="4"/>
  <c r="BI149" i="4"/>
  <c r="BE149" i="4"/>
  <c r="BA149" i="4"/>
  <c r="AW149" i="4"/>
  <c r="AS149" i="4"/>
  <c r="AO149" i="4"/>
  <c r="AK149" i="4"/>
  <c r="AG149" i="4"/>
  <c r="AC149" i="4"/>
  <c r="Y149" i="4"/>
  <c r="Q149" i="4"/>
  <c r="I149" i="4"/>
  <c r="GG148" i="4"/>
  <c r="GC148" i="4"/>
  <c r="FY148" i="4"/>
  <c r="FU148" i="4"/>
  <c r="FQ148" i="4"/>
  <c r="FE148" i="4"/>
  <c r="FA148" i="4"/>
  <c r="ES148" i="4"/>
  <c r="EO148" i="4"/>
  <c r="EC148" i="4"/>
  <c r="DY148" i="4"/>
  <c r="DU148" i="4"/>
  <c r="DQ148" i="4"/>
  <c r="DI148" i="4"/>
  <c r="DE148" i="4"/>
  <c r="DA148" i="4"/>
  <c r="CW148" i="4"/>
  <c r="CO148" i="4"/>
  <c r="CK148" i="4"/>
  <c r="CG148" i="4"/>
  <c r="CC148" i="4"/>
  <c r="BY148" i="4"/>
  <c r="BQ148" i="4"/>
  <c r="BM148" i="4"/>
  <c r="BI148" i="4"/>
  <c r="BE148" i="4"/>
  <c r="BA148" i="4"/>
  <c r="AO148" i="4"/>
  <c r="AK148" i="4"/>
  <c r="AG148" i="4"/>
  <c r="AC148" i="4"/>
  <c r="Y148" i="4"/>
  <c r="Q148" i="4"/>
  <c r="I148" i="4"/>
  <c r="GG147" i="4"/>
  <c r="GC147" i="4"/>
  <c r="FY147" i="4"/>
  <c r="FU147" i="4"/>
  <c r="GJ147" i="4"/>
  <c r="FI147" i="4"/>
  <c r="FE147" i="4"/>
  <c r="FA147" i="4"/>
  <c r="EW147" i="4"/>
  <c r="ES147" i="4"/>
  <c r="EO147" i="4"/>
  <c r="EG147" i="4"/>
  <c r="EC147" i="4"/>
  <c r="DY147" i="4"/>
  <c r="DU147" i="4"/>
  <c r="DQ147" i="4"/>
  <c r="DI147" i="4"/>
  <c r="DE147" i="4"/>
  <c r="DA147" i="4"/>
  <c r="CW147" i="4"/>
  <c r="CS147" i="4"/>
  <c r="CO147" i="4"/>
  <c r="CK147" i="4"/>
  <c r="CG147" i="4"/>
  <c r="CC147" i="4"/>
  <c r="BY147" i="4"/>
  <c r="BU147" i="4"/>
  <c r="BQ147" i="4"/>
  <c r="BM147" i="4"/>
  <c r="BI147" i="4"/>
  <c r="BE147" i="4"/>
  <c r="BA147" i="4"/>
  <c r="AW147" i="4"/>
  <c r="AS147" i="4"/>
  <c r="AO147" i="4"/>
  <c r="AK147" i="4"/>
  <c r="AG147" i="4"/>
  <c r="AC147" i="4"/>
  <c r="Y147" i="4"/>
  <c r="Q147" i="4"/>
  <c r="GG146" i="4"/>
  <c r="GC146" i="4"/>
  <c r="FU146" i="4"/>
  <c r="FQ146" i="4"/>
  <c r="FI146" i="4"/>
  <c r="FE146" i="4"/>
  <c r="FA146" i="4"/>
  <c r="EW146" i="4"/>
  <c r="ES146" i="4"/>
  <c r="EO146" i="4"/>
  <c r="EG146" i="4"/>
  <c r="EC146" i="4"/>
  <c r="DY146" i="4"/>
  <c r="DU146" i="4"/>
  <c r="DQ146" i="4"/>
  <c r="DI146" i="4"/>
  <c r="DE146" i="4"/>
  <c r="DA146" i="4"/>
  <c r="CW146" i="4"/>
  <c r="CS146" i="4"/>
  <c r="CO146" i="4"/>
  <c r="CK146" i="4"/>
  <c r="CG146" i="4"/>
  <c r="CC146" i="4"/>
  <c r="BY146" i="4"/>
  <c r="BU146" i="4"/>
  <c r="BQ146" i="4"/>
  <c r="BM146" i="4"/>
  <c r="BI146" i="4"/>
  <c r="BE146" i="4"/>
  <c r="BA146" i="4"/>
  <c r="AW146" i="4"/>
  <c r="AS146" i="4"/>
  <c r="AO146" i="4"/>
  <c r="AK146" i="4"/>
  <c r="AG146" i="4"/>
  <c r="AC146" i="4"/>
  <c r="Y146" i="4"/>
  <c r="I146" i="4"/>
  <c r="GG145" i="4"/>
  <c r="GC145" i="4"/>
  <c r="FY145" i="4"/>
  <c r="GH145" i="4"/>
  <c r="FU145" i="4"/>
  <c r="FQ145" i="4"/>
  <c r="FI145" i="4"/>
  <c r="FE145" i="4"/>
  <c r="FA145" i="4"/>
  <c r="EW145" i="4"/>
  <c r="ES145" i="4"/>
  <c r="EO145" i="4"/>
  <c r="EG145" i="4"/>
  <c r="EC145" i="4"/>
  <c r="DY145" i="4"/>
  <c r="DQ145" i="4"/>
  <c r="DI145" i="4"/>
  <c r="DE145" i="4"/>
  <c r="DA145" i="4"/>
  <c r="CW145" i="4"/>
  <c r="CS145" i="4"/>
  <c r="CO145" i="4"/>
  <c r="CK145" i="4"/>
  <c r="CG145" i="4"/>
  <c r="CC145" i="4"/>
  <c r="BY145" i="4"/>
  <c r="BU145" i="4"/>
  <c r="BQ145" i="4"/>
  <c r="BM145" i="4"/>
  <c r="BI145" i="4"/>
  <c r="BE145" i="4"/>
  <c r="BA145" i="4"/>
  <c r="GJ145" i="4"/>
  <c r="AS145" i="4"/>
  <c r="AO145" i="4"/>
  <c r="AK145" i="4"/>
  <c r="AG145" i="4"/>
  <c r="AC145" i="4"/>
  <c r="Y145" i="4"/>
  <c r="Q145" i="4"/>
  <c r="GG144" i="4"/>
  <c r="GC144" i="4"/>
  <c r="FY144" i="4"/>
  <c r="FU144" i="4"/>
  <c r="FQ144" i="4"/>
  <c r="FI144" i="4"/>
  <c r="FE144" i="4"/>
  <c r="FA144" i="4"/>
  <c r="ES144" i="4"/>
  <c r="EO144" i="4"/>
  <c r="EG144" i="4"/>
  <c r="EC144" i="4"/>
  <c r="DY144" i="4"/>
  <c r="DU144" i="4"/>
  <c r="DQ144" i="4"/>
  <c r="DI144" i="4"/>
  <c r="CW144" i="4"/>
  <c r="CS144" i="4"/>
  <c r="CO144" i="4"/>
  <c r="CK144" i="4"/>
  <c r="CC144" i="4"/>
  <c r="BQ144" i="4"/>
  <c r="BM144" i="4"/>
  <c r="BI144" i="4"/>
  <c r="BE144" i="4"/>
  <c r="BA144" i="4"/>
  <c r="AS144" i="4"/>
  <c r="AO144" i="4"/>
  <c r="AG144" i="4"/>
  <c r="AC144" i="4"/>
  <c r="Y144" i="4"/>
  <c r="I144" i="4"/>
  <c r="GG143" i="4"/>
  <c r="GC143" i="4"/>
  <c r="FY143" i="4"/>
  <c r="FU143" i="4"/>
  <c r="FI143" i="4"/>
  <c r="FE143" i="4"/>
  <c r="FA143" i="4"/>
  <c r="EW143" i="4"/>
  <c r="ES143" i="4"/>
  <c r="EO143" i="4"/>
  <c r="EC143" i="4"/>
  <c r="DY143" i="4"/>
  <c r="DU143" i="4"/>
  <c r="DQ143" i="4"/>
  <c r="DI143" i="4"/>
  <c r="DA143" i="4"/>
  <c r="CW143" i="4"/>
  <c r="CS143" i="4"/>
  <c r="CO143" i="4"/>
  <c r="CK143" i="4"/>
  <c r="CC143" i="4"/>
  <c r="BQ143" i="4"/>
  <c r="BM143" i="4"/>
  <c r="BE143" i="4"/>
  <c r="BA143" i="4"/>
  <c r="AW143" i="4"/>
  <c r="AS143" i="4"/>
  <c r="AO143" i="4"/>
  <c r="AG143" i="4"/>
  <c r="AC143" i="4"/>
  <c r="Q143" i="4"/>
  <c r="I143" i="4"/>
  <c r="E143" i="4"/>
  <c r="GH143" i="4"/>
  <c r="GG142" i="4"/>
  <c r="GC142" i="4"/>
  <c r="FY142" i="4"/>
  <c r="GH142" i="4"/>
  <c r="FU142" i="4"/>
  <c r="FQ142" i="4"/>
  <c r="FI142" i="4"/>
  <c r="FE142" i="4"/>
  <c r="FA142" i="4"/>
  <c r="EW142" i="4"/>
  <c r="ES142" i="4"/>
  <c r="EO142" i="4"/>
  <c r="EG142" i="4"/>
  <c r="EC142" i="4"/>
  <c r="DY142" i="4"/>
  <c r="DU142" i="4"/>
  <c r="DQ142" i="4"/>
  <c r="DI142" i="4"/>
  <c r="DE142" i="4"/>
  <c r="DA142" i="4"/>
  <c r="CW142" i="4"/>
  <c r="CS142" i="4"/>
  <c r="CO142" i="4"/>
  <c r="CK142" i="4"/>
  <c r="CG142" i="4"/>
  <c r="CC142" i="4"/>
  <c r="BY142" i="4"/>
  <c r="BU142" i="4"/>
  <c r="BQ142" i="4"/>
  <c r="BM142" i="4"/>
  <c r="BI142" i="4"/>
  <c r="BE142" i="4"/>
  <c r="BA142" i="4"/>
  <c r="AW142" i="4"/>
  <c r="AS142" i="4"/>
  <c r="AO142" i="4"/>
  <c r="AK142" i="4"/>
  <c r="AG142" i="4"/>
  <c r="AC142" i="4"/>
  <c r="Y142" i="4"/>
  <c r="Q142" i="4"/>
  <c r="I142" i="4"/>
  <c r="GI142" i="4"/>
  <c r="GG141" i="4"/>
  <c r="GC141" i="4"/>
  <c r="FY141" i="4"/>
  <c r="FU141" i="4"/>
  <c r="FQ141" i="4"/>
  <c r="FI141" i="4"/>
  <c r="FE141" i="4"/>
  <c r="FA141" i="4"/>
  <c r="EW141" i="4"/>
  <c r="ES141" i="4"/>
  <c r="EO141" i="4"/>
  <c r="EG141" i="4"/>
  <c r="EC141" i="4"/>
  <c r="DY141" i="4"/>
  <c r="DU141" i="4"/>
  <c r="DQ141" i="4"/>
  <c r="DI141" i="4"/>
  <c r="DE141" i="4"/>
  <c r="CW141" i="4"/>
  <c r="CS141" i="4"/>
  <c r="CO141" i="4"/>
  <c r="CK141" i="4"/>
  <c r="CG141" i="4"/>
  <c r="BY141" i="4"/>
  <c r="BU141" i="4"/>
  <c r="BQ141" i="4"/>
  <c r="BM141" i="4"/>
  <c r="BI141" i="4"/>
  <c r="BA141" i="4"/>
  <c r="AO141" i="4"/>
  <c r="AK141" i="4"/>
  <c r="AG141" i="4"/>
  <c r="AC141" i="4"/>
  <c r="Y141" i="4"/>
  <c r="I141" i="4"/>
  <c r="E141" i="4"/>
  <c r="GG140" i="4"/>
  <c r="GC140" i="4"/>
  <c r="FY140" i="4"/>
  <c r="FU140" i="4"/>
  <c r="FQ140" i="4"/>
  <c r="FI140" i="4"/>
  <c r="FE140" i="4"/>
  <c r="ES140" i="4"/>
  <c r="EO140" i="4"/>
  <c r="EG140" i="4"/>
  <c r="EC140" i="4"/>
  <c r="DU140" i="4"/>
  <c r="DQ140" i="4"/>
  <c r="DE140" i="4"/>
  <c r="DA140" i="4"/>
  <c r="CW140" i="4"/>
  <c r="CS140" i="4"/>
  <c r="CO140" i="4"/>
  <c r="CG140" i="4"/>
  <c r="CC140" i="4"/>
  <c r="BU140" i="4"/>
  <c r="BM140" i="4"/>
  <c r="BE140" i="4"/>
  <c r="BA140" i="4"/>
  <c r="AW140" i="4"/>
  <c r="AS140" i="4"/>
  <c r="AK140" i="4"/>
  <c r="AG140" i="4"/>
  <c r="AC140" i="4"/>
  <c r="Y140" i="4"/>
  <c r="Q140" i="4"/>
  <c r="I140" i="4"/>
  <c r="E140" i="4"/>
  <c r="GC139" i="4"/>
  <c r="FY139" i="4"/>
  <c r="FQ139" i="4"/>
  <c r="FI139" i="4"/>
  <c r="FE139" i="4"/>
  <c r="FA139" i="4"/>
  <c r="EW139" i="4"/>
  <c r="EO139" i="4"/>
  <c r="EG139" i="4"/>
  <c r="DY139" i="4"/>
  <c r="DU139" i="4"/>
  <c r="DI139" i="4"/>
  <c r="DE139" i="4"/>
  <c r="CW139" i="4"/>
  <c r="CS139" i="4"/>
  <c r="CO139" i="4"/>
  <c r="CK139" i="4"/>
  <c r="CG139" i="4"/>
  <c r="CC139" i="4"/>
  <c r="GH139" i="4"/>
  <c r="BY139" i="4"/>
  <c r="BU139" i="4"/>
  <c r="BQ139" i="4"/>
  <c r="BM139" i="4"/>
  <c r="BI139" i="4"/>
  <c r="BE139" i="4"/>
  <c r="GJ139" i="4"/>
  <c r="BA139" i="4"/>
  <c r="AW139" i="4"/>
  <c r="AO139" i="4"/>
  <c r="AK139" i="4"/>
  <c r="AG139" i="4"/>
  <c r="AC139" i="4"/>
  <c r="Y139" i="4"/>
  <c r="I139" i="4"/>
  <c r="E139" i="4"/>
  <c r="GG138" i="4"/>
  <c r="GC138" i="4"/>
  <c r="FU138" i="4"/>
  <c r="FQ138" i="4"/>
  <c r="FI138" i="4"/>
  <c r="FE138" i="4"/>
  <c r="FA138" i="4"/>
  <c r="EW138" i="4"/>
  <c r="ES138" i="4"/>
  <c r="EO138" i="4"/>
  <c r="EG138" i="4"/>
  <c r="EC138" i="4"/>
  <c r="DY138" i="4"/>
  <c r="DU138" i="4"/>
  <c r="DQ138" i="4"/>
  <c r="DI138" i="4"/>
  <c r="DE138" i="4"/>
  <c r="DA138" i="4"/>
  <c r="CW138" i="4"/>
  <c r="CS138" i="4"/>
  <c r="CO138" i="4"/>
  <c r="CK138" i="4"/>
  <c r="CG138" i="4"/>
  <c r="CC138" i="4"/>
  <c r="BY138" i="4"/>
  <c r="BQ138" i="4"/>
  <c r="BM138" i="4"/>
  <c r="BI138" i="4"/>
  <c r="BE138" i="4"/>
  <c r="BA138" i="4"/>
  <c r="AW138" i="4"/>
  <c r="AS138" i="4"/>
  <c r="AO138" i="4"/>
  <c r="AK138" i="4"/>
  <c r="AG138" i="4"/>
  <c r="AC138" i="4"/>
  <c r="Y138" i="4"/>
  <c r="Q138" i="4"/>
  <c r="I138" i="4"/>
  <c r="E138" i="4"/>
  <c r="GJ138" i="4"/>
  <c r="GG137" i="4"/>
  <c r="GC137" i="4"/>
  <c r="FY137" i="4"/>
  <c r="FU137" i="4"/>
  <c r="FQ137" i="4"/>
  <c r="FE137" i="4"/>
  <c r="FA137" i="4"/>
  <c r="EW137" i="4"/>
  <c r="ES137" i="4"/>
  <c r="EO137" i="4"/>
  <c r="EC137" i="4"/>
  <c r="DY137" i="4"/>
  <c r="DU137" i="4"/>
  <c r="DQ137" i="4"/>
  <c r="DI137" i="4"/>
  <c r="DA137" i="4"/>
  <c r="CW137" i="4"/>
  <c r="CS137" i="4"/>
  <c r="CO137" i="4"/>
  <c r="CK137" i="4"/>
  <c r="CC137" i="4"/>
  <c r="BY137" i="4"/>
  <c r="BU137" i="4"/>
  <c r="BQ137" i="4"/>
  <c r="BM137" i="4"/>
  <c r="BE137" i="4"/>
  <c r="BA137" i="4"/>
  <c r="AW137" i="4"/>
  <c r="AS137" i="4"/>
  <c r="AO137" i="4"/>
  <c r="AK137" i="4"/>
  <c r="AG137" i="4"/>
  <c r="AC137" i="4"/>
  <c r="Y137" i="4"/>
  <c r="Q137" i="4"/>
  <c r="I137" i="4"/>
  <c r="GJ137" i="4"/>
  <c r="GG136" i="4"/>
  <c r="FY136" i="4"/>
  <c r="FU136" i="4"/>
  <c r="FI136" i="4"/>
  <c r="FE136" i="4"/>
  <c r="FA136" i="4"/>
  <c r="EW136" i="4"/>
  <c r="ES136" i="4"/>
  <c r="EO136" i="4"/>
  <c r="EG136" i="4"/>
  <c r="EC136" i="4"/>
  <c r="DY136" i="4"/>
  <c r="DU136" i="4"/>
  <c r="DQ136" i="4"/>
  <c r="DI136" i="4"/>
  <c r="DE136" i="4"/>
  <c r="DA136" i="4"/>
  <c r="CW136" i="4"/>
  <c r="CS136" i="4"/>
  <c r="CO136" i="4"/>
  <c r="CK136" i="4"/>
  <c r="CG136" i="4"/>
  <c r="CC136" i="4"/>
  <c r="BY136" i="4"/>
  <c r="BU136" i="4"/>
  <c r="BQ136" i="4"/>
  <c r="BM136" i="4"/>
  <c r="BI136" i="4"/>
  <c r="BE136" i="4"/>
  <c r="BA136" i="4"/>
  <c r="AW136" i="4"/>
  <c r="AS136" i="4"/>
  <c r="AO136" i="4"/>
  <c r="AK136" i="4"/>
  <c r="AG136" i="4"/>
  <c r="AC136" i="4"/>
  <c r="Y136" i="4"/>
  <c r="Q136" i="4"/>
  <c r="E136" i="4"/>
  <c r="GG135" i="4"/>
  <c r="GC135" i="4"/>
  <c r="FY135" i="4"/>
  <c r="FU135" i="4"/>
  <c r="FQ135" i="4"/>
  <c r="FI135" i="4"/>
  <c r="FE135" i="4"/>
  <c r="FA135" i="4"/>
  <c r="EW135" i="4"/>
  <c r="ES135" i="4"/>
  <c r="EO135" i="4"/>
  <c r="EG135" i="4"/>
  <c r="EC135" i="4"/>
  <c r="DY135" i="4"/>
  <c r="DU135" i="4"/>
  <c r="DQ135" i="4"/>
  <c r="DI135" i="4"/>
  <c r="DE135" i="4"/>
  <c r="DA135" i="4"/>
  <c r="CW135" i="4"/>
  <c r="CS135" i="4"/>
  <c r="CO135" i="4"/>
  <c r="CK135" i="4"/>
  <c r="CG135" i="4"/>
  <c r="CC135" i="4"/>
  <c r="BY135" i="4"/>
  <c r="BU135" i="4"/>
  <c r="BQ135" i="4"/>
  <c r="BM135" i="4"/>
  <c r="BI135" i="4"/>
  <c r="BE135" i="4"/>
  <c r="BA135" i="4"/>
  <c r="AW135" i="4"/>
  <c r="AS135" i="4"/>
  <c r="AO135" i="4"/>
  <c r="AK135" i="4"/>
  <c r="AG135" i="4"/>
  <c r="AC135" i="4"/>
  <c r="Y135" i="4"/>
  <c r="Q135" i="4"/>
  <c r="I135" i="4"/>
  <c r="GG134" i="4"/>
  <c r="GC134" i="4"/>
  <c r="FY134" i="4"/>
  <c r="FU134" i="4"/>
  <c r="FQ134" i="4"/>
  <c r="FI134" i="4"/>
  <c r="FE134" i="4"/>
  <c r="FA134" i="4"/>
  <c r="EW134" i="4"/>
  <c r="ES134" i="4"/>
  <c r="EO134" i="4"/>
  <c r="EG134" i="4"/>
  <c r="EC134" i="4"/>
  <c r="DY134" i="4"/>
  <c r="DU134" i="4"/>
  <c r="DQ134" i="4"/>
  <c r="DI134" i="4"/>
  <c r="DE134" i="4"/>
  <c r="DA134" i="4"/>
  <c r="CW134" i="4"/>
  <c r="CS134" i="4"/>
  <c r="CO134" i="4"/>
  <c r="CG134" i="4"/>
  <c r="CC134" i="4"/>
  <c r="BU134" i="4"/>
  <c r="BQ134" i="4"/>
  <c r="BI134" i="4"/>
  <c r="BE134" i="4"/>
  <c r="BA134" i="4"/>
  <c r="AW134" i="4"/>
  <c r="AS134" i="4"/>
  <c r="AK134" i="4"/>
  <c r="AG134" i="4"/>
  <c r="Y134" i="4"/>
  <c r="Q134" i="4"/>
  <c r="E134" i="4"/>
  <c r="GG133" i="4"/>
  <c r="GC133" i="4"/>
  <c r="FY133" i="4"/>
  <c r="FU133" i="4"/>
  <c r="FQ133" i="4"/>
  <c r="FI133" i="4"/>
  <c r="FE133" i="4"/>
  <c r="EW133" i="4"/>
  <c r="ES133" i="4"/>
  <c r="EO133" i="4"/>
  <c r="EG133" i="4"/>
  <c r="EC133" i="4"/>
  <c r="DU133" i="4"/>
  <c r="DQ133" i="4"/>
  <c r="DE133" i="4"/>
  <c r="DA133" i="4"/>
  <c r="CW133" i="4"/>
  <c r="CS133" i="4"/>
  <c r="CO133" i="4"/>
  <c r="CG133" i="4"/>
  <c r="CC133" i="4"/>
  <c r="BU133" i="4"/>
  <c r="BQ133" i="4"/>
  <c r="BM133" i="4"/>
  <c r="BI133" i="4"/>
  <c r="BE133" i="4"/>
  <c r="BA133" i="4"/>
  <c r="AW133" i="4"/>
  <c r="AS133" i="4"/>
  <c r="AO133" i="4"/>
  <c r="AK133" i="4"/>
  <c r="AG133" i="4"/>
  <c r="Y133" i="4"/>
  <c r="Q133" i="4"/>
  <c r="GH133" i="4"/>
  <c r="GC132" i="4"/>
  <c r="FY132" i="4"/>
  <c r="FU132" i="4"/>
  <c r="FQ132" i="4"/>
  <c r="FI132" i="4"/>
  <c r="FE132" i="4"/>
  <c r="FA132" i="4"/>
  <c r="EW132" i="4"/>
  <c r="ES132" i="4"/>
  <c r="EO132" i="4"/>
  <c r="EG132" i="4"/>
  <c r="EC132" i="4"/>
  <c r="DU132" i="4"/>
  <c r="DQ132" i="4"/>
  <c r="DI132" i="4"/>
  <c r="DE132" i="4"/>
  <c r="DA132" i="4"/>
  <c r="CW132" i="4"/>
  <c r="CS132" i="4"/>
  <c r="CO132" i="4"/>
  <c r="CK132" i="4"/>
  <c r="CG132" i="4"/>
  <c r="CC132" i="4"/>
  <c r="BU132" i="4"/>
  <c r="BQ132" i="4"/>
  <c r="BI132" i="4"/>
  <c r="BE132" i="4"/>
  <c r="BA132" i="4"/>
  <c r="AW132" i="4"/>
  <c r="AS132" i="4"/>
  <c r="AK132" i="4"/>
  <c r="AG132" i="4"/>
  <c r="AC132" i="4"/>
  <c r="Y132" i="4"/>
  <c r="Q132" i="4"/>
  <c r="E132" i="4"/>
  <c r="GG131" i="4"/>
  <c r="GC131" i="4"/>
  <c r="FY131" i="4"/>
  <c r="FU131" i="4"/>
  <c r="FQ131" i="4"/>
  <c r="FI131" i="4"/>
  <c r="FE131" i="4"/>
  <c r="FA131" i="4"/>
  <c r="EW131" i="4"/>
  <c r="ES131" i="4"/>
  <c r="EO131" i="4"/>
  <c r="EG131" i="4"/>
  <c r="EC131" i="4"/>
  <c r="DY131" i="4"/>
  <c r="DU131" i="4"/>
  <c r="DQ131" i="4"/>
  <c r="DI131" i="4"/>
  <c r="DE131" i="4"/>
  <c r="DA131" i="4"/>
  <c r="CW131" i="4"/>
  <c r="CS131" i="4"/>
  <c r="CO131" i="4"/>
  <c r="CK131" i="4"/>
  <c r="CG131" i="4"/>
  <c r="CC131" i="4"/>
  <c r="BY131" i="4"/>
  <c r="BU131" i="4"/>
  <c r="BQ131" i="4"/>
  <c r="BM131" i="4"/>
  <c r="BI131" i="4"/>
  <c r="BE131" i="4"/>
  <c r="BA131" i="4"/>
  <c r="AW131" i="4"/>
  <c r="AS131" i="4"/>
  <c r="AO131" i="4"/>
  <c r="AK131" i="4"/>
  <c r="AG131" i="4"/>
  <c r="AC131" i="4"/>
  <c r="Y131" i="4"/>
  <c r="Q131" i="4"/>
  <c r="I131" i="4"/>
  <c r="GG130" i="4"/>
  <c r="GC130" i="4"/>
  <c r="FY130" i="4"/>
  <c r="FU130" i="4"/>
  <c r="FQ130" i="4"/>
  <c r="FI130" i="4"/>
  <c r="FA130" i="4"/>
  <c r="EW130" i="4"/>
  <c r="EO130" i="4"/>
  <c r="EC130" i="4"/>
  <c r="DY130" i="4"/>
  <c r="DU130" i="4"/>
  <c r="DI130" i="4"/>
  <c r="DE130" i="4"/>
  <c r="CW130" i="4"/>
  <c r="CS130" i="4"/>
  <c r="CK130" i="4"/>
  <c r="CG130" i="4"/>
  <c r="CC130" i="4"/>
  <c r="BY130" i="4"/>
  <c r="BU130" i="4"/>
  <c r="BM130" i="4"/>
  <c r="BI130" i="4"/>
  <c r="BE130" i="4"/>
  <c r="BA130" i="4"/>
  <c r="AW130" i="4"/>
  <c r="AS130" i="4"/>
  <c r="GH130" i="4"/>
  <c r="AO130" i="4"/>
  <c r="AK130" i="4"/>
  <c r="AG130" i="4"/>
  <c r="AC130" i="4"/>
  <c r="Y130" i="4"/>
  <c r="I130" i="4"/>
  <c r="E130" i="4"/>
  <c r="GG129" i="4"/>
  <c r="GC129" i="4"/>
  <c r="FU129" i="4"/>
  <c r="FQ129" i="4"/>
  <c r="FI129" i="4"/>
  <c r="FE129" i="4"/>
  <c r="FA129" i="4"/>
  <c r="EW129" i="4"/>
  <c r="ES129" i="4"/>
  <c r="EO129" i="4"/>
  <c r="EG129" i="4"/>
  <c r="EC129" i="4"/>
  <c r="DY129" i="4"/>
  <c r="DU129" i="4"/>
  <c r="DQ129" i="4"/>
  <c r="DI129" i="4"/>
  <c r="DE129" i="4"/>
  <c r="CW129" i="4"/>
  <c r="CS129" i="4"/>
  <c r="CK129" i="4"/>
  <c r="CG129" i="4"/>
  <c r="BY129" i="4"/>
  <c r="BU129" i="4"/>
  <c r="BQ129" i="4"/>
  <c r="BM129" i="4"/>
  <c r="BI129" i="4"/>
  <c r="BA129" i="4"/>
  <c r="AW129" i="4"/>
  <c r="AO129" i="4"/>
  <c r="AK129" i="4"/>
  <c r="AG129" i="4"/>
  <c r="AC129" i="4"/>
  <c r="Y129" i="4"/>
  <c r="Q129" i="4"/>
  <c r="E129" i="4"/>
  <c r="GG128" i="4"/>
  <c r="GC128" i="4"/>
  <c r="FU128" i="4"/>
  <c r="FQ128" i="4"/>
  <c r="FI128" i="4"/>
  <c r="FE128" i="4"/>
  <c r="FA128" i="4"/>
  <c r="EW128" i="4"/>
  <c r="ES128" i="4"/>
  <c r="EO128" i="4"/>
  <c r="EG128" i="4"/>
  <c r="EC128" i="4"/>
  <c r="DY128" i="4"/>
  <c r="DU128" i="4"/>
  <c r="DQ128" i="4"/>
  <c r="DI128" i="4"/>
  <c r="DE128" i="4"/>
  <c r="DA128" i="4"/>
  <c r="CW128" i="4"/>
  <c r="CS128" i="4"/>
  <c r="CO128" i="4"/>
  <c r="CK128" i="4"/>
  <c r="CG128" i="4"/>
  <c r="CC128" i="4"/>
  <c r="BY128" i="4"/>
  <c r="BU128" i="4"/>
  <c r="BQ128" i="4"/>
  <c r="BM128" i="4"/>
  <c r="BI128" i="4"/>
  <c r="BE128" i="4"/>
  <c r="BA128" i="4"/>
  <c r="AW128" i="4"/>
  <c r="AS128" i="4"/>
  <c r="AO128" i="4"/>
  <c r="AK128" i="4"/>
  <c r="AG128" i="4"/>
  <c r="AC128" i="4"/>
  <c r="Y128" i="4"/>
  <c r="Q128" i="4"/>
  <c r="I128" i="4"/>
  <c r="GH128" i="4"/>
  <c r="E128" i="4"/>
  <c r="GG127" i="4"/>
  <c r="GC127" i="4"/>
  <c r="FY127" i="4"/>
  <c r="FU127" i="4"/>
  <c r="FQ127" i="4"/>
  <c r="FI127" i="4"/>
  <c r="FE127" i="4"/>
  <c r="FA127" i="4"/>
  <c r="EW127" i="4"/>
  <c r="ES127" i="4"/>
  <c r="EO127" i="4"/>
  <c r="EG127" i="4"/>
  <c r="EC127" i="4"/>
  <c r="DY127" i="4"/>
  <c r="DU127" i="4"/>
  <c r="DQ127" i="4"/>
  <c r="DI127" i="4"/>
  <c r="DE127" i="4"/>
  <c r="DA127" i="4"/>
  <c r="CW127" i="4"/>
  <c r="CS127" i="4"/>
  <c r="CO127" i="4"/>
  <c r="CK127" i="4"/>
  <c r="CG127" i="4"/>
  <c r="CC127" i="4"/>
  <c r="BY127" i="4"/>
  <c r="BU127" i="4"/>
  <c r="BQ127" i="4"/>
  <c r="BM127" i="4"/>
  <c r="BI127" i="4"/>
  <c r="BE127" i="4"/>
  <c r="BA127" i="4"/>
  <c r="AW127" i="4"/>
  <c r="AS127" i="4"/>
  <c r="AO127" i="4"/>
  <c r="AK127" i="4"/>
  <c r="AG127" i="4"/>
  <c r="AC127" i="4"/>
  <c r="Y127" i="4"/>
  <c r="Q127" i="4"/>
  <c r="E127" i="4"/>
  <c r="GH127" i="4"/>
  <c r="GG126" i="4"/>
  <c r="GC126" i="4"/>
  <c r="FU126" i="4"/>
  <c r="FQ126" i="4"/>
  <c r="FI126" i="4"/>
  <c r="FE126" i="4"/>
  <c r="FA126" i="4"/>
  <c r="EW126" i="4"/>
  <c r="ES126" i="4"/>
  <c r="EO126" i="4"/>
  <c r="EG126" i="4"/>
  <c r="EC126" i="4"/>
  <c r="DY126" i="4"/>
  <c r="DU126" i="4"/>
  <c r="DQ126" i="4"/>
  <c r="DI126" i="4"/>
  <c r="DE126" i="4"/>
  <c r="DA126" i="4"/>
  <c r="CW126" i="4"/>
  <c r="CS126" i="4"/>
  <c r="CO126" i="4"/>
  <c r="CK126" i="4"/>
  <c r="CC126" i="4"/>
  <c r="BY126" i="4"/>
  <c r="BQ126" i="4"/>
  <c r="BM126" i="4"/>
  <c r="BI126" i="4"/>
  <c r="BE126" i="4"/>
  <c r="BA126" i="4"/>
  <c r="AW126" i="4"/>
  <c r="AS126" i="4"/>
  <c r="AO126" i="4"/>
  <c r="AK126" i="4"/>
  <c r="AG126" i="4"/>
  <c r="Y126" i="4"/>
  <c r="Q126" i="4"/>
  <c r="I126" i="4"/>
  <c r="E126" i="4"/>
  <c r="GG125" i="4"/>
  <c r="GC125" i="4"/>
  <c r="FY125" i="4"/>
  <c r="FU125" i="4"/>
  <c r="FQ125" i="4"/>
  <c r="FE125" i="4"/>
  <c r="FA125" i="4"/>
  <c r="EW125" i="4"/>
  <c r="ES125" i="4"/>
  <c r="EO125" i="4"/>
  <c r="EG125" i="4"/>
  <c r="EC125" i="4"/>
  <c r="DY125" i="4"/>
  <c r="DU125" i="4"/>
  <c r="DQ125" i="4"/>
  <c r="DI125" i="4"/>
  <c r="DA125" i="4"/>
  <c r="CW125" i="4"/>
  <c r="CO125" i="4"/>
  <c r="CK125" i="4"/>
  <c r="CC125" i="4"/>
  <c r="BY125" i="4"/>
  <c r="BQ125" i="4"/>
  <c r="BM125" i="4"/>
  <c r="BE125" i="4"/>
  <c r="AW125" i="4"/>
  <c r="AS125" i="4"/>
  <c r="AO125" i="4"/>
  <c r="AK125" i="4"/>
  <c r="AG125" i="4"/>
  <c r="AC125" i="4"/>
  <c r="Y125" i="4"/>
  <c r="Q125" i="4"/>
  <c r="I125" i="4"/>
  <c r="GG124" i="4"/>
  <c r="GC124" i="4"/>
  <c r="FY124" i="4"/>
  <c r="FU124" i="4"/>
  <c r="FQ124" i="4"/>
  <c r="GH124" i="4"/>
  <c r="FI124" i="4"/>
  <c r="FE124" i="4"/>
  <c r="FA124" i="4"/>
  <c r="EW124" i="4"/>
  <c r="ES124" i="4"/>
  <c r="EO124" i="4"/>
  <c r="EG124" i="4"/>
  <c r="EC124" i="4"/>
  <c r="DY124" i="4"/>
  <c r="DU124" i="4"/>
  <c r="DQ124" i="4"/>
  <c r="DI124" i="4"/>
  <c r="DE124" i="4"/>
  <c r="DA124" i="4"/>
  <c r="CW124" i="4"/>
  <c r="CS124" i="4"/>
  <c r="CO124" i="4"/>
  <c r="CK124" i="4"/>
  <c r="CG124" i="4"/>
  <c r="CC124" i="4"/>
  <c r="BY124" i="4"/>
  <c r="BU124" i="4"/>
  <c r="BQ124" i="4"/>
  <c r="BM124" i="4"/>
  <c r="BI124" i="4"/>
  <c r="BE124" i="4"/>
  <c r="BA124" i="4"/>
  <c r="AW124" i="4"/>
  <c r="AS124" i="4"/>
  <c r="AO124" i="4"/>
  <c r="AK124" i="4"/>
  <c r="AG124" i="4"/>
  <c r="AC124" i="4"/>
  <c r="Y124" i="4"/>
  <c r="Q124" i="4"/>
  <c r="I124" i="4"/>
  <c r="E124" i="4"/>
  <c r="GK124" i="4" s="1"/>
  <c r="GJ124" i="4"/>
  <c r="GC123" i="4"/>
  <c r="FY123" i="4"/>
  <c r="FU123" i="4"/>
  <c r="FQ123" i="4"/>
  <c r="FI123" i="4"/>
  <c r="FE123" i="4"/>
  <c r="FA123" i="4"/>
  <c r="EW123" i="4"/>
  <c r="ES123" i="4"/>
  <c r="EO123" i="4"/>
  <c r="EG123" i="4"/>
  <c r="EC123" i="4"/>
  <c r="DY123" i="4"/>
  <c r="DU123" i="4"/>
  <c r="DQ123" i="4"/>
  <c r="DI123" i="4"/>
  <c r="DE123" i="4"/>
  <c r="DA123" i="4"/>
  <c r="CW123" i="4"/>
  <c r="CS123" i="4"/>
  <c r="CO123" i="4"/>
  <c r="CK123" i="4"/>
  <c r="CG123" i="4"/>
  <c r="CC123" i="4"/>
  <c r="BY123" i="4"/>
  <c r="BU123" i="4"/>
  <c r="BQ123" i="4"/>
  <c r="BM123" i="4"/>
  <c r="BI123" i="4"/>
  <c r="BE123" i="4"/>
  <c r="BA123" i="4"/>
  <c r="AW123" i="4"/>
  <c r="AS123" i="4"/>
  <c r="AO123" i="4"/>
  <c r="AK123" i="4"/>
  <c r="AC123" i="4"/>
  <c r="Y123" i="4"/>
  <c r="Q123" i="4"/>
  <c r="I123" i="4"/>
  <c r="GG122" i="4"/>
  <c r="GC122" i="4"/>
  <c r="FU122" i="4"/>
  <c r="FQ122" i="4"/>
  <c r="FI122" i="4"/>
  <c r="FE122" i="4"/>
  <c r="FA122" i="4"/>
  <c r="EW122" i="4"/>
  <c r="ES122" i="4"/>
  <c r="EO122" i="4"/>
  <c r="EC122" i="4"/>
  <c r="DY122" i="4"/>
  <c r="DU122" i="4"/>
  <c r="DQ122" i="4"/>
  <c r="DI122" i="4"/>
  <c r="DE122" i="4"/>
  <c r="DA122" i="4"/>
  <c r="CW122" i="4"/>
  <c r="CS122" i="4"/>
  <c r="CO122" i="4"/>
  <c r="CK122" i="4"/>
  <c r="CG122" i="4"/>
  <c r="CC122" i="4"/>
  <c r="BU122" i="4"/>
  <c r="BQ122" i="4"/>
  <c r="GH122" i="4"/>
  <c r="BM122" i="4"/>
  <c r="BI122" i="4"/>
  <c r="BE122" i="4"/>
  <c r="BA122" i="4"/>
  <c r="AW122" i="4"/>
  <c r="AS122" i="4"/>
  <c r="AO122" i="4"/>
  <c r="AK122" i="4"/>
  <c r="AG122" i="4"/>
  <c r="AC122" i="4"/>
  <c r="Y122" i="4"/>
  <c r="Q122" i="4"/>
  <c r="I122" i="4"/>
  <c r="GG121" i="4"/>
  <c r="GC121" i="4"/>
  <c r="FY121" i="4"/>
  <c r="FU121" i="4"/>
  <c r="FQ121" i="4"/>
  <c r="FI121" i="4"/>
  <c r="FE121" i="4"/>
  <c r="ES121" i="4"/>
  <c r="EG121" i="4"/>
  <c r="EC121" i="4"/>
  <c r="DU121" i="4"/>
  <c r="DI121" i="4"/>
  <c r="DE121" i="4"/>
  <c r="DA121" i="4"/>
  <c r="CS121" i="4"/>
  <c r="CK121" i="4"/>
  <c r="CG121" i="4"/>
  <c r="CC121" i="4"/>
  <c r="BU121" i="4"/>
  <c r="BQ121" i="4"/>
  <c r="BM121" i="4"/>
  <c r="BE121" i="4"/>
  <c r="AW121" i="4"/>
  <c r="GH121" i="4"/>
  <c r="AS121" i="4"/>
  <c r="AO121" i="4"/>
  <c r="AK121" i="4"/>
  <c r="AG121" i="4"/>
  <c r="AC121" i="4"/>
  <c r="Q121" i="4"/>
  <c r="I121" i="4"/>
  <c r="GC120" i="4"/>
  <c r="FY120" i="4"/>
  <c r="FQ120" i="4"/>
  <c r="FI120" i="4"/>
  <c r="FE120" i="4"/>
  <c r="FA120" i="4"/>
  <c r="EW120" i="4"/>
  <c r="ES120" i="4"/>
  <c r="EO120" i="4"/>
  <c r="EG120" i="4"/>
  <c r="EC120" i="4"/>
  <c r="DY120" i="4"/>
  <c r="DU120" i="4"/>
  <c r="DQ120" i="4"/>
  <c r="DI120" i="4"/>
  <c r="DE120" i="4"/>
  <c r="DA120" i="4"/>
  <c r="CW120" i="4"/>
  <c r="CS120" i="4"/>
  <c r="CO120" i="4"/>
  <c r="CK120" i="4"/>
  <c r="CG120" i="4"/>
  <c r="CC120" i="4"/>
  <c r="BY120" i="4"/>
  <c r="BU120" i="4"/>
  <c r="BQ120" i="4"/>
  <c r="BM120" i="4"/>
  <c r="BI120" i="4"/>
  <c r="BE120" i="4"/>
  <c r="BA120" i="4"/>
  <c r="GH120" i="4"/>
  <c r="AW120" i="4"/>
  <c r="AS120" i="4"/>
  <c r="GJ120" i="4"/>
  <c r="AK120" i="4"/>
  <c r="AG120" i="4"/>
  <c r="AC120" i="4"/>
  <c r="Y120" i="4"/>
  <c r="Q120" i="4"/>
  <c r="I120" i="4"/>
  <c r="GG119" i="4"/>
  <c r="GC119" i="4"/>
  <c r="FY119" i="4"/>
  <c r="FU119" i="4"/>
  <c r="FI119" i="4"/>
  <c r="FE119" i="4"/>
  <c r="FA119" i="4"/>
  <c r="EW119" i="4"/>
  <c r="ES119" i="4"/>
  <c r="EO119" i="4"/>
  <c r="EG119" i="4"/>
  <c r="EC119" i="4"/>
  <c r="DY119" i="4"/>
  <c r="DU119" i="4"/>
  <c r="DQ119" i="4"/>
  <c r="DI119" i="4"/>
  <c r="DE119" i="4"/>
  <c r="DA119" i="4"/>
  <c r="CW119" i="4"/>
  <c r="CS119" i="4"/>
  <c r="CO119" i="4"/>
  <c r="CK119" i="4"/>
  <c r="CG119" i="4"/>
  <c r="CC119" i="4"/>
  <c r="BY119" i="4"/>
  <c r="BU119" i="4"/>
  <c r="BQ119" i="4"/>
  <c r="BM119" i="4"/>
  <c r="BI119" i="4"/>
  <c r="BE119" i="4"/>
  <c r="BA119" i="4"/>
  <c r="AW119" i="4"/>
  <c r="AS119" i="4"/>
  <c r="AO119" i="4"/>
  <c r="AK119" i="4"/>
  <c r="AG119" i="4"/>
  <c r="AC119" i="4"/>
  <c r="Y119" i="4"/>
  <c r="Q119" i="4"/>
  <c r="I119" i="4"/>
  <c r="E119" i="4"/>
  <c r="GG118" i="4"/>
  <c r="GC118" i="4"/>
  <c r="FY118" i="4"/>
  <c r="FU118" i="4"/>
  <c r="FQ118" i="4"/>
  <c r="FI118" i="4"/>
  <c r="FE118" i="4"/>
  <c r="FA118" i="4"/>
  <c r="EW118" i="4"/>
  <c r="ES118" i="4"/>
  <c r="EO118" i="4"/>
  <c r="EG118" i="4"/>
  <c r="DY118" i="4"/>
  <c r="DU118" i="4"/>
  <c r="DI118" i="4"/>
  <c r="DE118" i="4"/>
  <c r="DA118" i="4"/>
  <c r="CS118" i="4"/>
  <c r="CK118" i="4"/>
  <c r="CG118" i="4"/>
  <c r="CC118" i="4"/>
  <c r="BY118" i="4"/>
  <c r="BU118" i="4"/>
  <c r="BM118" i="4"/>
  <c r="BI118" i="4"/>
  <c r="BE118" i="4"/>
  <c r="BA118" i="4"/>
  <c r="AS118" i="4"/>
  <c r="AO118" i="4"/>
  <c r="AK118" i="4"/>
  <c r="AC118" i="4"/>
  <c r="Y118" i="4"/>
  <c r="Q118" i="4"/>
  <c r="I118" i="4"/>
  <c r="GG117" i="4"/>
  <c r="GC117" i="4"/>
  <c r="FY117" i="4"/>
  <c r="FU117" i="4"/>
  <c r="FQ117" i="4"/>
  <c r="FI117" i="4"/>
  <c r="FA117" i="4"/>
  <c r="EW117" i="4"/>
  <c r="ES117" i="4"/>
  <c r="EO117" i="4"/>
  <c r="EC117" i="4"/>
  <c r="DY117" i="4"/>
  <c r="DI117" i="4"/>
  <c r="DE117" i="4"/>
  <c r="DA117" i="4"/>
  <c r="CW117" i="4"/>
  <c r="CS117" i="4"/>
  <c r="CK117" i="4"/>
  <c r="CG117" i="4"/>
  <c r="BY117" i="4"/>
  <c r="BU117" i="4"/>
  <c r="BQ117" i="4"/>
  <c r="BI117" i="4"/>
  <c r="BE117" i="4"/>
  <c r="BA117" i="4"/>
  <c r="AW117" i="4"/>
  <c r="AO117" i="4"/>
  <c r="GJ117" i="4"/>
  <c r="AC117" i="4"/>
  <c r="Q117" i="4"/>
  <c r="I117" i="4"/>
  <c r="E117" i="4"/>
  <c r="GG116" i="4"/>
  <c r="FU116" i="4"/>
  <c r="FQ116" i="4"/>
  <c r="FI116" i="4"/>
  <c r="FE116" i="4"/>
  <c r="FA116" i="4"/>
  <c r="EW116" i="4"/>
  <c r="EO116" i="4"/>
  <c r="EG116" i="4"/>
  <c r="EC116" i="4"/>
  <c r="DY116" i="4"/>
  <c r="DU116" i="4"/>
  <c r="DQ116" i="4"/>
  <c r="DI116" i="4"/>
  <c r="DE116" i="4"/>
  <c r="CW116" i="4"/>
  <c r="CS116" i="4"/>
  <c r="CO116" i="4"/>
  <c r="CK116" i="4"/>
  <c r="CG116" i="4"/>
  <c r="GJ116" i="4"/>
  <c r="BY116" i="4"/>
  <c r="BU116" i="4"/>
  <c r="BQ116" i="4"/>
  <c r="BM116" i="4"/>
  <c r="BI116" i="4"/>
  <c r="BA116" i="4"/>
  <c r="AW116" i="4"/>
  <c r="AO116" i="4"/>
  <c r="AK116" i="4"/>
  <c r="AG116" i="4"/>
  <c r="AC116" i="4"/>
  <c r="Y116" i="4"/>
  <c r="I116" i="4"/>
  <c r="E116" i="4"/>
  <c r="GG115" i="4"/>
  <c r="GC115" i="4"/>
  <c r="FU115" i="4"/>
  <c r="FQ115" i="4"/>
  <c r="FI115" i="4"/>
  <c r="FA115" i="4"/>
  <c r="EW115" i="4"/>
  <c r="ES115" i="4"/>
  <c r="EO115" i="4"/>
  <c r="EG115" i="4"/>
  <c r="EC115" i="4"/>
  <c r="DY115" i="4"/>
  <c r="DU115" i="4"/>
  <c r="DI115" i="4"/>
  <c r="DE115" i="4"/>
  <c r="DA115" i="4"/>
  <c r="CW115" i="4"/>
  <c r="CS115" i="4"/>
  <c r="CO115" i="4"/>
  <c r="CK115" i="4"/>
  <c r="CG115" i="4"/>
  <c r="CC115" i="4"/>
  <c r="BY115" i="4"/>
  <c r="BU115" i="4"/>
  <c r="BQ115" i="4"/>
  <c r="BM115" i="4"/>
  <c r="BI115" i="4"/>
  <c r="BE115" i="4"/>
  <c r="BA115" i="4"/>
  <c r="AW115" i="4"/>
  <c r="AS115" i="4"/>
  <c r="AO115" i="4"/>
  <c r="AK115" i="4"/>
  <c r="AG115" i="4"/>
  <c r="AC115" i="4"/>
  <c r="Y115" i="4"/>
  <c r="Q115" i="4"/>
  <c r="I115" i="4"/>
  <c r="E115" i="4"/>
  <c r="GH115" i="4"/>
  <c r="GG114" i="4"/>
  <c r="GC114" i="4"/>
  <c r="GH114" i="4"/>
  <c r="FU114" i="4"/>
  <c r="FQ114" i="4"/>
  <c r="FI114" i="4"/>
  <c r="FE114" i="4"/>
  <c r="EW114" i="4"/>
  <c r="ES114" i="4"/>
  <c r="EG114" i="4"/>
  <c r="EC114" i="4"/>
  <c r="DY114" i="4"/>
  <c r="DU114" i="4"/>
  <c r="DQ114" i="4"/>
  <c r="DI114" i="4"/>
  <c r="DE114" i="4"/>
  <c r="DA114" i="4"/>
  <c r="CW114" i="4"/>
  <c r="CS114" i="4"/>
  <c r="CO114" i="4"/>
  <c r="CG114" i="4"/>
  <c r="CC114" i="4"/>
  <c r="BU114" i="4"/>
  <c r="BQ114" i="4"/>
  <c r="BI114" i="4"/>
  <c r="BE114" i="4"/>
  <c r="BA114" i="4"/>
  <c r="AW114" i="4"/>
  <c r="AS114" i="4"/>
  <c r="AO114" i="4"/>
  <c r="AK114" i="4"/>
  <c r="AG114" i="4"/>
  <c r="AC114" i="4"/>
  <c r="Y114" i="4"/>
  <c r="Q114" i="4"/>
  <c r="GJ114" i="4"/>
  <c r="E114" i="4"/>
  <c r="GG113" i="4"/>
  <c r="GC113" i="4"/>
  <c r="FY113" i="4"/>
  <c r="FU113" i="4"/>
  <c r="FQ113" i="4"/>
  <c r="FI113" i="4"/>
  <c r="FE113" i="4"/>
  <c r="FA113" i="4"/>
  <c r="EW113" i="4"/>
  <c r="ES113" i="4"/>
  <c r="EO113" i="4"/>
  <c r="EG113" i="4"/>
  <c r="EC113" i="4"/>
  <c r="DY113" i="4"/>
  <c r="DQ113" i="4"/>
  <c r="DI113" i="4"/>
  <c r="DE113" i="4"/>
  <c r="DA113" i="4"/>
  <c r="CS113" i="4"/>
  <c r="CO113" i="4"/>
  <c r="CK113" i="4"/>
  <c r="CC113" i="4"/>
  <c r="BY113" i="4"/>
  <c r="BM113" i="4"/>
  <c r="BI113" i="4"/>
  <c r="BE113" i="4"/>
  <c r="BA113" i="4"/>
  <c r="AW113" i="4"/>
  <c r="AS113" i="4"/>
  <c r="AO113" i="4"/>
  <c r="AG113" i="4"/>
  <c r="AC113" i="4"/>
  <c r="Y113" i="4"/>
  <c r="Q113" i="4"/>
  <c r="GG112" i="4"/>
  <c r="FY112" i="4"/>
  <c r="FU112" i="4"/>
  <c r="FQ112" i="4"/>
  <c r="FI112" i="4"/>
  <c r="FE112" i="4"/>
  <c r="FA112" i="4"/>
  <c r="EW112" i="4"/>
  <c r="ES112" i="4"/>
  <c r="EO112" i="4"/>
  <c r="EG112" i="4"/>
  <c r="EC112" i="4"/>
  <c r="DY112" i="4"/>
  <c r="DU112" i="4"/>
  <c r="DQ112" i="4"/>
  <c r="DI112" i="4"/>
  <c r="DE112" i="4"/>
  <c r="DA112" i="4"/>
  <c r="CS112" i="4"/>
  <c r="CO112" i="4"/>
  <c r="CK112" i="4"/>
  <c r="CG112" i="4"/>
  <c r="CC112" i="4"/>
  <c r="BY112" i="4"/>
  <c r="BU112" i="4"/>
  <c r="BQ112" i="4"/>
  <c r="BM112" i="4"/>
  <c r="BI112" i="4"/>
  <c r="BE112" i="4"/>
  <c r="BA112" i="4"/>
  <c r="AW112" i="4"/>
  <c r="AS112" i="4"/>
  <c r="AO112" i="4"/>
  <c r="AK112" i="4"/>
  <c r="AG112" i="4"/>
  <c r="AC112" i="4"/>
  <c r="Y112" i="4"/>
  <c r="Q112" i="4"/>
  <c r="I112" i="4"/>
  <c r="E112" i="4"/>
  <c r="GC111" i="4"/>
  <c r="FY111" i="4"/>
  <c r="FU111" i="4"/>
  <c r="FQ111" i="4"/>
  <c r="FI111" i="4"/>
  <c r="FE111" i="4"/>
  <c r="FA111" i="4"/>
  <c r="EW111" i="4"/>
  <c r="ES111" i="4"/>
  <c r="EO111" i="4"/>
  <c r="EG111" i="4"/>
  <c r="EC111" i="4"/>
  <c r="DY111" i="4"/>
  <c r="DU111" i="4"/>
  <c r="DQ111" i="4"/>
  <c r="DI111" i="4"/>
  <c r="DE111" i="4"/>
  <c r="DA111" i="4"/>
  <c r="CW111" i="4"/>
  <c r="CS111" i="4"/>
  <c r="CO111" i="4"/>
  <c r="CK111" i="4"/>
  <c r="CG111" i="4"/>
  <c r="CC111" i="4"/>
  <c r="BY111" i="4"/>
  <c r="BU111" i="4"/>
  <c r="BQ111" i="4"/>
  <c r="BM111" i="4"/>
  <c r="BI111" i="4"/>
  <c r="BE111" i="4"/>
  <c r="BA111" i="4"/>
  <c r="AW111" i="4"/>
  <c r="AS111" i="4"/>
  <c r="AO111" i="4"/>
  <c r="AK111" i="4"/>
  <c r="AG111" i="4"/>
  <c r="AC111" i="4"/>
  <c r="Y111" i="4"/>
  <c r="Q111" i="4"/>
  <c r="I111" i="4"/>
  <c r="E111" i="4"/>
  <c r="GG110" i="4"/>
  <c r="GC110" i="4"/>
  <c r="FY110" i="4"/>
  <c r="FU110" i="4"/>
  <c r="FQ110" i="4"/>
  <c r="GH110" i="4"/>
  <c r="FI110" i="4"/>
  <c r="FE110" i="4"/>
  <c r="FA110" i="4"/>
  <c r="EW110" i="4"/>
  <c r="EO110" i="4"/>
  <c r="EG110" i="4"/>
  <c r="EC110" i="4"/>
  <c r="DY110" i="4"/>
  <c r="DU110" i="4"/>
  <c r="DQ110" i="4"/>
  <c r="DI110" i="4"/>
  <c r="DE110" i="4"/>
  <c r="DA110" i="4"/>
  <c r="CW110" i="4"/>
  <c r="CS110" i="4"/>
  <c r="CK110" i="4"/>
  <c r="CG110" i="4"/>
  <c r="BY110" i="4"/>
  <c r="BU110" i="4"/>
  <c r="BM110" i="4"/>
  <c r="BI110" i="4"/>
  <c r="BE110" i="4"/>
  <c r="BA110" i="4"/>
  <c r="AW110" i="4"/>
  <c r="AS110" i="4"/>
  <c r="AO110" i="4"/>
  <c r="AK110" i="4"/>
  <c r="AG110" i="4"/>
  <c r="AC110" i="4"/>
  <c r="Y110" i="4"/>
  <c r="I110" i="4"/>
  <c r="E110" i="4"/>
  <c r="GG109" i="4"/>
  <c r="GC109" i="4"/>
  <c r="FY109" i="4"/>
  <c r="FQ109" i="4"/>
  <c r="FE109" i="4"/>
  <c r="FA109" i="4"/>
  <c r="EW109" i="4"/>
  <c r="ES109" i="4"/>
  <c r="EO109" i="4"/>
  <c r="EG109" i="4"/>
  <c r="EC109" i="4"/>
  <c r="DU109" i="4"/>
  <c r="DQ109" i="4"/>
  <c r="DI109" i="4"/>
  <c r="DA109" i="4"/>
  <c r="CS109" i="4"/>
  <c r="CO109" i="4"/>
  <c r="CK109" i="4"/>
  <c r="CG109" i="4"/>
  <c r="CC109" i="4"/>
  <c r="BY109" i="4"/>
  <c r="BU109" i="4"/>
  <c r="BQ109" i="4"/>
  <c r="BI109" i="4"/>
  <c r="BA109" i="4"/>
  <c r="AW109" i="4"/>
  <c r="AS109" i="4"/>
  <c r="AO109" i="4"/>
  <c r="AK109" i="4"/>
  <c r="AG109" i="4"/>
  <c r="Q109" i="4"/>
  <c r="I109" i="4"/>
  <c r="GH109" i="4"/>
  <c r="GG108" i="4"/>
  <c r="GC108" i="4"/>
  <c r="FY108" i="4"/>
  <c r="FU108" i="4"/>
  <c r="FI108" i="4"/>
  <c r="FE108" i="4"/>
  <c r="FA108" i="4"/>
  <c r="EW108" i="4"/>
  <c r="ES108" i="4"/>
  <c r="EO108" i="4"/>
  <c r="EG108" i="4"/>
  <c r="EC108" i="4"/>
  <c r="DY108" i="4"/>
  <c r="DU108" i="4"/>
  <c r="DQ108" i="4"/>
  <c r="DI108" i="4"/>
  <c r="DE108" i="4"/>
  <c r="DA108" i="4"/>
  <c r="CW108" i="4"/>
  <c r="CS108" i="4"/>
  <c r="CO108" i="4"/>
  <c r="CK108" i="4"/>
  <c r="CG108" i="4"/>
  <c r="CC108" i="4"/>
  <c r="BY108" i="4"/>
  <c r="BU108" i="4"/>
  <c r="BQ108" i="4"/>
  <c r="BM108" i="4"/>
  <c r="BI108" i="4"/>
  <c r="BE108" i="4"/>
  <c r="BA108" i="4"/>
  <c r="AW108" i="4"/>
  <c r="AS108" i="4"/>
  <c r="AO108" i="4"/>
  <c r="AK108" i="4"/>
  <c r="AG108" i="4"/>
  <c r="AC108" i="4"/>
  <c r="Y108" i="4"/>
  <c r="Q108" i="4"/>
  <c r="I108" i="4"/>
  <c r="E108" i="4"/>
  <c r="GG107" i="4"/>
  <c r="GC107" i="4"/>
  <c r="FY107" i="4"/>
  <c r="FU107" i="4"/>
  <c r="FQ107" i="4"/>
  <c r="FI107" i="4"/>
  <c r="FE107" i="4"/>
  <c r="EW107" i="4"/>
  <c r="ES107" i="4"/>
  <c r="EO107" i="4"/>
  <c r="EG107" i="4"/>
  <c r="EC107" i="4"/>
  <c r="DY107" i="4"/>
  <c r="DU107" i="4"/>
  <c r="DQ107" i="4"/>
  <c r="DI107" i="4"/>
  <c r="DE107" i="4"/>
  <c r="DA107" i="4"/>
  <c r="CS107" i="4"/>
  <c r="CO107" i="4"/>
  <c r="CG107" i="4"/>
  <c r="CC107" i="4"/>
  <c r="BY107" i="4"/>
  <c r="BQ107" i="4"/>
  <c r="BI107" i="4"/>
  <c r="BE107" i="4"/>
  <c r="BA107" i="4"/>
  <c r="AW107" i="4"/>
  <c r="AS107" i="4"/>
  <c r="AK107" i="4"/>
  <c r="AG107" i="4"/>
  <c r="Y107" i="4"/>
  <c r="I107" i="4"/>
  <c r="E107" i="4"/>
  <c r="GG106" i="4"/>
  <c r="GC106" i="4"/>
  <c r="FY106" i="4"/>
  <c r="FU106" i="4"/>
  <c r="FI106" i="4"/>
  <c r="FE106" i="4"/>
  <c r="FA106" i="4"/>
  <c r="EW106" i="4"/>
  <c r="ES106" i="4"/>
  <c r="EO106" i="4"/>
  <c r="EG106" i="4"/>
  <c r="EC106" i="4"/>
  <c r="DY106" i="4"/>
  <c r="DU106" i="4"/>
  <c r="DQ106" i="4"/>
  <c r="DI106" i="4"/>
  <c r="DE106" i="4"/>
  <c r="DA106" i="4"/>
  <c r="CW106" i="4"/>
  <c r="CS106" i="4"/>
  <c r="CO106" i="4"/>
  <c r="CK106" i="4"/>
  <c r="CG106" i="4"/>
  <c r="CC106" i="4"/>
  <c r="BY106" i="4"/>
  <c r="BU106" i="4"/>
  <c r="BQ106" i="4"/>
  <c r="BM106" i="4"/>
  <c r="BI106" i="4"/>
  <c r="BE106" i="4"/>
  <c r="BA106" i="4"/>
  <c r="AW106" i="4"/>
  <c r="AS106" i="4"/>
  <c r="AO106" i="4"/>
  <c r="AK106" i="4"/>
  <c r="AG106" i="4"/>
  <c r="AC106" i="4"/>
  <c r="Y106" i="4"/>
  <c r="Q106" i="4"/>
  <c r="E106" i="4"/>
  <c r="GG105" i="4"/>
  <c r="GC105" i="4"/>
  <c r="FY105" i="4"/>
  <c r="FU105" i="4"/>
  <c r="FQ105" i="4"/>
  <c r="FI105" i="4"/>
  <c r="EW105" i="4"/>
  <c r="EO105" i="4"/>
  <c r="EG105" i="4"/>
  <c r="DY105" i="4"/>
  <c r="DU105" i="4"/>
  <c r="DQ105" i="4"/>
  <c r="DI105" i="4"/>
  <c r="DE105" i="4"/>
  <c r="DA105" i="4"/>
  <c r="CW105" i="4"/>
  <c r="CO105" i="4"/>
  <c r="CK105" i="4"/>
  <c r="CG105" i="4"/>
  <c r="CC105" i="4"/>
  <c r="BY105" i="4"/>
  <c r="BU105" i="4"/>
  <c r="BM105" i="4"/>
  <c r="BI105" i="4"/>
  <c r="BE105" i="4"/>
  <c r="BA105" i="4"/>
  <c r="AW105" i="4"/>
  <c r="AS105" i="4"/>
  <c r="AO105" i="4"/>
  <c r="AG105" i="4"/>
  <c r="AC105" i="4"/>
  <c r="I105" i="4"/>
  <c r="GC104" i="4"/>
  <c r="FU104" i="4"/>
  <c r="GJ104" i="4"/>
  <c r="FQ104" i="4"/>
  <c r="FI104" i="4"/>
  <c r="FE104" i="4"/>
  <c r="FA104" i="4"/>
  <c r="EW104" i="4"/>
  <c r="ES104" i="4"/>
  <c r="EO104" i="4"/>
  <c r="EG104" i="4"/>
  <c r="EC104" i="4"/>
  <c r="DY104" i="4"/>
  <c r="DU104" i="4"/>
  <c r="DQ104" i="4"/>
  <c r="DI104" i="4"/>
  <c r="DE104" i="4"/>
  <c r="DA104" i="4"/>
  <c r="CW104" i="4"/>
  <c r="CS104" i="4"/>
  <c r="CO104" i="4"/>
  <c r="CK104" i="4"/>
  <c r="CG104" i="4"/>
  <c r="CC104" i="4"/>
  <c r="BY104" i="4"/>
  <c r="BU104" i="4"/>
  <c r="BQ104" i="4"/>
  <c r="BM104" i="4"/>
  <c r="BI104" i="4"/>
  <c r="BE104" i="4"/>
  <c r="BA104" i="4"/>
  <c r="AW104" i="4"/>
  <c r="AS104" i="4"/>
  <c r="AO104" i="4"/>
  <c r="AK104" i="4"/>
  <c r="AG104" i="4"/>
  <c r="AC104" i="4"/>
  <c r="Y104" i="4"/>
  <c r="Q104" i="4"/>
  <c r="I104" i="4"/>
  <c r="E104" i="4"/>
  <c r="GI103" i="4"/>
  <c r="GG103" i="4"/>
  <c r="GC103" i="4"/>
  <c r="FY103" i="4"/>
  <c r="FU103" i="4"/>
  <c r="FQ103" i="4"/>
  <c r="FI103" i="4"/>
  <c r="FE103" i="4"/>
  <c r="FA103" i="4"/>
  <c r="EW103" i="4"/>
  <c r="ES103" i="4"/>
  <c r="EO103" i="4"/>
  <c r="EG103" i="4"/>
  <c r="EC103" i="4"/>
  <c r="DY103" i="4"/>
  <c r="DU103" i="4"/>
  <c r="DQ103" i="4"/>
  <c r="DI103" i="4"/>
  <c r="DE103" i="4"/>
  <c r="DA103" i="4"/>
  <c r="CW103" i="4"/>
  <c r="CS103" i="4"/>
  <c r="CO103" i="4"/>
  <c r="CK103" i="4"/>
  <c r="CG103" i="4"/>
  <c r="CC103" i="4"/>
  <c r="BY103" i="4"/>
  <c r="BU103" i="4"/>
  <c r="BQ103" i="4"/>
  <c r="BM103" i="4"/>
  <c r="BI103" i="4"/>
  <c r="BE103" i="4"/>
  <c r="BA103" i="4"/>
  <c r="AW103" i="4"/>
  <c r="AS103" i="4"/>
  <c r="AO103" i="4"/>
  <c r="AK103" i="4"/>
  <c r="AG103" i="4"/>
  <c r="AC103" i="4"/>
  <c r="Y103" i="4"/>
  <c r="Q103" i="4"/>
  <c r="I103" i="4"/>
  <c r="GG102" i="4"/>
  <c r="GC102" i="4"/>
  <c r="FY102" i="4"/>
  <c r="FU102" i="4"/>
  <c r="FQ102" i="4"/>
  <c r="FE102" i="4"/>
  <c r="FA102" i="4"/>
  <c r="ES102" i="4"/>
  <c r="EG102" i="4"/>
  <c r="EC102" i="4"/>
  <c r="DY102" i="4"/>
  <c r="DQ102" i="4"/>
  <c r="DI102" i="4"/>
  <c r="DA102" i="4"/>
  <c r="CS102" i="4"/>
  <c r="CO102" i="4"/>
  <c r="CK102" i="4"/>
  <c r="CG102" i="4"/>
  <c r="CC102" i="4"/>
  <c r="BY102" i="4"/>
  <c r="BU102" i="4"/>
  <c r="BQ102" i="4"/>
  <c r="BM102" i="4"/>
  <c r="BE102" i="4"/>
  <c r="BA102" i="4"/>
  <c r="AW102" i="4"/>
  <c r="AS102" i="4"/>
  <c r="AO102" i="4"/>
  <c r="AG102" i="4"/>
  <c r="AC102" i="4"/>
  <c r="Y102" i="4"/>
  <c r="Q102" i="4"/>
  <c r="I102" i="4"/>
  <c r="GI101" i="4"/>
  <c r="GG101" i="4"/>
  <c r="FY101" i="4"/>
  <c r="FU101" i="4"/>
  <c r="FE101" i="4"/>
  <c r="FA101" i="4"/>
  <c r="EW101" i="4"/>
  <c r="ES101" i="4"/>
  <c r="EO101" i="4"/>
  <c r="EC101" i="4"/>
  <c r="DY101" i="4"/>
  <c r="DU101" i="4"/>
  <c r="DQ101" i="4"/>
  <c r="DI101" i="4"/>
  <c r="DA101" i="4"/>
  <c r="CW101" i="4"/>
  <c r="CO101" i="4"/>
  <c r="CG101" i="4"/>
  <c r="BY101" i="4"/>
  <c r="BU101" i="4"/>
  <c r="BQ101" i="4"/>
  <c r="BM101" i="4"/>
  <c r="BE101" i="4"/>
  <c r="BA101" i="4"/>
  <c r="AW101" i="4"/>
  <c r="AS101" i="4"/>
  <c r="AO101" i="4"/>
  <c r="AK101" i="4"/>
  <c r="AG101" i="4"/>
  <c r="AC101" i="4"/>
  <c r="Y101" i="4"/>
  <c r="Q101" i="4"/>
  <c r="I101" i="4"/>
  <c r="GG100" i="4"/>
  <c r="GC100" i="4"/>
  <c r="FY100" i="4"/>
  <c r="FU100" i="4"/>
  <c r="FQ100" i="4"/>
  <c r="FE100" i="4"/>
  <c r="FA100" i="4"/>
  <c r="EW100" i="4"/>
  <c r="ES100" i="4"/>
  <c r="EO100" i="4"/>
  <c r="EC100" i="4"/>
  <c r="DY100" i="4"/>
  <c r="DQ100" i="4"/>
  <c r="DI100" i="4"/>
  <c r="DE100" i="4"/>
  <c r="DA100" i="4"/>
  <c r="CW100" i="4"/>
  <c r="CS100" i="4"/>
  <c r="CO100" i="4"/>
  <c r="CK100" i="4"/>
  <c r="CG100" i="4"/>
  <c r="CC100" i="4"/>
  <c r="BY100" i="4"/>
  <c r="BQ100" i="4"/>
  <c r="BM100" i="4"/>
  <c r="BE100" i="4"/>
  <c r="AS100" i="4"/>
  <c r="AO100" i="4"/>
  <c r="AK100" i="4"/>
  <c r="AG100" i="4"/>
  <c r="AC100" i="4"/>
  <c r="Q100" i="4"/>
  <c r="I100" i="4"/>
  <c r="GG99" i="4"/>
  <c r="GC99" i="4"/>
  <c r="FY99" i="4"/>
  <c r="FU99" i="4"/>
  <c r="FI99" i="4"/>
  <c r="FE99" i="4"/>
  <c r="FA99" i="4"/>
  <c r="EW99" i="4"/>
  <c r="ES99" i="4"/>
  <c r="EG99" i="4"/>
  <c r="EC99" i="4"/>
  <c r="DU99" i="4"/>
  <c r="DQ99" i="4"/>
  <c r="DE99" i="4"/>
  <c r="DA99" i="4"/>
  <c r="CW99" i="4"/>
  <c r="CS99" i="4"/>
  <c r="CO99" i="4"/>
  <c r="CG99" i="4"/>
  <c r="CC99" i="4"/>
  <c r="BU99" i="4"/>
  <c r="BQ99" i="4"/>
  <c r="BI99" i="4"/>
  <c r="BE99" i="4"/>
  <c r="BA99" i="4"/>
  <c r="AW99" i="4"/>
  <c r="AS99" i="4"/>
  <c r="AK99" i="4"/>
  <c r="AG99" i="4"/>
  <c r="Y99" i="4"/>
  <c r="Q99" i="4"/>
  <c r="E99" i="4"/>
  <c r="GG98" i="4"/>
  <c r="GC98" i="4"/>
  <c r="FY98" i="4"/>
  <c r="FQ98" i="4"/>
  <c r="FI98" i="4"/>
  <c r="FA98" i="4"/>
  <c r="EW98" i="4"/>
  <c r="ES98" i="4"/>
  <c r="EO98" i="4"/>
  <c r="EG98" i="4"/>
  <c r="EC98" i="4"/>
  <c r="DY98" i="4"/>
  <c r="DU98" i="4"/>
  <c r="DQ98" i="4"/>
  <c r="DI98" i="4"/>
  <c r="DE98" i="4"/>
  <c r="DA98" i="4"/>
  <c r="CW98" i="4"/>
  <c r="CS98" i="4"/>
  <c r="CO98" i="4"/>
  <c r="CK98" i="4"/>
  <c r="CG98" i="4"/>
  <c r="CC98" i="4"/>
  <c r="BY98" i="4"/>
  <c r="BU98" i="4"/>
  <c r="BQ98" i="4"/>
  <c r="BM98" i="4"/>
  <c r="BI98" i="4"/>
  <c r="BE98" i="4"/>
  <c r="BA98" i="4"/>
  <c r="AW98" i="4"/>
  <c r="AS98" i="4"/>
  <c r="AO98" i="4"/>
  <c r="AK98" i="4"/>
  <c r="AG98" i="4"/>
  <c r="AC98" i="4"/>
  <c r="Y98" i="4"/>
  <c r="Q98" i="4"/>
  <c r="I98" i="4"/>
  <c r="GG97" i="4"/>
  <c r="GC97" i="4"/>
  <c r="GH97" i="4"/>
  <c r="FY97" i="4"/>
  <c r="FU97" i="4"/>
  <c r="FQ97" i="4"/>
  <c r="FI97" i="4"/>
  <c r="FE97" i="4"/>
  <c r="FA97" i="4"/>
  <c r="EW97" i="4"/>
  <c r="ES97" i="4"/>
  <c r="EG97" i="4"/>
  <c r="EC97" i="4"/>
  <c r="DY97" i="4"/>
  <c r="DU97" i="4"/>
  <c r="DQ97" i="4"/>
  <c r="DI97" i="4"/>
  <c r="DE97" i="4"/>
  <c r="DA97" i="4"/>
  <c r="CS97" i="4"/>
  <c r="CO97" i="4"/>
  <c r="CK97" i="4"/>
  <c r="CG97" i="4"/>
  <c r="CC97" i="4"/>
  <c r="BY97" i="4"/>
  <c r="BU97" i="4"/>
  <c r="BQ97" i="4"/>
  <c r="BM97" i="4"/>
  <c r="BI97" i="4"/>
  <c r="BE97" i="4"/>
  <c r="BA97" i="4"/>
  <c r="AW97" i="4"/>
  <c r="AS97" i="4"/>
  <c r="AK97" i="4"/>
  <c r="AG97" i="4"/>
  <c r="AC97" i="4"/>
  <c r="Y97" i="4"/>
  <c r="Q97" i="4"/>
  <c r="GJ97" i="4"/>
  <c r="I97" i="4"/>
  <c r="E97" i="4"/>
  <c r="GG96" i="4"/>
  <c r="GC96" i="4"/>
  <c r="FY96" i="4"/>
  <c r="FU96" i="4"/>
  <c r="FQ96" i="4"/>
  <c r="FI96" i="4"/>
  <c r="FE96" i="4"/>
  <c r="ES96" i="4"/>
  <c r="EO96" i="4"/>
  <c r="EG96" i="4"/>
  <c r="EC96" i="4"/>
  <c r="DY96" i="4"/>
  <c r="DU96" i="4"/>
  <c r="DQ96" i="4"/>
  <c r="DE96" i="4"/>
  <c r="DA96" i="4"/>
  <c r="CS96" i="4"/>
  <c r="CC96" i="4"/>
  <c r="BU96" i="4"/>
  <c r="BQ96" i="4"/>
  <c r="BI96" i="4"/>
  <c r="BE96" i="4"/>
  <c r="BA96" i="4"/>
  <c r="AW96" i="4"/>
  <c r="AS96" i="4"/>
  <c r="AO96" i="4"/>
  <c r="AK96" i="4"/>
  <c r="Y96" i="4"/>
  <c r="Q96" i="4"/>
  <c r="I96" i="4"/>
  <c r="E96" i="4"/>
  <c r="GC95" i="4"/>
  <c r="FY95" i="4"/>
  <c r="FQ95" i="4"/>
  <c r="FI95" i="4"/>
  <c r="FE95" i="4"/>
  <c r="FA95" i="4"/>
  <c r="EW95" i="4"/>
  <c r="ES95" i="4"/>
  <c r="EO95" i="4"/>
  <c r="EG95" i="4"/>
  <c r="EC95" i="4"/>
  <c r="DY95" i="4"/>
  <c r="DU95" i="4"/>
  <c r="DQ95" i="4"/>
  <c r="DI95" i="4"/>
  <c r="DE95" i="4"/>
  <c r="DA95" i="4"/>
  <c r="CW95" i="4"/>
  <c r="CS95" i="4"/>
  <c r="CO95" i="4"/>
  <c r="CK95" i="4"/>
  <c r="CG95" i="4"/>
  <c r="CC95" i="4"/>
  <c r="BY95" i="4"/>
  <c r="BU95" i="4"/>
  <c r="BQ95" i="4"/>
  <c r="BM95" i="4"/>
  <c r="BI95" i="4"/>
  <c r="BE95" i="4"/>
  <c r="BA95" i="4"/>
  <c r="AW95" i="4"/>
  <c r="AS95" i="4"/>
  <c r="AO95" i="4"/>
  <c r="AK95" i="4"/>
  <c r="AG95" i="4"/>
  <c r="AC95" i="4"/>
  <c r="Y95" i="4"/>
  <c r="Q95" i="4"/>
  <c r="E95" i="4"/>
  <c r="GG94" i="4"/>
  <c r="GC94" i="4"/>
  <c r="FY94" i="4"/>
  <c r="FU94" i="4"/>
  <c r="FQ94" i="4"/>
  <c r="FI94" i="4"/>
  <c r="FE94" i="4"/>
  <c r="FA94" i="4"/>
  <c r="EW94" i="4"/>
  <c r="ES94" i="4"/>
  <c r="EO94" i="4"/>
  <c r="EG94" i="4"/>
  <c r="EC94" i="4"/>
  <c r="DY94" i="4"/>
  <c r="DQ94" i="4"/>
  <c r="DI94" i="4"/>
  <c r="DE94" i="4"/>
  <c r="DA94" i="4"/>
  <c r="CW94" i="4"/>
  <c r="CS94" i="4"/>
  <c r="CO94" i="4"/>
  <c r="CK94" i="4"/>
  <c r="CG94" i="4"/>
  <c r="CC94" i="4"/>
  <c r="BY94" i="4"/>
  <c r="BQ94" i="4"/>
  <c r="BM94" i="4"/>
  <c r="BI94" i="4"/>
  <c r="BE94" i="4"/>
  <c r="BA94" i="4"/>
  <c r="AW94" i="4"/>
  <c r="AS94" i="4"/>
  <c r="AO94" i="4"/>
  <c r="AK94" i="4"/>
  <c r="AG94" i="4"/>
  <c r="AC94" i="4"/>
  <c r="Q94" i="4"/>
  <c r="I94" i="4"/>
  <c r="GH94" i="4"/>
  <c r="GG93" i="4"/>
  <c r="GC93" i="4"/>
  <c r="FY93" i="4"/>
  <c r="FU93" i="4"/>
  <c r="FQ93" i="4"/>
  <c r="FE93" i="4"/>
  <c r="EW93" i="4"/>
  <c r="ES93" i="4"/>
  <c r="EO93" i="4"/>
  <c r="EC93" i="4"/>
  <c r="DY93" i="4"/>
  <c r="DQ93" i="4"/>
  <c r="DE93" i="4"/>
  <c r="DA93" i="4"/>
  <c r="CW93" i="4"/>
  <c r="CS93" i="4"/>
  <c r="CO93" i="4"/>
  <c r="CK93" i="4"/>
  <c r="CC93" i="4"/>
  <c r="BY93" i="4"/>
  <c r="BQ93" i="4"/>
  <c r="BM93" i="4"/>
  <c r="BI93" i="4"/>
  <c r="BA93" i="4"/>
  <c r="AS93" i="4"/>
  <c r="AO93" i="4"/>
  <c r="AG93" i="4"/>
  <c r="AC93" i="4"/>
  <c r="Q93" i="4"/>
  <c r="I93" i="4"/>
  <c r="GC92" i="4"/>
  <c r="FY92" i="4"/>
  <c r="FU92" i="4"/>
  <c r="FE92" i="4"/>
  <c r="FA92" i="4"/>
  <c r="EW92" i="4"/>
  <c r="ES92" i="4"/>
  <c r="EO92" i="4"/>
  <c r="EG92" i="4"/>
  <c r="EC92" i="4"/>
  <c r="DY92" i="4"/>
  <c r="DU92" i="4"/>
  <c r="DQ92" i="4"/>
  <c r="DI92" i="4"/>
  <c r="DA92" i="4"/>
  <c r="CW92" i="4"/>
  <c r="CS92" i="4"/>
  <c r="CO92" i="4"/>
  <c r="CK92" i="4"/>
  <c r="CG92" i="4"/>
  <c r="CC92" i="4"/>
  <c r="BY92" i="4"/>
  <c r="BQ92" i="4"/>
  <c r="BM92" i="4"/>
  <c r="BI92" i="4"/>
  <c r="BE92" i="4"/>
  <c r="BA92" i="4"/>
  <c r="AW92" i="4"/>
  <c r="AS92" i="4"/>
  <c r="AO92" i="4"/>
  <c r="AK92" i="4"/>
  <c r="AG92" i="4"/>
  <c r="AC92" i="4"/>
  <c r="Y92" i="4"/>
  <c r="Q92" i="4"/>
  <c r="I92" i="4"/>
  <c r="GI91" i="4"/>
  <c r="GG91" i="4"/>
  <c r="GC91" i="4"/>
  <c r="FY91" i="4"/>
  <c r="FU91" i="4"/>
  <c r="FQ91" i="4"/>
  <c r="FI91" i="4"/>
  <c r="FE91" i="4"/>
  <c r="FA91" i="4"/>
  <c r="EW91" i="4"/>
  <c r="ES91" i="4"/>
  <c r="EO91" i="4"/>
  <c r="EG91" i="4"/>
  <c r="EC91" i="4"/>
  <c r="DY91" i="4"/>
  <c r="DU91" i="4"/>
  <c r="DQ91" i="4"/>
  <c r="DI91" i="4"/>
  <c r="DE91" i="4"/>
  <c r="DA91" i="4"/>
  <c r="CW91" i="4"/>
  <c r="CS91" i="4"/>
  <c r="CO91" i="4"/>
  <c r="CK91" i="4"/>
  <c r="CG91" i="4"/>
  <c r="CC91" i="4"/>
  <c r="BY91" i="4"/>
  <c r="BU91" i="4"/>
  <c r="BQ91" i="4"/>
  <c r="BM91" i="4"/>
  <c r="BI91" i="4"/>
  <c r="BE91" i="4"/>
  <c r="BA91" i="4"/>
  <c r="AW91" i="4"/>
  <c r="AS91" i="4"/>
  <c r="AO91" i="4"/>
  <c r="AK91" i="4"/>
  <c r="AG91" i="4"/>
  <c r="AC91" i="4"/>
  <c r="GH91" i="4"/>
  <c r="Y91" i="4"/>
  <c r="Q91" i="4"/>
  <c r="I91" i="4"/>
  <c r="E91" i="4"/>
  <c r="GG90" i="4"/>
  <c r="GC90" i="4"/>
  <c r="FY90" i="4"/>
  <c r="FU90" i="4"/>
  <c r="GH90" i="4"/>
  <c r="FQ90" i="4"/>
  <c r="FI90" i="4"/>
  <c r="FE90" i="4"/>
  <c r="FA90" i="4"/>
  <c r="EW90" i="4"/>
  <c r="ES90" i="4"/>
  <c r="EO90" i="4"/>
  <c r="EG90" i="4"/>
  <c r="EC90" i="4"/>
  <c r="DY90" i="4"/>
  <c r="DU90" i="4"/>
  <c r="DQ90" i="4"/>
  <c r="DI90" i="4"/>
  <c r="DE90" i="4"/>
  <c r="DA90" i="4"/>
  <c r="CW90" i="4"/>
  <c r="CS90" i="4"/>
  <c r="CO90" i="4"/>
  <c r="CK90" i="4"/>
  <c r="CG90" i="4"/>
  <c r="CC90" i="4"/>
  <c r="BY90" i="4"/>
  <c r="BU90" i="4"/>
  <c r="BQ90" i="4"/>
  <c r="BM90" i="4"/>
  <c r="BI90" i="4"/>
  <c r="BE90" i="4"/>
  <c r="BA90" i="4"/>
  <c r="AW90" i="4"/>
  <c r="AS90" i="4"/>
  <c r="AO90" i="4"/>
  <c r="AK90" i="4"/>
  <c r="AG90" i="4"/>
  <c r="AC90" i="4"/>
  <c r="Y90" i="4"/>
  <c r="Q90" i="4"/>
  <c r="I90" i="4"/>
  <c r="E90" i="4"/>
  <c r="GJ90" i="4"/>
  <c r="GI90" i="4"/>
  <c r="GG89" i="4"/>
  <c r="GC89" i="4"/>
  <c r="FY89" i="4"/>
  <c r="FU89" i="4"/>
  <c r="FQ89" i="4"/>
  <c r="FI89" i="4"/>
  <c r="FE89" i="4"/>
  <c r="FA89" i="4"/>
  <c r="EW89" i="4"/>
  <c r="ES89" i="4"/>
  <c r="EO89" i="4"/>
  <c r="EG89" i="4"/>
  <c r="EC89" i="4"/>
  <c r="DY89" i="4"/>
  <c r="DU89" i="4"/>
  <c r="DQ89" i="4"/>
  <c r="DI89" i="4"/>
  <c r="DE89" i="4"/>
  <c r="DA89" i="4"/>
  <c r="CW89" i="4"/>
  <c r="CS89" i="4"/>
  <c r="CO89" i="4"/>
  <c r="CK89" i="4"/>
  <c r="CG89" i="4"/>
  <c r="CC89" i="4"/>
  <c r="BY89" i="4"/>
  <c r="BU89" i="4"/>
  <c r="BQ89" i="4"/>
  <c r="BM89" i="4"/>
  <c r="BI89" i="4"/>
  <c r="BE89" i="4"/>
  <c r="BA89" i="4"/>
  <c r="AW89" i="4"/>
  <c r="AS89" i="4"/>
  <c r="AO89" i="4"/>
  <c r="AK89" i="4"/>
  <c r="AG89" i="4"/>
  <c r="AC89" i="4"/>
  <c r="Y89" i="4"/>
  <c r="Q89" i="4"/>
  <c r="GJ89" i="4"/>
  <c r="I89" i="4"/>
  <c r="GG88" i="4"/>
  <c r="GC88" i="4"/>
  <c r="FY88" i="4"/>
  <c r="FQ88" i="4"/>
  <c r="FI88" i="4"/>
  <c r="FE88" i="4"/>
  <c r="FA88" i="4"/>
  <c r="EW88" i="4"/>
  <c r="ES88" i="4"/>
  <c r="EO88" i="4"/>
  <c r="EG88" i="4"/>
  <c r="EC88" i="4"/>
  <c r="DY88" i="4"/>
  <c r="DU88" i="4"/>
  <c r="DQ88" i="4"/>
  <c r="DI88" i="4"/>
  <c r="DE88" i="4"/>
  <c r="DA88" i="4"/>
  <c r="CW88" i="4"/>
  <c r="CS88" i="4"/>
  <c r="CO88" i="4"/>
  <c r="CK88" i="4"/>
  <c r="CG88" i="4"/>
  <c r="CC88" i="4"/>
  <c r="BY88" i="4"/>
  <c r="BU88" i="4"/>
  <c r="BQ88" i="4"/>
  <c r="BM88" i="4"/>
  <c r="BI88" i="4"/>
  <c r="BE88" i="4"/>
  <c r="BA88" i="4"/>
  <c r="AW88" i="4"/>
  <c r="AS88" i="4"/>
  <c r="AO88" i="4"/>
  <c r="AK88" i="4"/>
  <c r="AG88" i="4"/>
  <c r="AC88" i="4"/>
  <c r="Y88" i="4"/>
  <c r="Q88" i="4"/>
  <c r="I88" i="4"/>
  <c r="GJ88" i="4"/>
  <c r="E88" i="4"/>
  <c r="GG87" i="4"/>
  <c r="GC87" i="4"/>
  <c r="FY87" i="4"/>
  <c r="FU87" i="4"/>
  <c r="FI87" i="4"/>
  <c r="FE87" i="4"/>
  <c r="FA87" i="4"/>
  <c r="EW87" i="4"/>
  <c r="ES87" i="4"/>
  <c r="EO87" i="4"/>
  <c r="EG87" i="4"/>
  <c r="EC87" i="4"/>
  <c r="DY87" i="4"/>
  <c r="DU87" i="4"/>
  <c r="DQ87" i="4"/>
  <c r="DI87" i="4"/>
  <c r="DE87" i="4"/>
  <c r="DA87" i="4"/>
  <c r="CW87" i="4"/>
  <c r="CS87" i="4"/>
  <c r="CO87" i="4"/>
  <c r="CK87" i="4"/>
  <c r="CG87" i="4"/>
  <c r="CC87" i="4"/>
  <c r="BY87" i="4"/>
  <c r="BU87" i="4"/>
  <c r="BQ87" i="4"/>
  <c r="BM87" i="4"/>
  <c r="BI87" i="4"/>
  <c r="BE87" i="4"/>
  <c r="BA87" i="4"/>
  <c r="AW87" i="4"/>
  <c r="AS87" i="4"/>
  <c r="AO87" i="4"/>
  <c r="AK87" i="4"/>
  <c r="AG87" i="4"/>
  <c r="AC87" i="4"/>
  <c r="Y87" i="4"/>
  <c r="Q87" i="4"/>
  <c r="I87" i="4"/>
  <c r="GH87" i="4"/>
  <c r="E87" i="4"/>
  <c r="GG86" i="4"/>
  <c r="GC86" i="4"/>
  <c r="FY86" i="4"/>
  <c r="GH86" i="4"/>
  <c r="FU86" i="4"/>
  <c r="FQ86" i="4"/>
  <c r="FI86" i="4"/>
  <c r="FE86" i="4"/>
  <c r="FA86" i="4"/>
  <c r="EW86" i="4"/>
  <c r="ES86" i="4"/>
  <c r="EO86" i="4"/>
  <c r="EG86" i="4"/>
  <c r="EC86" i="4"/>
  <c r="DU86" i="4"/>
  <c r="DQ86" i="4"/>
  <c r="DI86" i="4"/>
  <c r="DE86" i="4"/>
  <c r="DA86" i="4"/>
  <c r="CW86" i="4"/>
  <c r="CS86" i="4"/>
  <c r="CO86" i="4"/>
  <c r="CK86" i="4"/>
  <c r="CG86" i="4"/>
  <c r="CC86" i="4"/>
  <c r="BY86" i="4"/>
  <c r="BU86" i="4"/>
  <c r="BQ86" i="4"/>
  <c r="BI86" i="4"/>
  <c r="BE86" i="4"/>
  <c r="BA86" i="4"/>
  <c r="AW86" i="4"/>
  <c r="AS86" i="4"/>
  <c r="AO86" i="4"/>
  <c r="AK86" i="4"/>
  <c r="AG86" i="4"/>
  <c r="AC86" i="4"/>
  <c r="Y86" i="4"/>
  <c r="Q86" i="4"/>
  <c r="GG85" i="4"/>
  <c r="GC85" i="4"/>
  <c r="FY85" i="4"/>
  <c r="FU85" i="4"/>
  <c r="FQ85" i="4"/>
  <c r="FI85" i="4"/>
  <c r="FE85" i="4"/>
  <c r="FA85" i="4"/>
  <c r="EW85" i="4"/>
  <c r="EO85" i="4"/>
  <c r="EG85" i="4"/>
  <c r="EC85" i="4"/>
  <c r="DY85" i="4"/>
  <c r="DU85" i="4"/>
  <c r="DQ85" i="4"/>
  <c r="DI85" i="4"/>
  <c r="DE85" i="4"/>
  <c r="DA85" i="4"/>
  <c r="CW85" i="4"/>
  <c r="CS85" i="4"/>
  <c r="CK85" i="4"/>
  <c r="CG85" i="4"/>
  <c r="CC85" i="4"/>
  <c r="BY85" i="4"/>
  <c r="BU85" i="4"/>
  <c r="BQ85" i="4"/>
  <c r="BM85" i="4"/>
  <c r="BI85" i="4"/>
  <c r="BE85" i="4"/>
  <c r="BA85" i="4"/>
  <c r="AW85" i="4"/>
  <c r="AO85" i="4"/>
  <c r="AK85" i="4"/>
  <c r="AG85" i="4"/>
  <c r="AC85" i="4"/>
  <c r="Y85" i="4"/>
  <c r="Q85" i="4"/>
  <c r="I85" i="4"/>
  <c r="GG84" i="4"/>
  <c r="GC84" i="4"/>
  <c r="GJ84" i="4"/>
  <c r="FU84" i="4"/>
  <c r="FQ84" i="4"/>
  <c r="FI84" i="4"/>
  <c r="FE84" i="4"/>
  <c r="FA84" i="4"/>
  <c r="EW84" i="4"/>
  <c r="ES84" i="4"/>
  <c r="EO84" i="4"/>
  <c r="EG84" i="4"/>
  <c r="EC84" i="4"/>
  <c r="DY84" i="4"/>
  <c r="DU84" i="4"/>
  <c r="DQ84" i="4"/>
  <c r="DI84" i="4"/>
  <c r="DE84" i="4"/>
  <c r="DA84" i="4"/>
  <c r="CW84" i="4"/>
  <c r="CS84" i="4"/>
  <c r="CO84" i="4"/>
  <c r="CK84" i="4"/>
  <c r="CG84" i="4"/>
  <c r="CC84" i="4"/>
  <c r="BY84" i="4"/>
  <c r="BU84" i="4"/>
  <c r="BQ84" i="4"/>
  <c r="BM84" i="4"/>
  <c r="BI84" i="4"/>
  <c r="BE84" i="4"/>
  <c r="BA84" i="4"/>
  <c r="GH84" i="4"/>
  <c r="AW84" i="4"/>
  <c r="AS84" i="4"/>
  <c r="AO84" i="4"/>
  <c r="AK84" i="4"/>
  <c r="AG84" i="4"/>
  <c r="AC84" i="4"/>
  <c r="Y84" i="4"/>
  <c r="Q84" i="4"/>
  <c r="I84" i="4"/>
  <c r="E84" i="4"/>
  <c r="GG83" i="4"/>
  <c r="GC83" i="4"/>
  <c r="FY83" i="4"/>
  <c r="FU83" i="4"/>
  <c r="FQ83" i="4"/>
  <c r="FI83" i="4"/>
  <c r="FE83" i="4"/>
  <c r="FA83" i="4"/>
  <c r="EW83" i="4"/>
  <c r="ES83" i="4"/>
  <c r="EO83" i="4"/>
  <c r="EG83" i="4"/>
  <c r="EC83" i="4"/>
  <c r="DY83" i="4"/>
  <c r="DU83" i="4"/>
  <c r="DQ83" i="4"/>
  <c r="DI83" i="4"/>
  <c r="DE83" i="4"/>
  <c r="DA83" i="4"/>
  <c r="CW83" i="4"/>
  <c r="CS83" i="4"/>
  <c r="CO83" i="4"/>
  <c r="CK83" i="4"/>
  <c r="CG83" i="4"/>
  <c r="CC83" i="4"/>
  <c r="BY83" i="4"/>
  <c r="BU83" i="4"/>
  <c r="BQ83" i="4"/>
  <c r="BM83" i="4"/>
  <c r="BI83" i="4"/>
  <c r="BE83" i="4"/>
  <c r="BA83" i="4"/>
  <c r="AW83" i="4"/>
  <c r="AS83" i="4"/>
  <c r="AO83" i="4"/>
  <c r="AK83" i="4"/>
  <c r="AG83" i="4"/>
  <c r="AC83" i="4"/>
  <c r="Y83" i="4"/>
  <c r="I83" i="4"/>
  <c r="E83" i="4"/>
  <c r="GG82" i="4"/>
  <c r="GC82" i="4"/>
  <c r="FY82" i="4"/>
  <c r="FU82" i="4"/>
  <c r="FQ82" i="4"/>
  <c r="FI82" i="4"/>
  <c r="FA82" i="4"/>
  <c r="EW82" i="4"/>
  <c r="ES82" i="4"/>
  <c r="EO82" i="4"/>
  <c r="EG82" i="4"/>
  <c r="EC82" i="4"/>
  <c r="DY82" i="4"/>
  <c r="DU82" i="4"/>
  <c r="DI82" i="4"/>
  <c r="DE82" i="4"/>
  <c r="DA82" i="4"/>
  <c r="CW82" i="4"/>
  <c r="CS82" i="4"/>
  <c r="CO82" i="4"/>
  <c r="CK82" i="4"/>
  <c r="CG82" i="4"/>
  <c r="CC82" i="4"/>
  <c r="BY82" i="4"/>
  <c r="BU82" i="4"/>
  <c r="BQ82" i="4"/>
  <c r="BM82" i="4"/>
  <c r="BI82" i="4"/>
  <c r="BA82" i="4"/>
  <c r="AW82" i="4"/>
  <c r="AS82" i="4"/>
  <c r="AO82" i="4"/>
  <c r="AK82" i="4"/>
  <c r="AG82" i="4"/>
  <c r="AC82" i="4"/>
  <c r="Y82" i="4"/>
  <c r="Q82" i="4"/>
  <c r="I82" i="4"/>
  <c r="E82" i="4"/>
  <c r="GG81" i="4"/>
  <c r="GC81" i="4"/>
  <c r="FU81" i="4"/>
  <c r="FQ81" i="4"/>
  <c r="FI81" i="4"/>
  <c r="FE81" i="4"/>
  <c r="FA81" i="4"/>
  <c r="EW81" i="4"/>
  <c r="ES81" i="4"/>
  <c r="EO81" i="4"/>
  <c r="EG81" i="4"/>
  <c r="EC81" i="4"/>
  <c r="DY81" i="4"/>
  <c r="DU81" i="4"/>
  <c r="DQ81" i="4"/>
  <c r="DI81" i="4"/>
  <c r="DE81" i="4"/>
  <c r="DA81" i="4"/>
  <c r="CW81" i="4"/>
  <c r="CS81" i="4"/>
  <c r="CO81" i="4"/>
  <c r="CK81" i="4"/>
  <c r="CG81" i="4"/>
  <c r="CC81" i="4"/>
  <c r="BY81" i="4"/>
  <c r="BU81" i="4"/>
  <c r="BQ81" i="4"/>
  <c r="BM81" i="4"/>
  <c r="BI81" i="4"/>
  <c r="BE81" i="4"/>
  <c r="BA81" i="4"/>
  <c r="AW81" i="4"/>
  <c r="AS81" i="4"/>
  <c r="AO81" i="4"/>
  <c r="AK81" i="4"/>
  <c r="AG81" i="4"/>
  <c r="AC81" i="4"/>
  <c r="GJ81" i="4"/>
  <c r="Y81" i="4"/>
  <c r="Q81" i="4"/>
  <c r="I81" i="4"/>
  <c r="GG80" i="4"/>
  <c r="GC80" i="4"/>
  <c r="FY80" i="4"/>
  <c r="FU80" i="4"/>
  <c r="FQ80" i="4"/>
  <c r="FI80" i="4"/>
  <c r="FE80" i="4"/>
  <c r="FA80" i="4"/>
  <c r="EW80" i="4"/>
  <c r="ES80" i="4"/>
  <c r="EO80" i="4"/>
  <c r="EG80" i="4"/>
  <c r="EC80" i="4"/>
  <c r="DY80" i="4"/>
  <c r="DU80" i="4"/>
  <c r="DQ80" i="4"/>
  <c r="DI80" i="4"/>
  <c r="DE80" i="4"/>
  <c r="DA80" i="4"/>
  <c r="CW80" i="4"/>
  <c r="CS80" i="4"/>
  <c r="CO80" i="4"/>
  <c r="CK80" i="4"/>
  <c r="CG80" i="4"/>
  <c r="CC80" i="4"/>
  <c r="BY80" i="4"/>
  <c r="BU80" i="4"/>
  <c r="BQ80" i="4"/>
  <c r="BM80" i="4"/>
  <c r="BI80" i="4"/>
  <c r="BE80" i="4"/>
  <c r="BA80" i="4"/>
  <c r="AW80" i="4"/>
  <c r="AS80" i="4"/>
  <c r="AO80" i="4"/>
  <c r="AK80" i="4"/>
  <c r="AG80" i="4"/>
  <c r="AC80" i="4"/>
  <c r="Y80" i="4"/>
  <c r="Q80" i="4"/>
  <c r="I80" i="4"/>
  <c r="GJ80" i="4"/>
  <c r="GG79" i="4"/>
  <c r="GC79" i="4"/>
  <c r="FU79" i="4"/>
  <c r="FQ79" i="4"/>
  <c r="FI79" i="4"/>
  <c r="FE79" i="4"/>
  <c r="FA79" i="4"/>
  <c r="EW79" i="4"/>
  <c r="ES79" i="4"/>
  <c r="EO79" i="4"/>
  <c r="EG79" i="4"/>
  <c r="EC79" i="4"/>
  <c r="DY79" i="4"/>
  <c r="DU79" i="4"/>
  <c r="DQ79" i="4"/>
  <c r="DI79" i="4"/>
  <c r="DE79" i="4"/>
  <c r="DA79" i="4"/>
  <c r="CW79" i="4"/>
  <c r="CS79" i="4"/>
  <c r="CO79" i="4"/>
  <c r="CK79" i="4"/>
  <c r="CG79" i="4"/>
  <c r="CC79" i="4"/>
  <c r="BY79" i="4"/>
  <c r="BU79" i="4"/>
  <c r="BQ79" i="4"/>
  <c r="BM79" i="4"/>
  <c r="BI79" i="4"/>
  <c r="BE79" i="4"/>
  <c r="BA79" i="4"/>
  <c r="AW79" i="4"/>
  <c r="AS79" i="4"/>
  <c r="AO79" i="4"/>
  <c r="AK79" i="4"/>
  <c r="AG79" i="4"/>
  <c r="AC79" i="4"/>
  <c r="Y79" i="4"/>
  <c r="Q79" i="4"/>
  <c r="I79" i="4"/>
  <c r="E79" i="4"/>
  <c r="GG78" i="4"/>
  <c r="GC78" i="4"/>
  <c r="FY78" i="4"/>
  <c r="FU78" i="4"/>
  <c r="FQ78" i="4"/>
  <c r="FI78" i="4"/>
  <c r="FE78" i="4"/>
  <c r="FA78" i="4"/>
  <c r="EW78" i="4"/>
  <c r="ES78" i="4"/>
  <c r="EO78" i="4"/>
  <c r="EC78" i="4"/>
  <c r="DY78" i="4"/>
  <c r="DQ78" i="4"/>
  <c r="DI78" i="4"/>
  <c r="DE78" i="4"/>
  <c r="DA78" i="4"/>
  <c r="CW78" i="4"/>
  <c r="CS78" i="4"/>
  <c r="CO78" i="4"/>
  <c r="CK78" i="4"/>
  <c r="CG78" i="4"/>
  <c r="CC78" i="4"/>
  <c r="BY78" i="4"/>
  <c r="BQ78" i="4"/>
  <c r="BM78" i="4"/>
  <c r="BI78" i="4"/>
  <c r="BE78" i="4"/>
  <c r="BA78" i="4"/>
  <c r="AW78" i="4"/>
  <c r="AS78" i="4"/>
  <c r="AO78" i="4"/>
  <c r="AK78" i="4"/>
  <c r="AG78" i="4"/>
  <c r="AC78" i="4"/>
  <c r="Q78" i="4"/>
  <c r="I78" i="4"/>
  <c r="E78" i="4"/>
  <c r="GI77" i="4"/>
  <c r="GG77" i="4"/>
  <c r="GC77" i="4"/>
  <c r="FY77" i="4"/>
  <c r="FU77" i="4"/>
  <c r="FQ77" i="4"/>
  <c r="FI77" i="4"/>
  <c r="FE77" i="4"/>
  <c r="FA77" i="4"/>
  <c r="EW77" i="4"/>
  <c r="ES77" i="4"/>
  <c r="EG77" i="4"/>
  <c r="EC77" i="4"/>
  <c r="DU77" i="4"/>
  <c r="DQ77" i="4"/>
  <c r="DE77" i="4"/>
  <c r="DA77" i="4"/>
  <c r="CW77" i="4"/>
  <c r="CS77" i="4"/>
  <c r="CO77" i="4"/>
  <c r="CG77" i="4"/>
  <c r="CC77" i="4"/>
  <c r="BU77" i="4"/>
  <c r="BQ77" i="4"/>
  <c r="BI77" i="4"/>
  <c r="BE77" i="4"/>
  <c r="BA77" i="4"/>
  <c r="AW77" i="4"/>
  <c r="AS77" i="4"/>
  <c r="AK77" i="4"/>
  <c r="AG77" i="4"/>
  <c r="Y77" i="4"/>
  <c r="Q77" i="4"/>
  <c r="E77" i="4"/>
  <c r="GC76" i="4"/>
  <c r="FY76" i="4"/>
  <c r="FU76" i="4"/>
  <c r="FQ76" i="4"/>
  <c r="FI76" i="4"/>
  <c r="FE76" i="4"/>
  <c r="FA76" i="4"/>
  <c r="EW76" i="4"/>
  <c r="ES76" i="4"/>
  <c r="EO76" i="4"/>
  <c r="EG76" i="4"/>
  <c r="EC76" i="4"/>
  <c r="DY76" i="4"/>
  <c r="DU76" i="4"/>
  <c r="DQ76" i="4"/>
  <c r="DI76" i="4"/>
  <c r="DE76" i="4"/>
  <c r="DA76" i="4"/>
  <c r="CW76" i="4"/>
  <c r="CS76" i="4"/>
  <c r="CO76" i="4"/>
  <c r="CK76" i="4"/>
  <c r="CG76" i="4"/>
  <c r="CC76" i="4"/>
  <c r="BY76" i="4"/>
  <c r="BU76" i="4"/>
  <c r="BQ76" i="4"/>
  <c r="BM76" i="4"/>
  <c r="BI76" i="4"/>
  <c r="BE76" i="4"/>
  <c r="BA76" i="4"/>
  <c r="AW76" i="4"/>
  <c r="AS76" i="4"/>
  <c r="AO76" i="4"/>
  <c r="AK76" i="4"/>
  <c r="AG76" i="4"/>
  <c r="AC76" i="4"/>
  <c r="Y76" i="4"/>
  <c r="Q76" i="4"/>
  <c r="I76" i="4"/>
  <c r="E76" i="4"/>
  <c r="GG75" i="4"/>
  <c r="GC75" i="4"/>
  <c r="FY75" i="4"/>
  <c r="FU75" i="4"/>
  <c r="FQ75" i="4"/>
  <c r="FI75" i="4"/>
  <c r="FE75" i="4"/>
  <c r="FA75" i="4"/>
  <c r="EW75" i="4"/>
  <c r="ES75" i="4"/>
  <c r="EO75" i="4"/>
  <c r="EG75" i="4"/>
  <c r="EC75" i="4"/>
  <c r="DY75" i="4"/>
  <c r="DU75" i="4"/>
  <c r="DQ75" i="4"/>
  <c r="DI75" i="4"/>
  <c r="DE75" i="4"/>
  <c r="DA75" i="4"/>
  <c r="CW75" i="4"/>
  <c r="CS75" i="4"/>
  <c r="CO75" i="4"/>
  <c r="CK75" i="4"/>
  <c r="CG75" i="4"/>
  <c r="CC75" i="4"/>
  <c r="BY75" i="4"/>
  <c r="BU75" i="4"/>
  <c r="BQ75" i="4"/>
  <c r="BM75" i="4"/>
  <c r="BI75" i="4"/>
  <c r="BE75" i="4"/>
  <c r="BA75" i="4"/>
  <c r="AW75" i="4"/>
  <c r="AS75" i="4"/>
  <c r="AO75" i="4"/>
  <c r="AK75" i="4"/>
  <c r="AG75" i="4"/>
  <c r="AC75" i="4"/>
  <c r="Y75" i="4"/>
  <c r="Q75" i="4"/>
  <c r="I75" i="4"/>
  <c r="GG74" i="4"/>
  <c r="GC74" i="4"/>
  <c r="FY74" i="4"/>
  <c r="FU74" i="4"/>
  <c r="FQ74" i="4"/>
  <c r="FM74" i="4"/>
  <c r="FI74" i="4"/>
  <c r="FE74" i="4"/>
  <c r="FA74" i="4"/>
  <c r="EW74" i="4"/>
  <c r="ES74" i="4"/>
  <c r="EO74" i="4"/>
  <c r="EG74" i="4"/>
  <c r="EC74" i="4"/>
  <c r="DY74" i="4"/>
  <c r="DU74" i="4"/>
  <c r="DQ74" i="4"/>
  <c r="DI74" i="4"/>
  <c r="DE74" i="4"/>
  <c r="DA74" i="4"/>
  <c r="CW74" i="4"/>
  <c r="CS74" i="4"/>
  <c r="CO74" i="4"/>
  <c r="CK74" i="4"/>
  <c r="CG74" i="4"/>
  <c r="CC74" i="4"/>
  <c r="BY74" i="4"/>
  <c r="BU74" i="4"/>
  <c r="BQ74" i="4"/>
  <c r="BM74" i="4"/>
  <c r="BI74" i="4"/>
  <c r="BE74" i="4"/>
  <c r="BA74" i="4"/>
  <c r="AW74" i="4"/>
  <c r="AS74" i="4"/>
  <c r="AO74" i="4"/>
  <c r="AK74" i="4"/>
  <c r="AG74" i="4"/>
  <c r="AC74" i="4"/>
  <c r="Y74" i="4"/>
  <c r="Q74" i="4"/>
  <c r="I74" i="4"/>
  <c r="GI74" i="4"/>
  <c r="E74" i="4"/>
  <c r="GG73" i="4"/>
  <c r="GC73" i="4"/>
  <c r="FY73" i="4"/>
  <c r="FU73" i="4"/>
  <c r="FQ73" i="4"/>
  <c r="FM73" i="4"/>
  <c r="FI73" i="4"/>
  <c r="FE73" i="4"/>
  <c r="FA73" i="4"/>
  <c r="EW73" i="4"/>
  <c r="ES73" i="4"/>
  <c r="EO73" i="4"/>
  <c r="EG73" i="4"/>
  <c r="EC73" i="4"/>
  <c r="DY73" i="4"/>
  <c r="DU73" i="4"/>
  <c r="DQ73" i="4"/>
  <c r="DI73" i="4"/>
  <c r="DE73" i="4"/>
  <c r="DA73" i="4"/>
  <c r="CW73" i="4"/>
  <c r="CS73" i="4"/>
  <c r="CO73" i="4"/>
  <c r="CK73" i="4"/>
  <c r="CG73" i="4"/>
  <c r="CC73" i="4"/>
  <c r="BY73" i="4"/>
  <c r="BU73" i="4"/>
  <c r="BQ73" i="4"/>
  <c r="BM73" i="4"/>
  <c r="BI73" i="4"/>
  <c r="BE73" i="4"/>
  <c r="BA73" i="4"/>
  <c r="AW73" i="4"/>
  <c r="AS73" i="4"/>
  <c r="AO73" i="4"/>
  <c r="AK73" i="4"/>
  <c r="AG73" i="4"/>
  <c r="AC73" i="4"/>
  <c r="Y73" i="4"/>
  <c r="Q73" i="4"/>
  <c r="I73" i="4"/>
  <c r="E73" i="4"/>
  <c r="GG72" i="4"/>
  <c r="GC72" i="4"/>
  <c r="FY72" i="4"/>
  <c r="FU72" i="4"/>
  <c r="FQ72" i="4"/>
  <c r="FM72" i="4"/>
  <c r="FI72" i="4"/>
  <c r="FE72" i="4"/>
  <c r="FA72" i="4"/>
  <c r="EW72" i="4"/>
  <c r="ES72" i="4"/>
  <c r="EO72" i="4"/>
  <c r="EG72" i="4"/>
  <c r="EC72" i="4"/>
  <c r="DY72" i="4"/>
  <c r="DU72" i="4"/>
  <c r="DQ72" i="4"/>
  <c r="DI72" i="4"/>
  <c r="DE72" i="4"/>
  <c r="DA72" i="4"/>
  <c r="CW72" i="4"/>
  <c r="CS72" i="4"/>
  <c r="CO72" i="4"/>
  <c r="CK72" i="4"/>
  <c r="CG72" i="4"/>
  <c r="CC72" i="4"/>
  <c r="BY72" i="4"/>
  <c r="BU72" i="4"/>
  <c r="BQ72" i="4"/>
  <c r="BM72" i="4"/>
  <c r="BI72" i="4"/>
  <c r="BE72" i="4"/>
  <c r="BA72" i="4"/>
  <c r="AW72" i="4"/>
  <c r="AS72" i="4"/>
  <c r="AO72" i="4"/>
  <c r="AK72" i="4"/>
  <c r="AG72" i="4"/>
  <c r="AC72" i="4"/>
  <c r="Y72" i="4"/>
  <c r="Q72" i="4"/>
  <c r="GI72" i="4"/>
  <c r="GG71" i="4"/>
  <c r="GC71" i="4"/>
  <c r="FY71" i="4"/>
  <c r="FU71" i="4"/>
  <c r="FQ71" i="4"/>
  <c r="FM71" i="4"/>
  <c r="FI71" i="4"/>
  <c r="FE71" i="4"/>
  <c r="FA71" i="4"/>
  <c r="EW71" i="4"/>
  <c r="ES71" i="4"/>
  <c r="EO71" i="4"/>
  <c r="EG71" i="4"/>
  <c r="EC71" i="4"/>
  <c r="DY71" i="4"/>
  <c r="DU71" i="4"/>
  <c r="DQ71" i="4"/>
  <c r="DI71" i="4"/>
  <c r="DE71" i="4"/>
  <c r="DA71" i="4"/>
  <c r="CW71" i="4"/>
  <c r="CS71" i="4"/>
  <c r="CO71" i="4"/>
  <c r="CK71" i="4"/>
  <c r="CG71" i="4"/>
  <c r="CC71" i="4"/>
  <c r="BY71" i="4"/>
  <c r="BU71" i="4"/>
  <c r="BQ71" i="4"/>
  <c r="BM71" i="4"/>
  <c r="BI71" i="4"/>
  <c r="BE71" i="4"/>
  <c r="BA71" i="4"/>
  <c r="AW71" i="4"/>
  <c r="AS71" i="4"/>
  <c r="AO71" i="4"/>
  <c r="AK71" i="4"/>
  <c r="AG71" i="4"/>
  <c r="AC71" i="4"/>
  <c r="Y71" i="4"/>
  <c r="Q71" i="4"/>
  <c r="I71" i="4"/>
  <c r="GI71" i="4"/>
  <c r="E71" i="4"/>
  <c r="GK71" i="4" s="1"/>
  <c r="GG70" i="4"/>
  <c r="GC70" i="4"/>
  <c r="FY70" i="4"/>
  <c r="FU70" i="4"/>
  <c r="FQ70" i="4"/>
  <c r="FM70" i="4"/>
  <c r="FI70" i="4"/>
  <c r="FE70" i="4"/>
  <c r="FA70" i="4"/>
  <c r="EW70" i="4"/>
  <c r="ES70" i="4"/>
  <c r="EO70" i="4"/>
  <c r="EG70" i="4"/>
  <c r="EC70" i="4"/>
  <c r="DY70" i="4"/>
  <c r="DU70" i="4"/>
  <c r="DQ70" i="4"/>
  <c r="DI70" i="4"/>
  <c r="DE70" i="4"/>
  <c r="DA70" i="4"/>
  <c r="CW70" i="4"/>
  <c r="CS70" i="4"/>
  <c r="CO70" i="4"/>
  <c r="CK70" i="4"/>
  <c r="CG70" i="4"/>
  <c r="CC70" i="4"/>
  <c r="BY70" i="4"/>
  <c r="BU70" i="4"/>
  <c r="BQ70" i="4"/>
  <c r="BM70" i="4"/>
  <c r="BI70" i="4"/>
  <c r="BE70" i="4"/>
  <c r="BA70" i="4"/>
  <c r="AW70" i="4"/>
  <c r="AS70" i="4"/>
  <c r="AO70" i="4"/>
  <c r="AK70" i="4"/>
  <c r="AG70" i="4"/>
  <c r="AC70" i="4"/>
  <c r="Y70" i="4"/>
  <c r="Q70" i="4"/>
  <c r="I70" i="4"/>
  <c r="E70" i="4"/>
  <c r="GG69" i="4"/>
  <c r="GC69" i="4"/>
  <c r="FY69" i="4"/>
  <c r="FU69" i="4"/>
  <c r="FQ69" i="4"/>
  <c r="FM69" i="4"/>
  <c r="FI69" i="4"/>
  <c r="FE69" i="4"/>
  <c r="FA69" i="4"/>
  <c r="EW69" i="4"/>
  <c r="ES69" i="4"/>
  <c r="EO69" i="4"/>
  <c r="EG69" i="4"/>
  <c r="EC69" i="4"/>
  <c r="DY69" i="4"/>
  <c r="DU69" i="4"/>
  <c r="DQ69" i="4"/>
  <c r="DI69" i="4"/>
  <c r="DE69" i="4"/>
  <c r="DA69" i="4"/>
  <c r="CW69" i="4"/>
  <c r="CS69" i="4"/>
  <c r="CO69" i="4"/>
  <c r="CK69" i="4"/>
  <c r="CG69" i="4"/>
  <c r="CC69" i="4"/>
  <c r="BY69" i="4"/>
  <c r="BU69" i="4"/>
  <c r="BQ69" i="4"/>
  <c r="BM69" i="4"/>
  <c r="BI69" i="4"/>
  <c r="BE69" i="4"/>
  <c r="AW69" i="4"/>
  <c r="AS69" i="4"/>
  <c r="AO69" i="4"/>
  <c r="AK69" i="4"/>
  <c r="AG69" i="4"/>
  <c r="AC69" i="4"/>
  <c r="Y69" i="4"/>
  <c r="Q69" i="4"/>
  <c r="I69" i="4"/>
  <c r="GG68" i="4"/>
  <c r="GC68" i="4"/>
  <c r="FY68" i="4"/>
  <c r="FU68" i="4"/>
  <c r="FQ68" i="4"/>
  <c r="FM68" i="4"/>
  <c r="FI68" i="4"/>
  <c r="FE68" i="4"/>
  <c r="FA68" i="4"/>
  <c r="EW68" i="4"/>
  <c r="ES68" i="4"/>
  <c r="EO68" i="4"/>
  <c r="EG68" i="4"/>
  <c r="EC68" i="4"/>
  <c r="DY68" i="4"/>
  <c r="DU68" i="4"/>
  <c r="DQ68" i="4"/>
  <c r="DI68" i="4"/>
  <c r="DE68" i="4"/>
  <c r="DA68" i="4"/>
  <c r="CW68" i="4"/>
  <c r="CS68" i="4"/>
  <c r="CO68" i="4"/>
  <c r="CK68" i="4"/>
  <c r="CG68" i="4"/>
  <c r="CC68" i="4"/>
  <c r="BY68" i="4"/>
  <c r="BU68" i="4"/>
  <c r="BQ68" i="4"/>
  <c r="BM68" i="4"/>
  <c r="BI68" i="4"/>
  <c r="BE68" i="4"/>
  <c r="BA68" i="4"/>
  <c r="AW68" i="4"/>
  <c r="AS68" i="4"/>
  <c r="AO68" i="4"/>
  <c r="AK68" i="4"/>
  <c r="AG68" i="4"/>
  <c r="AC68" i="4"/>
  <c r="Y68" i="4"/>
  <c r="Q68" i="4"/>
  <c r="I68" i="4"/>
  <c r="GI68" i="4"/>
  <c r="GG67" i="4"/>
  <c r="GC67" i="4"/>
  <c r="FY67" i="4"/>
  <c r="FU67" i="4"/>
  <c r="FQ67" i="4"/>
  <c r="FM67" i="4"/>
  <c r="FI67" i="4"/>
  <c r="FE67" i="4"/>
  <c r="FA67" i="4"/>
  <c r="EW67" i="4"/>
  <c r="ES67" i="4"/>
  <c r="EO67" i="4"/>
  <c r="EG67" i="4"/>
  <c r="EC67" i="4"/>
  <c r="DY67" i="4"/>
  <c r="DU67" i="4"/>
  <c r="DQ67" i="4"/>
  <c r="DI67" i="4"/>
  <c r="DE67" i="4"/>
  <c r="DA67" i="4"/>
  <c r="CW67" i="4"/>
  <c r="CS67" i="4"/>
  <c r="CO67" i="4"/>
  <c r="CK67" i="4"/>
  <c r="CG67" i="4"/>
  <c r="CC67" i="4"/>
  <c r="BY67" i="4"/>
  <c r="BU67" i="4"/>
  <c r="BQ67" i="4"/>
  <c r="BM67" i="4"/>
  <c r="BI67" i="4"/>
  <c r="BE67" i="4"/>
  <c r="BA67" i="4"/>
  <c r="AW67" i="4"/>
  <c r="AS67" i="4"/>
  <c r="AO67" i="4"/>
  <c r="AK67" i="4"/>
  <c r="AG67" i="4"/>
  <c r="AC67" i="4"/>
  <c r="Y67" i="4"/>
  <c r="Q67" i="4"/>
  <c r="I67" i="4"/>
  <c r="E67" i="4"/>
  <c r="GG66" i="4"/>
  <c r="GC66" i="4"/>
  <c r="FY66" i="4"/>
  <c r="FU66" i="4"/>
  <c r="FQ66" i="4"/>
  <c r="FM66" i="4"/>
  <c r="FI66" i="4"/>
  <c r="FE66" i="4"/>
  <c r="FA66" i="4"/>
  <c r="EW66" i="4"/>
  <c r="ES66" i="4"/>
  <c r="EO66" i="4"/>
  <c r="EG66" i="4"/>
  <c r="EC66" i="4"/>
  <c r="DY66" i="4"/>
  <c r="DU66" i="4"/>
  <c r="DQ66" i="4"/>
  <c r="DI66" i="4"/>
  <c r="DE66" i="4"/>
  <c r="DA66" i="4"/>
  <c r="CW66" i="4"/>
  <c r="CS66" i="4"/>
  <c r="CO66" i="4"/>
  <c r="CK66" i="4"/>
  <c r="CG66" i="4"/>
  <c r="CC66" i="4"/>
  <c r="BY66" i="4"/>
  <c r="BU66" i="4"/>
  <c r="BQ66" i="4"/>
  <c r="BM66" i="4"/>
  <c r="BI66" i="4"/>
  <c r="BE66" i="4"/>
  <c r="BA66" i="4"/>
  <c r="AW66" i="4"/>
  <c r="AS66" i="4"/>
  <c r="AO66" i="4"/>
  <c r="AK66" i="4"/>
  <c r="AG66" i="4"/>
  <c r="AC66" i="4"/>
  <c r="Y66" i="4"/>
  <c r="Q66" i="4"/>
  <c r="I66" i="4"/>
  <c r="GG65" i="4"/>
  <c r="GC65" i="4"/>
  <c r="FY65" i="4"/>
  <c r="FU65" i="4"/>
  <c r="FQ65" i="4"/>
  <c r="FM65" i="4"/>
  <c r="FI65" i="4"/>
  <c r="FE65" i="4"/>
  <c r="FA65" i="4"/>
  <c r="EW65" i="4"/>
  <c r="ES65" i="4"/>
  <c r="EO65" i="4"/>
  <c r="EG65" i="4"/>
  <c r="EC65" i="4"/>
  <c r="DY65" i="4"/>
  <c r="DU65" i="4"/>
  <c r="DQ65" i="4"/>
  <c r="DI65" i="4"/>
  <c r="DE65" i="4"/>
  <c r="DA65" i="4"/>
  <c r="CW65" i="4"/>
  <c r="CS65" i="4"/>
  <c r="CO65" i="4"/>
  <c r="CK65" i="4"/>
  <c r="CG65" i="4"/>
  <c r="CC65" i="4"/>
  <c r="BY65" i="4"/>
  <c r="BU65" i="4"/>
  <c r="BQ65" i="4"/>
  <c r="BM65" i="4"/>
  <c r="BI65" i="4"/>
  <c r="BE65" i="4"/>
  <c r="BA65" i="4"/>
  <c r="AW65" i="4"/>
  <c r="AS65" i="4"/>
  <c r="AO65" i="4"/>
  <c r="AK65" i="4"/>
  <c r="AG65" i="4"/>
  <c r="AC65" i="4"/>
  <c r="Y65" i="4"/>
  <c r="Q65" i="4"/>
  <c r="I65" i="4"/>
  <c r="E65" i="4"/>
  <c r="GI64" i="4"/>
  <c r="GG64" i="4"/>
  <c r="GC64" i="4"/>
  <c r="FY64" i="4"/>
  <c r="FU64" i="4"/>
  <c r="FQ64" i="4"/>
  <c r="FM64" i="4"/>
  <c r="FI64" i="4"/>
  <c r="FE64" i="4"/>
  <c r="FA64" i="4"/>
  <c r="EW64" i="4"/>
  <c r="ES64" i="4"/>
  <c r="EO64" i="4"/>
  <c r="EG64" i="4"/>
  <c r="EC64" i="4"/>
  <c r="DY64" i="4"/>
  <c r="DU64" i="4"/>
  <c r="DQ64" i="4"/>
  <c r="DI64" i="4"/>
  <c r="DE64" i="4"/>
  <c r="DA64" i="4"/>
  <c r="CW64" i="4"/>
  <c r="CS64" i="4"/>
  <c r="CO64" i="4"/>
  <c r="CK64" i="4"/>
  <c r="CG64" i="4"/>
  <c r="CC64" i="4"/>
  <c r="BY64" i="4"/>
  <c r="BU64" i="4"/>
  <c r="BQ64" i="4"/>
  <c r="BM64" i="4"/>
  <c r="BI64" i="4"/>
  <c r="BE64" i="4"/>
  <c r="BA64" i="4"/>
  <c r="AW64" i="4"/>
  <c r="AS64" i="4"/>
  <c r="AO64" i="4"/>
  <c r="AK64" i="4"/>
  <c r="AG64" i="4"/>
  <c r="AC64" i="4"/>
  <c r="Y64" i="4"/>
  <c r="Q64" i="4"/>
  <c r="GJ64" i="4"/>
  <c r="I64" i="4"/>
  <c r="E64" i="4"/>
  <c r="GG63" i="4"/>
  <c r="GC63" i="4"/>
  <c r="FY63" i="4"/>
  <c r="FU63" i="4"/>
  <c r="FQ63" i="4"/>
  <c r="FM63" i="4"/>
  <c r="FI63" i="4"/>
  <c r="FE63" i="4"/>
  <c r="FA63" i="4"/>
  <c r="EW63" i="4"/>
  <c r="ES63" i="4"/>
  <c r="EO63" i="4"/>
  <c r="EG63" i="4"/>
  <c r="EC63" i="4"/>
  <c r="DY63" i="4"/>
  <c r="DU63" i="4"/>
  <c r="DQ63" i="4"/>
  <c r="DI63" i="4"/>
  <c r="DE63" i="4"/>
  <c r="DA63" i="4"/>
  <c r="CW63" i="4"/>
  <c r="CS63" i="4"/>
  <c r="CO63" i="4"/>
  <c r="CK63" i="4"/>
  <c r="CG63" i="4"/>
  <c r="CC63" i="4"/>
  <c r="BY63" i="4"/>
  <c r="BU63" i="4"/>
  <c r="BQ63" i="4"/>
  <c r="BM63" i="4"/>
  <c r="BI63" i="4"/>
  <c r="BE63" i="4"/>
  <c r="BA63" i="4"/>
  <c r="AW63" i="4"/>
  <c r="AS63" i="4"/>
  <c r="AO63" i="4"/>
  <c r="AK63" i="4"/>
  <c r="AG63" i="4"/>
  <c r="AC63" i="4"/>
  <c r="Y63" i="4"/>
  <c r="Q63" i="4"/>
  <c r="GH62" i="4"/>
  <c r="GG62" i="4"/>
  <c r="GC62" i="4"/>
  <c r="FY62" i="4"/>
  <c r="FU62" i="4"/>
  <c r="FQ62" i="4"/>
  <c r="FM62" i="4"/>
  <c r="FI62" i="4"/>
  <c r="FE62" i="4"/>
  <c r="FA62" i="4"/>
  <c r="EW62" i="4"/>
  <c r="ES62" i="4"/>
  <c r="EO62" i="4"/>
  <c r="EG62" i="4"/>
  <c r="EC62" i="4"/>
  <c r="DY62" i="4"/>
  <c r="DU62" i="4"/>
  <c r="DQ62" i="4"/>
  <c r="DI62" i="4"/>
  <c r="DE62" i="4"/>
  <c r="DA62" i="4"/>
  <c r="CW62" i="4"/>
  <c r="CS62" i="4"/>
  <c r="CO62" i="4"/>
  <c r="CK62" i="4"/>
  <c r="CG62" i="4"/>
  <c r="CC62" i="4"/>
  <c r="BY62" i="4"/>
  <c r="BU62" i="4"/>
  <c r="BQ62" i="4"/>
  <c r="BM62" i="4"/>
  <c r="BI62" i="4"/>
  <c r="BE62" i="4"/>
  <c r="BA62" i="4"/>
  <c r="AW62" i="4"/>
  <c r="AS62" i="4"/>
  <c r="AO62" i="4"/>
  <c r="AK62" i="4"/>
  <c r="AG62" i="4"/>
  <c r="AC62" i="4"/>
  <c r="Y62" i="4"/>
  <c r="Q62" i="4"/>
  <c r="I62" i="4"/>
  <c r="GG61" i="4"/>
  <c r="GC61" i="4"/>
  <c r="FY61" i="4"/>
  <c r="FU61" i="4"/>
  <c r="FQ61" i="4"/>
  <c r="FM61" i="4"/>
  <c r="FI61" i="4"/>
  <c r="FE61" i="4"/>
  <c r="FA61" i="4"/>
  <c r="EW61" i="4"/>
  <c r="ES61" i="4"/>
  <c r="EO61" i="4"/>
  <c r="EG61" i="4"/>
  <c r="EC61" i="4"/>
  <c r="DY61" i="4"/>
  <c r="DU61" i="4"/>
  <c r="DQ61" i="4"/>
  <c r="DI61" i="4"/>
  <c r="DE61" i="4"/>
  <c r="DA61" i="4"/>
  <c r="CW61" i="4"/>
  <c r="CS61" i="4"/>
  <c r="CO61" i="4"/>
  <c r="CK61" i="4"/>
  <c r="CG61" i="4"/>
  <c r="CC61" i="4"/>
  <c r="BY61" i="4"/>
  <c r="BU61" i="4"/>
  <c r="BQ61" i="4"/>
  <c r="BM61" i="4"/>
  <c r="BI61" i="4"/>
  <c r="BE61" i="4"/>
  <c r="BA61" i="4"/>
  <c r="AW61" i="4"/>
  <c r="AS61" i="4"/>
  <c r="AO61" i="4"/>
  <c r="AK61" i="4"/>
  <c r="AG61" i="4"/>
  <c r="AC61" i="4"/>
  <c r="Y61" i="4"/>
  <c r="Q61" i="4"/>
  <c r="E61" i="4"/>
  <c r="GG60" i="4"/>
  <c r="GC60" i="4"/>
  <c r="FY60" i="4"/>
  <c r="FU60" i="4"/>
  <c r="FQ60" i="4"/>
  <c r="FM60" i="4"/>
  <c r="FI60" i="4"/>
  <c r="FE60" i="4"/>
  <c r="FA60" i="4"/>
  <c r="EW60" i="4"/>
  <c r="ES60" i="4"/>
  <c r="EO60" i="4"/>
  <c r="EG60" i="4"/>
  <c r="EC60" i="4"/>
  <c r="DY60" i="4"/>
  <c r="DU60" i="4"/>
  <c r="DQ60" i="4"/>
  <c r="DI60" i="4"/>
  <c r="DE60" i="4"/>
  <c r="DA60" i="4"/>
  <c r="CW60" i="4"/>
  <c r="CS60" i="4"/>
  <c r="CO60" i="4"/>
  <c r="CK60" i="4"/>
  <c r="CG60" i="4"/>
  <c r="CC60" i="4"/>
  <c r="BY60" i="4"/>
  <c r="BU60" i="4"/>
  <c r="BQ60" i="4"/>
  <c r="BM60" i="4"/>
  <c r="BI60" i="4"/>
  <c r="BE60" i="4"/>
  <c r="BA60" i="4"/>
  <c r="AW60" i="4"/>
  <c r="AS60" i="4"/>
  <c r="AO60" i="4"/>
  <c r="AK60" i="4"/>
  <c r="AG60" i="4"/>
  <c r="AC60" i="4"/>
  <c r="Y60" i="4"/>
  <c r="Q60" i="4"/>
  <c r="GH60" i="4"/>
  <c r="GG59" i="4"/>
  <c r="GC59" i="4"/>
  <c r="FY59" i="4"/>
  <c r="FU59" i="4"/>
  <c r="FQ59" i="4"/>
  <c r="FM59" i="4"/>
  <c r="FI59" i="4"/>
  <c r="FE59" i="4"/>
  <c r="FA59" i="4"/>
  <c r="EW59" i="4"/>
  <c r="ES59" i="4"/>
  <c r="EO59" i="4"/>
  <c r="EG59" i="4"/>
  <c r="EC59" i="4"/>
  <c r="DY59" i="4"/>
  <c r="DU59" i="4"/>
  <c r="DQ59" i="4"/>
  <c r="DI59" i="4"/>
  <c r="DE59" i="4"/>
  <c r="DA59" i="4"/>
  <c r="CW59" i="4"/>
  <c r="CS59" i="4"/>
  <c r="CO59" i="4"/>
  <c r="CK59" i="4"/>
  <c r="CG59" i="4"/>
  <c r="CC59" i="4"/>
  <c r="BY59" i="4"/>
  <c r="BU59" i="4"/>
  <c r="BQ59" i="4"/>
  <c r="BM59" i="4"/>
  <c r="BI59" i="4"/>
  <c r="BE59" i="4"/>
  <c r="BA59" i="4"/>
  <c r="AW59" i="4"/>
  <c r="AS59" i="4"/>
  <c r="AO59" i="4"/>
  <c r="AK59" i="4"/>
  <c r="AG59" i="4"/>
  <c r="AC59" i="4"/>
  <c r="Y59" i="4"/>
  <c r="Q59" i="4"/>
  <c r="I59" i="4"/>
  <c r="E59" i="4"/>
  <c r="GG58" i="4"/>
  <c r="GC58" i="4"/>
  <c r="FY58" i="4"/>
  <c r="FU58" i="4"/>
  <c r="FQ58" i="4"/>
  <c r="FM58" i="4"/>
  <c r="FI58" i="4"/>
  <c r="FE58" i="4"/>
  <c r="FA58" i="4"/>
  <c r="EW58" i="4"/>
  <c r="ES58" i="4"/>
  <c r="EO58" i="4"/>
  <c r="EG58" i="4"/>
  <c r="EC58" i="4"/>
  <c r="DY58" i="4"/>
  <c r="DU58" i="4"/>
  <c r="DQ58" i="4"/>
  <c r="DI58" i="4"/>
  <c r="DE58" i="4"/>
  <c r="DA58" i="4"/>
  <c r="CW58" i="4"/>
  <c r="CS58" i="4"/>
  <c r="CO58" i="4"/>
  <c r="CK58" i="4"/>
  <c r="CG58" i="4"/>
  <c r="CC58" i="4"/>
  <c r="BY58" i="4"/>
  <c r="BU58" i="4"/>
  <c r="BQ58" i="4"/>
  <c r="BM58" i="4"/>
  <c r="BI58" i="4"/>
  <c r="BE58" i="4"/>
  <c r="BA58" i="4"/>
  <c r="AW58" i="4"/>
  <c r="AS58" i="4"/>
  <c r="AO58" i="4"/>
  <c r="AK58" i="4"/>
  <c r="AG58" i="4"/>
  <c r="AC58" i="4"/>
  <c r="Y58" i="4"/>
  <c r="Q58" i="4"/>
  <c r="I58" i="4"/>
  <c r="E58" i="4"/>
  <c r="GG57" i="4"/>
  <c r="GC57" i="4"/>
  <c r="FY57" i="4"/>
  <c r="FQ57" i="4"/>
  <c r="FM57" i="4"/>
  <c r="FE57" i="4"/>
  <c r="FA57" i="4"/>
  <c r="EW57" i="4"/>
  <c r="ES57" i="4"/>
  <c r="EO57" i="4"/>
  <c r="EG57" i="4"/>
  <c r="EC57" i="4"/>
  <c r="DY57" i="4"/>
  <c r="DU57" i="4"/>
  <c r="DQ57" i="4"/>
  <c r="DI57" i="4"/>
  <c r="DA57" i="4"/>
  <c r="CW57" i="4"/>
  <c r="CS57" i="4"/>
  <c r="CO57" i="4"/>
  <c r="CK57" i="4"/>
  <c r="CG57" i="4"/>
  <c r="CC57" i="4"/>
  <c r="BY57" i="4"/>
  <c r="BU57" i="4"/>
  <c r="BQ57" i="4"/>
  <c r="BM57" i="4"/>
  <c r="BE57" i="4"/>
  <c r="BA57" i="4"/>
  <c r="AW57" i="4"/>
  <c r="AS57" i="4"/>
  <c r="AO57" i="4"/>
  <c r="AK57" i="4"/>
  <c r="AG57" i="4"/>
  <c r="AC57" i="4"/>
  <c r="Q57" i="4"/>
  <c r="I57" i="4"/>
  <c r="GH57" i="4"/>
  <c r="GG56" i="4"/>
  <c r="GC56" i="4"/>
  <c r="FY56" i="4"/>
  <c r="FU56" i="4"/>
  <c r="FM56" i="4"/>
  <c r="FI56" i="4"/>
  <c r="FA56" i="4"/>
  <c r="EW56" i="4"/>
  <c r="EO56" i="4"/>
  <c r="EG56" i="4"/>
  <c r="EC56" i="4"/>
  <c r="DY56" i="4"/>
  <c r="DU56" i="4"/>
  <c r="DI56" i="4"/>
  <c r="DE56" i="4"/>
  <c r="DA56" i="4"/>
  <c r="CW56" i="4"/>
  <c r="CS56" i="4"/>
  <c r="CO56" i="4"/>
  <c r="CK56" i="4"/>
  <c r="CG56" i="4"/>
  <c r="BY56" i="4"/>
  <c r="BU56" i="4"/>
  <c r="BM56" i="4"/>
  <c r="BI56" i="4"/>
  <c r="BA56" i="4"/>
  <c r="AW56" i="4"/>
  <c r="AS56" i="4"/>
  <c r="AO56" i="4"/>
  <c r="AK56" i="4"/>
  <c r="AG56" i="4"/>
  <c r="AC56" i="4"/>
  <c r="Y56" i="4"/>
  <c r="GG55" i="4"/>
  <c r="GC55" i="4"/>
  <c r="FY55" i="4"/>
  <c r="FU55" i="4"/>
  <c r="FQ55" i="4"/>
  <c r="FM55" i="4"/>
  <c r="FI55" i="4"/>
  <c r="FE55" i="4"/>
  <c r="FA55" i="4"/>
  <c r="EW55" i="4"/>
  <c r="ES55" i="4"/>
  <c r="EO55" i="4"/>
  <c r="EG55" i="4"/>
  <c r="EC55" i="4"/>
  <c r="DY55" i="4"/>
  <c r="DU55" i="4"/>
  <c r="DQ55" i="4"/>
  <c r="DI55" i="4"/>
  <c r="DE55" i="4"/>
  <c r="DA55" i="4"/>
  <c r="CW55" i="4"/>
  <c r="CS55" i="4"/>
  <c r="CO55" i="4"/>
  <c r="CK55" i="4"/>
  <c r="CG55" i="4"/>
  <c r="CC55" i="4"/>
  <c r="BY55" i="4"/>
  <c r="BU55" i="4"/>
  <c r="BQ55" i="4"/>
  <c r="BM55" i="4"/>
  <c r="BI55" i="4"/>
  <c r="BE55" i="4"/>
  <c r="BA55" i="4"/>
  <c r="AW55" i="4"/>
  <c r="AS55" i="4"/>
  <c r="AO55" i="4"/>
  <c r="AK55" i="4"/>
  <c r="AG55" i="4"/>
  <c r="AC55" i="4"/>
  <c r="Y55" i="4"/>
  <c r="Q55" i="4"/>
  <c r="GG54" i="4"/>
  <c r="GC54" i="4"/>
  <c r="FY54" i="4"/>
  <c r="FU54" i="4"/>
  <c r="FQ54" i="4"/>
  <c r="FM54" i="4"/>
  <c r="FE54" i="4"/>
  <c r="FA54" i="4"/>
  <c r="ES54" i="4"/>
  <c r="EO54" i="4"/>
  <c r="EC54" i="4"/>
  <c r="DY54" i="4"/>
  <c r="DQ54" i="4"/>
  <c r="DI54" i="4"/>
  <c r="DE54" i="4"/>
  <c r="DA54" i="4"/>
  <c r="CW54" i="4"/>
  <c r="CS54" i="4"/>
  <c r="CO54" i="4"/>
  <c r="CK54" i="4"/>
  <c r="CC54" i="4"/>
  <c r="BY54" i="4"/>
  <c r="BQ54" i="4"/>
  <c r="BM54" i="4"/>
  <c r="BE54" i="4"/>
  <c r="BA54" i="4"/>
  <c r="AS54" i="4"/>
  <c r="AO54" i="4"/>
  <c r="AK54" i="4"/>
  <c r="AG54" i="4"/>
  <c r="AC54" i="4"/>
  <c r="Y54" i="4"/>
  <c r="I54" i="4"/>
  <c r="GG53" i="4"/>
  <c r="FY53" i="4"/>
  <c r="FU53" i="4"/>
  <c r="FQ53" i="4"/>
  <c r="FM53" i="4"/>
  <c r="FI53" i="4"/>
  <c r="FA53" i="4"/>
  <c r="EW53" i="4"/>
  <c r="ES53" i="4"/>
  <c r="EO53" i="4"/>
  <c r="EG53" i="4"/>
  <c r="EC53" i="4"/>
  <c r="DU53" i="4"/>
  <c r="DE53" i="4"/>
  <c r="CS53" i="4"/>
  <c r="CO53" i="4"/>
  <c r="CK53" i="4"/>
  <c r="CG53" i="4"/>
  <c r="BY53" i="4"/>
  <c r="BU53" i="4"/>
  <c r="BQ53" i="4"/>
  <c r="BM53" i="4"/>
  <c r="BI53" i="4"/>
  <c r="BE53" i="4"/>
  <c r="AW53" i="4"/>
  <c r="GH53" i="4"/>
  <c r="AK53" i="4"/>
  <c r="Y53" i="4"/>
  <c r="Q53" i="4"/>
  <c r="I53" i="4"/>
  <c r="E53" i="4"/>
  <c r="GG52" i="4"/>
  <c r="GC52" i="4"/>
  <c r="FY52" i="4"/>
  <c r="FU52" i="4"/>
  <c r="FQ52" i="4"/>
  <c r="FM52" i="4"/>
  <c r="FI52" i="4"/>
  <c r="FE52" i="4"/>
  <c r="FA52" i="4"/>
  <c r="EW52" i="4"/>
  <c r="ES52" i="4"/>
  <c r="EO52" i="4"/>
  <c r="EG52" i="4"/>
  <c r="EC52" i="4"/>
  <c r="DY52" i="4"/>
  <c r="DU52" i="4"/>
  <c r="DQ52" i="4"/>
  <c r="DI52" i="4"/>
  <c r="DE52" i="4"/>
  <c r="DA52" i="4"/>
  <c r="CW52" i="4"/>
  <c r="CS52" i="4"/>
  <c r="CO52" i="4"/>
  <c r="CK52" i="4"/>
  <c r="CG52" i="4"/>
  <c r="CC52" i="4"/>
  <c r="BY52" i="4"/>
  <c r="BU52" i="4"/>
  <c r="BQ52" i="4"/>
  <c r="BM52" i="4"/>
  <c r="BI52" i="4"/>
  <c r="BE52" i="4"/>
  <c r="BA52" i="4"/>
  <c r="AW52" i="4"/>
  <c r="AS52" i="4"/>
  <c r="AO52" i="4"/>
  <c r="AK52" i="4"/>
  <c r="AG52" i="4"/>
  <c r="AC52" i="4"/>
  <c r="Y52" i="4"/>
  <c r="Q52" i="4"/>
  <c r="I52" i="4"/>
  <c r="GH52" i="4"/>
  <c r="GG51" i="4"/>
  <c r="GC51" i="4"/>
  <c r="FY51" i="4"/>
  <c r="FU51" i="4"/>
  <c r="FQ51" i="4"/>
  <c r="FM51" i="4"/>
  <c r="FI51" i="4"/>
  <c r="FE51" i="4"/>
  <c r="FA51" i="4"/>
  <c r="EW51" i="4"/>
  <c r="ES51" i="4"/>
  <c r="EO51" i="4"/>
  <c r="EG51" i="4"/>
  <c r="EC51" i="4"/>
  <c r="DY51" i="4"/>
  <c r="DU51" i="4"/>
  <c r="DQ51" i="4"/>
  <c r="DI51" i="4"/>
  <c r="DE51" i="4"/>
  <c r="DA51" i="4"/>
  <c r="CW51" i="4"/>
  <c r="CS51" i="4"/>
  <c r="CO51" i="4"/>
  <c r="CK51" i="4"/>
  <c r="CG51" i="4"/>
  <c r="CC51" i="4"/>
  <c r="BY51" i="4"/>
  <c r="BU51" i="4"/>
  <c r="BQ51" i="4"/>
  <c r="BM51" i="4"/>
  <c r="BI51" i="4"/>
  <c r="BE51" i="4"/>
  <c r="BA51" i="4"/>
  <c r="AW51" i="4"/>
  <c r="AS51" i="4"/>
  <c r="AO51" i="4"/>
  <c r="AK51" i="4"/>
  <c r="AG51" i="4"/>
  <c r="AC51" i="4"/>
  <c r="Y51" i="4"/>
  <c r="Q51" i="4"/>
  <c r="I51" i="4"/>
  <c r="GJ51" i="4"/>
  <c r="GI51" i="4"/>
  <c r="GG50" i="4"/>
  <c r="GC50" i="4"/>
  <c r="FY50" i="4"/>
  <c r="FU50" i="4"/>
  <c r="FQ50" i="4"/>
  <c r="FM50" i="4"/>
  <c r="FI50" i="4"/>
  <c r="FE50" i="4"/>
  <c r="FA50" i="4"/>
  <c r="EW50" i="4"/>
  <c r="ES50" i="4"/>
  <c r="EO50" i="4"/>
  <c r="EG50" i="4"/>
  <c r="EC50" i="4"/>
  <c r="DY50" i="4"/>
  <c r="DU50" i="4"/>
  <c r="DQ50" i="4"/>
  <c r="DI50" i="4"/>
  <c r="DE50" i="4"/>
  <c r="DA50" i="4"/>
  <c r="CW50" i="4"/>
  <c r="CS50" i="4"/>
  <c r="CO50" i="4"/>
  <c r="CK50" i="4"/>
  <c r="CG50" i="4"/>
  <c r="CC50" i="4"/>
  <c r="BY50" i="4"/>
  <c r="BU50" i="4"/>
  <c r="BQ50" i="4"/>
  <c r="BM50" i="4"/>
  <c r="BI50" i="4"/>
  <c r="BE50" i="4"/>
  <c r="BA50" i="4"/>
  <c r="AW50" i="4"/>
  <c r="AS50" i="4"/>
  <c r="AO50" i="4"/>
  <c r="AK50" i="4"/>
  <c r="AG50" i="4"/>
  <c r="AC50" i="4"/>
  <c r="Y50" i="4"/>
  <c r="Q50" i="4"/>
  <c r="I50" i="4"/>
  <c r="GI50" i="4"/>
  <c r="GG49" i="4"/>
  <c r="GC49" i="4"/>
  <c r="FY49" i="4"/>
  <c r="FU49" i="4"/>
  <c r="FQ49" i="4"/>
  <c r="FM49" i="4"/>
  <c r="FI49" i="4"/>
  <c r="FE49" i="4"/>
  <c r="FA49" i="4"/>
  <c r="EW49" i="4"/>
  <c r="ES49" i="4"/>
  <c r="EO49" i="4"/>
  <c r="EG49" i="4"/>
  <c r="EC49" i="4"/>
  <c r="DY49" i="4"/>
  <c r="DU49" i="4"/>
  <c r="DQ49" i="4"/>
  <c r="DI49" i="4"/>
  <c r="DE49" i="4"/>
  <c r="DA49" i="4"/>
  <c r="CW49" i="4"/>
  <c r="CS49" i="4"/>
  <c r="CO49" i="4"/>
  <c r="CK49" i="4"/>
  <c r="CG49" i="4"/>
  <c r="CC49" i="4"/>
  <c r="BY49" i="4"/>
  <c r="BU49" i="4"/>
  <c r="BQ49" i="4"/>
  <c r="BM49" i="4"/>
  <c r="BI49" i="4"/>
  <c r="BE49" i="4"/>
  <c r="BA49" i="4"/>
  <c r="AW49" i="4"/>
  <c r="AS49" i="4"/>
  <c r="AO49" i="4"/>
  <c r="AK49" i="4"/>
  <c r="AG49" i="4"/>
  <c r="AC49" i="4"/>
  <c r="Y49" i="4"/>
  <c r="Q49" i="4"/>
  <c r="I49" i="4"/>
  <c r="GG48" i="4"/>
  <c r="FY48" i="4"/>
  <c r="FU48" i="4"/>
  <c r="FM48" i="4"/>
  <c r="FI48" i="4"/>
  <c r="FE48" i="4"/>
  <c r="FA48" i="4"/>
  <c r="EW48" i="4"/>
  <c r="ES48" i="4"/>
  <c r="EO48" i="4"/>
  <c r="EG48" i="4"/>
  <c r="EC48" i="4"/>
  <c r="DY48" i="4"/>
  <c r="DU48" i="4"/>
  <c r="DI48" i="4"/>
  <c r="DE48" i="4"/>
  <c r="CW48" i="4"/>
  <c r="CS48" i="4"/>
  <c r="CO48" i="4"/>
  <c r="CK48" i="4"/>
  <c r="CG48" i="4"/>
  <c r="CC48" i="4"/>
  <c r="BY48" i="4"/>
  <c r="BU48" i="4"/>
  <c r="BQ48" i="4"/>
  <c r="BM48" i="4"/>
  <c r="BI48" i="4"/>
  <c r="BE48" i="4"/>
  <c r="BA48" i="4"/>
  <c r="AW48" i="4"/>
  <c r="AO48" i="4"/>
  <c r="GH48" i="4"/>
  <c r="AK48" i="4"/>
  <c r="AC48" i="4"/>
  <c r="Y48" i="4"/>
  <c r="Q48" i="4"/>
  <c r="I48" i="4"/>
  <c r="E48" i="4"/>
  <c r="GG47" i="4"/>
  <c r="GC47" i="4"/>
  <c r="FY47" i="4"/>
  <c r="FU47" i="4"/>
  <c r="FQ47" i="4"/>
  <c r="FM47" i="4"/>
  <c r="FI47" i="4"/>
  <c r="FE47" i="4"/>
  <c r="EW47" i="4"/>
  <c r="ES47" i="4"/>
  <c r="EG47" i="4"/>
  <c r="EC47" i="4"/>
  <c r="DY47" i="4"/>
  <c r="DU47" i="4"/>
  <c r="DQ47" i="4"/>
  <c r="DI47" i="4"/>
  <c r="DE47" i="4"/>
  <c r="DA47" i="4"/>
  <c r="CW47" i="4"/>
  <c r="CS47" i="4"/>
  <c r="CO47" i="4"/>
  <c r="CK47" i="4"/>
  <c r="CG47" i="4"/>
  <c r="CC47" i="4"/>
  <c r="BU47" i="4"/>
  <c r="BQ47" i="4"/>
  <c r="BI47" i="4"/>
  <c r="BE47" i="4"/>
  <c r="BA47" i="4"/>
  <c r="AW47" i="4"/>
  <c r="AS47" i="4"/>
  <c r="AO47" i="4"/>
  <c r="AK47" i="4"/>
  <c r="AG47" i="4"/>
  <c r="AC47" i="4"/>
  <c r="Y47" i="4"/>
  <c r="Q47" i="4"/>
  <c r="GH47" i="4"/>
  <c r="GG46" i="4"/>
  <c r="GC46" i="4"/>
  <c r="FY46" i="4"/>
  <c r="FU46" i="4"/>
  <c r="FQ46" i="4"/>
  <c r="FM46" i="4"/>
  <c r="FI46" i="4"/>
  <c r="FE46" i="4"/>
  <c r="FA46" i="4"/>
  <c r="EW46" i="4"/>
  <c r="ES46" i="4"/>
  <c r="EO46" i="4"/>
  <c r="EG46" i="4"/>
  <c r="EC46" i="4"/>
  <c r="DY46" i="4"/>
  <c r="DU46" i="4"/>
  <c r="DQ46" i="4"/>
  <c r="DI46" i="4"/>
  <c r="DE46" i="4"/>
  <c r="DA46" i="4"/>
  <c r="CW46" i="4"/>
  <c r="CS46" i="4"/>
  <c r="CO46" i="4"/>
  <c r="CK46" i="4"/>
  <c r="CG46" i="4"/>
  <c r="CC46" i="4"/>
  <c r="BY46" i="4"/>
  <c r="BU46" i="4"/>
  <c r="BQ46" i="4"/>
  <c r="BM46" i="4"/>
  <c r="BI46" i="4"/>
  <c r="BE46" i="4"/>
  <c r="BA46" i="4"/>
  <c r="AW46" i="4"/>
  <c r="AS46" i="4"/>
  <c r="AO46" i="4"/>
  <c r="AK46" i="4"/>
  <c r="AG46" i="4"/>
  <c r="AC46" i="4"/>
  <c r="Y46" i="4"/>
  <c r="Q46" i="4"/>
  <c r="I46" i="4"/>
  <c r="GG45" i="4"/>
  <c r="GC45" i="4"/>
  <c r="FY45" i="4"/>
  <c r="FU45" i="4"/>
  <c r="FQ45" i="4"/>
  <c r="FM45" i="4"/>
  <c r="FI45" i="4"/>
  <c r="FE45" i="4"/>
  <c r="FA45" i="4"/>
  <c r="EW45" i="4"/>
  <c r="ES45" i="4"/>
  <c r="EO45" i="4"/>
  <c r="EG45" i="4"/>
  <c r="EC45" i="4"/>
  <c r="DY45" i="4"/>
  <c r="DU45" i="4"/>
  <c r="DQ45" i="4"/>
  <c r="DI45" i="4"/>
  <c r="DE45" i="4"/>
  <c r="DA45" i="4"/>
  <c r="CW45" i="4"/>
  <c r="CS45" i="4"/>
  <c r="CO45" i="4"/>
  <c r="CK45" i="4"/>
  <c r="CG45" i="4"/>
  <c r="CC45" i="4"/>
  <c r="BY45" i="4"/>
  <c r="BU45" i="4"/>
  <c r="BQ45" i="4"/>
  <c r="BM45" i="4"/>
  <c r="BI45" i="4"/>
  <c r="BE45" i="4"/>
  <c r="BA45" i="4"/>
  <c r="AW45" i="4"/>
  <c r="AS45" i="4"/>
  <c r="AO45" i="4"/>
  <c r="AK45" i="4"/>
  <c r="AG45" i="4"/>
  <c r="AC45" i="4"/>
  <c r="Y45" i="4"/>
  <c r="Q45" i="4"/>
  <c r="I45" i="4"/>
  <c r="GG44" i="4"/>
  <c r="GC44" i="4"/>
  <c r="FY44" i="4"/>
  <c r="FU44" i="4"/>
  <c r="FQ44" i="4"/>
  <c r="FM44" i="4"/>
  <c r="FI44" i="4"/>
  <c r="FE44" i="4"/>
  <c r="FA44" i="4"/>
  <c r="EW44" i="4"/>
  <c r="ES44" i="4"/>
  <c r="EO44" i="4"/>
  <c r="EG44" i="4"/>
  <c r="EC44" i="4"/>
  <c r="DY44" i="4"/>
  <c r="DU44" i="4"/>
  <c r="DQ44" i="4"/>
  <c r="DI44" i="4"/>
  <c r="DE44" i="4"/>
  <c r="DA44" i="4"/>
  <c r="CW44" i="4"/>
  <c r="CS44" i="4"/>
  <c r="CO44" i="4"/>
  <c r="CK44" i="4"/>
  <c r="CG44" i="4"/>
  <c r="BY44" i="4"/>
  <c r="BU44" i="4"/>
  <c r="BQ44" i="4"/>
  <c r="BM44" i="4"/>
  <c r="BI44" i="4"/>
  <c r="BE44" i="4"/>
  <c r="BA44" i="4"/>
  <c r="AW44" i="4"/>
  <c r="AS44" i="4"/>
  <c r="AO44" i="4"/>
  <c r="AK44" i="4"/>
  <c r="AG44" i="4"/>
  <c r="AC44" i="4"/>
  <c r="Y44" i="4"/>
  <c r="Q44" i="4"/>
  <c r="I44" i="4"/>
  <c r="E44" i="4"/>
  <c r="GG43" i="4"/>
  <c r="GC43" i="4"/>
  <c r="FY43" i="4"/>
  <c r="FU43" i="4"/>
  <c r="FQ43" i="4"/>
  <c r="FI43" i="4"/>
  <c r="FE43" i="4"/>
  <c r="FA43" i="4"/>
  <c r="EW43" i="4"/>
  <c r="ES43" i="4"/>
  <c r="EO43" i="4"/>
  <c r="EG43" i="4"/>
  <c r="EC43" i="4"/>
  <c r="DY43" i="4"/>
  <c r="DU43" i="4"/>
  <c r="DQ43" i="4"/>
  <c r="DI43" i="4"/>
  <c r="DE43" i="4"/>
  <c r="DA43" i="4"/>
  <c r="CW43" i="4"/>
  <c r="CS43" i="4"/>
  <c r="CO43" i="4"/>
  <c r="CK43" i="4"/>
  <c r="CG43" i="4"/>
  <c r="CC43" i="4"/>
  <c r="BY43" i="4"/>
  <c r="BU43" i="4"/>
  <c r="BQ43" i="4"/>
  <c r="BM43" i="4"/>
  <c r="BI43" i="4"/>
  <c r="BE43" i="4"/>
  <c r="BA43" i="4"/>
  <c r="AW43" i="4"/>
  <c r="AS43" i="4"/>
  <c r="AO43" i="4"/>
  <c r="AK43" i="4"/>
  <c r="AG43" i="4"/>
  <c r="AC43" i="4"/>
  <c r="Y43" i="4"/>
  <c r="Q43" i="4"/>
  <c r="I43" i="4"/>
  <c r="E43" i="4"/>
  <c r="GH43" i="4"/>
  <c r="GC42" i="4"/>
  <c r="FY42" i="4"/>
  <c r="FU42" i="4"/>
  <c r="FQ42" i="4"/>
  <c r="FM42" i="4"/>
  <c r="FE42" i="4"/>
  <c r="FA42" i="4"/>
  <c r="EW42" i="4"/>
  <c r="ES42" i="4"/>
  <c r="EO42" i="4"/>
  <c r="EG42" i="4"/>
  <c r="EC42" i="4"/>
  <c r="DY42" i="4"/>
  <c r="DU42" i="4"/>
  <c r="DQ42" i="4"/>
  <c r="DI42" i="4"/>
  <c r="DE42" i="4"/>
  <c r="DA42" i="4"/>
  <c r="CW42" i="4"/>
  <c r="CO42" i="4"/>
  <c r="CK42" i="4"/>
  <c r="CG42" i="4"/>
  <c r="CC42" i="4"/>
  <c r="BY42" i="4"/>
  <c r="BU42" i="4"/>
  <c r="BQ42" i="4"/>
  <c r="BM42" i="4"/>
  <c r="BI42" i="4"/>
  <c r="BE42" i="4"/>
  <c r="BA42" i="4"/>
  <c r="AS42" i="4"/>
  <c r="AO42" i="4"/>
  <c r="AG42" i="4"/>
  <c r="AC42" i="4"/>
  <c r="Y42" i="4"/>
  <c r="Q42" i="4"/>
  <c r="I42" i="4"/>
  <c r="GG41" i="4"/>
  <c r="GC41" i="4"/>
  <c r="FY41" i="4"/>
  <c r="FU41" i="4"/>
  <c r="FQ41" i="4"/>
  <c r="FM41" i="4"/>
  <c r="FI41" i="4"/>
  <c r="FA41" i="4"/>
  <c r="EW41" i="4"/>
  <c r="ES41" i="4"/>
  <c r="EO41" i="4"/>
  <c r="EG41" i="4"/>
  <c r="EC41" i="4"/>
  <c r="DY41" i="4"/>
  <c r="DU41" i="4"/>
  <c r="DQ41" i="4"/>
  <c r="DI41" i="4"/>
  <c r="DE41" i="4"/>
  <c r="CW41" i="4"/>
  <c r="CS41" i="4"/>
  <c r="CK41" i="4"/>
  <c r="CG41" i="4"/>
  <c r="CC41" i="4"/>
  <c r="BY41" i="4"/>
  <c r="BU41" i="4"/>
  <c r="BM41" i="4"/>
  <c r="BI41" i="4"/>
  <c r="BE41" i="4"/>
  <c r="BA41" i="4"/>
  <c r="AW41" i="4"/>
  <c r="AS41" i="4"/>
  <c r="AO41" i="4"/>
  <c r="AK41" i="4"/>
  <c r="AG41" i="4"/>
  <c r="AC41" i="4"/>
  <c r="Q41" i="4"/>
  <c r="I41" i="4"/>
  <c r="GG40" i="4"/>
  <c r="GC40" i="4"/>
  <c r="FU40" i="4"/>
  <c r="FQ40" i="4"/>
  <c r="FM40" i="4"/>
  <c r="FI40" i="4"/>
  <c r="FE40" i="4"/>
  <c r="FA40" i="4"/>
  <c r="EW40" i="4"/>
  <c r="ES40" i="4"/>
  <c r="EG40" i="4"/>
  <c r="EC40" i="4"/>
  <c r="GJ40" i="4"/>
  <c r="DU40" i="4"/>
  <c r="DQ40" i="4"/>
  <c r="DI40" i="4"/>
  <c r="DE40" i="4"/>
  <c r="DA40" i="4"/>
  <c r="CS40" i="4"/>
  <c r="CO40" i="4"/>
  <c r="CK40" i="4"/>
  <c r="CG40" i="4"/>
  <c r="CC40" i="4"/>
  <c r="BY40" i="4"/>
  <c r="BU40" i="4"/>
  <c r="BQ40" i="4"/>
  <c r="BM40" i="4"/>
  <c r="BI40" i="4"/>
  <c r="BE40" i="4"/>
  <c r="BA40" i="4"/>
  <c r="AW40" i="4"/>
  <c r="AS40" i="4"/>
  <c r="AO40" i="4"/>
  <c r="AK40" i="4"/>
  <c r="AG40" i="4"/>
  <c r="AC40" i="4"/>
  <c r="Y40" i="4"/>
  <c r="Q40" i="4"/>
  <c r="I40" i="4"/>
  <c r="GI40" i="4"/>
  <c r="E40" i="4"/>
  <c r="GG39" i="4"/>
  <c r="GC39" i="4"/>
  <c r="FY39" i="4"/>
  <c r="FU39" i="4"/>
  <c r="FQ39" i="4"/>
  <c r="FM39" i="4"/>
  <c r="FI39" i="4"/>
  <c r="FE39" i="4"/>
  <c r="FA39" i="4"/>
  <c r="EW39" i="4"/>
  <c r="ES39" i="4"/>
  <c r="EO39" i="4"/>
  <c r="EG39" i="4"/>
  <c r="EC39" i="4"/>
  <c r="DY39" i="4"/>
  <c r="DU39" i="4"/>
  <c r="DQ39" i="4"/>
  <c r="DI39" i="4"/>
  <c r="DE39" i="4"/>
  <c r="DA39" i="4"/>
  <c r="CW39" i="4"/>
  <c r="CS39" i="4"/>
  <c r="CO39" i="4"/>
  <c r="CK39" i="4"/>
  <c r="CG39" i="4"/>
  <c r="CC39" i="4"/>
  <c r="BY39" i="4"/>
  <c r="BU39" i="4"/>
  <c r="BQ39" i="4"/>
  <c r="BM39" i="4"/>
  <c r="BI39" i="4"/>
  <c r="BE39" i="4"/>
  <c r="BA39" i="4"/>
  <c r="AW39" i="4"/>
  <c r="AS39" i="4"/>
  <c r="AO39" i="4"/>
  <c r="AK39" i="4"/>
  <c r="AG39" i="4"/>
  <c r="AC39" i="4"/>
  <c r="Y39" i="4"/>
  <c r="Q39" i="4"/>
  <c r="I39" i="4"/>
  <c r="GI39" i="4"/>
  <c r="GJ39" i="4"/>
  <c r="GG38" i="4"/>
  <c r="GC38" i="4"/>
  <c r="FY38" i="4"/>
  <c r="FU38" i="4"/>
  <c r="FQ38" i="4"/>
  <c r="FM38" i="4"/>
  <c r="FI38" i="4"/>
  <c r="FE38" i="4"/>
  <c r="FA38" i="4"/>
  <c r="EW38" i="4"/>
  <c r="ES38" i="4"/>
  <c r="EO38" i="4"/>
  <c r="EG38" i="4"/>
  <c r="EC38" i="4"/>
  <c r="DY38" i="4"/>
  <c r="DU38" i="4"/>
  <c r="DQ38" i="4"/>
  <c r="DI38" i="4"/>
  <c r="DE38" i="4"/>
  <c r="DA38" i="4"/>
  <c r="CW38" i="4"/>
  <c r="CS38" i="4"/>
  <c r="CO38" i="4"/>
  <c r="CK38" i="4"/>
  <c r="CG38" i="4"/>
  <c r="CC38" i="4"/>
  <c r="BY38" i="4"/>
  <c r="BU38" i="4"/>
  <c r="BQ38" i="4"/>
  <c r="BM38" i="4"/>
  <c r="BI38" i="4"/>
  <c r="BE38" i="4"/>
  <c r="BA38" i="4"/>
  <c r="AW38" i="4"/>
  <c r="AS38" i="4"/>
  <c r="AO38" i="4"/>
  <c r="AK38" i="4"/>
  <c r="AG38" i="4"/>
  <c r="AC38" i="4"/>
  <c r="Y38" i="4"/>
  <c r="Q38" i="4"/>
  <c r="I38" i="4"/>
  <c r="GH38" i="4"/>
  <c r="E38" i="4"/>
  <c r="GG37" i="4"/>
  <c r="GC37" i="4"/>
  <c r="FY37" i="4"/>
  <c r="FU37" i="4"/>
  <c r="FQ37" i="4"/>
  <c r="FM37" i="4"/>
  <c r="FI37" i="4"/>
  <c r="FE37" i="4"/>
  <c r="FA37" i="4"/>
  <c r="EW37" i="4"/>
  <c r="ES37" i="4"/>
  <c r="EO37" i="4"/>
  <c r="EG37" i="4"/>
  <c r="EC37" i="4"/>
  <c r="DY37" i="4"/>
  <c r="DU37" i="4"/>
  <c r="DQ37" i="4"/>
  <c r="DI37" i="4"/>
  <c r="DE37" i="4"/>
  <c r="DA37" i="4"/>
  <c r="CW37" i="4"/>
  <c r="CS37" i="4"/>
  <c r="CO37" i="4"/>
  <c r="CK37" i="4"/>
  <c r="CG37" i="4"/>
  <c r="CC37" i="4"/>
  <c r="BY37" i="4"/>
  <c r="BU37" i="4"/>
  <c r="BQ37" i="4"/>
  <c r="BM37" i="4"/>
  <c r="BI37" i="4"/>
  <c r="BE37" i="4"/>
  <c r="BA37" i="4"/>
  <c r="AW37" i="4"/>
  <c r="AS37" i="4"/>
  <c r="AO37" i="4"/>
  <c r="AK37" i="4"/>
  <c r="AG37" i="4"/>
  <c r="AC37" i="4"/>
  <c r="Y37" i="4"/>
  <c r="Q37" i="4"/>
  <c r="I37" i="4"/>
  <c r="GH37" i="4"/>
  <c r="E37" i="4"/>
  <c r="GG36" i="4"/>
  <c r="GC36" i="4"/>
  <c r="FY36" i="4"/>
  <c r="FU36" i="4"/>
  <c r="FQ36" i="4"/>
  <c r="FM36" i="4"/>
  <c r="FI36" i="4"/>
  <c r="FE36" i="4"/>
  <c r="FA36" i="4"/>
  <c r="EW36" i="4"/>
  <c r="ES36" i="4"/>
  <c r="EO36" i="4"/>
  <c r="EG36" i="4"/>
  <c r="EC36" i="4"/>
  <c r="DY36" i="4"/>
  <c r="DU36" i="4"/>
  <c r="DQ36" i="4"/>
  <c r="DI36" i="4"/>
  <c r="DE36" i="4"/>
  <c r="DA36" i="4"/>
  <c r="CW36" i="4"/>
  <c r="CS36" i="4"/>
  <c r="CO36" i="4"/>
  <c r="CK36" i="4"/>
  <c r="CG36" i="4"/>
  <c r="CC36" i="4"/>
  <c r="BY36" i="4"/>
  <c r="BU36" i="4"/>
  <c r="BQ36" i="4"/>
  <c r="BM36" i="4"/>
  <c r="BI36" i="4"/>
  <c r="BE36" i="4"/>
  <c r="GJ36" i="4"/>
  <c r="BA36" i="4"/>
  <c r="AW36" i="4"/>
  <c r="AS36" i="4"/>
  <c r="AO36" i="4"/>
  <c r="AK36" i="4"/>
  <c r="AG36" i="4"/>
  <c r="AC36" i="4"/>
  <c r="Y36" i="4"/>
  <c r="Q36" i="4"/>
  <c r="I36" i="4"/>
  <c r="E36" i="4"/>
  <c r="GH36" i="4"/>
  <c r="GG35" i="4"/>
  <c r="GC35" i="4"/>
  <c r="FY35" i="4"/>
  <c r="FU35" i="4"/>
  <c r="FQ35" i="4"/>
  <c r="FM35" i="4"/>
  <c r="FI35" i="4"/>
  <c r="FE35" i="4"/>
  <c r="FA35" i="4"/>
  <c r="EW35" i="4"/>
  <c r="ES35" i="4"/>
  <c r="EO35" i="4"/>
  <c r="EG35" i="4"/>
  <c r="EC35" i="4"/>
  <c r="DY35" i="4"/>
  <c r="DU35" i="4"/>
  <c r="DQ35" i="4"/>
  <c r="DI35" i="4"/>
  <c r="DE35" i="4"/>
  <c r="DA35" i="4"/>
  <c r="CW35" i="4"/>
  <c r="CS35" i="4"/>
  <c r="CO35" i="4"/>
  <c r="CK35" i="4"/>
  <c r="CG35" i="4"/>
  <c r="CC35" i="4"/>
  <c r="BY35" i="4"/>
  <c r="BU35" i="4"/>
  <c r="BQ35" i="4"/>
  <c r="BM35" i="4"/>
  <c r="BI35" i="4"/>
  <c r="BE35" i="4"/>
  <c r="BA35" i="4"/>
  <c r="AW35" i="4"/>
  <c r="AS35" i="4"/>
  <c r="AO35" i="4"/>
  <c r="AK35" i="4"/>
  <c r="AG35" i="4"/>
  <c r="AC35" i="4"/>
  <c r="Y35" i="4"/>
  <c r="Q35" i="4"/>
  <c r="I35" i="4"/>
  <c r="GJ35" i="4"/>
  <c r="GH35" i="4"/>
  <c r="GG34" i="4"/>
  <c r="GC34" i="4"/>
  <c r="FY34" i="4"/>
  <c r="FU34" i="4"/>
  <c r="FQ34" i="4"/>
  <c r="FM34" i="4"/>
  <c r="FI34" i="4"/>
  <c r="FE34" i="4"/>
  <c r="FA34" i="4"/>
  <c r="EW34" i="4"/>
  <c r="ES34" i="4"/>
  <c r="EO34" i="4"/>
  <c r="EG34" i="4"/>
  <c r="EC34" i="4"/>
  <c r="DY34" i="4"/>
  <c r="DU34" i="4"/>
  <c r="DQ34" i="4"/>
  <c r="DI34" i="4"/>
  <c r="DE34" i="4"/>
  <c r="DA34" i="4"/>
  <c r="CW34" i="4"/>
  <c r="CS34" i="4"/>
  <c r="CO34" i="4"/>
  <c r="CK34" i="4"/>
  <c r="CG34" i="4"/>
  <c r="CC34" i="4"/>
  <c r="BY34" i="4"/>
  <c r="BU34" i="4"/>
  <c r="BQ34" i="4"/>
  <c r="BM34" i="4"/>
  <c r="BI34" i="4"/>
  <c r="BE34" i="4"/>
  <c r="BA34" i="4"/>
  <c r="AW34" i="4"/>
  <c r="AS34" i="4"/>
  <c r="AO34" i="4"/>
  <c r="AK34" i="4"/>
  <c r="AG34" i="4"/>
  <c r="AC34" i="4"/>
  <c r="Y34" i="4"/>
  <c r="Q34" i="4"/>
  <c r="I34" i="4"/>
  <c r="GK34" i="4" s="1"/>
  <c r="GJ34" i="4"/>
  <c r="E34" i="4"/>
  <c r="GG33" i="4"/>
  <c r="GC33" i="4"/>
  <c r="FY33" i="4"/>
  <c r="FU33" i="4"/>
  <c r="FQ33" i="4"/>
  <c r="FM33" i="4"/>
  <c r="FI33" i="4"/>
  <c r="FE33" i="4"/>
  <c r="FA33" i="4"/>
  <c r="EW33" i="4"/>
  <c r="ES33" i="4"/>
  <c r="EO33" i="4"/>
  <c r="EG33" i="4"/>
  <c r="EC33" i="4"/>
  <c r="DY33" i="4"/>
  <c r="DU33" i="4"/>
  <c r="DQ33" i="4"/>
  <c r="DI33" i="4"/>
  <c r="DE33" i="4"/>
  <c r="DA33" i="4"/>
  <c r="CW33" i="4"/>
  <c r="CS33" i="4"/>
  <c r="CO33" i="4"/>
  <c r="CK33" i="4"/>
  <c r="CG33" i="4"/>
  <c r="CC33" i="4"/>
  <c r="BY33" i="4"/>
  <c r="BU33" i="4"/>
  <c r="BQ33" i="4"/>
  <c r="BM33" i="4"/>
  <c r="BI33" i="4"/>
  <c r="BE33" i="4"/>
  <c r="BA33" i="4"/>
  <c r="AW33" i="4"/>
  <c r="AS33" i="4"/>
  <c r="AO33" i="4"/>
  <c r="GH33" i="4"/>
  <c r="AK33" i="4"/>
  <c r="AG33" i="4"/>
  <c r="AC33" i="4"/>
  <c r="Y33" i="4"/>
  <c r="Q33" i="4"/>
  <c r="GJ33" i="4"/>
  <c r="I33" i="4"/>
  <c r="E33" i="4"/>
  <c r="GG32" i="4"/>
  <c r="GC32" i="4"/>
  <c r="FY32" i="4"/>
  <c r="FU32" i="4"/>
  <c r="FQ32" i="4"/>
  <c r="FM32" i="4"/>
  <c r="FI32" i="4"/>
  <c r="FE32" i="4"/>
  <c r="FA32" i="4"/>
  <c r="EW32" i="4"/>
  <c r="ES32" i="4"/>
  <c r="EO32" i="4"/>
  <c r="EG32" i="4"/>
  <c r="EC32" i="4"/>
  <c r="DY32" i="4"/>
  <c r="DQ32" i="4"/>
  <c r="DI32" i="4"/>
  <c r="DE32" i="4"/>
  <c r="DA32" i="4"/>
  <c r="CW32" i="4"/>
  <c r="CO32" i="4"/>
  <c r="CK32" i="4"/>
  <c r="CG32" i="4"/>
  <c r="CC32" i="4"/>
  <c r="BY32" i="4"/>
  <c r="BU32" i="4"/>
  <c r="BQ32" i="4"/>
  <c r="BM32" i="4"/>
  <c r="BI32" i="4"/>
  <c r="BE32" i="4"/>
  <c r="BA32" i="4"/>
  <c r="AS32" i="4"/>
  <c r="AO32" i="4"/>
  <c r="AK32" i="4"/>
  <c r="AG32" i="4"/>
  <c r="AC32" i="4"/>
  <c r="Y32" i="4"/>
  <c r="Q32" i="4"/>
  <c r="I32" i="4"/>
  <c r="GH32" i="4"/>
  <c r="GG31" i="4"/>
  <c r="GC31" i="4"/>
  <c r="FY31" i="4"/>
  <c r="FU31" i="4"/>
  <c r="FM31" i="4"/>
  <c r="FI31" i="4"/>
  <c r="FE31" i="4"/>
  <c r="FA31" i="4"/>
  <c r="EW31" i="4"/>
  <c r="EO31" i="4"/>
  <c r="EG31" i="4"/>
  <c r="EC31" i="4"/>
  <c r="DY31" i="4"/>
  <c r="DU31" i="4"/>
  <c r="DQ31" i="4"/>
  <c r="DI31" i="4"/>
  <c r="DE31" i="4"/>
  <c r="DA31" i="4"/>
  <c r="CW31" i="4"/>
  <c r="CS31" i="4"/>
  <c r="CK31" i="4"/>
  <c r="CG31" i="4"/>
  <c r="CC31" i="4"/>
  <c r="BY31" i="4"/>
  <c r="BU31" i="4"/>
  <c r="BQ31" i="4"/>
  <c r="BM31" i="4"/>
  <c r="BI31" i="4"/>
  <c r="BE31" i="4"/>
  <c r="BA31" i="4"/>
  <c r="AW31" i="4"/>
  <c r="AS31" i="4"/>
  <c r="AO31" i="4"/>
  <c r="AK31" i="4"/>
  <c r="AG31" i="4"/>
  <c r="AC31" i="4"/>
  <c r="Y31" i="4"/>
  <c r="GJ31" i="4"/>
  <c r="I31" i="4"/>
  <c r="E31" i="4"/>
  <c r="GH31" i="4"/>
  <c r="GG30" i="4"/>
  <c r="GC30" i="4"/>
  <c r="FY30" i="4"/>
  <c r="FU30" i="4"/>
  <c r="FQ30" i="4"/>
  <c r="FM30" i="4"/>
  <c r="FI30" i="4"/>
  <c r="FE30" i="4"/>
  <c r="EW30" i="4"/>
  <c r="ES30" i="4"/>
  <c r="EO30" i="4"/>
  <c r="EG30" i="4"/>
  <c r="EC30" i="4"/>
  <c r="DY30" i="4"/>
  <c r="DU30" i="4"/>
  <c r="DQ30" i="4"/>
  <c r="DI30" i="4"/>
  <c r="DE30" i="4"/>
  <c r="DA30" i="4"/>
  <c r="CW30" i="4"/>
  <c r="CS30" i="4"/>
  <c r="CO30" i="4"/>
  <c r="CK30" i="4"/>
  <c r="CG30" i="4"/>
  <c r="CC30" i="4"/>
  <c r="BU30" i="4"/>
  <c r="BQ30" i="4"/>
  <c r="BM30" i="4"/>
  <c r="BI30" i="4"/>
  <c r="BE30" i="4"/>
  <c r="AW30" i="4"/>
  <c r="AS30" i="4"/>
  <c r="AO30" i="4"/>
  <c r="AK30" i="4"/>
  <c r="AG30" i="4"/>
  <c r="AC30" i="4"/>
  <c r="Y30" i="4"/>
  <c r="Q30" i="4"/>
  <c r="I30" i="4"/>
  <c r="GH30" i="4"/>
  <c r="E30" i="4"/>
  <c r="GJ30" i="4"/>
  <c r="GG29" i="4"/>
  <c r="GC29" i="4"/>
  <c r="FY29" i="4"/>
  <c r="FU29" i="4"/>
  <c r="FQ29" i="4"/>
  <c r="FM29" i="4"/>
  <c r="FI29" i="4"/>
  <c r="FE29" i="4"/>
  <c r="FA29" i="4"/>
  <c r="EW29" i="4"/>
  <c r="ES29" i="4"/>
  <c r="EO29" i="4"/>
  <c r="EG29" i="4"/>
  <c r="EC29" i="4"/>
  <c r="DY29" i="4"/>
  <c r="DU29" i="4"/>
  <c r="DQ29" i="4"/>
  <c r="DI29" i="4"/>
  <c r="DE29" i="4"/>
  <c r="DA29" i="4"/>
  <c r="CW29" i="4"/>
  <c r="CS29" i="4"/>
  <c r="CO29" i="4"/>
  <c r="CK29" i="4"/>
  <c r="CG29" i="4"/>
  <c r="CC29" i="4"/>
  <c r="BY29" i="4"/>
  <c r="BU29" i="4"/>
  <c r="BQ29" i="4"/>
  <c r="BM29" i="4"/>
  <c r="BI29" i="4"/>
  <c r="BE29" i="4"/>
  <c r="BA29" i="4"/>
  <c r="AW29" i="4"/>
  <c r="AS29" i="4"/>
  <c r="AO29" i="4"/>
  <c r="AK29" i="4"/>
  <c r="AG29" i="4"/>
  <c r="AC29" i="4"/>
  <c r="Y29" i="4"/>
  <c r="Q29" i="4"/>
  <c r="I29" i="4"/>
  <c r="GG28" i="4"/>
  <c r="GC28" i="4"/>
  <c r="FY28" i="4"/>
  <c r="FU28" i="4"/>
  <c r="FQ28" i="4"/>
  <c r="FM28" i="4"/>
  <c r="FI28" i="4"/>
  <c r="FE28" i="4"/>
  <c r="FA28" i="4"/>
  <c r="EW28" i="4"/>
  <c r="ES28" i="4"/>
  <c r="EO28" i="4"/>
  <c r="EG28" i="4"/>
  <c r="EC28" i="4"/>
  <c r="DY28" i="4"/>
  <c r="DU28" i="4"/>
  <c r="DQ28" i="4"/>
  <c r="DI28" i="4"/>
  <c r="DE28" i="4"/>
  <c r="DA28" i="4"/>
  <c r="CW28" i="4"/>
  <c r="CS28" i="4"/>
  <c r="CO28" i="4"/>
  <c r="CK28" i="4"/>
  <c r="CG28" i="4"/>
  <c r="CC28" i="4"/>
  <c r="BY28" i="4"/>
  <c r="BU28" i="4"/>
  <c r="BQ28" i="4"/>
  <c r="BM28" i="4"/>
  <c r="BI28" i="4"/>
  <c r="BE28" i="4"/>
  <c r="BA28" i="4"/>
  <c r="AW28" i="4"/>
  <c r="AS28" i="4"/>
  <c r="AO28" i="4"/>
  <c r="GH28" i="4"/>
  <c r="AK28" i="4"/>
  <c r="AG28" i="4"/>
  <c r="AC28" i="4"/>
  <c r="Y28" i="4"/>
  <c r="Q28" i="4"/>
  <c r="GJ28" i="4"/>
  <c r="I28" i="4"/>
  <c r="E28" i="4"/>
  <c r="GG27" i="4"/>
  <c r="GC27" i="4"/>
  <c r="FY27" i="4"/>
  <c r="FU27" i="4"/>
  <c r="FQ27" i="4"/>
  <c r="FM27" i="4"/>
  <c r="FI27" i="4"/>
  <c r="FE27" i="4"/>
  <c r="FA27" i="4"/>
  <c r="EW27" i="4"/>
  <c r="ES27" i="4"/>
  <c r="EO27" i="4"/>
  <c r="EG27" i="4"/>
  <c r="EC27" i="4"/>
  <c r="DY27" i="4"/>
  <c r="DU27" i="4"/>
  <c r="DQ27" i="4"/>
  <c r="DI27" i="4"/>
  <c r="DE27" i="4"/>
  <c r="DA27" i="4"/>
  <c r="CW27" i="4"/>
  <c r="CS27" i="4"/>
  <c r="CO27" i="4"/>
  <c r="CK27" i="4"/>
  <c r="CG27" i="4"/>
  <c r="CC27" i="4"/>
  <c r="BY27" i="4"/>
  <c r="BU27" i="4"/>
  <c r="BQ27" i="4"/>
  <c r="BM27" i="4"/>
  <c r="BI27" i="4"/>
  <c r="BE27" i="4"/>
  <c r="BA27" i="4"/>
  <c r="AW27" i="4"/>
  <c r="AS27" i="4"/>
  <c r="AO27" i="4"/>
  <c r="AK27" i="4"/>
  <c r="AG27" i="4"/>
  <c r="AC27" i="4"/>
  <c r="Y27" i="4"/>
  <c r="GH27" i="4"/>
  <c r="Q27" i="4"/>
  <c r="I27" i="4"/>
  <c r="GJ27" i="4"/>
  <c r="GG26" i="4"/>
  <c r="GC26" i="4"/>
  <c r="FY26" i="4"/>
  <c r="FU26" i="4"/>
  <c r="FQ26" i="4"/>
  <c r="FM26" i="4"/>
  <c r="FI26" i="4"/>
  <c r="FE26" i="4"/>
  <c r="FA26" i="4"/>
  <c r="EW26" i="4"/>
  <c r="ES26" i="4"/>
  <c r="EO26" i="4"/>
  <c r="EG26" i="4"/>
  <c r="EC26" i="4"/>
  <c r="DY26" i="4"/>
  <c r="DU26" i="4"/>
  <c r="DQ26" i="4"/>
  <c r="DI26" i="4"/>
  <c r="DE26" i="4"/>
  <c r="DA26" i="4"/>
  <c r="CW26" i="4"/>
  <c r="CS26" i="4"/>
  <c r="CO26" i="4"/>
  <c r="CK26" i="4"/>
  <c r="CG26" i="4"/>
  <c r="CC26" i="4"/>
  <c r="BY26" i="4"/>
  <c r="BU26" i="4"/>
  <c r="BQ26" i="4"/>
  <c r="BM26" i="4"/>
  <c r="BI26" i="4"/>
  <c r="BE26" i="4"/>
  <c r="BA26" i="4"/>
  <c r="AW26" i="4"/>
  <c r="AS26" i="4"/>
  <c r="AO26" i="4"/>
  <c r="AK26" i="4"/>
  <c r="AG26" i="4"/>
  <c r="AC26" i="4"/>
  <c r="Y26" i="4"/>
  <c r="Q26" i="4"/>
  <c r="I26" i="4"/>
  <c r="GH26" i="4"/>
  <c r="GG25" i="4"/>
  <c r="GC25" i="4"/>
  <c r="FY25" i="4"/>
  <c r="FU25" i="4"/>
  <c r="FQ25" i="4"/>
  <c r="FM25" i="4"/>
  <c r="FI25" i="4"/>
  <c r="FE25" i="4"/>
  <c r="FA25" i="4"/>
  <c r="EW25" i="4"/>
  <c r="ES25" i="4"/>
  <c r="EO25" i="4"/>
  <c r="EG25" i="4"/>
  <c r="EC25" i="4"/>
  <c r="DY25" i="4"/>
  <c r="DU25" i="4"/>
  <c r="DQ25" i="4"/>
  <c r="DI25" i="4"/>
  <c r="DE25" i="4"/>
  <c r="DA25" i="4"/>
  <c r="CW25" i="4"/>
  <c r="CS25" i="4"/>
  <c r="CO25" i="4"/>
  <c r="CK25" i="4"/>
  <c r="CG25" i="4"/>
  <c r="CC25" i="4"/>
  <c r="BY25" i="4"/>
  <c r="BU25" i="4"/>
  <c r="BQ25" i="4"/>
  <c r="BM25" i="4"/>
  <c r="BI25" i="4"/>
  <c r="BE25" i="4"/>
  <c r="GJ25" i="4"/>
  <c r="BA25" i="4"/>
  <c r="AW25" i="4"/>
  <c r="AS25" i="4"/>
  <c r="AO25" i="4"/>
  <c r="AK25" i="4"/>
  <c r="AG25" i="4"/>
  <c r="AC25" i="4"/>
  <c r="Y25" i="4"/>
  <c r="Q25" i="4"/>
  <c r="I25" i="4"/>
  <c r="GH25" i="4"/>
  <c r="E25" i="4"/>
  <c r="GG24" i="4"/>
  <c r="GC24" i="4"/>
  <c r="FY24" i="4"/>
  <c r="FU24" i="4"/>
  <c r="FQ24" i="4"/>
  <c r="FM24" i="4"/>
  <c r="FE24" i="4"/>
  <c r="FA24" i="4"/>
  <c r="ES24" i="4"/>
  <c r="EO24" i="4"/>
  <c r="EG24" i="4"/>
  <c r="EC24" i="4"/>
  <c r="DY24" i="4"/>
  <c r="DQ24" i="4"/>
  <c r="DI24" i="4"/>
  <c r="DE24" i="4"/>
  <c r="DA24" i="4"/>
  <c r="CW24" i="4"/>
  <c r="CS24" i="4"/>
  <c r="CO24" i="4"/>
  <c r="CK24" i="4"/>
  <c r="CC24" i="4"/>
  <c r="BY24" i="4"/>
  <c r="BQ24" i="4"/>
  <c r="BM24" i="4"/>
  <c r="BI24" i="4"/>
  <c r="BE24" i="4"/>
  <c r="BA24" i="4"/>
  <c r="AS24" i="4"/>
  <c r="AO24" i="4"/>
  <c r="AK24" i="4"/>
  <c r="AG24" i="4"/>
  <c r="AC24" i="4"/>
  <c r="Y24" i="4"/>
  <c r="Q24" i="4"/>
  <c r="I24" i="4"/>
  <c r="GI24" i="4"/>
  <c r="GH24" i="4"/>
  <c r="GG23" i="4"/>
  <c r="GC23" i="4"/>
  <c r="FY23" i="4"/>
  <c r="FU23" i="4"/>
  <c r="FQ23" i="4"/>
  <c r="FM23" i="4"/>
  <c r="FI23" i="4"/>
  <c r="FE23" i="4"/>
  <c r="FA23" i="4"/>
  <c r="EW23" i="4"/>
  <c r="ES23" i="4"/>
  <c r="EO23" i="4"/>
  <c r="EG23" i="4"/>
  <c r="EC23" i="4"/>
  <c r="DY23" i="4"/>
  <c r="DU23" i="4"/>
  <c r="DQ23" i="4"/>
  <c r="DI23" i="4"/>
  <c r="DE23" i="4"/>
  <c r="DA23" i="4"/>
  <c r="CW23" i="4"/>
  <c r="CS23" i="4"/>
  <c r="CO23" i="4"/>
  <c r="CK23" i="4"/>
  <c r="CG23" i="4"/>
  <c r="CC23" i="4"/>
  <c r="BY23" i="4"/>
  <c r="BU23" i="4"/>
  <c r="BQ23" i="4"/>
  <c r="BM23" i="4"/>
  <c r="BI23" i="4"/>
  <c r="BE23" i="4"/>
  <c r="BA23" i="4"/>
  <c r="AW23" i="4"/>
  <c r="AS23" i="4"/>
  <c r="AO23" i="4"/>
  <c r="GH23" i="4"/>
  <c r="AK23" i="4"/>
  <c r="AG23" i="4"/>
  <c r="AC23" i="4"/>
  <c r="Y23" i="4"/>
  <c r="Q23" i="4"/>
  <c r="I23" i="4"/>
  <c r="E23" i="4"/>
  <c r="GK23" i="4" s="1"/>
  <c r="GI23" i="4"/>
  <c r="GG22" i="4"/>
  <c r="GC22" i="4"/>
  <c r="FY22" i="4"/>
  <c r="FU22" i="4"/>
  <c r="FQ22" i="4"/>
  <c r="FM22" i="4"/>
  <c r="FI22" i="4"/>
  <c r="FE22" i="4"/>
  <c r="FA22" i="4"/>
  <c r="EW22" i="4"/>
  <c r="ES22" i="4"/>
  <c r="EO22" i="4"/>
  <c r="EG22" i="4"/>
  <c r="EC22" i="4"/>
  <c r="DY22" i="4"/>
  <c r="DU22" i="4"/>
  <c r="DQ22" i="4"/>
  <c r="DI22" i="4"/>
  <c r="DE22" i="4"/>
  <c r="DA22" i="4"/>
  <c r="CW22" i="4"/>
  <c r="CS22" i="4"/>
  <c r="CO22" i="4"/>
  <c r="CK22" i="4"/>
  <c r="CG22" i="4"/>
  <c r="CC22" i="4"/>
  <c r="BY22" i="4"/>
  <c r="BU22" i="4"/>
  <c r="BQ22" i="4"/>
  <c r="BM22" i="4"/>
  <c r="BI22" i="4"/>
  <c r="BE22" i="4"/>
  <c r="BA22" i="4"/>
  <c r="AW22" i="4"/>
  <c r="AS22" i="4"/>
  <c r="AO22" i="4"/>
  <c r="AK22" i="4"/>
  <c r="AG22" i="4"/>
  <c r="AC22" i="4"/>
  <c r="Y22" i="4"/>
  <c r="Q22" i="4"/>
  <c r="I22" i="4"/>
  <c r="GI22" i="4"/>
  <c r="E22" i="4"/>
  <c r="GK22" i="4" s="1"/>
  <c r="GH22" i="4"/>
  <c r="GG21" i="4"/>
  <c r="GC21" i="4"/>
  <c r="FY21" i="4"/>
  <c r="FU21" i="4"/>
  <c r="FQ21" i="4"/>
  <c r="FM21" i="4"/>
  <c r="FI21" i="4"/>
  <c r="FE21" i="4"/>
  <c r="FA21" i="4"/>
  <c r="EW21" i="4"/>
  <c r="ES21" i="4"/>
  <c r="EO21" i="4"/>
  <c r="EG21" i="4"/>
  <c r="EC21" i="4"/>
  <c r="DY21" i="4"/>
  <c r="DU21" i="4"/>
  <c r="DQ21" i="4"/>
  <c r="DI21" i="4"/>
  <c r="DE21" i="4"/>
  <c r="DA21" i="4"/>
  <c r="CW21" i="4"/>
  <c r="CS21" i="4"/>
  <c r="CO21" i="4"/>
  <c r="CK21" i="4"/>
  <c r="CG21" i="4"/>
  <c r="CC21" i="4"/>
  <c r="BY21" i="4"/>
  <c r="BU21" i="4"/>
  <c r="BQ21" i="4"/>
  <c r="BM21" i="4"/>
  <c r="BI21" i="4"/>
  <c r="BE21" i="4"/>
  <c r="BA21" i="4"/>
  <c r="AW21" i="4"/>
  <c r="AS21" i="4"/>
  <c r="AO21" i="4"/>
  <c r="AK21" i="4"/>
  <c r="AG21" i="4"/>
  <c r="AC21" i="4"/>
  <c r="Y21" i="4"/>
  <c r="Q21" i="4"/>
  <c r="I21" i="4"/>
  <c r="GI21" i="4"/>
  <c r="GJ21" i="4"/>
  <c r="GG20" i="4"/>
  <c r="GC20" i="4"/>
  <c r="FY20" i="4"/>
  <c r="FU20" i="4"/>
  <c r="FQ20" i="4"/>
  <c r="FM20" i="4"/>
  <c r="FI20" i="4"/>
  <c r="FE20" i="4"/>
  <c r="FA20" i="4"/>
  <c r="EW20" i="4"/>
  <c r="ES20" i="4"/>
  <c r="EO20" i="4"/>
  <c r="EG20" i="4"/>
  <c r="EC20" i="4"/>
  <c r="DY20" i="4"/>
  <c r="DU20" i="4"/>
  <c r="DQ20" i="4"/>
  <c r="DI20" i="4"/>
  <c r="DE20" i="4"/>
  <c r="DA20" i="4"/>
  <c r="CW20" i="4"/>
  <c r="CS20" i="4"/>
  <c r="CO20" i="4"/>
  <c r="CK20" i="4"/>
  <c r="CG20" i="4"/>
  <c r="CC20" i="4"/>
  <c r="BY20" i="4"/>
  <c r="BU20" i="4"/>
  <c r="BQ20" i="4"/>
  <c r="BM20" i="4"/>
  <c r="BI20" i="4"/>
  <c r="BE20" i="4"/>
  <c r="BA20" i="4"/>
  <c r="AW20" i="4"/>
  <c r="AS20" i="4"/>
  <c r="AO20" i="4"/>
  <c r="AK20" i="4"/>
  <c r="AG20" i="4"/>
  <c r="AC20" i="4"/>
  <c r="Y20" i="4"/>
  <c r="Q20" i="4"/>
  <c r="I20" i="4"/>
  <c r="GH20" i="4"/>
  <c r="GG19" i="4"/>
  <c r="GC19" i="4"/>
  <c r="FY19" i="4"/>
  <c r="FU19" i="4"/>
  <c r="FQ19" i="4"/>
  <c r="FM19" i="4"/>
  <c r="FI19" i="4"/>
  <c r="FE19" i="4"/>
  <c r="FA19" i="4"/>
  <c r="EW19" i="4"/>
  <c r="ES19" i="4"/>
  <c r="EO19" i="4"/>
  <c r="EG19" i="4"/>
  <c r="EC19" i="4"/>
  <c r="DY19" i="4"/>
  <c r="DU19" i="4"/>
  <c r="DQ19" i="4"/>
  <c r="DI19" i="4"/>
  <c r="DE19" i="4"/>
  <c r="DA19" i="4"/>
  <c r="CW19" i="4"/>
  <c r="CS19" i="4"/>
  <c r="CO19" i="4"/>
  <c r="CK19" i="4"/>
  <c r="CG19" i="4"/>
  <c r="CC19" i="4"/>
  <c r="BY19" i="4"/>
  <c r="BU19" i="4"/>
  <c r="BQ19" i="4"/>
  <c r="BM19" i="4"/>
  <c r="BI19" i="4"/>
  <c r="BE19" i="4"/>
  <c r="BA19" i="4"/>
  <c r="AW19" i="4"/>
  <c r="AS19" i="4"/>
  <c r="AO19" i="4"/>
  <c r="AK19" i="4"/>
  <c r="AG19" i="4"/>
  <c r="AC19" i="4"/>
  <c r="Y19" i="4"/>
  <c r="Q19" i="4"/>
  <c r="I19" i="4"/>
  <c r="E19" i="4"/>
  <c r="GH19" i="4"/>
  <c r="GG18" i="4"/>
  <c r="GC18" i="4"/>
  <c r="FY18" i="4"/>
  <c r="FU18" i="4"/>
  <c r="FQ18" i="4"/>
  <c r="FM18" i="4"/>
  <c r="FI18" i="4"/>
  <c r="FE18" i="4"/>
  <c r="FA18" i="4"/>
  <c r="EW18" i="4"/>
  <c r="ES18" i="4"/>
  <c r="EO18" i="4"/>
  <c r="EG18" i="4"/>
  <c r="EC18" i="4"/>
  <c r="DY18" i="4"/>
  <c r="DU18" i="4"/>
  <c r="DQ18" i="4"/>
  <c r="DI18" i="4"/>
  <c r="DE18" i="4"/>
  <c r="DA18" i="4"/>
  <c r="CW18" i="4"/>
  <c r="CS18" i="4"/>
  <c r="CO18" i="4"/>
  <c r="CK18" i="4"/>
  <c r="CG18" i="4"/>
  <c r="CC18" i="4"/>
  <c r="BY18" i="4"/>
  <c r="BU18" i="4"/>
  <c r="BQ18" i="4"/>
  <c r="BM18" i="4"/>
  <c r="BI18" i="4"/>
  <c r="BE18" i="4"/>
  <c r="GJ18" i="4"/>
  <c r="BA18" i="4"/>
  <c r="AW18" i="4"/>
  <c r="AS18" i="4"/>
  <c r="AO18" i="4"/>
  <c r="AK18" i="4"/>
  <c r="AG18" i="4"/>
  <c r="AC18" i="4"/>
  <c r="Y18" i="4"/>
  <c r="Q18" i="4"/>
  <c r="I18" i="4"/>
  <c r="E18" i="4"/>
  <c r="GH18" i="4"/>
  <c r="GG17" i="4"/>
  <c r="GC17" i="4"/>
  <c r="FY17" i="4"/>
  <c r="FU17" i="4"/>
  <c r="FQ17" i="4"/>
  <c r="FM17" i="4"/>
  <c r="FI17" i="4"/>
  <c r="FE17" i="4"/>
  <c r="FA17" i="4"/>
  <c r="EW17" i="4"/>
  <c r="ES17" i="4"/>
  <c r="EO17" i="4"/>
  <c r="EG17" i="4"/>
  <c r="EC17" i="4"/>
  <c r="DY17" i="4"/>
  <c r="DU17" i="4"/>
  <c r="DQ17" i="4"/>
  <c r="DI17" i="4"/>
  <c r="DE17" i="4"/>
  <c r="DA17" i="4"/>
  <c r="CW17" i="4"/>
  <c r="CS17" i="4"/>
  <c r="CO17" i="4"/>
  <c r="CK17" i="4"/>
  <c r="CG17" i="4"/>
  <c r="CC17" i="4"/>
  <c r="BY17" i="4"/>
  <c r="BU17" i="4"/>
  <c r="BQ17" i="4"/>
  <c r="BM17" i="4"/>
  <c r="BI17" i="4"/>
  <c r="BE17" i="4"/>
  <c r="BA17" i="4"/>
  <c r="AW17" i="4"/>
  <c r="AS17" i="4"/>
  <c r="AO17" i="4"/>
  <c r="AK17" i="4"/>
  <c r="AG17" i="4"/>
  <c r="AC17" i="4"/>
  <c r="Y17" i="4"/>
  <c r="Q17" i="4"/>
  <c r="I17" i="4"/>
  <c r="GJ17" i="4"/>
  <c r="GH17" i="4"/>
  <c r="GG16" i="4"/>
  <c r="GC16" i="4"/>
  <c r="FY16" i="4"/>
  <c r="FU16" i="4"/>
  <c r="FQ16" i="4"/>
  <c r="FM16" i="4"/>
  <c r="FI16" i="4"/>
  <c r="FE16" i="4"/>
  <c r="FA16" i="4"/>
  <c r="EW16" i="4"/>
  <c r="ES16" i="4"/>
  <c r="EO16" i="4"/>
  <c r="EG16" i="4"/>
  <c r="EC16" i="4"/>
  <c r="DY16" i="4"/>
  <c r="DU16" i="4"/>
  <c r="DQ16" i="4"/>
  <c r="DI16" i="4"/>
  <c r="DE16" i="4"/>
  <c r="DA16" i="4"/>
  <c r="CW16" i="4"/>
  <c r="CS16" i="4"/>
  <c r="CO16" i="4"/>
  <c r="CK16" i="4"/>
  <c r="CG16" i="4"/>
  <c r="CC16" i="4"/>
  <c r="BY16" i="4"/>
  <c r="BU16" i="4"/>
  <c r="BQ16" i="4"/>
  <c r="BM16" i="4"/>
  <c r="BI16" i="4"/>
  <c r="BE16" i="4"/>
  <c r="BA16" i="4"/>
  <c r="AW16" i="4"/>
  <c r="AS16" i="4"/>
  <c r="AO16" i="4"/>
  <c r="AK16" i="4"/>
  <c r="AG16" i="4"/>
  <c r="AC16" i="4"/>
  <c r="Y16" i="4"/>
  <c r="Q16" i="4"/>
  <c r="I16" i="4"/>
  <c r="GK16" i="4" s="1"/>
  <c r="GJ16" i="4"/>
  <c r="E16" i="4"/>
  <c r="GG15" i="4"/>
  <c r="GC15" i="4"/>
  <c r="FY15" i="4"/>
  <c r="FU15" i="4"/>
  <c r="FQ15" i="4"/>
  <c r="FM15" i="4"/>
  <c r="FI15" i="4"/>
  <c r="FE15" i="4"/>
  <c r="FA15" i="4"/>
  <c r="EW15" i="4"/>
  <c r="ES15" i="4"/>
  <c r="EO15" i="4"/>
  <c r="EG15" i="4"/>
  <c r="EC15" i="4"/>
  <c r="DY15" i="4"/>
  <c r="DU15" i="4"/>
  <c r="DQ15" i="4"/>
  <c r="DI15" i="4"/>
  <c r="DE15" i="4"/>
  <c r="DA15" i="4"/>
  <c r="CW15" i="4"/>
  <c r="CS15" i="4"/>
  <c r="CO15" i="4"/>
  <c r="CK15" i="4"/>
  <c r="CG15" i="4"/>
  <c r="CC15" i="4"/>
  <c r="BY15" i="4"/>
  <c r="BU15" i="4"/>
  <c r="BQ15" i="4"/>
  <c r="BM15" i="4"/>
  <c r="BI15" i="4"/>
  <c r="BE15" i="4"/>
  <c r="BA15" i="4"/>
  <c r="AW15" i="4"/>
  <c r="AS15" i="4"/>
  <c r="AO15" i="4"/>
  <c r="GH15" i="4"/>
  <c r="AK15" i="4"/>
  <c r="AG15" i="4"/>
  <c r="AC15" i="4"/>
  <c r="Y15" i="4"/>
  <c r="Q15" i="4"/>
  <c r="GJ15" i="4"/>
  <c r="I15" i="4"/>
  <c r="E15" i="4"/>
  <c r="GG14" i="4"/>
  <c r="GC14" i="4"/>
  <c r="FY14" i="4"/>
  <c r="FU14" i="4"/>
  <c r="FQ14" i="4"/>
  <c r="FM14" i="4"/>
  <c r="FI14" i="4"/>
  <c r="FE14" i="4"/>
  <c r="FA14" i="4"/>
  <c r="EW14" i="4"/>
  <c r="ES14" i="4"/>
  <c r="EO14" i="4"/>
  <c r="EG14" i="4"/>
  <c r="EC14" i="4"/>
  <c r="DY14" i="4"/>
  <c r="DU14" i="4"/>
  <c r="DQ14" i="4"/>
  <c r="DI14" i="4"/>
  <c r="DE14" i="4"/>
  <c r="DA14" i="4"/>
  <c r="CW14" i="4"/>
  <c r="CS14" i="4"/>
  <c r="CO14" i="4"/>
  <c r="CK14" i="4"/>
  <c r="CG14" i="4"/>
  <c r="CC14" i="4"/>
  <c r="BY14" i="4"/>
  <c r="BU14" i="4"/>
  <c r="BQ14" i="4"/>
  <c r="BM14" i="4"/>
  <c r="BI14" i="4"/>
  <c r="BE14" i="4"/>
  <c r="BA14" i="4"/>
  <c r="AW14" i="4"/>
  <c r="AS14" i="4"/>
  <c r="AO14" i="4"/>
  <c r="AK14" i="4"/>
  <c r="AG14" i="4"/>
  <c r="AC14" i="4"/>
  <c r="Y14" i="4"/>
  <c r="Q14" i="4"/>
  <c r="I14" i="4"/>
  <c r="GH14" i="4"/>
  <c r="GG13" i="4"/>
  <c r="GC13" i="4"/>
  <c r="FY13" i="4"/>
  <c r="FU13" i="4"/>
  <c r="FQ13" i="4"/>
  <c r="FM13" i="4"/>
  <c r="FI13" i="4"/>
  <c r="FE13" i="4"/>
  <c r="FA13" i="4"/>
  <c r="EW13" i="4"/>
  <c r="ES13" i="4"/>
  <c r="EO13" i="4"/>
  <c r="EG13" i="4"/>
  <c r="EC13" i="4"/>
  <c r="DY13" i="4"/>
  <c r="DU13" i="4"/>
  <c r="DQ13" i="4"/>
  <c r="DI13" i="4"/>
  <c r="DE13" i="4"/>
  <c r="DA13" i="4"/>
  <c r="CW13" i="4"/>
  <c r="CS13" i="4"/>
  <c r="CO13" i="4"/>
  <c r="CK13" i="4"/>
  <c r="CG13" i="4"/>
  <c r="CC13" i="4"/>
  <c r="BY13" i="4"/>
  <c r="BU13" i="4"/>
  <c r="BQ13" i="4"/>
  <c r="BM13" i="4"/>
  <c r="BI13" i="4"/>
  <c r="BE13" i="4"/>
  <c r="BA13" i="4"/>
  <c r="AW13" i="4"/>
  <c r="AS13" i="4"/>
  <c r="AO13" i="4"/>
  <c r="AK13" i="4"/>
  <c r="AG13" i="4"/>
  <c r="AC13" i="4"/>
  <c r="Y13" i="4"/>
  <c r="Q13" i="4"/>
  <c r="GJ13" i="4"/>
  <c r="GH13" i="4"/>
  <c r="GG12" i="4"/>
  <c r="GC12" i="4"/>
  <c r="FY12" i="4"/>
  <c r="FU12" i="4"/>
  <c r="FQ12" i="4"/>
  <c r="FM12" i="4"/>
  <c r="FI12" i="4"/>
  <c r="FE12" i="4"/>
  <c r="FA12" i="4"/>
  <c r="EW12" i="4"/>
  <c r="ES12" i="4"/>
  <c r="EO12" i="4"/>
  <c r="EG12" i="4"/>
  <c r="EC12" i="4"/>
  <c r="DY12" i="4"/>
  <c r="DU12" i="4"/>
  <c r="DQ12" i="4"/>
  <c r="DI12" i="4"/>
  <c r="DE12" i="4"/>
  <c r="DA12" i="4"/>
  <c r="CW12" i="4"/>
  <c r="CS12" i="4"/>
  <c r="CO12" i="4"/>
  <c r="CK12" i="4"/>
  <c r="CG12" i="4"/>
  <c r="CC12" i="4"/>
  <c r="BY12" i="4"/>
  <c r="BU12" i="4"/>
  <c r="BQ12" i="4"/>
  <c r="BM12" i="4"/>
  <c r="BI12" i="4"/>
  <c r="BE12" i="4"/>
  <c r="BA12" i="4"/>
  <c r="AW12" i="4"/>
  <c r="AS12" i="4"/>
  <c r="AO12" i="4"/>
  <c r="GH12" i="4"/>
  <c r="AK12" i="4"/>
  <c r="AG12" i="4"/>
  <c r="AC12" i="4"/>
  <c r="Y12" i="4"/>
  <c r="Q12" i="4"/>
  <c r="I12" i="4"/>
  <c r="GG11" i="4"/>
  <c r="GC11" i="4"/>
  <c r="FY11" i="4"/>
  <c r="FU11" i="4"/>
  <c r="FQ11" i="4"/>
  <c r="FM11" i="4"/>
  <c r="FI11" i="4"/>
  <c r="FE11" i="4"/>
  <c r="FA11" i="4"/>
  <c r="EW11" i="4"/>
  <c r="ES11" i="4"/>
  <c r="EO11" i="4"/>
  <c r="EG11" i="4"/>
  <c r="EC11" i="4"/>
  <c r="DY11" i="4"/>
  <c r="DU11" i="4"/>
  <c r="DQ11" i="4"/>
  <c r="DI11" i="4"/>
  <c r="DE11" i="4"/>
  <c r="DA11" i="4"/>
  <c r="CW11" i="4"/>
  <c r="CS11" i="4"/>
  <c r="CO11" i="4"/>
  <c r="CK11" i="4"/>
  <c r="CG11" i="4"/>
  <c r="CC11" i="4"/>
  <c r="BY11" i="4"/>
  <c r="BU11" i="4"/>
  <c r="BQ11" i="4"/>
  <c r="BM11" i="4"/>
  <c r="BI11" i="4"/>
  <c r="BE11" i="4"/>
  <c r="BA11" i="4"/>
  <c r="AW11" i="4"/>
  <c r="AS11" i="4"/>
  <c r="AO11" i="4"/>
  <c r="AK11" i="4"/>
  <c r="AG11" i="4"/>
  <c r="AC11" i="4"/>
  <c r="Y11" i="4"/>
  <c r="Q11" i="4"/>
  <c r="I11" i="4"/>
  <c r="GG10" i="4"/>
  <c r="GC10" i="4"/>
  <c r="FY10" i="4"/>
  <c r="FU10" i="4"/>
  <c r="FM10" i="4"/>
  <c r="FI10" i="4"/>
  <c r="FE10" i="4"/>
  <c r="FA10" i="4"/>
  <c r="EW10" i="4"/>
  <c r="ES10" i="4"/>
  <c r="EO10" i="4"/>
  <c r="EG10" i="4"/>
  <c r="DY10" i="4"/>
  <c r="DU10" i="4"/>
  <c r="DI10" i="4"/>
  <c r="DE10" i="4"/>
  <c r="DA10" i="4"/>
  <c r="CW10" i="4"/>
  <c r="CS10" i="4"/>
  <c r="CK10" i="4"/>
  <c r="CG10" i="4"/>
  <c r="CC10" i="4"/>
  <c r="BY10" i="4"/>
  <c r="BU10" i="4"/>
  <c r="BQ10" i="4"/>
  <c r="BM10" i="4"/>
  <c r="BI10" i="4"/>
  <c r="BA10" i="4"/>
  <c r="AW10" i="4"/>
  <c r="AO10" i="4"/>
  <c r="AK10" i="4"/>
  <c r="AG10" i="4"/>
  <c r="AC10" i="4"/>
  <c r="Y10" i="4"/>
  <c r="GJ10" i="4"/>
  <c r="I10" i="4"/>
  <c r="E10" i="4"/>
  <c r="GG9" i="4"/>
  <c r="GC9" i="4"/>
  <c r="FY9" i="4"/>
  <c r="FU9" i="4"/>
  <c r="FQ9" i="4"/>
  <c r="FM9" i="4"/>
  <c r="FI9" i="4"/>
  <c r="FE9" i="4"/>
  <c r="FA9" i="4"/>
  <c r="EW9" i="4"/>
  <c r="ES9" i="4"/>
  <c r="EO9" i="4"/>
  <c r="EG9" i="4"/>
  <c r="EC9" i="4"/>
  <c r="DY9" i="4"/>
  <c r="DU9" i="4"/>
  <c r="DQ9" i="4"/>
  <c r="DI9" i="4"/>
  <c r="DE9" i="4"/>
  <c r="DA9" i="4"/>
  <c r="CW9" i="4"/>
  <c r="CS9" i="4"/>
  <c r="CO9" i="4"/>
  <c r="CK9" i="4"/>
  <c r="CG9" i="4"/>
  <c r="CC9" i="4"/>
  <c r="BY9" i="4"/>
  <c r="BU9" i="4"/>
  <c r="BQ9" i="4"/>
  <c r="BM9" i="4"/>
  <c r="BI9" i="4"/>
  <c r="BE9" i="4"/>
  <c r="BA9" i="4"/>
  <c r="AW9" i="4"/>
  <c r="AS9" i="4"/>
  <c r="AO9" i="4"/>
  <c r="GH9" i="4"/>
  <c r="AK9" i="4"/>
  <c r="AG9" i="4"/>
  <c r="AC9" i="4"/>
  <c r="GJ9" i="4"/>
  <c r="Y9" i="4"/>
  <c r="Q9" i="4"/>
  <c r="I9" i="4"/>
  <c r="GG8" i="4"/>
  <c r="GC8" i="4"/>
  <c r="FY8" i="4"/>
  <c r="FU8" i="4"/>
  <c r="FQ8" i="4"/>
  <c r="FM8" i="4"/>
  <c r="FI8" i="4"/>
  <c r="FE8" i="4"/>
  <c r="FA8" i="4"/>
  <c r="EW8" i="4"/>
  <c r="ES8" i="4"/>
  <c r="EO8" i="4"/>
  <c r="EG8" i="4"/>
  <c r="EC8" i="4"/>
  <c r="DY8" i="4"/>
  <c r="DU8" i="4"/>
  <c r="DQ8" i="4"/>
  <c r="DI8" i="4"/>
  <c r="DE8" i="4"/>
  <c r="DA8" i="4"/>
  <c r="CW8" i="4"/>
  <c r="CS8" i="4"/>
  <c r="CO8" i="4"/>
  <c r="CK8" i="4"/>
  <c r="CG8" i="4"/>
  <c r="CC8" i="4"/>
  <c r="BY8" i="4"/>
  <c r="BU8" i="4"/>
  <c r="BQ8" i="4"/>
  <c r="BM8" i="4"/>
  <c r="BI8" i="4"/>
  <c r="BE8" i="4"/>
  <c r="BA8" i="4"/>
  <c r="AW8" i="4"/>
  <c r="AS8" i="4"/>
  <c r="AO8" i="4"/>
  <c r="AK8" i="4"/>
  <c r="AG8" i="4"/>
  <c r="AC8" i="4"/>
  <c r="Y8" i="4"/>
  <c r="Q8" i="4"/>
  <c r="I8" i="4"/>
  <c r="GI8" i="4"/>
  <c r="GG7" i="4"/>
  <c r="GC7" i="4"/>
  <c r="FY7" i="4"/>
  <c r="FU7" i="4"/>
  <c r="FQ7" i="4"/>
  <c r="FM7" i="4"/>
  <c r="FI7" i="4"/>
  <c r="FE7" i="4"/>
  <c r="FA7" i="4"/>
  <c r="EW7" i="4"/>
  <c r="ES7" i="4"/>
  <c r="EO7" i="4"/>
  <c r="EG7" i="4"/>
  <c r="EC7" i="4"/>
  <c r="DY7" i="4"/>
  <c r="DU7" i="4"/>
  <c r="DQ7" i="4"/>
  <c r="DI7" i="4"/>
  <c r="DE7" i="4"/>
  <c r="DA7" i="4"/>
  <c r="CW7" i="4"/>
  <c r="CS7" i="4"/>
  <c r="CO7" i="4"/>
  <c r="CK7" i="4"/>
  <c r="CG7" i="4"/>
  <c r="CC7" i="4"/>
  <c r="BY7" i="4"/>
  <c r="BU7" i="4"/>
  <c r="BQ7" i="4"/>
  <c r="BM7" i="4"/>
  <c r="BI7" i="4"/>
  <c r="BE7" i="4"/>
  <c r="BA7" i="4"/>
  <c r="AW7" i="4"/>
  <c r="AS7" i="4"/>
  <c r="GJ7" i="4"/>
  <c r="AO7" i="4"/>
  <c r="AK7" i="4"/>
  <c r="AG7" i="4"/>
  <c r="AC7" i="4"/>
  <c r="Y7" i="4"/>
  <c r="Q7" i="4"/>
  <c r="GH7" i="4"/>
  <c r="I7" i="4"/>
  <c r="E7" i="4"/>
  <c r="GG6" i="4"/>
  <c r="GC6" i="4"/>
  <c r="FY6" i="4"/>
  <c r="FU6" i="4"/>
  <c r="FQ6" i="4"/>
  <c r="FM6" i="4"/>
  <c r="FI6" i="4"/>
  <c r="FE6" i="4"/>
  <c r="FA6" i="4"/>
  <c r="EW6" i="4"/>
  <c r="ES6" i="4"/>
  <c r="EO6" i="4"/>
  <c r="EG6" i="4"/>
  <c r="EC6" i="4"/>
  <c r="DY6" i="4"/>
  <c r="DU6" i="4"/>
  <c r="DQ6" i="4"/>
  <c r="DI6" i="4"/>
  <c r="DE6" i="4"/>
  <c r="DA6" i="4"/>
  <c r="CW6" i="4"/>
  <c r="CS6" i="4"/>
  <c r="CO6" i="4"/>
  <c r="CK6" i="4"/>
  <c r="CG6" i="4"/>
  <c r="CC6" i="4"/>
  <c r="BY6" i="4"/>
  <c r="BU6" i="4"/>
  <c r="BQ6" i="4"/>
  <c r="BM6" i="4"/>
  <c r="BI6" i="4"/>
  <c r="BE6" i="4"/>
  <c r="BA6" i="4"/>
  <c r="AW6" i="4"/>
  <c r="AS6" i="4"/>
  <c r="AO6" i="4"/>
  <c r="AK6" i="4"/>
  <c r="AG6" i="4"/>
  <c r="AC6" i="4"/>
  <c r="Y6" i="4"/>
  <c r="Q6" i="4"/>
  <c r="I6" i="4"/>
  <c r="GI6" i="4"/>
  <c r="GH6" i="4"/>
  <c r="GG5" i="4"/>
  <c r="GC5" i="4"/>
  <c r="FY5" i="4"/>
  <c r="FU5" i="4"/>
  <c r="FQ5" i="4"/>
  <c r="FM5" i="4"/>
  <c r="FI5" i="4"/>
  <c r="FE5" i="4"/>
  <c r="FA5" i="4"/>
  <c r="EW5" i="4"/>
  <c r="ES5" i="4"/>
  <c r="EO5" i="4"/>
  <c r="EG5" i="4"/>
  <c r="EC5" i="4"/>
  <c r="DY5" i="4"/>
  <c r="DU5" i="4"/>
  <c r="DQ5" i="4"/>
  <c r="DI5" i="4"/>
  <c r="DE5" i="4"/>
  <c r="DA5" i="4"/>
  <c r="CW5" i="4"/>
  <c r="CS5" i="4"/>
  <c r="CO5" i="4"/>
  <c r="CK5" i="4"/>
  <c r="CG5" i="4"/>
  <c r="CC5" i="4"/>
  <c r="BY5" i="4"/>
  <c r="BU5" i="4"/>
  <c r="BQ5" i="4"/>
  <c r="BM5" i="4"/>
  <c r="BI5" i="4"/>
  <c r="BE5" i="4"/>
  <c r="BA5" i="4"/>
  <c r="AW5" i="4"/>
  <c r="AS5" i="4"/>
  <c r="AO5" i="4"/>
  <c r="AK5" i="4"/>
  <c r="AG5" i="4"/>
  <c r="AC5" i="4"/>
  <c r="Y5" i="4"/>
  <c r="Q5" i="4"/>
  <c r="I5" i="4"/>
  <c r="GH5" i="4"/>
  <c r="GI4" i="4"/>
  <c r="GG4" i="4"/>
  <c r="GC4" i="4"/>
  <c r="FY4" i="4"/>
  <c r="FU4" i="4"/>
  <c r="FQ4" i="4"/>
  <c r="FM4" i="4"/>
  <c r="FI4" i="4"/>
  <c r="FE4" i="4"/>
  <c r="FA4" i="4"/>
  <c r="EW4" i="4"/>
  <c r="ES4" i="4"/>
  <c r="EO4" i="4"/>
  <c r="EG4" i="4"/>
  <c r="EC4" i="4"/>
  <c r="DY4" i="4"/>
  <c r="DU4" i="4"/>
  <c r="DQ4" i="4"/>
  <c r="DI4" i="4"/>
  <c r="DE4" i="4"/>
  <c r="DA4" i="4"/>
  <c r="CW4" i="4"/>
  <c r="CS4" i="4"/>
  <c r="CO4" i="4"/>
  <c r="CK4" i="4"/>
  <c r="CG4" i="4"/>
  <c r="CC4" i="4"/>
  <c r="BY4" i="4"/>
  <c r="BU4" i="4"/>
  <c r="BQ4" i="4"/>
  <c r="BM4" i="4"/>
  <c r="BI4" i="4"/>
  <c r="BE4" i="4"/>
  <c r="BA4" i="4"/>
  <c r="AW4" i="4"/>
  <c r="AS4" i="4"/>
  <c r="AO4" i="4"/>
  <c r="AK4" i="4"/>
  <c r="AG4" i="4"/>
  <c r="AC4" i="4"/>
  <c r="Y4" i="4"/>
  <c r="Q4" i="4"/>
  <c r="GH4" i="4"/>
  <c r="I4" i="4"/>
  <c r="E4" i="4"/>
  <c r="GG3" i="4"/>
  <c r="GC3" i="4"/>
  <c r="FY3" i="4"/>
  <c r="FU3" i="4"/>
  <c r="FQ3" i="4"/>
  <c r="FM3" i="4"/>
  <c r="FI3" i="4"/>
  <c r="FE3" i="4"/>
  <c r="FA3" i="4"/>
  <c r="EW3" i="4"/>
  <c r="ES3" i="4"/>
  <c r="EO3" i="4"/>
  <c r="EG3" i="4"/>
  <c r="EC3" i="4"/>
  <c r="DY3" i="4"/>
  <c r="DU3" i="4"/>
  <c r="DQ3" i="4"/>
  <c r="DI3" i="4"/>
  <c r="DE3" i="4"/>
  <c r="DA3" i="4"/>
  <c r="CW3" i="4"/>
  <c r="CS3" i="4"/>
  <c r="CO3" i="4"/>
  <c r="CK3" i="4"/>
  <c r="CG3" i="4"/>
  <c r="CC3" i="4"/>
  <c r="BY3" i="4"/>
  <c r="BU3" i="4"/>
  <c r="BQ3" i="4"/>
  <c r="BM3" i="4"/>
  <c r="BI3" i="4"/>
  <c r="BE3" i="4"/>
  <c r="BA3" i="4"/>
  <c r="AW3" i="4"/>
  <c r="AS3" i="4"/>
  <c r="AO3" i="4"/>
  <c r="AK3" i="4"/>
  <c r="AG3" i="4"/>
  <c r="AC3" i="4"/>
  <c r="Y3" i="4"/>
  <c r="Q3" i="4"/>
  <c r="I3" i="4"/>
  <c r="GH3" i="4"/>
  <c r="GJ3" i="4"/>
  <c r="GI3" i="4"/>
  <c r="EJ2" i="4"/>
  <c r="CW2" i="4"/>
  <c r="EC2" i="4" s="1"/>
  <c r="FI2" i="4" s="1"/>
  <c r="CB2" i="4"/>
  <c r="DD2" i="4" s="1"/>
  <c r="EN2" i="4" s="1"/>
  <c r="FP2" i="4" s="1"/>
  <c r="BR2" i="4"/>
  <c r="CT2" i="4" s="1"/>
  <c r="DZ2" i="4" s="1"/>
  <c r="FF2" i="4" s="1"/>
  <c r="BD2" i="4"/>
  <c r="CF2" i="4" s="1"/>
  <c r="DH2" i="4" s="1"/>
  <c r="AZ2" i="4"/>
  <c r="AS2" i="4"/>
  <c r="BU2" i="4" s="1"/>
  <c r="AR2" i="4"/>
  <c r="BT2" i="4" s="1"/>
  <c r="CV2" i="4" s="1"/>
  <c r="EB2" i="4" s="1"/>
  <c r="FH2" i="4" s="1"/>
  <c r="AQ2" i="4"/>
  <c r="BS2" i="4" s="1"/>
  <c r="CU2" i="4" s="1"/>
  <c r="EA2" i="4" s="1"/>
  <c r="FG2" i="4" s="1"/>
  <c r="AP2" i="4"/>
  <c r="Z2" i="4"/>
  <c r="AD2" i="4" s="1"/>
  <c r="W2" i="4"/>
  <c r="BC2" i="4" s="1"/>
  <c r="CE2" i="4" s="1"/>
  <c r="DG2" i="4" s="1"/>
  <c r="V2" i="4"/>
  <c r="BB2" i="4" s="1"/>
  <c r="CD2" i="4" s="1"/>
  <c r="DF2" i="4" s="1"/>
  <c r="P2" i="4"/>
  <c r="X2" i="4" s="1"/>
  <c r="O2" i="4"/>
  <c r="AY2" i="4" s="1"/>
  <c r="CA2" i="4" s="1"/>
  <c r="DC2" i="4" s="1"/>
  <c r="N2" i="4"/>
  <c r="AX2" i="4" s="1"/>
  <c r="BZ2" i="4" s="1"/>
  <c r="DB2" i="4" s="1"/>
  <c r="K2" i="4"/>
  <c r="S2" i="4" s="1"/>
  <c r="J2" i="4"/>
  <c r="R2" i="4" s="1"/>
  <c r="I2" i="4"/>
  <c r="AW2" i="4" s="1"/>
  <c r="BY2" i="4" s="1"/>
  <c r="DA2" i="4" s="1"/>
  <c r="EG2" i="4" s="1"/>
  <c r="FM2" i="4" s="1"/>
  <c r="H2" i="4"/>
  <c r="G2" i="4"/>
  <c r="AU2" i="4" s="1"/>
  <c r="BW2" i="4" s="1"/>
  <c r="CY2" i="4" s="1"/>
  <c r="EE2" i="4" s="1"/>
  <c r="FK2" i="4" s="1"/>
  <c r="F2" i="4"/>
  <c r="AT2" i="4" s="1"/>
  <c r="BV2" i="4" s="1"/>
  <c r="CX2" i="4" s="1"/>
  <c r="ED2" i="4" s="1"/>
  <c r="FJ2" i="4" s="1"/>
  <c r="AH2" i="4" l="1"/>
  <c r="BF2" i="4"/>
  <c r="CH2" i="4" s="1"/>
  <c r="GK4" i="4"/>
  <c r="GK43" i="4"/>
  <c r="EI2" i="4"/>
  <c r="EM2" i="4"/>
  <c r="FO2" i="4" s="1"/>
  <c r="GK7" i="4"/>
  <c r="GK18" i="4"/>
  <c r="EH2" i="4"/>
  <c r="EL2" i="4"/>
  <c r="FN2" i="4" s="1"/>
  <c r="GK36" i="4"/>
  <c r="GJ48" i="4"/>
  <c r="GI57" i="4"/>
  <c r="E57" i="4"/>
  <c r="GH59" i="4"/>
  <c r="AB2" i="4"/>
  <c r="AF2" i="4" s="1"/>
  <c r="BE10" i="4"/>
  <c r="GK10" i="4" s="1"/>
  <c r="EC10" i="4"/>
  <c r="GH11" i="4"/>
  <c r="GK15" i="4"/>
  <c r="GI15" i="4"/>
  <c r="CG24" i="4"/>
  <c r="FI24" i="4"/>
  <c r="GI27" i="4"/>
  <c r="E27" i="4"/>
  <c r="GK27" i="4" s="1"/>
  <c r="GI28" i="4"/>
  <c r="BY30" i="4"/>
  <c r="Q31" i="4"/>
  <c r="GK31" i="4" s="1"/>
  <c r="FQ31" i="4"/>
  <c r="DU32" i="4"/>
  <c r="GK33" i="4"/>
  <c r="GI33" i="4"/>
  <c r="Y41" i="4"/>
  <c r="GJ57" i="4"/>
  <c r="GJ75" i="4"/>
  <c r="GH96" i="4"/>
  <c r="GJ96" i="4"/>
  <c r="M2" i="4"/>
  <c r="U2" i="4" s="1"/>
  <c r="GI11" i="4"/>
  <c r="GJ12" i="4"/>
  <c r="GH16" i="4"/>
  <c r="GI20" i="4"/>
  <c r="GJ24" i="4"/>
  <c r="GK25" i="4"/>
  <c r="GH29" i="4"/>
  <c r="GI30" i="4"/>
  <c r="GH34" i="4"/>
  <c r="GI38" i="4"/>
  <c r="GH41" i="4"/>
  <c r="E47" i="4"/>
  <c r="GJ47" i="4"/>
  <c r="GH50" i="4"/>
  <c r="GJ55" i="4"/>
  <c r="AS10" i="4"/>
  <c r="DQ10" i="4"/>
  <c r="GJ11" i="4"/>
  <c r="E12" i="4"/>
  <c r="GK12" i="4" s="1"/>
  <c r="GI12" i="4"/>
  <c r="GJ20" i="4"/>
  <c r="GH21" i="4"/>
  <c r="BU24" i="4"/>
  <c r="EW24" i="4"/>
  <c r="GK28" i="4"/>
  <c r="BA30" i="4"/>
  <c r="GK30" i="4" s="1"/>
  <c r="ES31" i="4"/>
  <c r="CS32" i="4"/>
  <c r="GJ38" i="4"/>
  <c r="GH39" i="4"/>
  <c r="FY40" i="4"/>
  <c r="GI41" i="4"/>
  <c r="E41" i="4"/>
  <c r="FM43" i="4"/>
  <c r="BI54" i="4"/>
  <c r="EG54" i="4"/>
  <c r="I55" i="4"/>
  <c r="GI56" i="4"/>
  <c r="GK67" i="4"/>
  <c r="I72" i="4"/>
  <c r="GJ72" i="4"/>
  <c r="GJ92" i="4"/>
  <c r="GI92" i="4"/>
  <c r="GI7" i="4"/>
  <c r="GK37" i="4"/>
  <c r="GK38" i="4"/>
  <c r="I47" i="4"/>
  <c r="GI47" i="4"/>
  <c r="GJ49" i="4"/>
  <c r="E3" i="4"/>
  <c r="GK3" i="4" s="1"/>
  <c r="GJ19" i="4"/>
  <c r="GJ37" i="4"/>
  <c r="GH40" i="4"/>
  <c r="GJ50" i="4"/>
  <c r="I56" i="4"/>
  <c r="GK65" i="4"/>
  <c r="GJ77" i="4"/>
  <c r="GH98" i="4"/>
  <c r="Q2" i="4"/>
  <c r="GJ4" i="4"/>
  <c r="GI31" i="4"/>
  <c r="GJ53" i="4"/>
  <c r="GI18" i="4"/>
  <c r="GI36" i="4"/>
  <c r="GK87" i="4"/>
  <c r="GI5" i="4"/>
  <c r="GI14" i="4"/>
  <c r="GI45" i="4"/>
  <c r="E45" i="4"/>
  <c r="GK45" i="4" s="1"/>
  <c r="E52" i="4"/>
  <c r="GK52" i="4" s="1"/>
  <c r="GI52" i="4"/>
  <c r="BA69" i="4"/>
  <c r="GJ69" i="4"/>
  <c r="AC107" i="4"/>
  <c r="GI107" i="4"/>
  <c r="GH117" i="4"/>
  <c r="AK117" i="4"/>
  <c r="GI226" i="4"/>
  <c r="GJ5" i="4"/>
  <c r="E5" i="4"/>
  <c r="GK5" i="4" s="1"/>
  <c r="E8" i="4"/>
  <c r="GK8" i="4" s="1"/>
  <c r="GI9" i="4"/>
  <c r="GI10" i="4"/>
  <c r="GJ42" i="4"/>
  <c r="GI69" i="4"/>
  <c r="E69" i="4"/>
  <c r="FY79" i="4"/>
  <c r="GI79" i="4"/>
  <c r="GH83" i="4"/>
  <c r="GJ86" i="4"/>
  <c r="E86" i="4"/>
  <c r="GI116" i="4"/>
  <c r="GJ6" i="4"/>
  <c r="GH10" i="4"/>
  <c r="I13" i="4"/>
  <c r="E14" i="4"/>
  <c r="GK14" i="4" s="1"/>
  <c r="GJ32" i="4"/>
  <c r="GH42" i="4"/>
  <c r="GH44" i="4"/>
  <c r="GH45" i="4"/>
  <c r="GI76" i="4"/>
  <c r="E98" i="4"/>
  <c r="GI98" i="4"/>
  <c r="AA2" i="4"/>
  <c r="AE2" i="4" s="1"/>
  <c r="E6" i="4"/>
  <c r="GK6" i="4" s="1"/>
  <c r="E9" i="4"/>
  <c r="GK9" i="4" s="1"/>
  <c r="GK19" i="4"/>
  <c r="E20" i="4"/>
  <c r="GK20" i="4" s="1"/>
  <c r="GI13" i="4"/>
  <c r="GI17" i="4"/>
  <c r="E17" i="4"/>
  <c r="GK17" i="4" s="1"/>
  <c r="GI35" i="4"/>
  <c r="E35" i="4"/>
  <c r="GK35" i="4" s="1"/>
  <c r="GJ43" i="4"/>
  <c r="GH8" i="4"/>
  <c r="Q10" i="4"/>
  <c r="CO10" i="4"/>
  <c r="FQ10" i="4"/>
  <c r="GI16" i="4"/>
  <c r="AW24" i="4"/>
  <c r="DU24" i="4"/>
  <c r="FA30" i="4"/>
  <c r="CO31" i="4"/>
  <c r="AW32" i="4"/>
  <c r="GI34" i="4"/>
  <c r="CC44" i="4"/>
  <c r="GH51" i="4"/>
  <c r="GJ70" i="4"/>
  <c r="EO40" i="4"/>
  <c r="GJ41" i="4"/>
  <c r="DA41" i="4"/>
  <c r="AW42" i="4"/>
  <c r="GJ44" i="4"/>
  <c r="CC53" i="4"/>
  <c r="FE53" i="4"/>
  <c r="AW54" i="4"/>
  <c r="DU54" i="4"/>
  <c r="GJ60" i="4"/>
  <c r="GH61" i="4"/>
  <c r="GJ73" i="4"/>
  <c r="GH75" i="4"/>
  <c r="GI84" i="4"/>
  <c r="GJ14" i="4"/>
  <c r="GI25" i="4"/>
  <c r="GI32" i="4"/>
  <c r="DY40" i="4"/>
  <c r="CO41" i="4"/>
  <c r="AK42" i="4"/>
  <c r="GG42" i="4"/>
  <c r="GK44" i="4"/>
  <c r="BY47" i="4"/>
  <c r="FA47" i="4"/>
  <c r="AS48" i="4"/>
  <c r="DQ48" i="4"/>
  <c r="GI49" i="4"/>
  <c r="GJ52" i="4"/>
  <c r="BA53" i="4"/>
  <c r="DY53" i="4"/>
  <c r="Q54" i="4"/>
  <c r="GI58" i="4"/>
  <c r="GK91" i="4"/>
  <c r="AC2" i="4"/>
  <c r="AG2" i="4" s="1"/>
  <c r="GJ8" i="4"/>
  <c r="E11" i="4"/>
  <c r="GK11" i="4" s="1"/>
  <c r="E24" i="4"/>
  <c r="GK24" i="4" s="1"/>
  <c r="GI29" i="4"/>
  <c r="E32" i="4"/>
  <c r="CW40" i="4"/>
  <c r="GK40" i="4" s="1"/>
  <c r="BQ41" i="4"/>
  <c r="GI42" i="4"/>
  <c r="E42" i="4"/>
  <c r="FI42" i="4"/>
  <c r="GJ45" i="4"/>
  <c r="BM47" i="4"/>
  <c r="EO47" i="4"/>
  <c r="AG48" i="4"/>
  <c r="GK48" i="4" s="1"/>
  <c r="DA48" i="4"/>
  <c r="GC48" i="4"/>
  <c r="E49" i="4"/>
  <c r="GK49" i="4" s="1"/>
  <c r="AO53" i="4"/>
  <c r="DI53" i="4"/>
  <c r="GI53" i="4"/>
  <c r="FI57" i="4"/>
  <c r="GH71" i="4"/>
  <c r="FQ108" i="4"/>
  <c r="GJ108" i="4"/>
  <c r="BU125" i="4"/>
  <c r="GI125" i="4"/>
  <c r="GK162" i="4"/>
  <c r="AO192" i="4"/>
  <c r="GI192" i="4"/>
  <c r="GJ22" i="4"/>
  <c r="GJ29" i="4"/>
  <c r="GH55" i="4"/>
  <c r="GH65" i="4"/>
  <c r="GK79" i="4"/>
  <c r="Y143" i="4"/>
  <c r="GI143" i="4"/>
  <c r="GI19" i="4"/>
  <c r="E21" i="4"/>
  <c r="GK21" i="4" s="1"/>
  <c r="GI26" i="4"/>
  <c r="E29" i="4"/>
  <c r="GK29" i="4" s="1"/>
  <c r="GI37" i="4"/>
  <c r="E39" i="4"/>
  <c r="GK39" i="4" s="1"/>
  <c r="GH46" i="4"/>
  <c r="FQ48" i="4"/>
  <c r="E50" i="4"/>
  <c r="GK50" i="4" s="1"/>
  <c r="AC53" i="4"/>
  <c r="GK53" i="4" s="1"/>
  <c r="CW53" i="4"/>
  <c r="GI55" i="4"/>
  <c r="E55" i="4"/>
  <c r="GH56" i="4"/>
  <c r="GK59" i="4"/>
  <c r="I61" i="4"/>
  <c r="GK61" i="4" s="1"/>
  <c r="GI61" i="4"/>
  <c r="GJ63" i="4"/>
  <c r="I63" i="4"/>
  <c r="GH68" i="4"/>
  <c r="GH79" i="4"/>
  <c r="GJ26" i="4"/>
  <c r="GI46" i="4"/>
  <c r="E46" i="4"/>
  <c r="GK46" i="4" s="1"/>
  <c r="AS53" i="4"/>
  <c r="DQ53" i="4"/>
  <c r="GI54" i="4"/>
  <c r="E54" i="4"/>
  <c r="CG54" i="4"/>
  <c r="FI54" i="4"/>
  <c r="BQ56" i="4"/>
  <c r="FE56" i="4"/>
  <c r="GH74" i="4"/>
  <c r="AO99" i="4"/>
  <c r="CK99" i="4"/>
  <c r="EO99" i="4"/>
  <c r="GI105" i="4"/>
  <c r="Y105" i="4"/>
  <c r="GJ109" i="4"/>
  <c r="GJ54" i="4"/>
  <c r="GJ62" i="4"/>
  <c r="E62" i="4"/>
  <c r="GK62" i="4" s="1"/>
  <c r="GK74" i="4"/>
  <c r="GI100" i="4"/>
  <c r="E100" i="4"/>
  <c r="GH105" i="4"/>
  <c r="GJ110" i="4"/>
  <c r="GJ127" i="4"/>
  <c r="E13" i="4"/>
  <c r="E26" i="4"/>
  <c r="GK26" i="4" s="1"/>
  <c r="GI43" i="4"/>
  <c r="GJ46" i="4"/>
  <c r="AV2" i="4"/>
  <c r="BX2" i="4" s="1"/>
  <c r="CZ2" i="4" s="1"/>
  <c r="EF2" i="4" s="1"/>
  <c r="FL2" i="4" s="1"/>
  <c r="L2" i="4"/>
  <c r="T2" i="4" s="1"/>
  <c r="GJ23" i="4"/>
  <c r="FE41" i="4"/>
  <c r="CS42" i="4"/>
  <c r="AG53" i="4"/>
  <c r="DA53" i="4"/>
  <c r="GC53" i="4"/>
  <c r="GH54" i="4"/>
  <c r="BU54" i="4"/>
  <c r="EW54" i="4"/>
  <c r="BE56" i="4"/>
  <c r="ES56" i="4"/>
  <c r="GK58" i="4"/>
  <c r="AO77" i="4"/>
  <c r="CK77" i="4"/>
  <c r="EO77" i="4"/>
  <c r="DU78" i="4"/>
  <c r="GJ82" i="4"/>
  <c r="GK64" i="4"/>
  <c r="GJ68" i="4"/>
  <c r="GI83" i="4"/>
  <c r="GJ95" i="4"/>
  <c r="GI97" i="4"/>
  <c r="Y117" i="4"/>
  <c r="GK117" i="4" s="1"/>
  <c r="GI117" i="4"/>
  <c r="GH58" i="4"/>
  <c r="GJ67" i="4"/>
  <c r="E68" i="4"/>
  <c r="GK68" i="4" s="1"/>
  <c r="GI80" i="4"/>
  <c r="GH85" i="4"/>
  <c r="GH92" i="4"/>
  <c r="I95" i="4"/>
  <c r="GH49" i="4"/>
  <c r="Q56" i="4"/>
  <c r="FQ56" i="4"/>
  <c r="DE57" i="4"/>
  <c r="I60" i="4"/>
  <c r="GJ65" i="4"/>
  <c r="GH72" i="4"/>
  <c r="GH73" i="4"/>
  <c r="GG76" i="4"/>
  <c r="GI78" i="4"/>
  <c r="BU78" i="4"/>
  <c r="BE82" i="4"/>
  <c r="GK82" i="4" s="1"/>
  <c r="FY84" i="4"/>
  <c r="GK84" i="4" s="1"/>
  <c r="GI85" i="4"/>
  <c r="E85" i="4"/>
  <c r="AS85" i="4"/>
  <c r="CO85" i="4"/>
  <c r="ES85" i="4"/>
  <c r="GI86" i="4"/>
  <c r="BM86" i="4"/>
  <c r="GI87" i="4"/>
  <c r="FQ87" i="4"/>
  <c r="GK90" i="4"/>
  <c r="E92" i="4"/>
  <c r="FI92" i="4"/>
  <c r="GJ93" i="4"/>
  <c r="BE93" i="4"/>
  <c r="DI93" i="4"/>
  <c r="Y94" i="4"/>
  <c r="BU94" i="4"/>
  <c r="DU94" i="4"/>
  <c r="AO97" i="4"/>
  <c r="GK97" i="4" s="1"/>
  <c r="FE98" i="4"/>
  <c r="GH100" i="4"/>
  <c r="GJ101" i="4"/>
  <c r="CW102" i="4"/>
  <c r="GH107" i="4"/>
  <c r="CC110" i="4"/>
  <c r="GJ61" i="4"/>
  <c r="GI65" i="4"/>
  <c r="GI66" i="4"/>
  <c r="E66" i="4"/>
  <c r="GK66" i="4" s="1"/>
  <c r="GJ66" i="4"/>
  <c r="GH69" i="4"/>
  <c r="GH70" i="4"/>
  <c r="GK73" i="4"/>
  <c r="GH77" i="4"/>
  <c r="GI88" i="4"/>
  <c r="GI94" i="4"/>
  <c r="E94" i="4"/>
  <c r="GJ100" i="4"/>
  <c r="FQ119" i="4"/>
  <c r="GI119" i="4"/>
  <c r="GI152" i="4"/>
  <c r="AG152" i="4"/>
  <c r="GI44" i="4"/>
  <c r="DQ56" i="4"/>
  <c r="BI57" i="4"/>
  <c r="GJ59" i="4"/>
  <c r="GJ74" i="4"/>
  <c r="AC77" i="4"/>
  <c r="BY77" i="4"/>
  <c r="DY77" i="4"/>
  <c r="GH78" i="4"/>
  <c r="Y78" i="4"/>
  <c r="GK78" i="4" s="1"/>
  <c r="GH81" i="4"/>
  <c r="FE82" i="4"/>
  <c r="GJ85" i="4"/>
  <c r="I86" i="4"/>
  <c r="FU88" i="4"/>
  <c r="GK88" i="4" s="1"/>
  <c r="DE92" i="4"/>
  <c r="GJ94" i="4"/>
  <c r="GH95" i="4"/>
  <c r="EO97" i="4"/>
  <c r="AC99" i="4"/>
  <c r="BY99" i="4"/>
  <c r="DY99" i="4"/>
  <c r="FQ101" i="4"/>
  <c r="FU109" i="4"/>
  <c r="BY144" i="4"/>
  <c r="GI147" i="4"/>
  <c r="I147" i="4"/>
  <c r="GH150" i="4"/>
  <c r="GJ56" i="4"/>
  <c r="GJ58" i="4"/>
  <c r="GI62" i="4"/>
  <c r="GI63" i="4"/>
  <c r="E63" i="4"/>
  <c r="GK63" i="4" s="1"/>
  <c r="GH66" i="4"/>
  <c r="GH67" i="4"/>
  <c r="GH76" i="4"/>
  <c r="GI81" i="4"/>
  <c r="E81" i="4"/>
  <c r="GK81" i="4" s="1"/>
  <c r="GI89" i="4"/>
  <c r="GH106" i="4"/>
  <c r="FY114" i="4"/>
  <c r="GI114" i="4"/>
  <c r="GJ136" i="4"/>
  <c r="I136" i="4"/>
  <c r="GI48" i="4"/>
  <c r="E51" i="4"/>
  <c r="GK51" i="4" s="1"/>
  <c r="E56" i="4"/>
  <c r="GK70" i="4"/>
  <c r="GK76" i="4"/>
  <c r="GJ78" i="4"/>
  <c r="GH82" i="4"/>
  <c r="GJ83" i="4"/>
  <c r="GJ87" i="4"/>
  <c r="GH88" i="4"/>
  <c r="E120" i="4"/>
  <c r="GK120" i="4" s="1"/>
  <c r="GI120" i="4"/>
  <c r="CC56" i="4"/>
  <c r="Y57" i="4"/>
  <c r="FU57" i="4"/>
  <c r="GI59" i="4"/>
  <c r="GI60" i="4"/>
  <c r="E60" i="4"/>
  <c r="GK60" i="4" s="1"/>
  <c r="GH63" i="4"/>
  <c r="GH64" i="4"/>
  <c r="GI67" i="4"/>
  <c r="GJ71" i="4"/>
  <c r="GI75" i="4"/>
  <c r="GJ76" i="4"/>
  <c r="I77" i="4"/>
  <c r="BM77" i="4"/>
  <c r="DI77" i="4"/>
  <c r="EG78" i="4"/>
  <c r="GJ79" i="4"/>
  <c r="GH80" i="4"/>
  <c r="FY81" i="4"/>
  <c r="GI82" i="4"/>
  <c r="DQ82" i="4"/>
  <c r="Q83" i="4"/>
  <c r="GK83" i="4" s="1"/>
  <c r="DY86" i="4"/>
  <c r="GH89" i="4"/>
  <c r="BU92" i="4"/>
  <c r="GG92" i="4"/>
  <c r="DU93" i="4"/>
  <c r="FA93" i="4"/>
  <c r="CW97" i="4"/>
  <c r="GI99" i="4"/>
  <c r="I99" i="4"/>
  <c r="GK99" i="4" s="1"/>
  <c r="BM99" i="4"/>
  <c r="DI99" i="4"/>
  <c r="DU100" i="4"/>
  <c r="CC101" i="4"/>
  <c r="CS101" i="4"/>
  <c r="DE102" i="4"/>
  <c r="EO102" i="4"/>
  <c r="GH103" i="4"/>
  <c r="GH119" i="4"/>
  <c r="GI135" i="4"/>
  <c r="E135" i="4"/>
  <c r="GK135" i="4" s="1"/>
  <c r="CG93" i="4"/>
  <c r="CG96" i="4"/>
  <c r="FA105" i="4"/>
  <c r="GH108" i="4"/>
  <c r="GI108" i="4"/>
  <c r="BQ110" i="4"/>
  <c r="ES110" i="4"/>
  <c r="BQ113" i="4"/>
  <c r="AO120" i="4"/>
  <c r="FY122" i="4"/>
  <c r="EW140" i="4"/>
  <c r="GI178" i="4"/>
  <c r="BU93" i="4"/>
  <c r="GG95" i="4"/>
  <c r="GK95" i="4" s="1"/>
  <c r="AG96" i="4"/>
  <c r="CW96" i="4"/>
  <c r="FU98" i="4"/>
  <c r="BI102" i="4"/>
  <c r="AK105" i="4"/>
  <c r="BU107" i="4"/>
  <c r="Y109" i="4"/>
  <c r="FI109" i="4"/>
  <c r="GG111" i="4"/>
  <c r="CW113" i="4"/>
  <c r="I114" i="4"/>
  <c r="CK114" i="4"/>
  <c r="FY116" i="4"/>
  <c r="Y121" i="4"/>
  <c r="E122" i="4"/>
  <c r="GI122" i="4"/>
  <c r="GJ125" i="4"/>
  <c r="GI139" i="4"/>
  <c r="GH140" i="4"/>
  <c r="DA144" i="4"/>
  <c r="AW93" i="4"/>
  <c r="FU95" i="4"/>
  <c r="CK96" i="4"/>
  <c r="BI100" i="4"/>
  <c r="CK101" i="4"/>
  <c r="AK102" i="4"/>
  <c r="FE105" i="4"/>
  <c r="I106" i="4"/>
  <c r="GJ106" i="4"/>
  <c r="CK107" i="4"/>
  <c r="GK108" i="4"/>
  <c r="E109" i="4"/>
  <c r="GI109" i="4"/>
  <c r="GI111" i="4"/>
  <c r="GJ113" i="4"/>
  <c r="BY114" i="4"/>
  <c r="FA114" i="4"/>
  <c r="DQ115" i="4"/>
  <c r="GH116" i="4"/>
  <c r="CW118" i="4"/>
  <c r="GI121" i="4"/>
  <c r="E121" i="4"/>
  <c r="EW121" i="4"/>
  <c r="EG122" i="4"/>
  <c r="GJ128" i="4"/>
  <c r="I134" i="4"/>
  <c r="GK134" i="4" s="1"/>
  <c r="GI134" i="4"/>
  <c r="FY146" i="4"/>
  <c r="GI146" i="4"/>
  <c r="EC165" i="4"/>
  <c r="AG166" i="4"/>
  <c r="GI166" i="4"/>
  <c r="GI70" i="4"/>
  <c r="GI73" i="4"/>
  <c r="AK93" i="4"/>
  <c r="GI95" i="4"/>
  <c r="GH102" i="4"/>
  <c r="GI104" i="4"/>
  <c r="GJ105" i="4"/>
  <c r="GI110" i="4"/>
  <c r="GH111" i="4"/>
  <c r="GC116" i="4"/>
  <c r="DQ117" i="4"/>
  <c r="EG117" i="4"/>
  <c r="GJ118" i="4"/>
  <c r="AG123" i="4"/>
  <c r="GJ126" i="4"/>
  <c r="GJ130" i="4"/>
  <c r="GJ134" i="4"/>
  <c r="GJ142" i="4"/>
  <c r="E142" i="4"/>
  <c r="GK142" i="4" s="1"/>
  <c r="E80" i="4"/>
  <c r="GK80" i="4" s="1"/>
  <c r="GH93" i="4"/>
  <c r="Y93" i="4"/>
  <c r="BY96" i="4"/>
  <c r="EW96" i="4"/>
  <c r="GH99" i="4"/>
  <c r="AW100" i="4"/>
  <c r="FI100" i="4"/>
  <c r="EG101" i="4"/>
  <c r="GI102" i="4"/>
  <c r="E102" i="4"/>
  <c r="GK102" i="4" s="1"/>
  <c r="FI102" i="4"/>
  <c r="E105" i="4"/>
  <c r="FQ106" i="4"/>
  <c r="GI112" i="4"/>
  <c r="CW112" i="4"/>
  <c r="I113" i="4"/>
  <c r="GI113" i="4"/>
  <c r="BM114" i="4"/>
  <c r="GK114" i="4" s="1"/>
  <c r="EO114" i="4"/>
  <c r="GK119" i="4"/>
  <c r="DQ121" i="4"/>
  <c r="BY122" i="4"/>
  <c r="FY128" i="4"/>
  <c r="GI128" i="4"/>
  <c r="DQ139" i="4"/>
  <c r="GJ144" i="4"/>
  <c r="DU145" i="4"/>
  <c r="BU154" i="4"/>
  <c r="CC160" i="4"/>
  <c r="E72" i="4"/>
  <c r="GK72" i="4" s="1"/>
  <c r="E75" i="4"/>
  <c r="GK75" i="4" s="1"/>
  <c r="GI93" i="4"/>
  <c r="E93" i="4"/>
  <c r="FI93" i="4"/>
  <c r="BM96" i="4"/>
  <c r="CO96" i="4"/>
  <c r="GJ99" i="4"/>
  <c r="GJ102" i="4"/>
  <c r="EW102" i="4"/>
  <c r="GJ107" i="4"/>
  <c r="Q107" i="4"/>
  <c r="GK107" i="4" s="1"/>
  <c r="GJ112" i="4"/>
  <c r="GJ132" i="4"/>
  <c r="BY133" i="4"/>
  <c r="GK136" i="4"/>
  <c r="BY143" i="4"/>
  <c r="GJ160" i="4"/>
  <c r="GI96" i="4"/>
  <c r="GH101" i="4"/>
  <c r="GJ103" i="4"/>
  <c r="GK111" i="4"/>
  <c r="GK112" i="4"/>
  <c r="GJ115" i="4"/>
  <c r="GH118" i="4"/>
  <c r="GJ140" i="4"/>
  <c r="GJ159" i="4"/>
  <c r="E89" i="4"/>
  <c r="GK89" i="4" s="1"/>
  <c r="GJ91" i="4"/>
  <c r="FQ92" i="4"/>
  <c r="EG93" i="4"/>
  <c r="FA96" i="4"/>
  <c r="Y100" i="4"/>
  <c r="BA100" i="4"/>
  <c r="E101" i="4"/>
  <c r="DU102" i="4"/>
  <c r="E103" i="4"/>
  <c r="GK103" i="4" s="1"/>
  <c r="Q110" i="4"/>
  <c r="GK110" i="4" s="1"/>
  <c r="CO110" i="4"/>
  <c r="GH112" i="4"/>
  <c r="GC112" i="4"/>
  <c r="FE115" i="4"/>
  <c r="CC116" i="4"/>
  <c r="BM117" i="4"/>
  <c r="AW118" i="4"/>
  <c r="BI121" i="4"/>
  <c r="I127" i="4"/>
  <c r="GK127" i="4" s="1"/>
  <c r="GI127" i="4"/>
  <c r="EG130" i="4"/>
  <c r="AW145" i="4"/>
  <c r="CS149" i="4"/>
  <c r="BQ105" i="4"/>
  <c r="CS105" i="4"/>
  <c r="CW107" i="4"/>
  <c r="BM109" i="4"/>
  <c r="BU113" i="4"/>
  <c r="BE116" i="4"/>
  <c r="CO117" i="4"/>
  <c r="DU117" i="4"/>
  <c r="EC118" i="4"/>
  <c r="BY121" i="4"/>
  <c r="FI125" i="4"/>
  <c r="GJ129" i="4"/>
  <c r="GH131" i="4"/>
  <c r="GH132" i="4"/>
  <c r="BY132" i="4"/>
  <c r="GH136" i="4"/>
  <c r="BI137" i="4"/>
  <c r="DA139" i="4"/>
  <c r="AK143" i="4"/>
  <c r="GK143" i="4" s="1"/>
  <c r="Q144" i="4"/>
  <c r="DY149" i="4"/>
  <c r="CW154" i="4"/>
  <c r="GH159" i="4"/>
  <c r="BQ173" i="4"/>
  <c r="GJ111" i="4"/>
  <c r="AS116" i="4"/>
  <c r="CC117" i="4"/>
  <c r="GI118" i="4"/>
  <c r="DQ118" i="4"/>
  <c r="CO121" i="4"/>
  <c r="GJ122" i="4"/>
  <c r="GG123" i="4"/>
  <c r="GK128" i="4"/>
  <c r="BM132" i="4"/>
  <c r="GC136" i="4"/>
  <c r="GH137" i="4"/>
  <c r="FI137" i="4"/>
  <c r="BI140" i="4"/>
  <c r="BY140" i="4"/>
  <c r="AK144" i="4"/>
  <c r="GH147" i="4"/>
  <c r="I159" i="4"/>
  <c r="GI159" i="4"/>
  <c r="DU159" i="4"/>
  <c r="AC96" i="4"/>
  <c r="GK96" i="4" s="1"/>
  <c r="GJ98" i="4"/>
  <c r="FQ99" i="4"/>
  <c r="EG100" i="4"/>
  <c r="FI101" i="4"/>
  <c r="GG104" i="4"/>
  <c r="ES105" i="4"/>
  <c r="BM107" i="4"/>
  <c r="DE109" i="4"/>
  <c r="Q116" i="4"/>
  <c r="GK116" i="4" s="1"/>
  <c r="E118" i="4"/>
  <c r="GK118" i="4" s="1"/>
  <c r="CO118" i="4"/>
  <c r="GJ121" i="4"/>
  <c r="BA121" i="4"/>
  <c r="GH123" i="4"/>
  <c r="GH129" i="4"/>
  <c r="CO130" i="4"/>
  <c r="AO132" i="4"/>
  <c r="E133" i="4"/>
  <c r="GI133" i="4"/>
  <c r="FQ136" i="4"/>
  <c r="EG137" i="4"/>
  <c r="GJ141" i="4"/>
  <c r="AW141" i="4"/>
  <c r="GK141" i="4" s="1"/>
  <c r="GJ170" i="4"/>
  <c r="DE171" i="4"/>
  <c r="GG172" i="4"/>
  <c r="GK115" i="4"/>
  <c r="GI115" i="4"/>
  <c r="GI123" i="4"/>
  <c r="E123" i="4"/>
  <c r="GI124" i="4"/>
  <c r="GH135" i="4"/>
  <c r="GH138" i="4"/>
  <c r="GH141" i="4"/>
  <c r="GI144" i="4"/>
  <c r="GJ148" i="4"/>
  <c r="BA170" i="4"/>
  <c r="GI170" i="4"/>
  <c r="GI171" i="4"/>
  <c r="GI184" i="4"/>
  <c r="Y184" i="4"/>
  <c r="GH104" i="4"/>
  <c r="EC105" i="4"/>
  <c r="AO107" i="4"/>
  <c r="AC109" i="4"/>
  <c r="BE109" i="4"/>
  <c r="AK113" i="4"/>
  <c r="FY115" i="4"/>
  <c r="ES116" i="4"/>
  <c r="AG117" i="4"/>
  <c r="FE117" i="4"/>
  <c r="BQ118" i="4"/>
  <c r="DY121" i="4"/>
  <c r="BA125" i="4"/>
  <c r="AC126" i="4"/>
  <c r="GK126" i="4" s="1"/>
  <c r="GI132" i="4"/>
  <c r="I132" i="4"/>
  <c r="DE137" i="4"/>
  <c r="BU138" i="4"/>
  <c r="Q141" i="4"/>
  <c r="Q157" i="4"/>
  <c r="CO157" i="4"/>
  <c r="EC168" i="4"/>
  <c r="CO169" i="4"/>
  <c r="GI126" i="4"/>
  <c r="AC153" i="4"/>
  <c r="GI153" i="4"/>
  <c r="GJ162" i="4"/>
  <c r="GH113" i="4"/>
  <c r="GH125" i="4"/>
  <c r="GJ133" i="4"/>
  <c r="GI140" i="4"/>
  <c r="GH146" i="4"/>
  <c r="GI148" i="4"/>
  <c r="GI164" i="4"/>
  <c r="GK183" i="4"/>
  <c r="DI96" i="4"/>
  <c r="BU100" i="4"/>
  <c r="DE101" i="4"/>
  <c r="GC101" i="4"/>
  <c r="GK104" i="4"/>
  <c r="FY104" i="4"/>
  <c r="FA107" i="4"/>
  <c r="CW109" i="4"/>
  <c r="E113" i="4"/>
  <c r="DU113" i="4"/>
  <c r="DA116" i="4"/>
  <c r="AG118" i="4"/>
  <c r="GJ119" i="4"/>
  <c r="CW121" i="4"/>
  <c r="E125" i="4"/>
  <c r="GK125" i="4" s="1"/>
  <c r="FY126" i="4"/>
  <c r="I129" i="4"/>
  <c r="GI129" i="4"/>
  <c r="BQ130" i="4"/>
  <c r="DY132" i="4"/>
  <c r="CK133" i="4"/>
  <c r="GH134" i="4"/>
  <c r="GI137" i="4"/>
  <c r="E137" i="4"/>
  <c r="CG137" i="4"/>
  <c r="BI143" i="4"/>
  <c r="EW144" i="4"/>
  <c r="Q150" i="4"/>
  <c r="I152" i="4"/>
  <c r="BI156" i="4"/>
  <c r="GJ161" i="4"/>
  <c r="FY161" i="4"/>
  <c r="GK161" i="4" s="1"/>
  <c r="DE162" i="4"/>
  <c r="AC163" i="4"/>
  <c r="GK163" i="4" s="1"/>
  <c r="GI163" i="4"/>
  <c r="GJ166" i="4"/>
  <c r="AS166" i="4"/>
  <c r="EW167" i="4"/>
  <c r="GG177" i="4"/>
  <c r="GI179" i="4"/>
  <c r="GJ123" i="4"/>
  <c r="GI131" i="4"/>
  <c r="GJ135" i="4"/>
  <c r="GI145" i="4"/>
  <c r="GH151" i="4"/>
  <c r="GH153" i="4"/>
  <c r="GJ154" i="4"/>
  <c r="CC168" i="4"/>
  <c r="GI175" i="4"/>
  <c r="CC177" i="4"/>
  <c r="CC181" i="4"/>
  <c r="FE181" i="4"/>
  <c r="FU181" i="4"/>
  <c r="GH182" i="4"/>
  <c r="GH184" i="4"/>
  <c r="GI106" i="4"/>
  <c r="GI141" i="4"/>
  <c r="GJ143" i="4"/>
  <c r="GH144" i="4"/>
  <c r="GI151" i="4"/>
  <c r="GI182" i="4"/>
  <c r="BI101" i="4"/>
  <c r="Q105" i="4"/>
  <c r="DY109" i="4"/>
  <c r="CG113" i="4"/>
  <c r="AS117" i="4"/>
  <c r="GG120" i="4"/>
  <c r="FA121" i="4"/>
  <c r="DE125" i="4"/>
  <c r="GH126" i="4"/>
  <c r="CG126" i="4"/>
  <c r="DA129" i="4"/>
  <c r="Q130" i="4"/>
  <c r="GK130" i="4" s="1"/>
  <c r="E131" i="4"/>
  <c r="GK131" i="4" s="1"/>
  <c r="AC133" i="4"/>
  <c r="CK134" i="4"/>
  <c r="AS139" i="4"/>
  <c r="AO140" i="4"/>
  <c r="GK140" i="4" s="1"/>
  <c r="BQ140" i="4"/>
  <c r="DA141" i="4"/>
  <c r="EG143" i="4"/>
  <c r="E144" i="4"/>
  <c r="I145" i="4"/>
  <c r="FQ147" i="4"/>
  <c r="GC153" i="4"/>
  <c r="BE157" i="4"/>
  <c r="EC157" i="4"/>
  <c r="AC160" i="4"/>
  <c r="BQ162" i="4"/>
  <c r="GH165" i="4"/>
  <c r="CO172" i="4"/>
  <c r="GI173" i="4"/>
  <c r="CG175" i="4"/>
  <c r="GJ179" i="4"/>
  <c r="BI195" i="4"/>
  <c r="GK195" i="4" s="1"/>
  <c r="GI195" i="4"/>
  <c r="FU120" i="4"/>
  <c r="EO121" i="4"/>
  <c r="CS125" i="4"/>
  <c r="BU126" i="4"/>
  <c r="GK129" i="4"/>
  <c r="CO129" i="4"/>
  <c r="FE130" i="4"/>
  <c r="GJ131" i="4"/>
  <c r="I133" i="4"/>
  <c r="BY134" i="4"/>
  <c r="GK151" i="4"/>
  <c r="GI158" i="4"/>
  <c r="GI165" i="4"/>
  <c r="GH167" i="4"/>
  <c r="GI189" i="4"/>
  <c r="I189" i="4"/>
  <c r="GK189" i="4" s="1"/>
  <c r="GI194" i="4"/>
  <c r="CG125" i="4"/>
  <c r="CC129" i="4"/>
  <c r="FY129" i="4"/>
  <c r="ES130" i="4"/>
  <c r="GG132" i="4"/>
  <c r="FA133" i="4"/>
  <c r="BM134" i="4"/>
  <c r="Q139" i="4"/>
  <c r="GK139" i="4" s="1"/>
  <c r="DY140" i="4"/>
  <c r="CC141" i="4"/>
  <c r="DE143" i="4"/>
  <c r="EW148" i="4"/>
  <c r="GJ149" i="4"/>
  <c r="GI150" i="4"/>
  <c r="FQ151" i="4"/>
  <c r="BA153" i="4"/>
  <c r="CW153" i="4"/>
  <c r="FA153" i="4"/>
  <c r="FQ153" i="4"/>
  <c r="GG155" i="4"/>
  <c r="AS157" i="4"/>
  <c r="DQ157" i="4"/>
  <c r="GJ158" i="4"/>
  <c r="GH160" i="4"/>
  <c r="EG160" i="4"/>
  <c r="AO162" i="4"/>
  <c r="Y167" i="4"/>
  <c r="DQ170" i="4"/>
  <c r="AW179" i="4"/>
  <c r="GK179" i="4" s="1"/>
  <c r="EO190" i="4"/>
  <c r="GJ194" i="4"/>
  <c r="AC198" i="4"/>
  <c r="GH199" i="4"/>
  <c r="GK138" i="4"/>
  <c r="GI138" i="4"/>
  <c r="GJ146" i="4"/>
  <c r="GK158" i="4"/>
  <c r="GI160" i="4"/>
  <c r="I160" i="4"/>
  <c r="GH166" i="4"/>
  <c r="AC188" i="4"/>
  <c r="GI188" i="4"/>
  <c r="GK192" i="4"/>
  <c r="BI125" i="4"/>
  <c r="BE129" i="4"/>
  <c r="GI130" i="4"/>
  <c r="DQ130" i="4"/>
  <c r="DY133" i="4"/>
  <c r="AO134" i="4"/>
  <c r="GI136" i="4"/>
  <c r="FY138" i="4"/>
  <c r="ES139" i="4"/>
  <c r="DI140" i="4"/>
  <c r="BE141" i="4"/>
  <c r="CG143" i="4"/>
  <c r="FQ143" i="4"/>
  <c r="BU144" i="4"/>
  <c r="Q146" i="4"/>
  <c r="GK146" i="4" s="1"/>
  <c r="AS148" i="4"/>
  <c r="GK148" i="4" s="1"/>
  <c r="GK150" i="4"/>
  <c r="CW152" i="4"/>
  <c r="Q155" i="4"/>
  <c r="GI155" i="4"/>
  <c r="BU156" i="4"/>
  <c r="DQ156" i="4"/>
  <c r="AG157" i="4"/>
  <c r="GK157" i="4" s="1"/>
  <c r="DA157" i="4"/>
  <c r="GH158" i="4"/>
  <c r="BE159" i="4"/>
  <c r="GH162" i="4"/>
  <c r="BE166" i="4"/>
  <c r="DY166" i="4"/>
  <c r="FE168" i="4"/>
  <c r="DA170" i="4"/>
  <c r="Y172" i="4"/>
  <c r="GK172" i="4" s="1"/>
  <c r="GI172" i="4"/>
  <c r="ES173" i="4"/>
  <c r="GH174" i="4"/>
  <c r="GJ174" i="4"/>
  <c r="GJ175" i="4"/>
  <c r="GH188" i="4"/>
  <c r="AS129" i="4"/>
  <c r="DA130" i="4"/>
  <c r="DI133" i="4"/>
  <c r="AC134" i="4"/>
  <c r="EC139" i="4"/>
  <c r="FU139" i="4"/>
  <c r="AS141" i="4"/>
  <c r="BU143" i="4"/>
  <c r="GH148" i="4"/>
  <c r="EG148" i="4"/>
  <c r="BM149" i="4"/>
  <c r="GK149" i="4" s="1"/>
  <c r="EO149" i="4"/>
  <c r="AO153" i="4"/>
  <c r="CK153" i="4"/>
  <c r="EO153" i="4"/>
  <c r="AO154" i="4"/>
  <c r="GK154" i="4" s="1"/>
  <c r="DI154" i="4"/>
  <c r="GH155" i="4"/>
  <c r="GH157" i="4"/>
  <c r="BU159" i="4"/>
  <c r="EO160" i="4"/>
  <c r="GI162" i="4"/>
  <c r="ES168" i="4"/>
  <c r="DU171" i="4"/>
  <c r="GK171" i="4" s="1"/>
  <c r="GI174" i="4"/>
  <c r="I174" i="4"/>
  <c r="GK175" i="4"/>
  <c r="GH176" i="4"/>
  <c r="GI149" i="4"/>
  <c r="BU152" i="4"/>
  <c r="GI154" i="4"/>
  <c r="AK156" i="4"/>
  <c r="DE160" i="4"/>
  <c r="BE162" i="4"/>
  <c r="GJ163" i="4"/>
  <c r="GJ165" i="4"/>
  <c r="FU169" i="4"/>
  <c r="BE173" i="4"/>
  <c r="EC173" i="4"/>
  <c r="BE174" i="4"/>
  <c r="BE178" i="4"/>
  <c r="AK180" i="4"/>
  <c r="GK180" i="4" s="1"/>
  <c r="GI180" i="4"/>
  <c r="GG180" i="4"/>
  <c r="GH183" i="4"/>
  <c r="GJ187" i="4"/>
  <c r="Q219" i="4"/>
  <c r="GK219" i="4" s="1"/>
  <c r="GI219" i="4"/>
  <c r="GJ241" i="4"/>
  <c r="I241" i="4"/>
  <c r="CS148" i="4"/>
  <c r="BI152" i="4"/>
  <c r="Y156" i="4"/>
  <c r="GK156" i="4" s="1"/>
  <c r="CS160" i="4"/>
  <c r="DI162" i="4"/>
  <c r="EC166" i="4"/>
  <c r="GI167" i="4"/>
  <c r="GJ171" i="4"/>
  <c r="GH173" i="4"/>
  <c r="AS174" i="4"/>
  <c r="DY174" i="4"/>
  <c r="FE176" i="4"/>
  <c r="EC177" i="4"/>
  <c r="Q185" i="4"/>
  <c r="CO185" i="4"/>
  <c r="GK185" i="4" s="1"/>
  <c r="FY187" i="4"/>
  <c r="GK187" i="4" s="1"/>
  <c r="EG188" i="4"/>
  <c r="EO208" i="4"/>
  <c r="E236" i="4"/>
  <c r="GI236" i="4"/>
  <c r="GG139" i="4"/>
  <c r="FA140" i="4"/>
  <c r="DE144" i="4"/>
  <c r="BU148" i="4"/>
  <c r="AK152" i="4"/>
  <c r="FY155" i="4"/>
  <c r="EW156" i="4"/>
  <c r="GJ156" i="4"/>
  <c r="BU160" i="4"/>
  <c r="AG162" i="4"/>
  <c r="BI162" i="4"/>
  <c r="DQ166" i="4"/>
  <c r="GH168" i="4"/>
  <c r="BE168" i="4"/>
  <c r="GK168" i="4" s="1"/>
  <c r="GJ173" i="4"/>
  <c r="Q176" i="4"/>
  <c r="EC176" i="4"/>
  <c r="GI181" i="4"/>
  <c r="DA182" i="4"/>
  <c r="GI187" i="4"/>
  <c r="GJ191" i="4"/>
  <c r="GK194" i="4"/>
  <c r="GH201" i="4"/>
  <c r="CK203" i="4"/>
  <c r="GJ207" i="4"/>
  <c r="GH212" i="4"/>
  <c r="GH156" i="4"/>
  <c r="GH169" i="4"/>
  <c r="GH177" i="4"/>
  <c r="GJ184" i="4"/>
  <c r="GK191" i="4"/>
  <c r="E201" i="4"/>
  <c r="GI201" i="4"/>
  <c r="AK225" i="4"/>
  <c r="GI225" i="4"/>
  <c r="CW243" i="4"/>
  <c r="GI243" i="4"/>
  <c r="CG144" i="4"/>
  <c r="AW148" i="4"/>
  <c r="FI152" i="4"/>
  <c r="GI156" i="4"/>
  <c r="DU156" i="4"/>
  <c r="GI157" i="4"/>
  <c r="AW160" i="4"/>
  <c r="CC165" i="4"/>
  <c r="FE165" i="4"/>
  <c r="DA166" i="4"/>
  <c r="GJ168" i="4"/>
  <c r="GI169" i="4"/>
  <c r="AS169" i="4"/>
  <c r="DQ169" i="4"/>
  <c r="DA176" i="4"/>
  <c r="GK176" i="4" s="1"/>
  <c r="GI177" i="4"/>
  <c r="AS177" i="4"/>
  <c r="EC178" i="4"/>
  <c r="GH180" i="4"/>
  <c r="CO182" i="4"/>
  <c r="BQ185" i="4"/>
  <c r="ES185" i="4"/>
  <c r="GH186" i="4"/>
  <c r="BE193" i="4"/>
  <c r="Q196" i="4"/>
  <c r="GJ224" i="4"/>
  <c r="GK155" i="4"/>
  <c r="GJ169" i="4"/>
  <c r="GJ172" i="4"/>
  <c r="GJ177" i="4"/>
  <c r="GI186" i="4"/>
  <c r="I186" i="4"/>
  <c r="GK186" i="4" s="1"/>
  <c r="GH190" i="4"/>
  <c r="GH191" i="4"/>
  <c r="BM191" i="4"/>
  <c r="GI191" i="4"/>
  <c r="GH152" i="4"/>
  <c r="GJ167" i="4"/>
  <c r="GI168" i="4"/>
  <c r="I169" i="4"/>
  <c r="I177" i="4"/>
  <c r="GH179" i="4"/>
  <c r="GH196" i="4"/>
  <c r="CK140" i="4"/>
  <c r="AW144" i="4"/>
  <c r="FI148" i="4"/>
  <c r="DU152" i="4"/>
  <c r="CG156" i="4"/>
  <c r="FI160" i="4"/>
  <c r="CO162" i="4"/>
  <c r="FU164" i="4"/>
  <c r="GK164" i="4" s="1"/>
  <c r="BQ166" i="4"/>
  <c r="I167" i="4"/>
  <c r="EC170" i="4"/>
  <c r="CC173" i="4"/>
  <c r="FE173" i="4"/>
  <c r="DA174" i="4"/>
  <c r="CO177" i="4"/>
  <c r="CS179" i="4"/>
  <c r="GC190" i="4"/>
  <c r="GI196" i="4"/>
  <c r="E196" i="4"/>
  <c r="GK196" i="4" s="1"/>
  <c r="CW198" i="4"/>
  <c r="CO199" i="4"/>
  <c r="FI199" i="4"/>
  <c r="AG178" i="4"/>
  <c r="GK178" i="4" s="1"/>
  <c r="FU180" i="4"/>
  <c r="BQ182" i="4"/>
  <c r="CC185" i="4"/>
  <c r="FE185" i="4"/>
  <c r="GG185" i="4"/>
  <c r="GH194" i="4"/>
  <c r="EO197" i="4"/>
  <c r="GJ214" i="4"/>
  <c r="GJ180" i="4"/>
  <c r="BE181" i="4"/>
  <c r="GK181" i="4" s="1"/>
  <c r="EC181" i="4"/>
  <c r="BE182" i="4"/>
  <c r="GJ183" i="4"/>
  <c r="GI183" i="4"/>
  <c r="GG184" i="4"/>
  <c r="FU185" i="4"/>
  <c r="AO188" i="4"/>
  <c r="CS188" i="4"/>
  <c r="BU197" i="4"/>
  <c r="BY198" i="4"/>
  <c r="GG204" i="4"/>
  <c r="GJ206" i="4"/>
  <c r="CC206" i="4"/>
  <c r="GH211" i="4"/>
  <c r="BQ211" i="4"/>
  <c r="CG211" i="4"/>
  <c r="FQ218" i="4"/>
  <c r="GJ181" i="4"/>
  <c r="Q182" i="4"/>
  <c r="GK182" i="4" s="1"/>
  <c r="GK184" i="4"/>
  <c r="BE185" i="4"/>
  <c r="EC185" i="4"/>
  <c r="AS188" i="4"/>
  <c r="BE196" i="4"/>
  <c r="DQ197" i="4"/>
  <c r="M202" i="4"/>
  <c r="GJ204" i="4"/>
  <c r="CC205" i="4"/>
  <c r="CS205" i="4"/>
  <c r="I206" i="4"/>
  <c r="GI206" i="4"/>
  <c r="FA206" i="4"/>
  <c r="BI210" i="4"/>
  <c r="DM218" i="4"/>
  <c r="FE225" i="4"/>
  <c r="GJ234" i="4"/>
  <c r="CW234" i="4"/>
  <c r="GK234" i="4" s="1"/>
  <c r="GH185" i="4"/>
  <c r="GJ188" i="4"/>
  <c r="GH195" i="4"/>
  <c r="GI203" i="4"/>
  <c r="GJ205" i="4"/>
  <c r="GI221" i="4"/>
  <c r="E221" i="4"/>
  <c r="GJ190" i="4"/>
  <c r="GH203" i="4"/>
  <c r="GH204" i="4"/>
  <c r="GH208" i="4"/>
  <c r="FU161" i="4"/>
  <c r="ES162" i="4"/>
  <c r="GJ164" i="4"/>
  <c r="FE166" i="4"/>
  <c r="GK166" i="4" s="1"/>
  <c r="FU168" i="4"/>
  <c r="CC170" i="4"/>
  <c r="FE174" i="4"/>
  <c r="BQ177" i="4"/>
  <c r="ES177" i="4"/>
  <c r="CO178" i="4"/>
  <c r="Q181" i="4"/>
  <c r="CO181" i="4"/>
  <c r="EC182" i="4"/>
  <c r="GJ185" i="4"/>
  <c r="EC190" i="4"/>
  <c r="GH193" i="4"/>
  <c r="GJ195" i="4"/>
  <c r="DA196" i="4"/>
  <c r="AS199" i="4"/>
  <c r="DA200" i="4"/>
  <c r="DQ202" i="4"/>
  <c r="E208" i="4"/>
  <c r="GI208" i="4"/>
  <c r="GC208" i="4"/>
  <c r="GC214" i="4"/>
  <c r="GI216" i="4"/>
  <c r="EG222" i="4"/>
  <c r="EC162" i="4"/>
  <c r="Q165" i="4"/>
  <c r="CO165" i="4"/>
  <c r="ES166" i="4"/>
  <c r="BE169" i="4"/>
  <c r="EC169" i="4"/>
  <c r="BQ170" i="4"/>
  <c r="GK170" i="4" s="1"/>
  <c r="Q173" i="4"/>
  <c r="CO173" i="4"/>
  <c r="ES174" i="4"/>
  <c r="GJ176" i="4"/>
  <c r="FU176" i="4"/>
  <c r="GH178" i="4"/>
  <c r="CC178" i="4"/>
  <c r="DQ182" i="4"/>
  <c r="AG185" i="4"/>
  <c r="DA185" i="4"/>
  <c r="AG190" i="4"/>
  <c r="GI198" i="4"/>
  <c r="FQ198" i="4"/>
  <c r="GH202" i="4"/>
  <c r="GJ203" i="4"/>
  <c r="AC205" i="4"/>
  <c r="GJ213" i="4"/>
  <c r="AK213" i="4"/>
  <c r="AC218" i="4"/>
  <c r="BY218" i="4"/>
  <c r="GJ222" i="4"/>
  <c r="GJ228" i="4"/>
  <c r="I188" i="4"/>
  <c r="ES190" i="4"/>
  <c r="AK200" i="4"/>
  <c r="FE202" i="4"/>
  <c r="BU204" i="4"/>
  <c r="GC206" i="4"/>
  <c r="BI209" i="4"/>
  <c r="DA209" i="4"/>
  <c r="GH210" i="4"/>
  <c r="AC211" i="4"/>
  <c r="BM222" i="4"/>
  <c r="DU222" i="4"/>
  <c r="M243" i="4"/>
  <c r="DY188" i="4"/>
  <c r="GJ189" i="4"/>
  <c r="FU189" i="4"/>
  <c r="DA190" i="4"/>
  <c r="GJ196" i="4"/>
  <c r="CO196" i="4"/>
  <c r="AK197" i="4"/>
  <c r="DE197" i="4"/>
  <c r="FY197" i="4"/>
  <c r="GH198" i="4"/>
  <c r="EG198" i="4"/>
  <c r="GI199" i="4"/>
  <c r="E199" i="4"/>
  <c r="CC199" i="4"/>
  <c r="EW199" i="4"/>
  <c r="GJ201" i="4"/>
  <c r="DU201" i="4"/>
  <c r="DE202" i="4"/>
  <c r="EG202" i="4"/>
  <c r="AK203" i="4"/>
  <c r="Q204" i="4"/>
  <c r="AW204" i="4"/>
  <c r="FQ205" i="4"/>
  <c r="AS208" i="4"/>
  <c r="CO209" i="4"/>
  <c r="GJ215" i="4"/>
  <c r="GC215" i="4"/>
  <c r="GJ221" i="4"/>
  <c r="GH221" i="4"/>
  <c r="BA222" i="4"/>
  <c r="BI224" i="4"/>
  <c r="GI242" i="4"/>
  <c r="E245" i="4"/>
  <c r="GK245" i="4" s="1"/>
  <c r="GI245" i="4"/>
  <c r="GK249" i="4"/>
  <c r="DI188" i="4"/>
  <c r="GJ192" i="4"/>
  <c r="GJ199" i="4"/>
  <c r="GH200" i="4"/>
  <c r="FM200" i="4"/>
  <c r="GJ202" i="4"/>
  <c r="CC202" i="4"/>
  <c r="ES204" i="4"/>
  <c r="FE206" i="4"/>
  <c r="BI208" i="4"/>
  <c r="DU211" i="4"/>
  <c r="I212" i="4"/>
  <c r="GK212" i="4" s="1"/>
  <c r="GI212" i="4"/>
  <c r="EG213" i="4"/>
  <c r="EW213" i="4"/>
  <c r="Y215" i="4"/>
  <c r="BQ217" i="4"/>
  <c r="FQ217" i="4"/>
  <c r="BM218" i="4"/>
  <c r="GH220" i="4"/>
  <c r="GH223" i="4"/>
  <c r="CW188" i="4"/>
  <c r="GH189" i="4"/>
  <c r="CC190" i="4"/>
  <c r="GI193" i="4"/>
  <c r="CC196" i="4"/>
  <c r="EW196" i="4"/>
  <c r="Y197" i="4"/>
  <c r="CS197" i="4"/>
  <c r="FM197" i="4"/>
  <c r="GJ198" i="4"/>
  <c r="BA198" i="4"/>
  <c r="DU198" i="4"/>
  <c r="BQ199" i="4"/>
  <c r="EK199" i="4"/>
  <c r="I200" i="4"/>
  <c r="GK200" i="4" s="1"/>
  <c r="AC200" i="4"/>
  <c r="FY203" i="4"/>
  <c r="GI204" i="4"/>
  <c r="FI204" i="4"/>
  <c r="DA205" i="4"/>
  <c r="AW206" i="4"/>
  <c r="DA206" i="4"/>
  <c r="CK207" i="4"/>
  <c r="AG208" i="4"/>
  <c r="BY208" i="4"/>
  <c r="GI209" i="4"/>
  <c r="E209" i="4"/>
  <c r="BA209" i="4"/>
  <c r="GI210" i="4"/>
  <c r="CW210" i="4"/>
  <c r="GJ212" i="4"/>
  <c r="GH215" i="4"/>
  <c r="AO215" i="4"/>
  <c r="CG217" i="4"/>
  <c r="FU223" i="4"/>
  <c r="GI185" i="4"/>
  <c r="CK188" i="4"/>
  <c r="GI190" i="4"/>
  <c r="BQ190" i="4"/>
  <c r="GJ193" i="4"/>
  <c r="DI201" i="4"/>
  <c r="DY201" i="4"/>
  <c r="Y203" i="4"/>
  <c r="GK203" i="4" s="1"/>
  <c r="AO203" i="4"/>
  <c r="EG204" i="4"/>
  <c r="GH205" i="4"/>
  <c r="DQ205" i="4"/>
  <c r="ES205" i="4"/>
  <c r="GH206" i="4"/>
  <c r="GH207" i="4"/>
  <c r="GJ209" i="4"/>
  <c r="GH213" i="4"/>
  <c r="I215" i="4"/>
  <c r="GK215" i="4" s="1"/>
  <c r="GI215" i="4"/>
  <c r="BI219" i="4"/>
  <c r="GJ220" i="4"/>
  <c r="AW230" i="4"/>
  <c r="GJ242" i="4"/>
  <c r="BY188" i="4"/>
  <c r="BE190" i="4"/>
  <c r="GK190" i="4" s="1"/>
  <c r="GK193" i="4"/>
  <c r="BQ196" i="4"/>
  <c r="EK196" i="4"/>
  <c r="I197" i="4"/>
  <c r="GK197" i="4" s="1"/>
  <c r="CG197" i="4"/>
  <c r="FA197" i="4"/>
  <c r="AO198" i="4"/>
  <c r="DI198" i="4"/>
  <c r="GC198" i="4"/>
  <c r="BE199" i="4"/>
  <c r="DY199" i="4"/>
  <c r="FA200" i="4"/>
  <c r="FQ200" i="4"/>
  <c r="BQ202" i="4"/>
  <c r="CG202" i="4"/>
  <c r="CO205" i="4"/>
  <c r="AK206" i="4"/>
  <c r="GK206" i="4" s="1"/>
  <c r="GI207" i="4"/>
  <c r="GH209" i="4"/>
  <c r="GI213" i="4"/>
  <c r="DE214" i="4"/>
  <c r="CK215" i="4"/>
  <c r="AC217" i="4"/>
  <c r="FY221" i="4"/>
  <c r="Q230" i="4"/>
  <c r="GI230" i="4"/>
  <c r="EC200" i="4"/>
  <c r="CK201" i="4"/>
  <c r="AS202" i="4"/>
  <c r="GG202" i="4"/>
  <c r="EO203" i="4"/>
  <c r="CW204" i="4"/>
  <c r="BE205" i="4"/>
  <c r="EC206" i="4"/>
  <c r="BM207" i="4"/>
  <c r="DA207" i="4"/>
  <c r="GJ208" i="4"/>
  <c r="Y209" i="4"/>
  <c r="DQ209" i="4"/>
  <c r="CK210" i="4"/>
  <c r="BE211" i="4"/>
  <c r="DU213" i="4"/>
  <c r="BU216" i="4"/>
  <c r="M217" i="4"/>
  <c r="FE217" i="4"/>
  <c r="AK219" i="4"/>
  <c r="EG219" i="4"/>
  <c r="FY219" i="4"/>
  <c r="GI222" i="4"/>
  <c r="AO222" i="4"/>
  <c r="DI222" i="4"/>
  <c r="GC222" i="4"/>
  <c r="GH226" i="4"/>
  <c r="I228" i="4"/>
  <c r="GI228" i="4"/>
  <c r="BQ242" i="4"/>
  <c r="GK262" i="4"/>
  <c r="GK263" i="4"/>
  <c r="BM201" i="4"/>
  <c r="DQ203" i="4"/>
  <c r="BY204" i="4"/>
  <c r="AG205" i="4"/>
  <c r="GK205" i="4" s="1"/>
  <c r="FU205" i="4"/>
  <c r="DE206" i="4"/>
  <c r="ES206" i="4"/>
  <c r="FE207" i="4"/>
  <c r="CO208" i="4"/>
  <c r="I209" i="4"/>
  <c r="BY210" i="4"/>
  <c r="AS211" i="4"/>
  <c r="AK218" i="4"/>
  <c r="FY218" i="4"/>
  <c r="I222" i="4"/>
  <c r="GK222" i="4" s="1"/>
  <c r="E202" i="4"/>
  <c r="EW202" i="4"/>
  <c r="GI202" i="4"/>
  <c r="DE203" i="4"/>
  <c r="BM204" i="4"/>
  <c r="Q205" i="4"/>
  <c r="FI205" i="4"/>
  <c r="BE206" i="4"/>
  <c r="AC207" i="4"/>
  <c r="GK207" i="4" s="1"/>
  <c r="BQ209" i="4"/>
  <c r="FA212" i="4"/>
  <c r="DI213" i="4"/>
  <c r="DY213" i="4"/>
  <c r="AW216" i="4"/>
  <c r="ES216" i="4"/>
  <c r="CO217" i="4"/>
  <c r="EG217" i="4"/>
  <c r="BA218" i="4"/>
  <c r="DU219" i="4"/>
  <c r="AO220" i="4"/>
  <c r="DI220" i="4"/>
  <c r="GC220" i="4"/>
  <c r="BU221" i="4"/>
  <c r="EO221" i="4"/>
  <c r="DI223" i="4"/>
  <c r="E224" i="4"/>
  <c r="GI224" i="4"/>
  <c r="FI224" i="4"/>
  <c r="AC228" i="4"/>
  <c r="EO232" i="4"/>
  <c r="CW239" i="4"/>
  <c r="GC240" i="4"/>
  <c r="CG200" i="4"/>
  <c r="AO201" i="4"/>
  <c r="GI205" i="4"/>
  <c r="GJ217" i="4"/>
  <c r="GI232" i="4"/>
  <c r="GK238" i="4"/>
  <c r="BU200" i="4"/>
  <c r="AC201" i="4"/>
  <c r="FQ201" i="4"/>
  <c r="DY202" i="4"/>
  <c r="CG203" i="4"/>
  <c r="AO204" i="4"/>
  <c r="GK204" i="4" s="1"/>
  <c r="GC204" i="4"/>
  <c r="EK205" i="4"/>
  <c r="BU206" i="4"/>
  <c r="EG207" i="4"/>
  <c r="BQ208" i="4"/>
  <c r="M209" i="4"/>
  <c r="Y210" i="4"/>
  <c r="GK210" i="4" s="1"/>
  <c r="DU210" i="4"/>
  <c r="EO212" i="4"/>
  <c r="M214" i="4"/>
  <c r="BM215" i="4"/>
  <c r="GH216" i="4"/>
  <c r="Y218" i="4"/>
  <c r="FM218" i="4"/>
  <c r="DI219" i="4"/>
  <c r="AC220" i="4"/>
  <c r="CW220" i="4"/>
  <c r="FQ220" i="4"/>
  <c r="BI221" i="4"/>
  <c r="EC221" i="4"/>
  <c r="GH224" i="4"/>
  <c r="BQ224" i="4"/>
  <c r="DM226" i="4"/>
  <c r="GH227" i="4"/>
  <c r="E232" i="4"/>
  <c r="GH233" i="4"/>
  <c r="FA238" i="4"/>
  <c r="EO246" i="4"/>
  <c r="GG246" i="4"/>
  <c r="GH247" i="4"/>
  <c r="CO248" i="4"/>
  <c r="GH218" i="4"/>
  <c r="GI227" i="4"/>
  <c r="GJ232" i="4"/>
  <c r="GH238" i="4"/>
  <c r="BI239" i="4"/>
  <c r="GK239" i="4" s="1"/>
  <c r="GJ240" i="4"/>
  <c r="GH244" i="4"/>
  <c r="AW200" i="4"/>
  <c r="ES201" i="4"/>
  <c r="DA202" i="4"/>
  <c r="BI203" i="4"/>
  <c r="M204" i="4"/>
  <c r="FE204" i="4"/>
  <c r="DM205" i="4"/>
  <c r="FY206" i="4"/>
  <c r="DI207" i="4"/>
  <c r="BE208" i="4"/>
  <c r="FI208" i="4"/>
  <c r="FA209" i="4"/>
  <c r="FM210" i="4"/>
  <c r="CC211" i="4"/>
  <c r="EC212" i="4"/>
  <c r="CK213" i="4"/>
  <c r="CO214" i="4"/>
  <c r="EG214" i="4"/>
  <c r="AK215" i="4"/>
  <c r="FY215" i="4"/>
  <c r="GJ216" i="4"/>
  <c r="I218" i="4"/>
  <c r="GK218" i="4" s="1"/>
  <c r="GI218" i="4"/>
  <c r="FA218" i="4"/>
  <c r="M220" i="4"/>
  <c r="CK220" i="4"/>
  <c r="FE220" i="4"/>
  <c r="AW221" i="4"/>
  <c r="DQ221" i="4"/>
  <c r="GI223" i="4"/>
  <c r="E223" i="4"/>
  <c r="BE224" i="4"/>
  <c r="CG224" i="4"/>
  <c r="GH232" i="4"/>
  <c r="GJ233" i="4"/>
  <c r="GH240" i="4"/>
  <c r="GI244" i="4"/>
  <c r="AS214" i="4"/>
  <c r="GK214" i="4" s="1"/>
  <c r="GG214" i="4"/>
  <c r="EO215" i="4"/>
  <c r="CW216" i="4"/>
  <c r="AS217" i="4"/>
  <c r="GG217" i="4"/>
  <c r="EC218" i="4"/>
  <c r="CK219" i="4"/>
  <c r="CK223" i="4"/>
  <c r="Q224" i="4"/>
  <c r="GK225" i="4"/>
  <c r="FU227" i="4"/>
  <c r="EC228" i="4"/>
  <c r="AG229" i="4"/>
  <c r="GH230" i="4"/>
  <c r="GH231" i="4"/>
  <c r="FM231" i="4"/>
  <c r="AC232" i="4"/>
  <c r="DU235" i="4"/>
  <c r="AS237" i="4"/>
  <c r="GJ238" i="4"/>
  <c r="AG241" i="4"/>
  <c r="EW241" i="4"/>
  <c r="GH243" i="4"/>
  <c r="GH245" i="4"/>
  <c r="DQ248" i="4"/>
  <c r="CG206" i="4"/>
  <c r="AO207" i="4"/>
  <c r="GC207" i="4"/>
  <c r="EK208" i="4"/>
  <c r="CS209" i="4"/>
  <c r="BA210" i="4"/>
  <c r="E211" i="4"/>
  <c r="EW211" i="4"/>
  <c r="GI211" i="4"/>
  <c r="DE212" i="4"/>
  <c r="BM213" i="4"/>
  <c r="Q214" i="4"/>
  <c r="FI214" i="4"/>
  <c r="DQ215" i="4"/>
  <c r="BY216" i="4"/>
  <c r="GH217" i="4"/>
  <c r="Q217" i="4"/>
  <c r="GK217" i="4" s="1"/>
  <c r="FI217" i="4"/>
  <c r="GI217" i="4"/>
  <c r="DE218" i="4"/>
  <c r="BM219" i="4"/>
  <c r="GI220" i="4"/>
  <c r="BM223" i="4"/>
  <c r="CS225" i="4"/>
  <c r="GJ226" i="4"/>
  <c r="EW226" i="4"/>
  <c r="AK227" i="4"/>
  <c r="GH229" i="4"/>
  <c r="GJ231" i="4"/>
  <c r="BE233" i="4"/>
  <c r="FY234" i="4"/>
  <c r="DU241" i="4"/>
  <c r="GJ245" i="4"/>
  <c r="CC248" i="4"/>
  <c r="GH250" i="4"/>
  <c r="GI214" i="4"/>
  <c r="GJ225" i="4"/>
  <c r="GI229" i="4"/>
  <c r="GK235" i="4"/>
  <c r="GH239" i="4"/>
  <c r="DM208" i="4"/>
  <c r="BU209" i="4"/>
  <c r="AC210" i="4"/>
  <c r="FQ210" i="4"/>
  <c r="DY211" i="4"/>
  <c r="CG212" i="4"/>
  <c r="AO213" i="4"/>
  <c r="GC213" i="4"/>
  <c r="EK214" i="4"/>
  <c r="CS215" i="4"/>
  <c r="BA216" i="4"/>
  <c r="GK216" i="4" s="1"/>
  <c r="EK217" i="4"/>
  <c r="CG218" i="4"/>
  <c r="AO219" i="4"/>
  <c r="GC219" i="4"/>
  <c r="E220" i="4"/>
  <c r="AO223" i="4"/>
  <c r="GC223" i="4"/>
  <c r="EC224" i="4"/>
  <c r="GG224" i="4"/>
  <c r="FM225" i="4"/>
  <c r="GJ227" i="4"/>
  <c r="GJ229" i="4"/>
  <c r="E229" i="4"/>
  <c r="GK229" i="4" s="1"/>
  <c r="BA229" i="4"/>
  <c r="BQ230" i="4"/>
  <c r="GH235" i="4"/>
  <c r="BA241" i="4"/>
  <c r="GI250" i="4"/>
  <c r="E250" i="4"/>
  <c r="GK250" i="4" s="1"/>
  <c r="GI248" i="4"/>
  <c r="E248" i="4"/>
  <c r="ES210" i="4"/>
  <c r="DA211" i="4"/>
  <c r="BI212" i="4"/>
  <c r="M213" i="4"/>
  <c r="FE213" i="4"/>
  <c r="DM214" i="4"/>
  <c r="BU215" i="4"/>
  <c r="AC216" i="4"/>
  <c r="FQ216" i="4"/>
  <c r="DM217" i="4"/>
  <c r="BI218" i="4"/>
  <c r="M219" i="4"/>
  <c r="FE219" i="4"/>
  <c r="M223" i="4"/>
  <c r="FE223" i="4"/>
  <c r="CO224" i="4"/>
  <c r="FU224" i="4"/>
  <c r="BQ227" i="4"/>
  <c r="GK228" i="4"/>
  <c r="Y228" i="4"/>
  <c r="CS228" i="4"/>
  <c r="BU231" i="4"/>
  <c r="FI236" i="4"/>
  <c r="CO237" i="4"/>
  <c r="Q242" i="4"/>
  <c r="GK242" i="4" s="1"/>
  <c r="AK242" i="4"/>
  <c r="Q246" i="4"/>
  <c r="FI247" i="4"/>
  <c r="FY209" i="4"/>
  <c r="EG210" i="4"/>
  <c r="CO211" i="4"/>
  <c r="AW212" i="4"/>
  <c r="ES213" i="4"/>
  <c r="DA214" i="4"/>
  <c r="BI215" i="4"/>
  <c r="M216" i="4"/>
  <c r="FE216" i="4"/>
  <c r="DA217" i="4"/>
  <c r="AW218" i="4"/>
  <c r="ES219" i="4"/>
  <c r="ES223" i="4"/>
  <c r="CC224" i="4"/>
  <c r="DI229" i="4"/>
  <c r="AS231" i="4"/>
  <c r="GI234" i="4"/>
  <c r="Q236" i="4"/>
  <c r="DI243" i="4"/>
  <c r="E240" i="4"/>
  <c r="GI240" i="4"/>
  <c r="GH246" i="4"/>
  <c r="I225" i="4"/>
  <c r="EC225" i="4"/>
  <c r="BM226" i="4"/>
  <c r="GK226" i="4" s="1"/>
  <c r="CO226" i="4"/>
  <c r="DE228" i="4"/>
  <c r="EG228" i="4"/>
  <c r="DU229" i="4"/>
  <c r="AG230" i="4"/>
  <c r="EK230" i="4"/>
  <c r="DM231" i="4"/>
  <c r="EO231" i="4"/>
  <c r="I232" i="4"/>
  <c r="CW233" i="4"/>
  <c r="GJ235" i="4"/>
  <c r="GI235" i="4"/>
  <c r="BQ240" i="4"/>
  <c r="DY240" i="4"/>
  <c r="CS242" i="4"/>
  <c r="FI242" i="4"/>
  <c r="E246" i="4"/>
  <c r="GI246" i="4"/>
  <c r="DY246" i="4"/>
  <c r="AC247" i="4"/>
  <c r="BQ248" i="4"/>
  <c r="GJ251" i="4"/>
  <c r="DE225" i="4"/>
  <c r="EG226" i="4"/>
  <c r="AS227" i="4"/>
  <c r="FI227" i="4"/>
  <c r="FY228" i="4"/>
  <c r="E230" i="4"/>
  <c r="AK230" i="4"/>
  <c r="CO231" i="4"/>
  <c r="EW232" i="4"/>
  <c r="GI233" i="4"/>
  <c r="FE233" i="4"/>
  <c r="GJ236" i="4"/>
  <c r="GH237" i="4"/>
  <c r="BI241" i="4"/>
  <c r="BE242" i="4"/>
  <c r="BU246" i="4"/>
  <c r="DM246" i="4"/>
  <c r="AG247" i="4"/>
  <c r="FQ247" i="4"/>
  <c r="AC253" i="4"/>
  <c r="GI237" i="4"/>
  <c r="GK241" i="4"/>
  <c r="GJ244" i="4"/>
  <c r="E244" i="4"/>
  <c r="GK244" i="4" s="1"/>
  <c r="GI254" i="4"/>
  <c r="E254" i="4"/>
  <c r="GH228" i="4"/>
  <c r="E233" i="4"/>
  <c r="GJ237" i="4"/>
  <c r="GI238" i="4"/>
  <c r="GH222" i="4"/>
  <c r="E237" i="4"/>
  <c r="GK237" i="4" s="1"/>
  <c r="GK247" i="4"/>
  <c r="GH219" i="4"/>
  <c r="DY224" i="4"/>
  <c r="FM224" i="4"/>
  <c r="GH225" i="4"/>
  <c r="FY225" i="4"/>
  <c r="CW226" i="4"/>
  <c r="Q227" i="4"/>
  <c r="GK227" i="4" s="1"/>
  <c r="AK228" i="4"/>
  <c r="EO228" i="4"/>
  <c r="BM229" i="4"/>
  <c r="CO229" i="4"/>
  <c r="DU231" i="4"/>
  <c r="GK231" i="4" s="1"/>
  <c r="FQ232" i="4"/>
  <c r="AO233" i="4"/>
  <c r="DE233" i="4"/>
  <c r="GH234" i="4"/>
  <c r="CO240" i="4"/>
  <c r="EG240" i="4"/>
  <c r="EG241" i="4"/>
  <c r="GI241" i="4"/>
  <c r="CO246" i="4"/>
  <c r="GJ247" i="4"/>
  <c r="GI247" i="4"/>
  <c r="GH255" i="4"/>
  <c r="CG260" i="4"/>
  <c r="GK260" i="4" s="1"/>
  <c r="GH265" i="4"/>
  <c r="GJ250" i="4"/>
  <c r="GH251" i="4"/>
  <c r="GJ266" i="4"/>
  <c r="GI266" i="4"/>
  <c r="GH267" i="4"/>
  <c r="GI231" i="4"/>
  <c r="GJ243" i="4"/>
  <c r="GI251" i="4"/>
  <c r="E251" i="4"/>
  <c r="GI262" i="4"/>
  <c r="GH264" i="4"/>
  <c r="DA224" i="4"/>
  <c r="BI225" i="4"/>
  <c r="M226" i="4"/>
  <c r="FE226" i="4"/>
  <c r="DA227" i="4"/>
  <c r="BI228" i="4"/>
  <c r="M229" i="4"/>
  <c r="FE229" i="4"/>
  <c r="DA230" i="4"/>
  <c r="EK231" i="4"/>
  <c r="CS232" i="4"/>
  <c r="BA233" i="4"/>
  <c r="AG240" i="4"/>
  <c r="DA240" i="4"/>
  <c r="FU240" i="4"/>
  <c r="ES241" i="4"/>
  <c r="CO242" i="4"/>
  <c r="E243" i="4"/>
  <c r="GK243" i="4" s="1"/>
  <c r="I246" i="4"/>
  <c r="CG246" i="4"/>
  <c r="FA246" i="4"/>
  <c r="DM247" i="4"/>
  <c r="BU248" i="4"/>
  <c r="Y251" i="4"/>
  <c r="DE251" i="4"/>
  <c r="GH252" i="4"/>
  <c r="GK257" i="4"/>
  <c r="GH259" i="4"/>
  <c r="GJ262" i="4"/>
  <c r="CO262" i="4"/>
  <c r="Y255" i="4"/>
  <c r="GI255" i="4"/>
  <c r="GI259" i="4"/>
  <c r="I259" i="4"/>
  <c r="GK259" i="4" s="1"/>
  <c r="GJ264" i="4"/>
  <c r="GJ248" i="4"/>
  <c r="AW248" i="4"/>
  <c r="GJ252" i="4"/>
  <c r="Q256" i="4"/>
  <c r="GK256" i="4" s="1"/>
  <c r="GI256" i="4"/>
  <c r="GI261" i="4"/>
  <c r="Q261" i="4"/>
  <c r="Q264" i="4"/>
  <c r="GI264" i="4"/>
  <c r="FY248" i="4"/>
  <c r="BE251" i="4"/>
  <c r="DQ260" i="4"/>
  <c r="GJ249" i="4"/>
  <c r="GH253" i="4"/>
  <c r="GJ255" i="4"/>
  <c r="GH260" i="4"/>
  <c r="GH263" i="4"/>
  <c r="AK232" i="4"/>
  <c r="FY232" i="4"/>
  <c r="EG233" i="4"/>
  <c r="BA240" i="4"/>
  <c r="DU240" i="4"/>
  <c r="CK241" i="4"/>
  <c r="AG242" i="4"/>
  <c r="FU242" i="4"/>
  <c r="AG246" i="4"/>
  <c r="DA246" i="4"/>
  <c r="FU246" i="4"/>
  <c r="BE247" i="4"/>
  <c r="I248" i="4"/>
  <c r="FA248" i="4"/>
  <c r="AS251" i="4"/>
  <c r="I252" i="4"/>
  <c r="GK252" i="4" s="1"/>
  <c r="GI252" i="4"/>
  <c r="GI253" i="4"/>
  <c r="GJ260" i="4"/>
  <c r="GI260" i="4"/>
  <c r="DM251" i="4"/>
  <c r="BI252" i="4"/>
  <c r="ES253" i="4"/>
  <c r="CO254" i="4"/>
  <c r="DE255" i="4"/>
  <c r="GJ269" i="4"/>
  <c r="DA251" i="4"/>
  <c r="AW252" i="4"/>
  <c r="EG253" i="4"/>
  <c r="CC254" i="4"/>
  <c r="CS255" i="4"/>
  <c r="DU264" i="4"/>
  <c r="GK264" i="4" s="1"/>
  <c r="EC265" i="4"/>
  <c r="ES265" i="4"/>
  <c r="GH236" i="4"/>
  <c r="CC251" i="4"/>
  <c r="Y252" i="4"/>
  <c r="FM252" i="4"/>
  <c r="DI253" i="4"/>
  <c r="BE254" i="4"/>
  <c r="BU255" i="4"/>
  <c r="I258" i="4"/>
  <c r="GK258" i="4" s="1"/>
  <c r="Y266" i="4"/>
  <c r="AW290" i="4"/>
  <c r="GJ290" i="4"/>
  <c r="CO285" i="4"/>
  <c r="GI285" i="4"/>
  <c r="GG251" i="4"/>
  <c r="EC252" i="4"/>
  <c r="BY253" i="4"/>
  <c r="GH254" i="4"/>
  <c r="Q254" i="4"/>
  <c r="FI254" i="4"/>
  <c r="AK255" i="4"/>
  <c r="FY255" i="4"/>
  <c r="GH257" i="4"/>
  <c r="GK261" i="4"/>
  <c r="GJ263" i="4"/>
  <c r="BY270" i="4"/>
  <c r="FQ270" i="4"/>
  <c r="GH248" i="4"/>
  <c r="FI251" i="4"/>
  <c r="DE252" i="4"/>
  <c r="BA253" i="4"/>
  <c r="GK253" i="4" s="1"/>
  <c r="GJ254" i="4"/>
  <c r="EK254" i="4"/>
  <c r="I255" i="4"/>
  <c r="FA255" i="4"/>
  <c r="CG267" i="4"/>
  <c r="GI263" i="4"/>
  <c r="Q293" i="4"/>
  <c r="GI293" i="4"/>
  <c r="I265" i="4"/>
  <c r="GI265" i="4"/>
  <c r="GH266" i="4"/>
  <c r="GI267" i="4"/>
  <c r="I267" i="4"/>
  <c r="GG303" i="4"/>
  <c r="M266" i="4"/>
  <c r="FA266" i="4"/>
  <c r="BE267" i="4"/>
  <c r="GI269" i="4"/>
  <c r="GH268" i="4"/>
  <c r="GH269" i="4"/>
  <c r="GH261" i="4"/>
  <c r="GH274" i="4"/>
  <c r="GI257" i="4"/>
  <c r="GJ281" i="4"/>
  <c r="GJ257" i="4"/>
  <c r="GH258" i="4"/>
  <c r="GJ261" i="4"/>
  <c r="GJ265" i="4"/>
  <c r="CK266" i="4"/>
  <c r="DA266" i="4"/>
  <c r="GJ272" i="4"/>
  <c r="CS275" i="4"/>
  <c r="GJ275" i="4"/>
  <c r="DY264" i="4"/>
  <c r="CG265" i="4"/>
  <c r="AO266" i="4"/>
  <c r="GC266" i="4"/>
  <c r="EK267" i="4"/>
  <c r="GG268" i="4"/>
  <c r="DE269" i="4"/>
  <c r="AO270" i="4"/>
  <c r="ES270" i="4"/>
  <c r="BU265" i="4"/>
  <c r="AC266" i="4"/>
  <c r="FQ266" i="4"/>
  <c r="DY267" i="4"/>
  <c r="FU268" i="4"/>
  <c r="AC270" i="4"/>
  <c r="GK270" i="4" s="1"/>
  <c r="GI274" i="4"/>
  <c r="GJ279" i="4"/>
  <c r="GI268" i="4"/>
  <c r="GH287" i="4"/>
  <c r="Y288" i="4"/>
  <c r="GJ288" i="4"/>
  <c r="AW265" i="4"/>
  <c r="ES266" i="4"/>
  <c r="DA267" i="4"/>
  <c r="GJ268" i="4"/>
  <c r="AW268" i="4"/>
  <c r="FI268" i="4"/>
  <c r="CG269" i="4"/>
  <c r="GJ270" i="4"/>
  <c r="GH273" i="4"/>
  <c r="AW274" i="4"/>
  <c r="GK298" i="4"/>
  <c r="I268" i="4"/>
  <c r="GI273" i="4"/>
  <c r="GH277" i="4"/>
  <c r="Y265" i="4"/>
  <c r="FM265" i="4"/>
  <c r="DU266" i="4"/>
  <c r="CC267" i="4"/>
  <c r="Y268" i="4"/>
  <c r="BI269" i="4"/>
  <c r="GI271" i="4"/>
  <c r="I271" i="4"/>
  <c r="GG271" i="4"/>
  <c r="GJ273" i="4"/>
  <c r="GK277" i="4"/>
  <c r="GH280" i="4"/>
  <c r="M265" i="4"/>
  <c r="FA265" i="4"/>
  <c r="DI266" i="4"/>
  <c r="BQ267" i="4"/>
  <c r="M268" i="4"/>
  <c r="AW269" i="4"/>
  <c r="GJ271" i="4"/>
  <c r="I273" i="4"/>
  <c r="GK273" i="4" s="1"/>
  <c r="GH270" i="4"/>
  <c r="GJ274" i="4"/>
  <c r="I274" i="4"/>
  <c r="M269" i="4"/>
  <c r="FA269" i="4"/>
  <c r="GI270" i="4"/>
  <c r="DI270" i="4"/>
  <c r="AS271" i="4"/>
  <c r="GH275" i="4"/>
  <c r="GJ282" i="4"/>
  <c r="Y289" i="4"/>
  <c r="GI289" i="4"/>
  <c r="AS303" i="4"/>
  <c r="GK303" i="4"/>
  <c r="EC269" i="4"/>
  <c r="GK269" i="4" s="1"/>
  <c r="CK270" i="4"/>
  <c r="GH271" i="4"/>
  <c r="U271" i="4"/>
  <c r="GJ278" i="4"/>
  <c r="Y278" i="4"/>
  <c r="GK280" i="4"/>
  <c r="GK287" i="4"/>
  <c r="DQ288" i="4"/>
  <c r="AO291" i="4"/>
  <c r="DI291" i="4"/>
  <c r="GC291" i="4"/>
  <c r="DQ295" i="4"/>
  <c r="GK295" i="4" s="1"/>
  <c r="GJ296" i="4"/>
  <c r="GK279" i="4"/>
  <c r="GJ280" i="4"/>
  <c r="CK291" i="4"/>
  <c r="FE291" i="4"/>
  <c r="GK291" i="4" s="1"/>
  <c r="GH294" i="4"/>
  <c r="AS296" i="4"/>
  <c r="GI275" i="4"/>
  <c r="GK282" i="4"/>
  <c r="GH285" i="4"/>
  <c r="GJ294" i="4"/>
  <c r="GJ303" i="4"/>
  <c r="DI271" i="4"/>
  <c r="GH276" i="4"/>
  <c r="GK285" i="4"/>
  <c r="GJ286" i="4"/>
  <c r="GJ292" i="4"/>
  <c r="AG297" i="4"/>
  <c r="DA297" i="4"/>
  <c r="FU297" i="4"/>
  <c r="CO304" i="4"/>
  <c r="GI276" i="4"/>
  <c r="GJ295" i="4"/>
  <c r="GH300" i="4"/>
  <c r="GJ276" i="4"/>
  <c r="GH281" i="4"/>
  <c r="GH298" i="4"/>
  <c r="I300" i="4"/>
  <c r="GI300" i="4"/>
  <c r="AW302" i="4"/>
  <c r="GK302" i="4" s="1"/>
  <c r="GJ302" i="4"/>
  <c r="BY271" i="4"/>
  <c r="GH272" i="4"/>
  <c r="I276" i="4"/>
  <c r="GK276" i="4" s="1"/>
  <c r="GJ277" i="4"/>
  <c r="I283" i="4"/>
  <c r="GK283" i="4" s="1"/>
  <c r="GH288" i="4"/>
  <c r="BY289" i="4"/>
  <c r="ES289" i="4"/>
  <c r="BA291" i="4"/>
  <c r="DU291" i="4"/>
  <c r="AO293" i="4"/>
  <c r="DI293" i="4"/>
  <c r="GC293" i="4"/>
  <c r="GG296" i="4"/>
  <c r="GJ300" i="4"/>
  <c r="GI272" i="4"/>
  <c r="GH278" i="4"/>
  <c r="GH301" i="4"/>
  <c r="U304" i="4"/>
  <c r="GJ285" i="4"/>
  <c r="GH290" i="4"/>
  <c r="GI296" i="4"/>
  <c r="GI298" i="4"/>
  <c r="GI299" i="4"/>
  <c r="GJ289" i="4"/>
  <c r="BA289" i="4"/>
  <c r="DU289" i="4"/>
  <c r="GI290" i="4"/>
  <c r="I290" i="4"/>
  <c r="AS292" i="4"/>
  <c r="GK292" i="4" s="1"/>
  <c r="DM292" i="4"/>
  <c r="GG292" i="4"/>
  <c r="CC297" i="4"/>
  <c r="EW297" i="4"/>
  <c r="GJ298" i="4"/>
  <c r="GK299" i="4"/>
  <c r="AW301" i="4"/>
  <c r="DQ301" i="4"/>
  <c r="GI301" i="4"/>
  <c r="BA304" i="4"/>
  <c r="GK304" i="4" s="1"/>
  <c r="DU304" i="4"/>
  <c r="GI292" i="4"/>
  <c r="GI295" i="4"/>
  <c r="GH297" i="4"/>
  <c r="GH302" i="4"/>
  <c r="GH303" i="4"/>
  <c r="GH304" i="4"/>
  <c r="GH286" i="4"/>
  <c r="BE288" i="4"/>
  <c r="DY288" i="4"/>
  <c r="GI291" i="4"/>
  <c r="BY293" i="4"/>
  <c r="ES293" i="4"/>
  <c r="CC296" i="4"/>
  <c r="GI297" i="4"/>
  <c r="DQ300" i="4"/>
  <c r="GI302" i="4"/>
  <c r="GI303" i="4"/>
  <c r="GJ284" i="4"/>
  <c r="GI286" i="4"/>
  <c r="I286" i="4"/>
  <c r="GK286" i="4" s="1"/>
  <c r="AC289" i="4"/>
  <c r="GK289" i="4" s="1"/>
  <c r="CW289" i="4"/>
  <c r="GJ291" i="4"/>
  <c r="U292" i="4"/>
  <c r="CO292" i="4"/>
  <c r="FI292" i="4"/>
  <c r="GI294" i="4"/>
  <c r="GJ297" i="4"/>
  <c r="BE297" i="4"/>
  <c r="DY297" i="4"/>
  <c r="Y301" i="4"/>
  <c r="CS301" i="4"/>
  <c r="GK301" i="4" s="1"/>
  <c r="GJ304" i="4"/>
  <c r="I272" i="4"/>
  <c r="GK272" i="4" s="1"/>
  <c r="I275" i="4"/>
  <c r="GK275" i="4" s="1"/>
  <c r="I278" i="4"/>
  <c r="AS288" i="4"/>
  <c r="DM288" i="4"/>
  <c r="GG288" i="4"/>
  <c r="GH292" i="4"/>
  <c r="BM293" i="4"/>
  <c r="EG293" i="4"/>
  <c r="GH295" i="4"/>
  <c r="GH296" i="4"/>
  <c r="BQ296" i="4"/>
  <c r="EK296" i="4"/>
  <c r="AK300" i="4"/>
  <c r="DE300" i="4"/>
  <c r="FY300" i="4"/>
  <c r="GI287" i="4"/>
  <c r="AG288" i="4"/>
  <c r="DA288" i="4"/>
  <c r="FU288" i="4"/>
  <c r="GI288" i="4"/>
  <c r="GJ293" i="4"/>
  <c r="BA293" i="4"/>
  <c r="GK293" i="4" s="1"/>
  <c r="DU293" i="4"/>
  <c r="GK294" i="4"/>
  <c r="BE296" i="4"/>
  <c r="DY296" i="4"/>
  <c r="Y300" i="4"/>
  <c r="CS300" i="4"/>
  <c r="FM300" i="4"/>
  <c r="GJ299" i="4"/>
  <c r="GI304" i="4"/>
  <c r="GK202" i="4" l="1"/>
  <c r="GK113" i="4"/>
  <c r="GK92" i="4"/>
  <c r="GK42" i="4"/>
  <c r="GK254" i="4"/>
  <c r="GK220" i="4"/>
  <c r="GK232" i="4"/>
  <c r="GK93" i="4"/>
  <c r="GK56" i="4"/>
  <c r="GK147" i="4"/>
  <c r="GK278" i="4"/>
  <c r="GK255" i="4"/>
  <c r="GK266" i="4"/>
  <c r="GK211" i="4"/>
  <c r="GK213" i="4"/>
  <c r="GK165" i="4"/>
  <c r="GK167" i="4"/>
  <c r="GK236" i="4"/>
  <c r="GK54" i="4"/>
  <c r="GK290" i="4"/>
  <c r="GK177" i="4"/>
  <c r="GK198" i="4"/>
  <c r="GK152" i="4"/>
  <c r="GK77" i="4"/>
  <c r="GK267" i="4"/>
  <c r="GK209" i="4"/>
  <c r="GK169" i="4"/>
  <c r="GK201" i="4"/>
  <c r="GK13" i="4"/>
  <c r="GK32" i="4"/>
  <c r="GK69" i="4"/>
  <c r="GK223" i="4"/>
  <c r="GK221" i="4"/>
  <c r="GK101" i="4"/>
  <c r="GK109" i="4"/>
  <c r="GK55" i="4"/>
  <c r="BH2" i="4"/>
  <c r="CJ2" i="4" s="1"/>
  <c r="AJ2" i="4"/>
  <c r="GK251" i="4"/>
  <c r="GK240" i="4"/>
  <c r="GK248" i="4"/>
  <c r="GK160" i="4"/>
  <c r="GK153" i="4"/>
  <c r="GK159" i="4"/>
  <c r="BA2" i="4"/>
  <c r="CC2" i="4" s="1"/>
  <c r="DE2" i="4" s="1"/>
  <c r="Y2" i="4"/>
  <c r="BE2" i="4" s="1"/>
  <c r="CG2" i="4" s="1"/>
  <c r="DI2" i="4" s="1"/>
  <c r="GK47" i="4"/>
  <c r="GK57" i="4"/>
  <c r="GK132" i="4"/>
  <c r="GK274" i="4"/>
  <c r="GK265" i="4"/>
  <c r="GK246" i="4"/>
  <c r="GK173" i="4"/>
  <c r="GK145" i="4"/>
  <c r="GK100" i="4"/>
  <c r="GK199" i="4"/>
  <c r="GK121" i="4"/>
  <c r="GK268" i="4"/>
  <c r="GK230" i="4"/>
  <c r="GK188" i="4"/>
  <c r="GK174" i="4"/>
  <c r="GK144" i="4"/>
  <c r="GK137" i="4"/>
  <c r="GK123" i="4"/>
  <c r="GK106" i="4"/>
  <c r="GK85" i="4"/>
  <c r="BI2" i="4"/>
  <c r="CK2" i="4" s="1"/>
  <c r="AK2" i="4"/>
  <c r="BG2" i="4"/>
  <c r="CI2" i="4" s="1"/>
  <c r="AI2" i="4"/>
  <c r="GK288" i="4"/>
  <c r="GK208" i="4"/>
  <c r="GK133" i="4"/>
  <c r="GK105" i="4"/>
  <c r="GK94" i="4"/>
  <c r="GK86" i="4"/>
  <c r="GK41" i="4"/>
  <c r="DJ2" i="4"/>
  <c r="DN2" i="4"/>
  <c r="ET2" i="4" s="1"/>
  <c r="FV2" i="4" s="1"/>
  <c r="GK300" i="4"/>
  <c r="GK297" i="4"/>
  <c r="GK296" i="4"/>
  <c r="GK271" i="4"/>
  <c r="GK233" i="4"/>
  <c r="GK224" i="4"/>
  <c r="GK122" i="4"/>
  <c r="GK98" i="4"/>
  <c r="AL2" i="4"/>
  <c r="BN2" i="4" s="1"/>
  <c r="CP2" i="4" s="1"/>
  <c r="BJ2" i="4"/>
  <c r="CL2" i="4" s="1"/>
  <c r="DR2" i="4" s="1"/>
  <c r="AM2" i="4" l="1"/>
  <c r="BO2" i="4" s="1"/>
  <c r="CQ2" i="4" s="1"/>
  <c r="BK2" i="4"/>
  <c r="CM2" i="4" s="1"/>
  <c r="DS2" i="4" s="1"/>
  <c r="DK2" i="4"/>
  <c r="DO2" i="4"/>
  <c r="EU2" i="4" s="1"/>
  <c r="FW2" i="4" s="1"/>
  <c r="EK2" i="4"/>
  <c r="EO2" i="4"/>
  <c r="FQ2" i="4" s="1"/>
  <c r="AO2" i="4"/>
  <c r="BQ2" i="4" s="1"/>
  <c r="CS2" i="4" s="1"/>
  <c r="BM2" i="4"/>
  <c r="CO2" i="4" s="1"/>
  <c r="DU2" i="4" s="1"/>
  <c r="DQ2" i="4"/>
  <c r="EW2" i="4" s="1"/>
  <c r="FY2" i="4" s="1"/>
  <c r="DM2" i="4"/>
  <c r="DV2" i="4"/>
  <c r="FB2" i="4" s="1"/>
  <c r="GD2" i="4" s="1"/>
  <c r="EP2" i="4"/>
  <c r="BL2" i="4"/>
  <c r="CN2" i="4" s="1"/>
  <c r="DT2" i="4" s="1"/>
  <c r="AN2" i="4"/>
  <c r="BP2" i="4" s="1"/>
  <c r="CR2" i="4" s="1"/>
  <c r="DP2" i="4"/>
  <c r="EV2" i="4" s="1"/>
  <c r="FX2" i="4" s="1"/>
  <c r="DL2" i="4"/>
  <c r="ER2" i="4" l="1"/>
  <c r="DX2" i="4"/>
  <c r="FD2" i="4" s="1"/>
  <c r="GF2" i="4" s="1"/>
  <c r="EX2" i="4"/>
  <c r="FR2" i="4"/>
  <c r="ES2" i="4"/>
  <c r="DY2" i="4"/>
  <c r="FE2" i="4" s="1"/>
  <c r="GG2" i="4" s="1"/>
  <c r="EQ2" i="4"/>
  <c r="DW2" i="4"/>
  <c r="FC2" i="4" s="1"/>
  <c r="GE2" i="4" s="1"/>
  <c r="FS2" i="4" l="1"/>
  <c r="EY2" i="4"/>
  <c r="FU2" i="4"/>
  <c r="FA2" i="4"/>
  <c r="GH2" i="4"/>
  <c r="FZ2" i="4"/>
  <c r="EZ2" i="4"/>
  <c r="FT2" i="4"/>
  <c r="GJ2" i="4" l="1"/>
  <c r="GB2" i="4"/>
  <c r="GK2" i="4"/>
  <c r="GC2" i="4"/>
  <c r="GI2" i="4"/>
  <c r="GA2" i="4"/>
  <c r="GR413" i="3" l="1"/>
  <c r="GQ413" i="3"/>
  <c r="GP413" i="3"/>
  <c r="GO413" i="3"/>
  <c r="GN413" i="3"/>
  <c r="GM413" i="3"/>
  <c r="GL413" i="3"/>
  <c r="GI413" i="3"/>
  <c r="GG413" i="3"/>
  <c r="GC413" i="3"/>
  <c r="FU413" i="3"/>
  <c r="EW413" i="3"/>
  <c r="EK413" i="3"/>
  <c r="DU413" i="3"/>
  <c r="GS413" i="3"/>
  <c r="DM413" i="3"/>
  <c r="DE413" i="3"/>
  <c r="DA413" i="3"/>
  <c r="CW413" i="3"/>
  <c r="CS413" i="3"/>
  <c r="CO413" i="3"/>
  <c r="BI413" i="3"/>
  <c r="GK413" i="3"/>
  <c r="Q413" i="3"/>
  <c r="GR412" i="3"/>
  <c r="GQ412" i="3"/>
  <c r="GP412" i="3"/>
  <c r="GN412" i="3"/>
  <c r="GM412" i="3"/>
  <c r="GL412" i="3"/>
  <c r="GI412" i="3"/>
  <c r="GG412" i="3"/>
  <c r="GC412" i="3"/>
  <c r="FU412" i="3"/>
  <c r="EW412" i="3"/>
  <c r="EK412" i="3"/>
  <c r="DU412" i="3"/>
  <c r="GS412" i="3"/>
  <c r="DM412" i="3"/>
  <c r="DE412" i="3"/>
  <c r="DA412" i="3"/>
  <c r="CW412" i="3"/>
  <c r="CS412" i="3"/>
  <c r="CO412" i="3"/>
  <c r="BI412" i="3"/>
  <c r="GK412" i="3"/>
  <c r="Q412" i="3"/>
  <c r="GR411" i="3"/>
  <c r="GQ411" i="3"/>
  <c r="GP411" i="3"/>
  <c r="GO411" i="3"/>
  <c r="GN411" i="3"/>
  <c r="GM411" i="3"/>
  <c r="GL411" i="3"/>
  <c r="GI411" i="3"/>
  <c r="GG411" i="3"/>
  <c r="GC411" i="3"/>
  <c r="FU411" i="3"/>
  <c r="EW411" i="3"/>
  <c r="EK411" i="3"/>
  <c r="DU411" i="3"/>
  <c r="GS411" i="3"/>
  <c r="DM411" i="3"/>
  <c r="DE411" i="3"/>
  <c r="DA411" i="3"/>
  <c r="CW411" i="3"/>
  <c r="CS411" i="3"/>
  <c r="CO411" i="3"/>
  <c r="BI411" i="3"/>
  <c r="BA411" i="3"/>
  <c r="GK411" i="3"/>
  <c r="Q411" i="3"/>
  <c r="GR410" i="3"/>
  <c r="GQ410" i="3"/>
  <c r="GP410" i="3"/>
  <c r="GO410" i="3"/>
  <c r="GN410" i="3"/>
  <c r="GM410" i="3"/>
  <c r="GL410" i="3"/>
  <c r="GI410" i="3"/>
  <c r="GG410" i="3"/>
  <c r="GC410" i="3"/>
  <c r="FU410" i="3"/>
  <c r="EW410" i="3"/>
  <c r="EK410" i="3"/>
  <c r="DU410" i="3"/>
  <c r="GS410" i="3"/>
  <c r="DM410" i="3"/>
  <c r="DE410" i="3"/>
  <c r="DA410" i="3"/>
  <c r="CW410" i="3"/>
  <c r="CS410" i="3"/>
  <c r="CO410" i="3"/>
  <c r="BI410" i="3"/>
  <c r="GK410" i="3"/>
  <c r="Q410" i="3"/>
  <c r="GR409" i="3"/>
  <c r="GQ409" i="3"/>
  <c r="GP409" i="3"/>
  <c r="GO409" i="3"/>
  <c r="GN409" i="3"/>
  <c r="GM409" i="3"/>
  <c r="GL409" i="3"/>
  <c r="GI409" i="3"/>
  <c r="GG409" i="3"/>
  <c r="GC409" i="3"/>
  <c r="FU409" i="3"/>
  <c r="EW409" i="3"/>
  <c r="EK409" i="3"/>
  <c r="DU409" i="3"/>
  <c r="GS409" i="3"/>
  <c r="DM409" i="3"/>
  <c r="DE409" i="3"/>
  <c r="DA409" i="3"/>
  <c r="CW409" i="3"/>
  <c r="CS409" i="3"/>
  <c r="CO409" i="3"/>
  <c r="BI409" i="3"/>
  <c r="BA409" i="3"/>
  <c r="GK409" i="3"/>
  <c r="Q409" i="3"/>
  <c r="GR408" i="3"/>
  <c r="GQ408" i="3"/>
  <c r="GP408" i="3"/>
  <c r="GO408" i="3"/>
  <c r="GN408" i="3"/>
  <c r="GM408" i="3"/>
  <c r="GL408" i="3"/>
  <c r="GI408" i="3"/>
  <c r="GG408" i="3"/>
  <c r="GC408" i="3"/>
  <c r="FU408" i="3"/>
  <c r="EW408" i="3"/>
  <c r="EK408" i="3"/>
  <c r="DU408" i="3"/>
  <c r="GS408" i="3"/>
  <c r="DM408" i="3"/>
  <c r="DE408" i="3"/>
  <c r="DA408" i="3"/>
  <c r="CW408" i="3"/>
  <c r="CS408" i="3"/>
  <c r="CO408" i="3"/>
  <c r="BI408" i="3"/>
  <c r="BA408" i="3"/>
  <c r="GK408" i="3"/>
  <c r="Q408" i="3"/>
  <c r="GR407" i="3"/>
  <c r="GQ407" i="3"/>
  <c r="GP407" i="3"/>
  <c r="GO407" i="3"/>
  <c r="GN407" i="3"/>
  <c r="GM407" i="3"/>
  <c r="GL407" i="3"/>
  <c r="GI407" i="3"/>
  <c r="GG407" i="3"/>
  <c r="GC407" i="3"/>
  <c r="FU407" i="3"/>
  <c r="EW407" i="3"/>
  <c r="EK407" i="3"/>
  <c r="DU407" i="3"/>
  <c r="GS407" i="3"/>
  <c r="DM407" i="3"/>
  <c r="DE407" i="3"/>
  <c r="DA407" i="3"/>
  <c r="CW407" i="3"/>
  <c r="CS407" i="3"/>
  <c r="CO407" i="3"/>
  <c r="BI407" i="3"/>
  <c r="GK407" i="3"/>
  <c r="Q407" i="3"/>
  <c r="GR406" i="3"/>
  <c r="GP406" i="3"/>
  <c r="GO406" i="3"/>
  <c r="GN406" i="3"/>
  <c r="GM406" i="3"/>
  <c r="GL406" i="3"/>
  <c r="GI406" i="3"/>
  <c r="GG406" i="3"/>
  <c r="GC406" i="3"/>
  <c r="FU406" i="3"/>
  <c r="EW406" i="3"/>
  <c r="EK406" i="3"/>
  <c r="GQ406" i="3"/>
  <c r="DU406" i="3"/>
  <c r="GS406" i="3"/>
  <c r="DM406" i="3"/>
  <c r="DE406" i="3"/>
  <c r="DA406" i="3"/>
  <c r="CW406" i="3"/>
  <c r="CS406" i="3"/>
  <c r="CO406" i="3"/>
  <c r="BI406" i="3"/>
  <c r="BA406" i="3"/>
  <c r="GK406" i="3"/>
  <c r="Q406" i="3"/>
  <c r="GR405" i="3"/>
  <c r="GP405" i="3"/>
  <c r="GN405" i="3"/>
  <c r="GM405" i="3"/>
  <c r="GL405" i="3"/>
  <c r="GG405" i="3"/>
  <c r="GC405" i="3"/>
  <c r="GO405" i="3"/>
  <c r="FU405" i="3"/>
  <c r="EW405" i="3"/>
  <c r="EK405" i="3"/>
  <c r="GQ405" i="3"/>
  <c r="DU405" i="3"/>
  <c r="GS405" i="3"/>
  <c r="DM405" i="3"/>
  <c r="DE405" i="3"/>
  <c r="DA405" i="3"/>
  <c r="CW405" i="3"/>
  <c r="CS405" i="3"/>
  <c r="CO405" i="3"/>
  <c r="BI405" i="3"/>
  <c r="BA405" i="3"/>
  <c r="GK405" i="3"/>
  <c r="Q405" i="3"/>
  <c r="GR404" i="3"/>
  <c r="GP404" i="3"/>
  <c r="GO404" i="3"/>
  <c r="GN404" i="3"/>
  <c r="GM404" i="3"/>
  <c r="GL404" i="3"/>
  <c r="GG404" i="3"/>
  <c r="GC404" i="3"/>
  <c r="FU404" i="3"/>
  <c r="EW404" i="3"/>
  <c r="EK404" i="3"/>
  <c r="GQ404" i="3"/>
  <c r="DU404" i="3"/>
  <c r="GS404" i="3"/>
  <c r="DM404" i="3"/>
  <c r="DE404" i="3"/>
  <c r="DA404" i="3"/>
  <c r="CW404" i="3"/>
  <c r="CS404" i="3"/>
  <c r="CO404" i="3"/>
  <c r="BI404" i="3"/>
  <c r="Q404" i="3"/>
  <c r="GR403" i="3"/>
  <c r="GP403" i="3"/>
  <c r="GO403" i="3"/>
  <c r="GN403" i="3"/>
  <c r="GM403" i="3"/>
  <c r="GL403" i="3"/>
  <c r="GI403" i="3"/>
  <c r="GG403" i="3"/>
  <c r="GC403" i="3"/>
  <c r="FU403" i="3"/>
  <c r="EW403" i="3"/>
  <c r="EK403" i="3"/>
  <c r="GQ403" i="3"/>
  <c r="DU403" i="3"/>
  <c r="GS403" i="3"/>
  <c r="DM403" i="3"/>
  <c r="DE403" i="3"/>
  <c r="DA403" i="3"/>
  <c r="CW403" i="3"/>
  <c r="CS403" i="3"/>
  <c r="CO403" i="3"/>
  <c r="BI403" i="3"/>
  <c r="GK403" i="3"/>
  <c r="Q403" i="3"/>
  <c r="GR402" i="3"/>
  <c r="GP402" i="3"/>
  <c r="GN402" i="3"/>
  <c r="GM402" i="3"/>
  <c r="GL402" i="3"/>
  <c r="GI402" i="3"/>
  <c r="GG402" i="3"/>
  <c r="FU402" i="3"/>
  <c r="EW402" i="3"/>
  <c r="DU402" i="3"/>
  <c r="GS402" i="3"/>
  <c r="DM402" i="3"/>
  <c r="DE402" i="3"/>
  <c r="DA402" i="3"/>
  <c r="CW402" i="3"/>
  <c r="CS402" i="3"/>
  <c r="CO402" i="3"/>
  <c r="BI402" i="3"/>
  <c r="BA402" i="3"/>
  <c r="GK402" i="3"/>
  <c r="Q402" i="3"/>
  <c r="GR401" i="3"/>
  <c r="GP401" i="3"/>
  <c r="GO401" i="3"/>
  <c r="GN401" i="3"/>
  <c r="GM401" i="3"/>
  <c r="GL401" i="3"/>
  <c r="GI401" i="3"/>
  <c r="GG401" i="3"/>
  <c r="GC401" i="3"/>
  <c r="FU401" i="3"/>
  <c r="EW401" i="3"/>
  <c r="EK401" i="3"/>
  <c r="DU401" i="3"/>
  <c r="GS401" i="3"/>
  <c r="DM401" i="3"/>
  <c r="DE401" i="3"/>
  <c r="DA401" i="3"/>
  <c r="CW401" i="3"/>
  <c r="CS401" i="3"/>
  <c r="CO401" i="3"/>
  <c r="BI401" i="3"/>
  <c r="Q401" i="3"/>
  <c r="GR400" i="3"/>
  <c r="GP400" i="3"/>
  <c r="GN400" i="3"/>
  <c r="GM400" i="3"/>
  <c r="GL400" i="3"/>
  <c r="GI400" i="3"/>
  <c r="GG400" i="3"/>
  <c r="GC400" i="3"/>
  <c r="FU400" i="3"/>
  <c r="EW400" i="3"/>
  <c r="EK400" i="3"/>
  <c r="DU400" i="3"/>
  <c r="GS400" i="3"/>
  <c r="DM400" i="3"/>
  <c r="DE400" i="3"/>
  <c r="DA400" i="3"/>
  <c r="CW400" i="3"/>
  <c r="CS400" i="3"/>
  <c r="CO400" i="3"/>
  <c r="BI400" i="3"/>
  <c r="Q400" i="3"/>
  <c r="GR399" i="3"/>
  <c r="GP399" i="3"/>
  <c r="GO399" i="3"/>
  <c r="GN399" i="3"/>
  <c r="GM399" i="3"/>
  <c r="GL399" i="3"/>
  <c r="GI399" i="3"/>
  <c r="GG399" i="3"/>
  <c r="GC399" i="3"/>
  <c r="FU399" i="3"/>
  <c r="EW399" i="3"/>
  <c r="EK399" i="3"/>
  <c r="GQ399" i="3"/>
  <c r="GS399" i="3"/>
  <c r="DM399" i="3"/>
  <c r="DE399" i="3"/>
  <c r="DA399" i="3"/>
  <c r="CW399" i="3"/>
  <c r="CS399" i="3"/>
  <c r="CO399" i="3"/>
  <c r="BI399" i="3"/>
  <c r="GK399" i="3"/>
  <c r="Q399" i="3"/>
  <c r="GR398" i="3"/>
  <c r="GP398" i="3"/>
  <c r="GN398" i="3"/>
  <c r="GM398" i="3"/>
  <c r="GL398" i="3"/>
  <c r="GI398" i="3"/>
  <c r="GG398" i="3"/>
  <c r="FU398" i="3"/>
  <c r="EW398" i="3"/>
  <c r="GS398" i="3"/>
  <c r="DM398" i="3"/>
  <c r="DE398" i="3"/>
  <c r="DA398" i="3"/>
  <c r="CW398" i="3"/>
  <c r="CS398" i="3"/>
  <c r="CO398" i="3"/>
  <c r="BI398" i="3"/>
  <c r="BA398" i="3"/>
  <c r="GK398" i="3"/>
  <c r="Q398" i="3"/>
  <c r="GR397" i="3"/>
  <c r="GP397" i="3"/>
  <c r="GO397" i="3"/>
  <c r="GN397" i="3"/>
  <c r="GM397" i="3"/>
  <c r="GL397" i="3"/>
  <c r="GG397" i="3"/>
  <c r="GC397" i="3"/>
  <c r="FU397" i="3"/>
  <c r="EW397" i="3"/>
  <c r="EK397" i="3"/>
  <c r="GQ397" i="3"/>
  <c r="GS397" i="3"/>
  <c r="DM397" i="3"/>
  <c r="DE397" i="3"/>
  <c r="DA397" i="3"/>
  <c r="CW397" i="3"/>
  <c r="CS397" i="3"/>
  <c r="CO397" i="3"/>
  <c r="BI397" i="3"/>
  <c r="Q397" i="3"/>
  <c r="GR396" i="3"/>
  <c r="GP396" i="3"/>
  <c r="GN396" i="3"/>
  <c r="GM396" i="3"/>
  <c r="GL396" i="3"/>
  <c r="GI396" i="3"/>
  <c r="GG396" i="3"/>
  <c r="GC396" i="3"/>
  <c r="FU396" i="3"/>
  <c r="EW396" i="3"/>
  <c r="EK396" i="3"/>
  <c r="GS396" i="3"/>
  <c r="DM396" i="3"/>
  <c r="DE396" i="3"/>
  <c r="DA396" i="3"/>
  <c r="CW396" i="3"/>
  <c r="CS396" i="3"/>
  <c r="CO396" i="3"/>
  <c r="BI396" i="3"/>
  <c r="Q396" i="3"/>
  <c r="A396" i="3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A408" i="3" s="1"/>
  <c r="A409" i="3" s="1"/>
  <c r="A410" i="3" s="1"/>
  <c r="A411" i="3" s="1"/>
  <c r="A412" i="3" s="1"/>
  <c r="A413" i="3" s="1"/>
  <c r="GR395" i="3"/>
  <c r="GP395" i="3"/>
  <c r="GO395" i="3"/>
  <c r="GN395" i="3"/>
  <c r="GM395" i="3"/>
  <c r="GL395" i="3"/>
  <c r="GI395" i="3"/>
  <c r="GG395" i="3"/>
  <c r="GC395" i="3"/>
  <c r="FU395" i="3"/>
  <c r="EW395" i="3"/>
  <c r="EK395" i="3"/>
  <c r="GQ395" i="3"/>
  <c r="GS395" i="3"/>
  <c r="DM395" i="3"/>
  <c r="DE395" i="3"/>
  <c r="DA395" i="3"/>
  <c r="CW395" i="3"/>
  <c r="CS395" i="3"/>
  <c r="CO395" i="3"/>
  <c r="BI395" i="3"/>
  <c r="GK395" i="3"/>
  <c r="Q395" i="3"/>
  <c r="GT394" i="3"/>
  <c r="GR394" i="3"/>
  <c r="GP394" i="3"/>
  <c r="GN394" i="3"/>
  <c r="GM394" i="3"/>
  <c r="GK394" i="3"/>
  <c r="GI394" i="3"/>
  <c r="GG394" i="3"/>
  <c r="GC394" i="3"/>
  <c r="GO394" i="3"/>
  <c r="FU394" i="3"/>
  <c r="EW394" i="3"/>
  <c r="GQ394" i="3"/>
  <c r="DU394" i="3"/>
  <c r="GS394" i="3"/>
  <c r="DM394" i="3"/>
  <c r="DA394" i="3"/>
  <c r="CW394" i="3"/>
  <c r="CO394" i="3"/>
  <c r="BI394" i="3"/>
  <c r="BA394" i="3"/>
  <c r="Q394" i="3"/>
  <c r="GL394" i="3"/>
  <c r="GS393" i="3"/>
  <c r="GC393" i="3"/>
  <c r="FU393" i="3"/>
  <c r="DU393" i="3"/>
  <c r="DE393" i="3"/>
  <c r="DA393" i="3"/>
  <c r="CS393" i="3"/>
  <c r="CO393" i="3"/>
  <c r="Q393" i="3"/>
  <c r="GL392" i="3"/>
  <c r="GC392" i="3"/>
  <c r="GN392" i="3"/>
  <c r="GQ392" i="3"/>
  <c r="DM392" i="3"/>
  <c r="DE392" i="3"/>
  <c r="DA392" i="3"/>
  <c r="CW392" i="3"/>
  <c r="CS392" i="3"/>
  <c r="CO392" i="3"/>
  <c r="BA392" i="3"/>
  <c r="GR391" i="3"/>
  <c r="GQ391" i="3"/>
  <c r="GM391" i="3"/>
  <c r="GK391" i="3"/>
  <c r="GI391" i="3"/>
  <c r="GG391" i="3"/>
  <c r="GC391" i="3"/>
  <c r="GO391" i="3"/>
  <c r="GP391" i="3"/>
  <c r="EK391" i="3"/>
  <c r="DM391" i="3"/>
  <c r="DE391" i="3"/>
  <c r="DA391" i="3"/>
  <c r="CW391" i="3"/>
  <c r="CS391" i="3"/>
  <c r="CO391" i="3"/>
  <c r="BI391" i="3"/>
  <c r="BA391" i="3"/>
  <c r="Q391" i="3"/>
  <c r="GL391" i="3"/>
  <c r="GQ390" i="3"/>
  <c r="GP390" i="3"/>
  <c r="GL390" i="3"/>
  <c r="GG390" i="3"/>
  <c r="GK390" i="3"/>
  <c r="GC390" i="3"/>
  <c r="GO390" i="3"/>
  <c r="FU390" i="3"/>
  <c r="GN390" i="3"/>
  <c r="EW390" i="3"/>
  <c r="EK390" i="3"/>
  <c r="DU390" i="3"/>
  <c r="DM390" i="3"/>
  <c r="DE390" i="3"/>
  <c r="CW390" i="3"/>
  <c r="GR390" i="3"/>
  <c r="CS390" i="3"/>
  <c r="BI390" i="3"/>
  <c r="GM390" i="3"/>
  <c r="BA390" i="3"/>
  <c r="Q390" i="3"/>
  <c r="GR389" i="3"/>
  <c r="GP389" i="3"/>
  <c r="GO389" i="3"/>
  <c r="GG389" i="3"/>
  <c r="GI389" i="3"/>
  <c r="GC389" i="3"/>
  <c r="EW389" i="3"/>
  <c r="DM389" i="3"/>
  <c r="DA389" i="3"/>
  <c r="CW389" i="3"/>
  <c r="CO389" i="3"/>
  <c r="BI389" i="3"/>
  <c r="GM389" i="3"/>
  <c r="GN388" i="3"/>
  <c r="GS388" i="3"/>
  <c r="FU388" i="3"/>
  <c r="DU388" i="3"/>
  <c r="DM388" i="3"/>
  <c r="DE388" i="3"/>
  <c r="DA388" i="3"/>
  <c r="CS388" i="3"/>
  <c r="CO388" i="3"/>
  <c r="Q388" i="3"/>
  <c r="GC387" i="3"/>
  <c r="FU387" i="3"/>
  <c r="GQ387" i="3"/>
  <c r="DU387" i="3"/>
  <c r="DM387" i="3"/>
  <c r="DE387" i="3"/>
  <c r="DA387" i="3"/>
  <c r="CW387" i="3"/>
  <c r="CS387" i="3"/>
  <c r="CO387" i="3"/>
  <c r="BI387" i="3"/>
  <c r="GM387" i="3"/>
  <c r="GK387" i="3"/>
  <c r="Q387" i="3"/>
  <c r="GR386" i="3"/>
  <c r="GQ386" i="3"/>
  <c r="GN386" i="3"/>
  <c r="GM386" i="3"/>
  <c r="GL386" i="3"/>
  <c r="GG386" i="3"/>
  <c r="GI386" i="3"/>
  <c r="GC386" i="3"/>
  <c r="GO386" i="3"/>
  <c r="FU386" i="3"/>
  <c r="EW386" i="3"/>
  <c r="EK386" i="3"/>
  <c r="DU386" i="3"/>
  <c r="DM386" i="3"/>
  <c r="DE386" i="3"/>
  <c r="DA386" i="3"/>
  <c r="CS386" i="3"/>
  <c r="CO386" i="3"/>
  <c r="BA386" i="3"/>
  <c r="GK386" i="3"/>
  <c r="Q386" i="3"/>
  <c r="GG385" i="3"/>
  <c r="GC385" i="3"/>
  <c r="EW385" i="3"/>
  <c r="EK385" i="3"/>
  <c r="DM385" i="3"/>
  <c r="DE385" i="3"/>
  <c r="CS385" i="3"/>
  <c r="BA385" i="3"/>
  <c r="GR384" i="3"/>
  <c r="GP384" i="3"/>
  <c r="GM384" i="3"/>
  <c r="GI384" i="3"/>
  <c r="GG384" i="3"/>
  <c r="EW384" i="3"/>
  <c r="DM384" i="3"/>
  <c r="DA384" i="3"/>
  <c r="CW384" i="3"/>
  <c r="CS384" i="3"/>
  <c r="CO384" i="3"/>
  <c r="BI384" i="3"/>
  <c r="GR383" i="3"/>
  <c r="GP383" i="3"/>
  <c r="GO383" i="3"/>
  <c r="GN383" i="3"/>
  <c r="GM383" i="3"/>
  <c r="GI383" i="3"/>
  <c r="GG383" i="3"/>
  <c r="GC383" i="3"/>
  <c r="FU383" i="3"/>
  <c r="EW383" i="3"/>
  <c r="EK383" i="3"/>
  <c r="GQ383" i="3"/>
  <c r="GS383" i="3"/>
  <c r="DM383" i="3"/>
  <c r="DE383" i="3"/>
  <c r="DA383" i="3"/>
  <c r="CW383" i="3"/>
  <c r="CS383" i="3"/>
  <c r="CO383" i="3"/>
  <c r="BI383" i="3"/>
  <c r="Q383" i="3"/>
  <c r="GR382" i="3"/>
  <c r="GP382" i="3"/>
  <c r="GN382" i="3"/>
  <c r="GM382" i="3"/>
  <c r="GK382" i="3"/>
  <c r="GI382" i="3"/>
  <c r="GG382" i="3"/>
  <c r="GC382" i="3"/>
  <c r="FU382" i="3"/>
  <c r="EW382" i="3"/>
  <c r="GQ382" i="3"/>
  <c r="DU382" i="3"/>
  <c r="GS382" i="3"/>
  <c r="DM382" i="3"/>
  <c r="DE382" i="3"/>
  <c r="DA382" i="3"/>
  <c r="CW382" i="3"/>
  <c r="CO382" i="3"/>
  <c r="BI382" i="3"/>
  <c r="BA382" i="3"/>
  <c r="Q382" i="3"/>
  <c r="GL382" i="3"/>
  <c r="GS381" i="3"/>
  <c r="GL381" i="3"/>
  <c r="GG381" i="3"/>
  <c r="GC381" i="3"/>
  <c r="FU381" i="3"/>
  <c r="GN381" i="3"/>
  <c r="EW381" i="3"/>
  <c r="GP381" i="3"/>
  <c r="DU381" i="3"/>
  <c r="DM381" i="3"/>
  <c r="DE381" i="3"/>
  <c r="DA381" i="3"/>
  <c r="CS381" i="3"/>
  <c r="CO381" i="3"/>
  <c r="Q381" i="3"/>
  <c r="GN380" i="3"/>
  <c r="GK380" i="3"/>
  <c r="GG380" i="3"/>
  <c r="GI380" i="3"/>
  <c r="GC380" i="3"/>
  <c r="FU380" i="3"/>
  <c r="GP380" i="3"/>
  <c r="GS380" i="3"/>
  <c r="DM380" i="3"/>
  <c r="DE380" i="3"/>
  <c r="DA380" i="3"/>
  <c r="CW380" i="3"/>
  <c r="GR380" i="3"/>
  <c r="CS380" i="3"/>
  <c r="CO380" i="3"/>
  <c r="BI380" i="3"/>
  <c r="GM380" i="3"/>
  <c r="BA380" i="3"/>
  <c r="Q380" i="3"/>
  <c r="GR379" i="3"/>
  <c r="GQ379" i="3"/>
  <c r="GM379" i="3"/>
  <c r="GK379" i="3"/>
  <c r="GG379" i="3"/>
  <c r="GC379" i="3"/>
  <c r="GO379" i="3"/>
  <c r="EW379" i="3"/>
  <c r="GP379" i="3"/>
  <c r="EK379" i="3"/>
  <c r="DM379" i="3"/>
  <c r="DE379" i="3"/>
  <c r="DA379" i="3"/>
  <c r="CW379" i="3"/>
  <c r="CS379" i="3"/>
  <c r="CO379" i="3"/>
  <c r="BI379" i="3"/>
  <c r="BA379" i="3"/>
  <c r="GG378" i="3"/>
  <c r="GC378" i="3"/>
  <c r="FU378" i="3"/>
  <c r="EK378" i="3"/>
  <c r="DU378" i="3"/>
  <c r="DE378" i="3"/>
  <c r="DA378" i="3"/>
  <c r="CS378" i="3"/>
  <c r="CO378" i="3"/>
  <c r="BA378" i="3"/>
  <c r="Q378" i="3"/>
  <c r="GS377" i="3"/>
  <c r="GP377" i="3"/>
  <c r="GK377" i="3"/>
  <c r="GG377" i="3"/>
  <c r="GC377" i="3"/>
  <c r="GO377" i="3"/>
  <c r="EW377" i="3"/>
  <c r="DM377" i="3"/>
  <c r="DE377" i="3"/>
  <c r="DA377" i="3"/>
  <c r="CS377" i="3"/>
  <c r="CO377" i="3"/>
  <c r="GM377" i="3"/>
  <c r="BA377" i="3"/>
  <c r="GO376" i="3"/>
  <c r="GG376" i="3"/>
  <c r="GC376" i="3"/>
  <c r="FU376" i="3"/>
  <c r="EK376" i="3"/>
  <c r="GQ376" i="3"/>
  <c r="DM376" i="3"/>
  <c r="DE376" i="3"/>
  <c r="DA376" i="3"/>
  <c r="CW376" i="3"/>
  <c r="CS376" i="3"/>
  <c r="CO376" i="3"/>
  <c r="BI376" i="3"/>
  <c r="GS375" i="3"/>
  <c r="GR375" i="3"/>
  <c r="GP375" i="3"/>
  <c r="GO375" i="3"/>
  <c r="GN375" i="3"/>
  <c r="GM375" i="3"/>
  <c r="GI375" i="3"/>
  <c r="GG375" i="3"/>
  <c r="GC375" i="3"/>
  <c r="FU375" i="3"/>
  <c r="EW375" i="3"/>
  <c r="EK375" i="3"/>
  <c r="GQ375" i="3"/>
  <c r="DU375" i="3"/>
  <c r="DM375" i="3"/>
  <c r="DE375" i="3"/>
  <c r="DA375" i="3"/>
  <c r="CW375" i="3"/>
  <c r="CS375" i="3"/>
  <c r="CO375" i="3"/>
  <c r="BI375" i="3"/>
  <c r="BA375" i="3"/>
  <c r="Q375" i="3"/>
  <c r="GL375" i="3"/>
  <c r="GP374" i="3"/>
  <c r="GL374" i="3"/>
  <c r="GG374" i="3"/>
  <c r="FU374" i="3"/>
  <c r="EW374" i="3"/>
  <c r="DU374" i="3"/>
  <c r="DM374" i="3"/>
  <c r="DE374" i="3"/>
  <c r="DA374" i="3"/>
  <c r="CW374" i="3"/>
  <c r="GR374" i="3"/>
  <c r="CS374" i="3"/>
  <c r="CO374" i="3"/>
  <c r="Q374" i="3"/>
  <c r="GS373" i="3"/>
  <c r="GR373" i="3"/>
  <c r="GL373" i="3"/>
  <c r="GC373" i="3"/>
  <c r="EW373" i="3"/>
  <c r="DU373" i="3"/>
  <c r="DE373" i="3"/>
  <c r="DA373" i="3"/>
  <c r="CW373" i="3"/>
  <c r="CO373" i="3"/>
  <c r="Q373" i="3"/>
  <c r="GP372" i="3"/>
  <c r="GM372" i="3"/>
  <c r="GK372" i="3"/>
  <c r="GI372" i="3"/>
  <c r="EW372" i="3"/>
  <c r="DM372" i="3"/>
  <c r="DE372" i="3"/>
  <c r="DA372" i="3"/>
  <c r="CW372" i="3"/>
  <c r="CS372" i="3"/>
  <c r="CO372" i="3"/>
  <c r="BI372" i="3"/>
  <c r="BA372" i="3"/>
  <c r="GR371" i="3"/>
  <c r="GP371" i="3"/>
  <c r="GO371" i="3"/>
  <c r="GN371" i="3"/>
  <c r="GM371" i="3"/>
  <c r="GL371" i="3"/>
  <c r="GG371" i="3"/>
  <c r="GC371" i="3"/>
  <c r="FU371" i="3"/>
  <c r="EW371" i="3"/>
  <c r="EK371" i="3"/>
  <c r="GQ371" i="3"/>
  <c r="GS371" i="3"/>
  <c r="DM371" i="3"/>
  <c r="DE371" i="3"/>
  <c r="DA371" i="3"/>
  <c r="CW371" i="3"/>
  <c r="CS371" i="3"/>
  <c r="CO371" i="3"/>
  <c r="BI371" i="3"/>
  <c r="Q371" i="3"/>
  <c r="GR370" i="3"/>
  <c r="GP370" i="3"/>
  <c r="GO370" i="3"/>
  <c r="GN370" i="3"/>
  <c r="GM370" i="3"/>
  <c r="GL370" i="3"/>
  <c r="GG370" i="3"/>
  <c r="GC370" i="3"/>
  <c r="FU370" i="3"/>
  <c r="EW370" i="3"/>
  <c r="DU370" i="3"/>
  <c r="GS370" i="3"/>
  <c r="DM370" i="3"/>
  <c r="DE370" i="3"/>
  <c r="DA370" i="3"/>
  <c r="CW370" i="3"/>
  <c r="CS370" i="3"/>
  <c r="CO370" i="3"/>
  <c r="BI370" i="3"/>
  <c r="Q370" i="3"/>
  <c r="GS369" i="3"/>
  <c r="GQ369" i="3"/>
  <c r="GP369" i="3"/>
  <c r="GM369" i="3"/>
  <c r="GK369" i="3"/>
  <c r="GI369" i="3"/>
  <c r="GG369" i="3"/>
  <c r="GC369" i="3"/>
  <c r="GO369" i="3"/>
  <c r="EW369" i="3"/>
  <c r="EK369" i="3"/>
  <c r="DU369" i="3"/>
  <c r="DM369" i="3"/>
  <c r="DE369" i="3"/>
  <c r="DA369" i="3"/>
  <c r="GR369" i="3"/>
  <c r="CS369" i="3"/>
  <c r="CO369" i="3"/>
  <c r="BI369" i="3"/>
  <c r="BA369" i="3"/>
  <c r="GL369" i="3"/>
  <c r="GS368" i="3"/>
  <c r="GP368" i="3"/>
  <c r="GO368" i="3"/>
  <c r="GN368" i="3"/>
  <c r="GK368" i="3"/>
  <c r="GG368" i="3"/>
  <c r="GC368" i="3"/>
  <c r="FU368" i="3"/>
  <c r="DU368" i="3"/>
  <c r="DM368" i="3"/>
  <c r="DE368" i="3"/>
  <c r="DA368" i="3"/>
  <c r="CO368" i="3"/>
  <c r="BA368" i="3"/>
  <c r="GQ367" i="3"/>
  <c r="FU367" i="3"/>
  <c r="EK367" i="3"/>
  <c r="DU367" i="3"/>
  <c r="DE367" i="3"/>
  <c r="DA367" i="3"/>
  <c r="CS367" i="3"/>
  <c r="CO367" i="3"/>
  <c r="BI367" i="3"/>
  <c r="GK366" i="3"/>
  <c r="GC366" i="3"/>
  <c r="GP366" i="3"/>
  <c r="EK366" i="3"/>
  <c r="DM366" i="3"/>
  <c r="DE366" i="3"/>
  <c r="DA366" i="3"/>
  <c r="GR366" i="3"/>
  <c r="CS366" i="3"/>
  <c r="BI366" i="3"/>
  <c r="GM366" i="3"/>
  <c r="BA366" i="3"/>
  <c r="GQ365" i="3"/>
  <c r="GP365" i="3"/>
  <c r="GL365" i="3"/>
  <c r="GC365" i="3"/>
  <c r="FU365" i="3"/>
  <c r="FQ365" i="3"/>
  <c r="FM365" i="3"/>
  <c r="FE365" i="3"/>
  <c r="FA365" i="3"/>
  <c r="ES365" i="3"/>
  <c r="EK365" i="3"/>
  <c r="DY365" i="3"/>
  <c r="DQ365" i="3"/>
  <c r="DM365" i="3"/>
  <c r="DE365" i="3"/>
  <c r="DA365" i="3"/>
  <c r="CW365" i="3"/>
  <c r="CS365" i="3"/>
  <c r="CO365" i="3"/>
  <c r="CK365" i="3"/>
  <c r="CG365" i="3"/>
  <c r="CC365" i="3"/>
  <c r="BY365" i="3"/>
  <c r="BU365" i="3"/>
  <c r="BQ365" i="3"/>
  <c r="BM365" i="3"/>
  <c r="BE365" i="3"/>
  <c r="BA365" i="3"/>
  <c r="AW365" i="3"/>
  <c r="AS365" i="3"/>
  <c r="AO365" i="3"/>
  <c r="AG365" i="3"/>
  <c r="AC365" i="3"/>
  <c r="U365" i="3"/>
  <c r="Q365" i="3"/>
  <c r="GR364" i="3"/>
  <c r="GQ364" i="3"/>
  <c r="GC364" i="3"/>
  <c r="FY364" i="3"/>
  <c r="FU364" i="3"/>
  <c r="FQ364" i="3"/>
  <c r="FM364" i="3"/>
  <c r="FE364" i="3"/>
  <c r="FA364" i="3"/>
  <c r="EW364" i="3"/>
  <c r="ES364" i="3"/>
  <c r="EO364" i="3"/>
  <c r="EK364" i="3"/>
  <c r="EC364" i="3"/>
  <c r="DY364" i="3"/>
  <c r="DU364" i="3"/>
  <c r="DM364" i="3"/>
  <c r="DE364" i="3"/>
  <c r="DA364" i="3"/>
  <c r="CW364" i="3"/>
  <c r="CS364" i="3"/>
  <c r="CO364" i="3"/>
  <c r="CK364" i="3"/>
  <c r="CG364" i="3"/>
  <c r="CC364" i="3"/>
  <c r="BY364" i="3"/>
  <c r="BU364" i="3"/>
  <c r="BQ364" i="3"/>
  <c r="BM364" i="3"/>
  <c r="BI364" i="3"/>
  <c r="BE364" i="3"/>
  <c r="AW364" i="3"/>
  <c r="AS364" i="3"/>
  <c r="AO364" i="3"/>
  <c r="AK364" i="3"/>
  <c r="AG364" i="3"/>
  <c r="AC364" i="3"/>
  <c r="Y364" i="3"/>
  <c r="GQ363" i="3"/>
  <c r="GN363" i="3"/>
  <c r="GL363" i="3"/>
  <c r="GI363" i="3"/>
  <c r="GC363" i="3"/>
  <c r="GO363" i="3"/>
  <c r="FY363" i="3"/>
  <c r="FU363" i="3"/>
  <c r="FQ363" i="3"/>
  <c r="FM363" i="3"/>
  <c r="FE363" i="3"/>
  <c r="FA363" i="3"/>
  <c r="EO363" i="3"/>
  <c r="EK363" i="3"/>
  <c r="EC363" i="3"/>
  <c r="DY363" i="3"/>
  <c r="DU363" i="3"/>
  <c r="GS363" i="3"/>
  <c r="DQ363" i="3"/>
  <c r="DM363" i="3"/>
  <c r="DE363" i="3"/>
  <c r="CW363" i="3"/>
  <c r="GR363" i="3"/>
  <c r="CS363" i="3"/>
  <c r="CO363" i="3"/>
  <c r="CK363" i="3"/>
  <c r="CC363" i="3"/>
  <c r="BY363" i="3"/>
  <c r="BU363" i="3"/>
  <c r="BM363" i="3"/>
  <c r="BE363" i="3"/>
  <c r="AW363" i="3"/>
  <c r="AS363" i="3"/>
  <c r="AO363" i="3"/>
  <c r="AK363" i="3"/>
  <c r="AG363" i="3"/>
  <c r="AC363" i="3"/>
  <c r="Y363" i="3"/>
  <c r="U363" i="3"/>
  <c r="Q363" i="3"/>
  <c r="GS362" i="3"/>
  <c r="GO362" i="3"/>
  <c r="GM362" i="3"/>
  <c r="GI362" i="3"/>
  <c r="GC362" i="3"/>
  <c r="FY362" i="3"/>
  <c r="FQ362" i="3"/>
  <c r="FM362" i="3"/>
  <c r="FE362" i="3"/>
  <c r="GP362" i="3"/>
  <c r="ES362" i="3"/>
  <c r="EO362" i="3"/>
  <c r="EK362" i="3"/>
  <c r="EC362" i="3"/>
  <c r="DY362" i="3"/>
  <c r="DU362" i="3"/>
  <c r="DQ362" i="3"/>
  <c r="DE362" i="3"/>
  <c r="DA362" i="3"/>
  <c r="CS362" i="3"/>
  <c r="CO362" i="3"/>
  <c r="CG362" i="3"/>
  <c r="CC362" i="3"/>
  <c r="BY362" i="3"/>
  <c r="BU362" i="3"/>
  <c r="BQ362" i="3"/>
  <c r="BI362" i="3"/>
  <c r="BE362" i="3"/>
  <c r="AW362" i="3"/>
  <c r="AS362" i="3"/>
  <c r="AK362" i="3"/>
  <c r="AG362" i="3"/>
  <c r="AC362" i="3"/>
  <c r="Y362" i="3"/>
  <c r="U362" i="3"/>
  <c r="GR361" i="3"/>
  <c r="GP361" i="3"/>
  <c r="GM361" i="3"/>
  <c r="GL361" i="3"/>
  <c r="GC361" i="3"/>
  <c r="GO361" i="3"/>
  <c r="FY361" i="3"/>
  <c r="FQ361" i="3"/>
  <c r="EW361" i="3"/>
  <c r="ES361" i="3"/>
  <c r="EO361" i="3"/>
  <c r="GQ361" i="3"/>
  <c r="DQ361" i="3"/>
  <c r="DM361" i="3"/>
  <c r="DE361" i="3"/>
  <c r="DA361" i="3"/>
  <c r="CS361" i="3"/>
  <c r="CO361" i="3"/>
  <c r="CK361" i="3"/>
  <c r="CG361" i="3"/>
  <c r="CC361" i="3"/>
  <c r="BY361" i="3"/>
  <c r="BU361" i="3"/>
  <c r="BQ361" i="3"/>
  <c r="BM361" i="3"/>
  <c r="BI361" i="3"/>
  <c r="BE361" i="3"/>
  <c r="AW361" i="3"/>
  <c r="AS361" i="3"/>
  <c r="AK361" i="3"/>
  <c r="AG361" i="3"/>
  <c r="AC361" i="3"/>
  <c r="Y361" i="3"/>
  <c r="U361" i="3"/>
  <c r="Q361" i="3"/>
  <c r="GQ360" i="3"/>
  <c r="GP360" i="3"/>
  <c r="GO360" i="3"/>
  <c r="GN360" i="3"/>
  <c r="GK360" i="3"/>
  <c r="GC360" i="3"/>
  <c r="FU360" i="3"/>
  <c r="FQ360" i="3"/>
  <c r="FM360" i="3"/>
  <c r="FE360" i="3"/>
  <c r="FA360" i="3"/>
  <c r="EW360" i="3"/>
  <c r="ES360" i="3"/>
  <c r="EO360" i="3"/>
  <c r="EK360" i="3"/>
  <c r="EC360" i="3"/>
  <c r="DY360" i="3"/>
  <c r="DU360" i="3"/>
  <c r="GS360" i="3"/>
  <c r="DM360" i="3"/>
  <c r="DE360" i="3"/>
  <c r="DA360" i="3"/>
  <c r="CS360" i="3"/>
  <c r="CO360" i="3"/>
  <c r="CK360" i="3"/>
  <c r="CG360" i="3"/>
  <c r="CC360" i="3"/>
  <c r="BY360" i="3"/>
  <c r="BU360" i="3"/>
  <c r="BQ360" i="3"/>
  <c r="BM360" i="3"/>
  <c r="BI360" i="3"/>
  <c r="GM360" i="3"/>
  <c r="BE360" i="3"/>
  <c r="BA360" i="3"/>
  <c r="AW360" i="3"/>
  <c r="AS360" i="3"/>
  <c r="AO360" i="3"/>
  <c r="AK360" i="3"/>
  <c r="AG360" i="3"/>
  <c r="AC360" i="3"/>
  <c r="Y360" i="3"/>
  <c r="U360" i="3"/>
  <c r="GP359" i="3"/>
  <c r="GM359" i="3"/>
  <c r="FY359" i="3"/>
  <c r="FU359" i="3"/>
  <c r="FQ359" i="3"/>
  <c r="FM359" i="3"/>
  <c r="FE359" i="3"/>
  <c r="FA359" i="3"/>
  <c r="EW359" i="3"/>
  <c r="ES359" i="3"/>
  <c r="EK359" i="3"/>
  <c r="EC359" i="3"/>
  <c r="DY359" i="3"/>
  <c r="DU359" i="3"/>
  <c r="DQ359" i="3"/>
  <c r="DM359" i="3"/>
  <c r="DE359" i="3"/>
  <c r="DA359" i="3"/>
  <c r="CS359" i="3"/>
  <c r="CO359" i="3"/>
  <c r="CK359" i="3"/>
  <c r="CG359" i="3"/>
  <c r="CC359" i="3"/>
  <c r="BU359" i="3"/>
  <c r="BQ359" i="3"/>
  <c r="BM359" i="3"/>
  <c r="BI359" i="3"/>
  <c r="BE359" i="3"/>
  <c r="AW359" i="3"/>
  <c r="AS359" i="3"/>
  <c r="AO359" i="3"/>
  <c r="AK359" i="3"/>
  <c r="AG359" i="3"/>
  <c r="Y359" i="3"/>
  <c r="U359" i="3"/>
  <c r="GI370" i="3"/>
  <c r="GC358" i="3"/>
  <c r="FY358" i="3"/>
  <c r="FU358" i="3"/>
  <c r="FQ358" i="3"/>
  <c r="FM358" i="3"/>
  <c r="FE358" i="3"/>
  <c r="FA358" i="3"/>
  <c r="EW358" i="3"/>
  <c r="ES358" i="3"/>
  <c r="EO358" i="3"/>
  <c r="EC358" i="3"/>
  <c r="DQ358" i="3"/>
  <c r="DM358" i="3"/>
  <c r="DE358" i="3"/>
  <c r="DA358" i="3"/>
  <c r="CS358" i="3"/>
  <c r="CO358" i="3"/>
  <c r="CG358" i="3"/>
  <c r="CC358" i="3"/>
  <c r="BU358" i="3"/>
  <c r="BQ358" i="3"/>
  <c r="BM358" i="3"/>
  <c r="BE358" i="3"/>
  <c r="AW358" i="3"/>
  <c r="AS358" i="3"/>
  <c r="AO358" i="3"/>
  <c r="AK358" i="3"/>
  <c r="AG358" i="3"/>
  <c r="Y358" i="3"/>
  <c r="U358" i="3"/>
  <c r="GO357" i="3"/>
  <c r="GN357" i="3"/>
  <c r="GL357" i="3"/>
  <c r="FU357" i="3"/>
  <c r="FQ357" i="3"/>
  <c r="FM357" i="3"/>
  <c r="FE357" i="3"/>
  <c r="FA357" i="3"/>
  <c r="GP357" i="3"/>
  <c r="ES357" i="3"/>
  <c r="EO357" i="3"/>
  <c r="GQ357" i="3"/>
  <c r="EC357" i="3"/>
  <c r="DY357" i="3"/>
  <c r="GS357" i="3"/>
  <c r="DQ357" i="3"/>
  <c r="DM357" i="3"/>
  <c r="DE357" i="3"/>
  <c r="DA357" i="3"/>
  <c r="CW357" i="3"/>
  <c r="GR357" i="3"/>
  <c r="CS357" i="3"/>
  <c r="CO357" i="3"/>
  <c r="CK357" i="3"/>
  <c r="CG357" i="3"/>
  <c r="CC357" i="3"/>
  <c r="BY357" i="3"/>
  <c r="BU357" i="3"/>
  <c r="BQ357" i="3"/>
  <c r="BM357" i="3"/>
  <c r="GM357" i="3"/>
  <c r="BE357" i="3"/>
  <c r="BA357" i="3"/>
  <c r="GK357" i="3"/>
  <c r="AW357" i="3"/>
  <c r="AS357" i="3"/>
  <c r="AO357" i="3"/>
  <c r="AK357" i="3"/>
  <c r="AG357" i="3"/>
  <c r="AC357" i="3"/>
  <c r="Y357" i="3"/>
  <c r="U357" i="3"/>
  <c r="Q357" i="3"/>
  <c r="GR356" i="3"/>
  <c r="GP356" i="3"/>
  <c r="GI368" i="3"/>
  <c r="FY356" i="3"/>
  <c r="FM356" i="3"/>
  <c r="FE356" i="3"/>
  <c r="FA356" i="3"/>
  <c r="EW356" i="3"/>
  <c r="ES356" i="3"/>
  <c r="EK356" i="3"/>
  <c r="GQ356" i="3"/>
  <c r="EC356" i="3"/>
  <c r="DY356" i="3"/>
  <c r="DU356" i="3"/>
  <c r="GS356" i="3"/>
  <c r="DQ356" i="3"/>
  <c r="DE356" i="3"/>
  <c r="DA356" i="3"/>
  <c r="CW356" i="3"/>
  <c r="CS356" i="3"/>
  <c r="CO356" i="3"/>
  <c r="CK356" i="3"/>
  <c r="CG356" i="3"/>
  <c r="CC356" i="3"/>
  <c r="BU356" i="3"/>
  <c r="BQ356" i="3"/>
  <c r="BM356" i="3"/>
  <c r="BI356" i="3"/>
  <c r="GM356" i="3"/>
  <c r="BE356" i="3"/>
  <c r="GK356" i="3"/>
  <c r="AW356" i="3"/>
  <c r="AS356" i="3"/>
  <c r="AK356" i="3"/>
  <c r="AG356" i="3"/>
  <c r="AC356" i="3"/>
  <c r="Y356" i="3"/>
  <c r="U356" i="3"/>
  <c r="GL356" i="3"/>
  <c r="GK355" i="3"/>
  <c r="GP355" i="3"/>
  <c r="GC355" i="3"/>
  <c r="FY355" i="3"/>
  <c r="FQ355" i="3"/>
  <c r="FM355" i="3"/>
  <c r="FE355" i="3"/>
  <c r="FA355" i="3"/>
  <c r="EW355" i="3"/>
  <c r="ES355" i="3"/>
  <c r="EO355" i="3"/>
  <c r="EC355" i="3"/>
  <c r="DY355" i="3"/>
  <c r="DQ355" i="3"/>
  <c r="DM355" i="3"/>
  <c r="DE355" i="3"/>
  <c r="DA355" i="3"/>
  <c r="CS355" i="3"/>
  <c r="CO355" i="3"/>
  <c r="CK355" i="3"/>
  <c r="CG355" i="3"/>
  <c r="CC355" i="3"/>
  <c r="BY355" i="3"/>
  <c r="BU355" i="3"/>
  <c r="BQ355" i="3"/>
  <c r="BM355" i="3"/>
  <c r="BE355" i="3"/>
  <c r="BA355" i="3"/>
  <c r="AW355" i="3"/>
  <c r="AS355" i="3"/>
  <c r="AO355" i="3"/>
  <c r="AK355" i="3"/>
  <c r="AG355" i="3"/>
  <c r="AC355" i="3"/>
  <c r="Y355" i="3"/>
  <c r="U355" i="3"/>
  <c r="GP354" i="3"/>
  <c r="GN354" i="3"/>
  <c r="GK354" i="3"/>
  <c r="GO354" i="3"/>
  <c r="FU354" i="3"/>
  <c r="FQ354" i="3"/>
  <c r="FE354" i="3"/>
  <c r="FA354" i="3"/>
  <c r="EW354" i="3"/>
  <c r="ES354" i="3"/>
  <c r="EO354" i="3"/>
  <c r="EC354" i="3"/>
  <c r="DY354" i="3"/>
  <c r="DQ354" i="3"/>
  <c r="DM354" i="3"/>
  <c r="DE354" i="3"/>
  <c r="DA354" i="3"/>
  <c r="CO354" i="3"/>
  <c r="CK354" i="3"/>
  <c r="CC354" i="3"/>
  <c r="BY354" i="3"/>
  <c r="BU354" i="3"/>
  <c r="BQ354" i="3"/>
  <c r="BM354" i="3"/>
  <c r="BE354" i="3"/>
  <c r="BA354" i="3"/>
  <c r="AS354" i="3"/>
  <c r="AO354" i="3"/>
  <c r="AK354" i="3"/>
  <c r="AG354" i="3"/>
  <c r="AC354" i="3"/>
  <c r="U354" i="3"/>
  <c r="HL353" i="3"/>
  <c r="HK353" i="3"/>
  <c r="HI353" i="3"/>
  <c r="GO353" i="3"/>
  <c r="GN353" i="3"/>
  <c r="GL353" i="3"/>
  <c r="FY353" i="3"/>
  <c r="FU353" i="3"/>
  <c r="FQ353" i="3"/>
  <c r="FE353" i="3"/>
  <c r="FA353" i="3"/>
  <c r="ES353" i="3"/>
  <c r="EO353" i="3"/>
  <c r="EC353" i="3"/>
  <c r="DY353" i="3"/>
  <c r="DQ353" i="3"/>
  <c r="DM353" i="3"/>
  <c r="DE353" i="3"/>
  <c r="DA353" i="3"/>
  <c r="GR353" i="3"/>
  <c r="CS353" i="3"/>
  <c r="CO353" i="3"/>
  <c r="CK353" i="3"/>
  <c r="CG353" i="3"/>
  <c r="CC353" i="3"/>
  <c r="BY353" i="3"/>
  <c r="BU353" i="3"/>
  <c r="BQ353" i="3"/>
  <c r="BM353" i="3"/>
  <c r="BE353" i="3"/>
  <c r="GK353" i="3"/>
  <c r="AW353" i="3"/>
  <c r="AS353" i="3"/>
  <c r="AO353" i="3"/>
  <c r="AK353" i="3"/>
  <c r="AG353" i="3"/>
  <c r="AC353" i="3"/>
  <c r="Y353" i="3"/>
  <c r="U353" i="3"/>
  <c r="Q353" i="3"/>
  <c r="HO352" i="3"/>
  <c r="HM352" i="3"/>
  <c r="HK352" i="3"/>
  <c r="GP352" i="3"/>
  <c r="GO352" i="3"/>
  <c r="GN352" i="3"/>
  <c r="GC352" i="3"/>
  <c r="FY352" i="3"/>
  <c r="FU352" i="3"/>
  <c r="FQ352" i="3"/>
  <c r="FM352" i="3"/>
  <c r="FE352" i="3"/>
  <c r="FA352" i="3"/>
  <c r="ES352" i="3"/>
  <c r="EO352" i="3"/>
  <c r="EC352" i="3"/>
  <c r="DY352" i="3"/>
  <c r="DQ352" i="3"/>
  <c r="DM352" i="3"/>
  <c r="DE352" i="3"/>
  <c r="CS352" i="3"/>
  <c r="CO352" i="3"/>
  <c r="CK352" i="3"/>
  <c r="CG352" i="3"/>
  <c r="CC352" i="3"/>
  <c r="BY352" i="3"/>
  <c r="BU352" i="3"/>
  <c r="BQ352" i="3"/>
  <c r="BM352" i="3"/>
  <c r="BI352" i="3"/>
  <c r="GM352" i="3"/>
  <c r="BE352" i="3"/>
  <c r="BA352" i="3"/>
  <c r="AW352" i="3"/>
  <c r="AS352" i="3"/>
  <c r="AO352" i="3"/>
  <c r="AK352" i="3"/>
  <c r="AG352" i="3"/>
  <c r="AC352" i="3"/>
  <c r="Y352" i="3"/>
  <c r="U352" i="3"/>
  <c r="HK351" i="3"/>
  <c r="HJ351" i="3"/>
  <c r="HI351" i="3"/>
  <c r="GQ351" i="3"/>
  <c r="GO351" i="3"/>
  <c r="GN351" i="3"/>
  <c r="GC351" i="3"/>
  <c r="FU351" i="3"/>
  <c r="FQ351" i="3"/>
  <c r="FM351" i="3"/>
  <c r="FE351" i="3"/>
  <c r="FA351" i="3"/>
  <c r="ES351" i="3"/>
  <c r="EO351" i="3"/>
  <c r="EC351" i="3"/>
  <c r="DY351" i="3"/>
  <c r="DQ351" i="3"/>
  <c r="DM351" i="3"/>
  <c r="DE351" i="3"/>
  <c r="DA351" i="3"/>
  <c r="CW351" i="3"/>
  <c r="GR351" i="3"/>
  <c r="CO351" i="3"/>
  <c r="CK351" i="3"/>
  <c r="CG351" i="3"/>
  <c r="CC351" i="3"/>
  <c r="BY351" i="3"/>
  <c r="BQ351" i="3"/>
  <c r="BM351" i="3"/>
  <c r="HJ352" i="3"/>
  <c r="BE351" i="3"/>
  <c r="BA351" i="3"/>
  <c r="AS351" i="3"/>
  <c r="AO351" i="3"/>
  <c r="AK351" i="3"/>
  <c r="AG351" i="3"/>
  <c r="AC351" i="3"/>
  <c r="U351" i="3"/>
  <c r="HO350" i="3"/>
  <c r="HL350" i="3"/>
  <c r="HI350" i="3"/>
  <c r="GQ350" i="3"/>
  <c r="GO350" i="3"/>
  <c r="GN350" i="3"/>
  <c r="GM350" i="3"/>
  <c r="GL350" i="3"/>
  <c r="FY350" i="3"/>
  <c r="FU350" i="3"/>
  <c r="FQ350" i="3"/>
  <c r="FM350" i="3"/>
  <c r="FE350" i="3"/>
  <c r="FA350" i="3"/>
  <c r="EW350" i="3"/>
  <c r="GP350" i="3"/>
  <c r="ES350" i="3"/>
  <c r="EK350" i="3"/>
  <c r="EC350" i="3"/>
  <c r="DY350" i="3"/>
  <c r="DU350" i="3"/>
  <c r="DQ350" i="3"/>
  <c r="DE350" i="3"/>
  <c r="DA350" i="3"/>
  <c r="GR350" i="3"/>
  <c r="CS350" i="3"/>
  <c r="CO350" i="3"/>
  <c r="CK350" i="3"/>
  <c r="CG350" i="3"/>
  <c r="CC350" i="3"/>
  <c r="BY350" i="3"/>
  <c r="BU350" i="3"/>
  <c r="BQ350" i="3"/>
  <c r="BI350" i="3"/>
  <c r="BE350" i="3"/>
  <c r="AW350" i="3"/>
  <c r="AS350" i="3"/>
  <c r="AO350" i="3"/>
  <c r="AK350" i="3"/>
  <c r="AG350" i="3"/>
  <c r="Y350" i="3"/>
  <c r="U350" i="3"/>
  <c r="HI349" i="3"/>
  <c r="HH349" i="3"/>
  <c r="GS349" i="3"/>
  <c r="GR349" i="3"/>
  <c r="GQ349" i="3"/>
  <c r="GM349" i="3"/>
  <c r="GK349" i="3"/>
  <c r="FU349" i="3"/>
  <c r="GN349" i="3"/>
  <c r="FQ349" i="3"/>
  <c r="FM349" i="3"/>
  <c r="FE349" i="3"/>
  <c r="ES349" i="3"/>
  <c r="EO349" i="3"/>
  <c r="DY349" i="3"/>
  <c r="DQ349" i="3"/>
  <c r="DM349" i="3"/>
  <c r="DA349" i="3"/>
  <c r="CW349" i="3"/>
  <c r="HO351" i="3"/>
  <c r="CS349" i="3"/>
  <c r="CO349" i="3"/>
  <c r="CK349" i="3"/>
  <c r="CC349" i="3"/>
  <c r="BY349" i="3"/>
  <c r="BU349" i="3"/>
  <c r="BQ349" i="3"/>
  <c r="BM349" i="3"/>
  <c r="BA349" i="3"/>
  <c r="AW349" i="3"/>
  <c r="AS349" i="3"/>
  <c r="AO349" i="3"/>
  <c r="AK349" i="3"/>
  <c r="AG349" i="3"/>
  <c r="AC349" i="3"/>
  <c r="Y349" i="3"/>
  <c r="U349" i="3"/>
  <c r="Q349" i="3"/>
  <c r="GL349" i="3"/>
  <c r="HN348" i="3"/>
  <c r="HL348" i="3"/>
  <c r="GO348" i="3"/>
  <c r="GM348" i="3"/>
  <c r="GL348" i="3"/>
  <c r="GK348" i="3"/>
  <c r="GC348" i="3"/>
  <c r="FY348" i="3"/>
  <c r="FQ348" i="3"/>
  <c r="FM348" i="3"/>
  <c r="FE348" i="3"/>
  <c r="FA348" i="3"/>
  <c r="ES348" i="3"/>
  <c r="EO348" i="3"/>
  <c r="EK348" i="3"/>
  <c r="EC348" i="3"/>
  <c r="DY348" i="3"/>
  <c r="DM348" i="3"/>
  <c r="CS348" i="3"/>
  <c r="CG348" i="3"/>
  <c r="CC348" i="3"/>
  <c r="BY348" i="3"/>
  <c r="BU348" i="3"/>
  <c r="BQ348" i="3"/>
  <c r="BM348" i="3"/>
  <c r="BE348" i="3"/>
  <c r="AW348" i="3"/>
  <c r="AO348" i="3"/>
  <c r="AK348" i="3"/>
  <c r="AG348" i="3"/>
  <c r="AC348" i="3"/>
  <c r="Y348" i="3"/>
  <c r="U348" i="3"/>
  <c r="GQ347" i="3"/>
  <c r="GP347" i="3"/>
  <c r="GO347" i="3"/>
  <c r="GL347" i="3"/>
  <c r="GI347" i="3"/>
  <c r="GC347" i="3"/>
  <c r="FU347" i="3"/>
  <c r="FM347" i="3"/>
  <c r="FE347" i="3"/>
  <c r="EW347" i="3"/>
  <c r="ES347" i="3"/>
  <c r="EO347" i="3"/>
  <c r="EC347" i="3"/>
  <c r="DQ347" i="3"/>
  <c r="DE347" i="3"/>
  <c r="DA347" i="3"/>
  <c r="CS347" i="3"/>
  <c r="CO347" i="3"/>
  <c r="CK347" i="3"/>
  <c r="CG347" i="3"/>
  <c r="CC347" i="3"/>
  <c r="BU347" i="3"/>
  <c r="BM347" i="3"/>
  <c r="BE347" i="3"/>
  <c r="AW347" i="3"/>
  <c r="AS347" i="3"/>
  <c r="AK347" i="3"/>
  <c r="AC347" i="3"/>
  <c r="Y347" i="3"/>
  <c r="U347" i="3"/>
  <c r="Q347" i="3"/>
  <c r="GS346" i="3"/>
  <c r="GR346" i="3"/>
  <c r="GQ346" i="3"/>
  <c r="GP346" i="3"/>
  <c r="GM346" i="3"/>
  <c r="GK346" i="3"/>
  <c r="GI346" i="3"/>
  <c r="GC346" i="3"/>
  <c r="GO346" i="3"/>
  <c r="FY346" i="3"/>
  <c r="FU346" i="3"/>
  <c r="FQ346" i="3"/>
  <c r="FM346" i="3"/>
  <c r="FE346" i="3"/>
  <c r="FA346" i="3"/>
  <c r="EW346" i="3"/>
  <c r="ES346" i="3"/>
  <c r="EK346" i="3"/>
  <c r="EC346" i="3"/>
  <c r="DY346" i="3"/>
  <c r="DU346" i="3"/>
  <c r="DQ346" i="3"/>
  <c r="DM346" i="3"/>
  <c r="DE346" i="3"/>
  <c r="DA346" i="3"/>
  <c r="CS346" i="3"/>
  <c r="CO346" i="3"/>
  <c r="CK346" i="3"/>
  <c r="CG346" i="3"/>
  <c r="BY346" i="3"/>
  <c r="BU346" i="3"/>
  <c r="BQ346" i="3"/>
  <c r="BI346" i="3"/>
  <c r="BE346" i="3"/>
  <c r="AW346" i="3"/>
  <c r="AS346" i="3"/>
  <c r="AK346" i="3"/>
  <c r="AG346" i="3"/>
  <c r="AC346" i="3"/>
  <c r="Y346" i="3"/>
  <c r="U346" i="3"/>
  <c r="GS345" i="3"/>
  <c r="GQ345" i="3"/>
  <c r="GL345" i="3"/>
  <c r="FY345" i="3"/>
  <c r="FQ345" i="3"/>
  <c r="FM345" i="3"/>
  <c r="FE345" i="3"/>
  <c r="FA345" i="3"/>
  <c r="ES345" i="3"/>
  <c r="EO345" i="3"/>
  <c r="EC345" i="3"/>
  <c r="DM345" i="3"/>
  <c r="DE345" i="3"/>
  <c r="DA345" i="3"/>
  <c r="CW345" i="3"/>
  <c r="CS345" i="3"/>
  <c r="CO345" i="3"/>
  <c r="CK345" i="3"/>
  <c r="CC345" i="3"/>
  <c r="BY345" i="3"/>
  <c r="BU345" i="3"/>
  <c r="BQ345" i="3"/>
  <c r="BM345" i="3"/>
  <c r="BE345" i="3"/>
  <c r="AW345" i="3"/>
  <c r="AS345" i="3"/>
  <c r="AO345" i="3"/>
  <c r="AK345" i="3"/>
  <c r="AC345" i="3"/>
  <c r="Y345" i="3"/>
  <c r="U345" i="3"/>
  <c r="GC344" i="3"/>
  <c r="FY344" i="3"/>
  <c r="FQ344" i="3"/>
  <c r="FM344" i="3"/>
  <c r="FE344" i="3"/>
  <c r="FA344" i="3"/>
  <c r="EW344" i="3"/>
  <c r="ES344" i="3"/>
  <c r="EO344" i="3"/>
  <c r="EK344" i="3"/>
  <c r="EC344" i="3"/>
  <c r="DY344" i="3"/>
  <c r="DM344" i="3"/>
  <c r="DE344" i="3"/>
  <c r="DA344" i="3"/>
  <c r="CG344" i="3"/>
  <c r="BY344" i="3"/>
  <c r="BU344" i="3"/>
  <c r="BM344" i="3"/>
  <c r="BI344" i="3"/>
  <c r="BE344" i="3"/>
  <c r="BA344" i="3"/>
  <c r="AW344" i="3"/>
  <c r="AS344" i="3"/>
  <c r="AO344" i="3"/>
  <c r="AK344" i="3"/>
  <c r="AG344" i="3"/>
  <c r="AC344" i="3"/>
  <c r="Y344" i="3"/>
  <c r="GO343" i="3"/>
  <c r="GL343" i="3"/>
  <c r="GK343" i="3"/>
  <c r="GC343" i="3"/>
  <c r="FY343" i="3"/>
  <c r="FQ343" i="3"/>
  <c r="FM343" i="3"/>
  <c r="FE343" i="3"/>
  <c r="EW343" i="3"/>
  <c r="GP343" i="3"/>
  <c r="ES343" i="3"/>
  <c r="EO343" i="3"/>
  <c r="DQ343" i="3"/>
  <c r="DE343" i="3"/>
  <c r="DA343" i="3"/>
  <c r="CS343" i="3"/>
  <c r="CO343" i="3"/>
  <c r="CK343" i="3"/>
  <c r="CG343" i="3"/>
  <c r="CC343" i="3"/>
  <c r="BY343" i="3"/>
  <c r="BU343" i="3"/>
  <c r="BQ343" i="3"/>
  <c r="BM343" i="3"/>
  <c r="BE343" i="3"/>
  <c r="AW343" i="3"/>
  <c r="AO343" i="3"/>
  <c r="AK343" i="3"/>
  <c r="AG343" i="3"/>
  <c r="Y343" i="3"/>
  <c r="U343" i="3"/>
  <c r="HO342" i="3"/>
  <c r="FY342" i="3"/>
  <c r="FU342" i="3"/>
  <c r="FQ342" i="3"/>
  <c r="FM342" i="3"/>
  <c r="FA342" i="3"/>
  <c r="ES342" i="3"/>
  <c r="EO342" i="3"/>
  <c r="EC342" i="3"/>
  <c r="DY342" i="3"/>
  <c r="DQ342" i="3"/>
  <c r="DE342" i="3"/>
  <c r="DA342" i="3"/>
  <c r="CS342" i="3"/>
  <c r="CO342" i="3"/>
  <c r="CK342" i="3"/>
  <c r="BQ342" i="3"/>
  <c r="BM342" i="3"/>
  <c r="BI342" i="3"/>
  <c r="BE342" i="3"/>
  <c r="BA342" i="3"/>
  <c r="GW353" i="3"/>
  <c r="AS342" i="3"/>
  <c r="AO342" i="3"/>
  <c r="AK342" i="3"/>
  <c r="AG342" i="3"/>
  <c r="AC342" i="3"/>
  <c r="Y342" i="3"/>
  <c r="U342" i="3"/>
  <c r="Q342" i="3"/>
  <c r="HO341" i="3"/>
  <c r="HN341" i="3"/>
  <c r="HJ341" i="3"/>
  <c r="HI341" i="3"/>
  <c r="GO341" i="3"/>
  <c r="GM341" i="3"/>
  <c r="GI341" i="3"/>
  <c r="FY341" i="3"/>
  <c r="FU341" i="3"/>
  <c r="FQ341" i="3"/>
  <c r="FM341" i="3"/>
  <c r="FE341" i="3"/>
  <c r="FA341" i="3"/>
  <c r="EO341" i="3"/>
  <c r="EC341" i="3"/>
  <c r="DU341" i="3"/>
  <c r="DM341" i="3"/>
  <c r="DE341" i="3"/>
  <c r="DA341" i="3"/>
  <c r="CW341" i="3"/>
  <c r="CS341" i="3"/>
  <c r="CO341" i="3"/>
  <c r="CG341" i="3"/>
  <c r="BY341" i="3"/>
  <c r="BU341" i="3"/>
  <c r="BQ341" i="3"/>
  <c r="BM341" i="3"/>
  <c r="BI341" i="3"/>
  <c r="BE341" i="3"/>
  <c r="BA341" i="3"/>
  <c r="AW341" i="3"/>
  <c r="AO341" i="3"/>
  <c r="AK341" i="3"/>
  <c r="Y341" i="3"/>
  <c r="U341" i="3"/>
  <c r="HM340" i="3"/>
  <c r="HL340" i="3"/>
  <c r="HK340" i="3"/>
  <c r="GR340" i="3"/>
  <c r="GQ340" i="3"/>
  <c r="GL340" i="3"/>
  <c r="GK340" i="3"/>
  <c r="GT340" i="3" s="1"/>
  <c r="GI340" i="3"/>
  <c r="GI352" i="3"/>
  <c r="GC340" i="3"/>
  <c r="FY340" i="3"/>
  <c r="FU340" i="3"/>
  <c r="FQ340" i="3"/>
  <c r="FM340" i="3"/>
  <c r="FE340" i="3"/>
  <c r="EO340" i="3"/>
  <c r="EK340" i="3"/>
  <c r="EC340" i="3"/>
  <c r="DY340" i="3"/>
  <c r="HP341" i="3"/>
  <c r="DQ340" i="3"/>
  <c r="DE340" i="3"/>
  <c r="DA340" i="3"/>
  <c r="CS340" i="3"/>
  <c r="CO340" i="3"/>
  <c r="CK340" i="3"/>
  <c r="CG340" i="3"/>
  <c r="CC340" i="3"/>
  <c r="BU340" i="3"/>
  <c r="BM340" i="3"/>
  <c r="BI340" i="3"/>
  <c r="BE340" i="3"/>
  <c r="BA340" i="3"/>
  <c r="AW340" i="3"/>
  <c r="AS340" i="3"/>
  <c r="AO340" i="3"/>
  <c r="AK340" i="3"/>
  <c r="AG340" i="3"/>
  <c r="AC340" i="3"/>
  <c r="Y340" i="3"/>
  <c r="U340" i="3"/>
  <c r="Q340" i="3"/>
  <c r="HL339" i="3"/>
  <c r="HE339" i="3"/>
  <c r="HD339" i="3"/>
  <c r="GP339" i="3"/>
  <c r="GO339" i="3"/>
  <c r="GN339" i="3"/>
  <c r="GK339" i="3"/>
  <c r="GI351" i="3"/>
  <c r="GC339" i="3"/>
  <c r="FU339" i="3"/>
  <c r="FQ339" i="3"/>
  <c r="FM339" i="3"/>
  <c r="FE339" i="3"/>
  <c r="FA339" i="3"/>
  <c r="EW339" i="3"/>
  <c r="EO339" i="3"/>
  <c r="EK339" i="3"/>
  <c r="EC339" i="3"/>
  <c r="DY339" i="3"/>
  <c r="DU339" i="3"/>
  <c r="DQ339" i="3"/>
  <c r="DM339" i="3"/>
  <c r="DE339" i="3"/>
  <c r="DA339" i="3"/>
  <c r="CS339" i="3"/>
  <c r="CO339" i="3"/>
  <c r="CK339" i="3"/>
  <c r="CG339" i="3"/>
  <c r="CC339" i="3"/>
  <c r="BY339" i="3"/>
  <c r="BU339" i="3"/>
  <c r="BQ339" i="3"/>
  <c r="BM339" i="3"/>
  <c r="BI339" i="3"/>
  <c r="GM339" i="3"/>
  <c r="BE339" i="3"/>
  <c r="BA339" i="3"/>
  <c r="AW339" i="3"/>
  <c r="AS339" i="3"/>
  <c r="AO339" i="3"/>
  <c r="AK339" i="3"/>
  <c r="AG339" i="3"/>
  <c r="AC339" i="3"/>
  <c r="Y339" i="3"/>
  <c r="U339" i="3"/>
  <c r="GL339" i="3"/>
  <c r="HM338" i="3"/>
  <c r="HK338" i="3"/>
  <c r="GR338" i="3"/>
  <c r="GN338" i="3"/>
  <c r="GL338" i="3"/>
  <c r="GI350" i="3"/>
  <c r="FY338" i="3"/>
  <c r="FU338" i="3"/>
  <c r="FM338" i="3"/>
  <c r="FE338" i="3"/>
  <c r="FA338" i="3"/>
  <c r="ES338" i="3"/>
  <c r="EO338" i="3"/>
  <c r="EC338" i="3"/>
  <c r="DY338" i="3"/>
  <c r="HP340" i="3"/>
  <c r="DQ338" i="3"/>
  <c r="DM338" i="3"/>
  <c r="DE338" i="3"/>
  <c r="DA338" i="3"/>
  <c r="CW338" i="3"/>
  <c r="CS338" i="3"/>
  <c r="CO338" i="3"/>
  <c r="CK338" i="3"/>
  <c r="CG338" i="3"/>
  <c r="CC338" i="3"/>
  <c r="BY338" i="3"/>
  <c r="BU338" i="3"/>
  <c r="BQ338" i="3"/>
  <c r="BM338" i="3"/>
  <c r="BE338" i="3"/>
  <c r="BA338" i="3"/>
  <c r="AW338" i="3"/>
  <c r="AS338" i="3"/>
  <c r="AO338" i="3"/>
  <c r="AK338" i="3"/>
  <c r="AG338" i="3"/>
  <c r="AC338" i="3"/>
  <c r="Y338" i="3"/>
  <c r="U338" i="3"/>
  <c r="Q338" i="3"/>
  <c r="HK337" i="3"/>
  <c r="HJ337" i="3"/>
  <c r="HI337" i="3"/>
  <c r="GS337" i="3"/>
  <c r="GN337" i="3"/>
  <c r="GC337" i="3"/>
  <c r="FY337" i="3"/>
  <c r="FQ337" i="3"/>
  <c r="FM337" i="3"/>
  <c r="FE337" i="3"/>
  <c r="FA337" i="3"/>
  <c r="HM339" i="3"/>
  <c r="ES337" i="3"/>
  <c r="EO337" i="3"/>
  <c r="EC337" i="3"/>
  <c r="DY337" i="3"/>
  <c r="DQ337" i="3"/>
  <c r="DM337" i="3"/>
  <c r="DE337" i="3"/>
  <c r="DA337" i="3"/>
  <c r="CS337" i="3"/>
  <c r="CO337" i="3"/>
  <c r="CK337" i="3"/>
  <c r="CG337" i="3"/>
  <c r="CC337" i="3"/>
  <c r="BY337" i="3"/>
  <c r="BU337" i="3"/>
  <c r="BQ337" i="3"/>
  <c r="BM337" i="3"/>
  <c r="BE337" i="3"/>
  <c r="AW337" i="3"/>
  <c r="AS337" i="3"/>
  <c r="AO337" i="3"/>
  <c r="AK337" i="3"/>
  <c r="AG337" i="3"/>
  <c r="AC337" i="3"/>
  <c r="Y337" i="3"/>
  <c r="U337" i="3"/>
  <c r="Q337" i="3"/>
  <c r="HK336" i="3"/>
  <c r="GN336" i="3"/>
  <c r="GL336" i="3"/>
  <c r="FY336" i="3"/>
  <c r="FU336" i="3"/>
  <c r="FQ336" i="3"/>
  <c r="FM336" i="3"/>
  <c r="FE336" i="3"/>
  <c r="FA336" i="3"/>
  <c r="ES336" i="3"/>
  <c r="EO336" i="3"/>
  <c r="HN338" i="3"/>
  <c r="EC336" i="3"/>
  <c r="DY336" i="3"/>
  <c r="DU336" i="3"/>
  <c r="DQ336" i="3"/>
  <c r="DM336" i="3"/>
  <c r="DE336" i="3"/>
  <c r="DA336" i="3"/>
  <c r="CS336" i="3"/>
  <c r="CO336" i="3"/>
  <c r="CK336" i="3"/>
  <c r="CG336" i="3"/>
  <c r="CC336" i="3"/>
  <c r="BY336" i="3"/>
  <c r="BU336" i="3"/>
  <c r="BQ336" i="3"/>
  <c r="BM336" i="3"/>
  <c r="BE336" i="3"/>
  <c r="AW336" i="3"/>
  <c r="AS336" i="3"/>
  <c r="AO336" i="3"/>
  <c r="AK336" i="3"/>
  <c r="AG336" i="3"/>
  <c r="AC336" i="3"/>
  <c r="Y336" i="3"/>
  <c r="U336" i="3"/>
  <c r="GO335" i="3"/>
  <c r="GN335" i="3"/>
  <c r="GC335" i="3"/>
  <c r="FY335" i="3"/>
  <c r="FU335" i="3"/>
  <c r="FQ335" i="3"/>
  <c r="FE335" i="3"/>
  <c r="FA335" i="3"/>
  <c r="ES335" i="3"/>
  <c r="EO335" i="3"/>
  <c r="EC335" i="3"/>
  <c r="DY335" i="3"/>
  <c r="DQ335" i="3"/>
  <c r="DM335" i="3"/>
  <c r="DE335" i="3"/>
  <c r="DA335" i="3"/>
  <c r="GR335" i="3"/>
  <c r="CO335" i="3"/>
  <c r="CK335" i="3"/>
  <c r="CC335" i="3"/>
  <c r="BY335" i="3"/>
  <c r="BU335" i="3"/>
  <c r="BQ335" i="3"/>
  <c r="BM335" i="3"/>
  <c r="BE335" i="3"/>
  <c r="AW335" i="3"/>
  <c r="AS335" i="3"/>
  <c r="AO335" i="3"/>
  <c r="AK335" i="3"/>
  <c r="AG335" i="3"/>
  <c r="AC335" i="3"/>
  <c r="Y335" i="3"/>
  <c r="U335" i="3"/>
  <c r="GP334" i="3"/>
  <c r="GO334" i="3"/>
  <c r="FY334" i="3"/>
  <c r="FM334" i="3"/>
  <c r="FE334" i="3"/>
  <c r="FA334" i="3"/>
  <c r="ES334" i="3"/>
  <c r="EO334" i="3"/>
  <c r="EC334" i="3"/>
  <c r="DY334" i="3"/>
  <c r="DQ334" i="3"/>
  <c r="DM334" i="3"/>
  <c r="DE334" i="3"/>
  <c r="DA334" i="3"/>
  <c r="CW334" i="3"/>
  <c r="CS334" i="3"/>
  <c r="CO334" i="3"/>
  <c r="CK334" i="3"/>
  <c r="CG334" i="3"/>
  <c r="CC334" i="3"/>
  <c r="BY334" i="3"/>
  <c r="BU334" i="3"/>
  <c r="BQ334" i="3"/>
  <c r="BM334" i="3"/>
  <c r="BE334" i="3"/>
  <c r="BA334" i="3"/>
  <c r="AW334" i="3"/>
  <c r="AS334" i="3"/>
  <c r="AO334" i="3"/>
  <c r="AK334" i="3"/>
  <c r="AG334" i="3"/>
  <c r="AC334" i="3"/>
  <c r="Y334" i="3"/>
  <c r="U334" i="3"/>
  <c r="GS333" i="3"/>
  <c r="GR333" i="3"/>
  <c r="GP333" i="3"/>
  <c r="GK333" i="3"/>
  <c r="GC333" i="3"/>
  <c r="FY333" i="3"/>
  <c r="FU333" i="3"/>
  <c r="FQ333" i="3"/>
  <c r="FM333" i="3"/>
  <c r="FE333" i="3"/>
  <c r="FA333" i="3"/>
  <c r="EW333" i="3"/>
  <c r="ES333" i="3"/>
  <c r="EO333" i="3"/>
  <c r="EK333" i="3"/>
  <c r="EC333" i="3"/>
  <c r="DY333" i="3"/>
  <c r="DU333" i="3"/>
  <c r="DQ333" i="3"/>
  <c r="DM333" i="3"/>
  <c r="DE333" i="3"/>
  <c r="DA333" i="3"/>
  <c r="CS333" i="3"/>
  <c r="CO333" i="3"/>
  <c r="CG333" i="3"/>
  <c r="CC333" i="3"/>
  <c r="BY333" i="3"/>
  <c r="BU333" i="3"/>
  <c r="BQ333" i="3"/>
  <c r="BM333" i="3"/>
  <c r="BI333" i="3"/>
  <c r="BE333" i="3"/>
  <c r="AW333" i="3"/>
  <c r="AS333" i="3"/>
  <c r="AO333" i="3"/>
  <c r="AK333" i="3"/>
  <c r="AG333" i="3"/>
  <c r="Y333" i="3"/>
  <c r="U333" i="3"/>
  <c r="GK332" i="3"/>
  <c r="GC332" i="3"/>
  <c r="FY332" i="3"/>
  <c r="FQ332" i="3"/>
  <c r="FM332" i="3"/>
  <c r="FE332" i="3"/>
  <c r="FA332" i="3"/>
  <c r="ES332" i="3"/>
  <c r="EO332" i="3"/>
  <c r="EC332" i="3"/>
  <c r="DY332" i="3"/>
  <c r="DQ332" i="3"/>
  <c r="DM332" i="3"/>
  <c r="DE332" i="3"/>
  <c r="DA332" i="3"/>
  <c r="CW332" i="3"/>
  <c r="CS332" i="3"/>
  <c r="CO332" i="3"/>
  <c r="CK332" i="3"/>
  <c r="CG332" i="3"/>
  <c r="CC332" i="3"/>
  <c r="BY332" i="3"/>
  <c r="BU332" i="3"/>
  <c r="BQ332" i="3"/>
  <c r="BE332" i="3"/>
  <c r="AW332" i="3"/>
  <c r="AS332" i="3"/>
  <c r="AO332" i="3"/>
  <c r="AK332" i="3"/>
  <c r="AG332" i="3"/>
  <c r="AC332" i="3"/>
  <c r="Y332" i="3"/>
  <c r="U332" i="3"/>
  <c r="Q332" i="3"/>
  <c r="GS331" i="3"/>
  <c r="GR331" i="3"/>
  <c r="GQ331" i="3"/>
  <c r="GP331" i="3"/>
  <c r="GL331" i="3"/>
  <c r="GK331" i="3"/>
  <c r="GC331" i="3"/>
  <c r="GO331" i="3"/>
  <c r="FQ331" i="3"/>
  <c r="FM331" i="3"/>
  <c r="FA331" i="3"/>
  <c r="EW331" i="3"/>
  <c r="ES331" i="3"/>
  <c r="EO331" i="3"/>
  <c r="EK331" i="3"/>
  <c r="EC331" i="3"/>
  <c r="DY331" i="3"/>
  <c r="DU331" i="3"/>
  <c r="DQ331" i="3"/>
  <c r="DM331" i="3"/>
  <c r="DE331" i="3"/>
  <c r="DA331" i="3"/>
  <c r="CW331" i="3"/>
  <c r="CS331" i="3"/>
  <c r="CK331" i="3"/>
  <c r="CG331" i="3"/>
  <c r="CC331" i="3"/>
  <c r="BY331" i="3"/>
  <c r="BU331" i="3"/>
  <c r="BQ331" i="3"/>
  <c r="BM331" i="3"/>
  <c r="BI331" i="3"/>
  <c r="BE331" i="3"/>
  <c r="BA331" i="3"/>
  <c r="AW331" i="3"/>
  <c r="AS331" i="3"/>
  <c r="AO331" i="3"/>
  <c r="AK331" i="3"/>
  <c r="AG331" i="3"/>
  <c r="AC331" i="3"/>
  <c r="Y331" i="3"/>
  <c r="Q331" i="3"/>
  <c r="HK330" i="3"/>
  <c r="GQ330" i="3"/>
  <c r="GP330" i="3"/>
  <c r="GN330" i="3"/>
  <c r="GM330" i="3"/>
  <c r="GK330" i="3"/>
  <c r="GC330" i="3"/>
  <c r="GO330" i="3"/>
  <c r="FY330" i="3"/>
  <c r="FU330" i="3"/>
  <c r="FQ330" i="3"/>
  <c r="FM330" i="3"/>
  <c r="FE330" i="3"/>
  <c r="FA330" i="3"/>
  <c r="EW330" i="3"/>
  <c r="ES330" i="3"/>
  <c r="EO330" i="3"/>
  <c r="EK330" i="3"/>
  <c r="EC330" i="3"/>
  <c r="DY330" i="3"/>
  <c r="DU330" i="3"/>
  <c r="GS330" i="3"/>
  <c r="DQ330" i="3"/>
  <c r="DE330" i="3"/>
  <c r="DA330" i="3"/>
  <c r="CS330" i="3"/>
  <c r="CO330" i="3"/>
  <c r="CK330" i="3"/>
  <c r="CG330" i="3"/>
  <c r="CC330" i="3"/>
  <c r="BY330" i="3"/>
  <c r="BU330" i="3"/>
  <c r="BQ330" i="3"/>
  <c r="BM330" i="3"/>
  <c r="BI330" i="3"/>
  <c r="BE330" i="3"/>
  <c r="AW330" i="3"/>
  <c r="AS330" i="3"/>
  <c r="AK330" i="3"/>
  <c r="AG330" i="3"/>
  <c r="Y330" i="3"/>
  <c r="U330" i="3"/>
  <c r="GR329" i="3"/>
  <c r="GQ329" i="3"/>
  <c r="GP329" i="3"/>
  <c r="GN329" i="3"/>
  <c r="FY329" i="3"/>
  <c r="FU329" i="3"/>
  <c r="FQ329" i="3"/>
  <c r="FE329" i="3"/>
  <c r="FA329" i="3"/>
  <c r="HB340" i="3"/>
  <c r="ES329" i="3"/>
  <c r="EO329" i="3"/>
  <c r="EC329" i="3"/>
  <c r="DY329" i="3"/>
  <c r="DQ329" i="3"/>
  <c r="DM329" i="3"/>
  <c r="DE329" i="3"/>
  <c r="DA329" i="3"/>
  <c r="CS329" i="3"/>
  <c r="CO329" i="3"/>
  <c r="CK329" i="3"/>
  <c r="CG329" i="3"/>
  <c r="CC329" i="3"/>
  <c r="BY329" i="3"/>
  <c r="BU329" i="3"/>
  <c r="BQ329" i="3"/>
  <c r="BM329" i="3"/>
  <c r="BE329" i="3"/>
  <c r="BA329" i="3"/>
  <c r="AW329" i="3"/>
  <c r="AS329" i="3"/>
  <c r="AO329" i="3"/>
  <c r="AK329" i="3"/>
  <c r="AG329" i="3"/>
  <c r="AC329" i="3"/>
  <c r="Y329" i="3"/>
  <c r="U329" i="3"/>
  <c r="GN328" i="3"/>
  <c r="GM328" i="3"/>
  <c r="GK328" i="3"/>
  <c r="GC328" i="3"/>
  <c r="FY328" i="3"/>
  <c r="FU328" i="3"/>
  <c r="FQ328" i="3"/>
  <c r="FM328" i="3"/>
  <c r="FE328" i="3"/>
  <c r="FA328" i="3"/>
  <c r="EW328" i="3"/>
  <c r="ES328" i="3"/>
  <c r="EO328" i="3"/>
  <c r="EC328" i="3"/>
  <c r="DY328" i="3"/>
  <c r="DM328" i="3"/>
  <c r="DE328" i="3"/>
  <c r="DA328" i="3"/>
  <c r="CW328" i="3"/>
  <c r="GR328" i="3"/>
  <c r="CS328" i="3"/>
  <c r="CO328" i="3"/>
  <c r="CK328" i="3"/>
  <c r="CG328" i="3"/>
  <c r="CC328" i="3"/>
  <c r="BY328" i="3"/>
  <c r="BU328" i="3"/>
  <c r="BQ328" i="3"/>
  <c r="BM328" i="3"/>
  <c r="BI328" i="3"/>
  <c r="BE328" i="3"/>
  <c r="BA328" i="3"/>
  <c r="HH330" i="3"/>
  <c r="AW328" i="3"/>
  <c r="AO328" i="3"/>
  <c r="AK328" i="3"/>
  <c r="AG328" i="3"/>
  <c r="AC328" i="3"/>
  <c r="Y328" i="3"/>
  <c r="U328" i="3"/>
  <c r="Q328" i="3"/>
  <c r="GL328" i="3"/>
  <c r="HM327" i="3"/>
  <c r="HL327" i="3"/>
  <c r="HK327" i="3"/>
  <c r="GN327" i="3"/>
  <c r="GM327" i="3"/>
  <c r="GL327" i="3"/>
  <c r="GI327" i="3"/>
  <c r="GI339" i="3"/>
  <c r="GC327" i="3"/>
  <c r="GO327" i="3"/>
  <c r="FY327" i="3"/>
  <c r="FU327" i="3"/>
  <c r="FQ327" i="3"/>
  <c r="FM327" i="3"/>
  <c r="FE327" i="3"/>
  <c r="FA327" i="3"/>
  <c r="ES327" i="3"/>
  <c r="EO327" i="3"/>
  <c r="EC327" i="3"/>
  <c r="DY327" i="3"/>
  <c r="DU327" i="3"/>
  <c r="GS327" i="3"/>
  <c r="DQ327" i="3"/>
  <c r="DM327" i="3"/>
  <c r="DE327" i="3"/>
  <c r="DA327" i="3"/>
  <c r="CW327" i="3"/>
  <c r="CS327" i="3"/>
  <c r="CO327" i="3"/>
  <c r="CK327" i="3"/>
  <c r="CG327" i="3"/>
  <c r="CC327" i="3"/>
  <c r="BY327" i="3"/>
  <c r="BU327" i="3"/>
  <c r="BQ327" i="3"/>
  <c r="BM327" i="3"/>
  <c r="BI327" i="3"/>
  <c r="BE327" i="3"/>
  <c r="BA327" i="3"/>
  <c r="AW327" i="3"/>
  <c r="AS327" i="3"/>
  <c r="AO327" i="3"/>
  <c r="AK327" i="3"/>
  <c r="AG327" i="3"/>
  <c r="AC327" i="3"/>
  <c r="Y327" i="3"/>
  <c r="U327" i="3"/>
  <c r="Q327" i="3"/>
  <c r="GS326" i="3"/>
  <c r="GC326" i="3"/>
  <c r="FY326" i="3"/>
  <c r="FU326" i="3"/>
  <c r="FQ326" i="3"/>
  <c r="FM326" i="3"/>
  <c r="FE326" i="3"/>
  <c r="FA326" i="3"/>
  <c r="ES326" i="3"/>
  <c r="EO326" i="3"/>
  <c r="EC326" i="3"/>
  <c r="DY326" i="3"/>
  <c r="DU326" i="3"/>
  <c r="DQ326" i="3"/>
  <c r="DM326" i="3"/>
  <c r="DE326" i="3"/>
  <c r="DA326" i="3"/>
  <c r="CS326" i="3"/>
  <c r="CO326" i="3"/>
  <c r="CK326" i="3"/>
  <c r="CG326" i="3"/>
  <c r="CC326" i="3"/>
  <c r="BQ326" i="3"/>
  <c r="BM326" i="3"/>
  <c r="BI326" i="3"/>
  <c r="BA326" i="3"/>
  <c r="AS326" i="3"/>
  <c r="AO326" i="3"/>
  <c r="AK326" i="3"/>
  <c r="AG326" i="3"/>
  <c r="AC326" i="3"/>
  <c r="Y326" i="3"/>
  <c r="U326" i="3"/>
  <c r="Q326" i="3"/>
  <c r="GR325" i="3"/>
  <c r="GQ325" i="3"/>
  <c r="GL325" i="3"/>
  <c r="GK325" i="3"/>
  <c r="GC325" i="3"/>
  <c r="GO325" i="3"/>
  <c r="FU325" i="3"/>
  <c r="GN325" i="3"/>
  <c r="FQ325" i="3"/>
  <c r="FE325" i="3"/>
  <c r="FA325" i="3"/>
  <c r="GP325" i="3"/>
  <c r="ES325" i="3"/>
  <c r="EO325" i="3"/>
  <c r="EC325" i="3"/>
  <c r="DY325" i="3"/>
  <c r="DQ325" i="3"/>
  <c r="DM325" i="3"/>
  <c r="DE325" i="3"/>
  <c r="DA325" i="3"/>
  <c r="CW325" i="3"/>
  <c r="CS325" i="3"/>
  <c r="CO325" i="3"/>
  <c r="CK325" i="3"/>
  <c r="CC325" i="3"/>
  <c r="BY325" i="3"/>
  <c r="BQ325" i="3"/>
  <c r="BM325" i="3"/>
  <c r="BE325" i="3"/>
  <c r="BA325" i="3"/>
  <c r="AW325" i="3"/>
  <c r="AS325" i="3"/>
  <c r="AO325" i="3"/>
  <c r="AK325" i="3"/>
  <c r="AG325" i="3"/>
  <c r="AC325" i="3"/>
  <c r="Y325" i="3"/>
  <c r="U325" i="3"/>
  <c r="GS324" i="3"/>
  <c r="GR324" i="3"/>
  <c r="GM324" i="3"/>
  <c r="GL324" i="3"/>
  <c r="FY324" i="3"/>
  <c r="GN324" i="3"/>
  <c r="FQ324" i="3"/>
  <c r="FM324" i="3"/>
  <c r="FE324" i="3"/>
  <c r="FA324" i="3"/>
  <c r="EW324" i="3"/>
  <c r="ES324" i="3"/>
  <c r="EO324" i="3"/>
  <c r="EK324" i="3"/>
  <c r="EC324" i="3"/>
  <c r="DY324" i="3"/>
  <c r="DU324" i="3"/>
  <c r="DQ324" i="3"/>
  <c r="DM324" i="3"/>
  <c r="DE324" i="3"/>
  <c r="DA324" i="3"/>
  <c r="CW324" i="3"/>
  <c r="HO324" i="3"/>
  <c r="CS324" i="3"/>
  <c r="CO324" i="3"/>
  <c r="CK324" i="3"/>
  <c r="CG324" i="3"/>
  <c r="CC324" i="3"/>
  <c r="BY324" i="3"/>
  <c r="BU324" i="3"/>
  <c r="BQ324" i="3"/>
  <c r="BM324" i="3"/>
  <c r="BI324" i="3"/>
  <c r="BE324" i="3"/>
  <c r="AW324" i="3"/>
  <c r="AS324" i="3"/>
  <c r="AO324" i="3"/>
  <c r="AK324" i="3"/>
  <c r="AG324" i="3"/>
  <c r="AC324" i="3"/>
  <c r="Y324" i="3"/>
  <c r="U324" i="3"/>
  <c r="Q324" i="3"/>
  <c r="GS323" i="3"/>
  <c r="GQ323" i="3"/>
  <c r="GC323" i="3"/>
  <c r="FY323" i="3"/>
  <c r="FQ323" i="3"/>
  <c r="FM323" i="3"/>
  <c r="FE323" i="3"/>
  <c r="FA323" i="3"/>
  <c r="EW323" i="3"/>
  <c r="ES323" i="3"/>
  <c r="EO323" i="3"/>
  <c r="EK323" i="3"/>
  <c r="EC323" i="3"/>
  <c r="DY323" i="3"/>
  <c r="DU323" i="3"/>
  <c r="DQ323" i="3"/>
  <c r="DM323" i="3"/>
  <c r="DE323" i="3"/>
  <c r="DA323" i="3"/>
  <c r="CW323" i="3"/>
  <c r="CS323" i="3"/>
  <c r="CO323" i="3"/>
  <c r="CK323" i="3"/>
  <c r="CG323" i="3"/>
  <c r="CC323" i="3"/>
  <c r="BY323" i="3"/>
  <c r="BU323" i="3"/>
  <c r="BQ323" i="3"/>
  <c r="BM323" i="3"/>
  <c r="BI323" i="3"/>
  <c r="BE323" i="3"/>
  <c r="BA323" i="3"/>
  <c r="AW323" i="3"/>
  <c r="AS323" i="3"/>
  <c r="AO323" i="3"/>
  <c r="AK323" i="3"/>
  <c r="AG323" i="3"/>
  <c r="AC323" i="3"/>
  <c r="Y323" i="3"/>
  <c r="U323" i="3"/>
  <c r="Q323" i="3"/>
  <c r="GS322" i="3"/>
  <c r="GC322" i="3"/>
  <c r="GO322" i="3"/>
  <c r="FY322" i="3"/>
  <c r="FQ322" i="3"/>
  <c r="FM322" i="3"/>
  <c r="FE322" i="3"/>
  <c r="FA322" i="3"/>
  <c r="EW322" i="3"/>
  <c r="ES322" i="3"/>
  <c r="EK322" i="3"/>
  <c r="EC322" i="3"/>
  <c r="DY322" i="3"/>
  <c r="DU322" i="3"/>
  <c r="DQ322" i="3"/>
  <c r="DM322" i="3"/>
  <c r="DE322" i="3"/>
  <c r="DA322" i="3"/>
  <c r="CS322" i="3"/>
  <c r="CO322" i="3"/>
  <c r="CK322" i="3"/>
  <c r="CG322" i="3"/>
  <c r="CC322" i="3"/>
  <c r="BU322" i="3"/>
  <c r="BQ322" i="3"/>
  <c r="BM322" i="3"/>
  <c r="BI322" i="3"/>
  <c r="BE322" i="3"/>
  <c r="BA322" i="3"/>
  <c r="AW322" i="3"/>
  <c r="AS322" i="3"/>
  <c r="AO322" i="3"/>
  <c r="AK322" i="3"/>
  <c r="AG322" i="3"/>
  <c r="Y322" i="3"/>
  <c r="U322" i="3"/>
  <c r="HO321" i="3"/>
  <c r="HL321" i="3"/>
  <c r="GS321" i="3"/>
  <c r="GO321" i="3"/>
  <c r="GC321" i="3"/>
  <c r="FY321" i="3"/>
  <c r="FQ321" i="3"/>
  <c r="FM321" i="3"/>
  <c r="FA321" i="3"/>
  <c r="ES321" i="3"/>
  <c r="EO321" i="3"/>
  <c r="EK321" i="3"/>
  <c r="GQ321" i="3"/>
  <c r="DY321" i="3"/>
  <c r="DU321" i="3"/>
  <c r="DQ321" i="3"/>
  <c r="DM321" i="3"/>
  <c r="DE321" i="3"/>
  <c r="DA321" i="3"/>
  <c r="CW321" i="3"/>
  <c r="CS321" i="3"/>
  <c r="CO321" i="3"/>
  <c r="CK321" i="3"/>
  <c r="CG321" i="3"/>
  <c r="BY321" i="3"/>
  <c r="BU321" i="3"/>
  <c r="BM321" i="3"/>
  <c r="BI321" i="3"/>
  <c r="BE321" i="3"/>
  <c r="AW321" i="3"/>
  <c r="AO321" i="3"/>
  <c r="AK321" i="3"/>
  <c r="AG321" i="3"/>
  <c r="AC321" i="3"/>
  <c r="Y321" i="3"/>
  <c r="U321" i="3"/>
  <c r="Q321" i="3"/>
  <c r="GQ320" i="3"/>
  <c r="GN320" i="3"/>
  <c r="GM320" i="3"/>
  <c r="GL320" i="3"/>
  <c r="GK320" i="3"/>
  <c r="GC320" i="3"/>
  <c r="GO320" i="3"/>
  <c r="FY320" i="3"/>
  <c r="FQ320" i="3"/>
  <c r="FE320" i="3"/>
  <c r="FA320" i="3"/>
  <c r="EW320" i="3"/>
  <c r="GP320" i="3"/>
  <c r="EO320" i="3"/>
  <c r="EK320" i="3"/>
  <c r="EC320" i="3"/>
  <c r="DY320" i="3"/>
  <c r="DU320" i="3"/>
  <c r="GS320" i="3"/>
  <c r="DQ320" i="3"/>
  <c r="DM320" i="3"/>
  <c r="DE320" i="3"/>
  <c r="DA320" i="3"/>
  <c r="CW320" i="3"/>
  <c r="CS320" i="3"/>
  <c r="CK320" i="3"/>
  <c r="CG320" i="3"/>
  <c r="BY320" i="3"/>
  <c r="BU320" i="3"/>
  <c r="BQ320" i="3"/>
  <c r="BM320" i="3"/>
  <c r="BI320" i="3"/>
  <c r="BA320" i="3"/>
  <c r="AW320" i="3"/>
  <c r="AS320" i="3"/>
  <c r="AO320" i="3"/>
  <c r="AK320" i="3"/>
  <c r="AG320" i="3"/>
  <c r="AC320" i="3"/>
  <c r="Y320" i="3"/>
  <c r="Q320" i="3"/>
  <c r="GP319" i="3"/>
  <c r="GM319" i="3"/>
  <c r="GL319" i="3"/>
  <c r="GK319" i="3"/>
  <c r="GI319" i="3"/>
  <c r="GC319" i="3"/>
  <c r="GO319" i="3"/>
  <c r="FY319" i="3"/>
  <c r="FQ319" i="3"/>
  <c r="FE319" i="3"/>
  <c r="FA319" i="3"/>
  <c r="EW319" i="3"/>
  <c r="EO319" i="3"/>
  <c r="EC319" i="3"/>
  <c r="DY319" i="3"/>
  <c r="DQ319" i="3"/>
  <c r="DM319" i="3"/>
  <c r="DE319" i="3"/>
  <c r="CW319" i="3"/>
  <c r="CS319" i="3"/>
  <c r="CK319" i="3"/>
  <c r="CG319" i="3"/>
  <c r="CC319" i="3"/>
  <c r="BY319" i="3"/>
  <c r="BU319" i="3"/>
  <c r="BQ319" i="3"/>
  <c r="BM319" i="3"/>
  <c r="BI319" i="3"/>
  <c r="HJ321" i="3"/>
  <c r="BE319" i="3"/>
  <c r="BA319" i="3"/>
  <c r="AW319" i="3"/>
  <c r="AS319" i="3"/>
  <c r="AO319" i="3"/>
  <c r="AC319" i="3"/>
  <c r="Y319" i="3"/>
  <c r="Q319" i="3"/>
  <c r="GO318" i="3"/>
  <c r="GN318" i="3"/>
  <c r="FY318" i="3"/>
  <c r="FU318" i="3"/>
  <c r="FQ318" i="3"/>
  <c r="FM318" i="3"/>
  <c r="FE318" i="3"/>
  <c r="FA318" i="3"/>
  <c r="ES318" i="3"/>
  <c r="EO318" i="3"/>
  <c r="EC318" i="3"/>
  <c r="DY318" i="3"/>
  <c r="DQ318" i="3"/>
  <c r="DM318" i="3"/>
  <c r="DE318" i="3"/>
  <c r="DA318" i="3"/>
  <c r="CW318" i="3"/>
  <c r="CO318" i="3"/>
  <c r="CK318" i="3"/>
  <c r="CG318" i="3"/>
  <c r="CC318" i="3"/>
  <c r="BY318" i="3"/>
  <c r="BQ318" i="3"/>
  <c r="BM318" i="3"/>
  <c r="BE318" i="3"/>
  <c r="BA318" i="3"/>
  <c r="GK318" i="3"/>
  <c r="AW318" i="3"/>
  <c r="AS318" i="3"/>
  <c r="AO318" i="3"/>
  <c r="AK318" i="3"/>
  <c r="AG318" i="3"/>
  <c r="AC318" i="3"/>
  <c r="U318" i="3"/>
  <c r="Q318" i="3"/>
  <c r="FY317" i="3"/>
  <c r="FU317" i="3"/>
  <c r="FQ317" i="3"/>
  <c r="FM317" i="3"/>
  <c r="FE317" i="3"/>
  <c r="ES317" i="3"/>
  <c r="EO317" i="3"/>
  <c r="EC317" i="3"/>
  <c r="DY317" i="3"/>
  <c r="DQ317" i="3"/>
  <c r="DM317" i="3"/>
  <c r="DE317" i="3"/>
  <c r="DA317" i="3"/>
  <c r="CW317" i="3"/>
  <c r="CS317" i="3"/>
  <c r="CO317" i="3"/>
  <c r="CK317" i="3"/>
  <c r="CC317" i="3"/>
  <c r="BY317" i="3"/>
  <c r="BU317" i="3"/>
  <c r="BQ317" i="3"/>
  <c r="BM317" i="3"/>
  <c r="BE317" i="3"/>
  <c r="BA317" i="3"/>
  <c r="AW317" i="3"/>
  <c r="AS317" i="3"/>
  <c r="AK317" i="3"/>
  <c r="AG317" i="3"/>
  <c r="AC317" i="3"/>
  <c r="Y317" i="3"/>
  <c r="U317" i="3"/>
  <c r="Q317" i="3"/>
  <c r="GR316" i="3"/>
  <c r="GP316" i="3"/>
  <c r="GC316" i="3"/>
  <c r="FY316" i="3"/>
  <c r="FM316" i="3"/>
  <c r="FE316" i="3"/>
  <c r="FA316" i="3"/>
  <c r="ES316" i="3"/>
  <c r="EO316" i="3"/>
  <c r="EC316" i="3"/>
  <c r="DY316" i="3"/>
  <c r="DQ316" i="3"/>
  <c r="DM316" i="3"/>
  <c r="DA316" i="3"/>
  <c r="CS316" i="3"/>
  <c r="CO316" i="3"/>
  <c r="CK316" i="3"/>
  <c r="CG316" i="3"/>
  <c r="CC316" i="3"/>
  <c r="BY316" i="3"/>
  <c r="BQ316" i="3"/>
  <c r="BE316" i="3"/>
  <c r="AS316" i="3"/>
  <c r="AO316" i="3"/>
  <c r="AK316" i="3"/>
  <c r="AG316" i="3"/>
  <c r="AC316" i="3"/>
  <c r="Y316" i="3"/>
  <c r="U316" i="3"/>
  <c r="Q316" i="3"/>
  <c r="HP315" i="3"/>
  <c r="HO315" i="3"/>
  <c r="HM315" i="3"/>
  <c r="HK315" i="3"/>
  <c r="GP315" i="3"/>
  <c r="GO315" i="3"/>
  <c r="GN315" i="3"/>
  <c r="GL315" i="3"/>
  <c r="GC315" i="3"/>
  <c r="FY315" i="3"/>
  <c r="FU315" i="3"/>
  <c r="FQ315" i="3"/>
  <c r="FM315" i="3"/>
  <c r="FE315" i="3"/>
  <c r="FA315" i="3"/>
  <c r="EW315" i="3"/>
  <c r="EO315" i="3"/>
  <c r="EC315" i="3"/>
  <c r="DY315" i="3"/>
  <c r="DU315" i="3"/>
  <c r="GS315" i="3"/>
  <c r="DQ315" i="3"/>
  <c r="DM315" i="3"/>
  <c r="DE315" i="3"/>
  <c r="CW315" i="3"/>
  <c r="GR315" i="3"/>
  <c r="CS315" i="3"/>
  <c r="CK315" i="3"/>
  <c r="CG315" i="3"/>
  <c r="CC315" i="3"/>
  <c r="BY315" i="3"/>
  <c r="BU315" i="3"/>
  <c r="BQ315" i="3"/>
  <c r="BM315" i="3"/>
  <c r="BI315" i="3"/>
  <c r="BE315" i="3"/>
  <c r="BA315" i="3"/>
  <c r="GK315" i="3"/>
  <c r="AW315" i="3"/>
  <c r="AS315" i="3"/>
  <c r="AO315" i="3"/>
  <c r="AC315" i="3"/>
  <c r="Y315" i="3"/>
  <c r="U315" i="3"/>
  <c r="Q315" i="3"/>
  <c r="GQ314" i="3"/>
  <c r="GP314" i="3"/>
  <c r="GO314" i="3"/>
  <c r="GN314" i="3"/>
  <c r="GT314" i="3" s="1"/>
  <c r="GI314" i="3"/>
  <c r="GC314" i="3"/>
  <c r="FU314" i="3"/>
  <c r="FQ314" i="3"/>
  <c r="FA314" i="3"/>
  <c r="EW314" i="3"/>
  <c r="EO314" i="3"/>
  <c r="EK314" i="3"/>
  <c r="EC314" i="3"/>
  <c r="DY314" i="3"/>
  <c r="GS314" i="3"/>
  <c r="DQ314" i="3"/>
  <c r="DM314" i="3"/>
  <c r="DE314" i="3"/>
  <c r="DA314" i="3"/>
  <c r="CW314" i="3"/>
  <c r="GR314" i="3"/>
  <c r="CS314" i="3"/>
  <c r="CK314" i="3"/>
  <c r="CG314" i="3"/>
  <c r="BY314" i="3"/>
  <c r="BU314" i="3"/>
  <c r="BQ314" i="3"/>
  <c r="BM314" i="3"/>
  <c r="BI314" i="3"/>
  <c r="GM314" i="3"/>
  <c r="BA314" i="3"/>
  <c r="GK314" i="3"/>
  <c r="AW314" i="3"/>
  <c r="AS314" i="3"/>
  <c r="AO314" i="3"/>
  <c r="AK314" i="3"/>
  <c r="AG314" i="3"/>
  <c r="AC314" i="3"/>
  <c r="Y314" i="3"/>
  <c r="Q314" i="3"/>
  <c r="GL314" i="3"/>
  <c r="GQ313" i="3"/>
  <c r="GO313" i="3"/>
  <c r="GN313" i="3"/>
  <c r="GL313" i="3"/>
  <c r="GK313" i="3"/>
  <c r="GI313" i="3"/>
  <c r="GC313" i="3"/>
  <c r="FY313" i="3"/>
  <c r="FU313" i="3"/>
  <c r="FA313" i="3"/>
  <c r="EO313" i="3"/>
  <c r="EK313" i="3"/>
  <c r="EC313" i="3"/>
  <c r="DY313" i="3"/>
  <c r="DU313" i="3"/>
  <c r="GS313" i="3"/>
  <c r="DQ313" i="3"/>
  <c r="DM313" i="3"/>
  <c r="DE313" i="3"/>
  <c r="DA313" i="3"/>
  <c r="CS313" i="3"/>
  <c r="CO313" i="3"/>
  <c r="CK313" i="3"/>
  <c r="CG313" i="3"/>
  <c r="CC313" i="3"/>
  <c r="BY313" i="3"/>
  <c r="BU313" i="3"/>
  <c r="BQ313" i="3"/>
  <c r="BM313" i="3"/>
  <c r="BI313" i="3"/>
  <c r="GM313" i="3"/>
  <c r="BE313" i="3"/>
  <c r="AW313" i="3"/>
  <c r="AS313" i="3"/>
  <c r="AO313" i="3"/>
  <c r="AK313" i="3"/>
  <c r="AG313" i="3"/>
  <c r="AC313" i="3"/>
  <c r="Y313" i="3"/>
  <c r="U313" i="3"/>
  <c r="Q313" i="3"/>
  <c r="HN312" i="3"/>
  <c r="HM312" i="3"/>
  <c r="HL312" i="3"/>
  <c r="HK312" i="3"/>
  <c r="GR312" i="3"/>
  <c r="GN312" i="3"/>
  <c r="GL312" i="3"/>
  <c r="GI312" i="3"/>
  <c r="FY312" i="3"/>
  <c r="FU312" i="3"/>
  <c r="FQ312" i="3"/>
  <c r="FM312" i="3"/>
  <c r="FE312" i="3"/>
  <c r="FA312" i="3"/>
  <c r="GP312" i="3"/>
  <c r="ES312" i="3"/>
  <c r="EO312" i="3"/>
  <c r="EK312" i="3"/>
  <c r="GQ312" i="3"/>
  <c r="EC312" i="3"/>
  <c r="DY312" i="3"/>
  <c r="GS312" i="3"/>
  <c r="DQ312" i="3"/>
  <c r="DM312" i="3"/>
  <c r="DE312" i="3"/>
  <c r="DA312" i="3"/>
  <c r="CW312" i="3"/>
  <c r="CS312" i="3"/>
  <c r="CO312" i="3"/>
  <c r="CK312" i="3"/>
  <c r="CG312" i="3"/>
  <c r="CC312" i="3"/>
  <c r="BY312" i="3"/>
  <c r="BU312" i="3"/>
  <c r="BQ312" i="3"/>
  <c r="BM312" i="3"/>
  <c r="GM312" i="3"/>
  <c r="BE312" i="3"/>
  <c r="BA312" i="3"/>
  <c r="AW312" i="3"/>
  <c r="AS312" i="3"/>
  <c r="AO312" i="3"/>
  <c r="AK312" i="3"/>
  <c r="AG312" i="3"/>
  <c r="AC312" i="3"/>
  <c r="Y312" i="3"/>
  <c r="U312" i="3"/>
  <c r="Q312" i="3"/>
  <c r="GO311" i="3"/>
  <c r="GN311" i="3"/>
  <c r="GM311" i="3"/>
  <c r="GL311" i="3"/>
  <c r="FY311" i="3"/>
  <c r="FQ311" i="3"/>
  <c r="FM311" i="3"/>
  <c r="FE311" i="3"/>
  <c r="FA311" i="3"/>
  <c r="EW311" i="3"/>
  <c r="ES311" i="3"/>
  <c r="EO311" i="3"/>
  <c r="EK311" i="3"/>
  <c r="EC311" i="3"/>
  <c r="DY311" i="3"/>
  <c r="DU311" i="3"/>
  <c r="DQ311" i="3"/>
  <c r="DM311" i="3"/>
  <c r="DE311" i="3"/>
  <c r="DA311" i="3"/>
  <c r="CS311" i="3"/>
  <c r="CO311" i="3"/>
  <c r="CK311" i="3"/>
  <c r="CG311" i="3"/>
  <c r="CC311" i="3"/>
  <c r="BY311" i="3"/>
  <c r="BU311" i="3"/>
  <c r="BQ311" i="3"/>
  <c r="BM311" i="3"/>
  <c r="BI311" i="3"/>
  <c r="BE311" i="3"/>
  <c r="AW311" i="3"/>
  <c r="AS311" i="3"/>
  <c r="AO311" i="3"/>
  <c r="AK311" i="3"/>
  <c r="AG311" i="3"/>
  <c r="AC311" i="3"/>
  <c r="Y311" i="3"/>
  <c r="U311" i="3"/>
  <c r="Q311" i="3"/>
  <c r="GS310" i="3"/>
  <c r="GR310" i="3"/>
  <c r="GP310" i="3"/>
  <c r="GI310" i="3"/>
  <c r="FY310" i="3"/>
  <c r="FU310" i="3"/>
  <c r="GN310" i="3"/>
  <c r="FQ310" i="3"/>
  <c r="FM310" i="3"/>
  <c r="FE310" i="3"/>
  <c r="FA310" i="3"/>
  <c r="EW310" i="3"/>
  <c r="ES310" i="3"/>
  <c r="EC310" i="3"/>
  <c r="DY310" i="3"/>
  <c r="DQ310" i="3"/>
  <c r="DM310" i="3"/>
  <c r="DE310" i="3"/>
  <c r="DA310" i="3"/>
  <c r="CW310" i="3"/>
  <c r="CS310" i="3"/>
  <c r="CO310" i="3"/>
  <c r="CK310" i="3"/>
  <c r="CG310" i="3"/>
  <c r="CC310" i="3"/>
  <c r="BY310" i="3"/>
  <c r="BU310" i="3"/>
  <c r="BQ310" i="3"/>
  <c r="BM310" i="3"/>
  <c r="BE310" i="3"/>
  <c r="AW310" i="3"/>
  <c r="AS310" i="3"/>
  <c r="AO310" i="3"/>
  <c r="AK310" i="3"/>
  <c r="AG310" i="3"/>
  <c r="AC310" i="3"/>
  <c r="Y310" i="3"/>
  <c r="U310" i="3"/>
  <c r="Q310" i="3"/>
  <c r="GS309" i="3"/>
  <c r="GP309" i="3"/>
  <c r="GN309" i="3"/>
  <c r="GI309" i="3"/>
  <c r="GC309" i="3"/>
  <c r="FY309" i="3"/>
  <c r="FU309" i="3"/>
  <c r="FQ309" i="3"/>
  <c r="FM309" i="3"/>
  <c r="FE309" i="3"/>
  <c r="EW309" i="3"/>
  <c r="ES309" i="3"/>
  <c r="EO309" i="3"/>
  <c r="EK309" i="3"/>
  <c r="EC309" i="3"/>
  <c r="DY309" i="3"/>
  <c r="DU309" i="3"/>
  <c r="DQ309" i="3"/>
  <c r="DE309" i="3"/>
  <c r="DA309" i="3"/>
  <c r="CS309" i="3"/>
  <c r="CO309" i="3"/>
  <c r="CG309" i="3"/>
  <c r="CC309" i="3"/>
  <c r="BY309" i="3"/>
  <c r="BU309" i="3"/>
  <c r="BQ309" i="3"/>
  <c r="BM309" i="3"/>
  <c r="BI309" i="3"/>
  <c r="GM309" i="3"/>
  <c r="BE309" i="3"/>
  <c r="AW309" i="3"/>
  <c r="AS309" i="3"/>
  <c r="AK309" i="3"/>
  <c r="AG309" i="3"/>
  <c r="AC309" i="3"/>
  <c r="Y309" i="3"/>
  <c r="U309" i="3"/>
  <c r="GC308" i="3"/>
  <c r="FY308" i="3"/>
  <c r="FQ308" i="3"/>
  <c r="FM308" i="3"/>
  <c r="FE308" i="3"/>
  <c r="FA308" i="3"/>
  <c r="EW308" i="3"/>
  <c r="ES308" i="3"/>
  <c r="EO308" i="3"/>
  <c r="EK308" i="3"/>
  <c r="EC308" i="3"/>
  <c r="DY308" i="3"/>
  <c r="DU308" i="3"/>
  <c r="DQ308" i="3"/>
  <c r="DM308" i="3"/>
  <c r="DE308" i="3"/>
  <c r="DA308" i="3"/>
  <c r="CW308" i="3"/>
  <c r="GR308" i="3"/>
  <c r="CS308" i="3"/>
  <c r="CO308" i="3"/>
  <c r="CK308" i="3"/>
  <c r="CG308" i="3"/>
  <c r="CC308" i="3"/>
  <c r="BY308" i="3"/>
  <c r="BU308" i="3"/>
  <c r="BQ308" i="3"/>
  <c r="BM308" i="3"/>
  <c r="BE308" i="3"/>
  <c r="BA308" i="3"/>
  <c r="GK308" i="3"/>
  <c r="AW308" i="3"/>
  <c r="AS308" i="3"/>
  <c r="AO308" i="3"/>
  <c r="AK308" i="3"/>
  <c r="AG308" i="3"/>
  <c r="AC308" i="3"/>
  <c r="Y308" i="3"/>
  <c r="U308" i="3"/>
  <c r="GN307" i="3"/>
  <c r="GM307" i="3"/>
  <c r="GL307" i="3"/>
  <c r="GC307" i="3"/>
  <c r="GO307" i="3"/>
  <c r="FY307" i="3"/>
  <c r="FQ307" i="3"/>
  <c r="FM307" i="3"/>
  <c r="FE307" i="3"/>
  <c r="FA307" i="3"/>
  <c r="EW307" i="3"/>
  <c r="ES307" i="3"/>
  <c r="EO307" i="3"/>
  <c r="EC307" i="3"/>
  <c r="DY307" i="3"/>
  <c r="DM307" i="3"/>
  <c r="DE307" i="3"/>
  <c r="DA307" i="3"/>
  <c r="CW307" i="3"/>
  <c r="CS307" i="3"/>
  <c r="CO307" i="3"/>
  <c r="CK307" i="3"/>
  <c r="CG307" i="3"/>
  <c r="BY307" i="3"/>
  <c r="BU307" i="3"/>
  <c r="BQ307" i="3"/>
  <c r="BM307" i="3"/>
  <c r="BI307" i="3"/>
  <c r="BE307" i="3"/>
  <c r="AW307" i="3"/>
  <c r="AO307" i="3"/>
  <c r="AK307" i="3"/>
  <c r="AG307" i="3"/>
  <c r="AC307" i="3"/>
  <c r="Y307" i="3"/>
  <c r="HK306" i="3"/>
  <c r="GP306" i="3"/>
  <c r="GO306" i="3"/>
  <c r="GN306" i="3"/>
  <c r="GK306" i="3"/>
  <c r="GC306" i="3"/>
  <c r="FY306" i="3"/>
  <c r="FU306" i="3"/>
  <c r="FQ306" i="3"/>
  <c r="FE306" i="3"/>
  <c r="FA306" i="3"/>
  <c r="ES306" i="3"/>
  <c r="EO306" i="3"/>
  <c r="EC306" i="3"/>
  <c r="DY306" i="3"/>
  <c r="DQ306" i="3"/>
  <c r="DM306" i="3"/>
  <c r="DE306" i="3"/>
  <c r="DA306" i="3"/>
  <c r="CW306" i="3"/>
  <c r="GR306" i="3"/>
  <c r="CS306" i="3"/>
  <c r="CO306" i="3"/>
  <c r="CK306" i="3"/>
  <c r="CC306" i="3"/>
  <c r="BY306" i="3"/>
  <c r="BU306" i="3"/>
  <c r="BQ306" i="3"/>
  <c r="BM306" i="3"/>
  <c r="BE306" i="3"/>
  <c r="BA306" i="3"/>
  <c r="AW306" i="3"/>
  <c r="AS306" i="3"/>
  <c r="AO306" i="3"/>
  <c r="AK306" i="3"/>
  <c r="AG306" i="3"/>
  <c r="AC306" i="3"/>
  <c r="Y306" i="3"/>
  <c r="U306" i="3"/>
  <c r="GO305" i="3"/>
  <c r="GN305" i="3"/>
  <c r="GK305" i="3"/>
  <c r="GI305" i="3"/>
  <c r="GC305" i="3"/>
  <c r="FY305" i="3"/>
  <c r="FU305" i="3"/>
  <c r="FQ305" i="3"/>
  <c r="FE305" i="3"/>
  <c r="FA305" i="3"/>
  <c r="EW305" i="3"/>
  <c r="GP305" i="3"/>
  <c r="EO305" i="3"/>
  <c r="GQ305" i="3"/>
  <c r="EC305" i="3"/>
  <c r="DY305" i="3"/>
  <c r="DU305" i="3"/>
  <c r="GS305" i="3"/>
  <c r="DQ305" i="3"/>
  <c r="DM305" i="3"/>
  <c r="DE305" i="3"/>
  <c r="GR305" i="3"/>
  <c r="CS305" i="3"/>
  <c r="CO305" i="3"/>
  <c r="CK305" i="3"/>
  <c r="CG305" i="3"/>
  <c r="BY305" i="3"/>
  <c r="BU305" i="3"/>
  <c r="BQ305" i="3"/>
  <c r="BM305" i="3"/>
  <c r="GM305" i="3"/>
  <c r="BE305" i="3"/>
  <c r="BA305" i="3"/>
  <c r="AW305" i="3"/>
  <c r="AS305" i="3"/>
  <c r="AO305" i="3"/>
  <c r="AC305" i="3"/>
  <c r="Y305" i="3"/>
  <c r="U305" i="3"/>
  <c r="Q305" i="3"/>
  <c r="GO304" i="3"/>
  <c r="GN304" i="3"/>
  <c r="GL304" i="3"/>
  <c r="FY304" i="3"/>
  <c r="FU304" i="3"/>
  <c r="FQ304" i="3"/>
  <c r="FM304" i="3"/>
  <c r="FE304" i="3"/>
  <c r="FA304" i="3"/>
  <c r="ES304" i="3"/>
  <c r="EO304" i="3"/>
  <c r="EC304" i="3"/>
  <c r="DY304" i="3"/>
  <c r="DQ304" i="3"/>
  <c r="DM304" i="3"/>
  <c r="DE304" i="3"/>
  <c r="DA304" i="3"/>
  <c r="CS304" i="3"/>
  <c r="CO304" i="3"/>
  <c r="CK304" i="3"/>
  <c r="CG304" i="3"/>
  <c r="CC304" i="3"/>
  <c r="BY304" i="3"/>
  <c r="BU304" i="3"/>
  <c r="BQ304" i="3"/>
  <c r="BM304" i="3"/>
  <c r="GM304" i="3"/>
  <c r="BE304" i="3"/>
  <c r="AW304" i="3"/>
  <c r="AS304" i="3"/>
  <c r="AO304" i="3"/>
  <c r="AK304" i="3"/>
  <c r="AG304" i="3"/>
  <c r="AC304" i="3"/>
  <c r="Y304" i="3"/>
  <c r="U304" i="3"/>
  <c r="Q304" i="3"/>
  <c r="GY303" i="3"/>
  <c r="GC303" i="3"/>
  <c r="FY303" i="3"/>
  <c r="FQ303" i="3"/>
  <c r="FM303" i="3"/>
  <c r="FE303" i="3"/>
  <c r="FA303" i="3"/>
  <c r="EW303" i="3"/>
  <c r="ES303" i="3"/>
  <c r="EO303" i="3"/>
  <c r="EK303" i="3"/>
  <c r="EC303" i="3"/>
  <c r="DQ303" i="3"/>
  <c r="DM303" i="3"/>
  <c r="DE303" i="3"/>
  <c r="DA303" i="3"/>
  <c r="CS303" i="3"/>
  <c r="CO303" i="3"/>
  <c r="CK303" i="3"/>
  <c r="CG303" i="3"/>
  <c r="CC303" i="3"/>
  <c r="BY303" i="3"/>
  <c r="BU303" i="3"/>
  <c r="BQ303" i="3"/>
  <c r="BM303" i="3"/>
  <c r="BE303" i="3"/>
  <c r="AW303" i="3"/>
  <c r="AS303" i="3"/>
  <c r="AO303" i="3"/>
  <c r="AK303" i="3"/>
  <c r="AG303" i="3"/>
  <c r="AC303" i="3"/>
  <c r="Y303" i="3"/>
  <c r="U303" i="3"/>
  <c r="GR302" i="3"/>
  <c r="GL302" i="3"/>
  <c r="GK302" i="3"/>
  <c r="GI302" i="3"/>
  <c r="GC302" i="3"/>
  <c r="GO302" i="3"/>
  <c r="FY302" i="3"/>
  <c r="FQ302" i="3"/>
  <c r="FM302" i="3"/>
  <c r="FE302" i="3"/>
  <c r="FA302" i="3"/>
  <c r="ES302" i="3"/>
  <c r="EO302" i="3"/>
  <c r="DY302" i="3"/>
  <c r="DM302" i="3"/>
  <c r="DE302" i="3"/>
  <c r="DA302" i="3"/>
  <c r="CW302" i="3"/>
  <c r="CS302" i="3"/>
  <c r="CO302" i="3"/>
  <c r="CK302" i="3"/>
  <c r="CG302" i="3"/>
  <c r="CC302" i="3"/>
  <c r="BY302" i="3"/>
  <c r="BU302" i="3"/>
  <c r="BQ302" i="3"/>
  <c r="BM302" i="3"/>
  <c r="BA302" i="3"/>
  <c r="AW302" i="3"/>
  <c r="AS302" i="3"/>
  <c r="AO302" i="3"/>
  <c r="AK302" i="3"/>
  <c r="AC302" i="3"/>
  <c r="Y302" i="3"/>
  <c r="U302" i="3"/>
  <c r="Q302" i="3"/>
  <c r="GS301" i="3"/>
  <c r="GN301" i="3"/>
  <c r="GM301" i="3"/>
  <c r="GK301" i="3"/>
  <c r="GC301" i="3"/>
  <c r="FY301" i="3"/>
  <c r="FQ301" i="3"/>
  <c r="FM301" i="3"/>
  <c r="EW301" i="3"/>
  <c r="ES301" i="3"/>
  <c r="EO301" i="3"/>
  <c r="EK301" i="3"/>
  <c r="EC301" i="3"/>
  <c r="DU301" i="3"/>
  <c r="DQ301" i="3"/>
  <c r="DM301" i="3"/>
  <c r="DE301" i="3"/>
  <c r="DA301" i="3"/>
  <c r="CS301" i="3"/>
  <c r="CO301" i="3"/>
  <c r="CK301" i="3"/>
  <c r="CG301" i="3"/>
  <c r="CC301" i="3"/>
  <c r="BU301" i="3"/>
  <c r="BQ301" i="3"/>
  <c r="BM301" i="3"/>
  <c r="BI301" i="3"/>
  <c r="BE301" i="3"/>
  <c r="AW301" i="3"/>
  <c r="AS301" i="3"/>
  <c r="AO301" i="3"/>
  <c r="AK301" i="3"/>
  <c r="AG301" i="3"/>
  <c r="AC301" i="3"/>
  <c r="Y301" i="3"/>
  <c r="U301" i="3"/>
  <c r="HK300" i="3"/>
  <c r="HJ300" i="3"/>
  <c r="GR300" i="3"/>
  <c r="GN300" i="3"/>
  <c r="GL300" i="3"/>
  <c r="GK300" i="3"/>
  <c r="GC300" i="3"/>
  <c r="GO300" i="3"/>
  <c r="FU300" i="3"/>
  <c r="FQ300" i="3"/>
  <c r="FM300" i="3"/>
  <c r="FE300" i="3"/>
  <c r="FA300" i="3"/>
  <c r="GP300" i="3"/>
  <c r="ES300" i="3"/>
  <c r="EO300" i="3"/>
  <c r="EK300" i="3"/>
  <c r="GQ300" i="3"/>
  <c r="EC300" i="3"/>
  <c r="DY300" i="3"/>
  <c r="DM300" i="3"/>
  <c r="DE300" i="3"/>
  <c r="DA300" i="3"/>
  <c r="CW300" i="3"/>
  <c r="CS300" i="3"/>
  <c r="CK300" i="3"/>
  <c r="CG300" i="3"/>
  <c r="CC300" i="3"/>
  <c r="BY300" i="3"/>
  <c r="BU300" i="3"/>
  <c r="BQ300" i="3"/>
  <c r="BM300" i="3"/>
  <c r="BI300" i="3"/>
  <c r="GM300" i="3"/>
  <c r="BE300" i="3"/>
  <c r="BA300" i="3"/>
  <c r="AW300" i="3"/>
  <c r="AO300" i="3"/>
  <c r="AK300" i="3"/>
  <c r="AG300" i="3"/>
  <c r="AC300" i="3"/>
  <c r="Y300" i="3"/>
  <c r="U300" i="3"/>
  <c r="Q300" i="3"/>
  <c r="GQ299" i="3"/>
  <c r="GP299" i="3"/>
  <c r="GN299" i="3"/>
  <c r="FU299" i="3"/>
  <c r="FQ299" i="3"/>
  <c r="FE299" i="3"/>
  <c r="FA299" i="3"/>
  <c r="EW299" i="3"/>
  <c r="ES299" i="3"/>
  <c r="EO299" i="3"/>
  <c r="EK299" i="3"/>
  <c r="EC299" i="3"/>
  <c r="DY299" i="3"/>
  <c r="DU299" i="3"/>
  <c r="GS299" i="3"/>
  <c r="DQ299" i="3"/>
  <c r="DM299" i="3"/>
  <c r="DE299" i="3"/>
  <c r="DA299" i="3"/>
  <c r="CS299" i="3"/>
  <c r="CO299" i="3"/>
  <c r="CK299" i="3"/>
  <c r="CG299" i="3"/>
  <c r="CC299" i="3"/>
  <c r="BY299" i="3"/>
  <c r="BU299" i="3"/>
  <c r="BI299" i="3"/>
  <c r="GM299" i="3"/>
  <c r="BE299" i="3"/>
  <c r="AW299" i="3"/>
  <c r="AS299" i="3"/>
  <c r="AO299" i="3"/>
  <c r="AK299" i="3"/>
  <c r="AG299" i="3"/>
  <c r="AC299" i="3"/>
  <c r="Y299" i="3"/>
  <c r="U299" i="3"/>
  <c r="GP298" i="3"/>
  <c r="GO298" i="3"/>
  <c r="GN298" i="3"/>
  <c r="FY298" i="3"/>
  <c r="FU298" i="3"/>
  <c r="FQ298" i="3"/>
  <c r="FE298" i="3"/>
  <c r="FA298" i="3"/>
  <c r="EW298" i="3"/>
  <c r="HM300" i="3"/>
  <c r="ES298" i="3"/>
  <c r="EO298" i="3"/>
  <c r="EK298" i="3"/>
  <c r="GQ298" i="3"/>
  <c r="EC298" i="3"/>
  <c r="DY298" i="3"/>
  <c r="DU298" i="3"/>
  <c r="DQ298" i="3"/>
  <c r="DM298" i="3"/>
  <c r="DE298" i="3"/>
  <c r="DA298" i="3"/>
  <c r="CS298" i="3"/>
  <c r="CO298" i="3"/>
  <c r="CK298" i="3"/>
  <c r="CG298" i="3"/>
  <c r="CC298" i="3"/>
  <c r="BY298" i="3"/>
  <c r="BU298" i="3"/>
  <c r="BQ298" i="3"/>
  <c r="BM298" i="3"/>
  <c r="BI298" i="3"/>
  <c r="GM298" i="3"/>
  <c r="AW298" i="3"/>
  <c r="AS298" i="3"/>
  <c r="AO298" i="3"/>
  <c r="AK298" i="3"/>
  <c r="AG298" i="3"/>
  <c r="AC298" i="3"/>
  <c r="Y298" i="3"/>
  <c r="U298" i="3"/>
  <c r="GS297" i="3"/>
  <c r="GL297" i="3"/>
  <c r="GK297" i="3"/>
  <c r="FY297" i="3"/>
  <c r="FU297" i="3"/>
  <c r="GN297" i="3"/>
  <c r="FQ297" i="3"/>
  <c r="FM297" i="3"/>
  <c r="FE297" i="3"/>
  <c r="FA297" i="3"/>
  <c r="EW297" i="3"/>
  <c r="ES297" i="3"/>
  <c r="EO297" i="3"/>
  <c r="EC297" i="3"/>
  <c r="DY297" i="3"/>
  <c r="DU297" i="3"/>
  <c r="DQ297" i="3"/>
  <c r="DM297" i="3"/>
  <c r="DE297" i="3"/>
  <c r="DA297" i="3"/>
  <c r="CW297" i="3"/>
  <c r="GR297" i="3"/>
  <c r="CS297" i="3"/>
  <c r="CO297" i="3"/>
  <c r="CK297" i="3"/>
  <c r="CG297" i="3"/>
  <c r="CC297" i="3"/>
  <c r="BY297" i="3"/>
  <c r="BU297" i="3"/>
  <c r="BQ297" i="3"/>
  <c r="BM297" i="3"/>
  <c r="BE297" i="3"/>
  <c r="BA297" i="3"/>
  <c r="AW297" i="3"/>
  <c r="AS297" i="3"/>
  <c r="AO297" i="3"/>
  <c r="AK297" i="3"/>
  <c r="AG297" i="3"/>
  <c r="AC297" i="3"/>
  <c r="Y297" i="3"/>
  <c r="U297" i="3"/>
  <c r="Q297" i="3"/>
  <c r="GR296" i="3"/>
  <c r="GO296" i="3"/>
  <c r="GK296" i="3"/>
  <c r="GI296" i="3"/>
  <c r="FY296" i="3"/>
  <c r="FQ296" i="3"/>
  <c r="FM296" i="3"/>
  <c r="FE296" i="3"/>
  <c r="FA296" i="3"/>
  <c r="EW296" i="3"/>
  <c r="ES296" i="3"/>
  <c r="EO296" i="3"/>
  <c r="EC296" i="3"/>
  <c r="DY296" i="3"/>
  <c r="DQ296" i="3"/>
  <c r="DM296" i="3"/>
  <c r="DE296" i="3"/>
  <c r="DA296" i="3"/>
  <c r="CW296" i="3"/>
  <c r="CS296" i="3"/>
  <c r="CO296" i="3"/>
  <c r="CK296" i="3"/>
  <c r="CC296" i="3"/>
  <c r="BY296" i="3"/>
  <c r="BU296" i="3"/>
  <c r="BQ296" i="3"/>
  <c r="BM296" i="3"/>
  <c r="BI296" i="3"/>
  <c r="BE296" i="3"/>
  <c r="BA296" i="3"/>
  <c r="AS296" i="3"/>
  <c r="AO296" i="3"/>
  <c r="AK296" i="3"/>
  <c r="AG296" i="3"/>
  <c r="AC296" i="3"/>
  <c r="U296" i="3"/>
  <c r="Q296" i="3"/>
  <c r="GN295" i="3"/>
  <c r="GL295" i="3"/>
  <c r="GK295" i="3"/>
  <c r="GI295" i="3"/>
  <c r="FY295" i="3"/>
  <c r="FU295" i="3"/>
  <c r="FQ295" i="3"/>
  <c r="FE295" i="3"/>
  <c r="FA295" i="3"/>
  <c r="ES295" i="3"/>
  <c r="EO295" i="3"/>
  <c r="EC295" i="3"/>
  <c r="DY295" i="3"/>
  <c r="DQ295" i="3"/>
  <c r="DM295" i="3"/>
  <c r="DE295" i="3"/>
  <c r="DA295" i="3"/>
  <c r="CS295" i="3"/>
  <c r="CO295" i="3"/>
  <c r="CK295" i="3"/>
  <c r="CG295" i="3"/>
  <c r="CC295" i="3"/>
  <c r="BY295" i="3"/>
  <c r="BQ295" i="3"/>
  <c r="BM295" i="3"/>
  <c r="BE295" i="3"/>
  <c r="AW295" i="3"/>
  <c r="AS295" i="3"/>
  <c r="AO295" i="3"/>
  <c r="AK295" i="3"/>
  <c r="AG295" i="3"/>
  <c r="AC295" i="3"/>
  <c r="Y295" i="3"/>
  <c r="U295" i="3"/>
  <c r="Q295" i="3"/>
  <c r="HI297" i="3"/>
  <c r="HN294" i="3"/>
  <c r="HK294" i="3"/>
  <c r="GP294" i="3"/>
  <c r="GO294" i="3"/>
  <c r="GM294" i="3"/>
  <c r="GI306" i="3"/>
  <c r="GC294" i="3"/>
  <c r="FY294" i="3"/>
  <c r="FM294" i="3"/>
  <c r="FE294" i="3"/>
  <c r="FA294" i="3"/>
  <c r="EW294" i="3"/>
  <c r="ES294" i="3"/>
  <c r="EK294" i="3"/>
  <c r="EC294" i="3"/>
  <c r="DU294" i="3"/>
  <c r="GS294" i="3"/>
  <c r="DQ294" i="3"/>
  <c r="DM294" i="3"/>
  <c r="DE294" i="3"/>
  <c r="DA294" i="3"/>
  <c r="CS294" i="3"/>
  <c r="CO294" i="3"/>
  <c r="CK294" i="3"/>
  <c r="CG294" i="3"/>
  <c r="CC294" i="3"/>
  <c r="BY294" i="3"/>
  <c r="BU294" i="3"/>
  <c r="BQ294" i="3"/>
  <c r="BI294" i="3"/>
  <c r="BE294" i="3"/>
  <c r="AW294" i="3"/>
  <c r="AS294" i="3"/>
  <c r="AO294" i="3"/>
  <c r="AK294" i="3"/>
  <c r="AG294" i="3"/>
  <c r="AC294" i="3"/>
  <c r="Y294" i="3"/>
  <c r="U294" i="3"/>
  <c r="GS293" i="3"/>
  <c r="GO293" i="3"/>
  <c r="GI293" i="3"/>
  <c r="GC293" i="3"/>
  <c r="FY293" i="3"/>
  <c r="FU293" i="3"/>
  <c r="FQ293" i="3"/>
  <c r="FM293" i="3"/>
  <c r="FE293" i="3"/>
  <c r="FA293" i="3"/>
  <c r="ES293" i="3"/>
  <c r="EO293" i="3"/>
  <c r="EC293" i="3"/>
  <c r="DY293" i="3"/>
  <c r="DU293" i="3"/>
  <c r="DQ293" i="3"/>
  <c r="DM293" i="3"/>
  <c r="DE293" i="3"/>
  <c r="DA293" i="3"/>
  <c r="CW293" i="3"/>
  <c r="GR293" i="3"/>
  <c r="CS293" i="3"/>
  <c r="CO293" i="3"/>
  <c r="CK293" i="3"/>
  <c r="CC293" i="3"/>
  <c r="BY293" i="3"/>
  <c r="BU293" i="3"/>
  <c r="BQ293" i="3"/>
  <c r="BM293" i="3"/>
  <c r="BE293" i="3"/>
  <c r="AW293" i="3"/>
  <c r="AS293" i="3"/>
  <c r="AO293" i="3"/>
  <c r="AG293" i="3"/>
  <c r="AC293" i="3"/>
  <c r="Y293" i="3"/>
  <c r="U293" i="3"/>
  <c r="GR292" i="3"/>
  <c r="GN292" i="3"/>
  <c r="GM292" i="3"/>
  <c r="GI292" i="3"/>
  <c r="FY292" i="3"/>
  <c r="FU292" i="3"/>
  <c r="FQ292" i="3"/>
  <c r="FM292" i="3"/>
  <c r="FE292" i="3"/>
  <c r="FA292" i="3"/>
  <c r="ES292" i="3"/>
  <c r="EO292" i="3"/>
  <c r="EC292" i="3"/>
  <c r="DY292" i="3"/>
  <c r="DQ292" i="3"/>
  <c r="DM292" i="3"/>
  <c r="DE292" i="3"/>
  <c r="DA292" i="3"/>
  <c r="CW292" i="3"/>
  <c r="CS292" i="3"/>
  <c r="CO292" i="3"/>
  <c r="CK292" i="3"/>
  <c r="CG292" i="3"/>
  <c r="CC292" i="3"/>
  <c r="BY292" i="3"/>
  <c r="BU292" i="3"/>
  <c r="BQ292" i="3"/>
  <c r="BM292" i="3"/>
  <c r="BI292" i="3"/>
  <c r="BE292" i="3"/>
  <c r="BA292" i="3"/>
  <c r="AW292" i="3"/>
  <c r="AS292" i="3"/>
  <c r="AO292" i="3"/>
  <c r="AK292" i="3"/>
  <c r="AG292" i="3"/>
  <c r="AC292" i="3"/>
  <c r="Y292" i="3"/>
  <c r="U292" i="3"/>
  <c r="Q292" i="3"/>
  <c r="HK291" i="3"/>
  <c r="GP291" i="3"/>
  <c r="GO291" i="3"/>
  <c r="GN291" i="3"/>
  <c r="GK291" i="3"/>
  <c r="GC291" i="3"/>
  <c r="FU291" i="3"/>
  <c r="FQ291" i="3"/>
  <c r="FM291" i="3"/>
  <c r="FE291" i="3"/>
  <c r="FA291" i="3"/>
  <c r="EW291" i="3"/>
  <c r="ES291" i="3"/>
  <c r="EO291" i="3"/>
  <c r="EK291" i="3"/>
  <c r="GQ291" i="3"/>
  <c r="EC291" i="3"/>
  <c r="DY291" i="3"/>
  <c r="DU291" i="3"/>
  <c r="GS291" i="3"/>
  <c r="DQ291" i="3"/>
  <c r="DM291" i="3"/>
  <c r="DE291" i="3"/>
  <c r="DA291" i="3"/>
  <c r="CW291" i="3"/>
  <c r="CS291" i="3"/>
  <c r="CO291" i="3"/>
  <c r="CK291" i="3"/>
  <c r="CG291" i="3"/>
  <c r="CC291" i="3"/>
  <c r="BY291" i="3"/>
  <c r="BU291" i="3"/>
  <c r="BQ291" i="3"/>
  <c r="BM291" i="3"/>
  <c r="BI291" i="3"/>
  <c r="GM291" i="3"/>
  <c r="BE291" i="3"/>
  <c r="BA291" i="3"/>
  <c r="AW291" i="3"/>
  <c r="AS291" i="3"/>
  <c r="AO291" i="3"/>
  <c r="AK291" i="3"/>
  <c r="AG291" i="3"/>
  <c r="AC291" i="3"/>
  <c r="Y291" i="3"/>
  <c r="U291" i="3"/>
  <c r="GQ290" i="3"/>
  <c r="GN290" i="3"/>
  <c r="GI290" i="3"/>
  <c r="FU290" i="3"/>
  <c r="FQ290" i="3"/>
  <c r="FM290" i="3"/>
  <c r="FE290" i="3"/>
  <c r="FA290" i="3"/>
  <c r="ES290" i="3"/>
  <c r="EO290" i="3"/>
  <c r="EK290" i="3"/>
  <c r="EC290" i="3"/>
  <c r="DY290" i="3"/>
  <c r="DQ290" i="3"/>
  <c r="DM290" i="3"/>
  <c r="DE290" i="3"/>
  <c r="DA290" i="3"/>
  <c r="CS290" i="3"/>
  <c r="CO290" i="3"/>
  <c r="CK290" i="3"/>
  <c r="CG290" i="3"/>
  <c r="CC290" i="3"/>
  <c r="BY290" i="3"/>
  <c r="BU290" i="3"/>
  <c r="BQ290" i="3"/>
  <c r="BM290" i="3"/>
  <c r="BE290" i="3"/>
  <c r="AW290" i="3"/>
  <c r="AS290" i="3"/>
  <c r="AO290" i="3"/>
  <c r="AK290" i="3"/>
  <c r="AG290" i="3"/>
  <c r="AC290" i="3"/>
  <c r="Y290" i="3"/>
  <c r="U290" i="3"/>
  <c r="GR289" i="3"/>
  <c r="GQ289" i="3"/>
  <c r="GP289" i="3"/>
  <c r="GN289" i="3"/>
  <c r="GL289" i="3"/>
  <c r="GK289" i="3"/>
  <c r="GI289" i="3"/>
  <c r="GC289" i="3"/>
  <c r="GO289" i="3"/>
  <c r="FU289" i="3"/>
  <c r="FQ289" i="3"/>
  <c r="FM289" i="3"/>
  <c r="FE289" i="3"/>
  <c r="FA289" i="3"/>
  <c r="EW289" i="3"/>
  <c r="ES289" i="3"/>
  <c r="EO289" i="3"/>
  <c r="EK289" i="3"/>
  <c r="EC289" i="3"/>
  <c r="DY289" i="3"/>
  <c r="DQ289" i="3"/>
  <c r="DM289" i="3"/>
  <c r="DE289" i="3"/>
  <c r="DA289" i="3"/>
  <c r="CW289" i="3"/>
  <c r="CS289" i="3"/>
  <c r="CO289" i="3"/>
  <c r="CK289" i="3"/>
  <c r="CG289" i="3"/>
  <c r="CC289" i="3"/>
  <c r="BY289" i="3"/>
  <c r="BU289" i="3"/>
  <c r="BQ289" i="3"/>
  <c r="BM289" i="3"/>
  <c r="BE289" i="3"/>
  <c r="BA289" i="3"/>
  <c r="AW289" i="3"/>
  <c r="AS289" i="3"/>
  <c r="AO289" i="3"/>
  <c r="AK289" i="3"/>
  <c r="AG289" i="3"/>
  <c r="AC289" i="3"/>
  <c r="U289" i="3"/>
  <c r="Q289" i="3"/>
  <c r="HI291" i="3"/>
  <c r="HH288" i="3"/>
  <c r="GP288" i="3"/>
  <c r="GO288" i="3"/>
  <c r="GI288" i="3"/>
  <c r="GI300" i="3"/>
  <c r="GC288" i="3"/>
  <c r="FY288" i="3"/>
  <c r="FQ288" i="3"/>
  <c r="FM288" i="3"/>
  <c r="FE288" i="3"/>
  <c r="FA288" i="3"/>
  <c r="ES288" i="3"/>
  <c r="EO288" i="3"/>
  <c r="EC288" i="3"/>
  <c r="DY288" i="3"/>
  <c r="DQ288" i="3"/>
  <c r="DE288" i="3"/>
  <c r="DA288" i="3"/>
  <c r="GR288" i="3"/>
  <c r="CS288" i="3"/>
  <c r="CO288" i="3"/>
  <c r="CK288" i="3"/>
  <c r="CG288" i="3"/>
  <c r="CC288" i="3"/>
  <c r="BY288" i="3"/>
  <c r="BQ288" i="3"/>
  <c r="BM288" i="3"/>
  <c r="BE288" i="3"/>
  <c r="BA288" i="3"/>
  <c r="GK288" i="3"/>
  <c r="AS288" i="3"/>
  <c r="AO288" i="3"/>
  <c r="AG288" i="3"/>
  <c r="AC288" i="3"/>
  <c r="Y288" i="3"/>
  <c r="U288" i="3"/>
  <c r="Q288" i="3"/>
  <c r="GL288" i="3"/>
  <c r="FY287" i="3"/>
  <c r="FQ287" i="3"/>
  <c r="FM287" i="3"/>
  <c r="FE287" i="3"/>
  <c r="FA287" i="3"/>
  <c r="ES287" i="3"/>
  <c r="EC287" i="3"/>
  <c r="DY287" i="3"/>
  <c r="DU287" i="3"/>
  <c r="DQ287" i="3"/>
  <c r="DM287" i="3"/>
  <c r="DE287" i="3"/>
  <c r="DA287" i="3"/>
  <c r="CW287" i="3"/>
  <c r="CS287" i="3"/>
  <c r="CO287" i="3"/>
  <c r="CK287" i="3"/>
  <c r="CG287" i="3"/>
  <c r="CC287" i="3"/>
  <c r="BY287" i="3"/>
  <c r="BU287" i="3"/>
  <c r="BQ287" i="3"/>
  <c r="BM287" i="3"/>
  <c r="BI287" i="3"/>
  <c r="BE287" i="3"/>
  <c r="AW287" i="3"/>
  <c r="AS287" i="3"/>
  <c r="AO287" i="3"/>
  <c r="AK287" i="3"/>
  <c r="AG287" i="3"/>
  <c r="AC287" i="3"/>
  <c r="Y287" i="3"/>
  <c r="U287" i="3"/>
  <c r="GI286" i="3"/>
  <c r="GC286" i="3"/>
  <c r="FY286" i="3"/>
  <c r="FQ286" i="3"/>
  <c r="FM286" i="3"/>
  <c r="FE286" i="3"/>
  <c r="FA286" i="3"/>
  <c r="ES286" i="3"/>
  <c r="EO286" i="3"/>
  <c r="EC286" i="3"/>
  <c r="DY286" i="3"/>
  <c r="DQ286" i="3"/>
  <c r="DM286" i="3"/>
  <c r="DE286" i="3"/>
  <c r="DA286" i="3"/>
  <c r="CS286" i="3"/>
  <c r="CO286" i="3"/>
  <c r="CK286" i="3"/>
  <c r="CG286" i="3"/>
  <c r="CC286" i="3"/>
  <c r="BY286" i="3"/>
  <c r="BU286" i="3"/>
  <c r="BQ286" i="3"/>
  <c r="BM286" i="3"/>
  <c r="BE286" i="3"/>
  <c r="GK286" i="3"/>
  <c r="AW286" i="3"/>
  <c r="AS286" i="3"/>
  <c r="AO286" i="3"/>
  <c r="AK286" i="3"/>
  <c r="AG286" i="3"/>
  <c r="AC286" i="3"/>
  <c r="Y286" i="3"/>
  <c r="U286" i="3"/>
  <c r="Q286" i="3"/>
  <c r="HN285" i="3"/>
  <c r="FY285" i="3"/>
  <c r="FU285" i="3"/>
  <c r="FQ285" i="3"/>
  <c r="FM285" i="3"/>
  <c r="FE285" i="3"/>
  <c r="FA285" i="3"/>
  <c r="EW285" i="3"/>
  <c r="ES285" i="3"/>
  <c r="EO285" i="3"/>
  <c r="EC285" i="3"/>
  <c r="DY285" i="3"/>
  <c r="DQ285" i="3"/>
  <c r="DM285" i="3"/>
  <c r="DE285" i="3"/>
  <c r="DA285" i="3"/>
  <c r="CW285" i="3"/>
  <c r="CS285" i="3"/>
  <c r="CO285" i="3"/>
  <c r="CK285" i="3"/>
  <c r="CG285" i="3"/>
  <c r="CC285" i="3"/>
  <c r="BY285" i="3"/>
  <c r="BU285" i="3"/>
  <c r="BQ285" i="3"/>
  <c r="BM285" i="3"/>
  <c r="BE285" i="3"/>
  <c r="AW285" i="3"/>
  <c r="AS285" i="3"/>
  <c r="AO285" i="3"/>
  <c r="AK285" i="3"/>
  <c r="AG285" i="3"/>
  <c r="AC285" i="3"/>
  <c r="Y285" i="3"/>
  <c r="U285" i="3"/>
  <c r="GR284" i="3"/>
  <c r="GQ284" i="3"/>
  <c r="GP284" i="3"/>
  <c r="HK285" i="3"/>
  <c r="FY284" i="3"/>
  <c r="FE284" i="3"/>
  <c r="FA284" i="3"/>
  <c r="EW284" i="3"/>
  <c r="ES284" i="3"/>
  <c r="EO284" i="3"/>
  <c r="EK284" i="3"/>
  <c r="EC284" i="3"/>
  <c r="DY284" i="3"/>
  <c r="DU284" i="3"/>
  <c r="DQ284" i="3"/>
  <c r="DM284" i="3"/>
  <c r="DE284" i="3"/>
  <c r="DA284" i="3"/>
  <c r="CW284" i="3"/>
  <c r="CS284" i="3"/>
  <c r="CO284" i="3"/>
  <c r="CK284" i="3"/>
  <c r="CG284" i="3"/>
  <c r="CC284" i="3"/>
  <c r="BY284" i="3"/>
  <c r="BU284" i="3"/>
  <c r="BQ284" i="3"/>
  <c r="BM284" i="3"/>
  <c r="BI284" i="3"/>
  <c r="BE284" i="3"/>
  <c r="AW284" i="3"/>
  <c r="AS284" i="3"/>
  <c r="AO284" i="3"/>
  <c r="AK284" i="3"/>
  <c r="AG284" i="3"/>
  <c r="AC284" i="3"/>
  <c r="Y284" i="3"/>
  <c r="U284" i="3"/>
  <c r="GR283" i="3"/>
  <c r="GN283" i="3"/>
  <c r="GL283" i="3"/>
  <c r="GK283" i="3"/>
  <c r="GI283" i="3"/>
  <c r="FY283" i="3"/>
  <c r="FU283" i="3"/>
  <c r="FM283" i="3"/>
  <c r="FE283" i="3"/>
  <c r="FA283" i="3"/>
  <c r="ES283" i="3"/>
  <c r="EO283" i="3"/>
  <c r="EC283" i="3"/>
  <c r="DY283" i="3"/>
  <c r="DQ283" i="3"/>
  <c r="DM283" i="3"/>
  <c r="DE283" i="3"/>
  <c r="DA283" i="3"/>
  <c r="CW283" i="3"/>
  <c r="CS283" i="3"/>
  <c r="CO283" i="3"/>
  <c r="CK283" i="3"/>
  <c r="CG283" i="3"/>
  <c r="CC283" i="3"/>
  <c r="BY283" i="3"/>
  <c r="BU283" i="3"/>
  <c r="BQ283" i="3"/>
  <c r="BM283" i="3"/>
  <c r="BE283" i="3"/>
  <c r="BA283" i="3"/>
  <c r="AW283" i="3"/>
  <c r="AS283" i="3"/>
  <c r="AO283" i="3"/>
  <c r="AK283" i="3"/>
  <c r="AG283" i="3"/>
  <c r="AC283" i="3"/>
  <c r="Y283" i="3"/>
  <c r="U283" i="3"/>
  <c r="Q283" i="3"/>
  <c r="HK282" i="3"/>
  <c r="GC282" i="3"/>
  <c r="FY282" i="3"/>
  <c r="FU282" i="3"/>
  <c r="FQ282" i="3"/>
  <c r="FM282" i="3"/>
  <c r="FE282" i="3"/>
  <c r="FA282" i="3"/>
  <c r="EW282" i="3"/>
  <c r="ES282" i="3"/>
  <c r="EO282" i="3"/>
  <c r="EK282" i="3"/>
  <c r="EC282" i="3"/>
  <c r="DY282" i="3"/>
  <c r="DU282" i="3"/>
  <c r="DQ282" i="3"/>
  <c r="DM282" i="3"/>
  <c r="DE282" i="3"/>
  <c r="DA282" i="3"/>
  <c r="CW282" i="3"/>
  <c r="CS282" i="3"/>
  <c r="CO282" i="3"/>
  <c r="CK282" i="3"/>
  <c r="CG282" i="3"/>
  <c r="CC282" i="3"/>
  <c r="BY282" i="3"/>
  <c r="BU282" i="3"/>
  <c r="BQ282" i="3"/>
  <c r="BM282" i="3"/>
  <c r="BI282" i="3"/>
  <c r="BE282" i="3"/>
  <c r="AW282" i="3"/>
  <c r="AS282" i="3"/>
  <c r="AO282" i="3"/>
  <c r="AK282" i="3"/>
  <c r="AG282" i="3"/>
  <c r="AC282" i="3"/>
  <c r="Y282" i="3"/>
  <c r="U282" i="3"/>
  <c r="Q282" i="3"/>
  <c r="GS281" i="3"/>
  <c r="GR281" i="3"/>
  <c r="GN281" i="3"/>
  <c r="GL281" i="3"/>
  <c r="GI281" i="3"/>
  <c r="FY281" i="3"/>
  <c r="FU281" i="3"/>
  <c r="FQ281" i="3"/>
  <c r="FM281" i="3"/>
  <c r="FE281" i="3"/>
  <c r="FA281" i="3"/>
  <c r="ES281" i="3"/>
  <c r="EO281" i="3"/>
  <c r="EC281" i="3"/>
  <c r="DY281" i="3"/>
  <c r="DU281" i="3"/>
  <c r="DQ281" i="3"/>
  <c r="DM281" i="3"/>
  <c r="DE281" i="3"/>
  <c r="DA281" i="3"/>
  <c r="CW281" i="3"/>
  <c r="CS281" i="3"/>
  <c r="CO281" i="3"/>
  <c r="CK281" i="3"/>
  <c r="CG281" i="3"/>
  <c r="CC281" i="3"/>
  <c r="BY281" i="3"/>
  <c r="BU281" i="3"/>
  <c r="BQ281" i="3"/>
  <c r="BM281" i="3"/>
  <c r="BE281" i="3"/>
  <c r="BA281" i="3"/>
  <c r="AW281" i="3"/>
  <c r="AS281" i="3"/>
  <c r="AO281" i="3"/>
  <c r="AK281" i="3"/>
  <c r="AG281" i="3"/>
  <c r="AC281" i="3"/>
  <c r="Y281" i="3"/>
  <c r="U281" i="3"/>
  <c r="Q281" i="3"/>
  <c r="GL280" i="3"/>
  <c r="GI280" i="3"/>
  <c r="FY280" i="3"/>
  <c r="FQ280" i="3"/>
  <c r="FM280" i="3"/>
  <c r="FE280" i="3"/>
  <c r="FA280" i="3"/>
  <c r="EW280" i="3"/>
  <c r="ES280" i="3"/>
  <c r="EO280" i="3"/>
  <c r="EK280" i="3"/>
  <c r="EC280" i="3"/>
  <c r="DY280" i="3"/>
  <c r="DU280" i="3"/>
  <c r="DQ280" i="3"/>
  <c r="DM280" i="3"/>
  <c r="DE280" i="3"/>
  <c r="DA280" i="3"/>
  <c r="CW280" i="3"/>
  <c r="CS280" i="3"/>
  <c r="CO280" i="3"/>
  <c r="CK280" i="3"/>
  <c r="CG280" i="3"/>
  <c r="CC280" i="3"/>
  <c r="BY280" i="3"/>
  <c r="BU280" i="3"/>
  <c r="BQ280" i="3"/>
  <c r="BM280" i="3"/>
  <c r="BI280" i="3"/>
  <c r="BE280" i="3"/>
  <c r="BA280" i="3"/>
  <c r="AW280" i="3"/>
  <c r="AS280" i="3"/>
  <c r="AO280" i="3"/>
  <c r="AK280" i="3"/>
  <c r="AG280" i="3"/>
  <c r="AC280" i="3"/>
  <c r="Y280" i="3"/>
  <c r="U280" i="3"/>
  <c r="Q280" i="3"/>
  <c r="HL279" i="3"/>
  <c r="HK279" i="3"/>
  <c r="HI279" i="3"/>
  <c r="HE279" i="3"/>
  <c r="HD279" i="3"/>
  <c r="GR279" i="3"/>
  <c r="GO279" i="3"/>
  <c r="GN279" i="3"/>
  <c r="GL279" i="3"/>
  <c r="GI291" i="3"/>
  <c r="GC279" i="3"/>
  <c r="FY279" i="3"/>
  <c r="FU279" i="3"/>
  <c r="FQ279" i="3"/>
  <c r="FM279" i="3"/>
  <c r="FE279" i="3"/>
  <c r="FA279" i="3"/>
  <c r="EW279" i="3"/>
  <c r="GP279" i="3"/>
  <c r="ES279" i="3"/>
  <c r="EO279" i="3"/>
  <c r="GQ279" i="3"/>
  <c r="EC279" i="3"/>
  <c r="DY279" i="3"/>
  <c r="DQ279" i="3"/>
  <c r="DM279" i="3"/>
  <c r="DE279" i="3"/>
  <c r="DA279" i="3"/>
  <c r="CW279" i="3"/>
  <c r="CS279" i="3"/>
  <c r="CO279" i="3"/>
  <c r="CK279" i="3"/>
  <c r="CG279" i="3"/>
  <c r="CC279" i="3"/>
  <c r="BY279" i="3"/>
  <c r="BU279" i="3"/>
  <c r="BQ279" i="3"/>
  <c r="BM279" i="3"/>
  <c r="GM279" i="3"/>
  <c r="BE279" i="3"/>
  <c r="BA279" i="3"/>
  <c r="GK279" i="3"/>
  <c r="AW279" i="3"/>
  <c r="AS279" i="3"/>
  <c r="AO279" i="3"/>
  <c r="AK279" i="3"/>
  <c r="AG279" i="3"/>
  <c r="AC279" i="3"/>
  <c r="Y279" i="3"/>
  <c r="U279" i="3"/>
  <c r="Q279" i="3"/>
  <c r="GO278" i="3"/>
  <c r="GN278" i="3"/>
  <c r="GL278" i="3"/>
  <c r="GI278" i="3"/>
  <c r="GC278" i="3"/>
  <c r="FU278" i="3"/>
  <c r="FQ278" i="3"/>
  <c r="FM278" i="3"/>
  <c r="FE278" i="3"/>
  <c r="FA278" i="3"/>
  <c r="ES278" i="3"/>
  <c r="EO278" i="3"/>
  <c r="EC278" i="3"/>
  <c r="DY278" i="3"/>
  <c r="DQ278" i="3"/>
  <c r="DM278" i="3"/>
  <c r="DE278" i="3"/>
  <c r="DA278" i="3"/>
  <c r="GR278" i="3"/>
  <c r="CS278" i="3"/>
  <c r="CO278" i="3"/>
  <c r="CK278" i="3"/>
  <c r="CG278" i="3"/>
  <c r="CC278" i="3"/>
  <c r="BY278" i="3"/>
  <c r="BU278" i="3"/>
  <c r="BQ278" i="3"/>
  <c r="BM278" i="3"/>
  <c r="BE278" i="3"/>
  <c r="GK278" i="3"/>
  <c r="AW278" i="3"/>
  <c r="AS278" i="3"/>
  <c r="AO278" i="3"/>
  <c r="AK278" i="3"/>
  <c r="AG278" i="3"/>
  <c r="AC278" i="3"/>
  <c r="Y278" i="3"/>
  <c r="U278" i="3"/>
  <c r="Q278" i="3"/>
  <c r="GQ277" i="3"/>
  <c r="GO277" i="3"/>
  <c r="GN277" i="3"/>
  <c r="GL277" i="3"/>
  <c r="GC277" i="3"/>
  <c r="FY277" i="3"/>
  <c r="FU277" i="3"/>
  <c r="FQ277" i="3"/>
  <c r="FM277" i="3"/>
  <c r="FE277" i="3"/>
  <c r="FA277" i="3"/>
  <c r="EW277" i="3"/>
  <c r="GP277" i="3"/>
  <c r="ES277" i="3"/>
  <c r="EO277" i="3"/>
  <c r="EK277" i="3"/>
  <c r="EC277" i="3"/>
  <c r="DY277" i="3"/>
  <c r="DU277" i="3"/>
  <c r="GS277" i="3"/>
  <c r="DQ277" i="3"/>
  <c r="DM277" i="3"/>
  <c r="DE277" i="3"/>
  <c r="DA277" i="3"/>
  <c r="CS277" i="3"/>
  <c r="CO277" i="3"/>
  <c r="CK277" i="3"/>
  <c r="CG277" i="3"/>
  <c r="CC277" i="3"/>
  <c r="BY277" i="3"/>
  <c r="BU277" i="3"/>
  <c r="BQ277" i="3"/>
  <c r="BM277" i="3"/>
  <c r="BI277" i="3"/>
  <c r="GM277" i="3"/>
  <c r="BE277" i="3"/>
  <c r="AW277" i="3"/>
  <c r="AS277" i="3"/>
  <c r="AO277" i="3"/>
  <c r="AK277" i="3"/>
  <c r="AG277" i="3"/>
  <c r="AC277" i="3"/>
  <c r="Y277" i="3"/>
  <c r="U277" i="3"/>
  <c r="Q277" i="3"/>
  <c r="HI276" i="3"/>
  <c r="GS276" i="3"/>
  <c r="GR276" i="3"/>
  <c r="GP276" i="3"/>
  <c r="GO276" i="3"/>
  <c r="GI276" i="3"/>
  <c r="GC276" i="3"/>
  <c r="FY276" i="3"/>
  <c r="FU276" i="3"/>
  <c r="GN276" i="3"/>
  <c r="FM276" i="3"/>
  <c r="FE276" i="3"/>
  <c r="FA276" i="3"/>
  <c r="EW276" i="3"/>
  <c r="ES276" i="3"/>
  <c r="GQ276" i="3"/>
  <c r="EC276" i="3"/>
  <c r="DY276" i="3"/>
  <c r="DU276" i="3"/>
  <c r="DQ276" i="3"/>
  <c r="DM276" i="3"/>
  <c r="DE276" i="3"/>
  <c r="DA276" i="3"/>
  <c r="CW276" i="3"/>
  <c r="CS276" i="3"/>
  <c r="CO276" i="3"/>
  <c r="CG276" i="3"/>
  <c r="CC276" i="3"/>
  <c r="BY276" i="3"/>
  <c r="BU276" i="3"/>
  <c r="BQ276" i="3"/>
  <c r="BM276" i="3"/>
  <c r="BI276" i="3"/>
  <c r="BE276" i="3"/>
  <c r="AW276" i="3"/>
  <c r="AS276" i="3"/>
  <c r="AK276" i="3"/>
  <c r="AG276" i="3"/>
  <c r="AC276" i="3"/>
  <c r="Y276" i="3"/>
  <c r="U276" i="3"/>
  <c r="GM275" i="3"/>
  <c r="GL275" i="3"/>
  <c r="GI275" i="3"/>
  <c r="GC275" i="3"/>
  <c r="FY275" i="3"/>
  <c r="FQ275" i="3"/>
  <c r="FM275" i="3"/>
  <c r="FE275" i="3"/>
  <c r="FA275" i="3"/>
  <c r="EW275" i="3"/>
  <c r="GP275" i="3"/>
  <c r="ES275" i="3"/>
  <c r="EO275" i="3"/>
  <c r="EK275" i="3"/>
  <c r="GQ275" i="3"/>
  <c r="EC275" i="3"/>
  <c r="DY275" i="3"/>
  <c r="DU275" i="3"/>
  <c r="GS275" i="3"/>
  <c r="DQ275" i="3"/>
  <c r="DM275" i="3"/>
  <c r="DE275" i="3"/>
  <c r="DA275" i="3"/>
  <c r="CW275" i="3"/>
  <c r="CS275" i="3"/>
  <c r="CO275" i="3"/>
  <c r="CK275" i="3"/>
  <c r="CG275" i="3"/>
  <c r="CC275" i="3"/>
  <c r="BY275" i="3"/>
  <c r="BU275" i="3"/>
  <c r="BQ275" i="3"/>
  <c r="BM275" i="3"/>
  <c r="BI275" i="3"/>
  <c r="BE275" i="3"/>
  <c r="GK275" i="3"/>
  <c r="AW275" i="3"/>
  <c r="AS275" i="3"/>
  <c r="AO275" i="3"/>
  <c r="AK275" i="3"/>
  <c r="AG275" i="3"/>
  <c r="AC275" i="3"/>
  <c r="Y275" i="3"/>
  <c r="U275" i="3"/>
  <c r="Q275" i="3"/>
  <c r="GS274" i="3"/>
  <c r="GR274" i="3"/>
  <c r="GO274" i="3"/>
  <c r="GN274" i="3"/>
  <c r="GI274" i="3"/>
  <c r="FY274" i="3"/>
  <c r="FU274" i="3"/>
  <c r="FQ274" i="3"/>
  <c r="FM274" i="3"/>
  <c r="FE274" i="3"/>
  <c r="FA274" i="3"/>
  <c r="EW274" i="3"/>
  <c r="ES274" i="3"/>
  <c r="EO274" i="3"/>
  <c r="EK274" i="3"/>
  <c r="EC274" i="3"/>
  <c r="DY274" i="3"/>
  <c r="DU274" i="3"/>
  <c r="DQ274" i="3"/>
  <c r="DM274" i="3"/>
  <c r="DE274" i="3"/>
  <c r="DA274" i="3"/>
  <c r="CW274" i="3"/>
  <c r="HO276" i="3"/>
  <c r="CS274" i="3"/>
  <c r="CO274" i="3"/>
  <c r="CK274" i="3"/>
  <c r="CG274" i="3"/>
  <c r="CC274" i="3"/>
  <c r="BY274" i="3"/>
  <c r="BU274" i="3"/>
  <c r="BQ274" i="3"/>
  <c r="BM274" i="3"/>
  <c r="BI274" i="3"/>
  <c r="BE274" i="3"/>
  <c r="BA274" i="3"/>
  <c r="AW274" i="3"/>
  <c r="AS274" i="3"/>
  <c r="AO274" i="3"/>
  <c r="AK274" i="3"/>
  <c r="AG274" i="3"/>
  <c r="AC274" i="3"/>
  <c r="Y274" i="3"/>
  <c r="U274" i="3"/>
  <c r="Q274" i="3"/>
  <c r="GL274" i="3"/>
  <c r="HJ273" i="3"/>
  <c r="GR273" i="3"/>
  <c r="GP273" i="3"/>
  <c r="GN273" i="3"/>
  <c r="GC273" i="3"/>
  <c r="GO273" i="3"/>
  <c r="FY273" i="3"/>
  <c r="FQ273" i="3"/>
  <c r="FM273" i="3"/>
  <c r="FE273" i="3"/>
  <c r="FA273" i="3"/>
  <c r="EW273" i="3"/>
  <c r="EK273" i="3"/>
  <c r="GQ273" i="3"/>
  <c r="EC273" i="3"/>
  <c r="DY273" i="3"/>
  <c r="DM273" i="3"/>
  <c r="DE273" i="3"/>
  <c r="DA273" i="3"/>
  <c r="CW273" i="3"/>
  <c r="CS273" i="3"/>
  <c r="CO273" i="3"/>
  <c r="CK273" i="3"/>
  <c r="CG273" i="3"/>
  <c r="CC273" i="3"/>
  <c r="BY273" i="3"/>
  <c r="BU273" i="3"/>
  <c r="GM273" i="3"/>
  <c r="BE273" i="3"/>
  <c r="BA273" i="3"/>
  <c r="AW273" i="3"/>
  <c r="AO273" i="3"/>
  <c r="AK273" i="3"/>
  <c r="AG273" i="3"/>
  <c r="AC273" i="3"/>
  <c r="Y273" i="3"/>
  <c r="U273" i="3"/>
  <c r="GI272" i="3"/>
  <c r="GC272" i="3"/>
  <c r="FY272" i="3"/>
  <c r="FU272" i="3"/>
  <c r="FQ272" i="3"/>
  <c r="FM272" i="3"/>
  <c r="FE272" i="3"/>
  <c r="EW272" i="3"/>
  <c r="ES272" i="3"/>
  <c r="EO272" i="3"/>
  <c r="EC272" i="3"/>
  <c r="DU272" i="3"/>
  <c r="DQ272" i="3"/>
  <c r="DM272" i="3"/>
  <c r="DE272" i="3"/>
  <c r="DA272" i="3"/>
  <c r="CW272" i="3"/>
  <c r="CS272" i="3"/>
  <c r="CO272" i="3"/>
  <c r="CK272" i="3"/>
  <c r="CG272" i="3"/>
  <c r="CC272" i="3"/>
  <c r="BU272" i="3"/>
  <c r="BQ272" i="3"/>
  <c r="BM272" i="3"/>
  <c r="BI272" i="3"/>
  <c r="BE272" i="3"/>
  <c r="AW272" i="3"/>
  <c r="AS272" i="3"/>
  <c r="AO272" i="3"/>
  <c r="AK272" i="3"/>
  <c r="AG272" i="3"/>
  <c r="AC272" i="3"/>
  <c r="Y272" i="3"/>
  <c r="U272" i="3"/>
  <c r="GR271" i="3"/>
  <c r="GQ271" i="3"/>
  <c r="GM271" i="3"/>
  <c r="GC271" i="3"/>
  <c r="GO271" i="3"/>
  <c r="FY271" i="3"/>
  <c r="FU271" i="3"/>
  <c r="FQ271" i="3"/>
  <c r="FM271" i="3"/>
  <c r="FA271" i="3"/>
  <c r="EW271" i="3"/>
  <c r="ES271" i="3"/>
  <c r="EO271" i="3"/>
  <c r="EC271" i="3"/>
  <c r="DY271" i="3"/>
  <c r="DQ271" i="3"/>
  <c r="DM271" i="3"/>
  <c r="DE271" i="3"/>
  <c r="DA271" i="3"/>
  <c r="CW271" i="3"/>
  <c r="CS271" i="3"/>
  <c r="CO271" i="3"/>
  <c r="CK271" i="3"/>
  <c r="CG271" i="3"/>
  <c r="BY271" i="3"/>
  <c r="BU271" i="3"/>
  <c r="BQ271" i="3"/>
  <c r="BM271" i="3"/>
  <c r="BI271" i="3"/>
  <c r="BE271" i="3"/>
  <c r="BA271" i="3"/>
  <c r="AW271" i="3"/>
  <c r="AS271" i="3"/>
  <c r="AO271" i="3"/>
  <c r="AK271" i="3"/>
  <c r="AG271" i="3"/>
  <c r="AC271" i="3"/>
  <c r="Y271" i="3"/>
  <c r="U271" i="3"/>
  <c r="Q271" i="3"/>
  <c r="HP270" i="3"/>
  <c r="HO270" i="3"/>
  <c r="HK270" i="3"/>
  <c r="GP270" i="3"/>
  <c r="GO270" i="3"/>
  <c r="GN270" i="3"/>
  <c r="GI270" i="3"/>
  <c r="GC270" i="3"/>
  <c r="FU270" i="3"/>
  <c r="FQ270" i="3"/>
  <c r="FM270" i="3"/>
  <c r="FA270" i="3"/>
  <c r="ES270" i="3"/>
  <c r="EO270" i="3"/>
  <c r="EC270" i="3"/>
  <c r="DY270" i="3"/>
  <c r="DQ270" i="3"/>
  <c r="DM270" i="3"/>
  <c r="DE270" i="3"/>
  <c r="DA270" i="3"/>
  <c r="CS270" i="3"/>
  <c r="CO270" i="3"/>
  <c r="CK270" i="3"/>
  <c r="CG270" i="3"/>
  <c r="BY270" i="3"/>
  <c r="BQ270" i="3"/>
  <c r="BM270" i="3"/>
  <c r="BE270" i="3"/>
  <c r="AS270" i="3"/>
  <c r="AO270" i="3"/>
  <c r="AG270" i="3"/>
  <c r="AC270" i="3"/>
  <c r="Y270" i="3"/>
  <c r="U270" i="3"/>
  <c r="GR269" i="3"/>
  <c r="GQ269" i="3"/>
  <c r="GP269" i="3"/>
  <c r="GN269" i="3"/>
  <c r="GC269" i="3"/>
  <c r="FU269" i="3"/>
  <c r="FQ269" i="3"/>
  <c r="FE269" i="3"/>
  <c r="FA269" i="3"/>
  <c r="ES269" i="3"/>
  <c r="EO269" i="3"/>
  <c r="EK269" i="3"/>
  <c r="EC269" i="3"/>
  <c r="DY269" i="3"/>
  <c r="DQ269" i="3"/>
  <c r="DM269" i="3"/>
  <c r="DA269" i="3"/>
  <c r="CW269" i="3"/>
  <c r="CK269" i="3"/>
  <c r="CG269" i="3"/>
  <c r="CC269" i="3"/>
  <c r="BY269" i="3"/>
  <c r="BQ269" i="3"/>
  <c r="BM269" i="3"/>
  <c r="BE269" i="3"/>
  <c r="AW269" i="3"/>
  <c r="AS269" i="3"/>
  <c r="AO269" i="3"/>
  <c r="AK269" i="3"/>
  <c r="AG269" i="3"/>
  <c r="AC269" i="3"/>
  <c r="GL269" i="3"/>
  <c r="GP268" i="3"/>
  <c r="GO268" i="3"/>
  <c r="GN268" i="3"/>
  <c r="GK268" i="3"/>
  <c r="GI268" i="3"/>
  <c r="FY268" i="3"/>
  <c r="FU268" i="3"/>
  <c r="FQ268" i="3"/>
  <c r="FE268" i="3"/>
  <c r="FA268" i="3"/>
  <c r="EW268" i="3"/>
  <c r="ES268" i="3"/>
  <c r="EO268" i="3"/>
  <c r="EC268" i="3"/>
  <c r="DY268" i="3"/>
  <c r="DU268" i="3"/>
  <c r="GS268" i="3"/>
  <c r="DM268" i="3"/>
  <c r="DE268" i="3"/>
  <c r="DA268" i="3"/>
  <c r="CW268" i="3"/>
  <c r="CS268" i="3"/>
  <c r="CO268" i="3"/>
  <c r="CK268" i="3"/>
  <c r="CC268" i="3"/>
  <c r="BY268" i="3"/>
  <c r="BU268" i="3"/>
  <c r="BQ268" i="3"/>
  <c r="BM268" i="3"/>
  <c r="BE268" i="3"/>
  <c r="BA268" i="3"/>
  <c r="AW268" i="3"/>
  <c r="AO268" i="3"/>
  <c r="AK268" i="3"/>
  <c r="AG268" i="3"/>
  <c r="AC268" i="3"/>
  <c r="Y268" i="3"/>
  <c r="U268" i="3"/>
  <c r="GC267" i="3"/>
  <c r="FY267" i="3"/>
  <c r="FQ267" i="3"/>
  <c r="FM267" i="3"/>
  <c r="FE267" i="3"/>
  <c r="FA267" i="3"/>
  <c r="EW267" i="3"/>
  <c r="ES267" i="3"/>
  <c r="EO267" i="3"/>
  <c r="EK267" i="3"/>
  <c r="EC267" i="3"/>
  <c r="DY267" i="3"/>
  <c r="DU267" i="3"/>
  <c r="DM267" i="3"/>
  <c r="DE267" i="3"/>
  <c r="DA267" i="3"/>
  <c r="CS267" i="3"/>
  <c r="CO267" i="3"/>
  <c r="CK267" i="3"/>
  <c r="CG267" i="3"/>
  <c r="CC267" i="3"/>
  <c r="BY267" i="3"/>
  <c r="BU267" i="3"/>
  <c r="BQ267" i="3"/>
  <c r="BM267" i="3"/>
  <c r="BI267" i="3"/>
  <c r="BE267" i="3"/>
  <c r="BA267" i="3"/>
  <c r="AW267" i="3"/>
  <c r="AS267" i="3"/>
  <c r="AO267" i="3"/>
  <c r="AK267" i="3"/>
  <c r="AG267" i="3"/>
  <c r="AC267" i="3"/>
  <c r="Y267" i="3"/>
  <c r="U267" i="3"/>
  <c r="Q267" i="3"/>
  <c r="GS266" i="3"/>
  <c r="GQ266" i="3"/>
  <c r="GP266" i="3"/>
  <c r="GO266" i="3"/>
  <c r="GM266" i="3"/>
  <c r="GK266" i="3"/>
  <c r="FQ266" i="3"/>
  <c r="FM266" i="3"/>
  <c r="FE266" i="3"/>
  <c r="FA266" i="3"/>
  <c r="EW266" i="3"/>
  <c r="ES266" i="3"/>
  <c r="EO266" i="3"/>
  <c r="EK266" i="3"/>
  <c r="EC266" i="3"/>
  <c r="DY266" i="3"/>
  <c r="DU266" i="3"/>
  <c r="DQ266" i="3"/>
  <c r="DM266" i="3"/>
  <c r="DE266" i="3"/>
  <c r="DA266" i="3"/>
  <c r="CW266" i="3"/>
  <c r="GR266" i="3"/>
  <c r="CS266" i="3"/>
  <c r="CO266" i="3"/>
  <c r="CK266" i="3"/>
  <c r="CG266" i="3"/>
  <c r="CC266" i="3"/>
  <c r="BY266" i="3"/>
  <c r="BU266" i="3"/>
  <c r="BQ266" i="3"/>
  <c r="BM266" i="3"/>
  <c r="BI266" i="3"/>
  <c r="BE266" i="3"/>
  <c r="BA266" i="3"/>
  <c r="AW266" i="3"/>
  <c r="AS266" i="3"/>
  <c r="AO266" i="3"/>
  <c r="AK266" i="3"/>
  <c r="AG266" i="3"/>
  <c r="AC266" i="3"/>
  <c r="Y266" i="3"/>
  <c r="U266" i="3"/>
  <c r="Q266" i="3"/>
  <c r="GC265" i="3"/>
  <c r="FY265" i="3"/>
  <c r="FQ265" i="3"/>
  <c r="FM265" i="3"/>
  <c r="FE265" i="3"/>
  <c r="FA265" i="3"/>
  <c r="ES265" i="3"/>
  <c r="EO265" i="3"/>
  <c r="EC265" i="3"/>
  <c r="DY265" i="3"/>
  <c r="DM265" i="3"/>
  <c r="DE265" i="3"/>
  <c r="DA265" i="3"/>
  <c r="CW265" i="3"/>
  <c r="CS265" i="3"/>
  <c r="CO265" i="3"/>
  <c r="CK265" i="3"/>
  <c r="CG265" i="3"/>
  <c r="CC265" i="3"/>
  <c r="BY265" i="3"/>
  <c r="BU265" i="3"/>
  <c r="BQ265" i="3"/>
  <c r="BM265" i="3"/>
  <c r="BE265" i="3"/>
  <c r="AW265" i="3"/>
  <c r="AS265" i="3"/>
  <c r="AO265" i="3"/>
  <c r="AK265" i="3"/>
  <c r="AG265" i="3"/>
  <c r="AC265" i="3"/>
  <c r="Y265" i="3"/>
  <c r="U265" i="3"/>
  <c r="HP264" i="3"/>
  <c r="HK264" i="3"/>
  <c r="GN264" i="3"/>
  <c r="GL264" i="3"/>
  <c r="GK264" i="3"/>
  <c r="GC264" i="3"/>
  <c r="FY264" i="3"/>
  <c r="FU264" i="3"/>
  <c r="FM264" i="3"/>
  <c r="FE264" i="3"/>
  <c r="FA264" i="3"/>
  <c r="GP264" i="3"/>
  <c r="ES264" i="3"/>
  <c r="EO264" i="3"/>
  <c r="EK264" i="3"/>
  <c r="GQ264" i="3"/>
  <c r="EC264" i="3"/>
  <c r="DY264" i="3"/>
  <c r="GS264" i="3"/>
  <c r="DQ264" i="3"/>
  <c r="DM264" i="3"/>
  <c r="DE264" i="3"/>
  <c r="DA264" i="3"/>
  <c r="CW264" i="3"/>
  <c r="CS264" i="3"/>
  <c r="CO264" i="3"/>
  <c r="CK264" i="3"/>
  <c r="CG264" i="3"/>
  <c r="CC264" i="3"/>
  <c r="BY264" i="3"/>
  <c r="BU264" i="3"/>
  <c r="BQ264" i="3"/>
  <c r="BM264" i="3"/>
  <c r="BE264" i="3"/>
  <c r="BA264" i="3"/>
  <c r="AW264" i="3"/>
  <c r="AS264" i="3"/>
  <c r="AO264" i="3"/>
  <c r="AK264" i="3"/>
  <c r="AG264" i="3"/>
  <c r="AC264" i="3"/>
  <c r="Y264" i="3"/>
  <c r="U264" i="3"/>
  <c r="Q264" i="3"/>
  <c r="GR263" i="3"/>
  <c r="GQ263" i="3"/>
  <c r="GP263" i="3"/>
  <c r="GO263" i="3"/>
  <c r="GN263" i="3"/>
  <c r="GM263" i="3"/>
  <c r="GK263" i="3"/>
  <c r="GC263" i="3"/>
  <c r="HL264" i="3"/>
  <c r="FY263" i="3"/>
  <c r="FU263" i="3"/>
  <c r="FQ263" i="3"/>
  <c r="FM263" i="3"/>
  <c r="FE263" i="3"/>
  <c r="FA263" i="3"/>
  <c r="EW263" i="3"/>
  <c r="ES263" i="3"/>
  <c r="EO263" i="3"/>
  <c r="EK263" i="3"/>
  <c r="EC263" i="3"/>
  <c r="DY263" i="3"/>
  <c r="DU263" i="3"/>
  <c r="GS263" i="3"/>
  <c r="DQ263" i="3"/>
  <c r="DM263" i="3"/>
  <c r="DE263" i="3"/>
  <c r="DA263" i="3"/>
  <c r="CW263" i="3"/>
  <c r="CS263" i="3"/>
  <c r="CO263" i="3"/>
  <c r="CK263" i="3"/>
  <c r="CG263" i="3"/>
  <c r="CC263" i="3"/>
  <c r="BY263" i="3"/>
  <c r="BU263" i="3"/>
  <c r="BQ263" i="3"/>
  <c r="BM263" i="3"/>
  <c r="BI263" i="3"/>
  <c r="BE263" i="3"/>
  <c r="BA263" i="3"/>
  <c r="AW263" i="3"/>
  <c r="AS263" i="3"/>
  <c r="AO263" i="3"/>
  <c r="AK263" i="3"/>
  <c r="AG263" i="3"/>
  <c r="AC263" i="3"/>
  <c r="Y263" i="3"/>
  <c r="U263" i="3"/>
  <c r="Q263" i="3"/>
  <c r="GR262" i="3"/>
  <c r="GN262" i="3"/>
  <c r="GM262" i="3"/>
  <c r="GL262" i="3"/>
  <c r="GI262" i="3"/>
  <c r="GC262" i="3"/>
  <c r="GO262" i="3"/>
  <c r="FY262" i="3"/>
  <c r="FU262" i="3"/>
  <c r="FQ262" i="3"/>
  <c r="FM262" i="3"/>
  <c r="FE262" i="3"/>
  <c r="FA262" i="3"/>
  <c r="EW262" i="3"/>
  <c r="ES262" i="3"/>
  <c r="EO262" i="3"/>
  <c r="EC262" i="3"/>
  <c r="DY262" i="3"/>
  <c r="DQ262" i="3"/>
  <c r="DM262" i="3"/>
  <c r="DE262" i="3"/>
  <c r="DA262" i="3"/>
  <c r="CW262" i="3"/>
  <c r="HO264" i="3"/>
  <c r="CS262" i="3"/>
  <c r="CK262" i="3"/>
  <c r="CG262" i="3"/>
  <c r="CC262" i="3"/>
  <c r="BU262" i="3"/>
  <c r="BQ262" i="3"/>
  <c r="BM262" i="3"/>
  <c r="BI262" i="3"/>
  <c r="BE262" i="3"/>
  <c r="BA262" i="3"/>
  <c r="AW262" i="3"/>
  <c r="AS262" i="3"/>
  <c r="AK262" i="3"/>
  <c r="AG262" i="3"/>
  <c r="AC262" i="3"/>
  <c r="Y262" i="3"/>
  <c r="U262" i="3"/>
  <c r="HI264" i="3"/>
  <c r="HL261" i="3"/>
  <c r="HJ261" i="3"/>
  <c r="HI261" i="3"/>
  <c r="FY261" i="3"/>
  <c r="FQ261" i="3"/>
  <c r="FM261" i="3"/>
  <c r="FE261" i="3"/>
  <c r="FA261" i="3"/>
  <c r="ES261" i="3"/>
  <c r="EC261" i="3"/>
  <c r="DY261" i="3"/>
  <c r="DQ261" i="3"/>
  <c r="DM261" i="3"/>
  <c r="DE261" i="3"/>
  <c r="DA261" i="3"/>
  <c r="CS261" i="3"/>
  <c r="CO261" i="3"/>
  <c r="CK261" i="3"/>
  <c r="CC261" i="3"/>
  <c r="BY261" i="3"/>
  <c r="BQ261" i="3"/>
  <c r="BM261" i="3"/>
  <c r="BI261" i="3"/>
  <c r="BE261" i="3"/>
  <c r="AS261" i="3"/>
  <c r="AO261" i="3"/>
  <c r="AK261" i="3"/>
  <c r="AG261" i="3"/>
  <c r="AC261" i="3"/>
  <c r="Y261" i="3"/>
  <c r="U261" i="3"/>
  <c r="GO260" i="3"/>
  <c r="GC260" i="3"/>
  <c r="FY260" i="3"/>
  <c r="GN260" i="3"/>
  <c r="FQ260" i="3"/>
  <c r="FM260" i="3"/>
  <c r="FE260" i="3"/>
  <c r="FA260" i="3"/>
  <c r="ES260" i="3"/>
  <c r="EO260" i="3"/>
  <c r="EC260" i="3"/>
  <c r="DY260" i="3"/>
  <c r="GS260" i="3"/>
  <c r="DQ260" i="3"/>
  <c r="DE260" i="3"/>
  <c r="DA260" i="3"/>
  <c r="CS260" i="3"/>
  <c r="CO260" i="3"/>
  <c r="CK260" i="3"/>
  <c r="CG260" i="3"/>
  <c r="CC260" i="3"/>
  <c r="BY260" i="3"/>
  <c r="BU260" i="3"/>
  <c r="BQ260" i="3"/>
  <c r="BM260" i="3"/>
  <c r="BI260" i="3"/>
  <c r="BE260" i="3"/>
  <c r="AW260" i="3"/>
  <c r="AS260" i="3"/>
  <c r="AO260" i="3"/>
  <c r="AK260" i="3"/>
  <c r="AG260" i="3"/>
  <c r="AC260" i="3"/>
  <c r="Y260" i="3"/>
  <c r="U260" i="3"/>
  <c r="GS259" i="3"/>
  <c r="GC259" i="3"/>
  <c r="FY259" i="3"/>
  <c r="FQ259" i="3"/>
  <c r="FM259" i="3"/>
  <c r="FE259" i="3"/>
  <c r="FA259" i="3"/>
  <c r="ES259" i="3"/>
  <c r="EO259" i="3"/>
  <c r="EK259" i="3"/>
  <c r="EC259" i="3"/>
  <c r="DU259" i="3"/>
  <c r="DQ259" i="3"/>
  <c r="DM259" i="3"/>
  <c r="DE259" i="3"/>
  <c r="DA259" i="3"/>
  <c r="CS259" i="3"/>
  <c r="CO259" i="3"/>
  <c r="CG259" i="3"/>
  <c r="CC259" i="3"/>
  <c r="BU259" i="3"/>
  <c r="BQ259" i="3"/>
  <c r="BI259" i="3"/>
  <c r="BE259" i="3"/>
  <c r="AW259" i="3"/>
  <c r="AS259" i="3"/>
  <c r="AO259" i="3"/>
  <c r="AK259" i="3"/>
  <c r="AG259" i="3"/>
  <c r="Y259" i="3"/>
  <c r="U259" i="3"/>
  <c r="Q259" i="3"/>
  <c r="HP258" i="3"/>
  <c r="HO258" i="3"/>
  <c r="HN258" i="3"/>
  <c r="GS258" i="3"/>
  <c r="GR258" i="3"/>
  <c r="GO258" i="3"/>
  <c r="GN258" i="3"/>
  <c r="GK258" i="3"/>
  <c r="GC258" i="3"/>
  <c r="FY258" i="3"/>
  <c r="FU258" i="3"/>
  <c r="FQ258" i="3"/>
  <c r="FM258" i="3"/>
  <c r="FE258" i="3"/>
  <c r="FA258" i="3"/>
  <c r="ES258" i="3"/>
  <c r="EO258" i="3"/>
  <c r="EK258" i="3"/>
  <c r="EC258" i="3"/>
  <c r="DY258" i="3"/>
  <c r="DU258" i="3"/>
  <c r="DQ258" i="3"/>
  <c r="DM258" i="3"/>
  <c r="DE258" i="3"/>
  <c r="CW258" i="3"/>
  <c r="CS258" i="3"/>
  <c r="CO258" i="3"/>
  <c r="CK258" i="3"/>
  <c r="CG258" i="3"/>
  <c r="CC258" i="3"/>
  <c r="BY258" i="3"/>
  <c r="BU258" i="3"/>
  <c r="BQ258" i="3"/>
  <c r="BM258" i="3"/>
  <c r="BI258" i="3"/>
  <c r="BE258" i="3"/>
  <c r="BA258" i="3"/>
  <c r="AW258" i="3"/>
  <c r="AS258" i="3"/>
  <c r="AO258" i="3"/>
  <c r="AK258" i="3"/>
  <c r="AG258" i="3"/>
  <c r="AC258" i="3"/>
  <c r="Y258" i="3"/>
  <c r="U258" i="3"/>
  <c r="Q258" i="3"/>
  <c r="GL258" i="3"/>
  <c r="GR257" i="3"/>
  <c r="GQ257" i="3"/>
  <c r="GP257" i="3"/>
  <c r="GO257" i="3"/>
  <c r="GN257" i="3"/>
  <c r="GC257" i="3"/>
  <c r="FY257" i="3"/>
  <c r="FU257" i="3"/>
  <c r="FQ257" i="3"/>
  <c r="FM257" i="3"/>
  <c r="FA257" i="3"/>
  <c r="EW257" i="3"/>
  <c r="ES257" i="3"/>
  <c r="EO257" i="3"/>
  <c r="EK257" i="3"/>
  <c r="DY257" i="3"/>
  <c r="DU257" i="3"/>
  <c r="DQ257" i="3"/>
  <c r="DM257" i="3"/>
  <c r="DE257" i="3"/>
  <c r="DA257" i="3"/>
  <c r="CW257" i="3"/>
  <c r="CS257" i="3"/>
  <c r="CO257" i="3"/>
  <c r="CK257" i="3"/>
  <c r="CG257" i="3"/>
  <c r="BY257" i="3"/>
  <c r="BU257" i="3"/>
  <c r="BQ257" i="3"/>
  <c r="BM257" i="3"/>
  <c r="BI257" i="3"/>
  <c r="BA257" i="3"/>
  <c r="AW257" i="3"/>
  <c r="AS257" i="3"/>
  <c r="AO257" i="3"/>
  <c r="AK257" i="3"/>
  <c r="AC257" i="3"/>
  <c r="Y257" i="3"/>
  <c r="U257" i="3"/>
  <c r="Q257" i="3"/>
  <c r="GL257" i="3"/>
  <c r="GS256" i="3"/>
  <c r="GQ256" i="3"/>
  <c r="GP256" i="3"/>
  <c r="GO256" i="3"/>
  <c r="GN256" i="3"/>
  <c r="GM256" i="3"/>
  <c r="GK256" i="3"/>
  <c r="GI256" i="3"/>
  <c r="FY256" i="3"/>
  <c r="FQ256" i="3"/>
  <c r="FM256" i="3"/>
  <c r="FE256" i="3"/>
  <c r="FA256" i="3"/>
  <c r="EW256" i="3"/>
  <c r="ES256" i="3"/>
  <c r="EO256" i="3"/>
  <c r="EK256" i="3"/>
  <c r="EC256" i="3"/>
  <c r="DY256" i="3"/>
  <c r="DU256" i="3"/>
  <c r="DQ256" i="3"/>
  <c r="DM256" i="3"/>
  <c r="DE256" i="3"/>
  <c r="DA256" i="3"/>
  <c r="CW256" i="3"/>
  <c r="GR256" i="3"/>
  <c r="CS256" i="3"/>
  <c r="CO256" i="3"/>
  <c r="CK256" i="3"/>
  <c r="CG256" i="3"/>
  <c r="CC256" i="3"/>
  <c r="BY256" i="3"/>
  <c r="BU256" i="3"/>
  <c r="BQ256" i="3"/>
  <c r="BM256" i="3"/>
  <c r="BI256" i="3"/>
  <c r="BE256" i="3"/>
  <c r="BA256" i="3"/>
  <c r="AW256" i="3"/>
  <c r="AS256" i="3"/>
  <c r="AO256" i="3"/>
  <c r="AK256" i="3"/>
  <c r="AG256" i="3"/>
  <c r="AC256" i="3"/>
  <c r="Y256" i="3"/>
  <c r="U256" i="3"/>
  <c r="Q256" i="3"/>
  <c r="HM255" i="3"/>
  <c r="HJ255" i="3"/>
  <c r="HI255" i="3"/>
  <c r="GS255" i="3"/>
  <c r="GR255" i="3"/>
  <c r="GN255" i="3"/>
  <c r="GL255" i="3"/>
  <c r="GK255" i="3"/>
  <c r="GI255" i="3"/>
  <c r="GC255" i="3"/>
  <c r="FU255" i="3"/>
  <c r="FQ255" i="3"/>
  <c r="FM255" i="3"/>
  <c r="FE255" i="3"/>
  <c r="FA255" i="3"/>
  <c r="EW255" i="3"/>
  <c r="GP255" i="3"/>
  <c r="ES255" i="3"/>
  <c r="EO255" i="3"/>
  <c r="EK255" i="3"/>
  <c r="GQ255" i="3"/>
  <c r="EC255" i="3"/>
  <c r="DY255" i="3"/>
  <c r="DU255" i="3"/>
  <c r="DQ255" i="3"/>
  <c r="DM255" i="3"/>
  <c r="DE255" i="3"/>
  <c r="DA255" i="3"/>
  <c r="CW255" i="3"/>
  <c r="CS255" i="3"/>
  <c r="CO255" i="3"/>
  <c r="CK255" i="3"/>
  <c r="CG255" i="3"/>
  <c r="CC255" i="3"/>
  <c r="BY255" i="3"/>
  <c r="BU255" i="3"/>
  <c r="BQ255" i="3"/>
  <c r="BM255" i="3"/>
  <c r="BI255" i="3"/>
  <c r="GM255" i="3"/>
  <c r="BE255" i="3"/>
  <c r="BA255" i="3"/>
  <c r="AW255" i="3"/>
  <c r="AS255" i="3"/>
  <c r="AO255" i="3"/>
  <c r="AK255" i="3"/>
  <c r="AG255" i="3"/>
  <c r="AC255" i="3"/>
  <c r="Y255" i="3"/>
  <c r="U255" i="3"/>
  <c r="Q255" i="3"/>
  <c r="GC254" i="3"/>
  <c r="FU254" i="3"/>
  <c r="FQ254" i="3"/>
  <c r="FE254" i="3"/>
  <c r="FA254" i="3"/>
  <c r="EW254" i="3"/>
  <c r="ES254" i="3"/>
  <c r="EO254" i="3"/>
  <c r="EK254" i="3"/>
  <c r="EC254" i="3"/>
  <c r="DY254" i="3"/>
  <c r="DU254" i="3"/>
  <c r="DQ254" i="3"/>
  <c r="DM254" i="3"/>
  <c r="DE254" i="3"/>
  <c r="DA254" i="3"/>
  <c r="CW254" i="3"/>
  <c r="GR254" i="3"/>
  <c r="CS254" i="3"/>
  <c r="CO254" i="3"/>
  <c r="CK254" i="3"/>
  <c r="CG254" i="3"/>
  <c r="CC254" i="3"/>
  <c r="BY254" i="3"/>
  <c r="BU254" i="3"/>
  <c r="BQ254" i="3"/>
  <c r="BM254" i="3"/>
  <c r="BI254" i="3"/>
  <c r="BE254" i="3"/>
  <c r="GK254" i="3"/>
  <c r="AW254" i="3"/>
  <c r="AS254" i="3"/>
  <c r="AO254" i="3"/>
  <c r="AK254" i="3"/>
  <c r="AG254" i="3"/>
  <c r="AC254" i="3"/>
  <c r="Y254" i="3"/>
  <c r="U254" i="3"/>
  <c r="GL254" i="3"/>
  <c r="GI253" i="3"/>
  <c r="GC253" i="3"/>
  <c r="FQ253" i="3"/>
  <c r="FE253" i="3"/>
  <c r="FA253" i="3"/>
  <c r="ES253" i="3"/>
  <c r="EO253" i="3"/>
  <c r="EC253" i="3"/>
  <c r="DY253" i="3"/>
  <c r="DQ253" i="3"/>
  <c r="DM253" i="3"/>
  <c r="DE253" i="3"/>
  <c r="DA253" i="3"/>
  <c r="CW253" i="3"/>
  <c r="CS253" i="3"/>
  <c r="CO253" i="3"/>
  <c r="CK253" i="3"/>
  <c r="CG253" i="3"/>
  <c r="CC253" i="3"/>
  <c r="BY253" i="3"/>
  <c r="BU253" i="3"/>
  <c r="BQ253" i="3"/>
  <c r="BM253" i="3"/>
  <c r="BE253" i="3"/>
  <c r="BA253" i="3"/>
  <c r="AW253" i="3"/>
  <c r="AS253" i="3"/>
  <c r="AO253" i="3"/>
  <c r="AK253" i="3"/>
  <c r="AG253" i="3"/>
  <c r="AC253" i="3"/>
  <c r="Y253" i="3"/>
  <c r="U253" i="3"/>
  <c r="Q253" i="3"/>
  <c r="HP252" i="3"/>
  <c r="HK252" i="3"/>
  <c r="HI252" i="3"/>
  <c r="GP252" i="3"/>
  <c r="GC252" i="3"/>
  <c r="FY252" i="3"/>
  <c r="FU252" i="3"/>
  <c r="FQ252" i="3"/>
  <c r="FM252" i="3"/>
  <c r="FE252" i="3"/>
  <c r="FA252" i="3"/>
  <c r="EW252" i="3"/>
  <c r="ES252" i="3"/>
  <c r="EO252" i="3"/>
  <c r="EC252" i="3"/>
  <c r="DY252" i="3"/>
  <c r="DM252" i="3"/>
  <c r="DE252" i="3"/>
  <c r="DA252" i="3"/>
  <c r="CS252" i="3"/>
  <c r="CO252" i="3"/>
  <c r="CK252" i="3"/>
  <c r="CG252" i="3"/>
  <c r="CC252" i="3"/>
  <c r="BY252" i="3"/>
  <c r="BU252" i="3"/>
  <c r="BQ252" i="3"/>
  <c r="BM252" i="3"/>
  <c r="BI252" i="3"/>
  <c r="GM252" i="3"/>
  <c r="BE252" i="3"/>
  <c r="AW252" i="3"/>
  <c r="AS252" i="3"/>
  <c r="AO252" i="3"/>
  <c r="AK252" i="3"/>
  <c r="AG252" i="3"/>
  <c r="AC252" i="3"/>
  <c r="U252" i="3"/>
  <c r="Q252" i="3"/>
  <c r="GS251" i="3"/>
  <c r="GR251" i="3"/>
  <c r="GP251" i="3"/>
  <c r="GL251" i="3"/>
  <c r="GI263" i="3"/>
  <c r="GC251" i="3"/>
  <c r="GO251" i="3"/>
  <c r="FY251" i="3"/>
  <c r="FU251" i="3"/>
  <c r="GN251" i="3"/>
  <c r="FQ251" i="3"/>
  <c r="FM251" i="3"/>
  <c r="FE251" i="3"/>
  <c r="FA251" i="3"/>
  <c r="EW251" i="3"/>
  <c r="ES251" i="3"/>
  <c r="EO251" i="3"/>
  <c r="EK251" i="3"/>
  <c r="GQ251" i="3"/>
  <c r="EC251" i="3"/>
  <c r="DY251" i="3"/>
  <c r="DU251" i="3"/>
  <c r="DQ251" i="3"/>
  <c r="DM251" i="3"/>
  <c r="DE251" i="3"/>
  <c r="DA251" i="3"/>
  <c r="CS251" i="3"/>
  <c r="CO251" i="3"/>
  <c r="CK251" i="3"/>
  <c r="CG251" i="3"/>
  <c r="CC251" i="3"/>
  <c r="BU251" i="3"/>
  <c r="BQ251" i="3"/>
  <c r="BM251" i="3"/>
  <c r="BE251" i="3"/>
  <c r="AW251" i="3"/>
  <c r="AS251" i="3"/>
  <c r="AK251" i="3"/>
  <c r="AG251" i="3"/>
  <c r="Y251" i="3"/>
  <c r="U251" i="3"/>
  <c r="Q251" i="3"/>
  <c r="I251" i="3"/>
  <c r="E251" i="3"/>
  <c r="GR250" i="3"/>
  <c r="GQ250" i="3"/>
  <c r="GO250" i="3"/>
  <c r="GN250" i="3"/>
  <c r="GC250" i="3"/>
  <c r="FY250" i="3"/>
  <c r="FU250" i="3"/>
  <c r="FQ250" i="3"/>
  <c r="FM250" i="3"/>
  <c r="FE250" i="3"/>
  <c r="FA250" i="3"/>
  <c r="ES250" i="3"/>
  <c r="EO250" i="3"/>
  <c r="DY250" i="3"/>
  <c r="DQ250" i="3"/>
  <c r="DM250" i="3"/>
  <c r="DA250" i="3"/>
  <c r="CW250" i="3"/>
  <c r="HO252" i="3"/>
  <c r="CO250" i="3"/>
  <c r="CK250" i="3"/>
  <c r="CG250" i="3"/>
  <c r="CC250" i="3"/>
  <c r="BU250" i="3"/>
  <c r="BQ250" i="3"/>
  <c r="BM250" i="3"/>
  <c r="BE250" i="3"/>
  <c r="BA250" i="3"/>
  <c r="GK250" i="3"/>
  <c r="AS250" i="3"/>
  <c r="AO250" i="3"/>
  <c r="AK250" i="3"/>
  <c r="AG250" i="3"/>
  <c r="AC250" i="3"/>
  <c r="Y250" i="3"/>
  <c r="U250" i="3"/>
  <c r="Q250" i="3"/>
  <c r="GL250" i="3"/>
  <c r="E250" i="3"/>
  <c r="GC249" i="3"/>
  <c r="FU249" i="3"/>
  <c r="FQ249" i="3"/>
  <c r="FE249" i="3"/>
  <c r="FA249" i="3"/>
  <c r="EW249" i="3"/>
  <c r="ES249" i="3"/>
  <c r="EO249" i="3"/>
  <c r="EK249" i="3"/>
  <c r="EC249" i="3"/>
  <c r="DY249" i="3"/>
  <c r="DU249" i="3"/>
  <c r="DQ249" i="3"/>
  <c r="DM249" i="3"/>
  <c r="DE249" i="3"/>
  <c r="DA249" i="3"/>
  <c r="GR249" i="3"/>
  <c r="CS249" i="3"/>
  <c r="CO249" i="3"/>
  <c r="CK249" i="3"/>
  <c r="CG249" i="3"/>
  <c r="CC249" i="3"/>
  <c r="BY249" i="3"/>
  <c r="BU249" i="3"/>
  <c r="BQ249" i="3"/>
  <c r="BM249" i="3"/>
  <c r="BI249" i="3"/>
  <c r="BE249" i="3"/>
  <c r="BA249" i="3"/>
  <c r="AW249" i="3"/>
  <c r="AS249" i="3"/>
  <c r="AO249" i="3"/>
  <c r="AK249" i="3"/>
  <c r="AG249" i="3"/>
  <c r="AC249" i="3"/>
  <c r="Y249" i="3"/>
  <c r="U249" i="3"/>
  <c r="I249" i="3"/>
  <c r="E249" i="3"/>
  <c r="GS248" i="3"/>
  <c r="FY248" i="3"/>
  <c r="FQ248" i="3"/>
  <c r="FM248" i="3"/>
  <c r="FE248" i="3"/>
  <c r="FA248" i="3"/>
  <c r="EW248" i="3"/>
  <c r="ES248" i="3"/>
  <c r="EO248" i="3"/>
  <c r="EK248" i="3"/>
  <c r="EC248" i="3"/>
  <c r="DY248" i="3"/>
  <c r="DU248" i="3"/>
  <c r="DQ248" i="3"/>
  <c r="DM248" i="3"/>
  <c r="DE248" i="3"/>
  <c r="DA248" i="3"/>
  <c r="CW248" i="3"/>
  <c r="CS248" i="3"/>
  <c r="CO248" i="3"/>
  <c r="CK248" i="3"/>
  <c r="CG248" i="3"/>
  <c r="CC248" i="3"/>
  <c r="BY248" i="3"/>
  <c r="BU248" i="3"/>
  <c r="BQ248" i="3"/>
  <c r="BM248" i="3"/>
  <c r="BI248" i="3"/>
  <c r="BE248" i="3"/>
  <c r="BA248" i="3"/>
  <c r="AW248" i="3"/>
  <c r="AS248" i="3"/>
  <c r="AO248" i="3"/>
  <c r="AK248" i="3"/>
  <c r="AG248" i="3"/>
  <c r="AC248" i="3"/>
  <c r="Y248" i="3"/>
  <c r="U248" i="3"/>
  <c r="Q248" i="3"/>
  <c r="GL248" i="3"/>
  <c r="I248" i="3"/>
  <c r="E248" i="3"/>
  <c r="GS247" i="3"/>
  <c r="GP247" i="3"/>
  <c r="GO247" i="3"/>
  <c r="FY247" i="3"/>
  <c r="FU247" i="3"/>
  <c r="FM247" i="3"/>
  <c r="FE247" i="3"/>
  <c r="FA247" i="3"/>
  <c r="EW247" i="3"/>
  <c r="ES247" i="3"/>
  <c r="EO247" i="3"/>
  <c r="EC247" i="3"/>
  <c r="DY247" i="3"/>
  <c r="DQ247" i="3"/>
  <c r="DM247" i="3"/>
  <c r="DE247" i="3"/>
  <c r="DA247" i="3"/>
  <c r="CS247" i="3"/>
  <c r="CO247" i="3"/>
  <c r="CK247" i="3"/>
  <c r="CG247" i="3"/>
  <c r="CC247" i="3"/>
  <c r="BY247" i="3"/>
  <c r="BU247" i="3"/>
  <c r="BQ247" i="3"/>
  <c r="BM247" i="3"/>
  <c r="BI247" i="3"/>
  <c r="BE247" i="3"/>
  <c r="GK247" i="3"/>
  <c r="AW247" i="3"/>
  <c r="AS247" i="3"/>
  <c r="AO247" i="3"/>
  <c r="AK247" i="3"/>
  <c r="AG247" i="3"/>
  <c r="Y247" i="3"/>
  <c r="U247" i="3"/>
  <c r="Q247" i="3"/>
  <c r="GL247" i="3"/>
  <c r="I247" i="3"/>
  <c r="E247" i="3"/>
  <c r="GC246" i="3"/>
  <c r="GO246" i="3"/>
  <c r="FY246" i="3"/>
  <c r="FQ246" i="3"/>
  <c r="FM246" i="3"/>
  <c r="FE246" i="3"/>
  <c r="FA246" i="3"/>
  <c r="EW246" i="3"/>
  <c r="ES246" i="3"/>
  <c r="EO246" i="3"/>
  <c r="EK246" i="3"/>
  <c r="EC246" i="3"/>
  <c r="DY246" i="3"/>
  <c r="DU246" i="3"/>
  <c r="DM246" i="3"/>
  <c r="DE246" i="3"/>
  <c r="DA246" i="3"/>
  <c r="CW246" i="3"/>
  <c r="CS246" i="3"/>
  <c r="CO246" i="3"/>
  <c r="CK246" i="3"/>
  <c r="CG246" i="3"/>
  <c r="CC246" i="3"/>
  <c r="BY246" i="3"/>
  <c r="BU246" i="3"/>
  <c r="BQ246" i="3"/>
  <c r="BM246" i="3"/>
  <c r="BI246" i="3"/>
  <c r="BE246" i="3"/>
  <c r="BA246" i="3"/>
  <c r="AW246" i="3"/>
  <c r="AS246" i="3"/>
  <c r="AO246" i="3"/>
  <c r="AK246" i="3"/>
  <c r="AG246" i="3"/>
  <c r="AC246" i="3"/>
  <c r="Y246" i="3"/>
  <c r="U246" i="3"/>
  <c r="Q246" i="3"/>
  <c r="I246" i="3"/>
  <c r="E246" i="3"/>
  <c r="GN245" i="3"/>
  <c r="GM245" i="3"/>
  <c r="GI245" i="3"/>
  <c r="FY245" i="3"/>
  <c r="FU245" i="3"/>
  <c r="FM245" i="3"/>
  <c r="FE245" i="3"/>
  <c r="ES245" i="3"/>
  <c r="EO245" i="3"/>
  <c r="EK245" i="3"/>
  <c r="GQ245" i="3"/>
  <c r="EC245" i="3"/>
  <c r="DQ245" i="3"/>
  <c r="DM245" i="3"/>
  <c r="DE245" i="3"/>
  <c r="DA245" i="3"/>
  <c r="CS245" i="3"/>
  <c r="CO245" i="3"/>
  <c r="CK245" i="3"/>
  <c r="CG245" i="3"/>
  <c r="CC245" i="3"/>
  <c r="BU245" i="3"/>
  <c r="BQ245" i="3"/>
  <c r="BM245" i="3"/>
  <c r="BI245" i="3"/>
  <c r="BE245" i="3"/>
  <c r="AW245" i="3"/>
  <c r="AS245" i="3"/>
  <c r="AO245" i="3"/>
  <c r="AK245" i="3"/>
  <c r="Y245" i="3"/>
  <c r="U245" i="3"/>
  <c r="GL245" i="3"/>
  <c r="I245" i="3"/>
  <c r="E245" i="3"/>
  <c r="GR244" i="3"/>
  <c r="GQ244" i="3"/>
  <c r="GP244" i="3"/>
  <c r="GN244" i="3"/>
  <c r="GM244" i="3"/>
  <c r="GK244" i="3"/>
  <c r="GI244" i="3"/>
  <c r="GC244" i="3"/>
  <c r="FY244" i="3"/>
  <c r="FU244" i="3"/>
  <c r="FQ244" i="3"/>
  <c r="FM244" i="3"/>
  <c r="FE244" i="3"/>
  <c r="FA244" i="3"/>
  <c r="EW244" i="3"/>
  <c r="ES244" i="3"/>
  <c r="EO244" i="3"/>
  <c r="EK244" i="3"/>
  <c r="EC244" i="3"/>
  <c r="DY244" i="3"/>
  <c r="DU244" i="3"/>
  <c r="DQ244" i="3"/>
  <c r="DM244" i="3"/>
  <c r="DE244" i="3"/>
  <c r="DA244" i="3"/>
  <c r="CW244" i="3"/>
  <c r="CS244" i="3"/>
  <c r="CO244" i="3"/>
  <c r="CK244" i="3"/>
  <c r="CG244" i="3"/>
  <c r="CC244" i="3"/>
  <c r="BY244" i="3"/>
  <c r="BU244" i="3"/>
  <c r="BQ244" i="3"/>
  <c r="BM244" i="3"/>
  <c r="BI244" i="3"/>
  <c r="BE244" i="3"/>
  <c r="BA244" i="3"/>
  <c r="GW255" i="3"/>
  <c r="AW244" i="3"/>
  <c r="AS244" i="3"/>
  <c r="AO244" i="3"/>
  <c r="AK244" i="3"/>
  <c r="AG244" i="3"/>
  <c r="AC244" i="3"/>
  <c r="Y244" i="3"/>
  <c r="U244" i="3"/>
  <c r="Q244" i="3"/>
  <c r="GL244" i="3"/>
  <c r="I244" i="3"/>
  <c r="E244" i="3"/>
  <c r="HK243" i="3"/>
  <c r="HJ243" i="3"/>
  <c r="GQ243" i="3"/>
  <c r="GP243" i="3"/>
  <c r="GN243" i="3"/>
  <c r="GO243" i="3"/>
  <c r="FY243" i="3"/>
  <c r="FU243" i="3"/>
  <c r="FQ243" i="3"/>
  <c r="FM243" i="3"/>
  <c r="FE243" i="3"/>
  <c r="FA243" i="3"/>
  <c r="EW243" i="3"/>
  <c r="EO243" i="3"/>
  <c r="EK243" i="3"/>
  <c r="EC243" i="3"/>
  <c r="DY243" i="3"/>
  <c r="GS243" i="3"/>
  <c r="DQ243" i="3"/>
  <c r="DM243" i="3"/>
  <c r="DE243" i="3"/>
  <c r="DA243" i="3"/>
  <c r="GR243" i="3"/>
  <c r="CS243" i="3"/>
  <c r="CO243" i="3"/>
  <c r="CK243" i="3"/>
  <c r="CG243" i="3"/>
  <c r="CC243" i="3"/>
  <c r="BY243" i="3"/>
  <c r="BU243" i="3"/>
  <c r="BQ243" i="3"/>
  <c r="BM243" i="3"/>
  <c r="GM243" i="3"/>
  <c r="BE243" i="3"/>
  <c r="BA243" i="3"/>
  <c r="GK243" i="3"/>
  <c r="AW243" i="3"/>
  <c r="AS243" i="3"/>
  <c r="AO243" i="3"/>
  <c r="AK243" i="3"/>
  <c r="AG243" i="3"/>
  <c r="AC243" i="3"/>
  <c r="Y243" i="3"/>
  <c r="U243" i="3"/>
  <c r="GL243" i="3"/>
  <c r="I243" i="3"/>
  <c r="E243" i="3"/>
  <c r="GN242" i="3"/>
  <c r="GC242" i="3"/>
  <c r="GO242" i="3"/>
  <c r="FY242" i="3"/>
  <c r="FU242" i="3"/>
  <c r="FQ242" i="3"/>
  <c r="FE242" i="3"/>
  <c r="FA242" i="3"/>
  <c r="GP242" i="3"/>
  <c r="ES242" i="3"/>
  <c r="EO242" i="3"/>
  <c r="GQ242" i="3"/>
  <c r="EC242" i="3"/>
  <c r="DY242" i="3"/>
  <c r="GS242" i="3"/>
  <c r="DQ242" i="3"/>
  <c r="DM242" i="3"/>
  <c r="DE242" i="3"/>
  <c r="DA242" i="3"/>
  <c r="GR242" i="3"/>
  <c r="CS242" i="3"/>
  <c r="CO242" i="3"/>
  <c r="CK242" i="3"/>
  <c r="CG242" i="3"/>
  <c r="CC242" i="3"/>
  <c r="BY242" i="3"/>
  <c r="BU242" i="3"/>
  <c r="BQ242" i="3"/>
  <c r="BM242" i="3"/>
  <c r="GM242" i="3"/>
  <c r="BE242" i="3"/>
  <c r="BA242" i="3"/>
  <c r="GK242" i="3"/>
  <c r="AW242" i="3"/>
  <c r="AS242" i="3"/>
  <c r="AO242" i="3"/>
  <c r="AK242" i="3"/>
  <c r="AG242" i="3"/>
  <c r="AC242" i="3"/>
  <c r="Y242" i="3"/>
  <c r="U242" i="3"/>
  <c r="GL242" i="3"/>
  <c r="GT242" i="3" s="1"/>
  <c r="I242" i="3"/>
  <c r="E242" i="3"/>
  <c r="GN241" i="3"/>
  <c r="GI241" i="3"/>
  <c r="GC241" i="3"/>
  <c r="FY241" i="3"/>
  <c r="FU241" i="3"/>
  <c r="FQ241" i="3"/>
  <c r="FM241" i="3"/>
  <c r="FE241" i="3"/>
  <c r="FA241" i="3"/>
  <c r="EW241" i="3"/>
  <c r="ES241" i="3"/>
  <c r="EO241" i="3"/>
  <c r="EK241" i="3"/>
  <c r="EC241" i="3"/>
  <c r="DY241" i="3"/>
  <c r="DQ241" i="3"/>
  <c r="DM241" i="3"/>
  <c r="DE241" i="3"/>
  <c r="DA241" i="3"/>
  <c r="GR241" i="3"/>
  <c r="CS241" i="3"/>
  <c r="CO241" i="3"/>
  <c r="CK241" i="3"/>
  <c r="CG241" i="3"/>
  <c r="BY241" i="3"/>
  <c r="BU241" i="3"/>
  <c r="BQ241" i="3"/>
  <c r="BM241" i="3"/>
  <c r="GM241" i="3"/>
  <c r="AW241" i="3"/>
  <c r="AS241" i="3"/>
  <c r="AO241" i="3"/>
  <c r="AK241" i="3"/>
  <c r="AG241" i="3"/>
  <c r="AC241" i="3"/>
  <c r="Y241" i="3"/>
  <c r="U241" i="3"/>
  <c r="GL241" i="3"/>
  <c r="I241" i="3"/>
  <c r="E241" i="3"/>
  <c r="HL240" i="3"/>
  <c r="HJ240" i="3"/>
  <c r="GI252" i="3"/>
  <c r="FY240" i="3"/>
  <c r="FQ240" i="3"/>
  <c r="FM240" i="3"/>
  <c r="FE240" i="3"/>
  <c r="FA240" i="3"/>
  <c r="EW240" i="3"/>
  <c r="ES240" i="3"/>
  <c r="EO240" i="3"/>
  <c r="EC240" i="3"/>
  <c r="DY240" i="3"/>
  <c r="DU240" i="3"/>
  <c r="DQ240" i="3"/>
  <c r="DM240" i="3"/>
  <c r="DE240" i="3"/>
  <c r="DA240" i="3"/>
  <c r="CW240" i="3"/>
  <c r="CS240" i="3"/>
  <c r="CO240" i="3"/>
  <c r="CK240" i="3"/>
  <c r="CG240" i="3"/>
  <c r="CC240" i="3"/>
  <c r="BY240" i="3"/>
  <c r="BU240" i="3"/>
  <c r="BQ240" i="3"/>
  <c r="BM240" i="3"/>
  <c r="BE240" i="3"/>
  <c r="AW240" i="3"/>
  <c r="AS240" i="3"/>
  <c r="AO240" i="3"/>
  <c r="AK240" i="3"/>
  <c r="AG240" i="3"/>
  <c r="AC240" i="3"/>
  <c r="Y240" i="3"/>
  <c r="U240" i="3"/>
  <c r="GL240" i="3"/>
  <c r="I240" i="3"/>
  <c r="E240" i="3"/>
  <c r="GS239" i="3"/>
  <c r="GP239" i="3"/>
  <c r="FU239" i="3"/>
  <c r="FQ239" i="3"/>
  <c r="FM239" i="3"/>
  <c r="FE239" i="3"/>
  <c r="FA239" i="3"/>
  <c r="EW239" i="3"/>
  <c r="ES239" i="3"/>
  <c r="EO239" i="3"/>
  <c r="EK239" i="3"/>
  <c r="EC239" i="3"/>
  <c r="DY239" i="3"/>
  <c r="DU239" i="3"/>
  <c r="DQ239" i="3"/>
  <c r="DM239" i="3"/>
  <c r="DE239" i="3"/>
  <c r="DA239" i="3"/>
  <c r="CW239" i="3"/>
  <c r="GR239" i="3"/>
  <c r="CS239" i="3"/>
  <c r="CO239" i="3"/>
  <c r="CK239" i="3"/>
  <c r="CG239" i="3"/>
  <c r="CC239" i="3"/>
  <c r="BY239" i="3"/>
  <c r="BU239" i="3"/>
  <c r="BQ239" i="3"/>
  <c r="BM239" i="3"/>
  <c r="BI239" i="3"/>
  <c r="BE239" i="3"/>
  <c r="BA239" i="3"/>
  <c r="AW239" i="3"/>
  <c r="AS239" i="3"/>
  <c r="AO239" i="3"/>
  <c r="AK239" i="3"/>
  <c r="AG239" i="3"/>
  <c r="AC239" i="3"/>
  <c r="Y239" i="3"/>
  <c r="U239" i="3"/>
  <c r="Q239" i="3"/>
  <c r="GL239" i="3"/>
  <c r="I239" i="3"/>
  <c r="E239" i="3"/>
  <c r="GR238" i="3"/>
  <c r="GQ238" i="3"/>
  <c r="GP238" i="3"/>
  <c r="FY238" i="3"/>
  <c r="FQ238" i="3"/>
  <c r="FE238" i="3"/>
  <c r="FA238" i="3"/>
  <c r="EW238" i="3"/>
  <c r="ES238" i="3"/>
  <c r="EO238" i="3"/>
  <c r="EC238" i="3"/>
  <c r="DY238" i="3"/>
  <c r="DQ238" i="3"/>
  <c r="DM238" i="3"/>
  <c r="DE238" i="3"/>
  <c r="DA238" i="3"/>
  <c r="CS238" i="3"/>
  <c r="CK238" i="3"/>
  <c r="CG238" i="3"/>
  <c r="CC238" i="3"/>
  <c r="BY238" i="3"/>
  <c r="BU238" i="3"/>
  <c r="BQ238" i="3"/>
  <c r="BM238" i="3"/>
  <c r="BE238" i="3"/>
  <c r="AW238" i="3"/>
  <c r="AS238" i="3"/>
  <c r="AO238" i="3"/>
  <c r="AK238" i="3"/>
  <c r="AG238" i="3"/>
  <c r="AC238" i="3"/>
  <c r="Y238" i="3"/>
  <c r="U238" i="3"/>
  <c r="I238" i="3"/>
  <c r="E238" i="3"/>
  <c r="HP237" i="3"/>
  <c r="HO237" i="3"/>
  <c r="HK237" i="3"/>
  <c r="HI237" i="3"/>
  <c r="GR237" i="3"/>
  <c r="GN237" i="3"/>
  <c r="GK237" i="3"/>
  <c r="GI237" i="3"/>
  <c r="GC237" i="3"/>
  <c r="GO237" i="3"/>
  <c r="FY237" i="3"/>
  <c r="FU237" i="3"/>
  <c r="FQ237" i="3"/>
  <c r="FM237" i="3"/>
  <c r="FE237" i="3"/>
  <c r="FA237" i="3"/>
  <c r="ES237" i="3"/>
  <c r="EO237" i="3"/>
  <c r="EC237" i="3"/>
  <c r="DY237" i="3"/>
  <c r="DU237" i="3"/>
  <c r="GS237" i="3"/>
  <c r="DQ237" i="3"/>
  <c r="DM237" i="3"/>
  <c r="DE237" i="3"/>
  <c r="DA237" i="3"/>
  <c r="CW237" i="3"/>
  <c r="CS237" i="3"/>
  <c r="CO237" i="3"/>
  <c r="CK237" i="3"/>
  <c r="CG237" i="3"/>
  <c r="CC237" i="3"/>
  <c r="BY237" i="3"/>
  <c r="BU237" i="3"/>
  <c r="BQ237" i="3"/>
  <c r="BM237" i="3"/>
  <c r="BI237" i="3"/>
  <c r="BE237" i="3"/>
  <c r="BA237" i="3"/>
  <c r="AW237" i="3"/>
  <c r="AS237" i="3"/>
  <c r="AO237" i="3"/>
  <c r="AK237" i="3"/>
  <c r="AG237" i="3"/>
  <c r="AC237" i="3"/>
  <c r="Y237" i="3"/>
  <c r="U237" i="3"/>
  <c r="Q237" i="3"/>
  <c r="GL237" i="3"/>
  <c r="E237" i="3"/>
  <c r="GR236" i="3"/>
  <c r="GP236" i="3"/>
  <c r="GN236" i="3"/>
  <c r="GL236" i="3"/>
  <c r="GC236" i="3"/>
  <c r="GO236" i="3"/>
  <c r="FY236" i="3"/>
  <c r="FU236" i="3"/>
  <c r="FQ236" i="3"/>
  <c r="FM236" i="3"/>
  <c r="FE236" i="3"/>
  <c r="FA236" i="3"/>
  <c r="EW236" i="3"/>
  <c r="EO236" i="3"/>
  <c r="EK236" i="3"/>
  <c r="EC236" i="3"/>
  <c r="DY236" i="3"/>
  <c r="DU236" i="3"/>
  <c r="DM236" i="3"/>
  <c r="DE236" i="3"/>
  <c r="CW236" i="3"/>
  <c r="CS236" i="3"/>
  <c r="CO236" i="3"/>
  <c r="CK236" i="3"/>
  <c r="BY236" i="3"/>
  <c r="BU236" i="3"/>
  <c r="BM236" i="3"/>
  <c r="BE236" i="3"/>
  <c r="AW236" i="3"/>
  <c r="AO236" i="3"/>
  <c r="AC236" i="3"/>
  <c r="Y236" i="3"/>
  <c r="Q236" i="3"/>
  <c r="E236" i="3"/>
  <c r="GR235" i="3"/>
  <c r="GN235" i="3"/>
  <c r="GL235" i="3"/>
  <c r="GC235" i="3"/>
  <c r="GO235" i="3"/>
  <c r="FY235" i="3"/>
  <c r="FU235" i="3"/>
  <c r="FQ235" i="3"/>
  <c r="FM235" i="3"/>
  <c r="FE235" i="3"/>
  <c r="FA235" i="3"/>
  <c r="ES235" i="3"/>
  <c r="EO235" i="3"/>
  <c r="EC235" i="3"/>
  <c r="DY235" i="3"/>
  <c r="DQ235" i="3"/>
  <c r="DM235" i="3"/>
  <c r="DA235" i="3"/>
  <c r="CW235" i="3"/>
  <c r="CS235" i="3"/>
  <c r="CO235" i="3"/>
  <c r="CK235" i="3"/>
  <c r="CG235" i="3"/>
  <c r="CC235" i="3"/>
  <c r="BY235" i="3"/>
  <c r="BQ235" i="3"/>
  <c r="BM235" i="3"/>
  <c r="BE235" i="3"/>
  <c r="BA235" i="3"/>
  <c r="GK235" i="3"/>
  <c r="AW235" i="3"/>
  <c r="AS235" i="3"/>
  <c r="AO235" i="3"/>
  <c r="AK235" i="3"/>
  <c r="AG235" i="3"/>
  <c r="AC235" i="3"/>
  <c r="Y235" i="3"/>
  <c r="U235" i="3"/>
  <c r="Q235" i="3"/>
  <c r="I235" i="3"/>
  <c r="E235" i="3"/>
  <c r="FY234" i="3"/>
  <c r="FU234" i="3"/>
  <c r="FM234" i="3"/>
  <c r="FE234" i="3"/>
  <c r="FA234" i="3"/>
  <c r="EW234" i="3"/>
  <c r="ES234" i="3"/>
  <c r="EO234" i="3"/>
  <c r="EC234" i="3"/>
  <c r="DY234" i="3"/>
  <c r="DQ234" i="3"/>
  <c r="DM234" i="3"/>
  <c r="DE234" i="3"/>
  <c r="DA234" i="3"/>
  <c r="CW234" i="3"/>
  <c r="CO234" i="3"/>
  <c r="CK234" i="3"/>
  <c r="CG234" i="3"/>
  <c r="CC234" i="3"/>
  <c r="BY234" i="3"/>
  <c r="BU234" i="3"/>
  <c r="BQ234" i="3"/>
  <c r="BM234" i="3"/>
  <c r="BE234" i="3"/>
  <c r="BA234" i="3"/>
  <c r="AS234" i="3"/>
  <c r="AO234" i="3"/>
  <c r="AK234" i="3"/>
  <c r="AG234" i="3"/>
  <c r="AC234" i="3"/>
  <c r="U234" i="3"/>
  <c r="I234" i="3"/>
  <c r="E234" i="3"/>
  <c r="GS233" i="3"/>
  <c r="GR233" i="3"/>
  <c r="GP233" i="3"/>
  <c r="GO233" i="3"/>
  <c r="GL233" i="3"/>
  <c r="GK233" i="3"/>
  <c r="GC233" i="3"/>
  <c r="FQ233" i="3"/>
  <c r="FM233" i="3"/>
  <c r="FE233" i="3"/>
  <c r="FA233" i="3"/>
  <c r="EW233" i="3"/>
  <c r="ES233" i="3"/>
  <c r="EO233" i="3"/>
  <c r="EK233" i="3"/>
  <c r="GQ233" i="3"/>
  <c r="EC233" i="3"/>
  <c r="DY233" i="3"/>
  <c r="DU233" i="3"/>
  <c r="DQ233" i="3"/>
  <c r="DM233" i="3"/>
  <c r="DE233" i="3"/>
  <c r="DA233" i="3"/>
  <c r="CW233" i="3"/>
  <c r="CS233" i="3"/>
  <c r="CO233" i="3"/>
  <c r="CK233" i="3"/>
  <c r="CG233" i="3"/>
  <c r="CC233" i="3"/>
  <c r="BY233" i="3"/>
  <c r="BU233" i="3"/>
  <c r="BQ233" i="3"/>
  <c r="BM233" i="3"/>
  <c r="BI233" i="3"/>
  <c r="GM233" i="3"/>
  <c r="BE233" i="3"/>
  <c r="BA233" i="3"/>
  <c r="AW233" i="3"/>
  <c r="AS233" i="3"/>
  <c r="AO233" i="3"/>
  <c r="AK233" i="3"/>
  <c r="AG233" i="3"/>
  <c r="AC233" i="3"/>
  <c r="Y233" i="3"/>
  <c r="U233" i="3"/>
  <c r="Q233" i="3"/>
  <c r="I233" i="3"/>
  <c r="E233" i="3"/>
  <c r="GR232" i="3"/>
  <c r="GN232" i="3"/>
  <c r="GK232" i="3"/>
  <c r="GO232" i="3"/>
  <c r="FY232" i="3"/>
  <c r="FQ232" i="3"/>
  <c r="FM232" i="3"/>
  <c r="FE232" i="3"/>
  <c r="EW232" i="3"/>
  <c r="GP232" i="3"/>
  <c r="ES232" i="3"/>
  <c r="EC232" i="3"/>
  <c r="DY232" i="3"/>
  <c r="DQ232" i="3"/>
  <c r="DE232" i="3"/>
  <c r="DA232" i="3"/>
  <c r="CS232" i="3"/>
  <c r="CO232" i="3"/>
  <c r="CG232" i="3"/>
  <c r="CC232" i="3"/>
  <c r="BU232" i="3"/>
  <c r="BQ232" i="3"/>
  <c r="BI232" i="3"/>
  <c r="BE232" i="3"/>
  <c r="AW232" i="3"/>
  <c r="AS232" i="3"/>
  <c r="AK232" i="3"/>
  <c r="AG232" i="3"/>
  <c r="AC232" i="3"/>
  <c r="Y232" i="3"/>
  <c r="U232" i="3"/>
  <c r="I232" i="3"/>
  <c r="E232" i="3"/>
  <c r="HP231" i="3"/>
  <c r="HO231" i="3"/>
  <c r="GS231" i="3"/>
  <c r="GQ231" i="3"/>
  <c r="GP231" i="3"/>
  <c r="GK231" i="3"/>
  <c r="GC231" i="3"/>
  <c r="GO231" i="3"/>
  <c r="FQ231" i="3"/>
  <c r="FE231" i="3"/>
  <c r="FA231" i="3"/>
  <c r="EW231" i="3"/>
  <c r="ES231" i="3"/>
  <c r="EO231" i="3"/>
  <c r="EK231" i="3"/>
  <c r="EC231" i="3"/>
  <c r="DY231" i="3"/>
  <c r="DU231" i="3"/>
  <c r="DQ231" i="3"/>
  <c r="DM231" i="3"/>
  <c r="DE231" i="3"/>
  <c r="DA231" i="3"/>
  <c r="GR231" i="3"/>
  <c r="CS231" i="3"/>
  <c r="CO231" i="3"/>
  <c r="CK231" i="3"/>
  <c r="CG231" i="3"/>
  <c r="CC231" i="3"/>
  <c r="BY231" i="3"/>
  <c r="BU231" i="3"/>
  <c r="BQ231" i="3"/>
  <c r="BM231" i="3"/>
  <c r="BI231" i="3"/>
  <c r="BE231" i="3"/>
  <c r="BA231" i="3"/>
  <c r="AW231" i="3"/>
  <c r="AS231" i="3"/>
  <c r="AO231" i="3"/>
  <c r="AK231" i="3"/>
  <c r="AG231" i="3"/>
  <c r="AC231" i="3"/>
  <c r="Y231" i="3"/>
  <c r="U231" i="3"/>
  <c r="Q231" i="3"/>
  <c r="GL231" i="3"/>
  <c r="I231" i="3"/>
  <c r="E231" i="3"/>
  <c r="FY230" i="3"/>
  <c r="FU230" i="3"/>
  <c r="FM230" i="3"/>
  <c r="FE230" i="3"/>
  <c r="FA230" i="3"/>
  <c r="EW230" i="3"/>
  <c r="ES230" i="3"/>
  <c r="EO230" i="3"/>
  <c r="EK230" i="3"/>
  <c r="EC230" i="3"/>
  <c r="DY230" i="3"/>
  <c r="DU230" i="3"/>
  <c r="DQ230" i="3"/>
  <c r="DM230" i="3"/>
  <c r="DE230" i="3"/>
  <c r="DA230" i="3"/>
  <c r="CW230" i="3"/>
  <c r="CS230" i="3"/>
  <c r="CO230" i="3"/>
  <c r="CK230" i="3"/>
  <c r="CG230" i="3"/>
  <c r="CC230" i="3"/>
  <c r="BY230" i="3"/>
  <c r="BU230" i="3"/>
  <c r="BQ230" i="3"/>
  <c r="BM230" i="3"/>
  <c r="BI230" i="3"/>
  <c r="BE230" i="3"/>
  <c r="BA230" i="3"/>
  <c r="AW230" i="3"/>
  <c r="AS230" i="3"/>
  <c r="AO230" i="3"/>
  <c r="AK230" i="3"/>
  <c r="AG230" i="3"/>
  <c r="AC230" i="3"/>
  <c r="Y230" i="3"/>
  <c r="U230" i="3"/>
  <c r="Q230" i="3"/>
  <c r="I230" i="3"/>
  <c r="E230" i="3"/>
  <c r="FY229" i="3"/>
  <c r="FU229" i="3"/>
  <c r="FQ229" i="3"/>
  <c r="FE229" i="3"/>
  <c r="FA229" i="3"/>
  <c r="EW229" i="3"/>
  <c r="ES229" i="3"/>
  <c r="EO229" i="3"/>
  <c r="EK229" i="3"/>
  <c r="EC229" i="3"/>
  <c r="DY229" i="3"/>
  <c r="DU229" i="3"/>
  <c r="DQ229" i="3"/>
  <c r="DM229" i="3"/>
  <c r="DE229" i="3"/>
  <c r="DA229" i="3"/>
  <c r="GR229" i="3"/>
  <c r="CS229" i="3"/>
  <c r="CO229" i="3"/>
  <c r="CK229" i="3"/>
  <c r="CG229" i="3"/>
  <c r="CC229" i="3"/>
  <c r="BY229" i="3"/>
  <c r="BU229" i="3"/>
  <c r="BQ229" i="3"/>
  <c r="BM229" i="3"/>
  <c r="BI229" i="3"/>
  <c r="BE229" i="3"/>
  <c r="BA229" i="3"/>
  <c r="AW229" i="3"/>
  <c r="AS229" i="3"/>
  <c r="AO229" i="3"/>
  <c r="AK229" i="3"/>
  <c r="AG229" i="3"/>
  <c r="AC229" i="3"/>
  <c r="Y229" i="3"/>
  <c r="U229" i="3"/>
  <c r="I229" i="3"/>
  <c r="E229" i="3"/>
  <c r="HO228" i="3"/>
  <c r="HN228" i="3"/>
  <c r="HL228" i="3"/>
  <c r="HK228" i="3"/>
  <c r="GO228" i="3"/>
  <c r="GN228" i="3"/>
  <c r="GM228" i="3"/>
  <c r="GL228" i="3"/>
  <c r="GI228" i="3"/>
  <c r="GC228" i="3"/>
  <c r="FY228" i="3"/>
  <c r="FU228" i="3"/>
  <c r="FQ228" i="3"/>
  <c r="FM228" i="3"/>
  <c r="FE228" i="3"/>
  <c r="FA228" i="3"/>
  <c r="ES228" i="3"/>
  <c r="EO228" i="3"/>
  <c r="DY228" i="3"/>
  <c r="DQ228" i="3"/>
  <c r="DM228" i="3"/>
  <c r="DE228" i="3"/>
  <c r="DA228" i="3"/>
  <c r="CW228" i="3"/>
  <c r="CS228" i="3"/>
  <c r="CO228" i="3"/>
  <c r="CK228" i="3"/>
  <c r="CG228" i="3"/>
  <c r="CC228" i="3"/>
  <c r="BY228" i="3"/>
  <c r="BU228" i="3"/>
  <c r="BQ228" i="3"/>
  <c r="BM228" i="3"/>
  <c r="BI228" i="3"/>
  <c r="AW228" i="3"/>
  <c r="AK228" i="3"/>
  <c r="AG228" i="3"/>
  <c r="AC228" i="3"/>
  <c r="Y228" i="3"/>
  <c r="Q228" i="3"/>
  <c r="I228" i="3"/>
  <c r="E228" i="3"/>
  <c r="GQ227" i="3"/>
  <c r="GP227" i="3"/>
  <c r="GN227" i="3"/>
  <c r="GC227" i="3"/>
  <c r="GO227" i="3"/>
  <c r="FY227" i="3"/>
  <c r="FU227" i="3"/>
  <c r="FQ227" i="3"/>
  <c r="FE227" i="3"/>
  <c r="FA227" i="3"/>
  <c r="EW227" i="3"/>
  <c r="ES227" i="3"/>
  <c r="EO227" i="3"/>
  <c r="EK227" i="3"/>
  <c r="EC227" i="3"/>
  <c r="DY227" i="3"/>
  <c r="DU227" i="3"/>
  <c r="GS227" i="3"/>
  <c r="DQ227" i="3"/>
  <c r="DM227" i="3"/>
  <c r="DE227" i="3"/>
  <c r="DA227" i="3"/>
  <c r="CW227" i="3"/>
  <c r="CS227" i="3"/>
  <c r="CO227" i="3"/>
  <c r="CK227" i="3"/>
  <c r="CG227" i="3"/>
  <c r="CC227" i="3"/>
  <c r="BY227" i="3"/>
  <c r="BU227" i="3"/>
  <c r="BQ227" i="3"/>
  <c r="BM227" i="3"/>
  <c r="BI227" i="3"/>
  <c r="GM227" i="3"/>
  <c r="BE227" i="3"/>
  <c r="GK227" i="3"/>
  <c r="AW227" i="3"/>
  <c r="AS227" i="3"/>
  <c r="AO227" i="3"/>
  <c r="AK227" i="3"/>
  <c r="AG227" i="3"/>
  <c r="AC227" i="3"/>
  <c r="Y227" i="3"/>
  <c r="U227" i="3"/>
  <c r="I227" i="3"/>
  <c r="E227" i="3"/>
  <c r="GS226" i="3"/>
  <c r="GR226" i="3"/>
  <c r="GP226" i="3"/>
  <c r="GN226" i="3"/>
  <c r="GM226" i="3"/>
  <c r="GL226" i="3"/>
  <c r="GI226" i="3"/>
  <c r="GC226" i="3"/>
  <c r="GO226" i="3"/>
  <c r="FY226" i="3"/>
  <c r="FU226" i="3"/>
  <c r="FQ226" i="3"/>
  <c r="FM226" i="3"/>
  <c r="FE226" i="3"/>
  <c r="FA226" i="3"/>
  <c r="EW226" i="3"/>
  <c r="ES226" i="3"/>
  <c r="EO226" i="3"/>
  <c r="EK226" i="3"/>
  <c r="GQ226" i="3"/>
  <c r="EC226" i="3"/>
  <c r="DY226" i="3"/>
  <c r="DU226" i="3"/>
  <c r="DQ226" i="3"/>
  <c r="DM226" i="3"/>
  <c r="DE226" i="3"/>
  <c r="DA226" i="3"/>
  <c r="CW226" i="3"/>
  <c r="CS226" i="3"/>
  <c r="CO226" i="3"/>
  <c r="CK226" i="3"/>
  <c r="CG226" i="3"/>
  <c r="CC226" i="3"/>
  <c r="BY226" i="3"/>
  <c r="BU226" i="3"/>
  <c r="BQ226" i="3"/>
  <c r="BM226" i="3"/>
  <c r="BI226" i="3"/>
  <c r="BE226" i="3"/>
  <c r="BA226" i="3"/>
  <c r="AW226" i="3"/>
  <c r="AS226" i="3"/>
  <c r="AO226" i="3"/>
  <c r="AK226" i="3"/>
  <c r="AG226" i="3"/>
  <c r="AC226" i="3"/>
  <c r="Y226" i="3"/>
  <c r="U226" i="3"/>
  <c r="Q226" i="3"/>
  <c r="I226" i="3"/>
  <c r="E226" i="3"/>
  <c r="HN225" i="3"/>
  <c r="HM225" i="3"/>
  <c r="HJ225" i="3"/>
  <c r="GR225" i="3"/>
  <c r="GP225" i="3"/>
  <c r="GN225" i="3"/>
  <c r="GK225" i="3"/>
  <c r="FY225" i="3"/>
  <c r="FQ225" i="3"/>
  <c r="FM225" i="3"/>
  <c r="FE225" i="3"/>
  <c r="EW225" i="3"/>
  <c r="ES225" i="3"/>
  <c r="EC225" i="3"/>
  <c r="DY225" i="3"/>
  <c r="DQ225" i="3"/>
  <c r="DE225" i="3"/>
  <c r="DA225" i="3"/>
  <c r="CS225" i="3"/>
  <c r="CO225" i="3"/>
  <c r="CG225" i="3"/>
  <c r="CC225" i="3"/>
  <c r="BY225" i="3"/>
  <c r="BU225" i="3"/>
  <c r="BQ225" i="3"/>
  <c r="BE225" i="3"/>
  <c r="BA225" i="3"/>
  <c r="AW225" i="3"/>
  <c r="AS225" i="3"/>
  <c r="AK225" i="3"/>
  <c r="AG225" i="3"/>
  <c r="Y225" i="3"/>
  <c r="U225" i="3"/>
  <c r="I225" i="3"/>
  <c r="E225" i="3"/>
  <c r="GS224" i="3"/>
  <c r="GR224" i="3"/>
  <c r="GP224" i="3"/>
  <c r="GO224" i="3"/>
  <c r="GC224" i="3"/>
  <c r="FY224" i="3"/>
  <c r="FU224" i="3"/>
  <c r="FQ224" i="3"/>
  <c r="FM224" i="3"/>
  <c r="FE224" i="3"/>
  <c r="FA224" i="3"/>
  <c r="EW224" i="3"/>
  <c r="ES224" i="3"/>
  <c r="EO224" i="3"/>
  <c r="EK224" i="3"/>
  <c r="EC224" i="3"/>
  <c r="DY224" i="3"/>
  <c r="DU224" i="3"/>
  <c r="DQ224" i="3"/>
  <c r="DM224" i="3"/>
  <c r="DE224" i="3"/>
  <c r="DA224" i="3"/>
  <c r="CW224" i="3"/>
  <c r="CS224" i="3"/>
  <c r="CO224" i="3"/>
  <c r="CK224" i="3"/>
  <c r="CG224" i="3"/>
  <c r="CC224" i="3"/>
  <c r="BY224" i="3"/>
  <c r="BU224" i="3"/>
  <c r="BQ224" i="3"/>
  <c r="BM224" i="3"/>
  <c r="BI224" i="3"/>
  <c r="BE224" i="3"/>
  <c r="GK224" i="3"/>
  <c r="AW224" i="3"/>
  <c r="AS224" i="3"/>
  <c r="AO224" i="3"/>
  <c r="AK224" i="3"/>
  <c r="AG224" i="3"/>
  <c r="AC224" i="3"/>
  <c r="Y224" i="3"/>
  <c r="U224" i="3"/>
  <c r="GL224" i="3"/>
  <c r="I224" i="3"/>
  <c r="E224" i="3"/>
  <c r="GC223" i="3"/>
  <c r="FY223" i="3"/>
  <c r="FQ223" i="3"/>
  <c r="FM223" i="3"/>
  <c r="FE223" i="3"/>
  <c r="FA223" i="3"/>
  <c r="EW223" i="3"/>
  <c r="EO223" i="3"/>
  <c r="EK223" i="3"/>
  <c r="DY223" i="3"/>
  <c r="DM223" i="3"/>
  <c r="DE223" i="3"/>
  <c r="DA223" i="3"/>
  <c r="CS223" i="3"/>
  <c r="CK223" i="3"/>
  <c r="CG223" i="3"/>
  <c r="CC223" i="3"/>
  <c r="BY223" i="3"/>
  <c r="BU223" i="3"/>
  <c r="BM223" i="3"/>
  <c r="BE223" i="3"/>
  <c r="AW223" i="3"/>
  <c r="AO223" i="3"/>
  <c r="AK223" i="3"/>
  <c r="AG223" i="3"/>
  <c r="AC223" i="3"/>
  <c r="Y223" i="3"/>
  <c r="I223" i="3"/>
  <c r="E223" i="3"/>
  <c r="HL222" i="3"/>
  <c r="HK222" i="3"/>
  <c r="GR222" i="3"/>
  <c r="GQ222" i="3"/>
  <c r="GP222" i="3"/>
  <c r="GN222" i="3"/>
  <c r="GM222" i="3"/>
  <c r="GK222" i="3"/>
  <c r="GC222" i="3"/>
  <c r="GO222" i="3"/>
  <c r="FY222" i="3"/>
  <c r="FU222" i="3"/>
  <c r="FQ222" i="3"/>
  <c r="FM222" i="3"/>
  <c r="FE222" i="3"/>
  <c r="FA222" i="3"/>
  <c r="EW222" i="3"/>
  <c r="ES222" i="3"/>
  <c r="EO222" i="3"/>
  <c r="EK222" i="3"/>
  <c r="EC222" i="3"/>
  <c r="DY222" i="3"/>
  <c r="DU222" i="3"/>
  <c r="GS222" i="3"/>
  <c r="DQ222" i="3"/>
  <c r="DM222" i="3"/>
  <c r="DE222" i="3"/>
  <c r="DA222" i="3"/>
  <c r="CW222" i="3"/>
  <c r="CS222" i="3"/>
  <c r="CO222" i="3"/>
  <c r="CK222" i="3"/>
  <c r="CG222" i="3"/>
  <c r="CC222" i="3"/>
  <c r="BY222" i="3"/>
  <c r="BU222" i="3"/>
  <c r="BQ222" i="3"/>
  <c r="BM222" i="3"/>
  <c r="BI222" i="3"/>
  <c r="BE222" i="3"/>
  <c r="BA222" i="3"/>
  <c r="AW222" i="3"/>
  <c r="AS222" i="3"/>
  <c r="AO222" i="3"/>
  <c r="AK222" i="3"/>
  <c r="AG222" i="3"/>
  <c r="AC222" i="3"/>
  <c r="Y222" i="3"/>
  <c r="U222" i="3"/>
  <c r="Q222" i="3"/>
  <c r="GL222" i="3"/>
  <c r="I222" i="3"/>
  <c r="E222" i="3"/>
  <c r="GG222" i="3" s="1"/>
  <c r="GC221" i="3"/>
  <c r="FY221" i="3"/>
  <c r="FU221" i="3"/>
  <c r="FQ221" i="3"/>
  <c r="FM221" i="3"/>
  <c r="FA221" i="3"/>
  <c r="EO221" i="3"/>
  <c r="EK221" i="3"/>
  <c r="DY221" i="3"/>
  <c r="DQ221" i="3"/>
  <c r="DM221" i="3"/>
  <c r="DE221" i="3"/>
  <c r="CS221" i="3"/>
  <c r="CO221" i="3"/>
  <c r="CK221" i="3"/>
  <c r="CG221" i="3"/>
  <c r="BY221" i="3"/>
  <c r="BU221" i="3"/>
  <c r="BM221" i="3"/>
  <c r="BI221" i="3"/>
  <c r="AW221" i="3"/>
  <c r="AS221" i="3"/>
  <c r="AO221" i="3"/>
  <c r="AK221" i="3"/>
  <c r="Y221" i="3"/>
  <c r="U221" i="3"/>
  <c r="Q221" i="3"/>
  <c r="I221" i="3"/>
  <c r="GR220" i="3"/>
  <c r="GQ220" i="3"/>
  <c r="GP220" i="3"/>
  <c r="GN220" i="3"/>
  <c r="GL220" i="3"/>
  <c r="GC220" i="3"/>
  <c r="FY220" i="3"/>
  <c r="FU220" i="3"/>
  <c r="FQ220" i="3"/>
  <c r="FM220" i="3"/>
  <c r="FE220" i="3"/>
  <c r="FA220" i="3"/>
  <c r="EW220" i="3"/>
  <c r="ES220" i="3"/>
  <c r="EO220" i="3"/>
  <c r="EK220" i="3"/>
  <c r="EC220" i="3"/>
  <c r="DY220" i="3"/>
  <c r="DU220" i="3"/>
  <c r="GS220" i="3"/>
  <c r="DQ220" i="3"/>
  <c r="DM220" i="3"/>
  <c r="DE220" i="3"/>
  <c r="DA220" i="3"/>
  <c r="CW220" i="3"/>
  <c r="CS220" i="3"/>
  <c r="CO220" i="3"/>
  <c r="CK220" i="3"/>
  <c r="CG220" i="3"/>
  <c r="CC220" i="3"/>
  <c r="BY220" i="3"/>
  <c r="BU220" i="3"/>
  <c r="BQ220" i="3"/>
  <c r="BM220" i="3"/>
  <c r="BI220" i="3"/>
  <c r="GM220" i="3"/>
  <c r="BE220" i="3"/>
  <c r="BA220" i="3"/>
  <c r="AW220" i="3"/>
  <c r="AS220" i="3"/>
  <c r="AO220" i="3"/>
  <c r="AK220" i="3"/>
  <c r="AG220" i="3"/>
  <c r="AC220" i="3"/>
  <c r="Y220" i="3"/>
  <c r="U220" i="3"/>
  <c r="Q220" i="3"/>
  <c r="I220" i="3"/>
  <c r="E220" i="3"/>
  <c r="GC219" i="3"/>
  <c r="FY219" i="3"/>
  <c r="FQ219" i="3"/>
  <c r="FM219" i="3"/>
  <c r="FE219" i="3"/>
  <c r="FA219" i="3"/>
  <c r="EO219" i="3"/>
  <c r="EC219" i="3"/>
  <c r="DY219" i="3"/>
  <c r="DM219" i="3"/>
  <c r="DA219" i="3"/>
  <c r="CW219" i="3"/>
  <c r="CO219" i="3"/>
  <c r="CK219" i="3"/>
  <c r="CG219" i="3"/>
  <c r="CC219" i="3"/>
  <c r="BY219" i="3"/>
  <c r="BQ219" i="3"/>
  <c r="BM219" i="3"/>
  <c r="BI219" i="3"/>
  <c r="BE219" i="3"/>
  <c r="AO219" i="3"/>
  <c r="AG219" i="3"/>
  <c r="AC219" i="3"/>
  <c r="U219" i="3"/>
  <c r="Q219" i="3"/>
  <c r="I219" i="3"/>
  <c r="E219" i="3"/>
  <c r="GR218" i="3"/>
  <c r="GP218" i="3"/>
  <c r="GN218" i="3"/>
  <c r="GL218" i="3"/>
  <c r="GI218" i="3"/>
  <c r="GC218" i="3"/>
  <c r="FY218" i="3"/>
  <c r="FU218" i="3"/>
  <c r="FQ218" i="3"/>
  <c r="FM218" i="3"/>
  <c r="FE218" i="3"/>
  <c r="FA218" i="3"/>
  <c r="EW218" i="3"/>
  <c r="ES218" i="3"/>
  <c r="EO218" i="3"/>
  <c r="EK218" i="3"/>
  <c r="GQ218" i="3"/>
  <c r="EC218" i="3"/>
  <c r="DY218" i="3"/>
  <c r="DU218" i="3"/>
  <c r="GS218" i="3"/>
  <c r="DQ218" i="3"/>
  <c r="DM218" i="3"/>
  <c r="DE218" i="3"/>
  <c r="DA218" i="3"/>
  <c r="CW218" i="3"/>
  <c r="CS218" i="3"/>
  <c r="CO218" i="3"/>
  <c r="CK218" i="3"/>
  <c r="CG218" i="3"/>
  <c r="CC218" i="3"/>
  <c r="BY218" i="3"/>
  <c r="BU218" i="3"/>
  <c r="BQ218" i="3"/>
  <c r="BM218" i="3"/>
  <c r="BI218" i="3"/>
  <c r="BE218" i="3"/>
  <c r="BA218" i="3"/>
  <c r="GK218" i="3"/>
  <c r="AW218" i="3"/>
  <c r="AS218" i="3"/>
  <c r="AO218" i="3"/>
  <c r="AK218" i="3"/>
  <c r="AG218" i="3"/>
  <c r="AC218" i="3"/>
  <c r="Y218" i="3"/>
  <c r="U218" i="3"/>
  <c r="Q218" i="3"/>
  <c r="I218" i="3"/>
  <c r="E218" i="3"/>
  <c r="GS217" i="3"/>
  <c r="GR217" i="3"/>
  <c r="GQ217" i="3"/>
  <c r="GO217" i="3"/>
  <c r="GN217" i="3"/>
  <c r="GM217" i="3"/>
  <c r="GI217" i="3"/>
  <c r="GC217" i="3"/>
  <c r="FY217" i="3"/>
  <c r="FU217" i="3"/>
  <c r="FQ217" i="3"/>
  <c r="FM217" i="3"/>
  <c r="FE217" i="3"/>
  <c r="FA217" i="3"/>
  <c r="EW217" i="3"/>
  <c r="ES217" i="3"/>
  <c r="EO217" i="3"/>
  <c r="EK217" i="3"/>
  <c r="EC217" i="3"/>
  <c r="DY217" i="3"/>
  <c r="DU217" i="3"/>
  <c r="DQ217" i="3"/>
  <c r="DM217" i="3"/>
  <c r="DE217" i="3"/>
  <c r="DA217" i="3"/>
  <c r="CW217" i="3"/>
  <c r="CS217" i="3"/>
  <c r="CO217" i="3"/>
  <c r="CK217" i="3"/>
  <c r="CG217" i="3"/>
  <c r="CC217" i="3"/>
  <c r="BY217" i="3"/>
  <c r="BU217" i="3"/>
  <c r="BQ217" i="3"/>
  <c r="BM217" i="3"/>
  <c r="BI217" i="3"/>
  <c r="BE217" i="3"/>
  <c r="BA217" i="3"/>
  <c r="AW217" i="3"/>
  <c r="AS217" i="3"/>
  <c r="AO217" i="3"/>
  <c r="AK217" i="3"/>
  <c r="AG217" i="3"/>
  <c r="AC217" i="3"/>
  <c r="Y217" i="3"/>
  <c r="U217" i="3"/>
  <c r="Q217" i="3"/>
  <c r="GL217" i="3"/>
  <c r="I217" i="3"/>
  <c r="E217" i="3"/>
  <c r="GI216" i="3"/>
  <c r="GC216" i="3"/>
  <c r="EW216" i="3"/>
  <c r="ES216" i="3"/>
  <c r="EO216" i="3"/>
  <c r="EK216" i="3"/>
  <c r="DY216" i="3"/>
  <c r="DU216" i="3"/>
  <c r="DE216" i="3"/>
  <c r="CS216" i="3"/>
  <c r="CO216" i="3"/>
  <c r="CK216" i="3"/>
  <c r="CG216" i="3"/>
  <c r="BU216" i="3"/>
  <c r="BQ216" i="3"/>
  <c r="BM216" i="3"/>
  <c r="AW216" i="3"/>
  <c r="AK216" i="3"/>
  <c r="AC216" i="3"/>
  <c r="Y216" i="3"/>
  <c r="Q216" i="3"/>
  <c r="I216" i="3"/>
  <c r="FY215" i="3"/>
  <c r="FQ215" i="3"/>
  <c r="FM215" i="3"/>
  <c r="FE215" i="3"/>
  <c r="ES215" i="3"/>
  <c r="EK215" i="3"/>
  <c r="EC215" i="3"/>
  <c r="DQ215" i="3"/>
  <c r="DE215" i="3"/>
  <c r="DA215" i="3"/>
  <c r="CS215" i="3"/>
  <c r="CO215" i="3"/>
  <c r="CK215" i="3"/>
  <c r="CG215" i="3"/>
  <c r="CC215" i="3"/>
  <c r="BQ215" i="3"/>
  <c r="BI215" i="3"/>
  <c r="BE215" i="3"/>
  <c r="AK215" i="3"/>
  <c r="AG215" i="3"/>
  <c r="Y215" i="3"/>
  <c r="U215" i="3"/>
  <c r="I215" i="3"/>
  <c r="E215" i="3"/>
  <c r="GM214" i="3"/>
  <c r="GC214" i="3"/>
  <c r="FY214" i="3"/>
  <c r="FU214" i="3"/>
  <c r="FQ214" i="3"/>
  <c r="FM214" i="3"/>
  <c r="FA214" i="3"/>
  <c r="ES214" i="3"/>
  <c r="EO214" i="3"/>
  <c r="EC214" i="3"/>
  <c r="DY214" i="3"/>
  <c r="DM214" i="3"/>
  <c r="DA214" i="3"/>
  <c r="CW214" i="3"/>
  <c r="CS214" i="3"/>
  <c r="CO214" i="3"/>
  <c r="CK214" i="3"/>
  <c r="CG214" i="3"/>
  <c r="CC214" i="3"/>
  <c r="BY214" i="3"/>
  <c r="BM214" i="3"/>
  <c r="BI214" i="3"/>
  <c r="BE214" i="3"/>
  <c r="BA214" i="3"/>
  <c r="AS214" i="3"/>
  <c r="AG214" i="3"/>
  <c r="AC214" i="3"/>
  <c r="U214" i="3"/>
  <c r="I214" i="3"/>
  <c r="GS213" i="3"/>
  <c r="GR213" i="3"/>
  <c r="GN213" i="3"/>
  <c r="GC213" i="3"/>
  <c r="FY213" i="3"/>
  <c r="FU213" i="3"/>
  <c r="FQ213" i="3"/>
  <c r="FM213" i="3"/>
  <c r="FE213" i="3"/>
  <c r="FA213" i="3"/>
  <c r="ES213" i="3"/>
  <c r="EO213" i="3"/>
  <c r="EC213" i="3"/>
  <c r="DY213" i="3"/>
  <c r="DQ213" i="3"/>
  <c r="DM213" i="3"/>
  <c r="DE213" i="3"/>
  <c r="DA213" i="3"/>
  <c r="CW213" i="3"/>
  <c r="CS213" i="3"/>
  <c r="CO213" i="3"/>
  <c r="CK213" i="3"/>
  <c r="CC213" i="3"/>
  <c r="BY213" i="3"/>
  <c r="BQ213" i="3"/>
  <c r="BM213" i="3"/>
  <c r="BE213" i="3"/>
  <c r="BA213" i="3"/>
  <c r="AS213" i="3"/>
  <c r="AO213" i="3"/>
  <c r="AK213" i="3"/>
  <c r="AG213" i="3"/>
  <c r="AC213" i="3"/>
  <c r="Y213" i="3"/>
  <c r="U213" i="3"/>
  <c r="Q213" i="3"/>
  <c r="GL213" i="3"/>
  <c r="E213" i="3"/>
  <c r="GC212" i="3"/>
  <c r="FY212" i="3"/>
  <c r="FU212" i="3"/>
  <c r="FQ212" i="3"/>
  <c r="FM212" i="3"/>
  <c r="FE212" i="3"/>
  <c r="FA212" i="3"/>
  <c r="EW212" i="3"/>
  <c r="ES212" i="3"/>
  <c r="EO212" i="3"/>
  <c r="EK212" i="3"/>
  <c r="EC212" i="3"/>
  <c r="DY212" i="3"/>
  <c r="DU212" i="3"/>
  <c r="DQ212" i="3"/>
  <c r="DM212" i="3"/>
  <c r="DE212" i="3"/>
  <c r="DA212" i="3"/>
  <c r="CW212" i="3"/>
  <c r="CS212" i="3"/>
  <c r="CO212" i="3"/>
  <c r="CK212" i="3"/>
  <c r="CG212" i="3"/>
  <c r="CC212" i="3"/>
  <c r="BY212" i="3"/>
  <c r="BU212" i="3"/>
  <c r="BQ212" i="3"/>
  <c r="BM212" i="3"/>
  <c r="BI212" i="3"/>
  <c r="BE212" i="3"/>
  <c r="BA212" i="3"/>
  <c r="AW212" i="3"/>
  <c r="AS212" i="3"/>
  <c r="AO212" i="3"/>
  <c r="AK212" i="3"/>
  <c r="AG212" i="3"/>
  <c r="AC212" i="3"/>
  <c r="Y212" i="3"/>
  <c r="U212" i="3"/>
  <c r="Q212" i="3"/>
  <c r="I212" i="3"/>
  <c r="E212" i="3"/>
  <c r="GS211" i="3"/>
  <c r="GC211" i="3"/>
  <c r="FY211" i="3"/>
  <c r="FQ211" i="3"/>
  <c r="FM211" i="3"/>
  <c r="FE211" i="3"/>
  <c r="FA211" i="3"/>
  <c r="EW211" i="3"/>
  <c r="ES211" i="3"/>
  <c r="EO211" i="3"/>
  <c r="EK211" i="3"/>
  <c r="EC211" i="3"/>
  <c r="DY211" i="3"/>
  <c r="DU211" i="3"/>
  <c r="DQ211" i="3"/>
  <c r="DM211" i="3"/>
  <c r="DE211" i="3"/>
  <c r="DA211" i="3"/>
  <c r="CW211" i="3"/>
  <c r="CS211" i="3"/>
  <c r="CO211" i="3"/>
  <c r="CK211" i="3"/>
  <c r="CG211" i="3"/>
  <c r="CC211" i="3"/>
  <c r="BY211" i="3"/>
  <c r="BU211" i="3"/>
  <c r="BQ211" i="3"/>
  <c r="BM211" i="3"/>
  <c r="BI211" i="3"/>
  <c r="BE211" i="3"/>
  <c r="BA211" i="3"/>
  <c r="AW211" i="3"/>
  <c r="AS211" i="3"/>
  <c r="AO211" i="3"/>
  <c r="AK211" i="3"/>
  <c r="AG211" i="3"/>
  <c r="AC211" i="3"/>
  <c r="Y211" i="3"/>
  <c r="U211" i="3"/>
  <c r="Q211" i="3"/>
  <c r="I211" i="3"/>
  <c r="E211" i="3"/>
  <c r="FY210" i="3"/>
  <c r="FQ210" i="3"/>
  <c r="FM210" i="3"/>
  <c r="FE210" i="3"/>
  <c r="ES210" i="3"/>
  <c r="EK210" i="3"/>
  <c r="DQ210" i="3"/>
  <c r="DE210" i="3"/>
  <c r="DA210" i="3"/>
  <c r="CS210" i="3"/>
  <c r="CO210" i="3"/>
  <c r="CK210" i="3"/>
  <c r="CG210" i="3"/>
  <c r="CC210" i="3"/>
  <c r="BQ210" i="3"/>
  <c r="BI210" i="3"/>
  <c r="BE210" i="3"/>
  <c r="AK210" i="3"/>
  <c r="AG210" i="3"/>
  <c r="AC210" i="3"/>
  <c r="Y210" i="3"/>
  <c r="U210" i="3"/>
  <c r="I210" i="3"/>
  <c r="E210" i="3"/>
  <c r="GP209" i="3"/>
  <c r="GM209" i="3"/>
  <c r="GC209" i="3"/>
  <c r="FY209" i="3"/>
  <c r="FU209" i="3"/>
  <c r="FQ209" i="3"/>
  <c r="FM209" i="3"/>
  <c r="FE209" i="3"/>
  <c r="FA209" i="3"/>
  <c r="ES209" i="3"/>
  <c r="EO209" i="3"/>
  <c r="EC209" i="3"/>
  <c r="DY209" i="3"/>
  <c r="DM209" i="3"/>
  <c r="CW209" i="3"/>
  <c r="GR209" i="3"/>
  <c r="CO209" i="3"/>
  <c r="CK209" i="3"/>
  <c r="CG209" i="3"/>
  <c r="CC209" i="3"/>
  <c r="BQ209" i="3"/>
  <c r="BM209" i="3"/>
  <c r="BE209" i="3"/>
  <c r="BA209" i="3"/>
  <c r="GK209" i="3"/>
  <c r="AW209" i="3"/>
  <c r="AS209" i="3"/>
  <c r="AO209" i="3"/>
  <c r="AC209" i="3"/>
  <c r="U209" i="3"/>
  <c r="GL209" i="3"/>
  <c r="I209" i="3"/>
  <c r="E209" i="3"/>
  <c r="GO208" i="3"/>
  <c r="GM208" i="3"/>
  <c r="GL208" i="3"/>
  <c r="GI208" i="3"/>
  <c r="GI220" i="3"/>
  <c r="GC208" i="3"/>
  <c r="FY208" i="3"/>
  <c r="FU208" i="3"/>
  <c r="GN208" i="3"/>
  <c r="FQ208" i="3"/>
  <c r="FM208" i="3"/>
  <c r="FE208" i="3"/>
  <c r="FA208" i="3"/>
  <c r="EC208" i="3"/>
  <c r="DY208" i="3"/>
  <c r="GS208" i="3"/>
  <c r="DQ208" i="3"/>
  <c r="DE208" i="3"/>
  <c r="DA208" i="3"/>
  <c r="CW208" i="3"/>
  <c r="GR208" i="3"/>
  <c r="CS208" i="3"/>
  <c r="CO208" i="3"/>
  <c r="CK208" i="3"/>
  <c r="CG208" i="3"/>
  <c r="CC208" i="3"/>
  <c r="BY208" i="3"/>
  <c r="BU208" i="3"/>
  <c r="BQ208" i="3"/>
  <c r="BM208" i="3"/>
  <c r="BI208" i="3"/>
  <c r="BE208" i="3"/>
  <c r="BA208" i="3"/>
  <c r="GK208" i="3"/>
  <c r="AW208" i="3"/>
  <c r="AS208" i="3"/>
  <c r="AO208" i="3"/>
  <c r="AK208" i="3"/>
  <c r="AG208" i="3"/>
  <c r="AC208" i="3"/>
  <c r="Y208" i="3"/>
  <c r="U208" i="3"/>
  <c r="Q208" i="3"/>
  <c r="I208" i="3"/>
  <c r="E208" i="3"/>
  <c r="GC207" i="3"/>
  <c r="FY207" i="3"/>
  <c r="FQ207" i="3"/>
  <c r="FM207" i="3"/>
  <c r="FE207" i="3"/>
  <c r="FA207" i="3"/>
  <c r="EW207" i="3"/>
  <c r="ES207" i="3"/>
  <c r="EO207" i="3"/>
  <c r="EK207" i="3"/>
  <c r="EC207" i="3"/>
  <c r="DY207" i="3"/>
  <c r="DU207" i="3"/>
  <c r="DQ207" i="3"/>
  <c r="DM207" i="3"/>
  <c r="DE207" i="3"/>
  <c r="DA207" i="3"/>
  <c r="CW207" i="3"/>
  <c r="CS207" i="3"/>
  <c r="CO207" i="3"/>
  <c r="CK207" i="3"/>
  <c r="CG207" i="3"/>
  <c r="CC207" i="3"/>
  <c r="BY207" i="3"/>
  <c r="BU207" i="3"/>
  <c r="BQ207" i="3"/>
  <c r="BM207" i="3"/>
  <c r="BI207" i="3"/>
  <c r="BE207" i="3"/>
  <c r="BA207" i="3"/>
  <c r="AW207" i="3"/>
  <c r="AS207" i="3"/>
  <c r="AO207" i="3"/>
  <c r="AK207" i="3"/>
  <c r="AG207" i="3"/>
  <c r="AC207" i="3"/>
  <c r="Y207" i="3"/>
  <c r="U207" i="3"/>
  <c r="Q207" i="3"/>
  <c r="I207" i="3"/>
  <c r="E207" i="3"/>
  <c r="GS206" i="3"/>
  <c r="GO206" i="3"/>
  <c r="GM206" i="3"/>
  <c r="GL206" i="3"/>
  <c r="GI206" i="3"/>
  <c r="GQ206" i="3"/>
  <c r="GC206" i="3"/>
  <c r="FY206" i="3"/>
  <c r="FQ206" i="3"/>
  <c r="FM206" i="3"/>
  <c r="FE206" i="3"/>
  <c r="FA206" i="3"/>
  <c r="EW206" i="3"/>
  <c r="GP206" i="3"/>
  <c r="ES206" i="3"/>
  <c r="EO206" i="3"/>
  <c r="EK206" i="3"/>
  <c r="EC206" i="3"/>
  <c r="DY206" i="3"/>
  <c r="DU206" i="3"/>
  <c r="DQ206" i="3"/>
  <c r="DM206" i="3"/>
  <c r="DE206" i="3"/>
  <c r="DA206" i="3"/>
  <c r="GR206" i="3"/>
  <c r="CS206" i="3"/>
  <c r="CO206" i="3"/>
  <c r="CK206" i="3"/>
  <c r="CG206" i="3"/>
  <c r="CC206" i="3"/>
  <c r="BY206" i="3"/>
  <c r="BU206" i="3"/>
  <c r="BQ206" i="3"/>
  <c r="BM206" i="3"/>
  <c r="BI206" i="3"/>
  <c r="BE206" i="3"/>
  <c r="GK206" i="3"/>
  <c r="AW206" i="3"/>
  <c r="AS206" i="3"/>
  <c r="AO206" i="3"/>
  <c r="AK206" i="3"/>
  <c r="AG206" i="3"/>
  <c r="AC206" i="3"/>
  <c r="Y206" i="3"/>
  <c r="U206" i="3"/>
  <c r="Q206" i="3"/>
  <c r="I206" i="3"/>
  <c r="E206" i="3"/>
  <c r="GO205" i="3"/>
  <c r="GN205" i="3"/>
  <c r="GM205" i="3"/>
  <c r="GR205" i="3"/>
  <c r="GC205" i="3"/>
  <c r="FY205" i="3"/>
  <c r="FU205" i="3"/>
  <c r="FQ205" i="3"/>
  <c r="FM205" i="3"/>
  <c r="FE205" i="3"/>
  <c r="FA205" i="3"/>
  <c r="ES205" i="3"/>
  <c r="EO205" i="3"/>
  <c r="EC205" i="3"/>
  <c r="DY205" i="3"/>
  <c r="DQ205" i="3"/>
  <c r="DM205" i="3"/>
  <c r="DA205" i="3"/>
  <c r="CW205" i="3"/>
  <c r="CO205" i="3"/>
  <c r="CK205" i="3"/>
  <c r="CG205" i="3"/>
  <c r="CC205" i="3"/>
  <c r="BY205" i="3"/>
  <c r="BQ205" i="3"/>
  <c r="BM205" i="3"/>
  <c r="BE205" i="3"/>
  <c r="BA205" i="3"/>
  <c r="AW205" i="3"/>
  <c r="AS205" i="3"/>
  <c r="AO205" i="3"/>
  <c r="AG205" i="3"/>
  <c r="AC205" i="3"/>
  <c r="Y205" i="3"/>
  <c r="U205" i="3"/>
  <c r="Q205" i="3"/>
  <c r="I205" i="3"/>
  <c r="E205" i="3"/>
  <c r="HK204" i="3"/>
  <c r="HJ204" i="3"/>
  <c r="GO204" i="3"/>
  <c r="GM204" i="3"/>
  <c r="GC204" i="3"/>
  <c r="FY204" i="3"/>
  <c r="FU204" i="3"/>
  <c r="GN204" i="3"/>
  <c r="FQ204" i="3"/>
  <c r="FE204" i="3"/>
  <c r="FA204" i="3"/>
  <c r="EW204" i="3"/>
  <c r="EO204" i="3"/>
  <c r="EK204" i="3"/>
  <c r="DY204" i="3"/>
  <c r="DQ204" i="3"/>
  <c r="DM204" i="3"/>
  <c r="DE204" i="3"/>
  <c r="CW204" i="3"/>
  <c r="GR204" i="3"/>
  <c r="CS204" i="3"/>
  <c r="CK204" i="3"/>
  <c r="CG204" i="3"/>
  <c r="CC204" i="3"/>
  <c r="BY204" i="3"/>
  <c r="BU204" i="3"/>
  <c r="BM204" i="3"/>
  <c r="BI204" i="3"/>
  <c r="AW204" i="3"/>
  <c r="AO204" i="3"/>
  <c r="AK204" i="3"/>
  <c r="AC204" i="3"/>
  <c r="Y204" i="3"/>
  <c r="U204" i="3"/>
  <c r="I204" i="3"/>
  <c r="GS203" i="3"/>
  <c r="GQ203" i="3"/>
  <c r="GP203" i="3"/>
  <c r="GM203" i="3"/>
  <c r="GK203" i="3"/>
  <c r="GI203" i="3"/>
  <c r="GC203" i="3"/>
  <c r="GO203" i="3"/>
  <c r="FY203" i="3"/>
  <c r="FU203" i="3"/>
  <c r="GN203" i="3"/>
  <c r="FQ203" i="3"/>
  <c r="FM203" i="3"/>
  <c r="FE203" i="3"/>
  <c r="EW203" i="3"/>
  <c r="EO203" i="3"/>
  <c r="EK203" i="3"/>
  <c r="DU203" i="3"/>
  <c r="DQ203" i="3"/>
  <c r="DM203" i="3"/>
  <c r="DE203" i="3"/>
  <c r="DA203" i="3"/>
  <c r="CS203" i="3"/>
  <c r="CO203" i="3"/>
  <c r="CG203" i="3"/>
  <c r="CC203" i="3"/>
  <c r="BY203" i="3"/>
  <c r="BI203" i="3"/>
  <c r="BE203" i="3"/>
  <c r="AW203" i="3"/>
  <c r="AS203" i="3"/>
  <c r="AO203" i="3"/>
  <c r="AG203" i="3"/>
  <c r="AC203" i="3"/>
  <c r="Y203" i="3"/>
  <c r="I203" i="3"/>
  <c r="E203" i="3"/>
  <c r="GS202" i="3"/>
  <c r="GQ202" i="3"/>
  <c r="GP202" i="3"/>
  <c r="GO202" i="3"/>
  <c r="GC202" i="3"/>
  <c r="FY202" i="3"/>
  <c r="FU202" i="3"/>
  <c r="GN202" i="3"/>
  <c r="FQ202" i="3"/>
  <c r="FM202" i="3"/>
  <c r="FE202" i="3"/>
  <c r="ES202" i="3"/>
  <c r="EO202" i="3"/>
  <c r="EC202" i="3"/>
  <c r="DQ202" i="3"/>
  <c r="DA202" i="3"/>
  <c r="CS202" i="3"/>
  <c r="CO202" i="3"/>
  <c r="CK202" i="3"/>
  <c r="CG202" i="3"/>
  <c r="CC202" i="3"/>
  <c r="BY202" i="3"/>
  <c r="BQ202" i="3"/>
  <c r="BM202" i="3"/>
  <c r="AS202" i="3"/>
  <c r="AO202" i="3"/>
  <c r="AG202" i="3"/>
  <c r="AC202" i="3"/>
  <c r="Y202" i="3"/>
  <c r="I202" i="3"/>
  <c r="E202" i="3"/>
  <c r="HK201" i="3"/>
  <c r="HJ201" i="3"/>
  <c r="GI201" i="3"/>
  <c r="GC201" i="3"/>
  <c r="FY201" i="3"/>
  <c r="FU201" i="3"/>
  <c r="FQ201" i="3"/>
  <c r="FM201" i="3"/>
  <c r="FE201" i="3"/>
  <c r="FA201" i="3"/>
  <c r="EW201" i="3"/>
  <c r="ES201" i="3"/>
  <c r="EO201" i="3"/>
  <c r="EK201" i="3"/>
  <c r="EC201" i="3"/>
  <c r="DY201" i="3"/>
  <c r="DU201" i="3"/>
  <c r="DQ201" i="3"/>
  <c r="DM201" i="3"/>
  <c r="DE201" i="3"/>
  <c r="DA201" i="3"/>
  <c r="CW201" i="3"/>
  <c r="CS201" i="3"/>
  <c r="CO201" i="3"/>
  <c r="CK201" i="3"/>
  <c r="CG201" i="3"/>
  <c r="CC201" i="3"/>
  <c r="BY201" i="3"/>
  <c r="BU201" i="3"/>
  <c r="BQ201" i="3"/>
  <c r="BM201" i="3"/>
  <c r="BI201" i="3"/>
  <c r="BE201" i="3"/>
  <c r="BA201" i="3"/>
  <c r="AW201" i="3"/>
  <c r="AS201" i="3"/>
  <c r="AO201" i="3"/>
  <c r="AK201" i="3"/>
  <c r="AG201" i="3"/>
  <c r="AC201" i="3"/>
  <c r="Y201" i="3"/>
  <c r="U201" i="3"/>
  <c r="Q201" i="3"/>
  <c r="I201" i="3"/>
  <c r="GG201" i="3" s="1"/>
  <c r="E201" i="3"/>
  <c r="GO200" i="3"/>
  <c r="GN200" i="3"/>
  <c r="GK200" i="3"/>
  <c r="GI200" i="3"/>
  <c r="GC200" i="3"/>
  <c r="FY200" i="3"/>
  <c r="FU200" i="3"/>
  <c r="FQ200" i="3"/>
  <c r="FM200" i="3"/>
  <c r="FE200" i="3"/>
  <c r="FA200" i="3"/>
  <c r="EW200" i="3"/>
  <c r="ES200" i="3"/>
  <c r="EO200" i="3"/>
  <c r="GQ200" i="3"/>
  <c r="EC200" i="3"/>
  <c r="DY200" i="3"/>
  <c r="DQ200" i="3"/>
  <c r="DM200" i="3"/>
  <c r="DA200" i="3"/>
  <c r="CW200" i="3"/>
  <c r="CS200" i="3"/>
  <c r="CO200" i="3"/>
  <c r="CK200" i="3"/>
  <c r="CG200" i="3"/>
  <c r="CC200" i="3"/>
  <c r="BY200" i="3"/>
  <c r="BU200" i="3"/>
  <c r="BQ200" i="3"/>
  <c r="BM200" i="3"/>
  <c r="BE200" i="3"/>
  <c r="BA200" i="3"/>
  <c r="AW200" i="3"/>
  <c r="AS200" i="3"/>
  <c r="AO200" i="3"/>
  <c r="AK200" i="3"/>
  <c r="AG200" i="3"/>
  <c r="AC200" i="3"/>
  <c r="Y200" i="3"/>
  <c r="U200" i="3"/>
  <c r="Q200" i="3"/>
  <c r="I200" i="3"/>
  <c r="E200" i="3"/>
  <c r="GR199" i="3"/>
  <c r="GQ199" i="3"/>
  <c r="GP199" i="3"/>
  <c r="FY199" i="3"/>
  <c r="GN199" i="3"/>
  <c r="FQ199" i="3"/>
  <c r="FM199" i="3"/>
  <c r="FE199" i="3"/>
  <c r="FA199" i="3"/>
  <c r="EW199" i="3"/>
  <c r="EO199" i="3"/>
  <c r="EK199" i="3"/>
  <c r="DY199" i="3"/>
  <c r="DU199" i="3"/>
  <c r="DQ199" i="3"/>
  <c r="DM199" i="3"/>
  <c r="DE199" i="3"/>
  <c r="CW199" i="3"/>
  <c r="CS199" i="3"/>
  <c r="CO199" i="3"/>
  <c r="CK199" i="3"/>
  <c r="CG199" i="3"/>
  <c r="CC199" i="3"/>
  <c r="BY199" i="3"/>
  <c r="BU199" i="3"/>
  <c r="BM199" i="3"/>
  <c r="BI199" i="3"/>
  <c r="BE199" i="3"/>
  <c r="BA199" i="3"/>
  <c r="AW199" i="3"/>
  <c r="AS199" i="3"/>
  <c r="AO199" i="3"/>
  <c r="AK199" i="3"/>
  <c r="AC199" i="3"/>
  <c r="Y199" i="3"/>
  <c r="U199" i="3"/>
  <c r="Q199" i="3"/>
  <c r="I199" i="3"/>
  <c r="E199" i="3"/>
  <c r="GP198" i="3"/>
  <c r="GM198" i="3"/>
  <c r="GL198" i="3"/>
  <c r="GK198" i="3"/>
  <c r="GI198" i="3"/>
  <c r="GO198" i="3"/>
  <c r="FY198" i="3"/>
  <c r="GN198" i="3"/>
  <c r="FQ198" i="3"/>
  <c r="FM198" i="3"/>
  <c r="EW198" i="3"/>
  <c r="ES198" i="3"/>
  <c r="DU198" i="3"/>
  <c r="DQ198" i="3"/>
  <c r="DE198" i="3"/>
  <c r="DA198" i="3"/>
  <c r="CS198" i="3"/>
  <c r="CK198" i="3"/>
  <c r="CG198" i="3"/>
  <c r="BU198" i="3"/>
  <c r="BQ198" i="3"/>
  <c r="BM198" i="3"/>
  <c r="BI198" i="3"/>
  <c r="BE198" i="3"/>
  <c r="BA198" i="3"/>
  <c r="AW198" i="3"/>
  <c r="AS198" i="3"/>
  <c r="AK198" i="3"/>
  <c r="AG198" i="3"/>
  <c r="I198" i="3"/>
  <c r="E198" i="3"/>
  <c r="GO197" i="3"/>
  <c r="GL197" i="3"/>
  <c r="GK197" i="3"/>
  <c r="GQ197" i="3"/>
  <c r="GC197" i="3"/>
  <c r="FY197" i="3"/>
  <c r="FU197" i="3"/>
  <c r="GN197" i="3"/>
  <c r="FQ197" i="3"/>
  <c r="FM197" i="3"/>
  <c r="ES197" i="3"/>
  <c r="EO197" i="3"/>
  <c r="EC197" i="3"/>
  <c r="DY197" i="3"/>
  <c r="DQ197" i="3"/>
  <c r="DE197" i="3"/>
  <c r="DA197" i="3"/>
  <c r="CO197" i="3"/>
  <c r="CK197" i="3"/>
  <c r="CG197" i="3"/>
  <c r="CC197" i="3"/>
  <c r="BY197" i="3"/>
  <c r="BU197" i="3"/>
  <c r="BQ197" i="3"/>
  <c r="BM197" i="3"/>
  <c r="BE197" i="3"/>
  <c r="BA197" i="3"/>
  <c r="AO197" i="3"/>
  <c r="AG197" i="3"/>
  <c r="AC197" i="3"/>
  <c r="U197" i="3"/>
  <c r="I197" i="3"/>
  <c r="E197" i="3"/>
  <c r="FY196" i="3"/>
  <c r="FQ196" i="3"/>
  <c r="FM196" i="3"/>
  <c r="FA196" i="3"/>
  <c r="DY196" i="3"/>
  <c r="DM196" i="3"/>
  <c r="DE196" i="3"/>
  <c r="DA196" i="3"/>
  <c r="CS196" i="3"/>
  <c r="CK196" i="3"/>
  <c r="BY196" i="3"/>
  <c r="BU196" i="3"/>
  <c r="BQ196" i="3"/>
  <c r="BM196" i="3"/>
  <c r="BI196" i="3"/>
  <c r="BE196" i="3"/>
  <c r="BA196" i="3"/>
  <c r="AW196" i="3"/>
  <c r="AO196" i="3"/>
  <c r="AK196" i="3"/>
  <c r="U196" i="3"/>
  <c r="Q196" i="3"/>
  <c r="I196" i="3"/>
  <c r="HC195" i="3"/>
  <c r="GC195" i="3"/>
  <c r="FY195" i="3"/>
  <c r="GN195" i="3"/>
  <c r="FQ195" i="3"/>
  <c r="FM195" i="3"/>
  <c r="FE195" i="3"/>
  <c r="FA195" i="3"/>
  <c r="ES195" i="3"/>
  <c r="EO195" i="3"/>
  <c r="EK195" i="3"/>
  <c r="EC195" i="3"/>
  <c r="DY195" i="3"/>
  <c r="DQ195" i="3"/>
  <c r="DM195" i="3"/>
  <c r="CS195" i="3"/>
  <c r="CO195" i="3"/>
  <c r="CK195" i="3"/>
  <c r="CC195" i="3"/>
  <c r="BY195" i="3"/>
  <c r="BQ195" i="3"/>
  <c r="BM195" i="3"/>
  <c r="BI195" i="3"/>
  <c r="BE195" i="3"/>
  <c r="AS195" i="3"/>
  <c r="AO195" i="3"/>
  <c r="AK195" i="3"/>
  <c r="AG195" i="3"/>
  <c r="AC195" i="3"/>
  <c r="Y195" i="3"/>
  <c r="U195" i="3"/>
  <c r="Q195" i="3"/>
  <c r="GP194" i="3"/>
  <c r="GO194" i="3"/>
  <c r="GM194" i="3"/>
  <c r="GC194" i="3"/>
  <c r="FY194" i="3"/>
  <c r="FU194" i="3"/>
  <c r="GN194" i="3"/>
  <c r="FQ194" i="3"/>
  <c r="FA194" i="3"/>
  <c r="EW194" i="3"/>
  <c r="EO194" i="3"/>
  <c r="EK194" i="3"/>
  <c r="DY194" i="3"/>
  <c r="DQ194" i="3"/>
  <c r="DM194" i="3"/>
  <c r="CW194" i="3"/>
  <c r="GR194" i="3"/>
  <c r="CS194" i="3"/>
  <c r="CO194" i="3"/>
  <c r="CK194" i="3"/>
  <c r="CG194" i="3"/>
  <c r="CC194" i="3"/>
  <c r="BY194" i="3"/>
  <c r="BU194" i="3"/>
  <c r="BI194" i="3"/>
  <c r="AO194" i="3"/>
  <c r="AK194" i="3"/>
  <c r="AC194" i="3"/>
  <c r="Y194" i="3"/>
  <c r="U194" i="3"/>
  <c r="I194" i="3"/>
  <c r="GS193" i="3"/>
  <c r="GQ193" i="3"/>
  <c r="GP193" i="3"/>
  <c r="GM193" i="3"/>
  <c r="GK193" i="3"/>
  <c r="FY193" i="3"/>
  <c r="FU193" i="3"/>
  <c r="FQ193" i="3"/>
  <c r="FM193" i="3"/>
  <c r="FE193" i="3"/>
  <c r="FA193" i="3"/>
  <c r="EW193" i="3"/>
  <c r="EO193" i="3"/>
  <c r="EK193" i="3"/>
  <c r="DU193" i="3"/>
  <c r="DQ193" i="3"/>
  <c r="DM193" i="3"/>
  <c r="DE193" i="3"/>
  <c r="CS193" i="3"/>
  <c r="CO193" i="3"/>
  <c r="CG193" i="3"/>
  <c r="CC193" i="3"/>
  <c r="BY193" i="3"/>
  <c r="BI193" i="3"/>
  <c r="BE193" i="3"/>
  <c r="AW193" i="3"/>
  <c r="AS193" i="3"/>
  <c r="AO193" i="3"/>
  <c r="AG193" i="3"/>
  <c r="AC193" i="3"/>
  <c r="Y193" i="3"/>
  <c r="I193" i="3"/>
  <c r="E193" i="3"/>
  <c r="HP192" i="3"/>
  <c r="HN192" i="3"/>
  <c r="HM192" i="3"/>
  <c r="HL192" i="3"/>
  <c r="GS192" i="3"/>
  <c r="GR192" i="3"/>
  <c r="GQ192" i="3"/>
  <c r="GP192" i="3"/>
  <c r="GN192" i="3"/>
  <c r="GM192" i="3"/>
  <c r="GK192" i="3"/>
  <c r="GC192" i="3"/>
  <c r="FY192" i="3"/>
  <c r="FU192" i="3"/>
  <c r="FQ192" i="3"/>
  <c r="FM192" i="3"/>
  <c r="FE192" i="3"/>
  <c r="FA192" i="3"/>
  <c r="EW192" i="3"/>
  <c r="ES192" i="3"/>
  <c r="EO192" i="3"/>
  <c r="EK192" i="3"/>
  <c r="EC192" i="3"/>
  <c r="DY192" i="3"/>
  <c r="DU192" i="3"/>
  <c r="DQ192" i="3"/>
  <c r="DM192" i="3"/>
  <c r="DE192" i="3"/>
  <c r="DA192" i="3"/>
  <c r="CW192" i="3"/>
  <c r="CS192" i="3"/>
  <c r="CO192" i="3"/>
  <c r="CK192" i="3"/>
  <c r="CG192" i="3"/>
  <c r="CC192" i="3"/>
  <c r="BY192" i="3"/>
  <c r="BU192" i="3"/>
  <c r="BQ192" i="3"/>
  <c r="BM192" i="3"/>
  <c r="BI192" i="3"/>
  <c r="BE192" i="3"/>
  <c r="BA192" i="3"/>
  <c r="AW192" i="3"/>
  <c r="AS192" i="3"/>
  <c r="AO192" i="3"/>
  <c r="AK192" i="3"/>
  <c r="AG192" i="3"/>
  <c r="AC192" i="3"/>
  <c r="Y192" i="3"/>
  <c r="U192" i="3"/>
  <c r="Q192" i="3"/>
  <c r="GL192" i="3"/>
  <c r="I192" i="3"/>
  <c r="E192" i="3"/>
  <c r="GS191" i="3"/>
  <c r="GQ191" i="3"/>
  <c r="GO191" i="3"/>
  <c r="GN191" i="3"/>
  <c r="GM191" i="3"/>
  <c r="GC191" i="3"/>
  <c r="FY191" i="3"/>
  <c r="FU191" i="3"/>
  <c r="FQ191" i="3"/>
  <c r="FE191" i="3"/>
  <c r="FA191" i="3"/>
  <c r="EW191" i="3"/>
  <c r="GP191" i="3"/>
  <c r="ES191" i="3"/>
  <c r="EO191" i="3"/>
  <c r="EK191" i="3"/>
  <c r="EC191" i="3"/>
  <c r="DY191" i="3"/>
  <c r="DU191" i="3"/>
  <c r="DQ191" i="3"/>
  <c r="DM191" i="3"/>
  <c r="DE191" i="3"/>
  <c r="DA191" i="3"/>
  <c r="CS191" i="3"/>
  <c r="CO191" i="3"/>
  <c r="CK191" i="3"/>
  <c r="CG191" i="3"/>
  <c r="CC191" i="3"/>
  <c r="BY191" i="3"/>
  <c r="BU191" i="3"/>
  <c r="BQ191" i="3"/>
  <c r="BM191" i="3"/>
  <c r="BI191" i="3"/>
  <c r="BE191" i="3"/>
  <c r="AW191" i="3"/>
  <c r="AS191" i="3"/>
  <c r="AO191" i="3"/>
  <c r="AK191" i="3"/>
  <c r="AG191" i="3"/>
  <c r="AC191" i="3"/>
  <c r="Y191" i="3"/>
  <c r="U191" i="3"/>
  <c r="I191" i="3"/>
  <c r="E191" i="3"/>
  <c r="GS190" i="3"/>
  <c r="GR190" i="3"/>
  <c r="GQ190" i="3"/>
  <c r="GO190" i="3"/>
  <c r="GN190" i="3"/>
  <c r="GK190" i="3"/>
  <c r="GC190" i="3"/>
  <c r="FY190" i="3"/>
  <c r="FU190" i="3"/>
  <c r="FQ190" i="3"/>
  <c r="FM190" i="3"/>
  <c r="FE190" i="3"/>
  <c r="FA190" i="3"/>
  <c r="GP190" i="3"/>
  <c r="ES190" i="3"/>
  <c r="EO190" i="3"/>
  <c r="EK190" i="3"/>
  <c r="EC190" i="3"/>
  <c r="DY190" i="3"/>
  <c r="DU190" i="3"/>
  <c r="DQ190" i="3"/>
  <c r="DM190" i="3"/>
  <c r="DE190" i="3"/>
  <c r="DA190" i="3"/>
  <c r="CW190" i="3"/>
  <c r="CS190" i="3"/>
  <c r="CO190" i="3"/>
  <c r="CK190" i="3"/>
  <c r="CG190" i="3"/>
  <c r="CC190" i="3"/>
  <c r="BY190" i="3"/>
  <c r="BU190" i="3"/>
  <c r="BQ190" i="3"/>
  <c r="BM190" i="3"/>
  <c r="HJ192" i="3"/>
  <c r="BE190" i="3"/>
  <c r="BA190" i="3"/>
  <c r="AW190" i="3"/>
  <c r="AS190" i="3"/>
  <c r="AO190" i="3"/>
  <c r="AK190" i="3"/>
  <c r="AG190" i="3"/>
  <c r="AC190" i="3"/>
  <c r="Y190" i="3"/>
  <c r="U190" i="3"/>
  <c r="Q190" i="3"/>
  <c r="GL190" i="3"/>
  <c r="I190" i="3"/>
  <c r="E190" i="3"/>
  <c r="GO189" i="3"/>
  <c r="GN189" i="3"/>
  <c r="GM189" i="3"/>
  <c r="GL189" i="3"/>
  <c r="GC189" i="3"/>
  <c r="FY189" i="3"/>
  <c r="FU189" i="3"/>
  <c r="FQ189" i="3"/>
  <c r="FM189" i="3"/>
  <c r="EO189" i="3"/>
  <c r="EK189" i="3"/>
  <c r="DY189" i="3"/>
  <c r="DU189" i="3"/>
  <c r="DQ189" i="3"/>
  <c r="DE189" i="3"/>
  <c r="DA189" i="3"/>
  <c r="CW189" i="3"/>
  <c r="CK189" i="3"/>
  <c r="CG189" i="3"/>
  <c r="CC189" i="3"/>
  <c r="BY189" i="3"/>
  <c r="BU189" i="3"/>
  <c r="BQ189" i="3"/>
  <c r="BM189" i="3"/>
  <c r="BI189" i="3"/>
  <c r="BA189" i="3"/>
  <c r="GK189" i="3"/>
  <c r="AW189" i="3"/>
  <c r="AO189" i="3"/>
  <c r="AC189" i="3"/>
  <c r="Q189" i="3"/>
  <c r="I189" i="3"/>
  <c r="GS188" i="3"/>
  <c r="GQ188" i="3"/>
  <c r="GL188" i="3"/>
  <c r="GC188" i="3"/>
  <c r="GO188" i="3"/>
  <c r="FY188" i="3"/>
  <c r="FU188" i="3"/>
  <c r="GN188" i="3"/>
  <c r="FQ188" i="3"/>
  <c r="FM188" i="3"/>
  <c r="FE188" i="3"/>
  <c r="ES188" i="3"/>
  <c r="DU188" i="3"/>
  <c r="DQ188" i="3"/>
  <c r="DE188" i="3"/>
  <c r="DA188" i="3"/>
  <c r="CO188" i="3"/>
  <c r="CK188" i="3"/>
  <c r="CG188" i="3"/>
  <c r="BU188" i="3"/>
  <c r="BQ188" i="3"/>
  <c r="BM188" i="3"/>
  <c r="BI188" i="3"/>
  <c r="BE188" i="3"/>
  <c r="BA188" i="3"/>
  <c r="AW188" i="3"/>
  <c r="AS188" i="3"/>
  <c r="AK188" i="3"/>
  <c r="AG188" i="3"/>
  <c r="I188" i="3"/>
  <c r="E188" i="3"/>
  <c r="GC187" i="3"/>
  <c r="FY187" i="3"/>
  <c r="FQ187" i="3"/>
  <c r="FM187" i="3"/>
  <c r="ES187" i="3"/>
  <c r="EO187" i="3"/>
  <c r="EC187" i="3"/>
  <c r="DY187" i="3"/>
  <c r="DU187" i="3"/>
  <c r="DQ187" i="3"/>
  <c r="DM187" i="3"/>
  <c r="DE187" i="3"/>
  <c r="DA187" i="3"/>
  <c r="CO187" i="3"/>
  <c r="CK187" i="3"/>
  <c r="CG187" i="3"/>
  <c r="CC187" i="3"/>
  <c r="BY187" i="3"/>
  <c r="BU187" i="3"/>
  <c r="BQ187" i="3"/>
  <c r="BM187" i="3"/>
  <c r="BE187" i="3"/>
  <c r="AK187" i="3"/>
  <c r="AG187" i="3"/>
  <c r="AC187" i="3"/>
  <c r="U187" i="3"/>
  <c r="GL187" i="3"/>
  <c r="I187" i="3"/>
  <c r="E187" i="3"/>
  <c r="GR186" i="3"/>
  <c r="GQ186" i="3"/>
  <c r="GM186" i="3"/>
  <c r="GL186" i="3"/>
  <c r="FY186" i="3"/>
  <c r="FU186" i="3"/>
  <c r="GN186" i="3"/>
  <c r="FQ186" i="3"/>
  <c r="FM186" i="3"/>
  <c r="FE186" i="3"/>
  <c r="FA186" i="3"/>
  <c r="EW186" i="3"/>
  <c r="ES186" i="3"/>
  <c r="EO186" i="3"/>
  <c r="EK186" i="3"/>
  <c r="EC186" i="3"/>
  <c r="DY186" i="3"/>
  <c r="DU186" i="3"/>
  <c r="DQ186" i="3"/>
  <c r="DM186" i="3"/>
  <c r="DE186" i="3"/>
  <c r="DA186" i="3"/>
  <c r="CS186" i="3"/>
  <c r="CO186" i="3"/>
  <c r="CK186" i="3"/>
  <c r="CG186" i="3"/>
  <c r="CC186" i="3"/>
  <c r="BY186" i="3"/>
  <c r="BU186" i="3"/>
  <c r="BQ186" i="3"/>
  <c r="BI186" i="3"/>
  <c r="BE186" i="3"/>
  <c r="BA186" i="3"/>
  <c r="AW186" i="3"/>
  <c r="AS186" i="3"/>
  <c r="AO186" i="3"/>
  <c r="AK186" i="3"/>
  <c r="Y186" i="3"/>
  <c r="U186" i="3"/>
  <c r="I186" i="3"/>
  <c r="E186" i="3"/>
  <c r="GS185" i="3"/>
  <c r="GC185" i="3"/>
  <c r="FY185" i="3"/>
  <c r="FQ185" i="3"/>
  <c r="FM185" i="3"/>
  <c r="FE185" i="3"/>
  <c r="FA185" i="3"/>
  <c r="ES185" i="3"/>
  <c r="EO185" i="3"/>
  <c r="EC185" i="3"/>
  <c r="DY185" i="3"/>
  <c r="DU185" i="3"/>
  <c r="DQ185" i="3"/>
  <c r="DM185" i="3"/>
  <c r="DE185" i="3"/>
  <c r="DA185" i="3"/>
  <c r="CW185" i="3"/>
  <c r="GR185" i="3"/>
  <c r="CO185" i="3"/>
  <c r="CK185" i="3"/>
  <c r="CG185" i="3"/>
  <c r="CC185" i="3"/>
  <c r="BY185" i="3"/>
  <c r="BU185" i="3"/>
  <c r="BQ185" i="3"/>
  <c r="BM185" i="3"/>
  <c r="BE185" i="3"/>
  <c r="AW185" i="3"/>
  <c r="AS185" i="3"/>
  <c r="AO185" i="3"/>
  <c r="AG185" i="3"/>
  <c r="AC185" i="3"/>
  <c r="Y185" i="3"/>
  <c r="U185" i="3"/>
  <c r="Q185" i="3"/>
  <c r="I185" i="3"/>
  <c r="E185" i="3"/>
  <c r="GP184" i="3"/>
  <c r="GO184" i="3"/>
  <c r="GN184" i="3"/>
  <c r="GM184" i="3"/>
  <c r="GK184" i="3"/>
  <c r="GR184" i="3"/>
  <c r="HL186" i="3"/>
  <c r="FY184" i="3"/>
  <c r="FQ184" i="3"/>
  <c r="FM184" i="3"/>
  <c r="FE184" i="3"/>
  <c r="FA184" i="3"/>
  <c r="EW184" i="3"/>
  <c r="ES184" i="3"/>
  <c r="EO184" i="3"/>
  <c r="EK184" i="3"/>
  <c r="HN186" i="3"/>
  <c r="DY184" i="3"/>
  <c r="DQ184" i="3"/>
  <c r="DM184" i="3"/>
  <c r="DA184" i="3"/>
  <c r="CW184" i="3"/>
  <c r="CK184" i="3"/>
  <c r="CG184" i="3"/>
  <c r="CC184" i="3"/>
  <c r="BY184" i="3"/>
  <c r="BU184" i="3"/>
  <c r="BM184" i="3"/>
  <c r="BI184" i="3"/>
  <c r="BE184" i="3"/>
  <c r="BA184" i="3"/>
  <c r="AW184" i="3"/>
  <c r="AS184" i="3"/>
  <c r="AO184" i="3"/>
  <c r="AK184" i="3"/>
  <c r="AG184" i="3"/>
  <c r="AC184" i="3"/>
  <c r="Y184" i="3"/>
  <c r="Q184" i="3"/>
  <c r="I184" i="3"/>
  <c r="E184" i="3"/>
  <c r="GS183" i="3"/>
  <c r="GQ183" i="3"/>
  <c r="GO183" i="3"/>
  <c r="GN183" i="3"/>
  <c r="GM183" i="3"/>
  <c r="GC183" i="3"/>
  <c r="FY183" i="3"/>
  <c r="FU183" i="3"/>
  <c r="FQ183" i="3"/>
  <c r="FI183" i="3"/>
  <c r="FE183" i="3"/>
  <c r="FA183" i="3"/>
  <c r="EW183" i="3"/>
  <c r="GP183" i="3"/>
  <c r="ES183" i="3"/>
  <c r="EO183" i="3"/>
  <c r="EK183" i="3"/>
  <c r="EC183" i="3"/>
  <c r="DY183" i="3"/>
  <c r="DU183" i="3"/>
  <c r="DQ183" i="3"/>
  <c r="DE183" i="3"/>
  <c r="DA183" i="3"/>
  <c r="CS183" i="3"/>
  <c r="CO183" i="3"/>
  <c r="CG183" i="3"/>
  <c r="CC183" i="3"/>
  <c r="BY183" i="3"/>
  <c r="BU183" i="3"/>
  <c r="BQ183" i="3"/>
  <c r="BM183" i="3"/>
  <c r="BI183" i="3"/>
  <c r="BE183" i="3"/>
  <c r="BA183" i="3"/>
  <c r="AW183" i="3"/>
  <c r="AS183" i="3"/>
  <c r="AK183" i="3"/>
  <c r="AG183" i="3"/>
  <c r="AC183" i="3"/>
  <c r="Y183" i="3"/>
  <c r="U183" i="3"/>
  <c r="I183" i="3"/>
  <c r="E183" i="3"/>
  <c r="GR182" i="3"/>
  <c r="GQ182" i="3"/>
  <c r="GP182" i="3"/>
  <c r="GN182" i="3"/>
  <c r="GL182" i="3"/>
  <c r="GI182" i="3"/>
  <c r="GO182" i="3"/>
  <c r="FY182" i="3"/>
  <c r="FU182" i="3"/>
  <c r="FQ182" i="3"/>
  <c r="FM182" i="3"/>
  <c r="FI182" i="3"/>
  <c r="FE182" i="3"/>
  <c r="EW182" i="3"/>
  <c r="EK182" i="3"/>
  <c r="EC182" i="3"/>
  <c r="DY182" i="3"/>
  <c r="DU182" i="3"/>
  <c r="GS182" i="3"/>
  <c r="DQ182" i="3"/>
  <c r="DE182" i="3"/>
  <c r="CW182" i="3"/>
  <c r="CS182" i="3"/>
  <c r="CO182" i="3"/>
  <c r="CK182" i="3"/>
  <c r="CG182" i="3"/>
  <c r="BU182" i="3"/>
  <c r="BQ182" i="3"/>
  <c r="BI182" i="3"/>
  <c r="GM182" i="3"/>
  <c r="BE182" i="3"/>
  <c r="AW182" i="3"/>
  <c r="AS182" i="3"/>
  <c r="AK182" i="3"/>
  <c r="AG182" i="3"/>
  <c r="AC182" i="3"/>
  <c r="Y182" i="3"/>
  <c r="U182" i="3"/>
  <c r="Q182" i="3"/>
  <c r="I182" i="3"/>
  <c r="E182" i="3"/>
  <c r="FY181" i="3"/>
  <c r="FQ181" i="3"/>
  <c r="FM181" i="3"/>
  <c r="FI181" i="3"/>
  <c r="FE181" i="3"/>
  <c r="FA181" i="3"/>
  <c r="ES181" i="3"/>
  <c r="EO181" i="3"/>
  <c r="EK181" i="3"/>
  <c r="EC181" i="3"/>
  <c r="DY181" i="3"/>
  <c r="DU181" i="3"/>
  <c r="DQ181" i="3"/>
  <c r="DM181" i="3"/>
  <c r="DE181" i="3"/>
  <c r="DA181" i="3"/>
  <c r="HO183" i="3"/>
  <c r="CS181" i="3"/>
  <c r="CO181" i="3"/>
  <c r="CK181" i="3"/>
  <c r="CG181" i="3"/>
  <c r="CC181" i="3"/>
  <c r="BY181" i="3"/>
  <c r="BU181" i="3"/>
  <c r="BQ181" i="3"/>
  <c r="BM181" i="3"/>
  <c r="BI181" i="3"/>
  <c r="BE181" i="3"/>
  <c r="AW181" i="3"/>
  <c r="AS181" i="3"/>
  <c r="AO181" i="3"/>
  <c r="AK181" i="3"/>
  <c r="AG181" i="3"/>
  <c r="AC181" i="3"/>
  <c r="Y181" i="3"/>
  <c r="U181" i="3"/>
  <c r="I181" i="3"/>
  <c r="E181" i="3"/>
  <c r="HO180" i="3"/>
  <c r="GR180" i="3"/>
  <c r="GI180" i="3"/>
  <c r="FY180" i="3"/>
  <c r="FU180" i="3"/>
  <c r="FQ180" i="3"/>
  <c r="FM180" i="3"/>
  <c r="FI180" i="3"/>
  <c r="FE180" i="3"/>
  <c r="FA180" i="3"/>
  <c r="EW180" i="3"/>
  <c r="ES180" i="3"/>
  <c r="EO180" i="3"/>
  <c r="EK180" i="3"/>
  <c r="EC180" i="3"/>
  <c r="DY180" i="3"/>
  <c r="DM180" i="3"/>
  <c r="CW180" i="3"/>
  <c r="CS180" i="3"/>
  <c r="CK180" i="3"/>
  <c r="CG180" i="3"/>
  <c r="CC180" i="3"/>
  <c r="BY180" i="3"/>
  <c r="BU180" i="3"/>
  <c r="BQ180" i="3"/>
  <c r="BM180" i="3"/>
  <c r="GM180" i="3"/>
  <c r="BE180" i="3"/>
  <c r="BA180" i="3"/>
  <c r="GK180" i="3"/>
  <c r="AW180" i="3"/>
  <c r="AO180" i="3"/>
  <c r="AK180" i="3"/>
  <c r="AG180" i="3"/>
  <c r="AC180" i="3"/>
  <c r="Y180" i="3"/>
  <c r="U180" i="3"/>
  <c r="Q180" i="3"/>
  <c r="I180" i="3"/>
  <c r="E180" i="3"/>
  <c r="GS179" i="3"/>
  <c r="GR179" i="3"/>
  <c r="GQ179" i="3"/>
  <c r="GP179" i="3"/>
  <c r="GI179" i="3"/>
  <c r="GI191" i="3"/>
  <c r="GC179" i="3"/>
  <c r="FU179" i="3"/>
  <c r="GN179" i="3"/>
  <c r="FQ179" i="3"/>
  <c r="FM179" i="3"/>
  <c r="FI179" i="3"/>
  <c r="FE179" i="3"/>
  <c r="EW179" i="3"/>
  <c r="ES179" i="3"/>
  <c r="EO179" i="3"/>
  <c r="EK179" i="3"/>
  <c r="EC179" i="3"/>
  <c r="DY179" i="3"/>
  <c r="DU179" i="3"/>
  <c r="DM179" i="3"/>
  <c r="DE179" i="3"/>
  <c r="DA179" i="3"/>
  <c r="CS179" i="3"/>
  <c r="CO179" i="3"/>
  <c r="CK179" i="3"/>
  <c r="CG179" i="3"/>
  <c r="CC179" i="3"/>
  <c r="BU179" i="3"/>
  <c r="BQ179" i="3"/>
  <c r="BM179" i="3"/>
  <c r="BI179" i="3"/>
  <c r="GM179" i="3"/>
  <c r="BE179" i="3"/>
  <c r="AW179" i="3"/>
  <c r="AS179" i="3"/>
  <c r="AO179" i="3"/>
  <c r="AK179" i="3"/>
  <c r="AG179" i="3"/>
  <c r="Y179" i="3"/>
  <c r="U179" i="3"/>
  <c r="I179" i="3"/>
  <c r="E179" i="3"/>
  <c r="GN178" i="3"/>
  <c r="GM178" i="3"/>
  <c r="GL178" i="3"/>
  <c r="GI178" i="3"/>
  <c r="GR178" i="3"/>
  <c r="FY178" i="3"/>
  <c r="FU178" i="3"/>
  <c r="FQ178" i="3"/>
  <c r="FM178" i="3"/>
  <c r="FI178" i="3"/>
  <c r="FE178" i="3"/>
  <c r="FA178" i="3"/>
  <c r="ES178" i="3"/>
  <c r="EO178" i="3"/>
  <c r="DY178" i="3"/>
  <c r="DM178" i="3"/>
  <c r="DE178" i="3"/>
  <c r="DA178" i="3"/>
  <c r="CW178" i="3"/>
  <c r="CS178" i="3"/>
  <c r="CO178" i="3"/>
  <c r="CK178" i="3"/>
  <c r="CG178" i="3"/>
  <c r="BY178" i="3"/>
  <c r="BU178" i="3"/>
  <c r="BQ178" i="3"/>
  <c r="BM178" i="3"/>
  <c r="BI178" i="3"/>
  <c r="BA178" i="3"/>
  <c r="GK178" i="3"/>
  <c r="AW178" i="3"/>
  <c r="AS178" i="3"/>
  <c r="AO178" i="3"/>
  <c r="AK178" i="3"/>
  <c r="AG178" i="3"/>
  <c r="AC178" i="3"/>
  <c r="Y178" i="3"/>
  <c r="U178" i="3"/>
  <c r="Q178" i="3"/>
  <c r="I178" i="3"/>
  <c r="E178" i="3"/>
  <c r="GS177" i="3"/>
  <c r="GQ177" i="3"/>
  <c r="GP177" i="3"/>
  <c r="GM177" i="3"/>
  <c r="FY177" i="3"/>
  <c r="FU177" i="3"/>
  <c r="GN177" i="3"/>
  <c r="FQ177" i="3"/>
  <c r="FM177" i="3"/>
  <c r="FI177" i="3"/>
  <c r="FE177" i="3"/>
  <c r="FA177" i="3"/>
  <c r="EW177" i="3"/>
  <c r="ES177" i="3"/>
  <c r="EO177" i="3"/>
  <c r="EK177" i="3"/>
  <c r="EC177" i="3"/>
  <c r="DY177" i="3"/>
  <c r="DU177" i="3"/>
  <c r="DQ177" i="3"/>
  <c r="DM177" i="3"/>
  <c r="DE177" i="3"/>
  <c r="DA177" i="3"/>
  <c r="GR177" i="3"/>
  <c r="CS177" i="3"/>
  <c r="CO177" i="3"/>
  <c r="CK177" i="3"/>
  <c r="CG177" i="3"/>
  <c r="CC177" i="3"/>
  <c r="BY177" i="3"/>
  <c r="BU177" i="3"/>
  <c r="BQ177" i="3"/>
  <c r="BM177" i="3"/>
  <c r="BI177" i="3"/>
  <c r="BE177" i="3"/>
  <c r="BA177" i="3"/>
  <c r="AW177" i="3"/>
  <c r="AS177" i="3"/>
  <c r="AO177" i="3"/>
  <c r="AK177" i="3"/>
  <c r="AG177" i="3"/>
  <c r="AC177" i="3"/>
  <c r="Y177" i="3"/>
  <c r="U177" i="3"/>
  <c r="GL177" i="3"/>
  <c r="I177" i="3"/>
  <c r="E177" i="3"/>
  <c r="GK176" i="3"/>
  <c r="GI176" i="3"/>
  <c r="GC176" i="3"/>
  <c r="FY176" i="3"/>
  <c r="FQ176" i="3"/>
  <c r="FM176" i="3"/>
  <c r="FI176" i="3"/>
  <c r="FE176" i="3"/>
  <c r="FA176" i="3"/>
  <c r="ES176" i="3"/>
  <c r="EO176" i="3"/>
  <c r="EK176" i="3"/>
  <c r="EC176" i="3"/>
  <c r="DY176" i="3"/>
  <c r="DQ176" i="3"/>
  <c r="DM176" i="3"/>
  <c r="DE176" i="3"/>
  <c r="DA176" i="3"/>
  <c r="GR176" i="3"/>
  <c r="CO176" i="3"/>
  <c r="CK176" i="3"/>
  <c r="CC176" i="3"/>
  <c r="BY176" i="3"/>
  <c r="BU176" i="3"/>
  <c r="BQ176" i="3"/>
  <c r="BM176" i="3"/>
  <c r="BE176" i="3"/>
  <c r="BA176" i="3"/>
  <c r="AW176" i="3"/>
  <c r="AS176" i="3"/>
  <c r="AO176" i="3"/>
  <c r="AK176" i="3"/>
  <c r="AG176" i="3"/>
  <c r="AC176" i="3"/>
  <c r="U176" i="3"/>
  <c r="Q176" i="3"/>
  <c r="E176" i="3"/>
  <c r="GS175" i="3"/>
  <c r="GQ175" i="3"/>
  <c r="GP175" i="3"/>
  <c r="GO175" i="3"/>
  <c r="GN175" i="3"/>
  <c r="GM175" i="3"/>
  <c r="GC175" i="3"/>
  <c r="FY175" i="3"/>
  <c r="FU175" i="3"/>
  <c r="FQ175" i="3"/>
  <c r="FM175" i="3"/>
  <c r="FI175" i="3"/>
  <c r="FE175" i="3"/>
  <c r="FA175" i="3"/>
  <c r="EW175" i="3"/>
  <c r="ES175" i="3"/>
  <c r="EO175" i="3"/>
  <c r="EK175" i="3"/>
  <c r="EC175" i="3"/>
  <c r="DY175" i="3"/>
  <c r="DU175" i="3"/>
  <c r="DQ175" i="3"/>
  <c r="DM175" i="3"/>
  <c r="DE175" i="3"/>
  <c r="DA175" i="3"/>
  <c r="CS175" i="3"/>
  <c r="CO175" i="3"/>
  <c r="CK175" i="3"/>
  <c r="CG175" i="3"/>
  <c r="CC175" i="3"/>
  <c r="BY175" i="3"/>
  <c r="BU175" i="3"/>
  <c r="BQ175" i="3"/>
  <c r="BM175" i="3"/>
  <c r="BI175" i="3"/>
  <c r="BE175" i="3"/>
  <c r="BA175" i="3"/>
  <c r="AW175" i="3"/>
  <c r="AS175" i="3"/>
  <c r="AO175" i="3"/>
  <c r="AK175" i="3"/>
  <c r="AG175" i="3"/>
  <c r="AC175" i="3"/>
  <c r="Y175" i="3"/>
  <c r="U175" i="3"/>
  <c r="I175" i="3"/>
  <c r="E175" i="3"/>
  <c r="HP174" i="3"/>
  <c r="HH174" i="3"/>
  <c r="GQ174" i="3"/>
  <c r="GP174" i="3"/>
  <c r="GO174" i="3"/>
  <c r="GN174" i="3"/>
  <c r="GM174" i="3"/>
  <c r="GC174" i="3"/>
  <c r="FU174" i="3"/>
  <c r="FQ174" i="3"/>
  <c r="FM174" i="3"/>
  <c r="FI174" i="3"/>
  <c r="FE174" i="3"/>
  <c r="FA174" i="3"/>
  <c r="EW174" i="3"/>
  <c r="ES174" i="3"/>
  <c r="EK174" i="3"/>
  <c r="EC174" i="3"/>
  <c r="DY174" i="3"/>
  <c r="DU174" i="3"/>
  <c r="GS174" i="3"/>
  <c r="DQ174" i="3"/>
  <c r="DE174" i="3"/>
  <c r="DA174" i="3"/>
  <c r="CS174" i="3"/>
  <c r="CO174" i="3"/>
  <c r="CK174" i="3"/>
  <c r="CG174" i="3"/>
  <c r="CC174" i="3"/>
  <c r="BY174" i="3"/>
  <c r="BU174" i="3"/>
  <c r="BQ174" i="3"/>
  <c r="BI174" i="3"/>
  <c r="BE174" i="3"/>
  <c r="AW174" i="3"/>
  <c r="AS174" i="3"/>
  <c r="AK174" i="3"/>
  <c r="AG174" i="3"/>
  <c r="Y174" i="3"/>
  <c r="U174" i="3"/>
  <c r="I174" i="3"/>
  <c r="E174" i="3"/>
  <c r="GS173" i="3"/>
  <c r="GR173" i="3"/>
  <c r="GL173" i="3"/>
  <c r="GC173" i="3"/>
  <c r="FY173" i="3"/>
  <c r="FQ173" i="3"/>
  <c r="FM173" i="3"/>
  <c r="FE173" i="3"/>
  <c r="FA173" i="3"/>
  <c r="HM174" i="3"/>
  <c r="ES173" i="3"/>
  <c r="EO173" i="3"/>
  <c r="HN174" i="3"/>
  <c r="EC173" i="3"/>
  <c r="DY173" i="3"/>
  <c r="DQ173" i="3"/>
  <c r="DM173" i="3"/>
  <c r="DA173" i="3"/>
  <c r="CW173" i="3"/>
  <c r="CS173" i="3"/>
  <c r="CO173" i="3"/>
  <c r="CK173" i="3"/>
  <c r="CC173" i="3"/>
  <c r="BY173" i="3"/>
  <c r="BU173" i="3"/>
  <c r="BQ173" i="3"/>
  <c r="BM173" i="3"/>
  <c r="BE173" i="3"/>
  <c r="BA173" i="3"/>
  <c r="AW173" i="3"/>
  <c r="AS173" i="3"/>
  <c r="AO173" i="3"/>
  <c r="AG173" i="3"/>
  <c r="AC173" i="3"/>
  <c r="Y173" i="3"/>
  <c r="U173" i="3"/>
  <c r="Q173" i="3"/>
  <c r="E173" i="3"/>
  <c r="GQ172" i="3"/>
  <c r="GP172" i="3"/>
  <c r="GO172" i="3"/>
  <c r="GN172" i="3"/>
  <c r="GK172" i="3"/>
  <c r="HL174" i="3"/>
  <c r="FY172" i="3"/>
  <c r="FU172" i="3"/>
  <c r="FQ172" i="3"/>
  <c r="FM172" i="3"/>
  <c r="FI172" i="3"/>
  <c r="FE172" i="3"/>
  <c r="FA172" i="3"/>
  <c r="EW172" i="3"/>
  <c r="ES172" i="3"/>
  <c r="EO172" i="3"/>
  <c r="EK172" i="3"/>
  <c r="EC172" i="3"/>
  <c r="DU172" i="3"/>
  <c r="GS172" i="3"/>
  <c r="DQ172" i="3"/>
  <c r="DM172" i="3"/>
  <c r="DE172" i="3"/>
  <c r="DA172" i="3"/>
  <c r="CS172" i="3"/>
  <c r="CO172" i="3"/>
  <c r="CK172" i="3"/>
  <c r="CG172" i="3"/>
  <c r="CC172" i="3"/>
  <c r="BU172" i="3"/>
  <c r="BQ172" i="3"/>
  <c r="BM172" i="3"/>
  <c r="BI172" i="3"/>
  <c r="GM172" i="3"/>
  <c r="BE172" i="3"/>
  <c r="AW172" i="3"/>
  <c r="AS172" i="3"/>
  <c r="AO172" i="3"/>
  <c r="AK172" i="3"/>
  <c r="AG172" i="3"/>
  <c r="AC172" i="3"/>
  <c r="Y172" i="3"/>
  <c r="U172" i="3"/>
  <c r="I172" i="3"/>
  <c r="E172" i="3"/>
  <c r="GY171" i="3"/>
  <c r="GX171" i="3"/>
  <c r="GS171" i="3"/>
  <c r="GQ171" i="3"/>
  <c r="GP171" i="3"/>
  <c r="GN171" i="3"/>
  <c r="GM171" i="3"/>
  <c r="GI171" i="3"/>
  <c r="GC171" i="3"/>
  <c r="FY171" i="3"/>
  <c r="FU171" i="3"/>
  <c r="FQ171" i="3"/>
  <c r="FM171" i="3"/>
  <c r="FI171" i="3"/>
  <c r="FE171" i="3"/>
  <c r="FA171" i="3"/>
  <c r="EW171" i="3"/>
  <c r="ES171" i="3"/>
  <c r="EO171" i="3"/>
  <c r="EK171" i="3"/>
  <c r="EC171" i="3"/>
  <c r="DY171" i="3"/>
  <c r="DU171" i="3"/>
  <c r="DQ171" i="3"/>
  <c r="DM171" i="3"/>
  <c r="DE171" i="3"/>
  <c r="DA171" i="3"/>
  <c r="CS171" i="3"/>
  <c r="CO171" i="3"/>
  <c r="CK171" i="3"/>
  <c r="CG171" i="3"/>
  <c r="CC171" i="3"/>
  <c r="BY171" i="3"/>
  <c r="BU171" i="3"/>
  <c r="BQ171" i="3"/>
  <c r="BM171" i="3"/>
  <c r="BI171" i="3"/>
  <c r="BE171" i="3"/>
  <c r="AW171" i="3"/>
  <c r="AS171" i="3"/>
  <c r="AO171" i="3"/>
  <c r="AK171" i="3"/>
  <c r="AG171" i="3"/>
  <c r="AC171" i="3"/>
  <c r="Y171" i="3"/>
  <c r="U171" i="3"/>
  <c r="I171" i="3"/>
  <c r="E171" i="3"/>
  <c r="GS170" i="3"/>
  <c r="GR170" i="3"/>
  <c r="GM170" i="3"/>
  <c r="GL170" i="3"/>
  <c r="GK170" i="3"/>
  <c r="GC170" i="3"/>
  <c r="GO170" i="3"/>
  <c r="FY170" i="3"/>
  <c r="FQ170" i="3"/>
  <c r="FM170" i="3"/>
  <c r="FI170" i="3"/>
  <c r="FE170" i="3"/>
  <c r="FA170" i="3"/>
  <c r="ES170" i="3"/>
  <c r="EO170" i="3"/>
  <c r="EK170" i="3"/>
  <c r="EC170" i="3"/>
  <c r="DY170" i="3"/>
  <c r="DU170" i="3"/>
  <c r="DQ170" i="3"/>
  <c r="DM170" i="3"/>
  <c r="DA170" i="3"/>
  <c r="CS170" i="3"/>
  <c r="CO170" i="3"/>
  <c r="CK170" i="3"/>
  <c r="CG170" i="3"/>
  <c r="CC170" i="3"/>
  <c r="BY170" i="3"/>
  <c r="BQ170" i="3"/>
  <c r="BM170" i="3"/>
  <c r="BI170" i="3"/>
  <c r="BE170" i="3"/>
  <c r="HH171" i="3"/>
  <c r="AW170" i="3"/>
  <c r="AS170" i="3"/>
  <c r="AO170" i="3"/>
  <c r="AG170" i="3"/>
  <c r="Y170" i="3"/>
  <c r="U170" i="3"/>
  <c r="Q170" i="3"/>
  <c r="E170" i="3"/>
  <c r="FY169" i="3"/>
  <c r="FU169" i="3"/>
  <c r="FQ169" i="3"/>
  <c r="FM169" i="3"/>
  <c r="FI169" i="3"/>
  <c r="FE169" i="3"/>
  <c r="FA169" i="3"/>
  <c r="ES169" i="3"/>
  <c r="EO169" i="3"/>
  <c r="EK169" i="3"/>
  <c r="EC169" i="3"/>
  <c r="DY169" i="3"/>
  <c r="DQ169" i="3"/>
  <c r="DM169" i="3"/>
  <c r="DE169" i="3"/>
  <c r="DA169" i="3"/>
  <c r="CW169" i="3"/>
  <c r="CS169" i="3"/>
  <c r="CO169" i="3"/>
  <c r="CK169" i="3"/>
  <c r="CG169" i="3"/>
  <c r="CC169" i="3"/>
  <c r="BY169" i="3"/>
  <c r="BU169" i="3"/>
  <c r="BQ169" i="3"/>
  <c r="BM169" i="3"/>
  <c r="BE169" i="3"/>
  <c r="BA169" i="3"/>
  <c r="GK169" i="3"/>
  <c r="AW169" i="3"/>
  <c r="AS169" i="3"/>
  <c r="AO169" i="3"/>
  <c r="AK169" i="3"/>
  <c r="AG169" i="3"/>
  <c r="AC169" i="3"/>
  <c r="Y169" i="3"/>
  <c r="U169" i="3"/>
  <c r="Q169" i="3"/>
  <c r="I169" i="3"/>
  <c r="E169" i="3"/>
  <c r="HM168" i="3"/>
  <c r="HK168" i="3"/>
  <c r="HI168" i="3"/>
  <c r="GR168" i="3"/>
  <c r="GQ168" i="3"/>
  <c r="GP168" i="3"/>
  <c r="GN168" i="3"/>
  <c r="GM168" i="3"/>
  <c r="GL168" i="3"/>
  <c r="GK168" i="3"/>
  <c r="GC168" i="3"/>
  <c r="FU168" i="3"/>
  <c r="FQ168" i="3"/>
  <c r="FI168" i="3"/>
  <c r="FE168" i="3"/>
  <c r="FA168" i="3"/>
  <c r="EW168" i="3"/>
  <c r="ES168" i="3"/>
  <c r="EO168" i="3"/>
  <c r="EK168" i="3"/>
  <c r="EC168" i="3"/>
  <c r="DU168" i="3"/>
  <c r="GS168" i="3"/>
  <c r="DQ168" i="3"/>
  <c r="DM168" i="3"/>
  <c r="DE168" i="3"/>
  <c r="DA168" i="3"/>
  <c r="CW168" i="3"/>
  <c r="CS168" i="3"/>
  <c r="CK168" i="3"/>
  <c r="CG168" i="3"/>
  <c r="BY168" i="3"/>
  <c r="BU168" i="3"/>
  <c r="BM168" i="3"/>
  <c r="BI168" i="3"/>
  <c r="BE168" i="3"/>
  <c r="BA168" i="3"/>
  <c r="AW168" i="3"/>
  <c r="AS168" i="3"/>
  <c r="AO168" i="3"/>
  <c r="AK168" i="3"/>
  <c r="AG168" i="3"/>
  <c r="AC168" i="3"/>
  <c r="Y168" i="3"/>
  <c r="Q168" i="3"/>
  <c r="I168" i="3"/>
  <c r="GS167" i="3"/>
  <c r="GR167" i="3"/>
  <c r="GQ167" i="3"/>
  <c r="GN167" i="3"/>
  <c r="GL167" i="3"/>
  <c r="GC167" i="3"/>
  <c r="GO167" i="3"/>
  <c r="FY167" i="3"/>
  <c r="FU167" i="3"/>
  <c r="FQ167" i="3"/>
  <c r="FM167" i="3"/>
  <c r="FI167" i="3"/>
  <c r="FE167" i="3"/>
  <c r="EW167" i="3"/>
  <c r="GP167" i="3"/>
  <c r="ES167" i="3"/>
  <c r="EO167" i="3"/>
  <c r="EK167" i="3"/>
  <c r="EC167" i="3"/>
  <c r="DU167" i="3"/>
  <c r="DQ167" i="3"/>
  <c r="DM167" i="3"/>
  <c r="DE167" i="3"/>
  <c r="DA167" i="3"/>
  <c r="CW167" i="3"/>
  <c r="CS167" i="3"/>
  <c r="CO167" i="3"/>
  <c r="CK167" i="3"/>
  <c r="CG167" i="3"/>
  <c r="CC167" i="3"/>
  <c r="BU167" i="3"/>
  <c r="BQ167" i="3"/>
  <c r="BM167" i="3"/>
  <c r="BI167" i="3"/>
  <c r="GM167" i="3"/>
  <c r="BE167" i="3"/>
  <c r="AW167" i="3"/>
  <c r="AS167" i="3"/>
  <c r="AK167" i="3"/>
  <c r="AG167" i="3"/>
  <c r="AC167" i="3"/>
  <c r="Y167" i="3"/>
  <c r="U167" i="3"/>
  <c r="Q167" i="3"/>
  <c r="I167" i="3"/>
  <c r="E167" i="3"/>
  <c r="GS166" i="3"/>
  <c r="GR166" i="3"/>
  <c r="GQ166" i="3"/>
  <c r="GN166" i="3"/>
  <c r="FY166" i="3"/>
  <c r="FU166" i="3"/>
  <c r="FQ166" i="3"/>
  <c r="FM166" i="3"/>
  <c r="FI166" i="3"/>
  <c r="FE166" i="3"/>
  <c r="FA166" i="3"/>
  <c r="EW166" i="3"/>
  <c r="GP166" i="3"/>
  <c r="ES166" i="3"/>
  <c r="EO166" i="3"/>
  <c r="EK166" i="3"/>
  <c r="HN168" i="3"/>
  <c r="EC166" i="3"/>
  <c r="DY166" i="3"/>
  <c r="DU166" i="3"/>
  <c r="HP168" i="3"/>
  <c r="DQ166" i="3"/>
  <c r="DM166" i="3"/>
  <c r="DE166" i="3"/>
  <c r="DA166" i="3"/>
  <c r="CW166" i="3"/>
  <c r="HO168" i="3"/>
  <c r="CS166" i="3"/>
  <c r="CO166" i="3"/>
  <c r="CK166" i="3"/>
  <c r="CG166" i="3"/>
  <c r="CC166" i="3"/>
  <c r="BY166" i="3"/>
  <c r="BU166" i="3"/>
  <c r="BQ166" i="3"/>
  <c r="BM166" i="3"/>
  <c r="BI166" i="3"/>
  <c r="HJ168" i="3"/>
  <c r="BE166" i="3"/>
  <c r="BA166" i="3"/>
  <c r="AW166" i="3"/>
  <c r="AS166" i="3"/>
  <c r="AO166" i="3"/>
  <c r="AK166" i="3"/>
  <c r="AG166" i="3"/>
  <c r="AC166" i="3"/>
  <c r="Y166" i="3"/>
  <c r="U166" i="3"/>
  <c r="Q166" i="3"/>
  <c r="GL166" i="3"/>
  <c r="I166" i="3"/>
  <c r="E166" i="3"/>
  <c r="FY165" i="3"/>
  <c r="FQ165" i="3"/>
  <c r="FM165" i="3"/>
  <c r="FI165" i="3"/>
  <c r="FA165" i="3"/>
  <c r="EW165" i="3"/>
  <c r="GP165" i="3"/>
  <c r="ES165" i="3"/>
  <c r="EO165" i="3"/>
  <c r="EC165" i="3"/>
  <c r="DY165" i="3"/>
  <c r="DU165" i="3"/>
  <c r="DM165" i="3"/>
  <c r="DE165" i="3"/>
  <c r="DA165" i="3"/>
  <c r="CW165" i="3"/>
  <c r="CS165" i="3"/>
  <c r="CK165" i="3"/>
  <c r="CG165" i="3"/>
  <c r="CC165" i="3"/>
  <c r="BY165" i="3"/>
  <c r="BU165" i="3"/>
  <c r="BQ165" i="3"/>
  <c r="BM165" i="3"/>
  <c r="GM165" i="3"/>
  <c r="BE165" i="3"/>
  <c r="BA165" i="3"/>
  <c r="AO165" i="3"/>
  <c r="AK165" i="3"/>
  <c r="AC165" i="3"/>
  <c r="Y165" i="3"/>
  <c r="U165" i="3"/>
  <c r="Q165" i="3"/>
  <c r="I165" i="3"/>
  <c r="E165" i="3"/>
  <c r="GS164" i="3"/>
  <c r="GQ164" i="3"/>
  <c r="GP164" i="3"/>
  <c r="GM164" i="3"/>
  <c r="GI164" i="3"/>
  <c r="GC164" i="3"/>
  <c r="FY164" i="3"/>
  <c r="FU164" i="3"/>
  <c r="GN164" i="3"/>
  <c r="FQ164" i="3"/>
  <c r="FM164" i="3"/>
  <c r="FI164" i="3"/>
  <c r="FE164" i="3"/>
  <c r="FA164" i="3"/>
  <c r="EW164" i="3"/>
  <c r="ES164" i="3"/>
  <c r="EO164" i="3"/>
  <c r="EK164" i="3"/>
  <c r="EC164" i="3"/>
  <c r="DY164" i="3"/>
  <c r="DU164" i="3"/>
  <c r="DQ164" i="3"/>
  <c r="DM164" i="3"/>
  <c r="DE164" i="3"/>
  <c r="DA164" i="3"/>
  <c r="CS164" i="3"/>
  <c r="CO164" i="3"/>
  <c r="CK164" i="3"/>
  <c r="CG164" i="3"/>
  <c r="CC164" i="3"/>
  <c r="BY164" i="3"/>
  <c r="BU164" i="3"/>
  <c r="BQ164" i="3"/>
  <c r="BM164" i="3"/>
  <c r="BI164" i="3"/>
  <c r="BE164" i="3"/>
  <c r="AW164" i="3"/>
  <c r="AS164" i="3"/>
  <c r="AO164" i="3"/>
  <c r="AK164" i="3"/>
  <c r="AG164" i="3"/>
  <c r="AC164" i="3"/>
  <c r="Y164" i="3"/>
  <c r="U164" i="3"/>
  <c r="I164" i="3"/>
  <c r="E164" i="3"/>
  <c r="GS163" i="3"/>
  <c r="GR163" i="3"/>
  <c r="GP163" i="3"/>
  <c r="GL163" i="3"/>
  <c r="GN163" i="3"/>
  <c r="FY163" i="3"/>
  <c r="FU163" i="3"/>
  <c r="HK165" i="3"/>
  <c r="FM163" i="3"/>
  <c r="FI163" i="3"/>
  <c r="FE163" i="3"/>
  <c r="FA163" i="3"/>
  <c r="EW163" i="3"/>
  <c r="ES163" i="3"/>
  <c r="EO163" i="3"/>
  <c r="GQ163" i="3"/>
  <c r="DY163" i="3"/>
  <c r="DM163" i="3"/>
  <c r="DE163" i="3"/>
  <c r="CW163" i="3"/>
  <c r="CS163" i="3"/>
  <c r="CO163" i="3"/>
  <c r="CK163" i="3"/>
  <c r="CG163" i="3"/>
  <c r="CC163" i="3"/>
  <c r="BY163" i="3"/>
  <c r="BU163" i="3"/>
  <c r="BQ163" i="3"/>
  <c r="BM163" i="3"/>
  <c r="BA163" i="3"/>
  <c r="AW163" i="3"/>
  <c r="AO163" i="3"/>
  <c r="AK163" i="3"/>
  <c r="AG163" i="3"/>
  <c r="AC163" i="3"/>
  <c r="Y163" i="3"/>
  <c r="U163" i="3"/>
  <c r="Q163" i="3"/>
  <c r="I163" i="3"/>
  <c r="E163" i="3"/>
  <c r="GS162" i="3"/>
  <c r="GQ162" i="3"/>
  <c r="GP162" i="3"/>
  <c r="GI162" i="3"/>
  <c r="GO162" i="3"/>
  <c r="FY162" i="3"/>
  <c r="GN162" i="3"/>
  <c r="FQ162" i="3"/>
  <c r="FM162" i="3"/>
  <c r="FI162" i="3"/>
  <c r="FE162" i="3"/>
  <c r="FA162" i="3"/>
  <c r="EW162" i="3"/>
  <c r="ES162" i="3"/>
  <c r="EO162" i="3"/>
  <c r="EK162" i="3"/>
  <c r="EC162" i="3"/>
  <c r="DY162" i="3"/>
  <c r="DU162" i="3"/>
  <c r="DQ162" i="3"/>
  <c r="DM162" i="3"/>
  <c r="DE162" i="3"/>
  <c r="DA162" i="3"/>
  <c r="GR162" i="3"/>
  <c r="CS162" i="3"/>
  <c r="CO162" i="3"/>
  <c r="CK162" i="3"/>
  <c r="CG162" i="3"/>
  <c r="CC162" i="3"/>
  <c r="BY162" i="3"/>
  <c r="BU162" i="3"/>
  <c r="BQ162" i="3"/>
  <c r="BM162" i="3"/>
  <c r="GM162" i="3"/>
  <c r="BE162" i="3"/>
  <c r="BA162" i="3"/>
  <c r="AW162" i="3"/>
  <c r="AO162" i="3"/>
  <c r="AK162" i="3"/>
  <c r="AG162" i="3"/>
  <c r="AC162" i="3"/>
  <c r="Y162" i="3"/>
  <c r="U162" i="3"/>
  <c r="GL162" i="3"/>
  <c r="I162" i="3"/>
  <c r="E162" i="3"/>
  <c r="GN161" i="3"/>
  <c r="GM161" i="3"/>
  <c r="GL161" i="3"/>
  <c r="GK161" i="3"/>
  <c r="GI161" i="3"/>
  <c r="GC161" i="3"/>
  <c r="GO161" i="3"/>
  <c r="FQ161" i="3"/>
  <c r="FM161" i="3"/>
  <c r="FE161" i="3"/>
  <c r="FA161" i="3"/>
  <c r="ES161" i="3"/>
  <c r="EO161" i="3"/>
  <c r="EC161" i="3"/>
  <c r="DY161" i="3"/>
  <c r="DQ161" i="3"/>
  <c r="DM161" i="3"/>
  <c r="DE161" i="3"/>
  <c r="DA161" i="3"/>
  <c r="CW161" i="3"/>
  <c r="CO161" i="3"/>
  <c r="CK161" i="3"/>
  <c r="CC161" i="3"/>
  <c r="BY161" i="3"/>
  <c r="BQ161" i="3"/>
  <c r="BM161" i="3"/>
  <c r="BI161" i="3"/>
  <c r="BE161" i="3"/>
  <c r="AW161" i="3"/>
  <c r="AS161" i="3"/>
  <c r="AO161" i="3"/>
  <c r="AK161" i="3"/>
  <c r="AG161" i="3"/>
  <c r="AC161" i="3"/>
  <c r="U161" i="3"/>
  <c r="Q161" i="3"/>
  <c r="I161" i="3"/>
  <c r="E161" i="3"/>
  <c r="GS160" i="3"/>
  <c r="GQ160" i="3"/>
  <c r="GP160" i="3"/>
  <c r="GO160" i="3"/>
  <c r="GM160" i="3"/>
  <c r="GI160" i="3"/>
  <c r="GI172" i="3"/>
  <c r="GC160" i="3"/>
  <c r="FY160" i="3"/>
  <c r="FU160" i="3"/>
  <c r="FQ160" i="3"/>
  <c r="FM160" i="3"/>
  <c r="FI160" i="3"/>
  <c r="FE160" i="3"/>
  <c r="FA160" i="3"/>
  <c r="EW160" i="3"/>
  <c r="ES160" i="3"/>
  <c r="EO160" i="3"/>
  <c r="EK160" i="3"/>
  <c r="EC160" i="3"/>
  <c r="DY160" i="3"/>
  <c r="DU160" i="3"/>
  <c r="HP162" i="3"/>
  <c r="DQ160" i="3"/>
  <c r="DM160" i="3"/>
  <c r="DE160" i="3"/>
  <c r="DA160" i="3"/>
  <c r="CS160" i="3"/>
  <c r="CO160" i="3"/>
  <c r="CK160" i="3"/>
  <c r="CG160" i="3"/>
  <c r="CC160" i="3"/>
  <c r="BY160" i="3"/>
  <c r="BU160" i="3"/>
  <c r="BQ160" i="3"/>
  <c r="BM160" i="3"/>
  <c r="BI160" i="3"/>
  <c r="BE160" i="3"/>
  <c r="AW160" i="3"/>
  <c r="AS160" i="3"/>
  <c r="AO160" i="3"/>
  <c r="AK160" i="3"/>
  <c r="AG160" i="3"/>
  <c r="AC160" i="3"/>
  <c r="Y160" i="3"/>
  <c r="U160" i="3"/>
  <c r="GL160" i="3"/>
  <c r="I160" i="3"/>
  <c r="E160" i="3"/>
  <c r="GS159" i="3"/>
  <c r="GR159" i="3"/>
  <c r="GP159" i="3"/>
  <c r="GO159" i="3"/>
  <c r="GN159" i="3"/>
  <c r="GC159" i="3"/>
  <c r="FY159" i="3"/>
  <c r="FU159" i="3"/>
  <c r="FQ159" i="3"/>
  <c r="FM159" i="3"/>
  <c r="FI159" i="3"/>
  <c r="FA159" i="3"/>
  <c r="EW159" i="3"/>
  <c r="EO159" i="3"/>
  <c r="EK159" i="3"/>
  <c r="DY159" i="3"/>
  <c r="DU159" i="3"/>
  <c r="DQ159" i="3"/>
  <c r="DM159" i="3"/>
  <c r="DE159" i="3"/>
  <c r="DA159" i="3"/>
  <c r="CW159" i="3"/>
  <c r="CS159" i="3"/>
  <c r="CO159" i="3"/>
  <c r="CK159" i="3"/>
  <c r="CG159" i="3"/>
  <c r="BY159" i="3"/>
  <c r="BU159" i="3"/>
  <c r="BQ159" i="3"/>
  <c r="BM159" i="3"/>
  <c r="GM159" i="3"/>
  <c r="BE159" i="3"/>
  <c r="BA159" i="3"/>
  <c r="AW159" i="3"/>
  <c r="AS159" i="3"/>
  <c r="AO159" i="3"/>
  <c r="AK159" i="3"/>
  <c r="AG159" i="3"/>
  <c r="AC159" i="3"/>
  <c r="Y159" i="3"/>
  <c r="U159" i="3"/>
  <c r="Q159" i="3"/>
  <c r="I159" i="3"/>
  <c r="GR158" i="3"/>
  <c r="GC158" i="3"/>
  <c r="FY158" i="3"/>
  <c r="FQ158" i="3"/>
  <c r="FM158" i="3"/>
  <c r="FI158" i="3"/>
  <c r="FE158" i="3"/>
  <c r="FA158" i="3"/>
  <c r="ES158" i="3"/>
  <c r="EO158" i="3"/>
  <c r="EC158" i="3"/>
  <c r="DY158" i="3"/>
  <c r="DU158" i="3"/>
  <c r="DQ158" i="3"/>
  <c r="DM158" i="3"/>
  <c r="DE158" i="3"/>
  <c r="DA158" i="3"/>
  <c r="CW158" i="3"/>
  <c r="CS158" i="3"/>
  <c r="CO158" i="3"/>
  <c r="CK158" i="3"/>
  <c r="CG158" i="3"/>
  <c r="CC158" i="3"/>
  <c r="BY158" i="3"/>
  <c r="BU158" i="3"/>
  <c r="BQ158" i="3"/>
  <c r="BM158" i="3"/>
  <c r="BE158" i="3"/>
  <c r="BA158" i="3"/>
  <c r="GK158" i="3"/>
  <c r="AW158" i="3"/>
  <c r="AS158" i="3"/>
  <c r="AO158" i="3"/>
  <c r="AK158" i="3"/>
  <c r="AG158" i="3"/>
  <c r="AC158" i="3"/>
  <c r="Y158" i="3"/>
  <c r="U158" i="3"/>
  <c r="Q158" i="3"/>
  <c r="I158" i="3"/>
  <c r="E158" i="3"/>
  <c r="GR157" i="3"/>
  <c r="GP157" i="3"/>
  <c r="GO157" i="3"/>
  <c r="GN157" i="3"/>
  <c r="GM157" i="3"/>
  <c r="GL157" i="3"/>
  <c r="FY157" i="3"/>
  <c r="FU157" i="3"/>
  <c r="FM157" i="3"/>
  <c r="FI157" i="3"/>
  <c r="FA157" i="3"/>
  <c r="EW157" i="3"/>
  <c r="EO157" i="3"/>
  <c r="EK157" i="3"/>
  <c r="EC157" i="3"/>
  <c r="DY157" i="3"/>
  <c r="DQ157" i="3"/>
  <c r="DM157" i="3"/>
  <c r="DE157" i="3"/>
  <c r="DA157" i="3"/>
  <c r="CW157" i="3"/>
  <c r="CK157" i="3"/>
  <c r="CG157" i="3"/>
  <c r="BY157" i="3"/>
  <c r="BU157" i="3"/>
  <c r="BQ157" i="3"/>
  <c r="BM157" i="3"/>
  <c r="BI157" i="3"/>
  <c r="BA157" i="3"/>
  <c r="AW157" i="3"/>
  <c r="AS157" i="3"/>
  <c r="AO157" i="3"/>
  <c r="AK157" i="3"/>
  <c r="AG157" i="3"/>
  <c r="AC157" i="3"/>
  <c r="Y157" i="3"/>
  <c r="Q157" i="3"/>
  <c r="I157" i="3"/>
  <c r="HP156" i="3"/>
  <c r="HO156" i="3"/>
  <c r="HN156" i="3"/>
  <c r="GP156" i="3"/>
  <c r="GN156" i="3"/>
  <c r="GM156" i="3"/>
  <c r="GI168" i="3"/>
  <c r="GC156" i="3"/>
  <c r="FY156" i="3"/>
  <c r="FU156" i="3"/>
  <c r="FQ156" i="3"/>
  <c r="FM156" i="3"/>
  <c r="FI156" i="3"/>
  <c r="FE156" i="3"/>
  <c r="FA156" i="3"/>
  <c r="EW156" i="3"/>
  <c r="ES156" i="3"/>
  <c r="EO156" i="3"/>
  <c r="EK156" i="3"/>
  <c r="EC156" i="3"/>
  <c r="DY156" i="3"/>
  <c r="DU156" i="3"/>
  <c r="DQ156" i="3"/>
  <c r="DM156" i="3"/>
  <c r="DE156" i="3"/>
  <c r="DA156" i="3"/>
  <c r="CW156" i="3"/>
  <c r="CS156" i="3"/>
  <c r="CO156" i="3"/>
  <c r="CK156" i="3"/>
  <c r="CG156" i="3"/>
  <c r="CC156" i="3"/>
  <c r="BY156" i="3"/>
  <c r="BU156" i="3"/>
  <c r="BQ156" i="3"/>
  <c r="BM156" i="3"/>
  <c r="BI156" i="3"/>
  <c r="BE156" i="3"/>
  <c r="BA156" i="3"/>
  <c r="GK156" i="3"/>
  <c r="AW156" i="3"/>
  <c r="AS156" i="3"/>
  <c r="AO156" i="3"/>
  <c r="AK156" i="3"/>
  <c r="AG156" i="3"/>
  <c r="AC156" i="3"/>
  <c r="Y156" i="3"/>
  <c r="U156" i="3"/>
  <c r="Q156" i="3"/>
  <c r="I156" i="3"/>
  <c r="E156" i="3"/>
  <c r="GC155" i="3"/>
  <c r="FY155" i="3"/>
  <c r="FQ155" i="3"/>
  <c r="FM155" i="3"/>
  <c r="FI155" i="3"/>
  <c r="FE155" i="3"/>
  <c r="FA155" i="3"/>
  <c r="EW155" i="3"/>
  <c r="ES155" i="3"/>
  <c r="EO155" i="3"/>
  <c r="EC155" i="3"/>
  <c r="DY155" i="3"/>
  <c r="DQ155" i="3"/>
  <c r="DM155" i="3"/>
  <c r="DA155" i="3"/>
  <c r="CW155" i="3"/>
  <c r="CS155" i="3"/>
  <c r="CO155" i="3"/>
  <c r="CK155" i="3"/>
  <c r="CG155" i="3"/>
  <c r="CC155" i="3"/>
  <c r="BY155" i="3"/>
  <c r="BU155" i="3"/>
  <c r="BQ155" i="3"/>
  <c r="BM155" i="3"/>
  <c r="BE155" i="3"/>
  <c r="AW155" i="3"/>
  <c r="AS155" i="3"/>
  <c r="AO155" i="3"/>
  <c r="AK155" i="3"/>
  <c r="AG155" i="3"/>
  <c r="AC155" i="3"/>
  <c r="Y155" i="3"/>
  <c r="U155" i="3"/>
  <c r="Q155" i="3"/>
  <c r="I155" i="3"/>
  <c r="E155" i="3"/>
  <c r="GO154" i="3"/>
  <c r="GN154" i="3"/>
  <c r="GM154" i="3"/>
  <c r="GI154" i="3"/>
  <c r="HL156" i="3"/>
  <c r="FY154" i="3"/>
  <c r="FQ154" i="3"/>
  <c r="FM154" i="3"/>
  <c r="FI154" i="3"/>
  <c r="FE154" i="3"/>
  <c r="FA154" i="3"/>
  <c r="ES154" i="3"/>
  <c r="EO154" i="3"/>
  <c r="EK154" i="3"/>
  <c r="EC154" i="3"/>
  <c r="DY154" i="3"/>
  <c r="DU154" i="3"/>
  <c r="DQ154" i="3"/>
  <c r="DM154" i="3"/>
  <c r="DE154" i="3"/>
  <c r="DA154" i="3"/>
  <c r="CW154" i="3"/>
  <c r="GR154" i="3"/>
  <c r="CS154" i="3"/>
  <c r="CO154" i="3"/>
  <c r="CK154" i="3"/>
  <c r="CG154" i="3"/>
  <c r="CC154" i="3"/>
  <c r="BY154" i="3"/>
  <c r="BU154" i="3"/>
  <c r="BQ154" i="3"/>
  <c r="BM154" i="3"/>
  <c r="BI154" i="3"/>
  <c r="BE154" i="3"/>
  <c r="BA154" i="3"/>
  <c r="AW154" i="3"/>
  <c r="AS154" i="3"/>
  <c r="AO154" i="3"/>
  <c r="AK154" i="3"/>
  <c r="AG154" i="3"/>
  <c r="AC154" i="3"/>
  <c r="Y154" i="3"/>
  <c r="U154" i="3"/>
  <c r="Q154" i="3"/>
  <c r="I154" i="3"/>
  <c r="E154" i="3"/>
  <c r="HP153" i="3"/>
  <c r="GR153" i="3"/>
  <c r="GQ153" i="3"/>
  <c r="GP153" i="3"/>
  <c r="GN153" i="3"/>
  <c r="GM153" i="3"/>
  <c r="GL153" i="3"/>
  <c r="GK153" i="3"/>
  <c r="GO153" i="3"/>
  <c r="FY153" i="3"/>
  <c r="FU153" i="3"/>
  <c r="FQ153" i="3"/>
  <c r="FM153" i="3"/>
  <c r="FI153" i="3"/>
  <c r="FE153" i="3"/>
  <c r="EW153" i="3"/>
  <c r="ES153" i="3"/>
  <c r="EO153" i="3"/>
  <c r="EK153" i="3"/>
  <c r="EC153" i="3"/>
  <c r="DY153" i="3"/>
  <c r="DU153" i="3"/>
  <c r="GS153" i="3"/>
  <c r="DQ153" i="3"/>
  <c r="DM153" i="3"/>
  <c r="DE153" i="3"/>
  <c r="DA153" i="3"/>
  <c r="CW153" i="3"/>
  <c r="CS153" i="3"/>
  <c r="CO153" i="3"/>
  <c r="CK153" i="3"/>
  <c r="CG153" i="3"/>
  <c r="CC153" i="3"/>
  <c r="BU153" i="3"/>
  <c r="BQ153" i="3"/>
  <c r="BI153" i="3"/>
  <c r="BE153" i="3"/>
  <c r="AW153" i="3"/>
  <c r="AS153" i="3"/>
  <c r="AO153" i="3"/>
  <c r="AK153" i="3"/>
  <c r="AG153" i="3"/>
  <c r="AC153" i="3"/>
  <c r="Y153" i="3"/>
  <c r="U153" i="3"/>
  <c r="Q153" i="3"/>
  <c r="I153" i="3"/>
  <c r="E153" i="3"/>
  <c r="GC152" i="3"/>
  <c r="FY152" i="3"/>
  <c r="FU152" i="3"/>
  <c r="FQ152" i="3"/>
  <c r="FM152" i="3"/>
  <c r="FI152" i="3"/>
  <c r="FE152" i="3"/>
  <c r="FA152" i="3"/>
  <c r="ES152" i="3"/>
  <c r="EO152" i="3"/>
  <c r="EC152" i="3"/>
  <c r="DY152" i="3"/>
  <c r="DU152" i="3"/>
  <c r="DQ152" i="3"/>
  <c r="DM152" i="3"/>
  <c r="DE152" i="3"/>
  <c r="DA152" i="3"/>
  <c r="GR152" i="3"/>
  <c r="CS152" i="3"/>
  <c r="CO152" i="3"/>
  <c r="CK152" i="3"/>
  <c r="CG152" i="3"/>
  <c r="CC152" i="3"/>
  <c r="BY152" i="3"/>
  <c r="BU152" i="3"/>
  <c r="BQ152" i="3"/>
  <c r="BM152" i="3"/>
  <c r="BI152" i="3"/>
  <c r="BE152" i="3"/>
  <c r="BA152" i="3"/>
  <c r="AW152" i="3"/>
  <c r="AS152" i="3"/>
  <c r="AO152" i="3"/>
  <c r="AK152" i="3"/>
  <c r="AG152" i="3"/>
  <c r="AC152" i="3"/>
  <c r="Y152" i="3"/>
  <c r="U152" i="3"/>
  <c r="HI153" i="3"/>
  <c r="I152" i="3"/>
  <c r="E152" i="3"/>
  <c r="GR151" i="3"/>
  <c r="GQ151" i="3"/>
  <c r="GP151" i="3"/>
  <c r="GO151" i="3"/>
  <c r="GN151" i="3"/>
  <c r="GL151" i="3"/>
  <c r="FY151" i="3"/>
  <c r="FU151" i="3"/>
  <c r="FQ151" i="3"/>
  <c r="FI151" i="3"/>
  <c r="FE151" i="3"/>
  <c r="FA151" i="3"/>
  <c r="EW151" i="3"/>
  <c r="ES151" i="3"/>
  <c r="EK151" i="3"/>
  <c r="EC151" i="3"/>
  <c r="DY151" i="3"/>
  <c r="DU151" i="3"/>
  <c r="GS151" i="3"/>
  <c r="DQ151" i="3"/>
  <c r="DM151" i="3"/>
  <c r="DE151" i="3"/>
  <c r="DA151" i="3"/>
  <c r="CW151" i="3"/>
  <c r="CS151" i="3"/>
  <c r="CO151" i="3"/>
  <c r="CG151" i="3"/>
  <c r="CC151" i="3"/>
  <c r="BU151" i="3"/>
  <c r="BQ151" i="3"/>
  <c r="BI151" i="3"/>
  <c r="GM151" i="3"/>
  <c r="BE151" i="3"/>
  <c r="BA151" i="3"/>
  <c r="AW151" i="3"/>
  <c r="AS151" i="3"/>
  <c r="AO151" i="3"/>
  <c r="AK151" i="3"/>
  <c r="AG151" i="3"/>
  <c r="AC151" i="3"/>
  <c r="Y151" i="3"/>
  <c r="I151" i="3"/>
  <c r="E151" i="3"/>
  <c r="GS150" i="3"/>
  <c r="GQ150" i="3"/>
  <c r="GP150" i="3"/>
  <c r="GO150" i="3"/>
  <c r="FY150" i="3"/>
  <c r="GN150" i="3"/>
  <c r="FQ150" i="3"/>
  <c r="FM150" i="3"/>
  <c r="FI150" i="3"/>
  <c r="FE150" i="3"/>
  <c r="FA150" i="3"/>
  <c r="EW150" i="3"/>
  <c r="ES150" i="3"/>
  <c r="EO150" i="3"/>
  <c r="EK150" i="3"/>
  <c r="EC150" i="3"/>
  <c r="DY150" i="3"/>
  <c r="DU150" i="3"/>
  <c r="DQ150" i="3"/>
  <c r="DM150" i="3"/>
  <c r="DE150" i="3"/>
  <c r="DA150" i="3"/>
  <c r="CS150" i="3"/>
  <c r="CO150" i="3"/>
  <c r="CK150" i="3"/>
  <c r="CG150" i="3"/>
  <c r="CC150" i="3"/>
  <c r="BY150" i="3"/>
  <c r="BU150" i="3"/>
  <c r="BQ150" i="3"/>
  <c r="BM150" i="3"/>
  <c r="GM150" i="3"/>
  <c r="BE150" i="3"/>
  <c r="AW150" i="3"/>
  <c r="AS150" i="3"/>
  <c r="AO150" i="3"/>
  <c r="AK150" i="3"/>
  <c r="AG150" i="3"/>
  <c r="AC150" i="3"/>
  <c r="Y150" i="3"/>
  <c r="U150" i="3"/>
  <c r="I150" i="3"/>
  <c r="E150" i="3"/>
  <c r="GR149" i="3"/>
  <c r="GO149" i="3"/>
  <c r="GN149" i="3"/>
  <c r="GM149" i="3"/>
  <c r="GL149" i="3"/>
  <c r="GI149" i="3"/>
  <c r="FY149" i="3"/>
  <c r="FU149" i="3"/>
  <c r="FM149" i="3"/>
  <c r="FI149" i="3"/>
  <c r="FE149" i="3"/>
  <c r="FA149" i="3"/>
  <c r="ES149" i="3"/>
  <c r="EO149" i="3"/>
  <c r="EC149" i="3"/>
  <c r="DY149" i="3"/>
  <c r="DM149" i="3"/>
  <c r="DE149" i="3"/>
  <c r="CW149" i="3"/>
  <c r="CS149" i="3"/>
  <c r="CO149" i="3"/>
  <c r="CK149" i="3"/>
  <c r="CG149" i="3"/>
  <c r="CC149" i="3"/>
  <c r="BY149" i="3"/>
  <c r="BU149" i="3"/>
  <c r="BQ149" i="3"/>
  <c r="BM149" i="3"/>
  <c r="BI149" i="3"/>
  <c r="BE149" i="3"/>
  <c r="BA149" i="3"/>
  <c r="GK149" i="3"/>
  <c r="AW149" i="3"/>
  <c r="AO149" i="3"/>
  <c r="AK149" i="3"/>
  <c r="AC149" i="3"/>
  <c r="Y149" i="3"/>
  <c r="Q149" i="3"/>
  <c r="I149" i="3"/>
  <c r="E149" i="3"/>
  <c r="GS148" i="3"/>
  <c r="GR148" i="3"/>
  <c r="GQ148" i="3"/>
  <c r="GP148" i="3"/>
  <c r="GC148" i="3"/>
  <c r="FY148" i="3"/>
  <c r="FU148" i="3"/>
  <c r="GN148" i="3"/>
  <c r="FQ148" i="3"/>
  <c r="FM148" i="3"/>
  <c r="FI148" i="3"/>
  <c r="FA148" i="3"/>
  <c r="EW148" i="3"/>
  <c r="ES148" i="3"/>
  <c r="EO148" i="3"/>
  <c r="EK148" i="3"/>
  <c r="EC148" i="3"/>
  <c r="DY148" i="3"/>
  <c r="DU148" i="3"/>
  <c r="DQ148" i="3"/>
  <c r="DM148" i="3"/>
  <c r="DE148" i="3"/>
  <c r="DA148" i="3"/>
  <c r="CW148" i="3"/>
  <c r="CS148" i="3"/>
  <c r="CO148" i="3"/>
  <c r="CK148" i="3"/>
  <c r="CG148" i="3"/>
  <c r="CC148" i="3"/>
  <c r="BY148" i="3"/>
  <c r="BU148" i="3"/>
  <c r="BQ148" i="3"/>
  <c r="BM148" i="3"/>
  <c r="BI148" i="3"/>
  <c r="BE148" i="3"/>
  <c r="BA148" i="3"/>
  <c r="AW148" i="3"/>
  <c r="AS148" i="3"/>
  <c r="AO148" i="3"/>
  <c r="AK148" i="3"/>
  <c r="AG148" i="3"/>
  <c r="AC148" i="3"/>
  <c r="Y148" i="3"/>
  <c r="U148" i="3"/>
  <c r="Q148" i="3"/>
  <c r="I148" i="3"/>
  <c r="E148" i="3"/>
  <c r="GR147" i="3"/>
  <c r="GQ147" i="3"/>
  <c r="GP147" i="3"/>
  <c r="GN147" i="3"/>
  <c r="GM147" i="3"/>
  <c r="GL147" i="3"/>
  <c r="GO147" i="3"/>
  <c r="FY147" i="3"/>
  <c r="FU147" i="3"/>
  <c r="FQ147" i="3"/>
  <c r="FM147" i="3"/>
  <c r="FI147" i="3"/>
  <c r="FE147" i="3"/>
  <c r="EW147" i="3"/>
  <c r="ES147" i="3"/>
  <c r="EO147" i="3"/>
  <c r="EK147" i="3"/>
  <c r="EC147" i="3"/>
  <c r="DY147" i="3"/>
  <c r="DU147" i="3"/>
  <c r="GS147" i="3"/>
  <c r="DQ147" i="3"/>
  <c r="DM147" i="3"/>
  <c r="DE147" i="3"/>
  <c r="DA147" i="3"/>
  <c r="CW147" i="3"/>
  <c r="CS147" i="3"/>
  <c r="CO147" i="3"/>
  <c r="CK147" i="3"/>
  <c r="CG147" i="3"/>
  <c r="CC147" i="3"/>
  <c r="BU147" i="3"/>
  <c r="BQ147" i="3"/>
  <c r="BI147" i="3"/>
  <c r="BE147" i="3"/>
  <c r="BA147" i="3"/>
  <c r="AW147" i="3"/>
  <c r="AS147" i="3"/>
  <c r="AO147" i="3"/>
  <c r="AK147" i="3"/>
  <c r="AG147" i="3"/>
  <c r="AC147" i="3"/>
  <c r="Y147" i="3"/>
  <c r="U147" i="3"/>
  <c r="Q147" i="3"/>
  <c r="I147" i="3"/>
  <c r="E147" i="3"/>
  <c r="FY146" i="3"/>
  <c r="FU146" i="3"/>
  <c r="FQ146" i="3"/>
  <c r="FM146" i="3"/>
  <c r="FI146" i="3"/>
  <c r="FE146" i="3"/>
  <c r="FA146" i="3"/>
  <c r="ES146" i="3"/>
  <c r="EO146" i="3"/>
  <c r="EK146" i="3"/>
  <c r="EC146" i="3"/>
  <c r="DY146" i="3"/>
  <c r="DU146" i="3"/>
  <c r="DQ146" i="3"/>
  <c r="DM146" i="3"/>
  <c r="DE146" i="3"/>
  <c r="DA146" i="3"/>
  <c r="CS146" i="3"/>
  <c r="CO146" i="3"/>
  <c r="CK146" i="3"/>
  <c r="CG146" i="3"/>
  <c r="CC146" i="3"/>
  <c r="BY146" i="3"/>
  <c r="BU146" i="3"/>
  <c r="BQ146" i="3"/>
  <c r="BM146" i="3"/>
  <c r="BI146" i="3"/>
  <c r="BE146" i="3"/>
  <c r="BA146" i="3"/>
  <c r="AW146" i="3"/>
  <c r="AS146" i="3"/>
  <c r="AO146" i="3"/>
  <c r="AK146" i="3"/>
  <c r="AG146" i="3"/>
  <c r="AC146" i="3"/>
  <c r="Y146" i="3"/>
  <c r="U146" i="3"/>
  <c r="Q146" i="3"/>
  <c r="I146" i="3"/>
  <c r="E146" i="3"/>
  <c r="GQ145" i="3"/>
  <c r="GP145" i="3"/>
  <c r="GO145" i="3"/>
  <c r="GN145" i="3"/>
  <c r="GL145" i="3"/>
  <c r="GC145" i="3"/>
  <c r="FY145" i="3"/>
  <c r="FU145" i="3"/>
  <c r="FQ145" i="3"/>
  <c r="FI145" i="3"/>
  <c r="FE145" i="3"/>
  <c r="EW145" i="3"/>
  <c r="ES145" i="3"/>
  <c r="EO145" i="3"/>
  <c r="EK145" i="3"/>
  <c r="EC145" i="3"/>
  <c r="DY145" i="3"/>
  <c r="DU145" i="3"/>
  <c r="GS145" i="3"/>
  <c r="DQ145" i="3"/>
  <c r="DE145" i="3"/>
  <c r="DA145" i="3"/>
  <c r="CS145" i="3"/>
  <c r="CO145" i="3"/>
  <c r="CG145" i="3"/>
  <c r="CC145" i="3"/>
  <c r="BU145" i="3"/>
  <c r="BQ145" i="3"/>
  <c r="BI145" i="3"/>
  <c r="GM145" i="3"/>
  <c r="BE145" i="3"/>
  <c r="AW145" i="3"/>
  <c r="AS145" i="3"/>
  <c r="AO145" i="3"/>
  <c r="AK145" i="3"/>
  <c r="AG145" i="3"/>
  <c r="AC145" i="3"/>
  <c r="Y145" i="3"/>
  <c r="U145" i="3"/>
  <c r="I145" i="3"/>
  <c r="HK144" i="3"/>
  <c r="GS144" i="3"/>
  <c r="GR144" i="3"/>
  <c r="GK144" i="3"/>
  <c r="GC144" i="3"/>
  <c r="FY144" i="3"/>
  <c r="FQ144" i="3"/>
  <c r="FM144" i="3"/>
  <c r="FI144" i="3"/>
  <c r="FE144" i="3"/>
  <c r="FA144" i="3"/>
  <c r="ES144" i="3"/>
  <c r="EO144" i="3"/>
  <c r="EK144" i="3"/>
  <c r="EC144" i="3"/>
  <c r="DY144" i="3"/>
  <c r="DU144" i="3"/>
  <c r="DQ144" i="3"/>
  <c r="DM144" i="3"/>
  <c r="DE144" i="3"/>
  <c r="DA144" i="3"/>
  <c r="CW144" i="3"/>
  <c r="CS144" i="3"/>
  <c r="CO144" i="3"/>
  <c r="CK144" i="3"/>
  <c r="CG144" i="3"/>
  <c r="CC144" i="3"/>
  <c r="BY144" i="3"/>
  <c r="BU144" i="3"/>
  <c r="BQ144" i="3"/>
  <c r="BM144" i="3"/>
  <c r="GM144" i="3"/>
  <c r="BE144" i="3"/>
  <c r="AW144" i="3"/>
  <c r="AS144" i="3"/>
  <c r="AO144" i="3"/>
  <c r="AK144" i="3"/>
  <c r="AG144" i="3"/>
  <c r="AC144" i="3"/>
  <c r="Y144" i="3"/>
  <c r="U144" i="3"/>
  <c r="I144" i="3"/>
  <c r="E144" i="3"/>
  <c r="GR143" i="3"/>
  <c r="GO143" i="3"/>
  <c r="GN143" i="3"/>
  <c r="GM143" i="3"/>
  <c r="GL143" i="3"/>
  <c r="GI143" i="3"/>
  <c r="FY143" i="3"/>
  <c r="FU143" i="3"/>
  <c r="FQ143" i="3"/>
  <c r="FM143" i="3"/>
  <c r="FI143" i="3"/>
  <c r="FE143" i="3"/>
  <c r="FA143" i="3"/>
  <c r="GP143" i="3"/>
  <c r="ES143" i="3"/>
  <c r="EO143" i="3"/>
  <c r="EC143" i="3"/>
  <c r="DY143" i="3"/>
  <c r="DU143" i="3"/>
  <c r="DM143" i="3"/>
  <c r="DA143" i="3"/>
  <c r="CW143" i="3"/>
  <c r="CS143" i="3"/>
  <c r="CO143" i="3"/>
  <c r="CK143" i="3"/>
  <c r="CG143" i="3"/>
  <c r="CC143" i="3"/>
  <c r="BY143" i="3"/>
  <c r="BU143" i="3"/>
  <c r="BQ143" i="3"/>
  <c r="BM143" i="3"/>
  <c r="BE143" i="3"/>
  <c r="BA143" i="3"/>
  <c r="GK143" i="3"/>
  <c r="AW143" i="3"/>
  <c r="AO143" i="3"/>
  <c r="AK143" i="3"/>
  <c r="AC143" i="3"/>
  <c r="Y143" i="3"/>
  <c r="U143" i="3"/>
  <c r="Q143" i="3"/>
  <c r="I143" i="3"/>
  <c r="E143" i="3"/>
  <c r="GS142" i="3"/>
  <c r="GR142" i="3"/>
  <c r="GQ142" i="3"/>
  <c r="GP142" i="3"/>
  <c r="FY142" i="3"/>
  <c r="FU142" i="3"/>
  <c r="GN142" i="3"/>
  <c r="FQ142" i="3"/>
  <c r="FM142" i="3"/>
  <c r="FI142" i="3"/>
  <c r="FE142" i="3"/>
  <c r="FA142" i="3"/>
  <c r="EW142" i="3"/>
  <c r="ES142" i="3"/>
  <c r="EO142" i="3"/>
  <c r="EK142" i="3"/>
  <c r="EC142" i="3"/>
  <c r="DY142" i="3"/>
  <c r="DU142" i="3"/>
  <c r="DQ142" i="3"/>
  <c r="DM142" i="3"/>
  <c r="DE142" i="3"/>
  <c r="DA142" i="3"/>
  <c r="CW142" i="3"/>
  <c r="CS142" i="3"/>
  <c r="CO142" i="3"/>
  <c r="CK142" i="3"/>
  <c r="CG142" i="3"/>
  <c r="CC142" i="3"/>
  <c r="BY142" i="3"/>
  <c r="BU142" i="3"/>
  <c r="BQ142" i="3"/>
  <c r="BM142" i="3"/>
  <c r="BI142" i="3"/>
  <c r="GM142" i="3"/>
  <c r="BE142" i="3"/>
  <c r="BA142" i="3"/>
  <c r="AW142" i="3"/>
  <c r="AS142" i="3"/>
  <c r="AO142" i="3"/>
  <c r="AK142" i="3"/>
  <c r="AG142" i="3"/>
  <c r="AC142" i="3"/>
  <c r="Y142" i="3"/>
  <c r="U142" i="3"/>
  <c r="Q142" i="3"/>
  <c r="I142" i="3"/>
  <c r="E142" i="3"/>
  <c r="GC141" i="3"/>
  <c r="FY141" i="3"/>
  <c r="FQ141" i="3"/>
  <c r="FM141" i="3"/>
  <c r="FI141" i="3"/>
  <c r="FE141" i="3"/>
  <c r="FA141" i="3"/>
  <c r="ES141" i="3"/>
  <c r="EO141" i="3"/>
  <c r="EC141" i="3"/>
  <c r="DY141" i="3"/>
  <c r="DU141" i="3"/>
  <c r="DQ141" i="3"/>
  <c r="DM141" i="3"/>
  <c r="DE141" i="3"/>
  <c r="DA141" i="3"/>
  <c r="CW141" i="3"/>
  <c r="CS141" i="3"/>
  <c r="CO141" i="3"/>
  <c r="CK141" i="3"/>
  <c r="CG141" i="3"/>
  <c r="CC141" i="3"/>
  <c r="BY141" i="3"/>
  <c r="BQ141" i="3"/>
  <c r="BI141" i="3"/>
  <c r="BE141" i="3"/>
  <c r="AW141" i="3"/>
  <c r="AS141" i="3"/>
  <c r="AO141" i="3"/>
  <c r="AK141" i="3"/>
  <c r="AG141" i="3"/>
  <c r="AC141" i="3"/>
  <c r="Y141" i="3"/>
  <c r="U141" i="3"/>
  <c r="Q141" i="3"/>
  <c r="I141" i="3"/>
  <c r="E141" i="3"/>
  <c r="GC140" i="3"/>
  <c r="FY140" i="3"/>
  <c r="FU140" i="3"/>
  <c r="FQ140" i="3"/>
  <c r="FM140" i="3"/>
  <c r="FI140" i="3"/>
  <c r="FE140" i="3"/>
  <c r="FA140" i="3"/>
  <c r="ES140" i="3"/>
  <c r="EO140" i="3"/>
  <c r="EK140" i="3"/>
  <c r="EC140" i="3"/>
  <c r="DY140" i="3"/>
  <c r="DU140" i="3"/>
  <c r="DQ140" i="3"/>
  <c r="DM140" i="3"/>
  <c r="DE140" i="3"/>
  <c r="DA140" i="3"/>
  <c r="CW140" i="3"/>
  <c r="CO140" i="3"/>
  <c r="CK140" i="3"/>
  <c r="CC140" i="3"/>
  <c r="BY140" i="3"/>
  <c r="BU140" i="3"/>
  <c r="BQ140" i="3"/>
  <c r="BM140" i="3"/>
  <c r="BE140" i="3"/>
  <c r="AW140" i="3"/>
  <c r="AS140" i="3"/>
  <c r="AO140" i="3"/>
  <c r="AK140" i="3"/>
  <c r="AG140" i="3"/>
  <c r="AC140" i="3"/>
  <c r="U140" i="3"/>
  <c r="I140" i="3"/>
  <c r="E140" i="3"/>
  <c r="GC139" i="3"/>
  <c r="FY139" i="3"/>
  <c r="FQ139" i="3"/>
  <c r="FM139" i="3"/>
  <c r="FE139" i="3"/>
  <c r="FA139" i="3"/>
  <c r="ES139" i="3"/>
  <c r="EO139" i="3"/>
  <c r="EC139" i="3"/>
  <c r="DY139" i="3"/>
  <c r="DU139" i="3"/>
  <c r="DQ139" i="3"/>
  <c r="DM139" i="3"/>
  <c r="DE139" i="3"/>
  <c r="DA139" i="3"/>
  <c r="CS139" i="3"/>
  <c r="CO139" i="3"/>
  <c r="CK139" i="3"/>
  <c r="CC139" i="3"/>
  <c r="BU139" i="3"/>
  <c r="BQ139" i="3"/>
  <c r="BM139" i="3"/>
  <c r="BE139" i="3"/>
  <c r="BA139" i="3"/>
  <c r="AS139" i="3"/>
  <c r="AO139" i="3"/>
  <c r="AK139" i="3"/>
  <c r="AG139" i="3"/>
  <c r="AC139" i="3"/>
  <c r="Y139" i="3"/>
  <c r="U139" i="3"/>
  <c r="Q139" i="3"/>
  <c r="E139" i="3"/>
  <c r="GQ138" i="3"/>
  <c r="GO138" i="3"/>
  <c r="GN138" i="3"/>
  <c r="GM138" i="3"/>
  <c r="GL138" i="3"/>
  <c r="GC138" i="3"/>
  <c r="FY138" i="3"/>
  <c r="FU138" i="3"/>
  <c r="FQ138" i="3"/>
  <c r="FM138" i="3"/>
  <c r="FI138" i="3"/>
  <c r="FE138" i="3"/>
  <c r="FA138" i="3"/>
  <c r="GP138" i="3"/>
  <c r="ES138" i="3"/>
  <c r="EO138" i="3"/>
  <c r="EK138" i="3"/>
  <c r="EC138" i="3"/>
  <c r="DY138" i="3"/>
  <c r="DU138" i="3"/>
  <c r="DQ138" i="3"/>
  <c r="DM138" i="3"/>
  <c r="DE138" i="3"/>
  <c r="DA138" i="3"/>
  <c r="CW138" i="3"/>
  <c r="GR138" i="3"/>
  <c r="CS138" i="3"/>
  <c r="CO138" i="3"/>
  <c r="CK138" i="3"/>
  <c r="CG138" i="3"/>
  <c r="CC138" i="3"/>
  <c r="BY138" i="3"/>
  <c r="BU138" i="3"/>
  <c r="BQ138" i="3"/>
  <c r="BM138" i="3"/>
  <c r="BI138" i="3"/>
  <c r="BE138" i="3"/>
  <c r="BA138" i="3"/>
  <c r="AW138" i="3"/>
  <c r="AS138" i="3"/>
  <c r="AO138" i="3"/>
  <c r="AK138" i="3"/>
  <c r="AG138" i="3"/>
  <c r="AC138" i="3"/>
  <c r="Y138" i="3"/>
  <c r="U138" i="3"/>
  <c r="Q138" i="3"/>
  <c r="I138" i="3"/>
  <c r="E138" i="3"/>
  <c r="GQ137" i="3"/>
  <c r="GP137" i="3"/>
  <c r="GO137" i="3"/>
  <c r="GN137" i="3"/>
  <c r="GM137" i="3"/>
  <c r="GK137" i="3"/>
  <c r="GI137" i="3"/>
  <c r="GC137" i="3"/>
  <c r="FU137" i="3"/>
  <c r="FQ137" i="3"/>
  <c r="FM137" i="3"/>
  <c r="FI137" i="3"/>
  <c r="FE137" i="3"/>
  <c r="EW137" i="3"/>
  <c r="ES137" i="3"/>
  <c r="EO137" i="3"/>
  <c r="EK137" i="3"/>
  <c r="EC137" i="3"/>
  <c r="DY137" i="3"/>
  <c r="DU137" i="3"/>
  <c r="GS137" i="3"/>
  <c r="DQ137" i="3"/>
  <c r="DM137" i="3"/>
  <c r="DE137" i="3"/>
  <c r="DA137" i="3"/>
  <c r="CS137" i="3"/>
  <c r="CO137" i="3"/>
  <c r="CK137" i="3"/>
  <c r="CG137" i="3"/>
  <c r="CC137" i="3"/>
  <c r="BU137" i="3"/>
  <c r="BQ137" i="3"/>
  <c r="BM137" i="3"/>
  <c r="BI137" i="3"/>
  <c r="BE137" i="3"/>
  <c r="BA137" i="3"/>
  <c r="AW137" i="3"/>
  <c r="AS137" i="3"/>
  <c r="AO137" i="3"/>
  <c r="AK137" i="3"/>
  <c r="AG137" i="3"/>
  <c r="AC137" i="3"/>
  <c r="Y137" i="3"/>
  <c r="U137" i="3"/>
  <c r="Q137" i="3"/>
  <c r="GL137" i="3"/>
  <c r="I137" i="3"/>
  <c r="E137" i="3"/>
  <c r="GL136" i="3"/>
  <c r="GI136" i="3"/>
  <c r="GI148" i="3"/>
  <c r="FY136" i="3"/>
  <c r="FQ136" i="3"/>
  <c r="FM136" i="3"/>
  <c r="FI136" i="3"/>
  <c r="FE136" i="3"/>
  <c r="FA136" i="3"/>
  <c r="EW136" i="3"/>
  <c r="ES136" i="3"/>
  <c r="EO136" i="3"/>
  <c r="EC136" i="3"/>
  <c r="DY136" i="3"/>
  <c r="DQ136" i="3"/>
  <c r="DM136" i="3"/>
  <c r="DE136" i="3"/>
  <c r="DA136" i="3"/>
  <c r="CW136" i="3"/>
  <c r="CS136" i="3"/>
  <c r="CO136" i="3"/>
  <c r="CK136" i="3"/>
  <c r="CG136" i="3"/>
  <c r="CC136" i="3"/>
  <c r="BY136" i="3"/>
  <c r="BU136" i="3"/>
  <c r="BQ136" i="3"/>
  <c r="BM136" i="3"/>
  <c r="BE136" i="3"/>
  <c r="BA136" i="3"/>
  <c r="AW136" i="3"/>
  <c r="AS136" i="3"/>
  <c r="AO136" i="3"/>
  <c r="AK136" i="3"/>
  <c r="AG136" i="3"/>
  <c r="AC136" i="3"/>
  <c r="Y136" i="3"/>
  <c r="U136" i="3"/>
  <c r="Q136" i="3"/>
  <c r="I136" i="3"/>
  <c r="E136" i="3"/>
  <c r="HM135" i="3"/>
  <c r="GS135" i="3"/>
  <c r="FY135" i="3"/>
  <c r="FQ135" i="3"/>
  <c r="FM135" i="3"/>
  <c r="FI135" i="3"/>
  <c r="FE135" i="3"/>
  <c r="FA135" i="3"/>
  <c r="ES135" i="3"/>
  <c r="EO135" i="3"/>
  <c r="EC135" i="3"/>
  <c r="DY135" i="3"/>
  <c r="DU135" i="3"/>
  <c r="DM135" i="3"/>
  <c r="DA135" i="3"/>
  <c r="CO135" i="3"/>
  <c r="CK135" i="3"/>
  <c r="CG135" i="3"/>
  <c r="CC135" i="3"/>
  <c r="BY135" i="3"/>
  <c r="BQ135" i="3"/>
  <c r="BM135" i="3"/>
  <c r="BE135" i="3"/>
  <c r="AW135" i="3"/>
  <c r="AS135" i="3"/>
  <c r="AO135" i="3"/>
  <c r="AK135" i="3"/>
  <c r="AG135" i="3"/>
  <c r="AC135" i="3"/>
  <c r="Y135" i="3"/>
  <c r="U135" i="3"/>
  <c r="I135" i="3"/>
  <c r="E135" i="3"/>
  <c r="HL135" i="3"/>
  <c r="FY134" i="3"/>
  <c r="FQ134" i="3"/>
  <c r="FM134" i="3"/>
  <c r="FI134" i="3"/>
  <c r="FE134" i="3"/>
  <c r="FA134" i="3"/>
  <c r="ES134" i="3"/>
  <c r="EO134" i="3"/>
  <c r="EK134" i="3"/>
  <c r="EC134" i="3"/>
  <c r="DY134" i="3"/>
  <c r="DU134" i="3"/>
  <c r="DQ134" i="3"/>
  <c r="DM134" i="3"/>
  <c r="DE134" i="3"/>
  <c r="DA134" i="3"/>
  <c r="CS134" i="3"/>
  <c r="CO134" i="3"/>
  <c r="CK134" i="3"/>
  <c r="CG134" i="3"/>
  <c r="CC134" i="3"/>
  <c r="BY134" i="3"/>
  <c r="BU134" i="3"/>
  <c r="BQ134" i="3"/>
  <c r="BM134" i="3"/>
  <c r="BI134" i="3"/>
  <c r="BE134" i="3"/>
  <c r="BA134" i="3"/>
  <c r="AW134" i="3"/>
  <c r="AS134" i="3"/>
  <c r="AO134" i="3"/>
  <c r="AK134" i="3"/>
  <c r="AG134" i="3"/>
  <c r="AC134" i="3"/>
  <c r="Y134" i="3"/>
  <c r="U134" i="3"/>
  <c r="Q134" i="3"/>
  <c r="I134" i="3"/>
  <c r="E134" i="3"/>
  <c r="GQ133" i="3"/>
  <c r="GN133" i="3"/>
  <c r="GM133" i="3"/>
  <c r="GI133" i="3"/>
  <c r="GC133" i="3"/>
  <c r="GO133" i="3"/>
  <c r="FY133" i="3"/>
  <c r="FU133" i="3"/>
  <c r="FQ133" i="3"/>
  <c r="FM133" i="3"/>
  <c r="FI133" i="3"/>
  <c r="FE133" i="3"/>
  <c r="FA133" i="3"/>
  <c r="EW133" i="3"/>
  <c r="GP133" i="3"/>
  <c r="ES133" i="3"/>
  <c r="EO133" i="3"/>
  <c r="EK133" i="3"/>
  <c r="EC133" i="3"/>
  <c r="DY133" i="3"/>
  <c r="DU133" i="3"/>
  <c r="GS133" i="3"/>
  <c r="DQ133" i="3"/>
  <c r="DM133" i="3"/>
  <c r="DE133" i="3"/>
  <c r="DA133" i="3"/>
  <c r="CW133" i="3"/>
  <c r="GR133" i="3"/>
  <c r="CS133" i="3"/>
  <c r="CO133" i="3"/>
  <c r="CK133" i="3"/>
  <c r="CG133" i="3"/>
  <c r="CC133" i="3"/>
  <c r="BY133" i="3"/>
  <c r="BU133" i="3"/>
  <c r="BQ133" i="3"/>
  <c r="BM133" i="3"/>
  <c r="BI133" i="3"/>
  <c r="BE133" i="3"/>
  <c r="BA133" i="3"/>
  <c r="AW133" i="3"/>
  <c r="AS133" i="3"/>
  <c r="AO133" i="3"/>
  <c r="AK133" i="3"/>
  <c r="AG133" i="3"/>
  <c r="AC133" i="3"/>
  <c r="Y133" i="3"/>
  <c r="U133" i="3"/>
  <c r="Q133" i="3"/>
  <c r="I133" i="3"/>
  <c r="GG133" i="3" s="1"/>
  <c r="E133" i="3"/>
  <c r="GP132" i="3"/>
  <c r="GO132" i="3"/>
  <c r="GN132" i="3"/>
  <c r="GM132" i="3"/>
  <c r="GK132" i="3"/>
  <c r="GC132" i="3"/>
  <c r="FY132" i="3"/>
  <c r="FU132" i="3"/>
  <c r="FM132" i="3"/>
  <c r="FI132" i="3"/>
  <c r="FE132" i="3"/>
  <c r="FA132" i="3"/>
  <c r="EW132" i="3"/>
  <c r="ES132" i="3"/>
  <c r="EO132" i="3"/>
  <c r="EC132" i="3"/>
  <c r="DY132" i="3"/>
  <c r="GS132" i="3"/>
  <c r="DM132" i="3"/>
  <c r="DE132" i="3"/>
  <c r="DA132" i="3"/>
  <c r="CW132" i="3"/>
  <c r="GR132" i="3"/>
  <c r="CS132" i="3"/>
  <c r="CO132" i="3"/>
  <c r="CK132" i="3"/>
  <c r="CG132" i="3"/>
  <c r="CC132" i="3"/>
  <c r="BY132" i="3"/>
  <c r="BU132" i="3"/>
  <c r="BQ132" i="3"/>
  <c r="BM132" i="3"/>
  <c r="BI132" i="3"/>
  <c r="BE132" i="3"/>
  <c r="BA132" i="3"/>
  <c r="AW132" i="3"/>
  <c r="AO132" i="3"/>
  <c r="AK132" i="3"/>
  <c r="AG132" i="3"/>
  <c r="AC132" i="3"/>
  <c r="Y132" i="3"/>
  <c r="Q132" i="3"/>
  <c r="GL132" i="3"/>
  <c r="I132" i="3"/>
  <c r="E132" i="3"/>
  <c r="GR131" i="3"/>
  <c r="GQ131" i="3"/>
  <c r="GP131" i="3"/>
  <c r="GN131" i="3"/>
  <c r="GM131" i="3"/>
  <c r="GL131" i="3"/>
  <c r="GI131" i="3"/>
  <c r="FY131" i="3"/>
  <c r="FU131" i="3"/>
  <c r="FQ131" i="3"/>
  <c r="FI131" i="3"/>
  <c r="FE131" i="3"/>
  <c r="FA131" i="3"/>
  <c r="EW131" i="3"/>
  <c r="ES131" i="3"/>
  <c r="EO131" i="3"/>
  <c r="EK131" i="3"/>
  <c r="EC131" i="3"/>
  <c r="DY131" i="3"/>
  <c r="DU131" i="3"/>
  <c r="GS131" i="3"/>
  <c r="DQ131" i="3"/>
  <c r="DM131" i="3"/>
  <c r="DE131" i="3"/>
  <c r="CW131" i="3"/>
  <c r="CS131" i="3"/>
  <c r="CO131" i="3"/>
  <c r="CG131" i="3"/>
  <c r="CC131" i="3"/>
  <c r="BY131" i="3"/>
  <c r="BU131" i="3"/>
  <c r="BQ131" i="3"/>
  <c r="BI131" i="3"/>
  <c r="BE131" i="3"/>
  <c r="AW131" i="3"/>
  <c r="AS131" i="3"/>
  <c r="AO131" i="3"/>
  <c r="AK131" i="3"/>
  <c r="AG131" i="3"/>
  <c r="AC131" i="3"/>
  <c r="Y131" i="3"/>
  <c r="U131" i="3"/>
  <c r="I131" i="3"/>
  <c r="E131" i="3"/>
  <c r="GC130" i="3"/>
  <c r="FY130" i="3"/>
  <c r="FQ130" i="3"/>
  <c r="FM130" i="3"/>
  <c r="FI130" i="3"/>
  <c r="FE130" i="3"/>
  <c r="FA130" i="3"/>
  <c r="ES130" i="3"/>
  <c r="EO130" i="3"/>
  <c r="EC130" i="3"/>
  <c r="DY130" i="3"/>
  <c r="DQ130" i="3"/>
  <c r="DM130" i="3"/>
  <c r="DE130" i="3"/>
  <c r="DA130" i="3"/>
  <c r="HO132" i="3"/>
  <c r="CS130" i="3"/>
  <c r="CO130" i="3"/>
  <c r="CK130" i="3"/>
  <c r="CG130" i="3"/>
  <c r="CC130" i="3"/>
  <c r="BY130" i="3"/>
  <c r="BQ130" i="3"/>
  <c r="BM130" i="3"/>
  <c r="BE130" i="3"/>
  <c r="BA130" i="3"/>
  <c r="AW130" i="3"/>
  <c r="AS130" i="3"/>
  <c r="AO130" i="3"/>
  <c r="AK130" i="3"/>
  <c r="AG130" i="3"/>
  <c r="AC130" i="3"/>
  <c r="U130" i="3"/>
  <c r="I130" i="3"/>
  <c r="E130" i="3"/>
  <c r="GC129" i="3"/>
  <c r="FY129" i="3"/>
  <c r="FQ129" i="3"/>
  <c r="FM129" i="3"/>
  <c r="FI129" i="3"/>
  <c r="FE129" i="3"/>
  <c r="FA129" i="3"/>
  <c r="ES129" i="3"/>
  <c r="EO129" i="3"/>
  <c r="EK129" i="3"/>
  <c r="EC129" i="3"/>
  <c r="DY129" i="3"/>
  <c r="DQ129" i="3"/>
  <c r="DM129" i="3"/>
  <c r="DE129" i="3"/>
  <c r="DA129" i="3"/>
  <c r="CW129" i="3"/>
  <c r="CS129" i="3"/>
  <c r="CO129" i="3"/>
  <c r="CK129" i="3"/>
  <c r="CG129" i="3"/>
  <c r="CC129" i="3"/>
  <c r="BY129" i="3"/>
  <c r="BU129" i="3"/>
  <c r="BQ129" i="3"/>
  <c r="BM129" i="3"/>
  <c r="BI129" i="3"/>
  <c r="BE129" i="3"/>
  <c r="BA129" i="3"/>
  <c r="AW129" i="3"/>
  <c r="AS129" i="3"/>
  <c r="AO129" i="3"/>
  <c r="AK129" i="3"/>
  <c r="AG129" i="3"/>
  <c r="AC129" i="3"/>
  <c r="Y129" i="3"/>
  <c r="U129" i="3"/>
  <c r="Q129" i="3"/>
  <c r="I129" i="3"/>
  <c r="E129" i="3"/>
  <c r="GR128" i="3"/>
  <c r="GQ128" i="3"/>
  <c r="GP128" i="3"/>
  <c r="GO128" i="3"/>
  <c r="GN128" i="3"/>
  <c r="GI128" i="3"/>
  <c r="GC128" i="3"/>
  <c r="FU128" i="3"/>
  <c r="FQ128" i="3"/>
  <c r="FI128" i="3"/>
  <c r="FE128" i="3"/>
  <c r="FA128" i="3"/>
  <c r="EW128" i="3"/>
  <c r="ES128" i="3"/>
  <c r="EO128" i="3"/>
  <c r="EK128" i="3"/>
  <c r="EC128" i="3"/>
  <c r="DY128" i="3"/>
  <c r="DU128" i="3"/>
  <c r="GS128" i="3"/>
  <c r="DQ128" i="3"/>
  <c r="DM128" i="3"/>
  <c r="DE128" i="3"/>
  <c r="DA128" i="3"/>
  <c r="CS128" i="3"/>
  <c r="CO128" i="3"/>
  <c r="CK128" i="3"/>
  <c r="CG128" i="3"/>
  <c r="CC128" i="3"/>
  <c r="BU128" i="3"/>
  <c r="BQ128" i="3"/>
  <c r="BM128" i="3"/>
  <c r="BI128" i="3"/>
  <c r="GM128" i="3"/>
  <c r="BE128" i="3"/>
  <c r="BA128" i="3"/>
  <c r="AW128" i="3"/>
  <c r="AS128" i="3"/>
  <c r="AO128" i="3"/>
  <c r="AK128" i="3"/>
  <c r="AG128" i="3"/>
  <c r="Y128" i="3"/>
  <c r="U128" i="3"/>
  <c r="I128" i="3"/>
  <c r="E128" i="3"/>
  <c r="GS127" i="3"/>
  <c r="GN127" i="3"/>
  <c r="GL127" i="3"/>
  <c r="GC127" i="3"/>
  <c r="FY127" i="3"/>
  <c r="FU127" i="3"/>
  <c r="FQ127" i="3"/>
  <c r="FM127" i="3"/>
  <c r="FI127" i="3"/>
  <c r="FE127" i="3"/>
  <c r="FA127" i="3"/>
  <c r="EW127" i="3"/>
  <c r="ES127" i="3"/>
  <c r="EO127" i="3"/>
  <c r="EK127" i="3"/>
  <c r="GQ127" i="3"/>
  <c r="EC127" i="3"/>
  <c r="DY127" i="3"/>
  <c r="DU127" i="3"/>
  <c r="DQ127" i="3"/>
  <c r="DM127" i="3"/>
  <c r="DE127" i="3"/>
  <c r="DA127" i="3"/>
  <c r="CS127" i="3"/>
  <c r="CO127" i="3"/>
  <c r="CK127" i="3"/>
  <c r="CG127" i="3"/>
  <c r="CC127" i="3"/>
  <c r="BY127" i="3"/>
  <c r="BU127" i="3"/>
  <c r="BQ127" i="3"/>
  <c r="BM127" i="3"/>
  <c r="BI127" i="3"/>
  <c r="GM127" i="3"/>
  <c r="BE127" i="3"/>
  <c r="GK127" i="3"/>
  <c r="AW127" i="3"/>
  <c r="AS127" i="3"/>
  <c r="AO127" i="3"/>
  <c r="AK127" i="3"/>
  <c r="AG127" i="3"/>
  <c r="AC127" i="3"/>
  <c r="Y127" i="3"/>
  <c r="U127" i="3"/>
  <c r="I127" i="3"/>
  <c r="E127" i="3"/>
  <c r="HI126" i="3"/>
  <c r="GR126" i="3"/>
  <c r="GO126" i="3"/>
  <c r="GM126" i="3"/>
  <c r="GL126" i="3"/>
  <c r="GC126" i="3"/>
  <c r="FY126" i="3"/>
  <c r="GN126" i="3"/>
  <c r="FQ126" i="3"/>
  <c r="FM126" i="3"/>
  <c r="FI126" i="3"/>
  <c r="FE126" i="3"/>
  <c r="FA126" i="3"/>
  <c r="GP126" i="3"/>
  <c r="EO126" i="3"/>
  <c r="EC126" i="3"/>
  <c r="DY126" i="3"/>
  <c r="DU126" i="3"/>
  <c r="GS126" i="3"/>
  <c r="DQ126" i="3"/>
  <c r="DM126" i="3"/>
  <c r="DE126" i="3"/>
  <c r="DA126" i="3"/>
  <c r="CW126" i="3"/>
  <c r="CS126" i="3"/>
  <c r="CK126" i="3"/>
  <c r="CC126" i="3"/>
  <c r="BY126" i="3"/>
  <c r="BU126" i="3"/>
  <c r="BM126" i="3"/>
  <c r="BI126" i="3"/>
  <c r="BE126" i="3"/>
  <c r="BA126" i="3"/>
  <c r="GK126" i="3"/>
  <c r="AW126" i="3"/>
  <c r="AO126" i="3"/>
  <c r="AK126" i="3"/>
  <c r="AG126" i="3"/>
  <c r="AC126" i="3"/>
  <c r="Y126" i="3"/>
  <c r="U126" i="3"/>
  <c r="Q126" i="3"/>
  <c r="I126" i="3"/>
  <c r="E126" i="3"/>
  <c r="GS125" i="3"/>
  <c r="GQ125" i="3"/>
  <c r="GP125" i="3"/>
  <c r="GO125" i="3"/>
  <c r="GL125" i="3"/>
  <c r="GI125" i="3"/>
  <c r="GC125" i="3"/>
  <c r="FY125" i="3"/>
  <c r="GN125" i="3"/>
  <c r="FQ125" i="3"/>
  <c r="FM125" i="3"/>
  <c r="FI125" i="3"/>
  <c r="FE125" i="3"/>
  <c r="FA125" i="3"/>
  <c r="EW125" i="3"/>
  <c r="EO125" i="3"/>
  <c r="EK125" i="3"/>
  <c r="EC125" i="3"/>
  <c r="DY125" i="3"/>
  <c r="DQ125" i="3"/>
  <c r="DM125" i="3"/>
  <c r="DE125" i="3"/>
  <c r="DA125" i="3"/>
  <c r="CW125" i="3"/>
  <c r="CS125" i="3"/>
  <c r="CO125" i="3"/>
  <c r="CK125" i="3"/>
  <c r="CG125" i="3"/>
  <c r="CC125" i="3"/>
  <c r="BY125" i="3"/>
  <c r="BU125" i="3"/>
  <c r="BM125" i="3"/>
  <c r="BI125" i="3"/>
  <c r="BE125" i="3"/>
  <c r="BA125" i="3"/>
  <c r="HH126" i="3"/>
  <c r="AW125" i="3"/>
  <c r="AS125" i="3"/>
  <c r="AO125" i="3"/>
  <c r="AK125" i="3"/>
  <c r="AG125" i="3"/>
  <c r="AC125" i="3"/>
  <c r="Y125" i="3"/>
  <c r="U125" i="3"/>
  <c r="Q125" i="3"/>
  <c r="I125" i="3"/>
  <c r="E125" i="3"/>
  <c r="GO124" i="3"/>
  <c r="GN124" i="3"/>
  <c r="GL124" i="3"/>
  <c r="GI124" i="3"/>
  <c r="GC124" i="3"/>
  <c r="FY124" i="3"/>
  <c r="FU124" i="3"/>
  <c r="HK126" i="3"/>
  <c r="FQ124" i="3"/>
  <c r="FM124" i="3"/>
  <c r="FI124" i="3"/>
  <c r="FA124" i="3"/>
  <c r="EW124" i="3"/>
  <c r="EO124" i="3"/>
  <c r="EK124" i="3"/>
  <c r="EC124" i="3"/>
  <c r="DY124" i="3"/>
  <c r="DU124" i="3"/>
  <c r="DQ124" i="3"/>
  <c r="DM124" i="3"/>
  <c r="DE124" i="3"/>
  <c r="DA124" i="3"/>
  <c r="CW124" i="3"/>
  <c r="CS124" i="3"/>
  <c r="CO124" i="3"/>
  <c r="CK124" i="3"/>
  <c r="CG124" i="3"/>
  <c r="BY124" i="3"/>
  <c r="BU124" i="3"/>
  <c r="BM124" i="3"/>
  <c r="BI124" i="3"/>
  <c r="GM124" i="3"/>
  <c r="BA124" i="3"/>
  <c r="AW124" i="3"/>
  <c r="AS124" i="3"/>
  <c r="AO124" i="3"/>
  <c r="AK124" i="3"/>
  <c r="AG124" i="3"/>
  <c r="AC124" i="3"/>
  <c r="Y124" i="3"/>
  <c r="U124" i="3"/>
  <c r="Q124" i="3"/>
  <c r="I124" i="3"/>
  <c r="HO123" i="3"/>
  <c r="HL123" i="3"/>
  <c r="HJ123" i="3"/>
  <c r="HH123" i="3"/>
  <c r="GS123" i="3"/>
  <c r="GR123" i="3"/>
  <c r="GQ123" i="3"/>
  <c r="GL123" i="3"/>
  <c r="GO123" i="3"/>
  <c r="GC123" i="3"/>
  <c r="FY123" i="3"/>
  <c r="FQ123" i="3"/>
  <c r="FM123" i="3"/>
  <c r="FI123" i="3"/>
  <c r="FE123" i="3"/>
  <c r="FA123" i="3"/>
  <c r="ES123" i="3"/>
  <c r="EO123" i="3"/>
  <c r="EK123" i="3"/>
  <c r="EC123" i="3"/>
  <c r="DY123" i="3"/>
  <c r="DU123" i="3"/>
  <c r="DQ123" i="3"/>
  <c r="DM123" i="3"/>
  <c r="DA123" i="3"/>
  <c r="CW123" i="3"/>
  <c r="CO123" i="3"/>
  <c r="CK123" i="3"/>
  <c r="CG123" i="3"/>
  <c r="CC123" i="3"/>
  <c r="BY123" i="3"/>
  <c r="BU123" i="3"/>
  <c r="BQ123" i="3"/>
  <c r="BM123" i="3"/>
  <c r="BE123" i="3"/>
  <c r="BA123" i="3"/>
  <c r="AW123" i="3"/>
  <c r="AS123" i="3"/>
  <c r="AO123" i="3"/>
  <c r="AG123" i="3"/>
  <c r="AC123" i="3"/>
  <c r="Y123" i="3"/>
  <c r="U123" i="3"/>
  <c r="Q123" i="3"/>
  <c r="E123" i="3"/>
  <c r="GO122" i="3"/>
  <c r="GN122" i="3"/>
  <c r="GK122" i="3"/>
  <c r="GC122" i="3"/>
  <c r="FY122" i="3"/>
  <c r="FU122" i="3"/>
  <c r="FM122" i="3"/>
  <c r="FI122" i="3"/>
  <c r="FA122" i="3"/>
  <c r="EW122" i="3"/>
  <c r="HM123" i="3"/>
  <c r="ES122" i="3"/>
  <c r="EO122" i="3"/>
  <c r="EK122" i="3"/>
  <c r="HN123" i="3"/>
  <c r="EC122" i="3"/>
  <c r="DY122" i="3"/>
  <c r="DM122" i="3"/>
  <c r="DE122" i="3"/>
  <c r="DA122" i="3"/>
  <c r="CW122" i="3"/>
  <c r="CS122" i="3"/>
  <c r="CK122" i="3"/>
  <c r="CG122" i="3"/>
  <c r="CC122" i="3"/>
  <c r="BY122" i="3"/>
  <c r="BU122" i="3"/>
  <c r="BM122" i="3"/>
  <c r="BI122" i="3"/>
  <c r="BE122" i="3"/>
  <c r="BA122" i="3"/>
  <c r="AW122" i="3"/>
  <c r="AS122" i="3"/>
  <c r="AO122" i="3"/>
  <c r="AG122" i="3"/>
  <c r="AC122" i="3"/>
  <c r="Y122" i="3"/>
  <c r="Q122" i="3"/>
  <c r="GL122" i="3"/>
  <c r="I122" i="3"/>
  <c r="E122" i="3"/>
  <c r="GS121" i="3"/>
  <c r="GQ121" i="3"/>
  <c r="GP121" i="3"/>
  <c r="GO121" i="3"/>
  <c r="GN121" i="3"/>
  <c r="GM121" i="3"/>
  <c r="GK121" i="3"/>
  <c r="GC121" i="3"/>
  <c r="FY121" i="3"/>
  <c r="FU121" i="3"/>
  <c r="FQ121" i="3"/>
  <c r="FI121" i="3"/>
  <c r="FA121" i="3"/>
  <c r="EW121" i="3"/>
  <c r="ES121" i="3"/>
  <c r="EK121" i="3"/>
  <c r="EC121" i="3"/>
  <c r="DY121" i="3"/>
  <c r="DU121" i="3"/>
  <c r="DQ121" i="3"/>
  <c r="DM121" i="3"/>
  <c r="DE121" i="3"/>
  <c r="DA121" i="3"/>
  <c r="CW121" i="3"/>
  <c r="CS121" i="3"/>
  <c r="CO121" i="3"/>
  <c r="CK121" i="3"/>
  <c r="CG121" i="3"/>
  <c r="CC121" i="3"/>
  <c r="BY121" i="3"/>
  <c r="BU121" i="3"/>
  <c r="BQ121" i="3"/>
  <c r="BI121" i="3"/>
  <c r="BA121" i="3"/>
  <c r="AW121" i="3"/>
  <c r="AS121" i="3"/>
  <c r="AK121" i="3"/>
  <c r="AG121" i="3"/>
  <c r="AC121" i="3"/>
  <c r="Y121" i="3"/>
  <c r="U121" i="3"/>
  <c r="I121" i="3"/>
  <c r="E121" i="3"/>
  <c r="HP120" i="3"/>
  <c r="HN120" i="3"/>
  <c r="HL120" i="3"/>
  <c r="GS120" i="3"/>
  <c r="GQ120" i="3"/>
  <c r="GP120" i="3"/>
  <c r="GO120" i="3"/>
  <c r="GM120" i="3"/>
  <c r="GK120" i="3"/>
  <c r="GC120" i="3"/>
  <c r="FU120" i="3"/>
  <c r="GN120" i="3"/>
  <c r="FQ120" i="3"/>
  <c r="FM120" i="3"/>
  <c r="FI120" i="3"/>
  <c r="FE120" i="3"/>
  <c r="FA120" i="3"/>
  <c r="EW120" i="3"/>
  <c r="ES120" i="3"/>
  <c r="EK120" i="3"/>
  <c r="EC120" i="3"/>
  <c r="DU120" i="3"/>
  <c r="DQ120" i="3"/>
  <c r="DM120" i="3"/>
  <c r="DE120" i="3"/>
  <c r="DA120" i="3"/>
  <c r="CW120" i="3"/>
  <c r="CS120" i="3"/>
  <c r="CO120" i="3"/>
  <c r="CK120" i="3"/>
  <c r="CG120" i="3"/>
  <c r="CC120" i="3"/>
  <c r="BY120" i="3"/>
  <c r="BU120" i="3"/>
  <c r="BQ120" i="3"/>
  <c r="BI120" i="3"/>
  <c r="BA120" i="3"/>
  <c r="AW120" i="3"/>
  <c r="AS120" i="3"/>
  <c r="AK120" i="3"/>
  <c r="AG120" i="3"/>
  <c r="AC120" i="3"/>
  <c r="Y120" i="3"/>
  <c r="U120" i="3"/>
  <c r="GL120" i="3"/>
  <c r="I120" i="3"/>
  <c r="E120" i="3"/>
  <c r="GQ119" i="3"/>
  <c r="GO119" i="3"/>
  <c r="GK119" i="3"/>
  <c r="GS119" i="3"/>
  <c r="GC119" i="3"/>
  <c r="FY119" i="3"/>
  <c r="FQ119" i="3"/>
  <c r="FM119" i="3"/>
  <c r="FI119" i="3"/>
  <c r="FE119" i="3"/>
  <c r="FA119" i="3"/>
  <c r="ES119" i="3"/>
  <c r="EO119" i="3"/>
  <c r="EK119" i="3"/>
  <c r="EC119" i="3"/>
  <c r="DY119" i="3"/>
  <c r="DQ119" i="3"/>
  <c r="DE119" i="3"/>
  <c r="DA119" i="3"/>
  <c r="CS119" i="3"/>
  <c r="CO119" i="3"/>
  <c r="CK119" i="3"/>
  <c r="CG119" i="3"/>
  <c r="CC119" i="3"/>
  <c r="BY119" i="3"/>
  <c r="BQ119" i="3"/>
  <c r="BE119" i="3"/>
  <c r="BA119" i="3"/>
  <c r="AS119" i="3"/>
  <c r="AO119" i="3"/>
  <c r="AK119" i="3"/>
  <c r="AG119" i="3"/>
  <c r="AC119" i="3"/>
  <c r="Y119" i="3"/>
  <c r="U119" i="3"/>
  <c r="Q119" i="3"/>
  <c r="I119" i="3"/>
  <c r="E119" i="3"/>
  <c r="GO118" i="3"/>
  <c r="GN118" i="3"/>
  <c r="FY118" i="3"/>
  <c r="GZ123" i="3"/>
  <c r="FQ118" i="3"/>
  <c r="FM118" i="3"/>
  <c r="FI118" i="3"/>
  <c r="FE118" i="3"/>
  <c r="FA118" i="3"/>
  <c r="EW118" i="3"/>
  <c r="EO118" i="3"/>
  <c r="EC118" i="3"/>
  <c r="DY118" i="3"/>
  <c r="DQ118" i="3"/>
  <c r="DM118" i="3"/>
  <c r="DE118" i="3"/>
  <c r="CW118" i="3"/>
  <c r="GR118" i="3"/>
  <c r="CS118" i="3"/>
  <c r="CO118" i="3"/>
  <c r="CK118" i="3"/>
  <c r="CG118" i="3"/>
  <c r="CC118" i="3"/>
  <c r="BY118" i="3"/>
  <c r="BU118" i="3"/>
  <c r="BQ118" i="3"/>
  <c r="BM118" i="3"/>
  <c r="BE118" i="3"/>
  <c r="BA118" i="3"/>
  <c r="AW118" i="3"/>
  <c r="AS118" i="3"/>
  <c r="AO118" i="3"/>
  <c r="AK118" i="3"/>
  <c r="AC118" i="3"/>
  <c r="Y118" i="3"/>
  <c r="U118" i="3"/>
  <c r="Q118" i="3"/>
  <c r="GL118" i="3"/>
  <c r="I118" i="3"/>
  <c r="HM117" i="3"/>
  <c r="HI117" i="3"/>
  <c r="GN117" i="3"/>
  <c r="GM117" i="3"/>
  <c r="FY117" i="3"/>
  <c r="FU117" i="3"/>
  <c r="FQ117" i="3"/>
  <c r="FM117" i="3"/>
  <c r="FI117" i="3"/>
  <c r="FE117" i="3"/>
  <c r="FA117" i="3"/>
  <c r="EO117" i="3"/>
  <c r="EC117" i="3"/>
  <c r="DY117" i="3"/>
  <c r="DM117" i="3"/>
  <c r="DE117" i="3"/>
  <c r="CW117" i="3"/>
  <c r="CS117" i="3"/>
  <c r="CK117" i="3"/>
  <c r="CG117" i="3"/>
  <c r="CC117" i="3"/>
  <c r="BY117" i="3"/>
  <c r="BU117" i="3"/>
  <c r="BQ117" i="3"/>
  <c r="BM117" i="3"/>
  <c r="BI117" i="3"/>
  <c r="BE117" i="3"/>
  <c r="BA117" i="3"/>
  <c r="AW117" i="3"/>
  <c r="AO117" i="3"/>
  <c r="AG117" i="3"/>
  <c r="AC117" i="3"/>
  <c r="Y117" i="3"/>
  <c r="Q117" i="3"/>
  <c r="I117" i="3"/>
  <c r="E117" i="3"/>
  <c r="GS116" i="3"/>
  <c r="GR116" i="3"/>
  <c r="GQ116" i="3"/>
  <c r="GP116" i="3"/>
  <c r="GN116" i="3"/>
  <c r="GM116" i="3"/>
  <c r="GL116" i="3"/>
  <c r="GK116" i="3"/>
  <c r="FY116" i="3"/>
  <c r="FU116" i="3"/>
  <c r="FQ116" i="3"/>
  <c r="FI116" i="3"/>
  <c r="FE116" i="3"/>
  <c r="FA116" i="3"/>
  <c r="EW116" i="3"/>
  <c r="ES116" i="3"/>
  <c r="EO116" i="3"/>
  <c r="EK116" i="3"/>
  <c r="EC116" i="3"/>
  <c r="DY116" i="3"/>
  <c r="DU116" i="3"/>
  <c r="DQ116" i="3"/>
  <c r="DM116" i="3"/>
  <c r="DE116" i="3"/>
  <c r="DA116" i="3"/>
  <c r="CW116" i="3"/>
  <c r="CS116" i="3"/>
  <c r="CO116" i="3"/>
  <c r="CG116" i="3"/>
  <c r="CC116" i="3"/>
  <c r="BY116" i="3"/>
  <c r="BU116" i="3"/>
  <c r="BQ116" i="3"/>
  <c r="BM116" i="3"/>
  <c r="BI116" i="3"/>
  <c r="BE116" i="3"/>
  <c r="BA116" i="3"/>
  <c r="AW116" i="3"/>
  <c r="AO116" i="3"/>
  <c r="AK116" i="3"/>
  <c r="AG116" i="3"/>
  <c r="AC116" i="3"/>
  <c r="Y116" i="3"/>
  <c r="U116" i="3"/>
  <c r="I116" i="3"/>
  <c r="E116" i="3"/>
  <c r="GR115" i="3"/>
  <c r="GQ115" i="3"/>
  <c r="GO115" i="3"/>
  <c r="GN115" i="3"/>
  <c r="GC115" i="3"/>
  <c r="FQ115" i="3"/>
  <c r="FM115" i="3"/>
  <c r="FI115" i="3"/>
  <c r="FE115" i="3"/>
  <c r="FA115" i="3"/>
  <c r="ES115" i="3"/>
  <c r="EK115" i="3"/>
  <c r="EC115" i="3"/>
  <c r="DY115" i="3"/>
  <c r="DQ115" i="3"/>
  <c r="DM115" i="3"/>
  <c r="DE115" i="3"/>
  <c r="DA115" i="3"/>
  <c r="CW115" i="3"/>
  <c r="CS115" i="3"/>
  <c r="CO115" i="3"/>
  <c r="CG115" i="3"/>
  <c r="CC115" i="3"/>
  <c r="BY115" i="3"/>
  <c r="BQ115" i="3"/>
  <c r="BM115" i="3"/>
  <c r="BE115" i="3"/>
  <c r="BA115" i="3"/>
  <c r="AW115" i="3"/>
  <c r="AS115" i="3"/>
  <c r="AO115" i="3"/>
  <c r="AK115" i="3"/>
  <c r="AG115" i="3"/>
  <c r="AC115" i="3"/>
  <c r="Y115" i="3"/>
  <c r="U115" i="3"/>
  <c r="Q115" i="3"/>
  <c r="I115" i="3"/>
  <c r="E115" i="3"/>
  <c r="HJ114" i="3"/>
  <c r="HH114" i="3"/>
  <c r="GQ114" i="3"/>
  <c r="GO114" i="3"/>
  <c r="GN114" i="3"/>
  <c r="GM114" i="3"/>
  <c r="GI126" i="3"/>
  <c r="GC114" i="3"/>
  <c r="FY114" i="3"/>
  <c r="FU114" i="3"/>
  <c r="FQ114" i="3"/>
  <c r="FM114" i="3"/>
  <c r="FI114" i="3"/>
  <c r="FE114" i="3"/>
  <c r="FA114" i="3"/>
  <c r="ES114" i="3"/>
  <c r="EO114" i="3"/>
  <c r="EK114" i="3"/>
  <c r="EC114" i="3"/>
  <c r="DY114" i="3"/>
  <c r="DQ114" i="3"/>
  <c r="DM114" i="3"/>
  <c r="DE114" i="3"/>
  <c r="DA114" i="3"/>
  <c r="CS114" i="3"/>
  <c r="CO114" i="3"/>
  <c r="CK114" i="3"/>
  <c r="CG114" i="3"/>
  <c r="CC114" i="3"/>
  <c r="BY114" i="3"/>
  <c r="BQ114" i="3"/>
  <c r="BM114" i="3"/>
  <c r="BI114" i="3"/>
  <c r="BE114" i="3"/>
  <c r="BA114" i="3"/>
  <c r="GK114" i="3"/>
  <c r="AW114" i="3"/>
  <c r="AS114" i="3"/>
  <c r="AO114" i="3"/>
  <c r="AK114" i="3"/>
  <c r="AG114" i="3"/>
  <c r="AC114" i="3"/>
  <c r="Y114" i="3"/>
  <c r="U114" i="3"/>
  <c r="GL114" i="3"/>
  <c r="I114" i="3"/>
  <c r="E114" i="3"/>
  <c r="GS113" i="3"/>
  <c r="GK113" i="3"/>
  <c r="GN113" i="3"/>
  <c r="FY113" i="3"/>
  <c r="FU113" i="3"/>
  <c r="FQ113" i="3"/>
  <c r="FM113" i="3"/>
  <c r="FI113" i="3"/>
  <c r="FA113" i="3"/>
  <c r="HB123" i="3"/>
  <c r="ES113" i="3"/>
  <c r="EO113" i="3"/>
  <c r="DY113" i="3"/>
  <c r="DU113" i="3"/>
  <c r="DQ113" i="3"/>
  <c r="DM113" i="3"/>
  <c r="DE113" i="3"/>
  <c r="DA113" i="3"/>
  <c r="CW113" i="3"/>
  <c r="GR113" i="3"/>
  <c r="CS113" i="3"/>
  <c r="CO113" i="3"/>
  <c r="CK113" i="3"/>
  <c r="CG113" i="3"/>
  <c r="CC113" i="3"/>
  <c r="BY113" i="3"/>
  <c r="BU113" i="3"/>
  <c r="BQ113" i="3"/>
  <c r="BM113" i="3"/>
  <c r="BA113" i="3"/>
  <c r="AS113" i="3"/>
  <c r="AO113" i="3"/>
  <c r="AK113" i="3"/>
  <c r="AC113" i="3"/>
  <c r="Y113" i="3"/>
  <c r="U113" i="3"/>
  <c r="Q113" i="3"/>
  <c r="I113" i="3"/>
  <c r="E113" i="3"/>
  <c r="GS112" i="3"/>
  <c r="GQ112" i="3"/>
  <c r="GP112" i="3"/>
  <c r="GO112" i="3"/>
  <c r="GM112" i="3"/>
  <c r="GC112" i="3"/>
  <c r="FY112" i="3"/>
  <c r="FU112" i="3"/>
  <c r="GN112" i="3"/>
  <c r="FQ112" i="3"/>
  <c r="FM112" i="3"/>
  <c r="FI112" i="3"/>
  <c r="FE112" i="3"/>
  <c r="FA112" i="3"/>
  <c r="EW112" i="3"/>
  <c r="ES112" i="3"/>
  <c r="EO112" i="3"/>
  <c r="EK112" i="3"/>
  <c r="EC112" i="3"/>
  <c r="DY112" i="3"/>
  <c r="DU112" i="3"/>
  <c r="DQ112" i="3"/>
  <c r="DE112" i="3"/>
  <c r="DA112" i="3"/>
  <c r="CS112" i="3"/>
  <c r="CO112" i="3"/>
  <c r="CK112" i="3"/>
  <c r="CG112" i="3"/>
  <c r="CC112" i="3"/>
  <c r="BY112" i="3"/>
  <c r="BU112" i="3"/>
  <c r="BM112" i="3"/>
  <c r="BI112" i="3"/>
  <c r="BE112" i="3"/>
  <c r="AW112" i="3"/>
  <c r="AS112" i="3"/>
  <c r="AK112" i="3"/>
  <c r="AG112" i="3"/>
  <c r="AC112" i="3"/>
  <c r="Y112" i="3"/>
  <c r="U112" i="3"/>
  <c r="I112" i="3"/>
  <c r="E112" i="3"/>
  <c r="HN111" i="3"/>
  <c r="HE111" i="3"/>
  <c r="GZ111" i="3"/>
  <c r="GQ111" i="3"/>
  <c r="GS111" i="3"/>
  <c r="GC111" i="3"/>
  <c r="FY111" i="3"/>
  <c r="FQ111" i="3"/>
  <c r="FM111" i="3"/>
  <c r="FI111" i="3"/>
  <c r="FE111" i="3"/>
  <c r="FA111" i="3"/>
  <c r="ES111" i="3"/>
  <c r="EO111" i="3"/>
  <c r="EC111" i="3"/>
  <c r="DY111" i="3"/>
  <c r="DQ111" i="3"/>
  <c r="DM111" i="3"/>
  <c r="DE111" i="3"/>
  <c r="DA111" i="3"/>
  <c r="CW111" i="3"/>
  <c r="CS111" i="3"/>
  <c r="CO111" i="3"/>
  <c r="CK111" i="3"/>
  <c r="CG111" i="3"/>
  <c r="CC111" i="3"/>
  <c r="BY111" i="3"/>
  <c r="BU111" i="3"/>
  <c r="BQ111" i="3"/>
  <c r="BM111" i="3"/>
  <c r="BE111" i="3"/>
  <c r="BA111" i="3"/>
  <c r="AW111" i="3"/>
  <c r="AS111" i="3"/>
  <c r="AO111" i="3"/>
  <c r="AG111" i="3"/>
  <c r="AC111" i="3"/>
  <c r="Y111" i="3"/>
  <c r="U111" i="3"/>
  <c r="Q111" i="3"/>
  <c r="I111" i="3"/>
  <c r="E111" i="3"/>
  <c r="GS110" i="3"/>
  <c r="GQ110" i="3"/>
  <c r="GO110" i="3"/>
  <c r="GL110" i="3"/>
  <c r="GK110" i="3"/>
  <c r="GC110" i="3"/>
  <c r="FY110" i="3"/>
  <c r="FQ110" i="3"/>
  <c r="FM110" i="3"/>
  <c r="FI110" i="3"/>
  <c r="FE110" i="3"/>
  <c r="FA110" i="3"/>
  <c r="ES110" i="3"/>
  <c r="EO110" i="3"/>
  <c r="EK110" i="3"/>
  <c r="EC110" i="3"/>
  <c r="DY110" i="3"/>
  <c r="DU110" i="3"/>
  <c r="DQ110" i="3"/>
  <c r="DM110" i="3"/>
  <c r="DA110" i="3"/>
  <c r="CO110" i="3"/>
  <c r="CK110" i="3"/>
  <c r="CG110" i="3"/>
  <c r="CC110" i="3"/>
  <c r="BY110" i="3"/>
  <c r="BU110" i="3"/>
  <c r="BQ110" i="3"/>
  <c r="BM110" i="3"/>
  <c r="BE110" i="3"/>
  <c r="BA110" i="3"/>
  <c r="AW110" i="3"/>
  <c r="AS110" i="3"/>
  <c r="AO110" i="3"/>
  <c r="AG110" i="3"/>
  <c r="AC110" i="3"/>
  <c r="Y110" i="3"/>
  <c r="U110" i="3"/>
  <c r="Q110" i="3"/>
  <c r="E110" i="3"/>
  <c r="GL109" i="3"/>
  <c r="GC109" i="3"/>
  <c r="FY109" i="3"/>
  <c r="FQ109" i="3"/>
  <c r="FM109" i="3"/>
  <c r="FE109" i="3"/>
  <c r="FA109" i="3"/>
  <c r="ES109" i="3"/>
  <c r="EO109" i="3"/>
  <c r="EC109" i="3"/>
  <c r="DY109" i="3"/>
  <c r="GS109" i="3"/>
  <c r="DQ109" i="3"/>
  <c r="DM109" i="3"/>
  <c r="DE109" i="3"/>
  <c r="DA109" i="3"/>
  <c r="CS109" i="3"/>
  <c r="CO109" i="3"/>
  <c r="CK109" i="3"/>
  <c r="CC109" i="3"/>
  <c r="BU109" i="3"/>
  <c r="BQ109" i="3"/>
  <c r="BM109" i="3"/>
  <c r="BI109" i="3"/>
  <c r="BE109" i="3"/>
  <c r="BA109" i="3"/>
  <c r="AW109" i="3"/>
  <c r="AS109" i="3"/>
  <c r="AO109" i="3"/>
  <c r="AK109" i="3"/>
  <c r="AG109" i="3"/>
  <c r="Y109" i="3"/>
  <c r="U109" i="3"/>
  <c r="Q109" i="3"/>
  <c r="E109" i="3"/>
  <c r="HP108" i="3"/>
  <c r="HN108" i="3"/>
  <c r="HK108" i="3"/>
  <c r="HJ108" i="3"/>
  <c r="HI108" i="3"/>
  <c r="HH108" i="3"/>
  <c r="GS108" i="3"/>
  <c r="GR108" i="3"/>
  <c r="GQ108" i="3"/>
  <c r="GO108" i="3"/>
  <c r="GN108" i="3"/>
  <c r="GM108" i="3"/>
  <c r="GC108" i="3"/>
  <c r="FY108" i="3"/>
  <c r="FU108" i="3"/>
  <c r="FQ108" i="3"/>
  <c r="FM108" i="3"/>
  <c r="FI108" i="3"/>
  <c r="FE108" i="3"/>
  <c r="FA108" i="3"/>
  <c r="EW108" i="3"/>
  <c r="ES108" i="3"/>
  <c r="EK108" i="3"/>
  <c r="EC108" i="3"/>
  <c r="DY108" i="3"/>
  <c r="DU108" i="3"/>
  <c r="DQ108" i="3"/>
  <c r="DM108" i="3"/>
  <c r="DE108" i="3"/>
  <c r="DA108" i="3"/>
  <c r="CW108" i="3"/>
  <c r="CS108" i="3"/>
  <c r="CO108" i="3"/>
  <c r="CG108" i="3"/>
  <c r="BY108" i="3"/>
  <c r="BU108" i="3"/>
  <c r="BQ108" i="3"/>
  <c r="BI108" i="3"/>
  <c r="BE108" i="3"/>
  <c r="AW108" i="3"/>
  <c r="AS108" i="3"/>
  <c r="AO108" i="3"/>
  <c r="AK108" i="3"/>
  <c r="AG108" i="3"/>
  <c r="AC108" i="3"/>
  <c r="Y108" i="3"/>
  <c r="U108" i="3"/>
  <c r="Q108" i="3"/>
  <c r="I108" i="3"/>
  <c r="E108" i="3"/>
  <c r="GS107" i="3"/>
  <c r="GQ107" i="3"/>
  <c r="GM107" i="3"/>
  <c r="GK107" i="3"/>
  <c r="FY107" i="3"/>
  <c r="FU107" i="3"/>
  <c r="FQ107" i="3"/>
  <c r="FM107" i="3"/>
  <c r="FI107" i="3"/>
  <c r="FE107" i="3"/>
  <c r="FA107" i="3"/>
  <c r="EW107" i="3"/>
  <c r="HM108" i="3"/>
  <c r="ES107" i="3"/>
  <c r="EO107" i="3"/>
  <c r="EK107" i="3"/>
  <c r="EC107" i="3"/>
  <c r="DY107" i="3"/>
  <c r="DU107" i="3"/>
  <c r="DE107" i="3"/>
  <c r="DA107" i="3"/>
  <c r="CS107" i="3"/>
  <c r="CO107" i="3"/>
  <c r="CK107" i="3"/>
  <c r="CG107" i="3"/>
  <c r="CC107" i="3"/>
  <c r="BY107" i="3"/>
  <c r="BU107" i="3"/>
  <c r="BQ107" i="3"/>
  <c r="BM107" i="3"/>
  <c r="BI107" i="3"/>
  <c r="GN107" i="3"/>
  <c r="BE107" i="3"/>
  <c r="BA107" i="3"/>
  <c r="AW107" i="3"/>
  <c r="AK107" i="3"/>
  <c r="AG107" i="3"/>
  <c r="AC107" i="3"/>
  <c r="Y107" i="3"/>
  <c r="U107" i="3"/>
  <c r="I107" i="3"/>
  <c r="E107" i="3"/>
  <c r="GS106" i="3"/>
  <c r="GR106" i="3"/>
  <c r="GQ106" i="3"/>
  <c r="GN106" i="3"/>
  <c r="GM106" i="3"/>
  <c r="GL106" i="3"/>
  <c r="GK106" i="3"/>
  <c r="GC106" i="3"/>
  <c r="FY106" i="3"/>
  <c r="FU106" i="3"/>
  <c r="FM106" i="3"/>
  <c r="FI106" i="3"/>
  <c r="FE106" i="3"/>
  <c r="EW106" i="3"/>
  <c r="ES106" i="3"/>
  <c r="EO106" i="3"/>
  <c r="EK106" i="3"/>
  <c r="EC106" i="3"/>
  <c r="DY106" i="3"/>
  <c r="DU106" i="3"/>
  <c r="DQ106" i="3"/>
  <c r="DM106" i="3"/>
  <c r="DE106" i="3"/>
  <c r="DA106" i="3"/>
  <c r="CS106" i="3"/>
  <c r="CO106" i="3"/>
  <c r="CK106" i="3"/>
  <c r="CG106" i="3"/>
  <c r="CC106" i="3"/>
  <c r="BU106" i="3"/>
  <c r="BM106" i="3"/>
  <c r="BI106" i="3"/>
  <c r="BE106" i="3"/>
  <c r="AW106" i="3"/>
  <c r="AS106" i="3"/>
  <c r="AO106" i="3"/>
  <c r="AK106" i="3"/>
  <c r="AG106" i="3"/>
  <c r="AC106" i="3"/>
  <c r="Y106" i="3"/>
  <c r="U106" i="3"/>
  <c r="Q106" i="3"/>
  <c r="I106" i="3"/>
  <c r="E106" i="3"/>
  <c r="HP105" i="3"/>
  <c r="HI105" i="3"/>
  <c r="GS105" i="3"/>
  <c r="GQ105" i="3"/>
  <c r="GM105" i="3"/>
  <c r="GK105" i="3"/>
  <c r="GR105" i="3"/>
  <c r="FY105" i="3"/>
  <c r="FU105" i="3"/>
  <c r="FQ105" i="3"/>
  <c r="FM105" i="3"/>
  <c r="FI105" i="3"/>
  <c r="FA105" i="3"/>
  <c r="EW105" i="3"/>
  <c r="EO105" i="3"/>
  <c r="EK105" i="3"/>
  <c r="EC105" i="3"/>
  <c r="DY105" i="3"/>
  <c r="DU105" i="3"/>
  <c r="DQ105" i="3"/>
  <c r="DM105" i="3"/>
  <c r="DE105" i="3"/>
  <c r="CW105" i="3"/>
  <c r="CS105" i="3"/>
  <c r="CO105" i="3"/>
  <c r="CK105" i="3"/>
  <c r="CG105" i="3"/>
  <c r="BY105" i="3"/>
  <c r="BU105" i="3"/>
  <c r="BQ105" i="3"/>
  <c r="BM105" i="3"/>
  <c r="BI105" i="3"/>
  <c r="GN105" i="3"/>
  <c r="BE105" i="3"/>
  <c r="BA105" i="3"/>
  <c r="AW105" i="3"/>
  <c r="AS105" i="3"/>
  <c r="AO105" i="3"/>
  <c r="AK105" i="3"/>
  <c r="AG105" i="3"/>
  <c r="AC105" i="3"/>
  <c r="Y105" i="3"/>
  <c r="U105" i="3"/>
  <c r="Q105" i="3"/>
  <c r="GL105" i="3"/>
  <c r="I105" i="3"/>
  <c r="GS104" i="3"/>
  <c r="GK104" i="3"/>
  <c r="FY104" i="3"/>
  <c r="GM104" i="3"/>
  <c r="FQ104" i="3"/>
  <c r="FM104" i="3"/>
  <c r="FI104" i="3"/>
  <c r="FE104" i="3"/>
  <c r="FA104" i="3"/>
  <c r="EO104" i="3"/>
  <c r="EK104" i="3"/>
  <c r="DY104" i="3"/>
  <c r="DU104" i="3"/>
  <c r="DQ104" i="3"/>
  <c r="DM104" i="3"/>
  <c r="DE104" i="3"/>
  <c r="DA104" i="3"/>
  <c r="CW104" i="3"/>
  <c r="GR104" i="3"/>
  <c r="CS104" i="3"/>
  <c r="CK104" i="3"/>
  <c r="CG104" i="3"/>
  <c r="CC104" i="3"/>
  <c r="BY104" i="3"/>
  <c r="BU104" i="3"/>
  <c r="BM104" i="3"/>
  <c r="BA104" i="3"/>
  <c r="AW104" i="3"/>
  <c r="AS104" i="3"/>
  <c r="AO104" i="3"/>
  <c r="AK104" i="3"/>
  <c r="AG104" i="3"/>
  <c r="AC104" i="3"/>
  <c r="Y104" i="3"/>
  <c r="U104" i="3"/>
  <c r="Q104" i="3"/>
  <c r="I104" i="3"/>
  <c r="E104" i="3"/>
  <c r="GQ103" i="3"/>
  <c r="GN103" i="3"/>
  <c r="GM103" i="3"/>
  <c r="GK103" i="3"/>
  <c r="FY103" i="3"/>
  <c r="FU103" i="3"/>
  <c r="FQ103" i="3"/>
  <c r="FM103" i="3"/>
  <c r="FI103" i="3"/>
  <c r="FE103" i="3"/>
  <c r="FA103" i="3"/>
  <c r="ES103" i="3"/>
  <c r="EO103" i="3"/>
  <c r="EK103" i="3"/>
  <c r="HN105" i="3"/>
  <c r="DY103" i="3"/>
  <c r="GS103" i="3"/>
  <c r="DQ103" i="3"/>
  <c r="DM103" i="3"/>
  <c r="DE103" i="3"/>
  <c r="CW103" i="3"/>
  <c r="CS103" i="3"/>
  <c r="CO103" i="3"/>
  <c r="CK103" i="3"/>
  <c r="CG103" i="3"/>
  <c r="CC103" i="3"/>
  <c r="BY103" i="3"/>
  <c r="BU103" i="3"/>
  <c r="BQ103" i="3"/>
  <c r="BM103" i="3"/>
  <c r="BI103" i="3"/>
  <c r="BA103" i="3"/>
  <c r="AW103" i="3"/>
  <c r="AS103" i="3"/>
  <c r="AO103" i="3"/>
  <c r="AK103" i="3"/>
  <c r="AC103" i="3"/>
  <c r="Y103" i="3"/>
  <c r="U103" i="3"/>
  <c r="Q103" i="3"/>
  <c r="GL103" i="3"/>
  <c r="I103" i="3"/>
  <c r="E103" i="3"/>
  <c r="GS102" i="3"/>
  <c r="GR102" i="3"/>
  <c r="GQ102" i="3"/>
  <c r="GO102" i="3"/>
  <c r="GN102" i="3"/>
  <c r="GL102" i="3"/>
  <c r="GC102" i="3"/>
  <c r="FY102" i="3"/>
  <c r="FQ102" i="3"/>
  <c r="FM102" i="3"/>
  <c r="FI102" i="3"/>
  <c r="FE102" i="3"/>
  <c r="FA102" i="3"/>
  <c r="ES102" i="3"/>
  <c r="EO102" i="3"/>
  <c r="EC102" i="3"/>
  <c r="DY102" i="3"/>
  <c r="DQ102" i="3"/>
  <c r="DM102" i="3"/>
  <c r="DE102" i="3"/>
  <c r="DA102" i="3"/>
  <c r="CW102" i="3"/>
  <c r="CS102" i="3"/>
  <c r="CO102" i="3"/>
  <c r="CK102" i="3"/>
  <c r="CG102" i="3"/>
  <c r="CC102" i="3"/>
  <c r="BY102" i="3"/>
  <c r="BU102" i="3"/>
  <c r="BQ102" i="3"/>
  <c r="BM102" i="3"/>
  <c r="BE102" i="3"/>
  <c r="BA102" i="3"/>
  <c r="AW102" i="3"/>
  <c r="AS102" i="3"/>
  <c r="AO102" i="3"/>
  <c r="AK102" i="3"/>
  <c r="AG102" i="3"/>
  <c r="AC102" i="3"/>
  <c r="Y102" i="3"/>
  <c r="U102" i="3"/>
  <c r="Q102" i="3"/>
  <c r="E102" i="3"/>
  <c r="GR101" i="3"/>
  <c r="GN101" i="3"/>
  <c r="GM101" i="3"/>
  <c r="GL101" i="3"/>
  <c r="GO101" i="3"/>
  <c r="GC101" i="3"/>
  <c r="FU101" i="3"/>
  <c r="FQ101" i="3"/>
  <c r="FM101" i="3"/>
  <c r="FE101" i="3"/>
  <c r="FA101" i="3"/>
  <c r="ES101" i="3"/>
  <c r="EO101" i="3"/>
  <c r="EC101" i="3"/>
  <c r="DY101" i="3"/>
  <c r="DQ101" i="3"/>
  <c r="DM101" i="3"/>
  <c r="DA101" i="3"/>
  <c r="CO101" i="3"/>
  <c r="CK101" i="3"/>
  <c r="CG101" i="3"/>
  <c r="CC101" i="3"/>
  <c r="BY101" i="3"/>
  <c r="BU101" i="3"/>
  <c r="BQ101" i="3"/>
  <c r="BM101" i="3"/>
  <c r="BI101" i="3"/>
  <c r="BE101" i="3"/>
  <c r="AW101" i="3"/>
  <c r="AS101" i="3"/>
  <c r="AO101" i="3"/>
  <c r="AG101" i="3"/>
  <c r="AC101" i="3"/>
  <c r="U101" i="3"/>
  <c r="Q101" i="3"/>
  <c r="I101" i="3"/>
  <c r="E101" i="3"/>
  <c r="GF100" i="3"/>
  <c r="GE100" i="3"/>
  <c r="GC100" i="3"/>
  <c r="FY100" i="3"/>
  <c r="FU100" i="3"/>
  <c r="FQ100" i="3"/>
  <c r="FM100" i="3"/>
  <c r="FI100" i="3"/>
  <c r="FE100" i="3"/>
  <c r="FA100" i="3"/>
  <c r="EW100" i="3"/>
  <c r="ES100" i="3"/>
  <c r="EO100" i="3"/>
  <c r="EK100" i="3"/>
  <c r="EC100" i="3"/>
  <c r="DY100" i="3"/>
  <c r="DU100" i="3"/>
  <c r="DQ100" i="3"/>
  <c r="DM100" i="3"/>
  <c r="DE100" i="3"/>
  <c r="DA100" i="3"/>
  <c r="CW100" i="3"/>
  <c r="CS100" i="3"/>
  <c r="CO100" i="3"/>
  <c r="CK100" i="3"/>
  <c r="CG100" i="3"/>
  <c r="CC100" i="3"/>
  <c r="BY100" i="3"/>
  <c r="BU100" i="3"/>
  <c r="BQ100" i="3"/>
  <c r="BM100" i="3"/>
  <c r="BI100" i="3"/>
  <c r="BE100" i="3"/>
  <c r="BA100" i="3"/>
  <c r="AW100" i="3"/>
  <c r="AS100" i="3"/>
  <c r="AO100" i="3"/>
  <c r="AK100" i="3"/>
  <c r="AG100" i="3"/>
  <c r="AC100" i="3"/>
  <c r="Y100" i="3"/>
  <c r="U100" i="3"/>
  <c r="Q100" i="3"/>
  <c r="I100" i="3"/>
  <c r="E100" i="3"/>
  <c r="GD100" i="3"/>
  <c r="GS99" i="3"/>
  <c r="GR99" i="3"/>
  <c r="GQ99" i="3"/>
  <c r="GO99" i="3"/>
  <c r="GM99" i="3"/>
  <c r="GL99" i="3"/>
  <c r="GD99" i="3"/>
  <c r="GC99" i="3"/>
  <c r="FY99" i="3"/>
  <c r="FU99" i="3"/>
  <c r="FQ99" i="3"/>
  <c r="FM99" i="3"/>
  <c r="FI99" i="3"/>
  <c r="FE99" i="3"/>
  <c r="FA99" i="3"/>
  <c r="EW99" i="3"/>
  <c r="ES99" i="3"/>
  <c r="EO99" i="3"/>
  <c r="EK99" i="3"/>
  <c r="EC99" i="3"/>
  <c r="DY99" i="3"/>
  <c r="DU99" i="3"/>
  <c r="DQ99" i="3"/>
  <c r="DM99" i="3"/>
  <c r="DE99" i="3"/>
  <c r="DA99" i="3"/>
  <c r="CW99" i="3"/>
  <c r="CS99" i="3"/>
  <c r="CO99" i="3"/>
  <c r="CK99" i="3"/>
  <c r="CG99" i="3"/>
  <c r="CC99" i="3"/>
  <c r="BY99" i="3"/>
  <c r="BU99" i="3"/>
  <c r="BQ99" i="3"/>
  <c r="BM99" i="3"/>
  <c r="BI99" i="3"/>
  <c r="BE99" i="3"/>
  <c r="BA99" i="3"/>
  <c r="AW99" i="3"/>
  <c r="AS99" i="3"/>
  <c r="AO99" i="3"/>
  <c r="AK99" i="3"/>
  <c r="AG99" i="3"/>
  <c r="AC99" i="3"/>
  <c r="Y99" i="3"/>
  <c r="U99" i="3"/>
  <c r="Q99" i="3"/>
  <c r="I99" i="3"/>
  <c r="E99" i="3"/>
  <c r="GG99" i="3" s="1"/>
  <c r="GP99" i="3" s="1"/>
  <c r="GF99" i="3"/>
  <c r="GE99" i="3"/>
  <c r="GS98" i="3"/>
  <c r="GR98" i="3"/>
  <c r="GQ98" i="3"/>
  <c r="GK98" i="3"/>
  <c r="GF98" i="3"/>
  <c r="GC98" i="3"/>
  <c r="FY98" i="3"/>
  <c r="FU98" i="3"/>
  <c r="FQ98" i="3"/>
  <c r="FM98" i="3"/>
  <c r="FI98" i="3"/>
  <c r="FE98" i="3"/>
  <c r="FA98" i="3"/>
  <c r="EW98" i="3"/>
  <c r="ES98" i="3"/>
  <c r="EO98" i="3"/>
  <c r="EK98" i="3"/>
  <c r="EC98" i="3"/>
  <c r="DY98" i="3"/>
  <c r="DU98" i="3"/>
  <c r="DQ98" i="3"/>
  <c r="DM98" i="3"/>
  <c r="DE98" i="3"/>
  <c r="DA98" i="3"/>
  <c r="CW98" i="3"/>
  <c r="CS98" i="3"/>
  <c r="CO98" i="3"/>
  <c r="CK98" i="3"/>
  <c r="CG98" i="3"/>
  <c r="CC98" i="3"/>
  <c r="BY98" i="3"/>
  <c r="BU98" i="3"/>
  <c r="BQ98" i="3"/>
  <c r="BM98" i="3"/>
  <c r="BI98" i="3"/>
  <c r="BE98" i="3"/>
  <c r="BA98" i="3"/>
  <c r="AW98" i="3"/>
  <c r="AS98" i="3"/>
  <c r="AO98" i="3"/>
  <c r="AK98" i="3"/>
  <c r="AG98" i="3"/>
  <c r="AC98" i="3"/>
  <c r="GG98" i="3" s="1"/>
  <c r="GP98" i="3" s="1"/>
  <c r="Y98" i="3"/>
  <c r="U98" i="3"/>
  <c r="Q98" i="3"/>
  <c r="I98" i="3"/>
  <c r="E98" i="3"/>
  <c r="GE98" i="3"/>
  <c r="GD98" i="3"/>
  <c r="GS97" i="3"/>
  <c r="GQ97" i="3"/>
  <c r="GO97" i="3"/>
  <c r="GM97" i="3"/>
  <c r="GL97" i="3"/>
  <c r="GF97" i="3"/>
  <c r="GD97" i="3"/>
  <c r="GC97" i="3"/>
  <c r="FY97" i="3"/>
  <c r="FU97" i="3"/>
  <c r="FQ97" i="3"/>
  <c r="FM97" i="3"/>
  <c r="FI97" i="3"/>
  <c r="FE97" i="3"/>
  <c r="FA97" i="3"/>
  <c r="EW97" i="3"/>
  <c r="ES97" i="3"/>
  <c r="EO97" i="3"/>
  <c r="EK97" i="3"/>
  <c r="EC97" i="3"/>
  <c r="DY97" i="3"/>
  <c r="DU97" i="3"/>
  <c r="DQ97" i="3"/>
  <c r="DM97" i="3"/>
  <c r="DE97" i="3"/>
  <c r="DA97" i="3"/>
  <c r="CW97" i="3"/>
  <c r="CS97" i="3"/>
  <c r="CO97" i="3"/>
  <c r="CK97" i="3"/>
  <c r="CG97" i="3"/>
  <c r="CC97" i="3"/>
  <c r="BY97" i="3"/>
  <c r="BU97" i="3"/>
  <c r="BQ97" i="3"/>
  <c r="BM97" i="3"/>
  <c r="BI97" i="3"/>
  <c r="BE97" i="3"/>
  <c r="BA97" i="3"/>
  <c r="AW97" i="3"/>
  <c r="AS97" i="3"/>
  <c r="AO97" i="3"/>
  <c r="AK97" i="3"/>
  <c r="AG97" i="3"/>
  <c r="AC97" i="3"/>
  <c r="Y97" i="3"/>
  <c r="U97" i="3"/>
  <c r="Q97" i="3"/>
  <c r="I97" i="3"/>
  <c r="E97" i="3"/>
  <c r="GG97" i="3" s="1"/>
  <c r="GP97" i="3" s="1"/>
  <c r="GE97" i="3"/>
  <c r="GR97" i="3" s="1"/>
  <c r="GF96" i="3"/>
  <c r="GC96" i="3"/>
  <c r="FY96" i="3"/>
  <c r="FU96" i="3"/>
  <c r="FQ96" i="3"/>
  <c r="FM96" i="3"/>
  <c r="FI96" i="3"/>
  <c r="FE96" i="3"/>
  <c r="FA96" i="3"/>
  <c r="EW96" i="3"/>
  <c r="ES96" i="3"/>
  <c r="EO96" i="3"/>
  <c r="EK96" i="3"/>
  <c r="EC96" i="3"/>
  <c r="DY96" i="3"/>
  <c r="DU96" i="3"/>
  <c r="DQ96" i="3"/>
  <c r="DM96" i="3"/>
  <c r="DE96" i="3"/>
  <c r="DA96" i="3"/>
  <c r="CW96" i="3"/>
  <c r="CS96" i="3"/>
  <c r="CO96" i="3"/>
  <c r="CK96" i="3"/>
  <c r="CG96" i="3"/>
  <c r="CC96" i="3"/>
  <c r="BY96" i="3"/>
  <c r="BU96" i="3"/>
  <c r="BQ96" i="3"/>
  <c r="BM96" i="3"/>
  <c r="BI96" i="3"/>
  <c r="BE96" i="3"/>
  <c r="BA96" i="3"/>
  <c r="AW96" i="3"/>
  <c r="AS96" i="3"/>
  <c r="AO96" i="3"/>
  <c r="AK96" i="3"/>
  <c r="AG96" i="3"/>
  <c r="AC96" i="3"/>
  <c r="Y96" i="3"/>
  <c r="U96" i="3"/>
  <c r="Q96" i="3"/>
  <c r="I96" i="3"/>
  <c r="GD96" i="3"/>
  <c r="GS95" i="3"/>
  <c r="GR95" i="3"/>
  <c r="GQ95" i="3"/>
  <c r="GO95" i="3"/>
  <c r="GM95" i="3"/>
  <c r="GL95" i="3"/>
  <c r="GD95" i="3"/>
  <c r="GC95" i="3"/>
  <c r="FY95" i="3"/>
  <c r="FU95" i="3"/>
  <c r="FQ95" i="3"/>
  <c r="FM95" i="3"/>
  <c r="FI95" i="3"/>
  <c r="FE95" i="3"/>
  <c r="FA95" i="3"/>
  <c r="EW95" i="3"/>
  <c r="ES95" i="3"/>
  <c r="EO95" i="3"/>
  <c r="EK95" i="3"/>
  <c r="EC95" i="3"/>
  <c r="DY95" i="3"/>
  <c r="DU95" i="3"/>
  <c r="DQ95" i="3"/>
  <c r="DM95" i="3"/>
  <c r="DE95" i="3"/>
  <c r="DA95" i="3"/>
  <c r="CW95" i="3"/>
  <c r="CS95" i="3"/>
  <c r="CO95" i="3"/>
  <c r="CK95" i="3"/>
  <c r="CG95" i="3"/>
  <c r="CC95" i="3"/>
  <c r="BY95" i="3"/>
  <c r="BU95" i="3"/>
  <c r="BQ95" i="3"/>
  <c r="BM95" i="3"/>
  <c r="BI95" i="3"/>
  <c r="BE95" i="3"/>
  <c r="BA95" i="3"/>
  <c r="AW95" i="3"/>
  <c r="AS95" i="3"/>
  <c r="AO95" i="3"/>
  <c r="AK95" i="3"/>
  <c r="AG95" i="3"/>
  <c r="AC95" i="3"/>
  <c r="Y95" i="3"/>
  <c r="U95" i="3"/>
  <c r="Q95" i="3"/>
  <c r="I95" i="3"/>
  <c r="E95" i="3"/>
  <c r="GE95" i="3"/>
  <c r="GM94" i="3"/>
  <c r="GL94" i="3"/>
  <c r="GC94" i="3"/>
  <c r="FY94" i="3"/>
  <c r="FU94" i="3"/>
  <c r="FQ94" i="3"/>
  <c r="FM94" i="3"/>
  <c r="FI94" i="3"/>
  <c r="FE94" i="3"/>
  <c r="FA94" i="3"/>
  <c r="EW94" i="3"/>
  <c r="ES94" i="3"/>
  <c r="EO94" i="3"/>
  <c r="EK94" i="3"/>
  <c r="EC94" i="3"/>
  <c r="DY94" i="3"/>
  <c r="DU94" i="3"/>
  <c r="DQ94" i="3"/>
  <c r="DM94" i="3"/>
  <c r="DE94" i="3"/>
  <c r="DA94" i="3"/>
  <c r="CW94" i="3"/>
  <c r="CS94" i="3"/>
  <c r="CO94" i="3"/>
  <c r="CK94" i="3"/>
  <c r="CG94" i="3"/>
  <c r="CC94" i="3"/>
  <c r="BY94" i="3"/>
  <c r="BU94" i="3"/>
  <c r="BQ94" i="3"/>
  <c r="BM94" i="3"/>
  <c r="BI94" i="3"/>
  <c r="BE94" i="3"/>
  <c r="BA94" i="3"/>
  <c r="AW94" i="3"/>
  <c r="AS94" i="3"/>
  <c r="AO94" i="3"/>
  <c r="AK94" i="3"/>
  <c r="AG94" i="3"/>
  <c r="AC94" i="3"/>
  <c r="Y94" i="3"/>
  <c r="U94" i="3"/>
  <c r="Q94" i="3"/>
  <c r="I94" i="3"/>
  <c r="GF94" i="3"/>
  <c r="GE94" i="3"/>
  <c r="GD94" i="3"/>
  <c r="GS93" i="3"/>
  <c r="GQ93" i="3"/>
  <c r="GO93" i="3"/>
  <c r="GM93" i="3"/>
  <c r="GL93" i="3"/>
  <c r="GF93" i="3"/>
  <c r="GD93" i="3"/>
  <c r="GC93" i="3"/>
  <c r="FY93" i="3"/>
  <c r="FU93" i="3"/>
  <c r="FQ93" i="3"/>
  <c r="FM93" i="3"/>
  <c r="FI93" i="3"/>
  <c r="FE93" i="3"/>
  <c r="FA93" i="3"/>
  <c r="EW93" i="3"/>
  <c r="ES93" i="3"/>
  <c r="EO93" i="3"/>
  <c r="EK93" i="3"/>
  <c r="EC93" i="3"/>
  <c r="DY93" i="3"/>
  <c r="DU93" i="3"/>
  <c r="DQ93" i="3"/>
  <c r="DM93" i="3"/>
  <c r="DE93" i="3"/>
  <c r="DA93" i="3"/>
  <c r="CW93" i="3"/>
  <c r="CS93" i="3"/>
  <c r="CO93" i="3"/>
  <c r="CK93" i="3"/>
  <c r="CG93" i="3"/>
  <c r="CC93" i="3"/>
  <c r="BY93" i="3"/>
  <c r="BU93" i="3"/>
  <c r="BQ93" i="3"/>
  <c r="BM93" i="3"/>
  <c r="BI93" i="3"/>
  <c r="BE93" i="3"/>
  <c r="BA93" i="3"/>
  <c r="AW93" i="3"/>
  <c r="AS93" i="3"/>
  <c r="AO93" i="3"/>
  <c r="AK93" i="3"/>
  <c r="AG93" i="3"/>
  <c r="AC93" i="3"/>
  <c r="Y93" i="3"/>
  <c r="U93" i="3"/>
  <c r="Q93" i="3"/>
  <c r="I93" i="3"/>
  <c r="E93" i="3"/>
  <c r="GG93" i="3" s="1"/>
  <c r="GP93" i="3" s="1"/>
  <c r="GE93" i="3"/>
  <c r="GR93" i="3" s="1"/>
  <c r="GS92" i="3"/>
  <c r="GR92" i="3"/>
  <c r="GQ92" i="3"/>
  <c r="GP92" i="3"/>
  <c r="GM92" i="3"/>
  <c r="GK92" i="3"/>
  <c r="GF92" i="3"/>
  <c r="GC92" i="3"/>
  <c r="FY92" i="3"/>
  <c r="FU92" i="3"/>
  <c r="FQ92" i="3"/>
  <c r="FM92" i="3"/>
  <c r="FI92" i="3"/>
  <c r="FE92" i="3"/>
  <c r="FA92" i="3"/>
  <c r="EW92" i="3"/>
  <c r="ES92" i="3"/>
  <c r="EO92" i="3"/>
  <c r="EK92" i="3"/>
  <c r="EC92" i="3"/>
  <c r="DY92" i="3"/>
  <c r="DU92" i="3"/>
  <c r="DQ92" i="3"/>
  <c r="DM92" i="3"/>
  <c r="DE92" i="3"/>
  <c r="DA92" i="3"/>
  <c r="CW92" i="3"/>
  <c r="CS92" i="3"/>
  <c r="CO92" i="3"/>
  <c r="CK92" i="3"/>
  <c r="CG92" i="3"/>
  <c r="CC92" i="3"/>
  <c r="BY92" i="3"/>
  <c r="BU92" i="3"/>
  <c r="BQ92" i="3"/>
  <c r="BM92" i="3"/>
  <c r="BI92" i="3"/>
  <c r="BE92" i="3"/>
  <c r="BA92" i="3"/>
  <c r="AW92" i="3"/>
  <c r="AS92" i="3"/>
  <c r="AO92" i="3"/>
  <c r="AK92" i="3"/>
  <c r="AG92" i="3"/>
  <c r="AC92" i="3"/>
  <c r="Y92" i="3"/>
  <c r="U92" i="3"/>
  <c r="Q92" i="3"/>
  <c r="I92" i="3"/>
  <c r="E92" i="3"/>
  <c r="GG92" i="3" s="1"/>
  <c r="GE92" i="3"/>
  <c r="GD92" i="3"/>
  <c r="GS91" i="3"/>
  <c r="GR91" i="3"/>
  <c r="GQ91" i="3"/>
  <c r="GO91" i="3"/>
  <c r="GM91" i="3"/>
  <c r="GL91" i="3"/>
  <c r="GC91" i="3"/>
  <c r="FY91" i="3"/>
  <c r="FU91" i="3"/>
  <c r="FQ91" i="3"/>
  <c r="FM91" i="3"/>
  <c r="FI91" i="3"/>
  <c r="FE91" i="3"/>
  <c r="FA91" i="3"/>
  <c r="EW91" i="3"/>
  <c r="ES91" i="3"/>
  <c r="EO91" i="3"/>
  <c r="EK91" i="3"/>
  <c r="EC91" i="3"/>
  <c r="DY91" i="3"/>
  <c r="DU91" i="3"/>
  <c r="DQ91" i="3"/>
  <c r="DM91" i="3"/>
  <c r="DE91" i="3"/>
  <c r="DA91" i="3"/>
  <c r="CW91" i="3"/>
  <c r="CS91" i="3"/>
  <c r="CO91" i="3"/>
  <c r="CK91" i="3"/>
  <c r="CG91" i="3"/>
  <c r="CC91" i="3"/>
  <c r="BY91" i="3"/>
  <c r="BU91" i="3"/>
  <c r="BQ91" i="3"/>
  <c r="BM91" i="3"/>
  <c r="BI91" i="3"/>
  <c r="BE91" i="3"/>
  <c r="BA91" i="3"/>
  <c r="AW91" i="3"/>
  <c r="AS91" i="3"/>
  <c r="AO91" i="3"/>
  <c r="AK91" i="3"/>
  <c r="AG91" i="3"/>
  <c r="AC91" i="3"/>
  <c r="Y91" i="3"/>
  <c r="U91" i="3"/>
  <c r="Q91" i="3"/>
  <c r="I91" i="3"/>
  <c r="E91" i="3"/>
  <c r="GG91" i="3" s="1"/>
  <c r="GP91" i="3" s="1"/>
  <c r="GE91" i="3"/>
  <c r="GD91" i="3"/>
  <c r="GC90" i="3"/>
  <c r="FY90" i="3"/>
  <c r="FU90" i="3"/>
  <c r="FQ90" i="3"/>
  <c r="FM90" i="3"/>
  <c r="FI90" i="3"/>
  <c r="FE90" i="3"/>
  <c r="FA90" i="3"/>
  <c r="EW90" i="3"/>
  <c r="ES90" i="3"/>
  <c r="EO90" i="3"/>
  <c r="EK90" i="3"/>
  <c r="EC90" i="3"/>
  <c r="DY90" i="3"/>
  <c r="DU90" i="3"/>
  <c r="DQ90" i="3"/>
  <c r="DM90" i="3"/>
  <c r="DE90" i="3"/>
  <c r="DA90" i="3"/>
  <c r="CW90" i="3"/>
  <c r="CS90" i="3"/>
  <c r="CO90" i="3"/>
  <c r="CK90" i="3"/>
  <c r="CG90" i="3"/>
  <c r="CC90" i="3"/>
  <c r="BY90" i="3"/>
  <c r="BU90" i="3"/>
  <c r="BQ90" i="3"/>
  <c r="BM90" i="3"/>
  <c r="BI90" i="3"/>
  <c r="BE90" i="3"/>
  <c r="BA90" i="3"/>
  <c r="AW90" i="3"/>
  <c r="AS90" i="3"/>
  <c r="AO90" i="3"/>
  <c r="AK90" i="3"/>
  <c r="AG90" i="3"/>
  <c r="AC90" i="3"/>
  <c r="Y90" i="3"/>
  <c r="U90" i="3"/>
  <c r="Q90" i="3"/>
  <c r="I90" i="3"/>
  <c r="GF90" i="3"/>
  <c r="GD90" i="3"/>
  <c r="GS89" i="3"/>
  <c r="GQ89" i="3"/>
  <c r="GO89" i="3"/>
  <c r="GM89" i="3"/>
  <c r="GL89" i="3"/>
  <c r="GD89" i="3"/>
  <c r="GC89" i="3"/>
  <c r="FY89" i="3"/>
  <c r="FU89" i="3"/>
  <c r="FQ89" i="3"/>
  <c r="FM89" i="3"/>
  <c r="FI89" i="3"/>
  <c r="FE89" i="3"/>
  <c r="FA89" i="3"/>
  <c r="EW89" i="3"/>
  <c r="ES89" i="3"/>
  <c r="EO89" i="3"/>
  <c r="EK89" i="3"/>
  <c r="EC89" i="3"/>
  <c r="DY89" i="3"/>
  <c r="DU89" i="3"/>
  <c r="DQ89" i="3"/>
  <c r="DM89" i="3"/>
  <c r="DE89" i="3"/>
  <c r="DA89" i="3"/>
  <c r="CW89" i="3"/>
  <c r="CS89" i="3"/>
  <c r="CO89" i="3"/>
  <c r="CK89" i="3"/>
  <c r="CG89" i="3"/>
  <c r="CC89" i="3"/>
  <c r="BY89" i="3"/>
  <c r="BU89" i="3"/>
  <c r="BQ89" i="3"/>
  <c r="BM89" i="3"/>
  <c r="BI89" i="3"/>
  <c r="BE89" i="3"/>
  <c r="BA89" i="3"/>
  <c r="AW89" i="3"/>
  <c r="AS89" i="3"/>
  <c r="AO89" i="3"/>
  <c r="AK89" i="3"/>
  <c r="AG89" i="3"/>
  <c r="AC89" i="3"/>
  <c r="Y89" i="3"/>
  <c r="U89" i="3"/>
  <c r="Q89" i="3"/>
  <c r="I89" i="3"/>
  <c r="GF89" i="3"/>
  <c r="GE89" i="3"/>
  <c r="GR89" i="3" s="1"/>
  <c r="GS88" i="3"/>
  <c r="GR88" i="3"/>
  <c r="GQ88" i="3"/>
  <c r="GK88" i="3"/>
  <c r="GG88" i="3"/>
  <c r="GP88" i="3" s="1"/>
  <c r="GF88" i="3"/>
  <c r="GC88" i="3"/>
  <c r="FY88" i="3"/>
  <c r="FU88" i="3"/>
  <c r="FQ88" i="3"/>
  <c r="FM88" i="3"/>
  <c r="FI88" i="3"/>
  <c r="FE88" i="3"/>
  <c r="FA88" i="3"/>
  <c r="EW88" i="3"/>
  <c r="ES88" i="3"/>
  <c r="EO88" i="3"/>
  <c r="EK88" i="3"/>
  <c r="EC88" i="3"/>
  <c r="DY88" i="3"/>
  <c r="DU88" i="3"/>
  <c r="DQ88" i="3"/>
  <c r="DM88" i="3"/>
  <c r="DE88" i="3"/>
  <c r="DA88" i="3"/>
  <c r="CW88" i="3"/>
  <c r="CS88" i="3"/>
  <c r="CO88" i="3"/>
  <c r="CK88" i="3"/>
  <c r="CG88" i="3"/>
  <c r="CC88" i="3"/>
  <c r="BY88" i="3"/>
  <c r="BU88" i="3"/>
  <c r="BQ88" i="3"/>
  <c r="BM88" i="3"/>
  <c r="BI88" i="3"/>
  <c r="BE88" i="3"/>
  <c r="BA88" i="3"/>
  <c r="AW88" i="3"/>
  <c r="AS88" i="3"/>
  <c r="AO88" i="3"/>
  <c r="AK88" i="3"/>
  <c r="AG88" i="3"/>
  <c r="AC88" i="3"/>
  <c r="Y88" i="3"/>
  <c r="U88" i="3"/>
  <c r="Q88" i="3"/>
  <c r="I88" i="3"/>
  <c r="E88" i="3"/>
  <c r="GE88" i="3"/>
  <c r="GD88" i="3"/>
  <c r="GF87" i="3"/>
  <c r="GE87" i="3"/>
  <c r="GC87" i="3"/>
  <c r="FY87" i="3"/>
  <c r="FU87" i="3"/>
  <c r="FQ87" i="3"/>
  <c r="FM87" i="3"/>
  <c r="FI87" i="3"/>
  <c r="FE87" i="3"/>
  <c r="FA87" i="3"/>
  <c r="EW87" i="3"/>
  <c r="ES87" i="3"/>
  <c r="EO87" i="3"/>
  <c r="EK87" i="3"/>
  <c r="EC87" i="3"/>
  <c r="DY87" i="3"/>
  <c r="DU87" i="3"/>
  <c r="DQ87" i="3"/>
  <c r="DM87" i="3"/>
  <c r="DE87" i="3"/>
  <c r="DA87" i="3"/>
  <c r="CW87" i="3"/>
  <c r="CS87" i="3"/>
  <c r="CO87" i="3"/>
  <c r="CK87" i="3"/>
  <c r="CG87" i="3"/>
  <c r="CC87" i="3"/>
  <c r="BY87" i="3"/>
  <c r="BU87" i="3"/>
  <c r="BQ87" i="3"/>
  <c r="BM87" i="3"/>
  <c r="BI87" i="3"/>
  <c r="BE87" i="3"/>
  <c r="BA87" i="3"/>
  <c r="AW87" i="3"/>
  <c r="AS87" i="3"/>
  <c r="AO87" i="3"/>
  <c r="AK87" i="3"/>
  <c r="AG87" i="3"/>
  <c r="AC87" i="3"/>
  <c r="Y87" i="3"/>
  <c r="U87" i="3"/>
  <c r="Q87" i="3"/>
  <c r="GG87" i="3" s="1"/>
  <c r="GP87" i="3" s="1"/>
  <c r="I87" i="3"/>
  <c r="E87" i="3"/>
  <c r="GD87" i="3"/>
  <c r="GF86" i="3"/>
  <c r="GD86" i="3"/>
  <c r="GC86" i="3"/>
  <c r="FY86" i="3"/>
  <c r="FU86" i="3"/>
  <c r="FQ86" i="3"/>
  <c r="FM86" i="3"/>
  <c r="FI86" i="3"/>
  <c r="FE86" i="3"/>
  <c r="FA86" i="3"/>
  <c r="EW86" i="3"/>
  <c r="ES86" i="3"/>
  <c r="EO86" i="3"/>
  <c r="EK86" i="3"/>
  <c r="EC86" i="3"/>
  <c r="DY86" i="3"/>
  <c r="DU86" i="3"/>
  <c r="DQ86" i="3"/>
  <c r="DM86" i="3"/>
  <c r="DE86" i="3"/>
  <c r="DA86" i="3"/>
  <c r="CW86" i="3"/>
  <c r="CS86" i="3"/>
  <c r="CO86" i="3"/>
  <c r="CK86" i="3"/>
  <c r="CG86" i="3"/>
  <c r="CC86" i="3"/>
  <c r="BY86" i="3"/>
  <c r="BU86" i="3"/>
  <c r="BQ86" i="3"/>
  <c r="BM86" i="3"/>
  <c r="BI86" i="3"/>
  <c r="BE86" i="3"/>
  <c r="BA86" i="3"/>
  <c r="AW86" i="3"/>
  <c r="AS86" i="3"/>
  <c r="AO86" i="3"/>
  <c r="AK86" i="3"/>
  <c r="AG86" i="3"/>
  <c r="AC86" i="3"/>
  <c r="Y86" i="3"/>
  <c r="U86" i="3"/>
  <c r="Q86" i="3"/>
  <c r="I86" i="3"/>
  <c r="E86" i="3"/>
  <c r="GC85" i="3"/>
  <c r="FY85" i="3"/>
  <c r="FU85" i="3"/>
  <c r="FQ85" i="3"/>
  <c r="FM85" i="3"/>
  <c r="FI85" i="3"/>
  <c r="FE85" i="3"/>
  <c r="FA85" i="3"/>
  <c r="EW85" i="3"/>
  <c r="ES85" i="3"/>
  <c r="EO85" i="3"/>
  <c r="EK85" i="3"/>
  <c r="EC85" i="3"/>
  <c r="DY85" i="3"/>
  <c r="DU85" i="3"/>
  <c r="DQ85" i="3"/>
  <c r="DM85" i="3"/>
  <c r="DE85" i="3"/>
  <c r="DA85" i="3"/>
  <c r="CW85" i="3"/>
  <c r="CS85" i="3"/>
  <c r="CO85" i="3"/>
  <c r="CK85" i="3"/>
  <c r="CG85" i="3"/>
  <c r="CC85" i="3"/>
  <c r="BY85" i="3"/>
  <c r="BU85" i="3"/>
  <c r="BQ85" i="3"/>
  <c r="BM85" i="3"/>
  <c r="BI85" i="3"/>
  <c r="BE85" i="3"/>
  <c r="BA85" i="3"/>
  <c r="AW85" i="3"/>
  <c r="AS85" i="3"/>
  <c r="AO85" i="3"/>
  <c r="AK85" i="3"/>
  <c r="AG85" i="3"/>
  <c r="AC85" i="3"/>
  <c r="Y85" i="3"/>
  <c r="U85" i="3"/>
  <c r="Q85" i="3"/>
  <c r="I85" i="3"/>
  <c r="GF85" i="3"/>
  <c r="GD85" i="3"/>
  <c r="GD84" i="3"/>
  <c r="GC84" i="3"/>
  <c r="FY84" i="3"/>
  <c r="FU84" i="3"/>
  <c r="FQ84" i="3"/>
  <c r="FM84" i="3"/>
  <c r="FI84" i="3"/>
  <c r="FE84" i="3"/>
  <c r="FA84" i="3"/>
  <c r="EW84" i="3"/>
  <c r="ES84" i="3"/>
  <c r="EO84" i="3"/>
  <c r="EK84" i="3"/>
  <c r="EC84" i="3"/>
  <c r="DY84" i="3"/>
  <c r="DU84" i="3"/>
  <c r="DQ84" i="3"/>
  <c r="DM84" i="3"/>
  <c r="DE84" i="3"/>
  <c r="DA84" i="3"/>
  <c r="CW84" i="3"/>
  <c r="CS84" i="3"/>
  <c r="CO84" i="3"/>
  <c r="CK84" i="3"/>
  <c r="CG84" i="3"/>
  <c r="CC84" i="3"/>
  <c r="BY84" i="3"/>
  <c r="BU84" i="3"/>
  <c r="BQ84" i="3"/>
  <c r="BM84" i="3"/>
  <c r="BI84" i="3"/>
  <c r="BE84" i="3"/>
  <c r="BA84" i="3"/>
  <c r="AW84" i="3"/>
  <c r="AS84" i="3"/>
  <c r="AO84" i="3"/>
  <c r="AK84" i="3"/>
  <c r="AG84" i="3"/>
  <c r="AC84" i="3"/>
  <c r="Y84" i="3"/>
  <c r="U84" i="3"/>
  <c r="Q84" i="3"/>
  <c r="I84" i="3"/>
  <c r="GF84" i="3"/>
  <c r="GC83" i="3"/>
  <c r="FY83" i="3"/>
  <c r="FU83" i="3"/>
  <c r="FQ83" i="3"/>
  <c r="FM83" i="3"/>
  <c r="FI83" i="3"/>
  <c r="FE83" i="3"/>
  <c r="FA83" i="3"/>
  <c r="EW83" i="3"/>
  <c r="ES83" i="3"/>
  <c r="EO83" i="3"/>
  <c r="EK83" i="3"/>
  <c r="EC83" i="3"/>
  <c r="DY83" i="3"/>
  <c r="DU83" i="3"/>
  <c r="DQ83" i="3"/>
  <c r="DM83" i="3"/>
  <c r="DE83" i="3"/>
  <c r="DA83" i="3"/>
  <c r="CW83" i="3"/>
  <c r="CS83" i="3"/>
  <c r="CO83" i="3"/>
  <c r="CK83" i="3"/>
  <c r="CG83" i="3"/>
  <c r="CC83" i="3"/>
  <c r="BY83" i="3"/>
  <c r="BU83" i="3"/>
  <c r="BQ83" i="3"/>
  <c r="BM83" i="3"/>
  <c r="BI83" i="3"/>
  <c r="BE83" i="3"/>
  <c r="BA83" i="3"/>
  <c r="AW83" i="3"/>
  <c r="AS83" i="3"/>
  <c r="AO83" i="3"/>
  <c r="AK83" i="3"/>
  <c r="AG83" i="3"/>
  <c r="AC83" i="3"/>
  <c r="Y83" i="3"/>
  <c r="U83" i="3"/>
  <c r="Q83" i="3"/>
  <c r="I83" i="3"/>
  <c r="GF83" i="3"/>
  <c r="GD83" i="3"/>
  <c r="GF82" i="3"/>
  <c r="GE82" i="3"/>
  <c r="GD82" i="3"/>
  <c r="GC82" i="3"/>
  <c r="FY82" i="3"/>
  <c r="FU82" i="3"/>
  <c r="FQ82" i="3"/>
  <c r="FM82" i="3"/>
  <c r="FI82" i="3"/>
  <c r="FE82" i="3"/>
  <c r="FA82" i="3"/>
  <c r="EW82" i="3"/>
  <c r="ES82" i="3"/>
  <c r="EO82" i="3"/>
  <c r="EK82" i="3"/>
  <c r="EC82" i="3"/>
  <c r="DY82" i="3"/>
  <c r="DU82" i="3"/>
  <c r="DQ82" i="3"/>
  <c r="DM82" i="3"/>
  <c r="DE82" i="3"/>
  <c r="DA82" i="3"/>
  <c r="CW82" i="3"/>
  <c r="CS82" i="3"/>
  <c r="CO82" i="3"/>
  <c r="CK82" i="3"/>
  <c r="CG82" i="3"/>
  <c r="CC82" i="3"/>
  <c r="BY82" i="3"/>
  <c r="BU82" i="3"/>
  <c r="BQ82" i="3"/>
  <c r="BM82" i="3"/>
  <c r="BI82" i="3"/>
  <c r="BE82" i="3"/>
  <c r="BA82" i="3"/>
  <c r="AW82" i="3"/>
  <c r="AS82" i="3"/>
  <c r="AO82" i="3"/>
  <c r="AK82" i="3"/>
  <c r="AG82" i="3"/>
  <c r="AC82" i="3"/>
  <c r="Y82" i="3"/>
  <c r="U82" i="3"/>
  <c r="Q82" i="3"/>
  <c r="I82" i="3"/>
  <c r="E82" i="3"/>
  <c r="GS81" i="3"/>
  <c r="GF81" i="3"/>
  <c r="GC81" i="3"/>
  <c r="FY81" i="3"/>
  <c r="FU81" i="3"/>
  <c r="FQ81" i="3"/>
  <c r="FM81" i="3"/>
  <c r="FI81" i="3"/>
  <c r="FE81" i="3"/>
  <c r="FA81" i="3"/>
  <c r="EW81" i="3"/>
  <c r="ES81" i="3"/>
  <c r="EO81" i="3"/>
  <c r="EK81" i="3"/>
  <c r="EC81" i="3"/>
  <c r="DY81" i="3"/>
  <c r="DU81" i="3"/>
  <c r="DQ81" i="3"/>
  <c r="DM81" i="3"/>
  <c r="DE81" i="3"/>
  <c r="DA81" i="3"/>
  <c r="CW81" i="3"/>
  <c r="CS81" i="3"/>
  <c r="CO81" i="3"/>
  <c r="CK81" i="3"/>
  <c r="CG81" i="3"/>
  <c r="CC81" i="3"/>
  <c r="BY81" i="3"/>
  <c r="BU81" i="3"/>
  <c r="BQ81" i="3"/>
  <c r="BM81" i="3"/>
  <c r="BI81" i="3"/>
  <c r="BE81" i="3"/>
  <c r="BA81" i="3"/>
  <c r="AW81" i="3"/>
  <c r="AS81" i="3"/>
  <c r="AO81" i="3"/>
  <c r="AK81" i="3"/>
  <c r="AG81" i="3"/>
  <c r="AC81" i="3"/>
  <c r="Y81" i="3"/>
  <c r="U81" i="3"/>
  <c r="Q81" i="3"/>
  <c r="I81" i="3"/>
  <c r="GE81" i="3"/>
  <c r="GD81" i="3"/>
  <c r="GF80" i="3"/>
  <c r="GE80" i="3"/>
  <c r="GD80" i="3"/>
  <c r="GC80" i="3"/>
  <c r="FY80" i="3"/>
  <c r="FU80" i="3"/>
  <c r="FQ80" i="3"/>
  <c r="FM80" i="3"/>
  <c r="FI80" i="3"/>
  <c r="FE80" i="3"/>
  <c r="FA80" i="3"/>
  <c r="EW80" i="3"/>
  <c r="ES80" i="3"/>
  <c r="EO80" i="3"/>
  <c r="EK80" i="3"/>
  <c r="EC80" i="3"/>
  <c r="DY80" i="3"/>
  <c r="DU80" i="3"/>
  <c r="DQ80" i="3"/>
  <c r="DM80" i="3"/>
  <c r="DE80" i="3"/>
  <c r="DA80" i="3"/>
  <c r="CW80" i="3"/>
  <c r="CS80" i="3"/>
  <c r="CO80" i="3"/>
  <c r="CK80" i="3"/>
  <c r="CG80" i="3"/>
  <c r="CC80" i="3"/>
  <c r="BY80" i="3"/>
  <c r="BU80" i="3"/>
  <c r="BQ80" i="3"/>
  <c r="BM80" i="3"/>
  <c r="BI80" i="3"/>
  <c r="BE80" i="3"/>
  <c r="BA80" i="3"/>
  <c r="AW80" i="3"/>
  <c r="AS80" i="3"/>
  <c r="AO80" i="3"/>
  <c r="AK80" i="3"/>
  <c r="AG80" i="3"/>
  <c r="AC80" i="3"/>
  <c r="Y80" i="3"/>
  <c r="U80" i="3"/>
  <c r="Q80" i="3"/>
  <c r="I80" i="3"/>
  <c r="E80" i="3"/>
  <c r="GT79" i="3"/>
  <c r="GS79" i="3"/>
  <c r="GC79" i="3"/>
  <c r="FY79" i="3"/>
  <c r="FU79" i="3"/>
  <c r="FQ79" i="3"/>
  <c r="FM79" i="3"/>
  <c r="FI79" i="3"/>
  <c r="FE79" i="3"/>
  <c r="FA79" i="3"/>
  <c r="EW79" i="3"/>
  <c r="ES79" i="3"/>
  <c r="EO79" i="3"/>
  <c r="EK79" i="3"/>
  <c r="EC79" i="3"/>
  <c r="DY79" i="3"/>
  <c r="DU79" i="3"/>
  <c r="DQ79" i="3"/>
  <c r="DM79" i="3"/>
  <c r="DE79" i="3"/>
  <c r="DA79" i="3"/>
  <c r="CW79" i="3"/>
  <c r="CS79" i="3"/>
  <c r="CO79" i="3"/>
  <c r="CK79" i="3"/>
  <c r="CG79" i="3"/>
  <c r="CC79" i="3"/>
  <c r="BY79" i="3"/>
  <c r="BU79" i="3"/>
  <c r="BQ79" i="3"/>
  <c r="BM79" i="3"/>
  <c r="BI79" i="3"/>
  <c r="BE79" i="3"/>
  <c r="BA79" i="3"/>
  <c r="AW79" i="3"/>
  <c r="AS79" i="3"/>
  <c r="AO79" i="3"/>
  <c r="AK79" i="3"/>
  <c r="AG79" i="3"/>
  <c r="AC79" i="3"/>
  <c r="Y79" i="3"/>
  <c r="U79" i="3"/>
  <c r="Q79" i="3"/>
  <c r="I79" i="3"/>
  <c r="GF79" i="3"/>
  <c r="GE79" i="3"/>
  <c r="GK79" i="3" s="1"/>
  <c r="GD79" i="3"/>
  <c r="GD78" i="3"/>
  <c r="GC78" i="3"/>
  <c r="FY78" i="3"/>
  <c r="FU78" i="3"/>
  <c r="FQ78" i="3"/>
  <c r="FM78" i="3"/>
  <c r="FI78" i="3"/>
  <c r="FE78" i="3"/>
  <c r="FA78" i="3"/>
  <c r="EW78" i="3"/>
  <c r="ES78" i="3"/>
  <c r="EO78" i="3"/>
  <c r="EK78" i="3"/>
  <c r="EC78" i="3"/>
  <c r="DY78" i="3"/>
  <c r="DU78" i="3"/>
  <c r="DQ78" i="3"/>
  <c r="DM78" i="3"/>
  <c r="DE78" i="3"/>
  <c r="DA78" i="3"/>
  <c r="CW78" i="3"/>
  <c r="CS78" i="3"/>
  <c r="CO78" i="3"/>
  <c r="CK78" i="3"/>
  <c r="CG78" i="3"/>
  <c r="CC78" i="3"/>
  <c r="BY78" i="3"/>
  <c r="BU78" i="3"/>
  <c r="BQ78" i="3"/>
  <c r="BM78" i="3"/>
  <c r="BI78" i="3"/>
  <c r="BE78" i="3"/>
  <c r="BA78" i="3"/>
  <c r="AW78" i="3"/>
  <c r="AS78" i="3"/>
  <c r="AO78" i="3"/>
  <c r="AK78" i="3"/>
  <c r="AG78" i="3"/>
  <c r="AC78" i="3"/>
  <c r="Y78" i="3"/>
  <c r="U78" i="3"/>
  <c r="Q78" i="3"/>
  <c r="I78" i="3"/>
  <c r="GF78" i="3"/>
  <c r="GF77" i="3"/>
  <c r="GE77" i="3"/>
  <c r="GC77" i="3"/>
  <c r="FY77" i="3"/>
  <c r="FU77" i="3"/>
  <c r="FQ77" i="3"/>
  <c r="FM77" i="3"/>
  <c r="FI77" i="3"/>
  <c r="FE77" i="3"/>
  <c r="FA77" i="3"/>
  <c r="EW77" i="3"/>
  <c r="ES77" i="3"/>
  <c r="EO77" i="3"/>
  <c r="EK77" i="3"/>
  <c r="EC77" i="3"/>
  <c r="DY77" i="3"/>
  <c r="DU77" i="3"/>
  <c r="DQ77" i="3"/>
  <c r="DM77" i="3"/>
  <c r="DE77" i="3"/>
  <c r="DA77" i="3"/>
  <c r="CW77" i="3"/>
  <c r="CS77" i="3"/>
  <c r="CO77" i="3"/>
  <c r="CK77" i="3"/>
  <c r="CG77" i="3"/>
  <c r="CC77" i="3"/>
  <c r="BY77" i="3"/>
  <c r="BU77" i="3"/>
  <c r="BQ77" i="3"/>
  <c r="BM77" i="3"/>
  <c r="BI77" i="3"/>
  <c r="BE77" i="3"/>
  <c r="BA77" i="3"/>
  <c r="AW77" i="3"/>
  <c r="AS77" i="3"/>
  <c r="AO77" i="3"/>
  <c r="AK77" i="3"/>
  <c r="AG77" i="3"/>
  <c r="AC77" i="3"/>
  <c r="Y77" i="3"/>
  <c r="U77" i="3"/>
  <c r="Q77" i="3"/>
  <c r="I77" i="3"/>
  <c r="GD77" i="3"/>
  <c r="GS76" i="3"/>
  <c r="GO76" i="3"/>
  <c r="GN76" i="3"/>
  <c r="GE76" i="3"/>
  <c r="GT76" i="3" s="1"/>
  <c r="GD76" i="3"/>
  <c r="GC76" i="3"/>
  <c r="FY76" i="3"/>
  <c r="FU76" i="3"/>
  <c r="FQ76" i="3"/>
  <c r="FM76" i="3"/>
  <c r="FI76" i="3"/>
  <c r="FE76" i="3"/>
  <c r="FA76" i="3"/>
  <c r="EW76" i="3"/>
  <c r="ES76" i="3"/>
  <c r="EO76" i="3"/>
  <c r="EK76" i="3"/>
  <c r="EC76" i="3"/>
  <c r="DY76" i="3"/>
  <c r="DU76" i="3"/>
  <c r="DQ76" i="3"/>
  <c r="DM76" i="3"/>
  <c r="DE76" i="3"/>
  <c r="DA76" i="3"/>
  <c r="CW76" i="3"/>
  <c r="CS76" i="3"/>
  <c r="CO76" i="3"/>
  <c r="CK76" i="3"/>
  <c r="CG76" i="3"/>
  <c r="CC76" i="3"/>
  <c r="BY76" i="3"/>
  <c r="BU76" i="3"/>
  <c r="BQ76" i="3"/>
  <c r="BM76" i="3"/>
  <c r="BI76" i="3"/>
  <c r="BE76" i="3"/>
  <c r="BA76" i="3"/>
  <c r="AW76" i="3"/>
  <c r="AS76" i="3"/>
  <c r="AO76" i="3"/>
  <c r="AK76" i="3"/>
  <c r="AG76" i="3"/>
  <c r="AC76" i="3"/>
  <c r="Y76" i="3"/>
  <c r="U76" i="3"/>
  <c r="Q76" i="3"/>
  <c r="I76" i="3"/>
  <c r="GF76" i="3"/>
  <c r="GT75" i="3"/>
  <c r="GS75" i="3"/>
  <c r="GR75" i="3"/>
  <c r="GO75" i="3"/>
  <c r="GN75" i="3"/>
  <c r="GM75" i="3"/>
  <c r="GL75" i="3"/>
  <c r="GK75" i="3"/>
  <c r="GE75" i="3"/>
  <c r="GQ75" i="3" s="1"/>
  <c r="GD75" i="3"/>
  <c r="GC75" i="3"/>
  <c r="FY75" i="3"/>
  <c r="FU75" i="3"/>
  <c r="FQ75" i="3"/>
  <c r="FM75" i="3"/>
  <c r="FI75" i="3"/>
  <c r="FE75" i="3"/>
  <c r="FA75" i="3"/>
  <c r="EW75" i="3"/>
  <c r="ES75" i="3"/>
  <c r="EO75" i="3"/>
  <c r="EK75" i="3"/>
  <c r="EC75" i="3"/>
  <c r="DY75" i="3"/>
  <c r="DU75" i="3"/>
  <c r="DQ75" i="3"/>
  <c r="DM75" i="3"/>
  <c r="DE75" i="3"/>
  <c r="DA75" i="3"/>
  <c r="CW75" i="3"/>
  <c r="CS75" i="3"/>
  <c r="CO75" i="3"/>
  <c r="CK75" i="3"/>
  <c r="CG75" i="3"/>
  <c r="CC75" i="3"/>
  <c r="BY75" i="3"/>
  <c r="BU75" i="3"/>
  <c r="BQ75" i="3"/>
  <c r="BM75" i="3"/>
  <c r="BI75" i="3"/>
  <c r="BE75" i="3"/>
  <c r="BA75" i="3"/>
  <c r="AW75" i="3"/>
  <c r="AS75" i="3"/>
  <c r="AO75" i="3"/>
  <c r="AK75" i="3"/>
  <c r="AG75" i="3"/>
  <c r="AC75" i="3"/>
  <c r="Y75" i="3"/>
  <c r="U75" i="3"/>
  <c r="Q75" i="3"/>
  <c r="I75" i="3"/>
  <c r="GF75" i="3"/>
  <c r="GQ74" i="3"/>
  <c r="GO74" i="3"/>
  <c r="GM74" i="3"/>
  <c r="GL74" i="3"/>
  <c r="GE74" i="3"/>
  <c r="GN74" i="3" s="1"/>
  <c r="GC74" i="3"/>
  <c r="FY74" i="3"/>
  <c r="FU74" i="3"/>
  <c r="FQ74" i="3"/>
  <c r="FM74" i="3"/>
  <c r="FI74" i="3"/>
  <c r="FE74" i="3"/>
  <c r="FA74" i="3"/>
  <c r="EW74" i="3"/>
  <c r="ES74" i="3"/>
  <c r="EO74" i="3"/>
  <c r="EK74" i="3"/>
  <c r="EC74" i="3"/>
  <c r="DY74" i="3"/>
  <c r="DU74" i="3"/>
  <c r="DQ74" i="3"/>
  <c r="DM74" i="3"/>
  <c r="DE74" i="3"/>
  <c r="DA74" i="3"/>
  <c r="CW74" i="3"/>
  <c r="CS74" i="3"/>
  <c r="CO74" i="3"/>
  <c r="CK74" i="3"/>
  <c r="CG74" i="3"/>
  <c r="CC74" i="3"/>
  <c r="BY74" i="3"/>
  <c r="BU74" i="3"/>
  <c r="BQ74" i="3"/>
  <c r="BM74" i="3"/>
  <c r="BI74" i="3"/>
  <c r="BE74" i="3"/>
  <c r="BA74" i="3"/>
  <c r="AW74" i="3"/>
  <c r="AS74" i="3"/>
  <c r="AO74" i="3"/>
  <c r="AK74" i="3"/>
  <c r="AG74" i="3"/>
  <c r="AC74" i="3"/>
  <c r="Y74" i="3"/>
  <c r="U74" i="3"/>
  <c r="Q74" i="3"/>
  <c r="I74" i="3"/>
  <c r="E74" i="3"/>
  <c r="GF74" i="3"/>
  <c r="GD74" i="3"/>
  <c r="GF73" i="3"/>
  <c r="GE73" i="3"/>
  <c r="GD73" i="3"/>
  <c r="GC73" i="3"/>
  <c r="FY73" i="3"/>
  <c r="FU73" i="3"/>
  <c r="FQ73" i="3"/>
  <c r="FM73" i="3"/>
  <c r="FI73" i="3"/>
  <c r="FE73" i="3"/>
  <c r="FA73" i="3"/>
  <c r="EW73" i="3"/>
  <c r="ES73" i="3"/>
  <c r="EO73" i="3"/>
  <c r="EK73" i="3"/>
  <c r="EC73" i="3"/>
  <c r="DY73" i="3"/>
  <c r="DU73" i="3"/>
  <c r="DQ73" i="3"/>
  <c r="DM73" i="3"/>
  <c r="DE73" i="3"/>
  <c r="DA73" i="3"/>
  <c r="CW73" i="3"/>
  <c r="CS73" i="3"/>
  <c r="CO73" i="3"/>
  <c r="CK73" i="3"/>
  <c r="CG73" i="3"/>
  <c r="CC73" i="3"/>
  <c r="BY73" i="3"/>
  <c r="BU73" i="3"/>
  <c r="BQ73" i="3"/>
  <c r="BM73" i="3"/>
  <c r="BI73" i="3"/>
  <c r="BE73" i="3"/>
  <c r="BA73" i="3"/>
  <c r="AW73" i="3"/>
  <c r="AS73" i="3"/>
  <c r="AO73" i="3"/>
  <c r="AK73" i="3"/>
  <c r="AG73" i="3"/>
  <c r="AC73" i="3"/>
  <c r="Y73" i="3"/>
  <c r="U73" i="3"/>
  <c r="Q73" i="3"/>
  <c r="I73" i="3"/>
  <c r="E73" i="3"/>
  <c r="GT72" i="3"/>
  <c r="GS72" i="3"/>
  <c r="GR72" i="3"/>
  <c r="GO72" i="3"/>
  <c r="GN72" i="3"/>
  <c r="GM72" i="3"/>
  <c r="GL72" i="3"/>
  <c r="GK72" i="3"/>
  <c r="GE72" i="3"/>
  <c r="GQ72" i="3" s="1"/>
  <c r="GD72" i="3"/>
  <c r="GC72" i="3"/>
  <c r="FY72" i="3"/>
  <c r="FU72" i="3"/>
  <c r="FQ72" i="3"/>
  <c r="FM72" i="3"/>
  <c r="FI72" i="3"/>
  <c r="FE72" i="3"/>
  <c r="FA72" i="3"/>
  <c r="EW72" i="3"/>
  <c r="ES72" i="3"/>
  <c r="EO72" i="3"/>
  <c r="EK72" i="3"/>
  <c r="EC72" i="3"/>
  <c r="DY72" i="3"/>
  <c r="DU72" i="3"/>
  <c r="DQ72" i="3"/>
  <c r="DM72" i="3"/>
  <c r="DE72" i="3"/>
  <c r="DA72" i="3"/>
  <c r="CW72" i="3"/>
  <c r="CS72" i="3"/>
  <c r="CO72" i="3"/>
  <c r="CK72" i="3"/>
  <c r="CG72" i="3"/>
  <c r="CC72" i="3"/>
  <c r="BY72" i="3"/>
  <c r="BU72" i="3"/>
  <c r="BQ72" i="3"/>
  <c r="BM72" i="3"/>
  <c r="BI72" i="3"/>
  <c r="BE72" i="3"/>
  <c r="BA72" i="3"/>
  <c r="AW72" i="3"/>
  <c r="AS72" i="3"/>
  <c r="AO72" i="3"/>
  <c r="AK72" i="3"/>
  <c r="AG72" i="3"/>
  <c r="AC72" i="3"/>
  <c r="Y72" i="3"/>
  <c r="U72" i="3"/>
  <c r="Q72" i="3"/>
  <c r="I72" i="3"/>
  <c r="GF72" i="3"/>
  <c r="GQ71" i="3"/>
  <c r="GO71" i="3"/>
  <c r="GM71" i="3"/>
  <c r="GL71" i="3"/>
  <c r="GE71" i="3"/>
  <c r="GN71" i="3" s="1"/>
  <c r="GC71" i="3"/>
  <c r="FY71" i="3"/>
  <c r="FU71" i="3"/>
  <c r="FQ71" i="3"/>
  <c r="FM71" i="3"/>
  <c r="FI71" i="3"/>
  <c r="FE71" i="3"/>
  <c r="FA71" i="3"/>
  <c r="EW71" i="3"/>
  <c r="ES71" i="3"/>
  <c r="EO71" i="3"/>
  <c r="EK71" i="3"/>
  <c r="EC71" i="3"/>
  <c r="DY71" i="3"/>
  <c r="DU71" i="3"/>
  <c r="DQ71" i="3"/>
  <c r="DM71" i="3"/>
  <c r="DE71" i="3"/>
  <c r="DA71" i="3"/>
  <c r="CW71" i="3"/>
  <c r="CS71" i="3"/>
  <c r="CO71" i="3"/>
  <c r="CK71" i="3"/>
  <c r="CG71" i="3"/>
  <c r="CC71" i="3"/>
  <c r="BY71" i="3"/>
  <c r="BU71" i="3"/>
  <c r="BQ71" i="3"/>
  <c r="BM71" i="3"/>
  <c r="BI71" i="3"/>
  <c r="BE71" i="3"/>
  <c r="BA71" i="3"/>
  <c r="AW71" i="3"/>
  <c r="AS71" i="3"/>
  <c r="AO71" i="3"/>
  <c r="AK71" i="3"/>
  <c r="AG71" i="3"/>
  <c r="AC71" i="3"/>
  <c r="Y71" i="3"/>
  <c r="U71" i="3"/>
  <c r="Q71" i="3"/>
  <c r="I71" i="3"/>
  <c r="E71" i="3"/>
  <c r="GF71" i="3"/>
  <c r="GD71" i="3"/>
  <c r="GF70" i="3"/>
  <c r="GE70" i="3"/>
  <c r="GD70" i="3"/>
  <c r="GC70" i="3"/>
  <c r="FY70" i="3"/>
  <c r="FU70" i="3"/>
  <c r="FQ70" i="3"/>
  <c r="FM70" i="3"/>
  <c r="FI70" i="3"/>
  <c r="FE70" i="3"/>
  <c r="FA70" i="3"/>
  <c r="EW70" i="3"/>
  <c r="ES70" i="3"/>
  <c r="EO70" i="3"/>
  <c r="EK70" i="3"/>
  <c r="EC70" i="3"/>
  <c r="DY70" i="3"/>
  <c r="DU70" i="3"/>
  <c r="DQ70" i="3"/>
  <c r="DM70" i="3"/>
  <c r="DE70" i="3"/>
  <c r="DA70" i="3"/>
  <c r="CW70" i="3"/>
  <c r="CS70" i="3"/>
  <c r="CO70" i="3"/>
  <c r="CK70" i="3"/>
  <c r="CG70" i="3"/>
  <c r="CC70" i="3"/>
  <c r="BY70" i="3"/>
  <c r="BU70" i="3"/>
  <c r="BQ70" i="3"/>
  <c r="BM70" i="3"/>
  <c r="BI70" i="3"/>
  <c r="BE70" i="3"/>
  <c r="BA70" i="3"/>
  <c r="AW70" i="3"/>
  <c r="AS70" i="3"/>
  <c r="AO70" i="3"/>
  <c r="AK70" i="3"/>
  <c r="AG70" i="3"/>
  <c r="AC70" i="3"/>
  <c r="Y70" i="3"/>
  <c r="U70" i="3"/>
  <c r="Q70" i="3"/>
  <c r="I70" i="3"/>
  <c r="E70" i="3"/>
  <c r="GT69" i="3"/>
  <c r="GS69" i="3"/>
  <c r="GR69" i="3"/>
  <c r="GO69" i="3"/>
  <c r="GN69" i="3"/>
  <c r="GM69" i="3"/>
  <c r="GL69" i="3"/>
  <c r="GK69" i="3"/>
  <c r="GE69" i="3"/>
  <c r="GQ69" i="3" s="1"/>
  <c r="GD69" i="3"/>
  <c r="GC69" i="3"/>
  <c r="FY69" i="3"/>
  <c r="FU69" i="3"/>
  <c r="FQ69" i="3"/>
  <c r="FM69" i="3"/>
  <c r="FI69" i="3"/>
  <c r="FE69" i="3"/>
  <c r="FA69" i="3"/>
  <c r="EW69" i="3"/>
  <c r="ES69" i="3"/>
  <c r="EO69" i="3"/>
  <c r="EK69" i="3"/>
  <c r="EC69" i="3"/>
  <c r="DY69" i="3"/>
  <c r="DU69" i="3"/>
  <c r="DQ69" i="3"/>
  <c r="DM69" i="3"/>
  <c r="DE69" i="3"/>
  <c r="DA69" i="3"/>
  <c r="CW69" i="3"/>
  <c r="CS69" i="3"/>
  <c r="CO69" i="3"/>
  <c r="CK69" i="3"/>
  <c r="CG69" i="3"/>
  <c r="CC69" i="3"/>
  <c r="BY69" i="3"/>
  <c r="BU69" i="3"/>
  <c r="BQ69" i="3"/>
  <c r="BM69" i="3"/>
  <c r="BI69" i="3"/>
  <c r="BE69" i="3"/>
  <c r="BA69" i="3"/>
  <c r="AW69" i="3"/>
  <c r="AS69" i="3"/>
  <c r="AO69" i="3"/>
  <c r="AK69" i="3"/>
  <c r="AG69" i="3"/>
  <c r="AC69" i="3"/>
  <c r="Y69" i="3"/>
  <c r="U69" i="3"/>
  <c r="Q69" i="3"/>
  <c r="I69" i="3"/>
  <c r="GF69" i="3"/>
  <c r="GQ68" i="3"/>
  <c r="GO68" i="3"/>
  <c r="GM68" i="3"/>
  <c r="GL68" i="3"/>
  <c r="GE68" i="3"/>
  <c r="GN68" i="3" s="1"/>
  <c r="GC68" i="3"/>
  <c r="FY68" i="3"/>
  <c r="FU68" i="3"/>
  <c r="FQ68" i="3"/>
  <c r="FM68" i="3"/>
  <c r="FI68" i="3"/>
  <c r="FE68" i="3"/>
  <c r="FA68" i="3"/>
  <c r="EW68" i="3"/>
  <c r="ES68" i="3"/>
  <c r="EO68" i="3"/>
  <c r="EK68" i="3"/>
  <c r="EC68" i="3"/>
  <c r="DY68" i="3"/>
  <c r="DU68" i="3"/>
  <c r="DQ68" i="3"/>
  <c r="DM68" i="3"/>
  <c r="DE68" i="3"/>
  <c r="DA68" i="3"/>
  <c r="CW68" i="3"/>
  <c r="CS68" i="3"/>
  <c r="CO68" i="3"/>
  <c r="CK68" i="3"/>
  <c r="CG68" i="3"/>
  <c r="CC68" i="3"/>
  <c r="BY68" i="3"/>
  <c r="BU68" i="3"/>
  <c r="BQ68" i="3"/>
  <c r="BM68" i="3"/>
  <c r="BI68" i="3"/>
  <c r="BE68" i="3"/>
  <c r="BA68" i="3"/>
  <c r="AW68" i="3"/>
  <c r="AS68" i="3"/>
  <c r="AO68" i="3"/>
  <c r="AK68" i="3"/>
  <c r="AG68" i="3"/>
  <c r="AC68" i="3"/>
  <c r="Y68" i="3"/>
  <c r="U68" i="3"/>
  <c r="Q68" i="3"/>
  <c r="I68" i="3"/>
  <c r="E68" i="3"/>
  <c r="GF68" i="3"/>
  <c r="GD68" i="3"/>
  <c r="GF67" i="3"/>
  <c r="GE67" i="3"/>
  <c r="GD67" i="3"/>
  <c r="GC67" i="3"/>
  <c r="FY67" i="3"/>
  <c r="FU67" i="3"/>
  <c r="FQ67" i="3"/>
  <c r="FM67" i="3"/>
  <c r="FI67" i="3"/>
  <c r="FE67" i="3"/>
  <c r="FA67" i="3"/>
  <c r="EW67" i="3"/>
  <c r="ES67" i="3"/>
  <c r="EO67" i="3"/>
  <c r="EK67" i="3"/>
  <c r="EC67" i="3"/>
  <c r="DY67" i="3"/>
  <c r="DU67" i="3"/>
  <c r="DQ67" i="3"/>
  <c r="DM67" i="3"/>
  <c r="DE67" i="3"/>
  <c r="DA67" i="3"/>
  <c r="CW67" i="3"/>
  <c r="CS67" i="3"/>
  <c r="CO67" i="3"/>
  <c r="CK67" i="3"/>
  <c r="CG67" i="3"/>
  <c r="CC67" i="3"/>
  <c r="BY67" i="3"/>
  <c r="BU67" i="3"/>
  <c r="BQ67" i="3"/>
  <c r="BM67" i="3"/>
  <c r="BI67" i="3"/>
  <c r="BE67" i="3"/>
  <c r="BA67" i="3"/>
  <c r="AW67" i="3"/>
  <c r="AS67" i="3"/>
  <c r="AO67" i="3"/>
  <c r="AK67" i="3"/>
  <c r="AG67" i="3"/>
  <c r="AC67" i="3"/>
  <c r="Y67" i="3"/>
  <c r="U67" i="3"/>
  <c r="Q67" i="3"/>
  <c r="I67" i="3"/>
  <c r="E67" i="3"/>
  <c r="GT66" i="3"/>
  <c r="GS66" i="3"/>
  <c r="GR66" i="3"/>
  <c r="GO66" i="3"/>
  <c r="GN66" i="3"/>
  <c r="GM66" i="3"/>
  <c r="GL66" i="3"/>
  <c r="GK66" i="3"/>
  <c r="GE66" i="3"/>
  <c r="GQ66" i="3" s="1"/>
  <c r="GD66" i="3"/>
  <c r="GC66" i="3"/>
  <c r="FY66" i="3"/>
  <c r="FU66" i="3"/>
  <c r="FQ66" i="3"/>
  <c r="FM66" i="3"/>
  <c r="FI66" i="3"/>
  <c r="FE66" i="3"/>
  <c r="FA66" i="3"/>
  <c r="EW66" i="3"/>
  <c r="ES66" i="3"/>
  <c r="EO66" i="3"/>
  <c r="EK66" i="3"/>
  <c r="EC66" i="3"/>
  <c r="DY66" i="3"/>
  <c r="DU66" i="3"/>
  <c r="DQ66" i="3"/>
  <c r="DM66" i="3"/>
  <c r="DE66" i="3"/>
  <c r="DA66" i="3"/>
  <c r="CW66" i="3"/>
  <c r="CS66" i="3"/>
  <c r="CO66" i="3"/>
  <c r="CK66" i="3"/>
  <c r="CG66" i="3"/>
  <c r="CC66" i="3"/>
  <c r="BY66" i="3"/>
  <c r="BU66" i="3"/>
  <c r="BQ66" i="3"/>
  <c r="BM66" i="3"/>
  <c r="BI66" i="3"/>
  <c r="BE66" i="3"/>
  <c r="BA66" i="3"/>
  <c r="AW66" i="3"/>
  <c r="AS66" i="3"/>
  <c r="AO66" i="3"/>
  <c r="AK66" i="3"/>
  <c r="AG66" i="3"/>
  <c r="AC66" i="3"/>
  <c r="Y66" i="3"/>
  <c r="U66" i="3"/>
  <c r="Q66" i="3"/>
  <c r="I66" i="3"/>
  <c r="GF66" i="3"/>
  <c r="GQ65" i="3"/>
  <c r="GO65" i="3"/>
  <c r="GM65" i="3"/>
  <c r="GL65" i="3"/>
  <c r="GE65" i="3"/>
  <c r="GN65" i="3" s="1"/>
  <c r="GC65" i="3"/>
  <c r="FY65" i="3"/>
  <c r="FU65" i="3"/>
  <c r="FQ65" i="3"/>
  <c r="FM65" i="3"/>
  <c r="FI65" i="3"/>
  <c r="FE65" i="3"/>
  <c r="FA65" i="3"/>
  <c r="EW65" i="3"/>
  <c r="ES65" i="3"/>
  <c r="EO65" i="3"/>
  <c r="EK65" i="3"/>
  <c r="EC65" i="3"/>
  <c r="DY65" i="3"/>
  <c r="DU65" i="3"/>
  <c r="DQ65" i="3"/>
  <c r="DM65" i="3"/>
  <c r="DE65" i="3"/>
  <c r="DA65" i="3"/>
  <c r="CW65" i="3"/>
  <c r="CS65" i="3"/>
  <c r="CO65" i="3"/>
  <c r="CK65" i="3"/>
  <c r="CG65" i="3"/>
  <c r="CC65" i="3"/>
  <c r="BY65" i="3"/>
  <c r="BU65" i="3"/>
  <c r="BQ65" i="3"/>
  <c r="BM65" i="3"/>
  <c r="BI65" i="3"/>
  <c r="BE65" i="3"/>
  <c r="BA65" i="3"/>
  <c r="AW65" i="3"/>
  <c r="AS65" i="3"/>
  <c r="AO65" i="3"/>
  <c r="AK65" i="3"/>
  <c r="AG65" i="3"/>
  <c r="AC65" i="3"/>
  <c r="Y65" i="3"/>
  <c r="U65" i="3"/>
  <c r="Q65" i="3"/>
  <c r="I65" i="3"/>
  <c r="E65" i="3"/>
  <c r="GF65" i="3"/>
  <c r="GD65" i="3"/>
  <c r="GF64" i="3"/>
  <c r="GE64" i="3"/>
  <c r="GD64" i="3"/>
  <c r="GC64" i="3"/>
  <c r="FY64" i="3"/>
  <c r="FU64" i="3"/>
  <c r="FQ64" i="3"/>
  <c r="FM64" i="3"/>
  <c r="FI64" i="3"/>
  <c r="FE64" i="3"/>
  <c r="FA64" i="3"/>
  <c r="EW64" i="3"/>
  <c r="ES64" i="3"/>
  <c r="EO64" i="3"/>
  <c r="EK64" i="3"/>
  <c r="EC64" i="3"/>
  <c r="DY64" i="3"/>
  <c r="DU64" i="3"/>
  <c r="DQ64" i="3"/>
  <c r="DM64" i="3"/>
  <c r="DE64" i="3"/>
  <c r="DA64" i="3"/>
  <c r="CW64" i="3"/>
  <c r="CS64" i="3"/>
  <c r="CO64" i="3"/>
  <c r="CK64" i="3"/>
  <c r="CG64" i="3"/>
  <c r="CC64" i="3"/>
  <c r="BY64" i="3"/>
  <c r="BU64" i="3"/>
  <c r="BQ64" i="3"/>
  <c r="BM64" i="3"/>
  <c r="BI64" i="3"/>
  <c r="BE64" i="3"/>
  <c r="BA64" i="3"/>
  <c r="AW64" i="3"/>
  <c r="AS64" i="3"/>
  <c r="AO64" i="3"/>
  <c r="AK64" i="3"/>
  <c r="AG64" i="3"/>
  <c r="AC64" i="3"/>
  <c r="Y64" i="3"/>
  <c r="U64" i="3"/>
  <c r="Q64" i="3"/>
  <c r="I64" i="3"/>
  <c r="E64" i="3"/>
  <c r="GK63" i="3"/>
  <c r="GF63" i="3"/>
  <c r="GC63" i="3"/>
  <c r="FY63" i="3"/>
  <c r="FU63" i="3"/>
  <c r="FQ63" i="3"/>
  <c r="FM63" i="3"/>
  <c r="FI63" i="3"/>
  <c r="FE63" i="3"/>
  <c r="FA63" i="3"/>
  <c r="EW63" i="3"/>
  <c r="ES63" i="3"/>
  <c r="EO63" i="3"/>
  <c r="EK63" i="3"/>
  <c r="EC63" i="3"/>
  <c r="DY63" i="3"/>
  <c r="DU63" i="3"/>
  <c r="DQ63" i="3"/>
  <c r="DM63" i="3"/>
  <c r="DE63" i="3"/>
  <c r="DA63" i="3"/>
  <c r="CW63" i="3"/>
  <c r="CS63" i="3"/>
  <c r="CO63" i="3"/>
  <c r="CK63" i="3"/>
  <c r="CG63" i="3"/>
  <c r="CC63" i="3"/>
  <c r="BY63" i="3"/>
  <c r="BU63" i="3"/>
  <c r="BQ63" i="3"/>
  <c r="BM63" i="3"/>
  <c r="BI63" i="3"/>
  <c r="BE63" i="3"/>
  <c r="BA63" i="3"/>
  <c r="AW63" i="3"/>
  <c r="AS63" i="3"/>
  <c r="AO63" i="3"/>
  <c r="AK63" i="3"/>
  <c r="AG63" i="3"/>
  <c r="AC63" i="3"/>
  <c r="Y63" i="3"/>
  <c r="U63" i="3"/>
  <c r="Q63" i="3"/>
  <c r="I63" i="3"/>
  <c r="GE63" i="3"/>
  <c r="GD63" i="3"/>
  <c r="GS62" i="3"/>
  <c r="GR62" i="3"/>
  <c r="GQ62" i="3"/>
  <c r="GO62" i="3"/>
  <c r="GM62" i="3"/>
  <c r="GK62" i="3"/>
  <c r="GD62" i="3"/>
  <c r="GC62" i="3"/>
  <c r="FY62" i="3"/>
  <c r="FU62" i="3"/>
  <c r="FQ62" i="3"/>
  <c r="FM62" i="3"/>
  <c r="FI62" i="3"/>
  <c r="FE62" i="3"/>
  <c r="FA62" i="3"/>
  <c r="EW62" i="3"/>
  <c r="ES62" i="3"/>
  <c r="EO62" i="3"/>
  <c r="EK62" i="3"/>
  <c r="EC62" i="3"/>
  <c r="DY62" i="3"/>
  <c r="DU62" i="3"/>
  <c r="DQ62" i="3"/>
  <c r="DM62" i="3"/>
  <c r="DE62" i="3"/>
  <c r="DA62" i="3"/>
  <c r="CW62" i="3"/>
  <c r="CS62" i="3"/>
  <c r="CO62" i="3"/>
  <c r="CK62" i="3"/>
  <c r="CG62" i="3"/>
  <c r="CC62" i="3"/>
  <c r="BY62" i="3"/>
  <c r="BU62" i="3"/>
  <c r="BQ62" i="3"/>
  <c r="BM62" i="3"/>
  <c r="BI62" i="3"/>
  <c r="BE62" i="3"/>
  <c r="BA62" i="3"/>
  <c r="AW62" i="3"/>
  <c r="AS62" i="3"/>
  <c r="AO62" i="3"/>
  <c r="AK62" i="3"/>
  <c r="AG62" i="3"/>
  <c r="AC62" i="3"/>
  <c r="Y62" i="3"/>
  <c r="U62" i="3"/>
  <c r="Q62" i="3"/>
  <c r="I62" i="3"/>
  <c r="GE62" i="3"/>
  <c r="GQ61" i="3"/>
  <c r="GP61" i="3"/>
  <c r="GO61" i="3"/>
  <c r="GM61" i="3"/>
  <c r="GF61" i="3"/>
  <c r="GD61" i="3"/>
  <c r="GC61" i="3"/>
  <c r="FY61" i="3"/>
  <c r="FU61" i="3"/>
  <c r="FQ61" i="3"/>
  <c r="FM61" i="3"/>
  <c r="FI61" i="3"/>
  <c r="FE61" i="3"/>
  <c r="FA61" i="3"/>
  <c r="EW61" i="3"/>
  <c r="ES61" i="3"/>
  <c r="EO61" i="3"/>
  <c r="EK61" i="3"/>
  <c r="EC61" i="3"/>
  <c r="DY61" i="3"/>
  <c r="DU61" i="3"/>
  <c r="DQ61" i="3"/>
  <c r="DM61" i="3"/>
  <c r="DE61" i="3"/>
  <c r="DA61" i="3"/>
  <c r="CW61" i="3"/>
  <c r="CS61" i="3"/>
  <c r="CO61" i="3"/>
  <c r="CK61" i="3"/>
  <c r="CG61" i="3"/>
  <c r="CC61" i="3"/>
  <c r="BY61" i="3"/>
  <c r="BU61" i="3"/>
  <c r="BQ61" i="3"/>
  <c r="BM61" i="3"/>
  <c r="BI61" i="3"/>
  <c r="BE61" i="3"/>
  <c r="BA61" i="3"/>
  <c r="AW61" i="3"/>
  <c r="AS61" i="3"/>
  <c r="AO61" i="3"/>
  <c r="AK61" i="3"/>
  <c r="AG61" i="3"/>
  <c r="AC61" i="3"/>
  <c r="Y61" i="3"/>
  <c r="U61" i="3"/>
  <c r="Q61" i="3"/>
  <c r="I61" i="3"/>
  <c r="E61" i="3"/>
  <c r="GG61" i="3" s="1"/>
  <c r="GE61" i="3"/>
  <c r="GR61" i="3" s="1"/>
  <c r="GS60" i="3"/>
  <c r="GR60" i="3"/>
  <c r="GQ60" i="3"/>
  <c r="GK60" i="3"/>
  <c r="GD60" i="3"/>
  <c r="GC60" i="3"/>
  <c r="FY60" i="3"/>
  <c r="FU60" i="3"/>
  <c r="FQ60" i="3"/>
  <c r="FM60" i="3"/>
  <c r="FI60" i="3"/>
  <c r="FE60" i="3"/>
  <c r="FA60" i="3"/>
  <c r="EW60" i="3"/>
  <c r="ES60" i="3"/>
  <c r="EO60" i="3"/>
  <c r="EK60" i="3"/>
  <c r="EC60" i="3"/>
  <c r="DY60" i="3"/>
  <c r="DU60" i="3"/>
  <c r="DQ60" i="3"/>
  <c r="DM60" i="3"/>
  <c r="DE60" i="3"/>
  <c r="DA60" i="3"/>
  <c r="CW60" i="3"/>
  <c r="CS60" i="3"/>
  <c r="CO60" i="3"/>
  <c r="CK60" i="3"/>
  <c r="CG60" i="3"/>
  <c r="CC60" i="3"/>
  <c r="BY60" i="3"/>
  <c r="BU60" i="3"/>
  <c r="BQ60" i="3"/>
  <c r="BM60" i="3"/>
  <c r="BI60" i="3"/>
  <c r="BE60" i="3"/>
  <c r="BA60" i="3"/>
  <c r="AW60" i="3"/>
  <c r="AS60" i="3"/>
  <c r="AO60" i="3"/>
  <c r="AK60" i="3"/>
  <c r="AG60" i="3"/>
  <c r="AC60" i="3"/>
  <c r="Y60" i="3"/>
  <c r="U60" i="3"/>
  <c r="Q60" i="3"/>
  <c r="I60" i="3"/>
  <c r="GF60" i="3"/>
  <c r="GE60" i="3"/>
  <c r="GR59" i="3"/>
  <c r="GQ59" i="3"/>
  <c r="GF59" i="3"/>
  <c r="GC59" i="3"/>
  <c r="FY59" i="3"/>
  <c r="FU59" i="3"/>
  <c r="FQ59" i="3"/>
  <c r="FM59" i="3"/>
  <c r="FI59" i="3"/>
  <c r="FE59" i="3"/>
  <c r="FA59" i="3"/>
  <c r="EW59" i="3"/>
  <c r="ES59" i="3"/>
  <c r="EO59" i="3"/>
  <c r="EK59" i="3"/>
  <c r="EC59" i="3"/>
  <c r="DY59" i="3"/>
  <c r="DU59" i="3"/>
  <c r="DQ59" i="3"/>
  <c r="DM59" i="3"/>
  <c r="DE59" i="3"/>
  <c r="DA59" i="3"/>
  <c r="CW59" i="3"/>
  <c r="CS59" i="3"/>
  <c r="CO59" i="3"/>
  <c r="CK59" i="3"/>
  <c r="CG59" i="3"/>
  <c r="CC59" i="3"/>
  <c r="BY59" i="3"/>
  <c r="BU59" i="3"/>
  <c r="BQ59" i="3"/>
  <c r="BM59" i="3"/>
  <c r="BI59" i="3"/>
  <c r="BE59" i="3"/>
  <c r="BA59" i="3"/>
  <c r="AW59" i="3"/>
  <c r="AS59" i="3"/>
  <c r="AO59" i="3"/>
  <c r="AK59" i="3"/>
  <c r="AG59" i="3"/>
  <c r="AC59" i="3"/>
  <c r="Y59" i="3"/>
  <c r="U59" i="3"/>
  <c r="Q59" i="3"/>
  <c r="I59" i="3"/>
  <c r="GE59" i="3"/>
  <c r="GD59" i="3"/>
  <c r="GC58" i="3"/>
  <c r="FY58" i="3"/>
  <c r="FU58" i="3"/>
  <c r="FQ58" i="3"/>
  <c r="FM58" i="3"/>
  <c r="FI58" i="3"/>
  <c r="FE58" i="3"/>
  <c r="FA58" i="3"/>
  <c r="EW58" i="3"/>
  <c r="ES58" i="3"/>
  <c r="EO58" i="3"/>
  <c r="EK58" i="3"/>
  <c r="EC58" i="3"/>
  <c r="DY58" i="3"/>
  <c r="DU58" i="3"/>
  <c r="DQ58" i="3"/>
  <c r="DM58" i="3"/>
  <c r="DE58" i="3"/>
  <c r="DA58" i="3"/>
  <c r="CW58" i="3"/>
  <c r="CS58" i="3"/>
  <c r="CO58" i="3"/>
  <c r="CK58" i="3"/>
  <c r="CG58" i="3"/>
  <c r="CC58" i="3"/>
  <c r="BY58" i="3"/>
  <c r="BU58" i="3"/>
  <c r="BQ58" i="3"/>
  <c r="BM58" i="3"/>
  <c r="BI58" i="3"/>
  <c r="BE58" i="3"/>
  <c r="BA58" i="3"/>
  <c r="AW58" i="3"/>
  <c r="AS58" i="3"/>
  <c r="AO58" i="3"/>
  <c r="AK58" i="3"/>
  <c r="AG58" i="3"/>
  <c r="AC58" i="3"/>
  <c r="Y58" i="3"/>
  <c r="U58" i="3"/>
  <c r="Q58" i="3"/>
  <c r="I58" i="3"/>
  <c r="GF58" i="3"/>
  <c r="GD58" i="3"/>
  <c r="GF57" i="3"/>
  <c r="GD57" i="3"/>
  <c r="GC57" i="3"/>
  <c r="FY57" i="3"/>
  <c r="FU57" i="3"/>
  <c r="FQ57" i="3"/>
  <c r="FM57" i="3"/>
  <c r="FI57" i="3"/>
  <c r="FE57" i="3"/>
  <c r="FA57" i="3"/>
  <c r="EW57" i="3"/>
  <c r="ES57" i="3"/>
  <c r="EO57" i="3"/>
  <c r="EK57" i="3"/>
  <c r="EC57" i="3"/>
  <c r="DY57" i="3"/>
  <c r="DU57" i="3"/>
  <c r="DQ57" i="3"/>
  <c r="DM57" i="3"/>
  <c r="DE57" i="3"/>
  <c r="DA57" i="3"/>
  <c r="CW57" i="3"/>
  <c r="CS57" i="3"/>
  <c r="CO57" i="3"/>
  <c r="CK57" i="3"/>
  <c r="CG57" i="3"/>
  <c r="CC57" i="3"/>
  <c r="BY57" i="3"/>
  <c r="BU57" i="3"/>
  <c r="BQ57" i="3"/>
  <c r="BM57" i="3"/>
  <c r="BI57" i="3"/>
  <c r="BE57" i="3"/>
  <c r="BA57" i="3"/>
  <c r="AW57" i="3"/>
  <c r="AS57" i="3"/>
  <c r="AO57" i="3"/>
  <c r="AK57" i="3"/>
  <c r="AG57" i="3"/>
  <c r="AC57" i="3"/>
  <c r="Y57" i="3"/>
  <c r="U57" i="3"/>
  <c r="Q57" i="3"/>
  <c r="I57" i="3"/>
  <c r="GM56" i="3"/>
  <c r="GL56" i="3"/>
  <c r="GD56" i="3"/>
  <c r="GC56" i="3"/>
  <c r="FY56" i="3"/>
  <c r="FU56" i="3"/>
  <c r="FQ56" i="3"/>
  <c r="FM56" i="3"/>
  <c r="FI56" i="3"/>
  <c r="FE56" i="3"/>
  <c r="FA56" i="3"/>
  <c r="EW56" i="3"/>
  <c r="ES56" i="3"/>
  <c r="EO56" i="3"/>
  <c r="EK56" i="3"/>
  <c r="EC56" i="3"/>
  <c r="DY56" i="3"/>
  <c r="DU56" i="3"/>
  <c r="DQ56" i="3"/>
  <c r="DM56" i="3"/>
  <c r="DE56" i="3"/>
  <c r="DA56" i="3"/>
  <c r="CW56" i="3"/>
  <c r="CS56" i="3"/>
  <c r="CO56" i="3"/>
  <c r="CK56" i="3"/>
  <c r="CG56" i="3"/>
  <c r="CC56" i="3"/>
  <c r="BY56" i="3"/>
  <c r="BU56" i="3"/>
  <c r="BQ56" i="3"/>
  <c r="BM56" i="3"/>
  <c r="BI56" i="3"/>
  <c r="BE56" i="3"/>
  <c r="BA56" i="3"/>
  <c r="AW56" i="3"/>
  <c r="AS56" i="3"/>
  <c r="AO56" i="3"/>
  <c r="AK56" i="3"/>
  <c r="AG56" i="3"/>
  <c r="AC56" i="3"/>
  <c r="Y56" i="3"/>
  <c r="U56" i="3"/>
  <c r="Q56" i="3"/>
  <c r="I56" i="3"/>
  <c r="GF56" i="3"/>
  <c r="GE56" i="3"/>
  <c r="GR55" i="3"/>
  <c r="GQ55" i="3"/>
  <c r="GO55" i="3"/>
  <c r="GF55" i="3"/>
  <c r="GD55" i="3"/>
  <c r="GC55" i="3"/>
  <c r="FY55" i="3"/>
  <c r="FU55" i="3"/>
  <c r="FQ55" i="3"/>
  <c r="FM55" i="3"/>
  <c r="FI55" i="3"/>
  <c r="FE55" i="3"/>
  <c r="FA55" i="3"/>
  <c r="EW55" i="3"/>
  <c r="ES55" i="3"/>
  <c r="EO55" i="3"/>
  <c r="EK55" i="3"/>
  <c r="EC55" i="3"/>
  <c r="DY55" i="3"/>
  <c r="DU55" i="3"/>
  <c r="DQ55" i="3"/>
  <c r="DM55" i="3"/>
  <c r="DE55" i="3"/>
  <c r="DA55" i="3"/>
  <c r="CW55" i="3"/>
  <c r="CS55" i="3"/>
  <c r="CO55" i="3"/>
  <c r="CK55" i="3"/>
  <c r="CG55" i="3"/>
  <c r="CC55" i="3"/>
  <c r="BY55" i="3"/>
  <c r="BU55" i="3"/>
  <c r="BQ55" i="3"/>
  <c r="BM55" i="3"/>
  <c r="BI55" i="3"/>
  <c r="BE55" i="3"/>
  <c r="BA55" i="3"/>
  <c r="AW55" i="3"/>
  <c r="AS55" i="3"/>
  <c r="AO55" i="3"/>
  <c r="AK55" i="3"/>
  <c r="AG55" i="3"/>
  <c r="AC55" i="3"/>
  <c r="Y55" i="3"/>
  <c r="U55" i="3"/>
  <c r="Q55" i="3"/>
  <c r="I55" i="3"/>
  <c r="E55" i="3"/>
  <c r="GG55" i="3" s="1"/>
  <c r="GP55" i="3" s="1"/>
  <c r="GE55" i="3"/>
  <c r="GS54" i="3"/>
  <c r="GR54" i="3"/>
  <c r="GQ54" i="3"/>
  <c r="GO54" i="3"/>
  <c r="GM54" i="3"/>
  <c r="GK54" i="3"/>
  <c r="GD54" i="3"/>
  <c r="GC54" i="3"/>
  <c r="FY54" i="3"/>
  <c r="FU54" i="3"/>
  <c r="FQ54" i="3"/>
  <c r="FM54" i="3"/>
  <c r="FI54" i="3"/>
  <c r="FE54" i="3"/>
  <c r="FA54" i="3"/>
  <c r="EW54" i="3"/>
  <c r="ES54" i="3"/>
  <c r="EO54" i="3"/>
  <c r="EK54" i="3"/>
  <c r="EC54" i="3"/>
  <c r="DY54" i="3"/>
  <c r="DU54" i="3"/>
  <c r="DQ54" i="3"/>
  <c r="DM54" i="3"/>
  <c r="DE54" i="3"/>
  <c r="DA54" i="3"/>
  <c r="CW54" i="3"/>
  <c r="CS54" i="3"/>
  <c r="CO54" i="3"/>
  <c r="CK54" i="3"/>
  <c r="CG54" i="3"/>
  <c r="CC54" i="3"/>
  <c r="BY54" i="3"/>
  <c r="BU54" i="3"/>
  <c r="BQ54" i="3"/>
  <c r="BM54" i="3"/>
  <c r="BI54" i="3"/>
  <c r="BE54" i="3"/>
  <c r="BA54" i="3"/>
  <c r="AW54" i="3"/>
  <c r="AS54" i="3"/>
  <c r="AO54" i="3"/>
  <c r="AK54" i="3"/>
  <c r="AG54" i="3"/>
  <c r="AC54" i="3"/>
  <c r="Y54" i="3"/>
  <c r="U54" i="3"/>
  <c r="Q54" i="3"/>
  <c r="I54" i="3"/>
  <c r="E54" i="3"/>
  <c r="GF54" i="3"/>
  <c r="GE54" i="3"/>
  <c r="GF53" i="3"/>
  <c r="GD53" i="3"/>
  <c r="GC53" i="3"/>
  <c r="FY53" i="3"/>
  <c r="FU53" i="3"/>
  <c r="FQ53" i="3"/>
  <c r="FM53" i="3"/>
  <c r="FI53" i="3"/>
  <c r="FE53" i="3"/>
  <c r="FA53" i="3"/>
  <c r="EW53" i="3"/>
  <c r="ES53" i="3"/>
  <c r="EO53" i="3"/>
  <c r="EK53" i="3"/>
  <c r="EC53" i="3"/>
  <c r="DY53" i="3"/>
  <c r="DU53" i="3"/>
  <c r="DQ53" i="3"/>
  <c r="DM53" i="3"/>
  <c r="DE53" i="3"/>
  <c r="DA53" i="3"/>
  <c r="CW53" i="3"/>
  <c r="CS53" i="3"/>
  <c r="CO53" i="3"/>
  <c r="CK53" i="3"/>
  <c r="CG53" i="3"/>
  <c r="CC53" i="3"/>
  <c r="BY53" i="3"/>
  <c r="BU53" i="3"/>
  <c r="BQ53" i="3"/>
  <c r="BM53" i="3"/>
  <c r="BI53" i="3"/>
  <c r="BE53" i="3"/>
  <c r="BA53" i="3"/>
  <c r="AW53" i="3"/>
  <c r="AS53" i="3"/>
  <c r="AO53" i="3"/>
  <c r="AK53" i="3"/>
  <c r="AG53" i="3"/>
  <c r="AC53" i="3"/>
  <c r="Y53" i="3"/>
  <c r="U53" i="3"/>
  <c r="Q53" i="3"/>
  <c r="I53" i="3"/>
  <c r="GS52" i="3"/>
  <c r="GR52" i="3"/>
  <c r="GQ52" i="3"/>
  <c r="GM52" i="3"/>
  <c r="GK52" i="3"/>
  <c r="GC52" i="3"/>
  <c r="FY52" i="3"/>
  <c r="FU52" i="3"/>
  <c r="FQ52" i="3"/>
  <c r="FM52" i="3"/>
  <c r="FI52" i="3"/>
  <c r="FE52" i="3"/>
  <c r="FA52" i="3"/>
  <c r="EW52" i="3"/>
  <c r="ES52" i="3"/>
  <c r="EO52" i="3"/>
  <c r="EK52" i="3"/>
  <c r="EC52" i="3"/>
  <c r="DY52" i="3"/>
  <c r="DU52" i="3"/>
  <c r="DQ52" i="3"/>
  <c r="DM52" i="3"/>
  <c r="DE52" i="3"/>
  <c r="DA52" i="3"/>
  <c r="CW52" i="3"/>
  <c r="CS52" i="3"/>
  <c r="CO52" i="3"/>
  <c r="CK52" i="3"/>
  <c r="CG52" i="3"/>
  <c r="CC52" i="3"/>
  <c r="BY52" i="3"/>
  <c r="BU52" i="3"/>
  <c r="BQ52" i="3"/>
  <c r="BM52" i="3"/>
  <c r="BI52" i="3"/>
  <c r="BE52" i="3"/>
  <c r="BA52" i="3"/>
  <c r="AW52" i="3"/>
  <c r="AS52" i="3"/>
  <c r="AO52" i="3"/>
  <c r="AK52" i="3"/>
  <c r="AG52" i="3"/>
  <c r="AC52" i="3"/>
  <c r="Y52" i="3"/>
  <c r="U52" i="3"/>
  <c r="Q52" i="3"/>
  <c r="I52" i="3"/>
  <c r="GF52" i="3"/>
  <c r="GE52" i="3"/>
  <c r="GD52" i="3"/>
  <c r="GD51" i="3"/>
  <c r="GC51" i="3"/>
  <c r="FY51" i="3"/>
  <c r="FU51" i="3"/>
  <c r="FQ51" i="3"/>
  <c r="FM51" i="3"/>
  <c r="FI51" i="3"/>
  <c r="FE51" i="3"/>
  <c r="FA51" i="3"/>
  <c r="EW51" i="3"/>
  <c r="ES51" i="3"/>
  <c r="EO51" i="3"/>
  <c r="EK51" i="3"/>
  <c r="EC51" i="3"/>
  <c r="DY51" i="3"/>
  <c r="DU51" i="3"/>
  <c r="DQ51" i="3"/>
  <c r="DM51" i="3"/>
  <c r="DE51" i="3"/>
  <c r="DA51" i="3"/>
  <c r="CW51" i="3"/>
  <c r="CS51" i="3"/>
  <c r="CO51" i="3"/>
  <c r="CK51" i="3"/>
  <c r="CG51" i="3"/>
  <c r="CC51" i="3"/>
  <c r="BY51" i="3"/>
  <c r="BU51" i="3"/>
  <c r="BQ51" i="3"/>
  <c r="BM51" i="3"/>
  <c r="BI51" i="3"/>
  <c r="BE51" i="3"/>
  <c r="BA51" i="3"/>
  <c r="AW51" i="3"/>
  <c r="AS51" i="3"/>
  <c r="AO51" i="3"/>
  <c r="AK51" i="3"/>
  <c r="AG51" i="3"/>
  <c r="AC51" i="3"/>
  <c r="Y51" i="3"/>
  <c r="U51" i="3"/>
  <c r="Q51" i="3"/>
  <c r="I51" i="3"/>
  <c r="GF51" i="3"/>
  <c r="GO50" i="3"/>
  <c r="GN50" i="3"/>
  <c r="GM50" i="3"/>
  <c r="GE50" i="3"/>
  <c r="GQ50" i="3" s="1"/>
  <c r="GC50" i="3"/>
  <c r="FY50" i="3"/>
  <c r="FU50" i="3"/>
  <c r="FQ50" i="3"/>
  <c r="FM50" i="3"/>
  <c r="FI50" i="3"/>
  <c r="FE50" i="3"/>
  <c r="FA50" i="3"/>
  <c r="EW50" i="3"/>
  <c r="ES50" i="3"/>
  <c r="EO50" i="3"/>
  <c r="EK50" i="3"/>
  <c r="EC50" i="3"/>
  <c r="DY50" i="3"/>
  <c r="DU50" i="3"/>
  <c r="DQ50" i="3"/>
  <c r="DM50" i="3"/>
  <c r="DE50" i="3"/>
  <c r="DA50" i="3"/>
  <c r="CW50" i="3"/>
  <c r="CS50" i="3"/>
  <c r="CO50" i="3"/>
  <c r="CK50" i="3"/>
  <c r="CG50" i="3"/>
  <c r="CC50" i="3"/>
  <c r="BY50" i="3"/>
  <c r="BU50" i="3"/>
  <c r="BQ50" i="3"/>
  <c r="BM50" i="3"/>
  <c r="BI50" i="3"/>
  <c r="BE50" i="3"/>
  <c r="BA50" i="3"/>
  <c r="AW50" i="3"/>
  <c r="AS50" i="3"/>
  <c r="AO50" i="3"/>
  <c r="AK50" i="3"/>
  <c r="AG50" i="3"/>
  <c r="AC50" i="3"/>
  <c r="Y50" i="3"/>
  <c r="U50" i="3"/>
  <c r="Q50" i="3"/>
  <c r="I50" i="3"/>
  <c r="GF50" i="3"/>
  <c r="GD50" i="3"/>
  <c r="GF49" i="3"/>
  <c r="GD49" i="3"/>
  <c r="GC49" i="3"/>
  <c r="FY49" i="3"/>
  <c r="FU49" i="3"/>
  <c r="FQ49" i="3"/>
  <c r="FM49" i="3"/>
  <c r="FI49" i="3"/>
  <c r="FE49" i="3"/>
  <c r="FA49" i="3"/>
  <c r="EW49" i="3"/>
  <c r="ES49" i="3"/>
  <c r="EO49" i="3"/>
  <c r="EK49" i="3"/>
  <c r="EC49" i="3"/>
  <c r="DY49" i="3"/>
  <c r="DU49" i="3"/>
  <c r="DQ49" i="3"/>
  <c r="DM49" i="3"/>
  <c r="DE49" i="3"/>
  <c r="DA49" i="3"/>
  <c r="CW49" i="3"/>
  <c r="CS49" i="3"/>
  <c r="CO49" i="3"/>
  <c r="CK49" i="3"/>
  <c r="CG49" i="3"/>
  <c r="CC49" i="3"/>
  <c r="BY49" i="3"/>
  <c r="BU49" i="3"/>
  <c r="BQ49" i="3"/>
  <c r="BM49" i="3"/>
  <c r="BI49" i="3"/>
  <c r="BE49" i="3"/>
  <c r="BA49" i="3"/>
  <c r="AW49" i="3"/>
  <c r="AS49" i="3"/>
  <c r="AO49" i="3"/>
  <c r="AK49" i="3"/>
  <c r="AG49" i="3"/>
  <c r="AC49" i="3"/>
  <c r="Y49" i="3"/>
  <c r="U49" i="3"/>
  <c r="Q49" i="3"/>
  <c r="I49" i="3"/>
  <c r="GE48" i="3"/>
  <c r="GC48" i="3"/>
  <c r="FY48" i="3"/>
  <c r="FU48" i="3"/>
  <c r="FQ48" i="3"/>
  <c r="FM48" i="3"/>
  <c r="FI48" i="3"/>
  <c r="FE48" i="3"/>
  <c r="FA48" i="3"/>
  <c r="EW48" i="3"/>
  <c r="ES48" i="3"/>
  <c r="EO48" i="3"/>
  <c r="EK48" i="3"/>
  <c r="EC48" i="3"/>
  <c r="DY48" i="3"/>
  <c r="DU48" i="3"/>
  <c r="DQ48" i="3"/>
  <c r="DM48" i="3"/>
  <c r="DE48" i="3"/>
  <c r="DA48" i="3"/>
  <c r="CW48" i="3"/>
  <c r="CS48" i="3"/>
  <c r="CO48" i="3"/>
  <c r="CK48" i="3"/>
  <c r="CG48" i="3"/>
  <c r="CC48" i="3"/>
  <c r="BY48" i="3"/>
  <c r="BU48" i="3"/>
  <c r="BQ48" i="3"/>
  <c r="BM48" i="3"/>
  <c r="BI48" i="3"/>
  <c r="BE48" i="3"/>
  <c r="BA48" i="3"/>
  <c r="AW48" i="3"/>
  <c r="AS48" i="3"/>
  <c r="AO48" i="3"/>
  <c r="AK48" i="3"/>
  <c r="AG48" i="3"/>
  <c r="AC48" i="3"/>
  <c r="Y48" i="3"/>
  <c r="U48" i="3"/>
  <c r="Q48" i="3"/>
  <c r="I48" i="3"/>
  <c r="GF48" i="3"/>
  <c r="GD48" i="3"/>
  <c r="GF47" i="3"/>
  <c r="GC47" i="3"/>
  <c r="FY47" i="3"/>
  <c r="FU47" i="3"/>
  <c r="FQ47" i="3"/>
  <c r="FM47" i="3"/>
  <c r="FI47" i="3"/>
  <c r="FE47" i="3"/>
  <c r="FA47" i="3"/>
  <c r="EW47" i="3"/>
  <c r="ES47" i="3"/>
  <c r="EO47" i="3"/>
  <c r="EK47" i="3"/>
  <c r="EC47" i="3"/>
  <c r="DY47" i="3"/>
  <c r="DU47" i="3"/>
  <c r="DQ47" i="3"/>
  <c r="DM47" i="3"/>
  <c r="DE47" i="3"/>
  <c r="DA47" i="3"/>
  <c r="CW47" i="3"/>
  <c r="CS47" i="3"/>
  <c r="CO47" i="3"/>
  <c r="CK47" i="3"/>
  <c r="CG47" i="3"/>
  <c r="CC47" i="3"/>
  <c r="BY47" i="3"/>
  <c r="BU47" i="3"/>
  <c r="BQ47" i="3"/>
  <c r="BM47" i="3"/>
  <c r="BI47" i="3"/>
  <c r="BE47" i="3"/>
  <c r="BA47" i="3"/>
  <c r="AW47" i="3"/>
  <c r="AS47" i="3"/>
  <c r="AO47" i="3"/>
  <c r="AK47" i="3"/>
  <c r="AG47" i="3"/>
  <c r="AC47" i="3"/>
  <c r="Y47" i="3"/>
  <c r="U47" i="3"/>
  <c r="Q47" i="3"/>
  <c r="I47" i="3"/>
  <c r="GD47" i="3"/>
  <c r="GT46" i="3"/>
  <c r="GQ46" i="3"/>
  <c r="GO46" i="3"/>
  <c r="GN46" i="3"/>
  <c r="GM46" i="3"/>
  <c r="GE46" i="3"/>
  <c r="GC46" i="3"/>
  <c r="FY46" i="3"/>
  <c r="FU46" i="3"/>
  <c r="FQ46" i="3"/>
  <c r="FM46" i="3"/>
  <c r="FI46" i="3"/>
  <c r="FE46" i="3"/>
  <c r="FA46" i="3"/>
  <c r="EW46" i="3"/>
  <c r="ES46" i="3"/>
  <c r="EO46" i="3"/>
  <c r="EK46" i="3"/>
  <c r="EC46" i="3"/>
  <c r="DY46" i="3"/>
  <c r="DU46" i="3"/>
  <c r="DQ46" i="3"/>
  <c r="DM46" i="3"/>
  <c r="DE46" i="3"/>
  <c r="DA46" i="3"/>
  <c r="CW46" i="3"/>
  <c r="CS46" i="3"/>
  <c r="CO46" i="3"/>
  <c r="CK46" i="3"/>
  <c r="CG46" i="3"/>
  <c r="CC46" i="3"/>
  <c r="BY46" i="3"/>
  <c r="BU46" i="3"/>
  <c r="BQ46" i="3"/>
  <c r="BM46" i="3"/>
  <c r="BI46" i="3"/>
  <c r="BE46" i="3"/>
  <c r="BA46" i="3"/>
  <c r="AW46" i="3"/>
  <c r="AS46" i="3"/>
  <c r="AO46" i="3"/>
  <c r="AK46" i="3"/>
  <c r="AG46" i="3"/>
  <c r="AC46" i="3"/>
  <c r="Y46" i="3"/>
  <c r="U46" i="3"/>
  <c r="Q46" i="3"/>
  <c r="I46" i="3"/>
  <c r="GF46" i="3"/>
  <c r="GD46" i="3"/>
  <c r="GC45" i="3"/>
  <c r="FY45" i="3"/>
  <c r="FU45" i="3"/>
  <c r="FQ45" i="3"/>
  <c r="FM45" i="3"/>
  <c r="FI45" i="3"/>
  <c r="FE45" i="3"/>
  <c r="FA45" i="3"/>
  <c r="EW45" i="3"/>
  <c r="ES45" i="3"/>
  <c r="EO45" i="3"/>
  <c r="EK45" i="3"/>
  <c r="EC45" i="3"/>
  <c r="DY45" i="3"/>
  <c r="DU45" i="3"/>
  <c r="DQ45" i="3"/>
  <c r="DM45" i="3"/>
  <c r="DE45" i="3"/>
  <c r="DA45" i="3"/>
  <c r="CW45" i="3"/>
  <c r="CS45" i="3"/>
  <c r="CO45" i="3"/>
  <c r="CK45" i="3"/>
  <c r="CG45" i="3"/>
  <c r="CC45" i="3"/>
  <c r="BY45" i="3"/>
  <c r="BU45" i="3"/>
  <c r="BQ45" i="3"/>
  <c r="BM45" i="3"/>
  <c r="BI45" i="3"/>
  <c r="BE45" i="3"/>
  <c r="BA45" i="3"/>
  <c r="AW45" i="3"/>
  <c r="AS45" i="3"/>
  <c r="AO45" i="3"/>
  <c r="AK45" i="3"/>
  <c r="AG45" i="3"/>
  <c r="AC45" i="3"/>
  <c r="Y45" i="3"/>
  <c r="U45" i="3"/>
  <c r="Q45" i="3"/>
  <c r="I45" i="3"/>
  <c r="GF45" i="3"/>
  <c r="GD45" i="3"/>
  <c r="GE44" i="3"/>
  <c r="GD44" i="3"/>
  <c r="GC44" i="3"/>
  <c r="FY44" i="3"/>
  <c r="FU44" i="3"/>
  <c r="FQ44" i="3"/>
  <c r="FM44" i="3"/>
  <c r="FI44" i="3"/>
  <c r="FE44" i="3"/>
  <c r="FA44" i="3"/>
  <c r="EW44" i="3"/>
  <c r="ES44" i="3"/>
  <c r="EO44" i="3"/>
  <c r="EK44" i="3"/>
  <c r="EC44" i="3"/>
  <c r="DY44" i="3"/>
  <c r="DU44" i="3"/>
  <c r="DQ44" i="3"/>
  <c r="DM44" i="3"/>
  <c r="DE44" i="3"/>
  <c r="DA44" i="3"/>
  <c r="CW44" i="3"/>
  <c r="CS44" i="3"/>
  <c r="CO44" i="3"/>
  <c r="CK44" i="3"/>
  <c r="CG44" i="3"/>
  <c r="CC44" i="3"/>
  <c r="BY44" i="3"/>
  <c r="BU44" i="3"/>
  <c r="BQ44" i="3"/>
  <c r="BM44" i="3"/>
  <c r="BI44" i="3"/>
  <c r="BE44" i="3"/>
  <c r="BA44" i="3"/>
  <c r="AW44" i="3"/>
  <c r="AS44" i="3"/>
  <c r="AO44" i="3"/>
  <c r="AK44" i="3"/>
  <c r="AG44" i="3"/>
  <c r="AC44" i="3"/>
  <c r="Y44" i="3"/>
  <c r="U44" i="3"/>
  <c r="Q44" i="3"/>
  <c r="I44" i="3"/>
  <c r="GF44" i="3"/>
  <c r="GD43" i="3"/>
  <c r="GC43" i="3"/>
  <c r="FY43" i="3"/>
  <c r="FU43" i="3"/>
  <c r="FQ43" i="3"/>
  <c r="FM43" i="3"/>
  <c r="FI43" i="3"/>
  <c r="FE43" i="3"/>
  <c r="FA43" i="3"/>
  <c r="EW43" i="3"/>
  <c r="ES43" i="3"/>
  <c r="EO43" i="3"/>
  <c r="EK43" i="3"/>
  <c r="EC43" i="3"/>
  <c r="DY43" i="3"/>
  <c r="DU43" i="3"/>
  <c r="DQ43" i="3"/>
  <c r="DM43" i="3"/>
  <c r="DE43" i="3"/>
  <c r="DA43" i="3"/>
  <c r="CW43" i="3"/>
  <c r="CS43" i="3"/>
  <c r="CO43" i="3"/>
  <c r="CK43" i="3"/>
  <c r="CG43" i="3"/>
  <c r="CC43" i="3"/>
  <c r="BY43" i="3"/>
  <c r="BU43" i="3"/>
  <c r="BQ43" i="3"/>
  <c r="BM43" i="3"/>
  <c r="BI43" i="3"/>
  <c r="BE43" i="3"/>
  <c r="BA43" i="3"/>
  <c r="AW43" i="3"/>
  <c r="AS43" i="3"/>
  <c r="AO43" i="3"/>
  <c r="AK43" i="3"/>
  <c r="AG43" i="3"/>
  <c r="AC43" i="3"/>
  <c r="Y43" i="3"/>
  <c r="U43" i="3"/>
  <c r="Q43" i="3"/>
  <c r="I43" i="3"/>
  <c r="GF43" i="3"/>
  <c r="GF42" i="3"/>
  <c r="GE42" i="3"/>
  <c r="GD42" i="3"/>
  <c r="GC42" i="3"/>
  <c r="FY42" i="3"/>
  <c r="FU42" i="3"/>
  <c r="FQ42" i="3"/>
  <c r="FM42" i="3"/>
  <c r="FI42" i="3"/>
  <c r="FE42" i="3"/>
  <c r="FA42" i="3"/>
  <c r="EW42" i="3"/>
  <c r="ES42" i="3"/>
  <c r="EO42" i="3"/>
  <c r="EK42" i="3"/>
  <c r="EC42" i="3"/>
  <c r="DY42" i="3"/>
  <c r="DU42" i="3"/>
  <c r="DQ42" i="3"/>
  <c r="DM42" i="3"/>
  <c r="DE42" i="3"/>
  <c r="DA42" i="3"/>
  <c r="CW42" i="3"/>
  <c r="CS42" i="3"/>
  <c r="CO42" i="3"/>
  <c r="CK42" i="3"/>
  <c r="CG42" i="3"/>
  <c r="CC42" i="3"/>
  <c r="BY42" i="3"/>
  <c r="BU42" i="3"/>
  <c r="BQ42" i="3"/>
  <c r="BM42" i="3"/>
  <c r="BI42" i="3"/>
  <c r="BE42" i="3"/>
  <c r="BA42" i="3"/>
  <c r="AW42" i="3"/>
  <c r="AS42" i="3"/>
  <c r="AO42" i="3"/>
  <c r="AK42" i="3"/>
  <c r="AG42" i="3"/>
  <c r="AC42" i="3"/>
  <c r="Y42" i="3"/>
  <c r="U42" i="3"/>
  <c r="Q42" i="3"/>
  <c r="I42" i="3"/>
  <c r="GC41" i="3"/>
  <c r="FY41" i="3"/>
  <c r="FU41" i="3"/>
  <c r="FQ41" i="3"/>
  <c r="FM41" i="3"/>
  <c r="FI41" i="3"/>
  <c r="FE41" i="3"/>
  <c r="FA41" i="3"/>
  <c r="EW41" i="3"/>
  <c r="ES41" i="3"/>
  <c r="EO41" i="3"/>
  <c r="EK41" i="3"/>
  <c r="EC41" i="3"/>
  <c r="DY41" i="3"/>
  <c r="DU41" i="3"/>
  <c r="DQ41" i="3"/>
  <c r="DM41" i="3"/>
  <c r="DE41" i="3"/>
  <c r="DA41" i="3"/>
  <c r="CW41" i="3"/>
  <c r="CS41" i="3"/>
  <c r="CO41" i="3"/>
  <c r="CK41" i="3"/>
  <c r="CG41" i="3"/>
  <c r="CC41" i="3"/>
  <c r="BY41" i="3"/>
  <c r="BU41" i="3"/>
  <c r="BQ41" i="3"/>
  <c r="BM41" i="3"/>
  <c r="BI41" i="3"/>
  <c r="BE41" i="3"/>
  <c r="BA41" i="3"/>
  <c r="AW41" i="3"/>
  <c r="AS41" i="3"/>
  <c r="AO41" i="3"/>
  <c r="AK41" i="3"/>
  <c r="AG41" i="3"/>
  <c r="AC41" i="3"/>
  <c r="Y41" i="3"/>
  <c r="U41" i="3"/>
  <c r="Q41" i="3"/>
  <c r="I41" i="3"/>
  <c r="GF41" i="3"/>
  <c r="GD41" i="3"/>
  <c r="GT40" i="3"/>
  <c r="GN40" i="3"/>
  <c r="GM40" i="3"/>
  <c r="GF40" i="3"/>
  <c r="GE40" i="3"/>
  <c r="GC40" i="3"/>
  <c r="FY40" i="3"/>
  <c r="FU40" i="3"/>
  <c r="FQ40" i="3"/>
  <c r="FM40" i="3"/>
  <c r="FI40" i="3"/>
  <c r="FE40" i="3"/>
  <c r="FA40" i="3"/>
  <c r="EW40" i="3"/>
  <c r="ES40" i="3"/>
  <c r="EO40" i="3"/>
  <c r="EK40" i="3"/>
  <c r="EC40" i="3"/>
  <c r="DY40" i="3"/>
  <c r="DU40" i="3"/>
  <c r="DQ40" i="3"/>
  <c r="DM40" i="3"/>
  <c r="DE40" i="3"/>
  <c r="DA40" i="3"/>
  <c r="CW40" i="3"/>
  <c r="CS40" i="3"/>
  <c r="CO40" i="3"/>
  <c r="CK40" i="3"/>
  <c r="CG40" i="3"/>
  <c r="CC40" i="3"/>
  <c r="BY40" i="3"/>
  <c r="BU40" i="3"/>
  <c r="BQ40" i="3"/>
  <c r="BM40" i="3"/>
  <c r="BI40" i="3"/>
  <c r="BE40" i="3"/>
  <c r="BA40" i="3"/>
  <c r="AW40" i="3"/>
  <c r="AS40" i="3"/>
  <c r="AO40" i="3"/>
  <c r="AK40" i="3"/>
  <c r="AG40" i="3"/>
  <c r="AC40" i="3"/>
  <c r="Y40" i="3"/>
  <c r="U40" i="3"/>
  <c r="Q40" i="3"/>
  <c r="I40" i="3"/>
  <c r="GD40" i="3"/>
  <c r="GY39" i="3"/>
  <c r="GQ39" i="3"/>
  <c r="GO39" i="3"/>
  <c r="GN39" i="3"/>
  <c r="GM39" i="3"/>
  <c r="GE39" i="3"/>
  <c r="GS39" i="3" s="1"/>
  <c r="GD39" i="3"/>
  <c r="GC39" i="3"/>
  <c r="FY39" i="3"/>
  <c r="FU39" i="3"/>
  <c r="FQ39" i="3"/>
  <c r="FM39" i="3"/>
  <c r="FI39" i="3"/>
  <c r="FE39" i="3"/>
  <c r="FA39" i="3"/>
  <c r="EW39" i="3"/>
  <c r="ES39" i="3"/>
  <c r="EO39" i="3"/>
  <c r="EK39" i="3"/>
  <c r="EC39" i="3"/>
  <c r="DY39" i="3"/>
  <c r="DU39" i="3"/>
  <c r="DQ39" i="3"/>
  <c r="DM39" i="3"/>
  <c r="DE39" i="3"/>
  <c r="DA39" i="3"/>
  <c r="CW39" i="3"/>
  <c r="CS39" i="3"/>
  <c r="CO39" i="3"/>
  <c r="CK39" i="3"/>
  <c r="CG39" i="3"/>
  <c r="CC39" i="3"/>
  <c r="BY39" i="3"/>
  <c r="BU39" i="3"/>
  <c r="BQ39" i="3"/>
  <c r="BM39" i="3"/>
  <c r="BI39" i="3"/>
  <c r="BE39" i="3"/>
  <c r="BA39" i="3"/>
  <c r="AW39" i="3"/>
  <c r="AS39" i="3"/>
  <c r="AO39" i="3"/>
  <c r="AK39" i="3"/>
  <c r="AG39" i="3"/>
  <c r="AC39" i="3"/>
  <c r="Y39" i="3"/>
  <c r="U39" i="3"/>
  <c r="Q39" i="3"/>
  <c r="I39" i="3"/>
  <c r="GF39" i="3"/>
  <c r="GT38" i="3"/>
  <c r="GS38" i="3"/>
  <c r="GR38" i="3"/>
  <c r="GQ38" i="3"/>
  <c r="GN38" i="3"/>
  <c r="GM38" i="3"/>
  <c r="GL38" i="3"/>
  <c r="GK38" i="3"/>
  <c r="GE38" i="3"/>
  <c r="GO38" i="3" s="1"/>
  <c r="GC38" i="3"/>
  <c r="FY38" i="3"/>
  <c r="FU38" i="3"/>
  <c r="FQ38" i="3"/>
  <c r="FM38" i="3"/>
  <c r="FI38" i="3"/>
  <c r="FE38" i="3"/>
  <c r="FA38" i="3"/>
  <c r="EW38" i="3"/>
  <c r="ES38" i="3"/>
  <c r="EO38" i="3"/>
  <c r="EK38" i="3"/>
  <c r="EC38" i="3"/>
  <c r="DY38" i="3"/>
  <c r="DU38" i="3"/>
  <c r="DQ38" i="3"/>
  <c r="DM38" i="3"/>
  <c r="DE38" i="3"/>
  <c r="DA38" i="3"/>
  <c r="CW38" i="3"/>
  <c r="CS38" i="3"/>
  <c r="CO38" i="3"/>
  <c r="CK38" i="3"/>
  <c r="CG38" i="3"/>
  <c r="CC38" i="3"/>
  <c r="BY38" i="3"/>
  <c r="BU38" i="3"/>
  <c r="BQ38" i="3"/>
  <c r="BM38" i="3"/>
  <c r="BI38" i="3"/>
  <c r="BE38" i="3"/>
  <c r="BA38" i="3"/>
  <c r="AW38" i="3"/>
  <c r="AS38" i="3"/>
  <c r="AO38" i="3"/>
  <c r="AK38" i="3"/>
  <c r="AG38" i="3"/>
  <c r="AC38" i="3"/>
  <c r="Y38" i="3"/>
  <c r="U38" i="3"/>
  <c r="Q38" i="3"/>
  <c r="I38" i="3"/>
  <c r="E38" i="3"/>
  <c r="GD38" i="3"/>
  <c r="GS37" i="3"/>
  <c r="GR37" i="3"/>
  <c r="GQ37" i="3"/>
  <c r="GO37" i="3"/>
  <c r="GN37" i="3"/>
  <c r="GL37" i="3"/>
  <c r="GE37" i="3"/>
  <c r="GD37" i="3"/>
  <c r="GC37" i="3"/>
  <c r="FY37" i="3"/>
  <c r="FU37" i="3"/>
  <c r="FQ37" i="3"/>
  <c r="FM37" i="3"/>
  <c r="FI37" i="3"/>
  <c r="FE37" i="3"/>
  <c r="FA37" i="3"/>
  <c r="EW37" i="3"/>
  <c r="ES37" i="3"/>
  <c r="EO37" i="3"/>
  <c r="EK37" i="3"/>
  <c r="EC37" i="3"/>
  <c r="DY37" i="3"/>
  <c r="DU37" i="3"/>
  <c r="DQ37" i="3"/>
  <c r="DM37" i="3"/>
  <c r="DE37" i="3"/>
  <c r="DA37" i="3"/>
  <c r="CW37" i="3"/>
  <c r="CS37" i="3"/>
  <c r="CO37" i="3"/>
  <c r="CK37" i="3"/>
  <c r="CG37" i="3"/>
  <c r="CC37" i="3"/>
  <c r="BY37" i="3"/>
  <c r="BU37" i="3"/>
  <c r="BQ37" i="3"/>
  <c r="BM37" i="3"/>
  <c r="BI37" i="3"/>
  <c r="BE37" i="3"/>
  <c r="BA37" i="3"/>
  <c r="AW37" i="3"/>
  <c r="AS37" i="3"/>
  <c r="AO37" i="3"/>
  <c r="AK37" i="3"/>
  <c r="AG37" i="3"/>
  <c r="AC37" i="3"/>
  <c r="Y37" i="3"/>
  <c r="U37" i="3"/>
  <c r="Q37" i="3"/>
  <c r="I37" i="3"/>
  <c r="E37" i="3"/>
  <c r="GQ36" i="3"/>
  <c r="GO36" i="3"/>
  <c r="GN36" i="3"/>
  <c r="GM36" i="3"/>
  <c r="GE36" i="3"/>
  <c r="GS36" i="3" s="1"/>
  <c r="GD36" i="3"/>
  <c r="GC36" i="3"/>
  <c r="FY36" i="3"/>
  <c r="FU36" i="3"/>
  <c r="FQ36" i="3"/>
  <c r="FM36" i="3"/>
  <c r="FI36" i="3"/>
  <c r="FE36" i="3"/>
  <c r="FA36" i="3"/>
  <c r="EW36" i="3"/>
  <c r="ES36" i="3"/>
  <c r="EO36" i="3"/>
  <c r="EK36" i="3"/>
  <c r="EC36" i="3"/>
  <c r="DY36" i="3"/>
  <c r="DU36" i="3"/>
  <c r="DQ36" i="3"/>
  <c r="DM36" i="3"/>
  <c r="DE36" i="3"/>
  <c r="DA36" i="3"/>
  <c r="CW36" i="3"/>
  <c r="CS36" i="3"/>
  <c r="CO36" i="3"/>
  <c r="CK36" i="3"/>
  <c r="CG36" i="3"/>
  <c r="CC36" i="3"/>
  <c r="BY36" i="3"/>
  <c r="BU36" i="3"/>
  <c r="BQ36" i="3"/>
  <c r="BM36" i="3"/>
  <c r="BI36" i="3"/>
  <c r="BE36" i="3"/>
  <c r="BA36" i="3"/>
  <c r="AW36" i="3"/>
  <c r="AS36" i="3"/>
  <c r="AO36" i="3"/>
  <c r="AK36" i="3"/>
  <c r="AG36" i="3"/>
  <c r="AC36" i="3"/>
  <c r="Y36" i="3"/>
  <c r="U36" i="3"/>
  <c r="Q36" i="3"/>
  <c r="I36" i="3"/>
  <c r="E36" i="3"/>
  <c r="GF36" i="3"/>
  <c r="GT35" i="3"/>
  <c r="GS35" i="3"/>
  <c r="GR35" i="3"/>
  <c r="GQ35" i="3"/>
  <c r="GO35" i="3"/>
  <c r="GN35" i="3"/>
  <c r="GM35" i="3"/>
  <c r="GL35" i="3"/>
  <c r="GK35" i="3"/>
  <c r="GE35" i="3"/>
  <c r="GC35" i="3"/>
  <c r="FY35" i="3"/>
  <c r="FU35" i="3"/>
  <c r="FQ35" i="3"/>
  <c r="FM35" i="3"/>
  <c r="FI35" i="3"/>
  <c r="FE35" i="3"/>
  <c r="FA35" i="3"/>
  <c r="EW35" i="3"/>
  <c r="ES35" i="3"/>
  <c r="EO35" i="3"/>
  <c r="EK35" i="3"/>
  <c r="EC35" i="3"/>
  <c r="DY35" i="3"/>
  <c r="DU35" i="3"/>
  <c r="DQ35" i="3"/>
  <c r="DM35" i="3"/>
  <c r="DE35" i="3"/>
  <c r="DA35" i="3"/>
  <c r="CW35" i="3"/>
  <c r="CS35" i="3"/>
  <c r="CO35" i="3"/>
  <c r="CK35" i="3"/>
  <c r="CG35" i="3"/>
  <c r="CC35" i="3"/>
  <c r="BY35" i="3"/>
  <c r="BU35" i="3"/>
  <c r="BQ35" i="3"/>
  <c r="BM35" i="3"/>
  <c r="BI35" i="3"/>
  <c r="BE35" i="3"/>
  <c r="BA35" i="3"/>
  <c r="AW35" i="3"/>
  <c r="AS35" i="3"/>
  <c r="AO35" i="3"/>
  <c r="AK35" i="3"/>
  <c r="AG35" i="3"/>
  <c r="AC35" i="3"/>
  <c r="Y35" i="3"/>
  <c r="U35" i="3"/>
  <c r="Q35" i="3"/>
  <c r="I35" i="3"/>
  <c r="E35" i="3"/>
  <c r="GG35" i="3" s="1"/>
  <c r="GP35" i="3" s="1"/>
  <c r="GD35" i="3"/>
  <c r="GE34" i="3"/>
  <c r="GD34" i="3"/>
  <c r="GC34" i="3"/>
  <c r="FY34" i="3"/>
  <c r="FU34" i="3"/>
  <c r="FQ34" i="3"/>
  <c r="FM34" i="3"/>
  <c r="FI34" i="3"/>
  <c r="FE34" i="3"/>
  <c r="FA34" i="3"/>
  <c r="EW34" i="3"/>
  <c r="ES34" i="3"/>
  <c r="EO34" i="3"/>
  <c r="EK34" i="3"/>
  <c r="EC34" i="3"/>
  <c r="DY34" i="3"/>
  <c r="DU34" i="3"/>
  <c r="DQ34" i="3"/>
  <c r="DM34" i="3"/>
  <c r="DE34" i="3"/>
  <c r="DA34" i="3"/>
  <c r="CW34" i="3"/>
  <c r="CS34" i="3"/>
  <c r="CO34" i="3"/>
  <c r="CK34" i="3"/>
  <c r="CG34" i="3"/>
  <c r="CC34" i="3"/>
  <c r="BY34" i="3"/>
  <c r="BU34" i="3"/>
  <c r="BQ34" i="3"/>
  <c r="BM34" i="3"/>
  <c r="BI34" i="3"/>
  <c r="BE34" i="3"/>
  <c r="BA34" i="3"/>
  <c r="AW34" i="3"/>
  <c r="AS34" i="3"/>
  <c r="AO34" i="3"/>
  <c r="AK34" i="3"/>
  <c r="AG34" i="3"/>
  <c r="AC34" i="3"/>
  <c r="Y34" i="3"/>
  <c r="U34" i="3"/>
  <c r="Q34" i="3"/>
  <c r="I34" i="3"/>
  <c r="GS33" i="3"/>
  <c r="GQ33" i="3"/>
  <c r="GO33" i="3"/>
  <c r="GN33" i="3"/>
  <c r="GF33" i="3"/>
  <c r="GE33" i="3"/>
  <c r="GT33" i="3" s="1"/>
  <c r="GD33" i="3"/>
  <c r="GC33" i="3"/>
  <c r="FY33" i="3"/>
  <c r="FU33" i="3"/>
  <c r="FQ33" i="3"/>
  <c r="FM33" i="3"/>
  <c r="FI33" i="3"/>
  <c r="FE33" i="3"/>
  <c r="FA33" i="3"/>
  <c r="EW33" i="3"/>
  <c r="ES33" i="3"/>
  <c r="EO33" i="3"/>
  <c r="EK33" i="3"/>
  <c r="EC33" i="3"/>
  <c r="DY33" i="3"/>
  <c r="DU33" i="3"/>
  <c r="DQ33" i="3"/>
  <c r="DM33" i="3"/>
  <c r="DE33" i="3"/>
  <c r="DA33" i="3"/>
  <c r="CW33" i="3"/>
  <c r="CS33" i="3"/>
  <c r="CO33" i="3"/>
  <c r="CK33" i="3"/>
  <c r="CG33" i="3"/>
  <c r="CC33" i="3"/>
  <c r="BY33" i="3"/>
  <c r="BU33" i="3"/>
  <c r="BQ33" i="3"/>
  <c r="BM33" i="3"/>
  <c r="BI33" i="3"/>
  <c r="BE33" i="3"/>
  <c r="BA33" i="3"/>
  <c r="AW33" i="3"/>
  <c r="AS33" i="3"/>
  <c r="AO33" i="3"/>
  <c r="AK33" i="3"/>
  <c r="AG33" i="3"/>
  <c r="AC33" i="3"/>
  <c r="Y33" i="3"/>
  <c r="U33" i="3"/>
  <c r="Q33" i="3"/>
  <c r="I33" i="3"/>
  <c r="E33" i="3"/>
  <c r="GT32" i="3"/>
  <c r="GS32" i="3"/>
  <c r="GR32" i="3"/>
  <c r="GQ32" i="3"/>
  <c r="GN32" i="3"/>
  <c r="GM32" i="3"/>
  <c r="GL32" i="3"/>
  <c r="GK32" i="3"/>
  <c r="GF32" i="3"/>
  <c r="GE32" i="3"/>
  <c r="GO32" i="3" s="1"/>
  <c r="GC32" i="3"/>
  <c r="FY32" i="3"/>
  <c r="FU32" i="3"/>
  <c r="FQ32" i="3"/>
  <c r="FM32" i="3"/>
  <c r="FI32" i="3"/>
  <c r="FE32" i="3"/>
  <c r="FA32" i="3"/>
  <c r="EW32" i="3"/>
  <c r="ES32" i="3"/>
  <c r="EO32" i="3"/>
  <c r="EK32" i="3"/>
  <c r="EC32" i="3"/>
  <c r="DY32" i="3"/>
  <c r="DU32" i="3"/>
  <c r="DQ32" i="3"/>
  <c r="DM32" i="3"/>
  <c r="DE32" i="3"/>
  <c r="DA32" i="3"/>
  <c r="CW32" i="3"/>
  <c r="CS32" i="3"/>
  <c r="CO32" i="3"/>
  <c r="CK32" i="3"/>
  <c r="CG32" i="3"/>
  <c r="CC32" i="3"/>
  <c r="BY32" i="3"/>
  <c r="BU32" i="3"/>
  <c r="BQ32" i="3"/>
  <c r="BM32" i="3"/>
  <c r="BI32" i="3"/>
  <c r="BE32" i="3"/>
  <c r="BA32" i="3"/>
  <c r="AW32" i="3"/>
  <c r="AS32" i="3"/>
  <c r="AO32" i="3"/>
  <c r="AK32" i="3"/>
  <c r="AG32" i="3"/>
  <c r="AC32" i="3"/>
  <c r="Y32" i="3"/>
  <c r="U32" i="3"/>
  <c r="Q32" i="3"/>
  <c r="I32" i="3"/>
  <c r="E32" i="3"/>
  <c r="GG32" i="3" s="1"/>
  <c r="GP32" i="3" s="1"/>
  <c r="GD32" i="3"/>
  <c r="GN31" i="3"/>
  <c r="GE31" i="3"/>
  <c r="GD31" i="3"/>
  <c r="GC31" i="3"/>
  <c r="FY31" i="3"/>
  <c r="FU31" i="3"/>
  <c r="FQ31" i="3"/>
  <c r="FM31" i="3"/>
  <c r="FI31" i="3"/>
  <c r="FE31" i="3"/>
  <c r="FA31" i="3"/>
  <c r="EW31" i="3"/>
  <c r="ES31" i="3"/>
  <c r="EO31" i="3"/>
  <c r="EK31" i="3"/>
  <c r="EC31" i="3"/>
  <c r="DY31" i="3"/>
  <c r="DU31" i="3"/>
  <c r="DQ31" i="3"/>
  <c r="DM31" i="3"/>
  <c r="DE31" i="3"/>
  <c r="DA31" i="3"/>
  <c r="CW31" i="3"/>
  <c r="CS31" i="3"/>
  <c r="CO31" i="3"/>
  <c r="CK31" i="3"/>
  <c r="CG31" i="3"/>
  <c r="CC31" i="3"/>
  <c r="BY31" i="3"/>
  <c r="BU31" i="3"/>
  <c r="BQ31" i="3"/>
  <c r="BM31" i="3"/>
  <c r="BI31" i="3"/>
  <c r="BE31" i="3"/>
  <c r="BA31" i="3"/>
  <c r="AW31" i="3"/>
  <c r="AS31" i="3"/>
  <c r="AO31" i="3"/>
  <c r="AK31" i="3"/>
  <c r="AG31" i="3"/>
  <c r="AC31" i="3"/>
  <c r="Y31" i="3"/>
  <c r="U31" i="3"/>
  <c r="Q31" i="3"/>
  <c r="I31" i="3"/>
  <c r="GS30" i="3"/>
  <c r="GQ30" i="3"/>
  <c r="GO30" i="3"/>
  <c r="GN30" i="3"/>
  <c r="GF30" i="3"/>
  <c r="GE30" i="3"/>
  <c r="GT30" i="3" s="1"/>
  <c r="GD30" i="3"/>
  <c r="GC30" i="3"/>
  <c r="FY30" i="3"/>
  <c r="FU30" i="3"/>
  <c r="FQ30" i="3"/>
  <c r="FM30" i="3"/>
  <c r="FI30" i="3"/>
  <c r="FE30" i="3"/>
  <c r="FA30" i="3"/>
  <c r="EW30" i="3"/>
  <c r="ES30" i="3"/>
  <c r="EO30" i="3"/>
  <c r="EK30" i="3"/>
  <c r="EC30" i="3"/>
  <c r="DY30" i="3"/>
  <c r="DU30" i="3"/>
  <c r="DQ30" i="3"/>
  <c r="DM30" i="3"/>
  <c r="DE30" i="3"/>
  <c r="DA30" i="3"/>
  <c r="CW30" i="3"/>
  <c r="CS30" i="3"/>
  <c r="CO30" i="3"/>
  <c r="CK30" i="3"/>
  <c r="CG30" i="3"/>
  <c r="CC30" i="3"/>
  <c r="BY30" i="3"/>
  <c r="BU30" i="3"/>
  <c r="BQ30" i="3"/>
  <c r="BM30" i="3"/>
  <c r="BI30" i="3"/>
  <c r="BE30" i="3"/>
  <c r="BA30" i="3"/>
  <c r="AW30" i="3"/>
  <c r="AS30" i="3"/>
  <c r="AO30" i="3"/>
  <c r="AK30" i="3"/>
  <c r="AG30" i="3"/>
  <c r="AC30" i="3"/>
  <c r="Y30" i="3"/>
  <c r="U30" i="3"/>
  <c r="Q30" i="3"/>
  <c r="I30" i="3"/>
  <c r="E30" i="3"/>
  <c r="GT29" i="3"/>
  <c r="GS29" i="3"/>
  <c r="GR29" i="3"/>
  <c r="GQ29" i="3"/>
  <c r="GO29" i="3"/>
  <c r="GN29" i="3"/>
  <c r="GM29" i="3"/>
  <c r="GL29" i="3"/>
  <c r="GK29" i="3"/>
  <c r="GE29" i="3"/>
  <c r="GD29" i="3"/>
  <c r="GC29" i="3"/>
  <c r="FY29" i="3"/>
  <c r="FU29" i="3"/>
  <c r="FQ29" i="3"/>
  <c r="FM29" i="3"/>
  <c r="FI29" i="3"/>
  <c r="FE29" i="3"/>
  <c r="FA29" i="3"/>
  <c r="EW29" i="3"/>
  <c r="ES29" i="3"/>
  <c r="EO29" i="3"/>
  <c r="EK29" i="3"/>
  <c r="EC29" i="3"/>
  <c r="DY29" i="3"/>
  <c r="DU29" i="3"/>
  <c r="DQ29" i="3"/>
  <c r="DM29" i="3"/>
  <c r="DE29" i="3"/>
  <c r="DA29" i="3"/>
  <c r="CW29" i="3"/>
  <c r="CS29" i="3"/>
  <c r="CO29" i="3"/>
  <c r="CK29" i="3"/>
  <c r="CG29" i="3"/>
  <c r="CC29" i="3"/>
  <c r="BY29" i="3"/>
  <c r="BU29" i="3"/>
  <c r="BQ29" i="3"/>
  <c r="BM29" i="3"/>
  <c r="BI29" i="3"/>
  <c r="BE29" i="3"/>
  <c r="BA29" i="3"/>
  <c r="AW29" i="3"/>
  <c r="AS29" i="3"/>
  <c r="AO29" i="3"/>
  <c r="AK29" i="3"/>
  <c r="AG29" i="3"/>
  <c r="AC29" i="3"/>
  <c r="Y29" i="3"/>
  <c r="U29" i="3"/>
  <c r="Q29" i="3"/>
  <c r="I29" i="3"/>
  <c r="E29" i="3"/>
  <c r="GF29" i="3"/>
  <c r="GF28" i="3"/>
  <c r="GE28" i="3"/>
  <c r="GD28" i="3"/>
  <c r="GC28" i="3"/>
  <c r="FY28" i="3"/>
  <c r="FU28" i="3"/>
  <c r="FQ28" i="3"/>
  <c r="FM28" i="3"/>
  <c r="FI28" i="3"/>
  <c r="FE28" i="3"/>
  <c r="FA28" i="3"/>
  <c r="EW28" i="3"/>
  <c r="ES28" i="3"/>
  <c r="EO28" i="3"/>
  <c r="EK28" i="3"/>
  <c r="EC28" i="3"/>
  <c r="DY28" i="3"/>
  <c r="DU28" i="3"/>
  <c r="DQ28" i="3"/>
  <c r="DM28" i="3"/>
  <c r="DE28" i="3"/>
  <c r="DA28" i="3"/>
  <c r="CW28" i="3"/>
  <c r="CS28" i="3"/>
  <c r="CO28" i="3"/>
  <c r="CK28" i="3"/>
  <c r="CG28" i="3"/>
  <c r="CC28" i="3"/>
  <c r="BY28" i="3"/>
  <c r="BU28" i="3"/>
  <c r="BQ28" i="3"/>
  <c r="BM28" i="3"/>
  <c r="BI28" i="3"/>
  <c r="BE28" i="3"/>
  <c r="BA28" i="3"/>
  <c r="AW28" i="3"/>
  <c r="AS28" i="3"/>
  <c r="AO28" i="3"/>
  <c r="AK28" i="3"/>
  <c r="AG28" i="3"/>
  <c r="AC28" i="3"/>
  <c r="Y28" i="3"/>
  <c r="U28" i="3"/>
  <c r="Q28" i="3"/>
  <c r="I28" i="3"/>
  <c r="E28" i="3"/>
  <c r="GF27" i="3"/>
  <c r="GC27" i="3"/>
  <c r="FY27" i="3"/>
  <c r="FU27" i="3"/>
  <c r="FQ27" i="3"/>
  <c r="FM27" i="3"/>
  <c r="FI27" i="3"/>
  <c r="FE27" i="3"/>
  <c r="FA27" i="3"/>
  <c r="EW27" i="3"/>
  <c r="ES27" i="3"/>
  <c r="EO27" i="3"/>
  <c r="EK27" i="3"/>
  <c r="EC27" i="3"/>
  <c r="DY27" i="3"/>
  <c r="DU27" i="3"/>
  <c r="DQ27" i="3"/>
  <c r="DM27" i="3"/>
  <c r="DE27" i="3"/>
  <c r="DA27" i="3"/>
  <c r="CW27" i="3"/>
  <c r="CS27" i="3"/>
  <c r="CO27" i="3"/>
  <c r="CK27" i="3"/>
  <c r="CG27" i="3"/>
  <c r="CC27" i="3"/>
  <c r="BY27" i="3"/>
  <c r="BU27" i="3"/>
  <c r="BQ27" i="3"/>
  <c r="BM27" i="3"/>
  <c r="BI27" i="3"/>
  <c r="BE27" i="3"/>
  <c r="BA27" i="3"/>
  <c r="AW27" i="3"/>
  <c r="AS27" i="3"/>
  <c r="AO27" i="3"/>
  <c r="AK27" i="3"/>
  <c r="AG27" i="3"/>
  <c r="AC27" i="3"/>
  <c r="Y27" i="3"/>
  <c r="U27" i="3"/>
  <c r="Q27" i="3"/>
  <c r="I27" i="3"/>
  <c r="GD27" i="3"/>
  <c r="GS26" i="3"/>
  <c r="GR26" i="3"/>
  <c r="GM26" i="3"/>
  <c r="GK26" i="3"/>
  <c r="GD26" i="3"/>
  <c r="GC26" i="3"/>
  <c r="FY26" i="3"/>
  <c r="FU26" i="3"/>
  <c r="FQ26" i="3"/>
  <c r="FM26" i="3"/>
  <c r="FI26" i="3"/>
  <c r="FE26" i="3"/>
  <c r="FA26" i="3"/>
  <c r="EW26" i="3"/>
  <c r="ES26" i="3"/>
  <c r="EO26" i="3"/>
  <c r="EK26" i="3"/>
  <c r="EC26" i="3"/>
  <c r="DY26" i="3"/>
  <c r="DU26" i="3"/>
  <c r="DQ26" i="3"/>
  <c r="DM26" i="3"/>
  <c r="DE26" i="3"/>
  <c r="DA26" i="3"/>
  <c r="CW26" i="3"/>
  <c r="CS26" i="3"/>
  <c r="CO26" i="3"/>
  <c r="CK26" i="3"/>
  <c r="CG26" i="3"/>
  <c r="CC26" i="3"/>
  <c r="BY26" i="3"/>
  <c r="BU26" i="3"/>
  <c r="BQ26" i="3"/>
  <c r="BM26" i="3"/>
  <c r="BI26" i="3"/>
  <c r="BE26" i="3"/>
  <c r="BA26" i="3"/>
  <c r="AW26" i="3"/>
  <c r="AS26" i="3"/>
  <c r="AO26" i="3"/>
  <c r="AK26" i="3"/>
  <c r="AG26" i="3"/>
  <c r="AC26" i="3"/>
  <c r="Y26" i="3"/>
  <c r="U26" i="3"/>
  <c r="Q26" i="3"/>
  <c r="I26" i="3"/>
  <c r="GF26" i="3"/>
  <c r="GE26" i="3"/>
  <c r="GC25" i="3"/>
  <c r="FY25" i="3"/>
  <c r="FU25" i="3"/>
  <c r="FQ25" i="3"/>
  <c r="FM25" i="3"/>
  <c r="FI25" i="3"/>
  <c r="FE25" i="3"/>
  <c r="FA25" i="3"/>
  <c r="EW25" i="3"/>
  <c r="ES25" i="3"/>
  <c r="EO25" i="3"/>
  <c r="EK25" i="3"/>
  <c r="EC25" i="3"/>
  <c r="DY25" i="3"/>
  <c r="DU25" i="3"/>
  <c r="DQ25" i="3"/>
  <c r="DM25" i="3"/>
  <c r="DE25" i="3"/>
  <c r="DA25" i="3"/>
  <c r="CW25" i="3"/>
  <c r="CS25" i="3"/>
  <c r="CO25" i="3"/>
  <c r="CK25" i="3"/>
  <c r="CG25" i="3"/>
  <c r="CC25" i="3"/>
  <c r="BY25" i="3"/>
  <c r="BU25" i="3"/>
  <c r="BQ25" i="3"/>
  <c r="BM25" i="3"/>
  <c r="BI25" i="3"/>
  <c r="BE25" i="3"/>
  <c r="BA25" i="3"/>
  <c r="AW25" i="3"/>
  <c r="AS25" i="3"/>
  <c r="AO25" i="3"/>
  <c r="AK25" i="3"/>
  <c r="AG25" i="3"/>
  <c r="AC25" i="3"/>
  <c r="Y25" i="3"/>
  <c r="U25" i="3"/>
  <c r="Q25" i="3"/>
  <c r="I25" i="3"/>
  <c r="GF25" i="3"/>
  <c r="GD25" i="3"/>
  <c r="GS24" i="3"/>
  <c r="GR24" i="3"/>
  <c r="GO24" i="3"/>
  <c r="GM24" i="3"/>
  <c r="GK24" i="3"/>
  <c r="GD24" i="3"/>
  <c r="GC24" i="3"/>
  <c r="FY24" i="3"/>
  <c r="FU24" i="3"/>
  <c r="FQ24" i="3"/>
  <c r="FM24" i="3"/>
  <c r="FI24" i="3"/>
  <c r="FE24" i="3"/>
  <c r="FA24" i="3"/>
  <c r="EW24" i="3"/>
  <c r="ES24" i="3"/>
  <c r="EO24" i="3"/>
  <c r="EK24" i="3"/>
  <c r="EC24" i="3"/>
  <c r="DY24" i="3"/>
  <c r="DU24" i="3"/>
  <c r="DQ24" i="3"/>
  <c r="DM24" i="3"/>
  <c r="DE24" i="3"/>
  <c r="DA24" i="3"/>
  <c r="CW24" i="3"/>
  <c r="CS24" i="3"/>
  <c r="CO24" i="3"/>
  <c r="CK24" i="3"/>
  <c r="CG24" i="3"/>
  <c r="CC24" i="3"/>
  <c r="BY24" i="3"/>
  <c r="BU24" i="3"/>
  <c r="BQ24" i="3"/>
  <c r="BM24" i="3"/>
  <c r="BI24" i="3"/>
  <c r="BE24" i="3"/>
  <c r="BA24" i="3"/>
  <c r="AW24" i="3"/>
  <c r="AS24" i="3"/>
  <c r="AO24" i="3"/>
  <c r="AK24" i="3"/>
  <c r="AG24" i="3"/>
  <c r="AC24" i="3"/>
  <c r="Y24" i="3"/>
  <c r="U24" i="3"/>
  <c r="Q24" i="3"/>
  <c r="I24" i="3"/>
  <c r="GE24" i="3"/>
  <c r="GD23" i="3"/>
  <c r="GC23" i="3"/>
  <c r="FY23" i="3"/>
  <c r="FU23" i="3"/>
  <c r="FQ23" i="3"/>
  <c r="FM23" i="3"/>
  <c r="FI23" i="3"/>
  <c r="FE23" i="3"/>
  <c r="FA23" i="3"/>
  <c r="EW23" i="3"/>
  <c r="ES23" i="3"/>
  <c r="EO23" i="3"/>
  <c r="EK23" i="3"/>
  <c r="EC23" i="3"/>
  <c r="DY23" i="3"/>
  <c r="DU23" i="3"/>
  <c r="DQ23" i="3"/>
  <c r="DM23" i="3"/>
  <c r="DE23" i="3"/>
  <c r="DA23" i="3"/>
  <c r="CW23" i="3"/>
  <c r="CS23" i="3"/>
  <c r="CO23" i="3"/>
  <c r="CK23" i="3"/>
  <c r="CG23" i="3"/>
  <c r="CC23" i="3"/>
  <c r="BY23" i="3"/>
  <c r="BU23" i="3"/>
  <c r="BQ23" i="3"/>
  <c r="BM23" i="3"/>
  <c r="BI23" i="3"/>
  <c r="BE23" i="3"/>
  <c r="BA23" i="3"/>
  <c r="AW23" i="3"/>
  <c r="AS23" i="3"/>
  <c r="AO23" i="3"/>
  <c r="AK23" i="3"/>
  <c r="AG23" i="3"/>
  <c r="AC23" i="3"/>
  <c r="Y23" i="3"/>
  <c r="U23" i="3"/>
  <c r="Q23" i="3"/>
  <c r="I23" i="3"/>
  <c r="GF23" i="3"/>
  <c r="GS22" i="3"/>
  <c r="GR22" i="3"/>
  <c r="GK22" i="3"/>
  <c r="GF22" i="3"/>
  <c r="GD22" i="3"/>
  <c r="GC22" i="3"/>
  <c r="FY22" i="3"/>
  <c r="FU22" i="3"/>
  <c r="FQ22" i="3"/>
  <c r="FM22" i="3"/>
  <c r="FI22" i="3"/>
  <c r="FE22" i="3"/>
  <c r="FA22" i="3"/>
  <c r="EW22" i="3"/>
  <c r="ES22" i="3"/>
  <c r="EO22" i="3"/>
  <c r="EK22" i="3"/>
  <c r="EC22" i="3"/>
  <c r="DY22" i="3"/>
  <c r="DU22" i="3"/>
  <c r="DQ22" i="3"/>
  <c r="DM22" i="3"/>
  <c r="DE22" i="3"/>
  <c r="DA22" i="3"/>
  <c r="CW22" i="3"/>
  <c r="CS22" i="3"/>
  <c r="CO22" i="3"/>
  <c r="CK22" i="3"/>
  <c r="CG22" i="3"/>
  <c r="CC22" i="3"/>
  <c r="BY22" i="3"/>
  <c r="BU22" i="3"/>
  <c r="BQ22" i="3"/>
  <c r="BM22" i="3"/>
  <c r="BI22" i="3"/>
  <c r="BE22" i="3"/>
  <c r="BA22" i="3"/>
  <c r="AW22" i="3"/>
  <c r="AS22" i="3"/>
  <c r="AO22" i="3"/>
  <c r="AK22" i="3"/>
  <c r="AG22" i="3"/>
  <c r="AC22" i="3"/>
  <c r="Y22" i="3"/>
  <c r="U22" i="3"/>
  <c r="Q22" i="3"/>
  <c r="I22" i="3"/>
  <c r="GE22" i="3"/>
  <c r="GM22" i="3" s="1"/>
  <c r="GD21" i="3"/>
  <c r="GC21" i="3"/>
  <c r="FY21" i="3"/>
  <c r="FU21" i="3"/>
  <c r="FQ21" i="3"/>
  <c r="FM21" i="3"/>
  <c r="FI21" i="3"/>
  <c r="FE21" i="3"/>
  <c r="FA21" i="3"/>
  <c r="EW21" i="3"/>
  <c r="ES21" i="3"/>
  <c r="EO21" i="3"/>
  <c r="EK21" i="3"/>
  <c r="EC21" i="3"/>
  <c r="DY21" i="3"/>
  <c r="DU21" i="3"/>
  <c r="DQ21" i="3"/>
  <c r="DM21" i="3"/>
  <c r="DE21" i="3"/>
  <c r="DA21" i="3"/>
  <c r="CW21" i="3"/>
  <c r="CS21" i="3"/>
  <c r="CO21" i="3"/>
  <c r="CK21" i="3"/>
  <c r="CG21" i="3"/>
  <c r="CC21" i="3"/>
  <c r="BY21" i="3"/>
  <c r="BU21" i="3"/>
  <c r="BQ21" i="3"/>
  <c r="BM21" i="3"/>
  <c r="BI21" i="3"/>
  <c r="BE21" i="3"/>
  <c r="BA21" i="3"/>
  <c r="AW21" i="3"/>
  <c r="AS21" i="3"/>
  <c r="AO21" i="3"/>
  <c r="AK21" i="3"/>
  <c r="AG21" i="3"/>
  <c r="AC21" i="3"/>
  <c r="Y21" i="3"/>
  <c r="U21" i="3"/>
  <c r="Q21" i="3"/>
  <c r="I21" i="3"/>
  <c r="GF21" i="3"/>
  <c r="GQ20" i="3"/>
  <c r="GO20" i="3"/>
  <c r="GL20" i="3"/>
  <c r="GE20" i="3"/>
  <c r="GS20" i="3" s="1"/>
  <c r="GC20" i="3"/>
  <c r="FY20" i="3"/>
  <c r="FU20" i="3"/>
  <c r="FQ20" i="3"/>
  <c r="FM20" i="3"/>
  <c r="FI20" i="3"/>
  <c r="FE20" i="3"/>
  <c r="FA20" i="3"/>
  <c r="EW20" i="3"/>
  <c r="ES20" i="3"/>
  <c r="EO20" i="3"/>
  <c r="EK20" i="3"/>
  <c r="EC20" i="3"/>
  <c r="DY20" i="3"/>
  <c r="DU20" i="3"/>
  <c r="DQ20" i="3"/>
  <c r="DM20" i="3"/>
  <c r="DE20" i="3"/>
  <c r="DA20" i="3"/>
  <c r="CW20" i="3"/>
  <c r="CS20" i="3"/>
  <c r="CO20" i="3"/>
  <c r="CK20" i="3"/>
  <c r="CG20" i="3"/>
  <c r="CC20" i="3"/>
  <c r="BY20" i="3"/>
  <c r="BU20" i="3"/>
  <c r="BQ20" i="3"/>
  <c r="BM20" i="3"/>
  <c r="BI20" i="3"/>
  <c r="BE20" i="3"/>
  <c r="BA20" i="3"/>
  <c r="AW20" i="3"/>
  <c r="AS20" i="3"/>
  <c r="AO20" i="3"/>
  <c r="AK20" i="3"/>
  <c r="AG20" i="3"/>
  <c r="AC20" i="3"/>
  <c r="Y20" i="3"/>
  <c r="U20" i="3"/>
  <c r="Q20" i="3"/>
  <c r="I20" i="3"/>
  <c r="GF20" i="3"/>
  <c r="GD20" i="3"/>
  <c r="GF19" i="3"/>
  <c r="GE19" i="3"/>
  <c r="GQ19" i="3" s="1"/>
  <c r="GC19" i="3"/>
  <c r="FY19" i="3"/>
  <c r="FU19" i="3"/>
  <c r="FQ19" i="3"/>
  <c r="FM19" i="3"/>
  <c r="FI19" i="3"/>
  <c r="FE19" i="3"/>
  <c r="FA19" i="3"/>
  <c r="EW19" i="3"/>
  <c r="ES19" i="3"/>
  <c r="EO19" i="3"/>
  <c r="EK19" i="3"/>
  <c r="EC19" i="3"/>
  <c r="DY19" i="3"/>
  <c r="DU19" i="3"/>
  <c r="DQ19" i="3"/>
  <c r="DM19" i="3"/>
  <c r="DE19" i="3"/>
  <c r="DA19" i="3"/>
  <c r="CW19" i="3"/>
  <c r="CS19" i="3"/>
  <c r="CO19" i="3"/>
  <c r="CK19" i="3"/>
  <c r="CG19" i="3"/>
  <c r="CC19" i="3"/>
  <c r="BY19" i="3"/>
  <c r="BU19" i="3"/>
  <c r="BQ19" i="3"/>
  <c r="BM19" i="3"/>
  <c r="BI19" i="3"/>
  <c r="BE19" i="3"/>
  <c r="BA19" i="3"/>
  <c r="AW19" i="3"/>
  <c r="AS19" i="3"/>
  <c r="AO19" i="3"/>
  <c r="GG19" i="3" s="1"/>
  <c r="GP19" i="3" s="1"/>
  <c r="AK19" i="3"/>
  <c r="AG19" i="3"/>
  <c r="AC19" i="3"/>
  <c r="Y19" i="3"/>
  <c r="U19" i="3"/>
  <c r="Q19" i="3"/>
  <c r="I19" i="3"/>
  <c r="E19" i="3"/>
  <c r="GD19" i="3"/>
  <c r="GT18" i="3"/>
  <c r="GS18" i="3"/>
  <c r="GM18" i="3"/>
  <c r="GE18" i="3"/>
  <c r="GD18" i="3"/>
  <c r="GC18" i="3"/>
  <c r="FY18" i="3"/>
  <c r="FU18" i="3"/>
  <c r="FQ18" i="3"/>
  <c r="FM18" i="3"/>
  <c r="FI18" i="3"/>
  <c r="FE18" i="3"/>
  <c r="FA18" i="3"/>
  <c r="EW18" i="3"/>
  <c r="ES18" i="3"/>
  <c r="EO18" i="3"/>
  <c r="EK18" i="3"/>
  <c r="EC18" i="3"/>
  <c r="DY18" i="3"/>
  <c r="DU18" i="3"/>
  <c r="DQ18" i="3"/>
  <c r="DM18" i="3"/>
  <c r="DE18" i="3"/>
  <c r="DA18" i="3"/>
  <c r="CW18" i="3"/>
  <c r="CS18" i="3"/>
  <c r="CO18" i="3"/>
  <c r="CK18" i="3"/>
  <c r="CG18" i="3"/>
  <c r="CC18" i="3"/>
  <c r="BY18" i="3"/>
  <c r="BU18" i="3"/>
  <c r="BQ18" i="3"/>
  <c r="BM18" i="3"/>
  <c r="BI18" i="3"/>
  <c r="BE18" i="3"/>
  <c r="BA18" i="3"/>
  <c r="AW18" i="3"/>
  <c r="AS18" i="3"/>
  <c r="AO18" i="3"/>
  <c r="AK18" i="3"/>
  <c r="AG18" i="3"/>
  <c r="AC18" i="3"/>
  <c r="Y18" i="3"/>
  <c r="U18" i="3"/>
  <c r="Q18" i="3"/>
  <c r="I18" i="3"/>
  <c r="GF18" i="3"/>
  <c r="GF17" i="3"/>
  <c r="GC17" i="3"/>
  <c r="FY17" i="3"/>
  <c r="FU17" i="3"/>
  <c r="FQ17" i="3"/>
  <c r="FM17" i="3"/>
  <c r="FI17" i="3"/>
  <c r="FE17" i="3"/>
  <c r="FA17" i="3"/>
  <c r="EW17" i="3"/>
  <c r="ES17" i="3"/>
  <c r="EO17" i="3"/>
  <c r="EK17" i="3"/>
  <c r="EC17" i="3"/>
  <c r="DY17" i="3"/>
  <c r="DU17" i="3"/>
  <c r="DQ17" i="3"/>
  <c r="DM17" i="3"/>
  <c r="DE17" i="3"/>
  <c r="DA17" i="3"/>
  <c r="CW17" i="3"/>
  <c r="CS17" i="3"/>
  <c r="CO17" i="3"/>
  <c r="CK17" i="3"/>
  <c r="CG17" i="3"/>
  <c r="CC17" i="3"/>
  <c r="BY17" i="3"/>
  <c r="BU17" i="3"/>
  <c r="BQ17" i="3"/>
  <c r="BM17" i="3"/>
  <c r="BI17" i="3"/>
  <c r="BE17" i="3"/>
  <c r="BA17" i="3"/>
  <c r="AW17" i="3"/>
  <c r="AS17" i="3"/>
  <c r="AO17" i="3"/>
  <c r="AK17" i="3"/>
  <c r="AG17" i="3"/>
  <c r="AC17" i="3"/>
  <c r="Y17" i="3"/>
  <c r="U17" i="3"/>
  <c r="Q17" i="3"/>
  <c r="I17" i="3"/>
  <c r="E17" i="3"/>
  <c r="GG17" i="3" s="1"/>
  <c r="GP17" i="3" s="1"/>
  <c r="GD17" i="3"/>
  <c r="GD16" i="3"/>
  <c r="GC16" i="3"/>
  <c r="FY16" i="3"/>
  <c r="FU16" i="3"/>
  <c r="FQ16" i="3"/>
  <c r="FM16" i="3"/>
  <c r="FI16" i="3"/>
  <c r="FE16" i="3"/>
  <c r="FA16" i="3"/>
  <c r="EW16" i="3"/>
  <c r="ES16" i="3"/>
  <c r="EO16" i="3"/>
  <c r="EK16" i="3"/>
  <c r="EC16" i="3"/>
  <c r="DY16" i="3"/>
  <c r="DU16" i="3"/>
  <c r="DQ16" i="3"/>
  <c r="DM16" i="3"/>
  <c r="DE16" i="3"/>
  <c r="DA16" i="3"/>
  <c r="CW16" i="3"/>
  <c r="CS16" i="3"/>
  <c r="CO16" i="3"/>
  <c r="CK16" i="3"/>
  <c r="CG16" i="3"/>
  <c r="CC16" i="3"/>
  <c r="BY16" i="3"/>
  <c r="BU16" i="3"/>
  <c r="BQ16" i="3"/>
  <c r="BM16" i="3"/>
  <c r="BI16" i="3"/>
  <c r="BE16" i="3"/>
  <c r="BA16" i="3"/>
  <c r="AW16" i="3"/>
  <c r="AS16" i="3"/>
  <c r="AO16" i="3"/>
  <c r="AK16" i="3"/>
  <c r="AG16" i="3"/>
  <c r="AC16" i="3"/>
  <c r="Y16" i="3"/>
  <c r="U16" i="3"/>
  <c r="Q16" i="3"/>
  <c r="I16" i="3"/>
  <c r="GF16" i="3"/>
  <c r="GQ15" i="3"/>
  <c r="GO15" i="3"/>
  <c r="GM15" i="3"/>
  <c r="GL15" i="3"/>
  <c r="GF15" i="3"/>
  <c r="GD15" i="3"/>
  <c r="GC15" i="3"/>
  <c r="FY15" i="3"/>
  <c r="FU15" i="3"/>
  <c r="FQ15" i="3"/>
  <c r="FM15" i="3"/>
  <c r="FI15" i="3"/>
  <c r="FE15" i="3"/>
  <c r="FA15" i="3"/>
  <c r="EW15" i="3"/>
  <c r="ES15" i="3"/>
  <c r="EO15" i="3"/>
  <c r="EK15" i="3"/>
  <c r="EC15" i="3"/>
  <c r="DY15" i="3"/>
  <c r="DU15" i="3"/>
  <c r="DQ15" i="3"/>
  <c r="DM15" i="3"/>
  <c r="DE15" i="3"/>
  <c r="DA15" i="3"/>
  <c r="CW15" i="3"/>
  <c r="CS15" i="3"/>
  <c r="CO15" i="3"/>
  <c r="CK15" i="3"/>
  <c r="CG15" i="3"/>
  <c r="CC15" i="3"/>
  <c r="BY15" i="3"/>
  <c r="BU15" i="3"/>
  <c r="BQ15" i="3"/>
  <c r="BM15" i="3"/>
  <c r="BI15" i="3"/>
  <c r="BE15" i="3"/>
  <c r="BA15" i="3"/>
  <c r="AW15" i="3"/>
  <c r="AS15" i="3"/>
  <c r="AO15" i="3"/>
  <c r="AK15" i="3"/>
  <c r="AG15" i="3"/>
  <c r="AC15" i="3"/>
  <c r="Y15" i="3"/>
  <c r="U15" i="3"/>
  <c r="Q15" i="3"/>
  <c r="I15" i="3"/>
  <c r="E15" i="3"/>
  <c r="GG15" i="3" s="1"/>
  <c r="GP15" i="3" s="1"/>
  <c r="GE15" i="3"/>
  <c r="GS15" i="3" s="1"/>
  <c r="GK14" i="3"/>
  <c r="GC14" i="3"/>
  <c r="FY14" i="3"/>
  <c r="FU14" i="3"/>
  <c r="FQ14" i="3"/>
  <c r="FM14" i="3"/>
  <c r="FI14" i="3"/>
  <c r="FE14" i="3"/>
  <c r="FA14" i="3"/>
  <c r="EW14" i="3"/>
  <c r="ES14" i="3"/>
  <c r="EO14" i="3"/>
  <c r="EK14" i="3"/>
  <c r="EC14" i="3"/>
  <c r="DY14" i="3"/>
  <c r="DU14" i="3"/>
  <c r="DQ14" i="3"/>
  <c r="DM14" i="3"/>
  <c r="DE14" i="3"/>
  <c r="DA14" i="3"/>
  <c r="CW14" i="3"/>
  <c r="CS14" i="3"/>
  <c r="CO14" i="3"/>
  <c r="CK14" i="3"/>
  <c r="CG14" i="3"/>
  <c r="CC14" i="3"/>
  <c r="BY14" i="3"/>
  <c r="BU14" i="3"/>
  <c r="BQ14" i="3"/>
  <c r="BM14" i="3"/>
  <c r="BI14" i="3"/>
  <c r="BE14" i="3"/>
  <c r="BA14" i="3"/>
  <c r="AW14" i="3"/>
  <c r="AS14" i="3"/>
  <c r="AO14" i="3"/>
  <c r="AK14" i="3"/>
  <c r="AG14" i="3"/>
  <c r="AC14" i="3"/>
  <c r="Y14" i="3"/>
  <c r="U14" i="3"/>
  <c r="Q14" i="3"/>
  <c r="I14" i="3"/>
  <c r="GF14" i="3"/>
  <c r="GE14" i="3"/>
  <c r="GR14" i="3" s="1"/>
  <c r="GD14" i="3"/>
  <c r="GS13" i="3"/>
  <c r="GR13" i="3"/>
  <c r="GQ13" i="3"/>
  <c r="GO13" i="3"/>
  <c r="GF13" i="3"/>
  <c r="GC13" i="3"/>
  <c r="FY13" i="3"/>
  <c r="FU13" i="3"/>
  <c r="FQ13" i="3"/>
  <c r="FM13" i="3"/>
  <c r="FI13" i="3"/>
  <c r="FE13" i="3"/>
  <c r="FA13" i="3"/>
  <c r="EW13" i="3"/>
  <c r="ES13" i="3"/>
  <c r="EO13" i="3"/>
  <c r="EK13" i="3"/>
  <c r="EC13" i="3"/>
  <c r="DY13" i="3"/>
  <c r="DU13" i="3"/>
  <c r="DQ13" i="3"/>
  <c r="DM13" i="3"/>
  <c r="DE13" i="3"/>
  <c r="DA13" i="3"/>
  <c r="CW13" i="3"/>
  <c r="CS13" i="3"/>
  <c r="CO13" i="3"/>
  <c r="CK13" i="3"/>
  <c r="CG13" i="3"/>
  <c r="CC13" i="3"/>
  <c r="BY13" i="3"/>
  <c r="BU13" i="3"/>
  <c r="BQ13" i="3"/>
  <c r="BM13" i="3"/>
  <c r="BI13" i="3"/>
  <c r="BE13" i="3"/>
  <c r="BA13" i="3"/>
  <c r="AW13" i="3"/>
  <c r="AS13" i="3"/>
  <c r="AO13" i="3"/>
  <c r="AK13" i="3"/>
  <c r="AG13" i="3"/>
  <c r="AC13" i="3"/>
  <c r="Y13" i="3"/>
  <c r="U13" i="3"/>
  <c r="Q13" i="3"/>
  <c r="I13" i="3"/>
  <c r="GE13" i="3"/>
  <c r="GD13" i="3"/>
  <c r="GD12" i="3"/>
  <c r="GC12" i="3"/>
  <c r="FY12" i="3"/>
  <c r="FU12" i="3"/>
  <c r="FQ12" i="3"/>
  <c r="FM12" i="3"/>
  <c r="FI12" i="3"/>
  <c r="FE12" i="3"/>
  <c r="FA12" i="3"/>
  <c r="EW12" i="3"/>
  <c r="ES12" i="3"/>
  <c r="EO12" i="3"/>
  <c r="EK12" i="3"/>
  <c r="EC12" i="3"/>
  <c r="DY12" i="3"/>
  <c r="DU12" i="3"/>
  <c r="DQ12" i="3"/>
  <c r="DM12" i="3"/>
  <c r="DE12" i="3"/>
  <c r="DA12" i="3"/>
  <c r="CW12" i="3"/>
  <c r="CS12" i="3"/>
  <c r="CO12" i="3"/>
  <c r="CK12" i="3"/>
  <c r="CG12" i="3"/>
  <c r="CC12" i="3"/>
  <c r="BY12" i="3"/>
  <c r="BU12" i="3"/>
  <c r="BQ12" i="3"/>
  <c r="BM12" i="3"/>
  <c r="BI12" i="3"/>
  <c r="BE12" i="3"/>
  <c r="BA12" i="3"/>
  <c r="AW12" i="3"/>
  <c r="AS12" i="3"/>
  <c r="AO12" i="3"/>
  <c r="AK12" i="3"/>
  <c r="AG12" i="3"/>
  <c r="AC12" i="3"/>
  <c r="Y12" i="3"/>
  <c r="U12" i="3"/>
  <c r="Q12" i="3"/>
  <c r="I12" i="3"/>
  <c r="GF12" i="3"/>
  <c r="GQ11" i="3"/>
  <c r="GO11" i="3"/>
  <c r="GM11" i="3"/>
  <c r="GL11" i="3"/>
  <c r="GF11" i="3"/>
  <c r="GD11" i="3"/>
  <c r="GC11" i="3"/>
  <c r="FY11" i="3"/>
  <c r="FU11" i="3"/>
  <c r="FQ11" i="3"/>
  <c r="FM11" i="3"/>
  <c r="FI11" i="3"/>
  <c r="FE11" i="3"/>
  <c r="FA11" i="3"/>
  <c r="EW11" i="3"/>
  <c r="ES11" i="3"/>
  <c r="EO11" i="3"/>
  <c r="EK11" i="3"/>
  <c r="EC11" i="3"/>
  <c r="DY11" i="3"/>
  <c r="DU11" i="3"/>
  <c r="DQ11" i="3"/>
  <c r="DM11" i="3"/>
  <c r="DE11" i="3"/>
  <c r="DA11" i="3"/>
  <c r="CW11" i="3"/>
  <c r="CS11" i="3"/>
  <c r="CO11" i="3"/>
  <c r="CK11" i="3"/>
  <c r="CG11" i="3"/>
  <c r="CC11" i="3"/>
  <c r="BY11" i="3"/>
  <c r="BU11" i="3"/>
  <c r="BQ11" i="3"/>
  <c r="BM11" i="3"/>
  <c r="BI11" i="3"/>
  <c r="BE11" i="3"/>
  <c r="BA11" i="3"/>
  <c r="AW11" i="3"/>
  <c r="AS11" i="3"/>
  <c r="AO11" i="3"/>
  <c r="AK11" i="3"/>
  <c r="AG11" i="3"/>
  <c r="AC11" i="3"/>
  <c r="Y11" i="3"/>
  <c r="U11" i="3"/>
  <c r="Q11" i="3"/>
  <c r="I11" i="3"/>
  <c r="E11" i="3"/>
  <c r="GE11" i="3"/>
  <c r="GR11" i="3" s="1"/>
  <c r="GK10" i="3"/>
  <c r="GC10" i="3"/>
  <c r="FY10" i="3"/>
  <c r="FU10" i="3"/>
  <c r="FQ10" i="3"/>
  <c r="FM10" i="3"/>
  <c r="FI10" i="3"/>
  <c r="FE10" i="3"/>
  <c r="FA10" i="3"/>
  <c r="EW10" i="3"/>
  <c r="ES10" i="3"/>
  <c r="EO10" i="3"/>
  <c r="EK10" i="3"/>
  <c r="EC10" i="3"/>
  <c r="DY10" i="3"/>
  <c r="DU10" i="3"/>
  <c r="DQ10" i="3"/>
  <c r="DM10" i="3"/>
  <c r="DE10" i="3"/>
  <c r="DA10" i="3"/>
  <c r="CW10" i="3"/>
  <c r="CS10" i="3"/>
  <c r="CO10" i="3"/>
  <c r="CK10" i="3"/>
  <c r="CG10" i="3"/>
  <c r="CC10" i="3"/>
  <c r="BY10" i="3"/>
  <c r="BU10" i="3"/>
  <c r="BQ10" i="3"/>
  <c r="BM10" i="3"/>
  <c r="BI10" i="3"/>
  <c r="BE10" i="3"/>
  <c r="BA10" i="3"/>
  <c r="AW10" i="3"/>
  <c r="AS10" i="3"/>
  <c r="AO10" i="3"/>
  <c r="AK10" i="3"/>
  <c r="AG10" i="3"/>
  <c r="AC10" i="3"/>
  <c r="Y10" i="3"/>
  <c r="U10" i="3"/>
  <c r="Q10" i="3"/>
  <c r="I10" i="3"/>
  <c r="GF10" i="3"/>
  <c r="GE10" i="3"/>
  <c r="GL10" i="3" s="1"/>
  <c r="GD10" i="3"/>
  <c r="GS9" i="3"/>
  <c r="GR9" i="3"/>
  <c r="GQ9" i="3"/>
  <c r="GO9" i="3"/>
  <c r="GF9" i="3"/>
  <c r="GC9" i="3"/>
  <c r="FY9" i="3"/>
  <c r="FU9" i="3"/>
  <c r="FQ9" i="3"/>
  <c r="FM9" i="3"/>
  <c r="FI9" i="3"/>
  <c r="FE9" i="3"/>
  <c r="FA9" i="3"/>
  <c r="EW9" i="3"/>
  <c r="ES9" i="3"/>
  <c r="EO9" i="3"/>
  <c r="EK9" i="3"/>
  <c r="EC9" i="3"/>
  <c r="DY9" i="3"/>
  <c r="DU9" i="3"/>
  <c r="DQ9" i="3"/>
  <c r="DM9" i="3"/>
  <c r="DE9" i="3"/>
  <c r="DA9" i="3"/>
  <c r="CW9" i="3"/>
  <c r="CS9" i="3"/>
  <c r="CO9" i="3"/>
  <c r="CK9" i="3"/>
  <c r="CG9" i="3"/>
  <c r="CC9" i="3"/>
  <c r="BY9" i="3"/>
  <c r="BU9" i="3"/>
  <c r="BQ9" i="3"/>
  <c r="BM9" i="3"/>
  <c r="BI9" i="3"/>
  <c r="BE9" i="3"/>
  <c r="BA9" i="3"/>
  <c r="AW9" i="3"/>
  <c r="AS9" i="3"/>
  <c r="AO9" i="3"/>
  <c r="AK9" i="3"/>
  <c r="AG9" i="3"/>
  <c r="AC9" i="3"/>
  <c r="Y9" i="3"/>
  <c r="U9" i="3"/>
  <c r="Q9" i="3"/>
  <c r="I9" i="3"/>
  <c r="GE9" i="3"/>
  <c r="GD9" i="3"/>
  <c r="GD8" i="3"/>
  <c r="GC8" i="3"/>
  <c r="FY8" i="3"/>
  <c r="FU8" i="3"/>
  <c r="FQ8" i="3"/>
  <c r="FM8" i="3"/>
  <c r="FI8" i="3"/>
  <c r="FE8" i="3"/>
  <c r="FA8" i="3"/>
  <c r="EW8" i="3"/>
  <c r="ES8" i="3"/>
  <c r="EO8" i="3"/>
  <c r="EK8" i="3"/>
  <c r="EC8" i="3"/>
  <c r="DY8" i="3"/>
  <c r="DU8" i="3"/>
  <c r="DQ8" i="3"/>
  <c r="DM8" i="3"/>
  <c r="DE8" i="3"/>
  <c r="DA8" i="3"/>
  <c r="CW8" i="3"/>
  <c r="CS8" i="3"/>
  <c r="CO8" i="3"/>
  <c r="CK8" i="3"/>
  <c r="CG8" i="3"/>
  <c r="CC8" i="3"/>
  <c r="BY8" i="3"/>
  <c r="BU8" i="3"/>
  <c r="BQ8" i="3"/>
  <c r="BM8" i="3"/>
  <c r="BI8" i="3"/>
  <c r="BE8" i="3"/>
  <c r="BA8" i="3"/>
  <c r="AW8" i="3"/>
  <c r="AS8" i="3"/>
  <c r="AO8" i="3"/>
  <c r="AK8" i="3"/>
  <c r="AG8" i="3"/>
  <c r="AC8" i="3"/>
  <c r="Y8" i="3"/>
  <c r="U8" i="3"/>
  <c r="Q8" i="3"/>
  <c r="I8" i="3"/>
  <c r="GF8" i="3"/>
  <c r="GQ7" i="3"/>
  <c r="GO7" i="3"/>
  <c r="GM7" i="3"/>
  <c r="GL7" i="3"/>
  <c r="GF7" i="3"/>
  <c r="GD7" i="3"/>
  <c r="GC7" i="3"/>
  <c r="FY7" i="3"/>
  <c r="FU7" i="3"/>
  <c r="FQ7" i="3"/>
  <c r="FM7" i="3"/>
  <c r="FI7" i="3"/>
  <c r="FE7" i="3"/>
  <c r="FA7" i="3"/>
  <c r="EW7" i="3"/>
  <c r="ES7" i="3"/>
  <c r="EO7" i="3"/>
  <c r="EK7" i="3"/>
  <c r="EC7" i="3"/>
  <c r="DY7" i="3"/>
  <c r="DU7" i="3"/>
  <c r="DQ7" i="3"/>
  <c r="DM7" i="3"/>
  <c r="DE7" i="3"/>
  <c r="DA7" i="3"/>
  <c r="CW7" i="3"/>
  <c r="CS7" i="3"/>
  <c r="CO7" i="3"/>
  <c r="CK7" i="3"/>
  <c r="CG7" i="3"/>
  <c r="CC7" i="3"/>
  <c r="BY7" i="3"/>
  <c r="BU7" i="3"/>
  <c r="BQ7" i="3"/>
  <c r="BM7" i="3"/>
  <c r="BI7" i="3"/>
  <c r="BE7" i="3"/>
  <c r="BA7" i="3"/>
  <c r="AW7" i="3"/>
  <c r="AS7" i="3"/>
  <c r="AO7" i="3"/>
  <c r="AK7" i="3"/>
  <c r="AG7" i="3"/>
  <c r="AC7" i="3"/>
  <c r="Y7" i="3"/>
  <c r="U7" i="3"/>
  <c r="Q7" i="3"/>
  <c r="I7" i="3"/>
  <c r="E7" i="3"/>
  <c r="GE7" i="3"/>
  <c r="GS7" i="3" s="1"/>
  <c r="GL6" i="3"/>
  <c r="GK6" i="3"/>
  <c r="GC6" i="3"/>
  <c r="FY6" i="3"/>
  <c r="FU6" i="3"/>
  <c r="FQ6" i="3"/>
  <c r="FM6" i="3"/>
  <c r="FI6" i="3"/>
  <c r="FE6" i="3"/>
  <c r="FA6" i="3"/>
  <c r="EW6" i="3"/>
  <c r="ES6" i="3"/>
  <c r="EO6" i="3"/>
  <c r="EK6" i="3"/>
  <c r="EC6" i="3"/>
  <c r="DY6" i="3"/>
  <c r="DU6" i="3"/>
  <c r="DQ6" i="3"/>
  <c r="DM6" i="3"/>
  <c r="DE6" i="3"/>
  <c r="DA6" i="3"/>
  <c r="CW6" i="3"/>
  <c r="CS6" i="3"/>
  <c r="CO6" i="3"/>
  <c r="CK6" i="3"/>
  <c r="CG6" i="3"/>
  <c r="CC6" i="3"/>
  <c r="BY6" i="3"/>
  <c r="BU6" i="3"/>
  <c r="BQ6" i="3"/>
  <c r="BM6" i="3"/>
  <c r="BI6" i="3"/>
  <c r="BE6" i="3"/>
  <c r="BA6" i="3"/>
  <c r="AW6" i="3"/>
  <c r="AS6" i="3"/>
  <c r="AO6" i="3"/>
  <c r="AK6" i="3"/>
  <c r="AG6" i="3"/>
  <c r="AC6" i="3"/>
  <c r="Y6" i="3"/>
  <c r="U6" i="3"/>
  <c r="Q6" i="3"/>
  <c r="I6" i="3"/>
  <c r="GF6" i="3"/>
  <c r="GE6" i="3"/>
  <c r="GR6" i="3" s="1"/>
  <c r="GD6" i="3"/>
  <c r="GS5" i="3"/>
  <c r="GR5" i="3"/>
  <c r="GQ5" i="3"/>
  <c r="GO5" i="3"/>
  <c r="GF5" i="3"/>
  <c r="GD5" i="3"/>
  <c r="GC5" i="3"/>
  <c r="FY5" i="3"/>
  <c r="FU5" i="3"/>
  <c r="FQ5" i="3"/>
  <c r="FM5" i="3"/>
  <c r="FI5" i="3"/>
  <c r="FE5" i="3"/>
  <c r="FA5" i="3"/>
  <c r="EW5" i="3"/>
  <c r="ES5" i="3"/>
  <c r="EO5" i="3"/>
  <c r="EK5" i="3"/>
  <c r="EC5" i="3"/>
  <c r="DY5" i="3"/>
  <c r="DU5" i="3"/>
  <c r="DQ5" i="3"/>
  <c r="DM5" i="3"/>
  <c r="DE5" i="3"/>
  <c r="DA5" i="3"/>
  <c r="CW5" i="3"/>
  <c r="CS5" i="3"/>
  <c r="CO5" i="3"/>
  <c r="CK5" i="3"/>
  <c r="CG5" i="3"/>
  <c r="CC5" i="3"/>
  <c r="BY5" i="3"/>
  <c r="BU5" i="3"/>
  <c r="BQ5" i="3"/>
  <c r="BM5" i="3"/>
  <c r="BI5" i="3"/>
  <c r="BE5" i="3"/>
  <c r="BA5" i="3"/>
  <c r="AW5" i="3"/>
  <c r="AS5" i="3"/>
  <c r="AO5" i="3"/>
  <c r="AK5" i="3"/>
  <c r="AG5" i="3"/>
  <c r="AC5" i="3"/>
  <c r="Y5" i="3"/>
  <c r="U5" i="3"/>
  <c r="Q5" i="3"/>
  <c r="I5" i="3"/>
  <c r="GE5" i="3"/>
  <c r="GK5" i="3" s="1"/>
  <c r="GD4" i="3"/>
  <c r="GC4" i="3"/>
  <c r="FY4" i="3"/>
  <c r="FU4" i="3"/>
  <c r="FQ4" i="3"/>
  <c r="FM4" i="3"/>
  <c r="FI4" i="3"/>
  <c r="FE4" i="3"/>
  <c r="FA4" i="3"/>
  <c r="EW4" i="3"/>
  <c r="ES4" i="3"/>
  <c r="EO4" i="3"/>
  <c r="EK4" i="3"/>
  <c r="EC4" i="3"/>
  <c r="DY4" i="3"/>
  <c r="DU4" i="3"/>
  <c r="DQ4" i="3"/>
  <c r="DM4" i="3"/>
  <c r="DE4" i="3"/>
  <c r="DA4" i="3"/>
  <c r="CW4" i="3"/>
  <c r="CS4" i="3"/>
  <c r="CO4" i="3"/>
  <c r="CK4" i="3"/>
  <c r="CG4" i="3"/>
  <c r="CC4" i="3"/>
  <c r="BY4" i="3"/>
  <c r="BU4" i="3"/>
  <c r="BQ4" i="3"/>
  <c r="BM4" i="3"/>
  <c r="BI4" i="3"/>
  <c r="BE4" i="3"/>
  <c r="BA4" i="3"/>
  <c r="AW4" i="3"/>
  <c r="AS4" i="3"/>
  <c r="AO4" i="3"/>
  <c r="AK4" i="3"/>
  <c r="AG4" i="3"/>
  <c r="AC4" i="3"/>
  <c r="Y4" i="3"/>
  <c r="U4" i="3"/>
  <c r="Q4" i="3"/>
  <c r="I4" i="3"/>
  <c r="GF4" i="3"/>
  <c r="EI3" i="3"/>
  <c r="FK3" i="3" s="1"/>
  <c r="CV3" i="3"/>
  <c r="CT3" i="3"/>
  <c r="DZ3" i="3" s="1"/>
  <c r="DZ1" i="3" s="1"/>
  <c r="BR3" i="3"/>
  <c r="BR1" i="3" s="1"/>
  <c r="BP3" i="3"/>
  <c r="CR3" i="3" s="1"/>
  <c r="BO3" i="3"/>
  <c r="CQ3" i="3" s="1"/>
  <c r="CQ1" i="3" s="1"/>
  <c r="BC3" i="3"/>
  <c r="CE3" i="3" s="1"/>
  <c r="BA3" i="3"/>
  <c r="CC3" i="3" s="1"/>
  <c r="AW3" i="3"/>
  <c r="BY3" i="3" s="1"/>
  <c r="DA3" i="3" s="1"/>
  <c r="AU3" i="3"/>
  <c r="BW3" i="3" s="1"/>
  <c r="CY3" i="3" s="1"/>
  <c r="EE3" i="3" s="1"/>
  <c r="EE1" i="3" s="1"/>
  <c r="AP3" i="3"/>
  <c r="AP1" i="3" s="1"/>
  <c r="AO3" i="3"/>
  <c r="AN3" i="3"/>
  <c r="X3" i="3" s="1"/>
  <c r="X1" i="3" s="1"/>
  <c r="AM3" i="3"/>
  <c r="AL3" i="3"/>
  <c r="BN3" i="3" s="1"/>
  <c r="CP3" i="3" s="1"/>
  <c r="CP1" i="3" s="1"/>
  <c r="Z3" i="3"/>
  <c r="AD3" i="3" s="1"/>
  <c r="W3" i="3"/>
  <c r="AA3" i="3" s="1"/>
  <c r="AE3" i="3" s="1"/>
  <c r="V3" i="3"/>
  <c r="V1" i="3" s="1"/>
  <c r="S3" i="3"/>
  <c r="AY3" i="3" s="1"/>
  <c r="CA3" i="3" s="1"/>
  <c r="Q3" i="3"/>
  <c r="U3" i="3" s="1"/>
  <c r="N3" i="3"/>
  <c r="M3" i="3"/>
  <c r="M1" i="3" s="1"/>
  <c r="L3" i="3"/>
  <c r="L1" i="3" s="1"/>
  <c r="K3" i="3"/>
  <c r="I3" i="3"/>
  <c r="AS3" i="3" s="1"/>
  <c r="BU3" i="3" s="1"/>
  <c r="H3" i="3"/>
  <c r="AR3" i="3" s="1"/>
  <c r="BT3" i="3" s="1"/>
  <c r="BT1" i="3" s="1"/>
  <c r="G3" i="3"/>
  <c r="O3" i="3" s="1"/>
  <c r="F3" i="3"/>
  <c r="J3" i="3" s="1"/>
  <c r="J1" i="3" s="1"/>
  <c r="DA1" i="3"/>
  <c r="AL1" i="3"/>
  <c r="B1" i="3"/>
  <c r="BY1" i="3"/>
  <c r="AW1" i="3"/>
  <c r="AE1" i="3"/>
  <c r="AA1" i="3"/>
  <c r="U1" i="3"/>
  <c r="S1" i="3"/>
  <c r="K1" i="3"/>
  <c r="DG3" i="3" l="1"/>
  <c r="DG1" i="3" s="1"/>
  <c r="DK3" i="3"/>
  <c r="EQ3" i="3" s="1"/>
  <c r="CE1" i="3"/>
  <c r="GG164" i="3"/>
  <c r="EK1" i="3"/>
  <c r="CR1" i="3"/>
  <c r="DX3" i="3"/>
  <c r="FD3" i="3" s="1"/>
  <c r="FD1" i="3"/>
  <c r="DC3" i="3"/>
  <c r="DC1" i="3" s="1"/>
  <c r="CA1" i="3"/>
  <c r="GG30" i="3"/>
  <c r="GP30" i="3" s="1"/>
  <c r="GT31" i="3"/>
  <c r="GM31" i="3"/>
  <c r="GS31" i="3"/>
  <c r="GR31" i="3"/>
  <c r="GQ31" i="3"/>
  <c r="GO31" i="3"/>
  <c r="GL31" i="3"/>
  <c r="GK31" i="3"/>
  <c r="GR42" i="3"/>
  <c r="GL42" i="3"/>
  <c r="GK42" i="3"/>
  <c r="GS42" i="3"/>
  <c r="GT42" i="3"/>
  <c r="GQ42" i="3"/>
  <c r="GO42" i="3"/>
  <c r="GN42" i="3"/>
  <c r="GM42" i="3"/>
  <c r="E47" i="3"/>
  <c r="GG47" i="3" s="1"/>
  <c r="GP47" i="3" s="1"/>
  <c r="GE47" i="3"/>
  <c r="GE53" i="3"/>
  <c r="E53" i="3"/>
  <c r="GG53" i="3" s="1"/>
  <c r="GP53" i="3" s="1"/>
  <c r="E56" i="3"/>
  <c r="GG56" i="3" s="1"/>
  <c r="GP56" i="3" s="1"/>
  <c r="GL77" i="3"/>
  <c r="GR77" i="3"/>
  <c r="GN77" i="3"/>
  <c r="GT77" i="3"/>
  <c r="GS77" i="3"/>
  <c r="GQ77" i="3"/>
  <c r="GM77" i="3"/>
  <c r="GK77" i="3"/>
  <c r="E83" i="3"/>
  <c r="GG83" i="3" s="1"/>
  <c r="GP83" i="3" s="1"/>
  <c r="GE83" i="3"/>
  <c r="BI104" i="3"/>
  <c r="GN104" i="3"/>
  <c r="HJ105" i="3"/>
  <c r="FQ106" i="3"/>
  <c r="CW107" i="3"/>
  <c r="GR107" i="3"/>
  <c r="DQ107" i="3"/>
  <c r="FY115" i="3"/>
  <c r="DA117" i="3"/>
  <c r="DU117" i="3"/>
  <c r="GS117" i="3"/>
  <c r="DY120" i="3"/>
  <c r="AK122" i="3"/>
  <c r="GS129" i="3"/>
  <c r="DA131" i="3"/>
  <c r="BM145" i="3"/>
  <c r="GG169" i="3"/>
  <c r="DQ179" i="3"/>
  <c r="I237" i="3"/>
  <c r="GN19" i="3"/>
  <c r="GL19" i="3"/>
  <c r="GS19" i="3"/>
  <c r="GT19" i="3"/>
  <c r="GR19" i="3"/>
  <c r="GO19" i="3"/>
  <c r="GM19" i="3"/>
  <c r="GL82" i="3"/>
  <c r="GR82" i="3"/>
  <c r="GQ82" i="3"/>
  <c r="GT82" i="3"/>
  <c r="GS82" i="3"/>
  <c r="GN82" i="3"/>
  <c r="GM82" i="3"/>
  <c r="GK82" i="3"/>
  <c r="EK113" i="3"/>
  <c r="HC123" i="3"/>
  <c r="GQ113" i="3"/>
  <c r="HN114" i="3"/>
  <c r="GC117" i="3"/>
  <c r="GO117" i="3"/>
  <c r="GG142" i="3"/>
  <c r="GC163" i="3"/>
  <c r="GO163" i="3"/>
  <c r="HL165" i="3"/>
  <c r="HA171" i="3"/>
  <c r="H1" i="3"/>
  <c r="I1" i="3"/>
  <c r="G1" i="3"/>
  <c r="BG1" i="3"/>
  <c r="BF1" i="3"/>
  <c r="DE1" i="3"/>
  <c r="CV1" i="3"/>
  <c r="EB3" i="3"/>
  <c r="GE12" i="3"/>
  <c r="E12" i="3"/>
  <c r="GG12" i="3" s="1"/>
  <c r="GP12" i="3" s="1"/>
  <c r="HD39" i="3"/>
  <c r="GX39" i="3"/>
  <c r="HA39" i="3"/>
  <c r="GM28" i="3"/>
  <c r="GT28" i="3"/>
  <c r="HE39" i="3"/>
  <c r="HC39" i="3"/>
  <c r="GS28" i="3"/>
  <c r="GR28" i="3"/>
  <c r="HB39" i="3"/>
  <c r="GZ39" i="3"/>
  <c r="GQ28" i="3"/>
  <c r="GW39" i="3"/>
  <c r="HF39" i="3" s="1"/>
  <c r="GN28" i="3"/>
  <c r="GK28" i="3"/>
  <c r="GL28" i="3"/>
  <c r="GX75" i="3"/>
  <c r="HD75" i="3"/>
  <c r="GZ75" i="3"/>
  <c r="GL64" i="3"/>
  <c r="GS64" i="3"/>
  <c r="GT64" i="3"/>
  <c r="GR64" i="3"/>
  <c r="HE75" i="3"/>
  <c r="GQ64" i="3"/>
  <c r="HB75" i="3"/>
  <c r="GN64" i="3"/>
  <c r="GY75" i="3"/>
  <c r="HA75" i="3"/>
  <c r="GM64" i="3"/>
  <c r="GK64" i="3"/>
  <c r="GS67" i="3"/>
  <c r="GL67" i="3"/>
  <c r="GT67" i="3"/>
  <c r="GR67" i="3"/>
  <c r="GQ67" i="3"/>
  <c r="GN67" i="3"/>
  <c r="GK67" i="3"/>
  <c r="GM67" i="3"/>
  <c r="GL70" i="3"/>
  <c r="GS70" i="3"/>
  <c r="GT70" i="3"/>
  <c r="GR70" i="3"/>
  <c r="GQ70" i="3"/>
  <c r="GN70" i="3"/>
  <c r="GM70" i="3"/>
  <c r="GK70" i="3"/>
  <c r="GS73" i="3"/>
  <c r="GL73" i="3"/>
  <c r="GT73" i="3"/>
  <c r="GR73" i="3"/>
  <c r="GQ73" i="3"/>
  <c r="GN73" i="3"/>
  <c r="GM73" i="3"/>
  <c r="GK73" i="3"/>
  <c r="GL81" i="3"/>
  <c r="GR81" i="3"/>
  <c r="GN81" i="3"/>
  <c r="GO81" i="3"/>
  <c r="GM81" i="3"/>
  <c r="GK81" i="3"/>
  <c r="GT81" i="3"/>
  <c r="GE90" i="3"/>
  <c r="E90" i="3"/>
  <c r="GG90" i="3" s="1"/>
  <c r="GP90" i="3" s="1"/>
  <c r="HK111" i="3"/>
  <c r="FU109" i="3"/>
  <c r="GM109" i="3"/>
  <c r="BI115" i="3"/>
  <c r="GG115" i="3" s="1"/>
  <c r="GM115" i="3"/>
  <c r="GS122" i="3"/>
  <c r="DU122" i="3"/>
  <c r="GO131" i="3"/>
  <c r="GC131" i="3"/>
  <c r="EK402" i="3"/>
  <c r="GQ402" i="3"/>
  <c r="GT402" i="3" s="1"/>
  <c r="AT3" i="3"/>
  <c r="R3" i="3"/>
  <c r="GR48" i="3"/>
  <c r="GL48" i="3"/>
  <c r="GS48" i="3"/>
  <c r="GK48" i="3"/>
  <c r="GN48" i="3"/>
  <c r="GM48" i="3"/>
  <c r="GT56" i="3"/>
  <c r="GN56" i="3"/>
  <c r="GK56" i="3"/>
  <c r="GR56" i="3"/>
  <c r="GS56" i="3"/>
  <c r="GO56" i="3"/>
  <c r="GW75" i="3"/>
  <c r="HF75" i="3" s="1"/>
  <c r="GO82" i="3"/>
  <c r="EW101" i="3"/>
  <c r="HB111" i="3"/>
  <c r="HM102" i="3"/>
  <c r="GO106" i="3"/>
  <c r="HL108" i="3"/>
  <c r="CW110" i="3"/>
  <c r="GR110" i="3"/>
  <c r="CW114" i="3"/>
  <c r="GR114" i="3"/>
  <c r="GT116" i="3"/>
  <c r="HJ120" i="3"/>
  <c r="GM118" i="3"/>
  <c r="BI118" i="3"/>
  <c r="GG129" i="3"/>
  <c r="BA393" i="3"/>
  <c r="GK393" i="3"/>
  <c r="GR393" i="3"/>
  <c r="CW393" i="3"/>
  <c r="GK404" i="3"/>
  <c r="GT404" i="3" s="1"/>
  <c r="BA404" i="3"/>
  <c r="BP1" i="3"/>
  <c r="BO1" i="3"/>
  <c r="BN1" i="3"/>
  <c r="BQ3" i="3"/>
  <c r="CS3" i="3" s="1"/>
  <c r="AO1" i="3"/>
  <c r="GT6" i="3"/>
  <c r="GN6" i="3"/>
  <c r="GS6" i="3"/>
  <c r="GQ6" i="3"/>
  <c r="GO6" i="3"/>
  <c r="GM6" i="3"/>
  <c r="GK19" i="3"/>
  <c r="GO28" i="3"/>
  <c r="GG38" i="3"/>
  <c r="GP38" i="3" s="1"/>
  <c r="GO48" i="3"/>
  <c r="GQ56" i="3"/>
  <c r="GO64" i="3"/>
  <c r="GO67" i="3"/>
  <c r="GO70" i="3"/>
  <c r="GO73" i="3"/>
  <c r="HC75" i="3"/>
  <c r="GN94" i="3"/>
  <c r="GT94" i="3"/>
  <c r="GO94" i="3"/>
  <c r="GK94" i="3"/>
  <c r="GR94" i="3"/>
  <c r="GS94" i="3"/>
  <c r="GQ94" i="3"/>
  <c r="EK101" i="3"/>
  <c r="HC111" i="3"/>
  <c r="HN102" i="3"/>
  <c r="FU119" i="3"/>
  <c r="GN119" i="3"/>
  <c r="GT119" i="3"/>
  <c r="HP123" i="3"/>
  <c r="GI129" i="3"/>
  <c r="GR129" i="3"/>
  <c r="GK129" i="3"/>
  <c r="GT129" i="3" s="1"/>
  <c r="BI130" i="3"/>
  <c r="HJ132" i="3"/>
  <c r="GM130" i="3"/>
  <c r="GY135" i="3"/>
  <c r="EK130" i="3"/>
  <c r="GQ130" i="3"/>
  <c r="HN132" i="3"/>
  <c r="GX135" i="3"/>
  <c r="GS169" i="3"/>
  <c r="HP171" i="3"/>
  <c r="DU169" i="3"/>
  <c r="BK1" i="3"/>
  <c r="E6" i="3"/>
  <c r="GG6" i="3" s="1"/>
  <c r="GP6" i="3" s="1"/>
  <c r="GT10" i="3"/>
  <c r="GN10" i="3"/>
  <c r="GS10" i="3"/>
  <c r="GQ10" i="3"/>
  <c r="GO10" i="3"/>
  <c r="GM10" i="3"/>
  <c r="E24" i="3"/>
  <c r="GG24" i="3" s="1"/>
  <c r="GP24" i="3" s="1"/>
  <c r="GF24" i="3"/>
  <c r="GG33" i="3"/>
  <c r="GP33" i="3" s="1"/>
  <c r="GM34" i="3"/>
  <c r="GT34" i="3"/>
  <c r="GS34" i="3"/>
  <c r="GR34" i="3"/>
  <c r="GQ34" i="3"/>
  <c r="GO34" i="3"/>
  <c r="GL34" i="3"/>
  <c r="GK34" i="3"/>
  <c r="GQ48" i="3"/>
  <c r="GE57" i="3"/>
  <c r="HB63" i="3" s="1"/>
  <c r="E57" i="3"/>
  <c r="GG57" i="3" s="1"/>
  <c r="GP57" i="3" s="1"/>
  <c r="GF62" i="3"/>
  <c r="E62" i="3"/>
  <c r="GG62" i="3" s="1"/>
  <c r="GP62" i="3" s="1"/>
  <c r="E84" i="3"/>
  <c r="GG84" i="3" s="1"/>
  <c r="GP84" i="3" s="1"/>
  <c r="GE84" i="3"/>
  <c r="GZ87" i="3" s="1"/>
  <c r="E85" i="3"/>
  <c r="GG85" i="3" s="1"/>
  <c r="GP85" i="3" s="1"/>
  <c r="GE85" i="3"/>
  <c r="GL87" i="3"/>
  <c r="GR87" i="3"/>
  <c r="GN87" i="3"/>
  <c r="GT87" i="3"/>
  <c r="GS87" i="3"/>
  <c r="GO87" i="3"/>
  <c r="GM87" i="3"/>
  <c r="E94" i="3"/>
  <c r="GG94" i="3" s="1"/>
  <c r="GP94" i="3" s="1"/>
  <c r="GK100" i="3"/>
  <c r="GR100" i="3"/>
  <c r="GT100" i="3"/>
  <c r="GS100" i="3"/>
  <c r="GQ100" i="3"/>
  <c r="GN100" i="3"/>
  <c r="GL100" i="3"/>
  <c r="GM100" i="3"/>
  <c r="HL102" i="3"/>
  <c r="DU101" i="3"/>
  <c r="HP102" i="3"/>
  <c r="GS101" i="3"/>
  <c r="GR109" i="3"/>
  <c r="HO111" i="3"/>
  <c r="CW109" i="3"/>
  <c r="GO129" i="3"/>
  <c r="GI142" i="3"/>
  <c r="GL130" i="3"/>
  <c r="GI130" i="3"/>
  <c r="HH162" i="3"/>
  <c r="BA161" i="3"/>
  <c r="GT178" i="3"/>
  <c r="C1" i="3"/>
  <c r="CY1" i="3"/>
  <c r="AI3" i="3"/>
  <c r="BK3" i="3" s="1"/>
  <c r="CM3" i="3" s="1"/>
  <c r="BG3" i="3"/>
  <c r="CI3" i="3" s="1"/>
  <c r="DO3" i="3" s="1"/>
  <c r="DO1" i="3" s="1"/>
  <c r="EK3" i="3"/>
  <c r="FM3" i="3" s="1"/>
  <c r="FM1" i="3" s="1"/>
  <c r="EG3" i="3"/>
  <c r="EG1" i="3" s="1"/>
  <c r="GR10" i="3"/>
  <c r="GL14" i="3"/>
  <c r="GN34" i="3"/>
  <c r="GF35" i="3"/>
  <c r="GT48" i="3"/>
  <c r="GE58" i="3"/>
  <c r="E58" i="3"/>
  <c r="GG58" i="3" s="1"/>
  <c r="GP58" i="3" s="1"/>
  <c r="GO77" i="3"/>
  <c r="GG95" i="3"/>
  <c r="GP95" i="3" s="1"/>
  <c r="HM105" i="3"/>
  <c r="BA112" i="3"/>
  <c r="GK112" i="3"/>
  <c r="GW123" i="3"/>
  <c r="BQ112" i="3"/>
  <c r="AW113" i="3"/>
  <c r="Q114" i="3"/>
  <c r="CO117" i="3"/>
  <c r="ES118" i="3"/>
  <c r="BE121" i="3"/>
  <c r="ES124" i="3"/>
  <c r="HJ129" i="3"/>
  <c r="DU129" i="3"/>
  <c r="HL129" i="3"/>
  <c r="GQ132" i="3"/>
  <c r="GT132" i="3" s="1"/>
  <c r="EK132" i="3"/>
  <c r="GG132" i="3" s="1"/>
  <c r="GI134" i="3"/>
  <c r="HP135" i="3"/>
  <c r="GS134" i="3"/>
  <c r="GQ134" i="3"/>
  <c r="HC147" i="3"/>
  <c r="HN138" i="3"/>
  <c r="GQ136" i="3"/>
  <c r="EK136" i="3"/>
  <c r="EW139" i="3"/>
  <c r="GP139" i="3"/>
  <c r="HM141" i="3"/>
  <c r="N1" i="3"/>
  <c r="O1" i="3"/>
  <c r="GE25" i="3"/>
  <c r="E25" i="3"/>
  <c r="GG25" i="3" s="1"/>
  <c r="GP25" i="3" s="1"/>
  <c r="GG29" i="3"/>
  <c r="GP29" i="3" s="1"/>
  <c r="GG36" i="3"/>
  <c r="GP36" i="3" s="1"/>
  <c r="GG65" i="3"/>
  <c r="GP65" i="3" s="1"/>
  <c r="GG68" i="3"/>
  <c r="GP68" i="3" s="1"/>
  <c r="GG71" i="3"/>
  <c r="GP71" i="3" s="1"/>
  <c r="GG74" i="3"/>
  <c r="GP74" i="3" s="1"/>
  <c r="GL80" i="3"/>
  <c r="GR80" i="3"/>
  <c r="GQ80" i="3"/>
  <c r="GT80" i="3"/>
  <c r="GN80" i="3"/>
  <c r="GO80" i="3"/>
  <c r="GO100" i="3"/>
  <c r="HH102" i="3"/>
  <c r="BA108" i="3"/>
  <c r="GK108" i="3"/>
  <c r="EK109" i="3"/>
  <c r="GQ109" i="3"/>
  <c r="GG112" i="3"/>
  <c r="DU114" i="3"/>
  <c r="GS114" i="3"/>
  <c r="HP114" i="3"/>
  <c r="HN129" i="3"/>
  <c r="GI153" i="3"/>
  <c r="GL141" i="3"/>
  <c r="GI141" i="3"/>
  <c r="GT176" i="3"/>
  <c r="HP186" i="3"/>
  <c r="GS184" i="3"/>
  <c r="HE195" i="3"/>
  <c r="DU184" i="3"/>
  <c r="BC1" i="3"/>
  <c r="DK1" i="3"/>
  <c r="DE3" i="3"/>
  <c r="CC1" i="3"/>
  <c r="E10" i="3"/>
  <c r="GG10" i="3" s="1"/>
  <c r="GP10" i="3" s="1"/>
  <c r="E20" i="3"/>
  <c r="GG20" i="3" s="1"/>
  <c r="GP20" i="3" s="1"/>
  <c r="E31" i="3"/>
  <c r="GG31" i="3" s="1"/>
  <c r="GP31" i="3" s="1"/>
  <c r="GF31" i="3"/>
  <c r="GR44" i="3"/>
  <c r="GL44" i="3"/>
  <c r="GS44" i="3"/>
  <c r="GK44" i="3"/>
  <c r="GT44" i="3"/>
  <c r="GQ44" i="3"/>
  <c r="GO44" i="3"/>
  <c r="GM44" i="3"/>
  <c r="GG54" i="3"/>
  <c r="GP54" i="3" s="1"/>
  <c r="GT63" i="3"/>
  <c r="GN63" i="3"/>
  <c r="GS63" i="3"/>
  <c r="GL63" i="3"/>
  <c r="GR63" i="3"/>
  <c r="GQ63" i="3"/>
  <c r="GM63" i="3"/>
  <c r="E78" i="3"/>
  <c r="GG78" i="3" s="1"/>
  <c r="GP78" i="3" s="1"/>
  <c r="GE78" i="3"/>
  <c r="GK87" i="3"/>
  <c r="GF91" i="3"/>
  <c r="GW111" i="3"/>
  <c r="GK101" i="3"/>
  <c r="BA101" i="3"/>
  <c r="HJ102" i="3"/>
  <c r="GC103" i="3"/>
  <c r="HA111" i="3"/>
  <c r="GO103" i="3"/>
  <c r="HL105" i="3"/>
  <c r="GC107" i="3"/>
  <c r="GO107" i="3"/>
  <c r="AC109" i="3"/>
  <c r="GC116" i="3"/>
  <c r="HL117" i="3"/>
  <c r="GO116" i="3"/>
  <c r="HJ117" i="3"/>
  <c r="CW119" i="3"/>
  <c r="GR119" i="3"/>
  <c r="HP132" i="3"/>
  <c r="DU132" i="3"/>
  <c r="GG148" i="3"/>
  <c r="GG160" i="3"/>
  <c r="FK1" i="3"/>
  <c r="D1" i="3"/>
  <c r="GT14" i="3"/>
  <c r="GN14" i="3"/>
  <c r="GS14" i="3"/>
  <c r="GQ14" i="3"/>
  <c r="GO14" i="3"/>
  <c r="GM14" i="3"/>
  <c r="E1" i="3"/>
  <c r="AD1" i="3"/>
  <c r="BF3" i="3"/>
  <c r="CH3" i="3" s="1"/>
  <c r="DN3" i="3" s="1"/>
  <c r="DN1" i="3" s="1"/>
  <c r="E14" i="3"/>
  <c r="GG14" i="3" s="1"/>
  <c r="GP14" i="3" s="1"/>
  <c r="E16" i="3"/>
  <c r="GG16" i="3" s="1"/>
  <c r="GP16" i="3" s="1"/>
  <c r="GE16" i="3"/>
  <c r="GE21" i="3"/>
  <c r="E21" i="3"/>
  <c r="GG21" i="3" s="1"/>
  <c r="GP21" i="3" s="1"/>
  <c r="E34" i="3"/>
  <c r="GG34" i="3" s="1"/>
  <c r="GP34" i="3" s="1"/>
  <c r="GF34" i="3"/>
  <c r="GN44" i="3"/>
  <c r="GO63" i="3"/>
  <c r="GK80" i="3"/>
  <c r="GQ87" i="3"/>
  <c r="GE96" i="3"/>
  <c r="E96" i="3"/>
  <c r="GG96" i="3" s="1"/>
  <c r="GP96" i="3" s="1"/>
  <c r="GG100" i="3"/>
  <c r="GP100" i="3" s="1"/>
  <c r="HK102" i="3"/>
  <c r="FU104" i="3"/>
  <c r="GC105" i="3"/>
  <c r="GO105" i="3"/>
  <c r="EW126" i="3"/>
  <c r="HM126" i="3"/>
  <c r="GN134" i="3"/>
  <c r="HK135" i="3"/>
  <c r="FU134" i="3"/>
  <c r="GP141" i="3"/>
  <c r="GP152" i="3"/>
  <c r="HM153" i="3"/>
  <c r="EW152" i="3"/>
  <c r="Y3" i="3"/>
  <c r="AI1" i="3"/>
  <c r="BB3" i="3"/>
  <c r="CD3" i="3" s="1"/>
  <c r="F1" i="3"/>
  <c r="AN1" i="3"/>
  <c r="AQ1" i="3"/>
  <c r="AB3" i="3"/>
  <c r="DV3" i="3"/>
  <c r="BU1" i="3"/>
  <c r="CW3" i="3"/>
  <c r="EC3" i="3" s="1"/>
  <c r="DW3" i="3"/>
  <c r="FF3" i="3"/>
  <c r="FF1" i="3" s="1"/>
  <c r="GG11" i="3"/>
  <c r="GP11" i="3" s="1"/>
  <c r="GE27" i="3"/>
  <c r="E27" i="3"/>
  <c r="GG27" i="3" s="1"/>
  <c r="GP27" i="3" s="1"/>
  <c r="E63" i="3"/>
  <c r="GG63" i="3" s="1"/>
  <c r="GP63" i="3" s="1"/>
  <c r="GL79" i="3"/>
  <c r="GR79" i="3"/>
  <c r="GN79" i="3"/>
  <c r="GQ79" i="3"/>
  <c r="GO79" i="3"/>
  <c r="GM79" i="3"/>
  <c r="GG80" i="3"/>
  <c r="GP80" i="3" s="1"/>
  <c r="GM80" i="3"/>
  <c r="E89" i="3"/>
  <c r="GG89" i="3" s="1"/>
  <c r="GP89" i="3" s="1"/>
  <c r="GQ101" i="3"/>
  <c r="HQ108" i="3"/>
  <c r="GO109" i="3"/>
  <c r="HL111" i="3"/>
  <c r="GN109" i="3"/>
  <c r="HH111" i="3"/>
  <c r="FU110" i="3"/>
  <c r="GM110" i="3"/>
  <c r="CK115" i="3"/>
  <c r="AS116" i="3"/>
  <c r="AK117" i="3"/>
  <c r="BU119" i="3"/>
  <c r="AO120" i="3"/>
  <c r="BE120" i="3"/>
  <c r="Q121" i="3"/>
  <c r="GG121" i="3" s="1"/>
  <c r="HI123" i="3"/>
  <c r="GL121" i="3"/>
  <c r="GR135" i="3"/>
  <c r="HO135" i="3"/>
  <c r="CW135" i="3"/>
  <c r="GY147" i="3"/>
  <c r="HJ138" i="3"/>
  <c r="GM136" i="3"/>
  <c r="BI136" i="3"/>
  <c r="GG136" i="3" s="1"/>
  <c r="GN136" i="3"/>
  <c r="HK138" i="3"/>
  <c r="GZ147" i="3"/>
  <c r="FU136" i="3"/>
  <c r="GP144" i="3"/>
  <c r="EW144" i="3"/>
  <c r="Q204" i="3"/>
  <c r="GL204" i="3"/>
  <c r="BQ1" i="3"/>
  <c r="EI1" i="3"/>
  <c r="BW1" i="3"/>
  <c r="GG7" i="3"/>
  <c r="GP7" i="3" s="1"/>
  <c r="GE4" i="3"/>
  <c r="E4" i="3"/>
  <c r="GG4" i="3" s="1"/>
  <c r="GP4" i="3" s="1"/>
  <c r="Q1" i="3"/>
  <c r="AU1" i="3"/>
  <c r="BA1" i="3"/>
  <c r="CW1" i="3"/>
  <c r="AH3" i="3"/>
  <c r="GE8" i="3"/>
  <c r="E8" i="3"/>
  <c r="GG8" i="3" s="1"/>
  <c r="GP8" i="3" s="1"/>
  <c r="GL18" i="3"/>
  <c r="GR18" i="3"/>
  <c r="GQ18" i="3"/>
  <c r="GO18" i="3"/>
  <c r="GN18" i="3"/>
  <c r="GK18" i="3"/>
  <c r="GF38" i="3"/>
  <c r="E39" i="3"/>
  <c r="GG39" i="3" s="1"/>
  <c r="GP39" i="3" s="1"/>
  <c r="E45" i="3"/>
  <c r="GG45" i="3" s="1"/>
  <c r="GP45" i="3" s="1"/>
  <c r="GE45" i="3"/>
  <c r="E51" i="3"/>
  <c r="GG51" i="3" s="1"/>
  <c r="GP51" i="3" s="1"/>
  <c r="GE51" i="3"/>
  <c r="GS80" i="3"/>
  <c r="GQ81" i="3"/>
  <c r="Y101" i="3"/>
  <c r="GG101" i="3" s="1"/>
  <c r="GP101" i="3" s="1"/>
  <c r="FY101" i="3"/>
  <c r="DU103" i="3"/>
  <c r="EC104" i="3"/>
  <c r="EW104" i="3"/>
  <c r="BA106" i="3"/>
  <c r="GG106" i="3" s="1"/>
  <c r="GP106" i="3" s="1"/>
  <c r="BQ106" i="3"/>
  <c r="GG114" i="3"/>
  <c r="HO120" i="3"/>
  <c r="GP123" i="3"/>
  <c r="EW123" i="3"/>
  <c r="HQ123" i="3"/>
  <c r="BE124" i="3"/>
  <c r="GI151" i="3"/>
  <c r="GI139" i="3"/>
  <c r="GL139" i="3"/>
  <c r="HP141" i="3"/>
  <c r="GK139" i="3"/>
  <c r="GM139" i="3"/>
  <c r="BA164" i="3"/>
  <c r="GK164" i="3"/>
  <c r="HH165" i="3"/>
  <c r="GR7" i="3"/>
  <c r="GT37" i="3"/>
  <c r="GM37" i="3"/>
  <c r="GR117" i="3"/>
  <c r="GQ118" i="3"/>
  <c r="GN129" i="3"/>
  <c r="GP134" i="3"/>
  <c r="GL135" i="3"/>
  <c r="GO135" i="3"/>
  <c r="HB135" i="3"/>
  <c r="GR139" i="3"/>
  <c r="HL141" i="3"/>
  <c r="HP144" i="3"/>
  <c r="GO142" i="3"/>
  <c r="HL144" i="3"/>
  <c r="GC142" i="3"/>
  <c r="GI181" i="3"/>
  <c r="GI193" i="3"/>
  <c r="HJ183" i="3"/>
  <c r="GO181" i="3"/>
  <c r="HP183" i="3"/>
  <c r="GG217" i="3"/>
  <c r="Q232" i="3"/>
  <c r="GG232" i="3" s="1"/>
  <c r="GL232" i="3"/>
  <c r="GT232" i="3" s="1"/>
  <c r="HI234" i="3"/>
  <c r="GX243" i="3"/>
  <c r="GC113" i="3"/>
  <c r="GO113" i="3"/>
  <c r="HN117" i="3"/>
  <c r="BI119" i="3"/>
  <c r="GM119" i="3"/>
  <c r="Q120" i="3"/>
  <c r="GG120" i="3" s="1"/>
  <c r="HI120" i="3"/>
  <c r="GQ126" i="3"/>
  <c r="GT126" i="3" s="1"/>
  <c r="EK126" i="3"/>
  <c r="GG131" i="3"/>
  <c r="FU139" i="3"/>
  <c r="HK141" i="3"/>
  <c r="GN139" i="3"/>
  <c r="HH147" i="3"/>
  <c r="BA145" i="3"/>
  <c r="GK145" i="3"/>
  <c r="Q174" i="3"/>
  <c r="GL174" i="3"/>
  <c r="GO177" i="3"/>
  <c r="HL177" i="3"/>
  <c r="GM281" i="3"/>
  <c r="BI281" i="3"/>
  <c r="HB291" i="3"/>
  <c r="GP281" i="3"/>
  <c r="EW281" i="3"/>
  <c r="HM282" i="3"/>
  <c r="P3" i="3"/>
  <c r="GT5" i="3"/>
  <c r="GN5" i="3"/>
  <c r="GT9" i="3"/>
  <c r="GN9" i="3"/>
  <c r="GT13" i="3"/>
  <c r="GN13" i="3"/>
  <c r="GR15" i="3"/>
  <c r="GR20" i="3"/>
  <c r="GT60" i="3"/>
  <c r="GN60" i="3"/>
  <c r="GR65" i="3"/>
  <c r="GR68" i="3"/>
  <c r="GR71" i="3"/>
  <c r="GR74" i="3"/>
  <c r="BI110" i="3"/>
  <c r="GN110" i="3"/>
  <c r="HO117" i="3"/>
  <c r="W1" i="3"/>
  <c r="Z1" i="3"/>
  <c r="DX1" i="3"/>
  <c r="GL5" i="3"/>
  <c r="GL9" i="3"/>
  <c r="GS11" i="3"/>
  <c r="GL13" i="3"/>
  <c r="GT36" i="3"/>
  <c r="GF37" i="3"/>
  <c r="GT39" i="3"/>
  <c r="GR46" i="3"/>
  <c r="GL46" i="3"/>
  <c r="GK46" i="3"/>
  <c r="GS46" i="3"/>
  <c r="E49" i="3"/>
  <c r="GG49" i="3" s="1"/>
  <c r="GP49" i="3" s="1"/>
  <c r="GE49" i="3"/>
  <c r="GZ51" i="3" s="1"/>
  <c r="GT50" i="3"/>
  <c r="GT55" i="3"/>
  <c r="GN55" i="3"/>
  <c r="GS55" i="3"/>
  <c r="GL55" i="3"/>
  <c r="GK55" i="3"/>
  <c r="GM60" i="3"/>
  <c r="GS65" i="3"/>
  <c r="GS68" i="3"/>
  <c r="GS71" i="3"/>
  <c r="GS74" i="3"/>
  <c r="GG82" i="3"/>
  <c r="GP82" i="3" s="1"/>
  <c r="HB99" i="3"/>
  <c r="GN88" i="3"/>
  <c r="GT88" i="3"/>
  <c r="HA99" i="3"/>
  <c r="GO88" i="3"/>
  <c r="GL88" i="3"/>
  <c r="GF95" i="3"/>
  <c r="GN98" i="3"/>
  <c r="GT98" i="3"/>
  <c r="GO98" i="3"/>
  <c r="GL98" i="3"/>
  <c r="GR103" i="3"/>
  <c r="HO105" i="3"/>
  <c r="GL108" i="3"/>
  <c r="EW110" i="3"/>
  <c r="GL111" i="3"/>
  <c r="FU111" i="3"/>
  <c r="GM111" i="3"/>
  <c r="GN111" i="3"/>
  <c r="HJ111" i="3"/>
  <c r="HI114" i="3"/>
  <c r="HQ114" i="3" s="1"/>
  <c r="Q112" i="3"/>
  <c r="GX123" i="3"/>
  <c r="GL112" i="3"/>
  <c r="HD123" i="3"/>
  <c r="CW112" i="3"/>
  <c r="HO114" i="3"/>
  <c r="GR112" i="3"/>
  <c r="DU115" i="3"/>
  <c r="HP117" i="3"/>
  <c r="GS115" i="3"/>
  <c r="GR122" i="3"/>
  <c r="GQ122" i="3"/>
  <c r="GM122" i="3"/>
  <c r="GT122" i="3" s="1"/>
  <c r="HA123" i="3"/>
  <c r="GQ124" i="3"/>
  <c r="HC135" i="3"/>
  <c r="GP124" i="3"/>
  <c r="HP129" i="3"/>
  <c r="GP127" i="3"/>
  <c r="HM129" i="3"/>
  <c r="GI127" i="3"/>
  <c r="GO127" i="3"/>
  <c r="GT127" i="3" s="1"/>
  <c r="HH132" i="3"/>
  <c r="GK130" i="3"/>
  <c r="BA131" i="3"/>
  <c r="GK131" i="3"/>
  <c r="GL133" i="3"/>
  <c r="HI135" i="3"/>
  <c r="HH135" i="3"/>
  <c r="GK133" i="3"/>
  <c r="GP136" i="3"/>
  <c r="HB147" i="3"/>
  <c r="HM138" i="3"/>
  <c r="GR141" i="3"/>
  <c r="EW143" i="3"/>
  <c r="BA167" i="3"/>
  <c r="GK167" i="3"/>
  <c r="GT167" i="3" s="1"/>
  <c r="GC177" i="3"/>
  <c r="HI231" i="3"/>
  <c r="GL229" i="3"/>
  <c r="Q229" i="3"/>
  <c r="GK138" i="3"/>
  <c r="HH138" i="3"/>
  <c r="BI140" i="3"/>
  <c r="GM140" i="3"/>
  <c r="FU141" i="3"/>
  <c r="GN141" i="3"/>
  <c r="HA159" i="3"/>
  <c r="HL150" i="3"/>
  <c r="GO148" i="3"/>
  <c r="GL154" i="3"/>
  <c r="HI156" i="3"/>
  <c r="HM180" i="3"/>
  <c r="GP178" i="3"/>
  <c r="EW178" i="3"/>
  <c r="DU194" i="3"/>
  <c r="GS194" i="3"/>
  <c r="GQ234" i="3"/>
  <c r="EK234" i="3"/>
  <c r="GL249" i="3"/>
  <c r="Q249" i="3"/>
  <c r="AY1" i="3"/>
  <c r="AQ3" i="3"/>
  <c r="BS3" i="3" s="1"/>
  <c r="GK9" i="3"/>
  <c r="GK13" i="3"/>
  <c r="GN22" i="3"/>
  <c r="GT22" i="3"/>
  <c r="GQ22" i="3"/>
  <c r="GL22" i="3"/>
  <c r="GO40" i="3"/>
  <c r="GL60" i="3"/>
  <c r="HI111" i="3"/>
  <c r="AM1" i="3"/>
  <c r="E5" i="3"/>
  <c r="GG5" i="3" s="1"/>
  <c r="GP5" i="3" s="1"/>
  <c r="GM5" i="3"/>
  <c r="E9" i="3"/>
  <c r="GG9" i="3" s="1"/>
  <c r="GP9" i="3" s="1"/>
  <c r="GM9" i="3"/>
  <c r="E13" i="3"/>
  <c r="GG13" i="3" s="1"/>
  <c r="GP13" i="3" s="1"/>
  <c r="GM13" i="3"/>
  <c r="GE17" i="3"/>
  <c r="E18" i="3"/>
  <c r="GG18" i="3" s="1"/>
  <c r="GP18" i="3" s="1"/>
  <c r="E22" i="3"/>
  <c r="GG22" i="3" s="1"/>
  <c r="GP22" i="3" s="1"/>
  <c r="GO22" i="3"/>
  <c r="GN24" i="3"/>
  <c r="GT24" i="3"/>
  <c r="GQ24" i="3"/>
  <c r="GL24" i="3"/>
  <c r="GG28" i="3"/>
  <c r="GP28" i="3" s="1"/>
  <c r="GK37" i="3"/>
  <c r="GQ40" i="3"/>
  <c r="GM55" i="3"/>
  <c r="E60" i="3"/>
  <c r="GG60" i="3" s="1"/>
  <c r="GP60" i="3" s="1"/>
  <c r="GO60" i="3"/>
  <c r="GT62" i="3"/>
  <c r="GN62" i="3"/>
  <c r="GL62" i="3"/>
  <c r="GG64" i="3"/>
  <c r="GP64" i="3" s="1"/>
  <c r="GT65" i="3"/>
  <c r="GG67" i="3"/>
  <c r="GP67" i="3" s="1"/>
  <c r="GT68" i="3"/>
  <c r="GG70" i="3"/>
  <c r="GP70" i="3" s="1"/>
  <c r="GT71" i="3"/>
  <c r="GG73" i="3"/>
  <c r="GP73" i="3" s="1"/>
  <c r="GT74" i="3"/>
  <c r="E77" i="3"/>
  <c r="GG77" i="3" s="1"/>
  <c r="GP77" i="3" s="1"/>
  <c r="GE86" i="3"/>
  <c r="GM88" i="3"/>
  <c r="GM98" i="3"/>
  <c r="GX111" i="3"/>
  <c r="HI102" i="3"/>
  <c r="CS101" i="3"/>
  <c r="FU102" i="3"/>
  <c r="GM102" i="3"/>
  <c r="GK102" i="3"/>
  <c r="AG103" i="3"/>
  <c r="GG103" i="3" s="1"/>
  <c r="GP103" i="3" s="1"/>
  <c r="HH105" i="3"/>
  <c r="HQ105" i="3" s="1"/>
  <c r="CO104" i="3"/>
  <c r="GQ104" i="3"/>
  <c r="ES105" i="3"/>
  <c r="CW106" i="3"/>
  <c r="HO108" i="3"/>
  <c r="CK108" i="3"/>
  <c r="BY109" i="3"/>
  <c r="EW109" i="3"/>
  <c r="GO111" i="3"/>
  <c r="HM111" i="3"/>
  <c r="FE113" i="3"/>
  <c r="GK115" i="3"/>
  <c r="GT115" i="3" s="1"/>
  <c r="EO115" i="3"/>
  <c r="ES117" i="3"/>
  <c r="GK117" i="3"/>
  <c r="E118" i="3"/>
  <c r="GS118" i="3"/>
  <c r="DU118" i="3"/>
  <c r="EK118" i="3"/>
  <c r="BM119" i="3"/>
  <c r="FY120" i="3"/>
  <c r="FM121" i="3"/>
  <c r="BQ122" i="3"/>
  <c r="FE122" i="3"/>
  <c r="HK123" i="3"/>
  <c r="I123" i="3"/>
  <c r="CS123" i="3"/>
  <c r="HE135" i="3"/>
  <c r="CO126" i="3"/>
  <c r="HL126" i="3"/>
  <c r="FU129" i="3"/>
  <c r="GM129" i="3"/>
  <c r="Y130" i="3"/>
  <c r="EW134" i="3"/>
  <c r="Q135" i="3"/>
  <c r="GG135" i="3" s="1"/>
  <c r="GC135" i="3"/>
  <c r="CW139" i="3"/>
  <c r="GM141" i="3"/>
  <c r="GQ143" i="3"/>
  <c r="HN144" i="3"/>
  <c r="EK143" i="3"/>
  <c r="GS143" i="3"/>
  <c r="GT143" i="3" s="1"/>
  <c r="GC146" i="3"/>
  <c r="GO146" i="3"/>
  <c r="FE148" i="3"/>
  <c r="BA150" i="3"/>
  <c r="GG150" i="3" s="1"/>
  <c r="GK150" i="3"/>
  <c r="GT150" i="3" s="1"/>
  <c r="HH150" i="3"/>
  <c r="GC153" i="3"/>
  <c r="GR155" i="3"/>
  <c r="GQ155" i="3"/>
  <c r="GP155" i="3"/>
  <c r="GM155" i="3"/>
  <c r="GI167" i="3"/>
  <c r="GI155" i="3"/>
  <c r="HL168" i="3"/>
  <c r="GC166" i="3"/>
  <c r="GG166" i="3" s="1"/>
  <c r="GO166" i="3"/>
  <c r="HH168" i="3"/>
  <c r="HK183" i="3"/>
  <c r="GN181" i="3"/>
  <c r="FU181" i="3"/>
  <c r="BM182" i="3"/>
  <c r="CC182" i="3"/>
  <c r="GN185" i="3"/>
  <c r="FU185" i="3"/>
  <c r="GZ195" i="3"/>
  <c r="FM191" i="3"/>
  <c r="CH1" i="3"/>
  <c r="GN20" i="3"/>
  <c r="GM20" i="3"/>
  <c r="GT20" i="3"/>
  <c r="GN26" i="3"/>
  <c r="GT26" i="3"/>
  <c r="GQ26" i="3"/>
  <c r="GL26" i="3"/>
  <c r="GR30" i="3"/>
  <c r="GK30" i="3"/>
  <c r="GK33" i="3"/>
  <c r="GR33" i="3"/>
  <c r="GG37" i="3"/>
  <c r="GP37" i="3" s="1"/>
  <c r="GT52" i="3"/>
  <c r="GN52" i="3"/>
  <c r="HC63" i="3"/>
  <c r="GL52" i="3"/>
  <c r="GL76" i="3"/>
  <c r="GR76" i="3"/>
  <c r="GQ76" i="3"/>
  <c r="E79" i="3"/>
  <c r="GG79" i="3" s="1"/>
  <c r="GP79" i="3" s="1"/>
  <c r="EW102" i="3"/>
  <c r="GC104" i="3"/>
  <c r="GO104" i="3"/>
  <c r="GR111" i="3"/>
  <c r="GP118" i="3"/>
  <c r="GK118" i="3"/>
  <c r="GT118" i="3" s="1"/>
  <c r="HN126" i="3"/>
  <c r="GP129" i="3"/>
  <c r="FU130" i="3"/>
  <c r="HK132" i="3"/>
  <c r="GI147" i="3"/>
  <c r="GP135" i="3"/>
  <c r="GN135" i="3"/>
  <c r="GM135" i="3"/>
  <c r="BA140" i="3"/>
  <c r="GK140" i="3"/>
  <c r="GO140" i="3"/>
  <c r="GN140" i="3"/>
  <c r="BI143" i="3"/>
  <c r="HJ144" i="3"/>
  <c r="CW150" i="3"/>
  <c r="HD159" i="3"/>
  <c r="GR150" i="3"/>
  <c r="BI173" i="3"/>
  <c r="GM173" i="3"/>
  <c r="GY183" i="3"/>
  <c r="BI213" i="3"/>
  <c r="HJ213" i="3"/>
  <c r="GM213" i="3"/>
  <c r="GQ213" i="3"/>
  <c r="EK213" i="3"/>
  <c r="HN213" i="3"/>
  <c r="GI215" i="3"/>
  <c r="GR215" i="3"/>
  <c r="GQ215" i="3"/>
  <c r="GM215" i="3"/>
  <c r="GK215" i="3"/>
  <c r="GI227" i="3"/>
  <c r="GO215" i="3"/>
  <c r="HJ216" i="3"/>
  <c r="GR36" i="3"/>
  <c r="GK36" i="3"/>
  <c r="GK39" i="3"/>
  <c r="GR39" i="3"/>
  <c r="E41" i="3"/>
  <c r="GG41" i="3" s="1"/>
  <c r="GP41" i="3" s="1"/>
  <c r="GE41" i="3"/>
  <c r="HB51" i="3" s="1"/>
  <c r="GR50" i="3"/>
  <c r="GL50" i="3"/>
  <c r="GK50" i="3"/>
  <c r="GS50" i="3"/>
  <c r="GT59" i="3"/>
  <c r="GN59" i="3"/>
  <c r="GS59" i="3"/>
  <c r="GL59" i="3"/>
  <c r="GK59" i="3"/>
  <c r="GG86" i="3"/>
  <c r="GP86" i="3" s="1"/>
  <c r="HD111" i="3"/>
  <c r="HO102" i="3"/>
  <c r="CW101" i="3"/>
  <c r="DU109" i="3"/>
  <c r="HP111" i="3"/>
  <c r="GY123" i="3"/>
  <c r="GP117" i="3"/>
  <c r="GR120" i="3"/>
  <c r="GT120" i="3" s="1"/>
  <c r="GR121" i="3"/>
  <c r="GT121" i="3" s="1"/>
  <c r="FU123" i="3"/>
  <c r="GN123" i="3"/>
  <c r="GK123" i="3"/>
  <c r="HI129" i="3"/>
  <c r="HO129" i="3"/>
  <c r="GR127" i="3"/>
  <c r="HD135" i="3"/>
  <c r="Q128" i="3"/>
  <c r="GG128" i="3" s="1"/>
  <c r="GL128" i="3"/>
  <c r="HH129" i="3"/>
  <c r="HQ129" i="3" s="1"/>
  <c r="GR130" i="3"/>
  <c r="GO134" i="3"/>
  <c r="DE135" i="3"/>
  <c r="GS136" i="3"/>
  <c r="HE147" i="3"/>
  <c r="HP138" i="3"/>
  <c r="BI139" i="3"/>
  <c r="HJ141" i="3"/>
  <c r="HO141" i="3"/>
  <c r="BA144" i="3"/>
  <c r="HH144" i="3"/>
  <c r="GI146" i="3"/>
  <c r="HK147" i="3"/>
  <c r="GQ146" i="3"/>
  <c r="HJ147" i="3"/>
  <c r="HI147" i="3"/>
  <c r="GL146" i="3"/>
  <c r="BA155" i="3"/>
  <c r="GG155" i="3" s="1"/>
  <c r="GK155" i="3"/>
  <c r="GG165" i="3"/>
  <c r="HM171" i="3"/>
  <c r="GP169" i="3"/>
  <c r="HB171" i="3"/>
  <c r="HD183" i="3"/>
  <c r="CW172" i="3"/>
  <c r="GR172" i="3"/>
  <c r="HO174" i="3"/>
  <c r="HJ174" i="3"/>
  <c r="CI1" i="3"/>
  <c r="GT7" i="3"/>
  <c r="GN7" i="3"/>
  <c r="GK7" i="3"/>
  <c r="GT11" i="3"/>
  <c r="GN11" i="3"/>
  <c r="GK11" i="3"/>
  <c r="GT15" i="3"/>
  <c r="GN15" i="3"/>
  <c r="GK15" i="3"/>
  <c r="E26" i="3"/>
  <c r="GG26" i="3" s="1"/>
  <c r="GP26" i="3" s="1"/>
  <c r="GO26" i="3"/>
  <c r="GL30" i="3"/>
  <c r="GL33" i="3"/>
  <c r="E52" i="3"/>
  <c r="GG52" i="3" s="1"/>
  <c r="GP52" i="3" s="1"/>
  <c r="GO52" i="3"/>
  <c r="GT54" i="3"/>
  <c r="GN54" i="3"/>
  <c r="GL54" i="3"/>
  <c r="GM59" i="3"/>
  <c r="GZ63" i="3"/>
  <c r="E66" i="3"/>
  <c r="GG66" i="3" s="1"/>
  <c r="GP66" i="3" s="1"/>
  <c r="E69" i="3"/>
  <c r="GG69" i="3" s="1"/>
  <c r="GP69" i="3" s="1"/>
  <c r="E72" i="3"/>
  <c r="GG72" i="3" s="1"/>
  <c r="GP72" i="3" s="1"/>
  <c r="E75" i="3"/>
  <c r="GG75" i="3" s="1"/>
  <c r="GP75" i="3" s="1"/>
  <c r="GK76" i="3"/>
  <c r="E81" i="3"/>
  <c r="GG81" i="3" s="1"/>
  <c r="GP81" i="3" s="1"/>
  <c r="GN92" i="3"/>
  <c r="GT92" i="3"/>
  <c r="GO92" i="3"/>
  <c r="GL92" i="3"/>
  <c r="DA103" i="3"/>
  <c r="GK109" i="3"/>
  <c r="GM113" i="3"/>
  <c r="GL115" i="3"/>
  <c r="GS124" i="3"/>
  <c r="GR124" i="3"/>
  <c r="HO126" i="3"/>
  <c r="GL129" i="3"/>
  <c r="GQ129" i="3"/>
  <c r="EW129" i="3"/>
  <c r="GI135" i="3"/>
  <c r="GI140" i="3"/>
  <c r="EK141" i="3"/>
  <c r="GQ141" i="3"/>
  <c r="GQ144" i="3"/>
  <c r="GT144" i="3" s="1"/>
  <c r="GS146" i="3"/>
  <c r="HP147" i="3"/>
  <c r="GC147" i="3"/>
  <c r="HN171" i="3"/>
  <c r="GQ169" i="3"/>
  <c r="GI224" i="3"/>
  <c r="GR212" i="3"/>
  <c r="GS212" i="3"/>
  <c r="GP212" i="3"/>
  <c r="GM212" i="3"/>
  <c r="GK212" i="3"/>
  <c r="GT212" i="3" s="1"/>
  <c r="HL213" i="3"/>
  <c r="GQ212" i="3"/>
  <c r="GO212" i="3"/>
  <c r="GI212" i="3"/>
  <c r="AR1" i="3"/>
  <c r="AS1" i="3"/>
  <c r="CT1" i="3"/>
  <c r="GK20" i="3"/>
  <c r="GE23" i="3"/>
  <c r="E23" i="3"/>
  <c r="GG23" i="3" s="1"/>
  <c r="GP23" i="3" s="1"/>
  <c r="GM30" i="3"/>
  <c r="GM33" i="3"/>
  <c r="GL36" i="3"/>
  <c r="GL39" i="3"/>
  <c r="GR40" i="3"/>
  <c r="GL40" i="3"/>
  <c r="GS40" i="3"/>
  <c r="GX51" i="3"/>
  <c r="GK40" i="3"/>
  <c r="E43" i="3"/>
  <c r="GG43" i="3" s="1"/>
  <c r="GP43" i="3" s="1"/>
  <c r="GE43" i="3"/>
  <c r="E59" i="3"/>
  <c r="GG59" i="3" s="1"/>
  <c r="GP59" i="3" s="1"/>
  <c r="GO59" i="3"/>
  <c r="GT61" i="3"/>
  <c r="GN61" i="3"/>
  <c r="GL61" i="3"/>
  <c r="GS61" i="3"/>
  <c r="GK61" i="3"/>
  <c r="HA63" i="3"/>
  <c r="GK65" i="3"/>
  <c r="GK68" i="3"/>
  <c r="GK71" i="3"/>
  <c r="GK74" i="3"/>
  <c r="E76" i="3"/>
  <c r="GG76" i="3" s="1"/>
  <c r="GP76" i="3" s="1"/>
  <c r="GM76" i="3"/>
  <c r="FI101" i="3"/>
  <c r="I102" i="3"/>
  <c r="DU102" i="3"/>
  <c r="EW103" i="3"/>
  <c r="BE104" i="3"/>
  <c r="GG104" i="3" s="1"/>
  <c r="GP104" i="3" s="1"/>
  <c r="DA105" i="3"/>
  <c r="Q107" i="3"/>
  <c r="GL107" i="3"/>
  <c r="AS107" i="3"/>
  <c r="CC108" i="3"/>
  <c r="I110" i="3"/>
  <c r="CS110" i="3"/>
  <c r="AK111" i="3"/>
  <c r="GG111" i="3" s="1"/>
  <c r="GP111" i="3" s="1"/>
  <c r="DU111" i="3"/>
  <c r="GY111" i="3"/>
  <c r="AG113" i="3"/>
  <c r="GG113" i="3" s="1"/>
  <c r="BI113" i="3"/>
  <c r="HM114" i="3"/>
  <c r="GP113" i="3"/>
  <c r="EW113" i="3"/>
  <c r="U117" i="3"/>
  <c r="GG117" i="3" s="1"/>
  <c r="GQ117" i="3"/>
  <c r="EK117" i="3"/>
  <c r="EW117" i="3"/>
  <c r="HH117" i="3"/>
  <c r="HK120" i="3"/>
  <c r="FU118" i="3"/>
  <c r="DM119" i="3"/>
  <c r="GL119" i="3"/>
  <c r="HH120" i="3"/>
  <c r="AO121" i="3"/>
  <c r="FE121" i="3"/>
  <c r="DQ122" i="3"/>
  <c r="GP122" i="3"/>
  <c r="BI123" i="3"/>
  <c r="GM123" i="3"/>
  <c r="BQ124" i="3"/>
  <c r="GZ135" i="3"/>
  <c r="BQ125" i="3"/>
  <c r="GG125" i="3" s="1"/>
  <c r="ES125" i="3"/>
  <c r="GM125" i="3"/>
  <c r="CG126" i="3"/>
  <c r="FU126" i="3"/>
  <c r="Q127" i="3"/>
  <c r="BA127" i="3"/>
  <c r="CW127" i="3"/>
  <c r="FM128" i="3"/>
  <c r="HK129" i="3"/>
  <c r="CW130" i="3"/>
  <c r="GN130" i="3"/>
  <c r="GM134" i="3"/>
  <c r="GC134" i="3"/>
  <c r="CS135" i="3"/>
  <c r="DU136" i="3"/>
  <c r="GR136" i="3"/>
  <c r="GO136" i="3"/>
  <c r="CG140" i="3"/>
  <c r="GR140" i="3"/>
  <c r="GS140" i="3"/>
  <c r="AG143" i="3"/>
  <c r="GG143" i="3" s="1"/>
  <c r="GK146" i="3"/>
  <c r="BE157" i="3"/>
  <c r="AS162" i="3"/>
  <c r="E168" i="3"/>
  <c r="EW169" i="3"/>
  <c r="GS180" i="3"/>
  <c r="DU180" i="3"/>
  <c r="GC180" i="3"/>
  <c r="GO180" i="3"/>
  <c r="BA182" i="3"/>
  <c r="GK182" i="3"/>
  <c r="GT182" i="3" s="1"/>
  <c r="BA187" i="3"/>
  <c r="HH189" i="3"/>
  <c r="GK187" i="3"/>
  <c r="GW195" i="3"/>
  <c r="HH192" i="3"/>
  <c r="BA191" i="3"/>
  <c r="GK191" i="3"/>
  <c r="GC199" i="3"/>
  <c r="GO199" i="3"/>
  <c r="HI204" i="3"/>
  <c r="Q202" i="3"/>
  <c r="GL202" i="3"/>
  <c r="GN234" i="3"/>
  <c r="GK234" i="3"/>
  <c r="GI234" i="3"/>
  <c r="HK234" i="3"/>
  <c r="HH234" i="3"/>
  <c r="GR234" i="3"/>
  <c r="GP234" i="3"/>
  <c r="HJ153" i="3"/>
  <c r="GM152" i="3"/>
  <c r="HN153" i="3"/>
  <c r="GQ152" i="3"/>
  <c r="FU155" i="3"/>
  <c r="GN155" i="3"/>
  <c r="HP159" i="3"/>
  <c r="GS157" i="3"/>
  <c r="GM158" i="3"/>
  <c r="HJ159" i="3"/>
  <c r="BI158" i="3"/>
  <c r="EW170" i="3"/>
  <c r="GP170" i="3"/>
  <c r="E40" i="3"/>
  <c r="GG40" i="3" s="1"/>
  <c r="GP40" i="3" s="1"/>
  <c r="E44" i="3"/>
  <c r="GG44" i="3" s="1"/>
  <c r="GP44" i="3" s="1"/>
  <c r="E48" i="3"/>
  <c r="GG48" i="3" s="1"/>
  <c r="GP48" i="3" s="1"/>
  <c r="GN91" i="3"/>
  <c r="GT91" i="3"/>
  <c r="GK91" i="3"/>
  <c r="GN95" i="3"/>
  <c r="GT95" i="3"/>
  <c r="GK95" i="3"/>
  <c r="GN99" i="3"/>
  <c r="GT99" i="3"/>
  <c r="GK99" i="3"/>
  <c r="DE101" i="3"/>
  <c r="EK102" i="3"/>
  <c r="GG102" i="3" s="1"/>
  <c r="GP102" i="3" s="1"/>
  <c r="BE103" i="3"/>
  <c r="GL104" i="3"/>
  <c r="BQ104" i="3"/>
  <c r="CC105" i="3"/>
  <c r="FA106" i="3"/>
  <c r="AO107" i="3"/>
  <c r="BM108" i="3"/>
  <c r="I109" i="3"/>
  <c r="GG109" i="3" s="1"/>
  <c r="GP109" i="3" s="1"/>
  <c r="FI109" i="3"/>
  <c r="AK110" i="3"/>
  <c r="GG110" i="3" s="1"/>
  <c r="GP110" i="3" s="1"/>
  <c r="BI111" i="3"/>
  <c r="AO112" i="3"/>
  <c r="EC113" i="3"/>
  <c r="BU114" i="3"/>
  <c r="BU115" i="3"/>
  <c r="Q116" i="3"/>
  <c r="FM116" i="3"/>
  <c r="DQ117" i="3"/>
  <c r="DA118" i="3"/>
  <c r="HM120" i="3"/>
  <c r="AW119" i="3"/>
  <c r="GG119" i="3" s="1"/>
  <c r="EO120" i="3"/>
  <c r="EO121" i="3"/>
  <c r="CO122" i="3"/>
  <c r="AK123" i="3"/>
  <c r="GG123" i="3" s="1"/>
  <c r="CC124" i="3"/>
  <c r="HP126" i="3"/>
  <c r="GR125" i="3"/>
  <c r="BQ126" i="3"/>
  <c r="CW128" i="3"/>
  <c r="GP130" i="3"/>
  <c r="EW130" i="3"/>
  <c r="CK131" i="3"/>
  <c r="AS132" i="3"/>
  <c r="BI135" i="3"/>
  <c r="FU135" i="3"/>
  <c r="HA135" i="3"/>
  <c r="HI138" i="3"/>
  <c r="GX147" i="3"/>
  <c r="GW147" i="3"/>
  <c r="HO138" i="3"/>
  <c r="HD147" i="3"/>
  <c r="GK136" i="3"/>
  <c r="GS138" i="3"/>
  <c r="AW139" i="3"/>
  <c r="BY139" i="3"/>
  <c r="Y140" i="3"/>
  <c r="BM141" i="3"/>
  <c r="GG141" i="3" s="1"/>
  <c r="Q144" i="3"/>
  <c r="GG144" i="3" s="1"/>
  <c r="GL144" i="3"/>
  <c r="GO144" i="3"/>
  <c r="DM145" i="3"/>
  <c r="GI145" i="3"/>
  <c r="GN146" i="3"/>
  <c r="GZ159" i="3"/>
  <c r="FI161" i="3"/>
  <c r="FY161" i="3"/>
  <c r="FQ163" i="3"/>
  <c r="GC165" i="3"/>
  <c r="GO165" i="3"/>
  <c r="AO167" i="3"/>
  <c r="Q172" i="3"/>
  <c r="GX183" i="3"/>
  <c r="GL172" i="3"/>
  <c r="DQ178" i="3"/>
  <c r="GQ178" i="3"/>
  <c r="HN180" i="3"/>
  <c r="EK178" i="3"/>
  <c r="BY179" i="3"/>
  <c r="CO180" i="3"/>
  <c r="DE180" i="3"/>
  <c r="AG199" i="3"/>
  <c r="GS228" i="3"/>
  <c r="DU228" i="3"/>
  <c r="HP228" i="3"/>
  <c r="DU234" i="3"/>
  <c r="GS234" i="3"/>
  <c r="HL153" i="3"/>
  <c r="GS152" i="3"/>
  <c r="EK152" i="3"/>
  <c r="GT153" i="3"/>
  <c r="GG154" i="3"/>
  <c r="HH156" i="3"/>
  <c r="HQ156" i="3" s="1"/>
  <c r="DU157" i="3"/>
  <c r="GO158" i="3"/>
  <c r="HO159" i="3"/>
  <c r="GI158" i="3"/>
  <c r="GC162" i="3"/>
  <c r="AG165" i="3"/>
  <c r="AW165" i="3"/>
  <c r="BI165" i="3"/>
  <c r="CW176" i="3"/>
  <c r="GG182" i="3"/>
  <c r="Q183" i="3"/>
  <c r="GG183" i="3" s="1"/>
  <c r="GL183" i="3"/>
  <c r="FM183" i="3"/>
  <c r="DE184" i="3"/>
  <c r="GC186" i="3"/>
  <c r="HA195" i="3"/>
  <c r="GO186" i="3"/>
  <c r="GG190" i="3"/>
  <c r="GG192" i="3"/>
  <c r="AS126" i="3"/>
  <c r="GG126" i="3" s="1"/>
  <c r="BY128" i="3"/>
  <c r="HI132" i="3"/>
  <c r="DU130" i="3"/>
  <c r="BM131" i="3"/>
  <c r="U132" i="3"/>
  <c r="FQ132" i="3"/>
  <c r="GK134" i="3"/>
  <c r="DQ135" i="3"/>
  <c r="BY137" i="3"/>
  <c r="GG137" i="3" s="1"/>
  <c r="HN141" i="3"/>
  <c r="EK139" i="3"/>
  <c r="GQ139" i="3"/>
  <c r="EW140" i="3"/>
  <c r="GP140" i="3"/>
  <c r="GK141" i="3"/>
  <c r="GS141" i="3"/>
  <c r="DE143" i="3"/>
  <c r="GC143" i="3"/>
  <c r="CW145" i="3"/>
  <c r="HO147" i="3"/>
  <c r="GK147" i="3"/>
  <c r="GT147" i="3" s="1"/>
  <c r="U151" i="3"/>
  <c r="GK154" i="3"/>
  <c r="GL155" i="3"/>
  <c r="CC157" i="3"/>
  <c r="CS157" i="3"/>
  <c r="GN158" i="3"/>
  <c r="FU158" i="3"/>
  <c r="HO165" i="3"/>
  <c r="GR164" i="3"/>
  <c r="CW164" i="3"/>
  <c r="GT168" i="3"/>
  <c r="GM169" i="3"/>
  <c r="HJ171" i="3"/>
  <c r="BA171" i="3"/>
  <c r="GK171" i="3"/>
  <c r="HL180" i="3"/>
  <c r="GR181" i="3"/>
  <c r="GR198" i="3"/>
  <c r="CW198" i="3"/>
  <c r="HM207" i="3"/>
  <c r="GP205" i="3"/>
  <c r="EW205" i="3"/>
  <c r="EK209" i="3"/>
  <c r="GQ209" i="3"/>
  <c r="HN210" i="3"/>
  <c r="GR134" i="3"/>
  <c r="GL134" i="3"/>
  <c r="HC159" i="3"/>
  <c r="HB159" i="3"/>
  <c r="GP149" i="3"/>
  <c r="GT149" i="3" s="1"/>
  <c r="Q150" i="3"/>
  <c r="GL150" i="3"/>
  <c r="GC151" i="3"/>
  <c r="GI152" i="3"/>
  <c r="GG156" i="3"/>
  <c r="EW161" i="3"/>
  <c r="HM162" i="3"/>
  <c r="GP161" i="3"/>
  <c r="GT161" i="3" s="1"/>
  <c r="GI177" i="3"/>
  <c r="GL165" i="3"/>
  <c r="GI165" i="3"/>
  <c r="GR175" i="3"/>
  <c r="CW175" i="3"/>
  <c r="HO177" i="3"/>
  <c r="BA179" i="3"/>
  <c r="HH180" i="3"/>
  <c r="GK179" i="3"/>
  <c r="EK198" i="3"/>
  <c r="GQ198" i="3"/>
  <c r="HC207" i="3"/>
  <c r="HL201" i="3"/>
  <c r="GI219" i="3"/>
  <c r="GS219" i="3"/>
  <c r="HO219" i="3"/>
  <c r="GR219" i="3"/>
  <c r="GP219" i="3"/>
  <c r="HM219" i="3"/>
  <c r="GL223" i="3"/>
  <c r="GX231" i="3"/>
  <c r="Q223" i="3"/>
  <c r="HI225" i="3"/>
  <c r="GK111" i="3"/>
  <c r="HK114" i="3"/>
  <c r="HK117" i="3"/>
  <c r="FU115" i="3"/>
  <c r="GL117" i="3"/>
  <c r="EW119" i="3"/>
  <c r="GP119" i="3"/>
  <c r="DU125" i="3"/>
  <c r="FU125" i="3"/>
  <c r="Q130" i="3"/>
  <c r="GG130" i="3" s="1"/>
  <c r="GI132" i="3"/>
  <c r="GK135" i="3"/>
  <c r="EK135" i="3"/>
  <c r="GQ135" i="3"/>
  <c r="HA147" i="3"/>
  <c r="HL138" i="3"/>
  <c r="GI138" i="3"/>
  <c r="GL140" i="3"/>
  <c r="BA141" i="3"/>
  <c r="HI141" i="3"/>
  <c r="GR146" i="3"/>
  <c r="CW146" i="3"/>
  <c r="GP146" i="3"/>
  <c r="HM147" i="3"/>
  <c r="GQ149" i="3"/>
  <c r="HN150" i="3"/>
  <c r="GP158" i="3"/>
  <c r="GT158" i="3" s="1"/>
  <c r="HM159" i="3"/>
  <c r="EW158" i="3"/>
  <c r="GG158" i="3" s="1"/>
  <c r="GS158" i="3"/>
  <c r="Q164" i="3"/>
  <c r="HI165" i="3"/>
  <c r="GL164" i="3"/>
  <c r="BI169" i="3"/>
  <c r="GO169" i="3"/>
  <c r="GI169" i="3"/>
  <c r="GT172" i="3"/>
  <c r="GL181" i="3"/>
  <c r="CW181" i="3"/>
  <c r="GC182" i="3"/>
  <c r="HI192" i="3"/>
  <c r="Q191" i="3"/>
  <c r="GL191" i="3"/>
  <c r="CW197" i="3"/>
  <c r="GR197" i="3"/>
  <c r="HO198" i="3"/>
  <c r="EW197" i="3"/>
  <c r="GP197" i="3"/>
  <c r="GT197" i="3" s="1"/>
  <c r="EK205" i="3"/>
  <c r="HN207" i="3"/>
  <c r="GQ205" i="3"/>
  <c r="HD207" i="3"/>
  <c r="GG218" i="3"/>
  <c r="EW111" i="3"/>
  <c r="GL113" i="3"/>
  <c r="HL114" i="3"/>
  <c r="HE123" i="3"/>
  <c r="HJ126" i="3"/>
  <c r="HQ126" i="3" s="1"/>
  <c r="GK128" i="3"/>
  <c r="GT128" i="3" s="1"/>
  <c r="HL132" i="3"/>
  <c r="HJ135" i="3"/>
  <c r="HN135" i="3"/>
  <c r="CW134" i="3"/>
  <c r="GG134" i="3" s="1"/>
  <c r="GS139" i="3"/>
  <c r="HL147" i="3"/>
  <c r="EW149" i="3"/>
  <c r="HK153" i="3"/>
  <c r="GN152" i="3"/>
  <c r="GQ158" i="3"/>
  <c r="HN159" i="3"/>
  <c r="EK158" i="3"/>
  <c r="HH159" i="3"/>
  <c r="EK161" i="3"/>
  <c r="HN162" i="3"/>
  <c r="GQ161" i="3"/>
  <c r="HC171" i="3"/>
  <c r="GR165" i="3"/>
  <c r="HK171" i="3"/>
  <c r="GN169" i="3"/>
  <c r="CW174" i="3"/>
  <c r="GR174" i="3"/>
  <c r="BI176" i="3"/>
  <c r="HJ177" i="3"/>
  <c r="GM176" i="3"/>
  <c r="GN176" i="3"/>
  <c r="GI188" i="3"/>
  <c r="GL176" i="3"/>
  <c r="DU204" i="3"/>
  <c r="GS204" i="3"/>
  <c r="GG207" i="3"/>
  <c r="HE207" i="3"/>
  <c r="E42" i="3"/>
  <c r="GG42" i="3" s="1"/>
  <c r="GP42" i="3" s="1"/>
  <c r="E46" i="3"/>
  <c r="GG46" i="3" s="1"/>
  <c r="GP46" i="3" s="1"/>
  <c r="E50" i="3"/>
  <c r="GG50" i="3" s="1"/>
  <c r="GP50" i="3" s="1"/>
  <c r="GN89" i="3"/>
  <c r="GT89" i="3"/>
  <c r="GK89" i="3"/>
  <c r="GN93" i="3"/>
  <c r="GT93" i="3"/>
  <c r="GK93" i="3"/>
  <c r="GN97" i="3"/>
  <c r="GT97" i="3"/>
  <c r="GK97" i="3"/>
  <c r="AK101" i="3"/>
  <c r="BI102" i="3"/>
  <c r="EC103" i="3"/>
  <c r="HK105" i="3"/>
  <c r="ES104" i="3"/>
  <c r="E105" i="3"/>
  <c r="FE105" i="3"/>
  <c r="BY106" i="3"/>
  <c r="DM107" i="3"/>
  <c r="EO108" i="3"/>
  <c r="GG108" i="3" s="1"/>
  <c r="GP108" i="3" s="1"/>
  <c r="CG109" i="3"/>
  <c r="DE110" i="3"/>
  <c r="EK111" i="3"/>
  <c r="DM112" i="3"/>
  <c r="BE113" i="3"/>
  <c r="EW114" i="3"/>
  <c r="GP114" i="3"/>
  <c r="GT114" i="3" s="1"/>
  <c r="GP115" i="3"/>
  <c r="EW115" i="3"/>
  <c r="CK116" i="3"/>
  <c r="AS117" i="3"/>
  <c r="AG118" i="3"/>
  <c r="GC118" i="3"/>
  <c r="DU119" i="3"/>
  <c r="BM120" i="3"/>
  <c r="BM121" i="3"/>
  <c r="U122" i="3"/>
  <c r="FQ122" i="3"/>
  <c r="DE123" i="3"/>
  <c r="E124" i="3"/>
  <c r="FE124" i="3"/>
  <c r="GK125" i="3"/>
  <c r="GT125" i="3" s="1"/>
  <c r="ES126" i="3"/>
  <c r="AC128" i="3"/>
  <c r="FY128" i="3"/>
  <c r="BU130" i="3"/>
  <c r="GS130" i="3"/>
  <c r="Q131" i="3"/>
  <c r="FM131" i="3"/>
  <c r="DQ132" i="3"/>
  <c r="HM132" i="3"/>
  <c r="BA135" i="3"/>
  <c r="GC136" i="3"/>
  <c r="FA137" i="3"/>
  <c r="EW138" i="3"/>
  <c r="GG138" i="3" s="1"/>
  <c r="Q140" i="3"/>
  <c r="GG140" i="3" s="1"/>
  <c r="CS140" i="3"/>
  <c r="GQ140" i="3"/>
  <c r="BI144" i="3"/>
  <c r="GN144" i="3"/>
  <c r="FU144" i="3"/>
  <c r="GI144" i="3"/>
  <c r="E145" i="3"/>
  <c r="GG145" i="3" s="1"/>
  <c r="FA145" i="3"/>
  <c r="GR145" i="3"/>
  <c r="GM146" i="3"/>
  <c r="EW146" i="3"/>
  <c r="GG146" i="3" s="1"/>
  <c r="DA149" i="3"/>
  <c r="GG149" i="3" s="1"/>
  <c r="GS149" i="3"/>
  <c r="DU149" i="3"/>
  <c r="EK149" i="3"/>
  <c r="GC150" i="3"/>
  <c r="EO151" i="3"/>
  <c r="GK152" i="3"/>
  <c r="HM156" i="3"/>
  <c r="GO156" i="3"/>
  <c r="GL158" i="3"/>
  <c r="HI159" i="3"/>
  <c r="HL162" i="3"/>
  <c r="DU161" i="3"/>
  <c r="GS161" i="3"/>
  <c r="AS163" i="3"/>
  <c r="HJ165" i="3"/>
  <c r="GM163" i="3"/>
  <c r="BI163" i="3"/>
  <c r="FE165" i="3"/>
  <c r="GN165" i="3"/>
  <c r="GS165" i="3"/>
  <c r="FU170" i="3"/>
  <c r="GN170" i="3"/>
  <c r="GT170" i="3" s="1"/>
  <c r="GI170" i="3"/>
  <c r="CG173" i="3"/>
  <c r="HI174" i="3"/>
  <c r="HQ174" i="3" s="1"/>
  <c r="EO182" i="3"/>
  <c r="AG186" i="3"/>
  <c r="ES196" i="3"/>
  <c r="CO204" i="3"/>
  <c r="GG220" i="3"/>
  <c r="HP243" i="3"/>
  <c r="GS241" i="3"/>
  <c r="DU241" i="3"/>
  <c r="GL152" i="3"/>
  <c r="GP154" i="3"/>
  <c r="GQ156" i="3"/>
  <c r="HL159" i="3"/>
  <c r="GC157" i="3"/>
  <c r="GI174" i="3"/>
  <c r="GI175" i="3"/>
  <c r="EW176" i="3"/>
  <c r="GP176" i="3"/>
  <c r="HH177" i="3"/>
  <c r="HP180" i="3"/>
  <c r="DU178" i="3"/>
  <c r="HH183" i="3"/>
  <c r="HQ183" i="3" s="1"/>
  <c r="GP181" i="3"/>
  <c r="HM183" i="3"/>
  <c r="GK181" i="3"/>
  <c r="HN201" i="3"/>
  <c r="GN212" i="3"/>
  <c r="GI233" i="3"/>
  <c r="GR221" i="3"/>
  <c r="GQ221" i="3"/>
  <c r="GN221" i="3"/>
  <c r="GM221" i="3"/>
  <c r="GI221" i="3"/>
  <c r="HO222" i="3"/>
  <c r="GO130" i="3"/>
  <c r="BU135" i="3"/>
  <c r="CW137" i="3"/>
  <c r="GR137" i="3"/>
  <c r="GT137" i="3" s="1"/>
  <c r="I139" i="3"/>
  <c r="GG139" i="3" s="1"/>
  <c r="HH141" i="3"/>
  <c r="HQ141" i="3" s="1"/>
  <c r="FI139" i="3"/>
  <c r="EW141" i="3"/>
  <c r="HM144" i="3"/>
  <c r="AS143" i="3"/>
  <c r="HI144" i="3"/>
  <c r="CK145" i="3"/>
  <c r="BY147" i="3"/>
  <c r="GY159" i="3"/>
  <c r="HE159" i="3"/>
  <c r="HM150" i="3"/>
  <c r="AS149" i="3"/>
  <c r="HI150" i="3"/>
  <c r="CK151" i="3"/>
  <c r="BY153" i="3"/>
  <c r="HH153" i="3"/>
  <c r="GQ154" i="3"/>
  <c r="EK155" i="3"/>
  <c r="GS156" i="3"/>
  <c r="U157" i="3"/>
  <c r="FQ157" i="3"/>
  <c r="E159" i="3"/>
  <c r="FE159" i="3"/>
  <c r="HK159" i="3"/>
  <c r="GZ171" i="3"/>
  <c r="HK162" i="3"/>
  <c r="CS161" i="3"/>
  <c r="HI162" i="3"/>
  <c r="EC163" i="3"/>
  <c r="DQ165" i="3"/>
  <c r="FA167" i="3"/>
  <c r="CO168" i="3"/>
  <c r="FY168" i="3"/>
  <c r="GL169" i="3"/>
  <c r="GT169" i="3" s="1"/>
  <c r="GR169" i="3"/>
  <c r="I170" i="3"/>
  <c r="GG170" i="3" s="1"/>
  <c r="GQ170" i="3"/>
  <c r="HE171" i="3"/>
  <c r="BY172" i="3"/>
  <c r="AK173" i="3"/>
  <c r="GI173" i="3"/>
  <c r="GK175" i="3"/>
  <c r="CC178" i="3"/>
  <c r="AC179" i="3"/>
  <c r="FY179" i="3"/>
  <c r="GO179" i="3"/>
  <c r="GQ181" i="3"/>
  <c r="ES182" i="3"/>
  <c r="DM183" i="3"/>
  <c r="CS184" i="3"/>
  <c r="FU184" i="3"/>
  <c r="GK188" i="3"/>
  <c r="GT188" i="3" s="1"/>
  <c r="Q194" i="3"/>
  <c r="HI195" i="3"/>
  <c r="GL194" i="3"/>
  <c r="DE194" i="3"/>
  <c r="FE194" i="3"/>
  <c r="GO196" i="3"/>
  <c r="AC198" i="3"/>
  <c r="GP201" i="3"/>
  <c r="E214" i="3"/>
  <c r="Y214" i="3"/>
  <c r="BQ214" i="3"/>
  <c r="GS221" i="3"/>
  <c r="HE231" i="3"/>
  <c r="HP222" i="3"/>
  <c r="DU221" i="3"/>
  <c r="CC241" i="3"/>
  <c r="BY145" i="3"/>
  <c r="BM147" i="3"/>
  <c r="GG147" i="3" s="1"/>
  <c r="AG149" i="3"/>
  <c r="GC149" i="3"/>
  <c r="BI150" i="3"/>
  <c r="FU150" i="3"/>
  <c r="HJ150" i="3"/>
  <c r="BY151" i="3"/>
  <c r="Q152" i="3"/>
  <c r="GG152" i="3" s="1"/>
  <c r="CW152" i="3"/>
  <c r="BM153" i="3"/>
  <c r="GC154" i="3"/>
  <c r="GS154" i="3"/>
  <c r="DU155" i="3"/>
  <c r="E157" i="3"/>
  <c r="FE157" i="3"/>
  <c r="BI159" i="3"/>
  <c r="ES159" i="3"/>
  <c r="GW159" i="3"/>
  <c r="HF159" i="3" s="1"/>
  <c r="CG161" i="3"/>
  <c r="BI162" i="3"/>
  <c r="FU162" i="3"/>
  <c r="HJ162" i="3"/>
  <c r="DQ163" i="3"/>
  <c r="GO164" i="3"/>
  <c r="GK165" i="3"/>
  <c r="FU165" i="3"/>
  <c r="GI166" i="3"/>
  <c r="CC168" i="3"/>
  <c r="BA170" i="3"/>
  <c r="GL171" i="3"/>
  <c r="Q171" i="3"/>
  <c r="HK174" i="3"/>
  <c r="FU173" i="3"/>
  <c r="GC178" i="3"/>
  <c r="GO178" i="3"/>
  <c r="GS178" i="3"/>
  <c r="Q179" i="3"/>
  <c r="HI180" i="3"/>
  <c r="GL179" i="3"/>
  <c r="BA181" i="3"/>
  <c r="GS181" i="3"/>
  <c r="EW181" i="3"/>
  <c r="DM182" i="3"/>
  <c r="GR183" i="3"/>
  <c r="CW183" i="3"/>
  <c r="GZ183" i="3"/>
  <c r="GI187" i="3"/>
  <c r="GI199" i="3"/>
  <c r="GR187" i="3"/>
  <c r="GQ187" i="3"/>
  <c r="GP187" i="3"/>
  <c r="CS188" i="3"/>
  <c r="HO189" i="3"/>
  <c r="AW194" i="3"/>
  <c r="BM194" i="3"/>
  <c r="GI195" i="3"/>
  <c r="GS195" i="3"/>
  <c r="GR195" i="3"/>
  <c r="EK202" i="3"/>
  <c r="HN204" i="3"/>
  <c r="FA202" i="3"/>
  <c r="FA203" i="3"/>
  <c r="AO214" i="3"/>
  <c r="DQ214" i="3"/>
  <c r="EK214" i="3"/>
  <c r="GQ214" i="3"/>
  <c r="HN216" i="3"/>
  <c r="HJ222" i="3"/>
  <c r="GK228" i="3"/>
  <c r="BA228" i="3"/>
  <c r="FM229" i="3"/>
  <c r="GC229" i="3"/>
  <c r="HL231" i="3"/>
  <c r="GO229" i="3"/>
  <c r="U149" i="3"/>
  <c r="FQ149" i="3"/>
  <c r="GI150" i="3"/>
  <c r="HK150" i="3"/>
  <c r="BM151" i="3"/>
  <c r="GO152" i="3"/>
  <c r="BA153" i="3"/>
  <c r="GG153" i="3" s="1"/>
  <c r="DE155" i="3"/>
  <c r="ES157" i="3"/>
  <c r="EC159" i="3"/>
  <c r="GX159" i="3"/>
  <c r="BU161" i="3"/>
  <c r="GR161" i="3"/>
  <c r="GK163" i="3"/>
  <c r="GT163" i="3" s="1"/>
  <c r="DA163" i="3"/>
  <c r="GI163" i="3"/>
  <c r="CO165" i="3"/>
  <c r="GQ165" i="3"/>
  <c r="HM165" i="3"/>
  <c r="DY167" i="3"/>
  <c r="BQ168" i="3"/>
  <c r="FM168" i="3"/>
  <c r="GO168" i="3"/>
  <c r="AC170" i="3"/>
  <c r="GO171" i="3"/>
  <c r="HI171" i="3"/>
  <c r="HQ171" i="3" s="1"/>
  <c r="I173" i="3"/>
  <c r="GG173" i="3" s="1"/>
  <c r="FI173" i="3"/>
  <c r="GK173" i="3"/>
  <c r="BM174" i="3"/>
  <c r="FY174" i="3"/>
  <c r="GL175" i="3"/>
  <c r="HI177" i="3"/>
  <c r="Q175" i="3"/>
  <c r="GG175" i="3" s="1"/>
  <c r="I176" i="3"/>
  <c r="GG176" i="3" s="1"/>
  <c r="DU176" i="3"/>
  <c r="HP177" i="3"/>
  <c r="GQ176" i="3"/>
  <c r="HM177" i="3"/>
  <c r="FA179" i="3"/>
  <c r="HI183" i="3"/>
  <c r="CK183" i="3"/>
  <c r="HA183" i="3"/>
  <c r="BQ184" i="3"/>
  <c r="GN187" i="3"/>
  <c r="HK189" i="3"/>
  <c r="EC188" i="3"/>
  <c r="HM189" i="3"/>
  <c r="GP188" i="3"/>
  <c r="EW188" i="3"/>
  <c r="DM189" i="3"/>
  <c r="HP189" i="3"/>
  <c r="GI192" i="3"/>
  <c r="HK207" i="3"/>
  <c r="GN206" i="3"/>
  <c r="GT206" i="3" s="1"/>
  <c r="GK207" i="3"/>
  <c r="GI207" i="3"/>
  <c r="GR207" i="3"/>
  <c r="GS207" i="3"/>
  <c r="GQ207" i="3"/>
  <c r="GP207" i="3"/>
  <c r="GC225" i="3"/>
  <c r="GO225" i="3"/>
  <c r="HK156" i="3"/>
  <c r="GK162" i="3"/>
  <c r="GT162" i="3" s="1"/>
  <c r="HN165" i="3"/>
  <c r="GP173" i="3"/>
  <c r="EW173" i="3"/>
  <c r="BA174" i="3"/>
  <c r="GK174" i="3"/>
  <c r="GO176" i="3"/>
  <c r="HN177" i="3"/>
  <c r="HB183" i="3"/>
  <c r="EW189" i="3"/>
  <c r="GP189" i="3"/>
  <c r="GT189" i="3" s="1"/>
  <c r="HO192" i="3"/>
  <c r="GR191" i="3"/>
  <c r="CW191" i="3"/>
  <c r="GI196" i="3"/>
  <c r="HH198" i="3"/>
  <c r="GP196" i="3"/>
  <c r="GM196" i="3"/>
  <c r="GS200" i="3"/>
  <c r="HP201" i="3"/>
  <c r="HL204" i="3"/>
  <c r="GN207" i="3"/>
  <c r="HM210" i="3"/>
  <c r="GP208" i="3"/>
  <c r="GT208" i="3" s="1"/>
  <c r="HB219" i="3"/>
  <c r="EW208" i="3"/>
  <c r="CW210" i="3"/>
  <c r="GR210" i="3"/>
  <c r="HD219" i="3"/>
  <c r="GC243" i="3"/>
  <c r="GK142" i="3"/>
  <c r="GT142" i="3" s="1"/>
  <c r="HN147" i="3"/>
  <c r="GK148" i="3"/>
  <c r="GK151" i="3"/>
  <c r="GT151" i="3" s="1"/>
  <c r="GO155" i="3"/>
  <c r="HJ156" i="3"/>
  <c r="GK159" i="3"/>
  <c r="GI159" i="3"/>
  <c r="GW171" i="3"/>
  <c r="HD171" i="3"/>
  <c r="GR160" i="3"/>
  <c r="GK160" i="3"/>
  <c r="HP165" i="3"/>
  <c r="EK165" i="3"/>
  <c r="GK166" i="3"/>
  <c r="HL171" i="3"/>
  <c r="GQ173" i="3"/>
  <c r="EK173" i="3"/>
  <c r="GS176" i="3"/>
  <c r="GK177" i="3"/>
  <c r="GI190" i="3"/>
  <c r="GL180" i="3"/>
  <c r="Q181" i="3"/>
  <c r="GG181" i="3" s="1"/>
  <c r="HC183" i="3"/>
  <c r="FU187" i="3"/>
  <c r="GR188" i="3"/>
  <c r="CW188" i="3"/>
  <c r="HD195" i="3"/>
  <c r="GG191" i="3"/>
  <c r="GO193" i="3"/>
  <c r="HL195" i="3"/>
  <c r="FU195" i="3"/>
  <c r="GZ207" i="3"/>
  <c r="HK198" i="3"/>
  <c r="GN196" i="3"/>
  <c r="EK200" i="3"/>
  <c r="GI213" i="3"/>
  <c r="GS201" i="3"/>
  <c r="GR201" i="3"/>
  <c r="GQ201" i="3"/>
  <c r="GO201" i="3"/>
  <c r="GM201" i="3"/>
  <c r="GK201" i="3"/>
  <c r="DU202" i="3"/>
  <c r="HP204" i="3"/>
  <c r="FU206" i="3"/>
  <c r="GQ225" i="3"/>
  <c r="EK225" i="3"/>
  <c r="GO141" i="3"/>
  <c r="GL142" i="3"/>
  <c r="HO144" i="3"/>
  <c r="GL148" i="3"/>
  <c r="HO150" i="3"/>
  <c r="EW154" i="3"/>
  <c r="FU154" i="3"/>
  <c r="GI156" i="3"/>
  <c r="GK157" i="3"/>
  <c r="GI157" i="3"/>
  <c r="GQ159" i="3"/>
  <c r="GL159" i="3"/>
  <c r="Q162" i="3"/>
  <c r="GG162" i="3" s="1"/>
  <c r="CW162" i="3"/>
  <c r="HO162" i="3"/>
  <c r="EK163" i="3"/>
  <c r="HE183" i="3"/>
  <c r="DU173" i="3"/>
  <c r="GN173" i="3"/>
  <c r="HJ180" i="3"/>
  <c r="BI180" i="3"/>
  <c r="GP180" i="3"/>
  <c r="HL183" i="3"/>
  <c r="GK183" i="3"/>
  <c r="GT183" i="3" s="1"/>
  <c r="BA195" i="3"/>
  <c r="HH195" i="3"/>
  <c r="GK195" i="3"/>
  <c r="DU200" i="3"/>
  <c r="BI202" i="3"/>
  <c r="GM202" i="3"/>
  <c r="FU207" i="3"/>
  <c r="GM207" i="3"/>
  <c r="GI210" i="3"/>
  <c r="GQ210" i="3"/>
  <c r="GK210" i="3"/>
  <c r="HJ210" i="3"/>
  <c r="GI222" i="3"/>
  <c r="GP210" i="3"/>
  <c r="GM210" i="3"/>
  <c r="GN216" i="3"/>
  <c r="FU216" i="3"/>
  <c r="GW135" i="3"/>
  <c r="GK124" i="3"/>
  <c r="EW135" i="3"/>
  <c r="FY137" i="3"/>
  <c r="CG139" i="3"/>
  <c r="GO139" i="3"/>
  <c r="BU141" i="3"/>
  <c r="DQ143" i="3"/>
  <c r="Q145" i="3"/>
  <c r="FM145" i="3"/>
  <c r="FA147" i="3"/>
  <c r="GM148" i="3"/>
  <c r="DQ149" i="3"/>
  <c r="HP150" i="3"/>
  <c r="Q151" i="3"/>
  <c r="GG151" i="3" s="1"/>
  <c r="FM151" i="3"/>
  <c r="FA153" i="3"/>
  <c r="HO153" i="3"/>
  <c r="BI155" i="3"/>
  <c r="GS155" i="3"/>
  <c r="GL156" i="3"/>
  <c r="GT156" i="3" s="1"/>
  <c r="GR156" i="3"/>
  <c r="CO157" i="3"/>
  <c r="GQ157" i="3"/>
  <c r="CC159" i="3"/>
  <c r="Q160" i="3"/>
  <c r="BA160" i="3"/>
  <c r="CW160" i="3"/>
  <c r="GN160" i="3"/>
  <c r="Y161" i="3"/>
  <c r="GG161" i="3" s="1"/>
  <c r="FU161" i="3"/>
  <c r="BE163" i="3"/>
  <c r="GG163" i="3" s="1"/>
  <c r="DU163" i="3"/>
  <c r="AS165" i="3"/>
  <c r="GM166" i="3"/>
  <c r="BY167" i="3"/>
  <c r="U168" i="3"/>
  <c r="GC169" i="3"/>
  <c r="BU170" i="3"/>
  <c r="CW170" i="3"/>
  <c r="GR171" i="3"/>
  <c r="CW171" i="3"/>
  <c r="GG171" i="3" s="1"/>
  <c r="HO171" i="3"/>
  <c r="GC172" i="3"/>
  <c r="DE173" i="3"/>
  <c r="GO173" i="3"/>
  <c r="AC174" i="3"/>
  <c r="EO174" i="3"/>
  <c r="CG176" i="3"/>
  <c r="Q177" i="3"/>
  <c r="GG177" i="3" s="1"/>
  <c r="CW177" i="3"/>
  <c r="HK180" i="3"/>
  <c r="CW179" i="3"/>
  <c r="DA180" i="3"/>
  <c r="GG180" i="3" s="1"/>
  <c r="GQ180" i="3"/>
  <c r="GN180" i="3"/>
  <c r="GM181" i="3"/>
  <c r="DA182" i="3"/>
  <c r="AO183" i="3"/>
  <c r="HN183" i="3"/>
  <c r="AK185" i="3"/>
  <c r="GG185" i="3" s="1"/>
  <c r="HH186" i="3"/>
  <c r="GK185" i="3"/>
  <c r="BA185" i="3"/>
  <c r="GI185" i="3"/>
  <c r="GQ185" i="3"/>
  <c r="GO185" i="3"/>
  <c r="GM185" i="3"/>
  <c r="Q186" i="3"/>
  <c r="Y188" i="3"/>
  <c r="E189" i="3"/>
  <c r="Y189" i="3"/>
  <c r="GT190" i="3"/>
  <c r="DA193" i="3"/>
  <c r="HP195" i="3"/>
  <c r="GC193" i="3"/>
  <c r="E195" i="3"/>
  <c r="CO196" i="3"/>
  <c r="FU196" i="3"/>
  <c r="GK196" i="3"/>
  <c r="DM197" i="3"/>
  <c r="DE200" i="3"/>
  <c r="GN201" i="3"/>
  <c r="DQ209" i="3"/>
  <c r="GG212" i="3"/>
  <c r="BU213" i="3"/>
  <c r="GP213" i="3"/>
  <c r="HM213" i="3"/>
  <c r="EW213" i="3"/>
  <c r="AS223" i="3"/>
  <c r="GM223" i="3"/>
  <c r="BI223" i="3"/>
  <c r="GY231" i="3"/>
  <c r="HP225" i="3"/>
  <c r="DU223" i="3"/>
  <c r="GS223" i="3"/>
  <c r="GI223" i="3"/>
  <c r="GI235" i="3"/>
  <c r="GR223" i="3"/>
  <c r="GQ223" i="3"/>
  <c r="GN223" i="3"/>
  <c r="GG226" i="3"/>
  <c r="DE235" i="3"/>
  <c r="GP185" i="3"/>
  <c r="EW185" i="3"/>
  <c r="GQ189" i="3"/>
  <c r="EW195" i="3"/>
  <c r="GP195" i="3"/>
  <c r="HM204" i="3"/>
  <c r="HI207" i="3"/>
  <c r="HP207" i="3"/>
  <c r="DU205" i="3"/>
  <c r="GS205" i="3"/>
  <c r="HH207" i="3"/>
  <c r="HC219" i="3"/>
  <c r="GQ208" i="3"/>
  <c r="DU209" i="3"/>
  <c r="GS209" i="3"/>
  <c r="HK216" i="3"/>
  <c r="GN219" i="3"/>
  <c r="FU219" i="3"/>
  <c r="GZ219" i="3"/>
  <c r="GZ243" i="3"/>
  <c r="Q234" i="3"/>
  <c r="GL234" i="3"/>
  <c r="GM234" i="3"/>
  <c r="BI234" i="3"/>
  <c r="HJ234" i="3"/>
  <c r="BA240" i="3"/>
  <c r="GK240" i="3"/>
  <c r="GT243" i="3"/>
  <c r="HO249" i="3"/>
  <c r="CW247" i="3"/>
  <c r="GG247" i="3" s="1"/>
  <c r="GR247" i="3"/>
  <c r="HM252" i="3"/>
  <c r="EW250" i="3"/>
  <c r="GP250" i="3"/>
  <c r="DY168" i="3"/>
  <c r="AK170" i="3"/>
  <c r="DY172" i="3"/>
  <c r="DM174" i="3"/>
  <c r="Y176" i="3"/>
  <c r="FU176" i="3"/>
  <c r="BE178" i="3"/>
  <c r="GG178" i="3" s="1"/>
  <c r="AS180" i="3"/>
  <c r="BY182" i="3"/>
  <c r="U184" i="3"/>
  <c r="GG184" i="3" s="1"/>
  <c r="GY195" i="3"/>
  <c r="GQ184" i="3"/>
  <c r="EK185" i="3"/>
  <c r="CW186" i="3"/>
  <c r="GS186" i="3"/>
  <c r="AO187" i="3"/>
  <c r="CW187" i="3"/>
  <c r="EW187" i="3"/>
  <c r="AC188" i="3"/>
  <c r="EK188" i="3"/>
  <c r="GM188" i="3"/>
  <c r="AS189" i="3"/>
  <c r="FA189" i="3"/>
  <c r="GS189" i="3"/>
  <c r="GO192" i="3"/>
  <c r="GT192" i="3" s="1"/>
  <c r="U193" i="3"/>
  <c r="BM193" i="3"/>
  <c r="HK195" i="3"/>
  <c r="GN193" i="3"/>
  <c r="GT193" i="3" s="1"/>
  <c r="BA194" i="3"/>
  <c r="GK194" i="3"/>
  <c r="CW195" i="3"/>
  <c r="GL195" i="3"/>
  <c r="Y196" i="3"/>
  <c r="CG196" i="3"/>
  <c r="EC196" i="3"/>
  <c r="EW196" i="3"/>
  <c r="HM198" i="3"/>
  <c r="HB207" i="3"/>
  <c r="AS197" i="3"/>
  <c r="FA197" i="3"/>
  <c r="Q198" i="3"/>
  <c r="GG198" i="3" s="1"/>
  <c r="EO198" i="3"/>
  <c r="GS198" i="3"/>
  <c r="GT198" i="3" s="1"/>
  <c r="ES199" i="3"/>
  <c r="GR200" i="3"/>
  <c r="GL201" i="3"/>
  <c r="AW202" i="3"/>
  <c r="U203" i="3"/>
  <c r="BM203" i="3"/>
  <c r="BA204" i="3"/>
  <c r="GK204" i="3"/>
  <c r="DE205" i="3"/>
  <c r="GO207" i="3"/>
  <c r="BI209" i="3"/>
  <c r="GI209" i="3"/>
  <c r="GO209" i="3"/>
  <c r="AS210" i="3"/>
  <c r="DU210" i="3"/>
  <c r="GS210" i="3"/>
  <c r="EO210" i="3"/>
  <c r="AW213" i="3"/>
  <c r="HP213" i="3"/>
  <c r="DU213" i="3"/>
  <c r="GI214" i="3"/>
  <c r="GS214" i="3"/>
  <c r="GP214" i="3"/>
  <c r="AS215" i="3"/>
  <c r="DU215" i="3"/>
  <c r="GS215" i="3"/>
  <c r="HP216" i="3"/>
  <c r="EO215" i="3"/>
  <c r="HL216" i="3"/>
  <c r="AC225" i="3"/>
  <c r="CK225" i="3"/>
  <c r="FA225" i="3"/>
  <c r="GN229" i="3"/>
  <c r="GP229" i="3"/>
  <c r="GI229" i="3"/>
  <c r="GC184" i="3"/>
  <c r="GL185" i="3"/>
  <c r="GO187" i="3"/>
  <c r="AK193" i="3"/>
  <c r="ES193" i="3"/>
  <c r="E194" i="3"/>
  <c r="EC194" i="3"/>
  <c r="BU195" i="3"/>
  <c r="GM195" i="3"/>
  <c r="GR196" i="3"/>
  <c r="CW196" i="3"/>
  <c r="Q197" i="3"/>
  <c r="HI198" i="3"/>
  <c r="DU197" i="3"/>
  <c r="CO198" i="3"/>
  <c r="FE198" i="3"/>
  <c r="GC198" i="3"/>
  <c r="EC199" i="3"/>
  <c r="GM199" i="3"/>
  <c r="GS199" i="3"/>
  <c r="GM200" i="3"/>
  <c r="U202" i="3"/>
  <c r="DY202" i="3"/>
  <c r="AK203" i="3"/>
  <c r="ES203" i="3"/>
  <c r="E204" i="3"/>
  <c r="EC204" i="3"/>
  <c r="CS205" i="3"/>
  <c r="GL207" i="3"/>
  <c r="HL207" i="3"/>
  <c r="HP210" i="3"/>
  <c r="EK208" i="3"/>
  <c r="Q209" i="3"/>
  <c r="AG209" i="3"/>
  <c r="BY209" i="3"/>
  <c r="Q210" i="3"/>
  <c r="GG210" i="3" s="1"/>
  <c r="GL210" i="3"/>
  <c r="GN210" i="3"/>
  <c r="FU210" i="3"/>
  <c r="HK213" i="3"/>
  <c r="GR211" i="3"/>
  <c r="GM211" i="3"/>
  <c r="HI213" i="3"/>
  <c r="GL211" i="3"/>
  <c r="HH213" i="3"/>
  <c r="HI216" i="3"/>
  <c r="Q214" i="3"/>
  <c r="GL214" i="3"/>
  <c r="FE214" i="3"/>
  <c r="Q215" i="3"/>
  <c r="GG215" i="3" s="1"/>
  <c r="GL215" i="3"/>
  <c r="U216" i="3"/>
  <c r="ES219" i="3"/>
  <c r="GN224" i="3"/>
  <c r="GM225" i="3"/>
  <c r="BI225" i="3"/>
  <c r="GS225" i="3"/>
  <c r="DU225" i="3"/>
  <c r="AO228" i="3"/>
  <c r="GP237" i="3"/>
  <c r="EW237" i="3"/>
  <c r="BE241" i="3"/>
  <c r="GG241" i="3" s="1"/>
  <c r="ES243" i="3"/>
  <c r="HJ186" i="3"/>
  <c r="GO195" i="3"/>
  <c r="GS197" i="3"/>
  <c r="GI202" i="3"/>
  <c r="GK219" i="3"/>
  <c r="HH219" i="3"/>
  <c r="HE219" i="3"/>
  <c r="GS230" i="3"/>
  <c r="GI242" i="3"/>
  <c r="GR230" i="3"/>
  <c r="GP230" i="3"/>
  <c r="GK230" i="3"/>
  <c r="GG244" i="3"/>
  <c r="AO182" i="3"/>
  <c r="EC184" i="3"/>
  <c r="CS185" i="3"/>
  <c r="BM186" i="3"/>
  <c r="HK186" i="3"/>
  <c r="AS187" i="3"/>
  <c r="FA187" i="3"/>
  <c r="Q188" i="3"/>
  <c r="EO188" i="3"/>
  <c r="AG189" i="3"/>
  <c r="FE189" i="3"/>
  <c r="HJ189" i="3"/>
  <c r="BQ193" i="3"/>
  <c r="GG193" i="3" s="1"/>
  <c r="EC193" i="3"/>
  <c r="BE194" i="3"/>
  <c r="FM194" i="3"/>
  <c r="DA195" i="3"/>
  <c r="GQ195" i="3"/>
  <c r="HJ195" i="3"/>
  <c r="AC196" i="3"/>
  <c r="EK196" i="3"/>
  <c r="GQ196" i="3"/>
  <c r="AW197" i="3"/>
  <c r="FE197" i="3"/>
  <c r="U198" i="3"/>
  <c r="CC198" i="3"/>
  <c r="DY198" i="3"/>
  <c r="HJ198" i="3"/>
  <c r="DA199" i="3"/>
  <c r="FU199" i="3"/>
  <c r="BI200" i="3"/>
  <c r="GG200" i="3" s="1"/>
  <c r="BA202" i="3"/>
  <c r="GK202" i="3"/>
  <c r="HH204" i="3"/>
  <c r="DM202" i="3"/>
  <c r="BQ203" i="3"/>
  <c r="EC203" i="3"/>
  <c r="BE204" i="3"/>
  <c r="FM204" i="3"/>
  <c r="BU205" i="3"/>
  <c r="BA206" i="3"/>
  <c r="GG206" i="3" s="1"/>
  <c r="CW206" i="3"/>
  <c r="HO207" i="3"/>
  <c r="DU208" i="3"/>
  <c r="EO208" i="3"/>
  <c r="GN209" i="3"/>
  <c r="GT209" i="3" s="1"/>
  <c r="AW210" i="3"/>
  <c r="BM210" i="3"/>
  <c r="GP211" i="3"/>
  <c r="FU211" i="3"/>
  <c r="GG211" i="3" s="1"/>
  <c r="GN214" i="3"/>
  <c r="AW215" i="3"/>
  <c r="BM215" i="3"/>
  <c r="BA216" i="3"/>
  <c r="GK216" i="3"/>
  <c r="GP228" i="3"/>
  <c r="HM228" i="3"/>
  <c r="GK236" i="3"/>
  <c r="GT236" i="3" s="1"/>
  <c r="HH237" i="3"/>
  <c r="BA236" i="3"/>
  <c r="GQ237" i="3"/>
  <c r="EK237" i="3"/>
  <c r="Q242" i="3"/>
  <c r="GG242" i="3" s="1"/>
  <c r="CW243" i="3"/>
  <c r="HI189" i="3"/>
  <c r="Q187" i="3"/>
  <c r="GI189" i="3"/>
  <c r="HL189" i="3"/>
  <c r="HA207" i="3"/>
  <c r="GC196" i="3"/>
  <c r="GP204" i="3"/>
  <c r="BI205" i="3"/>
  <c r="HJ207" i="3"/>
  <c r="GW207" i="3"/>
  <c r="GI211" i="3"/>
  <c r="BA219" i="3"/>
  <c r="CW229" i="3"/>
  <c r="GG229" i="3" s="1"/>
  <c r="GI230" i="3"/>
  <c r="HP240" i="3"/>
  <c r="GS238" i="3"/>
  <c r="DU238" i="3"/>
  <c r="EK262" i="3"/>
  <c r="HN264" i="3"/>
  <c r="GQ262" i="3"/>
  <c r="GC181" i="3"/>
  <c r="HB195" i="3"/>
  <c r="GI186" i="3"/>
  <c r="HM186" i="3"/>
  <c r="GS187" i="3"/>
  <c r="BI190" i="3"/>
  <c r="EW190" i="3"/>
  <c r="GM190" i="3"/>
  <c r="HO195" i="3"/>
  <c r="GR193" i="3"/>
  <c r="CW193" i="3"/>
  <c r="GQ194" i="3"/>
  <c r="HM195" i="3"/>
  <c r="GL196" i="3"/>
  <c r="DU196" i="3"/>
  <c r="HP198" i="3"/>
  <c r="GS196" i="3"/>
  <c r="GI197" i="3"/>
  <c r="FU198" i="3"/>
  <c r="HL198" i="3"/>
  <c r="GK199" i="3"/>
  <c r="HH201" i="3"/>
  <c r="CW202" i="3"/>
  <c r="HO204" i="3"/>
  <c r="GR202" i="3"/>
  <c r="GR203" i="3"/>
  <c r="CW203" i="3"/>
  <c r="GQ204" i="3"/>
  <c r="GK205" i="3"/>
  <c r="GI205" i="3"/>
  <c r="GX207" i="3"/>
  <c r="HK210" i="3"/>
  <c r="GN211" i="3"/>
  <c r="GL212" i="3"/>
  <c r="GK214" i="3"/>
  <c r="HH216" i="3"/>
  <c r="EW228" i="3"/>
  <c r="HP234" i="3"/>
  <c r="GS232" i="3"/>
  <c r="HE243" i="3"/>
  <c r="DU232" i="3"/>
  <c r="GM238" i="3"/>
  <c r="BI238" i="3"/>
  <c r="GQ241" i="3"/>
  <c r="HN243" i="3"/>
  <c r="DE170" i="3"/>
  <c r="BA172" i="3"/>
  <c r="AO174" i="3"/>
  <c r="HK177" i="3"/>
  <c r="CS176" i="3"/>
  <c r="EC178" i="3"/>
  <c r="DQ180" i="3"/>
  <c r="FA182" i="3"/>
  <c r="GI183" i="3"/>
  <c r="GW183" i="3"/>
  <c r="CO184" i="3"/>
  <c r="GI184" i="3"/>
  <c r="BI185" i="3"/>
  <c r="AC186" i="3"/>
  <c r="GG186" i="3" s="1"/>
  <c r="GK186" i="3"/>
  <c r="GT186" i="3" s="1"/>
  <c r="AW187" i="3"/>
  <c r="GG187" i="3" s="1"/>
  <c r="FE187" i="3"/>
  <c r="U188" i="3"/>
  <c r="CC188" i="3"/>
  <c r="DY188" i="3"/>
  <c r="AK189" i="3"/>
  <c r="CS189" i="3"/>
  <c r="ES189" i="3"/>
  <c r="HN189" i="3"/>
  <c r="BU193" i="3"/>
  <c r="HN195" i="3"/>
  <c r="AS194" i="3"/>
  <c r="DE195" i="3"/>
  <c r="AG196" i="3"/>
  <c r="EO196" i="3"/>
  <c r="AK197" i="3"/>
  <c r="Y198" i="3"/>
  <c r="EC198" i="3"/>
  <c r="HN198" i="3"/>
  <c r="BQ199" i="3"/>
  <c r="GG199" i="3" s="1"/>
  <c r="GP200" i="3"/>
  <c r="HM201" i="3"/>
  <c r="HI201" i="3"/>
  <c r="BE202" i="3"/>
  <c r="BU203" i="3"/>
  <c r="AS204" i="3"/>
  <c r="AK205" i="3"/>
  <c r="GG205" i="3" s="1"/>
  <c r="GY207" i="3"/>
  <c r="EC210" i="3"/>
  <c r="HL210" i="3"/>
  <c r="GQ211" i="3"/>
  <c r="I213" i="3"/>
  <c r="CG213" i="3"/>
  <c r="GQ228" i="3"/>
  <c r="EK228" i="3"/>
  <c r="HH231" i="3"/>
  <c r="GK229" i="3"/>
  <c r="CW231" i="3"/>
  <c r="GG231" i="3" s="1"/>
  <c r="HM231" i="3"/>
  <c r="BY232" i="3"/>
  <c r="Q238" i="3"/>
  <c r="GL238" i="3"/>
  <c r="CO238" i="3"/>
  <c r="HI240" i="3"/>
  <c r="HI243" i="3"/>
  <c r="HO210" i="3"/>
  <c r="GR214" i="3"/>
  <c r="HO216" i="3"/>
  <c r="GN215" i="3"/>
  <c r="FU215" i="3"/>
  <c r="GM218" i="3"/>
  <c r="GT218" i="3" s="1"/>
  <c r="HJ219" i="3"/>
  <c r="HM222" i="3"/>
  <c r="GK221" i="3"/>
  <c r="BA221" i="3"/>
  <c r="GT222" i="3"/>
  <c r="Q225" i="3"/>
  <c r="GG225" i="3" s="1"/>
  <c r="GL225" i="3"/>
  <c r="GT225" i="3" s="1"/>
  <c r="GR227" i="3"/>
  <c r="GT227" i="3" s="1"/>
  <c r="GQ236" i="3"/>
  <c r="GQ240" i="3"/>
  <c r="EK240" i="3"/>
  <c r="HM240" i="3"/>
  <c r="GI249" i="3"/>
  <c r="GS249" i="3"/>
  <c r="GO249" i="3"/>
  <c r="HO255" i="3"/>
  <c r="GS283" i="3"/>
  <c r="DU283" i="3"/>
  <c r="HP285" i="3"/>
  <c r="GK285" i="3"/>
  <c r="BA285" i="3"/>
  <c r="GW291" i="3"/>
  <c r="BI187" i="3"/>
  <c r="EK187" i="3"/>
  <c r="GM187" i="3"/>
  <c r="AO188" i="3"/>
  <c r="DM188" i="3"/>
  <c r="U189" i="3"/>
  <c r="CO189" i="3"/>
  <c r="Q193" i="3"/>
  <c r="CK193" i="3"/>
  <c r="GL193" i="3"/>
  <c r="BQ194" i="3"/>
  <c r="ES194" i="3"/>
  <c r="GI194" i="3"/>
  <c r="AW195" i="3"/>
  <c r="DU195" i="3"/>
  <c r="E196" i="3"/>
  <c r="CC196" i="3"/>
  <c r="FE196" i="3"/>
  <c r="BI197" i="3"/>
  <c r="EK197" i="3"/>
  <c r="GM197" i="3"/>
  <c r="AO198" i="3"/>
  <c r="DM198" i="3"/>
  <c r="GL200" i="3"/>
  <c r="GT200" i="3" s="1"/>
  <c r="AK202" i="3"/>
  <c r="GG202" i="3" s="1"/>
  <c r="DE202" i="3"/>
  <c r="Q203" i="3"/>
  <c r="GG203" i="3" s="1"/>
  <c r="CK203" i="3"/>
  <c r="GL203" i="3"/>
  <c r="GT203" i="3" s="1"/>
  <c r="BQ204" i="3"/>
  <c r="ES204" i="3"/>
  <c r="GI204" i="3"/>
  <c r="AO210" i="3"/>
  <c r="DM210" i="3"/>
  <c r="GK211" i="3"/>
  <c r="HO213" i="3"/>
  <c r="GK213" i="3"/>
  <c r="AO215" i="3"/>
  <c r="DM215" i="3"/>
  <c r="AO216" i="3"/>
  <c r="DM216" i="3"/>
  <c r="GL216" i="3"/>
  <c r="GO218" i="3"/>
  <c r="BU219" i="3"/>
  <c r="EW219" i="3"/>
  <c r="GL219" i="3"/>
  <c r="BQ221" i="3"/>
  <c r="ES221" i="3"/>
  <c r="GL221" i="3"/>
  <c r="GP223" i="3"/>
  <c r="BE228" i="3"/>
  <c r="GN230" i="3"/>
  <c r="GW243" i="3"/>
  <c r="BA232" i="3"/>
  <c r="AW234" i="3"/>
  <c r="GM237" i="3"/>
  <c r="GT237" i="3" s="1"/>
  <c r="GO239" i="3"/>
  <c r="GN239" i="3"/>
  <c r="GK239" i="3"/>
  <c r="GI239" i="3"/>
  <c r="GI251" i="3"/>
  <c r="GC240" i="3"/>
  <c r="GO240" i="3"/>
  <c r="BI250" i="3"/>
  <c r="HJ252" i="3"/>
  <c r="GM250" i="3"/>
  <c r="GN253" i="3"/>
  <c r="FU253" i="3"/>
  <c r="HK255" i="3"/>
  <c r="GL276" i="3"/>
  <c r="Q276" i="3"/>
  <c r="BE216" i="3"/>
  <c r="EC216" i="3"/>
  <c r="FY216" i="3"/>
  <c r="GO216" i="3"/>
  <c r="AS219" i="3"/>
  <c r="DQ219" i="3"/>
  <c r="GM219" i="3"/>
  <c r="HI219" i="3"/>
  <c r="FM227" i="3"/>
  <c r="AS228" i="3"/>
  <c r="GM230" i="3"/>
  <c r="FM231" i="3"/>
  <c r="BU235" i="3"/>
  <c r="HM237" i="3"/>
  <c r="GP235" i="3"/>
  <c r="EW235" i="3"/>
  <c r="BI236" i="3"/>
  <c r="GM236" i="3"/>
  <c r="DA236" i="3"/>
  <c r="GS236" i="3"/>
  <c r="BI240" i="3"/>
  <c r="GM240" i="3"/>
  <c r="HO243" i="3"/>
  <c r="GC245" i="3"/>
  <c r="HL246" i="3"/>
  <c r="GO245" i="3"/>
  <c r="GG246" i="3"/>
  <c r="GI258" i="3"/>
  <c r="GM246" i="3"/>
  <c r="GL246" i="3"/>
  <c r="GI246" i="3"/>
  <c r="GR246" i="3"/>
  <c r="GQ246" i="3"/>
  <c r="GP246" i="3"/>
  <c r="AC247" i="3"/>
  <c r="GN249" i="3"/>
  <c r="GT255" i="3"/>
  <c r="BA259" i="3"/>
  <c r="GK259" i="3"/>
  <c r="HH261" i="3"/>
  <c r="DU288" i="3"/>
  <c r="GS288" i="3"/>
  <c r="GR216" i="3"/>
  <c r="CW216" i="3"/>
  <c r="GP216" i="3"/>
  <c r="EK219" i="3"/>
  <c r="GQ219" i="3"/>
  <c r="HH225" i="3"/>
  <c r="BA223" i="3"/>
  <c r="GK223" i="3"/>
  <c r="GL227" i="3"/>
  <c r="HI228" i="3"/>
  <c r="GR228" i="3"/>
  <c r="HB243" i="3"/>
  <c r="HM234" i="3"/>
  <c r="HO240" i="3"/>
  <c r="CW238" i="3"/>
  <c r="HF255" i="3"/>
  <c r="HK249" i="3"/>
  <c r="DA209" i="3"/>
  <c r="BU210" i="3"/>
  <c r="EW210" i="3"/>
  <c r="GO211" i="3"/>
  <c r="BU215" i="3"/>
  <c r="EW215" i="3"/>
  <c r="GP215" i="3"/>
  <c r="AS216" i="3"/>
  <c r="DQ216" i="3"/>
  <c r="FM216" i="3"/>
  <c r="GQ216" i="3"/>
  <c r="HN219" i="3"/>
  <c r="HI222" i="3"/>
  <c r="HD231" i="3"/>
  <c r="AC221" i="3"/>
  <c r="CW221" i="3"/>
  <c r="GP221" i="3"/>
  <c r="HB231" i="3"/>
  <c r="EC223" i="3"/>
  <c r="U228" i="3"/>
  <c r="GG228" i="3" s="1"/>
  <c r="GZ231" i="3"/>
  <c r="CW232" i="3"/>
  <c r="HD243" i="3"/>
  <c r="HO234" i="3"/>
  <c r="GM235" i="3"/>
  <c r="HJ237" i="3"/>
  <c r="BI235" i="3"/>
  <c r="GG235" i="3" s="1"/>
  <c r="HN237" i="3"/>
  <c r="GQ235" i="3"/>
  <c r="EK235" i="3"/>
  <c r="AG236" i="3"/>
  <c r="FM238" i="3"/>
  <c r="GC238" i="3"/>
  <c r="GO238" i="3"/>
  <c r="GI240" i="3"/>
  <c r="BI241" i="3"/>
  <c r="CW242" i="3"/>
  <c r="FA245" i="3"/>
  <c r="FQ245" i="3"/>
  <c r="GZ255" i="3"/>
  <c r="GN246" i="3"/>
  <c r="FU246" i="3"/>
  <c r="HK246" i="3"/>
  <c r="GS246" i="3"/>
  <c r="CW249" i="3"/>
  <c r="BA251" i="3"/>
  <c r="GK251" i="3"/>
  <c r="HH252" i="3"/>
  <c r="AG257" i="3"/>
  <c r="GG257" i="3" s="1"/>
  <c r="GN267" i="3"/>
  <c r="GI267" i="3"/>
  <c r="GI279" i="3"/>
  <c r="GL267" i="3"/>
  <c r="GK267" i="3"/>
  <c r="GM216" i="3"/>
  <c r="HO225" i="3"/>
  <c r="Q227" i="3"/>
  <c r="BA227" i="3"/>
  <c r="GG227" i="3" s="1"/>
  <c r="GQ232" i="3"/>
  <c r="HC243" i="3"/>
  <c r="HN234" i="3"/>
  <c r="Q240" i="3"/>
  <c r="GG240" i="3" s="1"/>
  <c r="GS245" i="3"/>
  <c r="HP246" i="3"/>
  <c r="GO248" i="3"/>
  <c r="GC248" i="3"/>
  <c r="CW252" i="3"/>
  <c r="GR252" i="3"/>
  <c r="Q254" i="3"/>
  <c r="BA254" i="3"/>
  <c r="GI266" i="3"/>
  <c r="GN254" i="3"/>
  <c r="GS254" i="3"/>
  <c r="GI254" i="3"/>
  <c r="GC210" i="3"/>
  <c r="GO210" i="3"/>
  <c r="GO214" i="3"/>
  <c r="GO219" i="3"/>
  <c r="HC231" i="3"/>
  <c r="EW221" i="3"/>
  <c r="HH222" i="3"/>
  <c r="GO223" i="3"/>
  <c r="HL225" i="3"/>
  <c r="Q224" i="3"/>
  <c r="BA224" i="3"/>
  <c r="GL230" i="3"/>
  <c r="GC230" i="3"/>
  <c r="GO230" i="3"/>
  <c r="HK231" i="3"/>
  <c r="HL234" i="3"/>
  <c r="GC232" i="3"/>
  <c r="HA243" i="3"/>
  <c r="GS235" i="3"/>
  <c r="DU235" i="3"/>
  <c r="EK238" i="3"/>
  <c r="HN240" i="3"/>
  <c r="GR240" i="3"/>
  <c r="Q243" i="3"/>
  <c r="GG243" i="3" s="1"/>
  <c r="HH246" i="3"/>
  <c r="GK249" i="3"/>
  <c r="EK252" i="3"/>
  <c r="GQ252" i="3"/>
  <c r="GI277" i="3"/>
  <c r="GI265" i="3"/>
  <c r="HO267" i="3"/>
  <c r="GL265" i="3"/>
  <c r="GX195" i="3"/>
  <c r="HO186" i="3"/>
  <c r="GL184" i="3"/>
  <c r="GT184" i="3" s="1"/>
  <c r="GP186" i="3"/>
  <c r="HI186" i="3"/>
  <c r="Y187" i="3"/>
  <c r="CS187" i="3"/>
  <c r="BY188" i="3"/>
  <c r="FA188" i="3"/>
  <c r="BE189" i="3"/>
  <c r="GR189" i="3"/>
  <c r="EC189" i="3"/>
  <c r="HK192" i="3"/>
  <c r="BA193" i="3"/>
  <c r="DY193" i="3"/>
  <c r="AG194" i="3"/>
  <c r="DA194" i="3"/>
  <c r="I195" i="3"/>
  <c r="CG195" i="3"/>
  <c r="AS196" i="3"/>
  <c r="DQ196" i="3"/>
  <c r="Y197" i="3"/>
  <c r="GG197" i="3" s="1"/>
  <c r="CS197" i="3"/>
  <c r="BY198" i="3"/>
  <c r="FA198" i="3"/>
  <c r="GL199" i="3"/>
  <c r="HO201" i="3"/>
  <c r="BU202" i="3"/>
  <c r="EW202" i="3"/>
  <c r="BA203" i="3"/>
  <c r="DY203" i="3"/>
  <c r="AG204" i="3"/>
  <c r="DA204" i="3"/>
  <c r="HI210" i="3"/>
  <c r="GX219" i="3"/>
  <c r="DM208" i="3"/>
  <c r="GG208" i="3" s="1"/>
  <c r="ES208" i="3"/>
  <c r="AK209" i="3"/>
  <c r="DE209" i="3"/>
  <c r="HH210" i="3"/>
  <c r="GO213" i="3"/>
  <c r="AK214" i="3"/>
  <c r="DE214" i="3"/>
  <c r="BY215" i="3"/>
  <c r="FA215" i="3"/>
  <c r="GC215" i="3"/>
  <c r="BI216" i="3"/>
  <c r="BY216" i="3"/>
  <c r="GS216" i="3"/>
  <c r="FA216" i="3"/>
  <c r="FQ216" i="3"/>
  <c r="HK219" i="3"/>
  <c r="GP217" i="3"/>
  <c r="GK217" i="3"/>
  <c r="GT217" i="3" s="1"/>
  <c r="AK219" i="3"/>
  <c r="DE219" i="3"/>
  <c r="GW219" i="3"/>
  <c r="HA231" i="3"/>
  <c r="GO220" i="3"/>
  <c r="AG221" i="3"/>
  <c r="DA221" i="3"/>
  <c r="GO221" i="3"/>
  <c r="CW223" i="3"/>
  <c r="DQ223" i="3"/>
  <c r="CW225" i="3"/>
  <c r="EC228" i="3"/>
  <c r="GI243" i="3"/>
  <c r="GI231" i="3"/>
  <c r="GY243" i="3"/>
  <c r="GM232" i="3"/>
  <c r="CK232" i="3"/>
  <c r="EK232" i="3"/>
  <c r="FA232" i="3"/>
  <c r="GC234" i="3"/>
  <c r="GO234" i="3"/>
  <c r="U236" i="3"/>
  <c r="AK236" i="3"/>
  <c r="CC236" i="3"/>
  <c r="HL237" i="3"/>
  <c r="GI250" i="3"/>
  <c r="GK238" i="3"/>
  <c r="GT238" i="3" s="1"/>
  <c r="GI238" i="3"/>
  <c r="GS240" i="3"/>
  <c r="HM243" i="3"/>
  <c r="GP241" i="3"/>
  <c r="HB255" i="3"/>
  <c r="BY245" i="3"/>
  <c r="DU245" i="3"/>
  <c r="DQ246" i="3"/>
  <c r="HH255" i="3"/>
  <c r="HQ255" i="3" s="1"/>
  <c r="GT256" i="3"/>
  <c r="HP267" i="3"/>
  <c r="GS265" i="3"/>
  <c r="DU265" i="3"/>
  <c r="AW250" i="3"/>
  <c r="BY250" i="3"/>
  <c r="AO251" i="3"/>
  <c r="GG251" i="3" s="1"/>
  <c r="BY262" i="3"/>
  <c r="GG263" i="3"/>
  <c r="GK245" i="3"/>
  <c r="BA245" i="3"/>
  <c r="DY245" i="3"/>
  <c r="AC251" i="3"/>
  <c r="DQ252" i="3"/>
  <c r="HL255" i="3"/>
  <c r="GM258" i="3"/>
  <c r="CO262" i="3"/>
  <c r="GM268" i="3"/>
  <c r="GY279" i="3"/>
  <c r="BI268" i="3"/>
  <c r="HJ270" i="3"/>
  <c r="GK269" i="3"/>
  <c r="BA269" i="3"/>
  <c r="HH270" i="3"/>
  <c r="HQ270" i="3" s="1"/>
  <c r="GM308" i="3"/>
  <c r="BI308" i="3"/>
  <c r="HL249" i="3"/>
  <c r="GC247" i="3"/>
  <c r="GK248" i="3"/>
  <c r="EW258" i="3"/>
  <c r="HB267" i="3"/>
  <c r="GP258" i="3"/>
  <c r="GT258" i="3" s="1"/>
  <c r="Q268" i="3"/>
  <c r="GX279" i="3"/>
  <c r="GL268" i="3"/>
  <c r="GT268" i="3" s="1"/>
  <c r="HI270" i="3"/>
  <c r="GM288" i="3"/>
  <c r="BI288" i="3"/>
  <c r="GL205" i="3"/>
  <c r="Y209" i="3"/>
  <c r="GG209" i="3" s="1"/>
  <c r="CS209" i="3"/>
  <c r="BY210" i="3"/>
  <c r="FA210" i="3"/>
  <c r="BU214" i="3"/>
  <c r="EW214" i="3"/>
  <c r="HM216" i="3"/>
  <c r="BA215" i="3"/>
  <c r="DY215" i="3"/>
  <c r="AG216" i="3"/>
  <c r="DA216" i="3"/>
  <c r="AW219" i="3"/>
  <c r="DU219" i="3"/>
  <c r="E221" i="3"/>
  <c r="GG221" i="3" s="1"/>
  <c r="CC221" i="3"/>
  <c r="FE221" i="3"/>
  <c r="U223" i="3"/>
  <c r="GG223" i="3" s="1"/>
  <c r="CO223" i="3"/>
  <c r="BM225" i="3"/>
  <c r="EO225" i="3"/>
  <c r="GI225" i="3"/>
  <c r="HJ228" i="3"/>
  <c r="BM232" i="3"/>
  <c r="EO232" i="3"/>
  <c r="GI232" i="3"/>
  <c r="BQ236" i="3"/>
  <c r="ES236" i="3"/>
  <c r="GI236" i="3"/>
  <c r="CS250" i="3"/>
  <c r="HL252" i="3"/>
  <c r="GM251" i="3"/>
  <c r="BI251" i="3"/>
  <c r="GS252" i="3"/>
  <c r="GK253" i="3"/>
  <c r="DA258" i="3"/>
  <c r="GG258" i="3" s="1"/>
  <c r="GO259" i="3"/>
  <c r="GI271" i="3"/>
  <c r="GQ259" i="3"/>
  <c r="GI259" i="3"/>
  <c r="HM261" i="3"/>
  <c r="BA260" i="3"/>
  <c r="GK260" i="3"/>
  <c r="GC261" i="3"/>
  <c r="GO261" i="3"/>
  <c r="DQ267" i="3"/>
  <c r="GQ278" i="3"/>
  <c r="EK278" i="3"/>
  <c r="GI282" i="3"/>
  <c r="GS282" i="3"/>
  <c r="GP282" i="3"/>
  <c r="GN282" i="3"/>
  <c r="GL282" i="3"/>
  <c r="HI282" i="3"/>
  <c r="GM282" i="3"/>
  <c r="FU231" i="3"/>
  <c r="GN231" i="3"/>
  <c r="FU233" i="3"/>
  <c r="GG233" i="3" s="1"/>
  <c r="Y234" i="3"/>
  <c r="GG234" i="3" s="1"/>
  <c r="CS234" i="3"/>
  <c r="I236" i="3"/>
  <c r="GG236" i="3" s="1"/>
  <c r="CG236" i="3"/>
  <c r="HH240" i="3"/>
  <c r="BA238" i="3"/>
  <c r="GG238" i="3" s="1"/>
  <c r="HH243" i="3"/>
  <c r="GK241" i="3"/>
  <c r="AC245" i="3"/>
  <c r="GR245" i="3"/>
  <c r="CW245" i="3"/>
  <c r="HM246" i="3"/>
  <c r="FQ247" i="3"/>
  <c r="FU248" i="3"/>
  <c r="GG248" i="3" s="1"/>
  <c r="GN248" i="3"/>
  <c r="GI248" i="3"/>
  <c r="FY249" i="3"/>
  <c r="Y252" i="3"/>
  <c r="GG252" i="3" s="1"/>
  <c r="GM253" i="3"/>
  <c r="HP255" i="3"/>
  <c r="GS253" i="3"/>
  <c r="GQ253" i="3"/>
  <c r="HN255" i="3"/>
  <c r="GP253" i="3"/>
  <c r="GL253" i="3"/>
  <c r="FY255" i="3"/>
  <c r="GG255" i="3" s="1"/>
  <c r="BY259" i="3"/>
  <c r="HJ264" i="3"/>
  <c r="GM264" i="3"/>
  <c r="GT264" i="3" s="1"/>
  <c r="BI264" i="3"/>
  <c r="GM267" i="3"/>
  <c r="FU238" i="3"/>
  <c r="HK240" i="3"/>
  <c r="HA255" i="3"/>
  <c r="GN247" i="3"/>
  <c r="GI247" i="3"/>
  <c r="GP248" i="3"/>
  <c r="GR253" i="3"/>
  <c r="HM258" i="3"/>
  <c r="CW260" i="3"/>
  <c r="GR260" i="3"/>
  <c r="GG275" i="3"/>
  <c r="HK276" i="3"/>
  <c r="GN275" i="3"/>
  <c r="GT275" i="3" s="1"/>
  <c r="FU275" i="3"/>
  <c r="HI300" i="3"/>
  <c r="Q298" i="3"/>
  <c r="GL298" i="3"/>
  <c r="GM231" i="3"/>
  <c r="GT231" i="3" s="1"/>
  <c r="Q241" i="3"/>
  <c r="BA241" i="3"/>
  <c r="CW241" i="3"/>
  <c r="BI242" i="3"/>
  <c r="DU242" i="3"/>
  <c r="EK242" i="3"/>
  <c r="EW242" i="3"/>
  <c r="BI243" i="3"/>
  <c r="DU243" i="3"/>
  <c r="GX255" i="3"/>
  <c r="Q245" i="3"/>
  <c r="GG245" i="3" s="1"/>
  <c r="GY255" i="3"/>
  <c r="EW245" i="3"/>
  <c r="GP245" i="3"/>
  <c r="HM249" i="3"/>
  <c r="GQ248" i="3"/>
  <c r="HH249" i="3"/>
  <c r="BI253" i="3"/>
  <c r="GG253" i="3" s="1"/>
  <c r="DU253" i="3"/>
  <c r="EK253" i="3"/>
  <c r="EW253" i="3"/>
  <c r="CW261" i="3"/>
  <c r="GR261" i="3"/>
  <c r="GI264" i="3"/>
  <c r="DU271" i="3"/>
  <c r="GG271" i="3" s="1"/>
  <c r="HP273" i="3"/>
  <c r="GS271" i="3"/>
  <c r="GY219" i="3"/>
  <c r="HA219" i="3"/>
  <c r="BU209" i="3"/>
  <c r="EW209" i="3"/>
  <c r="BA210" i="3"/>
  <c r="DY210" i="3"/>
  <c r="AW214" i="3"/>
  <c r="DU214" i="3"/>
  <c r="AC215" i="3"/>
  <c r="CW215" i="3"/>
  <c r="E216" i="3"/>
  <c r="CC216" i="3"/>
  <c r="FE216" i="3"/>
  <c r="HL219" i="3"/>
  <c r="Y219" i="3"/>
  <c r="GG219" i="3" s="1"/>
  <c r="CS219" i="3"/>
  <c r="BE221" i="3"/>
  <c r="EC221" i="3"/>
  <c r="BQ223" i="3"/>
  <c r="ES223" i="3"/>
  <c r="AO225" i="3"/>
  <c r="DM225" i="3"/>
  <c r="GK226" i="3"/>
  <c r="GT226" i="3" s="1"/>
  <c r="HH228" i="3"/>
  <c r="HQ228" i="3" s="1"/>
  <c r="HJ231" i="3"/>
  <c r="GM229" i="3"/>
  <c r="GS229" i="3"/>
  <c r="HN231" i="3"/>
  <c r="GQ229" i="3"/>
  <c r="GQ230" i="3"/>
  <c r="AO232" i="3"/>
  <c r="DM232" i="3"/>
  <c r="FY233" i="3"/>
  <c r="GN233" i="3"/>
  <c r="GT233" i="3" s="1"/>
  <c r="AS236" i="3"/>
  <c r="DQ236" i="3"/>
  <c r="GN238" i="3"/>
  <c r="FY239" i="3"/>
  <c r="GG239" i="3" s="1"/>
  <c r="GP240" i="3"/>
  <c r="HL243" i="3"/>
  <c r="FM242" i="3"/>
  <c r="AG245" i="3"/>
  <c r="BA247" i="3"/>
  <c r="GR248" i="3"/>
  <c r="FM249" i="3"/>
  <c r="GG249" i="3" s="1"/>
  <c r="HI249" i="3"/>
  <c r="EC250" i="3"/>
  <c r="GN252" i="3"/>
  <c r="FM254" i="3"/>
  <c r="BM259" i="3"/>
  <c r="AO262" i="3"/>
  <c r="GS279" i="3"/>
  <c r="DU279" i="3"/>
  <c r="EK279" i="3"/>
  <c r="HJ288" i="3"/>
  <c r="GM286" i="3"/>
  <c r="BI286" i="3"/>
  <c r="GK290" i="3"/>
  <c r="BA290" i="3"/>
  <c r="EO261" i="3"/>
  <c r="HH264" i="3"/>
  <c r="GK262" i="3"/>
  <c r="FM269" i="3"/>
  <c r="FE270" i="3"/>
  <c r="HL273" i="3"/>
  <c r="GP272" i="3"/>
  <c r="GK272" i="3"/>
  <c r="GT272" i="3" s="1"/>
  <c r="HH279" i="3"/>
  <c r="HQ279" i="3" s="1"/>
  <c r="GK277" i="3"/>
  <c r="GT277" i="3" s="1"/>
  <c r="BA277" i="3"/>
  <c r="GG277" i="3" s="1"/>
  <c r="EK285" i="3"/>
  <c r="GQ285" i="3"/>
  <c r="EW290" i="3"/>
  <c r="HM291" i="3"/>
  <c r="GI315" i="3"/>
  <c r="HL303" i="3"/>
  <c r="GP303" i="3"/>
  <c r="GN303" i="3"/>
  <c r="GI303" i="3"/>
  <c r="HN309" i="3"/>
  <c r="GQ307" i="3"/>
  <c r="EK307" i="3"/>
  <c r="Q261" i="3"/>
  <c r="GL261" i="3"/>
  <c r="GP261" i="3"/>
  <c r="GI273" i="3"/>
  <c r="HJ267" i="3"/>
  <c r="BI265" i="3"/>
  <c r="GM265" i="3"/>
  <c r="FY266" i="3"/>
  <c r="GS278" i="3"/>
  <c r="HP279" i="3"/>
  <c r="DU278" i="3"/>
  <c r="GC285" i="3"/>
  <c r="GO285" i="3"/>
  <c r="HO291" i="3"/>
  <c r="GR290" i="3"/>
  <c r="CW290" i="3"/>
  <c r="HI294" i="3"/>
  <c r="Q293" i="3"/>
  <c r="GX303" i="3"/>
  <c r="GL293" i="3"/>
  <c r="BI303" i="3"/>
  <c r="GM303" i="3"/>
  <c r="GN259" i="3"/>
  <c r="HK261" i="3"/>
  <c r="GP260" i="3"/>
  <c r="FU260" i="3"/>
  <c r="GN261" i="3"/>
  <c r="GS262" i="3"/>
  <c r="DU262" i="3"/>
  <c r="GP267" i="3"/>
  <c r="GX267" i="3"/>
  <c r="GN272" i="3"/>
  <c r="DU273" i="3"/>
  <c r="GS273" i="3"/>
  <c r="GQ281" i="3"/>
  <c r="HN282" i="3"/>
  <c r="DU285" i="3"/>
  <c r="GS285" i="3"/>
  <c r="HP294" i="3"/>
  <c r="HE303" i="3"/>
  <c r="GS292" i="3"/>
  <c r="HO297" i="3"/>
  <c r="GR295" i="3"/>
  <c r="CW295" i="3"/>
  <c r="HP219" i="3"/>
  <c r="HN222" i="3"/>
  <c r="FU223" i="3"/>
  <c r="FY231" i="3"/>
  <c r="GM239" i="3"/>
  <c r="GQ239" i="3"/>
  <c r="FU240" i="3"/>
  <c r="HJ246" i="3"/>
  <c r="HE255" i="3"/>
  <c r="GS244" i="3"/>
  <c r="HN246" i="3"/>
  <c r="HC255" i="3"/>
  <c r="HI246" i="3"/>
  <c r="HJ249" i="3"/>
  <c r="I250" i="3"/>
  <c r="BA252" i="3"/>
  <c r="GK252" i="3"/>
  <c r="GL252" i="3"/>
  <c r="FY253" i="3"/>
  <c r="CC257" i="3"/>
  <c r="FE257" i="3"/>
  <c r="GI260" i="3"/>
  <c r="GI261" i="3"/>
  <c r="GP262" i="3"/>
  <c r="GQ267" i="3"/>
  <c r="GZ267" i="3"/>
  <c r="CG268" i="3"/>
  <c r="HL270" i="3"/>
  <c r="HA279" i="3"/>
  <c r="GC268" i="3"/>
  <c r="CC270" i="3"/>
  <c r="HO279" i="3"/>
  <c r="GR277" i="3"/>
  <c r="CW277" i="3"/>
  <c r="GM278" i="3"/>
  <c r="GT278" i="3" s="1"/>
  <c r="BI278" i="3"/>
  <c r="HJ279" i="3"/>
  <c r="HE291" i="3"/>
  <c r="GK284" i="3"/>
  <c r="GT284" i="3" s="1"/>
  <c r="BA284" i="3"/>
  <c r="GL285" i="3"/>
  <c r="Q285" i="3"/>
  <c r="GP285" i="3"/>
  <c r="GI285" i="3"/>
  <c r="GI297" i="3"/>
  <c r="HM303" i="3"/>
  <c r="GP302" i="3"/>
  <c r="EW302" i="3"/>
  <c r="HH309" i="3"/>
  <c r="GK307" i="3"/>
  <c r="GT307" i="3" s="1"/>
  <c r="BA307" i="3"/>
  <c r="GI257" i="3"/>
  <c r="GI269" i="3"/>
  <c r="GQ258" i="3"/>
  <c r="HO261" i="3"/>
  <c r="CW259" i="3"/>
  <c r="FU259" i="3"/>
  <c r="GQ260" i="3"/>
  <c r="EK260" i="3"/>
  <c r="EW260" i="3"/>
  <c r="FU261" i="3"/>
  <c r="GM261" i="3"/>
  <c r="Q262" i="3"/>
  <c r="EW264" i="3"/>
  <c r="HM267" i="3"/>
  <c r="GP265" i="3"/>
  <c r="EW265" i="3"/>
  <c r="GS267" i="3"/>
  <c r="HD267" i="3"/>
  <c r="HN270" i="3"/>
  <c r="GQ268" i="3"/>
  <c r="HC279" i="3"/>
  <c r="EK268" i="3"/>
  <c r="GM269" i="3"/>
  <c r="BI269" i="3"/>
  <c r="Q272" i="3"/>
  <c r="GL272" i="3"/>
  <c r="Q273" i="3"/>
  <c r="GL273" i="3"/>
  <c r="BI273" i="3"/>
  <c r="GK276" i="3"/>
  <c r="BA276" i="3"/>
  <c r="BI279" i="3"/>
  <c r="GG279" i="3" s="1"/>
  <c r="GT279" i="3"/>
  <c r="GX291" i="3"/>
  <c r="EK281" i="3"/>
  <c r="GP283" i="3"/>
  <c r="EW283" i="3"/>
  <c r="HM285" i="3"/>
  <c r="HI288" i="3"/>
  <c r="HQ288" i="3" s="1"/>
  <c r="Q287" i="3"/>
  <c r="GL287" i="3"/>
  <c r="GI299" i="3"/>
  <c r="GI287" i="3"/>
  <c r="GS287" i="3"/>
  <c r="GR287" i="3"/>
  <c r="GO287" i="3"/>
  <c r="GM287" i="3"/>
  <c r="GL290" i="3"/>
  <c r="Q290" i="3"/>
  <c r="DU292" i="3"/>
  <c r="HJ297" i="3"/>
  <c r="BI295" i="3"/>
  <c r="GM295" i="3"/>
  <c r="GT295" i="3" s="1"/>
  <c r="HP249" i="3"/>
  <c r="GQ247" i="3"/>
  <c r="HN252" i="3"/>
  <c r="EK250" i="3"/>
  <c r="CW251" i="3"/>
  <c r="FM253" i="3"/>
  <c r="GL259" i="3"/>
  <c r="GM260" i="3"/>
  <c r="BA261" i="3"/>
  <c r="GK261" i="3"/>
  <c r="GS261" i="3"/>
  <c r="HM264" i="3"/>
  <c r="HE267" i="3"/>
  <c r="AK270" i="3"/>
  <c r="BA270" i="3"/>
  <c r="GK270" i="3"/>
  <c r="HA291" i="3"/>
  <c r="GC280" i="3"/>
  <c r="GG280" i="3" s="1"/>
  <c r="HL282" i="3"/>
  <c r="GO280" i="3"/>
  <c r="GC281" i="3"/>
  <c r="GG281" i="3" s="1"/>
  <c r="GO281" i="3"/>
  <c r="FM284" i="3"/>
  <c r="GR286" i="3"/>
  <c r="HO288" i="3"/>
  <c r="CW286" i="3"/>
  <c r="DY294" i="3"/>
  <c r="GN296" i="3"/>
  <c r="HK297" i="3"/>
  <c r="BI297" i="3"/>
  <c r="GM297" i="3"/>
  <c r="GT297" i="3" s="1"/>
  <c r="GM247" i="3"/>
  <c r="GT247" i="3" s="1"/>
  <c r="GM248" i="3"/>
  <c r="HN249" i="3"/>
  <c r="DU250" i="3"/>
  <c r="GS250" i="3"/>
  <c r="GM254" i="3"/>
  <c r="GT254" i="3" s="1"/>
  <c r="GQ254" i="3"/>
  <c r="GP254" i="3"/>
  <c r="GL256" i="3"/>
  <c r="HI258" i="3"/>
  <c r="GW267" i="3"/>
  <c r="GK257" i="3"/>
  <c r="GT257" i="3" s="1"/>
  <c r="GM259" i="3"/>
  <c r="GP259" i="3"/>
  <c r="EW259" i="3"/>
  <c r="DU264" i="3"/>
  <c r="GO269" i="3"/>
  <c r="GP278" i="3"/>
  <c r="EW278" i="3"/>
  <c r="HM279" i="3"/>
  <c r="GM283" i="3"/>
  <c r="GT283" i="3" s="1"/>
  <c r="BI283" i="3"/>
  <c r="GG283" i="3" s="1"/>
  <c r="GQ283" i="3"/>
  <c r="EK283" i="3"/>
  <c r="GL284" i="3"/>
  <c r="Q284" i="3"/>
  <c r="GO284" i="3"/>
  <c r="GC284" i="3"/>
  <c r="HI285" i="3"/>
  <c r="GN287" i="3"/>
  <c r="GP290" i="3"/>
  <c r="GK220" i="3"/>
  <c r="GW231" i="3"/>
  <c r="GM224" i="3"/>
  <c r="GQ224" i="3"/>
  <c r="FU225" i="3"/>
  <c r="HK225" i="3"/>
  <c r="FQ230" i="3"/>
  <c r="GG230" i="3" s="1"/>
  <c r="FU232" i="3"/>
  <c r="FQ234" i="3"/>
  <c r="GC239" i="3"/>
  <c r="GN240" i="3"/>
  <c r="HD255" i="3"/>
  <c r="GK246" i="3"/>
  <c r="GT246" i="3" s="1"/>
  <c r="HO246" i="3"/>
  <c r="DU247" i="3"/>
  <c r="EK247" i="3"/>
  <c r="GM249" i="3"/>
  <c r="GQ249" i="3"/>
  <c r="GP249" i="3"/>
  <c r="DE250" i="3"/>
  <c r="BY251" i="3"/>
  <c r="DU252" i="3"/>
  <c r="GO252" i="3"/>
  <c r="FY254" i="3"/>
  <c r="HL258" i="3"/>
  <c r="GC256" i="3"/>
  <c r="HA267" i="3"/>
  <c r="BE257" i="3"/>
  <c r="EC257" i="3"/>
  <c r="GM257" i="3"/>
  <c r="HH258" i="3"/>
  <c r="CK259" i="3"/>
  <c r="HN261" i="3"/>
  <c r="GR259" i="3"/>
  <c r="DU260" i="3"/>
  <c r="CG261" i="3"/>
  <c r="DQ265" i="3"/>
  <c r="HN267" i="3"/>
  <c r="GQ265" i="3"/>
  <c r="EK265" i="3"/>
  <c r="Q269" i="3"/>
  <c r="DE269" i="3"/>
  <c r="CW270" i="3"/>
  <c r="GR270" i="3"/>
  <c r="AO276" i="3"/>
  <c r="CK276" i="3"/>
  <c r="EO276" i="3"/>
  <c r="HJ285" i="3"/>
  <c r="BU288" i="3"/>
  <c r="CW288" i="3"/>
  <c r="FU296" i="3"/>
  <c r="BA299" i="3"/>
  <c r="GK299" i="3"/>
  <c r="BQ299" i="3"/>
  <c r="FY299" i="3"/>
  <c r="GG312" i="3"/>
  <c r="FU265" i="3"/>
  <c r="HB279" i="3"/>
  <c r="GS269" i="3"/>
  <c r="DU269" i="3"/>
  <c r="GK274" i="3"/>
  <c r="GT274" i="3" s="1"/>
  <c r="HH276" i="3"/>
  <c r="GS284" i="3"/>
  <c r="GQ288" i="3"/>
  <c r="EK288" i="3"/>
  <c r="GM289" i="3"/>
  <c r="HJ291" i="3"/>
  <c r="BI289" i="3"/>
  <c r="GR291" i="3"/>
  <c r="GR294" i="3"/>
  <c r="CW294" i="3"/>
  <c r="FU294" i="3"/>
  <c r="GN294" i="3"/>
  <c r="BI302" i="3"/>
  <c r="GM302" i="3"/>
  <c r="GT302" i="3" s="1"/>
  <c r="GM315" i="3"/>
  <c r="HJ315" i="3"/>
  <c r="GC266" i="3"/>
  <c r="GG266" i="3" s="1"/>
  <c r="AS268" i="3"/>
  <c r="DQ268" i="3"/>
  <c r="FM268" i="3"/>
  <c r="U269" i="3"/>
  <c r="CO269" i="3"/>
  <c r="HM270" i="3"/>
  <c r="HH273" i="3"/>
  <c r="CC271" i="3"/>
  <c r="FE271" i="3"/>
  <c r="GM272" i="3"/>
  <c r="BM273" i="3"/>
  <c r="EO273" i="3"/>
  <c r="GC274" i="3"/>
  <c r="GG274" i="3" s="1"/>
  <c r="FQ276" i="3"/>
  <c r="HO282" i="3"/>
  <c r="FQ284" i="3"/>
  <c r="GI298" i="3"/>
  <c r="FU287" i="3"/>
  <c r="AK288" i="3"/>
  <c r="GG288" i="3" s="1"/>
  <c r="GM293" i="3"/>
  <c r="BI293" i="3"/>
  <c r="GN293" i="3"/>
  <c r="GZ303" i="3"/>
  <c r="GP296" i="3"/>
  <c r="CW299" i="3"/>
  <c r="GR299" i="3"/>
  <c r="FM299" i="3"/>
  <c r="GC299" i="3"/>
  <c r="GO299" i="3"/>
  <c r="DQ302" i="3"/>
  <c r="HN303" i="3"/>
  <c r="GQ302" i="3"/>
  <c r="EK302" i="3"/>
  <c r="DY303" i="3"/>
  <c r="HP309" i="3"/>
  <c r="GS307" i="3"/>
  <c r="DU307" i="3"/>
  <c r="GQ315" i="3"/>
  <c r="EK315" i="3"/>
  <c r="GQ272" i="3"/>
  <c r="EK272" i="3"/>
  <c r="HK273" i="3"/>
  <c r="GZ291" i="3"/>
  <c r="FU280" i="3"/>
  <c r="EW287" i="3"/>
  <c r="GP287" i="3"/>
  <c r="GC290" i="3"/>
  <c r="GO290" i="3"/>
  <c r="HD303" i="3"/>
  <c r="HM306" i="3"/>
  <c r="HB315" i="3"/>
  <c r="GP304" i="3"/>
  <c r="GQ319" i="3"/>
  <c r="EK319" i="3"/>
  <c r="HN321" i="3"/>
  <c r="Q333" i="3"/>
  <c r="GX344" i="3"/>
  <c r="GL333" i="3"/>
  <c r="GO244" i="3"/>
  <c r="GT244" i="3" s="1"/>
  <c r="GS257" i="3"/>
  <c r="AC259" i="3"/>
  <c r="GG259" i="3" s="1"/>
  <c r="HP261" i="3"/>
  <c r="Q260" i="3"/>
  <c r="GL260" i="3"/>
  <c r="BU261" i="3"/>
  <c r="EW261" i="3"/>
  <c r="GO264" i="3"/>
  <c r="GN265" i="3"/>
  <c r="GR268" i="3"/>
  <c r="Y269" i="3"/>
  <c r="CS269" i="3"/>
  <c r="BU270" i="3"/>
  <c r="EW270" i="3"/>
  <c r="BY272" i="3"/>
  <c r="FA272" i="3"/>
  <c r="GR272" i="3"/>
  <c r="BQ273" i="3"/>
  <c r="ES273" i="3"/>
  <c r="FU273" i="3"/>
  <c r="GO275" i="3"/>
  <c r="HL276" i="3"/>
  <c r="FY278" i="3"/>
  <c r="GW279" i="3"/>
  <c r="HF279" i="3" s="1"/>
  <c r="GM280" i="3"/>
  <c r="GO282" i="3"/>
  <c r="GR285" i="3"/>
  <c r="HM288" i="3"/>
  <c r="GP286" i="3"/>
  <c r="EW286" i="3"/>
  <c r="GL286" i="3"/>
  <c r="HK288" i="3"/>
  <c r="Y289" i="3"/>
  <c r="GM290" i="3"/>
  <c r="BI290" i="3"/>
  <c r="Q291" i="3"/>
  <c r="GL291" i="3"/>
  <c r="HD291" i="3"/>
  <c r="AK293" i="3"/>
  <c r="HO300" i="3"/>
  <c r="DY301" i="3"/>
  <c r="FE301" i="3"/>
  <c r="GS302" i="3"/>
  <c r="DU302" i="3"/>
  <c r="CC307" i="3"/>
  <c r="FU321" i="3"/>
  <c r="GN321" i="3"/>
  <c r="GR267" i="3"/>
  <c r="HH267" i="3"/>
  <c r="Q270" i="3"/>
  <c r="GL270" i="3"/>
  <c r="GK271" i="3"/>
  <c r="GS272" i="3"/>
  <c r="HM273" i="3"/>
  <c r="GR275" i="3"/>
  <c r="HN276" i="3"/>
  <c r="GN280" i="3"/>
  <c r="GI284" i="3"/>
  <c r="BA286" i="3"/>
  <c r="GG286" i="3" s="1"/>
  <c r="HN288" i="3"/>
  <c r="EK286" i="3"/>
  <c r="GO286" i="3"/>
  <c r="GK287" i="3"/>
  <c r="EK287" i="3"/>
  <c r="GQ287" i="3"/>
  <c r="HO294" i="3"/>
  <c r="GC296" i="3"/>
  <c r="HL297" i="3"/>
  <c r="GQ297" i="3"/>
  <c r="EK297" i="3"/>
  <c r="GG297" i="3" s="1"/>
  <c r="HM297" i="3"/>
  <c r="BA298" i="3"/>
  <c r="GK298" i="3"/>
  <c r="HH300" i="3"/>
  <c r="Q299" i="3"/>
  <c r="GL299" i="3"/>
  <c r="EW304" i="3"/>
  <c r="CW305" i="3"/>
  <c r="GI317" i="3"/>
  <c r="GI329" i="3"/>
  <c r="GR317" i="3"/>
  <c r="GO317" i="3"/>
  <c r="GM317" i="3"/>
  <c r="GO253" i="3"/>
  <c r="GO254" i="3"/>
  <c r="GO255" i="3"/>
  <c r="HK258" i="3"/>
  <c r="GQ261" i="3"/>
  <c r="EK261" i="3"/>
  <c r="GL263" i="3"/>
  <c r="GT263" i="3" s="1"/>
  <c r="GR264" i="3"/>
  <c r="HI267" i="3"/>
  <c r="GK265" i="3"/>
  <c r="HK267" i="3"/>
  <c r="GM270" i="3"/>
  <c r="BI270" i="3"/>
  <c r="GQ270" i="3"/>
  <c r="EK270" i="3"/>
  <c r="GK273" i="3"/>
  <c r="HO273" i="3"/>
  <c r="GP280" i="3"/>
  <c r="GK282" i="3"/>
  <c r="GR282" i="3"/>
  <c r="HO285" i="3"/>
  <c r="HL285" i="3"/>
  <c r="GO283" i="3"/>
  <c r="BI285" i="3"/>
  <c r="GM285" i="3"/>
  <c r="GN285" i="3"/>
  <c r="HP288" i="3"/>
  <c r="DU286" i="3"/>
  <c r="GQ286" i="3"/>
  <c r="GS289" i="3"/>
  <c r="HP291" i="3"/>
  <c r="HL291" i="3"/>
  <c r="HB303" i="3"/>
  <c r="HM294" i="3"/>
  <c r="GP292" i="3"/>
  <c r="GK293" i="3"/>
  <c r="HH294" i="3"/>
  <c r="BA293" i="3"/>
  <c r="GP293" i="3"/>
  <c r="EW293" i="3"/>
  <c r="GK294" i="3"/>
  <c r="BA294" i="3"/>
  <c r="HH297" i="3"/>
  <c r="GP295" i="3"/>
  <c r="EW295" i="3"/>
  <c r="HN297" i="3"/>
  <c r="HL300" i="3"/>
  <c r="GC298" i="3"/>
  <c r="GS300" i="3"/>
  <c r="GT300" i="3" s="1"/>
  <c r="DU300" i="3"/>
  <c r="HN306" i="3"/>
  <c r="GQ304" i="3"/>
  <c r="HC315" i="3"/>
  <c r="EK304" i="3"/>
  <c r="GL306" i="3"/>
  <c r="GT306" i="3" s="1"/>
  <c r="Q306" i="3"/>
  <c r="GK311" i="3"/>
  <c r="BA311" i="3"/>
  <c r="DU317" i="3"/>
  <c r="GS317" i="3"/>
  <c r="HP318" i="3"/>
  <c r="HP321" i="3"/>
  <c r="GS319" i="3"/>
  <c r="DU319" i="3"/>
  <c r="GY267" i="3"/>
  <c r="HC267" i="3"/>
  <c r="HJ258" i="3"/>
  <c r="GO265" i="3"/>
  <c r="GR265" i="3"/>
  <c r="FU266" i="3"/>
  <c r="GN266" i="3"/>
  <c r="CW267" i="3"/>
  <c r="GO267" i="3"/>
  <c r="HL267" i="3"/>
  <c r="HI273" i="3"/>
  <c r="GL271" i="3"/>
  <c r="GN271" i="3"/>
  <c r="BA275" i="3"/>
  <c r="GM276" i="3"/>
  <c r="HN279" i="3"/>
  <c r="GZ279" i="3"/>
  <c r="GR280" i="3"/>
  <c r="GM284" i="3"/>
  <c r="BA287" i="3"/>
  <c r="GC287" i="3"/>
  <c r="HL288" i="3"/>
  <c r="GS290" i="3"/>
  <c r="DU290" i="3"/>
  <c r="BI305" i="3"/>
  <c r="GO241" i="3"/>
  <c r="FU256" i="3"/>
  <c r="GG256" i="3" s="1"/>
  <c r="DY259" i="3"/>
  <c r="DM260" i="3"/>
  <c r="AW261" i="3"/>
  <c r="DU261" i="3"/>
  <c r="FQ264" i="3"/>
  <c r="GG264" i="3" s="1"/>
  <c r="Q265" i="3"/>
  <c r="BA265" i="3"/>
  <c r="GL266" i="3"/>
  <c r="GT266" i="3" s="1"/>
  <c r="BU269" i="3"/>
  <c r="EW269" i="3"/>
  <c r="AW270" i="3"/>
  <c r="GS270" i="3"/>
  <c r="DU270" i="3"/>
  <c r="HN273" i="3"/>
  <c r="EK271" i="3"/>
  <c r="GP271" i="3"/>
  <c r="BA272" i="3"/>
  <c r="DY272" i="3"/>
  <c r="AS273" i="3"/>
  <c r="DQ273" i="3"/>
  <c r="HJ276" i="3"/>
  <c r="HP276" i="3"/>
  <c r="GQ274" i="3"/>
  <c r="HM276" i="3"/>
  <c r="GP274" i="3"/>
  <c r="GM274" i="3"/>
  <c r="EK276" i="3"/>
  <c r="BA278" i="3"/>
  <c r="GG278" i="3" s="1"/>
  <c r="CW278" i="3"/>
  <c r="GS280" i="3"/>
  <c r="BA282" i="3"/>
  <c r="GG282" i="3" s="1"/>
  <c r="HH282" i="3"/>
  <c r="FQ283" i="3"/>
  <c r="GC283" i="3"/>
  <c r="GN284" i="3"/>
  <c r="GS286" i="3"/>
  <c r="EO287" i="3"/>
  <c r="DM288" i="3"/>
  <c r="GN288" i="3"/>
  <c r="FU288" i="3"/>
  <c r="DU289" i="3"/>
  <c r="HC303" i="3"/>
  <c r="GQ292" i="3"/>
  <c r="EK292" i="3"/>
  <c r="EW292" i="3"/>
  <c r="GG292" i="3" s="1"/>
  <c r="EO294" i="3"/>
  <c r="BA295" i="3"/>
  <c r="GQ295" i="3"/>
  <c r="EK295" i="3"/>
  <c r="BE298" i="3"/>
  <c r="GO303" i="3"/>
  <c r="GS304" i="3"/>
  <c r="HE315" i="3"/>
  <c r="HP306" i="3"/>
  <c r="DU304" i="3"/>
  <c r="FA309" i="3"/>
  <c r="HI312" i="3"/>
  <c r="GL310" i="3"/>
  <c r="AW316" i="3"/>
  <c r="BM316" i="3"/>
  <c r="HL318" i="3"/>
  <c r="U319" i="3"/>
  <c r="AK319" i="3"/>
  <c r="GP367" i="3"/>
  <c r="EW367" i="3"/>
  <c r="GK316" i="3"/>
  <c r="GW327" i="3"/>
  <c r="BA316" i="3"/>
  <c r="GG316" i="3" s="1"/>
  <c r="AO317" i="3"/>
  <c r="GG317" i="3" s="1"/>
  <c r="BI318" i="3"/>
  <c r="GM318" i="3"/>
  <c r="GI344" i="3"/>
  <c r="GI356" i="3"/>
  <c r="HJ346" i="3"/>
  <c r="HH346" i="3"/>
  <c r="HH345" i="3"/>
  <c r="GQ344" i="3"/>
  <c r="GN344" i="3"/>
  <c r="GM344" i="3"/>
  <c r="HO346" i="3"/>
  <c r="HL346" i="3"/>
  <c r="HC351" i="3"/>
  <c r="GX351" i="3"/>
  <c r="FY270" i="3"/>
  <c r="HJ282" i="3"/>
  <c r="GY291" i="3"/>
  <c r="HP282" i="3"/>
  <c r="HC291" i="3"/>
  <c r="GQ280" i="3"/>
  <c r="GK281" i="3"/>
  <c r="GT281" i="3" s="1"/>
  <c r="HH285" i="3"/>
  <c r="FU286" i="3"/>
  <c r="AW288" i="3"/>
  <c r="GC292" i="3"/>
  <c r="HL294" i="3"/>
  <c r="GO292" i="3"/>
  <c r="HA303" i="3"/>
  <c r="GQ293" i="3"/>
  <c r="EK293" i="3"/>
  <c r="BM294" i="3"/>
  <c r="HP297" i="3"/>
  <c r="GS295" i="3"/>
  <c r="DU295" i="3"/>
  <c r="GP297" i="3"/>
  <c r="CW301" i="3"/>
  <c r="GR301" i="3"/>
  <c r="HH303" i="3"/>
  <c r="BA304" i="3"/>
  <c r="GG304" i="3" s="1"/>
  <c r="HH306" i="3"/>
  <c r="GK304" i="3"/>
  <c r="GW315" i="3"/>
  <c r="AK305" i="3"/>
  <c r="GG305" i="3" s="1"/>
  <c r="EW306" i="3"/>
  <c r="GQ308" i="3"/>
  <c r="GI308" i="3"/>
  <c r="ES313" i="3"/>
  <c r="ES314" i="3"/>
  <c r="AK315" i="3"/>
  <c r="GM336" i="3"/>
  <c r="HJ338" i="3"/>
  <c r="BI336" i="3"/>
  <c r="HJ336" i="3"/>
  <c r="GY343" i="3"/>
  <c r="GY347" i="3"/>
  <c r="FU308" i="3"/>
  <c r="GZ315" i="3"/>
  <c r="HK309" i="3"/>
  <c r="GN308" i="3"/>
  <c r="GP317" i="3"/>
  <c r="GK321" i="3"/>
  <c r="BA321" i="3"/>
  <c r="GG321" i="3" s="1"/>
  <c r="HH321" i="3"/>
  <c r="GR303" i="3"/>
  <c r="CW303" i="3"/>
  <c r="EK306" i="3"/>
  <c r="GQ306" i="3"/>
  <c r="BI325" i="3"/>
  <c r="HJ327" i="3"/>
  <c r="GM325" i="3"/>
  <c r="GT325" i="3" s="1"/>
  <c r="HE346" i="3"/>
  <c r="GS335" i="3"/>
  <c r="DU335" i="3"/>
  <c r="HP337" i="3"/>
  <c r="GT288" i="3"/>
  <c r="GI304" i="3"/>
  <c r="GL292" i="3"/>
  <c r="GR298" i="3"/>
  <c r="CW298" i="3"/>
  <c r="HO303" i="3"/>
  <c r="Q307" i="3"/>
  <c r="GG307" i="3" s="1"/>
  <c r="HI309" i="3"/>
  <c r="HJ309" i="3"/>
  <c r="Q309" i="3"/>
  <c r="GL309" i="3"/>
  <c r="HP312" i="3"/>
  <c r="DU310" i="3"/>
  <c r="GC310" i="3"/>
  <c r="GO310" i="3"/>
  <c r="BI312" i="3"/>
  <c r="EW313" i="3"/>
  <c r="GP313" i="3"/>
  <c r="GT313" i="3" s="1"/>
  <c r="FU267" i="3"/>
  <c r="GG267" i="3" s="1"/>
  <c r="FY269" i="3"/>
  <c r="GO272" i="3"/>
  <c r="GK280" i="3"/>
  <c r="GQ282" i="3"/>
  <c r="GN286" i="3"/>
  <c r="EW288" i="3"/>
  <c r="HN291" i="3"/>
  <c r="FY289" i="3"/>
  <c r="HJ294" i="3"/>
  <c r="CG293" i="3"/>
  <c r="GL294" i="3"/>
  <c r="Q294" i="3"/>
  <c r="BU295" i="3"/>
  <c r="GG295" i="3" s="1"/>
  <c r="CG296" i="3"/>
  <c r="GC297" i="3"/>
  <c r="GO297" i="3"/>
  <c r="EW300" i="3"/>
  <c r="ES305" i="3"/>
  <c r="GS306" i="3"/>
  <c r="DU306" i="3"/>
  <c r="GP307" i="3"/>
  <c r="HM309" i="3"/>
  <c r="EO310" i="3"/>
  <c r="GR313" i="3"/>
  <c r="CW313" i="3"/>
  <c r="HC327" i="3"/>
  <c r="EK316" i="3"/>
  <c r="GQ316" i="3"/>
  <c r="HN318" i="3"/>
  <c r="HH318" i="3"/>
  <c r="FM320" i="3"/>
  <c r="GG323" i="3"/>
  <c r="GS298" i="3"/>
  <c r="HP300" i="3"/>
  <c r="GI301" i="3"/>
  <c r="GQ301" i="3"/>
  <c r="GR307" i="3"/>
  <c r="GS311" i="3"/>
  <c r="HO312" i="3"/>
  <c r="GL317" i="3"/>
  <c r="EK318" i="3"/>
  <c r="GQ318" i="3"/>
  <c r="HI318" i="3"/>
  <c r="GO323" i="3"/>
  <c r="HC340" i="3"/>
  <c r="EK329" i="3"/>
  <c r="HH337" i="3"/>
  <c r="GW346" i="3"/>
  <c r="HH336" i="3"/>
  <c r="GK335" i="3"/>
  <c r="BA335" i="3"/>
  <c r="HB352" i="3"/>
  <c r="EW341" i="3"/>
  <c r="HM343" i="3"/>
  <c r="GP341" i="3"/>
  <c r="GS353" i="3"/>
  <c r="DU353" i="3"/>
  <c r="HE353" i="3"/>
  <c r="FU284" i="3"/>
  <c r="HH291" i="3"/>
  <c r="FQ294" i="3"/>
  <c r="FM295" i="3"/>
  <c r="AW296" i="3"/>
  <c r="DQ300" i="3"/>
  <c r="HN300" i="3"/>
  <c r="BY301" i="3"/>
  <c r="FU301" i="3"/>
  <c r="HK303" i="3"/>
  <c r="BE302" i="3"/>
  <c r="FU303" i="3"/>
  <c r="HL306" i="3"/>
  <c r="HA315" i="3"/>
  <c r="GC304" i="3"/>
  <c r="DA305" i="3"/>
  <c r="GL305" i="3"/>
  <c r="GT305" i="3" s="1"/>
  <c r="CG306" i="3"/>
  <c r="AS307" i="3"/>
  <c r="DM309" i="3"/>
  <c r="HJ312" i="3"/>
  <c r="GM310" i="3"/>
  <c r="BI310" i="3"/>
  <c r="HH315" i="3"/>
  <c r="HQ315" i="3" s="1"/>
  <c r="BA313" i="3"/>
  <c r="GG313" i="3" s="1"/>
  <c r="HN315" i="3"/>
  <c r="HL315" i="3"/>
  <c r="FM314" i="3"/>
  <c r="GT315" i="3"/>
  <c r="CO315" i="3"/>
  <c r="GX315" i="3"/>
  <c r="DE316" i="3"/>
  <c r="GN317" i="3"/>
  <c r="DU318" i="3"/>
  <c r="GS318" i="3"/>
  <c r="GP321" i="3"/>
  <c r="EW321" i="3"/>
  <c r="HM321" i="3"/>
  <c r="EO322" i="3"/>
  <c r="FY325" i="3"/>
  <c r="GP327" i="3"/>
  <c r="EW327" i="3"/>
  <c r="GW339" i="3"/>
  <c r="GK329" i="3"/>
  <c r="GW340" i="3"/>
  <c r="HA340" i="3"/>
  <c r="GO329" i="3"/>
  <c r="GC329" i="3"/>
  <c r="HE349" i="3"/>
  <c r="HB344" i="3"/>
  <c r="GK303" i="3"/>
  <c r="GR309" i="3"/>
  <c r="CW309" i="3"/>
  <c r="GY315" i="3"/>
  <c r="GC318" i="3"/>
  <c r="HA327" i="3"/>
  <c r="HM318" i="3"/>
  <c r="HJ324" i="3"/>
  <c r="HP324" i="3"/>
  <c r="GM322" i="3"/>
  <c r="HN324" i="3"/>
  <c r="HM324" i="3"/>
  <c r="GS329" i="3"/>
  <c r="DU329" i="3"/>
  <c r="HE340" i="3"/>
  <c r="HD345" i="3"/>
  <c r="HO334" i="3"/>
  <c r="HO336" i="3"/>
  <c r="GR334" i="3"/>
  <c r="HO339" i="3"/>
  <c r="GR337" i="3"/>
  <c r="HD348" i="3"/>
  <c r="CW337" i="3"/>
  <c r="GG337" i="3" s="1"/>
  <c r="GZ347" i="3"/>
  <c r="FY291" i="3"/>
  <c r="GC295" i="3"/>
  <c r="GO295" i="3"/>
  <c r="Y296" i="3"/>
  <c r="GG296" i="3" s="1"/>
  <c r="FM298" i="3"/>
  <c r="CO300" i="3"/>
  <c r="FY300" i="3"/>
  <c r="BA301" i="3"/>
  <c r="GL301" i="3"/>
  <c r="GT301" i="3" s="1"/>
  <c r="AG302" i="3"/>
  <c r="GG302" i="3" s="1"/>
  <c r="CC305" i="3"/>
  <c r="FM305" i="3"/>
  <c r="GM306" i="3"/>
  <c r="BI306" i="3"/>
  <c r="HI306" i="3"/>
  <c r="U307" i="3"/>
  <c r="GP308" i="3"/>
  <c r="CK309" i="3"/>
  <c r="FQ313" i="3"/>
  <c r="CC314" i="3"/>
  <c r="GI316" i="3"/>
  <c r="GO316" i="3"/>
  <c r="GI328" i="3"/>
  <c r="HH324" i="3"/>
  <c r="EW325" i="3"/>
  <c r="FM325" i="3"/>
  <c r="EK326" i="3"/>
  <c r="GQ326" i="3"/>
  <c r="AS343" i="3"/>
  <c r="BA303" i="3"/>
  <c r="EK305" i="3"/>
  <c r="HJ306" i="3"/>
  <c r="GL308" i="3"/>
  <c r="GT308" i="3" s="1"/>
  <c r="HO309" i="3"/>
  <c r="EW312" i="3"/>
  <c r="DU314" i="3"/>
  <c r="GZ327" i="3"/>
  <c r="HK318" i="3"/>
  <c r="EW317" i="3"/>
  <c r="HB327" i="3"/>
  <c r="Q322" i="3"/>
  <c r="GL322" i="3"/>
  <c r="GI322" i="3"/>
  <c r="GI323" i="3"/>
  <c r="GP323" i="3"/>
  <c r="GR323" i="3"/>
  <c r="GI335" i="3"/>
  <c r="GM323" i="3"/>
  <c r="HI324" i="3"/>
  <c r="EK327" i="3"/>
  <c r="GQ327" i="3"/>
  <c r="GY341" i="3"/>
  <c r="GM343" i="3"/>
  <c r="GT343" i="3" s="1"/>
  <c r="BI343" i="3"/>
  <c r="HJ345" i="3"/>
  <c r="HJ344" i="3"/>
  <c r="HM350" i="3"/>
  <c r="GP348" i="3"/>
  <c r="HM349" i="3"/>
  <c r="HM348" i="3"/>
  <c r="EW348" i="3"/>
  <c r="GL303" i="3"/>
  <c r="GS303" i="3"/>
  <c r="DU303" i="3"/>
  <c r="HO306" i="3"/>
  <c r="GR304" i="3"/>
  <c r="CW304" i="3"/>
  <c r="GK310" i="3"/>
  <c r="HH312" i="3"/>
  <c r="GP311" i="3"/>
  <c r="GI311" i="3"/>
  <c r="HD315" i="3"/>
  <c r="HO318" i="3"/>
  <c r="HD327" i="3"/>
  <c r="GI318" i="3"/>
  <c r="GI330" i="3"/>
  <c r="GP322" i="3"/>
  <c r="FU323" i="3"/>
  <c r="GN323" i="3"/>
  <c r="HN327" i="3"/>
  <c r="EK325" i="3"/>
  <c r="GG327" i="3"/>
  <c r="GW303" i="3"/>
  <c r="GK292" i="3"/>
  <c r="GQ294" i="3"/>
  <c r="GI294" i="3"/>
  <c r="GQ296" i="3"/>
  <c r="EK296" i="3"/>
  <c r="GM296" i="3"/>
  <c r="HI303" i="3"/>
  <c r="Q301" i="3"/>
  <c r="GP301" i="3"/>
  <c r="GQ303" i="3"/>
  <c r="BI304" i="3"/>
  <c r="GI307" i="3"/>
  <c r="Q308" i="3"/>
  <c r="GG308" i="3" s="1"/>
  <c r="GO308" i="3"/>
  <c r="GS308" i="3"/>
  <c r="BA309" i="3"/>
  <c r="GK309" i="3"/>
  <c r="DU312" i="3"/>
  <c r="GC312" i="3"/>
  <c r="GO312" i="3"/>
  <c r="HI315" i="3"/>
  <c r="GY327" i="3"/>
  <c r="HJ318" i="3"/>
  <c r="BI316" i="3"/>
  <c r="GM316" i="3"/>
  <c r="FU316" i="3"/>
  <c r="GL316" i="3"/>
  <c r="EK317" i="3"/>
  <c r="GQ317" i="3"/>
  <c r="GR318" i="3"/>
  <c r="GQ322" i="3"/>
  <c r="GK323" i="3"/>
  <c r="GC324" i="3"/>
  <c r="GO324" i="3"/>
  <c r="HL324" i="3"/>
  <c r="GX340" i="3"/>
  <c r="GX339" i="3"/>
  <c r="GL329" i="3"/>
  <c r="HI330" i="3"/>
  <c r="HQ330" i="3" s="1"/>
  <c r="Q329" i="3"/>
  <c r="FY290" i="3"/>
  <c r="GL296" i="3"/>
  <c r="GT296" i="3" s="1"/>
  <c r="DU296" i="3"/>
  <c r="GS296" i="3"/>
  <c r="BM299" i="3"/>
  <c r="AS300" i="3"/>
  <c r="GG300" i="3" s="1"/>
  <c r="FA301" i="3"/>
  <c r="EC302" i="3"/>
  <c r="FU302" i="3"/>
  <c r="GN302" i="3"/>
  <c r="Q303" i="3"/>
  <c r="AG305" i="3"/>
  <c r="DQ307" i="3"/>
  <c r="AO309" i="3"/>
  <c r="GQ309" i="3"/>
  <c r="BA310" i="3"/>
  <c r="GG310" i="3" s="1"/>
  <c r="GQ310" i="3"/>
  <c r="EK310" i="3"/>
  <c r="GR311" i="3"/>
  <c r="CW311" i="3"/>
  <c r="GG311" i="3" s="1"/>
  <c r="FU311" i="3"/>
  <c r="BE314" i="3"/>
  <c r="FE314" i="3"/>
  <c r="ES315" i="3"/>
  <c r="CW316" i="3"/>
  <c r="GN316" i="3"/>
  <c r="FA317" i="3"/>
  <c r="BU318" i="3"/>
  <c r="GL318" i="3"/>
  <c r="FM319" i="3"/>
  <c r="GR322" i="3"/>
  <c r="GL323" i="3"/>
  <c r="GK324" i="3"/>
  <c r="GT324" i="3" s="1"/>
  <c r="BA324" i="3"/>
  <c r="GG324" i="3" s="1"/>
  <c r="AW326" i="3"/>
  <c r="GC336" i="3"/>
  <c r="HA346" i="3"/>
  <c r="GO336" i="3"/>
  <c r="HL337" i="3"/>
  <c r="HA343" i="3"/>
  <c r="HL338" i="3"/>
  <c r="HA347" i="3"/>
  <c r="HK347" i="3"/>
  <c r="FU345" i="3"/>
  <c r="GN345" i="3"/>
  <c r="HD341" i="3"/>
  <c r="CW330" i="3"/>
  <c r="HE342" i="3"/>
  <c r="HE341" i="3"/>
  <c r="HP333" i="3"/>
  <c r="HI334" i="3"/>
  <c r="GY348" i="3"/>
  <c r="GM337" i="3"/>
  <c r="BI337" i="3"/>
  <c r="HJ339" i="3"/>
  <c r="HB351" i="3"/>
  <c r="GP340" i="3"/>
  <c r="EW340" i="3"/>
  <c r="GQ342" i="3"/>
  <c r="HH344" i="3"/>
  <c r="HI344" i="3"/>
  <c r="GN359" i="3"/>
  <c r="GO301" i="3"/>
  <c r="HL309" i="3"/>
  <c r="GQ311" i="3"/>
  <c r="GK312" i="3"/>
  <c r="GT312" i="3" s="1"/>
  <c r="FM313" i="3"/>
  <c r="U314" i="3"/>
  <c r="DA315" i="3"/>
  <c r="EW316" i="3"/>
  <c r="CG317" i="3"/>
  <c r="GC317" i="3"/>
  <c r="Y318" i="3"/>
  <c r="GG318" i="3" s="1"/>
  <c r="CO319" i="3"/>
  <c r="HI321" i="3"/>
  <c r="CW322" i="3"/>
  <c r="GI324" i="3"/>
  <c r="GI336" i="3"/>
  <c r="GQ324" i="3"/>
  <c r="GP324" i="3"/>
  <c r="HP327" i="3"/>
  <c r="DU325" i="3"/>
  <c r="GS325" i="3"/>
  <c r="GK334" i="3"/>
  <c r="GW345" i="3"/>
  <c r="HA348" i="3"/>
  <c r="CW340" i="3"/>
  <c r="HD351" i="3"/>
  <c r="CW347" i="3"/>
  <c r="GR347" i="3"/>
  <c r="HO349" i="3"/>
  <c r="GI326" i="3"/>
  <c r="GP326" i="3"/>
  <c r="GI338" i="3"/>
  <c r="Q330" i="3"/>
  <c r="GL330" i="3"/>
  <c r="GT330" i="3" s="1"/>
  <c r="GX341" i="3"/>
  <c r="HB349" i="3"/>
  <c r="GI354" i="3"/>
  <c r="GI342" i="3"/>
  <c r="GK342" i="3"/>
  <c r="GR342" i="3"/>
  <c r="GP342" i="3"/>
  <c r="GZ343" i="3"/>
  <c r="HL344" i="3"/>
  <c r="GO349" i="3"/>
  <c r="GC349" i="3"/>
  <c r="HL351" i="3"/>
  <c r="GX327" i="3"/>
  <c r="DU316" i="3"/>
  <c r="BI317" i="3"/>
  <c r="GP318" i="3"/>
  <c r="EW318" i="3"/>
  <c r="CC320" i="3"/>
  <c r="BQ321" i="3"/>
  <c r="GI321" i="3"/>
  <c r="BY322" i="3"/>
  <c r="HK324" i="3"/>
  <c r="FU322" i="3"/>
  <c r="GN322" i="3"/>
  <c r="BE326" i="3"/>
  <c r="GY339" i="3"/>
  <c r="HJ330" i="3"/>
  <c r="HM330" i="3"/>
  <c r="GP328" i="3"/>
  <c r="GR330" i="3"/>
  <c r="BM332" i="3"/>
  <c r="HC345" i="3"/>
  <c r="HJ340" i="3"/>
  <c r="GY349" i="3"/>
  <c r="GM338" i="3"/>
  <c r="BI338" i="3"/>
  <c r="ES339" i="3"/>
  <c r="AC341" i="3"/>
  <c r="HK344" i="3"/>
  <c r="GZ353" i="3"/>
  <c r="GN342" i="3"/>
  <c r="GZ346" i="3"/>
  <c r="FU324" i="3"/>
  <c r="GR326" i="3"/>
  <c r="GK326" i="3"/>
  <c r="GT326" i="3" s="1"/>
  <c r="HN330" i="3"/>
  <c r="GY340" i="3"/>
  <c r="GM329" i="3"/>
  <c r="BI329" i="3"/>
  <c r="HD340" i="3"/>
  <c r="HO330" i="3"/>
  <c r="GX345" i="3"/>
  <c r="GL334" i="3"/>
  <c r="HE345" i="3"/>
  <c r="HH343" i="3"/>
  <c r="GK322" i="3"/>
  <c r="GT322" i="3" s="1"/>
  <c r="GL326" i="3"/>
  <c r="HN334" i="3"/>
  <c r="HO333" i="3"/>
  <c r="GR332" i="3"/>
  <c r="HM333" i="3"/>
  <c r="GQ332" i="3"/>
  <c r="HL333" i="3"/>
  <c r="GP332" i="3"/>
  <c r="GM332" i="3"/>
  <c r="GT332" i="3" s="1"/>
  <c r="GX346" i="3"/>
  <c r="GL335" i="3"/>
  <c r="Q335" i="3"/>
  <c r="HB346" i="3"/>
  <c r="HM337" i="3"/>
  <c r="EW335" i="3"/>
  <c r="GP335" i="3"/>
  <c r="GM342" i="3"/>
  <c r="CW343" i="3"/>
  <c r="HO345" i="3"/>
  <c r="GR343" i="3"/>
  <c r="GO309" i="3"/>
  <c r="GS316" i="3"/>
  <c r="GI331" i="3"/>
  <c r="GI320" i="3"/>
  <c r="GL321" i="3"/>
  <c r="Q325" i="3"/>
  <c r="GG325" i="3" s="1"/>
  <c r="HI327" i="3"/>
  <c r="HO327" i="3"/>
  <c r="CW326" i="3"/>
  <c r="GM326" i="3"/>
  <c r="GS328" i="3"/>
  <c r="HP330" i="3"/>
  <c r="DU328" i="3"/>
  <c r="EK328" i="3"/>
  <c r="GQ328" i="3"/>
  <c r="CW329" i="3"/>
  <c r="GZ342" i="3"/>
  <c r="GW343" i="3"/>
  <c r="HF343" i="3" s="1"/>
  <c r="BA332" i="3"/>
  <c r="GG332" i="3" s="1"/>
  <c r="HH334" i="3"/>
  <c r="Q334" i="3"/>
  <c r="HL336" i="3"/>
  <c r="HA345" i="3"/>
  <c r="GC334" i="3"/>
  <c r="HA344" i="3"/>
  <c r="HA341" i="3"/>
  <c r="HA342" i="3"/>
  <c r="HL334" i="3"/>
  <c r="HI336" i="3"/>
  <c r="HB339" i="3"/>
  <c r="HM342" i="3"/>
  <c r="EK343" i="3"/>
  <c r="HN345" i="3"/>
  <c r="GQ343" i="3"/>
  <c r="HJ303" i="3"/>
  <c r="HP303" i="3"/>
  <c r="FM306" i="3"/>
  <c r="FU307" i="3"/>
  <c r="GC311" i="3"/>
  <c r="FE313" i="3"/>
  <c r="CO314" i="3"/>
  <c r="FY314" i="3"/>
  <c r="AG315" i="3"/>
  <c r="GG315" i="3" s="1"/>
  <c r="BU316" i="3"/>
  <c r="FQ316" i="3"/>
  <c r="GK317" i="3"/>
  <c r="CS318" i="3"/>
  <c r="GR319" i="3"/>
  <c r="ES319" i="3"/>
  <c r="GN319" i="3"/>
  <c r="GT319" i="3" s="1"/>
  <c r="HK321" i="3"/>
  <c r="FU319" i="3"/>
  <c r="BE320" i="3"/>
  <c r="GR320" i="3"/>
  <c r="GT320" i="3" s="1"/>
  <c r="ES320" i="3"/>
  <c r="FU320" i="3"/>
  <c r="AS321" i="3"/>
  <c r="EC321" i="3"/>
  <c r="GM321" i="3"/>
  <c r="AC322" i="3"/>
  <c r="BU325" i="3"/>
  <c r="BY326" i="3"/>
  <c r="GN326" i="3"/>
  <c r="HE327" i="3"/>
  <c r="HA339" i="3"/>
  <c r="FU332" i="3"/>
  <c r="HK334" i="3"/>
  <c r="GN332" i="3"/>
  <c r="GI332" i="3"/>
  <c r="GY346" i="3"/>
  <c r="HN337" i="3"/>
  <c r="HC346" i="3"/>
  <c r="EK335" i="3"/>
  <c r="GQ335" i="3"/>
  <c r="FQ338" i="3"/>
  <c r="HD350" i="3"/>
  <c r="CW339" i="3"/>
  <c r="GR339" i="3"/>
  <c r="HC339" i="3"/>
  <c r="CC342" i="3"/>
  <c r="DM342" i="3"/>
  <c r="HN342" i="3"/>
  <c r="GL344" i="3"/>
  <c r="GN348" i="3"/>
  <c r="GT348" i="3" s="1"/>
  <c r="HK350" i="3"/>
  <c r="FU348" i="3"/>
  <c r="GQ353" i="3"/>
  <c r="EK353" i="3"/>
  <c r="GI325" i="3"/>
  <c r="GW341" i="3"/>
  <c r="BA330" i="3"/>
  <c r="HB343" i="3"/>
  <c r="HM334" i="3"/>
  <c r="EW332" i="3"/>
  <c r="HI333" i="3"/>
  <c r="HD347" i="3"/>
  <c r="GR336" i="3"/>
  <c r="CW336" i="3"/>
  <c r="HN336" i="3"/>
  <c r="GM340" i="3"/>
  <c r="GY351" i="3"/>
  <c r="HA351" i="3"/>
  <c r="HL342" i="3"/>
  <c r="GO340" i="3"/>
  <c r="GS340" i="3"/>
  <c r="HD353" i="3"/>
  <c r="CW342" i="3"/>
  <c r="HO344" i="3"/>
  <c r="Q343" i="3"/>
  <c r="HI345" i="3"/>
  <c r="HI343" i="3"/>
  <c r="HK346" i="3"/>
  <c r="FU344" i="3"/>
  <c r="HN344" i="3"/>
  <c r="HN349" i="3"/>
  <c r="EK347" i="3"/>
  <c r="DA319" i="3"/>
  <c r="CO320" i="3"/>
  <c r="CC321" i="3"/>
  <c r="HH327" i="3"/>
  <c r="EW326" i="3"/>
  <c r="GK327" i="3"/>
  <c r="GR327" i="3"/>
  <c r="AS328" i="3"/>
  <c r="GG328" i="3" s="1"/>
  <c r="GO328" i="3"/>
  <c r="GT328" i="3" s="1"/>
  <c r="AO330" i="3"/>
  <c r="U331" i="3"/>
  <c r="GY342" i="3"/>
  <c r="HC343" i="3"/>
  <c r="EK332" i="3"/>
  <c r="HD344" i="3"/>
  <c r="CW333" i="3"/>
  <c r="HJ333" i="3"/>
  <c r="CS335" i="3"/>
  <c r="FU337" i="3"/>
  <c r="HO338" i="3"/>
  <c r="HK339" i="3"/>
  <c r="Q341" i="3"/>
  <c r="GX352" i="3"/>
  <c r="GL341" i="3"/>
  <c r="CK341" i="3"/>
  <c r="HC352" i="3"/>
  <c r="HN343" i="3"/>
  <c r="EK341" i="3"/>
  <c r="GQ341" i="3"/>
  <c r="DU343" i="3"/>
  <c r="HP345" i="3"/>
  <c r="GS343" i="3"/>
  <c r="GI343" i="3"/>
  <c r="HJ343" i="3"/>
  <c r="BQ344" i="3"/>
  <c r="AG347" i="3"/>
  <c r="GG347" i="3" s="1"/>
  <c r="GM347" i="3"/>
  <c r="HJ348" i="3"/>
  <c r="BI347" i="3"/>
  <c r="HJ349" i="3"/>
  <c r="HQ349" i="3" s="1"/>
  <c r="FQ347" i="3"/>
  <c r="HN347" i="3"/>
  <c r="GZ348" i="3"/>
  <c r="DE349" i="3"/>
  <c r="FU355" i="3"/>
  <c r="GN355" i="3"/>
  <c r="GI355" i="3"/>
  <c r="AO356" i="3"/>
  <c r="DU366" i="3"/>
  <c r="GS366" i="3"/>
  <c r="AC330" i="3"/>
  <c r="HL330" i="3"/>
  <c r="FE331" i="3"/>
  <c r="GX343" i="3"/>
  <c r="GL332" i="3"/>
  <c r="HE343" i="3"/>
  <c r="HP334" i="3"/>
  <c r="GS332" i="3"/>
  <c r="DU332" i="3"/>
  <c r="CK333" i="3"/>
  <c r="GI333" i="3"/>
  <c r="GQ333" i="3"/>
  <c r="CG335" i="3"/>
  <c r="HP336" i="3"/>
  <c r="GI337" i="3"/>
  <c r="FY339" i="3"/>
  <c r="HE351" i="3"/>
  <c r="DU340" i="3"/>
  <c r="HP342" i="3"/>
  <c r="GZ340" i="3"/>
  <c r="BU342" i="3"/>
  <c r="DM350" i="3"/>
  <c r="GT355" i="3"/>
  <c r="GZ345" i="3"/>
  <c r="GW348" i="3"/>
  <c r="HH339" i="3"/>
  <c r="GK337" i="3"/>
  <c r="HP343" i="3"/>
  <c r="HA352" i="3"/>
  <c r="HL343" i="3"/>
  <c r="GC341" i="3"/>
  <c r="GR344" i="3"/>
  <c r="CW344" i="3"/>
  <c r="HI347" i="3"/>
  <c r="Q345" i="3"/>
  <c r="GG345" i="3" s="1"/>
  <c r="DU347" i="3"/>
  <c r="GS347" i="3"/>
  <c r="HP349" i="3"/>
  <c r="GR355" i="3"/>
  <c r="CW355" i="3"/>
  <c r="GS361" i="3"/>
  <c r="DU361" i="3"/>
  <c r="FU331" i="3"/>
  <c r="HK333" i="3"/>
  <c r="GN331" i="3"/>
  <c r="GZ339" i="3"/>
  <c r="GM335" i="3"/>
  <c r="BI335" i="3"/>
  <c r="HO337" i="3"/>
  <c r="HD346" i="3"/>
  <c r="GW347" i="3"/>
  <c r="HH338" i="3"/>
  <c r="BA336" i="3"/>
  <c r="GK336" i="3"/>
  <c r="HB347" i="3"/>
  <c r="EW337" i="3"/>
  <c r="HB348" i="3"/>
  <c r="GQ338" i="3"/>
  <c r="HC349" i="3"/>
  <c r="HN340" i="3"/>
  <c r="GZ341" i="3"/>
  <c r="EK342" i="3"/>
  <c r="HC353" i="3"/>
  <c r="GO345" i="3"/>
  <c r="GC345" i="3"/>
  <c r="HL347" i="3"/>
  <c r="HL345" i="3"/>
  <c r="HJ350" i="3"/>
  <c r="BI348" i="3"/>
  <c r="DU348" i="3"/>
  <c r="HP350" i="3"/>
  <c r="GS348" i="3"/>
  <c r="Q352" i="3"/>
  <c r="GL352" i="3"/>
  <c r="GO332" i="3"/>
  <c r="GW344" i="3"/>
  <c r="BA333" i="3"/>
  <c r="GY345" i="3"/>
  <c r="GS334" i="3"/>
  <c r="GQ334" i="3"/>
  <c r="HC344" i="3"/>
  <c r="HB345" i="3"/>
  <c r="HM336" i="3"/>
  <c r="FU334" i="3"/>
  <c r="GI334" i="3"/>
  <c r="HC347" i="3"/>
  <c r="GQ336" i="3"/>
  <c r="BA337" i="3"/>
  <c r="HC348" i="3"/>
  <c r="HN339" i="3"/>
  <c r="EK337" i="3"/>
  <c r="GP337" i="3"/>
  <c r="EW338" i="3"/>
  <c r="GP338" i="3"/>
  <c r="Q339" i="3"/>
  <c r="GG339" i="3" s="1"/>
  <c r="GX350" i="3"/>
  <c r="HA353" i="3"/>
  <c r="GO342" i="3"/>
  <c r="GC342" i="3"/>
  <c r="HB342" i="3"/>
  <c r="HI346" i="3"/>
  <c r="Q344" i="3"/>
  <c r="DU345" i="3"/>
  <c r="HP347" i="3"/>
  <c r="EW329" i="3"/>
  <c r="HB341" i="3"/>
  <c r="GM333" i="3"/>
  <c r="GM334" i="3"/>
  <c r="CW335" i="3"/>
  <c r="HP338" i="3"/>
  <c r="HE347" i="3"/>
  <c r="GS336" i="3"/>
  <c r="EW336" i="3"/>
  <c r="GP336" i="3"/>
  <c r="HI339" i="3"/>
  <c r="GL337" i="3"/>
  <c r="GX348" i="3"/>
  <c r="HE348" i="3"/>
  <c r="DU337" i="3"/>
  <c r="HP339" i="3"/>
  <c r="GQ337" i="3"/>
  <c r="EK338" i="3"/>
  <c r="HI340" i="3"/>
  <c r="GI353" i="3"/>
  <c r="DU342" i="3"/>
  <c r="GS342" i="3"/>
  <c r="HP344" i="3"/>
  <c r="GZ344" i="3"/>
  <c r="BA347" i="3"/>
  <c r="GK347" i="3"/>
  <c r="GT347" i="3" s="1"/>
  <c r="HH347" i="3"/>
  <c r="HP348" i="3"/>
  <c r="EW349" i="3"/>
  <c r="HM351" i="3"/>
  <c r="GP349" i="3"/>
  <c r="GW350" i="3"/>
  <c r="HH353" i="3"/>
  <c r="HQ353" i="3" s="1"/>
  <c r="GK351" i="3"/>
  <c r="GY352" i="3"/>
  <c r="AG319" i="3"/>
  <c r="GG319" i="3" s="1"/>
  <c r="U320" i="3"/>
  <c r="GG320" i="3" s="1"/>
  <c r="GR321" i="3"/>
  <c r="FE321" i="3"/>
  <c r="CG325" i="3"/>
  <c r="BU326" i="3"/>
  <c r="GG326" i="3" s="1"/>
  <c r="GO326" i="3"/>
  <c r="DQ328" i="3"/>
  <c r="FM329" i="3"/>
  <c r="DM330" i="3"/>
  <c r="CO331" i="3"/>
  <c r="HN333" i="3"/>
  <c r="HC342" i="3"/>
  <c r="FY331" i="3"/>
  <c r="GG331" i="3" s="1"/>
  <c r="GM331" i="3"/>
  <c r="GT331" i="3" s="1"/>
  <c r="HJ334" i="3"/>
  <c r="BI332" i="3"/>
  <c r="HD343" i="3"/>
  <c r="AC333" i="3"/>
  <c r="GN333" i="3"/>
  <c r="BI334" i="3"/>
  <c r="DU334" i="3"/>
  <c r="EK334" i="3"/>
  <c r="EW334" i="3"/>
  <c r="GN334" i="3"/>
  <c r="GX347" i="3"/>
  <c r="HI338" i="3"/>
  <c r="Q336" i="3"/>
  <c r="EK336" i="3"/>
  <c r="DU338" i="3"/>
  <c r="GG338" i="3" s="1"/>
  <c r="GC338" i="3"/>
  <c r="HA349" i="3"/>
  <c r="GO338" i="3"/>
  <c r="GS338" i="3"/>
  <c r="BQ340" i="3"/>
  <c r="GG340" i="3" s="1"/>
  <c r="CC341" i="3"/>
  <c r="DY341" i="3"/>
  <c r="GZ352" i="3"/>
  <c r="GN341" i="3"/>
  <c r="HK341" i="3"/>
  <c r="HK343" i="3"/>
  <c r="GZ351" i="3"/>
  <c r="GZ350" i="3"/>
  <c r="GZ349" i="3"/>
  <c r="HH341" i="3"/>
  <c r="HJ342" i="3"/>
  <c r="DM343" i="3"/>
  <c r="EC343" i="3"/>
  <c r="HP346" i="3"/>
  <c r="GS344" i="3"/>
  <c r="DU344" i="3"/>
  <c r="GI357" i="3"/>
  <c r="GI345" i="3"/>
  <c r="GM345" i="3"/>
  <c r="AO346" i="3"/>
  <c r="GI360" i="3"/>
  <c r="GI348" i="3"/>
  <c r="GQ348" i="3"/>
  <c r="GY350" i="3"/>
  <c r="EW352" i="3"/>
  <c r="GY353" i="3"/>
  <c r="GR354" i="3"/>
  <c r="CW354" i="3"/>
  <c r="GM358" i="3"/>
  <c r="BI358" i="3"/>
  <c r="BY358" i="3"/>
  <c r="GS358" i="3"/>
  <c r="DU358" i="3"/>
  <c r="GW352" i="3"/>
  <c r="GK341" i="3"/>
  <c r="GT341" i="3" s="1"/>
  <c r="GT349" i="3"/>
  <c r="HE352" i="3"/>
  <c r="GL355" i="3"/>
  <c r="Q355" i="3"/>
  <c r="GO333" i="3"/>
  <c r="GX349" i="3"/>
  <c r="GW349" i="3"/>
  <c r="GK338" i="3"/>
  <c r="HO340" i="3"/>
  <c r="HD349" i="3"/>
  <c r="HE350" i="3"/>
  <c r="GS339" i="3"/>
  <c r="GT339" i="3" s="1"/>
  <c r="HC350" i="3"/>
  <c r="HB350" i="3"/>
  <c r="DM340" i="3"/>
  <c r="ES340" i="3"/>
  <c r="GX353" i="3"/>
  <c r="HF353" i="3" s="1"/>
  <c r="FE342" i="3"/>
  <c r="AC343" i="3"/>
  <c r="HK345" i="3"/>
  <c r="GN343" i="3"/>
  <c r="FU343" i="3"/>
  <c r="CK344" i="3"/>
  <c r="GP344" i="3"/>
  <c r="HM346" i="3"/>
  <c r="GK344" i="3"/>
  <c r="AG345" i="3"/>
  <c r="DQ345" i="3"/>
  <c r="HM345" i="3"/>
  <c r="BA346" i="3"/>
  <c r="CC346" i="3"/>
  <c r="DM347" i="3"/>
  <c r="CO348" i="3"/>
  <c r="DE348" i="3"/>
  <c r="BE349" i="3"/>
  <c r="GG349" i="3" s="1"/>
  <c r="EC349" i="3"/>
  <c r="BM350" i="3"/>
  <c r="GQ352" i="3"/>
  <c r="EK352" i="3"/>
  <c r="HO353" i="3"/>
  <c r="EC365" i="3"/>
  <c r="FY365" i="3"/>
  <c r="GQ378" i="3"/>
  <c r="GK378" i="3"/>
  <c r="GI378" i="3"/>
  <c r="GS378" i="3"/>
  <c r="GL378" i="3"/>
  <c r="GI390" i="3"/>
  <c r="GP387" i="3"/>
  <c r="EW387" i="3"/>
  <c r="HH350" i="3"/>
  <c r="FY349" i="3"/>
  <c r="GL351" i="3"/>
  <c r="Q351" i="3"/>
  <c r="BU351" i="3"/>
  <c r="DA352" i="3"/>
  <c r="EK354" i="3"/>
  <c r="GQ354" i="3"/>
  <c r="GT354" i="3" s="1"/>
  <c r="FM354" i="3"/>
  <c r="EK355" i="3"/>
  <c r="GQ355" i="3"/>
  <c r="EO356" i="3"/>
  <c r="EW365" i="3"/>
  <c r="Q366" i="3"/>
  <c r="GL366" i="3"/>
  <c r="GS354" i="3"/>
  <c r="DU354" i="3"/>
  <c r="Q359" i="3"/>
  <c r="GL359" i="3"/>
  <c r="EK377" i="3"/>
  <c r="GQ377" i="3"/>
  <c r="BA348" i="3"/>
  <c r="AC350" i="3"/>
  <c r="GM351" i="3"/>
  <c r="HJ353" i="3"/>
  <c r="BI351" i="3"/>
  <c r="GP351" i="3"/>
  <c r="HM353" i="3"/>
  <c r="EW351" i="3"/>
  <c r="GC354" i="3"/>
  <c r="DM356" i="3"/>
  <c r="FM361" i="3"/>
  <c r="Q362" i="3"/>
  <c r="GL362" i="3"/>
  <c r="EW376" i="3"/>
  <c r="GP376" i="3"/>
  <c r="GK376" i="3"/>
  <c r="BA376" i="3"/>
  <c r="HA350" i="3"/>
  <c r="HI342" i="3"/>
  <c r="GW351" i="3"/>
  <c r="GS341" i="3"/>
  <c r="HL341" i="3"/>
  <c r="GO344" i="3"/>
  <c r="GK345" i="3"/>
  <c r="BA345" i="3"/>
  <c r="HI348" i="3"/>
  <c r="HL349" i="3"/>
  <c r="HN353" i="3"/>
  <c r="EK351" i="3"/>
  <c r="GN356" i="3"/>
  <c r="GT356" i="3" s="1"/>
  <c r="FU356" i="3"/>
  <c r="EK358" i="3"/>
  <c r="GQ358" i="3"/>
  <c r="CW362" i="3"/>
  <c r="GR362" i="3"/>
  <c r="GI367" i="3"/>
  <c r="GN367" i="3"/>
  <c r="GI379" i="3"/>
  <c r="GM367" i="3"/>
  <c r="GQ370" i="3"/>
  <c r="EK370" i="3"/>
  <c r="GC374" i="3"/>
  <c r="GO374" i="3"/>
  <c r="HC341" i="3"/>
  <c r="GX342" i="3"/>
  <c r="GW342" i="3"/>
  <c r="HF342" i="3" s="1"/>
  <c r="HH333" i="3"/>
  <c r="HQ333" i="3" s="1"/>
  <c r="HD342" i="3"/>
  <c r="GY344" i="3"/>
  <c r="HE344" i="3"/>
  <c r="FQ334" i="3"/>
  <c r="FM335" i="3"/>
  <c r="GQ339" i="3"/>
  <c r="HH340" i="3"/>
  <c r="AG341" i="3"/>
  <c r="HO343" i="3"/>
  <c r="GR341" i="3"/>
  <c r="HD352" i="3"/>
  <c r="ES341" i="3"/>
  <c r="HM341" i="3"/>
  <c r="AW342" i="3"/>
  <c r="GG342" i="3" s="1"/>
  <c r="BY342" i="3"/>
  <c r="HB353" i="3"/>
  <c r="EW342" i="3"/>
  <c r="HM344" i="3"/>
  <c r="GL342" i="3"/>
  <c r="HH342" i="3"/>
  <c r="CC344" i="3"/>
  <c r="CS344" i="3"/>
  <c r="DY345" i="3"/>
  <c r="CW346" i="3"/>
  <c r="HO348" i="3"/>
  <c r="GR348" i="3"/>
  <c r="CW348" i="3"/>
  <c r="HH348" i="3"/>
  <c r="EO350" i="3"/>
  <c r="GS351" i="3"/>
  <c r="DU351" i="3"/>
  <c r="HP353" i="3"/>
  <c r="GM353" i="3"/>
  <c r="GT353" i="3" s="1"/>
  <c r="BI353" i="3"/>
  <c r="GP353" i="3"/>
  <c r="EW353" i="3"/>
  <c r="BY356" i="3"/>
  <c r="EK361" i="3"/>
  <c r="U364" i="3"/>
  <c r="DQ364" i="3"/>
  <c r="GL367" i="3"/>
  <c r="Q367" i="3"/>
  <c r="GN369" i="3"/>
  <c r="FU369" i="3"/>
  <c r="EW345" i="3"/>
  <c r="GP345" i="3"/>
  <c r="GN346" i="3"/>
  <c r="HK348" i="3"/>
  <c r="BI355" i="3"/>
  <c r="GM355" i="3"/>
  <c r="FU362" i="3"/>
  <c r="GN362" i="3"/>
  <c r="GS372" i="3"/>
  <c r="DU372" i="3"/>
  <c r="GO372" i="3"/>
  <c r="GC372" i="3"/>
  <c r="FU373" i="3"/>
  <c r="GN373" i="3"/>
  <c r="EK374" i="3"/>
  <c r="GQ374" i="3"/>
  <c r="GC398" i="3"/>
  <c r="GO398" i="3"/>
  <c r="FA340" i="3"/>
  <c r="DQ341" i="3"/>
  <c r="CG342" i="3"/>
  <c r="BA343" i="3"/>
  <c r="U344" i="3"/>
  <c r="EK345" i="3"/>
  <c r="BM346" i="3"/>
  <c r="HN346" i="3"/>
  <c r="FY347" i="3"/>
  <c r="Q348" i="3"/>
  <c r="BI349" i="3"/>
  <c r="GI349" i="3"/>
  <c r="GS350" i="3"/>
  <c r="HP352" i="3"/>
  <c r="HN352" i="3"/>
  <c r="CS351" i="3"/>
  <c r="HP351" i="3"/>
  <c r="GS352" i="3"/>
  <c r="DU352" i="3"/>
  <c r="FM353" i="3"/>
  <c r="GK358" i="3"/>
  <c r="GT358" i="3" s="1"/>
  <c r="BA358" i="3"/>
  <c r="DY358" i="3"/>
  <c r="BY359" i="3"/>
  <c r="GL360" i="3"/>
  <c r="Q360" i="3"/>
  <c r="GR360" i="3"/>
  <c r="CW360" i="3"/>
  <c r="CK362" i="3"/>
  <c r="Q368" i="3"/>
  <c r="GL368" i="3"/>
  <c r="GT368" i="3" s="1"/>
  <c r="GK383" i="3"/>
  <c r="GT383" i="3" s="1"/>
  <c r="BA383" i="3"/>
  <c r="BA389" i="3"/>
  <c r="GK389" i="3"/>
  <c r="GL354" i="3"/>
  <c r="Q354" i="3"/>
  <c r="CG354" i="3"/>
  <c r="DQ360" i="3"/>
  <c r="AO361" i="3"/>
  <c r="FE361" i="3"/>
  <c r="CG363" i="3"/>
  <c r="GK364" i="3"/>
  <c r="BA364" i="3"/>
  <c r="GM378" i="3"/>
  <c r="BI378" i="3"/>
  <c r="BA381" i="3"/>
  <c r="GK381" i="3"/>
  <c r="GR381" i="3"/>
  <c r="CW381" i="3"/>
  <c r="EK398" i="3"/>
  <c r="GQ398" i="3"/>
  <c r="GS365" i="3"/>
  <c r="DU365" i="3"/>
  <c r="GS367" i="3"/>
  <c r="EK372" i="3"/>
  <c r="GQ372" i="3"/>
  <c r="GN391" i="3"/>
  <c r="FU391" i="3"/>
  <c r="GP392" i="3"/>
  <c r="EW392" i="3"/>
  <c r="BA353" i="3"/>
  <c r="GG353" i="3" s="1"/>
  <c r="CW353" i="3"/>
  <c r="DU355" i="3"/>
  <c r="GS355" i="3"/>
  <c r="GI358" i="3"/>
  <c r="GT366" i="3"/>
  <c r="BI373" i="3"/>
  <c r="GM373" i="3"/>
  <c r="FA343" i="3"/>
  <c r="DQ344" i="3"/>
  <c r="CG345" i="3"/>
  <c r="Q346" i="3"/>
  <c r="GL346" i="3"/>
  <c r="GT346" i="3" s="1"/>
  <c r="AO347" i="3"/>
  <c r="BQ347" i="3"/>
  <c r="CK348" i="3"/>
  <c r="HN351" i="3"/>
  <c r="EK349" i="3"/>
  <c r="HI352" i="3"/>
  <c r="HH352" i="3"/>
  <c r="GK350" i="3"/>
  <c r="AW351" i="3"/>
  <c r="GM354" i="3"/>
  <c r="BI354" i="3"/>
  <c r="GO355" i="3"/>
  <c r="BI357" i="3"/>
  <c r="GG357" i="3" s="1"/>
  <c r="DU357" i="3"/>
  <c r="EK357" i="3"/>
  <c r="EW357" i="3"/>
  <c r="FY357" i="3"/>
  <c r="AC358" i="3"/>
  <c r="GR358" i="3"/>
  <c r="CW358" i="3"/>
  <c r="GN358" i="3"/>
  <c r="EO359" i="3"/>
  <c r="GK362" i="3"/>
  <c r="BA362" i="3"/>
  <c r="EW362" i="3"/>
  <c r="GP363" i="3"/>
  <c r="EW363" i="3"/>
  <c r="GM364" i="3"/>
  <c r="GS364" i="3"/>
  <c r="GI364" i="3"/>
  <c r="EW366" i="3"/>
  <c r="GC367" i="3"/>
  <c r="GO367" i="3"/>
  <c r="BI381" i="3"/>
  <c r="GM381" i="3"/>
  <c r="GP358" i="3"/>
  <c r="GK365" i="3"/>
  <c r="GL372" i="3"/>
  <c r="Q372" i="3"/>
  <c r="CW377" i="3"/>
  <c r="GR377" i="3"/>
  <c r="GO337" i="3"/>
  <c r="BY340" i="3"/>
  <c r="HK342" i="3"/>
  <c r="GN340" i="3"/>
  <c r="AS341" i="3"/>
  <c r="DY343" i="3"/>
  <c r="CO344" i="3"/>
  <c r="HJ347" i="3"/>
  <c r="BI345" i="3"/>
  <c r="HO347" i="3"/>
  <c r="GR345" i="3"/>
  <c r="EO346" i="3"/>
  <c r="DY347" i="3"/>
  <c r="HM347" i="3"/>
  <c r="DA348" i="3"/>
  <c r="HN350" i="3"/>
  <c r="DU349" i="3"/>
  <c r="FA349" i="3"/>
  <c r="Q350" i="3"/>
  <c r="BA350" i="3"/>
  <c r="CW350" i="3"/>
  <c r="GC350" i="3"/>
  <c r="HL352" i="3"/>
  <c r="Y351" i="3"/>
  <c r="CW352" i="3"/>
  <c r="GR352" i="3"/>
  <c r="GK352" i="3"/>
  <c r="GT352" i="3" s="1"/>
  <c r="Q356" i="3"/>
  <c r="BA356" i="3"/>
  <c r="GC356" i="3"/>
  <c r="GO356" i="3"/>
  <c r="GT357" i="3"/>
  <c r="Q358" i="3"/>
  <c r="GL358" i="3"/>
  <c r="CK358" i="3"/>
  <c r="FA362" i="3"/>
  <c r="GP364" i="3"/>
  <c r="Y365" i="3"/>
  <c r="GG365" i="3" s="1"/>
  <c r="CW366" i="3"/>
  <c r="GN366" i="3"/>
  <c r="FU366" i="3"/>
  <c r="GM368" i="3"/>
  <c r="BI368" i="3"/>
  <c r="Q369" i="3"/>
  <c r="GT369" i="3"/>
  <c r="EW380" i="3"/>
  <c r="GL380" i="3"/>
  <c r="GT380" i="3" s="1"/>
  <c r="GC402" i="3"/>
  <c r="GO402" i="3"/>
  <c r="GI359" i="3"/>
  <c r="GI371" i="3"/>
  <c r="GI361" i="3"/>
  <c r="GR368" i="3"/>
  <c r="CW368" i="3"/>
  <c r="GK371" i="3"/>
  <c r="GT371" i="3" s="1"/>
  <c r="BA371" i="3"/>
  <c r="GN372" i="3"/>
  <c r="FU372" i="3"/>
  <c r="GQ373" i="3"/>
  <c r="EK373" i="3"/>
  <c r="GS391" i="3"/>
  <c r="DU391" i="3"/>
  <c r="GK400" i="3"/>
  <c r="BA400" i="3"/>
  <c r="FA347" i="3"/>
  <c r="DQ348" i="3"/>
  <c r="CG349" i="3"/>
  <c r="FY351" i="3"/>
  <c r="CS354" i="3"/>
  <c r="GC357" i="3"/>
  <c r="GR359" i="3"/>
  <c r="CW359" i="3"/>
  <c r="CW361" i="3"/>
  <c r="EC361" i="3"/>
  <c r="FU361" i="3"/>
  <c r="GN361" i="3"/>
  <c r="DM362" i="3"/>
  <c r="GM363" i="3"/>
  <c r="BI363" i="3"/>
  <c r="GN364" i="3"/>
  <c r="AK365" i="3"/>
  <c r="CO366" i="3"/>
  <c r="GR372" i="3"/>
  <c r="DM378" i="3"/>
  <c r="Q379" i="3"/>
  <c r="GL379" i="3"/>
  <c r="GT379" i="3" s="1"/>
  <c r="GR378" i="3"/>
  <c r="CW378" i="3"/>
  <c r="CO385" i="3"/>
  <c r="GI385" i="3"/>
  <c r="GS385" i="3"/>
  <c r="GQ385" i="3"/>
  <c r="GI397" i="3"/>
  <c r="GP385" i="3"/>
  <c r="GK385" i="3"/>
  <c r="GK397" i="3"/>
  <c r="GT397" i="3" s="1"/>
  <c r="BA397" i="3"/>
  <c r="GM374" i="3"/>
  <c r="BI374" i="3"/>
  <c r="GK396" i="3"/>
  <c r="BA396" i="3"/>
  <c r="AW354" i="3"/>
  <c r="GO358" i="3"/>
  <c r="GK359" i="3"/>
  <c r="BA359" i="3"/>
  <c r="GO359" i="3"/>
  <c r="BM362" i="3"/>
  <c r="DA363" i="3"/>
  <c r="GI377" i="3"/>
  <c r="GR365" i="3"/>
  <c r="GI366" i="3"/>
  <c r="GQ366" i="3"/>
  <c r="GK367" i="3"/>
  <c r="BA367" i="3"/>
  <c r="DM367" i="3"/>
  <c r="GK370" i="3"/>
  <c r="GT370" i="3" s="1"/>
  <c r="BA370" i="3"/>
  <c r="CS373" i="3"/>
  <c r="GQ401" i="3"/>
  <c r="BY347" i="3"/>
  <c r="HK349" i="3"/>
  <c r="GN347" i="3"/>
  <c r="AS348" i="3"/>
  <c r="HH351" i="3"/>
  <c r="GC353" i="3"/>
  <c r="Y354" i="3"/>
  <c r="AC359" i="3"/>
  <c r="GS359" i="3"/>
  <c r="FY360" i="3"/>
  <c r="FA361" i="3"/>
  <c r="AO362" i="3"/>
  <c r="GQ362" i="3"/>
  <c r="GK363" i="3"/>
  <c r="BA363" i="3"/>
  <c r="GG363" i="3" s="1"/>
  <c r="GL364" i="3"/>
  <c r="Q364" i="3"/>
  <c r="GO364" i="3"/>
  <c r="GI365" i="3"/>
  <c r="GR367" i="3"/>
  <c r="CW367" i="3"/>
  <c r="EW368" i="3"/>
  <c r="GK373" i="3"/>
  <c r="BA373" i="3"/>
  <c r="GR376" i="3"/>
  <c r="GI388" i="3"/>
  <c r="GI376" i="3"/>
  <c r="BA384" i="3"/>
  <c r="GK384" i="3"/>
  <c r="GS384" i="3"/>
  <c r="DU384" i="3"/>
  <c r="GC384" i="3"/>
  <c r="GO384" i="3"/>
  <c r="GT372" i="3"/>
  <c r="Q377" i="3"/>
  <c r="GL377" i="3"/>
  <c r="GP378" i="3"/>
  <c r="EW378" i="3"/>
  <c r="GN379" i="3"/>
  <c r="FU379" i="3"/>
  <c r="Q384" i="3"/>
  <c r="GL384" i="3"/>
  <c r="GN384" i="3"/>
  <c r="FU384" i="3"/>
  <c r="GI387" i="3"/>
  <c r="GS387" i="3"/>
  <c r="GR387" i="3"/>
  <c r="GN387" i="3"/>
  <c r="GG387" i="3"/>
  <c r="GT406" i="3"/>
  <c r="FY354" i="3"/>
  <c r="GC359" i="3"/>
  <c r="DY361" i="3"/>
  <c r="ES363" i="3"/>
  <c r="GO365" i="3"/>
  <c r="DU376" i="3"/>
  <c r="GS376" i="3"/>
  <c r="GS379" i="3"/>
  <c r="DU379" i="3"/>
  <c r="Q385" i="3"/>
  <c r="GL385" i="3"/>
  <c r="Q389" i="3"/>
  <c r="GL389" i="3"/>
  <c r="CS389" i="3"/>
  <c r="GK401" i="3"/>
  <c r="GT401" i="3" s="1"/>
  <c r="BA401" i="3"/>
  <c r="GO412" i="3"/>
  <c r="GT412" i="3"/>
  <c r="BA412" i="3"/>
  <c r="GT386" i="3"/>
  <c r="GM392" i="3"/>
  <c r="BI392" i="3"/>
  <c r="GI392" i="3"/>
  <c r="GG392" i="3"/>
  <c r="GI404" i="3"/>
  <c r="GS392" i="3"/>
  <c r="BI393" i="3"/>
  <c r="GM393" i="3"/>
  <c r="GN365" i="3"/>
  <c r="GI373" i="3"/>
  <c r="GP373" i="3"/>
  <c r="GO373" i="3"/>
  <c r="GI374" i="3"/>
  <c r="GS374" i="3"/>
  <c r="GN374" i="3"/>
  <c r="GK388" i="3"/>
  <c r="BA388" i="3"/>
  <c r="CW388" i="3"/>
  <c r="GR388" i="3"/>
  <c r="GC388" i="3"/>
  <c r="GO388" i="3"/>
  <c r="GT391" i="3"/>
  <c r="FQ356" i="3"/>
  <c r="GQ359" i="3"/>
  <c r="BA361" i="3"/>
  <c r="GG361" i="3" s="1"/>
  <c r="GK361" i="3"/>
  <c r="BQ363" i="3"/>
  <c r="GM365" i="3"/>
  <c r="BI365" i="3"/>
  <c r="GK374" i="3"/>
  <c r="GT374" i="3" s="1"/>
  <c r="BA374" i="3"/>
  <c r="GK392" i="3"/>
  <c r="GT409" i="3"/>
  <c r="GO366" i="3"/>
  <c r="GG373" i="3"/>
  <c r="GO381" i="3"/>
  <c r="GM388" i="3"/>
  <c r="BI388" i="3"/>
  <c r="GQ388" i="3"/>
  <c r="EK388" i="3"/>
  <c r="GN389" i="3"/>
  <c r="FU389" i="3"/>
  <c r="EO365" i="3"/>
  <c r="DM373" i="3"/>
  <c r="GK375" i="3"/>
  <c r="GT375" i="3" s="1"/>
  <c r="GM376" i="3"/>
  <c r="CW386" i="3"/>
  <c r="GG388" i="3"/>
  <c r="DA390" i="3"/>
  <c r="GR392" i="3"/>
  <c r="DE394" i="3"/>
  <c r="GT408" i="3"/>
  <c r="GT411" i="3"/>
  <c r="GN376" i="3"/>
  <c r="GN378" i="3"/>
  <c r="DU380" i="3"/>
  <c r="GQ384" i="3"/>
  <c r="EK384" i="3"/>
  <c r="BI386" i="3"/>
  <c r="DU389" i="3"/>
  <c r="GS389" i="3"/>
  <c r="CO390" i="3"/>
  <c r="Q392" i="3"/>
  <c r="FU392" i="3"/>
  <c r="GQ393" i="3"/>
  <c r="EK393" i="3"/>
  <c r="CS394" i="3"/>
  <c r="GT398" i="3"/>
  <c r="GT405" i="3"/>
  <c r="GN385" i="3"/>
  <c r="FU385" i="3"/>
  <c r="EW388" i="3"/>
  <c r="GP388" i="3"/>
  <c r="GN393" i="3"/>
  <c r="GI393" i="3"/>
  <c r="GI405" i="3"/>
  <c r="GO396" i="3"/>
  <c r="GO400" i="3"/>
  <c r="CW385" i="3"/>
  <c r="GR385" i="3"/>
  <c r="GG393" i="3"/>
  <c r="GT395" i="3"/>
  <c r="GQ368" i="3"/>
  <c r="EK368" i="3"/>
  <c r="GQ380" i="3"/>
  <c r="GQ381" i="3"/>
  <c r="EK381" i="3"/>
  <c r="DE384" i="3"/>
  <c r="DU385" i="3"/>
  <c r="GQ389" i="3"/>
  <c r="EK389" i="3"/>
  <c r="DU392" i="3"/>
  <c r="GP393" i="3"/>
  <c r="EW393" i="3"/>
  <c r="GL393" i="3"/>
  <c r="GQ396" i="3"/>
  <c r="GT399" i="3"/>
  <c r="GQ400" i="3"/>
  <c r="GT403" i="3"/>
  <c r="GT407" i="3"/>
  <c r="GT410" i="3"/>
  <c r="GT413" i="3"/>
  <c r="Q376" i="3"/>
  <c r="GL376" i="3"/>
  <c r="GN377" i="3"/>
  <c r="FU377" i="3"/>
  <c r="GO378" i="3"/>
  <c r="BI385" i="3"/>
  <c r="GM385" i="3"/>
  <c r="GO385" i="3"/>
  <c r="BA395" i="3"/>
  <c r="CS368" i="3"/>
  <c r="CW369" i="3"/>
  <c r="DU371" i="3"/>
  <c r="GG372" i="3"/>
  <c r="BI377" i="3"/>
  <c r="DU377" i="3"/>
  <c r="GI381" i="3"/>
  <c r="CS382" i="3"/>
  <c r="DA385" i="3"/>
  <c r="GL387" i="3"/>
  <c r="GT387" i="3" s="1"/>
  <c r="DE389" i="3"/>
  <c r="DM393" i="3"/>
  <c r="GO393" i="3"/>
  <c r="BA399" i="3"/>
  <c r="BA403" i="3"/>
  <c r="BA407" i="3"/>
  <c r="BA410" i="3"/>
  <c r="BA413" i="3"/>
  <c r="GO387" i="3"/>
  <c r="GL383" i="3"/>
  <c r="GS390" i="3"/>
  <c r="GT390" i="3" s="1"/>
  <c r="DU383" i="3"/>
  <c r="GP386" i="3"/>
  <c r="BA387" i="3"/>
  <c r="EK387" i="3"/>
  <c r="EW391" i="3"/>
  <c r="DU395" i="3"/>
  <c r="DU396" i="3"/>
  <c r="DU397" i="3"/>
  <c r="DU398" i="3"/>
  <c r="DU399" i="3"/>
  <c r="GO382" i="3"/>
  <c r="GT382" i="3" s="1"/>
  <c r="GS386" i="3"/>
  <c r="GO380" i="3"/>
  <c r="EK382" i="3"/>
  <c r="GO392" i="3"/>
  <c r="EK394" i="3"/>
  <c r="GL388" i="3"/>
  <c r="EK380" i="3"/>
  <c r="EK392" i="3"/>
  <c r="GT104" i="3" l="1"/>
  <c r="GT110" i="3"/>
  <c r="GT106" i="3"/>
  <c r="GG358" i="3"/>
  <c r="GG359" i="3"/>
  <c r="HF352" i="3"/>
  <c r="HQ336" i="3"/>
  <c r="GT273" i="3"/>
  <c r="GT177" i="3"/>
  <c r="HB87" i="3"/>
  <c r="HQ309" i="3"/>
  <c r="HQ343" i="3"/>
  <c r="GT303" i="3"/>
  <c r="HF315" i="3"/>
  <c r="HQ282" i="3"/>
  <c r="GG289" i="3"/>
  <c r="HF231" i="3"/>
  <c r="GT269" i="3"/>
  <c r="HF219" i="3"/>
  <c r="HQ180" i="3"/>
  <c r="GT154" i="3"/>
  <c r="HE51" i="3"/>
  <c r="GT139" i="3"/>
  <c r="GN27" i="3"/>
  <c r="GT27" i="3"/>
  <c r="GM27" i="3"/>
  <c r="GS27" i="3"/>
  <c r="GQ27" i="3"/>
  <c r="GO27" i="3"/>
  <c r="GR27" i="3"/>
  <c r="GL27" i="3"/>
  <c r="GK27" i="3"/>
  <c r="DJ3" i="3"/>
  <c r="DF3" i="3"/>
  <c r="DF1" i="3" s="1"/>
  <c r="GL78" i="3"/>
  <c r="GR78" i="3"/>
  <c r="GQ78" i="3"/>
  <c r="GT78" i="3"/>
  <c r="GS78" i="3"/>
  <c r="GO78" i="3"/>
  <c r="GN78" i="3"/>
  <c r="GM78" i="3"/>
  <c r="GK78" i="3"/>
  <c r="HE87" i="3"/>
  <c r="HC87" i="3"/>
  <c r="HF123" i="3"/>
  <c r="HF351" i="3"/>
  <c r="GT378" i="3"/>
  <c r="GT292" i="3"/>
  <c r="HQ291" i="3"/>
  <c r="HF346" i="3"/>
  <c r="HQ318" i="3"/>
  <c r="GT304" i="3"/>
  <c r="HQ345" i="3"/>
  <c r="HF327" i="3"/>
  <c r="GG333" i="3"/>
  <c r="GT220" i="3"/>
  <c r="HF267" i="3"/>
  <c r="GT276" i="3"/>
  <c r="GG216" i="3"/>
  <c r="GT213" i="3"/>
  <c r="GT214" i="3"/>
  <c r="HQ237" i="3"/>
  <c r="HQ219" i="3"/>
  <c r="GT185" i="3"/>
  <c r="GT159" i="3"/>
  <c r="GG179" i="3"/>
  <c r="GT175" i="3"/>
  <c r="GG159" i="3"/>
  <c r="HQ177" i="3"/>
  <c r="GX63" i="3"/>
  <c r="GT102" i="3"/>
  <c r="HC51" i="3"/>
  <c r="GG174" i="3"/>
  <c r="GT4" i="3"/>
  <c r="HB15" i="3"/>
  <c r="GN4" i="3"/>
  <c r="HC15" i="3"/>
  <c r="HA15" i="3"/>
  <c r="GO4" i="3"/>
  <c r="GZ15" i="3"/>
  <c r="GM4" i="3"/>
  <c r="HL15" i="3" s="1"/>
  <c r="GY15" i="3"/>
  <c r="GL4" i="3"/>
  <c r="GW15" i="3"/>
  <c r="HF15" i="3" s="1"/>
  <c r="GS4" i="3"/>
  <c r="GR4" i="3"/>
  <c r="GQ4" i="3"/>
  <c r="GK4" i="3"/>
  <c r="HD15" i="3"/>
  <c r="GX15" i="3"/>
  <c r="HE15" i="3"/>
  <c r="HA87" i="3"/>
  <c r="GN21" i="3"/>
  <c r="GO21" i="3"/>
  <c r="GQ21" i="3"/>
  <c r="GM21" i="3"/>
  <c r="GL21" i="3"/>
  <c r="GT21" i="3"/>
  <c r="GS21" i="3"/>
  <c r="GR21" i="3"/>
  <c r="GK21" i="3"/>
  <c r="GT108" i="3"/>
  <c r="GT112" i="3"/>
  <c r="HQ162" i="3"/>
  <c r="GT359" i="3"/>
  <c r="GG343" i="3"/>
  <c r="GG322" i="3"/>
  <c r="GT245" i="3"/>
  <c r="HQ222" i="3"/>
  <c r="HQ216" i="3"/>
  <c r="GT204" i="3"/>
  <c r="GT210" i="3"/>
  <c r="GG214" i="3"/>
  <c r="GT155" i="3"/>
  <c r="GT131" i="3"/>
  <c r="GT392" i="3"/>
  <c r="GG350" i="3"/>
  <c r="GT365" i="3"/>
  <c r="HQ342" i="3"/>
  <c r="GG351" i="3"/>
  <c r="GT338" i="3"/>
  <c r="GT351" i="3"/>
  <c r="GG330" i="3"/>
  <c r="HF345" i="3"/>
  <c r="GT318" i="3"/>
  <c r="HF303" i="3"/>
  <c r="HQ337" i="3"/>
  <c r="HQ306" i="3"/>
  <c r="HQ346" i="3"/>
  <c r="GT316" i="3"/>
  <c r="GG265" i="3"/>
  <c r="GT286" i="3"/>
  <c r="GT261" i="3"/>
  <c r="GG250" i="3"/>
  <c r="HQ249" i="3"/>
  <c r="GG276" i="3"/>
  <c r="GT219" i="3"/>
  <c r="GT240" i="3"/>
  <c r="HQ186" i="3"/>
  <c r="GG157" i="3"/>
  <c r="GG124" i="3"/>
  <c r="GG105" i="3"/>
  <c r="GP105" i="3" s="1"/>
  <c r="GT105" i="3" s="1"/>
  <c r="GT113" i="3"/>
  <c r="HQ117" i="3"/>
  <c r="GT109" i="3"/>
  <c r="GT130" i="3"/>
  <c r="GT145" i="3"/>
  <c r="HB27" i="3"/>
  <c r="GW27" i="3"/>
  <c r="HF27" i="3" s="1"/>
  <c r="GL16" i="3"/>
  <c r="HD27" i="3"/>
  <c r="GR16" i="3"/>
  <c r="GZ27" i="3"/>
  <c r="GY27" i="3"/>
  <c r="GX27" i="3"/>
  <c r="GS16" i="3"/>
  <c r="GQ16" i="3"/>
  <c r="HA27" i="3"/>
  <c r="GT16" i="3"/>
  <c r="GO16" i="3"/>
  <c r="GN16" i="3"/>
  <c r="GM16" i="3"/>
  <c r="GK16" i="3"/>
  <c r="HE27" i="3"/>
  <c r="HC27" i="3"/>
  <c r="GN90" i="3"/>
  <c r="GT90" i="3"/>
  <c r="GO90" i="3"/>
  <c r="HC99" i="3"/>
  <c r="GR90" i="3"/>
  <c r="GZ99" i="3"/>
  <c r="GQ90" i="3"/>
  <c r="GY99" i="3"/>
  <c r="GX99" i="3"/>
  <c r="GM90" i="3"/>
  <c r="GK90" i="3"/>
  <c r="GS90" i="3"/>
  <c r="GL90" i="3"/>
  <c r="HE99" i="3"/>
  <c r="GW99" i="3"/>
  <c r="HF99" i="3" s="1"/>
  <c r="HD99" i="3"/>
  <c r="FS3" i="3"/>
  <c r="FS1" i="3" s="1"/>
  <c r="EQ1" i="3"/>
  <c r="HQ189" i="3"/>
  <c r="GT364" i="3"/>
  <c r="GT335" i="3"/>
  <c r="GT321" i="3"/>
  <c r="GT333" i="3"/>
  <c r="GT224" i="3"/>
  <c r="GT252" i="3"/>
  <c r="HF171" i="3"/>
  <c r="GT179" i="3"/>
  <c r="GT146" i="3"/>
  <c r="GL84" i="3"/>
  <c r="GR84" i="3"/>
  <c r="GQ84" i="3"/>
  <c r="GS84" i="3"/>
  <c r="GO84" i="3"/>
  <c r="GN84" i="3"/>
  <c r="GK84" i="3"/>
  <c r="GT84" i="3"/>
  <c r="GM84" i="3"/>
  <c r="GG268" i="3"/>
  <c r="HQ225" i="3"/>
  <c r="GT171" i="3"/>
  <c r="GL17" i="3"/>
  <c r="GR17" i="3"/>
  <c r="GN17" i="3"/>
  <c r="GM17" i="3"/>
  <c r="GK17" i="3"/>
  <c r="GT17" i="3"/>
  <c r="GQ17" i="3"/>
  <c r="GO17" i="3"/>
  <c r="GS17" i="3"/>
  <c r="GT271" i="3"/>
  <c r="GG290" i="3"/>
  <c r="GG273" i="3"/>
  <c r="GG261" i="3"/>
  <c r="GG254" i="3"/>
  <c r="HQ252" i="3"/>
  <c r="GT211" i="3"/>
  <c r="HF183" i="3"/>
  <c r="HQ201" i="3"/>
  <c r="GT202" i="3"/>
  <c r="GG189" i="3"/>
  <c r="HF135" i="3"/>
  <c r="GT157" i="3"/>
  <c r="GT174" i="3"/>
  <c r="GT152" i="3"/>
  <c r="GT134" i="3"/>
  <c r="GT136" i="3"/>
  <c r="GY87" i="3"/>
  <c r="HQ138" i="3"/>
  <c r="HQ147" i="3"/>
  <c r="HQ111" i="3"/>
  <c r="FI3" i="3"/>
  <c r="FI1" i="3" s="1"/>
  <c r="EC1" i="3"/>
  <c r="CD1" i="3"/>
  <c r="HQ102" i="3"/>
  <c r="DY3" i="3"/>
  <c r="CS1" i="3"/>
  <c r="GT373" i="3"/>
  <c r="GG195" i="3"/>
  <c r="GT207" i="3"/>
  <c r="GT294" i="3"/>
  <c r="GT290" i="3"/>
  <c r="GG194" i="3"/>
  <c r="HQ144" i="3"/>
  <c r="GG367" i="3"/>
  <c r="HQ341" i="3"/>
  <c r="GG344" i="3"/>
  <c r="GT334" i="3"/>
  <c r="GT248" i="3"/>
  <c r="GG213" i="3"/>
  <c r="GG204" i="3"/>
  <c r="HQ198" i="3"/>
  <c r="GT165" i="3"/>
  <c r="GT135" i="3"/>
  <c r="GR49" i="3"/>
  <c r="GL49" i="3"/>
  <c r="GO49" i="3"/>
  <c r="GT49" i="3"/>
  <c r="GS49" i="3"/>
  <c r="GQ49" i="3"/>
  <c r="GN49" i="3"/>
  <c r="GK49" i="3"/>
  <c r="GM49" i="3"/>
  <c r="AC3" i="3"/>
  <c r="Y1" i="3"/>
  <c r="GT384" i="3"/>
  <c r="GT362" i="3"/>
  <c r="GT400" i="3"/>
  <c r="GG356" i="3"/>
  <c r="GT381" i="3"/>
  <c r="GG354" i="3"/>
  <c r="GG360" i="3"/>
  <c r="GT376" i="3"/>
  <c r="HQ350" i="3"/>
  <c r="HF344" i="3"/>
  <c r="HQ338" i="3"/>
  <c r="HQ312" i="3"/>
  <c r="HQ324" i="3"/>
  <c r="GG299" i="3"/>
  <c r="GT287" i="3"/>
  <c r="GT289" i="3"/>
  <c r="GT241" i="3"/>
  <c r="HQ210" i="3"/>
  <c r="GT249" i="3"/>
  <c r="GT251" i="3"/>
  <c r="GT199" i="3"/>
  <c r="GG188" i="3"/>
  <c r="GT230" i="3"/>
  <c r="HQ213" i="3"/>
  <c r="GT166" i="3"/>
  <c r="GG122" i="3"/>
  <c r="HQ234" i="3"/>
  <c r="GT191" i="3"/>
  <c r="GG127" i="3"/>
  <c r="GT215" i="3"/>
  <c r="GT138" i="3"/>
  <c r="GR45" i="3"/>
  <c r="GL45" i="3"/>
  <c r="GO45" i="3"/>
  <c r="GT45" i="3"/>
  <c r="GS45" i="3"/>
  <c r="GQ45" i="3"/>
  <c r="GN45" i="3"/>
  <c r="GM45" i="3"/>
  <c r="GK45" i="3"/>
  <c r="GT8" i="3"/>
  <c r="GN8" i="3"/>
  <c r="GO8" i="3"/>
  <c r="GM8" i="3"/>
  <c r="GL8" i="3"/>
  <c r="GS8" i="3"/>
  <c r="GQ8" i="3"/>
  <c r="GR8" i="3"/>
  <c r="GK8" i="3"/>
  <c r="GN96" i="3"/>
  <c r="GT96" i="3"/>
  <c r="GO96" i="3"/>
  <c r="GS96" i="3"/>
  <c r="GQ96" i="3"/>
  <c r="GM96" i="3"/>
  <c r="GR96" i="3"/>
  <c r="GL96" i="3"/>
  <c r="GK96" i="3"/>
  <c r="DS3" i="3"/>
  <c r="CM1" i="3"/>
  <c r="EM3" i="3"/>
  <c r="GL83" i="3"/>
  <c r="GR83" i="3"/>
  <c r="GN83" i="3"/>
  <c r="GK83" i="3"/>
  <c r="GT83" i="3"/>
  <c r="GS83" i="3"/>
  <c r="GQ83" i="3"/>
  <c r="GO83" i="3"/>
  <c r="GM83" i="3"/>
  <c r="GT53" i="3"/>
  <c r="GN53" i="3"/>
  <c r="GL53" i="3"/>
  <c r="GS53" i="3"/>
  <c r="GY63" i="3"/>
  <c r="GR53" i="3"/>
  <c r="GO53" i="3"/>
  <c r="GM53" i="3"/>
  <c r="HD63" i="3"/>
  <c r="GW63" i="3"/>
  <c r="HF63" i="3" s="1"/>
  <c r="GK53" i="3"/>
  <c r="HE63" i="3"/>
  <c r="GQ53" i="3"/>
  <c r="HF349" i="3"/>
  <c r="GT239" i="3"/>
  <c r="HQ132" i="3"/>
  <c r="GR51" i="3"/>
  <c r="GL51" i="3"/>
  <c r="GO51" i="3"/>
  <c r="GS51" i="3"/>
  <c r="GQ51" i="3"/>
  <c r="GN51" i="3"/>
  <c r="GK51" i="3"/>
  <c r="GT51" i="3"/>
  <c r="GM51" i="3"/>
  <c r="HQ351" i="3"/>
  <c r="GG366" i="3"/>
  <c r="GT388" i="3"/>
  <c r="GT360" i="3"/>
  <c r="HQ348" i="3"/>
  <c r="HF347" i="3"/>
  <c r="GT337" i="3"/>
  <c r="GT317" i="3"/>
  <c r="GT342" i="3"/>
  <c r="GT323" i="3"/>
  <c r="GG301" i="3"/>
  <c r="GT310" i="3"/>
  <c r="HF340" i="3"/>
  <c r="GT265" i="3"/>
  <c r="HQ300" i="3"/>
  <c r="GG270" i="3"/>
  <c r="GG260" i="3"/>
  <c r="GT299" i="3"/>
  <c r="HQ258" i="3"/>
  <c r="GT270" i="3"/>
  <c r="GG272" i="3"/>
  <c r="GT262" i="3"/>
  <c r="HQ243" i="3"/>
  <c r="GT253" i="3"/>
  <c r="HQ246" i="3"/>
  <c r="HF291" i="3"/>
  <c r="HF207" i="3"/>
  <c r="GT216" i="3"/>
  <c r="HQ207" i="3"/>
  <c r="GG118" i="3"/>
  <c r="HQ165" i="3"/>
  <c r="BJ3" i="3"/>
  <c r="AH1" i="3"/>
  <c r="FB3" i="3"/>
  <c r="FB1" i="3" s="1"/>
  <c r="DV1" i="3"/>
  <c r="AX3" i="3"/>
  <c r="R1" i="3"/>
  <c r="GT12" i="3"/>
  <c r="GN12" i="3"/>
  <c r="GO12" i="3"/>
  <c r="GM12" i="3"/>
  <c r="GL12" i="3"/>
  <c r="GQ12" i="3"/>
  <c r="GK12" i="3"/>
  <c r="GS12" i="3"/>
  <c r="GR12" i="3"/>
  <c r="GR47" i="3"/>
  <c r="GL47" i="3"/>
  <c r="GO47" i="3"/>
  <c r="GT47" i="3"/>
  <c r="GQ47" i="3"/>
  <c r="GN47" i="3"/>
  <c r="GM47" i="3"/>
  <c r="GK47" i="3"/>
  <c r="GS47" i="3"/>
  <c r="GT367" i="3"/>
  <c r="GG287" i="3"/>
  <c r="GT111" i="3"/>
  <c r="FC3" i="3"/>
  <c r="FC1" i="3" s="1"/>
  <c r="DW1" i="3"/>
  <c r="GT57" i="3"/>
  <c r="GN57" i="3"/>
  <c r="GL57" i="3"/>
  <c r="GS57" i="3"/>
  <c r="GQ57" i="3"/>
  <c r="GO57" i="3"/>
  <c r="GM57" i="3"/>
  <c r="GK57" i="3"/>
  <c r="GR57" i="3"/>
  <c r="GG346" i="3"/>
  <c r="GT363" i="3"/>
  <c r="GT350" i="3"/>
  <c r="GG355" i="3"/>
  <c r="HQ339" i="3"/>
  <c r="HF341" i="3"/>
  <c r="GG335" i="3"/>
  <c r="HQ344" i="3"/>
  <c r="GT329" i="3"/>
  <c r="GT280" i="3"/>
  <c r="GG309" i="3"/>
  <c r="GT311" i="3"/>
  <c r="GT298" i="3"/>
  <c r="HQ267" i="3"/>
  <c r="GG262" i="3"/>
  <c r="HQ264" i="3"/>
  <c r="GT235" i="3"/>
  <c r="GT196" i="3"/>
  <c r="GT148" i="3"/>
  <c r="HQ153" i="3"/>
  <c r="GT181" i="3"/>
  <c r="HQ159" i="3"/>
  <c r="HF147" i="3"/>
  <c r="GG116" i="3"/>
  <c r="HQ192" i="3"/>
  <c r="HQ120" i="3"/>
  <c r="GR43" i="3"/>
  <c r="GL43" i="3"/>
  <c r="GO43" i="3"/>
  <c r="GM43" i="3"/>
  <c r="GK43" i="3"/>
  <c r="GT43" i="3"/>
  <c r="GS43" i="3"/>
  <c r="GQ43" i="3"/>
  <c r="GN43" i="3"/>
  <c r="GT123" i="3"/>
  <c r="GR41" i="3"/>
  <c r="GL41" i="3"/>
  <c r="GO41" i="3"/>
  <c r="GN41" i="3"/>
  <c r="GM41" i="3"/>
  <c r="GK41" i="3"/>
  <c r="GY51" i="3"/>
  <c r="GW51" i="3"/>
  <c r="HF51" i="3" s="1"/>
  <c r="GT41" i="3"/>
  <c r="GQ41" i="3"/>
  <c r="HA51" i="3"/>
  <c r="GS41" i="3"/>
  <c r="GT140" i="3"/>
  <c r="GW87" i="3"/>
  <c r="HF87" i="3" s="1"/>
  <c r="GT117" i="3"/>
  <c r="CU3" i="3"/>
  <c r="BS1" i="3"/>
  <c r="GT164" i="3"/>
  <c r="HD51" i="3"/>
  <c r="AB1" i="3"/>
  <c r="AF3" i="3"/>
  <c r="BD3" i="3"/>
  <c r="GN25" i="3"/>
  <c r="GT25" i="3"/>
  <c r="GM25" i="3"/>
  <c r="GS25" i="3"/>
  <c r="GQ25" i="3"/>
  <c r="GR25" i="3"/>
  <c r="GO25" i="3"/>
  <c r="GK25" i="3"/>
  <c r="GL25" i="3"/>
  <c r="GT393" i="3"/>
  <c r="BV3" i="3"/>
  <c r="AT1" i="3"/>
  <c r="FH3" i="3"/>
  <c r="FH1" i="3" s="1"/>
  <c r="EB1" i="3"/>
  <c r="HQ327" i="3"/>
  <c r="HQ340" i="3"/>
  <c r="HQ294" i="3"/>
  <c r="GT173" i="3"/>
  <c r="GT396" i="3"/>
  <c r="HF350" i="3"/>
  <c r="HQ303" i="3"/>
  <c r="GT293" i="3"/>
  <c r="GT361" i="3"/>
  <c r="HQ352" i="3"/>
  <c r="GT389" i="3"/>
  <c r="GT344" i="3"/>
  <c r="GG336" i="3"/>
  <c r="GG352" i="3"/>
  <c r="HF348" i="3"/>
  <c r="GT327" i="3"/>
  <c r="GG334" i="3"/>
  <c r="HF339" i="3"/>
  <c r="GG306" i="3"/>
  <c r="GT291" i="3"/>
  <c r="HQ273" i="3"/>
  <c r="GG269" i="3"/>
  <c r="GG284" i="3"/>
  <c r="GG285" i="3"/>
  <c r="GG293" i="3"/>
  <c r="HQ240" i="3"/>
  <c r="GT260" i="3"/>
  <c r="HQ261" i="3"/>
  <c r="GT250" i="3"/>
  <c r="GT285" i="3"/>
  <c r="GT229" i="3"/>
  <c r="GT195" i="3"/>
  <c r="GT201" i="3"/>
  <c r="GT160" i="3"/>
  <c r="GT141" i="3"/>
  <c r="GG172" i="3"/>
  <c r="GT234" i="3"/>
  <c r="HF195" i="3"/>
  <c r="GG168" i="3"/>
  <c r="GG107" i="3"/>
  <c r="GP107" i="3" s="1"/>
  <c r="GT107" i="3" s="1"/>
  <c r="GX87" i="3"/>
  <c r="HQ168" i="3"/>
  <c r="GT133" i="3"/>
  <c r="GT101" i="3"/>
  <c r="GT58" i="3"/>
  <c r="GN58" i="3"/>
  <c r="GR58" i="3"/>
  <c r="GO58" i="3"/>
  <c r="GQ58" i="3"/>
  <c r="GS58" i="3"/>
  <c r="GM58" i="3"/>
  <c r="GK58" i="3"/>
  <c r="GL58" i="3"/>
  <c r="GL85" i="3"/>
  <c r="GR85" i="3"/>
  <c r="GN85" i="3"/>
  <c r="GS85" i="3"/>
  <c r="GQ85" i="3"/>
  <c r="GT85" i="3"/>
  <c r="GM85" i="3"/>
  <c r="GK85" i="3"/>
  <c r="GO85" i="3"/>
  <c r="GG196" i="3"/>
  <c r="GT336" i="3"/>
  <c r="GT221" i="3"/>
  <c r="HQ204" i="3"/>
  <c r="GT124" i="3"/>
  <c r="GT228" i="3"/>
  <c r="AV3" i="3"/>
  <c r="T3" i="3"/>
  <c r="GT103" i="3"/>
  <c r="GG364" i="3"/>
  <c r="GG341" i="3"/>
  <c r="GT377" i="3"/>
  <c r="GT385" i="3"/>
  <c r="GG348" i="3"/>
  <c r="GT345" i="3"/>
  <c r="GG362" i="3"/>
  <c r="HQ347" i="3"/>
  <c r="HQ334" i="3"/>
  <c r="GG314" i="3"/>
  <c r="GG303" i="3"/>
  <c r="GG329" i="3"/>
  <c r="GT309" i="3"/>
  <c r="GG294" i="3"/>
  <c r="HQ321" i="3"/>
  <c r="HQ285" i="3"/>
  <c r="HQ297" i="3"/>
  <c r="GT282" i="3"/>
  <c r="GG291" i="3"/>
  <c r="HQ276" i="3"/>
  <c r="GG298" i="3"/>
  <c r="GG224" i="3"/>
  <c r="GT267" i="3"/>
  <c r="GT223" i="3"/>
  <c r="GT259" i="3"/>
  <c r="HF243" i="3"/>
  <c r="HQ231" i="3"/>
  <c r="GT205" i="3"/>
  <c r="GT194" i="3"/>
  <c r="HQ195" i="3"/>
  <c r="GT180" i="3"/>
  <c r="GG167" i="3"/>
  <c r="GT187" i="3"/>
  <c r="GN23" i="3"/>
  <c r="GT23" i="3"/>
  <c r="GM23" i="3"/>
  <c r="GL23" i="3"/>
  <c r="GK23" i="3"/>
  <c r="GS23" i="3"/>
  <c r="GO23" i="3"/>
  <c r="GR23" i="3"/>
  <c r="GQ23" i="3"/>
  <c r="HD87" i="3"/>
  <c r="HQ150" i="3"/>
  <c r="GL86" i="3"/>
  <c r="GR86" i="3"/>
  <c r="GQ86" i="3"/>
  <c r="GO86" i="3"/>
  <c r="GN86" i="3"/>
  <c r="GM86" i="3"/>
  <c r="GK86" i="3"/>
  <c r="GT86" i="3"/>
  <c r="GS86" i="3"/>
  <c r="HQ135" i="3"/>
  <c r="HF111" i="3"/>
  <c r="P1" i="3"/>
  <c r="GG237" i="3"/>
  <c r="BB1" i="3"/>
  <c r="EP3" i="3" l="1"/>
  <c r="DJ1" i="3"/>
  <c r="FO3" i="3"/>
  <c r="FO1" i="3" s="1"/>
  <c r="EU3" i="3"/>
  <c r="EM1" i="3"/>
  <c r="AJ3" i="3"/>
  <c r="BH3" i="3"/>
  <c r="AF1" i="3"/>
  <c r="CU1" i="3"/>
  <c r="EA3" i="3"/>
  <c r="BZ3" i="3"/>
  <c r="AX1" i="3"/>
  <c r="DS1" i="3"/>
  <c r="EY3" i="3"/>
  <c r="BE3" i="3"/>
  <c r="AG3" i="3"/>
  <c r="AC1" i="3"/>
  <c r="HI15" i="3"/>
  <c r="HO15" i="3"/>
  <c r="HP15" i="3"/>
  <c r="HN15" i="3"/>
  <c r="HJ15" i="3"/>
  <c r="HM15" i="3"/>
  <c r="HH15" i="3"/>
  <c r="HQ15" i="3" s="1"/>
  <c r="HK15" i="3"/>
  <c r="CX3" i="3"/>
  <c r="BV1" i="3"/>
  <c r="AV1" i="3"/>
  <c r="BX3" i="3"/>
  <c r="CL3" i="3"/>
  <c r="BJ1" i="3"/>
  <c r="DY1" i="3"/>
  <c r="FE3" i="3"/>
  <c r="FE1" i="3" s="1"/>
  <c r="AZ3" i="3"/>
  <c r="T1" i="3"/>
  <c r="CF3" i="3"/>
  <c r="BD1" i="3"/>
  <c r="FR3" i="3" l="1"/>
  <c r="FR1" i="3" s="1"/>
  <c r="EP1" i="3"/>
  <c r="DL3" i="3"/>
  <c r="DH3" i="3"/>
  <c r="DH1" i="3" s="1"/>
  <c r="CF1" i="3"/>
  <c r="DB3" i="3"/>
  <c r="DB1" i="3" s="1"/>
  <c r="BZ1" i="3"/>
  <c r="AK3" i="3"/>
  <c r="BI3" i="3"/>
  <c r="AG1" i="3"/>
  <c r="EH3" i="3"/>
  <c r="ED3" i="3"/>
  <c r="ED1" i="3" s="1"/>
  <c r="CX1" i="3"/>
  <c r="CB3" i="3"/>
  <c r="AZ1" i="3"/>
  <c r="EA1" i="3"/>
  <c r="FG3" i="3"/>
  <c r="FG1" i="3" s="1"/>
  <c r="FW3" i="3"/>
  <c r="FW1" i="3" s="1"/>
  <c r="GE3" i="3"/>
  <c r="GE1" i="3" s="1"/>
  <c r="EU1" i="3"/>
  <c r="CG3" i="3"/>
  <c r="BE1" i="3"/>
  <c r="GA3" i="3"/>
  <c r="GA1" i="3" s="1"/>
  <c r="EY1" i="3"/>
  <c r="CJ3" i="3"/>
  <c r="BH1" i="3"/>
  <c r="DR3" i="3"/>
  <c r="EL3" i="3"/>
  <c r="CL1" i="3"/>
  <c r="BL3" i="3"/>
  <c r="AJ1" i="3"/>
  <c r="BX1" i="3"/>
  <c r="CZ3" i="3"/>
  <c r="EF3" i="3" l="1"/>
  <c r="EF1" i="3" s="1"/>
  <c r="EJ3" i="3"/>
  <c r="CZ1" i="3"/>
  <c r="DM3" i="3"/>
  <c r="DI3" i="3"/>
  <c r="DI1" i="3" s="1"/>
  <c r="CG1" i="3"/>
  <c r="CK3" i="3"/>
  <c r="BI1" i="3"/>
  <c r="BM3" i="3"/>
  <c r="AK1" i="3"/>
  <c r="FJ3" i="3"/>
  <c r="FJ1" i="3" s="1"/>
  <c r="EH1" i="3"/>
  <c r="CN3" i="3"/>
  <c r="BL1" i="3"/>
  <c r="ET3" i="3"/>
  <c r="EL1" i="3"/>
  <c r="FN3" i="3"/>
  <c r="FN1" i="3" s="1"/>
  <c r="ER3" i="3"/>
  <c r="DL1" i="3"/>
  <c r="DD3" i="3"/>
  <c r="DD1" i="3" s="1"/>
  <c r="CB1" i="3"/>
  <c r="DR1" i="3"/>
  <c r="EX3" i="3"/>
  <c r="DP3" i="3"/>
  <c r="DP1" i="3" s="1"/>
  <c r="CJ1" i="3"/>
  <c r="DQ3" i="3" l="1"/>
  <c r="DQ1" i="3" s="1"/>
  <c r="CK1" i="3"/>
  <c r="ES3" i="3"/>
  <c r="DM1" i="3"/>
  <c r="FV3" i="3"/>
  <c r="FV1" i="3" s="1"/>
  <c r="GD3" i="3"/>
  <c r="GD1" i="3" s="1"/>
  <c r="ET1" i="3"/>
  <c r="FL3" i="3"/>
  <c r="FL1" i="3" s="1"/>
  <c r="EJ1" i="3"/>
  <c r="FZ3" i="3"/>
  <c r="FZ1" i="3" s="1"/>
  <c r="EX1" i="3"/>
  <c r="CO3" i="3"/>
  <c r="BM1" i="3"/>
  <c r="ER1" i="3"/>
  <c r="FT3" i="3"/>
  <c r="FT1" i="3" s="1"/>
  <c r="DT3" i="3"/>
  <c r="EN3" i="3"/>
  <c r="CN1" i="3"/>
  <c r="EO3" i="3" l="1"/>
  <c r="DU3" i="3"/>
  <c r="CO1" i="3"/>
  <c r="EV3" i="3"/>
  <c r="FP3" i="3"/>
  <c r="FP1" i="3" s="1"/>
  <c r="EN1" i="3"/>
  <c r="DT1" i="3"/>
  <c r="EZ3" i="3"/>
  <c r="FU3" i="3"/>
  <c r="FU1" i="3" s="1"/>
  <c r="ES1" i="3"/>
  <c r="EZ1" i="3" l="1"/>
  <c r="GB3" i="3"/>
  <c r="GB1" i="3" s="1"/>
  <c r="EV1" i="3"/>
  <c r="FX3" i="3"/>
  <c r="FX1" i="3" s="1"/>
  <c r="GF3" i="3"/>
  <c r="GF1" i="3" s="1"/>
  <c r="DU1" i="3"/>
  <c r="FA3" i="3"/>
  <c r="EW3" i="3"/>
  <c r="FQ3" i="3"/>
  <c r="FQ1" i="3" s="1"/>
  <c r="EO1" i="3"/>
  <c r="GG3" i="3" l="1"/>
  <c r="GG1" i="3" s="1"/>
  <c r="FY3" i="3"/>
  <c r="FY1" i="3" s="1"/>
  <c r="EW1" i="3"/>
  <c r="FA1" i="3"/>
  <c r="GC3" i="3"/>
  <c r="GC1" i="3" s="1"/>
  <c r="GG413" i="2" l="1"/>
  <c r="GY413" i="2"/>
  <c r="FY413" i="2"/>
  <c r="FU413" i="2"/>
  <c r="FM413" i="2"/>
  <c r="FE413" i="2"/>
  <c r="FA413" i="2"/>
  <c r="EW413" i="2"/>
  <c r="EO413" i="2"/>
  <c r="EK413" i="2"/>
  <c r="EC413" i="2"/>
  <c r="DY413" i="2"/>
  <c r="DU413" i="2"/>
  <c r="DQ413" i="2"/>
  <c r="DM413" i="2"/>
  <c r="DE413" i="2"/>
  <c r="DA413" i="2"/>
  <c r="CS413" i="2"/>
  <c r="CO413" i="2"/>
  <c r="CK413" i="2"/>
  <c r="CG413" i="2"/>
  <c r="CC413" i="2"/>
  <c r="BU413" i="2"/>
  <c r="BM413" i="2"/>
  <c r="BI413" i="2"/>
  <c r="BE413" i="2"/>
  <c r="BA413" i="2"/>
  <c r="GN413" i="2"/>
  <c r="AO413" i="2"/>
  <c r="AK413" i="2"/>
  <c r="AG413" i="2"/>
  <c r="AC413" i="2"/>
  <c r="Y413" i="2"/>
  <c r="U413" i="2"/>
  <c r="Q413" i="2"/>
  <c r="M413" i="2"/>
  <c r="GW412" i="2"/>
  <c r="GU412" i="2"/>
  <c r="GT412" i="2"/>
  <c r="GG412" i="2"/>
  <c r="GS412" i="2"/>
  <c r="GC412" i="2"/>
  <c r="FY412" i="2"/>
  <c r="FU412" i="2"/>
  <c r="FQ412" i="2"/>
  <c r="GP412" i="2"/>
  <c r="FI412" i="2"/>
  <c r="GM412" i="2"/>
  <c r="FE412" i="2"/>
  <c r="FA412" i="2"/>
  <c r="EW412" i="2"/>
  <c r="ES412" i="2"/>
  <c r="GR412" i="2"/>
  <c r="EO412" i="2"/>
  <c r="EK412" i="2"/>
  <c r="EG412" i="2"/>
  <c r="DY412" i="2"/>
  <c r="DU412" i="2"/>
  <c r="DM412" i="2"/>
  <c r="DI412" i="2"/>
  <c r="DA412" i="2"/>
  <c r="CW412" i="2"/>
  <c r="GV412" i="2"/>
  <c r="CO412" i="2"/>
  <c r="CK412" i="2"/>
  <c r="CG412" i="2"/>
  <c r="CC412" i="2"/>
  <c r="BY412" i="2"/>
  <c r="BQ412" i="2"/>
  <c r="GQ412" i="2"/>
  <c r="BM412" i="2"/>
  <c r="BE412" i="2"/>
  <c r="BA412" i="2"/>
  <c r="AS412" i="2"/>
  <c r="GO412" i="2"/>
  <c r="AO412" i="2"/>
  <c r="AK412" i="2"/>
  <c r="AG412" i="2"/>
  <c r="AC412" i="2"/>
  <c r="U412" i="2"/>
  <c r="Q412" i="2"/>
  <c r="M412" i="2"/>
  <c r="GW411" i="2"/>
  <c r="GV411" i="2"/>
  <c r="GQ411" i="2"/>
  <c r="GP411" i="2"/>
  <c r="GM411" i="2"/>
  <c r="GU411" i="2"/>
  <c r="GC411" i="2"/>
  <c r="FY411" i="2"/>
  <c r="FU411" i="2"/>
  <c r="FQ411" i="2"/>
  <c r="FM411" i="2"/>
  <c r="FI411" i="2"/>
  <c r="FE411" i="2"/>
  <c r="FA411" i="2"/>
  <c r="EW411" i="2"/>
  <c r="ES411" i="2"/>
  <c r="GR411" i="2"/>
  <c r="EO411" i="2"/>
  <c r="EK411" i="2"/>
  <c r="EG411" i="2"/>
  <c r="EC411" i="2"/>
  <c r="DY411" i="2"/>
  <c r="DU411" i="2"/>
  <c r="DQ411" i="2"/>
  <c r="DM411" i="2"/>
  <c r="DI411" i="2"/>
  <c r="DE411" i="2"/>
  <c r="GK411" i="2"/>
  <c r="DA411" i="2"/>
  <c r="CW411" i="2"/>
  <c r="CS411" i="2"/>
  <c r="CO411" i="2"/>
  <c r="CK411" i="2"/>
  <c r="CG411" i="2"/>
  <c r="CC411" i="2"/>
  <c r="BY411" i="2"/>
  <c r="BU411" i="2"/>
  <c r="GL411" i="2"/>
  <c r="BQ411" i="2"/>
  <c r="BM411" i="2"/>
  <c r="BI411" i="2"/>
  <c r="BE411" i="2"/>
  <c r="BA411" i="2"/>
  <c r="AW411" i="2"/>
  <c r="GN411" i="2"/>
  <c r="AS411" i="2"/>
  <c r="AO411" i="2"/>
  <c r="AK411" i="2"/>
  <c r="AG411" i="2"/>
  <c r="AC411" i="2"/>
  <c r="Y411" i="2"/>
  <c r="U411" i="2"/>
  <c r="Q411" i="2"/>
  <c r="GV410" i="2"/>
  <c r="GU410" i="2"/>
  <c r="GR410" i="2"/>
  <c r="GP410" i="2"/>
  <c r="GI410" i="2"/>
  <c r="GG410" i="2"/>
  <c r="GS410" i="2"/>
  <c r="GC410" i="2"/>
  <c r="FY410" i="2"/>
  <c r="FU410" i="2"/>
  <c r="FQ410" i="2"/>
  <c r="FM410" i="2"/>
  <c r="FI410" i="2"/>
  <c r="GM410" i="2"/>
  <c r="FE410" i="2"/>
  <c r="FA410" i="2"/>
  <c r="EW410" i="2"/>
  <c r="ES410" i="2"/>
  <c r="EO410" i="2"/>
  <c r="EK410" i="2"/>
  <c r="EG410" i="2"/>
  <c r="EC410" i="2"/>
  <c r="DY410" i="2"/>
  <c r="DU410" i="2"/>
  <c r="DQ410" i="2"/>
  <c r="DM410" i="2"/>
  <c r="DI410" i="2"/>
  <c r="GT410" i="2"/>
  <c r="DE410" i="2"/>
  <c r="DA410" i="2"/>
  <c r="CW410" i="2"/>
  <c r="CS410" i="2"/>
  <c r="CO410" i="2"/>
  <c r="CK410" i="2"/>
  <c r="CG410" i="2"/>
  <c r="CC410" i="2"/>
  <c r="BY410" i="2"/>
  <c r="BU410" i="2"/>
  <c r="BQ410" i="2"/>
  <c r="GQ410" i="2"/>
  <c r="BM410" i="2"/>
  <c r="BI410" i="2"/>
  <c r="BE410" i="2"/>
  <c r="BA410" i="2"/>
  <c r="GN410" i="2"/>
  <c r="AS410" i="2"/>
  <c r="GO410" i="2"/>
  <c r="AO410" i="2"/>
  <c r="AK410" i="2"/>
  <c r="AG410" i="2"/>
  <c r="AC410" i="2"/>
  <c r="Y410" i="2"/>
  <c r="U410" i="2"/>
  <c r="Q410" i="2"/>
  <c r="M410" i="2"/>
  <c r="GU409" i="2"/>
  <c r="GO409" i="2"/>
  <c r="GK409" i="2"/>
  <c r="GG409" i="2"/>
  <c r="GC409" i="2"/>
  <c r="FY409" i="2"/>
  <c r="FU409" i="2"/>
  <c r="FM409" i="2"/>
  <c r="FI409" i="2"/>
  <c r="GM409" i="2"/>
  <c r="FE409" i="2"/>
  <c r="FA409" i="2"/>
  <c r="EW409" i="2"/>
  <c r="EO409" i="2"/>
  <c r="EK409" i="2"/>
  <c r="EG409" i="2"/>
  <c r="EC409" i="2"/>
  <c r="DY409" i="2"/>
  <c r="DU409" i="2"/>
  <c r="DQ409" i="2"/>
  <c r="DM409" i="2"/>
  <c r="DE409" i="2"/>
  <c r="DA409" i="2"/>
  <c r="CO409" i="2"/>
  <c r="CK409" i="2"/>
  <c r="CG409" i="2"/>
  <c r="CC409" i="2"/>
  <c r="BQ409" i="2"/>
  <c r="GQ409" i="2"/>
  <c r="BM409" i="2"/>
  <c r="BI409" i="2"/>
  <c r="BE409" i="2"/>
  <c r="BA409" i="2"/>
  <c r="AW409" i="2"/>
  <c r="AS409" i="2"/>
  <c r="AO409" i="2"/>
  <c r="AK409" i="2"/>
  <c r="AG409" i="2"/>
  <c r="AC409" i="2"/>
  <c r="Y409" i="2"/>
  <c r="U409" i="2"/>
  <c r="Q409" i="2"/>
  <c r="I409" i="2"/>
  <c r="E409" i="2"/>
  <c r="GX408" i="2"/>
  <c r="GO408" i="2"/>
  <c r="GM408" i="2"/>
  <c r="GL408" i="2"/>
  <c r="GG408" i="2"/>
  <c r="GC408" i="2"/>
  <c r="FY408" i="2"/>
  <c r="FU408" i="2"/>
  <c r="FM408" i="2"/>
  <c r="FI408" i="2"/>
  <c r="FA408" i="2"/>
  <c r="EW408" i="2"/>
  <c r="EO408" i="2"/>
  <c r="EK408" i="2"/>
  <c r="EC408" i="2"/>
  <c r="DY408" i="2"/>
  <c r="DQ408" i="2"/>
  <c r="DM408" i="2"/>
  <c r="DE408" i="2"/>
  <c r="GK408" i="2"/>
  <c r="DA408" i="2"/>
  <c r="CS408" i="2"/>
  <c r="GW408" i="2"/>
  <c r="CO408" i="2"/>
  <c r="CG408" i="2"/>
  <c r="CC408" i="2"/>
  <c r="BU408" i="2"/>
  <c r="BQ408" i="2"/>
  <c r="GQ408" i="2"/>
  <c r="BM408" i="2"/>
  <c r="BI408" i="2"/>
  <c r="BE408" i="2"/>
  <c r="AW408" i="2"/>
  <c r="GN408" i="2"/>
  <c r="AS408" i="2"/>
  <c r="AO408" i="2"/>
  <c r="AK408" i="2"/>
  <c r="AG408" i="2"/>
  <c r="AC408" i="2"/>
  <c r="Y408" i="2"/>
  <c r="U408" i="2"/>
  <c r="M408" i="2"/>
  <c r="I408" i="2"/>
  <c r="E408" i="2"/>
  <c r="GW407" i="2"/>
  <c r="GQ407" i="2"/>
  <c r="GP407" i="2"/>
  <c r="GM407" i="2"/>
  <c r="GC407" i="2"/>
  <c r="FY407" i="2"/>
  <c r="FU407" i="2"/>
  <c r="FQ407" i="2"/>
  <c r="FM407" i="2"/>
  <c r="FI407" i="2"/>
  <c r="FE407" i="2"/>
  <c r="FA407" i="2"/>
  <c r="EW407" i="2"/>
  <c r="ES407" i="2"/>
  <c r="GR407" i="2"/>
  <c r="EO407" i="2"/>
  <c r="EK407" i="2"/>
  <c r="EG407" i="2"/>
  <c r="GU407" i="2"/>
  <c r="EC407" i="2"/>
  <c r="DY407" i="2"/>
  <c r="DU407" i="2"/>
  <c r="DQ407" i="2"/>
  <c r="DM407" i="2"/>
  <c r="DI407" i="2"/>
  <c r="GT407" i="2"/>
  <c r="DE407" i="2"/>
  <c r="GK407" i="2"/>
  <c r="DA407" i="2"/>
  <c r="CW407" i="2"/>
  <c r="GV407" i="2"/>
  <c r="CS407" i="2"/>
  <c r="CO407" i="2"/>
  <c r="CK407" i="2"/>
  <c r="CG407" i="2"/>
  <c r="CC407" i="2"/>
  <c r="BY407" i="2"/>
  <c r="GS407" i="2"/>
  <c r="BU407" i="2"/>
  <c r="GL407" i="2"/>
  <c r="BQ407" i="2"/>
  <c r="BM407" i="2"/>
  <c r="BI407" i="2"/>
  <c r="BE407" i="2"/>
  <c r="BA407" i="2"/>
  <c r="AS407" i="2"/>
  <c r="AO407" i="2"/>
  <c r="AK407" i="2"/>
  <c r="AG407" i="2"/>
  <c r="AC407" i="2"/>
  <c r="Y407" i="2"/>
  <c r="U407" i="2"/>
  <c r="Q407" i="2"/>
  <c r="M407" i="2"/>
  <c r="GX407" i="2"/>
  <c r="I407" i="2"/>
  <c r="E407" i="2"/>
  <c r="A407" i="2"/>
  <c r="A408" i="2" s="1"/>
  <c r="A409" i="2" s="1"/>
  <c r="A410" i="2" s="1"/>
  <c r="A411" i="2" s="1"/>
  <c r="A412" i="2" s="1"/>
  <c r="A413" i="2" s="1"/>
  <c r="GX406" i="2"/>
  <c r="GR406" i="2"/>
  <c r="GQ406" i="2"/>
  <c r="GO406" i="2"/>
  <c r="GN406" i="2"/>
  <c r="GL406" i="2"/>
  <c r="GC406" i="2"/>
  <c r="FY406" i="2"/>
  <c r="FU406" i="2"/>
  <c r="FQ406" i="2"/>
  <c r="GP406" i="2"/>
  <c r="GM406" i="2"/>
  <c r="FE406" i="2"/>
  <c r="FA406" i="2"/>
  <c r="EW406" i="2"/>
  <c r="ES406" i="2"/>
  <c r="EO406" i="2"/>
  <c r="EK406" i="2"/>
  <c r="EG406" i="2"/>
  <c r="GU406" i="2"/>
  <c r="DY406" i="2"/>
  <c r="DU406" i="2"/>
  <c r="DQ406" i="2"/>
  <c r="DM406" i="2"/>
  <c r="DI406" i="2"/>
  <c r="GT406" i="2"/>
  <c r="DA406" i="2"/>
  <c r="CW406" i="2"/>
  <c r="GV406" i="2"/>
  <c r="CO406" i="2"/>
  <c r="CK406" i="2"/>
  <c r="CG406" i="2"/>
  <c r="CC406" i="2"/>
  <c r="BY406" i="2"/>
  <c r="GS406" i="2"/>
  <c r="BU406" i="2"/>
  <c r="BQ406" i="2"/>
  <c r="BM406" i="2"/>
  <c r="BE406" i="2"/>
  <c r="BA406" i="2"/>
  <c r="AW406" i="2"/>
  <c r="AS406" i="2"/>
  <c r="AO406" i="2"/>
  <c r="AG406" i="2"/>
  <c r="AC406" i="2"/>
  <c r="U406" i="2"/>
  <c r="Q406" i="2"/>
  <c r="M406" i="2"/>
  <c r="I406" i="2"/>
  <c r="E406" i="2"/>
  <c r="GO405" i="2"/>
  <c r="GK405" i="2"/>
  <c r="GC405" i="2"/>
  <c r="FY405" i="2"/>
  <c r="FU405" i="2"/>
  <c r="FM405" i="2"/>
  <c r="FE405" i="2"/>
  <c r="FA405" i="2"/>
  <c r="EW405" i="2"/>
  <c r="EO405" i="2"/>
  <c r="EK405" i="2"/>
  <c r="EC405" i="2"/>
  <c r="DY405" i="2"/>
  <c r="DU405" i="2"/>
  <c r="DQ405" i="2"/>
  <c r="DM405" i="2"/>
  <c r="DE405" i="2"/>
  <c r="DA405" i="2"/>
  <c r="CS405" i="2"/>
  <c r="CO405" i="2"/>
  <c r="CK405" i="2"/>
  <c r="CG405" i="2"/>
  <c r="CC405" i="2"/>
  <c r="BU405" i="2"/>
  <c r="GL405" i="2"/>
  <c r="BM405" i="2"/>
  <c r="BI405" i="2"/>
  <c r="BE405" i="2"/>
  <c r="BA405" i="2"/>
  <c r="AS405" i="2"/>
  <c r="AO405" i="2"/>
  <c r="AK405" i="2"/>
  <c r="AG405" i="2"/>
  <c r="AC405" i="2"/>
  <c r="Y405" i="2"/>
  <c r="U405" i="2"/>
  <c r="Q405" i="2"/>
  <c r="GX405" i="2"/>
  <c r="I405" i="2"/>
  <c r="E405" i="2"/>
  <c r="GS404" i="2"/>
  <c r="GL404" i="2"/>
  <c r="GX404" i="2"/>
  <c r="GC404" i="2"/>
  <c r="FY404" i="2"/>
  <c r="FU404" i="2"/>
  <c r="FQ404" i="2"/>
  <c r="FE404" i="2"/>
  <c r="FA404" i="2"/>
  <c r="ES404" i="2"/>
  <c r="EO404" i="2"/>
  <c r="EK404" i="2"/>
  <c r="EG404" i="2"/>
  <c r="GU404" i="2"/>
  <c r="EC404" i="2"/>
  <c r="DY404" i="2"/>
  <c r="DU404" i="2"/>
  <c r="DM404" i="2"/>
  <c r="DI404" i="2"/>
  <c r="DE404" i="2"/>
  <c r="CW404" i="2"/>
  <c r="CS404" i="2"/>
  <c r="CO404" i="2"/>
  <c r="CK404" i="2"/>
  <c r="CG404" i="2"/>
  <c r="CC404" i="2"/>
  <c r="BY404" i="2"/>
  <c r="BM404" i="2"/>
  <c r="BI404" i="2"/>
  <c r="BA404" i="2"/>
  <c r="AW404" i="2"/>
  <c r="AO404" i="2"/>
  <c r="AK404" i="2"/>
  <c r="AG404" i="2"/>
  <c r="AC404" i="2"/>
  <c r="U404" i="2"/>
  <c r="Q404" i="2"/>
  <c r="M404" i="2"/>
  <c r="E404" i="2"/>
  <c r="GT403" i="2"/>
  <c r="GQ403" i="2"/>
  <c r="GO403" i="2"/>
  <c r="GM403" i="2"/>
  <c r="GG403" i="2"/>
  <c r="GC403" i="2"/>
  <c r="FY403" i="2"/>
  <c r="FU403" i="2"/>
  <c r="GP403" i="2"/>
  <c r="FM403" i="2"/>
  <c r="FI403" i="2"/>
  <c r="FE403" i="2"/>
  <c r="FA403" i="2"/>
  <c r="EW403" i="2"/>
  <c r="GR403" i="2"/>
  <c r="EO403" i="2"/>
  <c r="EK403" i="2"/>
  <c r="GU403" i="2"/>
  <c r="EC403" i="2"/>
  <c r="DY403" i="2"/>
  <c r="DU403" i="2"/>
  <c r="DQ403" i="2"/>
  <c r="DM403" i="2"/>
  <c r="DI403" i="2"/>
  <c r="DE403" i="2"/>
  <c r="GK403" i="2"/>
  <c r="DA403" i="2"/>
  <c r="GV403" i="2"/>
  <c r="CS403" i="2"/>
  <c r="GW403" i="2"/>
  <c r="CO403" i="2"/>
  <c r="CK403" i="2"/>
  <c r="CG403" i="2"/>
  <c r="CC403" i="2"/>
  <c r="GS403" i="2"/>
  <c r="BU403" i="2"/>
  <c r="GL403" i="2"/>
  <c r="BQ403" i="2"/>
  <c r="BM403" i="2"/>
  <c r="BI403" i="2"/>
  <c r="BE403" i="2"/>
  <c r="BA403" i="2"/>
  <c r="AW403" i="2"/>
  <c r="GN403" i="2"/>
  <c r="AS403" i="2"/>
  <c r="AO403" i="2"/>
  <c r="AK403" i="2"/>
  <c r="AG403" i="2"/>
  <c r="AC403" i="2"/>
  <c r="Y403" i="2"/>
  <c r="U403" i="2"/>
  <c r="Q403" i="2"/>
  <c r="M403" i="2"/>
  <c r="GX403" i="2"/>
  <c r="I403" i="2"/>
  <c r="E403" i="2"/>
  <c r="GV402" i="2"/>
  <c r="GU402" i="2"/>
  <c r="GR402" i="2"/>
  <c r="GP402" i="2"/>
  <c r="GN402" i="2"/>
  <c r="GG402" i="2"/>
  <c r="GS402" i="2"/>
  <c r="GC402" i="2"/>
  <c r="FY402" i="2"/>
  <c r="FU402" i="2"/>
  <c r="FM402" i="2"/>
  <c r="FI402" i="2"/>
  <c r="GM402" i="2"/>
  <c r="FE402" i="2"/>
  <c r="FA402" i="2"/>
  <c r="EW402" i="2"/>
  <c r="EO402" i="2"/>
  <c r="EK402" i="2"/>
  <c r="EG402" i="2"/>
  <c r="EC402" i="2"/>
  <c r="DY402" i="2"/>
  <c r="DU402" i="2"/>
  <c r="DQ402" i="2"/>
  <c r="DM402" i="2"/>
  <c r="DI402" i="2"/>
  <c r="DE402" i="2"/>
  <c r="DA402" i="2"/>
  <c r="CS402" i="2"/>
  <c r="CO402" i="2"/>
  <c r="CK402" i="2"/>
  <c r="CG402" i="2"/>
  <c r="CC402" i="2"/>
  <c r="BU402" i="2"/>
  <c r="BQ402" i="2"/>
  <c r="GQ402" i="2"/>
  <c r="BM402" i="2"/>
  <c r="BI402" i="2"/>
  <c r="BE402" i="2"/>
  <c r="BA402" i="2"/>
  <c r="AW402" i="2"/>
  <c r="AS402" i="2"/>
  <c r="GO402" i="2"/>
  <c r="AO402" i="2"/>
  <c r="AK402" i="2"/>
  <c r="AG402" i="2"/>
  <c r="Y402" i="2"/>
  <c r="U402" i="2"/>
  <c r="Q402" i="2"/>
  <c r="M402" i="2"/>
  <c r="I402" i="2"/>
  <c r="GC401" i="2"/>
  <c r="FY401" i="2"/>
  <c r="FU401" i="2"/>
  <c r="FQ401" i="2"/>
  <c r="FM401" i="2"/>
  <c r="FE401" i="2"/>
  <c r="FA401" i="2"/>
  <c r="EW401" i="2"/>
  <c r="ES401" i="2"/>
  <c r="EO401" i="2"/>
  <c r="EK401" i="2"/>
  <c r="EC401" i="2"/>
  <c r="DY401" i="2"/>
  <c r="DU401" i="2"/>
  <c r="DQ401" i="2"/>
  <c r="DM401" i="2"/>
  <c r="DI401" i="2"/>
  <c r="DE401" i="2"/>
  <c r="DA401" i="2"/>
  <c r="CW401" i="2"/>
  <c r="CO401" i="2"/>
  <c r="CK401" i="2"/>
  <c r="CG401" i="2"/>
  <c r="CC401" i="2"/>
  <c r="BY401" i="2"/>
  <c r="GS401" i="2"/>
  <c r="BQ401" i="2"/>
  <c r="BM401" i="2"/>
  <c r="BI401" i="2"/>
  <c r="BE401" i="2"/>
  <c r="BA401" i="2"/>
  <c r="AO401" i="2"/>
  <c r="AK401" i="2"/>
  <c r="AG401" i="2"/>
  <c r="AC401" i="2"/>
  <c r="Y401" i="2"/>
  <c r="U401" i="2"/>
  <c r="Q401" i="2"/>
  <c r="I401" i="2"/>
  <c r="E401" i="2"/>
  <c r="GX400" i="2"/>
  <c r="GW400" i="2"/>
  <c r="GU400" i="2"/>
  <c r="GT400" i="2"/>
  <c r="GR400" i="2"/>
  <c r="GP400" i="2"/>
  <c r="GK400" i="2"/>
  <c r="GG400" i="2"/>
  <c r="GC400" i="2"/>
  <c r="FU400" i="2"/>
  <c r="FM400" i="2"/>
  <c r="FI400" i="2"/>
  <c r="GM400" i="2"/>
  <c r="EW400" i="2"/>
  <c r="EK400" i="2"/>
  <c r="EG400" i="2"/>
  <c r="DY400" i="2"/>
  <c r="DQ400" i="2"/>
  <c r="DM400" i="2"/>
  <c r="DA400" i="2"/>
  <c r="CO400" i="2"/>
  <c r="CK400" i="2"/>
  <c r="CC400" i="2"/>
  <c r="GS400" i="2"/>
  <c r="BQ400" i="2"/>
  <c r="GQ400" i="2"/>
  <c r="BE400" i="2"/>
  <c r="AS400" i="2"/>
  <c r="GO400" i="2"/>
  <c r="AO400" i="2"/>
  <c r="AG400" i="2"/>
  <c r="Y400" i="2"/>
  <c r="U400" i="2"/>
  <c r="I400" i="2"/>
  <c r="GZ399" i="2"/>
  <c r="GX399" i="2"/>
  <c r="GU399" i="2"/>
  <c r="GS399" i="2"/>
  <c r="GM399" i="2"/>
  <c r="GL399" i="2"/>
  <c r="GG399" i="2"/>
  <c r="GC399" i="2"/>
  <c r="FY399" i="2"/>
  <c r="FU399" i="2"/>
  <c r="FQ399" i="2"/>
  <c r="GP399" i="2"/>
  <c r="FM399" i="2"/>
  <c r="FI399" i="2"/>
  <c r="FE399" i="2"/>
  <c r="FA399" i="2"/>
  <c r="EW399" i="2"/>
  <c r="ES399" i="2"/>
  <c r="GR399" i="2"/>
  <c r="EO399" i="2"/>
  <c r="EK399" i="2"/>
  <c r="EG399" i="2"/>
  <c r="EC399" i="2"/>
  <c r="DY399" i="2"/>
  <c r="DU399" i="2"/>
  <c r="DQ399" i="2"/>
  <c r="DM399" i="2"/>
  <c r="DI399" i="2"/>
  <c r="GT399" i="2"/>
  <c r="DE399" i="2"/>
  <c r="GK399" i="2"/>
  <c r="DA399" i="2"/>
  <c r="CW399" i="2"/>
  <c r="GV399" i="2"/>
  <c r="CS399" i="2"/>
  <c r="GW399" i="2"/>
  <c r="CO399" i="2"/>
  <c r="CK399" i="2"/>
  <c r="CG399" i="2"/>
  <c r="CC399" i="2"/>
  <c r="BY399" i="2"/>
  <c r="BU399" i="2"/>
  <c r="BQ399" i="2"/>
  <c r="GQ399" i="2"/>
  <c r="BM399" i="2"/>
  <c r="BI399" i="2"/>
  <c r="BE399" i="2"/>
  <c r="BA399" i="2"/>
  <c r="AW399" i="2"/>
  <c r="GN399" i="2"/>
  <c r="AS399" i="2"/>
  <c r="GO399" i="2"/>
  <c r="AO399" i="2"/>
  <c r="AK399" i="2"/>
  <c r="AG399" i="2"/>
  <c r="AC399" i="2"/>
  <c r="Y399" i="2"/>
  <c r="U399" i="2"/>
  <c r="Q399" i="2"/>
  <c r="M399" i="2"/>
  <c r="I399" i="2"/>
  <c r="E399" i="2"/>
  <c r="GV398" i="2"/>
  <c r="GT398" i="2"/>
  <c r="GR398" i="2"/>
  <c r="GN398" i="2"/>
  <c r="GM398" i="2"/>
  <c r="GG398" i="2"/>
  <c r="GC398" i="2"/>
  <c r="FY398" i="2"/>
  <c r="FU398" i="2"/>
  <c r="FM398" i="2"/>
  <c r="FI398" i="2"/>
  <c r="FE398" i="2"/>
  <c r="FA398" i="2"/>
  <c r="EW398" i="2"/>
  <c r="EO398" i="2"/>
  <c r="EC398" i="2"/>
  <c r="DU398" i="2"/>
  <c r="DQ398" i="2"/>
  <c r="DM398" i="2"/>
  <c r="DI398" i="2"/>
  <c r="DE398" i="2"/>
  <c r="GK398" i="2"/>
  <c r="CS398" i="2"/>
  <c r="GW398" i="2"/>
  <c r="CK398" i="2"/>
  <c r="CG398" i="2"/>
  <c r="CC398" i="2"/>
  <c r="BU398" i="2"/>
  <c r="GL398" i="2"/>
  <c r="BI398" i="2"/>
  <c r="BA398" i="2"/>
  <c r="AW398" i="2"/>
  <c r="AS398" i="2"/>
  <c r="AO398" i="2"/>
  <c r="AK398" i="2"/>
  <c r="Y398" i="2"/>
  <c r="Q398" i="2"/>
  <c r="I398" i="2"/>
  <c r="GR397" i="2"/>
  <c r="GC397" i="2"/>
  <c r="FY397" i="2"/>
  <c r="FU397" i="2"/>
  <c r="FQ397" i="2"/>
  <c r="FM397" i="2"/>
  <c r="FI397" i="2"/>
  <c r="FE397" i="2"/>
  <c r="FA397" i="2"/>
  <c r="EW397" i="2"/>
  <c r="ES397" i="2"/>
  <c r="EO397" i="2"/>
  <c r="EK397" i="2"/>
  <c r="EG397" i="2"/>
  <c r="GU397" i="2"/>
  <c r="EC397" i="2"/>
  <c r="DY397" i="2"/>
  <c r="DU397" i="2"/>
  <c r="DQ397" i="2"/>
  <c r="DM397" i="2"/>
  <c r="DI397" i="2"/>
  <c r="DE397" i="2"/>
  <c r="GK397" i="2"/>
  <c r="DA397" i="2"/>
  <c r="CW397" i="2"/>
  <c r="CS397" i="2"/>
  <c r="GW397" i="2"/>
  <c r="CO397" i="2"/>
  <c r="CK397" i="2"/>
  <c r="CG397" i="2"/>
  <c r="CC397" i="2"/>
  <c r="BY397" i="2"/>
  <c r="BU397" i="2"/>
  <c r="BM397" i="2"/>
  <c r="BI397" i="2"/>
  <c r="BE397" i="2"/>
  <c r="BA397" i="2"/>
  <c r="AW397" i="2"/>
  <c r="AO397" i="2"/>
  <c r="AK397" i="2"/>
  <c r="AG397" i="2"/>
  <c r="AC397" i="2"/>
  <c r="Y397" i="2"/>
  <c r="U397" i="2"/>
  <c r="Q397" i="2"/>
  <c r="M397" i="2"/>
  <c r="I397" i="2"/>
  <c r="E397" i="2"/>
  <c r="GS396" i="2"/>
  <c r="GK396" i="2"/>
  <c r="GT396" i="2"/>
  <c r="GC396" i="2"/>
  <c r="FY396" i="2"/>
  <c r="FU396" i="2"/>
  <c r="FQ396" i="2"/>
  <c r="GP396" i="2"/>
  <c r="FM396" i="2"/>
  <c r="FE396" i="2"/>
  <c r="FA396" i="2"/>
  <c r="ES396" i="2"/>
  <c r="EO396" i="2"/>
  <c r="EG396" i="2"/>
  <c r="EC396" i="2"/>
  <c r="DY396" i="2"/>
  <c r="DU396" i="2"/>
  <c r="DQ396" i="2"/>
  <c r="DM396" i="2"/>
  <c r="DI396" i="2"/>
  <c r="DE396" i="2"/>
  <c r="DA396" i="2"/>
  <c r="CW396" i="2"/>
  <c r="GV396" i="2"/>
  <c r="CO396" i="2"/>
  <c r="CK396" i="2"/>
  <c r="CG396" i="2"/>
  <c r="BY396" i="2"/>
  <c r="BM396" i="2"/>
  <c r="BI396" i="2"/>
  <c r="BE396" i="2"/>
  <c r="BA396" i="2"/>
  <c r="AW396" i="2"/>
  <c r="AO396" i="2"/>
  <c r="AK396" i="2"/>
  <c r="AG396" i="2"/>
  <c r="AC396" i="2"/>
  <c r="Y396" i="2"/>
  <c r="U396" i="2"/>
  <c r="Q396" i="2"/>
  <c r="E396" i="2"/>
  <c r="GX395" i="2"/>
  <c r="GO395" i="2"/>
  <c r="GL395" i="2"/>
  <c r="GG395" i="2"/>
  <c r="GN395" i="2"/>
  <c r="GC395" i="2"/>
  <c r="FY395" i="2"/>
  <c r="FU395" i="2"/>
  <c r="FM395" i="2"/>
  <c r="FI395" i="2"/>
  <c r="GM395" i="2"/>
  <c r="FE395" i="2"/>
  <c r="FA395" i="2"/>
  <c r="EW395" i="2"/>
  <c r="EO395" i="2"/>
  <c r="EK395" i="2"/>
  <c r="EC395" i="2"/>
  <c r="DY395" i="2"/>
  <c r="DU395" i="2"/>
  <c r="DQ395" i="2"/>
  <c r="DM395" i="2"/>
  <c r="DI395" i="2"/>
  <c r="DE395" i="2"/>
  <c r="GK395" i="2"/>
  <c r="DA395" i="2"/>
  <c r="CS395" i="2"/>
  <c r="GW395" i="2"/>
  <c r="CO395" i="2"/>
  <c r="CK395" i="2"/>
  <c r="CG395" i="2"/>
  <c r="CC395" i="2"/>
  <c r="BU395" i="2"/>
  <c r="BQ395" i="2"/>
  <c r="GQ395" i="2"/>
  <c r="BM395" i="2"/>
  <c r="BI395" i="2"/>
  <c r="BE395" i="2"/>
  <c r="BA395" i="2"/>
  <c r="AW395" i="2"/>
  <c r="AS395" i="2"/>
  <c r="AO395" i="2"/>
  <c r="AK395" i="2"/>
  <c r="AG395" i="2"/>
  <c r="AC395" i="2"/>
  <c r="Y395" i="2"/>
  <c r="U395" i="2"/>
  <c r="Q395" i="2"/>
  <c r="M395" i="2"/>
  <c r="I395" i="2"/>
  <c r="E395" i="2"/>
  <c r="GV394" i="2"/>
  <c r="GU394" i="2"/>
  <c r="GT394" i="2"/>
  <c r="GP394" i="2"/>
  <c r="GM394" i="2"/>
  <c r="GG394" i="2"/>
  <c r="FY394" i="2"/>
  <c r="FU394" i="2"/>
  <c r="FM394" i="2"/>
  <c r="FI394" i="2"/>
  <c r="FA394" i="2"/>
  <c r="EW394" i="2"/>
  <c r="GR394" i="2"/>
  <c r="EO394" i="2"/>
  <c r="EK394" i="2"/>
  <c r="EG394" i="2"/>
  <c r="EC394" i="2"/>
  <c r="DY394" i="2"/>
  <c r="DU394" i="2"/>
  <c r="DQ394" i="2"/>
  <c r="DM394" i="2"/>
  <c r="DI394" i="2"/>
  <c r="DE394" i="2"/>
  <c r="GK394" i="2"/>
  <c r="DA394" i="2"/>
  <c r="CS394" i="2"/>
  <c r="GW394" i="2"/>
  <c r="CO394" i="2"/>
  <c r="CK394" i="2"/>
  <c r="CG394" i="2"/>
  <c r="CC394" i="2"/>
  <c r="GS394" i="2"/>
  <c r="BU394" i="2"/>
  <c r="GL394" i="2"/>
  <c r="BQ394" i="2"/>
  <c r="GQ394" i="2"/>
  <c r="BM394" i="2"/>
  <c r="BI394" i="2"/>
  <c r="BE394" i="2"/>
  <c r="BA394" i="2"/>
  <c r="AW394" i="2"/>
  <c r="GN394" i="2"/>
  <c r="AS394" i="2"/>
  <c r="GO394" i="2"/>
  <c r="AK394" i="2"/>
  <c r="AG394" i="2"/>
  <c r="Y394" i="2"/>
  <c r="U394" i="2"/>
  <c r="Q394" i="2"/>
  <c r="M394" i="2"/>
  <c r="GX394" i="2"/>
  <c r="I394" i="2"/>
  <c r="GV393" i="2"/>
  <c r="GU393" i="2"/>
  <c r="GT393" i="2"/>
  <c r="GQ393" i="2"/>
  <c r="GP393" i="2"/>
  <c r="GO393" i="2"/>
  <c r="GK393" i="2"/>
  <c r="GI393" i="2"/>
  <c r="GG393" i="2"/>
  <c r="GC393" i="2"/>
  <c r="FY393" i="2"/>
  <c r="FU393" i="2"/>
  <c r="FQ393" i="2"/>
  <c r="FM393" i="2"/>
  <c r="FI393" i="2"/>
  <c r="GM393" i="2"/>
  <c r="FE393" i="2"/>
  <c r="FA393" i="2"/>
  <c r="EW393" i="2"/>
  <c r="ES393" i="2"/>
  <c r="GR393" i="2"/>
  <c r="EO393" i="2"/>
  <c r="EK393" i="2"/>
  <c r="EG393" i="2"/>
  <c r="EC393" i="2"/>
  <c r="DY393" i="2"/>
  <c r="DU393" i="2"/>
  <c r="DQ393" i="2"/>
  <c r="DM393" i="2"/>
  <c r="DI393" i="2"/>
  <c r="DE393" i="2"/>
  <c r="DA393" i="2"/>
  <c r="CW393" i="2"/>
  <c r="CS393" i="2"/>
  <c r="CO393" i="2"/>
  <c r="CK393" i="2"/>
  <c r="CG393" i="2"/>
  <c r="CC393" i="2"/>
  <c r="BY393" i="2"/>
  <c r="GS393" i="2"/>
  <c r="BQ393" i="2"/>
  <c r="BM393" i="2"/>
  <c r="BI393" i="2"/>
  <c r="BE393" i="2"/>
  <c r="BA393" i="2"/>
  <c r="AS393" i="2"/>
  <c r="AO393" i="2"/>
  <c r="AK393" i="2"/>
  <c r="AG393" i="2"/>
  <c r="AC393" i="2"/>
  <c r="Y393" i="2"/>
  <c r="U393" i="2"/>
  <c r="Q393" i="2"/>
  <c r="I393" i="2"/>
  <c r="E393" i="2"/>
  <c r="GW392" i="2"/>
  <c r="GR392" i="2"/>
  <c r="GQ392" i="2"/>
  <c r="GO392" i="2"/>
  <c r="GL392" i="2"/>
  <c r="GK392" i="2"/>
  <c r="GG392" i="2"/>
  <c r="GC392" i="2"/>
  <c r="FY392" i="2"/>
  <c r="FU392" i="2"/>
  <c r="FQ392" i="2"/>
  <c r="GP392" i="2"/>
  <c r="FM392" i="2"/>
  <c r="FI392" i="2"/>
  <c r="GM392" i="2"/>
  <c r="FE392" i="2"/>
  <c r="FA392" i="2"/>
  <c r="EW392" i="2"/>
  <c r="ES392" i="2"/>
  <c r="EO392" i="2"/>
  <c r="EK392" i="2"/>
  <c r="GU392" i="2"/>
  <c r="DY392" i="2"/>
  <c r="DU392" i="2"/>
  <c r="DQ392" i="2"/>
  <c r="DM392" i="2"/>
  <c r="DI392" i="2"/>
  <c r="GT392" i="2"/>
  <c r="DA392" i="2"/>
  <c r="CS392" i="2"/>
  <c r="CO392" i="2"/>
  <c r="CK392" i="2"/>
  <c r="CG392" i="2"/>
  <c r="CC392" i="2"/>
  <c r="BQ392" i="2"/>
  <c r="BM392" i="2"/>
  <c r="BE392" i="2"/>
  <c r="BA392" i="2"/>
  <c r="AS392" i="2"/>
  <c r="AO392" i="2"/>
  <c r="AG392" i="2"/>
  <c r="AC392" i="2"/>
  <c r="Y392" i="2"/>
  <c r="U392" i="2"/>
  <c r="Q392" i="2"/>
  <c r="M392" i="2"/>
  <c r="I392" i="2"/>
  <c r="E392" i="2"/>
  <c r="GX391" i="2"/>
  <c r="GS391" i="2"/>
  <c r="GR391" i="2"/>
  <c r="GP391" i="2"/>
  <c r="GM391" i="2"/>
  <c r="GC391" i="2"/>
  <c r="FY391" i="2"/>
  <c r="FU391" i="2"/>
  <c r="FQ391" i="2"/>
  <c r="FM391" i="2"/>
  <c r="FI391" i="2"/>
  <c r="FE391" i="2"/>
  <c r="FA391" i="2"/>
  <c r="EW391" i="2"/>
  <c r="ES391" i="2"/>
  <c r="EO391" i="2"/>
  <c r="EK391" i="2"/>
  <c r="EG391" i="2"/>
  <c r="EC391" i="2"/>
  <c r="DU391" i="2"/>
  <c r="DQ391" i="2"/>
  <c r="DI391" i="2"/>
  <c r="DA391" i="2"/>
  <c r="CW391" i="2"/>
  <c r="CS391" i="2"/>
  <c r="GW391" i="2"/>
  <c r="CO391" i="2"/>
  <c r="CK391" i="2"/>
  <c r="CG391" i="2"/>
  <c r="BY391" i="2"/>
  <c r="BM391" i="2"/>
  <c r="BI391" i="2"/>
  <c r="BE391" i="2"/>
  <c r="BA391" i="2"/>
  <c r="AW391" i="2"/>
  <c r="GN391" i="2"/>
  <c r="AO391" i="2"/>
  <c r="AK391" i="2"/>
  <c r="AG391" i="2"/>
  <c r="AC391" i="2"/>
  <c r="Y391" i="2"/>
  <c r="U391" i="2"/>
  <c r="Q391" i="2"/>
  <c r="M391" i="2"/>
  <c r="I391" i="2"/>
  <c r="E391" i="2"/>
  <c r="GU390" i="2"/>
  <c r="GQ390" i="2"/>
  <c r="GN390" i="2"/>
  <c r="GM390" i="2"/>
  <c r="GG390" i="2"/>
  <c r="GC390" i="2"/>
  <c r="FU390" i="2"/>
  <c r="FQ390" i="2"/>
  <c r="GP390" i="2"/>
  <c r="FM390" i="2"/>
  <c r="FI390" i="2"/>
  <c r="FE390" i="2"/>
  <c r="FA390" i="2"/>
  <c r="EW390" i="2"/>
  <c r="ES390" i="2"/>
  <c r="EO390" i="2"/>
  <c r="EK390" i="2"/>
  <c r="EG390" i="2"/>
  <c r="EC390" i="2"/>
  <c r="DY390" i="2"/>
  <c r="DU390" i="2"/>
  <c r="DQ390" i="2"/>
  <c r="DM390" i="2"/>
  <c r="GT390" i="2"/>
  <c r="DE390" i="2"/>
  <c r="GK390" i="2"/>
  <c r="DA390" i="2"/>
  <c r="GV390" i="2"/>
  <c r="CO390" i="2"/>
  <c r="CK390" i="2"/>
  <c r="CG390" i="2"/>
  <c r="CC390" i="2"/>
  <c r="BY390" i="2"/>
  <c r="BQ390" i="2"/>
  <c r="BM390" i="2"/>
  <c r="BI390" i="2"/>
  <c r="BE390" i="2"/>
  <c r="BA390" i="2"/>
  <c r="AW390" i="2"/>
  <c r="AS390" i="2"/>
  <c r="GO390" i="2"/>
  <c r="AO390" i="2"/>
  <c r="AK390" i="2"/>
  <c r="AG390" i="2"/>
  <c r="AC390" i="2"/>
  <c r="Y390" i="2"/>
  <c r="U390" i="2"/>
  <c r="Q390" i="2"/>
  <c r="M390" i="2"/>
  <c r="GX390" i="2"/>
  <c r="I390" i="2"/>
  <c r="E390" i="2"/>
  <c r="GX389" i="2"/>
  <c r="GP389" i="2"/>
  <c r="GN389" i="2"/>
  <c r="GM389" i="2"/>
  <c r="GL389" i="2"/>
  <c r="GG389" i="2"/>
  <c r="GC389" i="2"/>
  <c r="FY389" i="2"/>
  <c r="FU389" i="2"/>
  <c r="FI389" i="2"/>
  <c r="FE389" i="2"/>
  <c r="FA389" i="2"/>
  <c r="EW389" i="2"/>
  <c r="EO389" i="2"/>
  <c r="EK389" i="2"/>
  <c r="EG389" i="2"/>
  <c r="EC389" i="2"/>
  <c r="DY389" i="2"/>
  <c r="DU389" i="2"/>
  <c r="DQ389" i="2"/>
  <c r="DM389" i="2"/>
  <c r="DE389" i="2"/>
  <c r="DA389" i="2"/>
  <c r="CS389" i="2"/>
  <c r="GW389" i="2"/>
  <c r="CO389" i="2"/>
  <c r="CK389" i="2"/>
  <c r="CG389" i="2"/>
  <c r="CC389" i="2"/>
  <c r="BU389" i="2"/>
  <c r="BQ389" i="2"/>
  <c r="BM389" i="2"/>
  <c r="BI389" i="2"/>
  <c r="BE389" i="2"/>
  <c r="BA389" i="2"/>
  <c r="AW389" i="2"/>
  <c r="AO389" i="2"/>
  <c r="AK389" i="2"/>
  <c r="AG389" i="2"/>
  <c r="AC389" i="2"/>
  <c r="Y389" i="2"/>
  <c r="U389" i="2"/>
  <c r="Q389" i="2"/>
  <c r="M389" i="2"/>
  <c r="I389" i="2"/>
  <c r="E389" i="2"/>
  <c r="GT388" i="2"/>
  <c r="GQ388" i="2"/>
  <c r="GO388" i="2"/>
  <c r="GN388" i="2"/>
  <c r="GM388" i="2"/>
  <c r="GI388" i="2"/>
  <c r="GG388" i="2"/>
  <c r="FY388" i="2"/>
  <c r="FU388" i="2"/>
  <c r="FM388" i="2"/>
  <c r="FI388" i="2"/>
  <c r="FE388" i="2"/>
  <c r="FA388" i="2"/>
  <c r="EW388" i="2"/>
  <c r="EO388" i="2"/>
  <c r="EK388" i="2"/>
  <c r="EC388" i="2"/>
  <c r="DY388" i="2"/>
  <c r="DU388" i="2"/>
  <c r="DQ388" i="2"/>
  <c r="DM388" i="2"/>
  <c r="DE388" i="2"/>
  <c r="GK388" i="2"/>
  <c r="DA388" i="2"/>
  <c r="CS388" i="2"/>
  <c r="GW388" i="2"/>
  <c r="CO388" i="2"/>
  <c r="CK388" i="2"/>
  <c r="CG388" i="2"/>
  <c r="CC388" i="2"/>
  <c r="BU388" i="2"/>
  <c r="GL388" i="2"/>
  <c r="BQ388" i="2"/>
  <c r="BI388" i="2"/>
  <c r="BE388" i="2"/>
  <c r="BA388" i="2"/>
  <c r="AW388" i="2"/>
  <c r="AS388" i="2"/>
  <c r="AK388" i="2"/>
  <c r="AG388" i="2"/>
  <c r="AC388" i="2"/>
  <c r="Y388" i="2"/>
  <c r="U388" i="2"/>
  <c r="Q388" i="2"/>
  <c r="M388" i="2"/>
  <c r="GX388" i="2"/>
  <c r="I388" i="2"/>
  <c r="E388" i="2"/>
  <c r="GU387" i="2"/>
  <c r="GQ387" i="2"/>
  <c r="GP387" i="2"/>
  <c r="GO387" i="2"/>
  <c r="GN387" i="2"/>
  <c r="GG387" i="2"/>
  <c r="GC387" i="2"/>
  <c r="FY387" i="2"/>
  <c r="FU387" i="2"/>
  <c r="FQ387" i="2"/>
  <c r="FM387" i="2"/>
  <c r="FI387" i="2"/>
  <c r="GM387" i="2"/>
  <c r="FE387" i="2"/>
  <c r="FA387" i="2"/>
  <c r="EW387" i="2"/>
  <c r="EO387" i="2"/>
  <c r="EK387" i="2"/>
  <c r="EG387" i="2"/>
  <c r="EC387" i="2"/>
  <c r="DY387" i="2"/>
  <c r="DU387" i="2"/>
  <c r="DQ387" i="2"/>
  <c r="DM387" i="2"/>
  <c r="GT387" i="2"/>
  <c r="DE387" i="2"/>
  <c r="DA387" i="2"/>
  <c r="CW387" i="2"/>
  <c r="GV387" i="2"/>
  <c r="CS387" i="2"/>
  <c r="CO387" i="2"/>
  <c r="CK387" i="2"/>
  <c r="CG387" i="2"/>
  <c r="CC387" i="2"/>
  <c r="BY387" i="2"/>
  <c r="GS387" i="2"/>
  <c r="BU387" i="2"/>
  <c r="BQ387" i="2"/>
  <c r="BI387" i="2"/>
  <c r="BE387" i="2"/>
  <c r="BA387" i="2"/>
  <c r="AW387" i="2"/>
  <c r="AS387" i="2"/>
  <c r="AO387" i="2"/>
  <c r="AK387" i="2"/>
  <c r="AG387" i="2"/>
  <c r="AC387" i="2"/>
  <c r="Y387" i="2"/>
  <c r="U387" i="2"/>
  <c r="M387" i="2"/>
  <c r="I387" i="2"/>
  <c r="E387" i="2"/>
  <c r="GX386" i="2"/>
  <c r="GR386" i="2"/>
  <c r="GQ386" i="2"/>
  <c r="GO386" i="2"/>
  <c r="GL386" i="2"/>
  <c r="GI398" i="2"/>
  <c r="GC386" i="2"/>
  <c r="FY386" i="2"/>
  <c r="FU386" i="2"/>
  <c r="FQ386" i="2"/>
  <c r="FM386" i="2"/>
  <c r="FI386" i="2"/>
  <c r="FE386" i="2"/>
  <c r="FA386" i="2"/>
  <c r="EW386" i="2"/>
  <c r="ES386" i="2"/>
  <c r="EO386" i="2"/>
  <c r="EK386" i="2"/>
  <c r="EG386" i="2"/>
  <c r="GU386" i="2"/>
  <c r="EC386" i="2"/>
  <c r="DY386" i="2"/>
  <c r="DU386" i="2"/>
  <c r="DQ386" i="2"/>
  <c r="DM386" i="2"/>
  <c r="DI386" i="2"/>
  <c r="GT386" i="2"/>
  <c r="DE386" i="2"/>
  <c r="GK386" i="2"/>
  <c r="DA386" i="2"/>
  <c r="CS386" i="2"/>
  <c r="GW386" i="2"/>
  <c r="CO386" i="2"/>
  <c r="CK386" i="2"/>
  <c r="CG386" i="2"/>
  <c r="CC386" i="2"/>
  <c r="GS386" i="2"/>
  <c r="BU386" i="2"/>
  <c r="BQ386" i="2"/>
  <c r="BM386" i="2"/>
  <c r="BI386" i="2"/>
  <c r="BE386" i="2"/>
  <c r="AW386" i="2"/>
  <c r="GN386" i="2"/>
  <c r="AS386" i="2"/>
  <c r="AO386" i="2"/>
  <c r="AK386" i="2"/>
  <c r="AG386" i="2"/>
  <c r="Y386" i="2"/>
  <c r="U386" i="2"/>
  <c r="Q386" i="2"/>
  <c r="M386" i="2"/>
  <c r="I386" i="2"/>
  <c r="E386" i="2"/>
  <c r="GS385" i="2"/>
  <c r="GR385" i="2"/>
  <c r="GK385" i="2"/>
  <c r="GC385" i="2"/>
  <c r="FY385" i="2"/>
  <c r="FU385" i="2"/>
  <c r="FQ385" i="2"/>
  <c r="FM385" i="2"/>
  <c r="FE385" i="2"/>
  <c r="FA385" i="2"/>
  <c r="EW385" i="2"/>
  <c r="ES385" i="2"/>
  <c r="EO385" i="2"/>
  <c r="EK385" i="2"/>
  <c r="EG385" i="2"/>
  <c r="EC385" i="2"/>
  <c r="DY385" i="2"/>
  <c r="DU385" i="2"/>
  <c r="DQ385" i="2"/>
  <c r="DM385" i="2"/>
  <c r="DI385" i="2"/>
  <c r="DE385" i="2"/>
  <c r="DA385" i="2"/>
  <c r="CW385" i="2"/>
  <c r="CS385" i="2"/>
  <c r="CO385" i="2"/>
  <c r="CK385" i="2"/>
  <c r="CG385" i="2"/>
  <c r="CC385" i="2"/>
  <c r="BY385" i="2"/>
  <c r="BQ385" i="2"/>
  <c r="BM385" i="2"/>
  <c r="BI385" i="2"/>
  <c r="BE385" i="2"/>
  <c r="BA385" i="2"/>
  <c r="AO385" i="2"/>
  <c r="AK385" i="2"/>
  <c r="AG385" i="2"/>
  <c r="AC385" i="2"/>
  <c r="Y385" i="2"/>
  <c r="U385" i="2"/>
  <c r="Q385" i="2"/>
  <c r="I385" i="2"/>
  <c r="E385" i="2"/>
  <c r="GC384" i="2"/>
  <c r="FY384" i="2"/>
  <c r="FQ384" i="2"/>
  <c r="FM384" i="2"/>
  <c r="FE384" i="2"/>
  <c r="FA384" i="2"/>
  <c r="ES384" i="2"/>
  <c r="EO384" i="2"/>
  <c r="EG384" i="2"/>
  <c r="EC384" i="2"/>
  <c r="DY384" i="2"/>
  <c r="DU384" i="2"/>
  <c r="DQ384" i="2"/>
  <c r="DM384" i="2"/>
  <c r="DI384" i="2"/>
  <c r="DE384" i="2"/>
  <c r="CW384" i="2"/>
  <c r="CS384" i="2"/>
  <c r="CO384" i="2"/>
  <c r="CK384" i="2"/>
  <c r="CG384" i="2"/>
  <c r="BY384" i="2"/>
  <c r="BU384" i="2"/>
  <c r="BM384" i="2"/>
  <c r="BI384" i="2"/>
  <c r="BE384" i="2"/>
  <c r="BA384" i="2"/>
  <c r="AW384" i="2"/>
  <c r="AO384" i="2"/>
  <c r="AK384" i="2"/>
  <c r="AC384" i="2"/>
  <c r="Y384" i="2"/>
  <c r="U384" i="2"/>
  <c r="Q384" i="2"/>
  <c r="M384" i="2"/>
  <c r="E384" i="2"/>
  <c r="GS383" i="2"/>
  <c r="GR383" i="2"/>
  <c r="GC383" i="2"/>
  <c r="FY383" i="2"/>
  <c r="FU383" i="2"/>
  <c r="FQ383" i="2"/>
  <c r="FM383" i="2"/>
  <c r="FI383" i="2"/>
  <c r="FE383" i="2"/>
  <c r="FA383" i="2"/>
  <c r="EW383" i="2"/>
  <c r="ES383" i="2"/>
  <c r="EO383" i="2"/>
  <c r="EK383" i="2"/>
  <c r="EG383" i="2"/>
  <c r="EC383" i="2"/>
  <c r="DY383" i="2"/>
  <c r="DU383" i="2"/>
  <c r="DQ383" i="2"/>
  <c r="DM383" i="2"/>
  <c r="DI383" i="2"/>
  <c r="DE383" i="2"/>
  <c r="DA383" i="2"/>
  <c r="GV383" i="2"/>
  <c r="CS383" i="2"/>
  <c r="CO383" i="2"/>
  <c r="CK383" i="2"/>
  <c r="CG383" i="2"/>
  <c r="CC383" i="2"/>
  <c r="BY383" i="2"/>
  <c r="BU383" i="2"/>
  <c r="BQ383" i="2"/>
  <c r="BM383" i="2"/>
  <c r="BI383" i="2"/>
  <c r="BA383" i="2"/>
  <c r="AW383" i="2"/>
  <c r="AO383" i="2"/>
  <c r="AK383" i="2"/>
  <c r="AG383" i="2"/>
  <c r="AC383" i="2"/>
  <c r="Y383" i="2"/>
  <c r="U383" i="2"/>
  <c r="Q383" i="2"/>
  <c r="M383" i="2"/>
  <c r="I383" i="2"/>
  <c r="E383" i="2"/>
  <c r="GU382" i="2"/>
  <c r="GC382" i="2"/>
  <c r="FY382" i="2"/>
  <c r="FU382" i="2"/>
  <c r="FQ382" i="2"/>
  <c r="FM382" i="2"/>
  <c r="FE382" i="2"/>
  <c r="FA382" i="2"/>
  <c r="EW382" i="2"/>
  <c r="ES382" i="2"/>
  <c r="EO382" i="2"/>
  <c r="EG382" i="2"/>
  <c r="EC382" i="2"/>
  <c r="DY382" i="2"/>
  <c r="DU382" i="2"/>
  <c r="DQ382" i="2"/>
  <c r="DM382" i="2"/>
  <c r="DI382" i="2"/>
  <c r="DE382" i="2"/>
  <c r="DA382" i="2"/>
  <c r="CW382" i="2"/>
  <c r="CS382" i="2"/>
  <c r="CO382" i="2"/>
  <c r="CK382" i="2"/>
  <c r="CG382" i="2"/>
  <c r="CC382" i="2"/>
  <c r="BY382" i="2"/>
  <c r="BM382" i="2"/>
  <c r="BI382" i="2"/>
  <c r="BE382" i="2"/>
  <c r="BA382" i="2"/>
  <c r="AW382" i="2"/>
  <c r="AO382" i="2"/>
  <c r="AK382" i="2"/>
  <c r="AG382" i="2"/>
  <c r="AC382" i="2"/>
  <c r="Y382" i="2"/>
  <c r="Q382" i="2"/>
  <c r="I382" i="2"/>
  <c r="E382" i="2"/>
  <c r="GV381" i="2"/>
  <c r="GU381" i="2"/>
  <c r="GQ381" i="2"/>
  <c r="GO381" i="2"/>
  <c r="GG381" i="2"/>
  <c r="GC381" i="2"/>
  <c r="FU381" i="2"/>
  <c r="FQ381" i="2"/>
  <c r="GP381" i="2"/>
  <c r="FM381" i="2"/>
  <c r="FI381" i="2"/>
  <c r="GM381" i="2"/>
  <c r="FE381" i="2"/>
  <c r="FA381" i="2"/>
  <c r="EW381" i="2"/>
  <c r="EO381" i="2"/>
  <c r="EK381" i="2"/>
  <c r="EG381" i="2"/>
  <c r="DY381" i="2"/>
  <c r="DU381" i="2"/>
  <c r="DM381" i="2"/>
  <c r="DA381" i="2"/>
  <c r="CW381" i="2"/>
  <c r="CO381" i="2"/>
  <c r="CK381" i="2"/>
  <c r="CC381" i="2"/>
  <c r="GS381" i="2"/>
  <c r="BU381" i="2"/>
  <c r="BQ381" i="2"/>
  <c r="BM381" i="2"/>
  <c r="BI381" i="2"/>
  <c r="BE381" i="2"/>
  <c r="BA381" i="2"/>
  <c r="AS381" i="2"/>
  <c r="AO381" i="2"/>
  <c r="AK381" i="2"/>
  <c r="AG381" i="2"/>
  <c r="AC381" i="2"/>
  <c r="Y381" i="2"/>
  <c r="U381" i="2"/>
  <c r="Q381" i="2"/>
  <c r="I381" i="2"/>
  <c r="E381" i="2"/>
  <c r="GC380" i="2"/>
  <c r="FU380" i="2"/>
  <c r="FQ380" i="2"/>
  <c r="FE380" i="2"/>
  <c r="EW380" i="2"/>
  <c r="ES380" i="2"/>
  <c r="EK380" i="2"/>
  <c r="EG380" i="2"/>
  <c r="DY380" i="2"/>
  <c r="DU380" i="2"/>
  <c r="DM380" i="2"/>
  <c r="DI380" i="2"/>
  <c r="DA380" i="2"/>
  <c r="CW380" i="2"/>
  <c r="CO380" i="2"/>
  <c r="CK380" i="2"/>
  <c r="CC380" i="2"/>
  <c r="BY380" i="2"/>
  <c r="BM380" i="2"/>
  <c r="BE380" i="2"/>
  <c r="BA380" i="2"/>
  <c r="AO380" i="2"/>
  <c r="AG380" i="2"/>
  <c r="AC380" i="2"/>
  <c r="U380" i="2"/>
  <c r="Q380" i="2"/>
  <c r="I380" i="2"/>
  <c r="E380" i="2"/>
  <c r="GX379" i="2"/>
  <c r="GV379" i="2"/>
  <c r="GT379" i="2"/>
  <c r="GS379" i="2"/>
  <c r="GR379" i="2"/>
  <c r="GN379" i="2"/>
  <c r="GC379" i="2"/>
  <c r="FU379" i="2"/>
  <c r="FQ379" i="2"/>
  <c r="GP379" i="2"/>
  <c r="FM379" i="2"/>
  <c r="FI379" i="2"/>
  <c r="FE379" i="2"/>
  <c r="FA379" i="2"/>
  <c r="ES379" i="2"/>
  <c r="EO379" i="2"/>
  <c r="EK379" i="2"/>
  <c r="EG379" i="2"/>
  <c r="EC379" i="2"/>
  <c r="DY379" i="2"/>
  <c r="DU379" i="2"/>
  <c r="DM379" i="2"/>
  <c r="DI379" i="2"/>
  <c r="CW379" i="2"/>
  <c r="CS379" i="2"/>
  <c r="GW379" i="2"/>
  <c r="CK379" i="2"/>
  <c r="CG379" i="2"/>
  <c r="BY379" i="2"/>
  <c r="BM379" i="2"/>
  <c r="BI379" i="2"/>
  <c r="BE379" i="2"/>
  <c r="BA379" i="2"/>
  <c r="AW379" i="2"/>
  <c r="AO379" i="2"/>
  <c r="AK379" i="2"/>
  <c r="AC379" i="2"/>
  <c r="U379" i="2"/>
  <c r="Q379" i="2"/>
  <c r="M379" i="2"/>
  <c r="E379" i="2"/>
  <c r="GW378" i="2"/>
  <c r="GR378" i="2"/>
  <c r="GO378" i="2"/>
  <c r="GL378" i="2"/>
  <c r="GK378" i="2"/>
  <c r="GC378" i="2"/>
  <c r="FY378" i="2"/>
  <c r="FU378" i="2"/>
  <c r="FM378" i="2"/>
  <c r="FI378" i="2"/>
  <c r="FA378" i="2"/>
  <c r="EW378" i="2"/>
  <c r="EO378" i="2"/>
  <c r="EC378" i="2"/>
  <c r="DY378" i="2"/>
  <c r="DQ378" i="2"/>
  <c r="DM378" i="2"/>
  <c r="DA378" i="2"/>
  <c r="CS378" i="2"/>
  <c r="CO378" i="2"/>
  <c r="CK378" i="2"/>
  <c r="CG378" i="2"/>
  <c r="CC378" i="2"/>
  <c r="BY378" i="2"/>
  <c r="BU378" i="2"/>
  <c r="BQ378" i="2"/>
  <c r="BE378" i="2"/>
  <c r="BA378" i="2"/>
  <c r="AO378" i="2"/>
  <c r="AK378" i="2"/>
  <c r="AG378" i="2"/>
  <c r="Y378" i="2"/>
  <c r="U378" i="2"/>
  <c r="M378" i="2"/>
  <c r="I378" i="2"/>
  <c r="GT377" i="2"/>
  <c r="GS377" i="2"/>
  <c r="GP377" i="2"/>
  <c r="GK377" i="2"/>
  <c r="GC377" i="2"/>
  <c r="FY377" i="2"/>
  <c r="FU377" i="2"/>
  <c r="FM377" i="2"/>
  <c r="FE377" i="2"/>
  <c r="EW377" i="2"/>
  <c r="EO377" i="2"/>
  <c r="EG377" i="2"/>
  <c r="EC377" i="2"/>
  <c r="DY377" i="2"/>
  <c r="DQ377" i="2"/>
  <c r="DM377" i="2"/>
  <c r="DI377" i="2"/>
  <c r="DA377" i="2"/>
  <c r="CK377" i="2"/>
  <c r="CG377" i="2"/>
  <c r="CC377" i="2"/>
  <c r="BU377" i="2"/>
  <c r="BM377" i="2"/>
  <c r="BE377" i="2"/>
  <c r="BA377" i="2"/>
  <c r="AW377" i="2"/>
  <c r="GO377" i="2"/>
  <c r="AO377" i="2"/>
  <c r="AK377" i="2"/>
  <c r="AG377" i="2"/>
  <c r="Y377" i="2"/>
  <c r="U377" i="2"/>
  <c r="Q377" i="2"/>
  <c r="GX377" i="2"/>
  <c r="I377" i="2"/>
  <c r="E377" i="2"/>
  <c r="GU376" i="2"/>
  <c r="GT376" i="2"/>
  <c r="GQ376" i="2"/>
  <c r="GO376" i="2"/>
  <c r="GN376" i="2"/>
  <c r="GM376" i="2"/>
  <c r="GL376" i="2"/>
  <c r="GI376" i="2"/>
  <c r="GG376" i="2"/>
  <c r="FY376" i="2"/>
  <c r="FU376" i="2"/>
  <c r="FI376" i="2"/>
  <c r="FA376" i="2"/>
  <c r="EW376" i="2"/>
  <c r="EK376" i="2"/>
  <c r="EC376" i="2"/>
  <c r="DY376" i="2"/>
  <c r="DU376" i="2"/>
  <c r="DM376" i="2"/>
  <c r="DA376" i="2"/>
  <c r="CO376" i="2"/>
  <c r="CG376" i="2"/>
  <c r="CC376" i="2"/>
  <c r="BQ376" i="2"/>
  <c r="BI376" i="2"/>
  <c r="BE376" i="2"/>
  <c r="BA376" i="2"/>
  <c r="AS376" i="2"/>
  <c r="AK376" i="2"/>
  <c r="AG376" i="2"/>
  <c r="AC376" i="2"/>
  <c r="U376" i="2"/>
  <c r="I376" i="2"/>
  <c r="E376" i="2"/>
  <c r="GP375" i="2"/>
  <c r="FY375" i="2"/>
  <c r="FU375" i="2"/>
  <c r="FE375" i="2"/>
  <c r="EW375" i="2"/>
  <c r="EO375" i="2"/>
  <c r="EK375" i="2"/>
  <c r="EG375" i="2"/>
  <c r="DY375" i="2"/>
  <c r="DU375" i="2"/>
  <c r="DQ375" i="2"/>
  <c r="DM375" i="2"/>
  <c r="DE375" i="2"/>
  <c r="DA375" i="2"/>
  <c r="CO375" i="2"/>
  <c r="CK375" i="2"/>
  <c r="CC375" i="2"/>
  <c r="BY375" i="2"/>
  <c r="BM375" i="2"/>
  <c r="BI375" i="2"/>
  <c r="BE375" i="2"/>
  <c r="BA375" i="2"/>
  <c r="AW375" i="2"/>
  <c r="AS375" i="2"/>
  <c r="AO375" i="2"/>
  <c r="AK375" i="2"/>
  <c r="AG375" i="2"/>
  <c r="AC375" i="2"/>
  <c r="U375" i="2"/>
  <c r="Q375" i="2"/>
  <c r="GX375" i="2"/>
  <c r="I375" i="2"/>
  <c r="E375" i="2"/>
  <c r="GX374" i="2"/>
  <c r="GW374" i="2"/>
  <c r="GS374" i="2"/>
  <c r="GR374" i="2"/>
  <c r="GQ374" i="2"/>
  <c r="GK374" i="2"/>
  <c r="GC374" i="2"/>
  <c r="FY374" i="2"/>
  <c r="FM374" i="2"/>
  <c r="FE374" i="2"/>
  <c r="FA374" i="2"/>
  <c r="EW374" i="2"/>
  <c r="ES374" i="2"/>
  <c r="EO374" i="2"/>
  <c r="EK374" i="2"/>
  <c r="EG374" i="2"/>
  <c r="GU374" i="2"/>
  <c r="DU374" i="2"/>
  <c r="DQ374" i="2"/>
  <c r="DE374" i="2"/>
  <c r="CW374" i="2"/>
  <c r="CS374" i="2"/>
  <c r="CO374" i="2"/>
  <c r="CK374" i="2"/>
  <c r="CG374" i="2"/>
  <c r="CC374" i="2"/>
  <c r="BY374" i="2"/>
  <c r="BQ374" i="2"/>
  <c r="BM374" i="2"/>
  <c r="BI374" i="2"/>
  <c r="BA374" i="2"/>
  <c r="AW374" i="2"/>
  <c r="AO374" i="2"/>
  <c r="AK374" i="2"/>
  <c r="AG374" i="2"/>
  <c r="AC374" i="2"/>
  <c r="Y374" i="2"/>
  <c r="U374" i="2"/>
  <c r="Q374" i="2"/>
  <c r="I374" i="2"/>
  <c r="E374" i="2"/>
  <c r="GW373" i="2"/>
  <c r="GT373" i="2"/>
  <c r="GC373" i="2"/>
  <c r="FY373" i="2"/>
  <c r="FU373" i="2"/>
  <c r="FQ373" i="2"/>
  <c r="FM373" i="2"/>
  <c r="FI373" i="2"/>
  <c r="FE373" i="2"/>
  <c r="FA373" i="2"/>
  <c r="EW373" i="2"/>
  <c r="EO373" i="2"/>
  <c r="EK373" i="2"/>
  <c r="EC373" i="2"/>
  <c r="DY373" i="2"/>
  <c r="DU373" i="2"/>
  <c r="DQ373" i="2"/>
  <c r="DM373" i="2"/>
  <c r="DI373" i="2"/>
  <c r="DE373" i="2"/>
  <c r="DA373" i="2"/>
  <c r="CS373" i="2"/>
  <c r="CO373" i="2"/>
  <c r="CK373" i="2"/>
  <c r="CG373" i="2"/>
  <c r="CC373" i="2"/>
  <c r="BU373" i="2"/>
  <c r="BQ373" i="2"/>
  <c r="BM373" i="2"/>
  <c r="BI373" i="2"/>
  <c r="BE373" i="2"/>
  <c r="BA373" i="2"/>
  <c r="AO373" i="2"/>
  <c r="AK373" i="2"/>
  <c r="AG373" i="2"/>
  <c r="AC373" i="2"/>
  <c r="Y373" i="2"/>
  <c r="U373" i="2"/>
  <c r="Q373" i="2"/>
  <c r="M373" i="2"/>
  <c r="I373" i="2"/>
  <c r="E373" i="2"/>
  <c r="GX372" i="2"/>
  <c r="GV372" i="2"/>
  <c r="GU372" i="2"/>
  <c r="GS372" i="2"/>
  <c r="GR372" i="2"/>
  <c r="GQ372" i="2"/>
  <c r="GN372" i="2"/>
  <c r="GM372" i="2"/>
  <c r="GL372" i="2"/>
  <c r="GG372" i="2"/>
  <c r="GC372" i="2"/>
  <c r="FY372" i="2"/>
  <c r="FU372" i="2"/>
  <c r="FQ372" i="2"/>
  <c r="GP372" i="2"/>
  <c r="FM372" i="2"/>
  <c r="FI372" i="2"/>
  <c r="FE372" i="2"/>
  <c r="FA372" i="2"/>
  <c r="EW372" i="2"/>
  <c r="ES372" i="2"/>
  <c r="EO372" i="2"/>
  <c r="EK372" i="2"/>
  <c r="EG372" i="2"/>
  <c r="EC372" i="2"/>
  <c r="DY372" i="2"/>
  <c r="DU372" i="2"/>
  <c r="DQ372" i="2"/>
  <c r="DM372" i="2"/>
  <c r="DI372" i="2"/>
  <c r="GT372" i="2"/>
  <c r="DE372" i="2"/>
  <c r="GK372" i="2"/>
  <c r="DA372" i="2"/>
  <c r="CW372" i="2"/>
  <c r="CS372" i="2"/>
  <c r="GW372" i="2"/>
  <c r="CO372" i="2"/>
  <c r="CK372" i="2"/>
  <c r="CG372" i="2"/>
  <c r="CC372" i="2"/>
  <c r="BY372" i="2"/>
  <c r="BU372" i="2"/>
  <c r="BQ372" i="2"/>
  <c r="BM372" i="2"/>
  <c r="BI372" i="2"/>
  <c r="BE372" i="2"/>
  <c r="BA372" i="2"/>
  <c r="AW372" i="2"/>
  <c r="AO372" i="2"/>
  <c r="AK372" i="2"/>
  <c r="AG372" i="2"/>
  <c r="AC372" i="2"/>
  <c r="Y372" i="2"/>
  <c r="U372" i="2"/>
  <c r="Q372" i="2"/>
  <c r="M372" i="2"/>
  <c r="I372" i="2"/>
  <c r="E372" i="2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GS371" i="2"/>
  <c r="GR371" i="2"/>
  <c r="GQ371" i="2"/>
  <c r="GM371" i="2"/>
  <c r="GK371" i="2"/>
  <c r="GC371" i="2"/>
  <c r="FY371" i="2"/>
  <c r="FU371" i="2"/>
  <c r="FQ371" i="2"/>
  <c r="GP371" i="2"/>
  <c r="FM371" i="2"/>
  <c r="FI371" i="2"/>
  <c r="FE371" i="2"/>
  <c r="FA371" i="2"/>
  <c r="EW371" i="2"/>
  <c r="ES371" i="2"/>
  <c r="EO371" i="2"/>
  <c r="EK371" i="2"/>
  <c r="EG371" i="2"/>
  <c r="EC371" i="2"/>
  <c r="DY371" i="2"/>
  <c r="DU371" i="2"/>
  <c r="DQ371" i="2"/>
  <c r="DM371" i="2"/>
  <c r="DI371" i="2"/>
  <c r="DE371" i="2"/>
  <c r="DA371" i="2"/>
  <c r="CW371" i="2"/>
  <c r="CO371" i="2"/>
  <c r="CK371" i="2"/>
  <c r="CG371" i="2"/>
  <c r="CC371" i="2"/>
  <c r="BY371" i="2"/>
  <c r="BQ371" i="2"/>
  <c r="BM371" i="2"/>
  <c r="BI371" i="2"/>
  <c r="BE371" i="2"/>
  <c r="BA371" i="2"/>
  <c r="AS371" i="2"/>
  <c r="AO371" i="2"/>
  <c r="AK371" i="2"/>
  <c r="AG371" i="2"/>
  <c r="AC371" i="2"/>
  <c r="Y371" i="2"/>
  <c r="U371" i="2"/>
  <c r="Q371" i="2"/>
  <c r="I371" i="2"/>
  <c r="E371" i="2"/>
  <c r="GX370" i="2"/>
  <c r="GW370" i="2"/>
  <c r="GR370" i="2"/>
  <c r="GL370" i="2"/>
  <c r="GK370" i="2"/>
  <c r="GG370" i="2"/>
  <c r="GC370" i="2"/>
  <c r="FY370" i="2"/>
  <c r="FU370" i="2"/>
  <c r="FM370" i="2"/>
  <c r="FI370" i="2"/>
  <c r="FE370" i="2"/>
  <c r="EW370" i="2"/>
  <c r="ES370" i="2"/>
  <c r="EK370" i="2"/>
  <c r="EG370" i="2"/>
  <c r="EC370" i="2"/>
  <c r="DY370" i="2"/>
  <c r="DU370" i="2"/>
  <c r="DQ370" i="2"/>
  <c r="DM370" i="2"/>
  <c r="DI370" i="2"/>
  <c r="GT370" i="2"/>
  <c r="DE370" i="2"/>
  <c r="DA370" i="2"/>
  <c r="CS370" i="2"/>
  <c r="CO370" i="2"/>
  <c r="CK370" i="2"/>
  <c r="CC370" i="2"/>
  <c r="GS370" i="2"/>
  <c r="BM370" i="2"/>
  <c r="BI370" i="2"/>
  <c r="BE370" i="2"/>
  <c r="BA370" i="2"/>
  <c r="AS370" i="2"/>
  <c r="AO370" i="2"/>
  <c r="AK370" i="2"/>
  <c r="AG370" i="2"/>
  <c r="Y370" i="2"/>
  <c r="U370" i="2"/>
  <c r="Q370" i="2"/>
  <c r="E370" i="2"/>
  <c r="GM369" i="2"/>
  <c r="GL369" i="2"/>
  <c r="GC369" i="2"/>
  <c r="FY369" i="2"/>
  <c r="FU369" i="2"/>
  <c r="FQ369" i="2"/>
  <c r="FM369" i="2"/>
  <c r="FI369" i="2"/>
  <c r="FE369" i="2"/>
  <c r="FA369" i="2"/>
  <c r="EW369" i="2"/>
  <c r="GR369" i="2"/>
  <c r="EO369" i="2"/>
  <c r="EK369" i="2"/>
  <c r="EG369" i="2"/>
  <c r="EC369" i="2"/>
  <c r="DY369" i="2"/>
  <c r="DU369" i="2"/>
  <c r="DM369" i="2"/>
  <c r="DI369" i="2"/>
  <c r="DE369" i="2"/>
  <c r="DA369" i="2"/>
  <c r="CW369" i="2"/>
  <c r="CS369" i="2"/>
  <c r="CO369" i="2"/>
  <c r="CK369" i="2"/>
  <c r="CG369" i="2"/>
  <c r="CC369" i="2"/>
  <c r="BY369" i="2"/>
  <c r="BU369" i="2"/>
  <c r="BM369" i="2"/>
  <c r="BI369" i="2"/>
  <c r="BE369" i="2"/>
  <c r="BA369" i="2"/>
  <c r="AO369" i="2"/>
  <c r="AK369" i="2"/>
  <c r="AG369" i="2"/>
  <c r="AC369" i="2"/>
  <c r="Y369" i="2"/>
  <c r="U369" i="2"/>
  <c r="Q369" i="2"/>
  <c r="M369" i="2"/>
  <c r="GX369" i="2"/>
  <c r="I369" i="2"/>
  <c r="E369" i="2"/>
  <c r="GX368" i="2"/>
  <c r="GT368" i="2"/>
  <c r="GC368" i="2"/>
  <c r="FY368" i="2"/>
  <c r="FU368" i="2"/>
  <c r="FQ368" i="2"/>
  <c r="FM368" i="2"/>
  <c r="FI368" i="2"/>
  <c r="FE368" i="2"/>
  <c r="FA368" i="2"/>
  <c r="EW368" i="2"/>
  <c r="ES368" i="2"/>
  <c r="EK368" i="2"/>
  <c r="EG368" i="2"/>
  <c r="EC368" i="2"/>
  <c r="DY368" i="2"/>
  <c r="DU368" i="2"/>
  <c r="DQ368" i="2"/>
  <c r="DM368" i="2"/>
  <c r="DI368" i="2"/>
  <c r="DE368" i="2"/>
  <c r="DA368" i="2"/>
  <c r="CW368" i="2"/>
  <c r="CO368" i="2"/>
  <c r="CK368" i="2"/>
  <c r="CG368" i="2"/>
  <c r="CC368" i="2"/>
  <c r="BY368" i="2"/>
  <c r="BM368" i="2"/>
  <c r="BI368" i="2"/>
  <c r="BE368" i="2"/>
  <c r="BA368" i="2"/>
  <c r="AW368" i="2"/>
  <c r="AO368" i="2"/>
  <c r="AK368" i="2"/>
  <c r="AG368" i="2"/>
  <c r="AC368" i="2"/>
  <c r="Y368" i="2"/>
  <c r="U368" i="2"/>
  <c r="Q368" i="2"/>
  <c r="M368" i="2"/>
  <c r="I368" i="2"/>
  <c r="E368" i="2"/>
  <c r="GX367" i="2"/>
  <c r="GL367" i="2"/>
  <c r="GK367" i="2"/>
  <c r="GT367" i="2"/>
  <c r="GC367" i="2"/>
  <c r="FY367" i="2"/>
  <c r="FU367" i="2"/>
  <c r="FM367" i="2"/>
  <c r="FI367" i="2"/>
  <c r="FE367" i="2"/>
  <c r="FA367" i="2"/>
  <c r="EW367" i="2"/>
  <c r="GR367" i="2"/>
  <c r="EO367" i="2"/>
  <c r="EK367" i="2"/>
  <c r="EG367" i="2"/>
  <c r="EC367" i="2"/>
  <c r="DY367" i="2"/>
  <c r="DU367" i="2"/>
  <c r="DQ367" i="2"/>
  <c r="DM367" i="2"/>
  <c r="DI367" i="2"/>
  <c r="DE367" i="2"/>
  <c r="DA367" i="2"/>
  <c r="CW367" i="2"/>
  <c r="CO367" i="2"/>
  <c r="CK367" i="2"/>
  <c r="CG367" i="2"/>
  <c r="CC367" i="2"/>
  <c r="BY367" i="2"/>
  <c r="BU367" i="2"/>
  <c r="BM367" i="2"/>
  <c r="BI367" i="2"/>
  <c r="BE367" i="2"/>
  <c r="BA367" i="2"/>
  <c r="AO367" i="2"/>
  <c r="AK367" i="2"/>
  <c r="AG367" i="2"/>
  <c r="AC367" i="2"/>
  <c r="U367" i="2"/>
  <c r="Q367" i="2"/>
  <c r="M367" i="2"/>
  <c r="I367" i="2"/>
  <c r="E367" i="2"/>
  <c r="GM366" i="2"/>
  <c r="GL366" i="2"/>
  <c r="GC366" i="2"/>
  <c r="FU366" i="2"/>
  <c r="GP366" i="2"/>
  <c r="FM366" i="2"/>
  <c r="FI366" i="2"/>
  <c r="FA366" i="2"/>
  <c r="EW366" i="2"/>
  <c r="EO366" i="2"/>
  <c r="EK366" i="2"/>
  <c r="EG366" i="2"/>
  <c r="EC366" i="2"/>
  <c r="DY366" i="2"/>
  <c r="DU366" i="2"/>
  <c r="DQ366" i="2"/>
  <c r="DM366" i="2"/>
  <c r="GK366" i="2"/>
  <c r="DA366" i="2"/>
  <c r="CO366" i="2"/>
  <c r="CK366" i="2"/>
  <c r="CG366" i="2"/>
  <c r="CC366" i="2"/>
  <c r="BY366" i="2"/>
  <c r="BU366" i="2"/>
  <c r="BQ366" i="2"/>
  <c r="BM366" i="2"/>
  <c r="BI366" i="2"/>
  <c r="BE366" i="2"/>
  <c r="BA366" i="2"/>
  <c r="AW366" i="2"/>
  <c r="AO366" i="2"/>
  <c r="AK366" i="2"/>
  <c r="AG366" i="2"/>
  <c r="Y366" i="2"/>
  <c r="U366" i="2"/>
  <c r="Q366" i="2"/>
  <c r="M366" i="2"/>
  <c r="I366" i="2"/>
  <c r="E366" i="2"/>
  <c r="GV365" i="2"/>
  <c r="GU365" i="2"/>
  <c r="GN365" i="2"/>
  <c r="GG365" i="2"/>
  <c r="GT365" i="2"/>
  <c r="GC365" i="2"/>
  <c r="FY365" i="2"/>
  <c r="FU365" i="2"/>
  <c r="FM365" i="2"/>
  <c r="FI365" i="2"/>
  <c r="FE365" i="2"/>
  <c r="FA365" i="2"/>
  <c r="EO365" i="2"/>
  <c r="EK365" i="2"/>
  <c r="EG365" i="2"/>
  <c r="EC365" i="2"/>
  <c r="DY365" i="2"/>
  <c r="DU365" i="2"/>
  <c r="DQ365" i="2"/>
  <c r="DM365" i="2"/>
  <c r="DI365" i="2"/>
  <c r="DE365" i="2"/>
  <c r="DA365" i="2"/>
  <c r="CW365" i="2"/>
  <c r="CS365" i="2"/>
  <c r="CO365" i="2"/>
  <c r="CK365" i="2"/>
  <c r="CG365" i="2"/>
  <c r="BU365" i="2"/>
  <c r="BQ365" i="2"/>
  <c r="BM365" i="2"/>
  <c r="BI365" i="2"/>
  <c r="BE365" i="2"/>
  <c r="BA365" i="2"/>
  <c r="AW365" i="2"/>
  <c r="AS365" i="2"/>
  <c r="GO365" i="2"/>
  <c r="AO365" i="2"/>
  <c r="AK365" i="2"/>
  <c r="AG365" i="2"/>
  <c r="AC365" i="2"/>
  <c r="Y365" i="2"/>
  <c r="U365" i="2"/>
  <c r="Q365" i="2"/>
  <c r="M365" i="2"/>
  <c r="I365" i="2"/>
  <c r="E365" i="2"/>
  <c r="A365" i="2"/>
  <c r="A366" i="2" s="1"/>
  <c r="A367" i="2" s="1"/>
  <c r="A368" i="2" s="1"/>
  <c r="A369" i="2" s="1"/>
  <c r="A370" i="2" s="1"/>
  <c r="A371" i="2" s="1"/>
  <c r="GV364" i="2"/>
  <c r="GU364" i="2"/>
  <c r="GO364" i="2"/>
  <c r="GN364" i="2"/>
  <c r="GM364" i="2"/>
  <c r="GG364" i="2"/>
  <c r="GC364" i="2"/>
  <c r="FY364" i="2"/>
  <c r="FU364" i="2"/>
  <c r="FM364" i="2"/>
  <c r="FI364" i="2"/>
  <c r="FE364" i="2"/>
  <c r="FA364" i="2"/>
  <c r="EW364" i="2"/>
  <c r="EO364" i="2"/>
  <c r="EK364" i="2"/>
  <c r="EG364" i="2"/>
  <c r="EC364" i="2"/>
  <c r="DY364" i="2"/>
  <c r="DU364" i="2"/>
  <c r="DQ364" i="2"/>
  <c r="DM364" i="2"/>
  <c r="DE364" i="2"/>
  <c r="GK364" i="2"/>
  <c r="DA364" i="2"/>
  <c r="CW364" i="2"/>
  <c r="CS364" i="2"/>
  <c r="GW364" i="2"/>
  <c r="CO364" i="2"/>
  <c r="CK364" i="2"/>
  <c r="CG364" i="2"/>
  <c r="BU364" i="2"/>
  <c r="GL364" i="2"/>
  <c r="BM364" i="2"/>
  <c r="BI364" i="2"/>
  <c r="BE364" i="2"/>
  <c r="BA364" i="2"/>
  <c r="AW364" i="2"/>
  <c r="AS364" i="2"/>
  <c r="AO364" i="2"/>
  <c r="AK364" i="2"/>
  <c r="AG364" i="2"/>
  <c r="AC364" i="2"/>
  <c r="Y364" i="2"/>
  <c r="U364" i="2"/>
  <c r="Q364" i="2"/>
  <c r="M364" i="2"/>
  <c r="GX364" i="2"/>
  <c r="I364" i="2"/>
  <c r="E364" i="2"/>
  <c r="GC363" i="2"/>
  <c r="FU363" i="2"/>
  <c r="FM363" i="2"/>
  <c r="FI363" i="2"/>
  <c r="FE363" i="2"/>
  <c r="FA363" i="2"/>
  <c r="EW363" i="2"/>
  <c r="EO363" i="2"/>
  <c r="EK363" i="2"/>
  <c r="EG363" i="2"/>
  <c r="EC363" i="2"/>
  <c r="DY363" i="2"/>
  <c r="DU363" i="2"/>
  <c r="DQ363" i="2"/>
  <c r="DM363" i="2"/>
  <c r="DI363" i="2"/>
  <c r="DE363" i="2"/>
  <c r="GF363" i="2"/>
  <c r="CS363" i="2"/>
  <c r="CO363" i="2"/>
  <c r="CK363" i="2"/>
  <c r="CG363" i="2"/>
  <c r="CC363" i="2"/>
  <c r="BY363" i="2"/>
  <c r="BU363" i="2"/>
  <c r="BQ363" i="2"/>
  <c r="BM363" i="2"/>
  <c r="BI363" i="2"/>
  <c r="BE363" i="2"/>
  <c r="BA363" i="2"/>
  <c r="AW363" i="2"/>
  <c r="AO363" i="2"/>
  <c r="AK363" i="2"/>
  <c r="AG363" i="2"/>
  <c r="AC363" i="2"/>
  <c r="Y363" i="2"/>
  <c r="U363" i="2"/>
  <c r="Q363" i="2"/>
  <c r="M363" i="2"/>
  <c r="E363" i="2"/>
  <c r="GC362" i="2"/>
  <c r="FU362" i="2"/>
  <c r="FQ362" i="2"/>
  <c r="FM362" i="2"/>
  <c r="FI362" i="2"/>
  <c r="FE362" i="2"/>
  <c r="FA362" i="2"/>
  <c r="EW362" i="2"/>
  <c r="ES362" i="2"/>
  <c r="EO362" i="2"/>
  <c r="EK362" i="2"/>
  <c r="EG362" i="2"/>
  <c r="EC362" i="2"/>
  <c r="DY362" i="2"/>
  <c r="DU362" i="2"/>
  <c r="DQ362" i="2"/>
  <c r="DM362" i="2"/>
  <c r="DE362" i="2"/>
  <c r="DA362" i="2"/>
  <c r="CW362" i="2"/>
  <c r="CS362" i="2"/>
  <c r="CO362" i="2"/>
  <c r="CK362" i="2"/>
  <c r="CG362" i="2"/>
  <c r="CC362" i="2"/>
  <c r="BY362" i="2"/>
  <c r="BQ362" i="2"/>
  <c r="BM362" i="2"/>
  <c r="BI362" i="2"/>
  <c r="BE362" i="2"/>
  <c r="AS362" i="2"/>
  <c r="AO362" i="2"/>
  <c r="AK362" i="2"/>
  <c r="AG362" i="2"/>
  <c r="AC362" i="2"/>
  <c r="Y362" i="2"/>
  <c r="U362" i="2"/>
  <c r="Q362" i="2"/>
  <c r="GS361" i="2"/>
  <c r="GR361" i="2"/>
  <c r="GC361" i="2"/>
  <c r="FU361" i="2"/>
  <c r="FQ361" i="2"/>
  <c r="GP361" i="2"/>
  <c r="FM361" i="2"/>
  <c r="FI361" i="2"/>
  <c r="FE361" i="2"/>
  <c r="FA361" i="2"/>
  <c r="EW361" i="2"/>
  <c r="ES361" i="2"/>
  <c r="EO361" i="2"/>
  <c r="EK361" i="2"/>
  <c r="EG361" i="2"/>
  <c r="EC361" i="2"/>
  <c r="DY361" i="2"/>
  <c r="DU361" i="2"/>
  <c r="DQ361" i="2"/>
  <c r="DM361" i="2"/>
  <c r="DI361" i="2"/>
  <c r="GT361" i="2"/>
  <c r="DE361" i="2"/>
  <c r="GK361" i="2"/>
  <c r="DA361" i="2"/>
  <c r="CW361" i="2"/>
  <c r="GV361" i="2"/>
  <c r="CS361" i="2"/>
  <c r="GW361" i="2"/>
  <c r="CO361" i="2"/>
  <c r="CK361" i="2"/>
  <c r="CG361" i="2"/>
  <c r="CC361" i="2"/>
  <c r="BY361" i="2"/>
  <c r="BU361" i="2"/>
  <c r="GL361" i="2"/>
  <c r="BQ361" i="2"/>
  <c r="BM361" i="2"/>
  <c r="BI361" i="2"/>
  <c r="BE361" i="2"/>
  <c r="BA361" i="2"/>
  <c r="AW361" i="2"/>
  <c r="AS361" i="2"/>
  <c r="AO361" i="2"/>
  <c r="AK361" i="2"/>
  <c r="AG361" i="2"/>
  <c r="AC361" i="2"/>
  <c r="Y361" i="2"/>
  <c r="U361" i="2"/>
  <c r="Q361" i="2"/>
  <c r="M361" i="2"/>
  <c r="GX361" i="2"/>
  <c r="E361" i="2"/>
  <c r="GE361" i="2"/>
  <c r="GD361" i="2"/>
  <c r="GU360" i="2"/>
  <c r="GT360" i="2"/>
  <c r="GN360" i="2"/>
  <c r="GF360" i="2"/>
  <c r="GC360" i="2"/>
  <c r="FU360" i="2"/>
  <c r="FQ360" i="2"/>
  <c r="FM360" i="2"/>
  <c r="FI360" i="2"/>
  <c r="FE360" i="2"/>
  <c r="FA360" i="2"/>
  <c r="EW360" i="2"/>
  <c r="ES360" i="2"/>
  <c r="EO360" i="2"/>
  <c r="EK360" i="2"/>
  <c r="EG360" i="2"/>
  <c r="EC360" i="2"/>
  <c r="DY360" i="2"/>
  <c r="DU360" i="2"/>
  <c r="DQ360" i="2"/>
  <c r="DM360" i="2"/>
  <c r="DI360" i="2"/>
  <c r="DE360" i="2"/>
  <c r="GK360" i="2"/>
  <c r="DA360" i="2"/>
  <c r="CW360" i="2"/>
  <c r="CS360" i="2"/>
  <c r="GW360" i="2"/>
  <c r="CO360" i="2"/>
  <c r="CK360" i="2"/>
  <c r="CG360" i="2"/>
  <c r="CC360" i="2"/>
  <c r="BY360" i="2"/>
  <c r="BU360" i="2"/>
  <c r="GL360" i="2"/>
  <c r="BQ360" i="2"/>
  <c r="BM360" i="2"/>
  <c r="BI360" i="2"/>
  <c r="BE360" i="2"/>
  <c r="BA360" i="2"/>
  <c r="AW360" i="2"/>
  <c r="AS360" i="2"/>
  <c r="AO360" i="2"/>
  <c r="AK360" i="2"/>
  <c r="AG360" i="2"/>
  <c r="AC360" i="2"/>
  <c r="Y360" i="2"/>
  <c r="U360" i="2"/>
  <c r="Q360" i="2"/>
  <c r="M360" i="2"/>
  <c r="GX360" i="2"/>
  <c r="E360" i="2"/>
  <c r="GG360" i="2" s="1"/>
  <c r="GE360" i="2"/>
  <c r="GD360" i="2"/>
  <c r="GV359" i="2"/>
  <c r="GU359" i="2"/>
  <c r="GC359" i="2"/>
  <c r="FU359" i="2"/>
  <c r="FQ359" i="2"/>
  <c r="FM359" i="2"/>
  <c r="FI359" i="2"/>
  <c r="FE359" i="2"/>
  <c r="FA359" i="2"/>
  <c r="EW359" i="2"/>
  <c r="ES359" i="2"/>
  <c r="EO359" i="2"/>
  <c r="EK359" i="2"/>
  <c r="EG359" i="2"/>
  <c r="EC359" i="2"/>
  <c r="DY359" i="2"/>
  <c r="DU359" i="2"/>
  <c r="DQ359" i="2"/>
  <c r="DM359" i="2"/>
  <c r="DI359" i="2"/>
  <c r="GT359" i="2"/>
  <c r="DE359" i="2"/>
  <c r="GK359" i="2"/>
  <c r="DA359" i="2"/>
  <c r="CW359" i="2"/>
  <c r="CS359" i="2"/>
  <c r="GW359" i="2"/>
  <c r="CO359" i="2"/>
  <c r="CK359" i="2"/>
  <c r="CG359" i="2"/>
  <c r="CC359" i="2"/>
  <c r="BY359" i="2"/>
  <c r="GS359" i="2"/>
  <c r="BU359" i="2"/>
  <c r="BQ359" i="2"/>
  <c r="BM359" i="2"/>
  <c r="BI359" i="2"/>
  <c r="BE359" i="2"/>
  <c r="BA359" i="2"/>
  <c r="AW359" i="2"/>
  <c r="AS359" i="2"/>
  <c r="AO359" i="2"/>
  <c r="AK359" i="2"/>
  <c r="AG359" i="2"/>
  <c r="AC359" i="2"/>
  <c r="Y359" i="2"/>
  <c r="U359" i="2"/>
  <c r="Q359" i="2"/>
  <c r="M359" i="2"/>
  <c r="E359" i="2"/>
  <c r="GE359" i="2"/>
  <c r="GC358" i="2"/>
  <c r="FU358" i="2"/>
  <c r="FM358" i="2"/>
  <c r="FI358" i="2"/>
  <c r="FE358" i="2"/>
  <c r="FA358" i="2"/>
  <c r="EW358" i="2"/>
  <c r="EO358" i="2"/>
  <c r="EK358" i="2"/>
  <c r="EC358" i="2"/>
  <c r="DY358" i="2"/>
  <c r="DU358" i="2"/>
  <c r="DQ358" i="2"/>
  <c r="DM358" i="2"/>
  <c r="DA358" i="2"/>
  <c r="CO358" i="2"/>
  <c r="CK358" i="2"/>
  <c r="CC358" i="2"/>
  <c r="BM358" i="2"/>
  <c r="BI358" i="2"/>
  <c r="BE358" i="2"/>
  <c r="BA358" i="2"/>
  <c r="AW358" i="2"/>
  <c r="AS358" i="2"/>
  <c r="AK358" i="2"/>
  <c r="AG358" i="2"/>
  <c r="AC358" i="2"/>
  <c r="Y358" i="2"/>
  <c r="U358" i="2"/>
  <c r="Q358" i="2"/>
  <c r="E358" i="2"/>
  <c r="GT357" i="2"/>
  <c r="GN357" i="2"/>
  <c r="GC357" i="2"/>
  <c r="FU357" i="2"/>
  <c r="FQ357" i="2"/>
  <c r="FM357" i="2"/>
  <c r="FI357" i="2"/>
  <c r="FE357" i="2"/>
  <c r="FA357" i="2"/>
  <c r="EW357" i="2"/>
  <c r="ES357" i="2"/>
  <c r="EO357" i="2"/>
  <c r="EK357" i="2"/>
  <c r="EG357" i="2"/>
  <c r="EC357" i="2"/>
  <c r="DY357" i="2"/>
  <c r="DU357" i="2"/>
  <c r="DQ357" i="2"/>
  <c r="DM357" i="2"/>
  <c r="DI357" i="2"/>
  <c r="DE357" i="2"/>
  <c r="DA357" i="2"/>
  <c r="CW357" i="2"/>
  <c r="CS357" i="2"/>
  <c r="CO357" i="2"/>
  <c r="CK357" i="2"/>
  <c r="CG357" i="2"/>
  <c r="CC357" i="2"/>
  <c r="BY357" i="2"/>
  <c r="BU357" i="2"/>
  <c r="GL357" i="2"/>
  <c r="BQ357" i="2"/>
  <c r="GQ357" i="2"/>
  <c r="BM357" i="2"/>
  <c r="BI357" i="2"/>
  <c r="BE357" i="2"/>
  <c r="BA357" i="2"/>
  <c r="AW357" i="2"/>
  <c r="AS357" i="2"/>
  <c r="GO357" i="2"/>
  <c r="AO357" i="2"/>
  <c r="AK357" i="2"/>
  <c r="AG357" i="2"/>
  <c r="AC357" i="2"/>
  <c r="Y357" i="2"/>
  <c r="U357" i="2"/>
  <c r="Q357" i="2"/>
  <c r="M357" i="2"/>
  <c r="GE357" i="2"/>
  <c r="GV356" i="2"/>
  <c r="GU356" i="2"/>
  <c r="GQ356" i="2"/>
  <c r="GC356" i="2"/>
  <c r="FU356" i="2"/>
  <c r="FQ356" i="2"/>
  <c r="FM356" i="2"/>
  <c r="FI356" i="2"/>
  <c r="FE356" i="2"/>
  <c r="FA356" i="2"/>
  <c r="EW356" i="2"/>
  <c r="ES356" i="2"/>
  <c r="GR356" i="2"/>
  <c r="EO356" i="2"/>
  <c r="EK356" i="2"/>
  <c r="EG356" i="2"/>
  <c r="EC356" i="2"/>
  <c r="DY356" i="2"/>
  <c r="DU356" i="2"/>
  <c r="DQ356" i="2"/>
  <c r="DM356" i="2"/>
  <c r="DI356" i="2"/>
  <c r="DE356" i="2"/>
  <c r="GK356" i="2"/>
  <c r="DA356" i="2"/>
  <c r="CW356" i="2"/>
  <c r="CS356" i="2"/>
  <c r="GW356" i="2"/>
  <c r="CO356" i="2"/>
  <c r="CK356" i="2"/>
  <c r="CG356" i="2"/>
  <c r="CC356" i="2"/>
  <c r="BY356" i="2"/>
  <c r="BU356" i="2"/>
  <c r="BQ356" i="2"/>
  <c r="BM356" i="2"/>
  <c r="BI356" i="2"/>
  <c r="BE356" i="2"/>
  <c r="BA356" i="2"/>
  <c r="AW356" i="2"/>
  <c r="AS356" i="2"/>
  <c r="AO356" i="2"/>
  <c r="AK356" i="2"/>
  <c r="AG356" i="2"/>
  <c r="AC356" i="2"/>
  <c r="Y356" i="2"/>
  <c r="U356" i="2"/>
  <c r="Q356" i="2"/>
  <c r="M356" i="2"/>
  <c r="E356" i="2"/>
  <c r="GE356" i="2"/>
  <c r="GX355" i="2"/>
  <c r="GC355" i="2"/>
  <c r="FU355" i="2"/>
  <c r="FQ355" i="2"/>
  <c r="FM355" i="2"/>
  <c r="FI355" i="2"/>
  <c r="FE355" i="2"/>
  <c r="FA355" i="2"/>
  <c r="EW355" i="2"/>
  <c r="ES355" i="2"/>
  <c r="EO355" i="2"/>
  <c r="EK355" i="2"/>
  <c r="GD355" i="2"/>
  <c r="EG355" i="2"/>
  <c r="EC355" i="2"/>
  <c r="DY355" i="2"/>
  <c r="DU355" i="2"/>
  <c r="DQ355" i="2"/>
  <c r="DM355" i="2"/>
  <c r="DI355" i="2"/>
  <c r="DE355" i="2"/>
  <c r="DA355" i="2"/>
  <c r="CW355" i="2"/>
  <c r="CS355" i="2"/>
  <c r="CO355" i="2"/>
  <c r="CK355" i="2"/>
  <c r="CG355" i="2"/>
  <c r="CC355" i="2"/>
  <c r="BY355" i="2"/>
  <c r="BU355" i="2"/>
  <c r="BQ355" i="2"/>
  <c r="BM355" i="2"/>
  <c r="BI355" i="2"/>
  <c r="BE355" i="2"/>
  <c r="BA355" i="2"/>
  <c r="AW355" i="2"/>
  <c r="AS355" i="2"/>
  <c r="AO355" i="2"/>
  <c r="AK355" i="2"/>
  <c r="AG355" i="2"/>
  <c r="AC355" i="2"/>
  <c r="Y355" i="2"/>
  <c r="U355" i="2"/>
  <c r="Q355" i="2"/>
  <c r="M355" i="2"/>
  <c r="E355" i="2"/>
  <c r="GE355" i="2"/>
  <c r="GC354" i="2"/>
  <c r="FU354" i="2"/>
  <c r="FM354" i="2"/>
  <c r="FI354" i="2"/>
  <c r="FE354" i="2"/>
  <c r="FA354" i="2"/>
  <c r="EW354" i="2"/>
  <c r="EO354" i="2"/>
  <c r="EK354" i="2"/>
  <c r="EG354" i="2"/>
  <c r="EC354" i="2"/>
  <c r="DY354" i="2"/>
  <c r="DU354" i="2"/>
  <c r="DQ354" i="2"/>
  <c r="DM354" i="2"/>
  <c r="DE354" i="2"/>
  <c r="DA354" i="2"/>
  <c r="CS354" i="2"/>
  <c r="CO354" i="2"/>
  <c r="CK354" i="2"/>
  <c r="CG354" i="2"/>
  <c r="CC354" i="2"/>
  <c r="BU354" i="2"/>
  <c r="BQ354" i="2"/>
  <c r="BM354" i="2"/>
  <c r="BI354" i="2"/>
  <c r="BE354" i="2"/>
  <c r="BA354" i="2"/>
  <c r="AW354" i="2"/>
  <c r="AS354" i="2"/>
  <c r="AO354" i="2"/>
  <c r="AK354" i="2"/>
  <c r="AG354" i="2"/>
  <c r="AC354" i="2"/>
  <c r="Y354" i="2"/>
  <c r="U354" i="2"/>
  <c r="Q354" i="2"/>
  <c r="M354" i="2"/>
  <c r="E354" i="2"/>
  <c r="GF354" i="2"/>
  <c r="GC353" i="2"/>
  <c r="FU353" i="2"/>
  <c r="FQ353" i="2"/>
  <c r="FE353" i="2"/>
  <c r="FA353" i="2"/>
  <c r="EW353" i="2"/>
  <c r="ES353" i="2"/>
  <c r="EO353" i="2"/>
  <c r="EK353" i="2"/>
  <c r="EG353" i="2"/>
  <c r="EC353" i="2"/>
  <c r="DY353" i="2"/>
  <c r="DU353" i="2"/>
  <c r="DQ353" i="2"/>
  <c r="DM353" i="2"/>
  <c r="DI353" i="2"/>
  <c r="DE353" i="2"/>
  <c r="DA353" i="2"/>
  <c r="CW353" i="2"/>
  <c r="CO353" i="2"/>
  <c r="CK353" i="2"/>
  <c r="CG353" i="2"/>
  <c r="CC353" i="2"/>
  <c r="BY353" i="2"/>
  <c r="BM353" i="2"/>
  <c r="BI353" i="2"/>
  <c r="BE353" i="2"/>
  <c r="BA353" i="2"/>
  <c r="AO353" i="2"/>
  <c r="AK353" i="2"/>
  <c r="AC353" i="2"/>
  <c r="U353" i="2"/>
  <c r="Q353" i="2"/>
  <c r="E353" i="2"/>
  <c r="GC352" i="2"/>
  <c r="FU352" i="2"/>
  <c r="FM352" i="2"/>
  <c r="FI352" i="2"/>
  <c r="FE352" i="2"/>
  <c r="FA352" i="2"/>
  <c r="EW352" i="2"/>
  <c r="EO352" i="2"/>
  <c r="EK352" i="2"/>
  <c r="EC352" i="2"/>
  <c r="DY352" i="2"/>
  <c r="DU352" i="2"/>
  <c r="DQ352" i="2"/>
  <c r="DM352" i="2"/>
  <c r="DE352" i="2"/>
  <c r="DA352" i="2"/>
  <c r="CS352" i="2"/>
  <c r="CO352" i="2"/>
  <c r="CG352" i="2"/>
  <c r="CC352" i="2"/>
  <c r="BU352" i="2"/>
  <c r="BQ352" i="2"/>
  <c r="BM352" i="2"/>
  <c r="BI352" i="2"/>
  <c r="BE352" i="2"/>
  <c r="AS352" i="2"/>
  <c r="AO352" i="2"/>
  <c r="AK352" i="2"/>
  <c r="AG352" i="2"/>
  <c r="Y352" i="2"/>
  <c r="U352" i="2"/>
  <c r="M352" i="2"/>
  <c r="GD352" i="2"/>
  <c r="GX351" i="2"/>
  <c r="GR351" i="2"/>
  <c r="GQ351" i="2"/>
  <c r="GM351" i="2"/>
  <c r="GC351" i="2"/>
  <c r="FU351" i="2"/>
  <c r="FQ351" i="2"/>
  <c r="GP351" i="2"/>
  <c r="FM351" i="2"/>
  <c r="FI351" i="2"/>
  <c r="FE351" i="2"/>
  <c r="FA351" i="2"/>
  <c r="EW351" i="2"/>
  <c r="ES351" i="2"/>
  <c r="EO351" i="2"/>
  <c r="EK351" i="2"/>
  <c r="EG351" i="2"/>
  <c r="EC351" i="2"/>
  <c r="DY351" i="2"/>
  <c r="DU351" i="2"/>
  <c r="DQ351" i="2"/>
  <c r="DM351" i="2"/>
  <c r="DI351" i="2"/>
  <c r="GT351" i="2"/>
  <c r="DE351" i="2"/>
  <c r="GK351" i="2"/>
  <c r="DA351" i="2"/>
  <c r="CW351" i="2"/>
  <c r="GV351" i="2"/>
  <c r="CS351" i="2"/>
  <c r="GW351" i="2"/>
  <c r="CO351" i="2"/>
  <c r="CK351" i="2"/>
  <c r="CG351" i="2"/>
  <c r="CC351" i="2"/>
  <c r="BY351" i="2"/>
  <c r="GS351" i="2"/>
  <c r="BU351" i="2"/>
  <c r="BQ351" i="2"/>
  <c r="BM351" i="2"/>
  <c r="BI351" i="2"/>
  <c r="BE351" i="2"/>
  <c r="BA351" i="2"/>
  <c r="AW351" i="2"/>
  <c r="AS351" i="2"/>
  <c r="AO351" i="2"/>
  <c r="AK351" i="2"/>
  <c r="AG351" i="2"/>
  <c r="AC351" i="2"/>
  <c r="Y351" i="2"/>
  <c r="U351" i="2"/>
  <c r="Q351" i="2"/>
  <c r="M351" i="2"/>
  <c r="E351" i="2"/>
  <c r="GE351" i="2"/>
  <c r="GD351" i="2"/>
  <c r="GC350" i="2"/>
  <c r="FU350" i="2"/>
  <c r="FM350" i="2"/>
  <c r="FI350" i="2"/>
  <c r="FE350" i="2"/>
  <c r="FA350" i="2"/>
  <c r="EW350" i="2"/>
  <c r="EO350" i="2"/>
  <c r="EK350" i="2"/>
  <c r="EC350" i="2"/>
  <c r="DY350" i="2"/>
  <c r="DU350" i="2"/>
  <c r="DQ350" i="2"/>
  <c r="DM350" i="2"/>
  <c r="DA350" i="2"/>
  <c r="CO350" i="2"/>
  <c r="CK350" i="2"/>
  <c r="CG350" i="2"/>
  <c r="CC350" i="2"/>
  <c r="BQ350" i="2"/>
  <c r="BM350" i="2"/>
  <c r="BI350" i="2"/>
  <c r="BE350" i="2"/>
  <c r="BA350" i="2"/>
  <c r="AW350" i="2"/>
  <c r="AS350" i="2"/>
  <c r="AO350" i="2"/>
  <c r="AK350" i="2"/>
  <c r="AG350" i="2"/>
  <c r="AC350" i="2"/>
  <c r="Y350" i="2"/>
  <c r="U350" i="2"/>
  <c r="Q350" i="2"/>
  <c r="E350" i="2"/>
  <c r="GF350" i="2"/>
  <c r="GC349" i="2"/>
  <c r="FU349" i="2"/>
  <c r="FQ349" i="2"/>
  <c r="FM349" i="2"/>
  <c r="FE349" i="2"/>
  <c r="FA349" i="2"/>
  <c r="EW349" i="2"/>
  <c r="ES349" i="2"/>
  <c r="EK349" i="2"/>
  <c r="EG349" i="2"/>
  <c r="EC349" i="2"/>
  <c r="DY349" i="2"/>
  <c r="DU349" i="2"/>
  <c r="DM349" i="2"/>
  <c r="DI349" i="2"/>
  <c r="DA349" i="2"/>
  <c r="CW349" i="2"/>
  <c r="CO349" i="2"/>
  <c r="CK349" i="2"/>
  <c r="CC349" i="2"/>
  <c r="BY349" i="2"/>
  <c r="BM349" i="2"/>
  <c r="BI349" i="2"/>
  <c r="BE349" i="2"/>
  <c r="BA349" i="2"/>
  <c r="AO349" i="2"/>
  <c r="AG349" i="2"/>
  <c r="AC349" i="2"/>
  <c r="Y349" i="2"/>
  <c r="U349" i="2"/>
  <c r="Q349" i="2"/>
  <c r="E349" i="2"/>
  <c r="GD349" i="2"/>
  <c r="FU348" i="2"/>
  <c r="FM348" i="2"/>
  <c r="FI348" i="2"/>
  <c r="FA348" i="2"/>
  <c r="EW348" i="2"/>
  <c r="EO348" i="2"/>
  <c r="EK348" i="2"/>
  <c r="EC348" i="2"/>
  <c r="DY348" i="2"/>
  <c r="DU348" i="2"/>
  <c r="DQ348" i="2"/>
  <c r="DM348" i="2"/>
  <c r="DE348" i="2"/>
  <c r="DA348" i="2"/>
  <c r="CS348" i="2"/>
  <c r="CO348" i="2"/>
  <c r="CK348" i="2"/>
  <c r="CG348" i="2"/>
  <c r="CC348" i="2"/>
  <c r="BY348" i="2"/>
  <c r="BU348" i="2"/>
  <c r="BQ348" i="2"/>
  <c r="BM348" i="2"/>
  <c r="BI348" i="2"/>
  <c r="BE348" i="2"/>
  <c r="BA348" i="2"/>
  <c r="AW348" i="2"/>
  <c r="AO348" i="2"/>
  <c r="AK348" i="2"/>
  <c r="AG348" i="2"/>
  <c r="AC348" i="2"/>
  <c r="U348" i="2"/>
  <c r="Q348" i="2"/>
  <c r="GC347" i="2"/>
  <c r="FU347" i="2"/>
  <c r="FM347" i="2"/>
  <c r="FI347" i="2"/>
  <c r="FE347" i="2"/>
  <c r="FA347" i="2"/>
  <c r="EW347" i="2"/>
  <c r="ES347" i="2"/>
  <c r="EO347" i="2"/>
  <c r="EK347" i="2"/>
  <c r="EC347" i="2"/>
  <c r="DY347" i="2"/>
  <c r="DQ347" i="2"/>
  <c r="DM347" i="2"/>
  <c r="DE347" i="2"/>
  <c r="DA347" i="2"/>
  <c r="CW347" i="2"/>
  <c r="CS347" i="2"/>
  <c r="CO347" i="2"/>
  <c r="CK347" i="2"/>
  <c r="CG347" i="2"/>
  <c r="CC347" i="2"/>
  <c r="BY347" i="2"/>
  <c r="BU347" i="2"/>
  <c r="BQ347" i="2"/>
  <c r="BM347" i="2"/>
  <c r="BI347" i="2"/>
  <c r="BE347" i="2"/>
  <c r="AW347" i="2"/>
  <c r="AS347" i="2"/>
  <c r="AO347" i="2"/>
  <c r="AK347" i="2"/>
  <c r="AG347" i="2"/>
  <c r="AC347" i="2"/>
  <c r="Y347" i="2"/>
  <c r="U347" i="2"/>
  <c r="Q347" i="2"/>
  <c r="M347" i="2"/>
  <c r="GC346" i="2"/>
  <c r="FU346" i="2"/>
  <c r="FM346" i="2"/>
  <c r="FI346" i="2"/>
  <c r="FE346" i="2"/>
  <c r="FA346" i="2"/>
  <c r="EW346" i="2"/>
  <c r="EO346" i="2"/>
  <c r="EK346" i="2"/>
  <c r="EC346" i="2"/>
  <c r="DY346" i="2"/>
  <c r="DU346" i="2"/>
  <c r="DQ346" i="2"/>
  <c r="DM346" i="2"/>
  <c r="DA346" i="2"/>
  <c r="CO346" i="2"/>
  <c r="CK346" i="2"/>
  <c r="CG346" i="2"/>
  <c r="CC346" i="2"/>
  <c r="BQ346" i="2"/>
  <c r="BM346" i="2"/>
  <c r="BI346" i="2"/>
  <c r="BE346" i="2"/>
  <c r="BA346" i="2"/>
  <c r="AO346" i="2"/>
  <c r="AK346" i="2"/>
  <c r="AG346" i="2"/>
  <c r="AC346" i="2"/>
  <c r="Y346" i="2"/>
  <c r="U346" i="2"/>
  <c r="Q346" i="2"/>
  <c r="GF346" i="2"/>
  <c r="GD346" i="2"/>
  <c r="GC345" i="2"/>
  <c r="FU345" i="2"/>
  <c r="FM345" i="2"/>
  <c r="FE345" i="2"/>
  <c r="EW345" i="2"/>
  <c r="ES345" i="2"/>
  <c r="EO345" i="2"/>
  <c r="EK345" i="2"/>
  <c r="EG345" i="2"/>
  <c r="EC345" i="2"/>
  <c r="DY345" i="2"/>
  <c r="DU345" i="2"/>
  <c r="DQ345" i="2"/>
  <c r="DM345" i="2"/>
  <c r="DE345" i="2"/>
  <c r="DA345" i="2"/>
  <c r="CO345" i="2"/>
  <c r="CK345" i="2"/>
  <c r="CC345" i="2"/>
  <c r="BM345" i="2"/>
  <c r="BI345" i="2"/>
  <c r="BE345" i="2"/>
  <c r="BA345" i="2"/>
  <c r="AS345" i="2"/>
  <c r="AO345" i="2"/>
  <c r="AG345" i="2"/>
  <c r="Y345" i="2"/>
  <c r="U345" i="2"/>
  <c r="Q345" i="2"/>
  <c r="GC344" i="2"/>
  <c r="FU344" i="2"/>
  <c r="FE344" i="2"/>
  <c r="FA344" i="2"/>
  <c r="EW344" i="2"/>
  <c r="ES344" i="2"/>
  <c r="EO344" i="2"/>
  <c r="EC344" i="2"/>
  <c r="DY344" i="2"/>
  <c r="DU344" i="2"/>
  <c r="DI344" i="2"/>
  <c r="DA344" i="2"/>
  <c r="CK344" i="2"/>
  <c r="CC344" i="2"/>
  <c r="BY344" i="2"/>
  <c r="BM344" i="2"/>
  <c r="BI344" i="2"/>
  <c r="BA344" i="2"/>
  <c r="AO344" i="2"/>
  <c r="AK344" i="2"/>
  <c r="AG344" i="2"/>
  <c r="AC344" i="2"/>
  <c r="Q344" i="2"/>
  <c r="E344" i="2"/>
  <c r="GC343" i="2"/>
  <c r="FU343" i="2"/>
  <c r="FM343" i="2"/>
  <c r="FI343" i="2"/>
  <c r="FA343" i="2"/>
  <c r="EW343" i="2"/>
  <c r="EO343" i="2"/>
  <c r="EK343" i="2"/>
  <c r="EG343" i="2"/>
  <c r="EC343" i="2"/>
  <c r="DY343" i="2"/>
  <c r="DU343" i="2"/>
  <c r="DQ343" i="2"/>
  <c r="DM343" i="2"/>
  <c r="DI343" i="2"/>
  <c r="DA343" i="2"/>
  <c r="CW343" i="2"/>
  <c r="CO343" i="2"/>
  <c r="CK343" i="2"/>
  <c r="CG343" i="2"/>
  <c r="CC343" i="2"/>
  <c r="BQ343" i="2"/>
  <c r="BM343" i="2"/>
  <c r="BI343" i="2"/>
  <c r="BE343" i="2"/>
  <c r="BA343" i="2"/>
  <c r="AW343" i="2"/>
  <c r="AS343" i="2"/>
  <c r="AO343" i="2"/>
  <c r="AK343" i="2"/>
  <c r="AG343" i="2"/>
  <c r="AC343" i="2"/>
  <c r="Y343" i="2"/>
  <c r="U343" i="2"/>
  <c r="GC342" i="2"/>
  <c r="FU342" i="2"/>
  <c r="FQ342" i="2"/>
  <c r="FM342" i="2"/>
  <c r="FI342" i="2"/>
  <c r="FE342" i="2"/>
  <c r="FA342" i="2"/>
  <c r="EW342" i="2"/>
  <c r="EO342" i="2"/>
  <c r="EK342" i="2"/>
  <c r="EC342" i="2"/>
  <c r="DY342" i="2"/>
  <c r="DU342" i="2"/>
  <c r="DQ342" i="2"/>
  <c r="DM342" i="2"/>
  <c r="DE342" i="2"/>
  <c r="DA342" i="2"/>
  <c r="CS342" i="2"/>
  <c r="CO342" i="2"/>
  <c r="CK342" i="2"/>
  <c r="CG342" i="2"/>
  <c r="CC342" i="2"/>
  <c r="BU342" i="2"/>
  <c r="BQ342" i="2"/>
  <c r="BM342" i="2"/>
  <c r="BI342" i="2"/>
  <c r="BE342" i="2"/>
  <c r="BA342" i="2"/>
  <c r="AW342" i="2"/>
  <c r="AS342" i="2"/>
  <c r="AO342" i="2"/>
  <c r="AK342" i="2"/>
  <c r="AG342" i="2"/>
  <c r="AC342" i="2"/>
  <c r="Y342" i="2"/>
  <c r="U342" i="2"/>
  <c r="Q342" i="2"/>
  <c r="M342" i="2"/>
  <c r="E342" i="2"/>
  <c r="GC341" i="2"/>
  <c r="FU341" i="2"/>
  <c r="FQ341" i="2"/>
  <c r="FE341" i="2"/>
  <c r="FA341" i="2"/>
  <c r="EW341" i="2"/>
  <c r="ES341" i="2"/>
  <c r="EK341" i="2"/>
  <c r="EG341" i="2"/>
  <c r="EC341" i="2"/>
  <c r="DY341" i="2"/>
  <c r="DU341" i="2"/>
  <c r="DQ341" i="2"/>
  <c r="DM341" i="2"/>
  <c r="DA341" i="2"/>
  <c r="CO341" i="2"/>
  <c r="CK341" i="2"/>
  <c r="BY341" i="2"/>
  <c r="BM341" i="2"/>
  <c r="BI341" i="2"/>
  <c r="BE341" i="2"/>
  <c r="BA341" i="2"/>
  <c r="AS341" i="2"/>
  <c r="AO341" i="2"/>
  <c r="AG341" i="2"/>
  <c r="AC341" i="2"/>
  <c r="U341" i="2"/>
  <c r="Q341" i="2"/>
  <c r="M341" i="2"/>
  <c r="E341" i="2"/>
  <c r="GC340" i="2"/>
  <c r="FU340" i="2"/>
  <c r="FQ340" i="2"/>
  <c r="FM340" i="2"/>
  <c r="FI340" i="2"/>
  <c r="FE340" i="2"/>
  <c r="FA340" i="2"/>
  <c r="EW340" i="2"/>
  <c r="ES340" i="2"/>
  <c r="EK340" i="2"/>
  <c r="EG340" i="2"/>
  <c r="EC340" i="2"/>
  <c r="DY340" i="2"/>
  <c r="DU340" i="2"/>
  <c r="DM340" i="2"/>
  <c r="DI340" i="2"/>
  <c r="DA340" i="2"/>
  <c r="CW340" i="2"/>
  <c r="CO340" i="2"/>
  <c r="CK340" i="2"/>
  <c r="CG340" i="2"/>
  <c r="CC340" i="2"/>
  <c r="BY340" i="2"/>
  <c r="BM340" i="2"/>
  <c r="BI340" i="2"/>
  <c r="BE340" i="2"/>
  <c r="BA340" i="2"/>
  <c r="AO340" i="2"/>
  <c r="AK340" i="2"/>
  <c r="AG340" i="2"/>
  <c r="AC340" i="2"/>
  <c r="Y340" i="2"/>
  <c r="U340" i="2"/>
  <c r="Q340" i="2"/>
  <c r="E340" i="2"/>
  <c r="FU339" i="2"/>
  <c r="FM339" i="2"/>
  <c r="FI339" i="2"/>
  <c r="FE339" i="2"/>
  <c r="FA339" i="2"/>
  <c r="EW339" i="2"/>
  <c r="EO339" i="2"/>
  <c r="EG339" i="2"/>
  <c r="EC339" i="2"/>
  <c r="DY339" i="2"/>
  <c r="DU339" i="2"/>
  <c r="DM339" i="2"/>
  <c r="DA339" i="2"/>
  <c r="CS339" i="2"/>
  <c r="CO339" i="2"/>
  <c r="CK339" i="2"/>
  <c r="CG339" i="2"/>
  <c r="CC339" i="2"/>
  <c r="BU339" i="2"/>
  <c r="BM339" i="2"/>
  <c r="BI339" i="2"/>
  <c r="BE339" i="2"/>
  <c r="AS339" i="2"/>
  <c r="AK339" i="2"/>
  <c r="AG339" i="2"/>
  <c r="AC339" i="2"/>
  <c r="Y339" i="2"/>
  <c r="U339" i="2"/>
  <c r="Q339" i="2"/>
  <c r="M339" i="2"/>
  <c r="GC338" i="2"/>
  <c r="FU338" i="2"/>
  <c r="FM338" i="2"/>
  <c r="FI338" i="2"/>
  <c r="FE338" i="2"/>
  <c r="FA338" i="2"/>
  <c r="EW338" i="2"/>
  <c r="EO338" i="2"/>
  <c r="EK338" i="2"/>
  <c r="EC338" i="2"/>
  <c r="DU338" i="2"/>
  <c r="DQ338" i="2"/>
  <c r="DM338" i="2"/>
  <c r="DA338" i="2"/>
  <c r="CO338" i="2"/>
  <c r="CK338" i="2"/>
  <c r="CG338" i="2"/>
  <c r="CC338" i="2"/>
  <c r="BQ338" i="2"/>
  <c r="BM338" i="2"/>
  <c r="BI338" i="2"/>
  <c r="BE338" i="2"/>
  <c r="BA338" i="2"/>
  <c r="AO338" i="2"/>
  <c r="AK338" i="2"/>
  <c r="AG338" i="2"/>
  <c r="AC338" i="2"/>
  <c r="Y338" i="2"/>
  <c r="U338" i="2"/>
  <c r="Q338" i="2"/>
  <c r="M338" i="2"/>
  <c r="GD338" i="2"/>
  <c r="GC337" i="2"/>
  <c r="FU337" i="2"/>
  <c r="FM337" i="2"/>
  <c r="FI337" i="2"/>
  <c r="FE337" i="2"/>
  <c r="FA337" i="2"/>
  <c r="EW337" i="2"/>
  <c r="EO337" i="2"/>
  <c r="EK337" i="2"/>
  <c r="EC337" i="2"/>
  <c r="DY337" i="2"/>
  <c r="DU337" i="2"/>
  <c r="DQ337" i="2"/>
  <c r="DM337" i="2"/>
  <c r="DE337" i="2"/>
  <c r="DA337" i="2"/>
  <c r="CS337" i="2"/>
  <c r="CO337" i="2"/>
  <c r="CK337" i="2"/>
  <c r="CG337" i="2"/>
  <c r="CC337" i="2"/>
  <c r="BU337" i="2"/>
  <c r="BQ337" i="2"/>
  <c r="BM337" i="2"/>
  <c r="BI337" i="2"/>
  <c r="BE337" i="2"/>
  <c r="BA337" i="2"/>
  <c r="AW337" i="2"/>
  <c r="AS337" i="2"/>
  <c r="AO337" i="2"/>
  <c r="AK337" i="2"/>
  <c r="AG337" i="2"/>
  <c r="AC337" i="2"/>
  <c r="Y337" i="2"/>
  <c r="U337" i="2"/>
  <c r="Q337" i="2"/>
  <c r="M337" i="2"/>
  <c r="GC336" i="2"/>
  <c r="FU336" i="2"/>
  <c r="FM336" i="2"/>
  <c r="FE336" i="2"/>
  <c r="FA336" i="2"/>
  <c r="EW336" i="2"/>
  <c r="EO336" i="2"/>
  <c r="EK336" i="2"/>
  <c r="EC336" i="2"/>
  <c r="DY336" i="2"/>
  <c r="DU336" i="2"/>
  <c r="DQ336" i="2"/>
  <c r="DM336" i="2"/>
  <c r="DA336" i="2"/>
  <c r="CO336" i="2"/>
  <c r="CK336" i="2"/>
  <c r="CG336" i="2"/>
  <c r="CC336" i="2"/>
  <c r="BM336" i="2"/>
  <c r="BI336" i="2"/>
  <c r="BE336" i="2"/>
  <c r="BA336" i="2"/>
  <c r="AO336" i="2"/>
  <c r="AK336" i="2"/>
  <c r="AG336" i="2"/>
  <c r="AC336" i="2"/>
  <c r="Y336" i="2"/>
  <c r="Q336" i="2"/>
  <c r="GF336" i="2"/>
  <c r="E336" i="2"/>
  <c r="GV335" i="2"/>
  <c r="GR335" i="2"/>
  <c r="GP335" i="2"/>
  <c r="GN335" i="2"/>
  <c r="GM335" i="2"/>
  <c r="GC335" i="2"/>
  <c r="FU335" i="2"/>
  <c r="FQ335" i="2"/>
  <c r="FM335" i="2"/>
  <c r="FI335" i="2"/>
  <c r="FE335" i="2"/>
  <c r="FA335" i="2"/>
  <c r="EW335" i="2"/>
  <c r="ES335" i="2"/>
  <c r="EO335" i="2"/>
  <c r="EK335" i="2"/>
  <c r="EG335" i="2"/>
  <c r="EC335" i="2"/>
  <c r="DY335" i="2"/>
  <c r="DU335" i="2"/>
  <c r="DQ335" i="2"/>
  <c r="DM335" i="2"/>
  <c r="DI335" i="2"/>
  <c r="DE335" i="2"/>
  <c r="DA335" i="2"/>
  <c r="CW335" i="2"/>
  <c r="CS335" i="2"/>
  <c r="CO335" i="2"/>
  <c r="CK335" i="2"/>
  <c r="CG335" i="2"/>
  <c r="CC335" i="2"/>
  <c r="BY335" i="2"/>
  <c r="BU335" i="2"/>
  <c r="BQ335" i="2"/>
  <c r="BM335" i="2"/>
  <c r="BI335" i="2"/>
  <c r="BE335" i="2"/>
  <c r="BA335" i="2"/>
  <c r="AW335" i="2"/>
  <c r="AS335" i="2"/>
  <c r="AO335" i="2"/>
  <c r="AK335" i="2"/>
  <c r="AG335" i="2"/>
  <c r="AC335" i="2"/>
  <c r="Y335" i="2"/>
  <c r="U335" i="2"/>
  <c r="Q335" i="2"/>
  <c r="M335" i="2"/>
  <c r="GF335" i="2"/>
  <c r="GE335" i="2"/>
  <c r="GU335" i="2" s="1"/>
  <c r="GC334" i="2"/>
  <c r="FU334" i="2"/>
  <c r="FQ334" i="2"/>
  <c r="FM334" i="2"/>
  <c r="FI334" i="2"/>
  <c r="FE334" i="2"/>
  <c r="FA334" i="2"/>
  <c r="EW334" i="2"/>
  <c r="ES334" i="2"/>
  <c r="EO334" i="2"/>
  <c r="EK334" i="2"/>
  <c r="EG334" i="2"/>
  <c r="EC334" i="2"/>
  <c r="DY334" i="2"/>
  <c r="DU334" i="2"/>
  <c r="DQ334" i="2"/>
  <c r="DM334" i="2"/>
  <c r="DI334" i="2"/>
  <c r="DE334" i="2"/>
  <c r="DA334" i="2"/>
  <c r="CW334" i="2"/>
  <c r="CS334" i="2"/>
  <c r="CO334" i="2"/>
  <c r="CK334" i="2"/>
  <c r="CG334" i="2"/>
  <c r="CC334" i="2"/>
  <c r="BY334" i="2"/>
  <c r="BU334" i="2"/>
  <c r="BQ334" i="2"/>
  <c r="BM334" i="2"/>
  <c r="BI334" i="2"/>
  <c r="BE334" i="2"/>
  <c r="BA334" i="2"/>
  <c r="AW334" i="2"/>
  <c r="AS334" i="2"/>
  <c r="AO334" i="2"/>
  <c r="AK334" i="2"/>
  <c r="AG334" i="2"/>
  <c r="AC334" i="2"/>
  <c r="Y334" i="2"/>
  <c r="U334" i="2"/>
  <c r="Q334" i="2"/>
  <c r="M334" i="2"/>
  <c r="E334" i="2"/>
  <c r="GE334" i="2"/>
  <c r="GD334" i="2"/>
  <c r="GF333" i="2"/>
  <c r="GC333" i="2"/>
  <c r="FU333" i="2"/>
  <c r="FM333" i="2"/>
  <c r="FI333" i="2"/>
  <c r="FE333" i="2"/>
  <c r="FA333" i="2"/>
  <c r="EW333" i="2"/>
  <c r="EO333" i="2"/>
  <c r="EK333" i="2"/>
  <c r="EG333" i="2"/>
  <c r="EC333" i="2"/>
  <c r="DY333" i="2"/>
  <c r="DU333" i="2"/>
  <c r="DQ333" i="2"/>
  <c r="DM333" i="2"/>
  <c r="DI333" i="2"/>
  <c r="DE333" i="2"/>
  <c r="DA333" i="2"/>
  <c r="CO333" i="2"/>
  <c r="CK333" i="2"/>
  <c r="CG333" i="2"/>
  <c r="CC333" i="2"/>
  <c r="BU333" i="2"/>
  <c r="BQ333" i="2"/>
  <c r="BM333" i="2"/>
  <c r="BI333" i="2"/>
  <c r="BE333" i="2"/>
  <c r="BA333" i="2"/>
  <c r="AW333" i="2"/>
  <c r="AS333" i="2"/>
  <c r="AO333" i="2"/>
  <c r="AK333" i="2"/>
  <c r="AG333" i="2"/>
  <c r="AC333" i="2"/>
  <c r="Y333" i="2"/>
  <c r="U333" i="2"/>
  <c r="Q333" i="2"/>
  <c r="E333" i="2"/>
  <c r="GC332" i="2"/>
  <c r="FU332" i="2"/>
  <c r="FQ332" i="2"/>
  <c r="FM332" i="2"/>
  <c r="FI332" i="2"/>
  <c r="FE332" i="2"/>
  <c r="FA332" i="2"/>
  <c r="EW332" i="2"/>
  <c r="ES332" i="2"/>
  <c r="EO332" i="2"/>
  <c r="EK332" i="2"/>
  <c r="EG332" i="2"/>
  <c r="EC332" i="2"/>
  <c r="DY332" i="2"/>
  <c r="DU332" i="2"/>
  <c r="DQ332" i="2"/>
  <c r="DM332" i="2"/>
  <c r="DI332" i="2"/>
  <c r="DE332" i="2"/>
  <c r="DA332" i="2"/>
  <c r="CW332" i="2"/>
  <c r="CS332" i="2"/>
  <c r="CO332" i="2"/>
  <c r="CK332" i="2"/>
  <c r="CG332" i="2"/>
  <c r="CC332" i="2"/>
  <c r="BY332" i="2"/>
  <c r="BU332" i="2"/>
  <c r="BM332" i="2"/>
  <c r="BI332" i="2"/>
  <c r="BE332" i="2"/>
  <c r="BA332" i="2"/>
  <c r="AW332" i="2"/>
  <c r="AO332" i="2"/>
  <c r="AK332" i="2"/>
  <c r="AG332" i="2"/>
  <c r="AC332" i="2"/>
  <c r="Y332" i="2"/>
  <c r="U332" i="2"/>
  <c r="Q332" i="2"/>
  <c r="M332" i="2"/>
  <c r="E332" i="2"/>
  <c r="GD332" i="2"/>
  <c r="GE331" i="2"/>
  <c r="GC331" i="2"/>
  <c r="FQ331" i="2"/>
  <c r="FM331" i="2"/>
  <c r="FE331" i="2"/>
  <c r="FA331" i="2"/>
  <c r="EO331" i="2"/>
  <c r="EC331" i="2"/>
  <c r="DY331" i="2"/>
  <c r="DU331" i="2"/>
  <c r="DQ331" i="2"/>
  <c r="DI331" i="2"/>
  <c r="DE331" i="2"/>
  <c r="DA331" i="2"/>
  <c r="CO331" i="2"/>
  <c r="CK331" i="2"/>
  <c r="CG331" i="2"/>
  <c r="BU331" i="2"/>
  <c r="BM331" i="2"/>
  <c r="BI331" i="2"/>
  <c r="BA331" i="2"/>
  <c r="AO331" i="2"/>
  <c r="AK331" i="2"/>
  <c r="AC331" i="2"/>
  <c r="Y331" i="2"/>
  <c r="U331" i="2"/>
  <c r="Q331" i="2"/>
  <c r="M331" i="2"/>
  <c r="E331" i="2"/>
  <c r="GC330" i="2"/>
  <c r="FU330" i="2"/>
  <c r="FQ330" i="2"/>
  <c r="FM330" i="2"/>
  <c r="FI330" i="2"/>
  <c r="FE330" i="2"/>
  <c r="FA330" i="2"/>
  <c r="EW330" i="2"/>
  <c r="ES330" i="2"/>
  <c r="EO330" i="2"/>
  <c r="EK330" i="2"/>
  <c r="EG330" i="2"/>
  <c r="EC330" i="2"/>
  <c r="DY330" i="2"/>
  <c r="DU330" i="2"/>
  <c r="DQ330" i="2"/>
  <c r="DM330" i="2"/>
  <c r="DI330" i="2"/>
  <c r="DE330" i="2"/>
  <c r="DA330" i="2"/>
  <c r="CW330" i="2"/>
  <c r="CS330" i="2"/>
  <c r="CO330" i="2"/>
  <c r="CK330" i="2"/>
  <c r="CG330" i="2"/>
  <c r="CC330" i="2"/>
  <c r="BY330" i="2"/>
  <c r="BU330" i="2"/>
  <c r="BQ330" i="2"/>
  <c r="BM330" i="2"/>
  <c r="BI330" i="2"/>
  <c r="BE330" i="2"/>
  <c r="BA330" i="2"/>
  <c r="AW330" i="2"/>
  <c r="AS330" i="2"/>
  <c r="AO330" i="2"/>
  <c r="AK330" i="2"/>
  <c r="AG330" i="2"/>
  <c r="AC330" i="2"/>
  <c r="Y330" i="2"/>
  <c r="U330" i="2"/>
  <c r="Q330" i="2"/>
  <c r="M330" i="2"/>
  <c r="E330" i="2"/>
  <c r="GD330" i="2"/>
  <c r="GC329" i="2"/>
  <c r="FQ329" i="2"/>
  <c r="FM329" i="2"/>
  <c r="FE329" i="2"/>
  <c r="ES329" i="2"/>
  <c r="EO329" i="2"/>
  <c r="EK329" i="2"/>
  <c r="EG329" i="2"/>
  <c r="EC329" i="2"/>
  <c r="DM329" i="2"/>
  <c r="CW329" i="2"/>
  <c r="CO329" i="2"/>
  <c r="CK329" i="2"/>
  <c r="CC329" i="2"/>
  <c r="BY329" i="2"/>
  <c r="BM329" i="2"/>
  <c r="BI329" i="2"/>
  <c r="BA329" i="2"/>
  <c r="AO329" i="2"/>
  <c r="AC329" i="2"/>
  <c r="Y329" i="2"/>
  <c r="U329" i="2"/>
  <c r="Q329" i="2"/>
  <c r="E329" i="2"/>
  <c r="GC328" i="2"/>
  <c r="FU328" i="2"/>
  <c r="FQ328" i="2"/>
  <c r="FM328" i="2"/>
  <c r="FE328" i="2"/>
  <c r="FA328" i="2"/>
  <c r="EW328" i="2"/>
  <c r="EK328" i="2"/>
  <c r="DY328" i="2"/>
  <c r="DU328" i="2"/>
  <c r="DQ328" i="2"/>
  <c r="DM328" i="2"/>
  <c r="DA328" i="2"/>
  <c r="CW328" i="2"/>
  <c r="CO328" i="2"/>
  <c r="CK328" i="2"/>
  <c r="CG328" i="2"/>
  <c r="CC328" i="2"/>
  <c r="BM328" i="2"/>
  <c r="BE328" i="2"/>
  <c r="BA328" i="2"/>
  <c r="AO328" i="2"/>
  <c r="AG328" i="2"/>
  <c r="AC328" i="2"/>
  <c r="Y328" i="2"/>
  <c r="U328" i="2"/>
  <c r="Q328" i="2"/>
  <c r="M328" i="2"/>
  <c r="E328" i="2"/>
  <c r="GC327" i="2"/>
  <c r="FU327" i="2"/>
  <c r="FQ327" i="2"/>
  <c r="FM327" i="2"/>
  <c r="FI327" i="2"/>
  <c r="FE327" i="2"/>
  <c r="FA327" i="2"/>
  <c r="EW327" i="2"/>
  <c r="ES327" i="2"/>
  <c r="EO327" i="2"/>
  <c r="EK327" i="2"/>
  <c r="EG327" i="2"/>
  <c r="EC327" i="2"/>
  <c r="DY327" i="2"/>
  <c r="DU327" i="2"/>
  <c r="DQ327" i="2"/>
  <c r="DM327" i="2"/>
  <c r="DI327" i="2"/>
  <c r="DE327" i="2"/>
  <c r="DA327" i="2"/>
  <c r="CW327" i="2"/>
  <c r="CS327" i="2"/>
  <c r="CO327" i="2"/>
  <c r="CK327" i="2"/>
  <c r="CG327" i="2"/>
  <c r="CC327" i="2"/>
  <c r="BY327" i="2"/>
  <c r="BU327" i="2"/>
  <c r="BQ327" i="2"/>
  <c r="BM327" i="2"/>
  <c r="BI327" i="2"/>
  <c r="BE327" i="2"/>
  <c r="BA327" i="2"/>
  <c r="AW327" i="2"/>
  <c r="AS327" i="2"/>
  <c r="AO327" i="2"/>
  <c r="AK327" i="2"/>
  <c r="AG327" i="2"/>
  <c r="AC327" i="2"/>
  <c r="Y327" i="2"/>
  <c r="U327" i="2"/>
  <c r="Q327" i="2"/>
  <c r="M327" i="2"/>
  <c r="E327" i="2"/>
  <c r="GF327" i="2"/>
  <c r="GE327" i="2"/>
  <c r="GD327" i="2"/>
  <c r="GC326" i="2"/>
  <c r="FU326" i="2"/>
  <c r="FQ326" i="2"/>
  <c r="FM326" i="2"/>
  <c r="FI326" i="2"/>
  <c r="FE326" i="2"/>
  <c r="FA326" i="2"/>
  <c r="EW326" i="2"/>
  <c r="ES326" i="2"/>
  <c r="EO326" i="2"/>
  <c r="EK326" i="2"/>
  <c r="EG326" i="2"/>
  <c r="EC326" i="2"/>
  <c r="DY326" i="2"/>
  <c r="DU326" i="2"/>
  <c r="DQ326" i="2"/>
  <c r="DM326" i="2"/>
  <c r="DI326" i="2"/>
  <c r="DE326" i="2"/>
  <c r="DA326" i="2"/>
  <c r="CW326" i="2"/>
  <c r="CS326" i="2"/>
  <c r="CO326" i="2"/>
  <c r="CK326" i="2"/>
  <c r="CG326" i="2"/>
  <c r="CC326" i="2"/>
  <c r="BY326" i="2"/>
  <c r="BU326" i="2"/>
  <c r="BQ326" i="2"/>
  <c r="BM326" i="2"/>
  <c r="BI326" i="2"/>
  <c r="BE326" i="2"/>
  <c r="BA326" i="2"/>
  <c r="AW326" i="2"/>
  <c r="AO326" i="2"/>
  <c r="AK326" i="2"/>
  <c r="AG326" i="2"/>
  <c r="AC326" i="2"/>
  <c r="Y326" i="2"/>
  <c r="U326" i="2"/>
  <c r="Q326" i="2"/>
  <c r="M326" i="2"/>
  <c r="E326" i="2"/>
  <c r="GC325" i="2"/>
  <c r="FU325" i="2"/>
  <c r="FQ325" i="2"/>
  <c r="FI325" i="2"/>
  <c r="FE325" i="2"/>
  <c r="FA325" i="2"/>
  <c r="EW325" i="2"/>
  <c r="EO325" i="2"/>
  <c r="EK325" i="2"/>
  <c r="DY325" i="2"/>
  <c r="DU325" i="2"/>
  <c r="DI325" i="2"/>
  <c r="DA325" i="2"/>
  <c r="CO325" i="2"/>
  <c r="CK325" i="2"/>
  <c r="CG325" i="2"/>
  <c r="CC325" i="2"/>
  <c r="BY325" i="2"/>
  <c r="BQ325" i="2"/>
  <c r="BE325" i="2"/>
  <c r="BA325" i="2"/>
  <c r="AO325" i="2"/>
  <c r="AG325" i="2"/>
  <c r="AC325" i="2"/>
  <c r="U325" i="2"/>
  <c r="E325" i="2"/>
  <c r="GC324" i="2"/>
  <c r="FU324" i="2"/>
  <c r="FQ324" i="2"/>
  <c r="FI324" i="2"/>
  <c r="FE324" i="2"/>
  <c r="FA324" i="2"/>
  <c r="EW324" i="2"/>
  <c r="ES324" i="2"/>
  <c r="EK324" i="2"/>
  <c r="EG324" i="2"/>
  <c r="DY324" i="2"/>
  <c r="DU324" i="2"/>
  <c r="DQ324" i="2"/>
  <c r="DM324" i="2"/>
  <c r="DI324" i="2"/>
  <c r="DA324" i="2"/>
  <c r="CW324" i="2"/>
  <c r="CO324" i="2"/>
  <c r="CK324" i="2"/>
  <c r="CG324" i="2"/>
  <c r="CC324" i="2"/>
  <c r="BY324" i="2"/>
  <c r="BQ324" i="2"/>
  <c r="BM324" i="2"/>
  <c r="BE324" i="2"/>
  <c r="BA324" i="2"/>
  <c r="AS324" i="2"/>
  <c r="AO324" i="2"/>
  <c r="AK324" i="2"/>
  <c r="AG324" i="2"/>
  <c r="AC324" i="2"/>
  <c r="U324" i="2"/>
  <c r="Q324" i="2"/>
  <c r="E324" i="2"/>
  <c r="GD324" i="2"/>
  <c r="GC323" i="2"/>
  <c r="FU323" i="2"/>
  <c r="FQ323" i="2"/>
  <c r="FM323" i="2"/>
  <c r="FE323" i="2"/>
  <c r="FA323" i="2"/>
  <c r="EW323" i="2"/>
  <c r="ES323" i="2"/>
  <c r="EO323" i="2"/>
  <c r="EK323" i="2"/>
  <c r="EG323" i="2"/>
  <c r="EC323" i="2"/>
  <c r="DY323" i="2"/>
  <c r="DU323" i="2"/>
  <c r="DQ323" i="2"/>
  <c r="DM323" i="2"/>
  <c r="DI323" i="2"/>
  <c r="DE323" i="2"/>
  <c r="DA323" i="2"/>
  <c r="CW323" i="2"/>
  <c r="CO323" i="2"/>
  <c r="CK323" i="2"/>
  <c r="CG323" i="2"/>
  <c r="CC323" i="2"/>
  <c r="BY323" i="2"/>
  <c r="BM323" i="2"/>
  <c r="BI323" i="2"/>
  <c r="BE323" i="2"/>
  <c r="BA323" i="2"/>
  <c r="AO323" i="2"/>
  <c r="AK323" i="2"/>
  <c r="AG323" i="2"/>
  <c r="AC323" i="2"/>
  <c r="Y323" i="2"/>
  <c r="U323" i="2"/>
  <c r="Q323" i="2"/>
  <c r="GF323" i="2"/>
  <c r="GC322" i="2"/>
  <c r="FM322" i="2"/>
  <c r="FE322" i="2"/>
  <c r="FA322" i="2"/>
  <c r="EW322" i="2"/>
  <c r="ES322" i="2"/>
  <c r="EO322" i="2"/>
  <c r="EG322" i="2"/>
  <c r="DY322" i="2"/>
  <c r="DU322" i="2"/>
  <c r="DQ322" i="2"/>
  <c r="DI322" i="2"/>
  <c r="CS322" i="2"/>
  <c r="CO322" i="2"/>
  <c r="CG322" i="2"/>
  <c r="CC322" i="2"/>
  <c r="BU322" i="2"/>
  <c r="BQ322" i="2"/>
  <c r="BM322" i="2"/>
  <c r="BI322" i="2"/>
  <c r="BA322" i="2"/>
  <c r="AW322" i="2"/>
  <c r="AK322" i="2"/>
  <c r="AC322" i="2"/>
  <c r="Y322" i="2"/>
  <c r="Q322" i="2"/>
  <c r="M322" i="2"/>
  <c r="GF321" i="2"/>
  <c r="GC321" i="2"/>
  <c r="FU321" i="2"/>
  <c r="FQ321" i="2"/>
  <c r="FM321" i="2"/>
  <c r="FE321" i="2"/>
  <c r="FA321" i="2"/>
  <c r="EW321" i="2"/>
  <c r="EO321" i="2"/>
  <c r="EK321" i="2"/>
  <c r="EG321" i="2"/>
  <c r="EC321" i="2"/>
  <c r="DY321" i="2"/>
  <c r="DU321" i="2"/>
  <c r="DQ321" i="2"/>
  <c r="DM321" i="2"/>
  <c r="DI321" i="2"/>
  <c r="DE321" i="2"/>
  <c r="DA321" i="2"/>
  <c r="CS321" i="2"/>
  <c r="CO321" i="2"/>
  <c r="CK321" i="2"/>
  <c r="CG321" i="2"/>
  <c r="CC321" i="2"/>
  <c r="BU321" i="2"/>
  <c r="BM321" i="2"/>
  <c r="BI321" i="2"/>
  <c r="BE321" i="2"/>
  <c r="BA321" i="2"/>
  <c r="AW321" i="2"/>
  <c r="AS321" i="2"/>
  <c r="AO321" i="2"/>
  <c r="AK321" i="2"/>
  <c r="AG321" i="2"/>
  <c r="AC321" i="2"/>
  <c r="Y321" i="2"/>
  <c r="Q321" i="2"/>
  <c r="M321" i="2"/>
  <c r="E321" i="2"/>
  <c r="GC320" i="2"/>
  <c r="FQ320" i="2"/>
  <c r="FM320" i="2"/>
  <c r="FE320" i="2"/>
  <c r="FA320" i="2"/>
  <c r="EW320" i="2"/>
  <c r="ES320" i="2"/>
  <c r="EO320" i="2"/>
  <c r="EK320" i="2"/>
  <c r="EG320" i="2"/>
  <c r="DY320" i="2"/>
  <c r="DU320" i="2"/>
  <c r="DE320" i="2"/>
  <c r="DA320" i="2"/>
  <c r="CW320" i="2"/>
  <c r="CO320" i="2"/>
  <c r="CK320" i="2"/>
  <c r="CG320" i="2"/>
  <c r="CC320" i="2"/>
  <c r="BY320" i="2"/>
  <c r="BQ320" i="2"/>
  <c r="BI320" i="2"/>
  <c r="BE320" i="2"/>
  <c r="BA320" i="2"/>
  <c r="AW320" i="2"/>
  <c r="AS320" i="2"/>
  <c r="AO320" i="2"/>
  <c r="AG320" i="2"/>
  <c r="AC320" i="2"/>
  <c r="U320" i="2"/>
  <c r="Q320" i="2"/>
  <c r="GD320" i="2"/>
  <c r="GN319" i="2"/>
  <c r="GK319" i="2"/>
  <c r="GC319" i="2"/>
  <c r="FU319" i="2"/>
  <c r="FQ319" i="2"/>
  <c r="FM319" i="2"/>
  <c r="FI319" i="2"/>
  <c r="FE319" i="2"/>
  <c r="FA319" i="2"/>
  <c r="EW319" i="2"/>
  <c r="EO319" i="2"/>
  <c r="EK319" i="2"/>
  <c r="GU319" i="2"/>
  <c r="EC319" i="2"/>
  <c r="DY319" i="2"/>
  <c r="DU319" i="2"/>
  <c r="DQ319" i="2"/>
  <c r="DM319" i="2"/>
  <c r="DE319" i="2"/>
  <c r="DA319" i="2"/>
  <c r="CS319" i="2"/>
  <c r="CO319" i="2"/>
  <c r="CK319" i="2"/>
  <c r="CG319" i="2"/>
  <c r="CC319" i="2"/>
  <c r="GS319" i="2"/>
  <c r="BU319" i="2"/>
  <c r="BQ319" i="2"/>
  <c r="BM319" i="2"/>
  <c r="BI319" i="2"/>
  <c r="BE319" i="2"/>
  <c r="BA319" i="2"/>
  <c r="AW319" i="2"/>
  <c r="AS319" i="2"/>
  <c r="AO319" i="2"/>
  <c r="AK319" i="2"/>
  <c r="AG319" i="2"/>
  <c r="AC319" i="2"/>
  <c r="Y319" i="2"/>
  <c r="U319" i="2"/>
  <c r="Q319" i="2"/>
  <c r="M319" i="2"/>
  <c r="E319" i="2"/>
  <c r="GE319" i="2"/>
  <c r="GM319" i="2" s="1"/>
  <c r="GN318" i="2"/>
  <c r="GM318" i="2"/>
  <c r="GC318" i="2"/>
  <c r="FU318" i="2"/>
  <c r="FQ318" i="2"/>
  <c r="GP318" i="2"/>
  <c r="FM318" i="2"/>
  <c r="FI318" i="2"/>
  <c r="FE318" i="2"/>
  <c r="FA318" i="2"/>
  <c r="EW318" i="2"/>
  <c r="ES318" i="2"/>
  <c r="EO318" i="2"/>
  <c r="EK318" i="2"/>
  <c r="EG318" i="2"/>
  <c r="EC318" i="2"/>
  <c r="DY318" i="2"/>
  <c r="DU318" i="2"/>
  <c r="DQ318" i="2"/>
  <c r="DM318" i="2"/>
  <c r="DI318" i="2"/>
  <c r="DE318" i="2"/>
  <c r="DA318" i="2"/>
  <c r="CW318" i="2"/>
  <c r="CS318" i="2"/>
  <c r="CO318" i="2"/>
  <c r="CK318" i="2"/>
  <c r="CG318" i="2"/>
  <c r="CC318" i="2"/>
  <c r="BY318" i="2"/>
  <c r="BU318" i="2"/>
  <c r="BQ318" i="2"/>
  <c r="BM318" i="2"/>
  <c r="BI318" i="2"/>
  <c r="BE318" i="2"/>
  <c r="BA318" i="2"/>
  <c r="AW318" i="2"/>
  <c r="AS318" i="2"/>
  <c r="AO318" i="2"/>
  <c r="AK318" i="2"/>
  <c r="AG318" i="2"/>
  <c r="AC318" i="2"/>
  <c r="Y318" i="2"/>
  <c r="U318" i="2"/>
  <c r="Q318" i="2"/>
  <c r="M318" i="2"/>
  <c r="E318" i="2"/>
  <c r="GG318" i="2" s="1"/>
  <c r="GE318" i="2"/>
  <c r="GQ318" i="2" s="1"/>
  <c r="GD318" i="2"/>
  <c r="GC317" i="2"/>
  <c r="FU317" i="2"/>
  <c r="FM317" i="2"/>
  <c r="FI317" i="2"/>
  <c r="FE317" i="2"/>
  <c r="FA317" i="2"/>
  <c r="EW317" i="2"/>
  <c r="EO317" i="2"/>
  <c r="EK317" i="2"/>
  <c r="EG317" i="2"/>
  <c r="EC317" i="2"/>
  <c r="DY317" i="2"/>
  <c r="DU317" i="2"/>
  <c r="DQ317" i="2"/>
  <c r="DM317" i="2"/>
  <c r="DE317" i="2"/>
  <c r="DA317" i="2"/>
  <c r="CS317" i="2"/>
  <c r="CO317" i="2"/>
  <c r="CK317" i="2"/>
  <c r="CG317" i="2"/>
  <c r="CC317" i="2"/>
  <c r="BU317" i="2"/>
  <c r="BQ317" i="2"/>
  <c r="BM317" i="2"/>
  <c r="BI317" i="2"/>
  <c r="BE317" i="2"/>
  <c r="BA317" i="2"/>
  <c r="AW317" i="2"/>
  <c r="AS317" i="2"/>
  <c r="AO317" i="2"/>
  <c r="AK317" i="2"/>
  <c r="AG317" i="2"/>
  <c r="AC317" i="2"/>
  <c r="Y317" i="2"/>
  <c r="U317" i="2"/>
  <c r="Q317" i="2"/>
  <c r="M317" i="2"/>
  <c r="E317" i="2"/>
  <c r="GF317" i="2"/>
  <c r="GD317" i="2"/>
  <c r="GE316" i="2"/>
  <c r="GC316" i="2"/>
  <c r="FU316" i="2"/>
  <c r="FQ316" i="2"/>
  <c r="FM316" i="2"/>
  <c r="FE316" i="2"/>
  <c r="FA316" i="2"/>
  <c r="ES316" i="2"/>
  <c r="EO316" i="2"/>
  <c r="EC316" i="2"/>
  <c r="DY316" i="2"/>
  <c r="DU316" i="2"/>
  <c r="DQ316" i="2"/>
  <c r="DM316" i="2"/>
  <c r="DI316" i="2"/>
  <c r="DE316" i="2"/>
  <c r="CW316" i="2"/>
  <c r="CS316" i="2"/>
  <c r="CK316" i="2"/>
  <c r="CG316" i="2"/>
  <c r="BM316" i="2"/>
  <c r="BI316" i="2"/>
  <c r="BE316" i="2"/>
  <c r="BA316" i="2"/>
  <c r="AW316" i="2"/>
  <c r="AO316" i="2"/>
  <c r="AK316" i="2"/>
  <c r="AG316" i="2"/>
  <c r="AC316" i="2"/>
  <c r="Q316" i="2"/>
  <c r="M316" i="2"/>
  <c r="GC315" i="2"/>
  <c r="FU315" i="2"/>
  <c r="FQ315" i="2"/>
  <c r="FE315" i="2"/>
  <c r="FA315" i="2"/>
  <c r="EW315" i="2"/>
  <c r="ES315" i="2"/>
  <c r="EK315" i="2"/>
  <c r="EG315" i="2"/>
  <c r="EC315" i="2"/>
  <c r="DY315" i="2"/>
  <c r="DU315" i="2"/>
  <c r="DQ315" i="2"/>
  <c r="DM315" i="2"/>
  <c r="DI315" i="2"/>
  <c r="DA315" i="2"/>
  <c r="CW315" i="2"/>
  <c r="CO315" i="2"/>
  <c r="CK315" i="2"/>
  <c r="CG315" i="2"/>
  <c r="CC315" i="2"/>
  <c r="BY315" i="2"/>
  <c r="BM315" i="2"/>
  <c r="BI315" i="2"/>
  <c r="BE315" i="2"/>
  <c r="BA315" i="2"/>
  <c r="AO315" i="2"/>
  <c r="AG315" i="2"/>
  <c r="AC315" i="2"/>
  <c r="GD315" i="2"/>
  <c r="U315" i="2"/>
  <c r="Q315" i="2"/>
  <c r="M315" i="2"/>
  <c r="E315" i="2"/>
  <c r="GC314" i="2"/>
  <c r="FU314" i="2"/>
  <c r="FQ314" i="2"/>
  <c r="FM314" i="2"/>
  <c r="FI314" i="2"/>
  <c r="FE314" i="2"/>
  <c r="FA314" i="2"/>
  <c r="EW314" i="2"/>
  <c r="EO314" i="2"/>
  <c r="EK314" i="2"/>
  <c r="EC314" i="2"/>
  <c r="DY314" i="2"/>
  <c r="DU314" i="2"/>
  <c r="DQ314" i="2"/>
  <c r="DM314" i="2"/>
  <c r="DE314" i="2"/>
  <c r="DA314" i="2"/>
  <c r="CW314" i="2"/>
  <c r="CS314" i="2"/>
  <c r="CO314" i="2"/>
  <c r="CK314" i="2"/>
  <c r="CG314" i="2"/>
  <c r="CC314" i="2"/>
  <c r="BU314" i="2"/>
  <c r="BQ314" i="2"/>
  <c r="BM314" i="2"/>
  <c r="BI314" i="2"/>
  <c r="BE314" i="2"/>
  <c r="BA314" i="2"/>
  <c r="AW314" i="2"/>
  <c r="AS314" i="2"/>
  <c r="AO314" i="2"/>
  <c r="AK314" i="2"/>
  <c r="AG314" i="2"/>
  <c r="AC314" i="2"/>
  <c r="Y314" i="2"/>
  <c r="U314" i="2"/>
  <c r="Q314" i="2"/>
  <c r="M314" i="2"/>
  <c r="GC313" i="2"/>
  <c r="FU313" i="2"/>
  <c r="FQ313" i="2"/>
  <c r="FM313" i="2"/>
  <c r="FE313" i="2"/>
  <c r="FA313" i="2"/>
  <c r="EW313" i="2"/>
  <c r="ES313" i="2"/>
  <c r="EO313" i="2"/>
  <c r="EK313" i="2"/>
  <c r="EG313" i="2"/>
  <c r="EC313" i="2"/>
  <c r="DY313" i="2"/>
  <c r="DU313" i="2"/>
  <c r="DQ313" i="2"/>
  <c r="DM313" i="2"/>
  <c r="DI313" i="2"/>
  <c r="DE313" i="2"/>
  <c r="DA313" i="2"/>
  <c r="CW313" i="2"/>
  <c r="CS313" i="2"/>
  <c r="CO313" i="2"/>
  <c r="CK313" i="2"/>
  <c r="CG313" i="2"/>
  <c r="CC313" i="2"/>
  <c r="BY313" i="2"/>
  <c r="BU313" i="2"/>
  <c r="BM313" i="2"/>
  <c r="BI313" i="2"/>
  <c r="BE313" i="2"/>
  <c r="BA313" i="2"/>
  <c r="AW313" i="2"/>
  <c r="AO313" i="2"/>
  <c r="AK313" i="2"/>
  <c r="AG313" i="2"/>
  <c r="AC313" i="2"/>
  <c r="Y313" i="2"/>
  <c r="Q313" i="2"/>
  <c r="M313" i="2"/>
  <c r="GF313" i="2"/>
  <c r="E313" i="2"/>
  <c r="GC312" i="2"/>
  <c r="FU312" i="2"/>
  <c r="FM312" i="2"/>
  <c r="FE312" i="2"/>
  <c r="FA312" i="2"/>
  <c r="EW312" i="2"/>
  <c r="EO312" i="2"/>
  <c r="EK312" i="2"/>
  <c r="EG312" i="2"/>
  <c r="EC312" i="2"/>
  <c r="DY312" i="2"/>
  <c r="DQ312" i="2"/>
  <c r="DM312" i="2"/>
  <c r="DA312" i="2"/>
  <c r="CS312" i="2"/>
  <c r="CO312" i="2"/>
  <c r="CG312" i="2"/>
  <c r="CC312" i="2"/>
  <c r="BI312" i="2"/>
  <c r="BE312" i="2"/>
  <c r="AW312" i="2"/>
  <c r="AS312" i="2"/>
  <c r="AO312" i="2"/>
  <c r="AK312" i="2"/>
  <c r="AG312" i="2"/>
  <c r="AC312" i="2"/>
  <c r="Y312" i="2"/>
  <c r="U312" i="2"/>
  <c r="GC311" i="2"/>
  <c r="FU311" i="2"/>
  <c r="FQ311" i="2"/>
  <c r="FM311" i="2"/>
  <c r="FI311" i="2"/>
  <c r="FE311" i="2"/>
  <c r="FA311" i="2"/>
  <c r="EW311" i="2"/>
  <c r="ES311" i="2"/>
  <c r="EO311" i="2"/>
  <c r="EK311" i="2"/>
  <c r="EG311" i="2"/>
  <c r="EC311" i="2"/>
  <c r="DY311" i="2"/>
  <c r="DU311" i="2"/>
  <c r="DQ311" i="2"/>
  <c r="DM311" i="2"/>
  <c r="DI311" i="2"/>
  <c r="DE311" i="2"/>
  <c r="DA311" i="2"/>
  <c r="CW311" i="2"/>
  <c r="CS311" i="2"/>
  <c r="CO311" i="2"/>
  <c r="CK311" i="2"/>
  <c r="CG311" i="2"/>
  <c r="CC311" i="2"/>
  <c r="BY311" i="2"/>
  <c r="BU311" i="2"/>
  <c r="BQ311" i="2"/>
  <c r="BM311" i="2"/>
  <c r="BI311" i="2"/>
  <c r="BE311" i="2"/>
  <c r="BA311" i="2"/>
  <c r="AW311" i="2"/>
  <c r="AS311" i="2"/>
  <c r="AO311" i="2"/>
  <c r="AK311" i="2"/>
  <c r="AG311" i="2"/>
  <c r="AC311" i="2"/>
  <c r="Y311" i="2"/>
  <c r="U311" i="2"/>
  <c r="Q311" i="2"/>
  <c r="M311" i="2"/>
  <c r="E311" i="2"/>
  <c r="GD311" i="2"/>
  <c r="GC310" i="2"/>
  <c r="FU310" i="2"/>
  <c r="FQ310" i="2"/>
  <c r="FM310" i="2"/>
  <c r="FI310" i="2"/>
  <c r="FE310" i="2"/>
  <c r="FA310" i="2"/>
  <c r="EW310" i="2"/>
  <c r="ES310" i="2"/>
  <c r="EO310" i="2"/>
  <c r="EK310" i="2"/>
  <c r="EG310" i="2"/>
  <c r="EC310" i="2"/>
  <c r="DY310" i="2"/>
  <c r="DU310" i="2"/>
  <c r="DQ310" i="2"/>
  <c r="DM310" i="2"/>
  <c r="DI310" i="2"/>
  <c r="DE310" i="2"/>
  <c r="DA310" i="2"/>
  <c r="CW310" i="2"/>
  <c r="CO310" i="2"/>
  <c r="CK310" i="2"/>
  <c r="CG310" i="2"/>
  <c r="CC310" i="2"/>
  <c r="BY310" i="2"/>
  <c r="BQ310" i="2"/>
  <c r="BM310" i="2"/>
  <c r="BI310" i="2"/>
  <c r="BE310" i="2"/>
  <c r="BA310" i="2"/>
  <c r="AW310" i="2"/>
  <c r="AO310" i="2"/>
  <c r="AK310" i="2"/>
  <c r="AG310" i="2"/>
  <c r="AC310" i="2"/>
  <c r="Y310" i="2"/>
  <c r="U310" i="2"/>
  <c r="Q310" i="2"/>
  <c r="M310" i="2"/>
  <c r="GF310" i="2"/>
  <c r="E310" i="2"/>
  <c r="FU309" i="2"/>
  <c r="FQ309" i="2"/>
  <c r="FM309" i="2"/>
  <c r="FA309" i="2"/>
  <c r="EW309" i="2"/>
  <c r="EO309" i="2"/>
  <c r="EK309" i="2"/>
  <c r="EC309" i="2"/>
  <c r="DY309" i="2"/>
  <c r="DU309" i="2"/>
  <c r="DQ309" i="2"/>
  <c r="DM309" i="2"/>
  <c r="DE309" i="2"/>
  <c r="DA309" i="2"/>
  <c r="CW309" i="2"/>
  <c r="CS309" i="2"/>
  <c r="CO309" i="2"/>
  <c r="CG309" i="2"/>
  <c r="CC309" i="2"/>
  <c r="BQ309" i="2"/>
  <c r="BI309" i="2"/>
  <c r="BE309" i="2"/>
  <c r="BA309" i="2"/>
  <c r="AW309" i="2"/>
  <c r="AS309" i="2"/>
  <c r="AK309" i="2"/>
  <c r="AG309" i="2"/>
  <c r="AC309" i="2"/>
  <c r="Y309" i="2"/>
  <c r="U309" i="2"/>
  <c r="GC308" i="2"/>
  <c r="FQ308" i="2"/>
  <c r="FE308" i="2"/>
  <c r="FA308" i="2"/>
  <c r="EW308" i="2"/>
  <c r="ES308" i="2"/>
  <c r="EK308" i="2"/>
  <c r="EG308" i="2"/>
  <c r="EC308" i="2"/>
  <c r="DY308" i="2"/>
  <c r="DU308" i="2"/>
  <c r="DM308" i="2"/>
  <c r="DI308" i="2"/>
  <c r="DA308" i="2"/>
  <c r="CW308" i="2"/>
  <c r="CS308" i="2"/>
  <c r="CO308" i="2"/>
  <c r="CK308" i="2"/>
  <c r="CG308" i="2"/>
  <c r="CC308" i="2"/>
  <c r="BU308" i="2"/>
  <c r="BQ308" i="2"/>
  <c r="BM308" i="2"/>
  <c r="BE308" i="2"/>
  <c r="BA308" i="2"/>
  <c r="AW308" i="2"/>
  <c r="AO308" i="2"/>
  <c r="AG308" i="2"/>
  <c r="AC308" i="2"/>
  <c r="U308" i="2"/>
  <c r="Q308" i="2"/>
  <c r="M308" i="2"/>
  <c r="E308" i="2"/>
  <c r="GC307" i="2"/>
  <c r="FU307" i="2"/>
  <c r="FQ307" i="2"/>
  <c r="FM307" i="2"/>
  <c r="FI307" i="2"/>
  <c r="FE307" i="2"/>
  <c r="FA307" i="2"/>
  <c r="EW307" i="2"/>
  <c r="ES307" i="2"/>
  <c r="EO307" i="2"/>
  <c r="EK307" i="2"/>
  <c r="EG307" i="2"/>
  <c r="EC307" i="2"/>
  <c r="DY307" i="2"/>
  <c r="DU307" i="2"/>
  <c r="DQ307" i="2"/>
  <c r="DM307" i="2"/>
  <c r="DI307" i="2"/>
  <c r="DA307" i="2"/>
  <c r="CW307" i="2"/>
  <c r="CS307" i="2"/>
  <c r="CO307" i="2"/>
  <c r="CK307" i="2"/>
  <c r="CG307" i="2"/>
  <c r="CC307" i="2"/>
  <c r="BY307" i="2"/>
  <c r="BQ307" i="2"/>
  <c r="BM307" i="2"/>
  <c r="BI307" i="2"/>
  <c r="BE307" i="2"/>
  <c r="BA307" i="2"/>
  <c r="AS307" i="2"/>
  <c r="AO307" i="2"/>
  <c r="AK307" i="2"/>
  <c r="AG307" i="2"/>
  <c r="AC307" i="2"/>
  <c r="U307" i="2"/>
  <c r="M307" i="2"/>
  <c r="E307" i="2"/>
  <c r="GC306" i="2"/>
  <c r="FU306" i="2"/>
  <c r="FQ306" i="2"/>
  <c r="FM306" i="2"/>
  <c r="FI306" i="2"/>
  <c r="FE306" i="2"/>
  <c r="FA306" i="2"/>
  <c r="EW306" i="2"/>
  <c r="EO306" i="2"/>
  <c r="EG306" i="2"/>
  <c r="EC306" i="2"/>
  <c r="DY306" i="2"/>
  <c r="DU306" i="2"/>
  <c r="DQ306" i="2"/>
  <c r="DM306" i="2"/>
  <c r="DI306" i="2"/>
  <c r="DE306" i="2"/>
  <c r="DA306" i="2"/>
  <c r="CW306" i="2"/>
  <c r="CS306" i="2"/>
  <c r="CO306" i="2"/>
  <c r="CK306" i="2"/>
  <c r="CG306" i="2"/>
  <c r="CC306" i="2"/>
  <c r="BY306" i="2"/>
  <c r="BU306" i="2"/>
  <c r="BM306" i="2"/>
  <c r="BI306" i="2"/>
  <c r="BA306" i="2"/>
  <c r="AW306" i="2"/>
  <c r="AS306" i="2"/>
  <c r="AO306" i="2"/>
  <c r="AK306" i="2"/>
  <c r="AG306" i="2"/>
  <c r="AC306" i="2"/>
  <c r="Y306" i="2"/>
  <c r="U306" i="2"/>
  <c r="Q306" i="2"/>
  <c r="M306" i="2"/>
  <c r="GC305" i="2"/>
  <c r="FU305" i="2"/>
  <c r="FQ305" i="2"/>
  <c r="FM305" i="2"/>
  <c r="FI305" i="2"/>
  <c r="FE305" i="2"/>
  <c r="FA305" i="2"/>
  <c r="EW305" i="2"/>
  <c r="ES305" i="2"/>
  <c r="EO305" i="2"/>
  <c r="EK305" i="2"/>
  <c r="EG305" i="2"/>
  <c r="DY305" i="2"/>
  <c r="DU305" i="2"/>
  <c r="DQ305" i="2"/>
  <c r="DM305" i="2"/>
  <c r="DI305" i="2"/>
  <c r="DA305" i="2"/>
  <c r="CW305" i="2"/>
  <c r="CS305" i="2"/>
  <c r="CO305" i="2"/>
  <c r="CK305" i="2"/>
  <c r="CG305" i="2"/>
  <c r="CC305" i="2"/>
  <c r="BY305" i="2"/>
  <c r="BU305" i="2"/>
  <c r="BQ305" i="2"/>
  <c r="BM305" i="2"/>
  <c r="BE305" i="2"/>
  <c r="BA305" i="2"/>
  <c r="AS305" i="2"/>
  <c r="AO305" i="2"/>
  <c r="AK305" i="2"/>
  <c r="AG305" i="2"/>
  <c r="AC305" i="2"/>
  <c r="Y305" i="2"/>
  <c r="U305" i="2"/>
  <c r="Q305" i="2"/>
  <c r="M305" i="2"/>
  <c r="E305" i="2"/>
  <c r="FU304" i="2"/>
  <c r="FM304" i="2"/>
  <c r="FE304" i="2"/>
  <c r="FA304" i="2"/>
  <c r="ES304" i="2"/>
  <c r="EO304" i="2"/>
  <c r="EK304" i="2"/>
  <c r="EC304" i="2"/>
  <c r="DQ304" i="2"/>
  <c r="DE304" i="2"/>
  <c r="CW304" i="2"/>
  <c r="CS304" i="2"/>
  <c r="CO304" i="2"/>
  <c r="CK304" i="2"/>
  <c r="CG304" i="2"/>
  <c r="CC304" i="2"/>
  <c r="BY304" i="2"/>
  <c r="BM304" i="2"/>
  <c r="BI304" i="2"/>
  <c r="BA304" i="2"/>
  <c r="AW304" i="2"/>
  <c r="AK304" i="2"/>
  <c r="AC304" i="2"/>
  <c r="Y304" i="2"/>
  <c r="Q304" i="2"/>
  <c r="M304" i="2"/>
  <c r="GC303" i="2"/>
  <c r="FM303" i="2"/>
  <c r="FI303" i="2"/>
  <c r="FE303" i="2"/>
  <c r="FA303" i="2"/>
  <c r="EO303" i="2"/>
  <c r="EK303" i="2"/>
  <c r="EG303" i="2"/>
  <c r="EC303" i="2"/>
  <c r="DU303" i="2"/>
  <c r="DQ303" i="2"/>
  <c r="DM303" i="2"/>
  <c r="DI303" i="2"/>
  <c r="DE303" i="2"/>
  <c r="CS303" i="2"/>
  <c r="CO303" i="2"/>
  <c r="CK303" i="2"/>
  <c r="CG303" i="2"/>
  <c r="BY303" i="2"/>
  <c r="BU303" i="2"/>
  <c r="BM303" i="2"/>
  <c r="BI303" i="2"/>
  <c r="BA303" i="2"/>
  <c r="AW303" i="2"/>
  <c r="AO303" i="2"/>
  <c r="AK303" i="2"/>
  <c r="AC303" i="2"/>
  <c r="Y303" i="2"/>
  <c r="U303" i="2"/>
  <c r="Q303" i="2"/>
  <c r="M303" i="2"/>
  <c r="GF303" i="2"/>
  <c r="GC302" i="2"/>
  <c r="FU302" i="2"/>
  <c r="FQ302" i="2"/>
  <c r="FM302" i="2"/>
  <c r="FI302" i="2"/>
  <c r="FE302" i="2"/>
  <c r="FA302" i="2"/>
  <c r="EW302" i="2"/>
  <c r="ES302" i="2"/>
  <c r="EO302" i="2"/>
  <c r="EK302" i="2"/>
  <c r="EG302" i="2"/>
  <c r="EC302" i="2"/>
  <c r="DY302" i="2"/>
  <c r="DU302" i="2"/>
  <c r="DQ302" i="2"/>
  <c r="DM302" i="2"/>
  <c r="DI302" i="2"/>
  <c r="DE302" i="2"/>
  <c r="DA302" i="2"/>
  <c r="CW302" i="2"/>
  <c r="CS302" i="2"/>
  <c r="CO302" i="2"/>
  <c r="CK302" i="2"/>
  <c r="CG302" i="2"/>
  <c r="CC302" i="2"/>
  <c r="BY302" i="2"/>
  <c r="BU302" i="2"/>
  <c r="BQ302" i="2"/>
  <c r="BM302" i="2"/>
  <c r="BI302" i="2"/>
  <c r="BE302" i="2"/>
  <c r="BA302" i="2"/>
  <c r="AS302" i="2"/>
  <c r="AO302" i="2"/>
  <c r="AK302" i="2"/>
  <c r="AG302" i="2"/>
  <c r="AC302" i="2"/>
  <c r="Y302" i="2"/>
  <c r="U302" i="2"/>
  <c r="M302" i="2"/>
  <c r="E302" i="2"/>
  <c r="GC301" i="2"/>
  <c r="FU301" i="2"/>
  <c r="FQ301" i="2"/>
  <c r="FM301" i="2"/>
  <c r="FI301" i="2"/>
  <c r="FE301" i="2"/>
  <c r="FA301" i="2"/>
  <c r="EW301" i="2"/>
  <c r="EO301" i="2"/>
  <c r="EK301" i="2"/>
  <c r="EC301" i="2"/>
  <c r="DY301" i="2"/>
  <c r="DU301" i="2"/>
  <c r="DQ301" i="2"/>
  <c r="DM301" i="2"/>
  <c r="DE301" i="2"/>
  <c r="DA301" i="2"/>
  <c r="CW301" i="2"/>
  <c r="CS301" i="2"/>
  <c r="CO301" i="2"/>
  <c r="CK301" i="2"/>
  <c r="CG301" i="2"/>
  <c r="CC301" i="2"/>
  <c r="BU301" i="2"/>
  <c r="BQ301" i="2"/>
  <c r="BM301" i="2"/>
  <c r="BI301" i="2"/>
  <c r="BE301" i="2"/>
  <c r="BA301" i="2"/>
  <c r="AW301" i="2"/>
  <c r="AS301" i="2"/>
  <c r="AO301" i="2"/>
  <c r="AK301" i="2"/>
  <c r="AG301" i="2"/>
  <c r="AC301" i="2"/>
  <c r="Y301" i="2"/>
  <c r="U301" i="2"/>
  <c r="Q301" i="2"/>
  <c r="M301" i="2"/>
  <c r="GC300" i="2"/>
  <c r="FU300" i="2"/>
  <c r="FM300" i="2"/>
  <c r="FI300" i="2"/>
  <c r="FE300" i="2"/>
  <c r="GD300" i="2"/>
  <c r="FA300" i="2"/>
  <c r="EW300" i="2"/>
  <c r="ES300" i="2"/>
  <c r="EO300" i="2"/>
  <c r="EC300" i="2"/>
  <c r="DQ300" i="2"/>
  <c r="DM300" i="2"/>
  <c r="DE300" i="2"/>
  <c r="DA300" i="2"/>
  <c r="CS300" i="2"/>
  <c r="CO300" i="2"/>
  <c r="CG300" i="2"/>
  <c r="CC300" i="2"/>
  <c r="BU300" i="2"/>
  <c r="BM300" i="2"/>
  <c r="BI300" i="2"/>
  <c r="BE300" i="2"/>
  <c r="AS300" i="2"/>
  <c r="AK300" i="2"/>
  <c r="AG300" i="2"/>
  <c r="AC300" i="2"/>
  <c r="Y300" i="2"/>
  <c r="U300" i="2"/>
  <c r="Q300" i="2"/>
  <c r="M300" i="2"/>
  <c r="GC299" i="2"/>
  <c r="FU299" i="2"/>
  <c r="FQ299" i="2"/>
  <c r="FM299" i="2"/>
  <c r="FI299" i="2"/>
  <c r="FE299" i="2"/>
  <c r="FA299" i="2"/>
  <c r="EW299" i="2"/>
  <c r="ES299" i="2"/>
  <c r="EO299" i="2"/>
  <c r="EK299" i="2"/>
  <c r="EG299" i="2"/>
  <c r="EC299" i="2"/>
  <c r="DY299" i="2"/>
  <c r="DU299" i="2"/>
  <c r="DQ299" i="2"/>
  <c r="DM299" i="2"/>
  <c r="DI299" i="2"/>
  <c r="DE299" i="2"/>
  <c r="DA299" i="2"/>
  <c r="CW299" i="2"/>
  <c r="CS299" i="2"/>
  <c r="CO299" i="2"/>
  <c r="CK299" i="2"/>
  <c r="CG299" i="2"/>
  <c r="CC299" i="2"/>
  <c r="BY299" i="2"/>
  <c r="BU299" i="2"/>
  <c r="BQ299" i="2"/>
  <c r="BM299" i="2"/>
  <c r="BI299" i="2"/>
  <c r="BE299" i="2"/>
  <c r="BA299" i="2"/>
  <c r="AW299" i="2"/>
  <c r="AS299" i="2"/>
  <c r="AO299" i="2"/>
  <c r="AK299" i="2"/>
  <c r="AG299" i="2"/>
  <c r="GD299" i="2"/>
  <c r="AC299" i="2"/>
  <c r="Y299" i="2"/>
  <c r="U299" i="2"/>
  <c r="Q299" i="2"/>
  <c r="M299" i="2"/>
  <c r="E299" i="2"/>
  <c r="GV298" i="2"/>
  <c r="GU298" i="2"/>
  <c r="GR298" i="2"/>
  <c r="GC298" i="2"/>
  <c r="FU298" i="2"/>
  <c r="FQ298" i="2"/>
  <c r="FM298" i="2"/>
  <c r="FI298" i="2"/>
  <c r="GM298" i="2"/>
  <c r="FE298" i="2"/>
  <c r="FA298" i="2"/>
  <c r="EW298" i="2"/>
  <c r="ES298" i="2"/>
  <c r="EO298" i="2"/>
  <c r="EK298" i="2"/>
  <c r="EG298" i="2"/>
  <c r="EC298" i="2"/>
  <c r="DY298" i="2"/>
  <c r="DU298" i="2"/>
  <c r="DQ298" i="2"/>
  <c r="DM298" i="2"/>
  <c r="DI298" i="2"/>
  <c r="DE298" i="2"/>
  <c r="DA298" i="2"/>
  <c r="CW298" i="2"/>
  <c r="CS298" i="2"/>
  <c r="CO298" i="2"/>
  <c r="CK298" i="2"/>
  <c r="CG298" i="2"/>
  <c r="CC298" i="2"/>
  <c r="BY298" i="2"/>
  <c r="BU298" i="2"/>
  <c r="BQ298" i="2"/>
  <c r="BM298" i="2"/>
  <c r="BI298" i="2"/>
  <c r="BE298" i="2"/>
  <c r="BA298" i="2"/>
  <c r="AW298" i="2"/>
  <c r="AS298" i="2"/>
  <c r="AO298" i="2"/>
  <c r="AK298" i="2"/>
  <c r="AG298" i="2"/>
  <c r="AC298" i="2"/>
  <c r="Y298" i="2"/>
  <c r="U298" i="2"/>
  <c r="Q298" i="2"/>
  <c r="M298" i="2"/>
  <c r="E298" i="2"/>
  <c r="GE298" i="2"/>
  <c r="GC297" i="2"/>
  <c r="FU297" i="2"/>
  <c r="FQ297" i="2"/>
  <c r="FM297" i="2"/>
  <c r="FI297" i="2"/>
  <c r="FE297" i="2"/>
  <c r="EW297" i="2"/>
  <c r="ES297" i="2"/>
  <c r="EK297" i="2"/>
  <c r="EG297" i="2"/>
  <c r="EC297" i="2"/>
  <c r="DY297" i="2"/>
  <c r="DU297" i="2"/>
  <c r="DQ297" i="2"/>
  <c r="DM297" i="2"/>
  <c r="DI297" i="2"/>
  <c r="DA297" i="2"/>
  <c r="CW297" i="2"/>
  <c r="CS297" i="2"/>
  <c r="CO297" i="2"/>
  <c r="CK297" i="2"/>
  <c r="CC297" i="2"/>
  <c r="BY297" i="2"/>
  <c r="BM297" i="2"/>
  <c r="BI297" i="2"/>
  <c r="BE297" i="2"/>
  <c r="BA297" i="2"/>
  <c r="AO297" i="2"/>
  <c r="AK297" i="2"/>
  <c r="AG297" i="2"/>
  <c r="AC297" i="2"/>
  <c r="U297" i="2"/>
  <c r="Q297" i="2"/>
  <c r="E297" i="2"/>
  <c r="GD297" i="2"/>
  <c r="GC296" i="2"/>
  <c r="FU296" i="2"/>
  <c r="FM296" i="2"/>
  <c r="FI296" i="2"/>
  <c r="FE296" i="2"/>
  <c r="EW296" i="2"/>
  <c r="ES296" i="2"/>
  <c r="EK296" i="2"/>
  <c r="EG296" i="2"/>
  <c r="EC296" i="2"/>
  <c r="DY296" i="2"/>
  <c r="DU296" i="2"/>
  <c r="DQ296" i="2"/>
  <c r="DM296" i="2"/>
  <c r="DI296" i="2"/>
  <c r="DE296" i="2"/>
  <c r="DA296" i="2"/>
  <c r="CS296" i="2"/>
  <c r="CO296" i="2"/>
  <c r="BQ296" i="2"/>
  <c r="BM296" i="2"/>
  <c r="BE296" i="2"/>
  <c r="BA296" i="2"/>
  <c r="AS296" i="2"/>
  <c r="AO296" i="2"/>
  <c r="AG296" i="2"/>
  <c r="Y296" i="2"/>
  <c r="U296" i="2"/>
  <c r="Q296" i="2"/>
  <c r="E296" i="2"/>
  <c r="GP295" i="2"/>
  <c r="GN295" i="2"/>
  <c r="GC295" i="2"/>
  <c r="FU295" i="2"/>
  <c r="FQ295" i="2"/>
  <c r="FM295" i="2"/>
  <c r="FI295" i="2"/>
  <c r="FE295" i="2"/>
  <c r="FA295" i="2"/>
  <c r="EW295" i="2"/>
  <c r="ES295" i="2"/>
  <c r="EO295" i="2"/>
  <c r="EK295" i="2"/>
  <c r="EG295" i="2"/>
  <c r="EC295" i="2"/>
  <c r="DY295" i="2"/>
  <c r="DU295" i="2"/>
  <c r="DQ295" i="2"/>
  <c r="DM295" i="2"/>
  <c r="DI295" i="2"/>
  <c r="DE295" i="2"/>
  <c r="DA295" i="2"/>
  <c r="CW295" i="2"/>
  <c r="CS295" i="2"/>
  <c r="CO295" i="2"/>
  <c r="CK295" i="2"/>
  <c r="CG295" i="2"/>
  <c r="CC295" i="2"/>
  <c r="BY295" i="2"/>
  <c r="BU295" i="2"/>
  <c r="BQ295" i="2"/>
  <c r="BM295" i="2"/>
  <c r="BI295" i="2"/>
  <c r="BE295" i="2"/>
  <c r="BA295" i="2"/>
  <c r="AW295" i="2"/>
  <c r="AS295" i="2"/>
  <c r="AO295" i="2"/>
  <c r="AK295" i="2"/>
  <c r="AG295" i="2"/>
  <c r="AC295" i="2"/>
  <c r="Y295" i="2"/>
  <c r="U295" i="2"/>
  <c r="Q295" i="2"/>
  <c r="GE295" i="2"/>
  <c r="M295" i="2"/>
  <c r="E295" i="2"/>
  <c r="GG295" i="2" s="1"/>
  <c r="GF295" i="2"/>
  <c r="FU294" i="2"/>
  <c r="FQ294" i="2"/>
  <c r="FM294" i="2"/>
  <c r="FE294" i="2"/>
  <c r="FA294" i="2"/>
  <c r="EO294" i="2"/>
  <c r="EK294" i="2"/>
  <c r="EC294" i="2"/>
  <c r="DU294" i="2"/>
  <c r="DQ294" i="2"/>
  <c r="DE294" i="2"/>
  <c r="DA294" i="2"/>
  <c r="CS294" i="2"/>
  <c r="CK294" i="2"/>
  <c r="CG294" i="2"/>
  <c r="CC294" i="2"/>
  <c r="BY294" i="2"/>
  <c r="BU294" i="2"/>
  <c r="BI294" i="2"/>
  <c r="GF294" i="2"/>
  <c r="AW294" i="2"/>
  <c r="AK294" i="2"/>
  <c r="AG294" i="2"/>
  <c r="AC294" i="2"/>
  <c r="Y294" i="2"/>
  <c r="Q294" i="2"/>
  <c r="M294" i="2"/>
  <c r="GC293" i="2"/>
  <c r="FU293" i="2"/>
  <c r="FQ293" i="2"/>
  <c r="FE293" i="2"/>
  <c r="FA293" i="2"/>
  <c r="ES293" i="2"/>
  <c r="EG293" i="2"/>
  <c r="EC293" i="2"/>
  <c r="DU293" i="2"/>
  <c r="DI293" i="2"/>
  <c r="DE293" i="2"/>
  <c r="DA293" i="2"/>
  <c r="CW293" i="2"/>
  <c r="CK293" i="2"/>
  <c r="CG293" i="2"/>
  <c r="BY293" i="2"/>
  <c r="BM293" i="2"/>
  <c r="BI293" i="2"/>
  <c r="BA293" i="2"/>
  <c r="AO293" i="2"/>
  <c r="AK293" i="2"/>
  <c r="AG293" i="2"/>
  <c r="GD293" i="2"/>
  <c r="AC293" i="2"/>
  <c r="Q293" i="2"/>
  <c r="M293" i="2"/>
  <c r="GC292" i="2"/>
  <c r="FQ292" i="2"/>
  <c r="FM292" i="2"/>
  <c r="FE292" i="2"/>
  <c r="FA292" i="2"/>
  <c r="EW292" i="2"/>
  <c r="ES292" i="2"/>
  <c r="EK292" i="2"/>
  <c r="EG292" i="2"/>
  <c r="EC292" i="2"/>
  <c r="DM292" i="2"/>
  <c r="DI292" i="2"/>
  <c r="DE292" i="2"/>
  <c r="DA292" i="2"/>
  <c r="CW292" i="2"/>
  <c r="CS292" i="2"/>
  <c r="CO292" i="2"/>
  <c r="CK292" i="2"/>
  <c r="CG292" i="2"/>
  <c r="BU292" i="2"/>
  <c r="BI292" i="2"/>
  <c r="AO292" i="2"/>
  <c r="AK292" i="2"/>
  <c r="AG292" i="2"/>
  <c r="AC292" i="2"/>
  <c r="Y292" i="2"/>
  <c r="U292" i="2"/>
  <c r="Q292" i="2"/>
  <c r="M292" i="2"/>
  <c r="FU291" i="2"/>
  <c r="FM291" i="2"/>
  <c r="FI291" i="2"/>
  <c r="FE291" i="2"/>
  <c r="FA291" i="2"/>
  <c r="EW291" i="2"/>
  <c r="ES291" i="2"/>
  <c r="EO291" i="2"/>
  <c r="EK291" i="2"/>
  <c r="EG291" i="2"/>
  <c r="EC291" i="2"/>
  <c r="DY291" i="2"/>
  <c r="DU291" i="2"/>
  <c r="DQ291" i="2"/>
  <c r="DM291" i="2"/>
  <c r="DI291" i="2"/>
  <c r="DE291" i="2"/>
  <c r="DA291" i="2"/>
  <c r="CW291" i="2"/>
  <c r="CS291" i="2"/>
  <c r="CO291" i="2"/>
  <c r="CK291" i="2"/>
  <c r="CG291" i="2"/>
  <c r="CC291" i="2"/>
  <c r="BY291" i="2"/>
  <c r="BU291" i="2"/>
  <c r="BQ291" i="2"/>
  <c r="BM291" i="2"/>
  <c r="BI291" i="2"/>
  <c r="BE291" i="2"/>
  <c r="BA291" i="2"/>
  <c r="AW291" i="2"/>
  <c r="AS291" i="2"/>
  <c r="AO291" i="2"/>
  <c r="AK291" i="2"/>
  <c r="AG291" i="2"/>
  <c r="AC291" i="2"/>
  <c r="Y291" i="2"/>
  <c r="U291" i="2"/>
  <c r="Q291" i="2"/>
  <c r="GF291" i="2"/>
  <c r="M291" i="2"/>
  <c r="E291" i="2"/>
  <c r="GC290" i="2"/>
  <c r="FU290" i="2"/>
  <c r="FQ290" i="2"/>
  <c r="FM290" i="2"/>
  <c r="FI290" i="2"/>
  <c r="FE290" i="2"/>
  <c r="FA290" i="2"/>
  <c r="EW290" i="2"/>
  <c r="ES290" i="2"/>
  <c r="EO290" i="2"/>
  <c r="EK290" i="2"/>
  <c r="EG290" i="2"/>
  <c r="EC290" i="2"/>
  <c r="DY290" i="2"/>
  <c r="DU290" i="2"/>
  <c r="DQ290" i="2"/>
  <c r="DM290" i="2"/>
  <c r="DI290" i="2"/>
  <c r="DA290" i="2"/>
  <c r="CW290" i="2"/>
  <c r="CS290" i="2"/>
  <c r="CO290" i="2"/>
  <c r="CK290" i="2"/>
  <c r="CG290" i="2"/>
  <c r="CC290" i="2"/>
  <c r="BY290" i="2"/>
  <c r="BQ290" i="2"/>
  <c r="GD290" i="2"/>
  <c r="BM290" i="2"/>
  <c r="BI290" i="2"/>
  <c r="BE290" i="2"/>
  <c r="BA290" i="2"/>
  <c r="AS290" i="2"/>
  <c r="AO290" i="2"/>
  <c r="AK290" i="2"/>
  <c r="AG290" i="2"/>
  <c r="AC290" i="2"/>
  <c r="Y290" i="2"/>
  <c r="U290" i="2"/>
  <c r="Q290" i="2"/>
  <c r="M290" i="2"/>
  <c r="E290" i="2"/>
  <c r="GC289" i="2"/>
  <c r="FU289" i="2"/>
  <c r="FQ289" i="2"/>
  <c r="FM289" i="2"/>
  <c r="FI289" i="2"/>
  <c r="FA289" i="2"/>
  <c r="EW289" i="2"/>
  <c r="EO289" i="2"/>
  <c r="EK289" i="2"/>
  <c r="EC289" i="2"/>
  <c r="DY289" i="2"/>
  <c r="DU289" i="2"/>
  <c r="DQ289" i="2"/>
  <c r="DM289" i="2"/>
  <c r="DA289" i="2"/>
  <c r="CS289" i="2"/>
  <c r="CO289" i="2"/>
  <c r="CG289" i="2"/>
  <c r="CC289" i="2"/>
  <c r="BQ289" i="2"/>
  <c r="BI289" i="2"/>
  <c r="BE289" i="2"/>
  <c r="BA289" i="2"/>
  <c r="AS289" i="2"/>
  <c r="AO289" i="2"/>
  <c r="AK289" i="2"/>
  <c r="AG289" i="2"/>
  <c r="AC289" i="2"/>
  <c r="Y289" i="2"/>
  <c r="U289" i="2"/>
  <c r="M289" i="2"/>
  <c r="E289" i="2"/>
  <c r="FU288" i="2"/>
  <c r="FM288" i="2"/>
  <c r="FI288" i="2"/>
  <c r="FA288" i="2"/>
  <c r="EW288" i="2"/>
  <c r="EO288" i="2"/>
  <c r="EK288" i="2"/>
  <c r="EC288" i="2"/>
  <c r="DY288" i="2"/>
  <c r="DQ288" i="2"/>
  <c r="DM288" i="2"/>
  <c r="DI288" i="2"/>
  <c r="DE288" i="2"/>
  <c r="CS288" i="2"/>
  <c r="CO288" i="2"/>
  <c r="CG288" i="2"/>
  <c r="CC288" i="2"/>
  <c r="BU288" i="2"/>
  <c r="BQ288" i="2"/>
  <c r="BM288" i="2"/>
  <c r="BI288" i="2"/>
  <c r="BE288" i="2"/>
  <c r="BA288" i="2"/>
  <c r="AW288" i="2"/>
  <c r="AS288" i="2"/>
  <c r="AK288" i="2"/>
  <c r="AG288" i="2"/>
  <c r="Y288" i="2"/>
  <c r="U288" i="2"/>
  <c r="Q288" i="2"/>
  <c r="M288" i="2"/>
  <c r="GT287" i="2"/>
  <c r="GS287" i="2"/>
  <c r="GC287" i="2"/>
  <c r="FU287" i="2"/>
  <c r="FQ287" i="2"/>
  <c r="FM287" i="2"/>
  <c r="GM287" i="2"/>
  <c r="FE287" i="2"/>
  <c r="FA287" i="2"/>
  <c r="EW287" i="2"/>
  <c r="ES287" i="2"/>
  <c r="EO287" i="2"/>
  <c r="EK287" i="2"/>
  <c r="EG287" i="2"/>
  <c r="EC287" i="2"/>
  <c r="DY287" i="2"/>
  <c r="DU287" i="2"/>
  <c r="DQ287" i="2"/>
  <c r="DM287" i="2"/>
  <c r="DI287" i="2"/>
  <c r="DE287" i="2"/>
  <c r="GK287" i="2"/>
  <c r="DA287" i="2"/>
  <c r="CW287" i="2"/>
  <c r="CS287" i="2"/>
  <c r="CO287" i="2"/>
  <c r="CK287" i="2"/>
  <c r="CG287" i="2"/>
  <c r="CC287" i="2"/>
  <c r="BY287" i="2"/>
  <c r="BU287" i="2"/>
  <c r="BM287" i="2"/>
  <c r="BI287" i="2"/>
  <c r="BE287" i="2"/>
  <c r="BA287" i="2"/>
  <c r="AW287" i="2"/>
  <c r="AO287" i="2"/>
  <c r="AK287" i="2"/>
  <c r="AG287" i="2"/>
  <c r="AC287" i="2"/>
  <c r="U287" i="2"/>
  <c r="Q287" i="2"/>
  <c r="M287" i="2"/>
  <c r="GE287" i="2"/>
  <c r="GD287" i="2"/>
  <c r="GE286" i="2"/>
  <c r="GC286" i="2"/>
  <c r="FU286" i="2"/>
  <c r="FQ286" i="2"/>
  <c r="FM286" i="2"/>
  <c r="FE286" i="2"/>
  <c r="FA286" i="2"/>
  <c r="EW286" i="2"/>
  <c r="ES286" i="2"/>
  <c r="GD286" i="2"/>
  <c r="EO286" i="2"/>
  <c r="EK286" i="2"/>
  <c r="EG286" i="2"/>
  <c r="EC286" i="2"/>
  <c r="DY286" i="2"/>
  <c r="DU286" i="2"/>
  <c r="DQ286" i="2"/>
  <c r="DM286" i="2"/>
  <c r="DI286" i="2"/>
  <c r="DE286" i="2"/>
  <c r="GK286" i="2"/>
  <c r="DA286" i="2"/>
  <c r="CW286" i="2"/>
  <c r="CS286" i="2"/>
  <c r="CO286" i="2"/>
  <c r="CK286" i="2"/>
  <c r="CG286" i="2"/>
  <c r="CC286" i="2"/>
  <c r="BY286" i="2"/>
  <c r="BU286" i="2"/>
  <c r="BM286" i="2"/>
  <c r="BI286" i="2"/>
  <c r="BE286" i="2"/>
  <c r="BA286" i="2"/>
  <c r="AW286" i="2"/>
  <c r="AO286" i="2"/>
  <c r="AK286" i="2"/>
  <c r="AG286" i="2"/>
  <c r="AC286" i="2"/>
  <c r="Y286" i="2"/>
  <c r="U286" i="2"/>
  <c r="Q286" i="2"/>
  <c r="M286" i="2"/>
  <c r="E286" i="2"/>
  <c r="GC285" i="2"/>
  <c r="FU285" i="2"/>
  <c r="FQ285" i="2"/>
  <c r="FM285" i="2"/>
  <c r="FE285" i="2"/>
  <c r="FA285" i="2"/>
  <c r="EW285" i="2"/>
  <c r="ES285" i="2"/>
  <c r="EK285" i="2"/>
  <c r="EG285" i="2"/>
  <c r="DY285" i="2"/>
  <c r="DU285" i="2"/>
  <c r="DQ285" i="2"/>
  <c r="DM285" i="2"/>
  <c r="DI285" i="2"/>
  <c r="DE285" i="2"/>
  <c r="DA285" i="2"/>
  <c r="CW285" i="2"/>
  <c r="CS285" i="2"/>
  <c r="CO285" i="2"/>
  <c r="CK285" i="2"/>
  <c r="CG285" i="2"/>
  <c r="CC285" i="2"/>
  <c r="BY285" i="2"/>
  <c r="BQ285" i="2"/>
  <c r="BM285" i="2"/>
  <c r="BE285" i="2"/>
  <c r="BA285" i="2"/>
  <c r="AO285" i="2"/>
  <c r="AK285" i="2"/>
  <c r="AG285" i="2"/>
  <c r="AC285" i="2"/>
  <c r="U285" i="2"/>
  <c r="Q285" i="2"/>
  <c r="M285" i="2"/>
  <c r="GF285" i="2"/>
  <c r="E285" i="2"/>
  <c r="GC284" i="2"/>
  <c r="FU284" i="2"/>
  <c r="FQ284" i="2"/>
  <c r="FI284" i="2"/>
  <c r="FE284" i="2"/>
  <c r="FA284" i="2"/>
  <c r="EW284" i="2"/>
  <c r="ES284" i="2"/>
  <c r="EK284" i="2"/>
  <c r="DY284" i="2"/>
  <c r="DU284" i="2"/>
  <c r="DQ284" i="2"/>
  <c r="DM284" i="2"/>
  <c r="DE284" i="2"/>
  <c r="DA284" i="2"/>
  <c r="CW284" i="2"/>
  <c r="CS284" i="2"/>
  <c r="CO284" i="2"/>
  <c r="CK284" i="2"/>
  <c r="CG284" i="2"/>
  <c r="CC284" i="2"/>
  <c r="BQ284" i="2"/>
  <c r="BI284" i="2"/>
  <c r="BE284" i="2"/>
  <c r="BA284" i="2"/>
  <c r="AS284" i="2"/>
  <c r="AK284" i="2"/>
  <c r="AG284" i="2"/>
  <c r="AC284" i="2"/>
  <c r="U284" i="2"/>
  <c r="Q284" i="2"/>
  <c r="M284" i="2"/>
  <c r="E284" i="2"/>
  <c r="GD284" i="2"/>
  <c r="GF283" i="2"/>
  <c r="GC283" i="2"/>
  <c r="FU283" i="2"/>
  <c r="FM283" i="2"/>
  <c r="FI283" i="2"/>
  <c r="FE283" i="2"/>
  <c r="FA283" i="2"/>
  <c r="EW283" i="2"/>
  <c r="EO283" i="2"/>
  <c r="EK283" i="2"/>
  <c r="EC283" i="2"/>
  <c r="DY283" i="2"/>
  <c r="DU283" i="2"/>
  <c r="DQ283" i="2"/>
  <c r="DM283" i="2"/>
  <c r="DE283" i="2"/>
  <c r="DA283" i="2"/>
  <c r="CS283" i="2"/>
  <c r="CO283" i="2"/>
  <c r="CK283" i="2"/>
  <c r="CG283" i="2"/>
  <c r="CC283" i="2"/>
  <c r="BU283" i="2"/>
  <c r="BQ283" i="2"/>
  <c r="BM283" i="2"/>
  <c r="BI283" i="2"/>
  <c r="BE283" i="2"/>
  <c r="BA283" i="2"/>
  <c r="AW283" i="2"/>
  <c r="AS283" i="2"/>
  <c r="AO283" i="2"/>
  <c r="AK283" i="2"/>
  <c r="AG283" i="2"/>
  <c r="AC283" i="2"/>
  <c r="Y283" i="2"/>
  <c r="U283" i="2"/>
  <c r="Q283" i="2"/>
  <c r="M283" i="2"/>
  <c r="E283" i="2"/>
  <c r="GC282" i="2"/>
  <c r="FU282" i="2"/>
  <c r="FM282" i="2"/>
  <c r="FI282" i="2"/>
  <c r="FE282" i="2"/>
  <c r="FA282" i="2"/>
  <c r="EW282" i="2"/>
  <c r="EO282" i="2"/>
  <c r="EK282" i="2"/>
  <c r="EG282" i="2"/>
  <c r="EC282" i="2"/>
  <c r="DY282" i="2"/>
  <c r="DU282" i="2"/>
  <c r="DQ282" i="2"/>
  <c r="DM282" i="2"/>
  <c r="DI282" i="2"/>
  <c r="DE282" i="2"/>
  <c r="DA282" i="2"/>
  <c r="CW282" i="2"/>
  <c r="CS282" i="2"/>
  <c r="CO282" i="2"/>
  <c r="CK282" i="2"/>
  <c r="CG282" i="2"/>
  <c r="CC282" i="2"/>
  <c r="BU282" i="2"/>
  <c r="BQ282" i="2"/>
  <c r="BM282" i="2"/>
  <c r="BI282" i="2"/>
  <c r="BE282" i="2"/>
  <c r="BA282" i="2"/>
  <c r="AW282" i="2"/>
  <c r="AS282" i="2"/>
  <c r="AO282" i="2"/>
  <c r="AK282" i="2"/>
  <c r="AG282" i="2"/>
  <c r="AC282" i="2"/>
  <c r="Y282" i="2"/>
  <c r="U282" i="2"/>
  <c r="Q282" i="2"/>
  <c r="M282" i="2"/>
  <c r="GC281" i="2"/>
  <c r="FQ281" i="2"/>
  <c r="FM281" i="2"/>
  <c r="FE281" i="2"/>
  <c r="FA281" i="2"/>
  <c r="EO281" i="2"/>
  <c r="EC281" i="2"/>
  <c r="DU281" i="2"/>
  <c r="DQ281" i="2"/>
  <c r="DM281" i="2"/>
  <c r="DI281" i="2"/>
  <c r="DE281" i="2"/>
  <c r="CW281" i="2"/>
  <c r="CS281" i="2"/>
  <c r="CO281" i="2"/>
  <c r="CK281" i="2"/>
  <c r="CG281" i="2"/>
  <c r="BU281" i="2"/>
  <c r="GD281" i="2"/>
  <c r="BM281" i="2"/>
  <c r="BI281" i="2"/>
  <c r="BE281" i="2"/>
  <c r="BA281" i="2"/>
  <c r="AW281" i="2"/>
  <c r="AO281" i="2"/>
  <c r="AK281" i="2"/>
  <c r="AC281" i="2"/>
  <c r="Y281" i="2"/>
  <c r="Q281" i="2"/>
  <c r="M281" i="2"/>
  <c r="GC280" i="2"/>
  <c r="FU280" i="2"/>
  <c r="FQ280" i="2"/>
  <c r="FM280" i="2"/>
  <c r="FE280" i="2"/>
  <c r="FA280" i="2"/>
  <c r="EW280" i="2"/>
  <c r="ES280" i="2"/>
  <c r="EO280" i="2"/>
  <c r="EK280" i="2"/>
  <c r="EG280" i="2"/>
  <c r="EC280" i="2"/>
  <c r="DY280" i="2"/>
  <c r="DU280" i="2"/>
  <c r="DQ280" i="2"/>
  <c r="DM280" i="2"/>
  <c r="DI280" i="2"/>
  <c r="DE280" i="2"/>
  <c r="DA280" i="2"/>
  <c r="CW280" i="2"/>
  <c r="CS280" i="2"/>
  <c r="CO280" i="2"/>
  <c r="CK280" i="2"/>
  <c r="CG280" i="2"/>
  <c r="CC280" i="2"/>
  <c r="BY280" i="2"/>
  <c r="BM280" i="2"/>
  <c r="BI280" i="2"/>
  <c r="BE280" i="2"/>
  <c r="BA280" i="2"/>
  <c r="AW280" i="2"/>
  <c r="AS280" i="2"/>
  <c r="AO280" i="2"/>
  <c r="AK280" i="2"/>
  <c r="AC280" i="2"/>
  <c r="Y280" i="2"/>
  <c r="U280" i="2"/>
  <c r="Q280" i="2"/>
  <c r="M280" i="2"/>
  <c r="E280" i="2"/>
  <c r="GC279" i="2"/>
  <c r="FU279" i="2"/>
  <c r="FM279" i="2"/>
  <c r="FI279" i="2"/>
  <c r="FA279" i="2"/>
  <c r="EW279" i="2"/>
  <c r="EO279" i="2"/>
  <c r="EK279" i="2"/>
  <c r="EC279" i="2"/>
  <c r="DY279" i="2"/>
  <c r="DQ279" i="2"/>
  <c r="DM279" i="2"/>
  <c r="DE279" i="2"/>
  <c r="DA279" i="2"/>
  <c r="CS279" i="2"/>
  <c r="CO279" i="2"/>
  <c r="CK279" i="2"/>
  <c r="CG279" i="2"/>
  <c r="CC279" i="2"/>
  <c r="BQ279" i="2"/>
  <c r="BI279" i="2"/>
  <c r="BE279" i="2"/>
  <c r="BA279" i="2"/>
  <c r="AW279" i="2"/>
  <c r="AS279" i="2"/>
  <c r="AO279" i="2"/>
  <c r="AK279" i="2"/>
  <c r="AG279" i="2"/>
  <c r="Y279" i="2"/>
  <c r="U279" i="2"/>
  <c r="M279" i="2"/>
  <c r="E279" i="2"/>
  <c r="GC278" i="2"/>
  <c r="FU278" i="2"/>
  <c r="FQ278" i="2"/>
  <c r="FM278" i="2"/>
  <c r="FI278" i="2"/>
  <c r="FE278" i="2"/>
  <c r="FA278" i="2"/>
  <c r="EW278" i="2"/>
  <c r="ES278" i="2"/>
  <c r="EO278" i="2"/>
  <c r="EG278" i="2"/>
  <c r="EC278" i="2"/>
  <c r="DY278" i="2"/>
  <c r="DU278" i="2"/>
  <c r="DQ278" i="2"/>
  <c r="DM278" i="2"/>
  <c r="DI278" i="2"/>
  <c r="DE278" i="2"/>
  <c r="DA278" i="2"/>
  <c r="CW278" i="2"/>
  <c r="CS278" i="2"/>
  <c r="CO278" i="2"/>
  <c r="CK278" i="2"/>
  <c r="CG278" i="2"/>
  <c r="CC278" i="2"/>
  <c r="BY278" i="2"/>
  <c r="BM278" i="2"/>
  <c r="BI278" i="2"/>
  <c r="BE278" i="2"/>
  <c r="BA278" i="2"/>
  <c r="AS278" i="2"/>
  <c r="AO278" i="2"/>
  <c r="AK278" i="2"/>
  <c r="AG278" i="2"/>
  <c r="AC278" i="2"/>
  <c r="Y278" i="2"/>
  <c r="U278" i="2"/>
  <c r="Q278" i="2"/>
  <c r="M278" i="2"/>
  <c r="GD278" i="2"/>
  <c r="FU277" i="2"/>
  <c r="FM277" i="2"/>
  <c r="FI277" i="2"/>
  <c r="FE277" i="2"/>
  <c r="EW277" i="2"/>
  <c r="EO277" i="2"/>
  <c r="EK277" i="2"/>
  <c r="EC277" i="2"/>
  <c r="DY277" i="2"/>
  <c r="DQ277" i="2"/>
  <c r="DM277" i="2"/>
  <c r="DE277" i="2"/>
  <c r="DA277" i="2"/>
  <c r="CS277" i="2"/>
  <c r="CO277" i="2"/>
  <c r="CK277" i="2"/>
  <c r="CG277" i="2"/>
  <c r="CC277" i="2"/>
  <c r="BQ277" i="2"/>
  <c r="BI277" i="2"/>
  <c r="BE277" i="2"/>
  <c r="BA277" i="2"/>
  <c r="AS277" i="2"/>
  <c r="AK277" i="2"/>
  <c r="AG277" i="2"/>
  <c r="Y277" i="2"/>
  <c r="GF277" i="2"/>
  <c r="U277" i="2"/>
  <c r="M277" i="2"/>
  <c r="E277" i="2"/>
  <c r="GC276" i="2"/>
  <c r="FM276" i="2"/>
  <c r="FE276" i="2"/>
  <c r="FA276" i="2"/>
  <c r="EW276" i="2"/>
  <c r="EO276" i="2"/>
  <c r="EC276" i="2"/>
  <c r="DY276" i="2"/>
  <c r="DU276" i="2"/>
  <c r="DQ276" i="2"/>
  <c r="DI276" i="2"/>
  <c r="DE276" i="2"/>
  <c r="CS276" i="2"/>
  <c r="CO276" i="2"/>
  <c r="CK276" i="2"/>
  <c r="CG276" i="2"/>
  <c r="CC276" i="2"/>
  <c r="BU276" i="2"/>
  <c r="BM276" i="2"/>
  <c r="BI276" i="2"/>
  <c r="BE276" i="2"/>
  <c r="BA276" i="2"/>
  <c r="AW276" i="2"/>
  <c r="AO276" i="2"/>
  <c r="AK276" i="2"/>
  <c r="AC276" i="2"/>
  <c r="Y276" i="2"/>
  <c r="U276" i="2"/>
  <c r="Q276" i="2"/>
  <c r="GD276" i="2"/>
  <c r="M276" i="2"/>
  <c r="GF276" i="2"/>
  <c r="E276" i="2"/>
  <c r="GC275" i="2"/>
  <c r="FU275" i="2"/>
  <c r="FQ275" i="2"/>
  <c r="FE275" i="2"/>
  <c r="EW275" i="2"/>
  <c r="ES275" i="2"/>
  <c r="EK275" i="2"/>
  <c r="EG275" i="2"/>
  <c r="EC275" i="2"/>
  <c r="DY275" i="2"/>
  <c r="DU275" i="2"/>
  <c r="DQ275" i="2"/>
  <c r="DM275" i="2"/>
  <c r="DI275" i="2"/>
  <c r="DE275" i="2"/>
  <c r="DA275" i="2"/>
  <c r="CW275" i="2"/>
  <c r="CK275" i="2"/>
  <c r="CG275" i="2"/>
  <c r="CC275" i="2"/>
  <c r="BY275" i="2"/>
  <c r="BM275" i="2"/>
  <c r="BI275" i="2"/>
  <c r="BE275" i="2"/>
  <c r="BA275" i="2"/>
  <c r="AS275" i="2"/>
  <c r="AO275" i="2"/>
  <c r="AK275" i="2"/>
  <c r="AC275" i="2"/>
  <c r="U275" i="2"/>
  <c r="Q275" i="2"/>
  <c r="E275" i="2"/>
  <c r="GC274" i="2"/>
  <c r="FU274" i="2"/>
  <c r="FM274" i="2"/>
  <c r="FI274" i="2"/>
  <c r="FE274" i="2"/>
  <c r="FA274" i="2"/>
  <c r="EW274" i="2"/>
  <c r="ES274" i="2"/>
  <c r="EO274" i="2"/>
  <c r="EK274" i="2"/>
  <c r="EG274" i="2"/>
  <c r="EC274" i="2"/>
  <c r="DY274" i="2"/>
  <c r="DU274" i="2"/>
  <c r="DQ274" i="2"/>
  <c r="DM274" i="2"/>
  <c r="DI274" i="2"/>
  <c r="DA274" i="2"/>
  <c r="CS274" i="2"/>
  <c r="CO274" i="2"/>
  <c r="CK274" i="2"/>
  <c r="CG274" i="2"/>
  <c r="CC274" i="2"/>
  <c r="BY274" i="2"/>
  <c r="BU274" i="2"/>
  <c r="BM274" i="2"/>
  <c r="BE274" i="2"/>
  <c r="BA274" i="2"/>
  <c r="AW274" i="2"/>
  <c r="AO274" i="2"/>
  <c r="AK274" i="2"/>
  <c r="AG274" i="2"/>
  <c r="AC274" i="2"/>
  <c r="Y274" i="2"/>
  <c r="U274" i="2"/>
  <c r="Q274" i="2"/>
  <c r="M274" i="2"/>
  <c r="E274" i="2"/>
  <c r="GE273" i="2"/>
  <c r="GC273" i="2"/>
  <c r="FU273" i="2"/>
  <c r="FQ273" i="2"/>
  <c r="FI273" i="2"/>
  <c r="FE273" i="2"/>
  <c r="EW273" i="2"/>
  <c r="ES273" i="2"/>
  <c r="EK273" i="2"/>
  <c r="EG273" i="2"/>
  <c r="EC273" i="2"/>
  <c r="DY273" i="2"/>
  <c r="DU273" i="2"/>
  <c r="DQ273" i="2"/>
  <c r="DM273" i="2"/>
  <c r="DI273" i="2"/>
  <c r="CW273" i="2"/>
  <c r="CS273" i="2"/>
  <c r="CO273" i="2"/>
  <c r="CK273" i="2"/>
  <c r="CG273" i="2"/>
  <c r="CC273" i="2"/>
  <c r="BY273" i="2"/>
  <c r="BQ273" i="2"/>
  <c r="BM273" i="2"/>
  <c r="BE273" i="2"/>
  <c r="BA273" i="2"/>
  <c r="AO273" i="2"/>
  <c r="AG273" i="2"/>
  <c r="AC273" i="2"/>
  <c r="U273" i="2"/>
  <c r="Q273" i="2"/>
  <c r="M273" i="2"/>
  <c r="E273" i="2"/>
  <c r="GC272" i="2"/>
  <c r="FU272" i="2"/>
  <c r="FM272" i="2"/>
  <c r="FI272" i="2"/>
  <c r="FA272" i="2"/>
  <c r="EW272" i="2"/>
  <c r="EK272" i="2"/>
  <c r="EC272" i="2"/>
  <c r="DY272" i="2"/>
  <c r="DQ272" i="2"/>
  <c r="DM272" i="2"/>
  <c r="DE272" i="2"/>
  <c r="DA272" i="2"/>
  <c r="CW272" i="2"/>
  <c r="CS272" i="2"/>
  <c r="CO272" i="2"/>
  <c r="CK272" i="2"/>
  <c r="CG272" i="2"/>
  <c r="CC272" i="2"/>
  <c r="BU272" i="2"/>
  <c r="BQ272" i="2"/>
  <c r="BI272" i="2"/>
  <c r="BE272" i="2"/>
  <c r="AS272" i="2"/>
  <c r="AO272" i="2"/>
  <c r="AK272" i="2"/>
  <c r="AG272" i="2"/>
  <c r="Y272" i="2"/>
  <c r="U272" i="2"/>
  <c r="M272" i="2"/>
  <c r="GC271" i="2"/>
  <c r="FU271" i="2"/>
  <c r="FQ271" i="2"/>
  <c r="FM271" i="2"/>
  <c r="FE271" i="2"/>
  <c r="FA271" i="2"/>
  <c r="EW271" i="2"/>
  <c r="ES271" i="2"/>
  <c r="EO271" i="2"/>
  <c r="EK271" i="2"/>
  <c r="EG271" i="2"/>
  <c r="EC271" i="2"/>
  <c r="DY271" i="2"/>
  <c r="DU271" i="2"/>
  <c r="DQ271" i="2"/>
  <c r="DM271" i="2"/>
  <c r="DI271" i="2"/>
  <c r="DE271" i="2"/>
  <c r="DA271" i="2"/>
  <c r="CW271" i="2"/>
  <c r="CS271" i="2"/>
  <c r="CO271" i="2"/>
  <c r="CK271" i="2"/>
  <c r="CG271" i="2"/>
  <c r="CC271" i="2"/>
  <c r="BY271" i="2"/>
  <c r="BU271" i="2"/>
  <c r="BQ271" i="2"/>
  <c r="BM271" i="2"/>
  <c r="BI271" i="2"/>
  <c r="BE271" i="2"/>
  <c r="BA271" i="2"/>
  <c r="AW271" i="2"/>
  <c r="AO271" i="2"/>
  <c r="AK271" i="2"/>
  <c r="AG271" i="2"/>
  <c r="AC271" i="2"/>
  <c r="Y271" i="2"/>
  <c r="U271" i="2"/>
  <c r="Q271" i="2"/>
  <c r="M271" i="2"/>
  <c r="E271" i="2"/>
  <c r="GC270" i="2"/>
  <c r="FU270" i="2"/>
  <c r="FM270" i="2"/>
  <c r="FI270" i="2"/>
  <c r="FE270" i="2"/>
  <c r="FA270" i="2"/>
  <c r="EW270" i="2"/>
  <c r="EO270" i="2"/>
  <c r="EK270" i="2"/>
  <c r="EC270" i="2"/>
  <c r="DY270" i="2"/>
  <c r="DU270" i="2"/>
  <c r="DQ270" i="2"/>
  <c r="DM270" i="2"/>
  <c r="DE270" i="2"/>
  <c r="DA270" i="2"/>
  <c r="CS270" i="2"/>
  <c r="CO270" i="2"/>
  <c r="CK270" i="2"/>
  <c r="CG270" i="2"/>
  <c r="CC270" i="2"/>
  <c r="BU270" i="2"/>
  <c r="BQ270" i="2"/>
  <c r="BM270" i="2"/>
  <c r="BI270" i="2"/>
  <c r="BE270" i="2"/>
  <c r="BA270" i="2"/>
  <c r="AW270" i="2"/>
  <c r="AS270" i="2"/>
  <c r="AO270" i="2"/>
  <c r="AK270" i="2"/>
  <c r="AG270" i="2"/>
  <c r="AC270" i="2"/>
  <c r="Y270" i="2"/>
  <c r="U270" i="2"/>
  <c r="Q270" i="2"/>
  <c r="M270" i="2"/>
  <c r="E270" i="2"/>
  <c r="GF270" i="2"/>
  <c r="GC269" i="2"/>
  <c r="FM269" i="2"/>
  <c r="FE269" i="2"/>
  <c r="FA269" i="2"/>
  <c r="EW269" i="2"/>
  <c r="ES269" i="2"/>
  <c r="EO269" i="2"/>
  <c r="EK269" i="2"/>
  <c r="EG269" i="2"/>
  <c r="EC269" i="2"/>
  <c r="DY269" i="2"/>
  <c r="DU269" i="2"/>
  <c r="DQ269" i="2"/>
  <c r="DM269" i="2"/>
  <c r="DE269" i="2"/>
  <c r="CS269" i="2"/>
  <c r="CK269" i="2"/>
  <c r="CG269" i="2"/>
  <c r="CC269" i="2"/>
  <c r="BM269" i="2"/>
  <c r="BI269" i="2"/>
  <c r="BA269" i="2"/>
  <c r="AW269" i="2"/>
  <c r="AO269" i="2"/>
  <c r="AK269" i="2"/>
  <c r="AC269" i="2"/>
  <c r="U269" i="2"/>
  <c r="Q269" i="2"/>
  <c r="M269" i="2"/>
  <c r="E269" i="2"/>
  <c r="GC268" i="2"/>
  <c r="FQ268" i="2"/>
  <c r="FM268" i="2"/>
  <c r="FE268" i="2"/>
  <c r="FA268" i="2"/>
  <c r="EW268" i="2"/>
  <c r="ES268" i="2"/>
  <c r="EO268" i="2"/>
  <c r="EK268" i="2"/>
  <c r="EG268" i="2"/>
  <c r="EC268" i="2"/>
  <c r="DY268" i="2"/>
  <c r="DU268" i="2"/>
  <c r="DQ268" i="2"/>
  <c r="DI268" i="2"/>
  <c r="DE268" i="2"/>
  <c r="CW268" i="2"/>
  <c r="CS268" i="2"/>
  <c r="CK268" i="2"/>
  <c r="CG268" i="2"/>
  <c r="CC268" i="2"/>
  <c r="BY268" i="2"/>
  <c r="BU268" i="2"/>
  <c r="BM268" i="2"/>
  <c r="BI268" i="2"/>
  <c r="BE268" i="2"/>
  <c r="BA268" i="2"/>
  <c r="AW268" i="2"/>
  <c r="AO268" i="2"/>
  <c r="AK268" i="2"/>
  <c r="AC268" i="2"/>
  <c r="Y268" i="2"/>
  <c r="GF268" i="2"/>
  <c r="Q268" i="2"/>
  <c r="M268" i="2"/>
  <c r="E268" i="2"/>
  <c r="GD268" i="2"/>
  <c r="GC267" i="2"/>
  <c r="FU267" i="2"/>
  <c r="FQ267" i="2"/>
  <c r="FM267" i="2"/>
  <c r="FI267" i="2"/>
  <c r="FE267" i="2"/>
  <c r="EW267" i="2"/>
  <c r="ES267" i="2"/>
  <c r="EK267" i="2"/>
  <c r="EG267" i="2"/>
  <c r="EC267" i="2"/>
  <c r="DY267" i="2"/>
  <c r="DU267" i="2"/>
  <c r="DM267" i="2"/>
  <c r="DI267" i="2"/>
  <c r="DA267" i="2"/>
  <c r="CW267" i="2"/>
  <c r="CS267" i="2"/>
  <c r="CO267" i="2"/>
  <c r="CK267" i="2"/>
  <c r="CC267" i="2"/>
  <c r="BY267" i="2"/>
  <c r="BQ267" i="2"/>
  <c r="BM267" i="2"/>
  <c r="BI267" i="2"/>
  <c r="BE267" i="2"/>
  <c r="BA267" i="2"/>
  <c r="AS267" i="2"/>
  <c r="AO267" i="2"/>
  <c r="AK267" i="2"/>
  <c r="AG267" i="2"/>
  <c r="AC267" i="2"/>
  <c r="Y267" i="2"/>
  <c r="U267" i="2"/>
  <c r="Q267" i="2"/>
  <c r="E267" i="2"/>
  <c r="GD267" i="2"/>
  <c r="GC266" i="2"/>
  <c r="FU266" i="2"/>
  <c r="FQ266" i="2"/>
  <c r="FM266" i="2"/>
  <c r="FE266" i="2"/>
  <c r="FA266" i="2"/>
  <c r="EW266" i="2"/>
  <c r="ES266" i="2"/>
  <c r="EO266" i="2"/>
  <c r="EK266" i="2"/>
  <c r="EG266" i="2"/>
  <c r="EC266" i="2"/>
  <c r="DY266" i="2"/>
  <c r="DU266" i="2"/>
  <c r="DQ266" i="2"/>
  <c r="DM266" i="2"/>
  <c r="DI266" i="2"/>
  <c r="DE266" i="2"/>
  <c r="DA266" i="2"/>
  <c r="CW266" i="2"/>
  <c r="CS266" i="2"/>
  <c r="CO266" i="2"/>
  <c r="CK266" i="2"/>
  <c r="CG266" i="2"/>
  <c r="CC266" i="2"/>
  <c r="BY266" i="2"/>
  <c r="BU266" i="2"/>
  <c r="BM266" i="2"/>
  <c r="BI266" i="2"/>
  <c r="BE266" i="2"/>
  <c r="BA266" i="2"/>
  <c r="AW266" i="2"/>
  <c r="AS266" i="2"/>
  <c r="AO266" i="2"/>
  <c r="AK266" i="2"/>
  <c r="AG266" i="2"/>
  <c r="AC266" i="2"/>
  <c r="Y266" i="2"/>
  <c r="U266" i="2"/>
  <c r="Q266" i="2"/>
  <c r="M266" i="2"/>
  <c r="GF266" i="2"/>
  <c r="E266" i="2"/>
  <c r="GC265" i="2"/>
  <c r="FU265" i="2"/>
  <c r="FQ265" i="2"/>
  <c r="FM265" i="2"/>
  <c r="FI265" i="2"/>
  <c r="FA265" i="2"/>
  <c r="EW265" i="2"/>
  <c r="EO265" i="2"/>
  <c r="EK265" i="2"/>
  <c r="EC265" i="2"/>
  <c r="DY265" i="2"/>
  <c r="DQ265" i="2"/>
  <c r="DM265" i="2"/>
  <c r="DE265" i="2"/>
  <c r="DA265" i="2"/>
  <c r="CW265" i="2"/>
  <c r="CS265" i="2"/>
  <c r="CO265" i="2"/>
  <c r="CG265" i="2"/>
  <c r="CC265" i="2"/>
  <c r="BQ265" i="2"/>
  <c r="BI265" i="2"/>
  <c r="BE265" i="2"/>
  <c r="BA265" i="2"/>
  <c r="AW265" i="2"/>
  <c r="AS265" i="2"/>
  <c r="AK265" i="2"/>
  <c r="AC265" i="2"/>
  <c r="Y265" i="2"/>
  <c r="U265" i="2"/>
  <c r="M265" i="2"/>
  <c r="E265" i="2"/>
  <c r="GC264" i="2"/>
  <c r="FU264" i="2"/>
  <c r="FQ264" i="2"/>
  <c r="FM264" i="2"/>
  <c r="FI264" i="2"/>
  <c r="FE264" i="2"/>
  <c r="FA264" i="2"/>
  <c r="EW264" i="2"/>
  <c r="ES264" i="2"/>
  <c r="EO264" i="2"/>
  <c r="EK264" i="2"/>
  <c r="EG264" i="2"/>
  <c r="EC264" i="2"/>
  <c r="DY264" i="2"/>
  <c r="DU264" i="2"/>
  <c r="DQ264" i="2"/>
  <c r="DM264" i="2"/>
  <c r="DI264" i="2"/>
  <c r="DE264" i="2"/>
  <c r="DA264" i="2"/>
  <c r="CW264" i="2"/>
  <c r="CS264" i="2"/>
  <c r="CO264" i="2"/>
  <c r="CK264" i="2"/>
  <c r="CG264" i="2"/>
  <c r="CC264" i="2"/>
  <c r="BY264" i="2"/>
  <c r="BU264" i="2"/>
  <c r="GL264" i="2"/>
  <c r="BQ264" i="2"/>
  <c r="BM264" i="2"/>
  <c r="BI264" i="2"/>
  <c r="BE264" i="2"/>
  <c r="BA264" i="2"/>
  <c r="AW264" i="2"/>
  <c r="AS264" i="2"/>
  <c r="AO264" i="2"/>
  <c r="AK264" i="2"/>
  <c r="AG264" i="2"/>
  <c r="AC264" i="2"/>
  <c r="Y264" i="2"/>
  <c r="U264" i="2"/>
  <c r="Q264" i="2"/>
  <c r="M264" i="2"/>
  <c r="E264" i="2"/>
  <c r="GE264" i="2"/>
  <c r="GD264" i="2"/>
  <c r="GC263" i="2"/>
  <c r="FQ263" i="2"/>
  <c r="FM263" i="2"/>
  <c r="FI263" i="2"/>
  <c r="FE263" i="2"/>
  <c r="FA263" i="2"/>
  <c r="EW263" i="2"/>
  <c r="ES263" i="2"/>
  <c r="EO263" i="2"/>
  <c r="EG263" i="2"/>
  <c r="EC263" i="2"/>
  <c r="DU263" i="2"/>
  <c r="DQ263" i="2"/>
  <c r="DI263" i="2"/>
  <c r="DE263" i="2"/>
  <c r="CW263" i="2"/>
  <c r="CS263" i="2"/>
  <c r="CO263" i="2"/>
  <c r="CK263" i="2"/>
  <c r="CG263" i="2"/>
  <c r="CC263" i="2"/>
  <c r="BY263" i="2"/>
  <c r="BU263" i="2"/>
  <c r="BM263" i="2"/>
  <c r="BI263" i="2"/>
  <c r="BA263" i="2"/>
  <c r="AW263" i="2"/>
  <c r="AO263" i="2"/>
  <c r="AC263" i="2"/>
  <c r="Y263" i="2"/>
  <c r="U263" i="2"/>
  <c r="Q263" i="2"/>
  <c r="M263" i="2"/>
  <c r="E263" i="2"/>
  <c r="GC262" i="2"/>
  <c r="FU262" i="2"/>
  <c r="FM262" i="2"/>
  <c r="FI262" i="2"/>
  <c r="FE262" i="2"/>
  <c r="FA262" i="2"/>
  <c r="EW262" i="2"/>
  <c r="EO262" i="2"/>
  <c r="EK262" i="2"/>
  <c r="EC262" i="2"/>
  <c r="DY262" i="2"/>
  <c r="DU262" i="2"/>
  <c r="DQ262" i="2"/>
  <c r="DM262" i="2"/>
  <c r="DE262" i="2"/>
  <c r="DA262" i="2"/>
  <c r="CS262" i="2"/>
  <c r="CO262" i="2"/>
  <c r="CK262" i="2"/>
  <c r="CG262" i="2"/>
  <c r="CC262" i="2"/>
  <c r="BU262" i="2"/>
  <c r="BQ262" i="2"/>
  <c r="BM262" i="2"/>
  <c r="BI262" i="2"/>
  <c r="BE262" i="2"/>
  <c r="BA262" i="2"/>
  <c r="AW262" i="2"/>
  <c r="AS262" i="2"/>
  <c r="AO262" i="2"/>
  <c r="AK262" i="2"/>
  <c r="AG262" i="2"/>
  <c r="AC262" i="2"/>
  <c r="Y262" i="2"/>
  <c r="U262" i="2"/>
  <c r="Q262" i="2"/>
  <c r="M262" i="2"/>
  <c r="E262" i="2"/>
  <c r="GF262" i="2"/>
  <c r="FQ261" i="2"/>
  <c r="FE261" i="2"/>
  <c r="EW261" i="2"/>
  <c r="ES261" i="2"/>
  <c r="EO261" i="2"/>
  <c r="EK261" i="2"/>
  <c r="EG261" i="2"/>
  <c r="EC261" i="2"/>
  <c r="DY261" i="2"/>
  <c r="DQ261" i="2"/>
  <c r="DM261" i="2"/>
  <c r="CW261" i="2"/>
  <c r="CO261" i="2"/>
  <c r="CK261" i="2"/>
  <c r="CG261" i="2"/>
  <c r="CC261" i="2"/>
  <c r="BY261" i="2"/>
  <c r="BQ261" i="2"/>
  <c r="BM261" i="2"/>
  <c r="BE261" i="2"/>
  <c r="AW261" i="2"/>
  <c r="AS261" i="2"/>
  <c r="AO261" i="2"/>
  <c r="AG261" i="2"/>
  <c r="AC261" i="2"/>
  <c r="U261" i="2"/>
  <c r="Q261" i="2"/>
  <c r="M261" i="2"/>
  <c r="E261" i="2"/>
  <c r="GC260" i="2"/>
  <c r="FU260" i="2"/>
  <c r="FQ260" i="2"/>
  <c r="FM260" i="2"/>
  <c r="FI260" i="2"/>
  <c r="FE260" i="2"/>
  <c r="EW260" i="2"/>
  <c r="ES260" i="2"/>
  <c r="EO260" i="2"/>
  <c r="EK260" i="2"/>
  <c r="EG260" i="2"/>
  <c r="EC260" i="2"/>
  <c r="DY260" i="2"/>
  <c r="DU260" i="2"/>
  <c r="DQ260" i="2"/>
  <c r="DM260" i="2"/>
  <c r="DI260" i="2"/>
  <c r="DE260" i="2"/>
  <c r="DA260" i="2"/>
  <c r="CW260" i="2"/>
  <c r="CS260" i="2"/>
  <c r="CO260" i="2"/>
  <c r="CK260" i="2"/>
  <c r="CG260" i="2"/>
  <c r="CC260" i="2"/>
  <c r="BY260" i="2"/>
  <c r="BM260" i="2"/>
  <c r="BI260" i="2"/>
  <c r="BE260" i="2"/>
  <c r="BA260" i="2"/>
  <c r="AW260" i="2"/>
  <c r="AO260" i="2"/>
  <c r="AK260" i="2"/>
  <c r="AG260" i="2"/>
  <c r="AC260" i="2"/>
  <c r="GF260" i="2"/>
  <c r="U260" i="2"/>
  <c r="Q260" i="2"/>
  <c r="M260" i="2"/>
  <c r="E260" i="2"/>
  <c r="GD260" i="2"/>
  <c r="GC259" i="2"/>
  <c r="FU259" i="2"/>
  <c r="FM259" i="2"/>
  <c r="FI259" i="2"/>
  <c r="FA259" i="2"/>
  <c r="EW259" i="2"/>
  <c r="EO259" i="2"/>
  <c r="EK259" i="2"/>
  <c r="EC259" i="2"/>
  <c r="DY259" i="2"/>
  <c r="DQ259" i="2"/>
  <c r="DM259" i="2"/>
  <c r="DE259" i="2"/>
  <c r="DA259" i="2"/>
  <c r="CS259" i="2"/>
  <c r="CO259" i="2"/>
  <c r="CG259" i="2"/>
  <c r="CC259" i="2"/>
  <c r="BU259" i="2"/>
  <c r="BQ259" i="2"/>
  <c r="BM259" i="2"/>
  <c r="BI259" i="2"/>
  <c r="BE259" i="2"/>
  <c r="AW259" i="2"/>
  <c r="AS259" i="2"/>
  <c r="AO259" i="2"/>
  <c r="AK259" i="2"/>
  <c r="AG259" i="2"/>
  <c r="Y259" i="2"/>
  <c r="U259" i="2"/>
  <c r="M259" i="2"/>
  <c r="E259" i="2"/>
  <c r="GC258" i="2"/>
  <c r="FU258" i="2"/>
  <c r="FQ258" i="2"/>
  <c r="FI258" i="2"/>
  <c r="FE258" i="2"/>
  <c r="FA258" i="2"/>
  <c r="EW258" i="2"/>
  <c r="ES258" i="2"/>
  <c r="EO258" i="2"/>
  <c r="EK258" i="2"/>
  <c r="EG258" i="2"/>
  <c r="DY258" i="2"/>
  <c r="DU258" i="2"/>
  <c r="DQ258" i="2"/>
  <c r="DM258" i="2"/>
  <c r="DI258" i="2"/>
  <c r="DA258" i="2"/>
  <c r="CW258" i="2"/>
  <c r="CO258" i="2"/>
  <c r="CK258" i="2"/>
  <c r="CG258" i="2"/>
  <c r="CC258" i="2"/>
  <c r="BY258" i="2"/>
  <c r="BU258" i="2"/>
  <c r="BQ258" i="2"/>
  <c r="BM258" i="2"/>
  <c r="BE258" i="2"/>
  <c r="BA258" i="2"/>
  <c r="AS258" i="2"/>
  <c r="AO258" i="2"/>
  <c r="AG258" i="2"/>
  <c r="AC258" i="2"/>
  <c r="U258" i="2"/>
  <c r="Q258" i="2"/>
  <c r="M258" i="2"/>
  <c r="E258" i="2"/>
  <c r="GC257" i="2"/>
  <c r="FQ257" i="2"/>
  <c r="FM257" i="2"/>
  <c r="FE257" i="2"/>
  <c r="FA257" i="2"/>
  <c r="ES257" i="2"/>
  <c r="EO257" i="2"/>
  <c r="EK257" i="2"/>
  <c r="EG257" i="2"/>
  <c r="EC257" i="2"/>
  <c r="DQ257" i="2"/>
  <c r="DI257" i="2"/>
  <c r="DE257" i="2"/>
  <c r="CW257" i="2"/>
  <c r="CS257" i="2"/>
  <c r="CO257" i="2"/>
  <c r="CK257" i="2"/>
  <c r="CG257" i="2"/>
  <c r="CC257" i="2"/>
  <c r="BY257" i="2"/>
  <c r="BQ257" i="2"/>
  <c r="BM257" i="2"/>
  <c r="BI257" i="2"/>
  <c r="AW257" i="2"/>
  <c r="AO257" i="2"/>
  <c r="AK257" i="2"/>
  <c r="AC257" i="2"/>
  <c r="Y257" i="2"/>
  <c r="Q257" i="2"/>
  <c r="M257" i="2"/>
  <c r="FU256" i="2"/>
  <c r="FM256" i="2"/>
  <c r="FI256" i="2"/>
  <c r="FE256" i="2"/>
  <c r="FA256" i="2"/>
  <c r="EW256" i="2"/>
  <c r="EO256" i="2"/>
  <c r="EK256" i="2"/>
  <c r="EC256" i="2"/>
  <c r="DY256" i="2"/>
  <c r="DQ256" i="2"/>
  <c r="DM256" i="2"/>
  <c r="DE256" i="2"/>
  <c r="DA256" i="2"/>
  <c r="CS256" i="2"/>
  <c r="CO256" i="2"/>
  <c r="CK256" i="2"/>
  <c r="CG256" i="2"/>
  <c r="CC256" i="2"/>
  <c r="BU256" i="2"/>
  <c r="BQ256" i="2"/>
  <c r="BM256" i="2"/>
  <c r="BI256" i="2"/>
  <c r="BE256" i="2"/>
  <c r="BA256" i="2"/>
  <c r="AW256" i="2"/>
  <c r="AS256" i="2"/>
  <c r="AO256" i="2"/>
  <c r="AK256" i="2"/>
  <c r="AG256" i="2"/>
  <c r="AC256" i="2"/>
  <c r="Y256" i="2"/>
  <c r="U256" i="2"/>
  <c r="M256" i="2"/>
  <c r="GC255" i="2"/>
  <c r="FU255" i="2"/>
  <c r="FQ255" i="2"/>
  <c r="FM255" i="2"/>
  <c r="FI255" i="2"/>
  <c r="FE255" i="2"/>
  <c r="FA255" i="2"/>
  <c r="EW255" i="2"/>
  <c r="ES255" i="2"/>
  <c r="EO255" i="2"/>
  <c r="EK255" i="2"/>
  <c r="EG255" i="2"/>
  <c r="EC255" i="2"/>
  <c r="DY255" i="2"/>
  <c r="DU255" i="2"/>
  <c r="DQ255" i="2"/>
  <c r="DM255" i="2"/>
  <c r="DI255" i="2"/>
  <c r="DE255" i="2"/>
  <c r="DA255" i="2"/>
  <c r="CW255" i="2"/>
  <c r="CS255" i="2"/>
  <c r="CO255" i="2"/>
  <c r="CK255" i="2"/>
  <c r="CG255" i="2"/>
  <c r="CC255" i="2"/>
  <c r="BY255" i="2"/>
  <c r="BU255" i="2"/>
  <c r="BQ255" i="2"/>
  <c r="BM255" i="2"/>
  <c r="BI255" i="2"/>
  <c r="BE255" i="2"/>
  <c r="BA255" i="2"/>
  <c r="AS255" i="2"/>
  <c r="AO255" i="2"/>
  <c r="AK255" i="2"/>
  <c r="AG255" i="2"/>
  <c r="AC255" i="2"/>
  <c r="Y255" i="2"/>
  <c r="U255" i="2"/>
  <c r="Q255" i="2"/>
  <c r="M255" i="2"/>
  <c r="E255" i="2"/>
  <c r="GC254" i="2"/>
  <c r="FU254" i="2"/>
  <c r="FM254" i="2"/>
  <c r="FI254" i="2"/>
  <c r="FE254" i="2"/>
  <c r="FA254" i="2"/>
  <c r="EW254" i="2"/>
  <c r="EO254" i="2"/>
  <c r="EK254" i="2"/>
  <c r="EG254" i="2"/>
  <c r="EC254" i="2"/>
  <c r="DY254" i="2"/>
  <c r="DU254" i="2"/>
  <c r="DQ254" i="2"/>
  <c r="DM254" i="2"/>
  <c r="DI254" i="2"/>
  <c r="DA254" i="2"/>
  <c r="CS254" i="2"/>
  <c r="CO254" i="2"/>
  <c r="CK254" i="2"/>
  <c r="CG254" i="2"/>
  <c r="BU254" i="2"/>
  <c r="BM254" i="2"/>
  <c r="BI254" i="2"/>
  <c r="BE254" i="2"/>
  <c r="BA254" i="2"/>
  <c r="AS254" i="2"/>
  <c r="AO254" i="2"/>
  <c r="AK254" i="2"/>
  <c r="AG254" i="2"/>
  <c r="AC254" i="2"/>
  <c r="Y254" i="2"/>
  <c r="U254" i="2"/>
  <c r="M254" i="2"/>
  <c r="FU253" i="2"/>
  <c r="FM253" i="2"/>
  <c r="FI253" i="2"/>
  <c r="FE253" i="2"/>
  <c r="EW253" i="2"/>
  <c r="EO253" i="2"/>
  <c r="EK253" i="2"/>
  <c r="EC253" i="2"/>
  <c r="DY253" i="2"/>
  <c r="DQ253" i="2"/>
  <c r="DM253" i="2"/>
  <c r="CS253" i="2"/>
  <c r="CO253" i="2"/>
  <c r="CG253" i="2"/>
  <c r="CC253" i="2"/>
  <c r="BU253" i="2"/>
  <c r="BQ253" i="2"/>
  <c r="BM253" i="2"/>
  <c r="BI253" i="2"/>
  <c r="BE253" i="2"/>
  <c r="BA253" i="2"/>
  <c r="AW253" i="2"/>
  <c r="AK253" i="2"/>
  <c r="AG253" i="2"/>
  <c r="Y253" i="2"/>
  <c r="U253" i="2"/>
  <c r="GD253" i="2"/>
  <c r="GC252" i="2"/>
  <c r="FU252" i="2"/>
  <c r="FQ252" i="2"/>
  <c r="FM252" i="2"/>
  <c r="FI252" i="2"/>
  <c r="FE252" i="2"/>
  <c r="FA252" i="2"/>
  <c r="EW252" i="2"/>
  <c r="ES252" i="2"/>
  <c r="EO252" i="2"/>
  <c r="EK252" i="2"/>
  <c r="EG252" i="2"/>
  <c r="EC252" i="2"/>
  <c r="DY252" i="2"/>
  <c r="DU252" i="2"/>
  <c r="DQ252" i="2"/>
  <c r="DM252" i="2"/>
  <c r="GD252" i="2"/>
  <c r="DI252" i="2"/>
  <c r="DE252" i="2"/>
  <c r="DA252" i="2"/>
  <c r="CW252" i="2"/>
  <c r="CS252" i="2"/>
  <c r="CO252" i="2"/>
  <c r="CK252" i="2"/>
  <c r="CG252" i="2"/>
  <c r="CC252" i="2"/>
  <c r="BY252" i="2"/>
  <c r="BU252" i="2"/>
  <c r="BQ252" i="2"/>
  <c r="BM252" i="2"/>
  <c r="BI252" i="2"/>
  <c r="BE252" i="2"/>
  <c r="BA252" i="2"/>
  <c r="AW252" i="2"/>
  <c r="AS252" i="2"/>
  <c r="AO252" i="2"/>
  <c r="AK252" i="2"/>
  <c r="AG252" i="2"/>
  <c r="AC252" i="2"/>
  <c r="Y252" i="2"/>
  <c r="U252" i="2"/>
  <c r="Q252" i="2"/>
  <c r="I252" i="2"/>
  <c r="GC251" i="2"/>
  <c r="FU251" i="2"/>
  <c r="FQ251" i="2"/>
  <c r="FM251" i="2"/>
  <c r="FI251" i="2"/>
  <c r="FE251" i="2"/>
  <c r="FA251" i="2"/>
  <c r="EW251" i="2"/>
  <c r="ES251" i="2"/>
  <c r="EO251" i="2"/>
  <c r="EK251" i="2"/>
  <c r="EG251" i="2"/>
  <c r="EC251" i="2"/>
  <c r="DY251" i="2"/>
  <c r="DU251" i="2"/>
  <c r="DQ251" i="2"/>
  <c r="DM251" i="2"/>
  <c r="DI251" i="2"/>
  <c r="DE251" i="2"/>
  <c r="DA251" i="2"/>
  <c r="CW251" i="2"/>
  <c r="CS251" i="2"/>
  <c r="CO251" i="2"/>
  <c r="CK251" i="2"/>
  <c r="CG251" i="2"/>
  <c r="CC251" i="2"/>
  <c r="BY251" i="2"/>
  <c r="BU251" i="2"/>
  <c r="BQ251" i="2"/>
  <c r="BM251" i="2"/>
  <c r="BI251" i="2"/>
  <c r="BE251" i="2"/>
  <c r="BA251" i="2"/>
  <c r="AW251" i="2"/>
  <c r="AS251" i="2"/>
  <c r="AO251" i="2"/>
  <c r="AG251" i="2"/>
  <c r="AC251" i="2"/>
  <c r="Y251" i="2"/>
  <c r="U251" i="2"/>
  <c r="Q251" i="2"/>
  <c r="M251" i="2"/>
  <c r="I251" i="2"/>
  <c r="GD251" i="2"/>
  <c r="E251" i="2"/>
  <c r="GC250" i="2"/>
  <c r="FU250" i="2"/>
  <c r="FQ250" i="2"/>
  <c r="FM250" i="2"/>
  <c r="FE250" i="2"/>
  <c r="FA250" i="2"/>
  <c r="EW250" i="2"/>
  <c r="ES250" i="2"/>
  <c r="EO250" i="2"/>
  <c r="EK250" i="2"/>
  <c r="EG250" i="2"/>
  <c r="EC250" i="2"/>
  <c r="DY250" i="2"/>
  <c r="DU250" i="2"/>
  <c r="DQ250" i="2"/>
  <c r="DM250" i="2"/>
  <c r="DI250" i="2"/>
  <c r="DE250" i="2"/>
  <c r="DA250" i="2"/>
  <c r="CW250" i="2"/>
  <c r="CS250" i="2"/>
  <c r="CO250" i="2"/>
  <c r="CK250" i="2"/>
  <c r="CG250" i="2"/>
  <c r="CC250" i="2"/>
  <c r="BY250" i="2"/>
  <c r="BU250" i="2"/>
  <c r="BM250" i="2"/>
  <c r="BI250" i="2"/>
  <c r="BE250" i="2"/>
  <c r="GD250" i="2"/>
  <c r="BA250" i="2"/>
  <c r="AW250" i="2"/>
  <c r="AS250" i="2"/>
  <c r="AO250" i="2"/>
  <c r="AK250" i="2"/>
  <c r="AG250" i="2"/>
  <c r="AC250" i="2"/>
  <c r="Y250" i="2"/>
  <c r="U250" i="2"/>
  <c r="Q250" i="2"/>
  <c r="M250" i="2"/>
  <c r="I250" i="2"/>
  <c r="E250" i="2"/>
  <c r="FU249" i="2"/>
  <c r="FE249" i="2"/>
  <c r="ES249" i="2"/>
  <c r="EK249" i="2"/>
  <c r="EG249" i="2"/>
  <c r="EC249" i="2"/>
  <c r="DY249" i="2"/>
  <c r="DU249" i="2"/>
  <c r="DQ249" i="2"/>
  <c r="DM249" i="2"/>
  <c r="DI249" i="2"/>
  <c r="DA249" i="2"/>
  <c r="CO249" i="2"/>
  <c r="CK249" i="2"/>
  <c r="CC249" i="2"/>
  <c r="BY249" i="2"/>
  <c r="BQ249" i="2"/>
  <c r="BM249" i="2"/>
  <c r="BI249" i="2"/>
  <c r="BE249" i="2"/>
  <c r="BA249" i="2"/>
  <c r="AS249" i="2"/>
  <c r="AO249" i="2"/>
  <c r="AG249" i="2"/>
  <c r="U249" i="2"/>
  <c r="Q249" i="2"/>
  <c r="M249" i="2"/>
  <c r="I249" i="2"/>
  <c r="GC248" i="2"/>
  <c r="FU248" i="2"/>
  <c r="FQ248" i="2"/>
  <c r="FM248" i="2"/>
  <c r="FI248" i="2"/>
  <c r="FE248" i="2"/>
  <c r="FA248" i="2"/>
  <c r="EW248" i="2"/>
  <c r="ES248" i="2"/>
  <c r="EK248" i="2"/>
  <c r="EG248" i="2"/>
  <c r="DY248" i="2"/>
  <c r="DU248" i="2"/>
  <c r="DQ248" i="2"/>
  <c r="DM248" i="2"/>
  <c r="DI248" i="2"/>
  <c r="DA248" i="2"/>
  <c r="CW248" i="2"/>
  <c r="CO248" i="2"/>
  <c r="CK248" i="2"/>
  <c r="CC248" i="2"/>
  <c r="BY248" i="2"/>
  <c r="BQ248" i="2"/>
  <c r="BM248" i="2"/>
  <c r="BE248" i="2"/>
  <c r="BA248" i="2"/>
  <c r="AS248" i="2"/>
  <c r="AO248" i="2"/>
  <c r="AG248" i="2"/>
  <c r="AC248" i="2"/>
  <c r="Y248" i="2"/>
  <c r="U248" i="2"/>
  <c r="Q248" i="2"/>
  <c r="M248" i="2"/>
  <c r="I248" i="2"/>
  <c r="GD248" i="2"/>
  <c r="E248" i="2"/>
  <c r="FU247" i="2"/>
  <c r="FM247" i="2"/>
  <c r="FI247" i="2"/>
  <c r="FE247" i="2"/>
  <c r="FA247" i="2"/>
  <c r="EW247" i="2"/>
  <c r="EO247" i="2"/>
  <c r="EK247" i="2"/>
  <c r="EC247" i="2"/>
  <c r="DY247" i="2"/>
  <c r="DM247" i="2"/>
  <c r="DA247" i="2"/>
  <c r="CS247" i="2"/>
  <c r="CO247" i="2"/>
  <c r="CK247" i="2"/>
  <c r="CG247" i="2"/>
  <c r="CC247" i="2"/>
  <c r="BU247" i="2"/>
  <c r="BQ247" i="2"/>
  <c r="BI247" i="2"/>
  <c r="BE247" i="2"/>
  <c r="AS247" i="2"/>
  <c r="AO247" i="2"/>
  <c r="AK247" i="2"/>
  <c r="AG247" i="2"/>
  <c r="Y247" i="2"/>
  <c r="U247" i="2"/>
  <c r="Q247" i="2"/>
  <c r="M247" i="2"/>
  <c r="I247" i="2"/>
  <c r="GC246" i="2"/>
  <c r="FU246" i="2"/>
  <c r="FQ246" i="2"/>
  <c r="FM246" i="2"/>
  <c r="FE246" i="2"/>
  <c r="FA246" i="2"/>
  <c r="EW246" i="2"/>
  <c r="ES246" i="2"/>
  <c r="EO246" i="2"/>
  <c r="EK246" i="2"/>
  <c r="EG246" i="2"/>
  <c r="EC246" i="2"/>
  <c r="DY246" i="2"/>
  <c r="DU246" i="2"/>
  <c r="DQ246" i="2"/>
  <c r="DM246" i="2"/>
  <c r="DI246" i="2"/>
  <c r="DE246" i="2"/>
  <c r="DA246" i="2"/>
  <c r="CW246" i="2"/>
  <c r="CS246" i="2"/>
  <c r="CO246" i="2"/>
  <c r="CK246" i="2"/>
  <c r="CG246" i="2"/>
  <c r="CC246" i="2"/>
  <c r="BY246" i="2"/>
  <c r="BU246" i="2"/>
  <c r="BM246" i="2"/>
  <c r="BI246" i="2"/>
  <c r="BE246" i="2"/>
  <c r="BA246" i="2"/>
  <c r="AW246" i="2"/>
  <c r="AO246" i="2"/>
  <c r="AK246" i="2"/>
  <c r="AG246" i="2"/>
  <c r="AC246" i="2"/>
  <c r="Y246" i="2"/>
  <c r="U246" i="2"/>
  <c r="Q246" i="2"/>
  <c r="M246" i="2"/>
  <c r="GF246" i="2"/>
  <c r="GD246" i="2"/>
  <c r="E246" i="2"/>
  <c r="GC245" i="2"/>
  <c r="FU245" i="2"/>
  <c r="FQ245" i="2"/>
  <c r="FM245" i="2"/>
  <c r="FI245" i="2"/>
  <c r="FE245" i="2"/>
  <c r="FA245" i="2"/>
  <c r="EW245" i="2"/>
  <c r="ES245" i="2"/>
  <c r="EK245" i="2"/>
  <c r="DU245" i="2"/>
  <c r="DM245" i="2"/>
  <c r="DI245" i="2"/>
  <c r="DA245" i="2"/>
  <c r="CW245" i="2"/>
  <c r="CS245" i="2"/>
  <c r="CO245" i="2"/>
  <c r="CG245" i="2"/>
  <c r="CC245" i="2"/>
  <c r="BQ245" i="2"/>
  <c r="BM245" i="2"/>
  <c r="BE245" i="2"/>
  <c r="BA245" i="2"/>
  <c r="AS245" i="2"/>
  <c r="AO245" i="2"/>
  <c r="AK245" i="2"/>
  <c r="AG245" i="2"/>
  <c r="AC245" i="2"/>
  <c r="U245" i="2"/>
  <c r="I245" i="2"/>
  <c r="GC244" i="2"/>
  <c r="FU244" i="2"/>
  <c r="FE244" i="2"/>
  <c r="EW244" i="2"/>
  <c r="ES244" i="2"/>
  <c r="EO244" i="2"/>
  <c r="EK244" i="2"/>
  <c r="EG244" i="2"/>
  <c r="EC244" i="2"/>
  <c r="DY244" i="2"/>
  <c r="DU244" i="2"/>
  <c r="DM244" i="2"/>
  <c r="DA244" i="2"/>
  <c r="CO244" i="2"/>
  <c r="CK244" i="2"/>
  <c r="CC244" i="2"/>
  <c r="BY244" i="2"/>
  <c r="BQ244" i="2"/>
  <c r="BM244" i="2"/>
  <c r="BI244" i="2"/>
  <c r="BE244" i="2"/>
  <c r="BA244" i="2"/>
  <c r="AS244" i="2"/>
  <c r="AG244" i="2"/>
  <c r="AC244" i="2"/>
  <c r="GF244" i="2"/>
  <c r="Q244" i="2"/>
  <c r="M244" i="2"/>
  <c r="E244" i="2"/>
  <c r="GC243" i="2"/>
  <c r="FQ243" i="2"/>
  <c r="FM243" i="2"/>
  <c r="FE243" i="2"/>
  <c r="FA243" i="2"/>
  <c r="EW243" i="2"/>
  <c r="ES243" i="2"/>
  <c r="EO243" i="2"/>
  <c r="EK243" i="2"/>
  <c r="EG243" i="2"/>
  <c r="EC243" i="2"/>
  <c r="DU243" i="2"/>
  <c r="DI243" i="2"/>
  <c r="DE243" i="2"/>
  <c r="CS243" i="2"/>
  <c r="CO243" i="2"/>
  <c r="CK243" i="2"/>
  <c r="CG243" i="2"/>
  <c r="BY243" i="2"/>
  <c r="BU243" i="2"/>
  <c r="BQ243" i="2"/>
  <c r="BM243" i="2"/>
  <c r="BI243" i="2"/>
  <c r="BA243" i="2"/>
  <c r="AO243" i="2"/>
  <c r="AK243" i="2"/>
  <c r="AC243" i="2"/>
  <c r="Y243" i="2"/>
  <c r="Q243" i="2"/>
  <c r="M243" i="2"/>
  <c r="E243" i="2"/>
  <c r="GC242" i="2"/>
  <c r="FU242" i="2"/>
  <c r="FM242" i="2"/>
  <c r="FI242" i="2"/>
  <c r="FE242" i="2"/>
  <c r="FA242" i="2"/>
  <c r="EW242" i="2"/>
  <c r="EO242" i="2"/>
  <c r="EK242" i="2"/>
  <c r="EG242" i="2"/>
  <c r="EC242" i="2"/>
  <c r="DU242" i="2"/>
  <c r="DQ242" i="2"/>
  <c r="DM242" i="2"/>
  <c r="DE242" i="2"/>
  <c r="DA242" i="2"/>
  <c r="CS242" i="2"/>
  <c r="CO242" i="2"/>
  <c r="CK242" i="2"/>
  <c r="CG242" i="2"/>
  <c r="CC242" i="2"/>
  <c r="BU242" i="2"/>
  <c r="BQ242" i="2"/>
  <c r="BM242" i="2"/>
  <c r="BI242" i="2"/>
  <c r="BA242" i="2"/>
  <c r="AW242" i="2"/>
  <c r="AO242" i="2"/>
  <c r="AK242" i="2"/>
  <c r="AG242" i="2"/>
  <c r="AC242" i="2"/>
  <c r="Y242" i="2"/>
  <c r="U242" i="2"/>
  <c r="Q242" i="2"/>
  <c r="M242" i="2"/>
  <c r="I242" i="2"/>
  <c r="GD242" i="2"/>
  <c r="GC241" i="2"/>
  <c r="FU241" i="2"/>
  <c r="FQ241" i="2"/>
  <c r="FM241" i="2"/>
  <c r="FI241" i="2"/>
  <c r="FE241" i="2"/>
  <c r="FA241" i="2"/>
  <c r="EW241" i="2"/>
  <c r="ES241" i="2"/>
  <c r="EO241" i="2"/>
  <c r="EK241" i="2"/>
  <c r="EG241" i="2"/>
  <c r="EC241" i="2"/>
  <c r="DY241" i="2"/>
  <c r="DU241" i="2"/>
  <c r="DQ241" i="2"/>
  <c r="DM241" i="2"/>
  <c r="DI241" i="2"/>
  <c r="DA241" i="2"/>
  <c r="CW241" i="2"/>
  <c r="CS241" i="2"/>
  <c r="CO241" i="2"/>
  <c r="CK241" i="2"/>
  <c r="CG241" i="2"/>
  <c r="CC241" i="2"/>
  <c r="BY241" i="2"/>
  <c r="BQ241" i="2"/>
  <c r="BM241" i="2"/>
  <c r="BI241" i="2"/>
  <c r="BE241" i="2"/>
  <c r="BA241" i="2"/>
  <c r="AS241" i="2"/>
  <c r="AO241" i="2"/>
  <c r="AK241" i="2"/>
  <c r="AG241" i="2"/>
  <c r="AC241" i="2"/>
  <c r="Y241" i="2"/>
  <c r="U241" i="2"/>
  <c r="Q241" i="2"/>
  <c r="M241" i="2"/>
  <c r="I241" i="2"/>
  <c r="E241" i="2"/>
  <c r="GC240" i="2"/>
  <c r="FU240" i="2"/>
  <c r="FQ240" i="2"/>
  <c r="FM240" i="2"/>
  <c r="FI240" i="2"/>
  <c r="FE240" i="2"/>
  <c r="FA240" i="2"/>
  <c r="EW240" i="2"/>
  <c r="ES240" i="2"/>
  <c r="EO240" i="2"/>
  <c r="EK240" i="2"/>
  <c r="EG240" i="2"/>
  <c r="EC240" i="2"/>
  <c r="DY240" i="2"/>
  <c r="DU240" i="2"/>
  <c r="DQ240" i="2"/>
  <c r="DM240" i="2"/>
  <c r="DI240" i="2"/>
  <c r="DA240" i="2"/>
  <c r="CW240" i="2"/>
  <c r="CS240" i="2"/>
  <c r="CO240" i="2"/>
  <c r="CK240" i="2"/>
  <c r="CG240" i="2"/>
  <c r="CC240" i="2"/>
  <c r="BY240" i="2"/>
  <c r="BQ240" i="2"/>
  <c r="BM240" i="2"/>
  <c r="BI240" i="2"/>
  <c r="BE240" i="2"/>
  <c r="BA240" i="2"/>
  <c r="AS240" i="2"/>
  <c r="AO240" i="2"/>
  <c r="AK240" i="2"/>
  <c r="AG240" i="2"/>
  <c r="AC240" i="2"/>
  <c r="Y240" i="2"/>
  <c r="U240" i="2"/>
  <c r="Q240" i="2"/>
  <c r="M240" i="2"/>
  <c r="I240" i="2"/>
  <c r="GC239" i="2"/>
  <c r="FQ239" i="2"/>
  <c r="FE239" i="2"/>
  <c r="FA239" i="2"/>
  <c r="EW239" i="2"/>
  <c r="EO239" i="2"/>
  <c r="EK239" i="2"/>
  <c r="EC239" i="2"/>
  <c r="DU239" i="2"/>
  <c r="DQ239" i="2"/>
  <c r="DM239" i="2"/>
  <c r="DI239" i="2"/>
  <c r="DE239" i="2"/>
  <c r="CS239" i="2"/>
  <c r="CO239" i="2"/>
  <c r="CK239" i="2"/>
  <c r="CG239" i="2"/>
  <c r="BU239" i="2"/>
  <c r="BM239" i="2"/>
  <c r="BI239" i="2"/>
  <c r="BE239" i="2"/>
  <c r="BA239" i="2"/>
  <c r="AO239" i="2"/>
  <c r="AC239" i="2"/>
  <c r="Q239" i="2"/>
  <c r="M239" i="2"/>
  <c r="I239" i="2"/>
  <c r="GF239" i="2"/>
  <c r="GC238" i="2"/>
  <c r="FU238" i="2"/>
  <c r="FQ238" i="2"/>
  <c r="FM238" i="2"/>
  <c r="FI238" i="2"/>
  <c r="FE238" i="2"/>
  <c r="FA238" i="2"/>
  <c r="EW238" i="2"/>
  <c r="ES238" i="2"/>
  <c r="EO238" i="2"/>
  <c r="EK238" i="2"/>
  <c r="EC238" i="2"/>
  <c r="DY238" i="2"/>
  <c r="DU238" i="2"/>
  <c r="DQ238" i="2"/>
  <c r="DM238" i="2"/>
  <c r="DI238" i="2"/>
  <c r="DA238" i="2"/>
  <c r="CS238" i="2"/>
  <c r="CO238" i="2"/>
  <c r="CK238" i="2"/>
  <c r="CG238" i="2"/>
  <c r="CC238" i="2"/>
  <c r="BY238" i="2"/>
  <c r="BQ238" i="2"/>
  <c r="BI238" i="2"/>
  <c r="BE238" i="2"/>
  <c r="BA238" i="2"/>
  <c r="AO238" i="2"/>
  <c r="AK238" i="2"/>
  <c r="AG238" i="2"/>
  <c r="AC238" i="2"/>
  <c r="Y238" i="2"/>
  <c r="U238" i="2"/>
  <c r="Q238" i="2"/>
  <c r="M238" i="2"/>
  <c r="I238" i="2"/>
  <c r="E238" i="2"/>
  <c r="GC237" i="2"/>
  <c r="FU237" i="2"/>
  <c r="FQ237" i="2"/>
  <c r="FM237" i="2"/>
  <c r="FI237" i="2"/>
  <c r="FE237" i="2"/>
  <c r="FA237" i="2"/>
  <c r="EW237" i="2"/>
  <c r="ES237" i="2"/>
  <c r="EO237" i="2"/>
  <c r="EK237" i="2"/>
  <c r="EG237" i="2"/>
  <c r="DY237" i="2"/>
  <c r="DU237" i="2"/>
  <c r="DQ237" i="2"/>
  <c r="DM237" i="2"/>
  <c r="DI237" i="2"/>
  <c r="DE237" i="2"/>
  <c r="DA237" i="2"/>
  <c r="CW237" i="2"/>
  <c r="CO237" i="2"/>
  <c r="CK237" i="2"/>
  <c r="CG237" i="2"/>
  <c r="CC237" i="2"/>
  <c r="BY237" i="2"/>
  <c r="BQ237" i="2"/>
  <c r="BM237" i="2"/>
  <c r="BI237" i="2"/>
  <c r="BE237" i="2"/>
  <c r="BA237" i="2"/>
  <c r="AS237" i="2"/>
  <c r="AO237" i="2"/>
  <c r="AG237" i="2"/>
  <c r="AC237" i="2"/>
  <c r="Y237" i="2"/>
  <c r="U237" i="2"/>
  <c r="Q237" i="2"/>
  <c r="M237" i="2"/>
  <c r="I237" i="2"/>
  <c r="E237" i="2"/>
  <c r="GC236" i="2"/>
  <c r="FQ236" i="2"/>
  <c r="FM236" i="2"/>
  <c r="FI236" i="2"/>
  <c r="FE236" i="2"/>
  <c r="FA236" i="2"/>
  <c r="EW236" i="2"/>
  <c r="ES236" i="2"/>
  <c r="EO236" i="2"/>
  <c r="EK236" i="2"/>
  <c r="EG236" i="2"/>
  <c r="EC236" i="2"/>
  <c r="DU236" i="2"/>
  <c r="DQ236" i="2"/>
  <c r="DI236" i="2"/>
  <c r="DE236" i="2"/>
  <c r="CW236" i="2"/>
  <c r="CS236" i="2"/>
  <c r="CO236" i="2"/>
  <c r="CK236" i="2"/>
  <c r="CG236" i="2"/>
  <c r="CC236" i="2"/>
  <c r="BY236" i="2"/>
  <c r="BU236" i="2"/>
  <c r="BM236" i="2"/>
  <c r="BI236" i="2"/>
  <c r="BE236" i="2"/>
  <c r="BA236" i="2"/>
  <c r="AS236" i="2"/>
  <c r="AO236" i="2"/>
  <c r="AK236" i="2"/>
  <c r="AC236" i="2"/>
  <c r="Y236" i="2"/>
  <c r="U236" i="2"/>
  <c r="Q236" i="2"/>
  <c r="M236" i="2"/>
  <c r="FU235" i="2"/>
  <c r="FM235" i="2"/>
  <c r="FA235" i="2"/>
  <c r="EW235" i="2"/>
  <c r="EO235" i="2"/>
  <c r="EK235" i="2"/>
  <c r="EC235" i="2"/>
  <c r="DU235" i="2"/>
  <c r="DQ235" i="2"/>
  <c r="DM235" i="2"/>
  <c r="DI235" i="2"/>
  <c r="DE235" i="2"/>
  <c r="DA235" i="2"/>
  <c r="CS235" i="2"/>
  <c r="CO235" i="2"/>
  <c r="CG235" i="2"/>
  <c r="CC235" i="2"/>
  <c r="BU235" i="2"/>
  <c r="BQ235" i="2"/>
  <c r="BM235" i="2"/>
  <c r="BI235" i="2"/>
  <c r="AW235" i="2"/>
  <c r="AK235" i="2"/>
  <c r="AG235" i="2"/>
  <c r="AC235" i="2"/>
  <c r="Y235" i="2"/>
  <c r="U235" i="2"/>
  <c r="M235" i="2"/>
  <c r="I235" i="2"/>
  <c r="GC234" i="2"/>
  <c r="FU234" i="2"/>
  <c r="FQ234" i="2"/>
  <c r="FM234" i="2"/>
  <c r="FI234" i="2"/>
  <c r="FE234" i="2"/>
  <c r="FA234" i="2"/>
  <c r="EW234" i="2"/>
  <c r="ES234" i="2"/>
  <c r="EO234" i="2"/>
  <c r="EK234" i="2"/>
  <c r="EG234" i="2"/>
  <c r="EC234" i="2"/>
  <c r="DY234" i="2"/>
  <c r="DU234" i="2"/>
  <c r="DQ234" i="2"/>
  <c r="DM234" i="2"/>
  <c r="DI234" i="2"/>
  <c r="DE234" i="2"/>
  <c r="DA234" i="2"/>
  <c r="CW234" i="2"/>
  <c r="CS234" i="2"/>
  <c r="CO234" i="2"/>
  <c r="CK234" i="2"/>
  <c r="CG234" i="2"/>
  <c r="CC234" i="2"/>
  <c r="BY234" i="2"/>
  <c r="BU234" i="2"/>
  <c r="BM234" i="2"/>
  <c r="BI234" i="2"/>
  <c r="BE234" i="2"/>
  <c r="BA234" i="2"/>
  <c r="AW234" i="2"/>
  <c r="AO234" i="2"/>
  <c r="AK234" i="2"/>
  <c r="AG234" i="2"/>
  <c r="GD234" i="2"/>
  <c r="AC234" i="2"/>
  <c r="Y234" i="2"/>
  <c r="U234" i="2"/>
  <c r="Q234" i="2"/>
  <c r="M234" i="2"/>
  <c r="I234" i="2"/>
  <c r="E234" i="2"/>
  <c r="FU233" i="2"/>
  <c r="FQ233" i="2"/>
  <c r="FI233" i="2"/>
  <c r="FE233" i="2"/>
  <c r="EW233" i="2"/>
  <c r="EO233" i="2"/>
  <c r="EK233" i="2"/>
  <c r="EC233" i="2"/>
  <c r="DY233" i="2"/>
  <c r="DU233" i="2"/>
  <c r="DQ233" i="2"/>
  <c r="DM233" i="2"/>
  <c r="DI233" i="2"/>
  <c r="DE233" i="2"/>
  <c r="CS233" i="2"/>
  <c r="CO233" i="2"/>
  <c r="CG233" i="2"/>
  <c r="CC233" i="2"/>
  <c r="BM233" i="2"/>
  <c r="BI233" i="2"/>
  <c r="BE233" i="2"/>
  <c r="BA233" i="2"/>
  <c r="AW233" i="2"/>
  <c r="AS233" i="2"/>
  <c r="AK233" i="2"/>
  <c r="AG233" i="2"/>
  <c r="AC233" i="2"/>
  <c r="Y233" i="2"/>
  <c r="U233" i="2"/>
  <c r="Q233" i="2"/>
  <c r="I233" i="2"/>
  <c r="GC232" i="2"/>
  <c r="FU232" i="2"/>
  <c r="FQ232" i="2"/>
  <c r="FM232" i="2"/>
  <c r="FE232" i="2"/>
  <c r="FA232" i="2"/>
  <c r="EW232" i="2"/>
  <c r="ES232" i="2"/>
  <c r="EO232" i="2"/>
  <c r="EK232" i="2"/>
  <c r="EG232" i="2"/>
  <c r="EC232" i="2"/>
  <c r="DY232" i="2"/>
  <c r="DU232" i="2"/>
  <c r="DQ232" i="2"/>
  <c r="DM232" i="2"/>
  <c r="DI232" i="2"/>
  <c r="DE232" i="2"/>
  <c r="DA232" i="2"/>
  <c r="CW232" i="2"/>
  <c r="CS232" i="2"/>
  <c r="CO232" i="2"/>
  <c r="CK232" i="2"/>
  <c r="CG232" i="2"/>
  <c r="CC232" i="2"/>
  <c r="BY232" i="2"/>
  <c r="BU232" i="2"/>
  <c r="BM232" i="2"/>
  <c r="BI232" i="2"/>
  <c r="BE232" i="2"/>
  <c r="BA232" i="2"/>
  <c r="AW232" i="2"/>
  <c r="AO232" i="2"/>
  <c r="AK232" i="2"/>
  <c r="AG232" i="2"/>
  <c r="AC232" i="2"/>
  <c r="Y232" i="2"/>
  <c r="U232" i="2"/>
  <c r="Q232" i="2"/>
  <c r="M232" i="2"/>
  <c r="I232" i="2"/>
  <c r="E232" i="2"/>
  <c r="GC231" i="2"/>
  <c r="FU231" i="2"/>
  <c r="FQ231" i="2"/>
  <c r="FM231" i="2"/>
  <c r="FI231" i="2"/>
  <c r="FE231" i="2"/>
  <c r="FA231" i="2"/>
  <c r="EW231" i="2"/>
  <c r="EO231" i="2"/>
  <c r="EK231" i="2"/>
  <c r="EG231" i="2"/>
  <c r="EC231" i="2"/>
  <c r="DY231" i="2"/>
  <c r="DU231" i="2"/>
  <c r="DQ231" i="2"/>
  <c r="DM231" i="2"/>
  <c r="DI231" i="2"/>
  <c r="DE231" i="2"/>
  <c r="DA231" i="2"/>
  <c r="CW231" i="2"/>
  <c r="CS231" i="2"/>
  <c r="CO231" i="2"/>
  <c r="CK231" i="2"/>
  <c r="CG231" i="2"/>
  <c r="CC231" i="2"/>
  <c r="BY231" i="2"/>
  <c r="BU231" i="2"/>
  <c r="BM231" i="2"/>
  <c r="BI231" i="2"/>
  <c r="BE231" i="2"/>
  <c r="BA231" i="2"/>
  <c r="AW231" i="2"/>
  <c r="AO231" i="2"/>
  <c r="AK231" i="2"/>
  <c r="AG231" i="2"/>
  <c r="AC231" i="2"/>
  <c r="Y231" i="2"/>
  <c r="U231" i="2"/>
  <c r="Q231" i="2"/>
  <c r="M231" i="2"/>
  <c r="I231" i="2"/>
  <c r="E231" i="2"/>
  <c r="GC230" i="2"/>
  <c r="FU230" i="2"/>
  <c r="FQ230" i="2"/>
  <c r="FM230" i="2"/>
  <c r="FE230" i="2"/>
  <c r="FA230" i="2"/>
  <c r="EW230" i="2"/>
  <c r="ES230" i="2"/>
  <c r="EO230" i="2"/>
  <c r="EK230" i="2"/>
  <c r="EG230" i="2"/>
  <c r="EC230" i="2"/>
  <c r="DY230" i="2"/>
  <c r="DU230" i="2"/>
  <c r="DQ230" i="2"/>
  <c r="DM230" i="2"/>
  <c r="DI230" i="2"/>
  <c r="DE230" i="2"/>
  <c r="DA230" i="2"/>
  <c r="CW230" i="2"/>
  <c r="CS230" i="2"/>
  <c r="CO230" i="2"/>
  <c r="CK230" i="2"/>
  <c r="CG230" i="2"/>
  <c r="CC230" i="2"/>
  <c r="BY230" i="2"/>
  <c r="BU230" i="2"/>
  <c r="BM230" i="2"/>
  <c r="BI230" i="2"/>
  <c r="BE230" i="2"/>
  <c r="BA230" i="2"/>
  <c r="AW230" i="2"/>
  <c r="AS230" i="2"/>
  <c r="AO230" i="2"/>
  <c r="AK230" i="2"/>
  <c r="AG230" i="2"/>
  <c r="AC230" i="2"/>
  <c r="Y230" i="2"/>
  <c r="U230" i="2"/>
  <c r="Q230" i="2"/>
  <c r="M230" i="2"/>
  <c r="I230" i="2"/>
  <c r="E230" i="2"/>
  <c r="GC229" i="2"/>
  <c r="FU229" i="2"/>
  <c r="FM229" i="2"/>
  <c r="FE229" i="2"/>
  <c r="FA229" i="2"/>
  <c r="EW229" i="2"/>
  <c r="ES229" i="2"/>
  <c r="EO229" i="2"/>
  <c r="EK229" i="2"/>
  <c r="EC229" i="2"/>
  <c r="DY229" i="2"/>
  <c r="DU229" i="2"/>
  <c r="DQ229" i="2"/>
  <c r="DM229" i="2"/>
  <c r="DA229" i="2"/>
  <c r="CW229" i="2"/>
  <c r="CS229" i="2"/>
  <c r="CG229" i="2"/>
  <c r="CC229" i="2"/>
  <c r="BQ229" i="2"/>
  <c r="BI229" i="2"/>
  <c r="BE229" i="2"/>
  <c r="AW229" i="2"/>
  <c r="AS229" i="2"/>
  <c r="AO229" i="2"/>
  <c r="AK229" i="2"/>
  <c r="AG229" i="2"/>
  <c r="Y229" i="2"/>
  <c r="U229" i="2"/>
  <c r="Q229" i="2"/>
  <c r="M229" i="2"/>
  <c r="I229" i="2"/>
  <c r="E229" i="2"/>
  <c r="HY228" i="2"/>
  <c r="GC228" i="2"/>
  <c r="FU228" i="2"/>
  <c r="FQ228" i="2"/>
  <c r="FM228" i="2"/>
  <c r="FI228" i="2"/>
  <c r="FE228" i="2"/>
  <c r="FA228" i="2"/>
  <c r="EW228" i="2"/>
  <c r="ES228" i="2"/>
  <c r="EO228" i="2"/>
  <c r="EK228" i="2"/>
  <c r="EG228" i="2"/>
  <c r="EC228" i="2"/>
  <c r="DY228" i="2"/>
  <c r="DU228" i="2"/>
  <c r="DQ228" i="2"/>
  <c r="DM228" i="2"/>
  <c r="DI228" i="2"/>
  <c r="DE228" i="2"/>
  <c r="GK228" i="2"/>
  <c r="DA228" i="2"/>
  <c r="CW228" i="2"/>
  <c r="CS228" i="2"/>
  <c r="CO228" i="2"/>
  <c r="CK228" i="2"/>
  <c r="CG228" i="2"/>
  <c r="CC228" i="2"/>
  <c r="BY228" i="2"/>
  <c r="BU228" i="2"/>
  <c r="BQ228" i="2"/>
  <c r="BM228" i="2"/>
  <c r="BI228" i="2"/>
  <c r="BE228" i="2"/>
  <c r="BA228" i="2"/>
  <c r="AW228" i="2"/>
  <c r="AS228" i="2"/>
  <c r="AO228" i="2"/>
  <c r="AK228" i="2"/>
  <c r="AG228" i="2"/>
  <c r="AC228" i="2"/>
  <c r="Y228" i="2"/>
  <c r="U228" i="2"/>
  <c r="Q228" i="2"/>
  <c r="M228" i="2"/>
  <c r="I228" i="2"/>
  <c r="GE228" i="2"/>
  <c r="GV228" i="2" s="1"/>
  <c r="GU227" i="2"/>
  <c r="GR227" i="2"/>
  <c r="GP227" i="2"/>
  <c r="GO227" i="2"/>
  <c r="GC227" i="2"/>
  <c r="FU227" i="2"/>
  <c r="FQ227" i="2"/>
  <c r="FM227" i="2"/>
  <c r="FI227" i="2"/>
  <c r="FE227" i="2"/>
  <c r="FA227" i="2"/>
  <c r="EW227" i="2"/>
  <c r="ES227" i="2"/>
  <c r="EO227" i="2"/>
  <c r="EK227" i="2"/>
  <c r="EG227" i="2"/>
  <c r="EC227" i="2"/>
  <c r="DY227" i="2"/>
  <c r="DU227" i="2"/>
  <c r="DQ227" i="2"/>
  <c r="DM227" i="2"/>
  <c r="DE227" i="2"/>
  <c r="DA227" i="2"/>
  <c r="CW227" i="2"/>
  <c r="CS227" i="2"/>
  <c r="CO227" i="2"/>
  <c r="CK227" i="2"/>
  <c r="CG227" i="2"/>
  <c r="CC227" i="2"/>
  <c r="BU227" i="2"/>
  <c r="BQ227" i="2"/>
  <c r="GQ227" i="2"/>
  <c r="BM227" i="2"/>
  <c r="BI227" i="2"/>
  <c r="BE227" i="2"/>
  <c r="BA227" i="2"/>
  <c r="AW227" i="2"/>
  <c r="AS227" i="2"/>
  <c r="AO227" i="2"/>
  <c r="AK227" i="2"/>
  <c r="AG227" i="2"/>
  <c r="AC227" i="2"/>
  <c r="Y227" i="2"/>
  <c r="U227" i="2"/>
  <c r="Q227" i="2"/>
  <c r="M227" i="2"/>
  <c r="GE227" i="2"/>
  <c r="GL227" i="2" s="1"/>
  <c r="GV226" i="2"/>
  <c r="GC226" i="2"/>
  <c r="FU226" i="2"/>
  <c r="FQ226" i="2"/>
  <c r="FM226" i="2"/>
  <c r="FI226" i="2"/>
  <c r="FE226" i="2"/>
  <c r="FA226" i="2"/>
  <c r="EW226" i="2"/>
  <c r="ES226" i="2"/>
  <c r="EO226" i="2"/>
  <c r="EK226" i="2"/>
  <c r="EG226" i="2"/>
  <c r="EC226" i="2"/>
  <c r="DY226" i="2"/>
  <c r="DU226" i="2"/>
  <c r="DQ226" i="2"/>
  <c r="DM226" i="2"/>
  <c r="DI226" i="2"/>
  <c r="DE226" i="2"/>
  <c r="DA226" i="2"/>
  <c r="CW226" i="2"/>
  <c r="CS226" i="2"/>
  <c r="CO226" i="2"/>
  <c r="CK226" i="2"/>
  <c r="CG226" i="2"/>
  <c r="CC226" i="2"/>
  <c r="BU226" i="2"/>
  <c r="GL226" i="2"/>
  <c r="BQ226" i="2"/>
  <c r="BM226" i="2"/>
  <c r="BI226" i="2"/>
  <c r="BE226" i="2"/>
  <c r="AW226" i="2"/>
  <c r="AS226" i="2"/>
  <c r="AO226" i="2"/>
  <c r="AK226" i="2"/>
  <c r="AG226" i="2"/>
  <c r="Y226" i="2"/>
  <c r="U226" i="2"/>
  <c r="M226" i="2"/>
  <c r="I226" i="2"/>
  <c r="GE226" i="2"/>
  <c r="GK226" i="2" s="1"/>
  <c r="GC225" i="2"/>
  <c r="FU225" i="2"/>
  <c r="FQ225" i="2"/>
  <c r="FM225" i="2"/>
  <c r="FI225" i="2"/>
  <c r="FA225" i="2"/>
  <c r="EW225" i="2"/>
  <c r="ES225" i="2"/>
  <c r="EO225" i="2"/>
  <c r="EG225" i="2"/>
  <c r="EC225" i="2"/>
  <c r="DY225" i="2"/>
  <c r="DQ225" i="2"/>
  <c r="DM225" i="2"/>
  <c r="DE225" i="2"/>
  <c r="DA225" i="2"/>
  <c r="CS225" i="2"/>
  <c r="CO225" i="2"/>
  <c r="CK225" i="2"/>
  <c r="CG225" i="2"/>
  <c r="BU225" i="2"/>
  <c r="BQ225" i="2"/>
  <c r="BM225" i="2"/>
  <c r="BI225" i="2"/>
  <c r="BE225" i="2"/>
  <c r="BA225" i="2"/>
  <c r="AO225" i="2"/>
  <c r="AK225" i="2"/>
  <c r="AG225" i="2"/>
  <c r="AC225" i="2"/>
  <c r="Y225" i="2"/>
  <c r="U225" i="2"/>
  <c r="M225" i="2"/>
  <c r="I225" i="2"/>
  <c r="FU224" i="2"/>
  <c r="FM224" i="2"/>
  <c r="EW224" i="2"/>
  <c r="EO224" i="2"/>
  <c r="EK224" i="2"/>
  <c r="EG224" i="2"/>
  <c r="DY224" i="2"/>
  <c r="DU224" i="2"/>
  <c r="DM224" i="2"/>
  <c r="DE224" i="2"/>
  <c r="DA224" i="2"/>
  <c r="CS224" i="2"/>
  <c r="CC224" i="2"/>
  <c r="BQ224" i="2"/>
  <c r="BM224" i="2"/>
  <c r="BE224" i="2"/>
  <c r="BA224" i="2"/>
  <c r="GD224" i="2"/>
  <c r="AK224" i="2"/>
  <c r="AG224" i="2"/>
  <c r="AC224" i="2"/>
  <c r="Y224" i="2"/>
  <c r="M224" i="2"/>
  <c r="I224" i="2"/>
  <c r="GC223" i="2"/>
  <c r="FU223" i="2"/>
  <c r="FQ223" i="2"/>
  <c r="FM223" i="2"/>
  <c r="FI223" i="2"/>
  <c r="FE223" i="2"/>
  <c r="FA223" i="2"/>
  <c r="ES223" i="2"/>
  <c r="EO223" i="2"/>
  <c r="EK223" i="2"/>
  <c r="EC223" i="2"/>
  <c r="DU223" i="2"/>
  <c r="DQ223" i="2"/>
  <c r="DE223" i="2"/>
  <c r="DA223" i="2"/>
  <c r="CW223" i="2"/>
  <c r="CS223" i="2"/>
  <c r="CO223" i="2"/>
  <c r="CK223" i="2"/>
  <c r="CG223" i="2"/>
  <c r="BU223" i="2"/>
  <c r="BM223" i="2"/>
  <c r="BI223" i="2"/>
  <c r="BA223" i="2"/>
  <c r="AW223" i="2"/>
  <c r="AO223" i="2"/>
  <c r="AK223" i="2"/>
  <c r="AG223" i="2"/>
  <c r="AC223" i="2"/>
  <c r="Y223" i="2"/>
  <c r="U223" i="2"/>
  <c r="Q223" i="2"/>
  <c r="M223" i="2"/>
  <c r="GR222" i="2"/>
  <c r="GQ222" i="2"/>
  <c r="GK222" i="2"/>
  <c r="GC222" i="2"/>
  <c r="FU222" i="2"/>
  <c r="FQ222" i="2"/>
  <c r="FM222" i="2"/>
  <c r="FI222" i="2"/>
  <c r="GM222" i="2"/>
  <c r="FE222" i="2"/>
  <c r="FA222" i="2"/>
  <c r="EW222" i="2"/>
  <c r="ES222" i="2"/>
  <c r="EO222" i="2"/>
  <c r="EK222" i="2"/>
  <c r="EG222" i="2"/>
  <c r="EC222" i="2"/>
  <c r="DY222" i="2"/>
  <c r="DU222" i="2"/>
  <c r="DQ222" i="2"/>
  <c r="DM222" i="2"/>
  <c r="DI222" i="2"/>
  <c r="DE222" i="2"/>
  <c r="DA222" i="2"/>
  <c r="CW222" i="2"/>
  <c r="CS222" i="2"/>
  <c r="CO222" i="2"/>
  <c r="CK222" i="2"/>
  <c r="CG222" i="2"/>
  <c r="CC222" i="2"/>
  <c r="BY222" i="2"/>
  <c r="BU222" i="2"/>
  <c r="GL222" i="2"/>
  <c r="BQ222" i="2"/>
  <c r="BM222" i="2"/>
  <c r="BI222" i="2"/>
  <c r="BE222" i="2"/>
  <c r="BA222" i="2"/>
  <c r="AW222" i="2"/>
  <c r="GN222" i="2"/>
  <c r="AS222" i="2"/>
  <c r="AO222" i="2"/>
  <c r="AK222" i="2"/>
  <c r="AG222" i="2"/>
  <c r="AC222" i="2"/>
  <c r="Y222" i="2"/>
  <c r="U222" i="2"/>
  <c r="Q222" i="2"/>
  <c r="M222" i="2"/>
  <c r="I222" i="2"/>
  <c r="GF222" i="2"/>
  <c r="GE222" i="2"/>
  <c r="GO222" i="2" s="1"/>
  <c r="FU221" i="2"/>
  <c r="FE221" i="2"/>
  <c r="FA221" i="2"/>
  <c r="EW221" i="2"/>
  <c r="ES221" i="2"/>
  <c r="EO221" i="2"/>
  <c r="EK221" i="2"/>
  <c r="EC221" i="2"/>
  <c r="DY221" i="2"/>
  <c r="DU221" i="2"/>
  <c r="DQ221" i="2"/>
  <c r="DA221" i="2"/>
  <c r="CS221" i="2"/>
  <c r="CO221" i="2"/>
  <c r="CG221" i="2"/>
  <c r="CC221" i="2"/>
  <c r="BQ221" i="2"/>
  <c r="BM221" i="2"/>
  <c r="BI221" i="2"/>
  <c r="BE221" i="2"/>
  <c r="AW221" i="2"/>
  <c r="AK221" i="2"/>
  <c r="AG221" i="2"/>
  <c r="Y221" i="2"/>
  <c r="M221" i="2"/>
  <c r="E221" i="2"/>
  <c r="GV220" i="2"/>
  <c r="GU220" i="2"/>
  <c r="GS220" i="2"/>
  <c r="GK220" i="2"/>
  <c r="GC220" i="2"/>
  <c r="FU220" i="2"/>
  <c r="FQ220" i="2"/>
  <c r="GP220" i="2"/>
  <c r="FM220" i="2"/>
  <c r="FI220" i="2"/>
  <c r="FE220" i="2"/>
  <c r="FA220" i="2"/>
  <c r="EW220" i="2"/>
  <c r="ES220" i="2"/>
  <c r="EO220" i="2"/>
  <c r="EK220" i="2"/>
  <c r="EG220" i="2"/>
  <c r="EC220" i="2"/>
  <c r="DY220" i="2"/>
  <c r="DU220" i="2"/>
  <c r="DQ220" i="2"/>
  <c r="DM220" i="2"/>
  <c r="DI220" i="2"/>
  <c r="GT220" i="2"/>
  <c r="DA220" i="2"/>
  <c r="CW220" i="2"/>
  <c r="CS220" i="2"/>
  <c r="CO220" i="2"/>
  <c r="CK220" i="2"/>
  <c r="CG220" i="2"/>
  <c r="CC220" i="2"/>
  <c r="BY220" i="2"/>
  <c r="BQ220" i="2"/>
  <c r="BM220" i="2"/>
  <c r="BI220" i="2"/>
  <c r="BE220" i="2"/>
  <c r="BA220" i="2"/>
  <c r="AS220" i="2"/>
  <c r="AO220" i="2"/>
  <c r="AK220" i="2"/>
  <c r="AG220" i="2"/>
  <c r="AC220" i="2"/>
  <c r="Y220" i="2"/>
  <c r="U220" i="2"/>
  <c r="Q220" i="2"/>
  <c r="M220" i="2"/>
  <c r="I220" i="2"/>
  <c r="E220" i="2"/>
  <c r="GE220" i="2"/>
  <c r="GC219" i="2"/>
  <c r="FM219" i="2"/>
  <c r="FE219" i="2"/>
  <c r="FA219" i="2"/>
  <c r="EO219" i="2"/>
  <c r="EK219" i="2"/>
  <c r="EG219" i="2"/>
  <c r="EC219" i="2"/>
  <c r="DU219" i="2"/>
  <c r="DQ219" i="2"/>
  <c r="DM219" i="2"/>
  <c r="DI219" i="2"/>
  <c r="DA219" i="2"/>
  <c r="CS219" i="2"/>
  <c r="CK219" i="2"/>
  <c r="CG219" i="2"/>
  <c r="BY219" i="2"/>
  <c r="BU219" i="2"/>
  <c r="BM219" i="2"/>
  <c r="BI219" i="2"/>
  <c r="BE219" i="2"/>
  <c r="BA219" i="2"/>
  <c r="AO219" i="2"/>
  <c r="AK219" i="2"/>
  <c r="AC219" i="2"/>
  <c r="Y219" i="2"/>
  <c r="Q219" i="2"/>
  <c r="M219" i="2"/>
  <c r="GC218" i="2"/>
  <c r="FY218" i="2"/>
  <c r="FU218" i="2"/>
  <c r="FM218" i="2"/>
  <c r="FI218" i="2"/>
  <c r="FE218" i="2"/>
  <c r="FA218" i="2"/>
  <c r="EW218" i="2"/>
  <c r="EO218" i="2"/>
  <c r="EK218" i="2"/>
  <c r="EC218" i="2"/>
  <c r="DY218" i="2"/>
  <c r="DU218" i="2"/>
  <c r="DQ218" i="2"/>
  <c r="DM218" i="2"/>
  <c r="DE218" i="2"/>
  <c r="DA218" i="2"/>
  <c r="CS218" i="2"/>
  <c r="CO218" i="2"/>
  <c r="CK218" i="2"/>
  <c r="CG218" i="2"/>
  <c r="CC218" i="2"/>
  <c r="BU218" i="2"/>
  <c r="BQ218" i="2"/>
  <c r="BM218" i="2"/>
  <c r="BI218" i="2"/>
  <c r="BE218" i="2"/>
  <c r="BA218" i="2"/>
  <c r="AW218" i="2"/>
  <c r="AS218" i="2"/>
  <c r="AO218" i="2"/>
  <c r="AK218" i="2"/>
  <c r="AG218" i="2"/>
  <c r="AC218" i="2"/>
  <c r="Y218" i="2"/>
  <c r="U218" i="2"/>
  <c r="Q218" i="2"/>
  <c r="M218" i="2"/>
  <c r="I218" i="2"/>
  <c r="GC217" i="2"/>
  <c r="FU217" i="2"/>
  <c r="FQ217" i="2"/>
  <c r="FM217" i="2"/>
  <c r="FI217" i="2"/>
  <c r="FE217" i="2"/>
  <c r="FA217" i="2"/>
  <c r="EW217" i="2"/>
  <c r="ES217" i="2"/>
  <c r="EO217" i="2"/>
  <c r="EK217" i="2"/>
  <c r="EC217" i="2"/>
  <c r="DY217" i="2"/>
  <c r="DU217" i="2"/>
  <c r="DQ217" i="2"/>
  <c r="DM217" i="2"/>
  <c r="DI217" i="2"/>
  <c r="DE217" i="2"/>
  <c r="DA217" i="2"/>
  <c r="CW217" i="2"/>
  <c r="CS217" i="2"/>
  <c r="CO217" i="2"/>
  <c r="CK217" i="2"/>
  <c r="CG217" i="2"/>
  <c r="CC217" i="2"/>
  <c r="BY217" i="2"/>
  <c r="BU217" i="2"/>
  <c r="BM217" i="2"/>
  <c r="BI217" i="2"/>
  <c r="BE217" i="2"/>
  <c r="BA217" i="2"/>
  <c r="AW217" i="2"/>
  <c r="AO217" i="2"/>
  <c r="AK217" i="2"/>
  <c r="AG217" i="2"/>
  <c r="AC217" i="2"/>
  <c r="Y217" i="2"/>
  <c r="U217" i="2"/>
  <c r="Q217" i="2"/>
  <c r="M217" i="2"/>
  <c r="I217" i="2"/>
  <c r="E217" i="2"/>
  <c r="GC216" i="2"/>
  <c r="FU216" i="2"/>
  <c r="FQ216" i="2"/>
  <c r="FM216" i="2"/>
  <c r="FE216" i="2"/>
  <c r="FA216" i="2"/>
  <c r="EW216" i="2"/>
  <c r="EO216" i="2"/>
  <c r="EK216" i="2"/>
  <c r="EC216" i="2"/>
  <c r="DY216" i="2"/>
  <c r="DU216" i="2"/>
  <c r="DQ216" i="2"/>
  <c r="DM216" i="2"/>
  <c r="DA216" i="2"/>
  <c r="CW216" i="2"/>
  <c r="CS216" i="2"/>
  <c r="CO216" i="2"/>
  <c r="CK216" i="2"/>
  <c r="CG216" i="2"/>
  <c r="CC216" i="2"/>
  <c r="BY216" i="2"/>
  <c r="BQ216" i="2"/>
  <c r="BM216" i="2"/>
  <c r="BI216" i="2"/>
  <c r="BE216" i="2"/>
  <c r="BA216" i="2"/>
  <c r="AS216" i="2"/>
  <c r="AO216" i="2"/>
  <c r="AK216" i="2"/>
  <c r="GD216" i="2"/>
  <c r="AG216" i="2"/>
  <c r="AC216" i="2"/>
  <c r="Y216" i="2"/>
  <c r="U216" i="2"/>
  <c r="Q216" i="2"/>
  <c r="I216" i="2"/>
  <c r="E216" i="2"/>
  <c r="GC215" i="2"/>
  <c r="FM215" i="2"/>
  <c r="FA215" i="2"/>
  <c r="EW215" i="2"/>
  <c r="EK215" i="2"/>
  <c r="DY215" i="2"/>
  <c r="DU215" i="2"/>
  <c r="DQ215" i="2"/>
  <c r="DM215" i="2"/>
  <c r="DE215" i="2"/>
  <c r="DA215" i="2"/>
  <c r="CW215" i="2"/>
  <c r="CS215" i="2"/>
  <c r="CO215" i="2"/>
  <c r="CK215" i="2"/>
  <c r="CG215" i="2"/>
  <c r="CC215" i="2"/>
  <c r="BM215" i="2"/>
  <c r="BI215" i="2"/>
  <c r="BA215" i="2"/>
  <c r="AW215" i="2"/>
  <c r="AS215" i="2"/>
  <c r="AO215" i="2"/>
  <c r="AK215" i="2"/>
  <c r="AG215" i="2"/>
  <c r="AC215" i="2"/>
  <c r="Y215" i="2"/>
  <c r="Q215" i="2"/>
  <c r="GC214" i="2"/>
  <c r="FU214" i="2"/>
  <c r="FQ214" i="2"/>
  <c r="FM214" i="2"/>
  <c r="FI214" i="2"/>
  <c r="FE214" i="2"/>
  <c r="FA214" i="2"/>
  <c r="EW214" i="2"/>
  <c r="EO214" i="2"/>
  <c r="EK214" i="2"/>
  <c r="EC214" i="2"/>
  <c r="DY214" i="2"/>
  <c r="DU214" i="2"/>
  <c r="DQ214" i="2"/>
  <c r="DM214" i="2"/>
  <c r="DE214" i="2"/>
  <c r="DA214" i="2"/>
  <c r="CW214" i="2"/>
  <c r="CS214" i="2"/>
  <c r="CO214" i="2"/>
  <c r="CK214" i="2"/>
  <c r="CG214" i="2"/>
  <c r="CC214" i="2"/>
  <c r="BY214" i="2"/>
  <c r="BQ214" i="2"/>
  <c r="BM214" i="2"/>
  <c r="BI214" i="2"/>
  <c r="BE214" i="2"/>
  <c r="BA214" i="2"/>
  <c r="AW214" i="2"/>
  <c r="AS214" i="2"/>
  <c r="AO214" i="2"/>
  <c r="AK214" i="2"/>
  <c r="AG214" i="2"/>
  <c r="AC214" i="2"/>
  <c r="Y214" i="2"/>
  <c r="U214" i="2"/>
  <c r="Q214" i="2"/>
  <c r="I214" i="2"/>
  <c r="GD214" i="2"/>
  <c r="E214" i="2"/>
  <c r="FU213" i="2"/>
  <c r="FQ213" i="2"/>
  <c r="FM213" i="2"/>
  <c r="FI213" i="2"/>
  <c r="FA213" i="2"/>
  <c r="EW213" i="2"/>
  <c r="EO213" i="2"/>
  <c r="EK213" i="2"/>
  <c r="DY213" i="2"/>
  <c r="DU213" i="2"/>
  <c r="DQ213" i="2"/>
  <c r="DM213" i="2"/>
  <c r="DE213" i="2"/>
  <c r="CW213" i="2"/>
  <c r="CS213" i="2"/>
  <c r="CO213" i="2"/>
  <c r="CK213" i="2"/>
  <c r="CG213" i="2"/>
  <c r="CC213" i="2"/>
  <c r="BY213" i="2"/>
  <c r="BU213" i="2"/>
  <c r="BQ213" i="2"/>
  <c r="BM213" i="2"/>
  <c r="BI213" i="2"/>
  <c r="BA213" i="2"/>
  <c r="AW213" i="2"/>
  <c r="AS213" i="2"/>
  <c r="AO213" i="2"/>
  <c r="AK213" i="2"/>
  <c r="AC213" i="2"/>
  <c r="Y213" i="2"/>
  <c r="U213" i="2"/>
  <c r="Q213" i="2"/>
  <c r="I213" i="2"/>
  <c r="GF213" i="2"/>
  <c r="FU212" i="2"/>
  <c r="FM212" i="2"/>
  <c r="FI212" i="2"/>
  <c r="FE212" i="2"/>
  <c r="FA212" i="2"/>
  <c r="EW212" i="2"/>
  <c r="EO212" i="2"/>
  <c r="EK212" i="2"/>
  <c r="DY212" i="2"/>
  <c r="DU212" i="2"/>
  <c r="DQ212" i="2"/>
  <c r="DM212" i="2"/>
  <c r="DE212" i="2"/>
  <c r="CS212" i="2"/>
  <c r="CO212" i="2"/>
  <c r="CK212" i="2"/>
  <c r="CG212" i="2"/>
  <c r="CC212" i="2"/>
  <c r="BU212" i="2"/>
  <c r="BM212" i="2"/>
  <c r="BI212" i="2"/>
  <c r="BA212" i="2"/>
  <c r="AW212" i="2"/>
  <c r="AO212" i="2"/>
  <c r="AK212" i="2"/>
  <c r="AC212" i="2"/>
  <c r="Y212" i="2"/>
  <c r="U212" i="2"/>
  <c r="Q212" i="2"/>
  <c r="I212" i="2"/>
  <c r="FU211" i="2"/>
  <c r="FM211" i="2"/>
  <c r="FI211" i="2"/>
  <c r="FA211" i="2"/>
  <c r="EW211" i="2"/>
  <c r="ES211" i="2"/>
  <c r="EO211" i="2"/>
  <c r="EK211" i="2"/>
  <c r="DY211" i="2"/>
  <c r="DU211" i="2"/>
  <c r="DM211" i="2"/>
  <c r="CS211" i="2"/>
  <c r="CK211" i="2"/>
  <c r="CG211" i="2"/>
  <c r="CC211" i="2"/>
  <c r="BY211" i="2"/>
  <c r="BU211" i="2"/>
  <c r="BM211" i="2"/>
  <c r="BI211" i="2"/>
  <c r="BE211" i="2"/>
  <c r="BA211" i="2"/>
  <c r="AS211" i="2"/>
  <c r="AO211" i="2"/>
  <c r="AK211" i="2"/>
  <c r="AC211" i="2"/>
  <c r="Y211" i="2"/>
  <c r="U211" i="2"/>
  <c r="Q211" i="2"/>
  <c r="I211" i="2"/>
  <c r="E211" i="2"/>
  <c r="FU210" i="2"/>
  <c r="FM210" i="2"/>
  <c r="FI210" i="2"/>
  <c r="FE210" i="2"/>
  <c r="FA210" i="2"/>
  <c r="EW210" i="2"/>
  <c r="EO210" i="2"/>
  <c r="EK210" i="2"/>
  <c r="EC210" i="2"/>
  <c r="DY210" i="2"/>
  <c r="DU210" i="2"/>
  <c r="DM210" i="2"/>
  <c r="DE210" i="2"/>
  <c r="DA210" i="2"/>
  <c r="CS210" i="2"/>
  <c r="CK210" i="2"/>
  <c r="CG210" i="2"/>
  <c r="CC210" i="2"/>
  <c r="BU210" i="2"/>
  <c r="BM210" i="2"/>
  <c r="BI210" i="2"/>
  <c r="BE210" i="2"/>
  <c r="BA210" i="2"/>
  <c r="AW210" i="2"/>
  <c r="AO210" i="2"/>
  <c r="AK210" i="2"/>
  <c r="AG210" i="2"/>
  <c r="AC210" i="2"/>
  <c r="Y210" i="2"/>
  <c r="Q210" i="2"/>
  <c r="I210" i="2"/>
  <c r="GC209" i="2"/>
  <c r="FU209" i="2"/>
  <c r="FQ209" i="2"/>
  <c r="FM209" i="2"/>
  <c r="FI209" i="2"/>
  <c r="FE209" i="2"/>
  <c r="FA209" i="2"/>
  <c r="EW209" i="2"/>
  <c r="ES209" i="2"/>
  <c r="EO209" i="2"/>
  <c r="EK209" i="2"/>
  <c r="EC209" i="2"/>
  <c r="DY209" i="2"/>
  <c r="DU209" i="2"/>
  <c r="DQ209" i="2"/>
  <c r="DM209" i="2"/>
  <c r="GD209" i="2"/>
  <c r="DA209" i="2"/>
  <c r="CW209" i="2"/>
  <c r="CS209" i="2"/>
  <c r="CO209" i="2"/>
  <c r="CK209" i="2"/>
  <c r="CG209" i="2"/>
  <c r="CC209" i="2"/>
  <c r="BY209" i="2"/>
  <c r="BQ209" i="2"/>
  <c r="BM209" i="2"/>
  <c r="BI209" i="2"/>
  <c r="BE209" i="2"/>
  <c r="BA209" i="2"/>
  <c r="AO209" i="2"/>
  <c r="AK209" i="2"/>
  <c r="AG209" i="2"/>
  <c r="AC209" i="2"/>
  <c r="Y209" i="2"/>
  <c r="U209" i="2"/>
  <c r="Q209" i="2"/>
  <c r="I209" i="2"/>
  <c r="E209" i="2"/>
  <c r="GM208" i="2"/>
  <c r="GC208" i="2"/>
  <c r="FU208" i="2"/>
  <c r="FQ208" i="2"/>
  <c r="FM208" i="2"/>
  <c r="FI208" i="2"/>
  <c r="FE208" i="2"/>
  <c r="FA208" i="2"/>
  <c r="EW208" i="2"/>
  <c r="ES208" i="2"/>
  <c r="EO208" i="2"/>
  <c r="EK208" i="2"/>
  <c r="EC208" i="2"/>
  <c r="DY208" i="2"/>
  <c r="DU208" i="2"/>
  <c r="DQ208" i="2"/>
  <c r="DM208" i="2"/>
  <c r="DE208" i="2"/>
  <c r="DA208" i="2"/>
  <c r="CW208" i="2"/>
  <c r="CS208" i="2"/>
  <c r="CO208" i="2"/>
  <c r="CK208" i="2"/>
  <c r="CG208" i="2"/>
  <c r="CC208" i="2"/>
  <c r="BY208" i="2"/>
  <c r="BU208" i="2"/>
  <c r="BQ208" i="2"/>
  <c r="BM208" i="2"/>
  <c r="BI208" i="2"/>
  <c r="BE208" i="2"/>
  <c r="BA208" i="2"/>
  <c r="AW208" i="2"/>
  <c r="AS208" i="2"/>
  <c r="AO208" i="2"/>
  <c r="AK208" i="2"/>
  <c r="AG208" i="2"/>
  <c r="AC208" i="2"/>
  <c r="Y208" i="2"/>
  <c r="U208" i="2"/>
  <c r="Q208" i="2"/>
  <c r="I208" i="2"/>
  <c r="GE208" i="2"/>
  <c r="E208" i="2"/>
  <c r="FM207" i="2"/>
  <c r="FE207" i="2"/>
  <c r="FA207" i="2"/>
  <c r="EO207" i="2"/>
  <c r="EK207" i="2"/>
  <c r="DY207" i="2"/>
  <c r="DQ207" i="2"/>
  <c r="DM207" i="2"/>
  <c r="CW207" i="2"/>
  <c r="GF207" i="2"/>
  <c r="CK207" i="2"/>
  <c r="CG207" i="2"/>
  <c r="CC207" i="2"/>
  <c r="BY207" i="2"/>
  <c r="BM207" i="2"/>
  <c r="BI207" i="2"/>
  <c r="BA207" i="2"/>
  <c r="AO207" i="2"/>
  <c r="AK207" i="2"/>
  <c r="AC207" i="2"/>
  <c r="Q207" i="2"/>
  <c r="I207" i="2"/>
  <c r="E207" i="2"/>
  <c r="GD207" i="2"/>
  <c r="GC206" i="2"/>
  <c r="FU206" i="2"/>
  <c r="FQ206" i="2"/>
  <c r="FM206" i="2"/>
  <c r="FI206" i="2"/>
  <c r="FE206" i="2"/>
  <c r="FA206" i="2"/>
  <c r="EW206" i="2"/>
  <c r="ES206" i="2"/>
  <c r="EO206" i="2"/>
  <c r="EK206" i="2"/>
  <c r="EC206" i="2"/>
  <c r="DY206" i="2"/>
  <c r="DU206" i="2"/>
  <c r="DQ206" i="2"/>
  <c r="DM206" i="2"/>
  <c r="DE206" i="2"/>
  <c r="DA206" i="2"/>
  <c r="CW206" i="2"/>
  <c r="CS206" i="2"/>
  <c r="CO206" i="2"/>
  <c r="CK206" i="2"/>
  <c r="CG206" i="2"/>
  <c r="CC206" i="2"/>
  <c r="BY206" i="2"/>
  <c r="BU206" i="2"/>
  <c r="BQ206" i="2"/>
  <c r="BM206" i="2"/>
  <c r="BI206" i="2"/>
  <c r="BE206" i="2"/>
  <c r="BA206" i="2"/>
  <c r="AW206" i="2"/>
  <c r="AS206" i="2"/>
  <c r="AO206" i="2"/>
  <c r="AK206" i="2"/>
  <c r="AG206" i="2"/>
  <c r="AC206" i="2"/>
  <c r="Y206" i="2"/>
  <c r="U206" i="2"/>
  <c r="Q206" i="2"/>
  <c r="GG206" i="2" s="1"/>
  <c r="I206" i="2"/>
  <c r="E206" i="2"/>
  <c r="GE205" i="2"/>
  <c r="GC205" i="2"/>
  <c r="FU205" i="2"/>
  <c r="FQ205" i="2"/>
  <c r="FM205" i="2"/>
  <c r="FE205" i="2"/>
  <c r="FA205" i="2"/>
  <c r="EW205" i="2"/>
  <c r="ES205" i="2"/>
  <c r="EO205" i="2"/>
  <c r="EK205" i="2"/>
  <c r="EC205" i="2"/>
  <c r="DY205" i="2"/>
  <c r="DU205" i="2"/>
  <c r="DQ205" i="2"/>
  <c r="DM205" i="2"/>
  <c r="DA205" i="2"/>
  <c r="CW205" i="2"/>
  <c r="CS205" i="2"/>
  <c r="CO205" i="2"/>
  <c r="CK205" i="2"/>
  <c r="CG205" i="2"/>
  <c r="CC205" i="2"/>
  <c r="BY205" i="2"/>
  <c r="BQ205" i="2"/>
  <c r="BM205" i="2"/>
  <c r="BI205" i="2"/>
  <c r="BE205" i="2"/>
  <c r="BA205" i="2"/>
  <c r="AW205" i="2"/>
  <c r="AS205" i="2"/>
  <c r="AO205" i="2"/>
  <c r="AK205" i="2"/>
  <c r="AG205" i="2"/>
  <c r="AC205" i="2"/>
  <c r="Y205" i="2"/>
  <c r="U205" i="2"/>
  <c r="Q205" i="2"/>
  <c r="I205" i="2"/>
  <c r="E205" i="2"/>
  <c r="GC204" i="2"/>
  <c r="FU204" i="2"/>
  <c r="FQ204" i="2"/>
  <c r="FM204" i="2"/>
  <c r="FE204" i="2"/>
  <c r="FA204" i="2"/>
  <c r="EW204" i="2"/>
  <c r="ES204" i="2"/>
  <c r="EO204" i="2"/>
  <c r="EK204" i="2"/>
  <c r="EC204" i="2"/>
  <c r="DY204" i="2"/>
  <c r="DU204" i="2"/>
  <c r="DQ204" i="2"/>
  <c r="DM204" i="2"/>
  <c r="DE204" i="2"/>
  <c r="CW204" i="2"/>
  <c r="CS204" i="2"/>
  <c r="CO204" i="2"/>
  <c r="CK204" i="2"/>
  <c r="CG204" i="2"/>
  <c r="CC204" i="2"/>
  <c r="BY204" i="2"/>
  <c r="BQ204" i="2"/>
  <c r="BM204" i="2"/>
  <c r="BI204" i="2"/>
  <c r="BE204" i="2"/>
  <c r="BA204" i="2"/>
  <c r="AW204" i="2"/>
  <c r="AS204" i="2"/>
  <c r="AO204" i="2"/>
  <c r="AK204" i="2"/>
  <c r="AG204" i="2"/>
  <c r="AC204" i="2"/>
  <c r="Y204" i="2"/>
  <c r="U204" i="2"/>
  <c r="Q204" i="2"/>
  <c r="E204" i="2"/>
  <c r="GD204" i="2"/>
  <c r="GC203" i="2"/>
  <c r="FU203" i="2"/>
  <c r="FM203" i="2"/>
  <c r="FI203" i="2"/>
  <c r="EW203" i="2"/>
  <c r="EO203" i="2"/>
  <c r="EC203" i="2"/>
  <c r="DY203" i="2"/>
  <c r="DQ203" i="2"/>
  <c r="DM203" i="2"/>
  <c r="DA203" i="2"/>
  <c r="CW203" i="2"/>
  <c r="CO203" i="2"/>
  <c r="CC203" i="2"/>
  <c r="BM203" i="2"/>
  <c r="GD203" i="2"/>
  <c r="BE203" i="2"/>
  <c r="BA203" i="2"/>
  <c r="AS203" i="2"/>
  <c r="AO203" i="2"/>
  <c r="AK203" i="2"/>
  <c r="AG203" i="2"/>
  <c r="AC203" i="2"/>
  <c r="Y203" i="2"/>
  <c r="U203" i="2"/>
  <c r="GC202" i="2"/>
  <c r="FU202" i="2"/>
  <c r="FQ202" i="2"/>
  <c r="FM202" i="2"/>
  <c r="FI202" i="2"/>
  <c r="FE202" i="2"/>
  <c r="EW202" i="2"/>
  <c r="ES202" i="2"/>
  <c r="EK202" i="2"/>
  <c r="EC202" i="2"/>
  <c r="DY202" i="2"/>
  <c r="DU202" i="2"/>
  <c r="DQ202" i="2"/>
  <c r="DE202" i="2"/>
  <c r="DA202" i="2"/>
  <c r="CS202" i="2"/>
  <c r="CO202" i="2"/>
  <c r="CK202" i="2"/>
  <c r="CG202" i="2"/>
  <c r="CC202" i="2"/>
  <c r="BY202" i="2"/>
  <c r="BU202" i="2"/>
  <c r="BQ202" i="2"/>
  <c r="BM202" i="2"/>
  <c r="BI202" i="2"/>
  <c r="BE202" i="2"/>
  <c r="AW202" i="2"/>
  <c r="AS202" i="2"/>
  <c r="AO202" i="2"/>
  <c r="AK202" i="2"/>
  <c r="AG202" i="2"/>
  <c r="Y202" i="2"/>
  <c r="U202" i="2"/>
  <c r="Q202" i="2"/>
  <c r="I202" i="2"/>
  <c r="GC201" i="2"/>
  <c r="FU201" i="2"/>
  <c r="FQ201" i="2"/>
  <c r="FM201" i="2"/>
  <c r="FI201" i="2"/>
  <c r="FE201" i="2"/>
  <c r="FA201" i="2"/>
  <c r="EW201" i="2"/>
  <c r="ES201" i="2"/>
  <c r="EO201" i="2"/>
  <c r="EK201" i="2"/>
  <c r="EC201" i="2"/>
  <c r="DY201" i="2"/>
  <c r="DU201" i="2"/>
  <c r="DQ201" i="2"/>
  <c r="DM201" i="2"/>
  <c r="DE201" i="2"/>
  <c r="DA201" i="2"/>
  <c r="CS201" i="2"/>
  <c r="CO201" i="2"/>
  <c r="CK201" i="2"/>
  <c r="CG201" i="2"/>
  <c r="CC201" i="2"/>
  <c r="BU201" i="2"/>
  <c r="BQ201" i="2"/>
  <c r="BM201" i="2"/>
  <c r="BI201" i="2"/>
  <c r="BE201" i="2"/>
  <c r="BA201" i="2"/>
  <c r="AS201" i="2"/>
  <c r="AO201" i="2"/>
  <c r="AK201" i="2"/>
  <c r="AG201" i="2"/>
  <c r="AC201" i="2"/>
  <c r="Y201" i="2"/>
  <c r="U201" i="2"/>
  <c r="Q201" i="2"/>
  <c r="I201" i="2"/>
  <c r="GC200" i="2"/>
  <c r="FU200" i="2"/>
  <c r="FQ200" i="2"/>
  <c r="FM200" i="2"/>
  <c r="FI200" i="2"/>
  <c r="FE200" i="2"/>
  <c r="FA200" i="2"/>
  <c r="EW200" i="2"/>
  <c r="EO200" i="2"/>
  <c r="EK200" i="2"/>
  <c r="EC200" i="2"/>
  <c r="DY200" i="2"/>
  <c r="DU200" i="2"/>
  <c r="DQ200" i="2"/>
  <c r="DM200" i="2"/>
  <c r="DA200" i="2"/>
  <c r="CW200" i="2"/>
  <c r="CS200" i="2"/>
  <c r="CO200" i="2"/>
  <c r="CK200" i="2"/>
  <c r="CG200" i="2"/>
  <c r="CC200" i="2"/>
  <c r="BY200" i="2"/>
  <c r="BU200" i="2"/>
  <c r="BM200" i="2"/>
  <c r="BI200" i="2"/>
  <c r="BE200" i="2"/>
  <c r="BA200" i="2"/>
  <c r="AS200" i="2"/>
  <c r="AO200" i="2"/>
  <c r="AK200" i="2"/>
  <c r="AG200" i="2"/>
  <c r="AC200" i="2"/>
  <c r="Y200" i="2"/>
  <c r="U200" i="2"/>
  <c r="Q200" i="2"/>
  <c r="I200" i="2"/>
  <c r="E200" i="2"/>
  <c r="GC199" i="2"/>
  <c r="FM199" i="2"/>
  <c r="FE199" i="2"/>
  <c r="FA199" i="2"/>
  <c r="EW199" i="2"/>
  <c r="ES199" i="2"/>
  <c r="EO199" i="2"/>
  <c r="EK199" i="2"/>
  <c r="EC199" i="2"/>
  <c r="DQ199" i="2"/>
  <c r="DM199" i="2"/>
  <c r="DA199" i="2"/>
  <c r="CW199" i="2"/>
  <c r="CS199" i="2"/>
  <c r="CO199" i="2"/>
  <c r="CK199" i="2"/>
  <c r="CC199" i="2"/>
  <c r="BQ199" i="2"/>
  <c r="BM199" i="2"/>
  <c r="BE199" i="2"/>
  <c r="AS199" i="2"/>
  <c r="AO199" i="2"/>
  <c r="AK199" i="2"/>
  <c r="AG199" i="2"/>
  <c r="AC199" i="2"/>
  <c r="U199" i="2"/>
  <c r="Q199" i="2"/>
  <c r="E199" i="2"/>
  <c r="GC198" i="2"/>
  <c r="FU198" i="2"/>
  <c r="FQ198" i="2"/>
  <c r="FM198" i="2"/>
  <c r="FE198" i="2"/>
  <c r="FA198" i="2"/>
  <c r="EO198" i="2"/>
  <c r="EC198" i="2"/>
  <c r="DY198" i="2"/>
  <c r="DU198" i="2"/>
  <c r="DQ198" i="2"/>
  <c r="DM198" i="2"/>
  <c r="DA198" i="2"/>
  <c r="CW198" i="2"/>
  <c r="CO198" i="2"/>
  <c r="CK198" i="2"/>
  <c r="CG198" i="2"/>
  <c r="CC198" i="2"/>
  <c r="BQ198" i="2"/>
  <c r="BM198" i="2"/>
  <c r="BE198" i="2"/>
  <c r="BA198" i="2"/>
  <c r="AW198" i="2"/>
  <c r="AS198" i="2"/>
  <c r="AO198" i="2"/>
  <c r="AK198" i="2"/>
  <c r="AG198" i="2"/>
  <c r="AC198" i="2"/>
  <c r="GF198" i="2"/>
  <c r="U198" i="2"/>
  <c r="Q198" i="2"/>
  <c r="I198" i="2"/>
  <c r="E198" i="2"/>
  <c r="GC197" i="2"/>
  <c r="FU197" i="2"/>
  <c r="FQ197" i="2"/>
  <c r="FM197" i="2"/>
  <c r="FI197" i="2"/>
  <c r="FE197" i="2"/>
  <c r="FA197" i="2"/>
  <c r="EW197" i="2"/>
  <c r="ES197" i="2"/>
  <c r="EO197" i="2"/>
  <c r="EK197" i="2"/>
  <c r="EC197" i="2"/>
  <c r="DY197" i="2"/>
  <c r="DU197" i="2"/>
  <c r="DQ197" i="2"/>
  <c r="DM197" i="2"/>
  <c r="DA197" i="2"/>
  <c r="CW197" i="2"/>
  <c r="CS197" i="2"/>
  <c r="CO197" i="2"/>
  <c r="CK197" i="2"/>
  <c r="CG197" i="2"/>
  <c r="CC197" i="2"/>
  <c r="BQ197" i="2"/>
  <c r="BM197" i="2"/>
  <c r="BI197" i="2"/>
  <c r="BE197" i="2"/>
  <c r="BA197" i="2"/>
  <c r="AS197" i="2"/>
  <c r="AO197" i="2"/>
  <c r="AK197" i="2"/>
  <c r="AG197" i="2"/>
  <c r="AC197" i="2"/>
  <c r="Y197" i="2"/>
  <c r="U197" i="2"/>
  <c r="Q197" i="2"/>
  <c r="I197" i="2"/>
  <c r="GC196" i="2"/>
  <c r="FU196" i="2"/>
  <c r="FQ196" i="2"/>
  <c r="FM196" i="2"/>
  <c r="FI196" i="2"/>
  <c r="FE196" i="2"/>
  <c r="FA196" i="2"/>
  <c r="EW196" i="2"/>
  <c r="EO196" i="2"/>
  <c r="EK196" i="2"/>
  <c r="EC196" i="2"/>
  <c r="DY196" i="2"/>
  <c r="DU196" i="2"/>
  <c r="DQ196" i="2"/>
  <c r="DM196" i="2"/>
  <c r="DA196" i="2"/>
  <c r="CS196" i="2"/>
  <c r="CO196" i="2"/>
  <c r="CK196" i="2"/>
  <c r="CG196" i="2"/>
  <c r="CC196" i="2"/>
  <c r="BM196" i="2"/>
  <c r="BI196" i="2"/>
  <c r="BE196" i="2"/>
  <c r="BA196" i="2"/>
  <c r="AO196" i="2"/>
  <c r="AK196" i="2"/>
  <c r="AG196" i="2"/>
  <c r="AC196" i="2"/>
  <c r="Y196" i="2"/>
  <c r="U196" i="2"/>
  <c r="Q196" i="2"/>
  <c r="GD196" i="2"/>
  <c r="I196" i="2"/>
  <c r="GF196" i="2"/>
  <c r="GC195" i="2"/>
  <c r="FU195" i="2"/>
  <c r="FM195" i="2"/>
  <c r="FE195" i="2"/>
  <c r="FA195" i="2"/>
  <c r="EW195" i="2"/>
  <c r="ES195" i="2"/>
  <c r="EO195" i="2"/>
  <c r="EK195" i="2"/>
  <c r="EC195" i="2"/>
  <c r="DY195" i="2"/>
  <c r="DU195" i="2"/>
  <c r="DQ195" i="2"/>
  <c r="DA195" i="2"/>
  <c r="CW195" i="2"/>
  <c r="GF195" i="2"/>
  <c r="CK195" i="2"/>
  <c r="CC195" i="2"/>
  <c r="BY195" i="2"/>
  <c r="BU195" i="2"/>
  <c r="BQ195" i="2"/>
  <c r="BM195" i="2"/>
  <c r="BI195" i="2"/>
  <c r="BE195" i="2"/>
  <c r="BA195" i="2"/>
  <c r="AS195" i="2"/>
  <c r="AG195" i="2"/>
  <c r="AC195" i="2"/>
  <c r="Y195" i="2"/>
  <c r="Q195" i="2"/>
  <c r="FU194" i="2"/>
  <c r="FM194" i="2"/>
  <c r="FI194" i="2"/>
  <c r="FA194" i="2"/>
  <c r="EW194" i="2"/>
  <c r="EO194" i="2"/>
  <c r="EK194" i="2"/>
  <c r="EC194" i="2"/>
  <c r="DY194" i="2"/>
  <c r="DU194" i="2"/>
  <c r="DQ194" i="2"/>
  <c r="DM194" i="2"/>
  <c r="DE194" i="2"/>
  <c r="DA194" i="2"/>
  <c r="CW194" i="2"/>
  <c r="CS194" i="2"/>
  <c r="CK194" i="2"/>
  <c r="CG194" i="2"/>
  <c r="CC194" i="2"/>
  <c r="BY194" i="2"/>
  <c r="BU194" i="2"/>
  <c r="BM194" i="2"/>
  <c r="BI194" i="2"/>
  <c r="BE194" i="2"/>
  <c r="BA194" i="2"/>
  <c r="AW194" i="2"/>
  <c r="AO194" i="2"/>
  <c r="AK194" i="2"/>
  <c r="AG194" i="2"/>
  <c r="AC194" i="2"/>
  <c r="Y194" i="2"/>
  <c r="U194" i="2"/>
  <c r="Q194" i="2"/>
  <c r="I194" i="2"/>
  <c r="GC193" i="2"/>
  <c r="FU193" i="2"/>
  <c r="FQ193" i="2"/>
  <c r="FI193" i="2"/>
  <c r="FE193" i="2"/>
  <c r="EW193" i="2"/>
  <c r="ES193" i="2"/>
  <c r="EO193" i="2"/>
  <c r="EK193" i="2"/>
  <c r="EC193" i="2"/>
  <c r="DU193" i="2"/>
  <c r="DQ193" i="2"/>
  <c r="DM193" i="2"/>
  <c r="DE193" i="2"/>
  <c r="DA193" i="2"/>
  <c r="CS193" i="2"/>
  <c r="CO193" i="2"/>
  <c r="CK193" i="2"/>
  <c r="CG193" i="2"/>
  <c r="CC193" i="2"/>
  <c r="BY193" i="2"/>
  <c r="BU193" i="2"/>
  <c r="BQ193" i="2"/>
  <c r="BI193" i="2"/>
  <c r="BE193" i="2"/>
  <c r="BA193" i="2"/>
  <c r="AW193" i="2"/>
  <c r="AS193" i="2"/>
  <c r="AO193" i="2"/>
  <c r="AK193" i="2"/>
  <c r="AG193" i="2"/>
  <c r="AC193" i="2"/>
  <c r="Y193" i="2"/>
  <c r="GD193" i="2"/>
  <c r="U193" i="2"/>
  <c r="I193" i="2"/>
  <c r="GC192" i="2"/>
  <c r="FU192" i="2"/>
  <c r="FQ192" i="2"/>
  <c r="FM192" i="2"/>
  <c r="FI192" i="2"/>
  <c r="FE192" i="2"/>
  <c r="FA192" i="2"/>
  <c r="EW192" i="2"/>
  <c r="ES192" i="2"/>
  <c r="EO192" i="2"/>
  <c r="EK192" i="2"/>
  <c r="EC192" i="2"/>
  <c r="DY192" i="2"/>
  <c r="DU192" i="2"/>
  <c r="DQ192" i="2"/>
  <c r="DM192" i="2"/>
  <c r="DE192" i="2"/>
  <c r="DA192" i="2"/>
  <c r="CW192" i="2"/>
  <c r="CS192" i="2"/>
  <c r="CO192" i="2"/>
  <c r="CK192" i="2"/>
  <c r="CG192" i="2"/>
  <c r="CC192" i="2"/>
  <c r="BY192" i="2"/>
  <c r="BQ192" i="2"/>
  <c r="BM192" i="2"/>
  <c r="BI192" i="2"/>
  <c r="BE192" i="2"/>
  <c r="BA192" i="2"/>
  <c r="AW192" i="2"/>
  <c r="AS192" i="2"/>
  <c r="AO192" i="2"/>
  <c r="AK192" i="2"/>
  <c r="AG192" i="2"/>
  <c r="AC192" i="2"/>
  <c r="Y192" i="2"/>
  <c r="U192" i="2"/>
  <c r="I192" i="2"/>
  <c r="FU191" i="2"/>
  <c r="FQ191" i="2"/>
  <c r="FM191" i="2"/>
  <c r="FI191" i="2"/>
  <c r="FE191" i="2"/>
  <c r="FA191" i="2"/>
  <c r="EW191" i="2"/>
  <c r="EO191" i="2"/>
  <c r="EK191" i="2"/>
  <c r="DY191" i="2"/>
  <c r="DU191" i="2"/>
  <c r="DM191" i="2"/>
  <c r="DE191" i="2"/>
  <c r="DA191" i="2"/>
  <c r="CW191" i="2"/>
  <c r="CS191" i="2"/>
  <c r="CO191" i="2"/>
  <c r="CK191" i="2"/>
  <c r="CG191" i="2"/>
  <c r="CC191" i="2"/>
  <c r="BY191" i="2"/>
  <c r="BU191" i="2"/>
  <c r="BM191" i="2"/>
  <c r="BI191" i="2"/>
  <c r="BA191" i="2"/>
  <c r="AW191" i="2"/>
  <c r="AS191" i="2"/>
  <c r="AO191" i="2"/>
  <c r="AK191" i="2"/>
  <c r="AC191" i="2"/>
  <c r="Y191" i="2"/>
  <c r="U191" i="2"/>
  <c r="Q191" i="2"/>
  <c r="I191" i="2"/>
  <c r="GC190" i="2"/>
  <c r="FU190" i="2"/>
  <c r="FQ190" i="2"/>
  <c r="FM190" i="2"/>
  <c r="FE190" i="2"/>
  <c r="FA190" i="2"/>
  <c r="EW190" i="2"/>
  <c r="ES190" i="2"/>
  <c r="EO190" i="2"/>
  <c r="EK190" i="2"/>
  <c r="EC190" i="2"/>
  <c r="DY190" i="2"/>
  <c r="DU190" i="2"/>
  <c r="DQ190" i="2"/>
  <c r="DM190" i="2"/>
  <c r="DA190" i="2"/>
  <c r="CW190" i="2"/>
  <c r="CS190" i="2"/>
  <c r="CO190" i="2"/>
  <c r="CK190" i="2"/>
  <c r="CG190" i="2"/>
  <c r="CC190" i="2"/>
  <c r="BY190" i="2"/>
  <c r="BQ190" i="2"/>
  <c r="BM190" i="2"/>
  <c r="BI190" i="2"/>
  <c r="BE190" i="2"/>
  <c r="BA190" i="2"/>
  <c r="AS190" i="2"/>
  <c r="AO190" i="2"/>
  <c r="AK190" i="2"/>
  <c r="AG190" i="2"/>
  <c r="AC190" i="2"/>
  <c r="Y190" i="2"/>
  <c r="U190" i="2"/>
  <c r="Q190" i="2"/>
  <c r="E190" i="2"/>
  <c r="FU189" i="2"/>
  <c r="FM189" i="2"/>
  <c r="FA189" i="2"/>
  <c r="EW189" i="2"/>
  <c r="EO189" i="2"/>
  <c r="EK189" i="2"/>
  <c r="DY189" i="2"/>
  <c r="DU189" i="2"/>
  <c r="DQ189" i="2"/>
  <c r="DM189" i="2"/>
  <c r="DE189" i="2"/>
  <c r="DA189" i="2"/>
  <c r="CW189" i="2"/>
  <c r="CS189" i="2"/>
  <c r="CK189" i="2"/>
  <c r="CG189" i="2"/>
  <c r="BY189" i="2"/>
  <c r="BU189" i="2"/>
  <c r="BM189" i="2"/>
  <c r="BI189" i="2"/>
  <c r="BA189" i="2"/>
  <c r="AW189" i="2"/>
  <c r="AO189" i="2"/>
  <c r="AK189" i="2"/>
  <c r="AG189" i="2"/>
  <c r="AC189" i="2"/>
  <c r="Y189" i="2"/>
  <c r="Q189" i="2"/>
  <c r="I189" i="2"/>
  <c r="GC188" i="2"/>
  <c r="FU188" i="2"/>
  <c r="FQ188" i="2"/>
  <c r="FM188" i="2"/>
  <c r="FI188" i="2"/>
  <c r="FE188" i="2"/>
  <c r="FA188" i="2"/>
  <c r="EW188" i="2"/>
  <c r="ES188" i="2"/>
  <c r="EO188" i="2"/>
  <c r="EK188" i="2"/>
  <c r="EC188" i="2"/>
  <c r="DY188" i="2"/>
  <c r="DU188" i="2"/>
  <c r="DQ188" i="2"/>
  <c r="DM188" i="2"/>
  <c r="DA188" i="2"/>
  <c r="CW188" i="2"/>
  <c r="CS188" i="2"/>
  <c r="CO188" i="2"/>
  <c r="CK188" i="2"/>
  <c r="CG188" i="2"/>
  <c r="CC188" i="2"/>
  <c r="BU188" i="2"/>
  <c r="BQ188" i="2"/>
  <c r="BM188" i="2"/>
  <c r="BI188" i="2"/>
  <c r="BE188" i="2"/>
  <c r="BA188" i="2"/>
  <c r="AS188" i="2"/>
  <c r="AO188" i="2"/>
  <c r="AK188" i="2"/>
  <c r="AG188" i="2"/>
  <c r="AC188" i="2"/>
  <c r="Y188" i="2"/>
  <c r="U188" i="2"/>
  <c r="Q188" i="2"/>
  <c r="I188" i="2"/>
  <c r="FU187" i="2"/>
  <c r="FM187" i="2"/>
  <c r="FI187" i="2"/>
  <c r="FE187" i="2"/>
  <c r="FA187" i="2"/>
  <c r="EW187" i="2"/>
  <c r="EO187" i="2"/>
  <c r="EK187" i="2"/>
  <c r="DY187" i="2"/>
  <c r="DU187" i="2"/>
  <c r="DM187" i="2"/>
  <c r="DE187" i="2"/>
  <c r="DA187" i="2"/>
  <c r="CW187" i="2"/>
  <c r="CS187" i="2"/>
  <c r="CK187" i="2"/>
  <c r="CG187" i="2"/>
  <c r="CC187" i="2"/>
  <c r="BY187" i="2"/>
  <c r="BU187" i="2"/>
  <c r="BM187" i="2"/>
  <c r="BI187" i="2"/>
  <c r="BE187" i="2"/>
  <c r="BA187" i="2"/>
  <c r="AW187" i="2"/>
  <c r="AO187" i="2"/>
  <c r="AK187" i="2"/>
  <c r="AC187" i="2"/>
  <c r="Y187" i="2"/>
  <c r="U187" i="2"/>
  <c r="Q187" i="2"/>
  <c r="I187" i="2"/>
  <c r="GC186" i="2"/>
  <c r="FU186" i="2"/>
  <c r="FQ186" i="2"/>
  <c r="FM186" i="2"/>
  <c r="FI186" i="2"/>
  <c r="FE186" i="2"/>
  <c r="FA186" i="2"/>
  <c r="EW186" i="2"/>
  <c r="ES186" i="2"/>
  <c r="EO186" i="2"/>
  <c r="EK186" i="2"/>
  <c r="EC186" i="2"/>
  <c r="DY186" i="2"/>
  <c r="DU186" i="2"/>
  <c r="DQ186" i="2"/>
  <c r="DM186" i="2"/>
  <c r="DA186" i="2"/>
  <c r="CW186" i="2"/>
  <c r="CS186" i="2"/>
  <c r="CO186" i="2"/>
  <c r="CK186" i="2"/>
  <c r="CG186" i="2"/>
  <c r="CC186" i="2"/>
  <c r="BY186" i="2"/>
  <c r="BU186" i="2"/>
  <c r="BQ186" i="2"/>
  <c r="BM186" i="2"/>
  <c r="BI186" i="2"/>
  <c r="BE186" i="2"/>
  <c r="BA186" i="2"/>
  <c r="AS186" i="2"/>
  <c r="AO186" i="2"/>
  <c r="AK186" i="2"/>
  <c r="AG186" i="2"/>
  <c r="AC186" i="2"/>
  <c r="Y186" i="2"/>
  <c r="U186" i="2"/>
  <c r="Q186" i="2"/>
  <c r="E186" i="2"/>
  <c r="GC185" i="2"/>
  <c r="FU185" i="2"/>
  <c r="FM185" i="2"/>
  <c r="FA185" i="2"/>
  <c r="EW185" i="2"/>
  <c r="EO185" i="2"/>
  <c r="EK185" i="2"/>
  <c r="DY185" i="2"/>
  <c r="DU185" i="2"/>
  <c r="DM185" i="2"/>
  <c r="DE185" i="2"/>
  <c r="DA185" i="2"/>
  <c r="CW185" i="2"/>
  <c r="CS185" i="2"/>
  <c r="CO185" i="2"/>
  <c r="CK185" i="2"/>
  <c r="CG185" i="2"/>
  <c r="BY185" i="2"/>
  <c r="BU185" i="2"/>
  <c r="BM185" i="2"/>
  <c r="BI185" i="2"/>
  <c r="BA185" i="2"/>
  <c r="AW185" i="2"/>
  <c r="AO185" i="2"/>
  <c r="AK185" i="2"/>
  <c r="AG185" i="2"/>
  <c r="AC185" i="2"/>
  <c r="Y185" i="2"/>
  <c r="U185" i="2"/>
  <c r="Q185" i="2"/>
  <c r="I185" i="2"/>
  <c r="GC184" i="2"/>
  <c r="FU184" i="2"/>
  <c r="FQ184" i="2"/>
  <c r="FM184" i="2"/>
  <c r="FI184" i="2"/>
  <c r="FE184" i="2"/>
  <c r="FA184" i="2"/>
  <c r="EW184" i="2"/>
  <c r="ES184" i="2"/>
  <c r="EO184" i="2"/>
  <c r="EK184" i="2"/>
  <c r="EC184" i="2"/>
  <c r="DY184" i="2"/>
  <c r="DU184" i="2"/>
  <c r="DQ184" i="2"/>
  <c r="DM184" i="2"/>
  <c r="DA184" i="2"/>
  <c r="CS184" i="2"/>
  <c r="CO184" i="2"/>
  <c r="CK184" i="2"/>
  <c r="CG184" i="2"/>
  <c r="CC184" i="2"/>
  <c r="BU184" i="2"/>
  <c r="BQ184" i="2"/>
  <c r="BM184" i="2"/>
  <c r="BI184" i="2"/>
  <c r="BE184" i="2"/>
  <c r="BA184" i="2"/>
  <c r="AS184" i="2"/>
  <c r="AO184" i="2"/>
  <c r="AK184" i="2"/>
  <c r="AG184" i="2"/>
  <c r="AC184" i="2"/>
  <c r="Y184" i="2"/>
  <c r="U184" i="2"/>
  <c r="Q184" i="2"/>
  <c r="I184" i="2"/>
  <c r="FU183" i="2"/>
  <c r="FQ183" i="2"/>
  <c r="FM183" i="2"/>
  <c r="FI183" i="2"/>
  <c r="FA183" i="2"/>
  <c r="EW183" i="2"/>
  <c r="EO183" i="2"/>
  <c r="EK183" i="2"/>
  <c r="EC183" i="2"/>
  <c r="DY183" i="2"/>
  <c r="DU183" i="2"/>
  <c r="DQ183" i="2"/>
  <c r="DM183" i="2"/>
  <c r="DE183" i="2"/>
  <c r="CW183" i="2"/>
  <c r="CS183" i="2"/>
  <c r="CK183" i="2"/>
  <c r="CG183" i="2"/>
  <c r="CC183" i="2"/>
  <c r="BY183" i="2"/>
  <c r="BU183" i="2"/>
  <c r="BM183" i="2"/>
  <c r="BI183" i="2"/>
  <c r="BE183" i="2"/>
  <c r="BA183" i="2"/>
  <c r="AW183" i="2"/>
  <c r="AO183" i="2"/>
  <c r="AK183" i="2"/>
  <c r="AC183" i="2"/>
  <c r="Y183" i="2"/>
  <c r="U183" i="2"/>
  <c r="Q183" i="2"/>
  <c r="I183" i="2"/>
  <c r="GC182" i="2"/>
  <c r="FU182" i="2"/>
  <c r="FQ182" i="2"/>
  <c r="FM182" i="2"/>
  <c r="FI182" i="2"/>
  <c r="FE182" i="2"/>
  <c r="FA182" i="2"/>
  <c r="EW182" i="2"/>
  <c r="ES182" i="2"/>
  <c r="EO182" i="2"/>
  <c r="EK182" i="2"/>
  <c r="EC182" i="2"/>
  <c r="DY182" i="2"/>
  <c r="DU182" i="2"/>
  <c r="DQ182" i="2"/>
  <c r="DM182" i="2"/>
  <c r="DA182" i="2"/>
  <c r="CW182" i="2"/>
  <c r="CS182" i="2"/>
  <c r="CO182" i="2"/>
  <c r="CK182" i="2"/>
  <c r="CG182" i="2"/>
  <c r="CC182" i="2"/>
  <c r="BY182" i="2"/>
  <c r="BU182" i="2"/>
  <c r="BQ182" i="2"/>
  <c r="BM182" i="2"/>
  <c r="BI182" i="2"/>
  <c r="BE182" i="2"/>
  <c r="BA182" i="2"/>
  <c r="AS182" i="2"/>
  <c r="AO182" i="2"/>
  <c r="AK182" i="2"/>
  <c r="AG182" i="2"/>
  <c r="AC182" i="2"/>
  <c r="Y182" i="2"/>
  <c r="U182" i="2"/>
  <c r="Q182" i="2"/>
  <c r="I182" i="2"/>
  <c r="E182" i="2"/>
  <c r="GO181" i="2"/>
  <c r="GC181" i="2"/>
  <c r="FU181" i="2"/>
  <c r="FQ181" i="2"/>
  <c r="FM181" i="2"/>
  <c r="FE181" i="2"/>
  <c r="FA181" i="2"/>
  <c r="EW181" i="2"/>
  <c r="EO181" i="2"/>
  <c r="EK181" i="2"/>
  <c r="EC181" i="2"/>
  <c r="DY181" i="2"/>
  <c r="DU181" i="2"/>
  <c r="DQ181" i="2"/>
  <c r="DM181" i="2"/>
  <c r="CW181" i="2"/>
  <c r="CS181" i="2"/>
  <c r="CO181" i="2"/>
  <c r="CK181" i="2"/>
  <c r="CG181" i="2"/>
  <c r="BU181" i="2"/>
  <c r="BM181" i="2"/>
  <c r="BI181" i="2"/>
  <c r="BE181" i="2"/>
  <c r="BA181" i="2"/>
  <c r="AO181" i="2"/>
  <c r="AK181" i="2"/>
  <c r="AC181" i="2"/>
  <c r="Y181" i="2"/>
  <c r="U181" i="2"/>
  <c r="Q181" i="2"/>
  <c r="I181" i="2"/>
  <c r="GE181" i="2"/>
  <c r="FU180" i="2"/>
  <c r="FQ180" i="2"/>
  <c r="FM180" i="2"/>
  <c r="FE180" i="2"/>
  <c r="FA180" i="2"/>
  <c r="EW180" i="2"/>
  <c r="EO180" i="2"/>
  <c r="EK180" i="2"/>
  <c r="EC180" i="2"/>
  <c r="DY180" i="2"/>
  <c r="DU180" i="2"/>
  <c r="DM180" i="2"/>
  <c r="DE180" i="2"/>
  <c r="CS180" i="2"/>
  <c r="CO180" i="2"/>
  <c r="CK180" i="2"/>
  <c r="CG180" i="2"/>
  <c r="CC180" i="2"/>
  <c r="BY180" i="2"/>
  <c r="BU180" i="2"/>
  <c r="BM180" i="2"/>
  <c r="BI180" i="2"/>
  <c r="BE180" i="2"/>
  <c r="BA180" i="2"/>
  <c r="AO180" i="2"/>
  <c r="AK180" i="2"/>
  <c r="AC180" i="2"/>
  <c r="Y180" i="2"/>
  <c r="U180" i="2"/>
  <c r="Q180" i="2"/>
  <c r="E180" i="2"/>
  <c r="GC179" i="2"/>
  <c r="FU179" i="2"/>
  <c r="FM179" i="2"/>
  <c r="FI179" i="2"/>
  <c r="FA179" i="2"/>
  <c r="EW179" i="2"/>
  <c r="EO179" i="2"/>
  <c r="EK179" i="2"/>
  <c r="EC179" i="2"/>
  <c r="DY179" i="2"/>
  <c r="DU179" i="2"/>
  <c r="DQ179" i="2"/>
  <c r="DM179" i="2"/>
  <c r="DE179" i="2"/>
  <c r="CW179" i="2"/>
  <c r="CS179" i="2"/>
  <c r="CK179" i="2"/>
  <c r="CG179" i="2"/>
  <c r="BY179" i="2"/>
  <c r="BU179" i="2"/>
  <c r="BM179" i="2"/>
  <c r="BI179" i="2"/>
  <c r="BE179" i="2"/>
  <c r="BA179" i="2"/>
  <c r="AW179" i="2"/>
  <c r="AS179" i="2"/>
  <c r="AO179" i="2"/>
  <c r="AK179" i="2"/>
  <c r="AG179" i="2"/>
  <c r="AC179" i="2"/>
  <c r="Y179" i="2"/>
  <c r="Q179" i="2"/>
  <c r="I179" i="2"/>
  <c r="GD179" i="2"/>
  <c r="GD178" i="2"/>
  <c r="GC178" i="2"/>
  <c r="FU178" i="2"/>
  <c r="FQ178" i="2"/>
  <c r="FM178" i="2"/>
  <c r="FI178" i="2"/>
  <c r="FE178" i="2"/>
  <c r="FA178" i="2"/>
  <c r="EW178" i="2"/>
  <c r="ES178" i="2"/>
  <c r="EO178" i="2"/>
  <c r="EK178" i="2"/>
  <c r="EC178" i="2"/>
  <c r="DY178" i="2"/>
  <c r="DU178" i="2"/>
  <c r="DQ178" i="2"/>
  <c r="DM178" i="2"/>
  <c r="DA178" i="2"/>
  <c r="CW178" i="2"/>
  <c r="CS178" i="2"/>
  <c r="CO178" i="2"/>
  <c r="CK178" i="2"/>
  <c r="CG178" i="2"/>
  <c r="CC178" i="2"/>
  <c r="BY178" i="2"/>
  <c r="BU178" i="2"/>
  <c r="BQ178" i="2"/>
  <c r="BM178" i="2"/>
  <c r="BI178" i="2"/>
  <c r="BE178" i="2"/>
  <c r="BA178" i="2"/>
  <c r="AS178" i="2"/>
  <c r="AO178" i="2"/>
  <c r="AK178" i="2"/>
  <c r="AG178" i="2"/>
  <c r="AC178" i="2"/>
  <c r="Y178" i="2"/>
  <c r="U178" i="2"/>
  <c r="Q178" i="2"/>
  <c r="I178" i="2"/>
  <c r="E178" i="2"/>
  <c r="GF178" i="2"/>
  <c r="FU177" i="2"/>
  <c r="FQ177" i="2"/>
  <c r="FM177" i="2"/>
  <c r="FE177" i="2"/>
  <c r="FA177" i="2"/>
  <c r="EW177" i="2"/>
  <c r="EO177" i="2"/>
  <c r="EK177" i="2"/>
  <c r="EC177" i="2"/>
  <c r="DY177" i="2"/>
  <c r="DU177" i="2"/>
  <c r="DM177" i="2"/>
  <c r="CW177" i="2"/>
  <c r="CS177" i="2"/>
  <c r="CO177" i="2"/>
  <c r="CK177" i="2"/>
  <c r="CG177" i="2"/>
  <c r="CC177" i="2"/>
  <c r="BY177" i="2"/>
  <c r="BU177" i="2"/>
  <c r="BM177" i="2"/>
  <c r="BI177" i="2"/>
  <c r="BE177" i="2"/>
  <c r="BA177" i="2"/>
  <c r="AW177" i="2"/>
  <c r="AO177" i="2"/>
  <c r="AK177" i="2"/>
  <c r="AC177" i="2"/>
  <c r="Y177" i="2"/>
  <c r="U177" i="2"/>
  <c r="Q177" i="2"/>
  <c r="E177" i="2"/>
  <c r="GC176" i="2"/>
  <c r="FU176" i="2"/>
  <c r="FQ176" i="2"/>
  <c r="FM176" i="2"/>
  <c r="FI176" i="2"/>
  <c r="FA176" i="2"/>
  <c r="EW176" i="2"/>
  <c r="EO176" i="2"/>
  <c r="EK176" i="2"/>
  <c r="DY176" i="2"/>
  <c r="DU176" i="2"/>
  <c r="DQ176" i="2"/>
  <c r="DM176" i="2"/>
  <c r="DA176" i="2"/>
  <c r="CW176" i="2"/>
  <c r="CS176" i="2"/>
  <c r="CK176" i="2"/>
  <c r="CG176" i="2"/>
  <c r="BY176" i="2"/>
  <c r="BU176" i="2"/>
  <c r="BM176" i="2"/>
  <c r="BI176" i="2"/>
  <c r="BA176" i="2"/>
  <c r="AS176" i="2"/>
  <c r="AO176" i="2"/>
  <c r="GD176" i="2"/>
  <c r="AG176" i="2"/>
  <c r="AC176" i="2"/>
  <c r="Y176" i="2"/>
  <c r="U176" i="2"/>
  <c r="Q176" i="2"/>
  <c r="I176" i="2"/>
  <c r="FU175" i="2"/>
  <c r="FM175" i="2"/>
  <c r="FI175" i="2"/>
  <c r="FA175" i="2"/>
  <c r="EW175" i="2"/>
  <c r="EO175" i="2"/>
  <c r="EK175" i="2"/>
  <c r="DY175" i="2"/>
  <c r="DU175" i="2"/>
  <c r="DQ175" i="2"/>
  <c r="DM175" i="2"/>
  <c r="DE175" i="2"/>
  <c r="DA175" i="2"/>
  <c r="CW175" i="2"/>
  <c r="CS175" i="2"/>
  <c r="CO175" i="2"/>
  <c r="CK175" i="2"/>
  <c r="CG175" i="2"/>
  <c r="CC175" i="2"/>
  <c r="BY175" i="2"/>
  <c r="BU175" i="2"/>
  <c r="BM175" i="2"/>
  <c r="BI175" i="2"/>
  <c r="BA175" i="2"/>
  <c r="AW175" i="2"/>
  <c r="AO175" i="2"/>
  <c r="AK175" i="2"/>
  <c r="AG175" i="2"/>
  <c r="AC175" i="2"/>
  <c r="Y175" i="2"/>
  <c r="Q175" i="2"/>
  <c r="I175" i="2"/>
  <c r="GF175" i="2"/>
  <c r="GC174" i="2"/>
  <c r="FU174" i="2"/>
  <c r="FQ174" i="2"/>
  <c r="FM174" i="2"/>
  <c r="FI174" i="2"/>
  <c r="FE174" i="2"/>
  <c r="FA174" i="2"/>
  <c r="EW174" i="2"/>
  <c r="ES174" i="2"/>
  <c r="EO174" i="2"/>
  <c r="EK174" i="2"/>
  <c r="EC174" i="2"/>
  <c r="DY174" i="2"/>
  <c r="DU174" i="2"/>
  <c r="DQ174" i="2"/>
  <c r="DM174" i="2"/>
  <c r="DA174" i="2"/>
  <c r="CW174" i="2"/>
  <c r="CS174" i="2"/>
  <c r="CO174" i="2"/>
  <c r="CK174" i="2"/>
  <c r="CG174" i="2"/>
  <c r="CC174" i="2"/>
  <c r="BY174" i="2"/>
  <c r="BU174" i="2"/>
  <c r="BQ174" i="2"/>
  <c r="BM174" i="2"/>
  <c r="BI174" i="2"/>
  <c r="BE174" i="2"/>
  <c r="BA174" i="2"/>
  <c r="AS174" i="2"/>
  <c r="AO174" i="2"/>
  <c r="AG174" i="2"/>
  <c r="AC174" i="2"/>
  <c r="Y174" i="2"/>
  <c r="GD174" i="2"/>
  <c r="U174" i="2"/>
  <c r="Q174" i="2"/>
  <c r="I174" i="2"/>
  <c r="E174" i="2"/>
  <c r="GF174" i="2"/>
  <c r="FU173" i="2"/>
  <c r="FM173" i="2"/>
  <c r="FI173" i="2"/>
  <c r="FA173" i="2"/>
  <c r="EW173" i="2"/>
  <c r="EO173" i="2"/>
  <c r="EK173" i="2"/>
  <c r="DY173" i="2"/>
  <c r="DU173" i="2"/>
  <c r="DQ173" i="2"/>
  <c r="DM173" i="2"/>
  <c r="DA173" i="2"/>
  <c r="CW173" i="2"/>
  <c r="CS173" i="2"/>
  <c r="CK173" i="2"/>
  <c r="CG173" i="2"/>
  <c r="BY173" i="2"/>
  <c r="BM173" i="2"/>
  <c r="BI173" i="2"/>
  <c r="BA173" i="2"/>
  <c r="AW173" i="2"/>
  <c r="AS173" i="2"/>
  <c r="AO173" i="2"/>
  <c r="AK173" i="2"/>
  <c r="AC173" i="2"/>
  <c r="Y173" i="2"/>
  <c r="U173" i="2"/>
  <c r="Q173" i="2"/>
  <c r="I173" i="2"/>
  <c r="FU172" i="2"/>
  <c r="FM172" i="2"/>
  <c r="FI172" i="2"/>
  <c r="FE172" i="2"/>
  <c r="FA172" i="2"/>
  <c r="EW172" i="2"/>
  <c r="ES172" i="2"/>
  <c r="EO172" i="2"/>
  <c r="EK172" i="2"/>
  <c r="DY172" i="2"/>
  <c r="DU172" i="2"/>
  <c r="DQ172" i="2"/>
  <c r="DM172" i="2"/>
  <c r="CW172" i="2"/>
  <c r="CS172" i="2"/>
  <c r="CK172" i="2"/>
  <c r="CG172" i="2"/>
  <c r="CC172" i="2"/>
  <c r="BY172" i="2"/>
  <c r="BM172" i="2"/>
  <c r="BI172" i="2"/>
  <c r="BA172" i="2"/>
  <c r="AS172" i="2"/>
  <c r="AO172" i="2"/>
  <c r="AK172" i="2"/>
  <c r="AC172" i="2"/>
  <c r="Y172" i="2"/>
  <c r="I172" i="2"/>
  <c r="E172" i="2"/>
  <c r="GC171" i="2"/>
  <c r="FU171" i="2"/>
  <c r="FQ171" i="2"/>
  <c r="FM171" i="2"/>
  <c r="FI171" i="2"/>
  <c r="FE171" i="2"/>
  <c r="FA171" i="2"/>
  <c r="EW171" i="2"/>
  <c r="EO171" i="2"/>
  <c r="EK171" i="2"/>
  <c r="DY171" i="2"/>
  <c r="DU171" i="2"/>
  <c r="DQ171" i="2"/>
  <c r="DM171" i="2"/>
  <c r="DE171" i="2"/>
  <c r="DA171" i="2"/>
  <c r="CW171" i="2"/>
  <c r="CS171" i="2"/>
  <c r="CK171" i="2"/>
  <c r="CG171" i="2"/>
  <c r="BY171" i="2"/>
  <c r="BU171" i="2"/>
  <c r="BM171" i="2"/>
  <c r="BI171" i="2"/>
  <c r="BA171" i="2"/>
  <c r="AW171" i="2"/>
  <c r="AO171" i="2"/>
  <c r="AK171" i="2"/>
  <c r="AG171" i="2"/>
  <c r="AC171" i="2"/>
  <c r="Y171" i="2"/>
  <c r="U171" i="2"/>
  <c r="Q171" i="2"/>
  <c r="I171" i="2"/>
  <c r="GC170" i="2"/>
  <c r="FU170" i="2"/>
  <c r="FQ170" i="2"/>
  <c r="FM170" i="2"/>
  <c r="FI170" i="2"/>
  <c r="FE170" i="2"/>
  <c r="FA170" i="2"/>
  <c r="EW170" i="2"/>
  <c r="ES170" i="2"/>
  <c r="EO170" i="2"/>
  <c r="EK170" i="2"/>
  <c r="EC170" i="2"/>
  <c r="DY170" i="2"/>
  <c r="DU170" i="2"/>
  <c r="DQ170" i="2"/>
  <c r="DM170" i="2"/>
  <c r="DA170" i="2"/>
  <c r="CW170" i="2"/>
  <c r="CS170" i="2"/>
  <c r="CO170" i="2"/>
  <c r="CK170" i="2"/>
  <c r="CG170" i="2"/>
  <c r="CC170" i="2"/>
  <c r="BY170" i="2"/>
  <c r="BU170" i="2"/>
  <c r="BQ170" i="2"/>
  <c r="BM170" i="2"/>
  <c r="BI170" i="2"/>
  <c r="BE170" i="2"/>
  <c r="BA170" i="2"/>
  <c r="AS170" i="2"/>
  <c r="AO170" i="2"/>
  <c r="AK170" i="2"/>
  <c r="AG170" i="2"/>
  <c r="AC170" i="2"/>
  <c r="Y170" i="2"/>
  <c r="U170" i="2"/>
  <c r="Q170" i="2"/>
  <c r="I170" i="2"/>
  <c r="E170" i="2"/>
  <c r="GC169" i="2"/>
  <c r="FU169" i="2"/>
  <c r="FM169" i="2"/>
  <c r="FI169" i="2"/>
  <c r="FE169" i="2"/>
  <c r="FA169" i="2"/>
  <c r="EW169" i="2"/>
  <c r="EO169" i="2"/>
  <c r="EK169" i="2"/>
  <c r="DY169" i="2"/>
  <c r="DU169" i="2"/>
  <c r="DQ169" i="2"/>
  <c r="DM169" i="2"/>
  <c r="CW169" i="2"/>
  <c r="CS169" i="2"/>
  <c r="CK169" i="2"/>
  <c r="CG169" i="2"/>
  <c r="CC169" i="2"/>
  <c r="BU169" i="2"/>
  <c r="BM169" i="2"/>
  <c r="BI169" i="2"/>
  <c r="BA169" i="2"/>
  <c r="AW169" i="2"/>
  <c r="AS169" i="2"/>
  <c r="AO169" i="2"/>
  <c r="AK169" i="2"/>
  <c r="AC169" i="2"/>
  <c r="Y169" i="2"/>
  <c r="Q169" i="2"/>
  <c r="I169" i="2"/>
  <c r="FU168" i="2"/>
  <c r="FQ168" i="2"/>
  <c r="FM168" i="2"/>
  <c r="FI168" i="2"/>
  <c r="FE168" i="2"/>
  <c r="FA168" i="2"/>
  <c r="EW168" i="2"/>
  <c r="EO168" i="2"/>
  <c r="EK168" i="2"/>
  <c r="EC168" i="2"/>
  <c r="DY168" i="2"/>
  <c r="DU168" i="2"/>
  <c r="DM168" i="2"/>
  <c r="DE168" i="2"/>
  <c r="CW168" i="2"/>
  <c r="CS168" i="2"/>
  <c r="CO168" i="2"/>
  <c r="CK168" i="2"/>
  <c r="CG168" i="2"/>
  <c r="CC168" i="2"/>
  <c r="BY168" i="2"/>
  <c r="BU168" i="2"/>
  <c r="BM168" i="2"/>
  <c r="BI168" i="2"/>
  <c r="BA168" i="2"/>
  <c r="AO168" i="2"/>
  <c r="AK168" i="2"/>
  <c r="AC168" i="2"/>
  <c r="Y168" i="2"/>
  <c r="U168" i="2"/>
  <c r="Q168" i="2"/>
  <c r="I168" i="2"/>
  <c r="GD168" i="2"/>
  <c r="E168" i="2"/>
  <c r="FU167" i="2"/>
  <c r="FQ167" i="2"/>
  <c r="FM167" i="2"/>
  <c r="FI167" i="2"/>
  <c r="FA167" i="2"/>
  <c r="EW167" i="2"/>
  <c r="EO167" i="2"/>
  <c r="EK167" i="2"/>
  <c r="EC167" i="2"/>
  <c r="DY167" i="2"/>
  <c r="DU167" i="2"/>
  <c r="DQ167" i="2"/>
  <c r="DM167" i="2"/>
  <c r="DE167" i="2"/>
  <c r="CW167" i="2"/>
  <c r="CS167" i="2"/>
  <c r="CK167" i="2"/>
  <c r="CG167" i="2"/>
  <c r="BY167" i="2"/>
  <c r="BU167" i="2"/>
  <c r="BM167" i="2"/>
  <c r="BI167" i="2"/>
  <c r="BE167" i="2"/>
  <c r="BA167" i="2"/>
  <c r="AW167" i="2"/>
  <c r="AS167" i="2"/>
  <c r="AO167" i="2"/>
  <c r="AK167" i="2"/>
  <c r="AC167" i="2"/>
  <c r="Y167" i="2"/>
  <c r="U167" i="2"/>
  <c r="Q167" i="2"/>
  <c r="I167" i="2"/>
  <c r="GC166" i="2"/>
  <c r="FU166" i="2"/>
  <c r="FQ166" i="2"/>
  <c r="FM166" i="2"/>
  <c r="FE166" i="2"/>
  <c r="FA166" i="2"/>
  <c r="EW166" i="2"/>
  <c r="ES166" i="2"/>
  <c r="EO166" i="2"/>
  <c r="EK166" i="2"/>
  <c r="EC166" i="2"/>
  <c r="DY166" i="2"/>
  <c r="DU166" i="2"/>
  <c r="DQ166" i="2"/>
  <c r="DM166" i="2"/>
  <c r="DA166" i="2"/>
  <c r="CW166" i="2"/>
  <c r="CS166" i="2"/>
  <c r="CO166" i="2"/>
  <c r="CK166" i="2"/>
  <c r="CG166" i="2"/>
  <c r="CC166" i="2"/>
  <c r="BY166" i="2"/>
  <c r="BQ166" i="2"/>
  <c r="BM166" i="2"/>
  <c r="BI166" i="2"/>
  <c r="BE166" i="2"/>
  <c r="BA166" i="2"/>
  <c r="AS166" i="2"/>
  <c r="AO166" i="2"/>
  <c r="AK166" i="2"/>
  <c r="AG166" i="2"/>
  <c r="AC166" i="2"/>
  <c r="Y166" i="2"/>
  <c r="U166" i="2"/>
  <c r="Q166" i="2"/>
  <c r="I166" i="2"/>
  <c r="GD166" i="2"/>
  <c r="E166" i="2"/>
  <c r="FU165" i="2"/>
  <c r="FM165" i="2"/>
  <c r="FI165" i="2"/>
  <c r="FA165" i="2"/>
  <c r="EW165" i="2"/>
  <c r="EO165" i="2"/>
  <c r="GD165" i="2"/>
  <c r="EK165" i="2"/>
  <c r="DY165" i="2"/>
  <c r="DU165" i="2"/>
  <c r="DQ165" i="2"/>
  <c r="DM165" i="2"/>
  <c r="CW165" i="2"/>
  <c r="CS165" i="2"/>
  <c r="CO165" i="2"/>
  <c r="CK165" i="2"/>
  <c r="CG165" i="2"/>
  <c r="BY165" i="2"/>
  <c r="BM165" i="2"/>
  <c r="BI165" i="2"/>
  <c r="BA165" i="2"/>
  <c r="AW165" i="2"/>
  <c r="AS165" i="2"/>
  <c r="AO165" i="2"/>
  <c r="AK165" i="2"/>
  <c r="AC165" i="2"/>
  <c r="Y165" i="2"/>
  <c r="I165" i="2"/>
  <c r="GC164" i="2"/>
  <c r="FU164" i="2"/>
  <c r="FM164" i="2"/>
  <c r="FI164" i="2"/>
  <c r="FA164" i="2"/>
  <c r="EW164" i="2"/>
  <c r="EO164" i="2"/>
  <c r="EK164" i="2"/>
  <c r="DU164" i="2"/>
  <c r="DM164" i="2"/>
  <c r="DE164" i="2"/>
  <c r="CW164" i="2"/>
  <c r="CS164" i="2"/>
  <c r="CO164" i="2"/>
  <c r="CK164" i="2"/>
  <c r="CG164" i="2"/>
  <c r="CC164" i="2"/>
  <c r="BY164" i="2"/>
  <c r="BM164" i="2"/>
  <c r="BI164" i="2"/>
  <c r="BA164" i="2"/>
  <c r="AW164" i="2"/>
  <c r="AO164" i="2"/>
  <c r="AK164" i="2"/>
  <c r="AG164" i="2"/>
  <c r="AC164" i="2"/>
  <c r="Y164" i="2"/>
  <c r="U164" i="2"/>
  <c r="Q164" i="2"/>
  <c r="I164" i="2"/>
  <c r="GD164" i="2"/>
  <c r="FU163" i="2"/>
  <c r="FM163" i="2"/>
  <c r="FI163" i="2"/>
  <c r="FE163" i="2"/>
  <c r="FA163" i="2"/>
  <c r="EW163" i="2"/>
  <c r="EO163" i="2"/>
  <c r="EK163" i="2"/>
  <c r="DY163" i="2"/>
  <c r="DU163" i="2"/>
  <c r="DM163" i="2"/>
  <c r="DE163" i="2"/>
  <c r="DA163" i="2"/>
  <c r="CW163" i="2"/>
  <c r="CS163" i="2"/>
  <c r="CK163" i="2"/>
  <c r="CG163" i="2"/>
  <c r="CC163" i="2"/>
  <c r="BY163" i="2"/>
  <c r="BU163" i="2"/>
  <c r="BM163" i="2"/>
  <c r="BI163" i="2"/>
  <c r="BA163" i="2"/>
  <c r="AW163" i="2"/>
  <c r="AO163" i="2"/>
  <c r="AK163" i="2"/>
  <c r="GD163" i="2"/>
  <c r="AC163" i="2"/>
  <c r="Y163" i="2"/>
  <c r="Q163" i="2"/>
  <c r="I163" i="2"/>
  <c r="GC162" i="2"/>
  <c r="FU162" i="2"/>
  <c r="FM162" i="2"/>
  <c r="FI162" i="2"/>
  <c r="FE162" i="2"/>
  <c r="FA162" i="2"/>
  <c r="EW162" i="2"/>
  <c r="EO162" i="2"/>
  <c r="EK162" i="2"/>
  <c r="EC162" i="2"/>
  <c r="DY162" i="2"/>
  <c r="DU162" i="2"/>
  <c r="DQ162" i="2"/>
  <c r="DM162" i="2"/>
  <c r="DE162" i="2"/>
  <c r="DA162" i="2"/>
  <c r="CW162" i="2"/>
  <c r="CS162" i="2"/>
  <c r="CO162" i="2"/>
  <c r="CK162" i="2"/>
  <c r="CG162" i="2"/>
  <c r="CC162" i="2"/>
  <c r="BY162" i="2"/>
  <c r="BU162" i="2"/>
  <c r="BM162" i="2"/>
  <c r="BI162" i="2"/>
  <c r="BE162" i="2"/>
  <c r="BA162" i="2"/>
  <c r="AW162" i="2"/>
  <c r="AO162" i="2"/>
  <c r="AK162" i="2"/>
  <c r="AG162" i="2"/>
  <c r="AC162" i="2"/>
  <c r="Y162" i="2"/>
  <c r="U162" i="2"/>
  <c r="Q162" i="2"/>
  <c r="I162" i="2"/>
  <c r="GD162" i="2"/>
  <c r="GC161" i="2"/>
  <c r="FU161" i="2"/>
  <c r="FM161" i="2"/>
  <c r="FI161" i="2"/>
  <c r="FE161" i="2"/>
  <c r="FA161" i="2"/>
  <c r="EW161" i="2"/>
  <c r="EK161" i="2"/>
  <c r="EC161" i="2"/>
  <c r="DU161" i="2"/>
  <c r="DQ161" i="2"/>
  <c r="CS161" i="2"/>
  <c r="CK161" i="2"/>
  <c r="CG161" i="2"/>
  <c r="CC161" i="2"/>
  <c r="BY161" i="2"/>
  <c r="BU161" i="2"/>
  <c r="BI161" i="2"/>
  <c r="BE161" i="2"/>
  <c r="AW161" i="2"/>
  <c r="AS161" i="2"/>
  <c r="AK161" i="2"/>
  <c r="Y161" i="2"/>
  <c r="Q161" i="2"/>
  <c r="I161" i="2"/>
  <c r="E161" i="2"/>
  <c r="GD161" i="2"/>
  <c r="GD160" i="2"/>
  <c r="FU160" i="2"/>
  <c r="FM160" i="2"/>
  <c r="FI160" i="2"/>
  <c r="FE160" i="2"/>
  <c r="FA160" i="2"/>
  <c r="EW160" i="2"/>
  <c r="EO160" i="2"/>
  <c r="EK160" i="2"/>
  <c r="DY160" i="2"/>
  <c r="DU160" i="2"/>
  <c r="DM160" i="2"/>
  <c r="DA160" i="2"/>
  <c r="CS160" i="2"/>
  <c r="CK160" i="2"/>
  <c r="CG160" i="2"/>
  <c r="CC160" i="2"/>
  <c r="BY160" i="2"/>
  <c r="BU160" i="2"/>
  <c r="BM160" i="2"/>
  <c r="BI160" i="2"/>
  <c r="BA160" i="2"/>
  <c r="AS160" i="2"/>
  <c r="AO160" i="2"/>
  <c r="AK160" i="2"/>
  <c r="AC160" i="2"/>
  <c r="Y160" i="2"/>
  <c r="U160" i="2"/>
  <c r="Q160" i="2"/>
  <c r="I160" i="2"/>
  <c r="FU159" i="2"/>
  <c r="FQ159" i="2"/>
  <c r="FM159" i="2"/>
  <c r="FI159" i="2"/>
  <c r="FE159" i="2"/>
  <c r="FA159" i="2"/>
  <c r="EW159" i="2"/>
  <c r="EO159" i="2"/>
  <c r="EK159" i="2"/>
  <c r="EC159" i="2"/>
  <c r="DY159" i="2"/>
  <c r="DU159" i="2"/>
  <c r="DM159" i="2"/>
  <c r="DE159" i="2"/>
  <c r="DA159" i="2"/>
  <c r="CW159" i="2"/>
  <c r="CS159" i="2"/>
  <c r="CO159" i="2"/>
  <c r="CK159" i="2"/>
  <c r="CG159" i="2"/>
  <c r="CC159" i="2"/>
  <c r="BY159" i="2"/>
  <c r="BU159" i="2"/>
  <c r="BM159" i="2"/>
  <c r="BI159" i="2"/>
  <c r="BA159" i="2"/>
  <c r="AW159" i="2"/>
  <c r="AS159" i="2"/>
  <c r="AO159" i="2"/>
  <c r="AK159" i="2"/>
  <c r="AC159" i="2"/>
  <c r="Y159" i="2"/>
  <c r="U159" i="2"/>
  <c r="Q159" i="2"/>
  <c r="I159" i="2"/>
  <c r="GF159" i="2"/>
  <c r="GC158" i="2"/>
  <c r="FU158" i="2"/>
  <c r="FQ158" i="2"/>
  <c r="FM158" i="2"/>
  <c r="FI158" i="2"/>
  <c r="FE158" i="2"/>
  <c r="FA158" i="2"/>
  <c r="EW158" i="2"/>
  <c r="ES158" i="2"/>
  <c r="EO158" i="2"/>
  <c r="EK158" i="2"/>
  <c r="EC158" i="2"/>
  <c r="DY158" i="2"/>
  <c r="DU158" i="2"/>
  <c r="DQ158" i="2"/>
  <c r="DM158" i="2"/>
  <c r="DA158" i="2"/>
  <c r="CW158" i="2"/>
  <c r="CS158" i="2"/>
  <c r="CO158" i="2"/>
  <c r="CK158" i="2"/>
  <c r="CG158" i="2"/>
  <c r="CC158" i="2"/>
  <c r="BY158" i="2"/>
  <c r="BQ158" i="2"/>
  <c r="BM158" i="2"/>
  <c r="BI158" i="2"/>
  <c r="BE158" i="2"/>
  <c r="BA158" i="2"/>
  <c r="AS158" i="2"/>
  <c r="AO158" i="2"/>
  <c r="AK158" i="2"/>
  <c r="AG158" i="2"/>
  <c r="AC158" i="2"/>
  <c r="Y158" i="2"/>
  <c r="U158" i="2"/>
  <c r="Q158" i="2"/>
  <c r="I158" i="2"/>
  <c r="GD158" i="2"/>
  <c r="E158" i="2"/>
  <c r="GC157" i="2"/>
  <c r="FU157" i="2"/>
  <c r="FQ157" i="2"/>
  <c r="FA157" i="2"/>
  <c r="EW157" i="2"/>
  <c r="EK157" i="2"/>
  <c r="EC157" i="2"/>
  <c r="DY157" i="2"/>
  <c r="DU157" i="2"/>
  <c r="DM157" i="2"/>
  <c r="DE157" i="2"/>
  <c r="DA157" i="2"/>
  <c r="CS157" i="2"/>
  <c r="CO157" i="2"/>
  <c r="CG157" i="2"/>
  <c r="BU157" i="2"/>
  <c r="BI157" i="2"/>
  <c r="BE157" i="2"/>
  <c r="BA157" i="2"/>
  <c r="AO157" i="2"/>
  <c r="AK157" i="2"/>
  <c r="AG157" i="2"/>
  <c r="Y157" i="2"/>
  <c r="U157" i="2"/>
  <c r="I157" i="2"/>
  <c r="FU156" i="2"/>
  <c r="FQ156" i="2"/>
  <c r="FM156" i="2"/>
  <c r="FI156" i="2"/>
  <c r="FE156" i="2"/>
  <c r="FA156" i="2"/>
  <c r="EW156" i="2"/>
  <c r="EO156" i="2"/>
  <c r="EK156" i="2"/>
  <c r="DY156" i="2"/>
  <c r="DU156" i="2"/>
  <c r="DM156" i="2"/>
  <c r="DE156" i="2"/>
  <c r="CS156" i="2"/>
  <c r="CO156" i="2"/>
  <c r="CK156" i="2"/>
  <c r="CG156" i="2"/>
  <c r="CC156" i="2"/>
  <c r="BY156" i="2"/>
  <c r="BU156" i="2"/>
  <c r="BM156" i="2"/>
  <c r="BI156" i="2"/>
  <c r="BA156" i="2"/>
  <c r="AS156" i="2"/>
  <c r="AO156" i="2"/>
  <c r="AK156" i="2"/>
  <c r="GD156" i="2"/>
  <c r="AC156" i="2"/>
  <c r="Y156" i="2"/>
  <c r="U156" i="2"/>
  <c r="Q156" i="2"/>
  <c r="I156" i="2"/>
  <c r="E156" i="2"/>
  <c r="GC155" i="2"/>
  <c r="FU155" i="2"/>
  <c r="FM155" i="2"/>
  <c r="FI155" i="2"/>
  <c r="FE155" i="2"/>
  <c r="FA155" i="2"/>
  <c r="EW155" i="2"/>
  <c r="ES155" i="2"/>
  <c r="EO155" i="2"/>
  <c r="EK155" i="2"/>
  <c r="DY155" i="2"/>
  <c r="DU155" i="2"/>
  <c r="DM155" i="2"/>
  <c r="DE155" i="2"/>
  <c r="CW155" i="2"/>
  <c r="CS155" i="2"/>
  <c r="CK155" i="2"/>
  <c r="CG155" i="2"/>
  <c r="CC155" i="2"/>
  <c r="BY155" i="2"/>
  <c r="BU155" i="2"/>
  <c r="BM155" i="2"/>
  <c r="BI155" i="2"/>
  <c r="BA155" i="2"/>
  <c r="AW155" i="2"/>
  <c r="AO155" i="2"/>
  <c r="AK155" i="2"/>
  <c r="AG155" i="2"/>
  <c r="AC155" i="2"/>
  <c r="Y155" i="2"/>
  <c r="Q155" i="2"/>
  <c r="I155" i="2"/>
  <c r="GF155" i="2"/>
  <c r="GC154" i="2"/>
  <c r="FU154" i="2"/>
  <c r="FQ154" i="2"/>
  <c r="FM154" i="2"/>
  <c r="FE154" i="2"/>
  <c r="FA154" i="2"/>
  <c r="EW154" i="2"/>
  <c r="ES154" i="2"/>
  <c r="EO154" i="2"/>
  <c r="EK154" i="2"/>
  <c r="EC154" i="2"/>
  <c r="DY154" i="2"/>
  <c r="DQ154" i="2"/>
  <c r="DM154" i="2"/>
  <c r="DA154" i="2"/>
  <c r="CW154" i="2"/>
  <c r="CS154" i="2"/>
  <c r="CO154" i="2"/>
  <c r="CK154" i="2"/>
  <c r="CG154" i="2"/>
  <c r="CC154" i="2"/>
  <c r="BY154" i="2"/>
  <c r="BQ154" i="2"/>
  <c r="BM154" i="2"/>
  <c r="BI154" i="2"/>
  <c r="BE154" i="2"/>
  <c r="BA154" i="2"/>
  <c r="AS154" i="2"/>
  <c r="AO154" i="2"/>
  <c r="AK154" i="2"/>
  <c r="AG154" i="2"/>
  <c r="AC154" i="2"/>
  <c r="Y154" i="2"/>
  <c r="U154" i="2"/>
  <c r="Q154" i="2"/>
  <c r="I154" i="2"/>
  <c r="GD154" i="2"/>
  <c r="E154" i="2"/>
  <c r="FU153" i="2"/>
  <c r="FQ153" i="2"/>
  <c r="FI153" i="2"/>
  <c r="FE153" i="2"/>
  <c r="EW153" i="2"/>
  <c r="EK153" i="2"/>
  <c r="DY153" i="2"/>
  <c r="DU153" i="2"/>
  <c r="DQ153" i="2"/>
  <c r="DM153" i="2"/>
  <c r="DE153" i="2"/>
  <c r="CW153" i="2"/>
  <c r="CS153" i="2"/>
  <c r="CO153" i="2"/>
  <c r="CG153" i="2"/>
  <c r="CC153" i="2"/>
  <c r="BI153" i="2"/>
  <c r="BA153" i="2"/>
  <c r="AW153" i="2"/>
  <c r="AS153" i="2"/>
  <c r="AK153" i="2"/>
  <c r="AG153" i="2"/>
  <c r="Y153" i="2"/>
  <c r="U153" i="2"/>
  <c r="E153" i="2"/>
  <c r="GC152" i="2"/>
  <c r="FU152" i="2"/>
  <c r="FM152" i="2"/>
  <c r="FI152" i="2"/>
  <c r="FA152" i="2"/>
  <c r="EW152" i="2"/>
  <c r="EO152" i="2"/>
  <c r="EK152" i="2"/>
  <c r="DU152" i="2"/>
  <c r="DQ152" i="2"/>
  <c r="DM152" i="2"/>
  <c r="DE152" i="2"/>
  <c r="CW152" i="2"/>
  <c r="CS152" i="2"/>
  <c r="CO152" i="2"/>
  <c r="CK152" i="2"/>
  <c r="CG152" i="2"/>
  <c r="CC152" i="2"/>
  <c r="BY152" i="2"/>
  <c r="BM152" i="2"/>
  <c r="BI152" i="2"/>
  <c r="BE152" i="2"/>
  <c r="BA152" i="2"/>
  <c r="AS152" i="2"/>
  <c r="AO152" i="2"/>
  <c r="AK152" i="2"/>
  <c r="AG152" i="2"/>
  <c r="AC152" i="2"/>
  <c r="Y152" i="2"/>
  <c r="U152" i="2"/>
  <c r="Q152" i="2"/>
  <c r="I152" i="2"/>
  <c r="GC151" i="2"/>
  <c r="FU151" i="2"/>
  <c r="FM151" i="2"/>
  <c r="FI151" i="2"/>
  <c r="FE151" i="2"/>
  <c r="FA151" i="2"/>
  <c r="EW151" i="2"/>
  <c r="EO151" i="2"/>
  <c r="EK151" i="2"/>
  <c r="DY151" i="2"/>
  <c r="DU151" i="2"/>
  <c r="DM151" i="2"/>
  <c r="DE151" i="2"/>
  <c r="DA151" i="2"/>
  <c r="CW151" i="2"/>
  <c r="CS151" i="2"/>
  <c r="CO151" i="2"/>
  <c r="CK151" i="2"/>
  <c r="CG151" i="2"/>
  <c r="BU151" i="2"/>
  <c r="BM151" i="2"/>
  <c r="BI151" i="2"/>
  <c r="BE151" i="2"/>
  <c r="BA151" i="2"/>
  <c r="AW151" i="2"/>
  <c r="AO151" i="2"/>
  <c r="AK151" i="2"/>
  <c r="AC151" i="2"/>
  <c r="Y151" i="2"/>
  <c r="Q151" i="2"/>
  <c r="I151" i="2"/>
  <c r="GD151" i="2"/>
  <c r="GC150" i="2"/>
  <c r="FQ150" i="2"/>
  <c r="FM150" i="2"/>
  <c r="FE150" i="2"/>
  <c r="FA150" i="2"/>
  <c r="EW150" i="2"/>
  <c r="ES150" i="2"/>
  <c r="EO150" i="2"/>
  <c r="EC150" i="2"/>
  <c r="DY150" i="2"/>
  <c r="DU150" i="2"/>
  <c r="DQ150" i="2"/>
  <c r="DM150" i="2"/>
  <c r="DA150" i="2"/>
  <c r="CW150" i="2"/>
  <c r="CO150" i="2"/>
  <c r="CK150" i="2"/>
  <c r="CG150" i="2"/>
  <c r="CC150" i="2"/>
  <c r="BY150" i="2"/>
  <c r="BU150" i="2"/>
  <c r="BQ150" i="2"/>
  <c r="BM150" i="2"/>
  <c r="BI150" i="2"/>
  <c r="BE150" i="2"/>
  <c r="BA150" i="2"/>
  <c r="AS150" i="2"/>
  <c r="AO150" i="2"/>
  <c r="AG150" i="2"/>
  <c r="AC150" i="2"/>
  <c r="GF150" i="2"/>
  <c r="U150" i="2"/>
  <c r="Q150" i="2"/>
  <c r="GD150" i="2"/>
  <c r="E150" i="2"/>
  <c r="GV149" i="2"/>
  <c r="GP149" i="2"/>
  <c r="GC149" i="2"/>
  <c r="FU149" i="2"/>
  <c r="FQ149" i="2"/>
  <c r="FM149" i="2"/>
  <c r="FI149" i="2"/>
  <c r="FE149" i="2"/>
  <c r="FA149" i="2"/>
  <c r="EW149" i="2"/>
  <c r="ES149" i="2"/>
  <c r="EO149" i="2"/>
  <c r="EK149" i="2"/>
  <c r="EC149" i="2"/>
  <c r="DY149" i="2"/>
  <c r="DU149" i="2"/>
  <c r="DQ149" i="2"/>
  <c r="DM149" i="2"/>
  <c r="DE149" i="2"/>
  <c r="DA149" i="2"/>
  <c r="CW149" i="2"/>
  <c r="CS149" i="2"/>
  <c r="CO149" i="2"/>
  <c r="CK149" i="2"/>
  <c r="CG149" i="2"/>
  <c r="CC149" i="2"/>
  <c r="BY149" i="2"/>
  <c r="BU149" i="2"/>
  <c r="BQ149" i="2"/>
  <c r="BM149" i="2"/>
  <c r="BI149" i="2"/>
  <c r="BE149" i="2"/>
  <c r="BA149" i="2"/>
  <c r="AW149" i="2"/>
  <c r="AS149" i="2"/>
  <c r="AO149" i="2"/>
  <c r="AK149" i="2"/>
  <c r="AG149" i="2"/>
  <c r="AC149" i="2"/>
  <c r="Y149" i="2"/>
  <c r="U149" i="2"/>
  <c r="Q149" i="2"/>
  <c r="I149" i="2"/>
  <c r="E149" i="2"/>
  <c r="GG149" i="2" s="1"/>
  <c r="GF149" i="2"/>
  <c r="GE149" i="2"/>
  <c r="GD149" i="2"/>
  <c r="GC148" i="2"/>
  <c r="FU148" i="2"/>
  <c r="FQ148" i="2"/>
  <c r="FM148" i="2"/>
  <c r="FE148" i="2"/>
  <c r="FA148" i="2"/>
  <c r="EW148" i="2"/>
  <c r="ES148" i="2"/>
  <c r="EO148" i="2"/>
  <c r="EK148" i="2"/>
  <c r="EC148" i="2"/>
  <c r="DY148" i="2"/>
  <c r="DU148" i="2"/>
  <c r="DQ148" i="2"/>
  <c r="DM148" i="2"/>
  <c r="DA148" i="2"/>
  <c r="CW148" i="2"/>
  <c r="CS148" i="2"/>
  <c r="CO148" i="2"/>
  <c r="CK148" i="2"/>
  <c r="CG148" i="2"/>
  <c r="CC148" i="2"/>
  <c r="BY148" i="2"/>
  <c r="BQ148" i="2"/>
  <c r="BM148" i="2"/>
  <c r="BI148" i="2"/>
  <c r="BE148" i="2"/>
  <c r="BA148" i="2"/>
  <c r="AS148" i="2"/>
  <c r="AO148" i="2"/>
  <c r="AK148" i="2"/>
  <c r="AG148" i="2"/>
  <c r="AC148" i="2"/>
  <c r="Y148" i="2"/>
  <c r="U148" i="2"/>
  <c r="Q148" i="2"/>
  <c r="I148" i="2"/>
  <c r="GF148" i="2"/>
  <c r="FU147" i="2"/>
  <c r="FM147" i="2"/>
  <c r="FI147" i="2"/>
  <c r="FA147" i="2"/>
  <c r="EW147" i="2"/>
  <c r="EO147" i="2"/>
  <c r="EK147" i="2"/>
  <c r="DY147" i="2"/>
  <c r="DU147" i="2"/>
  <c r="DM147" i="2"/>
  <c r="DE147" i="2"/>
  <c r="CW147" i="2"/>
  <c r="CS147" i="2"/>
  <c r="CO147" i="2"/>
  <c r="CK147" i="2"/>
  <c r="CG147" i="2"/>
  <c r="BU147" i="2"/>
  <c r="BM147" i="2"/>
  <c r="BI147" i="2"/>
  <c r="BE147" i="2"/>
  <c r="BA147" i="2"/>
  <c r="AW147" i="2"/>
  <c r="AS147" i="2"/>
  <c r="AO147" i="2"/>
  <c r="AK147" i="2"/>
  <c r="AC147" i="2"/>
  <c r="Y147" i="2"/>
  <c r="U147" i="2"/>
  <c r="Q147" i="2"/>
  <c r="I147" i="2"/>
  <c r="GC146" i="2"/>
  <c r="FQ146" i="2"/>
  <c r="FM146" i="2"/>
  <c r="FI146" i="2"/>
  <c r="FE146" i="2"/>
  <c r="FA146" i="2"/>
  <c r="EW146" i="2"/>
  <c r="ES146" i="2"/>
  <c r="EO146" i="2"/>
  <c r="EC146" i="2"/>
  <c r="DY146" i="2"/>
  <c r="DU146" i="2"/>
  <c r="DQ146" i="2"/>
  <c r="DM146" i="2"/>
  <c r="DA146" i="2"/>
  <c r="CW146" i="2"/>
  <c r="CO146" i="2"/>
  <c r="CK146" i="2"/>
  <c r="CG146" i="2"/>
  <c r="CC146" i="2"/>
  <c r="BY146" i="2"/>
  <c r="BU146" i="2"/>
  <c r="BQ146" i="2"/>
  <c r="BM146" i="2"/>
  <c r="BI146" i="2"/>
  <c r="BE146" i="2"/>
  <c r="BA146" i="2"/>
  <c r="AS146" i="2"/>
  <c r="AO146" i="2"/>
  <c r="AG146" i="2"/>
  <c r="AC146" i="2"/>
  <c r="U146" i="2"/>
  <c r="Q146" i="2"/>
  <c r="GD146" i="2"/>
  <c r="E146" i="2"/>
  <c r="GV145" i="2"/>
  <c r="GC145" i="2"/>
  <c r="FU145" i="2"/>
  <c r="FQ145" i="2"/>
  <c r="FM145" i="2"/>
  <c r="FI145" i="2"/>
  <c r="FE145" i="2"/>
  <c r="FA145" i="2"/>
  <c r="EW145" i="2"/>
  <c r="ES145" i="2"/>
  <c r="EO145" i="2"/>
  <c r="EK145" i="2"/>
  <c r="EC145" i="2"/>
  <c r="DY145" i="2"/>
  <c r="DU145" i="2"/>
  <c r="DQ145" i="2"/>
  <c r="DM145" i="2"/>
  <c r="DE145" i="2"/>
  <c r="DA145" i="2"/>
  <c r="CW145" i="2"/>
  <c r="CS145" i="2"/>
  <c r="CO145" i="2"/>
  <c r="CK145" i="2"/>
  <c r="CG145" i="2"/>
  <c r="CC145" i="2"/>
  <c r="BY145" i="2"/>
  <c r="BU145" i="2"/>
  <c r="BQ145" i="2"/>
  <c r="BM145" i="2"/>
  <c r="BI145" i="2"/>
  <c r="BE145" i="2"/>
  <c r="BA145" i="2"/>
  <c r="AW145" i="2"/>
  <c r="AS145" i="2"/>
  <c r="AO145" i="2"/>
  <c r="AK145" i="2"/>
  <c r="AG145" i="2"/>
  <c r="AC145" i="2"/>
  <c r="Y145" i="2"/>
  <c r="U145" i="2"/>
  <c r="Q145" i="2"/>
  <c r="I145" i="2"/>
  <c r="GE145" i="2"/>
  <c r="GD145" i="2"/>
  <c r="GC144" i="2"/>
  <c r="FU144" i="2"/>
  <c r="FQ144" i="2"/>
  <c r="FM144" i="2"/>
  <c r="FI144" i="2"/>
  <c r="FE144" i="2"/>
  <c r="FA144" i="2"/>
  <c r="EW144" i="2"/>
  <c r="ES144" i="2"/>
  <c r="EO144" i="2"/>
  <c r="EK144" i="2"/>
  <c r="EC144" i="2"/>
  <c r="DY144" i="2"/>
  <c r="DU144" i="2"/>
  <c r="DQ144" i="2"/>
  <c r="DM144" i="2"/>
  <c r="DA144" i="2"/>
  <c r="CW144" i="2"/>
  <c r="CS144" i="2"/>
  <c r="CO144" i="2"/>
  <c r="CK144" i="2"/>
  <c r="CG144" i="2"/>
  <c r="CC144" i="2"/>
  <c r="BY144" i="2"/>
  <c r="BQ144" i="2"/>
  <c r="BM144" i="2"/>
  <c r="BI144" i="2"/>
  <c r="BE144" i="2"/>
  <c r="BA144" i="2"/>
  <c r="AW144" i="2"/>
  <c r="AS144" i="2"/>
  <c r="AO144" i="2"/>
  <c r="AK144" i="2"/>
  <c r="AG144" i="2"/>
  <c r="AC144" i="2"/>
  <c r="Y144" i="2"/>
  <c r="U144" i="2"/>
  <c r="Q144" i="2"/>
  <c r="I144" i="2"/>
  <c r="GF144" i="2"/>
  <c r="GD144" i="2"/>
  <c r="GC143" i="2"/>
  <c r="FU143" i="2"/>
  <c r="FM143" i="2"/>
  <c r="FI143" i="2"/>
  <c r="FA143" i="2"/>
  <c r="EW143" i="2"/>
  <c r="EO143" i="2"/>
  <c r="EK143" i="2"/>
  <c r="EC143" i="2"/>
  <c r="DY143" i="2"/>
  <c r="DU143" i="2"/>
  <c r="DM143" i="2"/>
  <c r="DE143" i="2"/>
  <c r="DA143" i="2"/>
  <c r="CW143" i="2"/>
  <c r="CS143" i="2"/>
  <c r="CO143" i="2"/>
  <c r="CK143" i="2"/>
  <c r="CG143" i="2"/>
  <c r="CC143" i="2"/>
  <c r="BU143" i="2"/>
  <c r="BM143" i="2"/>
  <c r="BI143" i="2"/>
  <c r="BE143" i="2"/>
  <c r="BA143" i="2"/>
  <c r="AW143" i="2"/>
  <c r="AO143" i="2"/>
  <c r="AK143" i="2"/>
  <c r="AG143" i="2"/>
  <c r="AC143" i="2"/>
  <c r="Y143" i="2"/>
  <c r="Q143" i="2"/>
  <c r="I143" i="2"/>
  <c r="GC142" i="2"/>
  <c r="FU142" i="2"/>
  <c r="FQ142" i="2"/>
  <c r="FM142" i="2"/>
  <c r="FE142" i="2"/>
  <c r="FA142" i="2"/>
  <c r="ES142" i="2"/>
  <c r="EO142" i="2"/>
  <c r="EK142" i="2"/>
  <c r="EC142" i="2"/>
  <c r="DY142" i="2"/>
  <c r="DU142" i="2"/>
  <c r="DQ142" i="2"/>
  <c r="DM142" i="2"/>
  <c r="DA142" i="2"/>
  <c r="CW142" i="2"/>
  <c r="CO142" i="2"/>
  <c r="CK142" i="2"/>
  <c r="CC142" i="2"/>
  <c r="BY142" i="2"/>
  <c r="BQ142" i="2"/>
  <c r="BM142" i="2"/>
  <c r="BE142" i="2"/>
  <c r="BA142" i="2"/>
  <c r="AS142" i="2"/>
  <c r="AO142" i="2"/>
  <c r="AK142" i="2"/>
  <c r="AG142" i="2"/>
  <c r="Y142" i="2"/>
  <c r="U142" i="2"/>
  <c r="Q142" i="2"/>
  <c r="GD142" i="2"/>
  <c r="E142" i="2"/>
  <c r="GV141" i="2"/>
  <c r="GU141" i="2"/>
  <c r="GQ141" i="2"/>
  <c r="GP141" i="2"/>
  <c r="GC141" i="2"/>
  <c r="FU141" i="2"/>
  <c r="FQ141" i="2"/>
  <c r="FM141" i="2"/>
  <c r="FI141" i="2"/>
  <c r="GM141" i="2"/>
  <c r="FE141" i="2"/>
  <c r="FA141" i="2"/>
  <c r="EW141" i="2"/>
  <c r="ES141" i="2"/>
  <c r="EO141" i="2"/>
  <c r="EK141" i="2"/>
  <c r="EC141" i="2"/>
  <c r="DY141" i="2"/>
  <c r="DU141" i="2"/>
  <c r="DQ141" i="2"/>
  <c r="DM141" i="2"/>
  <c r="DE141" i="2"/>
  <c r="GK141" i="2"/>
  <c r="DA141" i="2"/>
  <c r="CW141" i="2"/>
  <c r="CS141" i="2"/>
  <c r="CO141" i="2"/>
  <c r="CK141" i="2"/>
  <c r="CG141" i="2"/>
  <c r="CC141" i="2"/>
  <c r="BY141" i="2"/>
  <c r="BU141" i="2"/>
  <c r="GL141" i="2"/>
  <c r="BQ141" i="2"/>
  <c r="BM141" i="2"/>
  <c r="BI141" i="2"/>
  <c r="BE141" i="2"/>
  <c r="BA141" i="2"/>
  <c r="AW141" i="2"/>
  <c r="AS141" i="2"/>
  <c r="AO141" i="2"/>
  <c r="AK141" i="2"/>
  <c r="AG141" i="2"/>
  <c r="AC141" i="2"/>
  <c r="Y141" i="2"/>
  <c r="U141" i="2"/>
  <c r="Q141" i="2"/>
  <c r="I141" i="2"/>
  <c r="GF141" i="2"/>
  <c r="GE141" i="2"/>
  <c r="GC140" i="2"/>
  <c r="FU140" i="2"/>
  <c r="FQ140" i="2"/>
  <c r="FM140" i="2"/>
  <c r="FE140" i="2"/>
  <c r="FA140" i="2"/>
  <c r="EW140" i="2"/>
  <c r="ES140" i="2"/>
  <c r="EO140" i="2"/>
  <c r="EK140" i="2"/>
  <c r="EC140" i="2"/>
  <c r="DY140" i="2"/>
  <c r="DU140" i="2"/>
  <c r="DQ140" i="2"/>
  <c r="DM140" i="2"/>
  <c r="DA140" i="2"/>
  <c r="CW140" i="2"/>
  <c r="CS140" i="2"/>
  <c r="CO140" i="2"/>
  <c r="CK140" i="2"/>
  <c r="CG140" i="2"/>
  <c r="CC140" i="2"/>
  <c r="BY140" i="2"/>
  <c r="BQ140" i="2"/>
  <c r="BM140" i="2"/>
  <c r="BI140" i="2"/>
  <c r="BE140" i="2"/>
  <c r="BA140" i="2"/>
  <c r="AS140" i="2"/>
  <c r="AO140" i="2"/>
  <c r="AK140" i="2"/>
  <c r="AG140" i="2"/>
  <c r="AC140" i="2"/>
  <c r="Y140" i="2"/>
  <c r="U140" i="2"/>
  <c r="Q140" i="2"/>
  <c r="I140" i="2"/>
  <c r="GF140" i="2"/>
  <c r="FU139" i="2"/>
  <c r="FQ139" i="2"/>
  <c r="FM139" i="2"/>
  <c r="FI139" i="2"/>
  <c r="FE139" i="2"/>
  <c r="FA139" i="2"/>
  <c r="EW139" i="2"/>
  <c r="EO139" i="2"/>
  <c r="EK139" i="2"/>
  <c r="DY139" i="2"/>
  <c r="DU139" i="2"/>
  <c r="DQ139" i="2"/>
  <c r="DM139" i="2"/>
  <c r="DE139" i="2"/>
  <c r="DA139" i="2"/>
  <c r="CW139" i="2"/>
  <c r="CS139" i="2"/>
  <c r="CO139" i="2"/>
  <c r="CK139" i="2"/>
  <c r="CG139" i="2"/>
  <c r="BU139" i="2"/>
  <c r="BM139" i="2"/>
  <c r="BI139" i="2"/>
  <c r="BE139" i="2"/>
  <c r="BA139" i="2"/>
  <c r="AW139" i="2"/>
  <c r="AO139" i="2"/>
  <c r="AK139" i="2"/>
  <c r="AC139" i="2"/>
  <c r="Y139" i="2"/>
  <c r="U139" i="2"/>
  <c r="Q139" i="2"/>
  <c r="I139" i="2"/>
  <c r="GC138" i="2"/>
  <c r="FU138" i="2"/>
  <c r="FQ138" i="2"/>
  <c r="FM138" i="2"/>
  <c r="FI138" i="2"/>
  <c r="FE138" i="2"/>
  <c r="FA138" i="2"/>
  <c r="ES138" i="2"/>
  <c r="EO138" i="2"/>
  <c r="EC138" i="2"/>
  <c r="DY138" i="2"/>
  <c r="DU138" i="2"/>
  <c r="DQ138" i="2"/>
  <c r="DM138" i="2"/>
  <c r="DA138" i="2"/>
  <c r="CW138" i="2"/>
  <c r="CS138" i="2"/>
  <c r="CO138" i="2"/>
  <c r="CK138" i="2"/>
  <c r="CC138" i="2"/>
  <c r="BY138" i="2"/>
  <c r="BQ138" i="2"/>
  <c r="BM138" i="2"/>
  <c r="BI138" i="2"/>
  <c r="BE138" i="2"/>
  <c r="BA138" i="2"/>
  <c r="AS138" i="2"/>
  <c r="AO138" i="2"/>
  <c r="AK138" i="2"/>
  <c r="AG138" i="2"/>
  <c r="Y138" i="2"/>
  <c r="U138" i="2"/>
  <c r="Q138" i="2"/>
  <c r="I138" i="2"/>
  <c r="GD138" i="2"/>
  <c r="E138" i="2"/>
  <c r="GQ137" i="2"/>
  <c r="GC137" i="2"/>
  <c r="FU137" i="2"/>
  <c r="FQ137" i="2"/>
  <c r="FM137" i="2"/>
  <c r="FI137" i="2"/>
  <c r="FE137" i="2"/>
  <c r="FA137" i="2"/>
  <c r="EW137" i="2"/>
  <c r="ES137" i="2"/>
  <c r="EO137" i="2"/>
  <c r="EK137" i="2"/>
  <c r="EC137" i="2"/>
  <c r="DY137" i="2"/>
  <c r="DU137" i="2"/>
  <c r="DQ137" i="2"/>
  <c r="DM137" i="2"/>
  <c r="DE137" i="2"/>
  <c r="DA137" i="2"/>
  <c r="CW137" i="2"/>
  <c r="CS137" i="2"/>
  <c r="CO137" i="2"/>
  <c r="CK137" i="2"/>
  <c r="CG137" i="2"/>
  <c r="CC137" i="2"/>
  <c r="BY137" i="2"/>
  <c r="BU137" i="2"/>
  <c r="BQ137" i="2"/>
  <c r="BM137" i="2"/>
  <c r="BI137" i="2"/>
  <c r="BE137" i="2"/>
  <c r="BA137" i="2"/>
  <c r="AW137" i="2"/>
  <c r="AS137" i="2"/>
  <c r="GO137" i="2"/>
  <c r="AO137" i="2"/>
  <c r="AK137" i="2"/>
  <c r="AG137" i="2"/>
  <c r="AC137" i="2"/>
  <c r="Y137" i="2"/>
  <c r="U137" i="2"/>
  <c r="Q137" i="2"/>
  <c r="I137" i="2"/>
  <c r="GF137" i="2"/>
  <c r="GE137" i="2"/>
  <c r="GC136" i="2"/>
  <c r="FU136" i="2"/>
  <c r="FQ136" i="2"/>
  <c r="FM136" i="2"/>
  <c r="FE136" i="2"/>
  <c r="FA136" i="2"/>
  <c r="EW136" i="2"/>
  <c r="ES136" i="2"/>
  <c r="EO136" i="2"/>
  <c r="EK136" i="2"/>
  <c r="EC136" i="2"/>
  <c r="DY136" i="2"/>
  <c r="DU136" i="2"/>
  <c r="DQ136" i="2"/>
  <c r="DM136" i="2"/>
  <c r="DA136" i="2"/>
  <c r="CW136" i="2"/>
  <c r="CS136" i="2"/>
  <c r="CO136" i="2"/>
  <c r="CK136" i="2"/>
  <c r="CG136" i="2"/>
  <c r="CC136" i="2"/>
  <c r="BY136" i="2"/>
  <c r="BQ136" i="2"/>
  <c r="BM136" i="2"/>
  <c r="BI136" i="2"/>
  <c r="BE136" i="2"/>
  <c r="BA136" i="2"/>
  <c r="AS136" i="2"/>
  <c r="AO136" i="2"/>
  <c r="AK136" i="2"/>
  <c r="AG136" i="2"/>
  <c r="AC136" i="2"/>
  <c r="Y136" i="2"/>
  <c r="U136" i="2"/>
  <c r="Q136" i="2"/>
  <c r="I136" i="2"/>
  <c r="E136" i="2"/>
  <c r="GF136" i="2"/>
  <c r="GC135" i="2"/>
  <c r="FU135" i="2"/>
  <c r="FQ135" i="2"/>
  <c r="FM135" i="2"/>
  <c r="FI135" i="2"/>
  <c r="FE135" i="2"/>
  <c r="FA135" i="2"/>
  <c r="EW135" i="2"/>
  <c r="EO135" i="2"/>
  <c r="EK135" i="2"/>
  <c r="EC135" i="2"/>
  <c r="DY135" i="2"/>
  <c r="DU135" i="2"/>
  <c r="DQ135" i="2"/>
  <c r="DM135" i="2"/>
  <c r="DE135" i="2"/>
  <c r="DA135" i="2"/>
  <c r="CW135" i="2"/>
  <c r="CS135" i="2"/>
  <c r="CO135" i="2"/>
  <c r="CK135" i="2"/>
  <c r="CG135" i="2"/>
  <c r="CC135" i="2"/>
  <c r="BY135" i="2"/>
  <c r="BU135" i="2"/>
  <c r="BM135" i="2"/>
  <c r="BI135" i="2"/>
  <c r="BE135" i="2"/>
  <c r="BA135" i="2"/>
  <c r="AW135" i="2"/>
  <c r="AS135" i="2"/>
  <c r="AO135" i="2"/>
  <c r="AK135" i="2"/>
  <c r="AG135" i="2"/>
  <c r="AC135" i="2"/>
  <c r="Y135" i="2"/>
  <c r="U135" i="2"/>
  <c r="Q135" i="2"/>
  <c r="I135" i="2"/>
  <c r="GF135" i="2"/>
  <c r="GC134" i="2"/>
  <c r="FU134" i="2"/>
  <c r="FQ134" i="2"/>
  <c r="FM134" i="2"/>
  <c r="FI134" i="2"/>
  <c r="FE134" i="2"/>
  <c r="FA134" i="2"/>
  <c r="EW134" i="2"/>
  <c r="ES134" i="2"/>
  <c r="EO134" i="2"/>
  <c r="EK134" i="2"/>
  <c r="EC134" i="2"/>
  <c r="DY134" i="2"/>
  <c r="DU134" i="2"/>
  <c r="DQ134" i="2"/>
  <c r="DM134" i="2"/>
  <c r="DE134" i="2"/>
  <c r="DA134" i="2"/>
  <c r="CS134" i="2"/>
  <c r="CO134" i="2"/>
  <c r="CK134" i="2"/>
  <c r="CG134" i="2"/>
  <c r="CC134" i="2"/>
  <c r="BY134" i="2"/>
  <c r="BU134" i="2"/>
  <c r="BQ134" i="2"/>
  <c r="BM134" i="2"/>
  <c r="BI134" i="2"/>
  <c r="BE134" i="2"/>
  <c r="BA134" i="2"/>
  <c r="AW134" i="2"/>
  <c r="AS134" i="2"/>
  <c r="AO134" i="2"/>
  <c r="AK134" i="2"/>
  <c r="AG134" i="2"/>
  <c r="AC134" i="2"/>
  <c r="Y134" i="2"/>
  <c r="U134" i="2"/>
  <c r="Q134" i="2"/>
  <c r="I134" i="2"/>
  <c r="GE134" i="2"/>
  <c r="GC133" i="2"/>
  <c r="FU133" i="2"/>
  <c r="FQ133" i="2"/>
  <c r="FM133" i="2"/>
  <c r="FE133" i="2"/>
  <c r="FA133" i="2"/>
  <c r="EW133" i="2"/>
  <c r="ES133" i="2"/>
  <c r="EO133" i="2"/>
  <c r="EK133" i="2"/>
  <c r="EC133" i="2"/>
  <c r="DY133" i="2"/>
  <c r="DU133" i="2"/>
  <c r="DQ133" i="2"/>
  <c r="DM133" i="2"/>
  <c r="DA133" i="2"/>
  <c r="CW133" i="2"/>
  <c r="CS133" i="2"/>
  <c r="CO133" i="2"/>
  <c r="CK133" i="2"/>
  <c r="CG133" i="2"/>
  <c r="CC133" i="2"/>
  <c r="BY133" i="2"/>
  <c r="BQ133" i="2"/>
  <c r="BI133" i="2"/>
  <c r="BE133" i="2"/>
  <c r="BA133" i="2"/>
  <c r="AS133" i="2"/>
  <c r="AO133" i="2"/>
  <c r="AK133" i="2"/>
  <c r="AG133" i="2"/>
  <c r="AC133" i="2"/>
  <c r="Y133" i="2"/>
  <c r="U133" i="2"/>
  <c r="Q133" i="2"/>
  <c r="E133" i="2"/>
  <c r="GD133" i="2"/>
  <c r="GC132" i="2"/>
  <c r="FU132" i="2"/>
  <c r="FM132" i="2"/>
  <c r="FI132" i="2"/>
  <c r="FE132" i="2"/>
  <c r="FA132" i="2"/>
  <c r="EW132" i="2"/>
  <c r="EO132" i="2"/>
  <c r="EK132" i="2"/>
  <c r="EC132" i="2"/>
  <c r="DY132" i="2"/>
  <c r="DU132" i="2"/>
  <c r="DQ132" i="2"/>
  <c r="DM132" i="2"/>
  <c r="DA132" i="2"/>
  <c r="CW132" i="2"/>
  <c r="CS132" i="2"/>
  <c r="CO132" i="2"/>
  <c r="CK132" i="2"/>
  <c r="CG132" i="2"/>
  <c r="CC132" i="2"/>
  <c r="BY132" i="2"/>
  <c r="BU132" i="2"/>
  <c r="BM132" i="2"/>
  <c r="BI132" i="2"/>
  <c r="BE132" i="2"/>
  <c r="BA132" i="2"/>
  <c r="AS132" i="2"/>
  <c r="AO132" i="2"/>
  <c r="AK132" i="2"/>
  <c r="AG132" i="2"/>
  <c r="AC132" i="2"/>
  <c r="Y132" i="2"/>
  <c r="U132" i="2"/>
  <c r="Q132" i="2"/>
  <c r="I132" i="2"/>
  <c r="E132" i="2"/>
  <c r="GC131" i="2"/>
  <c r="FU131" i="2"/>
  <c r="FM131" i="2"/>
  <c r="FE131" i="2"/>
  <c r="FA131" i="2"/>
  <c r="EW131" i="2"/>
  <c r="ES131" i="2"/>
  <c r="EO131" i="2"/>
  <c r="EK131" i="2"/>
  <c r="EC131" i="2"/>
  <c r="DY131" i="2"/>
  <c r="DU131" i="2"/>
  <c r="DQ131" i="2"/>
  <c r="DM131" i="2"/>
  <c r="DE131" i="2"/>
  <c r="DA131" i="2"/>
  <c r="CW131" i="2"/>
  <c r="CS131" i="2"/>
  <c r="CO131" i="2"/>
  <c r="CK131" i="2"/>
  <c r="CG131" i="2"/>
  <c r="CC131" i="2"/>
  <c r="BM131" i="2"/>
  <c r="BI131" i="2"/>
  <c r="BE131" i="2"/>
  <c r="BA131" i="2"/>
  <c r="AW131" i="2"/>
  <c r="AS131" i="2"/>
  <c r="AO131" i="2"/>
  <c r="AK131" i="2"/>
  <c r="AG131" i="2"/>
  <c r="AC131" i="2"/>
  <c r="Y131" i="2"/>
  <c r="U131" i="2"/>
  <c r="Q131" i="2"/>
  <c r="I131" i="2"/>
  <c r="E131" i="2"/>
  <c r="GC130" i="2"/>
  <c r="FU130" i="2"/>
  <c r="FM130" i="2"/>
  <c r="FE130" i="2"/>
  <c r="FA130" i="2"/>
  <c r="EW130" i="2"/>
  <c r="EO130" i="2"/>
  <c r="EK130" i="2"/>
  <c r="EC130" i="2"/>
  <c r="DY130" i="2"/>
  <c r="DU130" i="2"/>
  <c r="DQ130" i="2"/>
  <c r="DM130" i="2"/>
  <c r="CS130" i="2"/>
  <c r="CO130" i="2"/>
  <c r="CK130" i="2"/>
  <c r="CG130" i="2"/>
  <c r="CC130" i="2"/>
  <c r="BY130" i="2"/>
  <c r="BQ130" i="2"/>
  <c r="BM130" i="2"/>
  <c r="BI130" i="2"/>
  <c r="BE130" i="2"/>
  <c r="AW130" i="2"/>
  <c r="AS130" i="2"/>
  <c r="AO130" i="2"/>
  <c r="AK130" i="2"/>
  <c r="AG130" i="2"/>
  <c r="AC130" i="2"/>
  <c r="Y130" i="2"/>
  <c r="U130" i="2"/>
  <c r="Q130" i="2"/>
  <c r="I130" i="2"/>
  <c r="GC129" i="2"/>
  <c r="FQ129" i="2"/>
  <c r="FM129" i="2"/>
  <c r="FE129" i="2"/>
  <c r="FA129" i="2"/>
  <c r="EW129" i="2"/>
  <c r="EO129" i="2"/>
  <c r="EK129" i="2"/>
  <c r="EC129" i="2"/>
  <c r="DY129" i="2"/>
  <c r="DU129" i="2"/>
  <c r="DQ129" i="2"/>
  <c r="DM129" i="2"/>
  <c r="DE129" i="2"/>
  <c r="DA129" i="2"/>
  <c r="CW129" i="2"/>
  <c r="CS129" i="2"/>
  <c r="CO129" i="2"/>
  <c r="CK129" i="2"/>
  <c r="CG129" i="2"/>
  <c r="CC129" i="2"/>
  <c r="BM129" i="2"/>
  <c r="BI129" i="2"/>
  <c r="BE129" i="2"/>
  <c r="BA129" i="2"/>
  <c r="AW129" i="2"/>
  <c r="AO129" i="2"/>
  <c r="AK129" i="2"/>
  <c r="AG129" i="2"/>
  <c r="AC129" i="2"/>
  <c r="U129" i="2"/>
  <c r="Q129" i="2"/>
  <c r="I129" i="2"/>
  <c r="E129" i="2"/>
  <c r="GC128" i="2"/>
  <c r="FU128" i="2"/>
  <c r="FQ128" i="2"/>
  <c r="FM128" i="2"/>
  <c r="FI128" i="2"/>
  <c r="FE128" i="2"/>
  <c r="FA128" i="2"/>
  <c r="EW128" i="2"/>
  <c r="EO128" i="2"/>
  <c r="EC128" i="2"/>
  <c r="DY128" i="2"/>
  <c r="DU128" i="2"/>
  <c r="DQ128" i="2"/>
  <c r="DM128" i="2"/>
  <c r="DE128" i="2"/>
  <c r="DA128" i="2"/>
  <c r="CS128" i="2"/>
  <c r="CO128" i="2"/>
  <c r="CK128" i="2"/>
  <c r="CG128" i="2"/>
  <c r="BY128" i="2"/>
  <c r="BU128" i="2"/>
  <c r="BM128" i="2"/>
  <c r="BI128" i="2"/>
  <c r="BE128" i="2"/>
  <c r="BA128" i="2"/>
  <c r="AS128" i="2"/>
  <c r="AO128" i="2"/>
  <c r="AK128" i="2"/>
  <c r="AG128" i="2"/>
  <c r="AC128" i="2"/>
  <c r="Y128" i="2"/>
  <c r="U128" i="2"/>
  <c r="Q128" i="2"/>
  <c r="I128" i="2"/>
  <c r="GC127" i="2"/>
  <c r="FU127" i="2"/>
  <c r="FQ127" i="2"/>
  <c r="FM127" i="2"/>
  <c r="FI127" i="2"/>
  <c r="FE127" i="2"/>
  <c r="FA127" i="2"/>
  <c r="EW127" i="2"/>
  <c r="ES127" i="2"/>
  <c r="EO127" i="2"/>
  <c r="EK127" i="2"/>
  <c r="EC127" i="2"/>
  <c r="DY127" i="2"/>
  <c r="DU127" i="2"/>
  <c r="DQ127" i="2"/>
  <c r="DM127" i="2"/>
  <c r="DA127" i="2"/>
  <c r="CW127" i="2"/>
  <c r="CS127" i="2"/>
  <c r="CO127" i="2"/>
  <c r="CK127" i="2"/>
  <c r="CG127" i="2"/>
  <c r="CC127" i="2"/>
  <c r="BY127" i="2"/>
  <c r="BU127" i="2"/>
  <c r="BQ127" i="2"/>
  <c r="BM127" i="2"/>
  <c r="BI127" i="2"/>
  <c r="BE127" i="2"/>
  <c r="BA127" i="2"/>
  <c r="AW127" i="2"/>
  <c r="AO127" i="2"/>
  <c r="AK127" i="2"/>
  <c r="AG127" i="2"/>
  <c r="AC127" i="2"/>
  <c r="Y127" i="2"/>
  <c r="U127" i="2"/>
  <c r="Q127" i="2"/>
  <c r="I127" i="2"/>
  <c r="GC126" i="2"/>
  <c r="FU126" i="2"/>
  <c r="FQ126" i="2"/>
  <c r="FM126" i="2"/>
  <c r="FI126" i="2"/>
  <c r="FE126" i="2"/>
  <c r="FA126" i="2"/>
  <c r="EW126" i="2"/>
  <c r="EK126" i="2"/>
  <c r="EC126" i="2"/>
  <c r="DY126" i="2"/>
  <c r="DU126" i="2"/>
  <c r="DQ126" i="2"/>
  <c r="DM126" i="2"/>
  <c r="DE126" i="2"/>
  <c r="DA126" i="2"/>
  <c r="CW126" i="2"/>
  <c r="CS126" i="2"/>
  <c r="CO126" i="2"/>
  <c r="CK126" i="2"/>
  <c r="CG126" i="2"/>
  <c r="CC126" i="2"/>
  <c r="BY126" i="2"/>
  <c r="BM126" i="2"/>
  <c r="BI126" i="2"/>
  <c r="BE126" i="2"/>
  <c r="BA126" i="2"/>
  <c r="AW126" i="2"/>
  <c r="AO126" i="2"/>
  <c r="AK126" i="2"/>
  <c r="AG126" i="2"/>
  <c r="AC126" i="2"/>
  <c r="Y126" i="2"/>
  <c r="U126" i="2"/>
  <c r="Q126" i="2"/>
  <c r="E126" i="2"/>
  <c r="GD125" i="2"/>
  <c r="GC125" i="2"/>
  <c r="FU125" i="2"/>
  <c r="FQ125" i="2"/>
  <c r="FM125" i="2"/>
  <c r="FI125" i="2"/>
  <c r="FE125" i="2"/>
  <c r="FA125" i="2"/>
  <c r="EW125" i="2"/>
  <c r="ES125" i="2"/>
  <c r="EO125" i="2"/>
  <c r="EK125" i="2"/>
  <c r="EC125" i="2"/>
  <c r="DY125" i="2"/>
  <c r="DU125" i="2"/>
  <c r="DQ125" i="2"/>
  <c r="DM125" i="2"/>
  <c r="DE125" i="2"/>
  <c r="DA125" i="2"/>
  <c r="CW125" i="2"/>
  <c r="CS125" i="2"/>
  <c r="CO125" i="2"/>
  <c r="CK125" i="2"/>
  <c r="CG125" i="2"/>
  <c r="CC125" i="2"/>
  <c r="BQ125" i="2"/>
  <c r="BM125" i="2"/>
  <c r="BI125" i="2"/>
  <c r="BE125" i="2"/>
  <c r="BA125" i="2"/>
  <c r="AW125" i="2"/>
  <c r="AO125" i="2"/>
  <c r="AK125" i="2"/>
  <c r="AG125" i="2"/>
  <c r="AC125" i="2"/>
  <c r="Y125" i="2"/>
  <c r="U125" i="2"/>
  <c r="Q125" i="2"/>
  <c r="I125" i="2"/>
  <c r="E125" i="2"/>
  <c r="GF125" i="2"/>
  <c r="GC124" i="2"/>
  <c r="FU124" i="2"/>
  <c r="FM124" i="2"/>
  <c r="FE124" i="2"/>
  <c r="FA124" i="2"/>
  <c r="EW124" i="2"/>
  <c r="EO124" i="2"/>
  <c r="EK124" i="2"/>
  <c r="EC124" i="2"/>
  <c r="DY124" i="2"/>
  <c r="DU124" i="2"/>
  <c r="DQ124" i="2"/>
  <c r="DM124" i="2"/>
  <c r="DE124" i="2"/>
  <c r="CS124" i="2"/>
  <c r="CO124" i="2"/>
  <c r="CK124" i="2"/>
  <c r="CG124" i="2"/>
  <c r="CC124" i="2"/>
  <c r="BY124" i="2"/>
  <c r="BQ124" i="2"/>
  <c r="BM124" i="2"/>
  <c r="BI124" i="2"/>
  <c r="BE124" i="2"/>
  <c r="AS124" i="2"/>
  <c r="AO124" i="2"/>
  <c r="AK124" i="2"/>
  <c r="AG124" i="2"/>
  <c r="AC124" i="2"/>
  <c r="Y124" i="2"/>
  <c r="U124" i="2"/>
  <c r="Q124" i="2"/>
  <c r="I124" i="2"/>
  <c r="GC123" i="2"/>
  <c r="FU123" i="2"/>
  <c r="FQ123" i="2"/>
  <c r="FM123" i="2"/>
  <c r="FI123" i="2"/>
  <c r="FE123" i="2"/>
  <c r="FA123" i="2"/>
  <c r="EW123" i="2"/>
  <c r="ES123" i="2"/>
  <c r="EO123" i="2"/>
  <c r="EK123" i="2"/>
  <c r="EC123" i="2"/>
  <c r="DY123" i="2"/>
  <c r="DU123" i="2"/>
  <c r="DQ123" i="2"/>
  <c r="DM123" i="2"/>
  <c r="DE123" i="2"/>
  <c r="DA123" i="2"/>
  <c r="CW123" i="2"/>
  <c r="CS123" i="2"/>
  <c r="CO123" i="2"/>
  <c r="CK123" i="2"/>
  <c r="CG123" i="2"/>
  <c r="CC123" i="2"/>
  <c r="BY123" i="2"/>
  <c r="BU123" i="2"/>
  <c r="BQ123" i="2"/>
  <c r="BM123" i="2"/>
  <c r="BI123" i="2"/>
  <c r="BE123" i="2"/>
  <c r="BA123" i="2"/>
  <c r="AW123" i="2"/>
  <c r="AS123" i="2"/>
  <c r="AO123" i="2"/>
  <c r="AK123" i="2"/>
  <c r="AG123" i="2"/>
  <c r="AC123" i="2"/>
  <c r="Y123" i="2"/>
  <c r="U123" i="2"/>
  <c r="Q123" i="2"/>
  <c r="I123" i="2"/>
  <c r="GD123" i="2"/>
  <c r="GC122" i="2"/>
  <c r="FU122" i="2"/>
  <c r="FQ122" i="2"/>
  <c r="FM122" i="2"/>
  <c r="FI122" i="2"/>
  <c r="FE122" i="2"/>
  <c r="FA122" i="2"/>
  <c r="EW122" i="2"/>
  <c r="ES122" i="2"/>
  <c r="EO122" i="2"/>
  <c r="EK122" i="2"/>
  <c r="EC122" i="2"/>
  <c r="DY122" i="2"/>
  <c r="DU122" i="2"/>
  <c r="DQ122" i="2"/>
  <c r="DM122" i="2"/>
  <c r="DE122" i="2"/>
  <c r="DA122" i="2"/>
  <c r="CW122" i="2"/>
  <c r="CS122" i="2"/>
  <c r="CO122" i="2"/>
  <c r="CK122" i="2"/>
  <c r="CG122" i="2"/>
  <c r="CC122" i="2"/>
  <c r="BY122" i="2"/>
  <c r="BU122" i="2"/>
  <c r="BQ122" i="2"/>
  <c r="BM122" i="2"/>
  <c r="BI122" i="2"/>
  <c r="BE122" i="2"/>
  <c r="BA122" i="2"/>
  <c r="AW122" i="2"/>
  <c r="AS122" i="2"/>
  <c r="AO122" i="2"/>
  <c r="AK122" i="2"/>
  <c r="AG122" i="2"/>
  <c r="AC122" i="2"/>
  <c r="Y122" i="2"/>
  <c r="U122" i="2"/>
  <c r="Q122" i="2"/>
  <c r="GD122" i="2"/>
  <c r="E122" i="2"/>
  <c r="GC121" i="2"/>
  <c r="FU121" i="2"/>
  <c r="FQ121" i="2"/>
  <c r="FM121" i="2"/>
  <c r="FI121" i="2"/>
  <c r="FE121" i="2"/>
  <c r="FA121" i="2"/>
  <c r="EW121" i="2"/>
  <c r="ES121" i="2"/>
  <c r="EO121" i="2"/>
  <c r="EK121" i="2"/>
  <c r="EC121" i="2"/>
  <c r="DY121" i="2"/>
  <c r="DU121" i="2"/>
  <c r="DQ121" i="2"/>
  <c r="DM121" i="2"/>
  <c r="DE121" i="2"/>
  <c r="DA121" i="2"/>
  <c r="CW121" i="2"/>
  <c r="CS121" i="2"/>
  <c r="CO121" i="2"/>
  <c r="CK121" i="2"/>
  <c r="CG121" i="2"/>
  <c r="CC121" i="2"/>
  <c r="BY121" i="2"/>
  <c r="BU121" i="2"/>
  <c r="BQ121" i="2"/>
  <c r="BM121" i="2"/>
  <c r="BI121" i="2"/>
  <c r="BE121" i="2"/>
  <c r="BA121" i="2"/>
  <c r="AW121" i="2"/>
  <c r="AS121" i="2"/>
  <c r="AO121" i="2"/>
  <c r="AK121" i="2"/>
  <c r="AG121" i="2"/>
  <c r="AC121" i="2"/>
  <c r="Y121" i="2"/>
  <c r="U121" i="2"/>
  <c r="Q121" i="2"/>
  <c r="GF121" i="2"/>
  <c r="GD121" i="2"/>
  <c r="GC120" i="2"/>
  <c r="FU120" i="2"/>
  <c r="FQ120" i="2"/>
  <c r="FM120" i="2"/>
  <c r="FI120" i="2"/>
  <c r="FE120" i="2"/>
  <c r="FA120" i="2"/>
  <c r="EW120" i="2"/>
  <c r="ES120" i="2"/>
  <c r="EO120" i="2"/>
  <c r="EK120" i="2"/>
  <c r="EC120" i="2"/>
  <c r="DY120" i="2"/>
  <c r="DU120" i="2"/>
  <c r="DQ120" i="2"/>
  <c r="DM120" i="2"/>
  <c r="DE120" i="2"/>
  <c r="DA120" i="2"/>
  <c r="CW120" i="2"/>
  <c r="CS120" i="2"/>
  <c r="CO120" i="2"/>
  <c r="CK120" i="2"/>
  <c r="CG120" i="2"/>
  <c r="CC120" i="2"/>
  <c r="BY120" i="2"/>
  <c r="BU120" i="2"/>
  <c r="BQ120" i="2"/>
  <c r="BM120" i="2"/>
  <c r="BI120" i="2"/>
  <c r="BE120" i="2"/>
  <c r="BA120" i="2"/>
  <c r="AW120" i="2"/>
  <c r="AS120" i="2"/>
  <c r="AO120" i="2"/>
  <c r="AK120" i="2"/>
  <c r="AG120" i="2"/>
  <c r="AC120" i="2"/>
  <c r="Y120" i="2"/>
  <c r="U120" i="2"/>
  <c r="Q120" i="2"/>
  <c r="I120" i="2"/>
  <c r="E120" i="2"/>
  <c r="GE120" i="2"/>
  <c r="GC119" i="2"/>
  <c r="FU119" i="2"/>
  <c r="FQ119" i="2"/>
  <c r="FI119" i="2"/>
  <c r="FE119" i="2"/>
  <c r="EW119" i="2"/>
  <c r="ES119" i="2"/>
  <c r="EO119" i="2"/>
  <c r="EK119" i="2"/>
  <c r="EC119" i="2"/>
  <c r="DU119" i="2"/>
  <c r="DQ119" i="2"/>
  <c r="DM119" i="2"/>
  <c r="DE119" i="2"/>
  <c r="DA119" i="2"/>
  <c r="CS119" i="2"/>
  <c r="CO119" i="2"/>
  <c r="CG119" i="2"/>
  <c r="CC119" i="2"/>
  <c r="BU119" i="2"/>
  <c r="BQ119" i="2"/>
  <c r="BM119" i="2"/>
  <c r="BI119" i="2"/>
  <c r="BE119" i="2"/>
  <c r="AW119" i="2"/>
  <c r="AS119" i="2"/>
  <c r="AO119" i="2"/>
  <c r="AK119" i="2"/>
  <c r="AG119" i="2"/>
  <c r="Y119" i="2"/>
  <c r="U119" i="2"/>
  <c r="I119" i="2"/>
  <c r="E119" i="2"/>
  <c r="GF118" i="2"/>
  <c r="GC118" i="2"/>
  <c r="FQ118" i="2"/>
  <c r="FM118" i="2"/>
  <c r="FE118" i="2"/>
  <c r="FA118" i="2"/>
  <c r="ES118" i="2"/>
  <c r="EO118" i="2"/>
  <c r="EK118" i="2"/>
  <c r="EC118" i="2"/>
  <c r="DY118" i="2"/>
  <c r="DU118" i="2"/>
  <c r="DQ118" i="2"/>
  <c r="DM118" i="2"/>
  <c r="DE118" i="2"/>
  <c r="DA118" i="2"/>
  <c r="CW118" i="2"/>
  <c r="CO118" i="2"/>
  <c r="CK118" i="2"/>
  <c r="CC118" i="2"/>
  <c r="BY118" i="2"/>
  <c r="BQ118" i="2"/>
  <c r="BM118" i="2"/>
  <c r="BI118" i="2"/>
  <c r="BE118" i="2"/>
  <c r="BA118" i="2"/>
  <c r="AW118" i="2"/>
  <c r="AS118" i="2"/>
  <c r="AO118" i="2"/>
  <c r="AK118" i="2"/>
  <c r="AG118" i="2"/>
  <c r="AC118" i="2"/>
  <c r="U118" i="2"/>
  <c r="Q118" i="2"/>
  <c r="GD118" i="2"/>
  <c r="E118" i="2"/>
  <c r="GC117" i="2"/>
  <c r="FU117" i="2"/>
  <c r="FQ117" i="2"/>
  <c r="FI117" i="2"/>
  <c r="FE117" i="2"/>
  <c r="FA117" i="2"/>
  <c r="EW117" i="2"/>
  <c r="ES117" i="2"/>
  <c r="EO117" i="2"/>
  <c r="EK117" i="2"/>
  <c r="DY117" i="2"/>
  <c r="DU117" i="2"/>
  <c r="DQ117" i="2"/>
  <c r="DE117" i="2"/>
  <c r="DA117" i="2"/>
  <c r="CS117" i="2"/>
  <c r="CO117" i="2"/>
  <c r="CG117" i="2"/>
  <c r="CC117" i="2"/>
  <c r="BY117" i="2"/>
  <c r="BU117" i="2"/>
  <c r="BQ117" i="2"/>
  <c r="BM117" i="2"/>
  <c r="BI117" i="2"/>
  <c r="BE117" i="2"/>
  <c r="AW117" i="2"/>
  <c r="AS117" i="2"/>
  <c r="AK117" i="2"/>
  <c r="AG117" i="2"/>
  <c r="Y117" i="2"/>
  <c r="U117" i="2"/>
  <c r="I117" i="2"/>
  <c r="E117" i="2"/>
  <c r="GC116" i="2"/>
  <c r="FU116" i="2"/>
  <c r="FQ116" i="2"/>
  <c r="FM116" i="2"/>
  <c r="FI116" i="2"/>
  <c r="FE116" i="2"/>
  <c r="FA116" i="2"/>
  <c r="ES116" i="2"/>
  <c r="EO116" i="2"/>
  <c r="EC116" i="2"/>
  <c r="DY116" i="2"/>
  <c r="DQ116" i="2"/>
  <c r="DM116" i="2"/>
  <c r="DE116" i="2"/>
  <c r="DA116" i="2"/>
  <c r="CW116" i="2"/>
  <c r="CS116" i="2"/>
  <c r="CO116" i="2"/>
  <c r="CK116" i="2"/>
  <c r="CG116" i="2"/>
  <c r="CC116" i="2"/>
  <c r="BY116" i="2"/>
  <c r="BM116" i="2"/>
  <c r="BE116" i="2"/>
  <c r="BA116" i="2"/>
  <c r="AS116" i="2"/>
  <c r="AO116" i="2"/>
  <c r="AK116" i="2"/>
  <c r="AG116" i="2"/>
  <c r="AC116" i="2"/>
  <c r="Y116" i="2"/>
  <c r="U116" i="2"/>
  <c r="I116" i="2"/>
  <c r="E116" i="2"/>
  <c r="GC115" i="2"/>
  <c r="FU115" i="2"/>
  <c r="FQ115" i="2"/>
  <c r="FM115" i="2"/>
  <c r="FI115" i="2"/>
  <c r="FE115" i="2"/>
  <c r="FA115" i="2"/>
  <c r="EW115" i="2"/>
  <c r="ES115" i="2"/>
  <c r="EO115" i="2"/>
  <c r="EK115" i="2"/>
  <c r="EC115" i="2"/>
  <c r="DY115" i="2"/>
  <c r="DU115" i="2"/>
  <c r="DQ115" i="2"/>
  <c r="DM115" i="2"/>
  <c r="DE115" i="2"/>
  <c r="DA115" i="2"/>
  <c r="CW115" i="2"/>
  <c r="CS115" i="2"/>
  <c r="CO115" i="2"/>
  <c r="CK115" i="2"/>
  <c r="CG115" i="2"/>
  <c r="CC115" i="2"/>
  <c r="BY115" i="2"/>
  <c r="BU115" i="2"/>
  <c r="BQ115" i="2"/>
  <c r="BM115" i="2"/>
  <c r="BI115" i="2"/>
  <c r="BE115" i="2"/>
  <c r="BA115" i="2"/>
  <c r="AW115" i="2"/>
  <c r="AS115" i="2"/>
  <c r="AO115" i="2"/>
  <c r="AG115" i="2"/>
  <c r="AC115" i="2"/>
  <c r="Y115" i="2"/>
  <c r="U115" i="2"/>
  <c r="Q115" i="2"/>
  <c r="I115" i="2"/>
  <c r="GD115" i="2"/>
  <c r="GF115" i="2"/>
  <c r="E115" i="2"/>
  <c r="GC114" i="2"/>
  <c r="FU114" i="2"/>
  <c r="FQ114" i="2"/>
  <c r="FM114" i="2"/>
  <c r="FI114" i="2"/>
  <c r="FE114" i="2"/>
  <c r="FA114" i="2"/>
  <c r="EW114" i="2"/>
  <c r="ES114" i="2"/>
  <c r="EO114" i="2"/>
  <c r="EK114" i="2"/>
  <c r="EC114" i="2"/>
  <c r="DY114" i="2"/>
  <c r="DU114" i="2"/>
  <c r="DQ114" i="2"/>
  <c r="DM114" i="2"/>
  <c r="DE114" i="2"/>
  <c r="DA114" i="2"/>
  <c r="CW114" i="2"/>
  <c r="CS114" i="2"/>
  <c r="CO114" i="2"/>
  <c r="CK114" i="2"/>
  <c r="CG114" i="2"/>
  <c r="CC114" i="2"/>
  <c r="BY114" i="2"/>
  <c r="BU114" i="2"/>
  <c r="BQ114" i="2"/>
  <c r="BM114" i="2"/>
  <c r="BI114" i="2"/>
  <c r="BE114" i="2"/>
  <c r="BA114" i="2"/>
  <c r="AW114" i="2"/>
  <c r="AS114" i="2"/>
  <c r="AO114" i="2"/>
  <c r="AK114" i="2"/>
  <c r="AG114" i="2"/>
  <c r="AC114" i="2"/>
  <c r="Y114" i="2"/>
  <c r="U114" i="2"/>
  <c r="Q114" i="2"/>
  <c r="I114" i="2"/>
  <c r="GD114" i="2"/>
  <c r="E114" i="2"/>
  <c r="GG114" i="2" s="1"/>
  <c r="GE114" i="2"/>
  <c r="GC113" i="2"/>
  <c r="FU113" i="2"/>
  <c r="FQ113" i="2"/>
  <c r="FM113" i="2"/>
  <c r="FI113" i="2"/>
  <c r="FE113" i="2"/>
  <c r="FA113" i="2"/>
  <c r="EW113" i="2"/>
  <c r="ES113" i="2"/>
  <c r="EO113" i="2"/>
  <c r="EK113" i="2"/>
  <c r="EC113" i="2"/>
  <c r="DY113" i="2"/>
  <c r="DU113" i="2"/>
  <c r="DQ113" i="2"/>
  <c r="DM113" i="2"/>
  <c r="DE113" i="2"/>
  <c r="DA113" i="2"/>
  <c r="CW113" i="2"/>
  <c r="CS113" i="2"/>
  <c r="CO113" i="2"/>
  <c r="CK113" i="2"/>
  <c r="CG113" i="2"/>
  <c r="CC113" i="2"/>
  <c r="BY113" i="2"/>
  <c r="BU113" i="2"/>
  <c r="BQ113" i="2"/>
  <c r="BM113" i="2"/>
  <c r="BI113" i="2"/>
  <c r="BE113" i="2"/>
  <c r="BA113" i="2"/>
  <c r="AW113" i="2"/>
  <c r="AS113" i="2"/>
  <c r="AO113" i="2"/>
  <c r="AK113" i="2"/>
  <c r="AG113" i="2"/>
  <c r="AC113" i="2"/>
  <c r="Y113" i="2"/>
  <c r="U113" i="2"/>
  <c r="Q113" i="2"/>
  <c r="I113" i="2"/>
  <c r="GE113" i="2"/>
  <c r="GC112" i="2"/>
  <c r="FU112" i="2"/>
  <c r="HC114" i="2" s="1"/>
  <c r="FQ112" i="2"/>
  <c r="FM112" i="2"/>
  <c r="FI112" i="2"/>
  <c r="FE112" i="2"/>
  <c r="FA112" i="2"/>
  <c r="EW112" i="2"/>
  <c r="ES112" i="2"/>
  <c r="EO112" i="2"/>
  <c r="EK112" i="2"/>
  <c r="EC112" i="2"/>
  <c r="DY112" i="2"/>
  <c r="DU112" i="2"/>
  <c r="DQ112" i="2"/>
  <c r="DM112" i="2"/>
  <c r="DE112" i="2"/>
  <c r="DA112" i="2"/>
  <c r="CW112" i="2"/>
  <c r="CS112" i="2"/>
  <c r="CO112" i="2"/>
  <c r="CK112" i="2"/>
  <c r="CG112" i="2"/>
  <c r="CC112" i="2"/>
  <c r="BY112" i="2"/>
  <c r="BU112" i="2"/>
  <c r="BQ112" i="2"/>
  <c r="BM112" i="2"/>
  <c r="BI112" i="2"/>
  <c r="BE112" i="2"/>
  <c r="BA112" i="2"/>
  <c r="AW112" i="2"/>
  <c r="AS112" i="2"/>
  <c r="AO112" i="2"/>
  <c r="AK112" i="2"/>
  <c r="AG112" i="2"/>
  <c r="AC112" i="2"/>
  <c r="Y112" i="2"/>
  <c r="U112" i="2"/>
  <c r="Q112" i="2"/>
  <c r="I112" i="2"/>
  <c r="GE112" i="2"/>
  <c r="HR111" i="2"/>
  <c r="FU111" i="2"/>
  <c r="HC111" i="2"/>
  <c r="FM111" i="2"/>
  <c r="FI111" i="2"/>
  <c r="FE111" i="2"/>
  <c r="FA111" i="2"/>
  <c r="EW111" i="2"/>
  <c r="ES111" i="2"/>
  <c r="EO111" i="2"/>
  <c r="EK111" i="2"/>
  <c r="DY111" i="2"/>
  <c r="DU111" i="2"/>
  <c r="DM111" i="2"/>
  <c r="DE111" i="2"/>
  <c r="DA111" i="2"/>
  <c r="CW111" i="2"/>
  <c r="CS111" i="2"/>
  <c r="HP111" i="2"/>
  <c r="CK111" i="2"/>
  <c r="CG111" i="2"/>
  <c r="HB111" i="2"/>
  <c r="BY111" i="2"/>
  <c r="BU111" i="2"/>
  <c r="BM111" i="2"/>
  <c r="BI111" i="2"/>
  <c r="HD111" i="2"/>
  <c r="BA111" i="2"/>
  <c r="AW111" i="2"/>
  <c r="AS111" i="2"/>
  <c r="AO111" i="2"/>
  <c r="AK111" i="2"/>
  <c r="AG111" i="2"/>
  <c r="AC111" i="2"/>
  <c r="Y111" i="2"/>
  <c r="U111" i="2"/>
  <c r="Q111" i="2"/>
  <c r="I111" i="2"/>
  <c r="GF111" i="2"/>
  <c r="HD110" i="2"/>
  <c r="HF110" i="2"/>
  <c r="FQ110" i="2"/>
  <c r="FM110" i="2"/>
  <c r="FE110" i="2"/>
  <c r="FA110" i="2"/>
  <c r="EW110" i="2"/>
  <c r="ES110" i="2"/>
  <c r="EO110" i="2"/>
  <c r="EK110" i="2"/>
  <c r="HO110" i="2"/>
  <c r="DY110" i="2"/>
  <c r="HA110" i="2"/>
  <c r="DM110" i="2"/>
  <c r="DA110" i="2"/>
  <c r="CW110" i="2"/>
  <c r="HU110" i="2"/>
  <c r="CK110" i="2"/>
  <c r="HG110" i="2"/>
  <c r="BY110" i="2"/>
  <c r="BQ110" i="2"/>
  <c r="BM110" i="2"/>
  <c r="HE110" i="2"/>
  <c r="BA110" i="2"/>
  <c r="AS110" i="2"/>
  <c r="AO110" i="2"/>
  <c r="AK110" i="2"/>
  <c r="AG110" i="2"/>
  <c r="AC110" i="2"/>
  <c r="U110" i="2"/>
  <c r="Q110" i="2"/>
  <c r="GF110" i="2"/>
  <c r="E110" i="2"/>
  <c r="HU109" i="2"/>
  <c r="HP109" i="2"/>
  <c r="HO109" i="2"/>
  <c r="HG109" i="2"/>
  <c r="HF109" i="2"/>
  <c r="HE109" i="2"/>
  <c r="HA109" i="2"/>
  <c r="GC109" i="2"/>
  <c r="FQ109" i="2"/>
  <c r="FM109" i="2"/>
  <c r="FI109" i="2"/>
  <c r="FE109" i="2"/>
  <c r="FA109" i="2"/>
  <c r="EW109" i="2"/>
  <c r="ES109" i="2"/>
  <c r="EO109" i="2"/>
  <c r="EK109" i="2"/>
  <c r="EC109" i="2"/>
  <c r="DY109" i="2"/>
  <c r="DU109" i="2"/>
  <c r="DQ109" i="2"/>
  <c r="DM109" i="2"/>
  <c r="DA109" i="2"/>
  <c r="CW109" i="2"/>
  <c r="CS109" i="2"/>
  <c r="CO109" i="2"/>
  <c r="CK109" i="2"/>
  <c r="CC109" i="2"/>
  <c r="BY109" i="2"/>
  <c r="BQ109" i="2"/>
  <c r="HS109" i="2"/>
  <c r="BM109" i="2"/>
  <c r="BE109" i="2"/>
  <c r="BA109" i="2"/>
  <c r="AW109" i="2"/>
  <c r="AS109" i="2"/>
  <c r="AO109" i="2"/>
  <c r="AK109" i="2"/>
  <c r="AG109" i="2"/>
  <c r="AC109" i="2"/>
  <c r="U109" i="2"/>
  <c r="Q109" i="2"/>
  <c r="I109" i="2"/>
  <c r="GD109" i="2"/>
  <c r="E109" i="2"/>
  <c r="HU108" i="2"/>
  <c r="HR108" i="2"/>
  <c r="HP108" i="2"/>
  <c r="HO108" i="2"/>
  <c r="HB108" i="2"/>
  <c r="HA108" i="2"/>
  <c r="GD108" i="2"/>
  <c r="GC108" i="2"/>
  <c r="HF108" i="2"/>
  <c r="FU108" i="2"/>
  <c r="FQ108" i="2"/>
  <c r="FM108" i="2"/>
  <c r="FI108" i="2"/>
  <c r="FE108" i="2"/>
  <c r="EW108" i="2"/>
  <c r="ES108" i="2"/>
  <c r="EK108" i="2"/>
  <c r="EC108" i="2"/>
  <c r="DY108" i="2"/>
  <c r="DU108" i="2"/>
  <c r="DQ108" i="2"/>
  <c r="DE108" i="2"/>
  <c r="DA108" i="2"/>
  <c r="CW108" i="2"/>
  <c r="CS108" i="2"/>
  <c r="CO108" i="2"/>
  <c r="CK108" i="2"/>
  <c r="CG108" i="2"/>
  <c r="CC108" i="2"/>
  <c r="HG108" i="2"/>
  <c r="BU108" i="2"/>
  <c r="BQ108" i="2"/>
  <c r="HS108" i="2"/>
  <c r="BI108" i="2"/>
  <c r="BE108" i="2"/>
  <c r="HE108" i="2"/>
  <c r="BA108" i="2"/>
  <c r="AW108" i="2"/>
  <c r="AS108" i="2"/>
  <c r="AK108" i="2"/>
  <c r="AG108" i="2"/>
  <c r="AC108" i="2"/>
  <c r="Y108" i="2"/>
  <c r="U108" i="2"/>
  <c r="Q108" i="2"/>
  <c r="I108" i="2"/>
  <c r="E108" i="2"/>
  <c r="GE108" i="2"/>
  <c r="HG107" i="2"/>
  <c r="HF107" i="2"/>
  <c r="HD107" i="2"/>
  <c r="HA107" i="2"/>
  <c r="GC107" i="2"/>
  <c r="FU107" i="2"/>
  <c r="HC107" i="2"/>
  <c r="FQ107" i="2"/>
  <c r="FM107" i="2"/>
  <c r="FI107" i="2"/>
  <c r="FE107" i="2"/>
  <c r="FA107" i="2"/>
  <c r="EW107" i="2"/>
  <c r="ES107" i="2"/>
  <c r="EO107" i="2"/>
  <c r="EK107" i="2"/>
  <c r="EC107" i="2"/>
  <c r="HO107" i="2"/>
  <c r="DY107" i="2"/>
  <c r="DU107" i="2"/>
  <c r="DQ107" i="2"/>
  <c r="DM107" i="2"/>
  <c r="DE107" i="2"/>
  <c r="DA107" i="2"/>
  <c r="CW107" i="2"/>
  <c r="CS107" i="2"/>
  <c r="HP107" i="2"/>
  <c r="CO107" i="2"/>
  <c r="HU107" i="2"/>
  <c r="CK107" i="2"/>
  <c r="CG107" i="2"/>
  <c r="HB107" i="2"/>
  <c r="CC107" i="2"/>
  <c r="BY107" i="2"/>
  <c r="BU107" i="2"/>
  <c r="HR107" i="2"/>
  <c r="BQ107" i="2"/>
  <c r="HS107" i="2"/>
  <c r="BM107" i="2"/>
  <c r="BI107" i="2"/>
  <c r="BE107" i="2"/>
  <c r="HE107" i="2"/>
  <c r="BA107" i="2"/>
  <c r="AW107" i="2"/>
  <c r="AS107" i="2"/>
  <c r="AO107" i="2"/>
  <c r="AK107" i="2"/>
  <c r="AG107" i="2"/>
  <c r="AC107" i="2"/>
  <c r="Y107" i="2"/>
  <c r="U107" i="2"/>
  <c r="Q107" i="2"/>
  <c r="I107" i="2"/>
  <c r="E107" i="2"/>
  <c r="GF107" i="2"/>
  <c r="HR106" i="2"/>
  <c r="HP106" i="2"/>
  <c r="HD106" i="2"/>
  <c r="GC106" i="2"/>
  <c r="FU106" i="2"/>
  <c r="HC106" i="2"/>
  <c r="FM106" i="2"/>
  <c r="FI106" i="2"/>
  <c r="FA106" i="2"/>
  <c r="EW106" i="2"/>
  <c r="ES106" i="2"/>
  <c r="EO106" i="2"/>
  <c r="EK106" i="2"/>
  <c r="DY106" i="2"/>
  <c r="DU106" i="2"/>
  <c r="DM106" i="2"/>
  <c r="DE106" i="2"/>
  <c r="CW106" i="2"/>
  <c r="CS106" i="2"/>
  <c r="CK106" i="2"/>
  <c r="CG106" i="2"/>
  <c r="HB106" i="2"/>
  <c r="BY106" i="2"/>
  <c r="BU106" i="2"/>
  <c r="BM106" i="2"/>
  <c r="BI106" i="2"/>
  <c r="BA106" i="2"/>
  <c r="AW106" i="2"/>
  <c r="AO106" i="2"/>
  <c r="AK106" i="2"/>
  <c r="AG106" i="2"/>
  <c r="AC106" i="2"/>
  <c r="Y106" i="2"/>
  <c r="Q106" i="2"/>
  <c r="I106" i="2"/>
  <c r="HR105" i="2"/>
  <c r="HD105" i="2"/>
  <c r="HC105" i="2"/>
  <c r="HA105" i="2"/>
  <c r="GP105" i="2"/>
  <c r="GO105" i="2"/>
  <c r="HT105" i="2" s="1"/>
  <c r="GC105" i="2"/>
  <c r="HF105" i="2"/>
  <c r="FU105" i="2"/>
  <c r="FQ105" i="2"/>
  <c r="FM105" i="2"/>
  <c r="FI105" i="2"/>
  <c r="FE105" i="2"/>
  <c r="FA105" i="2"/>
  <c r="EW105" i="2"/>
  <c r="ES105" i="2"/>
  <c r="EO105" i="2"/>
  <c r="EK105" i="2"/>
  <c r="EC105" i="2"/>
  <c r="HO105" i="2"/>
  <c r="DY105" i="2"/>
  <c r="DU105" i="2"/>
  <c r="DQ105" i="2"/>
  <c r="DM105" i="2"/>
  <c r="DE105" i="2"/>
  <c r="DA105" i="2"/>
  <c r="CW105" i="2"/>
  <c r="CS105" i="2"/>
  <c r="HP105" i="2"/>
  <c r="CO105" i="2"/>
  <c r="HU105" i="2"/>
  <c r="CK105" i="2"/>
  <c r="CG105" i="2"/>
  <c r="HB105" i="2"/>
  <c r="CC105" i="2"/>
  <c r="HG105" i="2"/>
  <c r="BY105" i="2"/>
  <c r="BU105" i="2"/>
  <c r="BQ105" i="2"/>
  <c r="HS105" i="2"/>
  <c r="BM105" i="2"/>
  <c r="BI105" i="2"/>
  <c r="BE105" i="2"/>
  <c r="HE105" i="2"/>
  <c r="BA105" i="2"/>
  <c r="AW105" i="2"/>
  <c r="GN105" i="2"/>
  <c r="AS105" i="2"/>
  <c r="AO105" i="2"/>
  <c r="AK105" i="2"/>
  <c r="AG105" i="2"/>
  <c r="AC105" i="2"/>
  <c r="Y105" i="2"/>
  <c r="U105" i="2"/>
  <c r="Q105" i="2"/>
  <c r="I105" i="2"/>
  <c r="GE105" i="2"/>
  <c r="HQ105" i="2" s="1"/>
  <c r="GD105" i="2"/>
  <c r="HU104" i="2"/>
  <c r="HP104" i="2"/>
  <c r="HO104" i="2"/>
  <c r="HG104" i="2"/>
  <c r="HF104" i="2"/>
  <c r="HE104" i="2"/>
  <c r="HD104" i="2"/>
  <c r="HC104" i="2"/>
  <c r="HB104" i="2"/>
  <c r="GC104" i="2"/>
  <c r="FU104" i="2"/>
  <c r="FQ104" i="2"/>
  <c r="FM104" i="2"/>
  <c r="FI104" i="2"/>
  <c r="FE104" i="2"/>
  <c r="FA104" i="2"/>
  <c r="EW104" i="2"/>
  <c r="ES104" i="2"/>
  <c r="EO104" i="2"/>
  <c r="EK104" i="2"/>
  <c r="EC104" i="2"/>
  <c r="DY104" i="2"/>
  <c r="DU104" i="2"/>
  <c r="DQ104" i="2"/>
  <c r="HA104" i="2"/>
  <c r="DM104" i="2"/>
  <c r="DE104" i="2"/>
  <c r="DA104" i="2"/>
  <c r="CW104" i="2"/>
  <c r="CS104" i="2"/>
  <c r="CO104" i="2"/>
  <c r="CK104" i="2"/>
  <c r="CG104" i="2"/>
  <c r="CC104" i="2"/>
  <c r="BY104" i="2"/>
  <c r="BU104" i="2"/>
  <c r="HR104" i="2"/>
  <c r="BQ104" i="2"/>
  <c r="BM104" i="2"/>
  <c r="BI104" i="2"/>
  <c r="BE104" i="2"/>
  <c r="BA104" i="2"/>
  <c r="AS104" i="2"/>
  <c r="AO104" i="2"/>
  <c r="AK104" i="2"/>
  <c r="AG104" i="2"/>
  <c r="AC104" i="2"/>
  <c r="U104" i="2"/>
  <c r="Q104" i="2"/>
  <c r="I104" i="2"/>
  <c r="E104" i="2"/>
  <c r="HU103" i="2"/>
  <c r="HG103" i="2"/>
  <c r="HA103" i="2"/>
  <c r="FQ103" i="2"/>
  <c r="FM103" i="2"/>
  <c r="FI103" i="2"/>
  <c r="FE103" i="2"/>
  <c r="FA103" i="2"/>
  <c r="EW103" i="2"/>
  <c r="ES103" i="2"/>
  <c r="EK103" i="2"/>
  <c r="DY103" i="2"/>
  <c r="DU103" i="2"/>
  <c r="DQ103" i="2"/>
  <c r="DM103" i="2"/>
  <c r="DA103" i="2"/>
  <c r="CW103" i="2"/>
  <c r="CS103" i="2"/>
  <c r="CO103" i="2"/>
  <c r="CK103" i="2"/>
  <c r="CC103" i="2"/>
  <c r="BU103" i="2"/>
  <c r="BQ103" i="2"/>
  <c r="BM103" i="2"/>
  <c r="BE103" i="2"/>
  <c r="HE103" i="2"/>
  <c r="BA103" i="2"/>
  <c r="AW103" i="2"/>
  <c r="AO103" i="2"/>
  <c r="AK103" i="2"/>
  <c r="AG103" i="2"/>
  <c r="AC103" i="2"/>
  <c r="U103" i="2"/>
  <c r="Q103" i="2"/>
  <c r="I103" i="2"/>
  <c r="E103" i="2"/>
  <c r="HU102" i="2"/>
  <c r="HS102" i="2"/>
  <c r="HO102" i="2"/>
  <c r="HG102" i="2"/>
  <c r="HF102" i="2"/>
  <c r="HE102" i="2"/>
  <c r="HD102" i="2"/>
  <c r="HC102" i="2"/>
  <c r="HA102" i="2"/>
  <c r="GC102" i="2"/>
  <c r="FU102" i="2"/>
  <c r="FQ102" i="2"/>
  <c r="FM102" i="2"/>
  <c r="FI102" i="2"/>
  <c r="FE102" i="2"/>
  <c r="EW102" i="2"/>
  <c r="ES102" i="2"/>
  <c r="EO102" i="2"/>
  <c r="EK102" i="2"/>
  <c r="EC102" i="2"/>
  <c r="DU102" i="2"/>
  <c r="DQ102" i="2"/>
  <c r="DM102" i="2"/>
  <c r="DA102" i="2"/>
  <c r="CW102" i="2"/>
  <c r="HP102" i="2"/>
  <c r="CO102" i="2"/>
  <c r="CG102" i="2"/>
  <c r="HB102" i="2"/>
  <c r="CC102" i="2"/>
  <c r="BU102" i="2"/>
  <c r="HR102" i="2"/>
  <c r="BQ102" i="2"/>
  <c r="BM102" i="2"/>
  <c r="BE102" i="2"/>
  <c r="BA102" i="2"/>
  <c r="AS102" i="2"/>
  <c r="AK102" i="2"/>
  <c r="AG102" i="2"/>
  <c r="AC102" i="2"/>
  <c r="Y102" i="2"/>
  <c r="U102" i="2"/>
  <c r="Q102" i="2"/>
  <c r="I102" i="2"/>
  <c r="HS101" i="2"/>
  <c r="HR101" i="2"/>
  <c r="HP101" i="2"/>
  <c r="HO101" i="2"/>
  <c r="HG101" i="2"/>
  <c r="HF101" i="2"/>
  <c r="HA101" i="2"/>
  <c r="GC101" i="2"/>
  <c r="FU101" i="2"/>
  <c r="HC101" i="2"/>
  <c r="FQ101" i="2"/>
  <c r="FM101" i="2"/>
  <c r="FI101" i="2"/>
  <c r="FE101" i="2"/>
  <c r="FA101" i="2"/>
  <c r="EW101" i="2"/>
  <c r="ES101" i="2"/>
  <c r="EO101" i="2"/>
  <c r="EK101" i="2"/>
  <c r="EC101" i="2"/>
  <c r="DY101" i="2"/>
  <c r="DU101" i="2"/>
  <c r="DQ101" i="2"/>
  <c r="DM101" i="2"/>
  <c r="DE101" i="2"/>
  <c r="DA101" i="2"/>
  <c r="CW101" i="2"/>
  <c r="CS101" i="2"/>
  <c r="CO101" i="2"/>
  <c r="HU101" i="2"/>
  <c r="CK101" i="2"/>
  <c r="CG101" i="2"/>
  <c r="HB101" i="2"/>
  <c r="CC101" i="2"/>
  <c r="BY101" i="2"/>
  <c r="BU101" i="2"/>
  <c r="BQ101" i="2"/>
  <c r="BM101" i="2"/>
  <c r="BI101" i="2"/>
  <c r="HD101" i="2"/>
  <c r="BE101" i="2"/>
  <c r="HE101" i="2"/>
  <c r="BA101" i="2"/>
  <c r="AW101" i="2"/>
  <c r="AS101" i="2"/>
  <c r="AO101" i="2"/>
  <c r="AK101" i="2"/>
  <c r="AG101" i="2"/>
  <c r="AC101" i="2"/>
  <c r="Y101" i="2"/>
  <c r="U101" i="2"/>
  <c r="Q101" i="2"/>
  <c r="I101" i="2"/>
  <c r="E101" i="2"/>
  <c r="GG101" i="2" s="1"/>
  <c r="GF101" i="2"/>
  <c r="GD101" i="2"/>
  <c r="HU100" i="2"/>
  <c r="HS100" i="2"/>
  <c r="HF100" i="2"/>
  <c r="HB100" i="2"/>
  <c r="GC100" i="2"/>
  <c r="FQ100" i="2"/>
  <c r="FM100" i="2"/>
  <c r="FE100" i="2"/>
  <c r="FA100" i="2"/>
  <c r="EW100" i="2"/>
  <c r="ES100" i="2"/>
  <c r="EO100" i="2"/>
  <c r="EK100" i="2"/>
  <c r="EC100" i="2"/>
  <c r="HO100" i="2"/>
  <c r="DY100" i="2"/>
  <c r="DU100" i="2"/>
  <c r="DM100" i="2"/>
  <c r="DA100" i="2"/>
  <c r="CW100" i="2"/>
  <c r="CO100" i="2"/>
  <c r="CK100" i="2"/>
  <c r="CG100" i="2"/>
  <c r="CC100" i="2"/>
  <c r="HG100" i="2"/>
  <c r="BY100" i="2"/>
  <c r="BU100" i="2"/>
  <c r="HR100" i="2"/>
  <c r="BQ100" i="2"/>
  <c r="BM100" i="2"/>
  <c r="BI100" i="2"/>
  <c r="BA100" i="2"/>
  <c r="AW100" i="2"/>
  <c r="AO100" i="2"/>
  <c r="AK100" i="2"/>
  <c r="AG100" i="2"/>
  <c r="AC100" i="2"/>
  <c r="Y100" i="2"/>
  <c r="U100" i="2"/>
  <c r="Q100" i="2"/>
  <c r="E100" i="2"/>
  <c r="GC99" i="2"/>
  <c r="FU99" i="2"/>
  <c r="FQ99" i="2"/>
  <c r="FM99" i="2"/>
  <c r="FI99" i="2"/>
  <c r="FE99" i="2"/>
  <c r="FA99" i="2"/>
  <c r="ES99" i="2"/>
  <c r="EO99" i="2"/>
  <c r="EK99" i="2"/>
  <c r="EC99" i="2"/>
  <c r="DY99" i="2"/>
  <c r="DU99" i="2"/>
  <c r="DQ99" i="2"/>
  <c r="DM99" i="2"/>
  <c r="DE99" i="2"/>
  <c r="DA99" i="2"/>
  <c r="CW99" i="2"/>
  <c r="CO99" i="2"/>
  <c r="CK99" i="2"/>
  <c r="CC99" i="2"/>
  <c r="BY99" i="2"/>
  <c r="BU99" i="2"/>
  <c r="BQ99" i="2"/>
  <c r="BM99" i="2"/>
  <c r="BE99" i="2"/>
  <c r="BA99" i="2"/>
  <c r="AS99" i="2"/>
  <c r="AO99" i="2"/>
  <c r="AG99" i="2"/>
  <c r="AC99" i="2"/>
  <c r="U99" i="2"/>
  <c r="Q99" i="2"/>
  <c r="GD99" i="2"/>
  <c r="GC98" i="2"/>
  <c r="FU98" i="2"/>
  <c r="FQ98" i="2"/>
  <c r="FM98" i="2"/>
  <c r="FI98" i="2"/>
  <c r="FA98" i="2"/>
  <c r="EW98" i="2"/>
  <c r="ES98" i="2"/>
  <c r="EO98" i="2"/>
  <c r="EK98" i="2"/>
  <c r="DY98" i="2"/>
  <c r="DU98" i="2"/>
  <c r="DQ98" i="2"/>
  <c r="DM98" i="2"/>
  <c r="DE98" i="2"/>
  <c r="CW98" i="2"/>
  <c r="CS98" i="2"/>
  <c r="CK98" i="2"/>
  <c r="CG98" i="2"/>
  <c r="CC98" i="2"/>
  <c r="BY98" i="2"/>
  <c r="BU98" i="2"/>
  <c r="BQ98" i="2"/>
  <c r="BM98" i="2"/>
  <c r="BI98" i="2"/>
  <c r="BE98" i="2"/>
  <c r="BA98" i="2"/>
  <c r="AW98" i="2"/>
  <c r="AO98" i="2"/>
  <c r="AK98" i="2"/>
  <c r="AG98" i="2"/>
  <c r="AC98" i="2"/>
  <c r="Y98" i="2"/>
  <c r="Q98" i="2"/>
  <c r="I98" i="2"/>
  <c r="GC97" i="2"/>
  <c r="FU97" i="2"/>
  <c r="FQ97" i="2"/>
  <c r="FM97" i="2"/>
  <c r="FI97" i="2"/>
  <c r="FE97" i="2"/>
  <c r="EW97" i="2"/>
  <c r="ES97" i="2"/>
  <c r="EK97" i="2"/>
  <c r="EC97" i="2"/>
  <c r="DY97" i="2"/>
  <c r="DU97" i="2"/>
  <c r="DQ97" i="2"/>
  <c r="DM97" i="2"/>
  <c r="DE97" i="2"/>
  <c r="DA97" i="2"/>
  <c r="CS97" i="2"/>
  <c r="CO97" i="2"/>
  <c r="CG97" i="2"/>
  <c r="CC97" i="2"/>
  <c r="BY97" i="2"/>
  <c r="BU97" i="2"/>
  <c r="BQ97" i="2"/>
  <c r="BM97" i="2"/>
  <c r="BI97" i="2"/>
  <c r="BE97" i="2"/>
  <c r="AW97" i="2"/>
  <c r="AS97" i="2"/>
  <c r="AO97" i="2"/>
  <c r="AK97" i="2"/>
  <c r="AG97" i="2"/>
  <c r="Y97" i="2"/>
  <c r="U97" i="2"/>
  <c r="I97" i="2"/>
  <c r="E97" i="2"/>
  <c r="GC96" i="2"/>
  <c r="FU96" i="2"/>
  <c r="FQ96" i="2"/>
  <c r="FM96" i="2"/>
  <c r="FI96" i="2"/>
  <c r="FE96" i="2"/>
  <c r="FA96" i="2"/>
  <c r="ES96" i="2"/>
  <c r="EO96" i="2"/>
  <c r="EK96" i="2"/>
  <c r="EC96" i="2"/>
  <c r="DY96" i="2"/>
  <c r="DU96" i="2"/>
  <c r="DQ96" i="2"/>
  <c r="DM96" i="2"/>
  <c r="DA96" i="2"/>
  <c r="CW96" i="2"/>
  <c r="CS96" i="2"/>
  <c r="CO96" i="2"/>
  <c r="CK96" i="2"/>
  <c r="CG96" i="2"/>
  <c r="CC96" i="2"/>
  <c r="BY96" i="2"/>
  <c r="BQ96" i="2"/>
  <c r="BM96" i="2"/>
  <c r="BI96" i="2"/>
  <c r="BE96" i="2"/>
  <c r="BA96" i="2"/>
  <c r="AW96" i="2"/>
  <c r="AS96" i="2"/>
  <c r="AO96" i="2"/>
  <c r="AG96" i="2"/>
  <c r="AC96" i="2"/>
  <c r="Y96" i="2"/>
  <c r="U96" i="2"/>
  <c r="I96" i="2"/>
  <c r="E96" i="2"/>
  <c r="FU95" i="2"/>
  <c r="FQ95" i="2"/>
  <c r="FM95" i="2"/>
  <c r="FI95" i="2"/>
  <c r="FE95" i="2"/>
  <c r="FA95" i="2"/>
  <c r="EW95" i="2"/>
  <c r="EO95" i="2"/>
  <c r="EK95" i="2"/>
  <c r="EC95" i="2"/>
  <c r="DY95" i="2"/>
  <c r="DU95" i="2"/>
  <c r="DQ95" i="2"/>
  <c r="DM95" i="2"/>
  <c r="DE95" i="2"/>
  <c r="CW95" i="2"/>
  <c r="CS95" i="2"/>
  <c r="CO95" i="2"/>
  <c r="CK95" i="2"/>
  <c r="CG95" i="2"/>
  <c r="CC95" i="2"/>
  <c r="BY95" i="2"/>
  <c r="BU95" i="2"/>
  <c r="BM95" i="2"/>
  <c r="BI95" i="2"/>
  <c r="BE95" i="2"/>
  <c r="BA95" i="2"/>
  <c r="AW95" i="2"/>
  <c r="AS95" i="2"/>
  <c r="AO95" i="2"/>
  <c r="AK95" i="2"/>
  <c r="AC95" i="2"/>
  <c r="Y95" i="2"/>
  <c r="GD95" i="2"/>
  <c r="GF95" i="2"/>
  <c r="U95" i="2"/>
  <c r="Q95" i="2"/>
  <c r="I95" i="2"/>
  <c r="GC94" i="2"/>
  <c r="FU94" i="2"/>
  <c r="FQ94" i="2"/>
  <c r="FI94" i="2"/>
  <c r="FE94" i="2"/>
  <c r="FA94" i="2"/>
  <c r="EW94" i="2"/>
  <c r="ES94" i="2"/>
  <c r="EK94" i="2"/>
  <c r="EC94" i="2"/>
  <c r="DY94" i="2"/>
  <c r="DU94" i="2"/>
  <c r="DQ94" i="2"/>
  <c r="DE94" i="2"/>
  <c r="DA94" i="2"/>
  <c r="CW94" i="2"/>
  <c r="CS94" i="2"/>
  <c r="CO94" i="2"/>
  <c r="CK94" i="2"/>
  <c r="CG94" i="2"/>
  <c r="CC94" i="2"/>
  <c r="BY94" i="2"/>
  <c r="BU94" i="2"/>
  <c r="BQ94" i="2"/>
  <c r="BM94" i="2"/>
  <c r="BI94" i="2"/>
  <c r="BE94" i="2"/>
  <c r="BA94" i="2"/>
  <c r="AW94" i="2"/>
  <c r="AS94" i="2"/>
  <c r="AK94" i="2"/>
  <c r="AG94" i="2"/>
  <c r="Y94" i="2"/>
  <c r="U94" i="2"/>
  <c r="Q94" i="2"/>
  <c r="I94" i="2"/>
  <c r="E94" i="2"/>
  <c r="GC93" i="2"/>
  <c r="FQ93" i="2"/>
  <c r="FM93" i="2"/>
  <c r="FI93" i="2"/>
  <c r="FE93" i="2"/>
  <c r="FA93" i="2"/>
  <c r="EW93" i="2"/>
  <c r="ES93" i="2"/>
  <c r="EO93" i="2"/>
  <c r="EK93" i="2"/>
  <c r="EC93" i="2"/>
  <c r="DY93" i="2"/>
  <c r="DU93" i="2"/>
  <c r="DQ93" i="2"/>
  <c r="DM93" i="2"/>
  <c r="DA93" i="2"/>
  <c r="CW93" i="2"/>
  <c r="CO93" i="2"/>
  <c r="CK93" i="2"/>
  <c r="CC93" i="2"/>
  <c r="BY93" i="2"/>
  <c r="BQ93" i="2"/>
  <c r="BM93" i="2"/>
  <c r="BI93" i="2"/>
  <c r="BE93" i="2"/>
  <c r="BA93" i="2"/>
  <c r="AW93" i="2"/>
  <c r="AS93" i="2"/>
  <c r="AO93" i="2"/>
  <c r="AG93" i="2"/>
  <c r="AC93" i="2"/>
  <c r="Y93" i="2"/>
  <c r="U93" i="2"/>
  <c r="Q93" i="2"/>
  <c r="I93" i="2"/>
  <c r="GC92" i="2"/>
  <c r="FU92" i="2"/>
  <c r="FQ92" i="2"/>
  <c r="FM92" i="2"/>
  <c r="FI92" i="2"/>
  <c r="FA92" i="2"/>
  <c r="EW92" i="2"/>
  <c r="EO92" i="2"/>
  <c r="EK92" i="2"/>
  <c r="DY92" i="2"/>
  <c r="DU92" i="2"/>
  <c r="DQ92" i="2"/>
  <c r="DE92" i="2"/>
  <c r="DA92" i="2"/>
  <c r="CS92" i="2"/>
  <c r="CO92" i="2"/>
  <c r="CG92" i="2"/>
  <c r="BY92" i="2"/>
  <c r="BU92" i="2"/>
  <c r="BI92" i="2"/>
  <c r="BE92" i="2"/>
  <c r="BA92" i="2"/>
  <c r="AW92" i="2"/>
  <c r="GF92" i="2"/>
  <c r="AO92" i="2"/>
  <c r="AK92" i="2"/>
  <c r="AG92" i="2"/>
  <c r="AC92" i="2"/>
  <c r="Y92" i="2"/>
  <c r="U92" i="2"/>
  <c r="Q92" i="2"/>
  <c r="I92" i="2"/>
  <c r="GC91" i="2"/>
  <c r="FU91" i="2"/>
  <c r="FQ91" i="2"/>
  <c r="FM91" i="2"/>
  <c r="FE91" i="2"/>
  <c r="ES91" i="2"/>
  <c r="EO91" i="2"/>
  <c r="EC91" i="2"/>
  <c r="DY91" i="2"/>
  <c r="DU91" i="2"/>
  <c r="DQ91" i="2"/>
  <c r="DM91" i="2"/>
  <c r="DA91" i="2"/>
  <c r="CS91" i="2"/>
  <c r="CO91" i="2"/>
  <c r="CC91" i="2"/>
  <c r="BY91" i="2"/>
  <c r="BQ91" i="2"/>
  <c r="BI91" i="2"/>
  <c r="BE91" i="2"/>
  <c r="AW91" i="2"/>
  <c r="AS91" i="2"/>
  <c r="AO91" i="2"/>
  <c r="AK91" i="2"/>
  <c r="AG91" i="2"/>
  <c r="Y91" i="2"/>
  <c r="U91" i="2"/>
  <c r="E91" i="2"/>
  <c r="GC90" i="2"/>
  <c r="FU90" i="2"/>
  <c r="FM90" i="2"/>
  <c r="FI90" i="2"/>
  <c r="FA90" i="2"/>
  <c r="EO90" i="2"/>
  <c r="EC90" i="2"/>
  <c r="DY90" i="2"/>
  <c r="DQ90" i="2"/>
  <c r="DM90" i="2"/>
  <c r="DE90" i="2"/>
  <c r="DA90" i="2"/>
  <c r="CW90" i="2"/>
  <c r="CK90" i="2"/>
  <c r="BY90" i="2"/>
  <c r="BQ90" i="2"/>
  <c r="BM90" i="2"/>
  <c r="BI90" i="2"/>
  <c r="BE90" i="2"/>
  <c r="BA90" i="2"/>
  <c r="AO90" i="2"/>
  <c r="AK90" i="2"/>
  <c r="AC90" i="2"/>
  <c r="Y90" i="2"/>
  <c r="U90" i="2"/>
  <c r="Q90" i="2"/>
  <c r="I90" i="2"/>
  <c r="GC89" i="2"/>
  <c r="FU89" i="2"/>
  <c r="FM89" i="2"/>
  <c r="FI89" i="2"/>
  <c r="FE89" i="2"/>
  <c r="FA89" i="2"/>
  <c r="EW89" i="2"/>
  <c r="ES89" i="2"/>
  <c r="EK89" i="2"/>
  <c r="DY89" i="2"/>
  <c r="DU89" i="2"/>
  <c r="DE89" i="2"/>
  <c r="CW89" i="2"/>
  <c r="CS89" i="2"/>
  <c r="CK89" i="2"/>
  <c r="CG89" i="2"/>
  <c r="CC89" i="2"/>
  <c r="BU89" i="2"/>
  <c r="BQ89" i="2"/>
  <c r="BM89" i="2"/>
  <c r="BI89" i="2"/>
  <c r="BE89" i="2"/>
  <c r="AW89" i="2"/>
  <c r="AS89" i="2"/>
  <c r="AO89" i="2"/>
  <c r="AK89" i="2"/>
  <c r="AG89" i="2"/>
  <c r="AC89" i="2"/>
  <c r="Y89" i="2"/>
  <c r="Q89" i="2"/>
  <c r="I89" i="2"/>
  <c r="GC88" i="2"/>
  <c r="FQ88" i="2"/>
  <c r="FM88" i="2"/>
  <c r="FI88" i="2"/>
  <c r="FE88" i="2"/>
  <c r="EW88" i="2"/>
  <c r="ES88" i="2"/>
  <c r="EO88" i="2"/>
  <c r="EK88" i="2"/>
  <c r="EC88" i="2"/>
  <c r="DU88" i="2"/>
  <c r="DQ88" i="2"/>
  <c r="DE88" i="2"/>
  <c r="DA88" i="2"/>
  <c r="CW88" i="2"/>
  <c r="CS88" i="2"/>
  <c r="CO88" i="2"/>
  <c r="CK88" i="2"/>
  <c r="CG88" i="2"/>
  <c r="CC88" i="2"/>
  <c r="GF88" i="2"/>
  <c r="BQ88" i="2"/>
  <c r="BM88" i="2"/>
  <c r="BI88" i="2"/>
  <c r="BE88" i="2"/>
  <c r="AW88" i="2"/>
  <c r="AS88" i="2"/>
  <c r="AK88" i="2"/>
  <c r="AG88" i="2"/>
  <c r="AC88" i="2"/>
  <c r="Y88" i="2"/>
  <c r="U88" i="2"/>
  <c r="Q88" i="2"/>
  <c r="E88" i="2"/>
  <c r="GC87" i="2"/>
  <c r="FU87" i="2"/>
  <c r="FM87" i="2"/>
  <c r="FI87" i="2"/>
  <c r="FE87" i="2"/>
  <c r="FA87" i="2"/>
  <c r="EW87" i="2"/>
  <c r="ES87" i="2"/>
  <c r="EO87" i="2"/>
  <c r="EC87" i="2"/>
  <c r="DY87" i="2"/>
  <c r="DQ87" i="2"/>
  <c r="DM87" i="2"/>
  <c r="DE87" i="2"/>
  <c r="DA87" i="2"/>
  <c r="CW87" i="2"/>
  <c r="CO87" i="2"/>
  <c r="CK87" i="2"/>
  <c r="CG87" i="2"/>
  <c r="CC87" i="2"/>
  <c r="BY87" i="2"/>
  <c r="BU87" i="2"/>
  <c r="BQ87" i="2"/>
  <c r="BM87" i="2"/>
  <c r="BE87" i="2"/>
  <c r="BA87" i="2"/>
  <c r="AS87" i="2"/>
  <c r="AO87" i="2"/>
  <c r="AK87" i="2"/>
  <c r="AG87" i="2"/>
  <c r="AC87" i="2"/>
  <c r="U87" i="2"/>
  <c r="Q87" i="2"/>
  <c r="GC86" i="2"/>
  <c r="FU86" i="2"/>
  <c r="FQ86" i="2"/>
  <c r="FM86" i="2"/>
  <c r="FI86" i="2"/>
  <c r="FE86" i="2"/>
  <c r="FA86" i="2"/>
  <c r="EW86" i="2"/>
  <c r="EO86" i="2"/>
  <c r="EK86" i="2"/>
  <c r="EC86" i="2"/>
  <c r="DY86" i="2"/>
  <c r="DU86" i="2"/>
  <c r="DQ86" i="2"/>
  <c r="DM86" i="2"/>
  <c r="DE86" i="2"/>
  <c r="DA86" i="2"/>
  <c r="CW86" i="2"/>
  <c r="CS86" i="2"/>
  <c r="CK86" i="2"/>
  <c r="CG86" i="2"/>
  <c r="CC86" i="2"/>
  <c r="BY86" i="2"/>
  <c r="BQ86" i="2"/>
  <c r="BM86" i="2"/>
  <c r="BE86" i="2"/>
  <c r="BA86" i="2"/>
  <c r="AW86" i="2"/>
  <c r="AO86" i="2"/>
  <c r="AK86" i="2"/>
  <c r="AG86" i="2"/>
  <c r="AC86" i="2"/>
  <c r="Y86" i="2"/>
  <c r="Q86" i="2"/>
  <c r="I86" i="2"/>
  <c r="GC85" i="2"/>
  <c r="FQ85" i="2"/>
  <c r="FI85" i="2"/>
  <c r="FE85" i="2"/>
  <c r="FA85" i="2"/>
  <c r="ES85" i="2"/>
  <c r="EK85" i="2"/>
  <c r="EC85" i="2"/>
  <c r="DY85" i="2"/>
  <c r="DU85" i="2"/>
  <c r="DQ85" i="2"/>
  <c r="DE85" i="2"/>
  <c r="DA85" i="2"/>
  <c r="CS85" i="2"/>
  <c r="CK85" i="2"/>
  <c r="CG85" i="2"/>
  <c r="CC85" i="2"/>
  <c r="BU85" i="2"/>
  <c r="BQ85" i="2"/>
  <c r="BM85" i="2"/>
  <c r="BI85" i="2"/>
  <c r="BE85" i="2"/>
  <c r="AW85" i="2"/>
  <c r="AS85" i="2"/>
  <c r="AO85" i="2"/>
  <c r="AK85" i="2"/>
  <c r="AG85" i="2"/>
  <c r="Y85" i="2"/>
  <c r="U85" i="2"/>
  <c r="Q85" i="2"/>
  <c r="I85" i="2"/>
  <c r="E85" i="2"/>
  <c r="GC84" i="2"/>
  <c r="FQ84" i="2"/>
  <c r="FM84" i="2"/>
  <c r="FI84" i="2"/>
  <c r="FA84" i="2"/>
  <c r="EW84" i="2"/>
  <c r="ES84" i="2"/>
  <c r="EC84" i="2"/>
  <c r="DY84" i="2"/>
  <c r="DQ84" i="2"/>
  <c r="DM84" i="2"/>
  <c r="DE84" i="2"/>
  <c r="CW84" i="2"/>
  <c r="CO84" i="2"/>
  <c r="CK84" i="2"/>
  <c r="CG84" i="2"/>
  <c r="CC84" i="2"/>
  <c r="BY84" i="2"/>
  <c r="BQ84" i="2"/>
  <c r="BM84" i="2"/>
  <c r="BE84" i="2"/>
  <c r="BA84" i="2"/>
  <c r="AW84" i="2"/>
  <c r="AS84" i="2"/>
  <c r="AO84" i="2"/>
  <c r="AG84" i="2"/>
  <c r="AC84" i="2"/>
  <c r="Y84" i="2"/>
  <c r="U84" i="2"/>
  <c r="Q84" i="2"/>
  <c r="I84" i="2"/>
  <c r="E84" i="2"/>
  <c r="GE83" i="2"/>
  <c r="FI83" i="2"/>
  <c r="FE83" i="2"/>
  <c r="FA83" i="2"/>
  <c r="EW83" i="2"/>
  <c r="EO83" i="2"/>
  <c r="EK83" i="2"/>
  <c r="DY83" i="2"/>
  <c r="DU83" i="2"/>
  <c r="DQ83" i="2"/>
  <c r="DM83" i="2"/>
  <c r="DE83" i="2"/>
  <c r="CW83" i="2"/>
  <c r="CS83" i="2"/>
  <c r="CO83" i="2"/>
  <c r="CK83" i="2"/>
  <c r="CG83" i="2"/>
  <c r="BY83" i="2"/>
  <c r="BU83" i="2"/>
  <c r="BQ83" i="2"/>
  <c r="BM83" i="2"/>
  <c r="BI83" i="2"/>
  <c r="GD83" i="2"/>
  <c r="GF83" i="2"/>
  <c r="BA83" i="2"/>
  <c r="AW83" i="2"/>
  <c r="AS83" i="2"/>
  <c r="AO83" i="2"/>
  <c r="AK83" i="2"/>
  <c r="AG83" i="2"/>
  <c r="Y83" i="2"/>
  <c r="U83" i="2"/>
  <c r="Q83" i="2"/>
  <c r="I83" i="2"/>
  <c r="E83" i="2"/>
  <c r="FU82" i="2"/>
  <c r="FQ82" i="2"/>
  <c r="FM82" i="2"/>
  <c r="FI82" i="2"/>
  <c r="FE82" i="2"/>
  <c r="FA82" i="2"/>
  <c r="EW82" i="2"/>
  <c r="ES82" i="2"/>
  <c r="EK82" i="2"/>
  <c r="EC82" i="2"/>
  <c r="DY82" i="2"/>
  <c r="DU82" i="2"/>
  <c r="DQ82" i="2"/>
  <c r="DM82" i="2"/>
  <c r="DA82" i="2"/>
  <c r="CS82" i="2"/>
  <c r="CO82" i="2"/>
  <c r="CK82" i="2"/>
  <c r="CG82" i="2"/>
  <c r="CC82" i="2"/>
  <c r="BU82" i="2"/>
  <c r="BQ82" i="2"/>
  <c r="BM82" i="2"/>
  <c r="BI82" i="2"/>
  <c r="BA82" i="2"/>
  <c r="AW82" i="2"/>
  <c r="AS82" i="2"/>
  <c r="AK82" i="2"/>
  <c r="AG82" i="2"/>
  <c r="AC82" i="2"/>
  <c r="Y82" i="2"/>
  <c r="U82" i="2"/>
  <c r="Q82" i="2"/>
  <c r="I82" i="2"/>
  <c r="E82" i="2"/>
  <c r="GC81" i="2"/>
  <c r="FU81" i="2"/>
  <c r="FQ81" i="2"/>
  <c r="FM81" i="2"/>
  <c r="FE81" i="2"/>
  <c r="FA81" i="2"/>
  <c r="ES81" i="2"/>
  <c r="EK81" i="2"/>
  <c r="EC81" i="2"/>
  <c r="DY81" i="2"/>
  <c r="DQ81" i="2"/>
  <c r="DE81" i="2"/>
  <c r="DA81" i="2"/>
  <c r="CO81" i="2"/>
  <c r="CK81" i="2"/>
  <c r="CC81" i="2"/>
  <c r="BY81" i="2"/>
  <c r="BU81" i="2"/>
  <c r="BQ81" i="2"/>
  <c r="BM81" i="2"/>
  <c r="BE81" i="2"/>
  <c r="BA81" i="2"/>
  <c r="AW81" i="2"/>
  <c r="AS81" i="2"/>
  <c r="AO81" i="2"/>
  <c r="AG81" i="2"/>
  <c r="Y81" i="2"/>
  <c r="U81" i="2"/>
  <c r="Q81" i="2"/>
  <c r="E81" i="2"/>
  <c r="FU80" i="2"/>
  <c r="FM80" i="2"/>
  <c r="FI80" i="2"/>
  <c r="FA80" i="2"/>
  <c r="EW80" i="2"/>
  <c r="ES80" i="2"/>
  <c r="GF80" i="2"/>
  <c r="EK80" i="2"/>
  <c r="EC80" i="2"/>
  <c r="DY80" i="2"/>
  <c r="DU80" i="2"/>
  <c r="DQ80" i="2"/>
  <c r="DM80" i="2"/>
  <c r="DE80" i="2"/>
  <c r="DA80" i="2"/>
  <c r="CW80" i="2"/>
  <c r="CS80" i="2"/>
  <c r="CO80" i="2"/>
  <c r="CK80" i="2"/>
  <c r="CG80" i="2"/>
  <c r="CC80" i="2"/>
  <c r="BY80" i="2"/>
  <c r="BU80" i="2"/>
  <c r="BQ80" i="2"/>
  <c r="BM80" i="2"/>
  <c r="BI80" i="2"/>
  <c r="BE80" i="2"/>
  <c r="BA80" i="2"/>
  <c r="AW80" i="2"/>
  <c r="AS80" i="2"/>
  <c r="AO80" i="2"/>
  <c r="AK80" i="2"/>
  <c r="AG80" i="2"/>
  <c r="AC80" i="2"/>
  <c r="Y80" i="2"/>
  <c r="U80" i="2"/>
  <c r="Q80" i="2"/>
  <c r="I80" i="2"/>
  <c r="E80" i="2"/>
  <c r="GC79" i="2"/>
  <c r="FU79" i="2"/>
  <c r="FQ79" i="2"/>
  <c r="FM79" i="2"/>
  <c r="FI79" i="2"/>
  <c r="FE79" i="2"/>
  <c r="FA79" i="2"/>
  <c r="EW79" i="2"/>
  <c r="ES79" i="2"/>
  <c r="EO79" i="2"/>
  <c r="EK79" i="2"/>
  <c r="EC79" i="2"/>
  <c r="DY79" i="2"/>
  <c r="DU79" i="2"/>
  <c r="DQ79" i="2"/>
  <c r="DM79" i="2"/>
  <c r="DE79" i="2"/>
  <c r="DA79" i="2"/>
  <c r="CW79" i="2"/>
  <c r="CS79" i="2"/>
  <c r="CO79" i="2"/>
  <c r="CK79" i="2"/>
  <c r="CG79" i="2"/>
  <c r="CC79" i="2"/>
  <c r="BY79" i="2"/>
  <c r="BU79" i="2"/>
  <c r="BQ79" i="2"/>
  <c r="BM79" i="2"/>
  <c r="BI79" i="2"/>
  <c r="BE79" i="2"/>
  <c r="BA79" i="2"/>
  <c r="AW79" i="2"/>
  <c r="AS79" i="2"/>
  <c r="AO79" i="2"/>
  <c r="AK79" i="2"/>
  <c r="AG79" i="2"/>
  <c r="AC79" i="2"/>
  <c r="U79" i="2"/>
  <c r="Q79" i="2"/>
  <c r="I79" i="2"/>
  <c r="GD79" i="2"/>
  <c r="GC78" i="2"/>
  <c r="FU78" i="2"/>
  <c r="FQ78" i="2"/>
  <c r="FM78" i="2"/>
  <c r="FI78" i="2"/>
  <c r="FE78" i="2"/>
  <c r="FA78" i="2"/>
  <c r="EW78" i="2"/>
  <c r="ES78" i="2"/>
  <c r="EO78" i="2"/>
  <c r="EK78" i="2"/>
  <c r="EC78" i="2"/>
  <c r="DY78" i="2"/>
  <c r="DU78" i="2"/>
  <c r="DQ78" i="2"/>
  <c r="DM78" i="2"/>
  <c r="DE78" i="2"/>
  <c r="DA78" i="2"/>
  <c r="CW78" i="2"/>
  <c r="CS78" i="2"/>
  <c r="CO78" i="2"/>
  <c r="CK78" i="2"/>
  <c r="CG78" i="2"/>
  <c r="CC78" i="2"/>
  <c r="BY78" i="2"/>
  <c r="BU78" i="2"/>
  <c r="BQ78" i="2"/>
  <c r="BM78" i="2"/>
  <c r="BI78" i="2"/>
  <c r="BE78" i="2"/>
  <c r="BA78" i="2"/>
  <c r="AW78" i="2"/>
  <c r="AS78" i="2"/>
  <c r="AO78" i="2"/>
  <c r="AK78" i="2"/>
  <c r="AG78" i="2"/>
  <c r="AC78" i="2"/>
  <c r="Y78" i="2"/>
  <c r="U78" i="2"/>
  <c r="Q78" i="2"/>
  <c r="I78" i="2"/>
  <c r="GF78" i="2"/>
  <c r="GD78" i="2"/>
  <c r="GC77" i="2"/>
  <c r="FU77" i="2"/>
  <c r="FQ77" i="2"/>
  <c r="FM77" i="2"/>
  <c r="FI77" i="2"/>
  <c r="FE77" i="2"/>
  <c r="EW77" i="2"/>
  <c r="ES77" i="2"/>
  <c r="EO77" i="2"/>
  <c r="EK77" i="2"/>
  <c r="EC77" i="2"/>
  <c r="DU77" i="2"/>
  <c r="DQ77" i="2"/>
  <c r="DE77" i="2"/>
  <c r="DA77" i="2"/>
  <c r="CW77" i="2"/>
  <c r="CS77" i="2"/>
  <c r="CO77" i="2"/>
  <c r="CK77" i="2"/>
  <c r="CG77" i="2"/>
  <c r="CC77" i="2"/>
  <c r="BU77" i="2"/>
  <c r="BQ77" i="2"/>
  <c r="BI77" i="2"/>
  <c r="BE77" i="2"/>
  <c r="BA77" i="2"/>
  <c r="AS77" i="2"/>
  <c r="AO77" i="2"/>
  <c r="AK77" i="2"/>
  <c r="AG77" i="2"/>
  <c r="Y77" i="2"/>
  <c r="U77" i="2"/>
  <c r="Q77" i="2"/>
  <c r="GD77" i="2"/>
  <c r="GF77" i="2"/>
  <c r="GC76" i="2"/>
  <c r="FU76" i="2"/>
  <c r="FQ76" i="2"/>
  <c r="FI76" i="2"/>
  <c r="FE76" i="2"/>
  <c r="EW76" i="2"/>
  <c r="ES76" i="2"/>
  <c r="EO76" i="2"/>
  <c r="EK76" i="2"/>
  <c r="EC76" i="2"/>
  <c r="DU76" i="2"/>
  <c r="DQ76" i="2"/>
  <c r="DM76" i="2"/>
  <c r="DE76" i="2"/>
  <c r="DA76" i="2"/>
  <c r="CS76" i="2"/>
  <c r="CK76" i="2"/>
  <c r="CG76" i="2"/>
  <c r="CC76" i="2"/>
  <c r="BY76" i="2"/>
  <c r="BU76" i="2"/>
  <c r="BQ76" i="2"/>
  <c r="BI76" i="2"/>
  <c r="BE76" i="2"/>
  <c r="BA76" i="2"/>
  <c r="AW76" i="2"/>
  <c r="AS76" i="2"/>
  <c r="AO76" i="2"/>
  <c r="AG76" i="2"/>
  <c r="Y76" i="2"/>
  <c r="U76" i="2"/>
  <c r="Q76" i="2"/>
  <c r="I76" i="2"/>
  <c r="E76" i="2"/>
  <c r="GC75" i="2"/>
  <c r="FU75" i="2"/>
  <c r="FQ75" i="2"/>
  <c r="FM75" i="2"/>
  <c r="FI75" i="2"/>
  <c r="FE75" i="2"/>
  <c r="EW75" i="2"/>
  <c r="ES75" i="2"/>
  <c r="EO75" i="2"/>
  <c r="EK75" i="2"/>
  <c r="EC75" i="2"/>
  <c r="DU75" i="2"/>
  <c r="DQ75" i="2"/>
  <c r="DE75" i="2"/>
  <c r="DA75" i="2"/>
  <c r="CW75" i="2"/>
  <c r="CS75" i="2"/>
  <c r="CO75" i="2"/>
  <c r="CK75" i="2"/>
  <c r="CG75" i="2"/>
  <c r="CC75" i="2"/>
  <c r="BU75" i="2"/>
  <c r="BQ75" i="2"/>
  <c r="BM75" i="2"/>
  <c r="BI75" i="2"/>
  <c r="BE75" i="2"/>
  <c r="AW75" i="2"/>
  <c r="AS75" i="2"/>
  <c r="AO75" i="2"/>
  <c r="AK75" i="2"/>
  <c r="AG75" i="2"/>
  <c r="Y75" i="2"/>
  <c r="U75" i="2"/>
  <c r="Q75" i="2"/>
  <c r="I75" i="2"/>
  <c r="GF75" i="2"/>
  <c r="GE75" i="2"/>
  <c r="GC74" i="2"/>
  <c r="FU74" i="2"/>
  <c r="FQ74" i="2"/>
  <c r="FM74" i="2"/>
  <c r="FE74" i="2"/>
  <c r="FA74" i="2"/>
  <c r="ES74" i="2"/>
  <c r="EO74" i="2"/>
  <c r="EK74" i="2"/>
  <c r="EC74" i="2"/>
  <c r="DY74" i="2"/>
  <c r="DU74" i="2"/>
  <c r="DQ74" i="2"/>
  <c r="DM74" i="2"/>
  <c r="DA74" i="2"/>
  <c r="CW74" i="2"/>
  <c r="CS74" i="2"/>
  <c r="CO74" i="2"/>
  <c r="CK74" i="2"/>
  <c r="CC74" i="2"/>
  <c r="BU74" i="2"/>
  <c r="BQ74" i="2"/>
  <c r="BM74" i="2"/>
  <c r="BE74" i="2"/>
  <c r="BA74" i="2"/>
  <c r="AW74" i="2"/>
  <c r="AS74" i="2"/>
  <c r="GF74" i="2"/>
  <c r="AG74" i="2"/>
  <c r="AC74" i="2"/>
  <c r="Y74" i="2"/>
  <c r="U74" i="2"/>
  <c r="Q74" i="2"/>
  <c r="GD74" i="2"/>
  <c r="E74" i="2"/>
  <c r="GC73" i="2"/>
  <c r="FU73" i="2"/>
  <c r="FQ73" i="2"/>
  <c r="FM73" i="2"/>
  <c r="FI73" i="2"/>
  <c r="FE73" i="2"/>
  <c r="FA73" i="2"/>
  <c r="EW73" i="2"/>
  <c r="ES73" i="2"/>
  <c r="EO73" i="2"/>
  <c r="EK73" i="2"/>
  <c r="EC73" i="2"/>
  <c r="DY73" i="2"/>
  <c r="DU73" i="2"/>
  <c r="DQ73" i="2"/>
  <c r="DM73" i="2"/>
  <c r="DE73" i="2"/>
  <c r="DA73" i="2"/>
  <c r="CW73" i="2"/>
  <c r="CS73" i="2"/>
  <c r="CO73" i="2"/>
  <c r="CK73" i="2"/>
  <c r="CG73" i="2"/>
  <c r="CC73" i="2"/>
  <c r="BY73" i="2"/>
  <c r="BU73" i="2"/>
  <c r="BQ73" i="2"/>
  <c r="BM73" i="2"/>
  <c r="BI73" i="2"/>
  <c r="BE73" i="2"/>
  <c r="BA73" i="2"/>
  <c r="AW73" i="2"/>
  <c r="AS73" i="2"/>
  <c r="AO73" i="2"/>
  <c r="AK73" i="2"/>
  <c r="AG73" i="2"/>
  <c r="AC73" i="2"/>
  <c r="Y73" i="2"/>
  <c r="U73" i="2"/>
  <c r="Q73" i="2"/>
  <c r="I73" i="2"/>
  <c r="GE73" i="2"/>
  <c r="GD73" i="2"/>
  <c r="GF72" i="2"/>
  <c r="GC72" i="2"/>
  <c r="FU72" i="2"/>
  <c r="FQ72" i="2"/>
  <c r="FM72" i="2"/>
  <c r="FI72" i="2"/>
  <c r="FE72" i="2"/>
  <c r="FA72" i="2"/>
  <c r="EW72" i="2"/>
  <c r="ES72" i="2"/>
  <c r="EO72" i="2"/>
  <c r="EK72" i="2"/>
  <c r="EC72" i="2"/>
  <c r="DY72" i="2"/>
  <c r="DU72" i="2"/>
  <c r="DQ72" i="2"/>
  <c r="DM72" i="2"/>
  <c r="DE72" i="2"/>
  <c r="DA72" i="2"/>
  <c r="CW72" i="2"/>
  <c r="CS72" i="2"/>
  <c r="CO72" i="2"/>
  <c r="CK72" i="2"/>
  <c r="CG72" i="2"/>
  <c r="CC72" i="2"/>
  <c r="BY72" i="2"/>
  <c r="BU72" i="2"/>
  <c r="BQ72" i="2"/>
  <c r="BM72" i="2"/>
  <c r="BI72" i="2"/>
  <c r="BE72" i="2"/>
  <c r="BA72" i="2"/>
  <c r="AW72" i="2"/>
  <c r="AS72" i="2"/>
  <c r="AO72" i="2"/>
  <c r="AK72" i="2"/>
  <c r="AG72" i="2"/>
  <c r="AC72" i="2"/>
  <c r="Y72" i="2"/>
  <c r="U72" i="2"/>
  <c r="Q72" i="2"/>
  <c r="GG72" i="2" s="1"/>
  <c r="I72" i="2"/>
  <c r="E72" i="2"/>
  <c r="GD72" i="2"/>
  <c r="GE71" i="2"/>
  <c r="GC71" i="2"/>
  <c r="FU71" i="2"/>
  <c r="FQ71" i="2"/>
  <c r="FM71" i="2"/>
  <c r="FI71" i="2"/>
  <c r="FE71" i="2"/>
  <c r="FA71" i="2"/>
  <c r="EW71" i="2"/>
  <c r="ES71" i="2"/>
  <c r="EO71" i="2"/>
  <c r="EK71" i="2"/>
  <c r="EC71" i="2"/>
  <c r="DY71" i="2"/>
  <c r="DU71" i="2"/>
  <c r="DQ71" i="2"/>
  <c r="DM71" i="2"/>
  <c r="DE71" i="2"/>
  <c r="DA71" i="2"/>
  <c r="CW71" i="2"/>
  <c r="CS71" i="2"/>
  <c r="CO71" i="2"/>
  <c r="CK71" i="2"/>
  <c r="CG71" i="2"/>
  <c r="CC71" i="2"/>
  <c r="BY71" i="2"/>
  <c r="BU71" i="2"/>
  <c r="BQ71" i="2"/>
  <c r="BM71" i="2"/>
  <c r="BI71" i="2"/>
  <c r="BE71" i="2"/>
  <c r="BA71" i="2"/>
  <c r="AW71" i="2"/>
  <c r="AS71" i="2"/>
  <c r="AO71" i="2"/>
  <c r="AK71" i="2"/>
  <c r="AG71" i="2"/>
  <c r="AC71" i="2"/>
  <c r="Y71" i="2"/>
  <c r="U71" i="2"/>
  <c r="Q71" i="2"/>
  <c r="I71" i="2"/>
  <c r="E71" i="2"/>
  <c r="GC70" i="2"/>
  <c r="FU70" i="2"/>
  <c r="FQ70" i="2"/>
  <c r="FM70" i="2"/>
  <c r="FI70" i="2"/>
  <c r="FE70" i="2"/>
  <c r="FA70" i="2"/>
  <c r="EW70" i="2"/>
  <c r="ES70" i="2"/>
  <c r="EO70" i="2"/>
  <c r="EK70" i="2"/>
  <c r="EC70" i="2"/>
  <c r="DY70" i="2"/>
  <c r="DU70" i="2"/>
  <c r="DQ70" i="2"/>
  <c r="DM70" i="2"/>
  <c r="DE70" i="2"/>
  <c r="DA70" i="2"/>
  <c r="CW70" i="2"/>
  <c r="CS70" i="2"/>
  <c r="CO70" i="2"/>
  <c r="CK70" i="2"/>
  <c r="CG70" i="2"/>
  <c r="CC70" i="2"/>
  <c r="BY70" i="2"/>
  <c r="BU70" i="2"/>
  <c r="BQ70" i="2"/>
  <c r="BM70" i="2"/>
  <c r="BI70" i="2"/>
  <c r="BE70" i="2"/>
  <c r="BA70" i="2"/>
  <c r="AW70" i="2"/>
  <c r="AS70" i="2"/>
  <c r="AO70" i="2"/>
  <c r="AK70" i="2"/>
  <c r="AG70" i="2"/>
  <c r="AC70" i="2"/>
  <c r="Y70" i="2"/>
  <c r="U70" i="2"/>
  <c r="Q70" i="2"/>
  <c r="I70" i="2"/>
  <c r="GF70" i="2"/>
  <c r="GE70" i="2"/>
  <c r="GD70" i="2"/>
  <c r="E70" i="2"/>
  <c r="GC69" i="2"/>
  <c r="FU69" i="2"/>
  <c r="FQ69" i="2"/>
  <c r="FM69" i="2"/>
  <c r="FI69" i="2"/>
  <c r="FA69" i="2"/>
  <c r="EW69" i="2"/>
  <c r="EO69" i="2"/>
  <c r="EK69" i="2"/>
  <c r="EC69" i="2"/>
  <c r="DY69" i="2"/>
  <c r="DU69" i="2"/>
  <c r="DM69" i="2"/>
  <c r="DE69" i="2"/>
  <c r="CW69" i="2"/>
  <c r="CS69" i="2"/>
  <c r="CO69" i="2"/>
  <c r="CK69" i="2"/>
  <c r="CG69" i="2"/>
  <c r="CC69" i="2"/>
  <c r="BY69" i="2"/>
  <c r="BU69" i="2"/>
  <c r="BM69" i="2"/>
  <c r="BI69" i="2"/>
  <c r="BA69" i="2"/>
  <c r="AW69" i="2"/>
  <c r="AS69" i="2"/>
  <c r="AO69" i="2"/>
  <c r="AK69" i="2"/>
  <c r="AC69" i="2"/>
  <c r="Y69" i="2"/>
  <c r="Q69" i="2"/>
  <c r="I69" i="2"/>
  <c r="GC68" i="2"/>
  <c r="FQ68" i="2"/>
  <c r="FM68" i="2"/>
  <c r="FI68" i="2"/>
  <c r="FE68" i="2"/>
  <c r="FA68" i="2"/>
  <c r="EW68" i="2"/>
  <c r="ES68" i="2"/>
  <c r="EC68" i="2"/>
  <c r="DU68" i="2"/>
  <c r="DQ68" i="2"/>
  <c r="DM68" i="2"/>
  <c r="DA68" i="2"/>
  <c r="CW68" i="2"/>
  <c r="CS68" i="2"/>
  <c r="CG68" i="2"/>
  <c r="CC68" i="2"/>
  <c r="BY68" i="2"/>
  <c r="BU68" i="2"/>
  <c r="BQ68" i="2"/>
  <c r="BI68" i="2"/>
  <c r="BE68" i="2"/>
  <c r="BA68" i="2"/>
  <c r="AS68" i="2"/>
  <c r="AO68" i="2"/>
  <c r="AK68" i="2"/>
  <c r="AG68" i="2"/>
  <c r="Y68" i="2"/>
  <c r="GD68" i="2"/>
  <c r="U68" i="2"/>
  <c r="Q68" i="2"/>
  <c r="I68" i="2"/>
  <c r="GF68" i="2"/>
  <c r="E68" i="2"/>
  <c r="GC67" i="2"/>
  <c r="FQ67" i="2"/>
  <c r="FM67" i="2"/>
  <c r="FE67" i="2"/>
  <c r="ES67" i="2"/>
  <c r="EO67" i="2"/>
  <c r="EC67" i="2"/>
  <c r="DY67" i="2"/>
  <c r="DQ67" i="2"/>
  <c r="DM67" i="2"/>
  <c r="DE67" i="2"/>
  <c r="DA67" i="2"/>
  <c r="CW67" i="2"/>
  <c r="CS67" i="2"/>
  <c r="CO67" i="2"/>
  <c r="CG67" i="2"/>
  <c r="CC67" i="2"/>
  <c r="BY67" i="2"/>
  <c r="BQ67" i="2"/>
  <c r="BM67" i="2"/>
  <c r="BI67" i="2"/>
  <c r="BE67" i="2"/>
  <c r="BA67" i="2"/>
  <c r="AS67" i="2"/>
  <c r="AO67" i="2"/>
  <c r="AK67" i="2"/>
  <c r="AG67" i="2"/>
  <c r="AC67" i="2"/>
  <c r="U67" i="2"/>
  <c r="Q67" i="2"/>
  <c r="I67" i="2"/>
  <c r="E67" i="2"/>
  <c r="GC66" i="2"/>
  <c r="FU66" i="2"/>
  <c r="FQ66" i="2"/>
  <c r="FI66" i="2"/>
  <c r="FE66" i="2"/>
  <c r="FA66" i="2"/>
  <c r="EW66" i="2"/>
  <c r="ES66" i="2"/>
  <c r="EO66" i="2"/>
  <c r="EK66" i="2"/>
  <c r="EC66" i="2"/>
  <c r="DU66" i="2"/>
  <c r="DQ66" i="2"/>
  <c r="DE66" i="2"/>
  <c r="DA66" i="2"/>
  <c r="CW66" i="2"/>
  <c r="CS66" i="2"/>
  <c r="CO66" i="2"/>
  <c r="CK66" i="2"/>
  <c r="CG66" i="2"/>
  <c r="CC66" i="2"/>
  <c r="BU66" i="2"/>
  <c r="BQ66" i="2"/>
  <c r="BM66" i="2"/>
  <c r="BI66" i="2"/>
  <c r="BE66" i="2"/>
  <c r="AW66" i="2"/>
  <c r="AS66" i="2"/>
  <c r="AO66" i="2"/>
  <c r="AK66" i="2"/>
  <c r="AG66" i="2"/>
  <c r="Y66" i="2"/>
  <c r="U66" i="2"/>
  <c r="Q66" i="2"/>
  <c r="I66" i="2"/>
  <c r="GD65" i="2"/>
  <c r="GC65" i="2"/>
  <c r="FU65" i="2"/>
  <c r="FQ65" i="2"/>
  <c r="FM65" i="2"/>
  <c r="FE65" i="2"/>
  <c r="FA65" i="2"/>
  <c r="ES65" i="2"/>
  <c r="EO65" i="2"/>
  <c r="EK65" i="2"/>
  <c r="EC65" i="2"/>
  <c r="DY65" i="2"/>
  <c r="DU65" i="2"/>
  <c r="DQ65" i="2"/>
  <c r="DM65" i="2"/>
  <c r="DA65" i="2"/>
  <c r="CW65" i="2"/>
  <c r="CS65" i="2"/>
  <c r="CK65" i="2"/>
  <c r="CC65" i="2"/>
  <c r="BY65" i="2"/>
  <c r="BU65" i="2"/>
  <c r="BQ65" i="2"/>
  <c r="BM65" i="2"/>
  <c r="BE65" i="2"/>
  <c r="BA65" i="2"/>
  <c r="AS65" i="2"/>
  <c r="AO65" i="2"/>
  <c r="AG65" i="2"/>
  <c r="AC65" i="2"/>
  <c r="Y65" i="2"/>
  <c r="U65" i="2"/>
  <c r="Q65" i="2"/>
  <c r="GF65" i="2"/>
  <c r="GC64" i="2"/>
  <c r="FU64" i="2"/>
  <c r="FQ64" i="2"/>
  <c r="FM64" i="2"/>
  <c r="FI64" i="2"/>
  <c r="FE64" i="2"/>
  <c r="FA64" i="2"/>
  <c r="EW64" i="2"/>
  <c r="ES64" i="2"/>
  <c r="EO64" i="2"/>
  <c r="EK64" i="2"/>
  <c r="EC64" i="2"/>
  <c r="DY64" i="2"/>
  <c r="DU64" i="2"/>
  <c r="DQ64" i="2"/>
  <c r="DM64" i="2"/>
  <c r="DE64" i="2"/>
  <c r="DA64" i="2"/>
  <c r="CW64" i="2"/>
  <c r="CS64" i="2"/>
  <c r="CO64" i="2"/>
  <c r="CK64" i="2"/>
  <c r="CG64" i="2"/>
  <c r="CC64" i="2"/>
  <c r="BY64" i="2"/>
  <c r="BU64" i="2"/>
  <c r="BQ64" i="2"/>
  <c r="BM64" i="2"/>
  <c r="BI64" i="2"/>
  <c r="BE64" i="2"/>
  <c r="BA64" i="2"/>
  <c r="AW64" i="2"/>
  <c r="AS64" i="2"/>
  <c r="AO64" i="2"/>
  <c r="AK64" i="2"/>
  <c r="AG64" i="2"/>
  <c r="AC64" i="2"/>
  <c r="Y64" i="2"/>
  <c r="U64" i="2"/>
  <c r="Q64" i="2"/>
  <c r="I64" i="2"/>
  <c r="GD64" i="2"/>
  <c r="GC63" i="2"/>
  <c r="FQ63" i="2"/>
  <c r="FM63" i="2"/>
  <c r="FI63" i="2"/>
  <c r="FE63" i="2"/>
  <c r="FA63" i="2"/>
  <c r="ES63" i="2"/>
  <c r="EO63" i="2"/>
  <c r="EK63" i="2"/>
  <c r="EC63" i="2"/>
  <c r="DY63" i="2"/>
  <c r="DQ63" i="2"/>
  <c r="DM63" i="2"/>
  <c r="DE63" i="2"/>
  <c r="DA63" i="2"/>
  <c r="CW63" i="2"/>
  <c r="CO63" i="2"/>
  <c r="CK63" i="2"/>
  <c r="CG63" i="2"/>
  <c r="CC63" i="2"/>
  <c r="BY63" i="2"/>
  <c r="BQ63" i="2"/>
  <c r="BM63" i="2"/>
  <c r="BI63" i="2"/>
  <c r="BE63" i="2"/>
  <c r="BA63" i="2"/>
  <c r="AS63" i="2"/>
  <c r="AO63" i="2"/>
  <c r="AK63" i="2"/>
  <c r="AG63" i="2"/>
  <c r="AC63" i="2"/>
  <c r="U63" i="2"/>
  <c r="Q63" i="2"/>
  <c r="GF63" i="2"/>
  <c r="I63" i="2"/>
  <c r="E63" i="2"/>
  <c r="GC62" i="2"/>
  <c r="FU62" i="2"/>
  <c r="FQ62" i="2"/>
  <c r="FM62" i="2"/>
  <c r="FI62" i="2"/>
  <c r="FE62" i="2"/>
  <c r="FA62" i="2"/>
  <c r="EW62" i="2"/>
  <c r="ES62" i="2"/>
  <c r="EO62" i="2"/>
  <c r="EK62" i="2"/>
  <c r="EC62" i="2"/>
  <c r="DY62" i="2"/>
  <c r="DU62" i="2"/>
  <c r="DQ62" i="2"/>
  <c r="DM62" i="2"/>
  <c r="DE62" i="2"/>
  <c r="DA62" i="2"/>
  <c r="CW62" i="2"/>
  <c r="CS62" i="2"/>
  <c r="CO62" i="2"/>
  <c r="CK62" i="2"/>
  <c r="CG62" i="2"/>
  <c r="CC62" i="2"/>
  <c r="BY62" i="2"/>
  <c r="BU62" i="2"/>
  <c r="BQ62" i="2"/>
  <c r="BM62" i="2"/>
  <c r="BI62" i="2"/>
  <c r="BE62" i="2"/>
  <c r="BA62" i="2"/>
  <c r="AW62" i="2"/>
  <c r="AS62" i="2"/>
  <c r="AO62" i="2"/>
  <c r="AK62" i="2"/>
  <c r="GD62" i="2"/>
  <c r="AG62" i="2"/>
  <c r="AC62" i="2"/>
  <c r="Y62" i="2"/>
  <c r="U62" i="2"/>
  <c r="Q62" i="2"/>
  <c r="I62" i="2"/>
  <c r="GF62" i="2"/>
  <c r="GC61" i="2"/>
  <c r="FU61" i="2"/>
  <c r="FQ61" i="2"/>
  <c r="FM61" i="2"/>
  <c r="FI61" i="2"/>
  <c r="FE61" i="2"/>
  <c r="FA61" i="2"/>
  <c r="EW61" i="2"/>
  <c r="ES61" i="2"/>
  <c r="EO61" i="2"/>
  <c r="EK61" i="2"/>
  <c r="EC61" i="2"/>
  <c r="DY61" i="2"/>
  <c r="DU61" i="2"/>
  <c r="DQ61" i="2"/>
  <c r="DM61" i="2"/>
  <c r="DE61" i="2"/>
  <c r="DA61" i="2"/>
  <c r="CW61" i="2"/>
  <c r="CS61" i="2"/>
  <c r="CO61" i="2"/>
  <c r="CK61" i="2"/>
  <c r="CG61" i="2"/>
  <c r="CC61" i="2"/>
  <c r="BY61" i="2"/>
  <c r="BU61" i="2"/>
  <c r="BQ61" i="2"/>
  <c r="BM61" i="2"/>
  <c r="BI61" i="2"/>
  <c r="BE61" i="2"/>
  <c r="BA61" i="2"/>
  <c r="AW61" i="2"/>
  <c r="AS61" i="2"/>
  <c r="AO61" i="2"/>
  <c r="AK61" i="2"/>
  <c r="AG61" i="2"/>
  <c r="AC61" i="2"/>
  <c r="Y61" i="2"/>
  <c r="U61" i="2"/>
  <c r="Q61" i="2"/>
  <c r="I61" i="2"/>
  <c r="GD61" i="2"/>
  <c r="E61" i="2"/>
  <c r="GC60" i="2"/>
  <c r="FU60" i="2"/>
  <c r="FM60" i="2"/>
  <c r="FI60" i="2"/>
  <c r="FE60" i="2"/>
  <c r="FA60" i="2"/>
  <c r="ES60" i="2"/>
  <c r="EO60" i="2"/>
  <c r="DY60" i="2"/>
  <c r="DU60" i="2"/>
  <c r="DQ60" i="2"/>
  <c r="DM60" i="2"/>
  <c r="DE60" i="2"/>
  <c r="DA60" i="2"/>
  <c r="CW60" i="2"/>
  <c r="CO60" i="2"/>
  <c r="CK60" i="2"/>
  <c r="CG60" i="2"/>
  <c r="CC60" i="2"/>
  <c r="BY60" i="2"/>
  <c r="BU60" i="2"/>
  <c r="BQ60" i="2"/>
  <c r="BM60" i="2"/>
  <c r="BI60" i="2"/>
  <c r="BE60" i="2"/>
  <c r="BA60" i="2"/>
  <c r="AS60" i="2"/>
  <c r="AO60" i="2"/>
  <c r="AG60" i="2"/>
  <c r="AC60" i="2"/>
  <c r="Y60" i="2"/>
  <c r="GF60" i="2"/>
  <c r="Q60" i="2"/>
  <c r="I60" i="2"/>
  <c r="FU59" i="2"/>
  <c r="FI59" i="2"/>
  <c r="FE59" i="2"/>
  <c r="FA59" i="2"/>
  <c r="EW59" i="2"/>
  <c r="ES59" i="2"/>
  <c r="EO59" i="2"/>
  <c r="EK59" i="2"/>
  <c r="DY59" i="2"/>
  <c r="DU59" i="2"/>
  <c r="DQ59" i="2"/>
  <c r="DM59" i="2"/>
  <c r="DE59" i="2"/>
  <c r="DA59" i="2"/>
  <c r="CW59" i="2"/>
  <c r="CS59" i="2"/>
  <c r="CO59" i="2"/>
  <c r="CK59" i="2"/>
  <c r="CG59" i="2"/>
  <c r="BY59" i="2"/>
  <c r="BU59" i="2"/>
  <c r="BM59" i="2"/>
  <c r="BI59" i="2"/>
  <c r="BE59" i="2"/>
  <c r="BA59" i="2"/>
  <c r="AW59" i="2"/>
  <c r="AS59" i="2"/>
  <c r="AO59" i="2"/>
  <c r="AK59" i="2"/>
  <c r="GD59" i="2"/>
  <c r="AC59" i="2"/>
  <c r="Y59" i="2"/>
  <c r="I59" i="2"/>
  <c r="E59" i="2"/>
  <c r="GC58" i="2"/>
  <c r="FU58" i="2"/>
  <c r="FQ58" i="2"/>
  <c r="FM58" i="2"/>
  <c r="FI58" i="2"/>
  <c r="FE58" i="2"/>
  <c r="FA58" i="2"/>
  <c r="EW58" i="2"/>
  <c r="ES58" i="2"/>
  <c r="EO58" i="2"/>
  <c r="EK58" i="2"/>
  <c r="EC58" i="2"/>
  <c r="DY58" i="2"/>
  <c r="DU58" i="2"/>
  <c r="DQ58" i="2"/>
  <c r="DM58" i="2"/>
  <c r="DE58" i="2"/>
  <c r="DA58" i="2"/>
  <c r="CW58" i="2"/>
  <c r="CS58" i="2"/>
  <c r="CO58" i="2"/>
  <c r="CK58" i="2"/>
  <c r="CG58" i="2"/>
  <c r="CC58" i="2"/>
  <c r="BY58" i="2"/>
  <c r="BU58" i="2"/>
  <c r="BQ58" i="2"/>
  <c r="BM58" i="2"/>
  <c r="BI58" i="2"/>
  <c r="BE58" i="2"/>
  <c r="BA58" i="2"/>
  <c r="AW58" i="2"/>
  <c r="AS58" i="2"/>
  <c r="AO58" i="2"/>
  <c r="AK58" i="2"/>
  <c r="AG58" i="2"/>
  <c r="AC58" i="2"/>
  <c r="Y58" i="2"/>
  <c r="U58" i="2"/>
  <c r="Q58" i="2"/>
  <c r="I58" i="2"/>
  <c r="GF58" i="2"/>
  <c r="E58" i="2"/>
  <c r="GC57" i="2"/>
  <c r="FU57" i="2"/>
  <c r="FQ57" i="2"/>
  <c r="FM57" i="2"/>
  <c r="FI57" i="2"/>
  <c r="FE57" i="2"/>
  <c r="FA57" i="2"/>
  <c r="EW57" i="2"/>
  <c r="EC57" i="2"/>
  <c r="DY57" i="2"/>
  <c r="DU57" i="2"/>
  <c r="DQ57" i="2"/>
  <c r="DM57" i="2"/>
  <c r="DE57" i="2"/>
  <c r="DA57" i="2"/>
  <c r="CS57" i="2"/>
  <c r="CO57" i="2"/>
  <c r="CK57" i="2"/>
  <c r="CG57" i="2"/>
  <c r="CC57" i="2"/>
  <c r="BU57" i="2"/>
  <c r="BQ57" i="2"/>
  <c r="BM57" i="2"/>
  <c r="BI57" i="2"/>
  <c r="BE57" i="2"/>
  <c r="BA57" i="2"/>
  <c r="AS57" i="2"/>
  <c r="AO57" i="2"/>
  <c r="AK57" i="2"/>
  <c r="AG57" i="2"/>
  <c r="AC57" i="2"/>
  <c r="Y57" i="2"/>
  <c r="U57" i="2"/>
  <c r="I57" i="2"/>
  <c r="E57" i="2"/>
  <c r="FU56" i="2"/>
  <c r="FQ56" i="2"/>
  <c r="FM56" i="2"/>
  <c r="FI56" i="2"/>
  <c r="FE56" i="2"/>
  <c r="FA56" i="2"/>
  <c r="ES56" i="2"/>
  <c r="EO56" i="2"/>
  <c r="EK56" i="2"/>
  <c r="EC56" i="2"/>
  <c r="DY56" i="2"/>
  <c r="DU56" i="2"/>
  <c r="DQ56" i="2"/>
  <c r="DM56" i="2"/>
  <c r="DA56" i="2"/>
  <c r="CW56" i="2"/>
  <c r="CS56" i="2"/>
  <c r="CO56" i="2"/>
  <c r="CK56" i="2"/>
  <c r="BY56" i="2"/>
  <c r="BU56" i="2"/>
  <c r="BQ56" i="2"/>
  <c r="BM56" i="2"/>
  <c r="BE56" i="2"/>
  <c r="BA56" i="2"/>
  <c r="AO56" i="2"/>
  <c r="AK56" i="2"/>
  <c r="AG56" i="2"/>
  <c r="AC56" i="2"/>
  <c r="U56" i="2"/>
  <c r="Q56" i="2"/>
  <c r="E56" i="2"/>
  <c r="GF55" i="2"/>
  <c r="GC55" i="2"/>
  <c r="FU55" i="2"/>
  <c r="FQ55" i="2"/>
  <c r="FM55" i="2"/>
  <c r="FI55" i="2"/>
  <c r="FE55" i="2"/>
  <c r="FA55" i="2"/>
  <c r="EW55" i="2"/>
  <c r="ES55" i="2"/>
  <c r="EO55" i="2"/>
  <c r="EK55" i="2"/>
  <c r="EC55" i="2"/>
  <c r="DY55" i="2"/>
  <c r="DU55" i="2"/>
  <c r="DQ55" i="2"/>
  <c r="DM55" i="2"/>
  <c r="DE55" i="2"/>
  <c r="DA55" i="2"/>
  <c r="CW55" i="2"/>
  <c r="CS55" i="2"/>
  <c r="CO55" i="2"/>
  <c r="CK55" i="2"/>
  <c r="CG55" i="2"/>
  <c r="CC55" i="2"/>
  <c r="BY55" i="2"/>
  <c r="BU55" i="2"/>
  <c r="BQ55" i="2"/>
  <c r="BM55" i="2"/>
  <c r="BI55" i="2"/>
  <c r="BE55" i="2"/>
  <c r="BA55" i="2"/>
  <c r="AW55" i="2"/>
  <c r="AS55" i="2"/>
  <c r="AO55" i="2"/>
  <c r="AK55" i="2"/>
  <c r="AG55" i="2"/>
  <c r="AC55" i="2"/>
  <c r="Y55" i="2"/>
  <c r="U55" i="2"/>
  <c r="Q55" i="2"/>
  <c r="I55" i="2"/>
  <c r="GC54" i="2"/>
  <c r="FU54" i="2"/>
  <c r="FQ54" i="2"/>
  <c r="FI54" i="2"/>
  <c r="FE54" i="2"/>
  <c r="FA54" i="2"/>
  <c r="EW54" i="2"/>
  <c r="ES54" i="2"/>
  <c r="EO54" i="2"/>
  <c r="EK54" i="2"/>
  <c r="EC54" i="2"/>
  <c r="DU54" i="2"/>
  <c r="DQ54" i="2"/>
  <c r="DM54" i="2"/>
  <c r="DA54" i="2"/>
  <c r="CS54" i="2"/>
  <c r="CG54" i="2"/>
  <c r="CC54" i="2"/>
  <c r="BU54" i="2"/>
  <c r="BQ54" i="2"/>
  <c r="BI54" i="2"/>
  <c r="AW54" i="2"/>
  <c r="AS54" i="2"/>
  <c r="AO54" i="2"/>
  <c r="AK54" i="2"/>
  <c r="AG54" i="2"/>
  <c r="AC54" i="2"/>
  <c r="Y54" i="2"/>
  <c r="U54" i="2"/>
  <c r="I54" i="2"/>
  <c r="FU53" i="2"/>
  <c r="FQ53" i="2"/>
  <c r="FM53" i="2"/>
  <c r="FE53" i="2"/>
  <c r="FA53" i="2"/>
  <c r="EW53" i="2"/>
  <c r="ES53" i="2"/>
  <c r="EO53" i="2"/>
  <c r="EC53" i="2"/>
  <c r="DQ53" i="2"/>
  <c r="DM53" i="2"/>
  <c r="DA53" i="2"/>
  <c r="CW53" i="2"/>
  <c r="CS53" i="2"/>
  <c r="CO53" i="2"/>
  <c r="CK53" i="2"/>
  <c r="CG53" i="2"/>
  <c r="CC53" i="2"/>
  <c r="BY53" i="2"/>
  <c r="BU53" i="2"/>
  <c r="BQ53" i="2"/>
  <c r="BM53" i="2"/>
  <c r="BI53" i="2"/>
  <c r="BE53" i="2"/>
  <c r="BA53" i="2"/>
  <c r="AS53" i="2"/>
  <c r="AO53" i="2"/>
  <c r="AK53" i="2"/>
  <c r="AC53" i="2"/>
  <c r="Y53" i="2"/>
  <c r="U53" i="2"/>
  <c r="Q53" i="2"/>
  <c r="E53" i="2"/>
  <c r="GC52" i="2"/>
  <c r="FU52" i="2"/>
  <c r="FM52" i="2"/>
  <c r="FI52" i="2"/>
  <c r="FA52" i="2"/>
  <c r="EW52" i="2"/>
  <c r="EO52" i="2"/>
  <c r="EK52" i="2"/>
  <c r="DY52" i="2"/>
  <c r="DQ52" i="2"/>
  <c r="DM52" i="2"/>
  <c r="DE52" i="2"/>
  <c r="DA52" i="2"/>
  <c r="CW52" i="2"/>
  <c r="CS52" i="2"/>
  <c r="CO52" i="2"/>
  <c r="CK52" i="2"/>
  <c r="CG52" i="2"/>
  <c r="BY52" i="2"/>
  <c r="BU52" i="2"/>
  <c r="BQ52" i="2"/>
  <c r="BM52" i="2"/>
  <c r="BI52" i="2"/>
  <c r="BE52" i="2"/>
  <c r="BA52" i="2"/>
  <c r="AW52" i="2"/>
  <c r="AO52" i="2"/>
  <c r="AK52" i="2"/>
  <c r="AG52" i="2"/>
  <c r="GF52" i="2"/>
  <c r="Y52" i="2"/>
  <c r="U52" i="2"/>
  <c r="Q52" i="2"/>
  <c r="I52" i="2"/>
  <c r="GD52" i="2"/>
  <c r="GC51" i="2"/>
  <c r="FU51" i="2"/>
  <c r="FQ51" i="2"/>
  <c r="FM51" i="2"/>
  <c r="FI51" i="2"/>
  <c r="FE51" i="2"/>
  <c r="FA51" i="2"/>
  <c r="EW51" i="2"/>
  <c r="ES51" i="2"/>
  <c r="EO51" i="2"/>
  <c r="EK51" i="2"/>
  <c r="EC51" i="2"/>
  <c r="DY51" i="2"/>
  <c r="DU51" i="2"/>
  <c r="DQ51" i="2"/>
  <c r="DM51" i="2"/>
  <c r="DE51" i="2"/>
  <c r="DA51" i="2"/>
  <c r="CW51" i="2"/>
  <c r="CS51" i="2"/>
  <c r="CO51" i="2"/>
  <c r="CK51" i="2"/>
  <c r="CG51" i="2"/>
  <c r="CC51" i="2"/>
  <c r="BY51" i="2"/>
  <c r="BU51" i="2"/>
  <c r="BQ51" i="2"/>
  <c r="BM51" i="2"/>
  <c r="BI51" i="2"/>
  <c r="BE51" i="2"/>
  <c r="BA51" i="2"/>
  <c r="AW51" i="2"/>
  <c r="AS51" i="2"/>
  <c r="AO51" i="2"/>
  <c r="AK51" i="2"/>
  <c r="AG51" i="2"/>
  <c r="AC51" i="2"/>
  <c r="Y51" i="2"/>
  <c r="U51" i="2"/>
  <c r="Q51" i="2"/>
  <c r="I51" i="2"/>
  <c r="E51" i="2"/>
  <c r="GF51" i="2"/>
  <c r="GE51" i="2"/>
  <c r="GC50" i="2"/>
  <c r="FU50" i="2"/>
  <c r="FQ50" i="2"/>
  <c r="FM50" i="2"/>
  <c r="FI50" i="2"/>
  <c r="FE50" i="2"/>
  <c r="FA50" i="2"/>
  <c r="EW50" i="2"/>
  <c r="ES50" i="2"/>
  <c r="EK50" i="2"/>
  <c r="EC50" i="2"/>
  <c r="DY50" i="2"/>
  <c r="DU50" i="2"/>
  <c r="DQ50" i="2"/>
  <c r="DM50" i="2"/>
  <c r="DE50" i="2"/>
  <c r="DA50" i="2"/>
  <c r="CS50" i="2"/>
  <c r="CO50" i="2"/>
  <c r="CK50" i="2"/>
  <c r="CG50" i="2"/>
  <c r="CC50" i="2"/>
  <c r="BY50" i="2"/>
  <c r="BU50" i="2"/>
  <c r="BQ50" i="2"/>
  <c r="BI50" i="2"/>
  <c r="BE50" i="2"/>
  <c r="BA50" i="2"/>
  <c r="AW50" i="2"/>
  <c r="AS50" i="2"/>
  <c r="AO50" i="2"/>
  <c r="AK50" i="2"/>
  <c r="AG50" i="2"/>
  <c r="Y50" i="2"/>
  <c r="U50" i="2"/>
  <c r="Q50" i="2"/>
  <c r="I50" i="2"/>
  <c r="GD50" i="2"/>
  <c r="E50" i="2"/>
  <c r="GC49" i="2"/>
  <c r="FQ49" i="2"/>
  <c r="FM49" i="2"/>
  <c r="FE49" i="2"/>
  <c r="FA49" i="2"/>
  <c r="EW49" i="2"/>
  <c r="ES49" i="2"/>
  <c r="EO49" i="2"/>
  <c r="EC49" i="2"/>
  <c r="DY49" i="2"/>
  <c r="DQ49" i="2"/>
  <c r="DM49" i="2"/>
  <c r="DE49" i="2"/>
  <c r="DA49" i="2"/>
  <c r="CW49" i="2"/>
  <c r="CO49" i="2"/>
  <c r="CK49" i="2"/>
  <c r="CC49" i="2"/>
  <c r="BY49" i="2"/>
  <c r="BU49" i="2"/>
  <c r="BQ49" i="2"/>
  <c r="BM49" i="2"/>
  <c r="BE49" i="2"/>
  <c r="BA49" i="2"/>
  <c r="AS49" i="2"/>
  <c r="AO49" i="2"/>
  <c r="AK49" i="2"/>
  <c r="AG49" i="2"/>
  <c r="AC49" i="2"/>
  <c r="U49" i="2"/>
  <c r="Q49" i="2"/>
  <c r="GF49" i="2"/>
  <c r="GE49" i="2"/>
  <c r="GD49" i="2"/>
  <c r="GC48" i="2"/>
  <c r="FU48" i="2"/>
  <c r="FQ48" i="2"/>
  <c r="FM48" i="2"/>
  <c r="FI48" i="2"/>
  <c r="FE48" i="2"/>
  <c r="FA48" i="2"/>
  <c r="EW48" i="2"/>
  <c r="ES48" i="2"/>
  <c r="EO48" i="2"/>
  <c r="EK48" i="2"/>
  <c r="EC48" i="2"/>
  <c r="DY48" i="2"/>
  <c r="DU48" i="2"/>
  <c r="DQ48" i="2"/>
  <c r="DM48" i="2"/>
  <c r="DE48" i="2"/>
  <c r="DA48" i="2"/>
  <c r="CW48" i="2"/>
  <c r="CS48" i="2"/>
  <c r="CO48" i="2"/>
  <c r="CK48" i="2"/>
  <c r="CG48" i="2"/>
  <c r="CC48" i="2"/>
  <c r="BY48" i="2"/>
  <c r="BU48" i="2"/>
  <c r="BQ48" i="2"/>
  <c r="BM48" i="2"/>
  <c r="BI48" i="2"/>
  <c r="BE48" i="2"/>
  <c r="BA48" i="2"/>
  <c r="AW48" i="2"/>
  <c r="AS48" i="2"/>
  <c r="AO48" i="2"/>
  <c r="AK48" i="2"/>
  <c r="AG48" i="2"/>
  <c r="AC48" i="2"/>
  <c r="Y48" i="2"/>
  <c r="U48" i="2"/>
  <c r="I48" i="2"/>
  <c r="GF47" i="2"/>
  <c r="GC47" i="2"/>
  <c r="FU47" i="2"/>
  <c r="FQ47" i="2"/>
  <c r="FM47" i="2"/>
  <c r="FI47" i="2"/>
  <c r="FE47" i="2"/>
  <c r="FA47" i="2"/>
  <c r="EW47" i="2"/>
  <c r="ES47" i="2"/>
  <c r="EO47" i="2"/>
  <c r="EK47" i="2"/>
  <c r="EC47" i="2"/>
  <c r="DY47" i="2"/>
  <c r="DU47" i="2"/>
  <c r="DQ47" i="2"/>
  <c r="DM47" i="2"/>
  <c r="DE47" i="2"/>
  <c r="DA47" i="2"/>
  <c r="CW47" i="2"/>
  <c r="CS47" i="2"/>
  <c r="CO47" i="2"/>
  <c r="CK47" i="2"/>
  <c r="CG47" i="2"/>
  <c r="CC47" i="2"/>
  <c r="BY47" i="2"/>
  <c r="BU47" i="2"/>
  <c r="BQ47" i="2"/>
  <c r="BM47" i="2"/>
  <c r="BI47" i="2"/>
  <c r="BE47" i="2"/>
  <c r="BA47" i="2"/>
  <c r="AW47" i="2"/>
  <c r="AS47" i="2"/>
  <c r="AO47" i="2"/>
  <c r="AK47" i="2"/>
  <c r="AG47" i="2"/>
  <c r="AC47" i="2"/>
  <c r="Y47" i="2"/>
  <c r="U47" i="2"/>
  <c r="Q47" i="2"/>
  <c r="GD47" i="2"/>
  <c r="I47" i="2"/>
  <c r="E47" i="2"/>
  <c r="GE47" i="2"/>
  <c r="GC46" i="2"/>
  <c r="FU46" i="2"/>
  <c r="FQ46" i="2"/>
  <c r="FM46" i="2"/>
  <c r="FI46" i="2"/>
  <c r="FE46" i="2"/>
  <c r="FA46" i="2"/>
  <c r="EW46" i="2"/>
  <c r="ES46" i="2"/>
  <c r="EO46" i="2"/>
  <c r="EK46" i="2"/>
  <c r="EC46" i="2"/>
  <c r="DY46" i="2"/>
  <c r="DU46" i="2"/>
  <c r="DQ46" i="2"/>
  <c r="DM46" i="2"/>
  <c r="DE46" i="2"/>
  <c r="DA46" i="2"/>
  <c r="CW46" i="2"/>
  <c r="CS46" i="2"/>
  <c r="CO46" i="2"/>
  <c r="CK46" i="2"/>
  <c r="CG46" i="2"/>
  <c r="CC46" i="2"/>
  <c r="BY46" i="2"/>
  <c r="BU46" i="2"/>
  <c r="BQ46" i="2"/>
  <c r="BM46" i="2"/>
  <c r="BI46" i="2"/>
  <c r="BE46" i="2"/>
  <c r="BA46" i="2"/>
  <c r="AW46" i="2"/>
  <c r="AS46" i="2"/>
  <c r="AO46" i="2"/>
  <c r="AK46" i="2"/>
  <c r="AG46" i="2"/>
  <c r="AC46" i="2"/>
  <c r="Y46" i="2"/>
  <c r="U46" i="2"/>
  <c r="Q46" i="2"/>
  <c r="I46" i="2"/>
  <c r="GE46" i="2"/>
  <c r="GD46" i="2"/>
  <c r="GF46" i="2"/>
  <c r="GC45" i="2"/>
  <c r="FU45" i="2"/>
  <c r="FQ45" i="2"/>
  <c r="FM45" i="2"/>
  <c r="FI45" i="2"/>
  <c r="FE45" i="2"/>
  <c r="FA45" i="2"/>
  <c r="EW45" i="2"/>
  <c r="ES45" i="2"/>
  <c r="EO45" i="2"/>
  <c r="EK45" i="2"/>
  <c r="EC45" i="2"/>
  <c r="DY45" i="2"/>
  <c r="DU45" i="2"/>
  <c r="DQ45" i="2"/>
  <c r="DM45" i="2"/>
  <c r="DE45" i="2"/>
  <c r="DA45" i="2"/>
  <c r="CW45" i="2"/>
  <c r="CS45" i="2"/>
  <c r="CO45" i="2"/>
  <c r="CK45" i="2"/>
  <c r="CG45" i="2"/>
  <c r="CC45" i="2"/>
  <c r="BY45" i="2"/>
  <c r="BU45" i="2"/>
  <c r="BQ45" i="2"/>
  <c r="BM45" i="2"/>
  <c r="BI45" i="2"/>
  <c r="BE45" i="2"/>
  <c r="BA45" i="2"/>
  <c r="AW45" i="2"/>
  <c r="AS45" i="2"/>
  <c r="AO45" i="2"/>
  <c r="AK45" i="2"/>
  <c r="AG45" i="2"/>
  <c r="AC45" i="2"/>
  <c r="Y45" i="2"/>
  <c r="U45" i="2"/>
  <c r="Q45" i="2"/>
  <c r="GF45" i="2"/>
  <c r="GE45" i="2"/>
  <c r="E45" i="2"/>
  <c r="GD45" i="2"/>
  <c r="GC44" i="2"/>
  <c r="FQ44" i="2"/>
  <c r="FM44" i="2"/>
  <c r="FI44" i="2"/>
  <c r="FE44" i="2"/>
  <c r="FA44" i="2"/>
  <c r="EW44" i="2"/>
  <c r="ES44" i="2"/>
  <c r="EO44" i="2"/>
  <c r="EC44" i="2"/>
  <c r="DY44" i="2"/>
  <c r="DU44" i="2"/>
  <c r="DQ44" i="2"/>
  <c r="DM44" i="2"/>
  <c r="DE44" i="2"/>
  <c r="DA44" i="2"/>
  <c r="CW44" i="2"/>
  <c r="CO44" i="2"/>
  <c r="CK44" i="2"/>
  <c r="CG44" i="2"/>
  <c r="CC44" i="2"/>
  <c r="BY44" i="2"/>
  <c r="BU44" i="2"/>
  <c r="BQ44" i="2"/>
  <c r="BM44" i="2"/>
  <c r="BE44" i="2"/>
  <c r="BA44" i="2"/>
  <c r="AW44" i="2"/>
  <c r="AS44" i="2"/>
  <c r="AO44" i="2"/>
  <c r="AK44" i="2"/>
  <c r="AG44" i="2"/>
  <c r="AC44" i="2"/>
  <c r="U44" i="2"/>
  <c r="Q44" i="2"/>
  <c r="I44" i="2"/>
  <c r="GD44" i="2"/>
  <c r="FU43" i="2"/>
  <c r="FM43" i="2"/>
  <c r="FI43" i="2"/>
  <c r="FE43" i="2"/>
  <c r="FA43" i="2"/>
  <c r="EW43" i="2"/>
  <c r="EO43" i="2"/>
  <c r="EK43" i="2"/>
  <c r="DY43" i="2"/>
  <c r="DU43" i="2"/>
  <c r="DQ43" i="2"/>
  <c r="DM43" i="2"/>
  <c r="DE43" i="2"/>
  <c r="CW43" i="2"/>
  <c r="CS43" i="2"/>
  <c r="CK43" i="2"/>
  <c r="CG43" i="2"/>
  <c r="CC43" i="2"/>
  <c r="BY43" i="2"/>
  <c r="BU43" i="2"/>
  <c r="BM43" i="2"/>
  <c r="BI43" i="2"/>
  <c r="BA43" i="2"/>
  <c r="AW43" i="2"/>
  <c r="AS43" i="2"/>
  <c r="AO43" i="2"/>
  <c r="AK43" i="2"/>
  <c r="AC43" i="2"/>
  <c r="Y43" i="2"/>
  <c r="Q43" i="2"/>
  <c r="I43" i="2"/>
  <c r="GD43" i="2"/>
  <c r="GC42" i="2"/>
  <c r="FU42" i="2"/>
  <c r="FQ42" i="2"/>
  <c r="FM42" i="2"/>
  <c r="FE42" i="2"/>
  <c r="FA42" i="2"/>
  <c r="ES42" i="2"/>
  <c r="EO42" i="2"/>
  <c r="EK42" i="2"/>
  <c r="EC42" i="2"/>
  <c r="DY42" i="2"/>
  <c r="DU42" i="2"/>
  <c r="DQ42" i="2"/>
  <c r="DM42" i="2"/>
  <c r="DA42" i="2"/>
  <c r="CW42" i="2"/>
  <c r="CS42" i="2"/>
  <c r="CO42" i="2"/>
  <c r="CK42" i="2"/>
  <c r="CG42" i="2"/>
  <c r="CC42" i="2"/>
  <c r="BQ42" i="2"/>
  <c r="BM42" i="2"/>
  <c r="BE42" i="2"/>
  <c r="BA42" i="2"/>
  <c r="AW42" i="2"/>
  <c r="AS42" i="2"/>
  <c r="AO42" i="2"/>
  <c r="GF42" i="2"/>
  <c r="AG42" i="2"/>
  <c r="AC42" i="2"/>
  <c r="Y42" i="2"/>
  <c r="U42" i="2"/>
  <c r="Q42" i="2"/>
  <c r="E42" i="2"/>
  <c r="FU41" i="2"/>
  <c r="FQ41" i="2"/>
  <c r="FM41" i="2"/>
  <c r="FI41" i="2"/>
  <c r="FE41" i="2"/>
  <c r="FA41" i="2"/>
  <c r="EW41" i="2"/>
  <c r="EO41" i="2"/>
  <c r="EK41" i="2"/>
  <c r="EC41" i="2"/>
  <c r="DU41" i="2"/>
  <c r="DQ41" i="2"/>
  <c r="DM41" i="2"/>
  <c r="CW41" i="2"/>
  <c r="CS41" i="2"/>
  <c r="CK41" i="2"/>
  <c r="CG41" i="2"/>
  <c r="BY41" i="2"/>
  <c r="BQ41" i="2"/>
  <c r="BM41" i="2"/>
  <c r="BI41" i="2"/>
  <c r="BE41" i="2"/>
  <c r="BA41" i="2"/>
  <c r="AW41" i="2"/>
  <c r="AO41" i="2"/>
  <c r="AK41" i="2"/>
  <c r="AC41" i="2"/>
  <c r="Y41" i="2"/>
  <c r="U41" i="2"/>
  <c r="Q41" i="2"/>
  <c r="I41" i="2"/>
  <c r="E41" i="2"/>
  <c r="GD40" i="2"/>
  <c r="GC40" i="2"/>
  <c r="FU40" i="2"/>
  <c r="FQ40" i="2"/>
  <c r="FI40" i="2"/>
  <c r="FE40" i="2"/>
  <c r="FA40" i="2"/>
  <c r="ES40" i="2"/>
  <c r="EO40" i="2"/>
  <c r="EK40" i="2"/>
  <c r="EC40" i="2"/>
  <c r="DU40" i="2"/>
  <c r="DQ40" i="2"/>
  <c r="DE40" i="2"/>
  <c r="DA40" i="2"/>
  <c r="CS40" i="2"/>
  <c r="CG40" i="2"/>
  <c r="CC40" i="2"/>
  <c r="BY40" i="2"/>
  <c r="BU40" i="2"/>
  <c r="BQ40" i="2"/>
  <c r="BI40" i="2"/>
  <c r="BE40" i="2"/>
  <c r="AW40" i="2"/>
  <c r="AS40" i="2"/>
  <c r="AO40" i="2"/>
  <c r="AK40" i="2"/>
  <c r="AG40" i="2"/>
  <c r="AC40" i="2"/>
  <c r="Y40" i="2"/>
  <c r="U40" i="2"/>
  <c r="I40" i="2"/>
  <c r="E40" i="2"/>
  <c r="GC39" i="2"/>
  <c r="FU39" i="2"/>
  <c r="FQ39" i="2"/>
  <c r="FI39" i="2"/>
  <c r="FE39" i="2"/>
  <c r="EW39" i="2"/>
  <c r="ES39" i="2"/>
  <c r="EO39" i="2"/>
  <c r="EK39" i="2"/>
  <c r="EC39" i="2"/>
  <c r="DU39" i="2"/>
  <c r="DQ39" i="2"/>
  <c r="DE39" i="2"/>
  <c r="DA39" i="2"/>
  <c r="CS39" i="2"/>
  <c r="CO39" i="2"/>
  <c r="CK39" i="2"/>
  <c r="CG39" i="2"/>
  <c r="CC39" i="2"/>
  <c r="BU39" i="2"/>
  <c r="BQ39" i="2"/>
  <c r="BI39" i="2"/>
  <c r="BE39" i="2"/>
  <c r="AW39" i="2"/>
  <c r="AS39" i="2"/>
  <c r="AO39" i="2"/>
  <c r="AK39" i="2"/>
  <c r="AG39" i="2"/>
  <c r="Y39" i="2"/>
  <c r="U39" i="2"/>
  <c r="I39" i="2"/>
  <c r="GF38" i="2"/>
  <c r="GC38" i="2"/>
  <c r="FU38" i="2"/>
  <c r="FQ38" i="2"/>
  <c r="FM38" i="2"/>
  <c r="FI38" i="2"/>
  <c r="FE38" i="2"/>
  <c r="FA38" i="2"/>
  <c r="EW38" i="2"/>
  <c r="ES38" i="2"/>
  <c r="EO38" i="2"/>
  <c r="EK38" i="2"/>
  <c r="EC38" i="2"/>
  <c r="DY38" i="2"/>
  <c r="DU38" i="2"/>
  <c r="DQ38" i="2"/>
  <c r="DM38" i="2"/>
  <c r="DE38" i="2"/>
  <c r="DA38" i="2"/>
  <c r="CW38" i="2"/>
  <c r="CS38" i="2"/>
  <c r="CO38" i="2"/>
  <c r="CK38" i="2"/>
  <c r="CG38" i="2"/>
  <c r="CC38" i="2"/>
  <c r="BY38" i="2"/>
  <c r="BU38" i="2"/>
  <c r="BQ38" i="2"/>
  <c r="BM38" i="2"/>
  <c r="BI38" i="2"/>
  <c r="BE38" i="2"/>
  <c r="BA38" i="2"/>
  <c r="AW38" i="2"/>
  <c r="AS38" i="2"/>
  <c r="AO38" i="2"/>
  <c r="AK38" i="2"/>
  <c r="AG38" i="2"/>
  <c r="AC38" i="2"/>
  <c r="Y38" i="2"/>
  <c r="GD38" i="2"/>
  <c r="U38" i="2"/>
  <c r="Q38" i="2"/>
  <c r="I38" i="2"/>
  <c r="E38" i="2"/>
  <c r="FU37" i="2"/>
  <c r="FM37" i="2"/>
  <c r="FI37" i="2"/>
  <c r="FE37" i="2"/>
  <c r="FA37" i="2"/>
  <c r="EW37" i="2"/>
  <c r="EO37" i="2"/>
  <c r="EK37" i="2"/>
  <c r="DY37" i="2"/>
  <c r="DU37" i="2"/>
  <c r="DM37" i="2"/>
  <c r="DE37" i="2"/>
  <c r="DA37" i="2"/>
  <c r="CW37" i="2"/>
  <c r="CS37" i="2"/>
  <c r="CK37" i="2"/>
  <c r="CG37" i="2"/>
  <c r="BY37" i="2"/>
  <c r="BU37" i="2"/>
  <c r="BM37" i="2"/>
  <c r="BI37" i="2"/>
  <c r="BE37" i="2"/>
  <c r="BA37" i="2"/>
  <c r="AW37" i="2"/>
  <c r="AO37" i="2"/>
  <c r="AK37" i="2"/>
  <c r="AC37" i="2"/>
  <c r="Y37" i="2"/>
  <c r="Q37" i="2"/>
  <c r="I37" i="2"/>
  <c r="E37" i="2"/>
  <c r="GC36" i="2"/>
  <c r="FU36" i="2"/>
  <c r="FQ36" i="2"/>
  <c r="FM36" i="2"/>
  <c r="FI36" i="2"/>
  <c r="FE36" i="2"/>
  <c r="FA36" i="2"/>
  <c r="EW36" i="2"/>
  <c r="ES36" i="2"/>
  <c r="EO36" i="2"/>
  <c r="EK36" i="2"/>
  <c r="EC36" i="2"/>
  <c r="DY36" i="2"/>
  <c r="DU36" i="2"/>
  <c r="DQ36" i="2"/>
  <c r="DM36" i="2"/>
  <c r="DE36" i="2"/>
  <c r="DA36" i="2"/>
  <c r="CW36" i="2"/>
  <c r="CS36" i="2"/>
  <c r="CO36" i="2"/>
  <c r="CK36" i="2"/>
  <c r="CG36" i="2"/>
  <c r="CC36" i="2"/>
  <c r="BY36" i="2"/>
  <c r="BU36" i="2"/>
  <c r="BQ36" i="2"/>
  <c r="BM36" i="2"/>
  <c r="BI36" i="2"/>
  <c r="BE36" i="2"/>
  <c r="BA36" i="2"/>
  <c r="AW36" i="2"/>
  <c r="AS36" i="2"/>
  <c r="AO36" i="2"/>
  <c r="AK36" i="2"/>
  <c r="AG36" i="2"/>
  <c r="AC36" i="2"/>
  <c r="Y36" i="2"/>
  <c r="U36" i="2"/>
  <c r="Q36" i="2"/>
  <c r="GE36" i="2"/>
  <c r="I36" i="2"/>
  <c r="GC35" i="2"/>
  <c r="FU35" i="2"/>
  <c r="FQ35" i="2"/>
  <c r="FM35" i="2"/>
  <c r="FI35" i="2"/>
  <c r="FE35" i="2"/>
  <c r="FA35" i="2"/>
  <c r="EW35" i="2"/>
  <c r="ES35" i="2"/>
  <c r="EO35" i="2"/>
  <c r="EK35" i="2"/>
  <c r="EC35" i="2"/>
  <c r="DY35" i="2"/>
  <c r="DU35" i="2"/>
  <c r="DQ35" i="2"/>
  <c r="DM35" i="2"/>
  <c r="DE35" i="2"/>
  <c r="DA35" i="2"/>
  <c r="CW35" i="2"/>
  <c r="CS35" i="2"/>
  <c r="CO35" i="2"/>
  <c r="CK35" i="2"/>
  <c r="CG35" i="2"/>
  <c r="CC35" i="2"/>
  <c r="BY35" i="2"/>
  <c r="BU35" i="2"/>
  <c r="BQ35" i="2"/>
  <c r="BM35" i="2"/>
  <c r="BI35" i="2"/>
  <c r="BE35" i="2"/>
  <c r="BA35" i="2"/>
  <c r="AW35" i="2"/>
  <c r="AS35" i="2"/>
  <c r="AO35" i="2"/>
  <c r="AK35" i="2"/>
  <c r="AG35" i="2"/>
  <c r="AC35" i="2"/>
  <c r="Y35" i="2"/>
  <c r="GD35" i="2"/>
  <c r="U35" i="2"/>
  <c r="Q35" i="2"/>
  <c r="I35" i="2"/>
  <c r="GE35" i="2"/>
  <c r="E35" i="2"/>
  <c r="GC34" i="2"/>
  <c r="FU34" i="2"/>
  <c r="FQ34" i="2"/>
  <c r="FM34" i="2"/>
  <c r="FI34" i="2"/>
  <c r="FE34" i="2"/>
  <c r="FA34" i="2"/>
  <c r="EW34" i="2"/>
  <c r="ES34" i="2"/>
  <c r="EO34" i="2"/>
  <c r="EK34" i="2"/>
  <c r="EC34" i="2"/>
  <c r="DY34" i="2"/>
  <c r="DU34" i="2"/>
  <c r="DQ34" i="2"/>
  <c r="DM34" i="2"/>
  <c r="DE34" i="2"/>
  <c r="DA34" i="2"/>
  <c r="CW34" i="2"/>
  <c r="CS34" i="2"/>
  <c r="CO34" i="2"/>
  <c r="CK34" i="2"/>
  <c r="CG34" i="2"/>
  <c r="CC34" i="2"/>
  <c r="BY34" i="2"/>
  <c r="BU34" i="2"/>
  <c r="BQ34" i="2"/>
  <c r="BM34" i="2"/>
  <c r="BI34" i="2"/>
  <c r="BE34" i="2"/>
  <c r="BA34" i="2"/>
  <c r="AW34" i="2"/>
  <c r="AS34" i="2"/>
  <c r="AO34" i="2"/>
  <c r="AK34" i="2"/>
  <c r="AG34" i="2"/>
  <c r="AC34" i="2"/>
  <c r="Y34" i="2"/>
  <c r="U34" i="2"/>
  <c r="Q34" i="2"/>
  <c r="I34" i="2"/>
  <c r="E34" i="2"/>
  <c r="GE34" i="2"/>
  <c r="GC33" i="2"/>
  <c r="FU33" i="2"/>
  <c r="FQ33" i="2"/>
  <c r="FM33" i="2"/>
  <c r="FE33" i="2"/>
  <c r="FA33" i="2"/>
  <c r="EW33" i="2"/>
  <c r="ES33" i="2"/>
  <c r="EO33" i="2"/>
  <c r="EC33" i="2"/>
  <c r="DY33" i="2"/>
  <c r="DU33" i="2"/>
  <c r="DQ33" i="2"/>
  <c r="DM33" i="2"/>
  <c r="DA33" i="2"/>
  <c r="CW33" i="2"/>
  <c r="CS33" i="2"/>
  <c r="CO33" i="2"/>
  <c r="CK33" i="2"/>
  <c r="CC33" i="2"/>
  <c r="BY33" i="2"/>
  <c r="BU33" i="2"/>
  <c r="BQ33" i="2"/>
  <c r="BM33" i="2"/>
  <c r="BE33" i="2"/>
  <c r="BA33" i="2"/>
  <c r="AW33" i="2"/>
  <c r="AS33" i="2"/>
  <c r="AO33" i="2"/>
  <c r="AG33" i="2"/>
  <c r="AC33" i="2"/>
  <c r="Y33" i="2"/>
  <c r="U33" i="2"/>
  <c r="Q33" i="2"/>
  <c r="GF33" i="2"/>
  <c r="GD33" i="2"/>
  <c r="FU32" i="2"/>
  <c r="FQ32" i="2"/>
  <c r="FM32" i="2"/>
  <c r="FI32" i="2"/>
  <c r="FE32" i="2"/>
  <c r="FA32" i="2"/>
  <c r="EW32" i="2"/>
  <c r="ES32" i="2"/>
  <c r="EO32" i="2"/>
  <c r="EK32" i="2"/>
  <c r="EC32" i="2"/>
  <c r="DY32" i="2"/>
  <c r="DU32" i="2"/>
  <c r="DQ32" i="2"/>
  <c r="DM32" i="2"/>
  <c r="DE32" i="2"/>
  <c r="DA32" i="2"/>
  <c r="CW32" i="2"/>
  <c r="CS32" i="2"/>
  <c r="CO32" i="2"/>
  <c r="CK32" i="2"/>
  <c r="CG32" i="2"/>
  <c r="CC32" i="2"/>
  <c r="BY32" i="2"/>
  <c r="BU32" i="2"/>
  <c r="BQ32" i="2"/>
  <c r="BM32" i="2"/>
  <c r="BI32" i="2"/>
  <c r="BE32" i="2"/>
  <c r="BA32" i="2"/>
  <c r="AW32" i="2"/>
  <c r="AS32" i="2"/>
  <c r="AO32" i="2"/>
  <c r="AK32" i="2"/>
  <c r="AG32" i="2"/>
  <c r="AC32" i="2"/>
  <c r="Y32" i="2"/>
  <c r="U32" i="2"/>
  <c r="Q32" i="2"/>
  <c r="I32" i="2"/>
  <c r="GD32" i="2"/>
  <c r="E32" i="2"/>
  <c r="GC31" i="2"/>
  <c r="FU31" i="2"/>
  <c r="FQ31" i="2"/>
  <c r="FI31" i="2"/>
  <c r="FE31" i="2"/>
  <c r="FA31" i="2"/>
  <c r="EW31" i="2"/>
  <c r="ES31" i="2"/>
  <c r="EK31" i="2"/>
  <c r="EC31" i="2"/>
  <c r="DY31" i="2"/>
  <c r="DU31" i="2"/>
  <c r="DQ31" i="2"/>
  <c r="DE31" i="2"/>
  <c r="DA31" i="2"/>
  <c r="CW31" i="2"/>
  <c r="CS31" i="2"/>
  <c r="CO31" i="2"/>
  <c r="CG31" i="2"/>
  <c r="CC31" i="2"/>
  <c r="BY31" i="2"/>
  <c r="BU31" i="2"/>
  <c r="BQ31" i="2"/>
  <c r="BI31" i="2"/>
  <c r="BE31" i="2"/>
  <c r="BA31" i="2"/>
  <c r="AW31" i="2"/>
  <c r="AS31" i="2"/>
  <c r="AK31" i="2"/>
  <c r="AG31" i="2"/>
  <c r="AC31" i="2"/>
  <c r="Y31" i="2"/>
  <c r="U31" i="2"/>
  <c r="GF31" i="2"/>
  <c r="I31" i="2"/>
  <c r="GD31" i="2"/>
  <c r="FU30" i="2"/>
  <c r="FM30" i="2"/>
  <c r="FA30" i="2"/>
  <c r="EW30" i="2"/>
  <c r="ES30" i="2"/>
  <c r="EO30" i="2"/>
  <c r="EK30" i="2"/>
  <c r="EC30" i="2"/>
  <c r="DY30" i="2"/>
  <c r="DU30" i="2"/>
  <c r="DM30" i="2"/>
  <c r="DE30" i="2"/>
  <c r="DA30" i="2"/>
  <c r="CW30" i="2"/>
  <c r="CS30" i="2"/>
  <c r="CO30" i="2"/>
  <c r="CK30" i="2"/>
  <c r="CG30" i="2"/>
  <c r="BY30" i="2"/>
  <c r="BU30" i="2"/>
  <c r="BQ30" i="2"/>
  <c r="BM30" i="2"/>
  <c r="BI30" i="2"/>
  <c r="BE30" i="2"/>
  <c r="BA30" i="2"/>
  <c r="AW30" i="2"/>
  <c r="AS30" i="2"/>
  <c r="AO30" i="2"/>
  <c r="AK30" i="2"/>
  <c r="GF30" i="2"/>
  <c r="AC30" i="2"/>
  <c r="Y30" i="2"/>
  <c r="U30" i="2"/>
  <c r="Q30" i="2"/>
  <c r="I30" i="2"/>
  <c r="E30" i="2"/>
  <c r="GC29" i="2"/>
  <c r="FU29" i="2"/>
  <c r="FQ29" i="2"/>
  <c r="FM29" i="2"/>
  <c r="FI29" i="2"/>
  <c r="FE29" i="2"/>
  <c r="FA29" i="2"/>
  <c r="EW29" i="2"/>
  <c r="ES29" i="2"/>
  <c r="EK29" i="2"/>
  <c r="EC29" i="2"/>
  <c r="DY29" i="2"/>
  <c r="DQ29" i="2"/>
  <c r="DM29" i="2"/>
  <c r="DE29" i="2"/>
  <c r="DA29" i="2"/>
  <c r="CS29" i="2"/>
  <c r="CO29" i="2"/>
  <c r="CK29" i="2"/>
  <c r="CC29" i="2"/>
  <c r="BY29" i="2"/>
  <c r="BU29" i="2"/>
  <c r="BQ29" i="2"/>
  <c r="BM29" i="2"/>
  <c r="BI29" i="2"/>
  <c r="BE29" i="2"/>
  <c r="AW29" i="2"/>
  <c r="AS29" i="2"/>
  <c r="AK29" i="2"/>
  <c r="Y29" i="2"/>
  <c r="U29" i="2"/>
  <c r="I29" i="2"/>
  <c r="E29" i="2"/>
  <c r="GC28" i="2"/>
  <c r="FQ28" i="2"/>
  <c r="FM28" i="2"/>
  <c r="FI28" i="2"/>
  <c r="FA28" i="2"/>
  <c r="EW28" i="2"/>
  <c r="ES28" i="2"/>
  <c r="EO28" i="2"/>
  <c r="EC28" i="2"/>
  <c r="DY28" i="2"/>
  <c r="DU28" i="2"/>
  <c r="DM28" i="2"/>
  <c r="DE28" i="2"/>
  <c r="DA28" i="2"/>
  <c r="CW28" i="2"/>
  <c r="CS28" i="2"/>
  <c r="CO28" i="2"/>
  <c r="CK28" i="2"/>
  <c r="CC28" i="2"/>
  <c r="BY28" i="2"/>
  <c r="BQ28" i="2"/>
  <c r="BE28" i="2"/>
  <c r="BA28" i="2"/>
  <c r="AW28" i="2"/>
  <c r="AS28" i="2"/>
  <c r="AO28" i="2"/>
  <c r="AK28" i="2"/>
  <c r="AG28" i="2"/>
  <c r="AC28" i="2"/>
  <c r="U28" i="2"/>
  <c r="Q28" i="2"/>
  <c r="I28" i="2"/>
  <c r="GD28" i="2"/>
  <c r="GC27" i="2"/>
  <c r="FU27" i="2"/>
  <c r="FM27" i="2"/>
  <c r="FI27" i="2"/>
  <c r="FE27" i="2"/>
  <c r="EW27" i="2"/>
  <c r="ES27" i="2"/>
  <c r="EO27" i="2"/>
  <c r="EC27" i="2"/>
  <c r="DY27" i="2"/>
  <c r="DU27" i="2"/>
  <c r="DM27" i="2"/>
  <c r="DE27" i="2"/>
  <c r="CW27" i="2"/>
  <c r="CO27" i="2"/>
  <c r="CK27" i="2"/>
  <c r="CG27" i="2"/>
  <c r="CC27" i="2"/>
  <c r="BY27" i="2"/>
  <c r="BU27" i="2"/>
  <c r="BQ27" i="2"/>
  <c r="BM27" i="2"/>
  <c r="BI27" i="2"/>
  <c r="BA27" i="2"/>
  <c r="AW27" i="2"/>
  <c r="AS27" i="2"/>
  <c r="AK27" i="2"/>
  <c r="AG27" i="2"/>
  <c r="AC27" i="2"/>
  <c r="Y27" i="2"/>
  <c r="U27" i="2"/>
  <c r="I27" i="2"/>
  <c r="E27" i="2"/>
  <c r="GD27" i="2"/>
  <c r="GC26" i="2"/>
  <c r="FU26" i="2"/>
  <c r="FQ26" i="2"/>
  <c r="FM26" i="2"/>
  <c r="FI26" i="2"/>
  <c r="FE26" i="2"/>
  <c r="FA26" i="2"/>
  <c r="EW26" i="2"/>
  <c r="ES26" i="2"/>
  <c r="EO26" i="2"/>
  <c r="EK26" i="2"/>
  <c r="EC26" i="2"/>
  <c r="DY26" i="2"/>
  <c r="DU26" i="2"/>
  <c r="DQ26" i="2"/>
  <c r="DM26" i="2"/>
  <c r="DE26" i="2"/>
  <c r="DA26" i="2"/>
  <c r="CW26" i="2"/>
  <c r="CS26" i="2"/>
  <c r="CO26" i="2"/>
  <c r="CK26" i="2"/>
  <c r="CG26" i="2"/>
  <c r="CC26" i="2"/>
  <c r="BY26" i="2"/>
  <c r="BU26" i="2"/>
  <c r="BQ26" i="2"/>
  <c r="BM26" i="2"/>
  <c r="BI26" i="2"/>
  <c r="BE26" i="2"/>
  <c r="BA26" i="2"/>
  <c r="AW26" i="2"/>
  <c r="AS26" i="2"/>
  <c r="AO26" i="2"/>
  <c r="AK26" i="2"/>
  <c r="AG26" i="2"/>
  <c r="AC26" i="2"/>
  <c r="Y26" i="2"/>
  <c r="U26" i="2"/>
  <c r="Q26" i="2"/>
  <c r="GF26" i="2"/>
  <c r="I26" i="2"/>
  <c r="GD26" i="2"/>
  <c r="E26" i="2"/>
  <c r="GC25" i="2"/>
  <c r="FU25" i="2"/>
  <c r="FQ25" i="2"/>
  <c r="FM25" i="2"/>
  <c r="FI25" i="2"/>
  <c r="FE25" i="2"/>
  <c r="FA25" i="2"/>
  <c r="EW25" i="2"/>
  <c r="ES25" i="2"/>
  <c r="EO25" i="2"/>
  <c r="EK25" i="2"/>
  <c r="EC25" i="2"/>
  <c r="DY25" i="2"/>
  <c r="DU25" i="2"/>
  <c r="DQ25" i="2"/>
  <c r="DM25" i="2"/>
  <c r="DE25" i="2"/>
  <c r="DA25" i="2"/>
  <c r="CW25" i="2"/>
  <c r="CS25" i="2"/>
  <c r="CO25" i="2"/>
  <c r="CK25" i="2"/>
  <c r="CG25" i="2"/>
  <c r="CC25" i="2"/>
  <c r="BY25" i="2"/>
  <c r="BU25" i="2"/>
  <c r="BQ25" i="2"/>
  <c r="BM25" i="2"/>
  <c r="BI25" i="2"/>
  <c r="BE25" i="2"/>
  <c r="BA25" i="2"/>
  <c r="AW25" i="2"/>
  <c r="AS25" i="2"/>
  <c r="AO25" i="2"/>
  <c r="AK25" i="2"/>
  <c r="AG25" i="2"/>
  <c r="AC25" i="2"/>
  <c r="Y25" i="2"/>
  <c r="U25" i="2"/>
  <c r="Q25" i="2"/>
  <c r="I25" i="2"/>
  <c r="GF25" i="2"/>
  <c r="GD25" i="2"/>
  <c r="GC24" i="2"/>
  <c r="FU24" i="2"/>
  <c r="FQ24" i="2"/>
  <c r="FM24" i="2"/>
  <c r="FI24" i="2"/>
  <c r="FE24" i="2"/>
  <c r="FA24" i="2"/>
  <c r="EW24" i="2"/>
  <c r="ES24" i="2"/>
  <c r="EO24" i="2"/>
  <c r="EK24" i="2"/>
  <c r="EC24" i="2"/>
  <c r="DY24" i="2"/>
  <c r="DU24" i="2"/>
  <c r="DQ24" i="2"/>
  <c r="DM24" i="2"/>
  <c r="DE24" i="2"/>
  <c r="DA24" i="2"/>
  <c r="CW24" i="2"/>
  <c r="CS24" i="2"/>
  <c r="CO24" i="2"/>
  <c r="CK24" i="2"/>
  <c r="CG24" i="2"/>
  <c r="CC24" i="2"/>
  <c r="BY24" i="2"/>
  <c r="BU24" i="2"/>
  <c r="BQ24" i="2"/>
  <c r="BM24" i="2"/>
  <c r="BI24" i="2"/>
  <c r="BE24" i="2"/>
  <c r="BA24" i="2"/>
  <c r="AW24" i="2"/>
  <c r="AS24" i="2"/>
  <c r="AO24" i="2"/>
  <c r="AK24" i="2"/>
  <c r="AG24" i="2"/>
  <c r="AC24" i="2"/>
  <c r="Y24" i="2"/>
  <c r="U24" i="2"/>
  <c r="Q24" i="2"/>
  <c r="I24" i="2"/>
  <c r="GG24" i="2" s="1"/>
  <c r="GF24" i="2"/>
  <c r="E24" i="2"/>
  <c r="GC23" i="2"/>
  <c r="FU23" i="2"/>
  <c r="FQ23" i="2"/>
  <c r="FM23" i="2"/>
  <c r="FE23" i="2"/>
  <c r="FA23" i="2"/>
  <c r="EW23" i="2"/>
  <c r="ES23" i="2"/>
  <c r="EO23" i="2"/>
  <c r="EC23" i="2"/>
  <c r="DY23" i="2"/>
  <c r="DU23" i="2"/>
  <c r="DQ23" i="2"/>
  <c r="DM23" i="2"/>
  <c r="DE23" i="2"/>
  <c r="DA23" i="2"/>
  <c r="CW23" i="2"/>
  <c r="CO23" i="2"/>
  <c r="CK23" i="2"/>
  <c r="CC23" i="2"/>
  <c r="BY23" i="2"/>
  <c r="BU23" i="2"/>
  <c r="BQ23" i="2"/>
  <c r="BM23" i="2"/>
  <c r="BE23" i="2"/>
  <c r="BA23" i="2"/>
  <c r="AW23" i="2"/>
  <c r="AS23" i="2"/>
  <c r="AO23" i="2"/>
  <c r="AK23" i="2"/>
  <c r="GD23" i="2"/>
  <c r="AG23" i="2"/>
  <c r="AC23" i="2"/>
  <c r="Y23" i="2"/>
  <c r="U23" i="2"/>
  <c r="Q23" i="2"/>
  <c r="E23" i="2"/>
  <c r="GC22" i="2"/>
  <c r="FU22" i="2"/>
  <c r="FM22" i="2"/>
  <c r="FI22" i="2"/>
  <c r="FA22" i="2"/>
  <c r="EW22" i="2"/>
  <c r="ES22" i="2"/>
  <c r="EO22" i="2"/>
  <c r="EK22" i="2"/>
  <c r="DY22" i="2"/>
  <c r="DU22" i="2"/>
  <c r="DQ22" i="2"/>
  <c r="DM22" i="2"/>
  <c r="DE22" i="2"/>
  <c r="DA22" i="2"/>
  <c r="CW22" i="2"/>
  <c r="CS22" i="2"/>
  <c r="CO22" i="2"/>
  <c r="CK22" i="2"/>
  <c r="CG22" i="2"/>
  <c r="BY22" i="2"/>
  <c r="BU22" i="2"/>
  <c r="BQ22" i="2"/>
  <c r="BM22" i="2"/>
  <c r="BI22" i="2"/>
  <c r="BA22" i="2"/>
  <c r="AW22" i="2"/>
  <c r="AS22" i="2"/>
  <c r="AO22" i="2"/>
  <c r="AK22" i="2"/>
  <c r="AG22" i="2"/>
  <c r="AC22" i="2"/>
  <c r="Y22" i="2"/>
  <c r="GD22" i="2"/>
  <c r="Q22" i="2"/>
  <c r="I22" i="2"/>
  <c r="GC21" i="2"/>
  <c r="FU21" i="2"/>
  <c r="FQ21" i="2"/>
  <c r="FM21" i="2"/>
  <c r="FI21" i="2"/>
  <c r="FE21" i="2"/>
  <c r="FA21" i="2"/>
  <c r="EW21" i="2"/>
  <c r="ES21" i="2"/>
  <c r="EK21" i="2"/>
  <c r="EC21" i="2"/>
  <c r="DY21" i="2"/>
  <c r="DU21" i="2"/>
  <c r="DQ21" i="2"/>
  <c r="DE21" i="2"/>
  <c r="DA21" i="2"/>
  <c r="CW21" i="2"/>
  <c r="CS21" i="2"/>
  <c r="CO21" i="2"/>
  <c r="CK21" i="2"/>
  <c r="CG21" i="2"/>
  <c r="CC21" i="2"/>
  <c r="BU21" i="2"/>
  <c r="BQ21" i="2"/>
  <c r="BI21" i="2"/>
  <c r="BE21" i="2"/>
  <c r="BA21" i="2"/>
  <c r="AW21" i="2"/>
  <c r="AS21" i="2"/>
  <c r="AK21" i="2"/>
  <c r="AG21" i="2"/>
  <c r="AC21" i="2"/>
  <c r="Y21" i="2"/>
  <c r="U21" i="2"/>
  <c r="Q21" i="2"/>
  <c r="I21" i="2"/>
  <c r="E21" i="2"/>
  <c r="GC20" i="2"/>
  <c r="FQ20" i="2"/>
  <c r="FM20" i="2"/>
  <c r="FI20" i="2"/>
  <c r="FE20" i="2"/>
  <c r="FA20" i="2"/>
  <c r="ES20" i="2"/>
  <c r="EO20" i="2"/>
  <c r="EK20" i="2"/>
  <c r="EC20" i="2"/>
  <c r="DY20" i="2"/>
  <c r="DU20" i="2"/>
  <c r="DQ20" i="2"/>
  <c r="DM20" i="2"/>
  <c r="DA20" i="2"/>
  <c r="CW20" i="2"/>
  <c r="CO20" i="2"/>
  <c r="CK20" i="2"/>
  <c r="CG20" i="2"/>
  <c r="CC20" i="2"/>
  <c r="BY20" i="2"/>
  <c r="BQ20" i="2"/>
  <c r="BM20" i="2"/>
  <c r="BI20" i="2"/>
  <c r="BE20" i="2"/>
  <c r="BA20" i="2"/>
  <c r="AW20" i="2"/>
  <c r="AS20" i="2"/>
  <c r="AO20" i="2"/>
  <c r="AK20" i="2"/>
  <c r="AG20" i="2"/>
  <c r="AC20" i="2"/>
  <c r="Y20" i="2"/>
  <c r="U20" i="2"/>
  <c r="Q20" i="2"/>
  <c r="GF20" i="2"/>
  <c r="I20" i="2"/>
  <c r="GD20" i="2"/>
  <c r="E20" i="2"/>
  <c r="GC19" i="2"/>
  <c r="FU19" i="2"/>
  <c r="FQ19" i="2"/>
  <c r="FM19" i="2"/>
  <c r="FI19" i="2"/>
  <c r="FE19" i="2"/>
  <c r="FA19" i="2"/>
  <c r="EW19" i="2"/>
  <c r="ES19" i="2"/>
  <c r="EO19" i="2"/>
  <c r="EK19" i="2"/>
  <c r="EC19" i="2"/>
  <c r="DY19" i="2"/>
  <c r="DU19" i="2"/>
  <c r="DQ19" i="2"/>
  <c r="DM19" i="2"/>
  <c r="DE19" i="2"/>
  <c r="DA19" i="2"/>
  <c r="CW19" i="2"/>
  <c r="CS19" i="2"/>
  <c r="CO19" i="2"/>
  <c r="CK19" i="2"/>
  <c r="CG19" i="2"/>
  <c r="CC19" i="2"/>
  <c r="BY19" i="2"/>
  <c r="BU19" i="2"/>
  <c r="BQ19" i="2"/>
  <c r="BM19" i="2"/>
  <c r="BI19" i="2"/>
  <c r="BE19" i="2"/>
  <c r="BA19" i="2"/>
  <c r="AW19" i="2"/>
  <c r="AS19" i="2"/>
  <c r="AO19" i="2"/>
  <c r="AK19" i="2"/>
  <c r="AG19" i="2"/>
  <c r="AC19" i="2"/>
  <c r="Y19" i="2"/>
  <c r="U19" i="2"/>
  <c r="Q19" i="2"/>
  <c r="I19" i="2"/>
  <c r="GD19" i="2"/>
  <c r="GF19" i="2"/>
  <c r="GE19" i="2"/>
  <c r="GC18" i="2"/>
  <c r="FU18" i="2"/>
  <c r="FQ18" i="2"/>
  <c r="FM18" i="2"/>
  <c r="FI18" i="2"/>
  <c r="FE18" i="2"/>
  <c r="FA18" i="2"/>
  <c r="EW18" i="2"/>
  <c r="ES18" i="2"/>
  <c r="EO18" i="2"/>
  <c r="EK18" i="2"/>
  <c r="EC18" i="2"/>
  <c r="DY18" i="2"/>
  <c r="DU18" i="2"/>
  <c r="DQ18" i="2"/>
  <c r="DM18" i="2"/>
  <c r="DE18" i="2"/>
  <c r="DA18" i="2"/>
  <c r="CW18" i="2"/>
  <c r="CS18" i="2"/>
  <c r="CO18" i="2"/>
  <c r="CK18" i="2"/>
  <c r="CG18" i="2"/>
  <c r="CC18" i="2"/>
  <c r="BY18" i="2"/>
  <c r="BU18" i="2"/>
  <c r="BQ18" i="2"/>
  <c r="BM18" i="2"/>
  <c r="BI18" i="2"/>
  <c r="BE18" i="2"/>
  <c r="BA18" i="2"/>
  <c r="AW18" i="2"/>
  <c r="AS18" i="2"/>
  <c r="AO18" i="2"/>
  <c r="AK18" i="2"/>
  <c r="AG18" i="2"/>
  <c r="AC18" i="2"/>
  <c r="Y18" i="2"/>
  <c r="U18" i="2"/>
  <c r="Q18" i="2"/>
  <c r="GF18" i="2"/>
  <c r="GE18" i="2"/>
  <c r="E18" i="2"/>
  <c r="GD18" i="2"/>
  <c r="GC17" i="2"/>
  <c r="FU17" i="2"/>
  <c r="FQ17" i="2"/>
  <c r="FM17" i="2"/>
  <c r="FI17" i="2"/>
  <c r="FE17" i="2"/>
  <c r="FA17" i="2"/>
  <c r="EW17" i="2"/>
  <c r="ES17" i="2"/>
  <c r="EO17" i="2"/>
  <c r="EK17" i="2"/>
  <c r="EC17" i="2"/>
  <c r="DY17" i="2"/>
  <c r="DU17" i="2"/>
  <c r="DQ17" i="2"/>
  <c r="DM17" i="2"/>
  <c r="DE17" i="2"/>
  <c r="DA17" i="2"/>
  <c r="CW17" i="2"/>
  <c r="CS17" i="2"/>
  <c r="CO17" i="2"/>
  <c r="CK17" i="2"/>
  <c r="CG17" i="2"/>
  <c r="CC17" i="2"/>
  <c r="BY17" i="2"/>
  <c r="BU17" i="2"/>
  <c r="BQ17" i="2"/>
  <c r="BM17" i="2"/>
  <c r="BI17" i="2"/>
  <c r="BE17" i="2"/>
  <c r="BA17" i="2"/>
  <c r="AW17" i="2"/>
  <c r="AS17" i="2"/>
  <c r="AO17" i="2"/>
  <c r="AK17" i="2"/>
  <c r="AG17" i="2"/>
  <c r="AC17" i="2"/>
  <c r="Y17" i="2"/>
  <c r="U17" i="2"/>
  <c r="Q17" i="2"/>
  <c r="I17" i="2"/>
  <c r="GF17" i="2"/>
  <c r="GE17" i="2"/>
  <c r="GD17" i="2"/>
  <c r="GC16" i="2"/>
  <c r="FU16" i="2"/>
  <c r="FQ16" i="2"/>
  <c r="FM16" i="2"/>
  <c r="FI16" i="2"/>
  <c r="FE16" i="2"/>
  <c r="FA16" i="2"/>
  <c r="EW16" i="2"/>
  <c r="ES16" i="2"/>
  <c r="EO16" i="2"/>
  <c r="EK16" i="2"/>
  <c r="EC16" i="2"/>
  <c r="DY16" i="2"/>
  <c r="DU16" i="2"/>
  <c r="DQ16" i="2"/>
  <c r="DM16" i="2"/>
  <c r="DE16" i="2"/>
  <c r="DA16" i="2"/>
  <c r="CW16" i="2"/>
  <c r="CS16" i="2"/>
  <c r="CO16" i="2"/>
  <c r="CK16" i="2"/>
  <c r="CG16" i="2"/>
  <c r="CC16" i="2"/>
  <c r="BY16" i="2"/>
  <c r="BU16" i="2"/>
  <c r="BQ16" i="2"/>
  <c r="BM16" i="2"/>
  <c r="BI16" i="2"/>
  <c r="BE16" i="2"/>
  <c r="BA16" i="2"/>
  <c r="AW16" i="2"/>
  <c r="AS16" i="2"/>
  <c r="AO16" i="2"/>
  <c r="AK16" i="2"/>
  <c r="AG16" i="2"/>
  <c r="AC16" i="2"/>
  <c r="Y16" i="2"/>
  <c r="U16" i="2"/>
  <c r="Q16" i="2"/>
  <c r="I16" i="2"/>
  <c r="GF16" i="2"/>
  <c r="GE16" i="2"/>
  <c r="GD16" i="2"/>
  <c r="GC15" i="2"/>
  <c r="FU15" i="2"/>
  <c r="FQ15" i="2"/>
  <c r="FM15" i="2"/>
  <c r="FI15" i="2"/>
  <c r="FE15" i="2"/>
  <c r="FA15" i="2"/>
  <c r="EW15" i="2"/>
  <c r="ES15" i="2"/>
  <c r="EO15" i="2"/>
  <c r="EK15" i="2"/>
  <c r="EC15" i="2"/>
  <c r="DY15" i="2"/>
  <c r="DU15" i="2"/>
  <c r="DQ15" i="2"/>
  <c r="DM15" i="2"/>
  <c r="DE15" i="2"/>
  <c r="DA15" i="2"/>
  <c r="CW15" i="2"/>
  <c r="CS15" i="2"/>
  <c r="CO15" i="2"/>
  <c r="CK15" i="2"/>
  <c r="CG15" i="2"/>
  <c r="CC15" i="2"/>
  <c r="BY15" i="2"/>
  <c r="BU15" i="2"/>
  <c r="BQ15" i="2"/>
  <c r="BM15" i="2"/>
  <c r="BI15" i="2"/>
  <c r="BE15" i="2"/>
  <c r="BA15" i="2"/>
  <c r="AW15" i="2"/>
  <c r="AS15" i="2"/>
  <c r="AO15" i="2"/>
  <c r="AK15" i="2"/>
  <c r="AG15" i="2"/>
  <c r="AC15" i="2"/>
  <c r="Y15" i="2"/>
  <c r="U15" i="2"/>
  <c r="Q15" i="2"/>
  <c r="I15" i="2"/>
  <c r="GF15" i="2"/>
  <c r="GE15" i="2"/>
  <c r="GD15" i="2"/>
  <c r="E15" i="2"/>
  <c r="GC14" i="2"/>
  <c r="FU14" i="2"/>
  <c r="FQ14" i="2"/>
  <c r="FM14" i="2"/>
  <c r="FI14" i="2"/>
  <c r="FE14" i="2"/>
  <c r="FA14" i="2"/>
  <c r="EW14" i="2"/>
  <c r="ES14" i="2"/>
  <c r="EO14" i="2"/>
  <c r="EK14" i="2"/>
  <c r="EC14" i="2"/>
  <c r="DY14" i="2"/>
  <c r="DU14" i="2"/>
  <c r="DQ14" i="2"/>
  <c r="DM14" i="2"/>
  <c r="DE14" i="2"/>
  <c r="DA14" i="2"/>
  <c r="CW14" i="2"/>
  <c r="CS14" i="2"/>
  <c r="CO14" i="2"/>
  <c r="CK14" i="2"/>
  <c r="CG14" i="2"/>
  <c r="CC14" i="2"/>
  <c r="BY14" i="2"/>
  <c r="BU14" i="2"/>
  <c r="BQ14" i="2"/>
  <c r="BM14" i="2"/>
  <c r="BI14" i="2"/>
  <c r="BE14" i="2"/>
  <c r="BA14" i="2"/>
  <c r="AW14" i="2"/>
  <c r="AS14" i="2"/>
  <c r="AO14" i="2"/>
  <c r="AK14" i="2"/>
  <c r="AG14" i="2"/>
  <c r="AC14" i="2"/>
  <c r="Y14" i="2"/>
  <c r="U14" i="2"/>
  <c r="Q14" i="2"/>
  <c r="GF14" i="2"/>
  <c r="I14" i="2"/>
  <c r="E14" i="2"/>
  <c r="GD14" i="2"/>
  <c r="GG13" i="2"/>
  <c r="GC13" i="2"/>
  <c r="FU13" i="2"/>
  <c r="FQ13" i="2"/>
  <c r="FM13" i="2"/>
  <c r="FI13" i="2"/>
  <c r="FE13" i="2"/>
  <c r="FA13" i="2"/>
  <c r="EW13" i="2"/>
  <c r="ES13" i="2"/>
  <c r="EO13" i="2"/>
  <c r="EK13" i="2"/>
  <c r="EC13" i="2"/>
  <c r="DY13" i="2"/>
  <c r="DU13" i="2"/>
  <c r="DQ13" i="2"/>
  <c r="DM13" i="2"/>
  <c r="DE13" i="2"/>
  <c r="DA13" i="2"/>
  <c r="CW13" i="2"/>
  <c r="CS13" i="2"/>
  <c r="CO13" i="2"/>
  <c r="CK13" i="2"/>
  <c r="CG13" i="2"/>
  <c r="CC13" i="2"/>
  <c r="BY13" i="2"/>
  <c r="BU13" i="2"/>
  <c r="BQ13" i="2"/>
  <c r="BM13" i="2"/>
  <c r="BI13" i="2"/>
  <c r="BE13" i="2"/>
  <c r="BA13" i="2"/>
  <c r="AW13" i="2"/>
  <c r="AS13" i="2"/>
  <c r="AO13" i="2"/>
  <c r="AK13" i="2"/>
  <c r="AG13" i="2"/>
  <c r="AC13" i="2"/>
  <c r="Y13" i="2"/>
  <c r="U13" i="2"/>
  <c r="Q13" i="2"/>
  <c r="I13" i="2"/>
  <c r="E13" i="2"/>
  <c r="GF13" i="2"/>
  <c r="GD13" i="2"/>
  <c r="GC12" i="2"/>
  <c r="FU12" i="2"/>
  <c r="FQ12" i="2"/>
  <c r="FM12" i="2"/>
  <c r="FI12" i="2"/>
  <c r="FE12" i="2"/>
  <c r="FA12" i="2"/>
  <c r="EW12" i="2"/>
  <c r="ES12" i="2"/>
  <c r="EO12" i="2"/>
  <c r="EK12" i="2"/>
  <c r="EC12" i="2"/>
  <c r="DY12" i="2"/>
  <c r="DU12" i="2"/>
  <c r="DQ12" i="2"/>
  <c r="DM12" i="2"/>
  <c r="DE12" i="2"/>
  <c r="DA12" i="2"/>
  <c r="CW12" i="2"/>
  <c r="CS12" i="2"/>
  <c r="CO12" i="2"/>
  <c r="CK12" i="2"/>
  <c r="CG12" i="2"/>
  <c r="CC12" i="2"/>
  <c r="BY12" i="2"/>
  <c r="BU12" i="2"/>
  <c r="BQ12" i="2"/>
  <c r="BM12" i="2"/>
  <c r="BI12" i="2"/>
  <c r="BE12" i="2"/>
  <c r="BA12" i="2"/>
  <c r="AW12" i="2"/>
  <c r="AS12" i="2"/>
  <c r="AO12" i="2"/>
  <c r="AK12" i="2"/>
  <c r="AG12" i="2"/>
  <c r="AC12" i="2"/>
  <c r="Y12" i="2"/>
  <c r="U12" i="2"/>
  <c r="Q12" i="2"/>
  <c r="I12" i="2"/>
  <c r="GG12" i="2" s="1"/>
  <c r="GF12" i="2"/>
  <c r="GE12" i="2"/>
  <c r="E12" i="2"/>
  <c r="GD12" i="2"/>
  <c r="GC11" i="2"/>
  <c r="FU11" i="2"/>
  <c r="FQ11" i="2"/>
  <c r="FM11" i="2"/>
  <c r="FI11" i="2"/>
  <c r="FE11" i="2"/>
  <c r="FA11" i="2"/>
  <c r="EW11" i="2"/>
  <c r="ES11" i="2"/>
  <c r="EO11" i="2"/>
  <c r="EK11" i="2"/>
  <c r="EC11" i="2"/>
  <c r="DY11" i="2"/>
  <c r="DU11" i="2"/>
  <c r="DQ11" i="2"/>
  <c r="DM11" i="2"/>
  <c r="DE11" i="2"/>
  <c r="DA11" i="2"/>
  <c r="CW11" i="2"/>
  <c r="CS11" i="2"/>
  <c r="CO11" i="2"/>
  <c r="CK11" i="2"/>
  <c r="CG11" i="2"/>
  <c r="CC11" i="2"/>
  <c r="BY11" i="2"/>
  <c r="BU11" i="2"/>
  <c r="BQ11" i="2"/>
  <c r="BM11" i="2"/>
  <c r="BI11" i="2"/>
  <c r="BE11" i="2"/>
  <c r="BA11" i="2"/>
  <c r="AW11" i="2"/>
  <c r="AS11" i="2"/>
  <c r="AO11" i="2"/>
  <c r="AK11" i="2"/>
  <c r="AG11" i="2"/>
  <c r="AC11" i="2"/>
  <c r="Y11" i="2"/>
  <c r="U11" i="2"/>
  <c r="Q11" i="2"/>
  <c r="I11" i="2"/>
  <c r="GD11" i="2"/>
  <c r="E11" i="2"/>
  <c r="GG11" i="2" s="1"/>
  <c r="GF11" i="2"/>
  <c r="GE11" i="2"/>
  <c r="GC10" i="2"/>
  <c r="FU10" i="2"/>
  <c r="FQ10" i="2"/>
  <c r="FM10" i="2"/>
  <c r="FI10" i="2"/>
  <c r="FE10" i="2"/>
  <c r="FA10" i="2"/>
  <c r="EW10" i="2"/>
  <c r="ES10" i="2"/>
  <c r="EO10" i="2"/>
  <c r="EK10" i="2"/>
  <c r="EC10" i="2"/>
  <c r="DY10" i="2"/>
  <c r="DU10" i="2"/>
  <c r="DQ10" i="2"/>
  <c r="DM10" i="2"/>
  <c r="DE10" i="2"/>
  <c r="DA10" i="2"/>
  <c r="CW10" i="2"/>
  <c r="CS10" i="2"/>
  <c r="CO10" i="2"/>
  <c r="CK10" i="2"/>
  <c r="CG10" i="2"/>
  <c r="CC10" i="2"/>
  <c r="BY10" i="2"/>
  <c r="BU10" i="2"/>
  <c r="BQ10" i="2"/>
  <c r="BM10" i="2"/>
  <c r="BI10" i="2"/>
  <c r="BE10" i="2"/>
  <c r="BA10" i="2"/>
  <c r="AW10" i="2"/>
  <c r="AS10" i="2"/>
  <c r="AO10" i="2"/>
  <c r="AK10" i="2"/>
  <c r="AG10" i="2"/>
  <c r="AC10" i="2"/>
  <c r="Y10" i="2"/>
  <c r="U10" i="2"/>
  <c r="Q10" i="2"/>
  <c r="I10" i="2"/>
  <c r="GD10" i="2"/>
  <c r="E10" i="2"/>
  <c r="GC9" i="2"/>
  <c r="FU9" i="2"/>
  <c r="FQ9" i="2"/>
  <c r="FM9" i="2"/>
  <c r="FI9" i="2"/>
  <c r="FE9" i="2"/>
  <c r="FA9" i="2"/>
  <c r="EW9" i="2"/>
  <c r="ES9" i="2"/>
  <c r="EO9" i="2"/>
  <c r="EK9" i="2"/>
  <c r="EC9" i="2"/>
  <c r="DY9" i="2"/>
  <c r="DU9" i="2"/>
  <c r="DQ9" i="2"/>
  <c r="DM9" i="2"/>
  <c r="DE9" i="2"/>
  <c r="DA9" i="2"/>
  <c r="CW9" i="2"/>
  <c r="CS9" i="2"/>
  <c r="CO9" i="2"/>
  <c r="CK9" i="2"/>
  <c r="CG9" i="2"/>
  <c r="CC9" i="2"/>
  <c r="BY9" i="2"/>
  <c r="BU9" i="2"/>
  <c r="BQ9" i="2"/>
  <c r="BM9" i="2"/>
  <c r="BI9" i="2"/>
  <c r="BE9" i="2"/>
  <c r="BA9" i="2"/>
  <c r="AW9" i="2"/>
  <c r="AS9" i="2"/>
  <c r="AO9" i="2"/>
  <c r="AK9" i="2"/>
  <c r="AG9" i="2"/>
  <c r="AC9" i="2"/>
  <c r="Y9" i="2"/>
  <c r="U9" i="2"/>
  <c r="Q9" i="2"/>
  <c r="GF9" i="2"/>
  <c r="I9" i="2"/>
  <c r="E9" i="2"/>
  <c r="GD9" i="2"/>
  <c r="GC8" i="2"/>
  <c r="FU8" i="2"/>
  <c r="FQ8" i="2"/>
  <c r="FM8" i="2"/>
  <c r="FI8" i="2"/>
  <c r="FE8" i="2"/>
  <c r="FA8" i="2"/>
  <c r="EW8" i="2"/>
  <c r="ES8" i="2"/>
  <c r="EO8" i="2"/>
  <c r="EK8" i="2"/>
  <c r="EC8" i="2"/>
  <c r="DY8" i="2"/>
  <c r="DU8" i="2"/>
  <c r="DQ8" i="2"/>
  <c r="DM8" i="2"/>
  <c r="DE8" i="2"/>
  <c r="DA8" i="2"/>
  <c r="CW8" i="2"/>
  <c r="CS8" i="2"/>
  <c r="CO8" i="2"/>
  <c r="CK8" i="2"/>
  <c r="CG8" i="2"/>
  <c r="CC8" i="2"/>
  <c r="BY8" i="2"/>
  <c r="BU8" i="2"/>
  <c r="BQ8" i="2"/>
  <c r="BM8" i="2"/>
  <c r="BI8" i="2"/>
  <c r="BE8" i="2"/>
  <c r="BA8" i="2"/>
  <c r="AW8" i="2"/>
  <c r="AS8" i="2"/>
  <c r="AO8" i="2"/>
  <c r="AK8" i="2"/>
  <c r="AG8" i="2"/>
  <c r="AC8" i="2"/>
  <c r="Y8" i="2"/>
  <c r="U8" i="2"/>
  <c r="Q8" i="2"/>
  <c r="I8" i="2"/>
  <c r="GF8" i="2"/>
  <c r="GE8" i="2"/>
  <c r="GD8" i="2"/>
  <c r="GC7" i="2"/>
  <c r="FU7" i="2"/>
  <c r="FQ7" i="2"/>
  <c r="FM7" i="2"/>
  <c r="FI7" i="2"/>
  <c r="FE7" i="2"/>
  <c r="FA7" i="2"/>
  <c r="EW7" i="2"/>
  <c r="ES7" i="2"/>
  <c r="EO7" i="2"/>
  <c r="EK7" i="2"/>
  <c r="EC7" i="2"/>
  <c r="DY7" i="2"/>
  <c r="DU7" i="2"/>
  <c r="DQ7" i="2"/>
  <c r="DM7" i="2"/>
  <c r="DE7" i="2"/>
  <c r="DA7" i="2"/>
  <c r="CW7" i="2"/>
  <c r="CS7" i="2"/>
  <c r="CO7" i="2"/>
  <c r="CK7" i="2"/>
  <c r="CG7" i="2"/>
  <c r="CC7" i="2"/>
  <c r="BY7" i="2"/>
  <c r="BU7" i="2"/>
  <c r="BQ7" i="2"/>
  <c r="BM7" i="2"/>
  <c r="BI7" i="2"/>
  <c r="BE7" i="2"/>
  <c r="BA7" i="2"/>
  <c r="AW7" i="2"/>
  <c r="AS7" i="2"/>
  <c r="AO7" i="2"/>
  <c r="AK7" i="2"/>
  <c r="AG7" i="2"/>
  <c r="AC7" i="2"/>
  <c r="Y7" i="2"/>
  <c r="U7" i="2"/>
  <c r="Q7" i="2"/>
  <c r="I7" i="2"/>
  <c r="GF7" i="2"/>
  <c r="E7" i="2"/>
  <c r="GD7" i="2"/>
  <c r="GC6" i="2"/>
  <c r="FU6" i="2"/>
  <c r="FQ6" i="2"/>
  <c r="FM6" i="2"/>
  <c r="FI6" i="2"/>
  <c r="FE6" i="2"/>
  <c r="FA6" i="2"/>
  <c r="EW6" i="2"/>
  <c r="ES6" i="2"/>
  <c r="EO6" i="2"/>
  <c r="EK6" i="2"/>
  <c r="EC6" i="2"/>
  <c r="DY6" i="2"/>
  <c r="DU6" i="2"/>
  <c r="DQ6" i="2"/>
  <c r="DM6" i="2"/>
  <c r="DE6" i="2"/>
  <c r="DA6" i="2"/>
  <c r="CW6" i="2"/>
  <c r="CS6" i="2"/>
  <c r="CO6" i="2"/>
  <c r="CK6" i="2"/>
  <c r="CG6" i="2"/>
  <c r="CC6" i="2"/>
  <c r="BY6" i="2"/>
  <c r="BU6" i="2"/>
  <c r="BQ6" i="2"/>
  <c r="BM6" i="2"/>
  <c r="BI6" i="2"/>
  <c r="BE6" i="2"/>
  <c r="BA6" i="2"/>
  <c r="AW6" i="2"/>
  <c r="AS6" i="2"/>
  <c r="AO6" i="2"/>
  <c r="AK6" i="2"/>
  <c r="AG6" i="2"/>
  <c r="AC6" i="2"/>
  <c r="Y6" i="2"/>
  <c r="U6" i="2"/>
  <c r="Q6" i="2"/>
  <c r="I6" i="2"/>
  <c r="GF6" i="2"/>
  <c r="GE6" i="2"/>
  <c r="GD6" i="2"/>
  <c r="E6" i="2"/>
  <c r="GC5" i="2"/>
  <c r="FU5" i="2"/>
  <c r="FQ5" i="2"/>
  <c r="FM5" i="2"/>
  <c r="FI5" i="2"/>
  <c r="FE5" i="2"/>
  <c r="FA5" i="2"/>
  <c r="EW5" i="2"/>
  <c r="ES5" i="2"/>
  <c r="EO5" i="2"/>
  <c r="EK5" i="2"/>
  <c r="EC5" i="2"/>
  <c r="DY5" i="2"/>
  <c r="DU5" i="2"/>
  <c r="DQ5" i="2"/>
  <c r="DM5" i="2"/>
  <c r="DE5" i="2"/>
  <c r="DA5" i="2"/>
  <c r="CW5" i="2"/>
  <c r="CS5" i="2"/>
  <c r="CO5" i="2"/>
  <c r="CK5" i="2"/>
  <c r="CG5" i="2"/>
  <c r="CC5" i="2"/>
  <c r="BY5" i="2"/>
  <c r="BU5" i="2"/>
  <c r="BQ5" i="2"/>
  <c r="BM5" i="2"/>
  <c r="BI5" i="2"/>
  <c r="BE5" i="2"/>
  <c r="BA5" i="2"/>
  <c r="AW5" i="2"/>
  <c r="AS5" i="2"/>
  <c r="AO5" i="2"/>
  <c r="AK5" i="2"/>
  <c r="AG5" i="2"/>
  <c r="AC5" i="2"/>
  <c r="Y5" i="2"/>
  <c r="U5" i="2"/>
  <c r="Q5" i="2"/>
  <c r="GF5" i="2"/>
  <c r="GE5" i="2"/>
  <c r="E5" i="2"/>
  <c r="GD5" i="2"/>
  <c r="GC4" i="2"/>
  <c r="FU4" i="2"/>
  <c r="FQ4" i="2"/>
  <c r="FM4" i="2"/>
  <c r="FI4" i="2"/>
  <c r="FE4" i="2"/>
  <c r="FA4" i="2"/>
  <c r="EW4" i="2"/>
  <c r="ES4" i="2"/>
  <c r="EO4" i="2"/>
  <c r="EK4" i="2"/>
  <c r="EC4" i="2"/>
  <c r="DY4" i="2"/>
  <c r="DU4" i="2"/>
  <c r="DQ4" i="2"/>
  <c r="DM4" i="2"/>
  <c r="DE4" i="2"/>
  <c r="DA4" i="2"/>
  <c r="CW4" i="2"/>
  <c r="CS4" i="2"/>
  <c r="CO4" i="2"/>
  <c r="CK4" i="2"/>
  <c r="CG4" i="2"/>
  <c r="CC4" i="2"/>
  <c r="BY4" i="2"/>
  <c r="BU4" i="2"/>
  <c r="BQ4" i="2"/>
  <c r="BM4" i="2"/>
  <c r="BI4" i="2"/>
  <c r="BE4" i="2"/>
  <c r="BA4" i="2"/>
  <c r="AW4" i="2"/>
  <c r="AS4" i="2"/>
  <c r="AO4" i="2"/>
  <c r="AK4" i="2"/>
  <c r="AG4" i="2"/>
  <c r="AC4" i="2"/>
  <c r="Y4" i="2"/>
  <c r="U4" i="2"/>
  <c r="Q4" i="2"/>
  <c r="GG4" i="2" s="1"/>
  <c r="I4" i="2"/>
  <c r="E4" i="2"/>
  <c r="GD4" i="2"/>
  <c r="BP3" i="2"/>
  <c r="CR3" i="2" s="1"/>
  <c r="BO3" i="2"/>
  <c r="CQ3" i="2" s="1"/>
  <c r="DW3" i="2" s="1"/>
  <c r="BH3" i="2"/>
  <c r="CJ3" i="2" s="1"/>
  <c r="DP3" i="2" s="1"/>
  <c r="DP1" i="2" s="1"/>
  <c r="BG3" i="2"/>
  <c r="CI3" i="2" s="1"/>
  <c r="DO3" i="2" s="1"/>
  <c r="DO1" i="2" s="1"/>
  <c r="BD3" i="2"/>
  <c r="CF3" i="2" s="1"/>
  <c r="AS3" i="2"/>
  <c r="BU3" i="2" s="1"/>
  <c r="AR3" i="2"/>
  <c r="BT3" i="2" s="1"/>
  <c r="AQ3" i="2"/>
  <c r="BS3" i="2" s="1"/>
  <c r="AO3" i="2"/>
  <c r="BQ3" i="2" s="1"/>
  <c r="CS3" i="2" s="1"/>
  <c r="AN3" i="2"/>
  <c r="AM3" i="2"/>
  <c r="AL3" i="2"/>
  <c r="BN3" i="2" s="1"/>
  <c r="CP3" i="2" s="1"/>
  <c r="AF3" i="2"/>
  <c r="AJ3" i="2" s="1"/>
  <c r="AE3" i="2"/>
  <c r="AI3" i="2" s="1"/>
  <c r="Y3" i="2"/>
  <c r="Y1" i="2" s="1"/>
  <c r="X3" i="2"/>
  <c r="AB3" i="2" s="1"/>
  <c r="W3" i="2"/>
  <c r="AA3" i="2" s="1"/>
  <c r="BC3" i="2" s="1"/>
  <c r="T3" i="2"/>
  <c r="AZ3" i="2" s="1"/>
  <c r="AZ1" i="2" s="1"/>
  <c r="S3" i="2"/>
  <c r="AY3" i="2" s="1"/>
  <c r="CA3" i="2" s="1"/>
  <c r="Q3" i="2"/>
  <c r="AW3" i="2" s="1"/>
  <c r="L3" i="2"/>
  <c r="K3" i="2"/>
  <c r="K1" i="2" s="1"/>
  <c r="I3" i="2"/>
  <c r="M3" i="2" s="1"/>
  <c r="M1" i="2" s="1"/>
  <c r="H3" i="2"/>
  <c r="P3" i="2" s="1"/>
  <c r="AV3" i="2" s="1"/>
  <c r="G3" i="2"/>
  <c r="O3" i="2" s="1"/>
  <c r="AU3" i="2" s="1"/>
  <c r="F3" i="2"/>
  <c r="AP3" i="2" s="1"/>
  <c r="BR3" i="2" s="1"/>
  <c r="CQ1" i="2"/>
  <c r="CJ1" i="2"/>
  <c r="BG1" i="2"/>
  <c r="AO1" i="2"/>
  <c r="T1" i="2"/>
  <c r="Q1" i="2"/>
  <c r="L1" i="2"/>
  <c r="E1" i="2"/>
  <c r="AR1" i="2"/>
  <c r="AQ1" i="2"/>
  <c r="AF1" i="2"/>
  <c r="AB1" i="2"/>
  <c r="AA1" i="2"/>
  <c r="X1" i="2"/>
  <c r="H1" i="2"/>
  <c r="G1" i="2"/>
  <c r="D1" i="2"/>
  <c r="C1" i="2"/>
  <c r="B1" i="2"/>
  <c r="GG9" i="2" l="1"/>
  <c r="GG70" i="2"/>
  <c r="CS1" i="2"/>
  <c r="DY3" i="2"/>
  <c r="AW1" i="2"/>
  <c r="BY3" i="2"/>
  <c r="DA3" i="2" s="1"/>
  <c r="CU3" i="2"/>
  <c r="BS1" i="2"/>
  <c r="GG10" i="2"/>
  <c r="BX3" i="2"/>
  <c r="AV1" i="2"/>
  <c r="DV3" i="2"/>
  <c r="FB3" i="2" s="1"/>
  <c r="CP1" i="2"/>
  <c r="GG61" i="2"/>
  <c r="CA1" i="2"/>
  <c r="DC3" i="2"/>
  <c r="DC1" i="2" s="1"/>
  <c r="CV3" i="2"/>
  <c r="BT1" i="2"/>
  <c r="CW3" i="2"/>
  <c r="EC3" i="2" s="1"/>
  <c r="BU1" i="2"/>
  <c r="BC1" i="2"/>
  <c r="CE3" i="2"/>
  <c r="DH3" i="2"/>
  <c r="DL3" i="2"/>
  <c r="CF1" i="2"/>
  <c r="GG14" i="2"/>
  <c r="GG6" i="2"/>
  <c r="BR1" i="2"/>
  <c r="CT3" i="2"/>
  <c r="BK3" i="2"/>
  <c r="AI1" i="2"/>
  <c r="FC3" i="2"/>
  <c r="DW1" i="2"/>
  <c r="GG7" i="2"/>
  <c r="GG15" i="2"/>
  <c r="BW3" i="2"/>
  <c r="AU1" i="2"/>
  <c r="BL3" i="2"/>
  <c r="CN3" i="2" s="1"/>
  <c r="AJ1" i="2"/>
  <c r="DX3" i="2"/>
  <c r="CR1" i="2"/>
  <c r="GG35" i="2"/>
  <c r="GF54" i="2"/>
  <c r="E65" i="2"/>
  <c r="E77" i="2"/>
  <c r="GF79" i="2"/>
  <c r="GF82" i="2"/>
  <c r="GE82" i="2"/>
  <c r="BU88" i="2"/>
  <c r="GF98" i="2"/>
  <c r="N1" i="2"/>
  <c r="AP1" i="2"/>
  <c r="GE40" i="2"/>
  <c r="O1" i="2"/>
  <c r="AE1" i="2"/>
  <c r="AS1" i="2"/>
  <c r="CI1" i="2"/>
  <c r="FC1" i="2"/>
  <c r="U3" i="2"/>
  <c r="GE4" i="2"/>
  <c r="I5" i="2"/>
  <c r="GG5" i="2" s="1"/>
  <c r="E17" i="2"/>
  <c r="GG17" i="2" s="1"/>
  <c r="I18" i="2"/>
  <c r="GG18" i="2" s="1"/>
  <c r="GE20" i="2"/>
  <c r="GD24" i="2"/>
  <c r="GF28" i="2"/>
  <c r="AO29" i="2"/>
  <c r="CG29" i="2"/>
  <c r="GC32" i="2"/>
  <c r="GE39" i="2"/>
  <c r="E39" i="2"/>
  <c r="DE41" i="2"/>
  <c r="BI44" i="2"/>
  <c r="EK44" i="2"/>
  <c r="GG47" i="2"/>
  <c r="BM50" i="2"/>
  <c r="EO50" i="2"/>
  <c r="GE50" i="2"/>
  <c r="BE54" i="2"/>
  <c r="GE57" i="2"/>
  <c r="GF59" i="2"/>
  <c r="E60" i="2"/>
  <c r="GE60" i="2"/>
  <c r="GE65" i="2"/>
  <c r="FM66" i="2"/>
  <c r="FA67" i="2"/>
  <c r="CK68" i="2"/>
  <c r="EK68" i="2"/>
  <c r="BE69" i="2"/>
  <c r="GE76" i="2"/>
  <c r="DM77" i="2"/>
  <c r="E79" i="2"/>
  <c r="GF85" i="2"/>
  <c r="GF94" i="2"/>
  <c r="HA100" i="2"/>
  <c r="DQ100" i="2"/>
  <c r="GF105" i="2"/>
  <c r="E105" i="2"/>
  <c r="GG105" i="2" s="1"/>
  <c r="GE106" i="2"/>
  <c r="E106" i="2"/>
  <c r="GS168" i="2"/>
  <c r="GE23" i="2"/>
  <c r="GE28" i="2"/>
  <c r="E28" i="2"/>
  <c r="GG38" i="2"/>
  <c r="P1" i="2"/>
  <c r="V3" i="2"/>
  <c r="GF4" i="2"/>
  <c r="FU20" i="2"/>
  <c r="EO21" i="2"/>
  <c r="CC22" i="2"/>
  <c r="I23" i="2"/>
  <c r="GG23" i="2" s="1"/>
  <c r="FI23" i="2"/>
  <c r="CS27" i="2"/>
  <c r="Q31" i="2"/>
  <c r="BM31" i="2"/>
  <c r="DM31" i="2"/>
  <c r="FM31" i="2"/>
  <c r="AK33" i="2"/>
  <c r="CG33" i="2"/>
  <c r="EK33" i="2"/>
  <c r="GF37" i="2"/>
  <c r="CC41" i="2"/>
  <c r="DY41" i="2"/>
  <c r="AK42" i="2"/>
  <c r="GE42" i="2"/>
  <c r="AG43" i="2"/>
  <c r="DA43" i="2"/>
  <c r="GC43" i="2"/>
  <c r="E49" i="2"/>
  <c r="Y49" i="2"/>
  <c r="CS49" i="2"/>
  <c r="FU49" i="2"/>
  <c r="GF56" i="2"/>
  <c r="CC56" i="2"/>
  <c r="GF57" i="2"/>
  <c r="GF61" i="2"/>
  <c r="AW63" i="2"/>
  <c r="CS63" i="2"/>
  <c r="EW63" i="2"/>
  <c r="GF71" i="2"/>
  <c r="GF73" i="2"/>
  <c r="I77" i="2"/>
  <c r="Y79" i="2"/>
  <c r="AC81" i="2"/>
  <c r="CS84" i="2"/>
  <c r="GD86" i="2"/>
  <c r="GF91" i="2"/>
  <c r="CK91" i="2"/>
  <c r="EK91" i="2"/>
  <c r="FA91" i="2"/>
  <c r="GD97" i="2"/>
  <c r="I100" i="2"/>
  <c r="GE100" i="2"/>
  <c r="HE100" i="2"/>
  <c r="BE100" i="2"/>
  <c r="GK166" i="2"/>
  <c r="DE166" i="2"/>
  <c r="I177" i="2"/>
  <c r="GE177" i="2"/>
  <c r="FB1" i="2"/>
  <c r="I45" i="2"/>
  <c r="GG45" i="2" s="1"/>
  <c r="BH1" i="2"/>
  <c r="S1" i="2"/>
  <c r="F1" i="2"/>
  <c r="GD21" i="2"/>
  <c r="GF23" i="2"/>
  <c r="GE32" i="2"/>
  <c r="GE48" i="2"/>
  <c r="E48" i="2"/>
  <c r="GD51" i="2"/>
  <c r="GD56" i="2"/>
  <c r="GG71" i="2"/>
  <c r="GF84" i="2"/>
  <c r="GF87" i="2"/>
  <c r="GE95" i="2"/>
  <c r="E95" i="2"/>
  <c r="AC138" i="2"/>
  <c r="GF138" i="2"/>
  <c r="GD37" i="2"/>
  <c r="GF40" i="2"/>
  <c r="CN1" i="2"/>
  <c r="J3" i="2"/>
  <c r="J1" i="2" s="1"/>
  <c r="CB3" i="2"/>
  <c r="E19" i="2"/>
  <c r="GG19" i="2" s="1"/>
  <c r="EW20" i="2"/>
  <c r="DM21" i="2"/>
  <c r="BE22" i="2"/>
  <c r="EK23" i="2"/>
  <c r="AO27" i="2"/>
  <c r="BU28" i="2"/>
  <c r="DQ28" i="2"/>
  <c r="AC29" i="2"/>
  <c r="FQ30" i="2"/>
  <c r="GD34" i="2"/>
  <c r="AS37" i="2"/>
  <c r="CO37" i="2"/>
  <c r="ES37" i="2"/>
  <c r="AC39" i="2"/>
  <c r="BY39" i="2"/>
  <c r="DY39" i="2"/>
  <c r="CW40" i="2"/>
  <c r="EW40" i="2"/>
  <c r="GD41" i="2"/>
  <c r="U43" i="2"/>
  <c r="CO43" i="2"/>
  <c r="FQ43" i="2"/>
  <c r="I49" i="2"/>
  <c r="CG49" i="2"/>
  <c r="FI49" i="2"/>
  <c r="DU52" i="2"/>
  <c r="AG53" i="2"/>
  <c r="GC53" i="2"/>
  <c r="I56" i="2"/>
  <c r="EC60" i="2"/>
  <c r="GE66" i="2"/>
  <c r="AW68" i="2"/>
  <c r="CO68" i="2"/>
  <c r="GF69" i="2"/>
  <c r="BY74" i="2"/>
  <c r="GD88" i="2"/>
  <c r="Q91" i="2"/>
  <c r="CO98" i="2"/>
  <c r="FE98" i="2"/>
  <c r="CG103" i="2"/>
  <c r="HB103" i="2"/>
  <c r="EC103" i="2"/>
  <c r="HO103" i="2"/>
  <c r="GD104" i="2"/>
  <c r="CW376" i="2"/>
  <c r="GV376" i="2"/>
  <c r="ES376" i="2"/>
  <c r="GR376" i="2"/>
  <c r="GK379" i="2"/>
  <c r="DE379" i="2"/>
  <c r="GE7" i="2"/>
  <c r="GE55" i="2"/>
  <c r="E55" i="2"/>
  <c r="GG55" i="2" s="1"/>
  <c r="GE9" i="2"/>
  <c r="GE14" i="2"/>
  <c r="GE30" i="2"/>
  <c r="GE44" i="2"/>
  <c r="GE63" i="2"/>
  <c r="GE68" i="2"/>
  <c r="GD80" i="2"/>
  <c r="GF90" i="2"/>
  <c r="GE92" i="2"/>
  <c r="E92" i="2"/>
  <c r="GD92" i="2"/>
  <c r="GE93" i="2"/>
  <c r="GF96" i="2"/>
  <c r="Y103" i="2"/>
  <c r="GE103" i="2"/>
  <c r="BN1" i="2"/>
  <c r="GE24" i="2"/>
  <c r="GE25" i="2"/>
  <c r="E25" i="2"/>
  <c r="GG25" i="2" s="1"/>
  <c r="GG32" i="2"/>
  <c r="GF34" i="2"/>
  <c r="GE43" i="2"/>
  <c r="GF44" i="2"/>
  <c r="GG51" i="2"/>
  <c r="GE53" i="2"/>
  <c r="GE62" i="2"/>
  <c r="E62" i="2"/>
  <c r="GG62" i="2" s="1"/>
  <c r="GD67" i="2"/>
  <c r="GD94" i="2"/>
  <c r="Q96" i="2"/>
  <c r="I1" i="2"/>
  <c r="W1" i="2"/>
  <c r="AY1" i="2"/>
  <c r="BO1" i="2"/>
  <c r="AC3" i="2"/>
  <c r="E8" i="2"/>
  <c r="GG8" i="2" s="1"/>
  <c r="GE13" i="2"/>
  <c r="E16" i="2"/>
  <c r="GG16" i="2" s="1"/>
  <c r="DE20" i="2"/>
  <c r="BY21" i="2"/>
  <c r="U22" i="2"/>
  <c r="FQ22" i="2"/>
  <c r="CS23" i="2"/>
  <c r="EK27" i="2"/>
  <c r="BI28" i="2"/>
  <c r="Q29" i="2"/>
  <c r="GE29" i="2"/>
  <c r="AG29" i="2"/>
  <c r="DU29" i="2"/>
  <c r="FE30" i="2"/>
  <c r="GF32" i="2"/>
  <c r="GG34" i="2"/>
  <c r="AG37" i="2"/>
  <c r="CC37" i="2"/>
  <c r="EC37" i="2"/>
  <c r="Q39" i="2"/>
  <c r="BM39" i="2"/>
  <c r="DM39" i="2"/>
  <c r="FM39" i="2"/>
  <c r="CK40" i="2"/>
  <c r="GF43" i="2"/>
  <c r="E44" i="2"/>
  <c r="Y44" i="2"/>
  <c r="CS44" i="2"/>
  <c r="FU44" i="2"/>
  <c r="AC50" i="2"/>
  <c r="GG50" i="2" s="1"/>
  <c r="CW50" i="2"/>
  <c r="CO54" i="2"/>
  <c r="AS56" i="2"/>
  <c r="EK57" i="2"/>
  <c r="Q59" i="2"/>
  <c r="FM59" i="2"/>
  <c r="GE67" i="2"/>
  <c r="FU68" i="2"/>
  <c r="AK74" i="2"/>
  <c r="GC80" i="2"/>
  <c r="EO81" i="2"/>
  <c r="FU88" i="2"/>
  <c r="EK90" i="2"/>
  <c r="GE94" i="2"/>
  <c r="HF103" i="2"/>
  <c r="GC103" i="2"/>
  <c r="BY129" i="2"/>
  <c r="AL1" i="2"/>
  <c r="BP1" i="2"/>
  <c r="BY1" i="2"/>
  <c r="N3" i="2"/>
  <c r="CS20" i="2"/>
  <c r="GE21" i="2"/>
  <c r="BM21" i="2"/>
  <c r="GE22" i="2"/>
  <c r="E22" i="2"/>
  <c r="GG22" i="2" s="1"/>
  <c r="FE22" i="2"/>
  <c r="CG23" i="2"/>
  <c r="GE27" i="2"/>
  <c r="Q27" i="2"/>
  <c r="GG27" i="2" s="1"/>
  <c r="DA27" i="2"/>
  <c r="FA27" i="2"/>
  <c r="GF29" i="2"/>
  <c r="GD30" i="2"/>
  <c r="GE31" i="2"/>
  <c r="E31" i="2"/>
  <c r="AO31" i="2"/>
  <c r="CK31" i="2"/>
  <c r="EO31" i="2"/>
  <c r="I33" i="2"/>
  <c r="BI33" i="2"/>
  <c r="DE33" i="2"/>
  <c r="FI33" i="2"/>
  <c r="GF35" i="2"/>
  <c r="GC37" i="2"/>
  <c r="GF39" i="2"/>
  <c r="BU41" i="2"/>
  <c r="BQ43" i="2"/>
  <c r="ES43" i="2"/>
  <c r="BI49" i="2"/>
  <c r="EK49" i="2"/>
  <c r="GF53" i="2"/>
  <c r="GD53" i="2"/>
  <c r="DY53" i="2"/>
  <c r="GE54" i="2"/>
  <c r="BM54" i="2"/>
  <c r="DE54" i="2"/>
  <c r="Y63" i="2"/>
  <c r="GG63" i="2" s="1"/>
  <c r="BU63" i="2"/>
  <c r="DU63" i="2"/>
  <c r="FU63" i="2"/>
  <c r="AW65" i="2"/>
  <c r="CO65" i="2"/>
  <c r="GF66" i="2"/>
  <c r="FI67" i="2"/>
  <c r="E69" i="2"/>
  <c r="GE69" i="2"/>
  <c r="GE74" i="2"/>
  <c r="FA75" i="2"/>
  <c r="CO76" i="2"/>
  <c r="AW77" i="2"/>
  <c r="GE80" i="2"/>
  <c r="EO80" i="2"/>
  <c r="GG80" i="2" s="1"/>
  <c r="GE87" i="2"/>
  <c r="E87" i="2"/>
  <c r="AS90" i="2"/>
  <c r="FA97" i="2"/>
  <c r="U98" i="2"/>
  <c r="AS126" i="2"/>
  <c r="GO126" i="2"/>
  <c r="AS127" i="2"/>
  <c r="GO127" i="2"/>
  <c r="BL1" i="2"/>
  <c r="GE10" i="2"/>
  <c r="GF21" i="2"/>
  <c r="GF22" i="2"/>
  <c r="GF27" i="2"/>
  <c r="GD58" i="2"/>
  <c r="GE64" i="2"/>
  <c r="GE77" i="2"/>
  <c r="GE88" i="2"/>
  <c r="GF89" i="2"/>
  <c r="GL108" i="2"/>
  <c r="GK108" i="2"/>
  <c r="HQ108" i="2"/>
  <c r="GN108" i="2"/>
  <c r="GM108" i="2"/>
  <c r="AM1" i="2"/>
  <c r="BQ1" i="2"/>
  <c r="DV1" i="2"/>
  <c r="AN1" i="2"/>
  <c r="BD1" i="2"/>
  <c r="DH1" i="2"/>
  <c r="GF10" i="2"/>
  <c r="BU20" i="2"/>
  <c r="GG20" i="2" s="1"/>
  <c r="AO21" i="2"/>
  <c r="GG21" i="2" s="1"/>
  <c r="EC22" i="2"/>
  <c r="BI23" i="2"/>
  <c r="GG26" i="2"/>
  <c r="GE26" i="2"/>
  <c r="BM28" i="2"/>
  <c r="FE28" i="2"/>
  <c r="GD29" i="2"/>
  <c r="FI30" i="2"/>
  <c r="U37" i="2"/>
  <c r="GG37" i="2" s="1"/>
  <c r="BQ37" i="2"/>
  <c r="DQ37" i="2"/>
  <c r="FQ37" i="2"/>
  <c r="GE37" i="2"/>
  <c r="GE38" i="2"/>
  <c r="BA39" i="2"/>
  <c r="CW39" i="2"/>
  <c r="FA39" i="2"/>
  <c r="CO40" i="2"/>
  <c r="GF41" i="2"/>
  <c r="BY42" i="2"/>
  <c r="BE43" i="2"/>
  <c r="EC43" i="2"/>
  <c r="GF48" i="2"/>
  <c r="Q48" i="2"/>
  <c r="AW49" i="2"/>
  <c r="DU49" i="2"/>
  <c r="AC52" i="2"/>
  <c r="EC52" i="2"/>
  <c r="BA54" i="2"/>
  <c r="GD55" i="2"/>
  <c r="GC56" i="2"/>
  <c r="AW57" i="2"/>
  <c r="GG58" i="2"/>
  <c r="GE58" i="2"/>
  <c r="U60" i="2"/>
  <c r="FQ60" i="2"/>
  <c r="AK65" i="2"/>
  <c r="EW67" i="2"/>
  <c r="AO74" i="2"/>
  <c r="AO82" i="2"/>
  <c r="GG82" i="2" s="1"/>
  <c r="BE82" i="2"/>
  <c r="GC82" i="2"/>
  <c r="FQ83" i="2"/>
  <c r="FE84" i="2"/>
  <c r="GE84" i="2"/>
  <c r="EO85" i="2"/>
  <c r="GE85" i="2"/>
  <c r="GD89" i="2"/>
  <c r="Q97" i="2"/>
  <c r="GF123" i="2"/>
  <c r="E123" i="2"/>
  <c r="GG123" i="2" s="1"/>
  <c r="BM40" i="2"/>
  <c r="AS41" i="2"/>
  <c r="I42" i="2"/>
  <c r="FI42" i="2"/>
  <c r="CC59" i="2"/>
  <c r="AW60" i="2"/>
  <c r="I65" i="2"/>
  <c r="FI65" i="2"/>
  <c r="GD66" i="2"/>
  <c r="DY66" i="2"/>
  <c r="EK67" i="2"/>
  <c r="BM68" i="2"/>
  <c r="AG69" i="2"/>
  <c r="FE69" i="2"/>
  <c r="I74" i="2"/>
  <c r="FI74" i="2"/>
  <c r="GD75" i="2"/>
  <c r="DY75" i="2"/>
  <c r="FM76" i="2"/>
  <c r="BY77" i="2"/>
  <c r="GE79" i="2"/>
  <c r="FQ80" i="2"/>
  <c r="CS81" i="2"/>
  <c r="ES83" i="2"/>
  <c r="FU83" i="2"/>
  <c r="BI84" i="2"/>
  <c r="DM85" i="2"/>
  <c r="AS86" i="2"/>
  <c r="BU86" i="2"/>
  <c r="BI87" i="2"/>
  <c r="BY88" i="2"/>
  <c r="GE89" i="2"/>
  <c r="E89" i="2"/>
  <c r="BY89" i="2"/>
  <c r="FQ89" i="2"/>
  <c r="AG90" i="2"/>
  <c r="DU90" i="2"/>
  <c r="FQ90" i="2"/>
  <c r="GE90" i="2"/>
  <c r="FE92" i="2"/>
  <c r="FU93" i="2"/>
  <c r="DM94" i="2"/>
  <c r="GE96" i="2"/>
  <c r="EO97" i="2"/>
  <c r="AS100" i="2"/>
  <c r="GF102" i="2"/>
  <c r="E102" i="2"/>
  <c r="GQ134" i="2"/>
  <c r="GU134" i="2"/>
  <c r="GT134" i="2"/>
  <c r="GR134" i="2"/>
  <c r="GL134" i="2"/>
  <c r="GK134" i="2"/>
  <c r="GS134" i="2"/>
  <c r="GE163" i="2"/>
  <c r="E163" i="2"/>
  <c r="BE27" i="2"/>
  <c r="Y28" i="2"/>
  <c r="FU28" i="2"/>
  <c r="EO29" i="2"/>
  <c r="DQ30" i="2"/>
  <c r="GD39" i="2"/>
  <c r="BA40" i="2"/>
  <c r="AG41" i="2"/>
  <c r="GG41" i="2" s="1"/>
  <c r="GC41" i="2"/>
  <c r="EW42" i="2"/>
  <c r="E46" i="2"/>
  <c r="GG46" i="2" s="1"/>
  <c r="GD48" i="2"/>
  <c r="CC52" i="2"/>
  <c r="AW53" i="2"/>
  <c r="Q54" i="2"/>
  <c r="FM54" i="2"/>
  <c r="CG56" i="2"/>
  <c r="BQ59" i="2"/>
  <c r="AK60" i="2"/>
  <c r="EW65" i="2"/>
  <c r="DM66" i="2"/>
  <c r="DU67" i="2"/>
  <c r="GD69" i="2"/>
  <c r="U69" i="2"/>
  <c r="ES69" i="2"/>
  <c r="EW74" i="2"/>
  <c r="DM75" i="2"/>
  <c r="AC76" i="2"/>
  <c r="GG76" i="2" s="1"/>
  <c r="FA76" i="2"/>
  <c r="BM77" i="2"/>
  <c r="FE80" i="2"/>
  <c r="CG81" i="2"/>
  <c r="DM81" i="2"/>
  <c r="GE81" i="2"/>
  <c r="CW82" i="2"/>
  <c r="EC83" i="2"/>
  <c r="FU84" i="2"/>
  <c r="GD85" i="2"/>
  <c r="CW85" i="2"/>
  <c r="FU85" i="2"/>
  <c r="GD87" i="2"/>
  <c r="AW87" i="2"/>
  <c r="CO89" i="2"/>
  <c r="EO89" i="2"/>
  <c r="AW90" i="2"/>
  <c r="CO90" i="2"/>
  <c r="CC92" i="2"/>
  <c r="CS93" i="2"/>
  <c r="AO94" i="2"/>
  <c r="BQ95" i="2"/>
  <c r="ES95" i="2"/>
  <c r="GD96" i="2"/>
  <c r="AK96" i="2"/>
  <c r="DE96" i="2"/>
  <c r="GE98" i="2"/>
  <c r="E98" i="2"/>
  <c r="GD102" i="2"/>
  <c r="GO103" i="2"/>
  <c r="HT103" i="2" s="1"/>
  <c r="AS103" i="2"/>
  <c r="BU126" i="2"/>
  <c r="GL126" i="2"/>
  <c r="GF131" i="2"/>
  <c r="GF134" i="2"/>
  <c r="E134" i="2"/>
  <c r="GG134" i="2" s="1"/>
  <c r="GD36" i="2"/>
  <c r="E43" i="2"/>
  <c r="E64" i="2"/>
  <c r="GG64" i="2" s="1"/>
  <c r="E66" i="2"/>
  <c r="GD71" i="2"/>
  <c r="E73" i="2"/>
  <c r="GG73" i="2" s="1"/>
  <c r="E75" i="2"/>
  <c r="GE78" i="2"/>
  <c r="GE86" i="2"/>
  <c r="E86" i="2"/>
  <c r="GD90" i="2"/>
  <c r="E93" i="2"/>
  <c r="GG93" i="2" s="1"/>
  <c r="GF93" i="2"/>
  <c r="GE97" i="2"/>
  <c r="DE100" i="2"/>
  <c r="HC100" i="2"/>
  <c r="FU100" i="2"/>
  <c r="GE104" i="2"/>
  <c r="GN104" i="2" s="1"/>
  <c r="GF104" i="2"/>
  <c r="BE111" i="2"/>
  <c r="HE111" i="2"/>
  <c r="EC111" i="2"/>
  <c r="HO111" i="2"/>
  <c r="BU124" i="2"/>
  <c r="GF187" i="2"/>
  <c r="FQ27" i="2"/>
  <c r="EK28" i="2"/>
  <c r="CW29" i="2"/>
  <c r="CC30" i="2"/>
  <c r="Q40" i="2"/>
  <c r="GG40" i="2" s="1"/>
  <c r="FM40" i="2"/>
  <c r="ES41" i="2"/>
  <c r="GE41" i="2"/>
  <c r="DE42" i="2"/>
  <c r="AS52" i="2"/>
  <c r="I53" i="2"/>
  <c r="GG53" i="2" s="1"/>
  <c r="FI53" i="2"/>
  <c r="GD54" i="2"/>
  <c r="DY54" i="2"/>
  <c r="BI56" i="2"/>
  <c r="Q57" i="2"/>
  <c r="GG57" i="2" s="1"/>
  <c r="AG59" i="2"/>
  <c r="GC59" i="2"/>
  <c r="EW60" i="2"/>
  <c r="GE61" i="2"/>
  <c r="DE65" i="2"/>
  <c r="BY66" i="2"/>
  <c r="AC68" i="2"/>
  <c r="GG68" i="2" s="1"/>
  <c r="DE68" i="2"/>
  <c r="DA69" i="2"/>
  <c r="DE74" i="2"/>
  <c r="BY75" i="2"/>
  <c r="DY76" i="2"/>
  <c r="AC77" i="2"/>
  <c r="FI81" i="2"/>
  <c r="BY82" i="2"/>
  <c r="AK84" i="2"/>
  <c r="GG84" i="2" s="1"/>
  <c r="DA84" i="2"/>
  <c r="EW85" i="2"/>
  <c r="GF86" i="2"/>
  <c r="Y87" i="2"/>
  <c r="EK87" i="2"/>
  <c r="AO88" i="2"/>
  <c r="FA88" i="2"/>
  <c r="BA89" i="2"/>
  <c r="CS90" i="2"/>
  <c r="ES90" i="2"/>
  <c r="BA91" i="2"/>
  <c r="DM92" i="2"/>
  <c r="EC92" i="2"/>
  <c r="CG93" i="2"/>
  <c r="AC94" i="2"/>
  <c r="FM94" i="2"/>
  <c r="GF97" i="2"/>
  <c r="BI99" i="2"/>
  <c r="BY103" i="2"/>
  <c r="EO103" i="2"/>
  <c r="GF36" i="2"/>
  <c r="AW56" i="2"/>
  <c r="GE56" i="2"/>
  <c r="EO57" i="2"/>
  <c r="U59" i="2"/>
  <c r="FQ59" i="2"/>
  <c r="EK60" i="2"/>
  <c r="GD63" i="2"/>
  <c r="GD76" i="2"/>
  <c r="E78" i="2"/>
  <c r="GG78" i="2" s="1"/>
  <c r="I88" i="2"/>
  <c r="GG91" i="2"/>
  <c r="FU109" i="2"/>
  <c r="HC109" i="2"/>
  <c r="GD117" i="2"/>
  <c r="BY131" i="2"/>
  <c r="GS131" i="2"/>
  <c r="GE33" i="2"/>
  <c r="E36" i="2"/>
  <c r="GG36" i="2" s="1"/>
  <c r="GF50" i="2"/>
  <c r="FQ52" i="2"/>
  <c r="EK53" i="2"/>
  <c r="CW54" i="2"/>
  <c r="CG65" i="2"/>
  <c r="BA66" i="2"/>
  <c r="BU67" i="2"/>
  <c r="DY68" i="2"/>
  <c r="CG74" i="2"/>
  <c r="BA75" i="2"/>
  <c r="CW76" i="2"/>
  <c r="FA77" i="2"/>
  <c r="GF81" i="2"/>
  <c r="EW81" i="2"/>
  <c r="CC83" i="2"/>
  <c r="FM83" i="2"/>
  <c r="DU84" i="2"/>
  <c r="BA85" i="2"/>
  <c r="CO85" i="2"/>
  <c r="FM85" i="2"/>
  <c r="CO86" i="2"/>
  <c r="I87" i="2"/>
  <c r="DU87" i="2"/>
  <c r="EC89" i="2"/>
  <c r="CG90" i="2"/>
  <c r="CW91" i="2"/>
  <c r="EW91" i="2"/>
  <c r="CW92" i="2"/>
  <c r="BU93" i="2"/>
  <c r="DA98" i="2"/>
  <c r="AW99" i="2"/>
  <c r="GD100" i="2"/>
  <c r="HP100" i="2"/>
  <c r="CS100" i="2"/>
  <c r="FI100" i="2"/>
  <c r="BI102" i="2"/>
  <c r="DY40" i="2"/>
  <c r="DA41" i="2"/>
  <c r="GD42" i="2"/>
  <c r="BU42" i="2"/>
  <c r="E52" i="2"/>
  <c r="FE52" i="2"/>
  <c r="DU53" i="2"/>
  <c r="E54" i="2"/>
  <c r="CK54" i="2"/>
  <c r="GD57" i="2"/>
  <c r="GE59" i="2"/>
  <c r="GE72" i="2"/>
  <c r="GF76" i="2"/>
  <c r="GG100" i="2"/>
  <c r="GD103" i="2"/>
  <c r="FU103" i="2"/>
  <c r="HC103" i="2"/>
  <c r="CC106" i="2"/>
  <c r="HG106" i="2"/>
  <c r="DQ27" i="2"/>
  <c r="CG28" i="2"/>
  <c r="BA29" i="2"/>
  <c r="AG30" i="2"/>
  <c r="GC30" i="2"/>
  <c r="E33" i="2"/>
  <c r="GG33" i="2" s="1"/>
  <c r="DM40" i="2"/>
  <c r="CO41" i="2"/>
  <c r="BI42" i="2"/>
  <c r="ES52" i="2"/>
  <c r="GE52" i="2"/>
  <c r="DE53" i="2"/>
  <c r="BY54" i="2"/>
  <c r="Y56" i="2"/>
  <c r="EW56" i="2"/>
  <c r="CW57" i="2"/>
  <c r="ES57" i="2"/>
  <c r="EC59" i="2"/>
  <c r="CS60" i="2"/>
  <c r="BI65" i="2"/>
  <c r="AC66" i="2"/>
  <c r="GF67" i="2"/>
  <c r="AW67" i="2"/>
  <c r="CK67" i="2"/>
  <c r="BQ69" i="2"/>
  <c r="BI74" i="2"/>
  <c r="AC75" i="2"/>
  <c r="AK76" i="2"/>
  <c r="DY77" i="2"/>
  <c r="I81" i="2"/>
  <c r="DU81" i="2"/>
  <c r="DE82" i="2"/>
  <c r="AC83" i="2"/>
  <c r="GG83" i="2" s="1"/>
  <c r="EO84" i="2"/>
  <c r="FQ87" i="2"/>
  <c r="DM88" i="2"/>
  <c r="DQ89" i="2"/>
  <c r="AC91" i="2"/>
  <c r="BU91" i="2"/>
  <c r="AS92" i="2"/>
  <c r="CK92" i="2"/>
  <c r="EO94" i="2"/>
  <c r="GG94" i="2" s="1"/>
  <c r="GC95" i="2"/>
  <c r="AC97" i="2"/>
  <c r="GG97" i="2" s="1"/>
  <c r="CK97" i="2"/>
  <c r="AK99" i="2"/>
  <c r="GF100" i="2"/>
  <c r="DE102" i="2"/>
  <c r="HP103" i="2"/>
  <c r="AW104" i="2"/>
  <c r="GD107" i="2"/>
  <c r="CG110" i="2"/>
  <c r="HB110" i="2"/>
  <c r="GE110" i="2"/>
  <c r="GE116" i="2"/>
  <c r="BA97" i="2"/>
  <c r="GD98" i="2"/>
  <c r="EC98" i="2"/>
  <c r="I99" i="2"/>
  <c r="CG99" i="2"/>
  <c r="GN102" i="2"/>
  <c r="AW102" i="2"/>
  <c r="GD106" i="2"/>
  <c r="FE106" i="2"/>
  <c r="GF108" i="2"/>
  <c r="Y109" i="2"/>
  <c r="GG109" i="2" s="1"/>
  <c r="GE109" i="2"/>
  <c r="GC111" i="2"/>
  <c r="HF111" i="2"/>
  <c r="FU146" i="2"/>
  <c r="GF163" i="2"/>
  <c r="AK176" i="2"/>
  <c r="GE176" i="2"/>
  <c r="HU111" i="2"/>
  <c r="CO111" i="2"/>
  <c r="FQ111" i="2"/>
  <c r="GP111" i="2"/>
  <c r="GD136" i="2"/>
  <c r="BU140" i="2"/>
  <c r="GN142" i="2"/>
  <c r="AW142" i="2"/>
  <c r="GE142" i="2"/>
  <c r="FI150" i="2"/>
  <c r="GM150" i="2"/>
  <c r="DE56" i="2"/>
  <c r="BY57" i="2"/>
  <c r="GF64" i="2"/>
  <c r="Y67" i="2"/>
  <c r="GG67" i="2" s="1"/>
  <c r="FU67" i="2"/>
  <c r="EO68" i="2"/>
  <c r="DQ69" i="2"/>
  <c r="BM76" i="2"/>
  <c r="GD81" i="2"/>
  <c r="BI81" i="2"/>
  <c r="CW81" i="2"/>
  <c r="GD82" i="2"/>
  <c r="BE83" i="2"/>
  <c r="GC83" i="2"/>
  <c r="EK84" i="2"/>
  <c r="BY85" i="2"/>
  <c r="U86" i="2"/>
  <c r="BI86" i="2"/>
  <c r="DY88" i="2"/>
  <c r="DM89" i="2"/>
  <c r="E90" i="2"/>
  <c r="CC90" i="2"/>
  <c r="FE90" i="2"/>
  <c r="GD91" i="2"/>
  <c r="BM91" i="2"/>
  <c r="DE91" i="2"/>
  <c r="BM92" i="2"/>
  <c r="CW97" i="2"/>
  <c r="AS98" i="2"/>
  <c r="GQ103" i="2"/>
  <c r="GF113" i="2"/>
  <c r="HB109" i="2"/>
  <c r="CG109" i="2"/>
  <c r="GD120" i="2"/>
  <c r="I133" i="2"/>
  <c r="GG133" i="2" s="1"/>
  <c r="GE133" i="2"/>
  <c r="AK115" i="2"/>
  <c r="GG115" i="2" s="1"/>
  <c r="GE115" i="2"/>
  <c r="AC119" i="2"/>
  <c r="CW119" i="2"/>
  <c r="GE127" i="2"/>
  <c r="GF129" i="2"/>
  <c r="BU130" i="2"/>
  <c r="GG138" i="2"/>
  <c r="DE136" i="2"/>
  <c r="GD140" i="2"/>
  <c r="DE140" i="2"/>
  <c r="CK117" i="2"/>
  <c r="GF119" i="2"/>
  <c r="GO125" i="2"/>
  <c r="AS125" i="2"/>
  <c r="GG125" i="2" s="1"/>
  <c r="GL125" i="2"/>
  <c r="CW128" i="2"/>
  <c r="GQ131" i="2"/>
  <c r="GM131" i="2"/>
  <c r="FI131" i="2"/>
  <c r="Y150" i="2"/>
  <c r="GE152" i="2"/>
  <c r="DY152" i="2"/>
  <c r="GD148" i="2"/>
  <c r="CW180" i="2"/>
  <c r="GF145" i="2"/>
  <c r="E145" i="2"/>
  <c r="GG145" i="2" s="1"/>
  <c r="DU154" i="2"/>
  <c r="GE154" i="2"/>
  <c r="GK154" i="2" s="1"/>
  <c r="GD60" i="2"/>
  <c r="AK81" i="2"/>
  <c r="EO82" i="2"/>
  <c r="DA83" i="2"/>
  <c r="GD84" i="2"/>
  <c r="BU84" i="2"/>
  <c r="AC85" i="2"/>
  <c r="GG85" i="2" s="1"/>
  <c r="ES86" i="2"/>
  <c r="CS87" i="2"/>
  <c r="BA88" i="2"/>
  <c r="U89" i="2"/>
  <c r="DA89" i="2"/>
  <c r="BU90" i="2"/>
  <c r="EW90" i="2"/>
  <c r="I91" i="2"/>
  <c r="GE91" i="2"/>
  <c r="CG91" i="2"/>
  <c r="FI91" i="2"/>
  <c r="BQ92" i="2"/>
  <c r="ES92" i="2"/>
  <c r="GD93" i="2"/>
  <c r="AK93" i="2"/>
  <c r="DE93" i="2"/>
  <c r="AG95" i="2"/>
  <c r="DA95" i="2"/>
  <c r="BU96" i="2"/>
  <c r="GG96" i="2" s="1"/>
  <c r="EW96" i="2"/>
  <c r="Y99" i="2"/>
  <c r="CS99" i="2"/>
  <c r="GG104" i="2"/>
  <c r="HU106" i="2"/>
  <c r="CO106" i="2"/>
  <c r="GE118" i="2"/>
  <c r="I122" i="2"/>
  <c r="GG122" i="2" s="1"/>
  <c r="GE122" i="2"/>
  <c r="AW128" i="2"/>
  <c r="AW136" i="2"/>
  <c r="AK174" i="2"/>
  <c r="GE174" i="2"/>
  <c r="GE130" i="2"/>
  <c r="HP132" i="2" s="1"/>
  <c r="BA130" i="2"/>
  <c r="FI130" i="2"/>
  <c r="GM130" i="2"/>
  <c r="GE136" i="2"/>
  <c r="GK136" i="2" s="1"/>
  <c r="AC142" i="2"/>
  <c r="GF142" i="2"/>
  <c r="E169" i="2"/>
  <c r="GE169" i="2"/>
  <c r="GQ169" i="2" s="1"/>
  <c r="BY201" i="2"/>
  <c r="FA102" i="2"/>
  <c r="GQ105" i="2"/>
  <c r="GF106" i="2"/>
  <c r="EC106" i="2"/>
  <c r="HO106" i="2"/>
  <c r="BY108" i="2"/>
  <c r="FA108" i="2"/>
  <c r="HR109" i="2"/>
  <c r="BU109" i="2"/>
  <c r="HA111" i="2"/>
  <c r="DQ111" i="2"/>
  <c r="GD113" i="2"/>
  <c r="Q116" i="2"/>
  <c r="GG116" i="2" s="1"/>
  <c r="Q119" i="2"/>
  <c r="GG119" i="2" s="1"/>
  <c r="CK119" i="2"/>
  <c r="FM119" i="2"/>
  <c r="DA124" i="2"/>
  <c r="GS127" i="2"/>
  <c r="GD128" i="2"/>
  <c r="EK128" i="2"/>
  <c r="GD131" i="2"/>
  <c r="GD134" i="2"/>
  <c r="GD143" i="2"/>
  <c r="FQ143" i="2"/>
  <c r="I150" i="2"/>
  <c r="GE150" i="2"/>
  <c r="GK150" i="2" s="1"/>
  <c r="BI103" i="2"/>
  <c r="GG103" i="2" s="1"/>
  <c r="HD103" i="2"/>
  <c r="HA106" i="2"/>
  <c r="DQ106" i="2"/>
  <c r="GO107" i="2"/>
  <c r="HT107" i="2" s="1"/>
  <c r="GP108" i="2"/>
  <c r="BI109" i="2"/>
  <c r="HD109" i="2"/>
  <c r="GD110" i="2"/>
  <c r="GF112" i="2"/>
  <c r="E112" i="2"/>
  <c r="GG112" i="2" s="1"/>
  <c r="GF116" i="2"/>
  <c r="HC123" i="2"/>
  <c r="BY125" i="2"/>
  <c r="GE126" i="2"/>
  <c r="GL129" i="2"/>
  <c r="GL131" i="2"/>
  <c r="GF132" i="2"/>
  <c r="HV135" i="2"/>
  <c r="DE138" i="2"/>
  <c r="GK144" i="2"/>
  <c r="DE144" i="2"/>
  <c r="BU164" i="2"/>
  <c r="ES167" i="2"/>
  <c r="BU224" i="2"/>
  <c r="GL224" i="2"/>
  <c r="CS102" i="2"/>
  <c r="DY102" i="2"/>
  <c r="GF103" i="2"/>
  <c r="Y104" i="2"/>
  <c r="DA106" i="2"/>
  <c r="HF106" i="2"/>
  <c r="BM108" i="2"/>
  <c r="EO108" i="2"/>
  <c r="Y110" i="2"/>
  <c r="GL110" i="2"/>
  <c r="BU110" i="2"/>
  <c r="HR110" i="2"/>
  <c r="DU110" i="2"/>
  <c r="FU110" i="2"/>
  <c r="HC110" i="2"/>
  <c r="GD112" i="2"/>
  <c r="GF114" i="2"/>
  <c r="DU116" i="2"/>
  <c r="GE117" i="2"/>
  <c r="BY119" i="2"/>
  <c r="FA119" i="2"/>
  <c r="I121" i="2"/>
  <c r="HT126" i="2"/>
  <c r="FQ124" i="2"/>
  <c r="GF126" i="2"/>
  <c r="I126" i="2"/>
  <c r="DE127" i="2"/>
  <c r="GK127" i="2"/>
  <c r="AS129" i="2"/>
  <c r="GC139" i="2"/>
  <c r="FU150" i="2"/>
  <c r="HR156" i="2"/>
  <c r="AW154" i="2"/>
  <c r="GG154" i="2" s="1"/>
  <c r="GD169" i="2"/>
  <c r="GD190" i="2"/>
  <c r="GE101" i="2"/>
  <c r="CK102" i="2"/>
  <c r="GM103" i="2"/>
  <c r="HR103" i="2"/>
  <c r="BQ106" i="2"/>
  <c r="HS106" i="2"/>
  <c r="GP107" i="2"/>
  <c r="I110" i="2"/>
  <c r="BI110" i="2"/>
  <c r="GK110" i="2"/>
  <c r="DE110" i="2"/>
  <c r="FI110" i="2"/>
  <c r="GD111" i="2"/>
  <c r="HC117" i="2"/>
  <c r="Y118" i="2"/>
  <c r="CS118" i="2"/>
  <c r="FU118" i="2"/>
  <c r="HC120" i="2" s="1"/>
  <c r="GF122" i="2"/>
  <c r="GD124" i="2"/>
  <c r="BA124" i="2"/>
  <c r="GE125" i="2"/>
  <c r="GK125" i="2" s="1"/>
  <c r="CC128" i="2"/>
  <c r="GN129" i="2"/>
  <c r="DA130" i="2"/>
  <c r="GE131" i="2"/>
  <c r="GN132" i="2"/>
  <c r="AW132" i="2"/>
  <c r="FQ132" i="2"/>
  <c r="GP132" i="2"/>
  <c r="GP134" i="2"/>
  <c r="Y146" i="2"/>
  <c r="AS162" i="2"/>
  <c r="GO162" i="2"/>
  <c r="HQ162" i="2"/>
  <c r="DE173" i="2"/>
  <c r="GE173" i="2"/>
  <c r="GE99" i="2"/>
  <c r="BY102" i="2"/>
  <c r="GE102" i="2"/>
  <c r="GO102" i="2" s="1"/>
  <c r="HT102" i="2" s="1"/>
  <c r="GN103" i="2"/>
  <c r="HS103" i="2"/>
  <c r="GL105" i="2"/>
  <c r="GK105" i="2"/>
  <c r="GM105" i="2"/>
  <c r="HE106" i="2"/>
  <c r="BE106" i="2"/>
  <c r="AO108" i="2"/>
  <c r="GG108" i="2" s="1"/>
  <c r="DM108" i="2"/>
  <c r="GF109" i="2"/>
  <c r="GE111" i="2"/>
  <c r="E111" i="2"/>
  <c r="CC111" i="2"/>
  <c r="HG111" i="2"/>
  <c r="GF117" i="2"/>
  <c r="EC117" i="2"/>
  <c r="BA119" i="2"/>
  <c r="DY119" i="2"/>
  <c r="GE124" i="2"/>
  <c r="HB135" i="2" s="1"/>
  <c r="GD127" i="2"/>
  <c r="ES128" i="2"/>
  <c r="FQ130" i="2"/>
  <c r="GK131" i="2"/>
  <c r="GE132" i="2"/>
  <c r="GN137" i="2"/>
  <c r="GT137" i="2"/>
  <c r="GS137" i="2"/>
  <c r="GV137" i="2"/>
  <c r="GU137" i="2"/>
  <c r="GI137" i="2"/>
  <c r="GP137" i="2"/>
  <c r="GF146" i="2"/>
  <c r="BU172" i="2"/>
  <c r="GN197" i="2"/>
  <c r="AW197" i="2"/>
  <c r="AC202" i="2"/>
  <c r="GE202" i="2"/>
  <c r="GP202" i="2" s="1"/>
  <c r="GF99" i="2"/>
  <c r="AS106" i="2"/>
  <c r="GO106" i="2"/>
  <c r="HT106" i="2" s="1"/>
  <c r="GE107" i="2"/>
  <c r="BQ116" i="2"/>
  <c r="I118" i="2"/>
  <c r="CG118" i="2"/>
  <c r="FI118" i="2"/>
  <c r="FI124" i="2"/>
  <c r="GF128" i="2"/>
  <c r="E128" i="2"/>
  <c r="BQ128" i="2"/>
  <c r="FU129" i="2"/>
  <c r="GK132" i="2"/>
  <c r="HV138" i="2"/>
  <c r="BU144" i="2"/>
  <c r="GE144" i="2"/>
  <c r="I146" i="2"/>
  <c r="GE146" i="2"/>
  <c r="AS151" i="2"/>
  <c r="GO151" i="2"/>
  <c r="BY151" i="2"/>
  <c r="GR151" i="2"/>
  <c r="ES151" i="2"/>
  <c r="GE170" i="2"/>
  <c r="GT181" i="2"/>
  <c r="GV181" i="2"/>
  <c r="GU181" i="2"/>
  <c r="GS181" i="2"/>
  <c r="GN181" i="2"/>
  <c r="BY184" i="2"/>
  <c r="HW186" i="2"/>
  <c r="I227" i="2"/>
  <c r="GF227" i="2"/>
  <c r="E99" i="2"/>
  <c r="HD100" i="2"/>
  <c r="GN110" i="2"/>
  <c r="AW110" i="2"/>
  <c r="HP110" i="2"/>
  <c r="CS110" i="2"/>
  <c r="BQ111" i="2"/>
  <c r="HS111" i="2"/>
  <c r="GD116" i="2"/>
  <c r="GF120" i="2"/>
  <c r="GD132" i="2"/>
  <c r="HS150" i="2"/>
  <c r="I153" i="2"/>
  <c r="GE153" i="2"/>
  <c r="GR154" i="2"/>
  <c r="CW160" i="2"/>
  <c r="HR168" i="2"/>
  <c r="GN166" i="2"/>
  <c r="AW166" i="2"/>
  <c r="GE166" i="2"/>
  <c r="GS167" i="2"/>
  <c r="EW99" i="2"/>
  <c r="AO102" i="2"/>
  <c r="GK103" i="2"/>
  <c r="DE103" i="2"/>
  <c r="U106" i="2"/>
  <c r="FQ106" i="2"/>
  <c r="GG107" i="2"/>
  <c r="GO108" i="2"/>
  <c r="HT108" i="2" s="1"/>
  <c r="DE109" i="2"/>
  <c r="GM111" i="2"/>
  <c r="BU118" i="2"/>
  <c r="EW118" i="2"/>
  <c r="GG120" i="2"/>
  <c r="GE121" i="2"/>
  <c r="E121" i="2"/>
  <c r="GD126" i="2"/>
  <c r="EO126" i="2"/>
  <c r="Y129" i="2"/>
  <c r="GG129" i="2" s="1"/>
  <c r="FI129" i="2"/>
  <c r="GD130" i="2"/>
  <c r="GG132" i="2"/>
  <c r="BM133" i="2"/>
  <c r="GV140" i="2"/>
  <c r="FI140" i="2"/>
  <c r="GM140" i="2"/>
  <c r="GM146" i="2"/>
  <c r="GF183" i="2"/>
  <c r="BA199" i="2"/>
  <c r="GP110" i="2"/>
  <c r="BQ132" i="2"/>
  <c r="GQ132" i="2"/>
  <c r="GL133" i="2"/>
  <c r="BU133" i="2"/>
  <c r="FI133" i="2"/>
  <c r="GD135" i="2"/>
  <c r="HT135" i="2"/>
  <c r="AS139" i="2"/>
  <c r="GS139" i="2"/>
  <c r="BY139" i="2"/>
  <c r="HO141" i="2"/>
  <c r="GR139" i="2"/>
  <c r="ES139" i="2"/>
  <c r="GS147" i="2"/>
  <c r="BY147" i="2"/>
  <c r="ES147" i="2"/>
  <c r="AW157" i="2"/>
  <c r="BQ162" i="2"/>
  <c r="GQ162" i="2"/>
  <c r="GP162" i="2"/>
  <c r="FQ162" i="2"/>
  <c r="FQ173" i="2"/>
  <c r="GD182" i="2"/>
  <c r="I186" i="2"/>
  <c r="GG186" i="2" s="1"/>
  <c r="GE186" i="2"/>
  <c r="AS189" i="2"/>
  <c r="GO189" i="2"/>
  <c r="FI190" i="2"/>
  <c r="AS196" i="2"/>
  <c r="GD201" i="2"/>
  <c r="GP205" i="2"/>
  <c r="GT205" i="2"/>
  <c r="GR205" i="2"/>
  <c r="GQ205" i="2"/>
  <c r="GV205" i="2"/>
  <c r="GU205" i="2"/>
  <c r="GS205" i="2"/>
  <c r="HV207" i="2"/>
  <c r="AS224" i="2"/>
  <c r="GQ110" i="2"/>
  <c r="HS110" i="2"/>
  <c r="GF124" i="2"/>
  <c r="AW124" i="2"/>
  <c r="GM127" i="2"/>
  <c r="GE128" i="2"/>
  <c r="HR129" i="2" s="1"/>
  <c r="GD129" i="2"/>
  <c r="GF130" i="2"/>
  <c r="GV133" i="2"/>
  <c r="GE135" i="2"/>
  <c r="E135" i="2"/>
  <c r="E137" i="2"/>
  <c r="GG137" i="2" s="1"/>
  <c r="GM138" i="2"/>
  <c r="FI148" i="2"/>
  <c r="GV150" i="2"/>
  <c r="GE151" i="2"/>
  <c r="E151" i="2"/>
  <c r="GL151" i="2"/>
  <c r="AW152" i="2"/>
  <c r="BU153" i="2"/>
  <c r="FQ164" i="2"/>
  <c r="GP164" i="2"/>
  <c r="DE165" i="2"/>
  <c r="GM177" i="2"/>
  <c r="FI177" i="2"/>
  <c r="GD180" i="2"/>
  <c r="FI180" i="2"/>
  <c r="GQ185" i="2"/>
  <c r="BQ185" i="2"/>
  <c r="HU186" i="2"/>
  <c r="GL205" i="2"/>
  <c r="BE110" i="2"/>
  <c r="CC110" i="2"/>
  <c r="CO110" i="2"/>
  <c r="DQ110" i="2"/>
  <c r="EC110" i="2"/>
  <c r="GC110" i="2"/>
  <c r="EW116" i="2"/>
  <c r="DM117" i="2"/>
  <c r="E124" i="2"/>
  <c r="CW124" i="2"/>
  <c r="BQ126" i="2"/>
  <c r="GQ126" i="2"/>
  <c r="GN127" i="2"/>
  <c r="GM128" i="2"/>
  <c r="BU129" i="2"/>
  <c r="GE129" i="2"/>
  <c r="E130" i="2"/>
  <c r="CW130" i="2"/>
  <c r="GN131" i="2"/>
  <c r="BU131" i="2"/>
  <c r="FQ131" i="2"/>
  <c r="DE132" i="2"/>
  <c r="GF133" i="2"/>
  <c r="AW133" i="2"/>
  <c r="HR135" i="2"/>
  <c r="GN134" i="2"/>
  <c r="ES135" i="2"/>
  <c r="BU136" i="2"/>
  <c r="GG136" i="2" s="1"/>
  <c r="EW138" i="2"/>
  <c r="GE140" i="2"/>
  <c r="HW141" i="2" s="1"/>
  <c r="I142" i="2"/>
  <c r="FI142" i="2"/>
  <c r="GM142" i="2"/>
  <c r="AW146" i="2"/>
  <c r="GN150" i="2"/>
  <c r="AW150" i="2"/>
  <c r="GF151" i="2"/>
  <c r="FQ152" i="2"/>
  <c r="HQ156" i="2"/>
  <c r="FI154" i="2"/>
  <c r="ES162" i="2"/>
  <c r="GN163" i="2"/>
  <c r="GE164" i="2"/>
  <c r="GL164" i="2" s="1"/>
  <c r="DY164" i="2"/>
  <c r="U165" i="2"/>
  <c r="GL166" i="2"/>
  <c r="BU166" i="2"/>
  <c r="DE169" i="2"/>
  <c r="CO176" i="2"/>
  <c r="DE176" i="2"/>
  <c r="GK176" i="2"/>
  <c r="GE185" i="2"/>
  <c r="GP185" i="2" s="1"/>
  <c r="GD186" i="2"/>
  <c r="E188" i="2"/>
  <c r="GF188" i="2"/>
  <c r="Q192" i="2"/>
  <c r="CW211" i="2"/>
  <c r="GD215" i="2"/>
  <c r="FI215" i="2"/>
  <c r="GQ108" i="2"/>
  <c r="EK116" i="2"/>
  <c r="CW117" i="2"/>
  <c r="GE123" i="2"/>
  <c r="ES124" i="2"/>
  <c r="GN125" i="2"/>
  <c r="BU125" i="2"/>
  <c r="HW126" i="2"/>
  <c r="ES129" i="2"/>
  <c r="ES130" i="2"/>
  <c r="GL132" i="2"/>
  <c r="GS135" i="2"/>
  <c r="GL137" i="2"/>
  <c r="GK137" i="2"/>
  <c r="GM137" i="2"/>
  <c r="EK138" i="2"/>
  <c r="AG139" i="2"/>
  <c r="CC139" i="2"/>
  <c r="EC139" i="2"/>
  <c r="EW142" i="2"/>
  <c r="U143" i="2"/>
  <c r="BQ143" i="2"/>
  <c r="DQ143" i="2"/>
  <c r="HY147" i="2"/>
  <c r="HX147" i="2"/>
  <c r="GN145" i="2"/>
  <c r="GT145" i="2"/>
  <c r="GS145" i="2"/>
  <c r="GO145" i="2"/>
  <c r="AK146" i="2"/>
  <c r="AG147" i="2"/>
  <c r="CC147" i="2"/>
  <c r="EC147" i="2"/>
  <c r="BU148" i="2"/>
  <c r="GN149" i="2"/>
  <c r="GT149" i="2"/>
  <c r="GS149" i="2"/>
  <c r="GO149" i="2"/>
  <c r="GG150" i="2"/>
  <c r="AK150" i="2"/>
  <c r="GD152" i="2"/>
  <c r="CO155" i="2"/>
  <c r="GD157" i="2"/>
  <c r="GG158" i="2"/>
  <c r="GQ158" i="2"/>
  <c r="U163" i="2"/>
  <c r="GF171" i="2"/>
  <c r="GD172" i="2"/>
  <c r="CO173" i="2"/>
  <c r="AW174" i="2"/>
  <c r="GG174" i="2" s="1"/>
  <c r="GN174" i="2"/>
  <c r="GR179" i="2"/>
  <c r="ES179" i="2"/>
  <c r="GF185" i="2"/>
  <c r="GD188" i="2"/>
  <c r="GF191" i="2"/>
  <c r="DY199" i="2"/>
  <c r="GF200" i="2"/>
  <c r="FA203" i="2"/>
  <c r="AS234" i="2"/>
  <c r="GG234" i="2" s="1"/>
  <c r="GO234" i="2"/>
  <c r="GE234" i="2"/>
  <c r="HC108" i="2"/>
  <c r="GN124" i="2"/>
  <c r="GM125" i="2"/>
  <c r="GR132" i="2"/>
  <c r="ES132" i="2"/>
  <c r="GQ139" i="2"/>
  <c r="BQ139" i="2"/>
  <c r="HU141" i="2"/>
  <c r="GK142" i="2"/>
  <c r="DE142" i="2"/>
  <c r="GE143" i="2"/>
  <c r="E143" i="2"/>
  <c r="GO144" i="2"/>
  <c r="GQ147" i="2"/>
  <c r="BQ147" i="2"/>
  <c r="DQ147" i="2"/>
  <c r="GC147" i="2"/>
  <c r="HS147" i="2"/>
  <c r="DE154" i="2"/>
  <c r="HO156" i="2"/>
  <c r="GD170" i="2"/>
  <c r="GK183" i="2"/>
  <c r="GE187" i="2"/>
  <c r="HD195" i="2" s="1"/>
  <c r="E187" i="2"/>
  <c r="I190" i="2"/>
  <c r="GE190" i="2"/>
  <c r="HP192" i="2" s="1"/>
  <c r="HS104" i="2"/>
  <c r="HD108" i="2"/>
  <c r="BA117" i="2"/>
  <c r="GD119" i="2"/>
  <c r="HG135" i="2"/>
  <c r="HU126" i="2"/>
  <c r="GO124" i="2"/>
  <c r="GS132" i="2"/>
  <c r="GP133" i="2"/>
  <c r="FI136" i="2"/>
  <c r="CG138" i="2"/>
  <c r="GD141" i="2"/>
  <c r="GO142" i="2"/>
  <c r="CS142" i="2"/>
  <c r="GG142" i="2" s="1"/>
  <c r="GF143" i="2"/>
  <c r="FE143" i="2"/>
  <c r="GN144" i="2"/>
  <c r="HR147" i="2"/>
  <c r="GL145" i="2"/>
  <c r="GK145" i="2"/>
  <c r="GM145" i="2"/>
  <c r="GI145" i="2"/>
  <c r="EK146" i="2"/>
  <c r="FQ147" i="2"/>
  <c r="AW148" i="2"/>
  <c r="GL149" i="2"/>
  <c r="GK149" i="2"/>
  <c r="GM149" i="2"/>
  <c r="GI149" i="2"/>
  <c r="EK150" i="2"/>
  <c r="AG151" i="2"/>
  <c r="CC151" i="2"/>
  <c r="EC151" i="2"/>
  <c r="GL158" i="2"/>
  <c r="GN160" i="2"/>
  <c r="HR162" i="2"/>
  <c r="AW160" i="2"/>
  <c r="EO161" i="2"/>
  <c r="FQ163" i="2"/>
  <c r="GP163" i="2"/>
  <c r="GM166" i="2"/>
  <c r="FI166" i="2"/>
  <c r="ES168" i="2"/>
  <c r="GG168" i="2" s="1"/>
  <c r="GE172" i="2"/>
  <c r="Q172" i="2"/>
  <c r="GD173" i="2"/>
  <c r="BE175" i="2"/>
  <c r="I180" i="2"/>
  <c r="GE180" i="2"/>
  <c r="GR181" i="2"/>
  <c r="ES181" i="2"/>
  <c r="GQ183" i="2"/>
  <c r="BQ183" i="2"/>
  <c r="CS198" i="2"/>
  <c r="BY203" i="2"/>
  <c r="GS203" i="2"/>
  <c r="E113" i="2"/>
  <c r="GG113" i="2" s="1"/>
  <c r="GM114" i="2" s="1"/>
  <c r="BU116" i="2"/>
  <c r="AO117" i="2"/>
  <c r="GE119" i="2"/>
  <c r="GR126" i="2"/>
  <c r="ES126" i="2"/>
  <c r="GV127" i="2"/>
  <c r="DE130" i="2"/>
  <c r="HU135" i="2"/>
  <c r="GK133" i="2"/>
  <c r="DE133" i="2"/>
  <c r="BQ135" i="2"/>
  <c r="BU138" i="2"/>
  <c r="GD139" i="2"/>
  <c r="GO139" i="2"/>
  <c r="GN141" i="2"/>
  <c r="GT141" i="2"/>
  <c r="GS141" i="2"/>
  <c r="GO141" i="2"/>
  <c r="GR141" i="2"/>
  <c r="CG142" i="2"/>
  <c r="GP145" i="2"/>
  <c r="GD147" i="2"/>
  <c r="DA156" i="2"/>
  <c r="GE161" i="2"/>
  <c r="GK161" i="2" s="1"/>
  <c r="GF167" i="2"/>
  <c r="AS175" i="2"/>
  <c r="GO175" i="2"/>
  <c r="GF179" i="2"/>
  <c r="GM181" i="2"/>
  <c r="FI181" i="2"/>
  <c r="GN184" i="2"/>
  <c r="AW184" i="2"/>
  <c r="HR186" i="2"/>
  <c r="GE189" i="2"/>
  <c r="GP189" i="2" s="1"/>
  <c r="CW196" i="2"/>
  <c r="GE199" i="2"/>
  <c r="CW249" i="2"/>
  <c r="GV249" i="2"/>
  <c r="BI116" i="2"/>
  <c r="AC117" i="2"/>
  <c r="GF127" i="2"/>
  <c r="BQ129" i="2"/>
  <c r="GR130" i="2"/>
  <c r="GM133" i="2"/>
  <c r="CW134" i="2"/>
  <c r="GV134" i="2"/>
  <c r="GM134" i="2"/>
  <c r="GE139" i="2"/>
  <c r="HS141" i="2" s="1"/>
  <c r="E139" i="2"/>
  <c r="GG139" i="2" s="1"/>
  <c r="HP141" i="2"/>
  <c r="AW140" i="2"/>
  <c r="BU142" i="2"/>
  <c r="AS143" i="2"/>
  <c r="BY143" i="2"/>
  <c r="ES143" i="2"/>
  <c r="GQ145" i="2"/>
  <c r="DE146" i="2"/>
  <c r="GE147" i="2"/>
  <c r="E147" i="2"/>
  <c r="GG147" i="2" s="1"/>
  <c r="GL147" i="2"/>
  <c r="DA147" i="2"/>
  <c r="FE147" i="2"/>
  <c r="DE148" i="2"/>
  <c r="GE148" i="2"/>
  <c r="GQ149" i="2"/>
  <c r="DE150" i="2"/>
  <c r="BU152" i="2"/>
  <c r="GL154" i="2"/>
  <c r="BU154" i="2"/>
  <c r="GD155" i="2"/>
  <c r="GD159" i="2"/>
  <c r="FQ160" i="2"/>
  <c r="HT162" i="2"/>
  <c r="GP160" i="2"/>
  <c r="BM161" i="2"/>
  <c r="DE161" i="2"/>
  <c r="GN177" i="2"/>
  <c r="BQ194" i="2"/>
  <c r="GG198" i="2"/>
  <c r="GK203" i="2"/>
  <c r="GE204" i="2"/>
  <c r="I204" i="2"/>
  <c r="GD205" i="2"/>
  <c r="CO207" i="2"/>
  <c r="DE207" i="2"/>
  <c r="AW116" i="2"/>
  <c r="Q117" i="2"/>
  <c r="GG117" i="2" s="1"/>
  <c r="FM117" i="2"/>
  <c r="GR124" i="2"/>
  <c r="E127" i="2"/>
  <c r="GG127" i="2" s="1"/>
  <c r="GP129" i="2"/>
  <c r="GO131" i="2"/>
  <c r="BQ131" i="2"/>
  <c r="GG131" i="2" s="1"/>
  <c r="GO134" i="2"/>
  <c r="HO135" i="2"/>
  <c r="GD137" i="2"/>
  <c r="GN138" i="2"/>
  <c r="AW138" i="2"/>
  <c r="GE138" i="2"/>
  <c r="GF139" i="2"/>
  <c r="GV139" i="2"/>
  <c r="E141" i="2"/>
  <c r="GG141" i="2" s="1"/>
  <c r="BI142" i="2"/>
  <c r="GU145" i="2"/>
  <c r="GO146" i="2"/>
  <c r="CS146" i="2"/>
  <c r="GF147" i="2"/>
  <c r="GO147" i="2"/>
  <c r="GU149" i="2"/>
  <c r="GO150" i="2"/>
  <c r="CS150" i="2"/>
  <c r="U151" i="2"/>
  <c r="GQ151" i="2"/>
  <c r="BQ151" i="2"/>
  <c r="DQ151" i="2"/>
  <c r="FQ151" i="2"/>
  <c r="GD153" i="2"/>
  <c r="E160" i="2"/>
  <c r="GE160" i="2"/>
  <c r="GQ160" i="2" s="1"/>
  <c r="GE162" i="2"/>
  <c r="E162" i="2"/>
  <c r="FQ165" i="2"/>
  <c r="GQ168" i="2"/>
  <c r="BQ168" i="2"/>
  <c r="AW178" i="2"/>
  <c r="GQ181" i="2"/>
  <c r="BQ181" i="2"/>
  <c r="GD184" i="2"/>
  <c r="ES185" i="2"/>
  <c r="HV186" i="2"/>
  <c r="FQ187" i="2"/>
  <c r="GD192" i="2"/>
  <c r="GD195" i="2"/>
  <c r="HF207" i="2"/>
  <c r="Y198" i="2"/>
  <c r="GK209" i="2"/>
  <c r="DE209" i="2"/>
  <c r="GD228" i="2"/>
  <c r="GE155" i="2"/>
  <c r="GP155" i="2" s="1"/>
  <c r="E155" i="2"/>
  <c r="GG155" i="2" s="1"/>
  <c r="GN155" i="2"/>
  <c r="AW168" i="2"/>
  <c r="GO170" i="2"/>
  <c r="GK174" i="2"/>
  <c r="DE174" i="2"/>
  <c r="HR183" i="2"/>
  <c r="GR183" i="2"/>
  <c r="ES183" i="2"/>
  <c r="HQ186" i="2"/>
  <c r="GF189" i="2"/>
  <c r="GD191" i="2"/>
  <c r="E192" i="2"/>
  <c r="GF192" i="2"/>
  <c r="GF194" i="2"/>
  <c r="ES194" i="2"/>
  <c r="HB195" i="2"/>
  <c r="GE196" i="2"/>
  <c r="GN200" i="2"/>
  <c r="GE200" i="2"/>
  <c r="GM200" i="2" s="1"/>
  <c r="GF202" i="2"/>
  <c r="CW202" i="2"/>
  <c r="GQ203" i="2"/>
  <c r="BQ203" i="2"/>
  <c r="FQ212" i="2"/>
  <c r="GP212" i="2"/>
  <c r="GS215" i="2"/>
  <c r="I221" i="2"/>
  <c r="GE221" i="2"/>
  <c r="GF224" i="2"/>
  <c r="E235" i="2"/>
  <c r="GE235" i="2"/>
  <c r="I236" i="2"/>
  <c r="GE236" i="2"/>
  <c r="FI246" i="2"/>
  <c r="GM246" i="2"/>
  <c r="GF154" i="2"/>
  <c r="GN156" i="2"/>
  <c r="GV156" i="2"/>
  <c r="GN158" i="2"/>
  <c r="GK158" i="2"/>
  <c r="GE158" i="2"/>
  <c r="GR158" i="2" s="1"/>
  <c r="GE159" i="2"/>
  <c r="E159" i="2"/>
  <c r="BQ160" i="2"/>
  <c r="HO162" i="2"/>
  <c r="GQ163" i="2"/>
  <c r="BQ163" i="2"/>
  <c r="GK163" i="2"/>
  <c r="GO166" i="2"/>
  <c r="GP166" i="2"/>
  <c r="GF172" i="2"/>
  <c r="GO174" i="2"/>
  <c r="GD177" i="2"/>
  <c r="GK177" i="2"/>
  <c r="DE178" i="2"/>
  <c r="GF182" i="2"/>
  <c r="AW182" i="2"/>
  <c r="GN182" i="2"/>
  <c r="GD183" i="2"/>
  <c r="HU189" i="2"/>
  <c r="BQ187" i="2"/>
  <c r="GK187" i="2"/>
  <c r="AW188" i="2"/>
  <c r="GQ189" i="2"/>
  <c r="BQ189" i="2"/>
  <c r="GR189" i="2"/>
  <c r="ES189" i="2"/>
  <c r="BU190" i="2"/>
  <c r="HT192" i="2"/>
  <c r="GE191" i="2"/>
  <c r="E191" i="2"/>
  <c r="GN191" i="2"/>
  <c r="GF193" i="2"/>
  <c r="CW193" i="2"/>
  <c r="GL197" i="2"/>
  <c r="ES200" i="2"/>
  <c r="E202" i="2"/>
  <c r="HZ204" i="2"/>
  <c r="BU207" i="2"/>
  <c r="BU209" i="2"/>
  <c r="GD211" i="2"/>
  <c r="GD212" i="2"/>
  <c r="AW216" i="2"/>
  <c r="GN216" i="2"/>
  <c r="BQ219" i="2"/>
  <c r="GD221" i="2"/>
  <c r="AW225" i="2"/>
  <c r="GN225" i="2"/>
  <c r="GD229" i="2"/>
  <c r="GF235" i="2"/>
  <c r="I246" i="2"/>
  <c r="GE246" i="2"/>
  <c r="GV246" i="2"/>
  <c r="E278" i="2"/>
  <c r="GE278" i="2"/>
  <c r="BE306" i="2"/>
  <c r="GE306" i="2"/>
  <c r="GR137" i="2"/>
  <c r="GL139" i="2"/>
  <c r="GR145" i="2"/>
  <c r="HP147" i="2"/>
  <c r="GR149" i="2"/>
  <c r="BQ152" i="2"/>
  <c r="AO153" i="2"/>
  <c r="GQ153" i="2"/>
  <c r="BQ153" i="2"/>
  <c r="ES153" i="2"/>
  <c r="GS155" i="2"/>
  <c r="EC155" i="2"/>
  <c r="GF156" i="2"/>
  <c r="ES156" i="2"/>
  <c r="GE156" i="2"/>
  <c r="GQ156" i="2" s="1"/>
  <c r="AC157" i="2"/>
  <c r="CW157" i="2"/>
  <c r="FI157" i="2"/>
  <c r="GF158" i="2"/>
  <c r="ES159" i="2"/>
  <c r="BE160" i="2"/>
  <c r="AG161" i="2"/>
  <c r="DA161" i="2"/>
  <c r="GM162" i="2"/>
  <c r="BE163" i="2"/>
  <c r="GQ164" i="2"/>
  <c r="BQ164" i="2"/>
  <c r="Q165" i="2"/>
  <c r="BU165" i="2"/>
  <c r="GF166" i="2"/>
  <c r="AG167" i="2"/>
  <c r="GC167" i="2"/>
  <c r="GE168" i="2"/>
  <c r="HT168" i="2"/>
  <c r="AG169" i="2"/>
  <c r="DA169" i="2"/>
  <c r="GP170" i="2"/>
  <c r="GE171" i="2"/>
  <c r="E171" i="2"/>
  <c r="GN171" i="2"/>
  <c r="BU173" i="2"/>
  <c r="GD181" i="2"/>
  <c r="AW181" i="2"/>
  <c r="HO183" i="2"/>
  <c r="GK181" i="2"/>
  <c r="GE182" i="2"/>
  <c r="HZ183" i="2" s="1"/>
  <c r="FQ185" i="2"/>
  <c r="HT186" i="2"/>
  <c r="GF186" i="2"/>
  <c r="AW186" i="2"/>
  <c r="GN186" i="2"/>
  <c r="BY188" i="2"/>
  <c r="GM189" i="2"/>
  <c r="GR191" i="2"/>
  <c r="ES191" i="2"/>
  <c r="E193" i="2"/>
  <c r="E196" i="2"/>
  <c r="GO197" i="2"/>
  <c r="BY198" i="2"/>
  <c r="GE198" i="2"/>
  <c r="GR198" i="2" s="1"/>
  <c r="AW200" i="2"/>
  <c r="GG200" i="2" s="1"/>
  <c r="BU205" i="2"/>
  <c r="GG205" i="2" s="1"/>
  <c r="AS209" i="2"/>
  <c r="GG209" i="2" s="1"/>
  <c r="GE212" i="2"/>
  <c r="GN212" i="2" s="1"/>
  <c r="E212" i="2"/>
  <c r="GF219" i="2"/>
  <c r="GE225" i="2"/>
  <c r="GV225" i="2" s="1"/>
  <c r="BQ231" i="2"/>
  <c r="FI275" i="2"/>
  <c r="HZ138" i="2"/>
  <c r="GV142" i="2"/>
  <c r="HQ147" i="2"/>
  <c r="GF152" i="2"/>
  <c r="AC153" i="2"/>
  <c r="GM153" i="2"/>
  <c r="DQ155" i="2"/>
  <c r="AW156" i="2"/>
  <c r="GG156" i="2" s="1"/>
  <c r="CW156" i="2"/>
  <c r="EC156" i="2"/>
  <c r="AS157" i="2"/>
  <c r="DQ157" i="2"/>
  <c r="AW158" i="2"/>
  <c r="BU158" i="2"/>
  <c r="DE158" i="2"/>
  <c r="DE160" i="2"/>
  <c r="AS163" i="2"/>
  <c r="BE164" i="2"/>
  <c r="AG165" i="2"/>
  <c r="DA165" i="2"/>
  <c r="GD167" i="2"/>
  <c r="GK168" i="2"/>
  <c r="GR171" i="2"/>
  <c r="ES171" i="2"/>
  <c r="AG173" i="2"/>
  <c r="GP174" i="2"/>
  <c r="HQ174" i="2"/>
  <c r="GF177" i="2"/>
  <c r="DE177" i="2"/>
  <c r="U179" i="2"/>
  <c r="FQ179" i="2"/>
  <c r="GF180" i="2"/>
  <c r="E181" i="2"/>
  <c r="CC181" i="2"/>
  <c r="DA183" i="2"/>
  <c r="CW184" i="2"/>
  <c r="GD185" i="2"/>
  <c r="GK185" i="2"/>
  <c r="AS187" i="2"/>
  <c r="DE188" i="2"/>
  <c r="GE188" i="2"/>
  <c r="GN188" i="2" s="1"/>
  <c r="BE189" i="2"/>
  <c r="EC189" i="2"/>
  <c r="GF190" i="2"/>
  <c r="AW190" i="2"/>
  <c r="GN190" i="2"/>
  <c r="EC191" i="2"/>
  <c r="GS195" i="2"/>
  <c r="BU197" i="2"/>
  <c r="GD198" i="2"/>
  <c r="GK198" i="2"/>
  <c r="DE198" i="2"/>
  <c r="BU203" i="2"/>
  <c r="GL203" i="2"/>
  <c r="AS207" i="2"/>
  <c r="HS207" i="2"/>
  <c r="FQ207" i="2"/>
  <c r="GD208" i="2"/>
  <c r="CW210" i="2"/>
  <c r="GF211" i="2"/>
  <c r="FE213" i="2"/>
  <c r="BU214" i="2"/>
  <c r="GG214" i="2" s="1"/>
  <c r="GK216" i="2"/>
  <c r="DE216" i="2"/>
  <c r="GE216" i="2"/>
  <c r="GD217" i="2"/>
  <c r="FQ219" i="2"/>
  <c r="GQ273" i="2"/>
  <c r="GP273" i="2"/>
  <c r="GL273" i="2"/>
  <c r="GV273" i="2"/>
  <c r="GU273" i="2"/>
  <c r="GT273" i="2"/>
  <c r="GR273" i="2"/>
  <c r="GS273" i="2"/>
  <c r="E140" i="2"/>
  <c r="GG140" i="2" s="1"/>
  <c r="E144" i="2"/>
  <c r="GG144" i="2" s="1"/>
  <c r="E148" i="2"/>
  <c r="GG148" i="2" s="1"/>
  <c r="E152" i="2"/>
  <c r="Q153" i="2"/>
  <c r="BE153" i="2"/>
  <c r="EC153" i="2"/>
  <c r="DA155" i="2"/>
  <c r="DQ156" i="2"/>
  <c r="HT156" i="2"/>
  <c r="Q157" i="2"/>
  <c r="CK157" i="2"/>
  <c r="FM157" i="2"/>
  <c r="DQ159" i="2"/>
  <c r="AG160" i="2"/>
  <c r="GC160" i="2"/>
  <c r="U161" i="2"/>
  <c r="CO161" i="2"/>
  <c r="FQ161" i="2"/>
  <c r="AG163" i="2"/>
  <c r="GC163" i="2"/>
  <c r="AS164" i="2"/>
  <c r="GC165" i="2"/>
  <c r="GE167" i="2"/>
  <c r="E167" i="2"/>
  <c r="FE167" i="2"/>
  <c r="GF168" i="2"/>
  <c r="U169" i="2"/>
  <c r="CO169" i="2"/>
  <c r="FQ169" i="2"/>
  <c r="GF170" i="2"/>
  <c r="AW170" i="2"/>
  <c r="GG170" i="2" s="1"/>
  <c r="GN170" i="2"/>
  <c r="GD171" i="2"/>
  <c r="EC171" i="2"/>
  <c r="BE172" i="2"/>
  <c r="GV172" i="2"/>
  <c r="EC172" i="2"/>
  <c r="GC173" i="2"/>
  <c r="GQ175" i="2"/>
  <c r="BQ175" i="2"/>
  <c r="GK175" i="2"/>
  <c r="GN176" i="2"/>
  <c r="AW176" i="2"/>
  <c r="GQ177" i="2"/>
  <c r="BQ177" i="2"/>
  <c r="GR177" i="2"/>
  <c r="ES177" i="2"/>
  <c r="GE179" i="2"/>
  <c r="E179" i="2"/>
  <c r="GN179" i="2"/>
  <c r="FE179" i="2"/>
  <c r="ES180" i="2"/>
  <c r="GF181" i="2"/>
  <c r="DE181" i="2"/>
  <c r="GL182" i="2"/>
  <c r="CO183" i="2"/>
  <c r="GP183" i="2"/>
  <c r="HT183" i="2"/>
  <c r="E185" i="2"/>
  <c r="CC185" i="2"/>
  <c r="FE185" i="2"/>
  <c r="HZ186" i="2"/>
  <c r="AG187" i="2"/>
  <c r="GL187" i="2"/>
  <c r="GC187" i="2"/>
  <c r="GL189" i="2"/>
  <c r="FI189" i="2"/>
  <c r="GG190" i="2"/>
  <c r="DQ191" i="2"/>
  <c r="BU192" i="2"/>
  <c r="GE193" i="2"/>
  <c r="BM193" i="2"/>
  <c r="CO194" i="2"/>
  <c r="U195" i="2"/>
  <c r="CO195" i="2"/>
  <c r="FQ195" i="2"/>
  <c r="BQ196" i="2"/>
  <c r="ES196" i="2"/>
  <c r="GP196" i="2"/>
  <c r="GD199" i="2"/>
  <c r="BY199" i="2"/>
  <c r="FQ199" i="2"/>
  <c r="GO200" i="2"/>
  <c r="CW201" i="2"/>
  <c r="BA202" i="2"/>
  <c r="Q203" i="2"/>
  <c r="CK203" i="2"/>
  <c r="GF206" i="2"/>
  <c r="GE207" i="2"/>
  <c r="GE213" i="2"/>
  <c r="GR213" i="2" s="1"/>
  <c r="E213" i="2"/>
  <c r="FU215" i="2"/>
  <c r="GG216" i="2"/>
  <c r="CW218" i="2"/>
  <c r="GV218" i="2"/>
  <c r="FI224" i="2"/>
  <c r="GF228" i="2"/>
  <c r="E228" i="2"/>
  <c r="GG228" i="2" s="1"/>
  <c r="GV152" i="2"/>
  <c r="FE152" i="2"/>
  <c r="CK153" i="2"/>
  <c r="FM153" i="2"/>
  <c r="GR153" i="2"/>
  <c r="GQ155" i="2"/>
  <c r="BQ155" i="2"/>
  <c r="GO156" i="2"/>
  <c r="GF160" i="2"/>
  <c r="ES160" i="2"/>
  <c r="GF161" i="2"/>
  <c r="BA161" i="2"/>
  <c r="DY161" i="2"/>
  <c r="GF162" i="2"/>
  <c r="ES163" i="2"/>
  <c r="E164" i="2"/>
  <c r="GN164" i="2"/>
  <c r="GV164" i="2"/>
  <c r="FE164" i="2"/>
  <c r="E165" i="2"/>
  <c r="CC165" i="2"/>
  <c r="FE165" i="2"/>
  <c r="GE165" i="2"/>
  <c r="HB171" i="2" s="1"/>
  <c r="BE168" i="2"/>
  <c r="GF169" i="2"/>
  <c r="GL170" i="2"/>
  <c r="CO171" i="2"/>
  <c r="GP171" i="2"/>
  <c r="E173" i="2"/>
  <c r="CC173" i="2"/>
  <c r="FE173" i="2"/>
  <c r="HZ174" i="2"/>
  <c r="HP177" i="2"/>
  <c r="GC175" i="2"/>
  <c r="E176" i="2"/>
  <c r="CC176" i="2"/>
  <c r="FE176" i="2"/>
  <c r="GL177" i="2"/>
  <c r="GG178" i="2"/>
  <c r="GE178" i="2"/>
  <c r="HR180" i="2" s="1"/>
  <c r="GP181" i="2"/>
  <c r="GM185" i="2"/>
  <c r="HV189" i="2"/>
  <c r="ES187" i="2"/>
  <c r="GE195" i="2"/>
  <c r="E195" i="2"/>
  <c r="GD197" i="2"/>
  <c r="GE197" i="2"/>
  <c r="FI198" i="2"/>
  <c r="BQ200" i="2"/>
  <c r="GQ200" i="2"/>
  <c r="GK200" i="2"/>
  <c r="AW201" i="2"/>
  <c r="FQ203" i="2"/>
  <c r="GP203" i="2"/>
  <c r="FI204" i="2"/>
  <c r="FI205" i="2"/>
  <c r="GM205" i="2"/>
  <c r="GE209" i="2"/>
  <c r="CW212" i="2"/>
  <c r="GV212" i="2"/>
  <c r="GE215" i="2"/>
  <c r="I215" i="2"/>
  <c r="GE217" i="2"/>
  <c r="GO217" i="2" s="1"/>
  <c r="HS219" i="2"/>
  <c r="AS217" i="2"/>
  <c r="GG217" i="2" s="1"/>
  <c r="GE223" i="2"/>
  <c r="E223" i="2"/>
  <c r="GG223" i="2" s="1"/>
  <c r="GD235" i="2"/>
  <c r="CW270" i="2"/>
  <c r="GV270" i="2"/>
  <c r="ES152" i="2"/>
  <c r="DA153" i="2"/>
  <c r="HU156" i="2"/>
  <c r="GP154" i="2"/>
  <c r="BE155" i="2"/>
  <c r="GR155" i="2"/>
  <c r="BQ156" i="2"/>
  <c r="GP156" i="2"/>
  <c r="BM157" i="2"/>
  <c r="EO157" i="2"/>
  <c r="BQ159" i="2"/>
  <c r="EC160" i="2"/>
  <c r="BQ161" i="2"/>
  <c r="ES161" i="2"/>
  <c r="GS163" i="2"/>
  <c r="EC163" i="2"/>
  <c r="GF164" i="2"/>
  <c r="ES164" i="2"/>
  <c r="GF165" i="2"/>
  <c r="DA167" i="2"/>
  <c r="BQ169" i="2"/>
  <c r="GR169" i="2"/>
  <c r="ES169" i="2"/>
  <c r="CC171" i="2"/>
  <c r="AG172" i="2"/>
  <c r="DA172" i="2"/>
  <c r="GC172" i="2"/>
  <c r="GF173" i="2"/>
  <c r="GL174" i="2"/>
  <c r="U175" i="2"/>
  <c r="FQ175" i="2"/>
  <c r="GF176" i="2"/>
  <c r="GL176" i="2"/>
  <c r="AS177" i="2"/>
  <c r="DQ177" i="2"/>
  <c r="DA179" i="2"/>
  <c r="GO179" i="2"/>
  <c r="AS180" i="2"/>
  <c r="DQ180" i="2"/>
  <c r="GG180" i="2" s="1"/>
  <c r="GL181" i="2"/>
  <c r="GK182" i="2"/>
  <c r="DE182" i="2"/>
  <c r="GG182" i="2" s="1"/>
  <c r="AS183" i="2"/>
  <c r="HO186" i="2"/>
  <c r="DE184" i="2"/>
  <c r="GE184" i="2"/>
  <c r="BE185" i="2"/>
  <c r="EC185" i="2"/>
  <c r="GD187" i="2"/>
  <c r="EC187" i="2"/>
  <c r="GC189" i="2"/>
  <c r="HS189" i="2"/>
  <c r="GQ191" i="2"/>
  <c r="BQ191" i="2"/>
  <c r="Q193" i="2"/>
  <c r="FM193" i="2"/>
  <c r="AS194" i="2"/>
  <c r="AO195" i="2"/>
  <c r="DM195" i="2"/>
  <c r="FA202" i="2"/>
  <c r="AW203" i="2"/>
  <c r="DU203" i="2"/>
  <c r="GF205" i="2"/>
  <c r="GN205" i="2"/>
  <c r="U207" i="2"/>
  <c r="GT208" i="2"/>
  <c r="GR208" i="2"/>
  <c r="GQ208" i="2"/>
  <c r="GV208" i="2"/>
  <c r="GK208" i="2"/>
  <c r="GU208" i="2"/>
  <c r="GS208" i="2"/>
  <c r="GO208" i="2"/>
  <c r="GN208" i="2"/>
  <c r="U210" i="2"/>
  <c r="CO210" i="2"/>
  <c r="FQ210" i="2"/>
  <c r="AS212" i="2"/>
  <c r="GF217" i="2"/>
  <c r="FQ218" i="2"/>
  <c r="GP218" i="2"/>
  <c r="GD220" i="2"/>
  <c r="GU225" i="2"/>
  <c r="BA226" i="2"/>
  <c r="DE267" i="2"/>
  <c r="HO153" i="2"/>
  <c r="EC152" i="2"/>
  <c r="GF153" i="2"/>
  <c r="BY153" i="2"/>
  <c r="FA153" i="2"/>
  <c r="GC153" i="2"/>
  <c r="AS155" i="2"/>
  <c r="BE156" i="2"/>
  <c r="E157" i="2"/>
  <c r="CC157" i="2"/>
  <c r="FE157" i="2"/>
  <c r="GE157" i="2"/>
  <c r="GP158" i="2"/>
  <c r="BE159" i="2"/>
  <c r="DQ160" i="2"/>
  <c r="GK160" i="2"/>
  <c r="AO161" i="2"/>
  <c r="DM161" i="2"/>
  <c r="GM161" i="2"/>
  <c r="HP162" i="2"/>
  <c r="DQ163" i="2"/>
  <c r="EC164" i="2"/>
  <c r="BQ165" i="2"/>
  <c r="ES165" i="2"/>
  <c r="HZ168" i="2"/>
  <c r="CO167" i="2"/>
  <c r="GO167" i="2"/>
  <c r="AS168" i="2"/>
  <c r="DQ168" i="2"/>
  <c r="GQ171" i="2"/>
  <c r="BQ171" i="2"/>
  <c r="GK171" i="2"/>
  <c r="AW172" i="2"/>
  <c r="BQ173" i="2"/>
  <c r="ES173" i="2"/>
  <c r="GE175" i="2"/>
  <c r="HS177" i="2" s="1"/>
  <c r="E175" i="2"/>
  <c r="GN175" i="2"/>
  <c r="FE175" i="2"/>
  <c r="GQ176" i="2"/>
  <c r="ES176" i="2"/>
  <c r="GM176" i="2"/>
  <c r="GL178" i="2"/>
  <c r="CO179" i="2"/>
  <c r="GP179" i="2"/>
  <c r="AS181" i="2"/>
  <c r="GO182" i="2"/>
  <c r="AG183" i="2"/>
  <c r="GL183" i="2"/>
  <c r="GC183" i="2"/>
  <c r="E184" i="2"/>
  <c r="GL185" i="2"/>
  <c r="FI185" i="2"/>
  <c r="GK186" i="2"/>
  <c r="DE186" i="2"/>
  <c r="DQ187" i="2"/>
  <c r="U189" i="2"/>
  <c r="CO189" i="2"/>
  <c r="FQ189" i="2"/>
  <c r="BE191" i="2"/>
  <c r="GP192" i="2"/>
  <c r="FA193" i="2"/>
  <c r="GV193" i="2"/>
  <c r="GC194" i="2"/>
  <c r="CG195" i="2"/>
  <c r="BY196" i="2"/>
  <c r="GF197" i="2"/>
  <c r="E197" i="2"/>
  <c r="DE197" i="2"/>
  <c r="BU198" i="2"/>
  <c r="EW198" i="2"/>
  <c r="I199" i="2"/>
  <c r="CG199" i="2"/>
  <c r="FI199" i="2"/>
  <c r="DE200" i="2"/>
  <c r="GE201" i="2"/>
  <c r="HG207" i="2" s="1"/>
  <c r="EO202" i="2"/>
  <c r="GE203" i="2"/>
  <c r="GM203" i="2"/>
  <c r="HR204" i="2"/>
  <c r="FI207" i="2"/>
  <c r="GL216" i="2"/>
  <c r="BU216" i="2"/>
  <c r="GD219" i="2"/>
  <c r="GK219" i="2"/>
  <c r="DE219" i="2"/>
  <c r="ES219" i="2"/>
  <c r="HX225" i="2"/>
  <c r="DI223" i="2"/>
  <c r="GT223" i="2"/>
  <c r="GF157" i="2"/>
  <c r="GN162" i="2"/>
  <c r="GK162" i="2"/>
  <c r="DQ164" i="2"/>
  <c r="CC167" i="2"/>
  <c r="BE169" i="2"/>
  <c r="EC169" i="2"/>
  <c r="BE171" i="2"/>
  <c r="U172" i="2"/>
  <c r="CO172" i="2"/>
  <c r="FQ172" i="2"/>
  <c r="HV177" i="2"/>
  <c r="GR175" i="2"/>
  <c r="ES175" i="2"/>
  <c r="AG177" i="2"/>
  <c r="DA177" i="2"/>
  <c r="GG177" i="2" s="1"/>
  <c r="HR177" i="2"/>
  <c r="GM178" i="2"/>
  <c r="CC179" i="2"/>
  <c r="AG180" i="2"/>
  <c r="DA180" i="2"/>
  <c r="GC180" i="2"/>
  <c r="GF184" i="2"/>
  <c r="GL184" i="2"/>
  <c r="AS185" i="2"/>
  <c r="DQ185" i="2"/>
  <c r="GO186" i="2"/>
  <c r="GO187" i="2"/>
  <c r="GO188" i="2"/>
  <c r="GD189" i="2"/>
  <c r="GK189" i="2"/>
  <c r="GK190" i="2"/>
  <c r="DE190" i="2"/>
  <c r="HO192" i="2"/>
  <c r="GE192" i="2"/>
  <c r="GK192" i="2" s="1"/>
  <c r="FQ194" i="2"/>
  <c r="HR198" i="2"/>
  <c r="GF199" i="2"/>
  <c r="GL200" i="2"/>
  <c r="GF203" i="2"/>
  <c r="DE203" i="2"/>
  <c r="GL204" i="2"/>
  <c r="BU204" i="2"/>
  <c r="GE211" i="2"/>
  <c r="GE214" i="2"/>
  <c r="E219" i="2"/>
  <c r="GE219" i="2"/>
  <c r="GN219" i="2" s="1"/>
  <c r="FA224" i="2"/>
  <c r="FQ224" i="2"/>
  <c r="AK239" i="2"/>
  <c r="GE239" i="2"/>
  <c r="DE240" i="2"/>
  <c r="DA152" i="2"/>
  <c r="BM153" i="2"/>
  <c r="GK153" i="2"/>
  <c r="EO153" i="2"/>
  <c r="U155" i="2"/>
  <c r="FQ155" i="2"/>
  <c r="AG156" i="2"/>
  <c r="GC156" i="2"/>
  <c r="BQ157" i="2"/>
  <c r="ES157" i="2"/>
  <c r="AG159" i="2"/>
  <c r="GC159" i="2"/>
  <c r="CO160" i="2"/>
  <c r="AC161" i="2"/>
  <c r="GG161" i="2" s="1"/>
  <c r="CW161" i="2"/>
  <c r="GO161" i="2"/>
  <c r="CO163" i="2"/>
  <c r="DA164" i="2"/>
  <c r="BE165" i="2"/>
  <c r="EC165" i="2"/>
  <c r="GQ167" i="2"/>
  <c r="BQ167" i="2"/>
  <c r="GK167" i="2"/>
  <c r="AG168" i="2"/>
  <c r="DA168" i="2"/>
  <c r="GC168" i="2"/>
  <c r="GK170" i="2"/>
  <c r="DE170" i="2"/>
  <c r="AS171" i="2"/>
  <c r="HA183" i="2"/>
  <c r="DE172" i="2"/>
  <c r="BE173" i="2"/>
  <c r="EC173" i="2"/>
  <c r="GD175" i="2"/>
  <c r="EC175" i="2"/>
  <c r="BE176" i="2"/>
  <c r="GV176" i="2"/>
  <c r="EC176" i="2"/>
  <c r="GC177" i="2"/>
  <c r="GQ179" i="2"/>
  <c r="BQ179" i="2"/>
  <c r="GK179" i="2"/>
  <c r="AW180" i="2"/>
  <c r="AG181" i="2"/>
  <c r="DA181" i="2"/>
  <c r="GP182" i="2"/>
  <c r="GE183" i="2"/>
  <c r="HU183" i="2" s="1"/>
  <c r="E183" i="2"/>
  <c r="GG183" i="2" s="1"/>
  <c r="GN183" i="2"/>
  <c r="FE183" i="2"/>
  <c r="GM184" i="2"/>
  <c r="HP186" i="2"/>
  <c r="CO187" i="2"/>
  <c r="E189" i="2"/>
  <c r="CC189" i="2"/>
  <c r="FE189" i="2"/>
  <c r="GO190" i="2"/>
  <c r="AG191" i="2"/>
  <c r="GL191" i="2"/>
  <c r="GC191" i="2"/>
  <c r="DY193" i="2"/>
  <c r="GE194" i="2"/>
  <c r="E194" i="2"/>
  <c r="FE194" i="2"/>
  <c r="GM197" i="2"/>
  <c r="BI198" i="2"/>
  <c r="EK198" i="2"/>
  <c r="HQ198" i="2"/>
  <c r="BU199" i="2"/>
  <c r="GD200" i="2"/>
  <c r="E201" i="2"/>
  <c r="GG201" i="2" s="1"/>
  <c r="GF201" i="2"/>
  <c r="DM202" i="2"/>
  <c r="E203" i="2"/>
  <c r="DA204" i="2"/>
  <c r="GK205" i="2"/>
  <c r="DE205" i="2"/>
  <c r="EW207" i="2"/>
  <c r="GF209" i="2"/>
  <c r="FE211" i="2"/>
  <c r="GF214" i="2"/>
  <c r="HZ222" i="2"/>
  <c r="GE224" i="2"/>
  <c r="U224" i="2"/>
  <c r="GM225" i="2"/>
  <c r="GL230" i="2"/>
  <c r="HG183" i="2"/>
  <c r="GL196" i="2"/>
  <c r="GP198" i="2"/>
  <c r="GD206" i="2"/>
  <c r="GE210" i="2"/>
  <c r="HI219" i="2" s="1"/>
  <c r="E210" i="2"/>
  <c r="ES213" i="2"/>
  <c r="GQ213" i="2"/>
  <c r="BY218" i="2"/>
  <c r="HW219" i="2"/>
  <c r="GS223" i="2"/>
  <c r="BY223" i="2"/>
  <c r="GQ224" i="2"/>
  <c r="DE229" i="2"/>
  <c r="GD230" i="2"/>
  <c r="GD231" i="2"/>
  <c r="HS243" i="2"/>
  <c r="FQ249" i="2"/>
  <c r="GP249" i="2"/>
  <c r="AK251" i="2"/>
  <c r="GG251" i="2" s="1"/>
  <c r="GF251" i="2"/>
  <c r="Q254" i="2"/>
  <c r="GE254" i="2"/>
  <c r="CW254" i="2"/>
  <c r="HZ255" i="2"/>
  <c r="GV254" i="2"/>
  <c r="GG264" i="2"/>
  <c r="GO178" i="2"/>
  <c r="DE195" i="2"/>
  <c r="DU199" i="2"/>
  <c r="GD202" i="2"/>
  <c r="I203" i="2"/>
  <c r="GE206" i="2"/>
  <c r="HT207" i="2" s="1"/>
  <c r="GR206" i="2"/>
  <c r="AG207" i="2"/>
  <c r="DA207" i="2"/>
  <c r="GC207" i="2"/>
  <c r="GF210" i="2"/>
  <c r="AG212" i="2"/>
  <c r="DA212" i="2"/>
  <c r="GM213" i="2"/>
  <c r="GK214" i="2"/>
  <c r="HO216" i="2"/>
  <c r="EO215" i="2"/>
  <c r="CC219" i="2"/>
  <c r="CG224" i="2"/>
  <c r="CW224" i="2"/>
  <c r="HZ225" i="2"/>
  <c r="BM229" i="2"/>
  <c r="DE238" i="2"/>
  <c r="GK238" i="2"/>
  <c r="GF241" i="2"/>
  <c r="BU241" i="2"/>
  <c r="GL241" i="2"/>
  <c r="ES242" i="2"/>
  <c r="HA243" i="2"/>
  <c r="GD247" i="2"/>
  <c r="CW247" i="2"/>
  <c r="HZ249" i="2"/>
  <c r="EC248" i="2"/>
  <c r="GO249" i="2"/>
  <c r="BU249" i="2"/>
  <c r="GL249" i="2"/>
  <c r="AS260" i="2"/>
  <c r="GO260" i="2"/>
  <c r="BY157" i="2"/>
  <c r="BY169" i="2"/>
  <c r="BY181" i="2"/>
  <c r="GO193" i="2"/>
  <c r="CS195" i="2"/>
  <c r="AW196" i="2"/>
  <c r="BU196" i="2"/>
  <c r="DE196" i="2"/>
  <c r="BY197" i="2"/>
  <c r="ES198" i="2"/>
  <c r="DE199" i="2"/>
  <c r="GG199" i="2" s="1"/>
  <c r="GR202" i="2"/>
  <c r="EK203" i="2"/>
  <c r="HV204" i="2"/>
  <c r="AW207" i="2"/>
  <c r="DU207" i="2"/>
  <c r="HD207" i="2"/>
  <c r="AW209" i="2"/>
  <c r="GD210" i="2"/>
  <c r="BQ210" i="2"/>
  <c r="ES210" i="2"/>
  <c r="BY212" i="2"/>
  <c r="GC212" i="2"/>
  <c r="BE213" i="2"/>
  <c r="EC213" i="2"/>
  <c r="BQ217" i="2"/>
  <c r="HQ219" i="2"/>
  <c r="GQ217" i="2"/>
  <c r="DI221" i="2"/>
  <c r="GT221" i="2"/>
  <c r="GO225" i="2"/>
  <c r="HW228" i="2"/>
  <c r="GD232" i="2"/>
  <c r="DQ243" i="2"/>
  <c r="DI259" i="2"/>
  <c r="ES281" i="2"/>
  <c r="AW195" i="2"/>
  <c r="GN196" i="2"/>
  <c r="HO198" i="2"/>
  <c r="BI199" i="2"/>
  <c r="HQ204" i="2"/>
  <c r="CS203" i="2"/>
  <c r="GS204" i="2"/>
  <c r="Y207" i="2"/>
  <c r="CS207" i="2"/>
  <c r="FU207" i="2"/>
  <c r="AS210" i="2"/>
  <c r="DQ210" i="2"/>
  <c r="AW211" i="2"/>
  <c r="HR213" i="2"/>
  <c r="GF212" i="2"/>
  <c r="AG213" i="2"/>
  <c r="DA213" i="2"/>
  <c r="GN214" i="2"/>
  <c r="BE215" i="2"/>
  <c r="GT217" i="2"/>
  <c r="GE218" i="2"/>
  <c r="GR218" i="2" s="1"/>
  <c r="E218" i="2"/>
  <c r="ES218" i="2"/>
  <c r="GI220" i="2"/>
  <c r="HY222" i="2"/>
  <c r="GR220" i="2"/>
  <c r="GQ220" i="2"/>
  <c r="GO220" i="2"/>
  <c r="GM220" i="2"/>
  <c r="GD222" i="2"/>
  <c r="HU225" i="2"/>
  <c r="BQ223" i="2"/>
  <c r="GQ223" i="2"/>
  <c r="GF225" i="2"/>
  <c r="HW225" i="2"/>
  <c r="AC226" i="2"/>
  <c r="HT228" i="2"/>
  <c r="GO228" i="2"/>
  <c r="EG233" i="2"/>
  <c r="GU233" i="2"/>
  <c r="GN240" i="2"/>
  <c r="AW240" i="2"/>
  <c r="FI249" i="2"/>
  <c r="GF254" i="2"/>
  <c r="E254" i="2"/>
  <c r="CC254" i="2"/>
  <c r="GO172" i="2"/>
  <c r="GO176" i="2"/>
  <c r="AK195" i="2"/>
  <c r="HP198" i="2"/>
  <c r="AW199" i="2"/>
  <c r="CG203" i="2"/>
  <c r="FE203" i="2"/>
  <c r="GF204" i="2"/>
  <c r="GO205" i="2"/>
  <c r="BQ207" i="2"/>
  <c r="ES207" i="2"/>
  <c r="GL208" i="2"/>
  <c r="GM209" i="2"/>
  <c r="BQ212" i="2"/>
  <c r="ES212" i="2"/>
  <c r="GN213" i="2"/>
  <c r="GC213" i="2"/>
  <c r="HV216" i="2"/>
  <c r="BU215" i="2"/>
  <c r="GF218" i="2"/>
  <c r="GU218" i="2"/>
  <c r="EG218" i="2"/>
  <c r="GF220" i="2"/>
  <c r="AC221" i="2"/>
  <c r="GF223" i="2"/>
  <c r="GS224" i="2"/>
  <c r="CO224" i="2"/>
  <c r="Q226" i="2"/>
  <c r="HP228" i="2"/>
  <c r="GK233" i="2"/>
  <c r="FM233" i="2"/>
  <c r="ES235" i="2"/>
  <c r="AS242" i="2"/>
  <c r="CW242" i="2"/>
  <c r="GV242" i="2"/>
  <c r="DY242" i="2"/>
  <c r="GE260" i="2"/>
  <c r="Y260" i="2"/>
  <c r="HV210" i="2"/>
  <c r="FQ211" i="2"/>
  <c r="GM212" i="2"/>
  <c r="HW216" i="2"/>
  <c r="GR216" i="2"/>
  <c r="GO221" i="2"/>
  <c r="AS221" i="2"/>
  <c r="FI221" i="2"/>
  <c r="HO228" i="2"/>
  <c r="GI226" i="2"/>
  <c r="GR226" i="2"/>
  <c r="GM226" i="2"/>
  <c r="GI228" i="2"/>
  <c r="GM228" i="2"/>
  <c r="GL228" i="2"/>
  <c r="GT228" i="2"/>
  <c r="GS228" i="2"/>
  <c r="GR228" i="2"/>
  <c r="GQ228" i="2"/>
  <c r="HQ228" i="2"/>
  <c r="GR231" i="2"/>
  <c r="BQ234" i="2"/>
  <c r="GQ234" i="2"/>
  <c r="HU234" i="2"/>
  <c r="AW239" i="2"/>
  <c r="DE247" i="2"/>
  <c r="AW248" i="2"/>
  <c r="BQ172" i="2"/>
  <c r="BQ176" i="2"/>
  <c r="BQ180" i="2"/>
  <c r="GD194" i="2"/>
  <c r="I195" i="2"/>
  <c r="FI195" i="2"/>
  <c r="Y199" i="2"/>
  <c r="FU199" i="2"/>
  <c r="BI203" i="2"/>
  <c r="GV203" i="2"/>
  <c r="ES203" i="2"/>
  <c r="BE207" i="2"/>
  <c r="EC207" i="2"/>
  <c r="GG208" i="2"/>
  <c r="BY210" i="2"/>
  <c r="GC210" i="2"/>
  <c r="CO211" i="2"/>
  <c r="BE212" i="2"/>
  <c r="EC212" i="2"/>
  <c r="GD213" i="2"/>
  <c r="GM214" i="2"/>
  <c r="HQ216" i="2"/>
  <c r="GF215" i="2"/>
  <c r="GM216" i="2"/>
  <c r="FI216" i="2"/>
  <c r="GT218" i="2"/>
  <c r="DI218" i="2"/>
  <c r="GC224" i="2"/>
  <c r="GQ225" i="2"/>
  <c r="GF226" i="2"/>
  <c r="GU226" i="2"/>
  <c r="GN226" i="2"/>
  <c r="HS228" i="2"/>
  <c r="HQ231" i="2"/>
  <c r="GM229" i="2"/>
  <c r="FI229" i="2"/>
  <c r="HQ234" i="2"/>
  <c r="FI232" i="2"/>
  <c r="GF233" i="2"/>
  <c r="AS238" i="2"/>
  <c r="GG238" i="2" s="1"/>
  <c r="GD239" i="2"/>
  <c r="GE242" i="2"/>
  <c r="GS242" i="2" s="1"/>
  <c r="E242" i="2"/>
  <c r="GG242" i="2" s="1"/>
  <c r="AO244" i="2"/>
  <c r="BQ211" i="2"/>
  <c r="GP214" i="2"/>
  <c r="BY215" i="2"/>
  <c r="GO216" i="2"/>
  <c r="AW219" i="2"/>
  <c r="CW219" i="2"/>
  <c r="DY219" i="2"/>
  <c r="GN220" i="2"/>
  <c r="HR222" i="2"/>
  <c r="GL220" i="2"/>
  <c r="GU222" i="2"/>
  <c r="GP222" i="2"/>
  <c r="GS222" i="2"/>
  <c r="E226" i="2"/>
  <c r="GG226" i="2" s="1"/>
  <c r="BY226" i="2"/>
  <c r="GD227" i="2"/>
  <c r="GM230" i="2"/>
  <c r="FI230" i="2"/>
  <c r="HP234" i="2"/>
  <c r="GL233" i="2"/>
  <c r="BU233" i="2"/>
  <c r="HS237" i="2"/>
  <c r="AS235" i="2"/>
  <c r="FQ235" i="2"/>
  <c r="GP235" i="2"/>
  <c r="GF238" i="2"/>
  <c r="GK242" i="2"/>
  <c r="GU249" i="2"/>
  <c r="BY259" i="2"/>
  <c r="ES259" i="2"/>
  <c r="GD266" i="2"/>
  <c r="FQ270" i="2"/>
  <c r="BQ281" i="2"/>
  <c r="GQ214" i="2"/>
  <c r="GP216" i="2"/>
  <c r="HU216" i="2"/>
  <c r="GV222" i="2"/>
  <c r="GM223" i="2"/>
  <c r="GS227" i="2"/>
  <c r="GT227" i="2"/>
  <c r="GV227" i="2"/>
  <c r="HK231" i="2"/>
  <c r="DA233" i="2"/>
  <c r="CK235" i="2"/>
  <c r="BU237" i="2"/>
  <c r="GL237" i="2"/>
  <c r="GE238" i="2"/>
  <c r="GR238" i="2"/>
  <c r="HV240" i="2"/>
  <c r="EG245" i="2"/>
  <c r="GP255" i="2"/>
  <c r="DE211" i="2"/>
  <c r="ES214" i="2"/>
  <c r="GR214" i="2"/>
  <c r="GF216" i="2"/>
  <c r="GQ216" i="2"/>
  <c r="AW220" i="2"/>
  <c r="BU220" i="2"/>
  <c r="GG220" i="2" s="1"/>
  <c r="DE220" i="2"/>
  <c r="E222" i="2"/>
  <c r="GG222" i="2" s="1"/>
  <c r="HO222" i="2"/>
  <c r="GK223" i="2"/>
  <c r="GO223" i="2"/>
  <c r="GO226" i="2"/>
  <c r="HU228" i="2"/>
  <c r="GF229" i="2"/>
  <c r="ES239" i="2"/>
  <c r="BE242" i="2"/>
  <c r="GM244" i="2"/>
  <c r="FI244" i="2"/>
  <c r="DE245" i="2"/>
  <c r="GC247" i="2"/>
  <c r="AC253" i="2"/>
  <c r="ES262" i="2"/>
  <c r="AG211" i="2"/>
  <c r="GG211" i="2" s="1"/>
  <c r="GC211" i="2"/>
  <c r="GQ215" i="2"/>
  <c r="BQ215" i="2"/>
  <c r="ES216" i="2"/>
  <c r="CO219" i="2"/>
  <c r="AO221" i="2"/>
  <c r="GQ221" i="2"/>
  <c r="GK221" i="2"/>
  <c r="DE221" i="2"/>
  <c r="HP222" i="2"/>
  <c r="I223" i="2"/>
  <c r="CC223" i="2"/>
  <c r="EG223" i="2"/>
  <c r="EW223" i="2"/>
  <c r="AO224" i="2"/>
  <c r="DI224" i="2"/>
  <c r="CC225" i="2"/>
  <c r="E227" i="2"/>
  <c r="BY227" i="2"/>
  <c r="DI227" i="2"/>
  <c r="GU228" i="2"/>
  <c r="GP228" i="2"/>
  <c r="CO229" i="2"/>
  <c r="GO231" i="2"/>
  <c r="AS231" i="2"/>
  <c r="GE231" i="2"/>
  <c r="HS231" i="2"/>
  <c r="GD233" i="2"/>
  <c r="BY233" i="2"/>
  <c r="GS233" i="2"/>
  <c r="Q235" i="2"/>
  <c r="BY235" i="2"/>
  <c r="FE235" i="2"/>
  <c r="GD237" i="2"/>
  <c r="BM238" i="2"/>
  <c r="EG238" i="2"/>
  <c r="GU238" i="2"/>
  <c r="BY239" i="2"/>
  <c r="GE240" i="2"/>
  <c r="GV240" i="2"/>
  <c r="GQ245" i="2"/>
  <c r="FQ247" i="2"/>
  <c r="M252" i="2"/>
  <c r="AS253" i="2"/>
  <c r="HS255" i="2"/>
  <c r="GD258" i="2"/>
  <c r="HR258" i="2"/>
  <c r="AW258" i="2"/>
  <c r="AK263" i="2"/>
  <c r="GF263" i="2"/>
  <c r="GE263" i="2"/>
  <c r="GM263" i="2" s="1"/>
  <c r="GO273" i="2"/>
  <c r="AS273" i="2"/>
  <c r="BY283" i="2"/>
  <c r="GP208" i="2"/>
  <c r="EC211" i="2"/>
  <c r="U215" i="2"/>
  <c r="FQ215" i="2"/>
  <c r="HP219" i="2"/>
  <c r="GL218" i="2"/>
  <c r="AS219" i="2"/>
  <c r="Q221" i="2"/>
  <c r="BU221" i="2"/>
  <c r="FM221" i="2"/>
  <c r="GR221" i="2"/>
  <c r="HV222" i="2"/>
  <c r="BE223" i="2"/>
  <c r="GV223" i="2"/>
  <c r="DY223" i="2"/>
  <c r="GU223" i="2"/>
  <c r="Q224" i="2"/>
  <c r="CK224" i="2"/>
  <c r="FE224" i="2"/>
  <c r="GD225" i="2"/>
  <c r="DI225" i="2"/>
  <c r="EK225" i="2"/>
  <c r="GP226" i="2"/>
  <c r="GM227" i="2"/>
  <c r="BA229" i="2"/>
  <c r="BQ232" i="2"/>
  <c r="HG243" i="2"/>
  <c r="GQ232" i="2"/>
  <c r="GL234" i="2"/>
  <c r="GM234" i="2"/>
  <c r="GD240" i="2"/>
  <c r="I243" i="2"/>
  <c r="GE243" i="2"/>
  <c r="FA244" i="2"/>
  <c r="DY245" i="2"/>
  <c r="GP245" i="2"/>
  <c r="GF208" i="2"/>
  <c r="DQ211" i="2"/>
  <c r="E215" i="2"/>
  <c r="FE215" i="2"/>
  <c r="AG219" i="2"/>
  <c r="FU219" i="2"/>
  <c r="HU222" i="2"/>
  <c r="GS221" i="2"/>
  <c r="BI224" i="2"/>
  <c r="EC224" i="2"/>
  <c r="E225" i="2"/>
  <c r="AS225" i="2"/>
  <c r="CW225" i="2"/>
  <c r="GP225" i="2"/>
  <c r="GQ226" i="2"/>
  <c r="GN227" i="2"/>
  <c r="HV228" i="2"/>
  <c r="DI229" i="2"/>
  <c r="GT229" i="2"/>
  <c r="BQ230" i="2"/>
  <c r="GG230" i="2" s="1"/>
  <c r="GK231" i="2"/>
  <c r="FA233" i="2"/>
  <c r="GQ235" i="2"/>
  <c r="AW236" i="2"/>
  <c r="GN236" i="2"/>
  <c r="BY242" i="2"/>
  <c r="FQ244" i="2"/>
  <c r="CK245" i="2"/>
  <c r="GE249" i="2"/>
  <c r="GD257" i="2"/>
  <c r="U257" i="2"/>
  <c r="GE257" i="2"/>
  <c r="GM257" i="2" s="1"/>
  <c r="FI257" i="2"/>
  <c r="GO263" i="2"/>
  <c r="AS263" i="2"/>
  <c r="DA211" i="2"/>
  <c r="ES215" i="2"/>
  <c r="U219" i="2"/>
  <c r="FI219" i="2"/>
  <c r="GF221" i="2"/>
  <c r="CK221" i="2"/>
  <c r="DM221" i="2"/>
  <c r="GC221" i="2"/>
  <c r="AS223" i="2"/>
  <c r="DM223" i="2"/>
  <c r="E224" i="2"/>
  <c r="BY224" i="2"/>
  <c r="ES224" i="2"/>
  <c r="GD226" i="2"/>
  <c r="GF232" i="2"/>
  <c r="HS234" i="2"/>
  <c r="AS232" i="2"/>
  <c r="GG232" i="2" s="1"/>
  <c r="GE232" i="2"/>
  <c r="HI243" i="2" s="1"/>
  <c r="GF236" i="2"/>
  <c r="GP236" i="2"/>
  <c r="GF242" i="2"/>
  <c r="BU244" i="2"/>
  <c r="HB255" i="2"/>
  <c r="GL244" i="2"/>
  <c r="GD245" i="2"/>
  <c r="BU248" i="2"/>
  <c r="EC215" i="2"/>
  <c r="GD218" i="2"/>
  <c r="I219" i="2"/>
  <c r="EW219" i="2"/>
  <c r="U221" i="2"/>
  <c r="BY221" i="2"/>
  <c r="FQ221" i="2"/>
  <c r="GD223" i="2"/>
  <c r="GN224" i="2"/>
  <c r="AW224" i="2"/>
  <c r="DQ224" i="2"/>
  <c r="GM224" i="2"/>
  <c r="GS226" i="2"/>
  <c r="HZ228" i="2"/>
  <c r="GT226" i="2"/>
  <c r="HX228" i="2"/>
  <c r="GL229" i="2"/>
  <c r="BU229" i="2"/>
  <c r="GE230" i="2"/>
  <c r="GF231" i="2"/>
  <c r="M233" i="2"/>
  <c r="BE235" i="2"/>
  <c r="DY235" i="2"/>
  <c r="GD236" i="2"/>
  <c r="DA236" i="2"/>
  <c r="CW239" i="2"/>
  <c r="GT243" i="2"/>
  <c r="E245" i="2"/>
  <c r="GE245" i="2"/>
  <c r="GU245" i="2" s="1"/>
  <c r="BI248" i="2"/>
  <c r="GF252" i="2"/>
  <c r="E252" i="2"/>
  <c r="AG275" i="2"/>
  <c r="GF275" i="2"/>
  <c r="GE281" i="2"/>
  <c r="GR281" i="2" s="1"/>
  <c r="GT230" i="2"/>
  <c r="GU231" i="2"/>
  <c r="HL231" i="2"/>
  <c r="GE237" i="2"/>
  <c r="GF240" i="2"/>
  <c r="GU240" i="2"/>
  <c r="GF243" i="2"/>
  <c r="HX246" i="2"/>
  <c r="DI244" i="2"/>
  <c r="GS245" i="2"/>
  <c r="BY245" i="2"/>
  <c r="GE248" i="2"/>
  <c r="DE248" i="2"/>
  <c r="HV249" i="2"/>
  <c r="GQ254" i="2"/>
  <c r="BQ254" i="2"/>
  <c r="GK254" i="2"/>
  <c r="DE254" i="2"/>
  <c r="GU258" i="2"/>
  <c r="GD261" i="2"/>
  <c r="GD279" i="2"/>
  <c r="EG283" i="2"/>
  <c r="BA221" i="2"/>
  <c r="BY225" i="2"/>
  <c r="GK227" i="2"/>
  <c r="CK229" i="2"/>
  <c r="GF230" i="2"/>
  <c r="GV231" i="2"/>
  <c r="HX234" i="2"/>
  <c r="GP232" i="2"/>
  <c r="CW233" i="2"/>
  <c r="GT234" i="2"/>
  <c r="BA235" i="2"/>
  <c r="DY236" i="2"/>
  <c r="GO236" i="2"/>
  <c r="AW237" i="2"/>
  <c r="AS239" i="2"/>
  <c r="DY239" i="2"/>
  <c r="E240" i="2"/>
  <c r="GG240" i="2" s="1"/>
  <c r="GD241" i="2"/>
  <c r="GL242" i="2"/>
  <c r="CC243" i="2"/>
  <c r="FI243" i="2"/>
  <c r="GM243" i="2"/>
  <c r="GQ243" i="2"/>
  <c r="CG244" i="2"/>
  <c r="AW245" i="2"/>
  <c r="HR246" i="2"/>
  <c r="GF248" i="2"/>
  <c r="CS248" i="2"/>
  <c r="GU248" i="2"/>
  <c r="GT249" i="2"/>
  <c r="EW249" i="2"/>
  <c r="GL251" i="2"/>
  <c r="GF253" i="2"/>
  <c r="E253" i="2"/>
  <c r="GK268" i="2"/>
  <c r="GD269" i="2"/>
  <c r="BY292" i="2"/>
  <c r="GF292" i="2"/>
  <c r="BY229" i="2"/>
  <c r="CK233" i="2"/>
  <c r="GF234" i="2"/>
  <c r="AO235" i="2"/>
  <c r="GC235" i="2"/>
  <c r="DM236" i="2"/>
  <c r="AK237" i="2"/>
  <c r="GD238" i="2"/>
  <c r="HU240" i="2"/>
  <c r="E239" i="2"/>
  <c r="BU240" i="2"/>
  <c r="GT240" i="2"/>
  <c r="DE241" i="2"/>
  <c r="GT242" i="2"/>
  <c r="DI242" i="2"/>
  <c r="HY243" i="2"/>
  <c r="CW244" i="2"/>
  <c r="GR245" i="2"/>
  <c r="AC247" i="2"/>
  <c r="CG248" i="2"/>
  <c r="Q256" i="2"/>
  <c r="GF257" i="2"/>
  <c r="GU257" i="2"/>
  <c r="FQ262" i="2"/>
  <c r="GF287" i="2"/>
  <c r="Y287" i="2"/>
  <c r="EG221" i="2"/>
  <c r="GU221" i="2"/>
  <c r="Q225" i="2"/>
  <c r="FE225" i="2"/>
  <c r="GS225" i="2"/>
  <c r="HR228" i="2"/>
  <c r="AC229" i="2"/>
  <c r="FQ229" i="2"/>
  <c r="GU232" i="2"/>
  <c r="AO233" i="2"/>
  <c r="GC233" i="2"/>
  <c r="GP233" i="2"/>
  <c r="HO234" i="2"/>
  <c r="EG235" i="2"/>
  <c r="BQ236" i="2"/>
  <c r="GK236" i="2"/>
  <c r="EC237" i="2"/>
  <c r="BU238" i="2"/>
  <c r="GT238" i="2"/>
  <c r="GM238" i="2"/>
  <c r="GK239" i="2"/>
  <c r="GE241" i="2"/>
  <c r="HZ243" i="2"/>
  <c r="GD243" i="2"/>
  <c r="CW243" i="2"/>
  <c r="U244" i="2"/>
  <c r="BQ246" i="2"/>
  <c r="GQ246" i="2"/>
  <c r="GK246" i="2"/>
  <c r="GF247" i="2"/>
  <c r="AK248" i="2"/>
  <c r="GE250" i="2"/>
  <c r="HU252" i="2" s="1"/>
  <c r="Q253" i="2"/>
  <c r="GE253" i="2"/>
  <c r="FQ254" i="2"/>
  <c r="GP254" i="2"/>
  <c r="FA260" i="2"/>
  <c r="DI265" i="2"/>
  <c r="GT265" i="2"/>
  <c r="GP231" i="2"/>
  <c r="HV231" i="2"/>
  <c r="GQ233" i="2"/>
  <c r="GV238" i="2"/>
  <c r="Y239" i="2"/>
  <c r="AW241" i="2"/>
  <c r="GG241" i="2" s="1"/>
  <c r="GD244" i="2"/>
  <c r="AW247" i="2"/>
  <c r="GF249" i="2"/>
  <c r="GV255" i="2"/>
  <c r="DM263" i="2"/>
  <c r="AG276" i="2"/>
  <c r="DA276" i="2"/>
  <c r="FU276" i="2"/>
  <c r="GN316" i="2"/>
  <c r="GV316" i="2"/>
  <c r="GL316" i="2"/>
  <c r="GT316" i="2"/>
  <c r="GM316" i="2"/>
  <c r="GE229" i="2"/>
  <c r="HW231" i="2" s="1"/>
  <c r="AW238" i="2"/>
  <c r="EG239" i="2"/>
  <c r="GN243" i="2"/>
  <c r="AW243" i="2"/>
  <c r="GE244" i="2"/>
  <c r="I244" i="2"/>
  <c r="AS246" i="2"/>
  <c r="GG246" i="2" s="1"/>
  <c r="GO246" i="2"/>
  <c r="E249" i="2"/>
  <c r="GF250" i="2"/>
  <c r="GM250" i="2"/>
  <c r="FI250" i="2"/>
  <c r="GN254" i="2"/>
  <c r="AW254" i="2"/>
  <c r="GN255" i="2"/>
  <c r="AW255" i="2"/>
  <c r="GN260" i="2"/>
  <c r="GM261" i="2"/>
  <c r="FI261" i="2"/>
  <c r="GL279" i="2"/>
  <c r="BU280" i="2"/>
  <c r="GL280" i="2"/>
  <c r="DI320" i="2"/>
  <c r="HX222" i="2"/>
  <c r="CW221" i="2"/>
  <c r="GT222" i="2"/>
  <c r="DU225" i="2"/>
  <c r="GN228" i="2"/>
  <c r="EG229" i="2"/>
  <c r="GU229" i="2"/>
  <c r="ES231" i="2"/>
  <c r="GN232" i="2"/>
  <c r="E233" i="2"/>
  <c r="BQ233" i="2"/>
  <c r="ES233" i="2"/>
  <c r="GE233" i="2"/>
  <c r="GT233" i="2"/>
  <c r="GN234" i="2"/>
  <c r="CW235" i="2"/>
  <c r="FI235" i="2"/>
  <c r="E236" i="2"/>
  <c r="AG236" i="2"/>
  <c r="FU236" i="2"/>
  <c r="GF237" i="2"/>
  <c r="CS237" i="2"/>
  <c r="CW238" i="2"/>
  <c r="BQ239" i="2"/>
  <c r="FM239" i="2"/>
  <c r="GP240" i="2"/>
  <c r="GQ242" i="2"/>
  <c r="FQ242" i="2"/>
  <c r="U243" i="2"/>
  <c r="GK244" i="2"/>
  <c r="Q245" i="2"/>
  <c r="DQ247" i="2"/>
  <c r="EO248" i="2"/>
  <c r="GD249" i="2"/>
  <c r="BQ250" i="2"/>
  <c r="GG250" i="2" s="1"/>
  <c r="GD255" i="2"/>
  <c r="GF256" i="2"/>
  <c r="E256" i="2"/>
  <c r="DU256" i="2"/>
  <c r="GL257" i="2"/>
  <c r="BU257" i="2"/>
  <c r="HP258" i="2"/>
  <c r="GS260" i="2"/>
  <c r="GG266" i="2"/>
  <c r="GE270" i="2"/>
  <c r="GT270" i="2"/>
  <c r="DI270" i="2"/>
  <c r="GG271" i="2"/>
  <c r="GM276" i="2"/>
  <c r="FI276" i="2"/>
  <c r="E303" i="2"/>
  <c r="GE303" i="2"/>
  <c r="CC303" i="2"/>
  <c r="EW303" i="2"/>
  <c r="GF307" i="2"/>
  <c r="Q307" i="2"/>
  <c r="HW258" i="2"/>
  <c r="GS256" i="2"/>
  <c r="GL260" i="2"/>
  <c r="BY262" i="2"/>
  <c r="GN264" i="2"/>
  <c r="GT264" i="2"/>
  <c r="GR264" i="2"/>
  <c r="GO264" i="2"/>
  <c r="GQ264" i="2"/>
  <c r="GK264" i="2"/>
  <c r="GT272" i="2"/>
  <c r="DI272" i="2"/>
  <c r="GD274" i="2"/>
  <c r="Y285" i="2"/>
  <c r="GE285" i="2"/>
  <c r="GI286" i="2"/>
  <c r="GP286" i="2"/>
  <c r="GI298" i="2"/>
  <c r="GN286" i="2"/>
  <c r="GS286" i="2"/>
  <c r="GR286" i="2"/>
  <c r="BY289" i="2"/>
  <c r="ES289" i="2"/>
  <c r="AS325" i="2"/>
  <c r="DA239" i="2"/>
  <c r="DY243" i="2"/>
  <c r="AW244" i="2"/>
  <c r="GF245" i="2"/>
  <c r="HV246" i="2"/>
  <c r="GS247" i="2"/>
  <c r="BY247" i="2"/>
  <c r="AC249" i="2"/>
  <c r="GR249" i="2"/>
  <c r="DE253" i="2"/>
  <c r="HO255" i="2"/>
  <c r="ES253" i="2"/>
  <c r="HV255" i="2"/>
  <c r="GK253" i="2"/>
  <c r="GS254" i="2"/>
  <c r="BY254" i="2"/>
  <c r="GT254" i="2"/>
  <c r="GF255" i="2"/>
  <c r="GR256" i="2"/>
  <c r="ES256" i="2"/>
  <c r="AS257" i="2"/>
  <c r="HS258" i="2"/>
  <c r="GD259" i="2"/>
  <c r="GU259" i="2"/>
  <c r="HY261" i="2"/>
  <c r="EG259" i="2"/>
  <c r="GE261" i="2"/>
  <c r="BU261" i="2"/>
  <c r="GQ263" i="2"/>
  <c r="BQ263" i="2"/>
  <c r="EK263" i="2"/>
  <c r="GF264" i="2"/>
  <c r="GM264" i="2"/>
  <c r="ES270" i="2"/>
  <c r="GG270" i="2" s="1"/>
  <c r="GR270" i="2"/>
  <c r="GD275" i="2"/>
  <c r="FQ277" i="2"/>
  <c r="AG280" i="2"/>
  <c r="GE280" i="2"/>
  <c r="DI283" i="2"/>
  <c r="GL286" i="2"/>
  <c r="GD288" i="2"/>
  <c r="DE297" i="2"/>
  <c r="DM243" i="2"/>
  <c r="AK244" i="2"/>
  <c r="GP246" i="2"/>
  <c r="HW246" i="2"/>
  <c r="BM247" i="2"/>
  <c r="CS249" i="2"/>
  <c r="M253" i="2"/>
  <c r="GQ253" i="2"/>
  <c r="GU254" i="2"/>
  <c r="BY256" i="2"/>
  <c r="GM256" i="2"/>
  <c r="GE259" i="2"/>
  <c r="GG260" i="2"/>
  <c r="BU260" i="2"/>
  <c r="GF261" i="2"/>
  <c r="GS264" i="2"/>
  <c r="AW267" i="2"/>
  <c r="DQ267" i="2"/>
  <c r="FU268" i="2"/>
  <c r="CO269" i="2"/>
  <c r="HY270" i="2"/>
  <c r="GU270" i="2"/>
  <c r="EG270" i="2"/>
  <c r="GO276" i="2"/>
  <c r="AS276" i="2"/>
  <c r="GG276" i="2" s="1"/>
  <c r="DM276" i="2"/>
  <c r="GE276" i="2"/>
  <c r="GD280" i="2"/>
  <c r="FI280" i="2"/>
  <c r="GF281" i="2"/>
  <c r="CW283" i="2"/>
  <c r="BQ286" i="2"/>
  <c r="GQ286" i="2"/>
  <c r="GU286" i="2"/>
  <c r="GL236" i="2"/>
  <c r="CC239" i="2"/>
  <c r="DA243" i="2"/>
  <c r="Y244" i="2"/>
  <c r="FM244" i="2"/>
  <c r="BI245" i="2"/>
  <c r="BA247" i="2"/>
  <c r="CG249" i="2"/>
  <c r="GK251" i="2"/>
  <c r="EG256" i="2"/>
  <c r="GU256" i="2"/>
  <c r="AG257" i="2"/>
  <c r="DA257" i="2"/>
  <c r="FU257" i="2"/>
  <c r="BI258" i="2"/>
  <c r="EC258" i="2"/>
  <c r="GF259" i="2"/>
  <c r="BA259" i="2"/>
  <c r="DU259" i="2"/>
  <c r="DA261" i="2"/>
  <c r="BE263" i="2"/>
  <c r="DY263" i="2"/>
  <c r="AG265" i="2"/>
  <c r="GD270" i="2"/>
  <c r="GM270" i="2"/>
  <c r="EO272" i="2"/>
  <c r="GK274" i="2"/>
  <c r="DE274" i="2"/>
  <c r="CO275" i="2"/>
  <c r="GE275" i="2"/>
  <c r="GF278" i="2"/>
  <c r="GN278" i="2"/>
  <c r="AW278" i="2"/>
  <c r="GM286" i="2"/>
  <c r="GF288" i="2"/>
  <c r="GG290" i="2"/>
  <c r="FI292" i="2"/>
  <c r="GO237" i="2"/>
  <c r="AG239" i="2"/>
  <c r="FU239" i="2"/>
  <c r="BE243" i="2"/>
  <c r="DQ244" i="2"/>
  <c r="Y245" i="2"/>
  <c r="EO245" i="2"/>
  <c r="GE247" i="2"/>
  <c r="HA255" i="2" s="1"/>
  <c r="E247" i="2"/>
  <c r="ES247" i="2"/>
  <c r="AW249" i="2"/>
  <c r="GN249" i="2"/>
  <c r="GP251" i="2"/>
  <c r="CW253" i="2"/>
  <c r="GR254" i="2"/>
  <c r="ES254" i="2"/>
  <c r="GG255" i="2"/>
  <c r="HY255" i="2"/>
  <c r="GT256" i="2"/>
  <c r="DI256" i="2"/>
  <c r="BA257" i="2"/>
  <c r="DU257" i="2"/>
  <c r="AK258" i="2"/>
  <c r="DE258" i="2"/>
  <c r="AC259" i="2"/>
  <c r="CW259" i="2"/>
  <c r="FQ259" i="2"/>
  <c r="BA261" i="2"/>
  <c r="DU261" i="2"/>
  <c r="EG262" i="2"/>
  <c r="AG263" i="2"/>
  <c r="DA263" i="2"/>
  <c r="FU263" i="2"/>
  <c r="GD265" i="2"/>
  <c r="BM265" i="2"/>
  <c r="GF267" i="2"/>
  <c r="DM268" i="2"/>
  <c r="GF269" i="2"/>
  <c r="Y269" i="2"/>
  <c r="GS270" i="2"/>
  <c r="BY270" i="2"/>
  <c r="GE272" i="2"/>
  <c r="BM272" i="2"/>
  <c r="GD273" i="2"/>
  <c r="DA273" i="2"/>
  <c r="GU276" i="2"/>
  <c r="BM277" i="2"/>
  <c r="GU281" i="2"/>
  <c r="EG281" i="2"/>
  <c r="BY282" i="2"/>
  <c r="DE290" i="2"/>
  <c r="U239" i="2"/>
  <c r="FI239" i="2"/>
  <c r="GO241" i="2"/>
  <c r="AS243" i="2"/>
  <c r="GU243" i="2"/>
  <c r="DE244" i="2"/>
  <c r="M245" i="2"/>
  <c r="EG247" i="2"/>
  <c r="AK249" i="2"/>
  <c r="FM249" i="2"/>
  <c r="FA253" i="2"/>
  <c r="GC256" i="2"/>
  <c r="GE258" i="2"/>
  <c r="GP260" i="2"/>
  <c r="Y261" i="2"/>
  <c r="GC261" i="2"/>
  <c r="GU264" i="2"/>
  <c r="GP264" i="2"/>
  <c r="M267" i="2"/>
  <c r="CG267" i="2"/>
  <c r="FA267" i="2"/>
  <c r="AG268" i="2"/>
  <c r="DA268" i="2"/>
  <c r="GD271" i="2"/>
  <c r="GF280" i="2"/>
  <c r="GF282" i="2"/>
  <c r="FQ283" i="2"/>
  <c r="GP331" i="2"/>
  <c r="GI331" i="2"/>
  <c r="GT331" i="2"/>
  <c r="GM331" i="2"/>
  <c r="GL331" i="2"/>
  <c r="GX331" i="2"/>
  <c r="GK331" i="2"/>
  <c r="AG243" i="2"/>
  <c r="FU243" i="2"/>
  <c r="CS244" i="2"/>
  <c r="EC245" i="2"/>
  <c r="DU247" i="2"/>
  <c r="HQ249" i="2"/>
  <c r="GV248" i="2"/>
  <c r="FA249" i="2"/>
  <c r="CK253" i="2"/>
  <c r="GD254" i="2"/>
  <c r="GL254" i="2"/>
  <c r="GM254" i="2"/>
  <c r="GD256" i="2"/>
  <c r="HZ258" i="2"/>
  <c r="CW256" i="2"/>
  <c r="HT258" i="2"/>
  <c r="FQ256" i="2"/>
  <c r="Y258" i="2"/>
  <c r="CS258" i="2"/>
  <c r="FM258" i="2"/>
  <c r="Q259" i="2"/>
  <c r="CK259" i="2"/>
  <c r="FE259" i="2"/>
  <c r="GQ260" i="2"/>
  <c r="BQ260" i="2"/>
  <c r="GK260" i="2"/>
  <c r="DI261" i="2"/>
  <c r="GE262" i="2"/>
  <c r="GP262" i="2" s="1"/>
  <c r="DI262" i="2"/>
  <c r="HX264" i="2"/>
  <c r="GF265" i="2"/>
  <c r="GV269" i="2"/>
  <c r="CW269" i="2"/>
  <c r="BA272" i="2"/>
  <c r="CW274" i="2"/>
  <c r="GG277" i="2"/>
  <c r="BM279" i="2"/>
  <c r="E282" i="2"/>
  <c r="GT284" i="2"/>
  <c r="DI284" i="2"/>
  <c r="GG298" i="2"/>
  <c r="GD303" i="2"/>
  <c r="GD304" i="2"/>
  <c r="U304" i="2"/>
  <c r="GE304" i="2"/>
  <c r="DQ245" i="2"/>
  <c r="GL246" i="2"/>
  <c r="DI247" i="2"/>
  <c r="Y249" i="2"/>
  <c r="EO249" i="2"/>
  <c r="GC249" i="2"/>
  <c r="HX249" i="2"/>
  <c r="GE252" i="2"/>
  <c r="GT252" i="2" s="1"/>
  <c r="HW255" i="2"/>
  <c r="BY253" i="2"/>
  <c r="DA253" i="2"/>
  <c r="FQ253" i="2"/>
  <c r="HT255" i="2"/>
  <c r="GE256" i="2"/>
  <c r="GK256" i="2" s="1"/>
  <c r="GT258" i="2"/>
  <c r="FA261" i="2"/>
  <c r="CW262" i="2"/>
  <c r="GD263" i="2"/>
  <c r="GK263" i="2"/>
  <c r="BU267" i="2"/>
  <c r="EO267" i="2"/>
  <c r="U268" i="2"/>
  <c r="CO268" i="2"/>
  <c r="BU269" i="2"/>
  <c r="FQ269" i="2"/>
  <c r="GF271" i="2"/>
  <c r="BI274" i="2"/>
  <c r="FQ274" i="2"/>
  <c r="BU275" i="2"/>
  <c r="BQ276" i="2"/>
  <c r="GQ276" i="2"/>
  <c r="EK276" i="2"/>
  <c r="EK278" i="2"/>
  <c r="ES283" i="2"/>
  <c r="GD285" i="2"/>
  <c r="BY288" i="2"/>
  <c r="DA288" i="2"/>
  <c r="FQ288" i="2"/>
  <c r="Q289" i="2"/>
  <c r="CK289" i="2"/>
  <c r="FE289" i="2"/>
  <c r="BQ312" i="2"/>
  <c r="GL265" i="2"/>
  <c r="DU265" i="2"/>
  <c r="GE266" i="2"/>
  <c r="GE268" i="2"/>
  <c r="AG269" i="2"/>
  <c r="FI269" i="2"/>
  <c r="GE271" i="2"/>
  <c r="HW273" i="2" s="1"/>
  <c r="GD272" i="2"/>
  <c r="DU272" i="2"/>
  <c r="GL272" i="2"/>
  <c r="Y273" i="2"/>
  <c r="EO273" i="2"/>
  <c r="EO275" i="2"/>
  <c r="DI277" i="2"/>
  <c r="DU279" i="2"/>
  <c r="DY281" i="2"/>
  <c r="AC288" i="2"/>
  <c r="DU288" i="2"/>
  <c r="GE290" i="2"/>
  <c r="GK290" i="2" s="1"/>
  <c r="AS293" i="2"/>
  <c r="DM293" i="2"/>
  <c r="EW294" i="2"/>
  <c r="CC296" i="2"/>
  <c r="GE300" i="2"/>
  <c r="GM306" i="2"/>
  <c r="GD313" i="2"/>
  <c r="U313" i="2"/>
  <c r="GG313" i="2" s="1"/>
  <c r="GE313" i="2"/>
  <c r="FI313" i="2"/>
  <c r="GD277" i="2"/>
  <c r="BQ278" i="2"/>
  <c r="GE279" i="2"/>
  <c r="GK279" i="2" s="1"/>
  <c r="DI279" i="2"/>
  <c r="GS281" i="2"/>
  <c r="BY281" i="2"/>
  <c r="GS284" i="2"/>
  <c r="AW285" i="2"/>
  <c r="GG285" i="2" s="1"/>
  <c r="GF286" i="2"/>
  <c r="GR287" i="2"/>
  <c r="GP287" i="2"/>
  <c r="GV287" i="2"/>
  <c r="GU287" i="2"/>
  <c r="GO287" i="2"/>
  <c r="GQ287" i="2"/>
  <c r="DI289" i="2"/>
  <c r="GF290" i="2"/>
  <c r="AW290" i="2"/>
  <c r="GE293" i="2"/>
  <c r="GM293" i="2" s="1"/>
  <c r="AS297" i="2"/>
  <c r="GF301" i="2"/>
  <c r="Y307" i="2"/>
  <c r="GE307" i="2"/>
  <c r="HE315" i="2" s="1"/>
  <c r="GD310" i="2"/>
  <c r="CS329" i="2"/>
  <c r="GW329" i="2"/>
  <c r="GV261" i="2"/>
  <c r="BU265" i="2"/>
  <c r="BQ266" i="2"/>
  <c r="FI266" i="2"/>
  <c r="GE267" i="2"/>
  <c r="HY267" i="2" s="1"/>
  <c r="AS268" i="2"/>
  <c r="BQ268" i="2"/>
  <c r="FI268" i="2"/>
  <c r="DI269" i="2"/>
  <c r="AS271" i="2"/>
  <c r="FI271" i="2"/>
  <c r="GF272" i="2"/>
  <c r="GN272" i="2"/>
  <c r="GQ275" i="2"/>
  <c r="GV276" i="2"/>
  <c r="GS276" i="2"/>
  <c r="GE277" i="2"/>
  <c r="BU277" i="2"/>
  <c r="CW277" i="2"/>
  <c r="GF279" i="2"/>
  <c r="BU279" i="2"/>
  <c r="CW279" i="2"/>
  <c r="GU284" i="2"/>
  <c r="EG284" i="2"/>
  <c r="GL287" i="2"/>
  <c r="GD291" i="2"/>
  <c r="EG304" i="2"/>
  <c r="FI308" i="2"/>
  <c r="FQ317" i="2"/>
  <c r="GS320" i="2"/>
  <c r="GN331" i="2"/>
  <c r="AW331" i="2"/>
  <c r="GE255" i="2"/>
  <c r="GN265" i="2"/>
  <c r="GN269" i="2"/>
  <c r="GK270" i="2"/>
  <c r="HR270" i="2"/>
  <c r="E272" i="2"/>
  <c r="GF274" i="2"/>
  <c r="GT276" i="2"/>
  <c r="GM278" i="2"/>
  <c r="GD282" i="2"/>
  <c r="GN284" i="2"/>
  <c r="AW284" i="2"/>
  <c r="BY284" i="2"/>
  <c r="E287" i="2"/>
  <c r="GG287" i="2" s="1"/>
  <c r="AS287" i="2"/>
  <c r="BQ287" i="2"/>
  <c r="FI287" i="2"/>
  <c r="CW288" i="2"/>
  <c r="CW289" i="2"/>
  <c r="GF296" i="2"/>
  <c r="HR300" i="2"/>
  <c r="AO300" i="2"/>
  <c r="EG301" i="2"/>
  <c r="GG308" i="2"/>
  <c r="GF308" i="2"/>
  <c r="BQ315" i="2"/>
  <c r="AO253" i="2"/>
  <c r="GC253" i="2"/>
  <c r="BE257" i="2"/>
  <c r="AK261" i="2"/>
  <c r="FM261" i="2"/>
  <c r="BY265" i="2"/>
  <c r="GN268" i="2"/>
  <c r="BY269" i="2"/>
  <c r="HS270" i="2"/>
  <c r="AW272" i="2"/>
  <c r="GS272" i="2"/>
  <c r="BY272" i="2"/>
  <c r="DE273" i="2"/>
  <c r="GO275" i="2"/>
  <c r="BQ275" i="2"/>
  <c r="CS275" i="2"/>
  <c r="BY276" i="2"/>
  <c r="CW276" i="2"/>
  <c r="EG276" i="2"/>
  <c r="ES276" i="2"/>
  <c r="FQ276" i="2"/>
  <c r="AW277" i="2"/>
  <c r="BY277" i="2"/>
  <c r="FA277" i="2"/>
  <c r="BU278" i="2"/>
  <c r="GL278" i="2"/>
  <c r="BY279" i="2"/>
  <c r="GQ280" i="2"/>
  <c r="BQ280" i="2"/>
  <c r="GK280" i="2"/>
  <c r="CC281" i="2"/>
  <c r="GP281" i="2"/>
  <c r="GE282" i="2"/>
  <c r="GR282" i="2" s="1"/>
  <c r="BM284" i="2"/>
  <c r="FM284" i="2"/>
  <c r="GN287" i="2"/>
  <c r="GD294" i="2"/>
  <c r="BQ294" i="2"/>
  <c r="CW296" i="2"/>
  <c r="GU299" i="2"/>
  <c r="GF304" i="2"/>
  <c r="GF306" i="2"/>
  <c r="E306" i="2"/>
  <c r="GQ308" i="2"/>
  <c r="BU245" i="2"/>
  <c r="GM245" i="2"/>
  <c r="DE249" i="2"/>
  <c r="EG253" i="2"/>
  <c r="GU253" i="2"/>
  <c r="GN256" i="2"/>
  <c r="E257" i="2"/>
  <c r="GG257" i="2" s="1"/>
  <c r="EW257" i="2"/>
  <c r="AO265" i="2"/>
  <c r="GG265" i="2" s="1"/>
  <c r="FE265" i="2"/>
  <c r="GQ268" i="2"/>
  <c r="GT269" i="2"/>
  <c r="GR271" i="2"/>
  <c r="AC272" i="2"/>
  <c r="FQ272" i="2"/>
  <c r="BI273" i="2"/>
  <c r="GK273" i="2"/>
  <c r="BQ274" i="2"/>
  <c r="AW275" i="2"/>
  <c r="AC277" i="2"/>
  <c r="AC279" i="2"/>
  <c r="FQ279" i="2"/>
  <c r="AS281" i="2"/>
  <c r="FU281" i="2"/>
  <c r="Y284" i="2"/>
  <c r="EO284" i="2"/>
  <c r="AS286" i="2"/>
  <c r="GO286" i="2"/>
  <c r="E288" i="2"/>
  <c r="FE288" i="2"/>
  <c r="GE288" i="2"/>
  <c r="GT288" i="2" s="1"/>
  <c r="AW289" i="2"/>
  <c r="AW292" i="2"/>
  <c r="BM292" i="2"/>
  <c r="GF293" i="2"/>
  <c r="BQ293" i="2"/>
  <c r="EK293" i="2"/>
  <c r="GQ295" i="2"/>
  <c r="GL295" i="2"/>
  <c r="GK295" i="2"/>
  <c r="GM295" i="2"/>
  <c r="GS295" i="2"/>
  <c r="GV295" i="2"/>
  <c r="GT295" i="2"/>
  <c r="GU295" i="2"/>
  <c r="GR295" i="2"/>
  <c r="GF297" i="2"/>
  <c r="Y297" i="2"/>
  <c r="GE297" i="2"/>
  <c r="GV305" i="2"/>
  <c r="M312" i="2"/>
  <c r="DI312" i="2"/>
  <c r="GT312" i="2"/>
  <c r="GG327" i="2"/>
  <c r="AS329" i="2"/>
  <c r="GO329" i="2"/>
  <c r="GE329" i="2"/>
  <c r="GE251" i="2"/>
  <c r="GS251" i="2"/>
  <c r="DU253" i="2"/>
  <c r="GF258" i="2"/>
  <c r="GR260" i="2"/>
  <c r="GE265" i="2"/>
  <c r="GU265" i="2"/>
  <c r="BQ269" i="2"/>
  <c r="GE269" i="2"/>
  <c r="GP269" i="2" s="1"/>
  <c r="Q272" i="2"/>
  <c r="FE272" i="2"/>
  <c r="GN273" i="2"/>
  <c r="AW273" i="2"/>
  <c r="GU274" i="2"/>
  <c r="GE274" i="2"/>
  <c r="HZ276" i="2" s="1"/>
  <c r="GK275" i="2"/>
  <c r="Q277" i="2"/>
  <c r="ES277" i="2"/>
  <c r="Q279" i="2"/>
  <c r="FE279" i="2"/>
  <c r="AG281" i="2"/>
  <c r="GL281" i="2"/>
  <c r="FI281" i="2"/>
  <c r="GM281" i="2"/>
  <c r="FQ282" i="2"/>
  <c r="AO284" i="2"/>
  <c r="GV284" i="2"/>
  <c r="BU285" i="2"/>
  <c r="GL285" i="2"/>
  <c r="EO285" i="2"/>
  <c r="GT286" i="2"/>
  <c r="HQ288" i="2"/>
  <c r="FI286" i="2"/>
  <c r="AO288" i="2"/>
  <c r="GD289" i="2"/>
  <c r="BM289" i="2"/>
  <c r="EG289" i="2"/>
  <c r="GD292" i="2"/>
  <c r="BY300" i="2"/>
  <c r="HW300" i="2"/>
  <c r="GS300" i="2"/>
  <c r="BI305" i="2"/>
  <c r="GG305" i="2" s="1"/>
  <c r="GM313" i="2"/>
  <c r="GF320" i="2"/>
  <c r="BY321" i="2"/>
  <c r="ES321" i="2"/>
  <c r="DI253" i="2"/>
  <c r="DY257" i="2"/>
  <c r="GO259" i="2"/>
  <c r="DE261" i="2"/>
  <c r="GD262" i="2"/>
  <c r="Q265" i="2"/>
  <c r="ES265" i="2"/>
  <c r="GV265" i="2"/>
  <c r="BE269" i="2"/>
  <c r="GU269" i="2"/>
  <c r="FU269" i="2"/>
  <c r="GR272" i="2"/>
  <c r="ES272" i="2"/>
  <c r="GF273" i="2"/>
  <c r="FM273" i="2"/>
  <c r="Y275" i="2"/>
  <c r="FM275" i="2"/>
  <c r="EG277" i="2"/>
  <c r="ES279" i="2"/>
  <c r="GN280" i="2"/>
  <c r="U281" i="2"/>
  <c r="GV281" i="2"/>
  <c r="EW281" i="2"/>
  <c r="GD283" i="2"/>
  <c r="BU284" i="2"/>
  <c r="GK284" i="2"/>
  <c r="GO285" i="2"/>
  <c r="AS285" i="2"/>
  <c r="ES288" i="2"/>
  <c r="GE289" i="2"/>
  <c r="GT289" i="2" s="1"/>
  <c r="DE289" i="2"/>
  <c r="GS301" i="2"/>
  <c r="BY301" i="2"/>
  <c r="BY309" i="2"/>
  <c r="BY317" i="2"/>
  <c r="U321" i="2"/>
  <c r="GE321" i="2"/>
  <c r="GM321" i="2"/>
  <c r="FI321" i="2"/>
  <c r="GG321" i="2" s="1"/>
  <c r="GS255" i="2"/>
  <c r="DM257" i="2"/>
  <c r="CS261" i="2"/>
  <c r="FU261" i="2"/>
  <c r="GV264" i="2"/>
  <c r="EG265" i="2"/>
  <c r="AS269" i="2"/>
  <c r="GG269" i="2" s="1"/>
  <c r="GO269" i="2"/>
  <c r="EG272" i="2"/>
  <c r="AK273" i="2"/>
  <c r="FA273" i="2"/>
  <c r="AS274" i="2"/>
  <c r="GO274" i="2"/>
  <c r="GL274" i="2"/>
  <c r="M275" i="2"/>
  <c r="FA275" i="2"/>
  <c r="HX276" i="2"/>
  <c r="DU277" i="2"/>
  <c r="GU279" i="2"/>
  <c r="EG279" i="2"/>
  <c r="E281" i="2"/>
  <c r="EK281" i="2"/>
  <c r="GE283" i="2"/>
  <c r="GM283" i="2" s="1"/>
  <c r="EC284" i="2"/>
  <c r="GR284" i="2"/>
  <c r="BI285" i="2"/>
  <c r="EC285" i="2"/>
  <c r="EG288" i="2"/>
  <c r="GM288" i="2"/>
  <c r="GF289" i="2"/>
  <c r="GE291" i="2"/>
  <c r="BQ292" i="2"/>
  <c r="GQ292" i="2"/>
  <c r="GF298" i="2"/>
  <c r="GD301" i="2"/>
  <c r="GV303" i="2"/>
  <c r="CW303" i="2"/>
  <c r="FQ303" i="2"/>
  <c r="GP303" i="2"/>
  <c r="GD305" i="2"/>
  <c r="AW305" i="2"/>
  <c r="HR306" i="2"/>
  <c r="GR324" i="2"/>
  <c r="CS325" i="2"/>
  <c r="BY316" i="2"/>
  <c r="ES317" i="2"/>
  <c r="HV318" i="2"/>
  <c r="GR317" i="2"/>
  <c r="CS323" i="2"/>
  <c r="GW323" i="2"/>
  <c r="E292" i="2"/>
  <c r="DU292" i="2"/>
  <c r="Y293" i="2"/>
  <c r="CS293" i="2"/>
  <c r="FM293" i="2"/>
  <c r="E294" i="2"/>
  <c r="GE294" i="2"/>
  <c r="GV294" i="2" s="1"/>
  <c r="BA294" i="2"/>
  <c r="GN300" i="2"/>
  <c r="AW300" i="2"/>
  <c r="DA304" i="2"/>
  <c r="EC305" i="2"/>
  <c r="HU309" i="2"/>
  <c r="DE307" i="2"/>
  <c r="GS308" i="2"/>
  <c r="BY308" i="2"/>
  <c r="GE308" i="2"/>
  <c r="GD316" i="2"/>
  <c r="GS316" i="2"/>
  <c r="GQ323" i="2"/>
  <c r="GF330" i="2"/>
  <c r="BA312" i="2"/>
  <c r="BY322" i="2"/>
  <c r="GT409" i="2"/>
  <c r="DI409" i="2"/>
  <c r="BI261" i="2"/>
  <c r="CK265" i="2"/>
  <c r="HT270" i="2"/>
  <c r="GP268" i="2"/>
  <c r="DA269" i="2"/>
  <c r="BU273" i="2"/>
  <c r="GM273" i="2"/>
  <c r="GK276" i="2"/>
  <c r="AO277" i="2"/>
  <c r="GC277" i="2"/>
  <c r="GO278" i="2"/>
  <c r="GO280" i="2"/>
  <c r="DA281" i="2"/>
  <c r="ES282" i="2"/>
  <c r="GE284" i="2"/>
  <c r="GM285" i="2"/>
  <c r="FI285" i="2"/>
  <c r="GG286" i="2"/>
  <c r="GV286" i="2"/>
  <c r="CK288" i="2"/>
  <c r="BU290" i="2"/>
  <c r="GN291" i="2"/>
  <c r="GL291" i="2"/>
  <c r="GK291" i="2"/>
  <c r="GE292" i="2"/>
  <c r="GQ300" i="2"/>
  <c r="BQ300" i="2"/>
  <c r="EK300" i="2"/>
  <c r="GV302" i="2"/>
  <c r="GK305" i="2"/>
  <c r="DE308" i="2"/>
  <c r="GK308" i="2"/>
  <c r="GF315" i="2"/>
  <c r="Y315" i="2"/>
  <c r="CS315" i="2"/>
  <c r="FM315" i="2"/>
  <c r="GG317" i="2"/>
  <c r="E320" i="2"/>
  <c r="GG320" i="2" s="1"/>
  <c r="GE320" i="2"/>
  <c r="Y320" i="2"/>
  <c r="GQ320" i="2"/>
  <c r="GR294" i="2"/>
  <c r="ES294" i="2"/>
  <c r="GD302" i="2"/>
  <c r="AS303" i="2"/>
  <c r="GO303" i="2"/>
  <c r="HX306" i="2"/>
  <c r="DI304" i="2"/>
  <c r="GT304" i="2"/>
  <c r="BQ306" i="2"/>
  <c r="GF312" i="2"/>
  <c r="AS313" i="2"/>
  <c r="GO313" i="2"/>
  <c r="GU313" i="2"/>
  <c r="HS321" i="2"/>
  <c r="GF325" i="2"/>
  <c r="Q325" i="2"/>
  <c r="GX327" i="2"/>
  <c r="GV327" i="2"/>
  <c r="GU327" i="2"/>
  <c r="GS327" i="2"/>
  <c r="GN327" i="2"/>
  <c r="GL327" i="2"/>
  <c r="GR327" i="2"/>
  <c r="GQ327" i="2"/>
  <c r="GC288" i="2"/>
  <c r="BU289" i="2"/>
  <c r="GS291" i="2"/>
  <c r="GT291" i="2"/>
  <c r="CK296" i="2"/>
  <c r="HV303" i="2"/>
  <c r="GP302" i="2"/>
  <c r="AO304" i="2"/>
  <c r="EK306" i="2"/>
  <c r="M309" i="2"/>
  <c r="DI309" i="2"/>
  <c r="CS310" i="2"/>
  <c r="GR328" i="2"/>
  <c r="HW339" i="2"/>
  <c r="DY338" i="2"/>
  <c r="GD298" i="2"/>
  <c r="GF300" i="2"/>
  <c r="GE301" i="2"/>
  <c r="GR301" i="2" s="1"/>
  <c r="GT301" i="2"/>
  <c r="DI301" i="2"/>
  <c r="HX303" i="2"/>
  <c r="BQ303" i="2"/>
  <c r="GQ303" i="2"/>
  <c r="GL310" i="2"/>
  <c r="M323" i="2"/>
  <c r="GX323" i="2"/>
  <c r="DE324" i="2"/>
  <c r="GM327" i="2"/>
  <c r="GS328" i="2"/>
  <c r="BY328" i="2"/>
  <c r="GD331" i="2"/>
  <c r="EG336" i="2"/>
  <c r="HY338" i="2"/>
  <c r="DI345" i="2"/>
  <c r="GC291" i="2"/>
  <c r="BA292" i="2"/>
  <c r="DQ292" i="2"/>
  <c r="FU292" i="2"/>
  <c r="BE293" i="2"/>
  <c r="DY293" i="2"/>
  <c r="U294" i="2"/>
  <c r="CO294" i="2"/>
  <c r="FI294" i="2"/>
  <c r="AW297" i="2"/>
  <c r="GN298" i="2"/>
  <c r="GT298" i="2"/>
  <c r="HS300" i="2"/>
  <c r="GS298" i="2"/>
  <c r="GP298" i="2"/>
  <c r="HT300" i="2"/>
  <c r="E300" i="2"/>
  <c r="GF302" i="2"/>
  <c r="FI304" i="2"/>
  <c r="GM304" i="2"/>
  <c r="GR308" i="2"/>
  <c r="ES314" i="2"/>
  <c r="GD322" i="2"/>
  <c r="GW324" i="2"/>
  <c r="CS324" i="2"/>
  <c r="GR291" i="2"/>
  <c r="FQ291" i="2"/>
  <c r="GG291" i="2" s="1"/>
  <c r="BU293" i="2"/>
  <c r="EO293" i="2"/>
  <c r="BM294" i="2"/>
  <c r="EG294" i="2"/>
  <c r="GO295" i="2"/>
  <c r="AC296" i="2"/>
  <c r="GM297" i="2"/>
  <c r="GQ298" i="2"/>
  <c r="E301" i="2"/>
  <c r="Q302" i="2"/>
  <c r="GG302" i="2" s="1"/>
  <c r="GU302" i="2"/>
  <c r="BE303" i="2"/>
  <c r="DY303" i="2"/>
  <c r="DU304" i="2"/>
  <c r="DE305" i="2"/>
  <c r="GP307" i="2"/>
  <c r="AK308" i="2"/>
  <c r="FU308" i="2"/>
  <c r="GN308" i="2"/>
  <c r="BU309" i="2"/>
  <c r="GN310" i="2"/>
  <c r="BU310" i="2"/>
  <c r="DE312" i="2"/>
  <c r="EG314" i="2"/>
  <c r="GG315" i="2"/>
  <c r="EK322" i="2"/>
  <c r="AW328" i="2"/>
  <c r="GN328" i="2"/>
  <c r="GX334" i="2"/>
  <c r="GK334" i="2"/>
  <c r="GN334" i="2"/>
  <c r="GM334" i="2"/>
  <c r="GW334" i="2"/>
  <c r="GT334" i="2"/>
  <c r="GS334" i="2"/>
  <c r="GR334" i="2"/>
  <c r="FQ338" i="2"/>
  <c r="BY342" i="2"/>
  <c r="GG342" i="2" s="1"/>
  <c r="FQ343" i="2"/>
  <c r="HT282" i="2"/>
  <c r="HQ285" i="2"/>
  <c r="AW293" i="2"/>
  <c r="DQ293" i="2"/>
  <c r="AO294" i="2"/>
  <c r="DI294" i="2"/>
  <c r="GC294" i="2"/>
  <c r="BI296" i="2"/>
  <c r="GG296" i="2" s="1"/>
  <c r="FQ296" i="2"/>
  <c r="BQ297" i="2"/>
  <c r="GT299" i="2"/>
  <c r="GN299" i="2"/>
  <c r="GO300" i="2"/>
  <c r="GT300" i="2"/>
  <c r="DY300" i="2"/>
  <c r="AW302" i="2"/>
  <c r="AG303" i="2"/>
  <c r="DA303" i="2"/>
  <c r="FU303" i="2"/>
  <c r="GM303" i="2"/>
  <c r="BU304" i="2"/>
  <c r="HP306" i="2"/>
  <c r="GC304" i="2"/>
  <c r="GF305" i="2"/>
  <c r="GR306" i="2"/>
  <c r="GD309" i="2"/>
  <c r="FI309" i="2"/>
  <c r="GE311" i="2"/>
  <c r="GU317" i="2"/>
  <c r="GU318" i="2"/>
  <c r="GV321" i="2"/>
  <c r="CW321" i="2"/>
  <c r="AW323" i="2"/>
  <c r="BI324" i="2"/>
  <c r="Y325" i="2"/>
  <c r="GE325" i="2"/>
  <c r="HT327" i="2" s="1"/>
  <c r="GF337" i="2"/>
  <c r="E337" i="2"/>
  <c r="AS292" i="2"/>
  <c r="GV292" i="2"/>
  <c r="U293" i="2"/>
  <c r="CO293" i="2"/>
  <c r="FI293" i="2"/>
  <c r="BE294" i="2"/>
  <c r="DY294" i="2"/>
  <c r="BY296" i="2"/>
  <c r="EO296" i="2"/>
  <c r="M297" i="2"/>
  <c r="CG297" i="2"/>
  <c r="FA297" i="2"/>
  <c r="GG299" i="2"/>
  <c r="GQ301" i="2"/>
  <c r="GR303" i="2"/>
  <c r="ES303" i="2"/>
  <c r="AS304" i="2"/>
  <c r="GD307" i="2"/>
  <c r="BU307" i="2"/>
  <c r="GL307" i="2"/>
  <c r="GD308" i="2"/>
  <c r="FM308" i="2"/>
  <c r="GE309" i="2"/>
  <c r="GS309" i="2" s="1"/>
  <c r="E309" i="2"/>
  <c r="BM309" i="2"/>
  <c r="GF311" i="2"/>
  <c r="BU312" i="2"/>
  <c r="GD314" i="2"/>
  <c r="BU315" i="2"/>
  <c r="GL315" i="2"/>
  <c r="HP315" i="2"/>
  <c r="EO315" i="2"/>
  <c r="GU316" i="2"/>
  <c r="HY318" i="2"/>
  <c r="EG316" i="2"/>
  <c r="GU323" i="2"/>
  <c r="GM323" i="2"/>
  <c r="AW324" i="2"/>
  <c r="M325" i="2"/>
  <c r="GF328" i="2"/>
  <c r="GD336" i="2"/>
  <c r="GF338" i="2"/>
  <c r="BY350" i="2"/>
  <c r="ES350" i="2"/>
  <c r="GF284" i="2"/>
  <c r="CW294" i="2"/>
  <c r="GD296" i="2"/>
  <c r="AW296" i="2"/>
  <c r="GP297" i="2"/>
  <c r="GF299" i="2"/>
  <c r="CW300" i="2"/>
  <c r="GV300" i="2"/>
  <c r="HV300" i="2"/>
  <c r="HO303" i="2"/>
  <c r="FQ304" i="2"/>
  <c r="GD306" i="2"/>
  <c r="EG309" i="2"/>
  <c r="GG311" i="2"/>
  <c r="AS315" i="2"/>
  <c r="HX318" i="2"/>
  <c r="GT317" i="2"/>
  <c r="DI317" i="2"/>
  <c r="GI318" i="2"/>
  <c r="GS318" i="2"/>
  <c r="GO318" i="2"/>
  <c r="GR318" i="2"/>
  <c r="GL318" i="2"/>
  <c r="GT318" i="2"/>
  <c r="FU320" i="2"/>
  <c r="GD323" i="2"/>
  <c r="HW282" i="2"/>
  <c r="EO292" i="2"/>
  <c r="E293" i="2"/>
  <c r="CC293" i="2"/>
  <c r="EW293" i="2"/>
  <c r="AS294" i="2"/>
  <c r="DM294" i="2"/>
  <c r="GE296" i="2"/>
  <c r="AK296" i="2"/>
  <c r="BU297" i="2"/>
  <c r="EO297" i="2"/>
  <c r="CK300" i="2"/>
  <c r="FQ300" i="2"/>
  <c r="HS303" i="2"/>
  <c r="ES301" i="2"/>
  <c r="GK303" i="2"/>
  <c r="AG304" i="2"/>
  <c r="HW306" i="2"/>
  <c r="AW307" i="2"/>
  <c r="AS308" i="2"/>
  <c r="HR309" i="2"/>
  <c r="GD312" i="2"/>
  <c r="GE315" i="2"/>
  <c r="GK315" i="2" s="1"/>
  <c r="GF316" i="2"/>
  <c r="GQ316" i="2"/>
  <c r="CW317" i="2"/>
  <c r="GV317" i="2"/>
  <c r="GF318" i="2"/>
  <c r="GV318" i="2"/>
  <c r="GR325" i="2"/>
  <c r="ES325" i="2"/>
  <c r="HV330" i="2"/>
  <c r="ES328" i="2"/>
  <c r="BU329" i="2"/>
  <c r="GL329" i="2"/>
  <c r="GG330" i="2"/>
  <c r="GD341" i="2"/>
  <c r="E357" i="2"/>
  <c r="GG357" i="2" s="1"/>
  <c r="GF357" i="2"/>
  <c r="HR303" i="2"/>
  <c r="GL301" i="2"/>
  <c r="GK301" i="2"/>
  <c r="GE302" i="2"/>
  <c r="GS302" i="2" s="1"/>
  <c r="BQ304" i="2"/>
  <c r="GF309" i="2"/>
  <c r="HT309" i="2"/>
  <c r="FI312" i="2"/>
  <c r="GV313" i="2"/>
  <c r="GR316" i="2"/>
  <c r="GT319" i="2"/>
  <c r="GO319" i="2"/>
  <c r="FI320" i="2"/>
  <c r="E322" i="2"/>
  <c r="GE322" i="2"/>
  <c r="HT324" i="2" s="1"/>
  <c r="FI336" i="2"/>
  <c r="DY292" i="2"/>
  <c r="M296" i="2"/>
  <c r="FA296" i="2"/>
  <c r="GO298" i="2"/>
  <c r="GP299" i="2"/>
  <c r="BA300" i="2"/>
  <c r="GM301" i="2"/>
  <c r="BE304" i="2"/>
  <c r="GS304" i="2"/>
  <c r="GK306" i="2"/>
  <c r="GV308" i="2"/>
  <c r="CK309" i="2"/>
  <c r="Q312" i="2"/>
  <c r="DU312" i="2"/>
  <c r="GP315" i="2"/>
  <c r="Y316" i="2"/>
  <c r="GK316" i="2"/>
  <c r="GF319" i="2"/>
  <c r="GV319" i="2"/>
  <c r="BM320" i="2"/>
  <c r="GF322" i="2"/>
  <c r="AO322" i="2"/>
  <c r="E323" i="2"/>
  <c r="GE323" i="2"/>
  <c r="BU324" i="2"/>
  <c r="GG324" i="2" s="1"/>
  <c r="DM325" i="2"/>
  <c r="GF329" i="2"/>
  <c r="GF331" i="2"/>
  <c r="GD333" i="2"/>
  <c r="GE338" i="2"/>
  <c r="HJ349" i="2" s="1"/>
  <c r="CW338" i="2"/>
  <c r="GV338" i="2"/>
  <c r="GD339" i="2"/>
  <c r="GD340" i="2"/>
  <c r="DE340" i="2"/>
  <c r="CC292" i="2"/>
  <c r="GD295" i="2"/>
  <c r="GK298" i="2"/>
  <c r="GE299" i="2"/>
  <c r="HY300" i="2"/>
  <c r="E304" i="2"/>
  <c r="GG304" i="2" s="1"/>
  <c r="EW304" i="2"/>
  <c r="GK304" i="2"/>
  <c r="GE305" i="2"/>
  <c r="GU305" i="2" s="1"/>
  <c r="HU306" i="2"/>
  <c r="Y308" i="2"/>
  <c r="EO308" i="2"/>
  <c r="AO309" i="2"/>
  <c r="GC309" i="2"/>
  <c r="GO310" i="2"/>
  <c r="HS312" i="2"/>
  <c r="GQ310" i="2"/>
  <c r="GE310" i="2"/>
  <c r="DI314" i="2"/>
  <c r="EK316" i="2"/>
  <c r="GD321" i="2"/>
  <c r="GU321" i="2"/>
  <c r="HZ324" i="2"/>
  <c r="GP323" i="2"/>
  <c r="Y324" i="2"/>
  <c r="FM324" i="2"/>
  <c r="BM325" i="2"/>
  <c r="HY327" i="2"/>
  <c r="EG325" i="2"/>
  <c r="ES331" i="2"/>
  <c r="GR331" i="2"/>
  <c r="DQ339" i="2"/>
  <c r="GL298" i="2"/>
  <c r="EG300" i="2"/>
  <c r="GU300" i="2"/>
  <c r="HZ300" i="2"/>
  <c r="GV309" i="2"/>
  <c r="E312" i="2"/>
  <c r="GE312" i="2"/>
  <c r="GF314" i="2"/>
  <c r="AW315" i="2"/>
  <c r="HZ318" i="2"/>
  <c r="GK318" i="2"/>
  <c r="M320" i="2"/>
  <c r="GX320" i="2"/>
  <c r="GP320" i="2"/>
  <c r="HO321" i="2"/>
  <c r="FQ322" i="2"/>
  <c r="BU323" i="2"/>
  <c r="M324" i="2"/>
  <c r="DE325" i="2"/>
  <c r="GK325" i="2"/>
  <c r="CS328" i="2"/>
  <c r="GW328" i="2"/>
  <c r="IA330" i="2"/>
  <c r="GG334" i="2"/>
  <c r="AW336" i="2"/>
  <c r="HZ339" i="2"/>
  <c r="CW337" i="2"/>
  <c r="BE292" i="2"/>
  <c r="GK294" i="2"/>
  <c r="CG296" i="2"/>
  <c r="DU300" i="2"/>
  <c r="GN303" i="2"/>
  <c r="DY304" i="2"/>
  <c r="ES306" i="2"/>
  <c r="Q309" i="2"/>
  <c r="FE309" i="2"/>
  <c r="AS310" i="2"/>
  <c r="GG310" i="2" s="1"/>
  <c r="FQ312" i="2"/>
  <c r="BQ313" i="2"/>
  <c r="GQ313" i="2"/>
  <c r="E314" i="2"/>
  <c r="GM315" i="2"/>
  <c r="FI315" i="2"/>
  <c r="AS316" i="2"/>
  <c r="GO316" i="2"/>
  <c r="HP318" i="2"/>
  <c r="BU316" i="2"/>
  <c r="GE317" i="2"/>
  <c r="GM317" i="2"/>
  <c r="GQ319" i="2"/>
  <c r="BU320" i="2"/>
  <c r="DM320" i="2"/>
  <c r="GW321" i="2"/>
  <c r="HP321" i="2"/>
  <c r="GN322" i="2"/>
  <c r="CK322" i="2"/>
  <c r="CW322" i="2"/>
  <c r="GO323" i="2"/>
  <c r="EO324" i="2"/>
  <c r="GD328" i="2"/>
  <c r="DI328" i="2"/>
  <c r="HX330" i="2"/>
  <c r="GK329" i="2"/>
  <c r="DU329" i="2"/>
  <c r="BU296" i="2"/>
  <c r="DI300" i="2"/>
  <c r="DM304" i="2"/>
  <c r="HW309" i="2"/>
  <c r="DQ308" i="2"/>
  <c r="GR309" i="2"/>
  <c r="ES309" i="2"/>
  <c r="BY314" i="2"/>
  <c r="AK315" i="2"/>
  <c r="DE315" i="2"/>
  <c r="GP316" i="2"/>
  <c r="BQ321" i="2"/>
  <c r="GQ321" i="2"/>
  <c r="EC322" i="2"/>
  <c r="EC324" i="2"/>
  <c r="HU327" i="2"/>
  <c r="FM325" i="2"/>
  <c r="GF326" i="2"/>
  <c r="BQ328" i="2"/>
  <c r="GS331" i="2"/>
  <c r="BY331" i="2"/>
  <c r="GX332" i="2"/>
  <c r="U336" i="2"/>
  <c r="GE336" i="2"/>
  <c r="HT336" i="2" s="1"/>
  <c r="GN339" i="2"/>
  <c r="AW339" i="2"/>
  <c r="E343" i="2"/>
  <c r="GF343" i="2"/>
  <c r="EW329" i="2"/>
  <c r="GW330" i="2"/>
  <c r="BE331" i="2"/>
  <c r="GV331" i="2"/>
  <c r="EK331" i="2"/>
  <c r="GL334" i="2"/>
  <c r="HZ338" i="2"/>
  <c r="CW336" i="2"/>
  <c r="FQ336" i="2"/>
  <c r="EG338" i="2"/>
  <c r="AO339" i="2"/>
  <c r="BU340" i="2"/>
  <c r="EO340" i="2"/>
  <c r="EG342" i="2"/>
  <c r="ES343" i="2"/>
  <c r="M344" i="2"/>
  <c r="DI348" i="2"/>
  <c r="GT348" i="2"/>
  <c r="FQ348" i="2"/>
  <c r="M362" i="2"/>
  <c r="GQ364" i="2"/>
  <c r="BQ364" i="2"/>
  <c r="AG379" i="2"/>
  <c r="E335" i="2"/>
  <c r="GG335" i="2" s="1"/>
  <c r="BU336" i="2"/>
  <c r="HP336" i="2"/>
  <c r="ES337" i="2"/>
  <c r="CW339" i="2"/>
  <c r="GV339" i="2"/>
  <c r="FQ339" i="2"/>
  <c r="GD342" i="2"/>
  <c r="GF342" i="2"/>
  <c r="BY343" i="2"/>
  <c r="FI344" i="2"/>
  <c r="GP348" i="2"/>
  <c r="HY330" i="2"/>
  <c r="GU328" i="2"/>
  <c r="FI328" i="2"/>
  <c r="BQ329" i="2"/>
  <c r="AS331" i="2"/>
  <c r="CW331" i="2"/>
  <c r="HS334" i="2"/>
  <c r="GO332" i="2"/>
  <c r="GE332" i="2"/>
  <c r="CS333" i="2"/>
  <c r="EG337" i="2"/>
  <c r="GE342" i="2"/>
  <c r="DI342" i="2"/>
  <c r="DE343" i="2"/>
  <c r="HY345" i="2"/>
  <c r="EG344" i="2"/>
  <c r="CW348" i="2"/>
  <c r="BQ370" i="2"/>
  <c r="GQ370" i="2"/>
  <c r="GV370" i="2"/>
  <c r="CW370" i="2"/>
  <c r="GP313" i="2"/>
  <c r="U316" i="2"/>
  <c r="FI316" i="2"/>
  <c r="HT318" i="2"/>
  <c r="HR321" i="2"/>
  <c r="GL319" i="2"/>
  <c r="DM322" i="2"/>
  <c r="EC325" i="2"/>
  <c r="GW327" i="2"/>
  <c r="GK327" i="2"/>
  <c r="AK328" i="2"/>
  <c r="GG328" i="2" s="1"/>
  <c r="HK330" i="2"/>
  <c r="DE328" i="2"/>
  <c r="M329" i="2"/>
  <c r="CG329" i="2"/>
  <c r="FA329" i="2"/>
  <c r="GT329" i="2"/>
  <c r="GF332" i="2"/>
  <c r="AS336" i="2"/>
  <c r="GD337" i="2"/>
  <c r="GM337" i="2"/>
  <c r="E338" i="2"/>
  <c r="GQ338" i="2"/>
  <c r="FI341" i="2"/>
  <c r="GV342" i="2"/>
  <c r="CW342" i="2"/>
  <c r="GU346" i="2"/>
  <c r="EG346" i="2"/>
  <c r="BU349" i="2"/>
  <c r="GE349" i="2"/>
  <c r="GF352" i="2"/>
  <c r="AG353" i="2"/>
  <c r="GE353" i="2"/>
  <c r="ES312" i="2"/>
  <c r="E316" i="2"/>
  <c r="EW316" i="2"/>
  <c r="HU318" i="2"/>
  <c r="AK320" i="2"/>
  <c r="GK320" i="2"/>
  <c r="HT321" i="2"/>
  <c r="DA322" i="2"/>
  <c r="AS323" i="2"/>
  <c r="BQ323" i="2"/>
  <c r="FI323" i="2"/>
  <c r="DQ325" i="2"/>
  <c r="EG328" i="2"/>
  <c r="BE329" i="2"/>
  <c r="HJ340" i="2"/>
  <c r="DI329" i="2"/>
  <c r="DY329" i="2"/>
  <c r="GV329" i="2"/>
  <c r="GR330" i="2"/>
  <c r="AS332" i="2"/>
  <c r="GG332" i="2" s="1"/>
  <c r="BQ332" i="2"/>
  <c r="M333" i="2"/>
  <c r="CW333" i="2"/>
  <c r="FQ333" i="2"/>
  <c r="GU334" i="2"/>
  <c r="BY336" i="2"/>
  <c r="HV337" i="2"/>
  <c r="ES336" i="2"/>
  <c r="GE337" i="2"/>
  <c r="HV339" i="2" s="1"/>
  <c r="DI337" i="2"/>
  <c r="DI338" i="2"/>
  <c r="GP339" i="2"/>
  <c r="AW340" i="2"/>
  <c r="DQ340" i="2"/>
  <c r="CS343" i="2"/>
  <c r="CO344" i="2"/>
  <c r="DE344" i="2"/>
  <c r="DE346" i="2"/>
  <c r="GK346" i="2"/>
  <c r="M348" i="2"/>
  <c r="E352" i="2"/>
  <c r="GN353" i="2"/>
  <c r="AW353" i="2"/>
  <c r="GR319" i="2"/>
  <c r="GP319" i="2"/>
  <c r="HW321" i="2"/>
  <c r="HO324" i="2"/>
  <c r="GT327" i="2"/>
  <c r="GP327" i="2"/>
  <c r="DE336" i="2"/>
  <c r="HO336" i="2"/>
  <c r="GK336" i="2"/>
  <c r="BY337" i="2"/>
  <c r="DI341" i="2"/>
  <c r="U344" i="2"/>
  <c r="GG344" i="2" s="1"/>
  <c r="GE344" i="2"/>
  <c r="GP344" i="2" s="1"/>
  <c r="FQ344" i="2"/>
  <c r="GE345" i="2"/>
  <c r="HP347" i="2" s="1"/>
  <c r="E345" i="2"/>
  <c r="CW345" i="2"/>
  <c r="GE346" i="2"/>
  <c r="E346" i="2"/>
  <c r="HK349" i="2"/>
  <c r="ES375" i="2"/>
  <c r="GR375" i="2"/>
  <c r="GM375" i="2"/>
  <c r="FI375" i="2"/>
  <c r="BI308" i="2"/>
  <c r="CW312" i="2"/>
  <c r="DA316" i="2"/>
  <c r="EC320" i="2"/>
  <c r="HX321" i="2"/>
  <c r="BE322" i="2"/>
  <c r="GE324" i="2"/>
  <c r="HI327" i="2" s="1"/>
  <c r="GF324" i="2"/>
  <c r="GD325" i="2"/>
  <c r="BU325" i="2"/>
  <c r="GM325" i="2"/>
  <c r="HQ327" i="2"/>
  <c r="GD326" i="2"/>
  <c r="GE326" i="2"/>
  <c r="HZ330" i="2"/>
  <c r="HJ339" i="2"/>
  <c r="GP328" i="2"/>
  <c r="GV328" i="2"/>
  <c r="AG329" i="2"/>
  <c r="DA329" i="2"/>
  <c r="GR329" i="2"/>
  <c r="FU329" i="2"/>
  <c r="GE330" i="2"/>
  <c r="HC341" i="2" s="1"/>
  <c r="HQ330" i="2"/>
  <c r="BY333" i="2"/>
  <c r="GG333" i="2" s="1"/>
  <c r="ES333" i="2"/>
  <c r="GO334" i="2"/>
  <c r="GQ334" i="2"/>
  <c r="GV336" i="2"/>
  <c r="DE339" i="2"/>
  <c r="CS340" i="2"/>
  <c r="Y341" i="2"/>
  <c r="GE341" i="2"/>
  <c r="HD352" i="2" s="1"/>
  <c r="GD344" i="2"/>
  <c r="BU345" i="2"/>
  <c r="GD347" i="2"/>
  <c r="CK312" i="2"/>
  <c r="CO316" i="2"/>
  <c r="BY319" i="2"/>
  <c r="GG319" i="2" s="1"/>
  <c r="CW319" i="2"/>
  <c r="DI319" i="2"/>
  <c r="EG319" i="2"/>
  <c r="ES319" i="2"/>
  <c r="DQ320" i="2"/>
  <c r="HY321" i="2"/>
  <c r="AS322" i="2"/>
  <c r="DE322" i="2"/>
  <c r="BI325" i="2"/>
  <c r="GV325" i="2"/>
  <c r="HL330" i="2"/>
  <c r="BU328" i="2"/>
  <c r="EO328" i="2"/>
  <c r="GN329" i="2"/>
  <c r="AW329" i="2"/>
  <c r="DQ329" i="2"/>
  <c r="GW331" i="2"/>
  <c r="CS331" i="2"/>
  <c r="GU331" i="2"/>
  <c r="EG331" i="2"/>
  <c r="HY333" i="2"/>
  <c r="EW331" i="2"/>
  <c r="GO331" i="2"/>
  <c r="GF334" i="2"/>
  <c r="HZ334" i="2"/>
  <c r="GQ336" i="2"/>
  <c r="CS336" i="2"/>
  <c r="HS337" i="2"/>
  <c r="AS338" i="2"/>
  <c r="GE339" i="2"/>
  <c r="EK339" i="2"/>
  <c r="GF341" i="2"/>
  <c r="CW341" i="2"/>
  <c r="FE343" i="2"/>
  <c r="CG344" i="2"/>
  <c r="GL345" i="2"/>
  <c r="HZ348" i="2"/>
  <c r="CW346" i="2"/>
  <c r="GV346" i="2"/>
  <c r="FQ346" i="2"/>
  <c r="BA347" i="2"/>
  <c r="DU347" i="2"/>
  <c r="EG347" i="2"/>
  <c r="AW349" i="2"/>
  <c r="CS349" i="2"/>
  <c r="GW349" i="2"/>
  <c r="Q352" i="2"/>
  <c r="GQ353" i="2"/>
  <c r="BQ353" i="2"/>
  <c r="HU353" i="2"/>
  <c r="DI354" i="2"/>
  <c r="GW367" i="2"/>
  <c r="CS367" i="2"/>
  <c r="AW370" i="2"/>
  <c r="GN370" i="2"/>
  <c r="BY312" i="2"/>
  <c r="CC316" i="2"/>
  <c r="GD319" i="2"/>
  <c r="AG322" i="2"/>
  <c r="FU322" i="2"/>
  <c r="HL324" i="2"/>
  <c r="AW325" i="2"/>
  <c r="HR327" i="2"/>
  <c r="HS330" i="2"/>
  <c r="AS328" i="2"/>
  <c r="GX328" i="2"/>
  <c r="GU329" i="2"/>
  <c r="FI329" i="2"/>
  <c r="GM329" i="2"/>
  <c r="HU333" i="2"/>
  <c r="BQ331" i="2"/>
  <c r="GQ331" i="2"/>
  <c r="GD335" i="2"/>
  <c r="DI336" i="2"/>
  <c r="GS338" i="2"/>
  <c r="BY338" i="2"/>
  <c r="GR338" i="2"/>
  <c r="ES338" i="2"/>
  <c r="GF339" i="2"/>
  <c r="GQ339" i="2"/>
  <c r="BQ339" i="2"/>
  <c r="M340" i="2"/>
  <c r="CW344" i="2"/>
  <c r="IB348" i="2"/>
  <c r="M346" i="2"/>
  <c r="BU346" i="2"/>
  <c r="GL346" i="2"/>
  <c r="IB353" i="2"/>
  <c r="HR353" i="2"/>
  <c r="HP353" i="2"/>
  <c r="M353" i="2"/>
  <c r="GX353" i="2"/>
  <c r="BM312" i="2"/>
  <c r="GL313" i="2"/>
  <c r="GE314" i="2"/>
  <c r="GV314" i="2" s="1"/>
  <c r="BQ316" i="2"/>
  <c r="CS320" i="2"/>
  <c r="U322" i="2"/>
  <c r="FI322" i="2"/>
  <c r="AK325" i="2"/>
  <c r="GG325" i="2" s="1"/>
  <c r="CW325" i="2"/>
  <c r="AS326" i="2"/>
  <c r="GG326" i="2" s="1"/>
  <c r="GO327" i="2"/>
  <c r="BI328" i="2"/>
  <c r="EC328" i="2"/>
  <c r="GE328" i="2"/>
  <c r="GD329" i="2"/>
  <c r="AK329" i="2"/>
  <c r="DE329" i="2"/>
  <c r="GE333" i="2"/>
  <c r="HC339" i="2" s="1"/>
  <c r="GT335" i="2"/>
  <c r="GS335" i="2"/>
  <c r="GL335" i="2"/>
  <c r="GW335" i="2"/>
  <c r="GI335" i="2"/>
  <c r="GQ335" i="2"/>
  <c r="M336" i="2"/>
  <c r="IB336" i="2"/>
  <c r="GX336" i="2"/>
  <c r="BQ336" i="2"/>
  <c r="GG336" i="2" s="1"/>
  <c r="HS336" i="2"/>
  <c r="FQ337" i="2"/>
  <c r="HT339" i="2"/>
  <c r="GM338" i="2"/>
  <c r="HQ339" i="2"/>
  <c r="E339" i="2"/>
  <c r="GT339" i="2"/>
  <c r="GC339" i="2"/>
  <c r="BU341" i="2"/>
  <c r="EO341" i="2"/>
  <c r="ES342" i="2"/>
  <c r="Q343" i="2"/>
  <c r="BE344" i="2"/>
  <c r="BU344" i="2"/>
  <c r="GF345" i="2"/>
  <c r="GR345" i="2"/>
  <c r="AS346" i="2"/>
  <c r="GO346" i="2"/>
  <c r="DI347" i="2"/>
  <c r="DI350" i="2"/>
  <c r="CW354" i="2"/>
  <c r="GV354" i="2"/>
  <c r="GQ367" i="2"/>
  <c r="BQ367" i="2"/>
  <c r="BY339" i="2"/>
  <c r="GE340" i="2"/>
  <c r="HI349" i="2" s="1"/>
  <c r="GM345" i="2"/>
  <c r="FI345" i="2"/>
  <c r="GF349" i="2"/>
  <c r="HV351" i="2"/>
  <c r="FQ352" i="2"/>
  <c r="GP352" i="2"/>
  <c r="GV353" i="2"/>
  <c r="GN369" i="2"/>
  <c r="AW369" i="2"/>
  <c r="AG331" i="2"/>
  <c r="FU331" i="2"/>
  <c r="HX334" i="2"/>
  <c r="GP332" i="2"/>
  <c r="GV334" i="2"/>
  <c r="HV336" i="2"/>
  <c r="GP334" i="2"/>
  <c r="GK335" i="2"/>
  <c r="GX335" i="2"/>
  <c r="GW337" i="2"/>
  <c r="GK337" i="2"/>
  <c r="GF340" i="2"/>
  <c r="AW341" i="2"/>
  <c r="GK342" i="2"/>
  <c r="HO343" i="2"/>
  <c r="GF344" i="2"/>
  <c r="Y344" i="2"/>
  <c r="CS344" i="2"/>
  <c r="FM344" i="2"/>
  <c r="CS346" i="2"/>
  <c r="GL352" i="2"/>
  <c r="GV355" i="2"/>
  <c r="GI355" i="2"/>
  <c r="GO355" i="2"/>
  <c r="GQ355" i="2"/>
  <c r="GM355" i="2"/>
  <c r="GL355" i="2"/>
  <c r="FI331" i="2"/>
  <c r="HW336" i="2"/>
  <c r="BA339" i="2"/>
  <c r="AS340" i="2"/>
  <c r="BQ340" i="2"/>
  <c r="GG340" i="2" s="1"/>
  <c r="AK341" i="2"/>
  <c r="FM341" i="2"/>
  <c r="M343" i="2"/>
  <c r="BQ344" i="2"/>
  <c r="EK344" i="2"/>
  <c r="AC345" i="2"/>
  <c r="BQ345" i="2"/>
  <c r="CG345" i="2"/>
  <c r="GQ345" i="2"/>
  <c r="DI346" i="2"/>
  <c r="GW346" i="2"/>
  <c r="FQ347" i="2"/>
  <c r="GF348" i="2"/>
  <c r="Y348" i="2"/>
  <c r="GC348" i="2"/>
  <c r="HS353" i="2"/>
  <c r="CK352" i="2"/>
  <c r="BA362" i="2"/>
  <c r="GO363" i="2"/>
  <c r="AS363" i="2"/>
  <c r="GL368" i="2"/>
  <c r="BU368" i="2"/>
  <c r="GX371" i="2"/>
  <c r="M371" i="2"/>
  <c r="DM331" i="2"/>
  <c r="GU332" i="2"/>
  <c r="HY334" i="2"/>
  <c r="GW338" i="2"/>
  <c r="ES339" i="2"/>
  <c r="CC341" i="2"/>
  <c r="AS344" i="2"/>
  <c r="DM344" i="2"/>
  <c r="FQ345" i="2"/>
  <c r="GR355" i="2"/>
  <c r="GZ367" i="2"/>
  <c r="GN338" i="2"/>
  <c r="GK338" i="2"/>
  <c r="GX338" i="2"/>
  <c r="GF347" i="2"/>
  <c r="GD353" i="2"/>
  <c r="GG356" i="2"/>
  <c r="GL338" i="2"/>
  <c r="GV340" i="2"/>
  <c r="GU340" i="2"/>
  <c r="CS341" i="2"/>
  <c r="GD343" i="2"/>
  <c r="BY345" i="2"/>
  <c r="BY346" i="2"/>
  <c r="GR346" i="2"/>
  <c r="ES346" i="2"/>
  <c r="E347" i="2"/>
  <c r="GG347" i="2" s="1"/>
  <c r="ES348" i="2"/>
  <c r="GW352" i="2"/>
  <c r="GG359" i="2"/>
  <c r="FQ370" i="2"/>
  <c r="GP370" i="2"/>
  <c r="CC331" i="2"/>
  <c r="GN332" i="2"/>
  <c r="GK332" i="2"/>
  <c r="GO335" i="2"/>
  <c r="AW338" i="2"/>
  <c r="BU338" i="2"/>
  <c r="CS338" i="2"/>
  <c r="DE338" i="2"/>
  <c r="DI339" i="2"/>
  <c r="GR340" i="2"/>
  <c r="BQ341" i="2"/>
  <c r="CG341" i="2"/>
  <c r="GO342" i="2"/>
  <c r="GE343" i="2"/>
  <c r="HF354" i="2" s="1"/>
  <c r="BU343" i="2"/>
  <c r="AW344" i="2"/>
  <c r="DQ344" i="2"/>
  <c r="GD345" i="2"/>
  <c r="AK345" i="2"/>
  <c r="HZ345" i="2"/>
  <c r="AW346" i="2"/>
  <c r="GM346" i="2"/>
  <c r="GN346" i="2"/>
  <c r="BA352" i="2"/>
  <c r="DI352" i="2"/>
  <c r="GT352" i="2"/>
  <c r="BY354" i="2"/>
  <c r="GG354" i="2" s="1"/>
  <c r="HW354" i="2"/>
  <c r="ES354" i="2"/>
  <c r="FQ354" i="2"/>
  <c r="GU355" i="2"/>
  <c r="GD362" i="2"/>
  <c r="GW368" i="2"/>
  <c r="CS368" i="2"/>
  <c r="FQ374" i="2"/>
  <c r="GP374" i="2"/>
  <c r="GQ382" i="2"/>
  <c r="BQ382" i="2"/>
  <c r="AK349" i="2"/>
  <c r="HU351" i="2"/>
  <c r="BQ349" i="2"/>
  <c r="CG349" i="2"/>
  <c r="CW350" i="2"/>
  <c r="FQ350" i="2"/>
  <c r="BU353" i="2"/>
  <c r="HL353" i="2"/>
  <c r="GS355" i="2"/>
  <c r="GT355" i="2"/>
  <c r="GD357" i="2"/>
  <c r="GK357" i="2"/>
  <c r="GI372" i="2"/>
  <c r="GS360" i="2"/>
  <c r="GR360" i="2"/>
  <c r="GP360" i="2"/>
  <c r="GV360" i="2"/>
  <c r="GI360" i="2"/>
  <c r="GO360" i="2"/>
  <c r="GZ360" i="2" s="1"/>
  <c r="GQ360" i="2"/>
  <c r="GE362" i="2"/>
  <c r="GX362" i="2" s="1"/>
  <c r="GX363" i="2"/>
  <c r="GR363" i="2"/>
  <c r="ES363" i="2"/>
  <c r="GN367" i="2"/>
  <c r="AW367" i="2"/>
  <c r="GR368" i="2"/>
  <c r="GP368" i="2"/>
  <c r="GI368" i="2"/>
  <c r="GV368" i="2"/>
  <c r="GG368" i="2"/>
  <c r="GU368" i="2"/>
  <c r="GS368" i="2"/>
  <c r="CS345" i="2"/>
  <c r="GE347" i="2"/>
  <c r="GT347" i="2" s="1"/>
  <c r="FE348" i="2"/>
  <c r="EO349" i="2"/>
  <c r="HV353" i="2"/>
  <c r="AC352" i="2"/>
  <c r="GV352" i="2"/>
  <c r="CW352" i="2"/>
  <c r="GO353" i="2"/>
  <c r="AS353" i="2"/>
  <c r="GS357" i="2"/>
  <c r="GR357" i="2"/>
  <c r="GP357" i="2"/>
  <c r="GV357" i="2"/>
  <c r="GW357" i="2"/>
  <c r="GM360" i="2"/>
  <c r="GW363" i="2"/>
  <c r="DI364" i="2"/>
  <c r="GT364" i="2"/>
  <c r="ES366" i="2"/>
  <c r="GR366" i="2"/>
  <c r="EO368" i="2"/>
  <c r="DQ369" i="2"/>
  <c r="GI373" i="2"/>
  <c r="GK373" i="2"/>
  <c r="GX373" i="2"/>
  <c r="GG373" i="2"/>
  <c r="GL374" i="2"/>
  <c r="BU374" i="2"/>
  <c r="M380" i="2"/>
  <c r="GX380" i="2"/>
  <c r="GO380" i="2"/>
  <c r="AS380" i="2"/>
  <c r="BI380" i="2"/>
  <c r="DE380" i="2"/>
  <c r="GK380" i="2"/>
  <c r="FA380" i="2"/>
  <c r="GT380" i="2"/>
  <c r="GS380" i="2"/>
  <c r="GR380" i="2"/>
  <c r="GP380" i="2"/>
  <c r="GI392" i="2"/>
  <c r="GI380" i="2"/>
  <c r="GG380" i="2"/>
  <c r="GU380" i="2"/>
  <c r="GL380" i="2"/>
  <c r="GW380" i="2"/>
  <c r="GV380" i="2"/>
  <c r="HB348" i="2"/>
  <c r="DE341" i="2"/>
  <c r="AW345" i="2"/>
  <c r="GD348" i="2"/>
  <c r="GQ348" i="2"/>
  <c r="EG348" i="2"/>
  <c r="DQ349" i="2"/>
  <c r="GM350" i="2"/>
  <c r="GI351" i="2"/>
  <c r="GU351" i="2"/>
  <c r="GO351" i="2"/>
  <c r="GL351" i="2"/>
  <c r="GS352" i="2"/>
  <c r="BY352" i="2"/>
  <c r="HV354" i="2"/>
  <c r="GR352" i="2"/>
  <c r="ES352" i="2"/>
  <c r="GU353" i="2"/>
  <c r="GM353" i="2"/>
  <c r="FI353" i="2"/>
  <c r="GD354" i="2"/>
  <c r="GF355" i="2"/>
  <c r="GD356" i="2"/>
  <c r="GT356" i="2"/>
  <c r="GX357" i="2"/>
  <c r="GM357" i="2"/>
  <c r="GD359" i="2"/>
  <c r="Y367" i="2"/>
  <c r="AS385" i="2"/>
  <c r="GO385" i="2"/>
  <c r="GE348" i="2"/>
  <c r="GX348" i="2" s="1"/>
  <c r="M349" i="2"/>
  <c r="AS349" i="2"/>
  <c r="FI349" i="2"/>
  <c r="GD350" i="2"/>
  <c r="HY352" i="2"/>
  <c r="EG350" i="2"/>
  <c r="GF351" i="2"/>
  <c r="GN352" i="2"/>
  <c r="GE354" i="2"/>
  <c r="HX354" i="2" s="1"/>
  <c r="GG355" i="2"/>
  <c r="GO356" i="2"/>
  <c r="GN356" i="2"/>
  <c r="GX356" i="2"/>
  <c r="GL356" i="2"/>
  <c r="GO359" i="2"/>
  <c r="GN359" i="2"/>
  <c r="GX359" i="2"/>
  <c r="GL359" i="2"/>
  <c r="GZ359" i="2" s="1"/>
  <c r="GR359" i="2"/>
  <c r="GM359" i="2"/>
  <c r="GT362" i="2"/>
  <c r="DI362" i="2"/>
  <c r="EW365" i="2"/>
  <c r="GO368" i="2"/>
  <c r="AS368" i="2"/>
  <c r="DE381" i="2"/>
  <c r="GK381" i="2"/>
  <c r="HU348" i="2"/>
  <c r="GW348" i="2"/>
  <c r="DE349" i="2"/>
  <c r="GE350" i="2"/>
  <c r="HX352" i="2" s="1"/>
  <c r="GG351" i="2"/>
  <c r="EG352" i="2"/>
  <c r="HQ353" i="2"/>
  <c r="GF356" i="2"/>
  <c r="GM356" i="2"/>
  <c r="GF359" i="2"/>
  <c r="GP359" i="2"/>
  <c r="GQ361" i="2"/>
  <c r="GO361" i="2"/>
  <c r="GZ361" i="2" s="1"/>
  <c r="GM361" i="2"/>
  <c r="FQ364" i="2"/>
  <c r="GP364" i="2"/>
  <c r="GW366" i="2"/>
  <c r="CS366" i="2"/>
  <c r="GO373" i="2"/>
  <c r="AS373" i="2"/>
  <c r="GQ377" i="2"/>
  <c r="BQ377" i="2"/>
  <c r="CW377" i="2"/>
  <c r="GV377" i="2"/>
  <c r="GR377" i="2"/>
  <c r="ES377" i="2"/>
  <c r="GM377" i="2"/>
  <c r="FI377" i="2"/>
  <c r="M345" i="2"/>
  <c r="FA345" i="2"/>
  <c r="E348" i="2"/>
  <c r="GG348" i="2" s="1"/>
  <c r="AS348" i="2"/>
  <c r="GE352" i="2"/>
  <c r="GK352" i="2"/>
  <c r="GF353" i="2"/>
  <c r="Y353" i="2"/>
  <c r="GG353" i="2" s="1"/>
  <c r="CS353" i="2"/>
  <c r="FM353" i="2"/>
  <c r="GQ354" i="2"/>
  <c r="GN355" i="2"/>
  <c r="GW355" i="2"/>
  <c r="GK355" i="2"/>
  <c r="GP355" i="2"/>
  <c r="GS356" i="2"/>
  <c r="GP356" i="2"/>
  <c r="GU357" i="2"/>
  <c r="GQ359" i="2"/>
  <c r="GF361" i="2"/>
  <c r="GN361" i="2"/>
  <c r="BU362" i="2"/>
  <c r="GL362" i="2"/>
  <c r="DA363" i="2"/>
  <c r="CC364" i="2"/>
  <c r="CC365" i="2"/>
  <c r="GK368" i="2"/>
  <c r="GU373" i="2"/>
  <c r="EG373" i="2"/>
  <c r="GK350" i="2"/>
  <c r="GN351" i="2"/>
  <c r="GK354" i="2"/>
  <c r="GW354" i="2"/>
  <c r="HK354" i="2"/>
  <c r="GF362" i="2"/>
  <c r="GN362" i="2"/>
  <c r="AW362" i="2"/>
  <c r="GS365" i="2"/>
  <c r="BY365" i="2"/>
  <c r="GR365" i="2"/>
  <c r="ES365" i="2"/>
  <c r="GG366" i="2"/>
  <c r="GM367" i="2"/>
  <c r="GQ368" i="2"/>
  <c r="BQ368" i="2"/>
  <c r="GO369" i="2"/>
  <c r="AS369" i="2"/>
  <c r="GI381" i="2"/>
  <c r="GI369" i="2"/>
  <c r="GG369" i="2"/>
  <c r="GU369" i="2"/>
  <c r="BU375" i="2"/>
  <c r="GL375" i="2"/>
  <c r="CW388" i="2"/>
  <c r="GV388" i="2"/>
  <c r="FQ388" i="2"/>
  <c r="GP388" i="2"/>
  <c r="GX350" i="2"/>
  <c r="HL350" i="2"/>
  <c r="HW353" i="2"/>
  <c r="HL354" i="2"/>
  <c r="GU361" i="2"/>
  <c r="E362" i="2"/>
  <c r="GG362" i="2" s="1"/>
  <c r="GQ363" i="2"/>
  <c r="FQ363" i="2"/>
  <c r="GP363" i="2"/>
  <c r="GR364" i="2"/>
  <c r="ES364" i="2"/>
  <c r="GM365" i="2"/>
  <c r="CW366" i="2"/>
  <c r="GV366" i="2"/>
  <c r="GS367" i="2"/>
  <c r="I370" i="2"/>
  <c r="GL371" i="2"/>
  <c r="GZ371" i="2" s="1"/>
  <c r="BU371" i="2"/>
  <c r="AS372" i="2"/>
  <c r="GO372" i="2"/>
  <c r="GZ372" i="2" s="1"/>
  <c r="GS373" i="2"/>
  <c r="BY373" i="2"/>
  <c r="GR373" i="2"/>
  <c r="ES373" i="2"/>
  <c r="GT374" i="2"/>
  <c r="DI374" i="2"/>
  <c r="GI378" i="2"/>
  <c r="GI379" i="2"/>
  <c r="Q387" i="2"/>
  <c r="M350" i="2"/>
  <c r="BU350" i="2"/>
  <c r="GG350" i="2" s="1"/>
  <c r="CS350" i="2"/>
  <c r="DE350" i="2"/>
  <c r="IA350" i="2"/>
  <c r="HX353" i="2"/>
  <c r="HO354" i="2"/>
  <c r="IA354" i="2"/>
  <c r="GK363" i="2"/>
  <c r="GE363" i="2"/>
  <c r="GO366" i="2"/>
  <c r="AS366" i="2"/>
  <c r="FE366" i="2"/>
  <c r="GK369" i="2"/>
  <c r="GI371" i="2"/>
  <c r="GN373" i="2"/>
  <c r="GM373" i="2"/>
  <c r="GP373" i="2"/>
  <c r="M374" i="2"/>
  <c r="BI378" i="2"/>
  <c r="CC379" i="2"/>
  <c r="GI394" i="2"/>
  <c r="GG382" i="2"/>
  <c r="GT382" i="2"/>
  <c r="GS382" i="2"/>
  <c r="GP382" i="2"/>
  <c r="GI382" i="2"/>
  <c r="FY390" i="2"/>
  <c r="HO353" i="2"/>
  <c r="IA353" i="2"/>
  <c r="HR354" i="2"/>
  <c r="GD363" i="2"/>
  <c r="GL363" i="2"/>
  <c r="GQ365" i="2"/>
  <c r="GN366" i="2"/>
  <c r="GZ366" i="2" s="1"/>
  <c r="GS366" i="2"/>
  <c r="GS369" i="2"/>
  <c r="AC370" i="2"/>
  <c r="EO370" i="2"/>
  <c r="GN371" i="2"/>
  <c r="AW371" i="2"/>
  <c r="AS374" i="2"/>
  <c r="GO374" i="2"/>
  <c r="EC374" i="2"/>
  <c r="FA375" i="2"/>
  <c r="FQ375" i="2"/>
  <c r="GI375" i="2"/>
  <c r="GG375" i="2"/>
  <c r="GO375" i="2"/>
  <c r="GK375" i="2"/>
  <c r="GS375" i="2"/>
  <c r="M376" i="2"/>
  <c r="GX376" i="2"/>
  <c r="GS376" i="2"/>
  <c r="BY376" i="2"/>
  <c r="DE376" i="2"/>
  <c r="GK376" i="2"/>
  <c r="FQ376" i="2"/>
  <c r="GP376" i="2"/>
  <c r="E378" i="2"/>
  <c r="DE378" i="2"/>
  <c r="EG378" i="2"/>
  <c r="GU378" i="2"/>
  <c r="GV382" i="2"/>
  <c r="BE383" i="2"/>
  <c r="AS384" i="2"/>
  <c r="GO384" i="2"/>
  <c r="GI384" i="2"/>
  <c r="GU384" i="2"/>
  <c r="GG384" i="2"/>
  <c r="GN384" i="2"/>
  <c r="GT384" i="2"/>
  <c r="GS384" i="2"/>
  <c r="GR384" i="2"/>
  <c r="GL384" i="2"/>
  <c r="GX384" i="2"/>
  <c r="HS354" i="2"/>
  <c r="FY366" i="2"/>
  <c r="GT366" i="2"/>
  <c r="GT369" i="2"/>
  <c r="GQ373" i="2"/>
  <c r="M396" i="2"/>
  <c r="GX396" i="2"/>
  <c r="GX352" i="2"/>
  <c r="HL352" i="2"/>
  <c r="GG361" i="2"/>
  <c r="GR362" i="2"/>
  <c r="GV363" i="2"/>
  <c r="CW363" i="2"/>
  <c r="GG363" i="2" s="1"/>
  <c r="GS364" i="2"/>
  <c r="BY364" i="2"/>
  <c r="DE366" i="2"/>
  <c r="GX366" i="2"/>
  <c r="GN368" i="2"/>
  <c r="GW369" i="2"/>
  <c r="DA374" i="2"/>
  <c r="GT375" i="2"/>
  <c r="DI375" i="2"/>
  <c r="BU379" i="2"/>
  <c r="GL379" i="2"/>
  <c r="M382" i="2"/>
  <c r="GX382" i="2"/>
  <c r="GM382" i="2"/>
  <c r="FI382" i="2"/>
  <c r="BM387" i="2"/>
  <c r="GW390" i="2"/>
  <c r="CS390" i="2"/>
  <c r="BU393" i="2"/>
  <c r="GL393" i="2"/>
  <c r="GZ393" i="2" s="1"/>
  <c r="AW352" i="2"/>
  <c r="GS363" i="2"/>
  <c r="FQ365" i="2"/>
  <c r="GP365" i="2"/>
  <c r="GO367" i="2"/>
  <c r="AS367" i="2"/>
  <c r="GI367" i="2"/>
  <c r="GG367" i="2"/>
  <c r="GU367" i="2"/>
  <c r="GM368" i="2"/>
  <c r="GQ369" i="2"/>
  <c r="BQ369" i="2"/>
  <c r="FI374" i="2"/>
  <c r="GM374" i="2"/>
  <c r="GZ374" i="2" s="1"/>
  <c r="GO382" i="2"/>
  <c r="AS382" i="2"/>
  <c r="GI365" i="2"/>
  <c r="GW371" i="2"/>
  <c r="CS371" i="2"/>
  <c r="GV373" i="2"/>
  <c r="CW373" i="2"/>
  <c r="CG375" i="2"/>
  <c r="GV375" i="2"/>
  <c r="CW375" i="2"/>
  <c r="AK380" i="2"/>
  <c r="BQ380" i="2"/>
  <c r="GQ380" i="2"/>
  <c r="CG380" i="2"/>
  <c r="EC380" i="2"/>
  <c r="GM380" i="2"/>
  <c r="FI380" i="2"/>
  <c r="FY380" i="2"/>
  <c r="FY381" i="2"/>
  <c r="CW386" i="2"/>
  <c r="GV386" i="2"/>
  <c r="GU366" i="2"/>
  <c r="GQ375" i="2"/>
  <c r="CS377" i="2"/>
  <c r="GW377" i="2"/>
  <c r="GL377" i="2"/>
  <c r="GZ377" i="2" s="1"/>
  <c r="GN378" i="2"/>
  <c r="AW378" i="2"/>
  <c r="BQ379" i="2"/>
  <c r="GQ379" i="2"/>
  <c r="GI383" i="2"/>
  <c r="GG383" i="2"/>
  <c r="GU383" i="2"/>
  <c r="GT383" i="2"/>
  <c r="GW384" i="2"/>
  <c r="GR387" i="2"/>
  <c r="ES387" i="2"/>
  <c r="GV367" i="2"/>
  <c r="GV369" i="2"/>
  <c r="GO371" i="2"/>
  <c r="GN374" i="2"/>
  <c r="FM375" i="2"/>
  <c r="GC375" i="2"/>
  <c r="GU375" i="2"/>
  <c r="GN377" i="2"/>
  <c r="FE378" i="2"/>
  <c r="GX378" i="2"/>
  <c r="GG378" i="2"/>
  <c r="GM378" i="2"/>
  <c r="GM379" i="2"/>
  <c r="Y380" i="2"/>
  <c r="BU380" i="2"/>
  <c r="DQ380" i="2"/>
  <c r="FM380" i="2"/>
  <c r="GN382" i="2"/>
  <c r="BQ384" i="2"/>
  <c r="GQ384" i="2"/>
  <c r="EK384" i="2"/>
  <c r="GI385" i="2"/>
  <c r="GG385" i="2"/>
  <c r="GT385" i="2"/>
  <c r="GP385" i="2"/>
  <c r="GP386" i="2"/>
  <c r="BY389" i="2"/>
  <c r="GS389" i="2"/>
  <c r="GV392" i="2"/>
  <c r="CW392" i="2"/>
  <c r="BQ397" i="2"/>
  <c r="GQ397" i="2"/>
  <c r="DI366" i="2"/>
  <c r="M370" i="2"/>
  <c r="BY370" i="2"/>
  <c r="FA370" i="2"/>
  <c r="GO370" i="2"/>
  <c r="DM374" i="2"/>
  <c r="BQ375" i="2"/>
  <c r="CS375" i="2"/>
  <c r="GW375" i="2"/>
  <c r="Q376" i="2"/>
  <c r="AW376" i="2"/>
  <c r="BM376" i="2"/>
  <c r="CS376" i="2"/>
  <c r="GW376" i="2"/>
  <c r="DI376" i="2"/>
  <c r="EO376" i="2"/>
  <c r="FE376" i="2"/>
  <c r="ES378" i="2"/>
  <c r="FY379" i="2"/>
  <c r="BY381" i="2"/>
  <c r="DQ381" i="2"/>
  <c r="ES381" i="2"/>
  <c r="GR381" i="2"/>
  <c r="GL381" i="2"/>
  <c r="BU382" i="2"/>
  <c r="GL382" i="2"/>
  <c r="GR382" i="2"/>
  <c r="GW383" i="2"/>
  <c r="GM383" i="2"/>
  <c r="AC386" i="2"/>
  <c r="FM389" i="2"/>
  <c r="GK391" i="2"/>
  <c r="DE391" i="2"/>
  <c r="GW365" i="2"/>
  <c r="GT371" i="2"/>
  <c r="GU377" i="2"/>
  <c r="GO383" i="2"/>
  <c r="AS383" i="2"/>
  <c r="GK365" i="2"/>
  <c r="GX365" i="2"/>
  <c r="GP367" i="2"/>
  <c r="GP369" i="2"/>
  <c r="GU371" i="2"/>
  <c r="GL373" i="2"/>
  <c r="GN380" i="2"/>
  <c r="AW380" i="2"/>
  <c r="CS380" i="2"/>
  <c r="EO380" i="2"/>
  <c r="GL365" i="2"/>
  <c r="CG370" i="2"/>
  <c r="GU370" i="2"/>
  <c r="GG371" i="2"/>
  <c r="GV371" i="2"/>
  <c r="BE374" i="2"/>
  <c r="GG374" i="2"/>
  <c r="GI386" i="2"/>
  <c r="GV374" i="2"/>
  <c r="Y375" i="2"/>
  <c r="GN375" i="2"/>
  <c r="Y376" i="2"/>
  <c r="AO376" i="2"/>
  <c r="BU376" i="2"/>
  <c r="CK376" i="2"/>
  <c r="DQ376" i="2"/>
  <c r="EG376" i="2"/>
  <c r="FM376" i="2"/>
  <c r="GC376" i="2"/>
  <c r="DI378" i="2"/>
  <c r="EK378" i="2"/>
  <c r="GT378" i="2"/>
  <c r="Y379" i="2"/>
  <c r="M381" i="2"/>
  <c r="GX381" i="2"/>
  <c r="DI381" i="2"/>
  <c r="GT381" i="2"/>
  <c r="EK382" i="2"/>
  <c r="GS388" i="2"/>
  <c r="BY388" i="2"/>
  <c r="GR388" i="2"/>
  <c r="GZ388" i="2" s="1"/>
  <c r="ES388" i="2"/>
  <c r="GL390" i="2"/>
  <c r="GZ390" i="2" s="1"/>
  <c r="BU390" i="2"/>
  <c r="BU391" i="2"/>
  <c r="GL391" i="2"/>
  <c r="FE394" i="2"/>
  <c r="AC366" i="2"/>
  <c r="GQ366" i="2"/>
  <c r="FQ366" i="2"/>
  <c r="ES367" i="2"/>
  <c r="FQ367" i="2"/>
  <c r="ES369" i="2"/>
  <c r="BU370" i="2"/>
  <c r="GM370" i="2"/>
  <c r="GZ370" i="2" s="1"/>
  <c r="AW373" i="2"/>
  <c r="FU374" i="2"/>
  <c r="M375" i="2"/>
  <c r="EC375" i="2"/>
  <c r="M377" i="2"/>
  <c r="AC377" i="2"/>
  <c r="AS377" i="2"/>
  <c r="BI377" i="2"/>
  <c r="BY377" i="2"/>
  <c r="CO377" i="2"/>
  <c r="DE377" i="2"/>
  <c r="DU377" i="2"/>
  <c r="EK377" i="2"/>
  <c r="FA377" i="2"/>
  <c r="FQ377" i="2"/>
  <c r="GI377" i="2"/>
  <c r="GG377" i="2"/>
  <c r="Q378" i="2"/>
  <c r="AS378" i="2"/>
  <c r="CW378" i="2"/>
  <c r="GV378" i="2"/>
  <c r="CO379" i="2"/>
  <c r="DQ379" i="2"/>
  <c r="U382" i="2"/>
  <c r="GN383" i="2"/>
  <c r="BA386" i="2"/>
  <c r="GZ394" i="2"/>
  <c r="GO391" i="2"/>
  <c r="AS391" i="2"/>
  <c r="AS401" i="2"/>
  <c r="GO401" i="2"/>
  <c r="GV384" i="2"/>
  <c r="GP384" i="2"/>
  <c r="GN385" i="2"/>
  <c r="AW385" i="2"/>
  <c r="AW393" i="2"/>
  <c r="GN393" i="2"/>
  <c r="CS396" i="2"/>
  <c r="GW396" i="2"/>
  <c r="AS397" i="2"/>
  <c r="GO397" i="2"/>
  <c r="GZ397" i="2" s="1"/>
  <c r="GI409" i="2"/>
  <c r="GX397" i="2"/>
  <c r="GL397" i="2"/>
  <c r="GG397" i="2"/>
  <c r="GT397" i="2"/>
  <c r="GP397" i="2"/>
  <c r="GI397" i="2"/>
  <c r="GV397" i="2"/>
  <c r="GS397" i="2"/>
  <c r="BM378" i="2"/>
  <c r="GO379" i="2"/>
  <c r="AS379" i="2"/>
  <c r="GU379" i="2"/>
  <c r="GG379" i="2"/>
  <c r="EC381" i="2"/>
  <c r="GX383" i="2"/>
  <c r="GU385" i="2"/>
  <c r="FI385" i="2"/>
  <c r="GM385" i="2"/>
  <c r="GQ385" i="2"/>
  <c r="FQ394" i="2"/>
  <c r="BQ396" i="2"/>
  <c r="GQ396" i="2"/>
  <c r="EK396" i="2"/>
  <c r="DY374" i="2"/>
  <c r="AC378" i="2"/>
  <c r="GQ378" i="2"/>
  <c r="FQ378" i="2"/>
  <c r="GP378" i="2"/>
  <c r="GS378" i="2"/>
  <c r="I379" i="2"/>
  <c r="EW379" i="2"/>
  <c r="CS381" i="2"/>
  <c r="GW381" i="2"/>
  <c r="GQ383" i="2"/>
  <c r="AG384" i="2"/>
  <c r="DA384" i="2"/>
  <c r="FU384" i="2"/>
  <c r="GW385" i="2"/>
  <c r="GI387" i="2"/>
  <c r="BM388" i="2"/>
  <c r="EG388" i="2"/>
  <c r="GU388" i="2"/>
  <c r="GR395" i="2"/>
  <c r="GZ395" i="2" s="1"/>
  <c r="ES395" i="2"/>
  <c r="GT395" i="2"/>
  <c r="BM398" i="2"/>
  <c r="GU398" i="2"/>
  <c r="EG398" i="2"/>
  <c r="ES405" i="2"/>
  <c r="GR405" i="2"/>
  <c r="FI405" i="2"/>
  <c r="GM405" i="2"/>
  <c r="CG381" i="2"/>
  <c r="GK383" i="2"/>
  <c r="BI392" i="2"/>
  <c r="AC394" i="2"/>
  <c r="GI413" i="2"/>
  <c r="GG401" i="2"/>
  <c r="GQ401" i="2"/>
  <c r="GI401" i="2"/>
  <c r="FI384" i="2"/>
  <c r="GM384" i="2"/>
  <c r="M385" i="2"/>
  <c r="GX385" i="2"/>
  <c r="CW389" i="2"/>
  <c r="GV389" i="2"/>
  <c r="GI389" i="2"/>
  <c r="GQ391" i="2"/>
  <c r="BQ391" i="2"/>
  <c r="GS392" i="2"/>
  <c r="BY392" i="2"/>
  <c r="GU408" i="2"/>
  <c r="EG408" i="2"/>
  <c r="GK384" i="2"/>
  <c r="GV385" i="2"/>
  <c r="GN392" i="2"/>
  <c r="GZ392" i="2" s="1"/>
  <c r="AW392" i="2"/>
  <c r="EG395" i="2"/>
  <c r="GU395" i="2"/>
  <c r="GV401" i="2"/>
  <c r="BY405" i="2"/>
  <c r="GS405" i="2"/>
  <c r="DU378" i="2"/>
  <c r="DA379" i="2"/>
  <c r="GN381" i="2"/>
  <c r="AW381" i="2"/>
  <c r="GL383" i="2"/>
  <c r="I384" i="2"/>
  <c r="CC384" i="2"/>
  <c r="EW384" i="2"/>
  <c r="BU385" i="2"/>
  <c r="GL385" i="2"/>
  <c r="GZ385" i="2" s="1"/>
  <c r="BY386" i="2"/>
  <c r="DI387" i="2"/>
  <c r="AO388" i="2"/>
  <c r="DI388" i="2"/>
  <c r="GC388" i="2"/>
  <c r="GO389" i="2"/>
  <c r="AS389" i="2"/>
  <c r="GK389" i="2"/>
  <c r="GZ389" i="2" s="1"/>
  <c r="AK392" i="2"/>
  <c r="E394" i="2"/>
  <c r="GS395" i="2"/>
  <c r="BY395" i="2"/>
  <c r="ES389" i="2"/>
  <c r="GT389" i="2"/>
  <c r="GI402" i="2"/>
  <c r="GI390" i="2"/>
  <c r="DM391" i="2"/>
  <c r="GV391" i="2"/>
  <c r="GI391" i="2"/>
  <c r="GU391" i="2"/>
  <c r="GG391" i="2"/>
  <c r="GT391" i="2"/>
  <c r="DE392" i="2"/>
  <c r="GX392" i="2"/>
  <c r="GN396" i="2"/>
  <c r="GK387" i="2"/>
  <c r="GW387" i="2"/>
  <c r="GU389" i="2"/>
  <c r="GV395" i="2"/>
  <c r="CW395" i="2"/>
  <c r="FQ395" i="2"/>
  <c r="GP395" i="2"/>
  <c r="GM396" i="2"/>
  <c r="FI396" i="2"/>
  <c r="BU400" i="2"/>
  <c r="GL400" i="2"/>
  <c r="CW408" i="2"/>
  <c r="GV408" i="2"/>
  <c r="FQ408" i="2"/>
  <c r="GP408" i="2"/>
  <c r="GP383" i="2"/>
  <c r="GM386" i="2"/>
  <c r="GZ386" i="2" s="1"/>
  <c r="GL387" i="2"/>
  <c r="GX387" i="2"/>
  <c r="GZ403" i="2"/>
  <c r="GN407" i="2"/>
  <c r="AW407" i="2"/>
  <c r="GX411" i="2"/>
  <c r="M411" i="2"/>
  <c r="BU412" i="2"/>
  <c r="GL412" i="2"/>
  <c r="CW383" i="2"/>
  <c r="DI389" i="2"/>
  <c r="CC391" i="2"/>
  <c r="BU392" i="2"/>
  <c r="EG392" i="2"/>
  <c r="GW393" i="2"/>
  <c r="AO394" i="2"/>
  <c r="GC394" i="2"/>
  <c r="I396" i="2"/>
  <c r="CC396" i="2"/>
  <c r="EW396" i="2"/>
  <c r="CS401" i="2"/>
  <c r="GW401" i="2"/>
  <c r="CS409" i="2"/>
  <c r="GW409" i="2"/>
  <c r="GK382" i="2"/>
  <c r="GZ382" i="2" s="1"/>
  <c r="GW382" i="2"/>
  <c r="GR390" i="2"/>
  <c r="BU396" i="2"/>
  <c r="GL396" i="2"/>
  <c r="GN405" i="2"/>
  <c r="AW405" i="2"/>
  <c r="DE412" i="2"/>
  <c r="GK412" i="2"/>
  <c r="GS390" i="2"/>
  <c r="AS396" i="2"/>
  <c r="GO396" i="2"/>
  <c r="GZ396" i="2" s="1"/>
  <c r="GI396" i="2"/>
  <c r="GU396" i="2"/>
  <c r="GG396" i="2"/>
  <c r="GI408" i="2"/>
  <c r="GR396" i="2"/>
  <c r="GG386" i="2"/>
  <c r="GQ389" i="2"/>
  <c r="FQ389" i="2"/>
  <c r="GR389" i="2"/>
  <c r="CW390" i="2"/>
  <c r="DI390" i="2"/>
  <c r="DY391" i="2"/>
  <c r="EC392" i="2"/>
  <c r="M393" i="2"/>
  <c r="GX393" i="2"/>
  <c r="CW394" i="2"/>
  <c r="GN397" i="2"/>
  <c r="GM397" i="2"/>
  <c r="GX398" i="2"/>
  <c r="M398" i="2"/>
  <c r="Y406" i="2"/>
  <c r="CS406" i="2"/>
  <c r="FM406" i="2"/>
  <c r="GS409" i="2"/>
  <c r="GZ409" i="2" s="1"/>
  <c r="BY409" i="2"/>
  <c r="GR409" i="2"/>
  <c r="ES409" i="2"/>
  <c r="BY394" i="2"/>
  <c r="ES394" i="2"/>
  <c r="GT401" i="2"/>
  <c r="BY403" i="2"/>
  <c r="CW403" i="2"/>
  <c r="EG403" i="2"/>
  <c r="ES403" i="2"/>
  <c r="FQ403" i="2"/>
  <c r="BQ404" i="2"/>
  <c r="GQ404" i="2"/>
  <c r="GV404" i="2"/>
  <c r="GR404" i="2"/>
  <c r="GM404" i="2"/>
  <c r="FI404" i="2"/>
  <c r="GT404" i="2"/>
  <c r="M405" i="2"/>
  <c r="GV405" i="2"/>
  <c r="CW405" i="2"/>
  <c r="FQ405" i="2"/>
  <c r="GP405" i="2"/>
  <c r="GN409" i="2"/>
  <c r="GT413" i="2"/>
  <c r="DI413" i="2"/>
  <c r="AG398" i="2"/>
  <c r="DA398" i="2"/>
  <c r="E400" i="2"/>
  <c r="AK400" i="2"/>
  <c r="BA400" i="2"/>
  <c r="CG400" i="2"/>
  <c r="CW400" i="2"/>
  <c r="EC400" i="2"/>
  <c r="ES400" i="2"/>
  <c r="FY400" i="2"/>
  <c r="M401" i="2"/>
  <c r="GX401" i="2"/>
  <c r="GI405" i="2"/>
  <c r="GG405" i="2"/>
  <c r="CK408" i="2"/>
  <c r="FE408" i="2"/>
  <c r="BI412" i="2"/>
  <c r="EC412" i="2"/>
  <c r="E398" i="2"/>
  <c r="GS398" i="2"/>
  <c r="GZ398" i="2" s="1"/>
  <c r="BY398" i="2"/>
  <c r="ES398" i="2"/>
  <c r="GI411" i="2"/>
  <c r="GI399" i="2"/>
  <c r="GP401" i="2"/>
  <c r="E402" i="2"/>
  <c r="BY402" i="2"/>
  <c r="ES402" i="2"/>
  <c r="GI403" i="2"/>
  <c r="AK406" i="2"/>
  <c r="DE406" i="2"/>
  <c r="Q408" i="2"/>
  <c r="U398" i="2"/>
  <c r="CO398" i="2"/>
  <c r="BU401" i="2"/>
  <c r="GL401" i="2"/>
  <c r="I404" i="2"/>
  <c r="Y404" i="2"/>
  <c r="BE404" i="2"/>
  <c r="BU404" i="2"/>
  <c r="DA404" i="2"/>
  <c r="DQ404" i="2"/>
  <c r="EW404" i="2"/>
  <c r="FM404" i="2"/>
  <c r="GS408" i="2"/>
  <c r="GZ408" i="2" s="1"/>
  <c r="BY408" i="2"/>
  <c r="GR408" i="2"/>
  <c r="ES408" i="2"/>
  <c r="GN412" i="2"/>
  <c r="AW412" i="2"/>
  <c r="DQ412" i="2"/>
  <c r="BQ413" i="2"/>
  <c r="GQ413" i="2"/>
  <c r="GV413" i="2"/>
  <c r="CW413" i="2"/>
  <c r="GR413" i="2"/>
  <c r="ES413" i="2"/>
  <c r="GM413" i="2"/>
  <c r="FI413" i="2"/>
  <c r="GI395" i="2"/>
  <c r="GR401" i="2"/>
  <c r="GO404" i="2"/>
  <c r="AS404" i="2"/>
  <c r="GI404" i="2"/>
  <c r="GG404" i="2"/>
  <c r="GU405" i="2"/>
  <c r="EG405" i="2"/>
  <c r="M409" i="2"/>
  <c r="GX409" i="2"/>
  <c r="GU413" i="2"/>
  <c r="EG413" i="2"/>
  <c r="BQ398" i="2"/>
  <c r="EK398" i="2"/>
  <c r="M400" i="2"/>
  <c r="AC400" i="2"/>
  <c r="BI400" i="2"/>
  <c r="DE400" i="2"/>
  <c r="DU400" i="2"/>
  <c r="FA400" i="2"/>
  <c r="FQ400" i="2"/>
  <c r="GI400" i="2"/>
  <c r="GN401" i="2"/>
  <c r="AW401" i="2"/>
  <c r="GK401" i="2"/>
  <c r="BA408" i="2"/>
  <c r="DU408" i="2"/>
  <c r="GV409" i="2"/>
  <c r="CW409" i="2"/>
  <c r="FQ409" i="2"/>
  <c r="GP409" i="2"/>
  <c r="Y412" i="2"/>
  <c r="CS412" i="2"/>
  <c r="FM412" i="2"/>
  <c r="GX412" i="2"/>
  <c r="GU401" i="2"/>
  <c r="GM401" i="2"/>
  <c r="FI401" i="2"/>
  <c r="GW405" i="2"/>
  <c r="GI407" i="2"/>
  <c r="BU409" i="2"/>
  <c r="GL409" i="2"/>
  <c r="BE398" i="2"/>
  <c r="DY398" i="2"/>
  <c r="GZ400" i="2"/>
  <c r="GN404" i="2"/>
  <c r="BQ405" i="2"/>
  <c r="GQ405" i="2"/>
  <c r="GI406" i="2"/>
  <c r="GT408" i="2"/>
  <c r="DI408" i="2"/>
  <c r="AS413" i="2"/>
  <c r="GO413" i="2"/>
  <c r="GS413" i="2"/>
  <c r="BY413" i="2"/>
  <c r="FQ413" i="2"/>
  <c r="GP413" i="2"/>
  <c r="AC398" i="2"/>
  <c r="CW398" i="2"/>
  <c r="FQ398" i="2"/>
  <c r="GP398" i="2"/>
  <c r="Q400" i="2"/>
  <c r="GN400" i="2"/>
  <c r="AW400" i="2"/>
  <c r="BM400" i="2"/>
  <c r="CS400" i="2"/>
  <c r="DI400" i="2"/>
  <c r="EO400" i="2"/>
  <c r="FE400" i="2"/>
  <c r="EG401" i="2"/>
  <c r="AC402" i="2"/>
  <c r="CW402" i="2"/>
  <c r="FQ402" i="2"/>
  <c r="GP404" i="2"/>
  <c r="GT405" i="2"/>
  <c r="DI405" i="2"/>
  <c r="BI406" i="2"/>
  <c r="EC406" i="2"/>
  <c r="GV400" i="2"/>
  <c r="GT402" i="2"/>
  <c r="GO407" i="2"/>
  <c r="GZ407" i="2" s="1"/>
  <c r="GO411" i="2"/>
  <c r="GI412" i="2"/>
  <c r="GC413" i="2"/>
  <c r="GO398" i="2"/>
  <c r="GK402" i="2"/>
  <c r="GW402" i="2"/>
  <c r="GK410" i="2"/>
  <c r="GW410" i="2"/>
  <c r="GL402" i="2"/>
  <c r="GX402" i="2"/>
  <c r="GL410" i="2"/>
  <c r="GX410" i="2"/>
  <c r="GS411" i="2"/>
  <c r="GQ398" i="2"/>
  <c r="GK404" i="2"/>
  <c r="GZ404" i="2" s="1"/>
  <c r="GW404" i="2"/>
  <c r="FI406" i="2"/>
  <c r="GG406" i="2"/>
  <c r="AW410" i="2"/>
  <c r="GT411" i="2"/>
  <c r="GG407" i="2"/>
  <c r="GG411" i="2"/>
  <c r="GK413" i="2"/>
  <c r="GW413" i="2"/>
  <c r="BY400" i="2"/>
  <c r="GK406" i="2"/>
  <c r="GW406" i="2"/>
  <c r="GL413" i="2"/>
  <c r="GX413" i="2"/>
  <c r="AW413" i="2"/>
  <c r="GI349" i="2" l="1"/>
  <c r="GS349" i="2"/>
  <c r="GR349" i="2"/>
  <c r="HT351" i="2"/>
  <c r="HS351" i="2"/>
  <c r="GX349" i="2"/>
  <c r="GK349" i="2"/>
  <c r="HO351" i="2"/>
  <c r="IA351" i="2"/>
  <c r="HY351" i="2"/>
  <c r="GM349" i="2"/>
  <c r="GI361" i="2"/>
  <c r="GU296" i="2"/>
  <c r="GK296" i="2"/>
  <c r="GI296" i="2"/>
  <c r="GL296" i="2"/>
  <c r="HY297" i="2"/>
  <c r="GO296" i="2"/>
  <c r="GP296" i="2"/>
  <c r="GS296" i="2"/>
  <c r="GT296" i="2"/>
  <c r="GN296" i="2"/>
  <c r="HT297" i="2"/>
  <c r="HS297" i="2"/>
  <c r="HW297" i="2"/>
  <c r="HP297" i="2"/>
  <c r="GK277" i="2"/>
  <c r="GI277" i="2"/>
  <c r="GO277" i="2"/>
  <c r="GN277" i="2"/>
  <c r="GM277" i="2"/>
  <c r="HV279" i="2"/>
  <c r="GV277" i="2"/>
  <c r="HS279" i="2"/>
  <c r="GR277" i="2"/>
  <c r="HX279" i="2"/>
  <c r="HU279" i="2"/>
  <c r="HZ279" i="2"/>
  <c r="HT279" i="2"/>
  <c r="GU277" i="2"/>
  <c r="GS277" i="2"/>
  <c r="HP279" i="2"/>
  <c r="HR279" i="2"/>
  <c r="GL277" i="2"/>
  <c r="GU143" i="2"/>
  <c r="GT143" i="2"/>
  <c r="GN143" i="2"/>
  <c r="GM143" i="2"/>
  <c r="GK143" i="2"/>
  <c r="GI143" i="2"/>
  <c r="GR143" i="2"/>
  <c r="GO143" i="2"/>
  <c r="HR144" i="2"/>
  <c r="HO144" i="2"/>
  <c r="HZ144" i="2"/>
  <c r="GQ143" i="2"/>
  <c r="GV143" i="2"/>
  <c r="HU144" i="2"/>
  <c r="GL143" i="2"/>
  <c r="HE147" i="2"/>
  <c r="HS144" i="2"/>
  <c r="HT144" i="2"/>
  <c r="GS143" i="2"/>
  <c r="GP143" i="2"/>
  <c r="GT349" i="2"/>
  <c r="HU350" i="2"/>
  <c r="HD346" i="2"/>
  <c r="HA348" i="2"/>
  <c r="HT342" i="2"/>
  <c r="HV341" i="2"/>
  <c r="HL343" i="2"/>
  <c r="HH347" i="2"/>
  <c r="GG341" i="2"/>
  <c r="HE344" i="2"/>
  <c r="HE341" i="2"/>
  <c r="HY349" i="2"/>
  <c r="HJ344" i="2"/>
  <c r="HP350" i="2"/>
  <c r="GU344" i="2"/>
  <c r="GM342" i="2"/>
  <c r="GI342" i="2"/>
  <c r="GX342" i="2"/>
  <c r="GQ342" i="2"/>
  <c r="HS344" i="2"/>
  <c r="GN342" i="2"/>
  <c r="HV344" i="2"/>
  <c r="GW342" i="2"/>
  <c r="GR342" i="2"/>
  <c r="HH353" i="2"/>
  <c r="GT342" i="2"/>
  <c r="HT341" i="2"/>
  <c r="HG342" i="2"/>
  <c r="HJ348" i="2"/>
  <c r="HF353" i="2"/>
  <c r="HA344" i="2"/>
  <c r="GI311" i="2"/>
  <c r="GN311" i="2"/>
  <c r="GQ311" i="2"/>
  <c r="GO311" i="2"/>
  <c r="GK311" i="2"/>
  <c r="GU311" i="2"/>
  <c r="GP311" i="2"/>
  <c r="GS311" i="2"/>
  <c r="HI341" i="2"/>
  <c r="HJ315" i="2"/>
  <c r="GR292" i="2"/>
  <c r="GL292" i="2"/>
  <c r="GO292" i="2"/>
  <c r="HZ294" i="2"/>
  <c r="HY294" i="2"/>
  <c r="HX294" i="2"/>
  <c r="GP292" i="2"/>
  <c r="GI292" i="2"/>
  <c r="HJ303" i="2"/>
  <c r="HK303" i="2"/>
  <c r="HS294" i="2"/>
  <c r="HW294" i="2"/>
  <c r="HE303" i="2"/>
  <c r="HH303" i="2"/>
  <c r="HR294" i="2"/>
  <c r="HF303" i="2"/>
  <c r="HV294" i="2"/>
  <c r="GS292" i="2"/>
  <c r="HA303" i="2"/>
  <c r="GN292" i="2"/>
  <c r="GU292" i="2"/>
  <c r="HQ294" i="2"/>
  <c r="GT292" i="2"/>
  <c r="HL303" i="2"/>
  <c r="GM292" i="2"/>
  <c r="GL311" i="2"/>
  <c r="GG292" i="2"/>
  <c r="GG279" i="2"/>
  <c r="HZ297" i="2"/>
  <c r="HG291" i="2"/>
  <c r="GG261" i="2"/>
  <c r="HC303" i="2"/>
  <c r="HW285" i="2"/>
  <c r="GU194" i="2"/>
  <c r="GT194" i="2"/>
  <c r="GS194" i="2"/>
  <c r="GN194" i="2"/>
  <c r="GK194" i="2"/>
  <c r="GI194" i="2"/>
  <c r="GV194" i="2"/>
  <c r="GM194" i="2"/>
  <c r="GL194" i="2"/>
  <c r="GQ194" i="2"/>
  <c r="GP194" i="2"/>
  <c r="GR194" i="2"/>
  <c r="GO194" i="2"/>
  <c r="HP195" i="2"/>
  <c r="HV195" i="2"/>
  <c r="GT157" i="2"/>
  <c r="GI157" i="2"/>
  <c r="GV157" i="2"/>
  <c r="HZ159" i="2"/>
  <c r="HY159" i="2"/>
  <c r="GP157" i="2"/>
  <c r="HX159" i="2"/>
  <c r="HV159" i="2"/>
  <c r="GL157" i="2"/>
  <c r="GS157" i="2"/>
  <c r="GU157" i="2"/>
  <c r="HW159" i="2"/>
  <c r="GQ157" i="2"/>
  <c r="GO157" i="2"/>
  <c r="HU159" i="2"/>
  <c r="GM157" i="2"/>
  <c r="HP159" i="2"/>
  <c r="HT159" i="2"/>
  <c r="HR159" i="2"/>
  <c r="HS159" i="2"/>
  <c r="GR157" i="2"/>
  <c r="HO159" i="2"/>
  <c r="GN157" i="2"/>
  <c r="GK157" i="2"/>
  <c r="HQ159" i="2"/>
  <c r="GZ405" i="2"/>
  <c r="HW351" i="2"/>
  <c r="GZ369" i="2"/>
  <c r="GL350" i="2"/>
  <c r="IB351" i="2"/>
  <c r="GZ380" i="2"/>
  <c r="GZ373" i="2"/>
  <c r="GG349" i="2"/>
  <c r="GS354" i="2"/>
  <c r="GW341" i="2"/>
  <c r="HE348" i="2"/>
  <c r="GR348" i="2"/>
  <c r="IB344" i="2"/>
  <c r="HD351" i="2"/>
  <c r="HX351" i="2"/>
  <c r="HF350" i="2"/>
  <c r="HK344" i="2"/>
  <c r="GX344" i="2"/>
  <c r="HD348" i="2"/>
  <c r="GN325" i="2"/>
  <c r="HS347" i="2"/>
  <c r="HE350" i="2"/>
  <c r="HR351" i="2"/>
  <c r="GW336" i="2"/>
  <c r="HK324" i="2"/>
  <c r="GW340" i="2"/>
  <c r="HE345" i="2"/>
  <c r="HP327" i="2"/>
  <c r="GU347" i="2"/>
  <c r="HJ354" i="2"/>
  <c r="HO338" i="2"/>
  <c r="HH349" i="2"/>
  <c r="HL349" i="2"/>
  <c r="HZ344" i="2"/>
  <c r="HH343" i="2"/>
  <c r="GL340" i="2"/>
  <c r="HC343" i="2"/>
  <c r="HF345" i="2"/>
  <c r="HP338" i="2"/>
  <c r="HX350" i="2"/>
  <c r="HL342" i="2"/>
  <c r="HJ347" i="2"/>
  <c r="HR338" i="2"/>
  <c r="IB340" i="2"/>
  <c r="GV322" i="2"/>
  <c r="GX325" i="2"/>
  <c r="GG337" i="2"/>
  <c r="HO297" i="2"/>
  <c r="HT344" i="2"/>
  <c r="HA315" i="2"/>
  <c r="HO334" i="2"/>
  <c r="GG281" i="2"/>
  <c r="GI321" i="2"/>
  <c r="GN321" i="2"/>
  <c r="GP321" i="2"/>
  <c r="GO321" i="2"/>
  <c r="GT321" i="2"/>
  <c r="GS321" i="2"/>
  <c r="GL321" i="2"/>
  <c r="GR321" i="2"/>
  <c r="GX321" i="2"/>
  <c r="GK321" i="2"/>
  <c r="HY279" i="2"/>
  <c r="HD303" i="2"/>
  <c r="HD279" i="2"/>
  <c r="GV271" i="2"/>
  <c r="HW267" i="2"/>
  <c r="HV285" i="2"/>
  <c r="GU285" i="2"/>
  <c r="GT285" i="2"/>
  <c r="GV285" i="2"/>
  <c r="GS285" i="2"/>
  <c r="GR285" i="2"/>
  <c r="GQ285" i="2"/>
  <c r="GK285" i="2"/>
  <c r="GI285" i="2"/>
  <c r="GP285" i="2"/>
  <c r="GN285" i="2"/>
  <c r="GG262" i="2"/>
  <c r="GG237" i="2"/>
  <c r="HS240" i="2"/>
  <c r="GI207" i="2"/>
  <c r="GU207" i="2"/>
  <c r="GT207" i="2"/>
  <c r="GS207" i="2"/>
  <c r="GO207" i="2"/>
  <c r="GK207" i="2"/>
  <c r="GN207" i="2"/>
  <c r="GP207" i="2"/>
  <c r="GV207" i="2"/>
  <c r="GL207" i="2"/>
  <c r="HU207" i="2"/>
  <c r="GM207" i="2"/>
  <c r="GQ207" i="2"/>
  <c r="GR207" i="2"/>
  <c r="HP210" i="2"/>
  <c r="HD219" i="2"/>
  <c r="GI148" i="2"/>
  <c r="GU148" i="2"/>
  <c r="HK159" i="2"/>
  <c r="GT148" i="2"/>
  <c r="GQ148" i="2"/>
  <c r="GP148" i="2"/>
  <c r="HY150" i="2"/>
  <c r="HW150" i="2"/>
  <c r="HJ159" i="2"/>
  <c r="GS148" i="2"/>
  <c r="GR148" i="2"/>
  <c r="HX150" i="2"/>
  <c r="GN148" i="2"/>
  <c r="GL148" i="2"/>
  <c r="GM148" i="2"/>
  <c r="HG159" i="2"/>
  <c r="HF159" i="2"/>
  <c r="HO150" i="2"/>
  <c r="GO148" i="2"/>
  <c r="HC159" i="2"/>
  <c r="HT150" i="2"/>
  <c r="HU150" i="2"/>
  <c r="HV150" i="2"/>
  <c r="HR150" i="2"/>
  <c r="HH159" i="2"/>
  <c r="HZ150" i="2"/>
  <c r="HI159" i="2"/>
  <c r="GV148" i="2"/>
  <c r="HA159" i="2"/>
  <c r="GK148" i="2"/>
  <c r="HE159" i="2"/>
  <c r="HV129" i="2"/>
  <c r="HQ107" i="2"/>
  <c r="GL107" i="2"/>
  <c r="GK107" i="2"/>
  <c r="GM107" i="2"/>
  <c r="GQ107" i="2"/>
  <c r="GN107" i="2"/>
  <c r="GG56" i="2"/>
  <c r="HQ100" i="2"/>
  <c r="GP100" i="2"/>
  <c r="GQ100" i="2"/>
  <c r="GO100" i="2"/>
  <c r="HT100" i="2" s="1"/>
  <c r="GM100" i="2"/>
  <c r="GN100" i="2"/>
  <c r="GL100" i="2"/>
  <c r="GK100" i="2"/>
  <c r="GZ412" i="2"/>
  <c r="GZ384" i="2"/>
  <c r="GZ391" i="2"/>
  <c r="GU349" i="2"/>
  <c r="HO352" i="2"/>
  <c r="HZ351" i="2"/>
  <c r="GL347" i="2"/>
  <c r="GI357" i="2"/>
  <c r="HW350" i="2"/>
  <c r="HT352" i="2"/>
  <c r="GS348" i="2"/>
  <c r="HA346" i="2"/>
  <c r="HV350" i="2"/>
  <c r="HV346" i="2"/>
  <c r="HF351" i="2"/>
  <c r="GU350" i="2"/>
  <c r="GL348" i="2"/>
  <c r="HU347" i="2"/>
  <c r="IA344" i="2"/>
  <c r="GG331" i="2"/>
  <c r="HQ347" i="2"/>
  <c r="HL346" i="2"/>
  <c r="HC352" i="2"/>
  <c r="GQ337" i="2"/>
  <c r="GU333" i="2"/>
  <c r="HA351" i="2"/>
  <c r="HZ346" i="2"/>
  <c r="GT333" i="2"/>
  <c r="IA337" i="2"/>
  <c r="GN348" i="2"/>
  <c r="GN330" i="2"/>
  <c r="GM330" i="2"/>
  <c r="GO330" i="2"/>
  <c r="GL330" i="2"/>
  <c r="GI330" i="2"/>
  <c r="GT330" i="2"/>
  <c r="GQ330" i="2"/>
  <c r="GP330" i="2"/>
  <c r="HH341" i="2"/>
  <c r="HF341" i="2"/>
  <c r="GX330" i="2"/>
  <c r="HB340" i="2"/>
  <c r="HR330" i="2"/>
  <c r="HB341" i="2"/>
  <c r="HC340" i="2"/>
  <c r="HD340" i="2"/>
  <c r="HG341" i="2"/>
  <c r="GS330" i="2"/>
  <c r="HG340" i="2"/>
  <c r="GR326" i="2"/>
  <c r="GI326" i="2"/>
  <c r="GX326" i="2"/>
  <c r="GV326" i="2"/>
  <c r="GU326" i="2"/>
  <c r="GQ326" i="2"/>
  <c r="GP326" i="2"/>
  <c r="GN326" i="2"/>
  <c r="GT326" i="2"/>
  <c r="GS326" i="2"/>
  <c r="GL326" i="2"/>
  <c r="GM326" i="2"/>
  <c r="IB346" i="2"/>
  <c r="HE354" i="2"/>
  <c r="IB350" i="2"/>
  <c r="HQ343" i="2"/>
  <c r="HX340" i="2"/>
  <c r="GS336" i="2"/>
  <c r="HL351" i="2"/>
  <c r="HJ353" i="2"/>
  <c r="HK343" i="2"/>
  <c r="HY347" i="2"/>
  <c r="HD350" i="2"/>
  <c r="HC347" i="2"/>
  <c r="HP342" i="2"/>
  <c r="IA336" i="2"/>
  <c r="HU330" i="2"/>
  <c r="HC327" i="2"/>
  <c r="HR337" i="2"/>
  <c r="GX324" i="2"/>
  <c r="HP324" i="2"/>
  <c r="GI338" i="2"/>
  <c r="IA340" i="2"/>
  <c r="HS340" i="2"/>
  <c r="GU338" i="2"/>
  <c r="GT338" i="2"/>
  <c r="HZ340" i="2"/>
  <c r="HR340" i="2"/>
  <c r="HY340" i="2"/>
  <c r="GO338" i="2"/>
  <c r="GP338" i="2"/>
  <c r="HA349" i="2"/>
  <c r="HH315" i="2"/>
  <c r="HQ337" i="2"/>
  <c r="HP330" i="2"/>
  <c r="HF315" i="2"/>
  <c r="GL293" i="2"/>
  <c r="GM309" i="2"/>
  <c r="GU314" i="2"/>
  <c r="HU297" i="2"/>
  <c r="HI346" i="2"/>
  <c r="GG263" i="2"/>
  <c r="HW264" i="2"/>
  <c r="GN250" i="2"/>
  <c r="HQ210" i="2"/>
  <c r="GG231" i="2"/>
  <c r="GS306" i="2"/>
  <c r="GL306" i="2"/>
  <c r="GI306" i="2"/>
  <c r="GN306" i="2"/>
  <c r="GV306" i="2"/>
  <c r="GU306" i="2"/>
  <c r="GO306" i="2"/>
  <c r="GT306" i="2"/>
  <c r="GQ306" i="2"/>
  <c r="GP306" i="2"/>
  <c r="HY306" i="2"/>
  <c r="GL165" i="2"/>
  <c r="HP144" i="2"/>
  <c r="GG110" i="2"/>
  <c r="GG81" i="2"/>
  <c r="GG30" i="2"/>
  <c r="GG29" i="2"/>
  <c r="HG343" i="2"/>
  <c r="GZ368" i="2"/>
  <c r="GV350" i="2"/>
  <c r="GI350" i="2"/>
  <c r="HQ352" i="2"/>
  <c r="GO350" i="2"/>
  <c r="GN350" i="2"/>
  <c r="HR352" i="2"/>
  <c r="GS350" i="2"/>
  <c r="GQ350" i="2"/>
  <c r="GT350" i="2"/>
  <c r="HV352" i="2"/>
  <c r="IA352" i="2"/>
  <c r="GI359" i="2"/>
  <c r="GI354" i="2"/>
  <c r="GU354" i="2"/>
  <c r="GO354" i="2"/>
  <c r="GN354" i="2"/>
  <c r="GK348" i="2"/>
  <c r="HO349" i="2"/>
  <c r="HP352" i="2"/>
  <c r="GP350" i="2"/>
  <c r="HW347" i="2"/>
  <c r="HW346" i="2"/>
  <c r="HT347" i="2"/>
  <c r="HQ350" i="2"/>
  <c r="HL344" i="2"/>
  <c r="HB346" i="2"/>
  <c r="HP346" i="2"/>
  <c r="HL340" i="2"/>
  <c r="GQ333" i="2"/>
  <c r="GO333" i="2"/>
  <c r="GI333" i="2"/>
  <c r="GP333" i="2"/>
  <c r="GM333" i="2"/>
  <c r="GL333" i="2"/>
  <c r="HB342" i="2"/>
  <c r="HP333" i="2"/>
  <c r="GW333" i="2"/>
  <c r="GS333" i="2"/>
  <c r="HT333" i="2"/>
  <c r="HG344" i="2"/>
  <c r="IA333" i="2"/>
  <c r="HB343" i="2"/>
  <c r="HR333" i="2"/>
  <c r="GK333" i="2"/>
  <c r="GN349" i="2"/>
  <c r="HH342" i="2"/>
  <c r="IA338" i="2"/>
  <c r="HL347" i="2"/>
  <c r="IA342" i="2"/>
  <c r="HC345" i="2"/>
  <c r="GG346" i="2"/>
  <c r="HG346" i="2"/>
  <c r="HX339" i="2"/>
  <c r="HW337" i="2"/>
  <c r="GG316" i="2"/>
  <c r="GL349" i="2"/>
  <c r="IB337" i="2"/>
  <c r="HO344" i="2"/>
  <c r="HY339" i="2"/>
  <c r="HC342" i="2"/>
  <c r="HH344" i="2"/>
  <c r="HZ341" i="2"/>
  <c r="HR341" i="2"/>
  <c r="GM296" i="2"/>
  <c r="HT315" i="2"/>
  <c r="GR296" i="2"/>
  <c r="GM336" i="2"/>
  <c r="HQ291" i="2"/>
  <c r="HT294" i="2"/>
  <c r="GI325" i="2"/>
  <c r="GL325" i="2"/>
  <c r="GT325" i="2"/>
  <c r="HZ327" i="2"/>
  <c r="GQ325" i="2"/>
  <c r="HX327" i="2"/>
  <c r="HW327" i="2"/>
  <c r="GU325" i="2"/>
  <c r="GP325" i="2"/>
  <c r="HL327" i="2"/>
  <c r="GO325" i="2"/>
  <c r="GS325" i="2"/>
  <c r="HK327" i="2"/>
  <c r="HS327" i="2"/>
  <c r="GS342" i="2"/>
  <c r="HL279" i="2"/>
  <c r="GL288" i="2"/>
  <c r="GI288" i="2"/>
  <c r="GN288" i="2"/>
  <c r="HT288" i="2"/>
  <c r="HO288" i="2"/>
  <c r="HW288" i="2"/>
  <c r="HP288" i="2"/>
  <c r="GR288" i="2"/>
  <c r="HV288" i="2"/>
  <c r="HX288" i="2"/>
  <c r="GK288" i="2"/>
  <c r="HU288" i="2"/>
  <c r="GS288" i="2"/>
  <c r="GG306" i="2"/>
  <c r="GR283" i="2"/>
  <c r="HP334" i="2"/>
  <c r="GG247" i="2"/>
  <c r="HY288" i="2"/>
  <c r="GN259" i="2"/>
  <c r="GM259" i="2"/>
  <c r="GL259" i="2"/>
  <c r="GP259" i="2"/>
  <c r="GI259" i="2"/>
  <c r="GQ259" i="2"/>
  <c r="HR261" i="2"/>
  <c r="HP261" i="2"/>
  <c r="GR259" i="2"/>
  <c r="GK259" i="2"/>
  <c r="HO261" i="2"/>
  <c r="HS261" i="2"/>
  <c r="GT259" i="2"/>
  <c r="HV261" i="2"/>
  <c r="GV259" i="2"/>
  <c r="HX261" i="2"/>
  <c r="HA267" i="2"/>
  <c r="HW261" i="2"/>
  <c r="GS259" i="2"/>
  <c r="GG243" i="2"/>
  <c r="HQ267" i="2"/>
  <c r="GI239" i="2"/>
  <c r="GT239" i="2"/>
  <c r="GM239" i="2"/>
  <c r="GL239" i="2"/>
  <c r="HY240" i="2"/>
  <c r="GP239" i="2"/>
  <c r="GO239" i="2"/>
  <c r="HZ240" i="2"/>
  <c r="GS239" i="2"/>
  <c r="GQ239" i="2"/>
  <c r="GU239" i="2"/>
  <c r="GV239" i="2"/>
  <c r="HR240" i="2"/>
  <c r="HW240" i="2"/>
  <c r="GN239" i="2"/>
  <c r="HT240" i="2"/>
  <c r="HL159" i="2"/>
  <c r="HO210" i="2"/>
  <c r="GG160" i="2"/>
  <c r="HB159" i="2"/>
  <c r="GT128" i="2"/>
  <c r="GU128" i="2"/>
  <c r="GL128" i="2"/>
  <c r="GK128" i="2"/>
  <c r="HZ129" i="2"/>
  <c r="GV128" i="2"/>
  <c r="GP128" i="2"/>
  <c r="HT129" i="2"/>
  <c r="GS128" i="2"/>
  <c r="GN128" i="2"/>
  <c r="HA135" i="2"/>
  <c r="GO128" i="2"/>
  <c r="GR128" i="2"/>
  <c r="HW129" i="2"/>
  <c r="HP129" i="2"/>
  <c r="HO129" i="2"/>
  <c r="HC135" i="2"/>
  <c r="HU129" i="2"/>
  <c r="HL135" i="2"/>
  <c r="HS129" i="2"/>
  <c r="GG74" i="2"/>
  <c r="GM289" i="2"/>
  <c r="GI289" i="2"/>
  <c r="GN289" i="2"/>
  <c r="GK289" i="2"/>
  <c r="GO289" i="2"/>
  <c r="HS291" i="2"/>
  <c r="GP289" i="2"/>
  <c r="GL289" i="2"/>
  <c r="HT291" i="2"/>
  <c r="HY291" i="2"/>
  <c r="GU289" i="2"/>
  <c r="GS289" i="2"/>
  <c r="HW291" i="2"/>
  <c r="HV291" i="2"/>
  <c r="HR291" i="2"/>
  <c r="GZ410" i="2"/>
  <c r="GZ355" i="2"/>
  <c r="HS350" i="2"/>
  <c r="IA349" i="2"/>
  <c r="HS352" i="2"/>
  <c r="HS343" i="2"/>
  <c r="HW349" i="2"/>
  <c r="HY343" i="2"/>
  <c r="HI351" i="2"/>
  <c r="HL345" i="2"/>
  <c r="HT334" i="2"/>
  <c r="IA348" i="2"/>
  <c r="GL342" i="2"/>
  <c r="IB347" i="2"/>
  <c r="HI342" i="2"/>
  <c r="HF343" i="2"/>
  <c r="HO347" i="2"/>
  <c r="HS324" i="2"/>
  <c r="HA339" i="2"/>
  <c r="GN333" i="2"/>
  <c r="HQ348" i="2"/>
  <c r="GI346" i="2"/>
  <c r="GS346" i="2"/>
  <c r="GX346" i="2"/>
  <c r="GQ346" i="2"/>
  <c r="GP346" i="2"/>
  <c r="HX348" i="2"/>
  <c r="HT348" i="2"/>
  <c r="GT346" i="2"/>
  <c r="GT341" i="2"/>
  <c r="GW343" i="2"/>
  <c r="HG347" i="2"/>
  <c r="GV330" i="2"/>
  <c r="GV324" i="2"/>
  <c r="HO315" i="2"/>
  <c r="HP351" i="2"/>
  <c r="GM341" i="2"/>
  <c r="HS333" i="2"/>
  <c r="HU324" i="2"/>
  <c r="HK345" i="2"/>
  <c r="HI348" i="2"/>
  <c r="HJ350" i="2"/>
  <c r="GR343" i="2"/>
  <c r="HE339" i="2"/>
  <c r="GN336" i="2"/>
  <c r="GN312" i="2"/>
  <c r="GV312" i="2"/>
  <c r="GP312" i="2"/>
  <c r="GO312" i="2"/>
  <c r="GU312" i="2"/>
  <c r="GS312" i="2"/>
  <c r="GR312" i="2"/>
  <c r="GI312" i="2"/>
  <c r="GM312" i="2"/>
  <c r="GK312" i="2"/>
  <c r="GQ312" i="2"/>
  <c r="HI303" i="2"/>
  <c r="HQ338" i="2"/>
  <c r="GG293" i="2"/>
  <c r="GL312" i="2"/>
  <c r="HW344" i="2"/>
  <c r="GR311" i="2"/>
  <c r="GR314" i="2"/>
  <c r="GT345" i="2"/>
  <c r="GT309" i="2"/>
  <c r="GM290" i="2"/>
  <c r="HI279" i="2"/>
  <c r="HQ261" i="2"/>
  <c r="GI274" i="2"/>
  <c r="GR274" i="2"/>
  <c r="GQ274" i="2"/>
  <c r="HY276" i="2"/>
  <c r="GM274" i="2"/>
  <c r="GS274" i="2"/>
  <c r="HS276" i="2"/>
  <c r="HR276" i="2"/>
  <c r="GN274" i="2"/>
  <c r="HU276" i="2"/>
  <c r="HW276" i="2"/>
  <c r="HP276" i="2"/>
  <c r="HQ276" i="2"/>
  <c r="HV276" i="2"/>
  <c r="GV274" i="2"/>
  <c r="GT274" i="2"/>
  <c r="HO276" i="2"/>
  <c r="GP274" i="2"/>
  <c r="GI297" i="2"/>
  <c r="GV297" i="2"/>
  <c r="GL297" i="2"/>
  <c r="GR297" i="2"/>
  <c r="GU297" i="2"/>
  <c r="GS297" i="2"/>
  <c r="GK297" i="2"/>
  <c r="GO297" i="2"/>
  <c r="GN297" i="2"/>
  <c r="GT297" i="2"/>
  <c r="GQ277" i="2"/>
  <c r="GT277" i="2"/>
  <c r="GK283" i="2"/>
  <c r="HX291" i="2"/>
  <c r="HO279" i="2"/>
  <c r="GG273" i="2"/>
  <c r="GG259" i="2"/>
  <c r="HO333" i="2"/>
  <c r="GI247" i="2"/>
  <c r="HU249" i="2"/>
  <c r="GO247" i="2"/>
  <c r="GM247" i="2"/>
  <c r="GT247" i="2"/>
  <c r="GQ247" i="2"/>
  <c r="GL247" i="2"/>
  <c r="HY249" i="2"/>
  <c r="HS249" i="2"/>
  <c r="GU247" i="2"/>
  <c r="HP249" i="2"/>
  <c r="GK247" i="2"/>
  <c r="HR249" i="2"/>
  <c r="GV247" i="2"/>
  <c r="GN247" i="2"/>
  <c r="HT249" i="2"/>
  <c r="HW249" i="2"/>
  <c r="GR247" i="2"/>
  <c r="HE255" i="2"/>
  <c r="GP247" i="2"/>
  <c r="GR289" i="2"/>
  <c r="HX273" i="2"/>
  <c r="GR239" i="2"/>
  <c r="HB219" i="2"/>
  <c r="GO210" i="2"/>
  <c r="HE267" i="2"/>
  <c r="HL195" i="2"/>
  <c r="GQ128" i="2"/>
  <c r="HK351" i="2"/>
  <c r="HS349" i="2"/>
  <c r="HP349" i="2"/>
  <c r="HB354" i="2"/>
  <c r="GS347" i="2"/>
  <c r="GL343" i="2"/>
  <c r="HH351" i="2"/>
  <c r="HE352" i="2"/>
  <c r="HX346" i="2"/>
  <c r="HP344" i="2"/>
  <c r="HR344" i="2"/>
  <c r="HS341" i="2"/>
  <c r="HI340" i="2"/>
  <c r="HF349" i="2"/>
  <c r="GV341" i="2"/>
  <c r="HF340" i="2"/>
  <c r="HO346" i="2"/>
  <c r="IA345" i="2"/>
  <c r="GT337" i="2"/>
  <c r="HD345" i="2"/>
  <c r="HD341" i="2"/>
  <c r="GS324" i="2"/>
  <c r="HW342" i="2"/>
  <c r="HZ336" i="2"/>
  <c r="HH340" i="2"/>
  <c r="HQ346" i="2"/>
  <c r="GS314" i="2"/>
  <c r="GG312" i="2"/>
  <c r="GW322" i="2"/>
  <c r="GI322" i="2"/>
  <c r="GR322" i="2"/>
  <c r="GO322" i="2"/>
  <c r="GM322" i="2"/>
  <c r="GL322" i="2"/>
  <c r="HY324" i="2"/>
  <c r="GK322" i="2"/>
  <c r="HX324" i="2"/>
  <c r="GX322" i="2"/>
  <c r="GQ322" i="2"/>
  <c r="HR324" i="2"/>
  <c r="HQ324" i="2"/>
  <c r="GP322" i="2"/>
  <c r="GT322" i="2"/>
  <c r="GS322" i="2"/>
  <c r="GI334" i="2"/>
  <c r="GU322" i="2"/>
  <c r="GV315" i="2"/>
  <c r="GU315" i="2"/>
  <c r="GR315" i="2"/>
  <c r="GI315" i="2"/>
  <c r="GT315" i="2"/>
  <c r="GS315" i="2"/>
  <c r="GN315" i="2"/>
  <c r="GO315" i="2"/>
  <c r="HG353" i="2"/>
  <c r="HV312" i="2"/>
  <c r="GQ296" i="2"/>
  <c r="HX345" i="2"/>
  <c r="GI327" i="2"/>
  <c r="GL314" i="2"/>
  <c r="HE291" i="2"/>
  <c r="GG297" i="2"/>
  <c r="GG288" i="2"/>
  <c r="GL282" i="2"/>
  <c r="GO282" i="2"/>
  <c r="GI282" i="2"/>
  <c r="GV282" i="2"/>
  <c r="GT282" i="2"/>
  <c r="GN282" i="2"/>
  <c r="GM282" i="2"/>
  <c r="GS282" i="2"/>
  <c r="GQ282" i="2"/>
  <c r="GK282" i="2"/>
  <c r="HA291" i="2"/>
  <c r="HP282" i="2"/>
  <c r="GP282" i="2"/>
  <c r="HZ291" i="2"/>
  <c r="GU282" i="2"/>
  <c r="HJ267" i="2"/>
  <c r="HJ327" i="2"/>
  <c r="HS195" i="2"/>
  <c r="GT165" i="2"/>
  <c r="GN165" i="2"/>
  <c r="GI165" i="2"/>
  <c r="GV165" i="2"/>
  <c r="GU165" i="2"/>
  <c r="GS165" i="2"/>
  <c r="GR165" i="2"/>
  <c r="HT165" i="2"/>
  <c r="HV165" i="2"/>
  <c r="HQ165" i="2"/>
  <c r="HI171" i="2"/>
  <c r="GQ165" i="2"/>
  <c r="GM165" i="2"/>
  <c r="GK165" i="2"/>
  <c r="GO165" i="2"/>
  <c r="HO165" i="2"/>
  <c r="GP165" i="2"/>
  <c r="HC171" i="2"/>
  <c r="HW165" i="2"/>
  <c r="HA171" i="2"/>
  <c r="HU165" i="2"/>
  <c r="GG204" i="2"/>
  <c r="GI180" i="2"/>
  <c r="GU180" i="2"/>
  <c r="GT180" i="2"/>
  <c r="GS180" i="2"/>
  <c r="GR180" i="2"/>
  <c r="GP180" i="2"/>
  <c r="GO180" i="2"/>
  <c r="HO180" i="2"/>
  <c r="GK180" i="2"/>
  <c r="GN180" i="2"/>
  <c r="GL180" i="2"/>
  <c r="GQ180" i="2"/>
  <c r="GV180" i="2"/>
  <c r="HT180" i="2"/>
  <c r="GM180" i="2"/>
  <c r="HP180" i="2"/>
  <c r="HD135" i="2"/>
  <c r="GP342" i="2"/>
  <c r="GM348" i="2"/>
  <c r="GI348" i="2"/>
  <c r="GO348" i="2"/>
  <c r="GU348" i="2"/>
  <c r="HR349" i="2"/>
  <c r="HZ352" i="2"/>
  <c r="GP354" i="2"/>
  <c r="HR348" i="2"/>
  <c r="HR345" i="2"/>
  <c r="HD342" i="2"/>
  <c r="HA354" i="2"/>
  <c r="HA342" i="2"/>
  <c r="HB353" i="2"/>
  <c r="HH345" i="2"/>
  <c r="GI340" i="2"/>
  <c r="GP340" i="2"/>
  <c r="HE351" i="2"/>
  <c r="GM340" i="2"/>
  <c r="HX342" i="2"/>
  <c r="HS342" i="2"/>
  <c r="GS340" i="2"/>
  <c r="GT340" i="2"/>
  <c r="GK340" i="2"/>
  <c r="HV342" i="2"/>
  <c r="HU342" i="2"/>
  <c r="HG351" i="2"/>
  <c r="GG339" i="2"/>
  <c r="GX340" i="2"/>
  <c r="HV340" i="2"/>
  <c r="GT354" i="2"/>
  <c r="HZ343" i="2"/>
  <c r="HU337" i="2"/>
  <c r="HK341" i="2"/>
  <c r="GR333" i="2"/>
  <c r="HL339" i="2"/>
  <c r="GN340" i="2"/>
  <c r="HH348" i="2"/>
  <c r="HZ350" i="2"/>
  <c r="GK343" i="2"/>
  <c r="HQ333" i="2"/>
  <c r="HE340" i="2"/>
  <c r="HA343" i="2"/>
  <c r="HB350" i="2"/>
  <c r="HV315" i="2"/>
  <c r="HC344" i="2"/>
  <c r="GM311" i="2"/>
  <c r="GW326" i="2"/>
  <c r="GG322" i="2"/>
  <c r="GO302" i="2"/>
  <c r="GM302" i="2"/>
  <c r="GT302" i="2"/>
  <c r="GR302" i="2"/>
  <c r="GQ302" i="2"/>
  <c r="GL302" i="2"/>
  <c r="GK302" i="2"/>
  <c r="GI302" i="2"/>
  <c r="GN302" i="2"/>
  <c r="HF339" i="2"/>
  <c r="GR350" i="2"/>
  <c r="GK293" i="2"/>
  <c r="HB327" i="2"/>
  <c r="GV311" i="2"/>
  <c r="HG339" i="2"/>
  <c r="HU291" i="2"/>
  <c r="GL294" i="2"/>
  <c r="GI294" i="2"/>
  <c r="GP294" i="2"/>
  <c r="GU294" i="2"/>
  <c r="GT294" i="2"/>
  <c r="GN294" i="2"/>
  <c r="GS294" i="2"/>
  <c r="GO294" i="2"/>
  <c r="GM294" i="2"/>
  <c r="HS288" i="2"/>
  <c r="GU288" i="2"/>
  <c r="HT261" i="2"/>
  <c r="GG283" i="2"/>
  <c r="HH267" i="2"/>
  <c r="HR288" i="2"/>
  <c r="HH255" i="2"/>
  <c r="HQ144" i="2"/>
  <c r="HD159" i="2"/>
  <c r="GG42" i="2"/>
  <c r="GZ365" i="2"/>
  <c r="GZ378" i="2"/>
  <c r="HD353" i="2"/>
  <c r="GI356" i="2"/>
  <c r="GO347" i="2"/>
  <c r="GN347" i="2"/>
  <c r="GM347" i="2"/>
  <c r="GV347" i="2"/>
  <c r="GR347" i="2"/>
  <c r="GQ347" i="2"/>
  <c r="GK347" i="2"/>
  <c r="GI347" i="2"/>
  <c r="HU349" i="2"/>
  <c r="HT349" i="2"/>
  <c r="GX347" i="2"/>
  <c r="GW347" i="2"/>
  <c r="HZ349" i="2"/>
  <c r="HQ349" i="2"/>
  <c r="IB349" i="2"/>
  <c r="GP349" i="2"/>
  <c r="GI343" i="2"/>
  <c r="GO343" i="2"/>
  <c r="GM343" i="2"/>
  <c r="GU343" i="2"/>
  <c r="GQ343" i="2"/>
  <c r="GV343" i="2"/>
  <c r="GN343" i="2"/>
  <c r="HS345" i="2"/>
  <c r="GX343" i="2"/>
  <c r="HD354" i="2"/>
  <c r="GP343" i="2"/>
  <c r="HT345" i="2"/>
  <c r="HV345" i="2"/>
  <c r="HW345" i="2"/>
  <c r="HP345" i="2"/>
  <c r="HU345" i="2"/>
  <c r="IB345" i="2"/>
  <c r="HH350" i="2"/>
  <c r="HV348" i="2"/>
  <c r="GT343" i="2"/>
  <c r="HJ351" i="2"/>
  <c r="HC354" i="2"/>
  <c r="GQ344" i="2"/>
  <c r="HA341" i="2"/>
  <c r="GW344" i="2"/>
  <c r="GN341" i="2"/>
  <c r="HC351" i="2"/>
  <c r="HX349" i="2"/>
  <c r="HQ342" i="2"/>
  <c r="GM344" i="2"/>
  <c r="HO341" i="2"/>
  <c r="HF344" i="2"/>
  <c r="GG329" i="2"/>
  <c r="GN345" i="2"/>
  <c r="GI345" i="2"/>
  <c r="HV347" i="2"/>
  <c r="GX345" i="2"/>
  <c r="GP345" i="2"/>
  <c r="GO345" i="2"/>
  <c r="GU345" i="2"/>
  <c r="IA347" i="2"/>
  <c r="GK345" i="2"/>
  <c r="HK347" i="2"/>
  <c r="GV345" i="2"/>
  <c r="HX347" i="2"/>
  <c r="GS345" i="2"/>
  <c r="GW345" i="2"/>
  <c r="HZ347" i="2"/>
  <c r="HC349" i="2"/>
  <c r="GL337" i="2"/>
  <c r="GX337" i="2"/>
  <c r="GI337" i="2"/>
  <c r="GP337" i="2"/>
  <c r="GO337" i="2"/>
  <c r="HU339" i="2"/>
  <c r="GN337" i="2"/>
  <c r="HP339" i="2"/>
  <c r="HO339" i="2"/>
  <c r="IB339" i="2"/>
  <c r="GU337" i="2"/>
  <c r="GV337" i="2"/>
  <c r="HR339" i="2"/>
  <c r="HK339" i="2"/>
  <c r="HC348" i="2"/>
  <c r="HS339" i="2"/>
  <c r="HJ345" i="2"/>
  <c r="HJ341" i="2"/>
  <c r="IA339" i="2"/>
  <c r="GV348" i="2"/>
  <c r="HO345" i="2"/>
  <c r="HO340" i="2"/>
  <c r="GU362" i="2"/>
  <c r="HT338" i="2"/>
  <c r="HZ333" i="2"/>
  <c r="GI336" i="2"/>
  <c r="GP336" i="2"/>
  <c r="GO336" i="2"/>
  <c r="HW338" i="2"/>
  <c r="HX338" i="2"/>
  <c r="HX336" i="2"/>
  <c r="HB347" i="2"/>
  <c r="HI347" i="2"/>
  <c r="HB345" i="2"/>
  <c r="HP337" i="2"/>
  <c r="HV338" i="2"/>
  <c r="HJ346" i="2"/>
  <c r="HU336" i="2"/>
  <c r="HU338" i="2"/>
  <c r="GT336" i="2"/>
  <c r="HG345" i="2"/>
  <c r="HA347" i="2"/>
  <c r="HR336" i="2"/>
  <c r="HO337" i="2"/>
  <c r="HF347" i="2"/>
  <c r="HS338" i="2"/>
  <c r="HY337" i="2"/>
  <c r="HA345" i="2"/>
  <c r="HE347" i="2"/>
  <c r="HH346" i="2"/>
  <c r="IB338" i="2"/>
  <c r="HP312" i="2"/>
  <c r="HK342" i="2"/>
  <c r="GT311" i="2"/>
  <c r="HW352" i="2"/>
  <c r="GG309" i="2"/>
  <c r="HP294" i="2"/>
  <c r="HW343" i="2"/>
  <c r="HY336" i="2"/>
  <c r="HW330" i="2"/>
  <c r="HG327" i="2"/>
  <c r="HV297" i="2"/>
  <c r="HW279" i="2"/>
  <c r="GU330" i="2"/>
  <c r="HQ279" i="2"/>
  <c r="GQ307" i="2"/>
  <c r="GS307" i="2"/>
  <c r="GM307" i="2"/>
  <c r="GI307" i="2"/>
  <c r="GI319" i="2"/>
  <c r="HZ309" i="2"/>
  <c r="HS309" i="2"/>
  <c r="GU307" i="2"/>
  <c r="GT307" i="2"/>
  <c r="HV309" i="2"/>
  <c r="HO309" i="2"/>
  <c r="GO307" i="2"/>
  <c r="GV307" i="2"/>
  <c r="HP309" i="2"/>
  <c r="GN307" i="2"/>
  <c r="HX309" i="2"/>
  <c r="HY309" i="2"/>
  <c r="GT290" i="2"/>
  <c r="GS290" i="2"/>
  <c r="GR290" i="2"/>
  <c r="GI290" i="2"/>
  <c r="GQ290" i="2"/>
  <c r="GP290" i="2"/>
  <c r="GV290" i="2"/>
  <c r="GU290" i="2"/>
  <c r="GN290" i="2"/>
  <c r="GL290" i="2"/>
  <c r="GO290" i="2"/>
  <c r="GI252" i="2"/>
  <c r="GQ252" i="2"/>
  <c r="GO252" i="2"/>
  <c r="GN252" i="2"/>
  <c r="GM252" i="2"/>
  <c r="GS252" i="2"/>
  <c r="GR252" i="2"/>
  <c r="GL252" i="2"/>
  <c r="GK252" i="2"/>
  <c r="GV252" i="2"/>
  <c r="GU252" i="2"/>
  <c r="GI264" i="2"/>
  <c r="GP252" i="2"/>
  <c r="GG258" i="2"/>
  <c r="HZ285" i="2"/>
  <c r="GG280" i="2"/>
  <c r="HU261" i="2"/>
  <c r="GU210" i="2"/>
  <c r="GT210" i="2"/>
  <c r="GI222" i="2"/>
  <c r="GK210" i="2"/>
  <c r="GI210" i="2"/>
  <c r="GQ210" i="2"/>
  <c r="GP210" i="2"/>
  <c r="HG219" i="2"/>
  <c r="HR210" i="2"/>
  <c r="GL210" i="2"/>
  <c r="GV210" i="2"/>
  <c r="GR210" i="2"/>
  <c r="HU210" i="2"/>
  <c r="HK219" i="2"/>
  <c r="HL219" i="2"/>
  <c r="HF219" i="2"/>
  <c r="HT210" i="2"/>
  <c r="GN210" i="2"/>
  <c r="GM210" i="2"/>
  <c r="GS210" i="2"/>
  <c r="GU195" i="2"/>
  <c r="GI195" i="2"/>
  <c r="GT195" i="2"/>
  <c r="GN195" i="2"/>
  <c r="GM195" i="2"/>
  <c r="GR195" i="2"/>
  <c r="GQ195" i="2"/>
  <c r="GK195" i="2"/>
  <c r="GL195" i="2"/>
  <c r="GO195" i="2"/>
  <c r="GP195" i="2"/>
  <c r="GV195" i="2"/>
  <c r="HZ195" i="2"/>
  <c r="GU199" i="2"/>
  <c r="GV199" i="2"/>
  <c r="GN199" i="2"/>
  <c r="GT199" i="2"/>
  <c r="HY201" i="2"/>
  <c r="GQ199" i="2"/>
  <c r="HX201" i="2"/>
  <c r="GO199" i="2"/>
  <c r="HR201" i="2"/>
  <c r="HQ201" i="2"/>
  <c r="GK199" i="2"/>
  <c r="GI199" i="2"/>
  <c r="GP199" i="2"/>
  <c r="GM199" i="2"/>
  <c r="HZ201" i="2"/>
  <c r="HU201" i="2"/>
  <c r="HP201" i="2"/>
  <c r="GR199" i="2"/>
  <c r="GL199" i="2"/>
  <c r="HT201" i="2"/>
  <c r="HB207" i="2"/>
  <c r="HO201" i="2"/>
  <c r="HS201" i="2"/>
  <c r="HW201" i="2"/>
  <c r="HA207" i="2"/>
  <c r="GS199" i="2"/>
  <c r="HV201" i="2"/>
  <c r="HV180" i="2"/>
  <c r="HQ117" i="2"/>
  <c r="GM117" i="2"/>
  <c r="GQ349" i="2"/>
  <c r="GX354" i="2"/>
  <c r="GZ364" i="2"/>
  <c r="GZ381" i="2"/>
  <c r="GR341" i="2"/>
  <c r="GZ357" i="2"/>
  <c r="GV349" i="2"/>
  <c r="HA353" i="2"/>
  <c r="HH354" i="2"/>
  <c r="HA350" i="2"/>
  <c r="HK340" i="2"/>
  <c r="HI354" i="2"/>
  <c r="HV349" i="2"/>
  <c r="HV343" i="2"/>
  <c r="HQ340" i="2"/>
  <c r="GQ314" i="2"/>
  <c r="GM314" i="2"/>
  <c r="GO314" i="2"/>
  <c r="GN314" i="2"/>
  <c r="GK314" i="2"/>
  <c r="GI314" i="2"/>
  <c r="GP314" i="2"/>
  <c r="GT314" i="2"/>
  <c r="IB341" i="2"/>
  <c r="HE342" i="2"/>
  <c r="GQ340" i="2"/>
  <c r="HU346" i="2"/>
  <c r="HK348" i="2"/>
  <c r="GL336" i="2"/>
  <c r="HD344" i="2"/>
  <c r="HY348" i="2"/>
  <c r="GP347" i="2"/>
  <c r="HY342" i="2"/>
  <c r="GX333" i="2"/>
  <c r="GS343" i="2"/>
  <c r="HY344" i="2"/>
  <c r="HJ342" i="2"/>
  <c r="HQ312" i="2"/>
  <c r="HO342" i="2"/>
  <c r="HO312" i="2"/>
  <c r="HR297" i="2"/>
  <c r="GQ309" i="2"/>
  <c r="GP309" i="2"/>
  <c r="GI309" i="2"/>
  <c r="GO309" i="2"/>
  <c r="GL309" i="2"/>
  <c r="GK309" i="2"/>
  <c r="GN309" i="2"/>
  <c r="HB315" i="2"/>
  <c r="HB303" i="2"/>
  <c r="HT340" i="2"/>
  <c r="HB339" i="2"/>
  <c r="HO294" i="2"/>
  <c r="HI344" i="2"/>
  <c r="GP301" i="2"/>
  <c r="GO301" i="2"/>
  <c r="GI301" i="2"/>
  <c r="GV301" i="2"/>
  <c r="GN301" i="2"/>
  <c r="HW303" i="2"/>
  <c r="HU303" i="2"/>
  <c r="HY303" i="2"/>
  <c r="HZ303" i="2"/>
  <c r="GU301" i="2"/>
  <c r="HP303" i="2"/>
  <c r="HQ303" i="2"/>
  <c r="GV289" i="2"/>
  <c r="GQ288" i="2"/>
  <c r="GV296" i="2"/>
  <c r="GV288" i="2"/>
  <c r="GG307" i="2"/>
  <c r="GO288" i="2"/>
  <c r="GL271" i="2"/>
  <c r="GU271" i="2"/>
  <c r="GT271" i="2"/>
  <c r="GS271" i="2"/>
  <c r="GN271" i="2"/>
  <c r="GI271" i="2"/>
  <c r="HZ273" i="2"/>
  <c r="HT273" i="2"/>
  <c r="HP273" i="2"/>
  <c r="GO271" i="2"/>
  <c r="GQ271" i="2"/>
  <c r="GP271" i="2"/>
  <c r="HU273" i="2"/>
  <c r="GM271" i="2"/>
  <c r="HJ279" i="2"/>
  <c r="HY273" i="2"/>
  <c r="HK279" i="2"/>
  <c r="HV273" i="2"/>
  <c r="HF279" i="2"/>
  <c r="GK271" i="2"/>
  <c r="HO273" i="2"/>
  <c r="HS273" i="2"/>
  <c r="HQ273" i="2"/>
  <c r="HR273" i="2"/>
  <c r="HH279" i="2"/>
  <c r="GP288" i="2"/>
  <c r="GR201" i="2"/>
  <c r="GP201" i="2"/>
  <c r="GI201" i="2"/>
  <c r="GU201" i="2"/>
  <c r="GK201" i="2"/>
  <c r="GT201" i="2"/>
  <c r="GQ201" i="2"/>
  <c r="GM201" i="2"/>
  <c r="GV201" i="2"/>
  <c r="GS201" i="2"/>
  <c r="GO201" i="2"/>
  <c r="GN201" i="2"/>
  <c r="GL201" i="2"/>
  <c r="GG207" i="2"/>
  <c r="HE219" i="2"/>
  <c r="GL235" i="2"/>
  <c r="GI235" i="2"/>
  <c r="GN235" i="2"/>
  <c r="GM235" i="2"/>
  <c r="HV237" i="2"/>
  <c r="GV235" i="2"/>
  <c r="GT235" i="2"/>
  <c r="GS235" i="2"/>
  <c r="HY237" i="2"/>
  <c r="HF243" i="2"/>
  <c r="HO237" i="2"/>
  <c r="HQ237" i="2"/>
  <c r="HH243" i="2"/>
  <c r="GO235" i="2"/>
  <c r="HU237" i="2"/>
  <c r="HR237" i="2"/>
  <c r="HT237" i="2"/>
  <c r="HZ237" i="2"/>
  <c r="HW237" i="2"/>
  <c r="GR235" i="2"/>
  <c r="HE243" i="2"/>
  <c r="HL243" i="2"/>
  <c r="HP237" i="2"/>
  <c r="HJ243" i="2"/>
  <c r="HX237" i="2"/>
  <c r="GK235" i="2"/>
  <c r="GU235" i="2"/>
  <c r="HD243" i="2"/>
  <c r="HP165" i="2"/>
  <c r="GI293" i="2"/>
  <c r="GU293" i="2"/>
  <c r="GR293" i="2"/>
  <c r="GT293" i="2"/>
  <c r="GS293" i="2"/>
  <c r="GN293" i="2"/>
  <c r="GP293" i="2"/>
  <c r="GQ293" i="2"/>
  <c r="GO293" i="2"/>
  <c r="HT354" i="2"/>
  <c r="GI324" i="2"/>
  <c r="GO324" i="2"/>
  <c r="GQ324" i="2"/>
  <c r="GP324" i="2"/>
  <c r="GT324" i="2"/>
  <c r="GU324" i="2"/>
  <c r="GM324" i="2"/>
  <c r="GN324" i="2"/>
  <c r="HO348" i="2"/>
  <c r="HU354" i="2"/>
  <c r="HQ345" i="2"/>
  <c r="HC346" i="2"/>
  <c r="HQ344" i="2"/>
  <c r="HG354" i="2"/>
  <c r="GR337" i="2"/>
  <c r="GU342" i="2"/>
  <c r="HT337" i="2"/>
  <c r="HG349" i="2"/>
  <c r="HL315" i="2"/>
  <c r="GL324" i="2"/>
  <c r="HQ297" i="2"/>
  <c r="GQ289" i="2"/>
  <c r="HR312" i="2"/>
  <c r="HI345" i="2"/>
  <c r="GW325" i="2"/>
  <c r="HG303" i="2"/>
  <c r="HO282" i="2"/>
  <c r="GQ315" i="2"/>
  <c r="GL262" i="2"/>
  <c r="GQ262" i="2"/>
  <c r="GO262" i="2"/>
  <c r="HP264" i="2"/>
  <c r="HY264" i="2"/>
  <c r="HR264" i="2"/>
  <c r="GK262" i="2"/>
  <c r="GI262" i="2"/>
  <c r="GU262" i="2"/>
  <c r="HT264" i="2"/>
  <c r="GS262" i="2"/>
  <c r="HS264" i="2"/>
  <c r="GM262" i="2"/>
  <c r="GN262" i="2"/>
  <c r="HZ264" i="2"/>
  <c r="HQ264" i="2"/>
  <c r="GT262" i="2"/>
  <c r="GR262" i="2"/>
  <c r="HO264" i="2"/>
  <c r="HU264" i="2"/>
  <c r="HZ261" i="2"/>
  <c r="HZ252" i="2"/>
  <c r="GI250" i="2"/>
  <c r="HX252" i="2"/>
  <c r="GT250" i="2"/>
  <c r="HT252" i="2"/>
  <c r="GV250" i="2"/>
  <c r="HS252" i="2"/>
  <c r="GU250" i="2"/>
  <c r="GO250" i="2"/>
  <c r="HV252" i="2"/>
  <c r="HW252" i="2"/>
  <c r="GS250" i="2"/>
  <c r="HP252" i="2"/>
  <c r="GL250" i="2"/>
  <c r="GR250" i="2"/>
  <c r="HO252" i="2"/>
  <c r="GK250" i="2"/>
  <c r="HQ252" i="2"/>
  <c r="HY252" i="2"/>
  <c r="GQ250" i="2"/>
  <c r="GP250" i="2"/>
  <c r="HR252" i="2"/>
  <c r="HV264" i="2"/>
  <c r="HO249" i="2"/>
  <c r="GK159" i="2"/>
  <c r="GU159" i="2"/>
  <c r="GT159" i="2"/>
  <c r="GI159" i="2"/>
  <c r="GV159" i="2"/>
  <c r="GM159" i="2"/>
  <c r="GL159" i="2"/>
  <c r="GP159" i="2"/>
  <c r="GN159" i="2"/>
  <c r="GR159" i="2"/>
  <c r="GS159" i="2"/>
  <c r="GO159" i="2"/>
  <c r="GQ159" i="2"/>
  <c r="HZ210" i="2"/>
  <c r="HL207" i="2"/>
  <c r="GG172" i="2"/>
  <c r="HC147" i="2"/>
  <c r="HE207" i="2"/>
  <c r="GG146" i="2"/>
  <c r="GU341" i="2"/>
  <c r="GK341" i="2"/>
  <c r="GI341" i="2"/>
  <c r="IB343" i="2"/>
  <c r="GX341" i="2"/>
  <c r="GS341" i="2"/>
  <c r="GQ341" i="2"/>
  <c r="GP341" i="2"/>
  <c r="HR343" i="2"/>
  <c r="HX343" i="2"/>
  <c r="HP343" i="2"/>
  <c r="HB352" i="2"/>
  <c r="HI352" i="2"/>
  <c r="HT343" i="2"/>
  <c r="HA352" i="2"/>
  <c r="HH352" i="2"/>
  <c r="HJ352" i="2"/>
  <c r="GL341" i="2"/>
  <c r="GO341" i="2"/>
  <c r="HU343" i="2"/>
  <c r="GI344" i="2"/>
  <c r="GT344" i="2"/>
  <c r="GO344" i="2"/>
  <c r="IA346" i="2"/>
  <c r="HS346" i="2"/>
  <c r="GS344" i="2"/>
  <c r="GL344" i="2"/>
  <c r="HR346" i="2"/>
  <c r="HY346" i="2"/>
  <c r="GV344" i="2"/>
  <c r="GR344" i="2"/>
  <c r="GN344" i="2"/>
  <c r="HK346" i="2"/>
  <c r="HF346" i="2"/>
  <c r="GG338" i="2"/>
  <c r="HX344" i="2"/>
  <c r="HT350" i="2"/>
  <c r="HP291" i="2"/>
  <c r="GN283" i="2"/>
  <c r="GL283" i="2"/>
  <c r="GI283" i="2"/>
  <c r="GQ283" i="2"/>
  <c r="GO283" i="2"/>
  <c r="GV283" i="2"/>
  <c r="HU285" i="2"/>
  <c r="HP285" i="2"/>
  <c r="HO285" i="2"/>
  <c r="HY285" i="2"/>
  <c r="GI295" i="2"/>
  <c r="HT285" i="2"/>
  <c r="GS283" i="2"/>
  <c r="HX285" i="2"/>
  <c r="GT283" i="2"/>
  <c r="HR285" i="2"/>
  <c r="HX297" i="2"/>
  <c r="GQ267" i="2"/>
  <c r="GR267" i="2"/>
  <c r="GO267" i="2"/>
  <c r="GI267" i="2"/>
  <c r="GV267" i="2"/>
  <c r="GT267" i="2"/>
  <c r="GU267" i="2"/>
  <c r="GM267" i="2"/>
  <c r="GP267" i="2"/>
  <c r="GK267" i="2"/>
  <c r="GN267" i="2"/>
  <c r="GL267" i="2"/>
  <c r="GS267" i="2"/>
  <c r="HE279" i="2"/>
  <c r="GZ413" i="2"/>
  <c r="GZ375" i="2"/>
  <c r="HO350" i="2"/>
  <c r="GO349" i="2"/>
  <c r="HC353" i="2"/>
  <c r="GZ406" i="2"/>
  <c r="HK352" i="2"/>
  <c r="GL354" i="2"/>
  <c r="GI366" i="2"/>
  <c r="HK350" i="2"/>
  <c r="HF352" i="2"/>
  <c r="GI362" i="2"/>
  <c r="GI374" i="2"/>
  <c r="GQ362" i="2"/>
  <c r="GP362" i="2"/>
  <c r="GW362" i="2"/>
  <c r="GO362" i="2"/>
  <c r="GK362" i="2"/>
  <c r="GV362" i="2"/>
  <c r="GS362" i="2"/>
  <c r="HU344" i="2"/>
  <c r="HP340" i="2"/>
  <c r="HD343" i="2"/>
  <c r="HG350" i="2"/>
  <c r="HL348" i="2"/>
  <c r="IB342" i="2"/>
  <c r="HW340" i="2"/>
  <c r="HW334" i="2"/>
  <c r="HR334" i="2"/>
  <c r="HD339" i="2"/>
  <c r="HT346" i="2"/>
  <c r="GS337" i="2"/>
  <c r="HB351" i="2"/>
  <c r="HU340" i="2"/>
  <c r="GZ411" i="2"/>
  <c r="GZ383" i="2"/>
  <c r="HR350" i="2"/>
  <c r="HU352" i="2"/>
  <c r="GW350" i="2"/>
  <c r="GZ356" i="2"/>
  <c r="HQ351" i="2"/>
  <c r="GM362" i="2"/>
  <c r="HY350" i="2"/>
  <c r="HZ354" i="2"/>
  <c r="GR354" i="2"/>
  <c r="HR347" i="2"/>
  <c r="HE353" i="2"/>
  <c r="HW348" i="2"/>
  <c r="IA343" i="2"/>
  <c r="HB349" i="2"/>
  <c r="GO340" i="2"/>
  <c r="HG352" i="2"/>
  <c r="HI343" i="2"/>
  <c r="IB352" i="2"/>
  <c r="HS348" i="2"/>
  <c r="HX341" i="2"/>
  <c r="HZ337" i="2"/>
  <c r="HA327" i="2"/>
  <c r="HR315" i="2"/>
  <c r="HP348" i="2"/>
  <c r="HU341" i="2"/>
  <c r="HX337" i="2"/>
  <c r="HA340" i="2"/>
  <c r="GW339" i="2"/>
  <c r="GI339" i="2"/>
  <c r="GO339" i="2"/>
  <c r="GM339" i="2"/>
  <c r="HW341" i="2"/>
  <c r="GX339" i="2"/>
  <c r="GL339" i="2"/>
  <c r="GK339" i="2"/>
  <c r="HY341" i="2"/>
  <c r="GS339" i="2"/>
  <c r="GR339" i="2"/>
  <c r="HP341" i="2"/>
  <c r="HI350" i="2"/>
  <c r="HC350" i="2"/>
  <c r="GU339" i="2"/>
  <c r="IA341" i="2"/>
  <c r="HL341" i="2"/>
  <c r="GO326" i="2"/>
  <c r="HQ341" i="2"/>
  <c r="HQ336" i="2"/>
  <c r="HB344" i="2"/>
  <c r="HV324" i="2"/>
  <c r="HG348" i="2"/>
  <c r="GM354" i="2"/>
  <c r="GK344" i="2"/>
  <c r="HR342" i="2"/>
  <c r="GR336" i="2"/>
  <c r="GV333" i="2"/>
  <c r="HZ342" i="2"/>
  <c r="HE349" i="2"/>
  <c r="HH327" i="2"/>
  <c r="HE343" i="2"/>
  <c r="HI339" i="2"/>
  <c r="HF348" i="2"/>
  <c r="HI353" i="2"/>
  <c r="HD347" i="2"/>
  <c r="GK330" i="2"/>
  <c r="HW333" i="2"/>
  <c r="GR307" i="2"/>
  <c r="GN317" i="2"/>
  <c r="GL317" i="2"/>
  <c r="GI317" i="2"/>
  <c r="GO317" i="2"/>
  <c r="GQ317" i="2"/>
  <c r="HE327" i="2"/>
  <c r="HW318" i="2"/>
  <c r="GS317" i="2"/>
  <c r="HD327" i="2"/>
  <c r="HO318" i="2"/>
  <c r="HR318" i="2"/>
  <c r="GP317" i="2"/>
  <c r="HQ318" i="2"/>
  <c r="GK317" i="2"/>
  <c r="HO327" i="2"/>
  <c r="HU312" i="2"/>
  <c r="HD315" i="2"/>
  <c r="GV323" i="2"/>
  <c r="GT323" i="2"/>
  <c r="GI323" i="2"/>
  <c r="GK323" i="2"/>
  <c r="GS323" i="2"/>
  <c r="GR323" i="2"/>
  <c r="GL323" i="2"/>
  <c r="GN323" i="2"/>
  <c r="HF327" i="2"/>
  <c r="HV327" i="2"/>
  <c r="GU309" i="2"/>
  <c r="HE346" i="2"/>
  <c r="HT303" i="2"/>
  <c r="GQ297" i="2"/>
  <c r="HZ288" i="2"/>
  <c r="HD349" i="2"/>
  <c r="GK326" i="2"/>
  <c r="GG301" i="2"/>
  <c r="GV293" i="2"/>
  <c r="GU336" i="2"/>
  <c r="GK324" i="2"/>
  <c r="GO320" i="2"/>
  <c r="GI320" i="2"/>
  <c r="GN320" i="2"/>
  <c r="GL320" i="2"/>
  <c r="GV320" i="2"/>
  <c r="GU320" i="2"/>
  <c r="HU321" i="2"/>
  <c r="GM320" i="2"/>
  <c r="HZ321" i="2"/>
  <c r="GT320" i="2"/>
  <c r="HL321" i="2"/>
  <c r="HK321" i="2"/>
  <c r="HV321" i="2"/>
  <c r="GR320" i="2"/>
  <c r="GW320" i="2"/>
  <c r="HW324" i="2"/>
  <c r="GK307" i="2"/>
  <c r="HU294" i="2"/>
  <c r="HS285" i="2"/>
  <c r="GG274" i="2"/>
  <c r="HQ321" i="2"/>
  <c r="HO291" i="2"/>
  <c r="HD291" i="2"/>
  <c r="GK292" i="2"/>
  <c r="GG284" i="2"/>
  <c r="GQ294" i="2"/>
  <c r="HQ309" i="2"/>
  <c r="GG268" i="2"/>
  <c r="GI313" i="2"/>
  <c r="HX315" i="2"/>
  <c r="GR313" i="2"/>
  <c r="GT313" i="2"/>
  <c r="GS313" i="2"/>
  <c r="GN313" i="2"/>
  <c r="HZ315" i="2"/>
  <c r="HY315" i="2"/>
  <c r="HU315" i="2"/>
  <c r="HW315" i="2"/>
  <c r="GK313" i="2"/>
  <c r="HS315" i="2"/>
  <c r="HQ315" i="2"/>
  <c r="HT276" i="2"/>
  <c r="GV262" i="2"/>
  <c r="GP283" i="2"/>
  <c r="GG267" i="2"/>
  <c r="GP277" i="2"/>
  <c r="HB267" i="2"/>
  <c r="GG244" i="2"/>
  <c r="HS318" i="2"/>
  <c r="GG248" i="2"/>
  <c r="GG229" i="2"/>
  <c r="GU283" i="2"/>
  <c r="HC207" i="2"/>
  <c r="HY213" i="2"/>
  <c r="GI211" i="2"/>
  <c r="HX213" i="2"/>
  <c r="GU211" i="2"/>
  <c r="HQ213" i="2"/>
  <c r="HP213" i="2"/>
  <c r="GM211" i="2"/>
  <c r="GS211" i="2"/>
  <c r="GL211" i="2"/>
  <c r="GK211" i="2"/>
  <c r="HU213" i="2"/>
  <c r="GT211" i="2"/>
  <c r="HV213" i="2"/>
  <c r="GO211" i="2"/>
  <c r="HO213" i="2"/>
  <c r="GR211" i="2"/>
  <c r="HT213" i="2"/>
  <c r="GN211" i="2"/>
  <c r="HZ213" i="2"/>
  <c r="GP211" i="2"/>
  <c r="GV211" i="2"/>
  <c r="HW213" i="2"/>
  <c r="GQ211" i="2"/>
  <c r="HS213" i="2"/>
  <c r="HP207" i="2"/>
  <c r="HQ150" i="2"/>
  <c r="HP150" i="2"/>
  <c r="HL183" i="2"/>
  <c r="GG166" i="2"/>
  <c r="GG118" i="2"/>
  <c r="HQ120" i="2" s="1"/>
  <c r="HB183" i="2"/>
  <c r="GT173" i="2"/>
  <c r="GI173" i="2"/>
  <c r="GV173" i="2"/>
  <c r="GU173" i="2"/>
  <c r="GS173" i="2"/>
  <c r="GL173" i="2"/>
  <c r="GM173" i="2"/>
  <c r="GO173" i="2"/>
  <c r="GN173" i="2"/>
  <c r="GK173" i="2"/>
  <c r="GP173" i="2"/>
  <c r="HR174" i="2"/>
  <c r="GQ173" i="2"/>
  <c r="HC183" i="2"/>
  <c r="HT174" i="2"/>
  <c r="GR173" i="2"/>
  <c r="HS174" i="2"/>
  <c r="GI152" i="2"/>
  <c r="GT152" i="2"/>
  <c r="GK152" i="2"/>
  <c r="GR152" i="2"/>
  <c r="GM152" i="2"/>
  <c r="GU152" i="2"/>
  <c r="GS152" i="2"/>
  <c r="GP152" i="2"/>
  <c r="HR153" i="2"/>
  <c r="GQ152" i="2"/>
  <c r="HQ153" i="2"/>
  <c r="HP153" i="2"/>
  <c r="HV153" i="2"/>
  <c r="GL152" i="2"/>
  <c r="HT153" i="2"/>
  <c r="GN152" i="2"/>
  <c r="GO152" i="2"/>
  <c r="GT266" i="2"/>
  <c r="GS266" i="2"/>
  <c r="GR266" i="2"/>
  <c r="GK266" i="2"/>
  <c r="GI266" i="2"/>
  <c r="GV266" i="2"/>
  <c r="GP266" i="2"/>
  <c r="GO266" i="2"/>
  <c r="GN266" i="2"/>
  <c r="GG282" i="2"/>
  <c r="GQ266" i="2"/>
  <c r="GP275" i="2"/>
  <c r="GN275" i="2"/>
  <c r="GI275" i="2"/>
  <c r="GV275" i="2"/>
  <c r="GU275" i="2"/>
  <c r="GT275" i="2"/>
  <c r="GR275" i="2"/>
  <c r="GS275" i="2"/>
  <c r="GI261" i="2"/>
  <c r="GR261" i="2"/>
  <c r="GQ261" i="2"/>
  <c r="GP261" i="2"/>
  <c r="GK261" i="2"/>
  <c r="GG303" i="2"/>
  <c r="GS261" i="2"/>
  <c r="GI244" i="2"/>
  <c r="GU244" i="2"/>
  <c r="GS244" i="2"/>
  <c r="GQ244" i="2"/>
  <c r="GO244" i="2"/>
  <c r="HZ246" i="2"/>
  <c r="GI253" i="2"/>
  <c r="GT253" i="2"/>
  <c r="GM253" i="2"/>
  <c r="GL253" i="2"/>
  <c r="GR253" i="2"/>
  <c r="HX255" i="2"/>
  <c r="HQ255" i="2"/>
  <c r="GN253" i="2"/>
  <c r="HR255" i="2"/>
  <c r="GG253" i="2"/>
  <c r="GI248" i="2"/>
  <c r="GR248" i="2"/>
  <c r="GQ248" i="2"/>
  <c r="GT248" i="2"/>
  <c r="GM248" i="2"/>
  <c r="GS248" i="2"/>
  <c r="GG245" i="2"/>
  <c r="GL248" i="2"/>
  <c r="HQ258" i="2"/>
  <c r="GO242" i="2"/>
  <c r="GR212" i="2"/>
  <c r="HH291" i="2"/>
  <c r="GR242" i="2"/>
  <c r="GI224" i="2"/>
  <c r="GK224" i="2"/>
  <c r="GU224" i="2"/>
  <c r="GT224" i="2"/>
  <c r="GV224" i="2"/>
  <c r="HQ189" i="2"/>
  <c r="GM169" i="2"/>
  <c r="GG157" i="2"/>
  <c r="GU197" i="2"/>
  <c r="GR197" i="2"/>
  <c r="GP197" i="2"/>
  <c r="GI197" i="2"/>
  <c r="GV197" i="2"/>
  <c r="GT197" i="2"/>
  <c r="GQ197" i="2"/>
  <c r="GG173" i="2"/>
  <c r="GG165" i="2"/>
  <c r="GK188" i="2"/>
  <c r="GT167" i="2"/>
  <c r="GP167" i="2"/>
  <c r="GM167" i="2"/>
  <c r="GL167" i="2"/>
  <c r="GV167" i="2"/>
  <c r="GU167" i="2"/>
  <c r="GI167" i="2"/>
  <c r="HS225" i="2"/>
  <c r="GG193" i="2"/>
  <c r="GV221" i="2"/>
  <c r="GL221" i="2"/>
  <c r="GI221" i="2"/>
  <c r="HT222" i="2"/>
  <c r="HS222" i="2"/>
  <c r="GM221" i="2"/>
  <c r="GP221" i="2"/>
  <c r="GN221" i="2"/>
  <c r="HQ222" i="2"/>
  <c r="HT189" i="2"/>
  <c r="GR138" i="2"/>
  <c r="GQ138" i="2"/>
  <c r="GP138" i="2"/>
  <c r="GI138" i="2"/>
  <c r="GU138" i="2"/>
  <c r="GT138" i="2"/>
  <c r="GS138" i="2"/>
  <c r="GL138" i="2"/>
  <c r="HU174" i="2"/>
  <c r="HF147" i="2"/>
  <c r="HV162" i="2"/>
  <c r="GU135" i="2"/>
  <c r="GT135" i="2"/>
  <c r="GN135" i="2"/>
  <c r="GO135" i="2"/>
  <c r="GK135" i="2"/>
  <c r="GP135" i="2"/>
  <c r="GV135" i="2"/>
  <c r="GG121" i="2"/>
  <c r="GR146" i="2"/>
  <c r="GQ146" i="2"/>
  <c r="GP146" i="2"/>
  <c r="GI146" i="2"/>
  <c r="GU146" i="2"/>
  <c r="GT146" i="2"/>
  <c r="GS146" i="2"/>
  <c r="GL146" i="2"/>
  <c r="HO147" i="2"/>
  <c r="GL111" i="2"/>
  <c r="GK111" i="2"/>
  <c r="HQ111" i="2"/>
  <c r="GK101" i="2"/>
  <c r="GP101" i="2"/>
  <c r="GO101" i="2"/>
  <c r="HT101" i="2" s="1"/>
  <c r="GN101" i="2"/>
  <c r="GL101" i="2"/>
  <c r="HQ101" i="2"/>
  <c r="GQ101" i="2"/>
  <c r="GM101" i="2"/>
  <c r="HU138" i="2"/>
  <c r="HH147" i="2"/>
  <c r="GL140" i="2"/>
  <c r="HP126" i="2"/>
  <c r="HU162" i="2"/>
  <c r="GG89" i="2"/>
  <c r="BE3" i="2"/>
  <c r="AG3" i="2"/>
  <c r="BK1" i="2"/>
  <c r="CM3" i="2"/>
  <c r="DG3" i="2"/>
  <c r="DG1" i="2" s="1"/>
  <c r="DK3" i="2"/>
  <c r="CE1" i="2"/>
  <c r="EK3" i="2"/>
  <c r="EG3" i="2"/>
  <c r="EG1" i="2" s="1"/>
  <c r="DA1" i="2"/>
  <c r="GM265" i="2"/>
  <c r="GI265" i="2"/>
  <c r="HU267" i="2"/>
  <c r="HT267" i="2"/>
  <c r="HS267" i="2"/>
  <c r="GP265" i="2"/>
  <c r="GK265" i="2"/>
  <c r="GS265" i="2"/>
  <c r="GR265" i="2"/>
  <c r="GL266" i="2"/>
  <c r="HX282" i="2"/>
  <c r="GI258" i="2"/>
  <c r="GO258" i="2"/>
  <c r="GM258" i="2"/>
  <c r="GS258" i="2"/>
  <c r="GK258" i="2"/>
  <c r="GQ258" i="2"/>
  <c r="GL258" i="2"/>
  <c r="GR258" i="2"/>
  <c r="GV258" i="2"/>
  <c r="HT243" i="2"/>
  <c r="GG236" i="2"/>
  <c r="HG231" i="2"/>
  <c r="GU241" i="2"/>
  <c r="GT241" i="2"/>
  <c r="GS241" i="2"/>
  <c r="GV241" i="2"/>
  <c r="GR241" i="2"/>
  <c r="GQ241" i="2"/>
  <c r="GP241" i="2"/>
  <c r="HR243" i="2"/>
  <c r="HQ243" i="2"/>
  <c r="GK241" i="2"/>
  <c r="GI241" i="2"/>
  <c r="HY258" i="2"/>
  <c r="HR267" i="2"/>
  <c r="GK230" i="2"/>
  <c r="GI230" i="2"/>
  <c r="GR230" i="2"/>
  <c r="GU230" i="2"/>
  <c r="GS230" i="2"/>
  <c r="GN230" i="2"/>
  <c r="GV230" i="2"/>
  <c r="HX231" i="2"/>
  <c r="GI243" i="2"/>
  <c r="GR243" i="2"/>
  <c r="GP243" i="2"/>
  <c r="GK243" i="2"/>
  <c r="GL243" i="2"/>
  <c r="HJ231" i="2"/>
  <c r="HP243" i="2"/>
  <c r="HI231" i="2"/>
  <c r="GG203" i="2"/>
  <c r="HA195" i="2"/>
  <c r="GU215" i="2"/>
  <c r="GT215" i="2"/>
  <c r="GK215" i="2"/>
  <c r="GI215" i="2"/>
  <c r="GO215" i="2"/>
  <c r="GN215" i="2"/>
  <c r="GI227" i="2"/>
  <c r="GV215" i="2"/>
  <c r="GP215" i="2"/>
  <c r="GK197" i="2"/>
  <c r="GU178" i="2"/>
  <c r="GT178" i="2"/>
  <c r="HY180" i="2"/>
  <c r="HX180" i="2"/>
  <c r="GQ178" i="2"/>
  <c r="GI178" i="2"/>
  <c r="GV178" i="2"/>
  <c r="HW180" i="2"/>
  <c r="GS178" i="2"/>
  <c r="GR178" i="2"/>
  <c r="HT171" i="2"/>
  <c r="GG212" i="2"/>
  <c r="GL209" i="2"/>
  <c r="GK178" i="2"/>
  <c r="GG221" i="2"/>
  <c r="GI200" i="2"/>
  <c r="GS200" i="2"/>
  <c r="GV200" i="2"/>
  <c r="GU200" i="2"/>
  <c r="GT200" i="2"/>
  <c r="GP200" i="2"/>
  <c r="HE171" i="2"/>
  <c r="GP187" i="2"/>
  <c r="HU132" i="2"/>
  <c r="GG187" i="2"/>
  <c r="GO138" i="2"/>
  <c r="GL136" i="2"/>
  <c r="HW132" i="2"/>
  <c r="HP135" i="2"/>
  <c r="GV160" i="2"/>
  <c r="GS184" i="2"/>
  <c r="GU170" i="2"/>
  <c r="GT170" i="2"/>
  <c r="GS170" i="2"/>
  <c r="GR170" i="2"/>
  <c r="GQ170" i="2"/>
  <c r="GM170" i="2"/>
  <c r="GV170" i="2"/>
  <c r="GI170" i="2"/>
  <c r="HT225" i="2"/>
  <c r="GM135" i="2"/>
  <c r="GN136" i="2"/>
  <c r="GN111" i="2"/>
  <c r="GG66" i="2"/>
  <c r="GG98" i="2"/>
  <c r="GG69" i="2"/>
  <c r="GZ379" i="2"/>
  <c r="HO168" i="2"/>
  <c r="GG60" i="2"/>
  <c r="GG39" i="2"/>
  <c r="DZ3" i="2"/>
  <c r="CT1" i="2"/>
  <c r="GG189" i="2"/>
  <c r="GI219" i="2"/>
  <c r="GO219" i="2"/>
  <c r="GM219" i="2"/>
  <c r="GL219" i="2"/>
  <c r="GS219" i="2"/>
  <c r="GT219" i="2"/>
  <c r="GN169" i="2"/>
  <c r="GP219" i="2"/>
  <c r="GG181" i="2"/>
  <c r="HW171" i="2"/>
  <c r="GT212" i="2"/>
  <c r="GU212" i="2"/>
  <c r="GQ212" i="2"/>
  <c r="GL212" i="2"/>
  <c r="GK212" i="2"/>
  <c r="GI212" i="2"/>
  <c r="GK130" i="2"/>
  <c r="HX189" i="2"/>
  <c r="GS187" i="2"/>
  <c r="HY189" i="2"/>
  <c r="GM187" i="2"/>
  <c r="GI187" i="2"/>
  <c r="GV187" i="2"/>
  <c r="GU187" i="2"/>
  <c r="HZ189" i="2"/>
  <c r="GT187" i="2"/>
  <c r="GG130" i="2"/>
  <c r="HV132" i="2"/>
  <c r="GO224" i="2"/>
  <c r="GI144" i="2"/>
  <c r="GU144" i="2"/>
  <c r="GT144" i="2"/>
  <c r="GQ144" i="2"/>
  <c r="GP144" i="2"/>
  <c r="GS144" i="2"/>
  <c r="GR144" i="2"/>
  <c r="GM144" i="2"/>
  <c r="GM120" i="2"/>
  <c r="HX204" i="2"/>
  <c r="GK202" i="2"/>
  <c r="GU202" i="2"/>
  <c r="GN202" i="2"/>
  <c r="HS204" i="2"/>
  <c r="GT202" i="2"/>
  <c r="GM202" i="2"/>
  <c r="GL202" i="2"/>
  <c r="GI202" i="2"/>
  <c r="HY204" i="2"/>
  <c r="GS202" i="2"/>
  <c r="GQ202" i="2"/>
  <c r="GG126" i="2"/>
  <c r="HV168" i="2"/>
  <c r="HK147" i="2"/>
  <c r="HJ147" i="2"/>
  <c r="GI136" i="2"/>
  <c r="GU136" i="2"/>
  <c r="GT136" i="2"/>
  <c r="GQ136" i="2"/>
  <c r="GP136" i="2"/>
  <c r="HY138" i="2"/>
  <c r="GS136" i="2"/>
  <c r="GR136" i="2"/>
  <c r="HX138" i="2"/>
  <c r="HW138" i="2"/>
  <c r="GM136" i="2"/>
  <c r="HQ138" i="2"/>
  <c r="HP138" i="2"/>
  <c r="HL147" i="2"/>
  <c r="HD147" i="2"/>
  <c r="HS132" i="2"/>
  <c r="HQ109" i="2"/>
  <c r="GO109" i="2"/>
  <c r="HT109" i="2" s="1"/>
  <c r="GM109" i="2"/>
  <c r="GN109" i="2"/>
  <c r="GG52" i="2"/>
  <c r="GG87" i="2"/>
  <c r="AC1" i="2"/>
  <c r="GG28" i="2"/>
  <c r="FD3" i="2"/>
  <c r="FD1" i="2" s="1"/>
  <c r="DX1" i="2"/>
  <c r="GI281" i="2"/>
  <c r="GO281" i="2"/>
  <c r="GN281" i="2"/>
  <c r="GT281" i="2"/>
  <c r="GN257" i="2"/>
  <c r="GR257" i="2"/>
  <c r="GQ257" i="2"/>
  <c r="GO257" i="2"/>
  <c r="GI257" i="2"/>
  <c r="GV257" i="2"/>
  <c r="GP257" i="2"/>
  <c r="GT257" i="2"/>
  <c r="HD267" i="2"/>
  <c r="HQ246" i="2"/>
  <c r="GN242" i="2"/>
  <c r="GI242" i="2"/>
  <c r="GU242" i="2"/>
  <c r="GP242" i="2"/>
  <c r="GG254" i="2"/>
  <c r="GK281" i="2"/>
  <c r="GP248" i="2"/>
  <c r="GM206" i="2"/>
  <c r="GK206" i="2"/>
  <c r="GI206" i="2"/>
  <c r="GU206" i="2"/>
  <c r="GT206" i="2"/>
  <c r="GQ206" i="2"/>
  <c r="GV206" i="2"/>
  <c r="GP206" i="2"/>
  <c r="GO206" i="2"/>
  <c r="GL206" i="2"/>
  <c r="GG219" i="2"/>
  <c r="HV171" i="2"/>
  <c r="GI273" i="2"/>
  <c r="GV219" i="2"/>
  <c r="GQ188" i="2"/>
  <c r="GI188" i="2"/>
  <c r="GU188" i="2"/>
  <c r="GT188" i="2"/>
  <c r="GR188" i="2"/>
  <c r="GP188" i="2"/>
  <c r="GM188" i="2"/>
  <c r="GL188" i="2"/>
  <c r="HR171" i="2"/>
  <c r="GI198" i="2"/>
  <c r="GV198" i="2"/>
  <c r="GU198" i="2"/>
  <c r="GT198" i="2"/>
  <c r="GO198" i="2"/>
  <c r="GN198" i="2"/>
  <c r="GL198" i="2"/>
  <c r="GG191" i="2"/>
  <c r="GS198" i="2"/>
  <c r="GT204" i="2"/>
  <c r="GU204" i="2"/>
  <c r="GK204" i="2"/>
  <c r="GV204" i="2"/>
  <c r="GR204" i="2"/>
  <c r="GI204" i="2"/>
  <c r="GP204" i="2"/>
  <c r="GQ204" i="2"/>
  <c r="GT161" i="2"/>
  <c r="GN161" i="2"/>
  <c r="GI161" i="2"/>
  <c r="GV161" i="2"/>
  <c r="GU161" i="2"/>
  <c r="GS161" i="2"/>
  <c r="GR161" i="2"/>
  <c r="GP161" i="2"/>
  <c r="HW189" i="2"/>
  <c r="HY174" i="2"/>
  <c r="HX174" i="2"/>
  <c r="GI172" i="2"/>
  <c r="GU172" i="2"/>
  <c r="GT172" i="2"/>
  <c r="HJ183" i="2"/>
  <c r="GR172" i="2"/>
  <c r="GP172" i="2"/>
  <c r="GM172" i="2"/>
  <c r="HK183" i="2"/>
  <c r="GK172" i="2"/>
  <c r="HV174" i="2"/>
  <c r="GS172" i="2"/>
  <c r="HW174" i="2"/>
  <c r="HR132" i="2"/>
  <c r="GK169" i="2"/>
  <c r="GR135" i="2"/>
  <c r="GV129" i="2"/>
  <c r="GI141" i="2"/>
  <c r="GU129" i="2"/>
  <c r="GT129" i="2"/>
  <c r="GK129" i="2"/>
  <c r="GG151" i="2"/>
  <c r="HX207" i="2"/>
  <c r="GU186" i="2"/>
  <c r="GT186" i="2"/>
  <c r="GP186" i="2"/>
  <c r="GV186" i="2"/>
  <c r="GS186" i="2"/>
  <c r="GR186" i="2"/>
  <c r="GQ186" i="2"/>
  <c r="GI186" i="2"/>
  <c r="GL186" i="2"/>
  <c r="GM186" i="2"/>
  <c r="GT153" i="2"/>
  <c r="GV153" i="2"/>
  <c r="GU153" i="2"/>
  <c r="GS153" i="2"/>
  <c r="GN153" i="2"/>
  <c r="GI153" i="2"/>
  <c r="GP153" i="2"/>
  <c r="GO153" i="2"/>
  <c r="HI195" i="2"/>
  <c r="HK135" i="2"/>
  <c r="HJ135" i="2"/>
  <c r="GU124" i="2"/>
  <c r="GQ124" i="2"/>
  <c r="GK124" i="2"/>
  <c r="GT124" i="2"/>
  <c r="HY126" i="2"/>
  <c r="HX126" i="2"/>
  <c r="GM124" i="2"/>
  <c r="GS124" i="2"/>
  <c r="GN187" i="2"/>
  <c r="HI147" i="2"/>
  <c r="HR138" i="2"/>
  <c r="HS126" i="2"/>
  <c r="HQ126" i="2"/>
  <c r="GO110" i="2"/>
  <c r="HT110" i="2" s="1"/>
  <c r="HQ110" i="2"/>
  <c r="HE135" i="2"/>
  <c r="GG43" i="2"/>
  <c r="CB1" i="2"/>
  <c r="DD3" i="2"/>
  <c r="DD1" i="2" s="1"/>
  <c r="GG79" i="2"/>
  <c r="BA3" i="2"/>
  <c r="U1" i="2"/>
  <c r="HP267" i="2"/>
  <c r="GN304" i="2"/>
  <c r="GR304" i="2"/>
  <c r="HZ306" i="2"/>
  <c r="GQ304" i="2"/>
  <c r="GP304" i="2"/>
  <c r="GI304" i="2"/>
  <c r="HT306" i="2"/>
  <c r="GV304" i="2"/>
  <c r="GO304" i="2"/>
  <c r="HS306" i="2"/>
  <c r="GS257" i="2"/>
  <c r="GO265" i="2"/>
  <c r="HI267" i="2"/>
  <c r="HB291" i="2"/>
  <c r="HO243" i="2"/>
  <c r="GM242" i="2"/>
  <c r="HJ255" i="2"/>
  <c r="HP231" i="2"/>
  <c r="HP246" i="2"/>
  <c r="GM241" i="2"/>
  <c r="HY246" i="2"/>
  <c r="GQ281" i="2"/>
  <c r="HY219" i="2"/>
  <c r="GS218" i="2"/>
  <c r="GG194" i="2"/>
  <c r="HX216" i="2"/>
  <c r="GI214" i="2"/>
  <c r="GO214" i="2"/>
  <c r="HZ216" i="2"/>
  <c r="HY216" i="2"/>
  <c r="GV214" i="2"/>
  <c r="GU214" i="2"/>
  <c r="GT214" i="2"/>
  <c r="HS216" i="2"/>
  <c r="GP169" i="2"/>
  <c r="HZ207" i="2"/>
  <c r="HR219" i="2"/>
  <c r="GV188" i="2"/>
  <c r="GI209" i="2"/>
  <c r="GV209" i="2"/>
  <c r="GU209" i="2"/>
  <c r="GS209" i="2"/>
  <c r="GR209" i="2"/>
  <c r="GT209" i="2"/>
  <c r="GG195" i="2"/>
  <c r="GG164" i="2"/>
  <c r="HZ219" i="2"/>
  <c r="HY195" i="2"/>
  <c r="GI193" i="2"/>
  <c r="GU193" i="2"/>
  <c r="GT193" i="2"/>
  <c r="GP193" i="2"/>
  <c r="GN193" i="2"/>
  <c r="GM193" i="2"/>
  <c r="HX195" i="2"/>
  <c r="HR195" i="2"/>
  <c r="GR193" i="2"/>
  <c r="GK193" i="2"/>
  <c r="GL193" i="2"/>
  <c r="GQ193" i="2"/>
  <c r="HQ195" i="2"/>
  <c r="HO195" i="2"/>
  <c r="HJ219" i="2"/>
  <c r="HO189" i="2"/>
  <c r="GI168" i="2"/>
  <c r="GU168" i="2"/>
  <c r="GT168" i="2"/>
  <c r="GL168" i="2"/>
  <c r="GO168" i="2"/>
  <c r="GM168" i="2"/>
  <c r="GO136" i="2"/>
  <c r="GS191" i="2"/>
  <c r="GV191" i="2"/>
  <c r="GU191" i="2"/>
  <c r="GT191" i="2"/>
  <c r="GM191" i="2"/>
  <c r="GI191" i="2"/>
  <c r="GP191" i="2"/>
  <c r="GO191" i="2"/>
  <c r="GQ187" i="2"/>
  <c r="HG171" i="2"/>
  <c r="HK207" i="2"/>
  <c r="HX198" i="2"/>
  <c r="GU196" i="2"/>
  <c r="GT196" i="2"/>
  <c r="HJ207" i="2"/>
  <c r="GM196" i="2"/>
  <c r="HY198" i="2"/>
  <c r="GK196" i="2"/>
  <c r="HT198" i="2"/>
  <c r="GI196" i="2"/>
  <c r="GS196" i="2"/>
  <c r="GR196" i="2"/>
  <c r="GI208" i="2"/>
  <c r="HW183" i="2"/>
  <c r="GN168" i="2"/>
  <c r="HH219" i="2"/>
  <c r="HH195" i="2"/>
  <c r="HG147" i="2"/>
  <c r="HF171" i="2"/>
  <c r="HQ183" i="2"/>
  <c r="GR168" i="2"/>
  <c r="HD171" i="2"/>
  <c r="GG143" i="2"/>
  <c r="HW147" i="2"/>
  <c r="GV136" i="2"/>
  <c r="HO171" i="2"/>
  <c r="GN146" i="2"/>
  <c r="HX153" i="2"/>
  <c r="GU151" i="2"/>
  <c r="GT151" i="2"/>
  <c r="GN151" i="2"/>
  <c r="GM151" i="2"/>
  <c r="GI151" i="2"/>
  <c r="HZ153" i="2"/>
  <c r="HY153" i="2"/>
  <c r="GV151" i="2"/>
  <c r="GP151" i="2"/>
  <c r="GK151" i="2"/>
  <c r="HR207" i="2"/>
  <c r="HE231" i="2"/>
  <c r="GG153" i="2"/>
  <c r="GL144" i="2"/>
  <c r="GN154" i="2"/>
  <c r="GR167" i="2"/>
  <c r="GM104" i="2"/>
  <c r="HY135" i="2"/>
  <c r="HX135" i="2"/>
  <c r="GU133" i="2"/>
  <c r="GR133" i="2"/>
  <c r="GT133" i="2"/>
  <c r="HZ135" i="2"/>
  <c r="GS133" i="2"/>
  <c r="GQ133" i="2"/>
  <c r="GO133" i="2"/>
  <c r="HS135" i="2"/>
  <c r="GG92" i="2"/>
  <c r="DT3" i="2"/>
  <c r="EN3" i="2"/>
  <c r="FI3" i="2"/>
  <c r="FI1" i="2" s="1"/>
  <c r="EC1" i="2"/>
  <c r="DY1" i="2"/>
  <c r="FE3" i="2"/>
  <c r="FE1" i="2" s="1"/>
  <c r="GZ402" i="2"/>
  <c r="GZ387" i="2"/>
  <c r="GI364" i="2"/>
  <c r="GM352" i="2"/>
  <c r="GI352" i="2"/>
  <c r="GQ352" i="2"/>
  <c r="GO352" i="2"/>
  <c r="HQ354" i="2"/>
  <c r="HY353" i="2"/>
  <c r="HK353" i="2"/>
  <c r="GU352" i="2"/>
  <c r="HZ353" i="2"/>
  <c r="IB354" i="2"/>
  <c r="HP354" i="2"/>
  <c r="GO328" i="2"/>
  <c r="IB330" i="2"/>
  <c r="GL328" i="2"/>
  <c r="GK328" i="2"/>
  <c r="GI328" i="2"/>
  <c r="GQ328" i="2"/>
  <c r="HO330" i="2"/>
  <c r="GG352" i="2"/>
  <c r="GP353" i="2"/>
  <c r="GI353" i="2"/>
  <c r="GT353" i="2"/>
  <c r="GW353" i="2"/>
  <c r="GS353" i="2"/>
  <c r="GR353" i="2"/>
  <c r="GL353" i="2"/>
  <c r="GK353" i="2"/>
  <c r="GW332" i="2"/>
  <c r="GI332" i="2"/>
  <c r="GV332" i="2"/>
  <c r="GT332" i="2"/>
  <c r="HV334" i="2"/>
  <c r="GS332" i="2"/>
  <c r="GL332" i="2"/>
  <c r="HQ334" i="2"/>
  <c r="GR332" i="2"/>
  <c r="GM332" i="2"/>
  <c r="HU334" i="2"/>
  <c r="GG343" i="2"/>
  <c r="HH339" i="2"/>
  <c r="GG314" i="2"/>
  <c r="HV306" i="2"/>
  <c r="HF342" i="2"/>
  <c r="GI299" i="2"/>
  <c r="GO299" i="2"/>
  <c r="GS299" i="2"/>
  <c r="GR299" i="2"/>
  <c r="GQ299" i="2"/>
  <c r="GM299" i="2"/>
  <c r="HX300" i="2"/>
  <c r="GL299" i="2"/>
  <c r="HP300" i="2"/>
  <c r="GG323" i="2"/>
  <c r="GV299" i="2"/>
  <c r="GK299" i="2"/>
  <c r="HQ306" i="2"/>
  <c r="GM284" i="2"/>
  <c r="GL284" i="2"/>
  <c r="GI284" i="2"/>
  <c r="GQ284" i="2"/>
  <c r="GP284" i="2"/>
  <c r="GO284" i="2"/>
  <c r="GT308" i="2"/>
  <c r="GI308" i="2"/>
  <c r="GO308" i="2"/>
  <c r="GU308" i="2"/>
  <c r="GP308" i="2"/>
  <c r="GQ251" i="2"/>
  <c r="GO251" i="2"/>
  <c r="GV251" i="2"/>
  <c r="GU251" i="2"/>
  <c r="GM251" i="2"/>
  <c r="GI251" i="2"/>
  <c r="GT251" i="2"/>
  <c r="GR251" i="2"/>
  <c r="GN251" i="2"/>
  <c r="GU266" i="2"/>
  <c r="HU258" i="2"/>
  <c r="GN261" i="2"/>
  <c r="GV279" i="2"/>
  <c r="GI300" i="2"/>
  <c r="GP300" i="2"/>
  <c r="GM300" i="2"/>
  <c r="GL300" i="2"/>
  <c r="GR300" i="2"/>
  <c r="GK300" i="2"/>
  <c r="HZ282" i="2"/>
  <c r="IB333" i="2"/>
  <c r="GK272" i="2"/>
  <c r="GI272" i="2"/>
  <c r="GP272" i="2"/>
  <c r="GO272" i="2"/>
  <c r="GV272" i="2"/>
  <c r="GU272" i="2"/>
  <c r="GQ272" i="2"/>
  <c r="GM272" i="2"/>
  <c r="HC291" i="2"/>
  <c r="GN244" i="2"/>
  <c r="HU246" i="2"/>
  <c r="GL270" i="2"/>
  <c r="GI270" i="2"/>
  <c r="GQ270" i="2"/>
  <c r="GO270" i="2"/>
  <c r="GN270" i="2"/>
  <c r="GN238" i="2"/>
  <c r="GI316" i="2"/>
  <c r="GN241" i="2"/>
  <c r="HX267" i="2"/>
  <c r="HP240" i="2"/>
  <c r="HU231" i="2"/>
  <c r="HU243" i="2"/>
  <c r="HW234" i="2"/>
  <c r="GT244" i="2"/>
  <c r="HP255" i="2"/>
  <c r="GR224" i="2"/>
  <c r="GK213" i="2"/>
  <c r="GQ249" i="2"/>
  <c r="GS249" i="2"/>
  <c r="GK249" i="2"/>
  <c r="GI249" i="2"/>
  <c r="GG215" i="2"/>
  <c r="GU219" i="2"/>
  <c r="GN258" i="2"/>
  <c r="GO240" i="2"/>
  <c r="GS240" i="2"/>
  <c r="GI240" i="2"/>
  <c r="GM240" i="2"/>
  <c r="GR240" i="2"/>
  <c r="GQ240" i="2"/>
  <c r="GG227" i="2"/>
  <c r="GO230" i="2"/>
  <c r="HO225" i="2"/>
  <c r="HT216" i="2"/>
  <c r="GO238" i="2"/>
  <c r="GS206" i="2"/>
  <c r="GN248" i="2"/>
  <c r="HC231" i="2"/>
  <c r="GL215" i="2"/>
  <c r="HC219" i="2"/>
  <c r="GM249" i="2"/>
  <c r="HP204" i="2"/>
  <c r="GP209" i="2"/>
  <c r="HO240" i="2"/>
  <c r="GK229" i="2"/>
  <c r="GQ184" i="2"/>
  <c r="HO174" i="2"/>
  <c r="HS186" i="2"/>
  <c r="GR219" i="2"/>
  <c r="GG197" i="2"/>
  <c r="GG184" i="2"/>
  <c r="GN172" i="2"/>
  <c r="GO204" i="2"/>
  <c r="HU171" i="2"/>
  <c r="GQ161" i="2"/>
  <c r="GN223" i="2"/>
  <c r="GP223" i="2"/>
  <c r="GL223" i="2"/>
  <c r="GR223" i="2"/>
  <c r="HV225" i="2"/>
  <c r="GI223" i="2"/>
  <c r="HR189" i="2"/>
  <c r="GG176" i="2"/>
  <c r="GP168" i="2"/>
  <c r="GL192" i="2"/>
  <c r="GG179" i="2"/>
  <c r="HU177" i="2"/>
  <c r="GT216" i="2"/>
  <c r="GI216" i="2"/>
  <c r="GU216" i="2"/>
  <c r="GS216" i="2"/>
  <c r="GV216" i="2"/>
  <c r="GS192" i="2"/>
  <c r="GO209" i="2"/>
  <c r="HV198" i="2"/>
  <c r="HS180" i="2"/>
  <c r="GQ219" i="2"/>
  <c r="GG202" i="2"/>
  <c r="GV184" i="2"/>
  <c r="HS168" i="2"/>
  <c r="HU180" i="2"/>
  <c r="HU204" i="2"/>
  <c r="GR185" i="2"/>
  <c r="GG162" i="2"/>
  <c r="HU153" i="2"/>
  <c r="GS197" i="2"/>
  <c r="GU147" i="2"/>
  <c r="GT147" i="2"/>
  <c r="GN147" i="2"/>
  <c r="GM147" i="2"/>
  <c r="GK147" i="2"/>
  <c r="GI147" i="2"/>
  <c r="GV147" i="2"/>
  <c r="GP147" i="2"/>
  <c r="GQ129" i="2"/>
  <c r="HZ198" i="2"/>
  <c r="HV183" i="2"/>
  <c r="HQ168" i="2"/>
  <c r="HT147" i="2"/>
  <c r="GO130" i="2"/>
  <c r="GL161" i="2"/>
  <c r="HW135" i="2"/>
  <c r="GG188" i="2"/>
  <c r="GM154" i="2"/>
  <c r="HW207" i="2"/>
  <c r="HS198" i="2"/>
  <c r="HF183" i="2"/>
  <c r="GR147" i="2"/>
  <c r="GV130" i="2"/>
  <c r="GT166" i="2"/>
  <c r="HY168" i="2"/>
  <c r="HX168" i="2"/>
  <c r="GR166" i="2"/>
  <c r="GQ166" i="2"/>
  <c r="GI166" i="2"/>
  <c r="GV166" i="2"/>
  <c r="GU166" i="2"/>
  <c r="GS166" i="2"/>
  <c r="GL135" i="2"/>
  <c r="HX183" i="2"/>
  <c r="GL172" i="2"/>
  <c r="GV131" i="2"/>
  <c r="GU131" i="2"/>
  <c r="GT131" i="2"/>
  <c r="GR131" i="2"/>
  <c r="GP124" i="2"/>
  <c r="GP102" i="2"/>
  <c r="GV126" i="2"/>
  <c r="GU126" i="2"/>
  <c r="GT126" i="2"/>
  <c r="GN126" i="2"/>
  <c r="GM126" i="2"/>
  <c r="GK126" i="2"/>
  <c r="GP126" i="2"/>
  <c r="GS126" i="2"/>
  <c r="GP109" i="2"/>
  <c r="HQ132" i="2"/>
  <c r="GL130" i="2"/>
  <c r="GR127" i="2"/>
  <c r="GI176" i="2"/>
  <c r="GU176" i="2"/>
  <c r="GT176" i="2"/>
  <c r="GR176" i="2"/>
  <c r="GP176" i="2"/>
  <c r="GS176" i="2"/>
  <c r="GG88" i="2"/>
  <c r="GP104" i="2"/>
  <c r="GG48" i="2"/>
  <c r="CY3" i="2"/>
  <c r="BW1" i="2"/>
  <c r="BX1" i="2"/>
  <c r="CZ3" i="2"/>
  <c r="GZ401" i="2"/>
  <c r="GZ376" i="2"/>
  <c r="GI363" i="2"/>
  <c r="GT363" i="2"/>
  <c r="GN363" i="2"/>
  <c r="HY354" i="2"/>
  <c r="GU363" i="2"/>
  <c r="HT353" i="2"/>
  <c r="HT330" i="2"/>
  <c r="GM363" i="2"/>
  <c r="GZ363" i="2" s="1"/>
  <c r="GG345" i="2"/>
  <c r="GQ332" i="2"/>
  <c r="GM328" i="2"/>
  <c r="GT328" i="2"/>
  <c r="HV333" i="2"/>
  <c r="GL308" i="2"/>
  <c r="HU300" i="2"/>
  <c r="HQ300" i="2"/>
  <c r="HJ343" i="2"/>
  <c r="HT312" i="2"/>
  <c r="HO300" i="2"/>
  <c r="HC315" i="2"/>
  <c r="HI315" i="2"/>
  <c r="GN305" i="2"/>
  <c r="GM291" i="2"/>
  <c r="GI291" i="2"/>
  <c r="GP291" i="2"/>
  <c r="GV291" i="2"/>
  <c r="GU291" i="2"/>
  <c r="GQ291" i="2"/>
  <c r="GO291" i="2"/>
  <c r="HZ267" i="2"/>
  <c r="HL291" i="2"/>
  <c r="GI329" i="2"/>
  <c r="GS329" i="2"/>
  <c r="GP329" i="2"/>
  <c r="GX329" i="2"/>
  <c r="GQ329" i="2"/>
  <c r="HW243" i="2"/>
  <c r="HU282" i="2"/>
  <c r="GP258" i="2"/>
  <c r="GO255" i="2"/>
  <c r="GM255" i="2"/>
  <c r="GU255" i="2"/>
  <c r="GT255" i="2"/>
  <c r="GR255" i="2"/>
  <c r="GI255" i="2"/>
  <c r="GQ255" i="2"/>
  <c r="GL255" i="2"/>
  <c r="GK255" i="2"/>
  <c r="GM308" i="2"/>
  <c r="GI287" i="2"/>
  <c r="GT279" i="2"/>
  <c r="HF291" i="2"/>
  <c r="GT261" i="2"/>
  <c r="HX333" i="2"/>
  <c r="HO246" i="2"/>
  <c r="HW270" i="2"/>
  <c r="GV253" i="2"/>
  <c r="HG255" i="2"/>
  <c r="HG279" i="2"/>
  <c r="HI255" i="2"/>
  <c r="GP280" i="2"/>
  <c r="GU280" i="2"/>
  <c r="GV280" i="2"/>
  <c r="GT280" i="2"/>
  <c r="GI280" i="2"/>
  <c r="HR282" i="2"/>
  <c r="GR280" i="2"/>
  <c r="HQ282" i="2"/>
  <c r="GM280" i="2"/>
  <c r="HJ291" i="2"/>
  <c r="HS282" i="2"/>
  <c r="GS280" i="2"/>
  <c r="HD255" i="2"/>
  <c r="GR233" i="2"/>
  <c r="GI233" i="2"/>
  <c r="GV233" i="2"/>
  <c r="GO233" i="2"/>
  <c r="GN233" i="2"/>
  <c r="GM233" i="2"/>
  <c r="GG249" i="2"/>
  <c r="HF231" i="2"/>
  <c r="GL240" i="2"/>
  <c r="GO248" i="2"/>
  <c r="GG252" i="2"/>
  <c r="GK232" i="2"/>
  <c r="HC255" i="2"/>
  <c r="GP270" i="2"/>
  <c r="GT260" i="2"/>
  <c r="GI260" i="2"/>
  <c r="GU260" i="2"/>
  <c r="GM260" i="2"/>
  <c r="GV260" i="2"/>
  <c r="HA219" i="2"/>
  <c r="HX243" i="2"/>
  <c r="GG218" i="2"/>
  <c r="HU219" i="2"/>
  <c r="GN209" i="2"/>
  <c r="GQ198" i="2"/>
  <c r="GI254" i="2"/>
  <c r="GO254" i="2"/>
  <c r="GK240" i="2"/>
  <c r="HH207" i="2"/>
  <c r="HT195" i="2"/>
  <c r="GI203" i="2"/>
  <c r="GU203" i="2"/>
  <c r="GR203" i="2"/>
  <c r="GO203" i="2"/>
  <c r="GN203" i="2"/>
  <c r="GT203" i="2"/>
  <c r="HU192" i="2"/>
  <c r="HE183" i="2"/>
  <c r="HD183" i="2"/>
  <c r="HT219" i="2"/>
  <c r="GS193" i="2"/>
  <c r="HP183" i="2"/>
  <c r="HW222" i="2"/>
  <c r="GV168" i="2"/>
  <c r="GG213" i="2"/>
  <c r="GG185" i="2"/>
  <c r="GL179" i="2"/>
  <c r="GS179" i="2"/>
  <c r="GU179" i="2"/>
  <c r="GT179" i="2"/>
  <c r="GM179" i="2"/>
  <c r="GV179" i="2"/>
  <c r="GI179" i="2"/>
  <c r="HW168" i="2"/>
  <c r="HZ156" i="2"/>
  <c r="HZ192" i="2"/>
  <c r="HS210" i="2"/>
  <c r="HU198" i="2"/>
  <c r="GV278" i="2"/>
  <c r="GU278" i="2"/>
  <c r="GT278" i="2"/>
  <c r="GS278" i="2"/>
  <c r="GR278" i="2"/>
  <c r="GI278" i="2"/>
  <c r="GK278" i="2"/>
  <c r="GQ278" i="2"/>
  <c r="GP278" i="2"/>
  <c r="GV236" i="2"/>
  <c r="GU236" i="2"/>
  <c r="GQ236" i="2"/>
  <c r="GI236" i="2"/>
  <c r="GT236" i="2"/>
  <c r="GS236" i="2"/>
  <c r="GR236" i="2"/>
  <c r="GM236" i="2"/>
  <c r="GN204" i="2"/>
  <c r="HT177" i="2"/>
  <c r="GT162" i="2"/>
  <c r="GV162" i="2"/>
  <c r="GU162" i="2"/>
  <c r="GL162" i="2"/>
  <c r="GI162" i="2"/>
  <c r="GS162" i="2"/>
  <c r="GR162" i="2"/>
  <c r="GN133" i="2"/>
  <c r="HR141" i="2"/>
  <c r="GV196" i="2"/>
  <c r="HZ147" i="2"/>
  <c r="HZ126" i="2"/>
  <c r="HV147" i="2"/>
  <c r="HP168" i="2"/>
  <c r="HV126" i="2"/>
  <c r="GV124" i="2"/>
  <c r="GK109" i="2"/>
  <c r="GI181" i="2"/>
  <c r="HW153" i="2"/>
  <c r="HP174" i="2"/>
  <c r="GM132" i="2"/>
  <c r="GV132" i="2"/>
  <c r="GU132" i="2"/>
  <c r="GT132" i="2"/>
  <c r="GO132" i="2"/>
  <c r="GP131" i="2"/>
  <c r="HF135" i="2"/>
  <c r="GS125" i="2"/>
  <c r="GR142" i="2"/>
  <c r="GQ142" i="2"/>
  <c r="GP142" i="2"/>
  <c r="HY144" i="2"/>
  <c r="HX144" i="2"/>
  <c r="GI142" i="2"/>
  <c r="GU142" i="2"/>
  <c r="GS142" i="2"/>
  <c r="HW144" i="2"/>
  <c r="GL142" i="2"/>
  <c r="HV144" i="2"/>
  <c r="GT142" i="2"/>
  <c r="GG86" i="2"/>
  <c r="GG31" i="2"/>
  <c r="GG106" i="2"/>
  <c r="GG77" i="2"/>
  <c r="GQ265" i="2"/>
  <c r="HK315" i="2"/>
  <c r="GI279" i="2"/>
  <c r="GQ279" i="2"/>
  <c r="GP279" i="2"/>
  <c r="GO279" i="2"/>
  <c r="GN279" i="2"/>
  <c r="GM279" i="2"/>
  <c r="GR279" i="2"/>
  <c r="GG289" i="2"/>
  <c r="HF267" i="2"/>
  <c r="HU255" i="2"/>
  <c r="GM266" i="2"/>
  <c r="GG256" i="2"/>
  <c r="HK255" i="2"/>
  <c r="GV229" i="2"/>
  <c r="GN229" i="2"/>
  <c r="HR231" i="2"/>
  <c r="GI229" i="2"/>
  <c r="HZ231" i="2"/>
  <c r="HY231" i="2"/>
  <c r="HT231" i="2"/>
  <c r="GS229" i="2"/>
  <c r="GP229" i="2"/>
  <c r="GO229" i="2"/>
  <c r="GR229" i="2"/>
  <c r="GG239" i="2"/>
  <c r="GG224" i="2"/>
  <c r="GP244" i="2"/>
  <c r="GO253" i="2"/>
  <c r="GO243" i="2"/>
  <c r="GO218" i="2"/>
  <c r="GN218" i="2"/>
  <c r="GQ218" i="2"/>
  <c r="GK218" i="2"/>
  <c r="GI218" i="2"/>
  <c r="HE195" i="2"/>
  <c r="HO231" i="2"/>
  <c r="GG210" i="2"/>
  <c r="GR192" i="2"/>
  <c r="GI192" i="2"/>
  <c r="GU192" i="2"/>
  <c r="GT192" i="2"/>
  <c r="GQ192" i="2"/>
  <c r="GN192" i="2"/>
  <c r="GM192" i="2"/>
  <c r="HW198" i="2"/>
  <c r="HQ207" i="2"/>
  <c r="GR187" i="2"/>
  <c r="GU213" i="2"/>
  <c r="GT213" i="2"/>
  <c r="GS213" i="2"/>
  <c r="GL213" i="2"/>
  <c r="GI213" i="2"/>
  <c r="GV213" i="2"/>
  <c r="GP213" i="2"/>
  <c r="GO213" i="2"/>
  <c r="HW192" i="2"/>
  <c r="GP178" i="2"/>
  <c r="GV192" i="2"/>
  <c r="GM275" i="2"/>
  <c r="GQ196" i="2"/>
  <c r="GQ172" i="2"/>
  <c r="GG278" i="2"/>
  <c r="GR200" i="2"/>
  <c r="HU168" i="2"/>
  <c r="GG159" i="2"/>
  <c r="HQ177" i="2"/>
  <c r="HX162" i="2"/>
  <c r="GI160" i="2"/>
  <c r="GT160" i="2"/>
  <c r="GM160" i="2"/>
  <c r="GL160" i="2"/>
  <c r="GU160" i="2"/>
  <c r="HK171" i="2"/>
  <c r="HY162" i="2"/>
  <c r="GS160" i="2"/>
  <c r="HJ171" i="2"/>
  <c r="HW162" i="2"/>
  <c r="GR160" i="2"/>
  <c r="GO160" i="2"/>
  <c r="GK146" i="2"/>
  <c r="HZ177" i="2"/>
  <c r="GQ135" i="2"/>
  <c r="HS183" i="2"/>
  <c r="HU147" i="2"/>
  <c r="GT185" i="2"/>
  <c r="GV185" i="2"/>
  <c r="GU185" i="2"/>
  <c r="GS185" i="2"/>
  <c r="GO185" i="2"/>
  <c r="GN185" i="2"/>
  <c r="GI185" i="2"/>
  <c r="GI140" i="2"/>
  <c r="GU140" i="2"/>
  <c r="GT140" i="2"/>
  <c r="GQ140" i="2"/>
  <c r="GP140" i="2"/>
  <c r="GS140" i="2"/>
  <c r="GR140" i="2"/>
  <c r="GN140" i="2"/>
  <c r="GV146" i="2"/>
  <c r="HH135" i="2"/>
  <c r="GO196" i="2"/>
  <c r="HS138" i="2"/>
  <c r="GM129" i="2"/>
  <c r="GG99" i="2"/>
  <c r="GS151" i="2"/>
  <c r="GO111" i="2"/>
  <c r="HT111" i="2" s="1"/>
  <c r="GO129" i="2"/>
  <c r="HR126" i="2"/>
  <c r="GL109" i="2"/>
  <c r="GT154" i="2"/>
  <c r="HX156" i="2"/>
  <c r="GV154" i="2"/>
  <c r="GU154" i="2"/>
  <c r="GS154" i="2"/>
  <c r="HY156" i="2"/>
  <c r="GI154" i="2"/>
  <c r="HW156" i="2"/>
  <c r="HV156" i="2"/>
  <c r="GQ154" i="2"/>
  <c r="GO154" i="2"/>
  <c r="GK140" i="2"/>
  <c r="GG90" i="2"/>
  <c r="GG44" i="2"/>
  <c r="GG49" i="2"/>
  <c r="Z3" i="2"/>
  <c r="V1" i="2"/>
  <c r="HQ106" i="2"/>
  <c r="GN106" i="2"/>
  <c r="GM106" i="2"/>
  <c r="GL106" i="2"/>
  <c r="GQ106" i="2"/>
  <c r="GP106" i="2"/>
  <c r="GK106" i="2"/>
  <c r="GG65" i="2"/>
  <c r="CV1" i="2"/>
  <c r="EB3" i="2"/>
  <c r="GT169" i="2"/>
  <c r="GS169" i="2"/>
  <c r="HZ171" i="2"/>
  <c r="HY171" i="2"/>
  <c r="HX171" i="2"/>
  <c r="GI169" i="2"/>
  <c r="GV169" i="2"/>
  <c r="GU169" i="2"/>
  <c r="HQ171" i="2"/>
  <c r="HS171" i="2"/>
  <c r="GU130" i="2"/>
  <c r="HY132" i="2"/>
  <c r="HX132" i="2"/>
  <c r="GQ130" i="2"/>
  <c r="HO132" i="2"/>
  <c r="GT130" i="2"/>
  <c r="GN130" i="2"/>
  <c r="HZ132" i="2"/>
  <c r="GO104" i="2"/>
  <c r="HT104" i="2" s="1"/>
  <c r="GL104" i="2"/>
  <c r="HQ104" i="2"/>
  <c r="GK104" i="2"/>
  <c r="GG102" i="2"/>
  <c r="GP305" i="2"/>
  <c r="HO306" i="2"/>
  <c r="HY312" i="2"/>
  <c r="HV282" i="2"/>
  <c r="GG294" i="2"/>
  <c r="GI269" i="2"/>
  <c r="GK269" i="2"/>
  <c r="GS269" i="2"/>
  <c r="GR269" i="2"/>
  <c r="GQ269" i="2"/>
  <c r="GL269" i="2"/>
  <c r="GK257" i="2"/>
  <c r="GG272" i="2"/>
  <c r="GU304" i="2"/>
  <c r="HQ270" i="2"/>
  <c r="GT268" i="2"/>
  <c r="GS268" i="2"/>
  <c r="GR268" i="2"/>
  <c r="GI268" i="2"/>
  <c r="GU268" i="2"/>
  <c r="GO268" i="2"/>
  <c r="GM268" i="2"/>
  <c r="GL268" i="2"/>
  <c r="HB279" i="2"/>
  <c r="HV270" i="2"/>
  <c r="HU270" i="2"/>
  <c r="HA279" i="2"/>
  <c r="GV268" i="2"/>
  <c r="HO270" i="2"/>
  <c r="GO256" i="2"/>
  <c r="GL256" i="2"/>
  <c r="HV258" i="2"/>
  <c r="GQ256" i="2"/>
  <c r="GI256" i="2"/>
  <c r="GV256" i="2"/>
  <c r="HX258" i="2"/>
  <c r="HZ270" i="2"/>
  <c r="HL267" i="2"/>
  <c r="HY282" i="2"/>
  <c r="HX270" i="2"/>
  <c r="GL276" i="2"/>
  <c r="GI276" i="2"/>
  <c r="GN276" i="2"/>
  <c r="GR276" i="2"/>
  <c r="GL261" i="2"/>
  <c r="GS243" i="2"/>
  <c r="GG233" i="2"/>
  <c r="GR244" i="2"/>
  <c r="GV243" i="2"/>
  <c r="GQ229" i="2"/>
  <c r="HL255" i="2"/>
  <c r="GP256" i="2"/>
  <c r="HO258" i="2"/>
  <c r="GI232" i="2"/>
  <c r="GV232" i="2"/>
  <c r="HV234" i="2"/>
  <c r="GL232" i="2"/>
  <c r="HZ234" i="2"/>
  <c r="GT232" i="2"/>
  <c r="GS232" i="2"/>
  <c r="HT234" i="2"/>
  <c r="GR232" i="2"/>
  <c r="HB243" i="2"/>
  <c r="HF255" i="2"/>
  <c r="GQ230" i="2"/>
  <c r="GG225" i="2"/>
  <c r="HV267" i="2"/>
  <c r="GI231" i="2"/>
  <c r="GT231" i="2"/>
  <c r="GS231" i="2"/>
  <c r="GN231" i="2"/>
  <c r="GM231" i="2"/>
  <c r="GL231" i="2"/>
  <c r="HS246" i="2"/>
  <c r="HA231" i="2"/>
  <c r="HC243" i="2"/>
  <c r="HH231" i="2"/>
  <c r="HV243" i="2"/>
  <c r="HP189" i="2"/>
  <c r="HY225" i="2"/>
  <c r="HO207" i="2"/>
  <c r="GS183" i="2"/>
  <c r="GV183" i="2"/>
  <c r="GO183" i="2"/>
  <c r="GM183" i="2"/>
  <c r="GI183" i="2"/>
  <c r="GU183" i="2"/>
  <c r="GT183" i="2"/>
  <c r="GL169" i="2"/>
  <c r="HO204" i="2"/>
  <c r="HQ180" i="2"/>
  <c r="HI207" i="2"/>
  <c r="GG175" i="2"/>
  <c r="GO212" i="2"/>
  <c r="HX210" i="2"/>
  <c r="GO202" i="2"/>
  <c r="HV192" i="2"/>
  <c r="HK195" i="2"/>
  <c r="HY186" i="2"/>
  <c r="HJ195" i="2"/>
  <c r="HX186" i="2"/>
  <c r="GI184" i="2"/>
  <c r="GU184" i="2"/>
  <c r="GT184" i="2"/>
  <c r="GK184" i="2"/>
  <c r="GR184" i="2"/>
  <c r="GP184" i="2"/>
  <c r="GM204" i="2"/>
  <c r="HH171" i="2"/>
  <c r="GM232" i="2"/>
  <c r="GN167" i="2"/>
  <c r="HP216" i="2"/>
  <c r="GQ231" i="2"/>
  <c r="GG196" i="2"/>
  <c r="GU182" i="2"/>
  <c r="GT182" i="2"/>
  <c r="GV182" i="2"/>
  <c r="GS182" i="2"/>
  <c r="GR182" i="2"/>
  <c r="GI182" i="2"/>
  <c r="GQ182" i="2"/>
  <c r="GM182" i="2"/>
  <c r="HY183" i="2"/>
  <c r="GG171" i="2"/>
  <c r="GI156" i="2"/>
  <c r="GT156" i="2"/>
  <c r="GU156" i="2"/>
  <c r="GS156" i="2"/>
  <c r="GR156" i="2"/>
  <c r="GK156" i="2"/>
  <c r="GM156" i="2"/>
  <c r="GL156" i="2"/>
  <c r="GI246" i="2"/>
  <c r="GR246" i="2"/>
  <c r="GN246" i="2"/>
  <c r="GU246" i="2"/>
  <c r="GT246" i="2"/>
  <c r="GS246" i="2"/>
  <c r="HC195" i="2"/>
  <c r="GT158" i="2"/>
  <c r="GV158" i="2"/>
  <c r="GU158" i="2"/>
  <c r="GS158" i="2"/>
  <c r="GI158" i="2"/>
  <c r="GO158" i="2"/>
  <c r="GM158" i="2"/>
  <c r="GG235" i="2"/>
  <c r="GG192" i="2"/>
  <c r="GK155" i="2"/>
  <c r="GV155" i="2"/>
  <c r="GU155" i="2"/>
  <c r="GT155" i="2"/>
  <c r="GL155" i="2"/>
  <c r="GI155" i="2"/>
  <c r="GO155" i="2"/>
  <c r="GM155" i="2"/>
  <c r="HS156" i="2"/>
  <c r="GS130" i="2"/>
  <c r="HU195" i="2"/>
  <c r="GU139" i="2"/>
  <c r="GT139" i="2"/>
  <c r="HX141" i="2"/>
  <c r="GN139" i="2"/>
  <c r="GM139" i="2"/>
  <c r="GP139" i="2"/>
  <c r="HY141" i="2"/>
  <c r="GK139" i="2"/>
  <c r="GI139" i="2"/>
  <c r="HT141" i="2"/>
  <c r="HQ192" i="2"/>
  <c r="GQ109" i="2"/>
  <c r="GQ104" i="2"/>
  <c r="GO140" i="2"/>
  <c r="GM215" i="2"/>
  <c r="GI164" i="2"/>
  <c r="GT164" i="2"/>
  <c r="GK164" i="2"/>
  <c r="GS164" i="2"/>
  <c r="GR164" i="2"/>
  <c r="GO164" i="2"/>
  <c r="GM164" i="2"/>
  <c r="GU164" i="2"/>
  <c r="HT138" i="2"/>
  <c r="HI135" i="2"/>
  <c r="HG195" i="2"/>
  <c r="GL153" i="2"/>
  <c r="HY207" i="2"/>
  <c r="GO192" i="2"/>
  <c r="HQ141" i="2"/>
  <c r="HZ162" i="2"/>
  <c r="HS153" i="2"/>
  <c r="GG128" i="2"/>
  <c r="GP130" i="2"/>
  <c r="HP225" i="2"/>
  <c r="GR150" i="2"/>
  <c r="GQ150" i="2"/>
  <c r="GP150" i="2"/>
  <c r="GI150" i="2"/>
  <c r="GU150" i="2"/>
  <c r="GT150" i="2"/>
  <c r="GS150" i="2"/>
  <c r="GL150" i="2"/>
  <c r="GG169" i="2"/>
  <c r="GU174" i="2"/>
  <c r="GT174" i="2"/>
  <c r="GR174" i="2"/>
  <c r="GQ174" i="2"/>
  <c r="GM174" i="2"/>
  <c r="GI174" i="2"/>
  <c r="GV174" i="2"/>
  <c r="GS174" i="2"/>
  <c r="HA147" i="2"/>
  <c r="GU127" i="2"/>
  <c r="HY129" i="2"/>
  <c r="HX129" i="2"/>
  <c r="GT127" i="2"/>
  <c r="GL127" i="2"/>
  <c r="HQ129" i="2"/>
  <c r="GP127" i="2"/>
  <c r="GQ127" i="2"/>
  <c r="GG75" i="2"/>
  <c r="GG163" i="2"/>
  <c r="R3" i="2"/>
  <c r="AT3" i="2"/>
  <c r="GS129" i="2"/>
  <c r="GP103" i="2"/>
  <c r="GL103" i="2"/>
  <c r="HQ103" i="2"/>
  <c r="GT177" i="2"/>
  <c r="GV177" i="2"/>
  <c r="GU177" i="2"/>
  <c r="GS177" i="2"/>
  <c r="GI177" i="2"/>
  <c r="GP177" i="2"/>
  <c r="GO177" i="2"/>
  <c r="CW1" i="2"/>
  <c r="ER3" i="2"/>
  <c r="DL1" i="2"/>
  <c r="GR310" i="2"/>
  <c r="GP310" i="2"/>
  <c r="GI310" i="2"/>
  <c r="GS310" i="2"/>
  <c r="GT310" i="2"/>
  <c r="GM310" i="2"/>
  <c r="HZ312" i="2"/>
  <c r="HW312" i="2"/>
  <c r="GV310" i="2"/>
  <c r="GK310" i="2"/>
  <c r="GU310" i="2"/>
  <c r="GI305" i="2"/>
  <c r="GO305" i="2"/>
  <c r="GS305" i="2"/>
  <c r="GR305" i="2"/>
  <c r="GL305" i="2"/>
  <c r="GQ305" i="2"/>
  <c r="GM305" i="2"/>
  <c r="HG315" i="2"/>
  <c r="HI291" i="2"/>
  <c r="GL304" i="2"/>
  <c r="HX312" i="2"/>
  <c r="GG300" i="2"/>
  <c r="GT305" i="2"/>
  <c r="GG275" i="2"/>
  <c r="GS279" i="2"/>
  <c r="HP270" i="2"/>
  <c r="GM269" i="2"/>
  <c r="HC279" i="2"/>
  <c r="GL275" i="2"/>
  <c r="GP253" i="2"/>
  <c r="HK291" i="2"/>
  <c r="HK267" i="2"/>
  <c r="GP276" i="2"/>
  <c r="GO261" i="2"/>
  <c r="GL303" i="2"/>
  <c r="GI303" i="2"/>
  <c r="GS303" i="2"/>
  <c r="GU303" i="2"/>
  <c r="GT303" i="2"/>
  <c r="GU261" i="2"/>
  <c r="GS253" i="2"/>
  <c r="HR234" i="2"/>
  <c r="GV244" i="2"/>
  <c r="HG267" i="2"/>
  <c r="HK243" i="2"/>
  <c r="GK248" i="2"/>
  <c r="GU237" i="2"/>
  <c r="GT237" i="2"/>
  <c r="GP237" i="2"/>
  <c r="GM237" i="2"/>
  <c r="GV237" i="2"/>
  <c r="GN237" i="2"/>
  <c r="GK237" i="2"/>
  <c r="GS237" i="2"/>
  <c r="GR237" i="2"/>
  <c r="GQ237" i="2"/>
  <c r="GI237" i="2"/>
  <c r="GI245" i="2"/>
  <c r="GV245" i="2"/>
  <c r="GL245" i="2"/>
  <c r="GO245" i="2"/>
  <c r="GN245" i="2"/>
  <c r="GT245" i="2"/>
  <c r="HD231" i="2"/>
  <c r="HR225" i="2"/>
  <c r="GO232" i="2"/>
  <c r="HC267" i="2"/>
  <c r="HT246" i="2"/>
  <c r="GP230" i="2"/>
  <c r="GP263" i="2"/>
  <c r="GT263" i="2"/>
  <c r="GS263" i="2"/>
  <c r="GR263" i="2"/>
  <c r="GI263" i="2"/>
  <c r="GV263" i="2"/>
  <c r="GU263" i="2"/>
  <c r="GN263" i="2"/>
  <c r="GL263" i="2"/>
  <c r="GS214" i="2"/>
  <c r="GK245" i="2"/>
  <c r="HQ225" i="2"/>
  <c r="GP238" i="2"/>
  <c r="HQ240" i="2"/>
  <c r="GL238" i="2"/>
  <c r="HX240" i="2"/>
  <c r="GS238" i="2"/>
  <c r="GQ238" i="2"/>
  <c r="GI238" i="2"/>
  <c r="HB231" i="2"/>
  <c r="HX219" i="2"/>
  <c r="HW210" i="2"/>
  <c r="GM218" i="2"/>
  <c r="HY234" i="2"/>
  <c r="HR216" i="2"/>
  <c r="GQ209" i="2"/>
  <c r="GS212" i="2"/>
  <c r="HH183" i="2"/>
  <c r="HT204" i="2"/>
  <c r="HW204" i="2"/>
  <c r="HP171" i="2"/>
  <c r="HS162" i="2"/>
  <c r="GP224" i="2"/>
  <c r="HW195" i="2"/>
  <c r="GS188" i="2"/>
  <c r="HX177" i="2"/>
  <c r="GL175" i="2"/>
  <c r="GS175" i="2"/>
  <c r="GI175" i="2"/>
  <c r="GU175" i="2"/>
  <c r="GT175" i="2"/>
  <c r="HY177" i="2"/>
  <c r="GP175" i="2"/>
  <c r="HW177" i="2"/>
  <c r="GM175" i="2"/>
  <c r="GV175" i="2"/>
  <c r="GO169" i="2"/>
  <c r="HO267" i="2"/>
  <c r="HY210" i="2"/>
  <c r="GK191" i="2"/>
  <c r="HI183" i="2"/>
  <c r="GI217" i="2"/>
  <c r="GV217" i="2"/>
  <c r="GU217" i="2"/>
  <c r="GP217" i="2"/>
  <c r="GN217" i="2"/>
  <c r="GM217" i="2"/>
  <c r="GL217" i="2"/>
  <c r="GK217" i="2"/>
  <c r="GR217" i="2"/>
  <c r="HV219" i="2"/>
  <c r="GS217" i="2"/>
  <c r="HO219" i="2"/>
  <c r="GM198" i="2"/>
  <c r="HF195" i="2"/>
  <c r="GG167" i="2"/>
  <c r="GG152" i="2"/>
  <c r="GL214" i="2"/>
  <c r="GO184" i="2"/>
  <c r="GT225" i="2"/>
  <c r="GR225" i="2"/>
  <c r="GI225" i="2"/>
  <c r="GL225" i="2"/>
  <c r="GK225" i="2"/>
  <c r="GL171" i="2"/>
  <c r="GS171" i="2"/>
  <c r="GV171" i="2"/>
  <c r="GU171" i="2"/>
  <c r="GT171" i="2"/>
  <c r="GI171" i="2"/>
  <c r="GO171" i="2"/>
  <c r="GM171" i="2"/>
  <c r="GV202" i="2"/>
  <c r="GN178" i="2"/>
  <c r="HP156" i="2"/>
  <c r="GV138" i="2"/>
  <c r="HO126" i="2"/>
  <c r="GT189" i="2"/>
  <c r="GS189" i="2"/>
  <c r="GN189" i="2"/>
  <c r="GI189" i="2"/>
  <c r="GV189" i="2"/>
  <c r="GU189" i="2"/>
  <c r="HZ141" i="2"/>
  <c r="HZ180" i="2"/>
  <c r="GU190" i="2"/>
  <c r="GT190" i="2"/>
  <c r="GP190" i="2"/>
  <c r="GV190" i="2"/>
  <c r="HY192" i="2"/>
  <c r="GS190" i="2"/>
  <c r="HX192" i="2"/>
  <c r="GR190" i="2"/>
  <c r="GQ190" i="2"/>
  <c r="HS192" i="2"/>
  <c r="HR192" i="2"/>
  <c r="GL190" i="2"/>
  <c r="GI190" i="2"/>
  <c r="GK234" i="2"/>
  <c r="GI234" i="2"/>
  <c r="GR234" i="2"/>
  <c r="GP234" i="2"/>
  <c r="GU234" i="2"/>
  <c r="GS234" i="2"/>
  <c r="GV234" i="2"/>
  <c r="GR129" i="2"/>
  <c r="GR215" i="2"/>
  <c r="HO177" i="2"/>
  <c r="HB147" i="2"/>
  <c r="GG124" i="2"/>
  <c r="GG135" i="2"/>
  <c r="GI205" i="2"/>
  <c r="GM190" i="2"/>
  <c r="HV141" i="2"/>
  <c r="HQ135" i="2"/>
  <c r="HL171" i="2"/>
  <c r="GQ111" i="2"/>
  <c r="GN206" i="2"/>
  <c r="GV144" i="2"/>
  <c r="HT132" i="2"/>
  <c r="GG111" i="2"/>
  <c r="HQ102" i="2"/>
  <c r="GQ102" i="2"/>
  <c r="GM102" i="2"/>
  <c r="GL102" i="2"/>
  <c r="GT125" i="2"/>
  <c r="GR125" i="2"/>
  <c r="GQ125" i="2"/>
  <c r="GV125" i="2"/>
  <c r="GU125" i="2"/>
  <c r="GP125" i="2"/>
  <c r="GM110" i="2"/>
  <c r="GK138" i="2"/>
  <c r="HQ114" i="2"/>
  <c r="HO138" i="2"/>
  <c r="GK102" i="2"/>
  <c r="GG54" i="2"/>
  <c r="GL124" i="2"/>
  <c r="HX165" i="2"/>
  <c r="HZ165" i="2"/>
  <c r="GM163" i="2"/>
  <c r="HY165" i="2"/>
  <c r="GL163" i="2"/>
  <c r="GI163" i="2"/>
  <c r="GU163" i="2"/>
  <c r="GT163" i="2"/>
  <c r="GR163" i="2"/>
  <c r="GO163" i="2"/>
  <c r="GV163" i="2"/>
  <c r="HS165" i="2"/>
  <c r="HR165" i="2"/>
  <c r="GG59" i="2"/>
  <c r="GG95" i="2"/>
  <c r="EA3" i="2"/>
  <c r="CU1" i="2"/>
  <c r="EQ3" i="2" l="1"/>
  <c r="DK1" i="2"/>
  <c r="ER1" i="2"/>
  <c r="FT3" i="2"/>
  <c r="FT1" i="2" s="1"/>
  <c r="FF3" i="2"/>
  <c r="FF1" i="2" s="1"/>
  <c r="DZ1" i="2"/>
  <c r="AT1" i="2"/>
  <c r="BV3" i="2"/>
  <c r="FP3" i="2"/>
  <c r="FP1" i="2" s="1"/>
  <c r="EV3" i="2"/>
  <c r="EN1" i="2"/>
  <c r="DS3" i="2"/>
  <c r="EM3" i="2"/>
  <c r="CM1" i="2"/>
  <c r="AX3" i="2"/>
  <c r="R1" i="2"/>
  <c r="EZ3" i="2"/>
  <c r="DT1" i="2"/>
  <c r="AK3" i="2"/>
  <c r="AG1" i="2"/>
  <c r="BI3" i="2"/>
  <c r="CG3" i="2"/>
  <c r="BE1" i="2"/>
  <c r="FG3" i="2"/>
  <c r="FG1" i="2" s="1"/>
  <c r="EA1" i="2"/>
  <c r="AD3" i="2"/>
  <c r="BB3" i="2"/>
  <c r="Z1" i="2"/>
  <c r="EF3" i="2"/>
  <c r="EF1" i="2" s="1"/>
  <c r="EJ3" i="2"/>
  <c r="CZ1" i="2"/>
  <c r="HQ123" i="2"/>
  <c r="GM123" i="2"/>
  <c r="EB1" i="2"/>
  <c r="FH3" i="2"/>
  <c r="FH1" i="2" s="1"/>
  <c r="FM3" i="2"/>
  <c r="FM1" i="2" s="1"/>
  <c r="EK1" i="2"/>
  <c r="EE3" i="2"/>
  <c r="EE1" i="2" s="1"/>
  <c r="EI3" i="2"/>
  <c r="CY1" i="2"/>
  <c r="CC3" i="2"/>
  <c r="BA1" i="2"/>
  <c r="GZ362" i="2"/>
  <c r="EY3" i="2" l="1"/>
  <c r="DS1" i="2"/>
  <c r="CG1" i="2"/>
  <c r="DI3" i="2"/>
  <c r="DI1" i="2" s="1"/>
  <c r="DM3" i="2"/>
  <c r="GF3" i="2"/>
  <c r="GF1" i="2" s="1"/>
  <c r="EV1" i="2"/>
  <c r="FX3" i="2"/>
  <c r="FX1" i="2" s="1"/>
  <c r="CK3" i="2"/>
  <c r="BI1" i="2"/>
  <c r="CX3" i="2"/>
  <c r="BV1" i="2"/>
  <c r="AK1" i="2"/>
  <c r="BM3" i="2"/>
  <c r="FL3" i="2"/>
  <c r="FL1" i="2" s="1"/>
  <c r="EJ1" i="2"/>
  <c r="CC1" i="2"/>
  <c r="DE3" i="2"/>
  <c r="DE1" i="2" s="1"/>
  <c r="GB3" i="2"/>
  <c r="GB1" i="2" s="1"/>
  <c r="EZ1" i="2"/>
  <c r="FK3" i="2"/>
  <c r="FK1" i="2" s="1"/>
  <c r="EI1" i="2"/>
  <c r="CD3" i="2"/>
  <c r="BB1" i="2"/>
  <c r="AX1" i="2"/>
  <c r="BZ3" i="2"/>
  <c r="BF3" i="2"/>
  <c r="AH3" i="2"/>
  <c r="AD1" i="2"/>
  <c r="FO3" i="2"/>
  <c r="FO1" i="2" s="1"/>
  <c r="EM1" i="2"/>
  <c r="EU3" i="2"/>
  <c r="FS3" i="2"/>
  <c r="FS1" i="2" s="1"/>
  <c r="EQ1" i="2"/>
  <c r="DJ3" i="2" l="1"/>
  <c r="CD1" i="2"/>
  <c r="DF3" i="2"/>
  <c r="DF1" i="2" s="1"/>
  <c r="EH3" i="2"/>
  <c r="ED3" i="2"/>
  <c r="ED1" i="2" s="1"/>
  <c r="CX1" i="2"/>
  <c r="DQ3" i="2"/>
  <c r="DQ1" i="2" s="1"/>
  <c r="CK1" i="2"/>
  <c r="GE3" i="2"/>
  <c r="GE1" i="2" s="1"/>
  <c r="EU1" i="2"/>
  <c r="FW3" i="2"/>
  <c r="FW1" i="2" s="1"/>
  <c r="ES3" i="2"/>
  <c r="DM1" i="2"/>
  <c r="AH1" i="2"/>
  <c r="BJ3" i="2"/>
  <c r="CH3" i="2"/>
  <c r="BF1" i="2"/>
  <c r="DB3" i="2"/>
  <c r="DB1" i="2" s="1"/>
  <c r="BZ1" i="2"/>
  <c r="CO3" i="2"/>
  <c r="BM1" i="2"/>
  <c r="GA3" i="2"/>
  <c r="GA1" i="2" s="1"/>
  <c r="EY1" i="2"/>
  <c r="FJ3" i="2" l="1"/>
  <c r="FJ1" i="2" s="1"/>
  <c r="EH1" i="2"/>
  <c r="FU3" i="2"/>
  <c r="FU1" i="2" s="1"/>
  <c r="ES1" i="2"/>
  <c r="DU3" i="2"/>
  <c r="CO1" i="2"/>
  <c r="EO3" i="2"/>
  <c r="DN3" i="2"/>
  <c r="DN1" i="2" s="1"/>
  <c r="CH1" i="2"/>
  <c r="CL3" i="2"/>
  <c r="BJ1" i="2"/>
  <c r="EP3" i="2"/>
  <c r="DJ1" i="2"/>
  <c r="FR3" i="2" l="1"/>
  <c r="FR1" i="2" s="1"/>
  <c r="EP1" i="2"/>
  <c r="EL3" i="2"/>
  <c r="DR3" i="2"/>
  <c r="CL1" i="2"/>
  <c r="FQ3" i="2"/>
  <c r="FQ1" i="2" s="1"/>
  <c r="EW3" i="2"/>
  <c r="EO1" i="2"/>
  <c r="FA3" i="2"/>
  <c r="DU1" i="2"/>
  <c r="GC3" i="2" l="1"/>
  <c r="GC1" i="2" s="1"/>
  <c r="FA1" i="2"/>
  <c r="FY3" i="2"/>
  <c r="FY1" i="2" s="1"/>
  <c r="GG3" i="2"/>
  <c r="GG1" i="2" s="1"/>
  <c r="EW1" i="2"/>
  <c r="EX3" i="2"/>
  <c r="DR1" i="2"/>
  <c r="EL1" i="2"/>
  <c r="FN3" i="2"/>
  <c r="FN1" i="2" s="1"/>
  <c r="ET3" i="2"/>
  <c r="GD3" i="2" l="1"/>
  <c r="GD1" i="2" s="1"/>
  <c r="FV3" i="2"/>
  <c r="FV1" i="2" s="1"/>
  <c r="ET1" i="2"/>
  <c r="EX1" i="2"/>
  <c r="FZ3" i="2"/>
  <c r="FZ1" i="2" s="1"/>
  <c r="BU358" i="2" l="1"/>
  <c r="CG358" i="2"/>
  <c r="DE358" i="2"/>
  <c r="ES358" i="2"/>
  <c r="FQ358" i="2"/>
  <c r="CW358" i="2" l="1"/>
  <c r="GF358" i="2"/>
  <c r="AO358" i="2"/>
  <c r="GE358" i="2"/>
  <c r="GV358" i="2" s="1"/>
  <c r="EG358" i="2"/>
  <c r="GU358" i="2"/>
  <c r="GW358" i="2"/>
  <c r="CS358" i="2"/>
  <c r="GD358" i="2"/>
  <c r="M358" i="2"/>
  <c r="DI358" i="2"/>
  <c r="BQ358" i="2"/>
  <c r="GQ358" i="2"/>
  <c r="GK358" i="2"/>
  <c r="BY358" i="2"/>
  <c r="GS358" i="2"/>
  <c r="GX358" i="2" l="1"/>
  <c r="GI370" i="2"/>
  <c r="GO358" i="2"/>
  <c r="GN358" i="2"/>
  <c r="GI358" i="2"/>
  <c r="GM358" i="2"/>
  <c r="GP358" i="2"/>
  <c r="GR358" i="2"/>
  <c r="GG358" i="2"/>
  <c r="GT358" i="2"/>
  <c r="GL358" i="2"/>
  <c r="GZ35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pramod</author>
    <author>Nitinn Aggarwala</author>
    <author>Sahil Malik</author>
  </authors>
  <commentList>
    <comment ref="AQ180" authorId="0" shapeId="0" xr:uid="{35CC504D-AF03-4C0D-83F4-4DD34182C1B9}">
      <text>
        <r>
          <rPr>
            <b/>
            <sz val="8"/>
            <color indexed="81"/>
            <rFont val="Tahoma"/>
            <family val="2"/>
          </rPr>
          <t>pramod:</t>
        </r>
        <r>
          <rPr>
            <sz val="8"/>
            <color indexed="81"/>
            <rFont val="Tahoma"/>
            <family val="2"/>
          </rPr>
          <t xml:space="preserve">
1.38 lakh units sold in South India - ET (MUL RM)</t>
        </r>
      </text>
    </comment>
    <comment ref="FO355" authorId="1" shapeId="0" xr:uid="{901B3216-7892-4C2F-BFFD-5475A769E543}">
      <text>
        <r>
          <rPr>
            <b/>
            <sz val="9"/>
            <color indexed="81"/>
            <rFont val="Tahoma"/>
            <family val="2"/>
          </rPr>
          <t>Nitinn Aggarwala:</t>
        </r>
        <r>
          <rPr>
            <sz val="9"/>
            <color indexed="81"/>
            <rFont val="Tahoma"/>
            <family val="2"/>
          </rPr>
          <t xml:space="preserve">
Check this number, news says around 13000</t>
        </r>
      </text>
    </comment>
    <comment ref="CE406" authorId="2" shapeId="0" xr:uid="{CE6E8CCF-E9AE-4462-A5A1-A59D2B3A0A83}">
      <text>
        <r>
          <rPr>
            <b/>
            <sz val="9"/>
            <color indexed="81"/>
            <rFont val="Tahoma"/>
            <family val="2"/>
          </rPr>
          <t>Sahil Malik:</t>
        </r>
        <r>
          <rPr>
            <sz val="9"/>
            <color indexed="81"/>
            <rFont val="Tahoma"/>
            <family val="2"/>
          </rPr>
          <t xml:space="preserve">
SIAM shows YTD 2 units higher despite every monthly volume matching </t>
        </r>
      </text>
    </comment>
    <comment ref="FN408" authorId="2" shapeId="0" xr:uid="{EA510C72-A6B6-4CC0-AD3D-188D87AE12B5}">
      <text>
        <r>
          <rPr>
            <b/>
            <sz val="9"/>
            <color indexed="81"/>
            <rFont val="Tahoma"/>
            <family val="2"/>
          </rPr>
          <t>Sahil Malik:</t>
        </r>
        <r>
          <rPr>
            <sz val="9"/>
            <color indexed="81"/>
            <rFont val="Tahoma"/>
            <family val="2"/>
          </rPr>
          <t xml:space="preserve">
1621 lower in SIAM total despite monthly volume matching for every month</t>
        </r>
      </text>
    </comment>
  </commentList>
</comments>
</file>

<file path=xl/sharedStrings.xml><?xml version="1.0" encoding="utf-8"?>
<sst xmlns="http://schemas.openxmlformats.org/spreadsheetml/2006/main" count="401" uniqueCount="107">
  <si>
    <t>Monthly Market Share- PV</t>
  </si>
  <si>
    <t>Industry</t>
  </si>
  <si>
    <t>Yearly Market Share</t>
  </si>
  <si>
    <t>Quaterly Market Share</t>
  </si>
  <si>
    <t>Month</t>
  </si>
  <si>
    <t>Production</t>
  </si>
  <si>
    <t>Domestic sales</t>
  </si>
  <si>
    <t>Exports sales</t>
  </si>
  <si>
    <t>Total sales</t>
  </si>
  <si>
    <t>%YoY</t>
  </si>
  <si>
    <t xml:space="preserve">Maruti </t>
  </si>
  <si>
    <t>Hyundai</t>
  </si>
  <si>
    <t>Tata</t>
  </si>
  <si>
    <t>GM</t>
  </si>
  <si>
    <t>Ford</t>
  </si>
  <si>
    <t>Toyota</t>
  </si>
  <si>
    <t>Honda</t>
  </si>
  <si>
    <t>Skoda</t>
  </si>
  <si>
    <t>Volkswagen</t>
  </si>
  <si>
    <t>Nissan</t>
  </si>
  <si>
    <t>Renault</t>
  </si>
  <si>
    <t>M&amp;M</t>
  </si>
  <si>
    <t>MG Motors</t>
  </si>
  <si>
    <t>Kia Motors</t>
  </si>
  <si>
    <t>Vinfast</t>
  </si>
  <si>
    <t>Others</t>
  </si>
  <si>
    <t>Domestic 2W Monthly Market Share</t>
  </si>
  <si>
    <t>Yearly Market share</t>
  </si>
  <si>
    <t>Quarterly Market share</t>
  </si>
  <si>
    <t>Motorcycle Market share</t>
  </si>
  <si>
    <t>Scooter Market share</t>
  </si>
  <si>
    <t>Audi</t>
  </si>
  <si>
    <t>Nissan Motors</t>
  </si>
  <si>
    <t>Renault Motors</t>
  </si>
  <si>
    <t>HMCL</t>
  </si>
  <si>
    <t>BJAUT</t>
  </si>
  <si>
    <t>HMSI</t>
  </si>
  <si>
    <t>TVSL</t>
  </si>
  <si>
    <t>Yamaha</t>
  </si>
  <si>
    <t>Suzuki</t>
  </si>
  <si>
    <t>RE</t>
  </si>
  <si>
    <t>MM</t>
  </si>
  <si>
    <t>Piaggio</t>
  </si>
  <si>
    <t>HH</t>
  </si>
  <si>
    <t>Ashok Leyland</t>
  </si>
  <si>
    <t>Atul Auto</t>
  </si>
  <si>
    <t>Bajaj Auto</t>
  </si>
  <si>
    <t xml:space="preserve">Continental Engines </t>
  </si>
  <si>
    <t>Daimler Chrysler India</t>
  </si>
  <si>
    <t>DCM Daewoo</t>
  </si>
  <si>
    <t>Eicher Motors</t>
  </si>
  <si>
    <t>Escorts</t>
  </si>
  <si>
    <t>Fiat Ind Auto</t>
  </si>
  <si>
    <t>Force Motors</t>
  </si>
  <si>
    <t>Ford India</t>
  </si>
  <si>
    <t>General Motors</t>
  </si>
  <si>
    <t>Hero Honda</t>
  </si>
  <si>
    <t>Hindustan Motors</t>
  </si>
  <si>
    <t>HMT</t>
  </si>
  <si>
    <t>Honda Siel Cars</t>
  </si>
  <si>
    <t>Hyundai Motor</t>
  </si>
  <si>
    <t>Ideal Jawa</t>
  </si>
  <si>
    <t>International Cars &amp; Motors</t>
  </si>
  <si>
    <t>International Tractors</t>
  </si>
  <si>
    <t>Kinetic Engg</t>
  </si>
  <si>
    <t>Kinetic Motor</t>
  </si>
  <si>
    <t>LML</t>
  </si>
  <si>
    <t>Mahindra &amp; Mahindra</t>
  </si>
  <si>
    <t>Majestic Auto</t>
  </si>
  <si>
    <t>Maruti Udyog</t>
  </si>
  <si>
    <t>PAL Peugeot</t>
  </si>
  <si>
    <t>Piaggio Vehicles</t>
  </si>
  <si>
    <t xml:space="preserve">Premier </t>
  </si>
  <si>
    <t>Punjab Tractors</t>
  </si>
  <si>
    <t>Royal Enfield</t>
  </si>
  <si>
    <t>Scooters India</t>
  </si>
  <si>
    <t>Skoda Auto India</t>
  </si>
  <si>
    <t>Suzuki Motorcycles</t>
  </si>
  <si>
    <t>Swaraj Mazda</t>
  </si>
  <si>
    <t>TAFE</t>
  </si>
  <si>
    <t>Tata Motors</t>
  </si>
  <si>
    <t>Tatra Udyog</t>
  </si>
  <si>
    <t>Toyota Kirloskar Motor</t>
  </si>
  <si>
    <t>TVS Motor</t>
  </si>
  <si>
    <t>Volvo India</t>
  </si>
  <si>
    <t>Quarterly market share</t>
  </si>
  <si>
    <t>Annual Volumes</t>
  </si>
  <si>
    <t>Annual market share</t>
  </si>
  <si>
    <t>Year</t>
  </si>
  <si>
    <t>Market share</t>
  </si>
  <si>
    <t>Yearly volume</t>
  </si>
  <si>
    <t>Yearly market share</t>
  </si>
  <si>
    <t>AL</t>
  </si>
  <si>
    <t>TTMT</t>
  </si>
  <si>
    <t>EIM</t>
  </si>
  <si>
    <t>SML</t>
  </si>
  <si>
    <t>Force</t>
  </si>
  <si>
    <t>Eicher</t>
  </si>
  <si>
    <t>HM</t>
  </si>
  <si>
    <t>MG Motor India</t>
  </si>
  <si>
    <t>Maruti Suzuki</t>
  </si>
  <si>
    <t>BMW</t>
  </si>
  <si>
    <t>Kia</t>
  </si>
  <si>
    <t>Hero MotoCorp</t>
  </si>
  <si>
    <t>River Mobility</t>
  </si>
  <si>
    <t>International tractors</t>
  </si>
  <si>
    <t>LML / MG Motors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</si>
</sst>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#,##0.0"/>
    <numFmt numFmtId="167" formatCode="0.0"/>
    <numFmt numFmtId="168" formatCode="_(* #,##0.0_);_(* \(#,##0.0\);_(* &quot;-&quot;??_);_(@_)"/>
    <numFmt numFmtId="169" formatCode="0.0%"/>
    <numFmt numFmtId="170" formatCode="&quot;FY&quot;00"/>
  </numFmts>
  <fonts count="27">
    <font>
      <sz val="11"/>
      <color theme="1"/>
      <name val="Calibri"/>
      <family val="2"/>
      <scheme val="minor"/>
    </font>
    <font>
      <sz val="10"/>
      <name val="Arial"/>
    </font>
    <font>
      <b/>
      <sz val="8"/>
      <color indexed="9"/>
      <name val="Arial"/>
      <family val="2"/>
    </font>
    <font>
      <sz val="10"/>
      <name val="Arial"/>
      <family val="2"/>
    </font>
    <font>
      <sz val="8"/>
      <color indexed="9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MetaPlusNormal-Roman"/>
    </font>
    <font>
      <sz val="10"/>
      <name val="MetaPlusNormal-Roman"/>
    </font>
    <font>
      <i/>
      <sz val="10"/>
      <name val="MetaPlusNormal-Roman"/>
    </font>
    <font>
      <sz val="8"/>
      <color indexed="12"/>
      <name val="Arial"/>
      <family val="2"/>
    </font>
    <font>
      <sz val="8"/>
      <color indexed="10"/>
      <name val="Arial"/>
      <family val="2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9"/>
      <name val="MetaPlusNormal-Roman"/>
    </font>
    <font>
      <b/>
      <sz val="9"/>
      <name val="Arial"/>
      <family val="2"/>
    </font>
    <font>
      <b/>
      <sz val="9"/>
      <name val="MetaPlusNormal-Roman"/>
    </font>
    <font>
      <sz val="9"/>
      <name val="Arial"/>
      <family val="2"/>
    </font>
    <font>
      <sz val="9"/>
      <color indexed="12"/>
      <name val="Arial"/>
      <family val="2"/>
    </font>
    <font>
      <sz val="9"/>
      <color indexed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4">
    <xf numFmtId="0" fontId="0" fillId="0" borderId="0"/>
    <xf numFmtId="0" fontId="1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9">
    <xf numFmtId="0" fontId="0" fillId="0" borderId="0" xfId="0"/>
    <xf numFmtId="0" fontId="2" fillId="2" borderId="0" xfId="1" applyFont="1" applyFill="1" applyAlignment="1">
      <alignment horizontal="left"/>
    </xf>
    <xf numFmtId="0" fontId="4" fillId="2" borderId="0" xfId="2" applyNumberFormat="1" applyFont="1" applyFill="1" applyBorder="1"/>
    <xf numFmtId="0" fontId="4" fillId="2" borderId="1" xfId="2" applyNumberFormat="1" applyFont="1" applyFill="1" applyBorder="1"/>
    <xf numFmtId="0" fontId="4" fillId="0" borderId="0" xfId="2" applyNumberFormat="1" applyFont="1" applyFill="1" applyBorder="1"/>
    <xf numFmtId="0" fontId="5" fillId="0" borderId="0" xfId="1" applyFont="1"/>
    <xf numFmtId="0" fontId="6" fillId="2" borderId="0" xfId="1" applyFont="1" applyFill="1"/>
    <xf numFmtId="0" fontId="7" fillId="0" borderId="0" xfId="1" applyFont="1" applyAlignment="1">
      <alignment horizontal="left"/>
    </xf>
    <xf numFmtId="0" fontId="7" fillId="0" borderId="2" xfId="2" applyNumberFormat="1" applyFont="1" applyFill="1" applyBorder="1" applyAlignment="1">
      <alignment horizontal="center"/>
    </xf>
    <xf numFmtId="0" fontId="7" fillId="0" borderId="0" xfId="2" applyNumberFormat="1" applyFont="1" applyFill="1" applyBorder="1" applyAlignment="1">
      <alignment horizontal="center"/>
    </xf>
    <xf numFmtId="0" fontId="7" fillId="0" borderId="1" xfId="2" applyNumberFormat="1" applyFont="1" applyFill="1" applyBorder="1" applyAlignment="1">
      <alignment horizontal="center"/>
    </xf>
    <xf numFmtId="0" fontId="7" fillId="0" borderId="2" xfId="2" applyNumberFormat="1" applyFont="1" applyFill="1" applyBorder="1" applyAlignment="1">
      <alignment horizontal="centerContinuous"/>
    </xf>
    <xf numFmtId="0" fontId="7" fillId="0" borderId="0" xfId="2" applyNumberFormat="1" applyFont="1" applyFill="1" applyBorder="1" applyAlignment="1">
      <alignment horizontal="centerContinuous"/>
    </xf>
    <xf numFmtId="0" fontId="7" fillId="0" borderId="0" xfId="1" applyFont="1"/>
    <xf numFmtId="0" fontId="7" fillId="3" borderId="3" xfId="1" applyFont="1" applyFill="1" applyBorder="1" applyAlignment="1">
      <alignment horizontal="left"/>
    </xf>
    <xf numFmtId="0" fontId="7" fillId="3" borderId="4" xfId="2" applyNumberFormat="1" applyFont="1" applyFill="1" applyBorder="1" applyAlignment="1">
      <alignment horizontal="center"/>
    </xf>
    <xf numFmtId="0" fontId="7" fillId="3" borderId="3" xfId="2" applyNumberFormat="1" applyFont="1" applyFill="1" applyBorder="1" applyAlignment="1">
      <alignment horizontal="center"/>
    </xf>
    <xf numFmtId="0" fontId="7" fillId="3" borderId="5" xfId="2" applyNumberFormat="1" applyFont="1" applyFill="1" applyBorder="1" applyAlignment="1">
      <alignment horizontal="center"/>
    </xf>
    <xf numFmtId="0" fontId="7" fillId="0" borderId="0" xfId="2" applyNumberFormat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17" fontId="5" fillId="0" borderId="6" xfId="1" applyNumberFormat="1" applyFont="1" applyBorder="1" applyAlignment="1">
      <alignment horizontal="left"/>
    </xf>
    <xf numFmtId="165" fontId="5" fillId="0" borderId="0" xfId="2" applyNumberFormat="1" applyFont="1" applyFill="1" applyBorder="1"/>
    <xf numFmtId="165" fontId="5" fillId="0" borderId="1" xfId="2" applyNumberFormat="1" applyFont="1" applyFill="1" applyBorder="1"/>
    <xf numFmtId="165" fontId="5" fillId="0" borderId="7" xfId="2" applyNumberFormat="1" applyFont="1" applyFill="1" applyBorder="1"/>
    <xf numFmtId="165" fontId="5" fillId="0" borderId="2" xfId="2" applyNumberFormat="1" applyFont="1" applyFill="1" applyBorder="1"/>
    <xf numFmtId="165" fontId="5" fillId="0" borderId="8" xfId="2" applyNumberFormat="1" applyFont="1" applyFill="1" applyBorder="1"/>
    <xf numFmtId="165" fontId="5" fillId="0" borderId="9" xfId="2" applyNumberFormat="1" applyFont="1" applyFill="1" applyBorder="1"/>
    <xf numFmtId="17" fontId="5" fillId="0" borderId="10" xfId="1" applyNumberFormat="1" applyFont="1" applyBorder="1" applyAlignment="1">
      <alignment horizontal="left"/>
    </xf>
    <xf numFmtId="17" fontId="5" fillId="0" borderId="11" xfId="1" applyNumberFormat="1" applyFont="1" applyBorder="1" applyAlignment="1">
      <alignment horizontal="left"/>
    </xf>
    <xf numFmtId="165" fontId="5" fillId="0" borderId="3" xfId="2" applyNumberFormat="1" applyFont="1" applyFill="1" applyBorder="1"/>
    <xf numFmtId="165" fontId="5" fillId="0" borderId="5" xfId="2" applyNumberFormat="1" applyFont="1" applyFill="1" applyBorder="1"/>
    <xf numFmtId="165" fontId="5" fillId="0" borderId="4" xfId="2" applyNumberFormat="1" applyFont="1" applyFill="1" applyBorder="1"/>
    <xf numFmtId="0" fontId="5" fillId="0" borderId="3" xfId="1" applyFont="1" applyBorder="1"/>
    <xf numFmtId="0" fontId="7" fillId="0" borderId="3" xfId="1" applyFont="1" applyBorder="1"/>
    <xf numFmtId="1" fontId="5" fillId="0" borderId="0" xfId="1" applyNumberFormat="1" applyFont="1"/>
    <xf numFmtId="9" fontId="5" fillId="0" borderId="0" xfId="3" applyFont="1" applyFill="1" applyBorder="1"/>
    <xf numFmtId="166" fontId="5" fillId="0" borderId="0" xfId="1" applyNumberFormat="1" applyFont="1" applyAlignment="1">
      <alignment horizontal="center"/>
    </xf>
    <xf numFmtId="9" fontId="5" fillId="0" borderId="3" xfId="3" applyFont="1" applyFill="1" applyBorder="1"/>
    <xf numFmtId="166" fontId="5" fillId="0" borderId="3" xfId="1" applyNumberFormat="1" applyFont="1" applyBorder="1" applyAlignment="1">
      <alignment horizontal="center"/>
    </xf>
    <xf numFmtId="1" fontId="5" fillId="0" borderId="3" xfId="1" applyNumberFormat="1" applyFont="1" applyBorder="1"/>
    <xf numFmtId="9" fontId="5" fillId="0" borderId="0" xfId="3" applyFont="1" applyFill="1" applyBorder="1" applyAlignment="1">
      <alignment horizontal="center"/>
    </xf>
    <xf numFmtId="9" fontId="5" fillId="0" borderId="3" xfId="3" applyFont="1" applyFill="1" applyBorder="1" applyAlignment="1">
      <alignment horizontal="center"/>
    </xf>
    <xf numFmtId="165" fontId="5" fillId="0" borderId="0" xfId="2" applyNumberFormat="1" applyFont="1" applyFill="1" applyBorder="1" applyAlignment="1">
      <alignment horizontal="center"/>
    </xf>
    <xf numFmtId="17" fontId="5" fillId="0" borderId="12" xfId="1" applyNumberFormat="1" applyFont="1" applyBorder="1" applyAlignment="1">
      <alignment horizontal="left"/>
    </xf>
    <xf numFmtId="165" fontId="5" fillId="0" borderId="12" xfId="2" applyNumberFormat="1" applyFont="1" applyFill="1" applyBorder="1"/>
    <xf numFmtId="165" fontId="5" fillId="0" borderId="13" xfId="2" applyNumberFormat="1" applyFont="1" applyFill="1" applyBorder="1"/>
    <xf numFmtId="17" fontId="5" fillId="0" borderId="14" xfId="1" applyNumberFormat="1" applyFont="1" applyBorder="1" applyAlignment="1">
      <alignment horizontal="left"/>
    </xf>
    <xf numFmtId="0" fontId="5" fillId="0" borderId="0" xfId="2" applyNumberFormat="1" applyFont="1" applyFill="1" applyBorder="1"/>
    <xf numFmtId="0" fontId="5" fillId="0" borderId="0" xfId="1" applyFont="1" applyAlignment="1">
      <alignment horizontal="left"/>
    </xf>
    <xf numFmtId="0" fontId="2" fillId="2" borderId="0" xfId="2" applyNumberFormat="1" applyFont="1" applyFill="1" applyBorder="1" applyAlignment="1">
      <alignment horizontal="left"/>
    </xf>
    <xf numFmtId="0" fontId="4" fillId="4" borderId="0" xfId="2" applyNumberFormat="1" applyFont="1" applyFill="1" applyBorder="1"/>
    <xf numFmtId="0" fontId="2" fillId="2" borderId="0" xfId="2" applyNumberFormat="1" applyFont="1" applyFill="1" applyBorder="1" applyAlignment="1">
      <alignment horizontal="center"/>
    </xf>
    <xf numFmtId="0" fontId="2" fillId="0" borderId="0" xfId="2" applyNumberFormat="1" applyFont="1" applyFill="1" applyBorder="1" applyAlignment="1">
      <alignment horizontal="center"/>
    </xf>
    <xf numFmtId="0" fontId="1" fillId="0" borderId="0" xfId="1"/>
    <xf numFmtId="0" fontId="12" fillId="0" borderId="0" xfId="1" applyFont="1"/>
    <xf numFmtId="0" fontId="13" fillId="0" borderId="0" xfId="1" applyFont="1"/>
    <xf numFmtId="0" fontId="7" fillId="0" borderId="4" xfId="2" applyNumberFormat="1" applyFont="1" applyFill="1" applyBorder="1" applyAlignment="1">
      <alignment horizontal="right"/>
    </xf>
    <xf numFmtId="0" fontId="7" fillId="0" borderId="3" xfId="2" applyNumberFormat="1" applyFont="1" applyFill="1" applyBorder="1" applyAlignment="1">
      <alignment horizontal="right"/>
    </xf>
    <xf numFmtId="0" fontId="7" fillId="3" borderId="0" xfId="2" applyNumberFormat="1" applyFont="1" applyFill="1" applyBorder="1" applyAlignment="1">
      <alignment horizontal="center"/>
    </xf>
    <xf numFmtId="3" fontId="7" fillId="3" borderId="0" xfId="1" applyNumberFormat="1" applyFont="1" applyFill="1" applyAlignment="1">
      <alignment horizontal="center"/>
    </xf>
    <xf numFmtId="0" fontId="7" fillId="3" borderId="0" xfId="1" applyFont="1" applyFill="1" applyAlignment="1">
      <alignment horizontal="center"/>
    </xf>
    <xf numFmtId="3" fontId="7" fillId="0" borderId="0" xfId="1" applyNumberFormat="1" applyFont="1"/>
    <xf numFmtId="0" fontId="13" fillId="0" borderId="0" xfId="1" applyFont="1" applyAlignment="1">
      <alignment horizontal="center"/>
    </xf>
    <xf numFmtId="3" fontId="5" fillId="0" borderId="15" xfId="2" applyNumberFormat="1" applyFont="1" applyFill="1" applyBorder="1"/>
    <xf numFmtId="3" fontId="5" fillId="0" borderId="6" xfId="2" applyNumberFormat="1" applyFont="1" applyFill="1" applyBorder="1"/>
    <xf numFmtId="3" fontId="5" fillId="0" borderId="16" xfId="2" applyNumberFormat="1" applyFont="1" applyFill="1" applyBorder="1"/>
    <xf numFmtId="3" fontId="5" fillId="0" borderId="17" xfId="2" applyNumberFormat="1" applyFont="1" applyFill="1" applyBorder="1"/>
    <xf numFmtId="3" fontId="5" fillId="0" borderId="10" xfId="2" applyNumberFormat="1" applyFont="1" applyFill="1" applyBorder="1"/>
    <xf numFmtId="3" fontId="5" fillId="0" borderId="0" xfId="2" applyNumberFormat="1" applyFont="1" applyFill="1" applyBorder="1"/>
    <xf numFmtId="166" fontId="5" fillId="0" borderId="0" xfId="1" applyNumberFormat="1" applyFont="1"/>
    <xf numFmtId="3" fontId="5" fillId="0" borderId="18" xfId="2" applyNumberFormat="1" applyFont="1" applyFill="1" applyBorder="1"/>
    <xf numFmtId="3" fontId="5" fillId="0" borderId="19" xfId="2" applyNumberFormat="1" applyFont="1" applyFill="1" applyBorder="1"/>
    <xf numFmtId="3" fontId="5" fillId="0" borderId="11" xfId="2" applyNumberFormat="1" applyFont="1" applyFill="1" applyBorder="1"/>
    <xf numFmtId="3" fontId="5" fillId="0" borderId="20" xfId="2" applyNumberFormat="1" applyFont="1" applyFill="1" applyBorder="1"/>
    <xf numFmtId="166" fontId="5" fillId="0" borderId="3" xfId="1" applyNumberFormat="1" applyFont="1" applyBorder="1"/>
    <xf numFmtId="167" fontId="5" fillId="0" borderId="3" xfId="1" applyNumberFormat="1" applyFont="1" applyBorder="1"/>
    <xf numFmtId="168" fontId="5" fillId="0" borderId="3" xfId="2" applyNumberFormat="1" applyFont="1" applyFill="1" applyBorder="1"/>
    <xf numFmtId="3" fontId="5" fillId="0" borderId="3" xfId="2" applyNumberFormat="1" applyFont="1" applyFill="1" applyBorder="1"/>
    <xf numFmtId="167" fontId="5" fillId="0" borderId="0" xfId="1" applyNumberFormat="1" applyFont="1"/>
    <xf numFmtId="168" fontId="5" fillId="0" borderId="0" xfId="2" applyNumberFormat="1" applyFont="1" applyFill="1" applyBorder="1"/>
    <xf numFmtId="0" fontId="13" fillId="0" borderId="3" xfId="1" applyFont="1" applyBorder="1"/>
    <xf numFmtId="3" fontId="5" fillId="0" borderId="21" xfId="2" applyNumberFormat="1" applyFont="1" applyFill="1" applyBorder="1"/>
    <xf numFmtId="3" fontId="5" fillId="0" borderId="14" xfId="2" applyNumberFormat="1" applyFont="1" applyFill="1" applyBorder="1"/>
    <xf numFmtId="3" fontId="5" fillId="0" borderId="22" xfId="2" applyNumberFormat="1" applyFont="1" applyFill="1" applyBorder="1"/>
    <xf numFmtId="17" fontId="5" fillId="0" borderId="23" xfId="1" applyNumberFormat="1" applyFont="1" applyBorder="1" applyAlignment="1">
      <alignment horizontal="left"/>
    </xf>
    <xf numFmtId="3" fontId="5" fillId="0" borderId="24" xfId="2" applyNumberFormat="1" applyFont="1" applyFill="1" applyBorder="1"/>
    <xf numFmtId="3" fontId="5" fillId="0" borderId="23" xfId="2" applyNumberFormat="1" applyFont="1" applyFill="1" applyBorder="1"/>
    <xf numFmtId="3" fontId="5" fillId="0" borderId="25" xfId="2" applyNumberFormat="1" applyFont="1" applyFill="1" applyBorder="1"/>
    <xf numFmtId="17" fontId="5" fillId="0" borderId="3" xfId="1" applyNumberFormat="1" applyFont="1" applyBorder="1" applyAlignment="1">
      <alignment horizontal="left"/>
    </xf>
    <xf numFmtId="0" fontId="1" fillId="0" borderId="3" xfId="1" applyBorder="1"/>
    <xf numFmtId="169" fontId="5" fillId="0" borderId="0" xfId="3" applyNumberFormat="1" applyFont="1" applyFill="1" applyBorder="1"/>
    <xf numFmtId="165" fontId="5" fillId="0" borderId="10" xfId="2" applyNumberFormat="1" applyFont="1" applyFill="1" applyBorder="1"/>
    <xf numFmtId="3" fontId="1" fillId="0" borderId="0" xfId="1" applyNumberFormat="1"/>
    <xf numFmtId="0" fontId="3" fillId="0" borderId="0" xfId="1" applyFont="1"/>
    <xf numFmtId="17" fontId="5" fillId="0" borderId="0" xfId="1" applyNumberFormat="1" applyFont="1" applyAlignment="1">
      <alignment horizontal="left"/>
    </xf>
    <xf numFmtId="169" fontId="5" fillId="0" borderId="0" xfId="2" applyNumberFormat="1" applyFont="1" applyFill="1" applyBorder="1"/>
    <xf numFmtId="9" fontId="5" fillId="0" borderId="0" xfId="2" applyNumberFormat="1" applyFont="1" applyFill="1" applyBorder="1"/>
    <xf numFmtId="0" fontId="14" fillId="0" borderId="0" xfId="1" applyFont="1"/>
    <xf numFmtId="0" fontId="6" fillId="2" borderId="2" xfId="2" applyNumberFormat="1" applyFont="1" applyFill="1" applyBorder="1" applyAlignment="1">
      <alignment horizontal="center"/>
    </xf>
    <xf numFmtId="0" fontId="6" fillId="2" borderId="0" xfId="2" applyNumberFormat="1" applyFont="1" applyFill="1" applyBorder="1" applyAlignment="1">
      <alignment horizontal="center"/>
    </xf>
    <xf numFmtId="0" fontId="6" fillId="2" borderId="1" xfId="2" applyNumberFormat="1" applyFont="1" applyFill="1" applyBorder="1" applyAlignment="1">
      <alignment horizontal="center"/>
    </xf>
    <xf numFmtId="0" fontId="6" fillId="2" borderId="2" xfId="2" applyNumberFormat="1" applyFont="1" applyFill="1" applyBorder="1" applyAlignment="1">
      <alignment horizontal="centerContinuous"/>
    </xf>
    <xf numFmtId="0" fontId="6" fillId="2" borderId="0" xfId="2" applyNumberFormat="1" applyFont="1" applyFill="1" applyBorder="1" applyAlignment="1">
      <alignment horizontal="centerContinuous"/>
    </xf>
    <xf numFmtId="0" fontId="6" fillId="2" borderId="3" xfId="1" applyFont="1" applyFill="1" applyBorder="1"/>
    <xf numFmtId="0" fontId="6" fillId="2" borderId="4" xfId="2" applyNumberFormat="1" applyFont="1" applyFill="1" applyBorder="1" applyAlignment="1">
      <alignment horizontal="right"/>
    </xf>
    <xf numFmtId="0" fontId="6" fillId="2" borderId="3" xfId="2" applyNumberFormat="1" applyFont="1" applyFill="1" applyBorder="1" applyAlignment="1">
      <alignment horizontal="right"/>
    </xf>
    <xf numFmtId="0" fontId="6" fillId="2" borderId="4" xfId="2" applyNumberFormat="1" applyFont="1" applyFill="1" applyBorder="1" applyAlignment="1">
      <alignment horizontal="center"/>
    </xf>
    <xf numFmtId="0" fontId="6" fillId="2" borderId="3" xfId="2" applyNumberFormat="1" applyFont="1" applyFill="1" applyBorder="1" applyAlignment="1">
      <alignment horizontal="center"/>
    </xf>
    <xf numFmtId="0" fontId="6" fillId="2" borderId="5" xfId="2" applyNumberFormat="1" applyFont="1" applyFill="1" applyBorder="1" applyAlignment="1">
      <alignment horizontal="center"/>
    </xf>
    <xf numFmtId="3" fontId="5" fillId="5" borderId="10" xfId="2" applyNumberFormat="1" applyFont="1" applyFill="1" applyBorder="1"/>
    <xf numFmtId="3" fontId="15" fillId="0" borderId="10" xfId="2" applyNumberFormat="1" applyFont="1" applyFill="1" applyBorder="1"/>
    <xf numFmtId="3" fontId="15" fillId="0" borderId="11" xfId="2" applyNumberFormat="1" applyFont="1" applyFill="1" applyBorder="1"/>
    <xf numFmtId="3" fontId="16" fillId="0" borderId="6" xfId="2" applyNumberFormat="1" applyFont="1" applyFill="1" applyBorder="1"/>
    <xf numFmtId="3" fontId="16" fillId="0" borderId="10" xfId="2" applyNumberFormat="1" applyFont="1" applyFill="1" applyBorder="1"/>
    <xf numFmtId="3" fontId="5" fillId="6" borderId="6" xfId="2" applyNumberFormat="1" applyFont="1" applyFill="1" applyBorder="1"/>
    <xf numFmtId="3" fontId="5" fillId="6" borderId="10" xfId="2" applyNumberFormat="1" applyFont="1" applyFill="1" applyBorder="1"/>
    <xf numFmtId="3" fontId="5" fillId="6" borderId="11" xfId="2" applyNumberFormat="1" applyFont="1" applyFill="1" applyBorder="1"/>
    <xf numFmtId="0" fontId="17" fillId="2" borderId="0" xfId="1" applyFont="1" applyFill="1"/>
    <xf numFmtId="0" fontId="18" fillId="2" borderId="0" xfId="2" applyNumberFormat="1" applyFont="1" applyFill="1" applyBorder="1"/>
    <xf numFmtId="0" fontId="18" fillId="2" borderId="1" xfId="2" applyNumberFormat="1" applyFont="1" applyFill="1" applyBorder="1"/>
    <xf numFmtId="0" fontId="18" fillId="0" borderId="0" xfId="2" applyNumberFormat="1" applyFont="1" applyFill="1" applyBorder="1"/>
    <xf numFmtId="0" fontId="19" fillId="2" borderId="0" xfId="1" applyFont="1" applyFill="1"/>
    <xf numFmtId="0" fontId="20" fillId="2" borderId="0" xfId="1" applyFont="1" applyFill="1"/>
    <xf numFmtId="0" fontId="20" fillId="0" borderId="0" xfId="1" applyFont="1"/>
    <xf numFmtId="0" fontId="21" fillId="0" borderId="0" xfId="1" applyFont="1"/>
    <xf numFmtId="0" fontId="22" fillId="0" borderId="0" xfId="1" applyFont="1"/>
    <xf numFmtId="0" fontId="22" fillId="0" borderId="2" xfId="2" applyNumberFormat="1" applyFont="1" applyFill="1" applyBorder="1" applyAlignment="1">
      <alignment horizontal="center"/>
    </xf>
    <xf numFmtId="0" fontId="22" fillId="0" borderId="0" xfId="2" applyNumberFormat="1" applyFont="1" applyFill="1" applyBorder="1" applyAlignment="1">
      <alignment horizontal="center"/>
    </xf>
    <xf numFmtId="0" fontId="22" fillId="0" borderId="1" xfId="2" applyNumberFormat="1" applyFont="1" applyFill="1" applyBorder="1" applyAlignment="1">
      <alignment horizontal="center"/>
    </xf>
    <xf numFmtId="0" fontId="22" fillId="0" borderId="2" xfId="2" applyNumberFormat="1" applyFont="1" applyFill="1" applyBorder="1" applyAlignment="1">
      <alignment horizontal="centerContinuous"/>
    </xf>
    <xf numFmtId="0" fontId="22" fillId="0" borderId="0" xfId="2" applyNumberFormat="1" applyFont="1" applyFill="1" applyBorder="1" applyAlignment="1">
      <alignment horizontal="centerContinuous"/>
    </xf>
    <xf numFmtId="0" fontId="23" fillId="0" borderId="0" xfId="1" applyFont="1"/>
    <xf numFmtId="0" fontId="22" fillId="0" borderId="3" xfId="1" applyFont="1" applyBorder="1"/>
    <xf numFmtId="0" fontId="22" fillId="0" borderId="4" xfId="2" applyNumberFormat="1" applyFont="1" applyFill="1" applyBorder="1" applyAlignment="1">
      <alignment horizontal="center"/>
    </xf>
    <xf numFmtId="0" fontId="22" fillId="0" borderId="3" xfId="2" applyNumberFormat="1" applyFont="1" applyFill="1" applyBorder="1" applyAlignment="1">
      <alignment horizontal="center"/>
    </xf>
    <xf numFmtId="0" fontId="22" fillId="0" borderId="5" xfId="2" applyNumberFormat="1" applyFont="1" applyFill="1" applyBorder="1" applyAlignment="1">
      <alignment horizontal="center"/>
    </xf>
    <xf numFmtId="0" fontId="22" fillId="0" borderId="0" xfId="2" applyNumberFormat="1" applyFont="1" applyFill="1" applyBorder="1" applyAlignment="1">
      <alignment horizontal="right"/>
    </xf>
    <xf numFmtId="166" fontId="19" fillId="2" borderId="0" xfId="2" applyNumberFormat="1" applyFont="1" applyFill="1" applyBorder="1" applyAlignment="1">
      <alignment horizontal="center"/>
    </xf>
    <xf numFmtId="166" fontId="19" fillId="0" borderId="0" xfId="2" applyNumberFormat="1" applyFont="1" applyFill="1" applyBorder="1" applyAlignment="1">
      <alignment horizontal="center"/>
    </xf>
    <xf numFmtId="0" fontId="21" fillId="0" borderId="0" xfId="1" applyFont="1" applyAlignment="1">
      <alignment horizontal="center"/>
    </xf>
    <xf numFmtId="17" fontId="24" fillId="0" borderId="6" xfId="1" applyNumberFormat="1" applyFont="1" applyBorder="1"/>
    <xf numFmtId="3" fontId="24" fillId="0" borderId="15" xfId="2" applyNumberFormat="1" applyFont="1" applyFill="1" applyBorder="1"/>
    <xf numFmtId="3" fontId="24" fillId="0" borderId="6" xfId="2" applyNumberFormat="1" applyFont="1" applyFill="1" applyBorder="1"/>
    <xf numFmtId="3" fontId="24" fillId="0" borderId="16" xfId="2" applyNumberFormat="1" applyFont="1" applyFill="1" applyBorder="1"/>
    <xf numFmtId="3" fontId="24" fillId="0" borderId="17" xfId="2" applyNumberFormat="1" applyFont="1" applyFill="1" applyBorder="1"/>
    <xf numFmtId="3" fontId="24" fillId="0" borderId="10" xfId="2" applyNumberFormat="1" applyFont="1" applyFill="1" applyBorder="1"/>
    <xf numFmtId="0" fontId="24" fillId="0" borderId="0" xfId="1" applyFont="1"/>
    <xf numFmtId="17" fontId="24" fillId="0" borderId="10" xfId="1" applyNumberFormat="1" applyFont="1" applyBorder="1"/>
    <xf numFmtId="3" fontId="24" fillId="0" borderId="18" xfId="2" applyNumberFormat="1" applyFont="1" applyFill="1" applyBorder="1"/>
    <xf numFmtId="17" fontId="24" fillId="0" borderId="11" xfId="1" applyNumberFormat="1" applyFont="1" applyBorder="1"/>
    <xf numFmtId="3" fontId="24" fillId="0" borderId="19" xfId="2" applyNumberFormat="1" applyFont="1" applyFill="1" applyBorder="1"/>
    <xf numFmtId="3" fontId="24" fillId="0" borderId="11" xfId="2" applyNumberFormat="1" applyFont="1" applyFill="1" applyBorder="1"/>
    <xf numFmtId="3" fontId="24" fillId="0" borderId="20" xfId="2" applyNumberFormat="1" applyFont="1" applyFill="1" applyBorder="1"/>
    <xf numFmtId="166" fontId="22" fillId="0" borderId="0" xfId="2" applyNumberFormat="1" applyFont="1" applyFill="1" applyBorder="1"/>
    <xf numFmtId="167" fontId="24" fillId="0" borderId="0" xfId="1" applyNumberFormat="1" applyFont="1"/>
    <xf numFmtId="170" fontId="24" fillId="0" borderId="0" xfId="1" applyNumberFormat="1" applyFont="1" applyAlignment="1">
      <alignment horizontal="center"/>
    </xf>
    <xf numFmtId="3" fontId="24" fillId="0" borderId="0" xfId="1" applyNumberFormat="1" applyFont="1"/>
    <xf numFmtId="167" fontId="24" fillId="0" borderId="0" xfId="3" applyNumberFormat="1" applyFont="1"/>
    <xf numFmtId="9" fontId="24" fillId="0" borderId="0" xfId="3" applyFont="1" applyFill="1" applyBorder="1"/>
    <xf numFmtId="3" fontId="25" fillId="0" borderId="10" xfId="2" applyNumberFormat="1" applyFont="1" applyFill="1" applyBorder="1"/>
    <xf numFmtId="3" fontId="25" fillId="0" borderId="11" xfId="2" applyNumberFormat="1" applyFont="1" applyFill="1" applyBorder="1"/>
    <xf numFmtId="3" fontId="26" fillId="0" borderId="6" xfId="2" applyNumberFormat="1" applyFont="1" applyFill="1" applyBorder="1"/>
    <xf numFmtId="3" fontId="24" fillId="0" borderId="23" xfId="2" applyNumberFormat="1" applyFont="1" applyFill="1" applyBorder="1"/>
    <xf numFmtId="3" fontId="24" fillId="0" borderId="21" xfId="2" applyNumberFormat="1" applyFont="1" applyFill="1" applyBorder="1"/>
    <xf numFmtId="3" fontId="24" fillId="0" borderId="14" xfId="2" applyNumberFormat="1" applyFont="1" applyFill="1" applyBorder="1"/>
    <xf numFmtId="3" fontId="24" fillId="0" borderId="22" xfId="2" applyNumberFormat="1" applyFont="1" applyFill="1" applyBorder="1"/>
    <xf numFmtId="17" fontId="24" fillId="0" borderId="14" xfId="1" applyNumberFormat="1" applyFont="1" applyBorder="1"/>
    <xf numFmtId="0" fontId="24" fillId="0" borderId="3" xfId="1" applyFont="1" applyBorder="1"/>
    <xf numFmtId="3" fontId="24" fillId="0" borderId="4" xfId="2" applyNumberFormat="1" applyFont="1" applyFill="1" applyBorder="1"/>
    <xf numFmtId="3" fontId="24" fillId="0" borderId="3" xfId="2" applyNumberFormat="1" applyFont="1" applyFill="1" applyBorder="1"/>
    <xf numFmtId="0" fontId="21" fillId="0" borderId="3" xfId="1" applyFont="1" applyBorder="1"/>
    <xf numFmtId="165" fontId="24" fillId="0" borderId="0" xfId="2" applyNumberFormat="1" applyFont="1" applyFill="1" applyBorder="1"/>
    <xf numFmtId="0" fontId="18" fillId="2" borderId="0" xfId="1" applyFont="1" applyFill="1"/>
    <xf numFmtId="0" fontId="24" fillId="0" borderId="2" xfId="2" applyNumberFormat="1" applyFont="1" applyFill="1" applyBorder="1" applyAlignment="1">
      <alignment horizontal="center"/>
    </xf>
    <xf numFmtId="0" fontId="24" fillId="0" borderId="0" xfId="2" applyNumberFormat="1" applyFont="1" applyFill="1" applyBorder="1" applyAlignment="1">
      <alignment horizontal="center"/>
    </xf>
    <xf numFmtId="0" fontId="24" fillId="0" borderId="1" xfId="2" applyNumberFormat="1" applyFont="1" applyFill="1" applyBorder="1" applyAlignment="1">
      <alignment horizontal="center"/>
    </xf>
    <xf numFmtId="0" fontId="24" fillId="0" borderId="2" xfId="2" applyNumberFormat="1" applyFont="1" applyFill="1" applyBorder="1" applyAlignment="1">
      <alignment horizontal="centerContinuous"/>
    </xf>
    <xf numFmtId="0" fontId="24" fillId="0" borderId="0" xfId="2" applyNumberFormat="1" applyFont="1" applyFill="1" applyBorder="1" applyAlignment="1">
      <alignment horizontal="centerContinuous"/>
    </xf>
    <xf numFmtId="0" fontId="20" fillId="2" borderId="3" xfId="1" applyFont="1" applyFill="1" applyBorder="1" applyAlignment="1">
      <alignment horizontal="left"/>
    </xf>
    <xf numFmtId="0" fontId="20" fillId="2" borderId="4" xfId="2" applyNumberFormat="1" applyFont="1" applyFill="1" applyBorder="1" applyAlignment="1">
      <alignment horizontal="center"/>
    </xf>
    <xf numFmtId="0" fontId="20" fillId="2" borderId="3" xfId="2" applyNumberFormat="1" applyFont="1" applyFill="1" applyBorder="1" applyAlignment="1">
      <alignment horizontal="center"/>
    </xf>
    <xf numFmtId="0" fontId="20" fillId="2" borderId="5" xfId="2" applyNumberFormat="1" applyFont="1" applyFill="1" applyBorder="1" applyAlignment="1">
      <alignment horizontal="center"/>
    </xf>
    <xf numFmtId="0" fontId="24" fillId="0" borderId="0" xfId="1" applyFont="1" applyAlignment="1">
      <alignment horizontal="center"/>
    </xf>
    <xf numFmtId="0" fontId="20" fillId="2" borderId="0" xfId="1" applyFont="1" applyFill="1" applyAlignment="1">
      <alignment horizontal="center"/>
    </xf>
    <xf numFmtId="0" fontId="24" fillId="0" borderId="0" xfId="1" applyFont="1" applyAlignment="1">
      <alignment horizontal="right"/>
    </xf>
    <xf numFmtId="9" fontId="24" fillId="0" borderId="0" xfId="3" applyFont="1"/>
    <xf numFmtId="169" fontId="24" fillId="0" borderId="0" xfId="3" applyNumberFormat="1" applyFont="1" applyFill="1" applyBorder="1"/>
    <xf numFmtId="17" fontId="24" fillId="0" borderId="0" xfId="1" applyNumberFormat="1" applyFont="1"/>
  </cellXfs>
  <cellStyles count="4">
    <cellStyle name="Comma 2" xfId="2" xr:uid="{CFE5AE42-13F1-4716-BEC3-C311346C929C}"/>
    <cellStyle name="Normal" xfId="0" builtinId="0"/>
    <cellStyle name="Normal 2" xfId="1" xr:uid="{D8B5099D-F92C-4321-87C0-A9D250C2162F}"/>
    <cellStyle name="Percent 2" xfId="3" xr:uid="{9553B360-063B-4429-8B54-30A8D457AB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'Two Wheelers'!$GK$3</c:f>
              <c:strCache>
                <c:ptCount val="1"/>
                <c:pt idx="0">
                  <c:v>HMCL</c:v>
                </c:pt>
              </c:strCache>
            </c:strRef>
          </c:tx>
          <c:marker>
            <c:symbol val="none"/>
          </c:marker>
          <c:cat>
            <c:numRef>
              <c:f>'Two Wheelers'!$A$397:$A$408</c:f>
              <c:numCache>
                <c:formatCode>mmm\-yy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'Two Wheelers'!$GK$397:$GK$408</c:f>
              <c:numCache>
                <c:formatCode>#,##0.0</c:formatCode>
                <c:ptCount val="12"/>
                <c:pt idx="0">
                  <c:v>27.019600083343271</c:v>
                </c:pt>
                <c:pt idx="1">
                  <c:v>25.80490464789597</c:v>
                </c:pt>
                <c:pt idx="2">
                  <c:v>30.732453035386335</c:v>
                </c:pt>
                <c:pt idx="3">
                  <c:v>19.778390769298266</c:v>
                </c:pt>
                <c:pt idx="4">
                  <c:v>29.530106097672181</c:v>
                </c:pt>
                <c:pt idx="5">
                  <c:v>33.665779616130003</c:v>
                </c:pt>
                <c:pt idx="6">
                  <c:v>26.313129798560169</c:v>
                </c:pt>
                <c:pt idx="7">
                  <c:v>28.307598855130617</c:v>
                </c:pt>
                <c:pt idx="8">
                  <c:v>29.968730462323606</c:v>
                </c:pt>
                <c:pt idx="9">
                  <c:v>27.358421008111812</c:v>
                </c:pt>
                <c:pt idx="10">
                  <c:v>29.340567505367769</c:v>
                </c:pt>
                <c:pt idx="11">
                  <c:v>27.205975875342958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6F-475B-80D9-E613368C9E67}"/>
            </c:ext>
          </c:extLst>
        </c:ser>
        <c:ser>
          <c:idx val="1"/>
          <c:order val="1"/>
          <c:tx>
            <c:strRef>
              <c:f>'Two Wheelers'!$GL$3</c:f>
              <c:strCache>
                <c:ptCount val="1"/>
                <c:pt idx="0">
                  <c:v>BJAUT</c:v>
                </c:pt>
              </c:strCache>
            </c:strRef>
          </c:tx>
          <c:marker>
            <c:symbol val="none"/>
          </c:marker>
          <c:cat>
            <c:numRef>
              <c:f>'Two Wheelers'!$A$397:$A$408</c:f>
              <c:numCache>
                <c:formatCode>mmm\-yy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'Two Wheelers'!$GL$397:$GL$408</c:f>
              <c:numCache>
                <c:formatCode>#,##0.0</c:formatCode>
                <c:ptCount val="12"/>
                <c:pt idx="0">
                  <c:v>11.223757025536326</c:v>
                </c:pt>
                <c:pt idx="1">
                  <c:v>10.554490269788134</c:v>
                </c:pt>
                <c:pt idx="2">
                  <c:v>11.084234241574373</c:v>
                </c:pt>
                <c:pt idx="3">
                  <c:v>12.929604382828439</c:v>
                </c:pt>
                <c:pt idx="4">
                  <c:v>11.559205206509708</c:v>
                </c:pt>
                <c:pt idx="5">
                  <c:v>9.572516862187479</c:v>
                </c:pt>
                <c:pt idx="6">
                  <c:v>8.886743611650088</c:v>
                </c:pt>
                <c:pt idx="7">
                  <c:v>10.03909110588733</c:v>
                </c:pt>
                <c:pt idx="8">
                  <c:v>12.642389312917047</c:v>
                </c:pt>
                <c:pt idx="9">
                  <c:v>12.053500952401631</c:v>
                </c:pt>
                <c:pt idx="10">
                  <c:v>10.41463634142892</c:v>
                </c:pt>
                <c:pt idx="11">
                  <c:v>8.580684180880418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6F-475B-80D9-E613368C9E67}"/>
            </c:ext>
          </c:extLst>
        </c:ser>
        <c:ser>
          <c:idx val="2"/>
          <c:order val="2"/>
          <c:tx>
            <c:strRef>
              <c:f>'Two Wheelers'!$GM$3</c:f>
              <c:strCache>
                <c:ptCount val="1"/>
                <c:pt idx="0">
                  <c:v>HMSI</c:v>
                </c:pt>
              </c:strCache>
            </c:strRef>
          </c:tx>
          <c:marker>
            <c:symbol val="none"/>
          </c:marker>
          <c:cat>
            <c:numRef>
              <c:f>'Two Wheelers'!$A$397:$A$408</c:f>
              <c:numCache>
                <c:formatCode>mmm\-yy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'Two Wheelers'!$GM$397:$GM$408</c:f>
              <c:numCache>
                <c:formatCode>#,##0.0</c:formatCode>
                <c:ptCount val="12"/>
                <c:pt idx="0">
                  <c:v>26.403633032764652</c:v>
                </c:pt>
                <c:pt idx="1">
                  <c:v>27.727619068254121</c:v>
                </c:pt>
                <c:pt idx="2">
                  <c:v>24.226057809008054</c:v>
                </c:pt>
                <c:pt idx="3">
                  <c:v>28.992023493539826</c:v>
                </c:pt>
                <c:pt idx="4">
                  <c:v>25.197366792135163</c:v>
                </c:pt>
                <c:pt idx="5">
                  <c:v>24.926226928084798</c:v>
                </c:pt>
                <c:pt idx="6">
                  <c:v>29.754406875152732</c:v>
                </c:pt>
                <c:pt idx="7">
                  <c:v>26.229101471655543</c:v>
                </c:pt>
                <c:pt idx="8">
                  <c:v>23.402081273031609</c:v>
                </c:pt>
                <c:pt idx="9">
                  <c:v>27.092716558851453</c:v>
                </c:pt>
                <c:pt idx="10">
                  <c:v>27.44509443423032</c:v>
                </c:pt>
                <c:pt idx="11">
                  <c:v>25.457950572227311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6F-475B-80D9-E613368C9E67}"/>
            </c:ext>
          </c:extLst>
        </c:ser>
        <c:ser>
          <c:idx val="3"/>
          <c:order val="3"/>
          <c:tx>
            <c:strRef>
              <c:f>'Two Wheelers'!$GN$3</c:f>
              <c:strCache>
                <c:ptCount val="1"/>
                <c:pt idx="0">
                  <c:v>TVSL</c:v>
                </c:pt>
              </c:strCache>
            </c:strRef>
          </c:tx>
          <c:marker>
            <c:symbol val="none"/>
          </c:marker>
          <c:cat>
            <c:numRef>
              <c:f>'Two Wheelers'!$A$397:$A$408</c:f>
              <c:numCache>
                <c:formatCode>mmm\-yy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'Two Wheelers'!$GN$397:$GN$408</c:f>
              <c:numCache>
                <c:formatCode>#,##0.0</c:formatCode>
                <c:ptCount val="12"/>
                <c:pt idx="0">
                  <c:v>19.254130143924396</c:v>
                </c:pt>
                <c:pt idx="1">
                  <c:v>19.938682873454887</c:v>
                </c:pt>
                <c:pt idx="2">
                  <c:v>17.962157930979959</c:v>
                </c:pt>
                <c:pt idx="3">
                  <c:v>22.186081009937045</c:v>
                </c:pt>
                <c:pt idx="4">
                  <c:v>18.677574554916973</c:v>
                </c:pt>
                <c:pt idx="5">
                  <c:v>18.015310436701967</c:v>
                </c:pt>
                <c:pt idx="6">
                  <c:v>19.69798381513807</c:v>
                </c:pt>
                <c:pt idx="7">
                  <c:v>20.113298228222483</c:v>
                </c:pt>
                <c:pt idx="8">
                  <c:v>19.125415511856463</c:v>
                </c:pt>
                <c:pt idx="9">
                  <c:v>19.072051863482013</c:v>
                </c:pt>
                <c:pt idx="10">
                  <c:v>18.802401676545085</c:v>
                </c:pt>
                <c:pt idx="11">
                  <c:v>21.438212688417103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6F-475B-80D9-E613368C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3054592"/>
        <c:axId val="1291686976"/>
      </c:lineChart>
      <c:dateAx>
        <c:axId val="128305459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291686976"/>
        <c:crosses val="autoZero"/>
        <c:auto val="1"/>
        <c:lblOffset val="100"/>
        <c:baseTimeUnit val="months"/>
      </c:dateAx>
      <c:valAx>
        <c:axId val="129168697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crossAx val="128305459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TTMT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MHCV!$A$279:$A$290</c:f>
              <c:numCache>
                <c:formatCode>mmm\-yy</c:formatCode>
                <c:ptCount val="12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</c:numCache>
            </c:numRef>
          </c:cat>
          <c:val>
            <c:numRef>
              <c:f>MHCV!$GH$279:$GH$290</c:f>
              <c:numCache>
                <c:formatCode>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5A04-4615-A869-586A1E2C617B}"/>
            </c:ext>
          </c:extLst>
        </c:ser>
        <c:ser>
          <c:idx val="1"/>
          <c:order val="1"/>
          <c:tx>
            <c:v>AL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MHCV!$A$279:$A$290</c:f>
              <c:numCache>
                <c:formatCode>mmm\-yy</c:formatCode>
                <c:ptCount val="12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</c:numCache>
            </c:numRef>
          </c:cat>
          <c:val>
            <c:numRef>
              <c:f>MHCV!$GI$279:$GI$290</c:f>
              <c:numCache>
                <c:formatCode>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5A04-4615-A869-586A1E2C617B}"/>
            </c:ext>
          </c:extLst>
        </c:ser>
        <c:ser>
          <c:idx val="2"/>
          <c:order val="2"/>
          <c:tx>
            <c:v>EIM</c:v>
          </c:tx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MHCV!$A$279:$A$290</c:f>
              <c:numCache>
                <c:formatCode>mmm\-yy</c:formatCode>
                <c:ptCount val="12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</c:numCache>
            </c:numRef>
          </c:cat>
          <c:val>
            <c:numRef>
              <c:f>MHCV!$GJ$279:$GJ$290</c:f>
              <c:numCache>
                <c:formatCode>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5A04-4615-A869-586A1E2C617B}"/>
            </c:ext>
          </c:extLst>
        </c:ser>
        <c:ser>
          <c:idx val="3"/>
          <c:order val="3"/>
          <c:tx>
            <c:v>MM</c:v>
          </c:tx>
          <c:invertIfNegative val="0"/>
          <c:cat>
            <c:numRef>
              <c:f>MHCV!$A$279:$A$290</c:f>
              <c:numCache>
                <c:formatCode>mmm\-yy</c:formatCode>
                <c:ptCount val="12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</c:numCache>
            </c:numRef>
          </c:cat>
          <c:val>
            <c:numRef>
              <c:f>MHCV!$GK$279:$GK$290</c:f>
              <c:numCache>
                <c:formatCode>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5A04-4615-A869-586A1E2C617B}"/>
            </c:ext>
          </c:extLst>
        </c:ser>
        <c:ser>
          <c:idx val="4"/>
          <c:order val="4"/>
          <c:tx>
            <c:v>SML</c:v>
          </c:tx>
          <c:invertIfNegative val="0"/>
          <c:cat>
            <c:numRef>
              <c:f>MHCV!$A$279:$A$290</c:f>
              <c:numCache>
                <c:formatCode>mmm\-yy</c:formatCode>
                <c:ptCount val="12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</c:numCache>
            </c:numRef>
          </c:cat>
          <c:val>
            <c:numRef>
              <c:f>MHCV!$GL$279:$GL$290</c:f>
              <c:numCache>
                <c:formatCode>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5A04-4615-A869-586A1E2C617B}"/>
            </c:ext>
          </c:extLst>
        </c:ser>
        <c:ser>
          <c:idx val="5"/>
          <c:order val="5"/>
          <c:tx>
            <c:v>Volvo</c:v>
          </c:tx>
          <c:invertIfNegative val="0"/>
          <c:cat>
            <c:numRef>
              <c:f>MHCV!$A$279:$A$290</c:f>
              <c:numCache>
                <c:formatCode>mmm\-yy</c:formatCode>
                <c:ptCount val="12"/>
                <c:pt idx="0">
                  <c:v>42064</c:v>
                </c:pt>
                <c:pt idx="1">
                  <c:v>42095</c:v>
                </c:pt>
                <c:pt idx="2">
                  <c:v>42125</c:v>
                </c:pt>
                <c:pt idx="3">
                  <c:v>42156</c:v>
                </c:pt>
                <c:pt idx="4">
                  <c:v>42186</c:v>
                </c:pt>
                <c:pt idx="5">
                  <c:v>42217</c:v>
                </c:pt>
                <c:pt idx="6">
                  <c:v>42248</c:v>
                </c:pt>
                <c:pt idx="7">
                  <c:v>42278</c:v>
                </c:pt>
                <c:pt idx="8">
                  <c:v>42309</c:v>
                </c:pt>
                <c:pt idx="9">
                  <c:v>42339</c:v>
                </c:pt>
                <c:pt idx="10">
                  <c:v>42370</c:v>
                </c:pt>
                <c:pt idx="11">
                  <c:v>42401</c:v>
                </c:pt>
              </c:numCache>
            </c:numRef>
          </c:cat>
          <c:val>
            <c:numRef>
              <c:f>MHCV!$GM$279:$GM$290</c:f>
              <c:numCache>
                <c:formatCode>0.0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5A04-4615-A869-586A1E2C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716160"/>
        <c:axId val="787351232"/>
      </c:barChart>
      <c:dateAx>
        <c:axId val="130671616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787351232"/>
        <c:crosses val="autoZero"/>
        <c:auto val="1"/>
        <c:lblOffset val="100"/>
        <c:baseTimeUnit val="months"/>
      </c:dateAx>
      <c:valAx>
        <c:axId val="787351232"/>
        <c:scaling>
          <c:orientation val="minMax"/>
          <c:max val="100"/>
        </c:scaling>
        <c:delete val="0"/>
        <c:axPos val="l"/>
        <c:numFmt formatCode="0%" sourceLinked="1"/>
        <c:majorTickMark val="out"/>
        <c:minorTickMark val="none"/>
        <c:tickLblPos val="nextTo"/>
        <c:crossAx val="1306716160"/>
        <c:crosses val="autoZero"/>
        <c:crossBetween val="between"/>
      </c:valAx>
    </c:plotArea>
    <c:legend>
      <c:legendPos val="t"/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800">
          <a:latin typeface="Arial Narrow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28575</xdr:colOff>
      <xdr:row>416</xdr:row>
      <xdr:rowOff>63499</xdr:rowOff>
    </xdr:from>
    <xdr:to>
      <xdr:col>197</xdr:col>
      <xdr:colOff>615951</xdr:colOff>
      <xdr:row>437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3B320-2204-46B8-B54F-07C33E3FC5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203</xdr:col>
      <xdr:colOff>400056</xdr:colOff>
      <xdr:row>270</xdr:row>
      <xdr:rowOff>42862</xdr:rowOff>
    </xdr:from>
    <xdr:to>
      <xdr:col>209</xdr:col>
      <xdr:colOff>0</xdr:colOff>
      <xdr:row>285</xdr:row>
      <xdr:rowOff>75247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8EBFA-36D6-47EA-9C71-21EA9E157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F1779-380A-40C9-897D-F889F5CCB568}">
  <dimension ref="A1:IC413"/>
  <sheetViews>
    <sheetView tabSelected="1" zoomScale="110" zoomScaleNormal="110" workbookViewId="0">
      <pane xSplit="1" ySplit="3" topLeftCell="J386" activePane="bottomRight" state="frozen"/>
      <selection activeCell="D418" sqref="D418"/>
      <selection pane="topRight" activeCell="D418" sqref="D418"/>
      <selection pane="bottomLeft" activeCell="D418" sqref="D418"/>
      <selection pane="bottomRight" activeCell="A413" sqref="A413"/>
    </sheetView>
  </sheetViews>
  <sheetFormatPr defaultColWidth="8.85546875" defaultRowHeight="11.25" customHeight="1" outlineLevelCol="1"/>
  <cols>
    <col min="1" max="1" width="6.5703125" style="49" customWidth="1"/>
    <col min="2" max="9" width="13.28515625" style="22" hidden="1" customWidth="1"/>
    <col min="10" max="13" width="13.28515625" style="22" bestFit="1" customWidth="1"/>
    <col min="14" max="33" width="13.28515625" style="22" hidden="1" customWidth="1"/>
    <col min="34" max="41" width="13.28515625" style="22" bestFit="1" customWidth="1"/>
    <col min="42" max="53" width="13.28515625" style="5" hidden="1" customWidth="1"/>
    <col min="54" max="65" width="13.28515625" style="22" hidden="1" customWidth="1"/>
    <col min="66" max="77" width="13.28515625" style="22" bestFit="1" customWidth="1"/>
    <col min="78" max="81" width="13.28515625" style="22" hidden="1" customWidth="1"/>
    <col min="82" max="85" width="13.28515625" style="22" bestFit="1" customWidth="1"/>
    <col min="86" max="93" width="13.28515625" style="22" hidden="1" customWidth="1"/>
    <col min="94" max="101" width="13.28515625" style="22" bestFit="1" customWidth="1"/>
    <col min="102" max="105" width="13.28515625" style="22" hidden="1" customWidth="1"/>
    <col min="106" max="113" width="13.28515625" style="22" bestFit="1" customWidth="1"/>
    <col min="114" max="121" width="13.28515625" style="22" hidden="1" customWidth="1"/>
    <col min="122" max="129" width="13.28515625" style="22" bestFit="1" customWidth="1"/>
    <col min="130" max="133" width="13.28515625" style="22" hidden="1" customWidth="1"/>
    <col min="134" max="137" width="13.28515625" style="22" bestFit="1" customWidth="1"/>
    <col min="138" max="145" width="13.28515625" style="22" hidden="1" customWidth="1"/>
    <col min="146" max="149" width="13.28515625" style="22" bestFit="1" customWidth="1"/>
    <col min="150" max="161" width="13.28515625" style="22" hidden="1" customWidth="1"/>
    <col min="162" max="165" width="13.28515625" style="22" bestFit="1" customWidth="1"/>
    <col min="166" max="169" width="13.28515625" style="22" hidden="1" customWidth="1"/>
    <col min="170" max="173" width="13.28515625" style="22" bestFit="1" customWidth="1"/>
    <col min="174" max="181" width="13.28515625" style="22" hidden="1" customWidth="1"/>
    <col min="182" max="182" width="13.85546875" style="22" bestFit="1" customWidth="1"/>
    <col min="183" max="183" width="17.5703125" style="22" bestFit="1" customWidth="1"/>
    <col min="184" max="184" width="16" style="22" bestFit="1" customWidth="1"/>
    <col min="185" max="185" width="14.140625" style="22" bestFit="1" customWidth="1"/>
    <col min="186" max="189" width="13.28515625" style="22" bestFit="1" customWidth="1"/>
    <col min="190" max="190" width="13.28515625" style="22" customWidth="1"/>
    <col min="191" max="191" width="13.28515625" style="5" bestFit="1" customWidth="1"/>
    <col min="192" max="192" width="13.28515625" style="5" customWidth="1"/>
    <col min="193" max="205" width="13.28515625" style="5" bestFit="1" customWidth="1"/>
    <col min="206" max="206" width="9.42578125" style="5" bestFit="1" customWidth="1"/>
    <col min="207" max="208" width="9.42578125" style="5" customWidth="1"/>
    <col min="209" max="209" width="17" style="5" hidden="1" customWidth="1" outlineLevel="1"/>
    <col min="210" max="210" width="7.140625" style="5" hidden="1" customWidth="1" outlineLevel="1"/>
    <col min="211" max="213" width="6" style="5" hidden="1" customWidth="1" outlineLevel="1"/>
    <col min="214" max="214" width="6.28515625" style="5" hidden="1" customWidth="1" outlineLevel="1"/>
    <col min="215" max="215" width="6" style="5" hidden="1" customWidth="1" outlineLevel="1"/>
    <col min="216" max="216" width="5.85546875" style="5" hidden="1" customWidth="1" outlineLevel="1"/>
    <col min="217" max="218" width="10.85546875" style="5" hidden="1" customWidth="1" outlineLevel="1"/>
    <col min="219" max="219" width="6.85546875" style="5" hidden="1" customWidth="1" outlineLevel="1"/>
    <col min="220" max="220" width="5" style="5" hidden="1" customWidth="1" outlineLevel="1"/>
    <col min="221" max="221" width="9.7109375" style="5" hidden="1" customWidth="1" outlineLevel="1"/>
    <col min="222" max="222" width="9.42578125" style="5" hidden="1" customWidth="1" outlineLevel="1"/>
    <col min="223" max="226" width="9.140625" style="5" hidden="1" customWidth="1" outlineLevel="1"/>
    <col min="227" max="227" width="13.85546875" style="5" hidden="1" customWidth="1" outlineLevel="1"/>
    <col min="228" max="228" width="9.42578125" style="5" hidden="1" customWidth="1" outlineLevel="1"/>
    <col min="229" max="235" width="9.140625" style="5" hidden="1" customWidth="1" outlineLevel="1"/>
    <col min="236" max="236" width="9.42578125" style="5" hidden="1" customWidth="1" outlineLevel="1"/>
    <col min="237" max="237" width="8.85546875" style="5" collapsed="1"/>
    <col min="238" max="16384" width="8.85546875" style="5"/>
  </cols>
  <sheetData>
    <row r="1" spans="1:236" ht="11.25" customHeight="1">
      <c r="A1" s="1"/>
      <c r="B1" s="2" t="str">
        <f>B2&amp;" "&amp;B3</f>
        <v>Ashok Leyland Production</v>
      </c>
      <c r="C1" s="2" t="str">
        <f>B2&amp;" "&amp;C3</f>
        <v>Ashok Leyland Domestic sales</v>
      </c>
      <c r="D1" s="2" t="str">
        <f>B2&amp;" "&amp;D3</f>
        <v>Ashok Leyland Exports sales</v>
      </c>
      <c r="E1" s="2" t="str">
        <f>B2&amp;" "&amp;E3</f>
        <v>Ashok Leyland Total sales</v>
      </c>
      <c r="F1" s="2" t="str">
        <f>F2&amp;" "&amp;F3</f>
        <v>Atul Auto Production</v>
      </c>
      <c r="G1" s="2" t="str">
        <f>F2&amp;" "&amp;G3</f>
        <v>Atul Auto Domestic sales</v>
      </c>
      <c r="H1" s="2" t="str">
        <f>F2&amp;" "&amp;H3</f>
        <v>Atul Auto Exports sales</v>
      </c>
      <c r="I1" s="2" t="str">
        <f>F2&amp;" "&amp;I3</f>
        <v>Atul Auto Total sales</v>
      </c>
      <c r="J1" s="2" t="str">
        <f>J2&amp;" "&amp;J3</f>
        <v>Kia Production</v>
      </c>
      <c r="K1" s="2" t="str">
        <f>J2&amp;" "&amp;K3</f>
        <v>Kia Domestic sales</v>
      </c>
      <c r="L1" s="2" t="str">
        <f>J2&amp;" "&amp;L3</f>
        <v>Kia Exports sales</v>
      </c>
      <c r="M1" s="2" t="str">
        <f>J2&amp;" "&amp;M3</f>
        <v>Kia Total sales</v>
      </c>
      <c r="N1" s="2" t="str">
        <f>N2&amp;" "&amp;N3</f>
        <v>Bajaj Auto Production</v>
      </c>
      <c r="O1" s="2" t="str">
        <f>N2&amp;" "&amp;O3</f>
        <v>Bajaj Auto Domestic sales</v>
      </c>
      <c r="P1" s="2" t="str">
        <f>N2&amp;" "&amp;P3</f>
        <v>Bajaj Auto Exports sales</v>
      </c>
      <c r="Q1" s="2" t="str">
        <f>N2&amp;" "&amp;Q3</f>
        <v>Bajaj Auto Total sales</v>
      </c>
      <c r="R1" s="2" t="str">
        <f>R2&amp;" "&amp;R3</f>
        <v>Daimler Chrysler India Production</v>
      </c>
      <c r="S1" s="2" t="str">
        <f>R2&amp;" "&amp;S3</f>
        <v>Daimler Chrysler India Domestic sales</v>
      </c>
      <c r="T1" s="2" t="str">
        <f>R2&amp;" "&amp;T3</f>
        <v>Daimler Chrysler India Exports sales</v>
      </c>
      <c r="U1" s="2" t="str">
        <f>R2&amp;" "&amp;U3</f>
        <v>Daimler Chrysler India Total sales</v>
      </c>
      <c r="V1" s="2" t="str">
        <f>V2&amp;" "&amp;V3</f>
        <v>DCM Daewoo Production</v>
      </c>
      <c r="W1" s="2" t="str">
        <f>V2&amp;" "&amp;W3</f>
        <v>DCM Daewoo Domestic sales</v>
      </c>
      <c r="X1" s="2" t="str">
        <f>V2&amp;" "&amp;X3</f>
        <v>DCM Daewoo Exports sales</v>
      </c>
      <c r="Y1" s="2" t="str">
        <f>V2&amp;" "&amp;Y3</f>
        <v>DCM Daewoo Total sales</v>
      </c>
      <c r="Z1" s="2" t="str">
        <f>Z2&amp;" "&amp;Z3</f>
        <v>Eicher Motors Production</v>
      </c>
      <c r="AA1" s="2" t="str">
        <f>Z2&amp;" "&amp;AA3</f>
        <v>Eicher Motors Domestic sales</v>
      </c>
      <c r="AB1" s="2" t="str">
        <f>Z2&amp;" "&amp;AB3</f>
        <v>Eicher Motors Exports sales</v>
      </c>
      <c r="AC1" s="2" t="str">
        <f>Z2&amp;" "&amp;AC3</f>
        <v>Eicher Motors Total sales</v>
      </c>
      <c r="AD1" s="2" t="str">
        <f>AD2&amp;" "&amp;AD3</f>
        <v>Escorts Production</v>
      </c>
      <c r="AE1" s="2" t="str">
        <f>AD2&amp;" "&amp;AE3</f>
        <v>Escorts Domestic sales</v>
      </c>
      <c r="AF1" s="2" t="str">
        <f>AD2&amp;" "&amp;AF3</f>
        <v>Escorts Exports sales</v>
      </c>
      <c r="AG1" s="2" t="str">
        <f>AD2&amp;" "&amp;AG3</f>
        <v>Escorts Total sales</v>
      </c>
      <c r="AH1" s="2" t="str">
        <f>AH2&amp;" "&amp;AH3</f>
        <v>Fiat Ind Auto Production</v>
      </c>
      <c r="AI1" s="2" t="str">
        <f>AH2&amp;" "&amp;AI3</f>
        <v>Fiat Ind Auto Domestic sales</v>
      </c>
      <c r="AJ1" s="2" t="str">
        <f>AH2&amp;" "&amp;AJ3</f>
        <v>Fiat Ind Auto Exports sales</v>
      </c>
      <c r="AK1" s="2" t="str">
        <f>AH2&amp;" "&amp;AK3</f>
        <v>Fiat Ind Auto Total sales</v>
      </c>
      <c r="AL1" s="2" t="str">
        <f>AL2&amp;" "&amp;AL3</f>
        <v>Force Motors Production</v>
      </c>
      <c r="AM1" s="2" t="str">
        <f>AL2&amp;" "&amp;AM3</f>
        <v>Force Motors Domestic sales</v>
      </c>
      <c r="AN1" s="2" t="str">
        <f>AL2&amp;" "&amp;AN3</f>
        <v>Force Motors Exports sales</v>
      </c>
      <c r="AO1" s="3" t="str">
        <f>AL2&amp;" "&amp;AO3</f>
        <v>Force Motors Total sales</v>
      </c>
      <c r="AP1" s="2" t="str">
        <f>AP2&amp;" "&amp;AP3</f>
        <v>Ford India Production</v>
      </c>
      <c r="AQ1" s="2" t="str">
        <f>AP2&amp;" "&amp;AQ3</f>
        <v>Ford India Domestic sales</v>
      </c>
      <c r="AR1" s="2" t="str">
        <f>AP2&amp;" "&amp;AR3</f>
        <v>Ford India Exports sales</v>
      </c>
      <c r="AS1" s="3" t="str">
        <f>AP2&amp;" "&amp;AS3</f>
        <v>Ford India Total sales</v>
      </c>
      <c r="AT1" s="2" t="str">
        <f>AT2&amp;" "&amp;AT3</f>
        <v>General Motors Production</v>
      </c>
      <c r="AU1" s="2" t="str">
        <f>AT2&amp;" "&amp;AU3</f>
        <v>General Motors Domestic sales</v>
      </c>
      <c r="AV1" s="2" t="str">
        <f>AT2&amp;" "&amp;AV3</f>
        <v>General Motors Exports sales</v>
      </c>
      <c r="AW1" s="3" t="str">
        <f>AT2&amp;" "&amp;AW3</f>
        <v>General Motors Total sales</v>
      </c>
      <c r="AX1" s="2" t="str">
        <f>AX2&amp;" "&amp;AX3</f>
        <v>Hero Honda Production</v>
      </c>
      <c r="AY1" s="2" t="str">
        <f>AX2&amp;" "&amp;AY3</f>
        <v>Hero Honda Domestic sales</v>
      </c>
      <c r="AZ1" s="2" t="str">
        <f>AX2&amp;" "&amp;AZ3</f>
        <v>Hero Honda Exports sales</v>
      </c>
      <c r="BA1" s="3" t="str">
        <f>AX2&amp;" "&amp;BA3</f>
        <v>Hero Honda Total sales</v>
      </c>
      <c r="BB1" s="2" t="str">
        <f>BB2&amp;" "&amp;BB3</f>
        <v>Hindustan Motors Production</v>
      </c>
      <c r="BC1" s="2" t="str">
        <f>BB2&amp;" "&amp;BC3</f>
        <v>Hindustan Motors Domestic sales</v>
      </c>
      <c r="BD1" s="2" t="str">
        <f>BB2&amp;" "&amp;BD3</f>
        <v>Hindustan Motors Exports sales</v>
      </c>
      <c r="BE1" s="2" t="str">
        <f>BB2&amp;" "&amp;BE3</f>
        <v>Hindustan Motors Total sales</v>
      </c>
      <c r="BF1" s="2" t="str">
        <f>BF2&amp;" "&amp;BF3</f>
        <v>HMSI Production</v>
      </c>
      <c r="BG1" s="2" t="str">
        <f>BF2&amp;" "&amp;BG3</f>
        <v>HMSI Domestic sales</v>
      </c>
      <c r="BH1" s="2" t="str">
        <f>BF2&amp;" "&amp;BH3</f>
        <v>HMSI Exports sales</v>
      </c>
      <c r="BI1" s="2" t="str">
        <f>BF2&amp;" "&amp;BI3</f>
        <v>HMSI Total sales</v>
      </c>
      <c r="BJ1" s="2" t="str">
        <f>BJ2&amp;" "&amp;BJ3</f>
        <v>HMT Production</v>
      </c>
      <c r="BK1" s="2" t="str">
        <f>BJ2&amp;" "&amp;BK3</f>
        <v>HMT Domestic sales</v>
      </c>
      <c r="BL1" s="2" t="str">
        <f>BJ2&amp;" "&amp;BL3</f>
        <v>HMT Exports sales</v>
      </c>
      <c r="BM1" s="2" t="str">
        <f>BJ2&amp;" "&amp;BM3</f>
        <v>HMT Total sales</v>
      </c>
      <c r="BN1" s="2" t="str">
        <f>BN2&amp;" "&amp;BN3</f>
        <v>Honda Siel Cars Production</v>
      </c>
      <c r="BO1" s="2" t="str">
        <f>BN2&amp;" "&amp;BO3</f>
        <v>Honda Siel Cars Domestic sales</v>
      </c>
      <c r="BP1" s="2" t="str">
        <f>BN2&amp;" "&amp;BP3</f>
        <v>Honda Siel Cars Exports sales</v>
      </c>
      <c r="BQ1" s="2" t="str">
        <f>BN2&amp;" "&amp;BQ3</f>
        <v>Honda Siel Cars Total sales</v>
      </c>
      <c r="BR1" s="2" t="str">
        <f>BR2&amp;" "&amp;BR3</f>
        <v>Hyundai Motor Production</v>
      </c>
      <c r="BS1" s="2" t="str">
        <f>BR2&amp;" "&amp;BS3</f>
        <v>Hyundai Motor Domestic sales</v>
      </c>
      <c r="BT1" s="2" t="str">
        <f>BR2&amp;" "&amp;BT3</f>
        <v>Hyundai Motor Exports sales</v>
      </c>
      <c r="BU1" s="2" t="str">
        <f>BR2&amp;" "&amp;BU3</f>
        <v>Hyundai Motor Total sales</v>
      </c>
      <c r="BV1" s="2" t="str">
        <f>BV2&amp;" "&amp;BV3</f>
        <v>Volkswagen Production</v>
      </c>
      <c r="BW1" s="2" t="str">
        <f>BV2&amp;" "&amp;BW3</f>
        <v>Volkswagen Domestic sales</v>
      </c>
      <c r="BX1" s="2" t="str">
        <f>BV2&amp;" "&amp;BX3</f>
        <v>Volkswagen Exports sales</v>
      </c>
      <c r="BY1" s="2" t="str">
        <f>BV2&amp;" "&amp;BY3</f>
        <v>Volkswagen Total sales</v>
      </c>
      <c r="BZ1" s="2" t="str">
        <f>BZ2&amp;" "&amp;BZ3</f>
        <v>International Cars &amp; Motors Production</v>
      </c>
      <c r="CA1" s="2" t="str">
        <f>BZ2&amp;" "&amp;CA3</f>
        <v>International Cars &amp; Motors Domestic sales</v>
      </c>
      <c r="CB1" s="2" t="str">
        <f>BZ2&amp;" "&amp;CB3</f>
        <v>International Cars &amp; Motors Exports sales</v>
      </c>
      <c r="CC1" s="2" t="str">
        <f>BZ2&amp;" "&amp;CC3</f>
        <v>International Cars &amp; Motors Total sales</v>
      </c>
      <c r="CD1" s="2" t="str">
        <f>CD2&amp;" "&amp;CD3</f>
        <v>International Tractors Production</v>
      </c>
      <c r="CE1" s="2" t="str">
        <f>CD2&amp;" "&amp;CE3</f>
        <v>International Tractors Domestic sales</v>
      </c>
      <c r="CF1" s="2" t="str">
        <f>CD2&amp;" "&amp;CF3</f>
        <v>International Tractors Exports sales</v>
      </c>
      <c r="CG1" s="2" t="str">
        <f>CD2&amp;" "&amp;CG3</f>
        <v>International Tractors Total sales</v>
      </c>
      <c r="CH1" s="2" t="str">
        <f>CH2&amp;" "&amp;CH3</f>
        <v>Kinetic Engg Production</v>
      </c>
      <c r="CI1" s="2" t="str">
        <f>CH2&amp;" "&amp;CI3</f>
        <v>Kinetic Engg Domestic sales</v>
      </c>
      <c r="CJ1" s="2" t="str">
        <f>CH2&amp;" "&amp;CJ3</f>
        <v>Kinetic Engg Exports sales</v>
      </c>
      <c r="CK1" s="2" t="str">
        <f>CH2&amp;" "&amp;CK3</f>
        <v>Kinetic Engg Total sales</v>
      </c>
      <c r="CL1" s="2" t="str">
        <f>CL2&amp;" "&amp;CL3</f>
        <v>Kinetic Motor Production</v>
      </c>
      <c r="CM1" s="2" t="str">
        <f>CL2&amp;" "&amp;CM3</f>
        <v>Kinetic Motor Domestic sales</v>
      </c>
      <c r="CN1" s="2" t="str">
        <f>CL2&amp;" "&amp;CN3</f>
        <v>Kinetic Motor Exports sales</v>
      </c>
      <c r="CO1" s="2" t="str">
        <f>CL2&amp;" "&amp;CO3</f>
        <v>Kinetic Motor Total sales</v>
      </c>
      <c r="CP1" s="2" t="str">
        <f>CP2&amp;" "&amp;CP3</f>
        <v>MG Motor India Production</v>
      </c>
      <c r="CQ1" s="2" t="str">
        <f>CP2&amp;" "&amp;CQ3</f>
        <v>MG Motor India Domestic sales</v>
      </c>
      <c r="CR1" s="2" t="str">
        <f>CP2&amp;" "&amp;CR3</f>
        <v>MG Motor India Exports sales</v>
      </c>
      <c r="CS1" s="2" t="str">
        <f>CP2&amp;" "&amp;CS3</f>
        <v>MG Motor India Total sales</v>
      </c>
      <c r="CT1" s="2" t="str">
        <f>CT2&amp;" "&amp;CT3</f>
        <v>Mahindra &amp; Mahindra Production</v>
      </c>
      <c r="CU1" s="2" t="str">
        <f>CT2&amp;" "&amp;CU3</f>
        <v>Mahindra &amp; Mahindra Domestic sales</v>
      </c>
      <c r="CV1" s="2" t="str">
        <f>CT2&amp;" "&amp;CV3</f>
        <v>Mahindra &amp; Mahindra Exports sales</v>
      </c>
      <c r="CW1" s="2" t="str">
        <f>CT2&amp;" "&amp;CW3</f>
        <v>Mahindra &amp; Mahindra Total sales</v>
      </c>
      <c r="CX1" s="2" t="str">
        <f>CX2&amp;" "&amp;CX3</f>
        <v>Majestic Auto Production</v>
      </c>
      <c r="CY1" s="2" t="str">
        <f>CX2&amp;" "&amp;CY3</f>
        <v>Majestic Auto Domestic sales</v>
      </c>
      <c r="CZ1" s="2" t="str">
        <f>CX2&amp;" "&amp;CZ3</f>
        <v>Majestic Auto Exports sales</v>
      </c>
      <c r="DA1" s="2" t="str">
        <f>CX2&amp;" "&amp;DA3</f>
        <v>Majestic Auto Total sales</v>
      </c>
      <c r="DB1" s="2" t="str">
        <f>DB2&amp;" "&amp;DB3</f>
        <v>Maruti Suzuki Production</v>
      </c>
      <c r="DC1" s="2" t="str">
        <f>DB2&amp;" "&amp;DC3</f>
        <v>Maruti Suzuki Domestic sales</v>
      </c>
      <c r="DD1" s="2" t="str">
        <f>DB2&amp;" "&amp;DD3</f>
        <v>Maruti Suzuki Exports sales</v>
      </c>
      <c r="DE1" s="2" t="str">
        <f>DB2&amp;" "&amp;DE3</f>
        <v>Maruti Suzuki Total sales</v>
      </c>
      <c r="DF1" s="2" t="str">
        <f>DF2&amp;" "&amp;DF3</f>
        <v>Nissan Motors Production</v>
      </c>
      <c r="DG1" s="2" t="str">
        <f>DF2&amp;" "&amp;DG3</f>
        <v>Nissan Motors Domestic sales</v>
      </c>
      <c r="DH1" s="2" t="str">
        <f>DF2&amp;" "&amp;DH3</f>
        <v>Nissan Motors Exports sales</v>
      </c>
      <c r="DI1" s="2" t="str">
        <f>DF2&amp;" "&amp;DI3</f>
        <v>Nissan Motors Total sales</v>
      </c>
      <c r="DJ1" s="2" t="str">
        <f>DJ2&amp;" "&amp;DJ3</f>
        <v>BMW Production</v>
      </c>
      <c r="DK1" s="2" t="str">
        <f>DJ2&amp;" "&amp;DK3</f>
        <v>BMW Domestic sales</v>
      </c>
      <c r="DL1" s="2" t="str">
        <f>DJ2&amp;" "&amp;DL3</f>
        <v>BMW Exports sales</v>
      </c>
      <c r="DM1" s="2" t="str">
        <f>DJ2&amp;" "&amp;DM3</f>
        <v>BMW Total sales</v>
      </c>
      <c r="DN1" s="2" t="str">
        <f>DN2&amp;" "&amp;DN3</f>
        <v>PAL Peugeot Production</v>
      </c>
      <c r="DO1" s="2" t="str">
        <f>DN2&amp;" "&amp;DO3</f>
        <v>PAL Peugeot Domestic sales</v>
      </c>
      <c r="DP1" s="2" t="str">
        <f>DN2&amp;" "&amp;DP3</f>
        <v>PAL Peugeot Exports sales</v>
      </c>
      <c r="DQ1" s="2" t="str">
        <f>DN2&amp;" "&amp;DQ3</f>
        <v>PAL Peugeot Total sales</v>
      </c>
      <c r="DR1" s="2" t="str">
        <f>DR2&amp;" "&amp;DR3</f>
        <v>Piaggio Vehicles Production</v>
      </c>
      <c r="DS1" s="2" t="str">
        <f>DR2&amp;" "&amp;DS3</f>
        <v>Piaggio Vehicles Domestic sales</v>
      </c>
      <c r="DT1" s="2" t="str">
        <f>DR2&amp;" "&amp;DT3</f>
        <v>Piaggio Vehicles Exports sales</v>
      </c>
      <c r="DU1" s="2" t="str">
        <f>DR2&amp;" "&amp;DU3</f>
        <v>Piaggio Vehicles Total sales</v>
      </c>
      <c r="DV1" s="2" t="str">
        <f>DV2&amp;" "&amp;DV3</f>
        <v>Premier  Production</v>
      </c>
      <c r="DW1" s="2" t="str">
        <f>DV2&amp;" "&amp;DW3</f>
        <v>Premier  Domestic sales</v>
      </c>
      <c r="DX1" s="2" t="str">
        <f>DV2&amp;" "&amp;DX3</f>
        <v>Premier  Exports sales</v>
      </c>
      <c r="DY1" s="2" t="str">
        <f>DV2&amp;" "&amp;DY3</f>
        <v>Premier  Total sales</v>
      </c>
      <c r="DZ1" s="2" t="str">
        <f>DZ2&amp;" "&amp;DZ3</f>
        <v>Punjab Tractors Production</v>
      </c>
      <c r="EA1" s="2" t="str">
        <f>DZ2&amp;" "&amp;EA3</f>
        <v>Punjab Tractors Domestic sales</v>
      </c>
      <c r="EB1" s="2" t="str">
        <f>DZ2&amp;" "&amp;EB3</f>
        <v>Punjab Tractors Exports sales</v>
      </c>
      <c r="EC1" s="2" t="str">
        <f>DZ2&amp;" "&amp;EC3</f>
        <v>Punjab Tractors Total sales</v>
      </c>
      <c r="ED1" s="2" t="str">
        <f>ED2&amp;" "&amp;ED3</f>
        <v>Renault Motors Production</v>
      </c>
      <c r="EE1" s="2" t="str">
        <f>ED2&amp;" "&amp;EE3</f>
        <v>Renault Motors Domestic sales</v>
      </c>
      <c r="EF1" s="2" t="str">
        <f>ED2&amp;" "&amp;EF3</f>
        <v>Renault Motors Exports sales</v>
      </c>
      <c r="EG1" s="2" t="str">
        <f>ED2&amp;" "&amp;EG3</f>
        <v>Renault Motors Total sales</v>
      </c>
      <c r="EH1" s="2" t="str">
        <f>EH2&amp;" "&amp;EH3</f>
        <v>Royal Enfield Production</v>
      </c>
      <c r="EI1" s="2" t="str">
        <f>EH2&amp;" "&amp;EI3</f>
        <v>Royal Enfield Domestic sales</v>
      </c>
      <c r="EJ1" s="2" t="str">
        <f>EH2&amp;" "&amp;EJ3</f>
        <v>Royal Enfield Exports sales</v>
      </c>
      <c r="EK1" s="2" t="str">
        <f>EH2&amp;" "&amp;EK3</f>
        <v>Royal Enfield Total sales</v>
      </c>
      <c r="EL1" s="2" t="str">
        <f>EL2&amp;" "&amp;EL3</f>
        <v>Scooters India Production</v>
      </c>
      <c r="EM1" s="2" t="str">
        <f>EL2&amp;" "&amp;EM3</f>
        <v>Scooters India Domestic sales</v>
      </c>
      <c r="EN1" s="2" t="str">
        <f>EL2&amp;" "&amp;EN3</f>
        <v>Scooters India Exports sales</v>
      </c>
      <c r="EO1" s="3" t="str">
        <f>EL2&amp;" "&amp;EO3</f>
        <v>Scooters India Total sales</v>
      </c>
      <c r="EP1" s="2" t="str">
        <f>EP2&amp;" "&amp;EP3</f>
        <v>Skoda Auto India Production</v>
      </c>
      <c r="EQ1" s="2" t="str">
        <f>EP2&amp;" "&amp;EQ3</f>
        <v>Skoda Auto India Domestic sales</v>
      </c>
      <c r="ER1" s="2" t="str">
        <f>EP2&amp;" "&amp;ER3</f>
        <v>Skoda Auto India Exports sales</v>
      </c>
      <c r="ES1" s="2" t="str">
        <f>EP2&amp;" "&amp;ES3</f>
        <v>Skoda Auto India Total sales</v>
      </c>
      <c r="ET1" s="2" t="str">
        <f>ET2&amp;" "&amp;ET3</f>
        <v>Suzuki Motorcycles Production</v>
      </c>
      <c r="EU1" s="2" t="str">
        <f>ET2&amp;" "&amp;EU3</f>
        <v>Suzuki Motorcycles Domestic sales</v>
      </c>
      <c r="EV1" s="2" t="str">
        <f>ET2&amp;" "&amp;EV3</f>
        <v>Suzuki Motorcycles Exports sales</v>
      </c>
      <c r="EW1" s="3" t="str">
        <f>ET2&amp;" "&amp;EW3</f>
        <v>Suzuki Motorcycles Total sales</v>
      </c>
      <c r="EX1" s="2" t="str">
        <f>EX2&amp;" "&amp;EX3</f>
        <v>Swaraj Mazda Production</v>
      </c>
      <c r="EY1" s="2" t="str">
        <f>EX2&amp;" "&amp;EY3</f>
        <v>Swaraj Mazda Domestic sales</v>
      </c>
      <c r="EZ1" s="2" t="str">
        <f>EX2&amp;" "&amp;EZ3</f>
        <v>Swaraj Mazda Exports sales</v>
      </c>
      <c r="FA1" s="2" t="str">
        <f>EX2&amp;" "&amp;FA3</f>
        <v>Swaraj Mazda Total sales</v>
      </c>
      <c r="FB1" s="2" t="str">
        <f>FB2&amp;" "&amp;FB3</f>
        <v>TAFE Production</v>
      </c>
      <c r="FC1" s="2" t="str">
        <f>FB2&amp;" "&amp;FC3</f>
        <v>TAFE Domestic sales</v>
      </c>
      <c r="FD1" s="2" t="str">
        <f>FB2&amp;" "&amp;FD3</f>
        <v>TAFE Exports sales</v>
      </c>
      <c r="FE1" s="2" t="str">
        <f>FB2&amp;" "&amp;FE3</f>
        <v>TAFE Total sales</v>
      </c>
      <c r="FF1" s="2" t="str">
        <f>FF2&amp;" "&amp;FF3</f>
        <v>Tata Motors Production</v>
      </c>
      <c r="FG1" s="2" t="str">
        <f>FF2&amp;" "&amp;FG3</f>
        <v>Tata Motors Domestic sales</v>
      </c>
      <c r="FH1" s="2" t="str">
        <f>FF2&amp;" "&amp;FH3</f>
        <v>Tata Motors Exports sales</v>
      </c>
      <c r="FI1" s="2" t="str">
        <f>FF2&amp;" "&amp;FI3</f>
        <v>Tata Motors Total sales</v>
      </c>
      <c r="FJ1" s="2" t="str">
        <f>FJ2&amp;" "&amp;FJ3</f>
        <v>Tatra Udyog Production</v>
      </c>
      <c r="FK1" s="2" t="str">
        <f>FJ2&amp;" "&amp;FK3</f>
        <v>Tatra Udyog Domestic sales</v>
      </c>
      <c r="FL1" s="2" t="str">
        <f>FJ2&amp;" "&amp;FL3</f>
        <v>Tatra Udyog Exports sales</v>
      </c>
      <c r="FM1" s="2" t="str">
        <f>FJ2&amp;" "&amp;FM3</f>
        <v>Tatra Udyog Total sales</v>
      </c>
      <c r="FN1" s="2" t="str">
        <f>FN2&amp;" "&amp;FN3</f>
        <v>Toyota Kirloskar Motor Production</v>
      </c>
      <c r="FO1" s="2" t="str">
        <f>FN2&amp;" "&amp;FO3</f>
        <v>Toyota Kirloskar Motor Domestic sales</v>
      </c>
      <c r="FP1" s="2" t="str">
        <f>FN2&amp;" "&amp;FP3</f>
        <v>Toyota Kirloskar Motor Exports sales</v>
      </c>
      <c r="FQ1" s="2" t="str">
        <f>FN2&amp;" "&amp;FQ3</f>
        <v>Toyota Kirloskar Motor Total sales</v>
      </c>
      <c r="FR1" s="2" t="str">
        <f>FR2&amp;" "&amp;FR3</f>
        <v>TVS Motor Production</v>
      </c>
      <c r="FS1" s="2" t="str">
        <f>FR2&amp;" "&amp;FS3</f>
        <v>TVS Motor Domestic sales</v>
      </c>
      <c r="FT1" s="2" t="str">
        <f>FR2&amp;" "&amp;FT3</f>
        <v>TVS Motor Exports sales</v>
      </c>
      <c r="FU1" s="2" t="str">
        <f>FR2&amp;" "&amp;FU3</f>
        <v>TVS Motor Total sales</v>
      </c>
      <c r="FV1" s="2" t="str">
        <f>FV2&amp;" "&amp;FV3</f>
        <v>Volvo India Production</v>
      </c>
      <c r="FW1" s="2" t="str">
        <f>FV2&amp;" "&amp;FW3</f>
        <v>Volvo India Domestic sales</v>
      </c>
      <c r="FX1" s="2" t="str">
        <f>FV2&amp;" "&amp;FX3</f>
        <v>Volvo India Exports sales</v>
      </c>
      <c r="FY1" s="2" t="str">
        <f>FV2&amp;" "&amp;FY3</f>
        <v>Volvo India Total sales</v>
      </c>
      <c r="FZ1" s="2" t="str">
        <f>FZ2&amp;" "&amp;FZ3</f>
        <v>Vinfast Production</v>
      </c>
      <c r="GA1" s="2" t="str">
        <f>FZ2&amp;" "&amp;GA3</f>
        <v>Vinfast Domestic sales</v>
      </c>
      <c r="GB1" s="2" t="str">
        <f>FZ2&amp;" "&amp;GB3</f>
        <v>Vinfast Exports sales</v>
      </c>
      <c r="GC1" s="2" t="str">
        <f>FZ2&amp;" "&amp;GC3</f>
        <v>Vinfast Total sales</v>
      </c>
      <c r="GD1" s="2" t="str">
        <f>GD2&amp;" "&amp;GD3</f>
        <v>Industry Production</v>
      </c>
      <c r="GE1" s="2" t="str">
        <f>GD2&amp;" "&amp;GE3</f>
        <v>Industry Domestic sales</v>
      </c>
      <c r="GF1" s="2" t="str">
        <f>GD2&amp;" "&amp;GF3</f>
        <v>Industry Exports sales</v>
      </c>
      <c r="GG1" s="2" t="str">
        <f>GD2&amp;" "&amp;GG3</f>
        <v>Industry Total sales</v>
      </c>
      <c r="GH1" s="4"/>
      <c r="GK1" s="6" t="s">
        <v>0</v>
      </c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</row>
    <row r="2" spans="1:236" s="13" customFormat="1" ht="11.25" customHeight="1">
      <c r="A2" s="7"/>
      <c r="B2" s="8" t="s">
        <v>44</v>
      </c>
      <c r="C2" s="9"/>
      <c r="D2" s="9"/>
      <c r="E2" s="10"/>
      <c r="F2" s="8" t="s">
        <v>45</v>
      </c>
      <c r="G2" s="9"/>
      <c r="H2" s="9"/>
      <c r="I2" s="10"/>
      <c r="J2" s="8" t="s">
        <v>102</v>
      </c>
      <c r="K2" s="9"/>
      <c r="L2" s="9"/>
      <c r="M2" s="10"/>
      <c r="N2" s="8" t="s">
        <v>46</v>
      </c>
      <c r="O2" s="9"/>
      <c r="P2" s="9"/>
      <c r="Q2" s="10"/>
      <c r="R2" s="8" t="s">
        <v>48</v>
      </c>
      <c r="S2" s="9"/>
      <c r="T2" s="9"/>
      <c r="U2" s="10"/>
      <c r="V2" s="11" t="s">
        <v>49</v>
      </c>
      <c r="W2" s="12"/>
      <c r="X2" s="12"/>
      <c r="Y2" s="12"/>
      <c r="Z2" s="8" t="s">
        <v>50</v>
      </c>
      <c r="AA2" s="9"/>
      <c r="AB2" s="9"/>
      <c r="AC2" s="10"/>
      <c r="AD2" s="8" t="s">
        <v>51</v>
      </c>
      <c r="AE2" s="9"/>
      <c r="AF2" s="9"/>
      <c r="AG2" s="10"/>
      <c r="AH2" s="8" t="s">
        <v>52</v>
      </c>
      <c r="AI2" s="9"/>
      <c r="AJ2" s="9"/>
      <c r="AK2" s="10"/>
      <c r="AL2" s="8" t="s">
        <v>53</v>
      </c>
      <c r="AM2" s="9"/>
      <c r="AN2" s="9"/>
      <c r="AO2" s="10"/>
      <c r="AP2" s="8" t="s">
        <v>54</v>
      </c>
      <c r="AQ2" s="9"/>
      <c r="AR2" s="9"/>
      <c r="AS2" s="10"/>
      <c r="AT2" s="8" t="s">
        <v>55</v>
      </c>
      <c r="AU2" s="9"/>
      <c r="AV2" s="9"/>
      <c r="AW2" s="10"/>
      <c r="AX2" s="8" t="s">
        <v>56</v>
      </c>
      <c r="AY2" s="9"/>
      <c r="AZ2" s="9"/>
      <c r="BA2" s="10"/>
      <c r="BB2" s="8" t="s">
        <v>57</v>
      </c>
      <c r="BC2" s="9"/>
      <c r="BD2" s="9"/>
      <c r="BE2" s="10"/>
      <c r="BF2" s="8" t="s">
        <v>36</v>
      </c>
      <c r="BG2" s="9"/>
      <c r="BH2" s="9"/>
      <c r="BI2" s="10"/>
      <c r="BJ2" s="8" t="s">
        <v>58</v>
      </c>
      <c r="BK2" s="9"/>
      <c r="BL2" s="9"/>
      <c r="BM2" s="10"/>
      <c r="BN2" s="8" t="s">
        <v>59</v>
      </c>
      <c r="BO2" s="9"/>
      <c r="BP2" s="9"/>
      <c r="BQ2" s="10"/>
      <c r="BR2" s="8" t="s">
        <v>60</v>
      </c>
      <c r="BS2" s="9"/>
      <c r="BT2" s="9"/>
      <c r="BU2" s="10"/>
      <c r="BV2" s="8" t="s">
        <v>18</v>
      </c>
      <c r="BW2" s="9"/>
      <c r="BX2" s="9"/>
      <c r="BY2" s="10"/>
      <c r="BZ2" s="8" t="s">
        <v>62</v>
      </c>
      <c r="CA2" s="9"/>
      <c r="CB2" s="9"/>
      <c r="CC2" s="10"/>
      <c r="CD2" s="8" t="s">
        <v>63</v>
      </c>
      <c r="CE2" s="9"/>
      <c r="CF2" s="9"/>
      <c r="CG2" s="10"/>
      <c r="CH2" s="8" t="s">
        <v>64</v>
      </c>
      <c r="CI2" s="9"/>
      <c r="CJ2" s="9"/>
      <c r="CK2" s="10"/>
      <c r="CL2" s="8" t="s">
        <v>65</v>
      </c>
      <c r="CM2" s="9"/>
      <c r="CN2" s="9"/>
      <c r="CO2" s="10"/>
      <c r="CP2" s="8" t="s">
        <v>99</v>
      </c>
      <c r="CQ2" s="9"/>
      <c r="CR2" s="9"/>
      <c r="CS2" s="10"/>
      <c r="CT2" s="8" t="s">
        <v>67</v>
      </c>
      <c r="CU2" s="9"/>
      <c r="CV2" s="9"/>
      <c r="CW2" s="10"/>
      <c r="CX2" s="8" t="s">
        <v>68</v>
      </c>
      <c r="CY2" s="9"/>
      <c r="CZ2" s="9"/>
      <c r="DA2" s="10"/>
      <c r="DB2" s="8" t="s">
        <v>100</v>
      </c>
      <c r="DC2" s="9"/>
      <c r="DD2" s="9"/>
      <c r="DE2" s="10"/>
      <c r="DF2" s="8" t="s">
        <v>32</v>
      </c>
      <c r="DG2" s="9"/>
      <c r="DH2" s="9"/>
      <c r="DI2" s="10"/>
      <c r="DJ2" s="8" t="s">
        <v>101</v>
      </c>
      <c r="DK2" s="9"/>
      <c r="DL2" s="9"/>
      <c r="DM2" s="10"/>
      <c r="DN2" s="8" t="s">
        <v>70</v>
      </c>
      <c r="DO2" s="9"/>
      <c r="DP2" s="9"/>
      <c r="DQ2" s="10"/>
      <c r="DR2" s="8" t="s">
        <v>71</v>
      </c>
      <c r="DS2" s="9"/>
      <c r="DT2" s="9"/>
      <c r="DU2" s="10"/>
      <c r="DV2" s="8" t="s">
        <v>72</v>
      </c>
      <c r="DW2" s="9"/>
      <c r="DX2" s="9"/>
      <c r="DY2" s="10"/>
      <c r="DZ2" s="8" t="s">
        <v>73</v>
      </c>
      <c r="EA2" s="9"/>
      <c r="EB2" s="9"/>
      <c r="EC2" s="10"/>
      <c r="ED2" s="8" t="s">
        <v>33</v>
      </c>
      <c r="EE2" s="9"/>
      <c r="EF2" s="9"/>
      <c r="EG2" s="10"/>
      <c r="EH2" s="8" t="s">
        <v>74</v>
      </c>
      <c r="EI2" s="9"/>
      <c r="EJ2" s="9"/>
      <c r="EK2" s="10"/>
      <c r="EL2" s="8" t="s">
        <v>75</v>
      </c>
      <c r="EM2" s="9"/>
      <c r="EN2" s="9"/>
      <c r="EO2" s="10"/>
      <c r="EP2" s="8" t="s">
        <v>76</v>
      </c>
      <c r="EQ2" s="9"/>
      <c r="ER2" s="9"/>
      <c r="ES2" s="10"/>
      <c r="ET2" s="8" t="s">
        <v>77</v>
      </c>
      <c r="EU2" s="9"/>
      <c r="EV2" s="9"/>
      <c r="EW2" s="10"/>
      <c r="EX2" s="8" t="s">
        <v>78</v>
      </c>
      <c r="EY2" s="9"/>
      <c r="EZ2" s="9"/>
      <c r="FA2" s="10"/>
      <c r="FB2" s="8" t="s">
        <v>79</v>
      </c>
      <c r="FC2" s="9"/>
      <c r="FD2" s="9"/>
      <c r="FE2" s="10"/>
      <c r="FF2" s="8" t="s">
        <v>80</v>
      </c>
      <c r="FG2" s="9"/>
      <c r="FH2" s="9"/>
      <c r="FI2" s="10"/>
      <c r="FJ2" s="8" t="s">
        <v>81</v>
      </c>
      <c r="FK2" s="9"/>
      <c r="FL2" s="9"/>
      <c r="FM2" s="10"/>
      <c r="FN2" s="8" t="s">
        <v>82</v>
      </c>
      <c r="FO2" s="9"/>
      <c r="FP2" s="9"/>
      <c r="FQ2" s="10"/>
      <c r="FR2" s="8" t="s">
        <v>83</v>
      </c>
      <c r="FS2" s="9"/>
      <c r="FT2" s="9"/>
      <c r="FU2" s="10"/>
      <c r="FV2" s="8" t="s">
        <v>84</v>
      </c>
      <c r="FW2" s="9"/>
      <c r="FX2" s="9"/>
      <c r="FY2" s="10"/>
      <c r="FZ2" s="8" t="s">
        <v>24</v>
      </c>
      <c r="GA2" s="9"/>
      <c r="GB2" s="9"/>
      <c r="GC2" s="10"/>
      <c r="GD2" s="8" t="s">
        <v>1</v>
      </c>
      <c r="GE2" s="9"/>
      <c r="GF2" s="9"/>
      <c r="GG2" s="9"/>
      <c r="GH2" s="12"/>
      <c r="GI2" s="12"/>
      <c r="GJ2" s="12"/>
      <c r="HA2" s="13" t="s">
        <v>2</v>
      </c>
      <c r="HO2" s="13" t="s">
        <v>3</v>
      </c>
    </row>
    <row r="3" spans="1:236" s="20" customFormat="1" ht="11.25" customHeight="1">
      <c r="A3" s="14" t="s">
        <v>4</v>
      </c>
      <c r="B3" s="15" t="s">
        <v>5</v>
      </c>
      <c r="C3" s="16" t="s">
        <v>6</v>
      </c>
      <c r="D3" s="16" t="s">
        <v>7</v>
      </c>
      <c r="E3" s="16" t="s">
        <v>8</v>
      </c>
      <c r="F3" s="15" t="str">
        <f t="shared" ref="F3:M3" si="0">B3</f>
        <v>Production</v>
      </c>
      <c r="G3" s="16" t="str">
        <f t="shared" si="0"/>
        <v>Domestic sales</v>
      </c>
      <c r="H3" s="16" t="str">
        <f t="shared" si="0"/>
        <v>Exports sales</v>
      </c>
      <c r="I3" s="16" t="str">
        <f t="shared" si="0"/>
        <v>Total sales</v>
      </c>
      <c r="J3" s="15" t="str">
        <f t="shared" si="0"/>
        <v>Production</v>
      </c>
      <c r="K3" s="16" t="str">
        <f t="shared" si="0"/>
        <v>Domestic sales</v>
      </c>
      <c r="L3" s="16" t="str">
        <f t="shared" si="0"/>
        <v>Exports sales</v>
      </c>
      <c r="M3" s="16" t="str">
        <f t="shared" si="0"/>
        <v>Total sales</v>
      </c>
      <c r="N3" s="15" t="str">
        <f>F3</f>
        <v>Production</v>
      </c>
      <c r="O3" s="16" t="str">
        <f>G3</f>
        <v>Domestic sales</v>
      </c>
      <c r="P3" s="16" t="str">
        <f>H3</f>
        <v>Exports sales</v>
      </c>
      <c r="Q3" s="17" t="str">
        <f>I3</f>
        <v>Total sales</v>
      </c>
      <c r="R3" s="15" t="str">
        <f>N3</f>
        <v>Production</v>
      </c>
      <c r="S3" s="16" t="str">
        <f>O3</f>
        <v>Domestic sales</v>
      </c>
      <c r="T3" s="16" t="str">
        <f>P3</f>
        <v>Exports sales</v>
      </c>
      <c r="U3" s="17" t="str">
        <f>Q3</f>
        <v>Total sales</v>
      </c>
      <c r="V3" s="15" t="str">
        <f>AL3</f>
        <v>Production</v>
      </c>
      <c r="W3" s="16" t="str">
        <f>AM3</f>
        <v>Domestic sales</v>
      </c>
      <c r="X3" s="16" t="str">
        <f>AN3</f>
        <v>Exports sales</v>
      </c>
      <c r="Y3" s="16" t="str">
        <f>AO3</f>
        <v>Total sales</v>
      </c>
      <c r="Z3" s="15" t="str">
        <f t="shared" ref="Z3:AK3" si="1">V3</f>
        <v>Production</v>
      </c>
      <c r="AA3" s="16" t="str">
        <f t="shared" si="1"/>
        <v>Domestic sales</v>
      </c>
      <c r="AB3" s="16" t="str">
        <f t="shared" si="1"/>
        <v>Exports sales</v>
      </c>
      <c r="AC3" s="16" t="str">
        <f t="shared" si="1"/>
        <v>Total sales</v>
      </c>
      <c r="AD3" s="15" t="str">
        <f t="shared" si="1"/>
        <v>Production</v>
      </c>
      <c r="AE3" s="16" t="str">
        <f t="shared" si="1"/>
        <v>Domestic sales</v>
      </c>
      <c r="AF3" s="16" t="str">
        <f t="shared" si="1"/>
        <v>Exports sales</v>
      </c>
      <c r="AG3" s="16" t="str">
        <f t="shared" si="1"/>
        <v>Total sales</v>
      </c>
      <c r="AH3" s="15" t="str">
        <f t="shared" si="1"/>
        <v>Production</v>
      </c>
      <c r="AI3" s="16" t="str">
        <f t="shared" si="1"/>
        <v>Domestic sales</v>
      </c>
      <c r="AJ3" s="16" t="str">
        <f t="shared" si="1"/>
        <v>Exports sales</v>
      </c>
      <c r="AK3" s="16" t="str">
        <f t="shared" si="1"/>
        <v>Total sales</v>
      </c>
      <c r="AL3" s="15" t="str">
        <f t="shared" ref="AL3:AS3" si="2">B3</f>
        <v>Production</v>
      </c>
      <c r="AM3" s="16" t="str">
        <f t="shared" si="2"/>
        <v>Domestic sales</v>
      </c>
      <c r="AN3" s="16" t="str">
        <f t="shared" si="2"/>
        <v>Exports sales</v>
      </c>
      <c r="AO3" s="17" t="str">
        <f t="shared" si="2"/>
        <v>Total sales</v>
      </c>
      <c r="AP3" s="15" t="str">
        <f t="shared" si="2"/>
        <v>Production</v>
      </c>
      <c r="AQ3" s="16" t="str">
        <f t="shared" si="2"/>
        <v>Domestic sales</v>
      </c>
      <c r="AR3" s="16" t="str">
        <f t="shared" si="2"/>
        <v>Exports sales</v>
      </c>
      <c r="AS3" s="17" t="str">
        <f t="shared" si="2"/>
        <v>Total sales</v>
      </c>
      <c r="AT3" s="15" t="str">
        <f t="shared" ref="AT3:BA3" si="3">N3</f>
        <v>Production</v>
      </c>
      <c r="AU3" s="16" t="str">
        <f t="shared" si="3"/>
        <v>Domestic sales</v>
      </c>
      <c r="AV3" s="16" t="str">
        <f t="shared" si="3"/>
        <v>Exports sales</v>
      </c>
      <c r="AW3" s="17" t="str">
        <f t="shared" si="3"/>
        <v>Total sales</v>
      </c>
      <c r="AX3" s="15" t="str">
        <f t="shared" si="3"/>
        <v>Production</v>
      </c>
      <c r="AY3" s="16" t="str">
        <f t="shared" si="3"/>
        <v>Domestic sales</v>
      </c>
      <c r="AZ3" s="16" t="str">
        <f t="shared" si="3"/>
        <v>Exports sales</v>
      </c>
      <c r="BA3" s="17" t="str">
        <f t="shared" si="3"/>
        <v>Total sales</v>
      </c>
      <c r="BB3" s="15" t="str">
        <f t="shared" ref="BB3:DI3" si="4">Z3</f>
        <v>Production</v>
      </c>
      <c r="BC3" s="16" t="str">
        <f t="shared" si="4"/>
        <v>Domestic sales</v>
      </c>
      <c r="BD3" s="16" t="str">
        <f t="shared" si="4"/>
        <v>Exports sales</v>
      </c>
      <c r="BE3" s="17" t="str">
        <f t="shared" si="4"/>
        <v>Total sales</v>
      </c>
      <c r="BF3" s="15" t="str">
        <f t="shared" si="4"/>
        <v>Production</v>
      </c>
      <c r="BG3" s="16" t="str">
        <f t="shared" si="4"/>
        <v>Domestic sales</v>
      </c>
      <c r="BH3" s="16" t="str">
        <f t="shared" si="4"/>
        <v>Exports sales</v>
      </c>
      <c r="BI3" s="17" t="str">
        <f t="shared" si="4"/>
        <v>Total sales</v>
      </c>
      <c r="BJ3" s="15" t="str">
        <f t="shared" si="4"/>
        <v>Production</v>
      </c>
      <c r="BK3" s="16" t="str">
        <f t="shared" si="4"/>
        <v>Domestic sales</v>
      </c>
      <c r="BL3" s="16" t="str">
        <f t="shared" si="4"/>
        <v>Exports sales</v>
      </c>
      <c r="BM3" s="17" t="str">
        <f t="shared" si="4"/>
        <v>Total sales</v>
      </c>
      <c r="BN3" s="15" t="str">
        <f t="shared" si="4"/>
        <v>Production</v>
      </c>
      <c r="BO3" s="16" t="str">
        <f t="shared" si="4"/>
        <v>Domestic sales</v>
      </c>
      <c r="BP3" s="16" t="str">
        <f t="shared" si="4"/>
        <v>Exports sales</v>
      </c>
      <c r="BQ3" s="17" t="str">
        <f t="shared" si="4"/>
        <v>Total sales</v>
      </c>
      <c r="BR3" s="15" t="str">
        <f t="shared" si="4"/>
        <v>Production</v>
      </c>
      <c r="BS3" s="16" t="str">
        <f t="shared" si="4"/>
        <v>Domestic sales</v>
      </c>
      <c r="BT3" s="16" t="str">
        <f t="shared" si="4"/>
        <v>Exports sales</v>
      </c>
      <c r="BU3" s="17" t="str">
        <f t="shared" si="4"/>
        <v>Total sales</v>
      </c>
      <c r="BV3" s="15" t="str">
        <f t="shared" si="4"/>
        <v>Production</v>
      </c>
      <c r="BW3" s="16" t="str">
        <f t="shared" si="4"/>
        <v>Domestic sales</v>
      </c>
      <c r="BX3" s="16" t="str">
        <f t="shared" si="4"/>
        <v>Exports sales</v>
      </c>
      <c r="BY3" s="17" t="str">
        <f t="shared" si="4"/>
        <v>Total sales</v>
      </c>
      <c r="BZ3" s="15" t="str">
        <f t="shared" si="4"/>
        <v>Production</v>
      </c>
      <c r="CA3" s="16" t="str">
        <f t="shared" si="4"/>
        <v>Domestic sales</v>
      </c>
      <c r="CB3" s="16" t="str">
        <f t="shared" si="4"/>
        <v>Exports sales</v>
      </c>
      <c r="CC3" s="17" t="str">
        <f t="shared" si="4"/>
        <v>Total sales</v>
      </c>
      <c r="CD3" s="15" t="str">
        <f t="shared" si="4"/>
        <v>Production</v>
      </c>
      <c r="CE3" s="16" t="str">
        <f t="shared" si="4"/>
        <v>Domestic sales</v>
      </c>
      <c r="CF3" s="16" t="str">
        <f t="shared" si="4"/>
        <v>Exports sales</v>
      </c>
      <c r="CG3" s="17" t="str">
        <f t="shared" si="4"/>
        <v>Total sales</v>
      </c>
      <c r="CH3" s="15" t="str">
        <f t="shared" si="4"/>
        <v>Production</v>
      </c>
      <c r="CI3" s="16" t="str">
        <f t="shared" si="4"/>
        <v>Domestic sales</v>
      </c>
      <c r="CJ3" s="16" t="str">
        <f t="shared" si="4"/>
        <v>Exports sales</v>
      </c>
      <c r="CK3" s="17" t="str">
        <f t="shared" si="4"/>
        <v>Total sales</v>
      </c>
      <c r="CL3" s="15" t="str">
        <f t="shared" si="4"/>
        <v>Production</v>
      </c>
      <c r="CM3" s="16" t="str">
        <f t="shared" si="4"/>
        <v>Domestic sales</v>
      </c>
      <c r="CN3" s="16" t="str">
        <f t="shared" si="4"/>
        <v>Exports sales</v>
      </c>
      <c r="CO3" s="17" t="str">
        <f t="shared" si="4"/>
        <v>Total sales</v>
      </c>
      <c r="CP3" s="15" t="str">
        <f t="shared" si="4"/>
        <v>Production</v>
      </c>
      <c r="CQ3" s="16" t="str">
        <f t="shared" si="4"/>
        <v>Domestic sales</v>
      </c>
      <c r="CR3" s="16" t="str">
        <f t="shared" si="4"/>
        <v>Exports sales</v>
      </c>
      <c r="CS3" s="17" t="str">
        <f t="shared" si="4"/>
        <v>Total sales</v>
      </c>
      <c r="CT3" s="15" t="str">
        <f t="shared" si="4"/>
        <v>Production</v>
      </c>
      <c r="CU3" s="16" t="str">
        <f t="shared" si="4"/>
        <v>Domestic sales</v>
      </c>
      <c r="CV3" s="16" t="str">
        <f t="shared" si="4"/>
        <v>Exports sales</v>
      </c>
      <c r="CW3" s="17" t="str">
        <f t="shared" si="4"/>
        <v>Total sales</v>
      </c>
      <c r="CX3" s="15" t="str">
        <f t="shared" si="4"/>
        <v>Production</v>
      </c>
      <c r="CY3" s="16" t="str">
        <f t="shared" si="4"/>
        <v>Domestic sales</v>
      </c>
      <c r="CZ3" s="16" t="str">
        <f t="shared" si="4"/>
        <v>Exports sales</v>
      </c>
      <c r="DA3" s="17" t="str">
        <f t="shared" si="4"/>
        <v>Total sales</v>
      </c>
      <c r="DB3" s="15" t="str">
        <f t="shared" si="4"/>
        <v>Production</v>
      </c>
      <c r="DC3" s="16" t="str">
        <f t="shared" si="4"/>
        <v>Domestic sales</v>
      </c>
      <c r="DD3" s="16" t="str">
        <f t="shared" si="4"/>
        <v>Exports sales</v>
      </c>
      <c r="DE3" s="17" t="str">
        <f t="shared" si="4"/>
        <v>Total sales</v>
      </c>
      <c r="DF3" s="15" t="str">
        <f t="shared" si="4"/>
        <v>Production</v>
      </c>
      <c r="DG3" s="16" t="str">
        <f t="shared" si="4"/>
        <v>Domestic sales</v>
      </c>
      <c r="DH3" s="16" t="str">
        <f t="shared" si="4"/>
        <v>Exports sales</v>
      </c>
      <c r="DI3" s="17" t="str">
        <f t="shared" si="4"/>
        <v>Total sales</v>
      </c>
      <c r="DJ3" s="16" t="str">
        <f t="shared" ref="DJ3:EG3" si="5">CD3</f>
        <v>Production</v>
      </c>
      <c r="DK3" s="16" t="str">
        <f t="shared" si="5"/>
        <v>Domestic sales</v>
      </c>
      <c r="DL3" s="16" t="str">
        <f t="shared" si="5"/>
        <v>Exports sales</v>
      </c>
      <c r="DM3" s="17" t="str">
        <f t="shared" si="5"/>
        <v>Total sales</v>
      </c>
      <c r="DN3" s="15" t="str">
        <f t="shared" si="5"/>
        <v>Production</v>
      </c>
      <c r="DO3" s="16" t="str">
        <f t="shared" si="5"/>
        <v>Domestic sales</v>
      </c>
      <c r="DP3" s="16" t="str">
        <f t="shared" si="5"/>
        <v>Exports sales</v>
      </c>
      <c r="DQ3" s="17" t="str">
        <f t="shared" si="5"/>
        <v>Total sales</v>
      </c>
      <c r="DR3" s="15" t="str">
        <f t="shared" si="5"/>
        <v>Production</v>
      </c>
      <c r="DS3" s="16" t="str">
        <f t="shared" si="5"/>
        <v>Domestic sales</v>
      </c>
      <c r="DT3" s="16" t="str">
        <f t="shared" si="5"/>
        <v>Exports sales</v>
      </c>
      <c r="DU3" s="17" t="str">
        <f t="shared" si="5"/>
        <v>Total sales</v>
      </c>
      <c r="DV3" s="15" t="str">
        <f t="shared" si="5"/>
        <v>Production</v>
      </c>
      <c r="DW3" s="16" t="str">
        <f t="shared" si="5"/>
        <v>Domestic sales</v>
      </c>
      <c r="DX3" s="16" t="str">
        <f t="shared" si="5"/>
        <v>Exports sales</v>
      </c>
      <c r="DY3" s="17" t="str">
        <f t="shared" si="5"/>
        <v>Total sales</v>
      </c>
      <c r="DZ3" s="15" t="str">
        <f t="shared" si="5"/>
        <v>Production</v>
      </c>
      <c r="EA3" s="16" t="str">
        <f t="shared" si="5"/>
        <v>Domestic sales</v>
      </c>
      <c r="EB3" s="16" t="str">
        <f t="shared" si="5"/>
        <v>Exports sales</v>
      </c>
      <c r="EC3" s="17" t="str">
        <f t="shared" si="5"/>
        <v>Total sales</v>
      </c>
      <c r="ED3" s="15" t="str">
        <f t="shared" si="5"/>
        <v>Production</v>
      </c>
      <c r="EE3" s="16" t="str">
        <f t="shared" si="5"/>
        <v>Domestic sales</v>
      </c>
      <c r="EF3" s="16" t="str">
        <f t="shared" si="5"/>
        <v>Exports sales</v>
      </c>
      <c r="EG3" s="17" t="str">
        <f t="shared" si="5"/>
        <v>Total sales</v>
      </c>
      <c r="EH3" s="15" t="str">
        <f>CX3</f>
        <v>Production</v>
      </c>
      <c r="EI3" s="16" t="str">
        <f>CY3</f>
        <v>Domestic sales</v>
      </c>
      <c r="EJ3" s="16" t="str">
        <f>CZ3</f>
        <v>Exports sales</v>
      </c>
      <c r="EK3" s="17" t="str">
        <f>DA3</f>
        <v>Total sales</v>
      </c>
      <c r="EL3" s="15" t="str">
        <f>CL3</f>
        <v>Production</v>
      </c>
      <c r="EM3" s="16" t="str">
        <f>CM3</f>
        <v>Domestic sales</v>
      </c>
      <c r="EN3" s="16" t="str">
        <f>CN3</f>
        <v>Exports sales</v>
      </c>
      <c r="EO3" s="17" t="str">
        <f>CO3</f>
        <v>Total sales</v>
      </c>
      <c r="EP3" s="15" t="str">
        <f>DJ3</f>
        <v>Production</v>
      </c>
      <c r="EQ3" s="16" t="str">
        <f>DK3</f>
        <v>Domestic sales</v>
      </c>
      <c r="ER3" s="16" t="str">
        <f>DL3</f>
        <v>Exports sales</v>
      </c>
      <c r="ES3" s="17" t="str">
        <f>DM3</f>
        <v>Total sales</v>
      </c>
      <c r="ET3" s="15" t="str">
        <f>EL3</f>
        <v>Production</v>
      </c>
      <c r="EU3" s="16" t="str">
        <f>EM3</f>
        <v>Domestic sales</v>
      </c>
      <c r="EV3" s="16" t="str">
        <f>EN3</f>
        <v>Exports sales</v>
      </c>
      <c r="EW3" s="17" t="str">
        <f>EO3</f>
        <v>Total sales</v>
      </c>
      <c r="EX3" s="15" t="str">
        <f t="shared" ref="EX3:FI3" si="6">DR3</f>
        <v>Production</v>
      </c>
      <c r="EY3" s="16" t="str">
        <f t="shared" si="6"/>
        <v>Domestic sales</v>
      </c>
      <c r="EZ3" s="16" t="str">
        <f t="shared" si="6"/>
        <v>Exports sales</v>
      </c>
      <c r="FA3" s="17" t="str">
        <f t="shared" si="6"/>
        <v>Total sales</v>
      </c>
      <c r="FB3" s="15" t="str">
        <f t="shared" si="6"/>
        <v>Production</v>
      </c>
      <c r="FC3" s="16" t="str">
        <f t="shared" si="6"/>
        <v>Domestic sales</v>
      </c>
      <c r="FD3" s="16" t="str">
        <f t="shared" si="6"/>
        <v>Exports sales</v>
      </c>
      <c r="FE3" s="17" t="str">
        <f t="shared" si="6"/>
        <v>Total sales</v>
      </c>
      <c r="FF3" s="15" t="str">
        <f t="shared" si="6"/>
        <v>Production</v>
      </c>
      <c r="FG3" s="16" t="str">
        <f t="shared" si="6"/>
        <v>Domestic sales</v>
      </c>
      <c r="FH3" s="16" t="str">
        <f t="shared" si="6"/>
        <v>Exports sales</v>
      </c>
      <c r="FI3" s="17" t="str">
        <f t="shared" si="6"/>
        <v>Total sales</v>
      </c>
      <c r="FJ3" s="15" t="str">
        <f t="shared" ref="FJ3:GC3" si="7">EH3</f>
        <v>Production</v>
      </c>
      <c r="FK3" s="16" t="str">
        <f t="shared" si="7"/>
        <v>Domestic sales</v>
      </c>
      <c r="FL3" s="16" t="str">
        <f t="shared" si="7"/>
        <v>Exports sales</v>
      </c>
      <c r="FM3" s="17" t="str">
        <f t="shared" si="7"/>
        <v>Total sales</v>
      </c>
      <c r="FN3" s="15" t="str">
        <f t="shared" si="7"/>
        <v>Production</v>
      </c>
      <c r="FO3" s="16" t="str">
        <f t="shared" si="7"/>
        <v>Domestic sales</v>
      </c>
      <c r="FP3" s="16" t="str">
        <f t="shared" si="7"/>
        <v>Exports sales</v>
      </c>
      <c r="FQ3" s="17" t="str">
        <f t="shared" si="7"/>
        <v>Total sales</v>
      </c>
      <c r="FR3" s="15" t="str">
        <f t="shared" si="7"/>
        <v>Production</v>
      </c>
      <c r="FS3" s="16" t="str">
        <f t="shared" si="7"/>
        <v>Domestic sales</v>
      </c>
      <c r="FT3" s="16" t="str">
        <f t="shared" si="7"/>
        <v>Exports sales</v>
      </c>
      <c r="FU3" s="17" t="str">
        <f t="shared" si="7"/>
        <v>Total sales</v>
      </c>
      <c r="FV3" s="15" t="str">
        <f t="shared" si="7"/>
        <v>Production</v>
      </c>
      <c r="FW3" s="16" t="str">
        <f t="shared" si="7"/>
        <v>Domestic sales</v>
      </c>
      <c r="FX3" s="16" t="str">
        <f t="shared" si="7"/>
        <v>Exports sales</v>
      </c>
      <c r="FY3" s="17" t="str">
        <f t="shared" si="7"/>
        <v>Total sales</v>
      </c>
      <c r="FZ3" s="15" t="str">
        <f t="shared" si="7"/>
        <v>Production</v>
      </c>
      <c r="GA3" s="16" t="str">
        <f t="shared" si="7"/>
        <v>Domestic sales</v>
      </c>
      <c r="GB3" s="16" t="str">
        <f t="shared" si="7"/>
        <v>Exports sales</v>
      </c>
      <c r="GC3" s="17" t="str">
        <f t="shared" si="7"/>
        <v>Total sales</v>
      </c>
      <c r="GD3" s="15" t="str">
        <f>ET3</f>
        <v>Production</v>
      </c>
      <c r="GE3" s="16" t="str">
        <f>EU3</f>
        <v>Domestic sales</v>
      </c>
      <c r="GF3" s="16" t="str">
        <f>EV3</f>
        <v>Exports sales</v>
      </c>
      <c r="GG3" s="16" t="str">
        <f>EW3</f>
        <v>Total sales</v>
      </c>
      <c r="GH3" s="18"/>
      <c r="GI3" s="16" t="s">
        <v>9</v>
      </c>
      <c r="GJ3" s="18"/>
      <c r="GK3" s="19" t="s">
        <v>10</v>
      </c>
      <c r="GL3" s="19" t="s">
        <v>11</v>
      </c>
      <c r="GM3" s="19" t="s">
        <v>12</v>
      </c>
      <c r="GN3" s="19" t="s">
        <v>13</v>
      </c>
      <c r="GO3" s="19" t="s">
        <v>14</v>
      </c>
      <c r="GP3" s="19" t="s">
        <v>15</v>
      </c>
      <c r="GQ3" s="19" t="s">
        <v>16</v>
      </c>
      <c r="GR3" s="19" t="s">
        <v>17</v>
      </c>
      <c r="GS3" s="19" t="s">
        <v>18</v>
      </c>
      <c r="GT3" s="19" t="s">
        <v>19</v>
      </c>
      <c r="GU3" s="19" t="s">
        <v>20</v>
      </c>
      <c r="GV3" s="19" t="s">
        <v>21</v>
      </c>
      <c r="GW3" s="19" t="s">
        <v>22</v>
      </c>
      <c r="GX3" s="19" t="s">
        <v>23</v>
      </c>
      <c r="GY3" s="19" t="s">
        <v>24</v>
      </c>
      <c r="GZ3" s="19" t="s">
        <v>25</v>
      </c>
      <c r="HA3" s="19" t="s">
        <v>10</v>
      </c>
      <c r="HB3" s="19" t="s">
        <v>11</v>
      </c>
      <c r="HC3" s="19" t="s">
        <v>12</v>
      </c>
      <c r="HD3" s="19" t="s">
        <v>13</v>
      </c>
      <c r="HE3" s="19" t="s">
        <v>14</v>
      </c>
      <c r="HF3" s="19" t="s">
        <v>15</v>
      </c>
      <c r="HG3" s="19" t="s">
        <v>16</v>
      </c>
      <c r="HH3" s="19" t="s">
        <v>17</v>
      </c>
      <c r="HI3" s="19" t="s">
        <v>18</v>
      </c>
      <c r="HJ3" s="19" t="s">
        <v>19</v>
      </c>
      <c r="HK3" s="19" t="s">
        <v>20</v>
      </c>
      <c r="HL3" s="19" t="s">
        <v>21</v>
      </c>
      <c r="HM3" s="19" t="s">
        <v>22</v>
      </c>
      <c r="HN3" s="19" t="s">
        <v>23</v>
      </c>
      <c r="HO3" s="19" t="s">
        <v>10</v>
      </c>
      <c r="HP3" s="19" t="s">
        <v>11</v>
      </c>
      <c r="HQ3" s="19" t="s">
        <v>12</v>
      </c>
      <c r="HR3" s="19" t="s">
        <v>13</v>
      </c>
      <c r="HS3" s="19" t="s">
        <v>14</v>
      </c>
      <c r="HT3" s="19" t="s">
        <v>15</v>
      </c>
      <c r="HU3" s="19" t="s">
        <v>16</v>
      </c>
      <c r="HV3" s="19" t="s">
        <v>17</v>
      </c>
      <c r="HW3" s="19" t="s">
        <v>18</v>
      </c>
      <c r="HX3" s="19" t="s">
        <v>19</v>
      </c>
      <c r="HY3" s="19" t="s">
        <v>20</v>
      </c>
      <c r="HZ3" s="19" t="s">
        <v>21</v>
      </c>
      <c r="IA3" s="19" t="s">
        <v>22</v>
      </c>
      <c r="IB3" s="19" t="s">
        <v>23</v>
      </c>
    </row>
    <row r="4" spans="1:236" ht="11.25" customHeight="1">
      <c r="A4" s="21">
        <v>33695</v>
      </c>
      <c r="B4" s="22">
        <v>0</v>
      </c>
      <c r="C4" s="22">
        <v>0</v>
      </c>
      <c r="D4" s="22">
        <v>0</v>
      </c>
      <c r="E4" s="23">
        <f>C4+D4</f>
        <v>0</v>
      </c>
      <c r="F4" s="22">
        <v>0</v>
      </c>
      <c r="G4" s="22">
        <v>0</v>
      </c>
      <c r="H4" s="22">
        <v>0</v>
      </c>
      <c r="I4" s="23">
        <f>G4+H4</f>
        <v>0</v>
      </c>
      <c r="M4" s="24"/>
      <c r="N4" s="22">
        <v>0</v>
      </c>
      <c r="O4" s="22">
        <v>0</v>
      </c>
      <c r="P4" s="22">
        <v>0</v>
      </c>
      <c r="Q4" s="23">
        <f>O4+P4</f>
        <v>0</v>
      </c>
      <c r="R4" s="22">
        <v>0</v>
      </c>
      <c r="S4" s="22">
        <v>0</v>
      </c>
      <c r="T4" s="22">
        <v>0</v>
      </c>
      <c r="U4" s="23">
        <f>S4+T4</f>
        <v>0</v>
      </c>
      <c r="V4" s="22">
        <v>0</v>
      </c>
      <c r="W4" s="22">
        <v>0</v>
      </c>
      <c r="X4" s="22">
        <v>0</v>
      </c>
      <c r="Y4" s="23">
        <f>W4+X4</f>
        <v>0</v>
      </c>
      <c r="Z4" s="22">
        <v>0</v>
      </c>
      <c r="AA4" s="22">
        <v>0</v>
      </c>
      <c r="AB4" s="22">
        <v>0</v>
      </c>
      <c r="AC4" s="23">
        <f>AA4+AB4</f>
        <v>0</v>
      </c>
      <c r="AD4" s="22">
        <v>0</v>
      </c>
      <c r="AE4" s="22">
        <v>0</v>
      </c>
      <c r="AF4" s="22">
        <v>0</v>
      </c>
      <c r="AG4" s="23">
        <f>AE4+AF4</f>
        <v>0</v>
      </c>
      <c r="AH4" s="22">
        <v>0</v>
      </c>
      <c r="AI4" s="22">
        <v>0</v>
      </c>
      <c r="AJ4" s="22">
        <v>0</v>
      </c>
      <c r="AK4" s="23">
        <f>AI4+AJ4</f>
        <v>0</v>
      </c>
      <c r="AL4" s="22">
        <v>0</v>
      </c>
      <c r="AM4" s="22">
        <v>0</v>
      </c>
      <c r="AN4" s="22">
        <v>0</v>
      </c>
      <c r="AO4" s="23">
        <f>AM4+AN4</f>
        <v>0</v>
      </c>
      <c r="AP4" s="22">
        <v>0</v>
      </c>
      <c r="AQ4" s="22">
        <v>0</v>
      </c>
      <c r="AR4" s="22">
        <v>0</v>
      </c>
      <c r="AS4" s="23">
        <f>AQ4+AR4</f>
        <v>0</v>
      </c>
      <c r="AT4" s="22">
        <v>0</v>
      </c>
      <c r="AU4" s="22">
        <v>0</v>
      </c>
      <c r="AV4" s="22">
        <v>0</v>
      </c>
      <c r="AW4" s="23">
        <f>AU4+AV4</f>
        <v>0</v>
      </c>
      <c r="AX4" s="22">
        <v>0</v>
      </c>
      <c r="AY4" s="22">
        <v>0</v>
      </c>
      <c r="AZ4" s="22">
        <v>0</v>
      </c>
      <c r="BA4" s="23">
        <f>AY4+AZ4</f>
        <v>0</v>
      </c>
      <c r="BB4" s="22">
        <v>0</v>
      </c>
      <c r="BC4" s="22">
        <v>0</v>
      </c>
      <c r="BD4" s="22">
        <v>0</v>
      </c>
      <c r="BE4" s="23">
        <f>BC4+BD4</f>
        <v>0</v>
      </c>
      <c r="BF4" s="22">
        <v>0</v>
      </c>
      <c r="BG4" s="22">
        <v>0</v>
      </c>
      <c r="BH4" s="22">
        <v>0</v>
      </c>
      <c r="BI4" s="23">
        <f>BG4+BH4</f>
        <v>0</v>
      </c>
      <c r="BJ4" s="22">
        <v>0</v>
      </c>
      <c r="BK4" s="22">
        <v>0</v>
      </c>
      <c r="BL4" s="22">
        <v>0</v>
      </c>
      <c r="BM4" s="23">
        <f>BK4+BL4</f>
        <v>0</v>
      </c>
      <c r="BN4" s="22">
        <v>0</v>
      </c>
      <c r="BO4" s="22">
        <v>0</v>
      </c>
      <c r="BP4" s="22">
        <v>0</v>
      </c>
      <c r="BQ4" s="23">
        <f>BO4+BP4</f>
        <v>0</v>
      </c>
      <c r="BR4" s="22">
        <v>0</v>
      </c>
      <c r="BS4" s="22">
        <v>0</v>
      </c>
      <c r="BT4" s="22">
        <v>0</v>
      </c>
      <c r="BU4" s="23">
        <f>BS4+BT4</f>
        <v>0</v>
      </c>
      <c r="BV4" s="22">
        <v>0</v>
      </c>
      <c r="BW4" s="22">
        <v>0</v>
      </c>
      <c r="BX4" s="22">
        <v>0</v>
      </c>
      <c r="BY4" s="23">
        <f>BW4+BX4</f>
        <v>0</v>
      </c>
      <c r="BZ4" s="22">
        <v>0</v>
      </c>
      <c r="CA4" s="22">
        <v>0</v>
      </c>
      <c r="CB4" s="22">
        <v>0</v>
      </c>
      <c r="CC4" s="23">
        <f>CA4+CB4</f>
        <v>0</v>
      </c>
      <c r="CD4" s="22">
        <v>0</v>
      </c>
      <c r="CE4" s="22">
        <v>0</v>
      </c>
      <c r="CF4" s="22">
        <v>0</v>
      </c>
      <c r="CG4" s="23">
        <f>CE4+CF4</f>
        <v>0</v>
      </c>
      <c r="CH4" s="22">
        <v>0</v>
      </c>
      <c r="CI4" s="22">
        <v>0</v>
      </c>
      <c r="CJ4" s="22">
        <v>0</v>
      </c>
      <c r="CK4" s="23">
        <f>CI4+CJ4</f>
        <v>0</v>
      </c>
      <c r="CL4" s="22">
        <v>0</v>
      </c>
      <c r="CM4" s="22">
        <v>0</v>
      </c>
      <c r="CN4" s="22">
        <v>0</v>
      </c>
      <c r="CO4" s="23">
        <f>CM4+CN4</f>
        <v>0</v>
      </c>
      <c r="CP4" s="22">
        <v>0</v>
      </c>
      <c r="CQ4" s="22">
        <v>0</v>
      </c>
      <c r="CR4" s="22">
        <v>0</v>
      </c>
      <c r="CS4" s="23">
        <f>CQ4+CR4</f>
        <v>0</v>
      </c>
      <c r="CT4" s="22">
        <v>0</v>
      </c>
      <c r="CU4" s="22">
        <v>0</v>
      </c>
      <c r="CV4" s="22">
        <v>0</v>
      </c>
      <c r="CW4" s="23">
        <f>CU4+CV4</f>
        <v>0</v>
      </c>
      <c r="CX4" s="22">
        <v>0</v>
      </c>
      <c r="CY4" s="22">
        <v>0</v>
      </c>
      <c r="CZ4" s="22">
        <v>0</v>
      </c>
      <c r="DA4" s="23">
        <f>CY4+CZ4</f>
        <v>0</v>
      </c>
      <c r="DB4" s="22">
        <v>0</v>
      </c>
      <c r="DC4" s="22">
        <v>0</v>
      </c>
      <c r="DD4" s="22">
        <v>0</v>
      </c>
      <c r="DE4" s="23">
        <f>DC4+DD4</f>
        <v>0</v>
      </c>
      <c r="DF4" s="25"/>
      <c r="DI4" s="23"/>
      <c r="DJ4" s="22">
        <v>0</v>
      </c>
      <c r="DK4" s="22">
        <v>0</v>
      </c>
      <c r="DL4" s="22">
        <v>0</v>
      </c>
      <c r="DM4" s="23">
        <f>DK4+DL4</f>
        <v>0</v>
      </c>
      <c r="DN4" s="22">
        <v>0</v>
      </c>
      <c r="DO4" s="22">
        <v>0</v>
      </c>
      <c r="DP4" s="22">
        <v>0</v>
      </c>
      <c r="DQ4" s="23">
        <f>DO4+DP4</f>
        <v>0</v>
      </c>
      <c r="DR4" s="22">
        <v>0</v>
      </c>
      <c r="DS4" s="22">
        <v>0</v>
      </c>
      <c r="DT4" s="22">
        <v>0</v>
      </c>
      <c r="DU4" s="23">
        <f>DS4+DT4</f>
        <v>0</v>
      </c>
      <c r="DV4" s="22">
        <v>0</v>
      </c>
      <c r="DW4" s="22">
        <v>0</v>
      </c>
      <c r="DX4" s="22">
        <v>0</v>
      </c>
      <c r="DY4" s="23">
        <f>DW4+DX4</f>
        <v>0</v>
      </c>
      <c r="DZ4" s="22">
        <v>0</v>
      </c>
      <c r="EA4" s="22">
        <v>0</v>
      </c>
      <c r="EB4" s="22">
        <v>0</v>
      </c>
      <c r="EC4" s="23">
        <f>EA4+EB4</f>
        <v>0</v>
      </c>
      <c r="ED4" s="26"/>
      <c r="EE4" s="27"/>
      <c r="EF4" s="27"/>
      <c r="EG4" s="24"/>
      <c r="EH4" s="22">
        <v>0</v>
      </c>
      <c r="EI4" s="22">
        <v>0</v>
      </c>
      <c r="EJ4" s="22">
        <v>0</v>
      </c>
      <c r="EK4" s="23">
        <f>EI4+EJ4</f>
        <v>0</v>
      </c>
      <c r="EL4" s="22">
        <v>0</v>
      </c>
      <c r="EM4" s="22">
        <v>0</v>
      </c>
      <c r="EN4" s="22">
        <v>0</v>
      </c>
      <c r="EO4" s="23">
        <f>EM4+EN4</f>
        <v>0</v>
      </c>
      <c r="EP4" s="22">
        <v>0</v>
      </c>
      <c r="EQ4" s="22">
        <v>0</v>
      </c>
      <c r="ER4" s="22">
        <v>0</v>
      </c>
      <c r="ES4" s="23">
        <f>EQ4+ER4</f>
        <v>0</v>
      </c>
      <c r="ET4" s="22">
        <v>0</v>
      </c>
      <c r="EU4" s="22">
        <v>0</v>
      </c>
      <c r="EV4" s="22">
        <v>0</v>
      </c>
      <c r="EW4" s="23">
        <f>EU4+EV4</f>
        <v>0</v>
      </c>
      <c r="EX4" s="22">
        <v>0</v>
      </c>
      <c r="EY4" s="22">
        <v>0</v>
      </c>
      <c r="EZ4" s="22">
        <v>0</v>
      </c>
      <c r="FA4" s="23">
        <f>EY4+EZ4</f>
        <v>0</v>
      </c>
      <c r="FB4" s="22">
        <v>0</v>
      </c>
      <c r="FC4" s="22">
        <v>0</v>
      </c>
      <c r="FD4" s="22">
        <v>0</v>
      </c>
      <c r="FE4" s="23">
        <f>FC4+FD4</f>
        <v>0</v>
      </c>
      <c r="FF4" s="22">
        <v>0</v>
      </c>
      <c r="FG4" s="22">
        <v>0</v>
      </c>
      <c r="FH4" s="22">
        <v>0</v>
      </c>
      <c r="FI4" s="23">
        <f>FG4+FH4</f>
        <v>0</v>
      </c>
      <c r="FJ4" s="22">
        <v>0</v>
      </c>
      <c r="FK4" s="22">
        <v>0</v>
      </c>
      <c r="FL4" s="22">
        <v>0</v>
      </c>
      <c r="FM4" s="23">
        <f>FK4+FL4</f>
        <v>0</v>
      </c>
      <c r="FN4" s="22">
        <v>0</v>
      </c>
      <c r="FO4" s="22">
        <v>0</v>
      </c>
      <c r="FP4" s="22">
        <v>0</v>
      </c>
      <c r="FQ4" s="23">
        <f>FO4+FP4</f>
        <v>0</v>
      </c>
      <c r="FR4" s="22">
        <v>0</v>
      </c>
      <c r="FS4" s="22">
        <v>0</v>
      </c>
      <c r="FT4" s="22">
        <v>0</v>
      </c>
      <c r="FU4" s="23">
        <f>FS4+FT4</f>
        <v>0</v>
      </c>
      <c r="FV4" s="22">
        <v>0</v>
      </c>
      <c r="FW4" s="22">
        <v>0</v>
      </c>
      <c r="FX4" s="22">
        <v>0</v>
      </c>
      <c r="FY4" s="23">
        <v>0</v>
      </c>
      <c r="FZ4" s="22">
        <v>0</v>
      </c>
      <c r="GA4" s="22">
        <v>0</v>
      </c>
      <c r="GB4" s="22">
        <v>0</v>
      </c>
      <c r="GC4" s="23">
        <f>GA4+GB4</f>
        <v>0</v>
      </c>
      <c r="GD4" s="22">
        <f t="shared" ref="GD4:GG67" si="8">+B4+F4+N4+R4+V4+Z4+AD4+AH4+AL4+AP4+AT4+AX4+BB4+BF4+BJ4+BN4+BR4+BV4+BZ4+CD4+CH4+CL4+CP4+CT4+CX4+DB4+DJ4+DN4+DR4+DV4+DZ4+EH4+EL4+EP4+ET4+EX4+FB4+FF4+FJ4+FN4+FR4+FV4+FZ4</f>
        <v>0</v>
      </c>
      <c r="GE4" s="22">
        <f t="shared" si="8"/>
        <v>0</v>
      </c>
      <c r="GF4" s="22">
        <f t="shared" si="8"/>
        <v>0</v>
      </c>
      <c r="GG4" s="22">
        <f t="shared" si="8"/>
        <v>0</v>
      </c>
      <c r="GI4" s="22"/>
      <c r="GJ4" s="22"/>
    </row>
    <row r="5" spans="1:236" ht="11.25" customHeight="1">
      <c r="A5" s="28">
        <v>33725</v>
      </c>
      <c r="B5" s="22">
        <v>0</v>
      </c>
      <c r="C5" s="22">
        <v>0</v>
      </c>
      <c r="D5" s="22">
        <v>0</v>
      </c>
      <c r="E5" s="23">
        <f t="shared" ref="E5:E68" si="9">C5+D5</f>
        <v>0</v>
      </c>
      <c r="F5" s="22">
        <v>0</v>
      </c>
      <c r="G5" s="22">
        <v>0</v>
      </c>
      <c r="H5" s="22">
        <v>0</v>
      </c>
      <c r="I5" s="23">
        <f t="shared" ref="I5:I68" si="10">G5+H5</f>
        <v>0</v>
      </c>
      <c r="M5" s="23"/>
      <c r="N5" s="22">
        <v>0</v>
      </c>
      <c r="O5" s="22">
        <v>0</v>
      </c>
      <c r="P5" s="22">
        <v>0</v>
      </c>
      <c r="Q5" s="23">
        <f t="shared" ref="Q5:Q68" si="11">O5+P5</f>
        <v>0</v>
      </c>
      <c r="R5" s="22">
        <v>0</v>
      </c>
      <c r="S5" s="22">
        <v>0</v>
      </c>
      <c r="T5" s="22">
        <v>0</v>
      </c>
      <c r="U5" s="23">
        <f t="shared" ref="U5:U68" si="12">S5+T5</f>
        <v>0</v>
      </c>
      <c r="V5" s="22">
        <v>0</v>
      </c>
      <c r="W5" s="22">
        <v>0</v>
      </c>
      <c r="X5" s="22">
        <v>0</v>
      </c>
      <c r="Y5" s="23">
        <f t="shared" ref="Y5:Y68" si="13">W5+X5</f>
        <v>0</v>
      </c>
      <c r="Z5" s="22">
        <v>0</v>
      </c>
      <c r="AA5" s="22">
        <v>0</v>
      </c>
      <c r="AB5" s="22">
        <v>0</v>
      </c>
      <c r="AC5" s="23">
        <f t="shared" ref="AC5:AC68" si="14">AA5+AB5</f>
        <v>0</v>
      </c>
      <c r="AD5" s="22">
        <v>0</v>
      </c>
      <c r="AE5" s="22">
        <v>0</v>
      </c>
      <c r="AF5" s="22">
        <v>0</v>
      </c>
      <c r="AG5" s="23">
        <f t="shared" ref="AG5:AG68" si="15">AE5+AF5</f>
        <v>0</v>
      </c>
      <c r="AH5" s="22">
        <v>0</v>
      </c>
      <c r="AI5" s="22">
        <v>0</v>
      </c>
      <c r="AJ5" s="22">
        <v>0</v>
      </c>
      <c r="AK5" s="23">
        <f t="shared" ref="AK5:AK15" si="16">AI5+AJ5</f>
        <v>0</v>
      </c>
      <c r="AL5" s="22">
        <v>0</v>
      </c>
      <c r="AM5" s="22">
        <v>0</v>
      </c>
      <c r="AN5" s="22">
        <v>0</v>
      </c>
      <c r="AO5" s="23">
        <f t="shared" ref="AO5:AO15" si="17">AM5+AN5</f>
        <v>0</v>
      </c>
      <c r="AP5" s="22">
        <v>0</v>
      </c>
      <c r="AQ5" s="22">
        <v>0</v>
      </c>
      <c r="AR5" s="22">
        <v>0</v>
      </c>
      <c r="AS5" s="23">
        <f t="shared" ref="AS5:AS15" si="18">AQ5+AR5</f>
        <v>0</v>
      </c>
      <c r="AT5" s="22">
        <v>0</v>
      </c>
      <c r="AU5" s="22">
        <v>0</v>
      </c>
      <c r="AV5" s="22">
        <v>0</v>
      </c>
      <c r="AW5" s="23">
        <f t="shared" ref="AW5:AW15" si="19">AU5+AV5</f>
        <v>0</v>
      </c>
      <c r="AX5" s="22">
        <v>0</v>
      </c>
      <c r="AY5" s="22">
        <v>0</v>
      </c>
      <c r="AZ5" s="22">
        <v>0</v>
      </c>
      <c r="BA5" s="23">
        <f t="shared" ref="BA5:BA15" si="20">AY5+AZ5</f>
        <v>0</v>
      </c>
      <c r="BB5" s="22">
        <v>0</v>
      </c>
      <c r="BC5" s="22">
        <v>0</v>
      </c>
      <c r="BD5" s="22">
        <v>0</v>
      </c>
      <c r="BE5" s="23">
        <f t="shared" ref="BE5:BE15" si="21">BC5+BD5</f>
        <v>0</v>
      </c>
      <c r="BF5" s="22">
        <v>0</v>
      </c>
      <c r="BG5" s="22">
        <v>0</v>
      </c>
      <c r="BH5" s="22">
        <v>0</v>
      </c>
      <c r="BI5" s="23">
        <f t="shared" ref="BI5:BI15" si="22">BG5+BH5</f>
        <v>0</v>
      </c>
      <c r="BJ5" s="22">
        <v>0</v>
      </c>
      <c r="BK5" s="22">
        <v>0</v>
      </c>
      <c r="BL5" s="22">
        <v>0</v>
      </c>
      <c r="BM5" s="23">
        <f t="shared" ref="BM5:BM15" si="23">BK5+BL5</f>
        <v>0</v>
      </c>
      <c r="BN5" s="22">
        <v>0</v>
      </c>
      <c r="BO5" s="22">
        <v>0</v>
      </c>
      <c r="BP5" s="22">
        <v>0</v>
      </c>
      <c r="BQ5" s="23">
        <f t="shared" ref="BQ5:BQ15" si="24">BO5+BP5</f>
        <v>0</v>
      </c>
      <c r="BR5" s="22">
        <v>0</v>
      </c>
      <c r="BS5" s="22">
        <v>0</v>
      </c>
      <c r="BT5" s="22">
        <v>0</v>
      </c>
      <c r="BU5" s="23">
        <f t="shared" ref="BU5:BU15" si="25">BS5+BT5</f>
        <v>0</v>
      </c>
      <c r="BV5" s="22">
        <v>0</v>
      </c>
      <c r="BW5" s="22">
        <v>0</v>
      </c>
      <c r="BX5" s="22">
        <v>0</v>
      </c>
      <c r="BY5" s="23">
        <f t="shared" ref="BY5:BY15" si="26">BW5+BX5</f>
        <v>0</v>
      </c>
      <c r="BZ5" s="22">
        <v>0</v>
      </c>
      <c r="CA5" s="22">
        <v>0</v>
      </c>
      <c r="CB5" s="22">
        <v>0</v>
      </c>
      <c r="CC5" s="23">
        <f t="shared" ref="CC5:CC15" si="27">CA5+CB5</f>
        <v>0</v>
      </c>
      <c r="CD5" s="22">
        <v>0</v>
      </c>
      <c r="CE5" s="22">
        <v>0</v>
      </c>
      <c r="CF5" s="22">
        <v>0</v>
      </c>
      <c r="CG5" s="23">
        <f t="shared" ref="CG5:CG15" si="28">CE5+CF5</f>
        <v>0</v>
      </c>
      <c r="CH5" s="22">
        <v>0</v>
      </c>
      <c r="CI5" s="22">
        <v>0</v>
      </c>
      <c r="CJ5" s="22">
        <v>0</v>
      </c>
      <c r="CK5" s="23">
        <f t="shared" ref="CK5:CK15" si="29">CI5+CJ5</f>
        <v>0</v>
      </c>
      <c r="CL5" s="22">
        <v>0</v>
      </c>
      <c r="CM5" s="22">
        <v>0</v>
      </c>
      <c r="CN5" s="22">
        <v>0</v>
      </c>
      <c r="CO5" s="23">
        <f t="shared" ref="CO5:CO68" si="30">CM5+CN5</f>
        <v>0</v>
      </c>
      <c r="CP5" s="22">
        <v>0</v>
      </c>
      <c r="CQ5" s="22">
        <v>0</v>
      </c>
      <c r="CR5" s="22">
        <v>0</v>
      </c>
      <c r="CS5" s="23">
        <f t="shared" ref="CS5:CS15" si="31">CQ5+CR5</f>
        <v>0</v>
      </c>
      <c r="CT5" s="22">
        <v>0</v>
      </c>
      <c r="CU5" s="22">
        <v>0</v>
      </c>
      <c r="CV5" s="22">
        <v>0</v>
      </c>
      <c r="CW5" s="23">
        <f t="shared" ref="CW5:CW15" si="32">CU5+CV5</f>
        <v>0</v>
      </c>
      <c r="CX5" s="22">
        <v>0</v>
      </c>
      <c r="CY5" s="22">
        <v>0</v>
      </c>
      <c r="CZ5" s="22">
        <v>0</v>
      </c>
      <c r="DA5" s="23">
        <f t="shared" ref="DA5:DA15" si="33">CY5+CZ5</f>
        <v>0</v>
      </c>
      <c r="DB5" s="22">
        <v>0</v>
      </c>
      <c r="DC5" s="22">
        <v>0</v>
      </c>
      <c r="DD5" s="22">
        <v>0</v>
      </c>
      <c r="DE5" s="23">
        <f t="shared" ref="DE5:DE15" si="34">DC5+DD5</f>
        <v>0</v>
      </c>
      <c r="DF5" s="25"/>
      <c r="DI5" s="23"/>
      <c r="DJ5" s="22">
        <v>0</v>
      </c>
      <c r="DK5" s="22">
        <v>0</v>
      </c>
      <c r="DL5" s="22">
        <v>0</v>
      </c>
      <c r="DM5" s="23">
        <f t="shared" ref="DM5:DM15" si="35">DK5+DL5</f>
        <v>0</v>
      </c>
      <c r="DN5" s="22">
        <v>0</v>
      </c>
      <c r="DO5" s="22">
        <v>0</v>
      </c>
      <c r="DP5" s="22">
        <v>0</v>
      </c>
      <c r="DQ5" s="23">
        <f t="shared" ref="DQ5:DQ15" si="36">DO5+DP5</f>
        <v>0</v>
      </c>
      <c r="DR5" s="22">
        <v>0</v>
      </c>
      <c r="DS5" s="22">
        <v>0</v>
      </c>
      <c r="DT5" s="22">
        <v>0</v>
      </c>
      <c r="DU5" s="23">
        <f t="shared" ref="DU5:DU15" si="37">DS5+DT5</f>
        <v>0</v>
      </c>
      <c r="DV5" s="22">
        <v>0</v>
      </c>
      <c r="DW5" s="22">
        <v>0</v>
      </c>
      <c r="DX5" s="22">
        <v>0</v>
      </c>
      <c r="DY5" s="23">
        <f t="shared" ref="DY5:DY15" si="38">DW5+DX5</f>
        <v>0</v>
      </c>
      <c r="DZ5" s="22">
        <v>0</v>
      </c>
      <c r="EA5" s="22">
        <v>0</v>
      </c>
      <c r="EB5" s="22">
        <v>0</v>
      </c>
      <c r="EC5" s="23">
        <f t="shared" ref="EC5:EC15" si="39">EA5+EB5</f>
        <v>0</v>
      </c>
      <c r="ED5" s="25"/>
      <c r="EG5" s="23"/>
      <c r="EH5" s="22">
        <v>0</v>
      </c>
      <c r="EI5" s="22">
        <v>0</v>
      </c>
      <c r="EJ5" s="22">
        <v>0</v>
      </c>
      <c r="EK5" s="23">
        <f t="shared" ref="EK5:EK15" si="40">EI5+EJ5</f>
        <v>0</v>
      </c>
      <c r="EL5" s="22">
        <v>0</v>
      </c>
      <c r="EM5" s="22">
        <v>0</v>
      </c>
      <c r="EN5" s="22">
        <v>0</v>
      </c>
      <c r="EO5" s="23">
        <f t="shared" ref="EO5:EO15" si="41">EM5+EN5</f>
        <v>0</v>
      </c>
      <c r="EP5" s="22">
        <v>0</v>
      </c>
      <c r="EQ5" s="22">
        <v>0</v>
      </c>
      <c r="ER5" s="22">
        <v>0</v>
      </c>
      <c r="ES5" s="23">
        <f t="shared" ref="ES5:ES15" si="42">EQ5+ER5</f>
        <v>0</v>
      </c>
      <c r="ET5" s="22">
        <v>0</v>
      </c>
      <c r="EU5" s="22">
        <v>0</v>
      </c>
      <c r="EV5" s="22">
        <v>0</v>
      </c>
      <c r="EW5" s="23">
        <f t="shared" ref="EW5:EW15" si="43">EU5+EV5</f>
        <v>0</v>
      </c>
      <c r="EX5" s="22">
        <v>0</v>
      </c>
      <c r="EY5" s="22">
        <v>0</v>
      </c>
      <c r="EZ5" s="22">
        <v>0</v>
      </c>
      <c r="FA5" s="23">
        <f t="shared" ref="FA5:FA68" si="44">EY5+EZ5</f>
        <v>0</v>
      </c>
      <c r="FB5" s="22">
        <v>0</v>
      </c>
      <c r="FC5" s="22">
        <v>0</v>
      </c>
      <c r="FD5" s="22">
        <v>0</v>
      </c>
      <c r="FE5" s="23">
        <f t="shared" ref="FE5:FE15" si="45">FC5+FD5</f>
        <v>0</v>
      </c>
      <c r="FF5" s="22">
        <v>0</v>
      </c>
      <c r="FG5" s="22">
        <v>0</v>
      </c>
      <c r="FH5" s="22">
        <v>0</v>
      </c>
      <c r="FI5" s="23">
        <f t="shared" ref="FI5:FI68" si="46">FG5+FH5</f>
        <v>0</v>
      </c>
      <c r="FJ5" s="22">
        <v>0</v>
      </c>
      <c r="FK5" s="22">
        <v>0</v>
      </c>
      <c r="FL5" s="22">
        <v>0</v>
      </c>
      <c r="FM5" s="23">
        <f t="shared" ref="FM5:FM15" si="47">FK5+FL5</f>
        <v>0</v>
      </c>
      <c r="FN5" s="22">
        <v>0</v>
      </c>
      <c r="FO5" s="22">
        <v>0</v>
      </c>
      <c r="FP5" s="22">
        <v>0</v>
      </c>
      <c r="FQ5" s="23">
        <f t="shared" ref="FQ5:FQ15" si="48">FO5+FP5</f>
        <v>0</v>
      </c>
      <c r="FR5" s="22">
        <v>0</v>
      </c>
      <c r="FS5" s="22">
        <v>0</v>
      </c>
      <c r="FT5" s="22">
        <v>0</v>
      </c>
      <c r="FU5" s="23">
        <f t="shared" ref="FU5:FU15" si="49">FS5+FT5</f>
        <v>0</v>
      </c>
      <c r="FV5" s="22">
        <v>0</v>
      </c>
      <c r="FW5" s="22">
        <v>0</v>
      </c>
      <c r="FX5" s="22">
        <v>0</v>
      </c>
      <c r="FY5" s="23">
        <v>0</v>
      </c>
      <c r="FZ5" s="22">
        <v>0</v>
      </c>
      <c r="GA5" s="22">
        <v>0</v>
      </c>
      <c r="GB5" s="22">
        <v>0</v>
      </c>
      <c r="GC5" s="23">
        <f t="shared" ref="GC5:GC15" si="50">GA5+GB5</f>
        <v>0</v>
      </c>
      <c r="GD5" s="22">
        <f t="shared" si="8"/>
        <v>0</v>
      </c>
      <c r="GE5" s="22">
        <f t="shared" si="8"/>
        <v>0</v>
      </c>
      <c r="GF5" s="22">
        <f t="shared" si="8"/>
        <v>0</v>
      </c>
      <c r="GG5" s="22">
        <f t="shared" si="8"/>
        <v>0</v>
      </c>
      <c r="GI5" s="22"/>
      <c r="GJ5" s="22"/>
    </row>
    <row r="6" spans="1:236" ht="11.25" customHeight="1">
      <c r="A6" s="28">
        <v>33756</v>
      </c>
      <c r="B6" s="22">
        <v>0</v>
      </c>
      <c r="C6" s="22">
        <v>0</v>
      </c>
      <c r="D6" s="22">
        <v>0</v>
      </c>
      <c r="E6" s="23">
        <f t="shared" si="9"/>
        <v>0</v>
      </c>
      <c r="F6" s="22">
        <v>0</v>
      </c>
      <c r="G6" s="22">
        <v>0</v>
      </c>
      <c r="H6" s="22">
        <v>0</v>
      </c>
      <c r="I6" s="23">
        <f t="shared" si="10"/>
        <v>0</v>
      </c>
      <c r="M6" s="23"/>
      <c r="N6" s="22">
        <v>0</v>
      </c>
      <c r="O6" s="22">
        <v>0</v>
      </c>
      <c r="P6" s="22">
        <v>0</v>
      </c>
      <c r="Q6" s="23">
        <f t="shared" si="11"/>
        <v>0</v>
      </c>
      <c r="R6" s="22">
        <v>0</v>
      </c>
      <c r="S6" s="22">
        <v>0</v>
      </c>
      <c r="T6" s="22">
        <v>0</v>
      </c>
      <c r="U6" s="23">
        <f t="shared" si="12"/>
        <v>0</v>
      </c>
      <c r="V6" s="22">
        <v>0</v>
      </c>
      <c r="W6" s="22">
        <v>0</v>
      </c>
      <c r="X6" s="22">
        <v>0</v>
      </c>
      <c r="Y6" s="23">
        <f t="shared" si="13"/>
        <v>0</v>
      </c>
      <c r="Z6" s="22">
        <v>0</v>
      </c>
      <c r="AA6" s="22">
        <v>0</v>
      </c>
      <c r="AB6" s="22">
        <v>0</v>
      </c>
      <c r="AC6" s="23">
        <f t="shared" si="14"/>
        <v>0</v>
      </c>
      <c r="AD6" s="22">
        <v>0</v>
      </c>
      <c r="AE6" s="22">
        <v>0</v>
      </c>
      <c r="AF6" s="22">
        <v>0</v>
      </c>
      <c r="AG6" s="23">
        <f t="shared" si="15"/>
        <v>0</v>
      </c>
      <c r="AH6" s="22">
        <v>0</v>
      </c>
      <c r="AI6" s="22">
        <v>0</v>
      </c>
      <c r="AJ6" s="22">
        <v>0</v>
      </c>
      <c r="AK6" s="23">
        <f t="shared" si="16"/>
        <v>0</v>
      </c>
      <c r="AL6" s="22">
        <v>0</v>
      </c>
      <c r="AM6" s="22">
        <v>0</v>
      </c>
      <c r="AN6" s="22">
        <v>0</v>
      </c>
      <c r="AO6" s="23">
        <f t="shared" si="17"/>
        <v>0</v>
      </c>
      <c r="AP6" s="22">
        <v>0</v>
      </c>
      <c r="AQ6" s="22">
        <v>0</v>
      </c>
      <c r="AR6" s="22">
        <v>0</v>
      </c>
      <c r="AS6" s="23">
        <f t="shared" si="18"/>
        <v>0</v>
      </c>
      <c r="AT6" s="22">
        <v>0</v>
      </c>
      <c r="AU6" s="22">
        <v>0</v>
      </c>
      <c r="AV6" s="22">
        <v>0</v>
      </c>
      <c r="AW6" s="23">
        <f t="shared" si="19"/>
        <v>0</v>
      </c>
      <c r="AX6" s="22">
        <v>0</v>
      </c>
      <c r="AY6" s="22">
        <v>0</v>
      </c>
      <c r="AZ6" s="22">
        <v>0</v>
      </c>
      <c r="BA6" s="23">
        <f t="shared" si="20"/>
        <v>0</v>
      </c>
      <c r="BB6" s="22">
        <v>0</v>
      </c>
      <c r="BC6" s="22">
        <v>0</v>
      </c>
      <c r="BD6" s="22">
        <v>0</v>
      </c>
      <c r="BE6" s="23">
        <f t="shared" si="21"/>
        <v>0</v>
      </c>
      <c r="BF6" s="22">
        <v>0</v>
      </c>
      <c r="BG6" s="22">
        <v>0</v>
      </c>
      <c r="BH6" s="22">
        <v>0</v>
      </c>
      <c r="BI6" s="23">
        <f t="shared" si="22"/>
        <v>0</v>
      </c>
      <c r="BJ6" s="22">
        <v>0</v>
      </c>
      <c r="BK6" s="22">
        <v>0</v>
      </c>
      <c r="BL6" s="22">
        <v>0</v>
      </c>
      <c r="BM6" s="23">
        <f t="shared" si="23"/>
        <v>0</v>
      </c>
      <c r="BN6" s="22">
        <v>0</v>
      </c>
      <c r="BO6" s="22">
        <v>0</v>
      </c>
      <c r="BP6" s="22">
        <v>0</v>
      </c>
      <c r="BQ6" s="23">
        <f t="shared" si="24"/>
        <v>0</v>
      </c>
      <c r="BR6" s="22">
        <v>0</v>
      </c>
      <c r="BS6" s="22">
        <v>0</v>
      </c>
      <c r="BT6" s="22">
        <v>0</v>
      </c>
      <c r="BU6" s="23">
        <f t="shared" si="25"/>
        <v>0</v>
      </c>
      <c r="BV6" s="22">
        <v>0</v>
      </c>
      <c r="BW6" s="22">
        <v>0</v>
      </c>
      <c r="BX6" s="22">
        <v>0</v>
      </c>
      <c r="BY6" s="23">
        <f t="shared" si="26"/>
        <v>0</v>
      </c>
      <c r="BZ6" s="22">
        <v>0</v>
      </c>
      <c r="CA6" s="22">
        <v>0</v>
      </c>
      <c r="CB6" s="22">
        <v>0</v>
      </c>
      <c r="CC6" s="23">
        <f t="shared" si="27"/>
        <v>0</v>
      </c>
      <c r="CD6" s="22">
        <v>0</v>
      </c>
      <c r="CE6" s="22">
        <v>0</v>
      </c>
      <c r="CF6" s="22">
        <v>0</v>
      </c>
      <c r="CG6" s="23">
        <f t="shared" si="28"/>
        <v>0</v>
      </c>
      <c r="CH6" s="22">
        <v>0</v>
      </c>
      <c r="CI6" s="22">
        <v>0</v>
      </c>
      <c r="CJ6" s="22">
        <v>0</v>
      </c>
      <c r="CK6" s="23">
        <f t="shared" si="29"/>
        <v>0</v>
      </c>
      <c r="CL6" s="22">
        <v>0</v>
      </c>
      <c r="CM6" s="22">
        <v>0</v>
      </c>
      <c r="CN6" s="22">
        <v>0</v>
      </c>
      <c r="CO6" s="23">
        <f t="shared" si="30"/>
        <v>0</v>
      </c>
      <c r="CP6" s="22">
        <v>0</v>
      </c>
      <c r="CQ6" s="22">
        <v>0</v>
      </c>
      <c r="CR6" s="22">
        <v>0</v>
      </c>
      <c r="CS6" s="23">
        <f t="shared" si="31"/>
        <v>0</v>
      </c>
      <c r="CT6" s="22">
        <v>0</v>
      </c>
      <c r="CU6" s="22">
        <v>0</v>
      </c>
      <c r="CV6" s="22">
        <v>0</v>
      </c>
      <c r="CW6" s="23">
        <f t="shared" si="32"/>
        <v>0</v>
      </c>
      <c r="CX6" s="22">
        <v>0</v>
      </c>
      <c r="CY6" s="22">
        <v>0</v>
      </c>
      <c r="CZ6" s="22">
        <v>0</v>
      </c>
      <c r="DA6" s="23">
        <f t="shared" si="33"/>
        <v>0</v>
      </c>
      <c r="DB6" s="22">
        <v>0</v>
      </c>
      <c r="DC6" s="22">
        <v>0</v>
      </c>
      <c r="DD6" s="22">
        <v>0</v>
      </c>
      <c r="DE6" s="23">
        <f t="shared" si="34"/>
        <v>0</v>
      </c>
      <c r="DF6" s="25"/>
      <c r="DI6" s="23"/>
      <c r="DJ6" s="22">
        <v>0</v>
      </c>
      <c r="DK6" s="22">
        <v>0</v>
      </c>
      <c r="DL6" s="22">
        <v>0</v>
      </c>
      <c r="DM6" s="23">
        <f t="shared" si="35"/>
        <v>0</v>
      </c>
      <c r="DN6" s="22">
        <v>0</v>
      </c>
      <c r="DO6" s="22">
        <v>0</v>
      </c>
      <c r="DP6" s="22">
        <v>0</v>
      </c>
      <c r="DQ6" s="23">
        <f t="shared" si="36"/>
        <v>0</v>
      </c>
      <c r="DR6" s="22">
        <v>0</v>
      </c>
      <c r="DS6" s="22">
        <v>0</v>
      </c>
      <c r="DT6" s="22">
        <v>0</v>
      </c>
      <c r="DU6" s="23">
        <f t="shared" si="37"/>
        <v>0</v>
      </c>
      <c r="DV6" s="22">
        <v>0</v>
      </c>
      <c r="DW6" s="22">
        <v>0</v>
      </c>
      <c r="DX6" s="22">
        <v>0</v>
      </c>
      <c r="DY6" s="23">
        <f t="shared" si="38"/>
        <v>0</v>
      </c>
      <c r="DZ6" s="22">
        <v>0</v>
      </c>
      <c r="EA6" s="22">
        <v>0</v>
      </c>
      <c r="EB6" s="22">
        <v>0</v>
      </c>
      <c r="EC6" s="23">
        <f t="shared" si="39"/>
        <v>0</v>
      </c>
      <c r="ED6" s="25"/>
      <c r="EG6" s="23"/>
      <c r="EH6" s="22">
        <v>0</v>
      </c>
      <c r="EI6" s="22">
        <v>0</v>
      </c>
      <c r="EJ6" s="22">
        <v>0</v>
      </c>
      <c r="EK6" s="23">
        <f t="shared" si="40"/>
        <v>0</v>
      </c>
      <c r="EL6" s="22">
        <v>0</v>
      </c>
      <c r="EM6" s="22">
        <v>0</v>
      </c>
      <c r="EN6" s="22">
        <v>0</v>
      </c>
      <c r="EO6" s="23">
        <f t="shared" si="41"/>
        <v>0</v>
      </c>
      <c r="EP6" s="22">
        <v>0</v>
      </c>
      <c r="EQ6" s="22">
        <v>0</v>
      </c>
      <c r="ER6" s="22">
        <v>0</v>
      </c>
      <c r="ES6" s="23">
        <f t="shared" si="42"/>
        <v>0</v>
      </c>
      <c r="ET6" s="22">
        <v>0</v>
      </c>
      <c r="EU6" s="22">
        <v>0</v>
      </c>
      <c r="EV6" s="22">
        <v>0</v>
      </c>
      <c r="EW6" s="23">
        <f t="shared" si="43"/>
        <v>0</v>
      </c>
      <c r="EX6" s="22">
        <v>0</v>
      </c>
      <c r="EY6" s="22">
        <v>0</v>
      </c>
      <c r="EZ6" s="22">
        <v>0</v>
      </c>
      <c r="FA6" s="23">
        <f t="shared" si="44"/>
        <v>0</v>
      </c>
      <c r="FB6" s="22">
        <v>0</v>
      </c>
      <c r="FC6" s="22">
        <v>0</v>
      </c>
      <c r="FD6" s="22">
        <v>0</v>
      </c>
      <c r="FE6" s="23">
        <f t="shared" si="45"/>
        <v>0</v>
      </c>
      <c r="FF6" s="22">
        <v>0</v>
      </c>
      <c r="FG6" s="22">
        <v>0</v>
      </c>
      <c r="FH6" s="22">
        <v>0</v>
      </c>
      <c r="FI6" s="23">
        <f t="shared" si="46"/>
        <v>0</v>
      </c>
      <c r="FJ6" s="22">
        <v>0</v>
      </c>
      <c r="FK6" s="22">
        <v>0</v>
      </c>
      <c r="FL6" s="22">
        <v>0</v>
      </c>
      <c r="FM6" s="23">
        <f t="shared" si="47"/>
        <v>0</v>
      </c>
      <c r="FN6" s="22">
        <v>0</v>
      </c>
      <c r="FO6" s="22">
        <v>0</v>
      </c>
      <c r="FP6" s="22">
        <v>0</v>
      </c>
      <c r="FQ6" s="23">
        <f t="shared" si="48"/>
        <v>0</v>
      </c>
      <c r="FR6" s="22">
        <v>0</v>
      </c>
      <c r="FS6" s="22">
        <v>0</v>
      </c>
      <c r="FT6" s="22">
        <v>0</v>
      </c>
      <c r="FU6" s="23">
        <f t="shared" si="49"/>
        <v>0</v>
      </c>
      <c r="FV6" s="22">
        <v>0</v>
      </c>
      <c r="FW6" s="22">
        <v>0</v>
      </c>
      <c r="FX6" s="22">
        <v>0</v>
      </c>
      <c r="FY6" s="23">
        <v>0</v>
      </c>
      <c r="FZ6" s="22">
        <v>0</v>
      </c>
      <c r="GA6" s="22">
        <v>0</v>
      </c>
      <c r="GB6" s="22">
        <v>0</v>
      </c>
      <c r="GC6" s="23">
        <f t="shared" si="50"/>
        <v>0</v>
      </c>
      <c r="GD6" s="22">
        <f t="shared" si="8"/>
        <v>0</v>
      </c>
      <c r="GE6" s="22">
        <f t="shared" si="8"/>
        <v>0</v>
      </c>
      <c r="GF6" s="22">
        <f t="shared" si="8"/>
        <v>0</v>
      </c>
      <c r="GG6" s="22">
        <f t="shared" si="8"/>
        <v>0</v>
      </c>
      <c r="GI6" s="22"/>
      <c r="GJ6" s="22"/>
    </row>
    <row r="7" spans="1:236" ht="11.25" customHeight="1">
      <c r="A7" s="28">
        <v>33786</v>
      </c>
      <c r="B7" s="22">
        <v>0</v>
      </c>
      <c r="C7" s="22">
        <v>0</v>
      </c>
      <c r="D7" s="22">
        <v>0</v>
      </c>
      <c r="E7" s="23">
        <f t="shared" si="9"/>
        <v>0</v>
      </c>
      <c r="F7" s="22">
        <v>0</v>
      </c>
      <c r="G7" s="22">
        <v>0</v>
      </c>
      <c r="H7" s="22">
        <v>0</v>
      </c>
      <c r="I7" s="23">
        <f t="shared" si="10"/>
        <v>0</v>
      </c>
      <c r="M7" s="23"/>
      <c r="N7" s="22">
        <v>0</v>
      </c>
      <c r="O7" s="22">
        <v>0</v>
      </c>
      <c r="P7" s="22">
        <v>0</v>
      </c>
      <c r="Q7" s="23">
        <f t="shared" si="11"/>
        <v>0</v>
      </c>
      <c r="R7" s="22">
        <v>0</v>
      </c>
      <c r="S7" s="22">
        <v>0</v>
      </c>
      <c r="T7" s="22">
        <v>0</v>
      </c>
      <c r="U7" s="23">
        <f t="shared" si="12"/>
        <v>0</v>
      </c>
      <c r="V7" s="22">
        <v>0</v>
      </c>
      <c r="W7" s="22">
        <v>0</v>
      </c>
      <c r="X7" s="22">
        <v>0</v>
      </c>
      <c r="Y7" s="23">
        <f t="shared" si="13"/>
        <v>0</v>
      </c>
      <c r="Z7" s="22">
        <v>0</v>
      </c>
      <c r="AA7" s="22">
        <v>0</v>
      </c>
      <c r="AB7" s="22">
        <v>0</v>
      </c>
      <c r="AC7" s="23">
        <f t="shared" si="14"/>
        <v>0</v>
      </c>
      <c r="AD7" s="22">
        <v>0</v>
      </c>
      <c r="AE7" s="22">
        <v>0</v>
      </c>
      <c r="AF7" s="22">
        <v>0</v>
      </c>
      <c r="AG7" s="23">
        <f t="shared" si="15"/>
        <v>0</v>
      </c>
      <c r="AH7" s="22">
        <v>0</v>
      </c>
      <c r="AI7" s="22">
        <v>0</v>
      </c>
      <c r="AJ7" s="22">
        <v>0</v>
      </c>
      <c r="AK7" s="23">
        <f t="shared" si="16"/>
        <v>0</v>
      </c>
      <c r="AL7" s="22">
        <v>0</v>
      </c>
      <c r="AM7" s="22">
        <v>0</v>
      </c>
      <c r="AN7" s="22">
        <v>0</v>
      </c>
      <c r="AO7" s="23">
        <f t="shared" si="17"/>
        <v>0</v>
      </c>
      <c r="AP7" s="22">
        <v>0</v>
      </c>
      <c r="AQ7" s="22">
        <v>0</v>
      </c>
      <c r="AR7" s="22">
        <v>0</v>
      </c>
      <c r="AS7" s="23">
        <f t="shared" si="18"/>
        <v>0</v>
      </c>
      <c r="AT7" s="22">
        <v>0</v>
      </c>
      <c r="AU7" s="22">
        <v>0</v>
      </c>
      <c r="AV7" s="22">
        <v>0</v>
      </c>
      <c r="AW7" s="23">
        <f t="shared" si="19"/>
        <v>0</v>
      </c>
      <c r="AX7" s="22">
        <v>0</v>
      </c>
      <c r="AY7" s="22">
        <v>0</v>
      </c>
      <c r="AZ7" s="22">
        <v>0</v>
      </c>
      <c r="BA7" s="23">
        <f t="shared" si="20"/>
        <v>0</v>
      </c>
      <c r="BB7" s="22">
        <v>0</v>
      </c>
      <c r="BC7" s="22">
        <v>0</v>
      </c>
      <c r="BD7" s="22">
        <v>0</v>
      </c>
      <c r="BE7" s="23">
        <f t="shared" si="21"/>
        <v>0</v>
      </c>
      <c r="BF7" s="22">
        <v>0</v>
      </c>
      <c r="BG7" s="22">
        <v>0</v>
      </c>
      <c r="BH7" s="22">
        <v>0</v>
      </c>
      <c r="BI7" s="23">
        <f t="shared" si="22"/>
        <v>0</v>
      </c>
      <c r="BJ7" s="22">
        <v>0</v>
      </c>
      <c r="BK7" s="22">
        <v>0</v>
      </c>
      <c r="BL7" s="22">
        <v>0</v>
      </c>
      <c r="BM7" s="23">
        <f t="shared" si="23"/>
        <v>0</v>
      </c>
      <c r="BN7" s="22">
        <v>0</v>
      </c>
      <c r="BO7" s="22">
        <v>0</v>
      </c>
      <c r="BP7" s="22">
        <v>0</v>
      </c>
      <c r="BQ7" s="23">
        <f t="shared" si="24"/>
        <v>0</v>
      </c>
      <c r="BR7" s="22">
        <v>0</v>
      </c>
      <c r="BS7" s="22">
        <v>0</v>
      </c>
      <c r="BT7" s="22">
        <v>0</v>
      </c>
      <c r="BU7" s="23">
        <f t="shared" si="25"/>
        <v>0</v>
      </c>
      <c r="BV7" s="22">
        <v>0</v>
      </c>
      <c r="BW7" s="22">
        <v>0</v>
      </c>
      <c r="BX7" s="22">
        <v>0</v>
      </c>
      <c r="BY7" s="23">
        <f t="shared" si="26"/>
        <v>0</v>
      </c>
      <c r="BZ7" s="22">
        <v>0</v>
      </c>
      <c r="CA7" s="22">
        <v>0</v>
      </c>
      <c r="CB7" s="22">
        <v>0</v>
      </c>
      <c r="CC7" s="23">
        <f t="shared" si="27"/>
        <v>0</v>
      </c>
      <c r="CD7" s="22">
        <v>0</v>
      </c>
      <c r="CE7" s="22">
        <v>0</v>
      </c>
      <c r="CF7" s="22">
        <v>0</v>
      </c>
      <c r="CG7" s="23">
        <f t="shared" si="28"/>
        <v>0</v>
      </c>
      <c r="CH7" s="22">
        <v>0</v>
      </c>
      <c r="CI7" s="22">
        <v>0</v>
      </c>
      <c r="CJ7" s="22">
        <v>0</v>
      </c>
      <c r="CK7" s="23">
        <f t="shared" si="29"/>
        <v>0</v>
      </c>
      <c r="CL7" s="22">
        <v>0</v>
      </c>
      <c r="CM7" s="22">
        <v>0</v>
      </c>
      <c r="CN7" s="22">
        <v>0</v>
      </c>
      <c r="CO7" s="23">
        <f t="shared" si="30"/>
        <v>0</v>
      </c>
      <c r="CP7" s="22">
        <v>0</v>
      </c>
      <c r="CQ7" s="22">
        <v>0</v>
      </c>
      <c r="CR7" s="22">
        <v>0</v>
      </c>
      <c r="CS7" s="23">
        <f t="shared" si="31"/>
        <v>0</v>
      </c>
      <c r="CT7" s="22">
        <v>0</v>
      </c>
      <c r="CU7" s="22">
        <v>0</v>
      </c>
      <c r="CV7" s="22">
        <v>0</v>
      </c>
      <c r="CW7" s="23">
        <f t="shared" si="32"/>
        <v>0</v>
      </c>
      <c r="CX7" s="22">
        <v>0</v>
      </c>
      <c r="CY7" s="22">
        <v>0</v>
      </c>
      <c r="CZ7" s="22">
        <v>0</v>
      </c>
      <c r="DA7" s="23">
        <f t="shared" si="33"/>
        <v>0</v>
      </c>
      <c r="DB7" s="22">
        <v>0</v>
      </c>
      <c r="DC7" s="22">
        <v>0</v>
      </c>
      <c r="DD7" s="22">
        <v>0</v>
      </c>
      <c r="DE7" s="23">
        <f t="shared" si="34"/>
        <v>0</v>
      </c>
      <c r="DF7" s="25"/>
      <c r="DI7" s="23"/>
      <c r="DJ7" s="22">
        <v>0</v>
      </c>
      <c r="DK7" s="22">
        <v>0</v>
      </c>
      <c r="DL7" s="22">
        <v>0</v>
      </c>
      <c r="DM7" s="23">
        <f t="shared" si="35"/>
        <v>0</v>
      </c>
      <c r="DN7" s="22">
        <v>0</v>
      </c>
      <c r="DO7" s="22">
        <v>0</v>
      </c>
      <c r="DP7" s="22">
        <v>0</v>
      </c>
      <c r="DQ7" s="23">
        <f t="shared" si="36"/>
        <v>0</v>
      </c>
      <c r="DR7" s="22">
        <v>0</v>
      </c>
      <c r="DS7" s="22">
        <v>0</v>
      </c>
      <c r="DT7" s="22">
        <v>0</v>
      </c>
      <c r="DU7" s="23">
        <f t="shared" si="37"/>
        <v>0</v>
      </c>
      <c r="DV7" s="22">
        <v>0</v>
      </c>
      <c r="DW7" s="22">
        <v>0</v>
      </c>
      <c r="DX7" s="22">
        <v>0</v>
      </c>
      <c r="DY7" s="23">
        <f t="shared" si="38"/>
        <v>0</v>
      </c>
      <c r="DZ7" s="22">
        <v>0</v>
      </c>
      <c r="EA7" s="22">
        <v>0</v>
      </c>
      <c r="EB7" s="22">
        <v>0</v>
      </c>
      <c r="EC7" s="23">
        <f t="shared" si="39"/>
        <v>0</v>
      </c>
      <c r="ED7" s="25"/>
      <c r="EG7" s="23"/>
      <c r="EH7" s="22">
        <v>0</v>
      </c>
      <c r="EI7" s="22">
        <v>0</v>
      </c>
      <c r="EJ7" s="22">
        <v>0</v>
      </c>
      <c r="EK7" s="23">
        <f t="shared" si="40"/>
        <v>0</v>
      </c>
      <c r="EL7" s="22">
        <v>0</v>
      </c>
      <c r="EM7" s="22">
        <v>0</v>
      </c>
      <c r="EN7" s="22">
        <v>0</v>
      </c>
      <c r="EO7" s="23">
        <f t="shared" si="41"/>
        <v>0</v>
      </c>
      <c r="EP7" s="22">
        <v>0</v>
      </c>
      <c r="EQ7" s="22">
        <v>0</v>
      </c>
      <c r="ER7" s="22">
        <v>0</v>
      </c>
      <c r="ES7" s="23">
        <f t="shared" si="42"/>
        <v>0</v>
      </c>
      <c r="ET7" s="22">
        <v>0</v>
      </c>
      <c r="EU7" s="22">
        <v>0</v>
      </c>
      <c r="EV7" s="22">
        <v>0</v>
      </c>
      <c r="EW7" s="23">
        <f t="shared" si="43"/>
        <v>0</v>
      </c>
      <c r="EX7" s="22">
        <v>0</v>
      </c>
      <c r="EY7" s="22">
        <v>0</v>
      </c>
      <c r="EZ7" s="22">
        <v>0</v>
      </c>
      <c r="FA7" s="23">
        <f t="shared" si="44"/>
        <v>0</v>
      </c>
      <c r="FB7" s="22">
        <v>0</v>
      </c>
      <c r="FC7" s="22">
        <v>0</v>
      </c>
      <c r="FD7" s="22">
        <v>0</v>
      </c>
      <c r="FE7" s="23">
        <f t="shared" si="45"/>
        <v>0</v>
      </c>
      <c r="FF7" s="22">
        <v>0</v>
      </c>
      <c r="FG7" s="22">
        <v>0</v>
      </c>
      <c r="FH7" s="22">
        <v>0</v>
      </c>
      <c r="FI7" s="23">
        <f t="shared" si="46"/>
        <v>0</v>
      </c>
      <c r="FJ7" s="22">
        <v>0</v>
      </c>
      <c r="FK7" s="22">
        <v>0</v>
      </c>
      <c r="FL7" s="22">
        <v>0</v>
      </c>
      <c r="FM7" s="23">
        <f t="shared" si="47"/>
        <v>0</v>
      </c>
      <c r="FN7" s="22">
        <v>0</v>
      </c>
      <c r="FO7" s="22">
        <v>0</v>
      </c>
      <c r="FP7" s="22">
        <v>0</v>
      </c>
      <c r="FQ7" s="23">
        <f t="shared" si="48"/>
        <v>0</v>
      </c>
      <c r="FR7" s="22">
        <v>0</v>
      </c>
      <c r="FS7" s="22">
        <v>0</v>
      </c>
      <c r="FT7" s="22">
        <v>0</v>
      </c>
      <c r="FU7" s="23">
        <f t="shared" si="49"/>
        <v>0</v>
      </c>
      <c r="FV7" s="22">
        <v>0</v>
      </c>
      <c r="FW7" s="22">
        <v>0</v>
      </c>
      <c r="FX7" s="22">
        <v>0</v>
      </c>
      <c r="FY7" s="23">
        <v>0</v>
      </c>
      <c r="FZ7" s="22">
        <v>0</v>
      </c>
      <c r="GA7" s="22">
        <v>0</v>
      </c>
      <c r="GB7" s="22">
        <v>0</v>
      </c>
      <c r="GC7" s="23">
        <f t="shared" si="50"/>
        <v>0</v>
      </c>
      <c r="GD7" s="22">
        <f t="shared" si="8"/>
        <v>0</v>
      </c>
      <c r="GE7" s="22">
        <f t="shared" si="8"/>
        <v>0</v>
      </c>
      <c r="GF7" s="22">
        <f t="shared" si="8"/>
        <v>0</v>
      </c>
      <c r="GG7" s="22">
        <f t="shared" si="8"/>
        <v>0</v>
      </c>
      <c r="GI7" s="22"/>
      <c r="GJ7" s="22"/>
    </row>
    <row r="8" spans="1:236" ht="11.25" customHeight="1">
      <c r="A8" s="28">
        <v>33817</v>
      </c>
      <c r="B8" s="22">
        <v>0</v>
      </c>
      <c r="C8" s="22">
        <v>0</v>
      </c>
      <c r="D8" s="22">
        <v>0</v>
      </c>
      <c r="E8" s="23">
        <f t="shared" si="9"/>
        <v>0</v>
      </c>
      <c r="F8" s="22">
        <v>0</v>
      </c>
      <c r="G8" s="22">
        <v>0</v>
      </c>
      <c r="H8" s="22">
        <v>0</v>
      </c>
      <c r="I8" s="23">
        <f t="shared" si="10"/>
        <v>0</v>
      </c>
      <c r="M8" s="23"/>
      <c r="N8" s="22">
        <v>0</v>
      </c>
      <c r="O8" s="22">
        <v>0</v>
      </c>
      <c r="P8" s="22">
        <v>0</v>
      </c>
      <c r="Q8" s="23">
        <f t="shared" si="11"/>
        <v>0</v>
      </c>
      <c r="R8" s="22">
        <v>0</v>
      </c>
      <c r="S8" s="22">
        <v>0</v>
      </c>
      <c r="T8" s="22">
        <v>0</v>
      </c>
      <c r="U8" s="23">
        <f t="shared" si="12"/>
        <v>0</v>
      </c>
      <c r="V8" s="22">
        <v>0</v>
      </c>
      <c r="W8" s="22">
        <v>0</v>
      </c>
      <c r="X8" s="22">
        <v>0</v>
      </c>
      <c r="Y8" s="23">
        <f t="shared" si="13"/>
        <v>0</v>
      </c>
      <c r="Z8" s="22">
        <v>0</v>
      </c>
      <c r="AA8" s="22">
        <v>0</v>
      </c>
      <c r="AB8" s="22">
        <v>0</v>
      </c>
      <c r="AC8" s="23">
        <f t="shared" si="14"/>
        <v>0</v>
      </c>
      <c r="AD8" s="22">
        <v>0</v>
      </c>
      <c r="AE8" s="22">
        <v>0</v>
      </c>
      <c r="AF8" s="22">
        <v>0</v>
      </c>
      <c r="AG8" s="23">
        <f t="shared" si="15"/>
        <v>0</v>
      </c>
      <c r="AH8" s="22">
        <v>0</v>
      </c>
      <c r="AI8" s="22">
        <v>0</v>
      </c>
      <c r="AJ8" s="22">
        <v>0</v>
      </c>
      <c r="AK8" s="23">
        <f t="shared" si="16"/>
        <v>0</v>
      </c>
      <c r="AL8" s="22">
        <v>0</v>
      </c>
      <c r="AM8" s="22">
        <v>0</v>
      </c>
      <c r="AN8" s="22">
        <v>0</v>
      </c>
      <c r="AO8" s="23">
        <f t="shared" si="17"/>
        <v>0</v>
      </c>
      <c r="AP8" s="22">
        <v>0</v>
      </c>
      <c r="AQ8" s="22">
        <v>0</v>
      </c>
      <c r="AR8" s="22">
        <v>0</v>
      </c>
      <c r="AS8" s="23">
        <f t="shared" si="18"/>
        <v>0</v>
      </c>
      <c r="AT8" s="22">
        <v>0</v>
      </c>
      <c r="AU8" s="22">
        <v>0</v>
      </c>
      <c r="AV8" s="22">
        <v>0</v>
      </c>
      <c r="AW8" s="23">
        <f t="shared" si="19"/>
        <v>0</v>
      </c>
      <c r="AX8" s="22">
        <v>0</v>
      </c>
      <c r="AY8" s="22">
        <v>0</v>
      </c>
      <c r="AZ8" s="22">
        <v>0</v>
      </c>
      <c r="BA8" s="23">
        <f t="shared" si="20"/>
        <v>0</v>
      </c>
      <c r="BB8" s="22">
        <v>0</v>
      </c>
      <c r="BC8" s="22">
        <v>0</v>
      </c>
      <c r="BD8" s="22">
        <v>0</v>
      </c>
      <c r="BE8" s="23">
        <f t="shared" si="21"/>
        <v>0</v>
      </c>
      <c r="BF8" s="22">
        <v>0</v>
      </c>
      <c r="BG8" s="22">
        <v>0</v>
      </c>
      <c r="BH8" s="22">
        <v>0</v>
      </c>
      <c r="BI8" s="23">
        <f t="shared" si="22"/>
        <v>0</v>
      </c>
      <c r="BJ8" s="22">
        <v>0</v>
      </c>
      <c r="BK8" s="22">
        <v>0</v>
      </c>
      <c r="BL8" s="22">
        <v>0</v>
      </c>
      <c r="BM8" s="23">
        <f t="shared" si="23"/>
        <v>0</v>
      </c>
      <c r="BN8" s="22">
        <v>0</v>
      </c>
      <c r="BO8" s="22">
        <v>0</v>
      </c>
      <c r="BP8" s="22">
        <v>0</v>
      </c>
      <c r="BQ8" s="23">
        <f t="shared" si="24"/>
        <v>0</v>
      </c>
      <c r="BR8" s="22">
        <v>0</v>
      </c>
      <c r="BS8" s="22">
        <v>0</v>
      </c>
      <c r="BT8" s="22">
        <v>0</v>
      </c>
      <c r="BU8" s="23">
        <f t="shared" si="25"/>
        <v>0</v>
      </c>
      <c r="BV8" s="22">
        <v>0</v>
      </c>
      <c r="BW8" s="22">
        <v>0</v>
      </c>
      <c r="BX8" s="22">
        <v>0</v>
      </c>
      <c r="BY8" s="23">
        <f t="shared" si="26"/>
        <v>0</v>
      </c>
      <c r="BZ8" s="22">
        <v>0</v>
      </c>
      <c r="CA8" s="22">
        <v>0</v>
      </c>
      <c r="CB8" s="22">
        <v>0</v>
      </c>
      <c r="CC8" s="23">
        <f t="shared" si="27"/>
        <v>0</v>
      </c>
      <c r="CD8" s="22">
        <v>0</v>
      </c>
      <c r="CE8" s="22">
        <v>0</v>
      </c>
      <c r="CF8" s="22">
        <v>0</v>
      </c>
      <c r="CG8" s="23">
        <f t="shared" si="28"/>
        <v>0</v>
      </c>
      <c r="CH8" s="22">
        <v>0</v>
      </c>
      <c r="CI8" s="22">
        <v>0</v>
      </c>
      <c r="CJ8" s="22">
        <v>0</v>
      </c>
      <c r="CK8" s="23">
        <f t="shared" si="29"/>
        <v>0</v>
      </c>
      <c r="CL8" s="22">
        <v>0</v>
      </c>
      <c r="CM8" s="22">
        <v>0</v>
      </c>
      <c r="CN8" s="22">
        <v>0</v>
      </c>
      <c r="CO8" s="23">
        <f t="shared" si="30"/>
        <v>0</v>
      </c>
      <c r="CP8" s="22">
        <v>0</v>
      </c>
      <c r="CQ8" s="22">
        <v>0</v>
      </c>
      <c r="CR8" s="22">
        <v>0</v>
      </c>
      <c r="CS8" s="23">
        <f t="shared" si="31"/>
        <v>0</v>
      </c>
      <c r="CT8" s="22">
        <v>0</v>
      </c>
      <c r="CU8" s="22">
        <v>0</v>
      </c>
      <c r="CV8" s="22">
        <v>0</v>
      </c>
      <c r="CW8" s="23">
        <f t="shared" si="32"/>
        <v>0</v>
      </c>
      <c r="CX8" s="22">
        <v>0</v>
      </c>
      <c r="CY8" s="22">
        <v>0</v>
      </c>
      <c r="CZ8" s="22">
        <v>0</v>
      </c>
      <c r="DA8" s="23">
        <f t="shared" si="33"/>
        <v>0</v>
      </c>
      <c r="DB8" s="22">
        <v>0</v>
      </c>
      <c r="DC8" s="22">
        <v>0</v>
      </c>
      <c r="DD8" s="22">
        <v>0</v>
      </c>
      <c r="DE8" s="23">
        <f t="shared" si="34"/>
        <v>0</v>
      </c>
      <c r="DF8" s="25"/>
      <c r="DI8" s="23"/>
      <c r="DJ8" s="22">
        <v>0</v>
      </c>
      <c r="DK8" s="22">
        <v>0</v>
      </c>
      <c r="DL8" s="22">
        <v>0</v>
      </c>
      <c r="DM8" s="23">
        <f t="shared" si="35"/>
        <v>0</v>
      </c>
      <c r="DN8" s="22">
        <v>0</v>
      </c>
      <c r="DO8" s="22">
        <v>0</v>
      </c>
      <c r="DP8" s="22">
        <v>0</v>
      </c>
      <c r="DQ8" s="23">
        <f t="shared" si="36"/>
        <v>0</v>
      </c>
      <c r="DR8" s="22">
        <v>0</v>
      </c>
      <c r="DS8" s="22">
        <v>0</v>
      </c>
      <c r="DT8" s="22">
        <v>0</v>
      </c>
      <c r="DU8" s="23">
        <f t="shared" si="37"/>
        <v>0</v>
      </c>
      <c r="DV8" s="22">
        <v>0</v>
      </c>
      <c r="DW8" s="22">
        <v>0</v>
      </c>
      <c r="DX8" s="22">
        <v>0</v>
      </c>
      <c r="DY8" s="23">
        <f t="shared" si="38"/>
        <v>0</v>
      </c>
      <c r="DZ8" s="22">
        <v>0</v>
      </c>
      <c r="EA8" s="22">
        <v>0</v>
      </c>
      <c r="EB8" s="22">
        <v>0</v>
      </c>
      <c r="EC8" s="23">
        <f t="shared" si="39"/>
        <v>0</v>
      </c>
      <c r="ED8" s="25"/>
      <c r="EG8" s="23"/>
      <c r="EH8" s="22">
        <v>0</v>
      </c>
      <c r="EI8" s="22">
        <v>0</v>
      </c>
      <c r="EJ8" s="22">
        <v>0</v>
      </c>
      <c r="EK8" s="23">
        <f t="shared" si="40"/>
        <v>0</v>
      </c>
      <c r="EL8" s="22">
        <v>0</v>
      </c>
      <c r="EM8" s="22">
        <v>0</v>
      </c>
      <c r="EN8" s="22">
        <v>0</v>
      </c>
      <c r="EO8" s="23">
        <f t="shared" si="41"/>
        <v>0</v>
      </c>
      <c r="EP8" s="22">
        <v>0</v>
      </c>
      <c r="EQ8" s="22">
        <v>0</v>
      </c>
      <c r="ER8" s="22">
        <v>0</v>
      </c>
      <c r="ES8" s="23">
        <f t="shared" si="42"/>
        <v>0</v>
      </c>
      <c r="ET8" s="22">
        <v>0</v>
      </c>
      <c r="EU8" s="22">
        <v>0</v>
      </c>
      <c r="EV8" s="22">
        <v>0</v>
      </c>
      <c r="EW8" s="23">
        <f t="shared" si="43"/>
        <v>0</v>
      </c>
      <c r="EX8" s="22">
        <v>0</v>
      </c>
      <c r="EY8" s="22">
        <v>0</v>
      </c>
      <c r="EZ8" s="22">
        <v>0</v>
      </c>
      <c r="FA8" s="23">
        <f t="shared" si="44"/>
        <v>0</v>
      </c>
      <c r="FB8" s="22">
        <v>0</v>
      </c>
      <c r="FC8" s="22">
        <v>0</v>
      </c>
      <c r="FD8" s="22">
        <v>0</v>
      </c>
      <c r="FE8" s="23">
        <f t="shared" si="45"/>
        <v>0</v>
      </c>
      <c r="FF8" s="22">
        <v>0</v>
      </c>
      <c r="FG8" s="22">
        <v>0</v>
      </c>
      <c r="FH8" s="22">
        <v>0</v>
      </c>
      <c r="FI8" s="23">
        <f t="shared" si="46"/>
        <v>0</v>
      </c>
      <c r="FJ8" s="22">
        <v>0</v>
      </c>
      <c r="FK8" s="22">
        <v>0</v>
      </c>
      <c r="FL8" s="22">
        <v>0</v>
      </c>
      <c r="FM8" s="23">
        <f t="shared" si="47"/>
        <v>0</v>
      </c>
      <c r="FN8" s="22">
        <v>0</v>
      </c>
      <c r="FO8" s="22">
        <v>0</v>
      </c>
      <c r="FP8" s="22">
        <v>0</v>
      </c>
      <c r="FQ8" s="23">
        <f t="shared" si="48"/>
        <v>0</v>
      </c>
      <c r="FR8" s="22">
        <v>0</v>
      </c>
      <c r="FS8" s="22">
        <v>0</v>
      </c>
      <c r="FT8" s="22">
        <v>0</v>
      </c>
      <c r="FU8" s="23">
        <f t="shared" si="49"/>
        <v>0</v>
      </c>
      <c r="FV8" s="22">
        <v>0</v>
      </c>
      <c r="FW8" s="22">
        <v>0</v>
      </c>
      <c r="FX8" s="22">
        <v>0</v>
      </c>
      <c r="FY8" s="23">
        <v>0</v>
      </c>
      <c r="FZ8" s="22">
        <v>0</v>
      </c>
      <c r="GA8" s="22">
        <v>0</v>
      </c>
      <c r="GB8" s="22">
        <v>0</v>
      </c>
      <c r="GC8" s="23">
        <f t="shared" si="50"/>
        <v>0</v>
      </c>
      <c r="GD8" s="22">
        <f t="shared" si="8"/>
        <v>0</v>
      </c>
      <c r="GE8" s="22">
        <f t="shared" si="8"/>
        <v>0</v>
      </c>
      <c r="GF8" s="22">
        <f t="shared" si="8"/>
        <v>0</v>
      </c>
      <c r="GG8" s="22">
        <f t="shared" si="8"/>
        <v>0</v>
      </c>
      <c r="GI8" s="22"/>
      <c r="GJ8" s="22"/>
    </row>
    <row r="9" spans="1:236" ht="11.25" customHeight="1">
      <c r="A9" s="28">
        <v>33848</v>
      </c>
      <c r="B9" s="22">
        <v>0</v>
      </c>
      <c r="C9" s="22">
        <v>0</v>
      </c>
      <c r="D9" s="22">
        <v>0</v>
      </c>
      <c r="E9" s="23">
        <f t="shared" si="9"/>
        <v>0</v>
      </c>
      <c r="F9" s="22">
        <v>0</v>
      </c>
      <c r="G9" s="22">
        <v>0</v>
      </c>
      <c r="H9" s="22">
        <v>0</v>
      </c>
      <c r="I9" s="23">
        <f t="shared" si="10"/>
        <v>0</v>
      </c>
      <c r="M9" s="23"/>
      <c r="N9" s="22">
        <v>0</v>
      </c>
      <c r="O9" s="22">
        <v>0</v>
      </c>
      <c r="P9" s="22">
        <v>0</v>
      </c>
      <c r="Q9" s="23">
        <f t="shared" si="11"/>
        <v>0</v>
      </c>
      <c r="R9" s="22">
        <v>0</v>
      </c>
      <c r="S9" s="22">
        <v>0</v>
      </c>
      <c r="T9" s="22">
        <v>0</v>
      </c>
      <c r="U9" s="23">
        <f t="shared" si="12"/>
        <v>0</v>
      </c>
      <c r="V9" s="22">
        <v>0</v>
      </c>
      <c r="W9" s="22">
        <v>0</v>
      </c>
      <c r="X9" s="22">
        <v>0</v>
      </c>
      <c r="Y9" s="23">
        <f t="shared" si="13"/>
        <v>0</v>
      </c>
      <c r="Z9" s="22">
        <v>0</v>
      </c>
      <c r="AA9" s="22">
        <v>0</v>
      </c>
      <c r="AB9" s="22">
        <v>0</v>
      </c>
      <c r="AC9" s="23">
        <f t="shared" si="14"/>
        <v>0</v>
      </c>
      <c r="AD9" s="22">
        <v>0</v>
      </c>
      <c r="AE9" s="22">
        <v>0</v>
      </c>
      <c r="AF9" s="22">
        <v>0</v>
      </c>
      <c r="AG9" s="23">
        <f t="shared" si="15"/>
        <v>0</v>
      </c>
      <c r="AH9" s="22">
        <v>0</v>
      </c>
      <c r="AI9" s="22">
        <v>0</v>
      </c>
      <c r="AJ9" s="22">
        <v>0</v>
      </c>
      <c r="AK9" s="23">
        <f t="shared" si="16"/>
        <v>0</v>
      </c>
      <c r="AL9" s="22">
        <v>0</v>
      </c>
      <c r="AM9" s="22">
        <v>0</v>
      </c>
      <c r="AN9" s="22">
        <v>0</v>
      </c>
      <c r="AO9" s="23">
        <f t="shared" si="17"/>
        <v>0</v>
      </c>
      <c r="AP9" s="22">
        <v>0</v>
      </c>
      <c r="AQ9" s="22">
        <v>0</v>
      </c>
      <c r="AR9" s="22">
        <v>0</v>
      </c>
      <c r="AS9" s="23">
        <f t="shared" si="18"/>
        <v>0</v>
      </c>
      <c r="AT9" s="22">
        <v>0</v>
      </c>
      <c r="AU9" s="22">
        <v>0</v>
      </c>
      <c r="AV9" s="22">
        <v>0</v>
      </c>
      <c r="AW9" s="23">
        <f t="shared" si="19"/>
        <v>0</v>
      </c>
      <c r="AX9" s="22">
        <v>0</v>
      </c>
      <c r="AY9" s="22">
        <v>0</v>
      </c>
      <c r="AZ9" s="22">
        <v>0</v>
      </c>
      <c r="BA9" s="23">
        <f t="shared" si="20"/>
        <v>0</v>
      </c>
      <c r="BB9" s="22">
        <v>0</v>
      </c>
      <c r="BC9" s="22">
        <v>0</v>
      </c>
      <c r="BD9" s="22">
        <v>0</v>
      </c>
      <c r="BE9" s="23">
        <f t="shared" si="21"/>
        <v>0</v>
      </c>
      <c r="BF9" s="22">
        <v>0</v>
      </c>
      <c r="BG9" s="22">
        <v>0</v>
      </c>
      <c r="BH9" s="22">
        <v>0</v>
      </c>
      <c r="BI9" s="23">
        <f t="shared" si="22"/>
        <v>0</v>
      </c>
      <c r="BJ9" s="22">
        <v>0</v>
      </c>
      <c r="BK9" s="22">
        <v>0</v>
      </c>
      <c r="BL9" s="22">
        <v>0</v>
      </c>
      <c r="BM9" s="23">
        <f t="shared" si="23"/>
        <v>0</v>
      </c>
      <c r="BN9" s="22">
        <v>0</v>
      </c>
      <c r="BO9" s="22">
        <v>0</v>
      </c>
      <c r="BP9" s="22">
        <v>0</v>
      </c>
      <c r="BQ9" s="23">
        <f t="shared" si="24"/>
        <v>0</v>
      </c>
      <c r="BR9" s="22">
        <v>0</v>
      </c>
      <c r="BS9" s="22">
        <v>0</v>
      </c>
      <c r="BT9" s="22">
        <v>0</v>
      </c>
      <c r="BU9" s="23">
        <f t="shared" si="25"/>
        <v>0</v>
      </c>
      <c r="BV9" s="22">
        <v>0</v>
      </c>
      <c r="BW9" s="22">
        <v>0</v>
      </c>
      <c r="BX9" s="22">
        <v>0</v>
      </c>
      <c r="BY9" s="23">
        <f t="shared" si="26"/>
        <v>0</v>
      </c>
      <c r="BZ9" s="22">
        <v>0</v>
      </c>
      <c r="CA9" s="22">
        <v>0</v>
      </c>
      <c r="CB9" s="22">
        <v>0</v>
      </c>
      <c r="CC9" s="23">
        <f t="shared" si="27"/>
        <v>0</v>
      </c>
      <c r="CD9" s="22">
        <v>0</v>
      </c>
      <c r="CE9" s="22">
        <v>0</v>
      </c>
      <c r="CF9" s="22">
        <v>0</v>
      </c>
      <c r="CG9" s="23">
        <f t="shared" si="28"/>
        <v>0</v>
      </c>
      <c r="CH9" s="22">
        <v>0</v>
      </c>
      <c r="CI9" s="22">
        <v>0</v>
      </c>
      <c r="CJ9" s="22">
        <v>0</v>
      </c>
      <c r="CK9" s="23">
        <f t="shared" si="29"/>
        <v>0</v>
      </c>
      <c r="CL9" s="22">
        <v>0</v>
      </c>
      <c r="CM9" s="22">
        <v>0</v>
      </c>
      <c r="CN9" s="22">
        <v>0</v>
      </c>
      <c r="CO9" s="23">
        <f t="shared" si="30"/>
        <v>0</v>
      </c>
      <c r="CP9" s="22">
        <v>0</v>
      </c>
      <c r="CQ9" s="22">
        <v>0</v>
      </c>
      <c r="CR9" s="22">
        <v>0</v>
      </c>
      <c r="CS9" s="23">
        <f t="shared" si="31"/>
        <v>0</v>
      </c>
      <c r="CT9" s="22">
        <v>0</v>
      </c>
      <c r="CU9" s="22">
        <v>0</v>
      </c>
      <c r="CV9" s="22">
        <v>0</v>
      </c>
      <c r="CW9" s="23">
        <f t="shared" si="32"/>
        <v>0</v>
      </c>
      <c r="CX9" s="22">
        <v>0</v>
      </c>
      <c r="CY9" s="22">
        <v>0</v>
      </c>
      <c r="CZ9" s="22">
        <v>0</v>
      </c>
      <c r="DA9" s="23">
        <f t="shared" si="33"/>
        <v>0</v>
      </c>
      <c r="DB9" s="22">
        <v>0</v>
      </c>
      <c r="DC9" s="22">
        <v>0</v>
      </c>
      <c r="DD9" s="22">
        <v>0</v>
      </c>
      <c r="DE9" s="23">
        <f t="shared" si="34"/>
        <v>0</v>
      </c>
      <c r="DF9" s="25"/>
      <c r="DI9" s="23"/>
      <c r="DJ9" s="22">
        <v>0</v>
      </c>
      <c r="DK9" s="22">
        <v>0</v>
      </c>
      <c r="DL9" s="22">
        <v>0</v>
      </c>
      <c r="DM9" s="23">
        <f t="shared" si="35"/>
        <v>0</v>
      </c>
      <c r="DN9" s="22">
        <v>0</v>
      </c>
      <c r="DO9" s="22">
        <v>0</v>
      </c>
      <c r="DP9" s="22">
        <v>0</v>
      </c>
      <c r="DQ9" s="23">
        <f t="shared" si="36"/>
        <v>0</v>
      </c>
      <c r="DR9" s="22">
        <v>0</v>
      </c>
      <c r="DS9" s="22">
        <v>0</v>
      </c>
      <c r="DT9" s="22">
        <v>0</v>
      </c>
      <c r="DU9" s="23">
        <f t="shared" si="37"/>
        <v>0</v>
      </c>
      <c r="DV9" s="22">
        <v>0</v>
      </c>
      <c r="DW9" s="22">
        <v>0</v>
      </c>
      <c r="DX9" s="22">
        <v>0</v>
      </c>
      <c r="DY9" s="23">
        <f t="shared" si="38"/>
        <v>0</v>
      </c>
      <c r="DZ9" s="22">
        <v>0</v>
      </c>
      <c r="EA9" s="22">
        <v>0</v>
      </c>
      <c r="EB9" s="22">
        <v>0</v>
      </c>
      <c r="EC9" s="23">
        <f t="shared" si="39"/>
        <v>0</v>
      </c>
      <c r="ED9" s="25"/>
      <c r="EG9" s="23"/>
      <c r="EH9" s="22">
        <v>0</v>
      </c>
      <c r="EI9" s="22">
        <v>0</v>
      </c>
      <c r="EJ9" s="22">
        <v>0</v>
      </c>
      <c r="EK9" s="23">
        <f t="shared" si="40"/>
        <v>0</v>
      </c>
      <c r="EL9" s="22">
        <v>0</v>
      </c>
      <c r="EM9" s="22">
        <v>0</v>
      </c>
      <c r="EN9" s="22">
        <v>0</v>
      </c>
      <c r="EO9" s="23">
        <f t="shared" si="41"/>
        <v>0</v>
      </c>
      <c r="EP9" s="22">
        <v>0</v>
      </c>
      <c r="EQ9" s="22">
        <v>0</v>
      </c>
      <c r="ER9" s="22">
        <v>0</v>
      </c>
      <c r="ES9" s="23">
        <f t="shared" si="42"/>
        <v>0</v>
      </c>
      <c r="ET9" s="22">
        <v>0</v>
      </c>
      <c r="EU9" s="22">
        <v>0</v>
      </c>
      <c r="EV9" s="22">
        <v>0</v>
      </c>
      <c r="EW9" s="23">
        <f t="shared" si="43"/>
        <v>0</v>
      </c>
      <c r="EX9" s="22">
        <v>0</v>
      </c>
      <c r="EY9" s="22">
        <v>0</v>
      </c>
      <c r="EZ9" s="22">
        <v>0</v>
      </c>
      <c r="FA9" s="23">
        <f t="shared" si="44"/>
        <v>0</v>
      </c>
      <c r="FB9" s="22">
        <v>0</v>
      </c>
      <c r="FC9" s="22">
        <v>0</v>
      </c>
      <c r="FD9" s="22">
        <v>0</v>
      </c>
      <c r="FE9" s="23">
        <f t="shared" si="45"/>
        <v>0</v>
      </c>
      <c r="FF9" s="22">
        <v>0</v>
      </c>
      <c r="FG9" s="22">
        <v>0</v>
      </c>
      <c r="FH9" s="22">
        <v>0</v>
      </c>
      <c r="FI9" s="23">
        <f t="shared" si="46"/>
        <v>0</v>
      </c>
      <c r="FJ9" s="22">
        <v>0</v>
      </c>
      <c r="FK9" s="22">
        <v>0</v>
      </c>
      <c r="FL9" s="22">
        <v>0</v>
      </c>
      <c r="FM9" s="23">
        <f t="shared" si="47"/>
        <v>0</v>
      </c>
      <c r="FN9" s="22">
        <v>0</v>
      </c>
      <c r="FO9" s="22">
        <v>0</v>
      </c>
      <c r="FP9" s="22">
        <v>0</v>
      </c>
      <c r="FQ9" s="23">
        <f t="shared" si="48"/>
        <v>0</v>
      </c>
      <c r="FR9" s="22">
        <v>0</v>
      </c>
      <c r="FS9" s="22">
        <v>0</v>
      </c>
      <c r="FT9" s="22">
        <v>0</v>
      </c>
      <c r="FU9" s="23">
        <f t="shared" si="49"/>
        <v>0</v>
      </c>
      <c r="FV9" s="22">
        <v>0</v>
      </c>
      <c r="FW9" s="22">
        <v>0</v>
      </c>
      <c r="FX9" s="22">
        <v>0</v>
      </c>
      <c r="FY9" s="23">
        <v>0</v>
      </c>
      <c r="FZ9" s="22">
        <v>0</v>
      </c>
      <c r="GA9" s="22">
        <v>0</v>
      </c>
      <c r="GB9" s="22">
        <v>0</v>
      </c>
      <c r="GC9" s="23">
        <f t="shared" si="50"/>
        <v>0</v>
      </c>
      <c r="GD9" s="22">
        <f t="shared" si="8"/>
        <v>0</v>
      </c>
      <c r="GE9" s="22">
        <f t="shared" si="8"/>
        <v>0</v>
      </c>
      <c r="GF9" s="22">
        <f t="shared" si="8"/>
        <v>0</v>
      </c>
      <c r="GG9" s="22">
        <f t="shared" si="8"/>
        <v>0</v>
      </c>
      <c r="GI9" s="22"/>
      <c r="GJ9" s="22"/>
    </row>
    <row r="10" spans="1:236" ht="11.25" customHeight="1">
      <c r="A10" s="28">
        <v>33878</v>
      </c>
      <c r="B10" s="22">
        <v>0</v>
      </c>
      <c r="C10" s="22">
        <v>0</v>
      </c>
      <c r="D10" s="22">
        <v>0</v>
      </c>
      <c r="E10" s="23">
        <f t="shared" si="9"/>
        <v>0</v>
      </c>
      <c r="F10" s="22">
        <v>0</v>
      </c>
      <c r="G10" s="22">
        <v>0</v>
      </c>
      <c r="H10" s="22">
        <v>0</v>
      </c>
      <c r="I10" s="23">
        <f t="shared" si="10"/>
        <v>0</v>
      </c>
      <c r="M10" s="23"/>
      <c r="N10" s="22">
        <v>0</v>
      </c>
      <c r="O10" s="22">
        <v>0</v>
      </c>
      <c r="P10" s="22">
        <v>0</v>
      </c>
      <c r="Q10" s="23">
        <f t="shared" si="11"/>
        <v>0</v>
      </c>
      <c r="R10" s="22">
        <v>0</v>
      </c>
      <c r="S10" s="22">
        <v>0</v>
      </c>
      <c r="T10" s="22">
        <v>0</v>
      </c>
      <c r="U10" s="23">
        <f t="shared" si="12"/>
        <v>0</v>
      </c>
      <c r="V10" s="22">
        <v>0</v>
      </c>
      <c r="W10" s="22">
        <v>0</v>
      </c>
      <c r="X10" s="22">
        <v>0</v>
      </c>
      <c r="Y10" s="23">
        <f t="shared" si="13"/>
        <v>0</v>
      </c>
      <c r="Z10" s="22">
        <v>0</v>
      </c>
      <c r="AA10" s="22">
        <v>0</v>
      </c>
      <c r="AB10" s="22">
        <v>0</v>
      </c>
      <c r="AC10" s="23">
        <f t="shared" si="14"/>
        <v>0</v>
      </c>
      <c r="AD10" s="22">
        <v>0</v>
      </c>
      <c r="AE10" s="22">
        <v>0</v>
      </c>
      <c r="AF10" s="22">
        <v>0</v>
      </c>
      <c r="AG10" s="23">
        <f t="shared" si="15"/>
        <v>0</v>
      </c>
      <c r="AH10" s="22">
        <v>0</v>
      </c>
      <c r="AI10" s="22">
        <v>0</v>
      </c>
      <c r="AJ10" s="22">
        <v>0</v>
      </c>
      <c r="AK10" s="23">
        <f t="shared" si="16"/>
        <v>0</v>
      </c>
      <c r="AL10" s="22">
        <v>0</v>
      </c>
      <c r="AM10" s="22">
        <v>0</v>
      </c>
      <c r="AN10" s="22">
        <v>0</v>
      </c>
      <c r="AO10" s="23">
        <f t="shared" si="17"/>
        <v>0</v>
      </c>
      <c r="AP10" s="22">
        <v>0</v>
      </c>
      <c r="AQ10" s="22">
        <v>0</v>
      </c>
      <c r="AR10" s="22">
        <v>0</v>
      </c>
      <c r="AS10" s="23">
        <f t="shared" si="18"/>
        <v>0</v>
      </c>
      <c r="AT10" s="22">
        <v>0</v>
      </c>
      <c r="AU10" s="22">
        <v>0</v>
      </c>
      <c r="AV10" s="22">
        <v>0</v>
      </c>
      <c r="AW10" s="23">
        <f t="shared" si="19"/>
        <v>0</v>
      </c>
      <c r="AX10" s="22">
        <v>0</v>
      </c>
      <c r="AY10" s="22">
        <v>0</v>
      </c>
      <c r="AZ10" s="22">
        <v>0</v>
      </c>
      <c r="BA10" s="23">
        <f t="shared" si="20"/>
        <v>0</v>
      </c>
      <c r="BB10" s="22">
        <v>0</v>
      </c>
      <c r="BC10" s="22">
        <v>0</v>
      </c>
      <c r="BD10" s="22">
        <v>0</v>
      </c>
      <c r="BE10" s="23">
        <f t="shared" si="21"/>
        <v>0</v>
      </c>
      <c r="BF10" s="22">
        <v>0</v>
      </c>
      <c r="BG10" s="22">
        <v>0</v>
      </c>
      <c r="BH10" s="22">
        <v>0</v>
      </c>
      <c r="BI10" s="23">
        <f t="shared" si="22"/>
        <v>0</v>
      </c>
      <c r="BJ10" s="22">
        <v>0</v>
      </c>
      <c r="BK10" s="22">
        <v>0</v>
      </c>
      <c r="BL10" s="22">
        <v>0</v>
      </c>
      <c r="BM10" s="23">
        <f t="shared" si="23"/>
        <v>0</v>
      </c>
      <c r="BN10" s="22">
        <v>0</v>
      </c>
      <c r="BO10" s="22">
        <v>0</v>
      </c>
      <c r="BP10" s="22">
        <v>0</v>
      </c>
      <c r="BQ10" s="23">
        <f t="shared" si="24"/>
        <v>0</v>
      </c>
      <c r="BR10" s="22">
        <v>0</v>
      </c>
      <c r="BS10" s="22">
        <v>0</v>
      </c>
      <c r="BT10" s="22">
        <v>0</v>
      </c>
      <c r="BU10" s="23">
        <f t="shared" si="25"/>
        <v>0</v>
      </c>
      <c r="BV10" s="22">
        <v>0</v>
      </c>
      <c r="BW10" s="22">
        <v>0</v>
      </c>
      <c r="BX10" s="22">
        <v>0</v>
      </c>
      <c r="BY10" s="23">
        <f t="shared" si="26"/>
        <v>0</v>
      </c>
      <c r="BZ10" s="22">
        <v>0</v>
      </c>
      <c r="CA10" s="22">
        <v>0</v>
      </c>
      <c r="CB10" s="22">
        <v>0</v>
      </c>
      <c r="CC10" s="23">
        <f t="shared" si="27"/>
        <v>0</v>
      </c>
      <c r="CD10" s="22">
        <v>0</v>
      </c>
      <c r="CE10" s="22">
        <v>0</v>
      </c>
      <c r="CF10" s="22">
        <v>0</v>
      </c>
      <c r="CG10" s="23">
        <f t="shared" si="28"/>
        <v>0</v>
      </c>
      <c r="CH10" s="22">
        <v>0</v>
      </c>
      <c r="CI10" s="22">
        <v>0</v>
      </c>
      <c r="CJ10" s="22">
        <v>0</v>
      </c>
      <c r="CK10" s="23">
        <f t="shared" si="29"/>
        <v>0</v>
      </c>
      <c r="CL10" s="22">
        <v>0</v>
      </c>
      <c r="CM10" s="22">
        <v>0</v>
      </c>
      <c r="CN10" s="22">
        <v>0</v>
      </c>
      <c r="CO10" s="23">
        <f t="shared" si="30"/>
        <v>0</v>
      </c>
      <c r="CP10" s="22">
        <v>0</v>
      </c>
      <c r="CQ10" s="22">
        <v>0</v>
      </c>
      <c r="CR10" s="22">
        <v>0</v>
      </c>
      <c r="CS10" s="23">
        <f t="shared" si="31"/>
        <v>0</v>
      </c>
      <c r="CT10" s="22">
        <v>0</v>
      </c>
      <c r="CU10" s="22">
        <v>0</v>
      </c>
      <c r="CV10" s="22">
        <v>0</v>
      </c>
      <c r="CW10" s="23">
        <f t="shared" si="32"/>
        <v>0</v>
      </c>
      <c r="CX10" s="22">
        <v>0</v>
      </c>
      <c r="CY10" s="22">
        <v>0</v>
      </c>
      <c r="CZ10" s="22">
        <v>0</v>
      </c>
      <c r="DA10" s="23">
        <f t="shared" si="33"/>
        <v>0</v>
      </c>
      <c r="DB10" s="22">
        <v>0</v>
      </c>
      <c r="DC10" s="22">
        <v>0</v>
      </c>
      <c r="DD10" s="22">
        <v>0</v>
      </c>
      <c r="DE10" s="23">
        <f t="shared" si="34"/>
        <v>0</v>
      </c>
      <c r="DF10" s="25"/>
      <c r="DI10" s="23"/>
      <c r="DJ10" s="22">
        <v>0</v>
      </c>
      <c r="DK10" s="22">
        <v>0</v>
      </c>
      <c r="DL10" s="22">
        <v>0</v>
      </c>
      <c r="DM10" s="23">
        <f t="shared" si="35"/>
        <v>0</v>
      </c>
      <c r="DN10" s="22">
        <v>0</v>
      </c>
      <c r="DO10" s="22">
        <v>0</v>
      </c>
      <c r="DP10" s="22">
        <v>0</v>
      </c>
      <c r="DQ10" s="23">
        <f t="shared" si="36"/>
        <v>0</v>
      </c>
      <c r="DR10" s="22">
        <v>0</v>
      </c>
      <c r="DS10" s="22">
        <v>0</v>
      </c>
      <c r="DT10" s="22">
        <v>0</v>
      </c>
      <c r="DU10" s="23">
        <f t="shared" si="37"/>
        <v>0</v>
      </c>
      <c r="DV10" s="22">
        <v>0</v>
      </c>
      <c r="DW10" s="22">
        <v>0</v>
      </c>
      <c r="DX10" s="22">
        <v>0</v>
      </c>
      <c r="DY10" s="23">
        <f t="shared" si="38"/>
        <v>0</v>
      </c>
      <c r="DZ10" s="22">
        <v>0</v>
      </c>
      <c r="EA10" s="22">
        <v>0</v>
      </c>
      <c r="EB10" s="22">
        <v>0</v>
      </c>
      <c r="EC10" s="23">
        <f t="shared" si="39"/>
        <v>0</v>
      </c>
      <c r="ED10" s="25"/>
      <c r="EG10" s="23"/>
      <c r="EH10" s="22">
        <v>0</v>
      </c>
      <c r="EI10" s="22">
        <v>0</v>
      </c>
      <c r="EJ10" s="22">
        <v>0</v>
      </c>
      <c r="EK10" s="23">
        <f t="shared" si="40"/>
        <v>0</v>
      </c>
      <c r="EL10" s="22">
        <v>0</v>
      </c>
      <c r="EM10" s="22">
        <v>0</v>
      </c>
      <c r="EN10" s="22">
        <v>0</v>
      </c>
      <c r="EO10" s="23">
        <f t="shared" si="41"/>
        <v>0</v>
      </c>
      <c r="EP10" s="22">
        <v>0</v>
      </c>
      <c r="EQ10" s="22">
        <v>0</v>
      </c>
      <c r="ER10" s="22">
        <v>0</v>
      </c>
      <c r="ES10" s="23">
        <f t="shared" si="42"/>
        <v>0</v>
      </c>
      <c r="ET10" s="22">
        <v>0</v>
      </c>
      <c r="EU10" s="22">
        <v>0</v>
      </c>
      <c r="EV10" s="22">
        <v>0</v>
      </c>
      <c r="EW10" s="23">
        <f t="shared" si="43"/>
        <v>0</v>
      </c>
      <c r="EX10" s="22">
        <v>0</v>
      </c>
      <c r="EY10" s="22">
        <v>0</v>
      </c>
      <c r="EZ10" s="22">
        <v>0</v>
      </c>
      <c r="FA10" s="23">
        <f t="shared" si="44"/>
        <v>0</v>
      </c>
      <c r="FB10" s="22">
        <v>0</v>
      </c>
      <c r="FC10" s="22">
        <v>0</v>
      </c>
      <c r="FD10" s="22">
        <v>0</v>
      </c>
      <c r="FE10" s="23">
        <f t="shared" si="45"/>
        <v>0</v>
      </c>
      <c r="FF10" s="22">
        <v>0</v>
      </c>
      <c r="FG10" s="22">
        <v>0</v>
      </c>
      <c r="FH10" s="22">
        <v>0</v>
      </c>
      <c r="FI10" s="23">
        <f t="shared" si="46"/>
        <v>0</v>
      </c>
      <c r="FJ10" s="22">
        <v>0</v>
      </c>
      <c r="FK10" s="22">
        <v>0</v>
      </c>
      <c r="FL10" s="22">
        <v>0</v>
      </c>
      <c r="FM10" s="23">
        <f t="shared" si="47"/>
        <v>0</v>
      </c>
      <c r="FN10" s="22">
        <v>0</v>
      </c>
      <c r="FO10" s="22">
        <v>0</v>
      </c>
      <c r="FP10" s="22">
        <v>0</v>
      </c>
      <c r="FQ10" s="23">
        <f t="shared" si="48"/>
        <v>0</v>
      </c>
      <c r="FR10" s="22">
        <v>0</v>
      </c>
      <c r="FS10" s="22">
        <v>0</v>
      </c>
      <c r="FT10" s="22">
        <v>0</v>
      </c>
      <c r="FU10" s="23">
        <f t="shared" si="49"/>
        <v>0</v>
      </c>
      <c r="FV10" s="22">
        <v>0</v>
      </c>
      <c r="FW10" s="22">
        <v>0</v>
      </c>
      <c r="FX10" s="22">
        <v>0</v>
      </c>
      <c r="FY10" s="23">
        <v>0</v>
      </c>
      <c r="FZ10" s="22">
        <v>0</v>
      </c>
      <c r="GA10" s="22">
        <v>0</v>
      </c>
      <c r="GB10" s="22">
        <v>0</v>
      </c>
      <c r="GC10" s="23">
        <f t="shared" si="50"/>
        <v>0</v>
      </c>
      <c r="GD10" s="22">
        <f t="shared" si="8"/>
        <v>0</v>
      </c>
      <c r="GE10" s="22">
        <f t="shared" si="8"/>
        <v>0</v>
      </c>
      <c r="GF10" s="22">
        <f t="shared" si="8"/>
        <v>0</v>
      </c>
      <c r="GG10" s="22">
        <f t="shared" si="8"/>
        <v>0</v>
      </c>
      <c r="GI10" s="22"/>
      <c r="GJ10" s="22"/>
    </row>
    <row r="11" spans="1:236" ht="11.25" customHeight="1">
      <c r="A11" s="28">
        <v>33909</v>
      </c>
      <c r="B11" s="22">
        <v>0</v>
      </c>
      <c r="C11" s="22">
        <v>0</v>
      </c>
      <c r="D11" s="22">
        <v>0</v>
      </c>
      <c r="E11" s="23">
        <f t="shared" si="9"/>
        <v>0</v>
      </c>
      <c r="F11" s="22">
        <v>0</v>
      </c>
      <c r="G11" s="22">
        <v>0</v>
      </c>
      <c r="H11" s="22">
        <v>0</v>
      </c>
      <c r="I11" s="23">
        <f t="shared" si="10"/>
        <v>0</v>
      </c>
      <c r="M11" s="23"/>
      <c r="N11" s="22">
        <v>0</v>
      </c>
      <c r="O11" s="22">
        <v>0</v>
      </c>
      <c r="P11" s="22">
        <v>0</v>
      </c>
      <c r="Q11" s="23">
        <f t="shared" si="11"/>
        <v>0</v>
      </c>
      <c r="R11" s="22">
        <v>0</v>
      </c>
      <c r="S11" s="22">
        <v>0</v>
      </c>
      <c r="T11" s="22">
        <v>0</v>
      </c>
      <c r="U11" s="23">
        <f t="shared" si="12"/>
        <v>0</v>
      </c>
      <c r="V11" s="22">
        <v>0</v>
      </c>
      <c r="W11" s="22">
        <v>0</v>
      </c>
      <c r="X11" s="22">
        <v>0</v>
      </c>
      <c r="Y11" s="23">
        <f t="shared" si="13"/>
        <v>0</v>
      </c>
      <c r="Z11" s="22">
        <v>0</v>
      </c>
      <c r="AA11" s="22">
        <v>0</v>
      </c>
      <c r="AB11" s="22">
        <v>0</v>
      </c>
      <c r="AC11" s="23">
        <f t="shared" si="14"/>
        <v>0</v>
      </c>
      <c r="AD11" s="22">
        <v>0</v>
      </c>
      <c r="AE11" s="22">
        <v>0</v>
      </c>
      <c r="AF11" s="22">
        <v>0</v>
      </c>
      <c r="AG11" s="23">
        <f t="shared" si="15"/>
        <v>0</v>
      </c>
      <c r="AH11" s="22">
        <v>0</v>
      </c>
      <c r="AI11" s="22">
        <v>0</v>
      </c>
      <c r="AJ11" s="22">
        <v>0</v>
      </c>
      <c r="AK11" s="23">
        <f t="shared" si="16"/>
        <v>0</v>
      </c>
      <c r="AL11" s="22">
        <v>0</v>
      </c>
      <c r="AM11" s="22">
        <v>0</v>
      </c>
      <c r="AN11" s="22">
        <v>0</v>
      </c>
      <c r="AO11" s="23">
        <f t="shared" si="17"/>
        <v>0</v>
      </c>
      <c r="AP11" s="22">
        <v>0</v>
      </c>
      <c r="AQ11" s="22">
        <v>0</v>
      </c>
      <c r="AR11" s="22">
        <v>0</v>
      </c>
      <c r="AS11" s="23">
        <f t="shared" si="18"/>
        <v>0</v>
      </c>
      <c r="AT11" s="22">
        <v>0</v>
      </c>
      <c r="AU11" s="22">
        <v>0</v>
      </c>
      <c r="AV11" s="22">
        <v>0</v>
      </c>
      <c r="AW11" s="23">
        <f t="shared" si="19"/>
        <v>0</v>
      </c>
      <c r="AX11" s="22">
        <v>0</v>
      </c>
      <c r="AY11" s="22">
        <v>0</v>
      </c>
      <c r="AZ11" s="22">
        <v>0</v>
      </c>
      <c r="BA11" s="23">
        <f t="shared" si="20"/>
        <v>0</v>
      </c>
      <c r="BB11" s="22">
        <v>0</v>
      </c>
      <c r="BC11" s="22">
        <v>0</v>
      </c>
      <c r="BD11" s="22">
        <v>0</v>
      </c>
      <c r="BE11" s="23">
        <f t="shared" si="21"/>
        <v>0</v>
      </c>
      <c r="BF11" s="22">
        <v>0</v>
      </c>
      <c r="BG11" s="22">
        <v>0</v>
      </c>
      <c r="BH11" s="22">
        <v>0</v>
      </c>
      <c r="BI11" s="23">
        <f t="shared" si="22"/>
        <v>0</v>
      </c>
      <c r="BJ11" s="22">
        <v>0</v>
      </c>
      <c r="BK11" s="22">
        <v>0</v>
      </c>
      <c r="BL11" s="22">
        <v>0</v>
      </c>
      <c r="BM11" s="23">
        <f t="shared" si="23"/>
        <v>0</v>
      </c>
      <c r="BN11" s="22">
        <v>0</v>
      </c>
      <c r="BO11" s="22">
        <v>0</v>
      </c>
      <c r="BP11" s="22">
        <v>0</v>
      </c>
      <c r="BQ11" s="23">
        <f t="shared" si="24"/>
        <v>0</v>
      </c>
      <c r="BR11" s="22">
        <v>0</v>
      </c>
      <c r="BS11" s="22">
        <v>0</v>
      </c>
      <c r="BT11" s="22">
        <v>0</v>
      </c>
      <c r="BU11" s="23">
        <f t="shared" si="25"/>
        <v>0</v>
      </c>
      <c r="BV11" s="22">
        <v>0</v>
      </c>
      <c r="BW11" s="22">
        <v>0</v>
      </c>
      <c r="BX11" s="22">
        <v>0</v>
      </c>
      <c r="BY11" s="23">
        <f t="shared" si="26"/>
        <v>0</v>
      </c>
      <c r="BZ11" s="22">
        <v>0</v>
      </c>
      <c r="CA11" s="22">
        <v>0</v>
      </c>
      <c r="CB11" s="22">
        <v>0</v>
      </c>
      <c r="CC11" s="23">
        <f t="shared" si="27"/>
        <v>0</v>
      </c>
      <c r="CD11" s="22">
        <v>0</v>
      </c>
      <c r="CE11" s="22">
        <v>0</v>
      </c>
      <c r="CF11" s="22">
        <v>0</v>
      </c>
      <c r="CG11" s="23">
        <f t="shared" si="28"/>
        <v>0</v>
      </c>
      <c r="CH11" s="22">
        <v>0</v>
      </c>
      <c r="CI11" s="22">
        <v>0</v>
      </c>
      <c r="CJ11" s="22">
        <v>0</v>
      </c>
      <c r="CK11" s="23">
        <f t="shared" si="29"/>
        <v>0</v>
      </c>
      <c r="CL11" s="22">
        <v>0</v>
      </c>
      <c r="CM11" s="22">
        <v>0</v>
      </c>
      <c r="CN11" s="22">
        <v>0</v>
      </c>
      <c r="CO11" s="23">
        <f t="shared" si="30"/>
        <v>0</v>
      </c>
      <c r="CP11" s="22">
        <v>0</v>
      </c>
      <c r="CQ11" s="22">
        <v>0</v>
      </c>
      <c r="CR11" s="22">
        <v>0</v>
      </c>
      <c r="CS11" s="23">
        <f t="shared" si="31"/>
        <v>0</v>
      </c>
      <c r="CT11" s="22">
        <v>0</v>
      </c>
      <c r="CU11" s="22">
        <v>0</v>
      </c>
      <c r="CV11" s="22">
        <v>0</v>
      </c>
      <c r="CW11" s="23">
        <f t="shared" si="32"/>
        <v>0</v>
      </c>
      <c r="CX11" s="22">
        <v>0</v>
      </c>
      <c r="CY11" s="22">
        <v>0</v>
      </c>
      <c r="CZ11" s="22">
        <v>0</v>
      </c>
      <c r="DA11" s="23">
        <f t="shared" si="33"/>
        <v>0</v>
      </c>
      <c r="DB11" s="22">
        <v>0</v>
      </c>
      <c r="DC11" s="22">
        <v>0</v>
      </c>
      <c r="DD11" s="22">
        <v>0</v>
      </c>
      <c r="DE11" s="23">
        <f t="shared" si="34"/>
        <v>0</v>
      </c>
      <c r="DF11" s="25"/>
      <c r="DI11" s="23"/>
      <c r="DJ11" s="22">
        <v>0</v>
      </c>
      <c r="DK11" s="22">
        <v>0</v>
      </c>
      <c r="DL11" s="22">
        <v>0</v>
      </c>
      <c r="DM11" s="23">
        <f t="shared" si="35"/>
        <v>0</v>
      </c>
      <c r="DN11" s="22">
        <v>0</v>
      </c>
      <c r="DO11" s="22">
        <v>0</v>
      </c>
      <c r="DP11" s="22">
        <v>0</v>
      </c>
      <c r="DQ11" s="23">
        <f t="shared" si="36"/>
        <v>0</v>
      </c>
      <c r="DR11" s="22">
        <v>0</v>
      </c>
      <c r="DS11" s="22">
        <v>0</v>
      </c>
      <c r="DT11" s="22">
        <v>0</v>
      </c>
      <c r="DU11" s="23">
        <f t="shared" si="37"/>
        <v>0</v>
      </c>
      <c r="DV11" s="22">
        <v>0</v>
      </c>
      <c r="DW11" s="22">
        <v>0</v>
      </c>
      <c r="DX11" s="22">
        <v>0</v>
      </c>
      <c r="DY11" s="23">
        <f t="shared" si="38"/>
        <v>0</v>
      </c>
      <c r="DZ11" s="22">
        <v>0</v>
      </c>
      <c r="EA11" s="22">
        <v>0</v>
      </c>
      <c r="EB11" s="22">
        <v>0</v>
      </c>
      <c r="EC11" s="23">
        <f t="shared" si="39"/>
        <v>0</v>
      </c>
      <c r="ED11" s="25"/>
      <c r="EG11" s="23"/>
      <c r="EH11" s="22">
        <v>0</v>
      </c>
      <c r="EI11" s="22">
        <v>0</v>
      </c>
      <c r="EJ11" s="22">
        <v>0</v>
      </c>
      <c r="EK11" s="23">
        <f t="shared" si="40"/>
        <v>0</v>
      </c>
      <c r="EL11" s="22">
        <v>0</v>
      </c>
      <c r="EM11" s="22">
        <v>0</v>
      </c>
      <c r="EN11" s="22">
        <v>0</v>
      </c>
      <c r="EO11" s="23">
        <f t="shared" si="41"/>
        <v>0</v>
      </c>
      <c r="EP11" s="22">
        <v>0</v>
      </c>
      <c r="EQ11" s="22">
        <v>0</v>
      </c>
      <c r="ER11" s="22">
        <v>0</v>
      </c>
      <c r="ES11" s="23">
        <f t="shared" si="42"/>
        <v>0</v>
      </c>
      <c r="ET11" s="22">
        <v>0</v>
      </c>
      <c r="EU11" s="22">
        <v>0</v>
      </c>
      <c r="EV11" s="22">
        <v>0</v>
      </c>
      <c r="EW11" s="23">
        <f t="shared" si="43"/>
        <v>0</v>
      </c>
      <c r="EX11" s="22">
        <v>0</v>
      </c>
      <c r="EY11" s="22">
        <v>0</v>
      </c>
      <c r="EZ11" s="22">
        <v>0</v>
      </c>
      <c r="FA11" s="23">
        <f t="shared" si="44"/>
        <v>0</v>
      </c>
      <c r="FB11" s="22">
        <v>0</v>
      </c>
      <c r="FC11" s="22">
        <v>0</v>
      </c>
      <c r="FD11" s="22">
        <v>0</v>
      </c>
      <c r="FE11" s="23">
        <f t="shared" si="45"/>
        <v>0</v>
      </c>
      <c r="FF11" s="22">
        <v>0</v>
      </c>
      <c r="FG11" s="22">
        <v>0</v>
      </c>
      <c r="FH11" s="22">
        <v>0</v>
      </c>
      <c r="FI11" s="23">
        <f t="shared" si="46"/>
        <v>0</v>
      </c>
      <c r="FJ11" s="22">
        <v>0</v>
      </c>
      <c r="FK11" s="22">
        <v>0</v>
      </c>
      <c r="FL11" s="22">
        <v>0</v>
      </c>
      <c r="FM11" s="23">
        <f t="shared" si="47"/>
        <v>0</v>
      </c>
      <c r="FN11" s="22">
        <v>0</v>
      </c>
      <c r="FO11" s="22">
        <v>0</v>
      </c>
      <c r="FP11" s="22">
        <v>0</v>
      </c>
      <c r="FQ11" s="23">
        <f t="shared" si="48"/>
        <v>0</v>
      </c>
      <c r="FR11" s="22">
        <v>0</v>
      </c>
      <c r="FS11" s="22">
        <v>0</v>
      </c>
      <c r="FT11" s="22">
        <v>0</v>
      </c>
      <c r="FU11" s="23">
        <f t="shared" si="49"/>
        <v>0</v>
      </c>
      <c r="FV11" s="22">
        <v>0</v>
      </c>
      <c r="FW11" s="22">
        <v>0</v>
      </c>
      <c r="FX11" s="22">
        <v>0</v>
      </c>
      <c r="FY11" s="23">
        <v>0</v>
      </c>
      <c r="FZ11" s="22">
        <v>0</v>
      </c>
      <c r="GA11" s="22">
        <v>0</v>
      </c>
      <c r="GB11" s="22">
        <v>0</v>
      </c>
      <c r="GC11" s="23">
        <f t="shared" si="50"/>
        <v>0</v>
      </c>
      <c r="GD11" s="22">
        <f t="shared" si="8"/>
        <v>0</v>
      </c>
      <c r="GE11" s="22">
        <f t="shared" si="8"/>
        <v>0</v>
      </c>
      <c r="GF11" s="22">
        <f t="shared" si="8"/>
        <v>0</v>
      </c>
      <c r="GG11" s="22">
        <f t="shared" si="8"/>
        <v>0</v>
      </c>
      <c r="GI11" s="22"/>
      <c r="GJ11" s="22"/>
    </row>
    <row r="12" spans="1:236" ht="11.25" customHeight="1">
      <c r="A12" s="28">
        <v>33939</v>
      </c>
      <c r="B12" s="22">
        <v>0</v>
      </c>
      <c r="C12" s="22">
        <v>0</v>
      </c>
      <c r="D12" s="22">
        <v>0</v>
      </c>
      <c r="E12" s="23">
        <f t="shared" si="9"/>
        <v>0</v>
      </c>
      <c r="F12" s="22">
        <v>0</v>
      </c>
      <c r="G12" s="22">
        <v>0</v>
      </c>
      <c r="H12" s="22">
        <v>0</v>
      </c>
      <c r="I12" s="23">
        <f t="shared" si="10"/>
        <v>0</v>
      </c>
      <c r="M12" s="23"/>
      <c r="N12" s="22">
        <v>0</v>
      </c>
      <c r="O12" s="22">
        <v>0</v>
      </c>
      <c r="P12" s="22">
        <v>0</v>
      </c>
      <c r="Q12" s="23">
        <f t="shared" si="11"/>
        <v>0</v>
      </c>
      <c r="R12" s="22">
        <v>0</v>
      </c>
      <c r="S12" s="22">
        <v>0</v>
      </c>
      <c r="T12" s="22">
        <v>0</v>
      </c>
      <c r="U12" s="23">
        <f t="shared" si="12"/>
        <v>0</v>
      </c>
      <c r="V12" s="22">
        <v>0</v>
      </c>
      <c r="W12" s="22">
        <v>0</v>
      </c>
      <c r="X12" s="22">
        <v>0</v>
      </c>
      <c r="Y12" s="23">
        <f t="shared" si="13"/>
        <v>0</v>
      </c>
      <c r="Z12" s="22">
        <v>0</v>
      </c>
      <c r="AA12" s="22">
        <v>0</v>
      </c>
      <c r="AB12" s="22">
        <v>0</v>
      </c>
      <c r="AC12" s="23">
        <f t="shared" si="14"/>
        <v>0</v>
      </c>
      <c r="AD12" s="22">
        <v>0</v>
      </c>
      <c r="AE12" s="22">
        <v>0</v>
      </c>
      <c r="AF12" s="22">
        <v>0</v>
      </c>
      <c r="AG12" s="23">
        <f t="shared" si="15"/>
        <v>0</v>
      </c>
      <c r="AH12" s="22">
        <v>0</v>
      </c>
      <c r="AI12" s="22">
        <v>0</v>
      </c>
      <c r="AJ12" s="22">
        <v>0</v>
      </c>
      <c r="AK12" s="23">
        <f t="shared" si="16"/>
        <v>0</v>
      </c>
      <c r="AL12" s="22">
        <v>0</v>
      </c>
      <c r="AM12" s="22">
        <v>0</v>
      </c>
      <c r="AN12" s="22">
        <v>0</v>
      </c>
      <c r="AO12" s="23">
        <f t="shared" si="17"/>
        <v>0</v>
      </c>
      <c r="AP12" s="22">
        <v>0</v>
      </c>
      <c r="AQ12" s="22">
        <v>0</v>
      </c>
      <c r="AR12" s="22">
        <v>0</v>
      </c>
      <c r="AS12" s="23">
        <f t="shared" si="18"/>
        <v>0</v>
      </c>
      <c r="AT12" s="22">
        <v>0</v>
      </c>
      <c r="AU12" s="22">
        <v>0</v>
      </c>
      <c r="AV12" s="22">
        <v>0</v>
      </c>
      <c r="AW12" s="23">
        <f t="shared" si="19"/>
        <v>0</v>
      </c>
      <c r="AX12" s="22">
        <v>0</v>
      </c>
      <c r="AY12" s="22">
        <v>0</v>
      </c>
      <c r="AZ12" s="22">
        <v>0</v>
      </c>
      <c r="BA12" s="23">
        <f t="shared" si="20"/>
        <v>0</v>
      </c>
      <c r="BB12" s="22">
        <v>0</v>
      </c>
      <c r="BC12" s="22">
        <v>0</v>
      </c>
      <c r="BD12" s="22">
        <v>0</v>
      </c>
      <c r="BE12" s="23">
        <f t="shared" si="21"/>
        <v>0</v>
      </c>
      <c r="BF12" s="22">
        <v>0</v>
      </c>
      <c r="BG12" s="22">
        <v>0</v>
      </c>
      <c r="BH12" s="22">
        <v>0</v>
      </c>
      <c r="BI12" s="23">
        <f t="shared" si="22"/>
        <v>0</v>
      </c>
      <c r="BJ12" s="22">
        <v>0</v>
      </c>
      <c r="BK12" s="22">
        <v>0</v>
      </c>
      <c r="BL12" s="22">
        <v>0</v>
      </c>
      <c r="BM12" s="23">
        <f t="shared" si="23"/>
        <v>0</v>
      </c>
      <c r="BN12" s="22">
        <v>0</v>
      </c>
      <c r="BO12" s="22">
        <v>0</v>
      </c>
      <c r="BP12" s="22">
        <v>0</v>
      </c>
      <c r="BQ12" s="23">
        <f t="shared" si="24"/>
        <v>0</v>
      </c>
      <c r="BR12" s="22">
        <v>0</v>
      </c>
      <c r="BS12" s="22">
        <v>0</v>
      </c>
      <c r="BT12" s="22">
        <v>0</v>
      </c>
      <c r="BU12" s="23">
        <f t="shared" si="25"/>
        <v>0</v>
      </c>
      <c r="BV12" s="22">
        <v>0</v>
      </c>
      <c r="BW12" s="22">
        <v>0</v>
      </c>
      <c r="BX12" s="22">
        <v>0</v>
      </c>
      <c r="BY12" s="23">
        <f t="shared" si="26"/>
        <v>0</v>
      </c>
      <c r="BZ12" s="22">
        <v>0</v>
      </c>
      <c r="CA12" s="22">
        <v>0</v>
      </c>
      <c r="CB12" s="22">
        <v>0</v>
      </c>
      <c r="CC12" s="23">
        <f t="shared" si="27"/>
        <v>0</v>
      </c>
      <c r="CD12" s="22">
        <v>0</v>
      </c>
      <c r="CE12" s="22">
        <v>0</v>
      </c>
      <c r="CF12" s="22">
        <v>0</v>
      </c>
      <c r="CG12" s="23">
        <f t="shared" si="28"/>
        <v>0</v>
      </c>
      <c r="CH12" s="22">
        <v>0</v>
      </c>
      <c r="CI12" s="22">
        <v>0</v>
      </c>
      <c r="CJ12" s="22">
        <v>0</v>
      </c>
      <c r="CK12" s="23">
        <f t="shared" si="29"/>
        <v>0</v>
      </c>
      <c r="CL12" s="22">
        <v>0</v>
      </c>
      <c r="CM12" s="22">
        <v>0</v>
      </c>
      <c r="CN12" s="22">
        <v>0</v>
      </c>
      <c r="CO12" s="23">
        <f t="shared" si="30"/>
        <v>0</v>
      </c>
      <c r="CP12" s="22">
        <v>0</v>
      </c>
      <c r="CQ12" s="22">
        <v>0</v>
      </c>
      <c r="CR12" s="22">
        <v>0</v>
      </c>
      <c r="CS12" s="23">
        <f t="shared" si="31"/>
        <v>0</v>
      </c>
      <c r="CT12" s="22">
        <v>0</v>
      </c>
      <c r="CU12" s="22">
        <v>0</v>
      </c>
      <c r="CV12" s="22">
        <v>0</v>
      </c>
      <c r="CW12" s="23">
        <f t="shared" si="32"/>
        <v>0</v>
      </c>
      <c r="CX12" s="22">
        <v>0</v>
      </c>
      <c r="CY12" s="22">
        <v>0</v>
      </c>
      <c r="CZ12" s="22">
        <v>0</v>
      </c>
      <c r="DA12" s="23">
        <f t="shared" si="33"/>
        <v>0</v>
      </c>
      <c r="DB12" s="22">
        <v>0</v>
      </c>
      <c r="DC12" s="22">
        <v>0</v>
      </c>
      <c r="DD12" s="22">
        <v>0</v>
      </c>
      <c r="DE12" s="23">
        <f t="shared" si="34"/>
        <v>0</v>
      </c>
      <c r="DF12" s="25"/>
      <c r="DI12" s="23"/>
      <c r="DJ12" s="22">
        <v>0</v>
      </c>
      <c r="DK12" s="22">
        <v>0</v>
      </c>
      <c r="DL12" s="22">
        <v>0</v>
      </c>
      <c r="DM12" s="23">
        <f t="shared" si="35"/>
        <v>0</v>
      </c>
      <c r="DN12" s="22">
        <v>0</v>
      </c>
      <c r="DO12" s="22">
        <v>0</v>
      </c>
      <c r="DP12" s="22">
        <v>0</v>
      </c>
      <c r="DQ12" s="23">
        <f t="shared" si="36"/>
        <v>0</v>
      </c>
      <c r="DR12" s="22">
        <v>0</v>
      </c>
      <c r="DS12" s="22">
        <v>0</v>
      </c>
      <c r="DT12" s="22">
        <v>0</v>
      </c>
      <c r="DU12" s="23">
        <f t="shared" si="37"/>
        <v>0</v>
      </c>
      <c r="DV12" s="22">
        <v>0</v>
      </c>
      <c r="DW12" s="22">
        <v>0</v>
      </c>
      <c r="DX12" s="22">
        <v>0</v>
      </c>
      <c r="DY12" s="23">
        <f t="shared" si="38"/>
        <v>0</v>
      </c>
      <c r="DZ12" s="22">
        <v>0</v>
      </c>
      <c r="EA12" s="22">
        <v>0</v>
      </c>
      <c r="EB12" s="22">
        <v>0</v>
      </c>
      <c r="EC12" s="23">
        <f t="shared" si="39"/>
        <v>0</v>
      </c>
      <c r="ED12" s="25"/>
      <c r="EG12" s="23"/>
      <c r="EH12" s="22">
        <v>0</v>
      </c>
      <c r="EI12" s="22">
        <v>0</v>
      </c>
      <c r="EJ12" s="22">
        <v>0</v>
      </c>
      <c r="EK12" s="23">
        <f t="shared" si="40"/>
        <v>0</v>
      </c>
      <c r="EL12" s="22">
        <v>0</v>
      </c>
      <c r="EM12" s="22">
        <v>0</v>
      </c>
      <c r="EN12" s="22">
        <v>0</v>
      </c>
      <c r="EO12" s="23">
        <f t="shared" si="41"/>
        <v>0</v>
      </c>
      <c r="EP12" s="22">
        <v>0</v>
      </c>
      <c r="EQ12" s="22">
        <v>0</v>
      </c>
      <c r="ER12" s="22">
        <v>0</v>
      </c>
      <c r="ES12" s="23">
        <f t="shared" si="42"/>
        <v>0</v>
      </c>
      <c r="ET12" s="22">
        <v>0</v>
      </c>
      <c r="EU12" s="22">
        <v>0</v>
      </c>
      <c r="EV12" s="22">
        <v>0</v>
      </c>
      <c r="EW12" s="23">
        <f t="shared" si="43"/>
        <v>0</v>
      </c>
      <c r="EX12" s="22">
        <v>0</v>
      </c>
      <c r="EY12" s="22">
        <v>0</v>
      </c>
      <c r="EZ12" s="22">
        <v>0</v>
      </c>
      <c r="FA12" s="23">
        <f t="shared" si="44"/>
        <v>0</v>
      </c>
      <c r="FB12" s="22">
        <v>0</v>
      </c>
      <c r="FC12" s="22">
        <v>0</v>
      </c>
      <c r="FD12" s="22">
        <v>0</v>
      </c>
      <c r="FE12" s="23">
        <f t="shared" si="45"/>
        <v>0</v>
      </c>
      <c r="FF12" s="22">
        <v>0</v>
      </c>
      <c r="FG12" s="22">
        <v>0</v>
      </c>
      <c r="FH12" s="22">
        <v>0</v>
      </c>
      <c r="FI12" s="23">
        <f t="shared" si="46"/>
        <v>0</v>
      </c>
      <c r="FJ12" s="22">
        <v>0</v>
      </c>
      <c r="FK12" s="22">
        <v>0</v>
      </c>
      <c r="FL12" s="22">
        <v>0</v>
      </c>
      <c r="FM12" s="23">
        <f t="shared" si="47"/>
        <v>0</v>
      </c>
      <c r="FN12" s="22">
        <v>0</v>
      </c>
      <c r="FO12" s="22">
        <v>0</v>
      </c>
      <c r="FP12" s="22">
        <v>0</v>
      </c>
      <c r="FQ12" s="23">
        <f t="shared" si="48"/>
        <v>0</v>
      </c>
      <c r="FR12" s="22">
        <v>0</v>
      </c>
      <c r="FS12" s="22">
        <v>0</v>
      </c>
      <c r="FT12" s="22">
        <v>0</v>
      </c>
      <c r="FU12" s="23">
        <f t="shared" si="49"/>
        <v>0</v>
      </c>
      <c r="FV12" s="22">
        <v>0</v>
      </c>
      <c r="FW12" s="22">
        <v>0</v>
      </c>
      <c r="FX12" s="22">
        <v>0</v>
      </c>
      <c r="FY12" s="23">
        <v>0</v>
      </c>
      <c r="FZ12" s="22">
        <v>0</v>
      </c>
      <c r="GA12" s="22">
        <v>0</v>
      </c>
      <c r="GB12" s="22">
        <v>0</v>
      </c>
      <c r="GC12" s="23">
        <f t="shared" si="50"/>
        <v>0</v>
      </c>
      <c r="GD12" s="22">
        <f t="shared" si="8"/>
        <v>0</v>
      </c>
      <c r="GE12" s="22">
        <f t="shared" si="8"/>
        <v>0</v>
      </c>
      <c r="GF12" s="22">
        <f t="shared" si="8"/>
        <v>0</v>
      </c>
      <c r="GG12" s="22">
        <f t="shared" si="8"/>
        <v>0</v>
      </c>
      <c r="GI12" s="22"/>
      <c r="GJ12" s="22"/>
    </row>
    <row r="13" spans="1:236" ht="11.25" customHeight="1">
      <c r="A13" s="28">
        <v>33970</v>
      </c>
      <c r="B13" s="22">
        <v>0</v>
      </c>
      <c r="C13" s="22">
        <v>0</v>
      </c>
      <c r="D13" s="22">
        <v>0</v>
      </c>
      <c r="E13" s="23">
        <f t="shared" si="9"/>
        <v>0</v>
      </c>
      <c r="F13" s="22">
        <v>0</v>
      </c>
      <c r="G13" s="22">
        <v>0</v>
      </c>
      <c r="H13" s="22">
        <v>0</v>
      </c>
      <c r="I13" s="23">
        <f t="shared" si="10"/>
        <v>0</v>
      </c>
      <c r="M13" s="23"/>
      <c r="N13" s="22">
        <v>0</v>
      </c>
      <c r="O13" s="22">
        <v>0</v>
      </c>
      <c r="P13" s="22">
        <v>0</v>
      </c>
      <c r="Q13" s="23">
        <f t="shared" si="11"/>
        <v>0</v>
      </c>
      <c r="R13" s="22">
        <v>0</v>
      </c>
      <c r="S13" s="22">
        <v>0</v>
      </c>
      <c r="T13" s="22">
        <v>0</v>
      </c>
      <c r="U13" s="23">
        <f t="shared" si="12"/>
        <v>0</v>
      </c>
      <c r="V13" s="22">
        <v>0</v>
      </c>
      <c r="W13" s="22">
        <v>0</v>
      </c>
      <c r="X13" s="22">
        <v>0</v>
      </c>
      <c r="Y13" s="23">
        <f t="shared" si="13"/>
        <v>0</v>
      </c>
      <c r="Z13" s="22">
        <v>0</v>
      </c>
      <c r="AA13" s="22">
        <v>0</v>
      </c>
      <c r="AB13" s="22">
        <v>0</v>
      </c>
      <c r="AC13" s="23">
        <f t="shared" si="14"/>
        <v>0</v>
      </c>
      <c r="AD13" s="22">
        <v>0</v>
      </c>
      <c r="AE13" s="22">
        <v>0</v>
      </c>
      <c r="AF13" s="22">
        <v>0</v>
      </c>
      <c r="AG13" s="23">
        <f t="shared" si="15"/>
        <v>0</v>
      </c>
      <c r="AH13" s="22">
        <v>0</v>
      </c>
      <c r="AI13" s="22">
        <v>0</v>
      </c>
      <c r="AJ13" s="22">
        <v>0</v>
      </c>
      <c r="AK13" s="23">
        <f t="shared" si="16"/>
        <v>0</v>
      </c>
      <c r="AL13" s="22">
        <v>0</v>
      </c>
      <c r="AM13" s="22">
        <v>0</v>
      </c>
      <c r="AN13" s="22">
        <v>0</v>
      </c>
      <c r="AO13" s="23">
        <f t="shared" si="17"/>
        <v>0</v>
      </c>
      <c r="AP13" s="22">
        <v>0</v>
      </c>
      <c r="AQ13" s="22">
        <v>0</v>
      </c>
      <c r="AR13" s="22">
        <v>0</v>
      </c>
      <c r="AS13" s="23">
        <f t="shared" si="18"/>
        <v>0</v>
      </c>
      <c r="AT13" s="22">
        <v>0</v>
      </c>
      <c r="AU13" s="22">
        <v>0</v>
      </c>
      <c r="AV13" s="22">
        <v>0</v>
      </c>
      <c r="AW13" s="23">
        <f t="shared" si="19"/>
        <v>0</v>
      </c>
      <c r="AX13" s="22">
        <v>0</v>
      </c>
      <c r="AY13" s="22">
        <v>0</v>
      </c>
      <c r="AZ13" s="22">
        <v>0</v>
      </c>
      <c r="BA13" s="23">
        <f t="shared" si="20"/>
        <v>0</v>
      </c>
      <c r="BB13" s="22">
        <v>0</v>
      </c>
      <c r="BC13" s="22">
        <v>0</v>
      </c>
      <c r="BD13" s="22">
        <v>0</v>
      </c>
      <c r="BE13" s="23">
        <f t="shared" si="21"/>
        <v>0</v>
      </c>
      <c r="BF13" s="22">
        <v>0</v>
      </c>
      <c r="BG13" s="22">
        <v>0</v>
      </c>
      <c r="BH13" s="22">
        <v>0</v>
      </c>
      <c r="BI13" s="23">
        <f t="shared" si="22"/>
        <v>0</v>
      </c>
      <c r="BJ13" s="22">
        <v>0</v>
      </c>
      <c r="BK13" s="22">
        <v>0</v>
      </c>
      <c r="BL13" s="22">
        <v>0</v>
      </c>
      <c r="BM13" s="23">
        <f t="shared" si="23"/>
        <v>0</v>
      </c>
      <c r="BN13" s="22">
        <v>0</v>
      </c>
      <c r="BO13" s="22">
        <v>0</v>
      </c>
      <c r="BP13" s="22">
        <v>0</v>
      </c>
      <c r="BQ13" s="23">
        <f t="shared" si="24"/>
        <v>0</v>
      </c>
      <c r="BR13" s="22">
        <v>0</v>
      </c>
      <c r="BS13" s="22">
        <v>0</v>
      </c>
      <c r="BT13" s="22">
        <v>0</v>
      </c>
      <c r="BU13" s="23">
        <f t="shared" si="25"/>
        <v>0</v>
      </c>
      <c r="BV13" s="22">
        <v>0</v>
      </c>
      <c r="BW13" s="22">
        <v>0</v>
      </c>
      <c r="BX13" s="22">
        <v>0</v>
      </c>
      <c r="BY13" s="23">
        <f t="shared" si="26"/>
        <v>0</v>
      </c>
      <c r="BZ13" s="22">
        <v>0</v>
      </c>
      <c r="CA13" s="22">
        <v>0</v>
      </c>
      <c r="CB13" s="22">
        <v>0</v>
      </c>
      <c r="CC13" s="23">
        <f t="shared" si="27"/>
        <v>0</v>
      </c>
      <c r="CD13" s="22">
        <v>0</v>
      </c>
      <c r="CE13" s="22">
        <v>0</v>
      </c>
      <c r="CF13" s="22">
        <v>0</v>
      </c>
      <c r="CG13" s="23">
        <f t="shared" si="28"/>
        <v>0</v>
      </c>
      <c r="CH13" s="22">
        <v>0</v>
      </c>
      <c r="CI13" s="22">
        <v>0</v>
      </c>
      <c r="CJ13" s="22">
        <v>0</v>
      </c>
      <c r="CK13" s="23">
        <f t="shared" si="29"/>
        <v>0</v>
      </c>
      <c r="CL13" s="22">
        <v>0</v>
      </c>
      <c r="CM13" s="22">
        <v>0</v>
      </c>
      <c r="CN13" s="22">
        <v>0</v>
      </c>
      <c r="CO13" s="23">
        <f t="shared" si="30"/>
        <v>0</v>
      </c>
      <c r="CP13" s="22">
        <v>0</v>
      </c>
      <c r="CQ13" s="22">
        <v>0</v>
      </c>
      <c r="CR13" s="22">
        <v>0</v>
      </c>
      <c r="CS13" s="23">
        <f t="shared" si="31"/>
        <v>0</v>
      </c>
      <c r="CT13" s="22">
        <v>0</v>
      </c>
      <c r="CU13" s="22">
        <v>0</v>
      </c>
      <c r="CV13" s="22">
        <v>0</v>
      </c>
      <c r="CW13" s="23">
        <f t="shared" si="32"/>
        <v>0</v>
      </c>
      <c r="CX13" s="22">
        <v>0</v>
      </c>
      <c r="CY13" s="22">
        <v>0</v>
      </c>
      <c r="CZ13" s="22">
        <v>0</v>
      </c>
      <c r="DA13" s="23">
        <f t="shared" si="33"/>
        <v>0</v>
      </c>
      <c r="DB13" s="22">
        <v>0</v>
      </c>
      <c r="DC13" s="22">
        <v>0</v>
      </c>
      <c r="DD13" s="22">
        <v>0</v>
      </c>
      <c r="DE13" s="23">
        <f t="shared" si="34"/>
        <v>0</v>
      </c>
      <c r="DF13" s="25"/>
      <c r="DI13" s="23"/>
      <c r="DJ13" s="22">
        <v>0</v>
      </c>
      <c r="DK13" s="22">
        <v>0</v>
      </c>
      <c r="DL13" s="22">
        <v>0</v>
      </c>
      <c r="DM13" s="23">
        <f t="shared" si="35"/>
        <v>0</v>
      </c>
      <c r="DN13" s="22">
        <v>0</v>
      </c>
      <c r="DO13" s="22">
        <v>0</v>
      </c>
      <c r="DP13" s="22">
        <v>0</v>
      </c>
      <c r="DQ13" s="23">
        <f t="shared" si="36"/>
        <v>0</v>
      </c>
      <c r="DR13" s="22">
        <v>0</v>
      </c>
      <c r="DS13" s="22">
        <v>0</v>
      </c>
      <c r="DT13" s="22">
        <v>0</v>
      </c>
      <c r="DU13" s="23">
        <f t="shared" si="37"/>
        <v>0</v>
      </c>
      <c r="DV13" s="22">
        <v>0</v>
      </c>
      <c r="DW13" s="22">
        <v>0</v>
      </c>
      <c r="DX13" s="22">
        <v>0</v>
      </c>
      <c r="DY13" s="23">
        <f t="shared" si="38"/>
        <v>0</v>
      </c>
      <c r="DZ13" s="22">
        <v>0</v>
      </c>
      <c r="EA13" s="22">
        <v>0</v>
      </c>
      <c r="EB13" s="22">
        <v>0</v>
      </c>
      <c r="EC13" s="23">
        <f t="shared" si="39"/>
        <v>0</v>
      </c>
      <c r="ED13" s="25"/>
      <c r="EG13" s="23"/>
      <c r="EH13" s="22">
        <v>0</v>
      </c>
      <c r="EI13" s="22">
        <v>0</v>
      </c>
      <c r="EJ13" s="22">
        <v>0</v>
      </c>
      <c r="EK13" s="23">
        <f t="shared" si="40"/>
        <v>0</v>
      </c>
      <c r="EL13" s="22">
        <v>0</v>
      </c>
      <c r="EM13" s="22">
        <v>0</v>
      </c>
      <c r="EN13" s="22">
        <v>0</v>
      </c>
      <c r="EO13" s="23">
        <f t="shared" si="41"/>
        <v>0</v>
      </c>
      <c r="EP13" s="22">
        <v>0</v>
      </c>
      <c r="EQ13" s="22">
        <v>0</v>
      </c>
      <c r="ER13" s="22">
        <v>0</v>
      </c>
      <c r="ES13" s="23">
        <f t="shared" si="42"/>
        <v>0</v>
      </c>
      <c r="ET13" s="22">
        <v>0</v>
      </c>
      <c r="EU13" s="22">
        <v>0</v>
      </c>
      <c r="EV13" s="22">
        <v>0</v>
      </c>
      <c r="EW13" s="23">
        <f t="shared" si="43"/>
        <v>0</v>
      </c>
      <c r="EX13" s="22">
        <v>0</v>
      </c>
      <c r="EY13" s="22">
        <v>0</v>
      </c>
      <c r="EZ13" s="22">
        <v>0</v>
      </c>
      <c r="FA13" s="23">
        <f t="shared" si="44"/>
        <v>0</v>
      </c>
      <c r="FB13" s="22">
        <v>0</v>
      </c>
      <c r="FC13" s="22">
        <v>0</v>
      </c>
      <c r="FD13" s="22">
        <v>0</v>
      </c>
      <c r="FE13" s="23">
        <f t="shared" si="45"/>
        <v>0</v>
      </c>
      <c r="FF13" s="22">
        <v>0</v>
      </c>
      <c r="FG13" s="22">
        <v>0</v>
      </c>
      <c r="FH13" s="22">
        <v>0</v>
      </c>
      <c r="FI13" s="23">
        <f t="shared" si="46"/>
        <v>0</v>
      </c>
      <c r="FJ13" s="22">
        <v>0</v>
      </c>
      <c r="FK13" s="22">
        <v>0</v>
      </c>
      <c r="FL13" s="22">
        <v>0</v>
      </c>
      <c r="FM13" s="23">
        <f t="shared" si="47"/>
        <v>0</v>
      </c>
      <c r="FN13" s="22">
        <v>0</v>
      </c>
      <c r="FO13" s="22">
        <v>0</v>
      </c>
      <c r="FP13" s="22">
        <v>0</v>
      </c>
      <c r="FQ13" s="23">
        <f t="shared" si="48"/>
        <v>0</v>
      </c>
      <c r="FR13" s="22">
        <v>0</v>
      </c>
      <c r="FS13" s="22">
        <v>0</v>
      </c>
      <c r="FT13" s="22">
        <v>0</v>
      </c>
      <c r="FU13" s="23">
        <f t="shared" si="49"/>
        <v>0</v>
      </c>
      <c r="FV13" s="22">
        <v>0</v>
      </c>
      <c r="FW13" s="22">
        <v>0</v>
      </c>
      <c r="FX13" s="22">
        <v>0</v>
      </c>
      <c r="FY13" s="23">
        <v>0</v>
      </c>
      <c r="FZ13" s="22">
        <v>0</v>
      </c>
      <c r="GA13" s="22">
        <v>0</v>
      </c>
      <c r="GB13" s="22">
        <v>0</v>
      </c>
      <c r="GC13" s="23">
        <f t="shared" si="50"/>
        <v>0</v>
      </c>
      <c r="GD13" s="22">
        <f t="shared" si="8"/>
        <v>0</v>
      </c>
      <c r="GE13" s="22">
        <f t="shared" si="8"/>
        <v>0</v>
      </c>
      <c r="GF13" s="22">
        <f t="shared" si="8"/>
        <v>0</v>
      </c>
      <c r="GG13" s="22">
        <f t="shared" si="8"/>
        <v>0</v>
      </c>
      <c r="GI13" s="22"/>
      <c r="GJ13" s="22"/>
    </row>
    <row r="14" spans="1:236" ht="11.25" customHeight="1">
      <c r="A14" s="28">
        <v>34001</v>
      </c>
      <c r="B14" s="22">
        <v>0</v>
      </c>
      <c r="C14" s="22">
        <v>0</v>
      </c>
      <c r="D14" s="22">
        <v>0</v>
      </c>
      <c r="E14" s="23">
        <f t="shared" si="9"/>
        <v>0</v>
      </c>
      <c r="F14" s="22">
        <v>0</v>
      </c>
      <c r="G14" s="22">
        <v>0</v>
      </c>
      <c r="H14" s="22">
        <v>0</v>
      </c>
      <c r="I14" s="23">
        <f t="shared" si="10"/>
        <v>0</v>
      </c>
      <c r="M14" s="23"/>
      <c r="N14" s="22">
        <v>0</v>
      </c>
      <c r="O14" s="22">
        <v>0</v>
      </c>
      <c r="P14" s="22">
        <v>0</v>
      </c>
      <c r="Q14" s="23">
        <f t="shared" si="11"/>
        <v>0</v>
      </c>
      <c r="R14" s="22">
        <v>0</v>
      </c>
      <c r="S14" s="22">
        <v>0</v>
      </c>
      <c r="T14" s="22">
        <v>0</v>
      </c>
      <c r="U14" s="23">
        <f t="shared" si="12"/>
        <v>0</v>
      </c>
      <c r="V14" s="22">
        <v>0</v>
      </c>
      <c r="W14" s="22">
        <v>0</v>
      </c>
      <c r="X14" s="22">
        <v>0</v>
      </c>
      <c r="Y14" s="23">
        <f t="shared" si="13"/>
        <v>0</v>
      </c>
      <c r="Z14" s="22">
        <v>0</v>
      </c>
      <c r="AA14" s="22">
        <v>0</v>
      </c>
      <c r="AB14" s="22">
        <v>0</v>
      </c>
      <c r="AC14" s="23">
        <f t="shared" si="14"/>
        <v>0</v>
      </c>
      <c r="AD14" s="22">
        <v>0</v>
      </c>
      <c r="AE14" s="22">
        <v>0</v>
      </c>
      <c r="AF14" s="22">
        <v>0</v>
      </c>
      <c r="AG14" s="23">
        <f t="shared" si="15"/>
        <v>0</v>
      </c>
      <c r="AH14" s="22">
        <v>0</v>
      </c>
      <c r="AI14" s="22">
        <v>0</v>
      </c>
      <c r="AJ14" s="22">
        <v>0</v>
      </c>
      <c r="AK14" s="23">
        <f t="shared" si="16"/>
        <v>0</v>
      </c>
      <c r="AL14" s="22">
        <v>0</v>
      </c>
      <c r="AM14" s="22">
        <v>0</v>
      </c>
      <c r="AN14" s="22">
        <v>0</v>
      </c>
      <c r="AO14" s="23">
        <f t="shared" si="17"/>
        <v>0</v>
      </c>
      <c r="AP14" s="22">
        <v>0</v>
      </c>
      <c r="AQ14" s="22">
        <v>0</v>
      </c>
      <c r="AR14" s="22">
        <v>0</v>
      </c>
      <c r="AS14" s="23">
        <f t="shared" si="18"/>
        <v>0</v>
      </c>
      <c r="AT14" s="22">
        <v>0</v>
      </c>
      <c r="AU14" s="22">
        <v>0</v>
      </c>
      <c r="AV14" s="22">
        <v>0</v>
      </c>
      <c r="AW14" s="23">
        <f t="shared" si="19"/>
        <v>0</v>
      </c>
      <c r="AX14" s="22">
        <v>0</v>
      </c>
      <c r="AY14" s="22">
        <v>0</v>
      </c>
      <c r="AZ14" s="22">
        <v>0</v>
      </c>
      <c r="BA14" s="23">
        <f t="shared" si="20"/>
        <v>0</v>
      </c>
      <c r="BB14" s="22">
        <v>0</v>
      </c>
      <c r="BC14" s="22">
        <v>0</v>
      </c>
      <c r="BD14" s="22">
        <v>0</v>
      </c>
      <c r="BE14" s="23">
        <f t="shared" si="21"/>
        <v>0</v>
      </c>
      <c r="BF14" s="22">
        <v>0</v>
      </c>
      <c r="BG14" s="22">
        <v>0</v>
      </c>
      <c r="BH14" s="22">
        <v>0</v>
      </c>
      <c r="BI14" s="23">
        <f t="shared" si="22"/>
        <v>0</v>
      </c>
      <c r="BJ14" s="22">
        <v>0</v>
      </c>
      <c r="BK14" s="22">
        <v>0</v>
      </c>
      <c r="BL14" s="22">
        <v>0</v>
      </c>
      <c r="BM14" s="23">
        <f t="shared" si="23"/>
        <v>0</v>
      </c>
      <c r="BN14" s="22">
        <v>0</v>
      </c>
      <c r="BO14" s="22">
        <v>0</v>
      </c>
      <c r="BP14" s="22">
        <v>0</v>
      </c>
      <c r="BQ14" s="23">
        <f t="shared" si="24"/>
        <v>0</v>
      </c>
      <c r="BR14" s="22">
        <v>0</v>
      </c>
      <c r="BS14" s="22">
        <v>0</v>
      </c>
      <c r="BT14" s="22">
        <v>0</v>
      </c>
      <c r="BU14" s="23">
        <f t="shared" si="25"/>
        <v>0</v>
      </c>
      <c r="BV14" s="22">
        <v>0</v>
      </c>
      <c r="BW14" s="22">
        <v>0</v>
      </c>
      <c r="BX14" s="22">
        <v>0</v>
      </c>
      <c r="BY14" s="23">
        <f t="shared" si="26"/>
        <v>0</v>
      </c>
      <c r="BZ14" s="22">
        <v>0</v>
      </c>
      <c r="CA14" s="22">
        <v>0</v>
      </c>
      <c r="CB14" s="22">
        <v>0</v>
      </c>
      <c r="CC14" s="23">
        <f t="shared" si="27"/>
        <v>0</v>
      </c>
      <c r="CD14" s="22">
        <v>0</v>
      </c>
      <c r="CE14" s="22">
        <v>0</v>
      </c>
      <c r="CF14" s="22">
        <v>0</v>
      </c>
      <c r="CG14" s="23">
        <f t="shared" si="28"/>
        <v>0</v>
      </c>
      <c r="CH14" s="22">
        <v>0</v>
      </c>
      <c r="CI14" s="22">
        <v>0</v>
      </c>
      <c r="CJ14" s="22">
        <v>0</v>
      </c>
      <c r="CK14" s="23">
        <f t="shared" si="29"/>
        <v>0</v>
      </c>
      <c r="CL14" s="22">
        <v>0</v>
      </c>
      <c r="CM14" s="22">
        <v>0</v>
      </c>
      <c r="CN14" s="22">
        <v>0</v>
      </c>
      <c r="CO14" s="23">
        <f t="shared" si="30"/>
        <v>0</v>
      </c>
      <c r="CP14" s="22">
        <v>0</v>
      </c>
      <c r="CQ14" s="22">
        <v>0</v>
      </c>
      <c r="CR14" s="22">
        <v>0</v>
      </c>
      <c r="CS14" s="23">
        <f t="shared" si="31"/>
        <v>0</v>
      </c>
      <c r="CT14" s="22">
        <v>0</v>
      </c>
      <c r="CU14" s="22">
        <v>0</v>
      </c>
      <c r="CV14" s="22">
        <v>0</v>
      </c>
      <c r="CW14" s="23">
        <f t="shared" si="32"/>
        <v>0</v>
      </c>
      <c r="CX14" s="22">
        <v>0</v>
      </c>
      <c r="CY14" s="22">
        <v>0</v>
      </c>
      <c r="CZ14" s="22">
        <v>0</v>
      </c>
      <c r="DA14" s="23">
        <f t="shared" si="33"/>
        <v>0</v>
      </c>
      <c r="DB14" s="22">
        <v>0</v>
      </c>
      <c r="DC14" s="22">
        <v>0</v>
      </c>
      <c r="DD14" s="22">
        <v>0</v>
      </c>
      <c r="DE14" s="23">
        <f t="shared" si="34"/>
        <v>0</v>
      </c>
      <c r="DF14" s="25"/>
      <c r="DI14" s="23"/>
      <c r="DJ14" s="22">
        <v>0</v>
      </c>
      <c r="DK14" s="22">
        <v>0</v>
      </c>
      <c r="DL14" s="22">
        <v>0</v>
      </c>
      <c r="DM14" s="23">
        <f t="shared" si="35"/>
        <v>0</v>
      </c>
      <c r="DN14" s="22">
        <v>0</v>
      </c>
      <c r="DO14" s="22">
        <v>0</v>
      </c>
      <c r="DP14" s="22">
        <v>0</v>
      </c>
      <c r="DQ14" s="23">
        <f t="shared" si="36"/>
        <v>0</v>
      </c>
      <c r="DR14" s="22">
        <v>0</v>
      </c>
      <c r="DS14" s="22">
        <v>0</v>
      </c>
      <c r="DT14" s="22">
        <v>0</v>
      </c>
      <c r="DU14" s="23">
        <f t="shared" si="37"/>
        <v>0</v>
      </c>
      <c r="DV14" s="22">
        <v>0</v>
      </c>
      <c r="DW14" s="22">
        <v>0</v>
      </c>
      <c r="DX14" s="22">
        <v>0</v>
      </c>
      <c r="DY14" s="23">
        <f t="shared" si="38"/>
        <v>0</v>
      </c>
      <c r="DZ14" s="22">
        <v>0</v>
      </c>
      <c r="EA14" s="22">
        <v>0</v>
      </c>
      <c r="EB14" s="22">
        <v>0</v>
      </c>
      <c r="EC14" s="23">
        <f t="shared" si="39"/>
        <v>0</v>
      </c>
      <c r="ED14" s="25"/>
      <c r="EG14" s="23"/>
      <c r="EH14" s="22">
        <v>0</v>
      </c>
      <c r="EI14" s="22">
        <v>0</v>
      </c>
      <c r="EJ14" s="22">
        <v>0</v>
      </c>
      <c r="EK14" s="23">
        <f t="shared" si="40"/>
        <v>0</v>
      </c>
      <c r="EL14" s="22">
        <v>0</v>
      </c>
      <c r="EM14" s="22">
        <v>0</v>
      </c>
      <c r="EN14" s="22">
        <v>0</v>
      </c>
      <c r="EO14" s="23">
        <f t="shared" si="41"/>
        <v>0</v>
      </c>
      <c r="EP14" s="22">
        <v>0</v>
      </c>
      <c r="EQ14" s="22">
        <v>0</v>
      </c>
      <c r="ER14" s="22">
        <v>0</v>
      </c>
      <c r="ES14" s="23">
        <f t="shared" si="42"/>
        <v>0</v>
      </c>
      <c r="ET14" s="22">
        <v>0</v>
      </c>
      <c r="EU14" s="22">
        <v>0</v>
      </c>
      <c r="EV14" s="22">
        <v>0</v>
      </c>
      <c r="EW14" s="23">
        <f t="shared" si="43"/>
        <v>0</v>
      </c>
      <c r="EX14" s="22">
        <v>0</v>
      </c>
      <c r="EY14" s="22">
        <v>0</v>
      </c>
      <c r="EZ14" s="22">
        <v>0</v>
      </c>
      <c r="FA14" s="23">
        <f t="shared" si="44"/>
        <v>0</v>
      </c>
      <c r="FB14" s="22">
        <v>0</v>
      </c>
      <c r="FC14" s="22">
        <v>0</v>
      </c>
      <c r="FD14" s="22">
        <v>0</v>
      </c>
      <c r="FE14" s="23">
        <f t="shared" si="45"/>
        <v>0</v>
      </c>
      <c r="FF14" s="22">
        <v>0</v>
      </c>
      <c r="FG14" s="22">
        <v>0</v>
      </c>
      <c r="FH14" s="22">
        <v>0</v>
      </c>
      <c r="FI14" s="23">
        <f t="shared" si="46"/>
        <v>0</v>
      </c>
      <c r="FJ14" s="22">
        <v>0</v>
      </c>
      <c r="FK14" s="22">
        <v>0</v>
      </c>
      <c r="FL14" s="22">
        <v>0</v>
      </c>
      <c r="FM14" s="23">
        <f t="shared" si="47"/>
        <v>0</v>
      </c>
      <c r="FN14" s="22">
        <v>0</v>
      </c>
      <c r="FO14" s="22">
        <v>0</v>
      </c>
      <c r="FP14" s="22">
        <v>0</v>
      </c>
      <c r="FQ14" s="23">
        <f t="shared" si="48"/>
        <v>0</v>
      </c>
      <c r="FR14" s="22">
        <v>0</v>
      </c>
      <c r="FS14" s="22">
        <v>0</v>
      </c>
      <c r="FT14" s="22">
        <v>0</v>
      </c>
      <c r="FU14" s="23">
        <f t="shared" si="49"/>
        <v>0</v>
      </c>
      <c r="FV14" s="22">
        <v>0</v>
      </c>
      <c r="FW14" s="22">
        <v>0</v>
      </c>
      <c r="FX14" s="22">
        <v>0</v>
      </c>
      <c r="FY14" s="23">
        <v>0</v>
      </c>
      <c r="FZ14" s="22">
        <v>0</v>
      </c>
      <c r="GA14" s="22">
        <v>0</v>
      </c>
      <c r="GB14" s="22">
        <v>0</v>
      </c>
      <c r="GC14" s="23">
        <f t="shared" si="50"/>
        <v>0</v>
      </c>
      <c r="GD14" s="22">
        <f t="shared" si="8"/>
        <v>0</v>
      </c>
      <c r="GE14" s="22">
        <f t="shared" si="8"/>
        <v>0</v>
      </c>
      <c r="GF14" s="22">
        <f t="shared" si="8"/>
        <v>0</v>
      </c>
      <c r="GG14" s="22">
        <f t="shared" si="8"/>
        <v>0</v>
      </c>
      <c r="GI14" s="22"/>
      <c r="GJ14" s="22"/>
    </row>
    <row r="15" spans="1:236" ht="11.25" customHeight="1">
      <c r="A15" s="29">
        <v>34029</v>
      </c>
      <c r="B15" s="30">
        <v>0</v>
      </c>
      <c r="C15" s="30">
        <v>0</v>
      </c>
      <c r="D15" s="30">
        <v>0</v>
      </c>
      <c r="E15" s="31">
        <f t="shared" si="9"/>
        <v>0</v>
      </c>
      <c r="F15" s="30">
        <v>0</v>
      </c>
      <c r="G15" s="30">
        <v>0</v>
      </c>
      <c r="H15" s="30">
        <v>0</v>
      </c>
      <c r="I15" s="31">
        <f t="shared" si="10"/>
        <v>0</v>
      </c>
      <c r="J15" s="30"/>
      <c r="K15" s="30"/>
      <c r="L15" s="30"/>
      <c r="M15" s="31"/>
      <c r="N15" s="30">
        <v>0</v>
      </c>
      <c r="O15" s="30">
        <v>0</v>
      </c>
      <c r="P15" s="30">
        <v>0</v>
      </c>
      <c r="Q15" s="31">
        <f t="shared" si="11"/>
        <v>0</v>
      </c>
      <c r="R15" s="30">
        <v>0</v>
      </c>
      <c r="S15" s="30">
        <v>0</v>
      </c>
      <c r="T15" s="30">
        <v>0</v>
      </c>
      <c r="U15" s="31">
        <f t="shared" si="12"/>
        <v>0</v>
      </c>
      <c r="V15" s="30">
        <v>0</v>
      </c>
      <c r="W15" s="30">
        <v>0</v>
      </c>
      <c r="X15" s="30">
        <v>0</v>
      </c>
      <c r="Y15" s="31">
        <f t="shared" si="13"/>
        <v>0</v>
      </c>
      <c r="Z15" s="30">
        <v>0</v>
      </c>
      <c r="AA15" s="30">
        <v>0</v>
      </c>
      <c r="AB15" s="30">
        <v>0</v>
      </c>
      <c r="AC15" s="31">
        <f t="shared" si="14"/>
        <v>0</v>
      </c>
      <c r="AD15" s="30">
        <v>0</v>
      </c>
      <c r="AE15" s="30">
        <v>0</v>
      </c>
      <c r="AF15" s="30">
        <v>0</v>
      </c>
      <c r="AG15" s="31">
        <f t="shared" si="15"/>
        <v>0</v>
      </c>
      <c r="AH15" s="30">
        <v>0</v>
      </c>
      <c r="AI15" s="30">
        <v>0</v>
      </c>
      <c r="AJ15" s="30">
        <v>0</v>
      </c>
      <c r="AK15" s="31">
        <f t="shared" si="16"/>
        <v>0</v>
      </c>
      <c r="AL15" s="30">
        <v>0</v>
      </c>
      <c r="AM15" s="30">
        <v>0</v>
      </c>
      <c r="AN15" s="30">
        <v>0</v>
      </c>
      <c r="AO15" s="31">
        <f t="shared" si="17"/>
        <v>0</v>
      </c>
      <c r="AP15" s="30">
        <v>0</v>
      </c>
      <c r="AQ15" s="30">
        <v>0</v>
      </c>
      <c r="AR15" s="30">
        <v>0</v>
      </c>
      <c r="AS15" s="31">
        <f t="shared" si="18"/>
        <v>0</v>
      </c>
      <c r="AT15" s="30">
        <v>0</v>
      </c>
      <c r="AU15" s="30">
        <v>0</v>
      </c>
      <c r="AV15" s="30">
        <v>0</v>
      </c>
      <c r="AW15" s="31">
        <f t="shared" si="19"/>
        <v>0</v>
      </c>
      <c r="AX15" s="30">
        <v>0</v>
      </c>
      <c r="AY15" s="30">
        <v>0</v>
      </c>
      <c r="AZ15" s="30">
        <v>0</v>
      </c>
      <c r="BA15" s="31">
        <f t="shared" si="20"/>
        <v>0</v>
      </c>
      <c r="BB15" s="30">
        <v>0</v>
      </c>
      <c r="BC15" s="30">
        <v>0</v>
      </c>
      <c r="BD15" s="30">
        <v>0</v>
      </c>
      <c r="BE15" s="31">
        <f t="shared" si="21"/>
        <v>0</v>
      </c>
      <c r="BF15" s="30">
        <v>0</v>
      </c>
      <c r="BG15" s="30">
        <v>0</v>
      </c>
      <c r="BH15" s="30">
        <v>0</v>
      </c>
      <c r="BI15" s="31">
        <f t="shared" si="22"/>
        <v>0</v>
      </c>
      <c r="BJ15" s="30">
        <v>0</v>
      </c>
      <c r="BK15" s="30">
        <v>0</v>
      </c>
      <c r="BL15" s="30">
        <v>0</v>
      </c>
      <c r="BM15" s="31">
        <f t="shared" si="23"/>
        <v>0</v>
      </c>
      <c r="BN15" s="30">
        <v>0</v>
      </c>
      <c r="BO15" s="30">
        <v>0</v>
      </c>
      <c r="BP15" s="30">
        <v>0</v>
      </c>
      <c r="BQ15" s="31">
        <f t="shared" si="24"/>
        <v>0</v>
      </c>
      <c r="BR15" s="30">
        <v>0</v>
      </c>
      <c r="BS15" s="30">
        <v>0</v>
      </c>
      <c r="BT15" s="30">
        <v>0</v>
      </c>
      <c r="BU15" s="31">
        <f t="shared" si="25"/>
        <v>0</v>
      </c>
      <c r="BV15" s="30">
        <v>0</v>
      </c>
      <c r="BW15" s="30">
        <v>0</v>
      </c>
      <c r="BX15" s="30">
        <v>0</v>
      </c>
      <c r="BY15" s="31">
        <f t="shared" si="26"/>
        <v>0</v>
      </c>
      <c r="BZ15" s="30">
        <v>0</v>
      </c>
      <c r="CA15" s="30">
        <v>0</v>
      </c>
      <c r="CB15" s="30">
        <v>0</v>
      </c>
      <c r="CC15" s="31">
        <f t="shared" si="27"/>
        <v>0</v>
      </c>
      <c r="CD15" s="30">
        <v>0</v>
      </c>
      <c r="CE15" s="30">
        <v>0</v>
      </c>
      <c r="CF15" s="30">
        <v>0</v>
      </c>
      <c r="CG15" s="31">
        <f t="shared" si="28"/>
        <v>0</v>
      </c>
      <c r="CH15" s="30">
        <v>0</v>
      </c>
      <c r="CI15" s="30">
        <v>0</v>
      </c>
      <c r="CJ15" s="30">
        <v>0</v>
      </c>
      <c r="CK15" s="31">
        <f t="shared" si="29"/>
        <v>0</v>
      </c>
      <c r="CL15" s="30">
        <v>0</v>
      </c>
      <c r="CM15" s="30">
        <v>0</v>
      </c>
      <c r="CN15" s="30">
        <v>0</v>
      </c>
      <c r="CO15" s="31">
        <f t="shared" si="30"/>
        <v>0</v>
      </c>
      <c r="CP15" s="30">
        <v>0</v>
      </c>
      <c r="CQ15" s="30">
        <v>0</v>
      </c>
      <c r="CR15" s="30">
        <v>0</v>
      </c>
      <c r="CS15" s="31">
        <f t="shared" si="31"/>
        <v>0</v>
      </c>
      <c r="CT15" s="30">
        <v>0</v>
      </c>
      <c r="CU15" s="30">
        <v>0</v>
      </c>
      <c r="CV15" s="30">
        <v>0</v>
      </c>
      <c r="CW15" s="31">
        <f t="shared" si="32"/>
        <v>0</v>
      </c>
      <c r="CX15" s="30">
        <v>0</v>
      </c>
      <c r="CY15" s="30">
        <v>0</v>
      </c>
      <c r="CZ15" s="30">
        <v>0</v>
      </c>
      <c r="DA15" s="31">
        <f t="shared" si="33"/>
        <v>0</v>
      </c>
      <c r="DB15" s="30">
        <v>0</v>
      </c>
      <c r="DC15" s="30">
        <v>0</v>
      </c>
      <c r="DD15" s="30">
        <v>0</v>
      </c>
      <c r="DE15" s="31">
        <f t="shared" si="34"/>
        <v>0</v>
      </c>
      <c r="DF15" s="32"/>
      <c r="DG15" s="30"/>
      <c r="DH15" s="30"/>
      <c r="DI15" s="31"/>
      <c r="DJ15" s="30">
        <v>0</v>
      </c>
      <c r="DK15" s="30">
        <v>0</v>
      </c>
      <c r="DL15" s="30">
        <v>0</v>
      </c>
      <c r="DM15" s="31">
        <f t="shared" si="35"/>
        <v>0</v>
      </c>
      <c r="DN15" s="30">
        <v>0</v>
      </c>
      <c r="DO15" s="30">
        <v>0</v>
      </c>
      <c r="DP15" s="30">
        <v>0</v>
      </c>
      <c r="DQ15" s="31">
        <f t="shared" si="36"/>
        <v>0</v>
      </c>
      <c r="DR15" s="30">
        <v>0</v>
      </c>
      <c r="DS15" s="30">
        <v>0</v>
      </c>
      <c r="DT15" s="30">
        <v>0</v>
      </c>
      <c r="DU15" s="31">
        <f t="shared" si="37"/>
        <v>0</v>
      </c>
      <c r="DV15" s="30">
        <v>0</v>
      </c>
      <c r="DW15" s="30">
        <v>0</v>
      </c>
      <c r="DX15" s="30">
        <v>0</v>
      </c>
      <c r="DY15" s="31">
        <f t="shared" si="38"/>
        <v>0</v>
      </c>
      <c r="DZ15" s="30">
        <v>0</v>
      </c>
      <c r="EA15" s="30">
        <v>0</v>
      </c>
      <c r="EB15" s="30">
        <v>0</v>
      </c>
      <c r="EC15" s="31">
        <f t="shared" si="39"/>
        <v>0</v>
      </c>
      <c r="ED15" s="32"/>
      <c r="EE15" s="30"/>
      <c r="EF15" s="30"/>
      <c r="EG15" s="31"/>
      <c r="EH15" s="30">
        <v>0</v>
      </c>
      <c r="EI15" s="30">
        <v>0</v>
      </c>
      <c r="EJ15" s="30">
        <v>0</v>
      </c>
      <c r="EK15" s="31">
        <f t="shared" si="40"/>
        <v>0</v>
      </c>
      <c r="EL15" s="30">
        <v>0</v>
      </c>
      <c r="EM15" s="30">
        <v>0</v>
      </c>
      <c r="EN15" s="30">
        <v>0</v>
      </c>
      <c r="EO15" s="31">
        <f t="shared" si="41"/>
        <v>0</v>
      </c>
      <c r="EP15" s="30">
        <v>0</v>
      </c>
      <c r="EQ15" s="30">
        <v>0</v>
      </c>
      <c r="ER15" s="30">
        <v>0</v>
      </c>
      <c r="ES15" s="31">
        <f t="shared" si="42"/>
        <v>0</v>
      </c>
      <c r="ET15" s="30">
        <v>0</v>
      </c>
      <c r="EU15" s="30">
        <v>0</v>
      </c>
      <c r="EV15" s="30">
        <v>0</v>
      </c>
      <c r="EW15" s="31">
        <f t="shared" si="43"/>
        <v>0</v>
      </c>
      <c r="EX15" s="30">
        <v>0</v>
      </c>
      <c r="EY15" s="30">
        <v>0</v>
      </c>
      <c r="EZ15" s="30">
        <v>0</v>
      </c>
      <c r="FA15" s="31">
        <f t="shared" si="44"/>
        <v>0</v>
      </c>
      <c r="FB15" s="30">
        <v>0</v>
      </c>
      <c r="FC15" s="30">
        <v>0</v>
      </c>
      <c r="FD15" s="30">
        <v>0</v>
      </c>
      <c r="FE15" s="31">
        <f t="shared" si="45"/>
        <v>0</v>
      </c>
      <c r="FF15" s="30">
        <v>0</v>
      </c>
      <c r="FG15" s="30">
        <v>0</v>
      </c>
      <c r="FH15" s="30">
        <v>0</v>
      </c>
      <c r="FI15" s="31">
        <f t="shared" si="46"/>
        <v>0</v>
      </c>
      <c r="FJ15" s="30">
        <v>0</v>
      </c>
      <c r="FK15" s="30">
        <v>0</v>
      </c>
      <c r="FL15" s="30">
        <v>0</v>
      </c>
      <c r="FM15" s="31">
        <f t="shared" si="47"/>
        <v>0</v>
      </c>
      <c r="FN15" s="30">
        <v>0</v>
      </c>
      <c r="FO15" s="30">
        <v>0</v>
      </c>
      <c r="FP15" s="30">
        <v>0</v>
      </c>
      <c r="FQ15" s="31">
        <f t="shared" si="48"/>
        <v>0</v>
      </c>
      <c r="FR15" s="30">
        <v>0</v>
      </c>
      <c r="FS15" s="30">
        <v>0</v>
      </c>
      <c r="FT15" s="30">
        <v>0</v>
      </c>
      <c r="FU15" s="31">
        <f t="shared" si="49"/>
        <v>0</v>
      </c>
      <c r="FV15" s="30">
        <v>0</v>
      </c>
      <c r="FW15" s="30">
        <v>0</v>
      </c>
      <c r="FX15" s="30">
        <v>0</v>
      </c>
      <c r="FY15" s="31">
        <v>0</v>
      </c>
      <c r="FZ15" s="30">
        <v>0</v>
      </c>
      <c r="GA15" s="30">
        <v>0</v>
      </c>
      <c r="GB15" s="30">
        <v>0</v>
      </c>
      <c r="GC15" s="31">
        <f t="shared" si="50"/>
        <v>0</v>
      </c>
      <c r="GD15" s="30">
        <f t="shared" si="8"/>
        <v>0</v>
      </c>
      <c r="GE15" s="30">
        <f t="shared" si="8"/>
        <v>0</v>
      </c>
      <c r="GF15" s="30">
        <f t="shared" si="8"/>
        <v>0</v>
      </c>
      <c r="GG15" s="30">
        <f t="shared" si="8"/>
        <v>0</v>
      </c>
      <c r="GI15" s="30"/>
      <c r="GJ15" s="22"/>
      <c r="GK15" s="33"/>
      <c r="GL15" s="33"/>
      <c r="GM15" s="33"/>
      <c r="GN15" s="33"/>
      <c r="GO15" s="33"/>
      <c r="GP15" s="33"/>
      <c r="GQ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M15" s="33"/>
      <c r="HN15" s="33"/>
      <c r="HO15" s="33"/>
      <c r="HP15" s="33"/>
      <c r="HQ15" s="33"/>
      <c r="HR15" s="33"/>
      <c r="HS15" s="33"/>
      <c r="HT15" s="33"/>
      <c r="HU15" s="33"/>
    </row>
    <row r="16" spans="1:236" ht="11.25" customHeight="1">
      <c r="A16" s="21">
        <v>34060</v>
      </c>
      <c r="B16" s="22">
        <v>0</v>
      </c>
      <c r="C16" s="22">
        <v>0</v>
      </c>
      <c r="D16" s="22">
        <v>0</v>
      </c>
      <c r="E16" s="23">
        <f t="shared" si="9"/>
        <v>0</v>
      </c>
      <c r="F16" s="22">
        <v>0</v>
      </c>
      <c r="G16" s="22">
        <v>0</v>
      </c>
      <c r="H16" s="22">
        <v>0</v>
      </c>
      <c r="I16" s="23">
        <f t="shared" si="10"/>
        <v>0</v>
      </c>
      <c r="M16" s="23"/>
      <c r="N16" s="22">
        <v>0</v>
      </c>
      <c r="O16" s="22">
        <v>0</v>
      </c>
      <c r="P16" s="22">
        <v>0</v>
      </c>
      <c r="Q16" s="23">
        <f t="shared" si="11"/>
        <v>0</v>
      </c>
      <c r="R16" s="22">
        <v>0</v>
      </c>
      <c r="S16" s="22">
        <v>0</v>
      </c>
      <c r="T16" s="22">
        <v>0</v>
      </c>
      <c r="U16" s="23">
        <f t="shared" si="12"/>
        <v>0</v>
      </c>
      <c r="V16" s="22">
        <v>0</v>
      </c>
      <c r="W16" s="22">
        <v>0</v>
      </c>
      <c r="X16" s="22">
        <v>0</v>
      </c>
      <c r="Y16" s="23">
        <f t="shared" si="13"/>
        <v>0</v>
      </c>
      <c r="Z16" s="22">
        <v>0</v>
      </c>
      <c r="AA16" s="22">
        <v>0</v>
      </c>
      <c r="AB16" s="22">
        <v>0</v>
      </c>
      <c r="AC16" s="23">
        <f t="shared" si="14"/>
        <v>0</v>
      </c>
      <c r="AD16" s="22">
        <v>0</v>
      </c>
      <c r="AE16" s="22">
        <v>0</v>
      </c>
      <c r="AF16" s="22">
        <v>0</v>
      </c>
      <c r="AG16" s="23">
        <f t="shared" si="15"/>
        <v>0</v>
      </c>
      <c r="AH16" s="22">
        <v>0</v>
      </c>
      <c r="AI16" s="22">
        <v>0</v>
      </c>
      <c r="AJ16" s="22">
        <v>0</v>
      </c>
      <c r="AK16" s="23">
        <f>AI16+AJ16</f>
        <v>0</v>
      </c>
      <c r="AL16" s="22">
        <v>0</v>
      </c>
      <c r="AM16" s="22">
        <v>0</v>
      </c>
      <c r="AN16" s="22">
        <v>0</v>
      </c>
      <c r="AO16" s="23">
        <f>AM16+AN16</f>
        <v>0</v>
      </c>
      <c r="AP16" s="22">
        <v>0</v>
      </c>
      <c r="AQ16" s="22">
        <v>0</v>
      </c>
      <c r="AR16" s="22">
        <v>0</v>
      </c>
      <c r="AS16" s="23">
        <f>AQ16+AR16</f>
        <v>0</v>
      </c>
      <c r="AT16" s="22">
        <v>0</v>
      </c>
      <c r="AU16" s="22">
        <v>0</v>
      </c>
      <c r="AV16" s="22">
        <v>0</v>
      </c>
      <c r="AW16" s="23">
        <f>AU16+AV16</f>
        <v>0</v>
      </c>
      <c r="AX16" s="22">
        <v>0</v>
      </c>
      <c r="AY16" s="22">
        <v>0</v>
      </c>
      <c r="AZ16" s="22">
        <v>0</v>
      </c>
      <c r="BA16" s="23">
        <f>AY16+AZ16</f>
        <v>0</v>
      </c>
      <c r="BB16" s="22">
        <v>0</v>
      </c>
      <c r="BC16" s="22">
        <v>0</v>
      </c>
      <c r="BD16" s="22">
        <v>0</v>
      </c>
      <c r="BE16" s="23">
        <f>BC16+BD16</f>
        <v>0</v>
      </c>
      <c r="BF16" s="22">
        <v>0</v>
      </c>
      <c r="BG16" s="22">
        <v>0</v>
      </c>
      <c r="BH16" s="22">
        <v>0</v>
      </c>
      <c r="BI16" s="23">
        <f>BG16+BH16</f>
        <v>0</v>
      </c>
      <c r="BJ16" s="22">
        <v>0</v>
      </c>
      <c r="BK16" s="22">
        <v>0</v>
      </c>
      <c r="BL16" s="22">
        <v>0</v>
      </c>
      <c r="BM16" s="23">
        <f>BK16+BL16</f>
        <v>0</v>
      </c>
      <c r="BN16" s="22">
        <v>0</v>
      </c>
      <c r="BO16" s="22">
        <v>0</v>
      </c>
      <c r="BP16" s="22">
        <v>0</v>
      </c>
      <c r="BQ16" s="23">
        <f>BO16+BP16</f>
        <v>0</v>
      </c>
      <c r="BR16" s="22">
        <v>0</v>
      </c>
      <c r="BS16" s="22">
        <v>0</v>
      </c>
      <c r="BT16" s="22">
        <v>0</v>
      </c>
      <c r="BU16" s="23">
        <f>BS16+BT16</f>
        <v>0</v>
      </c>
      <c r="BV16" s="22">
        <v>0</v>
      </c>
      <c r="BW16" s="22">
        <v>0</v>
      </c>
      <c r="BX16" s="22">
        <v>0</v>
      </c>
      <c r="BY16" s="23">
        <f>BW16+BX16</f>
        <v>0</v>
      </c>
      <c r="BZ16" s="22">
        <v>0</v>
      </c>
      <c r="CA16" s="22">
        <v>0</v>
      </c>
      <c r="CB16" s="22">
        <v>0</v>
      </c>
      <c r="CC16" s="23">
        <f>CA16+CB16</f>
        <v>0</v>
      </c>
      <c r="CD16" s="22">
        <v>0</v>
      </c>
      <c r="CE16" s="22">
        <v>0</v>
      </c>
      <c r="CF16" s="22">
        <v>0</v>
      </c>
      <c r="CG16" s="23">
        <f>CE16+CF16</f>
        <v>0</v>
      </c>
      <c r="CH16" s="22">
        <v>0</v>
      </c>
      <c r="CI16" s="22">
        <v>0</v>
      </c>
      <c r="CJ16" s="22">
        <v>0</v>
      </c>
      <c r="CK16" s="23">
        <f>CI16+CJ16</f>
        <v>0</v>
      </c>
      <c r="CL16" s="22">
        <v>0</v>
      </c>
      <c r="CM16" s="22">
        <v>0</v>
      </c>
      <c r="CN16" s="22">
        <v>0</v>
      </c>
      <c r="CO16" s="23">
        <f t="shared" si="30"/>
        <v>0</v>
      </c>
      <c r="CP16" s="22">
        <v>0</v>
      </c>
      <c r="CQ16" s="22">
        <v>0</v>
      </c>
      <c r="CR16" s="22">
        <v>0</v>
      </c>
      <c r="CS16" s="23">
        <f>CQ16+CR16</f>
        <v>0</v>
      </c>
      <c r="CT16" s="22">
        <v>0</v>
      </c>
      <c r="CU16" s="22">
        <v>0</v>
      </c>
      <c r="CV16" s="22">
        <v>0</v>
      </c>
      <c r="CW16" s="23">
        <f>CU16+CV16</f>
        <v>0</v>
      </c>
      <c r="CX16" s="22">
        <v>0</v>
      </c>
      <c r="CY16" s="22">
        <v>0</v>
      </c>
      <c r="CZ16" s="22">
        <v>0</v>
      </c>
      <c r="DA16" s="23">
        <f>CY16+CZ16</f>
        <v>0</v>
      </c>
      <c r="DB16" s="22">
        <v>0</v>
      </c>
      <c r="DC16" s="22">
        <v>0</v>
      </c>
      <c r="DD16" s="22">
        <v>0</v>
      </c>
      <c r="DE16" s="23">
        <f>DC16+DD16</f>
        <v>0</v>
      </c>
      <c r="DF16" s="25"/>
      <c r="DI16" s="23"/>
      <c r="DJ16" s="22">
        <v>0</v>
      </c>
      <c r="DK16" s="22">
        <v>0</v>
      </c>
      <c r="DL16" s="22">
        <v>0</v>
      </c>
      <c r="DM16" s="23">
        <f>DK16+DL16</f>
        <v>0</v>
      </c>
      <c r="DN16" s="22">
        <v>0</v>
      </c>
      <c r="DO16" s="22">
        <v>0</v>
      </c>
      <c r="DP16" s="22">
        <v>0</v>
      </c>
      <c r="DQ16" s="23">
        <f>DO16+DP16</f>
        <v>0</v>
      </c>
      <c r="DR16" s="22">
        <v>0</v>
      </c>
      <c r="DS16" s="22">
        <v>0</v>
      </c>
      <c r="DT16" s="22">
        <v>0</v>
      </c>
      <c r="DU16" s="23">
        <f>DS16+DT16</f>
        <v>0</v>
      </c>
      <c r="DV16" s="22">
        <v>0</v>
      </c>
      <c r="DW16" s="22">
        <v>0</v>
      </c>
      <c r="DX16" s="22">
        <v>0</v>
      </c>
      <c r="DY16" s="23">
        <f>DW16+DX16</f>
        <v>0</v>
      </c>
      <c r="DZ16" s="22">
        <v>0</v>
      </c>
      <c r="EA16" s="22">
        <v>0</v>
      </c>
      <c r="EB16" s="22">
        <v>0</v>
      </c>
      <c r="EC16" s="23">
        <f>EA16+EB16</f>
        <v>0</v>
      </c>
      <c r="ED16" s="25"/>
      <c r="EG16" s="23"/>
      <c r="EH16" s="22">
        <v>0</v>
      </c>
      <c r="EI16" s="22">
        <v>0</v>
      </c>
      <c r="EJ16" s="22">
        <v>0</v>
      </c>
      <c r="EK16" s="23">
        <f>EI16+EJ16</f>
        <v>0</v>
      </c>
      <c r="EL16" s="22">
        <v>0</v>
      </c>
      <c r="EM16" s="22">
        <v>0</v>
      </c>
      <c r="EN16" s="22">
        <v>0</v>
      </c>
      <c r="EO16" s="23">
        <f>EM16+EN16</f>
        <v>0</v>
      </c>
      <c r="EP16" s="22">
        <v>0</v>
      </c>
      <c r="EQ16" s="22">
        <v>0</v>
      </c>
      <c r="ER16" s="22">
        <v>0</v>
      </c>
      <c r="ES16" s="23">
        <f>EQ16+ER16</f>
        <v>0</v>
      </c>
      <c r="ET16" s="22">
        <v>0</v>
      </c>
      <c r="EU16" s="22">
        <v>0</v>
      </c>
      <c r="EV16" s="22">
        <v>0</v>
      </c>
      <c r="EW16" s="23">
        <f>EU16+EV16</f>
        <v>0</v>
      </c>
      <c r="EX16" s="22">
        <v>0</v>
      </c>
      <c r="EY16" s="22">
        <v>0</v>
      </c>
      <c r="EZ16" s="22">
        <v>0</v>
      </c>
      <c r="FA16" s="23">
        <f t="shared" si="44"/>
        <v>0</v>
      </c>
      <c r="FB16" s="22">
        <v>0</v>
      </c>
      <c r="FC16" s="22">
        <v>0</v>
      </c>
      <c r="FD16" s="22">
        <v>0</v>
      </c>
      <c r="FE16" s="23">
        <f>FC16+FD16</f>
        <v>0</v>
      </c>
      <c r="FF16" s="22">
        <v>0</v>
      </c>
      <c r="FG16" s="22">
        <v>0</v>
      </c>
      <c r="FH16" s="22">
        <v>0</v>
      </c>
      <c r="FI16" s="23">
        <f t="shared" si="46"/>
        <v>0</v>
      </c>
      <c r="FJ16" s="22">
        <v>0</v>
      </c>
      <c r="FK16" s="22">
        <v>0</v>
      </c>
      <c r="FL16" s="22">
        <v>0</v>
      </c>
      <c r="FM16" s="23">
        <f>FK16+FL16</f>
        <v>0</v>
      </c>
      <c r="FN16" s="22">
        <v>0</v>
      </c>
      <c r="FO16" s="22">
        <v>0</v>
      </c>
      <c r="FP16" s="22">
        <v>0</v>
      </c>
      <c r="FQ16" s="23">
        <f>FO16+FP16</f>
        <v>0</v>
      </c>
      <c r="FR16" s="22">
        <v>0</v>
      </c>
      <c r="FS16" s="22">
        <v>0</v>
      </c>
      <c r="FT16" s="22">
        <v>0</v>
      </c>
      <c r="FU16" s="23">
        <f>FS16+FT16</f>
        <v>0</v>
      </c>
      <c r="FV16" s="22">
        <v>0</v>
      </c>
      <c r="FW16" s="22">
        <v>0</v>
      </c>
      <c r="FX16" s="22">
        <v>0</v>
      </c>
      <c r="FY16" s="23">
        <v>0</v>
      </c>
      <c r="FZ16" s="22">
        <v>0</v>
      </c>
      <c r="GA16" s="22">
        <v>0</v>
      </c>
      <c r="GB16" s="22">
        <v>0</v>
      </c>
      <c r="GC16" s="23">
        <f>GA16+GB16</f>
        <v>0</v>
      </c>
      <c r="GD16" s="22">
        <f t="shared" si="8"/>
        <v>0</v>
      </c>
      <c r="GE16" s="22">
        <f t="shared" si="8"/>
        <v>0</v>
      </c>
      <c r="GF16" s="22">
        <f t="shared" si="8"/>
        <v>0</v>
      </c>
      <c r="GG16" s="22">
        <f t="shared" si="8"/>
        <v>0</v>
      </c>
      <c r="GI16" s="22"/>
      <c r="GJ16" s="22"/>
    </row>
    <row r="17" spans="1:229" ht="11.25" customHeight="1">
      <c r="A17" s="28">
        <v>34090</v>
      </c>
      <c r="B17" s="22">
        <v>0</v>
      </c>
      <c r="C17" s="22">
        <v>0</v>
      </c>
      <c r="D17" s="22">
        <v>0</v>
      </c>
      <c r="E17" s="23">
        <f t="shared" si="9"/>
        <v>0</v>
      </c>
      <c r="F17" s="22">
        <v>0</v>
      </c>
      <c r="G17" s="22">
        <v>0</v>
      </c>
      <c r="H17" s="22">
        <v>0</v>
      </c>
      <c r="I17" s="23">
        <f t="shared" si="10"/>
        <v>0</v>
      </c>
      <c r="M17" s="23"/>
      <c r="N17" s="22">
        <v>0</v>
      </c>
      <c r="O17" s="22">
        <v>0</v>
      </c>
      <c r="P17" s="22">
        <v>0</v>
      </c>
      <c r="Q17" s="23">
        <f t="shared" si="11"/>
        <v>0</v>
      </c>
      <c r="R17" s="22">
        <v>0</v>
      </c>
      <c r="S17" s="22">
        <v>0</v>
      </c>
      <c r="T17" s="22">
        <v>0</v>
      </c>
      <c r="U17" s="23">
        <f t="shared" si="12"/>
        <v>0</v>
      </c>
      <c r="V17" s="22">
        <v>0</v>
      </c>
      <c r="W17" s="22">
        <v>0</v>
      </c>
      <c r="X17" s="22">
        <v>0</v>
      </c>
      <c r="Y17" s="23">
        <f t="shared" si="13"/>
        <v>0</v>
      </c>
      <c r="Z17" s="22">
        <v>0</v>
      </c>
      <c r="AA17" s="22">
        <v>0</v>
      </c>
      <c r="AB17" s="22">
        <v>0</v>
      </c>
      <c r="AC17" s="23">
        <f t="shared" si="14"/>
        <v>0</v>
      </c>
      <c r="AD17" s="22">
        <v>0</v>
      </c>
      <c r="AE17" s="22">
        <v>0</v>
      </c>
      <c r="AF17" s="22">
        <v>0</v>
      </c>
      <c r="AG17" s="23">
        <f t="shared" si="15"/>
        <v>0</v>
      </c>
      <c r="AH17" s="22">
        <v>0</v>
      </c>
      <c r="AI17" s="22">
        <v>0</v>
      </c>
      <c r="AJ17" s="22">
        <v>0</v>
      </c>
      <c r="AK17" s="23">
        <f t="shared" ref="AK17:AK80" si="51">AI17+AJ17</f>
        <v>0</v>
      </c>
      <c r="AL17" s="22">
        <v>0</v>
      </c>
      <c r="AM17" s="22">
        <v>0</v>
      </c>
      <c r="AN17" s="22">
        <v>0</v>
      </c>
      <c r="AO17" s="23">
        <f t="shared" ref="AO17:AO80" si="52">AM17+AN17</f>
        <v>0</v>
      </c>
      <c r="AP17" s="22">
        <v>0</v>
      </c>
      <c r="AQ17" s="22">
        <v>0</v>
      </c>
      <c r="AR17" s="22">
        <v>0</v>
      </c>
      <c r="AS17" s="23">
        <f t="shared" ref="AS17:AS80" si="53">AQ17+AR17</f>
        <v>0</v>
      </c>
      <c r="AT17" s="22">
        <v>0</v>
      </c>
      <c r="AU17" s="22">
        <v>0</v>
      </c>
      <c r="AV17" s="22">
        <v>0</v>
      </c>
      <c r="AW17" s="23">
        <f t="shared" ref="AW17:AW80" si="54">AU17+AV17</f>
        <v>0</v>
      </c>
      <c r="AX17" s="22">
        <v>0</v>
      </c>
      <c r="AY17" s="22">
        <v>0</v>
      </c>
      <c r="AZ17" s="22">
        <v>0</v>
      </c>
      <c r="BA17" s="23">
        <f t="shared" ref="BA17:BA80" si="55">AY17+AZ17</f>
        <v>0</v>
      </c>
      <c r="BB17" s="22">
        <v>0</v>
      </c>
      <c r="BC17" s="22">
        <v>0</v>
      </c>
      <c r="BD17" s="22">
        <v>0</v>
      </c>
      <c r="BE17" s="23">
        <f t="shared" ref="BE17:BE80" si="56">BC17+BD17</f>
        <v>0</v>
      </c>
      <c r="BF17" s="22">
        <v>0</v>
      </c>
      <c r="BG17" s="22">
        <v>0</v>
      </c>
      <c r="BH17" s="22">
        <v>0</v>
      </c>
      <c r="BI17" s="23">
        <f t="shared" ref="BI17:BI80" si="57">BG17+BH17</f>
        <v>0</v>
      </c>
      <c r="BJ17" s="22">
        <v>0</v>
      </c>
      <c r="BK17" s="22">
        <v>0</v>
      </c>
      <c r="BL17" s="22">
        <v>0</v>
      </c>
      <c r="BM17" s="23">
        <f t="shared" ref="BM17:BM80" si="58">BK17+BL17</f>
        <v>0</v>
      </c>
      <c r="BN17" s="22">
        <v>0</v>
      </c>
      <c r="BO17" s="22">
        <v>0</v>
      </c>
      <c r="BP17" s="22">
        <v>0</v>
      </c>
      <c r="BQ17" s="23">
        <f t="shared" ref="BQ17:BQ80" si="59">BO17+BP17</f>
        <v>0</v>
      </c>
      <c r="BR17" s="22">
        <v>0</v>
      </c>
      <c r="BS17" s="22">
        <v>0</v>
      </c>
      <c r="BT17" s="22">
        <v>0</v>
      </c>
      <c r="BU17" s="23">
        <f t="shared" ref="BU17:BU80" si="60">BS17+BT17</f>
        <v>0</v>
      </c>
      <c r="BV17" s="22">
        <v>0</v>
      </c>
      <c r="BW17" s="22">
        <v>0</v>
      </c>
      <c r="BX17" s="22">
        <v>0</v>
      </c>
      <c r="BY17" s="23">
        <f t="shared" ref="BY17:BY80" si="61">BW17+BX17</f>
        <v>0</v>
      </c>
      <c r="BZ17" s="22">
        <v>0</v>
      </c>
      <c r="CA17" s="22">
        <v>0</v>
      </c>
      <c r="CB17" s="22">
        <v>0</v>
      </c>
      <c r="CC17" s="23">
        <f t="shared" ref="CC17:CC80" si="62">CA17+CB17</f>
        <v>0</v>
      </c>
      <c r="CD17" s="22">
        <v>0</v>
      </c>
      <c r="CE17" s="22">
        <v>0</v>
      </c>
      <c r="CF17" s="22">
        <v>0</v>
      </c>
      <c r="CG17" s="23">
        <f t="shared" ref="CG17:CG80" si="63">CE17+CF17</f>
        <v>0</v>
      </c>
      <c r="CH17" s="22">
        <v>0</v>
      </c>
      <c r="CI17" s="22">
        <v>0</v>
      </c>
      <c r="CJ17" s="22">
        <v>0</v>
      </c>
      <c r="CK17" s="23">
        <f t="shared" ref="CK17:CK80" si="64">CI17+CJ17</f>
        <v>0</v>
      </c>
      <c r="CL17" s="22">
        <v>0</v>
      </c>
      <c r="CM17" s="22">
        <v>0</v>
      </c>
      <c r="CN17" s="22">
        <v>0</v>
      </c>
      <c r="CO17" s="23">
        <f t="shared" si="30"/>
        <v>0</v>
      </c>
      <c r="CP17" s="22">
        <v>0</v>
      </c>
      <c r="CQ17" s="22">
        <v>0</v>
      </c>
      <c r="CR17" s="22">
        <v>0</v>
      </c>
      <c r="CS17" s="23">
        <f t="shared" ref="CS17:CS80" si="65">CQ17+CR17</f>
        <v>0</v>
      </c>
      <c r="CT17" s="22">
        <v>0</v>
      </c>
      <c r="CU17" s="22">
        <v>0</v>
      </c>
      <c r="CV17" s="22">
        <v>0</v>
      </c>
      <c r="CW17" s="23">
        <f t="shared" ref="CW17:CW80" si="66">CU17+CV17</f>
        <v>0</v>
      </c>
      <c r="CX17" s="22">
        <v>0</v>
      </c>
      <c r="CY17" s="22">
        <v>0</v>
      </c>
      <c r="CZ17" s="22">
        <v>0</v>
      </c>
      <c r="DA17" s="23">
        <f t="shared" ref="DA17:DA80" si="67">CY17+CZ17</f>
        <v>0</v>
      </c>
      <c r="DB17" s="22">
        <v>0</v>
      </c>
      <c r="DC17" s="22">
        <v>0</v>
      </c>
      <c r="DD17" s="22">
        <v>0</v>
      </c>
      <c r="DE17" s="23">
        <f t="shared" ref="DE17:DE80" si="68">DC17+DD17</f>
        <v>0</v>
      </c>
      <c r="DF17" s="25"/>
      <c r="DI17" s="23"/>
      <c r="DJ17" s="22">
        <v>0</v>
      </c>
      <c r="DK17" s="22">
        <v>0</v>
      </c>
      <c r="DL17" s="22">
        <v>0</v>
      </c>
      <c r="DM17" s="23">
        <f t="shared" ref="DM17:DM80" si="69">DK17+DL17</f>
        <v>0</v>
      </c>
      <c r="DN17" s="22">
        <v>0</v>
      </c>
      <c r="DO17" s="22">
        <v>0</v>
      </c>
      <c r="DP17" s="22">
        <v>0</v>
      </c>
      <c r="DQ17" s="23">
        <f t="shared" ref="DQ17:DQ80" si="70">DO17+DP17</f>
        <v>0</v>
      </c>
      <c r="DR17" s="22">
        <v>0</v>
      </c>
      <c r="DS17" s="22">
        <v>0</v>
      </c>
      <c r="DT17" s="22">
        <v>0</v>
      </c>
      <c r="DU17" s="23">
        <f t="shared" ref="DU17:DU80" si="71">DS17+DT17</f>
        <v>0</v>
      </c>
      <c r="DV17" s="22">
        <v>0</v>
      </c>
      <c r="DW17" s="22">
        <v>0</v>
      </c>
      <c r="DX17" s="22">
        <v>0</v>
      </c>
      <c r="DY17" s="23">
        <f t="shared" ref="DY17:DY80" si="72">DW17+DX17</f>
        <v>0</v>
      </c>
      <c r="DZ17" s="22">
        <v>0</v>
      </c>
      <c r="EA17" s="22">
        <v>0</v>
      </c>
      <c r="EB17" s="22">
        <v>0</v>
      </c>
      <c r="EC17" s="23">
        <f t="shared" ref="EC17:EC80" si="73">EA17+EB17</f>
        <v>0</v>
      </c>
      <c r="ED17" s="25"/>
      <c r="EG17" s="23"/>
      <c r="EH17" s="22">
        <v>0</v>
      </c>
      <c r="EI17" s="22">
        <v>0</v>
      </c>
      <c r="EJ17" s="22">
        <v>0</v>
      </c>
      <c r="EK17" s="23">
        <f t="shared" ref="EK17:EK80" si="74">EI17+EJ17</f>
        <v>0</v>
      </c>
      <c r="EL17" s="22">
        <v>0</v>
      </c>
      <c r="EM17" s="22">
        <v>0</v>
      </c>
      <c r="EN17" s="22">
        <v>0</v>
      </c>
      <c r="EO17" s="23">
        <f t="shared" ref="EO17:EO80" si="75">EM17+EN17</f>
        <v>0</v>
      </c>
      <c r="EP17" s="22">
        <v>0</v>
      </c>
      <c r="EQ17" s="22">
        <v>0</v>
      </c>
      <c r="ER17" s="22">
        <v>0</v>
      </c>
      <c r="ES17" s="23">
        <f t="shared" ref="ES17:ES80" si="76">EQ17+ER17</f>
        <v>0</v>
      </c>
      <c r="ET17" s="22">
        <v>0</v>
      </c>
      <c r="EU17" s="22">
        <v>0</v>
      </c>
      <c r="EV17" s="22">
        <v>0</v>
      </c>
      <c r="EW17" s="23">
        <f t="shared" ref="EW17:EW80" si="77">EU17+EV17</f>
        <v>0</v>
      </c>
      <c r="EX17" s="22">
        <v>0</v>
      </c>
      <c r="EY17" s="22">
        <v>0</v>
      </c>
      <c r="EZ17" s="22">
        <v>0</v>
      </c>
      <c r="FA17" s="23">
        <f t="shared" si="44"/>
        <v>0</v>
      </c>
      <c r="FB17" s="22">
        <v>0</v>
      </c>
      <c r="FC17" s="22">
        <v>0</v>
      </c>
      <c r="FD17" s="22">
        <v>0</v>
      </c>
      <c r="FE17" s="23">
        <f t="shared" ref="FE17:FE80" si="78">FC17+FD17</f>
        <v>0</v>
      </c>
      <c r="FF17" s="22">
        <v>0</v>
      </c>
      <c r="FG17" s="22">
        <v>0</v>
      </c>
      <c r="FH17" s="22">
        <v>0</v>
      </c>
      <c r="FI17" s="23">
        <f t="shared" si="46"/>
        <v>0</v>
      </c>
      <c r="FJ17" s="22">
        <v>0</v>
      </c>
      <c r="FK17" s="22">
        <v>0</v>
      </c>
      <c r="FL17" s="22">
        <v>0</v>
      </c>
      <c r="FM17" s="23">
        <f t="shared" ref="FM17:FM80" si="79">FK17+FL17</f>
        <v>0</v>
      </c>
      <c r="FN17" s="22">
        <v>0</v>
      </c>
      <c r="FO17" s="22">
        <v>0</v>
      </c>
      <c r="FP17" s="22">
        <v>0</v>
      </c>
      <c r="FQ17" s="23">
        <f t="shared" ref="FQ17:FQ80" si="80">FO17+FP17</f>
        <v>0</v>
      </c>
      <c r="FR17" s="22">
        <v>0</v>
      </c>
      <c r="FS17" s="22">
        <v>0</v>
      </c>
      <c r="FT17" s="22">
        <v>0</v>
      </c>
      <c r="FU17" s="23">
        <f t="shared" ref="FU17:FU80" si="81">FS17+FT17</f>
        <v>0</v>
      </c>
      <c r="FV17" s="22">
        <v>0</v>
      </c>
      <c r="FW17" s="22">
        <v>0</v>
      </c>
      <c r="FX17" s="22">
        <v>0</v>
      </c>
      <c r="FY17" s="23">
        <v>0</v>
      </c>
      <c r="FZ17" s="22">
        <v>0</v>
      </c>
      <c r="GA17" s="22">
        <v>0</v>
      </c>
      <c r="GB17" s="22">
        <v>0</v>
      </c>
      <c r="GC17" s="23">
        <f t="shared" ref="GC17:GC80" si="82">GA17+GB17</f>
        <v>0</v>
      </c>
      <c r="GD17" s="22">
        <f t="shared" si="8"/>
        <v>0</v>
      </c>
      <c r="GE17" s="22">
        <f t="shared" si="8"/>
        <v>0</v>
      </c>
      <c r="GF17" s="22">
        <f t="shared" si="8"/>
        <v>0</v>
      </c>
      <c r="GG17" s="22">
        <f t="shared" si="8"/>
        <v>0</v>
      </c>
      <c r="GI17" s="22"/>
      <c r="GJ17" s="22"/>
    </row>
    <row r="18" spans="1:229" ht="11.25" customHeight="1">
      <c r="A18" s="28">
        <v>34121</v>
      </c>
      <c r="B18" s="22">
        <v>0</v>
      </c>
      <c r="C18" s="22">
        <v>0</v>
      </c>
      <c r="D18" s="22">
        <v>0</v>
      </c>
      <c r="E18" s="23">
        <f t="shared" si="9"/>
        <v>0</v>
      </c>
      <c r="F18" s="22">
        <v>0</v>
      </c>
      <c r="G18" s="22">
        <v>0</v>
      </c>
      <c r="H18" s="22">
        <v>0</v>
      </c>
      <c r="I18" s="23">
        <f t="shared" si="10"/>
        <v>0</v>
      </c>
      <c r="M18" s="23"/>
      <c r="N18" s="22">
        <v>0</v>
      </c>
      <c r="O18" s="22">
        <v>0</v>
      </c>
      <c r="P18" s="22">
        <v>0</v>
      </c>
      <c r="Q18" s="23">
        <f t="shared" si="11"/>
        <v>0</v>
      </c>
      <c r="R18" s="22">
        <v>0</v>
      </c>
      <c r="S18" s="22">
        <v>0</v>
      </c>
      <c r="T18" s="22">
        <v>0</v>
      </c>
      <c r="U18" s="23">
        <f t="shared" si="12"/>
        <v>0</v>
      </c>
      <c r="V18" s="22">
        <v>0</v>
      </c>
      <c r="W18" s="22">
        <v>0</v>
      </c>
      <c r="X18" s="22">
        <v>0</v>
      </c>
      <c r="Y18" s="23">
        <f t="shared" si="13"/>
        <v>0</v>
      </c>
      <c r="Z18" s="22">
        <v>0</v>
      </c>
      <c r="AA18" s="22">
        <v>0</v>
      </c>
      <c r="AB18" s="22">
        <v>0</v>
      </c>
      <c r="AC18" s="23">
        <f t="shared" si="14"/>
        <v>0</v>
      </c>
      <c r="AD18" s="22">
        <v>0</v>
      </c>
      <c r="AE18" s="22">
        <v>0</v>
      </c>
      <c r="AF18" s="22">
        <v>0</v>
      </c>
      <c r="AG18" s="23">
        <f t="shared" si="15"/>
        <v>0</v>
      </c>
      <c r="AH18" s="22">
        <v>0</v>
      </c>
      <c r="AI18" s="22">
        <v>0</v>
      </c>
      <c r="AJ18" s="22">
        <v>0</v>
      </c>
      <c r="AK18" s="23">
        <f t="shared" si="51"/>
        <v>0</v>
      </c>
      <c r="AL18" s="22">
        <v>0</v>
      </c>
      <c r="AM18" s="22">
        <v>0</v>
      </c>
      <c r="AN18" s="22">
        <v>0</v>
      </c>
      <c r="AO18" s="23">
        <f t="shared" si="52"/>
        <v>0</v>
      </c>
      <c r="AP18" s="22">
        <v>0</v>
      </c>
      <c r="AQ18" s="22">
        <v>0</v>
      </c>
      <c r="AR18" s="22">
        <v>0</v>
      </c>
      <c r="AS18" s="23">
        <f t="shared" si="53"/>
        <v>0</v>
      </c>
      <c r="AT18" s="22">
        <v>0</v>
      </c>
      <c r="AU18" s="22">
        <v>0</v>
      </c>
      <c r="AV18" s="22">
        <v>0</v>
      </c>
      <c r="AW18" s="23">
        <f t="shared" si="54"/>
        <v>0</v>
      </c>
      <c r="AX18" s="22">
        <v>0</v>
      </c>
      <c r="AY18" s="22">
        <v>0</v>
      </c>
      <c r="AZ18" s="22">
        <v>0</v>
      </c>
      <c r="BA18" s="23">
        <f t="shared" si="55"/>
        <v>0</v>
      </c>
      <c r="BB18" s="22">
        <v>0</v>
      </c>
      <c r="BC18" s="22">
        <v>0</v>
      </c>
      <c r="BD18" s="22">
        <v>0</v>
      </c>
      <c r="BE18" s="23">
        <f t="shared" si="56"/>
        <v>0</v>
      </c>
      <c r="BF18" s="22">
        <v>0</v>
      </c>
      <c r="BG18" s="22">
        <v>0</v>
      </c>
      <c r="BH18" s="22">
        <v>0</v>
      </c>
      <c r="BI18" s="23">
        <f t="shared" si="57"/>
        <v>0</v>
      </c>
      <c r="BJ18" s="22">
        <v>0</v>
      </c>
      <c r="BK18" s="22">
        <v>0</v>
      </c>
      <c r="BL18" s="22">
        <v>0</v>
      </c>
      <c r="BM18" s="23">
        <f t="shared" si="58"/>
        <v>0</v>
      </c>
      <c r="BN18" s="22">
        <v>0</v>
      </c>
      <c r="BO18" s="22">
        <v>0</v>
      </c>
      <c r="BP18" s="22">
        <v>0</v>
      </c>
      <c r="BQ18" s="23">
        <f t="shared" si="59"/>
        <v>0</v>
      </c>
      <c r="BR18" s="22">
        <v>0</v>
      </c>
      <c r="BS18" s="22">
        <v>0</v>
      </c>
      <c r="BT18" s="22">
        <v>0</v>
      </c>
      <c r="BU18" s="23">
        <f t="shared" si="60"/>
        <v>0</v>
      </c>
      <c r="BV18" s="22">
        <v>0</v>
      </c>
      <c r="BW18" s="22">
        <v>0</v>
      </c>
      <c r="BX18" s="22">
        <v>0</v>
      </c>
      <c r="BY18" s="23">
        <f t="shared" si="61"/>
        <v>0</v>
      </c>
      <c r="BZ18" s="22">
        <v>0</v>
      </c>
      <c r="CA18" s="22">
        <v>0</v>
      </c>
      <c r="CB18" s="22">
        <v>0</v>
      </c>
      <c r="CC18" s="23">
        <f t="shared" si="62"/>
        <v>0</v>
      </c>
      <c r="CD18" s="22">
        <v>0</v>
      </c>
      <c r="CE18" s="22">
        <v>0</v>
      </c>
      <c r="CF18" s="22">
        <v>0</v>
      </c>
      <c r="CG18" s="23">
        <f t="shared" si="63"/>
        <v>0</v>
      </c>
      <c r="CH18" s="22">
        <v>0</v>
      </c>
      <c r="CI18" s="22">
        <v>0</v>
      </c>
      <c r="CJ18" s="22">
        <v>0</v>
      </c>
      <c r="CK18" s="23">
        <f t="shared" si="64"/>
        <v>0</v>
      </c>
      <c r="CL18" s="22">
        <v>0</v>
      </c>
      <c r="CM18" s="22">
        <v>0</v>
      </c>
      <c r="CN18" s="22">
        <v>0</v>
      </c>
      <c r="CO18" s="23">
        <f t="shared" si="30"/>
        <v>0</v>
      </c>
      <c r="CP18" s="22">
        <v>0</v>
      </c>
      <c r="CQ18" s="22">
        <v>0</v>
      </c>
      <c r="CR18" s="22">
        <v>0</v>
      </c>
      <c r="CS18" s="23">
        <f t="shared" si="65"/>
        <v>0</v>
      </c>
      <c r="CT18" s="22">
        <v>0</v>
      </c>
      <c r="CU18" s="22">
        <v>0</v>
      </c>
      <c r="CV18" s="22">
        <v>0</v>
      </c>
      <c r="CW18" s="23">
        <f t="shared" si="66"/>
        <v>0</v>
      </c>
      <c r="CX18" s="22">
        <v>0</v>
      </c>
      <c r="CY18" s="22">
        <v>0</v>
      </c>
      <c r="CZ18" s="22">
        <v>0</v>
      </c>
      <c r="DA18" s="23">
        <f t="shared" si="67"/>
        <v>0</v>
      </c>
      <c r="DB18" s="22">
        <v>0</v>
      </c>
      <c r="DC18" s="22">
        <v>0</v>
      </c>
      <c r="DD18" s="22">
        <v>0</v>
      </c>
      <c r="DE18" s="23">
        <f t="shared" si="68"/>
        <v>0</v>
      </c>
      <c r="DF18" s="25"/>
      <c r="DI18" s="23"/>
      <c r="DJ18" s="22">
        <v>0</v>
      </c>
      <c r="DK18" s="22">
        <v>0</v>
      </c>
      <c r="DL18" s="22">
        <v>0</v>
      </c>
      <c r="DM18" s="23">
        <f t="shared" si="69"/>
        <v>0</v>
      </c>
      <c r="DN18" s="22">
        <v>0</v>
      </c>
      <c r="DO18" s="22">
        <v>0</v>
      </c>
      <c r="DP18" s="22">
        <v>0</v>
      </c>
      <c r="DQ18" s="23">
        <f t="shared" si="70"/>
        <v>0</v>
      </c>
      <c r="DR18" s="22">
        <v>0</v>
      </c>
      <c r="DS18" s="22">
        <v>0</v>
      </c>
      <c r="DT18" s="22">
        <v>0</v>
      </c>
      <c r="DU18" s="23">
        <f t="shared" si="71"/>
        <v>0</v>
      </c>
      <c r="DV18" s="22">
        <v>0</v>
      </c>
      <c r="DW18" s="22">
        <v>0</v>
      </c>
      <c r="DX18" s="22">
        <v>0</v>
      </c>
      <c r="DY18" s="23">
        <f t="shared" si="72"/>
        <v>0</v>
      </c>
      <c r="DZ18" s="22">
        <v>0</v>
      </c>
      <c r="EA18" s="22">
        <v>0</v>
      </c>
      <c r="EB18" s="22">
        <v>0</v>
      </c>
      <c r="EC18" s="23">
        <f t="shared" si="73"/>
        <v>0</v>
      </c>
      <c r="ED18" s="25"/>
      <c r="EG18" s="23"/>
      <c r="EH18" s="22">
        <v>0</v>
      </c>
      <c r="EI18" s="22">
        <v>0</v>
      </c>
      <c r="EJ18" s="22">
        <v>0</v>
      </c>
      <c r="EK18" s="23">
        <f t="shared" si="74"/>
        <v>0</v>
      </c>
      <c r="EL18" s="22">
        <v>0</v>
      </c>
      <c r="EM18" s="22">
        <v>0</v>
      </c>
      <c r="EN18" s="22">
        <v>0</v>
      </c>
      <c r="EO18" s="23">
        <f t="shared" si="75"/>
        <v>0</v>
      </c>
      <c r="EP18" s="22">
        <v>0</v>
      </c>
      <c r="EQ18" s="22">
        <v>0</v>
      </c>
      <c r="ER18" s="22">
        <v>0</v>
      </c>
      <c r="ES18" s="23">
        <f t="shared" si="76"/>
        <v>0</v>
      </c>
      <c r="ET18" s="22">
        <v>0</v>
      </c>
      <c r="EU18" s="22">
        <v>0</v>
      </c>
      <c r="EV18" s="22">
        <v>0</v>
      </c>
      <c r="EW18" s="23">
        <f t="shared" si="77"/>
        <v>0</v>
      </c>
      <c r="EX18" s="22">
        <v>0</v>
      </c>
      <c r="EY18" s="22">
        <v>0</v>
      </c>
      <c r="EZ18" s="22">
        <v>0</v>
      </c>
      <c r="FA18" s="23">
        <f t="shared" si="44"/>
        <v>0</v>
      </c>
      <c r="FB18" s="22">
        <v>0</v>
      </c>
      <c r="FC18" s="22">
        <v>0</v>
      </c>
      <c r="FD18" s="22">
        <v>0</v>
      </c>
      <c r="FE18" s="23">
        <f t="shared" si="78"/>
        <v>0</v>
      </c>
      <c r="FF18" s="22">
        <v>0</v>
      </c>
      <c r="FG18" s="22">
        <v>0</v>
      </c>
      <c r="FH18" s="22">
        <v>0</v>
      </c>
      <c r="FI18" s="23">
        <f t="shared" si="46"/>
        <v>0</v>
      </c>
      <c r="FJ18" s="22">
        <v>0</v>
      </c>
      <c r="FK18" s="22">
        <v>0</v>
      </c>
      <c r="FL18" s="22">
        <v>0</v>
      </c>
      <c r="FM18" s="23">
        <f t="shared" si="79"/>
        <v>0</v>
      </c>
      <c r="FN18" s="22">
        <v>0</v>
      </c>
      <c r="FO18" s="22">
        <v>0</v>
      </c>
      <c r="FP18" s="22">
        <v>0</v>
      </c>
      <c r="FQ18" s="23">
        <f t="shared" si="80"/>
        <v>0</v>
      </c>
      <c r="FR18" s="22">
        <v>0</v>
      </c>
      <c r="FS18" s="22">
        <v>0</v>
      </c>
      <c r="FT18" s="22">
        <v>0</v>
      </c>
      <c r="FU18" s="23">
        <f t="shared" si="81"/>
        <v>0</v>
      </c>
      <c r="FV18" s="22">
        <v>0</v>
      </c>
      <c r="FW18" s="22">
        <v>0</v>
      </c>
      <c r="FX18" s="22">
        <v>0</v>
      </c>
      <c r="FY18" s="23">
        <v>0</v>
      </c>
      <c r="FZ18" s="22">
        <v>0</v>
      </c>
      <c r="GA18" s="22">
        <v>0</v>
      </c>
      <c r="GB18" s="22">
        <v>0</v>
      </c>
      <c r="GC18" s="23">
        <f t="shared" si="82"/>
        <v>0</v>
      </c>
      <c r="GD18" s="22">
        <f t="shared" si="8"/>
        <v>0</v>
      </c>
      <c r="GE18" s="22">
        <f t="shared" si="8"/>
        <v>0</v>
      </c>
      <c r="GF18" s="22">
        <f t="shared" si="8"/>
        <v>0</v>
      </c>
      <c r="GG18" s="22">
        <f t="shared" si="8"/>
        <v>0</v>
      </c>
      <c r="GI18" s="22"/>
      <c r="GJ18" s="22"/>
    </row>
    <row r="19" spans="1:229" ht="11.25" customHeight="1">
      <c r="A19" s="28">
        <v>34151</v>
      </c>
      <c r="B19" s="22">
        <v>0</v>
      </c>
      <c r="C19" s="22">
        <v>0</v>
      </c>
      <c r="D19" s="22">
        <v>0</v>
      </c>
      <c r="E19" s="23">
        <f t="shared" si="9"/>
        <v>0</v>
      </c>
      <c r="F19" s="22">
        <v>0</v>
      </c>
      <c r="G19" s="22">
        <v>0</v>
      </c>
      <c r="H19" s="22">
        <v>0</v>
      </c>
      <c r="I19" s="23">
        <f t="shared" si="10"/>
        <v>0</v>
      </c>
      <c r="M19" s="23"/>
      <c r="N19" s="22">
        <v>0</v>
      </c>
      <c r="O19" s="22">
        <v>0</v>
      </c>
      <c r="P19" s="22">
        <v>0</v>
      </c>
      <c r="Q19" s="23">
        <f t="shared" si="11"/>
        <v>0</v>
      </c>
      <c r="R19" s="22">
        <v>0</v>
      </c>
      <c r="S19" s="22">
        <v>0</v>
      </c>
      <c r="T19" s="22">
        <v>0</v>
      </c>
      <c r="U19" s="23">
        <f t="shared" si="12"/>
        <v>0</v>
      </c>
      <c r="V19" s="22">
        <v>0</v>
      </c>
      <c r="W19" s="22">
        <v>0</v>
      </c>
      <c r="X19" s="22">
        <v>0</v>
      </c>
      <c r="Y19" s="23">
        <f t="shared" si="13"/>
        <v>0</v>
      </c>
      <c r="Z19" s="22">
        <v>0</v>
      </c>
      <c r="AA19" s="22">
        <v>0</v>
      </c>
      <c r="AB19" s="22">
        <v>0</v>
      </c>
      <c r="AC19" s="23">
        <f t="shared" si="14"/>
        <v>0</v>
      </c>
      <c r="AD19" s="22">
        <v>0</v>
      </c>
      <c r="AE19" s="22">
        <v>0</v>
      </c>
      <c r="AF19" s="22">
        <v>0</v>
      </c>
      <c r="AG19" s="23">
        <f t="shared" si="15"/>
        <v>0</v>
      </c>
      <c r="AH19" s="22">
        <v>0</v>
      </c>
      <c r="AI19" s="22">
        <v>0</v>
      </c>
      <c r="AJ19" s="22">
        <v>0</v>
      </c>
      <c r="AK19" s="23">
        <f t="shared" si="51"/>
        <v>0</v>
      </c>
      <c r="AL19" s="22">
        <v>0</v>
      </c>
      <c r="AM19" s="22">
        <v>0</v>
      </c>
      <c r="AN19" s="22">
        <v>0</v>
      </c>
      <c r="AO19" s="23">
        <f t="shared" si="52"/>
        <v>0</v>
      </c>
      <c r="AP19" s="22">
        <v>0</v>
      </c>
      <c r="AQ19" s="22">
        <v>0</v>
      </c>
      <c r="AR19" s="22">
        <v>0</v>
      </c>
      <c r="AS19" s="23">
        <f t="shared" si="53"/>
        <v>0</v>
      </c>
      <c r="AT19" s="22">
        <v>0</v>
      </c>
      <c r="AU19" s="22">
        <v>0</v>
      </c>
      <c r="AV19" s="22">
        <v>0</v>
      </c>
      <c r="AW19" s="23">
        <f t="shared" si="54"/>
        <v>0</v>
      </c>
      <c r="AX19" s="22">
        <v>0</v>
      </c>
      <c r="AY19" s="22">
        <v>0</v>
      </c>
      <c r="AZ19" s="22">
        <v>0</v>
      </c>
      <c r="BA19" s="23">
        <f t="shared" si="55"/>
        <v>0</v>
      </c>
      <c r="BB19" s="22">
        <v>0</v>
      </c>
      <c r="BC19" s="22">
        <v>0</v>
      </c>
      <c r="BD19" s="22">
        <v>0</v>
      </c>
      <c r="BE19" s="23">
        <f t="shared" si="56"/>
        <v>0</v>
      </c>
      <c r="BF19" s="22">
        <v>0</v>
      </c>
      <c r="BG19" s="22">
        <v>0</v>
      </c>
      <c r="BH19" s="22">
        <v>0</v>
      </c>
      <c r="BI19" s="23">
        <f t="shared" si="57"/>
        <v>0</v>
      </c>
      <c r="BJ19" s="22">
        <v>0</v>
      </c>
      <c r="BK19" s="22">
        <v>0</v>
      </c>
      <c r="BL19" s="22">
        <v>0</v>
      </c>
      <c r="BM19" s="23">
        <f t="shared" si="58"/>
        <v>0</v>
      </c>
      <c r="BN19" s="22">
        <v>0</v>
      </c>
      <c r="BO19" s="22">
        <v>0</v>
      </c>
      <c r="BP19" s="22">
        <v>0</v>
      </c>
      <c r="BQ19" s="23">
        <f t="shared" si="59"/>
        <v>0</v>
      </c>
      <c r="BR19" s="22">
        <v>0</v>
      </c>
      <c r="BS19" s="22">
        <v>0</v>
      </c>
      <c r="BT19" s="22">
        <v>0</v>
      </c>
      <c r="BU19" s="23">
        <f t="shared" si="60"/>
        <v>0</v>
      </c>
      <c r="BV19" s="22">
        <v>0</v>
      </c>
      <c r="BW19" s="22">
        <v>0</v>
      </c>
      <c r="BX19" s="22">
        <v>0</v>
      </c>
      <c r="BY19" s="23">
        <f t="shared" si="61"/>
        <v>0</v>
      </c>
      <c r="BZ19" s="22">
        <v>0</v>
      </c>
      <c r="CA19" s="22">
        <v>0</v>
      </c>
      <c r="CB19" s="22">
        <v>0</v>
      </c>
      <c r="CC19" s="23">
        <f t="shared" si="62"/>
        <v>0</v>
      </c>
      <c r="CD19" s="22">
        <v>0</v>
      </c>
      <c r="CE19" s="22">
        <v>0</v>
      </c>
      <c r="CF19" s="22">
        <v>0</v>
      </c>
      <c r="CG19" s="23">
        <f t="shared" si="63"/>
        <v>0</v>
      </c>
      <c r="CH19" s="22">
        <v>0</v>
      </c>
      <c r="CI19" s="22">
        <v>0</v>
      </c>
      <c r="CJ19" s="22">
        <v>0</v>
      </c>
      <c r="CK19" s="23">
        <f t="shared" si="64"/>
        <v>0</v>
      </c>
      <c r="CL19" s="22">
        <v>0</v>
      </c>
      <c r="CM19" s="22">
        <v>0</v>
      </c>
      <c r="CN19" s="22">
        <v>0</v>
      </c>
      <c r="CO19" s="23">
        <f t="shared" si="30"/>
        <v>0</v>
      </c>
      <c r="CP19" s="22">
        <v>0</v>
      </c>
      <c r="CQ19" s="22">
        <v>0</v>
      </c>
      <c r="CR19" s="22">
        <v>0</v>
      </c>
      <c r="CS19" s="23">
        <f t="shared" si="65"/>
        <v>0</v>
      </c>
      <c r="CT19" s="22">
        <v>0</v>
      </c>
      <c r="CU19" s="22">
        <v>0</v>
      </c>
      <c r="CV19" s="22">
        <v>0</v>
      </c>
      <c r="CW19" s="23">
        <f t="shared" si="66"/>
        <v>0</v>
      </c>
      <c r="CX19" s="22">
        <v>0</v>
      </c>
      <c r="CY19" s="22">
        <v>0</v>
      </c>
      <c r="CZ19" s="22">
        <v>0</v>
      </c>
      <c r="DA19" s="23">
        <f t="shared" si="67"/>
        <v>0</v>
      </c>
      <c r="DB19" s="22">
        <v>0</v>
      </c>
      <c r="DC19" s="22">
        <v>0</v>
      </c>
      <c r="DD19" s="22">
        <v>0</v>
      </c>
      <c r="DE19" s="23">
        <f t="shared" si="68"/>
        <v>0</v>
      </c>
      <c r="DF19" s="25"/>
      <c r="DI19" s="23"/>
      <c r="DJ19" s="22">
        <v>0</v>
      </c>
      <c r="DK19" s="22">
        <v>0</v>
      </c>
      <c r="DL19" s="22">
        <v>0</v>
      </c>
      <c r="DM19" s="23">
        <f t="shared" si="69"/>
        <v>0</v>
      </c>
      <c r="DN19" s="22">
        <v>0</v>
      </c>
      <c r="DO19" s="22">
        <v>0</v>
      </c>
      <c r="DP19" s="22">
        <v>0</v>
      </c>
      <c r="DQ19" s="23">
        <f t="shared" si="70"/>
        <v>0</v>
      </c>
      <c r="DR19" s="22">
        <v>0</v>
      </c>
      <c r="DS19" s="22">
        <v>0</v>
      </c>
      <c r="DT19" s="22">
        <v>0</v>
      </c>
      <c r="DU19" s="23">
        <f t="shared" si="71"/>
        <v>0</v>
      </c>
      <c r="DV19" s="22">
        <v>0</v>
      </c>
      <c r="DW19" s="22">
        <v>0</v>
      </c>
      <c r="DX19" s="22">
        <v>0</v>
      </c>
      <c r="DY19" s="23">
        <f t="shared" si="72"/>
        <v>0</v>
      </c>
      <c r="DZ19" s="22">
        <v>0</v>
      </c>
      <c r="EA19" s="22">
        <v>0</v>
      </c>
      <c r="EB19" s="22">
        <v>0</v>
      </c>
      <c r="EC19" s="23">
        <f t="shared" si="73"/>
        <v>0</v>
      </c>
      <c r="ED19" s="25"/>
      <c r="EG19" s="23"/>
      <c r="EH19" s="22">
        <v>0</v>
      </c>
      <c r="EI19" s="22">
        <v>0</v>
      </c>
      <c r="EJ19" s="22">
        <v>0</v>
      </c>
      <c r="EK19" s="23">
        <f t="shared" si="74"/>
        <v>0</v>
      </c>
      <c r="EL19" s="22">
        <v>0</v>
      </c>
      <c r="EM19" s="22">
        <v>0</v>
      </c>
      <c r="EN19" s="22">
        <v>0</v>
      </c>
      <c r="EO19" s="23">
        <f t="shared" si="75"/>
        <v>0</v>
      </c>
      <c r="EP19" s="22">
        <v>0</v>
      </c>
      <c r="EQ19" s="22">
        <v>0</v>
      </c>
      <c r="ER19" s="22">
        <v>0</v>
      </c>
      <c r="ES19" s="23">
        <f t="shared" si="76"/>
        <v>0</v>
      </c>
      <c r="ET19" s="22">
        <v>0</v>
      </c>
      <c r="EU19" s="22">
        <v>0</v>
      </c>
      <c r="EV19" s="22">
        <v>0</v>
      </c>
      <c r="EW19" s="23">
        <f t="shared" si="77"/>
        <v>0</v>
      </c>
      <c r="EX19" s="22">
        <v>0</v>
      </c>
      <c r="EY19" s="22">
        <v>0</v>
      </c>
      <c r="EZ19" s="22">
        <v>0</v>
      </c>
      <c r="FA19" s="23">
        <f t="shared" si="44"/>
        <v>0</v>
      </c>
      <c r="FB19" s="22">
        <v>0</v>
      </c>
      <c r="FC19" s="22">
        <v>0</v>
      </c>
      <c r="FD19" s="22">
        <v>0</v>
      </c>
      <c r="FE19" s="23">
        <f t="shared" si="78"/>
        <v>0</v>
      </c>
      <c r="FF19" s="22">
        <v>0</v>
      </c>
      <c r="FG19" s="22">
        <v>0</v>
      </c>
      <c r="FH19" s="22">
        <v>0</v>
      </c>
      <c r="FI19" s="23">
        <f t="shared" si="46"/>
        <v>0</v>
      </c>
      <c r="FJ19" s="22">
        <v>0</v>
      </c>
      <c r="FK19" s="22">
        <v>0</v>
      </c>
      <c r="FL19" s="22">
        <v>0</v>
      </c>
      <c r="FM19" s="23">
        <f t="shared" si="79"/>
        <v>0</v>
      </c>
      <c r="FN19" s="22">
        <v>0</v>
      </c>
      <c r="FO19" s="22">
        <v>0</v>
      </c>
      <c r="FP19" s="22">
        <v>0</v>
      </c>
      <c r="FQ19" s="23">
        <f t="shared" si="80"/>
        <v>0</v>
      </c>
      <c r="FR19" s="22">
        <v>0</v>
      </c>
      <c r="FS19" s="22">
        <v>0</v>
      </c>
      <c r="FT19" s="22">
        <v>0</v>
      </c>
      <c r="FU19" s="23">
        <f t="shared" si="81"/>
        <v>0</v>
      </c>
      <c r="FV19" s="22">
        <v>0</v>
      </c>
      <c r="FW19" s="22">
        <v>0</v>
      </c>
      <c r="FX19" s="22">
        <v>0</v>
      </c>
      <c r="FY19" s="23">
        <v>0</v>
      </c>
      <c r="FZ19" s="22">
        <v>0</v>
      </c>
      <c r="GA19" s="22">
        <v>0</v>
      </c>
      <c r="GB19" s="22">
        <v>0</v>
      </c>
      <c r="GC19" s="23">
        <f t="shared" si="82"/>
        <v>0</v>
      </c>
      <c r="GD19" s="22">
        <f t="shared" si="8"/>
        <v>0</v>
      </c>
      <c r="GE19" s="22">
        <f t="shared" si="8"/>
        <v>0</v>
      </c>
      <c r="GF19" s="22">
        <f t="shared" si="8"/>
        <v>0</v>
      </c>
      <c r="GG19" s="22">
        <f t="shared" si="8"/>
        <v>0</v>
      </c>
      <c r="GI19" s="22"/>
      <c r="GJ19" s="22"/>
    </row>
    <row r="20" spans="1:229" ht="11.25" customHeight="1">
      <c r="A20" s="28">
        <v>34182</v>
      </c>
      <c r="B20" s="22">
        <v>0</v>
      </c>
      <c r="C20" s="22">
        <v>0</v>
      </c>
      <c r="D20" s="22">
        <v>0</v>
      </c>
      <c r="E20" s="23">
        <f t="shared" si="9"/>
        <v>0</v>
      </c>
      <c r="F20" s="22">
        <v>0</v>
      </c>
      <c r="G20" s="22">
        <v>0</v>
      </c>
      <c r="H20" s="22">
        <v>0</v>
      </c>
      <c r="I20" s="23">
        <f t="shared" si="10"/>
        <v>0</v>
      </c>
      <c r="M20" s="23"/>
      <c r="N20" s="22">
        <v>0</v>
      </c>
      <c r="O20" s="22">
        <v>0</v>
      </c>
      <c r="P20" s="22">
        <v>0</v>
      </c>
      <c r="Q20" s="23">
        <f t="shared" si="11"/>
        <v>0</v>
      </c>
      <c r="R20" s="22">
        <v>0</v>
      </c>
      <c r="S20" s="22">
        <v>0</v>
      </c>
      <c r="T20" s="22">
        <v>0</v>
      </c>
      <c r="U20" s="23">
        <f t="shared" si="12"/>
        <v>0</v>
      </c>
      <c r="V20" s="22">
        <v>0</v>
      </c>
      <c r="W20" s="22">
        <v>0</v>
      </c>
      <c r="X20" s="22">
        <v>0</v>
      </c>
      <c r="Y20" s="23">
        <f t="shared" si="13"/>
        <v>0</v>
      </c>
      <c r="Z20" s="22">
        <v>0</v>
      </c>
      <c r="AA20" s="22">
        <v>0</v>
      </c>
      <c r="AB20" s="22">
        <v>0</v>
      </c>
      <c r="AC20" s="23">
        <f t="shared" si="14"/>
        <v>0</v>
      </c>
      <c r="AD20" s="22">
        <v>0</v>
      </c>
      <c r="AE20" s="22">
        <v>0</v>
      </c>
      <c r="AF20" s="22">
        <v>0</v>
      </c>
      <c r="AG20" s="23">
        <f t="shared" si="15"/>
        <v>0</v>
      </c>
      <c r="AH20" s="22">
        <v>0</v>
      </c>
      <c r="AI20" s="22">
        <v>0</v>
      </c>
      <c r="AJ20" s="22">
        <v>0</v>
      </c>
      <c r="AK20" s="23">
        <f t="shared" si="51"/>
        <v>0</v>
      </c>
      <c r="AL20" s="22">
        <v>0</v>
      </c>
      <c r="AM20" s="22">
        <v>0</v>
      </c>
      <c r="AN20" s="22">
        <v>0</v>
      </c>
      <c r="AO20" s="23">
        <f t="shared" si="52"/>
        <v>0</v>
      </c>
      <c r="AP20" s="22">
        <v>0</v>
      </c>
      <c r="AQ20" s="22">
        <v>0</v>
      </c>
      <c r="AR20" s="22">
        <v>0</v>
      </c>
      <c r="AS20" s="23">
        <f t="shared" si="53"/>
        <v>0</v>
      </c>
      <c r="AT20" s="22">
        <v>0</v>
      </c>
      <c r="AU20" s="22">
        <v>0</v>
      </c>
      <c r="AV20" s="22">
        <v>0</v>
      </c>
      <c r="AW20" s="23">
        <f t="shared" si="54"/>
        <v>0</v>
      </c>
      <c r="AX20" s="22">
        <v>0</v>
      </c>
      <c r="AY20" s="22">
        <v>0</v>
      </c>
      <c r="AZ20" s="22">
        <v>0</v>
      </c>
      <c r="BA20" s="23">
        <f t="shared" si="55"/>
        <v>0</v>
      </c>
      <c r="BB20" s="22">
        <v>0</v>
      </c>
      <c r="BC20" s="22">
        <v>0</v>
      </c>
      <c r="BD20" s="22">
        <v>0</v>
      </c>
      <c r="BE20" s="23">
        <f t="shared" si="56"/>
        <v>0</v>
      </c>
      <c r="BF20" s="22">
        <v>0</v>
      </c>
      <c r="BG20" s="22">
        <v>0</v>
      </c>
      <c r="BH20" s="22">
        <v>0</v>
      </c>
      <c r="BI20" s="23">
        <f t="shared" si="57"/>
        <v>0</v>
      </c>
      <c r="BJ20" s="22">
        <v>0</v>
      </c>
      <c r="BK20" s="22">
        <v>0</v>
      </c>
      <c r="BL20" s="22">
        <v>0</v>
      </c>
      <c r="BM20" s="23">
        <f t="shared" si="58"/>
        <v>0</v>
      </c>
      <c r="BN20" s="22">
        <v>0</v>
      </c>
      <c r="BO20" s="22">
        <v>0</v>
      </c>
      <c r="BP20" s="22">
        <v>0</v>
      </c>
      <c r="BQ20" s="23">
        <f t="shared" si="59"/>
        <v>0</v>
      </c>
      <c r="BR20" s="22">
        <v>0</v>
      </c>
      <c r="BS20" s="22">
        <v>0</v>
      </c>
      <c r="BT20" s="22">
        <v>0</v>
      </c>
      <c r="BU20" s="23">
        <f t="shared" si="60"/>
        <v>0</v>
      </c>
      <c r="BV20" s="22">
        <v>0</v>
      </c>
      <c r="BW20" s="22">
        <v>0</v>
      </c>
      <c r="BX20" s="22">
        <v>0</v>
      </c>
      <c r="BY20" s="23">
        <f t="shared" si="61"/>
        <v>0</v>
      </c>
      <c r="BZ20" s="22">
        <v>0</v>
      </c>
      <c r="CA20" s="22">
        <v>0</v>
      </c>
      <c r="CB20" s="22">
        <v>0</v>
      </c>
      <c r="CC20" s="23">
        <f t="shared" si="62"/>
        <v>0</v>
      </c>
      <c r="CD20" s="22">
        <v>0</v>
      </c>
      <c r="CE20" s="22">
        <v>0</v>
      </c>
      <c r="CF20" s="22">
        <v>0</v>
      </c>
      <c r="CG20" s="23">
        <f t="shared" si="63"/>
        <v>0</v>
      </c>
      <c r="CH20" s="22">
        <v>0</v>
      </c>
      <c r="CI20" s="22">
        <v>0</v>
      </c>
      <c r="CJ20" s="22">
        <v>0</v>
      </c>
      <c r="CK20" s="23">
        <f t="shared" si="64"/>
        <v>0</v>
      </c>
      <c r="CL20" s="22">
        <v>0</v>
      </c>
      <c r="CM20" s="22">
        <v>0</v>
      </c>
      <c r="CN20" s="22">
        <v>0</v>
      </c>
      <c r="CO20" s="23">
        <f t="shared" si="30"/>
        <v>0</v>
      </c>
      <c r="CP20" s="22">
        <v>0</v>
      </c>
      <c r="CQ20" s="22">
        <v>0</v>
      </c>
      <c r="CR20" s="22">
        <v>0</v>
      </c>
      <c r="CS20" s="23">
        <f t="shared" si="65"/>
        <v>0</v>
      </c>
      <c r="CT20" s="22">
        <v>0</v>
      </c>
      <c r="CU20" s="22">
        <v>0</v>
      </c>
      <c r="CV20" s="22">
        <v>0</v>
      </c>
      <c r="CW20" s="23">
        <f t="shared" si="66"/>
        <v>0</v>
      </c>
      <c r="CX20" s="22">
        <v>0</v>
      </c>
      <c r="CY20" s="22">
        <v>0</v>
      </c>
      <c r="CZ20" s="22">
        <v>0</v>
      </c>
      <c r="DA20" s="23">
        <f t="shared" si="67"/>
        <v>0</v>
      </c>
      <c r="DB20" s="22">
        <v>0</v>
      </c>
      <c r="DC20" s="22">
        <v>0</v>
      </c>
      <c r="DD20" s="22">
        <v>0</v>
      </c>
      <c r="DE20" s="23">
        <f t="shared" si="68"/>
        <v>0</v>
      </c>
      <c r="DF20" s="25"/>
      <c r="DI20" s="23"/>
      <c r="DJ20" s="22">
        <v>0</v>
      </c>
      <c r="DK20" s="22">
        <v>0</v>
      </c>
      <c r="DL20" s="22">
        <v>0</v>
      </c>
      <c r="DM20" s="23">
        <f t="shared" si="69"/>
        <v>0</v>
      </c>
      <c r="DN20" s="22">
        <v>0</v>
      </c>
      <c r="DO20" s="22">
        <v>0</v>
      </c>
      <c r="DP20" s="22">
        <v>0</v>
      </c>
      <c r="DQ20" s="23">
        <f t="shared" si="70"/>
        <v>0</v>
      </c>
      <c r="DR20" s="22">
        <v>0</v>
      </c>
      <c r="DS20" s="22">
        <v>0</v>
      </c>
      <c r="DT20" s="22">
        <v>0</v>
      </c>
      <c r="DU20" s="23">
        <f t="shared" si="71"/>
        <v>0</v>
      </c>
      <c r="DV20" s="22">
        <v>0</v>
      </c>
      <c r="DW20" s="22">
        <v>0</v>
      </c>
      <c r="DX20" s="22">
        <v>0</v>
      </c>
      <c r="DY20" s="23">
        <f t="shared" si="72"/>
        <v>0</v>
      </c>
      <c r="DZ20" s="22">
        <v>0</v>
      </c>
      <c r="EA20" s="22">
        <v>0</v>
      </c>
      <c r="EB20" s="22">
        <v>0</v>
      </c>
      <c r="EC20" s="23">
        <f t="shared" si="73"/>
        <v>0</v>
      </c>
      <c r="ED20" s="25"/>
      <c r="EG20" s="23"/>
      <c r="EH20" s="22">
        <v>0</v>
      </c>
      <c r="EI20" s="22">
        <v>0</v>
      </c>
      <c r="EJ20" s="22">
        <v>0</v>
      </c>
      <c r="EK20" s="23">
        <f t="shared" si="74"/>
        <v>0</v>
      </c>
      <c r="EL20" s="22">
        <v>0</v>
      </c>
      <c r="EM20" s="22">
        <v>0</v>
      </c>
      <c r="EN20" s="22">
        <v>0</v>
      </c>
      <c r="EO20" s="23">
        <f t="shared" si="75"/>
        <v>0</v>
      </c>
      <c r="EP20" s="22">
        <v>0</v>
      </c>
      <c r="EQ20" s="22">
        <v>0</v>
      </c>
      <c r="ER20" s="22">
        <v>0</v>
      </c>
      <c r="ES20" s="23">
        <f t="shared" si="76"/>
        <v>0</v>
      </c>
      <c r="ET20" s="22">
        <v>0</v>
      </c>
      <c r="EU20" s="22">
        <v>0</v>
      </c>
      <c r="EV20" s="22">
        <v>0</v>
      </c>
      <c r="EW20" s="23">
        <f t="shared" si="77"/>
        <v>0</v>
      </c>
      <c r="EX20" s="22">
        <v>0</v>
      </c>
      <c r="EY20" s="22">
        <v>0</v>
      </c>
      <c r="EZ20" s="22">
        <v>0</v>
      </c>
      <c r="FA20" s="23">
        <f t="shared" si="44"/>
        <v>0</v>
      </c>
      <c r="FB20" s="22">
        <v>0</v>
      </c>
      <c r="FC20" s="22">
        <v>0</v>
      </c>
      <c r="FD20" s="22">
        <v>0</v>
      </c>
      <c r="FE20" s="23">
        <f t="shared" si="78"/>
        <v>0</v>
      </c>
      <c r="FF20" s="22">
        <v>0</v>
      </c>
      <c r="FG20" s="22">
        <v>0</v>
      </c>
      <c r="FH20" s="22">
        <v>0</v>
      </c>
      <c r="FI20" s="23">
        <f t="shared" si="46"/>
        <v>0</v>
      </c>
      <c r="FJ20" s="22">
        <v>0</v>
      </c>
      <c r="FK20" s="22">
        <v>0</v>
      </c>
      <c r="FL20" s="22">
        <v>0</v>
      </c>
      <c r="FM20" s="23">
        <f t="shared" si="79"/>
        <v>0</v>
      </c>
      <c r="FN20" s="22">
        <v>0</v>
      </c>
      <c r="FO20" s="22">
        <v>0</v>
      </c>
      <c r="FP20" s="22">
        <v>0</v>
      </c>
      <c r="FQ20" s="23">
        <f t="shared" si="80"/>
        <v>0</v>
      </c>
      <c r="FR20" s="22">
        <v>0</v>
      </c>
      <c r="FS20" s="22">
        <v>0</v>
      </c>
      <c r="FT20" s="22">
        <v>0</v>
      </c>
      <c r="FU20" s="23">
        <f t="shared" si="81"/>
        <v>0</v>
      </c>
      <c r="FV20" s="22">
        <v>0</v>
      </c>
      <c r="FW20" s="22">
        <v>0</v>
      </c>
      <c r="FX20" s="22">
        <v>0</v>
      </c>
      <c r="FY20" s="23">
        <v>0</v>
      </c>
      <c r="FZ20" s="22">
        <v>0</v>
      </c>
      <c r="GA20" s="22">
        <v>0</v>
      </c>
      <c r="GB20" s="22">
        <v>0</v>
      </c>
      <c r="GC20" s="23">
        <f t="shared" si="82"/>
        <v>0</v>
      </c>
      <c r="GD20" s="22">
        <f t="shared" si="8"/>
        <v>0</v>
      </c>
      <c r="GE20" s="22">
        <f t="shared" si="8"/>
        <v>0</v>
      </c>
      <c r="GF20" s="22">
        <f t="shared" si="8"/>
        <v>0</v>
      </c>
      <c r="GG20" s="22">
        <f t="shared" si="8"/>
        <v>0</v>
      </c>
      <c r="GI20" s="22"/>
      <c r="GJ20" s="22"/>
    </row>
    <row r="21" spans="1:229" ht="11.25" customHeight="1">
      <c r="A21" s="28">
        <v>34213</v>
      </c>
      <c r="B21" s="22">
        <v>0</v>
      </c>
      <c r="C21" s="22">
        <v>0</v>
      </c>
      <c r="D21" s="22">
        <v>0</v>
      </c>
      <c r="E21" s="23">
        <f t="shared" si="9"/>
        <v>0</v>
      </c>
      <c r="F21" s="22">
        <v>0</v>
      </c>
      <c r="G21" s="22">
        <v>0</v>
      </c>
      <c r="H21" s="22">
        <v>0</v>
      </c>
      <c r="I21" s="23">
        <f t="shared" si="10"/>
        <v>0</v>
      </c>
      <c r="M21" s="23"/>
      <c r="N21" s="22">
        <v>0</v>
      </c>
      <c r="O21" s="22">
        <v>0</v>
      </c>
      <c r="P21" s="22">
        <v>0</v>
      </c>
      <c r="Q21" s="23">
        <f t="shared" si="11"/>
        <v>0</v>
      </c>
      <c r="R21" s="22">
        <v>0</v>
      </c>
      <c r="S21" s="22">
        <v>0</v>
      </c>
      <c r="T21" s="22">
        <v>0</v>
      </c>
      <c r="U21" s="23">
        <f t="shared" si="12"/>
        <v>0</v>
      </c>
      <c r="V21" s="22">
        <v>0</v>
      </c>
      <c r="W21" s="22">
        <v>0</v>
      </c>
      <c r="X21" s="22">
        <v>0</v>
      </c>
      <c r="Y21" s="23">
        <f t="shared" si="13"/>
        <v>0</v>
      </c>
      <c r="Z21" s="22">
        <v>0</v>
      </c>
      <c r="AA21" s="22">
        <v>0</v>
      </c>
      <c r="AB21" s="22">
        <v>0</v>
      </c>
      <c r="AC21" s="23">
        <f t="shared" si="14"/>
        <v>0</v>
      </c>
      <c r="AD21" s="22">
        <v>0</v>
      </c>
      <c r="AE21" s="22">
        <v>0</v>
      </c>
      <c r="AF21" s="22">
        <v>0</v>
      </c>
      <c r="AG21" s="23">
        <f t="shared" si="15"/>
        <v>0</v>
      </c>
      <c r="AH21" s="22">
        <v>0</v>
      </c>
      <c r="AI21" s="22">
        <v>0</v>
      </c>
      <c r="AJ21" s="22">
        <v>0</v>
      </c>
      <c r="AK21" s="23">
        <f t="shared" si="51"/>
        <v>0</v>
      </c>
      <c r="AL21" s="22">
        <v>0</v>
      </c>
      <c r="AM21" s="22">
        <v>0</v>
      </c>
      <c r="AN21" s="22">
        <v>0</v>
      </c>
      <c r="AO21" s="23">
        <f t="shared" si="52"/>
        <v>0</v>
      </c>
      <c r="AP21" s="22">
        <v>0</v>
      </c>
      <c r="AQ21" s="22">
        <v>0</v>
      </c>
      <c r="AR21" s="22">
        <v>0</v>
      </c>
      <c r="AS21" s="23">
        <f t="shared" si="53"/>
        <v>0</v>
      </c>
      <c r="AT21" s="22">
        <v>0</v>
      </c>
      <c r="AU21" s="22">
        <v>0</v>
      </c>
      <c r="AV21" s="22">
        <v>0</v>
      </c>
      <c r="AW21" s="23">
        <f t="shared" si="54"/>
        <v>0</v>
      </c>
      <c r="AX21" s="22">
        <v>0</v>
      </c>
      <c r="AY21" s="22">
        <v>0</v>
      </c>
      <c r="AZ21" s="22">
        <v>0</v>
      </c>
      <c r="BA21" s="23">
        <f t="shared" si="55"/>
        <v>0</v>
      </c>
      <c r="BB21" s="22">
        <v>0</v>
      </c>
      <c r="BC21" s="22">
        <v>0</v>
      </c>
      <c r="BD21" s="22">
        <v>0</v>
      </c>
      <c r="BE21" s="23">
        <f t="shared" si="56"/>
        <v>0</v>
      </c>
      <c r="BF21" s="22">
        <v>0</v>
      </c>
      <c r="BG21" s="22">
        <v>0</v>
      </c>
      <c r="BH21" s="22">
        <v>0</v>
      </c>
      <c r="BI21" s="23">
        <f t="shared" si="57"/>
        <v>0</v>
      </c>
      <c r="BJ21" s="22">
        <v>0</v>
      </c>
      <c r="BK21" s="22">
        <v>0</v>
      </c>
      <c r="BL21" s="22">
        <v>0</v>
      </c>
      <c r="BM21" s="23">
        <f t="shared" si="58"/>
        <v>0</v>
      </c>
      <c r="BN21" s="22">
        <v>0</v>
      </c>
      <c r="BO21" s="22">
        <v>0</v>
      </c>
      <c r="BP21" s="22">
        <v>0</v>
      </c>
      <c r="BQ21" s="23">
        <f t="shared" si="59"/>
        <v>0</v>
      </c>
      <c r="BR21" s="22">
        <v>0</v>
      </c>
      <c r="BS21" s="22">
        <v>0</v>
      </c>
      <c r="BT21" s="22">
        <v>0</v>
      </c>
      <c r="BU21" s="23">
        <f t="shared" si="60"/>
        <v>0</v>
      </c>
      <c r="BV21" s="22">
        <v>0</v>
      </c>
      <c r="BW21" s="22">
        <v>0</v>
      </c>
      <c r="BX21" s="22">
        <v>0</v>
      </c>
      <c r="BY21" s="23">
        <f t="shared" si="61"/>
        <v>0</v>
      </c>
      <c r="BZ21" s="22">
        <v>0</v>
      </c>
      <c r="CA21" s="22">
        <v>0</v>
      </c>
      <c r="CB21" s="22">
        <v>0</v>
      </c>
      <c r="CC21" s="23">
        <f t="shared" si="62"/>
        <v>0</v>
      </c>
      <c r="CD21" s="22">
        <v>0</v>
      </c>
      <c r="CE21" s="22">
        <v>0</v>
      </c>
      <c r="CF21" s="22">
        <v>0</v>
      </c>
      <c r="CG21" s="23">
        <f t="shared" si="63"/>
        <v>0</v>
      </c>
      <c r="CH21" s="22">
        <v>0</v>
      </c>
      <c r="CI21" s="22">
        <v>0</v>
      </c>
      <c r="CJ21" s="22">
        <v>0</v>
      </c>
      <c r="CK21" s="23">
        <f t="shared" si="64"/>
        <v>0</v>
      </c>
      <c r="CL21" s="22">
        <v>0</v>
      </c>
      <c r="CM21" s="22">
        <v>0</v>
      </c>
      <c r="CN21" s="22">
        <v>0</v>
      </c>
      <c r="CO21" s="23">
        <f t="shared" si="30"/>
        <v>0</v>
      </c>
      <c r="CP21" s="22">
        <v>0</v>
      </c>
      <c r="CQ21" s="22">
        <v>0</v>
      </c>
      <c r="CR21" s="22">
        <v>0</v>
      </c>
      <c r="CS21" s="23">
        <f t="shared" si="65"/>
        <v>0</v>
      </c>
      <c r="CT21" s="22">
        <v>0</v>
      </c>
      <c r="CU21" s="22">
        <v>0</v>
      </c>
      <c r="CV21" s="22">
        <v>0</v>
      </c>
      <c r="CW21" s="23">
        <f t="shared" si="66"/>
        <v>0</v>
      </c>
      <c r="CX21" s="22">
        <v>0</v>
      </c>
      <c r="CY21" s="22">
        <v>0</v>
      </c>
      <c r="CZ21" s="22">
        <v>0</v>
      </c>
      <c r="DA21" s="23">
        <f t="shared" si="67"/>
        <v>0</v>
      </c>
      <c r="DB21" s="22">
        <v>0</v>
      </c>
      <c r="DC21" s="22">
        <v>0</v>
      </c>
      <c r="DD21" s="22">
        <v>0</v>
      </c>
      <c r="DE21" s="23">
        <f t="shared" si="68"/>
        <v>0</v>
      </c>
      <c r="DF21" s="25"/>
      <c r="DI21" s="23"/>
      <c r="DJ21" s="22">
        <v>0</v>
      </c>
      <c r="DK21" s="22">
        <v>0</v>
      </c>
      <c r="DL21" s="22">
        <v>0</v>
      </c>
      <c r="DM21" s="23">
        <f t="shared" si="69"/>
        <v>0</v>
      </c>
      <c r="DN21" s="22">
        <v>0</v>
      </c>
      <c r="DO21" s="22">
        <v>0</v>
      </c>
      <c r="DP21" s="22">
        <v>0</v>
      </c>
      <c r="DQ21" s="23">
        <f t="shared" si="70"/>
        <v>0</v>
      </c>
      <c r="DR21" s="22">
        <v>0</v>
      </c>
      <c r="DS21" s="22">
        <v>0</v>
      </c>
      <c r="DT21" s="22">
        <v>0</v>
      </c>
      <c r="DU21" s="23">
        <f t="shared" si="71"/>
        <v>0</v>
      </c>
      <c r="DV21" s="22">
        <v>0</v>
      </c>
      <c r="DW21" s="22">
        <v>0</v>
      </c>
      <c r="DX21" s="22">
        <v>0</v>
      </c>
      <c r="DY21" s="23">
        <f t="shared" si="72"/>
        <v>0</v>
      </c>
      <c r="DZ21" s="22">
        <v>0</v>
      </c>
      <c r="EA21" s="22">
        <v>0</v>
      </c>
      <c r="EB21" s="22">
        <v>0</v>
      </c>
      <c r="EC21" s="23">
        <f t="shared" si="73"/>
        <v>0</v>
      </c>
      <c r="ED21" s="25"/>
      <c r="EG21" s="23"/>
      <c r="EH21" s="22">
        <v>0</v>
      </c>
      <c r="EI21" s="22">
        <v>0</v>
      </c>
      <c r="EJ21" s="22">
        <v>0</v>
      </c>
      <c r="EK21" s="23">
        <f t="shared" si="74"/>
        <v>0</v>
      </c>
      <c r="EL21" s="22">
        <v>0</v>
      </c>
      <c r="EM21" s="22">
        <v>0</v>
      </c>
      <c r="EN21" s="22">
        <v>0</v>
      </c>
      <c r="EO21" s="23">
        <f t="shared" si="75"/>
        <v>0</v>
      </c>
      <c r="EP21" s="22">
        <v>0</v>
      </c>
      <c r="EQ21" s="22">
        <v>0</v>
      </c>
      <c r="ER21" s="22">
        <v>0</v>
      </c>
      <c r="ES21" s="23">
        <f t="shared" si="76"/>
        <v>0</v>
      </c>
      <c r="ET21" s="22">
        <v>0</v>
      </c>
      <c r="EU21" s="22">
        <v>0</v>
      </c>
      <c r="EV21" s="22">
        <v>0</v>
      </c>
      <c r="EW21" s="23">
        <f t="shared" si="77"/>
        <v>0</v>
      </c>
      <c r="EX21" s="22">
        <v>0</v>
      </c>
      <c r="EY21" s="22">
        <v>0</v>
      </c>
      <c r="EZ21" s="22">
        <v>0</v>
      </c>
      <c r="FA21" s="23">
        <f t="shared" si="44"/>
        <v>0</v>
      </c>
      <c r="FB21" s="22">
        <v>0</v>
      </c>
      <c r="FC21" s="22">
        <v>0</v>
      </c>
      <c r="FD21" s="22">
        <v>0</v>
      </c>
      <c r="FE21" s="23">
        <f t="shared" si="78"/>
        <v>0</v>
      </c>
      <c r="FF21" s="22">
        <v>0</v>
      </c>
      <c r="FG21" s="22">
        <v>0</v>
      </c>
      <c r="FH21" s="22">
        <v>0</v>
      </c>
      <c r="FI21" s="23">
        <f t="shared" si="46"/>
        <v>0</v>
      </c>
      <c r="FJ21" s="22">
        <v>0</v>
      </c>
      <c r="FK21" s="22">
        <v>0</v>
      </c>
      <c r="FL21" s="22">
        <v>0</v>
      </c>
      <c r="FM21" s="23">
        <f t="shared" si="79"/>
        <v>0</v>
      </c>
      <c r="FN21" s="22">
        <v>0</v>
      </c>
      <c r="FO21" s="22">
        <v>0</v>
      </c>
      <c r="FP21" s="22">
        <v>0</v>
      </c>
      <c r="FQ21" s="23">
        <f t="shared" si="80"/>
        <v>0</v>
      </c>
      <c r="FR21" s="22">
        <v>0</v>
      </c>
      <c r="FS21" s="22">
        <v>0</v>
      </c>
      <c r="FT21" s="22">
        <v>0</v>
      </c>
      <c r="FU21" s="23">
        <f t="shared" si="81"/>
        <v>0</v>
      </c>
      <c r="FV21" s="22">
        <v>0</v>
      </c>
      <c r="FW21" s="22">
        <v>0</v>
      </c>
      <c r="FX21" s="22">
        <v>0</v>
      </c>
      <c r="FY21" s="23">
        <v>0</v>
      </c>
      <c r="FZ21" s="22">
        <v>0</v>
      </c>
      <c r="GA21" s="22">
        <v>0</v>
      </c>
      <c r="GB21" s="22">
        <v>0</v>
      </c>
      <c r="GC21" s="23">
        <f t="shared" si="82"/>
        <v>0</v>
      </c>
      <c r="GD21" s="22">
        <f t="shared" si="8"/>
        <v>0</v>
      </c>
      <c r="GE21" s="22">
        <f t="shared" si="8"/>
        <v>0</v>
      </c>
      <c r="GF21" s="22">
        <f t="shared" si="8"/>
        <v>0</v>
      </c>
      <c r="GG21" s="22">
        <f t="shared" si="8"/>
        <v>0</v>
      </c>
      <c r="GI21" s="22"/>
      <c r="GJ21" s="22"/>
    </row>
    <row r="22" spans="1:229" ht="11.25" customHeight="1">
      <c r="A22" s="28">
        <v>34243</v>
      </c>
      <c r="B22" s="22">
        <v>0</v>
      </c>
      <c r="C22" s="22">
        <v>0</v>
      </c>
      <c r="D22" s="22">
        <v>0</v>
      </c>
      <c r="E22" s="23">
        <f t="shared" si="9"/>
        <v>0</v>
      </c>
      <c r="F22" s="22">
        <v>0</v>
      </c>
      <c r="G22" s="22">
        <v>0</v>
      </c>
      <c r="H22" s="22">
        <v>0</v>
      </c>
      <c r="I22" s="23">
        <f t="shared" si="10"/>
        <v>0</v>
      </c>
      <c r="M22" s="23"/>
      <c r="N22" s="22">
        <v>0</v>
      </c>
      <c r="O22" s="22">
        <v>0</v>
      </c>
      <c r="P22" s="22">
        <v>0</v>
      </c>
      <c r="Q22" s="23">
        <f t="shared" si="11"/>
        <v>0</v>
      </c>
      <c r="R22" s="22">
        <v>0</v>
      </c>
      <c r="S22" s="22">
        <v>0</v>
      </c>
      <c r="T22" s="22">
        <v>0</v>
      </c>
      <c r="U22" s="23">
        <f t="shared" si="12"/>
        <v>0</v>
      </c>
      <c r="V22" s="22">
        <v>0</v>
      </c>
      <c r="W22" s="22">
        <v>0</v>
      </c>
      <c r="X22" s="22">
        <v>0</v>
      </c>
      <c r="Y22" s="23">
        <f t="shared" si="13"/>
        <v>0</v>
      </c>
      <c r="Z22" s="22">
        <v>0</v>
      </c>
      <c r="AA22" s="22">
        <v>0</v>
      </c>
      <c r="AB22" s="22">
        <v>0</v>
      </c>
      <c r="AC22" s="23">
        <f t="shared" si="14"/>
        <v>0</v>
      </c>
      <c r="AD22" s="22">
        <v>0</v>
      </c>
      <c r="AE22" s="22">
        <v>0</v>
      </c>
      <c r="AF22" s="22">
        <v>0</v>
      </c>
      <c r="AG22" s="23">
        <f t="shared" si="15"/>
        <v>0</v>
      </c>
      <c r="AH22" s="22">
        <v>0</v>
      </c>
      <c r="AI22" s="22">
        <v>0</v>
      </c>
      <c r="AJ22" s="22">
        <v>0</v>
      </c>
      <c r="AK22" s="23">
        <f t="shared" si="51"/>
        <v>0</v>
      </c>
      <c r="AL22" s="22">
        <v>0</v>
      </c>
      <c r="AM22" s="22">
        <v>0</v>
      </c>
      <c r="AN22" s="22">
        <v>0</v>
      </c>
      <c r="AO22" s="23">
        <f t="shared" si="52"/>
        <v>0</v>
      </c>
      <c r="AP22" s="22">
        <v>0</v>
      </c>
      <c r="AQ22" s="22">
        <v>0</v>
      </c>
      <c r="AR22" s="22">
        <v>0</v>
      </c>
      <c r="AS22" s="23">
        <f t="shared" si="53"/>
        <v>0</v>
      </c>
      <c r="AT22" s="22">
        <v>0</v>
      </c>
      <c r="AU22" s="22">
        <v>0</v>
      </c>
      <c r="AV22" s="22">
        <v>0</v>
      </c>
      <c r="AW22" s="23">
        <f t="shared" si="54"/>
        <v>0</v>
      </c>
      <c r="AX22" s="22">
        <v>0</v>
      </c>
      <c r="AY22" s="22">
        <v>0</v>
      </c>
      <c r="AZ22" s="22">
        <v>0</v>
      </c>
      <c r="BA22" s="23">
        <f t="shared" si="55"/>
        <v>0</v>
      </c>
      <c r="BB22" s="22">
        <v>0</v>
      </c>
      <c r="BC22" s="22">
        <v>0</v>
      </c>
      <c r="BD22" s="22">
        <v>0</v>
      </c>
      <c r="BE22" s="23">
        <f t="shared" si="56"/>
        <v>0</v>
      </c>
      <c r="BF22" s="22">
        <v>0</v>
      </c>
      <c r="BG22" s="22">
        <v>0</v>
      </c>
      <c r="BH22" s="22">
        <v>0</v>
      </c>
      <c r="BI22" s="23">
        <f t="shared" si="57"/>
        <v>0</v>
      </c>
      <c r="BJ22" s="22">
        <v>0</v>
      </c>
      <c r="BK22" s="22">
        <v>0</v>
      </c>
      <c r="BL22" s="22">
        <v>0</v>
      </c>
      <c r="BM22" s="23">
        <f t="shared" si="58"/>
        <v>0</v>
      </c>
      <c r="BN22" s="22">
        <v>0</v>
      </c>
      <c r="BO22" s="22">
        <v>0</v>
      </c>
      <c r="BP22" s="22">
        <v>0</v>
      </c>
      <c r="BQ22" s="23">
        <f t="shared" si="59"/>
        <v>0</v>
      </c>
      <c r="BR22" s="22">
        <v>0</v>
      </c>
      <c r="BS22" s="22">
        <v>0</v>
      </c>
      <c r="BT22" s="22">
        <v>0</v>
      </c>
      <c r="BU22" s="23">
        <f t="shared" si="60"/>
        <v>0</v>
      </c>
      <c r="BV22" s="22">
        <v>0</v>
      </c>
      <c r="BW22" s="22">
        <v>0</v>
      </c>
      <c r="BX22" s="22">
        <v>0</v>
      </c>
      <c r="BY22" s="23">
        <f t="shared" si="61"/>
        <v>0</v>
      </c>
      <c r="BZ22" s="22">
        <v>0</v>
      </c>
      <c r="CA22" s="22">
        <v>0</v>
      </c>
      <c r="CB22" s="22">
        <v>0</v>
      </c>
      <c r="CC22" s="23">
        <f t="shared" si="62"/>
        <v>0</v>
      </c>
      <c r="CD22" s="22">
        <v>0</v>
      </c>
      <c r="CE22" s="22">
        <v>0</v>
      </c>
      <c r="CF22" s="22">
        <v>0</v>
      </c>
      <c r="CG22" s="23">
        <f t="shared" si="63"/>
        <v>0</v>
      </c>
      <c r="CH22" s="22">
        <v>0</v>
      </c>
      <c r="CI22" s="22">
        <v>0</v>
      </c>
      <c r="CJ22" s="22">
        <v>0</v>
      </c>
      <c r="CK22" s="23">
        <f t="shared" si="64"/>
        <v>0</v>
      </c>
      <c r="CL22" s="22">
        <v>0</v>
      </c>
      <c r="CM22" s="22">
        <v>0</v>
      </c>
      <c r="CN22" s="22">
        <v>0</v>
      </c>
      <c r="CO22" s="23">
        <f t="shared" si="30"/>
        <v>0</v>
      </c>
      <c r="CP22" s="22">
        <v>0</v>
      </c>
      <c r="CQ22" s="22">
        <v>0</v>
      </c>
      <c r="CR22" s="22">
        <v>0</v>
      </c>
      <c r="CS22" s="23">
        <f t="shared" si="65"/>
        <v>0</v>
      </c>
      <c r="CT22" s="22">
        <v>0</v>
      </c>
      <c r="CU22" s="22">
        <v>0</v>
      </c>
      <c r="CV22" s="22">
        <v>0</v>
      </c>
      <c r="CW22" s="23">
        <f t="shared" si="66"/>
        <v>0</v>
      </c>
      <c r="CX22" s="22">
        <v>0</v>
      </c>
      <c r="CY22" s="22">
        <v>0</v>
      </c>
      <c r="CZ22" s="22">
        <v>0</v>
      </c>
      <c r="DA22" s="23">
        <f t="shared" si="67"/>
        <v>0</v>
      </c>
      <c r="DB22" s="22">
        <v>0</v>
      </c>
      <c r="DC22" s="22">
        <v>0</v>
      </c>
      <c r="DD22" s="22">
        <v>0</v>
      </c>
      <c r="DE22" s="23">
        <f t="shared" si="68"/>
        <v>0</v>
      </c>
      <c r="DF22" s="25"/>
      <c r="DI22" s="23"/>
      <c r="DJ22" s="22">
        <v>0</v>
      </c>
      <c r="DK22" s="22">
        <v>0</v>
      </c>
      <c r="DL22" s="22">
        <v>0</v>
      </c>
      <c r="DM22" s="23">
        <f t="shared" si="69"/>
        <v>0</v>
      </c>
      <c r="DN22" s="22">
        <v>0</v>
      </c>
      <c r="DO22" s="22">
        <v>0</v>
      </c>
      <c r="DP22" s="22">
        <v>0</v>
      </c>
      <c r="DQ22" s="23">
        <f t="shared" si="70"/>
        <v>0</v>
      </c>
      <c r="DR22" s="22">
        <v>0</v>
      </c>
      <c r="DS22" s="22">
        <v>0</v>
      </c>
      <c r="DT22" s="22">
        <v>0</v>
      </c>
      <c r="DU22" s="23">
        <f t="shared" si="71"/>
        <v>0</v>
      </c>
      <c r="DV22" s="22">
        <v>0</v>
      </c>
      <c r="DW22" s="22">
        <v>0</v>
      </c>
      <c r="DX22" s="22">
        <v>0</v>
      </c>
      <c r="DY22" s="23">
        <f t="shared" si="72"/>
        <v>0</v>
      </c>
      <c r="DZ22" s="22">
        <v>0</v>
      </c>
      <c r="EA22" s="22">
        <v>0</v>
      </c>
      <c r="EB22" s="22">
        <v>0</v>
      </c>
      <c r="EC22" s="23">
        <f t="shared" si="73"/>
        <v>0</v>
      </c>
      <c r="ED22" s="25"/>
      <c r="EG22" s="23"/>
      <c r="EH22" s="22">
        <v>0</v>
      </c>
      <c r="EI22" s="22">
        <v>0</v>
      </c>
      <c r="EJ22" s="22">
        <v>0</v>
      </c>
      <c r="EK22" s="23">
        <f t="shared" si="74"/>
        <v>0</v>
      </c>
      <c r="EL22" s="22">
        <v>0</v>
      </c>
      <c r="EM22" s="22">
        <v>0</v>
      </c>
      <c r="EN22" s="22">
        <v>0</v>
      </c>
      <c r="EO22" s="23">
        <f t="shared" si="75"/>
        <v>0</v>
      </c>
      <c r="EP22" s="22">
        <v>0</v>
      </c>
      <c r="EQ22" s="22">
        <v>0</v>
      </c>
      <c r="ER22" s="22">
        <v>0</v>
      </c>
      <c r="ES22" s="23">
        <f t="shared" si="76"/>
        <v>0</v>
      </c>
      <c r="ET22" s="22">
        <v>0</v>
      </c>
      <c r="EU22" s="22">
        <v>0</v>
      </c>
      <c r="EV22" s="22">
        <v>0</v>
      </c>
      <c r="EW22" s="23">
        <f t="shared" si="77"/>
        <v>0</v>
      </c>
      <c r="EX22" s="22">
        <v>0</v>
      </c>
      <c r="EY22" s="22">
        <v>0</v>
      </c>
      <c r="EZ22" s="22">
        <v>0</v>
      </c>
      <c r="FA22" s="23">
        <f t="shared" si="44"/>
        <v>0</v>
      </c>
      <c r="FB22" s="22">
        <v>0</v>
      </c>
      <c r="FC22" s="22">
        <v>0</v>
      </c>
      <c r="FD22" s="22">
        <v>0</v>
      </c>
      <c r="FE22" s="23">
        <f t="shared" si="78"/>
        <v>0</v>
      </c>
      <c r="FF22" s="22">
        <v>0</v>
      </c>
      <c r="FG22" s="22">
        <v>0</v>
      </c>
      <c r="FH22" s="22">
        <v>0</v>
      </c>
      <c r="FI22" s="23">
        <f t="shared" si="46"/>
        <v>0</v>
      </c>
      <c r="FJ22" s="22">
        <v>0</v>
      </c>
      <c r="FK22" s="22">
        <v>0</v>
      </c>
      <c r="FL22" s="22">
        <v>0</v>
      </c>
      <c r="FM22" s="23">
        <f t="shared" si="79"/>
        <v>0</v>
      </c>
      <c r="FN22" s="22">
        <v>0</v>
      </c>
      <c r="FO22" s="22">
        <v>0</v>
      </c>
      <c r="FP22" s="22">
        <v>0</v>
      </c>
      <c r="FQ22" s="23">
        <f t="shared" si="80"/>
        <v>0</v>
      </c>
      <c r="FR22" s="22">
        <v>0</v>
      </c>
      <c r="FS22" s="22">
        <v>0</v>
      </c>
      <c r="FT22" s="22">
        <v>0</v>
      </c>
      <c r="FU22" s="23">
        <f t="shared" si="81"/>
        <v>0</v>
      </c>
      <c r="FV22" s="22">
        <v>0</v>
      </c>
      <c r="FW22" s="22">
        <v>0</v>
      </c>
      <c r="FX22" s="22">
        <v>0</v>
      </c>
      <c r="FY22" s="23">
        <v>0</v>
      </c>
      <c r="FZ22" s="22">
        <v>0</v>
      </c>
      <c r="GA22" s="22">
        <v>0</v>
      </c>
      <c r="GB22" s="22">
        <v>0</v>
      </c>
      <c r="GC22" s="23">
        <f t="shared" si="82"/>
        <v>0</v>
      </c>
      <c r="GD22" s="22">
        <f t="shared" si="8"/>
        <v>0</v>
      </c>
      <c r="GE22" s="22">
        <f t="shared" si="8"/>
        <v>0</v>
      </c>
      <c r="GF22" s="22">
        <f t="shared" si="8"/>
        <v>0</v>
      </c>
      <c r="GG22" s="22">
        <f t="shared" si="8"/>
        <v>0</v>
      </c>
      <c r="GI22" s="22"/>
      <c r="GJ22" s="22"/>
    </row>
    <row r="23" spans="1:229" ht="11.25" customHeight="1">
      <c r="A23" s="28">
        <v>34274</v>
      </c>
      <c r="B23" s="22">
        <v>0</v>
      </c>
      <c r="C23" s="22">
        <v>0</v>
      </c>
      <c r="D23" s="22">
        <v>0</v>
      </c>
      <c r="E23" s="23">
        <f t="shared" si="9"/>
        <v>0</v>
      </c>
      <c r="F23" s="22">
        <v>0</v>
      </c>
      <c r="G23" s="22">
        <v>0</v>
      </c>
      <c r="H23" s="22">
        <v>0</v>
      </c>
      <c r="I23" s="23">
        <f t="shared" si="10"/>
        <v>0</v>
      </c>
      <c r="M23" s="23"/>
      <c r="N23" s="22">
        <v>0</v>
      </c>
      <c r="O23" s="22">
        <v>0</v>
      </c>
      <c r="P23" s="22">
        <v>0</v>
      </c>
      <c r="Q23" s="23">
        <f t="shared" si="11"/>
        <v>0</v>
      </c>
      <c r="R23" s="22">
        <v>0</v>
      </c>
      <c r="S23" s="22">
        <v>0</v>
      </c>
      <c r="T23" s="22">
        <v>0</v>
      </c>
      <c r="U23" s="23">
        <f t="shared" si="12"/>
        <v>0</v>
      </c>
      <c r="V23" s="22">
        <v>0</v>
      </c>
      <c r="W23" s="22">
        <v>0</v>
      </c>
      <c r="X23" s="22">
        <v>0</v>
      </c>
      <c r="Y23" s="23">
        <f t="shared" si="13"/>
        <v>0</v>
      </c>
      <c r="Z23" s="22">
        <v>0</v>
      </c>
      <c r="AA23" s="22">
        <v>0</v>
      </c>
      <c r="AB23" s="22">
        <v>0</v>
      </c>
      <c r="AC23" s="23">
        <f t="shared" si="14"/>
        <v>0</v>
      </c>
      <c r="AD23" s="22">
        <v>0</v>
      </c>
      <c r="AE23" s="22">
        <v>0</v>
      </c>
      <c r="AF23" s="22">
        <v>0</v>
      </c>
      <c r="AG23" s="23">
        <f t="shared" si="15"/>
        <v>0</v>
      </c>
      <c r="AH23" s="22">
        <v>0</v>
      </c>
      <c r="AI23" s="22">
        <v>0</v>
      </c>
      <c r="AJ23" s="22">
        <v>0</v>
      </c>
      <c r="AK23" s="23">
        <f t="shared" si="51"/>
        <v>0</v>
      </c>
      <c r="AL23" s="22">
        <v>0</v>
      </c>
      <c r="AM23" s="22">
        <v>0</v>
      </c>
      <c r="AN23" s="22">
        <v>0</v>
      </c>
      <c r="AO23" s="23">
        <f t="shared" si="52"/>
        <v>0</v>
      </c>
      <c r="AP23" s="22">
        <v>0</v>
      </c>
      <c r="AQ23" s="22">
        <v>0</v>
      </c>
      <c r="AR23" s="22">
        <v>0</v>
      </c>
      <c r="AS23" s="23">
        <f t="shared" si="53"/>
        <v>0</v>
      </c>
      <c r="AT23" s="22">
        <v>0</v>
      </c>
      <c r="AU23" s="22">
        <v>0</v>
      </c>
      <c r="AV23" s="22">
        <v>0</v>
      </c>
      <c r="AW23" s="23">
        <f t="shared" si="54"/>
        <v>0</v>
      </c>
      <c r="AX23" s="22">
        <v>0</v>
      </c>
      <c r="AY23" s="22">
        <v>0</v>
      </c>
      <c r="AZ23" s="22">
        <v>0</v>
      </c>
      <c r="BA23" s="23">
        <f t="shared" si="55"/>
        <v>0</v>
      </c>
      <c r="BB23" s="22">
        <v>0</v>
      </c>
      <c r="BC23" s="22">
        <v>0</v>
      </c>
      <c r="BD23" s="22">
        <v>0</v>
      </c>
      <c r="BE23" s="23">
        <f t="shared" si="56"/>
        <v>0</v>
      </c>
      <c r="BF23" s="22">
        <v>0</v>
      </c>
      <c r="BG23" s="22">
        <v>0</v>
      </c>
      <c r="BH23" s="22">
        <v>0</v>
      </c>
      <c r="BI23" s="23">
        <f t="shared" si="57"/>
        <v>0</v>
      </c>
      <c r="BJ23" s="22">
        <v>0</v>
      </c>
      <c r="BK23" s="22">
        <v>0</v>
      </c>
      <c r="BL23" s="22">
        <v>0</v>
      </c>
      <c r="BM23" s="23">
        <f t="shared" si="58"/>
        <v>0</v>
      </c>
      <c r="BN23" s="22">
        <v>0</v>
      </c>
      <c r="BO23" s="22">
        <v>0</v>
      </c>
      <c r="BP23" s="22">
        <v>0</v>
      </c>
      <c r="BQ23" s="23">
        <f t="shared" si="59"/>
        <v>0</v>
      </c>
      <c r="BR23" s="22">
        <v>0</v>
      </c>
      <c r="BS23" s="22">
        <v>0</v>
      </c>
      <c r="BT23" s="22">
        <v>0</v>
      </c>
      <c r="BU23" s="23">
        <f t="shared" si="60"/>
        <v>0</v>
      </c>
      <c r="BV23" s="22">
        <v>0</v>
      </c>
      <c r="BW23" s="22">
        <v>0</v>
      </c>
      <c r="BX23" s="22">
        <v>0</v>
      </c>
      <c r="BY23" s="23">
        <f t="shared" si="61"/>
        <v>0</v>
      </c>
      <c r="BZ23" s="22">
        <v>0</v>
      </c>
      <c r="CA23" s="22">
        <v>0</v>
      </c>
      <c r="CB23" s="22">
        <v>0</v>
      </c>
      <c r="CC23" s="23">
        <f t="shared" si="62"/>
        <v>0</v>
      </c>
      <c r="CD23" s="22">
        <v>0</v>
      </c>
      <c r="CE23" s="22">
        <v>0</v>
      </c>
      <c r="CF23" s="22">
        <v>0</v>
      </c>
      <c r="CG23" s="23">
        <f t="shared" si="63"/>
        <v>0</v>
      </c>
      <c r="CH23" s="22">
        <v>0</v>
      </c>
      <c r="CI23" s="22">
        <v>0</v>
      </c>
      <c r="CJ23" s="22">
        <v>0</v>
      </c>
      <c r="CK23" s="23">
        <f t="shared" si="64"/>
        <v>0</v>
      </c>
      <c r="CL23" s="22">
        <v>0</v>
      </c>
      <c r="CM23" s="22">
        <v>0</v>
      </c>
      <c r="CN23" s="22">
        <v>0</v>
      </c>
      <c r="CO23" s="23">
        <f t="shared" si="30"/>
        <v>0</v>
      </c>
      <c r="CP23" s="22">
        <v>0</v>
      </c>
      <c r="CQ23" s="22">
        <v>0</v>
      </c>
      <c r="CR23" s="22">
        <v>0</v>
      </c>
      <c r="CS23" s="23">
        <f t="shared" si="65"/>
        <v>0</v>
      </c>
      <c r="CT23" s="22">
        <v>0</v>
      </c>
      <c r="CU23" s="22">
        <v>0</v>
      </c>
      <c r="CV23" s="22">
        <v>0</v>
      </c>
      <c r="CW23" s="23">
        <f t="shared" si="66"/>
        <v>0</v>
      </c>
      <c r="CX23" s="22">
        <v>0</v>
      </c>
      <c r="CY23" s="22">
        <v>0</v>
      </c>
      <c r="CZ23" s="22">
        <v>0</v>
      </c>
      <c r="DA23" s="23">
        <f t="shared" si="67"/>
        <v>0</v>
      </c>
      <c r="DB23" s="22">
        <v>0</v>
      </c>
      <c r="DC23" s="22">
        <v>0</v>
      </c>
      <c r="DD23" s="22">
        <v>0</v>
      </c>
      <c r="DE23" s="23">
        <f t="shared" si="68"/>
        <v>0</v>
      </c>
      <c r="DF23" s="25"/>
      <c r="DI23" s="23"/>
      <c r="DJ23" s="22">
        <v>0</v>
      </c>
      <c r="DK23" s="22">
        <v>0</v>
      </c>
      <c r="DL23" s="22">
        <v>0</v>
      </c>
      <c r="DM23" s="23">
        <f t="shared" si="69"/>
        <v>0</v>
      </c>
      <c r="DN23" s="22">
        <v>0</v>
      </c>
      <c r="DO23" s="22">
        <v>0</v>
      </c>
      <c r="DP23" s="22">
        <v>0</v>
      </c>
      <c r="DQ23" s="23">
        <f t="shared" si="70"/>
        <v>0</v>
      </c>
      <c r="DR23" s="22">
        <v>0</v>
      </c>
      <c r="DS23" s="22">
        <v>0</v>
      </c>
      <c r="DT23" s="22">
        <v>0</v>
      </c>
      <c r="DU23" s="23">
        <f t="shared" si="71"/>
        <v>0</v>
      </c>
      <c r="DV23" s="22">
        <v>0</v>
      </c>
      <c r="DW23" s="22">
        <v>0</v>
      </c>
      <c r="DX23" s="22">
        <v>0</v>
      </c>
      <c r="DY23" s="23">
        <f t="shared" si="72"/>
        <v>0</v>
      </c>
      <c r="DZ23" s="22">
        <v>0</v>
      </c>
      <c r="EA23" s="22">
        <v>0</v>
      </c>
      <c r="EB23" s="22">
        <v>0</v>
      </c>
      <c r="EC23" s="23">
        <f t="shared" si="73"/>
        <v>0</v>
      </c>
      <c r="ED23" s="25"/>
      <c r="EG23" s="23"/>
      <c r="EH23" s="22">
        <v>0</v>
      </c>
      <c r="EI23" s="22">
        <v>0</v>
      </c>
      <c r="EJ23" s="22">
        <v>0</v>
      </c>
      <c r="EK23" s="23">
        <f t="shared" si="74"/>
        <v>0</v>
      </c>
      <c r="EL23" s="22">
        <v>0</v>
      </c>
      <c r="EM23" s="22">
        <v>0</v>
      </c>
      <c r="EN23" s="22">
        <v>0</v>
      </c>
      <c r="EO23" s="23">
        <f t="shared" si="75"/>
        <v>0</v>
      </c>
      <c r="EP23" s="22">
        <v>0</v>
      </c>
      <c r="EQ23" s="22">
        <v>0</v>
      </c>
      <c r="ER23" s="22">
        <v>0</v>
      </c>
      <c r="ES23" s="23">
        <f t="shared" si="76"/>
        <v>0</v>
      </c>
      <c r="ET23" s="22">
        <v>0</v>
      </c>
      <c r="EU23" s="22">
        <v>0</v>
      </c>
      <c r="EV23" s="22">
        <v>0</v>
      </c>
      <c r="EW23" s="23">
        <f t="shared" si="77"/>
        <v>0</v>
      </c>
      <c r="EX23" s="22">
        <v>0</v>
      </c>
      <c r="EY23" s="22">
        <v>0</v>
      </c>
      <c r="EZ23" s="22">
        <v>0</v>
      </c>
      <c r="FA23" s="23">
        <f t="shared" si="44"/>
        <v>0</v>
      </c>
      <c r="FB23" s="22">
        <v>0</v>
      </c>
      <c r="FC23" s="22">
        <v>0</v>
      </c>
      <c r="FD23" s="22">
        <v>0</v>
      </c>
      <c r="FE23" s="23">
        <f t="shared" si="78"/>
        <v>0</v>
      </c>
      <c r="FF23" s="22">
        <v>0</v>
      </c>
      <c r="FG23" s="22">
        <v>0</v>
      </c>
      <c r="FH23" s="22">
        <v>0</v>
      </c>
      <c r="FI23" s="23">
        <f t="shared" si="46"/>
        <v>0</v>
      </c>
      <c r="FJ23" s="22">
        <v>0</v>
      </c>
      <c r="FK23" s="22">
        <v>0</v>
      </c>
      <c r="FL23" s="22">
        <v>0</v>
      </c>
      <c r="FM23" s="23">
        <f t="shared" si="79"/>
        <v>0</v>
      </c>
      <c r="FN23" s="22">
        <v>0</v>
      </c>
      <c r="FO23" s="22">
        <v>0</v>
      </c>
      <c r="FP23" s="22">
        <v>0</v>
      </c>
      <c r="FQ23" s="23">
        <f t="shared" si="80"/>
        <v>0</v>
      </c>
      <c r="FR23" s="22">
        <v>0</v>
      </c>
      <c r="FS23" s="22">
        <v>0</v>
      </c>
      <c r="FT23" s="22">
        <v>0</v>
      </c>
      <c r="FU23" s="23">
        <f t="shared" si="81"/>
        <v>0</v>
      </c>
      <c r="FV23" s="22">
        <v>0</v>
      </c>
      <c r="FW23" s="22">
        <v>0</v>
      </c>
      <c r="FX23" s="22">
        <v>0</v>
      </c>
      <c r="FY23" s="23">
        <v>0</v>
      </c>
      <c r="FZ23" s="22">
        <v>0</v>
      </c>
      <c r="GA23" s="22">
        <v>0</v>
      </c>
      <c r="GB23" s="22">
        <v>0</v>
      </c>
      <c r="GC23" s="23">
        <f t="shared" si="82"/>
        <v>0</v>
      </c>
      <c r="GD23" s="22">
        <f t="shared" si="8"/>
        <v>0</v>
      </c>
      <c r="GE23" s="22">
        <f t="shared" si="8"/>
        <v>0</v>
      </c>
      <c r="GF23" s="22">
        <f t="shared" si="8"/>
        <v>0</v>
      </c>
      <c r="GG23" s="22">
        <f t="shared" si="8"/>
        <v>0</v>
      </c>
      <c r="GI23" s="22"/>
      <c r="GJ23" s="22"/>
    </row>
    <row r="24" spans="1:229" ht="11.25" customHeight="1">
      <c r="A24" s="28">
        <v>34304</v>
      </c>
      <c r="B24" s="22">
        <v>0</v>
      </c>
      <c r="C24" s="22">
        <v>0</v>
      </c>
      <c r="D24" s="22">
        <v>0</v>
      </c>
      <c r="E24" s="23">
        <f t="shared" si="9"/>
        <v>0</v>
      </c>
      <c r="F24" s="22">
        <v>0</v>
      </c>
      <c r="G24" s="22">
        <v>0</v>
      </c>
      <c r="H24" s="22">
        <v>0</v>
      </c>
      <c r="I24" s="23">
        <f t="shared" si="10"/>
        <v>0</v>
      </c>
      <c r="M24" s="23"/>
      <c r="N24" s="22">
        <v>0</v>
      </c>
      <c r="O24" s="22">
        <v>0</v>
      </c>
      <c r="P24" s="22">
        <v>0</v>
      </c>
      <c r="Q24" s="23">
        <f t="shared" si="11"/>
        <v>0</v>
      </c>
      <c r="R24" s="22">
        <v>0</v>
      </c>
      <c r="S24" s="22">
        <v>0</v>
      </c>
      <c r="T24" s="22">
        <v>0</v>
      </c>
      <c r="U24" s="23">
        <f t="shared" si="12"/>
        <v>0</v>
      </c>
      <c r="V24" s="22">
        <v>0</v>
      </c>
      <c r="W24" s="22">
        <v>0</v>
      </c>
      <c r="X24" s="22">
        <v>0</v>
      </c>
      <c r="Y24" s="23">
        <f t="shared" si="13"/>
        <v>0</v>
      </c>
      <c r="Z24" s="22">
        <v>0</v>
      </c>
      <c r="AA24" s="22">
        <v>0</v>
      </c>
      <c r="AB24" s="22">
        <v>0</v>
      </c>
      <c r="AC24" s="23">
        <f t="shared" si="14"/>
        <v>0</v>
      </c>
      <c r="AD24" s="22">
        <v>0</v>
      </c>
      <c r="AE24" s="22">
        <v>0</v>
      </c>
      <c r="AF24" s="22">
        <v>0</v>
      </c>
      <c r="AG24" s="23">
        <f t="shared" si="15"/>
        <v>0</v>
      </c>
      <c r="AH24" s="22">
        <v>0</v>
      </c>
      <c r="AI24" s="22">
        <v>0</v>
      </c>
      <c r="AJ24" s="22">
        <v>0</v>
      </c>
      <c r="AK24" s="23">
        <f t="shared" si="51"/>
        <v>0</v>
      </c>
      <c r="AL24" s="22">
        <v>0</v>
      </c>
      <c r="AM24" s="22">
        <v>0</v>
      </c>
      <c r="AN24" s="22">
        <v>0</v>
      </c>
      <c r="AO24" s="23">
        <f t="shared" si="52"/>
        <v>0</v>
      </c>
      <c r="AP24" s="22">
        <v>0</v>
      </c>
      <c r="AQ24" s="22">
        <v>0</v>
      </c>
      <c r="AR24" s="22">
        <v>0</v>
      </c>
      <c r="AS24" s="23">
        <f t="shared" si="53"/>
        <v>0</v>
      </c>
      <c r="AT24" s="22">
        <v>0</v>
      </c>
      <c r="AU24" s="22">
        <v>0</v>
      </c>
      <c r="AV24" s="22">
        <v>0</v>
      </c>
      <c r="AW24" s="23">
        <f t="shared" si="54"/>
        <v>0</v>
      </c>
      <c r="AX24" s="22">
        <v>0</v>
      </c>
      <c r="AY24" s="22">
        <v>0</v>
      </c>
      <c r="AZ24" s="22">
        <v>0</v>
      </c>
      <c r="BA24" s="23">
        <f t="shared" si="55"/>
        <v>0</v>
      </c>
      <c r="BB24" s="22">
        <v>0</v>
      </c>
      <c r="BC24" s="22">
        <v>0</v>
      </c>
      <c r="BD24" s="22">
        <v>0</v>
      </c>
      <c r="BE24" s="23">
        <f t="shared" si="56"/>
        <v>0</v>
      </c>
      <c r="BF24" s="22">
        <v>0</v>
      </c>
      <c r="BG24" s="22">
        <v>0</v>
      </c>
      <c r="BH24" s="22">
        <v>0</v>
      </c>
      <c r="BI24" s="23">
        <f t="shared" si="57"/>
        <v>0</v>
      </c>
      <c r="BJ24" s="22">
        <v>0</v>
      </c>
      <c r="BK24" s="22">
        <v>0</v>
      </c>
      <c r="BL24" s="22">
        <v>0</v>
      </c>
      <c r="BM24" s="23">
        <f t="shared" si="58"/>
        <v>0</v>
      </c>
      <c r="BN24" s="22">
        <v>0</v>
      </c>
      <c r="BO24" s="22">
        <v>0</v>
      </c>
      <c r="BP24" s="22">
        <v>0</v>
      </c>
      <c r="BQ24" s="23">
        <f t="shared" si="59"/>
        <v>0</v>
      </c>
      <c r="BR24" s="22">
        <v>0</v>
      </c>
      <c r="BS24" s="22">
        <v>0</v>
      </c>
      <c r="BT24" s="22">
        <v>0</v>
      </c>
      <c r="BU24" s="23">
        <f t="shared" si="60"/>
        <v>0</v>
      </c>
      <c r="BV24" s="22">
        <v>0</v>
      </c>
      <c r="BW24" s="22">
        <v>0</v>
      </c>
      <c r="BX24" s="22">
        <v>0</v>
      </c>
      <c r="BY24" s="23">
        <f t="shared" si="61"/>
        <v>0</v>
      </c>
      <c r="BZ24" s="22">
        <v>0</v>
      </c>
      <c r="CA24" s="22">
        <v>0</v>
      </c>
      <c r="CB24" s="22">
        <v>0</v>
      </c>
      <c r="CC24" s="23">
        <f t="shared" si="62"/>
        <v>0</v>
      </c>
      <c r="CD24" s="22">
        <v>0</v>
      </c>
      <c r="CE24" s="22">
        <v>0</v>
      </c>
      <c r="CF24" s="22">
        <v>0</v>
      </c>
      <c r="CG24" s="23">
        <f t="shared" si="63"/>
        <v>0</v>
      </c>
      <c r="CH24" s="22">
        <v>0</v>
      </c>
      <c r="CI24" s="22">
        <v>0</v>
      </c>
      <c r="CJ24" s="22">
        <v>0</v>
      </c>
      <c r="CK24" s="23">
        <f t="shared" si="64"/>
        <v>0</v>
      </c>
      <c r="CL24" s="22">
        <v>0</v>
      </c>
      <c r="CM24" s="22">
        <v>0</v>
      </c>
      <c r="CN24" s="22">
        <v>0</v>
      </c>
      <c r="CO24" s="23">
        <f t="shared" si="30"/>
        <v>0</v>
      </c>
      <c r="CP24" s="22">
        <v>0</v>
      </c>
      <c r="CQ24" s="22">
        <v>0</v>
      </c>
      <c r="CR24" s="22">
        <v>0</v>
      </c>
      <c r="CS24" s="23">
        <f t="shared" si="65"/>
        <v>0</v>
      </c>
      <c r="CT24" s="22">
        <v>0</v>
      </c>
      <c r="CU24" s="22">
        <v>0</v>
      </c>
      <c r="CV24" s="22">
        <v>0</v>
      </c>
      <c r="CW24" s="23">
        <f t="shared" si="66"/>
        <v>0</v>
      </c>
      <c r="CX24" s="22">
        <v>0</v>
      </c>
      <c r="CY24" s="22">
        <v>0</v>
      </c>
      <c r="CZ24" s="22">
        <v>0</v>
      </c>
      <c r="DA24" s="23">
        <f t="shared" si="67"/>
        <v>0</v>
      </c>
      <c r="DB24" s="22">
        <v>0</v>
      </c>
      <c r="DC24" s="22">
        <v>0</v>
      </c>
      <c r="DD24" s="22">
        <v>0</v>
      </c>
      <c r="DE24" s="23">
        <f t="shared" si="68"/>
        <v>0</v>
      </c>
      <c r="DF24" s="25"/>
      <c r="DI24" s="23"/>
      <c r="DJ24" s="22">
        <v>0</v>
      </c>
      <c r="DK24" s="22">
        <v>0</v>
      </c>
      <c r="DL24" s="22">
        <v>0</v>
      </c>
      <c r="DM24" s="23">
        <f t="shared" si="69"/>
        <v>0</v>
      </c>
      <c r="DN24" s="22">
        <v>0</v>
      </c>
      <c r="DO24" s="22">
        <v>0</v>
      </c>
      <c r="DP24" s="22">
        <v>0</v>
      </c>
      <c r="DQ24" s="23">
        <f t="shared" si="70"/>
        <v>0</v>
      </c>
      <c r="DR24" s="22">
        <v>0</v>
      </c>
      <c r="DS24" s="22">
        <v>0</v>
      </c>
      <c r="DT24" s="22">
        <v>0</v>
      </c>
      <c r="DU24" s="23">
        <f t="shared" si="71"/>
        <v>0</v>
      </c>
      <c r="DV24" s="22">
        <v>0</v>
      </c>
      <c r="DW24" s="22">
        <v>0</v>
      </c>
      <c r="DX24" s="22">
        <v>0</v>
      </c>
      <c r="DY24" s="23">
        <f t="shared" si="72"/>
        <v>0</v>
      </c>
      <c r="DZ24" s="22">
        <v>0</v>
      </c>
      <c r="EA24" s="22">
        <v>0</v>
      </c>
      <c r="EB24" s="22">
        <v>0</v>
      </c>
      <c r="EC24" s="23">
        <f t="shared" si="73"/>
        <v>0</v>
      </c>
      <c r="ED24" s="25"/>
      <c r="EG24" s="23"/>
      <c r="EH24" s="22">
        <v>0</v>
      </c>
      <c r="EI24" s="22">
        <v>0</v>
      </c>
      <c r="EJ24" s="22">
        <v>0</v>
      </c>
      <c r="EK24" s="23">
        <f t="shared" si="74"/>
        <v>0</v>
      </c>
      <c r="EL24" s="22">
        <v>0</v>
      </c>
      <c r="EM24" s="22">
        <v>0</v>
      </c>
      <c r="EN24" s="22">
        <v>0</v>
      </c>
      <c r="EO24" s="23">
        <f t="shared" si="75"/>
        <v>0</v>
      </c>
      <c r="EP24" s="22">
        <v>0</v>
      </c>
      <c r="EQ24" s="22">
        <v>0</v>
      </c>
      <c r="ER24" s="22">
        <v>0</v>
      </c>
      <c r="ES24" s="23">
        <f t="shared" si="76"/>
        <v>0</v>
      </c>
      <c r="ET24" s="22">
        <v>0</v>
      </c>
      <c r="EU24" s="22">
        <v>0</v>
      </c>
      <c r="EV24" s="22">
        <v>0</v>
      </c>
      <c r="EW24" s="23">
        <f t="shared" si="77"/>
        <v>0</v>
      </c>
      <c r="EX24" s="22">
        <v>0</v>
      </c>
      <c r="EY24" s="22">
        <v>0</v>
      </c>
      <c r="EZ24" s="22">
        <v>0</v>
      </c>
      <c r="FA24" s="23">
        <f t="shared" si="44"/>
        <v>0</v>
      </c>
      <c r="FB24" s="22">
        <v>0</v>
      </c>
      <c r="FC24" s="22">
        <v>0</v>
      </c>
      <c r="FD24" s="22">
        <v>0</v>
      </c>
      <c r="FE24" s="23">
        <f t="shared" si="78"/>
        <v>0</v>
      </c>
      <c r="FF24" s="22">
        <v>0</v>
      </c>
      <c r="FG24" s="22">
        <v>0</v>
      </c>
      <c r="FH24" s="22">
        <v>0</v>
      </c>
      <c r="FI24" s="23">
        <f t="shared" si="46"/>
        <v>0</v>
      </c>
      <c r="FJ24" s="22">
        <v>0</v>
      </c>
      <c r="FK24" s="22">
        <v>0</v>
      </c>
      <c r="FL24" s="22">
        <v>0</v>
      </c>
      <c r="FM24" s="23">
        <f t="shared" si="79"/>
        <v>0</v>
      </c>
      <c r="FN24" s="22">
        <v>0</v>
      </c>
      <c r="FO24" s="22">
        <v>0</v>
      </c>
      <c r="FP24" s="22">
        <v>0</v>
      </c>
      <c r="FQ24" s="23">
        <f t="shared" si="80"/>
        <v>0</v>
      </c>
      <c r="FR24" s="22">
        <v>0</v>
      </c>
      <c r="FS24" s="22">
        <v>0</v>
      </c>
      <c r="FT24" s="22">
        <v>0</v>
      </c>
      <c r="FU24" s="23">
        <f t="shared" si="81"/>
        <v>0</v>
      </c>
      <c r="FV24" s="22">
        <v>0</v>
      </c>
      <c r="FW24" s="22">
        <v>0</v>
      </c>
      <c r="FX24" s="22">
        <v>0</v>
      </c>
      <c r="FY24" s="23">
        <v>0</v>
      </c>
      <c r="FZ24" s="22">
        <v>0</v>
      </c>
      <c r="GA24" s="22">
        <v>0</v>
      </c>
      <c r="GB24" s="22">
        <v>0</v>
      </c>
      <c r="GC24" s="23">
        <f t="shared" si="82"/>
        <v>0</v>
      </c>
      <c r="GD24" s="22">
        <f t="shared" si="8"/>
        <v>0</v>
      </c>
      <c r="GE24" s="22">
        <f t="shared" si="8"/>
        <v>0</v>
      </c>
      <c r="GF24" s="22">
        <f t="shared" si="8"/>
        <v>0</v>
      </c>
      <c r="GG24" s="22">
        <f t="shared" si="8"/>
        <v>0</v>
      </c>
      <c r="GI24" s="22"/>
      <c r="GJ24" s="22"/>
    </row>
    <row r="25" spans="1:229" ht="11.25" customHeight="1">
      <c r="A25" s="28">
        <v>34335</v>
      </c>
      <c r="B25" s="22">
        <v>0</v>
      </c>
      <c r="C25" s="22">
        <v>0</v>
      </c>
      <c r="D25" s="22">
        <v>0</v>
      </c>
      <c r="E25" s="23">
        <f t="shared" si="9"/>
        <v>0</v>
      </c>
      <c r="F25" s="22">
        <v>0</v>
      </c>
      <c r="G25" s="22">
        <v>0</v>
      </c>
      <c r="H25" s="22">
        <v>0</v>
      </c>
      <c r="I25" s="23">
        <f t="shared" si="10"/>
        <v>0</v>
      </c>
      <c r="M25" s="23"/>
      <c r="N25" s="22">
        <v>0</v>
      </c>
      <c r="O25" s="22">
        <v>0</v>
      </c>
      <c r="P25" s="22">
        <v>0</v>
      </c>
      <c r="Q25" s="23">
        <f t="shared" si="11"/>
        <v>0</v>
      </c>
      <c r="R25" s="22">
        <v>0</v>
      </c>
      <c r="S25" s="22">
        <v>0</v>
      </c>
      <c r="T25" s="22">
        <v>0</v>
      </c>
      <c r="U25" s="23">
        <f t="shared" si="12"/>
        <v>0</v>
      </c>
      <c r="V25" s="22">
        <v>0</v>
      </c>
      <c r="W25" s="22">
        <v>0</v>
      </c>
      <c r="X25" s="22">
        <v>0</v>
      </c>
      <c r="Y25" s="23">
        <f t="shared" si="13"/>
        <v>0</v>
      </c>
      <c r="Z25" s="22">
        <v>0</v>
      </c>
      <c r="AA25" s="22">
        <v>0</v>
      </c>
      <c r="AB25" s="22">
        <v>0</v>
      </c>
      <c r="AC25" s="23">
        <f t="shared" si="14"/>
        <v>0</v>
      </c>
      <c r="AD25" s="22">
        <v>0</v>
      </c>
      <c r="AE25" s="22">
        <v>0</v>
      </c>
      <c r="AF25" s="22">
        <v>0</v>
      </c>
      <c r="AG25" s="23">
        <f t="shared" si="15"/>
        <v>0</v>
      </c>
      <c r="AH25" s="22">
        <v>0</v>
      </c>
      <c r="AI25" s="22">
        <v>0</v>
      </c>
      <c r="AJ25" s="22">
        <v>0</v>
      </c>
      <c r="AK25" s="23">
        <f t="shared" si="51"/>
        <v>0</v>
      </c>
      <c r="AL25" s="22">
        <v>0</v>
      </c>
      <c r="AM25" s="22">
        <v>0</v>
      </c>
      <c r="AN25" s="22">
        <v>0</v>
      </c>
      <c r="AO25" s="23">
        <f t="shared" si="52"/>
        <v>0</v>
      </c>
      <c r="AP25" s="22">
        <v>0</v>
      </c>
      <c r="AQ25" s="22">
        <v>0</v>
      </c>
      <c r="AR25" s="22">
        <v>0</v>
      </c>
      <c r="AS25" s="23">
        <f t="shared" si="53"/>
        <v>0</v>
      </c>
      <c r="AT25" s="22">
        <v>0</v>
      </c>
      <c r="AU25" s="22">
        <v>0</v>
      </c>
      <c r="AV25" s="22">
        <v>0</v>
      </c>
      <c r="AW25" s="23">
        <f t="shared" si="54"/>
        <v>0</v>
      </c>
      <c r="AX25" s="22">
        <v>0</v>
      </c>
      <c r="AY25" s="22">
        <v>0</v>
      </c>
      <c r="AZ25" s="22">
        <v>0</v>
      </c>
      <c r="BA25" s="23">
        <f t="shared" si="55"/>
        <v>0</v>
      </c>
      <c r="BB25" s="22">
        <v>0</v>
      </c>
      <c r="BC25" s="22">
        <v>0</v>
      </c>
      <c r="BD25" s="22">
        <v>0</v>
      </c>
      <c r="BE25" s="23">
        <f t="shared" si="56"/>
        <v>0</v>
      </c>
      <c r="BF25" s="22">
        <v>0</v>
      </c>
      <c r="BG25" s="22">
        <v>0</v>
      </c>
      <c r="BH25" s="22">
        <v>0</v>
      </c>
      <c r="BI25" s="23">
        <f t="shared" si="57"/>
        <v>0</v>
      </c>
      <c r="BJ25" s="22">
        <v>0</v>
      </c>
      <c r="BK25" s="22">
        <v>0</v>
      </c>
      <c r="BL25" s="22">
        <v>0</v>
      </c>
      <c r="BM25" s="23">
        <f t="shared" si="58"/>
        <v>0</v>
      </c>
      <c r="BN25" s="22">
        <v>0</v>
      </c>
      <c r="BO25" s="22">
        <v>0</v>
      </c>
      <c r="BP25" s="22">
        <v>0</v>
      </c>
      <c r="BQ25" s="23">
        <f t="shared" si="59"/>
        <v>0</v>
      </c>
      <c r="BR25" s="22">
        <v>0</v>
      </c>
      <c r="BS25" s="22">
        <v>0</v>
      </c>
      <c r="BT25" s="22">
        <v>0</v>
      </c>
      <c r="BU25" s="23">
        <f t="shared" si="60"/>
        <v>0</v>
      </c>
      <c r="BV25" s="22">
        <v>0</v>
      </c>
      <c r="BW25" s="22">
        <v>0</v>
      </c>
      <c r="BX25" s="22">
        <v>0</v>
      </c>
      <c r="BY25" s="23">
        <f t="shared" si="61"/>
        <v>0</v>
      </c>
      <c r="BZ25" s="22">
        <v>0</v>
      </c>
      <c r="CA25" s="22">
        <v>0</v>
      </c>
      <c r="CB25" s="22">
        <v>0</v>
      </c>
      <c r="CC25" s="23">
        <f t="shared" si="62"/>
        <v>0</v>
      </c>
      <c r="CD25" s="22">
        <v>0</v>
      </c>
      <c r="CE25" s="22">
        <v>0</v>
      </c>
      <c r="CF25" s="22">
        <v>0</v>
      </c>
      <c r="CG25" s="23">
        <f t="shared" si="63"/>
        <v>0</v>
      </c>
      <c r="CH25" s="22">
        <v>0</v>
      </c>
      <c r="CI25" s="22">
        <v>0</v>
      </c>
      <c r="CJ25" s="22">
        <v>0</v>
      </c>
      <c r="CK25" s="23">
        <f t="shared" si="64"/>
        <v>0</v>
      </c>
      <c r="CL25" s="22">
        <v>0</v>
      </c>
      <c r="CM25" s="22">
        <v>0</v>
      </c>
      <c r="CN25" s="22">
        <v>0</v>
      </c>
      <c r="CO25" s="23">
        <f t="shared" si="30"/>
        <v>0</v>
      </c>
      <c r="CP25" s="22">
        <v>0</v>
      </c>
      <c r="CQ25" s="22">
        <v>0</v>
      </c>
      <c r="CR25" s="22">
        <v>0</v>
      </c>
      <c r="CS25" s="23">
        <f t="shared" si="65"/>
        <v>0</v>
      </c>
      <c r="CT25" s="22">
        <v>0</v>
      </c>
      <c r="CU25" s="22">
        <v>0</v>
      </c>
      <c r="CV25" s="22">
        <v>0</v>
      </c>
      <c r="CW25" s="23">
        <f t="shared" si="66"/>
        <v>0</v>
      </c>
      <c r="CX25" s="22">
        <v>0</v>
      </c>
      <c r="CY25" s="22">
        <v>0</v>
      </c>
      <c r="CZ25" s="22">
        <v>0</v>
      </c>
      <c r="DA25" s="23">
        <f t="shared" si="67"/>
        <v>0</v>
      </c>
      <c r="DB25" s="22">
        <v>0</v>
      </c>
      <c r="DC25" s="22">
        <v>0</v>
      </c>
      <c r="DD25" s="22">
        <v>0</v>
      </c>
      <c r="DE25" s="23">
        <f t="shared" si="68"/>
        <v>0</v>
      </c>
      <c r="DF25" s="25"/>
      <c r="DI25" s="23"/>
      <c r="DJ25" s="22">
        <v>0</v>
      </c>
      <c r="DK25" s="22">
        <v>0</v>
      </c>
      <c r="DL25" s="22">
        <v>0</v>
      </c>
      <c r="DM25" s="23">
        <f t="shared" si="69"/>
        <v>0</v>
      </c>
      <c r="DN25" s="22">
        <v>0</v>
      </c>
      <c r="DO25" s="22">
        <v>0</v>
      </c>
      <c r="DP25" s="22">
        <v>0</v>
      </c>
      <c r="DQ25" s="23">
        <f t="shared" si="70"/>
        <v>0</v>
      </c>
      <c r="DR25" s="22">
        <v>0</v>
      </c>
      <c r="DS25" s="22">
        <v>0</v>
      </c>
      <c r="DT25" s="22">
        <v>0</v>
      </c>
      <c r="DU25" s="23">
        <f t="shared" si="71"/>
        <v>0</v>
      </c>
      <c r="DV25" s="22">
        <v>0</v>
      </c>
      <c r="DW25" s="22">
        <v>0</v>
      </c>
      <c r="DX25" s="22">
        <v>0</v>
      </c>
      <c r="DY25" s="23">
        <f t="shared" si="72"/>
        <v>0</v>
      </c>
      <c r="DZ25" s="22">
        <v>0</v>
      </c>
      <c r="EA25" s="22">
        <v>0</v>
      </c>
      <c r="EB25" s="22">
        <v>0</v>
      </c>
      <c r="EC25" s="23">
        <f t="shared" si="73"/>
        <v>0</v>
      </c>
      <c r="ED25" s="25"/>
      <c r="EG25" s="23"/>
      <c r="EH25" s="22">
        <v>0</v>
      </c>
      <c r="EI25" s="22">
        <v>0</v>
      </c>
      <c r="EJ25" s="22">
        <v>0</v>
      </c>
      <c r="EK25" s="23">
        <f t="shared" si="74"/>
        <v>0</v>
      </c>
      <c r="EL25" s="22">
        <v>0</v>
      </c>
      <c r="EM25" s="22">
        <v>0</v>
      </c>
      <c r="EN25" s="22">
        <v>0</v>
      </c>
      <c r="EO25" s="23">
        <f t="shared" si="75"/>
        <v>0</v>
      </c>
      <c r="EP25" s="22">
        <v>0</v>
      </c>
      <c r="EQ25" s="22">
        <v>0</v>
      </c>
      <c r="ER25" s="22">
        <v>0</v>
      </c>
      <c r="ES25" s="23">
        <f t="shared" si="76"/>
        <v>0</v>
      </c>
      <c r="ET25" s="22">
        <v>0</v>
      </c>
      <c r="EU25" s="22">
        <v>0</v>
      </c>
      <c r="EV25" s="22">
        <v>0</v>
      </c>
      <c r="EW25" s="23">
        <f t="shared" si="77"/>
        <v>0</v>
      </c>
      <c r="EX25" s="22">
        <v>0</v>
      </c>
      <c r="EY25" s="22">
        <v>0</v>
      </c>
      <c r="EZ25" s="22">
        <v>0</v>
      </c>
      <c r="FA25" s="23">
        <f t="shared" si="44"/>
        <v>0</v>
      </c>
      <c r="FB25" s="22">
        <v>0</v>
      </c>
      <c r="FC25" s="22">
        <v>0</v>
      </c>
      <c r="FD25" s="22">
        <v>0</v>
      </c>
      <c r="FE25" s="23">
        <f t="shared" si="78"/>
        <v>0</v>
      </c>
      <c r="FF25" s="22">
        <v>0</v>
      </c>
      <c r="FG25" s="22">
        <v>0</v>
      </c>
      <c r="FH25" s="22">
        <v>0</v>
      </c>
      <c r="FI25" s="23">
        <f t="shared" si="46"/>
        <v>0</v>
      </c>
      <c r="FJ25" s="22">
        <v>0</v>
      </c>
      <c r="FK25" s="22">
        <v>0</v>
      </c>
      <c r="FL25" s="22">
        <v>0</v>
      </c>
      <c r="FM25" s="23">
        <f t="shared" si="79"/>
        <v>0</v>
      </c>
      <c r="FN25" s="22">
        <v>0</v>
      </c>
      <c r="FO25" s="22">
        <v>0</v>
      </c>
      <c r="FP25" s="22">
        <v>0</v>
      </c>
      <c r="FQ25" s="23">
        <f t="shared" si="80"/>
        <v>0</v>
      </c>
      <c r="FR25" s="22">
        <v>0</v>
      </c>
      <c r="FS25" s="22">
        <v>0</v>
      </c>
      <c r="FT25" s="22">
        <v>0</v>
      </c>
      <c r="FU25" s="23">
        <f t="shared" si="81"/>
        <v>0</v>
      </c>
      <c r="FV25" s="22">
        <v>0</v>
      </c>
      <c r="FW25" s="22">
        <v>0</v>
      </c>
      <c r="FX25" s="22">
        <v>0</v>
      </c>
      <c r="FY25" s="23">
        <v>0</v>
      </c>
      <c r="FZ25" s="22">
        <v>0</v>
      </c>
      <c r="GA25" s="22">
        <v>0</v>
      </c>
      <c r="GB25" s="22">
        <v>0</v>
      </c>
      <c r="GC25" s="23">
        <f t="shared" si="82"/>
        <v>0</v>
      </c>
      <c r="GD25" s="22">
        <f t="shared" si="8"/>
        <v>0</v>
      </c>
      <c r="GE25" s="22">
        <f t="shared" si="8"/>
        <v>0</v>
      </c>
      <c r="GF25" s="22">
        <f t="shared" si="8"/>
        <v>0</v>
      </c>
      <c r="GG25" s="22">
        <f t="shared" si="8"/>
        <v>0</v>
      </c>
      <c r="GI25" s="22"/>
      <c r="GJ25" s="22"/>
    </row>
    <row r="26" spans="1:229" ht="11.25" customHeight="1">
      <c r="A26" s="28">
        <v>34366</v>
      </c>
      <c r="B26" s="22">
        <v>0</v>
      </c>
      <c r="C26" s="22">
        <v>0</v>
      </c>
      <c r="D26" s="22">
        <v>0</v>
      </c>
      <c r="E26" s="23">
        <f t="shared" si="9"/>
        <v>0</v>
      </c>
      <c r="F26" s="22">
        <v>0</v>
      </c>
      <c r="G26" s="22">
        <v>0</v>
      </c>
      <c r="H26" s="22">
        <v>0</v>
      </c>
      <c r="I26" s="23">
        <f t="shared" si="10"/>
        <v>0</v>
      </c>
      <c r="M26" s="23"/>
      <c r="N26" s="22">
        <v>0</v>
      </c>
      <c r="O26" s="22">
        <v>0</v>
      </c>
      <c r="P26" s="22">
        <v>0</v>
      </c>
      <c r="Q26" s="23">
        <f t="shared" si="11"/>
        <v>0</v>
      </c>
      <c r="R26" s="22">
        <v>0</v>
      </c>
      <c r="S26" s="22">
        <v>0</v>
      </c>
      <c r="T26" s="22">
        <v>0</v>
      </c>
      <c r="U26" s="23">
        <f t="shared" si="12"/>
        <v>0</v>
      </c>
      <c r="V26" s="22">
        <v>0</v>
      </c>
      <c r="W26" s="22">
        <v>0</v>
      </c>
      <c r="X26" s="22">
        <v>0</v>
      </c>
      <c r="Y26" s="23">
        <f t="shared" si="13"/>
        <v>0</v>
      </c>
      <c r="Z26" s="22">
        <v>0</v>
      </c>
      <c r="AA26" s="22">
        <v>0</v>
      </c>
      <c r="AB26" s="22">
        <v>0</v>
      </c>
      <c r="AC26" s="23">
        <f t="shared" si="14"/>
        <v>0</v>
      </c>
      <c r="AD26" s="22">
        <v>0</v>
      </c>
      <c r="AE26" s="22">
        <v>0</v>
      </c>
      <c r="AF26" s="22">
        <v>0</v>
      </c>
      <c r="AG26" s="23">
        <f t="shared" si="15"/>
        <v>0</v>
      </c>
      <c r="AH26" s="22">
        <v>0</v>
      </c>
      <c r="AI26" s="22">
        <v>0</v>
      </c>
      <c r="AJ26" s="22">
        <v>0</v>
      </c>
      <c r="AK26" s="23">
        <f t="shared" si="51"/>
        <v>0</v>
      </c>
      <c r="AL26" s="22">
        <v>0</v>
      </c>
      <c r="AM26" s="22">
        <v>0</v>
      </c>
      <c r="AN26" s="22">
        <v>0</v>
      </c>
      <c r="AO26" s="23">
        <f t="shared" si="52"/>
        <v>0</v>
      </c>
      <c r="AP26" s="22">
        <v>0</v>
      </c>
      <c r="AQ26" s="22">
        <v>0</v>
      </c>
      <c r="AR26" s="22">
        <v>0</v>
      </c>
      <c r="AS26" s="23">
        <f t="shared" si="53"/>
        <v>0</v>
      </c>
      <c r="AT26" s="22">
        <v>0</v>
      </c>
      <c r="AU26" s="22">
        <v>0</v>
      </c>
      <c r="AV26" s="22">
        <v>0</v>
      </c>
      <c r="AW26" s="23">
        <f t="shared" si="54"/>
        <v>0</v>
      </c>
      <c r="AX26" s="22">
        <v>0</v>
      </c>
      <c r="AY26" s="22">
        <v>0</v>
      </c>
      <c r="AZ26" s="22">
        <v>0</v>
      </c>
      <c r="BA26" s="23">
        <f t="shared" si="55"/>
        <v>0</v>
      </c>
      <c r="BB26" s="22">
        <v>0</v>
      </c>
      <c r="BC26" s="22">
        <v>0</v>
      </c>
      <c r="BD26" s="22">
        <v>0</v>
      </c>
      <c r="BE26" s="23">
        <f t="shared" si="56"/>
        <v>0</v>
      </c>
      <c r="BF26" s="22">
        <v>0</v>
      </c>
      <c r="BG26" s="22">
        <v>0</v>
      </c>
      <c r="BH26" s="22">
        <v>0</v>
      </c>
      <c r="BI26" s="23">
        <f t="shared" si="57"/>
        <v>0</v>
      </c>
      <c r="BJ26" s="22">
        <v>0</v>
      </c>
      <c r="BK26" s="22">
        <v>0</v>
      </c>
      <c r="BL26" s="22">
        <v>0</v>
      </c>
      <c r="BM26" s="23">
        <f t="shared" si="58"/>
        <v>0</v>
      </c>
      <c r="BN26" s="22">
        <v>0</v>
      </c>
      <c r="BO26" s="22">
        <v>0</v>
      </c>
      <c r="BP26" s="22">
        <v>0</v>
      </c>
      <c r="BQ26" s="23">
        <f t="shared" si="59"/>
        <v>0</v>
      </c>
      <c r="BR26" s="22">
        <v>0</v>
      </c>
      <c r="BS26" s="22">
        <v>0</v>
      </c>
      <c r="BT26" s="22">
        <v>0</v>
      </c>
      <c r="BU26" s="23">
        <f t="shared" si="60"/>
        <v>0</v>
      </c>
      <c r="BV26" s="22">
        <v>0</v>
      </c>
      <c r="BW26" s="22">
        <v>0</v>
      </c>
      <c r="BX26" s="22">
        <v>0</v>
      </c>
      <c r="BY26" s="23">
        <f t="shared" si="61"/>
        <v>0</v>
      </c>
      <c r="BZ26" s="22">
        <v>0</v>
      </c>
      <c r="CA26" s="22">
        <v>0</v>
      </c>
      <c r="CB26" s="22">
        <v>0</v>
      </c>
      <c r="CC26" s="23">
        <f t="shared" si="62"/>
        <v>0</v>
      </c>
      <c r="CD26" s="22">
        <v>0</v>
      </c>
      <c r="CE26" s="22">
        <v>0</v>
      </c>
      <c r="CF26" s="22">
        <v>0</v>
      </c>
      <c r="CG26" s="23">
        <f t="shared" si="63"/>
        <v>0</v>
      </c>
      <c r="CH26" s="22">
        <v>0</v>
      </c>
      <c r="CI26" s="22">
        <v>0</v>
      </c>
      <c r="CJ26" s="22">
        <v>0</v>
      </c>
      <c r="CK26" s="23">
        <f t="shared" si="64"/>
        <v>0</v>
      </c>
      <c r="CL26" s="22">
        <v>0</v>
      </c>
      <c r="CM26" s="22">
        <v>0</v>
      </c>
      <c r="CN26" s="22">
        <v>0</v>
      </c>
      <c r="CO26" s="23">
        <f t="shared" si="30"/>
        <v>0</v>
      </c>
      <c r="CP26" s="22">
        <v>0</v>
      </c>
      <c r="CQ26" s="22">
        <v>0</v>
      </c>
      <c r="CR26" s="22">
        <v>0</v>
      </c>
      <c r="CS26" s="23">
        <f t="shared" si="65"/>
        <v>0</v>
      </c>
      <c r="CT26" s="22">
        <v>0</v>
      </c>
      <c r="CU26" s="22">
        <v>0</v>
      </c>
      <c r="CV26" s="22">
        <v>0</v>
      </c>
      <c r="CW26" s="23">
        <f t="shared" si="66"/>
        <v>0</v>
      </c>
      <c r="CX26" s="22">
        <v>0</v>
      </c>
      <c r="CY26" s="22">
        <v>0</v>
      </c>
      <c r="CZ26" s="22">
        <v>0</v>
      </c>
      <c r="DA26" s="23">
        <f t="shared" si="67"/>
        <v>0</v>
      </c>
      <c r="DB26" s="22">
        <v>0</v>
      </c>
      <c r="DC26" s="22">
        <v>0</v>
      </c>
      <c r="DD26" s="22">
        <v>0</v>
      </c>
      <c r="DE26" s="23">
        <f t="shared" si="68"/>
        <v>0</v>
      </c>
      <c r="DF26" s="25"/>
      <c r="DI26" s="23"/>
      <c r="DJ26" s="22">
        <v>0</v>
      </c>
      <c r="DK26" s="22">
        <v>0</v>
      </c>
      <c r="DL26" s="22">
        <v>0</v>
      </c>
      <c r="DM26" s="23">
        <f t="shared" si="69"/>
        <v>0</v>
      </c>
      <c r="DN26" s="22">
        <v>0</v>
      </c>
      <c r="DO26" s="22">
        <v>0</v>
      </c>
      <c r="DP26" s="22">
        <v>0</v>
      </c>
      <c r="DQ26" s="23">
        <f t="shared" si="70"/>
        <v>0</v>
      </c>
      <c r="DR26" s="22">
        <v>0</v>
      </c>
      <c r="DS26" s="22">
        <v>0</v>
      </c>
      <c r="DT26" s="22">
        <v>0</v>
      </c>
      <c r="DU26" s="23">
        <f t="shared" si="71"/>
        <v>0</v>
      </c>
      <c r="DV26" s="22">
        <v>0</v>
      </c>
      <c r="DW26" s="22">
        <v>0</v>
      </c>
      <c r="DX26" s="22">
        <v>0</v>
      </c>
      <c r="DY26" s="23">
        <f t="shared" si="72"/>
        <v>0</v>
      </c>
      <c r="DZ26" s="22">
        <v>0</v>
      </c>
      <c r="EA26" s="22">
        <v>0</v>
      </c>
      <c r="EB26" s="22">
        <v>0</v>
      </c>
      <c r="EC26" s="23">
        <f t="shared" si="73"/>
        <v>0</v>
      </c>
      <c r="ED26" s="25"/>
      <c r="EG26" s="23"/>
      <c r="EH26" s="22">
        <v>0</v>
      </c>
      <c r="EI26" s="22">
        <v>0</v>
      </c>
      <c r="EJ26" s="22">
        <v>0</v>
      </c>
      <c r="EK26" s="23">
        <f t="shared" si="74"/>
        <v>0</v>
      </c>
      <c r="EL26" s="22">
        <v>0</v>
      </c>
      <c r="EM26" s="22">
        <v>0</v>
      </c>
      <c r="EN26" s="22">
        <v>0</v>
      </c>
      <c r="EO26" s="23">
        <f t="shared" si="75"/>
        <v>0</v>
      </c>
      <c r="EP26" s="22">
        <v>0</v>
      </c>
      <c r="EQ26" s="22">
        <v>0</v>
      </c>
      <c r="ER26" s="22">
        <v>0</v>
      </c>
      <c r="ES26" s="23">
        <f t="shared" si="76"/>
        <v>0</v>
      </c>
      <c r="ET26" s="22">
        <v>0</v>
      </c>
      <c r="EU26" s="22">
        <v>0</v>
      </c>
      <c r="EV26" s="22">
        <v>0</v>
      </c>
      <c r="EW26" s="23">
        <f t="shared" si="77"/>
        <v>0</v>
      </c>
      <c r="EX26" s="22">
        <v>0</v>
      </c>
      <c r="EY26" s="22">
        <v>0</v>
      </c>
      <c r="EZ26" s="22">
        <v>0</v>
      </c>
      <c r="FA26" s="23">
        <f t="shared" si="44"/>
        <v>0</v>
      </c>
      <c r="FB26" s="22">
        <v>0</v>
      </c>
      <c r="FC26" s="22">
        <v>0</v>
      </c>
      <c r="FD26" s="22">
        <v>0</v>
      </c>
      <c r="FE26" s="23">
        <f t="shared" si="78"/>
        <v>0</v>
      </c>
      <c r="FF26" s="22">
        <v>0</v>
      </c>
      <c r="FG26" s="22">
        <v>0</v>
      </c>
      <c r="FH26" s="22">
        <v>0</v>
      </c>
      <c r="FI26" s="23">
        <f t="shared" si="46"/>
        <v>0</v>
      </c>
      <c r="FJ26" s="22">
        <v>0</v>
      </c>
      <c r="FK26" s="22">
        <v>0</v>
      </c>
      <c r="FL26" s="22">
        <v>0</v>
      </c>
      <c r="FM26" s="23">
        <f t="shared" si="79"/>
        <v>0</v>
      </c>
      <c r="FN26" s="22">
        <v>0</v>
      </c>
      <c r="FO26" s="22">
        <v>0</v>
      </c>
      <c r="FP26" s="22">
        <v>0</v>
      </c>
      <c r="FQ26" s="23">
        <f t="shared" si="80"/>
        <v>0</v>
      </c>
      <c r="FR26" s="22">
        <v>0</v>
      </c>
      <c r="FS26" s="22">
        <v>0</v>
      </c>
      <c r="FT26" s="22">
        <v>0</v>
      </c>
      <c r="FU26" s="23">
        <f t="shared" si="81"/>
        <v>0</v>
      </c>
      <c r="FV26" s="22">
        <v>0</v>
      </c>
      <c r="FW26" s="22">
        <v>0</v>
      </c>
      <c r="FX26" s="22">
        <v>0</v>
      </c>
      <c r="FY26" s="23">
        <v>0</v>
      </c>
      <c r="FZ26" s="22">
        <v>0</v>
      </c>
      <c r="GA26" s="22">
        <v>0</v>
      </c>
      <c r="GB26" s="22">
        <v>0</v>
      </c>
      <c r="GC26" s="23">
        <f t="shared" si="82"/>
        <v>0</v>
      </c>
      <c r="GD26" s="22">
        <f t="shared" si="8"/>
        <v>0</v>
      </c>
      <c r="GE26" s="22">
        <f t="shared" si="8"/>
        <v>0</v>
      </c>
      <c r="GF26" s="22">
        <f t="shared" si="8"/>
        <v>0</v>
      </c>
      <c r="GG26" s="22">
        <f t="shared" si="8"/>
        <v>0</v>
      </c>
      <c r="GI26" s="22"/>
      <c r="GJ26" s="22"/>
    </row>
    <row r="27" spans="1:229" ht="11.25" customHeight="1">
      <c r="A27" s="29">
        <v>34394</v>
      </c>
      <c r="B27" s="30">
        <v>0</v>
      </c>
      <c r="C27" s="30">
        <v>0</v>
      </c>
      <c r="D27" s="30">
        <v>0</v>
      </c>
      <c r="E27" s="31">
        <f t="shared" si="9"/>
        <v>0</v>
      </c>
      <c r="F27" s="30">
        <v>0</v>
      </c>
      <c r="G27" s="30">
        <v>0</v>
      </c>
      <c r="H27" s="30">
        <v>0</v>
      </c>
      <c r="I27" s="31">
        <f t="shared" si="10"/>
        <v>0</v>
      </c>
      <c r="J27" s="30"/>
      <c r="K27" s="30"/>
      <c r="L27" s="30"/>
      <c r="M27" s="31"/>
      <c r="N27" s="30">
        <v>0</v>
      </c>
      <c r="O27" s="30">
        <v>0</v>
      </c>
      <c r="P27" s="30">
        <v>0</v>
      </c>
      <c r="Q27" s="31">
        <f t="shared" si="11"/>
        <v>0</v>
      </c>
      <c r="R27" s="30">
        <v>0</v>
      </c>
      <c r="S27" s="30">
        <v>0</v>
      </c>
      <c r="T27" s="30">
        <v>0</v>
      </c>
      <c r="U27" s="31">
        <f t="shared" si="12"/>
        <v>0</v>
      </c>
      <c r="V27" s="30">
        <v>0</v>
      </c>
      <c r="W27" s="30">
        <v>0</v>
      </c>
      <c r="X27" s="30">
        <v>0</v>
      </c>
      <c r="Y27" s="31">
        <f t="shared" si="13"/>
        <v>0</v>
      </c>
      <c r="Z27" s="30">
        <v>0</v>
      </c>
      <c r="AA27" s="30">
        <v>0</v>
      </c>
      <c r="AB27" s="30">
        <v>0</v>
      </c>
      <c r="AC27" s="31">
        <f t="shared" si="14"/>
        <v>0</v>
      </c>
      <c r="AD27" s="30">
        <v>0</v>
      </c>
      <c r="AE27" s="30">
        <v>0</v>
      </c>
      <c r="AF27" s="30">
        <v>0</v>
      </c>
      <c r="AG27" s="31">
        <f t="shared" si="15"/>
        <v>0</v>
      </c>
      <c r="AH27" s="30">
        <v>0</v>
      </c>
      <c r="AI27" s="30">
        <v>0</v>
      </c>
      <c r="AJ27" s="30">
        <v>0</v>
      </c>
      <c r="AK27" s="31">
        <f t="shared" si="51"/>
        <v>0</v>
      </c>
      <c r="AL27" s="30">
        <v>0</v>
      </c>
      <c r="AM27" s="30">
        <v>0</v>
      </c>
      <c r="AN27" s="30">
        <v>0</v>
      </c>
      <c r="AO27" s="31">
        <f t="shared" si="52"/>
        <v>0</v>
      </c>
      <c r="AP27" s="30">
        <v>0</v>
      </c>
      <c r="AQ27" s="30">
        <v>0</v>
      </c>
      <c r="AR27" s="30">
        <v>0</v>
      </c>
      <c r="AS27" s="31">
        <f t="shared" si="53"/>
        <v>0</v>
      </c>
      <c r="AT27" s="30">
        <v>0</v>
      </c>
      <c r="AU27" s="30">
        <v>0</v>
      </c>
      <c r="AV27" s="30">
        <v>0</v>
      </c>
      <c r="AW27" s="31">
        <f t="shared" si="54"/>
        <v>0</v>
      </c>
      <c r="AX27" s="30">
        <v>0</v>
      </c>
      <c r="AY27" s="30">
        <v>0</v>
      </c>
      <c r="AZ27" s="30">
        <v>0</v>
      </c>
      <c r="BA27" s="31">
        <f t="shared" si="55"/>
        <v>0</v>
      </c>
      <c r="BB27" s="30">
        <v>0</v>
      </c>
      <c r="BC27" s="30">
        <v>0</v>
      </c>
      <c r="BD27" s="30">
        <v>0</v>
      </c>
      <c r="BE27" s="31">
        <f t="shared" si="56"/>
        <v>0</v>
      </c>
      <c r="BF27" s="30">
        <v>0</v>
      </c>
      <c r="BG27" s="30">
        <v>0</v>
      </c>
      <c r="BH27" s="30">
        <v>0</v>
      </c>
      <c r="BI27" s="31">
        <f t="shared" si="57"/>
        <v>0</v>
      </c>
      <c r="BJ27" s="30">
        <v>0</v>
      </c>
      <c r="BK27" s="30">
        <v>0</v>
      </c>
      <c r="BL27" s="30">
        <v>0</v>
      </c>
      <c r="BM27" s="31">
        <f t="shared" si="58"/>
        <v>0</v>
      </c>
      <c r="BN27" s="30">
        <v>0</v>
      </c>
      <c r="BO27" s="30">
        <v>0</v>
      </c>
      <c r="BP27" s="30">
        <v>0</v>
      </c>
      <c r="BQ27" s="31">
        <f t="shared" si="59"/>
        <v>0</v>
      </c>
      <c r="BR27" s="30">
        <v>0</v>
      </c>
      <c r="BS27" s="30">
        <v>0</v>
      </c>
      <c r="BT27" s="30">
        <v>0</v>
      </c>
      <c r="BU27" s="31">
        <f t="shared" si="60"/>
        <v>0</v>
      </c>
      <c r="BV27" s="30">
        <v>0</v>
      </c>
      <c r="BW27" s="30">
        <v>0</v>
      </c>
      <c r="BX27" s="30">
        <v>0</v>
      </c>
      <c r="BY27" s="31">
        <f t="shared" si="61"/>
        <v>0</v>
      </c>
      <c r="BZ27" s="30">
        <v>0</v>
      </c>
      <c r="CA27" s="30">
        <v>0</v>
      </c>
      <c r="CB27" s="30">
        <v>0</v>
      </c>
      <c r="CC27" s="31">
        <f t="shared" si="62"/>
        <v>0</v>
      </c>
      <c r="CD27" s="30">
        <v>0</v>
      </c>
      <c r="CE27" s="30">
        <v>0</v>
      </c>
      <c r="CF27" s="30">
        <v>0</v>
      </c>
      <c r="CG27" s="31">
        <f t="shared" si="63"/>
        <v>0</v>
      </c>
      <c r="CH27" s="30">
        <v>0</v>
      </c>
      <c r="CI27" s="30">
        <v>0</v>
      </c>
      <c r="CJ27" s="30">
        <v>0</v>
      </c>
      <c r="CK27" s="31">
        <f t="shared" si="64"/>
        <v>0</v>
      </c>
      <c r="CL27" s="30">
        <v>0</v>
      </c>
      <c r="CM27" s="30">
        <v>0</v>
      </c>
      <c r="CN27" s="30">
        <v>0</v>
      </c>
      <c r="CO27" s="31">
        <f t="shared" si="30"/>
        <v>0</v>
      </c>
      <c r="CP27" s="30">
        <v>0</v>
      </c>
      <c r="CQ27" s="30">
        <v>0</v>
      </c>
      <c r="CR27" s="30">
        <v>0</v>
      </c>
      <c r="CS27" s="31">
        <f t="shared" si="65"/>
        <v>0</v>
      </c>
      <c r="CT27" s="30">
        <v>0</v>
      </c>
      <c r="CU27" s="30">
        <v>0</v>
      </c>
      <c r="CV27" s="30">
        <v>0</v>
      </c>
      <c r="CW27" s="31">
        <f t="shared" si="66"/>
        <v>0</v>
      </c>
      <c r="CX27" s="30">
        <v>0</v>
      </c>
      <c r="CY27" s="30">
        <v>0</v>
      </c>
      <c r="CZ27" s="30">
        <v>0</v>
      </c>
      <c r="DA27" s="31">
        <f t="shared" si="67"/>
        <v>0</v>
      </c>
      <c r="DB27" s="30">
        <v>0</v>
      </c>
      <c r="DC27" s="30">
        <v>0</v>
      </c>
      <c r="DD27" s="30">
        <v>0</v>
      </c>
      <c r="DE27" s="31">
        <f t="shared" si="68"/>
        <v>0</v>
      </c>
      <c r="DF27" s="32"/>
      <c r="DG27" s="30"/>
      <c r="DH27" s="30"/>
      <c r="DI27" s="31"/>
      <c r="DJ27" s="30">
        <v>0</v>
      </c>
      <c r="DK27" s="30">
        <v>0</v>
      </c>
      <c r="DL27" s="30">
        <v>0</v>
      </c>
      <c r="DM27" s="31">
        <f t="shared" si="69"/>
        <v>0</v>
      </c>
      <c r="DN27" s="30">
        <v>0</v>
      </c>
      <c r="DO27" s="30">
        <v>0</v>
      </c>
      <c r="DP27" s="30">
        <v>0</v>
      </c>
      <c r="DQ27" s="31">
        <f t="shared" si="70"/>
        <v>0</v>
      </c>
      <c r="DR27" s="30">
        <v>0</v>
      </c>
      <c r="DS27" s="30">
        <v>0</v>
      </c>
      <c r="DT27" s="30">
        <v>0</v>
      </c>
      <c r="DU27" s="31">
        <f t="shared" si="71"/>
        <v>0</v>
      </c>
      <c r="DV27" s="30">
        <v>0</v>
      </c>
      <c r="DW27" s="30">
        <v>0</v>
      </c>
      <c r="DX27" s="30">
        <v>0</v>
      </c>
      <c r="DY27" s="31">
        <f t="shared" si="72"/>
        <v>0</v>
      </c>
      <c r="DZ27" s="30">
        <v>0</v>
      </c>
      <c r="EA27" s="30">
        <v>0</v>
      </c>
      <c r="EB27" s="30">
        <v>0</v>
      </c>
      <c r="EC27" s="31">
        <f t="shared" si="73"/>
        <v>0</v>
      </c>
      <c r="ED27" s="32"/>
      <c r="EE27" s="30"/>
      <c r="EF27" s="30"/>
      <c r="EG27" s="31"/>
      <c r="EH27" s="30">
        <v>0</v>
      </c>
      <c r="EI27" s="30">
        <v>0</v>
      </c>
      <c r="EJ27" s="30">
        <v>0</v>
      </c>
      <c r="EK27" s="31">
        <f t="shared" si="74"/>
        <v>0</v>
      </c>
      <c r="EL27" s="30">
        <v>0</v>
      </c>
      <c r="EM27" s="30">
        <v>0</v>
      </c>
      <c r="EN27" s="30">
        <v>0</v>
      </c>
      <c r="EO27" s="31">
        <f t="shared" si="75"/>
        <v>0</v>
      </c>
      <c r="EP27" s="30">
        <v>0</v>
      </c>
      <c r="EQ27" s="30">
        <v>0</v>
      </c>
      <c r="ER27" s="30">
        <v>0</v>
      </c>
      <c r="ES27" s="31">
        <f t="shared" si="76"/>
        <v>0</v>
      </c>
      <c r="ET27" s="30">
        <v>0</v>
      </c>
      <c r="EU27" s="30">
        <v>0</v>
      </c>
      <c r="EV27" s="30">
        <v>0</v>
      </c>
      <c r="EW27" s="31">
        <f t="shared" si="77"/>
        <v>0</v>
      </c>
      <c r="EX27" s="30">
        <v>0</v>
      </c>
      <c r="EY27" s="30">
        <v>0</v>
      </c>
      <c r="EZ27" s="30">
        <v>0</v>
      </c>
      <c r="FA27" s="31">
        <f t="shared" si="44"/>
        <v>0</v>
      </c>
      <c r="FB27" s="30">
        <v>0</v>
      </c>
      <c r="FC27" s="30">
        <v>0</v>
      </c>
      <c r="FD27" s="30">
        <v>0</v>
      </c>
      <c r="FE27" s="31">
        <f t="shared" si="78"/>
        <v>0</v>
      </c>
      <c r="FF27" s="30">
        <v>0</v>
      </c>
      <c r="FG27" s="30">
        <v>0</v>
      </c>
      <c r="FH27" s="30">
        <v>0</v>
      </c>
      <c r="FI27" s="31">
        <f t="shared" si="46"/>
        <v>0</v>
      </c>
      <c r="FJ27" s="30">
        <v>0</v>
      </c>
      <c r="FK27" s="30">
        <v>0</v>
      </c>
      <c r="FL27" s="30">
        <v>0</v>
      </c>
      <c r="FM27" s="31">
        <f t="shared" si="79"/>
        <v>0</v>
      </c>
      <c r="FN27" s="30">
        <v>0</v>
      </c>
      <c r="FO27" s="30">
        <v>0</v>
      </c>
      <c r="FP27" s="30">
        <v>0</v>
      </c>
      <c r="FQ27" s="31">
        <f t="shared" si="80"/>
        <v>0</v>
      </c>
      <c r="FR27" s="30">
        <v>0</v>
      </c>
      <c r="FS27" s="30">
        <v>0</v>
      </c>
      <c r="FT27" s="30">
        <v>0</v>
      </c>
      <c r="FU27" s="31">
        <f t="shared" si="81"/>
        <v>0</v>
      </c>
      <c r="FV27" s="30">
        <v>0</v>
      </c>
      <c r="FW27" s="30">
        <v>0</v>
      </c>
      <c r="FX27" s="30">
        <v>0</v>
      </c>
      <c r="FY27" s="31">
        <v>0</v>
      </c>
      <c r="FZ27" s="30">
        <v>0</v>
      </c>
      <c r="GA27" s="30">
        <v>0</v>
      </c>
      <c r="GB27" s="30">
        <v>0</v>
      </c>
      <c r="GC27" s="31">
        <f t="shared" si="82"/>
        <v>0</v>
      </c>
      <c r="GD27" s="30">
        <f t="shared" si="8"/>
        <v>0</v>
      </c>
      <c r="GE27" s="30">
        <f t="shared" si="8"/>
        <v>0</v>
      </c>
      <c r="GF27" s="30">
        <f t="shared" si="8"/>
        <v>0</v>
      </c>
      <c r="GG27" s="30">
        <f t="shared" si="8"/>
        <v>0</v>
      </c>
      <c r="GI27" s="30"/>
      <c r="GJ27" s="22"/>
      <c r="GK27" s="33"/>
      <c r="GL27" s="33"/>
      <c r="GM27" s="33"/>
      <c r="GN27" s="33"/>
      <c r="GO27" s="33"/>
      <c r="GP27" s="33"/>
      <c r="GQ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M27" s="33"/>
      <c r="HN27" s="33"/>
      <c r="HO27" s="33"/>
      <c r="HP27" s="33"/>
      <c r="HQ27" s="33"/>
      <c r="HR27" s="33"/>
      <c r="HS27" s="33"/>
      <c r="HT27" s="33"/>
      <c r="HU27" s="33"/>
    </row>
    <row r="28" spans="1:229" ht="11.25" customHeight="1">
      <c r="A28" s="21">
        <v>34425</v>
      </c>
      <c r="B28" s="22">
        <v>0</v>
      </c>
      <c r="C28" s="22">
        <v>0</v>
      </c>
      <c r="D28" s="22">
        <v>0</v>
      </c>
      <c r="E28" s="23">
        <f t="shared" si="9"/>
        <v>0</v>
      </c>
      <c r="F28" s="22">
        <v>0</v>
      </c>
      <c r="G28" s="22">
        <v>0</v>
      </c>
      <c r="H28" s="22">
        <v>0</v>
      </c>
      <c r="I28" s="23">
        <f t="shared" si="10"/>
        <v>0</v>
      </c>
      <c r="M28" s="23"/>
      <c r="N28" s="22">
        <v>0</v>
      </c>
      <c r="O28" s="22">
        <v>0</v>
      </c>
      <c r="P28" s="22">
        <v>0</v>
      </c>
      <c r="Q28" s="23">
        <f t="shared" si="11"/>
        <v>0</v>
      </c>
      <c r="R28" s="22">
        <v>0</v>
      </c>
      <c r="S28" s="22">
        <v>0</v>
      </c>
      <c r="T28" s="22">
        <v>0</v>
      </c>
      <c r="U28" s="23">
        <f t="shared" si="12"/>
        <v>0</v>
      </c>
      <c r="V28" s="22">
        <v>0</v>
      </c>
      <c r="W28" s="22">
        <v>0</v>
      </c>
      <c r="X28" s="22">
        <v>0</v>
      </c>
      <c r="Y28" s="23">
        <f t="shared" si="13"/>
        <v>0</v>
      </c>
      <c r="Z28" s="22">
        <v>0</v>
      </c>
      <c r="AA28" s="22">
        <v>0</v>
      </c>
      <c r="AB28" s="22">
        <v>0</v>
      </c>
      <c r="AC28" s="23">
        <f t="shared" si="14"/>
        <v>0</v>
      </c>
      <c r="AD28" s="22">
        <v>0</v>
      </c>
      <c r="AE28" s="22">
        <v>0</v>
      </c>
      <c r="AF28" s="22">
        <v>0</v>
      </c>
      <c r="AG28" s="23">
        <f t="shared" si="15"/>
        <v>0</v>
      </c>
      <c r="AH28" s="22">
        <v>0</v>
      </c>
      <c r="AI28" s="22">
        <v>0</v>
      </c>
      <c r="AJ28" s="22">
        <v>0</v>
      </c>
      <c r="AK28" s="23">
        <f t="shared" si="51"/>
        <v>0</v>
      </c>
      <c r="AL28" s="22">
        <v>0</v>
      </c>
      <c r="AM28" s="22">
        <v>0</v>
      </c>
      <c r="AN28" s="22">
        <v>0</v>
      </c>
      <c r="AO28" s="23">
        <f t="shared" si="52"/>
        <v>0</v>
      </c>
      <c r="AP28" s="22">
        <v>0</v>
      </c>
      <c r="AQ28" s="22">
        <v>0</v>
      </c>
      <c r="AR28" s="22">
        <v>0</v>
      </c>
      <c r="AS28" s="23">
        <f t="shared" si="53"/>
        <v>0</v>
      </c>
      <c r="AT28" s="22">
        <v>0</v>
      </c>
      <c r="AU28" s="22">
        <v>0</v>
      </c>
      <c r="AV28" s="22">
        <v>0</v>
      </c>
      <c r="AW28" s="23">
        <f t="shared" si="54"/>
        <v>0</v>
      </c>
      <c r="AX28" s="22">
        <v>0</v>
      </c>
      <c r="AY28" s="22">
        <v>0</v>
      </c>
      <c r="AZ28" s="22">
        <v>0</v>
      </c>
      <c r="BA28" s="23">
        <f t="shared" si="55"/>
        <v>0</v>
      </c>
      <c r="BB28" s="22">
        <v>0</v>
      </c>
      <c r="BC28" s="22">
        <v>0</v>
      </c>
      <c r="BD28" s="22">
        <v>0</v>
      </c>
      <c r="BE28" s="23">
        <f t="shared" si="56"/>
        <v>0</v>
      </c>
      <c r="BF28" s="22">
        <v>0</v>
      </c>
      <c r="BG28" s="22">
        <v>0</v>
      </c>
      <c r="BH28" s="22">
        <v>0</v>
      </c>
      <c r="BI28" s="23">
        <f t="shared" si="57"/>
        <v>0</v>
      </c>
      <c r="BJ28" s="22">
        <v>0</v>
      </c>
      <c r="BK28" s="22">
        <v>0</v>
      </c>
      <c r="BL28" s="22">
        <v>0</v>
      </c>
      <c r="BM28" s="23">
        <f t="shared" si="58"/>
        <v>0</v>
      </c>
      <c r="BN28" s="22">
        <v>0</v>
      </c>
      <c r="BO28" s="22">
        <v>0</v>
      </c>
      <c r="BP28" s="22">
        <v>0</v>
      </c>
      <c r="BQ28" s="23">
        <f t="shared" si="59"/>
        <v>0</v>
      </c>
      <c r="BR28" s="22">
        <v>0</v>
      </c>
      <c r="BS28" s="22">
        <v>0</v>
      </c>
      <c r="BT28" s="22">
        <v>0</v>
      </c>
      <c r="BU28" s="23">
        <f t="shared" si="60"/>
        <v>0</v>
      </c>
      <c r="BV28" s="22">
        <v>0</v>
      </c>
      <c r="BW28" s="22">
        <v>0</v>
      </c>
      <c r="BX28" s="22">
        <v>0</v>
      </c>
      <c r="BY28" s="23">
        <f t="shared" si="61"/>
        <v>0</v>
      </c>
      <c r="BZ28" s="22">
        <v>0</v>
      </c>
      <c r="CA28" s="22">
        <v>0</v>
      </c>
      <c r="CB28" s="22">
        <v>0</v>
      </c>
      <c r="CC28" s="23">
        <f t="shared" si="62"/>
        <v>0</v>
      </c>
      <c r="CD28" s="22">
        <v>0</v>
      </c>
      <c r="CE28" s="22">
        <v>0</v>
      </c>
      <c r="CF28" s="22">
        <v>0</v>
      </c>
      <c r="CG28" s="23">
        <f t="shared" si="63"/>
        <v>0</v>
      </c>
      <c r="CH28" s="22">
        <v>0</v>
      </c>
      <c r="CI28" s="22">
        <v>0</v>
      </c>
      <c r="CJ28" s="22">
        <v>0</v>
      </c>
      <c r="CK28" s="23">
        <f t="shared" si="64"/>
        <v>0</v>
      </c>
      <c r="CL28" s="22">
        <v>0</v>
      </c>
      <c r="CM28" s="22">
        <v>0</v>
      </c>
      <c r="CN28" s="22">
        <v>0</v>
      </c>
      <c r="CO28" s="23">
        <f t="shared" si="30"/>
        <v>0</v>
      </c>
      <c r="CP28" s="22">
        <v>0</v>
      </c>
      <c r="CQ28" s="22">
        <v>0</v>
      </c>
      <c r="CR28" s="22">
        <v>0</v>
      </c>
      <c r="CS28" s="23">
        <f t="shared" si="65"/>
        <v>0</v>
      </c>
      <c r="CT28" s="22">
        <v>0</v>
      </c>
      <c r="CU28" s="22">
        <v>0</v>
      </c>
      <c r="CV28" s="22">
        <v>0</v>
      </c>
      <c r="CW28" s="23">
        <f t="shared" si="66"/>
        <v>0</v>
      </c>
      <c r="CX28" s="22">
        <v>0</v>
      </c>
      <c r="CY28" s="22">
        <v>0</v>
      </c>
      <c r="CZ28" s="22">
        <v>0</v>
      </c>
      <c r="DA28" s="23">
        <f t="shared" si="67"/>
        <v>0</v>
      </c>
      <c r="DB28" s="22">
        <v>0</v>
      </c>
      <c r="DC28" s="22">
        <v>0</v>
      </c>
      <c r="DD28" s="22">
        <v>0</v>
      </c>
      <c r="DE28" s="23">
        <f t="shared" si="68"/>
        <v>0</v>
      </c>
      <c r="DF28" s="25"/>
      <c r="DI28" s="23"/>
      <c r="DJ28" s="22">
        <v>0</v>
      </c>
      <c r="DK28" s="22">
        <v>0</v>
      </c>
      <c r="DL28" s="22">
        <v>0</v>
      </c>
      <c r="DM28" s="23">
        <f t="shared" si="69"/>
        <v>0</v>
      </c>
      <c r="DN28" s="22">
        <v>0</v>
      </c>
      <c r="DO28" s="22">
        <v>0</v>
      </c>
      <c r="DP28" s="22">
        <v>0</v>
      </c>
      <c r="DQ28" s="23">
        <f t="shared" si="70"/>
        <v>0</v>
      </c>
      <c r="DR28" s="22">
        <v>0</v>
      </c>
      <c r="DS28" s="22">
        <v>0</v>
      </c>
      <c r="DT28" s="22">
        <v>0</v>
      </c>
      <c r="DU28" s="23">
        <f t="shared" si="71"/>
        <v>0</v>
      </c>
      <c r="DV28" s="22">
        <v>0</v>
      </c>
      <c r="DW28" s="22">
        <v>0</v>
      </c>
      <c r="DX28" s="22">
        <v>0</v>
      </c>
      <c r="DY28" s="23">
        <f t="shared" si="72"/>
        <v>0</v>
      </c>
      <c r="DZ28" s="22">
        <v>0</v>
      </c>
      <c r="EA28" s="22">
        <v>0</v>
      </c>
      <c r="EB28" s="22">
        <v>0</v>
      </c>
      <c r="EC28" s="23">
        <f t="shared" si="73"/>
        <v>0</v>
      </c>
      <c r="ED28" s="25"/>
      <c r="EG28" s="23"/>
      <c r="EH28" s="22">
        <v>0</v>
      </c>
      <c r="EI28" s="22">
        <v>0</v>
      </c>
      <c r="EJ28" s="22">
        <v>0</v>
      </c>
      <c r="EK28" s="23">
        <f t="shared" si="74"/>
        <v>0</v>
      </c>
      <c r="EL28" s="22">
        <v>0</v>
      </c>
      <c r="EM28" s="22">
        <v>0</v>
      </c>
      <c r="EN28" s="22">
        <v>0</v>
      </c>
      <c r="EO28" s="23">
        <f t="shared" si="75"/>
        <v>0</v>
      </c>
      <c r="EP28" s="22">
        <v>0</v>
      </c>
      <c r="EQ28" s="22">
        <v>0</v>
      </c>
      <c r="ER28" s="22">
        <v>0</v>
      </c>
      <c r="ES28" s="23">
        <f t="shared" si="76"/>
        <v>0</v>
      </c>
      <c r="ET28" s="22">
        <v>0</v>
      </c>
      <c r="EU28" s="22">
        <v>0</v>
      </c>
      <c r="EV28" s="22">
        <v>0</v>
      </c>
      <c r="EW28" s="23">
        <f t="shared" si="77"/>
        <v>0</v>
      </c>
      <c r="EX28" s="22">
        <v>0</v>
      </c>
      <c r="EY28" s="22">
        <v>0</v>
      </c>
      <c r="EZ28" s="22">
        <v>0</v>
      </c>
      <c r="FA28" s="23">
        <f t="shared" si="44"/>
        <v>0</v>
      </c>
      <c r="FB28" s="22">
        <v>0</v>
      </c>
      <c r="FC28" s="22">
        <v>0</v>
      </c>
      <c r="FD28" s="22">
        <v>0</v>
      </c>
      <c r="FE28" s="23">
        <f t="shared" si="78"/>
        <v>0</v>
      </c>
      <c r="FF28" s="22">
        <v>0</v>
      </c>
      <c r="FG28" s="22">
        <v>0</v>
      </c>
      <c r="FH28" s="22">
        <v>0</v>
      </c>
      <c r="FI28" s="23">
        <f t="shared" si="46"/>
        <v>0</v>
      </c>
      <c r="FJ28" s="22">
        <v>0</v>
      </c>
      <c r="FK28" s="22">
        <v>0</v>
      </c>
      <c r="FL28" s="22">
        <v>0</v>
      </c>
      <c r="FM28" s="23">
        <f t="shared" si="79"/>
        <v>0</v>
      </c>
      <c r="FN28" s="22">
        <v>0</v>
      </c>
      <c r="FO28" s="22">
        <v>0</v>
      </c>
      <c r="FP28" s="22">
        <v>0</v>
      </c>
      <c r="FQ28" s="23">
        <f t="shared" si="80"/>
        <v>0</v>
      </c>
      <c r="FR28" s="22">
        <v>0</v>
      </c>
      <c r="FS28" s="22">
        <v>0</v>
      </c>
      <c r="FT28" s="22">
        <v>0</v>
      </c>
      <c r="FU28" s="23">
        <f t="shared" si="81"/>
        <v>0</v>
      </c>
      <c r="FV28" s="22">
        <v>0</v>
      </c>
      <c r="FW28" s="22">
        <v>0</v>
      </c>
      <c r="FX28" s="22">
        <v>0</v>
      </c>
      <c r="FY28" s="23">
        <v>0</v>
      </c>
      <c r="FZ28" s="22">
        <v>0</v>
      </c>
      <c r="GA28" s="22">
        <v>0</v>
      </c>
      <c r="GB28" s="22">
        <v>0</v>
      </c>
      <c r="GC28" s="23">
        <f t="shared" si="82"/>
        <v>0</v>
      </c>
      <c r="GD28" s="22">
        <f t="shared" si="8"/>
        <v>0</v>
      </c>
      <c r="GE28" s="22">
        <f t="shared" si="8"/>
        <v>0</v>
      </c>
      <c r="GF28" s="22">
        <f t="shared" si="8"/>
        <v>0</v>
      </c>
      <c r="GG28" s="22">
        <f t="shared" si="8"/>
        <v>0</v>
      </c>
      <c r="GI28" s="22"/>
      <c r="GJ28" s="22"/>
    </row>
    <row r="29" spans="1:229" ht="11.25" customHeight="1">
      <c r="A29" s="28">
        <v>34455</v>
      </c>
      <c r="B29" s="22">
        <v>0</v>
      </c>
      <c r="C29" s="22">
        <v>0</v>
      </c>
      <c r="D29" s="22">
        <v>0</v>
      </c>
      <c r="E29" s="23">
        <f t="shared" si="9"/>
        <v>0</v>
      </c>
      <c r="F29" s="22">
        <v>0</v>
      </c>
      <c r="G29" s="22">
        <v>0</v>
      </c>
      <c r="H29" s="22">
        <v>0</v>
      </c>
      <c r="I29" s="23">
        <f t="shared" si="10"/>
        <v>0</v>
      </c>
      <c r="M29" s="23"/>
      <c r="N29" s="22">
        <v>0</v>
      </c>
      <c r="O29" s="22">
        <v>0</v>
      </c>
      <c r="P29" s="22">
        <v>0</v>
      </c>
      <c r="Q29" s="23">
        <f t="shared" si="11"/>
        <v>0</v>
      </c>
      <c r="R29" s="22">
        <v>0</v>
      </c>
      <c r="S29" s="22">
        <v>0</v>
      </c>
      <c r="T29" s="22">
        <v>0</v>
      </c>
      <c r="U29" s="23">
        <f t="shared" si="12"/>
        <v>0</v>
      </c>
      <c r="V29" s="22">
        <v>0</v>
      </c>
      <c r="W29" s="22">
        <v>0</v>
      </c>
      <c r="X29" s="22">
        <v>0</v>
      </c>
      <c r="Y29" s="23">
        <f t="shared" si="13"/>
        <v>0</v>
      </c>
      <c r="Z29" s="22">
        <v>0</v>
      </c>
      <c r="AA29" s="22">
        <v>0</v>
      </c>
      <c r="AB29" s="22">
        <v>0</v>
      </c>
      <c r="AC29" s="23">
        <f t="shared" si="14"/>
        <v>0</v>
      </c>
      <c r="AD29" s="22">
        <v>0</v>
      </c>
      <c r="AE29" s="22">
        <v>0</v>
      </c>
      <c r="AF29" s="22">
        <v>0</v>
      </c>
      <c r="AG29" s="23">
        <f t="shared" si="15"/>
        <v>0</v>
      </c>
      <c r="AH29" s="22">
        <v>0</v>
      </c>
      <c r="AI29" s="22">
        <v>0</v>
      </c>
      <c r="AJ29" s="22">
        <v>0</v>
      </c>
      <c r="AK29" s="23">
        <f t="shared" si="51"/>
        <v>0</v>
      </c>
      <c r="AL29" s="22">
        <v>0</v>
      </c>
      <c r="AM29" s="22">
        <v>0</v>
      </c>
      <c r="AN29" s="22">
        <v>0</v>
      </c>
      <c r="AO29" s="23">
        <f t="shared" si="52"/>
        <v>0</v>
      </c>
      <c r="AP29" s="22">
        <v>0</v>
      </c>
      <c r="AQ29" s="22">
        <v>0</v>
      </c>
      <c r="AR29" s="22">
        <v>0</v>
      </c>
      <c r="AS29" s="23">
        <f t="shared" si="53"/>
        <v>0</v>
      </c>
      <c r="AT29" s="22">
        <v>0</v>
      </c>
      <c r="AU29" s="22">
        <v>0</v>
      </c>
      <c r="AV29" s="22">
        <v>0</v>
      </c>
      <c r="AW29" s="23">
        <f t="shared" si="54"/>
        <v>0</v>
      </c>
      <c r="AX29" s="22">
        <v>0</v>
      </c>
      <c r="AY29" s="22">
        <v>0</v>
      </c>
      <c r="AZ29" s="22">
        <v>0</v>
      </c>
      <c r="BA29" s="23">
        <f t="shared" si="55"/>
        <v>0</v>
      </c>
      <c r="BB29" s="22">
        <v>0</v>
      </c>
      <c r="BC29" s="22">
        <v>0</v>
      </c>
      <c r="BD29" s="22">
        <v>0</v>
      </c>
      <c r="BE29" s="23">
        <f t="shared" si="56"/>
        <v>0</v>
      </c>
      <c r="BF29" s="22">
        <v>0</v>
      </c>
      <c r="BG29" s="22">
        <v>0</v>
      </c>
      <c r="BH29" s="22">
        <v>0</v>
      </c>
      <c r="BI29" s="23">
        <f t="shared" si="57"/>
        <v>0</v>
      </c>
      <c r="BJ29" s="22">
        <v>0</v>
      </c>
      <c r="BK29" s="22">
        <v>0</v>
      </c>
      <c r="BL29" s="22">
        <v>0</v>
      </c>
      <c r="BM29" s="23">
        <f t="shared" si="58"/>
        <v>0</v>
      </c>
      <c r="BN29" s="22">
        <v>0</v>
      </c>
      <c r="BO29" s="22">
        <v>0</v>
      </c>
      <c r="BP29" s="22">
        <v>0</v>
      </c>
      <c r="BQ29" s="23">
        <f t="shared" si="59"/>
        <v>0</v>
      </c>
      <c r="BR29" s="22">
        <v>0</v>
      </c>
      <c r="BS29" s="22">
        <v>0</v>
      </c>
      <c r="BT29" s="22">
        <v>0</v>
      </c>
      <c r="BU29" s="23">
        <f t="shared" si="60"/>
        <v>0</v>
      </c>
      <c r="BV29" s="22">
        <v>0</v>
      </c>
      <c r="BW29" s="22">
        <v>0</v>
      </c>
      <c r="BX29" s="22">
        <v>0</v>
      </c>
      <c r="BY29" s="23">
        <f t="shared" si="61"/>
        <v>0</v>
      </c>
      <c r="BZ29" s="22">
        <v>0</v>
      </c>
      <c r="CA29" s="22">
        <v>0</v>
      </c>
      <c r="CB29" s="22">
        <v>0</v>
      </c>
      <c r="CC29" s="23">
        <f t="shared" si="62"/>
        <v>0</v>
      </c>
      <c r="CD29" s="22">
        <v>0</v>
      </c>
      <c r="CE29" s="22">
        <v>0</v>
      </c>
      <c r="CF29" s="22">
        <v>0</v>
      </c>
      <c r="CG29" s="23">
        <f t="shared" si="63"/>
        <v>0</v>
      </c>
      <c r="CH29" s="22">
        <v>0</v>
      </c>
      <c r="CI29" s="22">
        <v>0</v>
      </c>
      <c r="CJ29" s="22">
        <v>0</v>
      </c>
      <c r="CK29" s="23">
        <f t="shared" si="64"/>
        <v>0</v>
      </c>
      <c r="CL29" s="22">
        <v>0</v>
      </c>
      <c r="CM29" s="22">
        <v>0</v>
      </c>
      <c r="CN29" s="22">
        <v>0</v>
      </c>
      <c r="CO29" s="23">
        <f t="shared" si="30"/>
        <v>0</v>
      </c>
      <c r="CP29" s="22">
        <v>0</v>
      </c>
      <c r="CQ29" s="22">
        <v>0</v>
      </c>
      <c r="CR29" s="22">
        <v>0</v>
      </c>
      <c r="CS29" s="23">
        <f t="shared" si="65"/>
        <v>0</v>
      </c>
      <c r="CT29" s="22">
        <v>0</v>
      </c>
      <c r="CU29" s="22">
        <v>0</v>
      </c>
      <c r="CV29" s="22">
        <v>0</v>
      </c>
      <c r="CW29" s="23">
        <f t="shared" si="66"/>
        <v>0</v>
      </c>
      <c r="CX29" s="22">
        <v>0</v>
      </c>
      <c r="CY29" s="22">
        <v>0</v>
      </c>
      <c r="CZ29" s="22">
        <v>0</v>
      </c>
      <c r="DA29" s="23">
        <f t="shared" si="67"/>
        <v>0</v>
      </c>
      <c r="DB29" s="22">
        <v>0</v>
      </c>
      <c r="DC29" s="22">
        <v>0</v>
      </c>
      <c r="DD29" s="22">
        <v>0</v>
      </c>
      <c r="DE29" s="23">
        <f t="shared" si="68"/>
        <v>0</v>
      </c>
      <c r="DF29" s="25"/>
      <c r="DI29" s="23"/>
      <c r="DJ29" s="22">
        <v>0</v>
      </c>
      <c r="DK29" s="22">
        <v>0</v>
      </c>
      <c r="DL29" s="22">
        <v>0</v>
      </c>
      <c r="DM29" s="23">
        <f t="shared" si="69"/>
        <v>0</v>
      </c>
      <c r="DN29" s="22">
        <v>0</v>
      </c>
      <c r="DO29" s="22">
        <v>0</v>
      </c>
      <c r="DP29" s="22">
        <v>0</v>
      </c>
      <c r="DQ29" s="23">
        <f t="shared" si="70"/>
        <v>0</v>
      </c>
      <c r="DR29" s="22">
        <v>0</v>
      </c>
      <c r="DS29" s="22">
        <v>0</v>
      </c>
      <c r="DT29" s="22">
        <v>0</v>
      </c>
      <c r="DU29" s="23">
        <f t="shared" si="71"/>
        <v>0</v>
      </c>
      <c r="DV29" s="22">
        <v>0</v>
      </c>
      <c r="DW29" s="22">
        <v>0</v>
      </c>
      <c r="DX29" s="22">
        <v>0</v>
      </c>
      <c r="DY29" s="23">
        <f t="shared" si="72"/>
        <v>0</v>
      </c>
      <c r="DZ29" s="22">
        <v>0</v>
      </c>
      <c r="EA29" s="22">
        <v>0</v>
      </c>
      <c r="EB29" s="22">
        <v>0</v>
      </c>
      <c r="EC29" s="23">
        <f t="shared" si="73"/>
        <v>0</v>
      </c>
      <c r="ED29" s="25"/>
      <c r="EG29" s="23"/>
      <c r="EH29" s="22">
        <v>0</v>
      </c>
      <c r="EI29" s="22">
        <v>0</v>
      </c>
      <c r="EJ29" s="22">
        <v>0</v>
      </c>
      <c r="EK29" s="23">
        <f t="shared" si="74"/>
        <v>0</v>
      </c>
      <c r="EL29" s="22">
        <v>0</v>
      </c>
      <c r="EM29" s="22">
        <v>0</v>
      </c>
      <c r="EN29" s="22">
        <v>0</v>
      </c>
      <c r="EO29" s="23">
        <f t="shared" si="75"/>
        <v>0</v>
      </c>
      <c r="EP29" s="22">
        <v>0</v>
      </c>
      <c r="EQ29" s="22">
        <v>0</v>
      </c>
      <c r="ER29" s="22">
        <v>0</v>
      </c>
      <c r="ES29" s="23">
        <f t="shared" si="76"/>
        <v>0</v>
      </c>
      <c r="ET29" s="22">
        <v>0</v>
      </c>
      <c r="EU29" s="22">
        <v>0</v>
      </c>
      <c r="EV29" s="22">
        <v>0</v>
      </c>
      <c r="EW29" s="23">
        <f t="shared" si="77"/>
        <v>0</v>
      </c>
      <c r="EX29" s="22">
        <v>0</v>
      </c>
      <c r="EY29" s="22">
        <v>0</v>
      </c>
      <c r="EZ29" s="22">
        <v>0</v>
      </c>
      <c r="FA29" s="23">
        <f t="shared" si="44"/>
        <v>0</v>
      </c>
      <c r="FB29" s="22">
        <v>0</v>
      </c>
      <c r="FC29" s="22">
        <v>0</v>
      </c>
      <c r="FD29" s="22">
        <v>0</v>
      </c>
      <c r="FE29" s="23">
        <f t="shared" si="78"/>
        <v>0</v>
      </c>
      <c r="FF29" s="22">
        <v>0</v>
      </c>
      <c r="FG29" s="22">
        <v>0</v>
      </c>
      <c r="FH29" s="22">
        <v>0</v>
      </c>
      <c r="FI29" s="23">
        <f t="shared" si="46"/>
        <v>0</v>
      </c>
      <c r="FJ29" s="22">
        <v>0</v>
      </c>
      <c r="FK29" s="22">
        <v>0</v>
      </c>
      <c r="FL29" s="22">
        <v>0</v>
      </c>
      <c r="FM29" s="23">
        <f t="shared" si="79"/>
        <v>0</v>
      </c>
      <c r="FN29" s="22">
        <v>0</v>
      </c>
      <c r="FO29" s="22">
        <v>0</v>
      </c>
      <c r="FP29" s="22">
        <v>0</v>
      </c>
      <c r="FQ29" s="23">
        <f t="shared" si="80"/>
        <v>0</v>
      </c>
      <c r="FR29" s="22">
        <v>0</v>
      </c>
      <c r="FS29" s="22">
        <v>0</v>
      </c>
      <c r="FT29" s="22">
        <v>0</v>
      </c>
      <c r="FU29" s="23">
        <f t="shared" si="81"/>
        <v>0</v>
      </c>
      <c r="FV29" s="22">
        <v>0</v>
      </c>
      <c r="FW29" s="22">
        <v>0</v>
      </c>
      <c r="FX29" s="22">
        <v>0</v>
      </c>
      <c r="FY29" s="23">
        <v>0</v>
      </c>
      <c r="FZ29" s="22">
        <v>0</v>
      </c>
      <c r="GA29" s="22">
        <v>0</v>
      </c>
      <c r="GB29" s="22">
        <v>0</v>
      </c>
      <c r="GC29" s="23">
        <f t="shared" si="82"/>
        <v>0</v>
      </c>
      <c r="GD29" s="22">
        <f t="shared" si="8"/>
        <v>0</v>
      </c>
      <c r="GE29" s="22">
        <f t="shared" si="8"/>
        <v>0</v>
      </c>
      <c r="GF29" s="22">
        <f t="shared" si="8"/>
        <v>0</v>
      </c>
      <c r="GG29" s="22">
        <f t="shared" si="8"/>
        <v>0</v>
      </c>
      <c r="GI29" s="22"/>
      <c r="GJ29" s="22"/>
    </row>
    <row r="30" spans="1:229" ht="11.25" customHeight="1">
      <c r="A30" s="28">
        <v>34486</v>
      </c>
      <c r="B30" s="22">
        <v>0</v>
      </c>
      <c r="C30" s="22">
        <v>0</v>
      </c>
      <c r="D30" s="22">
        <v>0</v>
      </c>
      <c r="E30" s="23">
        <f t="shared" si="9"/>
        <v>0</v>
      </c>
      <c r="F30" s="22">
        <v>0</v>
      </c>
      <c r="G30" s="22">
        <v>0</v>
      </c>
      <c r="H30" s="22">
        <v>0</v>
      </c>
      <c r="I30" s="23">
        <f t="shared" si="10"/>
        <v>0</v>
      </c>
      <c r="M30" s="23"/>
      <c r="N30" s="22">
        <v>0</v>
      </c>
      <c r="O30" s="22">
        <v>0</v>
      </c>
      <c r="P30" s="22">
        <v>0</v>
      </c>
      <c r="Q30" s="23">
        <f t="shared" si="11"/>
        <v>0</v>
      </c>
      <c r="R30" s="22">
        <v>0</v>
      </c>
      <c r="S30" s="22">
        <v>0</v>
      </c>
      <c r="T30" s="22">
        <v>0</v>
      </c>
      <c r="U30" s="23">
        <f t="shared" si="12"/>
        <v>0</v>
      </c>
      <c r="V30" s="22">
        <v>0</v>
      </c>
      <c r="W30" s="22">
        <v>0</v>
      </c>
      <c r="X30" s="22">
        <v>0</v>
      </c>
      <c r="Y30" s="23">
        <f t="shared" si="13"/>
        <v>0</v>
      </c>
      <c r="Z30" s="22">
        <v>0</v>
      </c>
      <c r="AA30" s="22">
        <v>0</v>
      </c>
      <c r="AB30" s="22">
        <v>0</v>
      </c>
      <c r="AC30" s="23">
        <f t="shared" si="14"/>
        <v>0</v>
      </c>
      <c r="AD30" s="22">
        <v>0</v>
      </c>
      <c r="AE30" s="22">
        <v>0</v>
      </c>
      <c r="AF30" s="22">
        <v>0</v>
      </c>
      <c r="AG30" s="23">
        <f t="shared" si="15"/>
        <v>0</v>
      </c>
      <c r="AH30" s="22">
        <v>0</v>
      </c>
      <c r="AI30" s="22">
        <v>0</v>
      </c>
      <c r="AJ30" s="22">
        <v>0</v>
      </c>
      <c r="AK30" s="23">
        <f t="shared" si="51"/>
        <v>0</v>
      </c>
      <c r="AL30" s="22">
        <v>0</v>
      </c>
      <c r="AM30" s="22">
        <v>0</v>
      </c>
      <c r="AN30" s="22">
        <v>0</v>
      </c>
      <c r="AO30" s="23">
        <f t="shared" si="52"/>
        <v>0</v>
      </c>
      <c r="AP30" s="22">
        <v>0</v>
      </c>
      <c r="AQ30" s="22">
        <v>0</v>
      </c>
      <c r="AR30" s="22">
        <v>0</v>
      </c>
      <c r="AS30" s="23">
        <f t="shared" si="53"/>
        <v>0</v>
      </c>
      <c r="AT30" s="22">
        <v>0</v>
      </c>
      <c r="AU30" s="22">
        <v>0</v>
      </c>
      <c r="AV30" s="22">
        <v>0</v>
      </c>
      <c r="AW30" s="23">
        <f t="shared" si="54"/>
        <v>0</v>
      </c>
      <c r="AX30" s="22">
        <v>0</v>
      </c>
      <c r="AY30" s="22">
        <v>0</v>
      </c>
      <c r="AZ30" s="22">
        <v>0</v>
      </c>
      <c r="BA30" s="23">
        <f t="shared" si="55"/>
        <v>0</v>
      </c>
      <c r="BB30" s="22">
        <v>0</v>
      </c>
      <c r="BC30" s="22">
        <v>0</v>
      </c>
      <c r="BD30" s="22">
        <v>0</v>
      </c>
      <c r="BE30" s="23">
        <f t="shared" si="56"/>
        <v>0</v>
      </c>
      <c r="BF30" s="22">
        <v>0</v>
      </c>
      <c r="BG30" s="22">
        <v>0</v>
      </c>
      <c r="BH30" s="22">
        <v>0</v>
      </c>
      <c r="BI30" s="23">
        <f t="shared" si="57"/>
        <v>0</v>
      </c>
      <c r="BJ30" s="22">
        <v>0</v>
      </c>
      <c r="BK30" s="22">
        <v>0</v>
      </c>
      <c r="BL30" s="22">
        <v>0</v>
      </c>
      <c r="BM30" s="23">
        <f t="shared" si="58"/>
        <v>0</v>
      </c>
      <c r="BN30" s="22">
        <v>0</v>
      </c>
      <c r="BO30" s="22">
        <v>0</v>
      </c>
      <c r="BP30" s="22">
        <v>0</v>
      </c>
      <c r="BQ30" s="23">
        <f t="shared" si="59"/>
        <v>0</v>
      </c>
      <c r="BR30" s="22">
        <v>0</v>
      </c>
      <c r="BS30" s="22">
        <v>0</v>
      </c>
      <c r="BT30" s="22">
        <v>0</v>
      </c>
      <c r="BU30" s="23">
        <f t="shared" si="60"/>
        <v>0</v>
      </c>
      <c r="BV30" s="22">
        <v>0</v>
      </c>
      <c r="BW30" s="22">
        <v>0</v>
      </c>
      <c r="BX30" s="22">
        <v>0</v>
      </c>
      <c r="BY30" s="23">
        <f t="shared" si="61"/>
        <v>0</v>
      </c>
      <c r="BZ30" s="22">
        <v>0</v>
      </c>
      <c r="CA30" s="22">
        <v>0</v>
      </c>
      <c r="CB30" s="22">
        <v>0</v>
      </c>
      <c r="CC30" s="23">
        <f t="shared" si="62"/>
        <v>0</v>
      </c>
      <c r="CD30" s="22">
        <v>0</v>
      </c>
      <c r="CE30" s="22">
        <v>0</v>
      </c>
      <c r="CF30" s="22">
        <v>0</v>
      </c>
      <c r="CG30" s="23">
        <f t="shared" si="63"/>
        <v>0</v>
      </c>
      <c r="CH30" s="22">
        <v>0</v>
      </c>
      <c r="CI30" s="22">
        <v>0</v>
      </c>
      <c r="CJ30" s="22">
        <v>0</v>
      </c>
      <c r="CK30" s="23">
        <f t="shared" si="64"/>
        <v>0</v>
      </c>
      <c r="CL30" s="22">
        <v>0</v>
      </c>
      <c r="CM30" s="22">
        <v>0</v>
      </c>
      <c r="CN30" s="22">
        <v>0</v>
      </c>
      <c r="CO30" s="23">
        <f t="shared" si="30"/>
        <v>0</v>
      </c>
      <c r="CP30" s="22">
        <v>0</v>
      </c>
      <c r="CQ30" s="22">
        <v>0</v>
      </c>
      <c r="CR30" s="22">
        <v>0</v>
      </c>
      <c r="CS30" s="23">
        <f t="shared" si="65"/>
        <v>0</v>
      </c>
      <c r="CT30" s="22">
        <v>0</v>
      </c>
      <c r="CU30" s="22">
        <v>0</v>
      </c>
      <c r="CV30" s="22">
        <v>0</v>
      </c>
      <c r="CW30" s="23">
        <f t="shared" si="66"/>
        <v>0</v>
      </c>
      <c r="CX30" s="22">
        <v>0</v>
      </c>
      <c r="CY30" s="22">
        <v>0</v>
      </c>
      <c r="CZ30" s="22">
        <v>0</v>
      </c>
      <c r="DA30" s="23">
        <f t="shared" si="67"/>
        <v>0</v>
      </c>
      <c r="DB30" s="22">
        <v>0</v>
      </c>
      <c r="DC30" s="22">
        <v>0</v>
      </c>
      <c r="DD30" s="22">
        <v>0</v>
      </c>
      <c r="DE30" s="23">
        <f t="shared" si="68"/>
        <v>0</v>
      </c>
      <c r="DF30" s="25"/>
      <c r="DI30" s="23"/>
      <c r="DJ30" s="22">
        <v>0</v>
      </c>
      <c r="DK30" s="22">
        <v>0</v>
      </c>
      <c r="DL30" s="22">
        <v>0</v>
      </c>
      <c r="DM30" s="23">
        <f t="shared" si="69"/>
        <v>0</v>
      </c>
      <c r="DN30" s="22">
        <v>0</v>
      </c>
      <c r="DO30" s="22">
        <v>0</v>
      </c>
      <c r="DP30" s="22">
        <v>0</v>
      </c>
      <c r="DQ30" s="23">
        <f t="shared" si="70"/>
        <v>0</v>
      </c>
      <c r="DR30" s="22">
        <v>0</v>
      </c>
      <c r="DS30" s="22">
        <v>0</v>
      </c>
      <c r="DT30" s="22">
        <v>0</v>
      </c>
      <c r="DU30" s="23">
        <f t="shared" si="71"/>
        <v>0</v>
      </c>
      <c r="DV30" s="22">
        <v>0</v>
      </c>
      <c r="DW30" s="22">
        <v>0</v>
      </c>
      <c r="DX30" s="22">
        <v>0</v>
      </c>
      <c r="DY30" s="23">
        <f t="shared" si="72"/>
        <v>0</v>
      </c>
      <c r="DZ30" s="22">
        <v>0</v>
      </c>
      <c r="EA30" s="22">
        <v>0</v>
      </c>
      <c r="EB30" s="22">
        <v>0</v>
      </c>
      <c r="EC30" s="23">
        <f t="shared" si="73"/>
        <v>0</v>
      </c>
      <c r="ED30" s="25"/>
      <c r="EG30" s="23"/>
      <c r="EH30" s="22">
        <v>0</v>
      </c>
      <c r="EI30" s="22">
        <v>0</v>
      </c>
      <c r="EJ30" s="22">
        <v>0</v>
      </c>
      <c r="EK30" s="23">
        <f t="shared" si="74"/>
        <v>0</v>
      </c>
      <c r="EL30" s="22">
        <v>0</v>
      </c>
      <c r="EM30" s="22">
        <v>0</v>
      </c>
      <c r="EN30" s="22">
        <v>0</v>
      </c>
      <c r="EO30" s="23">
        <f t="shared" si="75"/>
        <v>0</v>
      </c>
      <c r="EP30" s="22">
        <v>0</v>
      </c>
      <c r="EQ30" s="22">
        <v>0</v>
      </c>
      <c r="ER30" s="22">
        <v>0</v>
      </c>
      <c r="ES30" s="23">
        <f t="shared" si="76"/>
        <v>0</v>
      </c>
      <c r="ET30" s="22">
        <v>0</v>
      </c>
      <c r="EU30" s="22">
        <v>0</v>
      </c>
      <c r="EV30" s="22">
        <v>0</v>
      </c>
      <c r="EW30" s="23">
        <f t="shared" si="77"/>
        <v>0</v>
      </c>
      <c r="EX30" s="22">
        <v>0</v>
      </c>
      <c r="EY30" s="22">
        <v>0</v>
      </c>
      <c r="EZ30" s="22">
        <v>0</v>
      </c>
      <c r="FA30" s="23">
        <f t="shared" si="44"/>
        <v>0</v>
      </c>
      <c r="FB30" s="22">
        <v>0</v>
      </c>
      <c r="FC30" s="22">
        <v>0</v>
      </c>
      <c r="FD30" s="22">
        <v>0</v>
      </c>
      <c r="FE30" s="23">
        <f t="shared" si="78"/>
        <v>0</v>
      </c>
      <c r="FF30" s="22">
        <v>0</v>
      </c>
      <c r="FG30" s="22">
        <v>0</v>
      </c>
      <c r="FH30" s="22">
        <v>0</v>
      </c>
      <c r="FI30" s="23">
        <f t="shared" si="46"/>
        <v>0</v>
      </c>
      <c r="FJ30" s="22">
        <v>0</v>
      </c>
      <c r="FK30" s="22">
        <v>0</v>
      </c>
      <c r="FL30" s="22">
        <v>0</v>
      </c>
      <c r="FM30" s="23">
        <f t="shared" si="79"/>
        <v>0</v>
      </c>
      <c r="FN30" s="22">
        <v>0</v>
      </c>
      <c r="FO30" s="22">
        <v>0</v>
      </c>
      <c r="FP30" s="22">
        <v>0</v>
      </c>
      <c r="FQ30" s="23">
        <f t="shared" si="80"/>
        <v>0</v>
      </c>
      <c r="FR30" s="22">
        <v>0</v>
      </c>
      <c r="FS30" s="22">
        <v>0</v>
      </c>
      <c r="FT30" s="22">
        <v>0</v>
      </c>
      <c r="FU30" s="23">
        <f t="shared" si="81"/>
        <v>0</v>
      </c>
      <c r="FV30" s="22">
        <v>0</v>
      </c>
      <c r="FW30" s="22">
        <v>0</v>
      </c>
      <c r="FX30" s="22">
        <v>0</v>
      </c>
      <c r="FY30" s="23">
        <v>0</v>
      </c>
      <c r="FZ30" s="22">
        <v>0</v>
      </c>
      <c r="GA30" s="22">
        <v>0</v>
      </c>
      <c r="GB30" s="22">
        <v>0</v>
      </c>
      <c r="GC30" s="23">
        <f t="shared" si="82"/>
        <v>0</v>
      </c>
      <c r="GD30" s="22">
        <f t="shared" si="8"/>
        <v>0</v>
      </c>
      <c r="GE30" s="22">
        <f t="shared" si="8"/>
        <v>0</v>
      </c>
      <c r="GF30" s="22">
        <f t="shared" si="8"/>
        <v>0</v>
      </c>
      <c r="GG30" s="22">
        <f t="shared" si="8"/>
        <v>0</v>
      </c>
      <c r="GI30" s="22"/>
      <c r="GJ30" s="22"/>
    </row>
    <row r="31" spans="1:229" ht="11.25" customHeight="1">
      <c r="A31" s="28">
        <v>34516</v>
      </c>
      <c r="B31" s="22">
        <v>0</v>
      </c>
      <c r="C31" s="22">
        <v>0</v>
      </c>
      <c r="D31" s="22">
        <v>0</v>
      </c>
      <c r="E31" s="23">
        <f t="shared" si="9"/>
        <v>0</v>
      </c>
      <c r="F31" s="22">
        <v>0</v>
      </c>
      <c r="G31" s="22">
        <v>0</v>
      </c>
      <c r="H31" s="22">
        <v>0</v>
      </c>
      <c r="I31" s="23">
        <f t="shared" si="10"/>
        <v>0</v>
      </c>
      <c r="M31" s="23"/>
      <c r="N31" s="22">
        <v>0</v>
      </c>
      <c r="O31" s="22">
        <v>0</v>
      </c>
      <c r="P31" s="22">
        <v>0</v>
      </c>
      <c r="Q31" s="23">
        <f t="shared" si="11"/>
        <v>0</v>
      </c>
      <c r="R31" s="22">
        <v>0</v>
      </c>
      <c r="S31" s="22">
        <v>0</v>
      </c>
      <c r="T31" s="22">
        <v>0</v>
      </c>
      <c r="U31" s="23">
        <f t="shared" si="12"/>
        <v>0</v>
      </c>
      <c r="V31" s="22">
        <v>0</v>
      </c>
      <c r="W31" s="22">
        <v>0</v>
      </c>
      <c r="X31" s="22">
        <v>0</v>
      </c>
      <c r="Y31" s="23">
        <f t="shared" si="13"/>
        <v>0</v>
      </c>
      <c r="Z31" s="22">
        <v>0</v>
      </c>
      <c r="AA31" s="22">
        <v>0</v>
      </c>
      <c r="AB31" s="22">
        <v>0</v>
      </c>
      <c r="AC31" s="23">
        <f t="shared" si="14"/>
        <v>0</v>
      </c>
      <c r="AD31" s="22">
        <v>0</v>
      </c>
      <c r="AE31" s="22">
        <v>0</v>
      </c>
      <c r="AF31" s="22">
        <v>0</v>
      </c>
      <c r="AG31" s="23">
        <f t="shared" si="15"/>
        <v>0</v>
      </c>
      <c r="AH31" s="22">
        <v>0</v>
      </c>
      <c r="AI31" s="22">
        <v>0</v>
      </c>
      <c r="AJ31" s="22">
        <v>0</v>
      </c>
      <c r="AK31" s="23">
        <f t="shared" si="51"/>
        <v>0</v>
      </c>
      <c r="AL31" s="22">
        <v>0</v>
      </c>
      <c r="AM31" s="22">
        <v>0</v>
      </c>
      <c r="AN31" s="22">
        <v>0</v>
      </c>
      <c r="AO31" s="23">
        <f t="shared" si="52"/>
        <v>0</v>
      </c>
      <c r="AP31" s="22">
        <v>0</v>
      </c>
      <c r="AQ31" s="22">
        <v>0</v>
      </c>
      <c r="AR31" s="22">
        <v>0</v>
      </c>
      <c r="AS31" s="23">
        <f t="shared" si="53"/>
        <v>0</v>
      </c>
      <c r="AT31" s="22">
        <v>0</v>
      </c>
      <c r="AU31" s="22">
        <v>0</v>
      </c>
      <c r="AV31" s="22">
        <v>0</v>
      </c>
      <c r="AW31" s="23">
        <f t="shared" si="54"/>
        <v>0</v>
      </c>
      <c r="AX31" s="22">
        <v>0</v>
      </c>
      <c r="AY31" s="22">
        <v>0</v>
      </c>
      <c r="AZ31" s="22">
        <v>0</v>
      </c>
      <c r="BA31" s="23">
        <f t="shared" si="55"/>
        <v>0</v>
      </c>
      <c r="BB31" s="22">
        <v>0</v>
      </c>
      <c r="BC31" s="22">
        <v>0</v>
      </c>
      <c r="BD31" s="22">
        <v>0</v>
      </c>
      <c r="BE31" s="23">
        <f t="shared" si="56"/>
        <v>0</v>
      </c>
      <c r="BF31" s="22">
        <v>0</v>
      </c>
      <c r="BG31" s="22">
        <v>0</v>
      </c>
      <c r="BH31" s="22">
        <v>0</v>
      </c>
      <c r="BI31" s="23">
        <f t="shared" si="57"/>
        <v>0</v>
      </c>
      <c r="BJ31" s="22">
        <v>0</v>
      </c>
      <c r="BK31" s="22">
        <v>0</v>
      </c>
      <c r="BL31" s="22">
        <v>0</v>
      </c>
      <c r="BM31" s="23">
        <f t="shared" si="58"/>
        <v>0</v>
      </c>
      <c r="BN31" s="22">
        <v>0</v>
      </c>
      <c r="BO31" s="22">
        <v>0</v>
      </c>
      <c r="BP31" s="22">
        <v>0</v>
      </c>
      <c r="BQ31" s="23">
        <f t="shared" si="59"/>
        <v>0</v>
      </c>
      <c r="BR31" s="22">
        <v>0</v>
      </c>
      <c r="BS31" s="22">
        <v>0</v>
      </c>
      <c r="BT31" s="22">
        <v>0</v>
      </c>
      <c r="BU31" s="23">
        <f t="shared" si="60"/>
        <v>0</v>
      </c>
      <c r="BV31" s="22">
        <v>0</v>
      </c>
      <c r="BW31" s="22">
        <v>0</v>
      </c>
      <c r="BX31" s="22">
        <v>0</v>
      </c>
      <c r="BY31" s="23">
        <f t="shared" si="61"/>
        <v>0</v>
      </c>
      <c r="BZ31" s="22">
        <v>0</v>
      </c>
      <c r="CA31" s="22">
        <v>0</v>
      </c>
      <c r="CB31" s="22">
        <v>0</v>
      </c>
      <c r="CC31" s="23">
        <f t="shared" si="62"/>
        <v>0</v>
      </c>
      <c r="CD31" s="22">
        <v>0</v>
      </c>
      <c r="CE31" s="22">
        <v>0</v>
      </c>
      <c r="CF31" s="22">
        <v>0</v>
      </c>
      <c r="CG31" s="23">
        <f t="shared" si="63"/>
        <v>0</v>
      </c>
      <c r="CH31" s="22">
        <v>0</v>
      </c>
      <c r="CI31" s="22">
        <v>0</v>
      </c>
      <c r="CJ31" s="22">
        <v>0</v>
      </c>
      <c r="CK31" s="23">
        <f t="shared" si="64"/>
        <v>0</v>
      </c>
      <c r="CL31" s="22">
        <v>0</v>
      </c>
      <c r="CM31" s="22">
        <v>0</v>
      </c>
      <c r="CN31" s="22">
        <v>0</v>
      </c>
      <c r="CO31" s="23">
        <f t="shared" si="30"/>
        <v>0</v>
      </c>
      <c r="CP31" s="22">
        <v>0</v>
      </c>
      <c r="CQ31" s="22">
        <v>0</v>
      </c>
      <c r="CR31" s="22">
        <v>0</v>
      </c>
      <c r="CS31" s="23">
        <f t="shared" si="65"/>
        <v>0</v>
      </c>
      <c r="CT31" s="22">
        <v>0</v>
      </c>
      <c r="CU31" s="22">
        <v>0</v>
      </c>
      <c r="CV31" s="22">
        <v>0</v>
      </c>
      <c r="CW31" s="23">
        <f t="shared" si="66"/>
        <v>0</v>
      </c>
      <c r="CX31" s="22">
        <v>0</v>
      </c>
      <c r="CY31" s="22">
        <v>0</v>
      </c>
      <c r="CZ31" s="22">
        <v>0</v>
      </c>
      <c r="DA31" s="23">
        <f t="shared" si="67"/>
        <v>0</v>
      </c>
      <c r="DB31" s="22">
        <v>0</v>
      </c>
      <c r="DC31" s="22">
        <v>0</v>
      </c>
      <c r="DD31" s="22">
        <v>0</v>
      </c>
      <c r="DE31" s="23">
        <f t="shared" si="68"/>
        <v>0</v>
      </c>
      <c r="DF31" s="25"/>
      <c r="DI31" s="23"/>
      <c r="DJ31" s="22">
        <v>0</v>
      </c>
      <c r="DK31" s="22">
        <v>0</v>
      </c>
      <c r="DL31" s="22">
        <v>0</v>
      </c>
      <c r="DM31" s="23">
        <f t="shared" si="69"/>
        <v>0</v>
      </c>
      <c r="DN31" s="22">
        <v>0</v>
      </c>
      <c r="DO31" s="22">
        <v>0</v>
      </c>
      <c r="DP31" s="22">
        <v>0</v>
      </c>
      <c r="DQ31" s="23">
        <f t="shared" si="70"/>
        <v>0</v>
      </c>
      <c r="DR31" s="22">
        <v>0</v>
      </c>
      <c r="DS31" s="22">
        <v>0</v>
      </c>
      <c r="DT31" s="22">
        <v>0</v>
      </c>
      <c r="DU31" s="23">
        <f t="shared" si="71"/>
        <v>0</v>
      </c>
      <c r="DV31" s="22">
        <v>0</v>
      </c>
      <c r="DW31" s="22">
        <v>0</v>
      </c>
      <c r="DX31" s="22">
        <v>0</v>
      </c>
      <c r="DY31" s="23">
        <f t="shared" si="72"/>
        <v>0</v>
      </c>
      <c r="DZ31" s="22">
        <v>0</v>
      </c>
      <c r="EA31" s="22">
        <v>0</v>
      </c>
      <c r="EB31" s="22">
        <v>0</v>
      </c>
      <c r="EC31" s="23">
        <f t="shared" si="73"/>
        <v>0</v>
      </c>
      <c r="ED31" s="25"/>
      <c r="EG31" s="23"/>
      <c r="EH31" s="22">
        <v>0</v>
      </c>
      <c r="EI31" s="22">
        <v>0</v>
      </c>
      <c r="EJ31" s="22">
        <v>0</v>
      </c>
      <c r="EK31" s="23">
        <f t="shared" si="74"/>
        <v>0</v>
      </c>
      <c r="EL31" s="22">
        <v>0</v>
      </c>
      <c r="EM31" s="22">
        <v>0</v>
      </c>
      <c r="EN31" s="22">
        <v>0</v>
      </c>
      <c r="EO31" s="23">
        <f t="shared" si="75"/>
        <v>0</v>
      </c>
      <c r="EP31" s="22">
        <v>0</v>
      </c>
      <c r="EQ31" s="22">
        <v>0</v>
      </c>
      <c r="ER31" s="22">
        <v>0</v>
      </c>
      <c r="ES31" s="23">
        <f t="shared" si="76"/>
        <v>0</v>
      </c>
      <c r="ET31" s="22">
        <v>0</v>
      </c>
      <c r="EU31" s="22">
        <v>0</v>
      </c>
      <c r="EV31" s="22">
        <v>0</v>
      </c>
      <c r="EW31" s="23">
        <f t="shared" si="77"/>
        <v>0</v>
      </c>
      <c r="EX31" s="22">
        <v>0</v>
      </c>
      <c r="EY31" s="22">
        <v>0</v>
      </c>
      <c r="EZ31" s="22">
        <v>0</v>
      </c>
      <c r="FA31" s="23">
        <f t="shared" si="44"/>
        <v>0</v>
      </c>
      <c r="FB31" s="22">
        <v>0</v>
      </c>
      <c r="FC31" s="22">
        <v>0</v>
      </c>
      <c r="FD31" s="22">
        <v>0</v>
      </c>
      <c r="FE31" s="23">
        <f t="shared" si="78"/>
        <v>0</v>
      </c>
      <c r="FF31" s="22">
        <v>0</v>
      </c>
      <c r="FG31" s="22">
        <v>0</v>
      </c>
      <c r="FH31" s="22">
        <v>0</v>
      </c>
      <c r="FI31" s="23">
        <f t="shared" si="46"/>
        <v>0</v>
      </c>
      <c r="FJ31" s="22">
        <v>0</v>
      </c>
      <c r="FK31" s="22">
        <v>0</v>
      </c>
      <c r="FL31" s="22">
        <v>0</v>
      </c>
      <c r="FM31" s="23">
        <f t="shared" si="79"/>
        <v>0</v>
      </c>
      <c r="FN31" s="22">
        <v>0</v>
      </c>
      <c r="FO31" s="22">
        <v>0</v>
      </c>
      <c r="FP31" s="22">
        <v>0</v>
      </c>
      <c r="FQ31" s="23">
        <f t="shared" si="80"/>
        <v>0</v>
      </c>
      <c r="FR31" s="22">
        <v>0</v>
      </c>
      <c r="FS31" s="22">
        <v>0</v>
      </c>
      <c r="FT31" s="22">
        <v>0</v>
      </c>
      <c r="FU31" s="23">
        <f t="shared" si="81"/>
        <v>0</v>
      </c>
      <c r="FV31" s="22">
        <v>0</v>
      </c>
      <c r="FW31" s="22">
        <v>0</v>
      </c>
      <c r="FX31" s="22">
        <v>0</v>
      </c>
      <c r="FY31" s="23">
        <v>0</v>
      </c>
      <c r="FZ31" s="22">
        <v>0</v>
      </c>
      <c r="GA31" s="22">
        <v>0</v>
      </c>
      <c r="GB31" s="22">
        <v>0</v>
      </c>
      <c r="GC31" s="23">
        <f t="shared" si="82"/>
        <v>0</v>
      </c>
      <c r="GD31" s="22">
        <f t="shared" si="8"/>
        <v>0</v>
      </c>
      <c r="GE31" s="22">
        <f t="shared" si="8"/>
        <v>0</v>
      </c>
      <c r="GF31" s="22">
        <f t="shared" si="8"/>
        <v>0</v>
      </c>
      <c r="GG31" s="22">
        <f t="shared" si="8"/>
        <v>0</v>
      </c>
      <c r="GI31" s="22"/>
      <c r="GJ31" s="22"/>
    </row>
    <row r="32" spans="1:229" ht="11.25" customHeight="1">
      <c r="A32" s="28">
        <v>34547</v>
      </c>
      <c r="B32" s="22">
        <v>0</v>
      </c>
      <c r="C32" s="22">
        <v>0</v>
      </c>
      <c r="D32" s="22">
        <v>0</v>
      </c>
      <c r="E32" s="23">
        <f t="shared" si="9"/>
        <v>0</v>
      </c>
      <c r="F32" s="22">
        <v>0</v>
      </c>
      <c r="G32" s="22">
        <v>0</v>
      </c>
      <c r="H32" s="22">
        <v>0</v>
      </c>
      <c r="I32" s="23">
        <f t="shared" si="10"/>
        <v>0</v>
      </c>
      <c r="M32" s="23"/>
      <c r="N32" s="22">
        <v>0</v>
      </c>
      <c r="O32" s="22">
        <v>0</v>
      </c>
      <c r="P32" s="22">
        <v>0</v>
      </c>
      <c r="Q32" s="23">
        <f t="shared" si="11"/>
        <v>0</v>
      </c>
      <c r="R32" s="22">
        <v>0</v>
      </c>
      <c r="S32" s="22">
        <v>0</v>
      </c>
      <c r="T32" s="22">
        <v>0</v>
      </c>
      <c r="U32" s="23">
        <f t="shared" si="12"/>
        <v>0</v>
      </c>
      <c r="V32" s="22">
        <v>0</v>
      </c>
      <c r="W32" s="22">
        <v>0</v>
      </c>
      <c r="X32" s="22">
        <v>0</v>
      </c>
      <c r="Y32" s="23">
        <f t="shared" si="13"/>
        <v>0</v>
      </c>
      <c r="Z32" s="22">
        <v>0</v>
      </c>
      <c r="AA32" s="22">
        <v>0</v>
      </c>
      <c r="AB32" s="22">
        <v>0</v>
      </c>
      <c r="AC32" s="23">
        <f t="shared" si="14"/>
        <v>0</v>
      </c>
      <c r="AD32" s="22">
        <v>0</v>
      </c>
      <c r="AE32" s="22">
        <v>0</v>
      </c>
      <c r="AF32" s="22">
        <v>0</v>
      </c>
      <c r="AG32" s="23">
        <f t="shared" si="15"/>
        <v>0</v>
      </c>
      <c r="AH32" s="22">
        <v>0</v>
      </c>
      <c r="AI32" s="22">
        <v>0</v>
      </c>
      <c r="AJ32" s="22">
        <v>0</v>
      </c>
      <c r="AK32" s="23">
        <f t="shared" si="51"/>
        <v>0</v>
      </c>
      <c r="AL32" s="22">
        <v>0</v>
      </c>
      <c r="AM32" s="22">
        <v>0</v>
      </c>
      <c r="AN32" s="22">
        <v>0</v>
      </c>
      <c r="AO32" s="23">
        <f t="shared" si="52"/>
        <v>0</v>
      </c>
      <c r="AP32" s="22">
        <v>0</v>
      </c>
      <c r="AQ32" s="22">
        <v>0</v>
      </c>
      <c r="AR32" s="22">
        <v>0</v>
      </c>
      <c r="AS32" s="23">
        <f t="shared" si="53"/>
        <v>0</v>
      </c>
      <c r="AT32" s="22">
        <v>0</v>
      </c>
      <c r="AU32" s="22">
        <v>0</v>
      </c>
      <c r="AV32" s="22">
        <v>0</v>
      </c>
      <c r="AW32" s="23">
        <f t="shared" si="54"/>
        <v>0</v>
      </c>
      <c r="AX32" s="22">
        <v>0</v>
      </c>
      <c r="AY32" s="22">
        <v>0</v>
      </c>
      <c r="AZ32" s="22">
        <v>0</v>
      </c>
      <c r="BA32" s="23">
        <f t="shared" si="55"/>
        <v>0</v>
      </c>
      <c r="BB32" s="22">
        <v>0</v>
      </c>
      <c r="BC32" s="22">
        <v>0</v>
      </c>
      <c r="BD32" s="22">
        <v>0</v>
      </c>
      <c r="BE32" s="23">
        <f t="shared" si="56"/>
        <v>0</v>
      </c>
      <c r="BF32" s="22">
        <v>0</v>
      </c>
      <c r="BG32" s="22">
        <v>0</v>
      </c>
      <c r="BH32" s="22">
        <v>0</v>
      </c>
      <c r="BI32" s="23">
        <f t="shared" si="57"/>
        <v>0</v>
      </c>
      <c r="BJ32" s="22">
        <v>0</v>
      </c>
      <c r="BK32" s="22">
        <v>0</v>
      </c>
      <c r="BL32" s="22">
        <v>0</v>
      </c>
      <c r="BM32" s="23">
        <f t="shared" si="58"/>
        <v>0</v>
      </c>
      <c r="BN32" s="22">
        <v>0</v>
      </c>
      <c r="BO32" s="22">
        <v>0</v>
      </c>
      <c r="BP32" s="22">
        <v>0</v>
      </c>
      <c r="BQ32" s="23">
        <f t="shared" si="59"/>
        <v>0</v>
      </c>
      <c r="BR32" s="22">
        <v>0</v>
      </c>
      <c r="BS32" s="22">
        <v>0</v>
      </c>
      <c r="BT32" s="22">
        <v>0</v>
      </c>
      <c r="BU32" s="23">
        <f t="shared" si="60"/>
        <v>0</v>
      </c>
      <c r="BV32" s="22">
        <v>0</v>
      </c>
      <c r="BW32" s="22">
        <v>0</v>
      </c>
      <c r="BX32" s="22">
        <v>0</v>
      </c>
      <c r="BY32" s="23">
        <f t="shared" si="61"/>
        <v>0</v>
      </c>
      <c r="BZ32" s="22">
        <v>0</v>
      </c>
      <c r="CA32" s="22">
        <v>0</v>
      </c>
      <c r="CB32" s="22">
        <v>0</v>
      </c>
      <c r="CC32" s="23">
        <f t="shared" si="62"/>
        <v>0</v>
      </c>
      <c r="CD32" s="22">
        <v>0</v>
      </c>
      <c r="CE32" s="22">
        <v>0</v>
      </c>
      <c r="CF32" s="22">
        <v>0</v>
      </c>
      <c r="CG32" s="23">
        <f t="shared" si="63"/>
        <v>0</v>
      </c>
      <c r="CH32" s="22">
        <v>0</v>
      </c>
      <c r="CI32" s="22">
        <v>0</v>
      </c>
      <c r="CJ32" s="22">
        <v>0</v>
      </c>
      <c r="CK32" s="23">
        <f t="shared" si="64"/>
        <v>0</v>
      </c>
      <c r="CL32" s="22">
        <v>0</v>
      </c>
      <c r="CM32" s="22">
        <v>0</v>
      </c>
      <c r="CN32" s="22">
        <v>0</v>
      </c>
      <c r="CO32" s="23">
        <f t="shared" si="30"/>
        <v>0</v>
      </c>
      <c r="CP32" s="22">
        <v>0</v>
      </c>
      <c r="CQ32" s="22">
        <v>0</v>
      </c>
      <c r="CR32" s="22">
        <v>0</v>
      </c>
      <c r="CS32" s="23">
        <f t="shared" si="65"/>
        <v>0</v>
      </c>
      <c r="CT32" s="22">
        <v>0</v>
      </c>
      <c r="CU32" s="22">
        <v>0</v>
      </c>
      <c r="CV32" s="22">
        <v>0</v>
      </c>
      <c r="CW32" s="23">
        <f t="shared" si="66"/>
        <v>0</v>
      </c>
      <c r="CX32" s="22">
        <v>0</v>
      </c>
      <c r="CY32" s="22">
        <v>0</v>
      </c>
      <c r="CZ32" s="22">
        <v>0</v>
      </c>
      <c r="DA32" s="23">
        <f t="shared" si="67"/>
        <v>0</v>
      </c>
      <c r="DB32" s="22">
        <v>0</v>
      </c>
      <c r="DC32" s="22">
        <v>0</v>
      </c>
      <c r="DD32" s="22">
        <v>0</v>
      </c>
      <c r="DE32" s="23">
        <f t="shared" si="68"/>
        <v>0</v>
      </c>
      <c r="DF32" s="25"/>
      <c r="DI32" s="23"/>
      <c r="DJ32" s="22">
        <v>0</v>
      </c>
      <c r="DK32" s="22">
        <v>0</v>
      </c>
      <c r="DL32" s="22">
        <v>0</v>
      </c>
      <c r="DM32" s="23">
        <f t="shared" si="69"/>
        <v>0</v>
      </c>
      <c r="DN32" s="22">
        <v>0</v>
      </c>
      <c r="DO32" s="22">
        <v>0</v>
      </c>
      <c r="DP32" s="22">
        <v>0</v>
      </c>
      <c r="DQ32" s="23">
        <f t="shared" si="70"/>
        <v>0</v>
      </c>
      <c r="DR32" s="22">
        <v>0</v>
      </c>
      <c r="DS32" s="22">
        <v>0</v>
      </c>
      <c r="DT32" s="22">
        <v>0</v>
      </c>
      <c r="DU32" s="23">
        <f t="shared" si="71"/>
        <v>0</v>
      </c>
      <c r="DV32" s="22">
        <v>0</v>
      </c>
      <c r="DW32" s="22">
        <v>0</v>
      </c>
      <c r="DX32" s="22">
        <v>0</v>
      </c>
      <c r="DY32" s="23">
        <f t="shared" si="72"/>
        <v>0</v>
      </c>
      <c r="DZ32" s="22">
        <v>0</v>
      </c>
      <c r="EA32" s="22">
        <v>0</v>
      </c>
      <c r="EB32" s="22">
        <v>0</v>
      </c>
      <c r="EC32" s="23">
        <f t="shared" si="73"/>
        <v>0</v>
      </c>
      <c r="ED32" s="25"/>
      <c r="EG32" s="23"/>
      <c r="EH32" s="22">
        <v>0</v>
      </c>
      <c r="EI32" s="22">
        <v>0</v>
      </c>
      <c r="EJ32" s="22">
        <v>0</v>
      </c>
      <c r="EK32" s="23">
        <f t="shared" si="74"/>
        <v>0</v>
      </c>
      <c r="EL32" s="22">
        <v>0</v>
      </c>
      <c r="EM32" s="22">
        <v>0</v>
      </c>
      <c r="EN32" s="22">
        <v>0</v>
      </c>
      <c r="EO32" s="23">
        <f t="shared" si="75"/>
        <v>0</v>
      </c>
      <c r="EP32" s="22">
        <v>0</v>
      </c>
      <c r="EQ32" s="22">
        <v>0</v>
      </c>
      <c r="ER32" s="22">
        <v>0</v>
      </c>
      <c r="ES32" s="23">
        <f t="shared" si="76"/>
        <v>0</v>
      </c>
      <c r="ET32" s="22">
        <v>0</v>
      </c>
      <c r="EU32" s="22">
        <v>0</v>
      </c>
      <c r="EV32" s="22">
        <v>0</v>
      </c>
      <c r="EW32" s="23">
        <f t="shared" si="77"/>
        <v>0</v>
      </c>
      <c r="EX32" s="22">
        <v>0</v>
      </c>
      <c r="EY32" s="22">
        <v>0</v>
      </c>
      <c r="EZ32" s="22">
        <v>0</v>
      </c>
      <c r="FA32" s="23">
        <f t="shared" si="44"/>
        <v>0</v>
      </c>
      <c r="FB32" s="22">
        <v>0</v>
      </c>
      <c r="FC32" s="22">
        <v>0</v>
      </c>
      <c r="FD32" s="22">
        <v>0</v>
      </c>
      <c r="FE32" s="23">
        <f t="shared" si="78"/>
        <v>0</v>
      </c>
      <c r="FF32" s="22">
        <v>0</v>
      </c>
      <c r="FG32" s="22">
        <v>0</v>
      </c>
      <c r="FH32" s="22">
        <v>0</v>
      </c>
      <c r="FI32" s="23">
        <f t="shared" si="46"/>
        <v>0</v>
      </c>
      <c r="FJ32" s="22">
        <v>0</v>
      </c>
      <c r="FK32" s="22">
        <v>0</v>
      </c>
      <c r="FL32" s="22">
        <v>0</v>
      </c>
      <c r="FM32" s="23">
        <f t="shared" si="79"/>
        <v>0</v>
      </c>
      <c r="FN32" s="22">
        <v>0</v>
      </c>
      <c r="FO32" s="22">
        <v>0</v>
      </c>
      <c r="FP32" s="22">
        <v>0</v>
      </c>
      <c r="FQ32" s="23">
        <f t="shared" si="80"/>
        <v>0</v>
      </c>
      <c r="FR32" s="22">
        <v>0</v>
      </c>
      <c r="FS32" s="22">
        <v>0</v>
      </c>
      <c r="FT32" s="22">
        <v>0</v>
      </c>
      <c r="FU32" s="23">
        <f t="shared" si="81"/>
        <v>0</v>
      </c>
      <c r="FV32" s="22">
        <v>0</v>
      </c>
      <c r="FW32" s="22">
        <v>0</v>
      </c>
      <c r="FX32" s="22">
        <v>0</v>
      </c>
      <c r="FY32" s="23">
        <v>0</v>
      </c>
      <c r="FZ32" s="22">
        <v>0</v>
      </c>
      <c r="GA32" s="22">
        <v>0</v>
      </c>
      <c r="GB32" s="22">
        <v>0</v>
      </c>
      <c r="GC32" s="23">
        <f t="shared" si="82"/>
        <v>0</v>
      </c>
      <c r="GD32" s="22">
        <f t="shared" si="8"/>
        <v>0</v>
      </c>
      <c r="GE32" s="22">
        <f t="shared" si="8"/>
        <v>0</v>
      </c>
      <c r="GF32" s="22">
        <f t="shared" si="8"/>
        <v>0</v>
      </c>
      <c r="GG32" s="22">
        <f t="shared" si="8"/>
        <v>0</v>
      </c>
      <c r="GI32" s="22"/>
      <c r="GJ32" s="22"/>
    </row>
    <row r="33" spans="1:229" ht="11.25" customHeight="1">
      <c r="A33" s="28">
        <v>34578</v>
      </c>
      <c r="B33" s="22">
        <v>0</v>
      </c>
      <c r="C33" s="22">
        <v>0</v>
      </c>
      <c r="D33" s="22">
        <v>0</v>
      </c>
      <c r="E33" s="23">
        <f t="shared" si="9"/>
        <v>0</v>
      </c>
      <c r="F33" s="22">
        <v>0</v>
      </c>
      <c r="G33" s="22">
        <v>0</v>
      </c>
      <c r="H33" s="22">
        <v>0</v>
      </c>
      <c r="I33" s="23">
        <f t="shared" si="10"/>
        <v>0</v>
      </c>
      <c r="M33" s="23"/>
      <c r="N33" s="22">
        <v>0</v>
      </c>
      <c r="O33" s="22">
        <v>0</v>
      </c>
      <c r="P33" s="22">
        <v>0</v>
      </c>
      <c r="Q33" s="23">
        <f t="shared" si="11"/>
        <v>0</v>
      </c>
      <c r="R33" s="22">
        <v>0</v>
      </c>
      <c r="S33" s="22">
        <v>0</v>
      </c>
      <c r="T33" s="22">
        <v>0</v>
      </c>
      <c r="U33" s="23">
        <f t="shared" si="12"/>
        <v>0</v>
      </c>
      <c r="V33" s="22">
        <v>0</v>
      </c>
      <c r="W33" s="22">
        <v>0</v>
      </c>
      <c r="X33" s="22">
        <v>0</v>
      </c>
      <c r="Y33" s="23">
        <f t="shared" si="13"/>
        <v>0</v>
      </c>
      <c r="Z33" s="22">
        <v>0</v>
      </c>
      <c r="AA33" s="22">
        <v>0</v>
      </c>
      <c r="AB33" s="22">
        <v>0</v>
      </c>
      <c r="AC33" s="23">
        <f t="shared" si="14"/>
        <v>0</v>
      </c>
      <c r="AD33" s="22">
        <v>0</v>
      </c>
      <c r="AE33" s="22">
        <v>0</v>
      </c>
      <c r="AF33" s="22">
        <v>0</v>
      </c>
      <c r="AG33" s="23">
        <f t="shared" si="15"/>
        <v>0</v>
      </c>
      <c r="AH33" s="22">
        <v>0</v>
      </c>
      <c r="AI33" s="22">
        <v>0</v>
      </c>
      <c r="AJ33" s="22">
        <v>0</v>
      </c>
      <c r="AK33" s="23">
        <f t="shared" si="51"/>
        <v>0</v>
      </c>
      <c r="AL33" s="22">
        <v>0</v>
      </c>
      <c r="AM33" s="22">
        <v>0</v>
      </c>
      <c r="AN33" s="22">
        <v>0</v>
      </c>
      <c r="AO33" s="23">
        <f t="shared" si="52"/>
        <v>0</v>
      </c>
      <c r="AP33" s="22">
        <v>0</v>
      </c>
      <c r="AQ33" s="22">
        <v>0</v>
      </c>
      <c r="AR33" s="22">
        <v>0</v>
      </c>
      <c r="AS33" s="23">
        <f t="shared" si="53"/>
        <v>0</v>
      </c>
      <c r="AT33" s="22">
        <v>0</v>
      </c>
      <c r="AU33" s="22">
        <v>0</v>
      </c>
      <c r="AV33" s="22">
        <v>0</v>
      </c>
      <c r="AW33" s="23">
        <f t="shared" si="54"/>
        <v>0</v>
      </c>
      <c r="AX33" s="22">
        <v>0</v>
      </c>
      <c r="AY33" s="22">
        <v>0</v>
      </c>
      <c r="AZ33" s="22">
        <v>0</v>
      </c>
      <c r="BA33" s="23">
        <f t="shared" si="55"/>
        <v>0</v>
      </c>
      <c r="BB33" s="22">
        <v>0</v>
      </c>
      <c r="BC33" s="22">
        <v>0</v>
      </c>
      <c r="BD33" s="22">
        <v>0</v>
      </c>
      <c r="BE33" s="23">
        <f t="shared" si="56"/>
        <v>0</v>
      </c>
      <c r="BF33" s="22">
        <v>0</v>
      </c>
      <c r="BG33" s="22">
        <v>0</v>
      </c>
      <c r="BH33" s="22">
        <v>0</v>
      </c>
      <c r="BI33" s="23">
        <f t="shared" si="57"/>
        <v>0</v>
      </c>
      <c r="BJ33" s="22">
        <v>0</v>
      </c>
      <c r="BK33" s="22">
        <v>0</v>
      </c>
      <c r="BL33" s="22">
        <v>0</v>
      </c>
      <c r="BM33" s="23">
        <f t="shared" si="58"/>
        <v>0</v>
      </c>
      <c r="BN33" s="22">
        <v>0</v>
      </c>
      <c r="BO33" s="22">
        <v>0</v>
      </c>
      <c r="BP33" s="22">
        <v>0</v>
      </c>
      <c r="BQ33" s="23">
        <f t="shared" si="59"/>
        <v>0</v>
      </c>
      <c r="BR33" s="22">
        <v>0</v>
      </c>
      <c r="BS33" s="22">
        <v>0</v>
      </c>
      <c r="BT33" s="22">
        <v>0</v>
      </c>
      <c r="BU33" s="23">
        <f t="shared" si="60"/>
        <v>0</v>
      </c>
      <c r="BV33" s="22">
        <v>0</v>
      </c>
      <c r="BW33" s="22">
        <v>0</v>
      </c>
      <c r="BX33" s="22">
        <v>0</v>
      </c>
      <c r="BY33" s="23">
        <f t="shared" si="61"/>
        <v>0</v>
      </c>
      <c r="BZ33" s="22">
        <v>0</v>
      </c>
      <c r="CA33" s="22">
        <v>0</v>
      </c>
      <c r="CB33" s="22">
        <v>0</v>
      </c>
      <c r="CC33" s="23">
        <f t="shared" si="62"/>
        <v>0</v>
      </c>
      <c r="CD33" s="22">
        <v>0</v>
      </c>
      <c r="CE33" s="22">
        <v>0</v>
      </c>
      <c r="CF33" s="22">
        <v>0</v>
      </c>
      <c r="CG33" s="23">
        <f t="shared" si="63"/>
        <v>0</v>
      </c>
      <c r="CH33" s="22">
        <v>0</v>
      </c>
      <c r="CI33" s="22">
        <v>0</v>
      </c>
      <c r="CJ33" s="22">
        <v>0</v>
      </c>
      <c r="CK33" s="23">
        <f t="shared" si="64"/>
        <v>0</v>
      </c>
      <c r="CL33" s="22">
        <v>0</v>
      </c>
      <c r="CM33" s="22">
        <v>0</v>
      </c>
      <c r="CN33" s="22">
        <v>0</v>
      </c>
      <c r="CO33" s="23">
        <f t="shared" si="30"/>
        <v>0</v>
      </c>
      <c r="CP33" s="22">
        <v>0</v>
      </c>
      <c r="CQ33" s="22">
        <v>0</v>
      </c>
      <c r="CR33" s="22">
        <v>0</v>
      </c>
      <c r="CS33" s="23">
        <f t="shared" si="65"/>
        <v>0</v>
      </c>
      <c r="CT33" s="22">
        <v>0</v>
      </c>
      <c r="CU33" s="22">
        <v>0</v>
      </c>
      <c r="CV33" s="22">
        <v>0</v>
      </c>
      <c r="CW33" s="23">
        <f t="shared" si="66"/>
        <v>0</v>
      </c>
      <c r="CX33" s="22">
        <v>0</v>
      </c>
      <c r="CY33" s="22">
        <v>0</v>
      </c>
      <c r="CZ33" s="22">
        <v>0</v>
      </c>
      <c r="DA33" s="23">
        <f t="shared" si="67"/>
        <v>0</v>
      </c>
      <c r="DB33" s="22">
        <v>0</v>
      </c>
      <c r="DC33" s="22">
        <v>0</v>
      </c>
      <c r="DD33" s="22">
        <v>0</v>
      </c>
      <c r="DE33" s="23">
        <f t="shared" si="68"/>
        <v>0</v>
      </c>
      <c r="DF33" s="25"/>
      <c r="DI33" s="23"/>
      <c r="DJ33" s="22">
        <v>0</v>
      </c>
      <c r="DK33" s="22">
        <v>0</v>
      </c>
      <c r="DL33" s="22">
        <v>0</v>
      </c>
      <c r="DM33" s="23">
        <f t="shared" si="69"/>
        <v>0</v>
      </c>
      <c r="DN33" s="22">
        <v>0</v>
      </c>
      <c r="DO33" s="22">
        <v>0</v>
      </c>
      <c r="DP33" s="22">
        <v>0</v>
      </c>
      <c r="DQ33" s="23">
        <f t="shared" si="70"/>
        <v>0</v>
      </c>
      <c r="DR33" s="22">
        <v>0</v>
      </c>
      <c r="DS33" s="22">
        <v>0</v>
      </c>
      <c r="DT33" s="22">
        <v>0</v>
      </c>
      <c r="DU33" s="23">
        <f t="shared" si="71"/>
        <v>0</v>
      </c>
      <c r="DV33" s="22">
        <v>0</v>
      </c>
      <c r="DW33" s="22">
        <v>0</v>
      </c>
      <c r="DX33" s="22">
        <v>0</v>
      </c>
      <c r="DY33" s="23">
        <f t="shared" si="72"/>
        <v>0</v>
      </c>
      <c r="DZ33" s="22">
        <v>0</v>
      </c>
      <c r="EA33" s="22">
        <v>0</v>
      </c>
      <c r="EB33" s="22">
        <v>0</v>
      </c>
      <c r="EC33" s="23">
        <f t="shared" si="73"/>
        <v>0</v>
      </c>
      <c r="ED33" s="25"/>
      <c r="EG33" s="23"/>
      <c r="EH33" s="22">
        <v>0</v>
      </c>
      <c r="EI33" s="22">
        <v>0</v>
      </c>
      <c r="EJ33" s="22">
        <v>0</v>
      </c>
      <c r="EK33" s="23">
        <f t="shared" si="74"/>
        <v>0</v>
      </c>
      <c r="EL33" s="22">
        <v>0</v>
      </c>
      <c r="EM33" s="22">
        <v>0</v>
      </c>
      <c r="EN33" s="22">
        <v>0</v>
      </c>
      <c r="EO33" s="23">
        <f t="shared" si="75"/>
        <v>0</v>
      </c>
      <c r="EP33" s="22">
        <v>0</v>
      </c>
      <c r="EQ33" s="22">
        <v>0</v>
      </c>
      <c r="ER33" s="22">
        <v>0</v>
      </c>
      <c r="ES33" s="23">
        <f t="shared" si="76"/>
        <v>0</v>
      </c>
      <c r="ET33" s="22">
        <v>0</v>
      </c>
      <c r="EU33" s="22">
        <v>0</v>
      </c>
      <c r="EV33" s="22">
        <v>0</v>
      </c>
      <c r="EW33" s="23">
        <f t="shared" si="77"/>
        <v>0</v>
      </c>
      <c r="EX33" s="22">
        <v>0</v>
      </c>
      <c r="EY33" s="22">
        <v>0</v>
      </c>
      <c r="EZ33" s="22">
        <v>0</v>
      </c>
      <c r="FA33" s="23">
        <f t="shared" si="44"/>
        <v>0</v>
      </c>
      <c r="FB33" s="22">
        <v>0</v>
      </c>
      <c r="FC33" s="22">
        <v>0</v>
      </c>
      <c r="FD33" s="22">
        <v>0</v>
      </c>
      <c r="FE33" s="23">
        <f t="shared" si="78"/>
        <v>0</v>
      </c>
      <c r="FF33" s="22">
        <v>0</v>
      </c>
      <c r="FG33" s="22">
        <v>0</v>
      </c>
      <c r="FH33" s="22">
        <v>0</v>
      </c>
      <c r="FI33" s="23">
        <f t="shared" si="46"/>
        <v>0</v>
      </c>
      <c r="FJ33" s="22">
        <v>0</v>
      </c>
      <c r="FK33" s="22">
        <v>0</v>
      </c>
      <c r="FL33" s="22">
        <v>0</v>
      </c>
      <c r="FM33" s="23">
        <f t="shared" si="79"/>
        <v>0</v>
      </c>
      <c r="FN33" s="22">
        <v>0</v>
      </c>
      <c r="FO33" s="22">
        <v>0</v>
      </c>
      <c r="FP33" s="22">
        <v>0</v>
      </c>
      <c r="FQ33" s="23">
        <f t="shared" si="80"/>
        <v>0</v>
      </c>
      <c r="FR33" s="22">
        <v>0</v>
      </c>
      <c r="FS33" s="22">
        <v>0</v>
      </c>
      <c r="FT33" s="22">
        <v>0</v>
      </c>
      <c r="FU33" s="23">
        <f t="shared" si="81"/>
        <v>0</v>
      </c>
      <c r="FV33" s="22">
        <v>0</v>
      </c>
      <c r="FW33" s="22">
        <v>0</v>
      </c>
      <c r="FX33" s="22">
        <v>0</v>
      </c>
      <c r="FY33" s="23">
        <v>0</v>
      </c>
      <c r="FZ33" s="22">
        <v>0</v>
      </c>
      <c r="GA33" s="22">
        <v>0</v>
      </c>
      <c r="GB33" s="22">
        <v>0</v>
      </c>
      <c r="GC33" s="23">
        <f t="shared" si="82"/>
        <v>0</v>
      </c>
      <c r="GD33" s="22">
        <f t="shared" si="8"/>
        <v>0</v>
      </c>
      <c r="GE33" s="22">
        <f t="shared" si="8"/>
        <v>0</v>
      </c>
      <c r="GF33" s="22">
        <f t="shared" si="8"/>
        <v>0</v>
      </c>
      <c r="GG33" s="22">
        <f t="shared" si="8"/>
        <v>0</v>
      </c>
      <c r="GI33" s="22"/>
      <c r="GJ33" s="22"/>
    </row>
    <row r="34" spans="1:229" ht="11.25" customHeight="1">
      <c r="A34" s="28">
        <v>34608</v>
      </c>
      <c r="B34" s="22">
        <v>0</v>
      </c>
      <c r="C34" s="22">
        <v>0</v>
      </c>
      <c r="D34" s="22">
        <v>0</v>
      </c>
      <c r="E34" s="23">
        <f t="shared" si="9"/>
        <v>0</v>
      </c>
      <c r="F34" s="22">
        <v>0</v>
      </c>
      <c r="G34" s="22">
        <v>0</v>
      </c>
      <c r="H34" s="22">
        <v>0</v>
      </c>
      <c r="I34" s="23">
        <f t="shared" si="10"/>
        <v>0</v>
      </c>
      <c r="M34" s="23"/>
      <c r="N34" s="22">
        <v>0</v>
      </c>
      <c r="O34" s="22">
        <v>0</v>
      </c>
      <c r="P34" s="22">
        <v>0</v>
      </c>
      <c r="Q34" s="23">
        <f t="shared" si="11"/>
        <v>0</v>
      </c>
      <c r="R34" s="22">
        <v>0</v>
      </c>
      <c r="S34" s="22">
        <v>0</v>
      </c>
      <c r="T34" s="22">
        <v>0</v>
      </c>
      <c r="U34" s="23">
        <f t="shared" si="12"/>
        <v>0</v>
      </c>
      <c r="V34" s="22">
        <v>0</v>
      </c>
      <c r="W34" s="22">
        <v>0</v>
      </c>
      <c r="X34" s="22">
        <v>0</v>
      </c>
      <c r="Y34" s="23">
        <f t="shared" si="13"/>
        <v>0</v>
      </c>
      <c r="Z34" s="22">
        <v>0</v>
      </c>
      <c r="AA34" s="22">
        <v>0</v>
      </c>
      <c r="AB34" s="22">
        <v>0</v>
      </c>
      <c r="AC34" s="23">
        <f t="shared" si="14"/>
        <v>0</v>
      </c>
      <c r="AD34" s="22">
        <v>0</v>
      </c>
      <c r="AE34" s="22">
        <v>0</v>
      </c>
      <c r="AF34" s="22">
        <v>0</v>
      </c>
      <c r="AG34" s="23">
        <f t="shared" si="15"/>
        <v>0</v>
      </c>
      <c r="AH34" s="22">
        <v>0</v>
      </c>
      <c r="AI34" s="22">
        <v>0</v>
      </c>
      <c r="AJ34" s="22">
        <v>0</v>
      </c>
      <c r="AK34" s="23">
        <f t="shared" si="51"/>
        <v>0</v>
      </c>
      <c r="AL34" s="22">
        <v>0</v>
      </c>
      <c r="AM34" s="22">
        <v>0</v>
      </c>
      <c r="AN34" s="22">
        <v>0</v>
      </c>
      <c r="AO34" s="23">
        <f t="shared" si="52"/>
        <v>0</v>
      </c>
      <c r="AP34" s="22">
        <v>0</v>
      </c>
      <c r="AQ34" s="22">
        <v>0</v>
      </c>
      <c r="AR34" s="22">
        <v>0</v>
      </c>
      <c r="AS34" s="23">
        <f t="shared" si="53"/>
        <v>0</v>
      </c>
      <c r="AT34" s="22">
        <v>0</v>
      </c>
      <c r="AU34" s="22">
        <v>0</v>
      </c>
      <c r="AV34" s="22">
        <v>0</v>
      </c>
      <c r="AW34" s="23">
        <f t="shared" si="54"/>
        <v>0</v>
      </c>
      <c r="AX34" s="22">
        <v>0</v>
      </c>
      <c r="AY34" s="22">
        <v>0</v>
      </c>
      <c r="AZ34" s="22">
        <v>0</v>
      </c>
      <c r="BA34" s="23">
        <f t="shared" si="55"/>
        <v>0</v>
      </c>
      <c r="BB34" s="22">
        <v>0</v>
      </c>
      <c r="BC34" s="22">
        <v>0</v>
      </c>
      <c r="BD34" s="22">
        <v>0</v>
      </c>
      <c r="BE34" s="23">
        <f t="shared" si="56"/>
        <v>0</v>
      </c>
      <c r="BF34" s="22">
        <v>0</v>
      </c>
      <c r="BG34" s="22">
        <v>0</v>
      </c>
      <c r="BH34" s="22">
        <v>0</v>
      </c>
      <c r="BI34" s="23">
        <f t="shared" si="57"/>
        <v>0</v>
      </c>
      <c r="BJ34" s="22">
        <v>0</v>
      </c>
      <c r="BK34" s="22">
        <v>0</v>
      </c>
      <c r="BL34" s="22">
        <v>0</v>
      </c>
      <c r="BM34" s="23">
        <f t="shared" si="58"/>
        <v>0</v>
      </c>
      <c r="BN34" s="22">
        <v>0</v>
      </c>
      <c r="BO34" s="22">
        <v>0</v>
      </c>
      <c r="BP34" s="22">
        <v>0</v>
      </c>
      <c r="BQ34" s="23">
        <f t="shared" si="59"/>
        <v>0</v>
      </c>
      <c r="BR34" s="22">
        <v>0</v>
      </c>
      <c r="BS34" s="22">
        <v>0</v>
      </c>
      <c r="BT34" s="22">
        <v>0</v>
      </c>
      <c r="BU34" s="23">
        <f t="shared" si="60"/>
        <v>0</v>
      </c>
      <c r="BV34" s="22">
        <v>0</v>
      </c>
      <c r="BW34" s="22">
        <v>0</v>
      </c>
      <c r="BX34" s="22">
        <v>0</v>
      </c>
      <c r="BY34" s="23">
        <f t="shared" si="61"/>
        <v>0</v>
      </c>
      <c r="BZ34" s="22">
        <v>0</v>
      </c>
      <c r="CA34" s="22">
        <v>0</v>
      </c>
      <c r="CB34" s="22">
        <v>0</v>
      </c>
      <c r="CC34" s="23">
        <f t="shared" si="62"/>
        <v>0</v>
      </c>
      <c r="CD34" s="22">
        <v>0</v>
      </c>
      <c r="CE34" s="22">
        <v>0</v>
      </c>
      <c r="CF34" s="22">
        <v>0</v>
      </c>
      <c r="CG34" s="23">
        <f t="shared" si="63"/>
        <v>0</v>
      </c>
      <c r="CH34" s="22">
        <v>0</v>
      </c>
      <c r="CI34" s="22">
        <v>0</v>
      </c>
      <c r="CJ34" s="22">
        <v>0</v>
      </c>
      <c r="CK34" s="23">
        <f t="shared" si="64"/>
        <v>0</v>
      </c>
      <c r="CL34" s="22">
        <v>0</v>
      </c>
      <c r="CM34" s="22">
        <v>0</v>
      </c>
      <c r="CN34" s="22">
        <v>0</v>
      </c>
      <c r="CO34" s="23">
        <f t="shared" si="30"/>
        <v>0</v>
      </c>
      <c r="CP34" s="22">
        <v>0</v>
      </c>
      <c r="CQ34" s="22">
        <v>0</v>
      </c>
      <c r="CR34" s="22">
        <v>0</v>
      </c>
      <c r="CS34" s="23">
        <f t="shared" si="65"/>
        <v>0</v>
      </c>
      <c r="CT34" s="22">
        <v>0</v>
      </c>
      <c r="CU34" s="22">
        <v>0</v>
      </c>
      <c r="CV34" s="22">
        <v>0</v>
      </c>
      <c r="CW34" s="23">
        <f t="shared" si="66"/>
        <v>0</v>
      </c>
      <c r="CX34" s="22">
        <v>0</v>
      </c>
      <c r="CY34" s="22">
        <v>0</v>
      </c>
      <c r="CZ34" s="22">
        <v>0</v>
      </c>
      <c r="DA34" s="23">
        <f t="shared" si="67"/>
        <v>0</v>
      </c>
      <c r="DB34" s="22">
        <v>0</v>
      </c>
      <c r="DC34" s="22">
        <v>0</v>
      </c>
      <c r="DD34" s="22">
        <v>0</v>
      </c>
      <c r="DE34" s="23">
        <f t="shared" si="68"/>
        <v>0</v>
      </c>
      <c r="DF34" s="25"/>
      <c r="DI34" s="23"/>
      <c r="DJ34" s="22">
        <v>0</v>
      </c>
      <c r="DK34" s="22">
        <v>0</v>
      </c>
      <c r="DL34" s="22">
        <v>0</v>
      </c>
      <c r="DM34" s="23">
        <f t="shared" si="69"/>
        <v>0</v>
      </c>
      <c r="DN34" s="22">
        <v>0</v>
      </c>
      <c r="DO34" s="22">
        <v>0</v>
      </c>
      <c r="DP34" s="22">
        <v>0</v>
      </c>
      <c r="DQ34" s="23">
        <f t="shared" si="70"/>
        <v>0</v>
      </c>
      <c r="DR34" s="22">
        <v>0</v>
      </c>
      <c r="DS34" s="22">
        <v>0</v>
      </c>
      <c r="DT34" s="22">
        <v>0</v>
      </c>
      <c r="DU34" s="23">
        <f t="shared" si="71"/>
        <v>0</v>
      </c>
      <c r="DV34" s="22">
        <v>0</v>
      </c>
      <c r="DW34" s="22">
        <v>0</v>
      </c>
      <c r="DX34" s="22">
        <v>0</v>
      </c>
      <c r="DY34" s="23">
        <f t="shared" si="72"/>
        <v>0</v>
      </c>
      <c r="DZ34" s="22">
        <v>0</v>
      </c>
      <c r="EA34" s="22">
        <v>0</v>
      </c>
      <c r="EB34" s="22">
        <v>0</v>
      </c>
      <c r="EC34" s="23">
        <f t="shared" si="73"/>
        <v>0</v>
      </c>
      <c r="ED34" s="25"/>
      <c r="EG34" s="23"/>
      <c r="EH34" s="22">
        <v>0</v>
      </c>
      <c r="EI34" s="22">
        <v>0</v>
      </c>
      <c r="EJ34" s="22">
        <v>0</v>
      </c>
      <c r="EK34" s="23">
        <f t="shared" si="74"/>
        <v>0</v>
      </c>
      <c r="EL34" s="22">
        <v>0</v>
      </c>
      <c r="EM34" s="22">
        <v>0</v>
      </c>
      <c r="EN34" s="22">
        <v>0</v>
      </c>
      <c r="EO34" s="23">
        <f t="shared" si="75"/>
        <v>0</v>
      </c>
      <c r="EP34" s="22">
        <v>0</v>
      </c>
      <c r="EQ34" s="22">
        <v>0</v>
      </c>
      <c r="ER34" s="22">
        <v>0</v>
      </c>
      <c r="ES34" s="23">
        <f t="shared" si="76"/>
        <v>0</v>
      </c>
      <c r="ET34" s="22">
        <v>0</v>
      </c>
      <c r="EU34" s="22">
        <v>0</v>
      </c>
      <c r="EV34" s="22">
        <v>0</v>
      </c>
      <c r="EW34" s="23">
        <f t="shared" si="77"/>
        <v>0</v>
      </c>
      <c r="EX34" s="22">
        <v>0</v>
      </c>
      <c r="EY34" s="22">
        <v>0</v>
      </c>
      <c r="EZ34" s="22">
        <v>0</v>
      </c>
      <c r="FA34" s="23">
        <f t="shared" si="44"/>
        <v>0</v>
      </c>
      <c r="FB34" s="22">
        <v>0</v>
      </c>
      <c r="FC34" s="22">
        <v>0</v>
      </c>
      <c r="FD34" s="22">
        <v>0</v>
      </c>
      <c r="FE34" s="23">
        <f t="shared" si="78"/>
        <v>0</v>
      </c>
      <c r="FF34" s="22">
        <v>0</v>
      </c>
      <c r="FG34" s="22">
        <v>0</v>
      </c>
      <c r="FH34" s="22">
        <v>0</v>
      </c>
      <c r="FI34" s="23">
        <f t="shared" si="46"/>
        <v>0</v>
      </c>
      <c r="FJ34" s="22">
        <v>0</v>
      </c>
      <c r="FK34" s="22">
        <v>0</v>
      </c>
      <c r="FL34" s="22">
        <v>0</v>
      </c>
      <c r="FM34" s="23">
        <f t="shared" si="79"/>
        <v>0</v>
      </c>
      <c r="FN34" s="22">
        <v>0</v>
      </c>
      <c r="FO34" s="22">
        <v>0</v>
      </c>
      <c r="FP34" s="22">
        <v>0</v>
      </c>
      <c r="FQ34" s="23">
        <f t="shared" si="80"/>
        <v>0</v>
      </c>
      <c r="FR34" s="22">
        <v>0</v>
      </c>
      <c r="FS34" s="22">
        <v>0</v>
      </c>
      <c r="FT34" s="22">
        <v>0</v>
      </c>
      <c r="FU34" s="23">
        <f t="shared" si="81"/>
        <v>0</v>
      </c>
      <c r="FV34" s="22">
        <v>0</v>
      </c>
      <c r="FW34" s="22">
        <v>0</v>
      </c>
      <c r="FX34" s="22">
        <v>0</v>
      </c>
      <c r="FY34" s="23">
        <v>0</v>
      </c>
      <c r="FZ34" s="22">
        <v>0</v>
      </c>
      <c r="GA34" s="22">
        <v>0</v>
      </c>
      <c r="GB34" s="22">
        <v>0</v>
      </c>
      <c r="GC34" s="23">
        <f t="shared" si="82"/>
        <v>0</v>
      </c>
      <c r="GD34" s="22">
        <f t="shared" si="8"/>
        <v>0</v>
      </c>
      <c r="GE34" s="22">
        <f t="shared" si="8"/>
        <v>0</v>
      </c>
      <c r="GF34" s="22">
        <f t="shared" si="8"/>
        <v>0</v>
      </c>
      <c r="GG34" s="22">
        <f t="shared" si="8"/>
        <v>0</v>
      </c>
      <c r="GI34" s="22"/>
      <c r="GJ34" s="22"/>
    </row>
    <row r="35" spans="1:229" ht="11.25" customHeight="1">
      <c r="A35" s="28">
        <v>34639</v>
      </c>
      <c r="B35" s="22">
        <v>0</v>
      </c>
      <c r="C35" s="22">
        <v>0</v>
      </c>
      <c r="D35" s="22">
        <v>0</v>
      </c>
      <c r="E35" s="23">
        <f t="shared" si="9"/>
        <v>0</v>
      </c>
      <c r="F35" s="22">
        <v>0</v>
      </c>
      <c r="G35" s="22">
        <v>0</v>
      </c>
      <c r="H35" s="22">
        <v>0</v>
      </c>
      <c r="I35" s="23">
        <f t="shared" si="10"/>
        <v>0</v>
      </c>
      <c r="M35" s="23"/>
      <c r="N35" s="22">
        <v>0</v>
      </c>
      <c r="O35" s="22">
        <v>0</v>
      </c>
      <c r="P35" s="22">
        <v>0</v>
      </c>
      <c r="Q35" s="23">
        <f t="shared" si="11"/>
        <v>0</v>
      </c>
      <c r="R35" s="22">
        <v>0</v>
      </c>
      <c r="S35" s="22">
        <v>0</v>
      </c>
      <c r="T35" s="22">
        <v>0</v>
      </c>
      <c r="U35" s="23">
        <f t="shared" si="12"/>
        <v>0</v>
      </c>
      <c r="V35" s="22">
        <v>0</v>
      </c>
      <c r="W35" s="22">
        <v>0</v>
      </c>
      <c r="X35" s="22">
        <v>0</v>
      </c>
      <c r="Y35" s="23">
        <f t="shared" si="13"/>
        <v>0</v>
      </c>
      <c r="Z35" s="22">
        <v>0</v>
      </c>
      <c r="AA35" s="22">
        <v>0</v>
      </c>
      <c r="AB35" s="22">
        <v>0</v>
      </c>
      <c r="AC35" s="23">
        <f t="shared" si="14"/>
        <v>0</v>
      </c>
      <c r="AD35" s="22">
        <v>0</v>
      </c>
      <c r="AE35" s="22">
        <v>0</v>
      </c>
      <c r="AF35" s="22">
        <v>0</v>
      </c>
      <c r="AG35" s="23">
        <f t="shared" si="15"/>
        <v>0</v>
      </c>
      <c r="AH35" s="22">
        <v>0</v>
      </c>
      <c r="AI35" s="22">
        <v>0</v>
      </c>
      <c r="AJ35" s="22">
        <v>0</v>
      </c>
      <c r="AK35" s="23">
        <f t="shared" si="51"/>
        <v>0</v>
      </c>
      <c r="AL35" s="22">
        <v>0</v>
      </c>
      <c r="AM35" s="22">
        <v>0</v>
      </c>
      <c r="AN35" s="22">
        <v>0</v>
      </c>
      <c r="AO35" s="23">
        <f t="shared" si="52"/>
        <v>0</v>
      </c>
      <c r="AP35" s="22">
        <v>0</v>
      </c>
      <c r="AQ35" s="22">
        <v>0</v>
      </c>
      <c r="AR35" s="22">
        <v>0</v>
      </c>
      <c r="AS35" s="23">
        <f t="shared" si="53"/>
        <v>0</v>
      </c>
      <c r="AT35" s="22">
        <v>0</v>
      </c>
      <c r="AU35" s="22">
        <v>0</v>
      </c>
      <c r="AV35" s="22">
        <v>0</v>
      </c>
      <c r="AW35" s="23">
        <f t="shared" si="54"/>
        <v>0</v>
      </c>
      <c r="AX35" s="22">
        <v>0</v>
      </c>
      <c r="AY35" s="22">
        <v>0</v>
      </c>
      <c r="AZ35" s="22">
        <v>0</v>
      </c>
      <c r="BA35" s="23">
        <f t="shared" si="55"/>
        <v>0</v>
      </c>
      <c r="BB35" s="22">
        <v>0</v>
      </c>
      <c r="BC35" s="22">
        <v>0</v>
      </c>
      <c r="BD35" s="22">
        <v>0</v>
      </c>
      <c r="BE35" s="23">
        <f t="shared" si="56"/>
        <v>0</v>
      </c>
      <c r="BF35" s="22">
        <v>0</v>
      </c>
      <c r="BG35" s="22">
        <v>0</v>
      </c>
      <c r="BH35" s="22">
        <v>0</v>
      </c>
      <c r="BI35" s="23">
        <f t="shared" si="57"/>
        <v>0</v>
      </c>
      <c r="BJ35" s="22">
        <v>0</v>
      </c>
      <c r="BK35" s="22">
        <v>0</v>
      </c>
      <c r="BL35" s="22">
        <v>0</v>
      </c>
      <c r="BM35" s="23">
        <f t="shared" si="58"/>
        <v>0</v>
      </c>
      <c r="BN35" s="22">
        <v>0</v>
      </c>
      <c r="BO35" s="22">
        <v>0</v>
      </c>
      <c r="BP35" s="22">
        <v>0</v>
      </c>
      <c r="BQ35" s="23">
        <f t="shared" si="59"/>
        <v>0</v>
      </c>
      <c r="BR35" s="22">
        <v>0</v>
      </c>
      <c r="BS35" s="22">
        <v>0</v>
      </c>
      <c r="BT35" s="22">
        <v>0</v>
      </c>
      <c r="BU35" s="23">
        <f t="shared" si="60"/>
        <v>0</v>
      </c>
      <c r="BV35" s="22">
        <v>0</v>
      </c>
      <c r="BW35" s="22">
        <v>0</v>
      </c>
      <c r="BX35" s="22">
        <v>0</v>
      </c>
      <c r="BY35" s="23">
        <f t="shared" si="61"/>
        <v>0</v>
      </c>
      <c r="BZ35" s="22">
        <v>0</v>
      </c>
      <c r="CA35" s="22">
        <v>0</v>
      </c>
      <c r="CB35" s="22">
        <v>0</v>
      </c>
      <c r="CC35" s="23">
        <f t="shared" si="62"/>
        <v>0</v>
      </c>
      <c r="CD35" s="22">
        <v>0</v>
      </c>
      <c r="CE35" s="22">
        <v>0</v>
      </c>
      <c r="CF35" s="22">
        <v>0</v>
      </c>
      <c r="CG35" s="23">
        <f t="shared" si="63"/>
        <v>0</v>
      </c>
      <c r="CH35" s="22">
        <v>0</v>
      </c>
      <c r="CI35" s="22">
        <v>0</v>
      </c>
      <c r="CJ35" s="22">
        <v>0</v>
      </c>
      <c r="CK35" s="23">
        <f t="shared" si="64"/>
        <v>0</v>
      </c>
      <c r="CL35" s="22">
        <v>0</v>
      </c>
      <c r="CM35" s="22">
        <v>0</v>
      </c>
      <c r="CN35" s="22">
        <v>0</v>
      </c>
      <c r="CO35" s="23">
        <f t="shared" si="30"/>
        <v>0</v>
      </c>
      <c r="CP35" s="22">
        <v>0</v>
      </c>
      <c r="CQ35" s="22">
        <v>0</v>
      </c>
      <c r="CR35" s="22">
        <v>0</v>
      </c>
      <c r="CS35" s="23">
        <f t="shared" si="65"/>
        <v>0</v>
      </c>
      <c r="CT35" s="22">
        <v>0</v>
      </c>
      <c r="CU35" s="22">
        <v>0</v>
      </c>
      <c r="CV35" s="22">
        <v>0</v>
      </c>
      <c r="CW35" s="23">
        <f t="shared" si="66"/>
        <v>0</v>
      </c>
      <c r="CX35" s="22">
        <v>0</v>
      </c>
      <c r="CY35" s="22">
        <v>0</v>
      </c>
      <c r="CZ35" s="22">
        <v>0</v>
      </c>
      <c r="DA35" s="23">
        <f t="shared" si="67"/>
        <v>0</v>
      </c>
      <c r="DB35" s="22">
        <v>0</v>
      </c>
      <c r="DC35" s="22">
        <v>0</v>
      </c>
      <c r="DD35" s="22">
        <v>0</v>
      </c>
      <c r="DE35" s="23">
        <f t="shared" si="68"/>
        <v>0</v>
      </c>
      <c r="DF35" s="25"/>
      <c r="DI35" s="23"/>
      <c r="DJ35" s="22">
        <v>0</v>
      </c>
      <c r="DK35" s="22">
        <v>0</v>
      </c>
      <c r="DL35" s="22">
        <v>0</v>
      </c>
      <c r="DM35" s="23">
        <f t="shared" si="69"/>
        <v>0</v>
      </c>
      <c r="DN35" s="22">
        <v>0</v>
      </c>
      <c r="DO35" s="22">
        <v>0</v>
      </c>
      <c r="DP35" s="22">
        <v>0</v>
      </c>
      <c r="DQ35" s="23">
        <f t="shared" si="70"/>
        <v>0</v>
      </c>
      <c r="DR35" s="22">
        <v>0</v>
      </c>
      <c r="DS35" s="22">
        <v>0</v>
      </c>
      <c r="DT35" s="22">
        <v>0</v>
      </c>
      <c r="DU35" s="23">
        <f t="shared" si="71"/>
        <v>0</v>
      </c>
      <c r="DV35" s="22">
        <v>0</v>
      </c>
      <c r="DW35" s="22">
        <v>0</v>
      </c>
      <c r="DX35" s="22">
        <v>0</v>
      </c>
      <c r="DY35" s="23">
        <f t="shared" si="72"/>
        <v>0</v>
      </c>
      <c r="DZ35" s="22">
        <v>0</v>
      </c>
      <c r="EA35" s="22">
        <v>0</v>
      </c>
      <c r="EB35" s="22">
        <v>0</v>
      </c>
      <c r="EC35" s="23">
        <f t="shared" si="73"/>
        <v>0</v>
      </c>
      <c r="ED35" s="25"/>
      <c r="EG35" s="23"/>
      <c r="EH35" s="22">
        <v>0</v>
      </c>
      <c r="EI35" s="22">
        <v>0</v>
      </c>
      <c r="EJ35" s="22">
        <v>0</v>
      </c>
      <c r="EK35" s="23">
        <f t="shared" si="74"/>
        <v>0</v>
      </c>
      <c r="EL35" s="22">
        <v>0</v>
      </c>
      <c r="EM35" s="22">
        <v>0</v>
      </c>
      <c r="EN35" s="22">
        <v>0</v>
      </c>
      <c r="EO35" s="23">
        <f t="shared" si="75"/>
        <v>0</v>
      </c>
      <c r="EP35" s="22">
        <v>0</v>
      </c>
      <c r="EQ35" s="22">
        <v>0</v>
      </c>
      <c r="ER35" s="22">
        <v>0</v>
      </c>
      <c r="ES35" s="23">
        <f t="shared" si="76"/>
        <v>0</v>
      </c>
      <c r="ET35" s="22">
        <v>0</v>
      </c>
      <c r="EU35" s="22">
        <v>0</v>
      </c>
      <c r="EV35" s="22">
        <v>0</v>
      </c>
      <c r="EW35" s="23">
        <f t="shared" si="77"/>
        <v>0</v>
      </c>
      <c r="EX35" s="22">
        <v>0</v>
      </c>
      <c r="EY35" s="22">
        <v>0</v>
      </c>
      <c r="EZ35" s="22">
        <v>0</v>
      </c>
      <c r="FA35" s="23">
        <f t="shared" si="44"/>
        <v>0</v>
      </c>
      <c r="FB35" s="22">
        <v>0</v>
      </c>
      <c r="FC35" s="22">
        <v>0</v>
      </c>
      <c r="FD35" s="22">
        <v>0</v>
      </c>
      <c r="FE35" s="23">
        <f t="shared" si="78"/>
        <v>0</v>
      </c>
      <c r="FF35" s="22">
        <v>0</v>
      </c>
      <c r="FG35" s="22">
        <v>0</v>
      </c>
      <c r="FH35" s="22">
        <v>0</v>
      </c>
      <c r="FI35" s="23">
        <f t="shared" si="46"/>
        <v>0</v>
      </c>
      <c r="FJ35" s="22">
        <v>0</v>
      </c>
      <c r="FK35" s="22">
        <v>0</v>
      </c>
      <c r="FL35" s="22">
        <v>0</v>
      </c>
      <c r="FM35" s="23">
        <f t="shared" si="79"/>
        <v>0</v>
      </c>
      <c r="FN35" s="22">
        <v>0</v>
      </c>
      <c r="FO35" s="22">
        <v>0</v>
      </c>
      <c r="FP35" s="22">
        <v>0</v>
      </c>
      <c r="FQ35" s="23">
        <f t="shared" si="80"/>
        <v>0</v>
      </c>
      <c r="FR35" s="22">
        <v>0</v>
      </c>
      <c r="FS35" s="22">
        <v>0</v>
      </c>
      <c r="FT35" s="22">
        <v>0</v>
      </c>
      <c r="FU35" s="23">
        <f t="shared" si="81"/>
        <v>0</v>
      </c>
      <c r="FV35" s="22">
        <v>0</v>
      </c>
      <c r="FW35" s="22">
        <v>0</v>
      </c>
      <c r="FX35" s="22">
        <v>0</v>
      </c>
      <c r="FY35" s="23">
        <v>0</v>
      </c>
      <c r="FZ35" s="22">
        <v>0</v>
      </c>
      <c r="GA35" s="22">
        <v>0</v>
      </c>
      <c r="GB35" s="22">
        <v>0</v>
      </c>
      <c r="GC35" s="23">
        <f t="shared" si="82"/>
        <v>0</v>
      </c>
      <c r="GD35" s="22">
        <f t="shared" si="8"/>
        <v>0</v>
      </c>
      <c r="GE35" s="22">
        <f t="shared" si="8"/>
        <v>0</v>
      </c>
      <c r="GF35" s="22">
        <f t="shared" si="8"/>
        <v>0</v>
      </c>
      <c r="GG35" s="22">
        <f t="shared" si="8"/>
        <v>0</v>
      </c>
      <c r="GI35" s="22"/>
      <c r="GJ35" s="22"/>
    </row>
    <row r="36" spans="1:229" ht="11.25" customHeight="1">
      <c r="A36" s="28">
        <v>34669</v>
      </c>
      <c r="B36" s="22">
        <v>0</v>
      </c>
      <c r="C36" s="22">
        <v>0</v>
      </c>
      <c r="D36" s="22">
        <v>0</v>
      </c>
      <c r="E36" s="23">
        <f t="shared" si="9"/>
        <v>0</v>
      </c>
      <c r="F36" s="22">
        <v>0</v>
      </c>
      <c r="G36" s="22">
        <v>0</v>
      </c>
      <c r="H36" s="22">
        <v>0</v>
      </c>
      <c r="I36" s="23">
        <f t="shared" si="10"/>
        <v>0</v>
      </c>
      <c r="M36" s="23"/>
      <c r="N36" s="22">
        <v>0</v>
      </c>
      <c r="O36" s="22">
        <v>0</v>
      </c>
      <c r="P36" s="22">
        <v>0</v>
      </c>
      <c r="Q36" s="23">
        <f t="shared" si="11"/>
        <v>0</v>
      </c>
      <c r="R36" s="22">
        <v>0</v>
      </c>
      <c r="S36" s="22">
        <v>0</v>
      </c>
      <c r="T36" s="22">
        <v>0</v>
      </c>
      <c r="U36" s="23">
        <f t="shared" si="12"/>
        <v>0</v>
      </c>
      <c r="V36" s="22">
        <v>0</v>
      </c>
      <c r="W36" s="22">
        <v>0</v>
      </c>
      <c r="X36" s="22">
        <v>0</v>
      </c>
      <c r="Y36" s="23">
        <f t="shared" si="13"/>
        <v>0</v>
      </c>
      <c r="Z36" s="22">
        <v>0</v>
      </c>
      <c r="AA36" s="22">
        <v>0</v>
      </c>
      <c r="AB36" s="22">
        <v>0</v>
      </c>
      <c r="AC36" s="23">
        <f t="shared" si="14"/>
        <v>0</v>
      </c>
      <c r="AD36" s="22">
        <v>0</v>
      </c>
      <c r="AE36" s="22">
        <v>0</v>
      </c>
      <c r="AF36" s="22">
        <v>0</v>
      </c>
      <c r="AG36" s="23">
        <f t="shared" si="15"/>
        <v>0</v>
      </c>
      <c r="AH36" s="22">
        <v>0</v>
      </c>
      <c r="AI36" s="22">
        <v>0</v>
      </c>
      <c r="AJ36" s="22">
        <v>0</v>
      </c>
      <c r="AK36" s="23">
        <f t="shared" si="51"/>
        <v>0</v>
      </c>
      <c r="AL36" s="22">
        <v>0</v>
      </c>
      <c r="AM36" s="22">
        <v>0</v>
      </c>
      <c r="AN36" s="22">
        <v>0</v>
      </c>
      <c r="AO36" s="23">
        <f t="shared" si="52"/>
        <v>0</v>
      </c>
      <c r="AP36" s="22">
        <v>0</v>
      </c>
      <c r="AQ36" s="22">
        <v>0</v>
      </c>
      <c r="AR36" s="22">
        <v>0</v>
      </c>
      <c r="AS36" s="23">
        <f t="shared" si="53"/>
        <v>0</v>
      </c>
      <c r="AT36" s="22">
        <v>0</v>
      </c>
      <c r="AU36" s="22">
        <v>0</v>
      </c>
      <c r="AV36" s="22">
        <v>0</v>
      </c>
      <c r="AW36" s="23">
        <f t="shared" si="54"/>
        <v>0</v>
      </c>
      <c r="AX36" s="22">
        <v>0</v>
      </c>
      <c r="AY36" s="22">
        <v>0</v>
      </c>
      <c r="AZ36" s="22">
        <v>0</v>
      </c>
      <c r="BA36" s="23">
        <f t="shared" si="55"/>
        <v>0</v>
      </c>
      <c r="BB36" s="22">
        <v>0</v>
      </c>
      <c r="BC36" s="22">
        <v>0</v>
      </c>
      <c r="BD36" s="22">
        <v>0</v>
      </c>
      <c r="BE36" s="23">
        <f t="shared" si="56"/>
        <v>0</v>
      </c>
      <c r="BF36" s="22">
        <v>0</v>
      </c>
      <c r="BG36" s="22">
        <v>0</v>
      </c>
      <c r="BH36" s="22">
        <v>0</v>
      </c>
      <c r="BI36" s="23">
        <f t="shared" si="57"/>
        <v>0</v>
      </c>
      <c r="BJ36" s="22">
        <v>0</v>
      </c>
      <c r="BK36" s="22">
        <v>0</v>
      </c>
      <c r="BL36" s="22">
        <v>0</v>
      </c>
      <c r="BM36" s="23">
        <f t="shared" si="58"/>
        <v>0</v>
      </c>
      <c r="BN36" s="22">
        <v>0</v>
      </c>
      <c r="BO36" s="22">
        <v>0</v>
      </c>
      <c r="BP36" s="22">
        <v>0</v>
      </c>
      <c r="BQ36" s="23">
        <f t="shared" si="59"/>
        <v>0</v>
      </c>
      <c r="BR36" s="22">
        <v>0</v>
      </c>
      <c r="BS36" s="22">
        <v>0</v>
      </c>
      <c r="BT36" s="22">
        <v>0</v>
      </c>
      <c r="BU36" s="23">
        <f t="shared" si="60"/>
        <v>0</v>
      </c>
      <c r="BV36" s="22">
        <v>0</v>
      </c>
      <c r="BW36" s="22">
        <v>0</v>
      </c>
      <c r="BX36" s="22">
        <v>0</v>
      </c>
      <c r="BY36" s="23">
        <f t="shared" si="61"/>
        <v>0</v>
      </c>
      <c r="BZ36" s="22">
        <v>0</v>
      </c>
      <c r="CA36" s="22">
        <v>0</v>
      </c>
      <c r="CB36" s="22">
        <v>0</v>
      </c>
      <c r="CC36" s="23">
        <f t="shared" si="62"/>
        <v>0</v>
      </c>
      <c r="CD36" s="22">
        <v>0</v>
      </c>
      <c r="CE36" s="22">
        <v>0</v>
      </c>
      <c r="CF36" s="22">
        <v>0</v>
      </c>
      <c r="CG36" s="23">
        <f t="shared" si="63"/>
        <v>0</v>
      </c>
      <c r="CH36" s="22">
        <v>0</v>
      </c>
      <c r="CI36" s="22">
        <v>0</v>
      </c>
      <c r="CJ36" s="22">
        <v>0</v>
      </c>
      <c r="CK36" s="23">
        <f t="shared" si="64"/>
        <v>0</v>
      </c>
      <c r="CL36" s="22">
        <v>0</v>
      </c>
      <c r="CM36" s="22">
        <v>0</v>
      </c>
      <c r="CN36" s="22">
        <v>0</v>
      </c>
      <c r="CO36" s="23">
        <f t="shared" si="30"/>
        <v>0</v>
      </c>
      <c r="CP36" s="22">
        <v>0</v>
      </c>
      <c r="CQ36" s="22">
        <v>0</v>
      </c>
      <c r="CR36" s="22">
        <v>0</v>
      </c>
      <c r="CS36" s="23">
        <f t="shared" si="65"/>
        <v>0</v>
      </c>
      <c r="CT36" s="22">
        <v>0</v>
      </c>
      <c r="CU36" s="22">
        <v>0</v>
      </c>
      <c r="CV36" s="22">
        <v>0</v>
      </c>
      <c r="CW36" s="23">
        <f t="shared" si="66"/>
        <v>0</v>
      </c>
      <c r="CX36" s="22">
        <v>0</v>
      </c>
      <c r="CY36" s="22">
        <v>0</v>
      </c>
      <c r="CZ36" s="22">
        <v>0</v>
      </c>
      <c r="DA36" s="23">
        <f t="shared" si="67"/>
        <v>0</v>
      </c>
      <c r="DB36" s="22">
        <v>0</v>
      </c>
      <c r="DC36" s="22">
        <v>0</v>
      </c>
      <c r="DD36" s="22">
        <v>0</v>
      </c>
      <c r="DE36" s="23">
        <f t="shared" si="68"/>
        <v>0</v>
      </c>
      <c r="DF36" s="25"/>
      <c r="DI36" s="23"/>
      <c r="DJ36" s="22">
        <v>0</v>
      </c>
      <c r="DK36" s="22">
        <v>0</v>
      </c>
      <c r="DL36" s="22">
        <v>0</v>
      </c>
      <c r="DM36" s="23">
        <f t="shared" si="69"/>
        <v>0</v>
      </c>
      <c r="DN36" s="22">
        <v>0</v>
      </c>
      <c r="DO36" s="22">
        <v>0</v>
      </c>
      <c r="DP36" s="22">
        <v>0</v>
      </c>
      <c r="DQ36" s="23">
        <f t="shared" si="70"/>
        <v>0</v>
      </c>
      <c r="DR36" s="22">
        <v>0</v>
      </c>
      <c r="DS36" s="22">
        <v>0</v>
      </c>
      <c r="DT36" s="22">
        <v>0</v>
      </c>
      <c r="DU36" s="23">
        <f t="shared" si="71"/>
        <v>0</v>
      </c>
      <c r="DV36" s="22">
        <v>0</v>
      </c>
      <c r="DW36" s="22">
        <v>0</v>
      </c>
      <c r="DX36" s="22">
        <v>0</v>
      </c>
      <c r="DY36" s="23">
        <f t="shared" si="72"/>
        <v>0</v>
      </c>
      <c r="DZ36" s="22">
        <v>0</v>
      </c>
      <c r="EA36" s="22">
        <v>0</v>
      </c>
      <c r="EB36" s="22">
        <v>0</v>
      </c>
      <c r="EC36" s="23">
        <f t="shared" si="73"/>
        <v>0</v>
      </c>
      <c r="ED36" s="25"/>
      <c r="EG36" s="23"/>
      <c r="EH36" s="22">
        <v>0</v>
      </c>
      <c r="EI36" s="22">
        <v>0</v>
      </c>
      <c r="EJ36" s="22">
        <v>0</v>
      </c>
      <c r="EK36" s="23">
        <f t="shared" si="74"/>
        <v>0</v>
      </c>
      <c r="EL36" s="22">
        <v>0</v>
      </c>
      <c r="EM36" s="22">
        <v>0</v>
      </c>
      <c r="EN36" s="22">
        <v>0</v>
      </c>
      <c r="EO36" s="23">
        <f t="shared" si="75"/>
        <v>0</v>
      </c>
      <c r="EP36" s="22">
        <v>0</v>
      </c>
      <c r="EQ36" s="22">
        <v>0</v>
      </c>
      <c r="ER36" s="22">
        <v>0</v>
      </c>
      <c r="ES36" s="23">
        <f t="shared" si="76"/>
        <v>0</v>
      </c>
      <c r="ET36" s="22">
        <v>0</v>
      </c>
      <c r="EU36" s="22">
        <v>0</v>
      </c>
      <c r="EV36" s="22">
        <v>0</v>
      </c>
      <c r="EW36" s="23">
        <f t="shared" si="77"/>
        <v>0</v>
      </c>
      <c r="EX36" s="22">
        <v>0</v>
      </c>
      <c r="EY36" s="22">
        <v>0</v>
      </c>
      <c r="EZ36" s="22">
        <v>0</v>
      </c>
      <c r="FA36" s="23">
        <f t="shared" si="44"/>
        <v>0</v>
      </c>
      <c r="FB36" s="22">
        <v>0</v>
      </c>
      <c r="FC36" s="22">
        <v>0</v>
      </c>
      <c r="FD36" s="22">
        <v>0</v>
      </c>
      <c r="FE36" s="23">
        <f t="shared" si="78"/>
        <v>0</v>
      </c>
      <c r="FF36" s="22">
        <v>0</v>
      </c>
      <c r="FG36" s="22">
        <v>0</v>
      </c>
      <c r="FH36" s="22">
        <v>0</v>
      </c>
      <c r="FI36" s="23">
        <f t="shared" si="46"/>
        <v>0</v>
      </c>
      <c r="FJ36" s="22">
        <v>0</v>
      </c>
      <c r="FK36" s="22">
        <v>0</v>
      </c>
      <c r="FL36" s="22">
        <v>0</v>
      </c>
      <c r="FM36" s="23">
        <f t="shared" si="79"/>
        <v>0</v>
      </c>
      <c r="FN36" s="22">
        <v>0</v>
      </c>
      <c r="FO36" s="22">
        <v>0</v>
      </c>
      <c r="FP36" s="22">
        <v>0</v>
      </c>
      <c r="FQ36" s="23">
        <f t="shared" si="80"/>
        <v>0</v>
      </c>
      <c r="FR36" s="22">
        <v>0</v>
      </c>
      <c r="FS36" s="22">
        <v>0</v>
      </c>
      <c r="FT36" s="22">
        <v>0</v>
      </c>
      <c r="FU36" s="23">
        <f t="shared" si="81"/>
        <v>0</v>
      </c>
      <c r="FV36" s="22">
        <v>0</v>
      </c>
      <c r="FW36" s="22">
        <v>0</v>
      </c>
      <c r="FX36" s="22">
        <v>0</v>
      </c>
      <c r="FY36" s="23">
        <v>0</v>
      </c>
      <c r="FZ36" s="22">
        <v>0</v>
      </c>
      <c r="GA36" s="22">
        <v>0</v>
      </c>
      <c r="GB36" s="22">
        <v>0</v>
      </c>
      <c r="GC36" s="23">
        <f t="shared" si="82"/>
        <v>0</v>
      </c>
      <c r="GD36" s="22">
        <f t="shared" si="8"/>
        <v>0</v>
      </c>
      <c r="GE36" s="22">
        <f t="shared" si="8"/>
        <v>0</v>
      </c>
      <c r="GF36" s="22">
        <f t="shared" si="8"/>
        <v>0</v>
      </c>
      <c r="GG36" s="22">
        <f t="shared" si="8"/>
        <v>0</v>
      </c>
      <c r="GI36" s="22"/>
      <c r="GJ36" s="22"/>
    </row>
    <row r="37" spans="1:229" ht="11.25" customHeight="1">
      <c r="A37" s="28">
        <v>34700</v>
      </c>
      <c r="B37" s="22">
        <v>0</v>
      </c>
      <c r="C37" s="22">
        <v>0</v>
      </c>
      <c r="D37" s="22">
        <v>0</v>
      </c>
      <c r="E37" s="23">
        <f t="shared" si="9"/>
        <v>0</v>
      </c>
      <c r="F37" s="22">
        <v>0</v>
      </c>
      <c r="G37" s="22">
        <v>0</v>
      </c>
      <c r="H37" s="22">
        <v>0</v>
      </c>
      <c r="I37" s="23">
        <f t="shared" si="10"/>
        <v>0</v>
      </c>
      <c r="M37" s="23"/>
      <c r="N37" s="22">
        <v>0</v>
      </c>
      <c r="O37" s="22">
        <v>0</v>
      </c>
      <c r="P37" s="22">
        <v>0</v>
      </c>
      <c r="Q37" s="23">
        <f t="shared" si="11"/>
        <v>0</v>
      </c>
      <c r="R37" s="22">
        <v>0</v>
      </c>
      <c r="S37" s="22">
        <v>0</v>
      </c>
      <c r="T37" s="22">
        <v>0</v>
      </c>
      <c r="U37" s="23">
        <f t="shared" si="12"/>
        <v>0</v>
      </c>
      <c r="V37" s="22">
        <v>0</v>
      </c>
      <c r="W37" s="22">
        <v>0</v>
      </c>
      <c r="X37" s="22">
        <v>0</v>
      </c>
      <c r="Y37" s="23">
        <f t="shared" si="13"/>
        <v>0</v>
      </c>
      <c r="Z37" s="22">
        <v>0</v>
      </c>
      <c r="AA37" s="22">
        <v>0</v>
      </c>
      <c r="AB37" s="22">
        <v>0</v>
      </c>
      <c r="AC37" s="23">
        <f t="shared" si="14"/>
        <v>0</v>
      </c>
      <c r="AD37" s="22">
        <v>0</v>
      </c>
      <c r="AE37" s="22">
        <v>0</v>
      </c>
      <c r="AF37" s="22">
        <v>0</v>
      </c>
      <c r="AG37" s="23">
        <f t="shared" si="15"/>
        <v>0</v>
      </c>
      <c r="AH37" s="22">
        <v>0</v>
      </c>
      <c r="AI37" s="22">
        <v>0</v>
      </c>
      <c r="AJ37" s="22">
        <v>0</v>
      </c>
      <c r="AK37" s="23">
        <f t="shared" si="51"/>
        <v>0</v>
      </c>
      <c r="AL37" s="22">
        <v>0</v>
      </c>
      <c r="AM37" s="22">
        <v>0</v>
      </c>
      <c r="AN37" s="22">
        <v>0</v>
      </c>
      <c r="AO37" s="23">
        <f t="shared" si="52"/>
        <v>0</v>
      </c>
      <c r="AP37" s="22">
        <v>0</v>
      </c>
      <c r="AQ37" s="22">
        <v>0</v>
      </c>
      <c r="AR37" s="22">
        <v>0</v>
      </c>
      <c r="AS37" s="23">
        <f t="shared" si="53"/>
        <v>0</v>
      </c>
      <c r="AT37" s="22">
        <v>0</v>
      </c>
      <c r="AU37" s="22">
        <v>0</v>
      </c>
      <c r="AV37" s="22">
        <v>0</v>
      </c>
      <c r="AW37" s="23">
        <f t="shared" si="54"/>
        <v>0</v>
      </c>
      <c r="AX37" s="22">
        <v>0</v>
      </c>
      <c r="AY37" s="22">
        <v>0</v>
      </c>
      <c r="AZ37" s="22">
        <v>0</v>
      </c>
      <c r="BA37" s="23">
        <f t="shared" si="55"/>
        <v>0</v>
      </c>
      <c r="BB37" s="22">
        <v>0</v>
      </c>
      <c r="BC37" s="22">
        <v>0</v>
      </c>
      <c r="BD37" s="22">
        <v>0</v>
      </c>
      <c r="BE37" s="23">
        <f t="shared" si="56"/>
        <v>0</v>
      </c>
      <c r="BF37" s="22">
        <v>0</v>
      </c>
      <c r="BG37" s="22">
        <v>0</v>
      </c>
      <c r="BH37" s="22">
        <v>0</v>
      </c>
      <c r="BI37" s="23">
        <f t="shared" si="57"/>
        <v>0</v>
      </c>
      <c r="BJ37" s="22">
        <v>0</v>
      </c>
      <c r="BK37" s="22">
        <v>0</v>
      </c>
      <c r="BL37" s="22">
        <v>0</v>
      </c>
      <c r="BM37" s="23">
        <f t="shared" si="58"/>
        <v>0</v>
      </c>
      <c r="BN37" s="22">
        <v>0</v>
      </c>
      <c r="BO37" s="22">
        <v>0</v>
      </c>
      <c r="BP37" s="22">
        <v>0</v>
      </c>
      <c r="BQ37" s="23">
        <f t="shared" si="59"/>
        <v>0</v>
      </c>
      <c r="BR37" s="22">
        <v>0</v>
      </c>
      <c r="BS37" s="22">
        <v>0</v>
      </c>
      <c r="BT37" s="22">
        <v>0</v>
      </c>
      <c r="BU37" s="23">
        <f t="shared" si="60"/>
        <v>0</v>
      </c>
      <c r="BV37" s="22">
        <v>0</v>
      </c>
      <c r="BW37" s="22">
        <v>0</v>
      </c>
      <c r="BX37" s="22">
        <v>0</v>
      </c>
      <c r="BY37" s="23">
        <f t="shared" si="61"/>
        <v>0</v>
      </c>
      <c r="BZ37" s="22">
        <v>0</v>
      </c>
      <c r="CA37" s="22">
        <v>0</v>
      </c>
      <c r="CB37" s="22">
        <v>0</v>
      </c>
      <c r="CC37" s="23">
        <f t="shared" si="62"/>
        <v>0</v>
      </c>
      <c r="CD37" s="22">
        <v>0</v>
      </c>
      <c r="CE37" s="22">
        <v>0</v>
      </c>
      <c r="CF37" s="22">
        <v>0</v>
      </c>
      <c r="CG37" s="23">
        <f t="shared" si="63"/>
        <v>0</v>
      </c>
      <c r="CH37" s="22">
        <v>0</v>
      </c>
      <c r="CI37" s="22">
        <v>0</v>
      </c>
      <c r="CJ37" s="22">
        <v>0</v>
      </c>
      <c r="CK37" s="23">
        <f t="shared" si="64"/>
        <v>0</v>
      </c>
      <c r="CL37" s="22">
        <v>0</v>
      </c>
      <c r="CM37" s="22">
        <v>0</v>
      </c>
      <c r="CN37" s="22">
        <v>0</v>
      </c>
      <c r="CO37" s="23">
        <f t="shared" si="30"/>
        <v>0</v>
      </c>
      <c r="CP37" s="22">
        <v>0</v>
      </c>
      <c r="CQ37" s="22">
        <v>0</v>
      </c>
      <c r="CR37" s="22">
        <v>0</v>
      </c>
      <c r="CS37" s="23">
        <f t="shared" si="65"/>
        <v>0</v>
      </c>
      <c r="CT37" s="22">
        <v>0</v>
      </c>
      <c r="CU37" s="22">
        <v>0</v>
      </c>
      <c r="CV37" s="22">
        <v>0</v>
      </c>
      <c r="CW37" s="23">
        <f t="shared" si="66"/>
        <v>0</v>
      </c>
      <c r="CX37" s="22">
        <v>0</v>
      </c>
      <c r="CY37" s="22">
        <v>0</v>
      </c>
      <c r="CZ37" s="22">
        <v>0</v>
      </c>
      <c r="DA37" s="23">
        <f t="shared" si="67"/>
        <v>0</v>
      </c>
      <c r="DB37" s="22">
        <v>0</v>
      </c>
      <c r="DC37" s="22">
        <v>0</v>
      </c>
      <c r="DD37" s="22">
        <v>0</v>
      </c>
      <c r="DE37" s="23">
        <f t="shared" si="68"/>
        <v>0</v>
      </c>
      <c r="DF37" s="25"/>
      <c r="DI37" s="23"/>
      <c r="DJ37" s="22">
        <v>0</v>
      </c>
      <c r="DK37" s="22">
        <v>0</v>
      </c>
      <c r="DL37" s="22">
        <v>0</v>
      </c>
      <c r="DM37" s="23">
        <f t="shared" si="69"/>
        <v>0</v>
      </c>
      <c r="DN37" s="22">
        <v>0</v>
      </c>
      <c r="DO37" s="22">
        <v>0</v>
      </c>
      <c r="DP37" s="22">
        <v>0</v>
      </c>
      <c r="DQ37" s="23">
        <f t="shared" si="70"/>
        <v>0</v>
      </c>
      <c r="DR37" s="22">
        <v>0</v>
      </c>
      <c r="DS37" s="22">
        <v>0</v>
      </c>
      <c r="DT37" s="22">
        <v>0</v>
      </c>
      <c r="DU37" s="23">
        <f t="shared" si="71"/>
        <v>0</v>
      </c>
      <c r="DV37" s="22">
        <v>0</v>
      </c>
      <c r="DW37" s="22">
        <v>0</v>
      </c>
      <c r="DX37" s="22">
        <v>0</v>
      </c>
      <c r="DY37" s="23">
        <f t="shared" si="72"/>
        <v>0</v>
      </c>
      <c r="DZ37" s="22">
        <v>0</v>
      </c>
      <c r="EA37" s="22">
        <v>0</v>
      </c>
      <c r="EB37" s="22">
        <v>0</v>
      </c>
      <c r="EC37" s="23">
        <f t="shared" si="73"/>
        <v>0</v>
      </c>
      <c r="ED37" s="25"/>
      <c r="EG37" s="23"/>
      <c r="EH37" s="22">
        <v>0</v>
      </c>
      <c r="EI37" s="22">
        <v>0</v>
      </c>
      <c r="EJ37" s="22">
        <v>0</v>
      </c>
      <c r="EK37" s="23">
        <f t="shared" si="74"/>
        <v>0</v>
      </c>
      <c r="EL37" s="22">
        <v>0</v>
      </c>
      <c r="EM37" s="22">
        <v>0</v>
      </c>
      <c r="EN37" s="22">
        <v>0</v>
      </c>
      <c r="EO37" s="23">
        <f t="shared" si="75"/>
        <v>0</v>
      </c>
      <c r="EP37" s="22">
        <v>0</v>
      </c>
      <c r="EQ37" s="22">
        <v>0</v>
      </c>
      <c r="ER37" s="22">
        <v>0</v>
      </c>
      <c r="ES37" s="23">
        <f t="shared" si="76"/>
        <v>0</v>
      </c>
      <c r="ET37" s="22">
        <v>0</v>
      </c>
      <c r="EU37" s="22">
        <v>0</v>
      </c>
      <c r="EV37" s="22">
        <v>0</v>
      </c>
      <c r="EW37" s="23">
        <f t="shared" si="77"/>
        <v>0</v>
      </c>
      <c r="EX37" s="22">
        <v>0</v>
      </c>
      <c r="EY37" s="22">
        <v>0</v>
      </c>
      <c r="EZ37" s="22">
        <v>0</v>
      </c>
      <c r="FA37" s="23">
        <f t="shared" si="44"/>
        <v>0</v>
      </c>
      <c r="FB37" s="22">
        <v>0</v>
      </c>
      <c r="FC37" s="22">
        <v>0</v>
      </c>
      <c r="FD37" s="22">
        <v>0</v>
      </c>
      <c r="FE37" s="23">
        <f t="shared" si="78"/>
        <v>0</v>
      </c>
      <c r="FF37" s="22">
        <v>0</v>
      </c>
      <c r="FG37" s="22">
        <v>0</v>
      </c>
      <c r="FH37" s="22">
        <v>0</v>
      </c>
      <c r="FI37" s="23">
        <f t="shared" si="46"/>
        <v>0</v>
      </c>
      <c r="FJ37" s="22">
        <v>0</v>
      </c>
      <c r="FK37" s="22">
        <v>0</v>
      </c>
      <c r="FL37" s="22">
        <v>0</v>
      </c>
      <c r="FM37" s="23">
        <f t="shared" si="79"/>
        <v>0</v>
      </c>
      <c r="FN37" s="22">
        <v>0</v>
      </c>
      <c r="FO37" s="22">
        <v>0</v>
      </c>
      <c r="FP37" s="22">
        <v>0</v>
      </c>
      <c r="FQ37" s="23">
        <f t="shared" si="80"/>
        <v>0</v>
      </c>
      <c r="FR37" s="22">
        <v>0</v>
      </c>
      <c r="FS37" s="22">
        <v>0</v>
      </c>
      <c r="FT37" s="22">
        <v>0</v>
      </c>
      <c r="FU37" s="23">
        <f t="shared" si="81"/>
        <v>0</v>
      </c>
      <c r="FV37" s="22">
        <v>0</v>
      </c>
      <c r="FW37" s="22">
        <v>0</v>
      </c>
      <c r="FX37" s="22">
        <v>0</v>
      </c>
      <c r="FY37" s="23">
        <v>0</v>
      </c>
      <c r="FZ37" s="22">
        <v>0</v>
      </c>
      <c r="GA37" s="22">
        <v>0</v>
      </c>
      <c r="GB37" s="22">
        <v>0</v>
      </c>
      <c r="GC37" s="23">
        <f t="shared" si="82"/>
        <v>0</v>
      </c>
      <c r="GD37" s="22">
        <f t="shared" si="8"/>
        <v>0</v>
      </c>
      <c r="GE37" s="22">
        <f t="shared" si="8"/>
        <v>0</v>
      </c>
      <c r="GF37" s="22">
        <f t="shared" si="8"/>
        <v>0</v>
      </c>
      <c r="GG37" s="22">
        <f t="shared" si="8"/>
        <v>0</v>
      </c>
      <c r="GI37" s="22"/>
      <c r="GJ37" s="22"/>
    </row>
    <row r="38" spans="1:229" ht="11.25" customHeight="1">
      <c r="A38" s="28">
        <v>34731</v>
      </c>
      <c r="B38" s="22">
        <v>0</v>
      </c>
      <c r="C38" s="22">
        <v>0</v>
      </c>
      <c r="D38" s="22">
        <v>0</v>
      </c>
      <c r="E38" s="23">
        <f t="shared" si="9"/>
        <v>0</v>
      </c>
      <c r="F38" s="22">
        <v>0</v>
      </c>
      <c r="G38" s="22">
        <v>0</v>
      </c>
      <c r="H38" s="22">
        <v>0</v>
      </c>
      <c r="I38" s="23">
        <f t="shared" si="10"/>
        <v>0</v>
      </c>
      <c r="M38" s="23"/>
      <c r="N38" s="22">
        <v>0</v>
      </c>
      <c r="O38" s="22">
        <v>0</v>
      </c>
      <c r="P38" s="22">
        <v>0</v>
      </c>
      <c r="Q38" s="23">
        <f t="shared" si="11"/>
        <v>0</v>
      </c>
      <c r="R38" s="22">
        <v>0</v>
      </c>
      <c r="S38" s="22">
        <v>0</v>
      </c>
      <c r="T38" s="22">
        <v>0</v>
      </c>
      <c r="U38" s="23">
        <f t="shared" si="12"/>
        <v>0</v>
      </c>
      <c r="V38" s="22">
        <v>0</v>
      </c>
      <c r="W38" s="22">
        <v>0</v>
      </c>
      <c r="X38" s="22">
        <v>0</v>
      </c>
      <c r="Y38" s="23">
        <f t="shared" si="13"/>
        <v>0</v>
      </c>
      <c r="Z38" s="22">
        <v>0</v>
      </c>
      <c r="AA38" s="22">
        <v>0</v>
      </c>
      <c r="AB38" s="22">
        <v>0</v>
      </c>
      <c r="AC38" s="23">
        <f t="shared" si="14"/>
        <v>0</v>
      </c>
      <c r="AD38" s="22">
        <v>0</v>
      </c>
      <c r="AE38" s="22">
        <v>0</v>
      </c>
      <c r="AF38" s="22">
        <v>0</v>
      </c>
      <c r="AG38" s="23">
        <f t="shared" si="15"/>
        <v>0</v>
      </c>
      <c r="AH38" s="22">
        <v>0</v>
      </c>
      <c r="AI38" s="22">
        <v>0</v>
      </c>
      <c r="AJ38" s="22">
        <v>0</v>
      </c>
      <c r="AK38" s="23">
        <f t="shared" si="51"/>
        <v>0</v>
      </c>
      <c r="AL38" s="22">
        <v>0</v>
      </c>
      <c r="AM38" s="22">
        <v>0</v>
      </c>
      <c r="AN38" s="22">
        <v>0</v>
      </c>
      <c r="AO38" s="23">
        <f t="shared" si="52"/>
        <v>0</v>
      </c>
      <c r="AP38" s="22">
        <v>0</v>
      </c>
      <c r="AQ38" s="22">
        <v>0</v>
      </c>
      <c r="AR38" s="22">
        <v>0</v>
      </c>
      <c r="AS38" s="23">
        <f t="shared" si="53"/>
        <v>0</v>
      </c>
      <c r="AT38" s="22">
        <v>0</v>
      </c>
      <c r="AU38" s="22">
        <v>0</v>
      </c>
      <c r="AV38" s="22">
        <v>0</v>
      </c>
      <c r="AW38" s="23">
        <f t="shared" si="54"/>
        <v>0</v>
      </c>
      <c r="AX38" s="22">
        <v>0</v>
      </c>
      <c r="AY38" s="22">
        <v>0</v>
      </c>
      <c r="AZ38" s="22">
        <v>0</v>
      </c>
      <c r="BA38" s="23">
        <f t="shared" si="55"/>
        <v>0</v>
      </c>
      <c r="BB38" s="22">
        <v>0</v>
      </c>
      <c r="BC38" s="22">
        <v>0</v>
      </c>
      <c r="BD38" s="22">
        <v>0</v>
      </c>
      <c r="BE38" s="23">
        <f t="shared" si="56"/>
        <v>0</v>
      </c>
      <c r="BF38" s="22">
        <v>0</v>
      </c>
      <c r="BG38" s="22">
        <v>0</v>
      </c>
      <c r="BH38" s="22">
        <v>0</v>
      </c>
      <c r="BI38" s="23">
        <f t="shared" si="57"/>
        <v>0</v>
      </c>
      <c r="BJ38" s="22">
        <v>0</v>
      </c>
      <c r="BK38" s="22">
        <v>0</v>
      </c>
      <c r="BL38" s="22">
        <v>0</v>
      </c>
      <c r="BM38" s="23">
        <f t="shared" si="58"/>
        <v>0</v>
      </c>
      <c r="BN38" s="22">
        <v>0</v>
      </c>
      <c r="BO38" s="22">
        <v>0</v>
      </c>
      <c r="BP38" s="22">
        <v>0</v>
      </c>
      <c r="BQ38" s="23">
        <f t="shared" si="59"/>
        <v>0</v>
      </c>
      <c r="BR38" s="22">
        <v>0</v>
      </c>
      <c r="BS38" s="22">
        <v>0</v>
      </c>
      <c r="BT38" s="22">
        <v>0</v>
      </c>
      <c r="BU38" s="23">
        <f t="shared" si="60"/>
        <v>0</v>
      </c>
      <c r="BV38" s="22">
        <v>0</v>
      </c>
      <c r="BW38" s="22">
        <v>0</v>
      </c>
      <c r="BX38" s="22">
        <v>0</v>
      </c>
      <c r="BY38" s="23">
        <f t="shared" si="61"/>
        <v>0</v>
      </c>
      <c r="BZ38" s="22">
        <v>0</v>
      </c>
      <c r="CA38" s="22">
        <v>0</v>
      </c>
      <c r="CB38" s="22">
        <v>0</v>
      </c>
      <c r="CC38" s="23">
        <f t="shared" si="62"/>
        <v>0</v>
      </c>
      <c r="CD38" s="22">
        <v>0</v>
      </c>
      <c r="CE38" s="22">
        <v>0</v>
      </c>
      <c r="CF38" s="22">
        <v>0</v>
      </c>
      <c r="CG38" s="23">
        <f t="shared" si="63"/>
        <v>0</v>
      </c>
      <c r="CH38" s="22">
        <v>0</v>
      </c>
      <c r="CI38" s="22">
        <v>0</v>
      </c>
      <c r="CJ38" s="22">
        <v>0</v>
      </c>
      <c r="CK38" s="23">
        <f t="shared" si="64"/>
        <v>0</v>
      </c>
      <c r="CL38" s="22">
        <v>0</v>
      </c>
      <c r="CM38" s="22">
        <v>0</v>
      </c>
      <c r="CN38" s="22">
        <v>0</v>
      </c>
      <c r="CO38" s="23">
        <f t="shared" si="30"/>
        <v>0</v>
      </c>
      <c r="CP38" s="22">
        <v>0</v>
      </c>
      <c r="CQ38" s="22">
        <v>0</v>
      </c>
      <c r="CR38" s="22">
        <v>0</v>
      </c>
      <c r="CS38" s="23">
        <f t="shared" si="65"/>
        <v>0</v>
      </c>
      <c r="CT38" s="22">
        <v>0</v>
      </c>
      <c r="CU38" s="22">
        <v>0</v>
      </c>
      <c r="CV38" s="22">
        <v>0</v>
      </c>
      <c r="CW38" s="23">
        <f t="shared" si="66"/>
        <v>0</v>
      </c>
      <c r="CX38" s="22">
        <v>0</v>
      </c>
      <c r="CY38" s="22">
        <v>0</v>
      </c>
      <c r="CZ38" s="22">
        <v>0</v>
      </c>
      <c r="DA38" s="23">
        <f t="shared" si="67"/>
        <v>0</v>
      </c>
      <c r="DB38" s="22">
        <v>0</v>
      </c>
      <c r="DC38" s="22">
        <v>0</v>
      </c>
      <c r="DD38" s="22">
        <v>0</v>
      </c>
      <c r="DE38" s="23">
        <f t="shared" si="68"/>
        <v>0</v>
      </c>
      <c r="DF38" s="25"/>
      <c r="DI38" s="23"/>
      <c r="DJ38" s="22">
        <v>0</v>
      </c>
      <c r="DK38" s="22">
        <v>0</v>
      </c>
      <c r="DL38" s="22">
        <v>0</v>
      </c>
      <c r="DM38" s="23">
        <f t="shared" si="69"/>
        <v>0</v>
      </c>
      <c r="DN38" s="22">
        <v>0</v>
      </c>
      <c r="DO38" s="22">
        <v>0</v>
      </c>
      <c r="DP38" s="22">
        <v>0</v>
      </c>
      <c r="DQ38" s="23">
        <f t="shared" si="70"/>
        <v>0</v>
      </c>
      <c r="DR38" s="22">
        <v>0</v>
      </c>
      <c r="DS38" s="22">
        <v>0</v>
      </c>
      <c r="DT38" s="22">
        <v>0</v>
      </c>
      <c r="DU38" s="23">
        <f t="shared" si="71"/>
        <v>0</v>
      </c>
      <c r="DV38" s="22">
        <v>0</v>
      </c>
      <c r="DW38" s="22">
        <v>0</v>
      </c>
      <c r="DX38" s="22">
        <v>0</v>
      </c>
      <c r="DY38" s="23">
        <f t="shared" si="72"/>
        <v>0</v>
      </c>
      <c r="DZ38" s="22">
        <v>0</v>
      </c>
      <c r="EA38" s="22">
        <v>0</v>
      </c>
      <c r="EB38" s="22">
        <v>0</v>
      </c>
      <c r="EC38" s="23">
        <f t="shared" si="73"/>
        <v>0</v>
      </c>
      <c r="ED38" s="25"/>
      <c r="EG38" s="23"/>
      <c r="EH38" s="22">
        <v>0</v>
      </c>
      <c r="EI38" s="22">
        <v>0</v>
      </c>
      <c r="EJ38" s="22">
        <v>0</v>
      </c>
      <c r="EK38" s="23">
        <f t="shared" si="74"/>
        <v>0</v>
      </c>
      <c r="EL38" s="22">
        <v>0</v>
      </c>
      <c r="EM38" s="22">
        <v>0</v>
      </c>
      <c r="EN38" s="22">
        <v>0</v>
      </c>
      <c r="EO38" s="23">
        <f t="shared" si="75"/>
        <v>0</v>
      </c>
      <c r="EP38" s="22">
        <v>0</v>
      </c>
      <c r="EQ38" s="22">
        <v>0</v>
      </c>
      <c r="ER38" s="22">
        <v>0</v>
      </c>
      <c r="ES38" s="23">
        <f t="shared" si="76"/>
        <v>0</v>
      </c>
      <c r="ET38" s="22">
        <v>0</v>
      </c>
      <c r="EU38" s="22">
        <v>0</v>
      </c>
      <c r="EV38" s="22">
        <v>0</v>
      </c>
      <c r="EW38" s="23">
        <f t="shared" si="77"/>
        <v>0</v>
      </c>
      <c r="EX38" s="22">
        <v>0</v>
      </c>
      <c r="EY38" s="22">
        <v>0</v>
      </c>
      <c r="EZ38" s="22">
        <v>0</v>
      </c>
      <c r="FA38" s="23">
        <f t="shared" si="44"/>
        <v>0</v>
      </c>
      <c r="FB38" s="22">
        <v>0</v>
      </c>
      <c r="FC38" s="22">
        <v>0</v>
      </c>
      <c r="FD38" s="22">
        <v>0</v>
      </c>
      <c r="FE38" s="23">
        <f t="shared" si="78"/>
        <v>0</v>
      </c>
      <c r="FF38" s="22">
        <v>0</v>
      </c>
      <c r="FG38" s="22">
        <v>0</v>
      </c>
      <c r="FH38" s="22">
        <v>0</v>
      </c>
      <c r="FI38" s="23">
        <f t="shared" si="46"/>
        <v>0</v>
      </c>
      <c r="FJ38" s="22">
        <v>0</v>
      </c>
      <c r="FK38" s="22">
        <v>0</v>
      </c>
      <c r="FL38" s="22">
        <v>0</v>
      </c>
      <c r="FM38" s="23">
        <f t="shared" si="79"/>
        <v>0</v>
      </c>
      <c r="FN38" s="22">
        <v>0</v>
      </c>
      <c r="FO38" s="22">
        <v>0</v>
      </c>
      <c r="FP38" s="22">
        <v>0</v>
      </c>
      <c r="FQ38" s="23">
        <f t="shared" si="80"/>
        <v>0</v>
      </c>
      <c r="FR38" s="22">
        <v>0</v>
      </c>
      <c r="FS38" s="22">
        <v>0</v>
      </c>
      <c r="FT38" s="22">
        <v>0</v>
      </c>
      <c r="FU38" s="23">
        <f t="shared" si="81"/>
        <v>0</v>
      </c>
      <c r="FV38" s="22">
        <v>0</v>
      </c>
      <c r="FW38" s="22">
        <v>0</v>
      </c>
      <c r="FX38" s="22">
        <v>0</v>
      </c>
      <c r="FY38" s="23">
        <v>0</v>
      </c>
      <c r="FZ38" s="22">
        <v>0</v>
      </c>
      <c r="GA38" s="22">
        <v>0</v>
      </c>
      <c r="GB38" s="22">
        <v>0</v>
      </c>
      <c r="GC38" s="23">
        <f t="shared" si="82"/>
        <v>0</v>
      </c>
      <c r="GD38" s="22">
        <f t="shared" si="8"/>
        <v>0</v>
      </c>
      <c r="GE38" s="22">
        <f t="shared" si="8"/>
        <v>0</v>
      </c>
      <c r="GF38" s="22">
        <f t="shared" si="8"/>
        <v>0</v>
      </c>
      <c r="GG38" s="22">
        <f t="shared" si="8"/>
        <v>0</v>
      </c>
      <c r="GI38" s="22"/>
      <c r="GJ38" s="22"/>
    </row>
    <row r="39" spans="1:229" ht="11.25" customHeight="1">
      <c r="A39" s="29">
        <v>34759</v>
      </c>
      <c r="B39" s="30">
        <v>0</v>
      </c>
      <c r="C39" s="30">
        <v>0</v>
      </c>
      <c r="D39" s="30">
        <v>0</v>
      </c>
      <c r="E39" s="31">
        <f t="shared" si="9"/>
        <v>0</v>
      </c>
      <c r="F39" s="30">
        <v>0</v>
      </c>
      <c r="G39" s="30">
        <v>0</v>
      </c>
      <c r="H39" s="30">
        <v>0</v>
      </c>
      <c r="I39" s="31">
        <f t="shared" si="10"/>
        <v>0</v>
      </c>
      <c r="J39" s="30"/>
      <c r="K39" s="30"/>
      <c r="L39" s="30"/>
      <c r="M39" s="31"/>
      <c r="N39" s="30">
        <v>0</v>
      </c>
      <c r="O39" s="30">
        <v>0</v>
      </c>
      <c r="P39" s="30">
        <v>0</v>
      </c>
      <c r="Q39" s="31">
        <f t="shared" si="11"/>
        <v>0</v>
      </c>
      <c r="R39" s="30">
        <v>0</v>
      </c>
      <c r="S39" s="30">
        <v>0</v>
      </c>
      <c r="T39" s="30">
        <v>0</v>
      </c>
      <c r="U39" s="31">
        <f t="shared" si="12"/>
        <v>0</v>
      </c>
      <c r="V39" s="30">
        <v>0</v>
      </c>
      <c r="W39" s="30">
        <v>0</v>
      </c>
      <c r="X39" s="30">
        <v>0</v>
      </c>
      <c r="Y39" s="31">
        <f t="shared" si="13"/>
        <v>0</v>
      </c>
      <c r="Z39" s="30">
        <v>0</v>
      </c>
      <c r="AA39" s="30">
        <v>0</v>
      </c>
      <c r="AB39" s="30">
        <v>0</v>
      </c>
      <c r="AC39" s="31">
        <f t="shared" si="14"/>
        <v>0</v>
      </c>
      <c r="AD39" s="30">
        <v>0</v>
      </c>
      <c r="AE39" s="30">
        <v>0</v>
      </c>
      <c r="AF39" s="30">
        <v>0</v>
      </c>
      <c r="AG39" s="31">
        <f t="shared" si="15"/>
        <v>0</v>
      </c>
      <c r="AH39" s="30">
        <v>0</v>
      </c>
      <c r="AI39" s="30">
        <v>0</v>
      </c>
      <c r="AJ39" s="30">
        <v>0</v>
      </c>
      <c r="AK39" s="31">
        <f t="shared" si="51"/>
        <v>0</v>
      </c>
      <c r="AL39" s="30">
        <v>0</v>
      </c>
      <c r="AM39" s="30">
        <v>0</v>
      </c>
      <c r="AN39" s="30">
        <v>0</v>
      </c>
      <c r="AO39" s="31">
        <f t="shared" si="52"/>
        <v>0</v>
      </c>
      <c r="AP39" s="30">
        <v>0</v>
      </c>
      <c r="AQ39" s="30">
        <v>0</v>
      </c>
      <c r="AR39" s="30">
        <v>0</v>
      </c>
      <c r="AS39" s="31">
        <f t="shared" si="53"/>
        <v>0</v>
      </c>
      <c r="AT39" s="30">
        <v>0</v>
      </c>
      <c r="AU39" s="30">
        <v>0</v>
      </c>
      <c r="AV39" s="30">
        <v>0</v>
      </c>
      <c r="AW39" s="31">
        <f t="shared" si="54"/>
        <v>0</v>
      </c>
      <c r="AX39" s="30">
        <v>0</v>
      </c>
      <c r="AY39" s="30">
        <v>0</v>
      </c>
      <c r="AZ39" s="30">
        <v>0</v>
      </c>
      <c r="BA39" s="31">
        <f t="shared" si="55"/>
        <v>0</v>
      </c>
      <c r="BB39" s="30">
        <v>0</v>
      </c>
      <c r="BC39" s="30">
        <v>0</v>
      </c>
      <c r="BD39" s="30">
        <v>0</v>
      </c>
      <c r="BE39" s="31">
        <f t="shared" si="56"/>
        <v>0</v>
      </c>
      <c r="BF39" s="30">
        <v>0</v>
      </c>
      <c r="BG39" s="30">
        <v>0</v>
      </c>
      <c r="BH39" s="30">
        <v>0</v>
      </c>
      <c r="BI39" s="31">
        <f t="shared" si="57"/>
        <v>0</v>
      </c>
      <c r="BJ39" s="30">
        <v>0</v>
      </c>
      <c r="BK39" s="30">
        <v>0</v>
      </c>
      <c r="BL39" s="30">
        <v>0</v>
      </c>
      <c r="BM39" s="31">
        <f t="shared" si="58"/>
        <v>0</v>
      </c>
      <c r="BN39" s="30">
        <v>0</v>
      </c>
      <c r="BO39" s="30">
        <v>0</v>
      </c>
      <c r="BP39" s="30">
        <v>0</v>
      </c>
      <c r="BQ39" s="31">
        <f t="shared" si="59"/>
        <v>0</v>
      </c>
      <c r="BR39" s="30">
        <v>0</v>
      </c>
      <c r="BS39" s="30">
        <v>0</v>
      </c>
      <c r="BT39" s="30">
        <v>0</v>
      </c>
      <c r="BU39" s="31">
        <f t="shared" si="60"/>
        <v>0</v>
      </c>
      <c r="BV39" s="30">
        <v>0</v>
      </c>
      <c r="BW39" s="30">
        <v>0</v>
      </c>
      <c r="BX39" s="30">
        <v>0</v>
      </c>
      <c r="BY39" s="31">
        <f t="shared" si="61"/>
        <v>0</v>
      </c>
      <c r="BZ39" s="30">
        <v>0</v>
      </c>
      <c r="CA39" s="30">
        <v>0</v>
      </c>
      <c r="CB39" s="30">
        <v>0</v>
      </c>
      <c r="CC39" s="31">
        <f t="shared" si="62"/>
        <v>0</v>
      </c>
      <c r="CD39" s="30">
        <v>0</v>
      </c>
      <c r="CE39" s="30">
        <v>0</v>
      </c>
      <c r="CF39" s="30">
        <v>0</v>
      </c>
      <c r="CG39" s="31">
        <f t="shared" si="63"/>
        <v>0</v>
      </c>
      <c r="CH39" s="30">
        <v>0</v>
      </c>
      <c r="CI39" s="30">
        <v>0</v>
      </c>
      <c r="CJ39" s="30">
        <v>0</v>
      </c>
      <c r="CK39" s="31">
        <f t="shared" si="64"/>
        <v>0</v>
      </c>
      <c r="CL39" s="30">
        <v>0</v>
      </c>
      <c r="CM39" s="30">
        <v>0</v>
      </c>
      <c r="CN39" s="30">
        <v>0</v>
      </c>
      <c r="CO39" s="31">
        <f t="shared" si="30"/>
        <v>0</v>
      </c>
      <c r="CP39" s="30">
        <v>0</v>
      </c>
      <c r="CQ39" s="30">
        <v>0</v>
      </c>
      <c r="CR39" s="30">
        <v>0</v>
      </c>
      <c r="CS39" s="31">
        <f t="shared" si="65"/>
        <v>0</v>
      </c>
      <c r="CT39" s="30">
        <v>0</v>
      </c>
      <c r="CU39" s="30">
        <v>0</v>
      </c>
      <c r="CV39" s="30">
        <v>0</v>
      </c>
      <c r="CW39" s="31">
        <f t="shared" si="66"/>
        <v>0</v>
      </c>
      <c r="CX39" s="30">
        <v>0</v>
      </c>
      <c r="CY39" s="30">
        <v>0</v>
      </c>
      <c r="CZ39" s="30">
        <v>0</v>
      </c>
      <c r="DA39" s="31">
        <f t="shared" si="67"/>
        <v>0</v>
      </c>
      <c r="DB39" s="30">
        <v>0</v>
      </c>
      <c r="DC39" s="30">
        <v>0</v>
      </c>
      <c r="DD39" s="30">
        <v>0</v>
      </c>
      <c r="DE39" s="31">
        <f t="shared" si="68"/>
        <v>0</v>
      </c>
      <c r="DF39" s="32"/>
      <c r="DG39" s="30"/>
      <c r="DH39" s="30"/>
      <c r="DI39" s="31"/>
      <c r="DJ39" s="30">
        <v>0</v>
      </c>
      <c r="DK39" s="30">
        <v>0</v>
      </c>
      <c r="DL39" s="30">
        <v>0</v>
      </c>
      <c r="DM39" s="31">
        <f t="shared" si="69"/>
        <v>0</v>
      </c>
      <c r="DN39" s="30">
        <v>0</v>
      </c>
      <c r="DO39" s="30">
        <v>0</v>
      </c>
      <c r="DP39" s="30">
        <v>0</v>
      </c>
      <c r="DQ39" s="31">
        <f t="shared" si="70"/>
        <v>0</v>
      </c>
      <c r="DR39" s="30">
        <v>0</v>
      </c>
      <c r="DS39" s="30">
        <v>0</v>
      </c>
      <c r="DT39" s="30">
        <v>0</v>
      </c>
      <c r="DU39" s="31">
        <f t="shared" si="71"/>
        <v>0</v>
      </c>
      <c r="DV39" s="30">
        <v>0</v>
      </c>
      <c r="DW39" s="30">
        <v>0</v>
      </c>
      <c r="DX39" s="30">
        <v>0</v>
      </c>
      <c r="DY39" s="31">
        <f t="shared" si="72"/>
        <v>0</v>
      </c>
      <c r="DZ39" s="30">
        <v>0</v>
      </c>
      <c r="EA39" s="30">
        <v>0</v>
      </c>
      <c r="EB39" s="30">
        <v>0</v>
      </c>
      <c r="EC39" s="31">
        <f t="shared" si="73"/>
        <v>0</v>
      </c>
      <c r="ED39" s="32"/>
      <c r="EE39" s="30"/>
      <c r="EF39" s="30"/>
      <c r="EG39" s="31"/>
      <c r="EH39" s="30">
        <v>0</v>
      </c>
      <c r="EI39" s="30">
        <v>0</v>
      </c>
      <c r="EJ39" s="30">
        <v>0</v>
      </c>
      <c r="EK39" s="31">
        <f t="shared" si="74"/>
        <v>0</v>
      </c>
      <c r="EL39" s="30">
        <v>0</v>
      </c>
      <c r="EM39" s="30">
        <v>0</v>
      </c>
      <c r="EN39" s="30">
        <v>0</v>
      </c>
      <c r="EO39" s="31">
        <f t="shared" si="75"/>
        <v>0</v>
      </c>
      <c r="EP39" s="30">
        <v>0</v>
      </c>
      <c r="EQ39" s="30">
        <v>0</v>
      </c>
      <c r="ER39" s="30">
        <v>0</v>
      </c>
      <c r="ES39" s="31">
        <f t="shared" si="76"/>
        <v>0</v>
      </c>
      <c r="ET39" s="30">
        <v>0</v>
      </c>
      <c r="EU39" s="30">
        <v>0</v>
      </c>
      <c r="EV39" s="30">
        <v>0</v>
      </c>
      <c r="EW39" s="31">
        <f t="shared" si="77"/>
        <v>0</v>
      </c>
      <c r="EX39" s="30">
        <v>0</v>
      </c>
      <c r="EY39" s="30">
        <v>0</v>
      </c>
      <c r="EZ39" s="30">
        <v>0</v>
      </c>
      <c r="FA39" s="31">
        <f t="shared" si="44"/>
        <v>0</v>
      </c>
      <c r="FB39" s="30">
        <v>0</v>
      </c>
      <c r="FC39" s="30">
        <v>0</v>
      </c>
      <c r="FD39" s="30">
        <v>0</v>
      </c>
      <c r="FE39" s="31">
        <f t="shared" si="78"/>
        <v>0</v>
      </c>
      <c r="FF39" s="30">
        <v>0</v>
      </c>
      <c r="FG39" s="30">
        <v>0</v>
      </c>
      <c r="FH39" s="30">
        <v>0</v>
      </c>
      <c r="FI39" s="31">
        <f t="shared" si="46"/>
        <v>0</v>
      </c>
      <c r="FJ39" s="30">
        <v>0</v>
      </c>
      <c r="FK39" s="30">
        <v>0</v>
      </c>
      <c r="FL39" s="30">
        <v>0</v>
      </c>
      <c r="FM39" s="31">
        <f t="shared" si="79"/>
        <v>0</v>
      </c>
      <c r="FN39" s="30">
        <v>0</v>
      </c>
      <c r="FO39" s="30">
        <v>0</v>
      </c>
      <c r="FP39" s="30">
        <v>0</v>
      </c>
      <c r="FQ39" s="31">
        <f t="shared" si="80"/>
        <v>0</v>
      </c>
      <c r="FR39" s="30">
        <v>0</v>
      </c>
      <c r="FS39" s="30">
        <v>0</v>
      </c>
      <c r="FT39" s="30">
        <v>0</v>
      </c>
      <c r="FU39" s="31">
        <f t="shared" si="81"/>
        <v>0</v>
      </c>
      <c r="FV39" s="30">
        <v>0</v>
      </c>
      <c r="FW39" s="30">
        <v>0</v>
      </c>
      <c r="FX39" s="30">
        <v>0</v>
      </c>
      <c r="FY39" s="31">
        <v>0</v>
      </c>
      <c r="FZ39" s="30">
        <v>0</v>
      </c>
      <c r="GA39" s="30">
        <v>0</v>
      </c>
      <c r="GB39" s="30">
        <v>0</v>
      </c>
      <c r="GC39" s="31">
        <f t="shared" si="82"/>
        <v>0</v>
      </c>
      <c r="GD39" s="30">
        <f t="shared" si="8"/>
        <v>0</v>
      </c>
      <c r="GE39" s="30">
        <f t="shared" si="8"/>
        <v>0</v>
      </c>
      <c r="GF39" s="30">
        <f t="shared" si="8"/>
        <v>0</v>
      </c>
      <c r="GG39" s="30">
        <f t="shared" si="8"/>
        <v>0</v>
      </c>
      <c r="GI39" s="30"/>
      <c r="GJ39" s="22"/>
      <c r="GK39" s="33"/>
      <c r="GL39" s="33"/>
      <c r="GM39" s="33"/>
      <c r="GN39" s="33"/>
      <c r="GO39" s="33"/>
      <c r="GP39" s="33"/>
      <c r="GQ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M39" s="33"/>
      <c r="HN39" s="33"/>
      <c r="HO39" s="33"/>
      <c r="HP39" s="33"/>
      <c r="HQ39" s="33"/>
      <c r="HR39" s="33"/>
      <c r="HS39" s="33"/>
      <c r="HT39" s="33"/>
      <c r="HU39" s="33"/>
    </row>
    <row r="40" spans="1:229" ht="11.25" customHeight="1">
      <c r="A40" s="21">
        <v>34790</v>
      </c>
      <c r="B40" s="22">
        <v>0</v>
      </c>
      <c r="C40" s="22">
        <v>0</v>
      </c>
      <c r="D40" s="22">
        <v>0</v>
      </c>
      <c r="E40" s="23">
        <f t="shared" si="9"/>
        <v>0</v>
      </c>
      <c r="F40" s="22">
        <v>0</v>
      </c>
      <c r="G40" s="22">
        <v>0</v>
      </c>
      <c r="H40" s="22">
        <v>0</v>
      </c>
      <c r="I40" s="23">
        <f t="shared" si="10"/>
        <v>0</v>
      </c>
      <c r="M40" s="23"/>
      <c r="N40" s="22">
        <v>0</v>
      </c>
      <c r="O40" s="22">
        <v>0</v>
      </c>
      <c r="P40" s="22">
        <v>0</v>
      </c>
      <c r="Q40" s="23">
        <f t="shared" si="11"/>
        <v>0</v>
      </c>
      <c r="R40" s="22">
        <v>0</v>
      </c>
      <c r="S40" s="22">
        <v>0</v>
      </c>
      <c r="T40" s="22">
        <v>0</v>
      </c>
      <c r="U40" s="23">
        <f t="shared" si="12"/>
        <v>0</v>
      </c>
      <c r="V40" s="22">
        <v>0</v>
      </c>
      <c r="W40" s="22">
        <v>0</v>
      </c>
      <c r="X40" s="22">
        <v>0</v>
      </c>
      <c r="Y40" s="23">
        <f t="shared" si="13"/>
        <v>0</v>
      </c>
      <c r="Z40" s="22">
        <v>0</v>
      </c>
      <c r="AA40" s="22">
        <v>0</v>
      </c>
      <c r="AB40" s="22">
        <v>0</v>
      </c>
      <c r="AC40" s="23">
        <f t="shared" si="14"/>
        <v>0</v>
      </c>
      <c r="AD40" s="22">
        <v>0</v>
      </c>
      <c r="AE40" s="22">
        <v>0</v>
      </c>
      <c r="AF40" s="22">
        <v>0</v>
      </c>
      <c r="AG40" s="23">
        <f t="shared" si="15"/>
        <v>0</v>
      </c>
      <c r="AH40" s="22">
        <v>0</v>
      </c>
      <c r="AI40" s="22">
        <v>0</v>
      </c>
      <c r="AJ40" s="22">
        <v>0</v>
      </c>
      <c r="AK40" s="23">
        <f t="shared" si="51"/>
        <v>0</v>
      </c>
      <c r="AL40" s="22">
        <v>0</v>
      </c>
      <c r="AM40" s="22">
        <v>0</v>
      </c>
      <c r="AN40" s="22">
        <v>0</v>
      </c>
      <c r="AO40" s="23">
        <f t="shared" si="52"/>
        <v>0</v>
      </c>
      <c r="AP40" s="22">
        <v>0</v>
      </c>
      <c r="AQ40" s="22">
        <v>0</v>
      </c>
      <c r="AR40" s="22">
        <v>0</v>
      </c>
      <c r="AS40" s="23">
        <f t="shared" si="53"/>
        <v>0</v>
      </c>
      <c r="AT40" s="22">
        <v>0</v>
      </c>
      <c r="AU40" s="22">
        <v>0</v>
      </c>
      <c r="AV40" s="22">
        <v>0</v>
      </c>
      <c r="AW40" s="23">
        <f t="shared" si="54"/>
        <v>0</v>
      </c>
      <c r="AX40" s="22">
        <v>0</v>
      </c>
      <c r="AY40" s="22">
        <v>0</v>
      </c>
      <c r="AZ40" s="22">
        <v>0</v>
      </c>
      <c r="BA40" s="23">
        <f t="shared" si="55"/>
        <v>0</v>
      </c>
      <c r="BB40" s="22">
        <v>0</v>
      </c>
      <c r="BC40" s="22">
        <v>0</v>
      </c>
      <c r="BD40" s="22">
        <v>0</v>
      </c>
      <c r="BE40" s="23">
        <f t="shared" si="56"/>
        <v>0</v>
      </c>
      <c r="BF40" s="22">
        <v>0</v>
      </c>
      <c r="BG40" s="22">
        <v>0</v>
      </c>
      <c r="BH40" s="22">
        <v>0</v>
      </c>
      <c r="BI40" s="23">
        <f t="shared" si="57"/>
        <v>0</v>
      </c>
      <c r="BJ40" s="22">
        <v>0</v>
      </c>
      <c r="BK40" s="22">
        <v>0</v>
      </c>
      <c r="BL40" s="22">
        <v>0</v>
      </c>
      <c r="BM40" s="23">
        <f t="shared" si="58"/>
        <v>0</v>
      </c>
      <c r="BN40" s="22">
        <v>0</v>
      </c>
      <c r="BO40" s="22">
        <v>0</v>
      </c>
      <c r="BP40" s="22">
        <v>0</v>
      </c>
      <c r="BQ40" s="23">
        <f t="shared" si="59"/>
        <v>0</v>
      </c>
      <c r="BR40" s="22">
        <v>0</v>
      </c>
      <c r="BS40" s="22">
        <v>0</v>
      </c>
      <c r="BT40" s="22">
        <v>0</v>
      </c>
      <c r="BU40" s="23">
        <f t="shared" si="60"/>
        <v>0</v>
      </c>
      <c r="BV40" s="22">
        <v>0</v>
      </c>
      <c r="BW40" s="22">
        <v>0</v>
      </c>
      <c r="BX40" s="22">
        <v>0</v>
      </c>
      <c r="BY40" s="23">
        <f t="shared" si="61"/>
        <v>0</v>
      </c>
      <c r="BZ40" s="22">
        <v>0</v>
      </c>
      <c r="CA40" s="22">
        <v>0</v>
      </c>
      <c r="CB40" s="22">
        <v>0</v>
      </c>
      <c r="CC40" s="23">
        <f t="shared" si="62"/>
        <v>0</v>
      </c>
      <c r="CD40" s="22">
        <v>0</v>
      </c>
      <c r="CE40" s="22">
        <v>0</v>
      </c>
      <c r="CF40" s="22">
        <v>0</v>
      </c>
      <c r="CG40" s="23">
        <f t="shared" si="63"/>
        <v>0</v>
      </c>
      <c r="CH40" s="22">
        <v>0</v>
      </c>
      <c r="CI40" s="22">
        <v>0</v>
      </c>
      <c r="CJ40" s="22">
        <v>0</v>
      </c>
      <c r="CK40" s="23">
        <f t="shared" si="64"/>
        <v>0</v>
      </c>
      <c r="CL40" s="22">
        <v>0</v>
      </c>
      <c r="CM40" s="22">
        <v>0</v>
      </c>
      <c r="CN40" s="22">
        <v>0</v>
      </c>
      <c r="CO40" s="23">
        <f t="shared" si="30"/>
        <v>0</v>
      </c>
      <c r="CP40" s="22">
        <v>0</v>
      </c>
      <c r="CQ40" s="22">
        <v>0</v>
      </c>
      <c r="CR40" s="22">
        <v>0</v>
      </c>
      <c r="CS40" s="23">
        <f t="shared" si="65"/>
        <v>0</v>
      </c>
      <c r="CT40" s="22">
        <v>0</v>
      </c>
      <c r="CU40" s="22">
        <v>0</v>
      </c>
      <c r="CV40" s="22">
        <v>0</v>
      </c>
      <c r="CW40" s="23">
        <f t="shared" si="66"/>
        <v>0</v>
      </c>
      <c r="CX40" s="22">
        <v>0</v>
      </c>
      <c r="CY40" s="22">
        <v>0</v>
      </c>
      <c r="CZ40" s="22">
        <v>0</v>
      </c>
      <c r="DA40" s="23">
        <f t="shared" si="67"/>
        <v>0</v>
      </c>
      <c r="DB40" s="22">
        <v>0</v>
      </c>
      <c r="DC40" s="22">
        <v>0</v>
      </c>
      <c r="DD40" s="22">
        <v>0</v>
      </c>
      <c r="DE40" s="23">
        <f t="shared" si="68"/>
        <v>0</v>
      </c>
      <c r="DF40" s="25"/>
      <c r="DI40" s="23"/>
      <c r="DJ40" s="22">
        <v>0</v>
      </c>
      <c r="DK40" s="22">
        <v>0</v>
      </c>
      <c r="DL40" s="22">
        <v>0</v>
      </c>
      <c r="DM40" s="23">
        <f t="shared" si="69"/>
        <v>0</v>
      </c>
      <c r="DN40" s="22">
        <v>0</v>
      </c>
      <c r="DO40" s="22">
        <v>0</v>
      </c>
      <c r="DP40" s="22">
        <v>0</v>
      </c>
      <c r="DQ40" s="23">
        <f t="shared" si="70"/>
        <v>0</v>
      </c>
      <c r="DR40" s="22">
        <v>0</v>
      </c>
      <c r="DS40" s="22">
        <v>0</v>
      </c>
      <c r="DT40" s="22">
        <v>0</v>
      </c>
      <c r="DU40" s="23">
        <f t="shared" si="71"/>
        <v>0</v>
      </c>
      <c r="DV40" s="22">
        <v>0</v>
      </c>
      <c r="DW40" s="22">
        <v>0</v>
      </c>
      <c r="DX40" s="22">
        <v>0</v>
      </c>
      <c r="DY40" s="23">
        <f t="shared" si="72"/>
        <v>0</v>
      </c>
      <c r="DZ40" s="22">
        <v>0</v>
      </c>
      <c r="EA40" s="22">
        <v>0</v>
      </c>
      <c r="EB40" s="22">
        <v>0</v>
      </c>
      <c r="EC40" s="23">
        <f t="shared" si="73"/>
        <v>0</v>
      </c>
      <c r="ED40" s="25"/>
      <c r="EG40" s="23"/>
      <c r="EH40" s="22">
        <v>0</v>
      </c>
      <c r="EI40" s="22">
        <v>0</v>
      </c>
      <c r="EJ40" s="22">
        <v>0</v>
      </c>
      <c r="EK40" s="23">
        <f t="shared" si="74"/>
        <v>0</v>
      </c>
      <c r="EL40" s="22">
        <v>0</v>
      </c>
      <c r="EM40" s="22">
        <v>0</v>
      </c>
      <c r="EN40" s="22">
        <v>0</v>
      </c>
      <c r="EO40" s="23">
        <f t="shared" si="75"/>
        <v>0</v>
      </c>
      <c r="EP40" s="22">
        <v>0</v>
      </c>
      <c r="EQ40" s="22">
        <v>0</v>
      </c>
      <c r="ER40" s="22">
        <v>0</v>
      </c>
      <c r="ES40" s="23">
        <f t="shared" si="76"/>
        <v>0</v>
      </c>
      <c r="ET40" s="22">
        <v>0</v>
      </c>
      <c r="EU40" s="22">
        <v>0</v>
      </c>
      <c r="EV40" s="22">
        <v>0</v>
      </c>
      <c r="EW40" s="23">
        <f t="shared" si="77"/>
        <v>0</v>
      </c>
      <c r="EX40" s="22">
        <v>0</v>
      </c>
      <c r="EY40" s="22">
        <v>0</v>
      </c>
      <c r="EZ40" s="22">
        <v>0</v>
      </c>
      <c r="FA40" s="23">
        <f t="shared" si="44"/>
        <v>0</v>
      </c>
      <c r="FB40" s="22">
        <v>0</v>
      </c>
      <c r="FC40" s="22">
        <v>0</v>
      </c>
      <c r="FD40" s="22">
        <v>0</v>
      </c>
      <c r="FE40" s="23">
        <f t="shared" si="78"/>
        <v>0</v>
      </c>
      <c r="FF40" s="22">
        <v>0</v>
      </c>
      <c r="FG40" s="22">
        <v>0</v>
      </c>
      <c r="FH40" s="22">
        <v>0</v>
      </c>
      <c r="FI40" s="23">
        <f t="shared" si="46"/>
        <v>0</v>
      </c>
      <c r="FJ40" s="22">
        <v>0</v>
      </c>
      <c r="FK40" s="22">
        <v>0</v>
      </c>
      <c r="FL40" s="22">
        <v>0</v>
      </c>
      <c r="FM40" s="23">
        <f t="shared" si="79"/>
        <v>0</v>
      </c>
      <c r="FN40" s="22">
        <v>0</v>
      </c>
      <c r="FO40" s="22">
        <v>0</v>
      </c>
      <c r="FP40" s="22">
        <v>0</v>
      </c>
      <c r="FQ40" s="23">
        <f t="shared" si="80"/>
        <v>0</v>
      </c>
      <c r="FR40" s="22">
        <v>0</v>
      </c>
      <c r="FS40" s="22">
        <v>0</v>
      </c>
      <c r="FT40" s="22">
        <v>0</v>
      </c>
      <c r="FU40" s="23">
        <f t="shared" si="81"/>
        <v>0</v>
      </c>
      <c r="FV40" s="22">
        <v>0</v>
      </c>
      <c r="FW40" s="22">
        <v>0</v>
      </c>
      <c r="FX40" s="22">
        <v>0</v>
      </c>
      <c r="FY40" s="23">
        <v>0</v>
      </c>
      <c r="FZ40" s="22">
        <v>0</v>
      </c>
      <c r="GA40" s="22">
        <v>0</v>
      </c>
      <c r="GB40" s="22">
        <v>0</v>
      </c>
      <c r="GC40" s="23">
        <f t="shared" si="82"/>
        <v>0</v>
      </c>
      <c r="GD40" s="22">
        <f t="shared" si="8"/>
        <v>0</v>
      </c>
      <c r="GE40" s="22">
        <f t="shared" si="8"/>
        <v>0</v>
      </c>
      <c r="GF40" s="22">
        <f t="shared" si="8"/>
        <v>0</v>
      </c>
      <c r="GG40" s="22">
        <f t="shared" si="8"/>
        <v>0</v>
      </c>
      <c r="GI40" s="22"/>
      <c r="GJ40" s="22"/>
    </row>
    <row r="41" spans="1:229" ht="11.25" customHeight="1">
      <c r="A41" s="28">
        <v>34820</v>
      </c>
      <c r="B41" s="22">
        <v>0</v>
      </c>
      <c r="C41" s="22">
        <v>0</v>
      </c>
      <c r="D41" s="22">
        <v>0</v>
      </c>
      <c r="E41" s="23">
        <f t="shared" si="9"/>
        <v>0</v>
      </c>
      <c r="F41" s="22">
        <v>0</v>
      </c>
      <c r="G41" s="22">
        <v>0</v>
      </c>
      <c r="H41" s="22">
        <v>0</v>
      </c>
      <c r="I41" s="23">
        <f t="shared" si="10"/>
        <v>0</v>
      </c>
      <c r="M41" s="23"/>
      <c r="N41" s="22">
        <v>0</v>
      </c>
      <c r="O41" s="22">
        <v>0</v>
      </c>
      <c r="P41" s="22">
        <v>0</v>
      </c>
      <c r="Q41" s="23">
        <f t="shared" si="11"/>
        <v>0</v>
      </c>
      <c r="R41" s="22">
        <v>0</v>
      </c>
      <c r="S41" s="22">
        <v>0</v>
      </c>
      <c r="T41" s="22">
        <v>0</v>
      </c>
      <c r="U41" s="23">
        <f t="shared" si="12"/>
        <v>0</v>
      </c>
      <c r="V41" s="22">
        <v>0</v>
      </c>
      <c r="W41" s="22">
        <v>0</v>
      </c>
      <c r="X41" s="22">
        <v>0</v>
      </c>
      <c r="Y41" s="23">
        <f t="shared" si="13"/>
        <v>0</v>
      </c>
      <c r="Z41" s="22">
        <v>0</v>
      </c>
      <c r="AA41" s="22">
        <v>0</v>
      </c>
      <c r="AB41" s="22">
        <v>0</v>
      </c>
      <c r="AC41" s="23">
        <f t="shared" si="14"/>
        <v>0</v>
      </c>
      <c r="AD41" s="22">
        <v>0</v>
      </c>
      <c r="AE41" s="22">
        <v>0</v>
      </c>
      <c r="AF41" s="22">
        <v>0</v>
      </c>
      <c r="AG41" s="23">
        <f t="shared" si="15"/>
        <v>0</v>
      </c>
      <c r="AH41" s="22">
        <v>0</v>
      </c>
      <c r="AI41" s="22">
        <v>0</v>
      </c>
      <c r="AJ41" s="22">
        <v>0</v>
      </c>
      <c r="AK41" s="23">
        <f t="shared" si="51"/>
        <v>0</v>
      </c>
      <c r="AL41" s="22">
        <v>0</v>
      </c>
      <c r="AM41" s="22">
        <v>0</v>
      </c>
      <c r="AN41" s="22">
        <v>0</v>
      </c>
      <c r="AO41" s="23">
        <f t="shared" si="52"/>
        <v>0</v>
      </c>
      <c r="AP41" s="22">
        <v>0</v>
      </c>
      <c r="AQ41" s="22">
        <v>0</v>
      </c>
      <c r="AR41" s="22">
        <v>0</v>
      </c>
      <c r="AS41" s="23">
        <f t="shared" si="53"/>
        <v>0</v>
      </c>
      <c r="AT41" s="22">
        <v>0</v>
      </c>
      <c r="AU41" s="22">
        <v>0</v>
      </c>
      <c r="AV41" s="22">
        <v>0</v>
      </c>
      <c r="AW41" s="23">
        <f t="shared" si="54"/>
        <v>0</v>
      </c>
      <c r="AX41" s="22">
        <v>0</v>
      </c>
      <c r="AY41" s="22">
        <v>0</v>
      </c>
      <c r="AZ41" s="22">
        <v>0</v>
      </c>
      <c r="BA41" s="23">
        <f t="shared" si="55"/>
        <v>0</v>
      </c>
      <c r="BB41" s="22">
        <v>0</v>
      </c>
      <c r="BC41" s="22">
        <v>0</v>
      </c>
      <c r="BD41" s="22">
        <v>0</v>
      </c>
      <c r="BE41" s="23">
        <f t="shared" si="56"/>
        <v>0</v>
      </c>
      <c r="BF41" s="22">
        <v>0</v>
      </c>
      <c r="BG41" s="22">
        <v>0</v>
      </c>
      <c r="BH41" s="22">
        <v>0</v>
      </c>
      <c r="BI41" s="23">
        <f t="shared" si="57"/>
        <v>0</v>
      </c>
      <c r="BJ41" s="22">
        <v>0</v>
      </c>
      <c r="BK41" s="22">
        <v>0</v>
      </c>
      <c r="BL41" s="22">
        <v>0</v>
      </c>
      <c r="BM41" s="23">
        <f t="shared" si="58"/>
        <v>0</v>
      </c>
      <c r="BN41" s="22">
        <v>0</v>
      </c>
      <c r="BO41" s="22">
        <v>0</v>
      </c>
      <c r="BP41" s="22">
        <v>0</v>
      </c>
      <c r="BQ41" s="23">
        <f t="shared" si="59"/>
        <v>0</v>
      </c>
      <c r="BR41" s="22">
        <v>0</v>
      </c>
      <c r="BS41" s="22">
        <v>0</v>
      </c>
      <c r="BT41" s="22">
        <v>0</v>
      </c>
      <c r="BU41" s="23">
        <f t="shared" si="60"/>
        <v>0</v>
      </c>
      <c r="BV41" s="22">
        <v>0</v>
      </c>
      <c r="BW41" s="22">
        <v>0</v>
      </c>
      <c r="BX41" s="22">
        <v>0</v>
      </c>
      <c r="BY41" s="23">
        <f t="shared" si="61"/>
        <v>0</v>
      </c>
      <c r="BZ41" s="22">
        <v>0</v>
      </c>
      <c r="CA41" s="22">
        <v>0</v>
      </c>
      <c r="CB41" s="22">
        <v>0</v>
      </c>
      <c r="CC41" s="23">
        <f t="shared" si="62"/>
        <v>0</v>
      </c>
      <c r="CD41" s="22">
        <v>0</v>
      </c>
      <c r="CE41" s="22">
        <v>0</v>
      </c>
      <c r="CF41" s="22">
        <v>0</v>
      </c>
      <c r="CG41" s="23">
        <f t="shared" si="63"/>
        <v>0</v>
      </c>
      <c r="CH41" s="22">
        <v>0</v>
      </c>
      <c r="CI41" s="22">
        <v>0</v>
      </c>
      <c r="CJ41" s="22">
        <v>0</v>
      </c>
      <c r="CK41" s="23">
        <f t="shared" si="64"/>
        <v>0</v>
      </c>
      <c r="CL41" s="22">
        <v>0</v>
      </c>
      <c r="CM41" s="22">
        <v>0</v>
      </c>
      <c r="CN41" s="22">
        <v>0</v>
      </c>
      <c r="CO41" s="23">
        <f t="shared" si="30"/>
        <v>0</v>
      </c>
      <c r="CP41" s="22">
        <v>0</v>
      </c>
      <c r="CQ41" s="22">
        <v>0</v>
      </c>
      <c r="CR41" s="22">
        <v>0</v>
      </c>
      <c r="CS41" s="23">
        <f t="shared" si="65"/>
        <v>0</v>
      </c>
      <c r="CT41" s="22">
        <v>0</v>
      </c>
      <c r="CU41" s="22">
        <v>0</v>
      </c>
      <c r="CV41" s="22">
        <v>0</v>
      </c>
      <c r="CW41" s="23">
        <f t="shared" si="66"/>
        <v>0</v>
      </c>
      <c r="CX41" s="22">
        <v>0</v>
      </c>
      <c r="CY41" s="22">
        <v>0</v>
      </c>
      <c r="CZ41" s="22">
        <v>0</v>
      </c>
      <c r="DA41" s="23">
        <f t="shared" si="67"/>
        <v>0</v>
      </c>
      <c r="DB41" s="22">
        <v>0</v>
      </c>
      <c r="DC41" s="22">
        <v>0</v>
      </c>
      <c r="DD41" s="22">
        <v>0</v>
      </c>
      <c r="DE41" s="23">
        <f t="shared" si="68"/>
        <v>0</v>
      </c>
      <c r="DF41" s="25"/>
      <c r="DI41" s="23"/>
      <c r="DJ41" s="22">
        <v>0</v>
      </c>
      <c r="DK41" s="22">
        <v>0</v>
      </c>
      <c r="DL41" s="22">
        <v>0</v>
      </c>
      <c r="DM41" s="23">
        <f t="shared" si="69"/>
        <v>0</v>
      </c>
      <c r="DN41" s="22">
        <v>0</v>
      </c>
      <c r="DO41" s="22">
        <v>0</v>
      </c>
      <c r="DP41" s="22">
        <v>0</v>
      </c>
      <c r="DQ41" s="23">
        <f t="shared" si="70"/>
        <v>0</v>
      </c>
      <c r="DR41" s="22">
        <v>0</v>
      </c>
      <c r="DS41" s="22">
        <v>0</v>
      </c>
      <c r="DT41" s="22">
        <v>0</v>
      </c>
      <c r="DU41" s="23">
        <f t="shared" si="71"/>
        <v>0</v>
      </c>
      <c r="DV41" s="22">
        <v>0</v>
      </c>
      <c r="DW41" s="22">
        <v>0</v>
      </c>
      <c r="DX41" s="22">
        <v>0</v>
      </c>
      <c r="DY41" s="23">
        <f t="shared" si="72"/>
        <v>0</v>
      </c>
      <c r="DZ41" s="22">
        <v>0</v>
      </c>
      <c r="EA41" s="22">
        <v>0</v>
      </c>
      <c r="EB41" s="22">
        <v>0</v>
      </c>
      <c r="EC41" s="23">
        <f t="shared" si="73"/>
        <v>0</v>
      </c>
      <c r="ED41" s="25"/>
      <c r="EG41" s="23"/>
      <c r="EH41" s="22">
        <v>0</v>
      </c>
      <c r="EI41" s="22">
        <v>0</v>
      </c>
      <c r="EJ41" s="22">
        <v>0</v>
      </c>
      <c r="EK41" s="23">
        <f t="shared" si="74"/>
        <v>0</v>
      </c>
      <c r="EL41" s="22">
        <v>0</v>
      </c>
      <c r="EM41" s="22">
        <v>0</v>
      </c>
      <c r="EN41" s="22">
        <v>0</v>
      </c>
      <c r="EO41" s="23">
        <f t="shared" si="75"/>
        <v>0</v>
      </c>
      <c r="EP41" s="22">
        <v>0</v>
      </c>
      <c r="EQ41" s="22">
        <v>0</v>
      </c>
      <c r="ER41" s="22">
        <v>0</v>
      </c>
      <c r="ES41" s="23">
        <f t="shared" si="76"/>
        <v>0</v>
      </c>
      <c r="ET41" s="22">
        <v>0</v>
      </c>
      <c r="EU41" s="22">
        <v>0</v>
      </c>
      <c r="EV41" s="22">
        <v>0</v>
      </c>
      <c r="EW41" s="23">
        <f t="shared" si="77"/>
        <v>0</v>
      </c>
      <c r="EX41" s="22">
        <v>0</v>
      </c>
      <c r="EY41" s="22">
        <v>0</v>
      </c>
      <c r="EZ41" s="22">
        <v>0</v>
      </c>
      <c r="FA41" s="23">
        <f t="shared" si="44"/>
        <v>0</v>
      </c>
      <c r="FB41" s="22">
        <v>0</v>
      </c>
      <c r="FC41" s="22">
        <v>0</v>
      </c>
      <c r="FD41" s="22">
        <v>0</v>
      </c>
      <c r="FE41" s="23">
        <f t="shared" si="78"/>
        <v>0</v>
      </c>
      <c r="FF41" s="22">
        <v>0</v>
      </c>
      <c r="FG41" s="22">
        <v>0</v>
      </c>
      <c r="FH41" s="22">
        <v>0</v>
      </c>
      <c r="FI41" s="23">
        <f t="shared" si="46"/>
        <v>0</v>
      </c>
      <c r="FJ41" s="22">
        <v>0</v>
      </c>
      <c r="FK41" s="22">
        <v>0</v>
      </c>
      <c r="FL41" s="22">
        <v>0</v>
      </c>
      <c r="FM41" s="23">
        <f t="shared" si="79"/>
        <v>0</v>
      </c>
      <c r="FN41" s="22">
        <v>0</v>
      </c>
      <c r="FO41" s="22">
        <v>0</v>
      </c>
      <c r="FP41" s="22">
        <v>0</v>
      </c>
      <c r="FQ41" s="23">
        <f t="shared" si="80"/>
        <v>0</v>
      </c>
      <c r="FR41" s="22">
        <v>0</v>
      </c>
      <c r="FS41" s="22">
        <v>0</v>
      </c>
      <c r="FT41" s="22">
        <v>0</v>
      </c>
      <c r="FU41" s="23">
        <f t="shared" si="81"/>
        <v>0</v>
      </c>
      <c r="FV41" s="22">
        <v>0</v>
      </c>
      <c r="FW41" s="22">
        <v>0</v>
      </c>
      <c r="FX41" s="22">
        <v>0</v>
      </c>
      <c r="FY41" s="23">
        <v>0</v>
      </c>
      <c r="FZ41" s="22">
        <v>0</v>
      </c>
      <c r="GA41" s="22">
        <v>0</v>
      </c>
      <c r="GB41" s="22">
        <v>0</v>
      </c>
      <c r="GC41" s="23">
        <f t="shared" si="82"/>
        <v>0</v>
      </c>
      <c r="GD41" s="22">
        <f t="shared" si="8"/>
        <v>0</v>
      </c>
      <c r="GE41" s="22">
        <f t="shared" si="8"/>
        <v>0</v>
      </c>
      <c r="GF41" s="22">
        <f t="shared" si="8"/>
        <v>0</v>
      </c>
      <c r="GG41" s="22">
        <f t="shared" si="8"/>
        <v>0</v>
      </c>
      <c r="GI41" s="22"/>
      <c r="GJ41" s="22"/>
    </row>
    <row r="42" spans="1:229" ht="11.25" customHeight="1">
      <c r="A42" s="28">
        <v>34851</v>
      </c>
      <c r="B42" s="22">
        <v>0</v>
      </c>
      <c r="C42" s="22">
        <v>0</v>
      </c>
      <c r="D42" s="22">
        <v>0</v>
      </c>
      <c r="E42" s="23">
        <f t="shared" si="9"/>
        <v>0</v>
      </c>
      <c r="F42" s="22">
        <v>0</v>
      </c>
      <c r="G42" s="22">
        <v>0</v>
      </c>
      <c r="H42" s="22">
        <v>0</v>
      </c>
      <c r="I42" s="23">
        <f t="shared" si="10"/>
        <v>0</v>
      </c>
      <c r="M42" s="23"/>
      <c r="N42" s="22">
        <v>0</v>
      </c>
      <c r="O42" s="22">
        <v>0</v>
      </c>
      <c r="P42" s="22">
        <v>0</v>
      </c>
      <c r="Q42" s="23">
        <f t="shared" si="11"/>
        <v>0</v>
      </c>
      <c r="R42" s="22">
        <v>0</v>
      </c>
      <c r="S42" s="22">
        <v>0</v>
      </c>
      <c r="T42" s="22">
        <v>0</v>
      </c>
      <c r="U42" s="23">
        <f t="shared" si="12"/>
        <v>0</v>
      </c>
      <c r="V42" s="22">
        <v>0</v>
      </c>
      <c r="W42" s="22">
        <v>0</v>
      </c>
      <c r="X42" s="22">
        <v>0</v>
      </c>
      <c r="Y42" s="23">
        <f t="shared" si="13"/>
        <v>0</v>
      </c>
      <c r="Z42" s="22">
        <v>0</v>
      </c>
      <c r="AA42" s="22">
        <v>0</v>
      </c>
      <c r="AB42" s="22">
        <v>0</v>
      </c>
      <c r="AC42" s="23">
        <f t="shared" si="14"/>
        <v>0</v>
      </c>
      <c r="AD42" s="22">
        <v>0</v>
      </c>
      <c r="AE42" s="22">
        <v>0</v>
      </c>
      <c r="AF42" s="22">
        <v>0</v>
      </c>
      <c r="AG42" s="23">
        <f t="shared" si="15"/>
        <v>0</v>
      </c>
      <c r="AH42" s="22">
        <v>0</v>
      </c>
      <c r="AI42" s="22">
        <v>0</v>
      </c>
      <c r="AJ42" s="22">
        <v>0</v>
      </c>
      <c r="AK42" s="23">
        <f t="shared" si="51"/>
        <v>0</v>
      </c>
      <c r="AL42" s="22">
        <v>0</v>
      </c>
      <c r="AM42" s="22">
        <v>0</v>
      </c>
      <c r="AN42" s="22">
        <v>0</v>
      </c>
      <c r="AO42" s="23">
        <f t="shared" si="52"/>
        <v>0</v>
      </c>
      <c r="AP42" s="22">
        <v>0</v>
      </c>
      <c r="AQ42" s="22">
        <v>0</v>
      </c>
      <c r="AR42" s="22">
        <v>0</v>
      </c>
      <c r="AS42" s="23">
        <f t="shared" si="53"/>
        <v>0</v>
      </c>
      <c r="AT42" s="22">
        <v>0</v>
      </c>
      <c r="AU42" s="22">
        <v>0</v>
      </c>
      <c r="AV42" s="22">
        <v>0</v>
      </c>
      <c r="AW42" s="23">
        <f t="shared" si="54"/>
        <v>0</v>
      </c>
      <c r="AX42" s="22">
        <v>0</v>
      </c>
      <c r="AY42" s="22">
        <v>0</v>
      </c>
      <c r="AZ42" s="22">
        <v>0</v>
      </c>
      <c r="BA42" s="23">
        <f t="shared" si="55"/>
        <v>0</v>
      </c>
      <c r="BB42" s="22">
        <v>0</v>
      </c>
      <c r="BC42" s="22">
        <v>0</v>
      </c>
      <c r="BD42" s="22">
        <v>0</v>
      </c>
      <c r="BE42" s="23">
        <f t="shared" si="56"/>
        <v>0</v>
      </c>
      <c r="BF42" s="22">
        <v>0</v>
      </c>
      <c r="BG42" s="22">
        <v>0</v>
      </c>
      <c r="BH42" s="22">
        <v>0</v>
      </c>
      <c r="BI42" s="23">
        <f t="shared" si="57"/>
        <v>0</v>
      </c>
      <c r="BJ42" s="22">
        <v>0</v>
      </c>
      <c r="BK42" s="22">
        <v>0</v>
      </c>
      <c r="BL42" s="22">
        <v>0</v>
      </c>
      <c r="BM42" s="23">
        <f t="shared" si="58"/>
        <v>0</v>
      </c>
      <c r="BN42" s="22">
        <v>0</v>
      </c>
      <c r="BO42" s="22">
        <v>0</v>
      </c>
      <c r="BP42" s="22">
        <v>0</v>
      </c>
      <c r="BQ42" s="23">
        <f t="shared" si="59"/>
        <v>0</v>
      </c>
      <c r="BR42" s="22">
        <v>0</v>
      </c>
      <c r="BS42" s="22">
        <v>0</v>
      </c>
      <c r="BT42" s="22">
        <v>0</v>
      </c>
      <c r="BU42" s="23">
        <f t="shared" si="60"/>
        <v>0</v>
      </c>
      <c r="BV42" s="22">
        <v>0</v>
      </c>
      <c r="BW42" s="22">
        <v>0</v>
      </c>
      <c r="BX42" s="22">
        <v>0</v>
      </c>
      <c r="BY42" s="23">
        <f t="shared" si="61"/>
        <v>0</v>
      </c>
      <c r="BZ42" s="22">
        <v>0</v>
      </c>
      <c r="CA42" s="22">
        <v>0</v>
      </c>
      <c r="CB42" s="22">
        <v>0</v>
      </c>
      <c r="CC42" s="23">
        <f t="shared" si="62"/>
        <v>0</v>
      </c>
      <c r="CD42" s="22">
        <v>0</v>
      </c>
      <c r="CE42" s="22">
        <v>0</v>
      </c>
      <c r="CF42" s="22">
        <v>0</v>
      </c>
      <c r="CG42" s="23">
        <f t="shared" si="63"/>
        <v>0</v>
      </c>
      <c r="CH42" s="22">
        <v>0</v>
      </c>
      <c r="CI42" s="22">
        <v>0</v>
      </c>
      <c r="CJ42" s="22">
        <v>0</v>
      </c>
      <c r="CK42" s="23">
        <f t="shared" si="64"/>
        <v>0</v>
      </c>
      <c r="CL42" s="22">
        <v>0</v>
      </c>
      <c r="CM42" s="22">
        <v>0</v>
      </c>
      <c r="CN42" s="22">
        <v>0</v>
      </c>
      <c r="CO42" s="23">
        <f t="shared" si="30"/>
        <v>0</v>
      </c>
      <c r="CP42" s="22">
        <v>0</v>
      </c>
      <c r="CQ42" s="22">
        <v>0</v>
      </c>
      <c r="CR42" s="22">
        <v>0</v>
      </c>
      <c r="CS42" s="23">
        <f t="shared" si="65"/>
        <v>0</v>
      </c>
      <c r="CT42" s="22">
        <v>0</v>
      </c>
      <c r="CU42" s="22">
        <v>0</v>
      </c>
      <c r="CV42" s="22">
        <v>0</v>
      </c>
      <c r="CW42" s="23">
        <f t="shared" si="66"/>
        <v>0</v>
      </c>
      <c r="CX42" s="22">
        <v>0</v>
      </c>
      <c r="CY42" s="22">
        <v>0</v>
      </c>
      <c r="CZ42" s="22">
        <v>0</v>
      </c>
      <c r="DA42" s="23">
        <f t="shared" si="67"/>
        <v>0</v>
      </c>
      <c r="DB42" s="22">
        <v>0</v>
      </c>
      <c r="DC42" s="22">
        <v>0</v>
      </c>
      <c r="DD42" s="22">
        <v>0</v>
      </c>
      <c r="DE42" s="23">
        <f t="shared" si="68"/>
        <v>0</v>
      </c>
      <c r="DF42" s="25"/>
      <c r="DI42" s="23"/>
      <c r="DJ42" s="22">
        <v>0</v>
      </c>
      <c r="DK42" s="22">
        <v>0</v>
      </c>
      <c r="DL42" s="22">
        <v>0</v>
      </c>
      <c r="DM42" s="23">
        <f t="shared" si="69"/>
        <v>0</v>
      </c>
      <c r="DN42" s="22">
        <v>0</v>
      </c>
      <c r="DO42" s="22">
        <v>0</v>
      </c>
      <c r="DP42" s="22">
        <v>0</v>
      </c>
      <c r="DQ42" s="23">
        <f t="shared" si="70"/>
        <v>0</v>
      </c>
      <c r="DR42" s="22">
        <v>0</v>
      </c>
      <c r="DS42" s="22">
        <v>0</v>
      </c>
      <c r="DT42" s="22">
        <v>0</v>
      </c>
      <c r="DU42" s="23">
        <f t="shared" si="71"/>
        <v>0</v>
      </c>
      <c r="DV42" s="22">
        <v>0</v>
      </c>
      <c r="DW42" s="22">
        <v>0</v>
      </c>
      <c r="DX42" s="22">
        <v>0</v>
      </c>
      <c r="DY42" s="23">
        <f t="shared" si="72"/>
        <v>0</v>
      </c>
      <c r="DZ42" s="22">
        <v>0</v>
      </c>
      <c r="EA42" s="22">
        <v>0</v>
      </c>
      <c r="EB42" s="22">
        <v>0</v>
      </c>
      <c r="EC42" s="23">
        <f t="shared" si="73"/>
        <v>0</v>
      </c>
      <c r="ED42" s="25"/>
      <c r="EG42" s="23"/>
      <c r="EH42" s="22">
        <v>0</v>
      </c>
      <c r="EI42" s="22">
        <v>0</v>
      </c>
      <c r="EJ42" s="22">
        <v>0</v>
      </c>
      <c r="EK42" s="23">
        <f t="shared" si="74"/>
        <v>0</v>
      </c>
      <c r="EL42" s="22">
        <v>0</v>
      </c>
      <c r="EM42" s="22">
        <v>0</v>
      </c>
      <c r="EN42" s="22">
        <v>0</v>
      </c>
      <c r="EO42" s="23">
        <f t="shared" si="75"/>
        <v>0</v>
      </c>
      <c r="EP42" s="22">
        <v>0</v>
      </c>
      <c r="EQ42" s="22">
        <v>0</v>
      </c>
      <c r="ER42" s="22">
        <v>0</v>
      </c>
      <c r="ES42" s="23">
        <f t="shared" si="76"/>
        <v>0</v>
      </c>
      <c r="ET42" s="22">
        <v>0</v>
      </c>
      <c r="EU42" s="22">
        <v>0</v>
      </c>
      <c r="EV42" s="22">
        <v>0</v>
      </c>
      <c r="EW42" s="23">
        <f t="shared" si="77"/>
        <v>0</v>
      </c>
      <c r="EX42" s="22">
        <v>0</v>
      </c>
      <c r="EY42" s="22">
        <v>0</v>
      </c>
      <c r="EZ42" s="22">
        <v>0</v>
      </c>
      <c r="FA42" s="23">
        <f t="shared" si="44"/>
        <v>0</v>
      </c>
      <c r="FB42" s="22">
        <v>0</v>
      </c>
      <c r="FC42" s="22">
        <v>0</v>
      </c>
      <c r="FD42" s="22">
        <v>0</v>
      </c>
      <c r="FE42" s="23">
        <f t="shared" si="78"/>
        <v>0</v>
      </c>
      <c r="FF42" s="22">
        <v>0</v>
      </c>
      <c r="FG42" s="22">
        <v>0</v>
      </c>
      <c r="FH42" s="22">
        <v>0</v>
      </c>
      <c r="FI42" s="23">
        <f t="shared" si="46"/>
        <v>0</v>
      </c>
      <c r="FJ42" s="22">
        <v>0</v>
      </c>
      <c r="FK42" s="22">
        <v>0</v>
      </c>
      <c r="FL42" s="22">
        <v>0</v>
      </c>
      <c r="FM42" s="23">
        <f t="shared" si="79"/>
        <v>0</v>
      </c>
      <c r="FN42" s="22">
        <v>0</v>
      </c>
      <c r="FO42" s="22">
        <v>0</v>
      </c>
      <c r="FP42" s="22">
        <v>0</v>
      </c>
      <c r="FQ42" s="23">
        <f t="shared" si="80"/>
        <v>0</v>
      </c>
      <c r="FR42" s="22">
        <v>0</v>
      </c>
      <c r="FS42" s="22">
        <v>0</v>
      </c>
      <c r="FT42" s="22">
        <v>0</v>
      </c>
      <c r="FU42" s="23">
        <f t="shared" si="81"/>
        <v>0</v>
      </c>
      <c r="FV42" s="22">
        <v>0</v>
      </c>
      <c r="FW42" s="22">
        <v>0</v>
      </c>
      <c r="FX42" s="22">
        <v>0</v>
      </c>
      <c r="FY42" s="23">
        <v>0</v>
      </c>
      <c r="FZ42" s="22">
        <v>0</v>
      </c>
      <c r="GA42" s="22">
        <v>0</v>
      </c>
      <c r="GB42" s="22">
        <v>0</v>
      </c>
      <c r="GC42" s="23">
        <f t="shared" si="82"/>
        <v>0</v>
      </c>
      <c r="GD42" s="22">
        <f t="shared" si="8"/>
        <v>0</v>
      </c>
      <c r="GE42" s="22">
        <f t="shared" si="8"/>
        <v>0</v>
      </c>
      <c r="GF42" s="22">
        <f t="shared" si="8"/>
        <v>0</v>
      </c>
      <c r="GG42" s="22">
        <f t="shared" si="8"/>
        <v>0</v>
      </c>
      <c r="GI42" s="22"/>
      <c r="GJ42" s="22"/>
    </row>
    <row r="43" spans="1:229" ht="11.25" customHeight="1">
      <c r="A43" s="28">
        <v>34881</v>
      </c>
      <c r="B43" s="22">
        <v>0</v>
      </c>
      <c r="C43" s="22">
        <v>0</v>
      </c>
      <c r="D43" s="22">
        <v>0</v>
      </c>
      <c r="E43" s="23">
        <f t="shared" si="9"/>
        <v>0</v>
      </c>
      <c r="F43" s="22">
        <v>0</v>
      </c>
      <c r="G43" s="22">
        <v>0</v>
      </c>
      <c r="H43" s="22">
        <v>0</v>
      </c>
      <c r="I43" s="23">
        <f t="shared" si="10"/>
        <v>0</v>
      </c>
      <c r="M43" s="23"/>
      <c r="N43" s="22">
        <v>0</v>
      </c>
      <c r="O43" s="22">
        <v>0</v>
      </c>
      <c r="P43" s="22">
        <v>0</v>
      </c>
      <c r="Q43" s="23">
        <f t="shared" si="11"/>
        <v>0</v>
      </c>
      <c r="R43" s="22">
        <v>0</v>
      </c>
      <c r="S43" s="22">
        <v>0</v>
      </c>
      <c r="T43" s="22">
        <v>0</v>
      </c>
      <c r="U43" s="23">
        <f t="shared" si="12"/>
        <v>0</v>
      </c>
      <c r="V43" s="22">
        <v>0</v>
      </c>
      <c r="W43" s="22">
        <v>0</v>
      </c>
      <c r="X43" s="22">
        <v>0</v>
      </c>
      <c r="Y43" s="23">
        <f t="shared" si="13"/>
        <v>0</v>
      </c>
      <c r="Z43" s="22">
        <v>0</v>
      </c>
      <c r="AA43" s="22">
        <v>0</v>
      </c>
      <c r="AB43" s="22">
        <v>0</v>
      </c>
      <c r="AC43" s="23">
        <f t="shared" si="14"/>
        <v>0</v>
      </c>
      <c r="AD43" s="22">
        <v>0</v>
      </c>
      <c r="AE43" s="22">
        <v>0</v>
      </c>
      <c r="AF43" s="22">
        <v>0</v>
      </c>
      <c r="AG43" s="23">
        <f t="shared" si="15"/>
        <v>0</v>
      </c>
      <c r="AH43" s="22">
        <v>0</v>
      </c>
      <c r="AI43" s="22">
        <v>0</v>
      </c>
      <c r="AJ43" s="22">
        <v>0</v>
      </c>
      <c r="AK43" s="23">
        <f t="shared" si="51"/>
        <v>0</v>
      </c>
      <c r="AL43" s="22">
        <v>0</v>
      </c>
      <c r="AM43" s="22">
        <v>0</v>
      </c>
      <c r="AN43" s="22">
        <v>0</v>
      </c>
      <c r="AO43" s="23">
        <f t="shared" si="52"/>
        <v>0</v>
      </c>
      <c r="AP43" s="22">
        <v>0</v>
      </c>
      <c r="AQ43" s="22">
        <v>0</v>
      </c>
      <c r="AR43" s="22">
        <v>0</v>
      </c>
      <c r="AS43" s="23">
        <f t="shared" si="53"/>
        <v>0</v>
      </c>
      <c r="AT43" s="22">
        <v>0</v>
      </c>
      <c r="AU43" s="22">
        <v>0</v>
      </c>
      <c r="AV43" s="22">
        <v>0</v>
      </c>
      <c r="AW43" s="23">
        <f t="shared" si="54"/>
        <v>0</v>
      </c>
      <c r="AX43" s="22">
        <v>0</v>
      </c>
      <c r="AY43" s="22">
        <v>0</v>
      </c>
      <c r="AZ43" s="22">
        <v>0</v>
      </c>
      <c r="BA43" s="23">
        <f t="shared" si="55"/>
        <v>0</v>
      </c>
      <c r="BB43" s="22">
        <v>0</v>
      </c>
      <c r="BC43" s="22">
        <v>0</v>
      </c>
      <c r="BD43" s="22">
        <v>0</v>
      </c>
      <c r="BE43" s="23">
        <f t="shared" si="56"/>
        <v>0</v>
      </c>
      <c r="BF43" s="22">
        <v>0</v>
      </c>
      <c r="BG43" s="22">
        <v>0</v>
      </c>
      <c r="BH43" s="22">
        <v>0</v>
      </c>
      <c r="BI43" s="23">
        <f t="shared" si="57"/>
        <v>0</v>
      </c>
      <c r="BJ43" s="22">
        <v>0</v>
      </c>
      <c r="BK43" s="22">
        <v>0</v>
      </c>
      <c r="BL43" s="22">
        <v>0</v>
      </c>
      <c r="BM43" s="23">
        <f t="shared" si="58"/>
        <v>0</v>
      </c>
      <c r="BN43" s="22">
        <v>0</v>
      </c>
      <c r="BO43" s="22">
        <v>0</v>
      </c>
      <c r="BP43" s="22">
        <v>0</v>
      </c>
      <c r="BQ43" s="23">
        <f t="shared" si="59"/>
        <v>0</v>
      </c>
      <c r="BR43" s="22">
        <v>0</v>
      </c>
      <c r="BS43" s="22">
        <v>0</v>
      </c>
      <c r="BT43" s="22">
        <v>0</v>
      </c>
      <c r="BU43" s="23">
        <f t="shared" si="60"/>
        <v>0</v>
      </c>
      <c r="BV43" s="22">
        <v>0</v>
      </c>
      <c r="BW43" s="22">
        <v>0</v>
      </c>
      <c r="BX43" s="22">
        <v>0</v>
      </c>
      <c r="BY43" s="23">
        <f t="shared" si="61"/>
        <v>0</v>
      </c>
      <c r="BZ43" s="22">
        <v>0</v>
      </c>
      <c r="CA43" s="22">
        <v>0</v>
      </c>
      <c r="CB43" s="22">
        <v>0</v>
      </c>
      <c r="CC43" s="23">
        <f t="shared" si="62"/>
        <v>0</v>
      </c>
      <c r="CD43" s="22">
        <v>0</v>
      </c>
      <c r="CE43" s="22">
        <v>0</v>
      </c>
      <c r="CF43" s="22">
        <v>0</v>
      </c>
      <c r="CG43" s="23">
        <f t="shared" si="63"/>
        <v>0</v>
      </c>
      <c r="CH43" s="22">
        <v>0</v>
      </c>
      <c r="CI43" s="22">
        <v>0</v>
      </c>
      <c r="CJ43" s="22">
        <v>0</v>
      </c>
      <c r="CK43" s="23">
        <f t="shared" si="64"/>
        <v>0</v>
      </c>
      <c r="CL43" s="22">
        <v>0</v>
      </c>
      <c r="CM43" s="22">
        <v>0</v>
      </c>
      <c r="CN43" s="22">
        <v>0</v>
      </c>
      <c r="CO43" s="23">
        <f t="shared" si="30"/>
        <v>0</v>
      </c>
      <c r="CP43" s="22">
        <v>0</v>
      </c>
      <c r="CQ43" s="22">
        <v>0</v>
      </c>
      <c r="CR43" s="22">
        <v>0</v>
      </c>
      <c r="CS43" s="23">
        <f t="shared" si="65"/>
        <v>0</v>
      </c>
      <c r="CT43" s="22">
        <v>0</v>
      </c>
      <c r="CU43" s="22">
        <v>0</v>
      </c>
      <c r="CV43" s="22">
        <v>0</v>
      </c>
      <c r="CW43" s="23">
        <f t="shared" si="66"/>
        <v>0</v>
      </c>
      <c r="CX43" s="22">
        <v>0</v>
      </c>
      <c r="CY43" s="22">
        <v>0</v>
      </c>
      <c r="CZ43" s="22">
        <v>0</v>
      </c>
      <c r="DA43" s="23">
        <f t="shared" si="67"/>
        <v>0</v>
      </c>
      <c r="DB43" s="22">
        <v>0</v>
      </c>
      <c r="DC43" s="22">
        <v>0</v>
      </c>
      <c r="DD43" s="22">
        <v>0</v>
      </c>
      <c r="DE43" s="23">
        <f t="shared" si="68"/>
        <v>0</v>
      </c>
      <c r="DF43" s="25"/>
      <c r="DI43" s="23"/>
      <c r="DJ43" s="22">
        <v>0</v>
      </c>
      <c r="DK43" s="22">
        <v>0</v>
      </c>
      <c r="DL43" s="22">
        <v>0</v>
      </c>
      <c r="DM43" s="23">
        <f t="shared" si="69"/>
        <v>0</v>
      </c>
      <c r="DN43" s="22">
        <v>0</v>
      </c>
      <c r="DO43" s="22">
        <v>0</v>
      </c>
      <c r="DP43" s="22">
        <v>0</v>
      </c>
      <c r="DQ43" s="23">
        <f t="shared" si="70"/>
        <v>0</v>
      </c>
      <c r="DR43" s="22">
        <v>0</v>
      </c>
      <c r="DS43" s="22">
        <v>0</v>
      </c>
      <c r="DT43" s="22">
        <v>0</v>
      </c>
      <c r="DU43" s="23">
        <f t="shared" si="71"/>
        <v>0</v>
      </c>
      <c r="DV43" s="22">
        <v>0</v>
      </c>
      <c r="DW43" s="22">
        <v>0</v>
      </c>
      <c r="DX43" s="22">
        <v>0</v>
      </c>
      <c r="DY43" s="23">
        <f t="shared" si="72"/>
        <v>0</v>
      </c>
      <c r="DZ43" s="22">
        <v>0</v>
      </c>
      <c r="EA43" s="22">
        <v>0</v>
      </c>
      <c r="EB43" s="22">
        <v>0</v>
      </c>
      <c r="EC43" s="23">
        <f t="shared" si="73"/>
        <v>0</v>
      </c>
      <c r="ED43" s="25"/>
      <c r="EG43" s="23"/>
      <c r="EH43" s="22">
        <v>0</v>
      </c>
      <c r="EI43" s="22">
        <v>0</v>
      </c>
      <c r="EJ43" s="22">
        <v>0</v>
      </c>
      <c r="EK43" s="23">
        <f t="shared" si="74"/>
        <v>0</v>
      </c>
      <c r="EL43" s="22">
        <v>0</v>
      </c>
      <c r="EM43" s="22">
        <v>0</v>
      </c>
      <c r="EN43" s="22">
        <v>0</v>
      </c>
      <c r="EO43" s="23">
        <f t="shared" si="75"/>
        <v>0</v>
      </c>
      <c r="EP43" s="22">
        <v>0</v>
      </c>
      <c r="EQ43" s="22">
        <v>0</v>
      </c>
      <c r="ER43" s="22">
        <v>0</v>
      </c>
      <c r="ES43" s="23">
        <f t="shared" si="76"/>
        <v>0</v>
      </c>
      <c r="ET43" s="22">
        <v>0</v>
      </c>
      <c r="EU43" s="22">
        <v>0</v>
      </c>
      <c r="EV43" s="22">
        <v>0</v>
      </c>
      <c r="EW43" s="23">
        <f t="shared" si="77"/>
        <v>0</v>
      </c>
      <c r="EX43" s="22">
        <v>0</v>
      </c>
      <c r="EY43" s="22">
        <v>0</v>
      </c>
      <c r="EZ43" s="22">
        <v>0</v>
      </c>
      <c r="FA43" s="23">
        <f t="shared" si="44"/>
        <v>0</v>
      </c>
      <c r="FB43" s="22">
        <v>0</v>
      </c>
      <c r="FC43" s="22">
        <v>0</v>
      </c>
      <c r="FD43" s="22">
        <v>0</v>
      </c>
      <c r="FE43" s="23">
        <f t="shared" si="78"/>
        <v>0</v>
      </c>
      <c r="FF43" s="22">
        <v>0</v>
      </c>
      <c r="FG43" s="22">
        <v>0</v>
      </c>
      <c r="FH43" s="22">
        <v>0</v>
      </c>
      <c r="FI43" s="23">
        <f t="shared" si="46"/>
        <v>0</v>
      </c>
      <c r="FJ43" s="22">
        <v>0</v>
      </c>
      <c r="FK43" s="22">
        <v>0</v>
      </c>
      <c r="FL43" s="22">
        <v>0</v>
      </c>
      <c r="FM43" s="23">
        <f t="shared" si="79"/>
        <v>0</v>
      </c>
      <c r="FN43" s="22">
        <v>0</v>
      </c>
      <c r="FO43" s="22">
        <v>0</v>
      </c>
      <c r="FP43" s="22">
        <v>0</v>
      </c>
      <c r="FQ43" s="23">
        <f t="shared" si="80"/>
        <v>0</v>
      </c>
      <c r="FR43" s="22">
        <v>0</v>
      </c>
      <c r="FS43" s="22">
        <v>0</v>
      </c>
      <c r="FT43" s="22">
        <v>0</v>
      </c>
      <c r="FU43" s="23">
        <f t="shared" si="81"/>
        <v>0</v>
      </c>
      <c r="FV43" s="22">
        <v>0</v>
      </c>
      <c r="FW43" s="22">
        <v>0</v>
      </c>
      <c r="FX43" s="22">
        <v>0</v>
      </c>
      <c r="FY43" s="23">
        <v>0</v>
      </c>
      <c r="FZ43" s="22">
        <v>0</v>
      </c>
      <c r="GA43" s="22">
        <v>0</v>
      </c>
      <c r="GB43" s="22">
        <v>0</v>
      </c>
      <c r="GC43" s="23">
        <f t="shared" si="82"/>
        <v>0</v>
      </c>
      <c r="GD43" s="22">
        <f t="shared" si="8"/>
        <v>0</v>
      </c>
      <c r="GE43" s="22">
        <f t="shared" si="8"/>
        <v>0</v>
      </c>
      <c r="GF43" s="22">
        <f t="shared" si="8"/>
        <v>0</v>
      </c>
      <c r="GG43" s="22">
        <f t="shared" si="8"/>
        <v>0</v>
      </c>
      <c r="GI43" s="22"/>
      <c r="GJ43" s="22"/>
    </row>
    <row r="44" spans="1:229" ht="11.25" customHeight="1">
      <c r="A44" s="28">
        <v>34912</v>
      </c>
      <c r="B44" s="22">
        <v>0</v>
      </c>
      <c r="C44" s="22">
        <v>0</v>
      </c>
      <c r="D44" s="22">
        <v>0</v>
      </c>
      <c r="E44" s="23">
        <f t="shared" si="9"/>
        <v>0</v>
      </c>
      <c r="F44" s="22">
        <v>0</v>
      </c>
      <c r="G44" s="22">
        <v>0</v>
      </c>
      <c r="H44" s="22">
        <v>0</v>
      </c>
      <c r="I44" s="23">
        <f t="shared" si="10"/>
        <v>0</v>
      </c>
      <c r="M44" s="23"/>
      <c r="N44" s="22">
        <v>0</v>
      </c>
      <c r="O44" s="22">
        <v>0</v>
      </c>
      <c r="P44" s="22">
        <v>0</v>
      </c>
      <c r="Q44" s="23">
        <f t="shared" si="11"/>
        <v>0</v>
      </c>
      <c r="R44" s="22">
        <v>0</v>
      </c>
      <c r="S44" s="22">
        <v>0</v>
      </c>
      <c r="T44" s="22">
        <v>0</v>
      </c>
      <c r="U44" s="23">
        <f t="shared" si="12"/>
        <v>0</v>
      </c>
      <c r="V44" s="22">
        <v>0</v>
      </c>
      <c r="W44" s="22">
        <v>0</v>
      </c>
      <c r="X44" s="22">
        <v>0</v>
      </c>
      <c r="Y44" s="23">
        <f t="shared" si="13"/>
        <v>0</v>
      </c>
      <c r="Z44" s="22">
        <v>0</v>
      </c>
      <c r="AA44" s="22">
        <v>0</v>
      </c>
      <c r="AB44" s="22">
        <v>0</v>
      </c>
      <c r="AC44" s="23">
        <f t="shared" si="14"/>
        <v>0</v>
      </c>
      <c r="AD44" s="22">
        <v>0</v>
      </c>
      <c r="AE44" s="22">
        <v>0</v>
      </c>
      <c r="AF44" s="22">
        <v>0</v>
      </c>
      <c r="AG44" s="23">
        <f t="shared" si="15"/>
        <v>0</v>
      </c>
      <c r="AH44" s="22">
        <v>0</v>
      </c>
      <c r="AI44" s="22">
        <v>0</v>
      </c>
      <c r="AJ44" s="22">
        <v>0</v>
      </c>
      <c r="AK44" s="23">
        <f t="shared" si="51"/>
        <v>0</v>
      </c>
      <c r="AL44" s="22">
        <v>0</v>
      </c>
      <c r="AM44" s="22">
        <v>0</v>
      </c>
      <c r="AN44" s="22">
        <v>0</v>
      </c>
      <c r="AO44" s="23">
        <f t="shared" si="52"/>
        <v>0</v>
      </c>
      <c r="AP44" s="22">
        <v>0</v>
      </c>
      <c r="AQ44" s="22">
        <v>0</v>
      </c>
      <c r="AR44" s="22">
        <v>0</v>
      </c>
      <c r="AS44" s="23">
        <f t="shared" si="53"/>
        <v>0</v>
      </c>
      <c r="AT44" s="22">
        <v>0</v>
      </c>
      <c r="AU44" s="22">
        <v>0</v>
      </c>
      <c r="AV44" s="22">
        <v>0</v>
      </c>
      <c r="AW44" s="23">
        <f t="shared" si="54"/>
        <v>0</v>
      </c>
      <c r="AX44" s="22">
        <v>0</v>
      </c>
      <c r="AY44" s="22">
        <v>0</v>
      </c>
      <c r="AZ44" s="22">
        <v>0</v>
      </c>
      <c r="BA44" s="23">
        <f t="shared" si="55"/>
        <v>0</v>
      </c>
      <c r="BB44" s="22">
        <v>0</v>
      </c>
      <c r="BC44" s="22">
        <v>0</v>
      </c>
      <c r="BD44" s="22">
        <v>0</v>
      </c>
      <c r="BE44" s="23">
        <f t="shared" si="56"/>
        <v>0</v>
      </c>
      <c r="BF44" s="22">
        <v>0</v>
      </c>
      <c r="BG44" s="22">
        <v>0</v>
      </c>
      <c r="BH44" s="22">
        <v>0</v>
      </c>
      <c r="BI44" s="23">
        <f t="shared" si="57"/>
        <v>0</v>
      </c>
      <c r="BJ44" s="22">
        <v>0</v>
      </c>
      <c r="BK44" s="22">
        <v>0</v>
      </c>
      <c r="BL44" s="22">
        <v>0</v>
      </c>
      <c r="BM44" s="23">
        <f t="shared" si="58"/>
        <v>0</v>
      </c>
      <c r="BN44" s="22">
        <v>0</v>
      </c>
      <c r="BO44" s="22">
        <v>0</v>
      </c>
      <c r="BP44" s="22">
        <v>0</v>
      </c>
      <c r="BQ44" s="23">
        <f t="shared" si="59"/>
        <v>0</v>
      </c>
      <c r="BR44" s="22">
        <v>0</v>
      </c>
      <c r="BS44" s="22">
        <v>0</v>
      </c>
      <c r="BT44" s="22">
        <v>0</v>
      </c>
      <c r="BU44" s="23">
        <f t="shared" si="60"/>
        <v>0</v>
      </c>
      <c r="BV44" s="22">
        <v>0</v>
      </c>
      <c r="BW44" s="22">
        <v>0</v>
      </c>
      <c r="BX44" s="22">
        <v>0</v>
      </c>
      <c r="BY44" s="23">
        <f t="shared" si="61"/>
        <v>0</v>
      </c>
      <c r="BZ44" s="22">
        <v>0</v>
      </c>
      <c r="CA44" s="22">
        <v>0</v>
      </c>
      <c r="CB44" s="22">
        <v>0</v>
      </c>
      <c r="CC44" s="23">
        <f t="shared" si="62"/>
        <v>0</v>
      </c>
      <c r="CD44" s="22">
        <v>0</v>
      </c>
      <c r="CE44" s="22">
        <v>0</v>
      </c>
      <c r="CF44" s="22">
        <v>0</v>
      </c>
      <c r="CG44" s="23">
        <f t="shared" si="63"/>
        <v>0</v>
      </c>
      <c r="CH44" s="22">
        <v>0</v>
      </c>
      <c r="CI44" s="22">
        <v>0</v>
      </c>
      <c r="CJ44" s="22">
        <v>0</v>
      </c>
      <c r="CK44" s="23">
        <f t="shared" si="64"/>
        <v>0</v>
      </c>
      <c r="CL44" s="22">
        <v>0</v>
      </c>
      <c r="CM44" s="22">
        <v>0</v>
      </c>
      <c r="CN44" s="22">
        <v>0</v>
      </c>
      <c r="CO44" s="23">
        <f t="shared" si="30"/>
        <v>0</v>
      </c>
      <c r="CP44" s="22">
        <v>0</v>
      </c>
      <c r="CQ44" s="22">
        <v>0</v>
      </c>
      <c r="CR44" s="22">
        <v>0</v>
      </c>
      <c r="CS44" s="23">
        <f t="shared" si="65"/>
        <v>0</v>
      </c>
      <c r="CT44" s="22">
        <v>0</v>
      </c>
      <c r="CU44" s="22">
        <v>0</v>
      </c>
      <c r="CV44" s="22">
        <v>0</v>
      </c>
      <c r="CW44" s="23">
        <f t="shared" si="66"/>
        <v>0</v>
      </c>
      <c r="CX44" s="22">
        <v>0</v>
      </c>
      <c r="CY44" s="22">
        <v>0</v>
      </c>
      <c r="CZ44" s="22">
        <v>0</v>
      </c>
      <c r="DA44" s="23">
        <f t="shared" si="67"/>
        <v>0</v>
      </c>
      <c r="DB44" s="22">
        <v>0</v>
      </c>
      <c r="DC44" s="22">
        <v>0</v>
      </c>
      <c r="DD44" s="22">
        <v>0</v>
      </c>
      <c r="DE44" s="23">
        <f t="shared" si="68"/>
        <v>0</v>
      </c>
      <c r="DF44" s="25"/>
      <c r="DI44" s="23"/>
      <c r="DJ44" s="22">
        <v>0</v>
      </c>
      <c r="DK44" s="22">
        <v>0</v>
      </c>
      <c r="DL44" s="22">
        <v>0</v>
      </c>
      <c r="DM44" s="23">
        <f t="shared" si="69"/>
        <v>0</v>
      </c>
      <c r="DN44" s="22">
        <v>0</v>
      </c>
      <c r="DO44" s="22">
        <v>0</v>
      </c>
      <c r="DP44" s="22">
        <v>0</v>
      </c>
      <c r="DQ44" s="23">
        <f t="shared" si="70"/>
        <v>0</v>
      </c>
      <c r="DR44" s="22">
        <v>0</v>
      </c>
      <c r="DS44" s="22">
        <v>0</v>
      </c>
      <c r="DT44" s="22">
        <v>0</v>
      </c>
      <c r="DU44" s="23">
        <f t="shared" si="71"/>
        <v>0</v>
      </c>
      <c r="DV44" s="22">
        <v>0</v>
      </c>
      <c r="DW44" s="22">
        <v>0</v>
      </c>
      <c r="DX44" s="22">
        <v>0</v>
      </c>
      <c r="DY44" s="23">
        <f t="shared" si="72"/>
        <v>0</v>
      </c>
      <c r="DZ44" s="22">
        <v>0</v>
      </c>
      <c r="EA44" s="22">
        <v>0</v>
      </c>
      <c r="EB44" s="22">
        <v>0</v>
      </c>
      <c r="EC44" s="23">
        <f t="shared" si="73"/>
        <v>0</v>
      </c>
      <c r="ED44" s="25"/>
      <c r="EG44" s="23"/>
      <c r="EH44" s="22">
        <v>0</v>
      </c>
      <c r="EI44" s="22">
        <v>0</v>
      </c>
      <c r="EJ44" s="22">
        <v>0</v>
      </c>
      <c r="EK44" s="23">
        <f t="shared" si="74"/>
        <v>0</v>
      </c>
      <c r="EL44" s="22">
        <v>0</v>
      </c>
      <c r="EM44" s="22">
        <v>0</v>
      </c>
      <c r="EN44" s="22">
        <v>0</v>
      </c>
      <c r="EO44" s="23">
        <f t="shared" si="75"/>
        <v>0</v>
      </c>
      <c r="EP44" s="22">
        <v>0</v>
      </c>
      <c r="EQ44" s="22">
        <v>0</v>
      </c>
      <c r="ER44" s="22">
        <v>0</v>
      </c>
      <c r="ES44" s="23">
        <f t="shared" si="76"/>
        <v>0</v>
      </c>
      <c r="ET44" s="22">
        <v>0</v>
      </c>
      <c r="EU44" s="22">
        <v>0</v>
      </c>
      <c r="EV44" s="22">
        <v>0</v>
      </c>
      <c r="EW44" s="23">
        <f t="shared" si="77"/>
        <v>0</v>
      </c>
      <c r="EX44" s="22">
        <v>0</v>
      </c>
      <c r="EY44" s="22">
        <v>0</v>
      </c>
      <c r="EZ44" s="22">
        <v>0</v>
      </c>
      <c r="FA44" s="23">
        <f t="shared" si="44"/>
        <v>0</v>
      </c>
      <c r="FB44" s="22">
        <v>0</v>
      </c>
      <c r="FC44" s="22">
        <v>0</v>
      </c>
      <c r="FD44" s="22">
        <v>0</v>
      </c>
      <c r="FE44" s="23">
        <f t="shared" si="78"/>
        <v>0</v>
      </c>
      <c r="FF44" s="22">
        <v>0</v>
      </c>
      <c r="FG44" s="22">
        <v>0</v>
      </c>
      <c r="FH44" s="22">
        <v>0</v>
      </c>
      <c r="FI44" s="23">
        <f t="shared" si="46"/>
        <v>0</v>
      </c>
      <c r="FJ44" s="22">
        <v>0</v>
      </c>
      <c r="FK44" s="22">
        <v>0</v>
      </c>
      <c r="FL44" s="22">
        <v>0</v>
      </c>
      <c r="FM44" s="23">
        <f t="shared" si="79"/>
        <v>0</v>
      </c>
      <c r="FN44" s="22">
        <v>0</v>
      </c>
      <c r="FO44" s="22">
        <v>0</v>
      </c>
      <c r="FP44" s="22">
        <v>0</v>
      </c>
      <c r="FQ44" s="23">
        <f t="shared" si="80"/>
        <v>0</v>
      </c>
      <c r="FR44" s="22">
        <v>0</v>
      </c>
      <c r="FS44" s="22">
        <v>0</v>
      </c>
      <c r="FT44" s="22">
        <v>0</v>
      </c>
      <c r="FU44" s="23">
        <f t="shared" si="81"/>
        <v>0</v>
      </c>
      <c r="FV44" s="22">
        <v>0</v>
      </c>
      <c r="FW44" s="22">
        <v>0</v>
      </c>
      <c r="FX44" s="22">
        <v>0</v>
      </c>
      <c r="FY44" s="23">
        <v>0</v>
      </c>
      <c r="FZ44" s="22">
        <v>0</v>
      </c>
      <c r="GA44" s="22">
        <v>0</v>
      </c>
      <c r="GB44" s="22">
        <v>0</v>
      </c>
      <c r="GC44" s="23">
        <f t="shared" si="82"/>
        <v>0</v>
      </c>
      <c r="GD44" s="22">
        <f t="shared" si="8"/>
        <v>0</v>
      </c>
      <c r="GE44" s="22">
        <f t="shared" si="8"/>
        <v>0</v>
      </c>
      <c r="GF44" s="22">
        <f t="shared" si="8"/>
        <v>0</v>
      </c>
      <c r="GG44" s="22">
        <f t="shared" si="8"/>
        <v>0</v>
      </c>
      <c r="GI44" s="22"/>
      <c r="GJ44" s="22"/>
    </row>
    <row r="45" spans="1:229" ht="11.25" customHeight="1">
      <c r="A45" s="28">
        <v>34943</v>
      </c>
      <c r="B45" s="22">
        <v>0</v>
      </c>
      <c r="C45" s="22">
        <v>0</v>
      </c>
      <c r="D45" s="22">
        <v>0</v>
      </c>
      <c r="E45" s="23">
        <f t="shared" si="9"/>
        <v>0</v>
      </c>
      <c r="F45" s="22">
        <v>0</v>
      </c>
      <c r="G45" s="22">
        <v>0</v>
      </c>
      <c r="H45" s="22">
        <v>0</v>
      </c>
      <c r="I45" s="23">
        <f t="shared" si="10"/>
        <v>0</v>
      </c>
      <c r="M45" s="23"/>
      <c r="N45" s="22">
        <v>0</v>
      </c>
      <c r="O45" s="22">
        <v>0</v>
      </c>
      <c r="P45" s="22">
        <v>0</v>
      </c>
      <c r="Q45" s="23">
        <f t="shared" si="11"/>
        <v>0</v>
      </c>
      <c r="R45" s="22">
        <v>0</v>
      </c>
      <c r="S45" s="22">
        <v>0</v>
      </c>
      <c r="T45" s="22">
        <v>0</v>
      </c>
      <c r="U45" s="23">
        <f t="shared" si="12"/>
        <v>0</v>
      </c>
      <c r="V45" s="22">
        <v>0</v>
      </c>
      <c r="W45" s="22">
        <v>0</v>
      </c>
      <c r="X45" s="22">
        <v>0</v>
      </c>
      <c r="Y45" s="23">
        <f t="shared" si="13"/>
        <v>0</v>
      </c>
      <c r="Z45" s="22">
        <v>0</v>
      </c>
      <c r="AA45" s="22">
        <v>0</v>
      </c>
      <c r="AB45" s="22">
        <v>0</v>
      </c>
      <c r="AC45" s="23">
        <f t="shared" si="14"/>
        <v>0</v>
      </c>
      <c r="AD45" s="22">
        <v>0</v>
      </c>
      <c r="AE45" s="22">
        <v>0</v>
      </c>
      <c r="AF45" s="22">
        <v>0</v>
      </c>
      <c r="AG45" s="23">
        <f t="shared" si="15"/>
        <v>0</v>
      </c>
      <c r="AH45" s="22">
        <v>0</v>
      </c>
      <c r="AI45" s="22">
        <v>0</v>
      </c>
      <c r="AJ45" s="22">
        <v>0</v>
      </c>
      <c r="AK45" s="23">
        <f t="shared" si="51"/>
        <v>0</v>
      </c>
      <c r="AL45" s="22">
        <v>0</v>
      </c>
      <c r="AM45" s="22">
        <v>0</v>
      </c>
      <c r="AN45" s="22">
        <v>0</v>
      </c>
      <c r="AO45" s="23">
        <f t="shared" si="52"/>
        <v>0</v>
      </c>
      <c r="AP45" s="22">
        <v>0</v>
      </c>
      <c r="AQ45" s="22">
        <v>0</v>
      </c>
      <c r="AR45" s="22">
        <v>0</v>
      </c>
      <c r="AS45" s="23">
        <f t="shared" si="53"/>
        <v>0</v>
      </c>
      <c r="AT45" s="22">
        <v>0</v>
      </c>
      <c r="AU45" s="22">
        <v>0</v>
      </c>
      <c r="AV45" s="22">
        <v>0</v>
      </c>
      <c r="AW45" s="23">
        <f t="shared" si="54"/>
        <v>0</v>
      </c>
      <c r="AX45" s="22">
        <v>0</v>
      </c>
      <c r="AY45" s="22">
        <v>0</v>
      </c>
      <c r="AZ45" s="22">
        <v>0</v>
      </c>
      <c r="BA45" s="23">
        <f t="shared" si="55"/>
        <v>0</v>
      </c>
      <c r="BB45" s="22">
        <v>0</v>
      </c>
      <c r="BC45" s="22">
        <v>0</v>
      </c>
      <c r="BD45" s="22">
        <v>0</v>
      </c>
      <c r="BE45" s="23">
        <f t="shared" si="56"/>
        <v>0</v>
      </c>
      <c r="BF45" s="22">
        <v>0</v>
      </c>
      <c r="BG45" s="22">
        <v>0</v>
      </c>
      <c r="BH45" s="22">
        <v>0</v>
      </c>
      <c r="BI45" s="23">
        <f t="shared" si="57"/>
        <v>0</v>
      </c>
      <c r="BJ45" s="22">
        <v>0</v>
      </c>
      <c r="BK45" s="22">
        <v>0</v>
      </c>
      <c r="BL45" s="22">
        <v>0</v>
      </c>
      <c r="BM45" s="23">
        <f t="shared" si="58"/>
        <v>0</v>
      </c>
      <c r="BN45" s="22">
        <v>0</v>
      </c>
      <c r="BO45" s="22">
        <v>0</v>
      </c>
      <c r="BP45" s="22">
        <v>0</v>
      </c>
      <c r="BQ45" s="23">
        <f t="shared" si="59"/>
        <v>0</v>
      </c>
      <c r="BR45" s="22">
        <v>0</v>
      </c>
      <c r="BS45" s="22">
        <v>0</v>
      </c>
      <c r="BT45" s="22">
        <v>0</v>
      </c>
      <c r="BU45" s="23">
        <f t="shared" si="60"/>
        <v>0</v>
      </c>
      <c r="BV45" s="22">
        <v>0</v>
      </c>
      <c r="BW45" s="22">
        <v>0</v>
      </c>
      <c r="BX45" s="22">
        <v>0</v>
      </c>
      <c r="BY45" s="23">
        <f t="shared" si="61"/>
        <v>0</v>
      </c>
      <c r="BZ45" s="22">
        <v>0</v>
      </c>
      <c r="CA45" s="22">
        <v>0</v>
      </c>
      <c r="CB45" s="22">
        <v>0</v>
      </c>
      <c r="CC45" s="23">
        <f t="shared" si="62"/>
        <v>0</v>
      </c>
      <c r="CD45" s="22">
        <v>0</v>
      </c>
      <c r="CE45" s="22">
        <v>0</v>
      </c>
      <c r="CF45" s="22">
        <v>0</v>
      </c>
      <c r="CG45" s="23">
        <f t="shared" si="63"/>
        <v>0</v>
      </c>
      <c r="CH45" s="22">
        <v>0</v>
      </c>
      <c r="CI45" s="22">
        <v>0</v>
      </c>
      <c r="CJ45" s="22">
        <v>0</v>
      </c>
      <c r="CK45" s="23">
        <f t="shared" si="64"/>
        <v>0</v>
      </c>
      <c r="CL45" s="22">
        <v>0</v>
      </c>
      <c r="CM45" s="22">
        <v>0</v>
      </c>
      <c r="CN45" s="22">
        <v>0</v>
      </c>
      <c r="CO45" s="23">
        <f t="shared" si="30"/>
        <v>0</v>
      </c>
      <c r="CP45" s="22">
        <v>0</v>
      </c>
      <c r="CQ45" s="22">
        <v>0</v>
      </c>
      <c r="CR45" s="22">
        <v>0</v>
      </c>
      <c r="CS45" s="23">
        <f t="shared" si="65"/>
        <v>0</v>
      </c>
      <c r="CT45" s="22">
        <v>0</v>
      </c>
      <c r="CU45" s="22">
        <v>0</v>
      </c>
      <c r="CV45" s="22">
        <v>0</v>
      </c>
      <c r="CW45" s="23">
        <f t="shared" si="66"/>
        <v>0</v>
      </c>
      <c r="CX45" s="22">
        <v>0</v>
      </c>
      <c r="CY45" s="22">
        <v>0</v>
      </c>
      <c r="CZ45" s="22">
        <v>0</v>
      </c>
      <c r="DA45" s="23">
        <f t="shared" si="67"/>
        <v>0</v>
      </c>
      <c r="DB45" s="22">
        <v>0</v>
      </c>
      <c r="DC45" s="22">
        <v>0</v>
      </c>
      <c r="DD45" s="22">
        <v>0</v>
      </c>
      <c r="DE45" s="23">
        <f t="shared" si="68"/>
        <v>0</v>
      </c>
      <c r="DF45" s="25"/>
      <c r="DI45" s="23"/>
      <c r="DJ45" s="22">
        <v>0</v>
      </c>
      <c r="DK45" s="22">
        <v>0</v>
      </c>
      <c r="DL45" s="22">
        <v>0</v>
      </c>
      <c r="DM45" s="23">
        <f t="shared" si="69"/>
        <v>0</v>
      </c>
      <c r="DN45" s="22">
        <v>0</v>
      </c>
      <c r="DO45" s="22">
        <v>0</v>
      </c>
      <c r="DP45" s="22">
        <v>0</v>
      </c>
      <c r="DQ45" s="23">
        <f t="shared" si="70"/>
        <v>0</v>
      </c>
      <c r="DR45" s="22">
        <v>0</v>
      </c>
      <c r="DS45" s="22">
        <v>0</v>
      </c>
      <c r="DT45" s="22">
        <v>0</v>
      </c>
      <c r="DU45" s="23">
        <f t="shared" si="71"/>
        <v>0</v>
      </c>
      <c r="DV45" s="22">
        <v>0</v>
      </c>
      <c r="DW45" s="22">
        <v>0</v>
      </c>
      <c r="DX45" s="22">
        <v>0</v>
      </c>
      <c r="DY45" s="23">
        <f t="shared" si="72"/>
        <v>0</v>
      </c>
      <c r="DZ45" s="22">
        <v>0</v>
      </c>
      <c r="EA45" s="22">
        <v>0</v>
      </c>
      <c r="EB45" s="22">
        <v>0</v>
      </c>
      <c r="EC45" s="23">
        <f t="shared" si="73"/>
        <v>0</v>
      </c>
      <c r="ED45" s="25"/>
      <c r="EG45" s="23"/>
      <c r="EH45" s="22">
        <v>0</v>
      </c>
      <c r="EI45" s="22">
        <v>0</v>
      </c>
      <c r="EJ45" s="22">
        <v>0</v>
      </c>
      <c r="EK45" s="23">
        <f t="shared" si="74"/>
        <v>0</v>
      </c>
      <c r="EL45" s="22">
        <v>0</v>
      </c>
      <c r="EM45" s="22">
        <v>0</v>
      </c>
      <c r="EN45" s="22">
        <v>0</v>
      </c>
      <c r="EO45" s="23">
        <f t="shared" si="75"/>
        <v>0</v>
      </c>
      <c r="EP45" s="22">
        <v>0</v>
      </c>
      <c r="EQ45" s="22">
        <v>0</v>
      </c>
      <c r="ER45" s="22">
        <v>0</v>
      </c>
      <c r="ES45" s="23">
        <f t="shared" si="76"/>
        <v>0</v>
      </c>
      <c r="ET45" s="22">
        <v>0</v>
      </c>
      <c r="EU45" s="22">
        <v>0</v>
      </c>
      <c r="EV45" s="22">
        <v>0</v>
      </c>
      <c r="EW45" s="23">
        <f t="shared" si="77"/>
        <v>0</v>
      </c>
      <c r="EX45" s="22">
        <v>0</v>
      </c>
      <c r="EY45" s="22">
        <v>0</v>
      </c>
      <c r="EZ45" s="22">
        <v>0</v>
      </c>
      <c r="FA45" s="23">
        <f t="shared" si="44"/>
        <v>0</v>
      </c>
      <c r="FB45" s="22">
        <v>0</v>
      </c>
      <c r="FC45" s="22">
        <v>0</v>
      </c>
      <c r="FD45" s="22">
        <v>0</v>
      </c>
      <c r="FE45" s="23">
        <f t="shared" si="78"/>
        <v>0</v>
      </c>
      <c r="FF45" s="22">
        <v>0</v>
      </c>
      <c r="FG45" s="22">
        <v>0</v>
      </c>
      <c r="FH45" s="22">
        <v>0</v>
      </c>
      <c r="FI45" s="23">
        <f t="shared" si="46"/>
        <v>0</v>
      </c>
      <c r="FJ45" s="22">
        <v>0</v>
      </c>
      <c r="FK45" s="22">
        <v>0</v>
      </c>
      <c r="FL45" s="22">
        <v>0</v>
      </c>
      <c r="FM45" s="23">
        <f t="shared" si="79"/>
        <v>0</v>
      </c>
      <c r="FN45" s="22">
        <v>0</v>
      </c>
      <c r="FO45" s="22">
        <v>0</v>
      </c>
      <c r="FP45" s="22">
        <v>0</v>
      </c>
      <c r="FQ45" s="23">
        <f t="shared" si="80"/>
        <v>0</v>
      </c>
      <c r="FR45" s="22">
        <v>0</v>
      </c>
      <c r="FS45" s="22">
        <v>0</v>
      </c>
      <c r="FT45" s="22">
        <v>0</v>
      </c>
      <c r="FU45" s="23">
        <f t="shared" si="81"/>
        <v>0</v>
      </c>
      <c r="FV45" s="22">
        <v>0</v>
      </c>
      <c r="FW45" s="22">
        <v>0</v>
      </c>
      <c r="FX45" s="22">
        <v>0</v>
      </c>
      <c r="FY45" s="23">
        <v>0</v>
      </c>
      <c r="FZ45" s="22">
        <v>0</v>
      </c>
      <c r="GA45" s="22">
        <v>0</v>
      </c>
      <c r="GB45" s="22">
        <v>0</v>
      </c>
      <c r="GC45" s="23">
        <f t="shared" si="82"/>
        <v>0</v>
      </c>
      <c r="GD45" s="22">
        <f t="shared" si="8"/>
        <v>0</v>
      </c>
      <c r="GE45" s="22">
        <f t="shared" si="8"/>
        <v>0</v>
      </c>
      <c r="GF45" s="22">
        <f t="shared" si="8"/>
        <v>0</v>
      </c>
      <c r="GG45" s="22">
        <f t="shared" si="8"/>
        <v>0</v>
      </c>
      <c r="GI45" s="22"/>
      <c r="GJ45" s="22"/>
    </row>
    <row r="46" spans="1:229" ht="11.25" customHeight="1">
      <c r="A46" s="28">
        <v>34973</v>
      </c>
      <c r="B46" s="22">
        <v>0</v>
      </c>
      <c r="C46" s="22">
        <v>0</v>
      </c>
      <c r="D46" s="22">
        <v>0</v>
      </c>
      <c r="E46" s="23">
        <f t="shared" si="9"/>
        <v>0</v>
      </c>
      <c r="F46" s="22">
        <v>0</v>
      </c>
      <c r="G46" s="22">
        <v>0</v>
      </c>
      <c r="H46" s="22">
        <v>0</v>
      </c>
      <c r="I46" s="23">
        <f t="shared" si="10"/>
        <v>0</v>
      </c>
      <c r="M46" s="23"/>
      <c r="N46" s="22">
        <v>0</v>
      </c>
      <c r="O46" s="22">
        <v>0</v>
      </c>
      <c r="P46" s="22">
        <v>0</v>
      </c>
      <c r="Q46" s="23">
        <f t="shared" si="11"/>
        <v>0</v>
      </c>
      <c r="R46" s="22">
        <v>0</v>
      </c>
      <c r="S46" s="22">
        <v>0</v>
      </c>
      <c r="T46" s="22">
        <v>0</v>
      </c>
      <c r="U46" s="23">
        <f t="shared" si="12"/>
        <v>0</v>
      </c>
      <c r="V46" s="22">
        <v>0</v>
      </c>
      <c r="W46" s="22">
        <v>0</v>
      </c>
      <c r="X46" s="22">
        <v>0</v>
      </c>
      <c r="Y46" s="23">
        <f t="shared" si="13"/>
        <v>0</v>
      </c>
      <c r="Z46" s="22">
        <v>0</v>
      </c>
      <c r="AA46" s="22">
        <v>0</v>
      </c>
      <c r="AB46" s="22">
        <v>0</v>
      </c>
      <c r="AC46" s="23">
        <f t="shared" si="14"/>
        <v>0</v>
      </c>
      <c r="AD46" s="22">
        <v>0</v>
      </c>
      <c r="AE46" s="22">
        <v>0</v>
      </c>
      <c r="AF46" s="22">
        <v>0</v>
      </c>
      <c r="AG46" s="23">
        <f t="shared" si="15"/>
        <v>0</v>
      </c>
      <c r="AH46" s="22">
        <v>0</v>
      </c>
      <c r="AI46" s="22">
        <v>0</v>
      </c>
      <c r="AJ46" s="22">
        <v>0</v>
      </c>
      <c r="AK46" s="23">
        <f t="shared" si="51"/>
        <v>0</v>
      </c>
      <c r="AL46" s="22">
        <v>0</v>
      </c>
      <c r="AM46" s="22">
        <v>0</v>
      </c>
      <c r="AN46" s="22">
        <v>0</v>
      </c>
      <c r="AO46" s="23">
        <f t="shared" si="52"/>
        <v>0</v>
      </c>
      <c r="AP46" s="22">
        <v>0</v>
      </c>
      <c r="AQ46" s="22">
        <v>0</v>
      </c>
      <c r="AR46" s="22">
        <v>0</v>
      </c>
      <c r="AS46" s="23">
        <f t="shared" si="53"/>
        <v>0</v>
      </c>
      <c r="AT46" s="22">
        <v>0</v>
      </c>
      <c r="AU46" s="22">
        <v>0</v>
      </c>
      <c r="AV46" s="22">
        <v>0</v>
      </c>
      <c r="AW46" s="23">
        <f t="shared" si="54"/>
        <v>0</v>
      </c>
      <c r="AX46" s="22">
        <v>0</v>
      </c>
      <c r="AY46" s="22">
        <v>0</v>
      </c>
      <c r="AZ46" s="22">
        <v>0</v>
      </c>
      <c r="BA46" s="23">
        <f t="shared" si="55"/>
        <v>0</v>
      </c>
      <c r="BB46" s="22">
        <v>0</v>
      </c>
      <c r="BC46" s="22">
        <v>0</v>
      </c>
      <c r="BD46" s="22">
        <v>0</v>
      </c>
      <c r="BE46" s="23">
        <f t="shared" si="56"/>
        <v>0</v>
      </c>
      <c r="BF46" s="22">
        <v>0</v>
      </c>
      <c r="BG46" s="22">
        <v>0</v>
      </c>
      <c r="BH46" s="22">
        <v>0</v>
      </c>
      <c r="BI46" s="23">
        <f t="shared" si="57"/>
        <v>0</v>
      </c>
      <c r="BJ46" s="22">
        <v>0</v>
      </c>
      <c r="BK46" s="22">
        <v>0</v>
      </c>
      <c r="BL46" s="22">
        <v>0</v>
      </c>
      <c r="BM46" s="23">
        <f t="shared" si="58"/>
        <v>0</v>
      </c>
      <c r="BN46" s="22">
        <v>0</v>
      </c>
      <c r="BO46" s="22">
        <v>0</v>
      </c>
      <c r="BP46" s="22">
        <v>0</v>
      </c>
      <c r="BQ46" s="23">
        <f t="shared" si="59"/>
        <v>0</v>
      </c>
      <c r="BR46" s="22">
        <v>0</v>
      </c>
      <c r="BS46" s="22">
        <v>0</v>
      </c>
      <c r="BT46" s="22">
        <v>0</v>
      </c>
      <c r="BU46" s="23">
        <f t="shared" si="60"/>
        <v>0</v>
      </c>
      <c r="BV46" s="22">
        <v>0</v>
      </c>
      <c r="BW46" s="22">
        <v>0</v>
      </c>
      <c r="BX46" s="22">
        <v>0</v>
      </c>
      <c r="BY46" s="23">
        <f t="shared" si="61"/>
        <v>0</v>
      </c>
      <c r="BZ46" s="22">
        <v>0</v>
      </c>
      <c r="CA46" s="22">
        <v>0</v>
      </c>
      <c r="CB46" s="22">
        <v>0</v>
      </c>
      <c r="CC46" s="23">
        <f t="shared" si="62"/>
        <v>0</v>
      </c>
      <c r="CD46" s="22">
        <v>0</v>
      </c>
      <c r="CE46" s="22">
        <v>0</v>
      </c>
      <c r="CF46" s="22">
        <v>0</v>
      </c>
      <c r="CG46" s="23">
        <f t="shared" si="63"/>
        <v>0</v>
      </c>
      <c r="CH46" s="22">
        <v>0</v>
      </c>
      <c r="CI46" s="22">
        <v>0</v>
      </c>
      <c r="CJ46" s="22">
        <v>0</v>
      </c>
      <c r="CK46" s="23">
        <f t="shared" si="64"/>
        <v>0</v>
      </c>
      <c r="CL46" s="22">
        <v>0</v>
      </c>
      <c r="CM46" s="22">
        <v>0</v>
      </c>
      <c r="CN46" s="22">
        <v>0</v>
      </c>
      <c r="CO46" s="23">
        <f t="shared" si="30"/>
        <v>0</v>
      </c>
      <c r="CP46" s="22">
        <v>0</v>
      </c>
      <c r="CQ46" s="22">
        <v>0</v>
      </c>
      <c r="CR46" s="22">
        <v>0</v>
      </c>
      <c r="CS46" s="23">
        <f t="shared" si="65"/>
        <v>0</v>
      </c>
      <c r="CT46" s="22">
        <v>0</v>
      </c>
      <c r="CU46" s="22">
        <v>0</v>
      </c>
      <c r="CV46" s="22">
        <v>0</v>
      </c>
      <c r="CW46" s="23">
        <f t="shared" si="66"/>
        <v>0</v>
      </c>
      <c r="CX46" s="22">
        <v>0</v>
      </c>
      <c r="CY46" s="22">
        <v>0</v>
      </c>
      <c r="CZ46" s="22">
        <v>0</v>
      </c>
      <c r="DA46" s="23">
        <f t="shared" si="67"/>
        <v>0</v>
      </c>
      <c r="DB46" s="22">
        <v>0</v>
      </c>
      <c r="DC46" s="22">
        <v>0</v>
      </c>
      <c r="DD46" s="22">
        <v>0</v>
      </c>
      <c r="DE46" s="23">
        <f t="shared" si="68"/>
        <v>0</v>
      </c>
      <c r="DF46" s="25"/>
      <c r="DI46" s="23"/>
      <c r="DJ46" s="22">
        <v>0</v>
      </c>
      <c r="DK46" s="22">
        <v>0</v>
      </c>
      <c r="DL46" s="22">
        <v>0</v>
      </c>
      <c r="DM46" s="23">
        <f t="shared" si="69"/>
        <v>0</v>
      </c>
      <c r="DN46" s="22">
        <v>0</v>
      </c>
      <c r="DO46" s="22">
        <v>0</v>
      </c>
      <c r="DP46" s="22">
        <v>0</v>
      </c>
      <c r="DQ46" s="23">
        <f t="shared" si="70"/>
        <v>0</v>
      </c>
      <c r="DR46" s="22">
        <v>0</v>
      </c>
      <c r="DS46" s="22">
        <v>0</v>
      </c>
      <c r="DT46" s="22">
        <v>0</v>
      </c>
      <c r="DU46" s="23">
        <f t="shared" si="71"/>
        <v>0</v>
      </c>
      <c r="DV46" s="22">
        <v>0</v>
      </c>
      <c r="DW46" s="22">
        <v>0</v>
      </c>
      <c r="DX46" s="22">
        <v>0</v>
      </c>
      <c r="DY46" s="23">
        <f t="shared" si="72"/>
        <v>0</v>
      </c>
      <c r="DZ46" s="22">
        <v>0</v>
      </c>
      <c r="EA46" s="22">
        <v>0</v>
      </c>
      <c r="EB46" s="22">
        <v>0</v>
      </c>
      <c r="EC46" s="23">
        <f t="shared" si="73"/>
        <v>0</v>
      </c>
      <c r="ED46" s="25"/>
      <c r="EG46" s="23"/>
      <c r="EH46" s="22">
        <v>0</v>
      </c>
      <c r="EI46" s="22">
        <v>0</v>
      </c>
      <c r="EJ46" s="22">
        <v>0</v>
      </c>
      <c r="EK46" s="23">
        <f t="shared" si="74"/>
        <v>0</v>
      </c>
      <c r="EL46" s="22">
        <v>0</v>
      </c>
      <c r="EM46" s="22">
        <v>0</v>
      </c>
      <c r="EN46" s="22">
        <v>0</v>
      </c>
      <c r="EO46" s="23">
        <f t="shared" si="75"/>
        <v>0</v>
      </c>
      <c r="EP46" s="22">
        <v>0</v>
      </c>
      <c r="EQ46" s="22">
        <v>0</v>
      </c>
      <c r="ER46" s="22">
        <v>0</v>
      </c>
      <c r="ES46" s="23">
        <f t="shared" si="76"/>
        <v>0</v>
      </c>
      <c r="ET46" s="22">
        <v>0</v>
      </c>
      <c r="EU46" s="22">
        <v>0</v>
      </c>
      <c r="EV46" s="22">
        <v>0</v>
      </c>
      <c r="EW46" s="23">
        <f t="shared" si="77"/>
        <v>0</v>
      </c>
      <c r="EX46" s="22">
        <v>0</v>
      </c>
      <c r="EY46" s="22">
        <v>0</v>
      </c>
      <c r="EZ46" s="22">
        <v>0</v>
      </c>
      <c r="FA46" s="23">
        <f t="shared" si="44"/>
        <v>0</v>
      </c>
      <c r="FB46" s="22">
        <v>0</v>
      </c>
      <c r="FC46" s="22">
        <v>0</v>
      </c>
      <c r="FD46" s="22">
        <v>0</v>
      </c>
      <c r="FE46" s="23">
        <f t="shared" si="78"/>
        <v>0</v>
      </c>
      <c r="FF46" s="22">
        <v>0</v>
      </c>
      <c r="FG46" s="22">
        <v>0</v>
      </c>
      <c r="FH46" s="22">
        <v>0</v>
      </c>
      <c r="FI46" s="23">
        <f t="shared" si="46"/>
        <v>0</v>
      </c>
      <c r="FJ46" s="22">
        <v>0</v>
      </c>
      <c r="FK46" s="22">
        <v>0</v>
      </c>
      <c r="FL46" s="22">
        <v>0</v>
      </c>
      <c r="FM46" s="23">
        <f t="shared" si="79"/>
        <v>0</v>
      </c>
      <c r="FN46" s="22">
        <v>0</v>
      </c>
      <c r="FO46" s="22">
        <v>0</v>
      </c>
      <c r="FP46" s="22">
        <v>0</v>
      </c>
      <c r="FQ46" s="23">
        <f t="shared" si="80"/>
        <v>0</v>
      </c>
      <c r="FR46" s="22">
        <v>0</v>
      </c>
      <c r="FS46" s="22">
        <v>0</v>
      </c>
      <c r="FT46" s="22">
        <v>0</v>
      </c>
      <c r="FU46" s="23">
        <f t="shared" si="81"/>
        <v>0</v>
      </c>
      <c r="FV46" s="22">
        <v>0</v>
      </c>
      <c r="FW46" s="22">
        <v>0</v>
      </c>
      <c r="FX46" s="22">
        <v>0</v>
      </c>
      <c r="FY46" s="23">
        <v>0</v>
      </c>
      <c r="FZ46" s="22">
        <v>0</v>
      </c>
      <c r="GA46" s="22">
        <v>0</v>
      </c>
      <c r="GB46" s="22">
        <v>0</v>
      </c>
      <c r="GC46" s="23">
        <f t="shared" si="82"/>
        <v>0</v>
      </c>
      <c r="GD46" s="22">
        <f t="shared" si="8"/>
        <v>0</v>
      </c>
      <c r="GE46" s="22">
        <f t="shared" si="8"/>
        <v>0</v>
      </c>
      <c r="GF46" s="22">
        <f t="shared" si="8"/>
        <v>0</v>
      </c>
      <c r="GG46" s="22">
        <f t="shared" si="8"/>
        <v>0</v>
      </c>
      <c r="GI46" s="22"/>
      <c r="GJ46" s="22"/>
    </row>
    <row r="47" spans="1:229" ht="11.25" customHeight="1">
      <c r="A47" s="28">
        <v>35004</v>
      </c>
      <c r="B47" s="22">
        <v>0</v>
      </c>
      <c r="C47" s="22">
        <v>0</v>
      </c>
      <c r="D47" s="22">
        <v>0</v>
      </c>
      <c r="E47" s="23">
        <f t="shared" si="9"/>
        <v>0</v>
      </c>
      <c r="F47" s="22">
        <v>0</v>
      </c>
      <c r="G47" s="22">
        <v>0</v>
      </c>
      <c r="H47" s="22">
        <v>0</v>
      </c>
      <c r="I47" s="23">
        <f t="shared" si="10"/>
        <v>0</v>
      </c>
      <c r="M47" s="23"/>
      <c r="N47" s="22">
        <v>0</v>
      </c>
      <c r="O47" s="22">
        <v>0</v>
      </c>
      <c r="P47" s="22">
        <v>0</v>
      </c>
      <c r="Q47" s="23">
        <f t="shared" si="11"/>
        <v>0</v>
      </c>
      <c r="R47" s="22">
        <v>0</v>
      </c>
      <c r="S47" s="22">
        <v>0</v>
      </c>
      <c r="T47" s="22">
        <v>0</v>
      </c>
      <c r="U47" s="23">
        <f t="shared" si="12"/>
        <v>0</v>
      </c>
      <c r="V47" s="22">
        <v>0</v>
      </c>
      <c r="W47" s="22">
        <v>0</v>
      </c>
      <c r="X47" s="22">
        <v>0</v>
      </c>
      <c r="Y47" s="23">
        <f t="shared" si="13"/>
        <v>0</v>
      </c>
      <c r="Z47" s="22">
        <v>0</v>
      </c>
      <c r="AA47" s="22">
        <v>0</v>
      </c>
      <c r="AB47" s="22">
        <v>0</v>
      </c>
      <c r="AC47" s="23">
        <f t="shared" si="14"/>
        <v>0</v>
      </c>
      <c r="AD47" s="22">
        <v>0</v>
      </c>
      <c r="AE47" s="22">
        <v>0</v>
      </c>
      <c r="AF47" s="22">
        <v>0</v>
      </c>
      <c r="AG47" s="23">
        <f t="shared" si="15"/>
        <v>0</v>
      </c>
      <c r="AH47" s="22">
        <v>0</v>
      </c>
      <c r="AI47" s="22">
        <v>0</v>
      </c>
      <c r="AJ47" s="22">
        <v>0</v>
      </c>
      <c r="AK47" s="23">
        <f t="shared" si="51"/>
        <v>0</v>
      </c>
      <c r="AL47" s="22">
        <v>0</v>
      </c>
      <c r="AM47" s="22">
        <v>0</v>
      </c>
      <c r="AN47" s="22">
        <v>0</v>
      </c>
      <c r="AO47" s="23">
        <f t="shared" si="52"/>
        <v>0</v>
      </c>
      <c r="AP47" s="22">
        <v>0</v>
      </c>
      <c r="AQ47" s="22">
        <v>0</v>
      </c>
      <c r="AR47" s="22">
        <v>0</v>
      </c>
      <c r="AS47" s="23">
        <f t="shared" si="53"/>
        <v>0</v>
      </c>
      <c r="AT47" s="22">
        <v>0</v>
      </c>
      <c r="AU47" s="22">
        <v>0</v>
      </c>
      <c r="AV47" s="22">
        <v>0</v>
      </c>
      <c r="AW47" s="23">
        <f t="shared" si="54"/>
        <v>0</v>
      </c>
      <c r="AX47" s="22">
        <v>0</v>
      </c>
      <c r="AY47" s="22">
        <v>0</v>
      </c>
      <c r="AZ47" s="22">
        <v>0</v>
      </c>
      <c r="BA47" s="23">
        <f t="shared" si="55"/>
        <v>0</v>
      </c>
      <c r="BB47" s="22">
        <v>0</v>
      </c>
      <c r="BC47" s="22">
        <v>0</v>
      </c>
      <c r="BD47" s="22">
        <v>0</v>
      </c>
      <c r="BE47" s="23">
        <f t="shared" si="56"/>
        <v>0</v>
      </c>
      <c r="BF47" s="22">
        <v>0</v>
      </c>
      <c r="BG47" s="22">
        <v>0</v>
      </c>
      <c r="BH47" s="22">
        <v>0</v>
      </c>
      <c r="BI47" s="23">
        <f t="shared" si="57"/>
        <v>0</v>
      </c>
      <c r="BJ47" s="22">
        <v>0</v>
      </c>
      <c r="BK47" s="22">
        <v>0</v>
      </c>
      <c r="BL47" s="22">
        <v>0</v>
      </c>
      <c r="BM47" s="23">
        <f t="shared" si="58"/>
        <v>0</v>
      </c>
      <c r="BN47" s="22">
        <v>0</v>
      </c>
      <c r="BO47" s="22">
        <v>0</v>
      </c>
      <c r="BP47" s="22">
        <v>0</v>
      </c>
      <c r="BQ47" s="23">
        <f t="shared" si="59"/>
        <v>0</v>
      </c>
      <c r="BR47" s="22">
        <v>0</v>
      </c>
      <c r="BS47" s="22">
        <v>0</v>
      </c>
      <c r="BT47" s="22">
        <v>0</v>
      </c>
      <c r="BU47" s="23">
        <f t="shared" si="60"/>
        <v>0</v>
      </c>
      <c r="BV47" s="22">
        <v>0</v>
      </c>
      <c r="BW47" s="22">
        <v>0</v>
      </c>
      <c r="BX47" s="22">
        <v>0</v>
      </c>
      <c r="BY47" s="23">
        <f t="shared" si="61"/>
        <v>0</v>
      </c>
      <c r="BZ47" s="22">
        <v>0</v>
      </c>
      <c r="CA47" s="22">
        <v>0</v>
      </c>
      <c r="CB47" s="22">
        <v>0</v>
      </c>
      <c r="CC47" s="23">
        <f t="shared" si="62"/>
        <v>0</v>
      </c>
      <c r="CD47" s="22">
        <v>0</v>
      </c>
      <c r="CE47" s="22">
        <v>0</v>
      </c>
      <c r="CF47" s="22">
        <v>0</v>
      </c>
      <c r="CG47" s="23">
        <f t="shared" si="63"/>
        <v>0</v>
      </c>
      <c r="CH47" s="22">
        <v>0</v>
      </c>
      <c r="CI47" s="22">
        <v>0</v>
      </c>
      <c r="CJ47" s="22">
        <v>0</v>
      </c>
      <c r="CK47" s="23">
        <f t="shared" si="64"/>
        <v>0</v>
      </c>
      <c r="CL47" s="22">
        <v>0</v>
      </c>
      <c r="CM47" s="22">
        <v>0</v>
      </c>
      <c r="CN47" s="22">
        <v>0</v>
      </c>
      <c r="CO47" s="23">
        <f t="shared" si="30"/>
        <v>0</v>
      </c>
      <c r="CP47" s="22">
        <v>0</v>
      </c>
      <c r="CQ47" s="22">
        <v>0</v>
      </c>
      <c r="CR47" s="22">
        <v>0</v>
      </c>
      <c r="CS47" s="23">
        <f t="shared" si="65"/>
        <v>0</v>
      </c>
      <c r="CT47" s="22">
        <v>0</v>
      </c>
      <c r="CU47" s="22">
        <v>0</v>
      </c>
      <c r="CV47" s="22">
        <v>0</v>
      </c>
      <c r="CW47" s="23">
        <f t="shared" si="66"/>
        <v>0</v>
      </c>
      <c r="CX47" s="22">
        <v>0</v>
      </c>
      <c r="CY47" s="22">
        <v>0</v>
      </c>
      <c r="CZ47" s="22">
        <v>0</v>
      </c>
      <c r="DA47" s="23">
        <f t="shared" si="67"/>
        <v>0</v>
      </c>
      <c r="DB47" s="22">
        <v>0</v>
      </c>
      <c r="DC47" s="22">
        <v>0</v>
      </c>
      <c r="DD47" s="22">
        <v>0</v>
      </c>
      <c r="DE47" s="23">
        <f t="shared" si="68"/>
        <v>0</v>
      </c>
      <c r="DF47" s="25"/>
      <c r="DI47" s="23"/>
      <c r="DJ47" s="22">
        <v>0</v>
      </c>
      <c r="DK47" s="22">
        <v>0</v>
      </c>
      <c r="DL47" s="22">
        <v>0</v>
      </c>
      <c r="DM47" s="23">
        <f t="shared" si="69"/>
        <v>0</v>
      </c>
      <c r="DN47" s="22">
        <v>0</v>
      </c>
      <c r="DO47" s="22">
        <v>0</v>
      </c>
      <c r="DP47" s="22">
        <v>0</v>
      </c>
      <c r="DQ47" s="23">
        <f t="shared" si="70"/>
        <v>0</v>
      </c>
      <c r="DR47" s="22">
        <v>0</v>
      </c>
      <c r="DS47" s="22">
        <v>0</v>
      </c>
      <c r="DT47" s="22">
        <v>0</v>
      </c>
      <c r="DU47" s="23">
        <f t="shared" si="71"/>
        <v>0</v>
      </c>
      <c r="DV47" s="22">
        <v>0</v>
      </c>
      <c r="DW47" s="22">
        <v>0</v>
      </c>
      <c r="DX47" s="22">
        <v>0</v>
      </c>
      <c r="DY47" s="23">
        <f t="shared" si="72"/>
        <v>0</v>
      </c>
      <c r="DZ47" s="22">
        <v>0</v>
      </c>
      <c r="EA47" s="22">
        <v>0</v>
      </c>
      <c r="EB47" s="22">
        <v>0</v>
      </c>
      <c r="EC47" s="23">
        <f t="shared" si="73"/>
        <v>0</v>
      </c>
      <c r="ED47" s="25"/>
      <c r="EG47" s="23"/>
      <c r="EH47" s="22">
        <v>0</v>
      </c>
      <c r="EI47" s="22">
        <v>0</v>
      </c>
      <c r="EJ47" s="22">
        <v>0</v>
      </c>
      <c r="EK47" s="23">
        <f t="shared" si="74"/>
        <v>0</v>
      </c>
      <c r="EL47" s="22">
        <v>0</v>
      </c>
      <c r="EM47" s="22">
        <v>0</v>
      </c>
      <c r="EN47" s="22">
        <v>0</v>
      </c>
      <c r="EO47" s="23">
        <f t="shared" si="75"/>
        <v>0</v>
      </c>
      <c r="EP47" s="22">
        <v>0</v>
      </c>
      <c r="EQ47" s="22">
        <v>0</v>
      </c>
      <c r="ER47" s="22">
        <v>0</v>
      </c>
      <c r="ES47" s="23">
        <f t="shared" si="76"/>
        <v>0</v>
      </c>
      <c r="ET47" s="22">
        <v>0</v>
      </c>
      <c r="EU47" s="22">
        <v>0</v>
      </c>
      <c r="EV47" s="22">
        <v>0</v>
      </c>
      <c r="EW47" s="23">
        <f t="shared" si="77"/>
        <v>0</v>
      </c>
      <c r="EX47" s="22">
        <v>0</v>
      </c>
      <c r="EY47" s="22">
        <v>0</v>
      </c>
      <c r="EZ47" s="22">
        <v>0</v>
      </c>
      <c r="FA47" s="23">
        <f t="shared" si="44"/>
        <v>0</v>
      </c>
      <c r="FB47" s="22">
        <v>0</v>
      </c>
      <c r="FC47" s="22">
        <v>0</v>
      </c>
      <c r="FD47" s="22">
        <v>0</v>
      </c>
      <c r="FE47" s="23">
        <f t="shared" si="78"/>
        <v>0</v>
      </c>
      <c r="FF47" s="22">
        <v>0</v>
      </c>
      <c r="FG47" s="22">
        <v>0</v>
      </c>
      <c r="FH47" s="22">
        <v>0</v>
      </c>
      <c r="FI47" s="23">
        <f t="shared" si="46"/>
        <v>0</v>
      </c>
      <c r="FJ47" s="22">
        <v>0</v>
      </c>
      <c r="FK47" s="22">
        <v>0</v>
      </c>
      <c r="FL47" s="22">
        <v>0</v>
      </c>
      <c r="FM47" s="23">
        <f t="shared" si="79"/>
        <v>0</v>
      </c>
      <c r="FN47" s="22">
        <v>0</v>
      </c>
      <c r="FO47" s="22">
        <v>0</v>
      </c>
      <c r="FP47" s="22">
        <v>0</v>
      </c>
      <c r="FQ47" s="23">
        <f t="shared" si="80"/>
        <v>0</v>
      </c>
      <c r="FR47" s="22">
        <v>0</v>
      </c>
      <c r="FS47" s="22">
        <v>0</v>
      </c>
      <c r="FT47" s="22">
        <v>0</v>
      </c>
      <c r="FU47" s="23">
        <f t="shared" si="81"/>
        <v>0</v>
      </c>
      <c r="FV47" s="22">
        <v>0</v>
      </c>
      <c r="FW47" s="22">
        <v>0</v>
      </c>
      <c r="FX47" s="22">
        <v>0</v>
      </c>
      <c r="FY47" s="23">
        <v>0</v>
      </c>
      <c r="FZ47" s="22">
        <v>0</v>
      </c>
      <c r="GA47" s="22">
        <v>0</v>
      </c>
      <c r="GB47" s="22">
        <v>0</v>
      </c>
      <c r="GC47" s="23">
        <f t="shared" si="82"/>
        <v>0</v>
      </c>
      <c r="GD47" s="22">
        <f t="shared" si="8"/>
        <v>0</v>
      </c>
      <c r="GE47" s="22">
        <f t="shared" si="8"/>
        <v>0</v>
      </c>
      <c r="GF47" s="22">
        <f t="shared" si="8"/>
        <v>0</v>
      </c>
      <c r="GG47" s="22">
        <f t="shared" si="8"/>
        <v>0</v>
      </c>
      <c r="GI47" s="22"/>
      <c r="GJ47" s="22"/>
    </row>
    <row r="48" spans="1:229" ht="11.25" customHeight="1">
      <c r="A48" s="28">
        <v>35034</v>
      </c>
      <c r="B48" s="22">
        <v>0</v>
      </c>
      <c r="C48" s="22">
        <v>0</v>
      </c>
      <c r="D48" s="22">
        <v>0</v>
      </c>
      <c r="E48" s="23">
        <f t="shared" si="9"/>
        <v>0</v>
      </c>
      <c r="F48" s="22">
        <v>0</v>
      </c>
      <c r="G48" s="22">
        <v>0</v>
      </c>
      <c r="H48" s="22">
        <v>0</v>
      </c>
      <c r="I48" s="23">
        <f t="shared" si="10"/>
        <v>0</v>
      </c>
      <c r="M48" s="23"/>
      <c r="N48" s="22">
        <v>0</v>
      </c>
      <c r="O48" s="22">
        <v>0</v>
      </c>
      <c r="P48" s="22">
        <v>0</v>
      </c>
      <c r="Q48" s="23">
        <f t="shared" si="11"/>
        <v>0</v>
      </c>
      <c r="R48" s="22">
        <v>0</v>
      </c>
      <c r="S48" s="22">
        <v>0</v>
      </c>
      <c r="T48" s="22">
        <v>0</v>
      </c>
      <c r="U48" s="23">
        <f t="shared" si="12"/>
        <v>0</v>
      </c>
      <c r="V48" s="22">
        <v>0</v>
      </c>
      <c r="W48" s="22">
        <v>0</v>
      </c>
      <c r="X48" s="22">
        <v>0</v>
      </c>
      <c r="Y48" s="23">
        <f t="shared" si="13"/>
        <v>0</v>
      </c>
      <c r="Z48" s="22">
        <v>0</v>
      </c>
      <c r="AA48" s="22">
        <v>0</v>
      </c>
      <c r="AB48" s="22">
        <v>0</v>
      </c>
      <c r="AC48" s="23">
        <f t="shared" si="14"/>
        <v>0</v>
      </c>
      <c r="AD48" s="22">
        <v>0</v>
      </c>
      <c r="AE48" s="22">
        <v>0</v>
      </c>
      <c r="AF48" s="22">
        <v>0</v>
      </c>
      <c r="AG48" s="23">
        <f t="shared" si="15"/>
        <v>0</v>
      </c>
      <c r="AH48" s="22">
        <v>0</v>
      </c>
      <c r="AI48" s="22">
        <v>0</v>
      </c>
      <c r="AJ48" s="22">
        <v>0</v>
      </c>
      <c r="AK48" s="23">
        <f t="shared" si="51"/>
        <v>0</v>
      </c>
      <c r="AL48" s="22">
        <v>0</v>
      </c>
      <c r="AM48" s="22">
        <v>0</v>
      </c>
      <c r="AN48" s="22">
        <v>0</v>
      </c>
      <c r="AO48" s="23">
        <f t="shared" si="52"/>
        <v>0</v>
      </c>
      <c r="AP48" s="22">
        <v>0</v>
      </c>
      <c r="AQ48" s="22">
        <v>0</v>
      </c>
      <c r="AR48" s="22">
        <v>0</v>
      </c>
      <c r="AS48" s="23">
        <f t="shared" si="53"/>
        <v>0</v>
      </c>
      <c r="AT48" s="22">
        <v>0</v>
      </c>
      <c r="AU48" s="22">
        <v>0</v>
      </c>
      <c r="AV48" s="22">
        <v>0</v>
      </c>
      <c r="AW48" s="23">
        <f t="shared" si="54"/>
        <v>0</v>
      </c>
      <c r="AX48" s="22">
        <v>0</v>
      </c>
      <c r="AY48" s="22">
        <v>0</v>
      </c>
      <c r="AZ48" s="22">
        <v>0</v>
      </c>
      <c r="BA48" s="23">
        <f t="shared" si="55"/>
        <v>0</v>
      </c>
      <c r="BB48" s="22">
        <v>0</v>
      </c>
      <c r="BC48" s="22">
        <v>0</v>
      </c>
      <c r="BD48" s="22">
        <v>0</v>
      </c>
      <c r="BE48" s="23">
        <f t="shared" si="56"/>
        <v>0</v>
      </c>
      <c r="BF48" s="22">
        <v>0</v>
      </c>
      <c r="BG48" s="22">
        <v>0</v>
      </c>
      <c r="BH48" s="22">
        <v>0</v>
      </c>
      <c r="BI48" s="23">
        <f t="shared" si="57"/>
        <v>0</v>
      </c>
      <c r="BJ48" s="22">
        <v>0</v>
      </c>
      <c r="BK48" s="22">
        <v>0</v>
      </c>
      <c r="BL48" s="22">
        <v>0</v>
      </c>
      <c r="BM48" s="23">
        <f t="shared" si="58"/>
        <v>0</v>
      </c>
      <c r="BN48" s="22">
        <v>0</v>
      </c>
      <c r="BO48" s="22">
        <v>0</v>
      </c>
      <c r="BP48" s="22">
        <v>0</v>
      </c>
      <c r="BQ48" s="23">
        <f t="shared" si="59"/>
        <v>0</v>
      </c>
      <c r="BR48" s="22">
        <v>0</v>
      </c>
      <c r="BS48" s="22">
        <v>0</v>
      </c>
      <c r="BT48" s="22">
        <v>0</v>
      </c>
      <c r="BU48" s="23">
        <f t="shared" si="60"/>
        <v>0</v>
      </c>
      <c r="BV48" s="22">
        <v>0</v>
      </c>
      <c r="BW48" s="22">
        <v>0</v>
      </c>
      <c r="BX48" s="22">
        <v>0</v>
      </c>
      <c r="BY48" s="23">
        <f t="shared" si="61"/>
        <v>0</v>
      </c>
      <c r="BZ48" s="22">
        <v>0</v>
      </c>
      <c r="CA48" s="22">
        <v>0</v>
      </c>
      <c r="CB48" s="22">
        <v>0</v>
      </c>
      <c r="CC48" s="23">
        <f t="shared" si="62"/>
        <v>0</v>
      </c>
      <c r="CD48" s="22">
        <v>0</v>
      </c>
      <c r="CE48" s="22">
        <v>0</v>
      </c>
      <c r="CF48" s="22">
        <v>0</v>
      </c>
      <c r="CG48" s="23">
        <f t="shared" si="63"/>
        <v>0</v>
      </c>
      <c r="CH48" s="22">
        <v>0</v>
      </c>
      <c r="CI48" s="22">
        <v>0</v>
      </c>
      <c r="CJ48" s="22">
        <v>0</v>
      </c>
      <c r="CK48" s="23">
        <f t="shared" si="64"/>
        <v>0</v>
      </c>
      <c r="CL48" s="22">
        <v>0</v>
      </c>
      <c r="CM48" s="22">
        <v>0</v>
      </c>
      <c r="CN48" s="22">
        <v>0</v>
      </c>
      <c r="CO48" s="23">
        <f t="shared" si="30"/>
        <v>0</v>
      </c>
      <c r="CP48" s="22">
        <v>0</v>
      </c>
      <c r="CQ48" s="22">
        <v>0</v>
      </c>
      <c r="CR48" s="22">
        <v>0</v>
      </c>
      <c r="CS48" s="23">
        <f t="shared" si="65"/>
        <v>0</v>
      </c>
      <c r="CT48" s="22">
        <v>0</v>
      </c>
      <c r="CU48" s="22">
        <v>0</v>
      </c>
      <c r="CV48" s="22">
        <v>0</v>
      </c>
      <c r="CW48" s="23">
        <f t="shared" si="66"/>
        <v>0</v>
      </c>
      <c r="CX48" s="22">
        <v>0</v>
      </c>
      <c r="CY48" s="22">
        <v>0</v>
      </c>
      <c r="CZ48" s="22">
        <v>0</v>
      </c>
      <c r="DA48" s="23">
        <f t="shared" si="67"/>
        <v>0</v>
      </c>
      <c r="DB48" s="22">
        <v>0</v>
      </c>
      <c r="DC48" s="22">
        <v>0</v>
      </c>
      <c r="DD48" s="22">
        <v>0</v>
      </c>
      <c r="DE48" s="23">
        <f t="shared" si="68"/>
        <v>0</v>
      </c>
      <c r="DF48" s="25"/>
      <c r="DI48" s="23"/>
      <c r="DJ48" s="22">
        <v>0</v>
      </c>
      <c r="DK48" s="22">
        <v>0</v>
      </c>
      <c r="DL48" s="22">
        <v>0</v>
      </c>
      <c r="DM48" s="23">
        <f t="shared" si="69"/>
        <v>0</v>
      </c>
      <c r="DN48" s="22">
        <v>0</v>
      </c>
      <c r="DO48" s="22">
        <v>0</v>
      </c>
      <c r="DP48" s="22">
        <v>0</v>
      </c>
      <c r="DQ48" s="23">
        <f t="shared" si="70"/>
        <v>0</v>
      </c>
      <c r="DR48" s="22">
        <v>0</v>
      </c>
      <c r="DS48" s="22">
        <v>0</v>
      </c>
      <c r="DT48" s="22">
        <v>0</v>
      </c>
      <c r="DU48" s="23">
        <f t="shared" si="71"/>
        <v>0</v>
      </c>
      <c r="DV48" s="22">
        <v>0</v>
      </c>
      <c r="DW48" s="22">
        <v>0</v>
      </c>
      <c r="DX48" s="22">
        <v>0</v>
      </c>
      <c r="DY48" s="23">
        <f t="shared" si="72"/>
        <v>0</v>
      </c>
      <c r="DZ48" s="22">
        <v>0</v>
      </c>
      <c r="EA48" s="22">
        <v>0</v>
      </c>
      <c r="EB48" s="22">
        <v>0</v>
      </c>
      <c r="EC48" s="23">
        <f t="shared" si="73"/>
        <v>0</v>
      </c>
      <c r="ED48" s="25"/>
      <c r="EG48" s="23"/>
      <c r="EH48" s="22">
        <v>0</v>
      </c>
      <c r="EI48" s="22">
        <v>0</v>
      </c>
      <c r="EJ48" s="22">
        <v>0</v>
      </c>
      <c r="EK48" s="23">
        <f t="shared" si="74"/>
        <v>0</v>
      </c>
      <c r="EL48" s="22">
        <v>0</v>
      </c>
      <c r="EM48" s="22">
        <v>0</v>
      </c>
      <c r="EN48" s="22">
        <v>0</v>
      </c>
      <c r="EO48" s="23">
        <f t="shared" si="75"/>
        <v>0</v>
      </c>
      <c r="EP48" s="22">
        <v>0</v>
      </c>
      <c r="EQ48" s="22">
        <v>0</v>
      </c>
      <c r="ER48" s="22">
        <v>0</v>
      </c>
      <c r="ES48" s="23">
        <f t="shared" si="76"/>
        <v>0</v>
      </c>
      <c r="ET48" s="22">
        <v>0</v>
      </c>
      <c r="EU48" s="22">
        <v>0</v>
      </c>
      <c r="EV48" s="22">
        <v>0</v>
      </c>
      <c r="EW48" s="23">
        <f t="shared" si="77"/>
        <v>0</v>
      </c>
      <c r="EX48" s="22">
        <v>0</v>
      </c>
      <c r="EY48" s="22">
        <v>0</v>
      </c>
      <c r="EZ48" s="22">
        <v>0</v>
      </c>
      <c r="FA48" s="23">
        <f t="shared" si="44"/>
        <v>0</v>
      </c>
      <c r="FB48" s="22">
        <v>0</v>
      </c>
      <c r="FC48" s="22">
        <v>0</v>
      </c>
      <c r="FD48" s="22">
        <v>0</v>
      </c>
      <c r="FE48" s="23">
        <f t="shared" si="78"/>
        <v>0</v>
      </c>
      <c r="FF48" s="22">
        <v>0</v>
      </c>
      <c r="FG48" s="22">
        <v>0</v>
      </c>
      <c r="FH48" s="22">
        <v>0</v>
      </c>
      <c r="FI48" s="23">
        <f t="shared" si="46"/>
        <v>0</v>
      </c>
      <c r="FJ48" s="22">
        <v>0</v>
      </c>
      <c r="FK48" s="22">
        <v>0</v>
      </c>
      <c r="FL48" s="22">
        <v>0</v>
      </c>
      <c r="FM48" s="23">
        <f t="shared" si="79"/>
        <v>0</v>
      </c>
      <c r="FN48" s="22">
        <v>0</v>
      </c>
      <c r="FO48" s="22">
        <v>0</v>
      </c>
      <c r="FP48" s="22">
        <v>0</v>
      </c>
      <c r="FQ48" s="23">
        <f t="shared" si="80"/>
        <v>0</v>
      </c>
      <c r="FR48" s="22">
        <v>0</v>
      </c>
      <c r="FS48" s="22">
        <v>0</v>
      </c>
      <c r="FT48" s="22">
        <v>0</v>
      </c>
      <c r="FU48" s="23">
        <f t="shared" si="81"/>
        <v>0</v>
      </c>
      <c r="FV48" s="22">
        <v>0</v>
      </c>
      <c r="FW48" s="22">
        <v>0</v>
      </c>
      <c r="FX48" s="22">
        <v>0</v>
      </c>
      <c r="FY48" s="23">
        <v>0</v>
      </c>
      <c r="FZ48" s="22">
        <v>0</v>
      </c>
      <c r="GA48" s="22">
        <v>0</v>
      </c>
      <c r="GB48" s="22">
        <v>0</v>
      </c>
      <c r="GC48" s="23">
        <f t="shared" si="82"/>
        <v>0</v>
      </c>
      <c r="GD48" s="22">
        <f t="shared" si="8"/>
        <v>0</v>
      </c>
      <c r="GE48" s="22">
        <f t="shared" si="8"/>
        <v>0</v>
      </c>
      <c r="GF48" s="22">
        <f t="shared" si="8"/>
        <v>0</v>
      </c>
      <c r="GG48" s="22">
        <f t="shared" si="8"/>
        <v>0</v>
      </c>
      <c r="GI48" s="22"/>
      <c r="GJ48" s="22"/>
    </row>
    <row r="49" spans="1:229" ht="11.25" customHeight="1">
      <c r="A49" s="28">
        <v>35065</v>
      </c>
      <c r="B49" s="22">
        <v>0</v>
      </c>
      <c r="C49" s="22">
        <v>0</v>
      </c>
      <c r="D49" s="22">
        <v>0</v>
      </c>
      <c r="E49" s="23">
        <f t="shared" si="9"/>
        <v>0</v>
      </c>
      <c r="F49" s="22">
        <v>0</v>
      </c>
      <c r="G49" s="22">
        <v>0</v>
      </c>
      <c r="H49" s="22">
        <v>0</v>
      </c>
      <c r="I49" s="23">
        <f t="shared" si="10"/>
        <v>0</v>
      </c>
      <c r="M49" s="23"/>
      <c r="N49" s="22">
        <v>0</v>
      </c>
      <c r="O49" s="22">
        <v>0</v>
      </c>
      <c r="P49" s="22">
        <v>0</v>
      </c>
      <c r="Q49" s="23">
        <f t="shared" si="11"/>
        <v>0</v>
      </c>
      <c r="R49" s="22">
        <v>0</v>
      </c>
      <c r="S49" s="22">
        <v>0</v>
      </c>
      <c r="T49" s="22">
        <v>0</v>
      </c>
      <c r="U49" s="23">
        <f t="shared" si="12"/>
        <v>0</v>
      </c>
      <c r="V49" s="22">
        <v>0</v>
      </c>
      <c r="W49" s="22">
        <v>0</v>
      </c>
      <c r="X49" s="22">
        <v>0</v>
      </c>
      <c r="Y49" s="23">
        <f t="shared" si="13"/>
        <v>0</v>
      </c>
      <c r="Z49" s="22">
        <v>0</v>
      </c>
      <c r="AA49" s="22">
        <v>0</v>
      </c>
      <c r="AB49" s="22">
        <v>0</v>
      </c>
      <c r="AC49" s="23">
        <f t="shared" si="14"/>
        <v>0</v>
      </c>
      <c r="AD49" s="22">
        <v>0</v>
      </c>
      <c r="AE49" s="22">
        <v>0</v>
      </c>
      <c r="AF49" s="22">
        <v>0</v>
      </c>
      <c r="AG49" s="23">
        <f t="shared" si="15"/>
        <v>0</v>
      </c>
      <c r="AH49" s="22">
        <v>0</v>
      </c>
      <c r="AI49" s="22">
        <v>0</v>
      </c>
      <c r="AJ49" s="22">
        <v>0</v>
      </c>
      <c r="AK49" s="23">
        <f t="shared" si="51"/>
        <v>0</v>
      </c>
      <c r="AL49" s="22">
        <v>0</v>
      </c>
      <c r="AM49" s="22">
        <v>0</v>
      </c>
      <c r="AN49" s="22">
        <v>0</v>
      </c>
      <c r="AO49" s="23">
        <f t="shared" si="52"/>
        <v>0</v>
      </c>
      <c r="AP49" s="22">
        <v>0</v>
      </c>
      <c r="AQ49" s="22">
        <v>0</v>
      </c>
      <c r="AR49" s="22">
        <v>0</v>
      </c>
      <c r="AS49" s="23">
        <f t="shared" si="53"/>
        <v>0</v>
      </c>
      <c r="AT49" s="22">
        <v>0</v>
      </c>
      <c r="AU49" s="22">
        <v>0</v>
      </c>
      <c r="AV49" s="22">
        <v>0</v>
      </c>
      <c r="AW49" s="23">
        <f t="shared" si="54"/>
        <v>0</v>
      </c>
      <c r="AX49" s="22">
        <v>0</v>
      </c>
      <c r="AY49" s="22">
        <v>0</v>
      </c>
      <c r="AZ49" s="22">
        <v>0</v>
      </c>
      <c r="BA49" s="23">
        <f t="shared" si="55"/>
        <v>0</v>
      </c>
      <c r="BB49" s="22">
        <v>0</v>
      </c>
      <c r="BC49" s="22">
        <v>0</v>
      </c>
      <c r="BD49" s="22">
        <v>0</v>
      </c>
      <c r="BE49" s="23">
        <f t="shared" si="56"/>
        <v>0</v>
      </c>
      <c r="BF49" s="22">
        <v>0</v>
      </c>
      <c r="BG49" s="22">
        <v>0</v>
      </c>
      <c r="BH49" s="22">
        <v>0</v>
      </c>
      <c r="BI49" s="23">
        <f t="shared" si="57"/>
        <v>0</v>
      </c>
      <c r="BJ49" s="22">
        <v>0</v>
      </c>
      <c r="BK49" s="22">
        <v>0</v>
      </c>
      <c r="BL49" s="22">
        <v>0</v>
      </c>
      <c r="BM49" s="23">
        <f t="shared" si="58"/>
        <v>0</v>
      </c>
      <c r="BN49" s="22">
        <v>0</v>
      </c>
      <c r="BO49" s="22">
        <v>0</v>
      </c>
      <c r="BP49" s="22">
        <v>0</v>
      </c>
      <c r="BQ49" s="23">
        <f t="shared" si="59"/>
        <v>0</v>
      </c>
      <c r="BR49" s="22">
        <v>0</v>
      </c>
      <c r="BS49" s="22">
        <v>0</v>
      </c>
      <c r="BT49" s="22">
        <v>0</v>
      </c>
      <c r="BU49" s="23">
        <f t="shared" si="60"/>
        <v>0</v>
      </c>
      <c r="BV49" s="22">
        <v>0</v>
      </c>
      <c r="BW49" s="22">
        <v>0</v>
      </c>
      <c r="BX49" s="22">
        <v>0</v>
      </c>
      <c r="BY49" s="23">
        <f t="shared" si="61"/>
        <v>0</v>
      </c>
      <c r="BZ49" s="22">
        <v>0</v>
      </c>
      <c r="CA49" s="22">
        <v>0</v>
      </c>
      <c r="CB49" s="22">
        <v>0</v>
      </c>
      <c r="CC49" s="23">
        <f t="shared" si="62"/>
        <v>0</v>
      </c>
      <c r="CD49" s="22">
        <v>0</v>
      </c>
      <c r="CE49" s="22">
        <v>0</v>
      </c>
      <c r="CF49" s="22">
        <v>0</v>
      </c>
      <c r="CG49" s="23">
        <f t="shared" si="63"/>
        <v>0</v>
      </c>
      <c r="CH49" s="22">
        <v>0</v>
      </c>
      <c r="CI49" s="22">
        <v>0</v>
      </c>
      <c r="CJ49" s="22">
        <v>0</v>
      </c>
      <c r="CK49" s="23">
        <f t="shared" si="64"/>
        <v>0</v>
      </c>
      <c r="CL49" s="22">
        <v>0</v>
      </c>
      <c r="CM49" s="22">
        <v>0</v>
      </c>
      <c r="CN49" s="22">
        <v>0</v>
      </c>
      <c r="CO49" s="23">
        <f t="shared" si="30"/>
        <v>0</v>
      </c>
      <c r="CP49" s="22">
        <v>0</v>
      </c>
      <c r="CQ49" s="22">
        <v>0</v>
      </c>
      <c r="CR49" s="22">
        <v>0</v>
      </c>
      <c r="CS49" s="23">
        <f t="shared" si="65"/>
        <v>0</v>
      </c>
      <c r="CT49" s="22">
        <v>0</v>
      </c>
      <c r="CU49" s="22">
        <v>0</v>
      </c>
      <c r="CV49" s="22">
        <v>0</v>
      </c>
      <c r="CW49" s="23">
        <f t="shared" si="66"/>
        <v>0</v>
      </c>
      <c r="CX49" s="22">
        <v>0</v>
      </c>
      <c r="CY49" s="22">
        <v>0</v>
      </c>
      <c r="CZ49" s="22">
        <v>0</v>
      </c>
      <c r="DA49" s="23">
        <f t="shared" si="67"/>
        <v>0</v>
      </c>
      <c r="DB49" s="22">
        <v>0</v>
      </c>
      <c r="DC49" s="22">
        <v>0</v>
      </c>
      <c r="DD49" s="22">
        <v>0</v>
      </c>
      <c r="DE49" s="23">
        <f t="shared" si="68"/>
        <v>0</v>
      </c>
      <c r="DF49" s="25"/>
      <c r="DI49" s="23"/>
      <c r="DJ49" s="22">
        <v>0</v>
      </c>
      <c r="DK49" s="22">
        <v>0</v>
      </c>
      <c r="DL49" s="22">
        <v>0</v>
      </c>
      <c r="DM49" s="23">
        <f t="shared" si="69"/>
        <v>0</v>
      </c>
      <c r="DN49" s="22">
        <v>0</v>
      </c>
      <c r="DO49" s="22">
        <v>0</v>
      </c>
      <c r="DP49" s="22">
        <v>0</v>
      </c>
      <c r="DQ49" s="23">
        <f t="shared" si="70"/>
        <v>0</v>
      </c>
      <c r="DR49" s="22">
        <v>0</v>
      </c>
      <c r="DS49" s="22">
        <v>0</v>
      </c>
      <c r="DT49" s="22">
        <v>0</v>
      </c>
      <c r="DU49" s="23">
        <f t="shared" si="71"/>
        <v>0</v>
      </c>
      <c r="DV49" s="22">
        <v>0</v>
      </c>
      <c r="DW49" s="22">
        <v>0</v>
      </c>
      <c r="DX49" s="22">
        <v>0</v>
      </c>
      <c r="DY49" s="23">
        <f t="shared" si="72"/>
        <v>0</v>
      </c>
      <c r="DZ49" s="22">
        <v>0</v>
      </c>
      <c r="EA49" s="22">
        <v>0</v>
      </c>
      <c r="EB49" s="22">
        <v>0</v>
      </c>
      <c r="EC49" s="23">
        <f t="shared" si="73"/>
        <v>0</v>
      </c>
      <c r="ED49" s="25"/>
      <c r="EG49" s="23"/>
      <c r="EH49" s="22">
        <v>0</v>
      </c>
      <c r="EI49" s="22">
        <v>0</v>
      </c>
      <c r="EJ49" s="22">
        <v>0</v>
      </c>
      <c r="EK49" s="23">
        <f t="shared" si="74"/>
        <v>0</v>
      </c>
      <c r="EL49" s="22">
        <v>0</v>
      </c>
      <c r="EM49" s="22">
        <v>0</v>
      </c>
      <c r="EN49" s="22">
        <v>0</v>
      </c>
      <c r="EO49" s="23">
        <f t="shared" si="75"/>
        <v>0</v>
      </c>
      <c r="EP49" s="22">
        <v>0</v>
      </c>
      <c r="EQ49" s="22">
        <v>0</v>
      </c>
      <c r="ER49" s="22">
        <v>0</v>
      </c>
      <c r="ES49" s="23">
        <f t="shared" si="76"/>
        <v>0</v>
      </c>
      <c r="ET49" s="22">
        <v>0</v>
      </c>
      <c r="EU49" s="22">
        <v>0</v>
      </c>
      <c r="EV49" s="22">
        <v>0</v>
      </c>
      <c r="EW49" s="23">
        <f t="shared" si="77"/>
        <v>0</v>
      </c>
      <c r="EX49" s="22">
        <v>0</v>
      </c>
      <c r="EY49" s="22">
        <v>0</v>
      </c>
      <c r="EZ49" s="22">
        <v>0</v>
      </c>
      <c r="FA49" s="23">
        <f t="shared" si="44"/>
        <v>0</v>
      </c>
      <c r="FB49" s="22">
        <v>0</v>
      </c>
      <c r="FC49" s="22">
        <v>0</v>
      </c>
      <c r="FD49" s="22">
        <v>0</v>
      </c>
      <c r="FE49" s="23">
        <f t="shared" si="78"/>
        <v>0</v>
      </c>
      <c r="FF49" s="22">
        <v>0</v>
      </c>
      <c r="FG49" s="22">
        <v>0</v>
      </c>
      <c r="FH49" s="22">
        <v>0</v>
      </c>
      <c r="FI49" s="23">
        <f t="shared" si="46"/>
        <v>0</v>
      </c>
      <c r="FJ49" s="22">
        <v>0</v>
      </c>
      <c r="FK49" s="22">
        <v>0</v>
      </c>
      <c r="FL49" s="22">
        <v>0</v>
      </c>
      <c r="FM49" s="23">
        <f t="shared" si="79"/>
        <v>0</v>
      </c>
      <c r="FN49" s="22">
        <v>0</v>
      </c>
      <c r="FO49" s="22">
        <v>0</v>
      </c>
      <c r="FP49" s="22">
        <v>0</v>
      </c>
      <c r="FQ49" s="23">
        <f t="shared" si="80"/>
        <v>0</v>
      </c>
      <c r="FR49" s="22">
        <v>0</v>
      </c>
      <c r="FS49" s="22">
        <v>0</v>
      </c>
      <c r="FT49" s="22">
        <v>0</v>
      </c>
      <c r="FU49" s="23">
        <f t="shared" si="81"/>
        <v>0</v>
      </c>
      <c r="FV49" s="22">
        <v>0</v>
      </c>
      <c r="FW49" s="22">
        <v>0</v>
      </c>
      <c r="FX49" s="22">
        <v>0</v>
      </c>
      <c r="FY49" s="23">
        <v>0</v>
      </c>
      <c r="FZ49" s="22">
        <v>0</v>
      </c>
      <c r="GA49" s="22">
        <v>0</v>
      </c>
      <c r="GB49" s="22">
        <v>0</v>
      </c>
      <c r="GC49" s="23">
        <f t="shared" si="82"/>
        <v>0</v>
      </c>
      <c r="GD49" s="22">
        <f t="shared" si="8"/>
        <v>0</v>
      </c>
      <c r="GE49" s="22">
        <f t="shared" si="8"/>
        <v>0</v>
      </c>
      <c r="GF49" s="22">
        <f t="shared" si="8"/>
        <v>0</v>
      </c>
      <c r="GG49" s="22">
        <f t="shared" si="8"/>
        <v>0</v>
      </c>
      <c r="GI49" s="22"/>
      <c r="GJ49" s="22"/>
    </row>
    <row r="50" spans="1:229" ht="11.25" customHeight="1">
      <c r="A50" s="28">
        <v>35096</v>
      </c>
      <c r="B50" s="22">
        <v>0</v>
      </c>
      <c r="C50" s="22">
        <v>0</v>
      </c>
      <c r="D50" s="22">
        <v>0</v>
      </c>
      <c r="E50" s="23">
        <f t="shared" si="9"/>
        <v>0</v>
      </c>
      <c r="F50" s="22">
        <v>0</v>
      </c>
      <c r="G50" s="22">
        <v>0</v>
      </c>
      <c r="H50" s="22">
        <v>0</v>
      </c>
      <c r="I50" s="23">
        <f t="shared" si="10"/>
        <v>0</v>
      </c>
      <c r="M50" s="23"/>
      <c r="N50" s="22">
        <v>0</v>
      </c>
      <c r="O50" s="22">
        <v>0</v>
      </c>
      <c r="P50" s="22">
        <v>0</v>
      </c>
      <c r="Q50" s="23">
        <f t="shared" si="11"/>
        <v>0</v>
      </c>
      <c r="R50" s="22">
        <v>0</v>
      </c>
      <c r="S50" s="22">
        <v>0</v>
      </c>
      <c r="T50" s="22">
        <v>0</v>
      </c>
      <c r="U50" s="23">
        <f t="shared" si="12"/>
        <v>0</v>
      </c>
      <c r="V50" s="22">
        <v>0</v>
      </c>
      <c r="W50" s="22">
        <v>0</v>
      </c>
      <c r="X50" s="22">
        <v>0</v>
      </c>
      <c r="Y50" s="23">
        <f t="shared" si="13"/>
        <v>0</v>
      </c>
      <c r="Z50" s="22">
        <v>0</v>
      </c>
      <c r="AA50" s="22">
        <v>0</v>
      </c>
      <c r="AB50" s="22">
        <v>0</v>
      </c>
      <c r="AC50" s="23">
        <f t="shared" si="14"/>
        <v>0</v>
      </c>
      <c r="AD50" s="22">
        <v>0</v>
      </c>
      <c r="AE50" s="22">
        <v>0</v>
      </c>
      <c r="AF50" s="22">
        <v>0</v>
      </c>
      <c r="AG50" s="23">
        <f t="shared" si="15"/>
        <v>0</v>
      </c>
      <c r="AH50" s="22">
        <v>0</v>
      </c>
      <c r="AI50" s="22">
        <v>0</v>
      </c>
      <c r="AJ50" s="22">
        <v>0</v>
      </c>
      <c r="AK50" s="23">
        <f t="shared" si="51"/>
        <v>0</v>
      </c>
      <c r="AL50" s="22">
        <v>0</v>
      </c>
      <c r="AM50" s="22">
        <v>0</v>
      </c>
      <c r="AN50" s="22">
        <v>0</v>
      </c>
      <c r="AO50" s="23">
        <f t="shared" si="52"/>
        <v>0</v>
      </c>
      <c r="AP50" s="22">
        <v>0</v>
      </c>
      <c r="AQ50" s="22">
        <v>0</v>
      </c>
      <c r="AR50" s="22">
        <v>0</v>
      </c>
      <c r="AS50" s="23">
        <f t="shared" si="53"/>
        <v>0</v>
      </c>
      <c r="AT50" s="22">
        <v>0</v>
      </c>
      <c r="AU50" s="22">
        <v>0</v>
      </c>
      <c r="AV50" s="22">
        <v>0</v>
      </c>
      <c r="AW50" s="23">
        <f t="shared" si="54"/>
        <v>0</v>
      </c>
      <c r="AX50" s="22">
        <v>0</v>
      </c>
      <c r="AY50" s="22">
        <v>0</v>
      </c>
      <c r="AZ50" s="22">
        <v>0</v>
      </c>
      <c r="BA50" s="23">
        <f t="shared" si="55"/>
        <v>0</v>
      </c>
      <c r="BB50" s="22">
        <v>0</v>
      </c>
      <c r="BC50" s="22">
        <v>0</v>
      </c>
      <c r="BD50" s="22">
        <v>0</v>
      </c>
      <c r="BE50" s="23">
        <f t="shared" si="56"/>
        <v>0</v>
      </c>
      <c r="BF50" s="22">
        <v>0</v>
      </c>
      <c r="BG50" s="22">
        <v>0</v>
      </c>
      <c r="BH50" s="22">
        <v>0</v>
      </c>
      <c r="BI50" s="23">
        <f t="shared" si="57"/>
        <v>0</v>
      </c>
      <c r="BJ50" s="22">
        <v>0</v>
      </c>
      <c r="BK50" s="22">
        <v>0</v>
      </c>
      <c r="BL50" s="22">
        <v>0</v>
      </c>
      <c r="BM50" s="23">
        <f t="shared" si="58"/>
        <v>0</v>
      </c>
      <c r="BN50" s="22">
        <v>0</v>
      </c>
      <c r="BO50" s="22">
        <v>0</v>
      </c>
      <c r="BP50" s="22">
        <v>0</v>
      </c>
      <c r="BQ50" s="23">
        <f t="shared" si="59"/>
        <v>0</v>
      </c>
      <c r="BR50" s="22">
        <v>0</v>
      </c>
      <c r="BS50" s="22">
        <v>0</v>
      </c>
      <c r="BT50" s="22">
        <v>0</v>
      </c>
      <c r="BU50" s="23">
        <f t="shared" si="60"/>
        <v>0</v>
      </c>
      <c r="BV50" s="22">
        <v>0</v>
      </c>
      <c r="BW50" s="22">
        <v>0</v>
      </c>
      <c r="BX50" s="22">
        <v>0</v>
      </c>
      <c r="BY50" s="23">
        <f t="shared" si="61"/>
        <v>0</v>
      </c>
      <c r="BZ50" s="22">
        <v>0</v>
      </c>
      <c r="CA50" s="22">
        <v>0</v>
      </c>
      <c r="CB50" s="22">
        <v>0</v>
      </c>
      <c r="CC50" s="23">
        <f t="shared" si="62"/>
        <v>0</v>
      </c>
      <c r="CD50" s="22">
        <v>0</v>
      </c>
      <c r="CE50" s="22">
        <v>0</v>
      </c>
      <c r="CF50" s="22">
        <v>0</v>
      </c>
      <c r="CG50" s="23">
        <f t="shared" si="63"/>
        <v>0</v>
      </c>
      <c r="CH50" s="22">
        <v>0</v>
      </c>
      <c r="CI50" s="22">
        <v>0</v>
      </c>
      <c r="CJ50" s="22">
        <v>0</v>
      </c>
      <c r="CK50" s="23">
        <f t="shared" si="64"/>
        <v>0</v>
      </c>
      <c r="CL50" s="22">
        <v>0</v>
      </c>
      <c r="CM50" s="22">
        <v>0</v>
      </c>
      <c r="CN50" s="22">
        <v>0</v>
      </c>
      <c r="CO50" s="23">
        <f t="shared" si="30"/>
        <v>0</v>
      </c>
      <c r="CP50" s="22">
        <v>0</v>
      </c>
      <c r="CQ50" s="22">
        <v>0</v>
      </c>
      <c r="CR50" s="22">
        <v>0</v>
      </c>
      <c r="CS50" s="23">
        <f t="shared" si="65"/>
        <v>0</v>
      </c>
      <c r="CT50" s="22">
        <v>0</v>
      </c>
      <c r="CU50" s="22">
        <v>0</v>
      </c>
      <c r="CV50" s="22">
        <v>0</v>
      </c>
      <c r="CW50" s="23">
        <f t="shared" si="66"/>
        <v>0</v>
      </c>
      <c r="CX50" s="22">
        <v>0</v>
      </c>
      <c r="CY50" s="22">
        <v>0</v>
      </c>
      <c r="CZ50" s="22">
        <v>0</v>
      </c>
      <c r="DA50" s="23">
        <f t="shared" si="67"/>
        <v>0</v>
      </c>
      <c r="DB50" s="22">
        <v>0</v>
      </c>
      <c r="DC50" s="22">
        <v>0</v>
      </c>
      <c r="DD50" s="22">
        <v>0</v>
      </c>
      <c r="DE50" s="23">
        <f t="shared" si="68"/>
        <v>0</v>
      </c>
      <c r="DF50" s="25"/>
      <c r="DI50" s="23"/>
      <c r="DJ50" s="22">
        <v>0</v>
      </c>
      <c r="DK50" s="22">
        <v>0</v>
      </c>
      <c r="DL50" s="22">
        <v>0</v>
      </c>
      <c r="DM50" s="23">
        <f t="shared" si="69"/>
        <v>0</v>
      </c>
      <c r="DN50" s="22">
        <v>0</v>
      </c>
      <c r="DO50" s="22">
        <v>0</v>
      </c>
      <c r="DP50" s="22">
        <v>0</v>
      </c>
      <c r="DQ50" s="23">
        <f t="shared" si="70"/>
        <v>0</v>
      </c>
      <c r="DR50" s="22">
        <v>0</v>
      </c>
      <c r="DS50" s="22">
        <v>0</v>
      </c>
      <c r="DT50" s="22">
        <v>0</v>
      </c>
      <c r="DU50" s="23">
        <f t="shared" si="71"/>
        <v>0</v>
      </c>
      <c r="DV50" s="22">
        <v>0</v>
      </c>
      <c r="DW50" s="22">
        <v>0</v>
      </c>
      <c r="DX50" s="22">
        <v>0</v>
      </c>
      <c r="DY50" s="23">
        <f t="shared" si="72"/>
        <v>0</v>
      </c>
      <c r="DZ50" s="22">
        <v>0</v>
      </c>
      <c r="EA50" s="22">
        <v>0</v>
      </c>
      <c r="EB50" s="22">
        <v>0</v>
      </c>
      <c r="EC50" s="23">
        <f t="shared" si="73"/>
        <v>0</v>
      </c>
      <c r="ED50" s="25"/>
      <c r="EG50" s="23"/>
      <c r="EH50" s="22">
        <v>0</v>
      </c>
      <c r="EI50" s="22">
        <v>0</v>
      </c>
      <c r="EJ50" s="22">
        <v>0</v>
      </c>
      <c r="EK50" s="23">
        <f t="shared" si="74"/>
        <v>0</v>
      </c>
      <c r="EL50" s="22">
        <v>0</v>
      </c>
      <c r="EM50" s="22">
        <v>0</v>
      </c>
      <c r="EN50" s="22">
        <v>0</v>
      </c>
      <c r="EO50" s="23">
        <f t="shared" si="75"/>
        <v>0</v>
      </c>
      <c r="EP50" s="22">
        <v>0</v>
      </c>
      <c r="EQ50" s="22">
        <v>0</v>
      </c>
      <c r="ER50" s="22">
        <v>0</v>
      </c>
      <c r="ES50" s="23">
        <f t="shared" si="76"/>
        <v>0</v>
      </c>
      <c r="ET50" s="22">
        <v>0</v>
      </c>
      <c r="EU50" s="22">
        <v>0</v>
      </c>
      <c r="EV50" s="22">
        <v>0</v>
      </c>
      <c r="EW50" s="23">
        <f t="shared" si="77"/>
        <v>0</v>
      </c>
      <c r="EX50" s="22">
        <v>0</v>
      </c>
      <c r="EY50" s="22">
        <v>0</v>
      </c>
      <c r="EZ50" s="22">
        <v>0</v>
      </c>
      <c r="FA50" s="23">
        <f t="shared" si="44"/>
        <v>0</v>
      </c>
      <c r="FB50" s="22">
        <v>0</v>
      </c>
      <c r="FC50" s="22">
        <v>0</v>
      </c>
      <c r="FD50" s="22">
        <v>0</v>
      </c>
      <c r="FE50" s="23">
        <f t="shared" si="78"/>
        <v>0</v>
      </c>
      <c r="FF50" s="22">
        <v>0</v>
      </c>
      <c r="FG50" s="22">
        <v>0</v>
      </c>
      <c r="FH50" s="22">
        <v>0</v>
      </c>
      <c r="FI50" s="23">
        <f t="shared" si="46"/>
        <v>0</v>
      </c>
      <c r="FJ50" s="22">
        <v>0</v>
      </c>
      <c r="FK50" s="22">
        <v>0</v>
      </c>
      <c r="FL50" s="22">
        <v>0</v>
      </c>
      <c r="FM50" s="23">
        <f t="shared" si="79"/>
        <v>0</v>
      </c>
      <c r="FN50" s="22">
        <v>0</v>
      </c>
      <c r="FO50" s="22">
        <v>0</v>
      </c>
      <c r="FP50" s="22">
        <v>0</v>
      </c>
      <c r="FQ50" s="23">
        <f t="shared" si="80"/>
        <v>0</v>
      </c>
      <c r="FR50" s="22">
        <v>0</v>
      </c>
      <c r="FS50" s="22">
        <v>0</v>
      </c>
      <c r="FT50" s="22">
        <v>0</v>
      </c>
      <c r="FU50" s="23">
        <f t="shared" si="81"/>
        <v>0</v>
      </c>
      <c r="FV50" s="22">
        <v>0</v>
      </c>
      <c r="FW50" s="22">
        <v>0</v>
      </c>
      <c r="FX50" s="22">
        <v>0</v>
      </c>
      <c r="FY50" s="23">
        <v>0</v>
      </c>
      <c r="FZ50" s="22">
        <v>0</v>
      </c>
      <c r="GA50" s="22">
        <v>0</v>
      </c>
      <c r="GB50" s="22">
        <v>0</v>
      </c>
      <c r="GC50" s="23">
        <f t="shared" si="82"/>
        <v>0</v>
      </c>
      <c r="GD50" s="22">
        <f t="shared" si="8"/>
        <v>0</v>
      </c>
      <c r="GE50" s="22">
        <f t="shared" si="8"/>
        <v>0</v>
      </c>
      <c r="GF50" s="22">
        <f t="shared" si="8"/>
        <v>0</v>
      </c>
      <c r="GG50" s="22">
        <f t="shared" si="8"/>
        <v>0</v>
      </c>
      <c r="GI50" s="22"/>
      <c r="GJ50" s="22"/>
    </row>
    <row r="51" spans="1:229" ht="11.25" customHeight="1">
      <c r="A51" s="29">
        <v>35125</v>
      </c>
      <c r="B51" s="30">
        <v>0</v>
      </c>
      <c r="C51" s="30">
        <v>0</v>
      </c>
      <c r="D51" s="30">
        <v>0</v>
      </c>
      <c r="E51" s="31">
        <f t="shared" si="9"/>
        <v>0</v>
      </c>
      <c r="F51" s="30">
        <v>0</v>
      </c>
      <c r="G51" s="30">
        <v>0</v>
      </c>
      <c r="H51" s="30">
        <v>0</v>
      </c>
      <c r="I51" s="31">
        <f t="shared" si="10"/>
        <v>0</v>
      </c>
      <c r="J51" s="30"/>
      <c r="K51" s="30"/>
      <c r="L51" s="30"/>
      <c r="M51" s="31"/>
      <c r="N51" s="30">
        <v>0</v>
      </c>
      <c r="O51" s="30">
        <v>0</v>
      </c>
      <c r="P51" s="30">
        <v>0</v>
      </c>
      <c r="Q51" s="31">
        <f t="shared" si="11"/>
        <v>0</v>
      </c>
      <c r="R51" s="30">
        <v>0</v>
      </c>
      <c r="S51" s="30">
        <v>0</v>
      </c>
      <c r="T51" s="30">
        <v>0</v>
      </c>
      <c r="U51" s="31">
        <f t="shared" si="12"/>
        <v>0</v>
      </c>
      <c r="V51" s="30">
        <v>0</v>
      </c>
      <c r="W51" s="30">
        <v>0</v>
      </c>
      <c r="X51" s="30">
        <v>0</v>
      </c>
      <c r="Y51" s="31">
        <f t="shared" si="13"/>
        <v>0</v>
      </c>
      <c r="Z51" s="30">
        <v>0</v>
      </c>
      <c r="AA51" s="30">
        <v>0</v>
      </c>
      <c r="AB51" s="30">
        <v>0</v>
      </c>
      <c r="AC51" s="31">
        <f t="shared" si="14"/>
        <v>0</v>
      </c>
      <c r="AD51" s="30">
        <v>0</v>
      </c>
      <c r="AE51" s="30">
        <v>0</v>
      </c>
      <c r="AF51" s="30">
        <v>0</v>
      </c>
      <c r="AG51" s="31">
        <f t="shared" si="15"/>
        <v>0</v>
      </c>
      <c r="AH51" s="30">
        <v>0</v>
      </c>
      <c r="AI51" s="30">
        <v>0</v>
      </c>
      <c r="AJ51" s="30">
        <v>0</v>
      </c>
      <c r="AK51" s="31">
        <f t="shared" si="51"/>
        <v>0</v>
      </c>
      <c r="AL51" s="30">
        <v>0</v>
      </c>
      <c r="AM51" s="30">
        <v>0</v>
      </c>
      <c r="AN51" s="30">
        <v>0</v>
      </c>
      <c r="AO51" s="31">
        <f t="shared" si="52"/>
        <v>0</v>
      </c>
      <c r="AP51" s="30">
        <v>0</v>
      </c>
      <c r="AQ51" s="30">
        <v>0</v>
      </c>
      <c r="AR51" s="30">
        <v>0</v>
      </c>
      <c r="AS51" s="31">
        <f t="shared" si="53"/>
        <v>0</v>
      </c>
      <c r="AT51" s="30">
        <v>0</v>
      </c>
      <c r="AU51" s="30">
        <v>0</v>
      </c>
      <c r="AV51" s="30">
        <v>0</v>
      </c>
      <c r="AW51" s="31">
        <f t="shared" si="54"/>
        <v>0</v>
      </c>
      <c r="AX51" s="30">
        <v>0</v>
      </c>
      <c r="AY51" s="30">
        <v>0</v>
      </c>
      <c r="AZ51" s="30">
        <v>0</v>
      </c>
      <c r="BA51" s="31">
        <f t="shared" si="55"/>
        <v>0</v>
      </c>
      <c r="BB51" s="30">
        <v>0</v>
      </c>
      <c r="BC51" s="30">
        <v>0</v>
      </c>
      <c r="BD51" s="30">
        <v>0</v>
      </c>
      <c r="BE51" s="31">
        <f t="shared" si="56"/>
        <v>0</v>
      </c>
      <c r="BF51" s="30">
        <v>0</v>
      </c>
      <c r="BG51" s="30">
        <v>0</v>
      </c>
      <c r="BH51" s="30">
        <v>0</v>
      </c>
      <c r="BI51" s="31">
        <f t="shared" si="57"/>
        <v>0</v>
      </c>
      <c r="BJ51" s="30">
        <v>0</v>
      </c>
      <c r="BK51" s="30">
        <v>0</v>
      </c>
      <c r="BL51" s="30">
        <v>0</v>
      </c>
      <c r="BM51" s="31">
        <f t="shared" si="58"/>
        <v>0</v>
      </c>
      <c r="BN51" s="30">
        <v>0</v>
      </c>
      <c r="BO51" s="30">
        <v>0</v>
      </c>
      <c r="BP51" s="30">
        <v>0</v>
      </c>
      <c r="BQ51" s="31">
        <f t="shared" si="59"/>
        <v>0</v>
      </c>
      <c r="BR51" s="30">
        <v>0</v>
      </c>
      <c r="BS51" s="30">
        <v>0</v>
      </c>
      <c r="BT51" s="30">
        <v>0</v>
      </c>
      <c r="BU51" s="31">
        <f t="shared" si="60"/>
        <v>0</v>
      </c>
      <c r="BV51" s="30">
        <v>0</v>
      </c>
      <c r="BW51" s="30">
        <v>0</v>
      </c>
      <c r="BX51" s="30">
        <v>0</v>
      </c>
      <c r="BY51" s="31">
        <f t="shared" si="61"/>
        <v>0</v>
      </c>
      <c r="BZ51" s="30">
        <v>0</v>
      </c>
      <c r="CA51" s="30">
        <v>0</v>
      </c>
      <c r="CB51" s="30">
        <v>0</v>
      </c>
      <c r="CC51" s="31">
        <f t="shared" si="62"/>
        <v>0</v>
      </c>
      <c r="CD51" s="30">
        <v>0</v>
      </c>
      <c r="CE51" s="30">
        <v>0</v>
      </c>
      <c r="CF51" s="30">
        <v>0</v>
      </c>
      <c r="CG51" s="31">
        <f t="shared" si="63"/>
        <v>0</v>
      </c>
      <c r="CH51" s="30">
        <v>0</v>
      </c>
      <c r="CI51" s="30">
        <v>0</v>
      </c>
      <c r="CJ51" s="30">
        <v>0</v>
      </c>
      <c r="CK51" s="31">
        <f t="shared" si="64"/>
        <v>0</v>
      </c>
      <c r="CL51" s="30">
        <v>0</v>
      </c>
      <c r="CM51" s="30">
        <v>0</v>
      </c>
      <c r="CN51" s="30">
        <v>0</v>
      </c>
      <c r="CO51" s="31">
        <f t="shared" si="30"/>
        <v>0</v>
      </c>
      <c r="CP51" s="30">
        <v>0</v>
      </c>
      <c r="CQ51" s="30">
        <v>0</v>
      </c>
      <c r="CR51" s="30">
        <v>0</v>
      </c>
      <c r="CS51" s="31">
        <f t="shared" si="65"/>
        <v>0</v>
      </c>
      <c r="CT51" s="30">
        <v>0</v>
      </c>
      <c r="CU51" s="30">
        <v>0</v>
      </c>
      <c r="CV51" s="30">
        <v>0</v>
      </c>
      <c r="CW51" s="31">
        <f t="shared" si="66"/>
        <v>0</v>
      </c>
      <c r="CX51" s="30">
        <v>0</v>
      </c>
      <c r="CY51" s="30">
        <v>0</v>
      </c>
      <c r="CZ51" s="30">
        <v>0</v>
      </c>
      <c r="DA51" s="31">
        <f t="shared" si="67"/>
        <v>0</v>
      </c>
      <c r="DB51" s="30">
        <v>0</v>
      </c>
      <c r="DC51" s="30">
        <v>0</v>
      </c>
      <c r="DD51" s="30">
        <v>0</v>
      </c>
      <c r="DE51" s="31">
        <f t="shared" si="68"/>
        <v>0</v>
      </c>
      <c r="DF51" s="32"/>
      <c r="DG51" s="30"/>
      <c r="DH51" s="30"/>
      <c r="DI51" s="31"/>
      <c r="DJ51" s="30">
        <v>0</v>
      </c>
      <c r="DK51" s="30">
        <v>0</v>
      </c>
      <c r="DL51" s="30">
        <v>0</v>
      </c>
      <c r="DM51" s="31">
        <f t="shared" si="69"/>
        <v>0</v>
      </c>
      <c r="DN51" s="30">
        <v>0</v>
      </c>
      <c r="DO51" s="30">
        <v>0</v>
      </c>
      <c r="DP51" s="30">
        <v>0</v>
      </c>
      <c r="DQ51" s="31">
        <f t="shared" si="70"/>
        <v>0</v>
      </c>
      <c r="DR51" s="30">
        <v>0</v>
      </c>
      <c r="DS51" s="30">
        <v>0</v>
      </c>
      <c r="DT51" s="30">
        <v>0</v>
      </c>
      <c r="DU51" s="31">
        <f t="shared" si="71"/>
        <v>0</v>
      </c>
      <c r="DV51" s="30">
        <v>0</v>
      </c>
      <c r="DW51" s="30">
        <v>0</v>
      </c>
      <c r="DX51" s="30">
        <v>0</v>
      </c>
      <c r="DY51" s="31">
        <f t="shared" si="72"/>
        <v>0</v>
      </c>
      <c r="DZ51" s="30">
        <v>0</v>
      </c>
      <c r="EA51" s="30">
        <v>0</v>
      </c>
      <c r="EB51" s="30">
        <v>0</v>
      </c>
      <c r="EC51" s="31">
        <f t="shared" si="73"/>
        <v>0</v>
      </c>
      <c r="ED51" s="32"/>
      <c r="EE51" s="30"/>
      <c r="EF51" s="30"/>
      <c r="EG51" s="31"/>
      <c r="EH51" s="30">
        <v>0</v>
      </c>
      <c r="EI51" s="30">
        <v>0</v>
      </c>
      <c r="EJ51" s="30">
        <v>0</v>
      </c>
      <c r="EK51" s="31">
        <f t="shared" si="74"/>
        <v>0</v>
      </c>
      <c r="EL51" s="30">
        <v>0</v>
      </c>
      <c r="EM51" s="30">
        <v>0</v>
      </c>
      <c r="EN51" s="30">
        <v>0</v>
      </c>
      <c r="EO51" s="31">
        <f t="shared" si="75"/>
        <v>0</v>
      </c>
      <c r="EP51" s="30">
        <v>0</v>
      </c>
      <c r="EQ51" s="30">
        <v>0</v>
      </c>
      <c r="ER51" s="30">
        <v>0</v>
      </c>
      <c r="ES51" s="31">
        <f t="shared" si="76"/>
        <v>0</v>
      </c>
      <c r="ET51" s="30">
        <v>0</v>
      </c>
      <c r="EU51" s="30">
        <v>0</v>
      </c>
      <c r="EV51" s="30">
        <v>0</v>
      </c>
      <c r="EW51" s="31">
        <f t="shared" si="77"/>
        <v>0</v>
      </c>
      <c r="EX51" s="30">
        <v>0</v>
      </c>
      <c r="EY51" s="30">
        <v>0</v>
      </c>
      <c r="EZ51" s="30">
        <v>0</v>
      </c>
      <c r="FA51" s="31">
        <f t="shared" si="44"/>
        <v>0</v>
      </c>
      <c r="FB51" s="30">
        <v>0</v>
      </c>
      <c r="FC51" s="30">
        <v>0</v>
      </c>
      <c r="FD51" s="30">
        <v>0</v>
      </c>
      <c r="FE51" s="31">
        <f t="shared" si="78"/>
        <v>0</v>
      </c>
      <c r="FF51" s="30">
        <v>0</v>
      </c>
      <c r="FG51" s="30">
        <v>0</v>
      </c>
      <c r="FH51" s="30">
        <v>0</v>
      </c>
      <c r="FI51" s="31">
        <f t="shared" si="46"/>
        <v>0</v>
      </c>
      <c r="FJ51" s="30">
        <v>0</v>
      </c>
      <c r="FK51" s="30">
        <v>0</v>
      </c>
      <c r="FL51" s="30">
        <v>0</v>
      </c>
      <c r="FM51" s="31">
        <f t="shared" si="79"/>
        <v>0</v>
      </c>
      <c r="FN51" s="30">
        <v>0</v>
      </c>
      <c r="FO51" s="30">
        <v>0</v>
      </c>
      <c r="FP51" s="30">
        <v>0</v>
      </c>
      <c r="FQ51" s="31">
        <f t="shared" si="80"/>
        <v>0</v>
      </c>
      <c r="FR51" s="30">
        <v>0</v>
      </c>
      <c r="FS51" s="30">
        <v>0</v>
      </c>
      <c r="FT51" s="30">
        <v>0</v>
      </c>
      <c r="FU51" s="31">
        <f t="shared" si="81"/>
        <v>0</v>
      </c>
      <c r="FV51" s="30">
        <v>0</v>
      </c>
      <c r="FW51" s="30">
        <v>0</v>
      </c>
      <c r="FX51" s="30">
        <v>0</v>
      </c>
      <c r="FY51" s="31">
        <v>0</v>
      </c>
      <c r="FZ51" s="30">
        <v>0</v>
      </c>
      <c r="GA51" s="30">
        <v>0</v>
      </c>
      <c r="GB51" s="30">
        <v>0</v>
      </c>
      <c r="GC51" s="31">
        <f t="shared" si="82"/>
        <v>0</v>
      </c>
      <c r="GD51" s="30">
        <f t="shared" si="8"/>
        <v>0</v>
      </c>
      <c r="GE51" s="30">
        <f t="shared" si="8"/>
        <v>0</v>
      </c>
      <c r="GF51" s="30">
        <f t="shared" si="8"/>
        <v>0</v>
      </c>
      <c r="GG51" s="30">
        <f t="shared" si="8"/>
        <v>0</v>
      </c>
      <c r="GI51" s="30"/>
      <c r="GJ51" s="22"/>
      <c r="GK51" s="33"/>
      <c r="GL51" s="33"/>
      <c r="GM51" s="33"/>
      <c r="GN51" s="33"/>
      <c r="GO51" s="33"/>
      <c r="GP51" s="33"/>
      <c r="GQ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M51" s="33"/>
      <c r="HN51" s="33"/>
      <c r="HO51" s="33"/>
      <c r="HP51" s="33"/>
      <c r="HQ51" s="33"/>
      <c r="HR51" s="33"/>
      <c r="HS51" s="33"/>
      <c r="HT51" s="33"/>
      <c r="HU51" s="33"/>
    </row>
    <row r="52" spans="1:229" ht="11.25" customHeight="1">
      <c r="A52" s="21">
        <v>35156</v>
      </c>
      <c r="B52" s="22">
        <v>0</v>
      </c>
      <c r="C52" s="22">
        <v>0</v>
      </c>
      <c r="D52" s="22">
        <v>0</v>
      </c>
      <c r="E52" s="23">
        <f t="shared" si="9"/>
        <v>0</v>
      </c>
      <c r="F52" s="22">
        <v>0</v>
      </c>
      <c r="G52" s="22">
        <v>0</v>
      </c>
      <c r="H52" s="22">
        <v>0</v>
      </c>
      <c r="I52" s="23">
        <f t="shared" si="10"/>
        <v>0</v>
      </c>
      <c r="M52" s="23"/>
      <c r="N52" s="22">
        <v>0</v>
      </c>
      <c r="O52" s="22">
        <v>0</v>
      </c>
      <c r="P52" s="22">
        <v>0</v>
      </c>
      <c r="Q52" s="23">
        <f t="shared" si="11"/>
        <v>0</v>
      </c>
      <c r="R52" s="22">
        <v>0</v>
      </c>
      <c r="S52" s="22">
        <v>0</v>
      </c>
      <c r="T52" s="22">
        <v>0</v>
      </c>
      <c r="U52" s="23">
        <f t="shared" si="12"/>
        <v>0</v>
      </c>
      <c r="V52" s="22">
        <v>0</v>
      </c>
      <c r="W52" s="22">
        <v>0</v>
      </c>
      <c r="X52" s="22">
        <v>0</v>
      </c>
      <c r="Y52" s="23">
        <f t="shared" si="13"/>
        <v>0</v>
      </c>
      <c r="Z52" s="22">
        <v>0</v>
      </c>
      <c r="AA52" s="22">
        <v>0</v>
      </c>
      <c r="AB52" s="22">
        <v>0</v>
      </c>
      <c r="AC52" s="23">
        <f t="shared" si="14"/>
        <v>0</v>
      </c>
      <c r="AD52" s="22">
        <v>0</v>
      </c>
      <c r="AE52" s="22">
        <v>0</v>
      </c>
      <c r="AF52" s="22">
        <v>0</v>
      </c>
      <c r="AG52" s="23">
        <f t="shared" si="15"/>
        <v>0</v>
      </c>
      <c r="AH52" s="22">
        <v>0</v>
      </c>
      <c r="AI52" s="22">
        <v>0</v>
      </c>
      <c r="AJ52" s="22">
        <v>0</v>
      </c>
      <c r="AK52" s="23">
        <f t="shared" si="51"/>
        <v>0</v>
      </c>
      <c r="AL52" s="22">
        <v>0</v>
      </c>
      <c r="AM52" s="22">
        <v>0</v>
      </c>
      <c r="AN52" s="22">
        <v>0</v>
      </c>
      <c r="AO52" s="23">
        <f t="shared" si="52"/>
        <v>0</v>
      </c>
      <c r="AP52" s="22">
        <v>0</v>
      </c>
      <c r="AQ52" s="22">
        <v>0</v>
      </c>
      <c r="AR52" s="22">
        <v>0</v>
      </c>
      <c r="AS52" s="23">
        <f t="shared" si="53"/>
        <v>0</v>
      </c>
      <c r="AT52" s="22">
        <v>0</v>
      </c>
      <c r="AU52" s="22">
        <v>0</v>
      </c>
      <c r="AV52" s="22">
        <v>0</v>
      </c>
      <c r="AW52" s="23">
        <f t="shared" si="54"/>
        <v>0</v>
      </c>
      <c r="AX52" s="22">
        <v>0</v>
      </c>
      <c r="AY52" s="22">
        <v>0</v>
      </c>
      <c r="AZ52" s="22">
        <v>0</v>
      </c>
      <c r="BA52" s="23">
        <f t="shared" si="55"/>
        <v>0</v>
      </c>
      <c r="BB52" s="22">
        <v>0</v>
      </c>
      <c r="BC52" s="22">
        <v>0</v>
      </c>
      <c r="BD52" s="22">
        <v>0</v>
      </c>
      <c r="BE52" s="23">
        <f t="shared" si="56"/>
        <v>0</v>
      </c>
      <c r="BF52" s="22">
        <v>0</v>
      </c>
      <c r="BG52" s="22">
        <v>0</v>
      </c>
      <c r="BH52" s="22">
        <v>0</v>
      </c>
      <c r="BI52" s="23">
        <f t="shared" si="57"/>
        <v>0</v>
      </c>
      <c r="BJ52" s="22">
        <v>0</v>
      </c>
      <c r="BK52" s="22">
        <v>0</v>
      </c>
      <c r="BL52" s="22">
        <v>0</v>
      </c>
      <c r="BM52" s="23">
        <f t="shared" si="58"/>
        <v>0</v>
      </c>
      <c r="BN52" s="22">
        <v>0</v>
      </c>
      <c r="BO52" s="22">
        <v>0</v>
      </c>
      <c r="BP52" s="22">
        <v>0</v>
      </c>
      <c r="BQ52" s="23">
        <f t="shared" si="59"/>
        <v>0</v>
      </c>
      <c r="BR52" s="22">
        <v>0</v>
      </c>
      <c r="BS52" s="22">
        <v>0</v>
      </c>
      <c r="BT52" s="22">
        <v>0</v>
      </c>
      <c r="BU52" s="23">
        <f t="shared" si="60"/>
        <v>0</v>
      </c>
      <c r="BV52" s="22">
        <v>0</v>
      </c>
      <c r="BW52" s="22">
        <v>0</v>
      </c>
      <c r="BX52" s="22">
        <v>0</v>
      </c>
      <c r="BY52" s="23">
        <f t="shared" si="61"/>
        <v>0</v>
      </c>
      <c r="BZ52" s="22">
        <v>0</v>
      </c>
      <c r="CA52" s="22">
        <v>0</v>
      </c>
      <c r="CB52" s="22">
        <v>0</v>
      </c>
      <c r="CC52" s="23">
        <f t="shared" si="62"/>
        <v>0</v>
      </c>
      <c r="CD52" s="22">
        <v>0</v>
      </c>
      <c r="CE52" s="22">
        <v>0</v>
      </c>
      <c r="CF52" s="22">
        <v>0</v>
      </c>
      <c r="CG52" s="23">
        <f t="shared" si="63"/>
        <v>0</v>
      </c>
      <c r="CH52" s="22">
        <v>0</v>
      </c>
      <c r="CI52" s="22">
        <v>0</v>
      </c>
      <c r="CJ52" s="22">
        <v>0</v>
      </c>
      <c r="CK52" s="23">
        <f t="shared" si="64"/>
        <v>0</v>
      </c>
      <c r="CL52" s="22">
        <v>0</v>
      </c>
      <c r="CM52" s="22">
        <v>0</v>
      </c>
      <c r="CN52" s="22">
        <v>0</v>
      </c>
      <c r="CO52" s="23">
        <f t="shared" si="30"/>
        <v>0</v>
      </c>
      <c r="CP52" s="22">
        <v>0</v>
      </c>
      <c r="CQ52" s="22">
        <v>0</v>
      </c>
      <c r="CR52" s="22">
        <v>0</v>
      </c>
      <c r="CS52" s="23">
        <f t="shared" si="65"/>
        <v>0</v>
      </c>
      <c r="CT52" s="22">
        <v>0</v>
      </c>
      <c r="CU52" s="22">
        <v>0</v>
      </c>
      <c r="CV52" s="22">
        <v>0</v>
      </c>
      <c r="CW52" s="23">
        <f t="shared" si="66"/>
        <v>0</v>
      </c>
      <c r="CX52" s="22">
        <v>0</v>
      </c>
      <c r="CY52" s="22">
        <v>0</v>
      </c>
      <c r="CZ52" s="22">
        <v>0</v>
      </c>
      <c r="DA52" s="23">
        <f t="shared" si="67"/>
        <v>0</v>
      </c>
      <c r="DB52" s="22">
        <v>0</v>
      </c>
      <c r="DC52" s="22">
        <v>0</v>
      </c>
      <c r="DD52" s="22">
        <v>0</v>
      </c>
      <c r="DE52" s="23">
        <f t="shared" si="68"/>
        <v>0</v>
      </c>
      <c r="DF52" s="25"/>
      <c r="DI52" s="23"/>
      <c r="DJ52" s="22">
        <v>0</v>
      </c>
      <c r="DK52" s="22">
        <v>0</v>
      </c>
      <c r="DL52" s="22">
        <v>0</v>
      </c>
      <c r="DM52" s="23">
        <f t="shared" si="69"/>
        <v>0</v>
      </c>
      <c r="DN52" s="22">
        <v>0</v>
      </c>
      <c r="DO52" s="22">
        <v>0</v>
      </c>
      <c r="DP52" s="22">
        <v>0</v>
      </c>
      <c r="DQ52" s="23">
        <f t="shared" si="70"/>
        <v>0</v>
      </c>
      <c r="DR52" s="22">
        <v>0</v>
      </c>
      <c r="DS52" s="22">
        <v>0</v>
      </c>
      <c r="DT52" s="22">
        <v>0</v>
      </c>
      <c r="DU52" s="23">
        <f t="shared" si="71"/>
        <v>0</v>
      </c>
      <c r="DV52" s="22">
        <v>0</v>
      </c>
      <c r="DW52" s="22">
        <v>0</v>
      </c>
      <c r="DX52" s="22">
        <v>0</v>
      </c>
      <c r="DY52" s="23">
        <f t="shared" si="72"/>
        <v>0</v>
      </c>
      <c r="DZ52" s="22">
        <v>0</v>
      </c>
      <c r="EA52" s="22">
        <v>0</v>
      </c>
      <c r="EB52" s="22">
        <v>0</v>
      </c>
      <c r="EC52" s="23">
        <f t="shared" si="73"/>
        <v>0</v>
      </c>
      <c r="ED52" s="25"/>
      <c r="EG52" s="23"/>
      <c r="EH52" s="22">
        <v>0</v>
      </c>
      <c r="EI52" s="22">
        <v>0</v>
      </c>
      <c r="EJ52" s="22">
        <v>0</v>
      </c>
      <c r="EK52" s="23">
        <f t="shared" si="74"/>
        <v>0</v>
      </c>
      <c r="EL52" s="22">
        <v>0</v>
      </c>
      <c r="EM52" s="22">
        <v>0</v>
      </c>
      <c r="EN52" s="22">
        <v>0</v>
      </c>
      <c r="EO52" s="23">
        <f t="shared" si="75"/>
        <v>0</v>
      </c>
      <c r="EP52" s="22">
        <v>0</v>
      </c>
      <c r="EQ52" s="22">
        <v>0</v>
      </c>
      <c r="ER52" s="22">
        <v>0</v>
      </c>
      <c r="ES52" s="23">
        <f t="shared" si="76"/>
        <v>0</v>
      </c>
      <c r="ET52" s="22">
        <v>0</v>
      </c>
      <c r="EU52" s="22">
        <v>0</v>
      </c>
      <c r="EV52" s="22">
        <v>0</v>
      </c>
      <c r="EW52" s="23">
        <f t="shared" si="77"/>
        <v>0</v>
      </c>
      <c r="EX52" s="22">
        <v>0</v>
      </c>
      <c r="EY52" s="22">
        <v>0</v>
      </c>
      <c r="EZ52" s="22">
        <v>0</v>
      </c>
      <c r="FA52" s="23">
        <f t="shared" si="44"/>
        <v>0</v>
      </c>
      <c r="FB52" s="22">
        <v>0</v>
      </c>
      <c r="FC52" s="22">
        <v>0</v>
      </c>
      <c r="FD52" s="22">
        <v>0</v>
      </c>
      <c r="FE52" s="23">
        <f t="shared" si="78"/>
        <v>0</v>
      </c>
      <c r="FF52" s="22">
        <v>0</v>
      </c>
      <c r="FG52" s="22">
        <v>0</v>
      </c>
      <c r="FH52" s="22">
        <v>0</v>
      </c>
      <c r="FI52" s="23">
        <f t="shared" si="46"/>
        <v>0</v>
      </c>
      <c r="FJ52" s="22">
        <v>0</v>
      </c>
      <c r="FK52" s="22">
        <v>0</v>
      </c>
      <c r="FL52" s="22">
        <v>0</v>
      </c>
      <c r="FM52" s="23">
        <f t="shared" si="79"/>
        <v>0</v>
      </c>
      <c r="FN52" s="22">
        <v>0</v>
      </c>
      <c r="FO52" s="22">
        <v>0</v>
      </c>
      <c r="FP52" s="22">
        <v>0</v>
      </c>
      <c r="FQ52" s="23">
        <f t="shared" si="80"/>
        <v>0</v>
      </c>
      <c r="FR52" s="22">
        <v>0</v>
      </c>
      <c r="FS52" s="22">
        <v>0</v>
      </c>
      <c r="FT52" s="22">
        <v>0</v>
      </c>
      <c r="FU52" s="23">
        <f t="shared" si="81"/>
        <v>0</v>
      </c>
      <c r="FV52" s="22">
        <v>0</v>
      </c>
      <c r="FW52" s="22">
        <v>0</v>
      </c>
      <c r="FX52" s="22">
        <v>0</v>
      </c>
      <c r="FY52" s="23">
        <v>0</v>
      </c>
      <c r="FZ52" s="22">
        <v>0</v>
      </c>
      <c r="GA52" s="22">
        <v>0</v>
      </c>
      <c r="GB52" s="22">
        <v>0</v>
      </c>
      <c r="GC52" s="23">
        <f t="shared" si="82"/>
        <v>0</v>
      </c>
      <c r="GD52" s="22">
        <f t="shared" si="8"/>
        <v>0</v>
      </c>
      <c r="GE52" s="22">
        <f t="shared" si="8"/>
        <v>0</v>
      </c>
      <c r="GF52" s="22">
        <f t="shared" si="8"/>
        <v>0</v>
      </c>
      <c r="GG52" s="22">
        <f t="shared" si="8"/>
        <v>0</v>
      </c>
      <c r="GI52" s="22"/>
      <c r="GJ52" s="22"/>
    </row>
    <row r="53" spans="1:229" ht="11.25" customHeight="1">
      <c r="A53" s="28">
        <v>35186</v>
      </c>
      <c r="B53" s="22">
        <v>0</v>
      </c>
      <c r="C53" s="22">
        <v>0</v>
      </c>
      <c r="D53" s="22">
        <v>0</v>
      </c>
      <c r="E53" s="23">
        <f t="shared" si="9"/>
        <v>0</v>
      </c>
      <c r="F53" s="22">
        <v>0</v>
      </c>
      <c r="G53" s="22">
        <v>0</v>
      </c>
      <c r="H53" s="22">
        <v>0</v>
      </c>
      <c r="I53" s="23">
        <f t="shared" si="10"/>
        <v>0</v>
      </c>
      <c r="M53" s="23"/>
      <c r="N53" s="22">
        <v>0</v>
      </c>
      <c r="O53" s="22">
        <v>0</v>
      </c>
      <c r="P53" s="22">
        <v>0</v>
      </c>
      <c r="Q53" s="23">
        <f t="shared" si="11"/>
        <v>0</v>
      </c>
      <c r="R53" s="22">
        <v>0</v>
      </c>
      <c r="S53" s="22">
        <v>0</v>
      </c>
      <c r="T53" s="22">
        <v>0</v>
      </c>
      <c r="U53" s="23">
        <f t="shared" si="12"/>
        <v>0</v>
      </c>
      <c r="V53" s="22">
        <v>0</v>
      </c>
      <c r="W53" s="22">
        <v>0</v>
      </c>
      <c r="X53" s="22">
        <v>0</v>
      </c>
      <c r="Y53" s="23">
        <f t="shared" si="13"/>
        <v>0</v>
      </c>
      <c r="Z53" s="22">
        <v>0</v>
      </c>
      <c r="AA53" s="22">
        <v>0</v>
      </c>
      <c r="AB53" s="22">
        <v>0</v>
      </c>
      <c r="AC53" s="23">
        <f t="shared" si="14"/>
        <v>0</v>
      </c>
      <c r="AD53" s="22">
        <v>0</v>
      </c>
      <c r="AE53" s="22">
        <v>0</v>
      </c>
      <c r="AF53" s="22">
        <v>0</v>
      </c>
      <c r="AG53" s="23">
        <f t="shared" si="15"/>
        <v>0</v>
      </c>
      <c r="AH53" s="22">
        <v>0</v>
      </c>
      <c r="AI53" s="22">
        <v>0</v>
      </c>
      <c r="AJ53" s="22">
        <v>0</v>
      </c>
      <c r="AK53" s="23">
        <f t="shared" si="51"/>
        <v>0</v>
      </c>
      <c r="AL53" s="22">
        <v>0</v>
      </c>
      <c r="AM53" s="22">
        <v>0</v>
      </c>
      <c r="AN53" s="22">
        <v>0</v>
      </c>
      <c r="AO53" s="23">
        <f t="shared" si="52"/>
        <v>0</v>
      </c>
      <c r="AP53" s="22">
        <v>0</v>
      </c>
      <c r="AQ53" s="22">
        <v>0</v>
      </c>
      <c r="AR53" s="22">
        <v>0</v>
      </c>
      <c r="AS53" s="23">
        <f t="shared" si="53"/>
        <v>0</v>
      </c>
      <c r="AT53" s="22">
        <v>0</v>
      </c>
      <c r="AU53" s="22">
        <v>0</v>
      </c>
      <c r="AV53" s="22">
        <v>0</v>
      </c>
      <c r="AW53" s="23">
        <f t="shared" si="54"/>
        <v>0</v>
      </c>
      <c r="AX53" s="22">
        <v>0</v>
      </c>
      <c r="AY53" s="22">
        <v>0</v>
      </c>
      <c r="AZ53" s="22">
        <v>0</v>
      </c>
      <c r="BA53" s="23">
        <f t="shared" si="55"/>
        <v>0</v>
      </c>
      <c r="BB53" s="22">
        <v>0</v>
      </c>
      <c r="BC53" s="22">
        <v>0</v>
      </c>
      <c r="BD53" s="22">
        <v>0</v>
      </c>
      <c r="BE53" s="23">
        <f t="shared" si="56"/>
        <v>0</v>
      </c>
      <c r="BF53" s="22">
        <v>0</v>
      </c>
      <c r="BG53" s="22">
        <v>0</v>
      </c>
      <c r="BH53" s="22">
        <v>0</v>
      </c>
      <c r="BI53" s="23">
        <f t="shared" si="57"/>
        <v>0</v>
      </c>
      <c r="BJ53" s="22">
        <v>0</v>
      </c>
      <c r="BK53" s="22">
        <v>0</v>
      </c>
      <c r="BL53" s="22">
        <v>0</v>
      </c>
      <c r="BM53" s="23">
        <f t="shared" si="58"/>
        <v>0</v>
      </c>
      <c r="BN53" s="22">
        <v>0</v>
      </c>
      <c r="BO53" s="22">
        <v>0</v>
      </c>
      <c r="BP53" s="22">
        <v>0</v>
      </c>
      <c r="BQ53" s="23">
        <f t="shared" si="59"/>
        <v>0</v>
      </c>
      <c r="BR53" s="22">
        <v>0</v>
      </c>
      <c r="BS53" s="22">
        <v>0</v>
      </c>
      <c r="BT53" s="22">
        <v>0</v>
      </c>
      <c r="BU53" s="23">
        <f t="shared" si="60"/>
        <v>0</v>
      </c>
      <c r="BV53" s="22">
        <v>0</v>
      </c>
      <c r="BW53" s="22">
        <v>0</v>
      </c>
      <c r="BX53" s="22">
        <v>0</v>
      </c>
      <c r="BY53" s="23">
        <f t="shared" si="61"/>
        <v>0</v>
      </c>
      <c r="BZ53" s="22">
        <v>0</v>
      </c>
      <c r="CA53" s="22">
        <v>0</v>
      </c>
      <c r="CB53" s="22">
        <v>0</v>
      </c>
      <c r="CC53" s="23">
        <f t="shared" si="62"/>
        <v>0</v>
      </c>
      <c r="CD53" s="22">
        <v>0</v>
      </c>
      <c r="CE53" s="22">
        <v>0</v>
      </c>
      <c r="CF53" s="22">
        <v>0</v>
      </c>
      <c r="CG53" s="23">
        <f t="shared" si="63"/>
        <v>0</v>
      </c>
      <c r="CH53" s="22">
        <v>0</v>
      </c>
      <c r="CI53" s="22">
        <v>0</v>
      </c>
      <c r="CJ53" s="22">
        <v>0</v>
      </c>
      <c r="CK53" s="23">
        <f t="shared" si="64"/>
        <v>0</v>
      </c>
      <c r="CL53" s="22">
        <v>0</v>
      </c>
      <c r="CM53" s="22">
        <v>0</v>
      </c>
      <c r="CN53" s="22">
        <v>0</v>
      </c>
      <c r="CO53" s="23">
        <f t="shared" si="30"/>
        <v>0</v>
      </c>
      <c r="CP53" s="22">
        <v>0</v>
      </c>
      <c r="CQ53" s="22">
        <v>0</v>
      </c>
      <c r="CR53" s="22">
        <v>0</v>
      </c>
      <c r="CS53" s="23">
        <f t="shared" si="65"/>
        <v>0</v>
      </c>
      <c r="CT53" s="22">
        <v>0</v>
      </c>
      <c r="CU53" s="22">
        <v>0</v>
      </c>
      <c r="CV53" s="22">
        <v>0</v>
      </c>
      <c r="CW53" s="23">
        <f t="shared" si="66"/>
        <v>0</v>
      </c>
      <c r="CX53" s="22">
        <v>0</v>
      </c>
      <c r="CY53" s="22">
        <v>0</v>
      </c>
      <c r="CZ53" s="22">
        <v>0</v>
      </c>
      <c r="DA53" s="23">
        <f t="shared" si="67"/>
        <v>0</v>
      </c>
      <c r="DB53" s="22">
        <v>0</v>
      </c>
      <c r="DC53" s="22">
        <v>0</v>
      </c>
      <c r="DD53" s="22">
        <v>0</v>
      </c>
      <c r="DE53" s="23">
        <f t="shared" si="68"/>
        <v>0</v>
      </c>
      <c r="DF53" s="25"/>
      <c r="DI53" s="23"/>
      <c r="DJ53" s="22">
        <v>0</v>
      </c>
      <c r="DK53" s="22">
        <v>0</v>
      </c>
      <c r="DL53" s="22">
        <v>0</v>
      </c>
      <c r="DM53" s="23">
        <f t="shared" si="69"/>
        <v>0</v>
      </c>
      <c r="DN53" s="22">
        <v>0</v>
      </c>
      <c r="DO53" s="22">
        <v>0</v>
      </c>
      <c r="DP53" s="22">
        <v>0</v>
      </c>
      <c r="DQ53" s="23">
        <f t="shared" si="70"/>
        <v>0</v>
      </c>
      <c r="DR53" s="22">
        <v>0</v>
      </c>
      <c r="DS53" s="22">
        <v>0</v>
      </c>
      <c r="DT53" s="22">
        <v>0</v>
      </c>
      <c r="DU53" s="23">
        <f t="shared" si="71"/>
        <v>0</v>
      </c>
      <c r="DV53" s="22">
        <v>0</v>
      </c>
      <c r="DW53" s="22">
        <v>0</v>
      </c>
      <c r="DX53" s="22">
        <v>0</v>
      </c>
      <c r="DY53" s="23">
        <f t="shared" si="72"/>
        <v>0</v>
      </c>
      <c r="DZ53" s="22">
        <v>0</v>
      </c>
      <c r="EA53" s="22">
        <v>0</v>
      </c>
      <c r="EB53" s="22">
        <v>0</v>
      </c>
      <c r="EC53" s="23">
        <f t="shared" si="73"/>
        <v>0</v>
      </c>
      <c r="ED53" s="25"/>
      <c r="EG53" s="23"/>
      <c r="EH53" s="22">
        <v>0</v>
      </c>
      <c r="EI53" s="22">
        <v>0</v>
      </c>
      <c r="EJ53" s="22">
        <v>0</v>
      </c>
      <c r="EK53" s="23">
        <f t="shared" si="74"/>
        <v>0</v>
      </c>
      <c r="EL53" s="22">
        <v>0</v>
      </c>
      <c r="EM53" s="22">
        <v>0</v>
      </c>
      <c r="EN53" s="22">
        <v>0</v>
      </c>
      <c r="EO53" s="23">
        <f t="shared" si="75"/>
        <v>0</v>
      </c>
      <c r="EP53" s="22">
        <v>0</v>
      </c>
      <c r="EQ53" s="22">
        <v>0</v>
      </c>
      <c r="ER53" s="22">
        <v>0</v>
      </c>
      <c r="ES53" s="23">
        <f t="shared" si="76"/>
        <v>0</v>
      </c>
      <c r="ET53" s="22">
        <v>0</v>
      </c>
      <c r="EU53" s="22">
        <v>0</v>
      </c>
      <c r="EV53" s="22">
        <v>0</v>
      </c>
      <c r="EW53" s="23">
        <f t="shared" si="77"/>
        <v>0</v>
      </c>
      <c r="EX53" s="22">
        <v>0</v>
      </c>
      <c r="EY53" s="22">
        <v>0</v>
      </c>
      <c r="EZ53" s="22">
        <v>0</v>
      </c>
      <c r="FA53" s="23">
        <f t="shared" si="44"/>
        <v>0</v>
      </c>
      <c r="FB53" s="22">
        <v>0</v>
      </c>
      <c r="FC53" s="22">
        <v>0</v>
      </c>
      <c r="FD53" s="22">
        <v>0</v>
      </c>
      <c r="FE53" s="23">
        <f t="shared" si="78"/>
        <v>0</v>
      </c>
      <c r="FF53" s="22">
        <v>0</v>
      </c>
      <c r="FG53" s="22">
        <v>0</v>
      </c>
      <c r="FH53" s="22">
        <v>0</v>
      </c>
      <c r="FI53" s="23">
        <f t="shared" si="46"/>
        <v>0</v>
      </c>
      <c r="FJ53" s="22">
        <v>0</v>
      </c>
      <c r="FK53" s="22">
        <v>0</v>
      </c>
      <c r="FL53" s="22">
        <v>0</v>
      </c>
      <c r="FM53" s="23">
        <f t="shared" si="79"/>
        <v>0</v>
      </c>
      <c r="FN53" s="22">
        <v>0</v>
      </c>
      <c r="FO53" s="22">
        <v>0</v>
      </c>
      <c r="FP53" s="22">
        <v>0</v>
      </c>
      <c r="FQ53" s="23">
        <f t="shared" si="80"/>
        <v>0</v>
      </c>
      <c r="FR53" s="22">
        <v>0</v>
      </c>
      <c r="FS53" s="22">
        <v>0</v>
      </c>
      <c r="FT53" s="22">
        <v>0</v>
      </c>
      <c r="FU53" s="23">
        <f t="shared" si="81"/>
        <v>0</v>
      </c>
      <c r="FV53" s="22">
        <v>0</v>
      </c>
      <c r="FW53" s="22">
        <v>0</v>
      </c>
      <c r="FX53" s="22">
        <v>0</v>
      </c>
      <c r="FY53" s="23">
        <v>0</v>
      </c>
      <c r="FZ53" s="22">
        <v>0</v>
      </c>
      <c r="GA53" s="22">
        <v>0</v>
      </c>
      <c r="GB53" s="22">
        <v>0</v>
      </c>
      <c r="GC53" s="23">
        <f t="shared" si="82"/>
        <v>0</v>
      </c>
      <c r="GD53" s="22">
        <f t="shared" si="8"/>
        <v>0</v>
      </c>
      <c r="GE53" s="22">
        <f t="shared" si="8"/>
        <v>0</v>
      </c>
      <c r="GF53" s="22">
        <f t="shared" si="8"/>
        <v>0</v>
      </c>
      <c r="GG53" s="22">
        <f t="shared" si="8"/>
        <v>0</v>
      </c>
      <c r="GI53" s="22"/>
      <c r="GJ53" s="22"/>
    </row>
    <row r="54" spans="1:229" ht="11.25" customHeight="1">
      <c r="A54" s="28">
        <v>35217</v>
      </c>
      <c r="B54" s="22">
        <v>0</v>
      </c>
      <c r="C54" s="22">
        <v>0</v>
      </c>
      <c r="D54" s="22">
        <v>0</v>
      </c>
      <c r="E54" s="23">
        <f t="shared" si="9"/>
        <v>0</v>
      </c>
      <c r="F54" s="22">
        <v>0</v>
      </c>
      <c r="G54" s="22">
        <v>0</v>
      </c>
      <c r="H54" s="22">
        <v>0</v>
      </c>
      <c r="I54" s="23">
        <f t="shared" si="10"/>
        <v>0</v>
      </c>
      <c r="M54" s="23"/>
      <c r="N54" s="22">
        <v>0</v>
      </c>
      <c r="O54" s="22">
        <v>0</v>
      </c>
      <c r="P54" s="22">
        <v>0</v>
      </c>
      <c r="Q54" s="23">
        <f t="shared" si="11"/>
        <v>0</v>
      </c>
      <c r="R54" s="22">
        <v>0</v>
      </c>
      <c r="S54" s="22">
        <v>0</v>
      </c>
      <c r="T54" s="22">
        <v>0</v>
      </c>
      <c r="U54" s="23">
        <f t="shared" si="12"/>
        <v>0</v>
      </c>
      <c r="V54" s="22">
        <v>0</v>
      </c>
      <c r="W54" s="22">
        <v>0</v>
      </c>
      <c r="X54" s="22">
        <v>0</v>
      </c>
      <c r="Y54" s="23">
        <f t="shared" si="13"/>
        <v>0</v>
      </c>
      <c r="Z54" s="22">
        <v>0</v>
      </c>
      <c r="AA54" s="22">
        <v>0</v>
      </c>
      <c r="AB54" s="22">
        <v>0</v>
      </c>
      <c r="AC54" s="23">
        <f t="shared" si="14"/>
        <v>0</v>
      </c>
      <c r="AD54" s="22">
        <v>0</v>
      </c>
      <c r="AE54" s="22">
        <v>0</v>
      </c>
      <c r="AF54" s="22">
        <v>0</v>
      </c>
      <c r="AG54" s="23">
        <f t="shared" si="15"/>
        <v>0</v>
      </c>
      <c r="AH54" s="22">
        <v>0</v>
      </c>
      <c r="AI54" s="22">
        <v>0</v>
      </c>
      <c r="AJ54" s="22">
        <v>0</v>
      </c>
      <c r="AK54" s="23">
        <f t="shared" si="51"/>
        <v>0</v>
      </c>
      <c r="AL54" s="22">
        <v>0</v>
      </c>
      <c r="AM54" s="22">
        <v>0</v>
      </c>
      <c r="AN54" s="22">
        <v>0</v>
      </c>
      <c r="AO54" s="23">
        <f t="shared" si="52"/>
        <v>0</v>
      </c>
      <c r="AP54" s="22">
        <v>0</v>
      </c>
      <c r="AQ54" s="22">
        <v>0</v>
      </c>
      <c r="AR54" s="22">
        <v>0</v>
      </c>
      <c r="AS54" s="23">
        <f t="shared" si="53"/>
        <v>0</v>
      </c>
      <c r="AT54" s="22">
        <v>0</v>
      </c>
      <c r="AU54" s="22">
        <v>0</v>
      </c>
      <c r="AV54" s="22">
        <v>0</v>
      </c>
      <c r="AW54" s="23">
        <f t="shared" si="54"/>
        <v>0</v>
      </c>
      <c r="AX54" s="22">
        <v>0</v>
      </c>
      <c r="AY54" s="22">
        <v>0</v>
      </c>
      <c r="AZ54" s="22">
        <v>0</v>
      </c>
      <c r="BA54" s="23">
        <f t="shared" si="55"/>
        <v>0</v>
      </c>
      <c r="BB54" s="22">
        <v>0</v>
      </c>
      <c r="BC54" s="22">
        <v>0</v>
      </c>
      <c r="BD54" s="22">
        <v>0</v>
      </c>
      <c r="BE54" s="23">
        <f t="shared" si="56"/>
        <v>0</v>
      </c>
      <c r="BF54" s="22">
        <v>0</v>
      </c>
      <c r="BG54" s="22">
        <v>0</v>
      </c>
      <c r="BH54" s="22">
        <v>0</v>
      </c>
      <c r="BI54" s="23">
        <f t="shared" si="57"/>
        <v>0</v>
      </c>
      <c r="BJ54" s="22">
        <v>0</v>
      </c>
      <c r="BK54" s="22">
        <v>0</v>
      </c>
      <c r="BL54" s="22">
        <v>0</v>
      </c>
      <c r="BM54" s="23">
        <f t="shared" si="58"/>
        <v>0</v>
      </c>
      <c r="BN54" s="22">
        <v>0</v>
      </c>
      <c r="BO54" s="22">
        <v>0</v>
      </c>
      <c r="BP54" s="22">
        <v>0</v>
      </c>
      <c r="BQ54" s="23">
        <f t="shared" si="59"/>
        <v>0</v>
      </c>
      <c r="BR54" s="22">
        <v>0</v>
      </c>
      <c r="BS54" s="22">
        <v>0</v>
      </c>
      <c r="BT54" s="22">
        <v>0</v>
      </c>
      <c r="BU54" s="23">
        <f t="shared" si="60"/>
        <v>0</v>
      </c>
      <c r="BV54" s="22">
        <v>0</v>
      </c>
      <c r="BW54" s="22">
        <v>0</v>
      </c>
      <c r="BX54" s="22">
        <v>0</v>
      </c>
      <c r="BY54" s="23">
        <f t="shared" si="61"/>
        <v>0</v>
      </c>
      <c r="BZ54" s="22">
        <v>0</v>
      </c>
      <c r="CA54" s="22">
        <v>0</v>
      </c>
      <c r="CB54" s="22">
        <v>0</v>
      </c>
      <c r="CC54" s="23">
        <f t="shared" si="62"/>
        <v>0</v>
      </c>
      <c r="CD54" s="22">
        <v>0</v>
      </c>
      <c r="CE54" s="22">
        <v>0</v>
      </c>
      <c r="CF54" s="22">
        <v>0</v>
      </c>
      <c r="CG54" s="23">
        <f t="shared" si="63"/>
        <v>0</v>
      </c>
      <c r="CH54" s="22">
        <v>0</v>
      </c>
      <c r="CI54" s="22">
        <v>0</v>
      </c>
      <c r="CJ54" s="22">
        <v>0</v>
      </c>
      <c r="CK54" s="23">
        <f t="shared" si="64"/>
        <v>0</v>
      </c>
      <c r="CL54" s="22">
        <v>0</v>
      </c>
      <c r="CM54" s="22">
        <v>0</v>
      </c>
      <c r="CN54" s="22">
        <v>0</v>
      </c>
      <c r="CO54" s="23">
        <f t="shared" si="30"/>
        <v>0</v>
      </c>
      <c r="CP54" s="22">
        <v>0</v>
      </c>
      <c r="CQ54" s="22">
        <v>0</v>
      </c>
      <c r="CR54" s="22">
        <v>0</v>
      </c>
      <c r="CS54" s="23">
        <f t="shared" si="65"/>
        <v>0</v>
      </c>
      <c r="CT54" s="22">
        <v>0</v>
      </c>
      <c r="CU54" s="22">
        <v>0</v>
      </c>
      <c r="CV54" s="22">
        <v>0</v>
      </c>
      <c r="CW54" s="23">
        <f t="shared" si="66"/>
        <v>0</v>
      </c>
      <c r="CX54" s="22">
        <v>0</v>
      </c>
      <c r="CY54" s="22">
        <v>0</v>
      </c>
      <c r="CZ54" s="22">
        <v>0</v>
      </c>
      <c r="DA54" s="23">
        <f t="shared" si="67"/>
        <v>0</v>
      </c>
      <c r="DB54" s="22">
        <v>0</v>
      </c>
      <c r="DC54" s="22">
        <v>0</v>
      </c>
      <c r="DD54" s="22">
        <v>0</v>
      </c>
      <c r="DE54" s="23">
        <f t="shared" si="68"/>
        <v>0</v>
      </c>
      <c r="DF54" s="25"/>
      <c r="DI54" s="23"/>
      <c r="DJ54" s="22">
        <v>0</v>
      </c>
      <c r="DK54" s="22">
        <v>0</v>
      </c>
      <c r="DL54" s="22">
        <v>0</v>
      </c>
      <c r="DM54" s="23">
        <f t="shared" si="69"/>
        <v>0</v>
      </c>
      <c r="DN54" s="22">
        <v>0</v>
      </c>
      <c r="DO54" s="22">
        <v>0</v>
      </c>
      <c r="DP54" s="22">
        <v>0</v>
      </c>
      <c r="DQ54" s="23">
        <f t="shared" si="70"/>
        <v>0</v>
      </c>
      <c r="DR54" s="22">
        <v>0</v>
      </c>
      <c r="DS54" s="22">
        <v>0</v>
      </c>
      <c r="DT54" s="22">
        <v>0</v>
      </c>
      <c r="DU54" s="23">
        <f t="shared" si="71"/>
        <v>0</v>
      </c>
      <c r="DV54" s="22">
        <v>0</v>
      </c>
      <c r="DW54" s="22">
        <v>0</v>
      </c>
      <c r="DX54" s="22">
        <v>0</v>
      </c>
      <c r="DY54" s="23">
        <f t="shared" si="72"/>
        <v>0</v>
      </c>
      <c r="DZ54" s="22">
        <v>0</v>
      </c>
      <c r="EA54" s="22">
        <v>0</v>
      </c>
      <c r="EB54" s="22">
        <v>0</v>
      </c>
      <c r="EC54" s="23">
        <f t="shared" si="73"/>
        <v>0</v>
      </c>
      <c r="ED54" s="25"/>
      <c r="EG54" s="23"/>
      <c r="EH54" s="22">
        <v>0</v>
      </c>
      <c r="EI54" s="22">
        <v>0</v>
      </c>
      <c r="EJ54" s="22">
        <v>0</v>
      </c>
      <c r="EK54" s="23">
        <f t="shared" si="74"/>
        <v>0</v>
      </c>
      <c r="EL54" s="22">
        <v>0</v>
      </c>
      <c r="EM54" s="22">
        <v>0</v>
      </c>
      <c r="EN54" s="22">
        <v>0</v>
      </c>
      <c r="EO54" s="23">
        <f t="shared" si="75"/>
        <v>0</v>
      </c>
      <c r="EP54" s="22">
        <v>0</v>
      </c>
      <c r="EQ54" s="22">
        <v>0</v>
      </c>
      <c r="ER54" s="22">
        <v>0</v>
      </c>
      <c r="ES54" s="23">
        <f t="shared" si="76"/>
        <v>0</v>
      </c>
      <c r="ET54" s="22">
        <v>0</v>
      </c>
      <c r="EU54" s="22">
        <v>0</v>
      </c>
      <c r="EV54" s="22">
        <v>0</v>
      </c>
      <c r="EW54" s="23">
        <f t="shared" si="77"/>
        <v>0</v>
      </c>
      <c r="EX54" s="22">
        <v>0</v>
      </c>
      <c r="EY54" s="22">
        <v>0</v>
      </c>
      <c r="EZ54" s="22">
        <v>0</v>
      </c>
      <c r="FA54" s="23">
        <f t="shared" si="44"/>
        <v>0</v>
      </c>
      <c r="FB54" s="22">
        <v>0</v>
      </c>
      <c r="FC54" s="22">
        <v>0</v>
      </c>
      <c r="FD54" s="22">
        <v>0</v>
      </c>
      <c r="FE54" s="23">
        <f t="shared" si="78"/>
        <v>0</v>
      </c>
      <c r="FF54" s="22">
        <v>0</v>
      </c>
      <c r="FG54" s="22">
        <v>0</v>
      </c>
      <c r="FH54" s="22">
        <v>0</v>
      </c>
      <c r="FI54" s="23">
        <f t="shared" si="46"/>
        <v>0</v>
      </c>
      <c r="FJ54" s="22">
        <v>0</v>
      </c>
      <c r="FK54" s="22">
        <v>0</v>
      </c>
      <c r="FL54" s="22">
        <v>0</v>
      </c>
      <c r="FM54" s="23">
        <f t="shared" si="79"/>
        <v>0</v>
      </c>
      <c r="FN54" s="22">
        <v>0</v>
      </c>
      <c r="FO54" s="22">
        <v>0</v>
      </c>
      <c r="FP54" s="22">
        <v>0</v>
      </c>
      <c r="FQ54" s="23">
        <f t="shared" si="80"/>
        <v>0</v>
      </c>
      <c r="FR54" s="22">
        <v>0</v>
      </c>
      <c r="FS54" s="22">
        <v>0</v>
      </c>
      <c r="FT54" s="22">
        <v>0</v>
      </c>
      <c r="FU54" s="23">
        <f t="shared" si="81"/>
        <v>0</v>
      </c>
      <c r="FV54" s="22">
        <v>0</v>
      </c>
      <c r="FW54" s="22">
        <v>0</v>
      </c>
      <c r="FX54" s="22">
        <v>0</v>
      </c>
      <c r="FY54" s="23">
        <v>0</v>
      </c>
      <c r="FZ54" s="22">
        <v>0</v>
      </c>
      <c r="GA54" s="22">
        <v>0</v>
      </c>
      <c r="GB54" s="22">
        <v>0</v>
      </c>
      <c r="GC54" s="23">
        <f t="shared" si="82"/>
        <v>0</v>
      </c>
      <c r="GD54" s="22">
        <f t="shared" si="8"/>
        <v>0</v>
      </c>
      <c r="GE54" s="22">
        <f t="shared" si="8"/>
        <v>0</v>
      </c>
      <c r="GF54" s="22">
        <f t="shared" si="8"/>
        <v>0</v>
      </c>
      <c r="GG54" s="22">
        <f t="shared" si="8"/>
        <v>0</v>
      </c>
      <c r="GI54" s="22"/>
      <c r="GJ54" s="22"/>
    </row>
    <row r="55" spans="1:229" ht="11.25" customHeight="1">
      <c r="A55" s="28">
        <v>35247</v>
      </c>
      <c r="B55" s="22">
        <v>0</v>
      </c>
      <c r="C55" s="22">
        <v>0</v>
      </c>
      <c r="D55" s="22">
        <v>0</v>
      </c>
      <c r="E55" s="23">
        <f t="shared" si="9"/>
        <v>0</v>
      </c>
      <c r="F55" s="22">
        <v>0</v>
      </c>
      <c r="G55" s="22">
        <v>0</v>
      </c>
      <c r="H55" s="22">
        <v>0</v>
      </c>
      <c r="I55" s="23">
        <f t="shared" si="10"/>
        <v>0</v>
      </c>
      <c r="M55" s="23"/>
      <c r="N55" s="22">
        <v>0</v>
      </c>
      <c r="O55" s="22">
        <v>0</v>
      </c>
      <c r="P55" s="22">
        <v>0</v>
      </c>
      <c r="Q55" s="23">
        <f t="shared" si="11"/>
        <v>0</v>
      </c>
      <c r="R55" s="22">
        <v>0</v>
      </c>
      <c r="S55" s="22">
        <v>0</v>
      </c>
      <c r="T55" s="22">
        <v>0</v>
      </c>
      <c r="U55" s="23">
        <f t="shared" si="12"/>
        <v>0</v>
      </c>
      <c r="V55" s="22">
        <v>0</v>
      </c>
      <c r="W55" s="22">
        <v>0</v>
      </c>
      <c r="X55" s="22">
        <v>0</v>
      </c>
      <c r="Y55" s="23">
        <f t="shared" si="13"/>
        <v>0</v>
      </c>
      <c r="Z55" s="22">
        <v>0</v>
      </c>
      <c r="AA55" s="22">
        <v>0</v>
      </c>
      <c r="AB55" s="22">
        <v>0</v>
      </c>
      <c r="AC55" s="23">
        <f t="shared" si="14"/>
        <v>0</v>
      </c>
      <c r="AD55" s="22">
        <v>0</v>
      </c>
      <c r="AE55" s="22">
        <v>0</v>
      </c>
      <c r="AF55" s="22">
        <v>0</v>
      </c>
      <c r="AG55" s="23">
        <f t="shared" si="15"/>
        <v>0</v>
      </c>
      <c r="AH55" s="22">
        <v>0</v>
      </c>
      <c r="AI55" s="22">
        <v>0</v>
      </c>
      <c r="AJ55" s="22">
        <v>0</v>
      </c>
      <c r="AK55" s="23">
        <f t="shared" si="51"/>
        <v>0</v>
      </c>
      <c r="AL55" s="22">
        <v>0</v>
      </c>
      <c r="AM55" s="22">
        <v>0</v>
      </c>
      <c r="AN55" s="22">
        <v>0</v>
      </c>
      <c r="AO55" s="23">
        <f t="shared" si="52"/>
        <v>0</v>
      </c>
      <c r="AP55" s="22">
        <v>0</v>
      </c>
      <c r="AQ55" s="22">
        <v>0</v>
      </c>
      <c r="AR55" s="22">
        <v>0</v>
      </c>
      <c r="AS55" s="23">
        <f t="shared" si="53"/>
        <v>0</v>
      </c>
      <c r="AT55" s="22">
        <v>0</v>
      </c>
      <c r="AU55" s="22">
        <v>0</v>
      </c>
      <c r="AV55" s="22">
        <v>0</v>
      </c>
      <c r="AW55" s="23">
        <f t="shared" si="54"/>
        <v>0</v>
      </c>
      <c r="AX55" s="22">
        <v>0</v>
      </c>
      <c r="AY55" s="22">
        <v>0</v>
      </c>
      <c r="AZ55" s="22">
        <v>0</v>
      </c>
      <c r="BA55" s="23">
        <f t="shared" si="55"/>
        <v>0</v>
      </c>
      <c r="BB55" s="22">
        <v>0</v>
      </c>
      <c r="BC55" s="22">
        <v>0</v>
      </c>
      <c r="BD55" s="22">
        <v>0</v>
      </c>
      <c r="BE55" s="23">
        <f t="shared" si="56"/>
        <v>0</v>
      </c>
      <c r="BF55" s="22">
        <v>0</v>
      </c>
      <c r="BG55" s="22">
        <v>0</v>
      </c>
      <c r="BH55" s="22">
        <v>0</v>
      </c>
      <c r="BI55" s="23">
        <f t="shared" si="57"/>
        <v>0</v>
      </c>
      <c r="BJ55" s="22">
        <v>0</v>
      </c>
      <c r="BK55" s="22">
        <v>0</v>
      </c>
      <c r="BL55" s="22">
        <v>0</v>
      </c>
      <c r="BM55" s="23">
        <f t="shared" si="58"/>
        <v>0</v>
      </c>
      <c r="BN55" s="22">
        <v>0</v>
      </c>
      <c r="BO55" s="22">
        <v>0</v>
      </c>
      <c r="BP55" s="22">
        <v>0</v>
      </c>
      <c r="BQ55" s="23">
        <f t="shared" si="59"/>
        <v>0</v>
      </c>
      <c r="BR55" s="22">
        <v>0</v>
      </c>
      <c r="BS55" s="22">
        <v>0</v>
      </c>
      <c r="BT55" s="22">
        <v>0</v>
      </c>
      <c r="BU55" s="23">
        <f t="shared" si="60"/>
        <v>0</v>
      </c>
      <c r="BV55" s="22">
        <v>0</v>
      </c>
      <c r="BW55" s="22">
        <v>0</v>
      </c>
      <c r="BX55" s="22">
        <v>0</v>
      </c>
      <c r="BY55" s="23">
        <f t="shared" si="61"/>
        <v>0</v>
      </c>
      <c r="BZ55" s="22">
        <v>0</v>
      </c>
      <c r="CA55" s="22">
        <v>0</v>
      </c>
      <c r="CB55" s="22">
        <v>0</v>
      </c>
      <c r="CC55" s="23">
        <f t="shared" si="62"/>
        <v>0</v>
      </c>
      <c r="CD55" s="22">
        <v>0</v>
      </c>
      <c r="CE55" s="22">
        <v>0</v>
      </c>
      <c r="CF55" s="22">
        <v>0</v>
      </c>
      <c r="CG55" s="23">
        <f t="shared" si="63"/>
        <v>0</v>
      </c>
      <c r="CH55" s="22">
        <v>0</v>
      </c>
      <c r="CI55" s="22">
        <v>0</v>
      </c>
      <c r="CJ55" s="22">
        <v>0</v>
      </c>
      <c r="CK55" s="23">
        <f t="shared" si="64"/>
        <v>0</v>
      </c>
      <c r="CL55" s="22">
        <v>0</v>
      </c>
      <c r="CM55" s="22">
        <v>0</v>
      </c>
      <c r="CN55" s="22">
        <v>0</v>
      </c>
      <c r="CO55" s="23">
        <f t="shared" si="30"/>
        <v>0</v>
      </c>
      <c r="CP55" s="22">
        <v>0</v>
      </c>
      <c r="CQ55" s="22">
        <v>0</v>
      </c>
      <c r="CR55" s="22">
        <v>0</v>
      </c>
      <c r="CS55" s="23">
        <f t="shared" si="65"/>
        <v>0</v>
      </c>
      <c r="CT55" s="22">
        <v>0</v>
      </c>
      <c r="CU55" s="22">
        <v>0</v>
      </c>
      <c r="CV55" s="22">
        <v>0</v>
      </c>
      <c r="CW55" s="23">
        <f t="shared" si="66"/>
        <v>0</v>
      </c>
      <c r="CX55" s="22">
        <v>0</v>
      </c>
      <c r="CY55" s="22">
        <v>0</v>
      </c>
      <c r="CZ55" s="22">
        <v>0</v>
      </c>
      <c r="DA55" s="23">
        <f t="shared" si="67"/>
        <v>0</v>
      </c>
      <c r="DB55" s="22">
        <v>0</v>
      </c>
      <c r="DC55" s="22">
        <v>0</v>
      </c>
      <c r="DD55" s="22">
        <v>0</v>
      </c>
      <c r="DE55" s="23">
        <f t="shared" si="68"/>
        <v>0</v>
      </c>
      <c r="DF55" s="25"/>
      <c r="DI55" s="23"/>
      <c r="DJ55" s="22">
        <v>0</v>
      </c>
      <c r="DK55" s="22">
        <v>0</v>
      </c>
      <c r="DL55" s="22">
        <v>0</v>
      </c>
      <c r="DM55" s="23">
        <f t="shared" si="69"/>
        <v>0</v>
      </c>
      <c r="DN55" s="22">
        <v>0</v>
      </c>
      <c r="DO55" s="22">
        <v>0</v>
      </c>
      <c r="DP55" s="22">
        <v>0</v>
      </c>
      <c r="DQ55" s="23">
        <f t="shared" si="70"/>
        <v>0</v>
      </c>
      <c r="DR55" s="22">
        <v>0</v>
      </c>
      <c r="DS55" s="22">
        <v>0</v>
      </c>
      <c r="DT55" s="22">
        <v>0</v>
      </c>
      <c r="DU55" s="23">
        <f t="shared" si="71"/>
        <v>0</v>
      </c>
      <c r="DV55" s="22">
        <v>0</v>
      </c>
      <c r="DW55" s="22">
        <v>0</v>
      </c>
      <c r="DX55" s="22">
        <v>0</v>
      </c>
      <c r="DY55" s="23">
        <f t="shared" si="72"/>
        <v>0</v>
      </c>
      <c r="DZ55" s="22">
        <v>0</v>
      </c>
      <c r="EA55" s="22">
        <v>0</v>
      </c>
      <c r="EB55" s="22">
        <v>0</v>
      </c>
      <c r="EC55" s="23">
        <f t="shared" si="73"/>
        <v>0</v>
      </c>
      <c r="ED55" s="25"/>
      <c r="EG55" s="23"/>
      <c r="EH55" s="22">
        <v>0</v>
      </c>
      <c r="EI55" s="22">
        <v>0</v>
      </c>
      <c r="EJ55" s="22">
        <v>0</v>
      </c>
      <c r="EK55" s="23">
        <f t="shared" si="74"/>
        <v>0</v>
      </c>
      <c r="EL55" s="22">
        <v>0</v>
      </c>
      <c r="EM55" s="22">
        <v>0</v>
      </c>
      <c r="EN55" s="22">
        <v>0</v>
      </c>
      <c r="EO55" s="23">
        <f t="shared" si="75"/>
        <v>0</v>
      </c>
      <c r="EP55" s="22">
        <v>0</v>
      </c>
      <c r="EQ55" s="22">
        <v>0</v>
      </c>
      <c r="ER55" s="22">
        <v>0</v>
      </c>
      <c r="ES55" s="23">
        <f t="shared" si="76"/>
        <v>0</v>
      </c>
      <c r="ET55" s="22">
        <v>0</v>
      </c>
      <c r="EU55" s="22">
        <v>0</v>
      </c>
      <c r="EV55" s="22">
        <v>0</v>
      </c>
      <c r="EW55" s="23">
        <f t="shared" si="77"/>
        <v>0</v>
      </c>
      <c r="EX55" s="22">
        <v>0</v>
      </c>
      <c r="EY55" s="22">
        <v>0</v>
      </c>
      <c r="EZ55" s="22">
        <v>0</v>
      </c>
      <c r="FA55" s="23">
        <f t="shared" si="44"/>
        <v>0</v>
      </c>
      <c r="FB55" s="22">
        <v>0</v>
      </c>
      <c r="FC55" s="22">
        <v>0</v>
      </c>
      <c r="FD55" s="22">
        <v>0</v>
      </c>
      <c r="FE55" s="23">
        <f t="shared" si="78"/>
        <v>0</v>
      </c>
      <c r="FF55" s="22">
        <v>0</v>
      </c>
      <c r="FG55" s="22">
        <v>0</v>
      </c>
      <c r="FH55" s="22">
        <v>0</v>
      </c>
      <c r="FI55" s="23">
        <f t="shared" si="46"/>
        <v>0</v>
      </c>
      <c r="FJ55" s="22">
        <v>0</v>
      </c>
      <c r="FK55" s="22">
        <v>0</v>
      </c>
      <c r="FL55" s="22">
        <v>0</v>
      </c>
      <c r="FM55" s="23">
        <f t="shared" si="79"/>
        <v>0</v>
      </c>
      <c r="FN55" s="22">
        <v>0</v>
      </c>
      <c r="FO55" s="22">
        <v>0</v>
      </c>
      <c r="FP55" s="22">
        <v>0</v>
      </c>
      <c r="FQ55" s="23">
        <f t="shared" si="80"/>
        <v>0</v>
      </c>
      <c r="FR55" s="22">
        <v>0</v>
      </c>
      <c r="FS55" s="22">
        <v>0</v>
      </c>
      <c r="FT55" s="22">
        <v>0</v>
      </c>
      <c r="FU55" s="23">
        <f t="shared" si="81"/>
        <v>0</v>
      </c>
      <c r="FV55" s="22">
        <v>0</v>
      </c>
      <c r="FW55" s="22">
        <v>0</v>
      </c>
      <c r="FX55" s="22">
        <v>0</v>
      </c>
      <c r="FY55" s="23">
        <v>0</v>
      </c>
      <c r="FZ55" s="22">
        <v>0</v>
      </c>
      <c r="GA55" s="22">
        <v>0</v>
      </c>
      <c r="GB55" s="22">
        <v>0</v>
      </c>
      <c r="GC55" s="23">
        <f t="shared" si="82"/>
        <v>0</v>
      </c>
      <c r="GD55" s="22">
        <f t="shared" si="8"/>
        <v>0</v>
      </c>
      <c r="GE55" s="22">
        <f t="shared" si="8"/>
        <v>0</v>
      </c>
      <c r="GF55" s="22">
        <f t="shared" si="8"/>
        <v>0</v>
      </c>
      <c r="GG55" s="22">
        <f t="shared" si="8"/>
        <v>0</v>
      </c>
      <c r="GI55" s="22"/>
      <c r="GJ55" s="22"/>
    </row>
    <row r="56" spans="1:229" ht="11.25" customHeight="1">
      <c r="A56" s="28">
        <v>35278</v>
      </c>
      <c r="B56" s="22">
        <v>0</v>
      </c>
      <c r="C56" s="22">
        <v>0</v>
      </c>
      <c r="D56" s="22">
        <v>0</v>
      </c>
      <c r="E56" s="23">
        <f t="shared" si="9"/>
        <v>0</v>
      </c>
      <c r="F56" s="22">
        <v>0</v>
      </c>
      <c r="G56" s="22">
        <v>0</v>
      </c>
      <c r="H56" s="22">
        <v>0</v>
      </c>
      <c r="I56" s="23">
        <f t="shared" si="10"/>
        <v>0</v>
      </c>
      <c r="M56" s="23"/>
      <c r="N56" s="22">
        <v>0</v>
      </c>
      <c r="O56" s="22">
        <v>0</v>
      </c>
      <c r="P56" s="22">
        <v>0</v>
      </c>
      <c r="Q56" s="23">
        <f t="shared" si="11"/>
        <v>0</v>
      </c>
      <c r="R56" s="22">
        <v>0</v>
      </c>
      <c r="S56" s="22">
        <v>0</v>
      </c>
      <c r="T56" s="22">
        <v>0</v>
      </c>
      <c r="U56" s="23">
        <f t="shared" si="12"/>
        <v>0</v>
      </c>
      <c r="V56" s="22">
        <v>0</v>
      </c>
      <c r="W56" s="22">
        <v>0</v>
      </c>
      <c r="X56" s="22">
        <v>0</v>
      </c>
      <c r="Y56" s="23">
        <f t="shared" si="13"/>
        <v>0</v>
      </c>
      <c r="Z56" s="22">
        <v>0</v>
      </c>
      <c r="AA56" s="22">
        <v>0</v>
      </c>
      <c r="AB56" s="22">
        <v>0</v>
      </c>
      <c r="AC56" s="23">
        <f t="shared" si="14"/>
        <v>0</v>
      </c>
      <c r="AD56" s="22">
        <v>0</v>
      </c>
      <c r="AE56" s="22">
        <v>0</v>
      </c>
      <c r="AF56" s="22">
        <v>0</v>
      </c>
      <c r="AG56" s="23">
        <f t="shared" si="15"/>
        <v>0</v>
      </c>
      <c r="AH56" s="22">
        <v>0</v>
      </c>
      <c r="AI56" s="22">
        <v>0</v>
      </c>
      <c r="AJ56" s="22">
        <v>0</v>
      </c>
      <c r="AK56" s="23">
        <f t="shared" si="51"/>
        <v>0</v>
      </c>
      <c r="AL56" s="22">
        <v>0</v>
      </c>
      <c r="AM56" s="22">
        <v>0</v>
      </c>
      <c r="AN56" s="22">
        <v>0</v>
      </c>
      <c r="AO56" s="23">
        <f t="shared" si="52"/>
        <v>0</v>
      </c>
      <c r="AP56" s="22">
        <v>0</v>
      </c>
      <c r="AQ56" s="22">
        <v>0</v>
      </c>
      <c r="AR56" s="22">
        <v>0</v>
      </c>
      <c r="AS56" s="23">
        <f t="shared" si="53"/>
        <v>0</v>
      </c>
      <c r="AT56" s="22">
        <v>0</v>
      </c>
      <c r="AU56" s="22">
        <v>0</v>
      </c>
      <c r="AV56" s="22">
        <v>0</v>
      </c>
      <c r="AW56" s="23">
        <f t="shared" si="54"/>
        <v>0</v>
      </c>
      <c r="AX56" s="22">
        <v>0</v>
      </c>
      <c r="AY56" s="22">
        <v>0</v>
      </c>
      <c r="AZ56" s="22">
        <v>0</v>
      </c>
      <c r="BA56" s="23">
        <f t="shared" si="55"/>
        <v>0</v>
      </c>
      <c r="BB56" s="22">
        <v>0</v>
      </c>
      <c r="BC56" s="22">
        <v>0</v>
      </c>
      <c r="BD56" s="22">
        <v>0</v>
      </c>
      <c r="BE56" s="23">
        <f t="shared" si="56"/>
        <v>0</v>
      </c>
      <c r="BF56" s="22">
        <v>0</v>
      </c>
      <c r="BG56" s="22">
        <v>0</v>
      </c>
      <c r="BH56" s="22">
        <v>0</v>
      </c>
      <c r="BI56" s="23">
        <f t="shared" si="57"/>
        <v>0</v>
      </c>
      <c r="BJ56" s="22">
        <v>0</v>
      </c>
      <c r="BK56" s="22">
        <v>0</v>
      </c>
      <c r="BL56" s="22">
        <v>0</v>
      </c>
      <c r="BM56" s="23">
        <f t="shared" si="58"/>
        <v>0</v>
      </c>
      <c r="BN56" s="22">
        <v>0</v>
      </c>
      <c r="BO56" s="22">
        <v>0</v>
      </c>
      <c r="BP56" s="22">
        <v>0</v>
      </c>
      <c r="BQ56" s="23">
        <f t="shared" si="59"/>
        <v>0</v>
      </c>
      <c r="BR56" s="22">
        <v>0</v>
      </c>
      <c r="BS56" s="22">
        <v>0</v>
      </c>
      <c r="BT56" s="22">
        <v>0</v>
      </c>
      <c r="BU56" s="23">
        <f t="shared" si="60"/>
        <v>0</v>
      </c>
      <c r="BV56" s="22">
        <v>0</v>
      </c>
      <c r="BW56" s="22">
        <v>0</v>
      </c>
      <c r="BX56" s="22">
        <v>0</v>
      </c>
      <c r="BY56" s="23">
        <f t="shared" si="61"/>
        <v>0</v>
      </c>
      <c r="BZ56" s="22">
        <v>0</v>
      </c>
      <c r="CA56" s="22">
        <v>0</v>
      </c>
      <c r="CB56" s="22">
        <v>0</v>
      </c>
      <c r="CC56" s="23">
        <f t="shared" si="62"/>
        <v>0</v>
      </c>
      <c r="CD56" s="22">
        <v>0</v>
      </c>
      <c r="CE56" s="22">
        <v>0</v>
      </c>
      <c r="CF56" s="22">
        <v>0</v>
      </c>
      <c r="CG56" s="23">
        <f t="shared" si="63"/>
        <v>0</v>
      </c>
      <c r="CH56" s="22">
        <v>0</v>
      </c>
      <c r="CI56" s="22">
        <v>0</v>
      </c>
      <c r="CJ56" s="22">
        <v>0</v>
      </c>
      <c r="CK56" s="23">
        <f t="shared" si="64"/>
        <v>0</v>
      </c>
      <c r="CL56" s="22">
        <v>0</v>
      </c>
      <c r="CM56" s="22">
        <v>0</v>
      </c>
      <c r="CN56" s="22">
        <v>0</v>
      </c>
      <c r="CO56" s="23">
        <f t="shared" si="30"/>
        <v>0</v>
      </c>
      <c r="CP56" s="22">
        <v>0</v>
      </c>
      <c r="CQ56" s="22">
        <v>0</v>
      </c>
      <c r="CR56" s="22">
        <v>0</v>
      </c>
      <c r="CS56" s="23">
        <f t="shared" si="65"/>
        <v>0</v>
      </c>
      <c r="CT56" s="22">
        <v>0</v>
      </c>
      <c r="CU56" s="22">
        <v>0</v>
      </c>
      <c r="CV56" s="22">
        <v>0</v>
      </c>
      <c r="CW56" s="23">
        <f t="shared" si="66"/>
        <v>0</v>
      </c>
      <c r="CX56" s="22">
        <v>0</v>
      </c>
      <c r="CY56" s="22">
        <v>0</v>
      </c>
      <c r="CZ56" s="22">
        <v>0</v>
      </c>
      <c r="DA56" s="23">
        <f t="shared" si="67"/>
        <v>0</v>
      </c>
      <c r="DB56" s="22">
        <v>0</v>
      </c>
      <c r="DC56" s="22">
        <v>0</v>
      </c>
      <c r="DD56" s="22">
        <v>0</v>
      </c>
      <c r="DE56" s="23">
        <f t="shared" si="68"/>
        <v>0</v>
      </c>
      <c r="DF56" s="25"/>
      <c r="DI56" s="23"/>
      <c r="DJ56" s="22">
        <v>0</v>
      </c>
      <c r="DK56" s="22">
        <v>0</v>
      </c>
      <c r="DL56" s="22">
        <v>0</v>
      </c>
      <c r="DM56" s="23">
        <f t="shared" si="69"/>
        <v>0</v>
      </c>
      <c r="DN56" s="22">
        <v>0</v>
      </c>
      <c r="DO56" s="22">
        <v>0</v>
      </c>
      <c r="DP56" s="22">
        <v>0</v>
      </c>
      <c r="DQ56" s="23">
        <f t="shared" si="70"/>
        <v>0</v>
      </c>
      <c r="DR56" s="22">
        <v>0</v>
      </c>
      <c r="DS56" s="22">
        <v>0</v>
      </c>
      <c r="DT56" s="22">
        <v>0</v>
      </c>
      <c r="DU56" s="23">
        <f t="shared" si="71"/>
        <v>0</v>
      </c>
      <c r="DV56" s="22">
        <v>0</v>
      </c>
      <c r="DW56" s="22">
        <v>0</v>
      </c>
      <c r="DX56" s="22">
        <v>0</v>
      </c>
      <c r="DY56" s="23">
        <f t="shared" si="72"/>
        <v>0</v>
      </c>
      <c r="DZ56" s="22">
        <v>0</v>
      </c>
      <c r="EA56" s="22">
        <v>0</v>
      </c>
      <c r="EB56" s="22">
        <v>0</v>
      </c>
      <c r="EC56" s="23">
        <f t="shared" si="73"/>
        <v>0</v>
      </c>
      <c r="ED56" s="25"/>
      <c r="EG56" s="23"/>
      <c r="EH56" s="22">
        <v>0</v>
      </c>
      <c r="EI56" s="22">
        <v>0</v>
      </c>
      <c r="EJ56" s="22">
        <v>0</v>
      </c>
      <c r="EK56" s="23">
        <f t="shared" si="74"/>
        <v>0</v>
      </c>
      <c r="EL56" s="22">
        <v>0</v>
      </c>
      <c r="EM56" s="22">
        <v>0</v>
      </c>
      <c r="EN56" s="22">
        <v>0</v>
      </c>
      <c r="EO56" s="23">
        <f t="shared" si="75"/>
        <v>0</v>
      </c>
      <c r="EP56" s="22">
        <v>0</v>
      </c>
      <c r="EQ56" s="22">
        <v>0</v>
      </c>
      <c r="ER56" s="22">
        <v>0</v>
      </c>
      <c r="ES56" s="23">
        <f t="shared" si="76"/>
        <v>0</v>
      </c>
      <c r="ET56" s="22">
        <v>0</v>
      </c>
      <c r="EU56" s="22">
        <v>0</v>
      </c>
      <c r="EV56" s="22">
        <v>0</v>
      </c>
      <c r="EW56" s="23">
        <f t="shared" si="77"/>
        <v>0</v>
      </c>
      <c r="EX56" s="22">
        <v>0</v>
      </c>
      <c r="EY56" s="22">
        <v>0</v>
      </c>
      <c r="EZ56" s="22">
        <v>0</v>
      </c>
      <c r="FA56" s="23">
        <f t="shared" si="44"/>
        <v>0</v>
      </c>
      <c r="FB56" s="22">
        <v>0</v>
      </c>
      <c r="FC56" s="22">
        <v>0</v>
      </c>
      <c r="FD56" s="22">
        <v>0</v>
      </c>
      <c r="FE56" s="23">
        <f t="shared" si="78"/>
        <v>0</v>
      </c>
      <c r="FF56" s="22">
        <v>0</v>
      </c>
      <c r="FG56" s="22">
        <v>0</v>
      </c>
      <c r="FH56" s="22">
        <v>0</v>
      </c>
      <c r="FI56" s="23">
        <f t="shared" si="46"/>
        <v>0</v>
      </c>
      <c r="FJ56" s="22">
        <v>0</v>
      </c>
      <c r="FK56" s="22">
        <v>0</v>
      </c>
      <c r="FL56" s="22">
        <v>0</v>
      </c>
      <c r="FM56" s="23">
        <f t="shared" si="79"/>
        <v>0</v>
      </c>
      <c r="FN56" s="22">
        <v>0</v>
      </c>
      <c r="FO56" s="22">
        <v>0</v>
      </c>
      <c r="FP56" s="22">
        <v>0</v>
      </c>
      <c r="FQ56" s="23">
        <f t="shared" si="80"/>
        <v>0</v>
      </c>
      <c r="FR56" s="22">
        <v>0</v>
      </c>
      <c r="FS56" s="22">
        <v>0</v>
      </c>
      <c r="FT56" s="22">
        <v>0</v>
      </c>
      <c r="FU56" s="23">
        <f t="shared" si="81"/>
        <v>0</v>
      </c>
      <c r="FV56" s="22">
        <v>0</v>
      </c>
      <c r="FW56" s="22">
        <v>0</v>
      </c>
      <c r="FX56" s="22">
        <v>0</v>
      </c>
      <c r="FY56" s="23">
        <v>0</v>
      </c>
      <c r="FZ56" s="22">
        <v>0</v>
      </c>
      <c r="GA56" s="22">
        <v>0</v>
      </c>
      <c r="GB56" s="22">
        <v>0</v>
      </c>
      <c r="GC56" s="23">
        <f t="shared" si="82"/>
        <v>0</v>
      </c>
      <c r="GD56" s="22">
        <f t="shared" si="8"/>
        <v>0</v>
      </c>
      <c r="GE56" s="22">
        <f t="shared" si="8"/>
        <v>0</v>
      </c>
      <c r="GF56" s="22">
        <f t="shared" si="8"/>
        <v>0</v>
      </c>
      <c r="GG56" s="22">
        <f t="shared" si="8"/>
        <v>0</v>
      </c>
      <c r="GI56" s="22"/>
      <c r="GJ56" s="22"/>
    </row>
    <row r="57" spans="1:229" ht="11.25" customHeight="1">
      <c r="A57" s="28">
        <v>35309</v>
      </c>
      <c r="B57" s="22">
        <v>0</v>
      </c>
      <c r="C57" s="22">
        <v>0</v>
      </c>
      <c r="D57" s="22">
        <v>0</v>
      </c>
      <c r="E57" s="23">
        <f t="shared" si="9"/>
        <v>0</v>
      </c>
      <c r="F57" s="22">
        <v>0</v>
      </c>
      <c r="G57" s="22">
        <v>0</v>
      </c>
      <c r="H57" s="22">
        <v>0</v>
      </c>
      <c r="I57" s="23">
        <f t="shared" si="10"/>
        <v>0</v>
      </c>
      <c r="M57" s="23"/>
      <c r="N57" s="22">
        <v>0</v>
      </c>
      <c r="O57" s="22">
        <v>0</v>
      </c>
      <c r="P57" s="22">
        <v>0</v>
      </c>
      <c r="Q57" s="23">
        <f t="shared" si="11"/>
        <v>0</v>
      </c>
      <c r="R57" s="22">
        <v>0</v>
      </c>
      <c r="S57" s="22">
        <v>0</v>
      </c>
      <c r="T57" s="22">
        <v>0</v>
      </c>
      <c r="U57" s="23">
        <f t="shared" si="12"/>
        <v>0</v>
      </c>
      <c r="V57" s="22">
        <v>0</v>
      </c>
      <c r="W57" s="22">
        <v>0</v>
      </c>
      <c r="X57" s="22">
        <v>0</v>
      </c>
      <c r="Y57" s="23">
        <f t="shared" si="13"/>
        <v>0</v>
      </c>
      <c r="Z57" s="22">
        <v>0</v>
      </c>
      <c r="AA57" s="22">
        <v>0</v>
      </c>
      <c r="AB57" s="22">
        <v>0</v>
      </c>
      <c r="AC57" s="23">
        <f t="shared" si="14"/>
        <v>0</v>
      </c>
      <c r="AD57" s="22">
        <v>0</v>
      </c>
      <c r="AE57" s="22">
        <v>0</v>
      </c>
      <c r="AF57" s="22">
        <v>0</v>
      </c>
      <c r="AG57" s="23">
        <f t="shared" si="15"/>
        <v>0</v>
      </c>
      <c r="AH57" s="22">
        <v>0</v>
      </c>
      <c r="AI57" s="22">
        <v>0</v>
      </c>
      <c r="AJ57" s="22">
        <v>0</v>
      </c>
      <c r="AK57" s="23">
        <f t="shared" si="51"/>
        <v>0</v>
      </c>
      <c r="AL57" s="22">
        <v>0</v>
      </c>
      <c r="AM57" s="22">
        <v>0</v>
      </c>
      <c r="AN57" s="22">
        <v>0</v>
      </c>
      <c r="AO57" s="23">
        <f t="shared" si="52"/>
        <v>0</v>
      </c>
      <c r="AP57" s="22">
        <v>0</v>
      </c>
      <c r="AQ57" s="22">
        <v>0</v>
      </c>
      <c r="AR57" s="22">
        <v>0</v>
      </c>
      <c r="AS57" s="23">
        <f t="shared" si="53"/>
        <v>0</v>
      </c>
      <c r="AT57" s="22">
        <v>0</v>
      </c>
      <c r="AU57" s="22">
        <v>0</v>
      </c>
      <c r="AV57" s="22">
        <v>0</v>
      </c>
      <c r="AW57" s="23">
        <f t="shared" si="54"/>
        <v>0</v>
      </c>
      <c r="AX57" s="22">
        <v>0</v>
      </c>
      <c r="AY57" s="22">
        <v>0</v>
      </c>
      <c r="AZ57" s="22">
        <v>0</v>
      </c>
      <c r="BA57" s="23">
        <f t="shared" si="55"/>
        <v>0</v>
      </c>
      <c r="BB57" s="22">
        <v>0</v>
      </c>
      <c r="BC57" s="22">
        <v>0</v>
      </c>
      <c r="BD57" s="22">
        <v>0</v>
      </c>
      <c r="BE57" s="23">
        <f t="shared" si="56"/>
        <v>0</v>
      </c>
      <c r="BF57" s="22">
        <v>0</v>
      </c>
      <c r="BG57" s="22">
        <v>0</v>
      </c>
      <c r="BH57" s="22">
        <v>0</v>
      </c>
      <c r="BI57" s="23">
        <f t="shared" si="57"/>
        <v>0</v>
      </c>
      <c r="BJ57" s="22">
        <v>0</v>
      </c>
      <c r="BK57" s="22">
        <v>0</v>
      </c>
      <c r="BL57" s="22">
        <v>0</v>
      </c>
      <c r="BM57" s="23">
        <f t="shared" si="58"/>
        <v>0</v>
      </c>
      <c r="BN57" s="22">
        <v>0</v>
      </c>
      <c r="BO57" s="22">
        <v>0</v>
      </c>
      <c r="BP57" s="22">
        <v>0</v>
      </c>
      <c r="BQ57" s="23">
        <f t="shared" si="59"/>
        <v>0</v>
      </c>
      <c r="BR57" s="22">
        <v>0</v>
      </c>
      <c r="BS57" s="22">
        <v>0</v>
      </c>
      <c r="BT57" s="22">
        <v>0</v>
      </c>
      <c r="BU57" s="23">
        <f t="shared" si="60"/>
        <v>0</v>
      </c>
      <c r="BV57" s="22">
        <v>0</v>
      </c>
      <c r="BW57" s="22">
        <v>0</v>
      </c>
      <c r="BX57" s="22">
        <v>0</v>
      </c>
      <c r="BY57" s="23">
        <f t="shared" si="61"/>
        <v>0</v>
      </c>
      <c r="BZ57" s="22">
        <v>0</v>
      </c>
      <c r="CA57" s="22">
        <v>0</v>
      </c>
      <c r="CB57" s="22">
        <v>0</v>
      </c>
      <c r="CC57" s="23">
        <f t="shared" si="62"/>
        <v>0</v>
      </c>
      <c r="CD57" s="22">
        <v>0</v>
      </c>
      <c r="CE57" s="22">
        <v>0</v>
      </c>
      <c r="CF57" s="22">
        <v>0</v>
      </c>
      <c r="CG57" s="23">
        <f t="shared" si="63"/>
        <v>0</v>
      </c>
      <c r="CH57" s="22">
        <v>0</v>
      </c>
      <c r="CI57" s="22">
        <v>0</v>
      </c>
      <c r="CJ57" s="22">
        <v>0</v>
      </c>
      <c r="CK57" s="23">
        <f t="shared" si="64"/>
        <v>0</v>
      </c>
      <c r="CL57" s="22">
        <v>0</v>
      </c>
      <c r="CM57" s="22">
        <v>0</v>
      </c>
      <c r="CN57" s="22">
        <v>0</v>
      </c>
      <c r="CO57" s="23">
        <f t="shared" si="30"/>
        <v>0</v>
      </c>
      <c r="CP57" s="22">
        <v>0</v>
      </c>
      <c r="CQ57" s="22">
        <v>0</v>
      </c>
      <c r="CR57" s="22">
        <v>0</v>
      </c>
      <c r="CS57" s="23">
        <f t="shared" si="65"/>
        <v>0</v>
      </c>
      <c r="CT57" s="22">
        <v>0</v>
      </c>
      <c r="CU57" s="22">
        <v>0</v>
      </c>
      <c r="CV57" s="22">
        <v>0</v>
      </c>
      <c r="CW57" s="23">
        <f t="shared" si="66"/>
        <v>0</v>
      </c>
      <c r="CX57" s="22">
        <v>0</v>
      </c>
      <c r="CY57" s="22">
        <v>0</v>
      </c>
      <c r="CZ57" s="22">
        <v>0</v>
      </c>
      <c r="DA57" s="23">
        <f t="shared" si="67"/>
        <v>0</v>
      </c>
      <c r="DB57" s="22">
        <v>0</v>
      </c>
      <c r="DC57" s="22">
        <v>0</v>
      </c>
      <c r="DD57" s="22">
        <v>0</v>
      </c>
      <c r="DE57" s="23">
        <f t="shared" si="68"/>
        <v>0</v>
      </c>
      <c r="DF57" s="25"/>
      <c r="DI57" s="23"/>
      <c r="DJ57" s="22">
        <v>0</v>
      </c>
      <c r="DK57" s="22">
        <v>0</v>
      </c>
      <c r="DL57" s="22">
        <v>0</v>
      </c>
      <c r="DM57" s="23">
        <f t="shared" si="69"/>
        <v>0</v>
      </c>
      <c r="DN57" s="22">
        <v>0</v>
      </c>
      <c r="DO57" s="22">
        <v>0</v>
      </c>
      <c r="DP57" s="22">
        <v>0</v>
      </c>
      <c r="DQ57" s="23">
        <f t="shared" si="70"/>
        <v>0</v>
      </c>
      <c r="DR57" s="22">
        <v>0</v>
      </c>
      <c r="DS57" s="22">
        <v>0</v>
      </c>
      <c r="DT57" s="22">
        <v>0</v>
      </c>
      <c r="DU57" s="23">
        <f t="shared" si="71"/>
        <v>0</v>
      </c>
      <c r="DV57" s="22">
        <v>0</v>
      </c>
      <c r="DW57" s="22">
        <v>0</v>
      </c>
      <c r="DX57" s="22">
        <v>0</v>
      </c>
      <c r="DY57" s="23">
        <f t="shared" si="72"/>
        <v>0</v>
      </c>
      <c r="DZ57" s="22">
        <v>0</v>
      </c>
      <c r="EA57" s="22">
        <v>0</v>
      </c>
      <c r="EB57" s="22">
        <v>0</v>
      </c>
      <c r="EC57" s="23">
        <f t="shared" si="73"/>
        <v>0</v>
      </c>
      <c r="ED57" s="25"/>
      <c r="EG57" s="23"/>
      <c r="EH57" s="22">
        <v>0</v>
      </c>
      <c r="EI57" s="22">
        <v>0</v>
      </c>
      <c r="EJ57" s="22">
        <v>0</v>
      </c>
      <c r="EK57" s="23">
        <f t="shared" si="74"/>
        <v>0</v>
      </c>
      <c r="EL57" s="22">
        <v>0</v>
      </c>
      <c r="EM57" s="22">
        <v>0</v>
      </c>
      <c r="EN57" s="22">
        <v>0</v>
      </c>
      <c r="EO57" s="23">
        <f t="shared" si="75"/>
        <v>0</v>
      </c>
      <c r="EP57" s="22">
        <v>0</v>
      </c>
      <c r="EQ57" s="22">
        <v>0</v>
      </c>
      <c r="ER57" s="22">
        <v>0</v>
      </c>
      <c r="ES57" s="23">
        <f t="shared" si="76"/>
        <v>0</v>
      </c>
      <c r="ET57" s="22">
        <v>0</v>
      </c>
      <c r="EU57" s="22">
        <v>0</v>
      </c>
      <c r="EV57" s="22">
        <v>0</v>
      </c>
      <c r="EW57" s="23">
        <f t="shared" si="77"/>
        <v>0</v>
      </c>
      <c r="EX57" s="22">
        <v>0</v>
      </c>
      <c r="EY57" s="22">
        <v>0</v>
      </c>
      <c r="EZ57" s="22">
        <v>0</v>
      </c>
      <c r="FA57" s="23">
        <f t="shared" si="44"/>
        <v>0</v>
      </c>
      <c r="FB57" s="22">
        <v>0</v>
      </c>
      <c r="FC57" s="22">
        <v>0</v>
      </c>
      <c r="FD57" s="22">
        <v>0</v>
      </c>
      <c r="FE57" s="23">
        <f t="shared" si="78"/>
        <v>0</v>
      </c>
      <c r="FF57" s="22">
        <v>0</v>
      </c>
      <c r="FG57" s="22">
        <v>0</v>
      </c>
      <c r="FH57" s="22">
        <v>0</v>
      </c>
      <c r="FI57" s="23">
        <f t="shared" si="46"/>
        <v>0</v>
      </c>
      <c r="FJ57" s="22">
        <v>0</v>
      </c>
      <c r="FK57" s="22">
        <v>0</v>
      </c>
      <c r="FL57" s="22">
        <v>0</v>
      </c>
      <c r="FM57" s="23">
        <f t="shared" si="79"/>
        <v>0</v>
      </c>
      <c r="FN57" s="22">
        <v>0</v>
      </c>
      <c r="FO57" s="22">
        <v>0</v>
      </c>
      <c r="FP57" s="22">
        <v>0</v>
      </c>
      <c r="FQ57" s="23">
        <f t="shared" si="80"/>
        <v>0</v>
      </c>
      <c r="FR57" s="22">
        <v>0</v>
      </c>
      <c r="FS57" s="22">
        <v>0</v>
      </c>
      <c r="FT57" s="22">
        <v>0</v>
      </c>
      <c r="FU57" s="23">
        <f t="shared" si="81"/>
        <v>0</v>
      </c>
      <c r="FV57" s="22">
        <v>0</v>
      </c>
      <c r="FW57" s="22">
        <v>0</v>
      </c>
      <c r="FX57" s="22">
        <v>0</v>
      </c>
      <c r="FY57" s="23">
        <v>0</v>
      </c>
      <c r="FZ57" s="22">
        <v>0</v>
      </c>
      <c r="GA57" s="22">
        <v>0</v>
      </c>
      <c r="GB57" s="22">
        <v>0</v>
      </c>
      <c r="GC57" s="23">
        <f t="shared" si="82"/>
        <v>0</v>
      </c>
      <c r="GD57" s="22">
        <f t="shared" si="8"/>
        <v>0</v>
      </c>
      <c r="GE57" s="22">
        <f t="shared" si="8"/>
        <v>0</v>
      </c>
      <c r="GF57" s="22">
        <f t="shared" si="8"/>
        <v>0</v>
      </c>
      <c r="GG57" s="22">
        <f t="shared" si="8"/>
        <v>0</v>
      </c>
      <c r="GI57" s="22"/>
      <c r="GJ57" s="22"/>
    </row>
    <row r="58" spans="1:229" ht="11.25" customHeight="1">
      <c r="A58" s="28">
        <v>35339</v>
      </c>
      <c r="B58" s="22">
        <v>0</v>
      </c>
      <c r="C58" s="22">
        <v>0</v>
      </c>
      <c r="D58" s="22">
        <v>0</v>
      </c>
      <c r="E58" s="23">
        <f t="shared" si="9"/>
        <v>0</v>
      </c>
      <c r="F58" s="22">
        <v>0</v>
      </c>
      <c r="G58" s="22">
        <v>0</v>
      </c>
      <c r="H58" s="22">
        <v>0</v>
      </c>
      <c r="I58" s="23">
        <f t="shared" si="10"/>
        <v>0</v>
      </c>
      <c r="M58" s="23"/>
      <c r="N58" s="22">
        <v>0</v>
      </c>
      <c r="O58" s="22">
        <v>0</v>
      </c>
      <c r="P58" s="22">
        <v>0</v>
      </c>
      <c r="Q58" s="23">
        <f t="shared" si="11"/>
        <v>0</v>
      </c>
      <c r="R58" s="22">
        <v>0</v>
      </c>
      <c r="S58" s="22">
        <v>0</v>
      </c>
      <c r="T58" s="22">
        <v>0</v>
      </c>
      <c r="U58" s="23">
        <f t="shared" si="12"/>
        <v>0</v>
      </c>
      <c r="V58" s="22">
        <v>0</v>
      </c>
      <c r="W58" s="22">
        <v>0</v>
      </c>
      <c r="X58" s="22">
        <v>0</v>
      </c>
      <c r="Y58" s="23">
        <f t="shared" si="13"/>
        <v>0</v>
      </c>
      <c r="Z58" s="22">
        <v>0</v>
      </c>
      <c r="AA58" s="22">
        <v>0</v>
      </c>
      <c r="AB58" s="22">
        <v>0</v>
      </c>
      <c r="AC58" s="23">
        <f t="shared" si="14"/>
        <v>0</v>
      </c>
      <c r="AD58" s="22">
        <v>0</v>
      </c>
      <c r="AE58" s="22">
        <v>0</v>
      </c>
      <c r="AF58" s="22">
        <v>0</v>
      </c>
      <c r="AG58" s="23">
        <f t="shared" si="15"/>
        <v>0</v>
      </c>
      <c r="AH58" s="22">
        <v>0</v>
      </c>
      <c r="AI58" s="22">
        <v>0</v>
      </c>
      <c r="AJ58" s="22">
        <v>0</v>
      </c>
      <c r="AK58" s="23">
        <f t="shared" si="51"/>
        <v>0</v>
      </c>
      <c r="AL58" s="22">
        <v>0</v>
      </c>
      <c r="AM58" s="22">
        <v>0</v>
      </c>
      <c r="AN58" s="22">
        <v>0</v>
      </c>
      <c r="AO58" s="23">
        <f t="shared" si="52"/>
        <v>0</v>
      </c>
      <c r="AP58" s="22">
        <v>0</v>
      </c>
      <c r="AQ58" s="22">
        <v>0</v>
      </c>
      <c r="AR58" s="22">
        <v>0</v>
      </c>
      <c r="AS58" s="23">
        <f t="shared" si="53"/>
        <v>0</v>
      </c>
      <c r="AT58" s="22">
        <v>0</v>
      </c>
      <c r="AU58" s="22">
        <v>0</v>
      </c>
      <c r="AV58" s="22">
        <v>0</v>
      </c>
      <c r="AW58" s="23">
        <f t="shared" si="54"/>
        <v>0</v>
      </c>
      <c r="AX58" s="22">
        <v>0</v>
      </c>
      <c r="AY58" s="22">
        <v>0</v>
      </c>
      <c r="AZ58" s="22">
        <v>0</v>
      </c>
      <c r="BA58" s="23">
        <f t="shared" si="55"/>
        <v>0</v>
      </c>
      <c r="BB58" s="22">
        <v>0</v>
      </c>
      <c r="BC58" s="22">
        <v>0</v>
      </c>
      <c r="BD58" s="22">
        <v>0</v>
      </c>
      <c r="BE58" s="23">
        <f t="shared" si="56"/>
        <v>0</v>
      </c>
      <c r="BF58" s="22">
        <v>0</v>
      </c>
      <c r="BG58" s="22">
        <v>0</v>
      </c>
      <c r="BH58" s="22">
        <v>0</v>
      </c>
      <c r="BI58" s="23">
        <f t="shared" si="57"/>
        <v>0</v>
      </c>
      <c r="BJ58" s="22">
        <v>0</v>
      </c>
      <c r="BK58" s="22">
        <v>0</v>
      </c>
      <c r="BL58" s="22">
        <v>0</v>
      </c>
      <c r="BM58" s="23">
        <f t="shared" si="58"/>
        <v>0</v>
      </c>
      <c r="BN58" s="22">
        <v>0</v>
      </c>
      <c r="BO58" s="22">
        <v>0</v>
      </c>
      <c r="BP58" s="22">
        <v>0</v>
      </c>
      <c r="BQ58" s="23">
        <f t="shared" si="59"/>
        <v>0</v>
      </c>
      <c r="BR58" s="22">
        <v>0</v>
      </c>
      <c r="BS58" s="22">
        <v>0</v>
      </c>
      <c r="BT58" s="22">
        <v>0</v>
      </c>
      <c r="BU58" s="23">
        <f t="shared" si="60"/>
        <v>0</v>
      </c>
      <c r="BV58" s="22">
        <v>0</v>
      </c>
      <c r="BW58" s="22">
        <v>0</v>
      </c>
      <c r="BX58" s="22">
        <v>0</v>
      </c>
      <c r="BY58" s="23">
        <f t="shared" si="61"/>
        <v>0</v>
      </c>
      <c r="BZ58" s="22">
        <v>0</v>
      </c>
      <c r="CA58" s="22">
        <v>0</v>
      </c>
      <c r="CB58" s="22">
        <v>0</v>
      </c>
      <c r="CC58" s="23">
        <f t="shared" si="62"/>
        <v>0</v>
      </c>
      <c r="CD58" s="22">
        <v>0</v>
      </c>
      <c r="CE58" s="22">
        <v>0</v>
      </c>
      <c r="CF58" s="22">
        <v>0</v>
      </c>
      <c r="CG58" s="23">
        <f t="shared" si="63"/>
        <v>0</v>
      </c>
      <c r="CH58" s="22">
        <v>0</v>
      </c>
      <c r="CI58" s="22">
        <v>0</v>
      </c>
      <c r="CJ58" s="22">
        <v>0</v>
      </c>
      <c r="CK58" s="23">
        <f t="shared" si="64"/>
        <v>0</v>
      </c>
      <c r="CL58" s="22">
        <v>0</v>
      </c>
      <c r="CM58" s="22">
        <v>0</v>
      </c>
      <c r="CN58" s="22">
        <v>0</v>
      </c>
      <c r="CO58" s="23">
        <f t="shared" si="30"/>
        <v>0</v>
      </c>
      <c r="CP58" s="22">
        <v>0</v>
      </c>
      <c r="CQ58" s="22">
        <v>0</v>
      </c>
      <c r="CR58" s="22">
        <v>0</v>
      </c>
      <c r="CS58" s="23">
        <f t="shared" si="65"/>
        <v>0</v>
      </c>
      <c r="CT58" s="22">
        <v>0</v>
      </c>
      <c r="CU58" s="22">
        <v>0</v>
      </c>
      <c r="CV58" s="22">
        <v>0</v>
      </c>
      <c r="CW58" s="23">
        <f t="shared" si="66"/>
        <v>0</v>
      </c>
      <c r="CX58" s="22">
        <v>0</v>
      </c>
      <c r="CY58" s="22">
        <v>0</v>
      </c>
      <c r="CZ58" s="22">
        <v>0</v>
      </c>
      <c r="DA58" s="23">
        <f t="shared" si="67"/>
        <v>0</v>
      </c>
      <c r="DB58" s="22">
        <v>0</v>
      </c>
      <c r="DC58" s="22">
        <v>0</v>
      </c>
      <c r="DD58" s="22">
        <v>0</v>
      </c>
      <c r="DE58" s="23">
        <f t="shared" si="68"/>
        <v>0</v>
      </c>
      <c r="DF58" s="25"/>
      <c r="DI58" s="23"/>
      <c r="DJ58" s="22">
        <v>0</v>
      </c>
      <c r="DK58" s="22">
        <v>0</v>
      </c>
      <c r="DL58" s="22">
        <v>0</v>
      </c>
      <c r="DM58" s="23">
        <f t="shared" si="69"/>
        <v>0</v>
      </c>
      <c r="DN58" s="22">
        <v>0</v>
      </c>
      <c r="DO58" s="22">
        <v>0</v>
      </c>
      <c r="DP58" s="22">
        <v>0</v>
      </c>
      <c r="DQ58" s="23">
        <f t="shared" si="70"/>
        <v>0</v>
      </c>
      <c r="DR58" s="22">
        <v>0</v>
      </c>
      <c r="DS58" s="22">
        <v>0</v>
      </c>
      <c r="DT58" s="22">
        <v>0</v>
      </c>
      <c r="DU58" s="23">
        <f t="shared" si="71"/>
        <v>0</v>
      </c>
      <c r="DV58" s="22">
        <v>0</v>
      </c>
      <c r="DW58" s="22">
        <v>0</v>
      </c>
      <c r="DX58" s="22">
        <v>0</v>
      </c>
      <c r="DY58" s="23">
        <f t="shared" si="72"/>
        <v>0</v>
      </c>
      <c r="DZ58" s="22">
        <v>0</v>
      </c>
      <c r="EA58" s="22">
        <v>0</v>
      </c>
      <c r="EB58" s="22">
        <v>0</v>
      </c>
      <c r="EC58" s="23">
        <f t="shared" si="73"/>
        <v>0</v>
      </c>
      <c r="ED58" s="25"/>
      <c r="EG58" s="23"/>
      <c r="EH58" s="22">
        <v>0</v>
      </c>
      <c r="EI58" s="22">
        <v>0</v>
      </c>
      <c r="EJ58" s="22">
        <v>0</v>
      </c>
      <c r="EK58" s="23">
        <f t="shared" si="74"/>
        <v>0</v>
      </c>
      <c r="EL58" s="22">
        <v>0</v>
      </c>
      <c r="EM58" s="22">
        <v>0</v>
      </c>
      <c r="EN58" s="22">
        <v>0</v>
      </c>
      <c r="EO58" s="23">
        <f t="shared" si="75"/>
        <v>0</v>
      </c>
      <c r="EP58" s="22">
        <v>0</v>
      </c>
      <c r="EQ58" s="22">
        <v>0</v>
      </c>
      <c r="ER58" s="22">
        <v>0</v>
      </c>
      <c r="ES58" s="23">
        <f t="shared" si="76"/>
        <v>0</v>
      </c>
      <c r="ET58" s="22">
        <v>0</v>
      </c>
      <c r="EU58" s="22">
        <v>0</v>
      </c>
      <c r="EV58" s="22">
        <v>0</v>
      </c>
      <c r="EW58" s="23">
        <f t="shared" si="77"/>
        <v>0</v>
      </c>
      <c r="EX58" s="22">
        <v>0</v>
      </c>
      <c r="EY58" s="22">
        <v>0</v>
      </c>
      <c r="EZ58" s="22">
        <v>0</v>
      </c>
      <c r="FA58" s="23">
        <f t="shared" si="44"/>
        <v>0</v>
      </c>
      <c r="FB58" s="22">
        <v>0</v>
      </c>
      <c r="FC58" s="22">
        <v>0</v>
      </c>
      <c r="FD58" s="22">
        <v>0</v>
      </c>
      <c r="FE58" s="23">
        <f t="shared" si="78"/>
        <v>0</v>
      </c>
      <c r="FF58" s="22">
        <v>0</v>
      </c>
      <c r="FG58" s="22">
        <v>0</v>
      </c>
      <c r="FH58" s="22">
        <v>0</v>
      </c>
      <c r="FI58" s="23">
        <f t="shared" si="46"/>
        <v>0</v>
      </c>
      <c r="FJ58" s="22">
        <v>0</v>
      </c>
      <c r="FK58" s="22">
        <v>0</v>
      </c>
      <c r="FL58" s="22">
        <v>0</v>
      </c>
      <c r="FM58" s="23">
        <f t="shared" si="79"/>
        <v>0</v>
      </c>
      <c r="FN58" s="22">
        <v>0</v>
      </c>
      <c r="FO58" s="22">
        <v>0</v>
      </c>
      <c r="FP58" s="22">
        <v>0</v>
      </c>
      <c r="FQ58" s="23">
        <f t="shared" si="80"/>
        <v>0</v>
      </c>
      <c r="FR58" s="22">
        <v>0</v>
      </c>
      <c r="FS58" s="22">
        <v>0</v>
      </c>
      <c r="FT58" s="22">
        <v>0</v>
      </c>
      <c r="FU58" s="23">
        <f t="shared" si="81"/>
        <v>0</v>
      </c>
      <c r="FV58" s="22">
        <v>0</v>
      </c>
      <c r="FW58" s="22">
        <v>0</v>
      </c>
      <c r="FX58" s="22">
        <v>0</v>
      </c>
      <c r="FY58" s="23">
        <v>0</v>
      </c>
      <c r="FZ58" s="22">
        <v>0</v>
      </c>
      <c r="GA58" s="22">
        <v>0</v>
      </c>
      <c r="GB58" s="22">
        <v>0</v>
      </c>
      <c r="GC58" s="23">
        <f t="shared" si="82"/>
        <v>0</v>
      </c>
      <c r="GD58" s="22">
        <f t="shared" si="8"/>
        <v>0</v>
      </c>
      <c r="GE58" s="22">
        <f t="shared" si="8"/>
        <v>0</v>
      </c>
      <c r="GF58" s="22">
        <f t="shared" si="8"/>
        <v>0</v>
      </c>
      <c r="GG58" s="22">
        <f t="shared" si="8"/>
        <v>0</v>
      </c>
      <c r="GI58" s="22"/>
      <c r="GJ58" s="22"/>
    </row>
    <row r="59" spans="1:229" ht="11.25" customHeight="1">
      <c r="A59" s="28">
        <v>35370</v>
      </c>
      <c r="B59" s="22">
        <v>0</v>
      </c>
      <c r="C59" s="22">
        <v>0</v>
      </c>
      <c r="D59" s="22">
        <v>0</v>
      </c>
      <c r="E59" s="23">
        <f t="shared" si="9"/>
        <v>0</v>
      </c>
      <c r="F59" s="22">
        <v>0</v>
      </c>
      <c r="G59" s="22">
        <v>0</v>
      </c>
      <c r="H59" s="22">
        <v>0</v>
      </c>
      <c r="I59" s="23">
        <f t="shared" si="10"/>
        <v>0</v>
      </c>
      <c r="M59" s="23"/>
      <c r="N59" s="22">
        <v>0</v>
      </c>
      <c r="O59" s="22">
        <v>0</v>
      </c>
      <c r="P59" s="22">
        <v>0</v>
      </c>
      <c r="Q59" s="23">
        <f t="shared" si="11"/>
        <v>0</v>
      </c>
      <c r="R59" s="22">
        <v>0</v>
      </c>
      <c r="S59" s="22">
        <v>0</v>
      </c>
      <c r="T59" s="22">
        <v>0</v>
      </c>
      <c r="U59" s="23">
        <f t="shared" si="12"/>
        <v>0</v>
      </c>
      <c r="V59" s="22">
        <v>0</v>
      </c>
      <c r="W59" s="22">
        <v>0</v>
      </c>
      <c r="X59" s="22">
        <v>0</v>
      </c>
      <c r="Y59" s="23">
        <f t="shared" si="13"/>
        <v>0</v>
      </c>
      <c r="Z59" s="22">
        <v>0</v>
      </c>
      <c r="AA59" s="22">
        <v>0</v>
      </c>
      <c r="AB59" s="22">
        <v>0</v>
      </c>
      <c r="AC59" s="23">
        <f t="shared" si="14"/>
        <v>0</v>
      </c>
      <c r="AD59" s="22">
        <v>0</v>
      </c>
      <c r="AE59" s="22">
        <v>0</v>
      </c>
      <c r="AF59" s="22">
        <v>0</v>
      </c>
      <c r="AG59" s="23">
        <f t="shared" si="15"/>
        <v>0</v>
      </c>
      <c r="AH59" s="22">
        <v>0</v>
      </c>
      <c r="AI59" s="22">
        <v>0</v>
      </c>
      <c r="AJ59" s="22">
        <v>0</v>
      </c>
      <c r="AK59" s="23">
        <f t="shared" si="51"/>
        <v>0</v>
      </c>
      <c r="AL59" s="22">
        <v>0</v>
      </c>
      <c r="AM59" s="22">
        <v>0</v>
      </c>
      <c r="AN59" s="22">
        <v>0</v>
      </c>
      <c r="AO59" s="23">
        <f t="shared" si="52"/>
        <v>0</v>
      </c>
      <c r="AP59" s="22">
        <v>0</v>
      </c>
      <c r="AQ59" s="22">
        <v>0</v>
      </c>
      <c r="AR59" s="22">
        <v>0</v>
      </c>
      <c r="AS59" s="23">
        <f t="shared" si="53"/>
        <v>0</v>
      </c>
      <c r="AT59" s="22">
        <v>0</v>
      </c>
      <c r="AU59" s="22">
        <v>0</v>
      </c>
      <c r="AV59" s="22">
        <v>0</v>
      </c>
      <c r="AW59" s="23">
        <f t="shared" si="54"/>
        <v>0</v>
      </c>
      <c r="AX59" s="22">
        <v>0</v>
      </c>
      <c r="AY59" s="22">
        <v>0</v>
      </c>
      <c r="AZ59" s="22">
        <v>0</v>
      </c>
      <c r="BA59" s="23">
        <f t="shared" si="55"/>
        <v>0</v>
      </c>
      <c r="BB59" s="22">
        <v>0</v>
      </c>
      <c r="BC59" s="22">
        <v>0</v>
      </c>
      <c r="BD59" s="22">
        <v>0</v>
      </c>
      <c r="BE59" s="23">
        <f t="shared" si="56"/>
        <v>0</v>
      </c>
      <c r="BF59" s="22">
        <v>0</v>
      </c>
      <c r="BG59" s="22">
        <v>0</v>
      </c>
      <c r="BH59" s="22">
        <v>0</v>
      </c>
      <c r="BI59" s="23">
        <f t="shared" si="57"/>
        <v>0</v>
      </c>
      <c r="BJ59" s="22">
        <v>0</v>
      </c>
      <c r="BK59" s="22">
        <v>0</v>
      </c>
      <c r="BL59" s="22">
        <v>0</v>
      </c>
      <c r="BM59" s="23">
        <f t="shared" si="58"/>
        <v>0</v>
      </c>
      <c r="BN59" s="22">
        <v>0</v>
      </c>
      <c r="BO59" s="22">
        <v>0</v>
      </c>
      <c r="BP59" s="22">
        <v>0</v>
      </c>
      <c r="BQ59" s="23">
        <f t="shared" si="59"/>
        <v>0</v>
      </c>
      <c r="BR59" s="22">
        <v>0</v>
      </c>
      <c r="BS59" s="22">
        <v>0</v>
      </c>
      <c r="BT59" s="22">
        <v>0</v>
      </c>
      <c r="BU59" s="23">
        <f t="shared" si="60"/>
        <v>0</v>
      </c>
      <c r="BV59" s="22">
        <v>0</v>
      </c>
      <c r="BW59" s="22">
        <v>0</v>
      </c>
      <c r="BX59" s="22">
        <v>0</v>
      </c>
      <c r="BY59" s="23">
        <f t="shared" si="61"/>
        <v>0</v>
      </c>
      <c r="BZ59" s="22">
        <v>0</v>
      </c>
      <c r="CA59" s="22">
        <v>0</v>
      </c>
      <c r="CB59" s="22">
        <v>0</v>
      </c>
      <c r="CC59" s="23">
        <f t="shared" si="62"/>
        <v>0</v>
      </c>
      <c r="CD59" s="22">
        <v>0</v>
      </c>
      <c r="CE59" s="22">
        <v>0</v>
      </c>
      <c r="CF59" s="22">
        <v>0</v>
      </c>
      <c r="CG59" s="23">
        <f t="shared" si="63"/>
        <v>0</v>
      </c>
      <c r="CH59" s="22">
        <v>0</v>
      </c>
      <c r="CI59" s="22">
        <v>0</v>
      </c>
      <c r="CJ59" s="22">
        <v>0</v>
      </c>
      <c r="CK59" s="23">
        <f t="shared" si="64"/>
        <v>0</v>
      </c>
      <c r="CL59" s="22">
        <v>0</v>
      </c>
      <c r="CM59" s="22">
        <v>0</v>
      </c>
      <c r="CN59" s="22">
        <v>0</v>
      </c>
      <c r="CO59" s="23">
        <f t="shared" si="30"/>
        <v>0</v>
      </c>
      <c r="CP59" s="22">
        <v>0</v>
      </c>
      <c r="CQ59" s="22">
        <v>0</v>
      </c>
      <c r="CR59" s="22">
        <v>0</v>
      </c>
      <c r="CS59" s="23">
        <f t="shared" si="65"/>
        <v>0</v>
      </c>
      <c r="CT59" s="22">
        <v>0</v>
      </c>
      <c r="CU59" s="22">
        <v>0</v>
      </c>
      <c r="CV59" s="22">
        <v>0</v>
      </c>
      <c r="CW59" s="23">
        <f t="shared" si="66"/>
        <v>0</v>
      </c>
      <c r="CX59" s="22">
        <v>0</v>
      </c>
      <c r="CY59" s="22">
        <v>0</v>
      </c>
      <c r="CZ59" s="22">
        <v>0</v>
      </c>
      <c r="DA59" s="23">
        <f t="shared" si="67"/>
        <v>0</v>
      </c>
      <c r="DB59" s="22">
        <v>0</v>
      </c>
      <c r="DC59" s="22">
        <v>0</v>
      </c>
      <c r="DD59" s="22">
        <v>0</v>
      </c>
      <c r="DE59" s="23">
        <f t="shared" si="68"/>
        <v>0</v>
      </c>
      <c r="DF59" s="25"/>
      <c r="DI59" s="23"/>
      <c r="DJ59" s="22">
        <v>0</v>
      </c>
      <c r="DK59" s="22">
        <v>0</v>
      </c>
      <c r="DL59" s="22">
        <v>0</v>
      </c>
      <c r="DM59" s="23">
        <f t="shared" si="69"/>
        <v>0</v>
      </c>
      <c r="DN59" s="22">
        <v>0</v>
      </c>
      <c r="DO59" s="22">
        <v>0</v>
      </c>
      <c r="DP59" s="22">
        <v>0</v>
      </c>
      <c r="DQ59" s="23">
        <f t="shared" si="70"/>
        <v>0</v>
      </c>
      <c r="DR59" s="22">
        <v>0</v>
      </c>
      <c r="DS59" s="22">
        <v>0</v>
      </c>
      <c r="DT59" s="22">
        <v>0</v>
      </c>
      <c r="DU59" s="23">
        <f t="shared" si="71"/>
        <v>0</v>
      </c>
      <c r="DV59" s="22">
        <v>0</v>
      </c>
      <c r="DW59" s="22">
        <v>0</v>
      </c>
      <c r="DX59" s="22">
        <v>0</v>
      </c>
      <c r="DY59" s="23">
        <f t="shared" si="72"/>
        <v>0</v>
      </c>
      <c r="DZ59" s="22">
        <v>0</v>
      </c>
      <c r="EA59" s="22">
        <v>0</v>
      </c>
      <c r="EB59" s="22">
        <v>0</v>
      </c>
      <c r="EC59" s="23">
        <f t="shared" si="73"/>
        <v>0</v>
      </c>
      <c r="ED59" s="25"/>
      <c r="EG59" s="23"/>
      <c r="EH59" s="22">
        <v>0</v>
      </c>
      <c r="EI59" s="22">
        <v>0</v>
      </c>
      <c r="EJ59" s="22">
        <v>0</v>
      </c>
      <c r="EK59" s="23">
        <f t="shared" si="74"/>
        <v>0</v>
      </c>
      <c r="EL59" s="22">
        <v>0</v>
      </c>
      <c r="EM59" s="22">
        <v>0</v>
      </c>
      <c r="EN59" s="22">
        <v>0</v>
      </c>
      <c r="EO59" s="23">
        <f t="shared" si="75"/>
        <v>0</v>
      </c>
      <c r="EP59" s="22">
        <v>0</v>
      </c>
      <c r="EQ59" s="22">
        <v>0</v>
      </c>
      <c r="ER59" s="22">
        <v>0</v>
      </c>
      <c r="ES59" s="23">
        <f t="shared" si="76"/>
        <v>0</v>
      </c>
      <c r="ET59" s="22">
        <v>0</v>
      </c>
      <c r="EU59" s="22">
        <v>0</v>
      </c>
      <c r="EV59" s="22">
        <v>0</v>
      </c>
      <c r="EW59" s="23">
        <f t="shared" si="77"/>
        <v>0</v>
      </c>
      <c r="EX59" s="22">
        <v>0</v>
      </c>
      <c r="EY59" s="22">
        <v>0</v>
      </c>
      <c r="EZ59" s="22">
        <v>0</v>
      </c>
      <c r="FA59" s="23">
        <f t="shared" si="44"/>
        <v>0</v>
      </c>
      <c r="FB59" s="22">
        <v>0</v>
      </c>
      <c r="FC59" s="22">
        <v>0</v>
      </c>
      <c r="FD59" s="22">
        <v>0</v>
      </c>
      <c r="FE59" s="23">
        <f t="shared" si="78"/>
        <v>0</v>
      </c>
      <c r="FF59" s="22">
        <v>0</v>
      </c>
      <c r="FG59" s="22">
        <v>0</v>
      </c>
      <c r="FH59" s="22">
        <v>0</v>
      </c>
      <c r="FI59" s="23">
        <f t="shared" si="46"/>
        <v>0</v>
      </c>
      <c r="FJ59" s="22">
        <v>0</v>
      </c>
      <c r="FK59" s="22">
        <v>0</v>
      </c>
      <c r="FL59" s="22">
        <v>0</v>
      </c>
      <c r="FM59" s="23">
        <f t="shared" si="79"/>
        <v>0</v>
      </c>
      <c r="FN59" s="22">
        <v>0</v>
      </c>
      <c r="FO59" s="22">
        <v>0</v>
      </c>
      <c r="FP59" s="22">
        <v>0</v>
      </c>
      <c r="FQ59" s="23">
        <f t="shared" si="80"/>
        <v>0</v>
      </c>
      <c r="FR59" s="22">
        <v>0</v>
      </c>
      <c r="FS59" s="22">
        <v>0</v>
      </c>
      <c r="FT59" s="22">
        <v>0</v>
      </c>
      <c r="FU59" s="23">
        <f t="shared" si="81"/>
        <v>0</v>
      </c>
      <c r="FV59" s="22">
        <v>0</v>
      </c>
      <c r="FW59" s="22">
        <v>0</v>
      </c>
      <c r="FX59" s="22">
        <v>0</v>
      </c>
      <c r="FY59" s="23">
        <v>0</v>
      </c>
      <c r="FZ59" s="22">
        <v>0</v>
      </c>
      <c r="GA59" s="22">
        <v>0</v>
      </c>
      <c r="GB59" s="22">
        <v>0</v>
      </c>
      <c r="GC59" s="23">
        <f t="shared" si="82"/>
        <v>0</v>
      </c>
      <c r="GD59" s="22">
        <f t="shared" si="8"/>
        <v>0</v>
      </c>
      <c r="GE59" s="22">
        <f t="shared" si="8"/>
        <v>0</v>
      </c>
      <c r="GF59" s="22">
        <f t="shared" si="8"/>
        <v>0</v>
      </c>
      <c r="GG59" s="22">
        <f t="shared" si="8"/>
        <v>0</v>
      </c>
      <c r="GI59" s="22"/>
      <c r="GJ59" s="22"/>
    </row>
    <row r="60" spans="1:229" ht="11.25" customHeight="1">
      <c r="A60" s="28">
        <v>35400</v>
      </c>
      <c r="B60" s="22">
        <v>0</v>
      </c>
      <c r="C60" s="22">
        <v>0</v>
      </c>
      <c r="D60" s="22">
        <v>0</v>
      </c>
      <c r="E60" s="23">
        <f t="shared" si="9"/>
        <v>0</v>
      </c>
      <c r="F60" s="22">
        <v>0</v>
      </c>
      <c r="G60" s="22">
        <v>0</v>
      </c>
      <c r="H60" s="22">
        <v>0</v>
      </c>
      <c r="I60" s="23">
        <f t="shared" si="10"/>
        <v>0</v>
      </c>
      <c r="M60" s="23"/>
      <c r="N60" s="22">
        <v>0</v>
      </c>
      <c r="O60" s="22">
        <v>0</v>
      </c>
      <c r="P60" s="22">
        <v>0</v>
      </c>
      <c r="Q60" s="23">
        <f t="shared" si="11"/>
        <v>0</v>
      </c>
      <c r="R60" s="22">
        <v>0</v>
      </c>
      <c r="S60" s="22">
        <v>0</v>
      </c>
      <c r="T60" s="22">
        <v>0</v>
      </c>
      <c r="U60" s="23">
        <f t="shared" si="12"/>
        <v>0</v>
      </c>
      <c r="V60" s="22">
        <v>0</v>
      </c>
      <c r="W60" s="22">
        <v>0</v>
      </c>
      <c r="X60" s="22">
        <v>0</v>
      </c>
      <c r="Y60" s="23">
        <f t="shared" si="13"/>
        <v>0</v>
      </c>
      <c r="Z60" s="22">
        <v>0</v>
      </c>
      <c r="AA60" s="22">
        <v>0</v>
      </c>
      <c r="AB60" s="22">
        <v>0</v>
      </c>
      <c r="AC60" s="23">
        <f t="shared" si="14"/>
        <v>0</v>
      </c>
      <c r="AD60" s="22">
        <v>0</v>
      </c>
      <c r="AE60" s="22">
        <v>0</v>
      </c>
      <c r="AF60" s="22">
        <v>0</v>
      </c>
      <c r="AG60" s="23">
        <f t="shared" si="15"/>
        <v>0</v>
      </c>
      <c r="AH60" s="22">
        <v>0</v>
      </c>
      <c r="AI60" s="22">
        <v>0</v>
      </c>
      <c r="AJ60" s="22">
        <v>0</v>
      </c>
      <c r="AK60" s="23">
        <f t="shared" si="51"/>
        <v>0</v>
      </c>
      <c r="AL60" s="22">
        <v>0</v>
      </c>
      <c r="AM60" s="22">
        <v>0</v>
      </c>
      <c r="AN60" s="22">
        <v>0</v>
      </c>
      <c r="AO60" s="23">
        <f t="shared" si="52"/>
        <v>0</v>
      </c>
      <c r="AP60" s="22">
        <v>0</v>
      </c>
      <c r="AQ60" s="22">
        <v>0</v>
      </c>
      <c r="AR60" s="22">
        <v>0</v>
      </c>
      <c r="AS60" s="23">
        <f t="shared" si="53"/>
        <v>0</v>
      </c>
      <c r="AT60" s="22">
        <v>0</v>
      </c>
      <c r="AU60" s="22">
        <v>0</v>
      </c>
      <c r="AV60" s="22">
        <v>0</v>
      </c>
      <c r="AW60" s="23">
        <f t="shared" si="54"/>
        <v>0</v>
      </c>
      <c r="AX60" s="22">
        <v>0</v>
      </c>
      <c r="AY60" s="22">
        <v>0</v>
      </c>
      <c r="AZ60" s="22">
        <v>0</v>
      </c>
      <c r="BA60" s="23">
        <f t="shared" si="55"/>
        <v>0</v>
      </c>
      <c r="BB60" s="22">
        <v>0</v>
      </c>
      <c r="BC60" s="22">
        <v>0</v>
      </c>
      <c r="BD60" s="22">
        <v>0</v>
      </c>
      <c r="BE60" s="23">
        <f t="shared" si="56"/>
        <v>0</v>
      </c>
      <c r="BF60" s="22">
        <v>0</v>
      </c>
      <c r="BG60" s="22">
        <v>0</v>
      </c>
      <c r="BH60" s="22">
        <v>0</v>
      </c>
      <c r="BI60" s="23">
        <f t="shared" si="57"/>
        <v>0</v>
      </c>
      <c r="BJ60" s="22">
        <v>0</v>
      </c>
      <c r="BK60" s="22">
        <v>0</v>
      </c>
      <c r="BL60" s="22">
        <v>0</v>
      </c>
      <c r="BM60" s="23">
        <f t="shared" si="58"/>
        <v>0</v>
      </c>
      <c r="BN60" s="22">
        <v>0</v>
      </c>
      <c r="BO60" s="22">
        <v>0</v>
      </c>
      <c r="BP60" s="22">
        <v>0</v>
      </c>
      <c r="BQ60" s="23">
        <f t="shared" si="59"/>
        <v>0</v>
      </c>
      <c r="BR60" s="22">
        <v>0</v>
      </c>
      <c r="BS60" s="22">
        <v>0</v>
      </c>
      <c r="BT60" s="22">
        <v>0</v>
      </c>
      <c r="BU60" s="23">
        <f t="shared" si="60"/>
        <v>0</v>
      </c>
      <c r="BV60" s="22">
        <v>0</v>
      </c>
      <c r="BW60" s="22">
        <v>0</v>
      </c>
      <c r="BX60" s="22">
        <v>0</v>
      </c>
      <c r="BY60" s="23">
        <f t="shared" si="61"/>
        <v>0</v>
      </c>
      <c r="BZ60" s="22">
        <v>0</v>
      </c>
      <c r="CA60" s="22">
        <v>0</v>
      </c>
      <c r="CB60" s="22">
        <v>0</v>
      </c>
      <c r="CC60" s="23">
        <f t="shared" si="62"/>
        <v>0</v>
      </c>
      <c r="CD60" s="22">
        <v>0</v>
      </c>
      <c r="CE60" s="22">
        <v>0</v>
      </c>
      <c r="CF60" s="22">
        <v>0</v>
      </c>
      <c r="CG60" s="23">
        <f t="shared" si="63"/>
        <v>0</v>
      </c>
      <c r="CH60" s="22">
        <v>0</v>
      </c>
      <c r="CI60" s="22">
        <v>0</v>
      </c>
      <c r="CJ60" s="22">
        <v>0</v>
      </c>
      <c r="CK60" s="23">
        <f t="shared" si="64"/>
        <v>0</v>
      </c>
      <c r="CL60" s="22">
        <v>0</v>
      </c>
      <c r="CM60" s="22">
        <v>0</v>
      </c>
      <c r="CN60" s="22">
        <v>0</v>
      </c>
      <c r="CO60" s="23">
        <f t="shared" si="30"/>
        <v>0</v>
      </c>
      <c r="CP60" s="22">
        <v>0</v>
      </c>
      <c r="CQ60" s="22">
        <v>0</v>
      </c>
      <c r="CR60" s="22">
        <v>0</v>
      </c>
      <c r="CS60" s="23">
        <f t="shared" si="65"/>
        <v>0</v>
      </c>
      <c r="CT60" s="22">
        <v>0</v>
      </c>
      <c r="CU60" s="22">
        <v>0</v>
      </c>
      <c r="CV60" s="22">
        <v>0</v>
      </c>
      <c r="CW60" s="23">
        <f t="shared" si="66"/>
        <v>0</v>
      </c>
      <c r="CX60" s="22">
        <v>0</v>
      </c>
      <c r="CY60" s="22">
        <v>0</v>
      </c>
      <c r="CZ60" s="22">
        <v>0</v>
      </c>
      <c r="DA60" s="23">
        <f t="shared" si="67"/>
        <v>0</v>
      </c>
      <c r="DB60" s="22">
        <v>0</v>
      </c>
      <c r="DC60" s="22">
        <v>0</v>
      </c>
      <c r="DD60" s="22">
        <v>0</v>
      </c>
      <c r="DE60" s="23">
        <f t="shared" si="68"/>
        <v>0</v>
      </c>
      <c r="DF60" s="25"/>
      <c r="DI60" s="23"/>
      <c r="DJ60" s="22">
        <v>0</v>
      </c>
      <c r="DK60" s="22">
        <v>0</v>
      </c>
      <c r="DL60" s="22">
        <v>0</v>
      </c>
      <c r="DM60" s="23">
        <f t="shared" si="69"/>
        <v>0</v>
      </c>
      <c r="DN60" s="22">
        <v>0</v>
      </c>
      <c r="DO60" s="22">
        <v>0</v>
      </c>
      <c r="DP60" s="22">
        <v>0</v>
      </c>
      <c r="DQ60" s="23">
        <f t="shared" si="70"/>
        <v>0</v>
      </c>
      <c r="DR60" s="22">
        <v>0</v>
      </c>
      <c r="DS60" s="22">
        <v>0</v>
      </c>
      <c r="DT60" s="22">
        <v>0</v>
      </c>
      <c r="DU60" s="23">
        <f t="shared" si="71"/>
        <v>0</v>
      </c>
      <c r="DV60" s="22">
        <v>0</v>
      </c>
      <c r="DW60" s="22">
        <v>0</v>
      </c>
      <c r="DX60" s="22">
        <v>0</v>
      </c>
      <c r="DY60" s="23">
        <f t="shared" si="72"/>
        <v>0</v>
      </c>
      <c r="DZ60" s="22">
        <v>0</v>
      </c>
      <c r="EA60" s="22">
        <v>0</v>
      </c>
      <c r="EB60" s="22">
        <v>0</v>
      </c>
      <c r="EC60" s="23">
        <f t="shared" si="73"/>
        <v>0</v>
      </c>
      <c r="ED60" s="25"/>
      <c r="EG60" s="23"/>
      <c r="EH60" s="22">
        <v>0</v>
      </c>
      <c r="EI60" s="22">
        <v>0</v>
      </c>
      <c r="EJ60" s="22">
        <v>0</v>
      </c>
      <c r="EK60" s="23">
        <f t="shared" si="74"/>
        <v>0</v>
      </c>
      <c r="EL60" s="22">
        <v>0</v>
      </c>
      <c r="EM60" s="22">
        <v>0</v>
      </c>
      <c r="EN60" s="22">
        <v>0</v>
      </c>
      <c r="EO60" s="23">
        <f t="shared" si="75"/>
        <v>0</v>
      </c>
      <c r="EP60" s="22">
        <v>0</v>
      </c>
      <c r="EQ60" s="22">
        <v>0</v>
      </c>
      <c r="ER60" s="22">
        <v>0</v>
      </c>
      <c r="ES60" s="23">
        <f t="shared" si="76"/>
        <v>0</v>
      </c>
      <c r="ET60" s="22">
        <v>0</v>
      </c>
      <c r="EU60" s="22">
        <v>0</v>
      </c>
      <c r="EV60" s="22">
        <v>0</v>
      </c>
      <c r="EW60" s="23">
        <f t="shared" si="77"/>
        <v>0</v>
      </c>
      <c r="EX60" s="22">
        <v>0</v>
      </c>
      <c r="EY60" s="22">
        <v>0</v>
      </c>
      <c r="EZ60" s="22">
        <v>0</v>
      </c>
      <c r="FA60" s="23">
        <f t="shared" si="44"/>
        <v>0</v>
      </c>
      <c r="FB60" s="22">
        <v>0</v>
      </c>
      <c r="FC60" s="22">
        <v>0</v>
      </c>
      <c r="FD60" s="22">
        <v>0</v>
      </c>
      <c r="FE60" s="23">
        <f t="shared" si="78"/>
        <v>0</v>
      </c>
      <c r="FF60" s="22">
        <v>0</v>
      </c>
      <c r="FG60" s="22">
        <v>0</v>
      </c>
      <c r="FH60" s="22">
        <v>0</v>
      </c>
      <c r="FI60" s="23">
        <f t="shared" si="46"/>
        <v>0</v>
      </c>
      <c r="FJ60" s="22">
        <v>0</v>
      </c>
      <c r="FK60" s="22">
        <v>0</v>
      </c>
      <c r="FL60" s="22">
        <v>0</v>
      </c>
      <c r="FM60" s="23">
        <f t="shared" si="79"/>
        <v>0</v>
      </c>
      <c r="FN60" s="22">
        <v>0</v>
      </c>
      <c r="FO60" s="22">
        <v>0</v>
      </c>
      <c r="FP60" s="22">
        <v>0</v>
      </c>
      <c r="FQ60" s="23">
        <f t="shared" si="80"/>
        <v>0</v>
      </c>
      <c r="FR60" s="22">
        <v>0</v>
      </c>
      <c r="FS60" s="22">
        <v>0</v>
      </c>
      <c r="FT60" s="22">
        <v>0</v>
      </c>
      <c r="FU60" s="23">
        <f t="shared" si="81"/>
        <v>0</v>
      </c>
      <c r="FV60" s="22">
        <v>0</v>
      </c>
      <c r="FW60" s="22">
        <v>0</v>
      </c>
      <c r="FX60" s="22">
        <v>0</v>
      </c>
      <c r="FY60" s="23">
        <v>0</v>
      </c>
      <c r="FZ60" s="22">
        <v>0</v>
      </c>
      <c r="GA60" s="22">
        <v>0</v>
      </c>
      <c r="GB60" s="22">
        <v>0</v>
      </c>
      <c r="GC60" s="23">
        <f t="shared" si="82"/>
        <v>0</v>
      </c>
      <c r="GD60" s="22">
        <f t="shared" si="8"/>
        <v>0</v>
      </c>
      <c r="GE60" s="22">
        <f t="shared" si="8"/>
        <v>0</v>
      </c>
      <c r="GF60" s="22">
        <f t="shared" si="8"/>
        <v>0</v>
      </c>
      <c r="GG60" s="22">
        <f t="shared" si="8"/>
        <v>0</v>
      </c>
      <c r="GI60" s="22"/>
      <c r="GJ60" s="22"/>
    </row>
    <row r="61" spans="1:229" ht="11.25" customHeight="1">
      <c r="A61" s="28">
        <v>35431</v>
      </c>
      <c r="B61" s="22">
        <v>0</v>
      </c>
      <c r="C61" s="22">
        <v>0</v>
      </c>
      <c r="D61" s="22">
        <v>0</v>
      </c>
      <c r="E61" s="23">
        <f t="shared" si="9"/>
        <v>0</v>
      </c>
      <c r="F61" s="22">
        <v>0</v>
      </c>
      <c r="G61" s="22">
        <v>0</v>
      </c>
      <c r="H61" s="22">
        <v>0</v>
      </c>
      <c r="I61" s="23">
        <f t="shared" si="10"/>
        <v>0</v>
      </c>
      <c r="M61" s="23"/>
      <c r="N61" s="22">
        <v>0</v>
      </c>
      <c r="O61" s="22">
        <v>0</v>
      </c>
      <c r="P61" s="22">
        <v>0</v>
      </c>
      <c r="Q61" s="23">
        <f t="shared" si="11"/>
        <v>0</v>
      </c>
      <c r="R61" s="22">
        <v>0</v>
      </c>
      <c r="S61" s="22">
        <v>0</v>
      </c>
      <c r="T61" s="22">
        <v>0</v>
      </c>
      <c r="U61" s="23">
        <f t="shared" si="12"/>
        <v>0</v>
      </c>
      <c r="V61" s="22">
        <v>0</v>
      </c>
      <c r="W61" s="22">
        <v>0</v>
      </c>
      <c r="X61" s="22">
        <v>0</v>
      </c>
      <c r="Y61" s="23">
        <f t="shared" si="13"/>
        <v>0</v>
      </c>
      <c r="Z61" s="22">
        <v>0</v>
      </c>
      <c r="AA61" s="22">
        <v>0</v>
      </c>
      <c r="AB61" s="22">
        <v>0</v>
      </c>
      <c r="AC61" s="23">
        <f t="shared" si="14"/>
        <v>0</v>
      </c>
      <c r="AD61" s="22">
        <v>0</v>
      </c>
      <c r="AE61" s="22">
        <v>0</v>
      </c>
      <c r="AF61" s="22">
        <v>0</v>
      </c>
      <c r="AG61" s="23">
        <f t="shared" si="15"/>
        <v>0</v>
      </c>
      <c r="AH61" s="22">
        <v>0</v>
      </c>
      <c r="AI61" s="22">
        <v>0</v>
      </c>
      <c r="AJ61" s="22">
        <v>0</v>
      </c>
      <c r="AK61" s="23">
        <f t="shared" si="51"/>
        <v>0</v>
      </c>
      <c r="AL61" s="22">
        <v>0</v>
      </c>
      <c r="AM61" s="22">
        <v>0</v>
      </c>
      <c r="AN61" s="22">
        <v>0</v>
      </c>
      <c r="AO61" s="23">
        <f t="shared" si="52"/>
        <v>0</v>
      </c>
      <c r="AP61" s="22">
        <v>0</v>
      </c>
      <c r="AQ61" s="22">
        <v>0</v>
      </c>
      <c r="AR61" s="22">
        <v>0</v>
      </c>
      <c r="AS61" s="23">
        <f t="shared" si="53"/>
        <v>0</v>
      </c>
      <c r="AT61" s="22">
        <v>0</v>
      </c>
      <c r="AU61" s="22">
        <v>0</v>
      </c>
      <c r="AV61" s="22">
        <v>0</v>
      </c>
      <c r="AW61" s="23">
        <f t="shared" si="54"/>
        <v>0</v>
      </c>
      <c r="AX61" s="22">
        <v>0</v>
      </c>
      <c r="AY61" s="22">
        <v>0</v>
      </c>
      <c r="AZ61" s="22">
        <v>0</v>
      </c>
      <c r="BA61" s="23">
        <f t="shared" si="55"/>
        <v>0</v>
      </c>
      <c r="BB61" s="22">
        <v>0</v>
      </c>
      <c r="BC61" s="22">
        <v>0</v>
      </c>
      <c r="BD61" s="22">
        <v>0</v>
      </c>
      <c r="BE61" s="23">
        <f t="shared" si="56"/>
        <v>0</v>
      </c>
      <c r="BF61" s="22">
        <v>0</v>
      </c>
      <c r="BG61" s="22">
        <v>0</v>
      </c>
      <c r="BH61" s="22">
        <v>0</v>
      </c>
      <c r="BI61" s="23">
        <f t="shared" si="57"/>
        <v>0</v>
      </c>
      <c r="BJ61" s="22">
        <v>0</v>
      </c>
      <c r="BK61" s="22">
        <v>0</v>
      </c>
      <c r="BL61" s="22">
        <v>0</v>
      </c>
      <c r="BM61" s="23">
        <f t="shared" si="58"/>
        <v>0</v>
      </c>
      <c r="BN61" s="22">
        <v>0</v>
      </c>
      <c r="BO61" s="22">
        <v>0</v>
      </c>
      <c r="BP61" s="22">
        <v>0</v>
      </c>
      <c r="BQ61" s="23">
        <f t="shared" si="59"/>
        <v>0</v>
      </c>
      <c r="BR61" s="22">
        <v>0</v>
      </c>
      <c r="BS61" s="22">
        <v>0</v>
      </c>
      <c r="BT61" s="22">
        <v>0</v>
      </c>
      <c r="BU61" s="23">
        <f t="shared" si="60"/>
        <v>0</v>
      </c>
      <c r="BV61" s="22">
        <v>0</v>
      </c>
      <c r="BW61" s="22">
        <v>0</v>
      </c>
      <c r="BX61" s="22">
        <v>0</v>
      </c>
      <c r="BY61" s="23">
        <f t="shared" si="61"/>
        <v>0</v>
      </c>
      <c r="BZ61" s="22">
        <v>0</v>
      </c>
      <c r="CA61" s="22">
        <v>0</v>
      </c>
      <c r="CB61" s="22">
        <v>0</v>
      </c>
      <c r="CC61" s="23">
        <f t="shared" si="62"/>
        <v>0</v>
      </c>
      <c r="CD61" s="22">
        <v>0</v>
      </c>
      <c r="CE61" s="22">
        <v>0</v>
      </c>
      <c r="CF61" s="22">
        <v>0</v>
      </c>
      <c r="CG61" s="23">
        <f t="shared" si="63"/>
        <v>0</v>
      </c>
      <c r="CH61" s="22">
        <v>0</v>
      </c>
      <c r="CI61" s="22">
        <v>0</v>
      </c>
      <c r="CJ61" s="22">
        <v>0</v>
      </c>
      <c r="CK61" s="23">
        <f t="shared" si="64"/>
        <v>0</v>
      </c>
      <c r="CL61" s="22">
        <v>0</v>
      </c>
      <c r="CM61" s="22">
        <v>0</v>
      </c>
      <c r="CN61" s="22">
        <v>0</v>
      </c>
      <c r="CO61" s="23">
        <f t="shared" si="30"/>
        <v>0</v>
      </c>
      <c r="CP61" s="22">
        <v>0</v>
      </c>
      <c r="CQ61" s="22">
        <v>0</v>
      </c>
      <c r="CR61" s="22">
        <v>0</v>
      </c>
      <c r="CS61" s="23">
        <f t="shared" si="65"/>
        <v>0</v>
      </c>
      <c r="CT61" s="22">
        <v>0</v>
      </c>
      <c r="CU61" s="22">
        <v>0</v>
      </c>
      <c r="CV61" s="22">
        <v>0</v>
      </c>
      <c r="CW61" s="23">
        <f t="shared" si="66"/>
        <v>0</v>
      </c>
      <c r="CX61" s="22">
        <v>0</v>
      </c>
      <c r="CY61" s="22">
        <v>0</v>
      </c>
      <c r="CZ61" s="22">
        <v>0</v>
      </c>
      <c r="DA61" s="23">
        <f t="shared" si="67"/>
        <v>0</v>
      </c>
      <c r="DB61" s="22">
        <v>0</v>
      </c>
      <c r="DC61" s="22">
        <v>0</v>
      </c>
      <c r="DD61" s="22">
        <v>0</v>
      </c>
      <c r="DE61" s="23">
        <f t="shared" si="68"/>
        <v>0</v>
      </c>
      <c r="DF61" s="25"/>
      <c r="DI61" s="23"/>
      <c r="DJ61" s="22">
        <v>0</v>
      </c>
      <c r="DK61" s="22">
        <v>0</v>
      </c>
      <c r="DL61" s="22">
        <v>0</v>
      </c>
      <c r="DM61" s="23">
        <f t="shared" si="69"/>
        <v>0</v>
      </c>
      <c r="DN61" s="22">
        <v>0</v>
      </c>
      <c r="DO61" s="22">
        <v>0</v>
      </c>
      <c r="DP61" s="22">
        <v>0</v>
      </c>
      <c r="DQ61" s="23">
        <f t="shared" si="70"/>
        <v>0</v>
      </c>
      <c r="DR61" s="22">
        <v>0</v>
      </c>
      <c r="DS61" s="22">
        <v>0</v>
      </c>
      <c r="DT61" s="22">
        <v>0</v>
      </c>
      <c r="DU61" s="23">
        <f t="shared" si="71"/>
        <v>0</v>
      </c>
      <c r="DV61" s="22">
        <v>0</v>
      </c>
      <c r="DW61" s="22">
        <v>0</v>
      </c>
      <c r="DX61" s="22">
        <v>0</v>
      </c>
      <c r="DY61" s="23">
        <f t="shared" si="72"/>
        <v>0</v>
      </c>
      <c r="DZ61" s="22">
        <v>0</v>
      </c>
      <c r="EA61" s="22">
        <v>0</v>
      </c>
      <c r="EB61" s="22">
        <v>0</v>
      </c>
      <c r="EC61" s="23">
        <f t="shared" si="73"/>
        <v>0</v>
      </c>
      <c r="ED61" s="25"/>
      <c r="EG61" s="23"/>
      <c r="EH61" s="22">
        <v>0</v>
      </c>
      <c r="EI61" s="22">
        <v>0</v>
      </c>
      <c r="EJ61" s="22">
        <v>0</v>
      </c>
      <c r="EK61" s="23">
        <f t="shared" si="74"/>
        <v>0</v>
      </c>
      <c r="EL61" s="22">
        <v>0</v>
      </c>
      <c r="EM61" s="22">
        <v>0</v>
      </c>
      <c r="EN61" s="22">
        <v>0</v>
      </c>
      <c r="EO61" s="23">
        <f t="shared" si="75"/>
        <v>0</v>
      </c>
      <c r="EP61" s="22">
        <v>0</v>
      </c>
      <c r="EQ61" s="22">
        <v>0</v>
      </c>
      <c r="ER61" s="22">
        <v>0</v>
      </c>
      <c r="ES61" s="23">
        <f t="shared" si="76"/>
        <v>0</v>
      </c>
      <c r="ET61" s="22">
        <v>0</v>
      </c>
      <c r="EU61" s="22">
        <v>0</v>
      </c>
      <c r="EV61" s="22">
        <v>0</v>
      </c>
      <c r="EW61" s="23">
        <f t="shared" si="77"/>
        <v>0</v>
      </c>
      <c r="EX61" s="22">
        <v>0</v>
      </c>
      <c r="EY61" s="22">
        <v>0</v>
      </c>
      <c r="EZ61" s="22">
        <v>0</v>
      </c>
      <c r="FA61" s="23">
        <f t="shared" si="44"/>
        <v>0</v>
      </c>
      <c r="FB61" s="22">
        <v>0</v>
      </c>
      <c r="FC61" s="22">
        <v>0</v>
      </c>
      <c r="FD61" s="22">
        <v>0</v>
      </c>
      <c r="FE61" s="23">
        <f t="shared" si="78"/>
        <v>0</v>
      </c>
      <c r="FF61" s="22">
        <v>0</v>
      </c>
      <c r="FG61" s="22">
        <v>0</v>
      </c>
      <c r="FH61" s="22">
        <v>0</v>
      </c>
      <c r="FI61" s="23">
        <f t="shared" si="46"/>
        <v>0</v>
      </c>
      <c r="FJ61" s="22">
        <v>0</v>
      </c>
      <c r="FK61" s="22">
        <v>0</v>
      </c>
      <c r="FL61" s="22">
        <v>0</v>
      </c>
      <c r="FM61" s="23">
        <f t="shared" si="79"/>
        <v>0</v>
      </c>
      <c r="FN61" s="22">
        <v>0</v>
      </c>
      <c r="FO61" s="22">
        <v>0</v>
      </c>
      <c r="FP61" s="22">
        <v>0</v>
      </c>
      <c r="FQ61" s="23">
        <f t="shared" si="80"/>
        <v>0</v>
      </c>
      <c r="FR61" s="22">
        <v>0</v>
      </c>
      <c r="FS61" s="22">
        <v>0</v>
      </c>
      <c r="FT61" s="22">
        <v>0</v>
      </c>
      <c r="FU61" s="23">
        <f t="shared" si="81"/>
        <v>0</v>
      </c>
      <c r="FV61" s="22">
        <v>0</v>
      </c>
      <c r="FW61" s="22">
        <v>0</v>
      </c>
      <c r="FX61" s="22">
        <v>0</v>
      </c>
      <c r="FY61" s="23">
        <v>0</v>
      </c>
      <c r="FZ61" s="22">
        <v>0</v>
      </c>
      <c r="GA61" s="22">
        <v>0</v>
      </c>
      <c r="GB61" s="22">
        <v>0</v>
      </c>
      <c r="GC61" s="23">
        <f t="shared" si="82"/>
        <v>0</v>
      </c>
      <c r="GD61" s="22">
        <f t="shared" si="8"/>
        <v>0</v>
      </c>
      <c r="GE61" s="22">
        <f t="shared" si="8"/>
        <v>0</v>
      </c>
      <c r="GF61" s="22">
        <f t="shared" si="8"/>
        <v>0</v>
      </c>
      <c r="GG61" s="22">
        <f t="shared" si="8"/>
        <v>0</v>
      </c>
      <c r="GI61" s="22"/>
      <c r="GJ61" s="22"/>
    </row>
    <row r="62" spans="1:229" ht="11.25" customHeight="1">
      <c r="A62" s="28">
        <v>35462</v>
      </c>
      <c r="B62" s="22">
        <v>0</v>
      </c>
      <c r="C62" s="22">
        <v>0</v>
      </c>
      <c r="D62" s="22">
        <v>0</v>
      </c>
      <c r="E62" s="23">
        <f t="shared" si="9"/>
        <v>0</v>
      </c>
      <c r="F62" s="22">
        <v>0</v>
      </c>
      <c r="G62" s="22">
        <v>0</v>
      </c>
      <c r="H62" s="22">
        <v>0</v>
      </c>
      <c r="I62" s="23">
        <f t="shared" si="10"/>
        <v>0</v>
      </c>
      <c r="M62" s="23"/>
      <c r="N62" s="22">
        <v>0</v>
      </c>
      <c r="O62" s="22">
        <v>0</v>
      </c>
      <c r="P62" s="22">
        <v>0</v>
      </c>
      <c r="Q62" s="23">
        <f t="shared" si="11"/>
        <v>0</v>
      </c>
      <c r="R62" s="22">
        <v>0</v>
      </c>
      <c r="S62" s="22">
        <v>0</v>
      </c>
      <c r="T62" s="22">
        <v>0</v>
      </c>
      <c r="U62" s="23">
        <f t="shared" si="12"/>
        <v>0</v>
      </c>
      <c r="V62" s="22">
        <v>0</v>
      </c>
      <c r="W62" s="22">
        <v>0</v>
      </c>
      <c r="X62" s="22">
        <v>0</v>
      </c>
      <c r="Y62" s="23">
        <f t="shared" si="13"/>
        <v>0</v>
      </c>
      <c r="Z62" s="22">
        <v>0</v>
      </c>
      <c r="AA62" s="22">
        <v>0</v>
      </c>
      <c r="AB62" s="22">
        <v>0</v>
      </c>
      <c r="AC62" s="23">
        <f t="shared" si="14"/>
        <v>0</v>
      </c>
      <c r="AD62" s="22">
        <v>0</v>
      </c>
      <c r="AE62" s="22">
        <v>0</v>
      </c>
      <c r="AF62" s="22">
        <v>0</v>
      </c>
      <c r="AG62" s="23">
        <f t="shared" si="15"/>
        <v>0</v>
      </c>
      <c r="AH62" s="22">
        <v>0</v>
      </c>
      <c r="AI62" s="22">
        <v>0</v>
      </c>
      <c r="AJ62" s="22">
        <v>0</v>
      </c>
      <c r="AK62" s="23">
        <f t="shared" si="51"/>
        <v>0</v>
      </c>
      <c r="AL62" s="22">
        <v>0</v>
      </c>
      <c r="AM62" s="22">
        <v>0</v>
      </c>
      <c r="AN62" s="22">
        <v>0</v>
      </c>
      <c r="AO62" s="23">
        <f t="shared" si="52"/>
        <v>0</v>
      </c>
      <c r="AP62" s="22">
        <v>0</v>
      </c>
      <c r="AQ62" s="22">
        <v>0</v>
      </c>
      <c r="AR62" s="22">
        <v>0</v>
      </c>
      <c r="AS62" s="23">
        <f t="shared" si="53"/>
        <v>0</v>
      </c>
      <c r="AT62" s="22">
        <v>0</v>
      </c>
      <c r="AU62" s="22">
        <v>0</v>
      </c>
      <c r="AV62" s="22">
        <v>0</v>
      </c>
      <c r="AW62" s="23">
        <f t="shared" si="54"/>
        <v>0</v>
      </c>
      <c r="AX62" s="22">
        <v>0</v>
      </c>
      <c r="AY62" s="22">
        <v>0</v>
      </c>
      <c r="AZ62" s="22">
        <v>0</v>
      </c>
      <c r="BA62" s="23">
        <f t="shared" si="55"/>
        <v>0</v>
      </c>
      <c r="BB62" s="22">
        <v>0</v>
      </c>
      <c r="BC62" s="22">
        <v>0</v>
      </c>
      <c r="BD62" s="22">
        <v>0</v>
      </c>
      <c r="BE62" s="23">
        <f t="shared" si="56"/>
        <v>0</v>
      </c>
      <c r="BF62" s="22">
        <v>0</v>
      </c>
      <c r="BG62" s="22">
        <v>0</v>
      </c>
      <c r="BH62" s="22">
        <v>0</v>
      </c>
      <c r="BI62" s="23">
        <f t="shared" si="57"/>
        <v>0</v>
      </c>
      <c r="BJ62" s="22">
        <v>0</v>
      </c>
      <c r="BK62" s="22">
        <v>0</v>
      </c>
      <c r="BL62" s="22">
        <v>0</v>
      </c>
      <c r="BM62" s="23">
        <f t="shared" si="58"/>
        <v>0</v>
      </c>
      <c r="BN62" s="22">
        <v>0</v>
      </c>
      <c r="BO62" s="22">
        <v>0</v>
      </c>
      <c r="BP62" s="22">
        <v>0</v>
      </c>
      <c r="BQ62" s="23">
        <f t="shared" si="59"/>
        <v>0</v>
      </c>
      <c r="BR62" s="22">
        <v>0</v>
      </c>
      <c r="BS62" s="22">
        <v>0</v>
      </c>
      <c r="BT62" s="22">
        <v>0</v>
      </c>
      <c r="BU62" s="23">
        <f t="shared" si="60"/>
        <v>0</v>
      </c>
      <c r="BV62" s="22">
        <v>0</v>
      </c>
      <c r="BW62" s="22">
        <v>0</v>
      </c>
      <c r="BX62" s="22">
        <v>0</v>
      </c>
      <c r="BY62" s="23">
        <f t="shared" si="61"/>
        <v>0</v>
      </c>
      <c r="BZ62" s="22">
        <v>0</v>
      </c>
      <c r="CA62" s="22">
        <v>0</v>
      </c>
      <c r="CB62" s="22">
        <v>0</v>
      </c>
      <c r="CC62" s="23">
        <f t="shared" si="62"/>
        <v>0</v>
      </c>
      <c r="CD62" s="22">
        <v>0</v>
      </c>
      <c r="CE62" s="22">
        <v>0</v>
      </c>
      <c r="CF62" s="22">
        <v>0</v>
      </c>
      <c r="CG62" s="23">
        <f t="shared" si="63"/>
        <v>0</v>
      </c>
      <c r="CH62" s="22">
        <v>0</v>
      </c>
      <c r="CI62" s="22">
        <v>0</v>
      </c>
      <c r="CJ62" s="22">
        <v>0</v>
      </c>
      <c r="CK62" s="23">
        <f t="shared" si="64"/>
        <v>0</v>
      </c>
      <c r="CL62" s="22">
        <v>0</v>
      </c>
      <c r="CM62" s="22">
        <v>0</v>
      </c>
      <c r="CN62" s="22">
        <v>0</v>
      </c>
      <c r="CO62" s="23">
        <f t="shared" si="30"/>
        <v>0</v>
      </c>
      <c r="CP62" s="22">
        <v>0</v>
      </c>
      <c r="CQ62" s="22">
        <v>0</v>
      </c>
      <c r="CR62" s="22">
        <v>0</v>
      </c>
      <c r="CS62" s="23">
        <f t="shared" si="65"/>
        <v>0</v>
      </c>
      <c r="CT62" s="22">
        <v>0</v>
      </c>
      <c r="CU62" s="22">
        <v>0</v>
      </c>
      <c r="CV62" s="22">
        <v>0</v>
      </c>
      <c r="CW62" s="23">
        <f t="shared" si="66"/>
        <v>0</v>
      </c>
      <c r="CX62" s="22">
        <v>0</v>
      </c>
      <c r="CY62" s="22">
        <v>0</v>
      </c>
      <c r="CZ62" s="22">
        <v>0</v>
      </c>
      <c r="DA62" s="23">
        <f t="shared" si="67"/>
        <v>0</v>
      </c>
      <c r="DB62" s="22">
        <v>0</v>
      </c>
      <c r="DC62" s="22">
        <v>0</v>
      </c>
      <c r="DD62" s="22">
        <v>0</v>
      </c>
      <c r="DE62" s="23">
        <f t="shared" si="68"/>
        <v>0</v>
      </c>
      <c r="DF62" s="25"/>
      <c r="DI62" s="23"/>
      <c r="DJ62" s="22">
        <v>0</v>
      </c>
      <c r="DK62" s="22">
        <v>0</v>
      </c>
      <c r="DL62" s="22">
        <v>0</v>
      </c>
      <c r="DM62" s="23">
        <f t="shared" si="69"/>
        <v>0</v>
      </c>
      <c r="DN62" s="22">
        <v>0</v>
      </c>
      <c r="DO62" s="22">
        <v>0</v>
      </c>
      <c r="DP62" s="22">
        <v>0</v>
      </c>
      <c r="DQ62" s="23">
        <f t="shared" si="70"/>
        <v>0</v>
      </c>
      <c r="DR62" s="22">
        <v>0</v>
      </c>
      <c r="DS62" s="22">
        <v>0</v>
      </c>
      <c r="DT62" s="22">
        <v>0</v>
      </c>
      <c r="DU62" s="23">
        <f t="shared" si="71"/>
        <v>0</v>
      </c>
      <c r="DV62" s="22">
        <v>0</v>
      </c>
      <c r="DW62" s="22">
        <v>0</v>
      </c>
      <c r="DX62" s="22">
        <v>0</v>
      </c>
      <c r="DY62" s="23">
        <f t="shared" si="72"/>
        <v>0</v>
      </c>
      <c r="DZ62" s="22">
        <v>0</v>
      </c>
      <c r="EA62" s="22">
        <v>0</v>
      </c>
      <c r="EB62" s="22">
        <v>0</v>
      </c>
      <c r="EC62" s="23">
        <f t="shared" si="73"/>
        <v>0</v>
      </c>
      <c r="ED62" s="25"/>
      <c r="EG62" s="23"/>
      <c r="EH62" s="22">
        <v>0</v>
      </c>
      <c r="EI62" s="22">
        <v>0</v>
      </c>
      <c r="EJ62" s="22">
        <v>0</v>
      </c>
      <c r="EK62" s="23">
        <f t="shared" si="74"/>
        <v>0</v>
      </c>
      <c r="EL62" s="22">
        <v>0</v>
      </c>
      <c r="EM62" s="22">
        <v>0</v>
      </c>
      <c r="EN62" s="22">
        <v>0</v>
      </c>
      <c r="EO62" s="23">
        <f t="shared" si="75"/>
        <v>0</v>
      </c>
      <c r="EP62" s="22">
        <v>0</v>
      </c>
      <c r="EQ62" s="22">
        <v>0</v>
      </c>
      <c r="ER62" s="22">
        <v>0</v>
      </c>
      <c r="ES62" s="23">
        <f t="shared" si="76"/>
        <v>0</v>
      </c>
      <c r="ET62" s="22">
        <v>0</v>
      </c>
      <c r="EU62" s="22">
        <v>0</v>
      </c>
      <c r="EV62" s="22">
        <v>0</v>
      </c>
      <c r="EW62" s="23">
        <f t="shared" si="77"/>
        <v>0</v>
      </c>
      <c r="EX62" s="22">
        <v>0</v>
      </c>
      <c r="EY62" s="22">
        <v>0</v>
      </c>
      <c r="EZ62" s="22">
        <v>0</v>
      </c>
      <c r="FA62" s="23">
        <f t="shared" si="44"/>
        <v>0</v>
      </c>
      <c r="FB62" s="22">
        <v>0</v>
      </c>
      <c r="FC62" s="22">
        <v>0</v>
      </c>
      <c r="FD62" s="22">
        <v>0</v>
      </c>
      <c r="FE62" s="23">
        <f t="shared" si="78"/>
        <v>0</v>
      </c>
      <c r="FF62" s="22">
        <v>0</v>
      </c>
      <c r="FG62" s="22">
        <v>0</v>
      </c>
      <c r="FH62" s="22">
        <v>0</v>
      </c>
      <c r="FI62" s="23">
        <f t="shared" si="46"/>
        <v>0</v>
      </c>
      <c r="FJ62" s="22">
        <v>0</v>
      </c>
      <c r="FK62" s="22">
        <v>0</v>
      </c>
      <c r="FL62" s="22">
        <v>0</v>
      </c>
      <c r="FM62" s="23">
        <f t="shared" si="79"/>
        <v>0</v>
      </c>
      <c r="FN62" s="22">
        <v>0</v>
      </c>
      <c r="FO62" s="22">
        <v>0</v>
      </c>
      <c r="FP62" s="22">
        <v>0</v>
      </c>
      <c r="FQ62" s="23">
        <f t="shared" si="80"/>
        <v>0</v>
      </c>
      <c r="FR62" s="22">
        <v>0</v>
      </c>
      <c r="FS62" s="22">
        <v>0</v>
      </c>
      <c r="FT62" s="22">
        <v>0</v>
      </c>
      <c r="FU62" s="23">
        <f t="shared" si="81"/>
        <v>0</v>
      </c>
      <c r="FV62" s="22">
        <v>0</v>
      </c>
      <c r="FW62" s="22">
        <v>0</v>
      </c>
      <c r="FX62" s="22">
        <v>0</v>
      </c>
      <c r="FY62" s="23">
        <v>0</v>
      </c>
      <c r="FZ62" s="22">
        <v>0</v>
      </c>
      <c r="GA62" s="22">
        <v>0</v>
      </c>
      <c r="GB62" s="22">
        <v>0</v>
      </c>
      <c r="GC62" s="23">
        <f t="shared" si="82"/>
        <v>0</v>
      </c>
      <c r="GD62" s="22">
        <f t="shared" si="8"/>
        <v>0</v>
      </c>
      <c r="GE62" s="22">
        <f t="shared" si="8"/>
        <v>0</v>
      </c>
      <c r="GF62" s="22">
        <f t="shared" si="8"/>
        <v>0</v>
      </c>
      <c r="GG62" s="22">
        <f t="shared" si="8"/>
        <v>0</v>
      </c>
      <c r="GI62" s="22"/>
      <c r="GJ62" s="22"/>
    </row>
    <row r="63" spans="1:229" ht="11.25" customHeight="1">
      <c r="A63" s="29">
        <v>35490</v>
      </c>
      <c r="B63" s="30">
        <v>0</v>
      </c>
      <c r="C63" s="30">
        <v>0</v>
      </c>
      <c r="D63" s="30">
        <v>0</v>
      </c>
      <c r="E63" s="31">
        <f t="shared" si="9"/>
        <v>0</v>
      </c>
      <c r="F63" s="30">
        <v>0</v>
      </c>
      <c r="G63" s="30">
        <v>0</v>
      </c>
      <c r="H63" s="30">
        <v>0</v>
      </c>
      <c r="I63" s="31">
        <f t="shared" si="10"/>
        <v>0</v>
      </c>
      <c r="J63" s="30"/>
      <c r="K63" s="30"/>
      <c r="L63" s="30"/>
      <c r="M63" s="31"/>
      <c r="N63" s="30">
        <v>0</v>
      </c>
      <c r="O63" s="30">
        <v>0</v>
      </c>
      <c r="P63" s="30">
        <v>0</v>
      </c>
      <c r="Q63" s="31">
        <f t="shared" si="11"/>
        <v>0</v>
      </c>
      <c r="R63" s="30">
        <v>0</v>
      </c>
      <c r="S63" s="30">
        <v>0</v>
      </c>
      <c r="T63" s="30">
        <v>0</v>
      </c>
      <c r="U63" s="31">
        <f t="shared" si="12"/>
        <v>0</v>
      </c>
      <c r="V63" s="30">
        <v>0</v>
      </c>
      <c r="W63" s="30">
        <v>0</v>
      </c>
      <c r="X63" s="30">
        <v>0</v>
      </c>
      <c r="Y63" s="31">
        <f t="shared" si="13"/>
        <v>0</v>
      </c>
      <c r="Z63" s="30">
        <v>0</v>
      </c>
      <c r="AA63" s="30">
        <v>0</v>
      </c>
      <c r="AB63" s="30">
        <v>0</v>
      </c>
      <c r="AC63" s="31">
        <f t="shared" si="14"/>
        <v>0</v>
      </c>
      <c r="AD63" s="30">
        <v>0</v>
      </c>
      <c r="AE63" s="30">
        <v>0</v>
      </c>
      <c r="AF63" s="30">
        <v>0</v>
      </c>
      <c r="AG63" s="31">
        <f t="shared" si="15"/>
        <v>0</v>
      </c>
      <c r="AH63" s="30">
        <v>0</v>
      </c>
      <c r="AI63" s="30">
        <v>0</v>
      </c>
      <c r="AJ63" s="30">
        <v>0</v>
      </c>
      <c r="AK63" s="31">
        <f t="shared" si="51"/>
        <v>0</v>
      </c>
      <c r="AL63" s="30">
        <v>0</v>
      </c>
      <c r="AM63" s="30">
        <v>0</v>
      </c>
      <c r="AN63" s="30">
        <v>0</v>
      </c>
      <c r="AO63" s="31">
        <f t="shared" si="52"/>
        <v>0</v>
      </c>
      <c r="AP63" s="30">
        <v>0</v>
      </c>
      <c r="AQ63" s="30">
        <v>0</v>
      </c>
      <c r="AR63" s="30">
        <v>0</v>
      </c>
      <c r="AS63" s="31">
        <f t="shared" si="53"/>
        <v>0</v>
      </c>
      <c r="AT63" s="30">
        <v>0</v>
      </c>
      <c r="AU63" s="30">
        <v>0</v>
      </c>
      <c r="AV63" s="30">
        <v>0</v>
      </c>
      <c r="AW63" s="31">
        <f t="shared" si="54"/>
        <v>0</v>
      </c>
      <c r="AX63" s="30">
        <v>0</v>
      </c>
      <c r="AY63" s="30">
        <v>0</v>
      </c>
      <c r="AZ63" s="30">
        <v>0</v>
      </c>
      <c r="BA63" s="31">
        <f t="shared" si="55"/>
        <v>0</v>
      </c>
      <c r="BB63" s="30">
        <v>0</v>
      </c>
      <c r="BC63" s="30">
        <v>0</v>
      </c>
      <c r="BD63" s="30">
        <v>0</v>
      </c>
      <c r="BE63" s="31">
        <f t="shared" si="56"/>
        <v>0</v>
      </c>
      <c r="BF63" s="30">
        <v>0</v>
      </c>
      <c r="BG63" s="30">
        <v>0</v>
      </c>
      <c r="BH63" s="30">
        <v>0</v>
      </c>
      <c r="BI63" s="31">
        <f t="shared" si="57"/>
        <v>0</v>
      </c>
      <c r="BJ63" s="30">
        <v>0</v>
      </c>
      <c r="BK63" s="30">
        <v>0</v>
      </c>
      <c r="BL63" s="30">
        <v>0</v>
      </c>
      <c r="BM63" s="31">
        <f t="shared" si="58"/>
        <v>0</v>
      </c>
      <c r="BN63" s="30">
        <v>0</v>
      </c>
      <c r="BO63" s="30">
        <v>0</v>
      </c>
      <c r="BP63" s="30">
        <v>0</v>
      </c>
      <c r="BQ63" s="31">
        <f t="shared" si="59"/>
        <v>0</v>
      </c>
      <c r="BR63" s="30">
        <v>0</v>
      </c>
      <c r="BS63" s="30">
        <v>0</v>
      </c>
      <c r="BT63" s="30">
        <v>0</v>
      </c>
      <c r="BU63" s="31">
        <f t="shared" si="60"/>
        <v>0</v>
      </c>
      <c r="BV63" s="30">
        <v>0</v>
      </c>
      <c r="BW63" s="30">
        <v>0</v>
      </c>
      <c r="BX63" s="30">
        <v>0</v>
      </c>
      <c r="BY63" s="31">
        <f t="shared" si="61"/>
        <v>0</v>
      </c>
      <c r="BZ63" s="30">
        <v>0</v>
      </c>
      <c r="CA63" s="30">
        <v>0</v>
      </c>
      <c r="CB63" s="30">
        <v>0</v>
      </c>
      <c r="CC63" s="31">
        <f t="shared" si="62"/>
        <v>0</v>
      </c>
      <c r="CD63" s="30">
        <v>0</v>
      </c>
      <c r="CE63" s="30">
        <v>0</v>
      </c>
      <c r="CF63" s="30">
        <v>0</v>
      </c>
      <c r="CG63" s="31">
        <f t="shared" si="63"/>
        <v>0</v>
      </c>
      <c r="CH63" s="30">
        <v>0</v>
      </c>
      <c r="CI63" s="30">
        <v>0</v>
      </c>
      <c r="CJ63" s="30">
        <v>0</v>
      </c>
      <c r="CK63" s="31">
        <f t="shared" si="64"/>
        <v>0</v>
      </c>
      <c r="CL63" s="30">
        <v>0</v>
      </c>
      <c r="CM63" s="30">
        <v>0</v>
      </c>
      <c r="CN63" s="30">
        <v>0</v>
      </c>
      <c r="CO63" s="31">
        <f t="shared" si="30"/>
        <v>0</v>
      </c>
      <c r="CP63" s="30">
        <v>0</v>
      </c>
      <c r="CQ63" s="30">
        <v>0</v>
      </c>
      <c r="CR63" s="30">
        <v>0</v>
      </c>
      <c r="CS63" s="31">
        <f t="shared" si="65"/>
        <v>0</v>
      </c>
      <c r="CT63" s="30">
        <v>0</v>
      </c>
      <c r="CU63" s="30">
        <v>0</v>
      </c>
      <c r="CV63" s="30">
        <v>0</v>
      </c>
      <c r="CW63" s="31">
        <f t="shared" si="66"/>
        <v>0</v>
      </c>
      <c r="CX63" s="30">
        <v>0</v>
      </c>
      <c r="CY63" s="30">
        <v>0</v>
      </c>
      <c r="CZ63" s="30">
        <v>0</v>
      </c>
      <c r="DA63" s="31">
        <f t="shared" si="67"/>
        <v>0</v>
      </c>
      <c r="DB63" s="30">
        <v>0</v>
      </c>
      <c r="DC63" s="30">
        <v>0</v>
      </c>
      <c r="DD63" s="30">
        <v>0</v>
      </c>
      <c r="DE63" s="31">
        <f t="shared" si="68"/>
        <v>0</v>
      </c>
      <c r="DF63" s="32"/>
      <c r="DG63" s="30"/>
      <c r="DH63" s="30"/>
      <c r="DI63" s="31"/>
      <c r="DJ63" s="30">
        <v>0</v>
      </c>
      <c r="DK63" s="30">
        <v>0</v>
      </c>
      <c r="DL63" s="30">
        <v>0</v>
      </c>
      <c r="DM63" s="31">
        <f t="shared" si="69"/>
        <v>0</v>
      </c>
      <c r="DN63" s="30">
        <v>0</v>
      </c>
      <c r="DO63" s="30">
        <v>0</v>
      </c>
      <c r="DP63" s="30">
        <v>0</v>
      </c>
      <c r="DQ63" s="31">
        <f t="shared" si="70"/>
        <v>0</v>
      </c>
      <c r="DR63" s="30">
        <v>0</v>
      </c>
      <c r="DS63" s="30">
        <v>0</v>
      </c>
      <c r="DT63" s="30">
        <v>0</v>
      </c>
      <c r="DU63" s="31">
        <f t="shared" si="71"/>
        <v>0</v>
      </c>
      <c r="DV63" s="30">
        <v>0</v>
      </c>
      <c r="DW63" s="30">
        <v>0</v>
      </c>
      <c r="DX63" s="30">
        <v>0</v>
      </c>
      <c r="DY63" s="31">
        <f t="shared" si="72"/>
        <v>0</v>
      </c>
      <c r="DZ63" s="30">
        <v>0</v>
      </c>
      <c r="EA63" s="30">
        <v>0</v>
      </c>
      <c r="EB63" s="30">
        <v>0</v>
      </c>
      <c r="EC63" s="31">
        <f t="shared" si="73"/>
        <v>0</v>
      </c>
      <c r="ED63" s="32"/>
      <c r="EE63" s="30"/>
      <c r="EF63" s="30"/>
      <c r="EG63" s="31"/>
      <c r="EH63" s="30">
        <v>0</v>
      </c>
      <c r="EI63" s="30">
        <v>0</v>
      </c>
      <c r="EJ63" s="30">
        <v>0</v>
      </c>
      <c r="EK63" s="31">
        <f t="shared" si="74"/>
        <v>0</v>
      </c>
      <c r="EL63" s="30">
        <v>0</v>
      </c>
      <c r="EM63" s="30">
        <v>0</v>
      </c>
      <c r="EN63" s="30">
        <v>0</v>
      </c>
      <c r="EO63" s="31">
        <f t="shared" si="75"/>
        <v>0</v>
      </c>
      <c r="EP63" s="30">
        <v>0</v>
      </c>
      <c r="EQ63" s="30">
        <v>0</v>
      </c>
      <c r="ER63" s="30">
        <v>0</v>
      </c>
      <c r="ES63" s="31">
        <f t="shared" si="76"/>
        <v>0</v>
      </c>
      <c r="ET63" s="30">
        <v>0</v>
      </c>
      <c r="EU63" s="30">
        <v>0</v>
      </c>
      <c r="EV63" s="30">
        <v>0</v>
      </c>
      <c r="EW63" s="31">
        <f t="shared" si="77"/>
        <v>0</v>
      </c>
      <c r="EX63" s="30">
        <v>0</v>
      </c>
      <c r="EY63" s="30">
        <v>0</v>
      </c>
      <c r="EZ63" s="30">
        <v>0</v>
      </c>
      <c r="FA63" s="31">
        <f t="shared" si="44"/>
        <v>0</v>
      </c>
      <c r="FB63" s="30">
        <v>0</v>
      </c>
      <c r="FC63" s="30">
        <v>0</v>
      </c>
      <c r="FD63" s="30">
        <v>0</v>
      </c>
      <c r="FE63" s="31">
        <f t="shared" si="78"/>
        <v>0</v>
      </c>
      <c r="FF63" s="30">
        <v>0</v>
      </c>
      <c r="FG63" s="30">
        <v>0</v>
      </c>
      <c r="FH63" s="30">
        <v>0</v>
      </c>
      <c r="FI63" s="31">
        <f t="shared" si="46"/>
        <v>0</v>
      </c>
      <c r="FJ63" s="30">
        <v>0</v>
      </c>
      <c r="FK63" s="30">
        <v>0</v>
      </c>
      <c r="FL63" s="30">
        <v>0</v>
      </c>
      <c r="FM63" s="31">
        <f t="shared" si="79"/>
        <v>0</v>
      </c>
      <c r="FN63" s="30">
        <v>0</v>
      </c>
      <c r="FO63" s="30">
        <v>0</v>
      </c>
      <c r="FP63" s="30">
        <v>0</v>
      </c>
      <c r="FQ63" s="31">
        <f t="shared" si="80"/>
        <v>0</v>
      </c>
      <c r="FR63" s="30">
        <v>0</v>
      </c>
      <c r="FS63" s="30">
        <v>0</v>
      </c>
      <c r="FT63" s="30">
        <v>0</v>
      </c>
      <c r="FU63" s="31">
        <f t="shared" si="81"/>
        <v>0</v>
      </c>
      <c r="FV63" s="30">
        <v>0</v>
      </c>
      <c r="FW63" s="30">
        <v>0</v>
      </c>
      <c r="FX63" s="30">
        <v>0</v>
      </c>
      <c r="FY63" s="31">
        <v>0</v>
      </c>
      <c r="FZ63" s="30">
        <v>0</v>
      </c>
      <c r="GA63" s="30">
        <v>0</v>
      </c>
      <c r="GB63" s="30">
        <v>0</v>
      </c>
      <c r="GC63" s="31">
        <f t="shared" si="82"/>
        <v>0</v>
      </c>
      <c r="GD63" s="30">
        <f t="shared" si="8"/>
        <v>0</v>
      </c>
      <c r="GE63" s="30">
        <f t="shared" si="8"/>
        <v>0</v>
      </c>
      <c r="GF63" s="30">
        <f t="shared" si="8"/>
        <v>0</v>
      </c>
      <c r="GG63" s="30">
        <f t="shared" si="8"/>
        <v>0</v>
      </c>
      <c r="GI63" s="30"/>
      <c r="GJ63" s="22"/>
      <c r="GK63" s="33"/>
      <c r="GL63" s="33"/>
      <c r="GM63" s="33"/>
      <c r="GN63" s="33"/>
      <c r="GO63" s="33"/>
      <c r="GP63" s="33"/>
      <c r="GQ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M63" s="33"/>
      <c r="HN63" s="33"/>
      <c r="HO63" s="33"/>
      <c r="HP63" s="33"/>
      <c r="HQ63" s="33"/>
      <c r="HR63" s="33"/>
      <c r="HS63" s="33"/>
      <c r="HT63" s="33"/>
      <c r="HU63" s="33"/>
    </row>
    <row r="64" spans="1:229" ht="11.25" customHeight="1">
      <c r="A64" s="21">
        <v>35521</v>
      </c>
      <c r="B64" s="22">
        <v>0</v>
      </c>
      <c r="C64" s="22">
        <v>0</v>
      </c>
      <c r="D64" s="22">
        <v>0</v>
      </c>
      <c r="E64" s="23">
        <f t="shared" si="9"/>
        <v>0</v>
      </c>
      <c r="F64" s="22">
        <v>0</v>
      </c>
      <c r="G64" s="22">
        <v>0</v>
      </c>
      <c r="H64" s="22">
        <v>0</v>
      </c>
      <c r="I64" s="23">
        <f t="shared" si="10"/>
        <v>0</v>
      </c>
      <c r="M64" s="23"/>
      <c r="N64" s="22">
        <v>0</v>
      </c>
      <c r="O64" s="22">
        <v>0</v>
      </c>
      <c r="P64" s="22">
        <v>0</v>
      </c>
      <c r="Q64" s="23">
        <f t="shared" si="11"/>
        <v>0</v>
      </c>
      <c r="R64" s="22">
        <v>0</v>
      </c>
      <c r="S64" s="22">
        <v>0</v>
      </c>
      <c r="T64" s="22">
        <v>0</v>
      </c>
      <c r="U64" s="23">
        <f t="shared" si="12"/>
        <v>0</v>
      </c>
      <c r="V64" s="22">
        <v>0</v>
      </c>
      <c r="W64" s="22">
        <v>0</v>
      </c>
      <c r="X64" s="22">
        <v>0</v>
      </c>
      <c r="Y64" s="23">
        <f t="shared" si="13"/>
        <v>0</v>
      </c>
      <c r="Z64" s="22">
        <v>0</v>
      </c>
      <c r="AA64" s="22">
        <v>0</v>
      </c>
      <c r="AB64" s="22">
        <v>0</v>
      </c>
      <c r="AC64" s="23">
        <f t="shared" si="14"/>
        <v>0</v>
      </c>
      <c r="AD64" s="22">
        <v>0</v>
      </c>
      <c r="AE64" s="22">
        <v>0</v>
      </c>
      <c r="AF64" s="22">
        <v>0</v>
      </c>
      <c r="AG64" s="23">
        <f t="shared" si="15"/>
        <v>0</v>
      </c>
      <c r="AH64" s="22">
        <v>0</v>
      </c>
      <c r="AI64" s="22">
        <v>0</v>
      </c>
      <c r="AJ64" s="22">
        <v>0</v>
      </c>
      <c r="AK64" s="23">
        <f t="shared" si="51"/>
        <v>0</v>
      </c>
      <c r="AL64" s="22">
        <v>0</v>
      </c>
      <c r="AM64" s="22">
        <v>0</v>
      </c>
      <c r="AN64" s="22">
        <v>0</v>
      </c>
      <c r="AO64" s="23">
        <f t="shared" si="52"/>
        <v>0</v>
      </c>
      <c r="AP64" s="22">
        <v>0</v>
      </c>
      <c r="AQ64" s="22">
        <v>0</v>
      </c>
      <c r="AR64" s="22">
        <v>0</v>
      </c>
      <c r="AS64" s="23">
        <f t="shared" si="53"/>
        <v>0</v>
      </c>
      <c r="AT64" s="22">
        <v>0</v>
      </c>
      <c r="AU64" s="22">
        <v>0</v>
      </c>
      <c r="AV64" s="22">
        <v>0</v>
      </c>
      <c r="AW64" s="23">
        <f t="shared" si="54"/>
        <v>0</v>
      </c>
      <c r="AX64" s="22">
        <v>0</v>
      </c>
      <c r="AY64" s="22">
        <v>0</v>
      </c>
      <c r="AZ64" s="22">
        <v>0</v>
      </c>
      <c r="BA64" s="23">
        <f t="shared" si="55"/>
        <v>0</v>
      </c>
      <c r="BB64" s="22">
        <v>0</v>
      </c>
      <c r="BC64" s="22">
        <v>0</v>
      </c>
      <c r="BD64" s="22">
        <v>0</v>
      </c>
      <c r="BE64" s="23">
        <f t="shared" si="56"/>
        <v>0</v>
      </c>
      <c r="BF64" s="22">
        <v>0</v>
      </c>
      <c r="BG64" s="22">
        <v>0</v>
      </c>
      <c r="BH64" s="22">
        <v>0</v>
      </c>
      <c r="BI64" s="23">
        <f t="shared" si="57"/>
        <v>0</v>
      </c>
      <c r="BJ64" s="22">
        <v>0</v>
      </c>
      <c r="BK64" s="22">
        <v>0</v>
      </c>
      <c r="BL64" s="22">
        <v>0</v>
      </c>
      <c r="BM64" s="23">
        <f t="shared" si="58"/>
        <v>0</v>
      </c>
      <c r="BN64" s="22">
        <v>0</v>
      </c>
      <c r="BO64" s="22">
        <v>0</v>
      </c>
      <c r="BP64" s="22">
        <v>0</v>
      </c>
      <c r="BQ64" s="23">
        <f t="shared" si="59"/>
        <v>0</v>
      </c>
      <c r="BR64" s="22">
        <v>0</v>
      </c>
      <c r="BS64" s="22">
        <v>0</v>
      </c>
      <c r="BT64" s="22">
        <v>0</v>
      </c>
      <c r="BU64" s="23">
        <f t="shared" si="60"/>
        <v>0</v>
      </c>
      <c r="BV64" s="22">
        <v>0</v>
      </c>
      <c r="BW64" s="22">
        <v>0</v>
      </c>
      <c r="BX64" s="22">
        <v>0</v>
      </c>
      <c r="BY64" s="23">
        <f t="shared" si="61"/>
        <v>0</v>
      </c>
      <c r="BZ64" s="22">
        <v>0</v>
      </c>
      <c r="CA64" s="22">
        <v>0</v>
      </c>
      <c r="CB64" s="22">
        <v>0</v>
      </c>
      <c r="CC64" s="23">
        <f t="shared" si="62"/>
        <v>0</v>
      </c>
      <c r="CD64" s="22">
        <v>0</v>
      </c>
      <c r="CE64" s="22">
        <v>0</v>
      </c>
      <c r="CF64" s="22">
        <v>0</v>
      </c>
      <c r="CG64" s="23">
        <f t="shared" si="63"/>
        <v>0</v>
      </c>
      <c r="CH64" s="22">
        <v>0</v>
      </c>
      <c r="CI64" s="22">
        <v>0</v>
      </c>
      <c r="CJ64" s="22">
        <v>0</v>
      </c>
      <c r="CK64" s="23">
        <f t="shared" si="64"/>
        <v>0</v>
      </c>
      <c r="CL64" s="22">
        <v>0</v>
      </c>
      <c r="CM64" s="22">
        <v>0</v>
      </c>
      <c r="CN64" s="22">
        <v>0</v>
      </c>
      <c r="CO64" s="23">
        <f t="shared" si="30"/>
        <v>0</v>
      </c>
      <c r="CP64" s="22">
        <v>0</v>
      </c>
      <c r="CQ64" s="22">
        <v>0</v>
      </c>
      <c r="CR64" s="22">
        <v>0</v>
      </c>
      <c r="CS64" s="23">
        <f t="shared" si="65"/>
        <v>0</v>
      </c>
      <c r="CT64" s="22">
        <v>0</v>
      </c>
      <c r="CU64" s="22">
        <v>0</v>
      </c>
      <c r="CV64" s="22">
        <v>0</v>
      </c>
      <c r="CW64" s="23">
        <f t="shared" si="66"/>
        <v>0</v>
      </c>
      <c r="CX64" s="22">
        <v>0</v>
      </c>
      <c r="CY64" s="22">
        <v>0</v>
      </c>
      <c r="CZ64" s="22">
        <v>0</v>
      </c>
      <c r="DA64" s="23">
        <f t="shared" si="67"/>
        <v>0</v>
      </c>
      <c r="DB64" s="22">
        <v>0</v>
      </c>
      <c r="DC64" s="22">
        <v>0</v>
      </c>
      <c r="DD64" s="22">
        <v>0</v>
      </c>
      <c r="DE64" s="23">
        <f t="shared" si="68"/>
        <v>0</v>
      </c>
      <c r="DF64" s="25"/>
      <c r="DI64" s="23"/>
      <c r="DJ64" s="22">
        <v>0</v>
      </c>
      <c r="DK64" s="22">
        <v>0</v>
      </c>
      <c r="DL64" s="22">
        <v>0</v>
      </c>
      <c r="DM64" s="23">
        <f t="shared" si="69"/>
        <v>0</v>
      </c>
      <c r="DN64" s="22">
        <v>0</v>
      </c>
      <c r="DO64" s="22">
        <v>0</v>
      </c>
      <c r="DP64" s="22">
        <v>0</v>
      </c>
      <c r="DQ64" s="23">
        <f t="shared" si="70"/>
        <v>0</v>
      </c>
      <c r="DR64" s="22">
        <v>0</v>
      </c>
      <c r="DS64" s="22">
        <v>0</v>
      </c>
      <c r="DT64" s="22">
        <v>0</v>
      </c>
      <c r="DU64" s="23">
        <f t="shared" si="71"/>
        <v>0</v>
      </c>
      <c r="DV64" s="22">
        <v>0</v>
      </c>
      <c r="DW64" s="22">
        <v>0</v>
      </c>
      <c r="DX64" s="22">
        <v>0</v>
      </c>
      <c r="DY64" s="23">
        <f t="shared" si="72"/>
        <v>0</v>
      </c>
      <c r="DZ64" s="22">
        <v>0</v>
      </c>
      <c r="EA64" s="22">
        <v>0</v>
      </c>
      <c r="EB64" s="22">
        <v>0</v>
      </c>
      <c r="EC64" s="23">
        <f t="shared" si="73"/>
        <v>0</v>
      </c>
      <c r="ED64" s="25"/>
      <c r="EG64" s="23"/>
      <c r="EH64" s="22">
        <v>0</v>
      </c>
      <c r="EI64" s="22">
        <v>0</v>
      </c>
      <c r="EJ64" s="22">
        <v>0</v>
      </c>
      <c r="EK64" s="23">
        <f t="shared" si="74"/>
        <v>0</v>
      </c>
      <c r="EL64" s="22">
        <v>0</v>
      </c>
      <c r="EM64" s="22">
        <v>0</v>
      </c>
      <c r="EN64" s="22">
        <v>0</v>
      </c>
      <c r="EO64" s="23">
        <f t="shared" si="75"/>
        <v>0</v>
      </c>
      <c r="EP64" s="22">
        <v>0</v>
      </c>
      <c r="EQ64" s="22">
        <v>0</v>
      </c>
      <c r="ER64" s="22">
        <v>0</v>
      </c>
      <c r="ES64" s="23">
        <f t="shared" si="76"/>
        <v>0</v>
      </c>
      <c r="ET64" s="22">
        <v>0</v>
      </c>
      <c r="EU64" s="22">
        <v>0</v>
      </c>
      <c r="EV64" s="22">
        <v>0</v>
      </c>
      <c r="EW64" s="23">
        <f t="shared" si="77"/>
        <v>0</v>
      </c>
      <c r="EX64" s="22">
        <v>0</v>
      </c>
      <c r="EY64" s="22">
        <v>0</v>
      </c>
      <c r="EZ64" s="22">
        <v>0</v>
      </c>
      <c r="FA64" s="23">
        <f t="shared" si="44"/>
        <v>0</v>
      </c>
      <c r="FB64" s="22">
        <v>0</v>
      </c>
      <c r="FC64" s="22">
        <v>0</v>
      </c>
      <c r="FD64" s="22">
        <v>0</v>
      </c>
      <c r="FE64" s="23">
        <f t="shared" si="78"/>
        <v>0</v>
      </c>
      <c r="FF64" s="22">
        <v>0</v>
      </c>
      <c r="FG64" s="22">
        <v>0</v>
      </c>
      <c r="FH64" s="22">
        <v>0</v>
      </c>
      <c r="FI64" s="23">
        <f t="shared" si="46"/>
        <v>0</v>
      </c>
      <c r="FJ64" s="22">
        <v>0</v>
      </c>
      <c r="FK64" s="22">
        <v>0</v>
      </c>
      <c r="FL64" s="22">
        <v>0</v>
      </c>
      <c r="FM64" s="23">
        <f t="shared" si="79"/>
        <v>0</v>
      </c>
      <c r="FN64" s="22">
        <v>0</v>
      </c>
      <c r="FO64" s="22">
        <v>0</v>
      </c>
      <c r="FP64" s="22">
        <v>0</v>
      </c>
      <c r="FQ64" s="23">
        <f t="shared" si="80"/>
        <v>0</v>
      </c>
      <c r="FR64" s="22">
        <v>0</v>
      </c>
      <c r="FS64" s="22">
        <v>0</v>
      </c>
      <c r="FT64" s="22">
        <v>0</v>
      </c>
      <c r="FU64" s="23">
        <f t="shared" si="81"/>
        <v>0</v>
      </c>
      <c r="FV64" s="22">
        <v>0</v>
      </c>
      <c r="FW64" s="22">
        <v>0</v>
      </c>
      <c r="FX64" s="22">
        <v>0</v>
      </c>
      <c r="FY64" s="23">
        <v>0</v>
      </c>
      <c r="FZ64" s="22">
        <v>0</v>
      </c>
      <c r="GA64" s="22">
        <v>0</v>
      </c>
      <c r="GB64" s="22">
        <v>0</v>
      </c>
      <c r="GC64" s="23">
        <f t="shared" si="82"/>
        <v>0</v>
      </c>
      <c r="GD64" s="22">
        <f t="shared" si="8"/>
        <v>0</v>
      </c>
      <c r="GE64" s="22">
        <f t="shared" si="8"/>
        <v>0</v>
      </c>
      <c r="GF64" s="22">
        <f t="shared" si="8"/>
        <v>0</v>
      </c>
      <c r="GG64" s="22">
        <f t="shared" si="8"/>
        <v>0</v>
      </c>
      <c r="GI64" s="22"/>
      <c r="GJ64" s="22"/>
    </row>
    <row r="65" spans="1:229" ht="11.25" customHeight="1">
      <c r="A65" s="28">
        <v>35551</v>
      </c>
      <c r="B65" s="22">
        <v>0</v>
      </c>
      <c r="C65" s="22">
        <v>0</v>
      </c>
      <c r="D65" s="22">
        <v>0</v>
      </c>
      <c r="E65" s="23">
        <f t="shared" si="9"/>
        <v>0</v>
      </c>
      <c r="F65" s="22">
        <v>0</v>
      </c>
      <c r="G65" s="22">
        <v>0</v>
      </c>
      <c r="H65" s="22">
        <v>0</v>
      </c>
      <c r="I65" s="23">
        <f t="shared" si="10"/>
        <v>0</v>
      </c>
      <c r="M65" s="23"/>
      <c r="N65" s="22">
        <v>0</v>
      </c>
      <c r="O65" s="22">
        <v>0</v>
      </c>
      <c r="P65" s="22">
        <v>0</v>
      </c>
      <c r="Q65" s="23">
        <f t="shared" si="11"/>
        <v>0</v>
      </c>
      <c r="R65" s="22">
        <v>0</v>
      </c>
      <c r="S65" s="22">
        <v>0</v>
      </c>
      <c r="T65" s="22">
        <v>0</v>
      </c>
      <c r="U65" s="23">
        <f t="shared" si="12"/>
        <v>0</v>
      </c>
      <c r="V65" s="22">
        <v>0</v>
      </c>
      <c r="W65" s="22">
        <v>0</v>
      </c>
      <c r="X65" s="22">
        <v>0</v>
      </c>
      <c r="Y65" s="23">
        <f t="shared" si="13"/>
        <v>0</v>
      </c>
      <c r="Z65" s="22">
        <v>0</v>
      </c>
      <c r="AA65" s="22">
        <v>0</v>
      </c>
      <c r="AB65" s="22">
        <v>0</v>
      </c>
      <c r="AC65" s="23">
        <f t="shared" si="14"/>
        <v>0</v>
      </c>
      <c r="AD65" s="22">
        <v>0</v>
      </c>
      <c r="AE65" s="22">
        <v>0</v>
      </c>
      <c r="AF65" s="22">
        <v>0</v>
      </c>
      <c r="AG65" s="23">
        <f t="shared" si="15"/>
        <v>0</v>
      </c>
      <c r="AH65" s="22">
        <v>0</v>
      </c>
      <c r="AI65" s="22">
        <v>0</v>
      </c>
      <c r="AJ65" s="22">
        <v>0</v>
      </c>
      <c r="AK65" s="23">
        <f t="shared" si="51"/>
        <v>0</v>
      </c>
      <c r="AL65" s="22">
        <v>0</v>
      </c>
      <c r="AM65" s="22">
        <v>0</v>
      </c>
      <c r="AN65" s="22">
        <v>0</v>
      </c>
      <c r="AO65" s="23">
        <f t="shared" si="52"/>
        <v>0</v>
      </c>
      <c r="AP65" s="22">
        <v>0</v>
      </c>
      <c r="AQ65" s="22">
        <v>0</v>
      </c>
      <c r="AR65" s="22">
        <v>0</v>
      </c>
      <c r="AS65" s="23">
        <f t="shared" si="53"/>
        <v>0</v>
      </c>
      <c r="AT65" s="22">
        <v>0</v>
      </c>
      <c r="AU65" s="22">
        <v>0</v>
      </c>
      <c r="AV65" s="22">
        <v>0</v>
      </c>
      <c r="AW65" s="23">
        <f t="shared" si="54"/>
        <v>0</v>
      </c>
      <c r="AX65" s="22">
        <v>0</v>
      </c>
      <c r="AY65" s="22">
        <v>0</v>
      </c>
      <c r="AZ65" s="22">
        <v>0</v>
      </c>
      <c r="BA65" s="23">
        <f t="shared" si="55"/>
        <v>0</v>
      </c>
      <c r="BB65" s="22">
        <v>0</v>
      </c>
      <c r="BC65" s="22">
        <v>0</v>
      </c>
      <c r="BD65" s="22">
        <v>0</v>
      </c>
      <c r="BE65" s="23">
        <f t="shared" si="56"/>
        <v>0</v>
      </c>
      <c r="BF65" s="22">
        <v>0</v>
      </c>
      <c r="BG65" s="22">
        <v>0</v>
      </c>
      <c r="BH65" s="22">
        <v>0</v>
      </c>
      <c r="BI65" s="23">
        <f t="shared" si="57"/>
        <v>0</v>
      </c>
      <c r="BJ65" s="22">
        <v>0</v>
      </c>
      <c r="BK65" s="22">
        <v>0</v>
      </c>
      <c r="BL65" s="22">
        <v>0</v>
      </c>
      <c r="BM65" s="23">
        <f t="shared" si="58"/>
        <v>0</v>
      </c>
      <c r="BN65" s="22">
        <v>0</v>
      </c>
      <c r="BO65" s="22">
        <v>0</v>
      </c>
      <c r="BP65" s="22">
        <v>0</v>
      </c>
      <c r="BQ65" s="23">
        <f t="shared" si="59"/>
        <v>0</v>
      </c>
      <c r="BR65" s="22">
        <v>0</v>
      </c>
      <c r="BS65" s="22">
        <v>0</v>
      </c>
      <c r="BT65" s="22">
        <v>0</v>
      </c>
      <c r="BU65" s="23">
        <f t="shared" si="60"/>
        <v>0</v>
      </c>
      <c r="BV65" s="22">
        <v>0</v>
      </c>
      <c r="BW65" s="22">
        <v>0</v>
      </c>
      <c r="BX65" s="22">
        <v>0</v>
      </c>
      <c r="BY65" s="23">
        <f t="shared" si="61"/>
        <v>0</v>
      </c>
      <c r="BZ65" s="22">
        <v>0</v>
      </c>
      <c r="CA65" s="22">
        <v>0</v>
      </c>
      <c r="CB65" s="22">
        <v>0</v>
      </c>
      <c r="CC65" s="23">
        <f t="shared" si="62"/>
        <v>0</v>
      </c>
      <c r="CD65" s="22">
        <v>0</v>
      </c>
      <c r="CE65" s="22">
        <v>0</v>
      </c>
      <c r="CF65" s="22">
        <v>0</v>
      </c>
      <c r="CG65" s="23">
        <f t="shared" si="63"/>
        <v>0</v>
      </c>
      <c r="CH65" s="22">
        <v>0</v>
      </c>
      <c r="CI65" s="22">
        <v>0</v>
      </c>
      <c r="CJ65" s="22">
        <v>0</v>
      </c>
      <c r="CK65" s="23">
        <f t="shared" si="64"/>
        <v>0</v>
      </c>
      <c r="CL65" s="22">
        <v>0</v>
      </c>
      <c r="CM65" s="22">
        <v>0</v>
      </c>
      <c r="CN65" s="22">
        <v>0</v>
      </c>
      <c r="CO65" s="23">
        <f t="shared" si="30"/>
        <v>0</v>
      </c>
      <c r="CP65" s="22">
        <v>0</v>
      </c>
      <c r="CQ65" s="22">
        <v>0</v>
      </c>
      <c r="CR65" s="22">
        <v>0</v>
      </c>
      <c r="CS65" s="23">
        <f t="shared" si="65"/>
        <v>0</v>
      </c>
      <c r="CT65" s="22">
        <v>0</v>
      </c>
      <c r="CU65" s="22">
        <v>0</v>
      </c>
      <c r="CV65" s="22">
        <v>0</v>
      </c>
      <c r="CW65" s="23">
        <f t="shared" si="66"/>
        <v>0</v>
      </c>
      <c r="CX65" s="22">
        <v>0</v>
      </c>
      <c r="CY65" s="22">
        <v>0</v>
      </c>
      <c r="CZ65" s="22">
        <v>0</v>
      </c>
      <c r="DA65" s="23">
        <f t="shared" si="67"/>
        <v>0</v>
      </c>
      <c r="DB65" s="22">
        <v>0</v>
      </c>
      <c r="DC65" s="22">
        <v>0</v>
      </c>
      <c r="DD65" s="22">
        <v>0</v>
      </c>
      <c r="DE65" s="23">
        <f t="shared" si="68"/>
        <v>0</v>
      </c>
      <c r="DF65" s="25"/>
      <c r="DI65" s="23"/>
      <c r="DJ65" s="22">
        <v>0</v>
      </c>
      <c r="DK65" s="22">
        <v>0</v>
      </c>
      <c r="DL65" s="22">
        <v>0</v>
      </c>
      <c r="DM65" s="23">
        <f t="shared" si="69"/>
        <v>0</v>
      </c>
      <c r="DN65" s="22">
        <v>0</v>
      </c>
      <c r="DO65" s="22">
        <v>0</v>
      </c>
      <c r="DP65" s="22">
        <v>0</v>
      </c>
      <c r="DQ65" s="23">
        <f t="shared" si="70"/>
        <v>0</v>
      </c>
      <c r="DR65" s="22">
        <v>0</v>
      </c>
      <c r="DS65" s="22">
        <v>0</v>
      </c>
      <c r="DT65" s="22">
        <v>0</v>
      </c>
      <c r="DU65" s="23">
        <f t="shared" si="71"/>
        <v>0</v>
      </c>
      <c r="DV65" s="22">
        <v>0</v>
      </c>
      <c r="DW65" s="22">
        <v>0</v>
      </c>
      <c r="DX65" s="22">
        <v>0</v>
      </c>
      <c r="DY65" s="23">
        <f t="shared" si="72"/>
        <v>0</v>
      </c>
      <c r="DZ65" s="22">
        <v>0</v>
      </c>
      <c r="EA65" s="22">
        <v>0</v>
      </c>
      <c r="EB65" s="22">
        <v>0</v>
      </c>
      <c r="EC65" s="23">
        <f t="shared" si="73"/>
        <v>0</v>
      </c>
      <c r="ED65" s="25"/>
      <c r="EG65" s="23"/>
      <c r="EH65" s="22">
        <v>0</v>
      </c>
      <c r="EI65" s="22">
        <v>0</v>
      </c>
      <c r="EJ65" s="22">
        <v>0</v>
      </c>
      <c r="EK65" s="23">
        <f t="shared" si="74"/>
        <v>0</v>
      </c>
      <c r="EL65" s="22">
        <v>0</v>
      </c>
      <c r="EM65" s="22">
        <v>0</v>
      </c>
      <c r="EN65" s="22">
        <v>0</v>
      </c>
      <c r="EO65" s="23">
        <f t="shared" si="75"/>
        <v>0</v>
      </c>
      <c r="EP65" s="22">
        <v>0</v>
      </c>
      <c r="EQ65" s="22">
        <v>0</v>
      </c>
      <c r="ER65" s="22">
        <v>0</v>
      </c>
      <c r="ES65" s="23">
        <f t="shared" si="76"/>
        <v>0</v>
      </c>
      <c r="ET65" s="22">
        <v>0</v>
      </c>
      <c r="EU65" s="22">
        <v>0</v>
      </c>
      <c r="EV65" s="22">
        <v>0</v>
      </c>
      <c r="EW65" s="23">
        <f t="shared" si="77"/>
        <v>0</v>
      </c>
      <c r="EX65" s="22">
        <v>0</v>
      </c>
      <c r="EY65" s="22">
        <v>0</v>
      </c>
      <c r="EZ65" s="22">
        <v>0</v>
      </c>
      <c r="FA65" s="23">
        <f t="shared" si="44"/>
        <v>0</v>
      </c>
      <c r="FB65" s="22">
        <v>0</v>
      </c>
      <c r="FC65" s="22">
        <v>0</v>
      </c>
      <c r="FD65" s="22">
        <v>0</v>
      </c>
      <c r="FE65" s="23">
        <f t="shared" si="78"/>
        <v>0</v>
      </c>
      <c r="FF65" s="22">
        <v>0</v>
      </c>
      <c r="FG65" s="22">
        <v>0</v>
      </c>
      <c r="FH65" s="22">
        <v>0</v>
      </c>
      <c r="FI65" s="23">
        <f t="shared" si="46"/>
        <v>0</v>
      </c>
      <c r="FJ65" s="22">
        <v>0</v>
      </c>
      <c r="FK65" s="22">
        <v>0</v>
      </c>
      <c r="FL65" s="22">
        <v>0</v>
      </c>
      <c r="FM65" s="23">
        <f t="shared" si="79"/>
        <v>0</v>
      </c>
      <c r="FN65" s="22">
        <v>0</v>
      </c>
      <c r="FO65" s="22">
        <v>0</v>
      </c>
      <c r="FP65" s="22">
        <v>0</v>
      </c>
      <c r="FQ65" s="23">
        <f t="shared" si="80"/>
        <v>0</v>
      </c>
      <c r="FR65" s="22">
        <v>0</v>
      </c>
      <c r="FS65" s="22">
        <v>0</v>
      </c>
      <c r="FT65" s="22">
        <v>0</v>
      </c>
      <c r="FU65" s="23">
        <f t="shared" si="81"/>
        <v>0</v>
      </c>
      <c r="FV65" s="22">
        <v>0</v>
      </c>
      <c r="FW65" s="22">
        <v>0</v>
      </c>
      <c r="FX65" s="22">
        <v>0</v>
      </c>
      <c r="FY65" s="23">
        <v>0</v>
      </c>
      <c r="FZ65" s="22">
        <v>0</v>
      </c>
      <c r="GA65" s="22">
        <v>0</v>
      </c>
      <c r="GB65" s="22">
        <v>0</v>
      </c>
      <c r="GC65" s="23">
        <f t="shared" si="82"/>
        <v>0</v>
      </c>
      <c r="GD65" s="22">
        <f t="shared" si="8"/>
        <v>0</v>
      </c>
      <c r="GE65" s="22">
        <f t="shared" si="8"/>
        <v>0</v>
      </c>
      <c r="GF65" s="22">
        <f t="shared" si="8"/>
        <v>0</v>
      </c>
      <c r="GG65" s="22">
        <f t="shared" si="8"/>
        <v>0</v>
      </c>
      <c r="GI65" s="22"/>
      <c r="GJ65" s="22"/>
    </row>
    <row r="66" spans="1:229" ht="11.25" customHeight="1">
      <c r="A66" s="28">
        <v>35582</v>
      </c>
      <c r="B66" s="22">
        <v>0</v>
      </c>
      <c r="C66" s="22">
        <v>0</v>
      </c>
      <c r="D66" s="22">
        <v>0</v>
      </c>
      <c r="E66" s="23">
        <f t="shared" si="9"/>
        <v>0</v>
      </c>
      <c r="F66" s="22">
        <v>0</v>
      </c>
      <c r="G66" s="22">
        <v>0</v>
      </c>
      <c r="H66" s="22">
        <v>0</v>
      </c>
      <c r="I66" s="23">
        <f t="shared" si="10"/>
        <v>0</v>
      </c>
      <c r="M66" s="23"/>
      <c r="N66" s="22">
        <v>0</v>
      </c>
      <c r="O66" s="22">
        <v>0</v>
      </c>
      <c r="P66" s="22">
        <v>0</v>
      </c>
      <c r="Q66" s="23">
        <f t="shared" si="11"/>
        <v>0</v>
      </c>
      <c r="R66" s="22">
        <v>0</v>
      </c>
      <c r="S66" s="22">
        <v>0</v>
      </c>
      <c r="T66" s="22">
        <v>0</v>
      </c>
      <c r="U66" s="23">
        <f t="shared" si="12"/>
        <v>0</v>
      </c>
      <c r="V66" s="22">
        <v>0</v>
      </c>
      <c r="W66" s="22">
        <v>0</v>
      </c>
      <c r="X66" s="22">
        <v>0</v>
      </c>
      <c r="Y66" s="23">
        <f t="shared" si="13"/>
        <v>0</v>
      </c>
      <c r="Z66" s="22">
        <v>0</v>
      </c>
      <c r="AA66" s="22">
        <v>0</v>
      </c>
      <c r="AB66" s="22">
        <v>0</v>
      </c>
      <c r="AC66" s="23">
        <f t="shared" si="14"/>
        <v>0</v>
      </c>
      <c r="AD66" s="22">
        <v>0</v>
      </c>
      <c r="AE66" s="22">
        <v>0</v>
      </c>
      <c r="AF66" s="22">
        <v>0</v>
      </c>
      <c r="AG66" s="23">
        <f t="shared" si="15"/>
        <v>0</v>
      </c>
      <c r="AH66" s="22">
        <v>0</v>
      </c>
      <c r="AI66" s="22">
        <v>0</v>
      </c>
      <c r="AJ66" s="22">
        <v>0</v>
      </c>
      <c r="AK66" s="23">
        <f t="shared" si="51"/>
        <v>0</v>
      </c>
      <c r="AL66" s="22">
        <v>0</v>
      </c>
      <c r="AM66" s="22">
        <v>0</v>
      </c>
      <c r="AN66" s="22">
        <v>0</v>
      </c>
      <c r="AO66" s="23">
        <f t="shared" si="52"/>
        <v>0</v>
      </c>
      <c r="AP66" s="22">
        <v>0</v>
      </c>
      <c r="AQ66" s="22">
        <v>0</v>
      </c>
      <c r="AR66" s="22">
        <v>0</v>
      </c>
      <c r="AS66" s="23">
        <f t="shared" si="53"/>
        <v>0</v>
      </c>
      <c r="AT66" s="22">
        <v>0</v>
      </c>
      <c r="AU66" s="22">
        <v>0</v>
      </c>
      <c r="AV66" s="22">
        <v>0</v>
      </c>
      <c r="AW66" s="23">
        <f t="shared" si="54"/>
        <v>0</v>
      </c>
      <c r="AX66" s="22">
        <v>0</v>
      </c>
      <c r="AY66" s="22">
        <v>0</v>
      </c>
      <c r="AZ66" s="22">
        <v>0</v>
      </c>
      <c r="BA66" s="23">
        <f t="shared" si="55"/>
        <v>0</v>
      </c>
      <c r="BB66" s="22">
        <v>0</v>
      </c>
      <c r="BC66" s="22">
        <v>0</v>
      </c>
      <c r="BD66" s="22">
        <v>0</v>
      </c>
      <c r="BE66" s="23">
        <f t="shared" si="56"/>
        <v>0</v>
      </c>
      <c r="BF66" s="22">
        <v>0</v>
      </c>
      <c r="BG66" s="22">
        <v>0</v>
      </c>
      <c r="BH66" s="22">
        <v>0</v>
      </c>
      <c r="BI66" s="23">
        <f t="shared" si="57"/>
        <v>0</v>
      </c>
      <c r="BJ66" s="22">
        <v>0</v>
      </c>
      <c r="BK66" s="22">
        <v>0</v>
      </c>
      <c r="BL66" s="22">
        <v>0</v>
      </c>
      <c r="BM66" s="23">
        <f t="shared" si="58"/>
        <v>0</v>
      </c>
      <c r="BN66" s="22">
        <v>0</v>
      </c>
      <c r="BO66" s="22">
        <v>0</v>
      </c>
      <c r="BP66" s="22">
        <v>0</v>
      </c>
      <c r="BQ66" s="23">
        <f t="shared" si="59"/>
        <v>0</v>
      </c>
      <c r="BR66" s="22">
        <v>0</v>
      </c>
      <c r="BS66" s="22">
        <v>0</v>
      </c>
      <c r="BT66" s="22">
        <v>0</v>
      </c>
      <c r="BU66" s="23">
        <f t="shared" si="60"/>
        <v>0</v>
      </c>
      <c r="BV66" s="22">
        <v>0</v>
      </c>
      <c r="BW66" s="22">
        <v>0</v>
      </c>
      <c r="BX66" s="22">
        <v>0</v>
      </c>
      <c r="BY66" s="23">
        <f t="shared" si="61"/>
        <v>0</v>
      </c>
      <c r="BZ66" s="22">
        <v>0</v>
      </c>
      <c r="CA66" s="22">
        <v>0</v>
      </c>
      <c r="CB66" s="22">
        <v>0</v>
      </c>
      <c r="CC66" s="23">
        <f t="shared" si="62"/>
        <v>0</v>
      </c>
      <c r="CD66" s="22">
        <v>0</v>
      </c>
      <c r="CE66" s="22">
        <v>0</v>
      </c>
      <c r="CF66" s="22">
        <v>0</v>
      </c>
      <c r="CG66" s="23">
        <f t="shared" si="63"/>
        <v>0</v>
      </c>
      <c r="CH66" s="22">
        <v>0</v>
      </c>
      <c r="CI66" s="22">
        <v>0</v>
      </c>
      <c r="CJ66" s="22">
        <v>0</v>
      </c>
      <c r="CK66" s="23">
        <f t="shared" si="64"/>
        <v>0</v>
      </c>
      <c r="CL66" s="22">
        <v>0</v>
      </c>
      <c r="CM66" s="22">
        <v>0</v>
      </c>
      <c r="CN66" s="22">
        <v>0</v>
      </c>
      <c r="CO66" s="23">
        <f t="shared" si="30"/>
        <v>0</v>
      </c>
      <c r="CP66" s="22">
        <v>0</v>
      </c>
      <c r="CQ66" s="22">
        <v>0</v>
      </c>
      <c r="CR66" s="22">
        <v>0</v>
      </c>
      <c r="CS66" s="23">
        <f t="shared" si="65"/>
        <v>0</v>
      </c>
      <c r="CT66" s="22">
        <v>0</v>
      </c>
      <c r="CU66" s="22">
        <v>0</v>
      </c>
      <c r="CV66" s="22">
        <v>0</v>
      </c>
      <c r="CW66" s="23">
        <f t="shared" si="66"/>
        <v>0</v>
      </c>
      <c r="CX66" s="22">
        <v>0</v>
      </c>
      <c r="CY66" s="22">
        <v>0</v>
      </c>
      <c r="CZ66" s="22">
        <v>0</v>
      </c>
      <c r="DA66" s="23">
        <f t="shared" si="67"/>
        <v>0</v>
      </c>
      <c r="DB66" s="22">
        <v>0</v>
      </c>
      <c r="DC66" s="22">
        <v>0</v>
      </c>
      <c r="DD66" s="22">
        <v>0</v>
      </c>
      <c r="DE66" s="23">
        <f t="shared" si="68"/>
        <v>0</v>
      </c>
      <c r="DF66" s="25"/>
      <c r="DI66" s="23"/>
      <c r="DJ66" s="22">
        <v>0</v>
      </c>
      <c r="DK66" s="22">
        <v>0</v>
      </c>
      <c r="DL66" s="22">
        <v>0</v>
      </c>
      <c r="DM66" s="23">
        <f t="shared" si="69"/>
        <v>0</v>
      </c>
      <c r="DN66" s="22">
        <v>0</v>
      </c>
      <c r="DO66" s="22">
        <v>0</v>
      </c>
      <c r="DP66" s="22">
        <v>0</v>
      </c>
      <c r="DQ66" s="23">
        <f t="shared" si="70"/>
        <v>0</v>
      </c>
      <c r="DR66" s="22">
        <v>0</v>
      </c>
      <c r="DS66" s="22">
        <v>0</v>
      </c>
      <c r="DT66" s="22">
        <v>0</v>
      </c>
      <c r="DU66" s="23">
        <f t="shared" si="71"/>
        <v>0</v>
      </c>
      <c r="DV66" s="22">
        <v>0</v>
      </c>
      <c r="DW66" s="22">
        <v>0</v>
      </c>
      <c r="DX66" s="22">
        <v>0</v>
      </c>
      <c r="DY66" s="23">
        <f t="shared" si="72"/>
        <v>0</v>
      </c>
      <c r="DZ66" s="22">
        <v>0</v>
      </c>
      <c r="EA66" s="22">
        <v>0</v>
      </c>
      <c r="EB66" s="22">
        <v>0</v>
      </c>
      <c r="EC66" s="23">
        <f t="shared" si="73"/>
        <v>0</v>
      </c>
      <c r="ED66" s="25"/>
      <c r="EG66" s="23"/>
      <c r="EH66" s="22">
        <v>0</v>
      </c>
      <c r="EI66" s="22">
        <v>0</v>
      </c>
      <c r="EJ66" s="22">
        <v>0</v>
      </c>
      <c r="EK66" s="23">
        <f t="shared" si="74"/>
        <v>0</v>
      </c>
      <c r="EL66" s="22">
        <v>0</v>
      </c>
      <c r="EM66" s="22">
        <v>0</v>
      </c>
      <c r="EN66" s="22">
        <v>0</v>
      </c>
      <c r="EO66" s="23">
        <f t="shared" si="75"/>
        <v>0</v>
      </c>
      <c r="EP66" s="22">
        <v>0</v>
      </c>
      <c r="EQ66" s="22">
        <v>0</v>
      </c>
      <c r="ER66" s="22">
        <v>0</v>
      </c>
      <c r="ES66" s="23">
        <f t="shared" si="76"/>
        <v>0</v>
      </c>
      <c r="ET66" s="22">
        <v>0</v>
      </c>
      <c r="EU66" s="22">
        <v>0</v>
      </c>
      <c r="EV66" s="22">
        <v>0</v>
      </c>
      <c r="EW66" s="23">
        <f t="shared" si="77"/>
        <v>0</v>
      </c>
      <c r="EX66" s="22">
        <v>0</v>
      </c>
      <c r="EY66" s="22">
        <v>0</v>
      </c>
      <c r="EZ66" s="22">
        <v>0</v>
      </c>
      <c r="FA66" s="23">
        <f t="shared" si="44"/>
        <v>0</v>
      </c>
      <c r="FB66" s="22">
        <v>0</v>
      </c>
      <c r="FC66" s="22">
        <v>0</v>
      </c>
      <c r="FD66" s="22">
        <v>0</v>
      </c>
      <c r="FE66" s="23">
        <f t="shared" si="78"/>
        <v>0</v>
      </c>
      <c r="FF66" s="22">
        <v>0</v>
      </c>
      <c r="FG66" s="22">
        <v>0</v>
      </c>
      <c r="FH66" s="22">
        <v>0</v>
      </c>
      <c r="FI66" s="23">
        <f t="shared" si="46"/>
        <v>0</v>
      </c>
      <c r="FJ66" s="22">
        <v>0</v>
      </c>
      <c r="FK66" s="22">
        <v>0</v>
      </c>
      <c r="FL66" s="22">
        <v>0</v>
      </c>
      <c r="FM66" s="23">
        <f t="shared" si="79"/>
        <v>0</v>
      </c>
      <c r="FN66" s="22">
        <v>0</v>
      </c>
      <c r="FO66" s="22">
        <v>0</v>
      </c>
      <c r="FP66" s="22">
        <v>0</v>
      </c>
      <c r="FQ66" s="23">
        <f t="shared" si="80"/>
        <v>0</v>
      </c>
      <c r="FR66" s="22">
        <v>0</v>
      </c>
      <c r="FS66" s="22">
        <v>0</v>
      </c>
      <c r="FT66" s="22">
        <v>0</v>
      </c>
      <c r="FU66" s="23">
        <f t="shared" si="81"/>
        <v>0</v>
      </c>
      <c r="FV66" s="22">
        <v>0</v>
      </c>
      <c r="FW66" s="22">
        <v>0</v>
      </c>
      <c r="FX66" s="22">
        <v>0</v>
      </c>
      <c r="FY66" s="23">
        <v>0</v>
      </c>
      <c r="FZ66" s="22">
        <v>0</v>
      </c>
      <c r="GA66" s="22">
        <v>0</v>
      </c>
      <c r="GB66" s="22">
        <v>0</v>
      </c>
      <c r="GC66" s="23">
        <f t="shared" si="82"/>
        <v>0</v>
      </c>
      <c r="GD66" s="22">
        <f t="shared" si="8"/>
        <v>0</v>
      </c>
      <c r="GE66" s="22">
        <f t="shared" si="8"/>
        <v>0</v>
      </c>
      <c r="GF66" s="22">
        <f t="shared" si="8"/>
        <v>0</v>
      </c>
      <c r="GG66" s="22">
        <f t="shared" si="8"/>
        <v>0</v>
      </c>
      <c r="GI66" s="22"/>
      <c r="GJ66" s="22"/>
    </row>
    <row r="67" spans="1:229" ht="11.25" customHeight="1">
      <c r="A67" s="28">
        <v>35612</v>
      </c>
      <c r="B67" s="22">
        <v>0</v>
      </c>
      <c r="C67" s="22">
        <v>0</v>
      </c>
      <c r="D67" s="22">
        <v>0</v>
      </c>
      <c r="E67" s="23">
        <f t="shared" si="9"/>
        <v>0</v>
      </c>
      <c r="F67" s="22">
        <v>0</v>
      </c>
      <c r="G67" s="22">
        <v>0</v>
      </c>
      <c r="H67" s="22">
        <v>0</v>
      </c>
      <c r="I67" s="23">
        <f t="shared" si="10"/>
        <v>0</v>
      </c>
      <c r="M67" s="23"/>
      <c r="N67" s="22">
        <v>0</v>
      </c>
      <c r="O67" s="22">
        <v>0</v>
      </c>
      <c r="P67" s="22">
        <v>0</v>
      </c>
      <c r="Q67" s="23">
        <f t="shared" si="11"/>
        <v>0</v>
      </c>
      <c r="R67" s="22">
        <v>0</v>
      </c>
      <c r="S67" s="22">
        <v>0</v>
      </c>
      <c r="T67" s="22">
        <v>0</v>
      </c>
      <c r="U67" s="23">
        <f t="shared" si="12"/>
        <v>0</v>
      </c>
      <c r="V67" s="22">
        <v>0</v>
      </c>
      <c r="W67" s="22">
        <v>0</v>
      </c>
      <c r="X67" s="22">
        <v>0</v>
      </c>
      <c r="Y67" s="23">
        <f t="shared" si="13"/>
        <v>0</v>
      </c>
      <c r="Z67" s="22">
        <v>0</v>
      </c>
      <c r="AA67" s="22">
        <v>0</v>
      </c>
      <c r="AB67" s="22">
        <v>0</v>
      </c>
      <c r="AC67" s="23">
        <f t="shared" si="14"/>
        <v>0</v>
      </c>
      <c r="AD67" s="22">
        <v>0</v>
      </c>
      <c r="AE67" s="22">
        <v>0</v>
      </c>
      <c r="AF67" s="22">
        <v>0</v>
      </c>
      <c r="AG67" s="23">
        <f t="shared" si="15"/>
        <v>0</v>
      </c>
      <c r="AH67" s="22">
        <v>0</v>
      </c>
      <c r="AI67" s="22">
        <v>0</v>
      </c>
      <c r="AJ67" s="22">
        <v>0</v>
      </c>
      <c r="AK67" s="23">
        <f t="shared" si="51"/>
        <v>0</v>
      </c>
      <c r="AL67" s="22">
        <v>0</v>
      </c>
      <c r="AM67" s="22">
        <v>0</v>
      </c>
      <c r="AN67" s="22">
        <v>0</v>
      </c>
      <c r="AO67" s="23">
        <f t="shared" si="52"/>
        <v>0</v>
      </c>
      <c r="AP67" s="22">
        <v>0</v>
      </c>
      <c r="AQ67" s="22">
        <v>0</v>
      </c>
      <c r="AR67" s="22">
        <v>0</v>
      </c>
      <c r="AS67" s="23">
        <f t="shared" si="53"/>
        <v>0</v>
      </c>
      <c r="AT67" s="22">
        <v>0</v>
      </c>
      <c r="AU67" s="22">
        <v>0</v>
      </c>
      <c r="AV67" s="22">
        <v>0</v>
      </c>
      <c r="AW67" s="23">
        <f t="shared" si="54"/>
        <v>0</v>
      </c>
      <c r="AX67" s="22">
        <v>0</v>
      </c>
      <c r="AY67" s="22">
        <v>0</v>
      </c>
      <c r="AZ67" s="22">
        <v>0</v>
      </c>
      <c r="BA67" s="23">
        <f t="shared" si="55"/>
        <v>0</v>
      </c>
      <c r="BB67" s="22">
        <v>0</v>
      </c>
      <c r="BC67" s="22">
        <v>0</v>
      </c>
      <c r="BD67" s="22">
        <v>0</v>
      </c>
      <c r="BE67" s="23">
        <f t="shared" si="56"/>
        <v>0</v>
      </c>
      <c r="BF67" s="22">
        <v>0</v>
      </c>
      <c r="BG67" s="22">
        <v>0</v>
      </c>
      <c r="BH67" s="22">
        <v>0</v>
      </c>
      <c r="BI67" s="23">
        <f t="shared" si="57"/>
        <v>0</v>
      </c>
      <c r="BJ67" s="22">
        <v>0</v>
      </c>
      <c r="BK67" s="22">
        <v>0</v>
      </c>
      <c r="BL67" s="22">
        <v>0</v>
      </c>
      <c r="BM67" s="23">
        <f t="shared" si="58"/>
        <v>0</v>
      </c>
      <c r="BN67" s="22">
        <v>0</v>
      </c>
      <c r="BO67" s="22">
        <v>0</v>
      </c>
      <c r="BP67" s="22">
        <v>0</v>
      </c>
      <c r="BQ67" s="23">
        <f t="shared" si="59"/>
        <v>0</v>
      </c>
      <c r="BR67" s="22">
        <v>0</v>
      </c>
      <c r="BS67" s="22">
        <v>0</v>
      </c>
      <c r="BT67" s="22">
        <v>0</v>
      </c>
      <c r="BU67" s="23">
        <f t="shared" si="60"/>
        <v>0</v>
      </c>
      <c r="BV67" s="22">
        <v>0</v>
      </c>
      <c r="BW67" s="22">
        <v>0</v>
      </c>
      <c r="BX67" s="22">
        <v>0</v>
      </c>
      <c r="BY67" s="23">
        <f t="shared" si="61"/>
        <v>0</v>
      </c>
      <c r="BZ67" s="22">
        <v>0</v>
      </c>
      <c r="CA67" s="22">
        <v>0</v>
      </c>
      <c r="CB67" s="22">
        <v>0</v>
      </c>
      <c r="CC67" s="23">
        <f t="shared" si="62"/>
        <v>0</v>
      </c>
      <c r="CD67" s="22">
        <v>0</v>
      </c>
      <c r="CE67" s="22">
        <v>0</v>
      </c>
      <c r="CF67" s="22">
        <v>0</v>
      </c>
      <c r="CG67" s="23">
        <f t="shared" si="63"/>
        <v>0</v>
      </c>
      <c r="CH67" s="22">
        <v>0</v>
      </c>
      <c r="CI67" s="22">
        <v>0</v>
      </c>
      <c r="CJ67" s="22">
        <v>0</v>
      </c>
      <c r="CK67" s="23">
        <f t="shared" si="64"/>
        <v>0</v>
      </c>
      <c r="CL67" s="22">
        <v>0</v>
      </c>
      <c r="CM67" s="22">
        <v>0</v>
      </c>
      <c r="CN67" s="22">
        <v>0</v>
      </c>
      <c r="CO67" s="23">
        <f t="shared" si="30"/>
        <v>0</v>
      </c>
      <c r="CP67" s="22">
        <v>0</v>
      </c>
      <c r="CQ67" s="22">
        <v>0</v>
      </c>
      <c r="CR67" s="22">
        <v>0</v>
      </c>
      <c r="CS67" s="23">
        <f t="shared" si="65"/>
        <v>0</v>
      </c>
      <c r="CT67" s="22">
        <v>0</v>
      </c>
      <c r="CU67" s="22">
        <v>0</v>
      </c>
      <c r="CV67" s="22">
        <v>0</v>
      </c>
      <c r="CW67" s="23">
        <f t="shared" si="66"/>
        <v>0</v>
      </c>
      <c r="CX67" s="22">
        <v>0</v>
      </c>
      <c r="CY67" s="22">
        <v>0</v>
      </c>
      <c r="CZ67" s="22">
        <v>0</v>
      </c>
      <c r="DA67" s="23">
        <f t="shared" si="67"/>
        <v>0</v>
      </c>
      <c r="DB67" s="22">
        <v>0</v>
      </c>
      <c r="DC67" s="22">
        <v>0</v>
      </c>
      <c r="DD67" s="22">
        <v>0</v>
      </c>
      <c r="DE67" s="23">
        <f t="shared" si="68"/>
        <v>0</v>
      </c>
      <c r="DF67" s="25"/>
      <c r="DI67" s="23"/>
      <c r="DJ67" s="22">
        <v>0</v>
      </c>
      <c r="DK67" s="22">
        <v>0</v>
      </c>
      <c r="DL67" s="22">
        <v>0</v>
      </c>
      <c r="DM67" s="23">
        <f t="shared" si="69"/>
        <v>0</v>
      </c>
      <c r="DN67" s="22">
        <v>0</v>
      </c>
      <c r="DO67" s="22">
        <v>0</v>
      </c>
      <c r="DP67" s="22">
        <v>0</v>
      </c>
      <c r="DQ67" s="23">
        <f t="shared" si="70"/>
        <v>0</v>
      </c>
      <c r="DR67" s="22">
        <v>0</v>
      </c>
      <c r="DS67" s="22">
        <v>0</v>
      </c>
      <c r="DT67" s="22">
        <v>0</v>
      </c>
      <c r="DU67" s="23">
        <f t="shared" si="71"/>
        <v>0</v>
      </c>
      <c r="DV67" s="22">
        <v>0</v>
      </c>
      <c r="DW67" s="22">
        <v>0</v>
      </c>
      <c r="DX67" s="22">
        <v>0</v>
      </c>
      <c r="DY67" s="23">
        <f t="shared" si="72"/>
        <v>0</v>
      </c>
      <c r="DZ67" s="22">
        <v>0</v>
      </c>
      <c r="EA67" s="22">
        <v>0</v>
      </c>
      <c r="EB67" s="22">
        <v>0</v>
      </c>
      <c r="EC67" s="23">
        <f t="shared" si="73"/>
        <v>0</v>
      </c>
      <c r="ED67" s="25"/>
      <c r="EG67" s="23"/>
      <c r="EH67" s="22">
        <v>0</v>
      </c>
      <c r="EI67" s="22">
        <v>0</v>
      </c>
      <c r="EJ67" s="22">
        <v>0</v>
      </c>
      <c r="EK67" s="23">
        <f t="shared" si="74"/>
        <v>0</v>
      </c>
      <c r="EL67" s="22">
        <v>0</v>
      </c>
      <c r="EM67" s="22">
        <v>0</v>
      </c>
      <c r="EN67" s="22">
        <v>0</v>
      </c>
      <c r="EO67" s="23">
        <f t="shared" si="75"/>
        <v>0</v>
      </c>
      <c r="EP67" s="22">
        <v>0</v>
      </c>
      <c r="EQ67" s="22">
        <v>0</v>
      </c>
      <c r="ER67" s="22">
        <v>0</v>
      </c>
      <c r="ES67" s="23">
        <f t="shared" si="76"/>
        <v>0</v>
      </c>
      <c r="ET67" s="22">
        <v>0</v>
      </c>
      <c r="EU67" s="22">
        <v>0</v>
      </c>
      <c r="EV67" s="22">
        <v>0</v>
      </c>
      <c r="EW67" s="23">
        <f t="shared" si="77"/>
        <v>0</v>
      </c>
      <c r="EX67" s="22">
        <v>0</v>
      </c>
      <c r="EY67" s="22">
        <v>0</v>
      </c>
      <c r="EZ67" s="22">
        <v>0</v>
      </c>
      <c r="FA67" s="23">
        <f t="shared" si="44"/>
        <v>0</v>
      </c>
      <c r="FB67" s="22">
        <v>0</v>
      </c>
      <c r="FC67" s="22">
        <v>0</v>
      </c>
      <c r="FD67" s="22">
        <v>0</v>
      </c>
      <c r="FE67" s="23">
        <f t="shared" si="78"/>
        <v>0</v>
      </c>
      <c r="FF67" s="22">
        <v>0</v>
      </c>
      <c r="FG67" s="22">
        <v>0</v>
      </c>
      <c r="FH67" s="22">
        <v>0</v>
      </c>
      <c r="FI67" s="23">
        <f t="shared" si="46"/>
        <v>0</v>
      </c>
      <c r="FJ67" s="22">
        <v>0</v>
      </c>
      <c r="FK67" s="22">
        <v>0</v>
      </c>
      <c r="FL67" s="22">
        <v>0</v>
      </c>
      <c r="FM67" s="23">
        <f t="shared" si="79"/>
        <v>0</v>
      </c>
      <c r="FN67" s="22">
        <v>0</v>
      </c>
      <c r="FO67" s="22">
        <v>0</v>
      </c>
      <c r="FP67" s="22">
        <v>0</v>
      </c>
      <c r="FQ67" s="23">
        <f t="shared" si="80"/>
        <v>0</v>
      </c>
      <c r="FR67" s="22">
        <v>0</v>
      </c>
      <c r="FS67" s="22">
        <v>0</v>
      </c>
      <c r="FT67" s="22">
        <v>0</v>
      </c>
      <c r="FU67" s="23">
        <f t="shared" si="81"/>
        <v>0</v>
      </c>
      <c r="FV67" s="22">
        <v>0</v>
      </c>
      <c r="FW67" s="22">
        <v>0</v>
      </c>
      <c r="FX67" s="22">
        <v>0</v>
      </c>
      <c r="FY67" s="23">
        <v>0</v>
      </c>
      <c r="FZ67" s="22">
        <v>0</v>
      </c>
      <c r="GA67" s="22">
        <v>0</v>
      </c>
      <c r="GB67" s="22">
        <v>0</v>
      </c>
      <c r="GC67" s="23">
        <f t="shared" si="82"/>
        <v>0</v>
      </c>
      <c r="GD67" s="22">
        <f t="shared" si="8"/>
        <v>0</v>
      </c>
      <c r="GE67" s="22">
        <f t="shared" si="8"/>
        <v>0</v>
      </c>
      <c r="GF67" s="22">
        <f t="shared" si="8"/>
        <v>0</v>
      </c>
      <c r="GG67" s="22">
        <f t="shared" ref="GG67:GG130" si="83">+E67+I67+Q67+U67+Y67+AC67+AG67+AK67+AO67+AS67+AW67+BA67+BE67+BI67+BM67+BQ67+BU67+BY67+CC67+CG67+CK67+CO67+CS67+CW67+DA67+DE67+DM67+DQ67+DU67+DY67+EC67+EK67+EO67+ES67+EW67+FA67+FE67+FI67+FM67+FQ67+FU67+FY67+GC67</f>
        <v>0</v>
      </c>
      <c r="GI67" s="22"/>
      <c r="GJ67" s="22"/>
    </row>
    <row r="68" spans="1:229" ht="11.25" customHeight="1">
      <c r="A68" s="28">
        <v>35643</v>
      </c>
      <c r="B68" s="22">
        <v>0</v>
      </c>
      <c r="C68" s="22">
        <v>0</v>
      </c>
      <c r="D68" s="22">
        <v>0</v>
      </c>
      <c r="E68" s="23">
        <f t="shared" si="9"/>
        <v>0</v>
      </c>
      <c r="F68" s="22">
        <v>0</v>
      </c>
      <c r="G68" s="22">
        <v>0</v>
      </c>
      <c r="H68" s="22">
        <v>0</v>
      </c>
      <c r="I68" s="23">
        <f t="shared" si="10"/>
        <v>0</v>
      </c>
      <c r="M68" s="23"/>
      <c r="N68" s="22">
        <v>0</v>
      </c>
      <c r="O68" s="22">
        <v>0</v>
      </c>
      <c r="P68" s="22">
        <v>0</v>
      </c>
      <c r="Q68" s="23">
        <f t="shared" si="11"/>
        <v>0</v>
      </c>
      <c r="R68" s="22">
        <v>0</v>
      </c>
      <c r="S68" s="22">
        <v>0</v>
      </c>
      <c r="T68" s="22">
        <v>0</v>
      </c>
      <c r="U68" s="23">
        <f t="shared" si="12"/>
        <v>0</v>
      </c>
      <c r="V68" s="22">
        <v>0</v>
      </c>
      <c r="W68" s="22">
        <v>0</v>
      </c>
      <c r="X68" s="22">
        <v>0</v>
      </c>
      <c r="Y68" s="23">
        <f t="shared" si="13"/>
        <v>0</v>
      </c>
      <c r="Z68" s="22">
        <v>0</v>
      </c>
      <c r="AA68" s="22">
        <v>0</v>
      </c>
      <c r="AB68" s="22">
        <v>0</v>
      </c>
      <c r="AC68" s="23">
        <f t="shared" si="14"/>
        <v>0</v>
      </c>
      <c r="AD68" s="22">
        <v>0</v>
      </c>
      <c r="AE68" s="22">
        <v>0</v>
      </c>
      <c r="AF68" s="22">
        <v>0</v>
      </c>
      <c r="AG68" s="23">
        <f t="shared" si="15"/>
        <v>0</v>
      </c>
      <c r="AH68" s="22">
        <v>0</v>
      </c>
      <c r="AI68" s="22">
        <v>0</v>
      </c>
      <c r="AJ68" s="22">
        <v>0</v>
      </c>
      <c r="AK68" s="23">
        <f t="shared" si="51"/>
        <v>0</v>
      </c>
      <c r="AL68" s="22">
        <v>0</v>
      </c>
      <c r="AM68" s="22">
        <v>0</v>
      </c>
      <c r="AN68" s="22">
        <v>0</v>
      </c>
      <c r="AO68" s="23">
        <f t="shared" si="52"/>
        <v>0</v>
      </c>
      <c r="AP68" s="22">
        <v>0</v>
      </c>
      <c r="AQ68" s="22">
        <v>0</v>
      </c>
      <c r="AR68" s="22">
        <v>0</v>
      </c>
      <c r="AS68" s="23">
        <f t="shared" si="53"/>
        <v>0</v>
      </c>
      <c r="AT68" s="22">
        <v>0</v>
      </c>
      <c r="AU68" s="22">
        <v>0</v>
      </c>
      <c r="AV68" s="22">
        <v>0</v>
      </c>
      <c r="AW68" s="23">
        <f t="shared" si="54"/>
        <v>0</v>
      </c>
      <c r="AX68" s="22">
        <v>0</v>
      </c>
      <c r="AY68" s="22">
        <v>0</v>
      </c>
      <c r="AZ68" s="22">
        <v>0</v>
      </c>
      <c r="BA68" s="23">
        <f t="shared" si="55"/>
        <v>0</v>
      </c>
      <c r="BB68" s="22">
        <v>0</v>
      </c>
      <c r="BC68" s="22">
        <v>0</v>
      </c>
      <c r="BD68" s="22">
        <v>0</v>
      </c>
      <c r="BE68" s="23">
        <f t="shared" si="56"/>
        <v>0</v>
      </c>
      <c r="BF68" s="22">
        <v>0</v>
      </c>
      <c r="BG68" s="22">
        <v>0</v>
      </c>
      <c r="BH68" s="22">
        <v>0</v>
      </c>
      <c r="BI68" s="23">
        <f t="shared" si="57"/>
        <v>0</v>
      </c>
      <c r="BJ68" s="22">
        <v>0</v>
      </c>
      <c r="BK68" s="22">
        <v>0</v>
      </c>
      <c r="BL68" s="22">
        <v>0</v>
      </c>
      <c r="BM68" s="23">
        <f t="shared" si="58"/>
        <v>0</v>
      </c>
      <c r="BN68" s="22">
        <v>0</v>
      </c>
      <c r="BO68" s="22">
        <v>0</v>
      </c>
      <c r="BP68" s="22">
        <v>0</v>
      </c>
      <c r="BQ68" s="23">
        <f t="shared" si="59"/>
        <v>0</v>
      </c>
      <c r="BR68" s="22">
        <v>0</v>
      </c>
      <c r="BS68" s="22">
        <v>0</v>
      </c>
      <c r="BT68" s="22">
        <v>0</v>
      </c>
      <c r="BU68" s="23">
        <f t="shared" si="60"/>
        <v>0</v>
      </c>
      <c r="BV68" s="22">
        <v>0</v>
      </c>
      <c r="BW68" s="22">
        <v>0</v>
      </c>
      <c r="BX68" s="22">
        <v>0</v>
      </c>
      <c r="BY68" s="23">
        <f t="shared" si="61"/>
        <v>0</v>
      </c>
      <c r="BZ68" s="22">
        <v>0</v>
      </c>
      <c r="CA68" s="22">
        <v>0</v>
      </c>
      <c r="CB68" s="22">
        <v>0</v>
      </c>
      <c r="CC68" s="23">
        <f t="shared" si="62"/>
        <v>0</v>
      </c>
      <c r="CD68" s="22">
        <v>0</v>
      </c>
      <c r="CE68" s="22">
        <v>0</v>
      </c>
      <c r="CF68" s="22">
        <v>0</v>
      </c>
      <c r="CG68" s="23">
        <f t="shared" si="63"/>
        <v>0</v>
      </c>
      <c r="CH68" s="22">
        <v>0</v>
      </c>
      <c r="CI68" s="22">
        <v>0</v>
      </c>
      <c r="CJ68" s="22">
        <v>0</v>
      </c>
      <c r="CK68" s="23">
        <f t="shared" si="64"/>
        <v>0</v>
      </c>
      <c r="CL68" s="22">
        <v>0</v>
      </c>
      <c r="CM68" s="22">
        <v>0</v>
      </c>
      <c r="CN68" s="22">
        <v>0</v>
      </c>
      <c r="CO68" s="23">
        <f t="shared" si="30"/>
        <v>0</v>
      </c>
      <c r="CP68" s="22">
        <v>0</v>
      </c>
      <c r="CQ68" s="22">
        <v>0</v>
      </c>
      <c r="CR68" s="22">
        <v>0</v>
      </c>
      <c r="CS68" s="23">
        <f t="shared" si="65"/>
        <v>0</v>
      </c>
      <c r="CT68" s="22">
        <v>0</v>
      </c>
      <c r="CU68" s="22">
        <v>0</v>
      </c>
      <c r="CV68" s="22">
        <v>0</v>
      </c>
      <c r="CW68" s="23">
        <f t="shared" si="66"/>
        <v>0</v>
      </c>
      <c r="CX68" s="22">
        <v>0</v>
      </c>
      <c r="CY68" s="22">
        <v>0</v>
      </c>
      <c r="CZ68" s="22">
        <v>0</v>
      </c>
      <c r="DA68" s="23">
        <f t="shared" si="67"/>
        <v>0</v>
      </c>
      <c r="DB68" s="22">
        <v>0</v>
      </c>
      <c r="DC68" s="22">
        <v>0</v>
      </c>
      <c r="DD68" s="22">
        <v>0</v>
      </c>
      <c r="DE68" s="23">
        <f t="shared" si="68"/>
        <v>0</v>
      </c>
      <c r="DF68" s="25"/>
      <c r="DI68" s="23"/>
      <c r="DJ68" s="22">
        <v>0</v>
      </c>
      <c r="DK68" s="22">
        <v>0</v>
      </c>
      <c r="DL68" s="22">
        <v>0</v>
      </c>
      <c r="DM68" s="23">
        <f t="shared" si="69"/>
        <v>0</v>
      </c>
      <c r="DN68" s="22">
        <v>0</v>
      </c>
      <c r="DO68" s="22">
        <v>0</v>
      </c>
      <c r="DP68" s="22">
        <v>0</v>
      </c>
      <c r="DQ68" s="23">
        <f t="shared" si="70"/>
        <v>0</v>
      </c>
      <c r="DR68" s="22">
        <v>0</v>
      </c>
      <c r="DS68" s="22">
        <v>0</v>
      </c>
      <c r="DT68" s="22">
        <v>0</v>
      </c>
      <c r="DU68" s="23">
        <f t="shared" si="71"/>
        <v>0</v>
      </c>
      <c r="DV68" s="22">
        <v>0</v>
      </c>
      <c r="DW68" s="22">
        <v>0</v>
      </c>
      <c r="DX68" s="22">
        <v>0</v>
      </c>
      <c r="DY68" s="23">
        <f t="shared" si="72"/>
        <v>0</v>
      </c>
      <c r="DZ68" s="22">
        <v>0</v>
      </c>
      <c r="EA68" s="22">
        <v>0</v>
      </c>
      <c r="EB68" s="22">
        <v>0</v>
      </c>
      <c r="EC68" s="23">
        <f t="shared" si="73"/>
        <v>0</v>
      </c>
      <c r="ED68" s="25"/>
      <c r="EG68" s="23"/>
      <c r="EH68" s="22">
        <v>0</v>
      </c>
      <c r="EI68" s="22">
        <v>0</v>
      </c>
      <c r="EJ68" s="22">
        <v>0</v>
      </c>
      <c r="EK68" s="23">
        <f t="shared" si="74"/>
        <v>0</v>
      </c>
      <c r="EL68" s="22">
        <v>0</v>
      </c>
      <c r="EM68" s="22">
        <v>0</v>
      </c>
      <c r="EN68" s="22">
        <v>0</v>
      </c>
      <c r="EO68" s="23">
        <f t="shared" si="75"/>
        <v>0</v>
      </c>
      <c r="EP68" s="22">
        <v>0</v>
      </c>
      <c r="EQ68" s="22">
        <v>0</v>
      </c>
      <c r="ER68" s="22">
        <v>0</v>
      </c>
      <c r="ES68" s="23">
        <f t="shared" si="76"/>
        <v>0</v>
      </c>
      <c r="ET68" s="22">
        <v>0</v>
      </c>
      <c r="EU68" s="22">
        <v>0</v>
      </c>
      <c r="EV68" s="22">
        <v>0</v>
      </c>
      <c r="EW68" s="23">
        <f t="shared" si="77"/>
        <v>0</v>
      </c>
      <c r="EX68" s="22">
        <v>0</v>
      </c>
      <c r="EY68" s="22">
        <v>0</v>
      </c>
      <c r="EZ68" s="22">
        <v>0</v>
      </c>
      <c r="FA68" s="23">
        <f t="shared" si="44"/>
        <v>0</v>
      </c>
      <c r="FB68" s="22">
        <v>0</v>
      </c>
      <c r="FC68" s="22">
        <v>0</v>
      </c>
      <c r="FD68" s="22">
        <v>0</v>
      </c>
      <c r="FE68" s="23">
        <f t="shared" si="78"/>
        <v>0</v>
      </c>
      <c r="FF68" s="22">
        <v>0</v>
      </c>
      <c r="FG68" s="22">
        <v>0</v>
      </c>
      <c r="FH68" s="22">
        <v>0</v>
      </c>
      <c r="FI68" s="23">
        <f t="shared" si="46"/>
        <v>0</v>
      </c>
      <c r="FJ68" s="22">
        <v>0</v>
      </c>
      <c r="FK68" s="22">
        <v>0</v>
      </c>
      <c r="FL68" s="22">
        <v>0</v>
      </c>
      <c r="FM68" s="23">
        <f t="shared" si="79"/>
        <v>0</v>
      </c>
      <c r="FN68" s="22">
        <v>0</v>
      </c>
      <c r="FO68" s="22">
        <v>0</v>
      </c>
      <c r="FP68" s="22">
        <v>0</v>
      </c>
      <c r="FQ68" s="23">
        <f t="shared" si="80"/>
        <v>0</v>
      </c>
      <c r="FR68" s="22">
        <v>0</v>
      </c>
      <c r="FS68" s="22">
        <v>0</v>
      </c>
      <c r="FT68" s="22">
        <v>0</v>
      </c>
      <c r="FU68" s="23">
        <f t="shared" si="81"/>
        <v>0</v>
      </c>
      <c r="FV68" s="22">
        <v>0</v>
      </c>
      <c r="FW68" s="22">
        <v>0</v>
      </c>
      <c r="FX68" s="22">
        <v>0</v>
      </c>
      <c r="FY68" s="23">
        <v>0</v>
      </c>
      <c r="FZ68" s="22">
        <v>0</v>
      </c>
      <c r="GA68" s="22">
        <v>0</v>
      </c>
      <c r="GB68" s="22">
        <v>0</v>
      </c>
      <c r="GC68" s="23">
        <f t="shared" si="82"/>
        <v>0</v>
      </c>
      <c r="GD68" s="22">
        <f t="shared" ref="GD68:GG131" si="84">+B68+F68+N68+R68+V68+Z68+AD68+AH68+AL68+AP68+AT68+AX68+BB68+BF68+BJ68+BN68+BR68+BV68+BZ68+CD68+CH68+CL68+CP68+CT68+CX68+DB68+DJ68+DN68+DR68+DV68+DZ68+EH68+EL68+EP68+ET68+EX68+FB68+FF68+FJ68+FN68+FR68+FV68+FZ68</f>
        <v>0</v>
      </c>
      <c r="GE68" s="22">
        <f t="shared" si="84"/>
        <v>0</v>
      </c>
      <c r="GF68" s="22">
        <f t="shared" si="84"/>
        <v>0</v>
      </c>
      <c r="GG68" s="22">
        <f t="shared" si="83"/>
        <v>0</v>
      </c>
      <c r="GI68" s="22"/>
      <c r="GJ68" s="22"/>
    </row>
    <row r="69" spans="1:229" ht="11.25" customHeight="1">
      <c r="A69" s="28">
        <v>35674</v>
      </c>
      <c r="B69" s="22">
        <v>0</v>
      </c>
      <c r="C69" s="22">
        <v>0</v>
      </c>
      <c r="D69" s="22">
        <v>0</v>
      </c>
      <c r="E69" s="23">
        <f t="shared" ref="E69:E132" si="85">C69+D69</f>
        <v>0</v>
      </c>
      <c r="F69" s="22">
        <v>0</v>
      </c>
      <c r="G69" s="22">
        <v>0</v>
      </c>
      <c r="H69" s="22">
        <v>0</v>
      </c>
      <c r="I69" s="23">
        <f t="shared" ref="I69:I132" si="86">G69+H69</f>
        <v>0</v>
      </c>
      <c r="M69" s="23"/>
      <c r="N69" s="22">
        <v>0</v>
      </c>
      <c r="O69" s="22">
        <v>0</v>
      </c>
      <c r="P69" s="22">
        <v>0</v>
      </c>
      <c r="Q69" s="23">
        <f t="shared" ref="Q69:Q132" si="87">O69+P69</f>
        <v>0</v>
      </c>
      <c r="R69" s="22">
        <v>0</v>
      </c>
      <c r="S69" s="22">
        <v>0</v>
      </c>
      <c r="T69" s="22">
        <v>0</v>
      </c>
      <c r="U69" s="23">
        <f t="shared" ref="U69:U132" si="88">S69+T69</f>
        <v>0</v>
      </c>
      <c r="V69" s="22">
        <v>0</v>
      </c>
      <c r="W69" s="22">
        <v>0</v>
      </c>
      <c r="X69" s="22">
        <v>0</v>
      </c>
      <c r="Y69" s="23">
        <f t="shared" ref="Y69:Y132" si="89">W69+X69</f>
        <v>0</v>
      </c>
      <c r="Z69" s="22">
        <v>0</v>
      </c>
      <c r="AA69" s="22">
        <v>0</v>
      </c>
      <c r="AB69" s="22">
        <v>0</v>
      </c>
      <c r="AC69" s="23">
        <f t="shared" ref="AC69:AC132" si="90">AA69+AB69</f>
        <v>0</v>
      </c>
      <c r="AD69" s="22">
        <v>0</v>
      </c>
      <c r="AE69" s="22">
        <v>0</v>
      </c>
      <c r="AF69" s="22">
        <v>0</v>
      </c>
      <c r="AG69" s="23">
        <f t="shared" ref="AG69:AG132" si="91">AE69+AF69</f>
        <v>0</v>
      </c>
      <c r="AH69" s="22">
        <v>0</v>
      </c>
      <c r="AI69" s="22">
        <v>0</v>
      </c>
      <c r="AJ69" s="22">
        <v>0</v>
      </c>
      <c r="AK69" s="23">
        <f t="shared" si="51"/>
        <v>0</v>
      </c>
      <c r="AL69" s="22">
        <v>0</v>
      </c>
      <c r="AM69" s="22">
        <v>0</v>
      </c>
      <c r="AN69" s="22">
        <v>0</v>
      </c>
      <c r="AO69" s="23">
        <f t="shared" si="52"/>
        <v>0</v>
      </c>
      <c r="AP69" s="22">
        <v>0</v>
      </c>
      <c r="AQ69" s="22">
        <v>0</v>
      </c>
      <c r="AR69" s="22">
        <v>0</v>
      </c>
      <c r="AS69" s="23">
        <f t="shared" si="53"/>
        <v>0</v>
      </c>
      <c r="AT69" s="22">
        <v>0</v>
      </c>
      <c r="AU69" s="22">
        <v>0</v>
      </c>
      <c r="AV69" s="22">
        <v>0</v>
      </c>
      <c r="AW69" s="23">
        <f t="shared" si="54"/>
        <v>0</v>
      </c>
      <c r="AX69" s="22">
        <v>0</v>
      </c>
      <c r="AY69" s="22">
        <v>0</v>
      </c>
      <c r="AZ69" s="22">
        <v>0</v>
      </c>
      <c r="BA69" s="23">
        <f t="shared" si="55"/>
        <v>0</v>
      </c>
      <c r="BB69" s="22">
        <v>0</v>
      </c>
      <c r="BC69" s="22">
        <v>0</v>
      </c>
      <c r="BD69" s="22">
        <v>0</v>
      </c>
      <c r="BE69" s="23">
        <f t="shared" si="56"/>
        <v>0</v>
      </c>
      <c r="BF69" s="22">
        <v>0</v>
      </c>
      <c r="BG69" s="22">
        <v>0</v>
      </c>
      <c r="BH69" s="22">
        <v>0</v>
      </c>
      <c r="BI69" s="23">
        <f t="shared" si="57"/>
        <v>0</v>
      </c>
      <c r="BJ69" s="22">
        <v>0</v>
      </c>
      <c r="BK69" s="22">
        <v>0</v>
      </c>
      <c r="BL69" s="22">
        <v>0</v>
      </c>
      <c r="BM69" s="23">
        <f t="shared" si="58"/>
        <v>0</v>
      </c>
      <c r="BN69" s="22">
        <v>0</v>
      </c>
      <c r="BO69" s="22">
        <v>0</v>
      </c>
      <c r="BP69" s="22">
        <v>0</v>
      </c>
      <c r="BQ69" s="23">
        <f t="shared" si="59"/>
        <v>0</v>
      </c>
      <c r="BR69" s="22">
        <v>0</v>
      </c>
      <c r="BS69" s="22">
        <v>0</v>
      </c>
      <c r="BT69" s="22">
        <v>0</v>
      </c>
      <c r="BU69" s="23">
        <f t="shared" si="60"/>
        <v>0</v>
      </c>
      <c r="BV69" s="22">
        <v>0</v>
      </c>
      <c r="BW69" s="22">
        <v>0</v>
      </c>
      <c r="BX69" s="22">
        <v>0</v>
      </c>
      <c r="BY69" s="23">
        <f t="shared" si="61"/>
        <v>0</v>
      </c>
      <c r="BZ69" s="22">
        <v>0</v>
      </c>
      <c r="CA69" s="22">
        <v>0</v>
      </c>
      <c r="CB69" s="22">
        <v>0</v>
      </c>
      <c r="CC69" s="23">
        <f t="shared" si="62"/>
        <v>0</v>
      </c>
      <c r="CD69" s="22">
        <v>0</v>
      </c>
      <c r="CE69" s="22">
        <v>0</v>
      </c>
      <c r="CF69" s="22">
        <v>0</v>
      </c>
      <c r="CG69" s="23">
        <f t="shared" si="63"/>
        <v>0</v>
      </c>
      <c r="CH69" s="22">
        <v>0</v>
      </c>
      <c r="CI69" s="22">
        <v>0</v>
      </c>
      <c r="CJ69" s="22">
        <v>0</v>
      </c>
      <c r="CK69" s="23">
        <f t="shared" si="64"/>
        <v>0</v>
      </c>
      <c r="CL69" s="22">
        <v>0</v>
      </c>
      <c r="CM69" s="22">
        <v>0</v>
      </c>
      <c r="CN69" s="22">
        <v>0</v>
      </c>
      <c r="CO69" s="23">
        <f t="shared" ref="CO69:CO132" si="92">CM69+CN69</f>
        <v>0</v>
      </c>
      <c r="CP69" s="22">
        <v>0</v>
      </c>
      <c r="CQ69" s="22">
        <v>0</v>
      </c>
      <c r="CR69" s="22">
        <v>0</v>
      </c>
      <c r="CS69" s="23">
        <f t="shared" si="65"/>
        <v>0</v>
      </c>
      <c r="CT69" s="22">
        <v>0</v>
      </c>
      <c r="CU69" s="22">
        <v>0</v>
      </c>
      <c r="CV69" s="22">
        <v>0</v>
      </c>
      <c r="CW69" s="23">
        <f t="shared" si="66"/>
        <v>0</v>
      </c>
      <c r="CX69" s="22">
        <v>0</v>
      </c>
      <c r="CY69" s="22">
        <v>0</v>
      </c>
      <c r="CZ69" s="22">
        <v>0</v>
      </c>
      <c r="DA69" s="23">
        <f t="shared" si="67"/>
        <v>0</v>
      </c>
      <c r="DB69" s="22">
        <v>0</v>
      </c>
      <c r="DC69" s="22">
        <v>0</v>
      </c>
      <c r="DD69" s="22">
        <v>0</v>
      </c>
      <c r="DE69" s="23">
        <f t="shared" si="68"/>
        <v>0</v>
      </c>
      <c r="DF69" s="25"/>
      <c r="DI69" s="23"/>
      <c r="DJ69" s="22">
        <v>0</v>
      </c>
      <c r="DK69" s="22">
        <v>0</v>
      </c>
      <c r="DL69" s="22">
        <v>0</v>
      </c>
      <c r="DM69" s="23">
        <f t="shared" si="69"/>
        <v>0</v>
      </c>
      <c r="DN69" s="22">
        <v>0</v>
      </c>
      <c r="DO69" s="22">
        <v>0</v>
      </c>
      <c r="DP69" s="22">
        <v>0</v>
      </c>
      <c r="DQ69" s="23">
        <f t="shared" si="70"/>
        <v>0</v>
      </c>
      <c r="DR69" s="22">
        <v>0</v>
      </c>
      <c r="DS69" s="22">
        <v>0</v>
      </c>
      <c r="DT69" s="22">
        <v>0</v>
      </c>
      <c r="DU69" s="23">
        <f t="shared" si="71"/>
        <v>0</v>
      </c>
      <c r="DV69" s="22">
        <v>0</v>
      </c>
      <c r="DW69" s="22">
        <v>0</v>
      </c>
      <c r="DX69" s="22">
        <v>0</v>
      </c>
      <c r="DY69" s="23">
        <f t="shared" si="72"/>
        <v>0</v>
      </c>
      <c r="DZ69" s="22">
        <v>0</v>
      </c>
      <c r="EA69" s="22">
        <v>0</v>
      </c>
      <c r="EB69" s="22">
        <v>0</v>
      </c>
      <c r="EC69" s="23">
        <f t="shared" si="73"/>
        <v>0</v>
      </c>
      <c r="ED69" s="25"/>
      <c r="EG69" s="23"/>
      <c r="EH69" s="22">
        <v>0</v>
      </c>
      <c r="EI69" s="22">
        <v>0</v>
      </c>
      <c r="EJ69" s="22">
        <v>0</v>
      </c>
      <c r="EK69" s="23">
        <f t="shared" si="74"/>
        <v>0</v>
      </c>
      <c r="EL69" s="22">
        <v>0</v>
      </c>
      <c r="EM69" s="22">
        <v>0</v>
      </c>
      <c r="EN69" s="22">
        <v>0</v>
      </c>
      <c r="EO69" s="23">
        <f t="shared" si="75"/>
        <v>0</v>
      </c>
      <c r="EP69" s="22">
        <v>0</v>
      </c>
      <c r="EQ69" s="22">
        <v>0</v>
      </c>
      <c r="ER69" s="22">
        <v>0</v>
      </c>
      <c r="ES69" s="23">
        <f t="shared" si="76"/>
        <v>0</v>
      </c>
      <c r="ET69" s="22">
        <v>0</v>
      </c>
      <c r="EU69" s="22">
        <v>0</v>
      </c>
      <c r="EV69" s="22">
        <v>0</v>
      </c>
      <c r="EW69" s="23">
        <f t="shared" si="77"/>
        <v>0</v>
      </c>
      <c r="EX69" s="22">
        <v>0</v>
      </c>
      <c r="EY69" s="22">
        <v>0</v>
      </c>
      <c r="EZ69" s="22">
        <v>0</v>
      </c>
      <c r="FA69" s="23">
        <f t="shared" ref="FA69:FA132" si="93">EY69+EZ69</f>
        <v>0</v>
      </c>
      <c r="FB69" s="22">
        <v>0</v>
      </c>
      <c r="FC69" s="22">
        <v>0</v>
      </c>
      <c r="FD69" s="22">
        <v>0</v>
      </c>
      <c r="FE69" s="23">
        <f t="shared" si="78"/>
        <v>0</v>
      </c>
      <c r="FF69" s="22">
        <v>0</v>
      </c>
      <c r="FG69" s="22">
        <v>0</v>
      </c>
      <c r="FH69" s="22">
        <v>0</v>
      </c>
      <c r="FI69" s="23">
        <f t="shared" ref="FI69:FI132" si="94">FG69+FH69</f>
        <v>0</v>
      </c>
      <c r="FJ69" s="22">
        <v>0</v>
      </c>
      <c r="FK69" s="22">
        <v>0</v>
      </c>
      <c r="FL69" s="22">
        <v>0</v>
      </c>
      <c r="FM69" s="23">
        <f t="shared" si="79"/>
        <v>0</v>
      </c>
      <c r="FN69" s="22">
        <v>0</v>
      </c>
      <c r="FO69" s="22">
        <v>0</v>
      </c>
      <c r="FP69" s="22">
        <v>0</v>
      </c>
      <c r="FQ69" s="23">
        <f t="shared" si="80"/>
        <v>0</v>
      </c>
      <c r="FR69" s="22">
        <v>0</v>
      </c>
      <c r="FS69" s="22">
        <v>0</v>
      </c>
      <c r="FT69" s="22">
        <v>0</v>
      </c>
      <c r="FU69" s="23">
        <f t="shared" si="81"/>
        <v>0</v>
      </c>
      <c r="FV69" s="22">
        <v>0</v>
      </c>
      <c r="FW69" s="22">
        <v>0</v>
      </c>
      <c r="FX69" s="22">
        <v>0</v>
      </c>
      <c r="FY69" s="23">
        <v>0</v>
      </c>
      <c r="FZ69" s="22">
        <v>0</v>
      </c>
      <c r="GA69" s="22">
        <v>0</v>
      </c>
      <c r="GB69" s="22">
        <v>0</v>
      </c>
      <c r="GC69" s="23">
        <f t="shared" si="82"/>
        <v>0</v>
      </c>
      <c r="GD69" s="22">
        <f t="shared" si="84"/>
        <v>0</v>
      </c>
      <c r="GE69" s="22">
        <f t="shared" si="84"/>
        <v>0</v>
      </c>
      <c r="GF69" s="22">
        <f t="shared" si="84"/>
        <v>0</v>
      </c>
      <c r="GG69" s="22">
        <f t="shared" si="83"/>
        <v>0</v>
      </c>
      <c r="GI69" s="22"/>
      <c r="GJ69" s="22"/>
    </row>
    <row r="70" spans="1:229" ht="11.25" customHeight="1">
      <c r="A70" s="28">
        <v>35704</v>
      </c>
      <c r="B70" s="22">
        <v>0</v>
      </c>
      <c r="C70" s="22">
        <v>0</v>
      </c>
      <c r="D70" s="22">
        <v>0</v>
      </c>
      <c r="E70" s="23">
        <f t="shared" si="85"/>
        <v>0</v>
      </c>
      <c r="F70" s="22">
        <v>0</v>
      </c>
      <c r="G70" s="22">
        <v>0</v>
      </c>
      <c r="H70" s="22">
        <v>0</v>
      </c>
      <c r="I70" s="23">
        <f t="shared" si="86"/>
        <v>0</v>
      </c>
      <c r="M70" s="23"/>
      <c r="N70" s="22">
        <v>0</v>
      </c>
      <c r="O70" s="22">
        <v>0</v>
      </c>
      <c r="P70" s="22">
        <v>0</v>
      </c>
      <c r="Q70" s="23">
        <f t="shared" si="87"/>
        <v>0</v>
      </c>
      <c r="R70" s="22">
        <v>0</v>
      </c>
      <c r="S70" s="22">
        <v>0</v>
      </c>
      <c r="T70" s="22">
        <v>0</v>
      </c>
      <c r="U70" s="23">
        <f t="shared" si="88"/>
        <v>0</v>
      </c>
      <c r="V70" s="22">
        <v>0</v>
      </c>
      <c r="W70" s="22">
        <v>0</v>
      </c>
      <c r="X70" s="22">
        <v>0</v>
      </c>
      <c r="Y70" s="23">
        <f t="shared" si="89"/>
        <v>0</v>
      </c>
      <c r="Z70" s="22">
        <v>0</v>
      </c>
      <c r="AA70" s="22">
        <v>0</v>
      </c>
      <c r="AB70" s="22">
        <v>0</v>
      </c>
      <c r="AC70" s="23">
        <f t="shared" si="90"/>
        <v>0</v>
      </c>
      <c r="AD70" s="22">
        <v>0</v>
      </c>
      <c r="AE70" s="22">
        <v>0</v>
      </c>
      <c r="AF70" s="22">
        <v>0</v>
      </c>
      <c r="AG70" s="23">
        <f t="shared" si="91"/>
        <v>0</v>
      </c>
      <c r="AH70" s="22">
        <v>0</v>
      </c>
      <c r="AI70" s="22">
        <v>0</v>
      </c>
      <c r="AJ70" s="22">
        <v>0</v>
      </c>
      <c r="AK70" s="23">
        <f t="shared" si="51"/>
        <v>0</v>
      </c>
      <c r="AL70" s="22">
        <v>0</v>
      </c>
      <c r="AM70" s="22">
        <v>0</v>
      </c>
      <c r="AN70" s="22">
        <v>0</v>
      </c>
      <c r="AO70" s="23">
        <f t="shared" si="52"/>
        <v>0</v>
      </c>
      <c r="AP70" s="22">
        <v>0</v>
      </c>
      <c r="AQ70" s="22">
        <v>0</v>
      </c>
      <c r="AR70" s="22">
        <v>0</v>
      </c>
      <c r="AS70" s="23">
        <f t="shared" si="53"/>
        <v>0</v>
      </c>
      <c r="AT70" s="22">
        <v>0</v>
      </c>
      <c r="AU70" s="22">
        <v>0</v>
      </c>
      <c r="AV70" s="22">
        <v>0</v>
      </c>
      <c r="AW70" s="23">
        <f t="shared" si="54"/>
        <v>0</v>
      </c>
      <c r="AX70" s="22">
        <v>0</v>
      </c>
      <c r="AY70" s="22">
        <v>0</v>
      </c>
      <c r="AZ70" s="22">
        <v>0</v>
      </c>
      <c r="BA70" s="23">
        <f t="shared" si="55"/>
        <v>0</v>
      </c>
      <c r="BB70" s="22">
        <v>0</v>
      </c>
      <c r="BC70" s="22">
        <v>0</v>
      </c>
      <c r="BD70" s="22">
        <v>0</v>
      </c>
      <c r="BE70" s="23">
        <f t="shared" si="56"/>
        <v>0</v>
      </c>
      <c r="BF70" s="22">
        <v>0</v>
      </c>
      <c r="BG70" s="22">
        <v>0</v>
      </c>
      <c r="BH70" s="22">
        <v>0</v>
      </c>
      <c r="BI70" s="23">
        <f t="shared" si="57"/>
        <v>0</v>
      </c>
      <c r="BJ70" s="22">
        <v>0</v>
      </c>
      <c r="BK70" s="22">
        <v>0</v>
      </c>
      <c r="BL70" s="22">
        <v>0</v>
      </c>
      <c r="BM70" s="23">
        <f t="shared" si="58"/>
        <v>0</v>
      </c>
      <c r="BN70" s="22">
        <v>0</v>
      </c>
      <c r="BO70" s="22">
        <v>0</v>
      </c>
      <c r="BP70" s="22">
        <v>0</v>
      </c>
      <c r="BQ70" s="23">
        <f t="shared" si="59"/>
        <v>0</v>
      </c>
      <c r="BR70" s="22">
        <v>0</v>
      </c>
      <c r="BS70" s="22">
        <v>0</v>
      </c>
      <c r="BT70" s="22">
        <v>0</v>
      </c>
      <c r="BU70" s="23">
        <f t="shared" si="60"/>
        <v>0</v>
      </c>
      <c r="BV70" s="22">
        <v>0</v>
      </c>
      <c r="BW70" s="22">
        <v>0</v>
      </c>
      <c r="BX70" s="22">
        <v>0</v>
      </c>
      <c r="BY70" s="23">
        <f t="shared" si="61"/>
        <v>0</v>
      </c>
      <c r="BZ70" s="22">
        <v>0</v>
      </c>
      <c r="CA70" s="22">
        <v>0</v>
      </c>
      <c r="CB70" s="22">
        <v>0</v>
      </c>
      <c r="CC70" s="23">
        <f t="shared" si="62"/>
        <v>0</v>
      </c>
      <c r="CD70" s="22">
        <v>0</v>
      </c>
      <c r="CE70" s="22">
        <v>0</v>
      </c>
      <c r="CF70" s="22">
        <v>0</v>
      </c>
      <c r="CG70" s="23">
        <f t="shared" si="63"/>
        <v>0</v>
      </c>
      <c r="CH70" s="22">
        <v>0</v>
      </c>
      <c r="CI70" s="22">
        <v>0</v>
      </c>
      <c r="CJ70" s="22">
        <v>0</v>
      </c>
      <c r="CK70" s="23">
        <f t="shared" si="64"/>
        <v>0</v>
      </c>
      <c r="CL70" s="22">
        <v>0</v>
      </c>
      <c r="CM70" s="22">
        <v>0</v>
      </c>
      <c r="CN70" s="22">
        <v>0</v>
      </c>
      <c r="CO70" s="23">
        <f t="shared" si="92"/>
        <v>0</v>
      </c>
      <c r="CP70" s="22">
        <v>0</v>
      </c>
      <c r="CQ70" s="22">
        <v>0</v>
      </c>
      <c r="CR70" s="22">
        <v>0</v>
      </c>
      <c r="CS70" s="23">
        <f t="shared" si="65"/>
        <v>0</v>
      </c>
      <c r="CT70" s="22">
        <v>0</v>
      </c>
      <c r="CU70" s="22">
        <v>0</v>
      </c>
      <c r="CV70" s="22">
        <v>0</v>
      </c>
      <c r="CW70" s="23">
        <f t="shared" si="66"/>
        <v>0</v>
      </c>
      <c r="CX70" s="22">
        <v>0</v>
      </c>
      <c r="CY70" s="22">
        <v>0</v>
      </c>
      <c r="CZ70" s="22">
        <v>0</v>
      </c>
      <c r="DA70" s="23">
        <f t="shared" si="67"/>
        <v>0</v>
      </c>
      <c r="DB70" s="22">
        <v>0</v>
      </c>
      <c r="DC70" s="22">
        <v>0</v>
      </c>
      <c r="DD70" s="22">
        <v>0</v>
      </c>
      <c r="DE70" s="23">
        <f t="shared" si="68"/>
        <v>0</v>
      </c>
      <c r="DF70" s="25"/>
      <c r="DI70" s="23"/>
      <c r="DJ70" s="22">
        <v>0</v>
      </c>
      <c r="DK70" s="22">
        <v>0</v>
      </c>
      <c r="DL70" s="22">
        <v>0</v>
      </c>
      <c r="DM70" s="23">
        <f t="shared" si="69"/>
        <v>0</v>
      </c>
      <c r="DN70" s="22">
        <v>0</v>
      </c>
      <c r="DO70" s="22">
        <v>0</v>
      </c>
      <c r="DP70" s="22">
        <v>0</v>
      </c>
      <c r="DQ70" s="23">
        <f t="shared" si="70"/>
        <v>0</v>
      </c>
      <c r="DR70" s="22">
        <v>0</v>
      </c>
      <c r="DS70" s="22">
        <v>0</v>
      </c>
      <c r="DT70" s="22">
        <v>0</v>
      </c>
      <c r="DU70" s="23">
        <f t="shared" si="71"/>
        <v>0</v>
      </c>
      <c r="DV70" s="22">
        <v>0</v>
      </c>
      <c r="DW70" s="22">
        <v>0</v>
      </c>
      <c r="DX70" s="22">
        <v>0</v>
      </c>
      <c r="DY70" s="23">
        <f t="shared" si="72"/>
        <v>0</v>
      </c>
      <c r="DZ70" s="22">
        <v>0</v>
      </c>
      <c r="EA70" s="22">
        <v>0</v>
      </c>
      <c r="EB70" s="22">
        <v>0</v>
      </c>
      <c r="EC70" s="23">
        <f t="shared" si="73"/>
        <v>0</v>
      </c>
      <c r="ED70" s="25"/>
      <c r="EG70" s="23"/>
      <c r="EH70" s="22">
        <v>0</v>
      </c>
      <c r="EI70" s="22">
        <v>0</v>
      </c>
      <c r="EJ70" s="22">
        <v>0</v>
      </c>
      <c r="EK70" s="23">
        <f t="shared" si="74"/>
        <v>0</v>
      </c>
      <c r="EL70" s="22">
        <v>0</v>
      </c>
      <c r="EM70" s="22">
        <v>0</v>
      </c>
      <c r="EN70" s="22">
        <v>0</v>
      </c>
      <c r="EO70" s="23">
        <f t="shared" si="75"/>
        <v>0</v>
      </c>
      <c r="EP70" s="22">
        <v>0</v>
      </c>
      <c r="EQ70" s="22">
        <v>0</v>
      </c>
      <c r="ER70" s="22">
        <v>0</v>
      </c>
      <c r="ES70" s="23">
        <f t="shared" si="76"/>
        <v>0</v>
      </c>
      <c r="ET70" s="22">
        <v>0</v>
      </c>
      <c r="EU70" s="22">
        <v>0</v>
      </c>
      <c r="EV70" s="22">
        <v>0</v>
      </c>
      <c r="EW70" s="23">
        <f t="shared" si="77"/>
        <v>0</v>
      </c>
      <c r="EX70" s="22">
        <v>0</v>
      </c>
      <c r="EY70" s="22">
        <v>0</v>
      </c>
      <c r="EZ70" s="22">
        <v>0</v>
      </c>
      <c r="FA70" s="23">
        <f t="shared" si="93"/>
        <v>0</v>
      </c>
      <c r="FB70" s="22">
        <v>0</v>
      </c>
      <c r="FC70" s="22">
        <v>0</v>
      </c>
      <c r="FD70" s="22">
        <v>0</v>
      </c>
      <c r="FE70" s="23">
        <f t="shared" si="78"/>
        <v>0</v>
      </c>
      <c r="FF70" s="22">
        <v>0</v>
      </c>
      <c r="FG70" s="22">
        <v>0</v>
      </c>
      <c r="FH70" s="22">
        <v>0</v>
      </c>
      <c r="FI70" s="23">
        <f t="shared" si="94"/>
        <v>0</v>
      </c>
      <c r="FJ70" s="22">
        <v>0</v>
      </c>
      <c r="FK70" s="22">
        <v>0</v>
      </c>
      <c r="FL70" s="22">
        <v>0</v>
      </c>
      <c r="FM70" s="23">
        <f t="shared" si="79"/>
        <v>0</v>
      </c>
      <c r="FN70" s="22">
        <v>0</v>
      </c>
      <c r="FO70" s="22">
        <v>0</v>
      </c>
      <c r="FP70" s="22">
        <v>0</v>
      </c>
      <c r="FQ70" s="23">
        <f t="shared" si="80"/>
        <v>0</v>
      </c>
      <c r="FR70" s="22">
        <v>0</v>
      </c>
      <c r="FS70" s="22">
        <v>0</v>
      </c>
      <c r="FT70" s="22">
        <v>0</v>
      </c>
      <c r="FU70" s="23">
        <f t="shared" si="81"/>
        <v>0</v>
      </c>
      <c r="FV70" s="22">
        <v>0</v>
      </c>
      <c r="FW70" s="22">
        <v>0</v>
      </c>
      <c r="FX70" s="22">
        <v>0</v>
      </c>
      <c r="FY70" s="23">
        <v>0</v>
      </c>
      <c r="FZ70" s="22">
        <v>0</v>
      </c>
      <c r="GA70" s="22">
        <v>0</v>
      </c>
      <c r="GB70" s="22">
        <v>0</v>
      </c>
      <c r="GC70" s="23">
        <f t="shared" si="82"/>
        <v>0</v>
      </c>
      <c r="GD70" s="22">
        <f t="shared" si="84"/>
        <v>0</v>
      </c>
      <c r="GE70" s="22">
        <f t="shared" si="84"/>
        <v>0</v>
      </c>
      <c r="GF70" s="22">
        <f t="shared" si="84"/>
        <v>0</v>
      </c>
      <c r="GG70" s="22">
        <f t="shared" si="83"/>
        <v>0</v>
      </c>
      <c r="GI70" s="22"/>
      <c r="GJ70" s="22"/>
    </row>
    <row r="71" spans="1:229" ht="11.25" customHeight="1">
      <c r="A71" s="28">
        <v>35735</v>
      </c>
      <c r="B71" s="22">
        <v>0</v>
      </c>
      <c r="C71" s="22">
        <v>0</v>
      </c>
      <c r="D71" s="22">
        <v>0</v>
      </c>
      <c r="E71" s="23">
        <f t="shared" si="85"/>
        <v>0</v>
      </c>
      <c r="F71" s="22">
        <v>0</v>
      </c>
      <c r="G71" s="22">
        <v>0</v>
      </c>
      <c r="H71" s="22">
        <v>0</v>
      </c>
      <c r="I71" s="23">
        <f t="shared" si="86"/>
        <v>0</v>
      </c>
      <c r="M71" s="23"/>
      <c r="N71" s="22">
        <v>0</v>
      </c>
      <c r="O71" s="22">
        <v>0</v>
      </c>
      <c r="P71" s="22">
        <v>0</v>
      </c>
      <c r="Q71" s="23">
        <f t="shared" si="87"/>
        <v>0</v>
      </c>
      <c r="R71" s="22">
        <v>0</v>
      </c>
      <c r="S71" s="22">
        <v>0</v>
      </c>
      <c r="T71" s="22">
        <v>0</v>
      </c>
      <c r="U71" s="23">
        <f t="shared" si="88"/>
        <v>0</v>
      </c>
      <c r="V71" s="22">
        <v>0</v>
      </c>
      <c r="W71" s="22">
        <v>0</v>
      </c>
      <c r="X71" s="22">
        <v>0</v>
      </c>
      <c r="Y71" s="23">
        <f t="shared" si="89"/>
        <v>0</v>
      </c>
      <c r="Z71" s="22">
        <v>0</v>
      </c>
      <c r="AA71" s="22">
        <v>0</v>
      </c>
      <c r="AB71" s="22">
        <v>0</v>
      </c>
      <c r="AC71" s="23">
        <f t="shared" si="90"/>
        <v>0</v>
      </c>
      <c r="AD71" s="22">
        <v>0</v>
      </c>
      <c r="AE71" s="22">
        <v>0</v>
      </c>
      <c r="AF71" s="22">
        <v>0</v>
      </c>
      <c r="AG71" s="23">
        <f t="shared" si="91"/>
        <v>0</v>
      </c>
      <c r="AH71" s="22">
        <v>0</v>
      </c>
      <c r="AI71" s="22">
        <v>0</v>
      </c>
      <c r="AJ71" s="22">
        <v>0</v>
      </c>
      <c r="AK71" s="23">
        <f t="shared" si="51"/>
        <v>0</v>
      </c>
      <c r="AL71" s="22">
        <v>0</v>
      </c>
      <c r="AM71" s="22">
        <v>0</v>
      </c>
      <c r="AN71" s="22">
        <v>0</v>
      </c>
      <c r="AO71" s="23">
        <f t="shared" si="52"/>
        <v>0</v>
      </c>
      <c r="AP71" s="22">
        <v>0</v>
      </c>
      <c r="AQ71" s="22">
        <v>0</v>
      </c>
      <c r="AR71" s="22">
        <v>0</v>
      </c>
      <c r="AS71" s="23">
        <f t="shared" si="53"/>
        <v>0</v>
      </c>
      <c r="AT71" s="22">
        <v>0</v>
      </c>
      <c r="AU71" s="22">
        <v>0</v>
      </c>
      <c r="AV71" s="22">
        <v>0</v>
      </c>
      <c r="AW71" s="23">
        <f t="shared" si="54"/>
        <v>0</v>
      </c>
      <c r="AX71" s="22">
        <v>0</v>
      </c>
      <c r="AY71" s="22">
        <v>0</v>
      </c>
      <c r="AZ71" s="22">
        <v>0</v>
      </c>
      <c r="BA71" s="23">
        <f t="shared" si="55"/>
        <v>0</v>
      </c>
      <c r="BB71" s="22">
        <v>0</v>
      </c>
      <c r="BC71" s="22">
        <v>0</v>
      </c>
      <c r="BD71" s="22">
        <v>0</v>
      </c>
      <c r="BE71" s="23">
        <f t="shared" si="56"/>
        <v>0</v>
      </c>
      <c r="BF71" s="22">
        <v>0</v>
      </c>
      <c r="BG71" s="22">
        <v>0</v>
      </c>
      <c r="BH71" s="22">
        <v>0</v>
      </c>
      <c r="BI71" s="23">
        <f t="shared" si="57"/>
        <v>0</v>
      </c>
      <c r="BJ71" s="22">
        <v>0</v>
      </c>
      <c r="BK71" s="22">
        <v>0</v>
      </c>
      <c r="BL71" s="22">
        <v>0</v>
      </c>
      <c r="BM71" s="23">
        <f t="shared" si="58"/>
        <v>0</v>
      </c>
      <c r="BN71" s="22">
        <v>0</v>
      </c>
      <c r="BO71" s="22">
        <v>0</v>
      </c>
      <c r="BP71" s="22">
        <v>0</v>
      </c>
      <c r="BQ71" s="23">
        <f t="shared" si="59"/>
        <v>0</v>
      </c>
      <c r="BR71" s="22">
        <v>0</v>
      </c>
      <c r="BS71" s="22">
        <v>0</v>
      </c>
      <c r="BT71" s="22">
        <v>0</v>
      </c>
      <c r="BU71" s="23">
        <f t="shared" si="60"/>
        <v>0</v>
      </c>
      <c r="BV71" s="22">
        <v>0</v>
      </c>
      <c r="BW71" s="22">
        <v>0</v>
      </c>
      <c r="BX71" s="22">
        <v>0</v>
      </c>
      <c r="BY71" s="23">
        <f t="shared" si="61"/>
        <v>0</v>
      </c>
      <c r="BZ71" s="22">
        <v>0</v>
      </c>
      <c r="CA71" s="22">
        <v>0</v>
      </c>
      <c r="CB71" s="22">
        <v>0</v>
      </c>
      <c r="CC71" s="23">
        <f t="shared" si="62"/>
        <v>0</v>
      </c>
      <c r="CD71" s="22">
        <v>0</v>
      </c>
      <c r="CE71" s="22">
        <v>0</v>
      </c>
      <c r="CF71" s="22">
        <v>0</v>
      </c>
      <c r="CG71" s="23">
        <f t="shared" si="63"/>
        <v>0</v>
      </c>
      <c r="CH71" s="22">
        <v>0</v>
      </c>
      <c r="CI71" s="22">
        <v>0</v>
      </c>
      <c r="CJ71" s="22">
        <v>0</v>
      </c>
      <c r="CK71" s="23">
        <f t="shared" si="64"/>
        <v>0</v>
      </c>
      <c r="CL71" s="22">
        <v>0</v>
      </c>
      <c r="CM71" s="22">
        <v>0</v>
      </c>
      <c r="CN71" s="22">
        <v>0</v>
      </c>
      <c r="CO71" s="23">
        <f t="shared" si="92"/>
        <v>0</v>
      </c>
      <c r="CP71" s="22">
        <v>0</v>
      </c>
      <c r="CQ71" s="22">
        <v>0</v>
      </c>
      <c r="CR71" s="22">
        <v>0</v>
      </c>
      <c r="CS71" s="23">
        <f t="shared" si="65"/>
        <v>0</v>
      </c>
      <c r="CT71" s="22">
        <v>0</v>
      </c>
      <c r="CU71" s="22">
        <v>0</v>
      </c>
      <c r="CV71" s="22">
        <v>0</v>
      </c>
      <c r="CW71" s="23">
        <f t="shared" si="66"/>
        <v>0</v>
      </c>
      <c r="CX71" s="22">
        <v>0</v>
      </c>
      <c r="CY71" s="22">
        <v>0</v>
      </c>
      <c r="CZ71" s="22">
        <v>0</v>
      </c>
      <c r="DA71" s="23">
        <f t="shared" si="67"/>
        <v>0</v>
      </c>
      <c r="DB71" s="22">
        <v>0</v>
      </c>
      <c r="DC71" s="22">
        <v>0</v>
      </c>
      <c r="DD71" s="22">
        <v>0</v>
      </c>
      <c r="DE71" s="23">
        <f t="shared" si="68"/>
        <v>0</v>
      </c>
      <c r="DF71" s="25"/>
      <c r="DI71" s="23"/>
      <c r="DJ71" s="22">
        <v>0</v>
      </c>
      <c r="DK71" s="22">
        <v>0</v>
      </c>
      <c r="DL71" s="22">
        <v>0</v>
      </c>
      <c r="DM71" s="23">
        <f t="shared" si="69"/>
        <v>0</v>
      </c>
      <c r="DN71" s="22">
        <v>0</v>
      </c>
      <c r="DO71" s="22">
        <v>0</v>
      </c>
      <c r="DP71" s="22">
        <v>0</v>
      </c>
      <c r="DQ71" s="23">
        <f t="shared" si="70"/>
        <v>0</v>
      </c>
      <c r="DR71" s="22">
        <v>0</v>
      </c>
      <c r="DS71" s="22">
        <v>0</v>
      </c>
      <c r="DT71" s="22">
        <v>0</v>
      </c>
      <c r="DU71" s="23">
        <f t="shared" si="71"/>
        <v>0</v>
      </c>
      <c r="DV71" s="22">
        <v>0</v>
      </c>
      <c r="DW71" s="22">
        <v>0</v>
      </c>
      <c r="DX71" s="22">
        <v>0</v>
      </c>
      <c r="DY71" s="23">
        <f t="shared" si="72"/>
        <v>0</v>
      </c>
      <c r="DZ71" s="22">
        <v>0</v>
      </c>
      <c r="EA71" s="22">
        <v>0</v>
      </c>
      <c r="EB71" s="22">
        <v>0</v>
      </c>
      <c r="EC71" s="23">
        <f t="shared" si="73"/>
        <v>0</v>
      </c>
      <c r="ED71" s="25"/>
      <c r="EG71" s="23"/>
      <c r="EH71" s="22">
        <v>0</v>
      </c>
      <c r="EI71" s="22">
        <v>0</v>
      </c>
      <c r="EJ71" s="22">
        <v>0</v>
      </c>
      <c r="EK71" s="23">
        <f t="shared" si="74"/>
        <v>0</v>
      </c>
      <c r="EL71" s="22">
        <v>0</v>
      </c>
      <c r="EM71" s="22">
        <v>0</v>
      </c>
      <c r="EN71" s="22">
        <v>0</v>
      </c>
      <c r="EO71" s="23">
        <f t="shared" si="75"/>
        <v>0</v>
      </c>
      <c r="EP71" s="22">
        <v>0</v>
      </c>
      <c r="EQ71" s="22">
        <v>0</v>
      </c>
      <c r="ER71" s="22">
        <v>0</v>
      </c>
      <c r="ES71" s="23">
        <f t="shared" si="76"/>
        <v>0</v>
      </c>
      <c r="ET71" s="22">
        <v>0</v>
      </c>
      <c r="EU71" s="22">
        <v>0</v>
      </c>
      <c r="EV71" s="22">
        <v>0</v>
      </c>
      <c r="EW71" s="23">
        <f t="shared" si="77"/>
        <v>0</v>
      </c>
      <c r="EX71" s="22">
        <v>0</v>
      </c>
      <c r="EY71" s="22">
        <v>0</v>
      </c>
      <c r="EZ71" s="22">
        <v>0</v>
      </c>
      <c r="FA71" s="23">
        <f t="shared" si="93"/>
        <v>0</v>
      </c>
      <c r="FB71" s="22">
        <v>0</v>
      </c>
      <c r="FC71" s="22">
        <v>0</v>
      </c>
      <c r="FD71" s="22">
        <v>0</v>
      </c>
      <c r="FE71" s="23">
        <f t="shared" si="78"/>
        <v>0</v>
      </c>
      <c r="FF71" s="22">
        <v>0</v>
      </c>
      <c r="FG71" s="22">
        <v>0</v>
      </c>
      <c r="FH71" s="22">
        <v>0</v>
      </c>
      <c r="FI71" s="23">
        <f t="shared" si="94"/>
        <v>0</v>
      </c>
      <c r="FJ71" s="22">
        <v>0</v>
      </c>
      <c r="FK71" s="22">
        <v>0</v>
      </c>
      <c r="FL71" s="22">
        <v>0</v>
      </c>
      <c r="FM71" s="23">
        <f t="shared" si="79"/>
        <v>0</v>
      </c>
      <c r="FN71" s="22">
        <v>0</v>
      </c>
      <c r="FO71" s="22">
        <v>0</v>
      </c>
      <c r="FP71" s="22">
        <v>0</v>
      </c>
      <c r="FQ71" s="23">
        <f t="shared" si="80"/>
        <v>0</v>
      </c>
      <c r="FR71" s="22">
        <v>0</v>
      </c>
      <c r="FS71" s="22">
        <v>0</v>
      </c>
      <c r="FT71" s="22">
        <v>0</v>
      </c>
      <c r="FU71" s="23">
        <f t="shared" si="81"/>
        <v>0</v>
      </c>
      <c r="FV71" s="22">
        <v>0</v>
      </c>
      <c r="FW71" s="22">
        <v>0</v>
      </c>
      <c r="FX71" s="22">
        <v>0</v>
      </c>
      <c r="FY71" s="23">
        <v>0</v>
      </c>
      <c r="FZ71" s="22">
        <v>0</v>
      </c>
      <c r="GA71" s="22">
        <v>0</v>
      </c>
      <c r="GB71" s="22">
        <v>0</v>
      </c>
      <c r="GC71" s="23">
        <f t="shared" si="82"/>
        <v>0</v>
      </c>
      <c r="GD71" s="22">
        <f t="shared" si="84"/>
        <v>0</v>
      </c>
      <c r="GE71" s="22">
        <f t="shared" si="84"/>
        <v>0</v>
      </c>
      <c r="GF71" s="22">
        <f t="shared" si="84"/>
        <v>0</v>
      </c>
      <c r="GG71" s="22">
        <f t="shared" si="83"/>
        <v>0</v>
      </c>
      <c r="GI71" s="22"/>
      <c r="GJ71" s="22"/>
    </row>
    <row r="72" spans="1:229" ht="11.25" customHeight="1">
      <c r="A72" s="28">
        <v>35765</v>
      </c>
      <c r="B72" s="22">
        <v>0</v>
      </c>
      <c r="C72" s="22">
        <v>0</v>
      </c>
      <c r="D72" s="22">
        <v>0</v>
      </c>
      <c r="E72" s="23">
        <f t="shared" si="85"/>
        <v>0</v>
      </c>
      <c r="F72" s="22">
        <v>0</v>
      </c>
      <c r="G72" s="22">
        <v>0</v>
      </c>
      <c r="H72" s="22">
        <v>0</v>
      </c>
      <c r="I72" s="23">
        <f t="shared" si="86"/>
        <v>0</v>
      </c>
      <c r="M72" s="23"/>
      <c r="N72" s="22">
        <v>0</v>
      </c>
      <c r="O72" s="22">
        <v>0</v>
      </c>
      <c r="P72" s="22">
        <v>0</v>
      </c>
      <c r="Q72" s="23">
        <f t="shared" si="87"/>
        <v>0</v>
      </c>
      <c r="R72" s="22">
        <v>0</v>
      </c>
      <c r="S72" s="22">
        <v>0</v>
      </c>
      <c r="T72" s="22">
        <v>0</v>
      </c>
      <c r="U72" s="23">
        <f t="shared" si="88"/>
        <v>0</v>
      </c>
      <c r="V72" s="22">
        <v>0</v>
      </c>
      <c r="W72" s="22">
        <v>0</v>
      </c>
      <c r="X72" s="22">
        <v>0</v>
      </c>
      <c r="Y72" s="23">
        <f t="shared" si="89"/>
        <v>0</v>
      </c>
      <c r="Z72" s="22">
        <v>0</v>
      </c>
      <c r="AA72" s="22">
        <v>0</v>
      </c>
      <c r="AB72" s="22">
        <v>0</v>
      </c>
      <c r="AC72" s="23">
        <f t="shared" si="90"/>
        <v>0</v>
      </c>
      <c r="AD72" s="22">
        <v>0</v>
      </c>
      <c r="AE72" s="22">
        <v>0</v>
      </c>
      <c r="AF72" s="22">
        <v>0</v>
      </c>
      <c r="AG72" s="23">
        <f t="shared" si="91"/>
        <v>0</v>
      </c>
      <c r="AH72" s="22">
        <v>0</v>
      </c>
      <c r="AI72" s="22">
        <v>0</v>
      </c>
      <c r="AJ72" s="22">
        <v>0</v>
      </c>
      <c r="AK72" s="23">
        <f t="shared" si="51"/>
        <v>0</v>
      </c>
      <c r="AL72" s="22">
        <v>0</v>
      </c>
      <c r="AM72" s="22">
        <v>0</v>
      </c>
      <c r="AN72" s="22">
        <v>0</v>
      </c>
      <c r="AO72" s="23">
        <f t="shared" si="52"/>
        <v>0</v>
      </c>
      <c r="AP72" s="22">
        <v>0</v>
      </c>
      <c r="AQ72" s="22">
        <v>0</v>
      </c>
      <c r="AR72" s="22">
        <v>0</v>
      </c>
      <c r="AS72" s="23">
        <f t="shared" si="53"/>
        <v>0</v>
      </c>
      <c r="AT72" s="22">
        <v>0</v>
      </c>
      <c r="AU72" s="22">
        <v>0</v>
      </c>
      <c r="AV72" s="22">
        <v>0</v>
      </c>
      <c r="AW72" s="23">
        <f t="shared" si="54"/>
        <v>0</v>
      </c>
      <c r="AX72" s="22">
        <v>0</v>
      </c>
      <c r="AY72" s="22">
        <v>0</v>
      </c>
      <c r="AZ72" s="22">
        <v>0</v>
      </c>
      <c r="BA72" s="23">
        <f t="shared" si="55"/>
        <v>0</v>
      </c>
      <c r="BB72" s="22">
        <v>0</v>
      </c>
      <c r="BC72" s="22">
        <v>0</v>
      </c>
      <c r="BD72" s="22">
        <v>0</v>
      </c>
      <c r="BE72" s="23">
        <f t="shared" si="56"/>
        <v>0</v>
      </c>
      <c r="BF72" s="22">
        <v>0</v>
      </c>
      <c r="BG72" s="22">
        <v>0</v>
      </c>
      <c r="BH72" s="22">
        <v>0</v>
      </c>
      <c r="BI72" s="23">
        <f t="shared" si="57"/>
        <v>0</v>
      </c>
      <c r="BJ72" s="22">
        <v>0</v>
      </c>
      <c r="BK72" s="22">
        <v>0</v>
      </c>
      <c r="BL72" s="22">
        <v>0</v>
      </c>
      <c r="BM72" s="23">
        <f t="shared" si="58"/>
        <v>0</v>
      </c>
      <c r="BN72" s="22">
        <v>0</v>
      </c>
      <c r="BO72" s="22">
        <v>0</v>
      </c>
      <c r="BP72" s="22">
        <v>0</v>
      </c>
      <c r="BQ72" s="23">
        <f t="shared" si="59"/>
        <v>0</v>
      </c>
      <c r="BR72" s="22">
        <v>0</v>
      </c>
      <c r="BS72" s="22">
        <v>0</v>
      </c>
      <c r="BT72" s="22">
        <v>0</v>
      </c>
      <c r="BU72" s="23">
        <f t="shared" si="60"/>
        <v>0</v>
      </c>
      <c r="BV72" s="22">
        <v>0</v>
      </c>
      <c r="BW72" s="22">
        <v>0</v>
      </c>
      <c r="BX72" s="22">
        <v>0</v>
      </c>
      <c r="BY72" s="23">
        <f t="shared" si="61"/>
        <v>0</v>
      </c>
      <c r="BZ72" s="22">
        <v>0</v>
      </c>
      <c r="CA72" s="22">
        <v>0</v>
      </c>
      <c r="CB72" s="22">
        <v>0</v>
      </c>
      <c r="CC72" s="23">
        <f t="shared" si="62"/>
        <v>0</v>
      </c>
      <c r="CD72" s="22">
        <v>0</v>
      </c>
      <c r="CE72" s="22">
        <v>0</v>
      </c>
      <c r="CF72" s="22">
        <v>0</v>
      </c>
      <c r="CG72" s="23">
        <f t="shared" si="63"/>
        <v>0</v>
      </c>
      <c r="CH72" s="22">
        <v>0</v>
      </c>
      <c r="CI72" s="22">
        <v>0</v>
      </c>
      <c r="CJ72" s="22">
        <v>0</v>
      </c>
      <c r="CK72" s="23">
        <f t="shared" si="64"/>
        <v>0</v>
      </c>
      <c r="CL72" s="22">
        <v>0</v>
      </c>
      <c r="CM72" s="22">
        <v>0</v>
      </c>
      <c r="CN72" s="22">
        <v>0</v>
      </c>
      <c r="CO72" s="23">
        <f t="shared" si="92"/>
        <v>0</v>
      </c>
      <c r="CP72" s="22">
        <v>0</v>
      </c>
      <c r="CQ72" s="22">
        <v>0</v>
      </c>
      <c r="CR72" s="22">
        <v>0</v>
      </c>
      <c r="CS72" s="23">
        <f t="shared" si="65"/>
        <v>0</v>
      </c>
      <c r="CT72" s="22">
        <v>0</v>
      </c>
      <c r="CU72" s="22">
        <v>0</v>
      </c>
      <c r="CV72" s="22">
        <v>0</v>
      </c>
      <c r="CW72" s="23">
        <f t="shared" si="66"/>
        <v>0</v>
      </c>
      <c r="CX72" s="22">
        <v>0</v>
      </c>
      <c r="CY72" s="22">
        <v>0</v>
      </c>
      <c r="CZ72" s="22">
        <v>0</v>
      </c>
      <c r="DA72" s="23">
        <f t="shared" si="67"/>
        <v>0</v>
      </c>
      <c r="DB72" s="22">
        <v>0</v>
      </c>
      <c r="DC72" s="22">
        <v>0</v>
      </c>
      <c r="DD72" s="22">
        <v>0</v>
      </c>
      <c r="DE72" s="23">
        <f t="shared" si="68"/>
        <v>0</v>
      </c>
      <c r="DF72" s="25"/>
      <c r="DI72" s="23"/>
      <c r="DJ72" s="22">
        <v>0</v>
      </c>
      <c r="DK72" s="22">
        <v>0</v>
      </c>
      <c r="DL72" s="22">
        <v>0</v>
      </c>
      <c r="DM72" s="23">
        <f t="shared" si="69"/>
        <v>0</v>
      </c>
      <c r="DN72" s="22">
        <v>0</v>
      </c>
      <c r="DO72" s="22">
        <v>0</v>
      </c>
      <c r="DP72" s="22">
        <v>0</v>
      </c>
      <c r="DQ72" s="23">
        <f t="shared" si="70"/>
        <v>0</v>
      </c>
      <c r="DR72" s="22">
        <v>0</v>
      </c>
      <c r="DS72" s="22">
        <v>0</v>
      </c>
      <c r="DT72" s="22">
        <v>0</v>
      </c>
      <c r="DU72" s="23">
        <f t="shared" si="71"/>
        <v>0</v>
      </c>
      <c r="DV72" s="22">
        <v>0</v>
      </c>
      <c r="DW72" s="22">
        <v>0</v>
      </c>
      <c r="DX72" s="22">
        <v>0</v>
      </c>
      <c r="DY72" s="23">
        <f t="shared" si="72"/>
        <v>0</v>
      </c>
      <c r="DZ72" s="22">
        <v>0</v>
      </c>
      <c r="EA72" s="22">
        <v>0</v>
      </c>
      <c r="EB72" s="22">
        <v>0</v>
      </c>
      <c r="EC72" s="23">
        <f t="shared" si="73"/>
        <v>0</v>
      </c>
      <c r="ED72" s="25"/>
      <c r="EG72" s="23"/>
      <c r="EH72" s="22">
        <v>0</v>
      </c>
      <c r="EI72" s="22">
        <v>0</v>
      </c>
      <c r="EJ72" s="22">
        <v>0</v>
      </c>
      <c r="EK72" s="23">
        <f t="shared" si="74"/>
        <v>0</v>
      </c>
      <c r="EL72" s="22">
        <v>0</v>
      </c>
      <c r="EM72" s="22">
        <v>0</v>
      </c>
      <c r="EN72" s="22">
        <v>0</v>
      </c>
      <c r="EO72" s="23">
        <f t="shared" si="75"/>
        <v>0</v>
      </c>
      <c r="EP72" s="22">
        <v>0</v>
      </c>
      <c r="EQ72" s="22">
        <v>0</v>
      </c>
      <c r="ER72" s="22">
        <v>0</v>
      </c>
      <c r="ES72" s="23">
        <f t="shared" si="76"/>
        <v>0</v>
      </c>
      <c r="ET72" s="22">
        <v>0</v>
      </c>
      <c r="EU72" s="22">
        <v>0</v>
      </c>
      <c r="EV72" s="22">
        <v>0</v>
      </c>
      <c r="EW72" s="23">
        <f t="shared" si="77"/>
        <v>0</v>
      </c>
      <c r="EX72" s="22">
        <v>0</v>
      </c>
      <c r="EY72" s="22">
        <v>0</v>
      </c>
      <c r="EZ72" s="22">
        <v>0</v>
      </c>
      <c r="FA72" s="23">
        <f t="shared" si="93"/>
        <v>0</v>
      </c>
      <c r="FB72" s="22">
        <v>0</v>
      </c>
      <c r="FC72" s="22">
        <v>0</v>
      </c>
      <c r="FD72" s="22">
        <v>0</v>
      </c>
      <c r="FE72" s="23">
        <f t="shared" si="78"/>
        <v>0</v>
      </c>
      <c r="FF72" s="22">
        <v>0</v>
      </c>
      <c r="FG72" s="22">
        <v>0</v>
      </c>
      <c r="FH72" s="22">
        <v>0</v>
      </c>
      <c r="FI72" s="23">
        <f t="shared" si="94"/>
        <v>0</v>
      </c>
      <c r="FJ72" s="22">
        <v>0</v>
      </c>
      <c r="FK72" s="22">
        <v>0</v>
      </c>
      <c r="FL72" s="22">
        <v>0</v>
      </c>
      <c r="FM72" s="23">
        <f t="shared" si="79"/>
        <v>0</v>
      </c>
      <c r="FN72" s="22">
        <v>0</v>
      </c>
      <c r="FO72" s="22">
        <v>0</v>
      </c>
      <c r="FP72" s="22">
        <v>0</v>
      </c>
      <c r="FQ72" s="23">
        <f t="shared" si="80"/>
        <v>0</v>
      </c>
      <c r="FR72" s="22">
        <v>0</v>
      </c>
      <c r="FS72" s="22">
        <v>0</v>
      </c>
      <c r="FT72" s="22">
        <v>0</v>
      </c>
      <c r="FU72" s="23">
        <f t="shared" si="81"/>
        <v>0</v>
      </c>
      <c r="FV72" s="22">
        <v>0</v>
      </c>
      <c r="FW72" s="22">
        <v>0</v>
      </c>
      <c r="FX72" s="22">
        <v>0</v>
      </c>
      <c r="FY72" s="23">
        <v>0</v>
      </c>
      <c r="FZ72" s="22">
        <v>0</v>
      </c>
      <c r="GA72" s="22">
        <v>0</v>
      </c>
      <c r="GB72" s="22">
        <v>0</v>
      </c>
      <c r="GC72" s="23">
        <f t="shared" si="82"/>
        <v>0</v>
      </c>
      <c r="GD72" s="22">
        <f t="shared" si="84"/>
        <v>0</v>
      </c>
      <c r="GE72" s="22">
        <f t="shared" si="84"/>
        <v>0</v>
      </c>
      <c r="GF72" s="22">
        <f t="shared" si="84"/>
        <v>0</v>
      </c>
      <c r="GG72" s="22">
        <f t="shared" si="83"/>
        <v>0</v>
      </c>
      <c r="GI72" s="22"/>
      <c r="GJ72" s="22"/>
    </row>
    <row r="73" spans="1:229" ht="11.25" customHeight="1">
      <c r="A73" s="28">
        <v>35796</v>
      </c>
      <c r="B73" s="22">
        <v>0</v>
      </c>
      <c r="C73" s="22">
        <v>0</v>
      </c>
      <c r="D73" s="22">
        <v>0</v>
      </c>
      <c r="E73" s="23">
        <f t="shared" si="85"/>
        <v>0</v>
      </c>
      <c r="F73" s="22">
        <v>0</v>
      </c>
      <c r="G73" s="22">
        <v>0</v>
      </c>
      <c r="H73" s="22">
        <v>0</v>
      </c>
      <c r="I73" s="23">
        <f t="shared" si="86"/>
        <v>0</v>
      </c>
      <c r="M73" s="23"/>
      <c r="N73" s="22">
        <v>0</v>
      </c>
      <c r="O73" s="22">
        <v>0</v>
      </c>
      <c r="P73" s="22">
        <v>0</v>
      </c>
      <c r="Q73" s="23">
        <f t="shared" si="87"/>
        <v>0</v>
      </c>
      <c r="R73" s="22">
        <v>0</v>
      </c>
      <c r="S73" s="22">
        <v>0</v>
      </c>
      <c r="T73" s="22">
        <v>0</v>
      </c>
      <c r="U73" s="23">
        <f t="shared" si="88"/>
        <v>0</v>
      </c>
      <c r="V73" s="22">
        <v>0</v>
      </c>
      <c r="W73" s="22">
        <v>0</v>
      </c>
      <c r="X73" s="22">
        <v>0</v>
      </c>
      <c r="Y73" s="23">
        <f t="shared" si="89"/>
        <v>0</v>
      </c>
      <c r="Z73" s="22">
        <v>0</v>
      </c>
      <c r="AA73" s="22">
        <v>0</v>
      </c>
      <c r="AB73" s="22">
        <v>0</v>
      </c>
      <c r="AC73" s="23">
        <f t="shared" si="90"/>
        <v>0</v>
      </c>
      <c r="AD73" s="22">
        <v>0</v>
      </c>
      <c r="AE73" s="22">
        <v>0</v>
      </c>
      <c r="AF73" s="22">
        <v>0</v>
      </c>
      <c r="AG73" s="23">
        <f t="shared" si="91"/>
        <v>0</v>
      </c>
      <c r="AH73" s="22">
        <v>0</v>
      </c>
      <c r="AI73" s="22">
        <v>0</v>
      </c>
      <c r="AJ73" s="22">
        <v>0</v>
      </c>
      <c r="AK73" s="23">
        <f t="shared" si="51"/>
        <v>0</v>
      </c>
      <c r="AL73" s="22">
        <v>0</v>
      </c>
      <c r="AM73" s="22">
        <v>0</v>
      </c>
      <c r="AN73" s="22">
        <v>0</v>
      </c>
      <c r="AO73" s="23">
        <f t="shared" si="52"/>
        <v>0</v>
      </c>
      <c r="AP73" s="22">
        <v>0</v>
      </c>
      <c r="AQ73" s="22">
        <v>0</v>
      </c>
      <c r="AR73" s="22">
        <v>0</v>
      </c>
      <c r="AS73" s="23">
        <f t="shared" si="53"/>
        <v>0</v>
      </c>
      <c r="AT73" s="22">
        <v>0</v>
      </c>
      <c r="AU73" s="22">
        <v>0</v>
      </c>
      <c r="AV73" s="22">
        <v>0</v>
      </c>
      <c r="AW73" s="23">
        <f t="shared" si="54"/>
        <v>0</v>
      </c>
      <c r="AX73" s="22">
        <v>0</v>
      </c>
      <c r="AY73" s="22">
        <v>0</v>
      </c>
      <c r="AZ73" s="22">
        <v>0</v>
      </c>
      <c r="BA73" s="23">
        <f t="shared" si="55"/>
        <v>0</v>
      </c>
      <c r="BB73" s="22">
        <v>0</v>
      </c>
      <c r="BC73" s="22">
        <v>0</v>
      </c>
      <c r="BD73" s="22">
        <v>0</v>
      </c>
      <c r="BE73" s="23">
        <f t="shared" si="56"/>
        <v>0</v>
      </c>
      <c r="BF73" s="22">
        <v>0</v>
      </c>
      <c r="BG73" s="22">
        <v>0</v>
      </c>
      <c r="BH73" s="22">
        <v>0</v>
      </c>
      <c r="BI73" s="23">
        <f t="shared" si="57"/>
        <v>0</v>
      </c>
      <c r="BJ73" s="22">
        <v>0</v>
      </c>
      <c r="BK73" s="22">
        <v>0</v>
      </c>
      <c r="BL73" s="22">
        <v>0</v>
      </c>
      <c r="BM73" s="23">
        <f t="shared" si="58"/>
        <v>0</v>
      </c>
      <c r="BN73" s="22">
        <v>0</v>
      </c>
      <c r="BO73" s="22">
        <v>0</v>
      </c>
      <c r="BP73" s="22">
        <v>0</v>
      </c>
      <c r="BQ73" s="23">
        <f t="shared" si="59"/>
        <v>0</v>
      </c>
      <c r="BR73" s="22">
        <v>0</v>
      </c>
      <c r="BS73" s="22">
        <v>0</v>
      </c>
      <c r="BT73" s="22">
        <v>0</v>
      </c>
      <c r="BU73" s="23">
        <f t="shared" si="60"/>
        <v>0</v>
      </c>
      <c r="BV73" s="22">
        <v>0</v>
      </c>
      <c r="BW73" s="22">
        <v>0</v>
      </c>
      <c r="BX73" s="22">
        <v>0</v>
      </c>
      <c r="BY73" s="23">
        <f t="shared" si="61"/>
        <v>0</v>
      </c>
      <c r="BZ73" s="22">
        <v>0</v>
      </c>
      <c r="CA73" s="22">
        <v>0</v>
      </c>
      <c r="CB73" s="22">
        <v>0</v>
      </c>
      <c r="CC73" s="23">
        <f t="shared" si="62"/>
        <v>0</v>
      </c>
      <c r="CD73" s="22">
        <v>0</v>
      </c>
      <c r="CE73" s="22">
        <v>0</v>
      </c>
      <c r="CF73" s="22">
        <v>0</v>
      </c>
      <c r="CG73" s="23">
        <f t="shared" si="63"/>
        <v>0</v>
      </c>
      <c r="CH73" s="22">
        <v>0</v>
      </c>
      <c r="CI73" s="22">
        <v>0</v>
      </c>
      <c r="CJ73" s="22">
        <v>0</v>
      </c>
      <c r="CK73" s="23">
        <f t="shared" si="64"/>
        <v>0</v>
      </c>
      <c r="CL73" s="22">
        <v>0</v>
      </c>
      <c r="CM73" s="22">
        <v>0</v>
      </c>
      <c r="CN73" s="22">
        <v>0</v>
      </c>
      <c r="CO73" s="23">
        <f t="shared" si="92"/>
        <v>0</v>
      </c>
      <c r="CP73" s="22">
        <v>0</v>
      </c>
      <c r="CQ73" s="22">
        <v>0</v>
      </c>
      <c r="CR73" s="22">
        <v>0</v>
      </c>
      <c r="CS73" s="23">
        <f t="shared" si="65"/>
        <v>0</v>
      </c>
      <c r="CT73" s="22">
        <v>0</v>
      </c>
      <c r="CU73" s="22">
        <v>0</v>
      </c>
      <c r="CV73" s="22">
        <v>0</v>
      </c>
      <c r="CW73" s="23">
        <f t="shared" si="66"/>
        <v>0</v>
      </c>
      <c r="CX73" s="22">
        <v>0</v>
      </c>
      <c r="CY73" s="22">
        <v>0</v>
      </c>
      <c r="CZ73" s="22">
        <v>0</v>
      </c>
      <c r="DA73" s="23">
        <f t="shared" si="67"/>
        <v>0</v>
      </c>
      <c r="DB73" s="22">
        <v>0</v>
      </c>
      <c r="DC73" s="22">
        <v>0</v>
      </c>
      <c r="DD73" s="22">
        <v>0</v>
      </c>
      <c r="DE73" s="23">
        <f t="shared" si="68"/>
        <v>0</v>
      </c>
      <c r="DF73" s="25"/>
      <c r="DI73" s="23"/>
      <c r="DJ73" s="22">
        <v>0</v>
      </c>
      <c r="DK73" s="22">
        <v>0</v>
      </c>
      <c r="DL73" s="22">
        <v>0</v>
      </c>
      <c r="DM73" s="23">
        <f t="shared" si="69"/>
        <v>0</v>
      </c>
      <c r="DN73" s="22">
        <v>0</v>
      </c>
      <c r="DO73" s="22">
        <v>0</v>
      </c>
      <c r="DP73" s="22">
        <v>0</v>
      </c>
      <c r="DQ73" s="23">
        <f t="shared" si="70"/>
        <v>0</v>
      </c>
      <c r="DR73" s="22">
        <v>0</v>
      </c>
      <c r="DS73" s="22">
        <v>0</v>
      </c>
      <c r="DT73" s="22">
        <v>0</v>
      </c>
      <c r="DU73" s="23">
        <f t="shared" si="71"/>
        <v>0</v>
      </c>
      <c r="DV73" s="22">
        <v>0</v>
      </c>
      <c r="DW73" s="22">
        <v>0</v>
      </c>
      <c r="DX73" s="22">
        <v>0</v>
      </c>
      <c r="DY73" s="23">
        <f t="shared" si="72"/>
        <v>0</v>
      </c>
      <c r="DZ73" s="22">
        <v>0</v>
      </c>
      <c r="EA73" s="22">
        <v>0</v>
      </c>
      <c r="EB73" s="22">
        <v>0</v>
      </c>
      <c r="EC73" s="23">
        <f t="shared" si="73"/>
        <v>0</v>
      </c>
      <c r="ED73" s="25"/>
      <c r="EG73" s="23"/>
      <c r="EH73" s="22">
        <v>0</v>
      </c>
      <c r="EI73" s="22">
        <v>0</v>
      </c>
      <c r="EJ73" s="22">
        <v>0</v>
      </c>
      <c r="EK73" s="23">
        <f t="shared" si="74"/>
        <v>0</v>
      </c>
      <c r="EL73" s="22">
        <v>0</v>
      </c>
      <c r="EM73" s="22">
        <v>0</v>
      </c>
      <c r="EN73" s="22">
        <v>0</v>
      </c>
      <c r="EO73" s="23">
        <f t="shared" si="75"/>
        <v>0</v>
      </c>
      <c r="EP73" s="22">
        <v>0</v>
      </c>
      <c r="EQ73" s="22">
        <v>0</v>
      </c>
      <c r="ER73" s="22">
        <v>0</v>
      </c>
      <c r="ES73" s="23">
        <f t="shared" si="76"/>
        <v>0</v>
      </c>
      <c r="ET73" s="22">
        <v>0</v>
      </c>
      <c r="EU73" s="22">
        <v>0</v>
      </c>
      <c r="EV73" s="22">
        <v>0</v>
      </c>
      <c r="EW73" s="23">
        <f t="shared" si="77"/>
        <v>0</v>
      </c>
      <c r="EX73" s="22">
        <v>0</v>
      </c>
      <c r="EY73" s="22">
        <v>0</v>
      </c>
      <c r="EZ73" s="22">
        <v>0</v>
      </c>
      <c r="FA73" s="23">
        <f t="shared" si="93"/>
        <v>0</v>
      </c>
      <c r="FB73" s="22">
        <v>0</v>
      </c>
      <c r="FC73" s="22">
        <v>0</v>
      </c>
      <c r="FD73" s="22">
        <v>0</v>
      </c>
      <c r="FE73" s="23">
        <f t="shared" si="78"/>
        <v>0</v>
      </c>
      <c r="FF73" s="22">
        <v>0</v>
      </c>
      <c r="FG73" s="22">
        <v>0</v>
      </c>
      <c r="FH73" s="22">
        <v>0</v>
      </c>
      <c r="FI73" s="23">
        <f t="shared" si="94"/>
        <v>0</v>
      </c>
      <c r="FJ73" s="22">
        <v>0</v>
      </c>
      <c r="FK73" s="22">
        <v>0</v>
      </c>
      <c r="FL73" s="22">
        <v>0</v>
      </c>
      <c r="FM73" s="23">
        <f t="shared" si="79"/>
        <v>0</v>
      </c>
      <c r="FN73" s="22">
        <v>0</v>
      </c>
      <c r="FO73" s="22">
        <v>0</v>
      </c>
      <c r="FP73" s="22">
        <v>0</v>
      </c>
      <c r="FQ73" s="23">
        <f t="shared" si="80"/>
        <v>0</v>
      </c>
      <c r="FR73" s="22">
        <v>0</v>
      </c>
      <c r="FS73" s="22">
        <v>0</v>
      </c>
      <c r="FT73" s="22">
        <v>0</v>
      </c>
      <c r="FU73" s="23">
        <f t="shared" si="81"/>
        <v>0</v>
      </c>
      <c r="FV73" s="22">
        <v>0</v>
      </c>
      <c r="FW73" s="22">
        <v>0</v>
      </c>
      <c r="FX73" s="22">
        <v>0</v>
      </c>
      <c r="FY73" s="23">
        <v>0</v>
      </c>
      <c r="FZ73" s="22">
        <v>0</v>
      </c>
      <c r="GA73" s="22">
        <v>0</v>
      </c>
      <c r="GB73" s="22">
        <v>0</v>
      </c>
      <c r="GC73" s="23">
        <f t="shared" si="82"/>
        <v>0</v>
      </c>
      <c r="GD73" s="22">
        <f t="shared" si="84"/>
        <v>0</v>
      </c>
      <c r="GE73" s="22">
        <f t="shared" si="84"/>
        <v>0</v>
      </c>
      <c r="GF73" s="22">
        <f t="shared" si="84"/>
        <v>0</v>
      </c>
      <c r="GG73" s="22">
        <f t="shared" si="83"/>
        <v>0</v>
      </c>
      <c r="GI73" s="22"/>
      <c r="GJ73" s="22"/>
    </row>
    <row r="74" spans="1:229" ht="11.25" customHeight="1">
      <c r="A74" s="28">
        <v>35827</v>
      </c>
      <c r="B74" s="22">
        <v>0</v>
      </c>
      <c r="C74" s="22">
        <v>0</v>
      </c>
      <c r="D74" s="22">
        <v>0</v>
      </c>
      <c r="E74" s="23">
        <f t="shared" si="85"/>
        <v>0</v>
      </c>
      <c r="F74" s="22">
        <v>0</v>
      </c>
      <c r="G74" s="22">
        <v>0</v>
      </c>
      <c r="H74" s="22">
        <v>0</v>
      </c>
      <c r="I74" s="23">
        <f t="shared" si="86"/>
        <v>0</v>
      </c>
      <c r="M74" s="23"/>
      <c r="N74" s="22">
        <v>0</v>
      </c>
      <c r="O74" s="22">
        <v>0</v>
      </c>
      <c r="P74" s="22">
        <v>0</v>
      </c>
      <c r="Q74" s="23">
        <f t="shared" si="87"/>
        <v>0</v>
      </c>
      <c r="R74" s="22">
        <v>0</v>
      </c>
      <c r="S74" s="22">
        <v>0</v>
      </c>
      <c r="T74" s="22">
        <v>0</v>
      </c>
      <c r="U74" s="23">
        <f t="shared" si="88"/>
        <v>0</v>
      </c>
      <c r="V74" s="22">
        <v>0</v>
      </c>
      <c r="W74" s="22">
        <v>0</v>
      </c>
      <c r="X74" s="22">
        <v>0</v>
      </c>
      <c r="Y74" s="23">
        <f t="shared" si="89"/>
        <v>0</v>
      </c>
      <c r="Z74" s="22">
        <v>0</v>
      </c>
      <c r="AA74" s="22">
        <v>0</v>
      </c>
      <c r="AB74" s="22">
        <v>0</v>
      </c>
      <c r="AC74" s="23">
        <f t="shared" si="90"/>
        <v>0</v>
      </c>
      <c r="AD74" s="22">
        <v>0</v>
      </c>
      <c r="AE74" s="22">
        <v>0</v>
      </c>
      <c r="AF74" s="22">
        <v>0</v>
      </c>
      <c r="AG74" s="23">
        <f t="shared" si="91"/>
        <v>0</v>
      </c>
      <c r="AH74" s="22">
        <v>0</v>
      </c>
      <c r="AI74" s="22">
        <v>0</v>
      </c>
      <c r="AJ74" s="22">
        <v>0</v>
      </c>
      <c r="AK74" s="23">
        <f t="shared" si="51"/>
        <v>0</v>
      </c>
      <c r="AL74" s="22">
        <v>0</v>
      </c>
      <c r="AM74" s="22">
        <v>0</v>
      </c>
      <c r="AN74" s="22">
        <v>0</v>
      </c>
      <c r="AO74" s="23">
        <f t="shared" si="52"/>
        <v>0</v>
      </c>
      <c r="AP74" s="22">
        <v>0</v>
      </c>
      <c r="AQ74" s="22">
        <v>0</v>
      </c>
      <c r="AR74" s="22">
        <v>0</v>
      </c>
      <c r="AS74" s="23">
        <f t="shared" si="53"/>
        <v>0</v>
      </c>
      <c r="AT74" s="22">
        <v>0</v>
      </c>
      <c r="AU74" s="22">
        <v>0</v>
      </c>
      <c r="AV74" s="22">
        <v>0</v>
      </c>
      <c r="AW74" s="23">
        <f t="shared" si="54"/>
        <v>0</v>
      </c>
      <c r="AX74" s="22">
        <v>0</v>
      </c>
      <c r="AY74" s="22">
        <v>0</v>
      </c>
      <c r="AZ74" s="22">
        <v>0</v>
      </c>
      <c r="BA74" s="23">
        <f t="shared" si="55"/>
        <v>0</v>
      </c>
      <c r="BB74" s="22">
        <v>0</v>
      </c>
      <c r="BC74" s="22">
        <v>0</v>
      </c>
      <c r="BD74" s="22">
        <v>0</v>
      </c>
      <c r="BE74" s="23">
        <f t="shared" si="56"/>
        <v>0</v>
      </c>
      <c r="BF74" s="22">
        <v>0</v>
      </c>
      <c r="BG74" s="22">
        <v>0</v>
      </c>
      <c r="BH74" s="22">
        <v>0</v>
      </c>
      <c r="BI74" s="23">
        <f t="shared" si="57"/>
        <v>0</v>
      </c>
      <c r="BJ74" s="22">
        <v>0</v>
      </c>
      <c r="BK74" s="22">
        <v>0</v>
      </c>
      <c r="BL74" s="22">
        <v>0</v>
      </c>
      <c r="BM74" s="23">
        <f t="shared" si="58"/>
        <v>0</v>
      </c>
      <c r="BN74" s="22">
        <v>0</v>
      </c>
      <c r="BO74" s="22">
        <v>0</v>
      </c>
      <c r="BP74" s="22">
        <v>0</v>
      </c>
      <c r="BQ74" s="23">
        <f t="shared" si="59"/>
        <v>0</v>
      </c>
      <c r="BR74" s="22">
        <v>0</v>
      </c>
      <c r="BS74" s="22">
        <v>0</v>
      </c>
      <c r="BT74" s="22">
        <v>0</v>
      </c>
      <c r="BU74" s="23">
        <f t="shared" si="60"/>
        <v>0</v>
      </c>
      <c r="BV74" s="22">
        <v>0</v>
      </c>
      <c r="BW74" s="22">
        <v>0</v>
      </c>
      <c r="BX74" s="22">
        <v>0</v>
      </c>
      <c r="BY74" s="23">
        <f t="shared" si="61"/>
        <v>0</v>
      </c>
      <c r="BZ74" s="22">
        <v>0</v>
      </c>
      <c r="CA74" s="22">
        <v>0</v>
      </c>
      <c r="CB74" s="22">
        <v>0</v>
      </c>
      <c r="CC74" s="23">
        <f t="shared" si="62"/>
        <v>0</v>
      </c>
      <c r="CD74" s="22">
        <v>0</v>
      </c>
      <c r="CE74" s="22">
        <v>0</v>
      </c>
      <c r="CF74" s="22">
        <v>0</v>
      </c>
      <c r="CG74" s="23">
        <f t="shared" si="63"/>
        <v>0</v>
      </c>
      <c r="CH74" s="22">
        <v>0</v>
      </c>
      <c r="CI74" s="22">
        <v>0</v>
      </c>
      <c r="CJ74" s="22">
        <v>0</v>
      </c>
      <c r="CK74" s="23">
        <f t="shared" si="64"/>
        <v>0</v>
      </c>
      <c r="CL74" s="22">
        <v>0</v>
      </c>
      <c r="CM74" s="22">
        <v>0</v>
      </c>
      <c r="CN74" s="22">
        <v>0</v>
      </c>
      <c r="CO74" s="23">
        <f t="shared" si="92"/>
        <v>0</v>
      </c>
      <c r="CP74" s="22">
        <v>0</v>
      </c>
      <c r="CQ74" s="22">
        <v>0</v>
      </c>
      <c r="CR74" s="22">
        <v>0</v>
      </c>
      <c r="CS74" s="23">
        <f t="shared" si="65"/>
        <v>0</v>
      </c>
      <c r="CT74" s="22">
        <v>0</v>
      </c>
      <c r="CU74" s="22">
        <v>0</v>
      </c>
      <c r="CV74" s="22">
        <v>0</v>
      </c>
      <c r="CW74" s="23">
        <f t="shared" si="66"/>
        <v>0</v>
      </c>
      <c r="CX74" s="22">
        <v>0</v>
      </c>
      <c r="CY74" s="22">
        <v>0</v>
      </c>
      <c r="CZ74" s="22">
        <v>0</v>
      </c>
      <c r="DA74" s="23">
        <f t="shared" si="67"/>
        <v>0</v>
      </c>
      <c r="DB74" s="22">
        <v>0</v>
      </c>
      <c r="DC74" s="22">
        <v>0</v>
      </c>
      <c r="DD74" s="22">
        <v>0</v>
      </c>
      <c r="DE74" s="23">
        <f t="shared" si="68"/>
        <v>0</v>
      </c>
      <c r="DF74" s="25"/>
      <c r="DI74" s="23"/>
      <c r="DJ74" s="22">
        <v>0</v>
      </c>
      <c r="DK74" s="22">
        <v>0</v>
      </c>
      <c r="DL74" s="22">
        <v>0</v>
      </c>
      <c r="DM74" s="23">
        <f t="shared" si="69"/>
        <v>0</v>
      </c>
      <c r="DN74" s="22">
        <v>0</v>
      </c>
      <c r="DO74" s="22">
        <v>0</v>
      </c>
      <c r="DP74" s="22">
        <v>0</v>
      </c>
      <c r="DQ74" s="23">
        <f t="shared" si="70"/>
        <v>0</v>
      </c>
      <c r="DR74" s="22">
        <v>0</v>
      </c>
      <c r="DS74" s="22">
        <v>0</v>
      </c>
      <c r="DT74" s="22">
        <v>0</v>
      </c>
      <c r="DU74" s="23">
        <f t="shared" si="71"/>
        <v>0</v>
      </c>
      <c r="DV74" s="22">
        <v>0</v>
      </c>
      <c r="DW74" s="22">
        <v>0</v>
      </c>
      <c r="DX74" s="22">
        <v>0</v>
      </c>
      <c r="DY74" s="23">
        <f t="shared" si="72"/>
        <v>0</v>
      </c>
      <c r="DZ74" s="22">
        <v>0</v>
      </c>
      <c r="EA74" s="22">
        <v>0</v>
      </c>
      <c r="EB74" s="22">
        <v>0</v>
      </c>
      <c r="EC74" s="23">
        <f t="shared" si="73"/>
        <v>0</v>
      </c>
      <c r="ED74" s="25"/>
      <c r="EG74" s="23"/>
      <c r="EH74" s="22">
        <v>0</v>
      </c>
      <c r="EI74" s="22">
        <v>0</v>
      </c>
      <c r="EJ74" s="22">
        <v>0</v>
      </c>
      <c r="EK74" s="23">
        <f t="shared" si="74"/>
        <v>0</v>
      </c>
      <c r="EL74" s="22">
        <v>0</v>
      </c>
      <c r="EM74" s="22">
        <v>0</v>
      </c>
      <c r="EN74" s="22">
        <v>0</v>
      </c>
      <c r="EO74" s="23">
        <f t="shared" si="75"/>
        <v>0</v>
      </c>
      <c r="EP74" s="22">
        <v>0</v>
      </c>
      <c r="EQ74" s="22">
        <v>0</v>
      </c>
      <c r="ER74" s="22">
        <v>0</v>
      </c>
      <c r="ES74" s="23">
        <f t="shared" si="76"/>
        <v>0</v>
      </c>
      <c r="ET74" s="22">
        <v>0</v>
      </c>
      <c r="EU74" s="22">
        <v>0</v>
      </c>
      <c r="EV74" s="22">
        <v>0</v>
      </c>
      <c r="EW74" s="23">
        <f t="shared" si="77"/>
        <v>0</v>
      </c>
      <c r="EX74" s="22">
        <v>0</v>
      </c>
      <c r="EY74" s="22">
        <v>0</v>
      </c>
      <c r="EZ74" s="22">
        <v>0</v>
      </c>
      <c r="FA74" s="23">
        <f t="shared" si="93"/>
        <v>0</v>
      </c>
      <c r="FB74" s="22">
        <v>0</v>
      </c>
      <c r="FC74" s="22">
        <v>0</v>
      </c>
      <c r="FD74" s="22">
        <v>0</v>
      </c>
      <c r="FE74" s="23">
        <f t="shared" si="78"/>
        <v>0</v>
      </c>
      <c r="FF74" s="22">
        <v>0</v>
      </c>
      <c r="FG74" s="22">
        <v>0</v>
      </c>
      <c r="FH74" s="22">
        <v>0</v>
      </c>
      <c r="FI74" s="23">
        <f t="shared" si="94"/>
        <v>0</v>
      </c>
      <c r="FJ74" s="22">
        <v>0</v>
      </c>
      <c r="FK74" s="22">
        <v>0</v>
      </c>
      <c r="FL74" s="22">
        <v>0</v>
      </c>
      <c r="FM74" s="23">
        <f t="shared" si="79"/>
        <v>0</v>
      </c>
      <c r="FN74" s="22">
        <v>0</v>
      </c>
      <c r="FO74" s="22">
        <v>0</v>
      </c>
      <c r="FP74" s="22">
        <v>0</v>
      </c>
      <c r="FQ74" s="23">
        <f t="shared" si="80"/>
        <v>0</v>
      </c>
      <c r="FR74" s="22">
        <v>0</v>
      </c>
      <c r="FS74" s="22">
        <v>0</v>
      </c>
      <c r="FT74" s="22">
        <v>0</v>
      </c>
      <c r="FU74" s="23">
        <f t="shared" si="81"/>
        <v>0</v>
      </c>
      <c r="FV74" s="22">
        <v>0</v>
      </c>
      <c r="FW74" s="22">
        <v>0</v>
      </c>
      <c r="FX74" s="22">
        <v>0</v>
      </c>
      <c r="FY74" s="23">
        <v>0</v>
      </c>
      <c r="FZ74" s="22">
        <v>0</v>
      </c>
      <c r="GA74" s="22">
        <v>0</v>
      </c>
      <c r="GB74" s="22">
        <v>0</v>
      </c>
      <c r="GC74" s="23">
        <f t="shared" si="82"/>
        <v>0</v>
      </c>
      <c r="GD74" s="22">
        <f t="shared" si="84"/>
        <v>0</v>
      </c>
      <c r="GE74" s="22">
        <f t="shared" si="84"/>
        <v>0</v>
      </c>
      <c r="GF74" s="22">
        <f t="shared" si="84"/>
        <v>0</v>
      </c>
      <c r="GG74" s="22">
        <f t="shared" si="83"/>
        <v>0</v>
      </c>
      <c r="GI74" s="22"/>
      <c r="GJ74" s="22"/>
    </row>
    <row r="75" spans="1:229" ht="11.25" customHeight="1">
      <c r="A75" s="29">
        <v>35855</v>
      </c>
      <c r="B75" s="30">
        <v>0</v>
      </c>
      <c r="C75" s="30">
        <v>0</v>
      </c>
      <c r="D75" s="30">
        <v>0</v>
      </c>
      <c r="E75" s="31">
        <f t="shared" si="85"/>
        <v>0</v>
      </c>
      <c r="F75" s="30">
        <v>0</v>
      </c>
      <c r="G75" s="30">
        <v>0</v>
      </c>
      <c r="H75" s="30">
        <v>0</v>
      </c>
      <c r="I75" s="31">
        <f t="shared" si="86"/>
        <v>0</v>
      </c>
      <c r="J75" s="30"/>
      <c r="K75" s="30"/>
      <c r="L75" s="30"/>
      <c r="M75" s="31"/>
      <c r="N75" s="30">
        <v>0</v>
      </c>
      <c r="O75" s="30">
        <v>0</v>
      </c>
      <c r="P75" s="30">
        <v>0</v>
      </c>
      <c r="Q75" s="31">
        <f t="shared" si="87"/>
        <v>0</v>
      </c>
      <c r="R75" s="30">
        <v>0</v>
      </c>
      <c r="S75" s="30">
        <v>0</v>
      </c>
      <c r="T75" s="30">
        <v>0</v>
      </c>
      <c r="U75" s="31">
        <f t="shared" si="88"/>
        <v>0</v>
      </c>
      <c r="V75" s="30">
        <v>0</v>
      </c>
      <c r="W75" s="30">
        <v>0</v>
      </c>
      <c r="X75" s="30">
        <v>0</v>
      </c>
      <c r="Y75" s="31">
        <f t="shared" si="89"/>
        <v>0</v>
      </c>
      <c r="Z75" s="30">
        <v>0</v>
      </c>
      <c r="AA75" s="30">
        <v>0</v>
      </c>
      <c r="AB75" s="30">
        <v>0</v>
      </c>
      <c r="AC75" s="31">
        <f t="shared" si="90"/>
        <v>0</v>
      </c>
      <c r="AD75" s="30">
        <v>0</v>
      </c>
      <c r="AE75" s="30">
        <v>0</v>
      </c>
      <c r="AF75" s="30">
        <v>0</v>
      </c>
      <c r="AG75" s="31">
        <f t="shared" si="91"/>
        <v>0</v>
      </c>
      <c r="AH75" s="30">
        <v>0</v>
      </c>
      <c r="AI75" s="30">
        <v>0</v>
      </c>
      <c r="AJ75" s="30">
        <v>0</v>
      </c>
      <c r="AK75" s="31">
        <f t="shared" si="51"/>
        <v>0</v>
      </c>
      <c r="AL75" s="30">
        <v>0</v>
      </c>
      <c r="AM75" s="30">
        <v>0</v>
      </c>
      <c r="AN75" s="30">
        <v>0</v>
      </c>
      <c r="AO75" s="31">
        <f t="shared" si="52"/>
        <v>0</v>
      </c>
      <c r="AP75" s="30">
        <v>0</v>
      </c>
      <c r="AQ75" s="30">
        <v>0</v>
      </c>
      <c r="AR75" s="30">
        <v>0</v>
      </c>
      <c r="AS75" s="31">
        <f t="shared" si="53"/>
        <v>0</v>
      </c>
      <c r="AT75" s="30">
        <v>0</v>
      </c>
      <c r="AU75" s="30">
        <v>0</v>
      </c>
      <c r="AV75" s="30">
        <v>0</v>
      </c>
      <c r="AW75" s="31">
        <f t="shared" si="54"/>
        <v>0</v>
      </c>
      <c r="AX75" s="30">
        <v>0</v>
      </c>
      <c r="AY75" s="30">
        <v>0</v>
      </c>
      <c r="AZ75" s="30">
        <v>0</v>
      </c>
      <c r="BA75" s="31">
        <f t="shared" si="55"/>
        <v>0</v>
      </c>
      <c r="BB75" s="30">
        <v>0</v>
      </c>
      <c r="BC75" s="30">
        <v>0</v>
      </c>
      <c r="BD75" s="30">
        <v>0</v>
      </c>
      <c r="BE75" s="31">
        <f t="shared" si="56"/>
        <v>0</v>
      </c>
      <c r="BF75" s="30">
        <v>0</v>
      </c>
      <c r="BG75" s="30">
        <v>0</v>
      </c>
      <c r="BH75" s="30">
        <v>0</v>
      </c>
      <c r="BI75" s="31">
        <f t="shared" si="57"/>
        <v>0</v>
      </c>
      <c r="BJ75" s="30">
        <v>0</v>
      </c>
      <c r="BK75" s="30">
        <v>0</v>
      </c>
      <c r="BL75" s="30">
        <v>0</v>
      </c>
      <c r="BM75" s="31">
        <f t="shared" si="58"/>
        <v>0</v>
      </c>
      <c r="BN75" s="30">
        <v>0</v>
      </c>
      <c r="BO75" s="30">
        <v>0</v>
      </c>
      <c r="BP75" s="30">
        <v>0</v>
      </c>
      <c r="BQ75" s="31">
        <f t="shared" si="59"/>
        <v>0</v>
      </c>
      <c r="BR75" s="30">
        <v>0</v>
      </c>
      <c r="BS75" s="30">
        <v>0</v>
      </c>
      <c r="BT75" s="30">
        <v>0</v>
      </c>
      <c r="BU75" s="31">
        <f t="shared" si="60"/>
        <v>0</v>
      </c>
      <c r="BV75" s="30">
        <v>0</v>
      </c>
      <c r="BW75" s="30">
        <v>0</v>
      </c>
      <c r="BX75" s="30">
        <v>0</v>
      </c>
      <c r="BY75" s="31">
        <f t="shared" si="61"/>
        <v>0</v>
      </c>
      <c r="BZ75" s="30">
        <v>0</v>
      </c>
      <c r="CA75" s="30">
        <v>0</v>
      </c>
      <c r="CB75" s="30">
        <v>0</v>
      </c>
      <c r="CC75" s="31">
        <f t="shared" si="62"/>
        <v>0</v>
      </c>
      <c r="CD75" s="30">
        <v>0</v>
      </c>
      <c r="CE75" s="30">
        <v>0</v>
      </c>
      <c r="CF75" s="30">
        <v>0</v>
      </c>
      <c r="CG75" s="31">
        <f t="shared" si="63"/>
        <v>0</v>
      </c>
      <c r="CH75" s="30">
        <v>0</v>
      </c>
      <c r="CI75" s="30">
        <v>0</v>
      </c>
      <c r="CJ75" s="30">
        <v>0</v>
      </c>
      <c r="CK75" s="31">
        <f t="shared" si="64"/>
        <v>0</v>
      </c>
      <c r="CL75" s="30">
        <v>0</v>
      </c>
      <c r="CM75" s="30">
        <v>0</v>
      </c>
      <c r="CN75" s="30">
        <v>0</v>
      </c>
      <c r="CO75" s="31">
        <f t="shared" si="92"/>
        <v>0</v>
      </c>
      <c r="CP75" s="30">
        <v>0</v>
      </c>
      <c r="CQ75" s="30">
        <v>0</v>
      </c>
      <c r="CR75" s="30">
        <v>0</v>
      </c>
      <c r="CS75" s="31">
        <f t="shared" si="65"/>
        <v>0</v>
      </c>
      <c r="CT75" s="30">
        <v>0</v>
      </c>
      <c r="CU75" s="30">
        <v>0</v>
      </c>
      <c r="CV75" s="30">
        <v>0</v>
      </c>
      <c r="CW75" s="31">
        <f t="shared" si="66"/>
        <v>0</v>
      </c>
      <c r="CX75" s="30">
        <v>0</v>
      </c>
      <c r="CY75" s="30">
        <v>0</v>
      </c>
      <c r="CZ75" s="30">
        <v>0</v>
      </c>
      <c r="DA75" s="31">
        <f t="shared" si="67"/>
        <v>0</v>
      </c>
      <c r="DB75" s="30">
        <v>0</v>
      </c>
      <c r="DC75" s="30">
        <v>0</v>
      </c>
      <c r="DD75" s="30">
        <v>0</v>
      </c>
      <c r="DE75" s="31">
        <f t="shared" si="68"/>
        <v>0</v>
      </c>
      <c r="DF75" s="32"/>
      <c r="DG75" s="30"/>
      <c r="DH75" s="30"/>
      <c r="DI75" s="31"/>
      <c r="DJ75" s="30">
        <v>0</v>
      </c>
      <c r="DK75" s="30">
        <v>0</v>
      </c>
      <c r="DL75" s="30">
        <v>0</v>
      </c>
      <c r="DM75" s="31">
        <f t="shared" si="69"/>
        <v>0</v>
      </c>
      <c r="DN75" s="30">
        <v>0</v>
      </c>
      <c r="DO75" s="30">
        <v>0</v>
      </c>
      <c r="DP75" s="30">
        <v>0</v>
      </c>
      <c r="DQ75" s="31">
        <f t="shared" si="70"/>
        <v>0</v>
      </c>
      <c r="DR75" s="30">
        <v>0</v>
      </c>
      <c r="DS75" s="30">
        <v>0</v>
      </c>
      <c r="DT75" s="30">
        <v>0</v>
      </c>
      <c r="DU75" s="31">
        <f t="shared" si="71"/>
        <v>0</v>
      </c>
      <c r="DV75" s="30">
        <v>0</v>
      </c>
      <c r="DW75" s="30">
        <v>0</v>
      </c>
      <c r="DX75" s="30">
        <v>0</v>
      </c>
      <c r="DY75" s="31">
        <f t="shared" si="72"/>
        <v>0</v>
      </c>
      <c r="DZ75" s="30">
        <v>0</v>
      </c>
      <c r="EA75" s="30">
        <v>0</v>
      </c>
      <c r="EB75" s="30">
        <v>0</v>
      </c>
      <c r="EC75" s="31">
        <f t="shared" si="73"/>
        <v>0</v>
      </c>
      <c r="ED75" s="32"/>
      <c r="EE75" s="30"/>
      <c r="EF75" s="30"/>
      <c r="EG75" s="31"/>
      <c r="EH75" s="30">
        <v>0</v>
      </c>
      <c r="EI75" s="30">
        <v>0</v>
      </c>
      <c r="EJ75" s="30">
        <v>0</v>
      </c>
      <c r="EK75" s="31">
        <f t="shared" si="74"/>
        <v>0</v>
      </c>
      <c r="EL75" s="30">
        <v>0</v>
      </c>
      <c r="EM75" s="30">
        <v>0</v>
      </c>
      <c r="EN75" s="30">
        <v>0</v>
      </c>
      <c r="EO75" s="31">
        <f t="shared" si="75"/>
        <v>0</v>
      </c>
      <c r="EP75" s="30">
        <v>0</v>
      </c>
      <c r="EQ75" s="30">
        <v>0</v>
      </c>
      <c r="ER75" s="30">
        <v>0</v>
      </c>
      <c r="ES75" s="31">
        <f t="shared" si="76"/>
        <v>0</v>
      </c>
      <c r="ET75" s="30">
        <v>0</v>
      </c>
      <c r="EU75" s="30">
        <v>0</v>
      </c>
      <c r="EV75" s="30">
        <v>0</v>
      </c>
      <c r="EW75" s="31">
        <f t="shared" si="77"/>
        <v>0</v>
      </c>
      <c r="EX75" s="30">
        <v>0</v>
      </c>
      <c r="EY75" s="30">
        <v>0</v>
      </c>
      <c r="EZ75" s="30">
        <v>0</v>
      </c>
      <c r="FA75" s="31">
        <f t="shared" si="93"/>
        <v>0</v>
      </c>
      <c r="FB75" s="30">
        <v>0</v>
      </c>
      <c r="FC75" s="30">
        <v>0</v>
      </c>
      <c r="FD75" s="30">
        <v>0</v>
      </c>
      <c r="FE75" s="31">
        <f t="shared" si="78"/>
        <v>0</v>
      </c>
      <c r="FF75" s="30">
        <v>0</v>
      </c>
      <c r="FG75" s="30">
        <v>0</v>
      </c>
      <c r="FH75" s="30">
        <v>0</v>
      </c>
      <c r="FI75" s="31">
        <f t="shared" si="94"/>
        <v>0</v>
      </c>
      <c r="FJ75" s="30">
        <v>0</v>
      </c>
      <c r="FK75" s="30">
        <v>0</v>
      </c>
      <c r="FL75" s="30">
        <v>0</v>
      </c>
      <c r="FM75" s="31">
        <f t="shared" si="79"/>
        <v>0</v>
      </c>
      <c r="FN75" s="30">
        <v>0</v>
      </c>
      <c r="FO75" s="30">
        <v>0</v>
      </c>
      <c r="FP75" s="30">
        <v>0</v>
      </c>
      <c r="FQ75" s="31">
        <f t="shared" si="80"/>
        <v>0</v>
      </c>
      <c r="FR75" s="30">
        <v>0</v>
      </c>
      <c r="FS75" s="30">
        <v>0</v>
      </c>
      <c r="FT75" s="30">
        <v>0</v>
      </c>
      <c r="FU75" s="31">
        <f t="shared" si="81"/>
        <v>0</v>
      </c>
      <c r="FV75" s="30">
        <v>0</v>
      </c>
      <c r="FW75" s="30">
        <v>0</v>
      </c>
      <c r="FX75" s="30">
        <v>0</v>
      </c>
      <c r="FY75" s="31">
        <v>0</v>
      </c>
      <c r="FZ75" s="30">
        <v>0</v>
      </c>
      <c r="GA75" s="30">
        <v>0</v>
      </c>
      <c r="GB75" s="30">
        <v>0</v>
      </c>
      <c r="GC75" s="31">
        <f t="shared" si="82"/>
        <v>0</v>
      </c>
      <c r="GD75" s="30">
        <f t="shared" si="84"/>
        <v>0</v>
      </c>
      <c r="GE75" s="30">
        <f t="shared" si="84"/>
        <v>0</v>
      </c>
      <c r="GF75" s="30">
        <f t="shared" si="84"/>
        <v>0</v>
      </c>
      <c r="GG75" s="30">
        <f t="shared" si="83"/>
        <v>0</v>
      </c>
      <c r="GI75" s="30"/>
      <c r="GJ75" s="22"/>
      <c r="GK75" s="33"/>
      <c r="GL75" s="33"/>
      <c r="GM75" s="33"/>
      <c r="GN75" s="33"/>
      <c r="GO75" s="33"/>
      <c r="GP75" s="33"/>
      <c r="GQ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M75" s="33"/>
      <c r="HN75" s="33"/>
      <c r="HO75" s="33"/>
      <c r="HP75" s="33"/>
      <c r="HQ75" s="33"/>
      <c r="HR75" s="33"/>
      <c r="HS75" s="33"/>
      <c r="HT75" s="33"/>
      <c r="HU75" s="33"/>
    </row>
    <row r="76" spans="1:229" ht="11.25" customHeight="1">
      <c r="A76" s="21">
        <v>35886</v>
      </c>
      <c r="B76" s="22">
        <v>0</v>
      </c>
      <c r="C76" s="22">
        <v>0</v>
      </c>
      <c r="D76" s="22">
        <v>0</v>
      </c>
      <c r="E76" s="23">
        <f t="shared" si="85"/>
        <v>0</v>
      </c>
      <c r="F76" s="22">
        <v>0</v>
      </c>
      <c r="G76" s="22">
        <v>0</v>
      </c>
      <c r="H76" s="22">
        <v>0</v>
      </c>
      <c r="I76" s="23">
        <f t="shared" si="86"/>
        <v>0</v>
      </c>
      <c r="M76" s="23"/>
      <c r="N76" s="22">
        <v>0</v>
      </c>
      <c r="O76" s="22">
        <v>0</v>
      </c>
      <c r="P76" s="22">
        <v>0</v>
      </c>
      <c r="Q76" s="23">
        <f t="shared" si="87"/>
        <v>0</v>
      </c>
      <c r="R76" s="22">
        <v>0</v>
      </c>
      <c r="S76" s="22">
        <v>0</v>
      </c>
      <c r="T76" s="22">
        <v>0</v>
      </c>
      <c r="U76" s="23">
        <f t="shared" si="88"/>
        <v>0</v>
      </c>
      <c r="V76" s="22">
        <v>0</v>
      </c>
      <c r="W76" s="22">
        <v>0</v>
      </c>
      <c r="X76" s="22">
        <v>0</v>
      </c>
      <c r="Y76" s="23">
        <f t="shared" si="89"/>
        <v>0</v>
      </c>
      <c r="Z76" s="22">
        <v>0</v>
      </c>
      <c r="AA76" s="22">
        <v>0</v>
      </c>
      <c r="AB76" s="22">
        <v>0</v>
      </c>
      <c r="AC76" s="23">
        <f t="shared" si="90"/>
        <v>0</v>
      </c>
      <c r="AD76" s="22">
        <v>0</v>
      </c>
      <c r="AE76" s="22">
        <v>0</v>
      </c>
      <c r="AF76" s="22">
        <v>0</v>
      </c>
      <c r="AG76" s="23">
        <f t="shared" si="91"/>
        <v>0</v>
      </c>
      <c r="AH76" s="22">
        <v>0</v>
      </c>
      <c r="AI76" s="22">
        <v>0</v>
      </c>
      <c r="AJ76" s="22">
        <v>0</v>
      </c>
      <c r="AK76" s="23">
        <f t="shared" si="51"/>
        <v>0</v>
      </c>
      <c r="AL76" s="22">
        <v>0</v>
      </c>
      <c r="AM76" s="22">
        <v>0</v>
      </c>
      <c r="AN76" s="22">
        <v>0</v>
      </c>
      <c r="AO76" s="23">
        <f t="shared" si="52"/>
        <v>0</v>
      </c>
      <c r="AP76" s="22">
        <v>0</v>
      </c>
      <c r="AQ76" s="22">
        <v>0</v>
      </c>
      <c r="AR76" s="22">
        <v>0</v>
      </c>
      <c r="AS76" s="23">
        <f t="shared" si="53"/>
        <v>0</v>
      </c>
      <c r="AT76" s="22">
        <v>0</v>
      </c>
      <c r="AU76" s="22">
        <v>0</v>
      </c>
      <c r="AV76" s="22">
        <v>0</v>
      </c>
      <c r="AW76" s="23">
        <f t="shared" si="54"/>
        <v>0</v>
      </c>
      <c r="AX76" s="22">
        <v>0</v>
      </c>
      <c r="AY76" s="22">
        <v>0</v>
      </c>
      <c r="AZ76" s="22">
        <v>0</v>
      </c>
      <c r="BA76" s="23">
        <f t="shared" si="55"/>
        <v>0</v>
      </c>
      <c r="BB76" s="22">
        <v>0</v>
      </c>
      <c r="BC76" s="22">
        <v>0</v>
      </c>
      <c r="BD76" s="22">
        <v>0</v>
      </c>
      <c r="BE76" s="23">
        <f t="shared" si="56"/>
        <v>0</v>
      </c>
      <c r="BF76" s="22">
        <v>0</v>
      </c>
      <c r="BG76" s="22">
        <v>0</v>
      </c>
      <c r="BH76" s="22">
        <v>0</v>
      </c>
      <c r="BI76" s="23">
        <f t="shared" si="57"/>
        <v>0</v>
      </c>
      <c r="BJ76" s="22">
        <v>0</v>
      </c>
      <c r="BK76" s="22">
        <v>0</v>
      </c>
      <c r="BL76" s="22">
        <v>0</v>
      </c>
      <c r="BM76" s="23">
        <f t="shared" si="58"/>
        <v>0</v>
      </c>
      <c r="BN76" s="22">
        <v>0</v>
      </c>
      <c r="BO76" s="22">
        <v>0</v>
      </c>
      <c r="BP76" s="22">
        <v>0</v>
      </c>
      <c r="BQ76" s="23">
        <f t="shared" si="59"/>
        <v>0</v>
      </c>
      <c r="BR76" s="22">
        <v>0</v>
      </c>
      <c r="BS76" s="22">
        <v>0</v>
      </c>
      <c r="BT76" s="22">
        <v>0</v>
      </c>
      <c r="BU76" s="23">
        <f t="shared" si="60"/>
        <v>0</v>
      </c>
      <c r="BV76" s="22">
        <v>0</v>
      </c>
      <c r="BW76" s="22">
        <v>0</v>
      </c>
      <c r="BX76" s="22">
        <v>0</v>
      </c>
      <c r="BY76" s="23">
        <f t="shared" si="61"/>
        <v>0</v>
      </c>
      <c r="BZ76" s="22">
        <v>0</v>
      </c>
      <c r="CA76" s="22">
        <v>0</v>
      </c>
      <c r="CB76" s="22">
        <v>0</v>
      </c>
      <c r="CC76" s="23">
        <f t="shared" si="62"/>
        <v>0</v>
      </c>
      <c r="CD76" s="22">
        <v>0</v>
      </c>
      <c r="CE76" s="22">
        <v>0</v>
      </c>
      <c r="CF76" s="22">
        <v>0</v>
      </c>
      <c r="CG76" s="23">
        <f t="shared" si="63"/>
        <v>0</v>
      </c>
      <c r="CH76" s="22">
        <v>0</v>
      </c>
      <c r="CI76" s="22">
        <v>0</v>
      </c>
      <c r="CJ76" s="22">
        <v>0</v>
      </c>
      <c r="CK76" s="23">
        <f t="shared" si="64"/>
        <v>0</v>
      </c>
      <c r="CL76" s="22">
        <v>0</v>
      </c>
      <c r="CM76" s="22">
        <v>0</v>
      </c>
      <c r="CN76" s="22">
        <v>0</v>
      </c>
      <c r="CO76" s="23">
        <f t="shared" si="92"/>
        <v>0</v>
      </c>
      <c r="CP76" s="22">
        <v>0</v>
      </c>
      <c r="CQ76" s="22">
        <v>0</v>
      </c>
      <c r="CR76" s="22">
        <v>0</v>
      </c>
      <c r="CS76" s="23">
        <f t="shared" si="65"/>
        <v>0</v>
      </c>
      <c r="CT76" s="22">
        <v>0</v>
      </c>
      <c r="CU76" s="22">
        <v>0</v>
      </c>
      <c r="CV76" s="22">
        <v>0</v>
      </c>
      <c r="CW76" s="23">
        <f t="shared" si="66"/>
        <v>0</v>
      </c>
      <c r="CX76" s="22">
        <v>0</v>
      </c>
      <c r="CY76" s="22">
        <v>0</v>
      </c>
      <c r="CZ76" s="22">
        <v>0</v>
      </c>
      <c r="DA76" s="23">
        <f t="shared" si="67"/>
        <v>0</v>
      </c>
      <c r="DB76" s="22">
        <v>0</v>
      </c>
      <c r="DC76" s="22">
        <v>0</v>
      </c>
      <c r="DD76" s="22">
        <v>0</v>
      </c>
      <c r="DE76" s="23">
        <f t="shared" si="68"/>
        <v>0</v>
      </c>
      <c r="DF76" s="25"/>
      <c r="DI76" s="23"/>
      <c r="DJ76" s="22">
        <v>0</v>
      </c>
      <c r="DK76" s="22">
        <v>0</v>
      </c>
      <c r="DL76" s="22">
        <v>0</v>
      </c>
      <c r="DM76" s="23">
        <f t="shared" si="69"/>
        <v>0</v>
      </c>
      <c r="DN76" s="22">
        <v>0</v>
      </c>
      <c r="DO76" s="22">
        <v>0</v>
      </c>
      <c r="DP76" s="22">
        <v>0</v>
      </c>
      <c r="DQ76" s="23">
        <f t="shared" si="70"/>
        <v>0</v>
      </c>
      <c r="DR76" s="22">
        <v>0</v>
      </c>
      <c r="DS76" s="22">
        <v>0</v>
      </c>
      <c r="DT76" s="22">
        <v>0</v>
      </c>
      <c r="DU76" s="23">
        <f t="shared" si="71"/>
        <v>0</v>
      </c>
      <c r="DV76" s="22">
        <v>0</v>
      </c>
      <c r="DW76" s="22">
        <v>0</v>
      </c>
      <c r="DX76" s="22">
        <v>0</v>
      </c>
      <c r="DY76" s="23">
        <f t="shared" si="72"/>
        <v>0</v>
      </c>
      <c r="DZ76" s="22">
        <v>0</v>
      </c>
      <c r="EA76" s="22">
        <v>0</v>
      </c>
      <c r="EB76" s="22">
        <v>0</v>
      </c>
      <c r="EC76" s="23">
        <f t="shared" si="73"/>
        <v>0</v>
      </c>
      <c r="ED76" s="25"/>
      <c r="EG76" s="23"/>
      <c r="EH76" s="22">
        <v>0</v>
      </c>
      <c r="EI76" s="22">
        <v>0</v>
      </c>
      <c r="EJ76" s="22">
        <v>0</v>
      </c>
      <c r="EK76" s="23">
        <f t="shared" si="74"/>
        <v>0</v>
      </c>
      <c r="EL76" s="22">
        <v>0</v>
      </c>
      <c r="EM76" s="22">
        <v>0</v>
      </c>
      <c r="EN76" s="22">
        <v>0</v>
      </c>
      <c r="EO76" s="23">
        <f t="shared" si="75"/>
        <v>0</v>
      </c>
      <c r="EP76" s="22">
        <v>0</v>
      </c>
      <c r="EQ76" s="22">
        <v>0</v>
      </c>
      <c r="ER76" s="22">
        <v>0</v>
      </c>
      <c r="ES76" s="23">
        <f t="shared" si="76"/>
        <v>0</v>
      </c>
      <c r="ET76" s="22">
        <v>0</v>
      </c>
      <c r="EU76" s="22">
        <v>0</v>
      </c>
      <c r="EV76" s="22">
        <v>0</v>
      </c>
      <c r="EW76" s="23">
        <f t="shared" si="77"/>
        <v>0</v>
      </c>
      <c r="EX76" s="22">
        <v>0</v>
      </c>
      <c r="EY76" s="22">
        <v>0</v>
      </c>
      <c r="EZ76" s="22">
        <v>0</v>
      </c>
      <c r="FA76" s="23">
        <f t="shared" si="93"/>
        <v>0</v>
      </c>
      <c r="FB76" s="22">
        <v>0</v>
      </c>
      <c r="FC76" s="22">
        <v>0</v>
      </c>
      <c r="FD76" s="22">
        <v>0</v>
      </c>
      <c r="FE76" s="23">
        <f t="shared" si="78"/>
        <v>0</v>
      </c>
      <c r="FF76" s="22">
        <v>0</v>
      </c>
      <c r="FG76" s="22">
        <v>0</v>
      </c>
      <c r="FH76" s="22">
        <v>0</v>
      </c>
      <c r="FI76" s="23">
        <f t="shared" si="94"/>
        <v>0</v>
      </c>
      <c r="FJ76" s="22">
        <v>0</v>
      </c>
      <c r="FK76" s="22">
        <v>0</v>
      </c>
      <c r="FL76" s="22">
        <v>0</v>
      </c>
      <c r="FM76" s="23">
        <f t="shared" si="79"/>
        <v>0</v>
      </c>
      <c r="FN76" s="22">
        <v>0</v>
      </c>
      <c r="FO76" s="22">
        <v>0</v>
      </c>
      <c r="FP76" s="22">
        <v>0</v>
      </c>
      <c r="FQ76" s="23">
        <f t="shared" si="80"/>
        <v>0</v>
      </c>
      <c r="FR76" s="22">
        <v>0</v>
      </c>
      <c r="FS76" s="22">
        <v>0</v>
      </c>
      <c r="FT76" s="22">
        <v>0</v>
      </c>
      <c r="FU76" s="23">
        <f t="shared" si="81"/>
        <v>0</v>
      </c>
      <c r="FV76" s="22">
        <v>0</v>
      </c>
      <c r="FW76" s="22">
        <v>0</v>
      </c>
      <c r="FX76" s="22">
        <v>0</v>
      </c>
      <c r="FY76" s="23">
        <v>0</v>
      </c>
      <c r="FZ76" s="22">
        <v>0</v>
      </c>
      <c r="GA76" s="22">
        <v>0</v>
      </c>
      <c r="GB76" s="22">
        <v>0</v>
      </c>
      <c r="GC76" s="23">
        <f t="shared" si="82"/>
        <v>0</v>
      </c>
      <c r="GD76" s="22">
        <f t="shared" si="84"/>
        <v>0</v>
      </c>
      <c r="GE76" s="22">
        <f t="shared" si="84"/>
        <v>0</v>
      </c>
      <c r="GF76" s="22">
        <f t="shared" si="84"/>
        <v>0</v>
      </c>
      <c r="GG76" s="22">
        <f t="shared" si="83"/>
        <v>0</v>
      </c>
      <c r="GI76" s="22"/>
      <c r="GJ76" s="22"/>
    </row>
    <row r="77" spans="1:229" ht="11.25" customHeight="1">
      <c r="A77" s="28">
        <v>35916</v>
      </c>
      <c r="B77" s="22">
        <v>0</v>
      </c>
      <c r="C77" s="22">
        <v>0</v>
      </c>
      <c r="D77" s="22">
        <v>0</v>
      </c>
      <c r="E77" s="23">
        <f t="shared" si="85"/>
        <v>0</v>
      </c>
      <c r="F77" s="22">
        <v>0</v>
      </c>
      <c r="G77" s="22">
        <v>0</v>
      </c>
      <c r="H77" s="22">
        <v>0</v>
      </c>
      <c r="I77" s="23">
        <f t="shared" si="86"/>
        <v>0</v>
      </c>
      <c r="M77" s="23"/>
      <c r="N77" s="22">
        <v>0</v>
      </c>
      <c r="O77" s="22">
        <v>0</v>
      </c>
      <c r="P77" s="22">
        <v>0</v>
      </c>
      <c r="Q77" s="23">
        <f t="shared" si="87"/>
        <v>0</v>
      </c>
      <c r="R77" s="22">
        <v>0</v>
      </c>
      <c r="S77" s="22">
        <v>0</v>
      </c>
      <c r="T77" s="22">
        <v>0</v>
      </c>
      <c r="U77" s="23">
        <f t="shared" si="88"/>
        <v>0</v>
      </c>
      <c r="V77" s="22">
        <v>0</v>
      </c>
      <c r="W77" s="22">
        <v>0</v>
      </c>
      <c r="X77" s="22">
        <v>0</v>
      </c>
      <c r="Y77" s="23">
        <f t="shared" si="89"/>
        <v>0</v>
      </c>
      <c r="Z77" s="22">
        <v>0</v>
      </c>
      <c r="AA77" s="22">
        <v>0</v>
      </c>
      <c r="AB77" s="22">
        <v>0</v>
      </c>
      <c r="AC77" s="23">
        <f t="shared" si="90"/>
        <v>0</v>
      </c>
      <c r="AD77" s="22">
        <v>0</v>
      </c>
      <c r="AE77" s="22">
        <v>0</v>
      </c>
      <c r="AF77" s="22">
        <v>0</v>
      </c>
      <c r="AG77" s="23">
        <f t="shared" si="91"/>
        <v>0</v>
      </c>
      <c r="AH77" s="22">
        <v>0</v>
      </c>
      <c r="AI77" s="22">
        <v>0</v>
      </c>
      <c r="AJ77" s="22">
        <v>0</v>
      </c>
      <c r="AK77" s="23">
        <f t="shared" si="51"/>
        <v>0</v>
      </c>
      <c r="AL77" s="22">
        <v>0</v>
      </c>
      <c r="AM77" s="22">
        <v>0</v>
      </c>
      <c r="AN77" s="22">
        <v>0</v>
      </c>
      <c r="AO77" s="23">
        <f t="shared" si="52"/>
        <v>0</v>
      </c>
      <c r="AP77" s="22">
        <v>0</v>
      </c>
      <c r="AQ77" s="22">
        <v>0</v>
      </c>
      <c r="AR77" s="22">
        <v>0</v>
      </c>
      <c r="AS77" s="23">
        <f t="shared" si="53"/>
        <v>0</v>
      </c>
      <c r="AT77" s="22">
        <v>0</v>
      </c>
      <c r="AU77" s="22">
        <v>0</v>
      </c>
      <c r="AV77" s="22">
        <v>0</v>
      </c>
      <c r="AW77" s="23">
        <f t="shared" si="54"/>
        <v>0</v>
      </c>
      <c r="AX77" s="22">
        <v>0</v>
      </c>
      <c r="AY77" s="22">
        <v>0</v>
      </c>
      <c r="AZ77" s="22">
        <v>0</v>
      </c>
      <c r="BA77" s="23">
        <f t="shared" si="55"/>
        <v>0</v>
      </c>
      <c r="BB77" s="22">
        <v>0</v>
      </c>
      <c r="BC77" s="22">
        <v>0</v>
      </c>
      <c r="BD77" s="22">
        <v>0</v>
      </c>
      <c r="BE77" s="23">
        <f t="shared" si="56"/>
        <v>0</v>
      </c>
      <c r="BF77" s="22">
        <v>0</v>
      </c>
      <c r="BG77" s="22">
        <v>0</v>
      </c>
      <c r="BH77" s="22">
        <v>0</v>
      </c>
      <c r="BI77" s="23">
        <f t="shared" si="57"/>
        <v>0</v>
      </c>
      <c r="BJ77" s="22">
        <v>0</v>
      </c>
      <c r="BK77" s="22">
        <v>0</v>
      </c>
      <c r="BL77" s="22">
        <v>0</v>
      </c>
      <c r="BM77" s="23">
        <f t="shared" si="58"/>
        <v>0</v>
      </c>
      <c r="BN77" s="22">
        <v>0</v>
      </c>
      <c r="BO77" s="22">
        <v>0</v>
      </c>
      <c r="BP77" s="22">
        <v>0</v>
      </c>
      <c r="BQ77" s="23">
        <f t="shared" si="59"/>
        <v>0</v>
      </c>
      <c r="BR77" s="22">
        <v>0</v>
      </c>
      <c r="BS77" s="22">
        <v>0</v>
      </c>
      <c r="BT77" s="22">
        <v>0</v>
      </c>
      <c r="BU77" s="23">
        <f t="shared" si="60"/>
        <v>0</v>
      </c>
      <c r="BV77" s="22">
        <v>0</v>
      </c>
      <c r="BW77" s="22">
        <v>0</v>
      </c>
      <c r="BX77" s="22">
        <v>0</v>
      </c>
      <c r="BY77" s="23">
        <f t="shared" si="61"/>
        <v>0</v>
      </c>
      <c r="BZ77" s="22">
        <v>0</v>
      </c>
      <c r="CA77" s="22">
        <v>0</v>
      </c>
      <c r="CB77" s="22">
        <v>0</v>
      </c>
      <c r="CC77" s="23">
        <f t="shared" si="62"/>
        <v>0</v>
      </c>
      <c r="CD77" s="22">
        <v>0</v>
      </c>
      <c r="CE77" s="22">
        <v>0</v>
      </c>
      <c r="CF77" s="22">
        <v>0</v>
      </c>
      <c r="CG77" s="23">
        <f t="shared" si="63"/>
        <v>0</v>
      </c>
      <c r="CH77" s="22">
        <v>0</v>
      </c>
      <c r="CI77" s="22">
        <v>0</v>
      </c>
      <c r="CJ77" s="22">
        <v>0</v>
      </c>
      <c r="CK77" s="23">
        <f t="shared" si="64"/>
        <v>0</v>
      </c>
      <c r="CL77" s="22">
        <v>0</v>
      </c>
      <c r="CM77" s="22">
        <v>0</v>
      </c>
      <c r="CN77" s="22">
        <v>0</v>
      </c>
      <c r="CO77" s="23">
        <f t="shared" si="92"/>
        <v>0</v>
      </c>
      <c r="CP77" s="22">
        <v>0</v>
      </c>
      <c r="CQ77" s="22">
        <v>0</v>
      </c>
      <c r="CR77" s="22">
        <v>0</v>
      </c>
      <c r="CS77" s="23">
        <f t="shared" si="65"/>
        <v>0</v>
      </c>
      <c r="CT77" s="22">
        <v>0</v>
      </c>
      <c r="CU77" s="22">
        <v>0</v>
      </c>
      <c r="CV77" s="22">
        <v>0</v>
      </c>
      <c r="CW77" s="23">
        <f t="shared" si="66"/>
        <v>0</v>
      </c>
      <c r="CX77" s="22">
        <v>0</v>
      </c>
      <c r="CY77" s="22">
        <v>0</v>
      </c>
      <c r="CZ77" s="22">
        <v>0</v>
      </c>
      <c r="DA77" s="23">
        <f t="shared" si="67"/>
        <v>0</v>
      </c>
      <c r="DB77" s="22">
        <v>0</v>
      </c>
      <c r="DC77" s="22">
        <v>0</v>
      </c>
      <c r="DD77" s="22">
        <v>0</v>
      </c>
      <c r="DE77" s="23">
        <f t="shared" si="68"/>
        <v>0</v>
      </c>
      <c r="DF77" s="25"/>
      <c r="DI77" s="23"/>
      <c r="DJ77" s="22">
        <v>0</v>
      </c>
      <c r="DK77" s="22">
        <v>0</v>
      </c>
      <c r="DL77" s="22">
        <v>0</v>
      </c>
      <c r="DM77" s="23">
        <f t="shared" si="69"/>
        <v>0</v>
      </c>
      <c r="DN77" s="22">
        <v>0</v>
      </c>
      <c r="DO77" s="22">
        <v>0</v>
      </c>
      <c r="DP77" s="22">
        <v>0</v>
      </c>
      <c r="DQ77" s="23">
        <f t="shared" si="70"/>
        <v>0</v>
      </c>
      <c r="DR77" s="22">
        <v>0</v>
      </c>
      <c r="DS77" s="22">
        <v>0</v>
      </c>
      <c r="DT77" s="22">
        <v>0</v>
      </c>
      <c r="DU77" s="23">
        <f t="shared" si="71"/>
        <v>0</v>
      </c>
      <c r="DV77" s="22">
        <v>0</v>
      </c>
      <c r="DW77" s="22">
        <v>0</v>
      </c>
      <c r="DX77" s="22">
        <v>0</v>
      </c>
      <c r="DY77" s="23">
        <f t="shared" si="72"/>
        <v>0</v>
      </c>
      <c r="DZ77" s="22">
        <v>0</v>
      </c>
      <c r="EA77" s="22">
        <v>0</v>
      </c>
      <c r="EB77" s="22">
        <v>0</v>
      </c>
      <c r="EC77" s="23">
        <f t="shared" si="73"/>
        <v>0</v>
      </c>
      <c r="ED77" s="25"/>
      <c r="EG77" s="23"/>
      <c r="EH77" s="22">
        <v>0</v>
      </c>
      <c r="EI77" s="22">
        <v>0</v>
      </c>
      <c r="EJ77" s="22">
        <v>0</v>
      </c>
      <c r="EK77" s="23">
        <f t="shared" si="74"/>
        <v>0</v>
      </c>
      <c r="EL77" s="22">
        <v>0</v>
      </c>
      <c r="EM77" s="22">
        <v>0</v>
      </c>
      <c r="EN77" s="22">
        <v>0</v>
      </c>
      <c r="EO77" s="23">
        <f t="shared" si="75"/>
        <v>0</v>
      </c>
      <c r="EP77" s="22">
        <v>0</v>
      </c>
      <c r="EQ77" s="22">
        <v>0</v>
      </c>
      <c r="ER77" s="22">
        <v>0</v>
      </c>
      <c r="ES77" s="23">
        <f t="shared" si="76"/>
        <v>0</v>
      </c>
      <c r="ET77" s="22">
        <v>0</v>
      </c>
      <c r="EU77" s="22">
        <v>0</v>
      </c>
      <c r="EV77" s="22">
        <v>0</v>
      </c>
      <c r="EW77" s="23">
        <f t="shared" si="77"/>
        <v>0</v>
      </c>
      <c r="EX77" s="22">
        <v>0</v>
      </c>
      <c r="EY77" s="22">
        <v>0</v>
      </c>
      <c r="EZ77" s="22">
        <v>0</v>
      </c>
      <c r="FA77" s="23">
        <f t="shared" si="93"/>
        <v>0</v>
      </c>
      <c r="FB77" s="22">
        <v>0</v>
      </c>
      <c r="FC77" s="22">
        <v>0</v>
      </c>
      <c r="FD77" s="22">
        <v>0</v>
      </c>
      <c r="FE77" s="23">
        <f t="shared" si="78"/>
        <v>0</v>
      </c>
      <c r="FF77" s="22">
        <v>0</v>
      </c>
      <c r="FG77" s="22">
        <v>0</v>
      </c>
      <c r="FH77" s="22">
        <v>0</v>
      </c>
      <c r="FI77" s="23">
        <f t="shared" si="94"/>
        <v>0</v>
      </c>
      <c r="FJ77" s="22">
        <v>0</v>
      </c>
      <c r="FK77" s="22">
        <v>0</v>
      </c>
      <c r="FL77" s="22">
        <v>0</v>
      </c>
      <c r="FM77" s="23">
        <f t="shared" si="79"/>
        <v>0</v>
      </c>
      <c r="FN77" s="22">
        <v>0</v>
      </c>
      <c r="FO77" s="22">
        <v>0</v>
      </c>
      <c r="FP77" s="22">
        <v>0</v>
      </c>
      <c r="FQ77" s="23">
        <f t="shared" si="80"/>
        <v>0</v>
      </c>
      <c r="FR77" s="22">
        <v>0</v>
      </c>
      <c r="FS77" s="22">
        <v>0</v>
      </c>
      <c r="FT77" s="22">
        <v>0</v>
      </c>
      <c r="FU77" s="23">
        <f t="shared" si="81"/>
        <v>0</v>
      </c>
      <c r="FV77" s="22">
        <v>0</v>
      </c>
      <c r="FW77" s="22">
        <v>0</v>
      </c>
      <c r="FX77" s="22">
        <v>0</v>
      </c>
      <c r="FY77" s="23">
        <v>0</v>
      </c>
      <c r="FZ77" s="22">
        <v>0</v>
      </c>
      <c r="GA77" s="22">
        <v>0</v>
      </c>
      <c r="GB77" s="22">
        <v>0</v>
      </c>
      <c r="GC77" s="23">
        <f t="shared" si="82"/>
        <v>0</v>
      </c>
      <c r="GD77" s="22">
        <f t="shared" si="84"/>
        <v>0</v>
      </c>
      <c r="GE77" s="22">
        <f t="shared" si="84"/>
        <v>0</v>
      </c>
      <c r="GF77" s="22">
        <f t="shared" si="84"/>
        <v>0</v>
      </c>
      <c r="GG77" s="22">
        <f t="shared" si="83"/>
        <v>0</v>
      </c>
      <c r="GI77" s="22"/>
      <c r="GJ77" s="22"/>
    </row>
    <row r="78" spans="1:229" ht="11.25" customHeight="1">
      <c r="A78" s="28">
        <v>35947</v>
      </c>
      <c r="B78" s="22">
        <v>0</v>
      </c>
      <c r="C78" s="22">
        <v>0</v>
      </c>
      <c r="D78" s="22">
        <v>0</v>
      </c>
      <c r="E78" s="23">
        <f t="shared" si="85"/>
        <v>0</v>
      </c>
      <c r="F78" s="22">
        <v>0</v>
      </c>
      <c r="G78" s="22">
        <v>0</v>
      </c>
      <c r="H78" s="22">
        <v>0</v>
      </c>
      <c r="I78" s="23">
        <f t="shared" si="86"/>
        <v>0</v>
      </c>
      <c r="M78" s="23"/>
      <c r="N78" s="22">
        <v>0</v>
      </c>
      <c r="O78" s="22">
        <v>0</v>
      </c>
      <c r="P78" s="22">
        <v>0</v>
      </c>
      <c r="Q78" s="23">
        <f t="shared" si="87"/>
        <v>0</v>
      </c>
      <c r="R78" s="22">
        <v>0</v>
      </c>
      <c r="S78" s="22">
        <v>0</v>
      </c>
      <c r="T78" s="22">
        <v>0</v>
      </c>
      <c r="U78" s="23">
        <f t="shared" si="88"/>
        <v>0</v>
      </c>
      <c r="V78" s="22">
        <v>0</v>
      </c>
      <c r="W78" s="22">
        <v>0</v>
      </c>
      <c r="X78" s="22">
        <v>0</v>
      </c>
      <c r="Y78" s="23">
        <f t="shared" si="89"/>
        <v>0</v>
      </c>
      <c r="Z78" s="22">
        <v>0</v>
      </c>
      <c r="AA78" s="22">
        <v>0</v>
      </c>
      <c r="AB78" s="22">
        <v>0</v>
      </c>
      <c r="AC78" s="23">
        <f t="shared" si="90"/>
        <v>0</v>
      </c>
      <c r="AD78" s="22">
        <v>0</v>
      </c>
      <c r="AE78" s="22">
        <v>0</v>
      </c>
      <c r="AF78" s="22">
        <v>0</v>
      </c>
      <c r="AG78" s="23">
        <f t="shared" si="91"/>
        <v>0</v>
      </c>
      <c r="AH78" s="22">
        <v>0</v>
      </c>
      <c r="AI78" s="22">
        <v>0</v>
      </c>
      <c r="AJ78" s="22">
        <v>0</v>
      </c>
      <c r="AK78" s="23">
        <f t="shared" si="51"/>
        <v>0</v>
      </c>
      <c r="AL78" s="22">
        <v>0</v>
      </c>
      <c r="AM78" s="22">
        <v>0</v>
      </c>
      <c r="AN78" s="22">
        <v>0</v>
      </c>
      <c r="AO78" s="23">
        <f t="shared" si="52"/>
        <v>0</v>
      </c>
      <c r="AP78" s="22">
        <v>0</v>
      </c>
      <c r="AQ78" s="22">
        <v>0</v>
      </c>
      <c r="AR78" s="22">
        <v>0</v>
      </c>
      <c r="AS78" s="23">
        <f t="shared" si="53"/>
        <v>0</v>
      </c>
      <c r="AT78" s="22">
        <v>0</v>
      </c>
      <c r="AU78" s="22">
        <v>0</v>
      </c>
      <c r="AV78" s="22">
        <v>0</v>
      </c>
      <c r="AW78" s="23">
        <f t="shared" si="54"/>
        <v>0</v>
      </c>
      <c r="AX78" s="22">
        <v>0</v>
      </c>
      <c r="AY78" s="22">
        <v>0</v>
      </c>
      <c r="AZ78" s="22">
        <v>0</v>
      </c>
      <c r="BA78" s="23">
        <f t="shared" si="55"/>
        <v>0</v>
      </c>
      <c r="BB78" s="22">
        <v>0</v>
      </c>
      <c r="BC78" s="22">
        <v>0</v>
      </c>
      <c r="BD78" s="22">
        <v>0</v>
      </c>
      <c r="BE78" s="23">
        <f t="shared" si="56"/>
        <v>0</v>
      </c>
      <c r="BF78" s="22">
        <v>0</v>
      </c>
      <c r="BG78" s="22">
        <v>0</v>
      </c>
      <c r="BH78" s="22">
        <v>0</v>
      </c>
      <c r="BI78" s="23">
        <f t="shared" si="57"/>
        <v>0</v>
      </c>
      <c r="BJ78" s="22">
        <v>0</v>
      </c>
      <c r="BK78" s="22">
        <v>0</v>
      </c>
      <c r="BL78" s="22">
        <v>0</v>
      </c>
      <c r="BM78" s="23">
        <f t="shared" si="58"/>
        <v>0</v>
      </c>
      <c r="BN78" s="22">
        <v>0</v>
      </c>
      <c r="BO78" s="22">
        <v>0</v>
      </c>
      <c r="BP78" s="22">
        <v>0</v>
      </c>
      <c r="BQ78" s="23">
        <f t="shared" si="59"/>
        <v>0</v>
      </c>
      <c r="BR78" s="22">
        <v>0</v>
      </c>
      <c r="BS78" s="22">
        <v>0</v>
      </c>
      <c r="BT78" s="22">
        <v>0</v>
      </c>
      <c r="BU78" s="23">
        <f t="shared" si="60"/>
        <v>0</v>
      </c>
      <c r="BV78" s="22">
        <v>0</v>
      </c>
      <c r="BW78" s="22">
        <v>0</v>
      </c>
      <c r="BX78" s="22">
        <v>0</v>
      </c>
      <c r="BY78" s="23">
        <f t="shared" si="61"/>
        <v>0</v>
      </c>
      <c r="BZ78" s="22">
        <v>0</v>
      </c>
      <c r="CA78" s="22">
        <v>0</v>
      </c>
      <c r="CB78" s="22">
        <v>0</v>
      </c>
      <c r="CC78" s="23">
        <f t="shared" si="62"/>
        <v>0</v>
      </c>
      <c r="CD78" s="22">
        <v>0</v>
      </c>
      <c r="CE78" s="22">
        <v>0</v>
      </c>
      <c r="CF78" s="22">
        <v>0</v>
      </c>
      <c r="CG78" s="23">
        <f t="shared" si="63"/>
        <v>0</v>
      </c>
      <c r="CH78" s="22">
        <v>0</v>
      </c>
      <c r="CI78" s="22">
        <v>0</v>
      </c>
      <c r="CJ78" s="22">
        <v>0</v>
      </c>
      <c r="CK78" s="23">
        <f t="shared" si="64"/>
        <v>0</v>
      </c>
      <c r="CL78" s="22">
        <v>0</v>
      </c>
      <c r="CM78" s="22">
        <v>0</v>
      </c>
      <c r="CN78" s="22">
        <v>0</v>
      </c>
      <c r="CO78" s="23">
        <f t="shared" si="92"/>
        <v>0</v>
      </c>
      <c r="CP78" s="22">
        <v>0</v>
      </c>
      <c r="CQ78" s="22">
        <v>0</v>
      </c>
      <c r="CR78" s="22">
        <v>0</v>
      </c>
      <c r="CS78" s="23">
        <f t="shared" si="65"/>
        <v>0</v>
      </c>
      <c r="CT78" s="22">
        <v>0</v>
      </c>
      <c r="CU78" s="22">
        <v>0</v>
      </c>
      <c r="CV78" s="22">
        <v>0</v>
      </c>
      <c r="CW78" s="23">
        <f t="shared" si="66"/>
        <v>0</v>
      </c>
      <c r="CX78" s="22">
        <v>0</v>
      </c>
      <c r="CY78" s="22">
        <v>0</v>
      </c>
      <c r="CZ78" s="22">
        <v>0</v>
      </c>
      <c r="DA78" s="23">
        <f t="shared" si="67"/>
        <v>0</v>
      </c>
      <c r="DB78" s="22">
        <v>0</v>
      </c>
      <c r="DC78" s="22">
        <v>0</v>
      </c>
      <c r="DD78" s="22">
        <v>0</v>
      </c>
      <c r="DE78" s="23">
        <f t="shared" si="68"/>
        <v>0</v>
      </c>
      <c r="DF78" s="25"/>
      <c r="DI78" s="23"/>
      <c r="DJ78" s="22">
        <v>0</v>
      </c>
      <c r="DK78" s="22">
        <v>0</v>
      </c>
      <c r="DL78" s="22">
        <v>0</v>
      </c>
      <c r="DM78" s="23">
        <f t="shared" si="69"/>
        <v>0</v>
      </c>
      <c r="DN78" s="22">
        <v>0</v>
      </c>
      <c r="DO78" s="22">
        <v>0</v>
      </c>
      <c r="DP78" s="22">
        <v>0</v>
      </c>
      <c r="DQ78" s="23">
        <f t="shared" si="70"/>
        <v>0</v>
      </c>
      <c r="DR78" s="22">
        <v>0</v>
      </c>
      <c r="DS78" s="22">
        <v>0</v>
      </c>
      <c r="DT78" s="22">
        <v>0</v>
      </c>
      <c r="DU78" s="23">
        <f t="shared" si="71"/>
        <v>0</v>
      </c>
      <c r="DV78" s="22">
        <v>0</v>
      </c>
      <c r="DW78" s="22">
        <v>0</v>
      </c>
      <c r="DX78" s="22">
        <v>0</v>
      </c>
      <c r="DY78" s="23">
        <f t="shared" si="72"/>
        <v>0</v>
      </c>
      <c r="DZ78" s="22">
        <v>0</v>
      </c>
      <c r="EA78" s="22">
        <v>0</v>
      </c>
      <c r="EB78" s="22">
        <v>0</v>
      </c>
      <c r="EC78" s="23">
        <f t="shared" si="73"/>
        <v>0</v>
      </c>
      <c r="ED78" s="25"/>
      <c r="EG78" s="23"/>
      <c r="EH78" s="22">
        <v>0</v>
      </c>
      <c r="EI78" s="22">
        <v>0</v>
      </c>
      <c r="EJ78" s="22">
        <v>0</v>
      </c>
      <c r="EK78" s="23">
        <f t="shared" si="74"/>
        <v>0</v>
      </c>
      <c r="EL78" s="22">
        <v>0</v>
      </c>
      <c r="EM78" s="22">
        <v>0</v>
      </c>
      <c r="EN78" s="22">
        <v>0</v>
      </c>
      <c r="EO78" s="23">
        <f t="shared" si="75"/>
        <v>0</v>
      </c>
      <c r="EP78" s="22">
        <v>0</v>
      </c>
      <c r="EQ78" s="22">
        <v>0</v>
      </c>
      <c r="ER78" s="22">
        <v>0</v>
      </c>
      <c r="ES78" s="23">
        <f t="shared" si="76"/>
        <v>0</v>
      </c>
      <c r="ET78" s="22">
        <v>0</v>
      </c>
      <c r="EU78" s="22">
        <v>0</v>
      </c>
      <c r="EV78" s="22">
        <v>0</v>
      </c>
      <c r="EW78" s="23">
        <f t="shared" si="77"/>
        <v>0</v>
      </c>
      <c r="EX78" s="22">
        <v>0</v>
      </c>
      <c r="EY78" s="22">
        <v>0</v>
      </c>
      <c r="EZ78" s="22">
        <v>0</v>
      </c>
      <c r="FA78" s="23">
        <f t="shared" si="93"/>
        <v>0</v>
      </c>
      <c r="FB78" s="22">
        <v>0</v>
      </c>
      <c r="FC78" s="22">
        <v>0</v>
      </c>
      <c r="FD78" s="22">
        <v>0</v>
      </c>
      <c r="FE78" s="23">
        <f t="shared" si="78"/>
        <v>0</v>
      </c>
      <c r="FF78" s="22">
        <v>0</v>
      </c>
      <c r="FG78" s="22">
        <v>0</v>
      </c>
      <c r="FH78" s="22">
        <v>0</v>
      </c>
      <c r="FI78" s="23">
        <f t="shared" si="94"/>
        <v>0</v>
      </c>
      <c r="FJ78" s="22">
        <v>0</v>
      </c>
      <c r="FK78" s="22">
        <v>0</v>
      </c>
      <c r="FL78" s="22">
        <v>0</v>
      </c>
      <c r="FM78" s="23">
        <f t="shared" si="79"/>
        <v>0</v>
      </c>
      <c r="FN78" s="22">
        <v>0</v>
      </c>
      <c r="FO78" s="22">
        <v>0</v>
      </c>
      <c r="FP78" s="22">
        <v>0</v>
      </c>
      <c r="FQ78" s="23">
        <f t="shared" si="80"/>
        <v>0</v>
      </c>
      <c r="FR78" s="22">
        <v>0</v>
      </c>
      <c r="FS78" s="22">
        <v>0</v>
      </c>
      <c r="FT78" s="22">
        <v>0</v>
      </c>
      <c r="FU78" s="23">
        <f t="shared" si="81"/>
        <v>0</v>
      </c>
      <c r="FV78" s="22">
        <v>0</v>
      </c>
      <c r="FW78" s="22">
        <v>0</v>
      </c>
      <c r="FX78" s="22">
        <v>0</v>
      </c>
      <c r="FY78" s="23">
        <v>0</v>
      </c>
      <c r="FZ78" s="22">
        <v>0</v>
      </c>
      <c r="GA78" s="22">
        <v>0</v>
      </c>
      <c r="GB78" s="22">
        <v>0</v>
      </c>
      <c r="GC78" s="23">
        <f t="shared" si="82"/>
        <v>0</v>
      </c>
      <c r="GD78" s="22">
        <f t="shared" si="84"/>
        <v>0</v>
      </c>
      <c r="GE78" s="22">
        <f t="shared" si="84"/>
        <v>0</v>
      </c>
      <c r="GF78" s="22">
        <f t="shared" si="84"/>
        <v>0</v>
      </c>
      <c r="GG78" s="22">
        <f t="shared" si="83"/>
        <v>0</v>
      </c>
      <c r="GI78" s="22"/>
      <c r="GJ78" s="22"/>
    </row>
    <row r="79" spans="1:229" ht="11.25" customHeight="1">
      <c r="A79" s="28">
        <v>35977</v>
      </c>
      <c r="B79" s="22">
        <v>0</v>
      </c>
      <c r="C79" s="22">
        <v>0</v>
      </c>
      <c r="D79" s="22">
        <v>0</v>
      </c>
      <c r="E79" s="23">
        <f t="shared" si="85"/>
        <v>0</v>
      </c>
      <c r="F79" s="22">
        <v>0</v>
      </c>
      <c r="G79" s="22">
        <v>0</v>
      </c>
      <c r="H79" s="22">
        <v>0</v>
      </c>
      <c r="I79" s="23">
        <f t="shared" si="86"/>
        <v>0</v>
      </c>
      <c r="M79" s="23"/>
      <c r="N79" s="22">
        <v>0</v>
      </c>
      <c r="O79" s="22">
        <v>0</v>
      </c>
      <c r="P79" s="22">
        <v>0</v>
      </c>
      <c r="Q79" s="23">
        <f t="shared" si="87"/>
        <v>0</v>
      </c>
      <c r="R79" s="22">
        <v>0</v>
      </c>
      <c r="S79" s="22">
        <v>0</v>
      </c>
      <c r="T79" s="22">
        <v>0</v>
      </c>
      <c r="U79" s="23">
        <f t="shared" si="88"/>
        <v>0</v>
      </c>
      <c r="V79" s="22">
        <v>0</v>
      </c>
      <c r="W79" s="22">
        <v>0</v>
      </c>
      <c r="X79" s="22">
        <v>0</v>
      </c>
      <c r="Y79" s="23">
        <f t="shared" si="89"/>
        <v>0</v>
      </c>
      <c r="Z79" s="22">
        <v>0</v>
      </c>
      <c r="AA79" s="22">
        <v>0</v>
      </c>
      <c r="AB79" s="22">
        <v>0</v>
      </c>
      <c r="AC79" s="23">
        <f t="shared" si="90"/>
        <v>0</v>
      </c>
      <c r="AD79" s="22">
        <v>0</v>
      </c>
      <c r="AE79" s="22">
        <v>0</v>
      </c>
      <c r="AF79" s="22">
        <v>0</v>
      </c>
      <c r="AG79" s="23">
        <f t="shared" si="91"/>
        <v>0</v>
      </c>
      <c r="AH79" s="22">
        <v>0</v>
      </c>
      <c r="AI79" s="22">
        <v>0</v>
      </c>
      <c r="AJ79" s="22">
        <v>0</v>
      </c>
      <c r="AK79" s="23">
        <f t="shared" si="51"/>
        <v>0</v>
      </c>
      <c r="AL79" s="22">
        <v>0</v>
      </c>
      <c r="AM79" s="22">
        <v>0</v>
      </c>
      <c r="AN79" s="22">
        <v>0</v>
      </c>
      <c r="AO79" s="23">
        <f t="shared" si="52"/>
        <v>0</v>
      </c>
      <c r="AP79" s="22">
        <v>0</v>
      </c>
      <c r="AQ79" s="22">
        <v>0</v>
      </c>
      <c r="AR79" s="22">
        <v>0</v>
      </c>
      <c r="AS79" s="23">
        <f t="shared" si="53"/>
        <v>0</v>
      </c>
      <c r="AT79" s="22">
        <v>0</v>
      </c>
      <c r="AU79" s="22">
        <v>0</v>
      </c>
      <c r="AV79" s="22">
        <v>0</v>
      </c>
      <c r="AW79" s="23">
        <f t="shared" si="54"/>
        <v>0</v>
      </c>
      <c r="AX79" s="22">
        <v>0</v>
      </c>
      <c r="AY79" s="22">
        <v>0</v>
      </c>
      <c r="AZ79" s="22">
        <v>0</v>
      </c>
      <c r="BA79" s="23">
        <f t="shared" si="55"/>
        <v>0</v>
      </c>
      <c r="BB79" s="22">
        <v>0</v>
      </c>
      <c r="BC79" s="22">
        <v>0</v>
      </c>
      <c r="BD79" s="22">
        <v>0</v>
      </c>
      <c r="BE79" s="23">
        <f t="shared" si="56"/>
        <v>0</v>
      </c>
      <c r="BF79" s="22">
        <v>0</v>
      </c>
      <c r="BG79" s="22">
        <v>0</v>
      </c>
      <c r="BH79" s="22">
        <v>0</v>
      </c>
      <c r="BI79" s="23">
        <f t="shared" si="57"/>
        <v>0</v>
      </c>
      <c r="BJ79" s="22">
        <v>0</v>
      </c>
      <c r="BK79" s="22">
        <v>0</v>
      </c>
      <c r="BL79" s="22">
        <v>0</v>
      </c>
      <c r="BM79" s="23">
        <f t="shared" si="58"/>
        <v>0</v>
      </c>
      <c r="BN79" s="22">
        <v>0</v>
      </c>
      <c r="BO79" s="22">
        <v>0</v>
      </c>
      <c r="BP79" s="22">
        <v>0</v>
      </c>
      <c r="BQ79" s="23">
        <f t="shared" si="59"/>
        <v>0</v>
      </c>
      <c r="BR79" s="22">
        <v>0</v>
      </c>
      <c r="BS79" s="22">
        <v>0</v>
      </c>
      <c r="BT79" s="22">
        <v>0</v>
      </c>
      <c r="BU79" s="23">
        <f t="shared" si="60"/>
        <v>0</v>
      </c>
      <c r="BV79" s="22">
        <v>0</v>
      </c>
      <c r="BW79" s="22">
        <v>0</v>
      </c>
      <c r="BX79" s="22">
        <v>0</v>
      </c>
      <c r="BY79" s="23">
        <f t="shared" si="61"/>
        <v>0</v>
      </c>
      <c r="BZ79" s="22">
        <v>0</v>
      </c>
      <c r="CA79" s="22">
        <v>0</v>
      </c>
      <c r="CB79" s="22">
        <v>0</v>
      </c>
      <c r="CC79" s="23">
        <f t="shared" si="62"/>
        <v>0</v>
      </c>
      <c r="CD79" s="22">
        <v>0</v>
      </c>
      <c r="CE79" s="22">
        <v>0</v>
      </c>
      <c r="CF79" s="22">
        <v>0</v>
      </c>
      <c r="CG79" s="23">
        <f t="shared" si="63"/>
        <v>0</v>
      </c>
      <c r="CH79" s="22">
        <v>0</v>
      </c>
      <c r="CI79" s="22">
        <v>0</v>
      </c>
      <c r="CJ79" s="22">
        <v>0</v>
      </c>
      <c r="CK79" s="23">
        <f t="shared" si="64"/>
        <v>0</v>
      </c>
      <c r="CL79" s="22">
        <v>0</v>
      </c>
      <c r="CM79" s="22">
        <v>0</v>
      </c>
      <c r="CN79" s="22">
        <v>0</v>
      </c>
      <c r="CO79" s="23">
        <f t="shared" si="92"/>
        <v>0</v>
      </c>
      <c r="CP79" s="22">
        <v>0</v>
      </c>
      <c r="CQ79" s="22">
        <v>0</v>
      </c>
      <c r="CR79" s="22">
        <v>0</v>
      </c>
      <c r="CS79" s="23">
        <f t="shared" si="65"/>
        <v>0</v>
      </c>
      <c r="CT79" s="22">
        <v>0</v>
      </c>
      <c r="CU79" s="22">
        <v>0</v>
      </c>
      <c r="CV79" s="22">
        <v>0</v>
      </c>
      <c r="CW79" s="23">
        <f t="shared" si="66"/>
        <v>0</v>
      </c>
      <c r="CX79" s="22">
        <v>0</v>
      </c>
      <c r="CY79" s="22">
        <v>0</v>
      </c>
      <c r="CZ79" s="22">
        <v>0</v>
      </c>
      <c r="DA79" s="23">
        <f t="shared" si="67"/>
        <v>0</v>
      </c>
      <c r="DB79" s="22">
        <v>0</v>
      </c>
      <c r="DC79" s="22">
        <v>0</v>
      </c>
      <c r="DD79" s="22">
        <v>0</v>
      </c>
      <c r="DE79" s="23">
        <f t="shared" si="68"/>
        <v>0</v>
      </c>
      <c r="DF79" s="25"/>
      <c r="DI79" s="23"/>
      <c r="DJ79" s="22">
        <v>0</v>
      </c>
      <c r="DK79" s="22">
        <v>0</v>
      </c>
      <c r="DL79" s="22">
        <v>0</v>
      </c>
      <c r="DM79" s="23">
        <f t="shared" si="69"/>
        <v>0</v>
      </c>
      <c r="DN79" s="22">
        <v>0</v>
      </c>
      <c r="DO79" s="22">
        <v>0</v>
      </c>
      <c r="DP79" s="22">
        <v>0</v>
      </c>
      <c r="DQ79" s="23">
        <f t="shared" si="70"/>
        <v>0</v>
      </c>
      <c r="DR79" s="22">
        <v>0</v>
      </c>
      <c r="DS79" s="22">
        <v>0</v>
      </c>
      <c r="DT79" s="22">
        <v>0</v>
      </c>
      <c r="DU79" s="23">
        <f t="shared" si="71"/>
        <v>0</v>
      </c>
      <c r="DV79" s="22">
        <v>0</v>
      </c>
      <c r="DW79" s="22">
        <v>0</v>
      </c>
      <c r="DX79" s="22">
        <v>0</v>
      </c>
      <c r="DY79" s="23">
        <f t="shared" si="72"/>
        <v>0</v>
      </c>
      <c r="DZ79" s="22">
        <v>0</v>
      </c>
      <c r="EA79" s="22">
        <v>0</v>
      </c>
      <c r="EB79" s="22">
        <v>0</v>
      </c>
      <c r="EC79" s="23">
        <f t="shared" si="73"/>
        <v>0</v>
      </c>
      <c r="ED79" s="25"/>
      <c r="EG79" s="23"/>
      <c r="EH79" s="22">
        <v>0</v>
      </c>
      <c r="EI79" s="22">
        <v>0</v>
      </c>
      <c r="EJ79" s="22">
        <v>0</v>
      </c>
      <c r="EK79" s="23">
        <f t="shared" si="74"/>
        <v>0</v>
      </c>
      <c r="EL79" s="22">
        <v>0</v>
      </c>
      <c r="EM79" s="22">
        <v>0</v>
      </c>
      <c r="EN79" s="22">
        <v>0</v>
      </c>
      <c r="EO79" s="23">
        <f t="shared" si="75"/>
        <v>0</v>
      </c>
      <c r="EP79" s="22">
        <v>0</v>
      </c>
      <c r="EQ79" s="22">
        <v>0</v>
      </c>
      <c r="ER79" s="22">
        <v>0</v>
      </c>
      <c r="ES79" s="23">
        <f t="shared" si="76"/>
        <v>0</v>
      </c>
      <c r="ET79" s="22">
        <v>0</v>
      </c>
      <c r="EU79" s="22">
        <v>0</v>
      </c>
      <c r="EV79" s="22">
        <v>0</v>
      </c>
      <c r="EW79" s="23">
        <f t="shared" si="77"/>
        <v>0</v>
      </c>
      <c r="EX79" s="22">
        <v>0</v>
      </c>
      <c r="EY79" s="22">
        <v>0</v>
      </c>
      <c r="EZ79" s="22">
        <v>0</v>
      </c>
      <c r="FA79" s="23">
        <f t="shared" si="93"/>
        <v>0</v>
      </c>
      <c r="FB79" s="22">
        <v>0</v>
      </c>
      <c r="FC79" s="22">
        <v>0</v>
      </c>
      <c r="FD79" s="22">
        <v>0</v>
      </c>
      <c r="FE79" s="23">
        <f t="shared" si="78"/>
        <v>0</v>
      </c>
      <c r="FF79" s="22">
        <v>0</v>
      </c>
      <c r="FG79" s="22">
        <v>0</v>
      </c>
      <c r="FH79" s="22">
        <v>0</v>
      </c>
      <c r="FI79" s="23">
        <f t="shared" si="94"/>
        <v>0</v>
      </c>
      <c r="FJ79" s="22">
        <v>0</v>
      </c>
      <c r="FK79" s="22">
        <v>0</v>
      </c>
      <c r="FL79" s="22">
        <v>0</v>
      </c>
      <c r="FM79" s="23">
        <f t="shared" si="79"/>
        <v>0</v>
      </c>
      <c r="FN79" s="22">
        <v>0</v>
      </c>
      <c r="FO79" s="22">
        <v>0</v>
      </c>
      <c r="FP79" s="22">
        <v>0</v>
      </c>
      <c r="FQ79" s="23">
        <f t="shared" si="80"/>
        <v>0</v>
      </c>
      <c r="FR79" s="22">
        <v>0</v>
      </c>
      <c r="FS79" s="22">
        <v>0</v>
      </c>
      <c r="FT79" s="22">
        <v>0</v>
      </c>
      <c r="FU79" s="23">
        <f t="shared" si="81"/>
        <v>0</v>
      </c>
      <c r="FV79" s="22">
        <v>0</v>
      </c>
      <c r="FW79" s="22">
        <v>0</v>
      </c>
      <c r="FX79" s="22">
        <v>0</v>
      </c>
      <c r="FY79" s="23">
        <v>0</v>
      </c>
      <c r="FZ79" s="22">
        <v>0</v>
      </c>
      <c r="GA79" s="22">
        <v>0</v>
      </c>
      <c r="GB79" s="22">
        <v>0</v>
      </c>
      <c r="GC79" s="23">
        <f t="shared" si="82"/>
        <v>0</v>
      </c>
      <c r="GD79" s="22">
        <f t="shared" si="84"/>
        <v>0</v>
      </c>
      <c r="GE79" s="22">
        <f t="shared" si="84"/>
        <v>0</v>
      </c>
      <c r="GF79" s="22">
        <f t="shared" si="84"/>
        <v>0</v>
      </c>
      <c r="GG79" s="22">
        <f t="shared" si="83"/>
        <v>0</v>
      </c>
      <c r="GI79" s="22"/>
      <c r="GJ79" s="22"/>
    </row>
    <row r="80" spans="1:229" ht="11.25" customHeight="1">
      <c r="A80" s="28">
        <v>36008</v>
      </c>
      <c r="B80" s="22">
        <v>0</v>
      </c>
      <c r="C80" s="22">
        <v>0</v>
      </c>
      <c r="D80" s="22">
        <v>0</v>
      </c>
      <c r="E80" s="23">
        <f t="shared" si="85"/>
        <v>0</v>
      </c>
      <c r="F80" s="22">
        <v>0</v>
      </c>
      <c r="G80" s="22">
        <v>0</v>
      </c>
      <c r="H80" s="22">
        <v>0</v>
      </c>
      <c r="I80" s="23">
        <f t="shared" si="86"/>
        <v>0</v>
      </c>
      <c r="M80" s="23"/>
      <c r="N80" s="22">
        <v>0</v>
      </c>
      <c r="O80" s="22">
        <v>0</v>
      </c>
      <c r="P80" s="22">
        <v>0</v>
      </c>
      <c r="Q80" s="23">
        <f t="shared" si="87"/>
        <v>0</v>
      </c>
      <c r="R80" s="22">
        <v>0</v>
      </c>
      <c r="S80" s="22">
        <v>0</v>
      </c>
      <c r="T80" s="22">
        <v>0</v>
      </c>
      <c r="U80" s="23">
        <f t="shared" si="88"/>
        <v>0</v>
      </c>
      <c r="V80" s="22">
        <v>0</v>
      </c>
      <c r="W80" s="22">
        <v>0</v>
      </c>
      <c r="X80" s="22">
        <v>0</v>
      </c>
      <c r="Y80" s="23">
        <f t="shared" si="89"/>
        <v>0</v>
      </c>
      <c r="Z80" s="22">
        <v>0</v>
      </c>
      <c r="AA80" s="22">
        <v>0</v>
      </c>
      <c r="AB80" s="22">
        <v>0</v>
      </c>
      <c r="AC80" s="23">
        <f t="shared" si="90"/>
        <v>0</v>
      </c>
      <c r="AD80" s="22">
        <v>0</v>
      </c>
      <c r="AE80" s="22">
        <v>0</v>
      </c>
      <c r="AF80" s="22">
        <v>0</v>
      </c>
      <c r="AG80" s="23">
        <f t="shared" si="91"/>
        <v>0</v>
      </c>
      <c r="AH80" s="22">
        <v>0</v>
      </c>
      <c r="AI80" s="22">
        <v>0</v>
      </c>
      <c r="AJ80" s="22">
        <v>0</v>
      </c>
      <c r="AK80" s="23">
        <f t="shared" si="51"/>
        <v>0</v>
      </c>
      <c r="AL80" s="22">
        <v>0</v>
      </c>
      <c r="AM80" s="22">
        <v>0</v>
      </c>
      <c r="AN80" s="22">
        <v>0</v>
      </c>
      <c r="AO80" s="23">
        <f t="shared" si="52"/>
        <v>0</v>
      </c>
      <c r="AP80" s="22">
        <v>0</v>
      </c>
      <c r="AQ80" s="22">
        <v>0</v>
      </c>
      <c r="AR80" s="22">
        <v>0</v>
      </c>
      <c r="AS80" s="23">
        <f t="shared" si="53"/>
        <v>0</v>
      </c>
      <c r="AT80" s="22">
        <v>0</v>
      </c>
      <c r="AU80" s="22">
        <v>0</v>
      </c>
      <c r="AV80" s="22">
        <v>0</v>
      </c>
      <c r="AW80" s="23">
        <f t="shared" si="54"/>
        <v>0</v>
      </c>
      <c r="AX80" s="22">
        <v>0</v>
      </c>
      <c r="AY80" s="22">
        <v>0</v>
      </c>
      <c r="AZ80" s="22">
        <v>0</v>
      </c>
      <c r="BA80" s="23">
        <f t="shared" si="55"/>
        <v>0</v>
      </c>
      <c r="BB80" s="22">
        <v>0</v>
      </c>
      <c r="BC80" s="22">
        <v>0</v>
      </c>
      <c r="BD80" s="22">
        <v>0</v>
      </c>
      <c r="BE80" s="23">
        <f t="shared" si="56"/>
        <v>0</v>
      </c>
      <c r="BF80" s="22">
        <v>0</v>
      </c>
      <c r="BG80" s="22">
        <v>0</v>
      </c>
      <c r="BH80" s="22">
        <v>0</v>
      </c>
      <c r="BI80" s="23">
        <f t="shared" si="57"/>
        <v>0</v>
      </c>
      <c r="BJ80" s="22">
        <v>0</v>
      </c>
      <c r="BK80" s="22">
        <v>0</v>
      </c>
      <c r="BL80" s="22">
        <v>0</v>
      </c>
      <c r="BM80" s="23">
        <f t="shared" si="58"/>
        <v>0</v>
      </c>
      <c r="BN80" s="22">
        <v>0</v>
      </c>
      <c r="BO80" s="22">
        <v>0</v>
      </c>
      <c r="BP80" s="22">
        <v>0</v>
      </c>
      <c r="BQ80" s="23">
        <f t="shared" si="59"/>
        <v>0</v>
      </c>
      <c r="BR80" s="22">
        <v>0</v>
      </c>
      <c r="BS80" s="22">
        <v>0</v>
      </c>
      <c r="BT80" s="22">
        <v>0</v>
      </c>
      <c r="BU80" s="23">
        <f t="shared" si="60"/>
        <v>0</v>
      </c>
      <c r="BV80" s="22">
        <v>0</v>
      </c>
      <c r="BW80" s="22">
        <v>0</v>
      </c>
      <c r="BX80" s="22">
        <v>0</v>
      </c>
      <c r="BY80" s="23">
        <f t="shared" si="61"/>
        <v>0</v>
      </c>
      <c r="BZ80" s="22">
        <v>0</v>
      </c>
      <c r="CA80" s="22">
        <v>0</v>
      </c>
      <c r="CB80" s="22">
        <v>0</v>
      </c>
      <c r="CC80" s="23">
        <f t="shared" si="62"/>
        <v>0</v>
      </c>
      <c r="CD80" s="22">
        <v>0</v>
      </c>
      <c r="CE80" s="22">
        <v>0</v>
      </c>
      <c r="CF80" s="22">
        <v>0</v>
      </c>
      <c r="CG80" s="23">
        <f t="shared" si="63"/>
        <v>0</v>
      </c>
      <c r="CH80" s="22">
        <v>0</v>
      </c>
      <c r="CI80" s="22">
        <v>0</v>
      </c>
      <c r="CJ80" s="22">
        <v>0</v>
      </c>
      <c r="CK80" s="23">
        <f t="shared" si="64"/>
        <v>0</v>
      </c>
      <c r="CL80" s="22">
        <v>0</v>
      </c>
      <c r="CM80" s="22">
        <v>0</v>
      </c>
      <c r="CN80" s="22">
        <v>0</v>
      </c>
      <c r="CO80" s="23">
        <f t="shared" si="92"/>
        <v>0</v>
      </c>
      <c r="CP80" s="22">
        <v>0</v>
      </c>
      <c r="CQ80" s="22">
        <v>0</v>
      </c>
      <c r="CR80" s="22">
        <v>0</v>
      </c>
      <c r="CS80" s="23">
        <f t="shared" si="65"/>
        <v>0</v>
      </c>
      <c r="CT80" s="22">
        <v>0</v>
      </c>
      <c r="CU80" s="22">
        <v>0</v>
      </c>
      <c r="CV80" s="22">
        <v>0</v>
      </c>
      <c r="CW80" s="23">
        <f t="shared" si="66"/>
        <v>0</v>
      </c>
      <c r="CX80" s="22">
        <v>0</v>
      </c>
      <c r="CY80" s="22">
        <v>0</v>
      </c>
      <c r="CZ80" s="22">
        <v>0</v>
      </c>
      <c r="DA80" s="23">
        <f t="shared" si="67"/>
        <v>0</v>
      </c>
      <c r="DB80" s="22">
        <v>0</v>
      </c>
      <c r="DC80" s="22">
        <v>0</v>
      </c>
      <c r="DD80" s="22">
        <v>0</v>
      </c>
      <c r="DE80" s="23">
        <f t="shared" si="68"/>
        <v>0</v>
      </c>
      <c r="DF80" s="25"/>
      <c r="DI80" s="23"/>
      <c r="DJ80" s="22">
        <v>0</v>
      </c>
      <c r="DK80" s="22">
        <v>0</v>
      </c>
      <c r="DL80" s="22">
        <v>0</v>
      </c>
      <c r="DM80" s="23">
        <f t="shared" si="69"/>
        <v>0</v>
      </c>
      <c r="DN80" s="22">
        <v>0</v>
      </c>
      <c r="DO80" s="22">
        <v>0</v>
      </c>
      <c r="DP80" s="22">
        <v>0</v>
      </c>
      <c r="DQ80" s="23">
        <f t="shared" si="70"/>
        <v>0</v>
      </c>
      <c r="DR80" s="22">
        <v>0</v>
      </c>
      <c r="DS80" s="22">
        <v>0</v>
      </c>
      <c r="DT80" s="22">
        <v>0</v>
      </c>
      <c r="DU80" s="23">
        <f t="shared" si="71"/>
        <v>0</v>
      </c>
      <c r="DV80" s="22">
        <v>0</v>
      </c>
      <c r="DW80" s="22">
        <v>0</v>
      </c>
      <c r="DX80" s="22">
        <v>0</v>
      </c>
      <c r="DY80" s="23">
        <f t="shared" si="72"/>
        <v>0</v>
      </c>
      <c r="DZ80" s="22">
        <v>0</v>
      </c>
      <c r="EA80" s="22">
        <v>0</v>
      </c>
      <c r="EB80" s="22">
        <v>0</v>
      </c>
      <c r="EC80" s="23">
        <f t="shared" si="73"/>
        <v>0</v>
      </c>
      <c r="ED80" s="25"/>
      <c r="EG80" s="23"/>
      <c r="EH80" s="22">
        <v>0</v>
      </c>
      <c r="EI80" s="22">
        <v>0</v>
      </c>
      <c r="EJ80" s="22">
        <v>0</v>
      </c>
      <c r="EK80" s="23">
        <f t="shared" si="74"/>
        <v>0</v>
      </c>
      <c r="EL80" s="22">
        <v>0</v>
      </c>
      <c r="EM80" s="22">
        <v>0</v>
      </c>
      <c r="EN80" s="22">
        <v>0</v>
      </c>
      <c r="EO80" s="23">
        <f t="shared" si="75"/>
        <v>0</v>
      </c>
      <c r="EP80" s="22">
        <v>0</v>
      </c>
      <c r="EQ80" s="22">
        <v>0</v>
      </c>
      <c r="ER80" s="22">
        <v>0</v>
      </c>
      <c r="ES80" s="23">
        <f t="shared" si="76"/>
        <v>0</v>
      </c>
      <c r="ET80" s="22">
        <v>0</v>
      </c>
      <c r="EU80" s="22">
        <v>0</v>
      </c>
      <c r="EV80" s="22">
        <v>0</v>
      </c>
      <c r="EW80" s="23">
        <f t="shared" si="77"/>
        <v>0</v>
      </c>
      <c r="EX80" s="22">
        <v>0</v>
      </c>
      <c r="EY80" s="22">
        <v>0</v>
      </c>
      <c r="EZ80" s="22">
        <v>0</v>
      </c>
      <c r="FA80" s="23">
        <f t="shared" si="93"/>
        <v>0</v>
      </c>
      <c r="FB80" s="22">
        <v>0</v>
      </c>
      <c r="FC80" s="22">
        <v>0</v>
      </c>
      <c r="FD80" s="22">
        <v>0</v>
      </c>
      <c r="FE80" s="23">
        <f t="shared" si="78"/>
        <v>0</v>
      </c>
      <c r="FF80" s="22">
        <v>0</v>
      </c>
      <c r="FG80" s="22">
        <v>0</v>
      </c>
      <c r="FH80" s="22">
        <v>0</v>
      </c>
      <c r="FI80" s="23">
        <f t="shared" si="94"/>
        <v>0</v>
      </c>
      <c r="FJ80" s="22">
        <v>0</v>
      </c>
      <c r="FK80" s="22">
        <v>0</v>
      </c>
      <c r="FL80" s="22">
        <v>0</v>
      </c>
      <c r="FM80" s="23">
        <f t="shared" si="79"/>
        <v>0</v>
      </c>
      <c r="FN80" s="22">
        <v>0</v>
      </c>
      <c r="FO80" s="22">
        <v>0</v>
      </c>
      <c r="FP80" s="22">
        <v>0</v>
      </c>
      <c r="FQ80" s="23">
        <f t="shared" si="80"/>
        <v>0</v>
      </c>
      <c r="FR80" s="22">
        <v>0</v>
      </c>
      <c r="FS80" s="22">
        <v>0</v>
      </c>
      <c r="FT80" s="22">
        <v>0</v>
      </c>
      <c r="FU80" s="23">
        <f t="shared" si="81"/>
        <v>0</v>
      </c>
      <c r="FV80" s="22">
        <v>0</v>
      </c>
      <c r="FW80" s="22">
        <v>0</v>
      </c>
      <c r="FX80" s="22">
        <v>0</v>
      </c>
      <c r="FY80" s="23">
        <v>0</v>
      </c>
      <c r="FZ80" s="22">
        <v>0</v>
      </c>
      <c r="GA80" s="22">
        <v>0</v>
      </c>
      <c r="GB80" s="22">
        <v>0</v>
      </c>
      <c r="GC80" s="23">
        <f t="shared" si="82"/>
        <v>0</v>
      </c>
      <c r="GD80" s="22">
        <f t="shared" si="84"/>
        <v>0</v>
      </c>
      <c r="GE80" s="22">
        <f t="shared" si="84"/>
        <v>0</v>
      </c>
      <c r="GF80" s="22">
        <f t="shared" si="84"/>
        <v>0</v>
      </c>
      <c r="GG80" s="22">
        <f t="shared" si="83"/>
        <v>0</v>
      </c>
      <c r="GI80" s="22"/>
      <c r="GJ80" s="22"/>
    </row>
    <row r="81" spans="1:229" ht="11.25" customHeight="1">
      <c r="A81" s="28">
        <v>36039</v>
      </c>
      <c r="B81" s="22">
        <v>0</v>
      </c>
      <c r="C81" s="22">
        <v>0</v>
      </c>
      <c r="D81" s="22">
        <v>0</v>
      </c>
      <c r="E81" s="23">
        <f t="shared" si="85"/>
        <v>0</v>
      </c>
      <c r="F81" s="22">
        <v>0</v>
      </c>
      <c r="G81" s="22">
        <v>0</v>
      </c>
      <c r="H81" s="22">
        <v>0</v>
      </c>
      <c r="I81" s="23">
        <f t="shared" si="86"/>
        <v>0</v>
      </c>
      <c r="M81" s="23"/>
      <c r="N81" s="22">
        <v>0</v>
      </c>
      <c r="O81" s="22">
        <v>0</v>
      </c>
      <c r="P81" s="22">
        <v>0</v>
      </c>
      <c r="Q81" s="23">
        <f t="shared" si="87"/>
        <v>0</v>
      </c>
      <c r="R81" s="22">
        <v>0</v>
      </c>
      <c r="S81" s="22">
        <v>0</v>
      </c>
      <c r="T81" s="22">
        <v>0</v>
      </c>
      <c r="U81" s="23">
        <f t="shared" si="88"/>
        <v>0</v>
      </c>
      <c r="V81" s="22">
        <v>0</v>
      </c>
      <c r="W81" s="22">
        <v>0</v>
      </c>
      <c r="X81" s="22">
        <v>0</v>
      </c>
      <c r="Y81" s="23">
        <f t="shared" si="89"/>
        <v>0</v>
      </c>
      <c r="Z81" s="22">
        <v>0</v>
      </c>
      <c r="AA81" s="22">
        <v>0</v>
      </c>
      <c r="AB81" s="22">
        <v>0</v>
      </c>
      <c r="AC81" s="23">
        <f t="shared" si="90"/>
        <v>0</v>
      </c>
      <c r="AD81" s="22">
        <v>0</v>
      </c>
      <c r="AE81" s="22">
        <v>0</v>
      </c>
      <c r="AF81" s="22">
        <v>0</v>
      </c>
      <c r="AG81" s="23">
        <f t="shared" si="91"/>
        <v>0</v>
      </c>
      <c r="AH81" s="22">
        <v>0</v>
      </c>
      <c r="AI81" s="22">
        <v>0</v>
      </c>
      <c r="AJ81" s="22">
        <v>0</v>
      </c>
      <c r="AK81" s="23">
        <f t="shared" ref="AK81:AK144" si="95">AI81+AJ81</f>
        <v>0</v>
      </c>
      <c r="AL81" s="22">
        <v>0</v>
      </c>
      <c r="AM81" s="22">
        <v>0</v>
      </c>
      <c r="AN81" s="22">
        <v>0</v>
      </c>
      <c r="AO81" s="23">
        <f t="shared" ref="AO81:AO144" si="96">AM81+AN81</f>
        <v>0</v>
      </c>
      <c r="AP81" s="22">
        <v>0</v>
      </c>
      <c r="AQ81" s="22">
        <v>0</v>
      </c>
      <c r="AR81" s="22">
        <v>0</v>
      </c>
      <c r="AS81" s="23">
        <f t="shared" ref="AS81:AS144" si="97">AQ81+AR81</f>
        <v>0</v>
      </c>
      <c r="AT81" s="22">
        <v>0</v>
      </c>
      <c r="AU81" s="22">
        <v>0</v>
      </c>
      <c r="AV81" s="22">
        <v>0</v>
      </c>
      <c r="AW81" s="23">
        <f t="shared" ref="AW81:AW144" si="98">AU81+AV81</f>
        <v>0</v>
      </c>
      <c r="AX81" s="22">
        <v>0</v>
      </c>
      <c r="AY81" s="22">
        <v>0</v>
      </c>
      <c r="AZ81" s="22">
        <v>0</v>
      </c>
      <c r="BA81" s="23">
        <f t="shared" ref="BA81:BA144" si="99">AY81+AZ81</f>
        <v>0</v>
      </c>
      <c r="BB81" s="22">
        <v>0</v>
      </c>
      <c r="BC81" s="22">
        <v>0</v>
      </c>
      <c r="BD81" s="22">
        <v>0</v>
      </c>
      <c r="BE81" s="23">
        <f t="shared" ref="BE81:BE144" si="100">BC81+BD81</f>
        <v>0</v>
      </c>
      <c r="BF81" s="22">
        <v>0</v>
      </c>
      <c r="BG81" s="22">
        <v>0</v>
      </c>
      <c r="BH81" s="22">
        <v>0</v>
      </c>
      <c r="BI81" s="23">
        <f t="shared" ref="BI81:BI144" si="101">BG81+BH81</f>
        <v>0</v>
      </c>
      <c r="BJ81" s="22">
        <v>0</v>
      </c>
      <c r="BK81" s="22">
        <v>0</v>
      </c>
      <c r="BL81" s="22">
        <v>0</v>
      </c>
      <c r="BM81" s="23">
        <f t="shared" ref="BM81:BM144" si="102">BK81+BL81</f>
        <v>0</v>
      </c>
      <c r="BN81" s="22">
        <v>0</v>
      </c>
      <c r="BO81" s="22">
        <v>0</v>
      </c>
      <c r="BP81" s="22">
        <v>0</v>
      </c>
      <c r="BQ81" s="23">
        <f t="shared" ref="BQ81:BQ144" si="103">BO81+BP81</f>
        <v>0</v>
      </c>
      <c r="BR81" s="22">
        <v>0</v>
      </c>
      <c r="BS81" s="22">
        <v>0</v>
      </c>
      <c r="BT81" s="22">
        <v>0</v>
      </c>
      <c r="BU81" s="23">
        <f t="shared" ref="BU81:BU144" si="104">BS81+BT81</f>
        <v>0</v>
      </c>
      <c r="BV81" s="22">
        <v>0</v>
      </c>
      <c r="BW81" s="22">
        <v>0</v>
      </c>
      <c r="BX81" s="22">
        <v>0</v>
      </c>
      <c r="BY81" s="23">
        <f t="shared" ref="BY81:BY144" si="105">BW81+BX81</f>
        <v>0</v>
      </c>
      <c r="BZ81" s="22">
        <v>0</v>
      </c>
      <c r="CA81" s="22">
        <v>0</v>
      </c>
      <c r="CB81" s="22">
        <v>0</v>
      </c>
      <c r="CC81" s="23">
        <f t="shared" ref="CC81:CC144" si="106">CA81+CB81</f>
        <v>0</v>
      </c>
      <c r="CD81" s="22">
        <v>0</v>
      </c>
      <c r="CE81" s="22">
        <v>0</v>
      </c>
      <c r="CF81" s="22">
        <v>0</v>
      </c>
      <c r="CG81" s="23">
        <f t="shared" ref="CG81:CG144" si="107">CE81+CF81</f>
        <v>0</v>
      </c>
      <c r="CH81" s="22">
        <v>0</v>
      </c>
      <c r="CI81" s="22">
        <v>0</v>
      </c>
      <c r="CJ81" s="22">
        <v>0</v>
      </c>
      <c r="CK81" s="23">
        <f t="shared" ref="CK81:CK144" si="108">CI81+CJ81</f>
        <v>0</v>
      </c>
      <c r="CL81" s="22">
        <v>0</v>
      </c>
      <c r="CM81" s="22">
        <v>0</v>
      </c>
      <c r="CN81" s="22">
        <v>0</v>
      </c>
      <c r="CO81" s="23">
        <f t="shared" si="92"/>
        <v>0</v>
      </c>
      <c r="CP81" s="22">
        <v>0</v>
      </c>
      <c r="CQ81" s="22">
        <v>0</v>
      </c>
      <c r="CR81" s="22">
        <v>0</v>
      </c>
      <c r="CS81" s="23">
        <f t="shared" ref="CS81:CS144" si="109">CQ81+CR81</f>
        <v>0</v>
      </c>
      <c r="CT81" s="22">
        <v>0</v>
      </c>
      <c r="CU81" s="22">
        <v>0</v>
      </c>
      <c r="CV81" s="22">
        <v>0</v>
      </c>
      <c r="CW81" s="23">
        <f t="shared" ref="CW81:CW144" si="110">CU81+CV81</f>
        <v>0</v>
      </c>
      <c r="CX81" s="22">
        <v>0</v>
      </c>
      <c r="CY81" s="22">
        <v>0</v>
      </c>
      <c r="CZ81" s="22">
        <v>0</v>
      </c>
      <c r="DA81" s="23">
        <f t="shared" ref="DA81:DA144" si="111">CY81+CZ81</f>
        <v>0</v>
      </c>
      <c r="DB81" s="22">
        <v>0</v>
      </c>
      <c r="DC81" s="22">
        <v>0</v>
      </c>
      <c r="DD81" s="22">
        <v>0</v>
      </c>
      <c r="DE81" s="23">
        <f t="shared" ref="DE81:DE144" si="112">DC81+DD81</f>
        <v>0</v>
      </c>
      <c r="DF81" s="25"/>
      <c r="DI81" s="23"/>
      <c r="DJ81" s="22">
        <v>0</v>
      </c>
      <c r="DK81" s="22">
        <v>0</v>
      </c>
      <c r="DL81" s="22">
        <v>0</v>
      </c>
      <c r="DM81" s="23">
        <f t="shared" ref="DM81:DM144" si="113">DK81+DL81</f>
        <v>0</v>
      </c>
      <c r="DN81" s="22">
        <v>0</v>
      </c>
      <c r="DO81" s="22">
        <v>0</v>
      </c>
      <c r="DP81" s="22">
        <v>0</v>
      </c>
      <c r="DQ81" s="23">
        <f t="shared" ref="DQ81:DQ144" si="114">DO81+DP81</f>
        <v>0</v>
      </c>
      <c r="DR81" s="22">
        <v>0</v>
      </c>
      <c r="DS81" s="22">
        <v>0</v>
      </c>
      <c r="DT81" s="22">
        <v>0</v>
      </c>
      <c r="DU81" s="23">
        <f t="shared" ref="DU81:DU144" si="115">DS81+DT81</f>
        <v>0</v>
      </c>
      <c r="DV81" s="22">
        <v>0</v>
      </c>
      <c r="DW81" s="22">
        <v>0</v>
      </c>
      <c r="DX81" s="22">
        <v>0</v>
      </c>
      <c r="DY81" s="23">
        <f t="shared" ref="DY81:DY144" si="116">DW81+DX81</f>
        <v>0</v>
      </c>
      <c r="DZ81" s="22">
        <v>0</v>
      </c>
      <c r="EA81" s="22">
        <v>0</v>
      </c>
      <c r="EB81" s="22">
        <v>0</v>
      </c>
      <c r="EC81" s="23">
        <f t="shared" ref="EC81:EC144" si="117">EA81+EB81</f>
        <v>0</v>
      </c>
      <c r="ED81" s="25"/>
      <c r="EG81" s="23"/>
      <c r="EH81" s="22">
        <v>0</v>
      </c>
      <c r="EI81" s="22">
        <v>0</v>
      </c>
      <c r="EJ81" s="22">
        <v>0</v>
      </c>
      <c r="EK81" s="23">
        <f t="shared" ref="EK81:EK144" si="118">EI81+EJ81</f>
        <v>0</v>
      </c>
      <c r="EL81" s="22">
        <v>0</v>
      </c>
      <c r="EM81" s="22">
        <v>0</v>
      </c>
      <c r="EN81" s="22">
        <v>0</v>
      </c>
      <c r="EO81" s="23">
        <f t="shared" ref="EO81:EO144" si="119">EM81+EN81</f>
        <v>0</v>
      </c>
      <c r="EP81" s="22">
        <v>0</v>
      </c>
      <c r="EQ81" s="22">
        <v>0</v>
      </c>
      <c r="ER81" s="22">
        <v>0</v>
      </c>
      <c r="ES81" s="23">
        <f t="shared" ref="ES81:ES144" si="120">EQ81+ER81</f>
        <v>0</v>
      </c>
      <c r="ET81" s="22">
        <v>0</v>
      </c>
      <c r="EU81" s="22">
        <v>0</v>
      </c>
      <c r="EV81" s="22">
        <v>0</v>
      </c>
      <c r="EW81" s="23">
        <f t="shared" ref="EW81:EW144" si="121">EU81+EV81</f>
        <v>0</v>
      </c>
      <c r="EX81" s="22">
        <v>0</v>
      </c>
      <c r="EY81" s="22">
        <v>0</v>
      </c>
      <c r="EZ81" s="22">
        <v>0</v>
      </c>
      <c r="FA81" s="23">
        <f t="shared" si="93"/>
        <v>0</v>
      </c>
      <c r="FB81" s="22">
        <v>0</v>
      </c>
      <c r="FC81" s="22">
        <v>0</v>
      </c>
      <c r="FD81" s="22">
        <v>0</v>
      </c>
      <c r="FE81" s="23">
        <f t="shared" ref="FE81:FE144" si="122">FC81+FD81</f>
        <v>0</v>
      </c>
      <c r="FF81" s="22">
        <v>0</v>
      </c>
      <c r="FG81" s="22">
        <v>0</v>
      </c>
      <c r="FH81" s="22">
        <v>0</v>
      </c>
      <c r="FI81" s="23">
        <f t="shared" si="94"/>
        <v>0</v>
      </c>
      <c r="FJ81" s="22">
        <v>0</v>
      </c>
      <c r="FK81" s="22">
        <v>0</v>
      </c>
      <c r="FL81" s="22">
        <v>0</v>
      </c>
      <c r="FM81" s="23">
        <f t="shared" ref="FM81:FM144" si="123">FK81+FL81</f>
        <v>0</v>
      </c>
      <c r="FN81" s="22">
        <v>0</v>
      </c>
      <c r="FO81" s="22">
        <v>0</v>
      </c>
      <c r="FP81" s="22">
        <v>0</v>
      </c>
      <c r="FQ81" s="23">
        <f t="shared" ref="FQ81:FQ144" si="124">FO81+FP81</f>
        <v>0</v>
      </c>
      <c r="FR81" s="22">
        <v>0</v>
      </c>
      <c r="FS81" s="22">
        <v>0</v>
      </c>
      <c r="FT81" s="22">
        <v>0</v>
      </c>
      <c r="FU81" s="23">
        <f t="shared" ref="FU81:FU144" si="125">FS81+FT81</f>
        <v>0</v>
      </c>
      <c r="FV81" s="22">
        <v>0</v>
      </c>
      <c r="FW81" s="22">
        <v>0</v>
      </c>
      <c r="FX81" s="22">
        <v>0</v>
      </c>
      <c r="FY81" s="23">
        <v>0</v>
      </c>
      <c r="FZ81" s="22">
        <v>0</v>
      </c>
      <c r="GA81" s="22">
        <v>0</v>
      </c>
      <c r="GB81" s="22">
        <v>0</v>
      </c>
      <c r="GC81" s="23">
        <f t="shared" ref="GC81:GC144" si="126">GA81+GB81</f>
        <v>0</v>
      </c>
      <c r="GD81" s="22">
        <f t="shared" si="84"/>
        <v>0</v>
      </c>
      <c r="GE81" s="22">
        <f t="shared" si="84"/>
        <v>0</v>
      </c>
      <c r="GF81" s="22">
        <f t="shared" si="84"/>
        <v>0</v>
      </c>
      <c r="GG81" s="22">
        <f t="shared" si="83"/>
        <v>0</v>
      </c>
      <c r="GI81" s="22"/>
      <c r="GJ81" s="22"/>
    </row>
    <row r="82" spans="1:229" ht="11.25" customHeight="1">
      <c r="A82" s="28">
        <v>36069</v>
      </c>
      <c r="B82" s="22">
        <v>0</v>
      </c>
      <c r="C82" s="22">
        <v>0</v>
      </c>
      <c r="D82" s="22">
        <v>0</v>
      </c>
      <c r="E82" s="23">
        <f t="shared" si="85"/>
        <v>0</v>
      </c>
      <c r="F82" s="22">
        <v>0</v>
      </c>
      <c r="G82" s="22">
        <v>0</v>
      </c>
      <c r="H82" s="22">
        <v>0</v>
      </c>
      <c r="I82" s="23">
        <f t="shared" si="86"/>
        <v>0</v>
      </c>
      <c r="M82" s="23"/>
      <c r="N82" s="22">
        <v>0</v>
      </c>
      <c r="O82" s="22">
        <v>0</v>
      </c>
      <c r="P82" s="22">
        <v>0</v>
      </c>
      <c r="Q82" s="23">
        <f t="shared" si="87"/>
        <v>0</v>
      </c>
      <c r="R82" s="22">
        <v>0</v>
      </c>
      <c r="S82" s="22">
        <v>0</v>
      </c>
      <c r="T82" s="22">
        <v>0</v>
      </c>
      <c r="U82" s="23">
        <f t="shared" si="88"/>
        <v>0</v>
      </c>
      <c r="V82" s="22">
        <v>0</v>
      </c>
      <c r="W82" s="22">
        <v>0</v>
      </c>
      <c r="X82" s="22">
        <v>0</v>
      </c>
      <c r="Y82" s="23">
        <f t="shared" si="89"/>
        <v>0</v>
      </c>
      <c r="Z82" s="22">
        <v>0</v>
      </c>
      <c r="AA82" s="22">
        <v>0</v>
      </c>
      <c r="AB82" s="22">
        <v>0</v>
      </c>
      <c r="AC82" s="23">
        <f t="shared" si="90"/>
        <v>0</v>
      </c>
      <c r="AD82" s="22">
        <v>0</v>
      </c>
      <c r="AE82" s="22">
        <v>0</v>
      </c>
      <c r="AF82" s="22">
        <v>0</v>
      </c>
      <c r="AG82" s="23">
        <f t="shared" si="91"/>
        <v>0</v>
      </c>
      <c r="AH82" s="22">
        <v>0</v>
      </c>
      <c r="AI82" s="22">
        <v>0</v>
      </c>
      <c r="AJ82" s="22">
        <v>0</v>
      </c>
      <c r="AK82" s="23">
        <f t="shared" si="95"/>
        <v>0</v>
      </c>
      <c r="AL82" s="22">
        <v>0</v>
      </c>
      <c r="AM82" s="22">
        <v>0</v>
      </c>
      <c r="AN82" s="22">
        <v>0</v>
      </c>
      <c r="AO82" s="23">
        <f t="shared" si="96"/>
        <v>0</v>
      </c>
      <c r="AP82" s="22">
        <v>0</v>
      </c>
      <c r="AQ82" s="22">
        <v>0</v>
      </c>
      <c r="AR82" s="22">
        <v>0</v>
      </c>
      <c r="AS82" s="23">
        <f t="shared" si="97"/>
        <v>0</v>
      </c>
      <c r="AT82" s="22">
        <v>0</v>
      </c>
      <c r="AU82" s="22">
        <v>0</v>
      </c>
      <c r="AV82" s="22">
        <v>0</v>
      </c>
      <c r="AW82" s="23">
        <f t="shared" si="98"/>
        <v>0</v>
      </c>
      <c r="AX82" s="22">
        <v>0</v>
      </c>
      <c r="AY82" s="22">
        <v>0</v>
      </c>
      <c r="AZ82" s="22">
        <v>0</v>
      </c>
      <c r="BA82" s="23">
        <f t="shared" si="99"/>
        <v>0</v>
      </c>
      <c r="BB82" s="22">
        <v>0</v>
      </c>
      <c r="BC82" s="22">
        <v>0</v>
      </c>
      <c r="BD82" s="22">
        <v>0</v>
      </c>
      <c r="BE82" s="23">
        <f t="shared" si="100"/>
        <v>0</v>
      </c>
      <c r="BF82" s="22">
        <v>0</v>
      </c>
      <c r="BG82" s="22">
        <v>0</v>
      </c>
      <c r="BH82" s="22">
        <v>0</v>
      </c>
      <c r="BI82" s="23">
        <f t="shared" si="101"/>
        <v>0</v>
      </c>
      <c r="BJ82" s="22">
        <v>0</v>
      </c>
      <c r="BK82" s="22">
        <v>0</v>
      </c>
      <c r="BL82" s="22">
        <v>0</v>
      </c>
      <c r="BM82" s="23">
        <f t="shared" si="102"/>
        <v>0</v>
      </c>
      <c r="BN82" s="22">
        <v>0</v>
      </c>
      <c r="BO82" s="22">
        <v>0</v>
      </c>
      <c r="BP82" s="22">
        <v>0</v>
      </c>
      <c r="BQ82" s="23">
        <f t="shared" si="103"/>
        <v>0</v>
      </c>
      <c r="BR82" s="22">
        <v>0</v>
      </c>
      <c r="BS82" s="22">
        <v>0</v>
      </c>
      <c r="BT82" s="22">
        <v>0</v>
      </c>
      <c r="BU82" s="23">
        <f t="shared" si="104"/>
        <v>0</v>
      </c>
      <c r="BV82" s="22">
        <v>0</v>
      </c>
      <c r="BW82" s="22">
        <v>0</v>
      </c>
      <c r="BX82" s="22">
        <v>0</v>
      </c>
      <c r="BY82" s="23">
        <f t="shared" si="105"/>
        <v>0</v>
      </c>
      <c r="BZ82" s="22">
        <v>0</v>
      </c>
      <c r="CA82" s="22">
        <v>0</v>
      </c>
      <c r="CB82" s="22">
        <v>0</v>
      </c>
      <c r="CC82" s="23">
        <f t="shared" si="106"/>
        <v>0</v>
      </c>
      <c r="CD82" s="22">
        <v>0</v>
      </c>
      <c r="CE82" s="22">
        <v>0</v>
      </c>
      <c r="CF82" s="22">
        <v>0</v>
      </c>
      <c r="CG82" s="23">
        <f t="shared" si="107"/>
        <v>0</v>
      </c>
      <c r="CH82" s="22">
        <v>0</v>
      </c>
      <c r="CI82" s="22">
        <v>0</v>
      </c>
      <c r="CJ82" s="22">
        <v>0</v>
      </c>
      <c r="CK82" s="23">
        <f t="shared" si="108"/>
        <v>0</v>
      </c>
      <c r="CL82" s="22">
        <v>0</v>
      </c>
      <c r="CM82" s="22">
        <v>0</v>
      </c>
      <c r="CN82" s="22">
        <v>0</v>
      </c>
      <c r="CO82" s="23">
        <f t="shared" si="92"/>
        <v>0</v>
      </c>
      <c r="CP82" s="22">
        <v>0</v>
      </c>
      <c r="CQ82" s="22">
        <v>0</v>
      </c>
      <c r="CR82" s="22">
        <v>0</v>
      </c>
      <c r="CS82" s="23">
        <f t="shared" si="109"/>
        <v>0</v>
      </c>
      <c r="CT82" s="22">
        <v>0</v>
      </c>
      <c r="CU82" s="22">
        <v>0</v>
      </c>
      <c r="CV82" s="22">
        <v>0</v>
      </c>
      <c r="CW82" s="23">
        <f t="shared" si="110"/>
        <v>0</v>
      </c>
      <c r="CX82" s="22">
        <v>0</v>
      </c>
      <c r="CY82" s="22">
        <v>0</v>
      </c>
      <c r="CZ82" s="22">
        <v>0</v>
      </c>
      <c r="DA82" s="23">
        <f t="shared" si="111"/>
        <v>0</v>
      </c>
      <c r="DB82" s="22">
        <v>0</v>
      </c>
      <c r="DC82" s="22">
        <v>0</v>
      </c>
      <c r="DD82" s="22">
        <v>0</v>
      </c>
      <c r="DE82" s="23">
        <f t="shared" si="112"/>
        <v>0</v>
      </c>
      <c r="DF82" s="25"/>
      <c r="DI82" s="23"/>
      <c r="DJ82" s="22">
        <v>0</v>
      </c>
      <c r="DK82" s="22">
        <v>0</v>
      </c>
      <c r="DL82" s="22">
        <v>0</v>
      </c>
      <c r="DM82" s="23">
        <f t="shared" si="113"/>
        <v>0</v>
      </c>
      <c r="DN82" s="22">
        <v>0</v>
      </c>
      <c r="DO82" s="22">
        <v>0</v>
      </c>
      <c r="DP82" s="22">
        <v>0</v>
      </c>
      <c r="DQ82" s="23">
        <f t="shared" si="114"/>
        <v>0</v>
      </c>
      <c r="DR82" s="22">
        <v>0</v>
      </c>
      <c r="DS82" s="22">
        <v>0</v>
      </c>
      <c r="DT82" s="22">
        <v>0</v>
      </c>
      <c r="DU82" s="23">
        <f t="shared" si="115"/>
        <v>0</v>
      </c>
      <c r="DV82" s="22">
        <v>0</v>
      </c>
      <c r="DW82" s="22">
        <v>0</v>
      </c>
      <c r="DX82" s="22">
        <v>0</v>
      </c>
      <c r="DY82" s="23">
        <f t="shared" si="116"/>
        <v>0</v>
      </c>
      <c r="DZ82" s="22">
        <v>0</v>
      </c>
      <c r="EA82" s="22">
        <v>0</v>
      </c>
      <c r="EB82" s="22">
        <v>0</v>
      </c>
      <c r="EC82" s="23">
        <f t="shared" si="117"/>
        <v>0</v>
      </c>
      <c r="ED82" s="25"/>
      <c r="EG82" s="23"/>
      <c r="EH82" s="22">
        <v>0</v>
      </c>
      <c r="EI82" s="22">
        <v>0</v>
      </c>
      <c r="EJ82" s="22">
        <v>0</v>
      </c>
      <c r="EK82" s="23">
        <f t="shared" si="118"/>
        <v>0</v>
      </c>
      <c r="EL82" s="22">
        <v>0</v>
      </c>
      <c r="EM82" s="22">
        <v>0</v>
      </c>
      <c r="EN82" s="22">
        <v>0</v>
      </c>
      <c r="EO82" s="23">
        <f t="shared" si="119"/>
        <v>0</v>
      </c>
      <c r="EP82" s="22">
        <v>0</v>
      </c>
      <c r="EQ82" s="22">
        <v>0</v>
      </c>
      <c r="ER82" s="22">
        <v>0</v>
      </c>
      <c r="ES82" s="23">
        <f t="shared" si="120"/>
        <v>0</v>
      </c>
      <c r="ET82" s="22">
        <v>0</v>
      </c>
      <c r="EU82" s="22">
        <v>0</v>
      </c>
      <c r="EV82" s="22">
        <v>0</v>
      </c>
      <c r="EW82" s="23">
        <f t="shared" si="121"/>
        <v>0</v>
      </c>
      <c r="EX82" s="22">
        <v>0</v>
      </c>
      <c r="EY82" s="22">
        <v>0</v>
      </c>
      <c r="EZ82" s="22">
        <v>0</v>
      </c>
      <c r="FA82" s="23">
        <f t="shared" si="93"/>
        <v>0</v>
      </c>
      <c r="FB82" s="22">
        <v>0</v>
      </c>
      <c r="FC82" s="22">
        <v>0</v>
      </c>
      <c r="FD82" s="22">
        <v>0</v>
      </c>
      <c r="FE82" s="23">
        <f t="shared" si="122"/>
        <v>0</v>
      </c>
      <c r="FF82" s="22">
        <v>0</v>
      </c>
      <c r="FG82" s="22">
        <v>0</v>
      </c>
      <c r="FH82" s="22">
        <v>0</v>
      </c>
      <c r="FI82" s="23">
        <f t="shared" si="94"/>
        <v>0</v>
      </c>
      <c r="FJ82" s="22">
        <v>0</v>
      </c>
      <c r="FK82" s="22">
        <v>0</v>
      </c>
      <c r="FL82" s="22">
        <v>0</v>
      </c>
      <c r="FM82" s="23">
        <f t="shared" si="123"/>
        <v>0</v>
      </c>
      <c r="FN82" s="22">
        <v>0</v>
      </c>
      <c r="FO82" s="22">
        <v>0</v>
      </c>
      <c r="FP82" s="22">
        <v>0</v>
      </c>
      <c r="FQ82" s="23">
        <f t="shared" si="124"/>
        <v>0</v>
      </c>
      <c r="FR82" s="22">
        <v>0</v>
      </c>
      <c r="FS82" s="22">
        <v>0</v>
      </c>
      <c r="FT82" s="22">
        <v>0</v>
      </c>
      <c r="FU82" s="23">
        <f t="shared" si="125"/>
        <v>0</v>
      </c>
      <c r="FV82" s="22">
        <v>0</v>
      </c>
      <c r="FW82" s="22">
        <v>0</v>
      </c>
      <c r="FX82" s="22">
        <v>0</v>
      </c>
      <c r="FY82" s="23">
        <v>0</v>
      </c>
      <c r="FZ82" s="22">
        <v>0</v>
      </c>
      <c r="GA82" s="22">
        <v>0</v>
      </c>
      <c r="GB82" s="22">
        <v>0</v>
      </c>
      <c r="GC82" s="23">
        <f t="shared" si="126"/>
        <v>0</v>
      </c>
      <c r="GD82" s="22">
        <f t="shared" si="84"/>
        <v>0</v>
      </c>
      <c r="GE82" s="22">
        <f t="shared" si="84"/>
        <v>0</v>
      </c>
      <c r="GF82" s="22">
        <f t="shared" si="84"/>
        <v>0</v>
      </c>
      <c r="GG82" s="22">
        <f t="shared" si="83"/>
        <v>0</v>
      </c>
      <c r="GI82" s="22"/>
      <c r="GJ82" s="22"/>
    </row>
    <row r="83" spans="1:229" ht="11.25" customHeight="1">
      <c r="A83" s="28">
        <v>36100</v>
      </c>
      <c r="B83" s="22">
        <v>0</v>
      </c>
      <c r="C83" s="22">
        <v>0</v>
      </c>
      <c r="D83" s="22">
        <v>0</v>
      </c>
      <c r="E83" s="23">
        <f t="shared" si="85"/>
        <v>0</v>
      </c>
      <c r="F83" s="22">
        <v>0</v>
      </c>
      <c r="G83" s="22">
        <v>0</v>
      </c>
      <c r="H83" s="22">
        <v>0</v>
      </c>
      <c r="I83" s="23">
        <f t="shared" si="86"/>
        <v>0</v>
      </c>
      <c r="M83" s="23"/>
      <c r="N83" s="22">
        <v>0</v>
      </c>
      <c r="O83" s="22">
        <v>0</v>
      </c>
      <c r="P83" s="22">
        <v>0</v>
      </c>
      <c r="Q83" s="23">
        <f t="shared" si="87"/>
        <v>0</v>
      </c>
      <c r="R83" s="22">
        <v>0</v>
      </c>
      <c r="S83" s="22">
        <v>0</v>
      </c>
      <c r="T83" s="22">
        <v>0</v>
      </c>
      <c r="U83" s="23">
        <f t="shared" si="88"/>
        <v>0</v>
      </c>
      <c r="V83" s="22">
        <v>0</v>
      </c>
      <c r="W83" s="22">
        <v>0</v>
      </c>
      <c r="X83" s="22">
        <v>0</v>
      </c>
      <c r="Y83" s="23">
        <f t="shared" si="89"/>
        <v>0</v>
      </c>
      <c r="Z83" s="22">
        <v>0</v>
      </c>
      <c r="AA83" s="22">
        <v>0</v>
      </c>
      <c r="AB83" s="22">
        <v>0</v>
      </c>
      <c r="AC83" s="23">
        <f t="shared" si="90"/>
        <v>0</v>
      </c>
      <c r="AD83" s="22">
        <v>0</v>
      </c>
      <c r="AE83" s="22">
        <v>0</v>
      </c>
      <c r="AF83" s="22">
        <v>0</v>
      </c>
      <c r="AG83" s="23">
        <f t="shared" si="91"/>
        <v>0</v>
      </c>
      <c r="AH83" s="22">
        <v>0</v>
      </c>
      <c r="AI83" s="22">
        <v>0</v>
      </c>
      <c r="AJ83" s="22">
        <v>0</v>
      </c>
      <c r="AK83" s="23">
        <f t="shared" si="95"/>
        <v>0</v>
      </c>
      <c r="AL83" s="22">
        <v>0</v>
      </c>
      <c r="AM83" s="22">
        <v>0</v>
      </c>
      <c r="AN83" s="22">
        <v>0</v>
      </c>
      <c r="AO83" s="23">
        <f t="shared" si="96"/>
        <v>0</v>
      </c>
      <c r="AP83" s="22">
        <v>0</v>
      </c>
      <c r="AQ83" s="22">
        <v>0</v>
      </c>
      <c r="AR83" s="22">
        <v>0</v>
      </c>
      <c r="AS83" s="23">
        <f t="shared" si="97"/>
        <v>0</v>
      </c>
      <c r="AT83" s="22">
        <v>0</v>
      </c>
      <c r="AU83" s="22">
        <v>0</v>
      </c>
      <c r="AV83" s="22">
        <v>0</v>
      </c>
      <c r="AW83" s="23">
        <f t="shared" si="98"/>
        <v>0</v>
      </c>
      <c r="AX83" s="22">
        <v>0</v>
      </c>
      <c r="AY83" s="22">
        <v>0</v>
      </c>
      <c r="AZ83" s="22">
        <v>0</v>
      </c>
      <c r="BA83" s="23">
        <f t="shared" si="99"/>
        <v>0</v>
      </c>
      <c r="BB83" s="22">
        <v>0</v>
      </c>
      <c r="BC83" s="22">
        <v>0</v>
      </c>
      <c r="BD83" s="22">
        <v>0</v>
      </c>
      <c r="BE83" s="23">
        <f t="shared" si="100"/>
        <v>0</v>
      </c>
      <c r="BF83" s="22">
        <v>0</v>
      </c>
      <c r="BG83" s="22">
        <v>0</v>
      </c>
      <c r="BH83" s="22">
        <v>0</v>
      </c>
      <c r="BI83" s="23">
        <f t="shared" si="101"/>
        <v>0</v>
      </c>
      <c r="BJ83" s="22">
        <v>0</v>
      </c>
      <c r="BK83" s="22">
        <v>0</v>
      </c>
      <c r="BL83" s="22">
        <v>0</v>
      </c>
      <c r="BM83" s="23">
        <f t="shared" si="102"/>
        <v>0</v>
      </c>
      <c r="BN83" s="22">
        <v>0</v>
      </c>
      <c r="BO83" s="22">
        <v>0</v>
      </c>
      <c r="BP83" s="22">
        <v>0</v>
      </c>
      <c r="BQ83" s="23">
        <f t="shared" si="103"/>
        <v>0</v>
      </c>
      <c r="BR83" s="22">
        <v>0</v>
      </c>
      <c r="BS83" s="22">
        <v>0</v>
      </c>
      <c r="BT83" s="22">
        <v>0</v>
      </c>
      <c r="BU83" s="23">
        <f t="shared" si="104"/>
        <v>0</v>
      </c>
      <c r="BV83" s="22">
        <v>0</v>
      </c>
      <c r="BW83" s="22">
        <v>0</v>
      </c>
      <c r="BX83" s="22">
        <v>0</v>
      </c>
      <c r="BY83" s="23">
        <f t="shared" si="105"/>
        <v>0</v>
      </c>
      <c r="BZ83" s="22">
        <v>0</v>
      </c>
      <c r="CA83" s="22">
        <v>0</v>
      </c>
      <c r="CB83" s="22">
        <v>0</v>
      </c>
      <c r="CC83" s="23">
        <f t="shared" si="106"/>
        <v>0</v>
      </c>
      <c r="CD83" s="22">
        <v>0</v>
      </c>
      <c r="CE83" s="22">
        <v>0</v>
      </c>
      <c r="CF83" s="22">
        <v>0</v>
      </c>
      <c r="CG83" s="23">
        <f t="shared" si="107"/>
        <v>0</v>
      </c>
      <c r="CH83" s="22">
        <v>0</v>
      </c>
      <c r="CI83" s="22">
        <v>0</v>
      </c>
      <c r="CJ83" s="22">
        <v>0</v>
      </c>
      <c r="CK83" s="23">
        <f t="shared" si="108"/>
        <v>0</v>
      </c>
      <c r="CL83" s="22">
        <v>0</v>
      </c>
      <c r="CM83" s="22">
        <v>0</v>
      </c>
      <c r="CN83" s="22">
        <v>0</v>
      </c>
      <c r="CO83" s="23">
        <f t="shared" si="92"/>
        <v>0</v>
      </c>
      <c r="CP83" s="22">
        <v>0</v>
      </c>
      <c r="CQ83" s="22">
        <v>0</v>
      </c>
      <c r="CR83" s="22">
        <v>0</v>
      </c>
      <c r="CS83" s="23">
        <f t="shared" si="109"/>
        <v>0</v>
      </c>
      <c r="CT83" s="22">
        <v>0</v>
      </c>
      <c r="CU83" s="22">
        <v>0</v>
      </c>
      <c r="CV83" s="22">
        <v>0</v>
      </c>
      <c r="CW83" s="23">
        <f t="shared" si="110"/>
        <v>0</v>
      </c>
      <c r="CX83" s="22">
        <v>0</v>
      </c>
      <c r="CY83" s="22">
        <v>0</v>
      </c>
      <c r="CZ83" s="22">
        <v>0</v>
      </c>
      <c r="DA83" s="23">
        <f t="shared" si="111"/>
        <v>0</v>
      </c>
      <c r="DB83" s="22">
        <v>0</v>
      </c>
      <c r="DC83" s="22">
        <v>0</v>
      </c>
      <c r="DD83" s="22">
        <v>0</v>
      </c>
      <c r="DE83" s="23">
        <f t="shared" si="112"/>
        <v>0</v>
      </c>
      <c r="DF83" s="25"/>
      <c r="DI83" s="23"/>
      <c r="DJ83" s="22">
        <v>0</v>
      </c>
      <c r="DK83" s="22">
        <v>0</v>
      </c>
      <c r="DL83" s="22">
        <v>0</v>
      </c>
      <c r="DM83" s="23">
        <f t="shared" si="113"/>
        <v>0</v>
      </c>
      <c r="DN83" s="22">
        <v>0</v>
      </c>
      <c r="DO83" s="22">
        <v>0</v>
      </c>
      <c r="DP83" s="22">
        <v>0</v>
      </c>
      <c r="DQ83" s="23">
        <f t="shared" si="114"/>
        <v>0</v>
      </c>
      <c r="DR83" s="22">
        <v>0</v>
      </c>
      <c r="DS83" s="22">
        <v>0</v>
      </c>
      <c r="DT83" s="22">
        <v>0</v>
      </c>
      <c r="DU83" s="23">
        <f t="shared" si="115"/>
        <v>0</v>
      </c>
      <c r="DV83" s="22">
        <v>0</v>
      </c>
      <c r="DW83" s="22">
        <v>0</v>
      </c>
      <c r="DX83" s="22">
        <v>0</v>
      </c>
      <c r="DY83" s="23">
        <f t="shared" si="116"/>
        <v>0</v>
      </c>
      <c r="DZ83" s="22">
        <v>0</v>
      </c>
      <c r="EA83" s="22">
        <v>0</v>
      </c>
      <c r="EB83" s="22">
        <v>0</v>
      </c>
      <c r="EC83" s="23">
        <f t="shared" si="117"/>
        <v>0</v>
      </c>
      <c r="ED83" s="25"/>
      <c r="EG83" s="23"/>
      <c r="EH83" s="22">
        <v>0</v>
      </c>
      <c r="EI83" s="22">
        <v>0</v>
      </c>
      <c r="EJ83" s="22">
        <v>0</v>
      </c>
      <c r="EK83" s="23">
        <f t="shared" si="118"/>
        <v>0</v>
      </c>
      <c r="EL83" s="22">
        <v>0</v>
      </c>
      <c r="EM83" s="22">
        <v>0</v>
      </c>
      <c r="EN83" s="22">
        <v>0</v>
      </c>
      <c r="EO83" s="23">
        <f t="shared" si="119"/>
        <v>0</v>
      </c>
      <c r="EP83" s="22">
        <v>0</v>
      </c>
      <c r="EQ83" s="22">
        <v>0</v>
      </c>
      <c r="ER83" s="22">
        <v>0</v>
      </c>
      <c r="ES83" s="23">
        <f t="shared" si="120"/>
        <v>0</v>
      </c>
      <c r="ET83" s="22">
        <v>0</v>
      </c>
      <c r="EU83" s="22">
        <v>0</v>
      </c>
      <c r="EV83" s="22">
        <v>0</v>
      </c>
      <c r="EW83" s="23">
        <f t="shared" si="121"/>
        <v>0</v>
      </c>
      <c r="EX83" s="22">
        <v>0</v>
      </c>
      <c r="EY83" s="22">
        <v>0</v>
      </c>
      <c r="EZ83" s="22">
        <v>0</v>
      </c>
      <c r="FA83" s="23">
        <f t="shared" si="93"/>
        <v>0</v>
      </c>
      <c r="FB83" s="22">
        <v>0</v>
      </c>
      <c r="FC83" s="22">
        <v>0</v>
      </c>
      <c r="FD83" s="22">
        <v>0</v>
      </c>
      <c r="FE83" s="23">
        <f t="shared" si="122"/>
        <v>0</v>
      </c>
      <c r="FF83" s="22">
        <v>0</v>
      </c>
      <c r="FG83" s="22">
        <v>0</v>
      </c>
      <c r="FH83" s="22">
        <v>0</v>
      </c>
      <c r="FI83" s="23">
        <f t="shared" si="94"/>
        <v>0</v>
      </c>
      <c r="FJ83" s="22">
        <v>0</v>
      </c>
      <c r="FK83" s="22">
        <v>0</v>
      </c>
      <c r="FL83" s="22">
        <v>0</v>
      </c>
      <c r="FM83" s="23">
        <f t="shared" si="123"/>
        <v>0</v>
      </c>
      <c r="FN83" s="22">
        <v>0</v>
      </c>
      <c r="FO83" s="22">
        <v>0</v>
      </c>
      <c r="FP83" s="22">
        <v>0</v>
      </c>
      <c r="FQ83" s="23">
        <f t="shared" si="124"/>
        <v>0</v>
      </c>
      <c r="FR83" s="22">
        <v>0</v>
      </c>
      <c r="FS83" s="22">
        <v>0</v>
      </c>
      <c r="FT83" s="22">
        <v>0</v>
      </c>
      <c r="FU83" s="23">
        <f t="shared" si="125"/>
        <v>0</v>
      </c>
      <c r="FV83" s="22">
        <v>0</v>
      </c>
      <c r="FW83" s="22">
        <v>0</v>
      </c>
      <c r="FX83" s="22">
        <v>0</v>
      </c>
      <c r="FY83" s="23">
        <v>0</v>
      </c>
      <c r="FZ83" s="22">
        <v>0</v>
      </c>
      <c r="GA83" s="22">
        <v>0</v>
      </c>
      <c r="GB83" s="22">
        <v>0</v>
      </c>
      <c r="GC83" s="23">
        <f t="shared" si="126"/>
        <v>0</v>
      </c>
      <c r="GD83" s="22">
        <f t="shared" si="84"/>
        <v>0</v>
      </c>
      <c r="GE83" s="22">
        <f t="shared" si="84"/>
        <v>0</v>
      </c>
      <c r="GF83" s="22">
        <f t="shared" si="84"/>
        <v>0</v>
      </c>
      <c r="GG83" s="22">
        <f t="shared" si="83"/>
        <v>0</v>
      </c>
      <c r="GI83" s="22"/>
      <c r="GJ83" s="22"/>
    </row>
    <row r="84" spans="1:229" ht="11.25" customHeight="1">
      <c r="A84" s="28">
        <v>36130</v>
      </c>
      <c r="B84" s="22">
        <v>0</v>
      </c>
      <c r="C84" s="22">
        <v>0</v>
      </c>
      <c r="D84" s="22">
        <v>0</v>
      </c>
      <c r="E84" s="23">
        <f t="shared" si="85"/>
        <v>0</v>
      </c>
      <c r="F84" s="22">
        <v>0</v>
      </c>
      <c r="G84" s="22">
        <v>0</v>
      </c>
      <c r="H84" s="22">
        <v>0</v>
      </c>
      <c r="I84" s="23">
        <f t="shared" si="86"/>
        <v>0</v>
      </c>
      <c r="M84" s="23"/>
      <c r="N84" s="22">
        <v>0</v>
      </c>
      <c r="O84" s="22">
        <v>0</v>
      </c>
      <c r="P84" s="22">
        <v>0</v>
      </c>
      <c r="Q84" s="23">
        <f t="shared" si="87"/>
        <v>0</v>
      </c>
      <c r="R84" s="22">
        <v>0</v>
      </c>
      <c r="S84" s="22">
        <v>0</v>
      </c>
      <c r="T84" s="22">
        <v>0</v>
      </c>
      <c r="U84" s="23">
        <f t="shared" si="88"/>
        <v>0</v>
      </c>
      <c r="V84" s="22">
        <v>0</v>
      </c>
      <c r="W84" s="22">
        <v>0</v>
      </c>
      <c r="X84" s="22">
        <v>0</v>
      </c>
      <c r="Y84" s="23">
        <f t="shared" si="89"/>
        <v>0</v>
      </c>
      <c r="Z84" s="22">
        <v>0</v>
      </c>
      <c r="AA84" s="22">
        <v>0</v>
      </c>
      <c r="AB84" s="22">
        <v>0</v>
      </c>
      <c r="AC84" s="23">
        <f t="shared" si="90"/>
        <v>0</v>
      </c>
      <c r="AD84" s="22">
        <v>0</v>
      </c>
      <c r="AE84" s="22">
        <v>0</v>
      </c>
      <c r="AF84" s="22">
        <v>0</v>
      </c>
      <c r="AG84" s="23">
        <f t="shared" si="91"/>
        <v>0</v>
      </c>
      <c r="AH84" s="22">
        <v>0</v>
      </c>
      <c r="AI84" s="22">
        <v>0</v>
      </c>
      <c r="AJ84" s="22">
        <v>0</v>
      </c>
      <c r="AK84" s="23">
        <f t="shared" si="95"/>
        <v>0</v>
      </c>
      <c r="AL84" s="22">
        <v>0</v>
      </c>
      <c r="AM84" s="22">
        <v>0</v>
      </c>
      <c r="AN84" s="22">
        <v>0</v>
      </c>
      <c r="AO84" s="23">
        <f t="shared" si="96"/>
        <v>0</v>
      </c>
      <c r="AP84" s="22">
        <v>0</v>
      </c>
      <c r="AQ84" s="22">
        <v>0</v>
      </c>
      <c r="AR84" s="22">
        <v>0</v>
      </c>
      <c r="AS84" s="23">
        <f t="shared" si="97"/>
        <v>0</v>
      </c>
      <c r="AT84" s="22">
        <v>0</v>
      </c>
      <c r="AU84" s="22">
        <v>0</v>
      </c>
      <c r="AV84" s="22">
        <v>0</v>
      </c>
      <c r="AW84" s="23">
        <f t="shared" si="98"/>
        <v>0</v>
      </c>
      <c r="AX84" s="22">
        <v>0</v>
      </c>
      <c r="AY84" s="22">
        <v>0</v>
      </c>
      <c r="AZ84" s="22">
        <v>0</v>
      </c>
      <c r="BA84" s="23">
        <f t="shared" si="99"/>
        <v>0</v>
      </c>
      <c r="BB84" s="22">
        <v>0</v>
      </c>
      <c r="BC84" s="22">
        <v>0</v>
      </c>
      <c r="BD84" s="22">
        <v>0</v>
      </c>
      <c r="BE84" s="23">
        <f t="shared" si="100"/>
        <v>0</v>
      </c>
      <c r="BF84" s="22">
        <v>0</v>
      </c>
      <c r="BG84" s="22">
        <v>0</v>
      </c>
      <c r="BH84" s="22">
        <v>0</v>
      </c>
      <c r="BI84" s="23">
        <f t="shared" si="101"/>
        <v>0</v>
      </c>
      <c r="BJ84" s="22">
        <v>0</v>
      </c>
      <c r="BK84" s="22">
        <v>0</v>
      </c>
      <c r="BL84" s="22">
        <v>0</v>
      </c>
      <c r="BM84" s="23">
        <f t="shared" si="102"/>
        <v>0</v>
      </c>
      <c r="BN84" s="22">
        <v>0</v>
      </c>
      <c r="BO84" s="22">
        <v>0</v>
      </c>
      <c r="BP84" s="22">
        <v>0</v>
      </c>
      <c r="BQ84" s="23">
        <f t="shared" si="103"/>
        <v>0</v>
      </c>
      <c r="BR84" s="22">
        <v>0</v>
      </c>
      <c r="BS84" s="22">
        <v>0</v>
      </c>
      <c r="BT84" s="22">
        <v>0</v>
      </c>
      <c r="BU84" s="23">
        <f t="shared" si="104"/>
        <v>0</v>
      </c>
      <c r="BV84" s="22">
        <v>0</v>
      </c>
      <c r="BW84" s="22">
        <v>0</v>
      </c>
      <c r="BX84" s="22">
        <v>0</v>
      </c>
      <c r="BY84" s="23">
        <f t="shared" si="105"/>
        <v>0</v>
      </c>
      <c r="BZ84" s="22">
        <v>0</v>
      </c>
      <c r="CA84" s="22">
        <v>0</v>
      </c>
      <c r="CB84" s="22">
        <v>0</v>
      </c>
      <c r="CC84" s="23">
        <f t="shared" si="106"/>
        <v>0</v>
      </c>
      <c r="CD84" s="22">
        <v>0</v>
      </c>
      <c r="CE84" s="22">
        <v>0</v>
      </c>
      <c r="CF84" s="22">
        <v>0</v>
      </c>
      <c r="CG84" s="23">
        <f t="shared" si="107"/>
        <v>0</v>
      </c>
      <c r="CH84" s="22">
        <v>0</v>
      </c>
      <c r="CI84" s="22">
        <v>0</v>
      </c>
      <c r="CJ84" s="22">
        <v>0</v>
      </c>
      <c r="CK84" s="23">
        <f t="shared" si="108"/>
        <v>0</v>
      </c>
      <c r="CL84" s="22">
        <v>0</v>
      </c>
      <c r="CM84" s="22">
        <v>0</v>
      </c>
      <c r="CN84" s="22">
        <v>0</v>
      </c>
      <c r="CO84" s="23">
        <f t="shared" si="92"/>
        <v>0</v>
      </c>
      <c r="CP84" s="22">
        <v>0</v>
      </c>
      <c r="CQ84" s="22">
        <v>0</v>
      </c>
      <c r="CR84" s="22">
        <v>0</v>
      </c>
      <c r="CS84" s="23">
        <f t="shared" si="109"/>
        <v>0</v>
      </c>
      <c r="CT84" s="22">
        <v>0</v>
      </c>
      <c r="CU84" s="22">
        <v>0</v>
      </c>
      <c r="CV84" s="22">
        <v>0</v>
      </c>
      <c r="CW84" s="23">
        <f t="shared" si="110"/>
        <v>0</v>
      </c>
      <c r="CX84" s="22">
        <v>0</v>
      </c>
      <c r="CY84" s="22">
        <v>0</v>
      </c>
      <c r="CZ84" s="22">
        <v>0</v>
      </c>
      <c r="DA84" s="23">
        <f t="shared" si="111"/>
        <v>0</v>
      </c>
      <c r="DB84" s="22">
        <v>0</v>
      </c>
      <c r="DC84" s="22">
        <v>0</v>
      </c>
      <c r="DD84" s="22">
        <v>0</v>
      </c>
      <c r="DE84" s="23">
        <f t="shared" si="112"/>
        <v>0</v>
      </c>
      <c r="DF84" s="25"/>
      <c r="DI84" s="23"/>
      <c r="DJ84" s="22">
        <v>0</v>
      </c>
      <c r="DK84" s="22">
        <v>0</v>
      </c>
      <c r="DL84" s="22">
        <v>0</v>
      </c>
      <c r="DM84" s="23">
        <f t="shared" si="113"/>
        <v>0</v>
      </c>
      <c r="DN84" s="22">
        <v>0</v>
      </c>
      <c r="DO84" s="22">
        <v>0</v>
      </c>
      <c r="DP84" s="22">
        <v>0</v>
      </c>
      <c r="DQ84" s="23">
        <f t="shared" si="114"/>
        <v>0</v>
      </c>
      <c r="DR84" s="22">
        <v>0</v>
      </c>
      <c r="DS84" s="22">
        <v>0</v>
      </c>
      <c r="DT84" s="22">
        <v>0</v>
      </c>
      <c r="DU84" s="23">
        <f t="shared" si="115"/>
        <v>0</v>
      </c>
      <c r="DV84" s="22">
        <v>0</v>
      </c>
      <c r="DW84" s="22">
        <v>0</v>
      </c>
      <c r="DX84" s="22">
        <v>0</v>
      </c>
      <c r="DY84" s="23">
        <f t="shared" si="116"/>
        <v>0</v>
      </c>
      <c r="DZ84" s="22">
        <v>0</v>
      </c>
      <c r="EA84" s="22">
        <v>0</v>
      </c>
      <c r="EB84" s="22">
        <v>0</v>
      </c>
      <c r="EC84" s="23">
        <f t="shared" si="117"/>
        <v>0</v>
      </c>
      <c r="ED84" s="25"/>
      <c r="EG84" s="23"/>
      <c r="EH84" s="22">
        <v>0</v>
      </c>
      <c r="EI84" s="22">
        <v>0</v>
      </c>
      <c r="EJ84" s="22">
        <v>0</v>
      </c>
      <c r="EK84" s="23">
        <f t="shared" si="118"/>
        <v>0</v>
      </c>
      <c r="EL84" s="22">
        <v>0</v>
      </c>
      <c r="EM84" s="22">
        <v>0</v>
      </c>
      <c r="EN84" s="22">
        <v>0</v>
      </c>
      <c r="EO84" s="23">
        <f t="shared" si="119"/>
        <v>0</v>
      </c>
      <c r="EP84" s="22">
        <v>0</v>
      </c>
      <c r="EQ84" s="22">
        <v>0</v>
      </c>
      <c r="ER84" s="22">
        <v>0</v>
      </c>
      <c r="ES84" s="23">
        <f t="shared" si="120"/>
        <v>0</v>
      </c>
      <c r="ET84" s="22">
        <v>0</v>
      </c>
      <c r="EU84" s="22">
        <v>0</v>
      </c>
      <c r="EV84" s="22">
        <v>0</v>
      </c>
      <c r="EW84" s="23">
        <f t="shared" si="121"/>
        <v>0</v>
      </c>
      <c r="EX84" s="22">
        <v>0</v>
      </c>
      <c r="EY84" s="22">
        <v>0</v>
      </c>
      <c r="EZ84" s="22">
        <v>0</v>
      </c>
      <c r="FA84" s="23">
        <f t="shared" si="93"/>
        <v>0</v>
      </c>
      <c r="FB84" s="22">
        <v>0</v>
      </c>
      <c r="FC84" s="22">
        <v>0</v>
      </c>
      <c r="FD84" s="22">
        <v>0</v>
      </c>
      <c r="FE84" s="23">
        <f t="shared" si="122"/>
        <v>0</v>
      </c>
      <c r="FF84" s="22">
        <v>0</v>
      </c>
      <c r="FG84" s="22">
        <v>0</v>
      </c>
      <c r="FH84" s="22">
        <v>0</v>
      </c>
      <c r="FI84" s="23">
        <f t="shared" si="94"/>
        <v>0</v>
      </c>
      <c r="FJ84" s="22">
        <v>0</v>
      </c>
      <c r="FK84" s="22">
        <v>0</v>
      </c>
      <c r="FL84" s="22">
        <v>0</v>
      </c>
      <c r="FM84" s="23">
        <f t="shared" si="123"/>
        <v>0</v>
      </c>
      <c r="FN84" s="22">
        <v>0</v>
      </c>
      <c r="FO84" s="22">
        <v>0</v>
      </c>
      <c r="FP84" s="22">
        <v>0</v>
      </c>
      <c r="FQ84" s="23">
        <f t="shared" si="124"/>
        <v>0</v>
      </c>
      <c r="FR84" s="22">
        <v>0</v>
      </c>
      <c r="FS84" s="22">
        <v>0</v>
      </c>
      <c r="FT84" s="22">
        <v>0</v>
      </c>
      <c r="FU84" s="23">
        <f t="shared" si="125"/>
        <v>0</v>
      </c>
      <c r="FV84" s="22">
        <v>0</v>
      </c>
      <c r="FW84" s="22">
        <v>0</v>
      </c>
      <c r="FX84" s="22">
        <v>0</v>
      </c>
      <c r="FY84" s="23">
        <v>0</v>
      </c>
      <c r="FZ84" s="22">
        <v>0</v>
      </c>
      <c r="GA84" s="22">
        <v>0</v>
      </c>
      <c r="GB84" s="22">
        <v>0</v>
      </c>
      <c r="GC84" s="23">
        <f t="shared" si="126"/>
        <v>0</v>
      </c>
      <c r="GD84" s="22">
        <f t="shared" si="84"/>
        <v>0</v>
      </c>
      <c r="GE84" s="22">
        <f t="shared" si="84"/>
        <v>0</v>
      </c>
      <c r="GF84" s="22">
        <f t="shared" si="84"/>
        <v>0</v>
      </c>
      <c r="GG84" s="22">
        <f t="shared" si="83"/>
        <v>0</v>
      </c>
      <c r="GI84" s="22"/>
      <c r="GJ84" s="22"/>
    </row>
    <row r="85" spans="1:229" ht="11.25" customHeight="1">
      <c r="A85" s="28">
        <v>36161</v>
      </c>
      <c r="B85" s="22">
        <v>0</v>
      </c>
      <c r="C85" s="22">
        <v>0</v>
      </c>
      <c r="D85" s="22">
        <v>0</v>
      </c>
      <c r="E85" s="23">
        <f t="shared" si="85"/>
        <v>0</v>
      </c>
      <c r="F85" s="22">
        <v>0</v>
      </c>
      <c r="G85" s="22">
        <v>0</v>
      </c>
      <c r="H85" s="22">
        <v>0</v>
      </c>
      <c r="I85" s="23">
        <f t="shared" si="86"/>
        <v>0</v>
      </c>
      <c r="M85" s="23"/>
      <c r="N85" s="22">
        <v>0</v>
      </c>
      <c r="O85" s="22">
        <v>0</v>
      </c>
      <c r="P85" s="22">
        <v>0</v>
      </c>
      <c r="Q85" s="23">
        <f t="shared" si="87"/>
        <v>0</v>
      </c>
      <c r="R85" s="22">
        <v>0</v>
      </c>
      <c r="S85" s="22">
        <v>0</v>
      </c>
      <c r="T85" s="22">
        <v>0</v>
      </c>
      <c r="U85" s="23">
        <f t="shared" si="88"/>
        <v>0</v>
      </c>
      <c r="V85" s="22">
        <v>0</v>
      </c>
      <c r="W85" s="22">
        <v>0</v>
      </c>
      <c r="X85" s="22">
        <v>0</v>
      </c>
      <c r="Y85" s="23">
        <f t="shared" si="89"/>
        <v>0</v>
      </c>
      <c r="Z85" s="22">
        <v>0</v>
      </c>
      <c r="AA85" s="22">
        <v>0</v>
      </c>
      <c r="AB85" s="22">
        <v>0</v>
      </c>
      <c r="AC85" s="23">
        <f t="shared" si="90"/>
        <v>0</v>
      </c>
      <c r="AD85" s="22">
        <v>0</v>
      </c>
      <c r="AE85" s="22">
        <v>0</v>
      </c>
      <c r="AF85" s="22">
        <v>0</v>
      </c>
      <c r="AG85" s="23">
        <f t="shared" si="91"/>
        <v>0</v>
      </c>
      <c r="AH85" s="22">
        <v>0</v>
      </c>
      <c r="AI85" s="22">
        <v>0</v>
      </c>
      <c r="AJ85" s="22">
        <v>0</v>
      </c>
      <c r="AK85" s="23">
        <f t="shared" si="95"/>
        <v>0</v>
      </c>
      <c r="AL85" s="22">
        <v>0</v>
      </c>
      <c r="AM85" s="22">
        <v>0</v>
      </c>
      <c r="AN85" s="22">
        <v>0</v>
      </c>
      <c r="AO85" s="23">
        <f t="shared" si="96"/>
        <v>0</v>
      </c>
      <c r="AP85" s="22">
        <v>0</v>
      </c>
      <c r="AQ85" s="22">
        <v>0</v>
      </c>
      <c r="AR85" s="22">
        <v>0</v>
      </c>
      <c r="AS85" s="23">
        <f t="shared" si="97"/>
        <v>0</v>
      </c>
      <c r="AT85" s="22">
        <v>0</v>
      </c>
      <c r="AU85" s="22">
        <v>0</v>
      </c>
      <c r="AV85" s="22">
        <v>0</v>
      </c>
      <c r="AW85" s="23">
        <f t="shared" si="98"/>
        <v>0</v>
      </c>
      <c r="AX85" s="22">
        <v>0</v>
      </c>
      <c r="AY85" s="22">
        <v>0</v>
      </c>
      <c r="AZ85" s="22">
        <v>0</v>
      </c>
      <c r="BA85" s="23">
        <f t="shared" si="99"/>
        <v>0</v>
      </c>
      <c r="BB85" s="22">
        <v>0</v>
      </c>
      <c r="BC85" s="22">
        <v>0</v>
      </c>
      <c r="BD85" s="22">
        <v>0</v>
      </c>
      <c r="BE85" s="23">
        <f t="shared" si="100"/>
        <v>0</v>
      </c>
      <c r="BF85" s="22">
        <v>0</v>
      </c>
      <c r="BG85" s="22">
        <v>0</v>
      </c>
      <c r="BH85" s="22">
        <v>0</v>
      </c>
      <c r="BI85" s="23">
        <f t="shared" si="101"/>
        <v>0</v>
      </c>
      <c r="BJ85" s="22">
        <v>0</v>
      </c>
      <c r="BK85" s="22">
        <v>0</v>
      </c>
      <c r="BL85" s="22">
        <v>0</v>
      </c>
      <c r="BM85" s="23">
        <f t="shared" si="102"/>
        <v>0</v>
      </c>
      <c r="BN85" s="22">
        <v>0</v>
      </c>
      <c r="BO85" s="22">
        <v>0</v>
      </c>
      <c r="BP85" s="22">
        <v>0</v>
      </c>
      <c r="BQ85" s="23">
        <f t="shared" si="103"/>
        <v>0</v>
      </c>
      <c r="BR85" s="22">
        <v>0</v>
      </c>
      <c r="BS85" s="22">
        <v>0</v>
      </c>
      <c r="BT85" s="22">
        <v>0</v>
      </c>
      <c r="BU85" s="23">
        <f t="shared" si="104"/>
        <v>0</v>
      </c>
      <c r="BV85" s="22">
        <v>0</v>
      </c>
      <c r="BW85" s="22">
        <v>0</v>
      </c>
      <c r="BX85" s="22">
        <v>0</v>
      </c>
      <c r="BY85" s="23">
        <f t="shared" si="105"/>
        <v>0</v>
      </c>
      <c r="BZ85" s="22">
        <v>0</v>
      </c>
      <c r="CA85" s="22">
        <v>0</v>
      </c>
      <c r="CB85" s="22">
        <v>0</v>
      </c>
      <c r="CC85" s="23">
        <f t="shared" si="106"/>
        <v>0</v>
      </c>
      <c r="CD85" s="22">
        <v>0</v>
      </c>
      <c r="CE85" s="22">
        <v>0</v>
      </c>
      <c r="CF85" s="22">
        <v>0</v>
      </c>
      <c r="CG85" s="23">
        <f t="shared" si="107"/>
        <v>0</v>
      </c>
      <c r="CH85" s="22">
        <v>0</v>
      </c>
      <c r="CI85" s="22">
        <v>0</v>
      </c>
      <c r="CJ85" s="22">
        <v>0</v>
      </c>
      <c r="CK85" s="23">
        <f t="shared" si="108"/>
        <v>0</v>
      </c>
      <c r="CL85" s="22">
        <v>0</v>
      </c>
      <c r="CM85" s="22">
        <v>0</v>
      </c>
      <c r="CN85" s="22">
        <v>0</v>
      </c>
      <c r="CO85" s="23">
        <f t="shared" si="92"/>
        <v>0</v>
      </c>
      <c r="CP85" s="22">
        <v>0</v>
      </c>
      <c r="CQ85" s="22">
        <v>0</v>
      </c>
      <c r="CR85" s="22">
        <v>0</v>
      </c>
      <c r="CS85" s="23">
        <f t="shared" si="109"/>
        <v>0</v>
      </c>
      <c r="CT85" s="22">
        <v>0</v>
      </c>
      <c r="CU85" s="22">
        <v>0</v>
      </c>
      <c r="CV85" s="22">
        <v>0</v>
      </c>
      <c r="CW85" s="23">
        <f t="shared" si="110"/>
        <v>0</v>
      </c>
      <c r="CX85" s="22">
        <v>0</v>
      </c>
      <c r="CY85" s="22">
        <v>0</v>
      </c>
      <c r="CZ85" s="22">
        <v>0</v>
      </c>
      <c r="DA85" s="23">
        <f t="shared" si="111"/>
        <v>0</v>
      </c>
      <c r="DB85" s="22">
        <v>0</v>
      </c>
      <c r="DC85" s="22">
        <v>0</v>
      </c>
      <c r="DD85" s="22">
        <v>0</v>
      </c>
      <c r="DE85" s="23">
        <f t="shared" si="112"/>
        <v>0</v>
      </c>
      <c r="DF85" s="25"/>
      <c r="DI85" s="23"/>
      <c r="DJ85" s="22">
        <v>0</v>
      </c>
      <c r="DK85" s="22">
        <v>0</v>
      </c>
      <c r="DL85" s="22">
        <v>0</v>
      </c>
      <c r="DM85" s="23">
        <f t="shared" si="113"/>
        <v>0</v>
      </c>
      <c r="DN85" s="22">
        <v>0</v>
      </c>
      <c r="DO85" s="22">
        <v>0</v>
      </c>
      <c r="DP85" s="22">
        <v>0</v>
      </c>
      <c r="DQ85" s="23">
        <f t="shared" si="114"/>
        <v>0</v>
      </c>
      <c r="DR85" s="22">
        <v>0</v>
      </c>
      <c r="DS85" s="22">
        <v>0</v>
      </c>
      <c r="DT85" s="22">
        <v>0</v>
      </c>
      <c r="DU85" s="23">
        <f t="shared" si="115"/>
        <v>0</v>
      </c>
      <c r="DV85" s="22">
        <v>0</v>
      </c>
      <c r="DW85" s="22">
        <v>0</v>
      </c>
      <c r="DX85" s="22">
        <v>0</v>
      </c>
      <c r="DY85" s="23">
        <f t="shared" si="116"/>
        <v>0</v>
      </c>
      <c r="DZ85" s="22">
        <v>0</v>
      </c>
      <c r="EA85" s="22">
        <v>0</v>
      </c>
      <c r="EB85" s="22">
        <v>0</v>
      </c>
      <c r="EC85" s="23">
        <f t="shared" si="117"/>
        <v>0</v>
      </c>
      <c r="ED85" s="25"/>
      <c r="EG85" s="23"/>
      <c r="EH85" s="22">
        <v>0</v>
      </c>
      <c r="EI85" s="22">
        <v>0</v>
      </c>
      <c r="EJ85" s="22">
        <v>0</v>
      </c>
      <c r="EK85" s="23">
        <f t="shared" si="118"/>
        <v>0</v>
      </c>
      <c r="EL85" s="22">
        <v>0</v>
      </c>
      <c r="EM85" s="22">
        <v>0</v>
      </c>
      <c r="EN85" s="22">
        <v>0</v>
      </c>
      <c r="EO85" s="23">
        <f t="shared" si="119"/>
        <v>0</v>
      </c>
      <c r="EP85" s="22">
        <v>0</v>
      </c>
      <c r="EQ85" s="22">
        <v>0</v>
      </c>
      <c r="ER85" s="22">
        <v>0</v>
      </c>
      <c r="ES85" s="23">
        <f t="shared" si="120"/>
        <v>0</v>
      </c>
      <c r="ET85" s="22">
        <v>0</v>
      </c>
      <c r="EU85" s="22">
        <v>0</v>
      </c>
      <c r="EV85" s="22">
        <v>0</v>
      </c>
      <c r="EW85" s="23">
        <f t="shared" si="121"/>
        <v>0</v>
      </c>
      <c r="EX85" s="22">
        <v>0</v>
      </c>
      <c r="EY85" s="22">
        <v>0</v>
      </c>
      <c r="EZ85" s="22">
        <v>0</v>
      </c>
      <c r="FA85" s="23">
        <f t="shared" si="93"/>
        <v>0</v>
      </c>
      <c r="FB85" s="22">
        <v>0</v>
      </c>
      <c r="FC85" s="22">
        <v>0</v>
      </c>
      <c r="FD85" s="22">
        <v>0</v>
      </c>
      <c r="FE85" s="23">
        <f t="shared" si="122"/>
        <v>0</v>
      </c>
      <c r="FF85" s="22">
        <v>0</v>
      </c>
      <c r="FG85" s="22">
        <v>0</v>
      </c>
      <c r="FH85" s="22">
        <v>0</v>
      </c>
      <c r="FI85" s="23">
        <f t="shared" si="94"/>
        <v>0</v>
      </c>
      <c r="FJ85" s="22">
        <v>0</v>
      </c>
      <c r="FK85" s="22">
        <v>0</v>
      </c>
      <c r="FL85" s="22">
        <v>0</v>
      </c>
      <c r="FM85" s="23">
        <f t="shared" si="123"/>
        <v>0</v>
      </c>
      <c r="FN85" s="22">
        <v>0</v>
      </c>
      <c r="FO85" s="22">
        <v>0</v>
      </c>
      <c r="FP85" s="22">
        <v>0</v>
      </c>
      <c r="FQ85" s="23">
        <f t="shared" si="124"/>
        <v>0</v>
      </c>
      <c r="FR85" s="22">
        <v>0</v>
      </c>
      <c r="FS85" s="22">
        <v>0</v>
      </c>
      <c r="FT85" s="22">
        <v>0</v>
      </c>
      <c r="FU85" s="23">
        <f t="shared" si="125"/>
        <v>0</v>
      </c>
      <c r="FV85" s="22">
        <v>0</v>
      </c>
      <c r="FW85" s="22">
        <v>0</v>
      </c>
      <c r="FX85" s="22">
        <v>0</v>
      </c>
      <c r="FY85" s="23">
        <v>0</v>
      </c>
      <c r="FZ85" s="22">
        <v>0</v>
      </c>
      <c r="GA85" s="22">
        <v>0</v>
      </c>
      <c r="GB85" s="22">
        <v>0</v>
      </c>
      <c r="GC85" s="23">
        <f t="shared" si="126"/>
        <v>0</v>
      </c>
      <c r="GD85" s="22">
        <f t="shared" si="84"/>
        <v>0</v>
      </c>
      <c r="GE85" s="22">
        <f t="shared" si="84"/>
        <v>0</v>
      </c>
      <c r="GF85" s="22">
        <f t="shared" si="84"/>
        <v>0</v>
      </c>
      <c r="GG85" s="22">
        <f t="shared" si="83"/>
        <v>0</v>
      </c>
      <c r="GI85" s="22"/>
      <c r="GJ85" s="22"/>
    </row>
    <row r="86" spans="1:229" ht="11.25" customHeight="1">
      <c r="A86" s="28">
        <v>36192</v>
      </c>
      <c r="B86" s="22">
        <v>0</v>
      </c>
      <c r="C86" s="22">
        <v>0</v>
      </c>
      <c r="D86" s="22">
        <v>0</v>
      </c>
      <c r="E86" s="23">
        <f t="shared" si="85"/>
        <v>0</v>
      </c>
      <c r="F86" s="22">
        <v>0</v>
      </c>
      <c r="G86" s="22">
        <v>0</v>
      </c>
      <c r="H86" s="22">
        <v>0</v>
      </c>
      <c r="I86" s="23">
        <f t="shared" si="86"/>
        <v>0</v>
      </c>
      <c r="M86" s="23"/>
      <c r="N86" s="22">
        <v>0</v>
      </c>
      <c r="O86" s="22">
        <v>0</v>
      </c>
      <c r="P86" s="22">
        <v>0</v>
      </c>
      <c r="Q86" s="23">
        <f t="shared" si="87"/>
        <v>0</v>
      </c>
      <c r="R86" s="22">
        <v>0</v>
      </c>
      <c r="S86" s="22">
        <v>0</v>
      </c>
      <c r="T86" s="22">
        <v>0</v>
      </c>
      <c r="U86" s="23">
        <f t="shared" si="88"/>
        <v>0</v>
      </c>
      <c r="V86" s="22">
        <v>0</v>
      </c>
      <c r="W86" s="22">
        <v>0</v>
      </c>
      <c r="X86" s="22">
        <v>0</v>
      </c>
      <c r="Y86" s="23">
        <f t="shared" si="89"/>
        <v>0</v>
      </c>
      <c r="Z86" s="22">
        <v>0</v>
      </c>
      <c r="AA86" s="22">
        <v>0</v>
      </c>
      <c r="AB86" s="22">
        <v>0</v>
      </c>
      <c r="AC86" s="23">
        <f t="shared" si="90"/>
        <v>0</v>
      </c>
      <c r="AD86" s="22">
        <v>0</v>
      </c>
      <c r="AE86" s="22">
        <v>0</v>
      </c>
      <c r="AF86" s="22">
        <v>0</v>
      </c>
      <c r="AG86" s="23">
        <f t="shared" si="91"/>
        <v>0</v>
      </c>
      <c r="AH86" s="22">
        <v>0</v>
      </c>
      <c r="AI86" s="22">
        <v>0</v>
      </c>
      <c r="AJ86" s="22">
        <v>0</v>
      </c>
      <c r="AK86" s="23">
        <f t="shared" si="95"/>
        <v>0</v>
      </c>
      <c r="AL86" s="22">
        <v>0</v>
      </c>
      <c r="AM86" s="22">
        <v>0</v>
      </c>
      <c r="AN86" s="22">
        <v>0</v>
      </c>
      <c r="AO86" s="23">
        <f t="shared" si="96"/>
        <v>0</v>
      </c>
      <c r="AP86" s="22">
        <v>0</v>
      </c>
      <c r="AQ86" s="22">
        <v>0</v>
      </c>
      <c r="AR86" s="22">
        <v>0</v>
      </c>
      <c r="AS86" s="23">
        <f t="shared" si="97"/>
        <v>0</v>
      </c>
      <c r="AT86" s="22">
        <v>0</v>
      </c>
      <c r="AU86" s="22">
        <v>0</v>
      </c>
      <c r="AV86" s="22">
        <v>0</v>
      </c>
      <c r="AW86" s="23">
        <f t="shared" si="98"/>
        <v>0</v>
      </c>
      <c r="AX86" s="22">
        <v>0</v>
      </c>
      <c r="AY86" s="22">
        <v>0</v>
      </c>
      <c r="AZ86" s="22">
        <v>0</v>
      </c>
      <c r="BA86" s="23">
        <f t="shared" si="99"/>
        <v>0</v>
      </c>
      <c r="BB86" s="22">
        <v>0</v>
      </c>
      <c r="BC86" s="22">
        <v>0</v>
      </c>
      <c r="BD86" s="22">
        <v>0</v>
      </c>
      <c r="BE86" s="23">
        <f t="shared" si="100"/>
        <v>0</v>
      </c>
      <c r="BF86" s="22">
        <v>0</v>
      </c>
      <c r="BG86" s="22">
        <v>0</v>
      </c>
      <c r="BH86" s="22">
        <v>0</v>
      </c>
      <c r="BI86" s="23">
        <f t="shared" si="101"/>
        <v>0</v>
      </c>
      <c r="BJ86" s="22">
        <v>0</v>
      </c>
      <c r="BK86" s="22">
        <v>0</v>
      </c>
      <c r="BL86" s="22">
        <v>0</v>
      </c>
      <c r="BM86" s="23">
        <f t="shared" si="102"/>
        <v>0</v>
      </c>
      <c r="BN86" s="22">
        <v>0</v>
      </c>
      <c r="BO86" s="22">
        <v>0</v>
      </c>
      <c r="BP86" s="22">
        <v>0</v>
      </c>
      <c r="BQ86" s="23">
        <f t="shared" si="103"/>
        <v>0</v>
      </c>
      <c r="BR86" s="22">
        <v>0</v>
      </c>
      <c r="BS86" s="22">
        <v>0</v>
      </c>
      <c r="BT86" s="22">
        <v>0</v>
      </c>
      <c r="BU86" s="23">
        <f t="shared" si="104"/>
        <v>0</v>
      </c>
      <c r="BV86" s="22">
        <v>0</v>
      </c>
      <c r="BW86" s="22">
        <v>0</v>
      </c>
      <c r="BX86" s="22">
        <v>0</v>
      </c>
      <c r="BY86" s="23">
        <f t="shared" si="105"/>
        <v>0</v>
      </c>
      <c r="BZ86" s="22">
        <v>0</v>
      </c>
      <c r="CA86" s="22">
        <v>0</v>
      </c>
      <c r="CB86" s="22">
        <v>0</v>
      </c>
      <c r="CC86" s="23">
        <f t="shared" si="106"/>
        <v>0</v>
      </c>
      <c r="CD86" s="22">
        <v>0</v>
      </c>
      <c r="CE86" s="22">
        <v>0</v>
      </c>
      <c r="CF86" s="22">
        <v>0</v>
      </c>
      <c r="CG86" s="23">
        <f t="shared" si="107"/>
        <v>0</v>
      </c>
      <c r="CH86" s="22">
        <v>0</v>
      </c>
      <c r="CI86" s="22">
        <v>0</v>
      </c>
      <c r="CJ86" s="22">
        <v>0</v>
      </c>
      <c r="CK86" s="23">
        <f t="shared" si="108"/>
        <v>0</v>
      </c>
      <c r="CL86" s="22">
        <v>0</v>
      </c>
      <c r="CM86" s="22">
        <v>0</v>
      </c>
      <c r="CN86" s="22">
        <v>0</v>
      </c>
      <c r="CO86" s="23">
        <f t="shared" si="92"/>
        <v>0</v>
      </c>
      <c r="CP86" s="22">
        <v>0</v>
      </c>
      <c r="CQ86" s="22">
        <v>0</v>
      </c>
      <c r="CR86" s="22">
        <v>0</v>
      </c>
      <c r="CS86" s="23">
        <f t="shared" si="109"/>
        <v>0</v>
      </c>
      <c r="CT86" s="22">
        <v>0</v>
      </c>
      <c r="CU86" s="22">
        <v>0</v>
      </c>
      <c r="CV86" s="22">
        <v>0</v>
      </c>
      <c r="CW86" s="23">
        <f t="shared" si="110"/>
        <v>0</v>
      </c>
      <c r="CX86" s="22">
        <v>0</v>
      </c>
      <c r="CY86" s="22">
        <v>0</v>
      </c>
      <c r="CZ86" s="22">
        <v>0</v>
      </c>
      <c r="DA86" s="23">
        <f t="shared" si="111"/>
        <v>0</v>
      </c>
      <c r="DB86" s="22">
        <v>0</v>
      </c>
      <c r="DC86" s="22">
        <v>0</v>
      </c>
      <c r="DD86" s="22">
        <v>0</v>
      </c>
      <c r="DE86" s="23">
        <f t="shared" si="112"/>
        <v>0</v>
      </c>
      <c r="DF86" s="25"/>
      <c r="DI86" s="23"/>
      <c r="DJ86" s="22">
        <v>0</v>
      </c>
      <c r="DK86" s="22">
        <v>0</v>
      </c>
      <c r="DL86" s="22">
        <v>0</v>
      </c>
      <c r="DM86" s="23">
        <f t="shared" si="113"/>
        <v>0</v>
      </c>
      <c r="DN86" s="22">
        <v>0</v>
      </c>
      <c r="DO86" s="22">
        <v>0</v>
      </c>
      <c r="DP86" s="22">
        <v>0</v>
      </c>
      <c r="DQ86" s="23">
        <f t="shared" si="114"/>
        <v>0</v>
      </c>
      <c r="DR86" s="22">
        <v>0</v>
      </c>
      <c r="DS86" s="22">
        <v>0</v>
      </c>
      <c r="DT86" s="22">
        <v>0</v>
      </c>
      <c r="DU86" s="23">
        <f t="shared" si="115"/>
        <v>0</v>
      </c>
      <c r="DV86" s="22">
        <v>0</v>
      </c>
      <c r="DW86" s="22">
        <v>0</v>
      </c>
      <c r="DX86" s="22">
        <v>0</v>
      </c>
      <c r="DY86" s="23">
        <f t="shared" si="116"/>
        <v>0</v>
      </c>
      <c r="DZ86" s="22">
        <v>0</v>
      </c>
      <c r="EA86" s="22">
        <v>0</v>
      </c>
      <c r="EB86" s="22">
        <v>0</v>
      </c>
      <c r="EC86" s="23">
        <f t="shared" si="117"/>
        <v>0</v>
      </c>
      <c r="ED86" s="25"/>
      <c r="EG86" s="23"/>
      <c r="EH86" s="22">
        <v>0</v>
      </c>
      <c r="EI86" s="22">
        <v>0</v>
      </c>
      <c r="EJ86" s="22">
        <v>0</v>
      </c>
      <c r="EK86" s="23">
        <f t="shared" si="118"/>
        <v>0</v>
      </c>
      <c r="EL86" s="22">
        <v>0</v>
      </c>
      <c r="EM86" s="22">
        <v>0</v>
      </c>
      <c r="EN86" s="22">
        <v>0</v>
      </c>
      <c r="EO86" s="23">
        <f t="shared" si="119"/>
        <v>0</v>
      </c>
      <c r="EP86" s="22">
        <v>0</v>
      </c>
      <c r="EQ86" s="22">
        <v>0</v>
      </c>
      <c r="ER86" s="22">
        <v>0</v>
      </c>
      <c r="ES86" s="23">
        <f t="shared" si="120"/>
        <v>0</v>
      </c>
      <c r="ET86" s="22">
        <v>0</v>
      </c>
      <c r="EU86" s="22">
        <v>0</v>
      </c>
      <c r="EV86" s="22">
        <v>0</v>
      </c>
      <c r="EW86" s="23">
        <f t="shared" si="121"/>
        <v>0</v>
      </c>
      <c r="EX86" s="22">
        <v>0</v>
      </c>
      <c r="EY86" s="22">
        <v>0</v>
      </c>
      <c r="EZ86" s="22">
        <v>0</v>
      </c>
      <c r="FA86" s="23">
        <f t="shared" si="93"/>
        <v>0</v>
      </c>
      <c r="FB86" s="22">
        <v>0</v>
      </c>
      <c r="FC86" s="22">
        <v>0</v>
      </c>
      <c r="FD86" s="22">
        <v>0</v>
      </c>
      <c r="FE86" s="23">
        <f t="shared" si="122"/>
        <v>0</v>
      </c>
      <c r="FF86" s="22">
        <v>0</v>
      </c>
      <c r="FG86" s="22">
        <v>0</v>
      </c>
      <c r="FH86" s="22">
        <v>0</v>
      </c>
      <c r="FI86" s="23">
        <f t="shared" si="94"/>
        <v>0</v>
      </c>
      <c r="FJ86" s="22">
        <v>0</v>
      </c>
      <c r="FK86" s="22">
        <v>0</v>
      </c>
      <c r="FL86" s="22">
        <v>0</v>
      </c>
      <c r="FM86" s="23">
        <f t="shared" si="123"/>
        <v>0</v>
      </c>
      <c r="FN86" s="22">
        <v>0</v>
      </c>
      <c r="FO86" s="22">
        <v>0</v>
      </c>
      <c r="FP86" s="22">
        <v>0</v>
      </c>
      <c r="FQ86" s="23">
        <f t="shared" si="124"/>
        <v>0</v>
      </c>
      <c r="FR86" s="22">
        <v>0</v>
      </c>
      <c r="FS86" s="22">
        <v>0</v>
      </c>
      <c r="FT86" s="22">
        <v>0</v>
      </c>
      <c r="FU86" s="23">
        <f t="shared" si="125"/>
        <v>0</v>
      </c>
      <c r="FV86" s="22">
        <v>0</v>
      </c>
      <c r="FW86" s="22">
        <v>0</v>
      </c>
      <c r="FX86" s="22">
        <v>0</v>
      </c>
      <c r="FY86" s="23">
        <v>0</v>
      </c>
      <c r="FZ86" s="22">
        <v>0</v>
      </c>
      <c r="GA86" s="22">
        <v>0</v>
      </c>
      <c r="GB86" s="22">
        <v>0</v>
      </c>
      <c r="GC86" s="23">
        <f t="shared" si="126"/>
        <v>0</v>
      </c>
      <c r="GD86" s="22">
        <f t="shared" si="84"/>
        <v>0</v>
      </c>
      <c r="GE86" s="22">
        <f t="shared" si="84"/>
        <v>0</v>
      </c>
      <c r="GF86" s="22">
        <f t="shared" si="84"/>
        <v>0</v>
      </c>
      <c r="GG86" s="22">
        <f t="shared" si="83"/>
        <v>0</v>
      </c>
      <c r="GI86" s="22"/>
      <c r="GJ86" s="22"/>
    </row>
    <row r="87" spans="1:229" ht="11.25" customHeight="1">
      <c r="A87" s="29">
        <v>36220</v>
      </c>
      <c r="B87" s="30">
        <v>0</v>
      </c>
      <c r="C87" s="30">
        <v>0</v>
      </c>
      <c r="D87" s="30">
        <v>0</v>
      </c>
      <c r="E87" s="31">
        <f t="shared" si="85"/>
        <v>0</v>
      </c>
      <c r="F87" s="30">
        <v>0</v>
      </c>
      <c r="G87" s="30">
        <v>0</v>
      </c>
      <c r="H87" s="30">
        <v>0</v>
      </c>
      <c r="I87" s="31">
        <f t="shared" si="86"/>
        <v>0</v>
      </c>
      <c r="J87" s="30"/>
      <c r="K87" s="30"/>
      <c r="L87" s="30"/>
      <c r="M87" s="31"/>
      <c r="N87" s="30">
        <v>0</v>
      </c>
      <c r="O87" s="30">
        <v>0</v>
      </c>
      <c r="P87" s="30">
        <v>0</v>
      </c>
      <c r="Q87" s="31">
        <f t="shared" si="87"/>
        <v>0</v>
      </c>
      <c r="R87" s="30">
        <v>0</v>
      </c>
      <c r="S87" s="30">
        <v>0</v>
      </c>
      <c r="T87" s="30">
        <v>0</v>
      </c>
      <c r="U87" s="31">
        <f t="shared" si="88"/>
        <v>0</v>
      </c>
      <c r="V87" s="30">
        <v>0</v>
      </c>
      <c r="W87" s="30">
        <v>0</v>
      </c>
      <c r="X87" s="30">
        <v>0</v>
      </c>
      <c r="Y87" s="31">
        <f t="shared" si="89"/>
        <v>0</v>
      </c>
      <c r="Z87" s="30">
        <v>0</v>
      </c>
      <c r="AA87" s="30">
        <v>0</v>
      </c>
      <c r="AB87" s="30">
        <v>0</v>
      </c>
      <c r="AC87" s="31">
        <f t="shared" si="90"/>
        <v>0</v>
      </c>
      <c r="AD87" s="30">
        <v>0</v>
      </c>
      <c r="AE87" s="30">
        <v>0</v>
      </c>
      <c r="AF87" s="30">
        <v>0</v>
      </c>
      <c r="AG87" s="31">
        <f t="shared" si="91"/>
        <v>0</v>
      </c>
      <c r="AH87" s="30">
        <v>0</v>
      </c>
      <c r="AI87" s="30">
        <v>0</v>
      </c>
      <c r="AJ87" s="30">
        <v>0</v>
      </c>
      <c r="AK87" s="31">
        <f t="shared" si="95"/>
        <v>0</v>
      </c>
      <c r="AL87" s="30">
        <v>0</v>
      </c>
      <c r="AM87" s="30">
        <v>0</v>
      </c>
      <c r="AN87" s="30">
        <v>0</v>
      </c>
      <c r="AO87" s="31">
        <f t="shared" si="96"/>
        <v>0</v>
      </c>
      <c r="AP87" s="30">
        <v>0</v>
      </c>
      <c r="AQ87" s="30">
        <v>0</v>
      </c>
      <c r="AR87" s="30">
        <v>0</v>
      </c>
      <c r="AS87" s="31">
        <f t="shared" si="97"/>
        <v>0</v>
      </c>
      <c r="AT87" s="30">
        <v>0</v>
      </c>
      <c r="AU87" s="30">
        <v>0</v>
      </c>
      <c r="AV87" s="30">
        <v>0</v>
      </c>
      <c r="AW87" s="31">
        <f t="shared" si="98"/>
        <v>0</v>
      </c>
      <c r="AX87" s="30">
        <v>0</v>
      </c>
      <c r="AY87" s="30">
        <v>0</v>
      </c>
      <c r="AZ87" s="30">
        <v>0</v>
      </c>
      <c r="BA87" s="31">
        <f t="shared" si="99"/>
        <v>0</v>
      </c>
      <c r="BB87" s="30">
        <v>0</v>
      </c>
      <c r="BC87" s="30">
        <v>0</v>
      </c>
      <c r="BD87" s="30">
        <v>0</v>
      </c>
      <c r="BE87" s="31">
        <f t="shared" si="100"/>
        <v>0</v>
      </c>
      <c r="BF87" s="30">
        <v>0</v>
      </c>
      <c r="BG87" s="30">
        <v>0</v>
      </c>
      <c r="BH87" s="30">
        <v>0</v>
      </c>
      <c r="BI87" s="31">
        <f t="shared" si="101"/>
        <v>0</v>
      </c>
      <c r="BJ87" s="30">
        <v>0</v>
      </c>
      <c r="BK87" s="30">
        <v>0</v>
      </c>
      <c r="BL87" s="30">
        <v>0</v>
      </c>
      <c r="BM87" s="31">
        <f t="shared" si="102"/>
        <v>0</v>
      </c>
      <c r="BN87" s="30">
        <v>0</v>
      </c>
      <c r="BO87" s="30">
        <v>0</v>
      </c>
      <c r="BP87" s="30">
        <v>0</v>
      </c>
      <c r="BQ87" s="31">
        <f t="shared" si="103"/>
        <v>0</v>
      </c>
      <c r="BR87" s="30">
        <v>0</v>
      </c>
      <c r="BS87" s="30">
        <v>0</v>
      </c>
      <c r="BT87" s="30">
        <v>0</v>
      </c>
      <c r="BU87" s="31">
        <f t="shared" si="104"/>
        <v>0</v>
      </c>
      <c r="BV87" s="30">
        <v>0</v>
      </c>
      <c r="BW87" s="30">
        <v>0</v>
      </c>
      <c r="BX87" s="30">
        <v>0</v>
      </c>
      <c r="BY87" s="31">
        <f t="shared" si="105"/>
        <v>0</v>
      </c>
      <c r="BZ87" s="30">
        <v>0</v>
      </c>
      <c r="CA87" s="30">
        <v>0</v>
      </c>
      <c r="CB87" s="30">
        <v>0</v>
      </c>
      <c r="CC87" s="31">
        <f t="shared" si="106"/>
        <v>0</v>
      </c>
      <c r="CD87" s="30">
        <v>0</v>
      </c>
      <c r="CE87" s="30">
        <v>0</v>
      </c>
      <c r="CF87" s="30">
        <v>0</v>
      </c>
      <c r="CG87" s="31">
        <f t="shared" si="107"/>
        <v>0</v>
      </c>
      <c r="CH87" s="30">
        <v>0</v>
      </c>
      <c r="CI87" s="30">
        <v>0</v>
      </c>
      <c r="CJ87" s="30">
        <v>0</v>
      </c>
      <c r="CK87" s="31">
        <f t="shared" si="108"/>
        <v>0</v>
      </c>
      <c r="CL87" s="30">
        <v>0</v>
      </c>
      <c r="CM87" s="30">
        <v>0</v>
      </c>
      <c r="CN87" s="30">
        <v>0</v>
      </c>
      <c r="CO87" s="31">
        <f t="shared" si="92"/>
        <v>0</v>
      </c>
      <c r="CP87" s="30">
        <v>0</v>
      </c>
      <c r="CQ87" s="30">
        <v>0</v>
      </c>
      <c r="CR87" s="30">
        <v>0</v>
      </c>
      <c r="CS87" s="31">
        <f t="shared" si="109"/>
        <v>0</v>
      </c>
      <c r="CT87" s="30">
        <v>0</v>
      </c>
      <c r="CU87" s="30">
        <v>0</v>
      </c>
      <c r="CV87" s="30">
        <v>0</v>
      </c>
      <c r="CW87" s="31">
        <f t="shared" si="110"/>
        <v>0</v>
      </c>
      <c r="CX87" s="30">
        <v>0</v>
      </c>
      <c r="CY87" s="30">
        <v>0</v>
      </c>
      <c r="CZ87" s="30">
        <v>0</v>
      </c>
      <c r="DA87" s="31">
        <f t="shared" si="111"/>
        <v>0</v>
      </c>
      <c r="DB87" s="30">
        <v>0</v>
      </c>
      <c r="DC87" s="30">
        <v>0</v>
      </c>
      <c r="DD87" s="30">
        <v>0</v>
      </c>
      <c r="DE87" s="31">
        <f t="shared" si="112"/>
        <v>0</v>
      </c>
      <c r="DF87" s="32"/>
      <c r="DG87" s="30"/>
      <c r="DH87" s="30"/>
      <c r="DI87" s="31"/>
      <c r="DJ87" s="30">
        <v>0</v>
      </c>
      <c r="DK87" s="30">
        <v>0</v>
      </c>
      <c r="DL87" s="30">
        <v>0</v>
      </c>
      <c r="DM87" s="31">
        <f t="shared" si="113"/>
        <v>0</v>
      </c>
      <c r="DN87" s="30">
        <v>0</v>
      </c>
      <c r="DO87" s="30">
        <v>0</v>
      </c>
      <c r="DP87" s="30">
        <v>0</v>
      </c>
      <c r="DQ87" s="31">
        <f t="shared" si="114"/>
        <v>0</v>
      </c>
      <c r="DR87" s="30">
        <v>0</v>
      </c>
      <c r="DS87" s="30">
        <v>0</v>
      </c>
      <c r="DT87" s="30">
        <v>0</v>
      </c>
      <c r="DU87" s="31">
        <f t="shared" si="115"/>
        <v>0</v>
      </c>
      <c r="DV87" s="30">
        <v>0</v>
      </c>
      <c r="DW87" s="30">
        <v>0</v>
      </c>
      <c r="DX87" s="30">
        <v>0</v>
      </c>
      <c r="DY87" s="31">
        <f t="shared" si="116"/>
        <v>0</v>
      </c>
      <c r="DZ87" s="30">
        <v>0</v>
      </c>
      <c r="EA87" s="30">
        <v>0</v>
      </c>
      <c r="EB87" s="30">
        <v>0</v>
      </c>
      <c r="EC87" s="31">
        <f t="shared" si="117"/>
        <v>0</v>
      </c>
      <c r="ED87" s="32"/>
      <c r="EE87" s="30"/>
      <c r="EF87" s="30"/>
      <c r="EG87" s="31"/>
      <c r="EH87" s="30">
        <v>0</v>
      </c>
      <c r="EI87" s="30">
        <v>0</v>
      </c>
      <c r="EJ87" s="30">
        <v>0</v>
      </c>
      <c r="EK87" s="31">
        <f t="shared" si="118"/>
        <v>0</v>
      </c>
      <c r="EL87" s="30">
        <v>0</v>
      </c>
      <c r="EM87" s="30">
        <v>0</v>
      </c>
      <c r="EN87" s="30">
        <v>0</v>
      </c>
      <c r="EO87" s="31">
        <f t="shared" si="119"/>
        <v>0</v>
      </c>
      <c r="EP87" s="30">
        <v>0</v>
      </c>
      <c r="EQ87" s="30">
        <v>0</v>
      </c>
      <c r="ER87" s="30">
        <v>0</v>
      </c>
      <c r="ES87" s="31">
        <f t="shared" si="120"/>
        <v>0</v>
      </c>
      <c r="ET87" s="30">
        <v>0</v>
      </c>
      <c r="EU87" s="30">
        <v>0</v>
      </c>
      <c r="EV87" s="30">
        <v>0</v>
      </c>
      <c r="EW87" s="31">
        <f t="shared" si="121"/>
        <v>0</v>
      </c>
      <c r="EX87" s="30">
        <v>0</v>
      </c>
      <c r="EY87" s="30">
        <v>0</v>
      </c>
      <c r="EZ87" s="30">
        <v>0</v>
      </c>
      <c r="FA87" s="31">
        <f t="shared" si="93"/>
        <v>0</v>
      </c>
      <c r="FB87" s="30">
        <v>0</v>
      </c>
      <c r="FC87" s="30">
        <v>0</v>
      </c>
      <c r="FD87" s="30">
        <v>0</v>
      </c>
      <c r="FE87" s="31">
        <f t="shared" si="122"/>
        <v>0</v>
      </c>
      <c r="FF87" s="30">
        <v>0</v>
      </c>
      <c r="FG87" s="30">
        <v>0</v>
      </c>
      <c r="FH87" s="30">
        <v>0</v>
      </c>
      <c r="FI87" s="31">
        <f t="shared" si="94"/>
        <v>0</v>
      </c>
      <c r="FJ87" s="30">
        <v>0</v>
      </c>
      <c r="FK87" s="30">
        <v>0</v>
      </c>
      <c r="FL87" s="30">
        <v>0</v>
      </c>
      <c r="FM87" s="31">
        <f t="shared" si="123"/>
        <v>0</v>
      </c>
      <c r="FN87" s="30">
        <v>0</v>
      </c>
      <c r="FO87" s="30">
        <v>0</v>
      </c>
      <c r="FP87" s="30">
        <v>0</v>
      </c>
      <c r="FQ87" s="31">
        <f t="shared" si="124"/>
        <v>0</v>
      </c>
      <c r="FR87" s="30">
        <v>0</v>
      </c>
      <c r="FS87" s="30">
        <v>0</v>
      </c>
      <c r="FT87" s="30">
        <v>0</v>
      </c>
      <c r="FU87" s="31">
        <f t="shared" si="125"/>
        <v>0</v>
      </c>
      <c r="FV87" s="30">
        <v>0</v>
      </c>
      <c r="FW87" s="30">
        <v>0</v>
      </c>
      <c r="FX87" s="30">
        <v>0</v>
      </c>
      <c r="FY87" s="31">
        <v>0</v>
      </c>
      <c r="FZ87" s="30">
        <v>0</v>
      </c>
      <c r="GA87" s="30">
        <v>0</v>
      </c>
      <c r="GB87" s="30">
        <v>0</v>
      </c>
      <c r="GC87" s="31">
        <f t="shared" si="126"/>
        <v>0</v>
      </c>
      <c r="GD87" s="30">
        <f t="shared" si="84"/>
        <v>0</v>
      </c>
      <c r="GE87" s="30">
        <f t="shared" si="84"/>
        <v>0</v>
      </c>
      <c r="GF87" s="30">
        <f t="shared" si="84"/>
        <v>0</v>
      </c>
      <c r="GG87" s="30">
        <f t="shared" si="83"/>
        <v>0</v>
      </c>
      <c r="GI87" s="30"/>
      <c r="GJ87" s="22"/>
      <c r="GK87" s="33"/>
      <c r="GL87" s="33"/>
      <c r="GM87" s="33"/>
      <c r="GN87" s="33"/>
      <c r="GO87" s="33"/>
      <c r="GP87" s="33"/>
      <c r="GQ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M87" s="33"/>
      <c r="HN87" s="33"/>
      <c r="HO87" s="33"/>
      <c r="HP87" s="33"/>
      <c r="HQ87" s="33"/>
      <c r="HR87" s="33"/>
      <c r="HS87" s="33"/>
      <c r="HT87" s="33"/>
      <c r="HU87" s="33"/>
    </row>
    <row r="88" spans="1:229" ht="11.25" customHeight="1">
      <c r="A88" s="21">
        <v>36251</v>
      </c>
      <c r="B88" s="22">
        <v>0</v>
      </c>
      <c r="C88" s="22">
        <v>0</v>
      </c>
      <c r="D88" s="22">
        <v>0</v>
      </c>
      <c r="E88" s="23">
        <f t="shared" si="85"/>
        <v>0</v>
      </c>
      <c r="F88" s="22">
        <v>0</v>
      </c>
      <c r="G88" s="22">
        <v>0</v>
      </c>
      <c r="H88" s="22">
        <v>0</v>
      </c>
      <c r="I88" s="23">
        <f t="shared" si="86"/>
        <v>0</v>
      </c>
      <c r="M88" s="23"/>
      <c r="N88" s="22">
        <v>0</v>
      </c>
      <c r="O88" s="22">
        <v>0</v>
      </c>
      <c r="P88" s="22">
        <v>0</v>
      </c>
      <c r="Q88" s="23">
        <f t="shared" si="87"/>
        <v>0</v>
      </c>
      <c r="R88" s="22">
        <v>0</v>
      </c>
      <c r="S88" s="22">
        <v>0</v>
      </c>
      <c r="T88" s="22">
        <v>0</v>
      </c>
      <c r="U88" s="23">
        <f t="shared" si="88"/>
        <v>0</v>
      </c>
      <c r="V88" s="22">
        <v>0</v>
      </c>
      <c r="W88" s="22">
        <v>0</v>
      </c>
      <c r="X88" s="22">
        <v>0</v>
      </c>
      <c r="Y88" s="23">
        <f t="shared" si="89"/>
        <v>0</v>
      </c>
      <c r="Z88" s="22">
        <v>0</v>
      </c>
      <c r="AA88" s="22">
        <v>0</v>
      </c>
      <c r="AB88" s="22">
        <v>0</v>
      </c>
      <c r="AC88" s="23">
        <f t="shared" si="90"/>
        <v>0</v>
      </c>
      <c r="AD88" s="22">
        <v>0</v>
      </c>
      <c r="AE88" s="22">
        <v>0</v>
      </c>
      <c r="AF88" s="22">
        <v>0</v>
      </c>
      <c r="AG88" s="23">
        <f t="shared" si="91"/>
        <v>0</v>
      </c>
      <c r="AH88" s="22">
        <v>0</v>
      </c>
      <c r="AI88" s="22">
        <v>0</v>
      </c>
      <c r="AJ88" s="22">
        <v>0</v>
      </c>
      <c r="AK88" s="23">
        <f t="shared" si="95"/>
        <v>0</v>
      </c>
      <c r="AL88" s="22">
        <v>0</v>
      </c>
      <c r="AM88" s="22">
        <v>0</v>
      </c>
      <c r="AN88" s="22">
        <v>0</v>
      </c>
      <c r="AO88" s="23">
        <f t="shared" si="96"/>
        <v>0</v>
      </c>
      <c r="AP88" s="22">
        <v>0</v>
      </c>
      <c r="AQ88" s="22">
        <v>0</v>
      </c>
      <c r="AR88" s="22">
        <v>0</v>
      </c>
      <c r="AS88" s="23">
        <f t="shared" si="97"/>
        <v>0</v>
      </c>
      <c r="AT88" s="22">
        <v>0</v>
      </c>
      <c r="AU88" s="22">
        <v>0</v>
      </c>
      <c r="AV88" s="22">
        <v>0</v>
      </c>
      <c r="AW88" s="23">
        <f t="shared" si="98"/>
        <v>0</v>
      </c>
      <c r="AX88" s="22">
        <v>0</v>
      </c>
      <c r="AY88" s="22">
        <v>0</v>
      </c>
      <c r="AZ88" s="22">
        <v>0</v>
      </c>
      <c r="BA88" s="23">
        <f t="shared" si="99"/>
        <v>0</v>
      </c>
      <c r="BB88" s="22">
        <v>0</v>
      </c>
      <c r="BC88" s="22">
        <v>0</v>
      </c>
      <c r="BD88" s="22">
        <v>0</v>
      </c>
      <c r="BE88" s="23">
        <f t="shared" si="100"/>
        <v>0</v>
      </c>
      <c r="BF88" s="22">
        <v>0</v>
      </c>
      <c r="BG88" s="22">
        <v>0</v>
      </c>
      <c r="BH88" s="22">
        <v>0</v>
      </c>
      <c r="BI88" s="23">
        <f t="shared" si="101"/>
        <v>0</v>
      </c>
      <c r="BJ88" s="22">
        <v>0</v>
      </c>
      <c r="BK88" s="22">
        <v>0</v>
      </c>
      <c r="BL88" s="22">
        <v>0</v>
      </c>
      <c r="BM88" s="23">
        <f t="shared" si="102"/>
        <v>0</v>
      </c>
      <c r="BN88" s="22">
        <v>0</v>
      </c>
      <c r="BO88" s="22">
        <v>0</v>
      </c>
      <c r="BP88" s="22">
        <v>0</v>
      </c>
      <c r="BQ88" s="23">
        <f t="shared" si="103"/>
        <v>0</v>
      </c>
      <c r="BR88" s="22">
        <v>0</v>
      </c>
      <c r="BS88" s="22">
        <v>0</v>
      </c>
      <c r="BT88" s="22">
        <v>0</v>
      </c>
      <c r="BU88" s="23">
        <f t="shared" si="104"/>
        <v>0</v>
      </c>
      <c r="BV88" s="22">
        <v>0</v>
      </c>
      <c r="BW88" s="22">
        <v>0</v>
      </c>
      <c r="BX88" s="22">
        <v>0</v>
      </c>
      <c r="BY88" s="23">
        <f t="shared" si="105"/>
        <v>0</v>
      </c>
      <c r="BZ88" s="22">
        <v>0</v>
      </c>
      <c r="CA88" s="22">
        <v>0</v>
      </c>
      <c r="CB88" s="22">
        <v>0</v>
      </c>
      <c r="CC88" s="23">
        <f t="shared" si="106"/>
        <v>0</v>
      </c>
      <c r="CD88" s="22">
        <v>0</v>
      </c>
      <c r="CE88" s="22">
        <v>0</v>
      </c>
      <c r="CF88" s="22">
        <v>0</v>
      </c>
      <c r="CG88" s="23">
        <f t="shared" si="107"/>
        <v>0</v>
      </c>
      <c r="CH88" s="22">
        <v>0</v>
      </c>
      <c r="CI88" s="22">
        <v>0</v>
      </c>
      <c r="CJ88" s="22">
        <v>0</v>
      </c>
      <c r="CK88" s="23">
        <f t="shared" si="108"/>
        <v>0</v>
      </c>
      <c r="CL88" s="22">
        <v>0</v>
      </c>
      <c r="CM88" s="22">
        <v>0</v>
      </c>
      <c r="CN88" s="22">
        <v>0</v>
      </c>
      <c r="CO88" s="23">
        <f t="shared" si="92"/>
        <v>0</v>
      </c>
      <c r="CP88" s="22">
        <v>0</v>
      </c>
      <c r="CQ88" s="22">
        <v>0</v>
      </c>
      <c r="CR88" s="22">
        <v>0</v>
      </c>
      <c r="CS88" s="23">
        <f t="shared" si="109"/>
        <v>0</v>
      </c>
      <c r="CT88" s="22">
        <v>0</v>
      </c>
      <c r="CU88" s="22">
        <v>0</v>
      </c>
      <c r="CV88" s="22">
        <v>0</v>
      </c>
      <c r="CW88" s="23">
        <f t="shared" si="110"/>
        <v>0</v>
      </c>
      <c r="CX88" s="22">
        <v>0</v>
      </c>
      <c r="CY88" s="22">
        <v>0</v>
      </c>
      <c r="CZ88" s="22">
        <v>0</v>
      </c>
      <c r="DA88" s="23">
        <f t="shared" si="111"/>
        <v>0</v>
      </c>
      <c r="DB88" s="22">
        <v>0</v>
      </c>
      <c r="DC88" s="22">
        <v>0</v>
      </c>
      <c r="DD88" s="22">
        <v>0</v>
      </c>
      <c r="DE88" s="23">
        <f t="shared" si="112"/>
        <v>0</v>
      </c>
      <c r="DF88" s="25"/>
      <c r="DI88" s="23"/>
      <c r="DJ88" s="22">
        <v>0</v>
      </c>
      <c r="DK88" s="22">
        <v>0</v>
      </c>
      <c r="DL88" s="22">
        <v>0</v>
      </c>
      <c r="DM88" s="23">
        <f t="shared" si="113"/>
        <v>0</v>
      </c>
      <c r="DN88" s="22">
        <v>0</v>
      </c>
      <c r="DO88" s="22">
        <v>0</v>
      </c>
      <c r="DP88" s="22">
        <v>0</v>
      </c>
      <c r="DQ88" s="23">
        <f t="shared" si="114"/>
        <v>0</v>
      </c>
      <c r="DR88" s="22">
        <v>0</v>
      </c>
      <c r="DS88" s="22">
        <v>0</v>
      </c>
      <c r="DT88" s="22">
        <v>0</v>
      </c>
      <c r="DU88" s="23">
        <f t="shared" si="115"/>
        <v>0</v>
      </c>
      <c r="DV88" s="22">
        <v>0</v>
      </c>
      <c r="DW88" s="22">
        <v>0</v>
      </c>
      <c r="DX88" s="22">
        <v>0</v>
      </c>
      <c r="DY88" s="23">
        <f t="shared" si="116"/>
        <v>0</v>
      </c>
      <c r="DZ88" s="22">
        <v>0</v>
      </c>
      <c r="EA88" s="22">
        <v>0</v>
      </c>
      <c r="EB88" s="22">
        <v>0</v>
      </c>
      <c r="EC88" s="23">
        <f t="shared" si="117"/>
        <v>0</v>
      </c>
      <c r="ED88" s="25"/>
      <c r="EG88" s="23"/>
      <c r="EH88" s="22">
        <v>0</v>
      </c>
      <c r="EI88" s="22">
        <v>0</v>
      </c>
      <c r="EJ88" s="22">
        <v>0</v>
      </c>
      <c r="EK88" s="23">
        <f t="shared" si="118"/>
        <v>0</v>
      </c>
      <c r="EL88" s="22">
        <v>0</v>
      </c>
      <c r="EM88" s="22">
        <v>0</v>
      </c>
      <c r="EN88" s="22">
        <v>0</v>
      </c>
      <c r="EO88" s="23">
        <f t="shared" si="119"/>
        <v>0</v>
      </c>
      <c r="EP88" s="22">
        <v>0</v>
      </c>
      <c r="EQ88" s="22">
        <v>0</v>
      </c>
      <c r="ER88" s="22">
        <v>0</v>
      </c>
      <c r="ES88" s="23">
        <f t="shared" si="120"/>
        <v>0</v>
      </c>
      <c r="ET88" s="22">
        <v>0</v>
      </c>
      <c r="EU88" s="22">
        <v>0</v>
      </c>
      <c r="EV88" s="22">
        <v>0</v>
      </c>
      <c r="EW88" s="23">
        <f t="shared" si="121"/>
        <v>0</v>
      </c>
      <c r="EX88" s="22">
        <v>0</v>
      </c>
      <c r="EY88" s="22">
        <v>0</v>
      </c>
      <c r="EZ88" s="22">
        <v>0</v>
      </c>
      <c r="FA88" s="23">
        <f t="shared" si="93"/>
        <v>0</v>
      </c>
      <c r="FB88" s="22">
        <v>0</v>
      </c>
      <c r="FC88" s="22">
        <v>0</v>
      </c>
      <c r="FD88" s="22">
        <v>0</v>
      </c>
      <c r="FE88" s="23">
        <f t="shared" si="122"/>
        <v>0</v>
      </c>
      <c r="FF88" s="22">
        <v>1755</v>
      </c>
      <c r="FG88" s="22">
        <v>1743</v>
      </c>
      <c r="FH88" s="22">
        <v>0</v>
      </c>
      <c r="FI88" s="23">
        <f t="shared" si="94"/>
        <v>1743</v>
      </c>
      <c r="FJ88" s="22">
        <v>0</v>
      </c>
      <c r="FK88" s="22">
        <v>0</v>
      </c>
      <c r="FL88" s="22">
        <v>0</v>
      </c>
      <c r="FM88" s="23">
        <f t="shared" si="123"/>
        <v>0</v>
      </c>
      <c r="FN88" s="22">
        <v>0</v>
      </c>
      <c r="FO88" s="22">
        <v>0</v>
      </c>
      <c r="FP88" s="22">
        <v>0</v>
      </c>
      <c r="FQ88" s="23">
        <f t="shared" si="124"/>
        <v>0</v>
      </c>
      <c r="FR88" s="22">
        <v>0</v>
      </c>
      <c r="FS88" s="22">
        <v>0</v>
      </c>
      <c r="FT88" s="22">
        <v>0</v>
      </c>
      <c r="FU88" s="23">
        <f t="shared" si="125"/>
        <v>0</v>
      </c>
      <c r="FV88" s="22">
        <v>0</v>
      </c>
      <c r="FW88" s="22">
        <v>0</v>
      </c>
      <c r="FX88" s="22">
        <v>0</v>
      </c>
      <c r="FY88" s="23">
        <v>0</v>
      </c>
      <c r="FZ88" s="22">
        <v>0</v>
      </c>
      <c r="GA88" s="22">
        <v>0</v>
      </c>
      <c r="GB88" s="22">
        <v>0</v>
      </c>
      <c r="GC88" s="23">
        <f t="shared" si="126"/>
        <v>0</v>
      </c>
      <c r="GD88" s="22">
        <f t="shared" si="84"/>
        <v>1755</v>
      </c>
      <c r="GE88" s="22">
        <f t="shared" si="84"/>
        <v>1743</v>
      </c>
      <c r="GF88" s="22">
        <f t="shared" si="84"/>
        <v>0</v>
      </c>
      <c r="GG88" s="22">
        <f t="shared" si="83"/>
        <v>1743</v>
      </c>
      <c r="GI88" s="22"/>
      <c r="GJ88" s="22"/>
    </row>
    <row r="89" spans="1:229" ht="11.25" customHeight="1">
      <c r="A89" s="28">
        <v>36281</v>
      </c>
      <c r="B89" s="22">
        <v>0</v>
      </c>
      <c r="C89" s="22">
        <v>0</v>
      </c>
      <c r="D89" s="22">
        <v>0</v>
      </c>
      <c r="E89" s="23">
        <f t="shared" si="85"/>
        <v>0</v>
      </c>
      <c r="F89" s="22">
        <v>0</v>
      </c>
      <c r="G89" s="22">
        <v>0</v>
      </c>
      <c r="H89" s="22">
        <v>0</v>
      </c>
      <c r="I89" s="23">
        <f t="shared" si="86"/>
        <v>0</v>
      </c>
      <c r="M89" s="23"/>
      <c r="N89" s="22">
        <v>0</v>
      </c>
      <c r="O89" s="22">
        <v>0</v>
      </c>
      <c r="P89" s="22">
        <v>0</v>
      </c>
      <c r="Q89" s="23">
        <f t="shared" si="87"/>
        <v>0</v>
      </c>
      <c r="R89" s="22">
        <v>0</v>
      </c>
      <c r="S89" s="22">
        <v>0</v>
      </c>
      <c r="T89" s="22">
        <v>0</v>
      </c>
      <c r="U89" s="23">
        <f t="shared" si="88"/>
        <v>0</v>
      </c>
      <c r="V89" s="22">
        <v>0</v>
      </c>
      <c r="W89" s="22">
        <v>0</v>
      </c>
      <c r="X89" s="22">
        <v>0</v>
      </c>
      <c r="Y89" s="23">
        <f t="shared" si="89"/>
        <v>0</v>
      </c>
      <c r="Z89" s="22">
        <v>0</v>
      </c>
      <c r="AA89" s="22">
        <v>0</v>
      </c>
      <c r="AB89" s="22">
        <v>0</v>
      </c>
      <c r="AC89" s="23">
        <f t="shared" si="90"/>
        <v>0</v>
      </c>
      <c r="AD89" s="22">
        <v>0</v>
      </c>
      <c r="AE89" s="22">
        <v>0</v>
      </c>
      <c r="AF89" s="22">
        <v>0</v>
      </c>
      <c r="AG89" s="23">
        <f t="shared" si="91"/>
        <v>0</v>
      </c>
      <c r="AH89" s="22">
        <v>0</v>
      </c>
      <c r="AI89" s="22">
        <v>0</v>
      </c>
      <c r="AJ89" s="22">
        <v>0</v>
      </c>
      <c r="AK89" s="23">
        <f t="shared" si="95"/>
        <v>0</v>
      </c>
      <c r="AL89" s="22">
        <v>0</v>
      </c>
      <c r="AM89" s="22">
        <v>0</v>
      </c>
      <c r="AN89" s="22">
        <v>0</v>
      </c>
      <c r="AO89" s="23">
        <f t="shared" si="96"/>
        <v>0</v>
      </c>
      <c r="AP89" s="22">
        <v>0</v>
      </c>
      <c r="AQ89" s="22">
        <v>0</v>
      </c>
      <c r="AR89" s="22">
        <v>0</v>
      </c>
      <c r="AS89" s="23">
        <f t="shared" si="97"/>
        <v>0</v>
      </c>
      <c r="AT89" s="22">
        <v>0</v>
      </c>
      <c r="AU89" s="22">
        <v>0</v>
      </c>
      <c r="AV89" s="22">
        <v>0</v>
      </c>
      <c r="AW89" s="23">
        <f t="shared" si="98"/>
        <v>0</v>
      </c>
      <c r="AX89" s="22">
        <v>0</v>
      </c>
      <c r="AY89" s="22">
        <v>0</v>
      </c>
      <c r="AZ89" s="22">
        <v>0</v>
      </c>
      <c r="BA89" s="23">
        <f t="shared" si="99"/>
        <v>0</v>
      </c>
      <c r="BB89" s="22">
        <v>0</v>
      </c>
      <c r="BC89" s="22">
        <v>0</v>
      </c>
      <c r="BD89" s="22">
        <v>0</v>
      </c>
      <c r="BE89" s="23">
        <f t="shared" si="100"/>
        <v>0</v>
      </c>
      <c r="BF89" s="22">
        <v>0</v>
      </c>
      <c r="BG89" s="22">
        <v>0</v>
      </c>
      <c r="BH89" s="22">
        <v>0</v>
      </c>
      <c r="BI89" s="23">
        <f t="shared" si="101"/>
        <v>0</v>
      </c>
      <c r="BJ89" s="22">
        <v>0</v>
      </c>
      <c r="BK89" s="22">
        <v>0</v>
      </c>
      <c r="BL89" s="22">
        <v>0</v>
      </c>
      <c r="BM89" s="23">
        <f t="shared" si="102"/>
        <v>0</v>
      </c>
      <c r="BN89" s="22">
        <v>0</v>
      </c>
      <c r="BO89" s="22">
        <v>0</v>
      </c>
      <c r="BP89" s="22">
        <v>0</v>
      </c>
      <c r="BQ89" s="23">
        <f t="shared" si="103"/>
        <v>0</v>
      </c>
      <c r="BR89" s="22">
        <v>0</v>
      </c>
      <c r="BS89" s="22">
        <v>0</v>
      </c>
      <c r="BT89" s="22">
        <v>0</v>
      </c>
      <c r="BU89" s="23">
        <f t="shared" si="104"/>
        <v>0</v>
      </c>
      <c r="BV89" s="22">
        <v>0</v>
      </c>
      <c r="BW89" s="22">
        <v>0</v>
      </c>
      <c r="BX89" s="22">
        <v>0</v>
      </c>
      <c r="BY89" s="23">
        <f t="shared" si="105"/>
        <v>0</v>
      </c>
      <c r="BZ89" s="22">
        <v>0</v>
      </c>
      <c r="CA89" s="22">
        <v>0</v>
      </c>
      <c r="CB89" s="22">
        <v>0</v>
      </c>
      <c r="CC89" s="23">
        <f t="shared" si="106"/>
        <v>0</v>
      </c>
      <c r="CD89" s="22">
        <v>0</v>
      </c>
      <c r="CE89" s="22">
        <v>0</v>
      </c>
      <c r="CF89" s="22">
        <v>0</v>
      </c>
      <c r="CG89" s="23">
        <f t="shared" si="107"/>
        <v>0</v>
      </c>
      <c r="CH89" s="22">
        <v>0</v>
      </c>
      <c r="CI89" s="22">
        <v>0</v>
      </c>
      <c r="CJ89" s="22">
        <v>0</v>
      </c>
      <c r="CK89" s="23">
        <f t="shared" si="108"/>
        <v>0</v>
      </c>
      <c r="CL89" s="22">
        <v>0</v>
      </c>
      <c r="CM89" s="22">
        <v>0</v>
      </c>
      <c r="CN89" s="22">
        <v>0</v>
      </c>
      <c r="CO89" s="23">
        <f t="shared" si="92"/>
        <v>0</v>
      </c>
      <c r="CP89" s="22">
        <v>0</v>
      </c>
      <c r="CQ89" s="22">
        <v>0</v>
      </c>
      <c r="CR89" s="22">
        <v>0</v>
      </c>
      <c r="CS89" s="23">
        <f t="shared" si="109"/>
        <v>0</v>
      </c>
      <c r="CT89" s="22">
        <v>0</v>
      </c>
      <c r="CU89" s="22">
        <v>0</v>
      </c>
      <c r="CV89" s="22">
        <v>0</v>
      </c>
      <c r="CW89" s="23">
        <f t="shared" si="110"/>
        <v>0</v>
      </c>
      <c r="CX89" s="22">
        <v>0</v>
      </c>
      <c r="CY89" s="22">
        <v>0</v>
      </c>
      <c r="CZ89" s="22">
        <v>0</v>
      </c>
      <c r="DA89" s="23">
        <f t="shared" si="111"/>
        <v>0</v>
      </c>
      <c r="DB89" s="22">
        <v>0</v>
      </c>
      <c r="DC89" s="22">
        <v>0</v>
      </c>
      <c r="DD89" s="22">
        <v>0</v>
      </c>
      <c r="DE89" s="23">
        <f t="shared" si="112"/>
        <v>0</v>
      </c>
      <c r="DF89" s="25"/>
      <c r="DI89" s="23"/>
      <c r="DJ89" s="22">
        <v>0</v>
      </c>
      <c r="DK89" s="22">
        <v>0</v>
      </c>
      <c r="DL89" s="22">
        <v>0</v>
      </c>
      <c r="DM89" s="23">
        <f t="shared" si="113"/>
        <v>0</v>
      </c>
      <c r="DN89" s="22">
        <v>0</v>
      </c>
      <c r="DO89" s="22">
        <v>0</v>
      </c>
      <c r="DP89" s="22">
        <v>0</v>
      </c>
      <c r="DQ89" s="23">
        <f t="shared" si="114"/>
        <v>0</v>
      </c>
      <c r="DR89" s="22">
        <v>0</v>
      </c>
      <c r="DS89" s="22">
        <v>0</v>
      </c>
      <c r="DT89" s="22">
        <v>0</v>
      </c>
      <c r="DU89" s="23">
        <f t="shared" si="115"/>
        <v>0</v>
      </c>
      <c r="DV89" s="22">
        <v>0</v>
      </c>
      <c r="DW89" s="22">
        <v>0</v>
      </c>
      <c r="DX89" s="22">
        <v>0</v>
      </c>
      <c r="DY89" s="23">
        <f t="shared" si="116"/>
        <v>0</v>
      </c>
      <c r="DZ89" s="22">
        <v>0</v>
      </c>
      <c r="EA89" s="22">
        <v>0</v>
      </c>
      <c r="EB89" s="22">
        <v>0</v>
      </c>
      <c r="EC89" s="23">
        <f t="shared" si="117"/>
        <v>0</v>
      </c>
      <c r="ED89" s="25"/>
      <c r="EG89" s="23"/>
      <c r="EH89" s="22">
        <v>0</v>
      </c>
      <c r="EI89" s="22">
        <v>0</v>
      </c>
      <c r="EJ89" s="22">
        <v>0</v>
      </c>
      <c r="EK89" s="23">
        <f t="shared" si="118"/>
        <v>0</v>
      </c>
      <c r="EL89" s="22">
        <v>0</v>
      </c>
      <c r="EM89" s="22">
        <v>0</v>
      </c>
      <c r="EN89" s="22">
        <v>0</v>
      </c>
      <c r="EO89" s="23">
        <f t="shared" si="119"/>
        <v>0</v>
      </c>
      <c r="EP89" s="22">
        <v>0</v>
      </c>
      <c r="EQ89" s="22">
        <v>0</v>
      </c>
      <c r="ER89" s="22">
        <v>0</v>
      </c>
      <c r="ES89" s="23">
        <f t="shared" si="120"/>
        <v>0</v>
      </c>
      <c r="ET89" s="22">
        <v>0</v>
      </c>
      <c r="EU89" s="22">
        <v>0</v>
      </c>
      <c r="EV89" s="22">
        <v>0</v>
      </c>
      <c r="EW89" s="23">
        <f t="shared" si="121"/>
        <v>0</v>
      </c>
      <c r="EX89" s="22">
        <v>0</v>
      </c>
      <c r="EY89" s="22">
        <v>0</v>
      </c>
      <c r="EZ89" s="22">
        <v>0</v>
      </c>
      <c r="FA89" s="23">
        <f t="shared" si="93"/>
        <v>0</v>
      </c>
      <c r="FB89" s="22">
        <v>0</v>
      </c>
      <c r="FC89" s="22">
        <v>0</v>
      </c>
      <c r="FD89" s="22">
        <v>0</v>
      </c>
      <c r="FE89" s="23">
        <f t="shared" si="122"/>
        <v>0</v>
      </c>
      <c r="FF89" s="22">
        <v>2577</v>
      </c>
      <c r="FG89" s="22">
        <v>2430</v>
      </c>
      <c r="FH89" s="22">
        <v>0</v>
      </c>
      <c r="FI89" s="23">
        <f t="shared" si="94"/>
        <v>2430</v>
      </c>
      <c r="FJ89" s="22">
        <v>0</v>
      </c>
      <c r="FK89" s="22">
        <v>0</v>
      </c>
      <c r="FL89" s="22">
        <v>0</v>
      </c>
      <c r="FM89" s="23">
        <f t="shared" si="123"/>
        <v>0</v>
      </c>
      <c r="FN89" s="22">
        <v>0</v>
      </c>
      <c r="FO89" s="22">
        <v>0</v>
      </c>
      <c r="FP89" s="22">
        <v>0</v>
      </c>
      <c r="FQ89" s="23">
        <f t="shared" si="124"/>
        <v>0</v>
      </c>
      <c r="FR89" s="22">
        <v>0</v>
      </c>
      <c r="FS89" s="22">
        <v>0</v>
      </c>
      <c r="FT89" s="22">
        <v>0</v>
      </c>
      <c r="FU89" s="23">
        <f t="shared" si="125"/>
        <v>0</v>
      </c>
      <c r="FV89" s="22">
        <v>0</v>
      </c>
      <c r="FW89" s="22">
        <v>0</v>
      </c>
      <c r="FX89" s="22">
        <v>0</v>
      </c>
      <c r="FY89" s="23">
        <v>0</v>
      </c>
      <c r="FZ89" s="22">
        <v>0</v>
      </c>
      <c r="GA89" s="22">
        <v>0</v>
      </c>
      <c r="GB89" s="22">
        <v>0</v>
      </c>
      <c r="GC89" s="23">
        <f t="shared" si="126"/>
        <v>0</v>
      </c>
      <c r="GD89" s="22">
        <f t="shared" si="84"/>
        <v>2577</v>
      </c>
      <c r="GE89" s="22">
        <f t="shared" si="84"/>
        <v>2430</v>
      </c>
      <c r="GF89" s="22">
        <f t="shared" si="84"/>
        <v>0</v>
      </c>
      <c r="GG89" s="22">
        <f t="shared" si="83"/>
        <v>2430</v>
      </c>
      <c r="GI89" s="22"/>
      <c r="GJ89" s="22"/>
    </row>
    <row r="90" spans="1:229" ht="11.25" customHeight="1">
      <c r="A90" s="28">
        <v>36312</v>
      </c>
      <c r="B90" s="22">
        <v>0</v>
      </c>
      <c r="C90" s="22">
        <v>0</v>
      </c>
      <c r="D90" s="22">
        <v>0</v>
      </c>
      <c r="E90" s="23">
        <f t="shared" si="85"/>
        <v>0</v>
      </c>
      <c r="F90" s="22">
        <v>0</v>
      </c>
      <c r="G90" s="22">
        <v>0</v>
      </c>
      <c r="H90" s="22">
        <v>0</v>
      </c>
      <c r="I90" s="23">
        <f t="shared" si="86"/>
        <v>0</v>
      </c>
      <c r="M90" s="23"/>
      <c r="N90" s="22">
        <v>0</v>
      </c>
      <c r="O90" s="22">
        <v>0</v>
      </c>
      <c r="P90" s="22">
        <v>0</v>
      </c>
      <c r="Q90" s="23">
        <f t="shared" si="87"/>
        <v>0</v>
      </c>
      <c r="R90" s="22">
        <v>0</v>
      </c>
      <c r="S90" s="22">
        <v>0</v>
      </c>
      <c r="T90" s="22">
        <v>0</v>
      </c>
      <c r="U90" s="23">
        <f t="shared" si="88"/>
        <v>0</v>
      </c>
      <c r="V90" s="22">
        <v>0</v>
      </c>
      <c r="W90" s="22">
        <v>0</v>
      </c>
      <c r="X90" s="22">
        <v>0</v>
      </c>
      <c r="Y90" s="23">
        <f t="shared" si="89"/>
        <v>0</v>
      </c>
      <c r="Z90" s="22">
        <v>0</v>
      </c>
      <c r="AA90" s="22">
        <v>0</v>
      </c>
      <c r="AB90" s="22">
        <v>0</v>
      </c>
      <c r="AC90" s="23">
        <f t="shared" si="90"/>
        <v>0</v>
      </c>
      <c r="AD90" s="22">
        <v>0</v>
      </c>
      <c r="AE90" s="22">
        <v>0</v>
      </c>
      <c r="AF90" s="22">
        <v>0</v>
      </c>
      <c r="AG90" s="23">
        <f t="shared" si="91"/>
        <v>0</v>
      </c>
      <c r="AH90" s="22">
        <v>0</v>
      </c>
      <c r="AI90" s="22">
        <v>0</v>
      </c>
      <c r="AJ90" s="22">
        <v>0</v>
      </c>
      <c r="AK90" s="23">
        <f t="shared" si="95"/>
        <v>0</v>
      </c>
      <c r="AL90" s="22">
        <v>0</v>
      </c>
      <c r="AM90" s="22">
        <v>0</v>
      </c>
      <c r="AN90" s="22">
        <v>0</v>
      </c>
      <c r="AO90" s="23">
        <f t="shared" si="96"/>
        <v>0</v>
      </c>
      <c r="AP90" s="22">
        <v>0</v>
      </c>
      <c r="AQ90" s="22">
        <v>0</v>
      </c>
      <c r="AR90" s="22">
        <v>0</v>
      </c>
      <c r="AS90" s="23">
        <f t="shared" si="97"/>
        <v>0</v>
      </c>
      <c r="AT90" s="22">
        <v>0</v>
      </c>
      <c r="AU90" s="22">
        <v>0</v>
      </c>
      <c r="AV90" s="22">
        <v>0</v>
      </c>
      <c r="AW90" s="23">
        <f t="shared" si="98"/>
        <v>0</v>
      </c>
      <c r="AX90" s="22">
        <v>0</v>
      </c>
      <c r="AY90" s="22">
        <v>0</v>
      </c>
      <c r="AZ90" s="22">
        <v>0</v>
      </c>
      <c r="BA90" s="23">
        <f t="shared" si="99"/>
        <v>0</v>
      </c>
      <c r="BB90" s="22">
        <v>0</v>
      </c>
      <c r="BC90" s="22">
        <v>0</v>
      </c>
      <c r="BD90" s="22">
        <v>0</v>
      </c>
      <c r="BE90" s="23">
        <f t="shared" si="100"/>
        <v>0</v>
      </c>
      <c r="BF90" s="22">
        <v>0</v>
      </c>
      <c r="BG90" s="22">
        <v>0</v>
      </c>
      <c r="BH90" s="22">
        <v>0</v>
      </c>
      <c r="BI90" s="23">
        <f t="shared" si="101"/>
        <v>0</v>
      </c>
      <c r="BJ90" s="22">
        <v>0</v>
      </c>
      <c r="BK90" s="22">
        <v>0</v>
      </c>
      <c r="BL90" s="22">
        <v>0</v>
      </c>
      <c r="BM90" s="23">
        <f t="shared" si="102"/>
        <v>0</v>
      </c>
      <c r="BN90" s="22">
        <v>0</v>
      </c>
      <c r="BO90" s="22">
        <v>0</v>
      </c>
      <c r="BP90" s="22">
        <v>0</v>
      </c>
      <c r="BQ90" s="23">
        <f t="shared" si="103"/>
        <v>0</v>
      </c>
      <c r="BR90" s="22">
        <v>0</v>
      </c>
      <c r="BS90" s="22">
        <v>0</v>
      </c>
      <c r="BT90" s="22">
        <v>0</v>
      </c>
      <c r="BU90" s="23">
        <f t="shared" si="104"/>
        <v>0</v>
      </c>
      <c r="BV90" s="22">
        <v>0</v>
      </c>
      <c r="BW90" s="22">
        <v>0</v>
      </c>
      <c r="BX90" s="22">
        <v>0</v>
      </c>
      <c r="BY90" s="23">
        <f t="shared" si="105"/>
        <v>0</v>
      </c>
      <c r="BZ90" s="22">
        <v>0</v>
      </c>
      <c r="CA90" s="22">
        <v>0</v>
      </c>
      <c r="CB90" s="22">
        <v>0</v>
      </c>
      <c r="CC90" s="23">
        <f t="shared" si="106"/>
        <v>0</v>
      </c>
      <c r="CD90" s="22">
        <v>0</v>
      </c>
      <c r="CE90" s="22">
        <v>0</v>
      </c>
      <c r="CF90" s="22">
        <v>0</v>
      </c>
      <c r="CG90" s="23">
        <f t="shared" si="107"/>
        <v>0</v>
      </c>
      <c r="CH90" s="22">
        <v>0</v>
      </c>
      <c r="CI90" s="22">
        <v>0</v>
      </c>
      <c r="CJ90" s="22">
        <v>0</v>
      </c>
      <c r="CK90" s="23">
        <f t="shared" si="108"/>
        <v>0</v>
      </c>
      <c r="CL90" s="22">
        <v>0</v>
      </c>
      <c r="CM90" s="22">
        <v>0</v>
      </c>
      <c r="CN90" s="22">
        <v>0</v>
      </c>
      <c r="CO90" s="23">
        <f t="shared" si="92"/>
        <v>0</v>
      </c>
      <c r="CP90" s="22">
        <v>0</v>
      </c>
      <c r="CQ90" s="22">
        <v>0</v>
      </c>
      <c r="CR90" s="22">
        <v>0</v>
      </c>
      <c r="CS90" s="23">
        <f t="shared" si="109"/>
        <v>0</v>
      </c>
      <c r="CT90" s="22">
        <v>0</v>
      </c>
      <c r="CU90" s="22">
        <v>0</v>
      </c>
      <c r="CV90" s="22">
        <v>0</v>
      </c>
      <c r="CW90" s="23">
        <f t="shared" si="110"/>
        <v>0</v>
      </c>
      <c r="CX90" s="22">
        <v>0</v>
      </c>
      <c r="CY90" s="22">
        <v>0</v>
      </c>
      <c r="CZ90" s="22">
        <v>0</v>
      </c>
      <c r="DA90" s="23">
        <f t="shared" si="111"/>
        <v>0</v>
      </c>
      <c r="DB90" s="22">
        <v>0</v>
      </c>
      <c r="DC90" s="22">
        <v>0</v>
      </c>
      <c r="DD90" s="22">
        <v>0</v>
      </c>
      <c r="DE90" s="23">
        <f t="shared" si="112"/>
        <v>0</v>
      </c>
      <c r="DF90" s="25"/>
      <c r="DI90" s="23"/>
      <c r="DJ90" s="22">
        <v>0</v>
      </c>
      <c r="DK90" s="22">
        <v>0</v>
      </c>
      <c r="DL90" s="22">
        <v>0</v>
      </c>
      <c r="DM90" s="23">
        <f t="shared" si="113"/>
        <v>0</v>
      </c>
      <c r="DN90" s="22">
        <v>0</v>
      </c>
      <c r="DO90" s="22">
        <v>0</v>
      </c>
      <c r="DP90" s="22">
        <v>0</v>
      </c>
      <c r="DQ90" s="23">
        <f t="shared" si="114"/>
        <v>0</v>
      </c>
      <c r="DR90" s="22">
        <v>0</v>
      </c>
      <c r="DS90" s="22">
        <v>0</v>
      </c>
      <c r="DT90" s="22">
        <v>0</v>
      </c>
      <c r="DU90" s="23">
        <f t="shared" si="115"/>
        <v>0</v>
      </c>
      <c r="DV90" s="22">
        <v>0</v>
      </c>
      <c r="DW90" s="22">
        <v>0</v>
      </c>
      <c r="DX90" s="22">
        <v>0</v>
      </c>
      <c r="DY90" s="23">
        <f t="shared" si="116"/>
        <v>0</v>
      </c>
      <c r="DZ90" s="22">
        <v>0</v>
      </c>
      <c r="EA90" s="22">
        <v>0</v>
      </c>
      <c r="EB90" s="22">
        <v>0</v>
      </c>
      <c r="EC90" s="23">
        <f t="shared" si="117"/>
        <v>0</v>
      </c>
      <c r="ED90" s="25"/>
      <c r="EG90" s="23"/>
      <c r="EH90" s="22">
        <v>0</v>
      </c>
      <c r="EI90" s="22">
        <v>0</v>
      </c>
      <c r="EJ90" s="22">
        <v>0</v>
      </c>
      <c r="EK90" s="23">
        <f t="shared" si="118"/>
        <v>0</v>
      </c>
      <c r="EL90" s="22">
        <v>0</v>
      </c>
      <c r="EM90" s="22">
        <v>0</v>
      </c>
      <c r="EN90" s="22">
        <v>0</v>
      </c>
      <c r="EO90" s="23">
        <f t="shared" si="119"/>
        <v>0</v>
      </c>
      <c r="EP90" s="22">
        <v>0</v>
      </c>
      <c r="EQ90" s="22">
        <v>0</v>
      </c>
      <c r="ER90" s="22">
        <v>0</v>
      </c>
      <c r="ES90" s="23">
        <f t="shared" si="120"/>
        <v>0</v>
      </c>
      <c r="ET90" s="22">
        <v>0</v>
      </c>
      <c r="EU90" s="22">
        <v>0</v>
      </c>
      <c r="EV90" s="22">
        <v>0</v>
      </c>
      <c r="EW90" s="23">
        <f t="shared" si="121"/>
        <v>0</v>
      </c>
      <c r="EX90" s="22">
        <v>0</v>
      </c>
      <c r="EY90" s="22">
        <v>0</v>
      </c>
      <c r="EZ90" s="22">
        <v>0</v>
      </c>
      <c r="FA90" s="23">
        <f t="shared" si="93"/>
        <v>0</v>
      </c>
      <c r="FB90" s="22">
        <v>0</v>
      </c>
      <c r="FC90" s="22">
        <v>0</v>
      </c>
      <c r="FD90" s="22">
        <v>0</v>
      </c>
      <c r="FE90" s="23">
        <f t="shared" si="122"/>
        <v>0</v>
      </c>
      <c r="FF90" s="22">
        <v>3612</v>
      </c>
      <c r="FG90" s="22">
        <v>3657</v>
      </c>
      <c r="FH90" s="22">
        <v>0</v>
      </c>
      <c r="FI90" s="23">
        <f t="shared" si="94"/>
        <v>3657</v>
      </c>
      <c r="FJ90" s="22">
        <v>0</v>
      </c>
      <c r="FK90" s="22">
        <v>0</v>
      </c>
      <c r="FL90" s="22">
        <v>0</v>
      </c>
      <c r="FM90" s="23">
        <f t="shared" si="123"/>
        <v>0</v>
      </c>
      <c r="FN90" s="22">
        <v>0</v>
      </c>
      <c r="FO90" s="22">
        <v>0</v>
      </c>
      <c r="FP90" s="22">
        <v>0</v>
      </c>
      <c r="FQ90" s="23">
        <f t="shared" si="124"/>
        <v>0</v>
      </c>
      <c r="FR90" s="22">
        <v>0</v>
      </c>
      <c r="FS90" s="22">
        <v>0</v>
      </c>
      <c r="FT90" s="22">
        <v>0</v>
      </c>
      <c r="FU90" s="23">
        <f t="shared" si="125"/>
        <v>0</v>
      </c>
      <c r="FV90" s="22">
        <v>0</v>
      </c>
      <c r="FW90" s="22">
        <v>0</v>
      </c>
      <c r="FX90" s="22">
        <v>0</v>
      </c>
      <c r="FY90" s="23">
        <v>0</v>
      </c>
      <c r="FZ90" s="22">
        <v>0</v>
      </c>
      <c r="GA90" s="22">
        <v>0</v>
      </c>
      <c r="GB90" s="22">
        <v>0</v>
      </c>
      <c r="GC90" s="23">
        <f t="shared" si="126"/>
        <v>0</v>
      </c>
      <c r="GD90" s="22">
        <f t="shared" si="84"/>
        <v>3612</v>
      </c>
      <c r="GE90" s="22">
        <f t="shared" si="84"/>
        <v>3657</v>
      </c>
      <c r="GF90" s="22">
        <f t="shared" si="84"/>
        <v>0</v>
      </c>
      <c r="GG90" s="22">
        <f t="shared" si="83"/>
        <v>3657</v>
      </c>
      <c r="GI90" s="22"/>
      <c r="GJ90" s="22"/>
    </row>
    <row r="91" spans="1:229" ht="11.25" customHeight="1">
      <c r="A91" s="28">
        <v>36342</v>
      </c>
      <c r="B91" s="22">
        <v>0</v>
      </c>
      <c r="C91" s="22">
        <v>0</v>
      </c>
      <c r="D91" s="22">
        <v>0</v>
      </c>
      <c r="E91" s="23">
        <f t="shared" si="85"/>
        <v>0</v>
      </c>
      <c r="F91" s="22">
        <v>0</v>
      </c>
      <c r="G91" s="22">
        <v>0</v>
      </c>
      <c r="H91" s="22">
        <v>0</v>
      </c>
      <c r="I91" s="23">
        <f t="shared" si="86"/>
        <v>0</v>
      </c>
      <c r="M91" s="23"/>
      <c r="N91" s="22">
        <v>0</v>
      </c>
      <c r="O91" s="22">
        <v>0</v>
      </c>
      <c r="P91" s="22">
        <v>0</v>
      </c>
      <c r="Q91" s="23">
        <f t="shared" si="87"/>
        <v>0</v>
      </c>
      <c r="R91" s="22">
        <v>0</v>
      </c>
      <c r="S91" s="22">
        <v>0</v>
      </c>
      <c r="T91" s="22">
        <v>0</v>
      </c>
      <c r="U91" s="23">
        <f t="shared" si="88"/>
        <v>0</v>
      </c>
      <c r="V91" s="22">
        <v>0</v>
      </c>
      <c r="W91" s="22">
        <v>0</v>
      </c>
      <c r="X91" s="22">
        <v>0</v>
      </c>
      <c r="Y91" s="23">
        <f t="shared" si="89"/>
        <v>0</v>
      </c>
      <c r="Z91" s="22">
        <v>0</v>
      </c>
      <c r="AA91" s="22">
        <v>0</v>
      </c>
      <c r="AB91" s="22">
        <v>0</v>
      </c>
      <c r="AC91" s="23">
        <f t="shared" si="90"/>
        <v>0</v>
      </c>
      <c r="AD91" s="22">
        <v>0</v>
      </c>
      <c r="AE91" s="22">
        <v>0</v>
      </c>
      <c r="AF91" s="22">
        <v>0</v>
      </c>
      <c r="AG91" s="23">
        <f t="shared" si="91"/>
        <v>0</v>
      </c>
      <c r="AH91" s="22">
        <v>0</v>
      </c>
      <c r="AI91" s="22">
        <v>0</v>
      </c>
      <c r="AJ91" s="22">
        <v>0</v>
      </c>
      <c r="AK91" s="23">
        <f t="shared" si="95"/>
        <v>0</v>
      </c>
      <c r="AL91" s="22">
        <v>0</v>
      </c>
      <c r="AM91" s="22">
        <v>0</v>
      </c>
      <c r="AN91" s="22">
        <v>0</v>
      </c>
      <c r="AO91" s="23">
        <f t="shared" si="96"/>
        <v>0</v>
      </c>
      <c r="AP91" s="22">
        <v>0</v>
      </c>
      <c r="AQ91" s="22">
        <v>0</v>
      </c>
      <c r="AR91" s="22">
        <v>0</v>
      </c>
      <c r="AS91" s="23">
        <f t="shared" si="97"/>
        <v>0</v>
      </c>
      <c r="AT91" s="22">
        <v>0</v>
      </c>
      <c r="AU91" s="22">
        <v>0</v>
      </c>
      <c r="AV91" s="22">
        <v>0</v>
      </c>
      <c r="AW91" s="23">
        <f t="shared" si="98"/>
        <v>0</v>
      </c>
      <c r="AX91" s="22">
        <v>0</v>
      </c>
      <c r="AY91" s="22">
        <v>0</v>
      </c>
      <c r="AZ91" s="22">
        <v>0</v>
      </c>
      <c r="BA91" s="23">
        <f t="shared" si="99"/>
        <v>0</v>
      </c>
      <c r="BB91" s="22">
        <v>0</v>
      </c>
      <c r="BC91" s="22">
        <v>0</v>
      </c>
      <c r="BD91" s="22">
        <v>0</v>
      </c>
      <c r="BE91" s="23">
        <f t="shared" si="100"/>
        <v>0</v>
      </c>
      <c r="BF91" s="22">
        <v>0</v>
      </c>
      <c r="BG91" s="22">
        <v>0</v>
      </c>
      <c r="BH91" s="22">
        <v>0</v>
      </c>
      <c r="BI91" s="23">
        <f t="shared" si="101"/>
        <v>0</v>
      </c>
      <c r="BJ91" s="22">
        <v>0</v>
      </c>
      <c r="BK91" s="22">
        <v>0</v>
      </c>
      <c r="BL91" s="22">
        <v>0</v>
      </c>
      <c r="BM91" s="23">
        <f t="shared" si="102"/>
        <v>0</v>
      </c>
      <c r="BN91" s="22">
        <v>0</v>
      </c>
      <c r="BO91" s="22">
        <v>0</v>
      </c>
      <c r="BP91" s="22">
        <v>0</v>
      </c>
      <c r="BQ91" s="23">
        <f t="shared" si="103"/>
        <v>0</v>
      </c>
      <c r="BR91" s="22">
        <v>0</v>
      </c>
      <c r="BS91" s="22">
        <v>0</v>
      </c>
      <c r="BT91" s="22">
        <v>0</v>
      </c>
      <c r="BU91" s="23">
        <f t="shared" si="104"/>
        <v>0</v>
      </c>
      <c r="BV91" s="22">
        <v>0</v>
      </c>
      <c r="BW91" s="22">
        <v>0</v>
      </c>
      <c r="BX91" s="22">
        <v>0</v>
      </c>
      <c r="BY91" s="23">
        <f t="shared" si="105"/>
        <v>0</v>
      </c>
      <c r="BZ91" s="22">
        <v>0</v>
      </c>
      <c r="CA91" s="22">
        <v>0</v>
      </c>
      <c r="CB91" s="22">
        <v>0</v>
      </c>
      <c r="CC91" s="23">
        <f t="shared" si="106"/>
        <v>0</v>
      </c>
      <c r="CD91" s="22">
        <v>0</v>
      </c>
      <c r="CE91" s="22">
        <v>0</v>
      </c>
      <c r="CF91" s="22">
        <v>0</v>
      </c>
      <c r="CG91" s="23">
        <f t="shared" si="107"/>
        <v>0</v>
      </c>
      <c r="CH91" s="22">
        <v>0</v>
      </c>
      <c r="CI91" s="22">
        <v>0</v>
      </c>
      <c r="CJ91" s="22">
        <v>0</v>
      </c>
      <c r="CK91" s="23">
        <f t="shared" si="108"/>
        <v>0</v>
      </c>
      <c r="CL91" s="22">
        <v>0</v>
      </c>
      <c r="CM91" s="22">
        <v>0</v>
      </c>
      <c r="CN91" s="22">
        <v>0</v>
      </c>
      <c r="CO91" s="23">
        <f t="shared" si="92"/>
        <v>0</v>
      </c>
      <c r="CP91" s="22">
        <v>0</v>
      </c>
      <c r="CQ91" s="22">
        <v>0</v>
      </c>
      <c r="CR91" s="22">
        <v>0</v>
      </c>
      <c r="CS91" s="23">
        <f t="shared" si="109"/>
        <v>0</v>
      </c>
      <c r="CT91" s="22">
        <v>0</v>
      </c>
      <c r="CU91" s="22">
        <v>0</v>
      </c>
      <c r="CV91" s="22">
        <v>0</v>
      </c>
      <c r="CW91" s="23">
        <f t="shared" si="110"/>
        <v>0</v>
      </c>
      <c r="CX91" s="22">
        <v>0</v>
      </c>
      <c r="CY91" s="22">
        <v>0</v>
      </c>
      <c r="CZ91" s="22">
        <v>0</v>
      </c>
      <c r="DA91" s="23">
        <f t="shared" si="111"/>
        <v>0</v>
      </c>
      <c r="DB91" s="22">
        <v>0</v>
      </c>
      <c r="DC91" s="22">
        <v>0</v>
      </c>
      <c r="DD91" s="22">
        <v>0</v>
      </c>
      <c r="DE91" s="23">
        <f t="shared" si="112"/>
        <v>0</v>
      </c>
      <c r="DF91" s="25"/>
      <c r="DI91" s="23"/>
      <c r="DJ91" s="22">
        <v>0</v>
      </c>
      <c r="DK91" s="22">
        <v>0</v>
      </c>
      <c r="DL91" s="22">
        <v>0</v>
      </c>
      <c r="DM91" s="23">
        <f t="shared" si="113"/>
        <v>0</v>
      </c>
      <c r="DN91" s="22">
        <v>0</v>
      </c>
      <c r="DO91" s="22">
        <v>0</v>
      </c>
      <c r="DP91" s="22">
        <v>0</v>
      </c>
      <c r="DQ91" s="23">
        <f t="shared" si="114"/>
        <v>0</v>
      </c>
      <c r="DR91" s="22">
        <v>0</v>
      </c>
      <c r="DS91" s="22">
        <v>0</v>
      </c>
      <c r="DT91" s="22">
        <v>0</v>
      </c>
      <c r="DU91" s="23">
        <f t="shared" si="115"/>
        <v>0</v>
      </c>
      <c r="DV91" s="22">
        <v>0</v>
      </c>
      <c r="DW91" s="22">
        <v>0</v>
      </c>
      <c r="DX91" s="22">
        <v>0</v>
      </c>
      <c r="DY91" s="23">
        <f t="shared" si="116"/>
        <v>0</v>
      </c>
      <c r="DZ91" s="22">
        <v>0</v>
      </c>
      <c r="EA91" s="22">
        <v>0</v>
      </c>
      <c r="EB91" s="22">
        <v>0</v>
      </c>
      <c r="EC91" s="23">
        <f t="shared" si="117"/>
        <v>0</v>
      </c>
      <c r="ED91" s="25"/>
      <c r="EG91" s="23"/>
      <c r="EH91" s="22">
        <v>0</v>
      </c>
      <c r="EI91" s="22">
        <v>0</v>
      </c>
      <c r="EJ91" s="22">
        <v>0</v>
      </c>
      <c r="EK91" s="23">
        <f t="shared" si="118"/>
        <v>0</v>
      </c>
      <c r="EL91" s="22">
        <v>0</v>
      </c>
      <c r="EM91" s="22">
        <v>0</v>
      </c>
      <c r="EN91" s="22">
        <v>0</v>
      </c>
      <c r="EO91" s="23">
        <f t="shared" si="119"/>
        <v>0</v>
      </c>
      <c r="EP91" s="22">
        <v>0</v>
      </c>
      <c r="EQ91" s="22">
        <v>0</v>
      </c>
      <c r="ER91" s="22">
        <v>0</v>
      </c>
      <c r="ES91" s="23">
        <f t="shared" si="120"/>
        <v>0</v>
      </c>
      <c r="ET91" s="22">
        <v>0</v>
      </c>
      <c r="EU91" s="22">
        <v>0</v>
      </c>
      <c r="EV91" s="22">
        <v>0</v>
      </c>
      <c r="EW91" s="23">
        <f t="shared" si="121"/>
        <v>0</v>
      </c>
      <c r="EX91" s="22">
        <v>0</v>
      </c>
      <c r="EY91" s="22">
        <v>0</v>
      </c>
      <c r="EZ91" s="22">
        <v>0</v>
      </c>
      <c r="FA91" s="23">
        <f t="shared" si="93"/>
        <v>0</v>
      </c>
      <c r="FB91" s="22">
        <v>0</v>
      </c>
      <c r="FC91" s="22">
        <v>0</v>
      </c>
      <c r="FD91" s="22">
        <v>0</v>
      </c>
      <c r="FE91" s="23">
        <f t="shared" si="122"/>
        <v>0</v>
      </c>
      <c r="FF91" s="22">
        <v>4080</v>
      </c>
      <c r="FG91" s="22">
        <v>4165</v>
      </c>
      <c r="FH91" s="22">
        <v>0</v>
      </c>
      <c r="FI91" s="23">
        <f t="shared" si="94"/>
        <v>4165</v>
      </c>
      <c r="FJ91" s="22">
        <v>0</v>
      </c>
      <c r="FK91" s="22">
        <v>0</v>
      </c>
      <c r="FL91" s="22">
        <v>0</v>
      </c>
      <c r="FM91" s="23">
        <f t="shared" si="123"/>
        <v>0</v>
      </c>
      <c r="FN91" s="22">
        <v>0</v>
      </c>
      <c r="FO91" s="22">
        <v>0</v>
      </c>
      <c r="FP91" s="22">
        <v>0</v>
      </c>
      <c r="FQ91" s="23">
        <f t="shared" si="124"/>
        <v>0</v>
      </c>
      <c r="FR91" s="22">
        <v>0</v>
      </c>
      <c r="FS91" s="22">
        <v>0</v>
      </c>
      <c r="FT91" s="22">
        <v>0</v>
      </c>
      <c r="FU91" s="23">
        <f t="shared" si="125"/>
        <v>0</v>
      </c>
      <c r="FV91" s="22">
        <v>0</v>
      </c>
      <c r="FW91" s="22">
        <v>0</v>
      </c>
      <c r="FX91" s="22">
        <v>0</v>
      </c>
      <c r="FY91" s="23">
        <v>0</v>
      </c>
      <c r="FZ91" s="22">
        <v>0</v>
      </c>
      <c r="GA91" s="22">
        <v>0</v>
      </c>
      <c r="GB91" s="22">
        <v>0</v>
      </c>
      <c r="GC91" s="23">
        <f t="shared" si="126"/>
        <v>0</v>
      </c>
      <c r="GD91" s="22">
        <f t="shared" si="84"/>
        <v>4080</v>
      </c>
      <c r="GE91" s="22">
        <f t="shared" si="84"/>
        <v>4165</v>
      </c>
      <c r="GF91" s="22">
        <f t="shared" si="84"/>
        <v>0</v>
      </c>
      <c r="GG91" s="22">
        <f t="shared" si="83"/>
        <v>4165</v>
      </c>
      <c r="GI91" s="22"/>
      <c r="GJ91" s="22"/>
    </row>
    <row r="92" spans="1:229" ht="11.25" customHeight="1">
      <c r="A92" s="28">
        <v>36373</v>
      </c>
      <c r="B92" s="22">
        <v>0</v>
      </c>
      <c r="C92" s="22">
        <v>0</v>
      </c>
      <c r="D92" s="22">
        <v>0</v>
      </c>
      <c r="E92" s="23">
        <f t="shared" si="85"/>
        <v>0</v>
      </c>
      <c r="F92" s="22">
        <v>0</v>
      </c>
      <c r="G92" s="22">
        <v>0</v>
      </c>
      <c r="H92" s="22">
        <v>0</v>
      </c>
      <c r="I92" s="23">
        <f t="shared" si="86"/>
        <v>0</v>
      </c>
      <c r="M92" s="23"/>
      <c r="N92" s="22">
        <v>0</v>
      </c>
      <c r="O92" s="22">
        <v>0</v>
      </c>
      <c r="P92" s="22">
        <v>0</v>
      </c>
      <c r="Q92" s="23">
        <f t="shared" si="87"/>
        <v>0</v>
      </c>
      <c r="R92" s="22">
        <v>0</v>
      </c>
      <c r="S92" s="22">
        <v>0</v>
      </c>
      <c r="T92" s="22">
        <v>0</v>
      </c>
      <c r="U92" s="23">
        <f t="shared" si="88"/>
        <v>0</v>
      </c>
      <c r="V92" s="22">
        <v>0</v>
      </c>
      <c r="W92" s="22">
        <v>0</v>
      </c>
      <c r="X92" s="22">
        <v>0</v>
      </c>
      <c r="Y92" s="23">
        <f t="shared" si="89"/>
        <v>0</v>
      </c>
      <c r="Z92" s="22">
        <v>0</v>
      </c>
      <c r="AA92" s="22">
        <v>0</v>
      </c>
      <c r="AB92" s="22">
        <v>0</v>
      </c>
      <c r="AC92" s="23">
        <f t="shared" si="90"/>
        <v>0</v>
      </c>
      <c r="AD92" s="22">
        <v>0</v>
      </c>
      <c r="AE92" s="22">
        <v>0</v>
      </c>
      <c r="AF92" s="22">
        <v>0</v>
      </c>
      <c r="AG92" s="23">
        <f t="shared" si="91"/>
        <v>0</v>
      </c>
      <c r="AH92" s="22">
        <v>0</v>
      </c>
      <c r="AI92" s="22">
        <v>0</v>
      </c>
      <c r="AJ92" s="22">
        <v>0</v>
      </c>
      <c r="AK92" s="23">
        <f t="shared" si="95"/>
        <v>0</v>
      </c>
      <c r="AL92" s="22">
        <v>0</v>
      </c>
      <c r="AM92" s="22">
        <v>0</v>
      </c>
      <c r="AN92" s="22">
        <v>0</v>
      </c>
      <c r="AO92" s="23">
        <f t="shared" si="96"/>
        <v>0</v>
      </c>
      <c r="AP92" s="22">
        <v>0</v>
      </c>
      <c r="AQ92" s="22">
        <v>0</v>
      </c>
      <c r="AR92" s="22">
        <v>0</v>
      </c>
      <c r="AS92" s="23">
        <f t="shared" si="97"/>
        <v>0</v>
      </c>
      <c r="AT92" s="22">
        <v>0</v>
      </c>
      <c r="AU92" s="22">
        <v>0</v>
      </c>
      <c r="AV92" s="22">
        <v>0</v>
      </c>
      <c r="AW92" s="23">
        <f t="shared" si="98"/>
        <v>0</v>
      </c>
      <c r="AX92" s="22">
        <v>0</v>
      </c>
      <c r="AY92" s="22">
        <v>0</v>
      </c>
      <c r="AZ92" s="22">
        <v>0</v>
      </c>
      <c r="BA92" s="23">
        <f t="shared" si="99"/>
        <v>0</v>
      </c>
      <c r="BB92" s="22">
        <v>0</v>
      </c>
      <c r="BC92" s="22">
        <v>0</v>
      </c>
      <c r="BD92" s="22">
        <v>0</v>
      </c>
      <c r="BE92" s="23">
        <f t="shared" si="100"/>
        <v>0</v>
      </c>
      <c r="BF92" s="22">
        <v>0</v>
      </c>
      <c r="BG92" s="22">
        <v>0</v>
      </c>
      <c r="BH92" s="22">
        <v>0</v>
      </c>
      <c r="BI92" s="23">
        <f t="shared" si="101"/>
        <v>0</v>
      </c>
      <c r="BJ92" s="22">
        <v>0</v>
      </c>
      <c r="BK92" s="22">
        <v>0</v>
      </c>
      <c r="BL92" s="22">
        <v>0</v>
      </c>
      <c r="BM92" s="23">
        <f t="shared" si="102"/>
        <v>0</v>
      </c>
      <c r="BN92" s="22">
        <v>0</v>
      </c>
      <c r="BO92" s="22">
        <v>0</v>
      </c>
      <c r="BP92" s="22">
        <v>0</v>
      </c>
      <c r="BQ92" s="23">
        <f t="shared" si="103"/>
        <v>0</v>
      </c>
      <c r="BR92" s="22">
        <v>0</v>
      </c>
      <c r="BS92" s="22">
        <v>0</v>
      </c>
      <c r="BT92" s="22">
        <v>0</v>
      </c>
      <c r="BU92" s="23">
        <f t="shared" si="104"/>
        <v>0</v>
      </c>
      <c r="BV92" s="22">
        <v>0</v>
      </c>
      <c r="BW92" s="22">
        <v>0</v>
      </c>
      <c r="BX92" s="22">
        <v>0</v>
      </c>
      <c r="BY92" s="23">
        <f t="shared" si="105"/>
        <v>0</v>
      </c>
      <c r="BZ92" s="22">
        <v>0</v>
      </c>
      <c r="CA92" s="22">
        <v>0</v>
      </c>
      <c r="CB92" s="22">
        <v>0</v>
      </c>
      <c r="CC92" s="23">
        <f t="shared" si="106"/>
        <v>0</v>
      </c>
      <c r="CD92" s="22">
        <v>0</v>
      </c>
      <c r="CE92" s="22">
        <v>0</v>
      </c>
      <c r="CF92" s="22">
        <v>0</v>
      </c>
      <c r="CG92" s="23">
        <f t="shared" si="107"/>
        <v>0</v>
      </c>
      <c r="CH92" s="22">
        <v>0</v>
      </c>
      <c r="CI92" s="22">
        <v>0</v>
      </c>
      <c r="CJ92" s="22">
        <v>0</v>
      </c>
      <c r="CK92" s="23">
        <f t="shared" si="108"/>
        <v>0</v>
      </c>
      <c r="CL92" s="22">
        <v>0</v>
      </c>
      <c r="CM92" s="22">
        <v>0</v>
      </c>
      <c r="CN92" s="22">
        <v>0</v>
      </c>
      <c r="CO92" s="23">
        <f t="shared" si="92"/>
        <v>0</v>
      </c>
      <c r="CP92" s="22">
        <v>0</v>
      </c>
      <c r="CQ92" s="22">
        <v>0</v>
      </c>
      <c r="CR92" s="22">
        <v>0</v>
      </c>
      <c r="CS92" s="23">
        <f t="shared" si="109"/>
        <v>0</v>
      </c>
      <c r="CT92" s="22">
        <v>0</v>
      </c>
      <c r="CU92" s="22">
        <v>0</v>
      </c>
      <c r="CV92" s="22">
        <v>0</v>
      </c>
      <c r="CW92" s="23">
        <f t="shared" si="110"/>
        <v>0</v>
      </c>
      <c r="CX92" s="22">
        <v>0</v>
      </c>
      <c r="CY92" s="22">
        <v>0</v>
      </c>
      <c r="CZ92" s="22">
        <v>0</v>
      </c>
      <c r="DA92" s="23">
        <f t="shared" si="111"/>
        <v>0</v>
      </c>
      <c r="DB92" s="22">
        <v>0</v>
      </c>
      <c r="DC92" s="22">
        <v>0</v>
      </c>
      <c r="DD92" s="22">
        <v>0</v>
      </c>
      <c r="DE92" s="23">
        <f t="shared" si="112"/>
        <v>0</v>
      </c>
      <c r="DF92" s="25"/>
      <c r="DI92" s="23"/>
      <c r="DJ92" s="22">
        <v>0</v>
      </c>
      <c r="DK92" s="22">
        <v>0</v>
      </c>
      <c r="DL92" s="22">
        <v>0</v>
      </c>
      <c r="DM92" s="23">
        <f t="shared" si="113"/>
        <v>0</v>
      </c>
      <c r="DN92" s="22">
        <v>0</v>
      </c>
      <c r="DO92" s="22">
        <v>0</v>
      </c>
      <c r="DP92" s="22">
        <v>0</v>
      </c>
      <c r="DQ92" s="23">
        <f t="shared" si="114"/>
        <v>0</v>
      </c>
      <c r="DR92" s="22">
        <v>0</v>
      </c>
      <c r="DS92" s="22">
        <v>0</v>
      </c>
      <c r="DT92" s="22">
        <v>0</v>
      </c>
      <c r="DU92" s="23">
        <f t="shared" si="115"/>
        <v>0</v>
      </c>
      <c r="DV92" s="22">
        <v>0</v>
      </c>
      <c r="DW92" s="22">
        <v>0</v>
      </c>
      <c r="DX92" s="22">
        <v>0</v>
      </c>
      <c r="DY92" s="23">
        <f t="shared" si="116"/>
        <v>0</v>
      </c>
      <c r="DZ92" s="22">
        <v>0</v>
      </c>
      <c r="EA92" s="22">
        <v>0</v>
      </c>
      <c r="EB92" s="22">
        <v>0</v>
      </c>
      <c r="EC92" s="23">
        <f t="shared" si="117"/>
        <v>0</v>
      </c>
      <c r="ED92" s="25"/>
      <c r="EG92" s="23"/>
      <c r="EH92" s="22">
        <v>0</v>
      </c>
      <c r="EI92" s="22">
        <v>0</v>
      </c>
      <c r="EJ92" s="22">
        <v>0</v>
      </c>
      <c r="EK92" s="23">
        <f t="shared" si="118"/>
        <v>0</v>
      </c>
      <c r="EL92" s="22">
        <v>0</v>
      </c>
      <c r="EM92" s="22">
        <v>0</v>
      </c>
      <c r="EN92" s="22">
        <v>0</v>
      </c>
      <c r="EO92" s="23">
        <f t="shared" si="119"/>
        <v>0</v>
      </c>
      <c r="EP92" s="22">
        <v>0</v>
      </c>
      <c r="EQ92" s="22">
        <v>0</v>
      </c>
      <c r="ER92" s="22">
        <v>0</v>
      </c>
      <c r="ES92" s="23">
        <f t="shared" si="120"/>
        <v>0</v>
      </c>
      <c r="ET92" s="22">
        <v>0</v>
      </c>
      <c r="EU92" s="22">
        <v>0</v>
      </c>
      <c r="EV92" s="22">
        <v>0</v>
      </c>
      <c r="EW92" s="23">
        <f t="shared" si="121"/>
        <v>0</v>
      </c>
      <c r="EX92" s="22">
        <v>0</v>
      </c>
      <c r="EY92" s="22">
        <v>0</v>
      </c>
      <c r="EZ92" s="22">
        <v>0</v>
      </c>
      <c r="FA92" s="23">
        <f t="shared" si="93"/>
        <v>0</v>
      </c>
      <c r="FB92" s="22">
        <v>0</v>
      </c>
      <c r="FC92" s="22">
        <v>0</v>
      </c>
      <c r="FD92" s="22">
        <v>0</v>
      </c>
      <c r="FE92" s="23">
        <f t="shared" si="122"/>
        <v>0</v>
      </c>
      <c r="FF92" s="22">
        <v>4896</v>
      </c>
      <c r="FG92" s="22">
        <v>4624</v>
      </c>
      <c r="FH92" s="22">
        <v>15</v>
      </c>
      <c r="FI92" s="23">
        <f t="shared" si="94"/>
        <v>4639</v>
      </c>
      <c r="FJ92" s="22">
        <v>0</v>
      </c>
      <c r="FK92" s="22">
        <v>0</v>
      </c>
      <c r="FL92" s="22">
        <v>0</v>
      </c>
      <c r="FM92" s="23">
        <f t="shared" si="123"/>
        <v>0</v>
      </c>
      <c r="FN92" s="22">
        <v>0</v>
      </c>
      <c r="FO92" s="22">
        <v>0</v>
      </c>
      <c r="FP92" s="22">
        <v>0</v>
      </c>
      <c r="FQ92" s="23">
        <f t="shared" si="124"/>
        <v>0</v>
      </c>
      <c r="FR92" s="22">
        <v>0</v>
      </c>
      <c r="FS92" s="22">
        <v>0</v>
      </c>
      <c r="FT92" s="22">
        <v>0</v>
      </c>
      <c r="FU92" s="23">
        <f t="shared" si="125"/>
        <v>0</v>
      </c>
      <c r="FV92" s="22">
        <v>0</v>
      </c>
      <c r="FW92" s="22">
        <v>0</v>
      </c>
      <c r="FX92" s="22">
        <v>0</v>
      </c>
      <c r="FY92" s="23">
        <v>0</v>
      </c>
      <c r="FZ92" s="22">
        <v>0</v>
      </c>
      <c r="GA92" s="22">
        <v>0</v>
      </c>
      <c r="GB92" s="22">
        <v>0</v>
      </c>
      <c r="GC92" s="23">
        <f t="shared" si="126"/>
        <v>0</v>
      </c>
      <c r="GD92" s="22">
        <f t="shared" si="84"/>
        <v>4896</v>
      </c>
      <c r="GE92" s="22">
        <f t="shared" si="84"/>
        <v>4624</v>
      </c>
      <c r="GF92" s="22">
        <f t="shared" si="84"/>
        <v>15</v>
      </c>
      <c r="GG92" s="22">
        <f t="shared" si="83"/>
        <v>4639</v>
      </c>
      <c r="GI92" s="22"/>
      <c r="GJ92" s="22"/>
    </row>
    <row r="93" spans="1:229" ht="11.25" customHeight="1">
      <c r="A93" s="28">
        <v>36404</v>
      </c>
      <c r="B93" s="22">
        <v>0</v>
      </c>
      <c r="C93" s="22">
        <v>0</v>
      </c>
      <c r="D93" s="22">
        <v>0</v>
      </c>
      <c r="E93" s="23">
        <f t="shared" si="85"/>
        <v>0</v>
      </c>
      <c r="F93" s="22">
        <v>0</v>
      </c>
      <c r="G93" s="22">
        <v>0</v>
      </c>
      <c r="H93" s="22">
        <v>0</v>
      </c>
      <c r="I93" s="23">
        <f t="shared" si="86"/>
        <v>0</v>
      </c>
      <c r="M93" s="23"/>
      <c r="N93" s="22">
        <v>0</v>
      </c>
      <c r="O93" s="22">
        <v>0</v>
      </c>
      <c r="P93" s="22">
        <v>0</v>
      </c>
      <c r="Q93" s="23">
        <f t="shared" si="87"/>
        <v>0</v>
      </c>
      <c r="R93" s="22">
        <v>0</v>
      </c>
      <c r="S93" s="22">
        <v>0</v>
      </c>
      <c r="T93" s="22">
        <v>0</v>
      </c>
      <c r="U93" s="23">
        <f t="shared" si="88"/>
        <v>0</v>
      </c>
      <c r="V93" s="22">
        <v>0</v>
      </c>
      <c r="W93" s="22">
        <v>0</v>
      </c>
      <c r="X93" s="22">
        <v>0</v>
      </c>
      <c r="Y93" s="23">
        <f t="shared" si="89"/>
        <v>0</v>
      </c>
      <c r="Z93" s="22">
        <v>0</v>
      </c>
      <c r="AA93" s="22">
        <v>0</v>
      </c>
      <c r="AB93" s="22">
        <v>0</v>
      </c>
      <c r="AC93" s="23">
        <f t="shared" si="90"/>
        <v>0</v>
      </c>
      <c r="AD93" s="22">
        <v>0</v>
      </c>
      <c r="AE93" s="22">
        <v>0</v>
      </c>
      <c r="AF93" s="22">
        <v>0</v>
      </c>
      <c r="AG93" s="23">
        <f t="shared" si="91"/>
        <v>0</v>
      </c>
      <c r="AH93" s="22">
        <v>0</v>
      </c>
      <c r="AI93" s="22">
        <v>0</v>
      </c>
      <c r="AJ93" s="22">
        <v>0</v>
      </c>
      <c r="AK93" s="23">
        <f t="shared" si="95"/>
        <v>0</v>
      </c>
      <c r="AL93" s="22">
        <v>0</v>
      </c>
      <c r="AM93" s="22">
        <v>0</v>
      </c>
      <c r="AN93" s="22">
        <v>0</v>
      </c>
      <c r="AO93" s="23">
        <f t="shared" si="96"/>
        <v>0</v>
      </c>
      <c r="AP93" s="22">
        <v>0</v>
      </c>
      <c r="AQ93" s="22">
        <v>0</v>
      </c>
      <c r="AR93" s="22">
        <v>0</v>
      </c>
      <c r="AS93" s="23">
        <f t="shared" si="97"/>
        <v>0</v>
      </c>
      <c r="AT93" s="22">
        <v>0</v>
      </c>
      <c r="AU93" s="22">
        <v>0</v>
      </c>
      <c r="AV93" s="22">
        <v>0</v>
      </c>
      <c r="AW93" s="23">
        <f t="shared" si="98"/>
        <v>0</v>
      </c>
      <c r="AX93" s="22">
        <v>0</v>
      </c>
      <c r="AY93" s="22">
        <v>0</v>
      </c>
      <c r="AZ93" s="22">
        <v>0</v>
      </c>
      <c r="BA93" s="23">
        <f t="shared" si="99"/>
        <v>0</v>
      </c>
      <c r="BB93" s="22">
        <v>0</v>
      </c>
      <c r="BC93" s="22">
        <v>0</v>
      </c>
      <c r="BD93" s="22">
        <v>0</v>
      </c>
      <c r="BE93" s="23">
        <f t="shared" si="100"/>
        <v>0</v>
      </c>
      <c r="BF93" s="22">
        <v>0</v>
      </c>
      <c r="BG93" s="22">
        <v>0</v>
      </c>
      <c r="BH93" s="22">
        <v>0</v>
      </c>
      <c r="BI93" s="23">
        <f t="shared" si="101"/>
        <v>0</v>
      </c>
      <c r="BJ93" s="22">
        <v>0</v>
      </c>
      <c r="BK93" s="22">
        <v>0</v>
      </c>
      <c r="BL93" s="22">
        <v>0</v>
      </c>
      <c r="BM93" s="23">
        <f t="shared" si="102"/>
        <v>0</v>
      </c>
      <c r="BN93" s="22">
        <v>0</v>
      </c>
      <c r="BO93" s="22">
        <v>0</v>
      </c>
      <c r="BP93" s="22">
        <v>0</v>
      </c>
      <c r="BQ93" s="23">
        <f t="shared" si="103"/>
        <v>0</v>
      </c>
      <c r="BR93" s="22">
        <v>0</v>
      </c>
      <c r="BS93" s="22">
        <v>0</v>
      </c>
      <c r="BT93" s="22">
        <v>0</v>
      </c>
      <c r="BU93" s="23">
        <f t="shared" si="104"/>
        <v>0</v>
      </c>
      <c r="BV93" s="22">
        <v>0</v>
      </c>
      <c r="BW93" s="22">
        <v>0</v>
      </c>
      <c r="BX93" s="22">
        <v>0</v>
      </c>
      <c r="BY93" s="23">
        <f t="shared" si="105"/>
        <v>0</v>
      </c>
      <c r="BZ93" s="22">
        <v>0</v>
      </c>
      <c r="CA93" s="22">
        <v>0</v>
      </c>
      <c r="CB93" s="22">
        <v>0</v>
      </c>
      <c r="CC93" s="23">
        <f t="shared" si="106"/>
        <v>0</v>
      </c>
      <c r="CD93" s="22">
        <v>0</v>
      </c>
      <c r="CE93" s="22">
        <v>0</v>
      </c>
      <c r="CF93" s="22">
        <v>0</v>
      </c>
      <c r="CG93" s="23">
        <f t="shared" si="107"/>
        <v>0</v>
      </c>
      <c r="CH93" s="22">
        <v>0</v>
      </c>
      <c r="CI93" s="22">
        <v>0</v>
      </c>
      <c r="CJ93" s="22">
        <v>0</v>
      </c>
      <c r="CK93" s="23">
        <f t="shared" si="108"/>
        <v>0</v>
      </c>
      <c r="CL93" s="22">
        <v>0</v>
      </c>
      <c r="CM93" s="22">
        <v>0</v>
      </c>
      <c r="CN93" s="22">
        <v>0</v>
      </c>
      <c r="CO93" s="23">
        <f t="shared" si="92"/>
        <v>0</v>
      </c>
      <c r="CP93" s="22">
        <v>0</v>
      </c>
      <c r="CQ93" s="22">
        <v>0</v>
      </c>
      <c r="CR93" s="22">
        <v>0</v>
      </c>
      <c r="CS93" s="23">
        <f t="shared" si="109"/>
        <v>0</v>
      </c>
      <c r="CT93" s="22">
        <v>0</v>
      </c>
      <c r="CU93" s="22">
        <v>0</v>
      </c>
      <c r="CV93" s="22">
        <v>0</v>
      </c>
      <c r="CW93" s="23">
        <f t="shared" si="110"/>
        <v>0</v>
      </c>
      <c r="CX93" s="22">
        <v>0</v>
      </c>
      <c r="CY93" s="22">
        <v>0</v>
      </c>
      <c r="CZ93" s="22">
        <v>0</v>
      </c>
      <c r="DA93" s="23">
        <f t="shared" si="111"/>
        <v>0</v>
      </c>
      <c r="DB93" s="22">
        <v>0</v>
      </c>
      <c r="DC93" s="22">
        <v>0</v>
      </c>
      <c r="DD93" s="22">
        <v>0</v>
      </c>
      <c r="DE93" s="23">
        <f t="shared" si="112"/>
        <v>0</v>
      </c>
      <c r="DF93" s="25"/>
      <c r="DI93" s="23"/>
      <c r="DJ93" s="22">
        <v>0</v>
      </c>
      <c r="DK93" s="22">
        <v>0</v>
      </c>
      <c r="DL93" s="22">
        <v>0</v>
      </c>
      <c r="DM93" s="23">
        <f t="shared" si="113"/>
        <v>0</v>
      </c>
      <c r="DN93" s="22">
        <v>0</v>
      </c>
      <c r="DO93" s="22">
        <v>0</v>
      </c>
      <c r="DP93" s="22">
        <v>0</v>
      </c>
      <c r="DQ93" s="23">
        <f t="shared" si="114"/>
        <v>0</v>
      </c>
      <c r="DR93" s="22">
        <v>0</v>
      </c>
      <c r="DS93" s="22">
        <v>0</v>
      </c>
      <c r="DT93" s="22">
        <v>0</v>
      </c>
      <c r="DU93" s="23">
        <f t="shared" si="115"/>
        <v>0</v>
      </c>
      <c r="DV93" s="22">
        <v>0</v>
      </c>
      <c r="DW93" s="22">
        <v>0</v>
      </c>
      <c r="DX93" s="22">
        <v>0</v>
      </c>
      <c r="DY93" s="23">
        <f t="shared" si="116"/>
        <v>0</v>
      </c>
      <c r="DZ93" s="22">
        <v>0</v>
      </c>
      <c r="EA93" s="22">
        <v>0</v>
      </c>
      <c r="EB93" s="22">
        <v>0</v>
      </c>
      <c r="EC93" s="23">
        <f t="shared" si="117"/>
        <v>0</v>
      </c>
      <c r="ED93" s="25"/>
      <c r="EG93" s="23"/>
      <c r="EH93" s="22">
        <v>0</v>
      </c>
      <c r="EI93" s="22">
        <v>0</v>
      </c>
      <c r="EJ93" s="22">
        <v>0</v>
      </c>
      <c r="EK93" s="23">
        <f t="shared" si="118"/>
        <v>0</v>
      </c>
      <c r="EL93" s="22">
        <v>0</v>
      </c>
      <c r="EM93" s="22">
        <v>0</v>
      </c>
      <c r="EN93" s="22">
        <v>0</v>
      </c>
      <c r="EO93" s="23">
        <f t="shared" si="119"/>
        <v>0</v>
      </c>
      <c r="EP93" s="22">
        <v>0</v>
      </c>
      <c r="EQ93" s="22">
        <v>0</v>
      </c>
      <c r="ER93" s="22">
        <v>0</v>
      </c>
      <c r="ES93" s="23">
        <f t="shared" si="120"/>
        <v>0</v>
      </c>
      <c r="ET93" s="22">
        <v>0</v>
      </c>
      <c r="EU93" s="22">
        <v>0</v>
      </c>
      <c r="EV93" s="22">
        <v>0</v>
      </c>
      <c r="EW93" s="23">
        <f t="shared" si="121"/>
        <v>0</v>
      </c>
      <c r="EX93" s="22">
        <v>0</v>
      </c>
      <c r="EY93" s="22">
        <v>0</v>
      </c>
      <c r="EZ93" s="22">
        <v>0</v>
      </c>
      <c r="FA93" s="23">
        <f t="shared" si="93"/>
        <v>0</v>
      </c>
      <c r="FB93" s="22">
        <v>0</v>
      </c>
      <c r="FC93" s="22">
        <v>0</v>
      </c>
      <c r="FD93" s="22">
        <v>0</v>
      </c>
      <c r="FE93" s="23">
        <f t="shared" si="122"/>
        <v>0</v>
      </c>
      <c r="FF93" s="22">
        <v>4651</v>
      </c>
      <c r="FG93" s="22">
        <v>5109</v>
      </c>
      <c r="FH93" s="22">
        <v>7</v>
      </c>
      <c r="FI93" s="23">
        <f t="shared" si="94"/>
        <v>5116</v>
      </c>
      <c r="FJ93" s="22">
        <v>0</v>
      </c>
      <c r="FK93" s="22">
        <v>0</v>
      </c>
      <c r="FL93" s="22">
        <v>0</v>
      </c>
      <c r="FM93" s="23">
        <f t="shared" si="123"/>
        <v>0</v>
      </c>
      <c r="FN93" s="22">
        <v>0</v>
      </c>
      <c r="FO93" s="22">
        <v>0</v>
      </c>
      <c r="FP93" s="22">
        <v>0</v>
      </c>
      <c r="FQ93" s="23">
        <f t="shared" si="124"/>
        <v>0</v>
      </c>
      <c r="FR93" s="22">
        <v>0</v>
      </c>
      <c r="FS93" s="22">
        <v>0</v>
      </c>
      <c r="FT93" s="22">
        <v>0</v>
      </c>
      <c r="FU93" s="23">
        <f t="shared" si="125"/>
        <v>0</v>
      </c>
      <c r="FV93" s="22">
        <v>0</v>
      </c>
      <c r="FW93" s="22">
        <v>0</v>
      </c>
      <c r="FX93" s="22">
        <v>0</v>
      </c>
      <c r="FY93" s="23">
        <v>0</v>
      </c>
      <c r="FZ93" s="22">
        <v>0</v>
      </c>
      <c r="GA93" s="22">
        <v>0</v>
      </c>
      <c r="GB93" s="22">
        <v>0</v>
      </c>
      <c r="GC93" s="23">
        <f t="shared" si="126"/>
        <v>0</v>
      </c>
      <c r="GD93" s="22">
        <f t="shared" si="84"/>
        <v>4651</v>
      </c>
      <c r="GE93" s="22">
        <f t="shared" si="84"/>
        <v>5109</v>
      </c>
      <c r="GF93" s="22">
        <f t="shared" si="84"/>
        <v>7</v>
      </c>
      <c r="GG93" s="22">
        <f t="shared" si="83"/>
        <v>5116</v>
      </c>
      <c r="GI93" s="22"/>
      <c r="GJ93" s="22"/>
    </row>
    <row r="94" spans="1:229" ht="11.25" customHeight="1">
      <c r="A94" s="28">
        <v>36434</v>
      </c>
      <c r="B94" s="22">
        <v>0</v>
      </c>
      <c r="C94" s="22">
        <v>0</v>
      </c>
      <c r="D94" s="22">
        <v>0</v>
      </c>
      <c r="E94" s="23">
        <f t="shared" si="85"/>
        <v>0</v>
      </c>
      <c r="F94" s="22">
        <v>0</v>
      </c>
      <c r="G94" s="22">
        <v>0</v>
      </c>
      <c r="H94" s="22">
        <v>0</v>
      </c>
      <c r="I94" s="23">
        <f t="shared" si="86"/>
        <v>0</v>
      </c>
      <c r="M94" s="23"/>
      <c r="N94" s="22">
        <v>0</v>
      </c>
      <c r="O94" s="22">
        <v>0</v>
      </c>
      <c r="P94" s="22">
        <v>0</v>
      </c>
      <c r="Q94" s="23">
        <f t="shared" si="87"/>
        <v>0</v>
      </c>
      <c r="R94" s="22">
        <v>0</v>
      </c>
      <c r="S94" s="22">
        <v>0</v>
      </c>
      <c r="T94" s="22">
        <v>0</v>
      </c>
      <c r="U94" s="23">
        <f t="shared" si="88"/>
        <v>0</v>
      </c>
      <c r="V94" s="22">
        <v>0</v>
      </c>
      <c r="W94" s="22">
        <v>0</v>
      </c>
      <c r="X94" s="22">
        <v>0</v>
      </c>
      <c r="Y94" s="23">
        <f t="shared" si="89"/>
        <v>0</v>
      </c>
      <c r="Z94" s="22">
        <v>0</v>
      </c>
      <c r="AA94" s="22">
        <v>0</v>
      </c>
      <c r="AB94" s="22">
        <v>0</v>
      </c>
      <c r="AC94" s="23">
        <f t="shared" si="90"/>
        <v>0</v>
      </c>
      <c r="AD94" s="22">
        <v>0</v>
      </c>
      <c r="AE94" s="22">
        <v>0</v>
      </c>
      <c r="AF94" s="22">
        <v>0</v>
      </c>
      <c r="AG94" s="23">
        <f t="shared" si="91"/>
        <v>0</v>
      </c>
      <c r="AH94" s="22">
        <v>0</v>
      </c>
      <c r="AI94" s="22">
        <v>0</v>
      </c>
      <c r="AJ94" s="22">
        <v>0</v>
      </c>
      <c r="AK94" s="23">
        <f t="shared" si="95"/>
        <v>0</v>
      </c>
      <c r="AL94" s="22">
        <v>0</v>
      </c>
      <c r="AM94" s="22">
        <v>0</v>
      </c>
      <c r="AN94" s="22">
        <v>0</v>
      </c>
      <c r="AO94" s="23">
        <f t="shared" si="96"/>
        <v>0</v>
      </c>
      <c r="AP94" s="22">
        <v>0</v>
      </c>
      <c r="AQ94" s="22">
        <v>0</v>
      </c>
      <c r="AR94" s="22">
        <v>0</v>
      </c>
      <c r="AS94" s="23">
        <f t="shared" si="97"/>
        <v>0</v>
      </c>
      <c r="AT94" s="22">
        <v>0</v>
      </c>
      <c r="AU94" s="22">
        <v>0</v>
      </c>
      <c r="AV94" s="22">
        <v>0</v>
      </c>
      <c r="AW94" s="23">
        <f t="shared" si="98"/>
        <v>0</v>
      </c>
      <c r="AX94" s="22">
        <v>0</v>
      </c>
      <c r="AY94" s="22">
        <v>0</v>
      </c>
      <c r="AZ94" s="22">
        <v>0</v>
      </c>
      <c r="BA94" s="23">
        <f t="shared" si="99"/>
        <v>0</v>
      </c>
      <c r="BB94" s="22">
        <v>0</v>
      </c>
      <c r="BC94" s="22">
        <v>0</v>
      </c>
      <c r="BD94" s="22">
        <v>0</v>
      </c>
      <c r="BE94" s="23">
        <f t="shared" si="100"/>
        <v>0</v>
      </c>
      <c r="BF94" s="22">
        <v>0</v>
      </c>
      <c r="BG94" s="22">
        <v>0</v>
      </c>
      <c r="BH94" s="22">
        <v>0</v>
      </c>
      <c r="BI94" s="23">
        <f t="shared" si="101"/>
        <v>0</v>
      </c>
      <c r="BJ94" s="22">
        <v>0</v>
      </c>
      <c r="BK94" s="22">
        <v>0</v>
      </c>
      <c r="BL94" s="22">
        <v>0</v>
      </c>
      <c r="BM94" s="23">
        <f t="shared" si="102"/>
        <v>0</v>
      </c>
      <c r="BN94" s="22">
        <v>0</v>
      </c>
      <c r="BO94" s="22">
        <v>0</v>
      </c>
      <c r="BP94" s="22">
        <v>0</v>
      </c>
      <c r="BQ94" s="23">
        <f t="shared" si="103"/>
        <v>0</v>
      </c>
      <c r="BR94" s="22">
        <v>0</v>
      </c>
      <c r="BS94" s="22">
        <v>0</v>
      </c>
      <c r="BT94" s="22">
        <v>0</v>
      </c>
      <c r="BU94" s="23">
        <f t="shared" si="104"/>
        <v>0</v>
      </c>
      <c r="BV94" s="22">
        <v>0</v>
      </c>
      <c r="BW94" s="22">
        <v>0</v>
      </c>
      <c r="BX94" s="22">
        <v>0</v>
      </c>
      <c r="BY94" s="23">
        <f t="shared" si="105"/>
        <v>0</v>
      </c>
      <c r="BZ94" s="22">
        <v>0</v>
      </c>
      <c r="CA94" s="22">
        <v>0</v>
      </c>
      <c r="CB94" s="22">
        <v>0</v>
      </c>
      <c r="CC94" s="23">
        <f t="shared" si="106"/>
        <v>0</v>
      </c>
      <c r="CD94" s="22">
        <v>0</v>
      </c>
      <c r="CE94" s="22">
        <v>0</v>
      </c>
      <c r="CF94" s="22">
        <v>0</v>
      </c>
      <c r="CG94" s="23">
        <f t="shared" si="107"/>
        <v>0</v>
      </c>
      <c r="CH94" s="22">
        <v>0</v>
      </c>
      <c r="CI94" s="22">
        <v>0</v>
      </c>
      <c r="CJ94" s="22">
        <v>0</v>
      </c>
      <c r="CK94" s="23">
        <f t="shared" si="108"/>
        <v>0</v>
      </c>
      <c r="CL94" s="22">
        <v>0</v>
      </c>
      <c r="CM94" s="22">
        <v>0</v>
      </c>
      <c r="CN94" s="22">
        <v>0</v>
      </c>
      <c r="CO94" s="23">
        <f t="shared" si="92"/>
        <v>0</v>
      </c>
      <c r="CP94" s="22">
        <v>0</v>
      </c>
      <c r="CQ94" s="22">
        <v>0</v>
      </c>
      <c r="CR94" s="22">
        <v>0</v>
      </c>
      <c r="CS94" s="23">
        <f t="shared" si="109"/>
        <v>0</v>
      </c>
      <c r="CT94" s="22">
        <v>0</v>
      </c>
      <c r="CU94" s="22">
        <v>0</v>
      </c>
      <c r="CV94" s="22">
        <v>0</v>
      </c>
      <c r="CW94" s="23">
        <f t="shared" si="110"/>
        <v>0</v>
      </c>
      <c r="CX94" s="22">
        <v>0</v>
      </c>
      <c r="CY94" s="22">
        <v>0</v>
      </c>
      <c r="CZ94" s="22">
        <v>0</v>
      </c>
      <c r="DA94" s="23">
        <f t="shared" si="111"/>
        <v>0</v>
      </c>
      <c r="DB94" s="22">
        <v>0</v>
      </c>
      <c r="DC94" s="22">
        <v>0</v>
      </c>
      <c r="DD94" s="22">
        <v>0</v>
      </c>
      <c r="DE94" s="23">
        <f t="shared" si="112"/>
        <v>0</v>
      </c>
      <c r="DF94" s="25"/>
      <c r="DI94" s="23"/>
      <c r="DJ94" s="22">
        <v>0</v>
      </c>
      <c r="DK94" s="22">
        <v>0</v>
      </c>
      <c r="DL94" s="22">
        <v>0</v>
      </c>
      <c r="DM94" s="23">
        <f t="shared" si="113"/>
        <v>0</v>
      </c>
      <c r="DN94" s="22">
        <v>0</v>
      </c>
      <c r="DO94" s="22">
        <v>0</v>
      </c>
      <c r="DP94" s="22">
        <v>0</v>
      </c>
      <c r="DQ94" s="23">
        <f t="shared" si="114"/>
        <v>0</v>
      </c>
      <c r="DR94" s="22">
        <v>0</v>
      </c>
      <c r="DS94" s="22">
        <v>0</v>
      </c>
      <c r="DT94" s="22">
        <v>0</v>
      </c>
      <c r="DU94" s="23">
        <f t="shared" si="115"/>
        <v>0</v>
      </c>
      <c r="DV94" s="22">
        <v>0</v>
      </c>
      <c r="DW94" s="22">
        <v>0</v>
      </c>
      <c r="DX94" s="22">
        <v>0</v>
      </c>
      <c r="DY94" s="23">
        <f t="shared" si="116"/>
        <v>0</v>
      </c>
      <c r="DZ94" s="22">
        <v>0</v>
      </c>
      <c r="EA94" s="22">
        <v>0</v>
      </c>
      <c r="EB94" s="22">
        <v>0</v>
      </c>
      <c r="EC94" s="23">
        <f t="shared" si="117"/>
        <v>0</v>
      </c>
      <c r="ED94" s="25"/>
      <c r="EG94" s="23"/>
      <c r="EH94" s="22">
        <v>0</v>
      </c>
      <c r="EI94" s="22">
        <v>0</v>
      </c>
      <c r="EJ94" s="22">
        <v>0</v>
      </c>
      <c r="EK94" s="23">
        <f t="shared" si="118"/>
        <v>0</v>
      </c>
      <c r="EL94" s="22">
        <v>0</v>
      </c>
      <c r="EM94" s="22">
        <v>0</v>
      </c>
      <c r="EN94" s="22">
        <v>0</v>
      </c>
      <c r="EO94" s="23">
        <f t="shared" si="119"/>
        <v>0</v>
      </c>
      <c r="EP94" s="22">
        <v>0</v>
      </c>
      <c r="EQ94" s="22">
        <v>0</v>
      </c>
      <c r="ER94" s="22">
        <v>0</v>
      </c>
      <c r="ES94" s="23">
        <f t="shared" si="120"/>
        <v>0</v>
      </c>
      <c r="ET94" s="22">
        <v>0</v>
      </c>
      <c r="EU94" s="22">
        <v>0</v>
      </c>
      <c r="EV94" s="22">
        <v>0</v>
      </c>
      <c r="EW94" s="23">
        <f t="shared" si="121"/>
        <v>0</v>
      </c>
      <c r="EX94" s="22">
        <v>0</v>
      </c>
      <c r="EY94" s="22">
        <v>0</v>
      </c>
      <c r="EZ94" s="22">
        <v>0</v>
      </c>
      <c r="FA94" s="23">
        <f t="shared" si="93"/>
        <v>0</v>
      </c>
      <c r="FB94" s="22">
        <v>0</v>
      </c>
      <c r="FC94" s="22">
        <v>0</v>
      </c>
      <c r="FD94" s="22">
        <v>0</v>
      </c>
      <c r="FE94" s="23">
        <f t="shared" si="122"/>
        <v>0</v>
      </c>
      <c r="FF94" s="22">
        <v>5016</v>
      </c>
      <c r="FG94" s="22">
        <v>4789</v>
      </c>
      <c r="FH94" s="22">
        <v>4</v>
      </c>
      <c r="FI94" s="23">
        <f t="shared" si="94"/>
        <v>4793</v>
      </c>
      <c r="FJ94" s="22">
        <v>0</v>
      </c>
      <c r="FK94" s="22">
        <v>0</v>
      </c>
      <c r="FL94" s="22">
        <v>0</v>
      </c>
      <c r="FM94" s="23">
        <f t="shared" si="123"/>
        <v>0</v>
      </c>
      <c r="FN94" s="22">
        <v>0</v>
      </c>
      <c r="FO94" s="22">
        <v>0</v>
      </c>
      <c r="FP94" s="22">
        <v>0</v>
      </c>
      <c r="FQ94" s="23">
        <f t="shared" si="124"/>
        <v>0</v>
      </c>
      <c r="FR94" s="22">
        <v>0</v>
      </c>
      <c r="FS94" s="22">
        <v>0</v>
      </c>
      <c r="FT94" s="22">
        <v>0</v>
      </c>
      <c r="FU94" s="23">
        <f t="shared" si="125"/>
        <v>0</v>
      </c>
      <c r="FV94" s="22">
        <v>0</v>
      </c>
      <c r="FW94" s="22">
        <v>0</v>
      </c>
      <c r="FX94" s="22">
        <v>0</v>
      </c>
      <c r="FY94" s="23">
        <v>0</v>
      </c>
      <c r="FZ94" s="22">
        <v>0</v>
      </c>
      <c r="GA94" s="22">
        <v>0</v>
      </c>
      <c r="GB94" s="22">
        <v>0</v>
      </c>
      <c r="GC94" s="23">
        <f t="shared" si="126"/>
        <v>0</v>
      </c>
      <c r="GD94" s="22">
        <f t="shared" si="84"/>
        <v>5016</v>
      </c>
      <c r="GE94" s="22">
        <f t="shared" si="84"/>
        <v>4789</v>
      </c>
      <c r="GF94" s="22">
        <f t="shared" si="84"/>
        <v>4</v>
      </c>
      <c r="GG94" s="22">
        <f t="shared" si="83"/>
        <v>4793</v>
      </c>
      <c r="GI94" s="22"/>
      <c r="GJ94" s="22"/>
    </row>
    <row r="95" spans="1:229" ht="11.25" customHeight="1">
      <c r="A95" s="28">
        <v>36465</v>
      </c>
      <c r="B95" s="22">
        <v>0</v>
      </c>
      <c r="C95" s="22">
        <v>0</v>
      </c>
      <c r="D95" s="22">
        <v>0</v>
      </c>
      <c r="E95" s="23">
        <f t="shared" si="85"/>
        <v>0</v>
      </c>
      <c r="F95" s="22">
        <v>0</v>
      </c>
      <c r="G95" s="22">
        <v>0</v>
      </c>
      <c r="H95" s="22">
        <v>0</v>
      </c>
      <c r="I95" s="23">
        <f t="shared" si="86"/>
        <v>0</v>
      </c>
      <c r="M95" s="23"/>
      <c r="N95" s="22">
        <v>0</v>
      </c>
      <c r="O95" s="22">
        <v>0</v>
      </c>
      <c r="P95" s="22">
        <v>0</v>
      </c>
      <c r="Q95" s="23">
        <f t="shared" si="87"/>
        <v>0</v>
      </c>
      <c r="R95" s="22">
        <v>0</v>
      </c>
      <c r="S95" s="22">
        <v>0</v>
      </c>
      <c r="T95" s="22">
        <v>0</v>
      </c>
      <c r="U95" s="23">
        <f t="shared" si="88"/>
        <v>0</v>
      </c>
      <c r="V95" s="22">
        <v>0</v>
      </c>
      <c r="W95" s="22">
        <v>0</v>
      </c>
      <c r="X95" s="22">
        <v>0</v>
      </c>
      <c r="Y95" s="23">
        <f t="shared" si="89"/>
        <v>0</v>
      </c>
      <c r="Z95" s="22">
        <v>0</v>
      </c>
      <c r="AA95" s="22">
        <v>0</v>
      </c>
      <c r="AB95" s="22">
        <v>0</v>
      </c>
      <c r="AC95" s="23">
        <f t="shared" si="90"/>
        <v>0</v>
      </c>
      <c r="AD95" s="22">
        <v>0</v>
      </c>
      <c r="AE95" s="22">
        <v>0</v>
      </c>
      <c r="AF95" s="22">
        <v>0</v>
      </c>
      <c r="AG95" s="23">
        <f t="shared" si="91"/>
        <v>0</v>
      </c>
      <c r="AH95" s="22">
        <v>0</v>
      </c>
      <c r="AI95" s="22">
        <v>0</v>
      </c>
      <c r="AJ95" s="22">
        <v>0</v>
      </c>
      <c r="AK95" s="23">
        <f t="shared" si="95"/>
        <v>0</v>
      </c>
      <c r="AL95" s="22">
        <v>0</v>
      </c>
      <c r="AM95" s="22">
        <v>0</v>
      </c>
      <c r="AN95" s="22">
        <v>0</v>
      </c>
      <c r="AO95" s="23">
        <f t="shared" si="96"/>
        <v>0</v>
      </c>
      <c r="AP95" s="22">
        <v>0</v>
      </c>
      <c r="AQ95" s="22">
        <v>0</v>
      </c>
      <c r="AR95" s="22">
        <v>0</v>
      </c>
      <c r="AS95" s="23">
        <f t="shared" si="97"/>
        <v>0</v>
      </c>
      <c r="AT95" s="22">
        <v>0</v>
      </c>
      <c r="AU95" s="22">
        <v>0</v>
      </c>
      <c r="AV95" s="22">
        <v>0</v>
      </c>
      <c r="AW95" s="23">
        <f t="shared" si="98"/>
        <v>0</v>
      </c>
      <c r="AX95" s="22">
        <v>0</v>
      </c>
      <c r="AY95" s="22">
        <v>0</v>
      </c>
      <c r="AZ95" s="22">
        <v>0</v>
      </c>
      <c r="BA95" s="23">
        <f t="shared" si="99"/>
        <v>0</v>
      </c>
      <c r="BB95" s="22">
        <v>0</v>
      </c>
      <c r="BC95" s="22">
        <v>0</v>
      </c>
      <c r="BD95" s="22">
        <v>0</v>
      </c>
      <c r="BE95" s="23">
        <f t="shared" si="100"/>
        <v>0</v>
      </c>
      <c r="BF95" s="22">
        <v>0</v>
      </c>
      <c r="BG95" s="22">
        <v>0</v>
      </c>
      <c r="BH95" s="22">
        <v>0</v>
      </c>
      <c r="BI95" s="23">
        <f t="shared" si="101"/>
        <v>0</v>
      </c>
      <c r="BJ95" s="22">
        <v>0</v>
      </c>
      <c r="BK95" s="22">
        <v>0</v>
      </c>
      <c r="BL95" s="22">
        <v>0</v>
      </c>
      <c r="BM95" s="23">
        <f t="shared" si="102"/>
        <v>0</v>
      </c>
      <c r="BN95" s="22">
        <v>0</v>
      </c>
      <c r="BO95" s="22">
        <v>0</v>
      </c>
      <c r="BP95" s="22">
        <v>0</v>
      </c>
      <c r="BQ95" s="23">
        <f t="shared" si="103"/>
        <v>0</v>
      </c>
      <c r="BR95" s="22">
        <v>0</v>
      </c>
      <c r="BS95" s="22">
        <v>0</v>
      </c>
      <c r="BT95" s="22">
        <v>0</v>
      </c>
      <c r="BU95" s="23">
        <f t="shared" si="104"/>
        <v>0</v>
      </c>
      <c r="BV95" s="22">
        <v>0</v>
      </c>
      <c r="BW95" s="22">
        <v>0</v>
      </c>
      <c r="BX95" s="22">
        <v>0</v>
      </c>
      <c r="BY95" s="23">
        <f t="shared" si="105"/>
        <v>0</v>
      </c>
      <c r="BZ95" s="22">
        <v>0</v>
      </c>
      <c r="CA95" s="22">
        <v>0</v>
      </c>
      <c r="CB95" s="22">
        <v>0</v>
      </c>
      <c r="CC95" s="23">
        <f t="shared" si="106"/>
        <v>0</v>
      </c>
      <c r="CD95" s="22">
        <v>0</v>
      </c>
      <c r="CE95" s="22">
        <v>0</v>
      </c>
      <c r="CF95" s="22">
        <v>0</v>
      </c>
      <c r="CG95" s="23">
        <f t="shared" si="107"/>
        <v>0</v>
      </c>
      <c r="CH95" s="22">
        <v>0</v>
      </c>
      <c r="CI95" s="22">
        <v>0</v>
      </c>
      <c r="CJ95" s="22">
        <v>0</v>
      </c>
      <c r="CK95" s="23">
        <f t="shared" si="108"/>
        <v>0</v>
      </c>
      <c r="CL95" s="22">
        <v>0</v>
      </c>
      <c r="CM95" s="22">
        <v>0</v>
      </c>
      <c r="CN95" s="22">
        <v>0</v>
      </c>
      <c r="CO95" s="23">
        <f t="shared" si="92"/>
        <v>0</v>
      </c>
      <c r="CP95" s="22">
        <v>0</v>
      </c>
      <c r="CQ95" s="22">
        <v>0</v>
      </c>
      <c r="CR95" s="22">
        <v>0</v>
      </c>
      <c r="CS95" s="23">
        <f t="shared" si="109"/>
        <v>0</v>
      </c>
      <c r="CT95" s="22">
        <v>0</v>
      </c>
      <c r="CU95" s="22">
        <v>0</v>
      </c>
      <c r="CV95" s="22">
        <v>0</v>
      </c>
      <c r="CW95" s="23">
        <f t="shared" si="110"/>
        <v>0</v>
      </c>
      <c r="CX95" s="22">
        <v>0</v>
      </c>
      <c r="CY95" s="22">
        <v>0</v>
      </c>
      <c r="CZ95" s="22">
        <v>0</v>
      </c>
      <c r="DA95" s="23">
        <f t="shared" si="111"/>
        <v>0</v>
      </c>
      <c r="DB95" s="22">
        <v>0</v>
      </c>
      <c r="DC95" s="22">
        <v>0</v>
      </c>
      <c r="DD95" s="22">
        <v>0</v>
      </c>
      <c r="DE95" s="23">
        <f t="shared" si="112"/>
        <v>0</v>
      </c>
      <c r="DF95" s="25"/>
      <c r="DI95" s="23"/>
      <c r="DJ95" s="22">
        <v>0</v>
      </c>
      <c r="DK95" s="22">
        <v>0</v>
      </c>
      <c r="DL95" s="22">
        <v>0</v>
      </c>
      <c r="DM95" s="23">
        <f t="shared" si="113"/>
        <v>0</v>
      </c>
      <c r="DN95" s="22">
        <v>0</v>
      </c>
      <c r="DO95" s="22">
        <v>0</v>
      </c>
      <c r="DP95" s="22">
        <v>0</v>
      </c>
      <c r="DQ95" s="23">
        <f t="shared" si="114"/>
        <v>0</v>
      </c>
      <c r="DR95" s="22">
        <v>0</v>
      </c>
      <c r="DS95" s="22">
        <v>0</v>
      </c>
      <c r="DT95" s="22">
        <v>0</v>
      </c>
      <c r="DU95" s="23">
        <f t="shared" si="115"/>
        <v>0</v>
      </c>
      <c r="DV95" s="22">
        <v>0</v>
      </c>
      <c r="DW95" s="22">
        <v>0</v>
      </c>
      <c r="DX95" s="22">
        <v>0</v>
      </c>
      <c r="DY95" s="23">
        <f t="shared" si="116"/>
        <v>0</v>
      </c>
      <c r="DZ95" s="22">
        <v>0</v>
      </c>
      <c r="EA95" s="22">
        <v>0</v>
      </c>
      <c r="EB95" s="22">
        <v>0</v>
      </c>
      <c r="EC95" s="23">
        <f t="shared" si="117"/>
        <v>0</v>
      </c>
      <c r="ED95" s="25"/>
      <c r="EG95" s="23"/>
      <c r="EH95" s="22">
        <v>0</v>
      </c>
      <c r="EI95" s="22">
        <v>0</v>
      </c>
      <c r="EJ95" s="22">
        <v>0</v>
      </c>
      <c r="EK95" s="23">
        <f t="shared" si="118"/>
        <v>0</v>
      </c>
      <c r="EL95" s="22">
        <v>0</v>
      </c>
      <c r="EM95" s="22">
        <v>0</v>
      </c>
      <c r="EN95" s="22">
        <v>0</v>
      </c>
      <c r="EO95" s="23">
        <f t="shared" si="119"/>
        <v>0</v>
      </c>
      <c r="EP95" s="22">
        <v>0</v>
      </c>
      <c r="EQ95" s="22">
        <v>0</v>
      </c>
      <c r="ER95" s="22">
        <v>0</v>
      </c>
      <c r="ES95" s="23">
        <f t="shared" si="120"/>
        <v>0</v>
      </c>
      <c r="ET95" s="22">
        <v>0</v>
      </c>
      <c r="EU95" s="22">
        <v>0</v>
      </c>
      <c r="EV95" s="22">
        <v>0</v>
      </c>
      <c r="EW95" s="23">
        <f t="shared" si="121"/>
        <v>0</v>
      </c>
      <c r="EX95" s="22">
        <v>0</v>
      </c>
      <c r="EY95" s="22">
        <v>0</v>
      </c>
      <c r="EZ95" s="22">
        <v>0</v>
      </c>
      <c r="FA95" s="23">
        <f t="shared" si="93"/>
        <v>0</v>
      </c>
      <c r="FB95" s="22">
        <v>0</v>
      </c>
      <c r="FC95" s="22">
        <v>0</v>
      </c>
      <c r="FD95" s="22">
        <v>0</v>
      </c>
      <c r="FE95" s="23">
        <f t="shared" si="122"/>
        <v>0</v>
      </c>
      <c r="FF95" s="22">
        <v>5280</v>
      </c>
      <c r="FG95" s="22">
        <v>5266</v>
      </c>
      <c r="FH95" s="22">
        <v>1</v>
      </c>
      <c r="FI95" s="23">
        <f t="shared" si="94"/>
        <v>5267</v>
      </c>
      <c r="FJ95" s="22">
        <v>0</v>
      </c>
      <c r="FK95" s="22">
        <v>0</v>
      </c>
      <c r="FL95" s="22">
        <v>0</v>
      </c>
      <c r="FM95" s="23">
        <f t="shared" si="123"/>
        <v>0</v>
      </c>
      <c r="FN95" s="22">
        <v>0</v>
      </c>
      <c r="FO95" s="22">
        <v>0</v>
      </c>
      <c r="FP95" s="22">
        <v>0</v>
      </c>
      <c r="FQ95" s="23">
        <f t="shared" si="124"/>
        <v>0</v>
      </c>
      <c r="FR95" s="22">
        <v>0</v>
      </c>
      <c r="FS95" s="22">
        <v>0</v>
      </c>
      <c r="FT95" s="22">
        <v>0</v>
      </c>
      <c r="FU95" s="23">
        <f t="shared" si="125"/>
        <v>0</v>
      </c>
      <c r="FV95" s="22">
        <v>0</v>
      </c>
      <c r="FW95" s="22">
        <v>0</v>
      </c>
      <c r="FX95" s="22">
        <v>0</v>
      </c>
      <c r="FY95" s="23">
        <v>0</v>
      </c>
      <c r="FZ95" s="22">
        <v>0</v>
      </c>
      <c r="GA95" s="22">
        <v>0</v>
      </c>
      <c r="GB95" s="22">
        <v>0</v>
      </c>
      <c r="GC95" s="23">
        <f t="shared" si="126"/>
        <v>0</v>
      </c>
      <c r="GD95" s="22">
        <f t="shared" si="84"/>
        <v>5280</v>
      </c>
      <c r="GE95" s="22">
        <f t="shared" si="84"/>
        <v>5266</v>
      </c>
      <c r="GF95" s="22">
        <f t="shared" si="84"/>
        <v>1</v>
      </c>
      <c r="GG95" s="22">
        <f t="shared" si="83"/>
        <v>5267</v>
      </c>
      <c r="GI95" s="22"/>
      <c r="GJ95" s="22"/>
    </row>
    <row r="96" spans="1:229" ht="11.25" customHeight="1">
      <c r="A96" s="28">
        <v>36495</v>
      </c>
      <c r="B96" s="22">
        <v>0</v>
      </c>
      <c r="C96" s="22">
        <v>0</v>
      </c>
      <c r="D96" s="22">
        <v>0</v>
      </c>
      <c r="E96" s="23">
        <f t="shared" si="85"/>
        <v>0</v>
      </c>
      <c r="F96" s="22">
        <v>0</v>
      </c>
      <c r="G96" s="22">
        <v>0</v>
      </c>
      <c r="H96" s="22">
        <v>0</v>
      </c>
      <c r="I96" s="23">
        <f t="shared" si="86"/>
        <v>0</v>
      </c>
      <c r="M96" s="23"/>
      <c r="N96" s="22">
        <v>0</v>
      </c>
      <c r="O96" s="22">
        <v>0</v>
      </c>
      <c r="P96" s="22">
        <v>0</v>
      </c>
      <c r="Q96" s="23">
        <f t="shared" si="87"/>
        <v>0</v>
      </c>
      <c r="R96" s="22">
        <v>0</v>
      </c>
      <c r="S96" s="22">
        <v>0</v>
      </c>
      <c r="T96" s="22">
        <v>0</v>
      </c>
      <c r="U96" s="23">
        <f t="shared" si="88"/>
        <v>0</v>
      </c>
      <c r="V96" s="22">
        <v>0</v>
      </c>
      <c r="W96" s="22">
        <v>0</v>
      </c>
      <c r="X96" s="22">
        <v>0</v>
      </c>
      <c r="Y96" s="23">
        <f t="shared" si="89"/>
        <v>0</v>
      </c>
      <c r="Z96" s="22">
        <v>0</v>
      </c>
      <c r="AA96" s="22">
        <v>0</v>
      </c>
      <c r="AB96" s="22">
        <v>0</v>
      </c>
      <c r="AC96" s="23">
        <f t="shared" si="90"/>
        <v>0</v>
      </c>
      <c r="AD96" s="22">
        <v>0</v>
      </c>
      <c r="AE96" s="22">
        <v>0</v>
      </c>
      <c r="AF96" s="22">
        <v>0</v>
      </c>
      <c r="AG96" s="23">
        <f t="shared" si="91"/>
        <v>0</v>
      </c>
      <c r="AH96" s="22">
        <v>0</v>
      </c>
      <c r="AI96" s="22">
        <v>0</v>
      </c>
      <c r="AJ96" s="22">
        <v>0</v>
      </c>
      <c r="AK96" s="23">
        <f t="shared" si="95"/>
        <v>0</v>
      </c>
      <c r="AL96" s="22">
        <v>0</v>
      </c>
      <c r="AM96" s="22">
        <v>0</v>
      </c>
      <c r="AN96" s="22">
        <v>0</v>
      </c>
      <c r="AO96" s="23">
        <f t="shared" si="96"/>
        <v>0</v>
      </c>
      <c r="AP96" s="22">
        <v>0</v>
      </c>
      <c r="AQ96" s="22">
        <v>0</v>
      </c>
      <c r="AR96" s="22">
        <v>0</v>
      </c>
      <c r="AS96" s="23">
        <f t="shared" si="97"/>
        <v>0</v>
      </c>
      <c r="AT96" s="22">
        <v>0</v>
      </c>
      <c r="AU96" s="22">
        <v>0</v>
      </c>
      <c r="AV96" s="22">
        <v>0</v>
      </c>
      <c r="AW96" s="23">
        <f t="shared" si="98"/>
        <v>0</v>
      </c>
      <c r="AX96" s="22">
        <v>0</v>
      </c>
      <c r="AY96" s="22">
        <v>0</v>
      </c>
      <c r="AZ96" s="22">
        <v>0</v>
      </c>
      <c r="BA96" s="23">
        <f t="shared" si="99"/>
        <v>0</v>
      </c>
      <c r="BB96" s="22">
        <v>0</v>
      </c>
      <c r="BC96" s="22">
        <v>0</v>
      </c>
      <c r="BD96" s="22">
        <v>0</v>
      </c>
      <c r="BE96" s="23">
        <f t="shared" si="100"/>
        <v>0</v>
      </c>
      <c r="BF96" s="22">
        <v>0</v>
      </c>
      <c r="BG96" s="22">
        <v>0</v>
      </c>
      <c r="BH96" s="22">
        <v>0</v>
      </c>
      <c r="BI96" s="23">
        <f t="shared" si="101"/>
        <v>0</v>
      </c>
      <c r="BJ96" s="22">
        <v>0</v>
      </c>
      <c r="BK96" s="22">
        <v>0</v>
      </c>
      <c r="BL96" s="22">
        <v>0</v>
      </c>
      <c r="BM96" s="23">
        <f t="shared" si="102"/>
        <v>0</v>
      </c>
      <c r="BN96" s="22">
        <v>0</v>
      </c>
      <c r="BO96" s="22">
        <v>0</v>
      </c>
      <c r="BP96" s="22">
        <v>0</v>
      </c>
      <c r="BQ96" s="23">
        <f t="shared" si="103"/>
        <v>0</v>
      </c>
      <c r="BR96" s="22">
        <v>0</v>
      </c>
      <c r="BS96" s="22">
        <v>0</v>
      </c>
      <c r="BT96" s="22">
        <v>0</v>
      </c>
      <c r="BU96" s="23">
        <f t="shared" si="104"/>
        <v>0</v>
      </c>
      <c r="BV96" s="22">
        <v>0</v>
      </c>
      <c r="BW96" s="22">
        <v>0</v>
      </c>
      <c r="BX96" s="22">
        <v>0</v>
      </c>
      <c r="BY96" s="23">
        <f t="shared" si="105"/>
        <v>0</v>
      </c>
      <c r="BZ96" s="22">
        <v>0</v>
      </c>
      <c r="CA96" s="22">
        <v>0</v>
      </c>
      <c r="CB96" s="22">
        <v>0</v>
      </c>
      <c r="CC96" s="23">
        <f t="shared" si="106"/>
        <v>0</v>
      </c>
      <c r="CD96" s="22">
        <v>0</v>
      </c>
      <c r="CE96" s="22">
        <v>0</v>
      </c>
      <c r="CF96" s="22">
        <v>0</v>
      </c>
      <c r="CG96" s="23">
        <f t="shared" si="107"/>
        <v>0</v>
      </c>
      <c r="CH96" s="22">
        <v>0</v>
      </c>
      <c r="CI96" s="22">
        <v>0</v>
      </c>
      <c r="CJ96" s="22">
        <v>0</v>
      </c>
      <c r="CK96" s="23">
        <f t="shared" si="108"/>
        <v>0</v>
      </c>
      <c r="CL96" s="22">
        <v>0</v>
      </c>
      <c r="CM96" s="22">
        <v>0</v>
      </c>
      <c r="CN96" s="22">
        <v>0</v>
      </c>
      <c r="CO96" s="23">
        <f t="shared" si="92"/>
        <v>0</v>
      </c>
      <c r="CP96" s="22">
        <v>0</v>
      </c>
      <c r="CQ96" s="22">
        <v>0</v>
      </c>
      <c r="CR96" s="22">
        <v>0</v>
      </c>
      <c r="CS96" s="23">
        <f t="shared" si="109"/>
        <v>0</v>
      </c>
      <c r="CT96" s="22">
        <v>0</v>
      </c>
      <c r="CU96" s="22">
        <v>0</v>
      </c>
      <c r="CV96" s="22">
        <v>0</v>
      </c>
      <c r="CW96" s="23">
        <f t="shared" si="110"/>
        <v>0</v>
      </c>
      <c r="CX96" s="22">
        <v>0</v>
      </c>
      <c r="CY96" s="22">
        <v>0</v>
      </c>
      <c r="CZ96" s="22">
        <v>0</v>
      </c>
      <c r="DA96" s="23">
        <f t="shared" si="111"/>
        <v>0</v>
      </c>
      <c r="DB96" s="22">
        <v>0</v>
      </c>
      <c r="DC96" s="22">
        <v>0</v>
      </c>
      <c r="DD96" s="22">
        <v>0</v>
      </c>
      <c r="DE96" s="23">
        <f t="shared" si="112"/>
        <v>0</v>
      </c>
      <c r="DF96" s="25"/>
      <c r="DI96" s="23"/>
      <c r="DJ96" s="22">
        <v>0</v>
      </c>
      <c r="DK96" s="22">
        <v>0</v>
      </c>
      <c r="DL96" s="22">
        <v>0</v>
      </c>
      <c r="DM96" s="23">
        <f t="shared" si="113"/>
        <v>0</v>
      </c>
      <c r="DN96" s="22">
        <v>0</v>
      </c>
      <c r="DO96" s="22">
        <v>0</v>
      </c>
      <c r="DP96" s="22">
        <v>0</v>
      </c>
      <c r="DQ96" s="23">
        <f t="shared" si="114"/>
        <v>0</v>
      </c>
      <c r="DR96" s="22">
        <v>0</v>
      </c>
      <c r="DS96" s="22">
        <v>0</v>
      </c>
      <c r="DT96" s="22">
        <v>0</v>
      </c>
      <c r="DU96" s="23">
        <f t="shared" si="115"/>
        <v>0</v>
      </c>
      <c r="DV96" s="22">
        <v>0</v>
      </c>
      <c r="DW96" s="22">
        <v>0</v>
      </c>
      <c r="DX96" s="22">
        <v>0</v>
      </c>
      <c r="DY96" s="23">
        <f t="shared" si="116"/>
        <v>0</v>
      </c>
      <c r="DZ96" s="22">
        <v>0</v>
      </c>
      <c r="EA96" s="22">
        <v>0</v>
      </c>
      <c r="EB96" s="22">
        <v>0</v>
      </c>
      <c r="EC96" s="23">
        <f t="shared" si="117"/>
        <v>0</v>
      </c>
      <c r="ED96" s="25"/>
      <c r="EG96" s="23"/>
      <c r="EH96" s="22">
        <v>0</v>
      </c>
      <c r="EI96" s="22">
        <v>0</v>
      </c>
      <c r="EJ96" s="22">
        <v>0</v>
      </c>
      <c r="EK96" s="23">
        <f t="shared" si="118"/>
        <v>0</v>
      </c>
      <c r="EL96" s="22">
        <v>0</v>
      </c>
      <c r="EM96" s="22">
        <v>0</v>
      </c>
      <c r="EN96" s="22">
        <v>0</v>
      </c>
      <c r="EO96" s="23">
        <f t="shared" si="119"/>
        <v>0</v>
      </c>
      <c r="EP96" s="22">
        <v>0</v>
      </c>
      <c r="EQ96" s="22">
        <v>0</v>
      </c>
      <c r="ER96" s="22">
        <v>0</v>
      </c>
      <c r="ES96" s="23">
        <f t="shared" si="120"/>
        <v>0</v>
      </c>
      <c r="ET96" s="22">
        <v>0</v>
      </c>
      <c r="EU96" s="22">
        <v>0</v>
      </c>
      <c r="EV96" s="22">
        <v>0</v>
      </c>
      <c r="EW96" s="23">
        <f t="shared" si="121"/>
        <v>0</v>
      </c>
      <c r="EX96" s="22">
        <v>0</v>
      </c>
      <c r="EY96" s="22">
        <v>0</v>
      </c>
      <c r="EZ96" s="22">
        <v>0</v>
      </c>
      <c r="FA96" s="23">
        <f t="shared" si="93"/>
        <v>0</v>
      </c>
      <c r="FB96" s="22">
        <v>0</v>
      </c>
      <c r="FC96" s="22">
        <v>0</v>
      </c>
      <c r="FD96" s="22">
        <v>0</v>
      </c>
      <c r="FE96" s="23">
        <f t="shared" si="122"/>
        <v>0</v>
      </c>
      <c r="FF96" s="22">
        <v>5536</v>
      </c>
      <c r="FG96" s="22">
        <v>5367</v>
      </c>
      <c r="FH96" s="22">
        <v>21</v>
      </c>
      <c r="FI96" s="23">
        <f t="shared" si="94"/>
        <v>5388</v>
      </c>
      <c r="FJ96" s="22">
        <v>0</v>
      </c>
      <c r="FK96" s="22">
        <v>0</v>
      </c>
      <c r="FL96" s="22">
        <v>0</v>
      </c>
      <c r="FM96" s="23">
        <f t="shared" si="123"/>
        <v>0</v>
      </c>
      <c r="FN96" s="22">
        <v>0</v>
      </c>
      <c r="FO96" s="22">
        <v>0</v>
      </c>
      <c r="FP96" s="22">
        <v>0</v>
      </c>
      <c r="FQ96" s="23">
        <f t="shared" si="124"/>
        <v>0</v>
      </c>
      <c r="FR96" s="22">
        <v>0</v>
      </c>
      <c r="FS96" s="22">
        <v>0</v>
      </c>
      <c r="FT96" s="22">
        <v>0</v>
      </c>
      <c r="FU96" s="23">
        <f t="shared" si="125"/>
        <v>0</v>
      </c>
      <c r="FV96" s="22">
        <v>0</v>
      </c>
      <c r="FW96" s="22">
        <v>0</v>
      </c>
      <c r="FX96" s="22">
        <v>0</v>
      </c>
      <c r="FY96" s="23">
        <v>0</v>
      </c>
      <c r="FZ96" s="22">
        <v>0</v>
      </c>
      <c r="GA96" s="22">
        <v>0</v>
      </c>
      <c r="GB96" s="22">
        <v>0</v>
      </c>
      <c r="GC96" s="23">
        <f t="shared" si="126"/>
        <v>0</v>
      </c>
      <c r="GD96" s="22">
        <f t="shared" si="84"/>
        <v>5536</v>
      </c>
      <c r="GE96" s="22">
        <f t="shared" si="84"/>
        <v>5367</v>
      </c>
      <c r="GF96" s="22">
        <f t="shared" si="84"/>
        <v>21</v>
      </c>
      <c r="GG96" s="22">
        <f t="shared" si="83"/>
        <v>5388</v>
      </c>
      <c r="GI96" s="22"/>
      <c r="GJ96" s="22"/>
    </row>
    <row r="97" spans="1:229" ht="11.25" customHeight="1">
      <c r="A97" s="28">
        <v>36526</v>
      </c>
      <c r="B97" s="22">
        <v>0</v>
      </c>
      <c r="C97" s="22">
        <v>0</v>
      </c>
      <c r="D97" s="22">
        <v>0</v>
      </c>
      <c r="E97" s="23">
        <f t="shared" si="85"/>
        <v>0</v>
      </c>
      <c r="F97" s="22">
        <v>0</v>
      </c>
      <c r="G97" s="22">
        <v>0</v>
      </c>
      <c r="H97" s="22">
        <v>0</v>
      </c>
      <c r="I97" s="23">
        <f t="shared" si="86"/>
        <v>0</v>
      </c>
      <c r="M97" s="23"/>
      <c r="N97" s="22">
        <v>0</v>
      </c>
      <c r="O97" s="22">
        <v>0</v>
      </c>
      <c r="P97" s="22">
        <v>0</v>
      </c>
      <c r="Q97" s="23">
        <f t="shared" si="87"/>
        <v>0</v>
      </c>
      <c r="R97" s="22">
        <v>0</v>
      </c>
      <c r="S97" s="22">
        <v>0</v>
      </c>
      <c r="T97" s="22">
        <v>0</v>
      </c>
      <c r="U97" s="23">
        <f t="shared" si="88"/>
        <v>0</v>
      </c>
      <c r="V97" s="22">
        <v>0</v>
      </c>
      <c r="W97" s="22">
        <v>0</v>
      </c>
      <c r="X97" s="22">
        <v>0</v>
      </c>
      <c r="Y97" s="23">
        <f t="shared" si="89"/>
        <v>0</v>
      </c>
      <c r="Z97" s="22">
        <v>0</v>
      </c>
      <c r="AA97" s="22">
        <v>0</v>
      </c>
      <c r="AB97" s="22">
        <v>0</v>
      </c>
      <c r="AC97" s="23">
        <f t="shared" si="90"/>
        <v>0</v>
      </c>
      <c r="AD97" s="22">
        <v>0</v>
      </c>
      <c r="AE97" s="22">
        <v>0</v>
      </c>
      <c r="AF97" s="22">
        <v>0</v>
      </c>
      <c r="AG97" s="23">
        <f t="shared" si="91"/>
        <v>0</v>
      </c>
      <c r="AH97" s="22">
        <v>0</v>
      </c>
      <c r="AI97" s="22">
        <v>0</v>
      </c>
      <c r="AJ97" s="22">
        <v>0</v>
      </c>
      <c r="AK97" s="23">
        <f t="shared" si="95"/>
        <v>0</v>
      </c>
      <c r="AL97" s="22">
        <v>0</v>
      </c>
      <c r="AM97" s="22">
        <v>0</v>
      </c>
      <c r="AN97" s="22">
        <v>0</v>
      </c>
      <c r="AO97" s="23">
        <f t="shared" si="96"/>
        <v>0</v>
      </c>
      <c r="AP97" s="22">
        <v>0</v>
      </c>
      <c r="AQ97" s="22">
        <v>0</v>
      </c>
      <c r="AR97" s="22">
        <v>0</v>
      </c>
      <c r="AS97" s="23">
        <f t="shared" si="97"/>
        <v>0</v>
      </c>
      <c r="AT97" s="22">
        <v>0</v>
      </c>
      <c r="AU97" s="22">
        <v>0</v>
      </c>
      <c r="AV97" s="22">
        <v>0</v>
      </c>
      <c r="AW97" s="23">
        <f t="shared" si="98"/>
        <v>0</v>
      </c>
      <c r="AX97" s="22">
        <v>0</v>
      </c>
      <c r="AY97" s="22">
        <v>0</v>
      </c>
      <c r="AZ97" s="22">
        <v>0</v>
      </c>
      <c r="BA97" s="23">
        <f t="shared" si="99"/>
        <v>0</v>
      </c>
      <c r="BB97" s="22">
        <v>0</v>
      </c>
      <c r="BC97" s="22">
        <v>0</v>
      </c>
      <c r="BD97" s="22">
        <v>0</v>
      </c>
      <c r="BE97" s="23">
        <f t="shared" si="100"/>
        <v>0</v>
      </c>
      <c r="BF97" s="22">
        <v>0</v>
      </c>
      <c r="BG97" s="22">
        <v>0</v>
      </c>
      <c r="BH97" s="22">
        <v>0</v>
      </c>
      <c r="BI97" s="23">
        <f t="shared" si="101"/>
        <v>0</v>
      </c>
      <c r="BJ97" s="22">
        <v>0</v>
      </c>
      <c r="BK97" s="22">
        <v>0</v>
      </c>
      <c r="BL97" s="22">
        <v>0</v>
      </c>
      <c r="BM97" s="23">
        <f t="shared" si="102"/>
        <v>0</v>
      </c>
      <c r="BN97" s="22">
        <v>0</v>
      </c>
      <c r="BO97" s="22">
        <v>0</v>
      </c>
      <c r="BP97" s="22">
        <v>0</v>
      </c>
      <c r="BQ97" s="23">
        <f t="shared" si="103"/>
        <v>0</v>
      </c>
      <c r="BR97" s="22">
        <v>0</v>
      </c>
      <c r="BS97" s="22">
        <v>0</v>
      </c>
      <c r="BT97" s="22">
        <v>0</v>
      </c>
      <c r="BU97" s="23">
        <f t="shared" si="104"/>
        <v>0</v>
      </c>
      <c r="BV97" s="22">
        <v>0</v>
      </c>
      <c r="BW97" s="22">
        <v>0</v>
      </c>
      <c r="BX97" s="22">
        <v>0</v>
      </c>
      <c r="BY97" s="23">
        <f t="shared" si="105"/>
        <v>0</v>
      </c>
      <c r="BZ97" s="22">
        <v>0</v>
      </c>
      <c r="CA97" s="22">
        <v>0</v>
      </c>
      <c r="CB97" s="22">
        <v>0</v>
      </c>
      <c r="CC97" s="23">
        <f t="shared" si="106"/>
        <v>0</v>
      </c>
      <c r="CD97" s="22">
        <v>0</v>
      </c>
      <c r="CE97" s="22">
        <v>0</v>
      </c>
      <c r="CF97" s="22">
        <v>0</v>
      </c>
      <c r="CG97" s="23">
        <f t="shared" si="107"/>
        <v>0</v>
      </c>
      <c r="CH97" s="22">
        <v>0</v>
      </c>
      <c r="CI97" s="22">
        <v>0</v>
      </c>
      <c r="CJ97" s="22">
        <v>0</v>
      </c>
      <c r="CK97" s="23">
        <f t="shared" si="108"/>
        <v>0</v>
      </c>
      <c r="CL97" s="22">
        <v>0</v>
      </c>
      <c r="CM97" s="22">
        <v>0</v>
      </c>
      <c r="CN97" s="22">
        <v>0</v>
      </c>
      <c r="CO97" s="23">
        <f t="shared" si="92"/>
        <v>0</v>
      </c>
      <c r="CP97" s="22">
        <v>0</v>
      </c>
      <c r="CQ97" s="22">
        <v>0</v>
      </c>
      <c r="CR97" s="22">
        <v>0</v>
      </c>
      <c r="CS97" s="23">
        <f t="shared" si="109"/>
        <v>0</v>
      </c>
      <c r="CT97" s="22">
        <v>0</v>
      </c>
      <c r="CU97" s="22">
        <v>0</v>
      </c>
      <c r="CV97" s="22">
        <v>0</v>
      </c>
      <c r="CW97" s="23">
        <f t="shared" si="110"/>
        <v>0</v>
      </c>
      <c r="CX97" s="22">
        <v>0</v>
      </c>
      <c r="CY97" s="22">
        <v>0</v>
      </c>
      <c r="CZ97" s="22">
        <v>0</v>
      </c>
      <c r="DA97" s="23">
        <f t="shared" si="111"/>
        <v>0</v>
      </c>
      <c r="DB97" s="22">
        <v>0</v>
      </c>
      <c r="DC97" s="22">
        <v>0</v>
      </c>
      <c r="DD97" s="22">
        <v>0</v>
      </c>
      <c r="DE97" s="23">
        <f t="shared" si="112"/>
        <v>0</v>
      </c>
      <c r="DF97" s="25"/>
      <c r="DI97" s="23"/>
      <c r="DJ97" s="22">
        <v>0</v>
      </c>
      <c r="DK97" s="22">
        <v>0</v>
      </c>
      <c r="DL97" s="22">
        <v>0</v>
      </c>
      <c r="DM97" s="23">
        <f t="shared" si="113"/>
        <v>0</v>
      </c>
      <c r="DN97" s="22">
        <v>0</v>
      </c>
      <c r="DO97" s="22">
        <v>0</v>
      </c>
      <c r="DP97" s="22">
        <v>0</v>
      </c>
      <c r="DQ97" s="23">
        <f t="shared" si="114"/>
        <v>0</v>
      </c>
      <c r="DR97" s="22">
        <v>0</v>
      </c>
      <c r="DS97" s="22">
        <v>0</v>
      </c>
      <c r="DT97" s="22">
        <v>0</v>
      </c>
      <c r="DU97" s="23">
        <f t="shared" si="115"/>
        <v>0</v>
      </c>
      <c r="DV97" s="22">
        <v>0</v>
      </c>
      <c r="DW97" s="22">
        <v>0</v>
      </c>
      <c r="DX97" s="22">
        <v>0</v>
      </c>
      <c r="DY97" s="23">
        <f t="shared" si="116"/>
        <v>0</v>
      </c>
      <c r="DZ97" s="22">
        <v>0</v>
      </c>
      <c r="EA97" s="22">
        <v>0</v>
      </c>
      <c r="EB97" s="22">
        <v>0</v>
      </c>
      <c r="EC97" s="23">
        <f t="shared" si="117"/>
        <v>0</v>
      </c>
      <c r="ED97" s="25"/>
      <c r="EG97" s="23"/>
      <c r="EH97" s="22">
        <v>0</v>
      </c>
      <c r="EI97" s="22">
        <v>0</v>
      </c>
      <c r="EJ97" s="22">
        <v>0</v>
      </c>
      <c r="EK97" s="23">
        <f t="shared" si="118"/>
        <v>0</v>
      </c>
      <c r="EL97" s="22">
        <v>0</v>
      </c>
      <c r="EM97" s="22">
        <v>0</v>
      </c>
      <c r="EN97" s="22">
        <v>0</v>
      </c>
      <c r="EO97" s="23">
        <f t="shared" si="119"/>
        <v>0</v>
      </c>
      <c r="EP97" s="22">
        <v>0</v>
      </c>
      <c r="EQ97" s="22">
        <v>0</v>
      </c>
      <c r="ER97" s="22">
        <v>0</v>
      </c>
      <c r="ES97" s="23">
        <f t="shared" si="120"/>
        <v>0</v>
      </c>
      <c r="ET97" s="22">
        <v>0</v>
      </c>
      <c r="EU97" s="22">
        <v>0</v>
      </c>
      <c r="EV97" s="22">
        <v>0</v>
      </c>
      <c r="EW97" s="23">
        <f t="shared" si="121"/>
        <v>0</v>
      </c>
      <c r="EX97" s="22">
        <v>0</v>
      </c>
      <c r="EY97" s="22">
        <v>0</v>
      </c>
      <c r="EZ97" s="22">
        <v>0</v>
      </c>
      <c r="FA97" s="23">
        <f t="shared" si="93"/>
        <v>0</v>
      </c>
      <c r="FB97" s="22">
        <v>0</v>
      </c>
      <c r="FC97" s="22">
        <v>0</v>
      </c>
      <c r="FD97" s="22">
        <v>0</v>
      </c>
      <c r="FE97" s="23">
        <f t="shared" si="122"/>
        <v>0</v>
      </c>
      <c r="FF97" s="22">
        <v>6636</v>
      </c>
      <c r="FG97" s="22">
        <v>5697</v>
      </c>
      <c r="FH97" s="22">
        <v>164</v>
      </c>
      <c r="FI97" s="23">
        <f t="shared" si="94"/>
        <v>5861</v>
      </c>
      <c r="FJ97" s="22">
        <v>0</v>
      </c>
      <c r="FK97" s="22">
        <v>0</v>
      </c>
      <c r="FL97" s="22">
        <v>0</v>
      </c>
      <c r="FM97" s="23">
        <f t="shared" si="123"/>
        <v>0</v>
      </c>
      <c r="FN97" s="22">
        <v>0</v>
      </c>
      <c r="FO97" s="22">
        <v>0</v>
      </c>
      <c r="FP97" s="22">
        <v>0</v>
      </c>
      <c r="FQ97" s="23">
        <f t="shared" si="124"/>
        <v>0</v>
      </c>
      <c r="FR97" s="22">
        <v>0</v>
      </c>
      <c r="FS97" s="22">
        <v>0</v>
      </c>
      <c r="FT97" s="22">
        <v>0</v>
      </c>
      <c r="FU97" s="23">
        <f t="shared" si="125"/>
        <v>0</v>
      </c>
      <c r="FV97" s="22">
        <v>0</v>
      </c>
      <c r="FW97" s="22">
        <v>0</v>
      </c>
      <c r="FX97" s="22">
        <v>0</v>
      </c>
      <c r="FY97" s="23">
        <v>0</v>
      </c>
      <c r="FZ97" s="22">
        <v>0</v>
      </c>
      <c r="GA97" s="22">
        <v>0</v>
      </c>
      <c r="GB97" s="22">
        <v>0</v>
      </c>
      <c r="GC97" s="23">
        <f t="shared" si="126"/>
        <v>0</v>
      </c>
      <c r="GD97" s="22">
        <f t="shared" si="84"/>
        <v>6636</v>
      </c>
      <c r="GE97" s="22">
        <f t="shared" si="84"/>
        <v>5697</v>
      </c>
      <c r="GF97" s="22">
        <f t="shared" si="84"/>
        <v>164</v>
      </c>
      <c r="GG97" s="22">
        <f t="shared" si="83"/>
        <v>5861</v>
      </c>
      <c r="GI97" s="22"/>
      <c r="GJ97" s="22"/>
    </row>
    <row r="98" spans="1:229" ht="11.25" customHeight="1">
      <c r="A98" s="28">
        <v>36557</v>
      </c>
      <c r="B98" s="22">
        <v>0</v>
      </c>
      <c r="C98" s="22">
        <v>0</v>
      </c>
      <c r="D98" s="22">
        <v>0</v>
      </c>
      <c r="E98" s="23">
        <f t="shared" si="85"/>
        <v>0</v>
      </c>
      <c r="F98" s="22">
        <v>0</v>
      </c>
      <c r="G98" s="22">
        <v>0</v>
      </c>
      <c r="H98" s="22">
        <v>0</v>
      </c>
      <c r="I98" s="23">
        <f t="shared" si="86"/>
        <v>0</v>
      </c>
      <c r="M98" s="23"/>
      <c r="N98" s="22">
        <v>0</v>
      </c>
      <c r="O98" s="22">
        <v>0</v>
      </c>
      <c r="P98" s="22">
        <v>0</v>
      </c>
      <c r="Q98" s="23">
        <f t="shared" si="87"/>
        <v>0</v>
      </c>
      <c r="R98" s="22">
        <v>0</v>
      </c>
      <c r="S98" s="22">
        <v>0</v>
      </c>
      <c r="T98" s="22">
        <v>0</v>
      </c>
      <c r="U98" s="23">
        <f t="shared" si="88"/>
        <v>0</v>
      </c>
      <c r="V98" s="22">
        <v>0</v>
      </c>
      <c r="W98" s="22">
        <v>0</v>
      </c>
      <c r="X98" s="22">
        <v>0</v>
      </c>
      <c r="Y98" s="23">
        <f t="shared" si="89"/>
        <v>0</v>
      </c>
      <c r="Z98" s="22">
        <v>0</v>
      </c>
      <c r="AA98" s="22">
        <v>0</v>
      </c>
      <c r="AB98" s="22">
        <v>0</v>
      </c>
      <c r="AC98" s="23">
        <f t="shared" si="90"/>
        <v>0</v>
      </c>
      <c r="AD98" s="22">
        <v>0</v>
      </c>
      <c r="AE98" s="22">
        <v>0</v>
      </c>
      <c r="AF98" s="22">
        <v>0</v>
      </c>
      <c r="AG98" s="23">
        <f t="shared" si="91"/>
        <v>0</v>
      </c>
      <c r="AH98" s="22">
        <v>0</v>
      </c>
      <c r="AI98" s="22">
        <v>0</v>
      </c>
      <c r="AJ98" s="22">
        <v>0</v>
      </c>
      <c r="AK98" s="23">
        <f t="shared" si="95"/>
        <v>0</v>
      </c>
      <c r="AL98" s="22">
        <v>0</v>
      </c>
      <c r="AM98" s="22">
        <v>0</v>
      </c>
      <c r="AN98" s="22">
        <v>0</v>
      </c>
      <c r="AO98" s="23">
        <f t="shared" si="96"/>
        <v>0</v>
      </c>
      <c r="AP98" s="22">
        <v>0</v>
      </c>
      <c r="AQ98" s="22">
        <v>0</v>
      </c>
      <c r="AR98" s="22">
        <v>0</v>
      </c>
      <c r="AS98" s="23">
        <f t="shared" si="97"/>
        <v>0</v>
      </c>
      <c r="AT98" s="22">
        <v>0</v>
      </c>
      <c r="AU98" s="22">
        <v>0</v>
      </c>
      <c r="AV98" s="22">
        <v>0</v>
      </c>
      <c r="AW98" s="23">
        <f t="shared" si="98"/>
        <v>0</v>
      </c>
      <c r="AX98" s="22">
        <v>0</v>
      </c>
      <c r="AY98" s="22">
        <v>0</v>
      </c>
      <c r="AZ98" s="22">
        <v>0</v>
      </c>
      <c r="BA98" s="23">
        <f t="shared" si="99"/>
        <v>0</v>
      </c>
      <c r="BB98" s="22">
        <v>0</v>
      </c>
      <c r="BC98" s="22">
        <v>0</v>
      </c>
      <c r="BD98" s="22">
        <v>0</v>
      </c>
      <c r="BE98" s="23">
        <f t="shared" si="100"/>
        <v>0</v>
      </c>
      <c r="BF98" s="22">
        <v>0</v>
      </c>
      <c r="BG98" s="22">
        <v>0</v>
      </c>
      <c r="BH98" s="22">
        <v>0</v>
      </c>
      <c r="BI98" s="23">
        <f t="shared" si="101"/>
        <v>0</v>
      </c>
      <c r="BJ98" s="22">
        <v>0</v>
      </c>
      <c r="BK98" s="22">
        <v>0</v>
      </c>
      <c r="BL98" s="22">
        <v>0</v>
      </c>
      <c r="BM98" s="23">
        <f t="shared" si="102"/>
        <v>0</v>
      </c>
      <c r="BN98" s="22">
        <v>0</v>
      </c>
      <c r="BO98" s="22">
        <v>0</v>
      </c>
      <c r="BP98" s="22">
        <v>0</v>
      </c>
      <c r="BQ98" s="23">
        <f t="shared" si="103"/>
        <v>0</v>
      </c>
      <c r="BR98" s="22">
        <v>0</v>
      </c>
      <c r="BS98" s="22">
        <v>0</v>
      </c>
      <c r="BT98" s="22">
        <v>0</v>
      </c>
      <c r="BU98" s="23">
        <f t="shared" si="104"/>
        <v>0</v>
      </c>
      <c r="BV98" s="22">
        <v>0</v>
      </c>
      <c r="BW98" s="22">
        <v>0</v>
      </c>
      <c r="BX98" s="22">
        <v>0</v>
      </c>
      <c r="BY98" s="23">
        <f t="shared" si="105"/>
        <v>0</v>
      </c>
      <c r="BZ98" s="22">
        <v>0</v>
      </c>
      <c r="CA98" s="22">
        <v>0</v>
      </c>
      <c r="CB98" s="22">
        <v>0</v>
      </c>
      <c r="CC98" s="23">
        <f t="shared" si="106"/>
        <v>0</v>
      </c>
      <c r="CD98" s="22">
        <v>0</v>
      </c>
      <c r="CE98" s="22">
        <v>0</v>
      </c>
      <c r="CF98" s="22">
        <v>0</v>
      </c>
      <c r="CG98" s="23">
        <f t="shared" si="107"/>
        <v>0</v>
      </c>
      <c r="CH98" s="22">
        <v>0</v>
      </c>
      <c r="CI98" s="22">
        <v>0</v>
      </c>
      <c r="CJ98" s="22">
        <v>0</v>
      </c>
      <c r="CK98" s="23">
        <f t="shared" si="108"/>
        <v>0</v>
      </c>
      <c r="CL98" s="22">
        <v>0</v>
      </c>
      <c r="CM98" s="22">
        <v>0</v>
      </c>
      <c r="CN98" s="22">
        <v>0</v>
      </c>
      <c r="CO98" s="23">
        <f t="shared" si="92"/>
        <v>0</v>
      </c>
      <c r="CP98" s="22">
        <v>0</v>
      </c>
      <c r="CQ98" s="22">
        <v>0</v>
      </c>
      <c r="CR98" s="22">
        <v>0</v>
      </c>
      <c r="CS98" s="23">
        <f t="shared" si="109"/>
        <v>0</v>
      </c>
      <c r="CT98" s="22">
        <v>0</v>
      </c>
      <c r="CU98" s="22">
        <v>0</v>
      </c>
      <c r="CV98" s="22">
        <v>0</v>
      </c>
      <c r="CW98" s="23">
        <f t="shared" si="110"/>
        <v>0</v>
      </c>
      <c r="CX98" s="22">
        <v>0</v>
      </c>
      <c r="CY98" s="22">
        <v>0</v>
      </c>
      <c r="CZ98" s="22">
        <v>0</v>
      </c>
      <c r="DA98" s="23">
        <f t="shared" si="111"/>
        <v>0</v>
      </c>
      <c r="DB98" s="22">
        <v>0</v>
      </c>
      <c r="DC98" s="22">
        <v>0</v>
      </c>
      <c r="DD98" s="22">
        <v>0</v>
      </c>
      <c r="DE98" s="23">
        <f t="shared" si="112"/>
        <v>0</v>
      </c>
      <c r="DF98" s="25"/>
      <c r="DI98" s="23"/>
      <c r="DJ98" s="22">
        <v>0</v>
      </c>
      <c r="DK98" s="22">
        <v>0</v>
      </c>
      <c r="DL98" s="22">
        <v>0</v>
      </c>
      <c r="DM98" s="23">
        <f t="shared" si="113"/>
        <v>0</v>
      </c>
      <c r="DN98" s="22">
        <v>0</v>
      </c>
      <c r="DO98" s="22">
        <v>0</v>
      </c>
      <c r="DP98" s="22">
        <v>0</v>
      </c>
      <c r="DQ98" s="23">
        <f t="shared" si="114"/>
        <v>0</v>
      </c>
      <c r="DR98" s="22">
        <v>0</v>
      </c>
      <c r="DS98" s="22">
        <v>0</v>
      </c>
      <c r="DT98" s="22">
        <v>0</v>
      </c>
      <c r="DU98" s="23">
        <f t="shared" si="115"/>
        <v>0</v>
      </c>
      <c r="DV98" s="22">
        <v>0</v>
      </c>
      <c r="DW98" s="22">
        <v>0</v>
      </c>
      <c r="DX98" s="22">
        <v>0</v>
      </c>
      <c r="DY98" s="23">
        <f t="shared" si="116"/>
        <v>0</v>
      </c>
      <c r="DZ98" s="22">
        <v>0</v>
      </c>
      <c r="EA98" s="22">
        <v>0</v>
      </c>
      <c r="EB98" s="22">
        <v>0</v>
      </c>
      <c r="EC98" s="23">
        <f t="shared" si="117"/>
        <v>0</v>
      </c>
      <c r="ED98" s="25"/>
      <c r="EG98" s="23"/>
      <c r="EH98" s="22">
        <v>0</v>
      </c>
      <c r="EI98" s="22">
        <v>0</v>
      </c>
      <c r="EJ98" s="22">
        <v>0</v>
      </c>
      <c r="EK98" s="23">
        <f t="shared" si="118"/>
        <v>0</v>
      </c>
      <c r="EL98" s="22">
        <v>0</v>
      </c>
      <c r="EM98" s="22">
        <v>0</v>
      </c>
      <c r="EN98" s="22">
        <v>0</v>
      </c>
      <c r="EO98" s="23">
        <f t="shared" si="119"/>
        <v>0</v>
      </c>
      <c r="EP98" s="22">
        <v>0</v>
      </c>
      <c r="EQ98" s="22">
        <v>0</v>
      </c>
      <c r="ER98" s="22">
        <v>0</v>
      </c>
      <c r="ES98" s="23">
        <f t="shared" si="120"/>
        <v>0</v>
      </c>
      <c r="ET98" s="22">
        <v>0</v>
      </c>
      <c r="EU98" s="22">
        <v>0</v>
      </c>
      <c r="EV98" s="22">
        <v>0</v>
      </c>
      <c r="EW98" s="23">
        <f t="shared" si="121"/>
        <v>0</v>
      </c>
      <c r="EX98" s="22">
        <v>0</v>
      </c>
      <c r="EY98" s="22">
        <v>0</v>
      </c>
      <c r="EZ98" s="22">
        <v>0</v>
      </c>
      <c r="FA98" s="23">
        <f t="shared" si="93"/>
        <v>0</v>
      </c>
      <c r="FB98" s="22">
        <v>0</v>
      </c>
      <c r="FC98" s="22">
        <v>0</v>
      </c>
      <c r="FD98" s="22">
        <v>0</v>
      </c>
      <c r="FE98" s="23">
        <f t="shared" si="122"/>
        <v>0</v>
      </c>
      <c r="FF98" s="22">
        <v>5663</v>
      </c>
      <c r="FG98" s="22">
        <v>5190</v>
      </c>
      <c r="FH98" s="22">
        <v>155</v>
      </c>
      <c r="FI98" s="23">
        <f t="shared" si="94"/>
        <v>5345</v>
      </c>
      <c r="FJ98" s="22">
        <v>0</v>
      </c>
      <c r="FK98" s="22">
        <v>0</v>
      </c>
      <c r="FL98" s="22">
        <v>0</v>
      </c>
      <c r="FM98" s="23">
        <f t="shared" si="123"/>
        <v>0</v>
      </c>
      <c r="FN98" s="22">
        <v>0</v>
      </c>
      <c r="FO98" s="22">
        <v>0</v>
      </c>
      <c r="FP98" s="22">
        <v>0</v>
      </c>
      <c r="FQ98" s="23">
        <f t="shared" si="124"/>
        <v>0</v>
      </c>
      <c r="FR98" s="22">
        <v>0</v>
      </c>
      <c r="FS98" s="22">
        <v>0</v>
      </c>
      <c r="FT98" s="22">
        <v>0</v>
      </c>
      <c r="FU98" s="23">
        <f t="shared" si="125"/>
        <v>0</v>
      </c>
      <c r="FV98" s="22">
        <v>0</v>
      </c>
      <c r="FW98" s="22">
        <v>0</v>
      </c>
      <c r="FX98" s="22">
        <v>0</v>
      </c>
      <c r="FY98" s="23">
        <v>0</v>
      </c>
      <c r="FZ98" s="22">
        <v>0</v>
      </c>
      <c r="GA98" s="22">
        <v>0</v>
      </c>
      <c r="GB98" s="22">
        <v>0</v>
      </c>
      <c r="GC98" s="23">
        <f t="shared" si="126"/>
        <v>0</v>
      </c>
      <c r="GD98" s="22">
        <f t="shared" si="84"/>
        <v>5663</v>
      </c>
      <c r="GE98" s="22">
        <f t="shared" si="84"/>
        <v>5190</v>
      </c>
      <c r="GF98" s="22">
        <f t="shared" si="84"/>
        <v>155</v>
      </c>
      <c r="GG98" s="22">
        <f t="shared" si="83"/>
        <v>5345</v>
      </c>
      <c r="GI98" s="22"/>
      <c r="GJ98" s="22"/>
    </row>
    <row r="99" spans="1:229" ht="11.25" customHeight="1">
      <c r="A99" s="29">
        <v>36586</v>
      </c>
      <c r="B99" s="30">
        <v>0</v>
      </c>
      <c r="C99" s="30">
        <v>0</v>
      </c>
      <c r="D99" s="30">
        <v>0</v>
      </c>
      <c r="E99" s="31">
        <f t="shared" si="85"/>
        <v>0</v>
      </c>
      <c r="F99" s="30">
        <v>0</v>
      </c>
      <c r="G99" s="30">
        <v>0</v>
      </c>
      <c r="H99" s="30">
        <v>0</v>
      </c>
      <c r="I99" s="31">
        <f t="shared" si="86"/>
        <v>0</v>
      </c>
      <c r="J99" s="30"/>
      <c r="K99" s="30"/>
      <c r="L99" s="30"/>
      <c r="M99" s="31"/>
      <c r="N99" s="30">
        <v>0</v>
      </c>
      <c r="O99" s="30">
        <v>0</v>
      </c>
      <c r="P99" s="30">
        <v>0</v>
      </c>
      <c r="Q99" s="31">
        <f t="shared" si="87"/>
        <v>0</v>
      </c>
      <c r="R99" s="30">
        <v>0</v>
      </c>
      <c r="S99" s="30">
        <v>0</v>
      </c>
      <c r="T99" s="30">
        <v>0</v>
      </c>
      <c r="U99" s="31">
        <f t="shared" si="88"/>
        <v>0</v>
      </c>
      <c r="V99" s="30">
        <v>0</v>
      </c>
      <c r="W99" s="30">
        <v>0</v>
      </c>
      <c r="X99" s="30">
        <v>0</v>
      </c>
      <c r="Y99" s="31">
        <f t="shared" si="89"/>
        <v>0</v>
      </c>
      <c r="Z99" s="30">
        <v>0</v>
      </c>
      <c r="AA99" s="30">
        <v>0</v>
      </c>
      <c r="AB99" s="30">
        <v>0</v>
      </c>
      <c r="AC99" s="31">
        <f t="shared" si="90"/>
        <v>0</v>
      </c>
      <c r="AD99" s="30">
        <v>0</v>
      </c>
      <c r="AE99" s="30">
        <v>0</v>
      </c>
      <c r="AF99" s="30">
        <v>0</v>
      </c>
      <c r="AG99" s="31">
        <f t="shared" si="91"/>
        <v>0</v>
      </c>
      <c r="AH99" s="30">
        <v>0</v>
      </c>
      <c r="AI99" s="30">
        <v>0</v>
      </c>
      <c r="AJ99" s="30">
        <v>0</v>
      </c>
      <c r="AK99" s="31">
        <f t="shared" si="95"/>
        <v>0</v>
      </c>
      <c r="AL99" s="30">
        <v>0</v>
      </c>
      <c r="AM99" s="30">
        <v>0</v>
      </c>
      <c r="AN99" s="30">
        <v>0</v>
      </c>
      <c r="AO99" s="31">
        <f t="shared" si="96"/>
        <v>0</v>
      </c>
      <c r="AP99" s="30">
        <v>0</v>
      </c>
      <c r="AQ99" s="30">
        <v>0</v>
      </c>
      <c r="AR99" s="30">
        <v>0</v>
      </c>
      <c r="AS99" s="31">
        <f t="shared" si="97"/>
        <v>0</v>
      </c>
      <c r="AT99" s="30">
        <v>0</v>
      </c>
      <c r="AU99" s="30">
        <v>0</v>
      </c>
      <c r="AV99" s="30">
        <v>0</v>
      </c>
      <c r="AW99" s="31">
        <f t="shared" si="98"/>
        <v>0</v>
      </c>
      <c r="AX99" s="30">
        <v>0</v>
      </c>
      <c r="AY99" s="30">
        <v>0</v>
      </c>
      <c r="AZ99" s="30">
        <v>0</v>
      </c>
      <c r="BA99" s="31">
        <f t="shared" si="99"/>
        <v>0</v>
      </c>
      <c r="BB99" s="30">
        <v>0</v>
      </c>
      <c r="BC99" s="30">
        <v>0</v>
      </c>
      <c r="BD99" s="30">
        <v>0</v>
      </c>
      <c r="BE99" s="31">
        <f t="shared" si="100"/>
        <v>0</v>
      </c>
      <c r="BF99" s="30">
        <v>0</v>
      </c>
      <c r="BG99" s="30">
        <v>0</v>
      </c>
      <c r="BH99" s="30">
        <v>0</v>
      </c>
      <c r="BI99" s="31">
        <f t="shared" si="101"/>
        <v>0</v>
      </c>
      <c r="BJ99" s="30">
        <v>0</v>
      </c>
      <c r="BK99" s="30">
        <v>0</v>
      </c>
      <c r="BL99" s="30">
        <v>0</v>
      </c>
      <c r="BM99" s="31">
        <f t="shared" si="102"/>
        <v>0</v>
      </c>
      <c r="BN99" s="30">
        <v>0</v>
      </c>
      <c r="BO99" s="30">
        <v>0</v>
      </c>
      <c r="BP99" s="30">
        <v>0</v>
      </c>
      <c r="BQ99" s="31">
        <f t="shared" si="103"/>
        <v>0</v>
      </c>
      <c r="BR99" s="30">
        <v>0</v>
      </c>
      <c r="BS99" s="30">
        <v>0</v>
      </c>
      <c r="BT99" s="30">
        <v>0</v>
      </c>
      <c r="BU99" s="31">
        <f t="shared" si="104"/>
        <v>0</v>
      </c>
      <c r="BV99" s="30">
        <v>0</v>
      </c>
      <c r="BW99" s="30">
        <v>0</v>
      </c>
      <c r="BX99" s="30">
        <v>0</v>
      </c>
      <c r="BY99" s="31">
        <f t="shared" si="105"/>
        <v>0</v>
      </c>
      <c r="BZ99" s="30">
        <v>0</v>
      </c>
      <c r="CA99" s="30">
        <v>0</v>
      </c>
      <c r="CB99" s="30">
        <v>0</v>
      </c>
      <c r="CC99" s="31">
        <f t="shared" si="106"/>
        <v>0</v>
      </c>
      <c r="CD99" s="30">
        <v>0</v>
      </c>
      <c r="CE99" s="30">
        <v>0</v>
      </c>
      <c r="CF99" s="30">
        <v>0</v>
      </c>
      <c r="CG99" s="31">
        <f t="shared" si="107"/>
        <v>0</v>
      </c>
      <c r="CH99" s="30">
        <v>0</v>
      </c>
      <c r="CI99" s="30">
        <v>0</v>
      </c>
      <c r="CJ99" s="30">
        <v>0</v>
      </c>
      <c r="CK99" s="31">
        <f t="shared" si="108"/>
        <v>0</v>
      </c>
      <c r="CL99" s="30">
        <v>0</v>
      </c>
      <c r="CM99" s="30">
        <v>0</v>
      </c>
      <c r="CN99" s="30">
        <v>0</v>
      </c>
      <c r="CO99" s="31">
        <f t="shared" si="92"/>
        <v>0</v>
      </c>
      <c r="CP99" s="30">
        <v>0</v>
      </c>
      <c r="CQ99" s="30">
        <v>0</v>
      </c>
      <c r="CR99" s="30">
        <v>0</v>
      </c>
      <c r="CS99" s="31">
        <f t="shared" si="109"/>
        <v>0</v>
      </c>
      <c r="CT99" s="30">
        <v>0</v>
      </c>
      <c r="CU99" s="30">
        <v>0</v>
      </c>
      <c r="CV99" s="30">
        <v>0</v>
      </c>
      <c r="CW99" s="31">
        <f t="shared" si="110"/>
        <v>0</v>
      </c>
      <c r="CX99" s="30">
        <v>0</v>
      </c>
      <c r="CY99" s="30">
        <v>0</v>
      </c>
      <c r="CZ99" s="30">
        <v>0</v>
      </c>
      <c r="DA99" s="31">
        <f t="shared" si="111"/>
        <v>0</v>
      </c>
      <c r="DB99" s="30">
        <v>0</v>
      </c>
      <c r="DC99" s="30">
        <v>0</v>
      </c>
      <c r="DD99" s="30">
        <v>0</v>
      </c>
      <c r="DE99" s="31">
        <f t="shared" si="112"/>
        <v>0</v>
      </c>
      <c r="DF99" s="32"/>
      <c r="DG99" s="30"/>
      <c r="DH99" s="30"/>
      <c r="DI99" s="31"/>
      <c r="DJ99" s="30">
        <v>0</v>
      </c>
      <c r="DK99" s="30">
        <v>0</v>
      </c>
      <c r="DL99" s="30">
        <v>0</v>
      </c>
      <c r="DM99" s="31">
        <f t="shared" si="113"/>
        <v>0</v>
      </c>
      <c r="DN99" s="30">
        <v>0</v>
      </c>
      <c r="DO99" s="30">
        <v>0</v>
      </c>
      <c r="DP99" s="30">
        <v>0</v>
      </c>
      <c r="DQ99" s="31">
        <f t="shared" si="114"/>
        <v>0</v>
      </c>
      <c r="DR99" s="30">
        <v>0</v>
      </c>
      <c r="DS99" s="30">
        <v>0</v>
      </c>
      <c r="DT99" s="30">
        <v>0</v>
      </c>
      <c r="DU99" s="31">
        <f t="shared" si="115"/>
        <v>0</v>
      </c>
      <c r="DV99" s="30">
        <v>0</v>
      </c>
      <c r="DW99" s="30">
        <v>0</v>
      </c>
      <c r="DX99" s="30">
        <v>0</v>
      </c>
      <c r="DY99" s="31">
        <f t="shared" si="116"/>
        <v>0</v>
      </c>
      <c r="DZ99" s="30">
        <v>0</v>
      </c>
      <c r="EA99" s="30">
        <v>0</v>
      </c>
      <c r="EB99" s="30">
        <v>0</v>
      </c>
      <c r="EC99" s="31">
        <f t="shared" si="117"/>
        <v>0</v>
      </c>
      <c r="ED99" s="32"/>
      <c r="EE99" s="30"/>
      <c r="EF99" s="30"/>
      <c r="EG99" s="31"/>
      <c r="EH99" s="30">
        <v>0</v>
      </c>
      <c r="EI99" s="30">
        <v>0</v>
      </c>
      <c r="EJ99" s="30">
        <v>0</v>
      </c>
      <c r="EK99" s="31">
        <f t="shared" si="118"/>
        <v>0</v>
      </c>
      <c r="EL99" s="30">
        <v>0</v>
      </c>
      <c r="EM99" s="30">
        <v>0</v>
      </c>
      <c r="EN99" s="30">
        <v>0</v>
      </c>
      <c r="EO99" s="31">
        <f t="shared" si="119"/>
        <v>0</v>
      </c>
      <c r="EP99" s="30">
        <v>0</v>
      </c>
      <c r="EQ99" s="30">
        <v>0</v>
      </c>
      <c r="ER99" s="30">
        <v>0</v>
      </c>
      <c r="ES99" s="31">
        <f t="shared" si="120"/>
        <v>0</v>
      </c>
      <c r="ET99" s="30">
        <v>0</v>
      </c>
      <c r="EU99" s="30">
        <v>0</v>
      </c>
      <c r="EV99" s="30">
        <v>0</v>
      </c>
      <c r="EW99" s="31">
        <f t="shared" si="121"/>
        <v>0</v>
      </c>
      <c r="EX99" s="30">
        <v>0</v>
      </c>
      <c r="EY99" s="30">
        <v>0</v>
      </c>
      <c r="EZ99" s="30">
        <v>0</v>
      </c>
      <c r="FA99" s="31">
        <f t="shared" si="93"/>
        <v>0</v>
      </c>
      <c r="FB99" s="30">
        <v>0</v>
      </c>
      <c r="FC99" s="30">
        <v>0</v>
      </c>
      <c r="FD99" s="30">
        <v>0</v>
      </c>
      <c r="FE99" s="31">
        <f t="shared" si="122"/>
        <v>0</v>
      </c>
      <c r="FF99" s="30">
        <v>7224</v>
      </c>
      <c r="FG99" s="30">
        <v>7124</v>
      </c>
      <c r="FH99" s="30">
        <v>206</v>
      </c>
      <c r="FI99" s="31">
        <f t="shared" si="94"/>
        <v>7330</v>
      </c>
      <c r="FJ99" s="30">
        <v>0</v>
      </c>
      <c r="FK99" s="30">
        <v>0</v>
      </c>
      <c r="FL99" s="30">
        <v>0</v>
      </c>
      <c r="FM99" s="31">
        <f t="shared" si="123"/>
        <v>0</v>
      </c>
      <c r="FN99" s="30">
        <v>0</v>
      </c>
      <c r="FO99" s="30">
        <v>0</v>
      </c>
      <c r="FP99" s="30">
        <v>0</v>
      </c>
      <c r="FQ99" s="31">
        <f t="shared" si="124"/>
        <v>0</v>
      </c>
      <c r="FR99" s="30">
        <v>0</v>
      </c>
      <c r="FS99" s="30">
        <v>0</v>
      </c>
      <c r="FT99" s="30">
        <v>0</v>
      </c>
      <c r="FU99" s="31">
        <f t="shared" si="125"/>
        <v>0</v>
      </c>
      <c r="FV99" s="30">
        <v>0</v>
      </c>
      <c r="FW99" s="30">
        <v>0</v>
      </c>
      <c r="FX99" s="30">
        <v>0</v>
      </c>
      <c r="FY99" s="31">
        <v>0</v>
      </c>
      <c r="FZ99" s="30">
        <v>0</v>
      </c>
      <c r="GA99" s="30">
        <v>0</v>
      </c>
      <c r="GB99" s="30">
        <v>0</v>
      </c>
      <c r="GC99" s="31">
        <f t="shared" si="126"/>
        <v>0</v>
      </c>
      <c r="GD99" s="30">
        <f t="shared" si="84"/>
        <v>7224</v>
      </c>
      <c r="GE99" s="30">
        <f t="shared" si="84"/>
        <v>7124</v>
      </c>
      <c r="GF99" s="30">
        <f t="shared" si="84"/>
        <v>206</v>
      </c>
      <c r="GG99" s="30">
        <f t="shared" si="83"/>
        <v>7330</v>
      </c>
      <c r="GI99" s="30"/>
      <c r="GJ99" s="22"/>
      <c r="GK99" s="34"/>
      <c r="GL99" s="34"/>
      <c r="GM99" s="34"/>
      <c r="GN99" s="34"/>
      <c r="GO99" s="34"/>
      <c r="GP99" s="34"/>
      <c r="GQ99" s="34"/>
      <c r="GW99" s="33"/>
      <c r="GX99" s="33"/>
      <c r="GY99" s="33"/>
      <c r="GZ99" s="33"/>
      <c r="HA99" s="34" t="s">
        <v>10</v>
      </c>
      <c r="HB99" s="34" t="s">
        <v>11</v>
      </c>
      <c r="HC99" s="34" t="s">
        <v>12</v>
      </c>
      <c r="HD99" s="34" t="s">
        <v>13</v>
      </c>
      <c r="HE99" s="34" t="s">
        <v>14</v>
      </c>
      <c r="HF99" s="34" t="s">
        <v>15</v>
      </c>
      <c r="HG99" s="34" t="s">
        <v>16</v>
      </c>
      <c r="HM99" s="33"/>
      <c r="HN99" s="33"/>
      <c r="HO99" s="34" t="s">
        <v>10</v>
      </c>
      <c r="HP99" s="34" t="s">
        <v>11</v>
      </c>
      <c r="HQ99" s="34" t="s">
        <v>12</v>
      </c>
      <c r="HR99" s="34" t="s">
        <v>13</v>
      </c>
      <c r="HS99" s="34" t="s">
        <v>14</v>
      </c>
      <c r="HT99" s="34" t="s">
        <v>15</v>
      </c>
      <c r="HU99" s="34" t="s">
        <v>16</v>
      </c>
    </row>
    <row r="100" spans="1:229" ht="11.25" customHeight="1">
      <c r="A100" s="21">
        <v>36617</v>
      </c>
      <c r="B100" s="22">
        <v>0</v>
      </c>
      <c r="C100" s="22">
        <v>0</v>
      </c>
      <c r="D100" s="22">
        <v>0</v>
      </c>
      <c r="E100" s="23">
        <f t="shared" si="85"/>
        <v>0</v>
      </c>
      <c r="F100" s="22">
        <v>0</v>
      </c>
      <c r="G100" s="22">
        <v>0</v>
      </c>
      <c r="H100" s="22">
        <v>0</v>
      </c>
      <c r="I100" s="23">
        <f t="shared" si="86"/>
        <v>0</v>
      </c>
      <c r="M100" s="23"/>
      <c r="N100" s="22">
        <v>0</v>
      </c>
      <c r="O100" s="22">
        <v>0</v>
      </c>
      <c r="P100" s="22">
        <v>0</v>
      </c>
      <c r="Q100" s="23">
        <f t="shared" si="87"/>
        <v>0</v>
      </c>
      <c r="R100" s="22">
        <v>0</v>
      </c>
      <c r="S100" s="22">
        <v>0</v>
      </c>
      <c r="T100" s="22">
        <v>0</v>
      </c>
      <c r="U100" s="23">
        <f t="shared" si="88"/>
        <v>0</v>
      </c>
      <c r="V100" s="22">
        <v>0</v>
      </c>
      <c r="W100" s="22">
        <v>0</v>
      </c>
      <c r="X100" s="22">
        <v>0</v>
      </c>
      <c r="Y100" s="23">
        <f t="shared" si="89"/>
        <v>0</v>
      </c>
      <c r="Z100" s="22">
        <v>0</v>
      </c>
      <c r="AA100" s="22">
        <v>0</v>
      </c>
      <c r="AB100" s="22">
        <v>0</v>
      </c>
      <c r="AC100" s="23">
        <f t="shared" si="90"/>
        <v>0</v>
      </c>
      <c r="AD100" s="22">
        <v>0</v>
      </c>
      <c r="AE100" s="22">
        <v>0</v>
      </c>
      <c r="AF100" s="22">
        <v>0</v>
      </c>
      <c r="AG100" s="23">
        <f t="shared" si="91"/>
        <v>0</v>
      </c>
      <c r="AH100" s="22">
        <v>0</v>
      </c>
      <c r="AI100" s="22">
        <v>0</v>
      </c>
      <c r="AJ100" s="22">
        <v>0</v>
      </c>
      <c r="AK100" s="23">
        <f t="shared" si="95"/>
        <v>0</v>
      </c>
      <c r="AL100" s="22">
        <v>0</v>
      </c>
      <c r="AM100" s="22">
        <v>0</v>
      </c>
      <c r="AN100" s="22">
        <v>0</v>
      </c>
      <c r="AO100" s="23">
        <f t="shared" si="96"/>
        <v>0</v>
      </c>
      <c r="AP100" s="22">
        <v>0</v>
      </c>
      <c r="AQ100" s="22">
        <v>0</v>
      </c>
      <c r="AR100" s="22">
        <v>0</v>
      </c>
      <c r="AS100" s="23">
        <f t="shared" si="97"/>
        <v>0</v>
      </c>
      <c r="AT100" s="22">
        <v>0</v>
      </c>
      <c r="AU100" s="22">
        <v>0</v>
      </c>
      <c r="AV100" s="22">
        <v>0</v>
      </c>
      <c r="AW100" s="23">
        <f t="shared" si="98"/>
        <v>0</v>
      </c>
      <c r="AX100" s="22">
        <v>0</v>
      </c>
      <c r="AY100" s="22">
        <v>0</v>
      </c>
      <c r="AZ100" s="22">
        <v>0</v>
      </c>
      <c r="BA100" s="23">
        <f t="shared" si="99"/>
        <v>0</v>
      </c>
      <c r="BB100" s="22">
        <v>0</v>
      </c>
      <c r="BC100" s="22">
        <v>0</v>
      </c>
      <c r="BD100" s="22">
        <v>0</v>
      </c>
      <c r="BE100" s="23">
        <f t="shared" si="100"/>
        <v>0</v>
      </c>
      <c r="BF100" s="22">
        <v>0</v>
      </c>
      <c r="BG100" s="22">
        <v>0</v>
      </c>
      <c r="BH100" s="22">
        <v>0</v>
      </c>
      <c r="BI100" s="23">
        <f t="shared" si="101"/>
        <v>0</v>
      </c>
      <c r="BJ100" s="22">
        <v>0</v>
      </c>
      <c r="BK100" s="22">
        <v>0</v>
      </c>
      <c r="BL100" s="22">
        <v>0</v>
      </c>
      <c r="BM100" s="23">
        <f t="shared" si="102"/>
        <v>0</v>
      </c>
      <c r="BN100" s="22">
        <v>0</v>
      </c>
      <c r="BO100" s="22">
        <v>0</v>
      </c>
      <c r="BP100" s="22">
        <v>0</v>
      </c>
      <c r="BQ100" s="23">
        <f t="shared" si="103"/>
        <v>0</v>
      </c>
      <c r="BR100" s="22">
        <v>0</v>
      </c>
      <c r="BS100" s="22">
        <v>0</v>
      </c>
      <c r="BT100" s="22">
        <v>0</v>
      </c>
      <c r="BU100" s="23">
        <f t="shared" si="104"/>
        <v>0</v>
      </c>
      <c r="BV100" s="22">
        <v>0</v>
      </c>
      <c r="BW100" s="22">
        <v>0</v>
      </c>
      <c r="BX100" s="22">
        <v>0</v>
      </c>
      <c r="BY100" s="23">
        <f t="shared" si="105"/>
        <v>0</v>
      </c>
      <c r="BZ100" s="22">
        <v>0</v>
      </c>
      <c r="CA100" s="22">
        <v>0</v>
      </c>
      <c r="CB100" s="22">
        <v>0</v>
      </c>
      <c r="CC100" s="23">
        <f t="shared" si="106"/>
        <v>0</v>
      </c>
      <c r="CD100" s="22">
        <v>0</v>
      </c>
      <c r="CE100" s="22">
        <v>0</v>
      </c>
      <c r="CF100" s="22">
        <v>0</v>
      </c>
      <c r="CG100" s="23">
        <f t="shared" si="107"/>
        <v>0</v>
      </c>
      <c r="CH100" s="22">
        <v>0</v>
      </c>
      <c r="CI100" s="22">
        <v>0</v>
      </c>
      <c r="CJ100" s="22">
        <v>0</v>
      </c>
      <c r="CK100" s="23">
        <f t="shared" si="108"/>
        <v>0</v>
      </c>
      <c r="CL100" s="22">
        <v>0</v>
      </c>
      <c r="CM100" s="22">
        <v>0</v>
      </c>
      <c r="CN100" s="22">
        <v>0</v>
      </c>
      <c r="CO100" s="23">
        <f t="shared" si="92"/>
        <v>0</v>
      </c>
      <c r="CP100" s="22">
        <v>0</v>
      </c>
      <c r="CQ100" s="22">
        <v>0</v>
      </c>
      <c r="CR100" s="22">
        <v>0</v>
      </c>
      <c r="CS100" s="23">
        <f t="shared" si="109"/>
        <v>0</v>
      </c>
      <c r="CT100" s="22">
        <v>0</v>
      </c>
      <c r="CU100" s="22">
        <v>0</v>
      </c>
      <c r="CV100" s="22">
        <v>0</v>
      </c>
      <c r="CW100" s="23">
        <f t="shared" si="110"/>
        <v>0</v>
      </c>
      <c r="CX100" s="22">
        <v>0</v>
      </c>
      <c r="CY100" s="22">
        <v>0</v>
      </c>
      <c r="CZ100" s="22">
        <v>0</v>
      </c>
      <c r="DA100" s="23">
        <f t="shared" si="111"/>
        <v>0</v>
      </c>
      <c r="DB100" s="22">
        <v>0</v>
      </c>
      <c r="DC100" s="22">
        <v>0</v>
      </c>
      <c r="DD100" s="22">
        <v>0</v>
      </c>
      <c r="DE100" s="23">
        <f t="shared" si="112"/>
        <v>0</v>
      </c>
      <c r="DF100" s="25"/>
      <c r="DI100" s="23"/>
      <c r="DJ100" s="22">
        <v>0</v>
      </c>
      <c r="DK100" s="22">
        <v>0</v>
      </c>
      <c r="DL100" s="22">
        <v>0</v>
      </c>
      <c r="DM100" s="23">
        <f t="shared" si="113"/>
        <v>0</v>
      </c>
      <c r="DN100" s="22">
        <v>0</v>
      </c>
      <c r="DO100" s="22">
        <v>0</v>
      </c>
      <c r="DP100" s="22">
        <v>0</v>
      </c>
      <c r="DQ100" s="23">
        <f t="shared" si="114"/>
        <v>0</v>
      </c>
      <c r="DR100" s="22">
        <v>0</v>
      </c>
      <c r="DS100" s="22">
        <v>0</v>
      </c>
      <c r="DT100" s="22">
        <v>0</v>
      </c>
      <c r="DU100" s="23">
        <f t="shared" si="115"/>
        <v>0</v>
      </c>
      <c r="DV100" s="22">
        <v>0</v>
      </c>
      <c r="DW100" s="22">
        <v>0</v>
      </c>
      <c r="DX100" s="22">
        <v>0</v>
      </c>
      <c r="DY100" s="23">
        <f t="shared" si="116"/>
        <v>0</v>
      </c>
      <c r="DZ100" s="22">
        <v>0</v>
      </c>
      <c r="EA100" s="22">
        <v>0</v>
      </c>
      <c r="EB100" s="22">
        <v>0</v>
      </c>
      <c r="EC100" s="23">
        <f t="shared" si="117"/>
        <v>0</v>
      </c>
      <c r="ED100" s="25"/>
      <c r="EG100" s="23"/>
      <c r="EH100" s="22">
        <v>0</v>
      </c>
      <c r="EI100" s="22">
        <v>0</v>
      </c>
      <c r="EJ100" s="22">
        <v>0</v>
      </c>
      <c r="EK100" s="23">
        <f t="shared" si="118"/>
        <v>0</v>
      </c>
      <c r="EL100" s="22">
        <v>0</v>
      </c>
      <c r="EM100" s="22">
        <v>0</v>
      </c>
      <c r="EN100" s="22">
        <v>0</v>
      </c>
      <c r="EO100" s="23">
        <f t="shared" si="119"/>
        <v>0</v>
      </c>
      <c r="EP100" s="22">
        <v>0</v>
      </c>
      <c r="EQ100" s="22">
        <v>0</v>
      </c>
      <c r="ER100" s="22">
        <v>0</v>
      </c>
      <c r="ES100" s="23">
        <f t="shared" si="120"/>
        <v>0</v>
      </c>
      <c r="ET100" s="22">
        <v>0</v>
      </c>
      <c r="EU100" s="22">
        <v>0</v>
      </c>
      <c r="EV100" s="22">
        <v>0</v>
      </c>
      <c r="EW100" s="23">
        <f t="shared" si="121"/>
        <v>0</v>
      </c>
      <c r="EX100" s="22">
        <v>0</v>
      </c>
      <c r="EY100" s="22">
        <v>0</v>
      </c>
      <c r="EZ100" s="22">
        <v>0</v>
      </c>
      <c r="FA100" s="23">
        <f t="shared" si="93"/>
        <v>0</v>
      </c>
      <c r="FB100" s="22">
        <v>0</v>
      </c>
      <c r="FC100" s="22">
        <v>0</v>
      </c>
      <c r="FD100" s="22">
        <v>0</v>
      </c>
      <c r="FE100" s="23">
        <f t="shared" si="122"/>
        <v>0</v>
      </c>
      <c r="FF100" s="22">
        <v>4412</v>
      </c>
      <c r="FG100" s="22">
        <v>5211</v>
      </c>
      <c r="FH100" s="22">
        <v>34</v>
      </c>
      <c r="FI100" s="23">
        <f t="shared" si="94"/>
        <v>5245</v>
      </c>
      <c r="FJ100" s="22">
        <v>0</v>
      </c>
      <c r="FK100" s="22">
        <v>0</v>
      </c>
      <c r="FL100" s="22">
        <v>0</v>
      </c>
      <c r="FM100" s="23">
        <f t="shared" si="123"/>
        <v>0</v>
      </c>
      <c r="FN100" s="22">
        <v>0</v>
      </c>
      <c r="FO100" s="22">
        <v>0</v>
      </c>
      <c r="FP100" s="22">
        <v>0</v>
      </c>
      <c r="FQ100" s="23">
        <f t="shared" si="124"/>
        <v>0</v>
      </c>
      <c r="FR100" s="22">
        <v>0</v>
      </c>
      <c r="FS100" s="22">
        <v>0</v>
      </c>
      <c r="FT100" s="22">
        <v>0</v>
      </c>
      <c r="FU100" s="23">
        <f t="shared" si="125"/>
        <v>0</v>
      </c>
      <c r="FV100" s="22">
        <v>0</v>
      </c>
      <c r="FW100" s="22">
        <v>0</v>
      </c>
      <c r="FX100" s="22">
        <v>0</v>
      </c>
      <c r="FY100" s="23">
        <v>0</v>
      </c>
      <c r="FZ100" s="22">
        <v>0</v>
      </c>
      <c r="GA100" s="22">
        <v>0</v>
      </c>
      <c r="GB100" s="22">
        <v>0</v>
      </c>
      <c r="GC100" s="23">
        <f t="shared" si="126"/>
        <v>0</v>
      </c>
      <c r="GD100" s="22">
        <f t="shared" si="84"/>
        <v>4412</v>
      </c>
      <c r="GE100" s="22">
        <f t="shared" si="84"/>
        <v>5211</v>
      </c>
      <c r="GF100" s="22">
        <f t="shared" si="84"/>
        <v>34</v>
      </c>
      <c r="GG100" s="22">
        <f t="shared" si="83"/>
        <v>5245</v>
      </c>
      <c r="GI100" s="22"/>
      <c r="GJ100" s="22"/>
      <c r="GK100" s="35">
        <f t="shared" ref="GK100:GK111" si="127">DC100/GE100*100</f>
        <v>0</v>
      </c>
      <c r="GL100" s="35">
        <f t="shared" ref="GL100:GL111" si="128">+BS100/GE100*100</f>
        <v>0</v>
      </c>
      <c r="GM100" s="35">
        <f t="shared" ref="GM100:GM111" si="129">+FG100/GE100*100</f>
        <v>100</v>
      </c>
      <c r="GN100" s="35">
        <f t="shared" ref="GN100:GN111" si="130">AU100/GE100*100</f>
        <v>0</v>
      </c>
      <c r="GO100" s="35">
        <f t="shared" ref="GO100:GO111" si="131">AQ100/GE100*100</f>
        <v>0</v>
      </c>
      <c r="GP100" s="35">
        <f t="shared" ref="GP100:GP111" si="132">FO100/GE100*100</f>
        <v>0</v>
      </c>
      <c r="GQ100" s="35">
        <f t="shared" ref="GQ100:GQ111" si="133">BO100/GE100*100</f>
        <v>0</v>
      </c>
      <c r="HA100" s="35" t="e">
        <f t="shared" ref="HA100:HA111" si="134">DO100/GS100*100</f>
        <v>#DIV/0!</v>
      </c>
      <c r="HB100" s="35" t="e">
        <f t="shared" ref="HB100:HB111" si="135">+CE100/GS100*100</f>
        <v>#DIV/0!</v>
      </c>
      <c r="HC100" s="35" t="e">
        <f t="shared" ref="HC100:HC111" si="136">+FS100/GS100*100</f>
        <v>#DIV/0!</v>
      </c>
      <c r="HD100" s="35" t="e">
        <f t="shared" ref="HD100:HD111" si="137">BG100/GS100*100</f>
        <v>#DIV/0!</v>
      </c>
      <c r="HE100" s="35" t="e">
        <f t="shared" ref="HE100:HE111" si="138">BC100/GS100*100</f>
        <v>#DIV/0!</v>
      </c>
      <c r="HF100" s="35" t="e">
        <f t="shared" ref="HF100:HF111" si="139">GA100/GS100*100</f>
        <v>#DIV/0!</v>
      </c>
      <c r="HG100" s="35" t="e">
        <f t="shared" ref="HG100:HG111" si="140">CA100/GS100*100</f>
        <v>#DIV/0!</v>
      </c>
      <c r="HO100" s="35" t="e">
        <f t="shared" ref="HO100:HO111" si="141">EA100/HI100*100</f>
        <v>#DIV/0!</v>
      </c>
      <c r="HP100" s="35" t="e">
        <f t="shared" ref="HP100:HP111" si="142">+CQ100/HI100*100</f>
        <v>#DIV/0!</v>
      </c>
      <c r="HQ100" s="35" t="e">
        <f t="shared" ref="HQ100:HQ111" si="143">+GE100/HI100*100</f>
        <v>#DIV/0!</v>
      </c>
      <c r="HR100" s="35" t="e">
        <f t="shared" ref="HR100:HR111" si="144">BS100/HI100*100</f>
        <v>#DIV/0!</v>
      </c>
      <c r="HS100" s="35" t="e">
        <f t="shared" ref="HS100:HS111" si="145">BO100/HI100*100</f>
        <v>#DIV/0!</v>
      </c>
      <c r="HT100" s="35" t="e">
        <f t="shared" ref="HT100:HT111" si="146">GO100/HI100*100</f>
        <v>#DIV/0!</v>
      </c>
      <c r="HU100" s="35" t="e">
        <f t="shared" ref="HU100:HU111" si="147">CM100/HI100*100</f>
        <v>#DIV/0!</v>
      </c>
    </row>
    <row r="101" spans="1:229" ht="11.25" customHeight="1">
      <c r="A101" s="28">
        <v>36647</v>
      </c>
      <c r="B101" s="22">
        <v>0</v>
      </c>
      <c r="C101" s="22">
        <v>0</v>
      </c>
      <c r="D101" s="22">
        <v>0</v>
      </c>
      <c r="E101" s="23">
        <f t="shared" si="85"/>
        <v>0</v>
      </c>
      <c r="F101" s="22">
        <v>0</v>
      </c>
      <c r="G101" s="22">
        <v>0</v>
      </c>
      <c r="H101" s="22">
        <v>0</v>
      </c>
      <c r="I101" s="23">
        <f t="shared" si="86"/>
        <v>0</v>
      </c>
      <c r="M101" s="23"/>
      <c r="N101" s="22">
        <v>0</v>
      </c>
      <c r="O101" s="22">
        <v>0</v>
      </c>
      <c r="P101" s="22">
        <v>0</v>
      </c>
      <c r="Q101" s="23">
        <f t="shared" si="87"/>
        <v>0</v>
      </c>
      <c r="R101" s="22">
        <v>0</v>
      </c>
      <c r="S101" s="22">
        <v>0</v>
      </c>
      <c r="T101" s="22">
        <v>0</v>
      </c>
      <c r="U101" s="23">
        <f t="shared" si="88"/>
        <v>0</v>
      </c>
      <c r="V101" s="22">
        <v>0</v>
      </c>
      <c r="W101" s="22">
        <v>0</v>
      </c>
      <c r="X101" s="22">
        <v>0</v>
      </c>
      <c r="Y101" s="23">
        <f t="shared" si="89"/>
        <v>0</v>
      </c>
      <c r="Z101" s="22">
        <v>0</v>
      </c>
      <c r="AA101" s="22">
        <v>0</v>
      </c>
      <c r="AB101" s="22">
        <v>0</v>
      </c>
      <c r="AC101" s="23">
        <f t="shared" si="90"/>
        <v>0</v>
      </c>
      <c r="AD101" s="22">
        <v>0</v>
      </c>
      <c r="AE101" s="22">
        <v>0</v>
      </c>
      <c r="AF101" s="22">
        <v>0</v>
      </c>
      <c r="AG101" s="23">
        <f t="shared" si="91"/>
        <v>0</v>
      </c>
      <c r="AH101" s="22">
        <v>0</v>
      </c>
      <c r="AI101" s="22">
        <v>0</v>
      </c>
      <c r="AJ101" s="22">
        <v>0</v>
      </c>
      <c r="AK101" s="23">
        <f t="shared" si="95"/>
        <v>0</v>
      </c>
      <c r="AL101" s="22">
        <v>0</v>
      </c>
      <c r="AM101" s="22">
        <v>0</v>
      </c>
      <c r="AN101" s="22">
        <v>0</v>
      </c>
      <c r="AO101" s="23">
        <f t="shared" si="96"/>
        <v>0</v>
      </c>
      <c r="AP101" s="22">
        <v>0</v>
      </c>
      <c r="AQ101" s="22">
        <v>0</v>
      </c>
      <c r="AR101" s="22">
        <v>0</v>
      </c>
      <c r="AS101" s="23">
        <f t="shared" si="97"/>
        <v>0</v>
      </c>
      <c r="AT101" s="22">
        <v>0</v>
      </c>
      <c r="AU101" s="22">
        <v>0</v>
      </c>
      <c r="AV101" s="22">
        <v>0</v>
      </c>
      <c r="AW101" s="23">
        <f t="shared" si="98"/>
        <v>0</v>
      </c>
      <c r="AX101" s="22">
        <v>0</v>
      </c>
      <c r="AY101" s="22">
        <v>0</v>
      </c>
      <c r="AZ101" s="22">
        <v>0</v>
      </c>
      <c r="BA101" s="23">
        <f t="shared" si="99"/>
        <v>0</v>
      </c>
      <c r="BB101" s="22">
        <v>0</v>
      </c>
      <c r="BC101" s="22">
        <v>0</v>
      </c>
      <c r="BD101" s="22">
        <v>0</v>
      </c>
      <c r="BE101" s="23">
        <f t="shared" si="100"/>
        <v>0</v>
      </c>
      <c r="BF101" s="22">
        <v>0</v>
      </c>
      <c r="BG101" s="22">
        <v>0</v>
      </c>
      <c r="BH101" s="22">
        <v>0</v>
      </c>
      <c r="BI101" s="23">
        <f t="shared" si="101"/>
        <v>0</v>
      </c>
      <c r="BJ101" s="22">
        <v>0</v>
      </c>
      <c r="BK101" s="22">
        <v>0</v>
      </c>
      <c r="BL101" s="22">
        <v>0</v>
      </c>
      <c r="BM101" s="23">
        <f t="shared" si="102"/>
        <v>0</v>
      </c>
      <c r="BN101" s="22">
        <v>0</v>
      </c>
      <c r="BO101" s="22">
        <v>0</v>
      </c>
      <c r="BP101" s="22">
        <v>0</v>
      </c>
      <c r="BQ101" s="23">
        <f t="shared" si="103"/>
        <v>0</v>
      </c>
      <c r="BR101" s="22">
        <v>0</v>
      </c>
      <c r="BS101" s="22">
        <v>0</v>
      </c>
      <c r="BT101" s="22">
        <v>0</v>
      </c>
      <c r="BU101" s="23">
        <f t="shared" si="104"/>
        <v>0</v>
      </c>
      <c r="BV101" s="22">
        <v>0</v>
      </c>
      <c r="BW101" s="22">
        <v>0</v>
      </c>
      <c r="BX101" s="22">
        <v>0</v>
      </c>
      <c r="BY101" s="23">
        <f t="shared" si="105"/>
        <v>0</v>
      </c>
      <c r="BZ101" s="22">
        <v>0</v>
      </c>
      <c r="CA101" s="22">
        <v>0</v>
      </c>
      <c r="CB101" s="22">
        <v>0</v>
      </c>
      <c r="CC101" s="23">
        <f t="shared" si="106"/>
        <v>0</v>
      </c>
      <c r="CD101" s="22">
        <v>0</v>
      </c>
      <c r="CE101" s="22">
        <v>0</v>
      </c>
      <c r="CF101" s="22">
        <v>0</v>
      </c>
      <c r="CG101" s="23">
        <f t="shared" si="107"/>
        <v>0</v>
      </c>
      <c r="CH101" s="22">
        <v>0</v>
      </c>
      <c r="CI101" s="22">
        <v>0</v>
      </c>
      <c r="CJ101" s="22">
        <v>0</v>
      </c>
      <c r="CK101" s="23">
        <f t="shared" si="108"/>
        <v>0</v>
      </c>
      <c r="CL101" s="22">
        <v>0</v>
      </c>
      <c r="CM101" s="22">
        <v>0</v>
      </c>
      <c r="CN101" s="22">
        <v>0</v>
      </c>
      <c r="CO101" s="23">
        <f t="shared" si="92"/>
        <v>0</v>
      </c>
      <c r="CP101" s="22">
        <v>0</v>
      </c>
      <c r="CQ101" s="22">
        <v>0</v>
      </c>
      <c r="CR101" s="22">
        <v>0</v>
      </c>
      <c r="CS101" s="23">
        <f t="shared" si="109"/>
        <v>0</v>
      </c>
      <c r="CT101" s="22">
        <v>0</v>
      </c>
      <c r="CU101" s="22">
        <v>0</v>
      </c>
      <c r="CV101" s="22">
        <v>0</v>
      </c>
      <c r="CW101" s="23">
        <f t="shared" si="110"/>
        <v>0</v>
      </c>
      <c r="CX101" s="22">
        <v>0</v>
      </c>
      <c r="CY101" s="22">
        <v>0</v>
      </c>
      <c r="CZ101" s="22">
        <v>0</v>
      </c>
      <c r="DA101" s="23">
        <f t="shared" si="111"/>
        <v>0</v>
      </c>
      <c r="DB101" s="22">
        <v>0</v>
      </c>
      <c r="DC101" s="22">
        <v>0</v>
      </c>
      <c r="DD101" s="22">
        <v>0</v>
      </c>
      <c r="DE101" s="23">
        <f t="shared" si="112"/>
        <v>0</v>
      </c>
      <c r="DF101" s="25"/>
      <c r="DI101" s="23"/>
      <c r="DJ101" s="22">
        <v>0</v>
      </c>
      <c r="DK101" s="22">
        <v>0</v>
      </c>
      <c r="DL101" s="22">
        <v>0</v>
      </c>
      <c r="DM101" s="23">
        <f t="shared" si="113"/>
        <v>0</v>
      </c>
      <c r="DN101" s="22">
        <v>0</v>
      </c>
      <c r="DO101" s="22">
        <v>0</v>
      </c>
      <c r="DP101" s="22">
        <v>0</v>
      </c>
      <c r="DQ101" s="23">
        <f t="shared" si="114"/>
        <v>0</v>
      </c>
      <c r="DR101" s="22">
        <v>0</v>
      </c>
      <c r="DS101" s="22">
        <v>0</v>
      </c>
      <c r="DT101" s="22">
        <v>0</v>
      </c>
      <c r="DU101" s="23">
        <f t="shared" si="115"/>
        <v>0</v>
      </c>
      <c r="DV101" s="22">
        <v>0</v>
      </c>
      <c r="DW101" s="22">
        <v>0</v>
      </c>
      <c r="DX101" s="22">
        <v>0</v>
      </c>
      <c r="DY101" s="23">
        <f t="shared" si="116"/>
        <v>0</v>
      </c>
      <c r="DZ101" s="22">
        <v>0</v>
      </c>
      <c r="EA101" s="22">
        <v>0</v>
      </c>
      <c r="EB101" s="22">
        <v>0</v>
      </c>
      <c r="EC101" s="23">
        <f t="shared" si="117"/>
        <v>0</v>
      </c>
      <c r="ED101" s="25"/>
      <c r="EG101" s="23"/>
      <c r="EH101" s="22">
        <v>0</v>
      </c>
      <c r="EI101" s="22">
        <v>0</v>
      </c>
      <c r="EJ101" s="22">
        <v>0</v>
      </c>
      <c r="EK101" s="23">
        <f t="shared" si="118"/>
        <v>0</v>
      </c>
      <c r="EL101" s="22">
        <v>0</v>
      </c>
      <c r="EM101" s="22">
        <v>0</v>
      </c>
      <c r="EN101" s="22">
        <v>0</v>
      </c>
      <c r="EO101" s="23">
        <f t="shared" si="119"/>
        <v>0</v>
      </c>
      <c r="EP101" s="22">
        <v>0</v>
      </c>
      <c r="EQ101" s="22">
        <v>0</v>
      </c>
      <c r="ER101" s="22">
        <v>0</v>
      </c>
      <c r="ES101" s="23">
        <f t="shared" si="120"/>
        <v>0</v>
      </c>
      <c r="ET101" s="22">
        <v>0</v>
      </c>
      <c r="EU101" s="22">
        <v>0</v>
      </c>
      <c r="EV101" s="22">
        <v>0</v>
      </c>
      <c r="EW101" s="23">
        <f t="shared" si="121"/>
        <v>0</v>
      </c>
      <c r="EX101" s="22">
        <v>0</v>
      </c>
      <c r="EY101" s="22">
        <v>0</v>
      </c>
      <c r="EZ101" s="22">
        <v>0</v>
      </c>
      <c r="FA101" s="23">
        <f t="shared" si="93"/>
        <v>0</v>
      </c>
      <c r="FB101" s="22">
        <v>0</v>
      </c>
      <c r="FC101" s="22">
        <v>0</v>
      </c>
      <c r="FD101" s="22">
        <v>0</v>
      </c>
      <c r="FE101" s="23">
        <f t="shared" si="122"/>
        <v>0</v>
      </c>
      <c r="FF101" s="22">
        <v>5917</v>
      </c>
      <c r="FG101" s="22">
        <v>5193</v>
      </c>
      <c r="FH101" s="22">
        <v>0</v>
      </c>
      <c r="FI101" s="23">
        <f t="shared" si="94"/>
        <v>5193</v>
      </c>
      <c r="FJ101" s="22">
        <v>0</v>
      </c>
      <c r="FK101" s="22">
        <v>0</v>
      </c>
      <c r="FL101" s="22">
        <v>0</v>
      </c>
      <c r="FM101" s="23">
        <f t="shared" si="123"/>
        <v>0</v>
      </c>
      <c r="FN101" s="22">
        <v>0</v>
      </c>
      <c r="FO101" s="22">
        <v>0</v>
      </c>
      <c r="FP101" s="22">
        <v>0</v>
      </c>
      <c r="FQ101" s="23">
        <f t="shared" si="124"/>
        <v>0</v>
      </c>
      <c r="FR101" s="22">
        <v>0</v>
      </c>
      <c r="FS101" s="22">
        <v>0</v>
      </c>
      <c r="FT101" s="22">
        <v>0</v>
      </c>
      <c r="FU101" s="23">
        <f t="shared" si="125"/>
        <v>0</v>
      </c>
      <c r="FV101" s="22">
        <v>0</v>
      </c>
      <c r="FW101" s="22">
        <v>0</v>
      </c>
      <c r="FX101" s="22">
        <v>0</v>
      </c>
      <c r="FY101" s="23">
        <v>0</v>
      </c>
      <c r="FZ101" s="22">
        <v>0</v>
      </c>
      <c r="GA101" s="22">
        <v>0</v>
      </c>
      <c r="GB101" s="22">
        <v>0</v>
      </c>
      <c r="GC101" s="23">
        <f t="shared" si="126"/>
        <v>0</v>
      </c>
      <c r="GD101" s="22">
        <f t="shared" si="84"/>
        <v>5917</v>
      </c>
      <c r="GE101" s="22">
        <f t="shared" si="84"/>
        <v>5193</v>
      </c>
      <c r="GF101" s="22">
        <f t="shared" si="84"/>
        <v>0</v>
      </c>
      <c r="GG101" s="22">
        <f t="shared" si="83"/>
        <v>5193</v>
      </c>
      <c r="GI101" s="22"/>
      <c r="GJ101" s="22"/>
      <c r="GK101" s="35">
        <f t="shared" si="127"/>
        <v>0</v>
      </c>
      <c r="GL101" s="35">
        <f t="shared" si="128"/>
        <v>0</v>
      </c>
      <c r="GM101" s="35">
        <f t="shared" si="129"/>
        <v>100</v>
      </c>
      <c r="GN101" s="35">
        <f t="shared" si="130"/>
        <v>0</v>
      </c>
      <c r="GO101" s="35">
        <f t="shared" si="131"/>
        <v>0</v>
      </c>
      <c r="GP101" s="35">
        <f t="shared" si="132"/>
        <v>0</v>
      </c>
      <c r="GQ101" s="35">
        <f t="shared" si="133"/>
        <v>0</v>
      </c>
      <c r="HA101" s="35" t="e">
        <f t="shared" si="134"/>
        <v>#DIV/0!</v>
      </c>
      <c r="HB101" s="35" t="e">
        <f t="shared" si="135"/>
        <v>#DIV/0!</v>
      </c>
      <c r="HC101" s="35" t="e">
        <f t="shared" si="136"/>
        <v>#DIV/0!</v>
      </c>
      <c r="HD101" s="35" t="e">
        <f t="shared" si="137"/>
        <v>#DIV/0!</v>
      </c>
      <c r="HE101" s="35" t="e">
        <f t="shared" si="138"/>
        <v>#DIV/0!</v>
      </c>
      <c r="HF101" s="35" t="e">
        <f t="shared" si="139"/>
        <v>#DIV/0!</v>
      </c>
      <c r="HG101" s="35" t="e">
        <f t="shared" si="140"/>
        <v>#DIV/0!</v>
      </c>
      <c r="HO101" s="35" t="e">
        <f t="shared" si="141"/>
        <v>#DIV/0!</v>
      </c>
      <c r="HP101" s="35" t="e">
        <f t="shared" si="142"/>
        <v>#DIV/0!</v>
      </c>
      <c r="HQ101" s="35" t="e">
        <f t="shared" si="143"/>
        <v>#DIV/0!</v>
      </c>
      <c r="HR101" s="35" t="e">
        <f t="shared" si="144"/>
        <v>#DIV/0!</v>
      </c>
      <c r="HS101" s="35" t="e">
        <f t="shared" si="145"/>
        <v>#DIV/0!</v>
      </c>
      <c r="HT101" s="35" t="e">
        <f t="shared" si="146"/>
        <v>#DIV/0!</v>
      </c>
      <c r="HU101" s="35" t="e">
        <f t="shared" si="147"/>
        <v>#DIV/0!</v>
      </c>
    </row>
    <row r="102" spans="1:229" ht="11.25" customHeight="1">
      <c r="A102" s="28">
        <v>36678</v>
      </c>
      <c r="B102" s="22">
        <v>0</v>
      </c>
      <c r="C102" s="22">
        <v>0</v>
      </c>
      <c r="D102" s="22">
        <v>0</v>
      </c>
      <c r="E102" s="23">
        <f t="shared" si="85"/>
        <v>0</v>
      </c>
      <c r="F102" s="22">
        <v>0</v>
      </c>
      <c r="G102" s="22">
        <v>0</v>
      </c>
      <c r="H102" s="22">
        <v>0</v>
      </c>
      <c r="I102" s="23">
        <f t="shared" si="86"/>
        <v>0</v>
      </c>
      <c r="M102" s="23"/>
      <c r="N102" s="22">
        <v>0</v>
      </c>
      <c r="O102" s="22">
        <v>0</v>
      </c>
      <c r="P102" s="22">
        <v>0</v>
      </c>
      <c r="Q102" s="23">
        <f t="shared" si="87"/>
        <v>0</v>
      </c>
      <c r="R102" s="22">
        <v>0</v>
      </c>
      <c r="S102" s="22">
        <v>0</v>
      </c>
      <c r="T102" s="22">
        <v>0</v>
      </c>
      <c r="U102" s="23">
        <f t="shared" si="88"/>
        <v>0</v>
      </c>
      <c r="V102" s="22">
        <v>0</v>
      </c>
      <c r="W102" s="22">
        <v>0</v>
      </c>
      <c r="X102" s="22">
        <v>0</v>
      </c>
      <c r="Y102" s="23">
        <f t="shared" si="89"/>
        <v>0</v>
      </c>
      <c r="Z102" s="22">
        <v>0</v>
      </c>
      <c r="AA102" s="22">
        <v>0</v>
      </c>
      <c r="AB102" s="22">
        <v>0</v>
      </c>
      <c r="AC102" s="23">
        <f t="shared" si="90"/>
        <v>0</v>
      </c>
      <c r="AD102" s="22">
        <v>0</v>
      </c>
      <c r="AE102" s="22">
        <v>0</v>
      </c>
      <c r="AF102" s="22">
        <v>0</v>
      </c>
      <c r="AG102" s="23">
        <f t="shared" si="91"/>
        <v>0</v>
      </c>
      <c r="AH102" s="22">
        <v>0</v>
      </c>
      <c r="AI102" s="22">
        <v>0</v>
      </c>
      <c r="AJ102" s="22">
        <v>0</v>
      </c>
      <c r="AK102" s="23">
        <f t="shared" si="95"/>
        <v>0</v>
      </c>
      <c r="AL102" s="22">
        <v>0</v>
      </c>
      <c r="AM102" s="22">
        <v>0</v>
      </c>
      <c r="AN102" s="22">
        <v>0</v>
      </c>
      <c r="AO102" s="23">
        <f t="shared" si="96"/>
        <v>0</v>
      </c>
      <c r="AP102" s="22">
        <v>0</v>
      </c>
      <c r="AQ102" s="22">
        <v>0</v>
      </c>
      <c r="AR102" s="22">
        <v>0</v>
      </c>
      <c r="AS102" s="23">
        <f t="shared" si="97"/>
        <v>0</v>
      </c>
      <c r="AT102" s="22">
        <v>0</v>
      </c>
      <c r="AU102" s="22">
        <v>0</v>
      </c>
      <c r="AV102" s="22">
        <v>0</v>
      </c>
      <c r="AW102" s="23">
        <f t="shared" si="98"/>
        <v>0</v>
      </c>
      <c r="AX102" s="22">
        <v>0</v>
      </c>
      <c r="AY102" s="22">
        <v>0</v>
      </c>
      <c r="AZ102" s="22">
        <v>0</v>
      </c>
      <c r="BA102" s="23">
        <f t="shared" si="99"/>
        <v>0</v>
      </c>
      <c r="BB102" s="22">
        <v>0</v>
      </c>
      <c r="BC102" s="22">
        <v>0</v>
      </c>
      <c r="BD102" s="22">
        <v>0</v>
      </c>
      <c r="BE102" s="23">
        <f t="shared" si="100"/>
        <v>0</v>
      </c>
      <c r="BF102" s="22">
        <v>0</v>
      </c>
      <c r="BG102" s="22">
        <v>0</v>
      </c>
      <c r="BH102" s="22">
        <v>0</v>
      </c>
      <c r="BI102" s="23">
        <f t="shared" si="101"/>
        <v>0</v>
      </c>
      <c r="BJ102" s="22">
        <v>0</v>
      </c>
      <c r="BK102" s="22">
        <v>0</v>
      </c>
      <c r="BL102" s="22">
        <v>0</v>
      </c>
      <c r="BM102" s="23">
        <f t="shared" si="102"/>
        <v>0</v>
      </c>
      <c r="BN102" s="22">
        <v>0</v>
      </c>
      <c r="BO102" s="22">
        <v>0</v>
      </c>
      <c r="BP102" s="22">
        <v>0</v>
      </c>
      <c r="BQ102" s="23">
        <f t="shared" si="103"/>
        <v>0</v>
      </c>
      <c r="BR102" s="22">
        <v>0</v>
      </c>
      <c r="BS102" s="22">
        <v>0</v>
      </c>
      <c r="BT102" s="22">
        <v>0</v>
      </c>
      <c r="BU102" s="23">
        <f t="shared" si="104"/>
        <v>0</v>
      </c>
      <c r="BV102" s="22">
        <v>0</v>
      </c>
      <c r="BW102" s="22">
        <v>0</v>
      </c>
      <c r="BX102" s="22">
        <v>0</v>
      </c>
      <c r="BY102" s="23">
        <f t="shared" si="105"/>
        <v>0</v>
      </c>
      <c r="BZ102" s="22">
        <v>0</v>
      </c>
      <c r="CA102" s="22">
        <v>0</v>
      </c>
      <c r="CB102" s="22">
        <v>0</v>
      </c>
      <c r="CC102" s="23">
        <f t="shared" si="106"/>
        <v>0</v>
      </c>
      <c r="CD102" s="22">
        <v>0</v>
      </c>
      <c r="CE102" s="22">
        <v>0</v>
      </c>
      <c r="CF102" s="22">
        <v>0</v>
      </c>
      <c r="CG102" s="23">
        <f t="shared" si="107"/>
        <v>0</v>
      </c>
      <c r="CH102" s="22">
        <v>0</v>
      </c>
      <c r="CI102" s="22">
        <v>0</v>
      </c>
      <c r="CJ102" s="22">
        <v>0</v>
      </c>
      <c r="CK102" s="23">
        <f t="shared" si="108"/>
        <v>0</v>
      </c>
      <c r="CL102" s="22">
        <v>0</v>
      </c>
      <c r="CM102" s="22">
        <v>0</v>
      </c>
      <c r="CN102" s="22">
        <v>0</v>
      </c>
      <c r="CO102" s="23">
        <f t="shared" si="92"/>
        <v>0</v>
      </c>
      <c r="CP102" s="22">
        <v>0</v>
      </c>
      <c r="CQ102" s="22">
        <v>0</v>
      </c>
      <c r="CR102" s="22">
        <v>0</v>
      </c>
      <c r="CS102" s="23">
        <f t="shared" si="109"/>
        <v>0</v>
      </c>
      <c r="CT102" s="22">
        <v>0</v>
      </c>
      <c r="CU102" s="22">
        <v>0</v>
      </c>
      <c r="CV102" s="22">
        <v>0</v>
      </c>
      <c r="CW102" s="23">
        <f t="shared" si="110"/>
        <v>0</v>
      </c>
      <c r="CX102" s="22">
        <v>0</v>
      </c>
      <c r="CY102" s="22">
        <v>0</v>
      </c>
      <c r="CZ102" s="22">
        <v>0</v>
      </c>
      <c r="DA102" s="23">
        <f t="shared" si="111"/>
        <v>0</v>
      </c>
      <c r="DB102" s="22">
        <v>0</v>
      </c>
      <c r="DC102" s="22">
        <v>0</v>
      </c>
      <c r="DD102" s="22">
        <v>0</v>
      </c>
      <c r="DE102" s="23">
        <f t="shared" si="112"/>
        <v>0</v>
      </c>
      <c r="DF102" s="25"/>
      <c r="DI102" s="23"/>
      <c r="DJ102" s="22">
        <v>0</v>
      </c>
      <c r="DK102" s="22">
        <v>0</v>
      </c>
      <c r="DL102" s="22">
        <v>0</v>
      </c>
      <c r="DM102" s="23">
        <f t="shared" si="113"/>
        <v>0</v>
      </c>
      <c r="DN102" s="22">
        <v>0</v>
      </c>
      <c r="DO102" s="22">
        <v>0</v>
      </c>
      <c r="DP102" s="22">
        <v>0</v>
      </c>
      <c r="DQ102" s="23">
        <f t="shared" si="114"/>
        <v>0</v>
      </c>
      <c r="DR102" s="22">
        <v>0</v>
      </c>
      <c r="DS102" s="22">
        <v>0</v>
      </c>
      <c r="DT102" s="22">
        <v>0</v>
      </c>
      <c r="DU102" s="23">
        <f t="shared" si="115"/>
        <v>0</v>
      </c>
      <c r="DV102" s="22">
        <v>0</v>
      </c>
      <c r="DW102" s="22">
        <v>0</v>
      </c>
      <c r="DX102" s="22">
        <v>0</v>
      </c>
      <c r="DY102" s="23">
        <f t="shared" si="116"/>
        <v>0</v>
      </c>
      <c r="DZ102" s="22">
        <v>0</v>
      </c>
      <c r="EA102" s="22">
        <v>0</v>
      </c>
      <c r="EB102" s="22">
        <v>0</v>
      </c>
      <c r="EC102" s="23">
        <f t="shared" si="117"/>
        <v>0</v>
      </c>
      <c r="ED102" s="25"/>
      <c r="EG102" s="23"/>
      <c r="EH102" s="22">
        <v>0</v>
      </c>
      <c r="EI102" s="22">
        <v>0</v>
      </c>
      <c r="EJ102" s="22">
        <v>0</v>
      </c>
      <c r="EK102" s="23">
        <f t="shared" si="118"/>
        <v>0</v>
      </c>
      <c r="EL102" s="22">
        <v>0</v>
      </c>
      <c r="EM102" s="22">
        <v>0</v>
      </c>
      <c r="EN102" s="22">
        <v>0</v>
      </c>
      <c r="EO102" s="23">
        <f t="shared" si="119"/>
        <v>0</v>
      </c>
      <c r="EP102" s="22">
        <v>0</v>
      </c>
      <c r="EQ102" s="22">
        <v>0</v>
      </c>
      <c r="ER102" s="22">
        <v>0</v>
      </c>
      <c r="ES102" s="23">
        <f t="shared" si="120"/>
        <v>0</v>
      </c>
      <c r="ET102" s="22">
        <v>0</v>
      </c>
      <c r="EU102" s="22">
        <v>0</v>
      </c>
      <c r="EV102" s="22">
        <v>0</v>
      </c>
      <c r="EW102" s="23">
        <f t="shared" si="121"/>
        <v>0</v>
      </c>
      <c r="EX102" s="22">
        <v>0</v>
      </c>
      <c r="EY102" s="22">
        <v>0</v>
      </c>
      <c r="EZ102" s="22">
        <v>0</v>
      </c>
      <c r="FA102" s="23">
        <f t="shared" si="93"/>
        <v>0</v>
      </c>
      <c r="FB102" s="22">
        <v>0</v>
      </c>
      <c r="FC102" s="22">
        <v>0</v>
      </c>
      <c r="FD102" s="22">
        <v>0</v>
      </c>
      <c r="FE102" s="23">
        <f t="shared" si="122"/>
        <v>0</v>
      </c>
      <c r="FF102" s="22">
        <v>4939</v>
      </c>
      <c r="FG102" s="22">
        <v>4096</v>
      </c>
      <c r="FH102" s="22">
        <v>0</v>
      </c>
      <c r="FI102" s="23">
        <f t="shared" si="94"/>
        <v>4096</v>
      </c>
      <c r="FJ102" s="22">
        <v>0</v>
      </c>
      <c r="FK102" s="22">
        <v>0</v>
      </c>
      <c r="FL102" s="22">
        <v>0</v>
      </c>
      <c r="FM102" s="23">
        <f t="shared" si="123"/>
        <v>0</v>
      </c>
      <c r="FN102" s="22">
        <v>0</v>
      </c>
      <c r="FO102" s="22">
        <v>0</v>
      </c>
      <c r="FP102" s="22">
        <v>0</v>
      </c>
      <c r="FQ102" s="23">
        <f t="shared" si="124"/>
        <v>0</v>
      </c>
      <c r="FR102" s="22">
        <v>0</v>
      </c>
      <c r="FS102" s="22">
        <v>0</v>
      </c>
      <c r="FT102" s="22">
        <v>0</v>
      </c>
      <c r="FU102" s="23">
        <f t="shared" si="125"/>
        <v>0</v>
      </c>
      <c r="FV102" s="22">
        <v>0</v>
      </c>
      <c r="FW102" s="22">
        <v>0</v>
      </c>
      <c r="FX102" s="22">
        <v>0</v>
      </c>
      <c r="FY102" s="23">
        <v>0</v>
      </c>
      <c r="FZ102" s="22">
        <v>0</v>
      </c>
      <c r="GA102" s="22">
        <v>0</v>
      </c>
      <c r="GB102" s="22">
        <v>0</v>
      </c>
      <c r="GC102" s="23">
        <f t="shared" si="126"/>
        <v>0</v>
      </c>
      <c r="GD102" s="22">
        <f t="shared" si="84"/>
        <v>4939</v>
      </c>
      <c r="GE102" s="22">
        <f t="shared" si="84"/>
        <v>4096</v>
      </c>
      <c r="GF102" s="22">
        <f t="shared" si="84"/>
        <v>0</v>
      </c>
      <c r="GG102" s="22">
        <f t="shared" si="83"/>
        <v>4096</v>
      </c>
      <c r="GI102" s="22"/>
      <c r="GJ102" s="22"/>
      <c r="GK102" s="35">
        <f t="shared" si="127"/>
        <v>0</v>
      </c>
      <c r="GL102" s="35">
        <f t="shared" si="128"/>
        <v>0</v>
      </c>
      <c r="GM102" s="35">
        <f t="shared" si="129"/>
        <v>100</v>
      </c>
      <c r="GN102" s="35">
        <f t="shared" si="130"/>
        <v>0</v>
      </c>
      <c r="GO102" s="35">
        <f t="shared" si="131"/>
        <v>0</v>
      </c>
      <c r="GP102" s="35">
        <f t="shared" si="132"/>
        <v>0</v>
      </c>
      <c r="GQ102" s="35">
        <f t="shared" si="133"/>
        <v>0</v>
      </c>
      <c r="HA102" s="35" t="e">
        <f t="shared" si="134"/>
        <v>#DIV/0!</v>
      </c>
      <c r="HB102" s="35" t="e">
        <f t="shared" si="135"/>
        <v>#DIV/0!</v>
      </c>
      <c r="HC102" s="35" t="e">
        <f t="shared" si="136"/>
        <v>#DIV/0!</v>
      </c>
      <c r="HD102" s="35" t="e">
        <f t="shared" si="137"/>
        <v>#DIV/0!</v>
      </c>
      <c r="HE102" s="35" t="e">
        <f t="shared" si="138"/>
        <v>#DIV/0!</v>
      </c>
      <c r="HF102" s="35" t="e">
        <f t="shared" si="139"/>
        <v>#DIV/0!</v>
      </c>
      <c r="HG102" s="35" t="e">
        <f t="shared" si="140"/>
        <v>#DIV/0!</v>
      </c>
      <c r="HO102" s="35" t="e">
        <f t="shared" si="141"/>
        <v>#DIV/0!</v>
      </c>
      <c r="HP102" s="35" t="e">
        <f t="shared" si="142"/>
        <v>#DIV/0!</v>
      </c>
      <c r="HQ102" s="35" t="e">
        <f t="shared" si="143"/>
        <v>#DIV/0!</v>
      </c>
      <c r="HR102" s="35" t="e">
        <f t="shared" si="144"/>
        <v>#DIV/0!</v>
      </c>
      <c r="HS102" s="35" t="e">
        <f t="shared" si="145"/>
        <v>#DIV/0!</v>
      </c>
      <c r="HT102" s="35" t="e">
        <f t="shared" si="146"/>
        <v>#DIV/0!</v>
      </c>
      <c r="HU102" s="35" t="e">
        <f t="shared" si="147"/>
        <v>#DIV/0!</v>
      </c>
    </row>
    <row r="103" spans="1:229" ht="11.25" customHeight="1">
      <c r="A103" s="28">
        <v>36708</v>
      </c>
      <c r="B103" s="22">
        <v>0</v>
      </c>
      <c r="C103" s="22">
        <v>0</v>
      </c>
      <c r="D103" s="22">
        <v>0</v>
      </c>
      <c r="E103" s="23">
        <f t="shared" si="85"/>
        <v>0</v>
      </c>
      <c r="F103" s="22">
        <v>0</v>
      </c>
      <c r="G103" s="22">
        <v>0</v>
      </c>
      <c r="H103" s="22">
        <v>0</v>
      </c>
      <c r="I103" s="23">
        <f t="shared" si="86"/>
        <v>0</v>
      </c>
      <c r="M103" s="23"/>
      <c r="N103" s="22">
        <v>0</v>
      </c>
      <c r="O103" s="22">
        <v>0</v>
      </c>
      <c r="P103" s="22">
        <v>0</v>
      </c>
      <c r="Q103" s="23">
        <f t="shared" si="87"/>
        <v>0</v>
      </c>
      <c r="R103" s="22">
        <v>0</v>
      </c>
      <c r="S103" s="22">
        <v>0</v>
      </c>
      <c r="T103" s="22">
        <v>0</v>
      </c>
      <c r="U103" s="23">
        <f t="shared" si="88"/>
        <v>0</v>
      </c>
      <c r="V103" s="22">
        <v>0</v>
      </c>
      <c r="W103" s="22">
        <v>0</v>
      </c>
      <c r="X103" s="22">
        <v>0</v>
      </c>
      <c r="Y103" s="23">
        <f t="shared" si="89"/>
        <v>0</v>
      </c>
      <c r="Z103" s="22">
        <v>0</v>
      </c>
      <c r="AA103" s="22">
        <v>0</v>
      </c>
      <c r="AB103" s="22">
        <v>0</v>
      </c>
      <c r="AC103" s="23">
        <f t="shared" si="90"/>
        <v>0</v>
      </c>
      <c r="AD103" s="22">
        <v>0</v>
      </c>
      <c r="AE103" s="22">
        <v>0</v>
      </c>
      <c r="AF103" s="22">
        <v>0</v>
      </c>
      <c r="AG103" s="23">
        <f t="shared" si="91"/>
        <v>0</v>
      </c>
      <c r="AH103" s="22">
        <v>0</v>
      </c>
      <c r="AI103" s="22">
        <v>0</v>
      </c>
      <c r="AJ103" s="22">
        <v>0</v>
      </c>
      <c r="AK103" s="23">
        <f t="shared" si="95"/>
        <v>0</v>
      </c>
      <c r="AL103" s="22">
        <v>0</v>
      </c>
      <c r="AM103" s="22">
        <v>0</v>
      </c>
      <c r="AN103" s="22">
        <v>0</v>
      </c>
      <c r="AO103" s="23">
        <f t="shared" si="96"/>
        <v>0</v>
      </c>
      <c r="AP103" s="22">
        <v>0</v>
      </c>
      <c r="AQ103" s="22">
        <v>0</v>
      </c>
      <c r="AR103" s="22">
        <v>0</v>
      </c>
      <c r="AS103" s="23">
        <f t="shared" si="97"/>
        <v>0</v>
      </c>
      <c r="AT103" s="22">
        <v>0</v>
      </c>
      <c r="AU103" s="22">
        <v>0</v>
      </c>
      <c r="AV103" s="22">
        <v>0</v>
      </c>
      <c r="AW103" s="23">
        <f t="shared" si="98"/>
        <v>0</v>
      </c>
      <c r="AX103" s="22">
        <v>0</v>
      </c>
      <c r="AY103" s="22">
        <v>0</v>
      </c>
      <c r="AZ103" s="22">
        <v>0</v>
      </c>
      <c r="BA103" s="23">
        <f t="shared" si="99"/>
        <v>0</v>
      </c>
      <c r="BB103" s="22">
        <v>0</v>
      </c>
      <c r="BC103" s="22">
        <v>0</v>
      </c>
      <c r="BD103" s="22">
        <v>0</v>
      </c>
      <c r="BE103" s="23">
        <f t="shared" si="100"/>
        <v>0</v>
      </c>
      <c r="BF103" s="22">
        <v>0</v>
      </c>
      <c r="BG103" s="22">
        <v>0</v>
      </c>
      <c r="BH103" s="22">
        <v>0</v>
      </c>
      <c r="BI103" s="23">
        <f t="shared" si="101"/>
        <v>0</v>
      </c>
      <c r="BJ103" s="22">
        <v>0</v>
      </c>
      <c r="BK103" s="22">
        <v>0</v>
      </c>
      <c r="BL103" s="22">
        <v>0</v>
      </c>
      <c r="BM103" s="23">
        <f t="shared" si="102"/>
        <v>0</v>
      </c>
      <c r="BN103" s="22">
        <v>0</v>
      </c>
      <c r="BO103" s="22">
        <v>0</v>
      </c>
      <c r="BP103" s="22">
        <v>0</v>
      </c>
      <c r="BQ103" s="23">
        <f t="shared" si="103"/>
        <v>0</v>
      </c>
      <c r="BR103" s="22">
        <v>0</v>
      </c>
      <c r="BS103" s="22">
        <v>0</v>
      </c>
      <c r="BT103" s="22">
        <v>0</v>
      </c>
      <c r="BU103" s="23">
        <f t="shared" si="104"/>
        <v>0</v>
      </c>
      <c r="BV103" s="22">
        <v>0</v>
      </c>
      <c r="BW103" s="22">
        <v>0</v>
      </c>
      <c r="BX103" s="22">
        <v>0</v>
      </c>
      <c r="BY103" s="23">
        <f t="shared" si="105"/>
        <v>0</v>
      </c>
      <c r="BZ103" s="22">
        <v>0</v>
      </c>
      <c r="CA103" s="22">
        <v>0</v>
      </c>
      <c r="CB103" s="22">
        <v>0</v>
      </c>
      <c r="CC103" s="23">
        <f t="shared" si="106"/>
        <v>0</v>
      </c>
      <c r="CD103" s="22">
        <v>0</v>
      </c>
      <c r="CE103" s="22">
        <v>0</v>
      </c>
      <c r="CF103" s="22">
        <v>0</v>
      </c>
      <c r="CG103" s="23">
        <f t="shared" si="107"/>
        <v>0</v>
      </c>
      <c r="CH103" s="22">
        <v>0</v>
      </c>
      <c r="CI103" s="22">
        <v>0</v>
      </c>
      <c r="CJ103" s="22">
        <v>0</v>
      </c>
      <c r="CK103" s="23">
        <f t="shared" si="108"/>
        <v>0</v>
      </c>
      <c r="CL103" s="22">
        <v>0</v>
      </c>
      <c r="CM103" s="22">
        <v>0</v>
      </c>
      <c r="CN103" s="22">
        <v>0</v>
      </c>
      <c r="CO103" s="23">
        <f t="shared" si="92"/>
        <v>0</v>
      </c>
      <c r="CP103" s="22">
        <v>0</v>
      </c>
      <c r="CQ103" s="22">
        <v>0</v>
      </c>
      <c r="CR103" s="22">
        <v>0</v>
      </c>
      <c r="CS103" s="23">
        <f t="shared" si="109"/>
        <v>0</v>
      </c>
      <c r="CT103" s="22">
        <v>0</v>
      </c>
      <c r="CU103" s="22">
        <v>0</v>
      </c>
      <c r="CV103" s="22">
        <v>0</v>
      </c>
      <c r="CW103" s="23">
        <f t="shared" si="110"/>
        <v>0</v>
      </c>
      <c r="CX103" s="22">
        <v>0</v>
      </c>
      <c r="CY103" s="22">
        <v>0</v>
      </c>
      <c r="CZ103" s="22">
        <v>0</v>
      </c>
      <c r="DA103" s="23">
        <f t="shared" si="111"/>
        <v>0</v>
      </c>
      <c r="DB103" s="22">
        <v>0</v>
      </c>
      <c r="DC103" s="22">
        <v>0</v>
      </c>
      <c r="DD103" s="22">
        <v>0</v>
      </c>
      <c r="DE103" s="23">
        <f t="shared" si="112"/>
        <v>0</v>
      </c>
      <c r="DF103" s="25"/>
      <c r="DI103" s="23"/>
      <c r="DJ103" s="22">
        <v>0</v>
      </c>
      <c r="DK103" s="22">
        <v>0</v>
      </c>
      <c r="DL103" s="22">
        <v>0</v>
      </c>
      <c r="DM103" s="23">
        <f t="shared" si="113"/>
        <v>0</v>
      </c>
      <c r="DN103" s="22">
        <v>0</v>
      </c>
      <c r="DO103" s="22">
        <v>0</v>
      </c>
      <c r="DP103" s="22">
        <v>0</v>
      </c>
      <c r="DQ103" s="23">
        <f t="shared" si="114"/>
        <v>0</v>
      </c>
      <c r="DR103" s="22">
        <v>0</v>
      </c>
      <c r="DS103" s="22">
        <v>0</v>
      </c>
      <c r="DT103" s="22">
        <v>0</v>
      </c>
      <c r="DU103" s="23">
        <f t="shared" si="115"/>
        <v>0</v>
      </c>
      <c r="DV103" s="22">
        <v>0</v>
      </c>
      <c r="DW103" s="22">
        <v>0</v>
      </c>
      <c r="DX103" s="22">
        <v>0</v>
      </c>
      <c r="DY103" s="23">
        <f t="shared" si="116"/>
        <v>0</v>
      </c>
      <c r="DZ103" s="22">
        <v>0</v>
      </c>
      <c r="EA103" s="22">
        <v>0</v>
      </c>
      <c r="EB103" s="22">
        <v>0</v>
      </c>
      <c r="EC103" s="23">
        <f t="shared" si="117"/>
        <v>0</v>
      </c>
      <c r="ED103" s="25"/>
      <c r="EG103" s="23"/>
      <c r="EH103" s="22">
        <v>0</v>
      </c>
      <c r="EI103" s="22">
        <v>0</v>
      </c>
      <c r="EJ103" s="22">
        <v>0</v>
      </c>
      <c r="EK103" s="23">
        <f t="shared" si="118"/>
        <v>0</v>
      </c>
      <c r="EL103" s="22">
        <v>0</v>
      </c>
      <c r="EM103" s="22">
        <v>0</v>
      </c>
      <c r="EN103" s="22">
        <v>0</v>
      </c>
      <c r="EO103" s="23">
        <f t="shared" si="119"/>
        <v>0</v>
      </c>
      <c r="EP103" s="22">
        <v>0</v>
      </c>
      <c r="EQ103" s="22">
        <v>0</v>
      </c>
      <c r="ER103" s="22">
        <v>0</v>
      </c>
      <c r="ES103" s="23">
        <f t="shared" si="120"/>
        <v>0</v>
      </c>
      <c r="ET103" s="22">
        <v>0</v>
      </c>
      <c r="EU103" s="22">
        <v>0</v>
      </c>
      <c r="EV103" s="22">
        <v>0</v>
      </c>
      <c r="EW103" s="23">
        <f t="shared" si="121"/>
        <v>0</v>
      </c>
      <c r="EX103" s="22">
        <v>0</v>
      </c>
      <c r="EY103" s="22">
        <v>0</v>
      </c>
      <c r="EZ103" s="22">
        <v>0</v>
      </c>
      <c r="FA103" s="23">
        <f t="shared" si="93"/>
        <v>0</v>
      </c>
      <c r="FB103" s="22">
        <v>0</v>
      </c>
      <c r="FC103" s="22">
        <v>0</v>
      </c>
      <c r="FD103" s="22">
        <v>0</v>
      </c>
      <c r="FE103" s="23">
        <f t="shared" si="122"/>
        <v>0</v>
      </c>
      <c r="FF103" s="22">
        <v>7618</v>
      </c>
      <c r="FG103" s="22">
        <v>3550</v>
      </c>
      <c r="FH103" s="22">
        <v>0</v>
      </c>
      <c r="FI103" s="23">
        <f t="shared" si="94"/>
        <v>3550</v>
      </c>
      <c r="FJ103" s="22">
        <v>0</v>
      </c>
      <c r="FK103" s="22">
        <v>0</v>
      </c>
      <c r="FL103" s="22">
        <v>0</v>
      </c>
      <c r="FM103" s="23">
        <f t="shared" si="123"/>
        <v>0</v>
      </c>
      <c r="FN103" s="22">
        <v>0</v>
      </c>
      <c r="FO103" s="22">
        <v>0</v>
      </c>
      <c r="FP103" s="22">
        <v>0</v>
      </c>
      <c r="FQ103" s="23">
        <f t="shared" si="124"/>
        <v>0</v>
      </c>
      <c r="FR103" s="22">
        <v>0</v>
      </c>
      <c r="FS103" s="22">
        <v>0</v>
      </c>
      <c r="FT103" s="22">
        <v>0</v>
      </c>
      <c r="FU103" s="23">
        <f t="shared" si="125"/>
        <v>0</v>
      </c>
      <c r="FV103" s="22">
        <v>0</v>
      </c>
      <c r="FW103" s="22">
        <v>0</v>
      </c>
      <c r="FX103" s="22">
        <v>0</v>
      </c>
      <c r="FY103" s="23">
        <v>0</v>
      </c>
      <c r="FZ103" s="22">
        <v>0</v>
      </c>
      <c r="GA103" s="22">
        <v>0</v>
      </c>
      <c r="GB103" s="22">
        <v>0</v>
      </c>
      <c r="GC103" s="23">
        <f t="shared" si="126"/>
        <v>0</v>
      </c>
      <c r="GD103" s="22">
        <f t="shared" si="84"/>
        <v>7618</v>
      </c>
      <c r="GE103" s="22">
        <f t="shared" si="84"/>
        <v>3550</v>
      </c>
      <c r="GF103" s="22">
        <f t="shared" si="84"/>
        <v>0</v>
      </c>
      <c r="GG103" s="22">
        <f t="shared" si="83"/>
        <v>3550</v>
      </c>
      <c r="GI103" s="22"/>
      <c r="GJ103" s="22"/>
      <c r="GK103" s="35">
        <f t="shared" si="127"/>
        <v>0</v>
      </c>
      <c r="GL103" s="35">
        <f t="shared" si="128"/>
        <v>0</v>
      </c>
      <c r="GM103" s="35">
        <f t="shared" si="129"/>
        <v>100</v>
      </c>
      <c r="GN103" s="35">
        <f t="shared" si="130"/>
        <v>0</v>
      </c>
      <c r="GO103" s="35">
        <f t="shared" si="131"/>
        <v>0</v>
      </c>
      <c r="GP103" s="35">
        <f t="shared" si="132"/>
        <v>0</v>
      </c>
      <c r="GQ103" s="35">
        <f t="shared" si="133"/>
        <v>0</v>
      </c>
      <c r="HA103" s="35" t="e">
        <f t="shared" si="134"/>
        <v>#DIV/0!</v>
      </c>
      <c r="HB103" s="35" t="e">
        <f t="shared" si="135"/>
        <v>#DIV/0!</v>
      </c>
      <c r="HC103" s="35" t="e">
        <f t="shared" si="136"/>
        <v>#DIV/0!</v>
      </c>
      <c r="HD103" s="35" t="e">
        <f t="shared" si="137"/>
        <v>#DIV/0!</v>
      </c>
      <c r="HE103" s="35" t="e">
        <f t="shared" si="138"/>
        <v>#DIV/0!</v>
      </c>
      <c r="HF103" s="35" t="e">
        <f t="shared" si="139"/>
        <v>#DIV/0!</v>
      </c>
      <c r="HG103" s="35" t="e">
        <f t="shared" si="140"/>
        <v>#DIV/0!</v>
      </c>
      <c r="HO103" s="35" t="e">
        <f t="shared" si="141"/>
        <v>#DIV/0!</v>
      </c>
      <c r="HP103" s="35" t="e">
        <f t="shared" si="142"/>
        <v>#DIV/0!</v>
      </c>
      <c r="HQ103" s="35" t="e">
        <f t="shared" si="143"/>
        <v>#DIV/0!</v>
      </c>
      <c r="HR103" s="35" t="e">
        <f t="shared" si="144"/>
        <v>#DIV/0!</v>
      </c>
      <c r="HS103" s="35" t="e">
        <f t="shared" si="145"/>
        <v>#DIV/0!</v>
      </c>
      <c r="HT103" s="35" t="e">
        <f t="shared" si="146"/>
        <v>#DIV/0!</v>
      </c>
      <c r="HU103" s="35" t="e">
        <f t="shared" si="147"/>
        <v>#DIV/0!</v>
      </c>
    </row>
    <row r="104" spans="1:229" ht="11.25" customHeight="1">
      <c r="A104" s="28">
        <v>36739</v>
      </c>
      <c r="B104" s="22">
        <v>0</v>
      </c>
      <c r="C104" s="22">
        <v>0</v>
      </c>
      <c r="D104" s="22">
        <v>0</v>
      </c>
      <c r="E104" s="23">
        <f t="shared" si="85"/>
        <v>0</v>
      </c>
      <c r="F104" s="22">
        <v>0</v>
      </c>
      <c r="G104" s="22">
        <v>0</v>
      </c>
      <c r="H104" s="22">
        <v>0</v>
      </c>
      <c r="I104" s="23">
        <f t="shared" si="86"/>
        <v>0</v>
      </c>
      <c r="M104" s="23"/>
      <c r="N104" s="22">
        <v>0</v>
      </c>
      <c r="O104" s="22">
        <v>0</v>
      </c>
      <c r="P104" s="22">
        <v>0</v>
      </c>
      <c r="Q104" s="23">
        <f t="shared" si="87"/>
        <v>0</v>
      </c>
      <c r="R104" s="22">
        <v>0</v>
      </c>
      <c r="S104" s="22">
        <v>0</v>
      </c>
      <c r="T104" s="22">
        <v>0</v>
      </c>
      <c r="U104" s="23">
        <f t="shared" si="88"/>
        <v>0</v>
      </c>
      <c r="V104" s="22">
        <v>0</v>
      </c>
      <c r="W104" s="22">
        <v>0</v>
      </c>
      <c r="X104" s="22">
        <v>0</v>
      </c>
      <c r="Y104" s="23">
        <f t="shared" si="89"/>
        <v>0</v>
      </c>
      <c r="Z104" s="22">
        <v>0</v>
      </c>
      <c r="AA104" s="22">
        <v>0</v>
      </c>
      <c r="AB104" s="22">
        <v>0</v>
      </c>
      <c r="AC104" s="23">
        <f t="shared" si="90"/>
        <v>0</v>
      </c>
      <c r="AD104" s="22">
        <v>0</v>
      </c>
      <c r="AE104" s="22">
        <v>0</v>
      </c>
      <c r="AF104" s="22">
        <v>0</v>
      </c>
      <c r="AG104" s="23">
        <f t="shared" si="91"/>
        <v>0</v>
      </c>
      <c r="AH104" s="22">
        <v>0</v>
      </c>
      <c r="AI104" s="22">
        <v>0</v>
      </c>
      <c r="AJ104" s="22">
        <v>0</v>
      </c>
      <c r="AK104" s="23">
        <f t="shared" si="95"/>
        <v>0</v>
      </c>
      <c r="AL104" s="22">
        <v>0</v>
      </c>
      <c r="AM104" s="22">
        <v>0</v>
      </c>
      <c r="AN104" s="22">
        <v>0</v>
      </c>
      <c r="AO104" s="23">
        <f t="shared" si="96"/>
        <v>0</v>
      </c>
      <c r="AP104" s="22">
        <v>0</v>
      </c>
      <c r="AQ104" s="22">
        <v>0</v>
      </c>
      <c r="AR104" s="22">
        <v>0</v>
      </c>
      <c r="AS104" s="23">
        <f t="shared" si="97"/>
        <v>0</v>
      </c>
      <c r="AT104" s="22">
        <v>0</v>
      </c>
      <c r="AU104" s="22">
        <v>0</v>
      </c>
      <c r="AV104" s="22">
        <v>0</v>
      </c>
      <c r="AW104" s="23">
        <f t="shared" si="98"/>
        <v>0</v>
      </c>
      <c r="AX104" s="22">
        <v>0</v>
      </c>
      <c r="AY104" s="22">
        <v>0</v>
      </c>
      <c r="AZ104" s="22">
        <v>0</v>
      </c>
      <c r="BA104" s="23">
        <f t="shared" si="99"/>
        <v>0</v>
      </c>
      <c r="BB104" s="22">
        <v>0</v>
      </c>
      <c r="BC104" s="22">
        <v>0</v>
      </c>
      <c r="BD104" s="22">
        <v>0</v>
      </c>
      <c r="BE104" s="23">
        <f t="shared" si="100"/>
        <v>0</v>
      </c>
      <c r="BF104" s="22">
        <v>0</v>
      </c>
      <c r="BG104" s="22">
        <v>0</v>
      </c>
      <c r="BH104" s="22">
        <v>0</v>
      </c>
      <c r="BI104" s="23">
        <f t="shared" si="101"/>
        <v>0</v>
      </c>
      <c r="BJ104" s="22">
        <v>0</v>
      </c>
      <c r="BK104" s="22">
        <v>0</v>
      </c>
      <c r="BL104" s="22">
        <v>0</v>
      </c>
      <c r="BM104" s="23">
        <f t="shared" si="102"/>
        <v>0</v>
      </c>
      <c r="BN104" s="22">
        <v>0</v>
      </c>
      <c r="BO104" s="22">
        <v>0</v>
      </c>
      <c r="BP104" s="22">
        <v>0</v>
      </c>
      <c r="BQ104" s="23">
        <f t="shared" si="103"/>
        <v>0</v>
      </c>
      <c r="BR104" s="22">
        <v>0</v>
      </c>
      <c r="BS104" s="22">
        <v>0</v>
      </c>
      <c r="BT104" s="22">
        <v>0</v>
      </c>
      <c r="BU104" s="23">
        <f t="shared" si="104"/>
        <v>0</v>
      </c>
      <c r="BV104" s="22">
        <v>0</v>
      </c>
      <c r="BW104" s="22">
        <v>0</v>
      </c>
      <c r="BX104" s="22">
        <v>0</v>
      </c>
      <c r="BY104" s="23">
        <f t="shared" si="105"/>
        <v>0</v>
      </c>
      <c r="BZ104" s="22">
        <v>0</v>
      </c>
      <c r="CA104" s="22">
        <v>0</v>
      </c>
      <c r="CB104" s="22">
        <v>0</v>
      </c>
      <c r="CC104" s="23">
        <f t="shared" si="106"/>
        <v>0</v>
      </c>
      <c r="CD104" s="22">
        <v>0</v>
      </c>
      <c r="CE104" s="22">
        <v>0</v>
      </c>
      <c r="CF104" s="22">
        <v>0</v>
      </c>
      <c r="CG104" s="23">
        <f t="shared" si="107"/>
        <v>0</v>
      </c>
      <c r="CH104" s="22">
        <v>0</v>
      </c>
      <c r="CI104" s="22">
        <v>0</v>
      </c>
      <c r="CJ104" s="22">
        <v>0</v>
      </c>
      <c r="CK104" s="23">
        <f t="shared" si="108"/>
        <v>0</v>
      </c>
      <c r="CL104" s="22">
        <v>0</v>
      </c>
      <c r="CM104" s="22">
        <v>0</v>
      </c>
      <c r="CN104" s="22">
        <v>0</v>
      </c>
      <c r="CO104" s="23">
        <f t="shared" si="92"/>
        <v>0</v>
      </c>
      <c r="CP104" s="22">
        <v>0</v>
      </c>
      <c r="CQ104" s="22">
        <v>0</v>
      </c>
      <c r="CR104" s="22">
        <v>0</v>
      </c>
      <c r="CS104" s="23">
        <f t="shared" si="109"/>
        <v>0</v>
      </c>
      <c r="CT104" s="22">
        <v>0</v>
      </c>
      <c r="CU104" s="22">
        <v>0</v>
      </c>
      <c r="CV104" s="22">
        <v>0</v>
      </c>
      <c r="CW104" s="23">
        <f t="shared" si="110"/>
        <v>0</v>
      </c>
      <c r="CX104" s="22">
        <v>0</v>
      </c>
      <c r="CY104" s="22">
        <v>0</v>
      </c>
      <c r="CZ104" s="22">
        <v>0</v>
      </c>
      <c r="DA104" s="23">
        <f t="shared" si="111"/>
        <v>0</v>
      </c>
      <c r="DB104" s="22">
        <v>0</v>
      </c>
      <c r="DC104" s="22">
        <v>0</v>
      </c>
      <c r="DD104" s="22">
        <v>0</v>
      </c>
      <c r="DE104" s="23">
        <f t="shared" si="112"/>
        <v>0</v>
      </c>
      <c r="DF104" s="25"/>
      <c r="DI104" s="23"/>
      <c r="DJ104" s="22">
        <v>0</v>
      </c>
      <c r="DK104" s="22">
        <v>0</v>
      </c>
      <c r="DL104" s="22">
        <v>0</v>
      </c>
      <c r="DM104" s="23">
        <f t="shared" si="113"/>
        <v>0</v>
      </c>
      <c r="DN104" s="22">
        <v>0</v>
      </c>
      <c r="DO104" s="22">
        <v>0</v>
      </c>
      <c r="DP104" s="22">
        <v>0</v>
      </c>
      <c r="DQ104" s="23">
        <f t="shared" si="114"/>
        <v>0</v>
      </c>
      <c r="DR104" s="22">
        <v>0</v>
      </c>
      <c r="DS104" s="22">
        <v>0</v>
      </c>
      <c r="DT104" s="22">
        <v>0</v>
      </c>
      <c r="DU104" s="23">
        <f t="shared" si="115"/>
        <v>0</v>
      </c>
      <c r="DV104" s="22">
        <v>0</v>
      </c>
      <c r="DW104" s="22">
        <v>0</v>
      </c>
      <c r="DX104" s="22">
        <v>0</v>
      </c>
      <c r="DY104" s="23">
        <f t="shared" si="116"/>
        <v>0</v>
      </c>
      <c r="DZ104" s="22">
        <v>0</v>
      </c>
      <c r="EA104" s="22">
        <v>0</v>
      </c>
      <c r="EB104" s="22">
        <v>0</v>
      </c>
      <c r="EC104" s="23">
        <f t="shared" si="117"/>
        <v>0</v>
      </c>
      <c r="ED104" s="25"/>
      <c r="EG104" s="23"/>
      <c r="EH104" s="22">
        <v>0</v>
      </c>
      <c r="EI104" s="22">
        <v>0</v>
      </c>
      <c r="EJ104" s="22">
        <v>0</v>
      </c>
      <c r="EK104" s="23">
        <f t="shared" si="118"/>
        <v>0</v>
      </c>
      <c r="EL104" s="22">
        <v>0</v>
      </c>
      <c r="EM104" s="22">
        <v>0</v>
      </c>
      <c r="EN104" s="22">
        <v>0</v>
      </c>
      <c r="EO104" s="23">
        <f t="shared" si="119"/>
        <v>0</v>
      </c>
      <c r="EP104" s="22">
        <v>0</v>
      </c>
      <c r="EQ104" s="22">
        <v>0</v>
      </c>
      <c r="ER104" s="22">
        <v>0</v>
      </c>
      <c r="ES104" s="23">
        <f t="shared" si="120"/>
        <v>0</v>
      </c>
      <c r="ET104" s="22">
        <v>0</v>
      </c>
      <c r="EU104" s="22">
        <v>0</v>
      </c>
      <c r="EV104" s="22">
        <v>0</v>
      </c>
      <c r="EW104" s="23">
        <f t="shared" si="121"/>
        <v>0</v>
      </c>
      <c r="EX104" s="22">
        <v>0</v>
      </c>
      <c r="EY104" s="22">
        <v>0</v>
      </c>
      <c r="EZ104" s="22">
        <v>0</v>
      </c>
      <c r="FA104" s="23">
        <f t="shared" si="93"/>
        <v>0</v>
      </c>
      <c r="FB104" s="22">
        <v>0</v>
      </c>
      <c r="FC104" s="22">
        <v>0</v>
      </c>
      <c r="FD104" s="22">
        <v>0</v>
      </c>
      <c r="FE104" s="23">
        <f t="shared" si="122"/>
        <v>0</v>
      </c>
      <c r="FF104" s="22">
        <v>2780</v>
      </c>
      <c r="FG104" s="22">
        <v>3489</v>
      </c>
      <c r="FH104" s="22">
        <v>11</v>
      </c>
      <c r="FI104" s="23">
        <f t="shared" si="94"/>
        <v>3500</v>
      </c>
      <c r="FJ104" s="22">
        <v>0</v>
      </c>
      <c r="FK104" s="22">
        <v>0</v>
      </c>
      <c r="FL104" s="22">
        <v>0</v>
      </c>
      <c r="FM104" s="23">
        <f t="shared" si="123"/>
        <v>0</v>
      </c>
      <c r="FN104" s="22">
        <v>0</v>
      </c>
      <c r="FO104" s="22">
        <v>0</v>
      </c>
      <c r="FP104" s="22">
        <v>0</v>
      </c>
      <c r="FQ104" s="23">
        <f t="shared" si="124"/>
        <v>0</v>
      </c>
      <c r="FR104" s="22">
        <v>0</v>
      </c>
      <c r="FS104" s="22">
        <v>0</v>
      </c>
      <c r="FT104" s="22">
        <v>0</v>
      </c>
      <c r="FU104" s="23">
        <f t="shared" si="125"/>
        <v>0</v>
      </c>
      <c r="FV104" s="22">
        <v>0</v>
      </c>
      <c r="FW104" s="22">
        <v>0</v>
      </c>
      <c r="FX104" s="22">
        <v>0</v>
      </c>
      <c r="FY104" s="23">
        <v>0</v>
      </c>
      <c r="FZ104" s="22">
        <v>0</v>
      </c>
      <c r="GA104" s="22">
        <v>0</v>
      </c>
      <c r="GB104" s="22">
        <v>0</v>
      </c>
      <c r="GC104" s="23">
        <f t="shared" si="126"/>
        <v>0</v>
      </c>
      <c r="GD104" s="22">
        <f t="shared" si="84"/>
        <v>2780</v>
      </c>
      <c r="GE104" s="22">
        <f t="shared" si="84"/>
        <v>3489</v>
      </c>
      <c r="GF104" s="22">
        <f t="shared" si="84"/>
        <v>11</v>
      </c>
      <c r="GG104" s="22">
        <f t="shared" si="83"/>
        <v>3500</v>
      </c>
      <c r="GI104" s="22"/>
      <c r="GJ104" s="22"/>
      <c r="GK104" s="35">
        <f t="shared" si="127"/>
        <v>0</v>
      </c>
      <c r="GL104" s="35">
        <f t="shared" si="128"/>
        <v>0</v>
      </c>
      <c r="GM104" s="35">
        <f t="shared" si="129"/>
        <v>100</v>
      </c>
      <c r="GN104" s="35">
        <f t="shared" si="130"/>
        <v>0</v>
      </c>
      <c r="GO104" s="35">
        <f t="shared" si="131"/>
        <v>0</v>
      </c>
      <c r="GP104" s="35">
        <f t="shared" si="132"/>
        <v>0</v>
      </c>
      <c r="GQ104" s="35">
        <f t="shared" si="133"/>
        <v>0</v>
      </c>
      <c r="HA104" s="35" t="e">
        <f t="shared" si="134"/>
        <v>#DIV/0!</v>
      </c>
      <c r="HB104" s="35" t="e">
        <f t="shared" si="135"/>
        <v>#DIV/0!</v>
      </c>
      <c r="HC104" s="35" t="e">
        <f t="shared" si="136"/>
        <v>#DIV/0!</v>
      </c>
      <c r="HD104" s="35" t="e">
        <f t="shared" si="137"/>
        <v>#DIV/0!</v>
      </c>
      <c r="HE104" s="35" t="e">
        <f t="shared" si="138"/>
        <v>#DIV/0!</v>
      </c>
      <c r="HF104" s="35" t="e">
        <f t="shared" si="139"/>
        <v>#DIV/0!</v>
      </c>
      <c r="HG104" s="35" t="e">
        <f t="shared" si="140"/>
        <v>#DIV/0!</v>
      </c>
      <c r="HO104" s="35" t="e">
        <f t="shared" si="141"/>
        <v>#DIV/0!</v>
      </c>
      <c r="HP104" s="35" t="e">
        <f t="shared" si="142"/>
        <v>#DIV/0!</v>
      </c>
      <c r="HQ104" s="35" t="e">
        <f t="shared" si="143"/>
        <v>#DIV/0!</v>
      </c>
      <c r="HR104" s="35" t="e">
        <f t="shared" si="144"/>
        <v>#DIV/0!</v>
      </c>
      <c r="HS104" s="35" t="e">
        <f t="shared" si="145"/>
        <v>#DIV/0!</v>
      </c>
      <c r="HT104" s="35" t="e">
        <f t="shared" si="146"/>
        <v>#DIV/0!</v>
      </c>
      <c r="HU104" s="35" t="e">
        <f t="shared" si="147"/>
        <v>#DIV/0!</v>
      </c>
    </row>
    <row r="105" spans="1:229" ht="11.25" customHeight="1">
      <c r="A105" s="28">
        <v>36770</v>
      </c>
      <c r="B105" s="22">
        <v>0</v>
      </c>
      <c r="C105" s="22">
        <v>0</v>
      </c>
      <c r="D105" s="22">
        <v>0</v>
      </c>
      <c r="E105" s="23">
        <f t="shared" si="85"/>
        <v>0</v>
      </c>
      <c r="F105" s="22">
        <v>0</v>
      </c>
      <c r="G105" s="22">
        <v>0</v>
      </c>
      <c r="H105" s="22">
        <v>0</v>
      </c>
      <c r="I105" s="23">
        <f t="shared" si="86"/>
        <v>0</v>
      </c>
      <c r="M105" s="23"/>
      <c r="N105" s="22">
        <v>0</v>
      </c>
      <c r="O105" s="22">
        <v>0</v>
      </c>
      <c r="P105" s="22">
        <v>0</v>
      </c>
      <c r="Q105" s="23">
        <f t="shared" si="87"/>
        <v>0</v>
      </c>
      <c r="R105" s="22">
        <v>0</v>
      </c>
      <c r="S105" s="22">
        <v>0</v>
      </c>
      <c r="T105" s="22">
        <v>0</v>
      </c>
      <c r="U105" s="23">
        <f t="shared" si="88"/>
        <v>0</v>
      </c>
      <c r="V105" s="22">
        <v>0</v>
      </c>
      <c r="W105" s="22">
        <v>0</v>
      </c>
      <c r="X105" s="22">
        <v>0</v>
      </c>
      <c r="Y105" s="23">
        <f t="shared" si="89"/>
        <v>0</v>
      </c>
      <c r="Z105" s="22">
        <v>0</v>
      </c>
      <c r="AA105" s="22">
        <v>0</v>
      </c>
      <c r="AB105" s="22">
        <v>0</v>
      </c>
      <c r="AC105" s="23">
        <f t="shared" si="90"/>
        <v>0</v>
      </c>
      <c r="AD105" s="22">
        <v>0</v>
      </c>
      <c r="AE105" s="22">
        <v>0</v>
      </c>
      <c r="AF105" s="22">
        <v>0</v>
      </c>
      <c r="AG105" s="23">
        <f t="shared" si="91"/>
        <v>0</v>
      </c>
      <c r="AH105" s="22">
        <v>0</v>
      </c>
      <c r="AI105" s="22">
        <v>0</v>
      </c>
      <c r="AJ105" s="22">
        <v>0</v>
      </c>
      <c r="AK105" s="23">
        <f t="shared" si="95"/>
        <v>0</v>
      </c>
      <c r="AL105" s="22">
        <v>0</v>
      </c>
      <c r="AM105" s="22">
        <v>0</v>
      </c>
      <c r="AN105" s="22">
        <v>0</v>
      </c>
      <c r="AO105" s="23">
        <f t="shared" si="96"/>
        <v>0</v>
      </c>
      <c r="AP105" s="22">
        <v>0</v>
      </c>
      <c r="AQ105" s="22">
        <v>0</v>
      </c>
      <c r="AR105" s="22">
        <v>0</v>
      </c>
      <c r="AS105" s="23">
        <f t="shared" si="97"/>
        <v>0</v>
      </c>
      <c r="AT105" s="22">
        <v>0</v>
      </c>
      <c r="AU105" s="22">
        <v>0</v>
      </c>
      <c r="AV105" s="22">
        <v>0</v>
      </c>
      <c r="AW105" s="23">
        <f t="shared" si="98"/>
        <v>0</v>
      </c>
      <c r="AX105" s="22">
        <v>0</v>
      </c>
      <c r="AY105" s="22">
        <v>0</v>
      </c>
      <c r="AZ105" s="22">
        <v>0</v>
      </c>
      <c r="BA105" s="23">
        <f t="shared" si="99"/>
        <v>0</v>
      </c>
      <c r="BB105" s="22">
        <v>0</v>
      </c>
      <c r="BC105" s="22">
        <v>0</v>
      </c>
      <c r="BD105" s="22">
        <v>0</v>
      </c>
      <c r="BE105" s="23">
        <f t="shared" si="100"/>
        <v>0</v>
      </c>
      <c r="BF105" s="22">
        <v>0</v>
      </c>
      <c r="BG105" s="22">
        <v>0</v>
      </c>
      <c r="BH105" s="22">
        <v>0</v>
      </c>
      <c r="BI105" s="23">
        <f t="shared" si="101"/>
        <v>0</v>
      </c>
      <c r="BJ105" s="22">
        <v>0</v>
      </c>
      <c r="BK105" s="22">
        <v>0</v>
      </c>
      <c r="BL105" s="22">
        <v>0</v>
      </c>
      <c r="BM105" s="23">
        <f t="shared" si="102"/>
        <v>0</v>
      </c>
      <c r="BN105" s="22">
        <v>0</v>
      </c>
      <c r="BO105" s="22">
        <v>0</v>
      </c>
      <c r="BP105" s="22">
        <v>0</v>
      </c>
      <c r="BQ105" s="23">
        <f t="shared" si="103"/>
        <v>0</v>
      </c>
      <c r="BR105" s="22">
        <v>0</v>
      </c>
      <c r="BS105" s="22">
        <v>0</v>
      </c>
      <c r="BT105" s="22">
        <v>0</v>
      </c>
      <c r="BU105" s="23">
        <f t="shared" si="104"/>
        <v>0</v>
      </c>
      <c r="BV105" s="22">
        <v>0</v>
      </c>
      <c r="BW105" s="22">
        <v>0</v>
      </c>
      <c r="BX105" s="22">
        <v>0</v>
      </c>
      <c r="BY105" s="23">
        <f t="shared" si="105"/>
        <v>0</v>
      </c>
      <c r="BZ105" s="22">
        <v>0</v>
      </c>
      <c r="CA105" s="22">
        <v>0</v>
      </c>
      <c r="CB105" s="22">
        <v>0</v>
      </c>
      <c r="CC105" s="23">
        <f t="shared" si="106"/>
        <v>0</v>
      </c>
      <c r="CD105" s="22">
        <v>0</v>
      </c>
      <c r="CE105" s="22">
        <v>0</v>
      </c>
      <c r="CF105" s="22">
        <v>0</v>
      </c>
      <c r="CG105" s="23">
        <f t="shared" si="107"/>
        <v>0</v>
      </c>
      <c r="CH105" s="22">
        <v>0</v>
      </c>
      <c r="CI105" s="22">
        <v>0</v>
      </c>
      <c r="CJ105" s="22">
        <v>0</v>
      </c>
      <c r="CK105" s="23">
        <f t="shared" si="108"/>
        <v>0</v>
      </c>
      <c r="CL105" s="22">
        <v>0</v>
      </c>
      <c r="CM105" s="22">
        <v>0</v>
      </c>
      <c r="CN105" s="22">
        <v>0</v>
      </c>
      <c r="CO105" s="23">
        <f t="shared" si="92"/>
        <v>0</v>
      </c>
      <c r="CP105" s="22">
        <v>0</v>
      </c>
      <c r="CQ105" s="22">
        <v>0</v>
      </c>
      <c r="CR105" s="22">
        <v>0</v>
      </c>
      <c r="CS105" s="23">
        <f t="shared" si="109"/>
        <v>0</v>
      </c>
      <c r="CT105" s="22">
        <v>0</v>
      </c>
      <c r="CU105" s="22">
        <v>0</v>
      </c>
      <c r="CV105" s="22">
        <v>0</v>
      </c>
      <c r="CW105" s="23">
        <f t="shared" si="110"/>
        <v>0</v>
      </c>
      <c r="CX105" s="22">
        <v>0</v>
      </c>
      <c r="CY105" s="22">
        <v>0</v>
      </c>
      <c r="CZ105" s="22">
        <v>0</v>
      </c>
      <c r="DA105" s="23">
        <f t="shared" si="111"/>
        <v>0</v>
      </c>
      <c r="DB105" s="22">
        <v>0</v>
      </c>
      <c r="DC105" s="22">
        <v>0</v>
      </c>
      <c r="DD105" s="22">
        <v>0</v>
      </c>
      <c r="DE105" s="23">
        <f t="shared" si="112"/>
        <v>0</v>
      </c>
      <c r="DF105" s="25"/>
      <c r="DI105" s="23"/>
      <c r="DJ105" s="22">
        <v>0</v>
      </c>
      <c r="DK105" s="22">
        <v>0</v>
      </c>
      <c r="DL105" s="22">
        <v>0</v>
      </c>
      <c r="DM105" s="23">
        <f t="shared" si="113"/>
        <v>0</v>
      </c>
      <c r="DN105" s="22">
        <v>0</v>
      </c>
      <c r="DO105" s="22">
        <v>0</v>
      </c>
      <c r="DP105" s="22">
        <v>0</v>
      </c>
      <c r="DQ105" s="23">
        <f t="shared" si="114"/>
        <v>0</v>
      </c>
      <c r="DR105" s="22">
        <v>0</v>
      </c>
      <c r="DS105" s="22">
        <v>0</v>
      </c>
      <c r="DT105" s="22">
        <v>0</v>
      </c>
      <c r="DU105" s="23">
        <f t="shared" si="115"/>
        <v>0</v>
      </c>
      <c r="DV105" s="22">
        <v>0</v>
      </c>
      <c r="DW105" s="22">
        <v>0</v>
      </c>
      <c r="DX105" s="22">
        <v>0</v>
      </c>
      <c r="DY105" s="23">
        <f t="shared" si="116"/>
        <v>0</v>
      </c>
      <c r="DZ105" s="22">
        <v>0</v>
      </c>
      <c r="EA105" s="22">
        <v>0</v>
      </c>
      <c r="EB105" s="22">
        <v>0</v>
      </c>
      <c r="EC105" s="23">
        <f t="shared" si="117"/>
        <v>0</v>
      </c>
      <c r="ED105" s="25"/>
      <c r="EG105" s="23"/>
      <c r="EH105" s="22">
        <v>0</v>
      </c>
      <c r="EI105" s="22">
        <v>0</v>
      </c>
      <c r="EJ105" s="22">
        <v>0</v>
      </c>
      <c r="EK105" s="23">
        <f t="shared" si="118"/>
        <v>0</v>
      </c>
      <c r="EL105" s="22">
        <v>0</v>
      </c>
      <c r="EM105" s="22">
        <v>0</v>
      </c>
      <c r="EN105" s="22">
        <v>0</v>
      </c>
      <c r="EO105" s="23">
        <f t="shared" si="119"/>
        <v>0</v>
      </c>
      <c r="EP105" s="22">
        <v>0</v>
      </c>
      <c r="EQ105" s="22">
        <v>0</v>
      </c>
      <c r="ER105" s="22">
        <v>0</v>
      </c>
      <c r="ES105" s="23">
        <f t="shared" si="120"/>
        <v>0</v>
      </c>
      <c r="ET105" s="22">
        <v>0</v>
      </c>
      <c r="EU105" s="22">
        <v>0</v>
      </c>
      <c r="EV105" s="22">
        <v>0</v>
      </c>
      <c r="EW105" s="23">
        <f t="shared" si="121"/>
        <v>0</v>
      </c>
      <c r="EX105" s="22">
        <v>0</v>
      </c>
      <c r="EY105" s="22">
        <v>0</v>
      </c>
      <c r="EZ105" s="22">
        <v>0</v>
      </c>
      <c r="FA105" s="23">
        <f t="shared" si="93"/>
        <v>0</v>
      </c>
      <c r="FB105" s="22">
        <v>0</v>
      </c>
      <c r="FC105" s="22">
        <v>0</v>
      </c>
      <c r="FD105" s="22">
        <v>0</v>
      </c>
      <c r="FE105" s="23">
        <f t="shared" si="122"/>
        <v>0</v>
      </c>
      <c r="FF105" s="22">
        <v>2785</v>
      </c>
      <c r="FG105" s="22">
        <v>3602</v>
      </c>
      <c r="FH105" s="22">
        <v>6</v>
      </c>
      <c r="FI105" s="23">
        <f t="shared" si="94"/>
        <v>3608</v>
      </c>
      <c r="FJ105" s="22">
        <v>0</v>
      </c>
      <c r="FK105" s="22">
        <v>0</v>
      </c>
      <c r="FL105" s="22">
        <v>0</v>
      </c>
      <c r="FM105" s="23">
        <f t="shared" si="123"/>
        <v>0</v>
      </c>
      <c r="FN105" s="22">
        <v>0</v>
      </c>
      <c r="FO105" s="22">
        <v>0</v>
      </c>
      <c r="FP105" s="22">
        <v>0</v>
      </c>
      <c r="FQ105" s="23">
        <f t="shared" si="124"/>
        <v>0</v>
      </c>
      <c r="FR105" s="22">
        <v>0</v>
      </c>
      <c r="FS105" s="22">
        <v>0</v>
      </c>
      <c r="FT105" s="22">
        <v>0</v>
      </c>
      <c r="FU105" s="23">
        <f t="shared" si="125"/>
        <v>0</v>
      </c>
      <c r="FV105" s="22">
        <v>0</v>
      </c>
      <c r="FW105" s="22">
        <v>0</v>
      </c>
      <c r="FX105" s="22">
        <v>0</v>
      </c>
      <c r="FY105" s="23">
        <v>0</v>
      </c>
      <c r="FZ105" s="22">
        <v>0</v>
      </c>
      <c r="GA105" s="22">
        <v>0</v>
      </c>
      <c r="GB105" s="22">
        <v>0</v>
      </c>
      <c r="GC105" s="23">
        <f t="shared" si="126"/>
        <v>0</v>
      </c>
      <c r="GD105" s="22">
        <f t="shared" si="84"/>
        <v>2785</v>
      </c>
      <c r="GE105" s="22">
        <f t="shared" si="84"/>
        <v>3602</v>
      </c>
      <c r="GF105" s="22">
        <f t="shared" si="84"/>
        <v>6</v>
      </c>
      <c r="GG105" s="22">
        <f t="shared" si="83"/>
        <v>3608</v>
      </c>
      <c r="GI105" s="22"/>
      <c r="GJ105" s="22"/>
      <c r="GK105" s="35">
        <f t="shared" si="127"/>
        <v>0</v>
      </c>
      <c r="GL105" s="35">
        <f t="shared" si="128"/>
        <v>0</v>
      </c>
      <c r="GM105" s="35">
        <f t="shared" si="129"/>
        <v>100</v>
      </c>
      <c r="GN105" s="35">
        <f t="shared" si="130"/>
        <v>0</v>
      </c>
      <c r="GO105" s="35">
        <f t="shared" si="131"/>
        <v>0</v>
      </c>
      <c r="GP105" s="35">
        <f t="shared" si="132"/>
        <v>0</v>
      </c>
      <c r="GQ105" s="35">
        <f t="shared" si="133"/>
        <v>0</v>
      </c>
      <c r="HA105" s="35" t="e">
        <f t="shared" si="134"/>
        <v>#DIV/0!</v>
      </c>
      <c r="HB105" s="35" t="e">
        <f t="shared" si="135"/>
        <v>#DIV/0!</v>
      </c>
      <c r="HC105" s="35" t="e">
        <f t="shared" si="136"/>
        <v>#DIV/0!</v>
      </c>
      <c r="HD105" s="35" t="e">
        <f t="shared" si="137"/>
        <v>#DIV/0!</v>
      </c>
      <c r="HE105" s="35" t="e">
        <f t="shared" si="138"/>
        <v>#DIV/0!</v>
      </c>
      <c r="HF105" s="35" t="e">
        <f t="shared" si="139"/>
        <v>#DIV/0!</v>
      </c>
      <c r="HG105" s="35" t="e">
        <f t="shared" si="140"/>
        <v>#DIV/0!</v>
      </c>
      <c r="HO105" s="35" t="e">
        <f t="shared" si="141"/>
        <v>#DIV/0!</v>
      </c>
      <c r="HP105" s="35" t="e">
        <f t="shared" si="142"/>
        <v>#DIV/0!</v>
      </c>
      <c r="HQ105" s="35" t="e">
        <f t="shared" si="143"/>
        <v>#DIV/0!</v>
      </c>
      <c r="HR105" s="35" t="e">
        <f t="shared" si="144"/>
        <v>#DIV/0!</v>
      </c>
      <c r="HS105" s="35" t="e">
        <f t="shared" si="145"/>
        <v>#DIV/0!</v>
      </c>
      <c r="HT105" s="35" t="e">
        <f t="shared" si="146"/>
        <v>#DIV/0!</v>
      </c>
      <c r="HU105" s="35" t="e">
        <f t="shared" si="147"/>
        <v>#DIV/0!</v>
      </c>
    </row>
    <row r="106" spans="1:229" ht="11.25" customHeight="1">
      <c r="A106" s="28">
        <v>36800</v>
      </c>
      <c r="B106" s="22">
        <v>0</v>
      </c>
      <c r="C106" s="22">
        <v>0</v>
      </c>
      <c r="D106" s="22">
        <v>0</v>
      </c>
      <c r="E106" s="23">
        <f t="shared" si="85"/>
        <v>0</v>
      </c>
      <c r="F106" s="22">
        <v>0</v>
      </c>
      <c r="G106" s="22">
        <v>0</v>
      </c>
      <c r="H106" s="22">
        <v>0</v>
      </c>
      <c r="I106" s="23">
        <f t="shared" si="86"/>
        <v>0</v>
      </c>
      <c r="M106" s="23"/>
      <c r="N106" s="22">
        <v>0</v>
      </c>
      <c r="O106" s="22">
        <v>0</v>
      </c>
      <c r="P106" s="22">
        <v>0</v>
      </c>
      <c r="Q106" s="23">
        <f t="shared" si="87"/>
        <v>0</v>
      </c>
      <c r="R106" s="22">
        <v>0</v>
      </c>
      <c r="S106" s="22">
        <v>0</v>
      </c>
      <c r="T106" s="22">
        <v>0</v>
      </c>
      <c r="U106" s="23">
        <f t="shared" si="88"/>
        <v>0</v>
      </c>
      <c r="V106" s="22">
        <v>0</v>
      </c>
      <c r="W106" s="22">
        <v>0</v>
      </c>
      <c r="X106" s="22">
        <v>0</v>
      </c>
      <c r="Y106" s="23">
        <f t="shared" si="89"/>
        <v>0</v>
      </c>
      <c r="Z106" s="22">
        <v>0</v>
      </c>
      <c r="AA106" s="22">
        <v>0</v>
      </c>
      <c r="AB106" s="22">
        <v>0</v>
      </c>
      <c r="AC106" s="23">
        <f t="shared" si="90"/>
        <v>0</v>
      </c>
      <c r="AD106" s="22">
        <v>0</v>
      </c>
      <c r="AE106" s="22">
        <v>0</v>
      </c>
      <c r="AF106" s="22">
        <v>0</v>
      </c>
      <c r="AG106" s="23">
        <f t="shared" si="91"/>
        <v>0</v>
      </c>
      <c r="AH106" s="22">
        <v>0</v>
      </c>
      <c r="AI106" s="22">
        <v>0</v>
      </c>
      <c r="AJ106" s="22">
        <v>0</v>
      </c>
      <c r="AK106" s="23">
        <f t="shared" si="95"/>
        <v>0</v>
      </c>
      <c r="AL106" s="22">
        <v>0</v>
      </c>
      <c r="AM106" s="22">
        <v>0</v>
      </c>
      <c r="AN106" s="22">
        <v>0</v>
      </c>
      <c r="AO106" s="23">
        <f t="shared" si="96"/>
        <v>0</v>
      </c>
      <c r="AP106" s="22">
        <v>0</v>
      </c>
      <c r="AQ106" s="22">
        <v>0</v>
      </c>
      <c r="AR106" s="22">
        <v>0</v>
      </c>
      <c r="AS106" s="23">
        <f t="shared" si="97"/>
        <v>0</v>
      </c>
      <c r="AT106" s="22">
        <v>0</v>
      </c>
      <c r="AU106" s="22">
        <v>0</v>
      </c>
      <c r="AV106" s="22">
        <v>0</v>
      </c>
      <c r="AW106" s="23">
        <f t="shared" si="98"/>
        <v>0</v>
      </c>
      <c r="AX106" s="22">
        <v>0</v>
      </c>
      <c r="AY106" s="22">
        <v>0</v>
      </c>
      <c r="AZ106" s="22">
        <v>0</v>
      </c>
      <c r="BA106" s="23">
        <f t="shared" si="99"/>
        <v>0</v>
      </c>
      <c r="BB106" s="22">
        <v>0</v>
      </c>
      <c r="BC106" s="22">
        <v>0</v>
      </c>
      <c r="BD106" s="22">
        <v>0</v>
      </c>
      <c r="BE106" s="23">
        <f t="shared" si="100"/>
        <v>0</v>
      </c>
      <c r="BF106" s="22">
        <v>0</v>
      </c>
      <c r="BG106" s="22">
        <v>0</v>
      </c>
      <c r="BH106" s="22">
        <v>0</v>
      </c>
      <c r="BI106" s="23">
        <f t="shared" si="101"/>
        <v>0</v>
      </c>
      <c r="BJ106" s="22">
        <v>0</v>
      </c>
      <c r="BK106" s="22">
        <v>0</v>
      </c>
      <c r="BL106" s="22">
        <v>0</v>
      </c>
      <c r="BM106" s="23">
        <f t="shared" si="102"/>
        <v>0</v>
      </c>
      <c r="BN106" s="22">
        <v>0</v>
      </c>
      <c r="BO106" s="22">
        <v>0</v>
      </c>
      <c r="BP106" s="22">
        <v>0</v>
      </c>
      <c r="BQ106" s="23">
        <f t="shared" si="103"/>
        <v>0</v>
      </c>
      <c r="BR106" s="22">
        <v>0</v>
      </c>
      <c r="BS106" s="22">
        <v>0</v>
      </c>
      <c r="BT106" s="22">
        <v>0</v>
      </c>
      <c r="BU106" s="23">
        <f t="shared" si="104"/>
        <v>0</v>
      </c>
      <c r="BV106" s="22">
        <v>0</v>
      </c>
      <c r="BW106" s="22">
        <v>0</v>
      </c>
      <c r="BX106" s="22">
        <v>0</v>
      </c>
      <c r="BY106" s="23">
        <f t="shared" si="105"/>
        <v>0</v>
      </c>
      <c r="BZ106" s="22">
        <v>0</v>
      </c>
      <c r="CA106" s="22">
        <v>0</v>
      </c>
      <c r="CB106" s="22">
        <v>0</v>
      </c>
      <c r="CC106" s="23">
        <f t="shared" si="106"/>
        <v>0</v>
      </c>
      <c r="CD106" s="22">
        <v>0</v>
      </c>
      <c r="CE106" s="22">
        <v>0</v>
      </c>
      <c r="CF106" s="22">
        <v>0</v>
      </c>
      <c r="CG106" s="23">
        <f t="shared" si="107"/>
        <v>0</v>
      </c>
      <c r="CH106" s="22">
        <v>0</v>
      </c>
      <c r="CI106" s="22">
        <v>0</v>
      </c>
      <c r="CJ106" s="22">
        <v>0</v>
      </c>
      <c r="CK106" s="23">
        <f t="shared" si="108"/>
        <v>0</v>
      </c>
      <c r="CL106" s="22">
        <v>0</v>
      </c>
      <c r="CM106" s="22">
        <v>0</v>
      </c>
      <c r="CN106" s="22">
        <v>0</v>
      </c>
      <c r="CO106" s="23">
        <f t="shared" si="92"/>
        <v>0</v>
      </c>
      <c r="CP106" s="22">
        <v>0</v>
      </c>
      <c r="CQ106" s="22">
        <v>0</v>
      </c>
      <c r="CR106" s="22">
        <v>0</v>
      </c>
      <c r="CS106" s="23">
        <f t="shared" si="109"/>
        <v>0</v>
      </c>
      <c r="CT106" s="22">
        <v>0</v>
      </c>
      <c r="CU106" s="22">
        <v>0</v>
      </c>
      <c r="CV106" s="22">
        <v>0</v>
      </c>
      <c r="CW106" s="23">
        <f t="shared" si="110"/>
        <v>0</v>
      </c>
      <c r="CX106" s="22">
        <v>0</v>
      </c>
      <c r="CY106" s="22">
        <v>0</v>
      </c>
      <c r="CZ106" s="22">
        <v>0</v>
      </c>
      <c r="DA106" s="23">
        <f t="shared" si="111"/>
        <v>0</v>
      </c>
      <c r="DB106" s="22">
        <v>0</v>
      </c>
      <c r="DC106" s="22">
        <v>0</v>
      </c>
      <c r="DD106" s="22">
        <v>0</v>
      </c>
      <c r="DE106" s="23">
        <f t="shared" si="112"/>
        <v>0</v>
      </c>
      <c r="DF106" s="25"/>
      <c r="DI106" s="23"/>
      <c r="DJ106" s="22">
        <v>0</v>
      </c>
      <c r="DK106" s="22">
        <v>0</v>
      </c>
      <c r="DL106" s="22">
        <v>0</v>
      </c>
      <c r="DM106" s="23">
        <f t="shared" si="113"/>
        <v>0</v>
      </c>
      <c r="DN106" s="22">
        <v>0</v>
      </c>
      <c r="DO106" s="22">
        <v>0</v>
      </c>
      <c r="DP106" s="22">
        <v>0</v>
      </c>
      <c r="DQ106" s="23">
        <f t="shared" si="114"/>
        <v>0</v>
      </c>
      <c r="DR106" s="22">
        <v>0</v>
      </c>
      <c r="DS106" s="22">
        <v>0</v>
      </c>
      <c r="DT106" s="22">
        <v>0</v>
      </c>
      <c r="DU106" s="23">
        <f t="shared" si="115"/>
        <v>0</v>
      </c>
      <c r="DV106" s="22">
        <v>0</v>
      </c>
      <c r="DW106" s="22">
        <v>0</v>
      </c>
      <c r="DX106" s="22">
        <v>0</v>
      </c>
      <c r="DY106" s="23">
        <f t="shared" si="116"/>
        <v>0</v>
      </c>
      <c r="DZ106" s="22">
        <v>0</v>
      </c>
      <c r="EA106" s="22">
        <v>0</v>
      </c>
      <c r="EB106" s="22">
        <v>0</v>
      </c>
      <c r="EC106" s="23">
        <f t="shared" si="117"/>
        <v>0</v>
      </c>
      <c r="ED106" s="25"/>
      <c r="EG106" s="23"/>
      <c r="EH106" s="22">
        <v>0</v>
      </c>
      <c r="EI106" s="22">
        <v>0</v>
      </c>
      <c r="EJ106" s="22">
        <v>0</v>
      </c>
      <c r="EK106" s="23">
        <f t="shared" si="118"/>
        <v>0</v>
      </c>
      <c r="EL106" s="22">
        <v>0</v>
      </c>
      <c r="EM106" s="22">
        <v>0</v>
      </c>
      <c r="EN106" s="22">
        <v>0</v>
      </c>
      <c r="EO106" s="23">
        <f t="shared" si="119"/>
        <v>0</v>
      </c>
      <c r="EP106" s="22">
        <v>0</v>
      </c>
      <c r="EQ106" s="22">
        <v>0</v>
      </c>
      <c r="ER106" s="22">
        <v>0</v>
      </c>
      <c r="ES106" s="23">
        <f t="shared" si="120"/>
        <v>0</v>
      </c>
      <c r="ET106" s="22">
        <v>0</v>
      </c>
      <c r="EU106" s="22">
        <v>0</v>
      </c>
      <c r="EV106" s="22">
        <v>0</v>
      </c>
      <c r="EW106" s="23">
        <f t="shared" si="121"/>
        <v>0</v>
      </c>
      <c r="EX106" s="22">
        <v>0</v>
      </c>
      <c r="EY106" s="22">
        <v>0</v>
      </c>
      <c r="EZ106" s="22">
        <v>0</v>
      </c>
      <c r="FA106" s="23">
        <f t="shared" si="93"/>
        <v>0</v>
      </c>
      <c r="FB106" s="22">
        <v>0</v>
      </c>
      <c r="FC106" s="22">
        <v>0</v>
      </c>
      <c r="FD106" s="22">
        <v>0</v>
      </c>
      <c r="FE106" s="23">
        <f t="shared" si="122"/>
        <v>0</v>
      </c>
      <c r="FF106" s="22">
        <v>3568</v>
      </c>
      <c r="FG106" s="22">
        <v>2357</v>
      </c>
      <c r="FH106" s="22">
        <v>162</v>
      </c>
      <c r="FI106" s="23">
        <f t="shared" si="94"/>
        <v>2519</v>
      </c>
      <c r="FJ106" s="22">
        <v>0</v>
      </c>
      <c r="FK106" s="22">
        <v>0</v>
      </c>
      <c r="FL106" s="22">
        <v>0</v>
      </c>
      <c r="FM106" s="23">
        <f t="shared" si="123"/>
        <v>0</v>
      </c>
      <c r="FN106" s="22">
        <v>0</v>
      </c>
      <c r="FO106" s="22">
        <v>0</v>
      </c>
      <c r="FP106" s="22">
        <v>0</v>
      </c>
      <c r="FQ106" s="23">
        <f t="shared" si="124"/>
        <v>0</v>
      </c>
      <c r="FR106" s="22">
        <v>0</v>
      </c>
      <c r="FS106" s="22">
        <v>0</v>
      </c>
      <c r="FT106" s="22">
        <v>0</v>
      </c>
      <c r="FU106" s="23">
        <f t="shared" si="125"/>
        <v>0</v>
      </c>
      <c r="FV106" s="22">
        <v>0</v>
      </c>
      <c r="FW106" s="22">
        <v>0</v>
      </c>
      <c r="FX106" s="22">
        <v>0</v>
      </c>
      <c r="FY106" s="23">
        <v>0</v>
      </c>
      <c r="FZ106" s="22">
        <v>0</v>
      </c>
      <c r="GA106" s="22">
        <v>0</v>
      </c>
      <c r="GB106" s="22">
        <v>0</v>
      </c>
      <c r="GC106" s="23">
        <f t="shared" si="126"/>
        <v>0</v>
      </c>
      <c r="GD106" s="22">
        <f t="shared" si="84"/>
        <v>3568</v>
      </c>
      <c r="GE106" s="22">
        <f t="shared" si="84"/>
        <v>2357</v>
      </c>
      <c r="GF106" s="22">
        <f t="shared" si="84"/>
        <v>162</v>
      </c>
      <c r="GG106" s="22">
        <f t="shared" si="83"/>
        <v>2519</v>
      </c>
      <c r="GI106" s="22"/>
      <c r="GJ106" s="22"/>
      <c r="GK106" s="35">
        <f t="shared" si="127"/>
        <v>0</v>
      </c>
      <c r="GL106" s="35">
        <f t="shared" si="128"/>
        <v>0</v>
      </c>
      <c r="GM106" s="35">
        <f t="shared" si="129"/>
        <v>100</v>
      </c>
      <c r="GN106" s="35">
        <f t="shared" si="130"/>
        <v>0</v>
      </c>
      <c r="GO106" s="35">
        <f t="shared" si="131"/>
        <v>0</v>
      </c>
      <c r="GP106" s="35">
        <f t="shared" si="132"/>
        <v>0</v>
      </c>
      <c r="GQ106" s="35">
        <f t="shared" si="133"/>
        <v>0</v>
      </c>
      <c r="HA106" s="35" t="e">
        <f t="shared" si="134"/>
        <v>#DIV/0!</v>
      </c>
      <c r="HB106" s="35" t="e">
        <f t="shared" si="135"/>
        <v>#DIV/0!</v>
      </c>
      <c r="HC106" s="35" t="e">
        <f t="shared" si="136"/>
        <v>#DIV/0!</v>
      </c>
      <c r="HD106" s="35" t="e">
        <f t="shared" si="137"/>
        <v>#DIV/0!</v>
      </c>
      <c r="HE106" s="35" t="e">
        <f t="shared" si="138"/>
        <v>#DIV/0!</v>
      </c>
      <c r="HF106" s="35" t="e">
        <f t="shared" si="139"/>
        <v>#DIV/0!</v>
      </c>
      <c r="HG106" s="35" t="e">
        <f t="shared" si="140"/>
        <v>#DIV/0!</v>
      </c>
      <c r="HO106" s="35" t="e">
        <f t="shared" si="141"/>
        <v>#DIV/0!</v>
      </c>
      <c r="HP106" s="35" t="e">
        <f t="shared" si="142"/>
        <v>#DIV/0!</v>
      </c>
      <c r="HQ106" s="35" t="e">
        <f t="shared" si="143"/>
        <v>#DIV/0!</v>
      </c>
      <c r="HR106" s="35" t="e">
        <f t="shared" si="144"/>
        <v>#DIV/0!</v>
      </c>
      <c r="HS106" s="35" t="e">
        <f t="shared" si="145"/>
        <v>#DIV/0!</v>
      </c>
      <c r="HT106" s="35" t="e">
        <f t="shared" si="146"/>
        <v>#DIV/0!</v>
      </c>
      <c r="HU106" s="35" t="e">
        <f t="shared" si="147"/>
        <v>#DIV/0!</v>
      </c>
    </row>
    <row r="107" spans="1:229" ht="11.25" customHeight="1">
      <c r="A107" s="28">
        <v>36831</v>
      </c>
      <c r="B107" s="22">
        <v>0</v>
      </c>
      <c r="C107" s="22">
        <v>0</v>
      </c>
      <c r="D107" s="22">
        <v>0</v>
      </c>
      <c r="E107" s="23">
        <f t="shared" si="85"/>
        <v>0</v>
      </c>
      <c r="F107" s="22">
        <v>0</v>
      </c>
      <c r="G107" s="22">
        <v>0</v>
      </c>
      <c r="H107" s="22">
        <v>0</v>
      </c>
      <c r="I107" s="23">
        <f t="shared" si="86"/>
        <v>0</v>
      </c>
      <c r="M107" s="23"/>
      <c r="N107" s="22">
        <v>0</v>
      </c>
      <c r="O107" s="22">
        <v>0</v>
      </c>
      <c r="P107" s="22">
        <v>0</v>
      </c>
      <c r="Q107" s="23">
        <f t="shared" si="87"/>
        <v>0</v>
      </c>
      <c r="R107" s="22">
        <v>0</v>
      </c>
      <c r="S107" s="22">
        <v>0</v>
      </c>
      <c r="T107" s="22">
        <v>0</v>
      </c>
      <c r="U107" s="23">
        <f t="shared" si="88"/>
        <v>0</v>
      </c>
      <c r="V107" s="22">
        <v>0</v>
      </c>
      <c r="W107" s="22">
        <v>0</v>
      </c>
      <c r="X107" s="22">
        <v>0</v>
      </c>
      <c r="Y107" s="23">
        <f t="shared" si="89"/>
        <v>0</v>
      </c>
      <c r="Z107" s="22">
        <v>0</v>
      </c>
      <c r="AA107" s="22">
        <v>0</v>
      </c>
      <c r="AB107" s="22">
        <v>0</v>
      </c>
      <c r="AC107" s="23">
        <f t="shared" si="90"/>
        <v>0</v>
      </c>
      <c r="AD107" s="22">
        <v>0</v>
      </c>
      <c r="AE107" s="22">
        <v>0</v>
      </c>
      <c r="AF107" s="22">
        <v>0</v>
      </c>
      <c r="AG107" s="23">
        <f t="shared" si="91"/>
        <v>0</v>
      </c>
      <c r="AH107" s="22">
        <v>0</v>
      </c>
      <c r="AI107" s="22">
        <v>0</v>
      </c>
      <c r="AJ107" s="22">
        <v>0</v>
      </c>
      <c r="AK107" s="23">
        <f t="shared" si="95"/>
        <v>0</v>
      </c>
      <c r="AL107" s="22">
        <v>0</v>
      </c>
      <c r="AM107" s="22">
        <v>0</v>
      </c>
      <c r="AN107" s="22">
        <v>0</v>
      </c>
      <c r="AO107" s="23">
        <f t="shared" si="96"/>
        <v>0</v>
      </c>
      <c r="AP107" s="22">
        <v>0</v>
      </c>
      <c r="AQ107" s="22">
        <v>0</v>
      </c>
      <c r="AR107" s="22">
        <v>0</v>
      </c>
      <c r="AS107" s="23">
        <f t="shared" si="97"/>
        <v>0</v>
      </c>
      <c r="AT107" s="22">
        <v>0</v>
      </c>
      <c r="AU107" s="22">
        <v>0</v>
      </c>
      <c r="AV107" s="22">
        <v>0</v>
      </c>
      <c r="AW107" s="23">
        <f t="shared" si="98"/>
        <v>0</v>
      </c>
      <c r="AX107" s="22">
        <v>0</v>
      </c>
      <c r="AY107" s="22">
        <v>0</v>
      </c>
      <c r="AZ107" s="22">
        <v>0</v>
      </c>
      <c r="BA107" s="23">
        <f t="shared" si="99"/>
        <v>0</v>
      </c>
      <c r="BB107" s="22">
        <v>0</v>
      </c>
      <c r="BC107" s="22">
        <v>0</v>
      </c>
      <c r="BD107" s="22">
        <v>0</v>
      </c>
      <c r="BE107" s="23">
        <f t="shared" si="100"/>
        <v>0</v>
      </c>
      <c r="BF107" s="22">
        <v>0</v>
      </c>
      <c r="BG107" s="22">
        <v>0</v>
      </c>
      <c r="BH107" s="22">
        <v>0</v>
      </c>
      <c r="BI107" s="23">
        <f t="shared" si="101"/>
        <v>0</v>
      </c>
      <c r="BJ107" s="22">
        <v>0</v>
      </c>
      <c r="BK107" s="22">
        <v>0</v>
      </c>
      <c r="BL107" s="22">
        <v>0</v>
      </c>
      <c r="BM107" s="23">
        <f t="shared" si="102"/>
        <v>0</v>
      </c>
      <c r="BN107" s="22">
        <v>0</v>
      </c>
      <c r="BO107" s="22">
        <v>0</v>
      </c>
      <c r="BP107" s="22">
        <v>0</v>
      </c>
      <c r="BQ107" s="23">
        <f t="shared" si="103"/>
        <v>0</v>
      </c>
      <c r="BR107" s="22">
        <v>0</v>
      </c>
      <c r="BS107" s="22">
        <v>0</v>
      </c>
      <c r="BT107" s="22">
        <v>0</v>
      </c>
      <c r="BU107" s="23">
        <f t="shared" si="104"/>
        <v>0</v>
      </c>
      <c r="BV107" s="22">
        <v>0</v>
      </c>
      <c r="BW107" s="22">
        <v>0</v>
      </c>
      <c r="BX107" s="22">
        <v>0</v>
      </c>
      <c r="BY107" s="23">
        <f t="shared" si="105"/>
        <v>0</v>
      </c>
      <c r="BZ107" s="22">
        <v>0</v>
      </c>
      <c r="CA107" s="22">
        <v>0</v>
      </c>
      <c r="CB107" s="22">
        <v>0</v>
      </c>
      <c r="CC107" s="23">
        <f t="shared" si="106"/>
        <v>0</v>
      </c>
      <c r="CD107" s="22">
        <v>0</v>
      </c>
      <c r="CE107" s="22">
        <v>0</v>
      </c>
      <c r="CF107" s="22">
        <v>0</v>
      </c>
      <c r="CG107" s="23">
        <f t="shared" si="107"/>
        <v>0</v>
      </c>
      <c r="CH107" s="22">
        <v>0</v>
      </c>
      <c r="CI107" s="22">
        <v>0</v>
      </c>
      <c r="CJ107" s="22">
        <v>0</v>
      </c>
      <c r="CK107" s="23">
        <f t="shared" si="108"/>
        <v>0</v>
      </c>
      <c r="CL107" s="22">
        <v>0</v>
      </c>
      <c r="CM107" s="22">
        <v>0</v>
      </c>
      <c r="CN107" s="22">
        <v>0</v>
      </c>
      <c r="CO107" s="23">
        <f t="shared" si="92"/>
        <v>0</v>
      </c>
      <c r="CP107" s="22">
        <v>0</v>
      </c>
      <c r="CQ107" s="22">
        <v>0</v>
      </c>
      <c r="CR107" s="22">
        <v>0</v>
      </c>
      <c r="CS107" s="23">
        <f t="shared" si="109"/>
        <v>0</v>
      </c>
      <c r="CT107" s="22">
        <v>0</v>
      </c>
      <c r="CU107" s="22">
        <v>0</v>
      </c>
      <c r="CV107" s="22">
        <v>0</v>
      </c>
      <c r="CW107" s="23">
        <f t="shared" si="110"/>
        <v>0</v>
      </c>
      <c r="CX107" s="22">
        <v>0</v>
      </c>
      <c r="CY107" s="22">
        <v>0</v>
      </c>
      <c r="CZ107" s="22">
        <v>0</v>
      </c>
      <c r="DA107" s="23">
        <f t="shared" si="111"/>
        <v>0</v>
      </c>
      <c r="DB107" s="22">
        <v>0</v>
      </c>
      <c r="DC107" s="22">
        <v>0</v>
      </c>
      <c r="DD107" s="22">
        <v>0</v>
      </c>
      <c r="DE107" s="23">
        <f t="shared" si="112"/>
        <v>0</v>
      </c>
      <c r="DF107" s="25"/>
      <c r="DI107" s="23"/>
      <c r="DJ107" s="22">
        <v>0</v>
      </c>
      <c r="DK107" s="22">
        <v>0</v>
      </c>
      <c r="DL107" s="22">
        <v>0</v>
      </c>
      <c r="DM107" s="23">
        <f t="shared" si="113"/>
        <v>0</v>
      </c>
      <c r="DN107" s="22">
        <v>0</v>
      </c>
      <c r="DO107" s="22">
        <v>0</v>
      </c>
      <c r="DP107" s="22">
        <v>0</v>
      </c>
      <c r="DQ107" s="23">
        <f t="shared" si="114"/>
        <v>0</v>
      </c>
      <c r="DR107" s="22">
        <v>0</v>
      </c>
      <c r="DS107" s="22">
        <v>0</v>
      </c>
      <c r="DT107" s="22">
        <v>0</v>
      </c>
      <c r="DU107" s="23">
        <f t="shared" si="115"/>
        <v>0</v>
      </c>
      <c r="DV107" s="22">
        <v>0</v>
      </c>
      <c r="DW107" s="22">
        <v>0</v>
      </c>
      <c r="DX107" s="22">
        <v>0</v>
      </c>
      <c r="DY107" s="23">
        <f t="shared" si="116"/>
        <v>0</v>
      </c>
      <c r="DZ107" s="22">
        <v>0</v>
      </c>
      <c r="EA107" s="22">
        <v>0</v>
      </c>
      <c r="EB107" s="22">
        <v>0</v>
      </c>
      <c r="EC107" s="23">
        <f t="shared" si="117"/>
        <v>0</v>
      </c>
      <c r="ED107" s="25"/>
      <c r="EG107" s="23"/>
      <c r="EH107" s="22">
        <v>0</v>
      </c>
      <c r="EI107" s="22">
        <v>0</v>
      </c>
      <c r="EJ107" s="22">
        <v>0</v>
      </c>
      <c r="EK107" s="23">
        <f t="shared" si="118"/>
        <v>0</v>
      </c>
      <c r="EL107" s="22">
        <v>0</v>
      </c>
      <c r="EM107" s="22">
        <v>0</v>
      </c>
      <c r="EN107" s="22">
        <v>0</v>
      </c>
      <c r="EO107" s="23">
        <f t="shared" si="119"/>
        <v>0</v>
      </c>
      <c r="EP107" s="22">
        <v>0</v>
      </c>
      <c r="EQ107" s="22">
        <v>0</v>
      </c>
      <c r="ER107" s="22">
        <v>0</v>
      </c>
      <c r="ES107" s="23">
        <f t="shared" si="120"/>
        <v>0</v>
      </c>
      <c r="ET107" s="22">
        <v>0</v>
      </c>
      <c r="EU107" s="22">
        <v>0</v>
      </c>
      <c r="EV107" s="22">
        <v>0</v>
      </c>
      <c r="EW107" s="23">
        <f t="shared" si="121"/>
        <v>0</v>
      </c>
      <c r="EX107" s="22">
        <v>0</v>
      </c>
      <c r="EY107" s="22">
        <v>0</v>
      </c>
      <c r="EZ107" s="22">
        <v>0</v>
      </c>
      <c r="FA107" s="23">
        <f t="shared" si="93"/>
        <v>0</v>
      </c>
      <c r="FB107" s="22">
        <v>0</v>
      </c>
      <c r="FC107" s="22">
        <v>0</v>
      </c>
      <c r="FD107" s="22">
        <v>0</v>
      </c>
      <c r="FE107" s="23">
        <f t="shared" si="122"/>
        <v>0</v>
      </c>
      <c r="FF107" s="22">
        <v>3057</v>
      </c>
      <c r="FG107" s="22">
        <v>2425</v>
      </c>
      <c r="FH107" s="22">
        <v>149</v>
      </c>
      <c r="FI107" s="23">
        <f t="shared" si="94"/>
        <v>2574</v>
      </c>
      <c r="FJ107" s="22">
        <v>0</v>
      </c>
      <c r="FK107" s="22">
        <v>0</v>
      </c>
      <c r="FL107" s="22">
        <v>0</v>
      </c>
      <c r="FM107" s="23">
        <f t="shared" si="123"/>
        <v>0</v>
      </c>
      <c r="FN107" s="22">
        <v>0</v>
      </c>
      <c r="FO107" s="22">
        <v>0</v>
      </c>
      <c r="FP107" s="22">
        <v>0</v>
      </c>
      <c r="FQ107" s="23">
        <f t="shared" si="124"/>
        <v>0</v>
      </c>
      <c r="FR107" s="22">
        <v>0</v>
      </c>
      <c r="FS107" s="22">
        <v>0</v>
      </c>
      <c r="FT107" s="22">
        <v>0</v>
      </c>
      <c r="FU107" s="23">
        <f t="shared" si="125"/>
        <v>0</v>
      </c>
      <c r="FV107" s="22">
        <v>0</v>
      </c>
      <c r="FW107" s="22">
        <v>0</v>
      </c>
      <c r="FX107" s="22">
        <v>0</v>
      </c>
      <c r="FY107" s="23">
        <v>0</v>
      </c>
      <c r="FZ107" s="22">
        <v>0</v>
      </c>
      <c r="GA107" s="22">
        <v>0</v>
      </c>
      <c r="GB107" s="22">
        <v>0</v>
      </c>
      <c r="GC107" s="23">
        <f t="shared" si="126"/>
        <v>0</v>
      </c>
      <c r="GD107" s="22">
        <f t="shared" si="84"/>
        <v>3057</v>
      </c>
      <c r="GE107" s="22">
        <f t="shared" si="84"/>
        <v>2425</v>
      </c>
      <c r="GF107" s="22">
        <f t="shared" si="84"/>
        <v>149</v>
      </c>
      <c r="GG107" s="22">
        <f t="shared" si="83"/>
        <v>2574</v>
      </c>
      <c r="GI107" s="22"/>
      <c r="GJ107" s="22"/>
      <c r="GK107" s="35">
        <f t="shared" si="127"/>
        <v>0</v>
      </c>
      <c r="GL107" s="35">
        <f t="shared" si="128"/>
        <v>0</v>
      </c>
      <c r="GM107" s="35">
        <f t="shared" si="129"/>
        <v>100</v>
      </c>
      <c r="GN107" s="35">
        <f t="shared" si="130"/>
        <v>0</v>
      </c>
      <c r="GO107" s="35">
        <f t="shared" si="131"/>
        <v>0</v>
      </c>
      <c r="GP107" s="35">
        <f t="shared" si="132"/>
        <v>0</v>
      </c>
      <c r="GQ107" s="35">
        <f t="shared" si="133"/>
        <v>0</v>
      </c>
      <c r="HA107" s="35" t="e">
        <f t="shared" si="134"/>
        <v>#DIV/0!</v>
      </c>
      <c r="HB107" s="35" t="e">
        <f t="shared" si="135"/>
        <v>#DIV/0!</v>
      </c>
      <c r="HC107" s="35" t="e">
        <f t="shared" si="136"/>
        <v>#DIV/0!</v>
      </c>
      <c r="HD107" s="35" t="e">
        <f t="shared" si="137"/>
        <v>#DIV/0!</v>
      </c>
      <c r="HE107" s="35" t="e">
        <f t="shared" si="138"/>
        <v>#DIV/0!</v>
      </c>
      <c r="HF107" s="35" t="e">
        <f t="shared" si="139"/>
        <v>#DIV/0!</v>
      </c>
      <c r="HG107" s="35" t="e">
        <f t="shared" si="140"/>
        <v>#DIV/0!</v>
      </c>
      <c r="HO107" s="35" t="e">
        <f t="shared" si="141"/>
        <v>#DIV/0!</v>
      </c>
      <c r="HP107" s="35" t="e">
        <f t="shared" si="142"/>
        <v>#DIV/0!</v>
      </c>
      <c r="HQ107" s="35" t="e">
        <f t="shared" si="143"/>
        <v>#DIV/0!</v>
      </c>
      <c r="HR107" s="35" t="e">
        <f t="shared" si="144"/>
        <v>#DIV/0!</v>
      </c>
      <c r="HS107" s="35" t="e">
        <f t="shared" si="145"/>
        <v>#DIV/0!</v>
      </c>
      <c r="HT107" s="35" t="e">
        <f t="shared" si="146"/>
        <v>#DIV/0!</v>
      </c>
      <c r="HU107" s="35" t="e">
        <f t="shared" si="147"/>
        <v>#DIV/0!</v>
      </c>
    </row>
    <row r="108" spans="1:229" ht="11.25" customHeight="1">
      <c r="A108" s="28">
        <v>36861</v>
      </c>
      <c r="B108" s="22">
        <v>0</v>
      </c>
      <c r="C108" s="22">
        <v>0</v>
      </c>
      <c r="D108" s="22">
        <v>0</v>
      </c>
      <c r="E108" s="23">
        <f t="shared" si="85"/>
        <v>0</v>
      </c>
      <c r="F108" s="22">
        <v>0</v>
      </c>
      <c r="G108" s="22">
        <v>0</v>
      </c>
      <c r="H108" s="22">
        <v>0</v>
      </c>
      <c r="I108" s="23">
        <f t="shared" si="86"/>
        <v>0</v>
      </c>
      <c r="M108" s="23"/>
      <c r="N108" s="22">
        <v>0</v>
      </c>
      <c r="O108" s="22">
        <v>0</v>
      </c>
      <c r="P108" s="22">
        <v>0</v>
      </c>
      <c r="Q108" s="23">
        <f t="shared" si="87"/>
        <v>0</v>
      </c>
      <c r="R108" s="22">
        <v>0</v>
      </c>
      <c r="S108" s="22">
        <v>0</v>
      </c>
      <c r="T108" s="22">
        <v>0</v>
      </c>
      <c r="U108" s="23">
        <f t="shared" si="88"/>
        <v>0</v>
      </c>
      <c r="V108" s="22">
        <v>0</v>
      </c>
      <c r="W108" s="22">
        <v>0</v>
      </c>
      <c r="X108" s="22">
        <v>0</v>
      </c>
      <c r="Y108" s="23">
        <f t="shared" si="89"/>
        <v>0</v>
      </c>
      <c r="Z108" s="22">
        <v>0</v>
      </c>
      <c r="AA108" s="22">
        <v>0</v>
      </c>
      <c r="AB108" s="22">
        <v>0</v>
      </c>
      <c r="AC108" s="23">
        <f t="shared" si="90"/>
        <v>0</v>
      </c>
      <c r="AD108" s="22">
        <v>0</v>
      </c>
      <c r="AE108" s="22">
        <v>0</v>
      </c>
      <c r="AF108" s="22">
        <v>0</v>
      </c>
      <c r="AG108" s="23">
        <f t="shared" si="91"/>
        <v>0</v>
      </c>
      <c r="AH108" s="22">
        <v>0</v>
      </c>
      <c r="AI108" s="22">
        <v>0</v>
      </c>
      <c r="AJ108" s="22">
        <v>0</v>
      </c>
      <c r="AK108" s="23">
        <f t="shared" si="95"/>
        <v>0</v>
      </c>
      <c r="AL108" s="22">
        <v>0</v>
      </c>
      <c r="AM108" s="22">
        <v>0</v>
      </c>
      <c r="AN108" s="22">
        <v>0</v>
      </c>
      <c r="AO108" s="23">
        <f t="shared" si="96"/>
        <v>0</v>
      </c>
      <c r="AP108" s="22">
        <v>0</v>
      </c>
      <c r="AQ108" s="22">
        <v>0</v>
      </c>
      <c r="AR108" s="22">
        <v>0</v>
      </c>
      <c r="AS108" s="23">
        <f t="shared" si="97"/>
        <v>0</v>
      </c>
      <c r="AT108" s="22">
        <v>0</v>
      </c>
      <c r="AU108" s="22">
        <v>0</v>
      </c>
      <c r="AV108" s="22">
        <v>0</v>
      </c>
      <c r="AW108" s="23">
        <f t="shared" si="98"/>
        <v>0</v>
      </c>
      <c r="AX108" s="22">
        <v>0</v>
      </c>
      <c r="AY108" s="22">
        <v>0</v>
      </c>
      <c r="AZ108" s="22">
        <v>0</v>
      </c>
      <c r="BA108" s="23">
        <f t="shared" si="99"/>
        <v>0</v>
      </c>
      <c r="BB108" s="22">
        <v>0</v>
      </c>
      <c r="BC108" s="22">
        <v>0</v>
      </c>
      <c r="BD108" s="22">
        <v>0</v>
      </c>
      <c r="BE108" s="23">
        <f t="shared" si="100"/>
        <v>0</v>
      </c>
      <c r="BF108" s="22">
        <v>0</v>
      </c>
      <c r="BG108" s="22">
        <v>0</v>
      </c>
      <c r="BH108" s="22">
        <v>0</v>
      </c>
      <c r="BI108" s="23">
        <f t="shared" si="101"/>
        <v>0</v>
      </c>
      <c r="BJ108" s="22">
        <v>0</v>
      </c>
      <c r="BK108" s="22">
        <v>0</v>
      </c>
      <c r="BL108" s="22">
        <v>0</v>
      </c>
      <c r="BM108" s="23">
        <f t="shared" si="102"/>
        <v>0</v>
      </c>
      <c r="BN108" s="22">
        <v>0</v>
      </c>
      <c r="BO108" s="22">
        <v>0</v>
      </c>
      <c r="BP108" s="22">
        <v>0</v>
      </c>
      <c r="BQ108" s="23">
        <f t="shared" si="103"/>
        <v>0</v>
      </c>
      <c r="BR108" s="22">
        <v>0</v>
      </c>
      <c r="BS108" s="22">
        <v>0</v>
      </c>
      <c r="BT108" s="22">
        <v>0</v>
      </c>
      <c r="BU108" s="23">
        <f t="shared" si="104"/>
        <v>0</v>
      </c>
      <c r="BV108" s="22">
        <v>0</v>
      </c>
      <c r="BW108" s="22">
        <v>0</v>
      </c>
      <c r="BX108" s="22">
        <v>0</v>
      </c>
      <c r="BY108" s="23">
        <f t="shared" si="105"/>
        <v>0</v>
      </c>
      <c r="BZ108" s="22">
        <v>0</v>
      </c>
      <c r="CA108" s="22">
        <v>0</v>
      </c>
      <c r="CB108" s="22">
        <v>0</v>
      </c>
      <c r="CC108" s="23">
        <f t="shared" si="106"/>
        <v>0</v>
      </c>
      <c r="CD108" s="22">
        <v>0</v>
      </c>
      <c r="CE108" s="22">
        <v>0</v>
      </c>
      <c r="CF108" s="22">
        <v>0</v>
      </c>
      <c r="CG108" s="23">
        <f t="shared" si="107"/>
        <v>0</v>
      </c>
      <c r="CH108" s="22">
        <v>0</v>
      </c>
      <c r="CI108" s="22">
        <v>0</v>
      </c>
      <c r="CJ108" s="22">
        <v>0</v>
      </c>
      <c r="CK108" s="23">
        <f t="shared" si="108"/>
        <v>0</v>
      </c>
      <c r="CL108" s="22">
        <v>0</v>
      </c>
      <c r="CM108" s="22">
        <v>0</v>
      </c>
      <c r="CN108" s="22">
        <v>0</v>
      </c>
      <c r="CO108" s="23">
        <f t="shared" si="92"/>
        <v>0</v>
      </c>
      <c r="CP108" s="22">
        <v>0</v>
      </c>
      <c r="CQ108" s="22">
        <v>0</v>
      </c>
      <c r="CR108" s="22">
        <v>0</v>
      </c>
      <c r="CS108" s="23">
        <f t="shared" si="109"/>
        <v>0</v>
      </c>
      <c r="CT108" s="22">
        <v>0</v>
      </c>
      <c r="CU108" s="22">
        <v>0</v>
      </c>
      <c r="CV108" s="22">
        <v>0</v>
      </c>
      <c r="CW108" s="23">
        <f t="shared" si="110"/>
        <v>0</v>
      </c>
      <c r="CX108" s="22">
        <v>0</v>
      </c>
      <c r="CY108" s="22">
        <v>0</v>
      </c>
      <c r="CZ108" s="22">
        <v>0</v>
      </c>
      <c r="DA108" s="23">
        <f t="shared" si="111"/>
        <v>0</v>
      </c>
      <c r="DB108" s="22">
        <v>0</v>
      </c>
      <c r="DC108" s="22">
        <v>0</v>
      </c>
      <c r="DD108" s="22">
        <v>0</v>
      </c>
      <c r="DE108" s="23">
        <f t="shared" si="112"/>
        <v>0</v>
      </c>
      <c r="DF108" s="25"/>
      <c r="DI108" s="23"/>
      <c r="DJ108" s="22">
        <v>0</v>
      </c>
      <c r="DK108" s="22">
        <v>0</v>
      </c>
      <c r="DL108" s="22">
        <v>0</v>
      </c>
      <c r="DM108" s="23">
        <f t="shared" si="113"/>
        <v>0</v>
      </c>
      <c r="DN108" s="22">
        <v>0</v>
      </c>
      <c r="DO108" s="22">
        <v>0</v>
      </c>
      <c r="DP108" s="22">
        <v>0</v>
      </c>
      <c r="DQ108" s="23">
        <f t="shared" si="114"/>
        <v>0</v>
      </c>
      <c r="DR108" s="22">
        <v>0</v>
      </c>
      <c r="DS108" s="22">
        <v>0</v>
      </c>
      <c r="DT108" s="22">
        <v>0</v>
      </c>
      <c r="DU108" s="23">
        <f t="shared" si="115"/>
        <v>0</v>
      </c>
      <c r="DV108" s="22">
        <v>0</v>
      </c>
      <c r="DW108" s="22">
        <v>0</v>
      </c>
      <c r="DX108" s="22">
        <v>0</v>
      </c>
      <c r="DY108" s="23">
        <f t="shared" si="116"/>
        <v>0</v>
      </c>
      <c r="DZ108" s="22">
        <v>0</v>
      </c>
      <c r="EA108" s="22">
        <v>0</v>
      </c>
      <c r="EB108" s="22">
        <v>0</v>
      </c>
      <c r="EC108" s="23">
        <f t="shared" si="117"/>
        <v>0</v>
      </c>
      <c r="ED108" s="25"/>
      <c r="EG108" s="23"/>
      <c r="EH108" s="22">
        <v>0</v>
      </c>
      <c r="EI108" s="22">
        <v>0</v>
      </c>
      <c r="EJ108" s="22">
        <v>0</v>
      </c>
      <c r="EK108" s="23">
        <f t="shared" si="118"/>
        <v>0</v>
      </c>
      <c r="EL108" s="22">
        <v>0</v>
      </c>
      <c r="EM108" s="22">
        <v>0</v>
      </c>
      <c r="EN108" s="22">
        <v>0</v>
      </c>
      <c r="EO108" s="23">
        <f t="shared" si="119"/>
        <v>0</v>
      </c>
      <c r="EP108" s="22">
        <v>0</v>
      </c>
      <c r="EQ108" s="22">
        <v>0</v>
      </c>
      <c r="ER108" s="22">
        <v>0</v>
      </c>
      <c r="ES108" s="23">
        <f t="shared" si="120"/>
        <v>0</v>
      </c>
      <c r="ET108" s="22">
        <v>0</v>
      </c>
      <c r="EU108" s="22">
        <v>0</v>
      </c>
      <c r="EV108" s="22">
        <v>0</v>
      </c>
      <c r="EW108" s="23">
        <f t="shared" si="121"/>
        <v>0</v>
      </c>
      <c r="EX108" s="22">
        <v>0</v>
      </c>
      <c r="EY108" s="22">
        <v>0</v>
      </c>
      <c r="EZ108" s="22">
        <v>0</v>
      </c>
      <c r="FA108" s="23">
        <f t="shared" si="93"/>
        <v>0</v>
      </c>
      <c r="FB108" s="22">
        <v>0</v>
      </c>
      <c r="FC108" s="22">
        <v>0</v>
      </c>
      <c r="FD108" s="22">
        <v>0</v>
      </c>
      <c r="FE108" s="23">
        <f t="shared" si="122"/>
        <v>0</v>
      </c>
      <c r="FF108" s="22">
        <v>725</v>
      </c>
      <c r="FG108" s="22">
        <v>2257</v>
      </c>
      <c r="FH108" s="22">
        <v>24</v>
      </c>
      <c r="FI108" s="23">
        <f t="shared" si="94"/>
        <v>2281</v>
      </c>
      <c r="FJ108" s="22">
        <v>0</v>
      </c>
      <c r="FK108" s="22">
        <v>0</v>
      </c>
      <c r="FL108" s="22">
        <v>0</v>
      </c>
      <c r="FM108" s="23">
        <f t="shared" si="123"/>
        <v>0</v>
      </c>
      <c r="FN108" s="22">
        <v>0</v>
      </c>
      <c r="FO108" s="22">
        <v>0</v>
      </c>
      <c r="FP108" s="22">
        <v>0</v>
      </c>
      <c r="FQ108" s="23">
        <f t="shared" si="124"/>
        <v>0</v>
      </c>
      <c r="FR108" s="22">
        <v>0</v>
      </c>
      <c r="FS108" s="22">
        <v>0</v>
      </c>
      <c r="FT108" s="22">
        <v>0</v>
      </c>
      <c r="FU108" s="23">
        <f t="shared" si="125"/>
        <v>0</v>
      </c>
      <c r="FV108" s="22">
        <v>0</v>
      </c>
      <c r="FW108" s="22">
        <v>0</v>
      </c>
      <c r="FX108" s="22">
        <v>0</v>
      </c>
      <c r="FY108" s="23">
        <v>0</v>
      </c>
      <c r="FZ108" s="22">
        <v>0</v>
      </c>
      <c r="GA108" s="22">
        <v>0</v>
      </c>
      <c r="GB108" s="22">
        <v>0</v>
      </c>
      <c r="GC108" s="23">
        <f t="shared" si="126"/>
        <v>0</v>
      </c>
      <c r="GD108" s="22">
        <f t="shared" si="84"/>
        <v>725</v>
      </c>
      <c r="GE108" s="22">
        <f t="shared" si="84"/>
        <v>2257</v>
      </c>
      <c r="GF108" s="22">
        <f t="shared" si="84"/>
        <v>24</v>
      </c>
      <c r="GG108" s="22">
        <f t="shared" si="83"/>
        <v>2281</v>
      </c>
      <c r="GI108" s="22"/>
      <c r="GJ108" s="22"/>
      <c r="GK108" s="35">
        <f t="shared" si="127"/>
        <v>0</v>
      </c>
      <c r="GL108" s="35">
        <f t="shared" si="128"/>
        <v>0</v>
      </c>
      <c r="GM108" s="35">
        <f t="shared" si="129"/>
        <v>100</v>
      </c>
      <c r="GN108" s="35">
        <f t="shared" si="130"/>
        <v>0</v>
      </c>
      <c r="GO108" s="35">
        <f t="shared" si="131"/>
        <v>0</v>
      </c>
      <c r="GP108" s="35">
        <f t="shared" si="132"/>
        <v>0</v>
      </c>
      <c r="GQ108" s="35">
        <f t="shared" si="133"/>
        <v>0</v>
      </c>
      <c r="HA108" s="35" t="e">
        <f t="shared" si="134"/>
        <v>#DIV/0!</v>
      </c>
      <c r="HB108" s="35" t="e">
        <f t="shared" si="135"/>
        <v>#DIV/0!</v>
      </c>
      <c r="HC108" s="35" t="e">
        <f t="shared" si="136"/>
        <v>#DIV/0!</v>
      </c>
      <c r="HD108" s="35" t="e">
        <f t="shared" si="137"/>
        <v>#DIV/0!</v>
      </c>
      <c r="HE108" s="35" t="e">
        <f t="shared" si="138"/>
        <v>#DIV/0!</v>
      </c>
      <c r="HF108" s="35" t="e">
        <f t="shared" si="139"/>
        <v>#DIV/0!</v>
      </c>
      <c r="HG108" s="35" t="e">
        <f t="shared" si="140"/>
        <v>#DIV/0!</v>
      </c>
      <c r="HO108" s="35" t="e">
        <f t="shared" si="141"/>
        <v>#DIV/0!</v>
      </c>
      <c r="HP108" s="35" t="e">
        <f t="shared" si="142"/>
        <v>#DIV/0!</v>
      </c>
      <c r="HQ108" s="35" t="e">
        <f t="shared" si="143"/>
        <v>#DIV/0!</v>
      </c>
      <c r="HR108" s="35" t="e">
        <f t="shared" si="144"/>
        <v>#DIV/0!</v>
      </c>
      <c r="HS108" s="35" t="e">
        <f t="shared" si="145"/>
        <v>#DIV/0!</v>
      </c>
      <c r="HT108" s="35" t="e">
        <f t="shared" si="146"/>
        <v>#DIV/0!</v>
      </c>
      <c r="HU108" s="35" t="e">
        <f t="shared" si="147"/>
        <v>#DIV/0!</v>
      </c>
    </row>
    <row r="109" spans="1:229" ht="11.25" customHeight="1">
      <c r="A109" s="28">
        <v>36892</v>
      </c>
      <c r="B109" s="22">
        <v>0</v>
      </c>
      <c r="C109" s="22">
        <v>0</v>
      </c>
      <c r="D109" s="22">
        <v>0</v>
      </c>
      <c r="E109" s="23">
        <f t="shared" si="85"/>
        <v>0</v>
      </c>
      <c r="F109" s="22">
        <v>0</v>
      </c>
      <c r="G109" s="22">
        <v>0</v>
      </c>
      <c r="H109" s="22">
        <v>0</v>
      </c>
      <c r="I109" s="23">
        <f t="shared" si="86"/>
        <v>0</v>
      </c>
      <c r="M109" s="23"/>
      <c r="N109" s="22">
        <v>0</v>
      </c>
      <c r="O109" s="22">
        <v>0</v>
      </c>
      <c r="P109" s="22">
        <v>0</v>
      </c>
      <c r="Q109" s="23">
        <f t="shared" si="87"/>
        <v>0</v>
      </c>
      <c r="R109" s="22">
        <v>0</v>
      </c>
      <c r="S109" s="22">
        <v>0</v>
      </c>
      <c r="T109" s="22">
        <v>0</v>
      </c>
      <c r="U109" s="23">
        <f t="shared" si="88"/>
        <v>0</v>
      </c>
      <c r="V109" s="22">
        <v>0</v>
      </c>
      <c r="W109" s="22">
        <v>0</v>
      </c>
      <c r="X109" s="22">
        <v>0</v>
      </c>
      <c r="Y109" s="23">
        <f t="shared" si="89"/>
        <v>0</v>
      </c>
      <c r="Z109" s="22">
        <v>0</v>
      </c>
      <c r="AA109" s="22">
        <v>0</v>
      </c>
      <c r="AB109" s="22">
        <v>0</v>
      </c>
      <c r="AC109" s="23">
        <f t="shared" si="90"/>
        <v>0</v>
      </c>
      <c r="AD109" s="22">
        <v>0</v>
      </c>
      <c r="AE109" s="22">
        <v>0</v>
      </c>
      <c r="AF109" s="22">
        <v>0</v>
      </c>
      <c r="AG109" s="23">
        <f t="shared" si="91"/>
        <v>0</v>
      </c>
      <c r="AH109" s="22">
        <v>0</v>
      </c>
      <c r="AI109" s="22">
        <v>0</v>
      </c>
      <c r="AJ109" s="22">
        <v>0</v>
      </c>
      <c r="AK109" s="23">
        <f t="shared" si="95"/>
        <v>0</v>
      </c>
      <c r="AL109" s="22">
        <v>0</v>
      </c>
      <c r="AM109" s="22">
        <v>0</v>
      </c>
      <c r="AN109" s="22">
        <v>0</v>
      </c>
      <c r="AO109" s="23">
        <f t="shared" si="96"/>
        <v>0</v>
      </c>
      <c r="AP109" s="22">
        <v>0</v>
      </c>
      <c r="AQ109" s="22">
        <v>0</v>
      </c>
      <c r="AR109" s="22">
        <v>0</v>
      </c>
      <c r="AS109" s="23">
        <f t="shared" si="97"/>
        <v>0</v>
      </c>
      <c r="AT109" s="22">
        <v>0</v>
      </c>
      <c r="AU109" s="22">
        <v>0</v>
      </c>
      <c r="AV109" s="22">
        <v>0</v>
      </c>
      <c r="AW109" s="23">
        <f t="shared" si="98"/>
        <v>0</v>
      </c>
      <c r="AX109" s="22">
        <v>0</v>
      </c>
      <c r="AY109" s="22">
        <v>0</v>
      </c>
      <c r="AZ109" s="22">
        <v>0</v>
      </c>
      <c r="BA109" s="23">
        <f t="shared" si="99"/>
        <v>0</v>
      </c>
      <c r="BB109" s="22">
        <v>0</v>
      </c>
      <c r="BC109" s="22">
        <v>0</v>
      </c>
      <c r="BD109" s="22">
        <v>0</v>
      </c>
      <c r="BE109" s="23">
        <f t="shared" si="100"/>
        <v>0</v>
      </c>
      <c r="BF109" s="22">
        <v>0</v>
      </c>
      <c r="BG109" s="22">
        <v>0</v>
      </c>
      <c r="BH109" s="22">
        <v>0</v>
      </c>
      <c r="BI109" s="23">
        <f t="shared" si="101"/>
        <v>0</v>
      </c>
      <c r="BJ109" s="22">
        <v>0</v>
      </c>
      <c r="BK109" s="22">
        <v>0</v>
      </c>
      <c r="BL109" s="22">
        <v>0</v>
      </c>
      <c r="BM109" s="23">
        <f t="shared" si="102"/>
        <v>0</v>
      </c>
      <c r="BN109" s="22">
        <v>0</v>
      </c>
      <c r="BO109" s="22">
        <v>0</v>
      </c>
      <c r="BP109" s="22">
        <v>0</v>
      </c>
      <c r="BQ109" s="23">
        <f t="shared" si="103"/>
        <v>0</v>
      </c>
      <c r="BR109" s="22">
        <v>0</v>
      </c>
      <c r="BS109" s="22">
        <v>0</v>
      </c>
      <c r="BT109" s="22">
        <v>0</v>
      </c>
      <c r="BU109" s="23">
        <f t="shared" si="104"/>
        <v>0</v>
      </c>
      <c r="BV109" s="22">
        <v>0</v>
      </c>
      <c r="BW109" s="22">
        <v>0</v>
      </c>
      <c r="BX109" s="22">
        <v>0</v>
      </c>
      <c r="BY109" s="23">
        <f t="shared" si="105"/>
        <v>0</v>
      </c>
      <c r="BZ109" s="22">
        <v>0</v>
      </c>
      <c r="CA109" s="22">
        <v>0</v>
      </c>
      <c r="CB109" s="22">
        <v>0</v>
      </c>
      <c r="CC109" s="23">
        <f t="shared" si="106"/>
        <v>0</v>
      </c>
      <c r="CD109" s="22">
        <v>0</v>
      </c>
      <c r="CE109" s="22">
        <v>0</v>
      </c>
      <c r="CF109" s="22">
        <v>0</v>
      </c>
      <c r="CG109" s="23">
        <f t="shared" si="107"/>
        <v>0</v>
      </c>
      <c r="CH109" s="22">
        <v>0</v>
      </c>
      <c r="CI109" s="22">
        <v>0</v>
      </c>
      <c r="CJ109" s="22">
        <v>0</v>
      </c>
      <c r="CK109" s="23">
        <f t="shared" si="108"/>
        <v>0</v>
      </c>
      <c r="CL109" s="22">
        <v>0</v>
      </c>
      <c r="CM109" s="22">
        <v>0</v>
      </c>
      <c r="CN109" s="22">
        <v>0</v>
      </c>
      <c r="CO109" s="23">
        <f t="shared" si="92"/>
        <v>0</v>
      </c>
      <c r="CP109" s="22">
        <v>0</v>
      </c>
      <c r="CQ109" s="22">
        <v>0</v>
      </c>
      <c r="CR109" s="22">
        <v>0</v>
      </c>
      <c r="CS109" s="23">
        <f t="shared" si="109"/>
        <v>0</v>
      </c>
      <c r="CT109" s="22">
        <v>0</v>
      </c>
      <c r="CU109" s="22">
        <v>0</v>
      </c>
      <c r="CV109" s="22">
        <v>0</v>
      </c>
      <c r="CW109" s="23">
        <f t="shared" si="110"/>
        <v>0</v>
      </c>
      <c r="CX109" s="22">
        <v>0</v>
      </c>
      <c r="CY109" s="22">
        <v>0</v>
      </c>
      <c r="CZ109" s="22">
        <v>0</v>
      </c>
      <c r="DA109" s="23">
        <f t="shared" si="111"/>
        <v>0</v>
      </c>
      <c r="DB109" s="22">
        <v>0</v>
      </c>
      <c r="DC109" s="22">
        <v>0</v>
      </c>
      <c r="DD109" s="22">
        <v>0</v>
      </c>
      <c r="DE109" s="23">
        <f t="shared" si="112"/>
        <v>0</v>
      </c>
      <c r="DF109" s="25"/>
      <c r="DI109" s="23"/>
      <c r="DJ109" s="22">
        <v>0</v>
      </c>
      <c r="DK109" s="22">
        <v>0</v>
      </c>
      <c r="DL109" s="22">
        <v>0</v>
      </c>
      <c r="DM109" s="23">
        <f t="shared" si="113"/>
        <v>0</v>
      </c>
      <c r="DN109" s="22">
        <v>0</v>
      </c>
      <c r="DO109" s="22">
        <v>0</v>
      </c>
      <c r="DP109" s="22">
        <v>0</v>
      </c>
      <c r="DQ109" s="23">
        <f t="shared" si="114"/>
        <v>0</v>
      </c>
      <c r="DR109" s="22">
        <v>0</v>
      </c>
      <c r="DS109" s="22">
        <v>0</v>
      </c>
      <c r="DT109" s="22">
        <v>0</v>
      </c>
      <c r="DU109" s="23">
        <f t="shared" si="115"/>
        <v>0</v>
      </c>
      <c r="DV109" s="22">
        <v>0</v>
      </c>
      <c r="DW109" s="22">
        <v>0</v>
      </c>
      <c r="DX109" s="22">
        <v>0</v>
      </c>
      <c r="DY109" s="23">
        <f t="shared" si="116"/>
        <v>0</v>
      </c>
      <c r="DZ109" s="22">
        <v>0</v>
      </c>
      <c r="EA109" s="22">
        <v>0</v>
      </c>
      <c r="EB109" s="22">
        <v>0</v>
      </c>
      <c r="EC109" s="23">
        <f t="shared" si="117"/>
        <v>0</v>
      </c>
      <c r="ED109" s="25"/>
      <c r="EG109" s="23"/>
      <c r="EH109" s="22">
        <v>0</v>
      </c>
      <c r="EI109" s="22">
        <v>0</v>
      </c>
      <c r="EJ109" s="22">
        <v>0</v>
      </c>
      <c r="EK109" s="23">
        <f t="shared" si="118"/>
        <v>0</v>
      </c>
      <c r="EL109" s="22">
        <v>0</v>
      </c>
      <c r="EM109" s="22">
        <v>0</v>
      </c>
      <c r="EN109" s="22">
        <v>0</v>
      </c>
      <c r="EO109" s="23">
        <f t="shared" si="119"/>
        <v>0</v>
      </c>
      <c r="EP109" s="22">
        <v>0</v>
      </c>
      <c r="EQ109" s="22">
        <v>0</v>
      </c>
      <c r="ER109" s="22">
        <v>0</v>
      </c>
      <c r="ES109" s="23">
        <f t="shared" si="120"/>
        <v>0</v>
      </c>
      <c r="ET109" s="22">
        <v>0</v>
      </c>
      <c r="EU109" s="22">
        <v>0</v>
      </c>
      <c r="EV109" s="22">
        <v>0</v>
      </c>
      <c r="EW109" s="23">
        <f t="shared" si="121"/>
        <v>0</v>
      </c>
      <c r="EX109" s="22">
        <v>0</v>
      </c>
      <c r="EY109" s="22">
        <v>0</v>
      </c>
      <c r="EZ109" s="22">
        <v>0</v>
      </c>
      <c r="FA109" s="23">
        <f t="shared" si="93"/>
        <v>0</v>
      </c>
      <c r="FB109" s="22">
        <v>0</v>
      </c>
      <c r="FC109" s="22">
        <v>0</v>
      </c>
      <c r="FD109" s="22">
        <v>0</v>
      </c>
      <c r="FE109" s="23">
        <f t="shared" si="122"/>
        <v>0</v>
      </c>
      <c r="FF109" s="22">
        <v>3069</v>
      </c>
      <c r="FG109" s="22">
        <v>2975</v>
      </c>
      <c r="FH109" s="22">
        <v>25</v>
      </c>
      <c r="FI109" s="23">
        <f t="shared" si="94"/>
        <v>3000</v>
      </c>
      <c r="FJ109" s="22">
        <v>0</v>
      </c>
      <c r="FK109" s="22">
        <v>0</v>
      </c>
      <c r="FL109" s="22">
        <v>0</v>
      </c>
      <c r="FM109" s="23">
        <f t="shared" si="123"/>
        <v>0</v>
      </c>
      <c r="FN109" s="22">
        <v>0</v>
      </c>
      <c r="FO109" s="22">
        <v>0</v>
      </c>
      <c r="FP109" s="22">
        <v>0</v>
      </c>
      <c r="FQ109" s="23">
        <f t="shared" si="124"/>
        <v>0</v>
      </c>
      <c r="FR109" s="22">
        <v>0</v>
      </c>
      <c r="FS109" s="22">
        <v>0</v>
      </c>
      <c r="FT109" s="22">
        <v>0</v>
      </c>
      <c r="FU109" s="23">
        <f t="shared" si="125"/>
        <v>0</v>
      </c>
      <c r="FV109" s="22">
        <v>0</v>
      </c>
      <c r="FW109" s="22">
        <v>0</v>
      </c>
      <c r="FX109" s="22">
        <v>0</v>
      </c>
      <c r="FY109" s="23">
        <v>0</v>
      </c>
      <c r="FZ109" s="22">
        <v>0</v>
      </c>
      <c r="GA109" s="22">
        <v>0</v>
      </c>
      <c r="GB109" s="22">
        <v>0</v>
      </c>
      <c r="GC109" s="23">
        <f t="shared" si="126"/>
        <v>0</v>
      </c>
      <c r="GD109" s="22">
        <f t="shared" si="84"/>
        <v>3069</v>
      </c>
      <c r="GE109" s="22">
        <f t="shared" si="84"/>
        <v>2975</v>
      </c>
      <c r="GF109" s="22">
        <f t="shared" si="84"/>
        <v>25</v>
      </c>
      <c r="GG109" s="22">
        <f t="shared" si="83"/>
        <v>3000</v>
      </c>
      <c r="GI109" s="22"/>
      <c r="GJ109" s="22"/>
      <c r="GK109" s="35">
        <f t="shared" si="127"/>
        <v>0</v>
      </c>
      <c r="GL109" s="35">
        <f t="shared" si="128"/>
        <v>0</v>
      </c>
      <c r="GM109" s="35">
        <f t="shared" si="129"/>
        <v>100</v>
      </c>
      <c r="GN109" s="35">
        <f t="shared" si="130"/>
        <v>0</v>
      </c>
      <c r="GO109" s="35">
        <f t="shared" si="131"/>
        <v>0</v>
      </c>
      <c r="GP109" s="35">
        <f t="shared" si="132"/>
        <v>0</v>
      </c>
      <c r="GQ109" s="35">
        <f t="shared" si="133"/>
        <v>0</v>
      </c>
      <c r="HA109" s="35" t="e">
        <f t="shared" si="134"/>
        <v>#DIV/0!</v>
      </c>
      <c r="HB109" s="35" t="e">
        <f t="shared" si="135"/>
        <v>#DIV/0!</v>
      </c>
      <c r="HC109" s="35" t="e">
        <f t="shared" si="136"/>
        <v>#DIV/0!</v>
      </c>
      <c r="HD109" s="35" t="e">
        <f t="shared" si="137"/>
        <v>#DIV/0!</v>
      </c>
      <c r="HE109" s="35" t="e">
        <f t="shared" si="138"/>
        <v>#DIV/0!</v>
      </c>
      <c r="HF109" s="35" t="e">
        <f t="shared" si="139"/>
        <v>#DIV/0!</v>
      </c>
      <c r="HG109" s="35" t="e">
        <f t="shared" si="140"/>
        <v>#DIV/0!</v>
      </c>
      <c r="HO109" s="35" t="e">
        <f t="shared" si="141"/>
        <v>#DIV/0!</v>
      </c>
      <c r="HP109" s="35" t="e">
        <f t="shared" si="142"/>
        <v>#DIV/0!</v>
      </c>
      <c r="HQ109" s="35" t="e">
        <f t="shared" si="143"/>
        <v>#DIV/0!</v>
      </c>
      <c r="HR109" s="35" t="e">
        <f t="shared" si="144"/>
        <v>#DIV/0!</v>
      </c>
      <c r="HS109" s="35" t="e">
        <f t="shared" si="145"/>
        <v>#DIV/0!</v>
      </c>
      <c r="HT109" s="35" t="e">
        <f t="shared" si="146"/>
        <v>#DIV/0!</v>
      </c>
      <c r="HU109" s="35" t="e">
        <f t="shared" si="147"/>
        <v>#DIV/0!</v>
      </c>
    </row>
    <row r="110" spans="1:229" ht="11.25" customHeight="1">
      <c r="A110" s="28">
        <v>36923</v>
      </c>
      <c r="B110" s="22">
        <v>0</v>
      </c>
      <c r="C110" s="22">
        <v>0</v>
      </c>
      <c r="D110" s="22">
        <v>0</v>
      </c>
      <c r="E110" s="23">
        <f t="shared" si="85"/>
        <v>0</v>
      </c>
      <c r="F110" s="22">
        <v>0</v>
      </c>
      <c r="G110" s="22">
        <v>0</v>
      </c>
      <c r="H110" s="22">
        <v>0</v>
      </c>
      <c r="I110" s="23">
        <f t="shared" si="86"/>
        <v>0</v>
      </c>
      <c r="M110" s="23"/>
      <c r="N110" s="22">
        <v>0</v>
      </c>
      <c r="O110" s="22">
        <v>0</v>
      </c>
      <c r="P110" s="22">
        <v>0</v>
      </c>
      <c r="Q110" s="23">
        <f t="shared" si="87"/>
        <v>0</v>
      </c>
      <c r="R110" s="22">
        <v>0</v>
      </c>
      <c r="S110" s="22">
        <v>0</v>
      </c>
      <c r="T110" s="22">
        <v>0</v>
      </c>
      <c r="U110" s="23">
        <f t="shared" si="88"/>
        <v>0</v>
      </c>
      <c r="V110" s="22">
        <v>0</v>
      </c>
      <c r="W110" s="22">
        <v>0</v>
      </c>
      <c r="X110" s="22">
        <v>0</v>
      </c>
      <c r="Y110" s="23">
        <f t="shared" si="89"/>
        <v>0</v>
      </c>
      <c r="Z110" s="22">
        <v>0</v>
      </c>
      <c r="AA110" s="22">
        <v>0</v>
      </c>
      <c r="AB110" s="22">
        <v>0</v>
      </c>
      <c r="AC110" s="23">
        <f t="shared" si="90"/>
        <v>0</v>
      </c>
      <c r="AD110" s="22">
        <v>0</v>
      </c>
      <c r="AE110" s="22">
        <v>0</v>
      </c>
      <c r="AF110" s="22">
        <v>0</v>
      </c>
      <c r="AG110" s="23">
        <f t="shared" si="91"/>
        <v>0</v>
      </c>
      <c r="AH110" s="22">
        <v>0</v>
      </c>
      <c r="AI110" s="22">
        <v>0</v>
      </c>
      <c r="AJ110" s="22">
        <v>0</v>
      </c>
      <c r="AK110" s="23">
        <f t="shared" si="95"/>
        <v>0</v>
      </c>
      <c r="AL110" s="22">
        <v>0</v>
      </c>
      <c r="AM110" s="22">
        <v>0</v>
      </c>
      <c r="AN110" s="22">
        <v>0</v>
      </c>
      <c r="AO110" s="23">
        <f t="shared" si="96"/>
        <v>0</v>
      </c>
      <c r="AP110" s="22">
        <v>0</v>
      </c>
      <c r="AQ110" s="22">
        <v>0</v>
      </c>
      <c r="AR110" s="22">
        <v>0</v>
      </c>
      <c r="AS110" s="23">
        <f t="shared" si="97"/>
        <v>0</v>
      </c>
      <c r="AT110" s="22">
        <v>0</v>
      </c>
      <c r="AU110" s="22">
        <v>0</v>
      </c>
      <c r="AV110" s="22">
        <v>0</v>
      </c>
      <c r="AW110" s="23">
        <f t="shared" si="98"/>
        <v>0</v>
      </c>
      <c r="AX110" s="22">
        <v>0</v>
      </c>
      <c r="AY110" s="22">
        <v>0</v>
      </c>
      <c r="AZ110" s="22">
        <v>0</v>
      </c>
      <c r="BA110" s="23">
        <f t="shared" si="99"/>
        <v>0</v>
      </c>
      <c r="BB110" s="22">
        <v>0</v>
      </c>
      <c r="BC110" s="22">
        <v>0</v>
      </c>
      <c r="BD110" s="22">
        <v>0</v>
      </c>
      <c r="BE110" s="23">
        <f t="shared" si="100"/>
        <v>0</v>
      </c>
      <c r="BF110" s="22">
        <v>0</v>
      </c>
      <c r="BG110" s="22">
        <v>0</v>
      </c>
      <c r="BH110" s="22">
        <v>0</v>
      </c>
      <c r="BI110" s="23">
        <f t="shared" si="101"/>
        <v>0</v>
      </c>
      <c r="BJ110" s="22">
        <v>0</v>
      </c>
      <c r="BK110" s="22">
        <v>0</v>
      </c>
      <c r="BL110" s="22">
        <v>0</v>
      </c>
      <c r="BM110" s="23">
        <f t="shared" si="102"/>
        <v>0</v>
      </c>
      <c r="BN110" s="22">
        <v>0</v>
      </c>
      <c r="BO110" s="22">
        <v>0</v>
      </c>
      <c r="BP110" s="22">
        <v>0</v>
      </c>
      <c r="BQ110" s="23">
        <f t="shared" si="103"/>
        <v>0</v>
      </c>
      <c r="BR110" s="22">
        <v>0</v>
      </c>
      <c r="BS110" s="22">
        <v>0</v>
      </c>
      <c r="BT110" s="22">
        <v>0</v>
      </c>
      <c r="BU110" s="23">
        <f t="shared" si="104"/>
        <v>0</v>
      </c>
      <c r="BV110" s="22">
        <v>0</v>
      </c>
      <c r="BW110" s="22">
        <v>0</v>
      </c>
      <c r="BX110" s="22">
        <v>0</v>
      </c>
      <c r="BY110" s="23">
        <f t="shared" si="105"/>
        <v>0</v>
      </c>
      <c r="BZ110" s="22">
        <v>0</v>
      </c>
      <c r="CA110" s="22">
        <v>0</v>
      </c>
      <c r="CB110" s="22">
        <v>0</v>
      </c>
      <c r="CC110" s="23">
        <f t="shared" si="106"/>
        <v>0</v>
      </c>
      <c r="CD110" s="22">
        <v>0</v>
      </c>
      <c r="CE110" s="22">
        <v>0</v>
      </c>
      <c r="CF110" s="22">
        <v>0</v>
      </c>
      <c r="CG110" s="23">
        <f t="shared" si="107"/>
        <v>0</v>
      </c>
      <c r="CH110" s="22">
        <v>0</v>
      </c>
      <c r="CI110" s="22">
        <v>0</v>
      </c>
      <c r="CJ110" s="22">
        <v>0</v>
      </c>
      <c r="CK110" s="23">
        <f t="shared" si="108"/>
        <v>0</v>
      </c>
      <c r="CL110" s="22">
        <v>0</v>
      </c>
      <c r="CM110" s="22">
        <v>0</v>
      </c>
      <c r="CN110" s="22">
        <v>0</v>
      </c>
      <c r="CO110" s="23">
        <f t="shared" si="92"/>
        <v>0</v>
      </c>
      <c r="CP110" s="22">
        <v>0</v>
      </c>
      <c r="CQ110" s="22">
        <v>0</v>
      </c>
      <c r="CR110" s="22">
        <v>0</v>
      </c>
      <c r="CS110" s="23">
        <f t="shared" si="109"/>
        <v>0</v>
      </c>
      <c r="CT110" s="22">
        <v>0</v>
      </c>
      <c r="CU110" s="22">
        <v>0</v>
      </c>
      <c r="CV110" s="22">
        <v>0</v>
      </c>
      <c r="CW110" s="23">
        <f t="shared" si="110"/>
        <v>0</v>
      </c>
      <c r="CX110" s="22">
        <v>0</v>
      </c>
      <c r="CY110" s="22">
        <v>0</v>
      </c>
      <c r="CZ110" s="22">
        <v>0</v>
      </c>
      <c r="DA110" s="23">
        <f t="shared" si="111"/>
        <v>0</v>
      </c>
      <c r="DB110" s="22">
        <v>0</v>
      </c>
      <c r="DC110" s="22">
        <v>0</v>
      </c>
      <c r="DD110" s="22">
        <v>0</v>
      </c>
      <c r="DE110" s="23">
        <f t="shared" si="112"/>
        <v>0</v>
      </c>
      <c r="DF110" s="25"/>
      <c r="DI110" s="23"/>
      <c r="DJ110" s="22">
        <v>0</v>
      </c>
      <c r="DK110" s="22">
        <v>0</v>
      </c>
      <c r="DL110" s="22">
        <v>0</v>
      </c>
      <c r="DM110" s="23">
        <f t="shared" si="113"/>
        <v>0</v>
      </c>
      <c r="DN110" s="22">
        <v>0</v>
      </c>
      <c r="DO110" s="22">
        <v>0</v>
      </c>
      <c r="DP110" s="22">
        <v>0</v>
      </c>
      <c r="DQ110" s="23">
        <f t="shared" si="114"/>
        <v>0</v>
      </c>
      <c r="DR110" s="22">
        <v>0</v>
      </c>
      <c r="DS110" s="22">
        <v>0</v>
      </c>
      <c r="DT110" s="22">
        <v>0</v>
      </c>
      <c r="DU110" s="23">
        <f t="shared" si="115"/>
        <v>0</v>
      </c>
      <c r="DV110" s="22">
        <v>0</v>
      </c>
      <c r="DW110" s="22">
        <v>0</v>
      </c>
      <c r="DX110" s="22">
        <v>0</v>
      </c>
      <c r="DY110" s="23">
        <f t="shared" si="116"/>
        <v>0</v>
      </c>
      <c r="DZ110" s="22">
        <v>0</v>
      </c>
      <c r="EA110" s="22">
        <v>0</v>
      </c>
      <c r="EB110" s="22">
        <v>0</v>
      </c>
      <c r="EC110" s="23">
        <f t="shared" si="117"/>
        <v>0</v>
      </c>
      <c r="ED110" s="25"/>
      <c r="EG110" s="23"/>
      <c r="EH110" s="22">
        <v>0</v>
      </c>
      <c r="EI110" s="22">
        <v>0</v>
      </c>
      <c r="EJ110" s="22">
        <v>0</v>
      </c>
      <c r="EK110" s="23">
        <f t="shared" si="118"/>
        <v>0</v>
      </c>
      <c r="EL110" s="22">
        <v>0</v>
      </c>
      <c r="EM110" s="22">
        <v>0</v>
      </c>
      <c r="EN110" s="22">
        <v>0</v>
      </c>
      <c r="EO110" s="23">
        <f t="shared" si="119"/>
        <v>0</v>
      </c>
      <c r="EP110" s="22">
        <v>0</v>
      </c>
      <c r="EQ110" s="22">
        <v>0</v>
      </c>
      <c r="ER110" s="22">
        <v>0</v>
      </c>
      <c r="ES110" s="23">
        <f t="shared" si="120"/>
        <v>0</v>
      </c>
      <c r="ET110" s="22">
        <v>0</v>
      </c>
      <c r="EU110" s="22">
        <v>0</v>
      </c>
      <c r="EV110" s="22">
        <v>0</v>
      </c>
      <c r="EW110" s="23">
        <f t="shared" si="121"/>
        <v>0</v>
      </c>
      <c r="EX110" s="22">
        <v>0</v>
      </c>
      <c r="EY110" s="22">
        <v>0</v>
      </c>
      <c r="EZ110" s="22">
        <v>0</v>
      </c>
      <c r="FA110" s="23">
        <f t="shared" si="93"/>
        <v>0</v>
      </c>
      <c r="FB110" s="22">
        <v>0</v>
      </c>
      <c r="FC110" s="22">
        <v>0</v>
      </c>
      <c r="FD110" s="22">
        <v>0</v>
      </c>
      <c r="FE110" s="23">
        <f t="shared" si="122"/>
        <v>0</v>
      </c>
      <c r="FF110" s="22">
        <v>4644</v>
      </c>
      <c r="FG110" s="22">
        <v>3666</v>
      </c>
      <c r="FH110" s="22">
        <v>7</v>
      </c>
      <c r="FI110" s="23">
        <f t="shared" si="94"/>
        <v>3673</v>
      </c>
      <c r="FJ110" s="22">
        <v>0</v>
      </c>
      <c r="FK110" s="22">
        <v>0</v>
      </c>
      <c r="FL110" s="22">
        <v>0</v>
      </c>
      <c r="FM110" s="23">
        <f t="shared" si="123"/>
        <v>0</v>
      </c>
      <c r="FN110" s="22">
        <v>0</v>
      </c>
      <c r="FO110" s="22">
        <v>0</v>
      </c>
      <c r="FP110" s="22">
        <v>0</v>
      </c>
      <c r="FQ110" s="23">
        <f t="shared" si="124"/>
        <v>0</v>
      </c>
      <c r="FR110" s="22">
        <v>0</v>
      </c>
      <c r="FS110" s="22">
        <v>0</v>
      </c>
      <c r="FT110" s="22">
        <v>0</v>
      </c>
      <c r="FU110" s="23">
        <f t="shared" si="125"/>
        <v>0</v>
      </c>
      <c r="FV110" s="22">
        <v>0</v>
      </c>
      <c r="FW110" s="22">
        <v>0</v>
      </c>
      <c r="FX110" s="22">
        <v>0</v>
      </c>
      <c r="FY110" s="23">
        <v>0</v>
      </c>
      <c r="FZ110" s="22">
        <v>0</v>
      </c>
      <c r="GA110" s="22">
        <v>0</v>
      </c>
      <c r="GB110" s="22">
        <v>0</v>
      </c>
      <c r="GC110" s="23">
        <f t="shared" si="126"/>
        <v>0</v>
      </c>
      <c r="GD110" s="22">
        <f t="shared" si="84"/>
        <v>4644</v>
      </c>
      <c r="GE110" s="22">
        <f t="shared" si="84"/>
        <v>3666</v>
      </c>
      <c r="GF110" s="22">
        <f t="shared" si="84"/>
        <v>7</v>
      </c>
      <c r="GG110" s="22">
        <f t="shared" si="83"/>
        <v>3673</v>
      </c>
      <c r="GI110" s="22"/>
      <c r="GJ110" s="22"/>
      <c r="GK110" s="35">
        <f t="shared" si="127"/>
        <v>0</v>
      </c>
      <c r="GL110" s="35">
        <f t="shared" si="128"/>
        <v>0</v>
      </c>
      <c r="GM110" s="35">
        <f t="shared" si="129"/>
        <v>100</v>
      </c>
      <c r="GN110" s="35">
        <f t="shared" si="130"/>
        <v>0</v>
      </c>
      <c r="GO110" s="35">
        <f t="shared" si="131"/>
        <v>0</v>
      </c>
      <c r="GP110" s="35">
        <f t="shared" si="132"/>
        <v>0</v>
      </c>
      <c r="GQ110" s="35">
        <f t="shared" si="133"/>
        <v>0</v>
      </c>
      <c r="HA110" s="35" t="e">
        <f t="shared" si="134"/>
        <v>#DIV/0!</v>
      </c>
      <c r="HB110" s="35" t="e">
        <f t="shared" si="135"/>
        <v>#DIV/0!</v>
      </c>
      <c r="HC110" s="35" t="e">
        <f t="shared" si="136"/>
        <v>#DIV/0!</v>
      </c>
      <c r="HD110" s="35" t="e">
        <f t="shared" si="137"/>
        <v>#DIV/0!</v>
      </c>
      <c r="HE110" s="35" t="e">
        <f t="shared" si="138"/>
        <v>#DIV/0!</v>
      </c>
      <c r="HF110" s="35" t="e">
        <f t="shared" si="139"/>
        <v>#DIV/0!</v>
      </c>
      <c r="HG110" s="35" t="e">
        <f t="shared" si="140"/>
        <v>#DIV/0!</v>
      </c>
      <c r="HO110" s="35" t="e">
        <f t="shared" si="141"/>
        <v>#DIV/0!</v>
      </c>
      <c r="HP110" s="35" t="e">
        <f t="shared" si="142"/>
        <v>#DIV/0!</v>
      </c>
      <c r="HQ110" s="35" t="e">
        <f t="shared" si="143"/>
        <v>#DIV/0!</v>
      </c>
      <c r="HR110" s="35" t="e">
        <f t="shared" si="144"/>
        <v>#DIV/0!</v>
      </c>
      <c r="HS110" s="35" t="e">
        <f t="shared" si="145"/>
        <v>#DIV/0!</v>
      </c>
      <c r="HT110" s="35" t="e">
        <f t="shared" si="146"/>
        <v>#DIV/0!</v>
      </c>
      <c r="HU110" s="35" t="e">
        <f t="shared" si="147"/>
        <v>#DIV/0!</v>
      </c>
    </row>
    <row r="111" spans="1:229" ht="11.25" customHeight="1">
      <c r="A111" s="29">
        <v>36951</v>
      </c>
      <c r="B111" s="30">
        <v>0</v>
      </c>
      <c r="C111" s="30">
        <v>0</v>
      </c>
      <c r="D111" s="30">
        <v>0</v>
      </c>
      <c r="E111" s="31">
        <f t="shared" si="85"/>
        <v>0</v>
      </c>
      <c r="F111" s="30">
        <v>0</v>
      </c>
      <c r="G111" s="30">
        <v>0</v>
      </c>
      <c r="H111" s="30">
        <v>0</v>
      </c>
      <c r="I111" s="31">
        <f t="shared" si="86"/>
        <v>0</v>
      </c>
      <c r="J111" s="30"/>
      <c r="K111" s="30"/>
      <c r="L111" s="30"/>
      <c r="M111" s="31"/>
      <c r="N111" s="30">
        <v>0</v>
      </c>
      <c r="O111" s="30">
        <v>0</v>
      </c>
      <c r="P111" s="30">
        <v>0</v>
      </c>
      <c r="Q111" s="31">
        <f t="shared" si="87"/>
        <v>0</v>
      </c>
      <c r="R111" s="30">
        <v>0</v>
      </c>
      <c r="S111" s="30">
        <v>0</v>
      </c>
      <c r="T111" s="30">
        <v>0</v>
      </c>
      <c r="U111" s="31">
        <f t="shared" si="88"/>
        <v>0</v>
      </c>
      <c r="V111" s="30">
        <v>0</v>
      </c>
      <c r="W111" s="30">
        <v>0</v>
      </c>
      <c r="X111" s="30">
        <v>0</v>
      </c>
      <c r="Y111" s="31">
        <f t="shared" si="89"/>
        <v>0</v>
      </c>
      <c r="Z111" s="30">
        <v>0</v>
      </c>
      <c r="AA111" s="30">
        <v>0</v>
      </c>
      <c r="AB111" s="30">
        <v>0</v>
      </c>
      <c r="AC111" s="31">
        <f t="shared" si="90"/>
        <v>0</v>
      </c>
      <c r="AD111" s="30">
        <v>0</v>
      </c>
      <c r="AE111" s="30">
        <v>0</v>
      </c>
      <c r="AF111" s="30">
        <v>0</v>
      </c>
      <c r="AG111" s="31">
        <f t="shared" si="91"/>
        <v>0</v>
      </c>
      <c r="AH111" s="30">
        <v>0</v>
      </c>
      <c r="AI111" s="30">
        <v>0</v>
      </c>
      <c r="AJ111" s="30">
        <v>0</v>
      </c>
      <c r="AK111" s="31">
        <f t="shared" si="95"/>
        <v>0</v>
      </c>
      <c r="AL111" s="30">
        <v>0</v>
      </c>
      <c r="AM111" s="30">
        <v>0</v>
      </c>
      <c r="AN111" s="30">
        <v>0</v>
      </c>
      <c r="AO111" s="31">
        <f t="shared" si="96"/>
        <v>0</v>
      </c>
      <c r="AP111" s="30">
        <v>0</v>
      </c>
      <c r="AQ111" s="30">
        <v>0</v>
      </c>
      <c r="AR111" s="30">
        <v>0</v>
      </c>
      <c r="AS111" s="31">
        <f t="shared" si="97"/>
        <v>0</v>
      </c>
      <c r="AT111" s="30">
        <v>0</v>
      </c>
      <c r="AU111" s="30">
        <v>0</v>
      </c>
      <c r="AV111" s="30">
        <v>0</v>
      </c>
      <c r="AW111" s="31">
        <f t="shared" si="98"/>
        <v>0</v>
      </c>
      <c r="AX111" s="30">
        <v>0</v>
      </c>
      <c r="AY111" s="30">
        <v>0</v>
      </c>
      <c r="AZ111" s="30">
        <v>0</v>
      </c>
      <c r="BA111" s="31">
        <f t="shared" si="99"/>
        <v>0</v>
      </c>
      <c r="BB111" s="30">
        <v>0</v>
      </c>
      <c r="BC111" s="30">
        <v>0</v>
      </c>
      <c r="BD111" s="30">
        <v>0</v>
      </c>
      <c r="BE111" s="31">
        <f t="shared" si="100"/>
        <v>0</v>
      </c>
      <c r="BF111" s="30">
        <v>0</v>
      </c>
      <c r="BG111" s="30">
        <v>0</v>
      </c>
      <c r="BH111" s="30">
        <v>0</v>
      </c>
      <c r="BI111" s="31">
        <f t="shared" si="101"/>
        <v>0</v>
      </c>
      <c r="BJ111" s="30">
        <v>0</v>
      </c>
      <c r="BK111" s="30">
        <v>0</v>
      </c>
      <c r="BL111" s="30">
        <v>0</v>
      </c>
      <c r="BM111" s="31">
        <f t="shared" si="102"/>
        <v>0</v>
      </c>
      <c r="BN111" s="30">
        <v>0</v>
      </c>
      <c r="BO111" s="30">
        <v>0</v>
      </c>
      <c r="BP111" s="30">
        <v>0</v>
      </c>
      <c r="BQ111" s="31">
        <f t="shared" si="103"/>
        <v>0</v>
      </c>
      <c r="BR111" s="30">
        <v>0</v>
      </c>
      <c r="BS111" s="30">
        <v>0</v>
      </c>
      <c r="BT111" s="30">
        <v>0</v>
      </c>
      <c r="BU111" s="31">
        <f t="shared" si="104"/>
        <v>0</v>
      </c>
      <c r="BV111" s="30">
        <v>0</v>
      </c>
      <c r="BW111" s="30">
        <v>0</v>
      </c>
      <c r="BX111" s="30">
        <v>0</v>
      </c>
      <c r="BY111" s="31">
        <f t="shared" si="105"/>
        <v>0</v>
      </c>
      <c r="BZ111" s="30">
        <v>0</v>
      </c>
      <c r="CA111" s="30">
        <v>0</v>
      </c>
      <c r="CB111" s="30">
        <v>0</v>
      </c>
      <c r="CC111" s="31">
        <f t="shared" si="106"/>
        <v>0</v>
      </c>
      <c r="CD111" s="30">
        <v>0</v>
      </c>
      <c r="CE111" s="30">
        <v>0</v>
      </c>
      <c r="CF111" s="30">
        <v>0</v>
      </c>
      <c r="CG111" s="31">
        <f t="shared" si="107"/>
        <v>0</v>
      </c>
      <c r="CH111" s="30">
        <v>0</v>
      </c>
      <c r="CI111" s="30">
        <v>0</v>
      </c>
      <c r="CJ111" s="30">
        <v>0</v>
      </c>
      <c r="CK111" s="31">
        <f t="shared" si="108"/>
        <v>0</v>
      </c>
      <c r="CL111" s="30">
        <v>0</v>
      </c>
      <c r="CM111" s="30">
        <v>0</v>
      </c>
      <c r="CN111" s="30">
        <v>0</v>
      </c>
      <c r="CO111" s="31">
        <f t="shared" si="92"/>
        <v>0</v>
      </c>
      <c r="CP111" s="30">
        <v>0</v>
      </c>
      <c r="CQ111" s="30">
        <v>0</v>
      </c>
      <c r="CR111" s="30">
        <v>0</v>
      </c>
      <c r="CS111" s="31">
        <f t="shared" si="109"/>
        <v>0</v>
      </c>
      <c r="CT111" s="30">
        <v>0</v>
      </c>
      <c r="CU111" s="30">
        <v>0</v>
      </c>
      <c r="CV111" s="30">
        <v>0</v>
      </c>
      <c r="CW111" s="31">
        <f t="shared" si="110"/>
        <v>0</v>
      </c>
      <c r="CX111" s="30">
        <v>0</v>
      </c>
      <c r="CY111" s="30">
        <v>0</v>
      </c>
      <c r="CZ111" s="30">
        <v>0</v>
      </c>
      <c r="DA111" s="31">
        <f t="shared" si="111"/>
        <v>0</v>
      </c>
      <c r="DB111" s="30">
        <v>0</v>
      </c>
      <c r="DC111" s="30">
        <v>0</v>
      </c>
      <c r="DD111" s="30">
        <v>0</v>
      </c>
      <c r="DE111" s="31">
        <f t="shared" si="112"/>
        <v>0</v>
      </c>
      <c r="DF111" s="32"/>
      <c r="DG111" s="30"/>
      <c r="DH111" s="30"/>
      <c r="DI111" s="31"/>
      <c r="DJ111" s="30">
        <v>0</v>
      </c>
      <c r="DK111" s="30">
        <v>0</v>
      </c>
      <c r="DL111" s="30">
        <v>0</v>
      </c>
      <c r="DM111" s="31">
        <f t="shared" si="113"/>
        <v>0</v>
      </c>
      <c r="DN111" s="30">
        <v>0</v>
      </c>
      <c r="DO111" s="30">
        <v>0</v>
      </c>
      <c r="DP111" s="30">
        <v>0</v>
      </c>
      <c r="DQ111" s="31">
        <f t="shared" si="114"/>
        <v>0</v>
      </c>
      <c r="DR111" s="30">
        <v>0</v>
      </c>
      <c r="DS111" s="30">
        <v>0</v>
      </c>
      <c r="DT111" s="30">
        <v>0</v>
      </c>
      <c r="DU111" s="31">
        <f t="shared" si="115"/>
        <v>0</v>
      </c>
      <c r="DV111" s="30">
        <v>0</v>
      </c>
      <c r="DW111" s="30">
        <v>0</v>
      </c>
      <c r="DX111" s="30">
        <v>0</v>
      </c>
      <c r="DY111" s="31">
        <f t="shared" si="116"/>
        <v>0</v>
      </c>
      <c r="DZ111" s="30">
        <v>0</v>
      </c>
      <c r="EA111" s="30">
        <v>0</v>
      </c>
      <c r="EB111" s="30">
        <v>0</v>
      </c>
      <c r="EC111" s="31">
        <f t="shared" si="117"/>
        <v>0</v>
      </c>
      <c r="ED111" s="32"/>
      <c r="EE111" s="30"/>
      <c r="EF111" s="30"/>
      <c r="EG111" s="31"/>
      <c r="EH111" s="30">
        <v>0</v>
      </c>
      <c r="EI111" s="30">
        <v>0</v>
      </c>
      <c r="EJ111" s="30">
        <v>0</v>
      </c>
      <c r="EK111" s="31">
        <f t="shared" si="118"/>
        <v>0</v>
      </c>
      <c r="EL111" s="30">
        <v>0</v>
      </c>
      <c r="EM111" s="30">
        <v>0</v>
      </c>
      <c r="EN111" s="30">
        <v>0</v>
      </c>
      <c r="EO111" s="31">
        <f t="shared" si="119"/>
        <v>0</v>
      </c>
      <c r="EP111" s="30">
        <v>0</v>
      </c>
      <c r="EQ111" s="30">
        <v>0</v>
      </c>
      <c r="ER111" s="30">
        <v>0</v>
      </c>
      <c r="ES111" s="31">
        <f t="shared" si="120"/>
        <v>0</v>
      </c>
      <c r="ET111" s="30">
        <v>0</v>
      </c>
      <c r="EU111" s="30">
        <v>0</v>
      </c>
      <c r="EV111" s="30">
        <v>0</v>
      </c>
      <c r="EW111" s="31">
        <f t="shared" si="121"/>
        <v>0</v>
      </c>
      <c r="EX111" s="30">
        <v>0</v>
      </c>
      <c r="EY111" s="30">
        <v>0</v>
      </c>
      <c r="EZ111" s="30">
        <v>0</v>
      </c>
      <c r="FA111" s="31">
        <f t="shared" si="93"/>
        <v>0</v>
      </c>
      <c r="FB111" s="30">
        <v>0</v>
      </c>
      <c r="FC111" s="30">
        <v>0</v>
      </c>
      <c r="FD111" s="30">
        <v>0</v>
      </c>
      <c r="FE111" s="31">
        <f t="shared" si="122"/>
        <v>0</v>
      </c>
      <c r="FF111" s="30">
        <v>5725</v>
      </c>
      <c r="FG111" s="30">
        <v>5284</v>
      </c>
      <c r="FH111" s="30">
        <v>14</v>
      </c>
      <c r="FI111" s="31">
        <f t="shared" si="94"/>
        <v>5298</v>
      </c>
      <c r="FJ111" s="30">
        <v>0</v>
      </c>
      <c r="FK111" s="30">
        <v>0</v>
      </c>
      <c r="FL111" s="30">
        <v>0</v>
      </c>
      <c r="FM111" s="31">
        <f t="shared" si="123"/>
        <v>0</v>
      </c>
      <c r="FN111" s="30">
        <v>0</v>
      </c>
      <c r="FO111" s="30">
        <v>0</v>
      </c>
      <c r="FP111" s="30">
        <v>0</v>
      </c>
      <c r="FQ111" s="31">
        <f t="shared" si="124"/>
        <v>0</v>
      </c>
      <c r="FR111" s="30">
        <v>0</v>
      </c>
      <c r="FS111" s="30">
        <v>0</v>
      </c>
      <c r="FT111" s="30">
        <v>0</v>
      </c>
      <c r="FU111" s="31">
        <f t="shared" si="125"/>
        <v>0</v>
      </c>
      <c r="FV111" s="30">
        <v>0</v>
      </c>
      <c r="FW111" s="30">
        <v>0</v>
      </c>
      <c r="FX111" s="30">
        <v>0</v>
      </c>
      <c r="FY111" s="31">
        <v>0</v>
      </c>
      <c r="FZ111" s="30">
        <v>0</v>
      </c>
      <c r="GA111" s="30">
        <v>0</v>
      </c>
      <c r="GB111" s="30">
        <v>0</v>
      </c>
      <c r="GC111" s="31">
        <f t="shared" si="126"/>
        <v>0</v>
      </c>
      <c r="GD111" s="30">
        <f t="shared" si="84"/>
        <v>5725</v>
      </c>
      <c r="GE111" s="30">
        <f t="shared" si="84"/>
        <v>5284</v>
      </c>
      <c r="GF111" s="30">
        <f t="shared" si="84"/>
        <v>14</v>
      </c>
      <c r="GG111" s="30">
        <f t="shared" si="83"/>
        <v>5298</v>
      </c>
      <c r="GI111" s="22"/>
      <c r="GJ111" s="22"/>
      <c r="GK111" s="35">
        <f t="shared" si="127"/>
        <v>0</v>
      </c>
      <c r="GL111" s="35">
        <f t="shared" si="128"/>
        <v>0</v>
      </c>
      <c r="GM111" s="35">
        <f t="shared" si="129"/>
        <v>100</v>
      </c>
      <c r="GN111" s="35">
        <f t="shared" si="130"/>
        <v>0</v>
      </c>
      <c r="GO111" s="35">
        <f t="shared" si="131"/>
        <v>0</v>
      </c>
      <c r="GP111" s="35">
        <f t="shared" si="132"/>
        <v>0</v>
      </c>
      <c r="GQ111" s="35">
        <f t="shared" si="133"/>
        <v>0</v>
      </c>
      <c r="GW111" s="33"/>
      <c r="GX111" s="33"/>
      <c r="HA111" s="35" t="e">
        <f t="shared" si="134"/>
        <v>#DIV/0!</v>
      </c>
      <c r="HB111" s="35" t="e">
        <f t="shared" si="135"/>
        <v>#DIV/0!</v>
      </c>
      <c r="HC111" s="35" t="e">
        <f t="shared" si="136"/>
        <v>#DIV/0!</v>
      </c>
      <c r="HD111" s="35" t="e">
        <f t="shared" si="137"/>
        <v>#DIV/0!</v>
      </c>
      <c r="HE111" s="35" t="e">
        <f t="shared" si="138"/>
        <v>#DIV/0!</v>
      </c>
      <c r="HF111" s="35" t="e">
        <f t="shared" si="139"/>
        <v>#DIV/0!</v>
      </c>
      <c r="HG111" s="35" t="e">
        <f t="shared" si="140"/>
        <v>#DIV/0!</v>
      </c>
      <c r="HM111" s="33"/>
      <c r="HN111" s="33"/>
      <c r="HO111" s="35" t="e">
        <f t="shared" si="141"/>
        <v>#DIV/0!</v>
      </c>
      <c r="HP111" s="35" t="e">
        <f t="shared" si="142"/>
        <v>#DIV/0!</v>
      </c>
      <c r="HQ111" s="35" t="e">
        <f t="shared" si="143"/>
        <v>#DIV/0!</v>
      </c>
      <c r="HR111" s="35" t="e">
        <f t="shared" si="144"/>
        <v>#DIV/0!</v>
      </c>
      <c r="HS111" s="35" t="e">
        <f t="shared" si="145"/>
        <v>#DIV/0!</v>
      </c>
      <c r="HT111" s="35" t="e">
        <f t="shared" si="146"/>
        <v>#DIV/0!</v>
      </c>
      <c r="HU111" s="35" t="e">
        <f t="shared" si="147"/>
        <v>#DIV/0!</v>
      </c>
    </row>
    <row r="112" spans="1:229" ht="11.25" customHeight="1">
      <c r="A112" s="21">
        <v>36982</v>
      </c>
      <c r="B112" s="22">
        <v>0</v>
      </c>
      <c r="C112" s="22">
        <v>0</v>
      </c>
      <c r="D112" s="22">
        <v>0</v>
      </c>
      <c r="E112" s="23">
        <f t="shared" si="85"/>
        <v>0</v>
      </c>
      <c r="F112" s="22">
        <v>0</v>
      </c>
      <c r="G112" s="22">
        <v>0</v>
      </c>
      <c r="H112" s="22">
        <v>0</v>
      </c>
      <c r="I112" s="23">
        <f t="shared" si="86"/>
        <v>0</v>
      </c>
      <c r="M112" s="23"/>
      <c r="N112" s="22">
        <v>0</v>
      </c>
      <c r="O112" s="22">
        <v>0</v>
      </c>
      <c r="P112" s="22">
        <v>0</v>
      </c>
      <c r="Q112" s="23">
        <f t="shared" si="87"/>
        <v>0</v>
      </c>
      <c r="R112" s="22">
        <v>0</v>
      </c>
      <c r="S112" s="22">
        <v>0</v>
      </c>
      <c r="T112" s="22">
        <v>0</v>
      </c>
      <c r="U112" s="23">
        <f t="shared" si="88"/>
        <v>0</v>
      </c>
      <c r="V112" s="22">
        <v>0</v>
      </c>
      <c r="W112" s="22">
        <v>0</v>
      </c>
      <c r="X112" s="22">
        <v>0</v>
      </c>
      <c r="Y112" s="23">
        <f t="shared" si="89"/>
        <v>0</v>
      </c>
      <c r="Z112" s="22">
        <v>0</v>
      </c>
      <c r="AA112" s="22">
        <v>0</v>
      </c>
      <c r="AB112" s="22">
        <v>0</v>
      </c>
      <c r="AC112" s="23">
        <f t="shared" si="90"/>
        <v>0</v>
      </c>
      <c r="AD112" s="22">
        <v>0</v>
      </c>
      <c r="AE112" s="22">
        <v>0</v>
      </c>
      <c r="AF112" s="22">
        <v>0</v>
      </c>
      <c r="AG112" s="23">
        <f t="shared" si="91"/>
        <v>0</v>
      </c>
      <c r="AH112" s="22">
        <v>0</v>
      </c>
      <c r="AI112" s="22">
        <v>0</v>
      </c>
      <c r="AJ112" s="22">
        <v>0</v>
      </c>
      <c r="AK112" s="23">
        <f t="shared" si="95"/>
        <v>0</v>
      </c>
      <c r="AL112" s="22">
        <v>0</v>
      </c>
      <c r="AM112" s="22">
        <v>0</v>
      </c>
      <c r="AN112" s="22">
        <v>0</v>
      </c>
      <c r="AO112" s="23">
        <f t="shared" si="96"/>
        <v>0</v>
      </c>
      <c r="AP112" s="22">
        <v>0</v>
      </c>
      <c r="AQ112" s="22">
        <v>0</v>
      </c>
      <c r="AR112" s="22">
        <v>0</v>
      </c>
      <c r="AS112" s="23">
        <f t="shared" si="97"/>
        <v>0</v>
      </c>
      <c r="AT112" s="22">
        <v>0</v>
      </c>
      <c r="AU112" s="22">
        <v>0</v>
      </c>
      <c r="AV112" s="22">
        <v>0</v>
      </c>
      <c r="AW112" s="23">
        <f t="shared" si="98"/>
        <v>0</v>
      </c>
      <c r="AX112" s="22">
        <v>0</v>
      </c>
      <c r="AY112" s="22">
        <v>0</v>
      </c>
      <c r="AZ112" s="22">
        <v>0</v>
      </c>
      <c r="BA112" s="23">
        <f t="shared" si="99"/>
        <v>0</v>
      </c>
      <c r="BB112" s="22">
        <v>1758</v>
      </c>
      <c r="BC112" s="22">
        <v>1274</v>
      </c>
      <c r="BD112" s="22">
        <v>0</v>
      </c>
      <c r="BE112" s="23">
        <f t="shared" si="100"/>
        <v>1274</v>
      </c>
      <c r="BF112" s="22">
        <v>0</v>
      </c>
      <c r="BG112" s="22">
        <v>0</v>
      </c>
      <c r="BH112" s="22">
        <v>0</v>
      </c>
      <c r="BI112" s="23">
        <f t="shared" si="101"/>
        <v>0</v>
      </c>
      <c r="BJ112" s="22">
        <v>0</v>
      </c>
      <c r="BK112" s="22">
        <v>0</v>
      </c>
      <c r="BL112" s="22">
        <v>0</v>
      </c>
      <c r="BM112" s="23">
        <f t="shared" si="102"/>
        <v>0</v>
      </c>
      <c r="BN112" s="22">
        <v>750</v>
      </c>
      <c r="BO112" s="22">
        <v>617</v>
      </c>
      <c r="BP112" s="22">
        <v>0</v>
      </c>
      <c r="BQ112" s="23">
        <f t="shared" si="103"/>
        <v>617</v>
      </c>
      <c r="BR112" s="22">
        <v>0</v>
      </c>
      <c r="BS112" s="22">
        <v>0</v>
      </c>
      <c r="BT112" s="22">
        <v>0</v>
      </c>
      <c r="BU112" s="23">
        <f t="shared" si="104"/>
        <v>0</v>
      </c>
      <c r="BV112" s="22">
        <v>0</v>
      </c>
      <c r="BW112" s="22">
        <v>0</v>
      </c>
      <c r="BX112" s="22">
        <v>0</v>
      </c>
      <c r="BY112" s="23">
        <f t="shared" si="105"/>
        <v>0</v>
      </c>
      <c r="BZ112" s="22">
        <v>0</v>
      </c>
      <c r="CA112" s="22">
        <v>0</v>
      </c>
      <c r="CB112" s="22">
        <v>0</v>
      </c>
      <c r="CC112" s="23">
        <f t="shared" si="106"/>
        <v>0</v>
      </c>
      <c r="CD112" s="22">
        <v>0</v>
      </c>
      <c r="CE112" s="22">
        <v>0</v>
      </c>
      <c r="CF112" s="22">
        <v>0</v>
      </c>
      <c r="CG112" s="23">
        <f t="shared" si="107"/>
        <v>0</v>
      </c>
      <c r="CH112" s="22">
        <v>0</v>
      </c>
      <c r="CI112" s="22">
        <v>0</v>
      </c>
      <c r="CJ112" s="22">
        <v>0</v>
      </c>
      <c r="CK112" s="23">
        <f t="shared" si="108"/>
        <v>0</v>
      </c>
      <c r="CL112" s="22">
        <v>0</v>
      </c>
      <c r="CM112" s="22">
        <v>0</v>
      </c>
      <c r="CN112" s="22">
        <v>0</v>
      </c>
      <c r="CO112" s="23">
        <f t="shared" si="92"/>
        <v>0</v>
      </c>
      <c r="CP112" s="22">
        <v>0</v>
      </c>
      <c r="CQ112" s="22">
        <v>0</v>
      </c>
      <c r="CR112" s="22">
        <v>0</v>
      </c>
      <c r="CS112" s="23">
        <f t="shared" si="109"/>
        <v>0</v>
      </c>
      <c r="CT112" s="22">
        <v>0</v>
      </c>
      <c r="CU112" s="22">
        <v>0</v>
      </c>
      <c r="CV112" s="22">
        <v>0</v>
      </c>
      <c r="CW112" s="23">
        <f t="shared" si="110"/>
        <v>0</v>
      </c>
      <c r="CX112" s="22">
        <v>0</v>
      </c>
      <c r="CY112" s="22">
        <v>0</v>
      </c>
      <c r="CZ112" s="22">
        <v>0</v>
      </c>
      <c r="DA112" s="23">
        <f t="shared" si="111"/>
        <v>0</v>
      </c>
      <c r="DB112" s="22">
        <v>0</v>
      </c>
      <c r="DC112" s="22">
        <v>0</v>
      </c>
      <c r="DD112" s="22">
        <v>0</v>
      </c>
      <c r="DE112" s="23">
        <f t="shared" si="112"/>
        <v>0</v>
      </c>
      <c r="DF112" s="25"/>
      <c r="DI112" s="23"/>
      <c r="DJ112" s="22">
        <v>0</v>
      </c>
      <c r="DK112" s="22">
        <v>0</v>
      </c>
      <c r="DL112" s="22">
        <v>0</v>
      </c>
      <c r="DM112" s="23">
        <f t="shared" si="113"/>
        <v>0</v>
      </c>
      <c r="DN112" s="22">
        <v>0</v>
      </c>
      <c r="DO112" s="22">
        <v>0</v>
      </c>
      <c r="DP112" s="22">
        <v>0</v>
      </c>
      <c r="DQ112" s="23">
        <f t="shared" si="114"/>
        <v>0</v>
      </c>
      <c r="DR112" s="22">
        <v>0</v>
      </c>
      <c r="DS112" s="22">
        <v>0</v>
      </c>
      <c r="DT112" s="22">
        <v>0</v>
      </c>
      <c r="DU112" s="23">
        <f t="shared" si="115"/>
        <v>0</v>
      </c>
      <c r="DV112" s="22">
        <v>0</v>
      </c>
      <c r="DW112" s="22">
        <v>0</v>
      </c>
      <c r="DX112" s="22">
        <v>0</v>
      </c>
      <c r="DY112" s="23">
        <f t="shared" si="116"/>
        <v>0</v>
      </c>
      <c r="DZ112" s="22">
        <v>0</v>
      </c>
      <c r="EA112" s="22">
        <v>0</v>
      </c>
      <c r="EB112" s="22">
        <v>0</v>
      </c>
      <c r="EC112" s="23">
        <f t="shared" si="117"/>
        <v>0</v>
      </c>
      <c r="ED112" s="25"/>
      <c r="EG112" s="23"/>
      <c r="EH112" s="22">
        <v>0</v>
      </c>
      <c r="EI112" s="22">
        <v>0</v>
      </c>
      <c r="EJ112" s="22">
        <v>0</v>
      </c>
      <c r="EK112" s="23">
        <f t="shared" si="118"/>
        <v>0</v>
      </c>
      <c r="EL112" s="22">
        <v>0</v>
      </c>
      <c r="EM112" s="22">
        <v>0</v>
      </c>
      <c r="EN112" s="22">
        <v>0</v>
      </c>
      <c r="EO112" s="23">
        <f t="shared" si="119"/>
        <v>0</v>
      </c>
      <c r="EP112" s="22">
        <v>0</v>
      </c>
      <c r="EQ112" s="22">
        <v>0</v>
      </c>
      <c r="ER112" s="22">
        <v>0</v>
      </c>
      <c r="ES112" s="23">
        <f t="shared" si="120"/>
        <v>0</v>
      </c>
      <c r="ET112" s="22">
        <v>0</v>
      </c>
      <c r="EU112" s="22">
        <v>0</v>
      </c>
      <c r="EV112" s="22">
        <v>0</v>
      </c>
      <c r="EW112" s="23">
        <f t="shared" si="121"/>
        <v>0</v>
      </c>
      <c r="EX112" s="22">
        <v>0</v>
      </c>
      <c r="EY112" s="22">
        <v>0</v>
      </c>
      <c r="EZ112" s="22">
        <v>0</v>
      </c>
      <c r="FA112" s="23">
        <f t="shared" si="93"/>
        <v>0</v>
      </c>
      <c r="FB112" s="22">
        <v>0</v>
      </c>
      <c r="FC112" s="22">
        <v>0</v>
      </c>
      <c r="FD112" s="22">
        <v>0</v>
      </c>
      <c r="FE112" s="23">
        <f t="shared" si="122"/>
        <v>0</v>
      </c>
      <c r="FF112" s="22">
        <v>5619</v>
      </c>
      <c r="FG112" s="22">
        <v>4614</v>
      </c>
      <c r="FH112" s="22">
        <v>113</v>
      </c>
      <c r="FI112" s="23">
        <f t="shared" si="94"/>
        <v>4727</v>
      </c>
      <c r="FJ112" s="22">
        <v>0</v>
      </c>
      <c r="FK112" s="22">
        <v>0</v>
      </c>
      <c r="FL112" s="22">
        <v>0</v>
      </c>
      <c r="FM112" s="23">
        <f t="shared" si="123"/>
        <v>0</v>
      </c>
      <c r="FN112" s="22">
        <v>1866</v>
      </c>
      <c r="FO112" s="22">
        <v>1958</v>
      </c>
      <c r="FP112" s="22">
        <v>0</v>
      </c>
      <c r="FQ112" s="23">
        <f t="shared" si="124"/>
        <v>1958</v>
      </c>
      <c r="FR112" s="22">
        <v>0</v>
      </c>
      <c r="FS112" s="22">
        <v>0</v>
      </c>
      <c r="FT112" s="22">
        <v>0</v>
      </c>
      <c r="FU112" s="23">
        <f t="shared" si="125"/>
        <v>0</v>
      </c>
      <c r="FV112" s="22">
        <v>0</v>
      </c>
      <c r="FW112" s="22">
        <v>0</v>
      </c>
      <c r="FX112" s="22">
        <v>0</v>
      </c>
      <c r="FY112" s="23">
        <v>0</v>
      </c>
      <c r="FZ112" s="22">
        <v>0</v>
      </c>
      <c r="GA112" s="22">
        <v>0</v>
      </c>
      <c r="GB112" s="22">
        <v>0</v>
      </c>
      <c r="GC112" s="23">
        <f t="shared" si="126"/>
        <v>0</v>
      </c>
      <c r="GD112" s="22">
        <f t="shared" si="84"/>
        <v>9993</v>
      </c>
      <c r="GE112" s="22">
        <f t="shared" si="84"/>
        <v>8463</v>
      </c>
      <c r="GF112" s="22">
        <f t="shared" si="84"/>
        <v>113</v>
      </c>
      <c r="GG112" s="22">
        <f t="shared" si="83"/>
        <v>8576</v>
      </c>
      <c r="GI112" s="22"/>
      <c r="GJ112" s="22"/>
    </row>
    <row r="113" spans="1:234" ht="11.25" customHeight="1">
      <c r="A113" s="28">
        <v>37012</v>
      </c>
      <c r="B113" s="22">
        <v>0</v>
      </c>
      <c r="C113" s="22">
        <v>0</v>
      </c>
      <c r="D113" s="22">
        <v>0</v>
      </c>
      <c r="E113" s="23">
        <f t="shared" si="85"/>
        <v>0</v>
      </c>
      <c r="F113" s="22">
        <v>0</v>
      </c>
      <c r="G113" s="22">
        <v>0</v>
      </c>
      <c r="H113" s="22">
        <v>0</v>
      </c>
      <c r="I113" s="23">
        <f t="shared" si="86"/>
        <v>0</v>
      </c>
      <c r="M113" s="23"/>
      <c r="N113" s="22">
        <v>0</v>
      </c>
      <c r="O113" s="22">
        <v>0</v>
      </c>
      <c r="P113" s="22">
        <v>0</v>
      </c>
      <c r="Q113" s="23">
        <f t="shared" si="87"/>
        <v>0</v>
      </c>
      <c r="R113" s="22">
        <v>125</v>
      </c>
      <c r="S113" s="22">
        <v>170</v>
      </c>
      <c r="T113" s="22">
        <v>0</v>
      </c>
      <c r="U113" s="23">
        <f t="shared" si="88"/>
        <v>170</v>
      </c>
      <c r="V113" s="22">
        <v>0</v>
      </c>
      <c r="W113" s="22">
        <v>0</v>
      </c>
      <c r="X113" s="22">
        <v>0</v>
      </c>
      <c r="Y113" s="23">
        <f t="shared" si="89"/>
        <v>0</v>
      </c>
      <c r="Z113" s="22">
        <v>0</v>
      </c>
      <c r="AA113" s="22">
        <v>0</v>
      </c>
      <c r="AB113" s="22">
        <v>0</v>
      </c>
      <c r="AC113" s="23">
        <f t="shared" si="90"/>
        <v>0</v>
      </c>
      <c r="AD113" s="22">
        <v>0</v>
      </c>
      <c r="AE113" s="22">
        <v>0</v>
      </c>
      <c r="AF113" s="22">
        <v>0</v>
      </c>
      <c r="AG113" s="23">
        <f t="shared" si="91"/>
        <v>0</v>
      </c>
      <c r="AH113" s="22">
        <v>0</v>
      </c>
      <c r="AI113" s="22">
        <v>0</v>
      </c>
      <c r="AJ113" s="22">
        <v>0</v>
      </c>
      <c r="AK113" s="23">
        <f t="shared" si="95"/>
        <v>0</v>
      </c>
      <c r="AL113" s="22">
        <v>424</v>
      </c>
      <c r="AM113" s="22">
        <v>296</v>
      </c>
      <c r="AN113" s="22">
        <v>3</v>
      </c>
      <c r="AO113" s="23">
        <f t="shared" si="96"/>
        <v>299</v>
      </c>
      <c r="AP113" s="22">
        <v>1087</v>
      </c>
      <c r="AQ113" s="22">
        <v>1495</v>
      </c>
      <c r="AR113" s="22">
        <v>1980</v>
      </c>
      <c r="AS113" s="23">
        <f t="shared" si="97"/>
        <v>3475</v>
      </c>
      <c r="AT113" s="22">
        <v>0</v>
      </c>
      <c r="AU113" s="22">
        <v>0</v>
      </c>
      <c r="AV113" s="22">
        <v>0</v>
      </c>
      <c r="AW113" s="23">
        <f t="shared" si="98"/>
        <v>0</v>
      </c>
      <c r="AX113" s="22">
        <v>0</v>
      </c>
      <c r="AY113" s="22">
        <v>0</v>
      </c>
      <c r="AZ113" s="22">
        <v>0</v>
      </c>
      <c r="BA113" s="23">
        <f t="shared" si="99"/>
        <v>0</v>
      </c>
      <c r="BB113" s="22">
        <v>1302</v>
      </c>
      <c r="BC113" s="22">
        <v>1270</v>
      </c>
      <c r="BD113" s="22">
        <v>0</v>
      </c>
      <c r="BE113" s="23">
        <f t="shared" si="100"/>
        <v>1270</v>
      </c>
      <c r="BF113" s="22">
        <v>0</v>
      </c>
      <c r="BG113" s="22">
        <v>0</v>
      </c>
      <c r="BH113" s="22">
        <v>0</v>
      </c>
      <c r="BI113" s="23">
        <f t="shared" si="101"/>
        <v>0</v>
      </c>
      <c r="BJ113" s="22">
        <v>0</v>
      </c>
      <c r="BK113" s="22">
        <v>0</v>
      </c>
      <c r="BL113" s="22">
        <v>0</v>
      </c>
      <c r="BM113" s="23">
        <f t="shared" si="102"/>
        <v>0</v>
      </c>
      <c r="BN113" s="22">
        <v>906</v>
      </c>
      <c r="BO113" s="22">
        <v>710</v>
      </c>
      <c r="BP113" s="22">
        <v>0</v>
      </c>
      <c r="BQ113" s="23">
        <f t="shared" si="103"/>
        <v>710</v>
      </c>
      <c r="BR113" s="22">
        <v>8360</v>
      </c>
      <c r="BS113" s="22">
        <v>8109</v>
      </c>
      <c r="BT113" s="22">
        <v>25</v>
      </c>
      <c r="BU113" s="23">
        <f t="shared" si="104"/>
        <v>8134</v>
      </c>
      <c r="BV113" s="22">
        <v>0</v>
      </c>
      <c r="BW113" s="22">
        <v>0</v>
      </c>
      <c r="BX113" s="22">
        <v>0</v>
      </c>
      <c r="BY113" s="23">
        <f t="shared" si="105"/>
        <v>0</v>
      </c>
      <c r="BZ113" s="22">
        <v>0</v>
      </c>
      <c r="CA113" s="22">
        <v>0</v>
      </c>
      <c r="CB113" s="22">
        <v>0</v>
      </c>
      <c r="CC113" s="23">
        <f t="shared" si="106"/>
        <v>0</v>
      </c>
      <c r="CD113" s="22">
        <v>0</v>
      </c>
      <c r="CE113" s="22">
        <v>0</v>
      </c>
      <c r="CF113" s="22">
        <v>0</v>
      </c>
      <c r="CG113" s="23">
        <f t="shared" si="107"/>
        <v>0</v>
      </c>
      <c r="CH113" s="22">
        <v>0</v>
      </c>
      <c r="CI113" s="22">
        <v>0</v>
      </c>
      <c r="CJ113" s="22">
        <v>0</v>
      </c>
      <c r="CK113" s="23">
        <f t="shared" si="108"/>
        <v>0</v>
      </c>
      <c r="CL113" s="22">
        <v>0</v>
      </c>
      <c r="CM113" s="22">
        <v>0</v>
      </c>
      <c r="CN113" s="22">
        <v>0</v>
      </c>
      <c r="CO113" s="23">
        <f t="shared" si="92"/>
        <v>0</v>
      </c>
      <c r="CP113" s="22">
        <v>0</v>
      </c>
      <c r="CQ113" s="22">
        <v>0</v>
      </c>
      <c r="CR113" s="22">
        <v>0</v>
      </c>
      <c r="CS113" s="23">
        <f t="shared" si="109"/>
        <v>0</v>
      </c>
      <c r="CT113" s="22">
        <v>4521</v>
      </c>
      <c r="CU113" s="22">
        <v>3944</v>
      </c>
      <c r="CV113" s="22">
        <v>17</v>
      </c>
      <c r="CW113" s="23">
        <f t="shared" si="110"/>
        <v>3961</v>
      </c>
      <c r="CX113" s="22">
        <v>0</v>
      </c>
      <c r="CY113" s="22">
        <v>0</v>
      </c>
      <c r="CZ113" s="22">
        <v>0</v>
      </c>
      <c r="DA113" s="23">
        <f t="shared" si="111"/>
        <v>0</v>
      </c>
      <c r="DB113" s="22">
        <v>34027</v>
      </c>
      <c r="DC113" s="22">
        <v>31707</v>
      </c>
      <c r="DD113" s="22">
        <v>1124</v>
      </c>
      <c r="DE113" s="23">
        <f t="shared" si="112"/>
        <v>32831</v>
      </c>
      <c r="DF113" s="25"/>
      <c r="DI113" s="23"/>
      <c r="DJ113" s="22">
        <v>0</v>
      </c>
      <c r="DK113" s="22">
        <v>0</v>
      </c>
      <c r="DL113" s="22">
        <v>0</v>
      </c>
      <c r="DM113" s="23">
        <f t="shared" si="113"/>
        <v>0</v>
      </c>
      <c r="DN113" s="22">
        <v>0</v>
      </c>
      <c r="DO113" s="22">
        <v>0</v>
      </c>
      <c r="DP113" s="22">
        <v>0</v>
      </c>
      <c r="DQ113" s="23">
        <f t="shared" si="114"/>
        <v>0</v>
      </c>
      <c r="DR113" s="22">
        <v>0</v>
      </c>
      <c r="DS113" s="22">
        <v>0</v>
      </c>
      <c r="DT113" s="22">
        <v>0</v>
      </c>
      <c r="DU113" s="23">
        <f t="shared" si="115"/>
        <v>0</v>
      </c>
      <c r="DV113" s="22">
        <v>0</v>
      </c>
      <c r="DW113" s="22">
        <v>0</v>
      </c>
      <c r="DX113" s="22">
        <v>0</v>
      </c>
      <c r="DY113" s="23">
        <f t="shared" si="116"/>
        <v>0</v>
      </c>
      <c r="DZ113" s="22">
        <v>0</v>
      </c>
      <c r="EA113" s="22">
        <v>0</v>
      </c>
      <c r="EB113" s="22">
        <v>0</v>
      </c>
      <c r="EC113" s="23">
        <f t="shared" si="117"/>
        <v>0</v>
      </c>
      <c r="ED113" s="25"/>
      <c r="EG113" s="23"/>
      <c r="EH113" s="22">
        <v>0</v>
      </c>
      <c r="EI113" s="22">
        <v>0</v>
      </c>
      <c r="EJ113" s="22">
        <v>0</v>
      </c>
      <c r="EK113" s="23">
        <f t="shared" si="118"/>
        <v>0</v>
      </c>
      <c r="EL113" s="22">
        <v>0</v>
      </c>
      <c r="EM113" s="22">
        <v>0</v>
      </c>
      <c r="EN113" s="22">
        <v>0</v>
      </c>
      <c r="EO113" s="23">
        <f t="shared" si="119"/>
        <v>0</v>
      </c>
      <c r="EP113" s="22">
        <v>0</v>
      </c>
      <c r="EQ113" s="22">
        <v>0</v>
      </c>
      <c r="ER113" s="22">
        <v>0</v>
      </c>
      <c r="ES113" s="23">
        <f t="shared" si="120"/>
        <v>0</v>
      </c>
      <c r="ET113" s="22">
        <v>0</v>
      </c>
      <c r="EU113" s="22">
        <v>0</v>
      </c>
      <c r="EV113" s="22">
        <v>0</v>
      </c>
      <c r="EW113" s="23">
        <f t="shared" si="121"/>
        <v>0</v>
      </c>
      <c r="EX113" s="22">
        <v>0</v>
      </c>
      <c r="EY113" s="22">
        <v>0</v>
      </c>
      <c r="EZ113" s="22">
        <v>0</v>
      </c>
      <c r="FA113" s="23">
        <f t="shared" si="93"/>
        <v>0</v>
      </c>
      <c r="FB113" s="22">
        <v>0</v>
      </c>
      <c r="FC113" s="22">
        <v>0</v>
      </c>
      <c r="FD113" s="22">
        <v>0</v>
      </c>
      <c r="FE113" s="23">
        <f t="shared" si="122"/>
        <v>0</v>
      </c>
      <c r="FF113" s="22">
        <v>4137</v>
      </c>
      <c r="FG113" s="22">
        <v>7160</v>
      </c>
      <c r="FH113" s="22">
        <v>232</v>
      </c>
      <c r="FI113" s="23">
        <f t="shared" si="94"/>
        <v>7392</v>
      </c>
      <c r="FJ113" s="22">
        <v>0</v>
      </c>
      <c r="FK113" s="22">
        <v>0</v>
      </c>
      <c r="FL113" s="22">
        <v>0</v>
      </c>
      <c r="FM113" s="23">
        <f t="shared" si="123"/>
        <v>0</v>
      </c>
      <c r="FN113" s="22">
        <v>2517</v>
      </c>
      <c r="FO113" s="22">
        <v>2503</v>
      </c>
      <c r="FP113" s="22">
        <v>0</v>
      </c>
      <c r="FQ113" s="23">
        <f t="shared" si="124"/>
        <v>2503</v>
      </c>
      <c r="FR113" s="22">
        <v>0</v>
      </c>
      <c r="FS113" s="22">
        <v>0</v>
      </c>
      <c r="FT113" s="22">
        <v>0</v>
      </c>
      <c r="FU113" s="23">
        <f t="shared" si="125"/>
        <v>0</v>
      </c>
      <c r="FV113" s="22">
        <v>0</v>
      </c>
      <c r="FW113" s="22">
        <v>0</v>
      </c>
      <c r="FX113" s="22">
        <v>0</v>
      </c>
      <c r="FY113" s="23">
        <v>0</v>
      </c>
      <c r="FZ113" s="22">
        <v>0</v>
      </c>
      <c r="GA113" s="22">
        <v>0</v>
      </c>
      <c r="GB113" s="22">
        <v>0</v>
      </c>
      <c r="GC113" s="23">
        <f t="shared" si="126"/>
        <v>0</v>
      </c>
      <c r="GD113" s="22">
        <f t="shared" si="84"/>
        <v>57406</v>
      </c>
      <c r="GE113" s="22">
        <f t="shared" si="84"/>
        <v>57364</v>
      </c>
      <c r="GF113" s="22">
        <f t="shared" si="84"/>
        <v>3381</v>
      </c>
      <c r="GG113" s="22">
        <f t="shared" si="83"/>
        <v>60745</v>
      </c>
      <c r="GI113" s="22"/>
      <c r="GJ113" s="22"/>
    </row>
    <row r="114" spans="1:234" ht="11.25" customHeight="1">
      <c r="A114" s="28">
        <v>37043</v>
      </c>
      <c r="B114" s="22">
        <v>0</v>
      </c>
      <c r="C114" s="22">
        <v>0</v>
      </c>
      <c r="D114" s="22">
        <v>0</v>
      </c>
      <c r="E114" s="23">
        <f t="shared" si="85"/>
        <v>0</v>
      </c>
      <c r="F114" s="22">
        <v>0</v>
      </c>
      <c r="G114" s="22">
        <v>0</v>
      </c>
      <c r="H114" s="22">
        <v>0</v>
      </c>
      <c r="I114" s="23">
        <f t="shared" si="86"/>
        <v>0</v>
      </c>
      <c r="M114" s="23"/>
      <c r="N114" s="22">
        <v>0</v>
      </c>
      <c r="O114" s="22">
        <v>0</v>
      </c>
      <c r="P114" s="22">
        <v>0</v>
      </c>
      <c r="Q114" s="23">
        <f t="shared" si="87"/>
        <v>0</v>
      </c>
      <c r="R114" s="22">
        <v>122</v>
      </c>
      <c r="S114" s="22">
        <v>141</v>
      </c>
      <c r="T114" s="22">
        <v>0</v>
      </c>
      <c r="U114" s="23">
        <f t="shared" si="88"/>
        <v>141</v>
      </c>
      <c r="V114" s="22">
        <v>0</v>
      </c>
      <c r="W114" s="22">
        <v>0</v>
      </c>
      <c r="X114" s="22">
        <v>0</v>
      </c>
      <c r="Y114" s="23">
        <f t="shared" si="89"/>
        <v>0</v>
      </c>
      <c r="Z114" s="22">
        <v>0</v>
      </c>
      <c r="AA114" s="22">
        <v>0</v>
      </c>
      <c r="AB114" s="22">
        <v>0</v>
      </c>
      <c r="AC114" s="23">
        <f t="shared" si="90"/>
        <v>0</v>
      </c>
      <c r="AD114" s="22">
        <v>0</v>
      </c>
      <c r="AE114" s="22">
        <v>0</v>
      </c>
      <c r="AF114" s="22">
        <v>0</v>
      </c>
      <c r="AG114" s="23">
        <f t="shared" si="91"/>
        <v>0</v>
      </c>
      <c r="AH114" s="22">
        <v>0</v>
      </c>
      <c r="AI114" s="22">
        <v>0</v>
      </c>
      <c r="AJ114" s="22">
        <v>0</v>
      </c>
      <c r="AK114" s="23">
        <f t="shared" si="95"/>
        <v>0</v>
      </c>
      <c r="AL114" s="22">
        <v>247</v>
      </c>
      <c r="AM114" s="22">
        <v>222</v>
      </c>
      <c r="AN114" s="22">
        <v>7</v>
      </c>
      <c r="AO114" s="23">
        <f t="shared" si="96"/>
        <v>229</v>
      </c>
      <c r="AP114" s="22">
        <v>1382</v>
      </c>
      <c r="AQ114" s="22">
        <v>1103</v>
      </c>
      <c r="AR114" s="22">
        <v>1890</v>
      </c>
      <c r="AS114" s="23">
        <f t="shared" si="97"/>
        <v>2993</v>
      </c>
      <c r="AT114" s="22">
        <v>0</v>
      </c>
      <c r="AU114" s="22">
        <v>0</v>
      </c>
      <c r="AV114" s="22">
        <v>0</v>
      </c>
      <c r="AW114" s="23">
        <f t="shared" si="98"/>
        <v>0</v>
      </c>
      <c r="AX114" s="22">
        <v>0</v>
      </c>
      <c r="AY114" s="22">
        <v>0</v>
      </c>
      <c r="AZ114" s="22">
        <v>0</v>
      </c>
      <c r="BA114" s="23">
        <f t="shared" si="99"/>
        <v>0</v>
      </c>
      <c r="BB114" s="22">
        <v>1220</v>
      </c>
      <c r="BC114" s="22">
        <v>1858</v>
      </c>
      <c r="BD114" s="22">
        <v>0</v>
      </c>
      <c r="BE114" s="23">
        <f t="shared" si="100"/>
        <v>1858</v>
      </c>
      <c r="BF114" s="22">
        <v>0</v>
      </c>
      <c r="BG114" s="22">
        <v>0</v>
      </c>
      <c r="BH114" s="22">
        <v>0</v>
      </c>
      <c r="BI114" s="23">
        <f t="shared" si="101"/>
        <v>0</v>
      </c>
      <c r="BJ114" s="22">
        <v>0</v>
      </c>
      <c r="BK114" s="22">
        <v>0</v>
      </c>
      <c r="BL114" s="22">
        <v>0</v>
      </c>
      <c r="BM114" s="23">
        <f t="shared" si="102"/>
        <v>0</v>
      </c>
      <c r="BN114" s="22">
        <v>825</v>
      </c>
      <c r="BO114" s="22">
        <v>836</v>
      </c>
      <c r="BP114" s="22">
        <v>0</v>
      </c>
      <c r="BQ114" s="23">
        <f t="shared" si="103"/>
        <v>836</v>
      </c>
      <c r="BR114" s="22">
        <v>8650</v>
      </c>
      <c r="BS114" s="22">
        <v>7952</v>
      </c>
      <c r="BT114" s="22">
        <v>520</v>
      </c>
      <c r="BU114" s="23">
        <f t="shared" si="104"/>
        <v>8472</v>
      </c>
      <c r="BV114" s="22">
        <v>0</v>
      </c>
      <c r="BW114" s="22">
        <v>0</v>
      </c>
      <c r="BX114" s="22">
        <v>0</v>
      </c>
      <c r="BY114" s="23">
        <f t="shared" si="105"/>
        <v>0</v>
      </c>
      <c r="BZ114" s="22">
        <v>0</v>
      </c>
      <c r="CA114" s="22">
        <v>0</v>
      </c>
      <c r="CB114" s="22">
        <v>0</v>
      </c>
      <c r="CC114" s="23">
        <f t="shared" si="106"/>
        <v>0</v>
      </c>
      <c r="CD114" s="22">
        <v>0</v>
      </c>
      <c r="CE114" s="22">
        <v>0</v>
      </c>
      <c r="CF114" s="22">
        <v>0</v>
      </c>
      <c r="CG114" s="23">
        <f t="shared" si="107"/>
        <v>0</v>
      </c>
      <c r="CH114" s="22">
        <v>0</v>
      </c>
      <c r="CI114" s="22">
        <v>0</v>
      </c>
      <c r="CJ114" s="22">
        <v>0</v>
      </c>
      <c r="CK114" s="23">
        <f t="shared" si="108"/>
        <v>0</v>
      </c>
      <c r="CL114" s="22">
        <v>0</v>
      </c>
      <c r="CM114" s="22">
        <v>0</v>
      </c>
      <c r="CN114" s="22">
        <v>0</v>
      </c>
      <c r="CO114" s="23">
        <f t="shared" si="92"/>
        <v>0</v>
      </c>
      <c r="CP114" s="22">
        <v>0</v>
      </c>
      <c r="CQ114" s="22">
        <v>0</v>
      </c>
      <c r="CR114" s="22">
        <v>0</v>
      </c>
      <c r="CS114" s="23">
        <f t="shared" si="109"/>
        <v>0</v>
      </c>
      <c r="CT114" s="22">
        <v>3514</v>
      </c>
      <c r="CU114" s="22">
        <v>2655</v>
      </c>
      <c r="CV114" s="22">
        <v>11</v>
      </c>
      <c r="CW114" s="23">
        <f t="shared" si="110"/>
        <v>2666</v>
      </c>
      <c r="CX114" s="22">
        <v>0</v>
      </c>
      <c r="CY114" s="22">
        <v>0</v>
      </c>
      <c r="CZ114" s="22">
        <v>0</v>
      </c>
      <c r="DA114" s="23">
        <f t="shared" si="111"/>
        <v>0</v>
      </c>
      <c r="DB114" s="22">
        <v>23705</v>
      </c>
      <c r="DC114" s="22">
        <v>25109</v>
      </c>
      <c r="DD114" s="22">
        <v>1427</v>
      </c>
      <c r="DE114" s="23">
        <f t="shared" si="112"/>
        <v>26536</v>
      </c>
      <c r="DF114" s="25"/>
      <c r="DI114" s="23"/>
      <c r="DJ114" s="22">
        <v>0</v>
      </c>
      <c r="DK114" s="22">
        <v>0</v>
      </c>
      <c r="DL114" s="22">
        <v>0</v>
      </c>
      <c r="DM114" s="23">
        <f t="shared" si="113"/>
        <v>0</v>
      </c>
      <c r="DN114" s="22">
        <v>0</v>
      </c>
      <c r="DO114" s="22">
        <v>0</v>
      </c>
      <c r="DP114" s="22">
        <v>0</v>
      </c>
      <c r="DQ114" s="23">
        <f t="shared" si="114"/>
        <v>0</v>
      </c>
      <c r="DR114" s="22">
        <v>0</v>
      </c>
      <c r="DS114" s="22">
        <v>0</v>
      </c>
      <c r="DT114" s="22">
        <v>0</v>
      </c>
      <c r="DU114" s="23">
        <f t="shared" si="115"/>
        <v>0</v>
      </c>
      <c r="DV114" s="22">
        <v>0</v>
      </c>
      <c r="DW114" s="22">
        <v>0</v>
      </c>
      <c r="DX114" s="22">
        <v>0</v>
      </c>
      <c r="DY114" s="23">
        <f t="shared" si="116"/>
        <v>0</v>
      </c>
      <c r="DZ114" s="22">
        <v>0</v>
      </c>
      <c r="EA114" s="22">
        <v>0</v>
      </c>
      <c r="EB114" s="22">
        <v>0</v>
      </c>
      <c r="EC114" s="23">
        <f t="shared" si="117"/>
        <v>0</v>
      </c>
      <c r="ED114" s="25"/>
      <c r="EG114" s="23"/>
      <c r="EH114" s="22">
        <v>0</v>
      </c>
      <c r="EI114" s="22">
        <v>0</v>
      </c>
      <c r="EJ114" s="22">
        <v>0</v>
      </c>
      <c r="EK114" s="23">
        <f t="shared" si="118"/>
        <v>0</v>
      </c>
      <c r="EL114" s="22">
        <v>0</v>
      </c>
      <c r="EM114" s="22">
        <v>0</v>
      </c>
      <c r="EN114" s="22">
        <v>0</v>
      </c>
      <c r="EO114" s="23">
        <f t="shared" si="119"/>
        <v>0</v>
      </c>
      <c r="EP114" s="22">
        <v>0</v>
      </c>
      <c r="EQ114" s="22">
        <v>0</v>
      </c>
      <c r="ER114" s="22">
        <v>0</v>
      </c>
      <c r="ES114" s="23">
        <f t="shared" si="120"/>
        <v>0</v>
      </c>
      <c r="ET114" s="22">
        <v>0</v>
      </c>
      <c r="EU114" s="22">
        <v>0</v>
      </c>
      <c r="EV114" s="22">
        <v>0</v>
      </c>
      <c r="EW114" s="23">
        <f t="shared" si="121"/>
        <v>0</v>
      </c>
      <c r="EX114" s="22">
        <v>0</v>
      </c>
      <c r="EY114" s="22">
        <v>0</v>
      </c>
      <c r="EZ114" s="22">
        <v>0</v>
      </c>
      <c r="FA114" s="23">
        <f t="shared" si="93"/>
        <v>0</v>
      </c>
      <c r="FB114" s="22">
        <v>0</v>
      </c>
      <c r="FC114" s="22">
        <v>0</v>
      </c>
      <c r="FD114" s="22">
        <v>0</v>
      </c>
      <c r="FE114" s="23">
        <f t="shared" si="122"/>
        <v>0</v>
      </c>
      <c r="FF114" s="22">
        <v>6727</v>
      </c>
      <c r="FG114" s="22">
        <v>6791</v>
      </c>
      <c r="FH114" s="22">
        <v>211</v>
      </c>
      <c r="FI114" s="23">
        <f t="shared" si="94"/>
        <v>7002</v>
      </c>
      <c r="FJ114" s="22">
        <v>0</v>
      </c>
      <c r="FK114" s="22">
        <v>0</v>
      </c>
      <c r="FL114" s="22">
        <v>0</v>
      </c>
      <c r="FM114" s="23">
        <f t="shared" si="123"/>
        <v>0</v>
      </c>
      <c r="FN114" s="22">
        <v>1968</v>
      </c>
      <c r="FO114" s="22">
        <v>2032</v>
      </c>
      <c r="FP114" s="22">
        <v>0</v>
      </c>
      <c r="FQ114" s="23">
        <f t="shared" si="124"/>
        <v>2032</v>
      </c>
      <c r="FR114" s="22">
        <v>0</v>
      </c>
      <c r="FS114" s="22">
        <v>0</v>
      </c>
      <c r="FT114" s="22">
        <v>0</v>
      </c>
      <c r="FU114" s="23">
        <f t="shared" si="125"/>
        <v>0</v>
      </c>
      <c r="FV114" s="22">
        <v>0</v>
      </c>
      <c r="FW114" s="22">
        <v>0</v>
      </c>
      <c r="FX114" s="22">
        <v>0</v>
      </c>
      <c r="FY114" s="23">
        <v>0</v>
      </c>
      <c r="FZ114" s="22">
        <v>0</v>
      </c>
      <c r="GA114" s="22">
        <v>0</v>
      </c>
      <c r="GB114" s="22">
        <v>0</v>
      </c>
      <c r="GC114" s="23">
        <f t="shared" si="126"/>
        <v>0</v>
      </c>
      <c r="GD114" s="22">
        <f t="shared" si="84"/>
        <v>48360</v>
      </c>
      <c r="GE114" s="22">
        <f t="shared" si="84"/>
        <v>48699</v>
      </c>
      <c r="GF114" s="22">
        <f t="shared" si="84"/>
        <v>4066</v>
      </c>
      <c r="GG114" s="22">
        <f t="shared" si="83"/>
        <v>52765</v>
      </c>
      <c r="GI114" s="22"/>
      <c r="GJ114" s="22"/>
      <c r="GM114" s="5">
        <f>SUM(FI112:FI114)/SUM(GG112:GG114)*100</f>
        <v>15.661910456563405</v>
      </c>
      <c r="HC114" s="5" t="e">
        <f>SUM(FU112:FU114)/SUM(GU112:GU114)*100</f>
        <v>#DIV/0!</v>
      </c>
      <c r="HQ114" s="5" t="e">
        <f>SUM(GG112:GG114)/SUM(HK112:HK114)*100</f>
        <v>#DIV/0!</v>
      </c>
    </row>
    <row r="115" spans="1:234" ht="11.25" customHeight="1">
      <c r="A115" s="28">
        <v>37073</v>
      </c>
      <c r="B115" s="22">
        <v>0</v>
      </c>
      <c r="C115" s="22">
        <v>0</v>
      </c>
      <c r="D115" s="22">
        <v>0</v>
      </c>
      <c r="E115" s="23">
        <f t="shared" si="85"/>
        <v>0</v>
      </c>
      <c r="F115" s="22">
        <v>0</v>
      </c>
      <c r="G115" s="22">
        <v>0</v>
      </c>
      <c r="H115" s="22">
        <v>0</v>
      </c>
      <c r="I115" s="23">
        <f t="shared" si="86"/>
        <v>0</v>
      </c>
      <c r="M115" s="23"/>
      <c r="N115" s="22">
        <v>0</v>
      </c>
      <c r="O115" s="22">
        <v>0</v>
      </c>
      <c r="P115" s="22">
        <v>0</v>
      </c>
      <c r="Q115" s="23">
        <f t="shared" si="87"/>
        <v>0</v>
      </c>
      <c r="R115" s="22">
        <v>155</v>
      </c>
      <c r="S115" s="22">
        <v>189</v>
      </c>
      <c r="T115" s="22">
        <v>0</v>
      </c>
      <c r="U115" s="23">
        <f t="shared" si="88"/>
        <v>189</v>
      </c>
      <c r="V115" s="22">
        <v>0</v>
      </c>
      <c r="W115" s="22">
        <v>0</v>
      </c>
      <c r="X115" s="22">
        <v>0</v>
      </c>
      <c r="Y115" s="23">
        <f t="shared" si="89"/>
        <v>0</v>
      </c>
      <c r="Z115" s="22">
        <v>0</v>
      </c>
      <c r="AA115" s="22">
        <v>0</v>
      </c>
      <c r="AB115" s="22">
        <v>0</v>
      </c>
      <c r="AC115" s="23">
        <f t="shared" si="90"/>
        <v>0</v>
      </c>
      <c r="AD115" s="22">
        <v>0</v>
      </c>
      <c r="AE115" s="22">
        <v>0</v>
      </c>
      <c r="AF115" s="22">
        <v>0</v>
      </c>
      <c r="AG115" s="23">
        <f t="shared" si="91"/>
        <v>0</v>
      </c>
      <c r="AH115" s="22">
        <v>0</v>
      </c>
      <c r="AI115" s="22">
        <v>0</v>
      </c>
      <c r="AJ115" s="22">
        <v>0</v>
      </c>
      <c r="AK115" s="23">
        <f t="shared" si="95"/>
        <v>0</v>
      </c>
      <c r="AL115" s="22">
        <v>238</v>
      </c>
      <c r="AM115" s="22">
        <v>317</v>
      </c>
      <c r="AN115" s="22">
        <v>0</v>
      </c>
      <c r="AO115" s="23">
        <f t="shared" si="96"/>
        <v>317</v>
      </c>
      <c r="AP115" s="22">
        <v>1226</v>
      </c>
      <c r="AQ115" s="22">
        <v>1103</v>
      </c>
      <c r="AR115" s="22">
        <v>2360</v>
      </c>
      <c r="AS115" s="23">
        <f t="shared" si="97"/>
        <v>3463</v>
      </c>
      <c r="AT115" s="22">
        <v>0</v>
      </c>
      <c r="AU115" s="22">
        <v>0</v>
      </c>
      <c r="AV115" s="22">
        <v>0</v>
      </c>
      <c r="AW115" s="23">
        <f t="shared" si="98"/>
        <v>0</v>
      </c>
      <c r="AX115" s="22">
        <v>0</v>
      </c>
      <c r="AY115" s="22">
        <v>0</v>
      </c>
      <c r="AZ115" s="22">
        <v>0</v>
      </c>
      <c r="BA115" s="23">
        <f t="shared" si="99"/>
        <v>0</v>
      </c>
      <c r="BB115" s="22">
        <v>2208</v>
      </c>
      <c r="BC115" s="22">
        <v>1783</v>
      </c>
      <c r="BD115" s="22">
        <v>0</v>
      </c>
      <c r="BE115" s="23">
        <f t="shared" si="100"/>
        <v>1783</v>
      </c>
      <c r="BF115" s="22">
        <v>0</v>
      </c>
      <c r="BG115" s="22">
        <v>0</v>
      </c>
      <c r="BH115" s="22">
        <v>0</v>
      </c>
      <c r="BI115" s="23">
        <f t="shared" si="101"/>
        <v>0</v>
      </c>
      <c r="BJ115" s="22">
        <v>0</v>
      </c>
      <c r="BK115" s="22">
        <v>0</v>
      </c>
      <c r="BL115" s="22">
        <v>0</v>
      </c>
      <c r="BM115" s="23">
        <f t="shared" si="102"/>
        <v>0</v>
      </c>
      <c r="BN115" s="22">
        <v>768</v>
      </c>
      <c r="BO115" s="22">
        <v>776</v>
      </c>
      <c r="BP115" s="22">
        <v>0</v>
      </c>
      <c r="BQ115" s="23">
        <f t="shared" si="103"/>
        <v>776</v>
      </c>
      <c r="BR115" s="22">
        <v>9005</v>
      </c>
      <c r="BS115" s="22">
        <v>6268</v>
      </c>
      <c r="BT115" s="22">
        <v>735</v>
      </c>
      <c r="BU115" s="23">
        <f t="shared" si="104"/>
        <v>7003</v>
      </c>
      <c r="BV115" s="22">
        <v>0</v>
      </c>
      <c r="BW115" s="22">
        <v>0</v>
      </c>
      <c r="BX115" s="22">
        <v>0</v>
      </c>
      <c r="BY115" s="23">
        <f t="shared" si="105"/>
        <v>0</v>
      </c>
      <c r="BZ115" s="22">
        <v>0</v>
      </c>
      <c r="CA115" s="22">
        <v>0</v>
      </c>
      <c r="CB115" s="22">
        <v>0</v>
      </c>
      <c r="CC115" s="23">
        <f t="shared" si="106"/>
        <v>0</v>
      </c>
      <c r="CD115" s="22">
        <v>0</v>
      </c>
      <c r="CE115" s="22">
        <v>0</v>
      </c>
      <c r="CF115" s="22">
        <v>0</v>
      </c>
      <c r="CG115" s="23">
        <f t="shared" si="107"/>
        <v>0</v>
      </c>
      <c r="CH115" s="22">
        <v>0</v>
      </c>
      <c r="CI115" s="22">
        <v>0</v>
      </c>
      <c r="CJ115" s="22">
        <v>0</v>
      </c>
      <c r="CK115" s="23">
        <f t="shared" si="108"/>
        <v>0</v>
      </c>
      <c r="CL115" s="22">
        <v>0</v>
      </c>
      <c r="CM115" s="22">
        <v>0</v>
      </c>
      <c r="CN115" s="22">
        <v>0</v>
      </c>
      <c r="CO115" s="23">
        <f t="shared" si="92"/>
        <v>0</v>
      </c>
      <c r="CP115" s="22">
        <v>0</v>
      </c>
      <c r="CQ115" s="22">
        <v>0</v>
      </c>
      <c r="CR115" s="22">
        <v>0</v>
      </c>
      <c r="CS115" s="23">
        <f t="shared" si="109"/>
        <v>0</v>
      </c>
      <c r="CT115" s="22">
        <v>2391</v>
      </c>
      <c r="CU115" s="22">
        <v>3358</v>
      </c>
      <c r="CV115" s="22">
        <v>19</v>
      </c>
      <c r="CW115" s="23">
        <f t="shared" si="110"/>
        <v>3377</v>
      </c>
      <c r="CX115" s="22">
        <v>0</v>
      </c>
      <c r="CY115" s="22">
        <v>0</v>
      </c>
      <c r="CZ115" s="22">
        <v>0</v>
      </c>
      <c r="DA115" s="23">
        <f t="shared" si="111"/>
        <v>0</v>
      </c>
      <c r="DB115" s="22">
        <v>33893</v>
      </c>
      <c r="DC115" s="22">
        <v>29708</v>
      </c>
      <c r="DD115" s="22">
        <v>709</v>
      </c>
      <c r="DE115" s="23">
        <f t="shared" si="112"/>
        <v>30417</v>
      </c>
      <c r="DF115" s="25"/>
      <c r="DI115" s="23"/>
      <c r="DJ115" s="22">
        <v>0</v>
      </c>
      <c r="DK115" s="22">
        <v>0</v>
      </c>
      <c r="DL115" s="22">
        <v>0</v>
      </c>
      <c r="DM115" s="23">
        <f t="shared" si="113"/>
        <v>0</v>
      </c>
      <c r="DN115" s="22">
        <v>0</v>
      </c>
      <c r="DO115" s="22">
        <v>0</v>
      </c>
      <c r="DP115" s="22">
        <v>0</v>
      </c>
      <c r="DQ115" s="23">
        <f t="shared" si="114"/>
        <v>0</v>
      </c>
      <c r="DR115" s="22">
        <v>0</v>
      </c>
      <c r="DS115" s="22">
        <v>0</v>
      </c>
      <c r="DT115" s="22">
        <v>0</v>
      </c>
      <c r="DU115" s="23">
        <f t="shared" si="115"/>
        <v>0</v>
      </c>
      <c r="DV115" s="22">
        <v>0</v>
      </c>
      <c r="DW115" s="22">
        <v>0</v>
      </c>
      <c r="DX115" s="22">
        <v>0</v>
      </c>
      <c r="DY115" s="23">
        <f t="shared" si="116"/>
        <v>0</v>
      </c>
      <c r="DZ115" s="22">
        <v>0</v>
      </c>
      <c r="EA115" s="22">
        <v>0</v>
      </c>
      <c r="EB115" s="22">
        <v>0</v>
      </c>
      <c r="EC115" s="23">
        <f t="shared" si="117"/>
        <v>0</v>
      </c>
      <c r="ED115" s="25"/>
      <c r="EG115" s="23"/>
      <c r="EH115" s="22">
        <v>0</v>
      </c>
      <c r="EI115" s="22">
        <v>0</v>
      </c>
      <c r="EJ115" s="22">
        <v>0</v>
      </c>
      <c r="EK115" s="23">
        <f t="shared" si="118"/>
        <v>0</v>
      </c>
      <c r="EL115" s="22">
        <v>0</v>
      </c>
      <c r="EM115" s="22">
        <v>0</v>
      </c>
      <c r="EN115" s="22">
        <v>0</v>
      </c>
      <c r="EO115" s="23">
        <f t="shared" si="119"/>
        <v>0</v>
      </c>
      <c r="EP115" s="22">
        <v>0</v>
      </c>
      <c r="EQ115" s="22">
        <v>0</v>
      </c>
      <c r="ER115" s="22">
        <v>0</v>
      </c>
      <c r="ES115" s="23">
        <f t="shared" si="120"/>
        <v>0</v>
      </c>
      <c r="ET115" s="22">
        <v>0</v>
      </c>
      <c r="EU115" s="22">
        <v>0</v>
      </c>
      <c r="EV115" s="22">
        <v>0</v>
      </c>
      <c r="EW115" s="23">
        <f t="shared" si="121"/>
        <v>0</v>
      </c>
      <c r="EX115" s="22">
        <v>0</v>
      </c>
      <c r="EY115" s="22">
        <v>0</v>
      </c>
      <c r="EZ115" s="22">
        <v>0</v>
      </c>
      <c r="FA115" s="23">
        <f t="shared" si="93"/>
        <v>0</v>
      </c>
      <c r="FB115" s="22">
        <v>0</v>
      </c>
      <c r="FC115" s="22">
        <v>0</v>
      </c>
      <c r="FD115" s="22">
        <v>0</v>
      </c>
      <c r="FE115" s="23">
        <f t="shared" si="122"/>
        <v>0</v>
      </c>
      <c r="FF115" s="22">
        <v>7207</v>
      </c>
      <c r="FG115" s="22">
        <v>5950</v>
      </c>
      <c r="FH115" s="22">
        <v>106</v>
      </c>
      <c r="FI115" s="23">
        <f t="shared" si="94"/>
        <v>6056</v>
      </c>
      <c r="FJ115" s="22">
        <v>0</v>
      </c>
      <c r="FK115" s="22">
        <v>0</v>
      </c>
      <c r="FL115" s="22">
        <v>0</v>
      </c>
      <c r="FM115" s="23">
        <f t="shared" si="123"/>
        <v>0</v>
      </c>
      <c r="FN115" s="22">
        <v>3133</v>
      </c>
      <c r="FO115" s="22">
        <v>3017</v>
      </c>
      <c r="FP115" s="22">
        <v>0</v>
      </c>
      <c r="FQ115" s="23">
        <f t="shared" si="124"/>
        <v>3017</v>
      </c>
      <c r="FR115" s="22">
        <v>0</v>
      </c>
      <c r="FS115" s="22">
        <v>0</v>
      </c>
      <c r="FT115" s="22">
        <v>0</v>
      </c>
      <c r="FU115" s="23">
        <f t="shared" si="125"/>
        <v>0</v>
      </c>
      <c r="FV115" s="22">
        <v>0</v>
      </c>
      <c r="FW115" s="22">
        <v>0</v>
      </c>
      <c r="FX115" s="22">
        <v>0</v>
      </c>
      <c r="FY115" s="23">
        <v>0</v>
      </c>
      <c r="FZ115" s="22">
        <v>0</v>
      </c>
      <c r="GA115" s="22">
        <v>0</v>
      </c>
      <c r="GB115" s="22">
        <v>0</v>
      </c>
      <c r="GC115" s="23">
        <f t="shared" si="126"/>
        <v>0</v>
      </c>
      <c r="GD115" s="22">
        <f t="shared" si="84"/>
        <v>60224</v>
      </c>
      <c r="GE115" s="22">
        <f t="shared" si="84"/>
        <v>52469</v>
      </c>
      <c r="GF115" s="22">
        <f t="shared" si="84"/>
        <v>3929</v>
      </c>
      <c r="GG115" s="22">
        <f t="shared" si="83"/>
        <v>56398</v>
      </c>
      <c r="GI115" s="22"/>
      <c r="GJ115" s="22"/>
    </row>
    <row r="116" spans="1:234" ht="11.25" customHeight="1">
      <c r="A116" s="28">
        <v>37104</v>
      </c>
      <c r="B116" s="22">
        <v>0</v>
      </c>
      <c r="C116" s="22">
        <v>0</v>
      </c>
      <c r="D116" s="22">
        <v>0</v>
      </c>
      <c r="E116" s="23">
        <f t="shared" si="85"/>
        <v>0</v>
      </c>
      <c r="F116" s="22">
        <v>0</v>
      </c>
      <c r="G116" s="22">
        <v>0</v>
      </c>
      <c r="H116" s="22">
        <v>0</v>
      </c>
      <c r="I116" s="23">
        <f t="shared" si="86"/>
        <v>0</v>
      </c>
      <c r="M116" s="23"/>
      <c r="N116" s="22">
        <v>0</v>
      </c>
      <c r="O116" s="22">
        <v>0</v>
      </c>
      <c r="P116" s="22">
        <v>0</v>
      </c>
      <c r="Q116" s="23">
        <f t="shared" si="87"/>
        <v>0</v>
      </c>
      <c r="R116" s="22">
        <v>132</v>
      </c>
      <c r="S116" s="22">
        <v>123</v>
      </c>
      <c r="T116" s="22">
        <v>0</v>
      </c>
      <c r="U116" s="23">
        <f t="shared" si="88"/>
        <v>123</v>
      </c>
      <c r="V116" s="22">
        <v>0</v>
      </c>
      <c r="W116" s="22">
        <v>0</v>
      </c>
      <c r="X116" s="22">
        <v>0</v>
      </c>
      <c r="Y116" s="23">
        <f t="shared" si="89"/>
        <v>0</v>
      </c>
      <c r="Z116" s="22">
        <v>0</v>
      </c>
      <c r="AA116" s="22">
        <v>0</v>
      </c>
      <c r="AB116" s="22">
        <v>0</v>
      </c>
      <c r="AC116" s="23">
        <f t="shared" si="90"/>
        <v>0</v>
      </c>
      <c r="AD116" s="22">
        <v>0</v>
      </c>
      <c r="AE116" s="22">
        <v>0</v>
      </c>
      <c r="AF116" s="22">
        <v>0</v>
      </c>
      <c r="AG116" s="23">
        <f t="shared" si="91"/>
        <v>0</v>
      </c>
      <c r="AH116" s="22">
        <v>0</v>
      </c>
      <c r="AI116" s="22">
        <v>0</v>
      </c>
      <c r="AJ116" s="22">
        <v>0</v>
      </c>
      <c r="AK116" s="23">
        <f t="shared" si="95"/>
        <v>0</v>
      </c>
      <c r="AL116" s="22">
        <v>269</v>
      </c>
      <c r="AM116" s="22">
        <v>296</v>
      </c>
      <c r="AN116" s="22">
        <v>1</v>
      </c>
      <c r="AO116" s="23">
        <f t="shared" si="96"/>
        <v>297</v>
      </c>
      <c r="AP116" s="22">
        <v>1148</v>
      </c>
      <c r="AQ116" s="22">
        <v>1088</v>
      </c>
      <c r="AR116" s="22">
        <v>3140</v>
      </c>
      <c r="AS116" s="23">
        <f t="shared" si="97"/>
        <v>4228</v>
      </c>
      <c r="AT116" s="22">
        <v>0</v>
      </c>
      <c r="AU116" s="22">
        <v>0</v>
      </c>
      <c r="AV116" s="22">
        <v>0</v>
      </c>
      <c r="AW116" s="23">
        <f t="shared" si="98"/>
        <v>0</v>
      </c>
      <c r="AX116" s="22">
        <v>0</v>
      </c>
      <c r="AY116" s="22">
        <v>0</v>
      </c>
      <c r="AZ116" s="22">
        <v>0</v>
      </c>
      <c r="BA116" s="23">
        <f t="shared" si="99"/>
        <v>0</v>
      </c>
      <c r="BB116" s="22">
        <v>1470</v>
      </c>
      <c r="BC116" s="22">
        <v>1913</v>
      </c>
      <c r="BD116" s="22">
        <v>0</v>
      </c>
      <c r="BE116" s="23">
        <f t="shared" si="100"/>
        <v>1913</v>
      </c>
      <c r="BF116" s="22">
        <v>0</v>
      </c>
      <c r="BG116" s="22">
        <v>0</v>
      </c>
      <c r="BH116" s="22">
        <v>0</v>
      </c>
      <c r="BI116" s="23">
        <f t="shared" si="101"/>
        <v>0</v>
      </c>
      <c r="BJ116" s="22">
        <v>0</v>
      </c>
      <c r="BK116" s="22">
        <v>0</v>
      </c>
      <c r="BL116" s="22">
        <v>0</v>
      </c>
      <c r="BM116" s="23">
        <f t="shared" si="102"/>
        <v>0</v>
      </c>
      <c r="BN116" s="22">
        <v>688</v>
      </c>
      <c r="BO116" s="22">
        <v>913</v>
      </c>
      <c r="BP116" s="22">
        <v>0</v>
      </c>
      <c r="BQ116" s="23">
        <f t="shared" si="103"/>
        <v>913</v>
      </c>
      <c r="BR116" s="22">
        <v>8908</v>
      </c>
      <c r="BS116" s="22">
        <v>7701</v>
      </c>
      <c r="BT116" s="22">
        <v>540</v>
      </c>
      <c r="BU116" s="23">
        <f t="shared" si="104"/>
        <v>8241</v>
      </c>
      <c r="BV116" s="22">
        <v>0</v>
      </c>
      <c r="BW116" s="22">
        <v>0</v>
      </c>
      <c r="BX116" s="22">
        <v>0</v>
      </c>
      <c r="BY116" s="23">
        <f t="shared" si="105"/>
        <v>0</v>
      </c>
      <c r="BZ116" s="22">
        <v>0</v>
      </c>
      <c r="CA116" s="22">
        <v>0</v>
      </c>
      <c r="CB116" s="22">
        <v>0</v>
      </c>
      <c r="CC116" s="23">
        <f t="shared" si="106"/>
        <v>0</v>
      </c>
      <c r="CD116" s="22">
        <v>0</v>
      </c>
      <c r="CE116" s="22">
        <v>0</v>
      </c>
      <c r="CF116" s="22">
        <v>0</v>
      </c>
      <c r="CG116" s="23">
        <f t="shared" si="107"/>
        <v>0</v>
      </c>
      <c r="CH116" s="22">
        <v>0</v>
      </c>
      <c r="CI116" s="22">
        <v>0</v>
      </c>
      <c r="CJ116" s="22">
        <v>0</v>
      </c>
      <c r="CK116" s="23">
        <f t="shared" si="108"/>
        <v>0</v>
      </c>
      <c r="CL116" s="22">
        <v>0</v>
      </c>
      <c r="CM116" s="22">
        <v>0</v>
      </c>
      <c r="CN116" s="22">
        <v>0</v>
      </c>
      <c r="CO116" s="23">
        <f t="shared" si="92"/>
        <v>0</v>
      </c>
      <c r="CP116" s="22">
        <v>0</v>
      </c>
      <c r="CQ116" s="22">
        <v>0</v>
      </c>
      <c r="CR116" s="22">
        <v>0</v>
      </c>
      <c r="CS116" s="23">
        <f t="shared" si="109"/>
        <v>0</v>
      </c>
      <c r="CT116" s="22">
        <v>2895</v>
      </c>
      <c r="CU116" s="22">
        <v>3365</v>
      </c>
      <c r="CV116" s="22">
        <v>13</v>
      </c>
      <c r="CW116" s="23">
        <f t="shared" si="110"/>
        <v>3378</v>
      </c>
      <c r="CX116" s="22">
        <v>0</v>
      </c>
      <c r="CY116" s="22">
        <v>0</v>
      </c>
      <c r="CZ116" s="22">
        <v>0</v>
      </c>
      <c r="DA116" s="23">
        <f t="shared" si="111"/>
        <v>0</v>
      </c>
      <c r="DB116" s="22">
        <v>30220</v>
      </c>
      <c r="DC116" s="22">
        <v>30101</v>
      </c>
      <c r="DD116" s="22">
        <v>1198</v>
      </c>
      <c r="DE116" s="23">
        <f t="shared" si="112"/>
        <v>31299</v>
      </c>
      <c r="DF116" s="25"/>
      <c r="DI116" s="23"/>
      <c r="DJ116" s="22">
        <v>0</v>
      </c>
      <c r="DK116" s="22">
        <v>0</v>
      </c>
      <c r="DL116" s="22">
        <v>0</v>
      </c>
      <c r="DM116" s="23">
        <f t="shared" si="113"/>
        <v>0</v>
      </c>
      <c r="DN116" s="22">
        <v>0</v>
      </c>
      <c r="DO116" s="22">
        <v>0</v>
      </c>
      <c r="DP116" s="22">
        <v>0</v>
      </c>
      <c r="DQ116" s="23">
        <f t="shared" si="114"/>
        <v>0</v>
      </c>
      <c r="DR116" s="22">
        <v>0</v>
      </c>
      <c r="DS116" s="22">
        <v>0</v>
      </c>
      <c r="DT116" s="22">
        <v>0</v>
      </c>
      <c r="DU116" s="23">
        <f t="shared" si="115"/>
        <v>0</v>
      </c>
      <c r="DV116" s="22">
        <v>0</v>
      </c>
      <c r="DW116" s="22">
        <v>0</v>
      </c>
      <c r="DX116" s="22">
        <v>0</v>
      </c>
      <c r="DY116" s="23">
        <f t="shared" si="116"/>
        <v>0</v>
      </c>
      <c r="DZ116" s="22">
        <v>0</v>
      </c>
      <c r="EA116" s="22">
        <v>0</v>
      </c>
      <c r="EB116" s="22">
        <v>0</v>
      </c>
      <c r="EC116" s="23">
        <f t="shared" si="117"/>
        <v>0</v>
      </c>
      <c r="ED116" s="25"/>
      <c r="EG116" s="23"/>
      <c r="EH116" s="22">
        <v>0</v>
      </c>
      <c r="EI116" s="22">
        <v>0</v>
      </c>
      <c r="EJ116" s="22">
        <v>0</v>
      </c>
      <c r="EK116" s="23">
        <f t="shared" si="118"/>
        <v>0</v>
      </c>
      <c r="EL116" s="22">
        <v>0</v>
      </c>
      <c r="EM116" s="22">
        <v>0</v>
      </c>
      <c r="EN116" s="22">
        <v>0</v>
      </c>
      <c r="EO116" s="23">
        <f t="shared" si="119"/>
        <v>0</v>
      </c>
      <c r="EP116" s="22">
        <v>0</v>
      </c>
      <c r="EQ116" s="22">
        <v>0</v>
      </c>
      <c r="ER116" s="22">
        <v>0</v>
      </c>
      <c r="ES116" s="23">
        <f t="shared" si="120"/>
        <v>0</v>
      </c>
      <c r="ET116" s="22">
        <v>0</v>
      </c>
      <c r="EU116" s="22">
        <v>0</v>
      </c>
      <c r="EV116" s="22">
        <v>0</v>
      </c>
      <c r="EW116" s="23">
        <f t="shared" si="121"/>
        <v>0</v>
      </c>
      <c r="EX116" s="22">
        <v>0</v>
      </c>
      <c r="EY116" s="22">
        <v>0</v>
      </c>
      <c r="EZ116" s="22">
        <v>0</v>
      </c>
      <c r="FA116" s="23">
        <f t="shared" si="93"/>
        <v>0</v>
      </c>
      <c r="FB116" s="22">
        <v>0</v>
      </c>
      <c r="FC116" s="22">
        <v>0</v>
      </c>
      <c r="FD116" s="22">
        <v>0</v>
      </c>
      <c r="FE116" s="23">
        <f t="shared" si="122"/>
        <v>0</v>
      </c>
      <c r="FF116" s="22">
        <v>6856</v>
      </c>
      <c r="FG116" s="22">
        <v>7216</v>
      </c>
      <c r="FH116" s="22">
        <v>117</v>
      </c>
      <c r="FI116" s="23">
        <f t="shared" si="94"/>
        <v>7333</v>
      </c>
      <c r="FJ116" s="22">
        <v>0</v>
      </c>
      <c r="FK116" s="22">
        <v>0</v>
      </c>
      <c r="FL116" s="22">
        <v>0</v>
      </c>
      <c r="FM116" s="23">
        <f t="shared" si="123"/>
        <v>0</v>
      </c>
      <c r="FN116" s="22">
        <v>2828</v>
      </c>
      <c r="FO116" s="22">
        <v>2555</v>
      </c>
      <c r="FP116" s="22">
        <v>0</v>
      </c>
      <c r="FQ116" s="23">
        <f t="shared" si="124"/>
        <v>2555</v>
      </c>
      <c r="FR116" s="22">
        <v>0</v>
      </c>
      <c r="FS116" s="22">
        <v>0</v>
      </c>
      <c r="FT116" s="22">
        <v>0</v>
      </c>
      <c r="FU116" s="23">
        <f t="shared" si="125"/>
        <v>0</v>
      </c>
      <c r="FV116" s="22">
        <v>0</v>
      </c>
      <c r="FW116" s="22">
        <v>0</v>
      </c>
      <c r="FX116" s="22">
        <v>0</v>
      </c>
      <c r="FY116" s="23">
        <v>0</v>
      </c>
      <c r="FZ116" s="22">
        <v>0</v>
      </c>
      <c r="GA116" s="22">
        <v>0</v>
      </c>
      <c r="GB116" s="22">
        <v>0</v>
      </c>
      <c r="GC116" s="23">
        <f t="shared" si="126"/>
        <v>0</v>
      </c>
      <c r="GD116" s="22">
        <f t="shared" si="84"/>
        <v>55414</v>
      </c>
      <c r="GE116" s="22">
        <f t="shared" si="84"/>
        <v>55271</v>
      </c>
      <c r="GF116" s="22">
        <f t="shared" si="84"/>
        <v>5009</v>
      </c>
      <c r="GG116" s="22">
        <f t="shared" si="83"/>
        <v>60280</v>
      </c>
      <c r="GI116" s="22"/>
      <c r="GJ116" s="22"/>
    </row>
    <row r="117" spans="1:234" ht="11.25" customHeight="1">
      <c r="A117" s="28">
        <v>37135</v>
      </c>
      <c r="B117" s="22">
        <v>0</v>
      </c>
      <c r="C117" s="22">
        <v>0</v>
      </c>
      <c r="D117" s="22">
        <v>0</v>
      </c>
      <c r="E117" s="23">
        <f t="shared" si="85"/>
        <v>0</v>
      </c>
      <c r="F117" s="22">
        <v>0</v>
      </c>
      <c r="G117" s="22">
        <v>0</v>
      </c>
      <c r="H117" s="22">
        <v>0</v>
      </c>
      <c r="I117" s="23">
        <f t="shared" si="86"/>
        <v>0</v>
      </c>
      <c r="M117" s="23"/>
      <c r="N117" s="22">
        <v>0</v>
      </c>
      <c r="O117" s="22">
        <v>0</v>
      </c>
      <c r="P117" s="22">
        <v>0</v>
      </c>
      <c r="Q117" s="23">
        <f t="shared" si="87"/>
        <v>0</v>
      </c>
      <c r="R117" s="22">
        <v>130</v>
      </c>
      <c r="S117" s="22">
        <v>103</v>
      </c>
      <c r="T117" s="22">
        <v>0</v>
      </c>
      <c r="U117" s="23">
        <f t="shared" si="88"/>
        <v>103</v>
      </c>
      <c r="V117" s="22">
        <v>0</v>
      </c>
      <c r="W117" s="22">
        <v>0</v>
      </c>
      <c r="X117" s="22">
        <v>0</v>
      </c>
      <c r="Y117" s="23">
        <f t="shared" si="89"/>
        <v>0</v>
      </c>
      <c r="Z117" s="22">
        <v>0</v>
      </c>
      <c r="AA117" s="22">
        <v>0</v>
      </c>
      <c r="AB117" s="22">
        <v>0</v>
      </c>
      <c r="AC117" s="23">
        <f t="shared" si="90"/>
        <v>0</v>
      </c>
      <c r="AD117" s="22">
        <v>0</v>
      </c>
      <c r="AE117" s="22">
        <v>0</v>
      </c>
      <c r="AF117" s="22">
        <v>0</v>
      </c>
      <c r="AG117" s="23">
        <f t="shared" si="91"/>
        <v>0</v>
      </c>
      <c r="AH117" s="22">
        <v>0</v>
      </c>
      <c r="AI117" s="22">
        <v>0</v>
      </c>
      <c r="AJ117" s="22">
        <v>0</v>
      </c>
      <c r="AK117" s="23">
        <f t="shared" si="95"/>
        <v>0</v>
      </c>
      <c r="AL117" s="22">
        <v>357</v>
      </c>
      <c r="AM117" s="22">
        <v>466</v>
      </c>
      <c r="AN117" s="22">
        <v>1</v>
      </c>
      <c r="AO117" s="23">
        <f t="shared" si="96"/>
        <v>467</v>
      </c>
      <c r="AP117" s="22">
        <v>978</v>
      </c>
      <c r="AQ117" s="22">
        <v>1151</v>
      </c>
      <c r="AR117" s="22">
        <v>3220</v>
      </c>
      <c r="AS117" s="23">
        <f t="shared" si="97"/>
        <v>4371</v>
      </c>
      <c r="AT117" s="22">
        <v>0</v>
      </c>
      <c r="AU117" s="22">
        <v>0</v>
      </c>
      <c r="AV117" s="22">
        <v>0</v>
      </c>
      <c r="AW117" s="23">
        <f t="shared" si="98"/>
        <v>0</v>
      </c>
      <c r="AX117" s="22">
        <v>0</v>
      </c>
      <c r="AY117" s="22">
        <v>0</v>
      </c>
      <c r="AZ117" s="22">
        <v>0</v>
      </c>
      <c r="BA117" s="23">
        <f t="shared" si="99"/>
        <v>0</v>
      </c>
      <c r="BB117" s="22">
        <v>2082</v>
      </c>
      <c r="BC117" s="22">
        <v>1927</v>
      </c>
      <c r="BD117" s="22">
        <v>0</v>
      </c>
      <c r="BE117" s="23">
        <f t="shared" si="100"/>
        <v>1927</v>
      </c>
      <c r="BF117" s="22">
        <v>0</v>
      </c>
      <c r="BG117" s="22">
        <v>0</v>
      </c>
      <c r="BH117" s="22">
        <v>0</v>
      </c>
      <c r="BI117" s="23">
        <f t="shared" si="101"/>
        <v>0</v>
      </c>
      <c r="BJ117" s="22">
        <v>0</v>
      </c>
      <c r="BK117" s="22">
        <v>0</v>
      </c>
      <c r="BL117" s="22">
        <v>0</v>
      </c>
      <c r="BM117" s="23">
        <f t="shared" si="102"/>
        <v>0</v>
      </c>
      <c r="BN117" s="22">
        <v>1026</v>
      </c>
      <c r="BO117" s="22">
        <v>1149</v>
      </c>
      <c r="BP117" s="22">
        <v>0</v>
      </c>
      <c r="BQ117" s="23">
        <f t="shared" si="103"/>
        <v>1149</v>
      </c>
      <c r="BR117" s="22">
        <v>7571</v>
      </c>
      <c r="BS117" s="22">
        <v>6061</v>
      </c>
      <c r="BT117" s="22">
        <v>720</v>
      </c>
      <c r="BU117" s="23">
        <f t="shared" si="104"/>
        <v>6781</v>
      </c>
      <c r="BV117" s="22">
        <v>0</v>
      </c>
      <c r="BW117" s="22">
        <v>0</v>
      </c>
      <c r="BX117" s="22">
        <v>0</v>
      </c>
      <c r="BY117" s="23">
        <f t="shared" si="105"/>
        <v>0</v>
      </c>
      <c r="BZ117" s="22">
        <v>0</v>
      </c>
      <c r="CA117" s="22">
        <v>0</v>
      </c>
      <c r="CB117" s="22">
        <v>0</v>
      </c>
      <c r="CC117" s="23">
        <f t="shared" si="106"/>
        <v>0</v>
      </c>
      <c r="CD117" s="22">
        <v>0</v>
      </c>
      <c r="CE117" s="22">
        <v>0</v>
      </c>
      <c r="CF117" s="22">
        <v>0</v>
      </c>
      <c r="CG117" s="23">
        <f t="shared" si="107"/>
        <v>0</v>
      </c>
      <c r="CH117" s="22">
        <v>0</v>
      </c>
      <c r="CI117" s="22">
        <v>0</v>
      </c>
      <c r="CJ117" s="22">
        <v>0</v>
      </c>
      <c r="CK117" s="23">
        <f t="shared" si="108"/>
        <v>0</v>
      </c>
      <c r="CL117" s="22">
        <v>0</v>
      </c>
      <c r="CM117" s="22">
        <v>0</v>
      </c>
      <c r="CN117" s="22">
        <v>0</v>
      </c>
      <c r="CO117" s="23">
        <f t="shared" si="92"/>
        <v>0</v>
      </c>
      <c r="CP117" s="22">
        <v>0</v>
      </c>
      <c r="CQ117" s="22">
        <v>0</v>
      </c>
      <c r="CR117" s="22">
        <v>0</v>
      </c>
      <c r="CS117" s="23">
        <f t="shared" si="109"/>
        <v>0</v>
      </c>
      <c r="CT117" s="22">
        <v>3878</v>
      </c>
      <c r="CU117" s="22">
        <v>3330</v>
      </c>
      <c r="CV117" s="22">
        <v>45</v>
      </c>
      <c r="CW117" s="23">
        <f t="shared" si="110"/>
        <v>3375</v>
      </c>
      <c r="CX117" s="22">
        <v>0</v>
      </c>
      <c r="CY117" s="22">
        <v>0</v>
      </c>
      <c r="CZ117" s="22">
        <v>0</v>
      </c>
      <c r="DA117" s="23">
        <f t="shared" si="111"/>
        <v>0</v>
      </c>
      <c r="DB117" s="22">
        <v>33134</v>
      </c>
      <c r="DC117" s="22">
        <v>28788</v>
      </c>
      <c r="DD117" s="22">
        <v>605</v>
      </c>
      <c r="DE117" s="23">
        <f t="shared" si="112"/>
        <v>29393</v>
      </c>
      <c r="DF117" s="25"/>
      <c r="DI117" s="23"/>
      <c r="DJ117" s="22">
        <v>0</v>
      </c>
      <c r="DK117" s="22">
        <v>0</v>
      </c>
      <c r="DL117" s="22">
        <v>0</v>
      </c>
      <c r="DM117" s="23">
        <f t="shared" si="113"/>
        <v>0</v>
      </c>
      <c r="DN117" s="22">
        <v>0</v>
      </c>
      <c r="DO117" s="22">
        <v>0</v>
      </c>
      <c r="DP117" s="22">
        <v>0</v>
      </c>
      <c r="DQ117" s="23">
        <f t="shared" si="114"/>
        <v>0</v>
      </c>
      <c r="DR117" s="22">
        <v>0</v>
      </c>
      <c r="DS117" s="22">
        <v>0</v>
      </c>
      <c r="DT117" s="22">
        <v>0</v>
      </c>
      <c r="DU117" s="23">
        <f t="shared" si="115"/>
        <v>0</v>
      </c>
      <c r="DV117" s="22">
        <v>0</v>
      </c>
      <c r="DW117" s="22">
        <v>0</v>
      </c>
      <c r="DX117" s="22">
        <v>0</v>
      </c>
      <c r="DY117" s="23">
        <f t="shared" si="116"/>
        <v>0</v>
      </c>
      <c r="DZ117" s="22">
        <v>0</v>
      </c>
      <c r="EA117" s="22">
        <v>0</v>
      </c>
      <c r="EB117" s="22">
        <v>0</v>
      </c>
      <c r="EC117" s="23">
        <f t="shared" si="117"/>
        <v>0</v>
      </c>
      <c r="ED117" s="25"/>
      <c r="EG117" s="23"/>
      <c r="EH117" s="22">
        <v>0</v>
      </c>
      <c r="EI117" s="22">
        <v>0</v>
      </c>
      <c r="EJ117" s="22">
        <v>0</v>
      </c>
      <c r="EK117" s="23">
        <f t="shared" si="118"/>
        <v>0</v>
      </c>
      <c r="EL117" s="22">
        <v>0</v>
      </c>
      <c r="EM117" s="22">
        <v>0</v>
      </c>
      <c r="EN117" s="22">
        <v>0</v>
      </c>
      <c r="EO117" s="23">
        <f t="shared" si="119"/>
        <v>0</v>
      </c>
      <c r="EP117" s="22">
        <v>0</v>
      </c>
      <c r="EQ117" s="22">
        <v>0</v>
      </c>
      <c r="ER117" s="22">
        <v>0</v>
      </c>
      <c r="ES117" s="23">
        <f t="shared" si="120"/>
        <v>0</v>
      </c>
      <c r="ET117" s="22">
        <v>0</v>
      </c>
      <c r="EU117" s="22">
        <v>0</v>
      </c>
      <c r="EV117" s="22">
        <v>0</v>
      </c>
      <c r="EW117" s="23">
        <f t="shared" si="121"/>
        <v>0</v>
      </c>
      <c r="EX117" s="22">
        <v>0</v>
      </c>
      <c r="EY117" s="22">
        <v>0</v>
      </c>
      <c r="EZ117" s="22">
        <v>0</v>
      </c>
      <c r="FA117" s="23">
        <f t="shared" si="93"/>
        <v>0</v>
      </c>
      <c r="FB117" s="22">
        <v>0</v>
      </c>
      <c r="FC117" s="22">
        <v>0</v>
      </c>
      <c r="FD117" s="22">
        <v>0</v>
      </c>
      <c r="FE117" s="23">
        <f t="shared" si="122"/>
        <v>0</v>
      </c>
      <c r="FF117" s="22">
        <v>7690</v>
      </c>
      <c r="FG117" s="22">
        <v>7299</v>
      </c>
      <c r="FH117" s="22">
        <v>178</v>
      </c>
      <c r="FI117" s="23">
        <f t="shared" si="94"/>
        <v>7477</v>
      </c>
      <c r="FJ117" s="22">
        <v>0</v>
      </c>
      <c r="FK117" s="22">
        <v>0</v>
      </c>
      <c r="FL117" s="22">
        <v>0</v>
      </c>
      <c r="FM117" s="23">
        <f t="shared" si="123"/>
        <v>0</v>
      </c>
      <c r="FN117" s="22">
        <v>2586</v>
      </c>
      <c r="FO117" s="22">
        <v>2273</v>
      </c>
      <c r="FP117" s="22">
        <v>0</v>
      </c>
      <c r="FQ117" s="23">
        <f t="shared" si="124"/>
        <v>2273</v>
      </c>
      <c r="FR117" s="22">
        <v>0</v>
      </c>
      <c r="FS117" s="22">
        <v>0</v>
      </c>
      <c r="FT117" s="22">
        <v>0</v>
      </c>
      <c r="FU117" s="23">
        <f t="shared" si="125"/>
        <v>0</v>
      </c>
      <c r="FV117" s="22">
        <v>0</v>
      </c>
      <c r="FW117" s="22">
        <v>0</v>
      </c>
      <c r="FX117" s="22">
        <v>0</v>
      </c>
      <c r="FY117" s="23">
        <v>0</v>
      </c>
      <c r="FZ117" s="22">
        <v>0</v>
      </c>
      <c r="GA117" s="22">
        <v>0</v>
      </c>
      <c r="GB117" s="22">
        <v>0</v>
      </c>
      <c r="GC117" s="23">
        <f t="shared" si="126"/>
        <v>0</v>
      </c>
      <c r="GD117" s="22">
        <f t="shared" si="84"/>
        <v>59432</v>
      </c>
      <c r="GE117" s="22">
        <f t="shared" si="84"/>
        <v>52547</v>
      </c>
      <c r="GF117" s="22">
        <f t="shared" si="84"/>
        <v>4769</v>
      </c>
      <c r="GG117" s="22">
        <f t="shared" si="83"/>
        <v>57316</v>
      </c>
      <c r="GI117" s="22"/>
      <c r="GJ117" s="22"/>
      <c r="GM117" s="5">
        <f>SUM(FI115:FI117)/SUM(GG115:GG117)*100</f>
        <v>11.992367552904124</v>
      </c>
      <c r="HC117" s="5" t="e">
        <f>SUM(FU115:FU117)/SUM(GU115:GU117)*100</f>
        <v>#DIV/0!</v>
      </c>
      <c r="HQ117" s="5" t="e">
        <f>SUM(GG115:GG117)/SUM(HK115:HK117)*100</f>
        <v>#DIV/0!</v>
      </c>
    </row>
    <row r="118" spans="1:234" ht="11.25" customHeight="1">
      <c r="A118" s="28">
        <v>37165</v>
      </c>
      <c r="B118" s="22">
        <v>0</v>
      </c>
      <c r="C118" s="22">
        <v>0</v>
      </c>
      <c r="D118" s="22">
        <v>0</v>
      </c>
      <c r="E118" s="23">
        <f t="shared" si="85"/>
        <v>0</v>
      </c>
      <c r="F118" s="22">
        <v>0</v>
      </c>
      <c r="G118" s="22">
        <v>0</v>
      </c>
      <c r="H118" s="22">
        <v>0</v>
      </c>
      <c r="I118" s="23">
        <f t="shared" si="86"/>
        <v>0</v>
      </c>
      <c r="M118" s="23"/>
      <c r="N118" s="22">
        <v>0</v>
      </c>
      <c r="O118" s="22">
        <v>0</v>
      </c>
      <c r="P118" s="22">
        <v>0</v>
      </c>
      <c r="Q118" s="23">
        <f t="shared" si="87"/>
        <v>0</v>
      </c>
      <c r="R118" s="22">
        <v>132</v>
      </c>
      <c r="S118" s="22">
        <v>105</v>
      </c>
      <c r="T118" s="22">
        <v>0</v>
      </c>
      <c r="U118" s="23">
        <f t="shared" si="88"/>
        <v>105</v>
      </c>
      <c r="V118" s="22">
        <v>0</v>
      </c>
      <c r="W118" s="22">
        <v>0</v>
      </c>
      <c r="X118" s="22">
        <v>0</v>
      </c>
      <c r="Y118" s="23">
        <f t="shared" si="89"/>
        <v>0</v>
      </c>
      <c r="Z118" s="22">
        <v>0</v>
      </c>
      <c r="AA118" s="22">
        <v>0</v>
      </c>
      <c r="AB118" s="22">
        <v>0</v>
      </c>
      <c r="AC118" s="23">
        <f t="shared" si="90"/>
        <v>0</v>
      </c>
      <c r="AD118" s="22">
        <v>0</v>
      </c>
      <c r="AE118" s="22">
        <v>0</v>
      </c>
      <c r="AF118" s="22">
        <v>0</v>
      </c>
      <c r="AG118" s="23">
        <f t="shared" si="91"/>
        <v>0</v>
      </c>
      <c r="AH118" s="22">
        <v>0</v>
      </c>
      <c r="AI118" s="22">
        <v>0</v>
      </c>
      <c r="AJ118" s="22">
        <v>0</v>
      </c>
      <c r="AK118" s="23">
        <f t="shared" si="95"/>
        <v>0</v>
      </c>
      <c r="AL118" s="22">
        <v>331</v>
      </c>
      <c r="AM118" s="22">
        <v>294</v>
      </c>
      <c r="AN118" s="22">
        <v>2</v>
      </c>
      <c r="AO118" s="23">
        <f t="shared" si="96"/>
        <v>296</v>
      </c>
      <c r="AP118" s="22">
        <v>871</v>
      </c>
      <c r="AQ118" s="22">
        <v>803</v>
      </c>
      <c r="AR118" s="22">
        <v>2960</v>
      </c>
      <c r="AS118" s="23">
        <f t="shared" si="97"/>
        <v>3763</v>
      </c>
      <c r="AT118" s="22">
        <v>0</v>
      </c>
      <c r="AU118" s="22">
        <v>0</v>
      </c>
      <c r="AV118" s="22">
        <v>0</v>
      </c>
      <c r="AW118" s="23">
        <f t="shared" si="98"/>
        <v>0</v>
      </c>
      <c r="AX118" s="22">
        <v>0</v>
      </c>
      <c r="AY118" s="22">
        <v>0</v>
      </c>
      <c r="AZ118" s="22">
        <v>0</v>
      </c>
      <c r="BA118" s="23">
        <f t="shared" si="99"/>
        <v>0</v>
      </c>
      <c r="BB118" s="22">
        <v>1459</v>
      </c>
      <c r="BC118" s="22">
        <v>1649</v>
      </c>
      <c r="BD118" s="22">
        <v>0</v>
      </c>
      <c r="BE118" s="23">
        <f t="shared" si="100"/>
        <v>1649</v>
      </c>
      <c r="BF118" s="22">
        <v>0</v>
      </c>
      <c r="BG118" s="22">
        <v>0</v>
      </c>
      <c r="BH118" s="22">
        <v>0</v>
      </c>
      <c r="BI118" s="23">
        <f t="shared" si="101"/>
        <v>0</v>
      </c>
      <c r="BJ118" s="22">
        <v>0</v>
      </c>
      <c r="BK118" s="22">
        <v>0</v>
      </c>
      <c r="BL118" s="22">
        <v>0</v>
      </c>
      <c r="BM118" s="23">
        <f t="shared" si="102"/>
        <v>0</v>
      </c>
      <c r="BN118" s="22">
        <v>720</v>
      </c>
      <c r="BO118" s="22">
        <v>740</v>
      </c>
      <c r="BP118" s="22">
        <v>0</v>
      </c>
      <c r="BQ118" s="23">
        <f t="shared" si="103"/>
        <v>740</v>
      </c>
      <c r="BR118" s="22">
        <v>5775</v>
      </c>
      <c r="BS118" s="22">
        <v>7059</v>
      </c>
      <c r="BT118" s="22">
        <v>665</v>
      </c>
      <c r="BU118" s="23">
        <f t="shared" si="104"/>
        <v>7724</v>
      </c>
      <c r="BV118" s="22">
        <v>0</v>
      </c>
      <c r="BW118" s="22">
        <v>0</v>
      </c>
      <c r="BX118" s="22">
        <v>0</v>
      </c>
      <c r="BY118" s="23">
        <f t="shared" si="105"/>
        <v>0</v>
      </c>
      <c r="BZ118" s="22">
        <v>0</v>
      </c>
      <c r="CA118" s="22">
        <v>0</v>
      </c>
      <c r="CB118" s="22">
        <v>0</v>
      </c>
      <c r="CC118" s="23">
        <f t="shared" si="106"/>
        <v>0</v>
      </c>
      <c r="CD118" s="22">
        <v>0</v>
      </c>
      <c r="CE118" s="22">
        <v>0</v>
      </c>
      <c r="CF118" s="22">
        <v>0</v>
      </c>
      <c r="CG118" s="23">
        <f t="shared" si="107"/>
        <v>0</v>
      </c>
      <c r="CH118" s="22">
        <v>0</v>
      </c>
      <c r="CI118" s="22">
        <v>0</v>
      </c>
      <c r="CJ118" s="22">
        <v>0</v>
      </c>
      <c r="CK118" s="23">
        <f t="shared" si="108"/>
        <v>0</v>
      </c>
      <c r="CL118" s="22">
        <v>0</v>
      </c>
      <c r="CM118" s="22">
        <v>0</v>
      </c>
      <c r="CN118" s="22">
        <v>0</v>
      </c>
      <c r="CO118" s="23">
        <f t="shared" si="92"/>
        <v>0</v>
      </c>
      <c r="CP118" s="22">
        <v>0</v>
      </c>
      <c r="CQ118" s="22">
        <v>0</v>
      </c>
      <c r="CR118" s="22">
        <v>0</v>
      </c>
      <c r="CS118" s="23">
        <f t="shared" si="109"/>
        <v>0</v>
      </c>
      <c r="CT118" s="22">
        <v>3845</v>
      </c>
      <c r="CU118" s="22">
        <v>3788</v>
      </c>
      <c r="CV118" s="22">
        <v>16</v>
      </c>
      <c r="CW118" s="23">
        <f t="shared" si="110"/>
        <v>3804</v>
      </c>
      <c r="CX118" s="22">
        <v>0</v>
      </c>
      <c r="CY118" s="22">
        <v>0</v>
      </c>
      <c r="CZ118" s="22">
        <v>0</v>
      </c>
      <c r="DA118" s="23">
        <f t="shared" si="111"/>
        <v>0</v>
      </c>
      <c r="DB118" s="22">
        <v>23035</v>
      </c>
      <c r="DC118" s="22">
        <v>20385</v>
      </c>
      <c r="DD118" s="22">
        <v>1177</v>
      </c>
      <c r="DE118" s="23">
        <f t="shared" si="112"/>
        <v>21562</v>
      </c>
      <c r="DF118" s="25"/>
      <c r="DI118" s="23"/>
      <c r="DJ118" s="22">
        <v>0</v>
      </c>
      <c r="DK118" s="22">
        <v>0</v>
      </c>
      <c r="DL118" s="22">
        <v>0</v>
      </c>
      <c r="DM118" s="23">
        <f t="shared" si="113"/>
        <v>0</v>
      </c>
      <c r="DN118" s="22">
        <v>0</v>
      </c>
      <c r="DO118" s="22">
        <v>0</v>
      </c>
      <c r="DP118" s="22">
        <v>0</v>
      </c>
      <c r="DQ118" s="23">
        <f t="shared" si="114"/>
        <v>0</v>
      </c>
      <c r="DR118" s="22">
        <v>0</v>
      </c>
      <c r="DS118" s="22">
        <v>0</v>
      </c>
      <c r="DT118" s="22">
        <v>0</v>
      </c>
      <c r="DU118" s="23">
        <f t="shared" si="115"/>
        <v>0</v>
      </c>
      <c r="DV118" s="22">
        <v>0</v>
      </c>
      <c r="DW118" s="22">
        <v>0</v>
      </c>
      <c r="DX118" s="22">
        <v>0</v>
      </c>
      <c r="DY118" s="23">
        <f t="shared" si="116"/>
        <v>0</v>
      </c>
      <c r="DZ118" s="22">
        <v>0</v>
      </c>
      <c r="EA118" s="22">
        <v>0</v>
      </c>
      <c r="EB118" s="22">
        <v>0</v>
      </c>
      <c r="EC118" s="23">
        <f t="shared" si="117"/>
        <v>0</v>
      </c>
      <c r="ED118" s="25"/>
      <c r="EG118" s="23"/>
      <c r="EH118" s="22">
        <v>0</v>
      </c>
      <c r="EI118" s="22">
        <v>0</v>
      </c>
      <c r="EJ118" s="22">
        <v>0</v>
      </c>
      <c r="EK118" s="23">
        <f t="shared" si="118"/>
        <v>0</v>
      </c>
      <c r="EL118" s="22">
        <v>0</v>
      </c>
      <c r="EM118" s="22">
        <v>0</v>
      </c>
      <c r="EN118" s="22">
        <v>0</v>
      </c>
      <c r="EO118" s="23">
        <f t="shared" si="119"/>
        <v>0</v>
      </c>
      <c r="EP118" s="22">
        <v>0</v>
      </c>
      <c r="EQ118" s="22">
        <v>0</v>
      </c>
      <c r="ER118" s="22">
        <v>0</v>
      </c>
      <c r="ES118" s="23">
        <f t="shared" si="120"/>
        <v>0</v>
      </c>
      <c r="ET118" s="22">
        <v>0</v>
      </c>
      <c r="EU118" s="22">
        <v>0</v>
      </c>
      <c r="EV118" s="22">
        <v>0</v>
      </c>
      <c r="EW118" s="23">
        <f t="shared" si="121"/>
        <v>0</v>
      </c>
      <c r="EX118" s="22">
        <v>0</v>
      </c>
      <c r="EY118" s="22">
        <v>0</v>
      </c>
      <c r="EZ118" s="22">
        <v>0</v>
      </c>
      <c r="FA118" s="23">
        <f t="shared" si="93"/>
        <v>0</v>
      </c>
      <c r="FB118" s="22">
        <v>0</v>
      </c>
      <c r="FC118" s="22">
        <v>0</v>
      </c>
      <c r="FD118" s="22">
        <v>0</v>
      </c>
      <c r="FE118" s="23">
        <f t="shared" si="122"/>
        <v>0</v>
      </c>
      <c r="FF118" s="22">
        <v>7411</v>
      </c>
      <c r="FG118" s="22">
        <v>6976</v>
      </c>
      <c r="FH118" s="22">
        <v>460</v>
      </c>
      <c r="FI118" s="23">
        <f t="shared" si="94"/>
        <v>7436</v>
      </c>
      <c r="FJ118" s="22">
        <v>0</v>
      </c>
      <c r="FK118" s="22">
        <v>0</v>
      </c>
      <c r="FL118" s="22">
        <v>0</v>
      </c>
      <c r="FM118" s="23">
        <f t="shared" si="123"/>
        <v>0</v>
      </c>
      <c r="FN118" s="22">
        <v>2218</v>
      </c>
      <c r="FO118" s="22">
        <v>2454</v>
      </c>
      <c r="FP118" s="22">
        <v>2</v>
      </c>
      <c r="FQ118" s="23">
        <f t="shared" si="124"/>
        <v>2456</v>
      </c>
      <c r="FR118" s="22">
        <v>0</v>
      </c>
      <c r="FS118" s="22">
        <v>0</v>
      </c>
      <c r="FT118" s="22">
        <v>0</v>
      </c>
      <c r="FU118" s="23">
        <f t="shared" si="125"/>
        <v>0</v>
      </c>
      <c r="FV118" s="22">
        <v>0</v>
      </c>
      <c r="FW118" s="22">
        <v>0</v>
      </c>
      <c r="FX118" s="22">
        <v>0</v>
      </c>
      <c r="FY118" s="23">
        <v>0</v>
      </c>
      <c r="FZ118" s="22">
        <v>0</v>
      </c>
      <c r="GA118" s="22">
        <v>0</v>
      </c>
      <c r="GB118" s="22">
        <v>0</v>
      </c>
      <c r="GC118" s="23">
        <f t="shared" si="126"/>
        <v>0</v>
      </c>
      <c r="GD118" s="22">
        <f t="shared" si="84"/>
        <v>45797</v>
      </c>
      <c r="GE118" s="22">
        <f t="shared" si="84"/>
        <v>44253</v>
      </c>
      <c r="GF118" s="22">
        <f t="shared" si="84"/>
        <v>5282</v>
      </c>
      <c r="GG118" s="22">
        <f t="shared" si="83"/>
        <v>49535</v>
      </c>
      <c r="GI118" s="22"/>
      <c r="GJ118" s="22"/>
    </row>
    <row r="119" spans="1:234" ht="11.25" customHeight="1">
      <c r="A119" s="28">
        <v>37196</v>
      </c>
      <c r="B119" s="22">
        <v>0</v>
      </c>
      <c r="C119" s="22">
        <v>0</v>
      </c>
      <c r="D119" s="22">
        <v>0</v>
      </c>
      <c r="E119" s="23">
        <f t="shared" si="85"/>
        <v>0</v>
      </c>
      <c r="F119" s="22">
        <v>0</v>
      </c>
      <c r="G119" s="22">
        <v>0</v>
      </c>
      <c r="H119" s="22">
        <v>0</v>
      </c>
      <c r="I119" s="23">
        <f t="shared" si="86"/>
        <v>0</v>
      </c>
      <c r="M119" s="23"/>
      <c r="N119" s="22">
        <v>0</v>
      </c>
      <c r="O119" s="22">
        <v>0</v>
      </c>
      <c r="P119" s="22">
        <v>0</v>
      </c>
      <c r="Q119" s="23">
        <f t="shared" si="87"/>
        <v>0</v>
      </c>
      <c r="R119" s="22">
        <v>101</v>
      </c>
      <c r="S119" s="22">
        <v>86</v>
      </c>
      <c r="T119" s="22">
        <v>0</v>
      </c>
      <c r="U119" s="23">
        <f t="shared" si="88"/>
        <v>86</v>
      </c>
      <c r="V119" s="22">
        <v>0</v>
      </c>
      <c r="W119" s="22">
        <v>0</v>
      </c>
      <c r="X119" s="22">
        <v>0</v>
      </c>
      <c r="Y119" s="23">
        <f t="shared" si="89"/>
        <v>0</v>
      </c>
      <c r="Z119" s="22">
        <v>0</v>
      </c>
      <c r="AA119" s="22">
        <v>0</v>
      </c>
      <c r="AB119" s="22">
        <v>0</v>
      </c>
      <c r="AC119" s="23">
        <f t="shared" si="90"/>
        <v>0</v>
      </c>
      <c r="AD119" s="22">
        <v>0</v>
      </c>
      <c r="AE119" s="22">
        <v>0</v>
      </c>
      <c r="AF119" s="22">
        <v>0</v>
      </c>
      <c r="AG119" s="23">
        <f t="shared" si="91"/>
        <v>0</v>
      </c>
      <c r="AH119" s="22">
        <v>0</v>
      </c>
      <c r="AI119" s="22">
        <v>0</v>
      </c>
      <c r="AJ119" s="22">
        <v>0</v>
      </c>
      <c r="AK119" s="23">
        <f t="shared" si="95"/>
        <v>0</v>
      </c>
      <c r="AL119" s="22">
        <v>335</v>
      </c>
      <c r="AM119" s="22">
        <v>373</v>
      </c>
      <c r="AN119" s="22">
        <v>3</v>
      </c>
      <c r="AO119" s="23">
        <f t="shared" si="96"/>
        <v>376</v>
      </c>
      <c r="AP119" s="22">
        <v>903</v>
      </c>
      <c r="AQ119" s="22">
        <v>1174</v>
      </c>
      <c r="AR119" s="22">
        <v>2060</v>
      </c>
      <c r="AS119" s="23">
        <f t="shared" si="97"/>
        <v>3234</v>
      </c>
      <c r="AT119" s="22">
        <v>0</v>
      </c>
      <c r="AU119" s="22">
        <v>0</v>
      </c>
      <c r="AV119" s="22">
        <v>0</v>
      </c>
      <c r="AW119" s="23">
        <f t="shared" si="98"/>
        <v>0</v>
      </c>
      <c r="AX119" s="22">
        <v>0</v>
      </c>
      <c r="AY119" s="22">
        <v>0</v>
      </c>
      <c r="AZ119" s="22">
        <v>0</v>
      </c>
      <c r="BA119" s="23">
        <f t="shared" si="99"/>
        <v>0</v>
      </c>
      <c r="BB119" s="22">
        <v>1328</v>
      </c>
      <c r="BC119" s="22">
        <v>1237</v>
      </c>
      <c r="BD119" s="22">
        <v>0</v>
      </c>
      <c r="BE119" s="23">
        <f t="shared" si="100"/>
        <v>1237</v>
      </c>
      <c r="BF119" s="22">
        <v>0</v>
      </c>
      <c r="BG119" s="22">
        <v>0</v>
      </c>
      <c r="BH119" s="22">
        <v>0</v>
      </c>
      <c r="BI119" s="23">
        <f t="shared" si="101"/>
        <v>0</v>
      </c>
      <c r="BJ119" s="22">
        <v>0</v>
      </c>
      <c r="BK119" s="22">
        <v>0</v>
      </c>
      <c r="BL119" s="22">
        <v>0</v>
      </c>
      <c r="BM119" s="23">
        <f t="shared" si="102"/>
        <v>0</v>
      </c>
      <c r="BN119" s="22">
        <v>793</v>
      </c>
      <c r="BO119" s="22">
        <v>879</v>
      </c>
      <c r="BP119" s="22">
        <v>0</v>
      </c>
      <c r="BQ119" s="23">
        <f t="shared" si="103"/>
        <v>879</v>
      </c>
      <c r="BR119" s="22">
        <v>7069</v>
      </c>
      <c r="BS119" s="22">
        <v>7139</v>
      </c>
      <c r="BT119" s="22">
        <v>30</v>
      </c>
      <c r="BU119" s="23">
        <f t="shared" si="104"/>
        <v>7169</v>
      </c>
      <c r="BV119" s="22">
        <v>0</v>
      </c>
      <c r="BW119" s="22">
        <v>0</v>
      </c>
      <c r="BX119" s="22">
        <v>0</v>
      </c>
      <c r="BY119" s="23">
        <f t="shared" si="105"/>
        <v>0</v>
      </c>
      <c r="BZ119" s="22">
        <v>0</v>
      </c>
      <c r="CA119" s="22">
        <v>0</v>
      </c>
      <c r="CB119" s="22">
        <v>0</v>
      </c>
      <c r="CC119" s="23">
        <f t="shared" si="106"/>
        <v>0</v>
      </c>
      <c r="CD119" s="22">
        <v>0</v>
      </c>
      <c r="CE119" s="22">
        <v>0</v>
      </c>
      <c r="CF119" s="22">
        <v>0</v>
      </c>
      <c r="CG119" s="23">
        <f t="shared" si="107"/>
        <v>0</v>
      </c>
      <c r="CH119" s="22">
        <v>0</v>
      </c>
      <c r="CI119" s="22">
        <v>0</v>
      </c>
      <c r="CJ119" s="22">
        <v>0</v>
      </c>
      <c r="CK119" s="23">
        <f t="shared" si="108"/>
        <v>0</v>
      </c>
      <c r="CL119" s="22">
        <v>0</v>
      </c>
      <c r="CM119" s="22">
        <v>0</v>
      </c>
      <c r="CN119" s="22">
        <v>0</v>
      </c>
      <c r="CO119" s="23">
        <f t="shared" si="92"/>
        <v>0</v>
      </c>
      <c r="CP119" s="22">
        <v>0</v>
      </c>
      <c r="CQ119" s="22">
        <v>0</v>
      </c>
      <c r="CR119" s="22">
        <v>0</v>
      </c>
      <c r="CS119" s="23">
        <f t="shared" si="109"/>
        <v>0</v>
      </c>
      <c r="CT119" s="22">
        <v>3761</v>
      </c>
      <c r="CU119" s="22">
        <v>4167</v>
      </c>
      <c r="CV119" s="22">
        <v>10</v>
      </c>
      <c r="CW119" s="23">
        <f t="shared" si="110"/>
        <v>4177</v>
      </c>
      <c r="CX119" s="22">
        <v>0</v>
      </c>
      <c r="CY119" s="22">
        <v>0</v>
      </c>
      <c r="CZ119" s="22">
        <v>0</v>
      </c>
      <c r="DA119" s="23">
        <f t="shared" si="111"/>
        <v>0</v>
      </c>
      <c r="DB119" s="22">
        <v>20660</v>
      </c>
      <c r="DC119" s="22">
        <v>24523</v>
      </c>
      <c r="DD119" s="22">
        <v>653</v>
      </c>
      <c r="DE119" s="23">
        <f t="shared" si="112"/>
        <v>25176</v>
      </c>
      <c r="DF119" s="25"/>
      <c r="DI119" s="23"/>
      <c r="DJ119" s="22">
        <v>0</v>
      </c>
      <c r="DK119" s="22">
        <v>0</v>
      </c>
      <c r="DL119" s="22">
        <v>0</v>
      </c>
      <c r="DM119" s="23">
        <f t="shared" si="113"/>
        <v>0</v>
      </c>
      <c r="DN119" s="22">
        <v>0</v>
      </c>
      <c r="DO119" s="22">
        <v>0</v>
      </c>
      <c r="DP119" s="22">
        <v>0</v>
      </c>
      <c r="DQ119" s="23">
        <f t="shared" si="114"/>
        <v>0</v>
      </c>
      <c r="DR119" s="22">
        <v>0</v>
      </c>
      <c r="DS119" s="22">
        <v>0</v>
      </c>
      <c r="DT119" s="22">
        <v>0</v>
      </c>
      <c r="DU119" s="23">
        <f t="shared" si="115"/>
        <v>0</v>
      </c>
      <c r="DV119" s="22">
        <v>0</v>
      </c>
      <c r="DW119" s="22">
        <v>0</v>
      </c>
      <c r="DX119" s="22">
        <v>0</v>
      </c>
      <c r="DY119" s="23">
        <f t="shared" si="116"/>
        <v>0</v>
      </c>
      <c r="DZ119" s="22">
        <v>0</v>
      </c>
      <c r="EA119" s="22">
        <v>0</v>
      </c>
      <c r="EB119" s="22">
        <v>0</v>
      </c>
      <c r="EC119" s="23">
        <f t="shared" si="117"/>
        <v>0</v>
      </c>
      <c r="ED119" s="25"/>
      <c r="EG119" s="23"/>
      <c r="EH119" s="22">
        <v>0</v>
      </c>
      <c r="EI119" s="22">
        <v>0</v>
      </c>
      <c r="EJ119" s="22">
        <v>0</v>
      </c>
      <c r="EK119" s="23">
        <f t="shared" si="118"/>
        <v>0</v>
      </c>
      <c r="EL119" s="22">
        <v>0</v>
      </c>
      <c r="EM119" s="22">
        <v>0</v>
      </c>
      <c r="EN119" s="22">
        <v>0</v>
      </c>
      <c r="EO119" s="23">
        <f t="shared" si="119"/>
        <v>0</v>
      </c>
      <c r="EP119" s="22">
        <v>0</v>
      </c>
      <c r="EQ119" s="22">
        <v>0</v>
      </c>
      <c r="ER119" s="22">
        <v>0</v>
      </c>
      <c r="ES119" s="23">
        <f t="shared" si="120"/>
        <v>0</v>
      </c>
      <c r="ET119" s="22">
        <v>0</v>
      </c>
      <c r="EU119" s="22">
        <v>0</v>
      </c>
      <c r="EV119" s="22">
        <v>0</v>
      </c>
      <c r="EW119" s="23">
        <f t="shared" si="121"/>
        <v>0</v>
      </c>
      <c r="EX119" s="22">
        <v>0</v>
      </c>
      <c r="EY119" s="22">
        <v>0</v>
      </c>
      <c r="EZ119" s="22">
        <v>0</v>
      </c>
      <c r="FA119" s="23">
        <f t="shared" si="93"/>
        <v>0</v>
      </c>
      <c r="FB119" s="22">
        <v>0</v>
      </c>
      <c r="FC119" s="22">
        <v>0</v>
      </c>
      <c r="FD119" s="22">
        <v>0</v>
      </c>
      <c r="FE119" s="23">
        <f t="shared" si="122"/>
        <v>0</v>
      </c>
      <c r="FF119" s="22">
        <v>6575</v>
      </c>
      <c r="FG119" s="22">
        <v>7002</v>
      </c>
      <c r="FH119" s="22">
        <v>388</v>
      </c>
      <c r="FI119" s="23">
        <f t="shared" si="94"/>
        <v>7390</v>
      </c>
      <c r="FJ119" s="22">
        <v>0</v>
      </c>
      <c r="FK119" s="22">
        <v>0</v>
      </c>
      <c r="FL119" s="22">
        <v>0</v>
      </c>
      <c r="FM119" s="23">
        <f t="shared" si="123"/>
        <v>0</v>
      </c>
      <c r="FN119" s="22">
        <v>2055</v>
      </c>
      <c r="FO119" s="22">
        <v>2100</v>
      </c>
      <c r="FP119" s="22">
        <v>0</v>
      </c>
      <c r="FQ119" s="23">
        <f t="shared" si="124"/>
        <v>2100</v>
      </c>
      <c r="FR119" s="22">
        <v>0</v>
      </c>
      <c r="FS119" s="22">
        <v>0</v>
      </c>
      <c r="FT119" s="22">
        <v>0</v>
      </c>
      <c r="FU119" s="23">
        <f t="shared" si="125"/>
        <v>0</v>
      </c>
      <c r="FV119" s="22">
        <v>0</v>
      </c>
      <c r="FW119" s="22">
        <v>0</v>
      </c>
      <c r="FX119" s="22">
        <v>0</v>
      </c>
      <c r="FY119" s="23">
        <v>0</v>
      </c>
      <c r="FZ119" s="22">
        <v>0</v>
      </c>
      <c r="GA119" s="22">
        <v>0</v>
      </c>
      <c r="GB119" s="22">
        <v>0</v>
      </c>
      <c r="GC119" s="23">
        <f t="shared" si="126"/>
        <v>0</v>
      </c>
      <c r="GD119" s="22">
        <f t="shared" si="84"/>
        <v>43580</v>
      </c>
      <c r="GE119" s="22">
        <f t="shared" si="84"/>
        <v>48680</v>
      </c>
      <c r="GF119" s="22">
        <f t="shared" si="84"/>
        <v>3144</v>
      </c>
      <c r="GG119" s="22">
        <f t="shared" si="83"/>
        <v>51824</v>
      </c>
      <c r="GI119" s="22"/>
      <c r="GJ119" s="22"/>
    </row>
    <row r="120" spans="1:234" ht="11.25" customHeight="1">
      <c r="A120" s="28">
        <v>37226</v>
      </c>
      <c r="B120" s="22">
        <v>0</v>
      </c>
      <c r="C120" s="22">
        <v>0</v>
      </c>
      <c r="D120" s="22">
        <v>0</v>
      </c>
      <c r="E120" s="23">
        <f t="shared" si="85"/>
        <v>0</v>
      </c>
      <c r="F120" s="22">
        <v>0</v>
      </c>
      <c r="G120" s="22">
        <v>0</v>
      </c>
      <c r="H120" s="22">
        <v>0</v>
      </c>
      <c r="I120" s="23">
        <f t="shared" si="86"/>
        <v>0</v>
      </c>
      <c r="M120" s="23"/>
      <c r="N120" s="22">
        <v>0</v>
      </c>
      <c r="O120" s="22">
        <v>0</v>
      </c>
      <c r="P120" s="22">
        <v>0</v>
      </c>
      <c r="Q120" s="23">
        <f t="shared" si="87"/>
        <v>0</v>
      </c>
      <c r="R120" s="22">
        <v>85</v>
      </c>
      <c r="S120" s="22">
        <v>117</v>
      </c>
      <c r="T120" s="22">
        <v>0</v>
      </c>
      <c r="U120" s="23">
        <f t="shared" si="88"/>
        <v>117</v>
      </c>
      <c r="V120" s="22">
        <v>0</v>
      </c>
      <c r="W120" s="22">
        <v>0</v>
      </c>
      <c r="X120" s="22">
        <v>0</v>
      </c>
      <c r="Y120" s="23">
        <f t="shared" si="89"/>
        <v>0</v>
      </c>
      <c r="Z120" s="22">
        <v>0</v>
      </c>
      <c r="AA120" s="22">
        <v>0</v>
      </c>
      <c r="AB120" s="22">
        <v>0</v>
      </c>
      <c r="AC120" s="23">
        <f t="shared" si="90"/>
        <v>0</v>
      </c>
      <c r="AD120" s="22">
        <v>0</v>
      </c>
      <c r="AE120" s="22">
        <v>0</v>
      </c>
      <c r="AF120" s="22">
        <v>0</v>
      </c>
      <c r="AG120" s="23">
        <f t="shared" si="91"/>
        <v>0</v>
      </c>
      <c r="AH120" s="22">
        <v>0</v>
      </c>
      <c r="AI120" s="22">
        <v>0</v>
      </c>
      <c r="AJ120" s="22">
        <v>0</v>
      </c>
      <c r="AK120" s="23">
        <f t="shared" si="95"/>
        <v>0</v>
      </c>
      <c r="AL120" s="22">
        <v>482</v>
      </c>
      <c r="AM120" s="22">
        <v>420</v>
      </c>
      <c r="AN120" s="22">
        <v>5</v>
      </c>
      <c r="AO120" s="23">
        <f t="shared" si="96"/>
        <v>425</v>
      </c>
      <c r="AP120" s="22">
        <v>555</v>
      </c>
      <c r="AQ120" s="22">
        <v>915</v>
      </c>
      <c r="AR120" s="22">
        <v>2920</v>
      </c>
      <c r="AS120" s="23">
        <f t="shared" si="97"/>
        <v>3835</v>
      </c>
      <c r="AT120" s="22">
        <v>0</v>
      </c>
      <c r="AU120" s="22">
        <v>0</v>
      </c>
      <c r="AV120" s="22">
        <v>0</v>
      </c>
      <c r="AW120" s="23">
        <f t="shared" si="98"/>
        <v>0</v>
      </c>
      <c r="AX120" s="22">
        <v>0</v>
      </c>
      <c r="AY120" s="22">
        <v>0</v>
      </c>
      <c r="AZ120" s="22">
        <v>0</v>
      </c>
      <c r="BA120" s="23">
        <f t="shared" si="99"/>
        <v>0</v>
      </c>
      <c r="BB120" s="22">
        <v>1469</v>
      </c>
      <c r="BC120" s="22">
        <v>1427</v>
      </c>
      <c r="BD120" s="22">
        <v>3</v>
      </c>
      <c r="BE120" s="23">
        <f t="shared" si="100"/>
        <v>1430</v>
      </c>
      <c r="BF120" s="22">
        <v>0</v>
      </c>
      <c r="BG120" s="22">
        <v>0</v>
      </c>
      <c r="BH120" s="22">
        <v>0</v>
      </c>
      <c r="BI120" s="23">
        <f t="shared" si="101"/>
        <v>0</v>
      </c>
      <c r="BJ120" s="22">
        <v>0</v>
      </c>
      <c r="BK120" s="22">
        <v>0</v>
      </c>
      <c r="BL120" s="22">
        <v>0</v>
      </c>
      <c r="BM120" s="23">
        <f t="shared" si="102"/>
        <v>0</v>
      </c>
      <c r="BN120" s="22">
        <v>800</v>
      </c>
      <c r="BO120" s="22">
        <v>839</v>
      </c>
      <c r="BP120" s="22">
        <v>0</v>
      </c>
      <c r="BQ120" s="23">
        <f t="shared" si="103"/>
        <v>839</v>
      </c>
      <c r="BR120" s="22">
        <v>5385</v>
      </c>
      <c r="BS120" s="22">
        <v>2645</v>
      </c>
      <c r="BT120" s="22">
        <v>743</v>
      </c>
      <c r="BU120" s="23">
        <f t="shared" si="104"/>
        <v>3388</v>
      </c>
      <c r="BV120" s="22">
        <v>0</v>
      </c>
      <c r="BW120" s="22">
        <v>0</v>
      </c>
      <c r="BX120" s="22">
        <v>0</v>
      </c>
      <c r="BY120" s="23">
        <f t="shared" si="105"/>
        <v>0</v>
      </c>
      <c r="BZ120" s="22">
        <v>0</v>
      </c>
      <c r="CA120" s="22">
        <v>0</v>
      </c>
      <c r="CB120" s="22">
        <v>0</v>
      </c>
      <c r="CC120" s="23">
        <f t="shared" si="106"/>
        <v>0</v>
      </c>
      <c r="CD120" s="22">
        <v>0</v>
      </c>
      <c r="CE120" s="22">
        <v>0</v>
      </c>
      <c r="CF120" s="22">
        <v>0</v>
      </c>
      <c r="CG120" s="23">
        <f t="shared" si="107"/>
        <v>0</v>
      </c>
      <c r="CH120" s="22">
        <v>0</v>
      </c>
      <c r="CI120" s="22">
        <v>0</v>
      </c>
      <c r="CJ120" s="22">
        <v>0</v>
      </c>
      <c r="CK120" s="23">
        <f t="shared" si="108"/>
        <v>0</v>
      </c>
      <c r="CL120" s="22">
        <v>0</v>
      </c>
      <c r="CM120" s="22">
        <v>0</v>
      </c>
      <c r="CN120" s="22">
        <v>0</v>
      </c>
      <c r="CO120" s="23">
        <f t="shared" si="92"/>
        <v>0</v>
      </c>
      <c r="CP120" s="22">
        <v>0</v>
      </c>
      <c r="CQ120" s="22">
        <v>0</v>
      </c>
      <c r="CR120" s="22">
        <v>0</v>
      </c>
      <c r="CS120" s="23">
        <f t="shared" si="109"/>
        <v>0</v>
      </c>
      <c r="CT120" s="22">
        <v>3598</v>
      </c>
      <c r="CU120" s="22">
        <v>3932</v>
      </c>
      <c r="CV120" s="22">
        <v>16</v>
      </c>
      <c r="CW120" s="23">
        <f t="shared" si="110"/>
        <v>3948</v>
      </c>
      <c r="CX120" s="22">
        <v>0</v>
      </c>
      <c r="CY120" s="22">
        <v>0</v>
      </c>
      <c r="CZ120" s="22">
        <v>0</v>
      </c>
      <c r="DA120" s="23">
        <f t="shared" si="111"/>
        <v>0</v>
      </c>
      <c r="DB120" s="22">
        <v>23078</v>
      </c>
      <c r="DC120" s="22">
        <v>24492</v>
      </c>
      <c r="DD120" s="22">
        <v>1011</v>
      </c>
      <c r="DE120" s="23">
        <f t="shared" si="112"/>
        <v>25503</v>
      </c>
      <c r="DF120" s="25"/>
      <c r="DI120" s="23"/>
      <c r="DJ120" s="22">
        <v>0</v>
      </c>
      <c r="DK120" s="22">
        <v>0</v>
      </c>
      <c r="DL120" s="22">
        <v>0</v>
      </c>
      <c r="DM120" s="23">
        <f t="shared" si="113"/>
        <v>0</v>
      </c>
      <c r="DN120" s="22">
        <v>0</v>
      </c>
      <c r="DO120" s="22">
        <v>0</v>
      </c>
      <c r="DP120" s="22">
        <v>0</v>
      </c>
      <c r="DQ120" s="23">
        <f t="shared" si="114"/>
        <v>0</v>
      </c>
      <c r="DR120" s="22">
        <v>0</v>
      </c>
      <c r="DS120" s="22">
        <v>0</v>
      </c>
      <c r="DT120" s="22">
        <v>0</v>
      </c>
      <c r="DU120" s="23">
        <f t="shared" si="115"/>
        <v>0</v>
      </c>
      <c r="DV120" s="22">
        <v>0</v>
      </c>
      <c r="DW120" s="22">
        <v>0</v>
      </c>
      <c r="DX120" s="22">
        <v>0</v>
      </c>
      <c r="DY120" s="23">
        <f t="shared" si="116"/>
        <v>0</v>
      </c>
      <c r="DZ120" s="22">
        <v>0</v>
      </c>
      <c r="EA120" s="22">
        <v>0</v>
      </c>
      <c r="EB120" s="22">
        <v>0</v>
      </c>
      <c r="EC120" s="23">
        <f t="shared" si="117"/>
        <v>0</v>
      </c>
      <c r="ED120" s="25"/>
      <c r="EG120" s="23"/>
      <c r="EH120" s="22">
        <v>0</v>
      </c>
      <c r="EI120" s="22">
        <v>0</v>
      </c>
      <c r="EJ120" s="22">
        <v>0</v>
      </c>
      <c r="EK120" s="23">
        <f t="shared" si="118"/>
        <v>0</v>
      </c>
      <c r="EL120" s="22">
        <v>0</v>
      </c>
      <c r="EM120" s="22">
        <v>0</v>
      </c>
      <c r="EN120" s="22">
        <v>0</v>
      </c>
      <c r="EO120" s="23">
        <f t="shared" si="119"/>
        <v>0</v>
      </c>
      <c r="EP120" s="22">
        <v>0</v>
      </c>
      <c r="EQ120" s="22">
        <v>0</v>
      </c>
      <c r="ER120" s="22">
        <v>0</v>
      </c>
      <c r="ES120" s="23">
        <f t="shared" si="120"/>
        <v>0</v>
      </c>
      <c r="ET120" s="22">
        <v>0</v>
      </c>
      <c r="EU120" s="22">
        <v>0</v>
      </c>
      <c r="EV120" s="22">
        <v>0</v>
      </c>
      <c r="EW120" s="23">
        <f t="shared" si="121"/>
        <v>0</v>
      </c>
      <c r="EX120" s="22">
        <v>0</v>
      </c>
      <c r="EY120" s="22">
        <v>0</v>
      </c>
      <c r="EZ120" s="22">
        <v>0</v>
      </c>
      <c r="FA120" s="23">
        <f t="shared" si="93"/>
        <v>0</v>
      </c>
      <c r="FB120" s="22">
        <v>0</v>
      </c>
      <c r="FC120" s="22">
        <v>0</v>
      </c>
      <c r="FD120" s="22">
        <v>0</v>
      </c>
      <c r="FE120" s="23">
        <f t="shared" si="122"/>
        <v>0</v>
      </c>
      <c r="FF120" s="22">
        <v>4887</v>
      </c>
      <c r="FG120" s="22">
        <v>5160</v>
      </c>
      <c r="FH120" s="22">
        <v>634</v>
      </c>
      <c r="FI120" s="23">
        <f t="shared" si="94"/>
        <v>5794</v>
      </c>
      <c r="FJ120" s="22">
        <v>0</v>
      </c>
      <c r="FK120" s="22">
        <v>0</v>
      </c>
      <c r="FL120" s="22">
        <v>0</v>
      </c>
      <c r="FM120" s="23">
        <f t="shared" si="123"/>
        <v>0</v>
      </c>
      <c r="FN120" s="22">
        <v>2178</v>
      </c>
      <c r="FO120" s="22">
        <v>1990</v>
      </c>
      <c r="FP120" s="22">
        <v>2</v>
      </c>
      <c r="FQ120" s="23">
        <f t="shared" si="124"/>
        <v>1992</v>
      </c>
      <c r="FR120" s="22">
        <v>0</v>
      </c>
      <c r="FS120" s="22">
        <v>0</v>
      </c>
      <c r="FT120" s="22">
        <v>0</v>
      </c>
      <c r="FU120" s="23">
        <f t="shared" si="125"/>
        <v>0</v>
      </c>
      <c r="FV120" s="22">
        <v>0</v>
      </c>
      <c r="FW120" s="22">
        <v>0</v>
      </c>
      <c r="FX120" s="22">
        <v>0</v>
      </c>
      <c r="FY120" s="23">
        <v>0</v>
      </c>
      <c r="FZ120" s="22">
        <v>0</v>
      </c>
      <c r="GA120" s="22">
        <v>0</v>
      </c>
      <c r="GB120" s="22">
        <v>0</v>
      </c>
      <c r="GC120" s="23">
        <f t="shared" si="126"/>
        <v>0</v>
      </c>
      <c r="GD120" s="22">
        <f t="shared" si="84"/>
        <v>42517</v>
      </c>
      <c r="GE120" s="22">
        <f t="shared" si="84"/>
        <v>41937</v>
      </c>
      <c r="GF120" s="22">
        <f t="shared" si="84"/>
        <v>5334</v>
      </c>
      <c r="GG120" s="22">
        <f t="shared" si="83"/>
        <v>47271</v>
      </c>
      <c r="GI120" s="22"/>
      <c r="GJ120" s="22"/>
      <c r="GM120" s="5">
        <f>SUM(FI118:FI120)/SUM(GG118:GG120)*100</f>
        <v>13.873376841821974</v>
      </c>
      <c r="HC120" s="5" t="e">
        <f>SUM(FU118:FU120)/SUM(GU118:GU120)*100</f>
        <v>#DIV/0!</v>
      </c>
      <c r="HQ120" s="5" t="e">
        <f>SUM(GG118:GG120)/SUM(HK118:HK120)*100</f>
        <v>#DIV/0!</v>
      </c>
    </row>
    <row r="121" spans="1:234" ht="11.25" customHeight="1">
      <c r="A121" s="28">
        <v>37257</v>
      </c>
      <c r="B121" s="22">
        <v>0</v>
      </c>
      <c r="C121" s="22">
        <v>0</v>
      </c>
      <c r="D121" s="22">
        <v>0</v>
      </c>
      <c r="E121" s="23">
        <f t="shared" si="85"/>
        <v>0</v>
      </c>
      <c r="F121" s="22">
        <v>0</v>
      </c>
      <c r="G121" s="22">
        <v>0</v>
      </c>
      <c r="H121" s="22">
        <v>0</v>
      </c>
      <c r="I121" s="23">
        <f t="shared" si="86"/>
        <v>0</v>
      </c>
      <c r="M121" s="23"/>
      <c r="N121" s="22">
        <v>0</v>
      </c>
      <c r="O121" s="22">
        <v>0</v>
      </c>
      <c r="P121" s="22">
        <v>0</v>
      </c>
      <c r="Q121" s="23">
        <f t="shared" si="87"/>
        <v>0</v>
      </c>
      <c r="R121" s="22">
        <v>103</v>
      </c>
      <c r="S121" s="22">
        <v>60</v>
      </c>
      <c r="T121" s="22">
        <v>0</v>
      </c>
      <c r="U121" s="23">
        <f t="shared" si="88"/>
        <v>60</v>
      </c>
      <c r="V121" s="22">
        <v>0</v>
      </c>
      <c r="W121" s="22">
        <v>0</v>
      </c>
      <c r="X121" s="22">
        <v>0</v>
      </c>
      <c r="Y121" s="23">
        <f t="shared" si="89"/>
        <v>0</v>
      </c>
      <c r="Z121" s="22">
        <v>0</v>
      </c>
      <c r="AA121" s="22">
        <v>0</v>
      </c>
      <c r="AB121" s="22">
        <v>0</v>
      </c>
      <c r="AC121" s="23">
        <f t="shared" si="90"/>
        <v>0</v>
      </c>
      <c r="AD121" s="22">
        <v>0</v>
      </c>
      <c r="AE121" s="22">
        <v>0</v>
      </c>
      <c r="AF121" s="22">
        <v>0</v>
      </c>
      <c r="AG121" s="23">
        <f t="shared" si="91"/>
        <v>0</v>
      </c>
      <c r="AH121" s="22">
        <v>0</v>
      </c>
      <c r="AI121" s="22">
        <v>0</v>
      </c>
      <c r="AJ121" s="22">
        <v>0</v>
      </c>
      <c r="AK121" s="23">
        <f t="shared" si="95"/>
        <v>0</v>
      </c>
      <c r="AL121" s="22">
        <v>363</v>
      </c>
      <c r="AM121" s="22">
        <v>277</v>
      </c>
      <c r="AN121" s="22">
        <v>5</v>
      </c>
      <c r="AO121" s="23">
        <f t="shared" si="96"/>
        <v>282</v>
      </c>
      <c r="AP121" s="22">
        <v>1092</v>
      </c>
      <c r="AQ121" s="22">
        <v>960</v>
      </c>
      <c r="AR121" s="22">
        <v>2880</v>
      </c>
      <c r="AS121" s="23">
        <f t="shared" si="97"/>
        <v>3840</v>
      </c>
      <c r="AT121" s="22">
        <v>0</v>
      </c>
      <c r="AU121" s="22">
        <v>0</v>
      </c>
      <c r="AV121" s="22">
        <v>0</v>
      </c>
      <c r="AW121" s="23">
        <f t="shared" si="98"/>
        <v>0</v>
      </c>
      <c r="AX121" s="22">
        <v>0</v>
      </c>
      <c r="AY121" s="22">
        <v>0</v>
      </c>
      <c r="AZ121" s="22">
        <v>0</v>
      </c>
      <c r="BA121" s="23">
        <f t="shared" si="99"/>
        <v>0</v>
      </c>
      <c r="BB121" s="22">
        <v>1976</v>
      </c>
      <c r="BC121" s="22">
        <v>2164</v>
      </c>
      <c r="BD121" s="22">
        <v>0</v>
      </c>
      <c r="BE121" s="23">
        <f t="shared" si="100"/>
        <v>2164</v>
      </c>
      <c r="BF121" s="22">
        <v>0</v>
      </c>
      <c r="BG121" s="22">
        <v>0</v>
      </c>
      <c r="BH121" s="22">
        <v>0</v>
      </c>
      <c r="BI121" s="23">
        <f t="shared" si="101"/>
        <v>0</v>
      </c>
      <c r="BJ121" s="22">
        <v>0</v>
      </c>
      <c r="BK121" s="22">
        <v>0</v>
      </c>
      <c r="BL121" s="22">
        <v>0</v>
      </c>
      <c r="BM121" s="23">
        <f t="shared" si="102"/>
        <v>0</v>
      </c>
      <c r="BN121" s="22">
        <v>896</v>
      </c>
      <c r="BO121" s="22">
        <v>974</v>
      </c>
      <c r="BP121" s="22">
        <v>0</v>
      </c>
      <c r="BQ121" s="23">
        <f t="shared" si="103"/>
        <v>974</v>
      </c>
      <c r="BR121" s="22">
        <v>8001</v>
      </c>
      <c r="BS121" s="22">
        <v>9590</v>
      </c>
      <c r="BT121" s="22">
        <v>420</v>
      </c>
      <c r="BU121" s="23">
        <f t="shared" si="104"/>
        <v>10010</v>
      </c>
      <c r="BV121" s="22">
        <v>0</v>
      </c>
      <c r="BW121" s="22">
        <v>0</v>
      </c>
      <c r="BX121" s="22">
        <v>0</v>
      </c>
      <c r="BY121" s="23">
        <f t="shared" si="105"/>
        <v>0</v>
      </c>
      <c r="BZ121" s="22">
        <v>0</v>
      </c>
      <c r="CA121" s="22">
        <v>0</v>
      </c>
      <c r="CB121" s="22">
        <v>0</v>
      </c>
      <c r="CC121" s="23">
        <f t="shared" si="106"/>
        <v>0</v>
      </c>
      <c r="CD121" s="22">
        <v>0</v>
      </c>
      <c r="CE121" s="22">
        <v>0</v>
      </c>
      <c r="CF121" s="22">
        <v>0</v>
      </c>
      <c r="CG121" s="23">
        <f t="shared" si="107"/>
        <v>0</v>
      </c>
      <c r="CH121" s="22">
        <v>0</v>
      </c>
      <c r="CI121" s="22">
        <v>0</v>
      </c>
      <c r="CJ121" s="22">
        <v>0</v>
      </c>
      <c r="CK121" s="23">
        <f t="shared" si="108"/>
        <v>0</v>
      </c>
      <c r="CL121" s="22">
        <v>0</v>
      </c>
      <c r="CM121" s="22">
        <v>0</v>
      </c>
      <c r="CN121" s="22">
        <v>0</v>
      </c>
      <c r="CO121" s="23">
        <f t="shared" si="92"/>
        <v>0</v>
      </c>
      <c r="CP121" s="22">
        <v>0</v>
      </c>
      <c r="CQ121" s="22">
        <v>0</v>
      </c>
      <c r="CR121" s="22">
        <v>0</v>
      </c>
      <c r="CS121" s="23">
        <f t="shared" si="109"/>
        <v>0</v>
      </c>
      <c r="CT121" s="22">
        <v>4601</v>
      </c>
      <c r="CU121" s="22">
        <v>4343</v>
      </c>
      <c r="CV121" s="22">
        <v>30</v>
      </c>
      <c r="CW121" s="23">
        <f t="shared" si="110"/>
        <v>4373</v>
      </c>
      <c r="CX121" s="22">
        <v>0</v>
      </c>
      <c r="CY121" s="22">
        <v>0</v>
      </c>
      <c r="CZ121" s="22">
        <v>0</v>
      </c>
      <c r="DA121" s="23">
        <f t="shared" si="111"/>
        <v>0</v>
      </c>
      <c r="DB121" s="22">
        <v>32664</v>
      </c>
      <c r="DC121" s="22">
        <v>31677</v>
      </c>
      <c r="DD121" s="22">
        <v>281</v>
      </c>
      <c r="DE121" s="23">
        <f t="shared" si="112"/>
        <v>31958</v>
      </c>
      <c r="DF121" s="25"/>
      <c r="DI121" s="23"/>
      <c r="DJ121" s="22">
        <v>0</v>
      </c>
      <c r="DK121" s="22">
        <v>0</v>
      </c>
      <c r="DL121" s="22">
        <v>0</v>
      </c>
      <c r="DM121" s="23">
        <f t="shared" si="113"/>
        <v>0</v>
      </c>
      <c r="DN121" s="22">
        <v>0</v>
      </c>
      <c r="DO121" s="22">
        <v>0</v>
      </c>
      <c r="DP121" s="22">
        <v>0</v>
      </c>
      <c r="DQ121" s="23">
        <f t="shared" si="114"/>
        <v>0</v>
      </c>
      <c r="DR121" s="22">
        <v>0</v>
      </c>
      <c r="DS121" s="22">
        <v>0</v>
      </c>
      <c r="DT121" s="22">
        <v>0</v>
      </c>
      <c r="DU121" s="23">
        <f t="shared" si="115"/>
        <v>0</v>
      </c>
      <c r="DV121" s="22">
        <v>0</v>
      </c>
      <c r="DW121" s="22">
        <v>0</v>
      </c>
      <c r="DX121" s="22">
        <v>0</v>
      </c>
      <c r="DY121" s="23">
        <f t="shared" si="116"/>
        <v>0</v>
      </c>
      <c r="DZ121" s="22">
        <v>0</v>
      </c>
      <c r="EA121" s="22">
        <v>0</v>
      </c>
      <c r="EB121" s="22">
        <v>0</v>
      </c>
      <c r="EC121" s="23">
        <f t="shared" si="117"/>
        <v>0</v>
      </c>
      <c r="ED121" s="25"/>
      <c r="EG121" s="23"/>
      <c r="EH121" s="22">
        <v>0</v>
      </c>
      <c r="EI121" s="22">
        <v>0</v>
      </c>
      <c r="EJ121" s="22">
        <v>0</v>
      </c>
      <c r="EK121" s="23">
        <f t="shared" si="118"/>
        <v>0</v>
      </c>
      <c r="EL121" s="22">
        <v>0</v>
      </c>
      <c r="EM121" s="22">
        <v>0</v>
      </c>
      <c r="EN121" s="22">
        <v>0</v>
      </c>
      <c r="EO121" s="23">
        <f t="shared" si="119"/>
        <v>0</v>
      </c>
      <c r="EP121" s="22">
        <v>0</v>
      </c>
      <c r="EQ121" s="22">
        <v>0</v>
      </c>
      <c r="ER121" s="22">
        <v>0</v>
      </c>
      <c r="ES121" s="23">
        <f t="shared" si="120"/>
        <v>0</v>
      </c>
      <c r="ET121" s="22">
        <v>0</v>
      </c>
      <c r="EU121" s="22">
        <v>0</v>
      </c>
      <c r="EV121" s="22">
        <v>0</v>
      </c>
      <c r="EW121" s="23">
        <f t="shared" si="121"/>
        <v>0</v>
      </c>
      <c r="EX121" s="22">
        <v>0</v>
      </c>
      <c r="EY121" s="22">
        <v>0</v>
      </c>
      <c r="EZ121" s="22">
        <v>0</v>
      </c>
      <c r="FA121" s="23">
        <f t="shared" si="93"/>
        <v>0</v>
      </c>
      <c r="FB121" s="22">
        <v>0</v>
      </c>
      <c r="FC121" s="22">
        <v>0</v>
      </c>
      <c r="FD121" s="22">
        <v>0</v>
      </c>
      <c r="FE121" s="23">
        <f t="shared" si="122"/>
        <v>0</v>
      </c>
      <c r="FF121" s="22">
        <v>11482</v>
      </c>
      <c r="FG121" s="22">
        <v>9735</v>
      </c>
      <c r="FH121" s="22">
        <v>450</v>
      </c>
      <c r="FI121" s="23">
        <f t="shared" si="94"/>
        <v>10185</v>
      </c>
      <c r="FJ121" s="22">
        <v>0</v>
      </c>
      <c r="FK121" s="22">
        <v>0</v>
      </c>
      <c r="FL121" s="22">
        <v>0</v>
      </c>
      <c r="FM121" s="23">
        <f t="shared" si="123"/>
        <v>0</v>
      </c>
      <c r="FN121" s="22">
        <v>918</v>
      </c>
      <c r="FO121" s="22">
        <v>1407</v>
      </c>
      <c r="FP121" s="22">
        <v>0</v>
      </c>
      <c r="FQ121" s="23">
        <f t="shared" si="124"/>
        <v>1407</v>
      </c>
      <c r="FR121" s="22">
        <v>0</v>
      </c>
      <c r="FS121" s="22">
        <v>0</v>
      </c>
      <c r="FT121" s="22">
        <v>0</v>
      </c>
      <c r="FU121" s="23">
        <f t="shared" si="125"/>
        <v>0</v>
      </c>
      <c r="FV121" s="22">
        <v>0</v>
      </c>
      <c r="FW121" s="22">
        <v>0</v>
      </c>
      <c r="FX121" s="22">
        <v>0</v>
      </c>
      <c r="FY121" s="23">
        <v>0</v>
      </c>
      <c r="FZ121" s="22">
        <v>0</v>
      </c>
      <c r="GA121" s="22">
        <v>0</v>
      </c>
      <c r="GB121" s="22">
        <v>0</v>
      </c>
      <c r="GC121" s="23">
        <f t="shared" si="126"/>
        <v>0</v>
      </c>
      <c r="GD121" s="22">
        <f t="shared" si="84"/>
        <v>62096</v>
      </c>
      <c r="GE121" s="22">
        <f t="shared" si="84"/>
        <v>61187</v>
      </c>
      <c r="GF121" s="22">
        <f t="shared" si="84"/>
        <v>4066</v>
      </c>
      <c r="GG121" s="22">
        <f t="shared" si="83"/>
        <v>65253</v>
      </c>
      <c r="GI121" s="22"/>
      <c r="GJ121" s="22"/>
    </row>
    <row r="122" spans="1:234" ht="11.25" customHeight="1">
      <c r="A122" s="28">
        <v>37288</v>
      </c>
      <c r="B122" s="22">
        <v>0</v>
      </c>
      <c r="C122" s="22">
        <v>0</v>
      </c>
      <c r="D122" s="22">
        <v>0</v>
      </c>
      <c r="E122" s="23">
        <f t="shared" si="85"/>
        <v>0</v>
      </c>
      <c r="F122" s="22">
        <v>0</v>
      </c>
      <c r="G122" s="22">
        <v>0</v>
      </c>
      <c r="H122" s="22">
        <v>0</v>
      </c>
      <c r="I122" s="23">
        <f t="shared" si="86"/>
        <v>0</v>
      </c>
      <c r="M122" s="23"/>
      <c r="N122" s="22">
        <v>0</v>
      </c>
      <c r="O122" s="22">
        <v>0</v>
      </c>
      <c r="P122" s="22">
        <v>0</v>
      </c>
      <c r="Q122" s="23">
        <f t="shared" si="87"/>
        <v>0</v>
      </c>
      <c r="R122" s="22">
        <v>110</v>
      </c>
      <c r="S122" s="22">
        <v>64</v>
      </c>
      <c r="T122" s="22">
        <v>0</v>
      </c>
      <c r="U122" s="23">
        <f t="shared" si="88"/>
        <v>64</v>
      </c>
      <c r="V122" s="22">
        <v>0</v>
      </c>
      <c r="W122" s="22">
        <v>0</v>
      </c>
      <c r="X122" s="22">
        <v>0</v>
      </c>
      <c r="Y122" s="23">
        <f t="shared" si="89"/>
        <v>0</v>
      </c>
      <c r="Z122" s="22">
        <v>0</v>
      </c>
      <c r="AA122" s="22">
        <v>0</v>
      </c>
      <c r="AB122" s="22">
        <v>0</v>
      </c>
      <c r="AC122" s="23">
        <f t="shared" si="90"/>
        <v>0</v>
      </c>
      <c r="AD122" s="22">
        <v>0</v>
      </c>
      <c r="AE122" s="22">
        <v>0</v>
      </c>
      <c r="AF122" s="22">
        <v>0</v>
      </c>
      <c r="AG122" s="23">
        <f t="shared" si="91"/>
        <v>0</v>
      </c>
      <c r="AH122" s="22">
        <v>0</v>
      </c>
      <c r="AI122" s="22">
        <v>0</v>
      </c>
      <c r="AJ122" s="22">
        <v>0</v>
      </c>
      <c r="AK122" s="23">
        <f t="shared" si="95"/>
        <v>0</v>
      </c>
      <c r="AL122" s="22">
        <v>397</v>
      </c>
      <c r="AM122" s="22">
        <v>335</v>
      </c>
      <c r="AN122" s="22">
        <v>0</v>
      </c>
      <c r="AO122" s="23">
        <f t="shared" si="96"/>
        <v>335</v>
      </c>
      <c r="AP122" s="22">
        <v>0</v>
      </c>
      <c r="AQ122" s="22">
        <v>0</v>
      </c>
      <c r="AR122" s="22">
        <v>0</v>
      </c>
      <c r="AS122" s="23">
        <f t="shared" si="97"/>
        <v>0</v>
      </c>
      <c r="AT122" s="22">
        <v>0</v>
      </c>
      <c r="AU122" s="22">
        <v>0</v>
      </c>
      <c r="AV122" s="22">
        <v>0</v>
      </c>
      <c r="AW122" s="23">
        <f t="shared" si="98"/>
        <v>0</v>
      </c>
      <c r="AX122" s="22">
        <v>0</v>
      </c>
      <c r="AY122" s="22">
        <v>0</v>
      </c>
      <c r="AZ122" s="22">
        <v>0</v>
      </c>
      <c r="BA122" s="23">
        <f t="shared" si="99"/>
        <v>0</v>
      </c>
      <c r="BB122" s="22">
        <v>1824</v>
      </c>
      <c r="BC122" s="22">
        <v>1845</v>
      </c>
      <c r="BD122" s="22">
        <v>0</v>
      </c>
      <c r="BE122" s="23">
        <f t="shared" si="100"/>
        <v>1845</v>
      </c>
      <c r="BF122" s="22">
        <v>0</v>
      </c>
      <c r="BG122" s="22">
        <v>0</v>
      </c>
      <c r="BH122" s="22">
        <v>0</v>
      </c>
      <c r="BI122" s="23">
        <f t="shared" si="101"/>
        <v>0</v>
      </c>
      <c r="BJ122" s="22">
        <v>0</v>
      </c>
      <c r="BK122" s="22">
        <v>0</v>
      </c>
      <c r="BL122" s="22">
        <v>0</v>
      </c>
      <c r="BM122" s="23">
        <f t="shared" si="102"/>
        <v>0</v>
      </c>
      <c r="BN122" s="22">
        <v>1098</v>
      </c>
      <c r="BO122" s="22">
        <v>906</v>
      </c>
      <c r="BP122" s="22">
        <v>0</v>
      </c>
      <c r="BQ122" s="23">
        <f t="shared" si="103"/>
        <v>906</v>
      </c>
      <c r="BR122" s="22">
        <v>8453</v>
      </c>
      <c r="BS122" s="22">
        <v>8652</v>
      </c>
      <c r="BT122" s="22">
        <v>16</v>
      </c>
      <c r="BU122" s="23">
        <f t="shared" si="104"/>
        <v>8668</v>
      </c>
      <c r="BV122" s="22">
        <v>0</v>
      </c>
      <c r="BW122" s="22">
        <v>0</v>
      </c>
      <c r="BX122" s="22">
        <v>0</v>
      </c>
      <c r="BY122" s="23">
        <f t="shared" si="105"/>
        <v>0</v>
      </c>
      <c r="BZ122" s="22">
        <v>0</v>
      </c>
      <c r="CA122" s="22">
        <v>0</v>
      </c>
      <c r="CB122" s="22">
        <v>0</v>
      </c>
      <c r="CC122" s="23">
        <f t="shared" si="106"/>
        <v>0</v>
      </c>
      <c r="CD122" s="22">
        <v>0</v>
      </c>
      <c r="CE122" s="22">
        <v>0</v>
      </c>
      <c r="CF122" s="22">
        <v>0</v>
      </c>
      <c r="CG122" s="23">
        <f t="shared" si="107"/>
        <v>0</v>
      </c>
      <c r="CH122" s="22">
        <v>0</v>
      </c>
      <c r="CI122" s="22">
        <v>0</v>
      </c>
      <c r="CJ122" s="22">
        <v>0</v>
      </c>
      <c r="CK122" s="23">
        <f t="shared" si="108"/>
        <v>0</v>
      </c>
      <c r="CL122" s="22">
        <v>0</v>
      </c>
      <c r="CM122" s="22">
        <v>0</v>
      </c>
      <c r="CN122" s="22">
        <v>0</v>
      </c>
      <c r="CO122" s="23">
        <f t="shared" si="92"/>
        <v>0</v>
      </c>
      <c r="CP122" s="22">
        <v>0</v>
      </c>
      <c r="CQ122" s="22">
        <v>0</v>
      </c>
      <c r="CR122" s="22">
        <v>0</v>
      </c>
      <c r="CS122" s="23">
        <f t="shared" si="109"/>
        <v>0</v>
      </c>
      <c r="CT122" s="22">
        <v>3387</v>
      </c>
      <c r="CU122" s="22">
        <v>3444</v>
      </c>
      <c r="CV122" s="22">
        <v>30</v>
      </c>
      <c r="CW122" s="23">
        <f t="shared" si="110"/>
        <v>3474</v>
      </c>
      <c r="CX122" s="22">
        <v>0</v>
      </c>
      <c r="CY122" s="22">
        <v>0</v>
      </c>
      <c r="CZ122" s="22">
        <v>0</v>
      </c>
      <c r="DA122" s="23">
        <f t="shared" si="111"/>
        <v>0</v>
      </c>
      <c r="DB122" s="22">
        <v>34832</v>
      </c>
      <c r="DC122" s="22">
        <v>31867</v>
      </c>
      <c r="DD122" s="22">
        <v>525</v>
      </c>
      <c r="DE122" s="23">
        <f t="shared" si="112"/>
        <v>32392</v>
      </c>
      <c r="DF122" s="25"/>
      <c r="DI122" s="23"/>
      <c r="DJ122" s="22">
        <v>0</v>
      </c>
      <c r="DK122" s="22">
        <v>0</v>
      </c>
      <c r="DL122" s="22">
        <v>0</v>
      </c>
      <c r="DM122" s="23">
        <f t="shared" si="113"/>
        <v>0</v>
      </c>
      <c r="DN122" s="22">
        <v>0</v>
      </c>
      <c r="DO122" s="22">
        <v>0</v>
      </c>
      <c r="DP122" s="22">
        <v>0</v>
      </c>
      <c r="DQ122" s="23">
        <f t="shared" si="114"/>
        <v>0</v>
      </c>
      <c r="DR122" s="22">
        <v>0</v>
      </c>
      <c r="DS122" s="22">
        <v>0</v>
      </c>
      <c r="DT122" s="22">
        <v>0</v>
      </c>
      <c r="DU122" s="23">
        <f t="shared" si="115"/>
        <v>0</v>
      </c>
      <c r="DV122" s="22">
        <v>0</v>
      </c>
      <c r="DW122" s="22">
        <v>0</v>
      </c>
      <c r="DX122" s="22">
        <v>0</v>
      </c>
      <c r="DY122" s="23">
        <f t="shared" si="116"/>
        <v>0</v>
      </c>
      <c r="DZ122" s="22">
        <v>0</v>
      </c>
      <c r="EA122" s="22">
        <v>0</v>
      </c>
      <c r="EB122" s="22">
        <v>0</v>
      </c>
      <c r="EC122" s="23">
        <f t="shared" si="117"/>
        <v>0</v>
      </c>
      <c r="ED122" s="25"/>
      <c r="EG122" s="23"/>
      <c r="EH122" s="22">
        <v>0</v>
      </c>
      <c r="EI122" s="22">
        <v>0</v>
      </c>
      <c r="EJ122" s="22">
        <v>0</v>
      </c>
      <c r="EK122" s="23">
        <f t="shared" si="118"/>
        <v>0</v>
      </c>
      <c r="EL122" s="22">
        <v>0</v>
      </c>
      <c r="EM122" s="22">
        <v>0</v>
      </c>
      <c r="EN122" s="22">
        <v>0</v>
      </c>
      <c r="EO122" s="23">
        <f t="shared" si="119"/>
        <v>0</v>
      </c>
      <c r="EP122" s="22">
        <v>0</v>
      </c>
      <c r="EQ122" s="22">
        <v>0</v>
      </c>
      <c r="ER122" s="22">
        <v>0</v>
      </c>
      <c r="ES122" s="23">
        <f t="shared" si="120"/>
        <v>0</v>
      </c>
      <c r="ET122" s="22">
        <v>0</v>
      </c>
      <c r="EU122" s="22">
        <v>0</v>
      </c>
      <c r="EV122" s="22">
        <v>0</v>
      </c>
      <c r="EW122" s="23">
        <f t="shared" si="121"/>
        <v>0</v>
      </c>
      <c r="EX122" s="22">
        <v>0</v>
      </c>
      <c r="EY122" s="22">
        <v>0</v>
      </c>
      <c r="EZ122" s="22">
        <v>0</v>
      </c>
      <c r="FA122" s="23">
        <f t="shared" si="93"/>
        <v>0</v>
      </c>
      <c r="FB122" s="22">
        <v>0</v>
      </c>
      <c r="FC122" s="22">
        <v>0</v>
      </c>
      <c r="FD122" s="22">
        <v>0</v>
      </c>
      <c r="FE122" s="23">
        <f t="shared" si="122"/>
        <v>0</v>
      </c>
      <c r="FF122" s="22">
        <v>9849</v>
      </c>
      <c r="FG122" s="22">
        <v>8964</v>
      </c>
      <c r="FH122" s="22">
        <v>830</v>
      </c>
      <c r="FI122" s="23">
        <f t="shared" si="94"/>
        <v>9794</v>
      </c>
      <c r="FJ122" s="22">
        <v>0</v>
      </c>
      <c r="FK122" s="22">
        <v>0</v>
      </c>
      <c r="FL122" s="22">
        <v>0</v>
      </c>
      <c r="FM122" s="23">
        <f t="shared" si="123"/>
        <v>0</v>
      </c>
      <c r="FN122" s="22">
        <v>806</v>
      </c>
      <c r="FO122" s="22">
        <v>823</v>
      </c>
      <c r="FP122" s="22">
        <v>0</v>
      </c>
      <c r="FQ122" s="23">
        <f t="shared" si="124"/>
        <v>823</v>
      </c>
      <c r="FR122" s="22">
        <v>0</v>
      </c>
      <c r="FS122" s="22">
        <v>0</v>
      </c>
      <c r="FT122" s="22">
        <v>0</v>
      </c>
      <c r="FU122" s="23">
        <f t="shared" si="125"/>
        <v>0</v>
      </c>
      <c r="FV122" s="22">
        <v>0</v>
      </c>
      <c r="FW122" s="22">
        <v>0</v>
      </c>
      <c r="FX122" s="22">
        <v>0</v>
      </c>
      <c r="FY122" s="23">
        <v>0</v>
      </c>
      <c r="FZ122" s="22">
        <v>0</v>
      </c>
      <c r="GA122" s="22">
        <v>0</v>
      </c>
      <c r="GB122" s="22">
        <v>0</v>
      </c>
      <c r="GC122" s="23">
        <f t="shared" si="126"/>
        <v>0</v>
      </c>
      <c r="GD122" s="22">
        <f t="shared" si="84"/>
        <v>60756</v>
      </c>
      <c r="GE122" s="22">
        <f t="shared" si="84"/>
        <v>56900</v>
      </c>
      <c r="GF122" s="22">
        <f t="shared" si="84"/>
        <v>1401</v>
      </c>
      <c r="GG122" s="22">
        <f t="shared" si="83"/>
        <v>58301</v>
      </c>
      <c r="GI122" s="22"/>
      <c r="GJ122" s="22"/>
    </row>
    <row r="123" spans="1:234" ht="11.25" customHeight="1">
      <c r="A123" s="29">
        <v>37316</v>
      </c>
      <c r="B123" s="30">
        <v>0</v>
      </c>
      <c r="C123" s="30">
        <v>0</v>
      </c>
      <c r="D123" s="30">
        <v>0</v>
      </c>
      <c r="E123" s="31">
        <f t="shared" si="85"/>
        <v>0</v>
      </c>
      <c r="F123" s="30">
        <v>0</v>
      </c>
      <c r="G123" s="30">
        <v>0</v>
      </c>
      <c r="H123" s="30">
        <v>0</v>
      </c>
      <c r="I123" s="31">
        <f t="shared" si="86"/>
        <v>0</v>
      </c>
      <c r="J123" s="30"/>
      <c r="K123" s="30"/>
      <c r="L123" s="30"/>
      <c r="M123" s="31"/>
      <c r="N123" s="30">
        <v>0</v>
      </c>
      <c r="O123" s="30">
        <v>0</v>
      </c>
      <c r="P123" s="30">
        <v>0</v>
      </c>
      <c r="Q123" s="31">
        <f t="shared" si="87"/>
        <v>0</v>
      </c>
      <c r="R123" s="30">
        <v>107</v>
      </c>
      <c r="S123" s="30">
        <v>141</v>
      </c>
      <c r="T123" s="30">
        <v>0</v>
      </c>
      <c r="U123" s="31">
        <f t="shared" si="88"/>
        <v>141</v>
      </c>
      <c r="V123" s="30">
        <v>0</v>
      </c>
      <c r="W123" s="30">
        <v>0</v>
      </c>
      <c r="X123" s="30">
        <v>0</v>
      </c>
      <c r="Y123" s="31">
        <f t="shared" si="89"/>
        <v>0</v>
      </c>
      <c r="Z123" s="30">
        <v>0</v>
      </c>
      <c r="AA123" s="30">
        <v>0</v>
      </c>
      <c r="AB123" s="30">
        <v>0</v>
      </c>
      <c r="AC123" s="31">
        <f t="shared" si="90"/>
        <v>0</v>
      </c>
      <c r="AD123" s="30">
        <v>0</v>
      </c>
      <c r="AE123" s="30">
        <v>0</v>
      </c>
      <c r="AF123" s="30">
        <v>0</v>
      </c>
      <c r="AG123" s="31">
        <f t="shared" si="91"/>
        <v>0</v>
      </c>
      <c r="AH123" s="30">
        <v>0</v>
      </c>
      <c r="AI123" s="30">
        <v>0</v>
      </c>
      <c r="AJ123" s="30">
        <v>0</v>
      </c>
      <c r="AK123" s="31">
        <f t="shared" si="95"/>
        <v>0</v>
      </c>
      <c r="AL123" s="30">
        <v>653</v>
      </c>
      <c r="AM123" s="30">
        <v>721</v>
      </c>
      <c r="AN123" s="30">
        <v>0</v>
      </c>
      <c r="AO123" s="31">
        <f t="shared" si="96"/>
        <v>721</v>
      </c>
      <c r="AP123" s="30">
        <v>2029</v>
      </c>
      <c r="AQ123" s="30">
        <v>2501</v>
      </c>
      <c r="AR123" s="30">
        <v>2820</v>
      </c>
      <c r="AS123" s="31">
        <f t="shared" si="97"/>
        <v>5321</v>
      </c>
      <c r="AT123" s="30">
        <v>0</v>
      </c>
      <c r="AU123" s="30">
        <v>0</v>
      </c>
      <c r="AV123" s="30">
        <v>0</v>
      </c>
      <c r="AW123" s="31">
        <f t="shared" si="98"/>
        <v>0</v>
      </c>
      <c r="AX123" s="30">
        <v>0</v>
      </c>
      <c r="AY123" s="30">
        <v>0</v>
      </c>
      <c r="AZ123" s="30">
        <v>0</v>
      </c>
      <c r="BA123" s="31">
        <f t="shared" si="99"/>
        <v>0</v>
      </c>
      <c r="BB123" s="30">
        <v>2546</v>
      </c>
      <c r="BC123" s="30">
        <v>2667</v>
      </c>
      <c r="BD123" s="30">
        <v>0</v>
      </c>
      <c r="BE123" s="31">
        <f t="shared" si="100"/>
        <v>2667</v>
      </c>
      <c r="BF123" s="30">
        <v>0</v>
      </c>
      <c r="BG123" s="30">
        <v>0</v>
      </c>
      <c r="BH123" s="30">
        <v>0</v>
      </c>
      <c r="BI123" s="31">
        <f t="shared" si="101"/>
        <v>0</v>
      </c>
      <c r="BJ123" s="30">
        <v>0</v>
      </c>
      <c r="BK123" s="30">
        <v>0</v>
      </c>
      <c r="BL123" s="30">
        <v>0</v>
      </c>
      <c r="BM123" s="31">
        <f t="shared" si="102"/>
        <v>0</v>
      </c>
      <c r="BN123" s="30">
        <v>1298</v>
      </c>
      <c r="BO123" s="30">
        <v>1582</v>
      </c>
      <c r="BP123" s="30">
        <v>4</v>
      </c>
      <c r="BQ123" s="31">
        <f t="shared" si="103"/>
        <v>1586</v>
      </c>
      <c r="BR123" s="30">
        <v>9079</v>
      </c>
      <c r="BS123" s="30">
        <v>9513</v>
      </c>
      <c r="BT123" s="30">
        <v>934</v>
      </c>
      <c r="BU123" s="31">
        <f t="shared" si="104"/>
        <v>10447</v>
      </c>
      <c r="BV123" s="30">
        <v>0</v>
      </c>
      <c r="BW123" s="30">
        <v>0</v>
      </c>
      <c r="BX123" s="30">
        <v>0</v>
      </c>
      <c r="BY123" s="31">
        <f t="shared" si="105"/>
        <v>0</v>
      </c>
      <c r="BZ123" s="30">
        <v>0</v>
      </c>
      <c r="CA123" s="30">
        <v>0</v>
      </c>
      <c r="CB123" s="30">
        <v>0</v>
      </c>
      <c r="CC123" s="31">
        <f t="shared" si="106"/>
        <v>0</v>
      </c>
      <c r="CD123" s="30">
        <v>0</v>
      </c>
      <c r="CE123" s="30">
        <v>0</v>
      </c>
      <c r="CF123" s="30">
        <v>0</v>
      </c>
      <c r="CG123" s="31">
        <f t="shared" si="107"/>
        <v>0</v>
      </c>
      <c r="CH123" s="30">
        <v>0</v>
      </c>
      <c r="CI123" s="30">
        <v>0</v>
      </c>
      <c r="CJ123" s="30">
        <v>0</v>
      </c>
      <c r="CK123" s="31">
        <f t="shared" si="108"/>
        <v>0</v>
      </c>
      <c r="CL123" s="30">
        <v>0</v>
      </c>
      <c r="CM123" s="30">
        <v>0</v>
      </c>
      <c r="CN123" s="30">
        <v>0</v>
      </c>
      <c r="CO123" s="31">
        <f t="shared" si="92"/>
        <v>0</v>
      </c>
      <c r="CP123" s="30">
        <v>0</v>
      </c>
      <c r="CQ123" s="30">
        <v>0</v>
      </c>
      <c r="CR123" s="30">
        <v>0</v>
      </c>
      <c r="CS123" s="31">
        <f t="shared" si="109"/>
        <v>0</v>
      </c>
      <c r="CT123" s="30">
        <v>4705</v>
      </c>
      <c r="CU123" s="30">
        <v>4522</v>
      </c>
      <c r="CV123" s="30">
        <v>71</v>
      </c>
      <c r="CW123" s="31">
        <f t="shared" si="110"/>
        <v>4593</v>
      </c>
      <c r="CX123" s="30">
        <v>0</v>
      </c>
      <c r="CY123" s="30">
        <v>0</v>
      </c>
      <c r="CZ123" s="30">
        <v>0</v>
      </c>
      <c r="DA123" s="31">
        <f t="shared" si="111"/>
        <v>0</v>
      </c>
      <c r="DB123" s="30">
        <v>38652</v>
      </c>
      <c r="DC123" s="30">
        <v>35561</v>
      </c>
      <c r="DD123" s="30">
        <v>3341</v>
      </c>
      <c r="DE123" s="31">
        <f t="shared" si="112"/>
        <v>38902</v>
      </c>
      <c r="DF123" s="32"/>
      <c r="DG123" s="30"/>
      <c r="DH123" s="30"/>
      <c r="DI123" s="31"/>
      <c r="DJ123" s="30">
        <v>0</v>
      </c>
      <c r="DK123" s="30">
        <v>0</v>
      </c>
      <c r="DL123" s="30">
        <v>0</v>
      </c>
      <c r="DM123" s="31">
        <f t="shared" si="113"/>
        <v>0</v>
      </c>
      <c r="DN123" s="30">
        <v>0</v>
      </c>
      <c r="DO123" s="30">
        <v>0</v>
      </c>
      <c r="DP123" s="30">
        <v>0</v>
      </c>
      <c r="DQ123" s="31">
        <f t="shared" si="114"/>
        <v>0</v>
      </c>
      <c r="DR123" s="30">
        <v>0</v>
      </c>
      <c r="DS123" s="30">
        <v>0</v>
      </c>
      <c r="DT123" s="30">
        <v>0</v>
      </c>
      <c r="DU123" s="31">
        <f t="shared" si="115"/>
        <v>0</v>
      </c>
      <c r="DV123" s="30">
        <v>0</v>
      </c>
      <c r="DW123" s="30">
        <v>0</v>
      </c>
      <c r="DX123" s="30">
        <v>0</v>
      </c>
      <c r="DY123" s="31">
        <f t="shared" si="116"/>
        <v>0</v>
      </c>
      <c r="DZ123" s="30">
        <v>0</v>
      </c>
      <c r="EA123" s="30">
        <v>0</v>
      </c>
      <c r="EB123" s="30">
        <v>0</v>
      </c>
      <c r="EC123" s="31">
        <f t="shared" si="117"/>
        <v>0</v>
      </c>
      <c r="ED123" s="32"/>
      <c r="EE123" s="30"/>
      <c r="EF123" s="30"/>
      <c r="EG123" s="31"/>
      <c r="EH123" s="30">
        <v>0</v>
      </c>
      <c r="EI123" s="30">
        <v>0</v>
      </c>
      <c r="EJ123" s="30">
        <v>0</v>
      </c>
      <c r="EK123" s="31">
        <f t="shared" si="118"/>
        <v>0</v>
      </c>
      <c r="EL123" s="30">
        <v>0</v>
      </c>
      <c r="EM123" s="30">
        <v>0</v>
      </c>
      <c r="EN123" s="30">
        <v>0</v>
      </c>
      <c r="EO123" s="31">
        <f t="shared" si="119"/>
        <v>0</v>
      </c>
      <c r="EP123" s="30">
        <v>0</v>
      </c>
      <c r="EQ123" s="30">
        <v>0</v>
      </c>
      <c r="ER123" s="30">
        <v>0</v>
      </c>
      <c r="ES123" s="31">
        <f t="shared" si="120"/>
        <v>0</v>
      </c>
      <c r="ET123" s="30">
        <v>0</v>
      </c>
      <c r="EU123" s="30">
        <v>0</v>
      </c>
      <c r="EV123" s="30">
        <v>0</v>
      </c>
      <c r="EW123" s="31">
        <f t="shared" si="121"/>
        <v>0</v>
      </c>
      <c r="EX123" s="30">
        <v>0</v>
      </c>
      <c r="EY123" s="30">
        <v>0</v>
      </c>
      <c r="EZ123" s="30">
        <v>0</v>
      </c>
      <c r="FA123" s="31">
        <f t="shared" si="93"/>
        <v>0</v>
      </c>
      <c r="FB123" s="30">
        <v>0</v>
      </c>
      <c r="FC123" s="30">
        <v>0</v>
      </c>
      <c r="FD123" s="30">
        <v>0</v>
      </c>
      <c r="FE123" s="31">
        <f t="shared" si="122"/>
        <v>0</v>
      </c>
      <c r="FF123" s="30">
        <v>11589</v>
      </c>
      <c r="FG123" s="30">
        <v>12111</v>
      </c>
      <c r="FH123" s="30">
        <v>895</v>
      </c>
      <c r="FI123" s="31">
        <f t="shared" si="94"/>
        <v>13006</v>
      </c>
      <c r="FJ123" s="30">
        <v>0</v>
      </c>
      <c r="FK123" s="30">
        <v>0</v>
      </c>
      <c r="FL123" s="30">
        <v>0</v>
      </c>
      <c r="FM123" s="31">
        <f t="shared" si="123"/>
        <v>0</v>
      </c>
      <c r="FN123" s="30">
        <v>1885</v>
      </c>
      <c r="FO123" s="30">
        <v>1895</v>
      </c>
      <c r="FP123" s="30">
        <v>0</v>
      </c>
      <c r="FQ123" s="31">
        <f t="shared" si="124"/>
        <v>1895</v>
      </c>
      <c r="FR123" s="30">
        <v>0</v>
      </c>
      <c r="FS123" s="30">
        <v>0</v>
      </c>
      <c r="FT123" s="30">
        <v>0</v>
      </c>
      <c r="FU123" s="31">
        <f t="shared" si="125"/>
        <v>0</v>
      </c>
      <c r="FV123" s="30">
        <v>0</v>
      </c>
      <c r="FW123" s="30">
        <v>0</v>
      </c>
      <c r="FX123" s="30">
        <v>0</v>
      </c>
      <c r="FY123" s="31">
        <v>0</v>
      </c>
      <c r="FZ123" s="30">
        <v>0</v>
      </c>
      <c r="GA123" s="30">
        <v>0</v>
      </c>
      <c r="GB123" s="30">
        <v>0</v>
      </c>
      <c r="GC123" s="31">
        <f t="shared" si="126"/>
        <v>0</v>
      </c>
      <c r="GD123" s="30">
        <f t="shared" si="84"/>
        <v>72543</v>
      </c>
      <c r="GE123" s="30">
        <f t="shared" si="84"/>
        <v>71214</v>
      </c>
      <c r="GF123" s="30">
        <f t="shared" si="84"/>
        <v>8065</v>
      </c>
      <c r="GG123" s="30">
        <f t="shared" si="83"/>
        <v>79279</v>
      </c>
      <c r="GI123" s="30"/>
      <c r="GJ123" s="22"/>
      <c r="GK123" s="33"/>
      <c r="GL123" s="33"/>
      <c r="GM123" s="33">
        <f>SUM(FI121:FI123)/SUM(GG121:GG123)*100</f>
        <v>16.262146692106313</v>
      </c>
      <c r="GN123" s="33"/>
      <c r="GO123" s="33"/>
      <c r="GP123" s="33"/>
      <c r="GQ123" s="33"/>
      <c r="GW123" s="33"/>
      <c r="GX123" s="33"/>
      <c r="GY123" s="33"/>
      <c r="GZ123" s="33"/>
      <c r="HA123" s="33"/>
      <c r="HB123" s="33"/>
      <c r="HC123" s="33" t="e">
        <f>SUM(FU121:FU123)/SUM(GU121:GU123)*100</f>
        <v>#DIV/0!</v>
      </c>
      <c r="HD123" s="33"/>
      <c r="HE123" s="33"/>
      <c r="HF123" s="33"/>
      <c r="HG123" s="33"/>
      <c r="HM123" s="33"/>
      <c r="HN123" s="33"/>
      <c r="HO123" s="33"/>
      <c r="HP123" s="33"/>
      <c r="HQ123" s="33" t="e">
        <f>SUM(GG121:GG123)/SUM(HK121:HK123)*100</f>
        <v>#DIV/0!</v>
      </c>
      <c r="HR123" s="33"/>
      <c r="HS123" s="33"/>
      <c r="HT123" s="33"/>
      <c r="HU123" s="33"/>
    </row>
    <row r="124" spans="1:234" ht="11.25" customHeight="1">
      <c r="A124" s="21">
        <v>37347</v>
      </c>
      <c r="B124" s="22">
        <v>0</v>
      </c>
      <c r="C124" s="22">
        <v>0</v>
      </c>
      <c r="D124" s="22">
        <v>0</v>
      </c>
      <c r="E124" s="23">
        <f t="shared" si="85"/>
        <v>0</v>
      </c>
      <c r="F124" s="22">
        <v>0</v>
      </c>
      <c r="G124" s="22">
        <v>0</v>
      </c>
      <c r="H124" s="22">
        <v>0</v>
      </c>
      <c r="I124" s="23">
        <f t="shared" si="86"/>
        <v>0</v>
      </c>
      <c r="M124" s="23"/>
      <c r="N124" s="22">
        <v>0</v>
      </c>
      <c r="O124" s="22">
        <v>0</v>
      </c>
      <c r="P124" s="22">
        <v>0</v>
      </c>
      <c r="Q124" s="23">
        <f t="shared" si="87"/>
        <v>0</v>
      </c>
      <c r="R124" s="22">
        <v>114</v>
      </c>
      <c r="S124" s="22">
        <v>68</v>
      </c>
      <c r="T124" s="22">
        <v>0</v>
      </c>
      <c r="U124" s="23">
        <f t="shared" si="88"/>
        <v>68</v>
      </c>
      <c r="V124" s="22">
        <v>0</v>
      </c>
      <c r="W124" s="22">
        <v>0</v>
      </c>
      <c r="X124" s="22">
        <v>0</v>
      </c>
      <c r="Y124" s="23">
        <f t="shared" si="89"/>
        <v>0</v>
      </c>
      <c r="Z124" s="22">
        <v>0</v>
      </c>
      <c r="AA124" s="22">
        <v>0</v>
      </c>
      <c r="AB124" s="22">
        <v>0</v>
      </c>
      <c r="AC124" s="23">
        <f t="shared" si="90"/>
        <v>0</v>
      </c>
      <c r="AD124" s="22">
        <v>0</v>
      </c>
      <c r="AE124" s="22">
        <v>0</v>
      </c>
      <c r="AF124" s="22">
        <v>0</v>
      </c>
      <c r="AG124" s="23">
        <f t="shared" si="91"/>
        <v>0</v>
      </c>
      <c r="AH124" s="22">
        <v>0</v>
      </c>
      <c r="AI124" s="22">
        <v>4203</v>
      </c>
      <c r="AJ124" s="22">
        <v>0</v>
      </c>
      <c r="AK124" s="23">
        <f t="shared" si="95"/>
        <v>4203</v>
      </c>
      <c r="AL124" s="22">
        <v>296</v>
      </c>
      <c r="AM124" s="22">
        <v>176</v>
      </c>
      <c r="AN124" s="22">
        <v>5</v>
      </c>
      <c r="AO124" s="23">
        <f t="shared" si="96"/>
        <v>181</v>
      </c>
      <c r="AP124" s="22">
        <v>1610</v>
      </c>
      <c r="AQ124" s="22">
        <v>1365</v>
      </c>
      <c r="AR124" s="22">
        <v>3480</v>
      </c>
      <c r="AS124" s="23">
        <f t="shared" si="97"/>
        <v>4845</v>
      </c>
      <c r="AT124" s="22">
        <v>894</v>
      </c>
      <c r="AU124" s="22">
        <v>803</v>
      </c>
      <c r="AV124" s="22">
        <v>0</v>
      </c>
      <c r="AW124" s="23">
        <f t="shared" si="98"/>
        <v>803</v>
      </c>
      <c r="AX124" s="22">
        <v>0</v>
      </c>
      <c r="AY124" s="22">
        <v>0</v>
      </c>
      <c r="AZ124" s="22">
        <v>0</v>
      </c>
      <c r="BA124" s="23">
        <f t="shared" si="99"/>
        <v>0</v>
      </c>
      <c r="BB124" s="22">
        <v>1803</v>
      </c>
      <c r="BC124" s="22">
        <v>1582</v>
      </c>
      <c r="BD124" s="22">
        <v>0</v>
      </c>
      <c r="BE124" s="23">
        <f t="shared" si="100"/>
        <v>1582</v>
      </c>
      <c r="BF124" s="22">
        <v>0</v>
      </c>
      <c r="BG124" s="22">
        <v>0</v>
      </c>
      <c r="BH124" s="22">
        <v>0</v>
      </c>
      <c r="BI124" s="23">
        <f t="shared" si="101"/>
        <v>0</v>
      </c>
      <c r="BJ124" s="22">
        <v>0</v>
      </c>
      <c r="BK124" s="22">
        <v>0</v>
      </c>
      <c r="BL124" s="22">
        <v>0</v>
      </c>
      <c r="BM124" s="23">
        <f t="shared" si="102"/>
        <v>0</v>
      </c>
      <c r="BN124" s="22">
        <v>860</v>
      </c>
      <c r="BO124" s="22">
        <v>770</v>
      </c>
      <c r="BP124" s="22">
        <v>0</v>
      </c>
      <c r="BQ124" s="23">
        <f t="shared" si="103"/>
        <v>770</v>
      </c>
      <c r="BR124" s="22">
        <v>9106</v>
      </c>
      <c r="BS124" s="22">
        <v>7151</v>
      </c>
      <c r="BT124" s="22">
        <v>378</v>
      </c>
      <c r="BU124" s="23">
        <f t="shared" si="104"/>
        <v>7529</v>
      </c>
      <c r="BV124" s="22">
        <v>0</v>
      </c>
      <c r="BW124" s="22">
        <v>0</v>
      </c>
      <c r="BX124" s="22">
        <v>0</v>
      </c>
      <c r="BY124" s="23">
        <f t="shared" si="105"/>
        <v>0</v>
      </c>
      <c r="BZ124" s="22">
        <v>0</v>
      </c>
      <c r="CA124" s="22">
        <v>0</v>
      </c>
      <c r="CB124" s="22">
        <v>0</v>
      </c>
      <c r="CC124" s="23">
        <f t="shared" si="106"/>
        <v>0</v>
      </c>
      <c r="CD124" s="22">
        <v>0</v>
      </c>
      <c r="CE124" s="22">
        <v>0</v>
      </c>
      <c r="CF124" s="22">
        <v>0</v>
      </c>
      <c r="CG124" s="23">
        <f t="shared" si="107"/>
        <v>0</v>
      </c>
      <c r="CH124" s="22">
        <v>0</v>
      </c>
      <c r="CI124" s="22">
        <v>0</v>
      </c>
      <c r="CJ124" s="22">
        <v>0</v>
      </c>
      <c r="CK124" s="23">
        <f t="shared" si="108"/>
        <v>0</v>
      </c>
      <c r="CL124" s="22">
        <v>0</v>
      </c>
      <c r="CM124" s="22">
        <v>0</v>
      </c>
      <c r="CN124" s="22">
        <v>0</v>
      </c>
      <c r="CO124" s="23">
        <f t="shared" si="92"/>
        <v>0</v>
      </c>
      <c r="CP124" s="22">
        <v>0</v>
      </c>
      <c r="CQ124" s="22">
        <v>0</v>
      </c>
      <c r="CR124" s="22">
        <v>0</v>
      </c>
      <c r="CS124" s="23">
        <f t="shared" si="109"/>
        <v>0</v>
      </c>
      <c r="CT124" s="22">
        <v>3068</v>
      </c>
      <c r="CU124" s="22">
        <v>3074</v>
      </c>
      <c r="CV124" s="22">
        <v>95</v>
      </c>
      <c r="CW124" s="23">
        <f t="shared" si="110"/>
        <v>3169</v>
      </c>
      <c r="CX124" s="22">
        <v>0</v>
      </c>
      <c r="CY124" s="22">
        <v>0</v>
      </c>
      <c r="CZ124" s="22">
        <v>0</v>
      </c>
      <c r="DA124" s="23">
        <f t="shared" si="111"/>
        <v>0</v>
      </c>
      <c r="DB124" s="22">
        <v>23726</v>
      </c>
      <c r="DC124" s="22">
        <v>19605</v>
      </c>
      <c r="DD124" s="22">
        <v>157</v>
      </c>
      <c r="DE124" s="23">
        <f t="shared" si="112"/>
        <v>19762</v>
      </c>
      <c r="DF124" s="25"/>
      <c r="DI124" s="23"/>
      <c r="DJ124" s="22">
        <v>0</v>
      </c>
      <c r="DK124" s="22">
        <v>0</v>
      </c>
      <c r="DL124" s="22">
        <v>0</v>
      </c>
      <c r="DM124" s="23">
        <f t="shared" si="113"/>
        <v>0</v>
      </c>
      <c r="DN124" s="22">
        <v>0</v>
      </c>
      <c r="DO124" s="22">
        <v>0</v>
      </c>
      <c r="DP124" s="22">
        <v>0</v>
      </c>
      <c r="DQ124" s="23">
        <f t="shared" si="114"/>
        <v>0</v>
      </c>
      <c r="DR124" s="22">
        <v>0</v>
      </c>
      <c r="DS124" s="22">
        <v>0</v>
      </c>
      <c r="DT124" s="22">
        <v>0</v>
      </c>
      <c r="DU124" s="23">
        <f t="shared" si="115"/>
        <v>0</v>
      </c>
      <c r="DV124" s="22">
        <v>0</v>
      </c>
      <c r="DW124" s="22">
        <v>0</v>
      </c>
      <c r="DX124" s="22">
        <v>0</v>
      </c>
      <c r="DY124" s="23">
        <f t="shared" si="116"/>
        <v>0</v>
      </c>
      <c r="DZ124" s="22">
        <v>0</v>
      </c>
      <c r="EA124" s="22">
        <v>0</v>
      </c>
      <c r="EB124" s="22">
        <v>0</v>
      </c>
      <c r="EC124" s="23">
        <f t="shared" si="117"/>
        <v>0</v>
      </c>
      <c r="ED124" s="25"/>
      <c r="EG124" s="23"/>
      <c r="EH124" s="22">
        <v>0</v>
      </c>
      <c r="EI124" s="22">
        <v>0</v>
      </c>
      <c r="EJ124" s="22">
        <v>0</v>
      </c>
      <c r="EK124" s="23">
        <f t="shared" si="118"/>
        <v>0</v>
      </c>
      <c r="EL124" s="22">
        <v>0</v>
      </c>
      <c r="EM124" s="22">
        <v>0</v>
      </c>
      <c r="EN124" s="22">
        <v>0</v>
      </c>
      <c r="EO124" s="23">
        <f t="shared" si="119"/>
        <v>0</v>
      </c>
      <c r="EP124" s="22">
        <v>0</v>
      </c>
      <c r="EQ124" s="22">
        <v>2</v>
      </c>
      <c r="ER124" s="22">
        <v>0</v>
      </c>
      <c r="ES124" s="23">
        <f t="shared" si="120"/>
        <v>2</v>
      </c>
      <c r="ET124" s="22">
        <v>0</v>
      </c>
      <c r="EU124" s="22">
        <v>0</v>
      </c>
      <c r="EV124" s="22">
        <v>0</v>
      </c>
      <c r="EW124" s="23">
        <f t="shared" si="121"/>
        <v>0</v>
      </c>
      <c r="EX124" s="22">
        <v>0</v>
      </c>
      <c r="EY124" s="22">
        <v>0</v>
      </c>
      <c r="EZ124" s="22">
        <v>0</v>
      </c>
      <c r="FA124" s="23">
        <f t="shared" si="93"/>
        <v>0</v>
      </c>
      <c r="FB124" s="22">
        <v>0</v>
      </c>
      <c r="FC124" s="22">
        <v>0</v>
      </c>
      <c r="FD124" s="22">
        <v>0</v>
      </c>
      <c r="FE124" s="23">
        <f t="shared" si="122"/>
        <v>0</v>
      </c>
      <c r="FF124" s="22">
        <v>3637</v>
      </c>
      <c r="FG124" s="22">
        <v>3211</v>
      </c>
      <c r="FH124" s="22">
        <v>71</v>
      </c>
      <c r="FI124" s="23">
        <f t="shared" si="94"/>
        <v>3282</v>
      </c>
      <c r="FJ124" s="22">
        <v>0</v>
      </c>
      <c r="FK124" s="22">
        <v>0</v>
      </c>
      <c r="FL124" s="22">
        <v>0</v>
      </c>
      <c r="FM124" s="23">
        <f t="shared" si="123"/>
        <v>0</v>
      </c>
      <c r="FN124" s="22">
        <v>2188</v>
      </c>
      <c r="FO124" s="22">
        <v>2186</v>
      </c>
      <c r="FP124" s="22">
        <v>1</v>
      </c>
      <c r="FQ124" s="23">
        <f t="shared" si="124"/>
        <v>2187</v>
      </c>
      <c r="FR124" s="22">
        <v>0</v>
      </c>
      <c r="FS124" s="22">
        <v>0</v>
      </c>
      <c r="FT124" s="22">
        <v>0</v>
      </c>
      <c r="FU124" s="23">
        <f t="shared" si="125"/>
        <v>0</v>
      </c>
      <c r="FV124" s="22">
        <v>0</v>
      </c>
      <c r="FW124" s="22">
        <v>0</v>
      </c>
      <c r="FX124" s="22">
        <v>0</v>
      </c>
      <c r="FY124" s="23">
        <v>0</v>
      </c>
      <c r="FZ124" s="22">
        <v>0</v>
      </c>
      <c r="GA124" s="22">
        <v>0</v>
      </c>
      <c r="GB124" s="22">
        <v>0</v>
      </c>
      <c r="GC124" s="23">
        <f t="shared" si="126"/>
        <v>0</v>
      </c>
      <c r="GD124" s="22">
        <f t="shared" si="84"/>
        <v>47302</v>
      </c>
      <c r="GE124" s="22">
        <f t="shared" si="84"/>
        <v>44196</v>
      </c>
      <c r="GF124" s="22">
        <f t="shared" si="84"/>
        <v>4187</v>
      </c>
      <c r="GG124" s="22">
        <f t="shared" si="83"/>
        <v>48383</v>
      </c>
      <c r="GI124" s="36"/>
      <c r="GJ124" s="36"/>
      <c r="GK124" s="37">
        <f t="shared" ref="GK124:GK187" si="148">DC124/GE124*100</f>
        <v>44.35921802878088</v>
      </c>
      <c r="GL124" s="37">
        <f t="shared" ref="GL124:GL187" si="149">+BS124/GE124*100</f>
        <v>16.180197302923339</v>
      </c>
      <c r="GM124" s="37">
        <f t="shared" ref="GM124:GM187" si="150">+FG124/GE124*100</f>
        <v>7.2653633813014746</v>
      </c>
      <c r="GN124" s="37">
        <f t="shared" ref="GN124:GN187" si="151">AU124/GE124*100</f>
        <v>1.8169065073762332</v>
      </c>
      <c r="GO124" s="37">
        <f t="shared" ref="GO124:GO187" si="152">AQ124/GE124*100</f>
        <v>3.0885147977192506</v>
      </c>
      <c r="GP124" s="37">
        <f t="shared" ref="GP124:GP187" si="153">FO124/GE124*100</f>
        <v>4.9461489727577153</v>
      </c>
      <c r="GQ124" s="37">
        <f t="shared" ref="GQ124:GQ187" si="154">BO124/GE124*100</f>
        <v>1.7422391166621414</v>
      </c>
      <c r="GR124" s="37">
        <f t="shared" ref="GR124:GR187" si="155">EQ124/GE124*100</f>
        <v>4.5252964069146528E-3</v>
      </c>
      <c r="GS124" s="37">
        <f t="shared" ref="GS124:GS187" si="156">BW124/GE124*100</f>
        <v>0</v>
      </c>
      <c r="GT124" s="37">
        <f t="shared" ref="GT124:GT187" si="157">DG124/GE124*100</f>
        <v>0</v>
      </c>
      <c r="GU124" s="37">
        <f t="shared" ref="GU124:GU187" si="158">EE124/GE124*100</f>
        <v>0</v>
      </c>
      <c r="GV124" s="37">
        <f t="shared" ref="GV124:GV187" si="159">CU124/GE124*100</f>
        <v>6.9553805774278219</v>
      </c>
      <c r="GW124" s="37"/>
      <c r="GX124" s="37"/>
      <c r="GY124" s="37"/>
      <c r="GZ124" s="37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</row>
    <row r="125" spans="1:234" ht="11.25" customHeight="1">
      <c r="A125" s="28">
        <v>37377</v>
      </c>
      <c r="B125" s="22">
        <v>0</v>
      </c>
      <c r="C125" s="22">
        <v>0</v>
      </c>
      <c r="D125" s="22">
        <v>0</v>
      </c>
      <c r="E125" s="23">
        <f t="shared" si="85"/>
        <v>0</v>
      </c>
      <c r="F125" s="22">
        <v>0</v>
      </c>
      <c r="G125" s="22">
        <v>0</v>
      </c>
      <c r="H125" s="22">
        <v>0</v>
      </c>
      <c r="I125" s="23">
        <f t="shared" si="86"/>
        <v>0</v>
      </c>
      <c r="M125" s="23"/>
      <c r="N125" s="22">
        <v>0</v>
      </c>
      <c r="O125" s="22">
        <v>0</v>
      </c>
      <c r="P125" s="22">
        <v>0</v>
      </c>
      <c r="Q125" s="23">
        <f t="shared" si="87"/>
        <v>0</v>
      </c>
      <c r="R125" s="22">
        <v>114</v>
      </c>
      <c r="S125" s="22">
        <v>61</v>
      </c>
      <c r="T125" s="22">
        <v>0</v>
      </c>
      <c r="U125" s="23">
        <f t="shared" si="88"/>
        <v>61</v>
      </c>
      <c r="V125" s="22">
        <v>0</v>
      </c>
      <c r="W125" s="22">
        <v>0</v>
      </c>
      <c r="X125" s="22">
        <v>0</v>
      </c>
      <c r="Y125" s="23">
        <f t="shared" si="89"/>
        <v>0</v>
      </c>
      <c r="Z125" s="22">
        <v>0</v>
      </c>
      <c r="AA125" s="22">
        <v>0</v>
      </c>
      <c r="AB125" s="22">
        <v>0</v>
      </c>
      <c r="AC125" s="23">
        <f t="shared" si="90"/>
        <v>0</v>
      </c>
      <c r="AD125" s="22">
        <v>0</v>
      </c>
      <c r="AE125" s="22">
        <v>0</v>
      </c>
      <c r="AF125" s="22">
        <v>0</v>
      </c>
      <c r="AG125" s="23">
        <f t="shared" si="91"/>
        <v>0</v>
      </c>
      <c r="AH125" s="22">
        <v>0</v>
      </c>
      <c r="AI125" s="22">
        <v>3525</v>
      </c>
      <c r="AJ125" s="22">
        <v>0</v>
      </c>
      <c r="AK125" s="23">
        <f t="shared" si="95"/>
        <v>3525</v>
      </c>
      <c r="AL125" s="22">
        <v>251</v>
      </c>
      <c r="AM125" s="22">
        <v>220</v>
      </c>
      <c r="AN125" s="22">
        <v>6</v>
      </c>
      <c r="AO125" s="23">
        <f t="shared" si="96"/>
        <v>226</v>
      </c>
      <c r="AP125" s="22">
        <v>1145</v>
      </c>
      <c r="AQ125" s="22">
        <v>1630</v>
      </c>
      <c r="AR125" s="22">
        <v>2375</v>
      </c>
      <c r="AS125" s="23">
        <f t="shared" si="97"/>
        <v>4005</v>
      </c>
      <c r="AT125" s="22">
        <v>736</v>
      </c>
      <c r="AU125" s="22">
        <v>641</v>
      </c>
      <c r="AV125" s="22">
        <v>0</v>
      </c>
      <c r="AW125" s="23">
        <f t="shared" si="98"/>
        <v>641</v>
      </c>
      <c r="AX125" s="22">
        <v>0</v>
      </c>
      <c r="AY125" s="22">
        <v>0</v>
      </c>
      <c r="AZ125" s="22">
        <v>0</v>
      </c>
      <c r="BA125" s="23">
        <f t="shared" si="99"/>
        <v>0</v>
      </c>
      <c r="BB125" s="22">
        <v>1735</v>
      </c>
      <c r="BC125" s="22">
        <v>1621</v>
      </c>
      <c r="BD125" s="22">
        <v>0</v>
      </c>
      <c r="BE125" s="23">
        <f t="shared" si="100"/>
        <v>1621</v>
      </c>
      <c r="BF125" s="22">
        <v>0</v>
      </c>
      <c r="BG125" s="22">
        <v>0</v>
      </c>
      <c r="BH125" s="22">
        <v>0</v>
      </c>
      <c r="BI125" s="23">
        <f t="shared" si="101"/>
        <v>0</v>
      </c>
      <c r="BJ125" s="22">
        <v>0</v>
      </c>
      <c r="BK125" s="22">
        <v>0</v>
      </c>
      <c r="BL125" s="22">
        <v>0</v>
      </c>
      <c r="BM125" s="23">
        <f t="shared" si="102"/>
        <v>0</v>
      </c>
      <c r="BN125" s="22">
        <v>799</v>
      </c>
      <c r="BO125" s="22">
        <v>831</v>
      </c>
      <c r="BP125" s="22">
        <v>0</v>
      </c>
      <c r="BQ125" s="23">
        <f t="shared" si="103"/>
        <v>831</v>
      </c>
      <c r="BR125" s="22">
        <v>8910</v>
      </c>
      <c r="BS125" s="22">
        <v>7761</v>
      </c>
      <c r="BT125" s="22">
        <v>317</v>
      </c>
      <c r="BU125" s="23">
        <f t="shared" si="104"/>
        <v>8078</v>
      </c>
      <c r="BV125" s="22">
        <v>0</v>
      </c>
      <c r="BW125" s="22">
        <v>0</v>
      </c>
      <c r="BX125" s="22">
        <v>0</v>
      </c>
      <c r="BY125" s="23">
        <f t="shared" si="105"/>
        <v>0</v>
      </c>
      <c r="BZ125" s="22">
        <v>0</v>
      </c>
      <c r="CA125" s="22">
        <v>0</v>
      </c>
      <c r="CB125" s="22">
        <v>0</v>
      </c>
      <c r="CC125" s="23">
        <f t="shared" si="106"/>
        <v>0</v>
      </c>
      <c r="CD125" s="22">
        <v>0</v>
      </c>
      <c r="CE125" s="22">
        <v>0</v>
      </c>
      <c r="CF125" s="22">
        <v>0</v>
      </c>
      <c r="CG125" s="23">
        <f t="shared" si="107"/>
        <v>0</v>
      </c>
      <c r="CH125" s="22">
        <v>0</v>
      </c>
      <c r="CI125" s="22">
        <v>0</v>
      </c>
      <c r="CJ125" s="22">
        <v>0</v>
      </c>
      <c r="CK125" s="23">
        <f t="shared" si="108"/>
        <v>0</v>
      </c>
      <c r="CL125" s="22">
        <v>0</v>
      </c>
      <c r="CM125" s="22">
        <v>0</v>
      </c>
      <c r="CN125" s="22">
        <v>0</v>
      </c>
      <c r="CO125" s="23">
        <f t="shared" si="92"/>
        <v>0</v>
      </c>
      <c r="CP125" s="22">
        <v>0</v>
      </c>
      <c r="CQ125" s="22">
        <v>0</v>
      </c>
      <c r="CR125" s="22">
        <v>0</v>
      </c>
      <c r="CS125" s="23">
        <f t="shared" si="109"/>
        <v>0</v>
      </c>
      <c r="CT125" s="22">
        <v>3459</v>
      </c>
      <c r="CU125" s="22">
        <v>3585</v>
      </c>
      <c r="CV125" s="22">
        <v>16</v>
      </c>
      <c r="CW125" s="23">
        <f t="shared" si="110"/>
        <v>3601</v>
      </c>
      <c r="CX125" s="22">
        <v>0</v>
      </c>
      <c r="CY125" s="22">
        <v>0</v>
      </c>
      <c r="CZ125" s="22">
        <v>0</v>
      </c>
      <c r="DA125" s="23">
        <f t="shared" si="111"/>
        <v>0</v>
      </c>
      <c r="DB125" s="22">
        <v>29311</v>
      </c>
      <c r="DC125" s="22">
        <v>25039</v>
      </c>
      <c r="DD125" s="22">
        <v>1811</v>
      </c>
      <c r="DE125" s="23">
        <f t="shared" si="112"/>
        <v>26850</v>
      </c>
      <c r="DF125" s="25"/>
      <c r="DI125" s="23"/>
      <c r="DJ125" s="22">
        <v>0</v>
      </c>
      <c r="DK125" s="22">
        <v>0</v>
      </c>
      <c r="DL125" s="22">
        <v>0</v>
      </c>
      <c r="DM125" s="23">
        <f t="shared" si="113"/>
        <v>0</v>
      </c>
      <c r="DN125" s="22">
        <v>0</v>
      </c>
      <c r="DO125" s="22">
        <v>0</v>
      </c>
      <c r="DP125" s="22">
        <v>0</v>
      </c>
      <c r="DQ125" s="23">
        <f t="shared" si="114"/>
        <v>0</v>
      </c>
      <c r="DR125" s="22">
        <v>0</v>
      </c>
      <c r="DS125" s="22">
        <v>0</v>
      </c>
      <c r="DT125" s="22">
        <v>0</v>
      </c>
      <c r="DU125" s="23">
        <f t="shared" si="115"/>
        <v>0</v>
      </c>
      <c r="DV125" s="22">
        <v>0</v>
      </c>
      <c r="DW125" s="22">
        <v>0</v>
      </c>
      <c r="DX125" s="22">
        <v>0</v>
      </c>
      <c r="DY125" s="23">
        <f t="shared" si="116"/>
        <v>0</v>
      </c>
      <c r="DZ125" s="22">
        <v>0</v>
      </c>
      <c r="EA125" s="22">
        <v>0</v>
      </c>
      <c r="EB125" s="22">
        <v>0</v>
      </c>
      <c r="EC125" s="23">
        <f t="shared" si="117"/>
        <v>0</v>
      </c>
      <c r="ED125" s="25"/>
      <c r="EG125" s="23"/>
      <c r="EH125" s="22">
        <v>0</v>
      </c>
      <c r="EI125" s="22">
        <v>0</v>
      </c>
      <c r="EJ125" s="22">
        <v>0</v>
      </c>
      <c r="EK125" s="23">
        <f t="shared" si="118"/>
        <v>0</v>
      </c>
      <c r="EL125" s="22">
        <v>0</v>
      </c>
      <c r="EM125" s="22">
        <v>0</v>
      </c>
      <c r="EN125" s="22">
        <v>0</v>
      </c>
      <c r="EO125" s="23">
        <f t="shared" si="119"/>
        <v>0</v>
      </c>
      <c r="EP125" s="22">
        <v>0</v>
      </c>
      <c r="EQ125" s="22">
        <v>1</v>
      </c>
      <c r="ER125" s="22">
        <v>0</v>
      </c>
      <c r="ES125" s="23">
        <f t="shared" si="120"/>
        <v>1</v>
      </c>
      <c r="ET125" s="22">
        <v>0</v>
      </c>
      <c r="EU125" s="22">
        <v>0</v>
      </c>
      <c r="EV125" s="22">
        <v>0</v>
      </c>
      <c r="EW125" s="23">
        <f t="shared" si="121"/>
        <v>0</v>
      </c>
      <c r="EX125" s="22">
        <v>0</v>
      </c>
      <c r="EY125" s="22">
        <v>0</v>
      </c>
      <c r="EZ125" s="22">
        <v>0</v>
      </c>
      <c r="FA125" s="23">
        <f t="shared" si="93"/>
        <v>0</v>
      </c>
      <c r="FB125" s="22">
        <v>0</v>
      </c>
      <c r="FC125" s="22">
        <v>0</v>
      </c>
      <c r="FD125" s="22">
        <v>0</v>
      </c>
      <c r="FE125" s="23">
        <f t="shared" si="122"/>
        <v>0</v>
      </c>
      <c r="FF125" s="22">
        <v>4970</v>
      </c>
      <c r="FG125" s="22">
        <v>5199</v>
      </c>
      <c r="FH125" s="22">
        <v>245</v>
      </c>
      <c r="FI125" s="23">
        <f t="shared" si="94"/>
        <v>5444</v>
      </c>
      <c r="FJ125" s="22">
        <v>0</v>
      </c>
      <c r="FK125" s="22">
        <v>0</v>
      </c>
      <c r="FL125" s="22">
        <v>0</v>
      </c>
      <c r="FM125" s="23">
        <f t="shared" si="123"/>
        <v>0</v>
      </c>
      <c r="FN125" s="22">
        <v>1725</v>
      </c>
      <c r="FO125" s="22">
        <v>1702</v>
      </c>
      <c r="FP125" s="22">
        <v>0</v>
      </c>
      <c r="FQ125" s="23">
        <f t="shared" si="124"/>
        <v>1702</v>
      </c>
      <c r="FR125" s="22">
        <v>0</v>
      </c>
      <c r="FS125" s="22">
        <v>0</v>
      </c>
      <c r="FT125" s="22">
        <v>0</v>
      </c>
      <c r="FU125" s="23">
        <f t="shared" si="125"/>
        <v>0</v>
      </c>
      <c r="FV125" s="22">
        <v>0</v>
      </c>
      <c r="FW125" s="22">
        <v>0</v>
      </c>
      <c r="FX125" s="22">
        <v>0</v>
      </c>
      <c r="FY125" s="23">
        <v>0</v>
      </c>
      <c r="FZ125" s="22">
        <v>0</v>
      </c>
      <c r="GA125" s="22">
        <v>0</v>
      </c>
      <c r="GB125" s="22">
        <v>0</v>
      </c>
      <c r="GC125" s="23">
        <f t="shared" si="126"/>
        <v>0</v>
      </c>
      <c r="GD125" s="22">
        <f t="shared" si="84"/>
        <v>53155</v>
      </c>
      <c r="GE125" s="22">
        <f t="shared" si="84"/>
        <v>51816</v>
      </c>
      <c r="GF125" s="22">
        <f t="shared" si="84"/>
        <v>4770</v>
      </c>
      <c r="GG125" s="22">
        <f t="shared" si="83"/>
        <v>56586</v>
      </c>
      <c r="GI125" s="36"/>
      <c r="GJ125" s="36"/>
      <c r="GK125" s="37">
        <f t="shared" si="148"/>
        <v>48.322911841902119</v>
      </c>
      <c r="GL125" s="37">
        <f t="shared" si="149"/>
        <v>14.977999073645206</v>
      </c>
      <c r="GM125" s="37">
        <f t="shared" si="150"/>
        <v>10.03358036127837</v>
      </c>
      <c r="GN125" s="37">
        <f t="shared" si="151"/>
        <v>1.2370696310020071</v>
      </c>
      <c r="GO125" s="37">
        <f t="shared" si="152"/>
        <v>3.1457464875714067</v>
      </c>
      <c r="GP125" s="37">
        <f t="shared" si="153"/>
        <v>3.2846997066543158</v>
      </c>
      <c r="GQ125" s="37">
        <f t="shared" si="154"/>
        <v>1.6037517369152388</v>
      </c>
      <c r="GR125" s="37">
        <f t="shared" si="155"/>
        <v>1.9299058205959549E-3</v>
      </c>
      <c r="GS125" s="37">
        <f t="shared" si="156"/>
        <v>0</v>
      </c>
      <c r="GT125" s="37">
        <f t="shared" si="157"/>
        <v>0</v>
      </c>
      <c r="GU125" s="37">
        <f t="shared" si="158"/>
        <v>0</v>
      </c>
      <c r="GV125" s="37">
        <f t="shared" si="159"/>
        <v>6.9187123668364974</v>
      </c>
      <c r="GW125" s="37"/>
      <c r="GX125" s="37"/>
      <c r="GY125" s="37"/>
      <c r="GZ125" s="37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</row>
    <row r="126" spans="1:234" ht="11.25" customHeight="1">
      <c r="A126" s="28">
        <v>37408</v>
      </c>
      <c r="B126" s="22">
        <v>0</v>
      </c>
      <c r="C126" s="22">
        <v>0</v>
      </c>
      <c r="D126" s="22">
        <v>0</v>
      </c>
      <c r="E126" s="23">
        <f t="shared" si="85"/>
        <v>0</v>
      </c>
      <c r="F126" s="22">
        <v>0</v>
      </c>
      <c r="G126" s="22">
        <v>0</v>
      </c>
      <c r="H126" s="22">
        <v>0</v>
      </c>
      <c r="I126" s="23">
        <f t="shared" si="86"/>
        <v>0</v>
      </c>
      <c r="M126" s="23"/>
      <c r="N126" s="22">
        <v>0</v>
      </c>
      <c r="O126" s="22">
        <v>0</v>
      </c>
      <c r="P126" s="22">
        <v>0</v>
      </c>
      <c r="Q126" s="23">
        <f t="shared" si="87"/>
        <v>0</v>
      </c>
      <c r="R126" s="22">
        <v>107</v>
      </c>
      <c r="S126" s="22">
        <v>45</v>
      </c>
      <c r="T126" s="22">
        <v>0</v>
      </c>
      <c r="U126" s="23">
        <f t="shared" si="88"/>
        <v>45</v>
      </c>
      <c r="V126" s="22">
        <v>0</v>
      </c>
      <c r="W126" s="22">
        <v>0</v>
      </c>
      <c r="X126" s="22">
        <v>0</v>
      </c>
      <c r="Y126" s="23">
        <f t="shared" si="89"/>
        <v>0</v>
      </c>
      <c r="Z126" s="22">
        <v>0</v>
      </c>
      <c r="AA126" s="22">
        <v>0</v>
      </c>
      <c r="AB126" s="22">
        <v>0</v>
      </c>
      <c r="AC126" s="23">
        <f t="shared" si="90"/>
        <v>0</v>
      </c>
      <c r="AD126" s="22">
        <v>0</v>
      </c>
      <c r="AE126" s="22">
        <v>0</v>
      </c>
      <c r="AF126" s="22">
        <v>0</v>
      </c>
      <c r="AG126" s="23">
        <f t="shared" si="91"/>
        <v>0</v>
      </c>
      <c r="AH126" s="22">
        <v>0</v>
      </c>
      <c r="AI126" s="22">
        <v>4020</v>
      </c>
      <c r="AJ126" s="22">
        <v>0</v>
      </c>
      <c r="AK126" s="23">
        <f t="shared" si="95"/>
        <v>4020</v>
      </c>
      <c r="AL126" s="22">
        <v>467</v>
      </c>
      <c r="AM126" s="22">
        <v>500</v>
      </c>
      <c r="AN126" s="22">
        <v>5</v>
      </c>
      <c r="AO126" s="23">
        <f t="shared" si="96"/>
        <v>505</v>
      </c>
      <c r="AP126" s="22">
        <v>1382</v>
      </c>
      <c r="AQ126" s="22">
        <v>1206</v>
      </c>
      <c r="AR126" s="22">
        <v>3254</v>
      </c>
      <c r="AS126" s="23">
        <f t="shared" si="97"/>
        <v>4460</v>
      </c>
      <c r="AT126" s="22">
        <v>702</v>
      </c>
      <c r="AU126" s="22">
        <v>610</v>
      </c>
      <c r="AV126" s="22">
        <v>0</v>
      </c>
      <c r="AW126" s="23">
        <f t="shared" si="98"/>
        <v>610</v>
      </c>
      <c r="AX126" s="22">
        <v>0</v>
      </c>
      <c r="AY126" s="22">
        <v>0</v>
      </c>
      <c r="AZ126" s="22">
        <v>0</v>
      </c>
      <c r="BA126" s="23">
        <f t="shared" si="99"/>
        <v>0</v>
      </c>
      <c r="BB126" s="22">
        <v>1770</v>
      </c>
      <c r="BC126" s="22">
        <v>1584</v>
      </c>
      <c r="BD126" s="22">
        <v>12</v>
      </c>
      <c r="BE126" s="23">
        <f t="shared" si="100"/>
        <v>1596</v>
      </c>
      <c r="BF126" s="22">
        <v>0</v>
      </c>
      <c r="BG126" s="22">
        <v>0</v>
      </c>
      <c r="BH126" s="22">
        <v>0</v>
      </c>
      <c r="BI126" s="23">
        <f t="shared" si="101"/>
        <v>0</v>
      </c>
      <c r="BJ126" s="22">
        <v>0</v>
      </c>
      <c r="BK126" s="22">
        <v>0</v>
      </c>
      <c r="BL126" s="22">
        <v>0</v>
      </c>
      <c r="BM126" s="23">
        <f t="shared" si="102"/>
        <v>0</v>
      </c>
      <c r="BN126" s="22">
        <v>1102</v>
      </c>
      <c r="BO126" s="22">
        <v>1087</v>
      </c>
      <c r="BP126" s="22">
        <v>4</v>
      </c>
      <c r="BQ126" s="23">
        <f t="shared" si="103"/>
        <v>1091</v>
      </c>
      <c r="BR126" s="22">
        <v>8802</v>
      </c>
      <c r="BS126" s="22">
        <v>8568</v>
      </c>
      <c r="BT126" s="22">
        <v>589</v>
      </c>
      <c r="BU126" s="23">
        <f t="shared" si="104"/>
        <v>9157</v>
      </c>
      <c r="BV126" s="22">
        <v>0</v>
      </c>
      <c r="BW126" s="22">
        <v>0</v>
      </c>
      <c r="BX126" s="22">
        <v>0</v>
      </c>
      <c r="BY126" s="23">
        <f t="shared" si="105"/>
        <v>0</v>
      </c>
      <c r="BZ126" s="22">
        <v>0</v>
      </c>
      <c r="CA126" s="22">
        <v>0</v>
      </c>
      <c r="CB126" s="22">
        <v>0</v>
      </c>
      <c r="CC126" s="23">
        <f t="shared" si="106"/>
        <v>0</v>
      </c>
      <c r="CD126" s="22">
        <v>0</v>
      </c>
      <c r="CE126" s="22">
        <v>0</v>
      </c>
      <c r="CF126" s="22">
        <v>0</v>
      </c>
      <c r="CG126" s="23">
        <f t="shared" si="107"/>
        <v>0</v>
      </c>
      <c r="CH126" s="22">
        <v>0</v>
      </c>
      <c r="CI126" s="22">
        <v>0</v>
      </c>
      <c r="CJ126" s="22">
        <v>0</v>
      </c>
      <c r="CK126" s="23">
        <f t="shared" si="108"/>
        <v>0</v>
      </c>
      <c r="CL126" s="22">
        <v>0</v>
      </c>
      <c r="CM126" s="22">
        <v>0</v>
      </c>
      <c r="CN126" s="22">
        <v>0</v>
      </c>
      <c r="CO126" s="23">
        <f t="shared" si="92"/>
        <v>0</v>
      </c>
      <c r="CP126" s="22">
        <v>0</v>
      </c>
      <c r="CQ126" s="22">
        <v>0</v>
      </c>
      <c r="CR126" s="22">
        <v>0</v>
      </c>
      <c r="CS126" s="23">
        <f t="shared" si="109"/>
        <v>0</v>
      </c>
      <c r="CT126" s="22">
        <v>3759</v>
      </c>
      <c r="CU126" s="22">
        <v>3121</v>
      </c>
      <c r="CV126" s="22">
        <v>3</v>
      </c>
      <c r="CW126" s="23">
        <f t="shared" si="110"/>
        <v>3124</v>
      </c>
      <c r="CX126" s="22">
        <v>0</v>
      </c>
      <c r="CY126" s="22">
        <v>0</v>
      </c>
      <c r="CZ126" s="22">
        <v>0</v>
      </c>
      <c r="DA126" s="23">
        <f t="shared" si="111"/>
        <v>0</v>
      </c>
      <c r="DB126" s="22">
        <v>18600</v>
      </c>
      <c r="DC126" s="22">
        <v>22445</v>
      </c>
      <c r="DD126" s="22">
        <v>1561</v>
      </c>
      <c r="DE126" s="23">
        <f t="shared" si="112"/>
        <v>24006</v>
      </c>
      <c r="DF126" s="25"/>
      <c r="DI126" s="23"/>
      <c r="DJ126" s="22">
        <v>0</v>
      </c>
      <c r="DK126" s="22">
        <v>0</v>
      </c>
      <c r="DL126" s="22">
        <v>0</v>
      </c>
      <c r="DM126" s="23">
        <f t="shared" si="113"/>
        <v>0</v>
      </c>
      <c r="DN126" s="22">
        <v>0</v>
      </c>
      <c r="DO126" s="22">
        <v>0</v>
      </c>
      <c r="DP126" s="22">
        <v>0</v>
      </c>
      <c r="DQ126" s="23">
        <f t="shared" si="114"/>
        <v>0</v>
      </c>
      <c r="DR126" s="22">
        <v>0</v>
      </c>
      <c r="DS126" s="22">
        <v>0</v>
      </c>
      <c r="DT126" s="22">
        <v>0</v>
      </c>
      <c r="DU126" s="23">
        <f t="shared" si="115"/>
        <v>0</v>
      </c>
      <c r="DV126" s="22">
        <v>0</v>
      </c>
      <c r="DW126" s="22">
        <v>0</v>
      </c>
      <c r="DX126" s="22">
        <v>0</v>
      </c>
      <c r="DY126" s="23">
        <f t="shared" si="116"/>
        <v>0</v>
      </c>
      <c r="DZ126" s="22">
        <v>0</v>
      </c>
      <c r="EA126" s="22">
        <v>0</v>
      </c>
      <c r="EB126" s="22">
        <v>0</v>
      </c>
      <c r="EC126" s="23">
        <f t="shared" si="117"/>
        <v>0</v>
      </c>
      <c r="ED126" s="25"/>
      <c r="EG126" s="23"/>
      <c r="EH126" s="22">
        <v>0</v>
      </c>
      <c r="EI126" s="22">
        <v>0</v>
      </c>
      <c r="EJ126" s="22">
        <v>0</v>
      </c>
      <c r="EK126" s="23">
        <f t="shared" si="118"/>
        <v>0</v>
      </c>
      <c r="EL126" s="22">
        <v>0</v>
      </c>
      <c r="EM126" s="22">
        <v>0</v>
      </c>
      <c r="EN126" s="22">
        <v>0</v>
      </c>
      <c r="EO126" s="23">
        <f t="shared" si="119"/>
        <v>0</v>
      </c>
      <c r="EP126" s="22">
        <v>0</v>
      </c>
      <c r="EQ126" s="22">
        <v>5</v>
      </c>
      <c r="ER126" s="22">
        <v>0</v>
      </c>
      <c r="ES126" s="23">
        <f t="shared" si="120"/>
        <v>5</v>
      </c>
      <c r="ET126" s="22">
        <v>0</v>
      </c>
      <c r="EU126" s="22">
        <v>0</v>
      </c>
      <c r="EV126" s="22">
        <v>0</v>
      </c>
      <c r="EW126" s="23">
        <f t="shared" si="121"/>
        <v>0</v>
      </c>
      <c r="EX126" s="22">
        <v>0</v>
      </c>
      <c r="EY126" s="22">
        <v>0</v>
      </c>
      <c r="EZ126" s="22">
        <v>0</v>
      </c>
      <c r="FA126" s="23">
        <f t="shared" si="93"/>
        <v>0</v>
      </c>
      <c r="FB126" s="22">
        <v>0</v>
      </c>
      <c r="FC126" s="22">
        <v>0</v>
      </c>
      <c r="FD126" s="22">
        <v>0</v>
      </c>
      <c r="FE126" s="23">
        <f t="shared" si="122"/>
        <v>0</v>
      </c>
      <c r="FF126" s="22">
        <v>9767</v>
      </c>
      <c r="FG126" s="22">
        <v>9144</v>
      </c>
      <c r="FH126" s="22">
        <v>301</v>
      </c>
      <c r="FI126" s="23">
        <f t="shared" si="94"/>
        <v>9445</v>
      </c>
      <c r="FJ126" s="22">
        <v>0</v>
      </c>
      <c r="FK126" s="22">
        <v>0</v>
      </c>
      <c r="FL126" s="22">
        <v>0</v>
      </c>
      <c r="FM126" s="23">
        <f t="shared" si="123"/>
        <v>0</v>
      </c>
      <c r="FN126" s="22">
        <v>2361</v>
      </c>
      <c r="FO126" s="22">
        <v>2378</v>
      </c>
      <c r="FP126" s="22">
        <v>0</v>
      </c>
      <c r="FQ126" s="23">
        <f t="shared" si="124"/>
        <v>2378</v>
      </c>
      <c r="FR126" s="22">
        <v>0</v>
      </c>
      <c r="FS126" s="22">
        <v>0</v>
      </c>
      <c r="FT126" s="22">
        <v>0</v>
      </c>
      <c r="FU126" s="23">
        <f t="shared" si="125"/>
        <v>0</v>
      </c>
      <c r="FV126" s="22">
        <v>0</v>
      </c>
      <c r="FW126" s="22">
        <v>0</v>
      </c>
      <c r="FX126" s="22">
        <v>0</v>
      </c>
      <c r="FY126" s="23">
        <v>0</v>
      </c>
      <c r="FZ126" s="22">
        <v>0</v>
      </c>
      <c r="GA126" s="22">
        <v>0</v>
      </c>
      <c r="GB126" s="22">
        <v>0</v>
      </c>
      <c r="GC126" s="23">
        <f t="shared" si="126"/>
        <v>0</v>
      </c>
      <c r="GD126" s="22">
        <f t="shared" si="84"/>
        <v>48819</v>
      </c>
      <c r="GE126" s="22">
        <f t="shared" si="84"/>
        <v>54713</v>
      </c>
      <c r="GF126" s="22">
        <f t="shared" si="84"/>
        <v>5729</v>
      </c>
      <c r="GG126" s="22">
        <f t="shared" si="83"/>
        <v>60442</v>
      </c>
      <c r="GI126" s="36"/>
      <c r="GJ126" s="36"/>
      <c r="GK126" s="37">
        <f t="shared" si="148"/>
        <v>41.023157202127464</v>
      </c>
      <c r="GL126" s="37">
        <f t="shared" si="149"/>
        <v>15.659898013269242</v>
      </c>
      <c r="GM126" s="37">
        <f t="shared" si="150"/>
        <v>16.712664266262131</v>
      </c>
      <c r="GN126" s="37">
        <f t="shared" si="151"/>
        <v>1.1149087054264983</v>
      </c>
      <c r="GO126" s="37">
        <f t="shared" si="152"/>
        <v>2.2042293422038637</v>
      </c>
      <c r="GP126" s="37">
        <f t="shared" si="153"/>
        <v>4.3463162319741198</v>
      </c>
      <c r="GQ126" s="37">
        <f t="shared" si="154"/>
        <v>1.9867307586862355</v>
      </c>
      <c r="GR126" s="37">
        <f t="shared" si="155"/>
        <v>9.1385959461188389E-3</v>
      </c>
      <c r="GS126" s="37">
        <f t="shared" si="156"/>
        <v>0</v>
      </c>
      <c r="GT126" s="37">
        <f t="shared" si="157"/>
        <v>0</v>
      </c>
      <c r="GU126" s="37">
        <f t="shared" si="158"/>
        <v>0</v>
      </c>
      <c r="GV126" s="37">
        <f t="shared" si="159"/>
        <v>5.7043115895673786</v>
      </c>
      <c r="GW126" s="37"/>
      <c r="GX126" s="37"/>
      <c r="GY126" s="37"/>
      <c r="GZ126" s="37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O126" s="35">
        <f>SUM(DC124:DC126)/SUM(GE124:GE126)*100</f>
        <v>44.510864156576545</v>
      </c>
      <c r="HP126" s="35">
        <f>SUM(BS124:BS126)/SUM(GE124:GE126)*100</f>
        <v>15.578039475866646</v>
      </c>
      <c r="HQ126" s="35">
        <f>SUM(FG124:FG126)/SUM(GE124:GE126)*100</f>
        <v>11.646375850058051</v>
      </c>
      <c r="HR126" s="35">
        <f>SUM(AU124:AU126)/SUM(GE124:GE126)*100</f>
        <v>1.3627467241665283</v>
      </c>
      <c r="HS126" s="35">
        <f>SUM(AQ124:AQ126)/SUM(GE124:GE126)*100</f>
        <v>2.7871952230884061</v>
      </c>
      <c r="HT126" s="35">
        <f>SUM(FO124:FO126)/SUM(GE124:GE126)*100</f>
        <v>4.1572400066345994</v>
      </c>
      <c r="HU126" s="35">
        <f>SUM(BO124:BO126)/SUM(GE124:GE126)*100</f>
        <v>1.7833803284126721</v>
      </c>
      <c r="HV126" s="35">
        <f>SUM(EQ124:EQ126)/SUM(GE124:GE126)*100</f>
        <v>5.3076795488472377E-3</v>
      </c>
      <c r="HW126" s="35">
        <f>SUM(BW124:BW126)/SUM(GE124:GE126)*100</f>
        <v>0</v>
      </c>
      <c r="HX126" s="35">
        <f>SUM(DG124:DG126)/SUM(GE124:GE126)*100</f>
        <v>0</v>
      </c>
      <c r="HY126" s="35">
        <f>SUM(EE124:EE126)/SUM(GE124:GE126)*100</f>
        <v>0</v>
      </c>
      <c r="HZ126" s="35">
        <f>SUM(CU124:CU126)/SUM(GE124:GE126)*100</f>
        <v>6.4886382484657483</v>
      </c>
    </row>
    <row r="127" spans="1:234" ht="11.25" customHeight="1">
      <c r="A127" s="28">
        <v>37438</v>
      </c>
      <c r="B127" s="22">
        <v>0</v>
      </c>
      <c r="C127" s="22">
        <v>0</v>
      </c>
      <c r="D127" s="22">
        <v>0</v>
      </c>
      <c r="E127" s="23">
        <f t="shared" si="85"/>
        <v>0</v>
      </c>
      <c r="F127" s="22">
        <v>0</v>
      </c>
      <c r="G127" s="22">
        <v>0</v>
      </c>
      <c r="H127" s="22">
        <v>0</v>
      </c>
      <c r="I127" s="23">
        <f t="shared" si="86"/>
        <v>0</v>
      </c>
      <c r="M127" s="23"/>
      <c r="N127" s="22">
        <v>0</v>
      </c>
      <c r="O127" s="22">
        <v>0</v>
      </c>
      <c r="P127" s="22">
        <v>0</v>
      </c>
      <c r="Q127" s="23">
        <f t="shared" si="87"/>
        <v>0</v>
      </c>
      <c r="R127" s="22">
        <v>100</v>
      </c>
      <c r="S127" s="22">
        <v>64</v>
      </c>
      <c r="T127" s="22">
        <v>0</v>
      </c>
      <c r="U127" s="23">
        <f t="shared" si="88"/>
        <v>64</v>
      </c>
      <c r="V127" s="22">
        <v>0</v>
      </c>
      <c r="W127" s="22">
        <v>0</v>
      </c>
      <c r="X127" s="22">
        <v>0</v>
      </c>
      <c r="Y127" s="23">
        <f t="shared" si="89"/>
        <v>0</v>
      </c>
      <c r="Z127" s="22">
        <v>0</v>
      </c>
      <c r="AA127" s="22">
        <v>0</v>
      </c>
      <c r="AB127" s="22">
        <v>0</v>
      </c>
      <c r="AC127" s="23">
        <f t="shared" si="90"/>
        <v>0</v>
      </c>
      <c r="AD127" s="22">
        <v>0</v>
      </c>
      <c r="AE127" s="22">
        <v>0</v>
      </c>
      <c r="AF127" s="22">
        <v>0</v>
      </c>
      <c r="AG127" s="23">
        <f t="shared" si="91"/>
        <v>0</v>
      </c>
      <c r="AH127" s="22">
        <v>0</v>
      </c>
      <c r="AI127" s="22">
        <v>3300</v>
      </c>
      <c r="AJ127" s="22">
        <v>0</v>
      </c>
      <c r="AK127" s="23">
        <f t="shared" si="95"/>
        <v>3300</v>
      </c>
      <c r="AL127" s="22">
        <v>203</v>
      </c>
      <c r="AM127" s="22">
        <v>343</v>
      </c>
      <c r="AN127" s="22">
        <v>0</v>
      </c>
      <c r="AO127" s="23">
        <f t="shared" si="96"/>
        <v>343</v>
      </c>
      <c r="AP127" s="22">
        <v>1272</v>
      </c>
      <c r="AQ127" s="22">
        <v>1060</v>
      </c>
      <c r="AR127" s="22">
        <v>3070</v>
      </c>
      <c r="AS127" s="23">
        <f t="shared" si="97"/>
        <v>4130</v>
      </c>
      <c r="AT127" s="22">
        <v>733</v>
      </c>
      <c r="AU127" s="22">
        <v>661</v>
      </c>
      <c r="AV127" s="22">
        <v>0</v>
      </c>
      <c r="AW127" s="23">
        <f t="shared" si="98"/>
        <v>661</v>
      </c>
      <c r="AX127" s="22">
        <v>0</v>
      </c>
      <c r="AY127" s="22">
        <v>0</v>
      </c>
      <c r="AZ127" s="22">
        <v>0</v>
      </c>
      <c r="BA127" s="23">
        <f t="shared" si="99"/>
        <v>0</v>
      </c>
      <c r="BB127" s="22">
        <v>1668</v>
      </c>
      <c r="BC127" s="22">
        <v>1626</v>
      </c>
      <c r="BD127" s="22">
        <v>12</v>
      </c>
      <c r="BE127" s="23">
        <f t="shared" si="100"/>
        <v>1638</v>
      </c>
      <c r="BF127" s="22">
        <v>0</v>
      </c>
      <c r="BG127" s="22">
        <v>0</v>
      </c>
      <c r="BH127" s="22">
        <v>0</v>
      </c>
      <c r="BI127" s="23">
        <f t="shared" si="101"/>
        <v>0</v>
      </c>
      <c r="BJ127" s="22">
        <v>0</v>
      </c>
      <c r="BK127" s="22">
        <v>0</v>
      </c>
      <c r="BL127" s="22">
        <v>0</v>
      </c>
      <c r="BM127" s="23">
        <f t="shared" si="102"/>
        <v>0</v>
      </c>
      <c r="BN127" s="22">
        <v>1178</v>
      </c>
      <c r="BO127" s="22">
        <v>1069</v>
      </c>
      <c r="BP127" s="22">
        <v>0</v>
      </c>
      <c r="BQ127" s="23">
        <f t="shared" si="103"/>
        <v>1069</v>
      </c>
      <c r="BR127" s="22">
        <v>10015</v>
      </c>
      <c r="BS127" s="22">
        <v>8819</v>
      </c>
      <c r="BT127" s="22">
        <v>352</v>
      </c>
      <c r="BU127" s="23">
        <f t="shared" si="104"/>
        <v>9171</v>
      </c>
      <c r="BV127" s="22">
        <v>0</v>
      </c>
      <c r="BW127" s="22">
        <v>0</v>
      </c>
      <c r="BX127" s="22">
        <v>0</v>
      </c>
      <c r="BY127" s="23">
        <f t="shared" si="105"/>
        <v>0</v>
      </c>
      <c r="BZ127" s="22">
        <v>0</v>
      </c>
      <c r="CA127" s="22">
        <v>0</v>
      </c>
      <c r="CB127" s="22">
        <v>0</v>
      </c>
      <c r="CC127" s="23">
        <f t="shared" si="106"/>
        <v>0</v>
      </c>
      <c r="CD127" s="22">
        <v>0</v>
      </c>
      <c r="CE127" s="22">
        <v>0</v>
      </c>
      <c r="CF127" s="22">
        <v>0</v>
      </c>
      <c r="CG127" s="23">
        <f t="shared" si="107"/>
        <v>0</v>
      </c>
      <c r="CH127" s="22">
        <v>0</v>
      </c>
      <c r="CI127" s="22">
        <v>0</v>
      </c>
      <c r="CJ127" s="22">
        <v>0</v>
      </c>
      <c r="CK127" s="23">
        <f t="shared" si="108"/>
        <v>0</v>
      </c>
      <c r="CL127" s="22">
        <v>0</v>
      </c>
      <c r="CM127" s="22">
        <v>0</v>
      </c>
      <c r="CN127" s="22">
        <v>0</v>
      </c>
      <c r="CO127" s="23">
        <f t="shared" si="92"/>
        <v>0</v>
      </c>
      <c r="CP127" s="22">
        <v>0</v>
      </c>
      <c r="CQ127" s="22">
        <v>0</v>
      </c>
      <c r="CR127" s="22">
        <v>0</v>
      </c>
      <c r="CS127" s="23">
        <f t="shared" si="109"/>
        <v>0</v>
      </c>
      <c r="CT127" s="22">
        <v>3317</v>
      </c>
      <c r="CU127" s="22">
        <v>3543</v>
      </c>
      <c r="CV127" s="22">
        <v>42</v>
      </c>
      <c r="CW127" s="23">
        <f t="shared" si="110"/>
        <v>3585</v>
      </c>
      <c r="CX127" s="22">
        <v>0</v>
      </c>
      <c r="CY127" s="22">
        <v>0</v>
      </c>
      <c r="CZ127" s="22">
        <v>0</v>
      </c>
      <c r="DA127" s="23">
        <f t="shared" si="111"/>
        <v>0</v>
      </c>
      <c r="DB127" s="22">
        <v>27029</v>
      </c>
      <c r="DC127" s="22">
        <v>22834</v>
      </c>
      <c r="DD127" s="22">
        <v>1770</v>
      </c>
      <c r="DE127" s="23">
        <f t="shared" si="112"/>
        <v>24604</v>
      </c>
      <c r="DF127" s="25"/>
      <c r="DI127" s="23"/>
      <c r="DJ127" s="22">
        <v>0</v>
      </c>
      <c r="DK127" s="22">
        <v>0</v>
      </c>
      <c r="DL127" s="22">
        <v>0</v>
      </c>
      <c r="DM127" s="23">
        <f t="shared" si="113"/>
        <v>0</v>
      </c>
      <c r="DN127" s="22">
        <v>0</v>
      </c>
      <c r="DO127" s="22">
        <v>0</v>
      </c>
      <c r="DP127" s="22">
        <v>0</v>
      </c>
      <c r="DQ127" s="23">
        <f t="shared" si="114"/>
        <v>0</v>
      </c>
      <c r="DR127" s="22">
        <v>0</v>
      </c>
      <c r="DS127" s="22">
        <v>0</v>
      </c>
      <c r="DT127" s="22">
        <v>0</v>
      </c>
      <c r="DU127" s="23">
        <f t="shared" si="115"/>
        <v>0</v>
      </c>
      <c r="DV127" s="22">
        <v>0</v>
      </c>
      <c r="DW127" s="22">
        <v>0</v>
      </c>
      <c r="DX127" s="22">
        <v>0</v>
      </c>
      <c r="DY127" s="23">
        <f t="shared" si="116"/>
        <v>0</v>
      </c>
      <c r="DZ127" s="22">
        <v>0</v>
      </c>
      <c r="EA127" s="22">
        <v>0</v>
      </c>
      <c r="EB127" s="22">
        <v>0</v>
      </c>
      <c r="EC127" s="23">
        <f t="shared" si="117"/>
        <v>0</v>
      </c>
      <c r="ED127" s="25"/>
      <c r="EG127" s="23"/>
      <c r="EH127" s="22">
        <v>0</v>
      </c>
      <c r="EI127" s="22">
        <v>0</v>
      </c>
      <c r="EJ127" s="22">
        <v>0</v>
      </c>
      <c r="EK127" s="23">
        <f t="shared" si="118"/>
        <v>0</v>
      </c>
      <c r="EL127" s="22">
        <v>0</v>
      </c>
      <c r="EM127" s="22">
        <v>0</v>
      </c>
      <c r="EN127" s="22">
        <v>0</v>
      </c>
      <c r="EO127" s="23">
        <f t="shared" si="119"/>
        <v>0</v>
      </c>
      <c r="EP127" s="22">
        <v>0</v>
      </c>
      <c r="EQ127" s="22">
        <v>3</v>
      </c>
      <c r="ER127" s="22">
        <v>0</v>
      </c>
      <c r="ES127" s="23">
        <f t="shared" si="120"/>
        <v>3</v>
      </c>
      <c r="ET127" s="22">
        <v>0</v>
      </c>
      <c r="EU127" s="22">
        <v>0</v>
      </c>
      <c r="EV127" s="22">
        <v>0</v>
      </c>
      <c r="EW127" s="23">
        <f t="shared" si="121"/>
        <v>0</v>
      </c>
      <c r="EX127" s="22">
        <v>0</v>
      </c>
      <c r="EY127" s="22">
        <v>0</v>
      </c>
      <c r="EZ127" s="22">
        <v>0</v>
      </c>
      <c r="FA127" s="23">
        <f t="shared" si="93"/>
        <v>0</v>
      </c>
      <c r="FB127" s="22">
        <v>0</v>
      </c>
      <c r="FC127" s="22">
        <v>0</v>
      </c>
      <c r="FD127" s="22">
        <v>0</v>
      </c>
      <c r="FE127" s="23">
        <f t="shared" si="122"/>
        <v>0</v>
      </c>
      <c r="FF127" s="22">
        <v>10733</v>
      </c>
      <c r="FG127" s="22">
        <v>10259</v>
      </c>
      <c r="FH127" s="22">
        <v>114</v>
      </c>
      <c r="FI127" s="23">
        <f t="shared" si="94"/>
        <v>10373</v>
      </c>
      <c r="FJ127" s="22">
        <v>0</v>
      </c>
      <c r="FK127" s="22">
        <v>0</v>
      </c>
      <c r="FL127" s="22">
        <v>0</v>
      </c>
      <c r="FM127" s="23">
        <f t="shared" si="123"/>
        <v>0</v>
      </c>
      <c r="FN127" s="22">
        <v>2953</v>
      </c>
      <c r="FO127" s="22">
        <v>2885</v>
      </c>
      <c r="FP127" s="22">
        <v>0</v>
      </c>
      <c r="FQ127" s="23">
        <f t="shared" si="124"/>
        <v>2885</v>
      </c>
      <c r="FR127" s="22">
        <v>0</v>
      </c>
      <c r="FS127" s="22">
        <v>0</v>
      </c>
      <c r="FT127" s="22">
        <v>0</v>
      </c>
      <c r="FU127" s="23">
        <f t="shared" si="125"/>
        <v>0</v>
      </c>
      <c r="FV127" s="22">
        <v>0</v>
      </c>
      <c r="FW127" s="22">
        <v>0</v>
      </c>
      <c r="FX127" s="22">
        <v>0</v>
      </c>
      <c r="FY127" s="23">
        <v>0</v>
      </c>
      <c r="FZ127" s="22">
        <v>0</v>
      </c>
      <c r="GA127" s="22">
        <v>0</v>
      </c>
      <c r="GB127" s="22">
        <v>0</v>
      </c>
      <c r="GC127" s="23">
        <f t="shared" si="126"/>
        <v>0</v>
      </c>
      <c r="GD127" s="22">
        <f t="shared" si="84"/>
        <v>59201</v>
      </c>
      <c r="GE127" s="22">
        <f t="shared" si="84"/>
        <v>56466</v>
      </c>
      <c r="GF127" s="22">
        <f t="shared" si="84"/>
        <v>5360</v>
      </c>
      <c r="GG127" s="22">
        <f t="shared" si="83"/>
        <v>61826</v>
      </c>
      <c r="GI127" s="36"/>
      <c r="GJ127" s="36"/>
      <c r="GK127" s="37">
        <f t="shared" si="148"/>
        <v>40.438493960967662</v>
      </c>
      <c r="GL127" s="37">
        <f t="shared" si="149"/>
        <v>15.618248149328801</v>
      </c>
      <c r="GM127" s="37">
        <f t="shared" si="150"/>
        <v>18.16845535366415</v>
      </c>
      <c r="GN127" s="37">
        <f t="shared" si="151"/>
        <v>1.170615945878936</v>
      </c>
      <c r="GO127" s="37">
        <f t="shared" si="152"/>
        <v>1.8772358587468567</v>
      </c>
      <c r="GP127" s="37">
        <f t="shared" si="153"/>
        <v>5.109269294796869</v>
      </c>
      <c r="GQ127" s="37">
        <f t="shared" si="154"/>
        <v>1.8931746537739527</v>
      </c>
      <c r="GR127" s="37">
        <f t="shared" si="155"/>
        <v>5.3129316756986506E-3</v>
      </c>
      <c r="GS127" s="37">
        <f t="shared" si="156"/>
        <v>0</v>
      </c>
      <c r="GT127" s="37">
        <f t="shared" si="157"/>
        <v>0</v>
      </c>
      <c r="GU127" s="37">
        <f t="shared" si="158"/>
        <v>0</v>
      </c>
      <c r="GV127" s="37">
        <f t="shared" si="159"/>
        <v>6.2745723090001064</v>
      </c>
      <c r="GW127" s="37"/>
      <c r="GX127" s="37"/>
      <c r="GY127" s="37"/>
      <c r="GZ127" s="37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</row>
    <row r="128" spans="1:234" ht="11.25" customHeight="1">
      <c r="A128" s="28">
        <v>37469</v>
      </c>
      <c r="B128" s="22">
        <v>0</v>
      </c>
      <c r="C128" s="22">
        <v>0</v>
      </c>
      <c r="D128" s="22">
        <v>0</v>
      </c>
      <c r="E128" s="23">
        <f t="shared" si="85"/>
        <v>0</v>
      </c>
      <c r="F128" s="22">
        <v>0</v>
      </c>
      <c r="G128" s="22">
        <v>0</v>
      </c>
      <c r="H128" s="22">
        <v>0</v>
      </c>
      <c r="I128" s="23">
        <f t="shared" si="86"/>
        <v>0</v>
      </c>
      <c r="M128" s="23"/>
      <c r="N128" s="22">
        <v>0</v>
      </c>
      <c r="O128" s="22">
        <v>0</v>
      </c>
      <c r="P128" s="22">
        <v>0</v>
      </c>
      <c r="Q128" s="23">
        <f t="shared" si="87"/>
        <v>0</v>
      </c>
      <c r="R128" s="22">
        <v>106</v>
      </c>
      <c r="S128" s="22">
        <v>67</v>
      </c>
      <c r="T128" s="22">
        <v>0</v>
      </c>
      <c r="U128" s="23">
        <f t="shared" si="88"/>
        <v>67</v>
      </c>
      <c r="V128" s="22">
        <v>0</v>
      </c>
      <c r="W128" s="22">
        <v>0</v>
      </c>
      <c r="X128" s="22">
        <v>0</v>
      </c>
      <c r="Y128" s="23">
        <f t="shared" si="89"/>
        <v>0</v>
      </c>
      <c r="Z128" s="22">
        <v>0</v>
      </c>
      <c r="AA128" s="22">
        <v>0</v>
      </c>
      <c r="AB128" s="22">
        <v>0</v>
      </c>
      <c r="AC128" s="23">
        <f t="shared" si="90"/>
        <v>0</v>
      </c>
      <c r="AD128" s="22">
        <v>0</v>
      </c>
      <c r="AE128" s="22">
        <v>0</v>
      </c>
      <c r="AF128" s="22">
        <v>0</v>
      </c>
      <c r="AG128" s="23">
        <f t="shared" si="91"/>
        <v>0</v>
      </c>
      <c r="AH128" s="22">
        <v>0</v>
      </c>
      <c r="AI128" s="22">
        <v>2514</v>
      </c>
      <c r="AJ128" s="22">
        <v>0</v>
      </c>
      <c r="AK128" s="23">
        <f t="shared" si="95"/>
        <v>2514</v>
      </c>
      <c r="AL128" s="22">
        <v>293</v>
      </c>
      <c r="AM128" s="22">
        <v>275</v>
      </c>
      <c r="AN128" s="22">
        <v>0</v>
      </c>
      <c r="AO128" s="23">
        <f t="shared" si="96"/>
        <v>275</v>
      </c>
      <c r="AP128" s="22">
        <v>1044</v>
      </c>
      <c r="AQ128" s="22">
        <v>1189</v>
      </c>
      <c r="AR128" s="22">
        <v>2611</v>
      </c>
      <c r="AS128" s="23">
        <f t="shared" si="97"/>
        <v>3800</v>
      </c>
      <c r="AT128" s="22">
        <v>786</v>
      </c>
      <c r="AU128" s="22">
        <v>800</v>
      </c>
      <c r="AV128" s="22">
        <v>0</v>
      </c>
      <c r="AW128" s="23">
        <f t="shared" si="98"/>
        <v>800</v>
      </c>
      <c r="AX128" s="22">
        <v>0</v>
      </c>
      <c r="AY128" s="22">
        <v>0</v>
      </c>
      <c r="AZ128" s="22">
        <v>0</v>
      </c>
      <c r="BA128" s="23">
        <f t="shared" si="99"/>
        <v>0</v>
      </c>
      <c r="BB128" s="22">
        <v>1809</v>
      </c>
      <c r="BC128" s="22">
        <v>1698</v>
      </c>
      <c r="BD128" s="22">
        <v>0</v>
      </c>
      <c r="BE128" s="23">
        <f t="shared" si="100"/>
        <v>1698</v>
      </c>
      <c r="BF128" s="22">
        <v>0</v>
      </c>
      <c r="BG128" s="22">
        <v>0</v>
      </c>
      <c r="BH128" s="22">
        <v>0</v>
      </c>
      <c r="BI128" s="23">
        <f t="shared" si="101"/>
        <v>0</v>
      </c>
      <c r="BJ128" s="22">
        <v>0</v>
      </c>
      <c r="BK128" s="22">
        <v>0</v>
      </c>
      <c r="BL128" s="22">
        <v>0</v>
      </c>
      <c r="BM128" s="23">
        <f t="shared" si="102"/>
        <v>0</v>
      </c>
      <c r="BN128" s="22">
        <v>1128</v>
      </c>
      <c r="BO128" s="22">
        <v>1207</v>
      </c>
      <c r="BP128" s="22">
        <v>8</v>
      </c>
      <c r="BQ128" s="23">
        <f t="shared" si="103"/>
        <v>1215</v>
      </c>
      <c r="BR128" s="22">
        <v>10755</v>
      </c>
      <c r="BS128" s="22">
        <v>9201</v>
      </c>
      <c r="BT128" s="22">
        <v>633</v>
      </c>
      <c r="BU128" s="23">
        <f t="shared" si="104"/>
        <v>9834</v>
      </c>
      <c r="BV128" s="22">
        <v>0</v>
      </c>
      <c r="BW128" s="22">
        <v>0</v>
      </c>
      <c r="BX128" s="22">
        <v>0</v>
      </c>
      <c r="BY128" s="23">
        <f t="shared" si="105"/>
        <v>0</v>
      </c>
      <c r="BZ128" s="22">
        <v>0</v>
      </c>
      <c r="CA128" s="22">
        <v>0</v>
      </c>
      <c r="CB128" s="22">
        <v>0</v>
      </c>
      <c r="CC128" s="23">
        <f t="shared" si="106"/>
        <v>0</v>
      </c>
      <c r="CD128" s="22">
        <v>0</v>
      </c>
      <c r="CE128" s="22">
        <v>0</v>
      </c>
      <c r="CF128" s="22">
        <v>0</v>
      </c>
      <c r="CG128" s="23">
        <f t="shared" si="107"/>
        <v>0</v>
      </c>
      <c r="CH128" s="22">
        <v>0</v>
      </c>
      <c r="CI128" s="22">
        <v>0</v>
      </c>
      <c r="CJ128" s="22">
        <v>0</v>
      </c>
      <c r="CK128" s="23">
        <f t="shared" si="108"/>
        <v>0</v>
      </c>
      <c r="CL128" s="22">
        <v>0</v>
      </c>
      <c r="CM128" s="22">
        <v>0</v>
      </c>
      <c r="CN128" s="22">
        <v>0</v>
      </c>
      <c r="CO128" s="23">
        <f t="shared" si="92"/>
        <v>0</v>
      </c>
      <c r="CP128" s="22">
        <v>0</v>
      </c>
      <c r="CQ128" s="22">
        <v>0</v>
      </c>
      <c r="CR128" s="22">
        <v>0</v>
      </c>
      <c r="CS128" s="23">
        <f t="shared" si="109"/>
        <v>0</v>
      </c>
      <c r="CT128" s="22">
        <v>3235</v>
      </c>
      <c r="CU128" s="22">
        <v>3235</v>
      </c>
      <c r="CV128" s="22">
        <v>24</v>
      </c>
      <c r="CW128" s="23">
        <f t="shared" si="110"/>
        <v>3259</v>
      </c>
      <c r="CX128" s="22">
        <v>0</v>
      </c>
      <c r="CY128" s="22">
        <v>0</v>
      </c>
      <c r="CZ128" s="22">
        <v>0</v>
      </c>
      <c r="DA128" s="23">
        <f t="shared" si="111"/>
        <v>0</v>
      </c>
      <c r="DB128" s="22">
        <v>26987</v>
      </c>
      <c r="DC128" s="22">
        <v>30450</v>
      </c>
      <c r="DD128" s="22">
        <v>3095</v>
      </c>
      <c r="DE128" s="23">
        <f t="shared" si="112"/>
        <v>33545</v>
      </c>
      <c r="DF128" s="25"/>
      <c r="DI128" s="23"/>
      <c r="DJ128" s="22">
        <v>0</v>
      </c>
      <c r="DK128" s="22">
        <v>0</v>
      </c>
      <c r="DL128" s="22">
        <v>0</v>
      </c>
      <c r="DM128" s="23">
        <f t="shared" si="113"/>
        <v>0</v>
      </c>
      <c r="DN128" s="22">
        <v>0</v>
      </c>
      <c r="DO128" s="22">
        <v>0</v>
      </c>
      <c r="DP128" s="22">
        <v>0</v>
      </c>
      <c r="DQ128" s="23">
        <f t="shared" si="114"/>
        <v>0</v>
      </c>
      <c r="DR128" s="22">
        <v>0</v>
      </c>
      <c r="DS128" s="22">
        <v>0</v>
      </c>
      <c r="DT128" s="22">
        <v>0</v>
      </c>
      <c r="DU128" s="23">
        <f t="shared" si="115"/>
        <v>0</v>
      </c>
      <c r="DV128" s="22">
        <v>0</v>
      </c>
      <c r="DW128" s="22">
        <v>0</v>
      </c>
      <c r="DX128" s="22">
        <v>0</v>
      </c>
      <c r="DY128" s="23">
        <f t="shared" si="116"/>
        <v>0</v>
      </c>
      <c r="DZ128" s="22">
        <v>0</v>
      </c>
      <c r="EA128" s="22">
        <v>0</v>
      </c>
      <c r="EB128" s="22">
        <v>0</v>
      </c>
      <c r="EC128" s="23">
        <f t="shared" si="117"/>
        <v>0</v>
      </c>
      <c r="ED128" s="25"/>
      <c r="EG128" s="23"/>
      <c r="EH128" s="22">
        <v>0</v>
      </c>
      <c r="EI128" s="22">
        <v>0</v>
      </c>
      <c r="EJ128" s="22">
        <v>0</v>
      </c>
      <c r="EK128" s="23">
        <f t="shared" si="118"/>
        <v>0</v>
      </c>
      <c r="EL128" s="22">
        <v>0</v>
      </c>
      <c r="EM128" s="22">
        <v>0</v>
      </c>
      <c r="EN128" s="22">
        <v>0</v>
      </c>
      <c r="EO128" s="23">
        <f t="shared" si="119"/>
        <v>0</v>
      </c>
      <c r="EP128" s="22">
        <v>0</v>
      </c>
      <c r="EQ128" s="22">
        <v>7</v>
      </c>
      <c r="ER128" s="22">
        <v>0</v>
      </c>
      <c r="ES128" s="23">
        <f t="shared" si="120"/>
        <v>7</v>
      </c>
      <c r="ET128" s="22">
        <v>0</v>
      </c>
      <c r="EU128" s="22">
        <v>0</v>
      </c>
      <c r="EV128" s="22">
        <v>0</v>
      </c>
      <c r="EW128" s="23">
        <f t="shared" si="121"/>
        <v>0</v>
      </c>
      <c r="EX128" s="22">
        <v>0</v>
      </c>
      <c r="EY128" s="22">
        <v>0</v>
      </c>
      <c r="EZ128" s="22">
        <v>0</v>
      </c>
      <c r="FA128" s="23">
        <f t="shared" si="93"/>
        <v>0</v>
      </c>
      <c r="FB128" s="22">
        <v>0</v>
      </c>
      <c r="FC128" s="22">
        <v>0</v>
      </c>
      <c r="FD128" s="22">
        <v>0</v>
      </c>
      <c r="FE128" s="23">
        <f t="shared" si="122"/>
        <v>0</v>
      </c>
      <c r="FF128" s="22">
        <v>9086</v>
      </c>
      <c r="FG128" s="22">
        <v>9455</v>
      </c>
      <c r="FH128" s="22">
        <v>177</v>
      </c>
      <c r="FI128" s="23">
        <f t="shared" si="94"/>
        <v>9632</v>
      </c>
      <c r="FJ128" s="22">
        <v>0</v>
      </c>
      <c r="FK128" s="22">
        <v>0</v>
      </c>
      <c r="FL128" s="22">
        <v>0</v>
      </c>
      <c r="FM128" s="23">
        <f t="shared" si="123"/>
        <v>0</v>
      </c>
      <c r="FN128" s="22">
        <v>2728</v>
      </c>
      <c r="FO128" s="22">
        <v>2322</v>
      </c>
      <c r="FP128" s="22">
        <v>0</v>
      </c>
      <c r="FQ128" s="23">
        <f t="shared" si="124"/>
        <v>2322</v>
      </c>
      <c r="FR128" s="22">
        <v>0</v>
      </c>
      <c r="FS128" s="22">
        <v>0</v>
      </c>
      <c r="FT128" s="22">
        <v>0</v>
      </c>
      <c r="FU128" s="23">
        <f t="shared" si="125"/>
        <v>0</v>
      </c>
      <c r="FV128" s="22">
        <v>0</v>
      </c>
      <c r="FW128" s="22">
        <v>0</v>
      </c>
      <c r="FX128" s="22">
        <v>0</v>
      </c>
      <c r="FY128" s="23">
        <v>0</v>
      </c>
      <c r="FZ128" s="22">
        <v>0</v>
      </c>
      <c r="GA128" s="22">
        <v>0</v>
      </c>
      <c r="GB128" s="22">
        <v>0</v>
      </c>
      <c r="GC128" s="23">
        <f t="shared" si="126"/>
        <v>0</v>
      </c>
      <c r="GD128" s="22">
        <f t="shared" si="84"/>
        <v>57957</v>
      </c>
      <c r="GE128" s="22">
        <f t="shared" si="84"/>
        <v>62420</v>
      </c>
      <c r="GF128" s="22">
        <f t="shared" si="84"/>
        <v>6548</v>
      </c>
      <c r="GG128" s="22">
        <f t="shared" si="83"/>
        <v>68968</v>
      </c>
      <c r="GI128" s="36"/>
      <c r="GJ128" s="36"/>
      <c r="GK128" s="37">
        <f t="shared" si="148"/>
        <v>48.782441525152194</v>
      </c>
      <c r="GL128" s="37">
        <f t="shared" si="149"/>
        <v>14.740467798782442</v>
      </c>
      <c r="GM128" s="37">
        <f t="shared" si="150"/>
        <v>15.147388657481574</v>
      </c>
      <c r="GN128" s="37">
        <f t="shared" si="151"/>
        <v>1.281640499839795</v>
      </c>
      <c r="GO128" s="37">
        <f t="shared" si="152"/>
        <v>1.9048381928868954</v>
      </c>
      <c r="GP128" s="37">
        <f t="shared" si="153"/>
        <v>3.7199615507850043</v>
      </c>
      <c r="GQ128" s="37">
        <f t="shared" si="154"/>
        <v>1.9336751041332905</v>
      </c>
      <c r="GR128" s="37">
        <f t="shared" si="155"/>
        <v>1.1214354373598205E-2</v>
      </c>
      <c r="GS128" s="37">
        <f t="shared" si="156"/>
        <v>0</v>
      </c>
      <c r="GT128" s="37">
        <f t="shared" si="157"/>
        <v>0</v>
      </c>
      <c r="GU128" s="37">
        <f t="shared" si="158"/>
        <v>0</v>
      </c>
      <c r="GV128" s="37">
        <f t="shared" si="159"/>
        <v>5.1826337712271711</v>
      </c>
      <c r="GW128" s="37"/>
      <c r="GX128" s="37"/>
      <c r="GY128" s="37"/>
      <c r="GZ128" s="37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</row>
    <row r="129" spans="1:236" ht="11.25" customHeight="1">
      <c r="A129" s="28">
        <v>37500</v>
      </c>
      <c r="B129" s="22">
        <v>0</v>
      </c>
      <c r="C129" s="22">
        <v>0</v>
      </c>
      <c r="D129" s="22">
        <v>0</v>
      </c>
      <c r="E129" s="23">
        <f t="shared" si="85"/>
        <v>0</v>
      </c>
      <c r="F129" s="22">
        <v>0</v>
      </c>
      <c r="G129" s="22">
        <v>0</v>
      </c>
      <c r="H129" s="22">
        <v>0</v>
      </c>
      <c r="I129" s="23">
        <f t="shared" si="86"/>
        <v>0</v>
      </c>
      <c r="M129" s="23"/>
      <c r="N129" s="22">
        <v>0</v>
      </c>
      <c r="O129" s="22">
        <v>0</v>
      </c>
      <c r="P129" s="22">
        <v>0</v>
      </c>
      <c r="Q129" s="23">
        <f t="shared" si="87"/>
        <v>0</v>
      </c>
      <c r="R129" s="22">
        <v>100</v>
      </c>
      <c r="S129" s="22">
        <v>98</v>
      </c>
      <c r="T129" s="22">
        <v>0</v>
      </c>
      <c r="U129" s="23">
        <f t="shared" si="88"/>
        <v>98</v>
      </c>
      <c r="V129" s="22">
        <v>0</v>
      </c>
      <c r="W129" s="22">
        <v>0</v>
      </c>
      <c r="X129" s="22">
        <v>0</v>
      </c>
      <c r="Y129" s="23">
        <f t="shared" si="89"/>
        <v>0</v>
      </c>
      <c r="Z129" s="22">
        <v>0</v>
      </c>
      <c r="AA129" s="22">
        <v>0</v>
      </c>
      <c r="AB129" s="22">
        <v>0</v>
      </c>
      <c r="AC129" s="23">
        <f t="shared" si="90"/>
        <v>0</v>
      </c>
      <c r="AD129" s="22">
        <v>0</v>
      </c>
      <c r="AE129" s="22">
        <v>0</v>
      </c>
      <c r="AF129" s="22">
        <v>0</v>
      </c>
      <c r="AG129" s="23">
        <f t="shared" si="91"/>
        <v>0</v>
      </c>
      <c r="AH129" s="22">
        <v>0</v>
      </c>
      <c r="AI129" s="22">
        <v>1503</v>
      </c>
      <c r="AJ129" s="22">
        <v>0</v>
      </c>
      <c r="AK129" s="23">
        <f t="shared" si="95"/>
        <v>1503</v>
      </c>
      <c r="AL129" s="22">
        <v>314</v>
      </c>
      <c r="AM129" s="22">
        <v>366</v>
      </c>
      <c r="AN129" s="22">
        <v>10</v>
      </c>
      <c r="AO129" s="23">
        <f t="shared" si="96"/>
        <v>376</v>
      </c>
      <c r="AP129" s="22">
        <v>1225</v>
      </c>
      <c r="AQ129" s="22">
        <v>1598</v>
      </c>
      <c r="AR129" s="22">
        <v>910</v>
      </c>
      <c r="AS129" s="23">
        <f t="shared" si="97"/>
        <v>2508</v>
      </c>
      <c r="AT129" s="22">
        <v>850</v>
      </c>
      <c r="AU129" s="22">
        <v>751</v>
      </c>
      <c r="AV129" s="22">
        <v>0</v>
      </c>
      <c r="AW129" s="23">
        <f t="shared" si="98"/>
        <v>751</v>
      </c>
      <c r="AX129" s="22">
        <v>0</v>
      </c>
      <c r="AY129" s="22">
        <v>0</v>
      </c>
      <c r="AZ129" s="22">
        <v>0</v>
      </c>
      <c r="BA129" s="23">
        <f t="shared" si="99"/>
        <v>0</v>
      </c>
      <c r="BB129" s="22">
        <v>1886</v>
      </c>
      <c r="BC129" s="22">
        <v>2026</v>
      </c>
      <c r="BD129" s="22">
        <v>0</v>
      </c>
      <c r="BE129" s="23">
        <f t="shared" si="100"/>
        <v>2026</v>
      </c>
      <c r="BF129" s="22">
        <v>0</v>
      </c>
      <c r="BG129" s="22">
        <v>0</v>
      </c>
      <c r="BH129" s="22">
        <v>0</v>
      </c>
      <c r="BI129" s="23">
        <f t="shared" si="101"/>
        <v>0</v>
      </c>
      <c r="BJ129" s="22">
        <v>0</v>
      </c>
      <c r="BK129" s="22">
        <v>0</v>
      </c>
      <c r="BL129" s="22">
        <v>0</v>
      </c>
      <c r="BM129" s="23">
        <f t="shared" si="102"/>
        <v>0</v>
      </c>
      <c r="BN129" s="22">
        <v>1285</v>
      </c>
      <c r="BO129" s="22">
        <v>1354</v>
      </c>
      <c r="BP129" s="22">
        <v>10</v>
      </c>
      <c r="BQ129" s="23">
        <f t="shared" si="103"/>
        <v>1364</v>
      </c>
      <c r="BR129" s="22">
        <v>8910</v>
      </c>
      <c r="BS129" s="22">
        <v>10053</v>
      </c>
      <c r="BT129" s="22">
        <v>1052</v>
      </c>
      <c r="BU129" s="23">
        <f t="shared" si="104"/>
        <v>11105</v>
      </c>
      <c r="BV129" s="22">
        <v>0</v>
      </c>
      <c r="BW129" s="22">
        <v>0</v>
      </c>
      <c r="BX129" s="22">
        <v>0</v>
      </c>
      <c r="BY129" s="23">
        <f t="shared" si="105"/>
        <v>0</v>
      </c>
      <c r="BZ129" s="22">
        <v>0</v>
      </c>
      <c r="CA129" s="22">
        <v>0</v>
      </c>
      <c r="CB129" s="22">
        <v>0</v>
      </c>
      <c r="CC129" s="23">
        <f t="shared" si="106"/>
        <v>0</v>
      </c>
      <c r="CD129" s="22">
        <v>0</v>
      </c>
      <c r="CE129" s="22">
        <v>0</v>
      </c>
      <c r="CF129" s="22">
        <v>0</v>
      </c>
      <c r="CG129" s="23">
        <f t="shared" si="107"/>
        <v>0</v>
      </c>
      <c r="CH129" s="22">
        <v>0</v>
      </c>
      <c r="CI129" s="22">
        <v>0</v>
      </c>
      <c r="CJ129" s="22">
        <v>0</v>
      </c>
      <c r="CK129" s="23">
        <f t="shared" si="108"/>
        <v>0</v>
      </c>
      <c r="CL129" s="22">
        <v>0</v>
      </c>
      <c r="CM129" s="22">
        <v>0</v>
      </c>
      <c r="CN129" s="22">
        <v>0</v>
      </c>
      <c r="CO129" s="23">
        <f t="shared" si="92"/>
        <v>0</v>
      </c>
      <c r="CP129" s="22">
        <v>0</v>
      </c>
      <c r="CQ129" s="22">
        <v>0</v>
      </c>
      <c r="CR129" s="22">
        <v>0</v>
      </c>
      <c r="CS129" s="23">
        <f t="shared" si="109"/>
        <v>0</v>
      </c>
      <c r="CT129" s="22">
        <v>4152</v>
      </c>
      <c r="CU129" s="22">
        <v>3997</v>
      </c>
      <c r="CV129" s="22">
        <v>14</v>
      </c>
      <c r="CW129" s="23">
        <f t="shared" si="110"/>
        <v>4011</v>
      </c>
      <c r="CX129" s="22">
        <v>0</v>
      </c>
      <c r="CY129" s="22">
        <v>0</v>
      </c>
      <c r="CZ129" s="22">
        <v>0</v>
      </c>
      <c r="DA129" s="23">
        <f t="shared" si="111"/>
        <v>0</v>
      </c>
      <c r="DB129" s="22">
        <v>34974</v>
      </c>
      <c r="DC129" s="22">
        <v>30670</v>
      </c>
      <c r="DD129" s="22">
        <v>2945</v>
      </c>
      <c r="DE129" s="23">
        <f t="shared" si="112"/>
        <v>33615</v>
      </c>
      <c r="DF129" s="25"/>
      <c r="DI129" s="23"/>
      <c r="DJ129" s="22">
        <v>0</v>
      </c>
      <c r="DK129" s="22">
        <v>0</v>
      </c>
      <c r="DL129" s="22">
        <v>0</v>
      </c>
      <c r="DM129" s="23">
        <f t="shared" si="113"/>
        <v>0</v>
      </c>
      <c r="DN129" s="22">
        <v>0</v>
      </c>
      <c r="DO129" s="22">
        <v>0</v>
      </c>
      <c r="DP129" s="22">
        <v>0</v>
      </c>
      <c r="DQ129" s="23">
        <f t="shared" si="114"/>
        <v>0</v>
      </c>
      <c r="DR129" s="22">
        <v>0</v>
      </c>
      <c r="DS129" s="22">
        <v>0</v>
      </c>
      <c r="DT129" s="22">
        <v>0</v>
      </c>
      <c r="DU129" s="23">
        <f t="shared" si="115"/>
        <v>0</v>
      </c>
      <c r="DV129" s="22">
        <v>0</v>
      </c>
      <c r="DW129" s="22">
        <v>0</v>
      </c>
      <c r="DX129" s="22">
        <v>0</v>
      </c>
      <c r="DY129" s="23">
        <f t="shared" si="116"/>
        <v>0</v>
      </c>
      <c r="DZ129" s="22">
        <v>0</v>
      </c>
      <c r="EA129" s="22">
        <v>0</v>
      </c>
      <c r="EB129" s="22">
        <v>0</v>
      </c>
      <c r="EC129" s="23">
        <f t="shared" si="117"/>
        <v>0</v>
      </c>
      <c r="ED129" s="25"/>
      <c r="EG129" s="23"/>
      <c r="EH129" s="22">
        <v>0</v>
      </c>
      <c r="EI129" s="22">
        <v>0</v>
      </c>
      <c r="EJ129" s="22">
        <v>0</v>
      </c>
      <c r="EK129" s="23">
        <f t="shared" si="118"/>
        <v>0</v>
      </c>
      <c r="EL129" s="22">
        <v>0</v>
      </c>
      <c r="EM129" s="22">
        <v>0</v>
      </c>
      <c r="EN129" s="22">
        <v>0</v>
      </c>
      <c r="EO129" s="23">
        <f t="shared" si="119"/>
        <v>0</v>
      </c>
      <c r="EP129" s="22">
        <v>0</v>
      </c>
      <c r="EQ129" s="22">
        <v>8</v>
      </c>
      <c r="ER129" s="22">
        <v>0</v>
      </c>
      <c r="ES129" s="23">
        <f t="shared" si="120"/>
        <v>8</v>
      </c>
      <c r="ET129" s="22">
        <v>0</v>
      </c>
      <c r="EU129" s="22">
        <v>0</v>
      </c>
      <c r="EV129" s="22">
        <v>0</v>
      </c>
      <c r="EW129" s="23">
        <f t="shared" si="121"/>
        <v>0</v>
      </c>
      <c r="EX129" s="22">
        <v>0</v>
      </c>
      <c r="EY129" s="22">
        <v>0</v>
      </c>
      <c r="EZ129" s="22">
        <v>0</v>
      </c>
      <c r="FA129" s="23">
        <f t="shared" si="93"/>
        <v>0</v>
      </c>
      <c r="FB129" s="22">
        <v>0</v>
      </c>
      <c r="FC129" s="22">
        <v>0</v>
      </c>
      <c r="FD129" s="22">
        <v>0</v>
      </c>
      <c r="FE129" s="23">
        <f t="shared" si="122"/>
        <v>0</v>
      </c>
      <c r="FF129" s="22">
        <v>9681</v>
      </c>
      <c r="FG129" s="22">
        <v>9260</v>
      </c>
      <c r="FH129" s="22">
        <v>219</v>
      </c>
      <c r="FI129" s="23">
        <f t="shared" si="94"/>
        <v>9479</v>
      </c>
      <c r="FJ129" s="22">
        <v>0</v>
      </c>
      <c r="FK129" s="22">
        <v>0</v>
      </c>
      <c r="FL129" s="22">
        <v>0</v>
      </c>
      <c r="FM129" s="23">
        <f t="shared" si="123"/>
        <v>0</v>
      </c>
      <c r="FN129" s="22">
        <v>2631</v>
      </c>
      <c r="FO129" s="22">
        <v>2903</v>
      </c>
      <c r="FP129" s="22">
        <v>0</v>
      </c>
      <c r="FQ129" s="23">
        <f t="shared" si="124"/>
        <v>2903</v>
      </c>
      <c r="FR129" s="22">
        <v>0</v>
      </c>
      <c r="FS129" s="22">
        <v>0</v>
      </c>
      <c r="FT129" s="22">
        <v>0</v>
      </c>
      <c r="FU129" s="23">
        <f t="shared" si="125"/>
        <v>0</v>
      </c>
      <c r="FV129" s="22">
        <v>0</v>
      </c>
      <c r="FW129" s="22">
        <v>0</v>
      </c>
      <c r="FX129" s="22">
        <v>0</v>
      </c>
      <c r="FY129" s="23">
        <v>0</v>
      </c>
      <c r="FZ129" s="22">
        <v>0</v>
      </c>
      <c r="GA129" s="22">
        <v>0</v>
      </c>
      <c r="GB129" s="22">
        <v>0</v>
      </c>
      <c r="GC129" s="23">
        <f t="shared" si="126"/>
        <v>0</v>
      </c>
      <c r="GD129" s="22">
        <f t="shared" si="84"/>
        <v>66008</v>
      </c>
      <c r="GE129" s="22">
        <f t="shared" si="84"/>
        <v>64587</v>
      </c>
      <c r="GF129" s="22">
        <f t="shared" si="84"/>
        <v>5160</v>
      </c>
      <c r="GG129" s="22">
        <f t="shared" si="83"/>
        <v>69747</v>
      </c>
      <c r="GI129" s="36"/>
      <c r="GJ129" s="36"/>
      <c r="GK129" s="37">
        <f t="shared" si="148"/>
        <v>47.48633625961881</v>
      </c>
      <c r="GL129" s="37">
        <f t="shared" si="149"/>
        <v>15.565051790608017</v>
      </c>
      <c r="GM129" s="37">
        <f t="shared" si="150"/>
        <v>14.337250530292472</v>
      </c>
      <c r="GN129" s="37">
        <f t="shared" si="151"/>
        <v>1.1627726941954262</v>
      </c>
      <c r="GO129" s="37">
        <f t="shared" si="152"/>
        <v>2.4741821109511202</v>
      </c>
      <c r="GP129" s="37">
        <f t="shared" si="153"/>
        <v>4.4947125582547569</v>
      </c>
      <c r="GQ129" s="37">
        <f t="shared" si="154"/>
        <v>2.0963971077771069</v>
      </c>
      <c r="GR129" s="37">
        <f t="shared" si="155"/>
        <v>1.2386393546688962E-2</v>
      </c>
      <c r="GS129" s="37">
        <f t="shared" si="156"/>
        <v>0</v>
      </c>
      <c r="GT129" s="37">
        <f t="shared" si="157"/>
        <v>0</v>
      </c>
      <c r="GU129" s="37">
        <f t="shared" si="158"/>
        <v>0</v>
      </c>
      <c r="GV129" s="37">
        <f t="shared" si="159"/>
        <v>6.1885518757644729</v>
      </c>
      <c r="GW129" s="37"/>
      <c r="GX129" s="37"/>
      <c r="GY129" s="37"/>
      <c r="GZ129" s="37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O129" s="35">
        <f>SUM(DC127:DC129)/SUM(GE127:GE129)*100</f>
        <v>45.758231456399578</v>
      </c>
      <c r="HP129" s="35">
        <f>SUM(BS127:BS129)/SUM(GE127:GE129)*100</f>
        <v>15.300888959138401</v>
      </c>
      <c r="HQ129" s="35">
        <f>SUM(FG127:FG129)/SUM(GE127:GE129)*100</f>
        <v>15.791969390591532</v>
      </c>
      <c r="HR129" s="35">
        <f>SUM(AU127:AU129)/SUM(GE127:GE129)*100</f>
        <v>1.205626985987039</v>
      </c>
      <c r="HS129" s="35">
        <f>SUM(AQ127:AQ129)/SUM(GE127:GE129)*100</f>
        <v>2.0967662816872239</v>
      </c>
      <c r="HT129" s="35">
        <f>SUM(FO127:FO129)/SUM(GE127:GE129)*100</f>
        <v>4.4202689224027516</v>
      </c>
      <c r="HU129" s="35">
        <f>SUM(BO127:BO129)/SUM(GE127:GE129)*100</f>
        <v>1.9784927482517862</v>
      </c>
      <c r="HV129" s="35">
        <f>SUM(EQ127:EQ129)/SUM(GE127:GE129)*100</f>
        <v>9.8107078425708413E-3</v>
      </c>
      <c r="HW129" s="35">
        <f>SUM(BW127:BW129)/SUM(GE127:GE129)*100</f>
        <v>0</v>
      </c>
      <c r="HX129" s="35">
        <f>SUM(DG127:DG129)/SUM(GE127:GE129)*100</f>
        <v>0</v>
      </c>
      <c r="HY129" s="35">
        <f>SUM(EE127:EE129)/SUM(GE127:GE129)*100</f>
        <v>0</v>
      </c>
      <c r="HZ129" s="35">
        <f>SUM(CU127:CU129)/SUM(GE127:GE129)*100</f>
        <v>5.8727987224278229</v>
      </c>
    </row>
    <row r="130" spans="1:236" ht="11.25" customHeight="1">
      <c r="A130" s="28">
        <v>37530</v>
      </c>
      <c r="B130" s="22">
        <v>0</v>
      </c>
      <c r="C130" s="22">
        <v>0</v>
      </c>
      <c r="D130" s="22">
        <v>0</v>
      </c>
      <c r="E130" s="23">
        <f t="shared" si="85"/>
        <v>0</v>
      </c>
      <c r="F130" s="22">
        <v>0</v>
      </c>
      <c r="G130" s="22">
        <v>0</v>
      </c>
      <c r="H130" s="22">
        <v>0</v>
      </c>
      <c r="I130" s="23">
        <f t="shared" si="86"/>
        <v>0</v>
      </c>
      <c r="M130" s="23"/>
      <c r="N130" s="22">
        <v>0</v>
      </c>
      <c r="O130" s="22">
        <v>0</v>
      </c>
      <c r="P130" s="22">
        <v>0</v>
      </c>
      <c r="Q130" s="23">
        <f t="shared" si="87"/>
        <v>0</v>
      </c>
      <c r="R130" s="22">
        <v>38</v>
      </c>
      <c r="S130" s="22">
        <v>83</v>
      </c>
      <c r="T130" s="22">
        <v>0</v>
      </c>
      <c r="U130" s="23">
        <f t="shared" si="88"/>
        <v>83</v>
      </c>
      <c r="V130" s="22">
        <v>0</v>
      </c>
      <c r="W130" s="22">
        <v>0</v>
      </c>
      <c r="X130" s="22">
        <v>0</v>
      </c>
      <c r="Y130" s="23">
        <f t="shared" si="89"/>
        <v>0</v>
      </c>
      <c r="Z130" s="22">
        <v>0</v>
      </c>
      <c r="AA130" s="22">
        <v>0</v>
      </c>
      <c r="AB130" s="22">
        <v>0</v>
      </c>
      <c r="AC130" s="23">
        <f t="shared" si="90"/>
        <v>0</v>
      </c>
      <c r="AD130" s="22">
        <v>0</v>
      </c>
      <c r="AE130" s="22">
        <v>0</v>
      </c>
      <c r="AF130" s="22">
        <v>0</v>
      </c>
      <c r="AG130" s="23">
        <f t="shared" si="91"/>
        <v>0</v>
      </c>
      <c r="AH130" s="22">
        <v>0</v>
      </c>
      <c r="AI130" s="22">
        <v>1385</v>
      </c>
      <c r="AJ130" s="22">
        <v>0</v>
      </c>
      <c r="AK130" s="23">
        <f t="shared" si="95"/>
        <v>1385</v>
      </c>
      <c r="AL130" s="22">
        <v>249</v>
      </c>
      <c r="AM130" s="22">
        <v>343</v>
      </c>
      <c r="AN130" s="22">
        <v>11</v>
      </c>
      <c r="AO130" s="23">
        <f t="shared" si="96"/>
        <v>354</v>
      </c>
      <c r="AP130" s="22">
        <v>1048</v>
      </c>
      <c r="AQ130" s="22">
        <v>1294</v>
      </c>
      <c r="AR130" s="22">
        <v>2106</v>
      </c>
      <c r="AS130" s="23">
        <f t="shared" si="97"/>
        <v>3400</v>
      </c>
      <c r="AT130" s="22">
        <v>552</v>
      </c>
      <c r="AU130" s="22">
        <v>595</v>
      </c>
      <c r="AV130" s="22">
        <v>0</v>
      </c>
      <c r="AW130" s="23">
        <f t="shared" si="98"/>
        <v>595</v>
      </c>
      <c r="AX130" s="22">
        <v>0</v>
      </c>
      <c r="AY130" s="22">
        <v>0</v>
      </c>
      <c r="AZ130" s="22">
        <v>0</v>
      </c>
      <c r="BA130" s="23">
        <f t="shared" si="99"/>
        <v>0</v>
      </c>
      <c r="BB130" s="22">
        <v>1656</v>
      </c>
      <c r="BC130" s="22">
        <v>1400</v>
      </c>
      <c r="BD130" s="22">
        <v>1</v>
      </c>
      <c r="BE130" s="23">
        <f t="shared" si="100"/>
        <v>1401</v>
      </c>
      <c r="BF130" s="22">
        <v>0</v>
      </c>
      <c r="BG130" s="22">
        <v>0</v>
      </c>
      <c r="BH130" s="22">
        <v>0</v>
      </c>
      <c r="BI130" s="23">
        <f t="shared" si="101"/>
        <v>0</v>
      </c>
      <c r="BJ130" s="22">
        <v>0</v>
      </c>
      <c r="BK130" s="22">
        <v>0</v>
      </c>
      <c r="BL130" s="22">
        <v>0</v>
      </c>
      <c r="BM130" s="23">
        <f t="shared" si="102"/>
        <v>0</v>
      </c>
      <c r="BN130" s="22">
        <v>1181</v>
      </c>
      <c r="BO130" s="22">
        <v>1151</v>
      </c>
      <c r="BP130" s="22">
        <v>16</v>
      </c>
      <c r="BQ130" s="23">
        <f t="shared" si="103"/>
        <v>1167</v>
      </c>
      <c r="BR130" s="22">
        <v>9704</v>
      </c>
      <c r="BS130" s="22">
        <v>9250</v>
      </c>
      <c r="BT130" s="22">
        <v>1187</v>
      </c>
      <c r="BU130" s="23">
        <f t="shared" si="104"/>
        <v>10437</v>
      </c>
      <c r="BV130" s="22">
        <v>0</v>
      </c>
      <c r="BW130" s="22">
        <v>0</v>
      </c>
      <c r="BX130" s="22">
        <v>0</v>
      </c>
      <c r="BY130" s="23">
        <f t="shared" si="105"/>
        <v>0</v>
      </c>
      <c r="BZ130" s="22">
        <v>0</v>
      </c>
      <c r="CA130" s="22">
        <v>0</v>
      </c>
      <c r="CB130" s="22">
        <v>0</v>
      </c>
      <c r="CC130" s="23">
        <f t="shared" si="106"/>
        <v>0</v>
      </c>
      <c r="CD130" s="22">
        <v>0</v>
      </c>
      <c r="CE130" s="22">
        <v>0</v>
      </c>
      <c r="CF130" s="22">
        <v>0</v>
      </c>
      <c r="CG130" s="23">
        <f t="shared" si="107"/>
        <v>0</v>
      </c>
      <c r="CH130" s="22">
        <v>0</v>
      </c>
      <c r="CI130" s="22">
        <v>0</v>
      </c>
      <c r="CJ130" s="22">
        <v>0</v>
      </c>
      <c r="CK130" s="23">
        <f t="shared" si="108"/>
        <v>0</v>
      </c>
      <c r="CL130" s="22">
        <v>0</v>
      </c>
      <c r="CM130" s="22">
        <v>0</v>
      </c>
      <c r="CN130" s="22">
        <v>0</v>
      </c>
      <c r="CO130" s="23">
        <f t="shared" si="92"/>
        <v>0</v>
      </c>
      <c r="CP130" s="22">
        <v>0</v>
      </c>
      <c r="CQ130" s="22">
        <v>0</v>
      </c>
      <c r="CR130" s="22">
        <v>0</v>
      </c>
      <c r="CS130" s="23">
        <f t="shared" si="109"/>
        <v>0</v>
      </c>
      <c r="CT130" s="22">
        <v>4724</v>
      </c>
      <c r="CU130" s="22">
        <v>5060</v>
      </c>
      <c r="CV130" s="22">
        <v>21</v>
      </c>
      <c r="CW130" s="23">
        <f t="shared" si="110"/>
        <v>5081</v>
      </c>
      <c r="CX130" s="22">
        <v>0</v>
      </c>
      <c r="CY130" s="22">
        <v>0</v>
      </c>
      <c r="CZ130" s="22">
        <v>0</v>
      </c>
      <c r="DA130" s="23">
        <f t="shared" si="111"/>
        <v>0</v>
      </c>
      <c r="DB130" s="22">
        <v>30646</v>
      </c>
      <c r="DC130" s="22">
        <v>26941</v>
      </c>
      <c r="DD130" s="22">
        <v>1707</v>
      </c>
      <c r="DE130" s="23">
        <f t="shared" si="112"/>
        <v>28648</v>
      </c>
      <c r="DF130" s="25"/>
      <c r="DI130" s="23"/>
      <c r="DJ130" s="22">
        <v>0</v>
      </c>
      <c r="DK130" s="22">
        <v>0</v>
      </c>
      <c r="DL130" s="22">
        <v>0</v>
      </c>
      <c r="DM130" s="23">
        <f t="shared" si="113"/>
        <v>0</v>
      </c>
      <c r="DN130" s="22">
        <v>0</v>
      </c>
      <c r="DO130" s="22">
        <v>0</v>
      </c>
      <c r="DP130" s="22">
        <v>0</v>
      </c>
      <c r="DQ130" s="23">
        <f t="shared" si="114"/>
        <v>0</v>
      </c>
      <c r="DR130" s="22">
        <v>0</v>
      </c>
      <c r="DS130" s="22">
        <v>0</v>
      </c>
      <c r="DT130" s="22">
        <v>0</v>
      </c>
      <c r="DU130" s="23">
        <f t="shared" si="115"/>
        <v>0</v>
      </c>
      <c r="DV130" s="22">
        <v>0</v>
      </c>
      <c r="DW130" s="22">
        <v>0</v>
      </c>
      <c r="DX130" s="22">
        <v>0</v>
      </c>
      <c r="DY130" s="23">
        <f t="shared" si="116"/>
        <v>0</v>
      </c>
      <c r="DZ130" s="22">
        <v>0</v>
      </c>
      <c r="EA130" s="22">
        <v>0</v>
      </c>
      <c r="EB130" s="22">
        <v>0</v>
      </c>
      <c r="EC130" s="23">
        <f t="shared" si="117"/>
        <v>0</v>
      </c>
      <c r="ED130" s="25"/>
      <c r="EG130" s="23"/>
      <c r="EH130" s="22">
        <v>0</v>
      </c>
      <c r="EI130" s="22">
        <v>0</v>
      </c>
      <c r="EJ130" s="22">
        <v>0</v>
      </c>
      <c r="EK130" s="23">
        <f t="shared" si="118"/>
        <v>0</v>
      </c>
      <c r="EL130" s="22">
        <v>0</v>
      </c>
      <c r="EM130" s="22">
        <v>0</v>
      </c>
      <c r="EN130" s="22">
        <v>0</v>
      </c>
      <c r="EO130" s="23">
        <f t="shared" si="119"/>
        <v>0</v>
      </c>
      <c r="EP130" s="22">
        <v>0</v>
      </c>
      <c r="EQ130" s="22">
        <v>4</v>
      </c>
      <c r="ER130" s="22">
        <v>0</v>
      </c>
      <c r="ES130" s="23">
        <f t="shared" si="120"/>
        <v>4</v>
      </c>
      <c r="ET130" s="22">
        <v>0</v>
      </c>
      <c r="EU130" s="22">
        <v>0</v>
      </c>
      <c r="EV130" s="22">
        <v>0</v>
      </c>
      <c r="EW130" s="23">
        <f t="shared" si="121"/>
        <v>0</v>
      </c>
      <c r="EX130" s="22">
        <v>0</v>
      </c>
      <c r="EY130" s="22">
        <v>0</v>
      </c>
      <c r="EZ130" s="22">
        <v>0</v>
      </c>
      <c r="FA130" s="23">
        <f t="shared" si="93"/>
        <v>0</v>
      </c>
      <c r="FB130" s="22">
        <v>0</v>
      </c>
      <c r="FC130" s="22">
        <v>0</v>
      </c>
      <c r="FD130" s="22">
        <v>0</v>
      </c>
      <c r="FE130" s="23">
        <f t="shared" si="122"/>
        <v>0</v>
      </c>
      <c r="FF130" s="22">
        <v>9741</v>
      </c>
      <c r="FG130" s="22">
        <v>8911</v>
      </c>
      <c r="FH130" s="22">
        <v>139</v>
      </c>
      <c r="FI130" s="23">
        <f t="shared" si="94"/>
        <v>9050</v>
      </c>
      <c r="FJ130" s="22">
        <v>0</v>
      </c>
      <c r="FK130" s="22">
        <v>0</v>
      </c>
      <c r="FL130" s="22">
        <v>0</v>
      </c>
      <c r="FM130" s="23">
        <f t="shared" si="123"/>
        <v>0</v>
      </c>
      <c r="FN130" s="22">
        <v>2516</v>
      </c>
      <c r="FO130" s="22">
        <v>2539</v>
      </c>
      <c r="FP130" s="22">
        <v>2</v>
      </c>
      <c r="FQ130" s="23">
        <f t="shared" si="124"/>
        <v>2541</v>
      </c>
      <c r="FR130" s="22">
        <v>0</v>
      </c>
      <c r="FS130" s="22">
        <v>0</v>
      </c>
      <c r="FT130" s="22">
        <v>0</v>
      </c>
      <c r="FU130" s="23">
        <f t="shared" si="125"/>
        <v>0</v>
      </c>
      <c r="FV130" s="22">
        <v>0</v>
      </c>
      <c r="FW130" s="22">
        <v>0</v>
      </c>
      <c r="FX130" s="22">
        <v>0</v>
      </c>
      <c r="FY130" s="23">
        <v>0</v>
      </c>
      <c r="FZ130" s="22">
        <v>0</v>
      </c>
      <c r="GA130" s="22">
        <v>0</v>
      </c>
      <c r="GB130" s="22">
        <v>0</v>
      </c>
      <c r="GC130" s="23">
        <f t="shared" si="126"/>
        <v>0</v>
      </c>
      <c r="GD130" s="22">
        <f t="shared" si="84"/>
        <v>62055</v>
      </c>
      <c r="GE130" s="22">
        <f t="shared" si="84"/>
        <v>58956</v>
      </c>
      <c r="GF130" s="22">
        <f t="shared" si="84"/>
        <v>5190</v>
      </c>
      <c r="GG130" s="22">
        <f t="shared" si="83"/>
        <v>64146</v>
      </c>
      <c r="GI130" s="36"/>
      <c r="GJ130" s="36"/>
      <c r="GK130" s="37">
        <f t="shared" si="148"/>
        <v>45.696790827057463</v>
      </c>
      <c r="GL130" s="37">
        <f t="shared" si="149"/>
        <v>15.68966687020829</v>
      </c>
      <c r="GM130" s="37">
        <f t="shared" si="150"/>
        <v>15.114661781667685</v>
      </c>
      <c r="GN130" s="37">
        <f t="shared" si="151"/>
        <v>1.0092272202998847</v>
      </c>
      <c r="GO130" s="37">
        <f t="shared" si="152"/>
        <v>2.194857181626976</v>
      </c>
      <c r="GP130" s="37">
        <f t="shared" si="153"/>
        <v>4.3066015333469032</v>
      </c>
      <c r="GQ130" s="37">
        <f t="shared" si="154"/>
        <v>1.9523034127145666</v>
      </c>
      <c r="GR130" s="37">
        <f t="shared" si="155"/>
        <v>6.7847208087387211E-3</v>
      </c>
      <c r="GS130" s="37">
        <f t="shared" si="156"/>
        <v>0</v>
      </c>
      <c r="GT130" s="37">
        <f t="shared" si="157"/>
        <v>0</v>
      </c>
      <c r="GU130" s="37">
        <f t="shared" si="158"/>
        <v>0</v>
      </c>
      <c r="GV130" s="37">
        <f t="shared" si="159"/>
        <v>8.582671823054481</v>
      </c>
      <c r="GW130" s="37"/>
      <c r="GX130" s="37"/>
      <c r="GY130" s="37"/>
      <c r="GZ130" s="37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</row>
    <row r="131" spans="1:236" ht="11.25" customHeight="1">
      <c r="A131" s="28">
        <v>37561</v>
      </c>
      <c r="B131" s="22">
        <v>0</v>
      </c>
      <c r="C131" s="22">
        <v>0</v>
      </c>
      <c r="D131" s="22">
        <v>0</v>
      </c>
      <c r="E131" s="23">
        <f t="shared" si="85"/>
        <v>0</v>
      </c>
      <c r="F131" s="22">
        <v>0</v>
      </c>
      <c r="G131" s="22">
        <v>0</v>
      </c>
      <c r="H131" s="22">
        <v>0</v>
      </c>
      <c r="I131" s="23">
        <f t="shared" si="86"/>
        <v>0</v>
      </c>
      <c r="M131" s="23"/>
      <c r="N131" s="22">
        <v>0</v>
      </c>
      <c r="O131" s="22">
        <v>0</v>
      </c>
      <c r="P131" s="22">
        <v>0</v>
      </c>
      <c r="Q131" s="23">
        <f t="shared" si="87"/>
        <v>0</v>
      </c>
      <c r="R131" s="22">
        <v>76</v>
      </c>
      <c r="S131" s="22">
        <v>111</v>
      </c>
      <c r="T131" s="22">
        <v>0</v>
      </c>
      <c r="U131" s="23">
        <f t="shared" si="88"/>
        <v>111</v>
      </c>
      <c r="V131" s="22">
        <v>0</v>
      </c>
      <c r="W131" s="22">
        <v>0</v>
      </c>
      <c r="X131" s="22">
        <v>0</v>
      </c>
      <c r="Y131" s="23">
        <f t="shared" si="89"/>
        <v>0</v>
      </c>
      <c r="Z131" s="22">
        <v>0</v>
      </c>
      <c r="AA131" s="22">
        <v>0</v>
      </c>
      <c r="AB131" s="22">
        <v>0</v>
      </c>
      <c r="AC131" s="23">
        <f t="shared" si="90"/>
        <v>0</v>
      </c>
      <c r="AD131" s="22">
        <v>0</v>
      </c>
      <c r="AE131" s="22">
        <v>0</v>
      </c>
      <c r="AF131" s="22">
        <v>0</v>
      </c>
      <c r="AG131" s="23">
        <f t="shared" si="91"/>
        <v>0</v>
      </c>
      <c r="AH131" s="22">
        <v>0</v>
      </c>
      <c r="AI131" s="22">
        <v>1146</v>
      </c>
      <c r="AJ131" s="22">
        <v>0</v>
      </c>
      <c r="AK131" s="23">
        <f t="shared" si="95"/>
        <v>1146</v>
      </c>
      <c r="AL131" s="22">
        <v>196</v>
      </c>
      <c r="AM131" s="22">
        <v>228</v>
      </c>
      <c r="AN131" s="22">
        <v>2</v>
      </c>
      <c r="AO131" s="23">
        <f t="shared" si="96"/>
        <v>230</v>
      </c>
      <c r="AP131" s="22">
        <v>963</v>
      </c>
      <c r="AQ131" s="22">
        <v>822</v>
      </c>
      <c r="AR131" s="22">
        <v>1044</v>
      </c>
      <c r="AS131" s="23">
        <f t="shared" si="97"/>
        <v>1866</v>
      </c>
      <c r="AT131" s="22">
        <v>307</v>
      </c>
      <c r="AU131" s="22">
        <v>456</v>
      </c>
      <c r="AV131" s="22">
        <v>7</v>
      </c>
      <c r="AW131" s="23">
        <f t="shared" si="98"/>
        <v>463</v>
      </c>
      <c r="AX131" s="22">
        <v>0</v>
      </c>
      <c r="AY131" s="22">
        <v>0</v>
      </c>
      <c r="AZ131" s="22">
        <v>0</v>
      </c>
      <c r="BA131" s="23">
        <f t="shared" si="99"/>
        <v>0</v>
      </c>
      <c r="BB131" s="22">
        <v>1309</v>
      </c>
      <c r="BC131" s="22">
        <v>1185</v>
      </c>
      <c r="BD131" s="22">
        <v>0</v>
      </c>
      <c r="BE131" s="23">
        <f t="shared" si="100"/>
        <v>1185</v>
      </c>
      <c r="BF131" s="22">
        <v>0</v>
      </c>
      <c r="BG131" s="22">
        <v>0</v>
      </c>
      <c r="BH131" s="22">
        <v>0</v>
      </c>
      <c r="BI131" s="23">
        <f t="shared" si="101"/>
        <v>0</v>
      </c>
      <c r="BJ131" s="22">
        <v>0</v>
      </c>
      <c r="BK131" s="22">
        <v>0</v>
      </c>
      <c r="BL131" s="22">
        <v>0</v>
      </c>
      <c r="BM131" s="23">
        <f t="shared" si="102"/>
        <v>0</v>
      </c>
      <c r="BN131" s="22">
        <v>1242</v>
      </c>
      <c r="BO131" s="22">
        <v>1148</v>
      </c>
      <c r="BP131" s="22">
        <v>16</v>
      </c>
      <c r="BQ131" s="23">
        <f t="shared" si="103"/>
        <v>1164</v>
      </c>
      <c r="BR131" s="22">
        <v>9209</v>
      </c>
      <c r="BS131" s="22">
        <v>9187</v>
      </c>
      <c r="BT131" s="22">
        <v>660</v>
      </c>
      <c r="BU131" s="23">
        <f t="shared" si="104"/>
        <v>9847</v>
      </c>
      <c r="BV131" s="22">
        <v>0</v>
      </c>
      <c r="BW131" s="22">
        <v>0</v>
      </c>
      <c r="BX131" s="22">
        <v>0</v>
      </c>
      <c r="BY131" s="23">
        <f t="shared" si="105"/>
        <v>0</v>
      </c>
      <c r="BZ131" s="22">
        <v>0</v>
      </c>
      <c r="CA131" s="22">
        <v>0</v>
      </c>
      <c r="CB131" s="22">
        <v>0</v>
      </c>
      <c r="CC131" s="23">
        <f t="shared" si="106"/>
        <v>0</v>
      </c>
      <c r="CD131" s="22">
        <v>0</v>
      </c>
      <c r="CE131" s="22">
        <v>0</v>
      </c>
      <c r="CF131" s="22">
        <v>0</v>
      </c>
      <c r="CG131" s="23">
        <f t="shared" si="107"/>
        <v>0</v>
      </c>
      <c r="CH131" s="22">
        <v>0</v>
      </c>
      <c r="CI131" s="22">
        <v>0</v>
      </c>
      <c r="CJ131" s="22">
        <v>0</v>
      </c>
      <c r="CK131" s="23">
        <f t="shared" si="108"/>
        <v>0</v>
      </c>
      <c r="CL131" s="22">
        <v>0</v>
      </c>
      <c r="CM131" s="22">
        <v>0</v>
      </c>
      <c r="CN131" s="22">
        <v>0</v>
      </c>
      <c r="CO131" s="23">
        <f t="shared" si="92"/>
        <v>0</v>
      </c>
      <c r="CP131" s="22">
        <v>0</v>
      </c>
      <c r="CQ131" s="22">
        <v>0</v>
      </c>
      <c r="CR131" s="22">
        <v>0</v>
      </c>
      <c r="CS131" s="23">
        <f t="shared" si="109"/>
        <v>0</v>
      </c>
      <c r="CT131" s="22">
        <v>3915</v>
      </c>
      <c r="CU131" s="22">
        <v>4267</v>
      </c>
      <c r="CV131" s="22">
        <v>25</v>
      </c>
      <c r="CW131" s="23">
        <f t="shared" si="110"/>
        <v>4292</v>
      </c>
      <c r="CX131" s="22">
        <v>0</v>
      </c>
      <c r="CY131" s="22">
        <v>0</v>
      </c>
      <c r="CZ131" s="22">
        <v>0</v>
      </c>
      <c r="DA131" s="23">
        <f t="shared" si="111"/>
        <v>0</v>
      </c>
      <c r="DB131" s="22">
        <v>31225</v>
      </c>
      <c r="DC131" s="22">
        <v>25490</v>
      </c>
      <c r="DD131" s="22">
        <v>5281</v>
      </c>
      <c r="DE131" s="23">
        <f t="shared" si="112"/>
        <v>30771</v>
      </c>
      <c r="DF131" s="25"/>
      <c r="DI131" s="23"/>
      <c r="DJ131" s="22">
        <v>0</v>
      </c>
      <c r="DK131" s="22">
        <v>0</v>
      </c>
      <c r="DL131" s="22">
        <v>0</v>
      </c>
      <c r="DM131" s="23">
        <f t="shared" si="113"/>
        <v>0</v>
      </c>
      <c r="DN131" s="22">
        <v>0</v>
      </c>
      <c r="DO131" s="22">
        <v>0</v>
      </c>
      <c r="DP131" s="22">
        <v>0</v>
      </c>
      <c r="DQ131" s="23">
        <f t="shared" si="114"/>
        <v>0</v>
      </c>
      <c r="DR131" s="22">
        <v>0</v>
      </c>
      <c r="DS131" s="22">
        <v>0</v>
      </c>
      <c r="DT131" s="22">
        <v>0</v>
      </c>
      <c r="DU131" s="23">
        <f t="shared" si="115"/>
        <v>0</v>
      </c>
      <c r="DV131" s="22">
        <v>0</v>
      </c>
      <c r="DW131" s="22">
        <v>0</v>
      </c>
      <c r="DX131" s="22">
        <v>0</v>
      </c>
      <c r="DY131" s="23">
        <f t="shared" si="116"/>
        <v>0</v>
      </c>
      <c r="DZ131" s="22">
        <v>0</v>
      </c>
      <c r="EA131" s="22">
        <v>0</v>
      </c>
      <c r="EB131" s="22">
        <v>0</v>
      </c>
      <c r="EC131" s="23">
        <f t="shared" si="117"/>
        <v>0</v>
      </c>
      <c r="ED131" s="25"/>
      <c r="EG131" s="23"/>
      <c r="EH131" s="22">
        <v>0</v>
      </c>
      <c r="EI131" s="22">
        <v>0</v>
      </c>
      <c r="EJ131" s="22">
        <v>0</v>
      </c>
      <c r="EK131" s="23">
        <f t="shared" si="118"/>
        <v>0</v>
      </c>
      <c r="EL131" s="22">
        <v>0</v>
      </c>
      <c r="EM131" s="22">
        <v>0</v>
      </c>
      <c r="EN131" s="22">
        <v>0</v>
      </c>
      <c r="EO131" s="23">
        <f t="shared" si="119"/>
        <v>0</v>
      </c>
      <c r="EP131" s="22">
        <v>0</v>
      </c>
      <c r="EQ131" s="22">
        <v>4</v>
      </c>
      <c r="ER131" s="22">
        <v>0</v>
      </c>
      <c r="ES131" s="23">
        <f t="shared" si="120"/>
        <v>4</v>
      </c>
      <c r="ET131" s="22">
        <v>0</v>
      </c>
      <c r="EU131" s="22">
        <v>0</v>
      </c>
      <c r="EV131" s="22">
        <v>0</v>
      </c>
      <c r="EW131" s="23">
        <f t="shared" si="121"/>
        <v>0</v>
      </c>
      <c r="EX131" s="22">
        <v>0</v>
      </c>
      <c r="EY131" s="22">
        <v>0</v>
      </c>
      <c r="EZ131" s="22">
        <v>0</v>
      </c>
      <c r="FA131" s="23">
        <f t="shared" si="93"/>
        <v>0</v>
      </c>
      <c r="FB131" s="22">
        <v>0</v>
      </c>
      <c r="FC131" s="22">
        <v>0</v>
      </c>
      <c r="FD131" s="22">
        <v>0</v>
      </c>
      <c r="FE131" s="23">
        <f t="shared" si="122"/>
        <v>0</v>
      </c>
      <c r="FF131" s="22">
        <v>7194</v>
      </c>
      <c r="FG131" s="22">
        <v>7586</v>
      </c>
      <c r="FH131" s="22">
        <v>93</v>
      </c>
      <c r="FI131" s="23">
        <f t="shared" si="94"/>
        <v>7679</v>
      </c>
      <c r="FJ131" s="22">
        <v>0</v>
      </c>
      <c r="FK131" s="22">
        <v>0</v>
      </c>
      <c r="FL131" s="22">
        <v>0</v>
      </c>
      <c r="FM131" s="23">
        <f t="shared" si="123"/>
        <v>0</v>
      </c>
      <c r="FN131" s="22">
        <v>2570</v>
      </c>
      <c r="FO131" s="22">
        <v>2109</v>
      </c>
      <c r="FP131" s="22">
        <v>0</v>
      </c>
      <c r="FQ131" s="23">
        <f t="shared" si="124"/>
        <v>2109</v>
      </c>
      <c r="FR131" s="22">
        <v>0</v>
      </c>
      <c r="FS131" s="22">
        <v>0</v>
      </c>
      <c r="FT131" s="22">
        <v>0</v>
      </c>
      <c r="FU131" s="23">
        <f t="shared" si="125"/>
        <v>0</v>
      </c>
      <c r="FV131" s="22">
        <v>0</v>
      </c>
      <c r="FW131" s="22">
        <v>0</v>
      </c>
      <c r="FX131" s="22">
        <v>0</v>
      </c>
      <c r="FY131" s="23">
        <v>0</v>
      </c>
      <c r="FZ131" s="22">
        <v>0</v>
      </c>
      <c r="GA131" s="22">
        <v>0</v>
      </c>
      <c r="GB131" s="22">
        <v>0</v>
      </c>
      <c r="GC131" s="23">
        <f t="shared" si="126"/>
        <v>0</v>
      </c>
      <c r="GD131" s="22">
        <f t="shared" si="84"/>
        <v>58206</v>
      </c>
      <c r="GE131" s="22">
        <f t="shared" si="84"/>
        <v>53739</v>
      </c>
      <c r="GF131" s="22">
        <f t="shared" si="84"/>
        <v>7128</v>
      </c>
      <c r="GG131" s="22">
        <f t="shared" si="84"/>
        <v>60867</v>
      </c>
      <c r="GI131" s="36"/>
      <c r="GJ131" s="36"/>
      <c r="GK131" s="37">
        <f t="shared" si="148"/>
        <v>47.43296302499116</v>
      </c>
      <c r="GL131" s="37">
        <f t="shared" si="149"/>
        <v>17.095591655966803</v>
      </c>
      <c r="GM131" s="37">
        <f t="shared" si="150"/>
        <v>14.11637730512291</v>
      </c>
      <c r="GN131" s="37">
        <f t="shared" si="151"/>
        <v>0.84854574889744883</v>
      </c>
      <c r="GO131" s="37">
        <f t="shared" si="152"/>
        <v>1.5296153631440852</v>
      </c>
      <c r="GP131" s="37">
        <f t="shared" si="153"/>
        <v>3.9245240886507009</v>
      </c>
      <c r="GQ131" s="37">
        <f t="shared" si="154"/>
        <v>2.1362511397681385</v>
      </c>
      <c r="GR131" s="37">
        <f t="shared" si="155"/>
        <v>7.4433837622583229E-3</v>
      </c>
      <c r="GS131" s="37">
        <f t="shared" si="156"/>
        <v>0</v>
      </c>
      <c r="GT131" s="37">
        <f t="shared" si="157"/>
        <v>0</v>
      </c>
      <c r="GU131" s="37">
        <f t="shared" si="158"/>
        <v>0</v>
      </c>
      <c r="GV131" s="37">
        <f t="shared" si="159"/>
        <v>7.9402296283890657</v>
      </c>
      <c r="GW131" s="37"/>
      <c r="GX131" s="37"/>
      <c r="GY131" s="37"/>
      <c r="GZ131" s="37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</row>
    <row r="132" spans="1:236" ht="11.25" customHeight="1">
      <c r="A132" s="28">
        <v>37591</v>
      </c>
      <c r="B132" s="22">
        <v>0</v>
      </c>
      <c r="C132" s="22">
        <v>0</v>
      </c>
      <c r="D132" s="22">
        <v>0</v>
      </c>
      <c r="E132" s="23">
        <f t="shared" si="85"/>
        <v>0</v>
      </c>
      <c r="F132" s="22">
        <v>0</v>
      </c>
      <c r="G132" s="22">
        <v>0</v>
      </c>
      <c r="H132" s="22">
        <v>0</v>
      </c>
      <c r="I132" s="23">
        <f t="shared" si="86"/>
        <v>0</v>
      </c>
      <c r="M132" s="23"/>
      <c r="N132" s="22">
        <v>0</v>
      </c>
      <c r="O132" s="22">
        <v>0</v>
      </c>
      <c r="P132" s="22">
        <v>0</v>
      </c>
      <c r="Q132" s="23">
        <f t="shared" si="87"/>
        <v>0</v>
      </c>
      <c r="R132" s="22">
        <v>69</v>
      </c>
      <c r="S132" s="22">
        <v>137</v>
      </c>
      <c r="T132" s="22">
        <v>0</v>
      </c>
      <c r="U132" s="23">
        <f t="shared" si="88"/>
        <v>137</v>
      </c>
      <c r="V132" s="22">
        <v>0</v>
      </c>
      <c r="W132" s="22">
        <v>0</v>
      </c>
      <c r="X132" s="22">
        <v>0</v>
      </c>
      <c r="Y132" s="23">
        <f t="shared" si="89"/>
        <v>0</v>
      </c>
      <c r="Z132" s="22">
        <v>0</v>
      </c>
      <c r="AA132" s="22">
        <v>0</v>
      </c>
      <c r="AB132" s="22">
        <v>0</v>
      </c>
      <c r="AC132" s="23">
        <f t="shared" si="90"/>
        <v>0</v>
      </c>
      <c r="AD132" s="22">
        <v>0</v>
      </c>
      <c r="AE132" s="22">
        <v>0</v>
      </c>
      <c r="AF132" s="22">
        <v>0</v>
      </c>
      <c r="AG132" s="23">
        <f t="shared" si="91"/>
        <v>0</v>
      </c>
      <c r="AH132" s="22">
        <v>0</v>
      </c>
      <c r="AI132" s="22">
        <v>751</v>
      </c>
      <c r="AJ132" s="22">
        <v>0</v>
      </c>
      <c r="AK132" s="23">
        <f t="shared" si="95"/>
        <v>751</v>
      </c>
      <c r="AL132" s="22">
        <v>374</v>
      </c>
      <c r="AM132" s="22">
        <v>374</v>
      </c>
      <c r="AN132" s="22">
        <v>9</v>
      </c>
      <c r="AO132" s="23">
        <f t="shared" si="96"/>
        <v>383</v>
      </c>
      <c r="AP132" s="22">
        <v>848</v>
      </c>
      <c r="AQ132" s="22">
        <v>848</v>
      </c>
      <c r="AR132" s="22">
        <v>2546</v>
      </c>
      <c r="AS132" s="23">
        <f t="shared" si="97"/>
        <v>3394</v>
      </c>
      <c r="AT132" s="22">
        <v>227</v>
      </c>
      <c r="AU132" s="22">
        <v>417</v>
      </c>
      <c r="AV132" s="22">
        <v>0</v>
      </c>
      <c r="AW132" s="23">
        <f t="shared" si="98"/>
        <v>417</v>
      </c>
      <c r="AX132" s="22">
        <v>0</v>
      </c>
      <c r="AY132" s="22">
        <v>0</v>
      </c>
      <c r="AZ132" s="22">
        <v>0</v>
      </c>
      <c r="BA132" s="23">
        <f t="shared" si="99"/>
        <v>0</v>
      </c>
      <c r="BB132" s="22">
        <v>1130</v>
      </c>
      <c r="BC132" s="22">
        <v>1306</v>
      </c>
      <c r="BD132" s="22">
        <v>0</v>
      </c>
      <c r="BE132" s="23">
        <f t="shared" si="100"/>
        <v>1306</v>
      </c>
      <c r="BF132" s="22">
        <v>0</v>
      </c>
      <c r="BG132" s="22">
        <v>0</v>
      </c>
      <c r="BH132" s="22">
        <v>0</v>
      </c>
      <c r="BI132" s="23">
        <f t="shared" si="101"/>
        <v>0</v>
      </c>
      <c r="BJ132" s="22">
        <v>0</v>
      </c>
      <c r="BK132" s="22">
        <v>0</v>
      </c>
      <c r="BL132" s="22">
        <v>0</v>
      </c>
      <c r="BM132" s="23">
        <f t="shared" si="102"/>
        <v>0</v>
      </c>
      <c r="BN132" s="22">
        <v>1116</v>
      </c>
      <c r="BO132" s="22">
        <v>935</v>
      </c>
      <c r="BP132" s="22">
        <v>4</v>
      </c>
      <c r="BQ132" s="23">
        <f t="shared" si="103"/>
        <v>939</v>
      </c>
      <c r="BR132" s="22">
        <v>7092</v>
      </c>
      <c r="BS132" s="22">
        <v>5055</v>
      </c>
      <c r="BT132" s="22">
        <v>1713</v>
      </c>
      <c r="BU132" s="23">
        <f t="shared" si="104"/>
        <v>6768</v>
      </c>
      <c r="BV132" s="22">
        <v>0</v>
      </c>
      <c r="BW132" s="22">
        <v>0</v>
      </c>
      <c r="BX132" s="22">
        <v>0</v>
      </c>
      <c r="BY132" s="23">
        <f t="shared" si="105"/>
        <v>0</v>
      </c>
      <c r="BZ132" s="22">
        <v>0</v>
      </c>
      <c r="CA132" s="22">
        <v>0</v>
      </c>
      <c r="CB132" s="22">
        <v>0</v>
      </c>
      <c r="CC132" s="23">
        <f t="shared" si="106"/>
        <v>0</v>
      </c>
      <c r="CD132" s="22">
        <v>0</v>
      </c>
      <c r="CE132" s="22">
        <v>0</v>
      </c>
      <c r="CF132" s="22">
        <v>0</v>
      </c>
      <c r="CG132" s="23">
        <f t="shared" si="107"/>
        <v>0</v>
      </c>
      <c r="CH132" s="22">
        <v>0</v>
      </c>
      <c r="CI132" s="22">
        <v>0</v>
      </c>
      <c r="CJ132" s="22">
        <v>0</v>
      </c>
      <c r="CK132" s="23">
        <f t="shared" si="108"/>
        <v>0</v>
      </c>
      <c r="CL132" s="22">
        <v>0</v>
      </c>
      <c r="CM132" s="22">
        <v>0</v>
      </c>
      <c r="CN132" s="22">
        <v>0</v>
      </c>
      <c r="CO132" s="23">
        <f t="shared" si="92"/>
        <v>0</v>
      </c>
      <c r="CP132" s="22">
        <v>0</v>
      </c>
      <c r="CQ132" s="22">
        <v>0</v>
      </c>
      <c r="CR132" s="22">
        <v>0</v>
      </c>
      <c r="CS132" s="23">
        <f t="shared" si="109"/>
        <v>0</v>
      </c>
      <c r="CT132" s="22">
        <v>6073</v>
      </c>
      <c r="CU132" s="22">
        <v>4289</v>
      </c>
      <c r="CV132" s="22">
        <v>18</v>
      </c>
      <c r="CW132" s="23">
        <f t="shared" si="110"/>
        <v>4307</v>
      </c>
      <c r="CX132" s="22">
        <v>0</v>
      </c>
      <c r="CY132" s="22">
        <v>0</v>
      </c>
      <c r="CZ132" s="22">
        <v>0</v>
      </c>
      <c r="DA132" s="23">
        <f t="shared" si="111"/>
        <v>0</v>
      </c>
      <c r="DB132" s="22">
        <v>26552</v>
      </c>
      <c r="DC132" s="22">
        <v>27262</v>
      </c>
      <c r="DD132" s="22">
        <v>2845</v>
      </c>
      <c r="DE132" s="23">
        <f t="shared" si="112"/>
        <v>30107</v>
      </c>
      <c r="DF132" s="25"/>
      <c r="DI132" s="23"/>
      <c r="DJ132" s="22">
        <v>0</v>
      </c>
      <c r="DK132" s="22">
        <v>0</v>
      </c>
      <c r="DL132" s="22">
        <v>0</v>
      </c>
      <c r="DM132" s="23">
        <f t="shared" si="113"/>
        <v>0</v>
      </c>
      <c r="DN132" s="22">
        <v>0</v>
      </c>
      <c r="DO132" s="22">
        <v>0</v>
      </c>
      <c r="DP132" s="22">
        <v>0</v>
      </c>
      <c r="DQ132" s="23">
        <f t="shared" si="114"/>
        <v>0</v>
      </c>
      <c r="DR132" s="22">
        <v>0</v>
      </c>
      <c r="DS132" s="22">
        <v>0</v>
      </c>
      <c r="DT132" s="22">
        <v>0</v>
      </c>
      <c r="DU132" s="23">
        <f t="shared" si="115"/>
        <v>0</v>
      </c>
      <c r="DV132" s="22">
        <v>0</v>
      </c>
      <c r="DW132" s="22">
        <v>0</v>
      </c>
      <c r="DX132" s="22">
        <v>0</v>
      </c>
      <c r="DY132" s="23">
        <f t="shared" si="116"/>
        <v>0</v>
      </c>
      <c r="DZ132" s="22">
        <v>0</v>
      </c>
      <c r="EA132" s="22">
        <v>0</v>
      </c>
      <c r="EB132" s="22">
        <v>0</v>
      </c>
      <c r="EC132" s="23">
        <f t="shared" si="117"/>
        <v>0</v>
      </c>
      <c r="ED132" s="25"/>
      <c r="EG132" s="23"/>
      <c r="EH132" s="22">
        <v>0</v>
      </c>
      <c r="EI132" s="22">
        <v>0</v>
      </c>
      <c r="EJ132" s="22">
        <v>0</v>
      </c>
      <c r="EK132" s="23">
        <f t="shared" si="118"/>
        <v>0</v>
      </c>
      <c r="EL132" s="22">
        <v>0</v>
      </c>
      <c r="EM132" s="22">
        <v>0</v>
      </c>
      <c r="EN132" s="22">
        <v>0</v>
      </c>
      <c r="EO132" s="23">
        <f t="shared" si="119"/>
        <v>0</v>
      </c>
      <c r="EP132" s="22">
        <v>0</v>
      </c>
      <c r="EQ132" s="22">
        <v>4</v>
      </c>
      <c r="ER132" s="22">
        <v>0</v>
      </c>
      <c r="ES132" s="23">
        <f t="shared" si="120"/>
        <v>4</v>
      </c>
      <c r="ET132" s="22">
        <v>0</v>
      </c>
      <c r="EU132" s="22">
        <v>0</v>
      </c>
      <c r="EV132" s="22">
        <v>0</v>
      </c>
      <c r="EW132" s="23">
        <f t="shared" si="121"/>
        <v>0</v>
      </c>
      <c r="EX132" s="22">
        <v>0</v>
      </c>
      <c r="EY132" s="22">
        <v>0</v>
      </c>
      <c r="EZ132" s="22">
        <v>0</v>
      </c>
      <c r="FA132" s="23">
        <f t="shared" si="93"/>
        <v>0</v>
      </c>
      <c r="FB132" s="22">
        <v>0</v>
      </c>
      <c r="FC132" s="22">
        <v>0</v>
      </c>
      <c r="FD132" s="22">
        <v>0</v>
      </c>
      <c r="FE132" s="23">
        <f t="shared" si="122"/>
        <v>0</v>
      </c>
      <c r="FF132" s="22">
        <v>5174</v>
      </c>
      <c r="FG132" s="22">
        <v>5420</v>
      </c>
      <c r="FH132" s="22">
        <v>189</v>
      </c>
      <c r="FI132" s="23">
        <f t="shared" si="94"/>
        <v>5609</v>
      </c>
      <c r="FJ132" s="22">
        <v>0</v>
      </c>
      <c r="FK132" s="22">
        <v>0</v>
      </c>
      <c r="FL132" s="22">
        <v>0</v>
      </c>
      <c r="FM132" s="23">
        <f t="shared" si="123"/>
        <v>0</v>
      </c>
      <c r="FN132" s="22">
        <v>2704</v>
      </c>
      <c r="FO132" s="22">
        <v>2155</v>
      </c>
      <c r="FP132" s="22">
        <v>0</v>
      </c>
      <c r="FQ132" s="23">
        <f t="shared" si="124"/>
        <v>2155</v>
      </c>
      <c r="FR132" s="22">
        <v>0</v>
      </c>
      <c r="FS132" s="22">
        <v>0</v>
      </c>
      <c r="FT132" s="22">
        <v>0</v>
      </c>
      <c r="FU132" s="23">
        <f t="shared" si="125"/>
        <v>0</v>
      </c>
      <c r="FV132" s="22">
        <v>0</v>
      </c>
      <c r="FW132" s="22">
        <v>0</v>
      </c>
      <c r="FX132" s="22">
        <v>0</v>
      </c>
      <c r="FY132" s="23">
        <v>0</v>
      </c>
      <c r="FZ132" s="22">
        <v>0</v>
      </c>
      <c r="GA132" s="22">
        <v>0</v>
      </c>
      <c r="GB132" s="22">
        <v>0</v>
      </c>
      <c r="GC132" s="23">
        <f t="shared" si="126"/>
        <v>0</v>
      </c>
      <c r="GD132" s="22">
        <f t="shared" ref="GD132:GG195" si="160">+B132+F132+N132+R132+V132+Z132+AD132+AH132+AL132+AP132+AT132+AX132+BB132+BF132+BJ132+BN132+BR132+BV132+BZ132+CD132+CH132+CL132+CP132+CT132+CX132+DB132+DJ132+DN132+DR132+DV132+DZ132+EH132+EL132+EP132+ET132+EX132+FB132+FF132+FJ132+FN132+FR132+FV132+FZ132</f>
        <v>51359</v>
      </c>
      <c r="GE132" s="22">
        <f t="shared" si="160"/>
        <v>48953</v>
      </c>
      <c r="GF132" s="22">
        <f t="shared" si="160"/>
        <v>7324</v>
      </c>
      <c r="GG132" s="22">
        <f t="shared" si="160"/>
        <v>56277</v>
      </c>
      <c r="GI132" s="36"/>
      <c r="GJ132" s="36"/>
      <c r="GK132" s="37">
        <f t="shared" si="148"/>
        <v>55.690151778236263</v>
      </c>
      <c r="GL132" s="37">
        <f t="shared" si="149"/>
        <v>10.326231283067431</v>
      </c>
      <c r="GM132" s="37">
        <f t="shared" si="150"/>
        <v>11.071844422200886</v>
      </c>
      <c r="GN132" s="37">
        <f t="shared" si="151"/>
        <v>0.85183747676342625</v>
      </c>
      <c r="GO132" s="37">
        <f t="shared" si="152"/>
        <v>1.7322738136579985</v>
      </c>
      <c r="GP132" s="37">
        <f t="shared" si="153"/>
        <v>4.4021816844728621</v>
      </c>
      <c r="GQ132" s="37">
        <f t="shared" si="154"/>
        <v>1.9099953016158355</v>
      </c>
      <c r="GR132" s="37">
        <f t="shared" si="155"/>
        <v>8.1711028946132008E-3</v>
      </c>
      <c r="GS132" s="37">
        <f t="shared" si="156"/>
        <v>0</v>
      </c>
      <c r="GT132" s="37">
        <f t="shared" si="157"/>
        <v>0</v>
      </c>
      <c r="GU132" s="37">
        <f t="shared" si="158"/>
        <v>0</v>
      </c>
      <c r="GV132" s="37">
        <f t="shared" si="159"/>
        <v>8.7614650787490049</v>
      </c>
      <c r="GW132" s="37"/>
      <c r="GX132" s="37"/>
      <c r="GY132" s="37"/>
      <c r="GZ132" s="37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O132" s="35">
        <f>SUM(DC130:DC132)/SUM(GE130:GE132)*100</f>
        <v>49.300331584677821</v>
      </c>
      <c r="HP132" s="35">
        <f>SUM(BS130:BS132)/SUM(GE130:GE132)*100</f>
        <v>14.532812036028902</v>
      </c>
      <c r="HQ132" s="35">
        <f>SUM(FG130:FG132)/SUM(GE130:GE132)*100</f>
        <v>13.558472730872017</v>
      </c>
      <c r="HR132" s="35">
        <f>SUM(AU130:AU132)/SUM(GE130:GE132)*100</f>
        <v>0.90814609521924183</v>
      </c>
      <c r="HS132" s="35">
        <f>SUM(AQ130:AQ132)/SUM(GE130:GE132)*100</f>
        <v>1.8336137780857169</v>
      </c>
      <c r="HT132" s="35">
        <f>SUM(FO130:FO132)/SUM(GE130:GE132)*100</f>
        <v>4.2085271701474811</v>
      </c>
      <c r="HU132" s="35">
        <f>SUM(BO130:BO132)/SUM(GE130:GE132)*100</f>
        <v>2.0006433732554689</v>
      </c>
      <c r="HV132" s="35">
        <f>SUM(EQ130:EQ132)/SUM(GE130:GE132)*100</f>
        <v>7.4235375631000692E-3</v>
      </c>
      <c r="HW132" s="35">
        <f>SUM(BW130:BW132)/SUM(GE130:GE132)*100</f>
        <v>0</v>
      </c>
      <c r="HX132" s="35">
        <f>SUM(DG130:DG132)/SUM(GE130:GE132)*100</f>
        <v>0</v>
      </c>
      <c r="HY132" s="35">
        <f>SUM(EE130:EE132)/SUM(GE130:GE132)*100</f>
        <v>0</v>
      </c>
      <c r="HZ132" s="35">
        <f>SUM(CU130:CU132)/SUM(GE130:GE132)*100</f>
        <v>8.4232406215975448</v>
      </c>
    </row>
    <row r="133" spans="1:236" ht="11.25" customHeight="1">
      <c r="A133" s="28">
        <v>37622</v>
      </c>
      <c r="B133" s="22">
        <v>0</v>
      </c>
      <c r="C133" s="22">
        <v>0</v>
      </c>
      <c r="D133" s="22">
        <v>0</v>
      </c>
      <c r="E133" s="23">
        <f t="shared" ref="E133:E196" si="161">C133+D133</f>
        <v>0</v>
      </c>
      <c r="F133" s="22">
        <v>0</v>
      </c>
      <c r="G133" s="22">
        <v>0</v>
      </c>
      <c r="H133" s="22">
        <v>0</v>
      </c>
      <c r="I133" s="23">
        <f t="shared" ref="I133:I196" si="162">G133+H133</f>
        <v>0</v>
      </c>
      <c r="M133" s="23"/>
      <c r="N133" s="22">
        <v>0</v>
      </c>
      <c r="O133" s="22">
        <v>0</v>
      </c>
      <c r="P133" s="22">
        <v>0</v>
      </c>
      <c r="Q133" s="23">
        <f t="shared" ref="Q133:Q196" si="163">O133+P133</f>
        <v>0</v>
      </c>
      <c r="R133" s="22">
        <v>35</v>
      </c>
      <c r="S133" s="22">
        <v>74</v>
      </c>
      <c r="T133" s="22">
        <v>0</v>
      </c>
      <c r="U133" s="23">
        <f t="shared" ref="U133:U196" si="164">S133+T133</f>
        <v>74</v>
      </c>
      <c r="V133" s="22">
        <v>0</v>
      </c>
      <c r="W133" s="22">
        <v>0</v>
      </c>
      <c r="X133" s="22">
        <v>0</v>
      </c>
      <c r="Y133" s="23">
        <f t="shared" ref="Y133:Y196" si="165">W133+X133</f>
        <v>0</v>
      </c>
      <c r="Z133" s="22">
        <v>0</v>
      </c>
      <c r="AA133" s="22">
        <v>0</v>
      </c>
      <c r="AB133" s="22">
        <v>0</v>
      </c>
      <c r="AC133" s="23">
        <f t="shared" ref="AC133:AC196" si="166">AA133+AB133</f>
        <v>0</v>
      </c>
      <c r="AD133" s="22">
        <v>0</v>
      </c>
      <c r="AE133" s="22">
        <v>0</v>
      </c>
      <c r="AF133" s="22">
        <v>0</v>
      </c>
      <c r="AG133" s="23">
        <f t="shared" ref="AG133:AG196" si="167">AE133+AF133</f>
        <v>0</v>
      </c>
      <c r="AH133" s="22">
        <v>0</v>
      </c>
      <c r="AI133" s="22">
        <v>1015</v>
      </c>
      <c r="AJ133" s="22">
        <v>0</v>
      </c>
      <c r="AK133" s="23">
        <f t="shared" si="95"/>
        <v>1015</v>
      </c>
      <c r="AL133" s="22">
        <v>380</v>
      </c>
      <c r="AM133" s="22">
        <v>393</v>
      </c>
      <c r="AN133" s="22">
        <v>12</v>
      </c>
      <c r="AO133" s="23">
        <f t="shared" si="96"/>
        <v>405</v>
      </c>
      <c r="AP133" s="22">
        <v>1470</v>
      </c>
      <c r="AQ133" s="22">
        <v>1771</v>
      </c>
      <c r="AR133" s="22">
        <v>1372</v>
      </c>
      <c r="AS133" s="23">
        <f t="shared" si="97"/>
        <v>3143</v>
      </c>
      <c r="AT133" s="22">
        <v>760</v>
      </c>
      <c r="AU133" s="22">
        <v>562</v>
      </c>
      <c r="AV133" s="22">
        <v>0</v>
      </c>
      <c r="AW133" s="23">
        <f t="shared" si="98"/>
        <v>562</v>
      </c>
      <c r="AX133" s="22">
        <v>0</v>
      </c>
      <c r="AY133" s="22">
        <v>0</v>
      </c>
      <c r="AZ133" s="22">
        <v>0</v>
      </c>
      <c r="BA133" s="23">
        <f t="shared" si="99"/>
        <v>0</v>
      </c>
      <c r="BB133" s="22">
        <v>1709</v>
      </c>
      <c r="BC133" s="22">
        <v>1756</v>
      </c>
      <c r="BD133" s="22">
        <v>0</v>
      </c>
      <c r="BE133" s="23">
        <f t="shared" si="100"/>
        <v>1756</v>
      </c>
      <c r="BF133" s="22">
        <v>0</v>
      </c>
      <c r="BG133" s="22">
        <v>0</v>
      </c>
      <c r="BH133" s="22">
        <v>0</v>
      </c>
      <c r="BI133" s="23">
        <f t="shared" si="101"/>
        <v>0</v>
      </c>
      <c r="BJ133" s="22">
        <v>0</v>
      </c>
      <c r="BK133" s="22">
        <v>0</v>
      </c>
      <c r="BL133" s="22">
        <v>0</v>
      </c>
      <c r="BM133" s="23">
        <f t="shared" si="102"/>
        <v>0</v>
      </c>
      <c r="BN133" s="22">
        <v>1188</v>
      </c>
      <c r="BO133" s="22">
        <v>1460</v>
      </c>
      <c r="BP133" s="22">
        <v>12</v>
      </c>
      <c r="BQ133" s="23">
        <f t="shared" si="103"/>
        <v>1472</v>
      </c>
      <c r="BR133" s="22">
        <v>9309</v>
      </c>
      <c r="BS133" s="22">
        <v>10078</v>
      </c>
      <c r="BT133" s="22">
        <v>157</v>
      </c>
      <c r="BU133" s="23">
        <f t="shared" si="104"/>
        <v>10235</v>
      </c>
      <c r="BV133" s="22">
        <v>0</v>
      </c>
      <c r="BW133" s="22">
        <v>0</v>
      </c>
      <c r="BX133" s="22">
        <v>0</v>
      </c>
      <c r="BY133" s="23">
        <f t="shared" si="105"/>
        <v>0</v>
      </c>
      <c r="BZ133" s="22">
        <v>0</v>
      </c>
      <c r="CA133" s="22">
        <v>0</v>
      </c>
      <c r="CB133" s="22">
        <v>0</v>
      </c>
      <c r="CC133" s="23">
        <f t="shared" si="106"/>
        <v>0</v>
      </c>
      <c r="CD133" s="22">
        <v>0</v>
      </c>
      <c r="CE133" s="22">
        <v>0</v>
      </c>
      <c r="CF133" s="22">
        <v>0</v>
      </c>
      <c r="CG133" s="23">
        <f t="shared" si="107"/>
        <v>0</v>
      </c>
      <c r="CH133" s="22">
        <v>0</v>
      </c>
      <c r="CI133" s="22">
        <v>0</v>
      </c>
      <c r="CJ133" s="22">
        <v>0</v>
      </c>
      <c r="CK133" s="23">
        <f t="shared" si="108"/>
        <v>0</v>
      </c>
      <c r="CL133" s="22">
        <v>0</v>
      </c>
      <c r="CM133" s="22">
        <v>0</v>
      </c>
      <c r="CN133" s="22">
        <v>0</v>
      </c>
      <c r="CO133" s="23">
        <f t="shared" ref="CO133:CO196" si="168">CM133+CN133</f>
        <v>0</v>
      </c>
      <c r="CP133" s="22">
        <v>0</v>
      </c>
      <c r="CQ133" s="22">
        <v>0</v>
      </c>
      <c r="CR133" s="22">
        <v>0</v>
      </c>
      <c r="CS133" s="23">
        <f t="shared" si="109"/>
        <v>0</v>
      </c>
      <c r="CT133" s="22">
        <v>5541</v>
      </c>
      <c r="CU133" s="22">
        <v>5988</v>
      </c>
      <c r="CV133" s="22">
        <v>19</v>
      </c>
      <c r="CW133" s="23">
        <f t="shared" si="110"/>
        <v>6007</v>
      </c>
      <c r="CX133" s="22">
        <v>0</v>
      </c>
      <c r="CY133" s="22">
        <v>0</v>
      </c>
      <c r="CZ133" s="22">
        <v>0</v>
      </c>
      <c r="DA133" s="23">
        <f t="shared" si="111"/>
        <v>0</v>
      </c>
      <c r="DB133" s="22">
        <v>38066</v>
      </c>
      <c r="DC133" s="22">
        <v>33722</v>
      </c>
      <c r="DD133" s="22">
        <v>4026</v>
      </c>
      <c r="DE133" s="23">
        <f t="shared" si="112"/>
        <v>37748</v>
      </c>
      <c r="DF133" s="25"/>
      <c r="DI133" s="23"/>
      <c r="DJ133" s="22">
        <v>0</v>
      </c>
      <c r="DK133" s="22">
        <v>0</v>
      </c>
      <c r="DL133" s="22">
        <v>0</v>
      </c>
      <c r="DM133" s="23">
        <f t="shared" si="113"/>
        <v>0</v>
      </c>
      <c r="DN133" s="22">
        <v>0</v>
      </c>
      <c r="DO133" s="22">
        <v>0</v>
      </c>
      <c r="DP133" s="22">
        <v>0</v>
      </c>
      <c r="DQ133" s="23">
        <f t="shared" si="114"/>
        <v>0</v>
      </c>
      <c r="DR133" s="22">
        <v>0</v>
      </c>
      <c r="DS133" s="22">
        <v>0</v>
      </c>
      <c r="DT133" s="22">
        <v>0</v>
      </c>
      <c r="DU133" s="23">
        <f t="shared" si="115"/>
        <v>0</v>
      </c>
      <c r="DV133" s="22">
        <v>0</v>
      </c>
      <c r="DW133" s="22">
        <v>0</v>
      </c>
      <c r="DX133" s="22">
        <v>0</v>
      </c>
      <c r="DY133" s="23">
        <f t="shared" si="116"/>
        <v>0</v>
      </c>
      <c r="DZ133" s="22">
        <v>0</v>
      </c>
      <c r="EA133" s="22">
        <v>0</v>
      </c>
      <c r="EB133" s="22">
        <v>0</v>
      </c>
      <c r="EC133" s="23">
        <f t="shared" si="117"/>
        <v>0</v>
      </c>
      <c r="ED133" s="25"/>
      <c r="EG133" s="23"/>
      <c r="EH133" s="22">
        <v>0</v>
      </c>
      <c r="EI133" s="22">
        <v>0</v>
      </c>
      <c r="EJ133" s="22">
        <v>0</v>
      </c>
      <c r="EK133" s="23">
        <f t="shared" si="118"/>
        <v>0</v>
      </c>
      <c r="EL133" s="22">
        <v>0</v>
      </c>
      <c r="EM133" s="22">
        <v>0</v>
      </c>
      <c r="EN133" s="22">
        <v>0</v>
      </c>
      <c r="EO133" s="23">
        <f t="shared" si="119"/>
        <v>0</v>
      </c>
      <c r="EP133" s="22">
        <v>0</v>
      </c>
      <c r="EQ133" s="22">
        <v>0</v>
      </c>
      <c r="ER133" s="22">
        <v>0</v>
      </c>
      <c r="ES133" s="23">
        <f t="shared" si="120"/>
        <v>0</v>
      </c>
      <c r="ET133" s="22">
        <v>0</v>
      </c>
      <c r="EU133" s="22">
        <v>0</v>
      </c>
      <c r="EV133" s="22">
        <v>0</v>
      </c>
      <c r="EW133" s="23">
        <f t="shared" si="121"/>
        <v>0</v>
      </c>
      <c r="EX133" s="22">
        <v>0</v>
      </c>
      <c r="EY133" s="22">
        <v>0</v>
      </c>
      <c r="EZ133" s="22">
        <v>0</v>
      </c>
      <c r="FA133" s="23">
        <f t="shared" ref="FA133:FA196" si="169">EY133+EZ133</f>
        <v>0</v>
      </c>
      <c r="FB133" s="22">
        <v>0</v>
      </c>
      <c r="FC133" s="22">
        <v>0</v>
      </c>
      <c r="FD133" s="22">
        <v>0</v>
      </c>
      <c r="FE133" s="23">
        <f t="shared" si="122"/>
        <v>0</v>
      </c>
      <c r="FF133" s="22">
        <v>13112</v>
      </c>
      <c r="FG133" s="22">
        <v>12542</v>
      </c>
      <c r="FH133" s="22">
        <v>304</v>
      </c>
      <c r="FI133" s="23">
        <f t="shared" ref="FI133:FI196" si="170">FG133+FH133</f>
        <v>12846</v>
      </c>
      <c r="FJ133" s="22">
        <v>0</v>
      </c>
      <c r="FK133" s="22">
        <v>0</v>
      </c>
      <c r="FL133" s="22">
        <v>0</v>
      </c>
      <c r="FM133" s="23">
        <f t="shared" si="123"/>
        <v>0</v>
      </c>
      <c r="FN133" s="22">
        <v>2235</v>
      </c>
      <c r="FO133" s="22">
        <v>2348</v>
      </c>
      <c r="FP133" s="22">
        <v>0</v>
      </c>
      <c r="FQ133" s="23">
        <f t="shared" si="124"/>
        <v>2348</v>
      </c>
      <c r="FR133" s="22">
        <v>0</v>
      </c>
      <c r="FS133" s="22">
        <v>0</v>
      </c>
      <c r="FT133" s="22">
        <v>0</v>
      </c>
      <c r="FU133" s="23">
        <f t="shared" si="125"/>
        <v>0</v>
      </c>
      <c r="FV133" s="22">
        <v>0</v>
      </c>
      <c r="FW133" s="22">
        <v>0</v>
      </c>
      <c r="FX133" s="22">
        <v>0</v>
      </c>
      <c r="FY133" s="23">
        <v>0</v>
      </c>
      <c r="FZ133" s="22">
        <v>0</v>
      </c>
      <c r="GA133" s="22">
        <v>0</v>
      </c>
      <c r="GB133" s="22">
        <v>0</v>
      </c>
      <c r="GC133" s="23">
        <f t="shared" si="126"/>
        <v>0</v>
      </c>
      <c r="GD133" s="22">
        <f t="shared" si="160"/>
        <v>73805</v>
      </c>
      <c r="GE133" s="22">
        <f t="shared" si="160"/>
        <v>71709</v>
      </c>
      <c r="GF133" s="22">
        <f t="shared" si="160"/>
        <v>5902</v>
      </c>
      <c r="GG133" s="22">
        <f t="shared" si="160"/>
        <v>77611</v>
      </c>
      <c r="GI133" s="36"/>
      <c r="GJ133" s="36"/>
      <c r="GK133" s="37">
        <f t="shared" si="148"/>
        <v>47.02617523602337</v>
      </c>
      <c r="GL133" s="37">
        <f t="shared" si="149"/>
        <v>14.05402390216012</v>
      </c>
      <c r="GM133" s="37">
        <f t="shared" si="150"/>
        <v>17.490133734956562</v>
      </c>
      <c r="GN133" s="37">
        <f t="shared" si="151"/>
        <v>0.78372310309724014</v>
      </c>
      <c r="GO133" s="37">
        <f t="shared" si="152"/>
        <v>2.4697039423224423</v>
      </c>
      <c r="GP133" s="37">
        <f t="shared" si="153"/>
        <v>3.2743449218368683</v>
      </c>
      <c r="GQ133" s="37">
        <f t="shared" si="154"/>
        <v>2.0360066379394497</v>
      </c>
      <c r="GR133" s="37">
        <f t="shared" si="155"/>
        <v>0</v>
      </c>
      <c r="GS133" s="37">
        <f t="shared" si="156"/>
        <v>0</v>
      </c>
      <c r="GT133" s="37">
        <f t="shared" si="157"/>
        <v>0</v>
      </c>
      <c r="GU133" s="37">
        <f t="shared" si="158"/>
        <v>0</v>
      </c>
      <c r="GV133" s="37">
        <f t="shared" si="159"/>
        <v>8.3504162657407033</v>
      </c>
      <c r="GW133" s="37"/>
      <c r="GX133" s="37"/>
      <c r="GY133" s="37"/>
      <c r="GZ133" s="37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</row>
    <row r="134" spans="1:236" ht="11.25" customHeight="1">
      <c r="A134" s="28">
        <v>37653</v>
      </c>
      <c r="B134" s="22">
        <v>0</v>
      </c>
      <c r="C134" s="22">
        <v>0</v>
      </c>
      <c r="D134" s="22">
        <v>0</v>
      </c>
      <c r="E134" s="23">
        <f t="shared" si="161"/>
        <v>0</v>
      </c>
      <c r="F134" s="22">
        <v>0</v>
      </c>
      <c r="G134" s="22">
        <v>0</v>
      </c>
      <c r="H134" s="22">
        <v>0</v>
      </c>
      <c r="I134" s="23">
        <f t="shared" si="162"/>
        <v>0</v>
      </c>
      <c r="M134" s="23"/>
      <c r="N134" s="22">
        <v>0</v>
      </c>
      <c r="O134" s="22">
        <v>0</v>
      </c>
      <c r="P134" s="22">
        <v>0</v>
      </c>
      <c r="Q134" s="23">
        <f t="shared" si="163"/>
        <v>0</v>
      </c>
      <c r="R134" s="22">
        <v>100</v>
      </c>
      <c r="S134" s="22">
        <v>29</v>
      </c>
      <c r="T134" s="22">
        <v>0</v>
      </c>
      <c r="U134" s="23">
        <f t="shared" si="164"/>
        <v>29</v>
      </c>
      <c r="V134" s="22">
        <v>0</v>
      </c>
      <c r="W134" s="22">
        <v>0</v>
      </c>
      <c r="X134" s="22">
        <v>0</v>
      </c>
      <c r="Y134" s="23">
        <f t="shared" si="165"/>
        <v>0</v>
      </c>
      <c r="Z134" s="22">
        <v>0</v>
      </c>
      <c r="AA134" s="22">
        <v>0</v>
      </c>
      <c r="AB134" s="22">
        <v>0</v>
      </c>
      <c r="AC134" s="23">
        <f t="shared" si="166"/>
        <v>0</v>
      </c>
      <c r="AD134" s="22">
        <v>0</v>
      </c>
      <c r="AE134" s="22">
        <v>0</v>
      </c>
      <c r="AF134" s="22">
        <v>0</v>
      </c>
      <c r="AG134" s="23">
        <f t="shared" si="167"/>
        <v>0</v>
      </c>
      <c r="AH134" s="22">
        <v>0</v>
      </c>
      <c r="AI134" s="22">
        <v>1224</v>
      </c>
      <c r="AJ134" s="22">
        <v>0</v>
      </c>
      <c r="AK134" s="23">
        <f t="shared" si="95"/>
        <v>1224</v>
      </c>
      <c r="AL134" s="22">
        <v>299</v>
      </c>
      <c r="AM134" s="22">
        <v>371</v>
      </c>
      <c r="AN134" s="22">
        <v>0</v>
      </c>
      <c r="AO134" s="23">
        <f t="shared" si="96"/>
        <v>371</v>
      </c>
      <c r="AP134" s="22">
        <v>1741</v>
      </c>
      <c r="AQ134" s="22">
        <v>1457</v>
      </c>
      <c r="AR134" s="22">
        <v>2213</v>
      </c>
      <c r="AS134" s="23">
        <f t="shared" si="97"/>
        <v>3670</v>
      </c>
      <c r="AT134" s="22">
        <v>472</v>
      </c>
      <c r="AU134" s="22">
        <v>518</v>
      </c>
      <c r="AV134" s="22">
        <v>0</v>
      </c>
      <c r="AW134" s="23">
        <f t="shared" si="98"/>
        <v>518</v>
      </c>
      <c r="AX134" s="22">
        <v>0</v>
      </c>
      <c r="AY134" s="22">
        <v>0</v>
      </c>
      <c r="AZ134" s="22">
        <v>0</v>
      </c>
      <c r="BA134" s="23">
        <f t="shared" si="99"/>
        <v>0</v>
      </c>
      <c r="BB134" s="22">
        <v>1502</v>
      </c>
      <c r="BC134" s="22">
        <v>938</v>
      </c>
      <c r="BD134" s="22">
        <v>0</v>
      </c>
      <c r="BE134" s="23">
        <f t="shared" si="100"/>
        <v>938</v>
      </c>
      <c r="BF134" s="22">
        <v>0</v>
      </c>
      <c r="BG134" s="22">
        <v>0</v>
      </c>
      <c r="BH134" s="22">
        <v>0</v>
      </c>
      <c r="BI134" s="23">
        <f t="shared" si="101"/>
        <v>0</v>
      </c>
      <c r="BJ134" s="22">
        <v>0</v>
      </c>
      <c r="BK134" s="22">
        <v>0</v>
      </c>
      <c r="BL134" s="22">
        <v>0</v>
      </c>
      <c r="BM134" s="23">
        <f t="shared" si="102"/>
        <v>0</v>
      </c>
      <c r="BN134" s="22">
        <v>1213</v>
      </c>
      <c r="BO134" s="22">
        <v>316</v>
      </c>
      <c r="BP134" s="22">
        <v>9</v>
      </c>
      <c r="BQ134" s="23">
        <f t="shared" si="103"/>
        <v>325</v>
      </c>
      <c r="BR134" s="22">
        <v>9410</v>
      </c>
      <c r="BS134" s="22">
        <v>6887</v>
      </c>
      <c r="BT134" s="22">
        <v>543</v>
      </c>
      <c r="BU134" s="23">
        <f t="shared" si="104"/>
        <v>7430</v>
      </c>
      <c r="BV134" s="22">
        <v>0</v>
      </c>
      <c r="BW134" s="22">
        <v>0</v>
      </c>
      <c r="BX134" s="22">
        <v>0</v>
      </c>
      <c r="BY134" s="23">
        <f t="shared" si="105"/>
        <v>0</v>
      </c>
      <c r="BZ134" s="22">
        <v>0</v>
      </c>
      <c r="CA134" s="22">
        <v>0</v>
      </c>
      <c r="CB134" s="22">
        <v>0</v>
      </c>
      <c r="CC134" s="23">
        <f t="shared" si="106"/>
        <v>0</v>
      </c>
      <c r="CD134" s="22">
        <v>0</v>
      </c>
      <c r="CE134" s="22">
        <v>0</v>
      </c>
      <c r="CF134" s="22">
        <v>0</v>
      </c>
      <c r="CG134" s="23">
        <f t="shared" si="107"/>
        <v>0</v>
      </c>
      <c r="CH134" s="22">
        <v>0</v>
      </c>
      <c r="CI134" s="22">
        <v>0</v>
      </c>
      <c r="CJ134" s="22">
        <v>0</v>
      </c>
      <c r="CK134" s="23">
        <f t="shared" si="108"/>
        <v>0</v>
      </c>
      <c r="CL134" s="22">
        <v>0</v>
      </c>
      <c r="CM134" s="22">
        <v>0</v>
      </c>
      <c r="CN134" s="22">
        <v>0</v>
      </c>
      <c r="CO134" s="23">
        <f t="shared" si="168"/>
        <v>0</v>
      </c>
      <c r="CP134" s="22">
        <v>0</v>
      </c>
      <c r="CQ134" s="22">
        <v>0</v>
      </c>
      <c r="CR134" s="22">
        <v>0</v>
      </c>
      <c r="CS134" s="23">
        <f t="shared" si="109"/>
        <v>0</v>
      </c>
      <c r="CT134" s="22">
        <v>4895</v>
      </c>
      <c r="CU134" s="22">
        <v>4224</v>
      </c>
      <c r="CV134" s="22">
        <v>18</v>
      </c>
      <c r="CW134" s="23">
        <f t="shared" si="110"/>
        <v>4242</v>
      </c>
      <c r="CX134" s="22">
        <v>0</v>
      </c>
      <c r="CY134" s="22">
        <v>0</v>
      </c>
      <c r="CZ134" s="22">
        <v>0</v>
      </c>
      <c r="DA134" s="23">
        <f t="shared" si="111"/>
        <v>0</v>
      </c>
      <c r="DB134" s="22">
        <v>36332</v>
      </c>
      <c r="DC134" s="22">
        <v>23297</v>
      </c>
      <c r="DD134" s="22">
        <v>2829</v>
      </c>
      <c r="DE134" s="23">
        <f t="shared" si="112"/>
        <v>26126</v>
      </c>
      <c r="DF134" s="25"/>
      <c r="DI134" s="23"/>
      <c r="DJ134" s="22">
        <v>0</v>
      </c>
      <c r="DK134" s="22">
        <v>0</v>
      </c>
      <c r="DL134" s="22">
        <v>0</v>
      </c>
      <c r="DM134" s="23">
        <f t="shared" si="113"/>
        <v>0</v>
      </c>
      <c r="DN134" s="22">
        <v>0</v>
      </c>
      <c r="DO134" s="22">
        <v>0</v>
      </c>
      <c r="DP134" s="22">
        <v>0</v>
      </c>
      <c r="DQ134" s="23">
        <f t="shared" si="114"/>
        <v>0</v>
      </c>
      <c r="DR134" s="22">
        <v>0</v>
      </c>
      <c r="DS134" s="22">
        <v>0</v>
      </c>
      <c r="DT134" s="22">
        <v>0</v>
      </c>
      <c r="DU134" s="23">
        <f t="shared" si="115"/>
        <v>0</v>
      </c>
      <c r="DV134" s="22">
        <v>0</v>
      </c>
      <c r="DW134" s="22">
        <v>0</v>
      </c>
      <c r="DX134" s="22">
        <v>0</v>
      </c>
      <c r="DY134" s="23">
        <f t="shared" si="116"/>
        <v>0</v>
      </c>
      <c r="DZ134" s="22">
        <v>0</v>
      </c>
      <c r="EA134" s="22">
        <v>0</v>
      </c>
      <c r="EB134" s="22">
        <v>0</v>
      </c>
      <c r="EC134" s="23">
        <f t="shared" si="117"/>
        <v>0</v>
      </c>
      <c r="ED134" s="25"/>
      <c r="EG134" s="23"/>
      <c r="EH134" s="22">
        <v>0</v>
      </c>
      <c r="EI134" s="22">
        <v>0</v>
      </c>
      <c r="EJ134" s="22">
        <v>0</v>
      </c>
      <c r="EK134" s="23">
        <f t="shared" si="118"/>
        <v>0</v>
      </c>
      <c r="EL134" s="22">
        <v>0</v>
      </c>
      <c r="EM134" s="22">
        <v>0</v>
      </c>
      <c r="EN134" s="22">
        <v>0</v>
      </c>
      <c r="EO134" s="23">
        <f t="shared" si="119"/>
        <v>0</v>
      </c>
      <c r="EP134" s="22">
        <v>0</v>
      </c>
      <c r="EQ134" s="22">
        <v>5</v>
      </c>
      <c r="ER134" s="22">
        <v>0</v>
      </c>
      <c r="ES134" s="23">
        <f t="shared" si="120"/>
        <v>5</v>
      </c>
      <c r="ET134" s="22">
        <v>0</v>
      </c>
      <c r="EU134" s="22">
        <v>0</v>
      </c>
      <c r="EV134" s="22">
        <v>0</v>
      </c>
      <c r="EW134" s="23">
        <f t="shared" si="121"/>
        <v>0</v>
      </c>
      <c r="EX134" s="22">
        <v>0</v>
      </c>
      <c r="EY134" s="22">
        <v>0</v>
      </c>
      <c r="EZ134" s="22">
        <v>0</v>
      </c>
      <c r="FA134" s="23">
        <f t="shared" si="169"/>
        <v>0</v>
      </c>
      <c r="FB134" s="22">
        <v>0</v>
      </c>
      <c r="FC134" s="22">
        <v>0</v>
      </c>
      <c r="FD134" s="22">
        <v>0</v>
      </c>
      <c r="FE134" s="23">
        <f t="shared" si="122"/>
        <v>0</v>
      </c>
      <c r="FF134" s="22">
        <v>11205</v>
      </c>
      <c r="FG134" s="22">
        <v>8861</v>
      </c>
      <c r="FH134" s="22">
        <v>274</v>
      </c>
      <c r="FI134" s="23">
        <f t="shared" si="170"/>
        <v>9135</v>
      </c>
      <c r="FJ134" s="22">
        <v>0</v>
      </c>
      <c r="FK134" s="22">
        <v>0</v>
      </c>
      <c r="FL134" s="22">
        <v>0</v>
      </c>
      <c r="FM134" s="23">
        <f t="shared" si="123"/>
        <v>0</v>
      </c>
      <c r="FN134" s="22">
        <v>2211</v>
      </c>
      <c r="FO134" s="22">
        <v>2250</v>
      </c>
      <c r="FP134" s="22">
        <v>0</v>
      </c>
      <c r="FQ134" s="23">
        <f t="shared" si="124"/>
        <v>2250</v>
      </c>
      <c r="FR134" s="22">
        <v>0</v>
      </c>
      <c r="FS134" s="22">
        <v>0</v>
      </c>
      <c r="FT134" s="22">
        <v>0</v>
      </c>
      <c r="FU134" s="23">
        <f t="shared" si="125"/>
        <v>0</v>
      </c>
      <c r="FV134" s="22">
        <v>0</v>
      </c>
      <c r="FW134" s="22">
        <v>0</v>
      </c>
      <c r="FX134" s="22">
        <v>0</v>
      </c>
      <c r="FY134" s="23">
        <v>0</v>
      </c>
      <c r="FZ134" s="22">
        <v>0</v>
      </c>
      <c r="GA134" s="22">
        <v>0</v>
      </c>
      <c r="GB134" s="22">
        <v>0</v>
      </c>
      <c r="GC134" s="23">
        <f t="shared" si="126"/>
        <v>0</v>
      </c>
      <c r="GD134" s="22">
        <f t="shared" si="160"/>
        <v>69380</v>
      </c>
      <c r="GE134" s="22">
        <f t="shared" si="160"/>
        <v>50377</v>
      </c>
      <c r="GF134" s="22">
        <f t="shared" si="160"/>
        <v>5886</v>
      </c>
      <c r="GG134" s="22">
        <f t="shared" si="160"/>
        <v>56263</v>
      </c>
      <c r="GI134" s="36"/>
      <c r="GJ134" s="36"/>
      <c r="GK134" s="37">
        <f t="shared" si="148"/>
        <v>46.245310359886453</v>
      </c>
      <c r="GL134" s="37">
        <f t="shared" si="149"/>
        <v>13.670921253746748</v>
      </c>
      <c r="GM134" s="37">
        <f t="shared" si="150"/>
        <v>17.589376104174523</v>
      </c>
      <c r="GN134" s="37">
        <f t="shared" si="151"/>
        <v>1.0282470174881395</v>
      </c>
      <c r="GO134" s="37">
        <f t="shared" si="152"/>
        <v>2.8921928657919289</v>
      </c>
      <c r="GP134" s="37">
        <f t="shared" si="153"/>
        <v>4.4663239176608371</v>
      </c>
      <c r="GQ134" s="37">
        <f t="shared" si="154"/>
        <v>0.62727038132481094</v>
      </c>
      <c r="GR134" s="37">
        <f t="shared" si="155"/>
        <v>9.9251642614685276E-3</v>
      </c>
      <c r="GS134" s="37">
        <f t="shared" si="156"/>
        <v>0</v>
      </c>
      <c r="GT134" s="37">
        <f t="shared" si="157"/>
        <v>0</v>
      </c>
      <c r="GU134" s="37">
        <f t="shared" si="158"/>
        <v>0</v>
      </c>
      <c r="GV134" s="37">
        <f t="shared" si="159"/>
        <v>8.3847787680886121</v>
      </c>
      <c r="GW134" s="37"/>
      <c r="GX134" s="37"/>
      <c r="GY134" s="37"/>
      <c r="GZ134" s="37"/>
      <c r="HA134" s="35"/>
      <c r="HB134" s="35"/>
      <c r="HC134" s="35"/>
      <c r="HD134" s="35"/>
      <c r="HE134" s="35"/>
      <c r="HF134" s="35"/>
      <c r="HG134" s="35"/>
      <c r="HH134" s="35"/>
      <c r="HI134" s="35"/>
      <c r="HJ134" s="35"/>
      <c r="HK134" s="35"/>
      <c r="HO134" s="35"/>
      <c r="HP134" s="35"/>
      <c r="HQ134" s="35"/>
      <c r="HR134" s="35"/>
      <c r="HS134" s="35"/>
      <c r="HT134" s="35"/>
      <c r="HU134" s="35"/>
      <c r="HV134" s="35"/>
      <c r="HW134" s="35"/>
      <c r="HX134" s="35"/>
      <c r="HY134" s="35"/>
    </row>
    <row r="135" spans="1:236" ht="11.25" customHeight="1">
      <c r="A135" s="29">
        <v>37681</v>
      </c>
      <c r="B135" s="30">
        <v>0</v>
      </c>
      <c r="C135" s="30">
        <v>0</v>
      </c>
      <c r="D135" s="30">
        <v>0</v>
      </c>
      <c r="E135" s="31">
        <f t="shared" si="161"/>
        <v>0</v>
      </c>
      <c r="F135" s="30">
        <v>0</v>
      </c>
      <c r="G135" s="30">
        <v>0</v>
      </c>
      <c r="H135" s="30">
        <v>0</v>
      </c>
      <c r="I135" s="31">
        <f t="shared" si="162"/>
        <v>0</v>
      </c>
      <c r="J135" s="30"/>
      <c r="K135" s="30"/>
      <c r="L135" s="30"/>
      <c r="M135" s="31"/>
      <c r="N135" s="30">
        <v>0</v>
      </c>
      <c r="O135" s="30">
        <v>0</v>
      </c>
      <c r="P135" s="30">
        <v>0</v>
      </c>
      <c r="Q135" s="31">
        <f t="shared" si="163"/>
        <v>0</v>
      </c>
      <c r="R135" s="30">
        <v>98</v>
      </c>
      <c r="S135" s="30">
        <v>272</v>
      </c>
      <c r="T135" s="30">
        <v>0</v>
      </c>
      <c r="U135" s="31">
        <f t="shared" si="164"/>
        <v>272</v>
      </c>
      <c r="V135" s="30">
        <v>0</v>
      </c>
      <c r="W135" s="30">
        <v>0</v>
      </c>
      <c r="X135" s="30">
        <v>0</v>
      </c>
      <c r="Y135" s="31">
        <f t="shared" si="165"/>
        <v>0</v>
      </c>
      <c r="Z135" s="30">
        <v>0</v>
      </c>
      <c r="AA135" s="30">
        <v>0</v>
      </c>
      <c r="AB135" s="30">
        <v>0</v>
      </c>
      <c r="AC135" s="31">
        <f t="shared" si="166"/>
        <v>0</v>
      </c>
      <c r="AD135" s="30">
        <v>0</v>
      </c>
      <c r="AE135" s="30">
        <v>0</v>
      </c>
      <c r="AF135" s="30">
        <v>0</v>
      </c>
      <c r="AG135" s="31">
        <f t="shared" si="167"/>
        <v>0</v>
      </c>
      <c r="AH135" s="30">
        <v>0</v>
      </c>
      <c r="AI135" s="30">
        <v>1350</v>
      </c>
      <c r="AJ135" s="30">
        <v>0</v>
      </c>
      <c r="AK135" s="31">
        <f t="shared" si="95"/>
        <v>1350</v>
      </c>
      <c r="AL135" s="30">
        <v>483</v>
      </c>
      <c r="AM135" s="30">
        <v>441</v>
      </c>
      <c r="AN135" s="30">
        <v>17</v>
      </c>
      <c r="AO135" s="31">
        <f t="shared" si="96"/>
        <v>458</v>
      </c>
      <c r="AP135" s="30">
        <v>1814</v>
      </c>
      <c r="AQ135" s="30">
        <v>1535</v>
      </c>
      <c r="AR135" s="30">
        <v>2594</v>
      </c>
      <c r="AS135" s="31">
        <f t="shared" si="97"/>
        <v>4129</v>
      </c>
      <c r="AT135" s="30">
        <v>534</v>
      </c>
      <c r="AU135" s="30">
        <v>1427</v>
      </c>
      <c r="AV135" s="30">
        <v>0</v>
      </c>
      <c r="AW135" s="31">
        <f t="shared" si="98"/>
        <v>1427</v>
      </c>
      <c r="AX135" s="30">
        <v>0</v>
      </c>
      <c r="AY135" s="30">
        <v>0</v>
      </c>
      <c r="AZ135" s="30">
        <v>0</v>
      </c>
      <c r="BA135" s="31">
        <f t="shared" si="99"/>
        <v>0</v>
      </c>
      <c r="BB135" s="30">
        <v>1612</v>
      </c>
      <c r="BC135" s="30">
        <v>2156</v>
      </c>
      <c r="BD135" s="30">
        <v>25</v>
      </c>
      <c r="BE135" s="31">
        <f t="shared" si="100"/>
        <v>2181</v>
      </c>
      <c r="BF135" s="30">
        <v>0</v>
      </c>
      <c r="BG135" s="30">
        <v>0</v>
      </c>
      <c r="BH135" s="30">
        <v>0</v>
      </c>
      <c r="BI135" s="31">
        <f t="shared" si="101"/>
        <v>0</v>
      </c>
      <c r="BJ135" s="30">
        <v>0</v>
      </c>
      <c r="BK135" s="30">
        <v>0</v>
      </c>
      <c r="BL135" s="30">
        <v>0</v>
      </c>
      <c r="BM135" s="31">
        <f t="shared" si="102"/>
        <v>0</v>
      </c>
      <c r="BN135" s="30">
        <v>1481</v>
      </c>
      <c r="BO135" s="30">
        <v>1968</v>
      </c>
      <c r="BP135" s="30">
        <v>4</v>
      </c>
      <c r="BQ135" s="31">
        <f t="shared" si="103"/>
        <v>1972</v>
      </c>
      <c r="BR135" s="30">
        <v>11305</v>
      </c>
      <c r="BS135" s="30">
        <v>11526</v>
      </c>
      <c r="BT135" s="30">
        <v>1379</v>
      </c>
      <c r="BU135" s="31">
        <f t="shared" si="104"/>
        <v>12905</v>
      </c>
      <c r="BV135" s="30">
        <v>0</v>
      </c>
      <c r="BW135" s="30">
        <v>0</v>
      </c>
      <c r="BX135" s="30">
        <v>0</v>
      </c>
      <c r="BY135" s="31">
        <f t="shared" si="105"/>
        <v>0</v>
      </c>
      <c r="BZ135" s="30">
        <v>0</v>
      </c>
      <c r="CA135" s="30">
        <v>0</v>
      </c>
      <c r="CB135" s="30">
        <v>0</v>
      </c>
      <c r="CC135" s="31">
        <f t="shared" si="106"/>
        <v>0</v>
      </c>
      <c r="CD135" s="30">
        <v>0</v>
      </c>
      <c r="CE135" s="30">
        <v>0</v>
      </c>
      <c r="CF135" s="30">
        <v>0</v>
      </c>
      <c r="CG135" s="31">
        <f t="shared" si="107"/>
        <v>0</v>
      </c>
      <c r="CH135" s="30">
        <v>0</v>
      </c>
      <c r="CI135" s="30">
        <v>0</v>
      </c>
      <c r="CJ135" s="30">
        <v>0</v>
      </c>
      <c r="CK135" s="31">
        <f t="shared" si="108"/>
        <v>0</v>
      </c>
      <c r="CL135" s="30">
        <v>0</v>
      </c>
      <c r="CM135" s="30">
        <v>0</v>
      </c>
      <c r="CN135" s="30">
        <v>0</v>
      </c>
      <c r="CO135" s="31">
        <f t="shared" si="168"/>
        <v>0</v>
      </c>
      <c r="CP135" s="30">
        <v>0</v>
      </c>
      <c r="CQ135" s="30">
        <v>0</v>
      </c>
      <c r="CR135" s="30">
        <v>0</v>
      </c>
      <c r="CS135" s="31">
        <f t="shared" si="109"/>
        <v>0</v>
      </c>
      <c r="CT135" s="30">
        <v>6061</v>
      </c>
      <c r="CU135" s="30">
        <v>7281</v>
      </c>
      <c r="CV135" s="30">
        <v>111</v>
      </c>
      <c r="CW135" s="31">
        <f t="shared" si="110"/>
        <v>7392</v>
      </c>
      <c r="CX135" s="30">
        <v>0</v>
      </c>
      <c r="CY135" s="30">
        <v>0</v>
      </c>
      <c r="CZ135" s="30">
        <v>0</v>
      </c>
      <c r="DA135" s="31">
        <f t="shared" si="111"/>
        <v>0</v>
      </c>
      <c r="DB135" s="30">
        <v>36512</v>
      </c>
      <c r="DC135" s="30">
        <v>42427</v>
      </c>
      <c r="DD135" s="30">
        <v>4213</v>
      </c>
      <c r="DE135" s="31">
        <f t="shared" si="112"/>
        <v>46640</v>
      </c>
      <c r="DF135" s="32"/>
      <c r="DG135" s="30"/>
      <c r="DH135" s="30"/>
      <c r="DI135" s="31"/>
      <c r="DJ135" s="30">
        <v>0</v>
      </c>
      <c r="DK135" s="30">
        <v>0</v>
      </c>
      <c r="DL135" s="30">
        <v>0</v>
      </c>
      <c r="DM135" s="31">
        <f t="shared" si="113"/>
        <v>0</v>
      </c>
      <c r="DN135" s="30">
        <v>0</v>
      </c>
      <c r="DO135" s="30">
        <v>0</v>
      </c>
      <c r="DP135" s="30">
        <v>0</v>
      </c>
      <c r="DQ135" s="31">
        <f t="shared" si="114"/>
        <v>0</v>
      </c>
      <c r="DR135" s="30">
        <v>0</v>
      </c>
      <c r="DS135" s="30">
        <v>0</v>
      </c>
      <c r="DT135" s="30">
        <v>0</v>
      </c>
      <c r="DU135" s="31">
        <f t="shared" si="115"/>
        <v>0</v>
      </c>
      <c r="DV135" s="30">
        <v>0</v>
      </c>
      <c r="DW135" s="30">
        <v>0</v>
      </c>
      <c r="DX135" s="30">
        <v>0</v>
      </c>
      <c r="DY135" s="31">
        <f t="shared" si="116"/>
        <v>0</v>
      </c>
      <c r="DZ135" s="30">
        <v>0</v>
      </c>
      <c r="EA135" s="30">
        <v>0</v>
      </c>
      <c r="EB135" s="30">
        <v>0</v>
      </c>
      <c r="EC135" s="31">
        <f t="shared" si="117"/>
        <v>0</v>
      </c>
      <c r="ED135" s="32"/>
      <c r="EE135" s="30"/>
      <c r="EF135" s="30"/>
      <c r="EG135" s="31"/>
      <c r="EH135" s="30">
        <v>0</v>
      </c>
      <c r="EI135" s="30">
        <v>0</v>
      </c>
      <c r="EJ135" s="30">
        <v>0</v>
      </c>
      <c r="EK135" s="31">
        <f t="shared" si="118"/>
        <v>0</v>
      </c>
      <c r="EL135" s="30">
        <v>0</v>
      </c>
      <c r="EM135" s="30">
        <v>0</v>
      </c>
      <c r="EN135" s="30">
        <v>0</v>
      </c>
      <c r="EO135" s="31">
        <f t="shared" si="119"/>
        <v>0</v>
      </c>
      <c r="EP135" s="30">
        <v>0</v>
      </c>
      <c r="EQ135" s="30">
        <v>2</v>
      </c>
      <c r="ER135" s="30">
        <v>0</v>
      </c>
      <c r="ES135" s="31">
        <f t="shared" si="120"/>
        <v>2</v>
      </c>
      <c r="ET135" s="30">
        <v>0</v>
      </c>
      <c r="EU135" s="30">
        <v>0</v>
      </c>
      <c r="EV135" s="30">
        <v>0</v>
      </c>
      <c r="EW135" s="31">
        <f t="shared" si="121"/>
        <v>0</v>
      </c>
      <c r="EX135" s="30">
        <v>0</v>
      </c>
      <c r="EY135" s="30">
        <v>0</v>
      </c>
      <c r="EZ135" s="30">
        <v>0</v>
      </c>
      <c r="FA135" s="31">
        <f t="shared" si="169"/>
        <v>0</v>
      </c>
      <c r="FB135" s="30">
        <v>0</v>
      </c>
      <c r="FC135" s="30">
        <v>0</v>
      </c>
      <c r="FD135" s="30">
        <v>0</v>
      </c>
      <c r="FE135" s="31">
        <f t="shared" si="122"/>
        <v>0</v>
      </c>
      <c r="FF135" s="30">
        <v>13014</v>
      </c>
      <c r="FG135" s="30">
        <v>14365</v>
      </c>
      <c r="FH135" s="30">
        <v>493</v>
      </c>
      <c r="FI135" s="31">
        <f t="shared" si="170"/>
        <v>14858</v>
      </c>
      <c r="FJ135" s="30">
        <v>0</v>
      </c>
      <c r="FK135" s="30">
        <v>0</v>
      </c>
      <c r="FL135" s="30">
        <v>0</v>
      </c>
      <c r="FM135" s="31">
        <f t="shared" si="123"/>
        <v>0</v>
      </c>
      <c r="FN135" s="30">
        <v>3107</v>
      </c>
      <c r="FO135" s="30">
        <v>4522</v>
      </c>
      <c r="FP135" s="30">
        <v>0</v>
      </c>
      <c r="FQ135" s="31">
        <f t="shared" si="124"/>
        <v>4522</v>
      </c>
      <c r="FR135" s="30">
        <v>0</v>
      </c>
      <c r="FS135" s="30">
        <v>0</v>
      </c>
      <c r="FT135" s="30">
        <v>0</v>
      </c>
      <c r="FU135" s="31">
        <f t="shared" si="125"/>
        <v>0</v>
      </c>
      <c r="FV135" s="30">
        <v>0</v>
      </c>
      <c r="FW135" s="30">
        <v>0</v>
      </c>
      <c r="FX135" s="30">
        <v>0</v>
      </c>
      <c r="FY135" s="31">
        <v>0</v>
      </c>
      <c r="FZ135" s="30">
        <v>0</v>
      </c>
      <c r="GA135" s="30">
        <v>0</v>
      </c>
      <c r="GB135" s="30">
        <v>0</v>
      </c>
      <c r="GC135" s="31">
        <f t="shared" si="126"/>
        <v>0</v>
      </c>
      <c r="GD135" s="30">
        <f t="shared" si="160"/>
        <v>76021</v>
      </c>
      <c r="GE135" s="30">
        <f t="shared" si="160"/>
        <v>89272</v>
      </c>
      <c r="GF135" s="30">
        <f t="shared" si="160"/>
        <v>8836</v>
      </c>
      <c r="GG135" s="30">
        <f t="shared" si="160"/>
        <v>98108</v>
      </c>
      <c r="GI135" s="38"/>
      <c r="GJ135" s="36"/>
      <c r="GK135" s="39">
        <f t="shared" si="148"/>
        <v>47.525539922932161</v>
      </c>
      <c r="GL135" s="39">
        <f t="shared" si="149"/>
        <v>12.911103145443139</v>
      </c>
      <c r="GM135" s="39">
        <f t="shared" si="150"/>
        <v>16.091271619320725</v>
      </c>
      <c r="GN135" s="39">
        <f t="shared" si="151"/>
        <v>1.5984855273770051</v>
      </c>
      <c r="GO135" s="39">
        <f t="shared" si="152"/>
        <v>1.7194641096872478</v>
      </c>
      <c r="GP135" s="39">
        <f t="shared" si="153"/>
        <v>5.0654180482122051</v>
      </c>
      <c r="GQ135" s="39">
        <f t="shared" si="154"/>
        <v>2.2044986109866476</v>
      </c>
      <c r="GR135" s="39">
        <f t="shared" si="155"/>
        <v>2.2403441168563493E-3</v>
      </c>
      <c r="GS135" s="39">
        <f t="shared" si="156"/>
        <v>0</v>
      </c>
      <c r="GT135" s="39">
        <f t="shared" si="157"/>
        <v>0</v>
      </c>
      <c r="GU135" s="39">
        <f t="shared" si="158"/>
        <v>0</v>
      </c>
      <c r="GV135" s="39">
        <f t="shared" si="159"/>
        <v>8.1559727574155385</v>
      </c>
      <c r="GW135" s="39"/>
      <c r="GX135" s="39"/>
      <c r="GY135" s="39"/>
      <c r="GZ135" s="39"/>
      <c r="HA135" s="40">
        <f>SUM(DC124:DC135)/SUM(GE124:GE135)*100</f>
        <v>46.688367147244641</v>
      </c>
      <c r="HB135" s="40">
        <f>SUM(BS124:BS135)/SUM(GE124:GE135)*100</f>
        <v>14.640188686715572</v>
      </c>
      <c r="HC135" s="40">
        <f>SUM(FG124:FG135)/SUM(GE124:GE135)*100</f>
        <v>14.735917783270459</v>
      </c>
      <c r="HD135" s="40">
        <f>SUM(AU124:AU135)/SUM(GE124:GE135)*100</f>
        <v>1.165293182730867</v>
      </c>
      <c r="HE135" s="40">
        <f>SUM(AQ124:AQ135)/SUM(GE124:GE135)*100</f>
        <v>2.2306152114524238</v>
      </c>
      <c r="HF135" s="40">
        <f>SUM(FO124:FO135)/SUM(GE124:GE135)*100</f>
        <v>4.2843366270552767</v>
      </c>
      <c r="HG135" s="40">
        <f>SUM(BO124:BO135)/SUM(GE124:GE135)*100</f>
        <v>1.8800798638016754</v>
      </c>
      <c r="HH135" s="40">
        <f>SUM(EQ124:EQ135)/SUM(GE124:GE135)*100</f>
        <v>6.3630861816392449E-3</v>
      </c>
      <c r="HI135" s="40">
        <f>SUM(BW124:BW135)/SUM(GE124:GE135)*100</f>
        <v>0</v>
      </c>
      <c r="HJ135" s="40">
        <f>SUM(DG124:DG135)/SUM(GE124:GE135)*100</f>
        <v>0</v>
      </c>
      <c r="HK135" s="40">
        <f>SUM(EE124:EE135)/SUM(GE124:GE135)*100</f>
        <v>0</v>
      </c>
      <c r="HL135" s="40">
        <f>SUM(CU124:CU135)/SUM(GE124:GE135)*100</f>
        <v>7.305388544182442</v>
      </c>
      <c r="HM135" s="33"/>
      <c r="HN135" s="33"/>
      <c r="HO135" s="40">
        <f>SUM(DC133:DC135)/SUM(GE133:GE135)*100</f>
        <v>47.050975122777466</v>
      </c>
      <c r="HP135" s="40">
        <f>SUM(BS133:BS135)/SUM(GE133:GE135)*100</f>
        <v>13.479972369155652</v>
      </c>
      <c r="HQ135" s="40">
        <f>SUM(FG133:FG135)/SUM(GE133:GE135)*100</f>
        <v>16.922945902213307</v>
      </c>
      <c r="HR135" s="40">
        <f>SUM(AU133:AU135)/SUM(GE133:GE135)*100</f>
        <v>1.1861391572592475</v>
      </c>
      <c r="HS135" s="40">
        <f>SUM(AQ133:AQ135)/SUM(GE133:GE135)*100</f>
        <v>2.2535224595236518</v>
      </c>
      <c r="HT135" s="40">
        <f>SUM(FO133:FO135)/SUM(GE133:GE135)*100</f>
        <v>4.3149537751114222</v>
      </c>
      <c r="HU135" s="40">
        <f>SUM(BO133:BO135)/SUM(GE133:GE135)*100</f>
        <v>1.7714020760983735</v>
      </c>
      <c r="HV135" s="40">
        <f>SUM(EQ133:EQ135)/SUM(GE133:GE135)*100</f>
        <v>3.3119162747565741E-3</v>
      </c>
      <c r="HW135" s="40">
        <f>SUM(BW133:BW135)/SUM(GE133:GE135)*100</f>
        <v>0</v>
      </c>
      <c r="HX135" s="40">
        <f>SUM(DG133:DG135)/SUM(GE133:GE135)*100</f>
        <v>0</v>
      </c>
      <c r="HY135" s="40">
        <f>SUM(EE133:EE135)/SUM(GE133:GE135)*100</f>
        <v>0</v>
      </c>
      <c r="HZ135" s="40">
        <f>SUM(CU133:CU135)/SUM(GE133:GE135)*100</f>
        <v>8.2764787706166789</v>
      </c>
      <c r="IA135" s="33"/>
      <c r="IB135" s="33"/>
    </row>
    <row r="136" spans="1:236" ht="11.25" customHeight="1">
      <c r="A136" s="21">
        <v>37712</v>
      </c>
      <c r="B136" s="22">
        <v>0</v>
      </c>
      <c r="C136" s="22">
        <v>0</v>
      </c>
      <c r="D136" s="22">
        <v>0</v>
      </c>
      <c r="E136" s="23">
        <f t="shared" si="161"/>
        <v>0</v>
      </c>
      <c r="F136" s="22">
        <v>0</v>
      </c>
      <c r="G136" s="22">
        <v>0</v>
      </c>
      <c r="H136" s="22">
        <v>0</v>
      </c>
      <c r="I136" s="23">
        <f t="shared" si="162"/>
        <v>0</v>
      </c>
      <c r="M136" s="23"/>
      <c r="N136" s="22">
        <v>0</v>
      </c>
      <c r="O136" s="22">
        <v>0</v>
      </c>
      <c r="P136" s="22">
        <v>0</v>
      </c>
      <c r="Q136" s="23">
        <f t="shared" si="163"/>
        <v>0</v>
      </c>
      <c r="R136" s="22">
        <v>40</v>
      </c>
      <c r="S136" s="22">
        <v>60</v>
      </c>
      <c r="T136" s="22">
        <v>0</v>
      </c>
      <c r="U136" s="23">
        <f t="shared" si="164"/>
        <v>60</v>
      </c>
      <c r="V136" s="22">
        <v>0</v>
      </c>
      <c r="W136" s="22">
        <v>0</v>
      </c>
      <c r="X136" s="22">
        <v>0</v>
      </c>
      <c r="Y136" s="23">
        <f t="shared" si="165"/>
        <v>0</v>
      </c>
      <c r="Z136" s="22">
        <v>0</v>
      </c>
      <c r="AA136" s="22">
        <v>0</v>
      </c>
      <c r="AB136" s="22">
        <v>0</v>
      </c>
      <c r="AC136" s="23">
        <f t="shared" si="166"/>
        <v>0</v>
      </c>
      <c r="AD136" s="22">
        <v>0</v>
      </c>
      <c r="AE136" s="22">
        <v>0</v>
      </c>
      <c r="AF136" s="22">
        <v>0</v>
      </c>
      <c r="AG136" s="23">
        <f t="shared" si="167"/>
        <v>0</v>
      </c>
      <c r="AH136" s="22">
        <v>0</v>
      </c>
      <c r="AI136" s="22">
        <v>739</v>
      </c>
      <c r="AJ136" s="22">
        <v>0</v>
      </c>
      <c r="AK136" s="23">
        <f t="shared" si="95"/>
        <v>739</v>
      </c>
      <c r="AL136" s="22">
        <v>277</v>
      </c>
      <c r="AM136" s="22">
        <v>258</v>
      </c>
      <c r="AN136" s="22">
        <v>0</v>
      </c>
      <c r="AO136" s="23">
        <f t="shared" si="96"/>
        <v>258</v>
      </c>
      <c r="AP136" s="22">
        <v>1104</v>
      </c>
      <c r="AQ136" s="22">
        <v>1027</v>
      </c>
      <c r="AR136" s="22">
        <v>3347</v>
      </c>
      <c r="AS136" s="23">
        <f t="shared" si="97"/>
        <v>4374</v>
      </c>
      <c r="AT136" s="22">
        <v>607</v>
      </c>
      <c r="AU136" s="22">
        <v>776</v>
      </c>
      <c r="AV136" s="22">
        <v>0</v>
      </c>
      <c r="AW136" s="23">
        <f t="shared" si="98"/>
        <v>776</v>
      </c>
      <c r="AX136" s="22">
        <v>0</v>
      </c>
      <c r="AY136" s="22">
        <v>0</v>
      </c>
      <c r="AZ136" s="22">
        <v>0</v>
      </c>
      <c r="BA136" s="23">
        <f t="shared" si="99"/>
        <v>0</v>
      </c>
      <c r="BB136" s="22">
        <v>775</v>
      </c>
      <c r="BC136" s="22">
        <v>1050</v>
      </c>
      <c r="BD136" s="22">
        <v>19</v>
      </c>
      <c r="BE136" s="23">
        <f t="shared" si="100"/>
        <v>1069</v>
      </c>
      <c r="BF136" s="22">
        <v>0</v>
      </c>
      <c r="BG136" s="22">
        <v>0</v>
      </c>
      <c r="BH136" s="22">
        <v>0</v>
      </c>
      <c r="BI136" s="23">
        <f t="shared" si="101"/>
        <v>0</v>
      </c>
      <c r="BJ136" s="22">
        <v>0</v>
      </c>
      <c r="BK136" s="22">
        <v>0</v>
      </c>
      <c r="BL136" s="22">
        <v>0</v>
      </c>
      <c r="BM136" s="23">
        <f t="shared" si="102"/>
        <v>0</v>
      </c>
      <c r="BN136" s="22">
        <v>1139</v>
      </c>
      <c r="BO136" s="22">
        <v>1285</v>
      </c>
      <c r="BP136" s="22">
        <v>8</v>
      </c>
      <c r="BQ136" s="23">
        <f t="shared" si="103"/>
        <v>1293</v>
      </c>
      <c r="BR136" s="22">
        <v>10512</v>
      </c>
      <c r="BS136" s="22">
        <v>9050</v>
      </c>
      <c r="BT136" s="22">
        <v>1638</v>
      </c>
      <c r="BU136" s="23">
        <f t="shared" si="104"/>
        <v>10688</v>
      </c>
      <c r="BV136" s="22">
        <v>0</v>
      </c>
      <c r="BW136" s="22">
        <v>0</v>
      </c>
      <c r="BX136" s="22">
        <v>0</v>
      </c>
      <c r="BY136" s="23">
        <f t="shared" si="105"/>
        <v>0</v>
      </c>
      <c r="BZ136" s="22">
        <v>0</v>
      </c>
      <c r="CA136" s="22">
        <v>0</v>
      </c>
      <c r="CB136" s="22">
        <v>0</v>
      </c>
      <c r="CC136" s="23">
        <f t="shared" si="106"/>
        <v>0</v>
      </c>
      <c r="CD136" s="22">
        <v>0</v>
      </c>
      <c r="CE136" s="22">
        <v>0</v>
      </c>
      <c r="CF136" s="22">
        <v>0</v>
      </c>
      <c r="CG136" s="23">
        <f t="shared" si="107"/>
        <v>0</v>
      </c>
      <c r="CH136" s="22">
        <v>0</v>
      </c>
      <c r="CI136" s="22">
        <v>0</v>
      </c>
      <c r="CJ136" s="22">
        <v>0</v>
      </c>
      <c r="CK136" s="23">
        <f t="shared" si="108"/>
        <v>0</v>
      </c>
      <c r="CL136" s="22">
        <v>0</v>
      </c>
      <c r="CM136" s="22">
        <v>0</v>
      </c>
      <c r="CN136" s="22">
        <v>0</v>
      </c>
      <c r="CO136" s="23">
        <f t="shared" si="168"/>
        <v>0</v>
      </c>
      <c r="CP136" s="22">
        <v>0</v>
      </c>
      <c r="CQ136" s="22">
        <v>0</v>
      </c>
      <c r="CR136" s="22">
        <v>0</v>
      </c>
      <c r="CS136" s="23">
        <f t="shared" si="109"/>
        <v>0</v>
      </c>
      <c r="CT136" s="22">
        <v>5030</v>
      </c>
      <c r="CU136" s="22">
        <v>4783</v>
      </c>
      <c r="CV136" s="22">
        <v>36</v>
      </c>
      <c r="CW136" s="23">
        <f t="shared" si="110"/>
        <v>4819</v>
      </c>
      <c r="CX136" s="22">
        <v>0</v>
      </c>
      <c r="CY136" s="22">
        <v>0</v>
      </c>
      <c r="CZ136" s="22">
        <v>0</v>
      </c>
      <c r="DA136" s="23">
        <f t="shared" si="111"/>
        <v>0</v>
      </c>
      <c r="DB136" s="22">
        <v>27732</v>
      </c>
      <c r="DC136" s="22">
        <v>25643</v>
      </c>
      <c r="DD136" s="22">
        <v>3150</v>
      </c>
      <c r="DE136" s="23">
        <f t="shared" si="112"/>
        <v>28793</v>
      </c>
      <c r="DF136" s="25"/>
      <c r="DI136" s="23"/>
      <c r="DJ136" s="22">
        <v>0</v>
      </c>
      <c r="DK136" s="22">
        <v>0</v>
      </c>
      <c r="DL136" s="22">
        <v>0</v>
      </c>
      <c r="DM136" s="23">
        <f t="shared" si="113"/>
        <v>0</v>
      </c>
      <c r="DN136" s="22">
        <v>0</v>
      </c>
      <c r="DO136" s="22">
        <v>0</v>
      </c>
      <c r="DP136" s="22">
        <v>0</v>
      </c>
      <c r="DQ136" s="23">
        <f t="shared" si="114"/>
        <v>0</v>
      </c>
      <c r="DR136" s="22">
        <v>0</v>
      </c>
      <c r="DS136" s="22">
        <v>0</v>
      </c>
      <c r="DT136" s="22">
        <v>0</v>
      </c>
      <c r="DU136" s="23">
        <f t="shared" si="115"/>
        <v>0</v>
      </c>
      <c r="DV136" s="22">
        <v>0</v>
      </c>
      <c r="DW136" s="22">
        <v>0</v>
      </c>
      <c r="DX136" s="22">
        <v>0</v>
      </c>
      <c r="DY136" s="23">
        <f t="shared" si="116"/>
        <v>0</v>
      </c>
      <c r="DZ136" s="22">
        <v>0</v>
      </c>
      <c r="EA136" s="22">
        <v>0</v>
      </c>
      <c r="EB136" s="22">
        <v>0</v>
      </c>
      <c r="EC136" s="23">
        <f t="shared" si="117"/>
        <v>0</v>
      </c>
      <c r="ED136" s="25"/>
      <c r="EG136" s="23"/>
      <c r="EH136" s="22">
        <v>0</v>
      </c>
      <c r="EI136" s="22">
        <v>0</v>
      </c>
      <c r="EJ136" s="22">
        <v>0</v>
      </c>
      <c r="EK136" s="23">
        <f t="shared" si="118"/>
        <v>0</v>
      </c>
      <c r="EL136" s="22">
        <v>0</v>
      </c>
      <c r="EM136" s="22">
        <v>0</v>
      </c>
      <c r="EN136" s="22">
        <v>0</v>
      </c>
      <c r="EO136" s="23">
        <f t="shared" si="119"/>
        <v>0</v>
      </c>
      <c r="EP136" s="22">
        <v>0</v>
      </c>
      <c r="EQ136" s="22">
        <v>0</v>
      </c>
      <c r="ER136" s="22">
        <v>0</v>
      </c>
      <c r="ES136" s="23">
        <f t="shared" si="120"/>
        <v>0</v>
      </c>
      <c r="ET136" s="22">
        <v>0</v>
      </c>
      <c r="EU136" s="22">
        <v>0</v>
      </c>
      <c r="EV136" s="22">
        <v>0</v>
      </c>
      <c r="EW136" s="23">
        <f t="shared" si="121"/>
        <v>0</v>
      </c>
      <c r="EX136" s="22">
        <v>0</v>
      </c>
      <c r="EY136" s="22">
        <v>0</v>
      </c>
      <c r="EZ136" s="22">
        <v>0</v>
      </c>
      <c r="FA136" s="23">
        <f t="shared" si="169"/>
        <v>0</v>
      </c>
      <c r="FB136" s="22">
        <v>0</v>
      </c>
      <c r="FC136" s="22">
        <v>0</v>
      </c>
      <c r="FD136" s="22">
        <v>0</v>
      </c>
      <c r="FE136" s="23">
        <f t="shared" si="122"/>
        <v>0</v>
      </c>
      <c r="FF136" s="22">
        <v>8384</v>
      </c>
      <c r="FG136" s="22">
        <v>7929</v>
      </c>
      <c r="FH136" s="22">
        <v>607</v>
      </c>
      <c r="FI136" s="23">
        <f t="shared" si="170"/>
        <v>8536</v>
      </c>
      <c r="FJ136" s="22">
        <v>0</v>
      </c>
      <c r="FK136" s="22">
        <v>0</v>
      </c>
      <c r="FL136" s="22">
        <v>0</v>
      </c>
      <c r="FM136" s="23">
        <f t="shared" si="123"/>
        <v>0</v>
      </c>
      <c r="FN136" s="22">
        <v>2338</v>
      </c>
      <c r="FO136" s="22">
        <v>2371</v>
      </c>
      <c r="FP136" s="22">
        <v>0</v>
      </c>
      <c r="FQ136" s="23">
        <f t="shared" si="124"/>
        <v>2371</v>
      </c>
      <c r="FR136" s="22">
        <v>0</v>
      </c>
      <c r="FS136" s="22">
        <v>0</v>
      </c>
      <c r="FT136" s="22">
        <v>0</v>
      </c>
      <c r="FU136" s="23">
        <f t="shared" si="125"/>
        <v>0</v>
      </c>
      <c r="FV136" s="22">
        <v>0</v>
      </c>
      <c r="FW136" s="22">
        <v>0</v>
      </c>
      <c r="FX136" s="22">
        <v>0</v>
      </c>
      <c r="FY136" s="23">
        <v>0</v>
      </c>
      <c r="FZ136" s="22">
        <v>0</v>
      </c>
      <c r="GA136" s="22">
        <v>0</v>
      </c>
      <c r="GB136" s="22">
        <v>0</v>
      </c>
      <c r="GC136" s="23">
        <f t="shared" si="126"/>
        <v>0</v>
      </c>
      <c r="GD136" s="22">
        <f t="shared" si="160"/>
        <v>57938</v>
      </c>
      <c r="GE136" s="22">
        <f t="shared" si="160"/>
        <v>54971</v>
      </c>
      <c r="GF136" s="22">
        <f t="shared" si="160"/>
        <v>8805</v>
      </c>
      <c r="GG136" s="22">
        <f t="shared" si="160"/>
        <v>63776</v>
      </c>
      <c r="GI136" s="41">
        <f t="shared" ref="GI136:GI199" si="171">GE136/GE124-1</f>
        <v>0.24380034392252692</v>
      </c>
      <c r="GJ136" s="36"/>
      <c r="GK136" s="37">
        <f t="shared" si="148"/>
        <v>46.648232704516928</v>
      </c>
      <c r="GL136" s="37">
        <f t="shared" si="149"/>
        <v>16.463226064652268</v>
      </c>
      <c r="GM136" s="37">
        <f t="shared" si="150"/>
        <v>14.423969001837333</v>
      </c>
      <c r="GN136" s="37">
        <f t="shared" si="151"/>
        <v>1.4116534172563715</v>
      </c>
      <c r="GO136" s="37">
        <f t="shared" si="152"/>
        <v>1.8682578086627495</v>
      </c>
      <c r="GP136" s="37">
        <f t="shared" si="153"/>
        <v>4.3131833148387333</v>
      </c>
      <c r="GQ136" s="37">
        <f t="shared" si="154"/>
        <v>2.3375961870804605</v>
      </c>
      <c r="GR136" s="37">
        <f t="shared" si="155"/>
        <v>0</v>
      </c>
      <c r="GS136" s="37">
        <f t="shared" si="156"/>
        <v>0</v>
      </c>
      <c r="GT136" s="37">
        <f t="shared" si="157"/>
        <v>0</v>
      </c>
      <c r="GU136" s="37">
        <f t="shared" si="158"/>
        <v>0</v>
      </c>
      <c r="GV136" s="37">
        <f t="shared" si="159"/>
        <v>8.7009514107438477</v>
      </c>
      <c r="GW136" s="37"/>
      <c r="GX136" s="37"/>
      <c r="GY136" s="37"/>
      <c r="GZ136" s="37"/>
      <c r="HA136" s="35"/>
      <c r="HB136" s="35"/>
      <c r="HC136" s="35"/>
      <c r="HD136" s="35"/>
      <c r="HE136" s="35"/>
      <c r="HF136" s="35"/>
      <c r="HG136" s="35"/>
      <c r="HH136" s="35"/>
      <c r="HI136" s="35"/>
      <c r="HJ136" s="35"/>
      <c r="HK136" s="35"/>
      <c r="HO136" s="35"/>
      <c r="HP136" s="35"/>
      <c r="HQ136" s="35"/>
      <c r="HR136" s="35"/>
      <c r="HS136" s="35"/>
      <c r="HT136" s="35"/>
      <c r="HU136" s="35"/>
      <c r="HV136" s="35"/>
      <c r="HW136" s="35"/>
      <c r="HX136" s="35"/>
      <c r="HY136" s="35"/>
    </row>
    <row r="137" spans="1:236" ht="11.25" customHeight="1">
      <c r="A137" s="28">
        <v>37742</v>
      </c>
      <c r="B137" s="22">
        <v>0</v>
      </c>
      <c r="C137" s="22">
        <v>0</v>
      </c>
      <c r="D137" s="22">
        <v>0</v>
      </c>
      <c r="E137" s="23">
        <f t="shared" si="161"/>
        <v>0</v>
      </c>
      <c r="F137" s="22">
        <v>0</v>
      </c>
      <c r="G137" s="22">
        <v>0</v>
      </c>
      <c r="H137" s="22">
        <v>0</v>
      </c>
      <c r="I137" s="23">
        <f t="shared" si="162"/>
        <v>0</v>
      </c>
      <c r="M137" s="23"/>
      <c r="N137" s="22">
        <v>0</v>
      </c>
      <c r="O137" s="22">
        <v>0</v>
      </c>
      <c r="P137" s="22">
        <v>0</v>
      </c>
      <c r="Q137" s="23">
        <f t="shared" si="163"/>
        <v>0</v>
      </c>
      <c r="R137" s="22">
        <v>102</v>
      </c>
      <c r="S137" s="22">
        <v>130</v>
      </c>
      <c r="T137" s="22">
        <v>0</v>
      </c>
      <c r="U137" s="23">
        <f t="shared" si="164"/>
        <v>130</v>
      </c>
      <c r="V137" s="22">
        <v>0</v>
      </c>
      <c r="W137" s="22">
        <v>0</v>
      </c>
      <c r="X137" s="22">
        <v>0</v>
      </c>
      <c r="Y137" s="23">
        <f t="shared" si="165"/>
        <v>0</v>
      </c>
      <c r="Z137" s="22">
        <v>0</v>
      </c>
      <c r="AA137" s="22">
        <v>0</v>
      </c>
      <c r="AB137" s="22">
        <v>0</v>
      </c>
      <c r="AC137" s="23">
        <f t="shared" si="166"/>
        <v>0</v>
      </c>
      <c r="AD137" s="22">
        <v>0</v>
      </c>
      <c r="AE137" s="22">
        <v>0</v>
      </c>
      <c r="AF137" s="22">
        <v>0</v>
      </c>
      <c r="AG137" s="23">
        <f t="shared" si="167"/>
        <v>0</v>
      </c>
      <c r="AH137" s="22">
        <v>0</v>
      </c>
      <c r="AI137" s="22">
        <v>1204</v>
      </c>
      <c r="AJ137" s="22">
        <v>0</v>
      </c>
      <c r="AK137" s="23">
        <f t="shared" si="95"/>
        <v>1204</v>
      </c>
      <c r="AL137" s="22">
        <v>495</v>
      </c>
      <c r="AM137" s="22">
        <v>396</v>
      </c>
      <c r="AN137" s="22">
        <v>0</v>
      </c>
      <c r="AO137" s="23">
        <f t="shared" si="96"/>
        <v>396</v>
      </c>
      <c r="AP137" s="22">
        <v>783</v>
      </c>
      <c r="AQ137" s="22">
        <v>1156</v>
      </c>
      <c r="AR137" s="22">
        <v>2116</v>
      </c>
      <c r="AS137" s="23">
        <f t="shared" si="97"/>
        <v>3272</v>
      </c>
      <c r="AT137" s="22">
        <v>653</v>
      </c>
      <c r="AU137" s="22">
        <v>889</v>
      </c>
      <c r="AV137" s="22">
        <v>0</v>
      </c>
      <c r="AW137" s="23">
        <f t="shared" si="98"/>
        <v>889</v>
      </c>
      <c r="AX137" s="22">
        <v>0</v>
      </c>
      <c r="AY137" s="22">
        <v>0</v>
      </c>
      <c r="AZ137" s="22">
        <v>0</v>
      </c>
      <c r="BA137" s="23">
        <f t="shared" si="99"/>
        <v>0</v>
      </c>
      <c r="BB137" s="22">
        <v>1099</v>
      </c>
      <c r="BC137" s="22">
        <v>1241</v>
      </c>
      <c r="BD137" s="22">
        <v>0</v>
      </c>
      <c r="BE137" s="23">
        <f t="shared" si="100"/>
        <v>1241</v>
      </c>
      <c r="BF137" s="22">
        <v>0</v>
      </c>
      <c r="BG137" s="22">
        <v>0</v>
      </c>
      <c r="BH137" s="22">
        <v>0</v>
      </c>
      <c r="BI137" s="23">
        <f t="shared" si="101"/>
        <v>0</v>
      </c>
      <c r="BJ137" s="22">
        <v>0</v>
      </c>
      <c r="BK137" s="22">
        <v>0</v>
      </c>
      <c r="BL137" s="22">
        <v>0</v>
      </c>
      <c r="BM137" s="23">
        <f t="shared" si="102"/>
        <v>0</v>
      </c>
      <c r="BN137" s="22">
        <v>1150</v>
      </c>
      <c r="BO137" s="22">
        <v>1198</v>
      </c>
      <c r="BP137" s="22">
        <v>4</v>
      </c>
      <c r="BQ137" s="23">
        <f t="shared" si="103"/>
        <v>1202</v>
      </c>
      <c r="BR137" s="22">
        <v>11300</v>
      </c>
      <c r="BS137" s="22">
        <v>8900</v>
      </c>
      <c r="BT137" s="22">
        <v>2300</v>
      </c>
      <c r="BU137" s="23">
        <f t="shared" si="104"/>
        <v>11200</v>
      </c>
      <c r="BV137" s="22">
        <v>0</v>
      </c>
      <c r="BW137" s="22">
        <v>0</v>
      </c>
      <c r="BX137" s="22">
        <v>0</v>
      </c>
      <c r="BY137" s="23">
        <f t="shared" si="105"/>
        <v>0</v>
      </c>
      <c r="BZ137" s="22">
        <v>0</v>
      </c>
      <c r="CA137" s="22">
        <v>0</v>
      </c>
      <c r="CB137" s="22">
        <v>0</v>
      </c>
      <c r="CC137" s="23">
        <f t="shared" si="106"/>
        <v>0</v>
      </c>
      <c r="CD137" s="22">
        <v>0</v>
      </c>
      <c r="CE137" s="22">
        <v>0</v>
      </c>
      <c r="CF137" s="22">
        <v>0</v>
      </c>
      <c r="CG137" s="23">
        <f t="shared" si="107"/>
        <v>0</v>
      </c>
      <c r="CH137" s="22">
        <v>0</v>
      </c>
      <c r="CI137" s="22">
        <v>0</v>
      </c>
      <c r="CJ137" s="22">
        <v>0</v>
      </c>
      <c r="CK137" s="23">
        <f t="shared" si="108"/>
        <v>0</v>
      </c>
      <c r="CL137" s="22">
        <v>0</v>
      </c>
      <c r="CM137" s="22">
        <v>0</v>
      </c>
      <c r="CN137" s="22">
        <v>0</v>
      </c>
      <c r="CO137" s="23">
        <f t="shared" si="168"/>
        <v>0</v>
      </c>
      <c r="CP137" s="22">
        <v>0</v>
      </c>
      <c r="CQ137" s="22">
        <v>0</v>
      </c>
      <c r="CR137" s="22">
        <v>0</v>
      </c>
      <c r="CS137" s="23">
        <f t="shared" si="109"/>
        <v>0</v>
      </c>
      <c r="CT137" s="22">
        <v>4583</v>
      </c>
      <c r="CU137" s="22">
        <v>4748</v>
      </c>
      <c r="CV137" s="22">
        <v>84</v>
      </c>
      <c r="CW137" s="23">
        <f t="shared" si="110"/>
        <v>4832</v>
      </c>
      <c r="CX137" s="22">
        <v>0</v>
      </c>
      <c r="CY137" s="22">
        <v>0</v>
      </c>
      <c r="CZ137" s="22">
        <v>0</v>
      </c>
      <c r="DA137" s="23">
        <f t="shared" si="111"/>
        <v>0</v>
      </c>
      <c r="DB137" s="22">
        <v>45379</v>
      </c>
      <c r="DC137" s="22">
        <v>36512</v>
      </c>
      <c r="DD137" s="22">
        <v>2664</v>
      </c>
      <c r="DE137" s="23">
        <f t="shared" si="112"/>
        <v>39176</v>
      </c>
      <c r="DF137" s="25"/>
      <c r="DI137" s="23"/>
      <c r="DJ137" s="22">
        <v>0</v>
      </c>
      <c r="DK137" s="22">
        <v>0</v>
      </c>
      <c r="DL137" s="22">
        <v>0</v>
      </c>
      <c r="DM137" s="23">
        <f t="shared" si="113"/>
        <v>0</v>
      </c>
      <c r="DN137" s="22">
        <v>0</v>
      </c>
      <c r="DO137" s="22">
        <v>0</v>
      </c>
      <c r="DP137" s="22">
        <v>0</v>
      </c>
      <c r="DQ137" s="23">
        <f t="shared" si="114"/>
        <v>0</v>
      </c>
      <c r="DR137" s="22">
        <v>0</v>
      </c>
      <c r="DS137" s="22">
        <v>0</v>
      </c>
      <c r="DT137" s="22">
        <v>0</v>
      </c>
      <c r="DU137" s="23">
        <f t="shared" si="115"/>
        <v>0</v>
      </c>
      <c r="DV137" s="22">
        <v>0</v>
      </c>
      <c r="DW137" s="22">
        <v>0</v>
      </c>
      <c r="DX137" s="22">
        <v>0</v>
      </c>
      <c r="DY137" s="23">
        <f t="shared" si="116"/>
        <v>0</v>
      </c>
      <c r="DZ137" s="22">
        <v>0</v>
      </c>
      <c r="EA137" s="22">
        <v>0</v>
      </c>
      <c r="EB137" s="22">
        <v>0</v>
      </c>
      <c r="EC137" s="23">
        <f t="shared" si="117"/>
        <v>0</v>
      </c>
      <c r="ED137" s="25"/>
      <c r="EG137" s="23"/>
      <c r="EH137" s="22">
        <v>0</v>
      </c>
      <c r="EI137" s="22">
        <v>0</v>
      </c>
      <c r="EJ137" s="22">
        <v>0</v>
      </c>
      <c r="EK137" s="23">
        <f t="shared" si="118"/>
        <v>0</v>
      </c>
      <c r="EL137" s="22">
        <v>0</v>
      </c>
      <c r="EM137" s="22">
        <v>0</v>
      </c>
      <c r="EN137" s="22">
        <v>0</v>
      </c>
      <c r="EO137" s="23">
        <f t="shared" si="119"/>
        <v>0</v>
      </c>
      <c r="EP137" s="22">
        <v>0</v>
      </c>
      <c r="EQ137" s="22">
        <v>6</v>
      </c>
      <c r="ER137" s="22">
        <v>0</v>
      </c>
      <c r="ES137" s="23">
        <f t="shared" si="120"/>
        <v>6</v>
      </c>
      <c r="ET137" s="22">
        <v>0</v>
      </c>
      <c r="EU137" s="22">
        <v>0</v>
      </c>
      <c r="EV137" s="22">
        <v>0</v>
      </c>
      <c r="EW137" s="23">
        <f t="shared" si="121"/>
        <v>0</v>
      </c>
      <c r="EX137" s="22">
        <v>0</v>
      </c>
      <c r="EY137" s="22">
        <v>0</v>
      </c>
      <c r="EZ137" s="22">
        <v>0</v>
      </c>
      <c r="FA137" s="23">
        <f t="shared" si="169"/>
        <v>0</v>
      </c>
      <c r="FB137" s="22">
        <v>0</v>
      </c>
      <c r="FC137" s="22">
        <v>0</v>
      </c>
      <c r="FD137" s="22">
        <v>0</v>
      </c>
      <c r="FE137" s="23">
        <f t="shared" si="122"/>
        <v>0</v>
      </c>
      <c r="FF137" s="22">
        <v>11535</v>
      </c>
      <c r="FG137" s="22">
        <v>10916</v>
      </c>
      <c r="FH137" s="22">
        <v>662</v>
      </c>
      <c r="FI137" s="23">
        <f t="shared" si="170"/>
        <v>11578</v>
      </c>
      <c r="FJ137" s="22">
        <v>0</v>
      </c>
      <c r="FK137" s="22">
        <v>0</v>
      </c>
      <c r="FL137" s="22">
        <v>0</v>
      </c>
      <c r="FM137" s="23">
        <f t="shared" si="123"/>
        <v>0</v>
      </c>
      <c r="FN137" s="22">
        <v>3542</v>
      </c>
      <c r="FO137" s="22">
        <v>3528</v>
      </c>
      <c r="FP137" s="22">
        <v>0</v>
      </c>
      <c r="FQ137" s="23">
        <f t="shared" si="124"/>
        <v>3528</v>
      </c>
      <c r="FR137" s="22">
        <v>0</v>
      </c>
      <c r="FS137" s="22">
        <v>0</v>
      </c>
      <c r="FT137" s="22">
        <v>0</v>
      </c>
      <c r="FU137" s="23">
        <f t="shared" si="125"/>
        <v>0</v>
      </c>
      <c r="FV137" s="22">
        <v>0</v>
      </c>
      <c r="FW137" s="22">
        <v>0</v>
      </c>
      <c r="FX137" s="22">
        <v>0</v>
      </c>
      <c r="FY137" s="23">
        <v>0</v>
      </c>
      <c r="FZ137" s="22">
        <v>0</v>
      </c>
      <c r="GA137" s="22">
        <v>0</v>
      </c>
      <c r="GB137" s="22">
        <v>0</v>
      </c>
      <c r="GC137" s="23">
        <f t="shared" si="126"/>
        <v>0</v>
      </c>
      <c r="GD137" s="22">
        <f t="shared" si="160"/>
        <v>80621</v>
      </c>
      <c r="GE137" s="22">
        <f t="shared" si="160"/>
        <v>70824</v>
      </c>
      <c r="GF137" s="22">
        <f t="shared" si="160"/>
        <v>7830</v>
      </c>
      <c r="GG137" s="22">
        <f t="shared" si="160"/>
        <v>78654</v>
      </c>
      <c r="GI137" s="41">
        <f t="shared" si="171"/>
        <v>0.36683649837887922</v>
      </c>
      <c r="GJ137" s="36"/>
      <c r="GK137" s="37">
        <f t="shared" si="148"/>
        <v>51.553145826273585</v>
      </c>
      <c r="GL137" s="37">
        <f t="shared" si="149"/>
        <v>12.566361685304416</v>
      </c>
      <c r="GM137" s="37">
        <f t="shared" si="150"/>
        <v>15.41285439963854</v>
      </c>
      <c r="GN137" s="37">
        <f t="shared" si="151"/>
        <v>1.2552242177792838</v>
      </c>
      <c r="GO137" s="37">
        <f t="shared" si="152"/>
        <v>1.6322150683384162</v>
      </c>
      <c r="GP137" s="37">
        <f t="shared" si="153"/>
        <v>4.9813622500847172</v>
      </c>
      <c r="GQ137" s="37">
        <f t="shared" si="154"/>
        <v>1.6915169998870438</v>
      </c>
      <c r="GR137" s="37">
        <f t="shared" si="155"/>
        <v>8.4717045069467988E-3</v>
      </c>
      <c r="GS137" s="37">
        <f t="shared" si="156"/>
        <v>0</v>
      </c>
      <c r="GT137" s="37">
        <f t="shared" si="157"/>
        <v>0</v>
      </c>
      <c r="GU137" s="37">
        <f t="shared" si="158"/>
        <v>0</v>
      </c>
      <c r="GV137" s="37">
        <f t="shared" si="159"/>
        <v>6.7039421664972325</v>
      </c>
      <c r="GW137" s="37"/>
      <c r="GX137" s="37"/>
      <c r="GY137" s="37"/>
      <c r="GZ137" s="37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</row>
    <row r="138" spans="1:236" ht="11.25" customHeight="1">
      <c r="A138" s="28">
        <v>37773</v>
      </c>
      <c r="B138" s="22">
        <v>0</v>
      </c>
      <c r="C138" s="22">
        <v>0</v>
      </c>
      <c r="D138" s="22">
        <v>0</v>
      </c>
      <c r="E138" s="23">
        <f t="shared" si="161"/>
        <v>0</v>
      </c>
      <c r="F138" s="22">
        <v>0</v>
      </c>
      <c r="G138" s="22">
        <v>0</v>
      </c>
      <c r="H138" s="22">
        <v>0</v>
      </c>
      <c r="I138" s="23">
        <f t="shared" si="162"/>
        <v>0</v>
      </c>
      <c r="M138" s="23"/>
      <c r="N138" s="22">
        <v>0</v>
      </c>
      <c r="O138" s="22">
        <v>0</v>
      </c>
      <c r="P138" s="22">
        <v>0</v>
      </c>
      <c r="Q138" s="23">
        <f t="shared" si="163"/>
        <v>0</v>
      </c>
      <c r="R138" s="22">
        <v>146</v>
      </c>
      <c r="S138" s="22">
        <v>151</v>
      </c>
      <c r="T138" s="22">
        <v>0</v>
      </c>
      <c r="U138" s="23">
        <f t="shared" si="164"/>
        <v>151</v>
      </c>
      <c r="V138" s="22">
        <v>0</v>
      </c>
      <c r="W138" s="22">
        <v>0</v>
      </c>
      <c r="X138" s="22">
        <v>0</v>
      </c>
      <c r="Y138" s="23">
        <f t="shared" si="165"/>
        <v>0</v>
      </c>
      <c r="Z138" s="22">
        <v>0</v>
      </c>
      <c r="AA138" s="22">
        <v>0</v>
      </c>
      <c r="AB138" s="22">
        <v>0</v>
      </c>
      <c r="AC138" s="23">
        <f t="shared" si="166"/>
        <v>0</v>
      </c>
      <c r="AD138" s="22">
        <v>0</v>
      </c>
      <c r="AE138" s="22">
        <v>0</v>
      </c>
      <c r="AF138" s="22">
        <v>0</v>
      </c>
      <c r="AG138" s="23">
        <f t="shared" si="167"/>
        <v>0</v>
      </c>
      <c r="AH138" s="22">
        <v>0</v>
      </c>
      <c r="AI138" s="22">
        <v>1131</v>
      </c>
      <c r="AJ138" s="22">
        <v>0</v>
      </c>
      <c r="AK138" s="23">
        <f t="shared" si="95"/>
        <v>1131</v>
      </c>
      <c r="AL138" s="22">
        <v>511</v>
      </c>
      <c r="AM138" s="22">
        <v>460</v>
      </c>
      <c r="AN138" s="22">
        <v>31</v>
      </c>
      <c r="AO138" s="23">
        <f t="shared" si="96"/>
        <v>491</v>
      </c>
      <c r="AP138" s="22">
        <v>1411</v>
      </c>
      <c r="AQ138" s="22">
        <v>1343</v>
      </c>
      <c r="AR138" s="22">
        <v>2874</v>
      </c>
      <c r="AS138" s="23">
        <f t="shared" si="97"/>
        <v>4217</v>
      </c>
      <c r="AT138" s="22">
        <v>882</v>
      </c>
      <c r="AU138" s="22">
        <v>1067</v>
      </c>
      <c r="AV138" s="22">
        <v>0</v>
      </c>
      <c r="AW138" s="23">
        <f t="shared" si="98"/>
        <v>1067</v>
      </c>
      <c r="AX138" s="22">
        <v>0</v>
      </c>
      <c r="AY138" s="22">
        <v>0</v>
      </c>
      <c r="AZ138" s="22">
        <v>0</v>
      </c>
      <c r="BA138" s="23">
        <f t="shared" si="99"/>
        <v>0</v>
      </c>
      <c r="BB138" s="22">
        <v>1297</v>
      </c>
      <c r="BC138" s="22">
        <v>1259</v>
      </c>
      <c r="BD138" s="22">
        <v>0</v>
      </c>
      <c r="BE138" s="23">
        <f t="shared" si="100"/>
        <v>1259</v>
      </c>
      <c r="BF138" s="22">
        <v>0</v>
      </c>
      <c r="BG138" s="22">
        <v>0</v>
      </c>
      <c r="BH138" s="22">
        <v>0</v>
      </c>
      <c r="BI138" s="23">
        <f t="shared" si="101"/>
        <v>0</v>
      </c>
      <c r="BJ138" s="22">
        <v>0</v>
      </c>
      <c r="BK138" s="22">
        <v>0</v>
      </c>
      <c r="BL138" s="22">
        <v>0</v>
      </c>
      <c r="BM138" s="23">
        <f t="shared" si="102"/>
        <v>0</v>
      </c>
      <c r="BN138" s="22">
        <v>1112</v>
      </c>
      <c r="BO138" s="22">
        <v>1216</v>
      </c>
      <c r="BP138" s="22">
        <v>0</v>
      </c>
      <c r="BQ138" s="23">
        <f t="shared" si="103"/>
        <v>1216</v>
      </c>
      <c r="BR138" s="22">
        <v>12871</v>
      </c>
      <c r="BS138" s="22">
        <v>11941</v>
      </c>
      <c r="BT138" s="22">
        <v>902</v>
      </c>
      <c r="BU138" s="23">
        <f t="shared" si="104"/>
        <v>12843</v>
      </c>
      <c r="BV138" s="22">
        <v>0</v>
      </c>
      <c r="BW138" s="22">
        <v>0</v>
      </c>
      <c r="BX138" s="22">
        <v>0</v>
      </c>
      <c r="BY138" s="23">
        <f t="shared" si="105"/>
        <v>0</v>
      </c>
      <c r="BZ138" s="22">
        <v>0</v>
      </c>
      <c r="CA138" s="22">
        <v>0</v>
      </c>
      <c r="CB138" s="22">
        <v>0</v>
      </c>
      <c r="CC138" s="23">
        <f t="shared" si="106"/>
        <v>0</v>
      </c>
      <c r="CD138" s="22">
        <v>0</v>
      </c>
      <c r="CE138" s="22">
        <v>0</v>
      </c>
      <c r="CF138" s="22">
        <v>0</v>
      </c>
      <c r="CG138" s="23">
        <f t="shared" si="107"/>
        <v>0</v>
      </c>
      <c r="CH138" s="22">
        <v>0</v>
      </c>
      <c r="CI138" s="22">
        <v>0</v>
      </c>
      <c r="CJ138" s="22">
        <v>0</v>
      </c>
      <c r="CK138" s="23">
        <f t="shared" si="108"/>
        <v>0</v>
      </c>
      <c r="CL138" s="22">
        <v>0</v>
      </c>
      <c r="CM138" s="22">
        <v>0</v>
      </c>
      <c r="CN138" s="22">
        <v>0</v>
      </c>
      <c r="CO138" s="23">
        <f t="shared" si="168"/>
        <v>0</v>
      </c>
      <c r="CP138" s="22">
        <v>0</v>
      </c>
      <c r="CQ138" s="22">
        <v>0</v>
      </c>
      <c r="CR138" s="22">
        <v>0</v>
      </c>
      <c r="CS138" s="23">
        <f t="shared" si="109"/>
        <v>0</v>
      </c>
      <c r="CT138" s="22">
        <v>5901</v>
      </c>
      <c r="CU138" s="22">
        <v>5063</v>
      </c>
      <c r="CV138" s="22">
        <v>175</v>
      </c>
      <c r="CW138" s="23">
        <f t="shared" si="110"/>
        <v>5238</v>
      </c>
      <c r="CX138" s="22">
        <v>0</v>
      </c>
      <c r="CY138" s="22">
        <v>0</v>
      </c>
      <c r="CZ138" s="22">
        <v>0</v>
      </c>
      <c r="DA138" s="23">
        <f t="shared" si="111"/>
        <v>0</v>
      </c>
      <c r="DB138" s="22">
        <v>31568</v>
      </c>
      <c r="DC138" s="22">
        <v>29366</v>
      </c>
      <c r="DD138" s="22">
        <v>6682</v>
      </c>
      <c r="DE138" s="23">
        <f t="shared" si="112"/>
        <v>36048</v>
      </c>
      <c r="DF138" s="25"/>
      <c r="DI138" s="23"/>
      <c r="DJ138" s="22">
        <v>0</v>
      </c>
      <c r="DK138" s="22">
        <v>0</v>
      </c>
      <c r="DL138" s="22">
        <v>0</v>
      </c>
      <c r="DM138" s="23">
        <f t="shared" si="113"/>
        <v>0</v>
      </c>
      <c r="DN138" s="22">
        <v>0</v>
      </c>
      <c r="DO138" s="22">
        <v>0</v>
      </c>
      <c r="DP138" s="22">
        <v>0</v>
      </c>
      <c r="DQ138" s="23">
        <f t="shared" si="114"/>
        <v>0</v>
      </c>
      <c r="DR138" s="22">
        <v>0</v>
      </c>
      <c r="DS138" s="22">
        <v>0</v>
      </c>
      <c r="DT138" s="22">
        <v>0</v>
      </c>
      <c r="DU138" s="23">
        <f t="shared" si="115"/>
        <v>0</v>
      </c>
      <c r="DV138" s="22">
        <v>0</v>
      </c>
      <c r="DW138" s="22">
        <v>0</v>
      </c>
      <c r="DX138" s="22">
        <v>0</v>
      </c>
      <c r="DY138" s="23">
        <f t="shared" si="116"/>
        <v>0</v>
      </c>
      <c r="DZ138" s="22">
        <v>0</v>
      </c>
      <c r="EA138" s="22">
        <v>0</v>
      </c>
      <c r="EB138" s="22">
        <v>0</v>
      </c>
      <c r="EC138" s="23">
        <f t="shared" si="117"/>
        <v>0</v>
      </c>
      <c r="ED138" s="25"/>
      <c r="EG138" s="23"/>
      <c r="EH138" s="22">
        <v>0</v>
      </c>
      <c r="EI138" s="22">
        <v>0</v>
      </c>
      <c r="EJ138" s="22">
        <v>0</v>
      </c>
      <c r="EK138" s="23">
        <f t="shared" si="118"/>
        <v>0</v>
      </c>
      <c r="EL138" s="22">
        <v>0</v>
      </c>
      <c r="EM138" s="22">
        <v>0</v>
      </c>
      <c r="EN138" s="22">
        <v>0</v>
      </c>
      <c r="EO138" s="23">
        <f t="shared" si="119"/>
        <v>0</v>
      </c>
      <c r="EP138" s="22">
        <v>0</v>
      </c>
      <c r="EQ138" s="22">
        <v>6</v>
      </c>
      <c r="ER138" s="22">
        <v>0</v>
      </c>
      <c r="ES138" s="23">
        <f t="shared" si="120"/>
        <v>6</v>
      </c>
      <c r="ET138" s="22">
        <v>0</v>
      </c>
      <c r="EU138" s="22">
        <v>0</v>
      </c>
      <c r="EV138" s="22">
        <v>0</v>
      </c>
      <c r="EW138" s="23">
        <f t="shared" si="121"/>
        <v>0</v>
      </c>
      <c r="EX138" s="22">
        <v>0</v>
      </c>
      <c r="EY138" s="22">
        <v>0</v>
      </c>
      <c r="EZ138" s="22">
        <v>0</v>
      </c>
      <c r="FA138" s="23">
        <f t="shared" si="169"/>
        <v>0</v>
      </c>
      <c r="FB138" s="22">
        <v>0</v>
      </c>
      <c r="FC138" s="22">
        <v>0</v>
      </c>
      <c r="FD138" s="22">
        <v>0</v>
      </c>
      <c r="FE138" s="23">
        <f t="shared" si="122"/>
        <v>0</v>
      </c>
      <c r="FF138" s="22">
        <v>11754</v>
      </c>
      <c r="FG138" s="22">
        <v>11275</v>
      </c>
      <c r="FH138" s="22">
        <v>769</v>
      </c>
      <c r="FI138" s="23">
        <f t="shared" si="170"/>
        <v>12044</v>
      </c>
      <c r="FJ138" s="22">
        <v>0</v>
      </c>
      <c r="FK138" s="22">
        <v>0</v>
      </c>
      <c r="FL138" s="22">
        <v>0</v>
      </c>
      <c r="FM138" s="23">
        <f t="shared" si="123"/>
        <v>0</v>
      </c>
      <c r="FN138" s="22">
        <v>3014</v>
      </c>
      <c r="FO138" s="22">
        <v>3230</v>
      </c>
      <c r="FP138" s="22">
        <v>6</v>
      </c>
      <c r="FQ138" s="23">
        <f t="shared" si="124"/>
        <v>3236</v>
      </c>
      <c r="FR138" s="22">
        <v>0</v>
      </c>
      <c r="FS138" s="22">
        <v>0</v>
      </c>
      <c r="FT138" s="22">
        <v>0</v>
      </c>
      <c r="FU138" s="23">
        <f t="shared" si="125"/>
        <v>0</v>
      </c>
      <c r="FV138" s="22">
        <v>0</v>
      </c>
      <c r="FW138" s="22">
        <v>0</v>
      </c>
      <c r="FX138" s="22">
        <v>0</v>
      </c>
      <c r="FY138" s="23">
        <v>0</v>
      </c>
      <c r="FZ138" s="22">
        <v>0</v>
      </c>
      <c r="GA138" s="22">
        <v>0</v>
      </c>
      <c r="GB138" s="22">
        <v>0</v>
      </c>
      <c r="GC138" s="23">
        <f t="shared" si="126"/>
        <v>0</v>
      </c>
      <c r="GD138" s="22">
        <f t="shared" si="160"/>
        <v>70467</v>
      </c>
      <c r="GE138" s="22">
        <f t="shared" si="160"/>
        <v>67508</v>
      </c>
      <c r="GF138" s="22">
        <f t="shared" si="160"/>
        <v>11439</v>
      </c>
      <c r="GG138" s="22">
        <f t="shared" si="160"/>
        <v>78947</v>
      </c>
      <c r="GI138" s="41">
        <f t="shared" si="171"/>
        <v>0.23385667026118107</v>
      </c>
      <c r="GJ138" s="36"/>
      <c r="GK138" s="37">
        <f t="shared" si="148"/>
        <v>43.500029626118383</v>
      </c>
      <c r="GL138" s="37">
        <f t="shared" si="149"/>
        <v>17.688273982342835</v>
      </c>
      <c r="GM138" s="37">
        <f t="shared" si="150"/>
        <v>16.701724240090062</v>
      </c>
      <c r="GN138" s="37">
        <f t="shared" si="151"/>
        <v>1.5805534158914498</v>
      </c>
      <c r="GO138" s="37">
        <f t="shared" si="152"/>
        <v>1.989393849617823</v>
      </c>
      <c r="GP138" s="37">
        <f t="shared" si="153"/>
        <v>4.7846181193340049</v>
      </c>
      <c r="GQ138" s="37">
        <f t="shared" si="154"/>
        <v>1.8012679978669195</v>
      </c>
      <c r="GR138" s="37">
        <f t="shared" si="155"/>
        <v>8.8878355157907211E-3</v>
      </c>
      <c r="GS138" s="37">
        <f t="shared" si="156"/>
        <v>0</v>
      </c>
      <c r="GT138" s="37">
        <f t="shared" si="157"/>
        <v>0</v>
      </c>
      <c r="GU138" s="37">
        <f t="shared" si="158"/>
        <v>0</v>
      </c>
      <c r="GV138" s="37">
        <f t="shared" si="159"/>
        <v>7.4998518694080696</v>
      </c>
      <c r="GW138" s="37"/>
      <c r="GX138" s="37"/>
      <c r="GY138" s="37"/>
      <c r="GZ138" s="37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O138" s="35">
        <f>SUM(DC136:DC138)/SUM(GE136:GE138)*100</f>
        <v>47.345876680651621</v>
      </c>
      <c r="HP138" s="35">
        <f>SUM(BS136:BS138)/SUM(GE136:GE138)*100</f>
        <v>15.463288205563286</v>
      </c>
      <c r="HQ138" s="35">
        <f>SUM(FG136:FG138)/SUM(GE136:GE138)*100</f>
        <v>15.58175506846764</v>
      </c>
      <c r="HR138" s="35">
        <f>SUM(AU136:AU138)/SUM(GE136:GE138)*100</f>
        <v>1.4133251941252851</v>
      </c>
      <c r="HS138" s="35">
        <f>SUM(AQ136:AQ138)/SUM(GE136:GE138)*100</f>
        <v>1.8240792951997642</v>
      </c>
      <c r="HT138" s="35">
        <f>SUM(FO136:FO138)/SUM(GE136:GE138)*100</f>
        <v>4.7226375172656399</v>
      </c>
      <c r="HU138" s="35">
        <f>SUM(BO136:BO138)/SUM(GE136:GE138)*100</f>
        <v>1.9135760955598207</v>
      </c>
      <c r="HV138" s="35">
        <f>SUM(EQ136:EQ138)/SUM(GE136:GE138)*100</f>
        <v>6.2078705452062307E-3</v>
      </c>
      <c r="HW138" s="35">
        <f>SUM(BW136:BW138)/SUM(GE136:GE138)*100</f>
        <v>0</v>
      </c>
      <c r="HX138" s="35">
        <f>SUM(DG136:DG138)/SUM(GE136:GE138)*100</f>
        <v>0</v>
      </c>
      <c r="HY138" s="35">
        <f>SUM(EE136:EE138)/SUM(GE136:GE138)*100</f>
        <v>0</v>
      </c>
      <c r="HZ138" s="35">
        <f>SUM(CU136:CU138)/SUM(GE136:GE138)*100</f>
        <v>7.5498052280616443</v>
      </c>
    </row>
    <row r="139" spans="1:236" ht="11.25" customHeight="1">
      <c r="A139" s="28">
        <v>37803</v>
      </c>
      <c r="B139" s="22">
        <v>0</v>
      </c>
      <c r="C139" s="22">
        <v>0</v>
      </c>
      <c r="D139" s="22">
        <v>0</v>
      </c>
      <c r="E139" s="23">
        <f t="shared" si="161"/>
        <v>0</v>
      </c>
      <c r="F139" s="22">
        <v>0</v>
      </c>
      <c r="G139" s="22">
        <v>0</v>
      </c>
      <c r="H139" s="22">
        <v>0</v>
      </c>
      <c r="I139" s="23">
        <f t="shared" si="162"/>
        <v>0</v>
      </c>
      <c r="M139" s="23"/>
      <c r="N139" s="22">
        <v>0</v>
      </c>
      <c r="O139" s="22">
        <v>0</v>
      </c>
      <c r="P139" s="22">
        <v>0</v>
      </c>
      <c r="Q139" s="23">
        <f t="shared" si="163"/>
        <v>0</v>
      </c>
      <c r="R139" s="22">
        <v>170</v>
      </c>
      <c r="S139" s="22">
        <v>170</v>
      </c>
      <c r="T139" s="22">
        <v>0</v>
      </c>
      <c r="U139" s="23">
        <f t="shared" si="164"/>
        <v>170</v>
      </c>
      <c r="V139" s="22">
        <v>0</v>
      </c>
      <c r="W139" s="22">
        <v>0</v>
      </c>
      <c r="X139" s="22">
        <v>0</v>
      </c>
      <c r="Y139" s="23">
        <f t="shared" si="165"/>
        <v>0</v>
      </c>
      <c r="Z139" s="22">
        <v>0</v>
      </c>
      <c r="AA139" s="22">
        <v>0</v>
      </c>
      <c r="AB139" s="22">
        <v>0</v>
      </c>
      <c r="AC139" s="23">
        <f t="shared" si="166"/>
        <v>0</v>
      </c>
      <c r="AD139" s="22">
        <v>0</v>
      </c>
      <c r="AE139" s="22">
        <v>0</v>
      </c>
      <c r="AF139" s="22">
        <v>0</v>
      </c>
      <c r="AG139" s="23">
        <f t="shared" si="167"/>
        <v>0</v>
      </c>
      <c r="AH139" s="22">
        <v>0</v>
      </c>
      <c r="AI139" s="22">
        <v>962</v>
      </c>
      <c r="AJ139" s="22">
        <v>0</v>
      </c>
      <c r="AK139" s="23">
        <f t="shared" si="95"/>
        <v>962</v>
      </c>
      <c r="AL139" s="22">
        <v>678</v>
      </c>
      <c r="AM139" s="22">
        <v>393</v>
      </c>
      <c r="AN139" s="22">
        <v>3</v>
      </c>
      <c r="AO139" s="23">
        <f t="shared" si="96"/>
        <v>396</v>
      </c>
      <c r="AP139" s="22">
        <v>1647</v>
      </c>
      <c r="AQ139" s="22">
        <v>1428</v>
      </c>
      <c r="AR139" s="22">
        <v>1821</v>
      </c>
      <c r="AS139" s="23">
        <f t="shared" si="97"/>
        <v>3249</v>
      </c>
      <c r="AT139" s="22">
        <v>1500</v>
      </c>
      <c r="AU139" s="22">
        <v>1925</v>
      </c>
      <c r="AV139" s="22">
        <v>0</v>
      </c>
      <c r="AW139" s="23">
        <f t="shared" si="98"/>
        <v>1925</v>
      </c>
      <c r="AX139" s="22">
        <v>0</v>
      </c>
      <c r="AY139" s="22">
        <v>0</v>
      </c>
      <c r="AZ139" s="22">
        <v>0</v>
      </c>
      <c r="BA139" s="23">
        <f t="shared" si="99"/>
        <v>0</v>
      </c>
      <c r="BB139" s="22">
        <v>1304</v>
      </c>
      <c r="BC139" s="22">
        <v>1093</v>
      </c>
      <c r="BD139" s="22">
        <v>0</v>
      </c>
      <c r="BE139" s="23">
        <f t="shared" si="100"/>
        <v>1093</v>
      </c>
      <c r="BF139" s="22">
        <v>0</v>
      </c>
      <c r="BG139" s="22">
        <v>0</v>
      </c>
      <c r="BH139" s="22">
        <v>0</v>
      </c>
      <c r="BI139" s="23">
        <f t="shared" si="101"/>
        <v>0</v>
      </c>
      <c r="BJ139" s="22">
        <v>0</v>
      </c>
      <c r="BK139" s="22">
        <v>0</v>
      </c>
      <c r="BL139" s="22">
        <v>0</v>
      </c>
      <c r="BM139" s="23">
        <f t="shared" si="102"/>
        <v>0</v>
      </c>
      <c r="BN139" s="22">
        <v>1157</v>
      </c>
      <c r="BO139" s="22">
        <v>1048</v>
      </c>
      <c r="BP139" s="22">
        <v>0</v>
      </c>
      <c r="BQ139" s="23">
        <f t="shared" si="103"/>
        <v>1048</v>
      </c>
      <c r="BR139" s="22">
        <v>14535</v>
      </c>
      <c r="BS139" s="22">
        <v>11150</v>
      </c>
      <c r="BT139" s="22">
        <v>1900</v>
      </c>
      <c r="BU139" s="23">
        <f t="shared" si="104"/>
        <v>13050</v>
      </c>
      <c r="BV139" s="22">
        <v>0</v>
      </c>
      <c r="BW139" s="22">
        <v>0</v>
      </c>
      <c r="BX139" s="22">
        <v>0</v>
      </c>
      <c r="BY139" s="23">
        <f t="shared" si="105"/>
        <v>0</v>
      </c>
      <c r="BZ139" s="22">
        <v>0</v>
      </c>
      <c r="CA139" s="22">
        <v>0</v>
      </c>
      <c r="CB139" s="22">
        <v>0</v>
      </c>
      <c r="CC139" s="23">
        <f t="shared" si="106"/>
        <v>0</v>
      </c>
      <c r="CD139" s="22">
        <v>0</v>
      </c>
      <c r="CE139" s="22">
        <v>0</v>
      </c>
      <c r="CF139" s="22">
        <v>0</v>
      </c>
      <c r="CG139" s="23">
        <f t="shared" si="107"/>
        <v>0</v>
      </c>
      <c r="CH139" s="22">
        <v>0</v>
      </c>
      <c r="CI139" s="22">
        <v>0</v>
      </c>
      <c r="CJ139" s="22">
        <v>0</v>
      </c>
      <c r="CK139" s="23">
        <f t="shared" si="108"/>
        <v>0</v>
      </c>
      <c r="CL139" s="22">
        <v>0</v>
      </c>
      <c r="CM139" s="22">
        <v>0</v>
      </c>
      <c r="CN139" s="22">
        <v>0</v>
      </c>
      <c r="CO139" s="23">
        <f t="shared" si="168"/>
        <v>0</v>
      </c>
      <c r="CP139" s="22">
        <v>0</v>
      </c>
      <c r="CQ139" s="22">
        <v>0</v>
      </c>
      <c r="CR139" s="22">
        <v>0</v>
      </c>
      <c r="CS139" s="23">
        <f t="shared" si="109"/>
        <v>0</v>
      </c>
      <c r="CT139" s="22">
        <v>5989</v>
      </c>
      <c r="CU139" s="22">
        <v>4973</v>
      </c>
      <c r="CV139" s="22">
        <v>36</v>
      </c>
      <c r="CW139" s="23">
        <f t="shared" si="110"/>
        <v>5009</v>
      </c>
      <c r="CX139" s="22">
        <v>0</v>
      </c>
      <c r="CY139" s="22">
        <v>0</v>
      </c>
      <c r="CZ139" s="22">
        <v>0</v>
      </c>
      <c r="DA139" s="23">
        <f t="shared" si="111"/>
        <v>0</v>
      </c>
      <c r="DB139" s="22">
        <v>41374</v>
      </c>
      <c r="DC139" s="22">
        <v>36529</v>
      </c>
      <c r="DD139" s="22">
        <v>5250</v>
      </c>
      <c r="DE139" s="23">
        <f t="shared" si="112"/>
        <v>41779</v>
      </c>
      <c r="DF139" s="25"/>
      <c r="DI139" s="23"/>
      <c r="DJ139" s="22">
        <v>0</v>
      </c>
      <c r="DK139" s="22">
        <v>0</v>
      </c>
      <c r="DL139" s="22">
        <v>0</v>
      </c>
      <c r="DM139" s="23">
        <f t="shared" si="113"/>
        <v>0</v>
      </c>
      <c r="DN139" s="22">
        <v>0</v>
      </c>
      <c r="DO139" s="22">
        <v>0</v>
      </c>
      <c r="DP139" s="22">
        <v>0</v>
      </c>
      <c r="DQ139" s="23">
        <f t="shared" si="114"/>
        <v>0</v>
      </c>
      <c r="DR139" s="22">
        <v>0</v>
      </c>
      <c r="DS139" s="22">
        <v>0</v>
      </c>
      <c r="DT139" s="22">
        <v>0</v>
      </c>
      <c r="DU139" s="23">
        <f t="shared" si="115"/>
        <v>0</v>
      </c>
      <c r="DV139" s="22">
        <v>0</v>
      </c>
      <c r="DW139" s="22">
        <v>0</v>
      </c>
      <c r="DX139" s="22">
        <v>0</v>
      </c>
      <c r="DY139" s="23">
        <f t="shared" si="116"/>
        <v>0</v>
      </c>
      <c r="DZ139" s="22">
        <v>0</v>
      </c>
      <c r="EA139" s="22">
        <v>0</v>
      </c>
      <c r="EB139" s="22">
        <v>0</v>
      </c>
      <c r="EC139" s="23">
        <f t="shared" si="117"/>
        <v>0</v>
      </c>
      <c r="ED139" s="25"/>
      <c r="EG139" s="23"/>
      <c r="EH139" s="22">
        <v>0</v>
      </c>
      <c r="EI139" s="22">
        <v>0</v>
      </c>
      <c r="EJ139" s="22">
        <v>0</v>
      </c>
      <c r="EK139" s="23">
        <f t="shared" si="118"/>
        <v>0</v>
      </c>
      <c r="EL139" s="22">
        <v>0</v>
      </c>
      <c r="EM139" s="22">
        <v>0</v>
      </c>
      <c r="EN139" s="22">
        <v>0</v>
      </c>
      <c r="EO139" s="23">
        <f t="shared" si="119"/>
        <v>0</v>
      </c>
      <c r="EP139" s="22">
        <v>0</v>
      </c>
      <c r="EQ139" s="22">
        <v>14</v>
      </c>
      <c r="ER139" s="22">
        <v>0</v>
      </c>
      <c r="ES139" s="23">
        <f t="shared" si="120"/>
        <v>14</v>
      </c>
      <c r="ET139" s="22">
        <v>0</v>
      </c>
      <c r="EU139" s="22">
        <v>0</v>
      </c>
      <c r="EV139" s="22">
        <v>0</v>
      </c>
      <c r="EW139" s="23">
        <f t="shared" si="121"/>
        <v>0</v>
      </c>
      <c r="EX139" s="22">
        <v>0</v>
      </c>
      <c r="EY139" s="22">
        <v>0</v>
      </c>
      <c r="EZ139" s="22">
        <v>0</v>
      </c>
      <c r="FA139" s="23">
        <f t="shared" si="169"/>
        <v>0</v>
      </c>
      <c r="FB139" s="22">
        <v>0</v>
      </c>
      <c r="FC139" s="22">
        <v>0</v>
      </c>
      <c r="FD139" s="22">
        <v>0</v>
      </c>
      <c r="FE139" s="23">
        <f t="shared" si="122"/>
        <v>0</v>
      </c>
      <c r="FF139" s="22">
        <v>13228</v>
      </c>
      <c r="FG139" s="22">
        <v>12179</v>
      </c>
      <c r="FH139" s="22">
        <v>502</v>
      </c>
      <c r="FI139" s="23">
        <f t="shared" si="170"/>
        <v>12681</v>
      </c>
      <c r="FJ139" s="22">
        <v>0</v>
      </c>
      <c r="FK139" s="22">
        <v>0</v>
      </c>
      <c r="FL139" s="22">
        <v>0</v>
      </c>
      <c r="FM139" s="23">
        <f t="shared" si="123"/>
        <v>0</v>
      </c>
      <c r="FN139" s="22">
        <v>4012</v>
      </c>
      <c r="FO139" s="22">
        <v>4119</v>
      </c>
      <c r="FP139" s="22">
        <v>2</v>
      </c>
      <c r="FQ139" s="23">
        <f t="shared" si="124"/>
        <v>4121</v>
      </c>
      <c r="FR139" s="22">
        <v>0</v>
      </c>
      <c r="FS139" s="22">
        <v>0</v>
      </c>
      <c r="FT139" s="22">
        <v>0</v>
      </c>
      <c r="FU139" s="23">
        <f t="shared" si="125"/>
        <v>0</v>
      </c>
      <c r="FV139" s="22">
        <v>0</v>
      </c>
      <c r="FW139" s="22">
        <v>0</v>
      </c>
      <c r="FX139" s="22">
        <v>0</v>
      </c>
      <c r="FY139" s="23">
        <v>0</v>
      </c>
      <c r="FZ139" s="22">
        <v>0</v>
      </c>
      <c r="GA139" s="22">
        <v>0</v>
      </c>
      <c r="GB139" s="22">
        <v>0</v>
      </c>
      <c r="GC139" s="23">
        <f t="shared" si="126"/>
        <v>0</v>
      </c>
      <c r="GD139" s="22">
        <f t="shared" si="160"/>
        <v>85594</v>
      </c>
      <c r="GE139" s="22">
        <f t="shared" si="160"/>
        <v>75983</v>
      </c>
      <c r="GF139" s="22">
        <f t="shared" si="160"/>
        <v>9514</v>
      </c>
      <c r="GG139" s="22">
        <f t="shared" si="160"/>
        <v>85497</v>
      </c>
      <c r="GI139" s="41">
        <f t="shared" si="171"/>
        <v>0.34564162504870177</v>
      </c>
      <c r="GJ139" s="36"/>
      <c r="GK139" s="37">
        <f t="shared" si="148"/>
        <v>48.075227353486966</v>
      </c>
      <c r="GL139" s="37">
        <f t="shared" si="149"/>
        <v>14.674335048629297</v>
      </c>
      <c r="GM139" s="37">
        <f t="shared" si="150"/>
        <v>16.028585341457958</v>
      </c>
      <c r="GN139" s="37">
        <f t="shared" si="151"/>
        <v>2.5334614321624573</v>
      </c>
      <c r="GO139" s="37">
        <f t="shared" si="152"/>
        <v>1.8793677533132411</v>
      </c>
      <c r="GP139" s="37">
        <f t="shared" si="153"/>
        <v>5.4209494228972268</v>
      </c>
      <c r="GQ139" s="37">
        <f t="shared" si="154"/>
        <v>1.3792558861850677</v>
      </c>
      <c r="GR139" s="37">
        <f t="shared" si="155"/>
        <v>1.8425174052090598E-2</v>
      </c>
      <c r="GS139" s="37">
        <f t="shared" si="156"/>
        <v>0</v>
      </c>
      <c r="GT139" s="37">
        <f t="shared" si="157"/>
        <v>0</v>
      </c>
      <c r="GU139" s="37">
        <f t="shared" si="158"/>
        <v>0</v>
      </c>
      <c r="GV139" s="37">
        <f t="shared" si="159"/>
        <v>6.5448850400747531</v>
      </c>
      <c r="GW139" s="37"/>
      <c r="GX139" s="37"/>
      <c r="GY139" s="37"/>
      <c r="GZ139" s="37"/>
      <c r="HA139" s="35"/>
      <c r="HB139" s="35"/>
      <c r="HC139" s="35"/>
      <c r="HD139" s="35"/>
      <c r="HE139" s="35"/>
      <c r="HF139" s="35"/>
      <c r="HG139" s="35"/>
      <c r="HH139" s="35"/>
      <c r="HI139" s="35"/>
      <c r="HJ139" s="35"/>
      <c r="HK139" s="35"/>
      <c r="HO139" s="35"/>
      <c r="HP139" s="35"/>
      <c r="HQ139" s="35"/>
      <c r="HR139" s="35"/>
      <c r="HS139" s="35"/>
      <c r="HT139" s="35"/>
      <c r="HU139" s="35"/>
      <c r="HV139" s="35"/>
      <c r="HW139" s="35"/>
      <c r="HX139" s="35"/>
      <c r="HY139" s="35"/>
    </row>
    <row r="140" spans="1:236" ht="11.25" customHeight="1">
      <c r="A140" s="28">
        <v>37834</v>
      </c>
      <c r="B140" s="22">
        <v>0</v>
      </c>
      <c r="C140" s="22">
        <v>0</v>
      </c>
      <c r="D140" s="22">
        <v>0</v>
      </c>
      <c r="E140" s="23">
        <f t="shared" si="161"/>
        <v>0</v>
      </c>
      <c r="F140" s="22">
        <v>0</v>
      </c>
      <c r="G140" s="22">
        <v>0</v>
      </c>
      <c r="H140" s="22">
        <v>0</v>
      </c>
      <c r="I140" s="23">
        <f t="shared" si="162"/>
        <v>0</v>
      </c>
      <c r="M140" s="23"/>
      <c r="N140" s="22">
        <v>0</v>
      </c>
      <c r="O140" s="22">
        <v>0</v>
      </c>
      <c r="P140" s="22">
        <v>0</v>
      </c>
      <c r="Q140" s="23">
        <f t="shared" si="163"/>
        <v>0</v>
      </c>
      <c r="R140" s="22">
        <v>155</v>
      </c>
      <c r="S140" s="22">
        <v>113</v>
      </c>
      <c r="T140" s="22">
        <v>0</v>
      </c>
      <c r="U140" s="23">
        <f t="shared" si="164"/>
        <v>113</v>
      </c>
      <c r="V140" s="22">
        <v>0</v>
      </c>
      <c r="W140" s="22">
        <v>0</v>
      </c>
      <c r="X140" s="22">
        <v>0</v>
      </c>
      <c r="Y140" s="23">
        <f t="shared" si="165"/>
        <v>0</v>
      </c>
      <c r="Z140" s="22">
        <v>0</v>
      </c>
      <c r="AA140" s="22">
        <v>0</v>
      </c>
      <c r="AB140" s="22">
        <v>0</v>
      </c>
      <c r="AC140" s="23">
        <f t="shared" si="166"/>
        <v>0</v>
      </c>
      <c r="AD140" s="22">
        <v>0</v>
      </c>
      <c r="AE140" s="22">
        <v>0</v>
      </c>
      <c r="AF140" s="22">
        <v>0</v>
      </c>
      <c r="AG140" s="23">
        <f t="shared" si="167"/>
        <v>0</v>
      </c>
      <c r="AH140" s="22">
        <v>0</v>
      </c>
      <c r="AI140" s="22">
        <v>681</v>
      </c>
      <c r="AJ140" s="22">
        <v>0</v>
      </c>
      <c r="AK140" s="23">
        <f t="shared" si="95"/>
        <v>681</v>
      </c>
      <c r="AL140" s="22">
        <v>516</v>
      </c>
      <c r="AM140" s="22">
        <v>508</v>
      </c>
      <c r="AN140" s="22">
        <v>0</v>
      </c>
      <c r="AO140" s="23">
        <f t="shared" si="96"/>
        <v>508</v>
      </c>
      <c r="AP140" s="22">
        <v>1930</v>
      </c>
      <c r="AQ140" s="22">
        <v>1682</v>
      </c>
      <c r="AR140" s="22">
        <v>1953</v>
      </c>
      <c r="AS140" s="23">
        <f t="shared" si="97"/>
        <v>3635</v>
      </c>
      <c r="AT140" s="22">
        <v>1993</v>
      </c>
      <c r="AU140" s="22">
        <v>1698</v>
      </c>
      <c r="AV140" s="22">
        <v>0</v>
      </c>
      <c r="AW140" s="23">
        <f t="shared" si="98"/>
        <v>1698</v>
      </c>
      <c r="AX140" s="22">
        <v>0</v>
      </c>
      <c r="AY140" s="22">
        <v>0</v>
      </c>
      <c r="AZ140" s="22">
        <v>0</v>
      </c>
      <c r="BA140" s="23">
        <f t="shared" si="99"/>
        <v>0</v>
      </c>
      <c r="BB140" s="22">
        <v>1202</v>
      </c>
      <c r="BC140" s="22">
        <v>1348</v>
      </c>
      <c r="BD140" s="22">
        <v>0</v>
      </c>
      <c r="BE140" s="23">
        <f t="shared" si="100"/>
        <v>1348</v>
      </c>
      <c r="BF140" s="22">
        <v>0</v>
      </c>
      <c r="BG140" s="22">
        <v>0</v>
      </c>
      <c r="BH140" s="22">
        <v>0</v>
      </c>
      <c r="BI140" s="23">
        <f t="shared" si="101"/>
        <v>0</v>
      </c>
      <c r="BJ140" s="22">
        <v>0</v>
      </c>
      <c r="BK140" s="22">
        <v>0</v>
      </c>
      <c r="BL140" s="22">
        <v>0</v>
      </c>
      <c r="BM140" s="23">
        <f t="shared" si="102"/>
        <v>0</v>
      </c>
      <c r="BN140" s="22">
        <v>1153</v>
      </c>
      <c r="BO140" s="22">
        <v>1582</v>
      </c>
      <c r="BP140" s="22">
        <v>0</v>
      </c>
      <c r="BQ140" s="23">
        <f t="shared" si="103"/>
        <v>1582</v>
      </c>
      <c r="BR140" s="22">
        <v>15100</v>
      </c>
      <c r="BS140" s="22">
        <v>11093</v>
      </c>
      <c r="BT140" s="22">
        <v>3862</v>
      </c>
      <c r="BU140" s="23">
        <f t="shared" si="104"/>
        <v>14955</v>
      </c>
      <c r="BV140" s="22">
        <v>0</v>
      </c>
      <c r="BW140" s="22">
        <v>0</v>
      </c>
      <c r="BX140" s="22">
        <v>0</v>
      </c>
      <c r="BY140" s="23">
        <f t="shared" si="105"/>
        <v>0</v>
      </c>
      <c r="BZ140" s="22">
        <v>0</v>
      </c>
      <c r="CA140" s="22">
        <v>0</v>
      </c>
      <c r="CB140" s="22">
        <v>0</v>
      </c>
      <c r="CC140" s="23">
        <f t="shared" si="106"/>
        <v>0</v>
      </c>
      <c r="CD140" s="22">
        <v>0</v>
      </c>
      <c r="CE140" s="22">
        <v>0</v>
      </c>
      <c r="CF140" s="22">
        <v>0</v>
      </c>
      <c r="CG140" s="23">
        <f t="shared" si="107"/>
        <v>0</v>
      </c>
      <c r="CH140" s="22">
        <v>0</v>
      </c>
      <c r="CI140" s="22">
        <v>0</v>
      </c>
      <c r="CJ140" s="22">
        <v>0</v>
      </c>
      <c r="CK140" s="23">
        <f t="shared" si="108"/>
        <v>0</v>
      </c>
      <c r="CL140" s="22">
        <v>0</v>
      </c>
      <c r="CM140" s="22">
        <v>0</v>
      </c>
      <c r="CN140" s="22">
        <v>0</v>
      </c>
      <c r="CO140" s="23">
        <f t="shared" si="168"/>
        <v>0</v>
      </c>
      <c r="CP140" s="22">
        <v>0</v>
      </c>
      <c r="CQ140" s="22">
        <v>0</v>
      </c>
      <c r="CR140" s="22">
        <v>0</v>
      </c>
      <c r="CS140" s="23">
        <f t="shared" si="109"/>
        <v>0</v>
      </c>
      <c r="CT140" s="22">
        <v>5810</v>
      </c>
      <c r="CU140" s="22">
        <v>5249</v>
      </c>
      <c r="CV140" s="22">
        <v>53</v>
      </c>
      <c r="CW140" s="23">
        <f t="shared" si="110"/>
        <v>5302</v>
      </c>
      <c r="CX140" s="22">
        <v>0</v>
      </c>
      <c r="CY140" s="22">
        <v>0</v>
      </c>
      <c r="CZ140" s="22">
        <v>0</v>
      </c>
      <c r="DA140" s="23">
        <f t="shared" si="111"/>
        <v>0</v>
      </c>
      <c r="DB140" s="22">
        <v>30564</v>
      </c>
      <c r="DC140" s="22">
        <v>29443</v>
      </c>
      <c r="DD140" s="22">
        <v>2684</v>
      </c>
      <c r="DE140" s="23">
        <f t="shared" si="112"/>
        <v>32127</v>
      </c>
      <c r="DF140" s="25"/>
      <c r="DI140" s="23"/>
      <c r="DJ140" s="22">
        <v>0</v>
      </c>
      <c r="DK140" s="22">
        <v>0</v>
      </c>
      <c r="DL140" s="22">
        <v>0</v>
      </c>
      <c r="DM140" s="23">
        <f t="shared" si="113"/>
        <v>0</v>
      </c>
      <c r="DN140" s="22">
        <v>0</v>
      </c>
      <c r="DO140" s="22">
        <v>0</v>
      </c>
      <c r="DP140" s="22">
        <v>0</v>
      </c>
      <c r="DQ140" s="23">
        <f t="shared" si="114"/>
        <v>0</v>
      </c>
      <c r="DR140" s="22">
        <v>0</v>
      </c>
      <c r="DS140" s="22">
        <v>0</v>
      </c>
      <c r="DT140" s="22">
        <v>0</v>
      </c>
      <c r="DU140" s="23">
        <f t="shared" si="115"/>
        <v>0</v>
      </c>
      <c r="DV140" s="22">
        <v>0</v>
      </c>
      <c r="DW140" s="22">
        <v>0</v>
      </c>
      <c r="DX140" s="22">
        <v>0</v>
      </c>
      <c r="DY140" s="23">
        <f t="shared" si="116"/>
        <v>0</v>
      </c>
      <c r="DZ140" s="22">
        <v>0</v>
      </c>
      <c r="EA140" s="22">
        <v>0</v>
      </c>
      <c r="EB140" s="22">
        <v>0</v>
      </c>
      <c r="EC140" s="23">
        <f t="shared" si="117"/>
        <v>0</v>
      </c>
      <c r="ED140" s="25"/>
      <c r="EG140" s="23"/>
      <c r="EH140" s="22">
        <v>0</v>
      </c>
      <c r="EI140" s="22">
        <v>0</v>
      </c>
      <c r="EJ140" s="22">
        <v>0</v>
      </c>
      <c r="EK140" s="23">
        <f t="shared" si="118"/>
        <v>0</v>
      </c>
      <c r="EL140" s="22">
        <v>0</v>
      </c>
      <c r="EM140" s="22">
        <v>0</v>
      </c>
      <c r="EN140" s="22">
        <v>0</v>
      </c>
      <c r="EO140" s="23">
        <f t="shared" si="119"/>
        <v>0</v>
      </c>
      <c r="EP140" s="22">
        <v>0</v>
      </c>
      <c r="EQ140" s="22">
        <v>0</v>
      </c>
      <c r="ER140" s="22">
        <v>0</v>
      </c>
      <c r="ES140" s="23">
        <f t="shared" si="120"/>
        <v>0</v>
      </c>
      <c r="ET140" s="22">
        <v>0</v>
      </c>
      <c r="EU140" s="22">
        <v>0</v>
      </c>
      <c r="EV140" s="22">
        <v>0</v>
      </c>
      <c r="EW140" s="23">
        <f t="shared" si="121"/>
        <v>0</v>
      </c>
      <c r="EX140" s="22">
        <v>0</v>
      </c>
      <c r="EY140" s="22">
        <v>0</v>
      </c>
      <c r="EZ140" s="22">
        <v>0</v>
      </c>
      <c r="FA140" s="23">
        <f t="shared" si="169"/>
        <v>0</v>
      </c>
      <c r="FB140" s="22">
        <v>0</v>
      </c>
      <c r="FC140" s="22">
        <v>0</v>
      </c>
      <c r="FD140" s="22">
        <v>0</v>
      </c>
      <c r="FE140" s="23">
        <f t="shared" si="122"/>
        <v>0</v>
      </c>
      <c r="FF140" s="22">
        <v>12567</v>
      </c>
      <c r="FG140" s="22">
        <v>11671</v>
      </c>
      <c r="FH140" s="22">
        <v>398</v>
      </c>
      <c r="FI140" s="23">
        <f t="shared" si="170"/>
        <v>12069</v>
      </c>
      <c r="FJ140" s="22">
        <v>0</v>
      </c>
      <c r="FK140" s="22">
        <v>0</v>
      </c>
      <c r="FL140" s="22">
        <v>0</v>
      </c>
      <c r="FM140" s="23">
        <f t="shared" si="123"/>
        <v>0</v>
      </c>
      <c r="FN140" s="22">
        <v>3407</v>
      </c>
      <c r="FO140" s="22">
        <v>3492</v>
      </c>
      <c r="FP140" s="22">
        <v>0</v>
      </c>
      <c r="FQ140" s="23">
        <f t="shared" si="124"/>
        <v>3492</v>
      </c>
      <c r="FR140" s="22">
        <v>0</v>
      </c>
      <c r="FS140" s="22">
        <v>0</v>
      </c>
      <c r="FT140" s="22">
        <v>0</v>
      </c>
      <c r="FU140" s="23">
        <f t="shared" si="125"/>
        <v>0</v>
      </c>
      <c r="FV140" s="22">
        <v>0</v>
      </c>
      <c r="FW140" s="22">
        <v>0</v>
      </c>
      <c r="FX140" s="22">
        <v>0</v>
      </c>
      <c r="FY140" s="23">
        <v>0</v>
      </c>
      <c r="FZ140" s="22">
        <v>0</v>
      </c>
      <c r="GA140" s="22">
        <v>0</v>
      </c>
      <c r="GB140" s="22">
        <v>0</v>
      </c>
      <c r="GC140" s="23">
        <f t="shared" si="126"/>
        <v>0</v>
      </c>
      <c r="GD140" s="22">
        <f t="shared" si="160"/>
        <v>74397</v>
      </c>
      <c r="GE140" s="22">
        <f t="shared" si="160"/>
        <v>68560</v>
      </c>
      <c r="GF140" s="22">
        <f t="shared" si="160"/>
        <v>8950</v>
      </c>
      <c r="GG140" s="22">
        <f t="shared" si="160"/>
        <v>77510</v>
      </c>
      <c r="GI140" s="41">
        <f t="shared" si="171"/>
        <v>9.8365908362704202E-2</v>
      </c>
      <c r="GJ140" s="36"/>
      <c r="GK140" s="37">
        <f t="shared" si="148"/>
        <v>42.944865810968494</v>
      </c>
      <c r="GL140" s="37">
        <f t="shared" si="149"/>
        <v>16.179988331388564</v>
      </c>
      <c r="GM140" s="37">
        <f t="shared" si="150"/>
        <v>17.023045507584598</v>
      </c>
      <c r="GN140" s="37">
        <f t="shared" si="151"/>
        <v>2.4766627771295213</v>
      </c>
      <c r="GO140" s="37">
        <f t="shared" si="152"/>
        <v>2.4533255542590431</v>
      </c>
      <c r="GP140" s="37">
        <f t="shared" si="153"/>
        <v>5.0933488914819138</v>
      </c>
      <c r="GQ140" s="37">
        <f t="shared" si="154"/>
        <v>2.307467911318553</v>
      </c>
      <c r="GR140" s="37">
        <f t="shared" si="155"/>
        <v>0</v>
      </c>
      <c r="GS140" s="37">
        <f t="shared" si="156"/>
        <v>0</v>
      </c>
      <c r="GT140" s="37">
        <f t="shared" si="157"/>
        <v>0</v>
      </c>
      <c r="GU140" s="37">
        <f t="shared" si="158"/>
        <v>0</v>
      </c>
      <c r="GV140" s="37">
        <f t="shared" si="159"/>
        <v>7.6560676779463241</v>
      </c>
      <c r="GW140" s="37"/>
      <c r="GX140" s="37"/>
      <c r="GY140" s="37"/>
      <c r="GZ140" s="37"/>
      <c r="HA140" s="35"/>
      <c r="HB140" s="35"/>
      <c r="HC140" s="35"/>
      <c r="HD140" s="35"/>
      <c r="HE140" s="35"/>
      <c r="HF140" s="35"/>
      <c r="HG140" s="35"/>
      <c r="HH140" s="35"/>
      <c r="HI140" s="35"/>
      <c r="HJ140" s="35"/>
      <c r="HK140" s="35"/>
      <c r="HO140" s="35"/>
      <c r="HP140" s="35"/>
      <c r="HQ140" s="35"/>
      <c r="HR140" s="35"/>
      <c r="HS140" s="35"/>
      <c r="HT140" s="35"/>
      <c r="HU140" s="35"/>
      <c r="HV140" s="35"/>
      <c r="HW140" s="35"/>
      <c r="HX140" s="35"/>
      <c r="HY140" s="35"/>
    </row>
    <row r="141" spans="1:236" ht="11.25" customHeight="1">
      <c r="A141" s="28">
        <v>37865</v>
      </c>
      <c r="B141" s="22">
        <v>0</v>
      </c>
      <c r="C141" s="22">
        <v>0</v>
      </c>
      <c r="D141" s="22">
        <v>0</v>
      </c>
      <c r="E141" s="23">
        <f t="shared" si="161"/>
        <v>0</v>
      </c>
      <c r="F141" s="22">
        <v>0</v>
      </c>
      <c r="G141" s="22">
        <v>0</v>
      </c>
      <c r="H141" s="22">
        <v>0</v>
      </c>
      <c r="I141" s="23">
        <f t="shared" si="162"/>
        <v>0</v>
      </c>
      <c r="M141" s="23"/>
      <c r="N141" s="22">
        <v>0</v>
      </c>
      <c r="O141" s="22">
        <v>0</v>
      </c>
      <c r="P141" s="22">
        <v>0</v>
      </c>
      <c r="Q141" s="23">
        <f t="shared" si="163"/>
        <v>0</v>
      </c>
      <c r="R141" s="22">
        <v>156</v>
      </c>
      <c r="S141" s="22">
        <v>204</v>
      </c>
      <c r="T141" s="22">
        <v>0</v>
      </c>
      <c r="U141" s="23">
        <f t="shared" si="164"/>
        <v>204</v>
      </c>
      <c r="V141" s="22">
        <v>0</v>
      </c>
      <c r="W141" s="22">
        <v>0</v>
      </c>
      <c r="X141" s="22">
        <v>0</v>
      </c>
      <c r="Y141" s="23">
        <f t="shared" si="165"/>
        <v>0</v>
      </c>
      <c r="Z141" s="22">
        <v>0</v>
      </c>
      <c r="AA141" s="22">
        <v>0</v>
      </c>
      <c r="AB141" s="22">
        <v>0</v>
      </c>
      <c r="AC141" s="23">
        <f t="shared" si="166"/>
        <v>0</v>
      </c>
      <c r="AD141" s="22">
        <v>0</v>
      </c>
      <c r="AE141" s="22">
        <v>0</v>
      </c>
      <c r="AF141" s="22">
        <v>0</v>
      </c>
      <c r="AG141" s="23">
        <f t="shared" si="167"/>
        <v>0</v>
      </c>
      <c r="AH141" s="22">
        <v>0</v>
      </c>
      <c r="AI141" s="22">
        <v>1153</v>
      </c>
      <c r="AJ141" s="22">
        <v>0</v>
      </c>
      <c r="AK141" s="23">
        <f t="shared" si="95"/>
        <v>1153</v>
      </c>
      <c r="AL141" s="22">
        <v>625</v>
      </c>
      <c r="AM141" s="22">
        <v>787</v>
      </c>
      <c r="AN141" s="22">
        <v>0</v>
      </c>
      <c r="AO141" s="23">
        <f t="shared" si="96"/>
        <v>787</v>
      </c>
      <c r="AP141" s="22">
        <v>1872</v>
      </c>
      <c r="AQ141" s="22">
        <v>2040</v>
      </c>
      <c r="AR141" s="22">
        <v>1854</v>
      </c>
      <c r="AS141" s="23">
        <f t="shared" si="97"/>
        <v>3894</v>
      </c>
      <c r="AT141" s="22">
        <v>1884</v>
      </c>
      <c r="AU141" s="22">
        <v>1992</v>
      </c>
      <c r="AV141" s="22">
        <v>0</v>
      </c>
      <c r="AW141" s="23">
        <f t="shared" si="98"/>
        <v>1992</v>
      </c>
      <c r="AX141" s="22">
        <v>0</v>
      </c>
      <c r="AY141" s="22">
        <v>0</v>
      </c>
      <c r="AZ141" s="22">
        <v>0</v>
      </c>
      <c r="BA141" s="23">
        <f t="shared" si="99"/>
        <v>0</v>
      </c>
      <c r="BB141" s="22">
        <v>1303</v>
      </c>
      <c r="BC141" s="22">
        <v>1383</v>
      </c>
      <c r="BD141" s="22">
        <v>0</v>
      </c>
      <c r="BE141" s="23">
        <f t="shared" si="100"/>
        <v>1383</v>
      </c>
      <c r="BF141" s="22">
        <v>0</v>
      </c>
      <c r="BG141" s="22">
        <v>0</v>
      </c>
      <c r="BH141" s="22">
        <v>0</v>
      </c>
      <c r="BI141" s="23">
        <f t="shared" si="101"/>
        <v>0</v>
      </c>
      <c r="BJ141" s="22">
        <v>0</v>
      </c>
      <c r="BK141" s="22">
        <v>0</v>
      </c>
      <c r="BL141" s="22">
        <v>0</v>
      </c>
      <c r="BM141" s="23">
        <f t="shared" si="102"/>
        <v>0</v>
      </c>
      <c r="BN141" s="22">
        <v>834</v>
      </c>
      <c r="BO141" s="22">
        <v>876</v>
      </c>
      <c r="BP141" s="22">
        <v>0</v>
      </c>
      <c r="BQ141" s="23">
        <f t="shared" si="103"/>
        <v>876</v>
      </c>
      <c r="BR141" s="22">
        <v>15705</v>
      </c>
      <c r="BS141" s="22">
        <v>11004</v>
      </c>
      <c r="BT141" s="22">
        <v>5487</v>
      </c>
      <c r="BU141" s="23">
        <f t="shared" si="104"/>
        <v>16491</v>
      </c>
      <c r="BV141" s="22">
        <v>0</v>
      </c>
      <c r="BW141" s="22">
        <v>0</v>
      </c>
      <c r="BX141" s="22">
        <v>0</v>
      </c>
      <c r="BY141" s="23">
        <f t="shared" si="105"/>
        <v>0</v>
      </c>
      <c r="BZ141" s="22">
        <v>0</v>
      </c>
      <c r="CA141" s="22">
        <v>0</v>
      </c>
      <c r="CB141" s="22">
        <v>0</v>
      </c>
      <c r="CC141" s="23">
        <f t="shared" si="106"/>
        <v>0</v>
      </c>
      <c r="CD141" s="22">
        <v>0</v>
      </c>
      <c r="CE141" s="22">
        <v>0</v>
      </c>
      <c r="CF141" s="22">
        <v>0</v>
      </c>
      <c r="CG141" s="23">
        <f t="shared" si="107"/>
        <v>0</v>
      </c>
      <c r="CH141" s="22">
        <v>0</v>
      </c>
      <c r="CI141" s="22">
        <v>0</v>
      </c>
      <c r="CJ141" s="22">
        <v>0</v>
      </c>
      <c r="CK141" s="23">
        <f t="shared" si="108"/>
        <v>0</v>
      </c>
      <c r="CL141" s="22">
        <v>0</v>
      </c>
      <c r="CM141" s="22">
        <v>0</v>
      </c>
      <c r="CN141" s="22">
        <v>0</v>
      </c>
      <c r="CO141" s="23">
        <f t="shared" si="168"/>
        <v>0</v>
      </c>
      <c r="CP141" s="22">
        <v>0</v>
      </c>
      <c r="CQ141" s="22">
        <v>0</v>
      </c>
      <c r="CR141" s="22">
        <v>0</v>
      </c>
      <c r="CS141" s="23">
        <f t="shared" si="109"/>
        <v>0</v>
      </c>
      <c r="CT141" s="22">
        <v>5958</v>
      </c>
      <c r="CU141" s="22">
        <v>6101</v>
      </c>
      <c r="CV141" s="22">
        <v>54</v>
      </c>
      <c r="CW141" s="23">
        <f t="shared" si="110"/>
        <v>6155</v>
      </c>
      <c r="CX141" s="22">
        <v>0</v>
      </c>
      <c r="CY141" s="22">
        <v>0</v>
      </c>
      <c r="CZ141" s="22">
        <v>0</v>
      </c>
      <c r="DA141" s="23">
        <f t="shared" si="111"/>
        <v>0</v>
      </c>
      <c r="DB141" s="22">
        <v>36499</v>
      </c>
      <c r="DC141" s="22">
        <v>32551</v>
      </c>
      <c r="DD141" s="22">
        <v>1992</v>
      </c>
      <c r="DE141" s="23">
        <f t="shared" si="112"/>
        <v>34543</v>
      </c>
      <c r="DF141" s="25"/>
      <c r="DI141" s="23"/>
      <c r="DJ141" s="22">
        <v>0</v>
      </c>
      <c r="DK141" s="22">
        <v>0</v>
      </c>
      <c r="DL141" s="22">
        <v>0</v>
      </c>
      <c r="DM141" s="23">
        <f t="shared" si="113"/>
        <v>0</v>
      </c>
      <c r="DN141" s="22">
        <v>0</v>
      </c>
      <c r="DO141" s="22">
        <v>0</v>
      </c>
      <c r="DP141" s="22">
        <v>0</v>
      </c>
      <c r="DQ141" s="23">
        <f t="shared" si="114"/>
        <v>0</v>
      </c>
      <c r="DR141" s="22">
        <v>0</v>
      </c>
      <c r="DS141" s="22">
        <v>0</v>
      </c>
      <c r="DT141" s="22">
        <v>0</v>
      </c>
      <c r="DU141" s="23">
        <f t="shared" si="115"/>
        <v>0</v>
      </c>
      <c r="DV141" s="22">
        <v>0</v>
      </c>
      <c r="DW141" s="22">
        <v>0</v>
      </c>
      <c r="DX141" s="22">
        <v>0</v>
      </c>
      <c r="DY141" s="23">
        <f t="shared" si="116"/>
        <v>0</v>
      </c>
      <c r="DZ141" s="22">
        <v>0</v>
      </c>
      <c r="EA141" s="22">
        <v>0</v>
      </c>
      <c r="EB141" s="22">
        <v>0</v>
      </c>
      <c r="EC141" s="23">
        <f t="shared" si="117"/>
        <v>0</v>
      </c>
      <c r="ED141" s="25"/>
      <c r="EG141" s="23"/>
      <c r="EH141" s="22">
        <v>0</v>
      </c>
      <c r="EI141" s="22">
        <v>0</v>
      </c>
      <c r="EJ141" s="22">
        <v>0</v>
      </c>
      <c r="EK141" s="23">
        <f t="shared" si="118"/>
        <v>0</v>
      </c>
      <c r="EL141" s="22">
        <v>0</v>
      </c>
      <c r="EM141" s="22">
        <v>0</v>
      </c>
      <c r="EN141" s="22">
        <v>0</v>
      </c>
      <c r="EO141" s="23">
        <f t="shared" si="119"/>
        <v>0</v>
      </c>
      <c r="EP141" s="22">
        <v>401</v>
      </c>
      <c r="EQ141" s="22">
        <v>407</v>
      </c>
      <c r="ER141" s="22">
        <v>0</v>
      </c>
      <c r="ES141" s="23">
        <f t="shared" si="120"/>
        <v>407</v>
      </c>
      <c r="ET141" s="22">
        <v>0</v>
      </c>
      <c r="EU141" s="22">
        <v>0</v>
      </c>
      <c r="EV141" s="22">
        <v>0</v>
      </c>
      <c r="EW141" s="23">
        <f t="shared" si="121"/>
        <v>0</v>
      </c>
      <c r="EX141" s="22">
        <v>0</v>
      </c>
      <c r="EY141" s="22">
        <v>0</v>
      </c>
      <c r="EZ141" s="22">
        <v>0</v>
      </c>
      <c r="FA141" s="23">
        <f t="shared" si="169"/>
        <v>0</v>
      </c>
      <c r="FB141" s="22">
        <v>0</v>
      </c>
      <c r="FC141" s="22">
        <v>0</v>
      </c>
      <c r="FD141" s="22">
        <v>0</v>
      </c>
      <c r="FE141" s="23">
        <f t="shared" si="122"/>
        <v>0</v>
      </c>
      <c r="FF141" s="22">
        <v>13238</v>
      </c>
      <c r="FG141" s="22">
        <v>13005</v>
      </c>
      <c r="FH141" s="22">
        <v>140</v>
      </c>
      <c r="FI141" s="23">
        <f t="shared" si="170"/>
        <v>13145</v>
      </c>
      <c r="FJ141" s="22">
        <v>0</v>
      </c>
      <c r="FK141" s="22">
        <v>0</v>
      </c>
      <c r="FL141" s="22">
        <v>0</v>
      </c>
      <c r="FM141" s="23">
        <f t="shared" si="123"/>
        <v>0</v>
      </c>
      <c r="FN141" s="22">
        <v>3237</v>
      </c>
      <c r="FO141" s="22">
        <v>3333</v>
      </c>
      <c r="FP141" s="22">
        <v>2</v>
      </c>
      <c r="FQ141" s="23">
        <f t="shared" si="124"/>
        <v>3335</v>
      </c>
      <c r="FR141" s="22">
        <v>0</v>
      </c>
      <c r="FS141" s="22">
        <v>0</v>
      </c>
      <c r="FT141" s="22">
        <v>0</v>
      </c>
      <c r="FU141" s="23">
        <f t="shared" si="125"/>
        <v>0</v>
      </c>
      <c r="FV141" s="22">
        <v>0</v>
      </c>
      <c r="FW141" s="22">
        <v>0</v>
      </c>
      <c r="FX141" s="22">
        <v>0</v>
      </c>
      <c r="FY141" s="23">
        <v>0</v>
      </c>
      <c r="FZ141" s="22">
        <v>0</v>
      </c>
      <c r="GA141" s="22">
        <v>0</v>
      </c>
      <c r="GB141" s="22">
        <v>0</v>
      </c>
      <c r="GC141" s="23">
        <f t="shared" si="126"/>
        <v>0</v>
      </c>
      <c r="GD141" s="22">
        <f t="shared" si="160"/>
        <v>81712</v>
      </c>
      <c r="GE141" s="22">
        <f t="shared" si="160"/>
        <v>74836</v>
      </c>
      <c r="GF141" s="22">
        <f t="shared" si="160"/>
        <v>9529</v>
      </c>
      <c r="GG141" s="22">
        <f t="shared" si="160"/>
        <v>84365</v>
      </c>
      <c r="GI141" s="41">
        <f t="shared" si="171"/>
        <v>0.15868518432501899</v>
      </c>
      <c r="GJ141" s="36"/>
      <c r="GK141" s="37">
        <f t="shared" si="148"/>
        <v>43.49644556095997</v>
      </c>
      <c r="GL141" s="37">
        <f t="shared" si="149"/>
        <v>14.704153081404673</v>
      </c>
      <c r="GM141" s="37">
        <f t="shared" si="150"/>
        <v>17.377999893099577</v>
      </c>
      <c r="GN141" s="37">
        <f t="shared" si="151"/>
        <v>2.6618205141910307</v>
      </c>
      <c r="GO141" s="37">
        <f t="shared" si="152"/>
        <v>2.7259607675450317</v>
      </c>
      <c r="GP141" s="37">
        <f t="shared" si="153"/>
        <v>4.453738842268427</v>
      </c>
      <c r="GQ141" s="37">
        <f t="shared" si="154"/>
        <v>1.1705596237105136</v>
      </c>
      <c r="GR141" s="37">
        <f t="shared" si="155"/>
        <v>0.54385589823079805</v>
      </c>
      <c r="GS141" s="37">
        <f t="shared" si="156"/>
        <v>0</v>
      </c>
      <c r="GT141" s="37">
        <f t="shared" si="157"/>
        <v>0</v>
      </c>
      <c r="GU141" s="37">
        <f t="shared" si="158"/>
        <v>0</v>
      </c>
      <c r="GV141" s="37">
        <f t="shared" si="159"/>
        <v>8.1524934523491375</v>
      </c>
      <c r="GW141" s="37"/>
      <c r="GX141" s="37"/>
      <c r="GY141" s="37"/>
      <c r="GZ141" s="37"/>
      <c r="HA141" s="35"/>
      <c r="HB141" s="35"/>
      <c r="HC141" s="35"/>
      <c r="HD141" s="35"/>
      <c r="HE141" s="35"/>
      <c r="HF141" s="35"/>
      <c r="HG141" s="35"/>
      <c r="HH141" s="35"/>
      <c r="HI141" s="35"/>
      <c r="HJ141" s="35"/>
      <c r="HK141" s="35"/>
      <c r="HO141" s="35">
        <f>SUM(DC139:DC141)/SUM(GE139:GE141)*100</f>
        <v>44.909950359879481</v>
      </c>
      <c r="HP141" s="35">
        <f>SUM(BS139:BS141)/SUM(GE139:GE141)*100</f>
        <v>15.155051303907848</v>
      </c>
      <c r="HQ141" s="35">
        <f>SUM(FG139:FG141)/SUM(GE139:GE141)*100</f>
        <v>16.799693680798981</v>
      </c>
      <c r="HR141" s="35">
        <f>SUM(AU139:AU141)/SUM(GE139:GE141)*100</f>
        <v>2.5594974906440453</v>
      </c>
      <c r="HS141" s="35">
        <f>SUM(AQ139:AQ141)/SUM(GE139:GE141)*100</f>
        <v>2.3475355435114573</v>
      </c>
      <c r="HT141" s="35">
        <f>SUM(FO139:FO141)/SUM(GE139:GE141)*100</f>
        <v>4.9886269879979395</v>
      </c>
      <c r="HU141" s="35">
        <f>SUM(BO139:BO141)/SUM(GE139:GE141)*100</f>
        <v>1.5981474981652755</v>
      </c>
      <c r="HV141" s="35">
        <f>SUM(EQ139:EQ141)/SUM(GE139:GE141)*100</f>
        <v>0.19190533278025701</v>
      </c>
      <c r="HW141" s="35">
        <f>SUM(BW139:BW141)/SUM(GE139:GE141)*100</f>
        <v>0</v>
      </c>
      <c r="HX141" s="35">
        <f>SUM(DG139:DG141)/SUM(GE139:GE141)*100</f>
        <v>0</v>
      </c>
      <c r="HY141" s="35">
        <f>SUM(EE139:EE141)/SUM(GE139:GE141)*100</f>
        <v>0</v>
      </c>
      <c r="HZ141" s="35">
        <f>SUM(CU139:CU141)/SUM(GE139:GE141)*100</f>
        <v>7.4405480925703911</v>
      </c>
    </row>
    <row r="142" spans="1:236" ht="11.25" customHeight="1">
      <c r="A142" s="28">
        <v>37895</v>
      </c>
      <c r="B142" s="22">
        <v>0</v>
      </c>
      <c r="C142" s="22">
        <v>0</v>
      </c>
      <c r="D142" s="22">
        <v>0</v>
      </c>
      <c r="E142" s="23">
        <f t="shared" si="161"/>
        <v>0</v>
      </c>
      <c r="F142" s="22">
        <v>0</v>
      </c>
      <c r="G142" s="22">
        <v>0</v>
      </c>
      <c r="H142" s="22">
        <v>0</v>
      </c>
      <c r="I142" s="23">
        <f t="shared" si="162"/>
        <v>0</v>
      </c>
      <c r="M142" s="23"/>
      <c r="N142" s="22">
        <v>0</v>
      </c>
      <c r="O142" s="22">
        <v>0</v>
      </c>
      <c r="P142" s="22">
        <v>0</v>
      </c>
      <c r="Q142" s="23">
        <f t="shared" si="163"/>
        <v>0</v>
      </c>
      <c r="R142" s="22">
        <v>127</v>
      </c>
      <c r="S142" s="22">
        <v>117</v>
      </c>
      <c r="T142" s="22">
        <v>0</v>
      </c>
      <c r="U142" s="23">
        <f t="shared" si="164"/>
        <v>117</v>
      </c>
      <c r="V142" s="22">
        <v>0</v>
      </c>
      <c r="W142" s="22">
        <v>0</v>
      </c>
      <c r="X142" s="22">
        <v>0</v>
      </c>
      <c r="Y142" s="23">
        <f t="shared" si="165"/>
        <v>0</v>
      </c>
      <c r="Z142" s="22">
        <v>0</v>
      </c>
      <c r="AA142" s="22">
        <v>0</v>
      </c>
      <c r="AB142" s="22">
        <v>0</v>
      </c>
      <c r="AC142" s="23">
        <f t="shared" si="166"/>
        <v>0</v>
      </c>
      <c r="AD142" s="22">
        <v>0</v>
      </c>
      <c r="AE142" s="22">
        <v>0</v>
      </c>
      <c r="AF142" s="22">
        <v>0</v>
      </c>
      <c r="AG142" s="23">
        <f t="shared" si="167"/>
        <v>0</v>
      </c>
      <c r="AH142" s="22">
        <v>0</v>
      </c>
      <c r="AI142" s="22">
        <v>915</v>
      </c>
      <c r="AJ142" s="22">
        <v>0</v>
      </c>
      <c r="AK142" s="23">
        <f t="shared" si="95"/>
        <v>915</v>
      </c>
      <c r="AL142" s="22">
        <v>576</v>
      </c>
      <c r="AM142" s="22">
        <v>524</v>
      </c>
      <c r="AN142" s="22">
        <v>0</v>
      </c>
      <c r="AO142" s="23">
        <f t="shared" si="96"/>
        <v>524</v>
      </c>
      <c r="AP142" s="22">
        <v>1771</v>
      </c>
      <c r="AQ142" s="22">
        <v>1733</v>
      </c>
      <c r="AR142" s="22">
        <v>1242</v>
      </c>
      <c r="AS142" s="23">
        <f t="shared" si="97"/>
        <v>2975</v>
      </c>
      <c r="AT142" s="22">
        <v>1505</v>
      </c>
      <c r="AU142" s="22">
        <v>1253</v>
      </c>
      <c r="AV142" s="22">
        <v>0</v>
      </c>
      <c r="AW142" s="23">
        <f t="shared" si="98"/>
        <v>1253</v>
      </c>
      <c r="AX142" s="22">
        <v>0</v>
      </c>
      <c r="AY142" s="22">
        <v>0</v>
      </c>
      <c r="AZ142" s="22">
        <v>0</v>
      </c>
      <c r="BA142" s="23">
        <f t="shared" si="99"/>
        <v>0</v>
      </c>
      <c r="BB142" s="22">
        <v>1089</v>
      </c>
      <c r="BC142" s="22">
        <v>1094</v>
      </c>
      <c r="BD142" s="22">
        <v>0</v>
      </c>
      <c r="BE142" s="23">
        <f t="shared" si="100"/>
        <v>1094</v>
      </c>
      <c r="BF142" s="22">
        <v>0</v>
      </c>
      <c r="BG142" s="22">
        <v>0</v>
      </c>
      <c r="BH142" s="22">
        <v>0</v>
      </c>
      <c r="BI142" s="23">
        <f t="shared" si="101"/>
        <v>0</v>
      </c>
      <c r="BJ142" s="22">
        <v>0</v>
      </c>
      <c r="BK142" s="22">
        <v>0</v>
      </c>
      <c r="BL142" s="22">
        <v>0</v>
      </c>
      <c r="BM142" s="23">
        <f t="shared" si="102"/>
        <v>0</v>
      </c>
      <c r="BN142" s="22">
        <v>1042</v>
      </c>
      <c r="BO142" s="22">
        <v>1242</v>
      </c>
      <c r="BP142" s="22">
        <v>10</v>
      </c>
      <c r="BQ142" s="23">
        <f t="shared" si="103"/>
        <v>1252</v>
      </c>
      <c r="BR142" s="22">
        <v>12240</v>
      </c>
      <c r="BS142" s="22">
        <v>11334</v>
      </c>
      <c r="BT142" s="22">
        <v>1963</v>
      </c>
      <c r="BU142" s="23">
        <f t="shared" si="104"/>
        <v>13297</v>
      </c>
      <c r="BV142" s="22">
        <v>0</v>
      </c>
      <c r="BW142" s="22">
        <v>0</v>
      </c>
      <c r="BX142" s="22">
        <v>0</v>
      </c>
      <c r="BY142" s="23">
        <f t="shared" si="105"/>
        <v>0</v>
      </c>
      <c r="BZ142" s="22">
        <v>0</v>
      </c>
      <c r="CA142" s="22">
        <v>0</v>
      </c>
      <c r="CB142" s="22">
        <v>0</v>
      </c>
      <c r="CC142" s="23">
        <f t="shared" si="106"/>
        <v>0</v>
      </c>
      <c r="CD142" s="22">
        <v>0</v>
      </c>
      <c r="CE142" s="22">
        <v>0</v>
      </c>
      <c r="CF142" s="22">
        <v>0</v>
      </c>
      <c r="CG142" s="23">
        <f t="shared" si="107"/>
        <v>0</v>
      </c>
      <c r="CH142" s="22">
        <v>0</v>
      </c>
      <c r="CI142" s="22">
        <v>0</v>
      </c>
      <c r="CJ142" s="22">
        <v>0</v>
      </c>
      <c r="CK142" s="23">
        <f t="shared" si="108"/>
        <v>0</v>
      </c>
      <c r="CL142" s="22">
        <v>0</v>
      </c>
      <c r="CM142" s="22">
        <v>0</v>
      </c>
      <c r="CN142" s="22">
        <v>0</v>
      </c>
      <c r="CO142" s="23">
        <f t="shared" si="168"/>
        <v>0</v>
      </c>
      <c r="CP142" s="22">
        <v>0</v>
      </c>
      <c r="CQ142" s="22">
        <v>0</v>
      </c>
      <c r="CR142" s="22">
        <v>0</v>
      </c>
      <c r="CS142" s="23">
        <f t="shared" si="109"/>
        <v>0</v>
      </c>
      <c r="CT142" s="22">
        <v>4942</v>
      </c>
      <c r="CU142" s="22">
        <v>7004</v>
      </c>
      <c r="CV142" s="22">
        <v>31</v>
      </c>
      <c r="CW142" s="23">
        <f t="shared" si="110"/>
        <v>7035</v>
      </c>
      <c r="CX142" s="22">
        <v>0</v>
      </c>
      <c r="CY142" s="22">
        <v>0</v>
      </c>
      <c r="CZ142" s="22">
        <v>0</v>
      </c>
      <c r="DA142" s="23">
        <f t="shared" si="111"/>
        <v>0</v>
      </c>
      <c r="DB142" s="22">
        <v>37919</v>
      </c>
      <c r="DC142" s="22">
        <v>33455</v>
      </c>
      <c r="DD142" s="22">
        <v>5260</v>
      </c>
      <c r="DE142" s="23">
        <f t="shared" si="112"/>
        <v>38715</v>
      </c>
      <c r="DF142" s="25"/>
      <c r="DI142" s="23"/>
      <c r="DJ142" s="22">
        <v>0</v>
      </c>
      <c r="DK142" s="22">
        <v>0</v>
      </c>
      <c r="DL142" s="22">
        <v>0</v>
      </c>
      <c r="DM142" s="23">
        <f t="shared" si="113"/>
        <v>0</v>
      </c>
      <c r="DN142" s="22">
        <v>0</v>
      </c>
      <c r="DO142" s="22">
        <v>0</v>
      </c>
      <c r="DP142" s="22">
        <v>0</v>
      </c>
      <c r="DQ142" s="23">
        <f t="shared" si="114"/>
        <v>0</v>
      </c>
      <c r="DR142" s="22">
        <v>0</v>
      </c>
      <c r="DS142" s="22">
        <v>0</v>
      </c>
      <c r="DT142" s="22">
        <v>0</v>
      </c>
      <c r="DU142" s="23">
        <f t="shared" si="115"/>
        <v>0</v>
      </c>
      <c r="DV142" s="22">
        <v>0</v>
      </c>
      <c r="DW142" s="22">
        <v>0</v>
      </c>
      <c r="DX142" s="22">
        <v>0</v>
      </c>
      <c r="DY142" s="23">
        <f t="shared" si="116"/>
        <v>0</v>
      </c>
      <c r="DZ142" s="22">
        <v>0</v>
      </c>
      <c r="EA142" s="22">
        <v>0</v>
      </c>
      <c r="EB142" s="22">
        <v>0</v>
      </c>
      <c r="EC142" s="23">
        <f t="shared" si="117"/>
        <v>0</v>
      </c>
      <c r="ED142" s="25"/>
      <c r="EG142" s="23"/>
      <c r="EH142" s="22">
        <v>0</v>
      </c>
      <c r="EI142" s="22">
        <v>0</v>
      </c>
      <c r="EJ142" s="22">
        <v>0</v>
      </c>
      <c r="EK142" s="23">
        <f t="shared" si="118"/>
        <v>0</v>
      </c>
      <c r="EL142" s="22">
        <v>0</v>
      </c>
      <c r="EM142" s="22">
        <v>0</v>
      </c>
      <c r="EN142" s="22">
        <v>0</v>
      </c>
      <c r="EO142" s="23">
        <f t="shared" si="119"/>
        <v>0</v>
      </c>
      <c r="EP142" s="22">
        <v>475</v>
      </c>
      <c r="EQ142" s="22">
        <v>500</v>
      </c>
      <c r="ER142" s="22">
        <v>0</v>
      </c>
      <c r="ES142" s="23">
        <f t="shared" si="120"/>
        <v>500</v>
      </c>
      <c r="ET142" s="22">
        <v>0</v>
      </c>
      <c r="EU142" s="22">
        <v>0</v>
      </c>
      <c r="EV142" s="22">
        <v>0</v>
      </c>
      <c r="EW142" s="23">
        <f t="shared" si="121"/>
        <v>0</v>
      </c>
      <c r="EX142" s="22">
        <v>0</v>
      </c>
      <c r="EY142" s="22">
        <v>0</v>
      </c>
      <c r="EZ142" s="22">
        <v>0</v>
      </c>
      <c r="FA142" s="23">
        <f t="shared" si="169"/>
        <v>0</v>
      </c>
      <c r="FB142" s="22">
        <v>0</v>
      </c>
      <c r="FC142" s="22">
        <v>0</v>
      </c>
      <c r="FD142" s="22">
        <v>0</v>
      </c>
      <c r="FE142" s="23">
        <f t="shared" si="122"/>
        <v>0</v>
      </c>
      <c r="FF142" s="22">
        <v>11812</v>
      </c>
      <c r="FG142" s="22">
        <v>12263</v>
      </c>
      <c r="FH142" s="22">
        <v>796</v>
      </c>
      <c r="FI142" s="23">
        <f t="shared" si="170"/>
        <v>13059</v>
      </c>
      <c r="FJ142" s="22">
        <v>0</v>
      </c>
      <c r="FK142" s="22">
        <v>0</v>
      </c>
      <c r="FL142" s="22">
        <v>0</v>
      </c>
      <c r="FM142" s="23">
        <f t="shared" si="123"/>
        <v>0</v>
      </c>
      <c r="FN142" s="22">
        <v>3029</v>
      </c>
      <c r="FO142" s="22">
        <v>3203</v>
      </c>
      <c r="FP142" s="22">
        <v>0</v>
      </c>
      <c r="FQ142" s="23">
        <f t="shared" si="124"/>
        <v>3203</v>
      </c>
      <c r="FR142" s="22">
        <v>0</v>
      </c>
      <c r="FS142" s="22">
        <v>0</v>
      </c>
      <c r="FT142" s="22">
        <v>0</v>
      </c>
      <c r="FU142" s="23">
        <f t="shared" si="125"/>
        <v>0</v>
      </c>
      <c r="FV142" s="22">
        <v>0</v>
      </c>
      <c r="FW142" s="22">
        <v>0</v>
      </c>
      <c r="FX142" s="22">
        <v>0</v>
      </c>
      <c r="FY142" s="23">
        <v>0</v>
      </c>
      <c r="FZ142" s="22">
        <v>0</v>
      </c>
      <c r="GA142" s="22">
        <v>0</v>
      </c>
      <c r="GB142" s="22">
        <v>0</v>
      </c>
      <c r="GC142" s="23">
        <f t="shared" si="126"/>
        <v>0</v>
      </c>
      <c r="GD142" s="22">
        <f t="shared" si="160"/>
        <v>76527</v>
      </c>
      <c r="GE142" s="22">
        <f t="shared" si="160"/>
        <v>74637</v>
      </c>
      <c r="GF142" s="22">
        <f t="shared" si="160"/>
        <v>9302</v>
      </c>
      <c r="GG142" s="22">
        <f t="shared" si="160"/>
        <v>83939</v>
      </c>
      <c r="GI142" s="41">
        <f t="shared" si="171"/>
        <v>0.26597801750457961</v>
      </c>
      <c r="GJ142" s="36"/>
      <c r="GK142" s="37">
        <f t="shared" si="148"/>
        <v>44.823612953360936</v>
      </c>
      <c r="GL142" s="37">
        <f t="shared" si="149"/>
        <v>15.185497809397482</v>
      </c>
      <c r="GM142" s="37">
        <f t="shared" si="150"/>
        <v>16.430188780363629</v>
      </c>
      <c r="GN142" s="37">
        <f t="shared" si="151"/>
        <v>1.6787920200436779</v>
      </c>
      <c r="GO142" s="37">
        <f t="shared" si="152"/>
        <v>2.3219046853437302</v>
      </c>
      <c r="GP142" s="37">
        <f t="shared" si="153"/>
        <v>4.2914372228251407</v>
      </c>
      <c r="GQ142" s="37">
        <f t="shared" si="154"/>
        <v>1.664054021463885</v>
      </c>
      <c r="GR142" s="37">
        <f t="shared" si="155"/>
        <v>0.66990902635422112</v>
      </c>
      <c r="GS142" s="37">
        <f t="shared" si="156"/>
        <v>0</v>
      </c>
      <c r="GT142" s="37">
        <f t="shared" si="157"/>
        <v>0</v>
      </c>
      <c r="GU142" s="37">
        <f t="shared" si="158"/>
        <v>0</v>
      </c>
      <c r="GV142" s="37">
        <f t="shared" si="159"/>
        <v>9.3840856411699285</v>
      </c>
      <c r="GW142" s="37"/>
      <c r="GX142" s="37"/>
      <c r="GY142" s="37"/>
      <c r="GZ142" s="37"/>
      <c r="HA142" s="35"/>
      <c r="HB142" s="35"/>
      <c r="HC142" s="35"/>
      <c r="HD142" s="35"/>
      <c r="HE142" s="35"/>
      <c r="HF142" s="35"/>
      <c r="HG142" s="35"/>
      <c r="HH142" s="35"/>
      <c r="HI142" s="35"/>
      <c r="HJ142" s="35"/>
      <c r="HK142" s="35"/>
      <c r="HO142" s="35"/>
      <c r="HP142" s="35"/>
      <c r="HQ142" s="35"/>
      <c r="HR142" s="35"/>
      <c r="HS142" s="35"/>
      <c r="HT142" s="35"/>
      <c r="HU142" s="35"/>
      <c r="HV142" s="35"/>
      <c r="HW142" s="35"/>
      <c r="HX142" s="35"/>
      <c r="HY142" s="35"/>
    </row>
    <row r="143" spans="1:236" ht="11.25" customHeight="1">
      <c r="A143" s="28">
        <v>37926</v>
      </c>
      <c r="B143" s="22">
        <v>0</v>
      </c>
      <c r="C143" s="22">
        <v>0</v>
      </c>
      <c r="D143" s="22">
        <v>0</v>
      </c>
      <c r="E143" s="23">
        <f t="shared" si="161"/>
        <v>0</v>
      </c>
      <c r="F143" s="22">
        <v>0</v>
      </c>
      <c r="G143" s="22">
        <v>0</v>
      </c>
      <c r="H143" s="22">
        <v>0</v>
      </c>
      <c r="I143" s="23">
        <f t="shared" si="162"/>
        <v>0</v>
      </c>
      <c r="M143" s="23"/>
      <c r="N143" s="22">
        <v>0</v>
      </c>
      <c r="O143" s="22">
        <v>0</v>
      </c>
      <c r="P143" s="22">
        <v>0</v>
      </c>
      <c r="Q143" s="23">
        <f t="shared" si="163"/>
        <v>0</v>
      </c>
      <c r="R143" s="22">
        <v>147</v>
      </c>
      <c r="S143" s="22">
        <v>115</v>
      </c>
      <c r="T143" s="22">
        <v>0</v>
      </c>
      <c r="U143" s="23">
        <f t="shared" si="164"/>
        <v>115</v>
      </c>
      <c r="V143" s="22">
        <v>0</v>
      </c>
      <c r="W143" s="22">
        <v>0</v>
      </c>
      <c r="X143" s="22">
        <v>0</v>
      </c>
      <c r="Y143" s="23">
        <f t="shared" si="165"/>
        <v>0</v>
      </c>
      <c r="Z143" s="22">
        <v>0</v>
      </c>
      <c r="AA143" s="22">
        <v>0</v>
      </c>
      <c r="AB143" s="22">
        <v>0</v>
      </c>
      <c r="AC143" s="23">
        <f t="shared" si="166"/>
        <v>0</v>
      </c>
      <c r="AD143" s="22">
        <v>0</v>
      </c>
      <c r="AE143" s="22">
        <v>0</v>
      </c>
      <c r="AF143" s="22">
        <v>0</v>
      </c>
      <c r="AG143" s="23">
        <f t="shared" si="167"/>
        <v>0</v>
      </c>
      <c r="AH143" s="22">
        <v>0</v>
      </c>
      <c r="AI143" s="22">
        <v>740</v>
      </c>
      <c r="AJ143" s="22">
        <v>0</v>
      </c>
      <c r="AK143" s="23">
        <f t="shared" si="95"/>
        <v>740</v>
      </c>
      <c r="AL143" s="22">
        <v>627</v>
      </c>
      <c r="AM143" s="22">
        <v>361</v>
      </c>
      <c r="AN143" s="22">
        <v>0</v>
      </c>
      <c r="AO143" s="23">
        <f t="shared" si="96"/>
        <v>361</v>
      </c>
      <c r="AP143" s="22">
        <v>1598</v>
      </c>
      <c r="AQ143" s="22">
        <v>1608</v>
      </c>
      <c r="AR143" s="22">
        <v>951</v>
      </c>
      <c r="AS143" s="23">
        <f t="shared" si="97"/>
        <v>2559</v>
      </c>
      <c r="AT143" s="22">
        <v>855</v>
      </c>
      <c r="AU143" s="22">
        <v>1245</v>
      </c>
      <c r="AV143" s="22">
        <v>0</v>
      </c>
      <c r="AW143" s="23">
        <f t="shared" si="98"/>
        <v>1245</v>
      </c>
      <c r="AX143" s="22">
        <v>0</v>
      </c>
      <c r="AY143" s="22">
        <v>0</v>
      </c>
      <c r="AZ143" s="22">
        <v>0</v>
      </c>
      <c r="BA143" s="23">
        <f t="shared" si="99"/>
        <v>0</v>
      </c>
      <c r="BB143" s="22">
        <v>1201</v>
      </c>
      <c r="BC143" s="22">
        <v>1289</v>
      </c>
      <c r="BD143" s="22">
        <v>2</v>
      </c>
      <c r="BE143" s="23">
        <f t="shared" si="100"/>
        <v>1291</v>
      </c>
      <c r="BF143" s="22">
        <v>0</v>
      </c>
      <c r="BG143" s="22">
        <v>0</v>
      </c>
      <c r="BH143" s="22">
        <v>0</v>
      </c>
      <c r="BI143" s="23">
        <f t="shared" si="101"/>
        <v>0</v>
      </c>
      <c r="BJ143" s="22">
        <v>0</v>
      </c>
      <c r="BK143" s="22">
        <v>0</v>
      </c>
      <c r="BL143" s="22">
        <v>0</v>
      </c>
      <c r="BM143" s="23">
        <f t="shared" si="102"/>
        <v>0</v>
      </c>
      <c r="BN143" s="22">
        <v>1649</v>
      </c>
      <c r="BO143" s="22">
        <v>1827</v>
      </c>
      <c r="BP143" s="22">
        <v>0</v>
      </c>
      <c r="BQ143" s="23">
        <f t="shared" si="103"/>
        <v>1827</v>
      </c>
      <c r="BR143" s="22">
        <v>15102</v>
      </c>
      <c r="BS143" s="22">
        <v>11104</v>
      </c>
      <c r="BT143" s="22">
        <v>4155</v>
      </c>
      <c r="BU143" s="23">
        <f t="shared" si="104"/>
        <v>15259</v>
      </c>
      <c r="BV143" s="22">
        <v>0</v>
      </c>
      <c r="BW143" s="22">
        <v>0</v>
      </c>
      <c r="BX143" s="22">
        <v>0</v>
      </c>
      <c r="BY143" s="23">
        <f t="shared" si="105"/>
        <v>0</v>
      </c>
      <c r="BZ143" s="22">
        <v>0</v>
      </c>
      <c r="CA143" s="22">
        <v>0</v>
      </c>
      <c r="CB143" s="22">
        <v>0</v>
      </c>
      <c r="CC143" s="23">
        <f t="shared" si="106"/>
        <v>0</v>
      </c>
      <c r="CD143" s="22">
        <v>0</v>
      </c>
      <c r="CE143" s="22">
        <v>0</v>
      </c>
      <c r="CF143" s="22">
        <v>0</v>
      </c>
      <c r="CG143" s="23">
        <f t="shared" si="107"/>
        <v>0</v>
      </c>
      <c r="CH143" s="22">
        <v>0</v>
      </c>
      <c r="CI143" s="22">
        <v>0</v>
      </c>
      <c r="CJ143" s="22">
        <v>0</v>
      </c>
      <c r="CK143" s="23">
        <f t="shared" si="108"/>
        <v>0</v>
      </c>
      <c r="CL143" s="22">
        <v>0</v>
      </c>
      <c r="CM143" s="22">
        <v>0</v>
      </c>
      <c r="CN143" s="22">
        <v>0</v>
      </c>
      <c r="CO143" s="23">
        <f t="shared" si="168"/>
        <v>0</v>
      </c>
      <c r="CP143" s="22">
        <v>0</v>
      </c>
      <c r="CQ143" s="22">
        <v>0</v>
      </c>
      <c r="CR143" s="22">
        <v>0</v>
      </c>
      <c r="CS143" s="23">
        <f t="shared" si="109"/>
        <v>0</v>
      </c>
      <c r="CT143" s="22">
        <v>6092</v>
      </c>
      <c r="CU143" s="22">
        <v>5490</v>
      </c>
      <c r="CV143" s="22">
        <v>28</v>
      </c>
      <c r="CW143" s="23">
        <f t="shared" si="110"/>
        <v>5518</v>
      </c>
      <c r="CX143" s="22">
        <v>0</v>
      </c>
      <c r="CY143" s="22">
        <v>0</v>
      </c>
      <c r="CZ143" s="22">
        <v>0</v>
      </c>
      <c r="DA143" s="23">
        <f t="shared" si="111"/>
        <v>0</v>
      </c>
      <c r="DB143" s="22">
        <v>40679</v>
      </c>
      <c r="DC143" s="22">
        <v>36137</v>
      </c>
      <c r="DD143" s="22">
        <v>3608</v>
      </c>
      <c r="DE143" s="23">
        <f t="shared" si="112"/>
        <v>39745</v>
      </c>
      <c r="DF143" s="25"/>
      <c r="DI143" s="23"/>
      <c r="DJ143" s="22">
        <v>0</v>
      </c>
      <c r="DK143" s="22">
        <v>0</v>
      </c>
      <c r="DL143" s="22">
        <v>0</v>
      </c>
      <c r="DM143" s="23">
        <f t="shared" si="113"/>
        <v>0</v>
      </c>
      <c r="DN143" s="22">
        <v>0</v>
      </c>
      <c r="DO143" s="22">
        <v>0</v>
      </c>
      <c r="DP143" s="22">
        <v>0</v>
      </c>
      <c r="DQ143" s="23">
        <f t="shared" si="114"/>
        <v>0</v>
      </c>
      <c r="DR143" s="22">
        <v>0</v>
      </c>
      <c r="DS143" s="22">
        <v>0</v>
      </c>
      <c r="DT143" s="22">
        <v>0</v>
      </c>
      <c r="DU143" s="23">
        <f t="shared" si="115"/>
        <v>0</v>
      </c>
      <c r="DV143" s="22">
        <v>0</v>
      </c>
      <c r="DW143" s="22">
        <v>0</v>
      </c>
      <c r="DX143" s="22">
        <v>0</v>
      </c>
      <c r="DY143" s="23">
        <f t="shared" si="116"/>
        <v>0</v>
      </c>
      <c r="DZ143" s="22">
        <v>0</v>
      </c>
      <c r="EA143" s="22">
        <v>0</v>
      </c>
      <c r="EB143" s="22">
        <v>0</v>
      </c>
      <c r="EC143" s="23">
        <f t="shared" si="117"/>
        <v>0</v>
      </c>
      <c r="ED143" s="25"/>
      <c r="EG143" s="23"/>
      <c r="EH143" s="22">
        <v>0</v>
      </c>
      <c r="EI143" s="22">
        <v>0</v>
      </c>
      <c r="EJ143" s="22">
        <v>0</v>
      </c>
      <c r="EK143" s="23">
        <f t="shared" si="118"/>
        <v>0</v>
      </c>
      <c r="EL143" s="22">
        <v>0</v>
      </c>
      <c r="EM143" s="22">
        <v>0</v>
      </c>
      <c r="EN143" s="22">
        <v>0</v>
      </c>
      <c r="EO143" s="23">
        <f t="shared" si="119"/>
        <v>0</v>
      </c>
      <c r="EP143" s="22">
        <v>500</v>
      </c>
      <c r="EQ143" s="22">
        <v>401</v>
      </c>
      <c r="ER143" s="22">
        <v>0</v>
      </c>
      <c r="ES143" s="23">
        <f t="shared" si="120"/>
        <v>401</v>
      </c>
      <c r="ET143" s="22">
        <v>0</v>
      </c>
      <c r="EU143" s="22">
        <v>0</v>
      </c>
      <c r="EV143" s="22">
        <v>0</v>
      </c>
      <c r="EW143" s="23">
        <f t="shared" si="121"/>
        <v>0</v>
      </c>
      <c r="EX143" s="22">
        <v>0</v>
      </c>
      <c r="EY143" s="22">
        <v>0</v>
      </c>
      <c r="EZ143" s="22">
        <v>0</v>
      </c>
      <c r="FA143" s="23">
        <f t="shared" si="169"/>
        <v>0</v>
      </c>
      <c r="FB143" s="22">
        <v>0</v>
      </c>
      <c r="FC143" s="22">
        <v>0</v>
      </c>
      <c r="FD143" s="22">
        <v>0</v>
      </c>
      <c r="FE143" s="23">
        <f t="shared" si="122"/>
        <v>0</v>
      </c>
      <c r="FF143" s="22">
        <v>13808</v>
      </c>
      <c r="FG143" s="22">
        <v>10735</v>
      </c>
      <c r="FH143" s="22">
        <v>1017</v>
      </c>
      <c r="FI143" s="23">
        <f t="shared" si="170"/>
        <v>11752</v>
      </c>
      <c r="FJ143" s="22">
        <v>0</v>
      </c>
      <c r="FK143" s="22">
        <v>0</v>
      </c>
      <c r="FL143" s="22">
        <v>0</v>
      </c>
      <c r="FM143" s="23">
        <f t="shared" si="123"/>
        <v>0</v>
      </c>
      <c r="FN143" s="22">
        <v>3612</v>
      </c>
      <c r="FO143" s="22">
        <v>3651</v>
      </c>
      <c r="FP143" s="22">
        <v>0</v>
      </c>
      <c r="FQ143" s="23">
        <f t="shared" si="124"/>
        <v>3651</v>
      </c>
      <c r="FR143" s="22">
        <v>0</v>
      </c>
      <c r="FS143" s="22">
        <v>0</v>
      </c>
      <c r="FT143" s="22">
        <v>0</v>
      </c>
      <c r="FU143" s="23">
        <f t="shared" si="125"/>
        <v>0</v>
      </c>
      <c r="FV143" s="22">
        <v>0</v>
      </c>
      <c r="FW143" s="22">
        <v>0</v>
      </c>
      <c r="FX143" s="22">
        <v>0</v>
      </c>
      <c r="FY143" s="23">
        <v>0</v>
      </c>
      <c r="FZ143" s="22">
        <v>0</v>
      </c>
      <c r="GA143" s="22">
        <v>0</v>
      </c>
      <c r="GB143" s="22">
        <v>0</v>
      </c>
      <c r="GC143" s="23">
        <f t="shared" si="126"/>
        <v>0</v>
      </c>
      <c r="GD143" s="22">
        <f t="shared" si="160"/>
        <v>85870</v>
      </c>
      <c r="GE143" s="22">
        <f t="shared" si="160"/>
        <v>74703</v>
      </c>
      <c r="GF143" s="22">
        <f t="shared" si="160"/>
        <v>9761</v>
      </c>
      <c r="GG143" s="22">
        <f t="shared" si="160"/>
        <v>84464</v>
      </c>
      <c r="GI143" s="41">
        <f t="shared" si="171"/>
        <v>0.39010774297995865</v>
      </c>
      <c r="GJ143" s="36"/>
      <c r="GK143" s="37">
        <f t="shared" si="148"/>
        <v>48.374228611970068</v>
      </c>
      <c r="GL143" s="37">
        <f t="shared" si="149"/>
        <v>14.864195547702233</v>
      </c>
      <c r="GM143" s="37">
        <f t="shared" si="150"/>
        <v>14.370239481680787</v>
      </c>
      <c r="GN143" s="37">
        <f t="shared" si="151"/>
        <v>1.6665997349504036</v>
      </c>
      <c r="GO143" s="37">
        <f t="shared" si="152"/>
        <v>2.1525239950202804</v>
      </c>
      <c r="GP143" s="37">
        <f t="shared" si="153"/>
        <v>4.8873539215292556</v>
      </c>
      <c r="GQ143" s="37">
        <f t="shared" si="154"/>
        <v>2.4456849122525202</v>
      </c>
      <c r="GR143" s="37">
        <f t="shared" si="155"/>
        <v>0.53679236442980871</v>
      </c>
      <c r="GS143" s="37">
        <f t="shared" si="156"/>
        <v>0</v>
      </c>
      <c r="GT143" s="37">
        <f t="shared" si="157"/>
        <v>0</v>
      </c>
      <c r="GU143" s="37">
        <f t="shared" si="158"/>
        <v>0</v>
      </c>
      <c r="GV143" s="37">
        <f t="shared" si="159"/>
        <v>7.3491024456849114</v>
      </c>
      <c r="GW143" s="37"/>
      <c r="GX143" s="37"/>
      <c r="GY143" s="37"/>
      <c r="GZ143" s="37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</row>
    <row r="144" spans="1:236" ht="11.25" customHeight="1">
      <c r="A144" s="28">
        <v>37956</v>
      </c>
      <c r="B144" s="22">
        <v>0</v>
      </c>
      <c r="C144" s="22">
        <v>0</v>
      </c>
      <c r="D144" s="22">
        <v>0</v>
      </c>
      <c r="E144" s="23">
        <f t="shared" si="161"/>
        <v>0</v>
      </c>
      <c r="F144" s="22">
        <v>0</v>
      </c>
      <c r="G144" s="22">
        <v>0</v>
      </c>
      <c r="H144" s="22">
        <v>0</v>
      </c>
      <c r="I144" s="23">
        <f t="shared" si="162"/>
        <v>0</v>
      </c>
      <c r="M144" s="23"/>
      <c r="N144" s="22">
        <v>0</v>
      </c>
      <c r="O144" s="22">
        <v>0</v>
      </c>
      <c r="P144" s="22">
        <v>0</v>
      </c>
      <c r="Q144" s="23">
        <f t="shared" si="163"/>
        <v>0</v>
      </c>
      <c r="R144" s="22">
        <v>120</v>
      </c>
      <c r="S144" s="22">
        <v>62</v>
      </c>
      <c r="T144" s="22">
        <v>0</v>
      </c>
      <c r="U144" s="23">
        <f t="shared" si="164"/>
        <v>62</v>
      </c>
      <c r="V144" s="22">
        <v>0</v>
      </c>
      <c r="W144" s="22">
        <v>0</v>
      </c>
      <c r="X144" s="22">
        <v>0</v>
      </c>
      <c r="Y144" s="23">
        <f t="shared" si="165"/>
        <v>0</v>
      </c>
      <c r="Z144" s="22">
        <v>0</v>
      </c>
      <c r="AA144" s="22">
        <v>0</v>
      </c>
      <c r="AB144" s="22">
        <v>0</v>
      </c>
      <c r="AC144" s="23">
        <f t="shared" si="166"/>
        <v>0</v>
      </c>
      <c r="AD144" s="22">
        <v>0</v>
      </c>
      <c r="AE144" s="22">
        <v>0</v>
      </c>
      <c r="AF144" s="22">
        <v>0</v>
      </c>
      <c r="AG144" s="23">
        <f t="shared" si="167"/>
        <v>0</v>
      </c>
      <c r="AH144" s="22">
        <v>0</v>
      </c>
      <c r="AI144" s="22">
        <v>810</v>
      </c>
      <c r="AJ144" s="22">
        <v>0</v>
      </c>
      <c r="AK144" s="23">
        <f t="shared" si="95"/>
        <v>810</v>
      </c>
      <c r="AL144" s="22">
        <v>532</v>
      </c>
      <c r="AM144" s="22">
        <v>554</v>
      </c>
      <c r="AN144" s="22">
        <v>0</v>
      </c>
      <c r="AO144" s="23">
        <f t="shared" si="96"/>
        <v>554</v>
      </c>
      <c r="AP144" s="22">
        <v>1774</v>
      </c>
      <c r="AQ144" s="22">
        <v>2293</v>
      </c>
      <c r="AR144" s="22">
        <v>1702</v>
      </c>
      <c r="AS144" s="23">
        <f t="shared" si="97"/>
        <v>3995</v>
      </c>
      <c r="AT144" s="22">
        <v>365</v>
      </c>
      <c r="AU144" s="22">
        <v>1625</v>
      </c>
      <c r="AV144" s="22">
        <v>0</v>
      </c>
      <c r="AW144" s="23">
        <f t="shared" si="98"/>
        <v>1625</v>
      </c>
      <c r="AX144" s="22">
        <v>0</v>
      </c>
      <c r="AY144" s="22">
        <v>0</v>
      </c>
      <c r="AZ144" s="22">
        <v>0</v>
      </c>
      <c r="BA144" s="23">
        <f t="shared" si="99"/>
        <v>0</v>
      </c>
      <c r="BB144" s="22">
        <v>1040</v>
      </c>
      <c r="BC144" s="22">
        <v>1094</v>
      </c>
      <c r="BD144" s="22">
        <v>1</v>
      </c>
      <c r="BE144" s="23">
        <f t="shared" si="100"/>
        <v>1095</v>
      </c>
      <c r="BF144" s="22">
        <v>0</v>
      </c>
      <c r="BG144" s="22">
        <v>0</v>
      </c>
      <c r="BH144" s="22">
        <v>0</v>
      </c>
      <c r="BI144" s="23">
        <f t="shared" si="101"/>
        <v>0</v>
      </c>
      <c r="BJ144" s="22">
        <v>0</v>
      </c>
      <c r="BK144" s="22">
        <v>0</v>
      </c>
      <c r="BL144" s="22">
        <v>0</v>
      </c>
      <c r="BM144" s="23">
        <f t="shared" si="102"/>
        <v>0</v>
      </c>
      <c r="BN144" s="22">
        <v>2645</v>
      </c>
      <c r="BO144" s="22">
        <v>2749</v>
      </c>
      <c r="BP144" s="22">
        <v>11</v>
      </c>
      <c r="BQ144" s="23">
        <f t="shared" si="103"/>
        <v>2760</v>
      </c>
      <c r="BR144" s="22">
        <v>16211</v>
      </c>
      <c r="BS144" s="22">
        <v>6241</v>
      </c>
      <c r="BT144" s="22">
        <v>6139</v>
      </c>
      <c r="BU144" s="23">
        <f t="shared" si="104"/>
        <v>12380</v>
      </c>
      <c r="BV144" s="22">
        <v>0</v>
      </c>
      <c r="BW144" s="22">
        <v>0</v>
      </c>
      <c r="BX144" s="22">
        <v>0</v>
      </c>
      <c r="BY144" s="23">
        <f t="shared" si="105"/>
        <v>0</v>
      </c>
      <c r="BZ144" s="22">
        <v>0</v>
      </c>
      <c r="CA144" s="22">
        <v>0</v>
      </c>
      <c r="CB144" s="22">
        <v>0</v>
      </c>
      <c r="CC144" s="23">
        <f t="shared" si="106"/>
        <v>0</v>
      </c>
      <c r="CD144" s="22">
        <v>0</v>
      </c>
      <c r="CE144" s="22">
        <v>0</v>
      </c>
      <c r="CF144" s="22">
        <v>0</v>
      </c>
      <c r="CG144" s="23">
        <f t="shared" si="107"/>
        <v>0</v>
      </c>
      <c r="CH144" s="22">
        <v>0</v>
      </c>
      <c r="CI144" s="22">
        <v>0</v>
      </c>
      <c r="CJ144" s="22">
        <v>0</v>
      </c>
      <c r="CK144" s="23">
        <f t="shared" si="108"/>
        <v>0</v>
      </c>
      <c r="CL144" s="22">
        <v>0</v>
      </c>
      <c r="CM144" s="22">
        <v>0</v>
      </c>
      <c r="CN144" s="22">
        <v>0</v>
      </c>
      <c r="CO144" s="23">
        <f t="shared" si="168"/>
        <v>0</v>
      </c>
      <c r="CP144" s="22">
        <v>0</v>
      </c>
      <c r="CQ144" s="22">
        <v>0</v>
      </c>
      <c r="CR144" s="22">
        <v>0</v>
      </c>
      <c r="CS144" s="23">
        <f t="shared" si="109"/>
        <v>0</v>
      </c>
      <c r="CT144" s="22">
        <v>6210</v>
      </c>
      <c r="CU144" s="22">
        <v>4909</v>
      </c>
      <c r="CV144" s="22">
        <v>42</v>
      </c>
      <c r="CW144" s="23">
        <f t="shared" si="110"/>
        <v>4951</v>
      </c>
      <c r="CX144" s="22">
        <v>0</v>
      </c>
      <c r="CY144" s="22">
        <v>0</v>
      </c>
      <c r="CZ144" s="22">
        <v>0</v>
      </c>
      <c r="DA144" s="23">
        <f t="shared" si="111"/>
        <v>0</v>
      </c>
      <c r="DB144" s="22">
        <v>34723</v>
      </c>
      <c r="DC144" s="22">
        <v>33343</v>
      </c>
      <c r="DD144" s="22">
        <v>3748</v>
      </c>
      <c r="DE144" s="23">
        <f t="shared" si="112"/>
        <v>37091</v>
      </c>
      <c r="DF144" s="25"/>
      <c r="DI144" s="23"/>
      <c r="DJ144" s="22">
        <v>0</v>
      </c>
      <c r="DK144" s="22">
        <v>0</v>
      </c>
      <c r="DL144" s="22">
        <v>0</v>
      </c>
      <c r="DM144" s="23">
        <f t="shared" si="113"/>
        <v>0</v>
      </c>
      <c r="DN144" s="22">
        <v>0</v>
      </c>
      <c r="DO144" s="22">
        <v>0</v>
      </c>
      <c r="DP144" s="22">
        <v>0</v>
      </c>
      <c r="DQ144" s="23">
        <f t="shared" si="114"/>
        <v>0</v>
      </c>
      <c r="DR144" s="22">
        <v>0</v>
      </c>
      <c r="DS144" s="22">
        <v>0</v>
      </c>
      <c r="DT144" s="22">
        <v>0</v>
      </c>
      <c r="DU144" s="23">
        <f t="shared" si="115"/>
        <v>0</v>
      </c>
      <c r="DV144" s="22">
        <v>0</v>
      </c>
      <c r="DW144" s="22">
        <v>0</v>
      </c>
      <c r="DX144" s="22">
        <v>0</v>
      </c>
      <c r="DY144" s="23">
        <f t="shared" si="116"/>
        <v>0</v>
      </c>
      <c r="DZ144" s="22">
        <v>0</v>
      </c>
      <c r="EA144" s="22">
        <v>0</v>
      </c>
      <c r="EB144" s="22">
        <v>0</v>
      </c>
      <c r="EC144" s="23">
        <f t="shared" si="117"/>
        <v>0</v>
      </c>
      <c r="ED144" s="25"/>
      <c r="EG144" s="23"/>
      <c r="EH144" s="22">
        <v>0</v>
      </c>
      <c r="EI144" s="22">
        <v>0</v>
      </c>
      <c r="EJ144" s="22">
        <v>0</v>
      </c>
      <c r="EK144" s="23">
        <f t="shared" si="118"/>
        <v>0</v>
      </c>
      <c r="EL144" s="22">
        <v>0</v>
      </c>
      <c r="EM144" s="22">
        <v>0</v>
      </c>
      <c r="EN144" s="22">
        <v>0</v>
      </c>
      <c r="EO144" s="23">
        <f t="shared" si="119"/>
        <v>0</v>
      </c>
      <c r="EP144" s="22">
        <v>540</v>
      </c>
      <c r="EQ144" s="22">
        <v>550</v>
      </c>
      <c r="ER144" s="22">
        <v>0</v>
      </c>
      <c r="ES144" s="23">
        <f t="shared" si="120"/>
        <v>550</v>
      </c>
      <c r="ET144" s="22">
        <v>0</v>
      </c>
      <c r="EU144" s="22">
        <v>0</v>
      </c>
      <c r="EV144" s="22">
        <v>0</v>
      </c>
      <c r="EW144" s="23">
        <f t="shared" si="121"/>
        <v>0</v>
      </c>
      <c r="EX144" s="22">
        <v>0</v>
      </c>
      <c r="EY144" s="22">
        <v>0</v>
      </c>
      <c r="EZ144" s="22">
        <v>0</v>
      </c>
      <c r="FA144" s="23">
        <f t="shared" si="169"/>
        <v>0</v>
      </c>
      <c r="FB144" s="22">
        <v>0</v>
      </c>
      <c r="FC144" s="22">
        <v>0</v>
      </c>
      <c r="FD144" s="22">
        <v>0</v>
      </c>
      <c r="FE144" s="23">
        <f t="shared" si="122"/>
        <v>0</v>
      </c>
      <c r="FF144" s="22">
        <v>7779</v>
      </c>
      <c r="FG144" s="22">
        <v>7256</v>
      </c>
      <c r="FH144" s="22">
        <v>2870</v>
      </c>
      <c r="FI144" s="23">
        <f t="shared" si="170"/>
        <v>10126</v>
      </c>
      <c r="FJ144" s="22">
        <v>0</v>
      </c>
      <c r="FK144" s="22">
        <v>0</v>
      </c>
      <c r="FL144" s="22">
        <v>0</v>
      </c>
      <c r="FM144" s="23">
        <f t="shared" si="123"/>
        <v>0</v>
      </c>
      <c r="FN144" s="22">
        <v>3737</v>
      </c>
      <c r="FO144" s="22">
        <v>3889</v>
      </c>
      <c r="FP144" s="22">
        <v>0</v>
      </c>
      <c r="FQ144" s="23">
        <f t="shared" si="124"/>
        <v>3889</v>
      </c>
      <c r="FR144" s="22">
        <v>0</v>
      </c>
      <c r="FS144" s="22">
        <v>0</v>
      </c>
      <c r="FT144" s="22">
        <v>0</v>
      </c>
      <c r="FU144" s="23">
        <f t="shared" si="125"/>
        <v>0</v>
      </c>
      <c r="FV144" s="22">
        <v>0</v>
      </c>
      <c r="FW144" s="22">
        <v>0</v>
      </c>
      <c r="FX144" s="22">
        <v>0</v>
      </c>
      <c r="FY144" s="23">
        <v>0</v>
      </c>
      <c r="FZ144" s="22">
        <v>0</v>
      </c>
      <c r="GA144" s="22">
        <v>0</v>
      </c>
      <c r="GB144" s="22">
        <v>0</v>
      </c>
      <c r="GC144" s="23">
        <f t="shared" si="126"/>
        <v>0</v>
      </c>
      <c r="GD144" s="22">
        <f t="shared" si="160"/>
        <v>75676</v>
      </c>
      <c r="GE144" s="22">
        <f t="shared" si="160"/>
        <v>65375</v>
      </c>
      <c r="GF144" s="22">
        <f t="shared" si="160"/>
        <v>14513</v>
      </c>
      <c r="GG144" s="22">
        <f t="shared" si="160"/>
        <v>79888</v>
      </c>
      <c r="GI144" s="41">
        <f t="shared" si="171"/>
        <v>0.33546462933834498</v>
      </c>
      <c r="GJ144" s="36"/>
      <c r="GK144" s="37">
        <f t="shared" si="148"/>
        <v>51.002676864244748</v>
      </c>
      <c r="GL144" s="37">
        <f t="shared" si="149"/>
        <v>9.5464627151051626</v>
      </c>
      <c r="GM144" s="37">
        <f t="shared" si="150"/>
        <v>11.09904397705545</v>
      </c>
      <c r="GN144" s="37">
        <f t="shared" si="151"/>
        <v>2.4856596558317401</v>
      </c>
      <c r="GO144" s="37">
        <f t="shared" si="152"/>
        <v>3.507456978967495</v>
      </c>
      <c r="GP144" s="37">
        <f t="shared" si="153"/>
        <v>5.9487571701720841</v>
      </c>
      <c r="GQ144" s="37">
        <f t="shared" si="154"/>
        <v>4.2049713193116638</v>
      </c>
      <c r="GR144" s="37">
        <f t="shared" si="155"/>
        <v>0.84130019120458888</v>
      </c>
      <c r="GS144" s="37">
        <f t="shared" si="156"/>
        <v>0</v>
      </c>
      <c r="GT144" s="37">
        <f t="shared" si="157"/>
        <v>0</v>
      </c>
      <c r="GU144" s="37">
        <f t="shared" si="158"/>
        <v>0</v>
      </c>
      <c r="GV144" s="37">
        <f t="shared" si="159"/>
        <v>7.5089866156787766</v>
      </c>
      <c r="GW144" s="37"/>
      <c r="GX144" s="37"/>
      <c r="GY144" s="37"/>
      <c r="GZ144" s="37"/>
      <c r="HA144" s="35"/>
      <c r="HB144" s="35"/>
      <c r="HC144" s="35"/>
      <c r="HD144" s="35"/>
      <c r="HE144" s="35"/>
      <c r="HF144" s="35"/>
      <c r="HG144" s="35"/>
      <c r="HH144" s="35"/>
      <c r="HI144" s="35"/>
      <c r="HJ144" s="35"/>
      <c r="HK144" s="35"/>
      <c r="HO144" s="35">
        <f>SUM(DC142:DC144)/SUM(GE142:GE144)*100</f>
        <v>47.94029294646392</v>
      </c>
      <c r="HP144" s="35">
        <f>SUM(BS142:BS144)/SUM(GE142:GE144)*100</f>
        <v>13.356775260228677</v>
      </c>
      <c r="HQ144" s="35">
        <f>SUM(FG142:FG144)/SUM(GE142:GE144)*100</f>
        <v>14.090305754139207</v>
      </c>
      <c r="HR144" s="35">
        <f>SUM(AU142:AU144)/SUM(GE142:GE144)*100</f>
        <v>1.9202198262813497</v>
      </c>
      <c r="HS144" s="35">
        <f>SUM(AQ142:AQ144)/SUM(GE142:GE144)*100</f>
        <v>2.6239433667885335</v>
      </c>
      <c r="HT144" s="35">
        <f>SUM(FO142:FO144)/SUM(GE142:GE144)*100</f>
        <v>5.0033765689402232</v>
      </c>
      <c r="HU144" s="35">
        <f>SUM(BO142:BO144)/SUM(GE142:GE144)*100</f>
        <v>2.7096383578231609</v>
      </c>
      <c r="HV144" s="35">
        <f>SUM(EQ142:EQ144)/SUM(GE142:GE144)*100</f>
        <v>0.67577952169154465</v>
      </c>
      <c r="HW144" s="35">
        <f>SUM(BW142:BW144)/SUM(GE142:GE144)*100</f>
        <v>0</v>
      </c>
      <c r="HX144" s="35">
        <f>SUM(DG142:DG144)/SUM(GE142:GE144)*100</f>
        <v>0</v>
      </c>
      <c r="HY144" s="35">
        <f>SUM(EE142:EE144)/SUM(GE142:GE144)*100</f>
        <v>0</v>
      </c>
      <c r="HZ144" s="35">
        <f>SUM(CU142:CU144)/SUM(GE142:GE144)*100</f>
        <v>8.105162657476189</v>
      </c>
    </row>
    <row r="145" spans="1:236" ht="11.25" customHeight="1">
      <c r="A145" s="28">
        <v>37987</v>
      </c>
      <c r="B145" s="22">
        <v>0</v>
      </c>
      <c r="C145" s="22">
        <v>0</v>
      </c>
      <c r="D145" s="22">
        <v>0</v>
      </c>
      <c r="E145" s="23">
        <f t="shared" si="161"/>
        <v>0</v>
      </c>
      <c r="F145" s="22">
        <v>0</v>
      </c>
      <c r="G145" s="22">
        <v>0</v>
      </c>
      <c r="H145" s="22">
        <v>0</v>
      </c>
      <c r="I145" s="23">
        <f t="shared" si="162"/>
        <v>0</v>
      </c>
      <c r="M145" s="23"/>
      <c r="N145" s="22">
        <v>0</v>
      </c>
      <c r="O145" s="22">
        <v>0</v>
      </c>
      <c r="P145" s="22">
        <v>0</v>
      </c>
      <c r="Q145" s="23">
        <f t="shared" si="163"/>
        <v>0</v>
      </c>
      <c r="R145" s="22">
        <v>155</v>
      </c>
      <c r="S145" s="22">
        <v>32</v>
      </c>
      <c r="T145" s="22">
        <v>0</v>
      </c>
      <c r="U145" s="23">
        <f t="shared" si="164"/>
        <v>32</v>
      </c>
      <c r="V145" s="22">
        <v>0</v>
      </c>
      <c r="W145" s="22">
        <v>0</v>
      </c>
      <c r="X145" s="22">
        <v>0</v>
      </c>
      <c r="Y145" s="23">
        <f t="shared" si="165"/>
        <v>0</v>
      </c>
      <c r="Z145" s="22">
        <v>0</v>
      </c>
      <c r="AA145" s="22">
        <v>0</v>
      </c>
      <c r="AB145" s="22">
        <v>0</v>
      </c>
      <c r="AC145" s="23">
        <f t="shared" si="166"/>
        <v>0</v>
      </c>
      <c r="AD145" s="22">
        <v>0</v>
      </c>
      <c r="AE145" s="22">
        <v>0</v>
      </c>
      <c r="AF145" s="22">
        <v>0</v>
      </c>
      <c r="AG145" s="23">
        <f t="shared" si="167"/>
        <v>0</v>
      </c>
      <c r="AH145" s="22">
        <v>0</v>
      </c>
      <c r="AI145" s="22">
        <v>867</v>
      </c>
      <c r="AJ145" s="22">
        <v>0</v>
      </c>
      <c r="AK145" s="23">
        <f t="shared" ref="AK145:AK208" si="172">AI145+AJ145</f>
        <v>867</v>
      </c>
      <c r="AL145" s="22">
        <v>558</v>
      </c>
      <c r="AM145" s="22">
        <v>859</v>
      </c>
      <c r="AN145" s="22">
        <v>2</v>
      </c>
      <c r="AO145" s="23">
        <f t="shared" ref="AO145:AO208" si="173">AM145+AN145</f>
        <v>861</v>
      </c>
      <c r="AP145" s="22">
        <v>2085</v>
      </c>
      <c r="AQ145" s="22">
        <v>2078</v>
      </c>
      <c r="AR145" s="22">
        <v>1380</v>
      </c>
      <c r="AS145" s="23">
        <f t="shared" ref="AS145:AS208" si="174">AQ145+AR145</f>
        <v>3458</v>
      </c>
      <c r="AT145" s="22">
        <v>1493</v>
      </c>
      <c r="AU145" s="22">
        <v>1458</v>
      </c>
      <c r="AV145" s="22">
        <v>0</v>
      </c>
      <c r="AW145" s="23">
        <f t="shared" ref="AW145:AW208" si="175">AU145+AV145</f>
        <v>1458</v>
      </c>
      <c r="AX145" s="22">
        <v>0</v>
      </c>
      <c r="AY145" s="22">
        <v>0</v>
      </c>
      <c r="AZ145" s="22">
        <v>0</v>
      </c>
      <c r="BA145" s="23">
        <f t="shared" ref="BA145:BA208" si="176">AY145+AZ145</f>
        <v>0</v>
      </c>
      <c r="BB145" s="22">
        <v>1582</v>
      </c>
      <c r="BC145" s="22">
        <v>1579</v>
      </c>
      <c r="BD145" s="22">
        <v>0</v>
      </c>
      <c r="BE145" s="23">
        <f t="shared" ref="BE145:BE208" si="177">BC145+BD145</f>
        <v>1579</v>
      </c>
      <c r="BF145" s="22">
        <v>0</v>
      </c>
      <c r="BG145" s="22">
        <v>0</v>
      </c>
      <c r="BH145" s="22">
        <v>0</v>
      </c>
      <c r="BI145" s="23">
        <f t="shared" ref="BI145:BI208" si="178">BG145+BH145</f>
        <v>0</v>
      </c>
      <c r="BJ145" s="22">
        <v>0</v>
      </c>
      <c r="BK145" s="22">
        <v>0</v>
      </c>
      <c r="BL145" s="22">
        <v>0</v>
      </c>
      <c r="BM145" s="23">
        <f t="shared" ref="BM145:BM208" si="179">BK145+BL145</f>
        <v>0</v>
      </c>
      <c r="BN145" s="22">
        <v>2638</v>
      </c>
      <c r="BO145" s="22">
        <v>2773</v>
      </c>
      <c r="BP145" s="22">
        <v>8</v>
      </c>
      <c r="BQ145" s="23">
        <f t="shared" ref="BQ145:BQ208" si="180">BO145+BP145</f>
        <v>2781</v>
      </c>
      <c r="BR145" s="22">
        <v>13010</v>
      </c>
      <c r="BS145" s="22">
        <v>12608</v>
      </c>
      <c r="BT145" s="22">
        <v>4427</v>
      </c>
      <c r="BU145" s="23">
        <f t="shared" ref="BU145:BU208" si="181">BS145+BT145</f>
        <v>17035</v>
      </c>
      <c r="BV145" s="22">
        <v>0</v>
      </c>
      <c r="BW145" s="22">
        <v>0</v>
      </c>
      <c r="BX145" s="22">
        <v>0</v>
      </c>
      <c r="BY145" s="23">
        <f t="shared" ref="BY145:BY208" si="182">BW145+BX145</f>
        <v>0</v>
      </c>
      <c r="BZ145" s="22">
        <v>0</v>
      </c>
      <c r="CA145" s="22">
        <v>0</v>
      </c>
      <c r="CB145" s="22">
        <v>0</v>
      </c>
      <c r="CC145" s="23">
        <f t="shared" ref="CC145:CC208" si="183">CA145+CB145</f>
        <v>0</v>
      </c>
      <c r="CD145" s="22">
        <v>0</v>
      </c>
      <c r="CE145" s="22">
        <v>0</v>
      </c>
      <c r="CF145" s="22">
        <v>0</v>
      </c>
      <c r="CG145" s="23">
        <f t="shared" ref="CG145:CG208" si="184">CE145+CF145</f>
        <v>0</v>
      </c>
      <c r="CH145" s="22">
        <v>0</v>
      </c>
      <c r="CI145" s="22">
        <v>0</v>
      </c>
      <c r="CJ145" s="22">
        <v>0</v>
      </c>
      <c r="CK145" s="23">
        <f t="shared" ref="CK145:CK208" si="185">CI145+CJ145</f>
        <v>0</v>
      </c>
      <c r="CL145" s="22">
        <v>0</v>
      </c>
      <c r="CM145" s="22">
        <v>0</v>
      </c>
      <c r="CN145" s="22">
        <v>0</v>
      </c>
      <c r="CO145" s="23">
        <f t="shared" si="168"/>
        <v>0</v>
      </c>
      <c r="CP145" s="22">
        <v>0</v>
      </c>
      <c r="CQ145" s="22">
        <v>0</v>
      </c>
      <c r="CR145" s="22">
        <v>0</v>
      </c>
      <c r="CS145" s="23">
        <f t="shared" ref="CS145:CS208" si="186">CQ145+CR145</f>
        <v>0</v>
      </c>
      <c r="CT145" s="22">
        <v>6186</v>
      </c>
      <c r="CU145" s="22">
        <v>7471</v>
      </c>
      <c r="CV145" s="22">
        <v>39</v>
      </c>
      <c r="CW145" s="23">
        <f t="shared" ref="CW145:CW208" si="187">CU145+CV145</f>
        <v>7510</v>
      </c>
      <c r="CX145" s="22">
        <v>0</v>
      </c>
      <c r="CY145" s="22">
        <v>0</v>
      </c>
      <c r="CZ145" s="22">
        <v>0</v>
      </c>
      <c r="DA145" s="23">
        <f t="shared" ref="DA145:DA208" si="188">CY145+CZ145</f>
        <v>0</v>
      </c>
      <c r="DB145" s="22">
        <v>50692</v>
      </c>
      <c r="DC145" s="22">
        <v>44309</v>
      </c>
      <c r="DD145" s="22">
        <v>4832</v>
      </c>
      <c r="DE145" s="23">
        <f t="shared" ref="DE145:DE208" si="189">DC145+DD145</f>
        <v>49141</v>
      </c>
      <c r="DF145" s="25"/>
      <c r="DI145" s="23"/>
      <c r="DJ145" s="22">
        <v>0</v>
      </c>
      <c r="DK145" s="22">
        <v>0</v>
      </c>
      <c r="DL145" s="22">
        <v>0</v>
      </c>
      <c r="DM145" s="23">
        <f t="shared" ref="DM145:DM208" si="190">DK145+DL145</f>
        <v>0</v>
      </c>
      <c r="DN145" s="22">
        <v>0</v>
      </c>
      <c r="DO145" s="22">
        <v>0</v>
      </c>
      <c r="DP145" s="22">
        <v>0</v>
      </c>
      <c r="DQ145" s="23">
        <f t="shared" ref="DQ145:DQ208" si="191">DO145+DP145</f>
        <v>0</v>
      </c>
      <c r="DR145" s="22">
        <v>0</v>
      </c>
      <c r="DS145" s="22">
        <v>0</v>
      </c>
      <c r="DT145" s="22">
        <v>0</v>
      </c>
      <c r="DU145" s="23">
        <f t="shared" ref="DU145:DU208" si="192">DS145+DT145</f>
        <v>0</v>
      </c>
      <c r="DV145" s="22">
        <v>0</v>
      </c>
      <c r="DW145" s="22">
        <v>0</v>
      </c>
      <c r="DX145" s="22">
        <v>0</v>
      </c>
      <c r="DY145" s="23">
        <f t="shared" ref="DY145:DY208" si="193">DW145+DX145</f>
        <v>0</v>
      </c>
      <c r="DZ145" s="22">
        <v>0</v>
      </c>
      <c r="EA145" s="22">
        <v>0</v>
      </c>
      <c r="EB145" s="22">
        <v>0</v>
      </c>
      <c r="EC145" s="23">
        <f t="shared" ref="EC145:EC208" si="194">EA145+EB145</f>
        <v>0</v>
      </c>
      <c r="ED145" s="25"/>
      <c r="EG145" s="23"/>
      <c r="EH145" s="22">
        <v>0</v>
      </c>
      <c r="EI145" s="22">
        <v>0</v>
      </c>
      <c r="EJ145" s="22">
        <v>0</v>
      </c>
      <c r="EK145" s="23">
        <f t="shared" ref="EK145:EK208" si="195">EI145+EJ145</f>
        <v>0</v>
      </c>
      <c r="EL145" s="22">
        <v>0</v>
      </c>
      <c r="EM145" s="22">
        <v>0</v>
      </c>
      <c r="EN145" s="22">
        <v>0</v>
      </c>
      <c r="EO145" s="23">
        <f t="shared" ref="EO145:EO208" si="196">EM145+EN145</f>
        <v>0</v>
      </c>
      <c r="EP145" s="22">
        <v>292</v>
      </c>
      <c r="EQ145" s="22">
        <v>601</v>
      </c>
      <c r="ER145" s="22">
        <v>0</v>
      </c>
      <c r="ES145" s="23">
        <f t="shared" ref="ES145:ES208" si="197">EQ145+ER145</f>
        <v>601</v>
      </c>
      <c r="ET145" s="22">
        <v>0</v>
      </c>
      <c r="EU145" s="22">
        <v>0</v>
      </c>
      <c r="EV145" s="22">
        <v>0</v>
      </c>
      <c r="EW145" s="23">
        <f t="shared" ref="EW145:EW208" si="198">EU145+EV145</f>
        <v>0</v>
      </c>
      <c r="EX145" s="22">
        <v>0</v>
      </c>
      <c r="EY145" s="22">
        <v>0</v>
      </c>
      <c r="EZ145" s="22">
        <v>0</v>
      </c>
      <c r="FA145" s="23">
        <f t="shared" si="169"/>
        <v>0</v>
      </c>
      <c r="FB145" s="22">
        <v>0</v>
      </c>
      <c r="FC145" s="22">
        <v>0</v>
      </c>
      <c r="FD145" s="22">
        <v>0</v>
      </c>
      <c r="FE145" s="23">
        <f t="shared" ref="FE145:FE208" si="199">FC145+FD145</f>
        <v>0</v>
      </c>
      <c r="FF145" s="22">
        <v>16968</v>
      </c>
      <c r="FG145" s="22">
        <v>14698</v>
      </c>
      <c r="FH145" s="22">
        <v>1530</v>
      </c>
      <c r="FI145" s="23">
        <f t="shared" si="170"/>
        <v>16228</v>
      </c>
      <c r="FJ145" s="22">
        <v>0</v>
      </c>
      <c r="FK145" s="22">
        <v>0</v>
      </c>
      <c r="FL145" s="22">
        <v>0</v>
      </c>
      <c r="FM145" s="23">
        <f t="shared" ref="FM145:FM208" si="200">FK145+FL145</f>
        <v>0</v>
      </c>
      <c r="FN145" s="22">
        <v>3651</v>
      </c>
      <c r="FO145" s="22">
        <v>3824</v>
      </c>
      <c r="FP145" s="22">
        <v>0</v>
      </c>
      <c r="FQ145" s="23">
        <f t="shared" ref="FQ145:FQ208" si="201">FO145+FP145</f>
        <v>3824</v>
      </c>
      <c r="FR145" s="22">
        <v>0</v>
      </c>
      <c r="FS145" s="22">
        <v>0</v>
      </c>
      <c r="FT145" s="22">
        <v>0</v>
      </c>
      <c r="FU145" s="23">
        <f t="shared" ref="FU145:FU208" si="202">FS145+FT145</f>
        <v>0</v>
      </c>
      <c r="FV145" s="22">
        <v>0</v>
      </c>
      <c r="FW145" s="22">
        <v>0</v>
      </c>
      <c r="FX145" s="22">
        <v>0</v>
      </c>
      <c r="FY145" s="23">
        <v>0</v>
      </c>
      <c r="FZ145" s="22">
        <v>0</v>
      </c>
      <c r="GA145" s="22">
        <v>0</v>
      </c>
      <c r="GB145" s="22">
        <v>0</v>
      </c>
      <c r="GC145" s="23">
        <f t="shared" ref="GC145:GC208" si="203">GA145+GB145</f>
        <v>0</v>
      </c>
      <c r="GD145" s="22">
        <f t="shared" si="160"/>
        <v>99310</v>
      </c>
      <c r="GE145" s="22">
        <f t="shared" si="160"/>
        <v>93157</v>
      </c>
      <c r="GF145" s="22">
        <f t="shared" si="160"/>
        <v>12218</v>
      </c>
      <c r="GG145" s="22">
        <f t="shared" si="160"/>
        <v>105375</v>
      </c>
      <c r="GI145" s="41">
        <f t="shared" si="171"/>
        <v>0.29909774226387209</v>
      </c>
      <c r="GJ145" s="36"/>
      <c r="GK145" s="37">
        <f t="shared" si="148"/>
        <v>47.563790160696456</v>
      </c>
      <c r="GL145" s="37">
        <f t="shared" si="149"/>
        <v>13.534141288362655</v>
      </c>
      <c r="GM145" s="37">
        <f t="shared" si="150"/>
        <v>15.777665661195616</v>
      </c>
      <c r="GN145" s="37">
        <f t="shared" si="151"/>
        <v>1.565099777794476</v>
      </c>
      <c r="GO145" s="37">
        <f t="shared" si="152"/>
        <v>2.2306428931803302</v>
      </c>
      <c r="GP145" s="37">
        <f t="shared" si="153"/>
        <v>4.1048981826379123</v>
      </c>
      <c r="GQ145" s="37">
        <f t="shared" si="154"/>
        <v>2.9766952563951179</v>
      </c>
      <c r="GR145" s="37">
        <f t="shared" si="155"/>
        <v>0.64514743926919071</v>
      </c>
      <c r="GS145" s="37">
        <f t="shared" si="156"/>
        <v>0</v>
      </c>
      <c r="GT145" s="37">
        <f t="shared" si="157"/>
        <v>0</v>
      </c>
      <c r="GU145" s="37">
        <f t="shared" si="158"/>
        <v>0</v>
      </c>
      <c r="GV145" s="37">
        <f t="shared" si="159"/>
        <v>8.0197945403995394</v>
      </c>
      <c r="GW145" s="37"/>
      <c r="GX145" s="37"/>
      <c r="GY145" s="37"/>
      <c r="GZ145" s="37"/>
      <c r="HA145" s="35"/>
      <c r="HB145" s="35"/>
      <c r="HC145" s="35"/>
      <c r="HD145" s="35"/>
      <c r="HE145" s="35"/>
      <c r="HF145" s="35"/>
      <c r="HG145" s="35"/>
      <c r="HH145" s="35"/>
      <c r="HI145" s="35"/>
      <c r="HJ145" s="35"/>
      <c r="HK145" s="35"/>
      <c r="HO145" s="35"/>
      <c r="HP145" s="35"/>
      <c r="HQ145" s="35"/>
      <c r="HR145" s="35"/>
      <c r="HS145" s="35"/>
      <c r="HT145" s="35"/>
      <c r="HU145" s="35"/>
      <c r="HV145" s="35"/>
      <c r="HW145" s="35"/>
      <c r="HX145" s="35"/>
      <c r="HY145" s="35"/>
    </row>
    <row r="146" spans="1:236" ht="11.25" customHeight="1">
      <c r="A146" s="28">
        <v>38018</v>
      </c>
      <c r="B146" s="22">
        <v>0</v>
      </c>
      <c r="C146" s="22">
        <v>0</v>
      </c>
      <c r="D146" s="22">
        <v>0</v>
      </c>
      <c r="E146" s="23">
        <f t="shared" si="161"/>
        <v>0</v>
      </c>
      <c r="F146" s="22">
        <v>0</v>
      </c>
      <c r="G146" s="22">
        <v>0</v>
      </c>
      <c r="H146" s="22">
        <v>0</v>
      </c>
      <c r="I146" s="23">
        <f t="shared" si="162"/>
        <v>0</v>
      </c>
      <c r="M146" s="23"/>
      <c r="N146" s="22">
        <v>0</v>
      </c>
      <c r="O146" s="22">
        <v>0</v>
      </c>
      <c r="P146" s="22">
        <v>0</v>
      </c>
      <c r="Q146" s="23">
        <f t="shared" si="163"/>
        <v>0</v>
      </c>
      <c r="R146" s="22">
        <v>140</v>
      </c>
      <c r="S146" s="22">
        <v>304</v>
      </c>
      <c r="T146" s="22">
        <v>0</v>
      </c>
      <c r="U146" s="23">
        <f t="shared" si="164"/>
        <v>304</v>
      </c>
      <c r="V146" s="22">
        <v>0</v>
      </c>
      <c r="W146" s="22">
        <v>0</v>
      </c>
      <c r="X146" s="22">
        <v>0</v>
      </c>
      <c r="Y146" s="23">
        <f t="shared" si="165"/>
        <v>0</v>
      </c>
      <c r="Z146" s="22">
        <v>0</v>
      </c>
      <c r="AA146" s="22">
        <v>0</v>
      </c>
      <c r="AB146" s="22">
        <v>0</v>
      </c>
      <c r="AC146" s="23">
        <f t="shared" si="166"/>
        <v>0</v>
      </c>
      <c r="AD146" s="22">
        <v>0</v>
      </c>
      <c r="AE146" s="22">
        <v>0</v>
      </c>
      <c r="AF146" s="22">
        <v>0</v>
      </c>
      <c r="AG146" s="23">
        <f t="shared" si="167"/>
        <v>0</v>
      </c>
      <c r="AH146" s="22">
        <v>0</v>
      </c>
      <c r="AI146" s="22">
        <v>522</v>
      </c>
      <c r="AJ146" s="22">
        <v>0</v>
      </c>
      <c r="AK146" s="23">
        <f t="shared" si="172"/>
        <v>522</v>
      </c>
      <c r="AL146" s="22">
        <v>648</v>
      </c>
      <c r="AM146" s="22">
        <v>767</v>
      </c>
      <c r="AN146" s="22">
        <v>1</v>
      </c>
      <c r="AO146" s="23">
        <f t="shared" si="173"/>
        <v>768</v>
      </c>
      <c r="AP146" s="22">
        <v>2429</v>
      </c>
      <c r="AQ146" s="22">
        <v>2221</v>
      </c>
      <c r="AR146" s="22">
        <v>2120</v>
      </c>
      <c r="AS146" s="23">
        <f t="shared" si="174"/>
        <v>4341</v>
      </c>
      <c r="AT146" s="22">
        <v>1596</v>
      </c>
      <c r="AU146" s="22">
        <v>1294</v>
      </c>
      <c r="AV146" s="22">
        <v>0</v>
      </c>
      <c r="AW146" s="23">
        <f t="shared" si="175"/>
        <v>1294</v>
      </c>
      <c r="AX146" s="22">
        <v>0</v>
      </c>
      <c r="AY146" s="22">
        <v>0</v>
      </c>
      <c r="AZ146" s="22">
        <v>0</v>
      </c>
      <c r="BA146" s="23">
        <f t="shared" si="176"/>
        <v>0</v>
      </c>
      <c r="BB146" s="22">
        <v>1617</v>
      </c>
      <c r="BC146" s="22">
        <v>1429</v>
      </c>
      <c r="BD146" s="22">
        <v>0</v>
      </c>
      <c r="BE146" s="23">
        <f t="shared" si="177"/>
        <v>1429</v>
      </c>
      <c r="BF146" s="22">
        <v>0</v>
      </c>
      <c r="BG146" s="22">
        <v>0</v>
      </c>
      <c r="BH146" s="22">
        <v>0</v>
      </c>
      <c r="BI146" s="23">
        <f t="shared" si="178"/>
        <v>0</v>
      </c>
      <c r="BJ146" s="22">
        <v>0</v>
      </c>
      <c r="BK146" s="22">
        <v>0</v>
      </c>
      <c r="BL146" s="22">
        <v>0</v>
      </c>
      <c r="BM146" s="23">
        <f t="shared" si="179"/>
        <v>0</v>
      </c>
      <c r="BN146" s="22">
        <v>2641</v>
      </c>
      <c r="BO146" s="22">
        <v>2662</v>
      </c>
      <c r="BP146" s="22">
        <v>4</v>
      </c>
      <c r="BQ146" s="23">
        <f t="shared" si="180"/>
        <v>2666</v>
      </c>
      <c r="BR146" s="22">
        <v>15836</v>
      </c>
      <c r="BS146" s="22">
        <v>11590</v>
      </c>
      <c r="BT146" s="22">
        <v>3918</v>
      </c>
      <c r="BU146" s="23">
        <f t="shared" si="181"/>
        <v>15508</v>
      </c>
      <c r="BV146" s="22">
        <v>0</v>
      </c>
      <c r="BW146" s="22">
        <v>0</v>
      </c>
      <c r="BX146" s="22">
        <v>0</v>
      </c>
      <c r="BY146" s="23">
        <f t="shared" si="182"/>
        <v>0</v>
      </c>
      <c r="BZ146" s="22">
        <v>0</v>
      </c>
      <c r="CA146" s="22">
        <v>0</v>
      </c>
      <c r="CB146" s="22">
        <v>0</v>
      </c>
      <c r="CC146" s="23">
        <f t="shared" si="183"/>
        <v>0</v>
      </c>
      <c r="CD146" s="22">
        <v>0</v>
      </c>
      <c r="CE146" s="22">
        <v>0</v>
      </c>
      <c r="CF146" s="22">
        <v>0</v>
      </c>
      <c r="CG146" s="23">
        <f t="shared" si="184"/>
        <v>0</v>
      </c>
      <c r="CH146" s="22">
        <v>0</v>
      </c>
      <c r="CI146" s="22">
        <v>0</v>
      </c>
      <c r="CJ146" s="22">
        <v>0</v>
      </c>
      <c r="CK146" s="23">
        <f t="shared" si="185"/>
        <v>0</v>
      </c>
      <c r="CL146" s="22">
        <v>0</v>
      </c>
      <c r="CM146" s="22">
        <v>0</v>
      </c>
      <c r="CN146" s="22">
        <v>0</v>
      </c>
      <c r="CO146" s="23">
        <f t="shared" si="168"/>
        <v>0</v>
      </c>
      <c r="CP146" s="22">
        <v>0</v>
      </c>
      <c r="CQ146" s="22">
        <v>0</v>
      </c>
      <c r="CR146" s="22">
        <v>0</v>
      </c>
      <c r="CS146" s="23">
        <f t="shared" si="186"/>
        <v>0</v>
      </c>
      <c r="CT146" s="22">
        <v>5743</v>
      </c>
      <c r="CU146" s="22">
        <v>6434</v>
      </c>
      <c r="CV146" s="22">
        <v>60</v>
      </c>
      <c r="CW146" s="23">
        <f t="shared" si="187"/>
        <v>6494</v>
      </c>
      <c r="CX146" s="22">
        <v>0</v>
      </c>
      <c r="CY146" s="22">
        <v>0</v>
      </c>
      <c r="CZ146" s="22">
        <v>0</v>
      </c>
      <c r="DA146" s="23">
        <f t="shared" si="188"/>
        <v>0</v>
      </c>
      <c r="DB146" s="22">
        <v>44634</v>
      </c>
      <c r="DC146" s="22">
        <v>39241</v>
      </c>
      <c r="DD146" s="22">
        <v>3022</v>
      </c>
      <c r="DE146" s="23">
        <f t="shared" si="189"/>
        <v>42263</v>
      </c>
      <c r="DF146" s="25"/>
      <c r="DI146" s="23"/>
      <c r="DJ146" s="22">
        <v>0</v>
      </c>
      <c r="DK146" s="22">
        <v>0</v>
      </c>
      <c r="DL146" s="22">
        <v>0</v>
      </c>
      <c r="DM146" s="23">
        <f t="shared" si="190"/>
        <v>0</v>
      </c>
      <c r="DN146" s="22">
        <v>0</v>
      </c>
      <c r="DO146" s="22">
        <v>0</v>
      </c>
      <c r="DP146" s="22">
        <v>0</v>
      </c>
      <c r="DQ146" s="23">
        <f t="shared" si="191"/>
        <v>0</v>
      </c>
      <c r="DR146" s="22">
        <v>0</v>
      </c>
      <c r="DS146" s="22">
        <v>0</v>
      </c>
      <c r="DT146" s="22">
        <v>0</v>
      </c>
      <c r="DU146" s="23">
        <f t="shared" si="192"/>
        <v>0</v>
      </c>
      <c r="DV146" s="22">
        <v>0</v>
      </c>
      <c r="DW146" s="22">
        <v>0</v>
      </c>
      <c r="DX146" s="22">
        <v>0</v>
      </c>
      <c r="DY146" s="23">
        <f t="shared" si="193"/>
        <v>0</v>
      </c>
      <c r="DZ146" s="22">
        <v>0</v>
      </c>
      <c r="EA146" s="22">
        <v>0</v>
      </c>
      <c r="EB146" s="22">
        <v>0</v>
      </c>
      <c r="EC146" s="23">
        <f t="shared" si="194"/>
        <v>0</v>
      </c>
      <c r="ED146" s="25"/>
      <c r="EG146" s="23"/>
      <c r="EH146" s="22">
        <v>0</v>
      </c>
      <c r="EI146" s="22">
        <v>0</v>
      </c>
      <c r="EJ146" s="22">
        <v>0</v>
      </c>
      <c r="EK146" s="23">
        <f t="shared" si="195"/>
        <v>0</v>
      </c>
      <c r="EL146" s="22">
        <v>0</v>
      </c>
      <c r="EM146" s="22">
        <v>0</v>
      </c>
      <c r="EN146" s="22">
        <v>0</v>
      </c>
      <c r="EO146" s="23">
        <f t="shared" si="196"/>
        <v>0</v>
      </c>
      <c r="EP146" s="22">
        <v>460</v>
      </c>
      <c r="EQ146" s="22">
        <v>452</v>
      </c>
      <c r="ER146" s="22">
        <v>0</v>
      </c>
      <c r="ES146" s="23">
        <f t="shared" si="197"/>
        <v>452</v>
      </c>
      <c r="ET146" s="22">
        <v>0</v>
      </c>
      <c r="EU146" s="22">
        <v>0</v>
      </c>
      <c r="EV146" s="22">
        <v>0</v>
      </c>
      <c r="EW146" s="23">
        <f t="shared" si="198"/>
        <v>0</v>
      </c>
      <c r="EX146" s="22">
        <v>0</v>
      </c>
      <c r="EY146" s="22">
        <v>0</v>
      </c>
      <c r="EZ146" s="22">
        <v>0</v>
      </c>
      <c r="FA146" s="23">
        <f t="shared" si="169"/>
        <v>0</v>
      </c>
      <c r="FB146" s="22">
        <v>0</v>
      </c>
      <c r="FC146" s="22">
        <v>0</v>
      </c>
      <c r="FD146" s="22">
        <v>0</v>
      </c>
      <c r="FE146" s="23">
        <f t="shared" si="199"/>
        <v>0</v>
      </c>
      <c r="FF146" s="22">
        <v>15086</v>
      </c>
      <c r="FG146" s="22">
        <v>13039</v>
      </c>
      <c r="FH146" s="22">
        <v>1300</v>
      </c>
      <c r="FI146" s="23">
        <f t="shared" si="170"/>
        <v>14339</v>
      </c>
      <c r="FJ146" s="22">
        <v>0</v>
      </c>
      <c r="FK146" s="22">
        <v>0</v>
      </c>
      <c r="FL146" s="22">
        <v>0</v>
      </c>
      <c r="FM146" s="23">
        <f t="shared" si="200"/>
        <v>0</v>
      </c>
      <c r="FN146" s="22">
        <v>3255</v>
      </c>
      <c r="FO146" s="22">
        <v>3505</v>
      </c>
      <c r="FP146" s="22">
        <v>6</v>
      </c>
      <c r="FQ146" s="23">
        <f t="shared" si="201"/>
        <v>3511</v>
      </c>
      <c r="FR146" s="22">
        <v>0</v>
      </c>
      <c r="FS146" s="22">
        <v>0</v>
      </c>
      <c r="FT146" s="22">
        <v>0</v>
      </c>
      <c r="FU146" s="23">
        <f t="shared" si="202"/>
        <v>0</v>
      </c>
      <c r="FV146" s="22">
        <v>0</v>
      </c>
      <c r="FW146" s="22">
        <v>0</v>
      </c>
      <c r="FX146" s="22">
        <v>0</v>
      </c>
      <c r="FY146" s="23">
        <v>0</v>
      </c>
      <c r="FZ146" s="22">
        <v>0</v>
      </c>
      <c r="GA146" s="22">
        <v>0</v>
      </c>
      <c r="GB146" s="22">
        <v>0</v>
      </c>
      <c r="GC146" s="23">
        <f t="shared" si="203"/>
        <v>0</v>
      </c>
      <c r="GD146" s="22">
        <f t="shared" si="160"/>
        <v>94085</v>
      </c>
      <c r="GE146" s="22">
        <f t="shared" si="160"/>
        <v>83460</v>
      </c>
      <c r="GF146" s="22">
        <f t="shared" si="160"/>
        <v>10431</v>
      </c>
      <c r="GG146" s="22">
        <f t="shared" si="160"/>
        <v>93891</v>
      </c>
      <c r="GI146" s="41">
        <f t="shared" si="171"/>
        <v>0.6567084185243266</v>
      </c>
      <c r="GJ146" s="36"/>
      <c r="GK146" s="37">
        <f t="shared" si="148"/>
        <v>47.017733045770427</v>
      </c>
      <c r="GL146" s="37">
        <f t="shared" si="149"/>
        <v>13.886891924275101</v>
      </c>
      <c r="GM146" s="37">
        <f t="shared" si="150"/>
        <v>15.623052959501557</v>
      </c>
      <c r="GN146" s="37">
        <f t="shared" si="151"/>
        <v>1.5504433261442607</v>
      </c>
      <c r="GO146" s="37">
        <f t="shared" si="152"/>
        <v>2.6611550443326144</v>
      </c>
      <c r="GP146" s="37">
        <f t="shared" si="153"/>
        <v>4.1996165827941532</v>
      </c>
      <c r="GQ146" s="37">
        <f t="shared" si="154"/>
        <v>3.189551881140666</v>
      </c>
      <c r="GR146" s="37">
        <f t="shared" si="155"/>
        <v>0.54157680325904622</v>
      </c>
      <c r="GS146" s="37">
        <f t="shared" si="156"/>
        <v>0</v>
      </c>
      <c r="GT146" s="37">
        <f t="shared" si="157"/>
        <v>0</v>
      </c>
      <c r="GU146" s="37">
        <f t="shared" si="158"/>
        <v>0</v>
      </c>
      <c r="GV146" s="37">
        <f t="shared" si="159"/>
        <v>7.7090821950635036</v>
      </c>
      <c r="GW146" s="37"/>
      <c r="GX146" s="37"/>
      <c r="GY146" s="37"/>
      <c r="GZ146" s="37"/>
      <c r="HA146" s="35"/>
      <c r="HB146" s="35"/>
      <c r="HC146" s="35"/>
      <c r="HD146" s="35"/>
      <c r="HE146" s="35"/>
      <c r="HF146" s="35"/>
      <c r="HG146" s="35"/>
      <c r="HH146" s="35"/>
      <c r="HI146" s="35"/>
      <c r="HJ146" s="35"/>
      <c r="HK146" s="35"/>
      <c r="HO146" s="35"/>
      <c r="HP146" s="35"/>
      <c r="HQ146" s="35"/>
      <c r="HR146" s="35"/>
      <c r="HS146" s="35"/>
      <c r="HT146" s="35"/>
      <c r="HU146" s="35"/>
      <c r="HV146" s="35"/>
      <c r="HW146" s="35"/>
      <c r="HX146" s="35"/>
      <c r="HY146" s="35"/>
    </row>
    <row r="147" spans="1:236" ht="11.25" customHeight="1">
      <c r="A147" s="29">
        <v>38047</v>
      </c>
      <c r="B147" s="30">
        <v>0</v>
      </c>
      <c r="C147" s="30">
        <v>0</v>
      </c>
      <c r="D147" s="30">
        <v>0</v>
      </c>
      <c r="E147" s="31">
        <f t="shared" si="161"/>
        <v>0</v>
      </c>
      <c r="F147" s="30">
        <v>0</v>
      </c>
      <c r="G147" s="30">
        <v>0</v>
      </c>
      <c r="H147" s="30">
        <v>0</v>
      </c>
      <c r="I147" s="31">
        <f t="shared" si="162"/>
        <v>0</v>
      </c>
      <c r="J147" s="30"/>
      <c r="K147" s="30"/>
      <c r="L147" s="30"/>
      <c r="M147" s="31"/>
      <c r="N147" s="30">
        <v>0</v>
      </c>
      <c r="O147" s="30">
        <v>0</v>
      </c>
      <c r="P147" s="30">
        <v>0</v>
      </c>
      <c r="Q147" s="31">
        <f t="shared" si="163"/>
        <v>0</v>
      </c>
      <c r="R147" s="30">
        <v>142</v>
      </c>
      <c r="S147" s="30">
        <v>182</v>
      </c>
      <c r="T147" s="30">
        <v>0</v>
      </c>
      <c r="U147" s="31">
        <f t="shared" si="164"/>
        <v>182</v>
      </c>
      <c r="V147" s="30">
        <v>0</v>
      </c>
      <c r="W147" s="30">
        <v>0</v>
      </c>
      <c r="X147" s="30">
        <v>0</v>
      </c>
      <c r="Y147" s="31">
        <f t="shared" si="165"/>
        <v>0</v>
      </c>
      <c r="Z147" s="30">
        <v>0</v>
      </c>
      <c r="AA147" s="30">
        <v>0</v>
      </c>
      <c r="AB147" s="30">
        <v>0</v>
      </c>
      <c r="AC147" s="31">
        <f t="shared" si="166"/>
        <v>0</v>
      </c>
      <c r="AD147" s="30">
        <v>0</v>
      </c>
      <c r="AE147" s="30">
        <v>0</v>
      </c>
      <c r="AF147" s="30">
        <v>0</v>
      </c>
      <c r="AG147" s="31">
        <f t="shared" si="167"/>
        <v>0</v>
      </c>
      <c r="AH147" s="30">
        <v>0</v>
      </c>
      <c r="AI147" s="30">
        <v>704</v>
      </c>
      <c r="AJ147" s="30">
        <v>0</v>
      </c>
      <c r="AK147" s="31">
        <f t="shared" si="172"/>
        <v>704</v>
      </c>
      <c r="AL147" s="30">
        <v>1010</v>
      </c>
      <c r="AM147" s="30">
        <v>1052</v>
      </c>
      <c r="AN147" s="30">
        <v>2</v>
      </c>
      <c r="AO147" s="31">
        <f t="shared" si="173"/>
        <v>1054</v>
      </c>
      <c r="AP147" s="30">
        <v>2848</v>
      </c>
      <c r="AQ147" s="30">
        <v>3244</v>
      </c>
      <c r="AR147" s="30">
        <v>2642</v>
      </c>
      <c r="AS147" s="31">
        <f t="shared" si="174"/>
        <v>5886</v>
      </c>
      <c r="AT147" s="30">
        <v>1839</v>
      </c>
      <c r="AU147" s="30">
        <v>2586</v>
      </c>
      <c r="AV147" s="30">
        <v>0</v>
      </c>
      <c r="AW147" s="31">
        <f t="shared" si="175"/>
        <v>2586</v>
      </c>
      <c r="AX147" s="30">
        <v>0</v>
      </c>
      <c r="AY147" s="30">
        <v>0</v>
      </c>
      <c r="AZ147" s="30">
        <v>0</v>
      </c>
      <c r="BA147" s="31">
        <f t="shared" si="176"/>
        <v>0</v>
      </c>
      <c r="BB147" s="30">
        <v>1748</v>
      </c>
      <c r="BC147" s="30">
        <v>1959</v>
      </c>
      <c r="BD147" s="30">
        <v>0</v>
      </c>
      <c r="BE147" s="31">
        <f t="shared" si="177"/>
        <v>1959</v>
      </c>
      <c r="BF147" s="30">
        <v>0</v>
      </c>
      <c r="BG147" s="30">
        <v>0</v>
      </c>
      <c r="BH147" s="30">
        <v>0</v>
      </c>
      <c r="BI147" s="31">
        <f t="shared" si="178"/>
        <v>0</v>
      </c>
      <c r="BJ147" s="30">
        <v>0</v>
      </c>
      <c r="BK147" s="30">
        <v>0</v>
      </c>
      <c r="BL147" s="30">
        <v>0</v>
      </c>
      <c r="BM147" s="31">
        <f t="shared" si="179"/>
        <v>0</v>
      </c>
      <c r="BN147" s="30">
        <v>2835</v>
      </c>
      <c r="BO147" s="30">
        <v>3209</v>
      </c>
      <c r="BP147" s="30">
        <v>9</v>
      </c>
      <c r="BQ147" s="31">
        <f t="shared" si="180"/>
        <v>3218</v>
      </c>
      <c r="BR147" s="30">
        <v>18520</v>
      </c>
      <c r="BS147" s="30">
        <v>13775</v>
      </c>
      <c r="BT147" s="30">
        <v>5422</v>
      </c>
      <c r="BU147" s="31">
        <f t="shared" si="181"/>
        <v>19197</v>
      </c>
      <c r="BV147" s="30">
        <v>0</v>
      </c>
      <c r="BW147" s="30">
        <v>0</v>
      </c>
      <c r="BX147" s="30">
        <v>0</v>
      </c>
      <c r="BY147" s="31">
        <f t="shared" si="182"/>
        <v>0</v>
      </c>
      <c r="BZ147" s="30">
        <v>0</v>
      </c>
      <c r="CA147" s="30">
        <v>0</v>
      </c>
      <c r="CB147" s="30">
        <v>0</v>
      </c>
      <c r="CC147" s="31">
        <f t="shared" si="183"/>
        <v>0</v>
      </c>
      <c r="CD147" s="30">
        <v>0</v>
      </c>
      <c r="CE147" s="30">
        <v>0</v>
      </c>
      <c r="CF147" s="30">
        <v>0</v>
      </c>
      <c r="CG147" s="31">
        <f t="shared" si="184"/>
        <v>0</v>
      </c>
      <c r="CH147" s="30">
        <v>0</v>
      </c>
      <c r="CI147" s="30">
        <v>0</v>
      </c>
      <c r="CJ147" s="30">
        <v>0</v>
      </c>
      <c r="CK147" s="31">
        <f t="shared" si="185"/>
        <v>0</v>
      </c>
      <c r="CL147" s="30">
        <v>0</v>
      </c>
      <c r="CM147" s="30">
        <v>0</v>
      </c>
      <c r="CN147" s="30">
        <v>0</v>
      </c>
      <c r="CO147" s="31">
        <f t="shared" si="168"/>
        <v>0</v>
      </c>
      <c r="CP147" s="30">
        <v>0</v>
      </c>
      <c r="CQ147" s="30">
        <v>0</v>
      </c>
      <c r="CR147" s="30">
        <v>0</v>
      </c>
      <c r="CS147" s="31">
        <f t="shared" si="186"/>
        <v>0</v>
      </c>
      <c r="CT147" s="30">
        <v>6848</v>
      </c>
      <c r="CU147" s="30">
        <v>6745</v>
      </c>
      <c r="CV147" s="30">
        <v>120</v>
      </c>
      <c r="CW147" s="31">
        <f t="shared" si="187"/>
        <v>6865</v>
      </c>
      <c r="CX147" s="30">
        <v>0</v>
      </c>
      <c r="CY147" s="30">
        <v>0</v>
      </c>
      <c r="CZ147" s="30">
        <v>0</v>
      </c>
      <c r="DA147" s="31">
        <f t="shared" si="188"/>
        <v>0</v>
      </c>
      <c r="DB147" s="30">
        <v>51145</v>
      </c>
      <c r="DC147" s="30">
        <v>44418</v>
      </c>
      <c r="DD147" s="30">
        <v>8281</v>
      </c>
      <c r="DE147" s="31">
        <f t="shared" si="189"/>
        <v>52699</v>
      </c>
      <c r="DF147" s="32"/>
      <c r="DG147" s="30"/>
      <c r="DH147" s="30"/>
      <c r="DI147" s="31"/>
      <c r="DJ147" s="30">
        <v>0</v>
      </c>
      <c r="DK147" s="30">
        <v>0</v>
      </c>
      <c r="DL147" s="30">
        <v>0</v>
      </c>
      <c r="DM147" s="31">
        <f t="shared" si="190"/>
        <v>0</v>
      </c>
      <c r="DN147" s="30">
        <v>0</v>
      </c>
      <c r="DO147" s="30">
        <v>0</v>
      </c>
      <c r="DP147" s="30">
        <v>0</v>
      </c>
      <c r="DQ147" s="31">
        <f t="shared" si="191"/>
        <v>0</v>
      </c>
      <c r="DR147" s="30">
        <v>0</v>
      </c>
      <c r="DS147" s="30">
        <v>0</v>
      </c>
      <c r="DT147" s="30">
        <v>0</v>
      </c>
      <c r="DU147" s="31">
        <f t="shared" si="192"/>
        <v>0</v>
      </c>
      <c r="DV147" s="30">
        <v>0</v>
      </c>
      <c r="DW147" s="30">
        <v>0</v>
      </c>
      <c r="DX147" s="30">
        <v>0</v>
      </c>
      <c r="DY147" s="31">
        <f t="shared" si="193"/>
        <v>0</v>
      </c>
      <c r="DZ147" s="30">
        <v>0</v>
      </c>
      <c r="EA147" s="30">
        <v>0</v>
      </c>
      <c r="EB147" s="30">
        <v>0</v>
      </c>
      <c r="EC147" s="31">
        <f t="shared" si="194"/>
        <v>0</v>
      </c>
      <c r="ED147" s="32"/>
      <c r="EE147" s="30"/>
      <c r="EF147" s="30"/>
      <c r="EG147" s="31"/>
      <c r="EH147" s="30">
        <v>0</v>
      </c>
      <c r="EI147" s="30">
        <v>0</v>
      </c>
      <c r="EJ147" s="30">
        <v>0</v>
      </c>
      <c r="EK147" s="31">
        <f t="shared" si="195"/>
        <v>0</v>
      </c>
      <c r="EL147" s="30">
        <v>0</v>
      </c>
      <c r="EM147" s="30">
        <v>0</v>
      </c>
      <c r="EN147" s="30">
        <v>0</v>
      </c>
      <c r="EO147" s="31">
        <f t="shared" si="196"/>
        <v>0</v>
      </c>
      <c r="EP147" s="30">
        <v>759</v>
      </c>
      <c r="EQ147" s="30">
        <v>801</v>
      </c>
      <c r="ER147" s="30">
        <v>0</v>
      </c>
      <c r="ES147" s="31">
        <f t="shared" si="197"/>
        <v>801</v>
      </c>
      <c r="ET147" s="30">
        <v>0</v>
      </c>
      <c r="EU147" s="30">
        <v>0</v>
      </c>
      <c r="EV147" s="30">
        <v>0</v>
      </c>
      <c r="EW147" s="31">
        <f t="shared" si="198"/>
        <v>0</v>
      </c>
      <c r="EX147" s="30">
        <v>0</v>
      </c>
      <c r="EY147" s="30">
        <v>0</v>
      </c>
      <c r="EZ147" s="30">
        <v>0</v>
      </c>
      <c r="FA147" s="31">
        <f t="shared" si="169"/>
        <v>0</v>
      </c>
      <c r="FB147" s="30">
        <v>0</v>
      </c>
      <c r="FC147" s="30">
        <v>0</v>
      </c>
      <c r="FD147" s="30">
        <v>0</v>
      </c>
      <c r="FE147" s="31">
        <f t="shared" si="199"/>
        <v>0</v>
      </c>
      <c r="FF147" s="30">
        <v>15426</v>
      </c>
      <c r="FG147" s="30">
        <v>15063</v>
      </c>
      <c r="FH147" s="30">
        <v>502</v>
      </c>
      <c r="FI147" s="31">
        <f t="shared" si="170"/>
        <v>15565</v>
      </c>
      <c r="FJ147" s="30">
        <v>0</v>
      </c>
      <c r="FK147" s="30">
        <v>0</v>
      </c>
      <c r="FL147" s="30">
        <v>0</v>
      </c>
      <c r="FM147" s="31">
        <f t="shared" si="200"/>
        <v>0</v>
      </c>
      <c r="FN147" s="30">
        <v>4263</v>
      </c>
      <c r="FO147" s="30">
        <v>4410</v>
      </c>
      <c r="FP147" s="30">
        <v>0</v>
      </c>
      <c r="FQ147" s="31">
        <f t="shared" si="201"/>
        <v>4410</v>
      </c>
      <c r="FR147" s="30">
        <v>0</v>
      </c>
      <c r="FS147" s="30">
        <v>0</v>
      </c>
      <c r="FT147" s="30">
        <v>0</v>
      </c>
      <c r="FU147" s="31">
        <f t="shared" si="202"/>
        <v>0</v>
      </c>
      <c r="FV147" s="30">
        <v>0</v>
      </c>
      <c r="FW147" s="30">
        <v>0</v>
      </c>
      <c r="FX147" s="30">
        <v>0</v>
      </c>
      <c r="FY147" s="31">
        <v>0</v>
      </c>
      <c r="FZ147" s="30">
        <v>0</v>
      </c>
      <c r="GA147" s="30">
        <v>0</v>
      </c>
      <c r="GB147" s="30">
        <v>0</v>
      </c>
      <c r="GC147" s="31">
        <f t="shared" si="203"/>
        <v>0</v>
      </c>
      <c r="GD147" s="30">
        <f t="shared" si="160"/>
        <v>107383</v>
      </c>
      <c r="GE147" s="30">
        <f t="shared" si="160"/>
        <v>98148</v>
      </c>
      <c r="GF147" s="30">
        <f t="shared" si="160"/>
        <v>16978</v>
      </c>
      <c r="GG147" s="30">
        <f t="shared" si="160"/>
        <v>115126</v>
      </c>
      <c r="GI147" s="42">
        <f t="shared" si="171"/>
        <v>9.9426471906084668E-2</v>
      </c>
      <c r="GJ147" s="36"/>
      <c r="GK147" s="39">
        <f t="shared" si="148"/>
        <v>45.256143782858537</v>
      </c>
      <c r="GL147" s="39">
        <f t="shared" si="149"/>
        <v>14.034926845172595</v>
      </c>
      <c r="GM147" s="39">
        <f t="shared" si="150"/>
        <v>15.347230712801077</v>
      </c>
      <c r="GN147" s="39">
        <f t="shared" si="151"/>
        <v>2.6347964298814039</v>
      </c>
      <c r="GO147" s="39">
        <f t="shared" si="152"/>
        <v>3.3052125361698659</v>
      </c>
      <c r="GP147" s="39">
        <f t="shared" si="153"/>
        <v>4.4932143293801197</v>
      </c>
      <c r="GQ147" s="39">
        <f t="shared" si="154"/>
        <v>3.2695521049843093</v>
      </c>
      <c r="GR147" s="39">
        <f t="shared" si="155"/>
        <v>0.81611443941802186</v>
      </c>
      <c r="GS147" s="39">
        <f t="shared" si="156"/>
        <v>0</v>
      </c>
      <c r="GT147" s="39">
        <f t="shared" si="157"/>
        <v>0</v>
      </c>
      <c r="GU147" s="39">
        <f t="shared" si="158"/>
        <v>0</v>
      </c>
      <c r="GV147" s="39">
        <f t="shared" si="159"/>
        <v>6.8722745241879615</v>
      </c>
      <c r="GW147" s="39"/>
      <c r="GX147" s="39"/>
      <c r="GY147" s="39"/>
      <c r="GZ147" s="39"/>
      <c r="HA147" s="40">
        <f>SUM(DC136:DC147)/SUM(GE136:GE147)*100</f>
        <v>46.659801676417317</v>
      </c>
      <c r="HB147" s="40">
        <f>SUM(BS136:BS147)/SUM(GE136:GE147)*100</f>
        <v>14.386551417594623</v>
      </c>
      <c r="HC147" s="40">
        <f>SUM(FG136:FG147)/SUM(GE136:GE147)*100</f>
        <v>15.521491705480834</v>
      </c>
      <c r="HD147" s="40">
        <f>SUM(AU136:AU147)/SUM(GE136:GE147)*100</f>
        <v>1.9739248605017725</v>
      </c>
      <c r="HE147" s="40">
        <f>SUM(AQ136:AQ147)/SUM(GE136:GE147)*100</f>
        <v>2.4222922268949478</v>
      </c>
      <c r="HF147" s="40">
        <f>SUM(FO136:FO147)/SUM(GE136:GE147)*100</f>
        <v>4.7170020461956943</v>
      </c>
      <c r="HG147" s="40">
        <f>SUM(BO136:BO147)/SUM(GE136:GE147)*100</f>
        <v>2.4016750871794645</v>
      </c>
      <c r="HH147" s="40">
        <f>SUM(EQ136:EQ147)/SUM(GE136:GE147)*100</f>
        <v>0.4143380013789098</v>
      </c>
      <c r="HI147" s="40">
        <f>SUM(BW136:BW147)/SUM(GE136:GE147)*100</f>
        <v>0</v>
      </c>
      <c r="HJ147" s="40">
        <f>SUM(DG136:DG147)/SUM(GE136:GE147)*100</f>
        <v>0</v>
      </c>
      <c r="HK147" s="40">
        <f>SUM(EE136:EE147)/SUM(GE136:GE147)*100</f>
        <v>0</v>
      </c>
      <c r="HL147" s="40">
        <f>SUM(CU136:CU147)/SUM(GE136:GE147)*100</f>
        <v>7.6449684203058883</v>
      </c>
      <c r="HM147" s="33"/>
      <c r="HN147" s="33"/>
      <c r="HO147" s="40">
        <f>SUM(DC145:DC147)/SUM(GE145:GE147)*100</f>
        <v>46.573617454916018</v>
      </c>
      <c r="HP147" s="40">
        <f>SUM(BS145:BS147)/SUM(GE145:GE147)*100</f>
        <v>13.82017360289702</v>
      </c>
      <c r="HQ147" s="40">
        <f>SUM(FG145:FG147)/SUM(GE145:GE147)*100</f>
        <v>15.57694757338089</v>
      </c>
      <c r="HR147" s="40">
        <f>SUM(AU145:AU147)/SUM(GE145:GE147)*100</f>
        <v>1.9427510781940931</v>
      </c>
      <c r="HS147" s="40">
        <f>SUM(AQ145:AQ147)/SUM(GE145:GE147)*100</f>
        <v>2.7452550361217765</v>
      </c>
      <c r="HT147" s="40">
        <f>SUM(FO145:FO147)/SUM(GE145:GE147)*100</f>
        <v>4.2723782141102395</v>
      </c>
      <c r="HU147" s="40">
        <f>SUM(BO145:BO147)/SUM(GE145:GE147)*100</f>
        <v>3.1459610940258038</v>
      </c>
      <c r="HV147" s="40">
        <f>SUM(EQ145:EQ147)/SUM(GE145:GE147)*100</f>
        <v>0.67475842993103197</v>
      </c>
      <c r="HW147" s="40">
        <f>SUM(BW145:BW147)/SUM(GE145:GE147)*100</f>
        <v>0</v>
      </c>
      <c r="HX147" s="40">
        <f>SUM(DG145:DG147)/SUM(GE145:GE147)*100</f>
        <v>0</v>
      </c>
      <c r="HY147" s="40">
        <f>SUM(EE145:EE147)/SUM(GE145:GE147)*100</f>
        <v>0</v>
      </c>
      <c r="HZ147" s="40">
        <f>SUM(CU145:CU147)/SUM(GE145:GE147)*100</f>
        <v>7.515513256783068</v>
      </c>
      <c r="IA147" s="33"/>
      <c r="IB147" s="33"/>
    </row>
    <row r="148" spans="1:236" ht="11.25" customHeight="1">
      <c r="A148" s="21">
        <v>38078</v>
      </c>
      <c r="B148" s="22">
        <v>0</v>
      </c>
      <c r="C148" s="22">
        <v>0</v>
      </c>
      <c r="D148" s="22">
        <v>0</v>
      </c>
      <c r="E148" s="23">
        <f t="shared" si="161"/>
        <v>0</v>
      </c>
      <c r="F148" s="22">
        <v>0</v>
      </c>
      <c r="G148" s="22">
        <v>0</v>
      </c>
      <c r="H148" s="22">
        <v>0</v>
      </c>
      <c r="I148" s="23">
        <f t="shared" si="162"/>
        <v>0</v>
      </c>
      <c r="M148" s="23"/>
      <c r="N148" s="22">
        <v>0</v>
      </c>
      <c r="O148" s="22">
        <v>0</v>
      </c>
      <c r="P148" s="22">
        <v>0</v>
      </c>
      <c r="Q148" s="23">
        <f t="shared" si="163"/>
        <v>0</v>
      </c>
      <c r="R148" s="22">
        <v>130</v>
      </c>
      <c r="S148" s="22">
        <v>102</v>
      </c>
      <c r="T148" s="22">
        <v>0</v>
      </c>
      <c r="U148" s="23">
        <f t="shared" si="164"/>
        <v>102</v>
      </c>
      <c r="V148" s="22">
        <v>0</v>
      </c>
      <c r="W148" s="22">
        <v>0</v>
      </c>
      <c r="X148" s="22">
        <v>0</v>
      </c>
      <c r="Y148" s="23">
        <f t="shared" si="165"/>
        <v>0</v>
      </c>
      <c r="Z148" s="22">
        <v>0</v>
      </c>
      <c r="AA148" s="22">
        <v>0</v>
      </c>
      <c r="AB148" s="22">
        <v>0</v>
      </c>
      <c r="AC148" s="23">
        <f t="shared" si="166"/>
        <v>0</v>
      </c>
      <c r="AD148" s="22">
        <v>0</v>
      </c>
      <c r="AE148" s="22">
        <v>0</v>
      </c>
      <c r="AF148" s="22">
        <v>0</v>
      </c>
      <c r="AG148" s="23">
        <f t="shared" si="167"/>
        <v>0</v>
      </c>
      <c r="AH148" s="22">
        <v>0</v>
      </c>
      <c r="AI148" s="22">
        <v>601</v>
      </c>
      <c r="AJ148" s="22">
        <v>0</v>
      </c>
      <c r="AK148" s="23">
        <f t="shared" si="172"/>
        <v>601</v>
      </c>
      <c r="AL148" s="22">
        <v>548</v>
      </c>
      <c r="AM148" s="22">
        <v>333</v>
      </c>
      <c r="AN148" s="22">
        <v>2</v>
      </c>
      <c r="AO148" s="23">
        <f t="shared" si="173"/>
        <v>335</v>
      </c>
      <c r="AP148" s="22">
        <v>2123</v>
      </c>
      <c r="AQ148" s="22">
        <v>1855</v>
      </c>
      <c r="AR148" s="22">
        <v>2950</v>
      </c>
      <c r="AS148" s="23">
        <f t="shared" si="174"/>
        <v>4805</v>
      </c>
      <c r="AT148" s="22">
        <v>1513</v>
      </c>
      <c r="AU148" s="22">
        <v>1387</v>
      </c>
      <c r="AV148" s="22">
        <v>0</v>
      </c>
      <c r="AW148" s="23">
        <f t="shared" si="175"/>
        <v>1387</v>
      </c>
      <c r="AX148" s="22">
        <v>0</v>
      </c>
      <c r="AY148" s="22">
        <v>0</v>
      </c>
      <c r="AZ148" s="22">
        <v>0</v>
      </c>
      <c r="BA148" s="23">
        <f t="shared" si="176"/>
        <v>0</v>
      </c>
      <c r="BB148" s="22">
        <v>1143</v>
      </c>
      <c r="BC148" s="22">
        <v>1043</v>
      </c>
      <c r="BD148" s="22">
        <v>0</v>
      </c>
      <c r="BE148" s="23">
        <f t="shared" si="177"/>
        <v>1043</v>
      </c>
      <c r="BF148" s="22">
        <v>0</v>
      </c>
      <c r="BG148" s="22">
        <v>0</v>
      </c>
      <c r="BH148" s="22">
        <v>0</v>
      </c>
      <c r="BI148" s="23">
        <f t="shared" si="178"/>
        <v>0</v>
      </c>
      <c r="BJ148" s="22">
        <v>0</v>
      </c>
      <c r="BK148" s="22">
        <v>0</v>
      </c>
      <c r="BL148" s="22">
        <v>0</v>
      </c>
      <c r="BM148" s="23">
        <f t="shared" si="179"/>
        <v>0</v>
      </c>
      <c r="BN148" s="22">
        <v>2874</v>
      </c>
      <c r="BO148" s="22">
        <v>2789</v>
      </c>
      <c r="BP148" s="22">
        <v>4</v>
      </c>
      <c r="BQ148" s="23">
        <f t="shared" si="180"/>
        <v>2793</v>
      </c>
      <c r="BR148" s="22">
        <v>9036</v>
      </c>
      <c r="BS148" s="22">
        <v>5670</v>
      </c>
      <c r="BT148" s="22">
        <v>3331</v>
      </c>
      <c r="BU148" s="23">
        <f t="shared" si="181"/>
        <v>9001</v>
      </c>
      <c r="BV148" s="22">
        <v>0</v>
      </c>
      <c r="BW148" s="22">
        <v>0</v>
      </c>
      <c r="BX148" s="22">
        <v>0</v>
      </c>
      <c r="BY148" s="23">
        <f t="shared" si="182"/>
        <v>0</v>
      </c>
      <c r="BZ148" s="22">
        <v>0</v>
      </c>
      <c r="CA148" s="22">
        <v>0</v>
      </c>
      <c r="CB148" s="22">
        <v>0</v>
      </c>
      <c r="CC148" s="23">
        <f t="shared" si="183"/>
        <v>0</v>
      </c>
      <c r="CD148" s="22">
        <v>0</v>
      </c>
      <c r="CE148" s="22">
        <v>0</v>
      </c>
      <c r="CF148" s="22">
        <v>0</v>
      </c>
      <c r="CG148" s="23">
        <f t="shared" si="184"/>
        <v>0</v>
      </c>
      <c r="CH148" s="22">
        <v>0</v>
      </c>
      <c r="CI148" s="22">
        <v>0</v>
      </c>
      <c r="CJ148" s="22">
        <v>0</v>
      </c>
      <c r="CK148" s="23">
        <f t="shared" si="185"/>
        <v>0</v>
      </c>
      <c r="CL148" s="22">
        <v>0</v>
      </c>
      <c r="CM148" s="22">
        <v>0</v>
      </c>
      <c r="CN148" s="22">
        <v>0</v>
      </c>
      <c r="CO148" s="23">
        <f t="shared" si="168"/>
        <v>0</v>
      </c>
      <c r="CP148" s="22">
        <v>0</v>
      </c>
      <c r="CQ148" s="22">
        <v>0</v>
      </c>
      <c r="CR148" s="22">
        <v>0</v>
      </c>
      <c r="CS148" s="23">
        <f t="shared" si="186"/>
        <v>0</v>
      </c>
      <c r="CT148" s="22">
        <v>6313</v>
      </c>
      <c r="CU148" s="22">
        <v>6124</v>
      </c>
      <c r="CV148" s="22">
        <v>107</v>
      </c>
      <c r="CW148" s="23">
        <f t="shared" si="187"/>
        <v>6231</v>
      </c>
      <c r="CX148" s="22">
        <v>0</v>
      </c>
      <c r="CY148" s="22">
        <v>0</v>
      </c>
      <c r="CZ148" s="22">
        <v>0</v>
      </c>
      <c r="DA148" s="23">
        <f t="shared" si="188"/>
        <v>0</v>
      </c>
      <c r="DB148" s="22">
        <v>47039</v>
      </c>
      <c r="DC148" s="22">
        <v>36928</v>
      </c>
      <c r="DD148" s="22">
        <v>2910</v>
      </c>
      <c r="DE148" s="23">
        <f t="shared" si="189"/>
        <v>39838</v>
      </c>
      <c r="DF148" s="25"/>
      <c r="DI148" s="23"/>
      <c r="DJ148" s="22">
        <v>0</v>
      </c>
      <c r="DK148" s="22">
        <v>0</v>
      </c>
      <c r="DL148" s="22">
        <v>0</v>
      </c>
      <c r="DM148" s="23">
        <f t="shared" si="190"/>
        <v>0</v>
      </c>
      <c r="DN148" s="22">
        <v>0</v>
      </c>
      <c r="DO148" s="22">
        <v>0</v>
      </c>
      <c r="DP148" s="22">
        <v>0</v>
      </c>
      <c r="DQ148" s="23">
        <f t="shared" si="191"/>
        <v>0</v>
      </c>
      <c r="DR148" s="22">
        <v>0</v>
      </c>
      <c r="DS148" s="22">
        <v>0</v>
      </c>
      <c r="DT148" s="22">
        <v>0</v>
      </c>
      <c r="DU148" s="23">
        <f t="shared" si="192"/>
        <v>0</v>
      </c>
      <c r="DV148" s="22">
        <v>0</v>
      </c>
      <c r="DW148" s="22">
        <v>0</v>
      </c>
      <c r="DX148" s="22">
        <v>0</v>
      </c>
      <c r="DY148" s="23">
        <f t="shared" si="193"/>
        <v>0</v>
      </c>
      <c r="DZ148" s="22">
        <v>0</v>
      </c>
      <c r="EA148" s="22">
        <v>0</v>
      </c>
      <c r="EB148" s="22">
        <v>0</v>
      </c>
      <c r="EC148" s="23">
        <f t="shared" si="194"/>
        <v>0</v>
      </c>
      <c r="ED148" s="25"/>
      <c r="EG148" s="23"/>
      <c r="EH148" s="22">
        <v>0</v>
      </c>
      <c r="EI148" s="22">
        <v>0</v>
      </c>
      <c r="EJ148" s="22">
        <v>0</v>
      </c>
      <c r="EK148" s="23">
        <f t="shared" si="195"/>
        <v>0</v>
      </c>
      <c r="EL148" s="22">
        <v>0</v>
      </c>
      <c r="EM148" s="22">
        <v>0</v>
      </c>
      <c r="EN148" s="22">
        <v>0</v>
      </c>
      <c r="EO148" s="23">
        <f t="shared" si="196"/>
        <v>0</v>
      </c>
      <c r="EP148" s="22">
        <v>577</v>
      </c>
      <c r="EQ148" s="22">
        <v>501</v>
      </c>
      <c r="ER148" s="22">
        <v>0</v>
      </c>
      <c r="ES148" s="23">
        <f t="shared" si="197"/>
        <v>501</v>
      </c>
      <c r="ET148" s="22">
        <v>0</v>
      </c>
      <c r="EU148" s="22">
        <v>0</v>
      </c>
      <c r="EV148" s="22">
        <v>0</v>
      </c>
      <c r="EW148" s="23">
        <f t="shared" si="198"/>
        <v>0</v>
      </c>
      <c r="EX148" s="22">
        <v>0</v>
      </c>
      <c r="EY148" s="22">
        <v>0</v>
      </c>
      <c r="EZ148" s="22">
        <v>0</v>
      </c>
      <c r="FA148" s="23">
        <f t="shared" si="169"/>
        <v>0</v>
      </c>
      <c r="FB148" s="22">
        <v>0</v>
      </c>
      <c r="FC148" s="22">
        <v>0</v>
      </c>
      <c r="FD148" s="22">
        <v>0</v>
      </c>
      <c r="FE148" s="23">
        <f t="shared" si="199"/>
        <v>0</v>
      </c>
      <c r="FF148" s="22">
        <v>12996</v>
      </c>
      <c r="FG148" s="22">
        <v>11972</v>
      </c>
      <c r="FH148" s="22">
        <v>240</v>
      </c>
      <c r="FI148" s="23">
        <f t="shared" si="170"/>
        <v>12212</v>
      </c>
      <c r="FJ148" s="22">
        <v>0</v>
      </c>
      <c r="FK148" s="22">
        <v>0</v>
      </c>
      <c r="FL148" s="22">
        <v>0</v>
      </c>
      <c r="FM148" s="23">
        <f t="shared" si="200"/>
        <v>0</v>
      </c>
      <c r="FN148" s="22">
        <v>4055</v>
      </c>
      <c r="FO148" s="22">
        <v>4141</v>
      </c>
      <c r="FP148" s="22">
        <v>6</v>
      </c>
      <c r="FQ148" s="23">
        <f t="shared" si="201"/>
        <v>4147</v>
      </c>
      <c r="FR148" s="22">
        <v>0</v>
      </c>
      <c r="FS148" s="22">
        <v>0</v>
      </c>
      <c r="FT148" s="22">
        <v>0</v>
      </c>
      <c r="FU148" s="23">
        <f t="shared" si="202"/>
        <v>0</v>
      </c>
      <c r="FV148" s="22">
        <v>0</v>
      </c>
      <c r="FW148" s="22">
        <v>0</v>
      </c>
      <c r="FX148" s="22">
        <v>0</v>
      </c>
      <c r="FY148" s="23">
        <v>0</v>
      </c>
      <c r="FZ148" s="22">
        <v>0</v>
      </c>
      <c r="GA148" s="22">
        <v>0</v>
      </c>
      <c r="GB148" s="22">
        <v>0</v>
      </c>
      <c r="GC148" s="23">
        <f t="shared" si="203"/>
        <v>0</v>
      </c>
      <c r="GD148" s="22">
        <f t="shared" si="160"/>
        <v>88347</v>
      </c>
      <c r="GE148" s="22">
        <f t="shared" si="160"/>
        <v>73446</v>
      </c>
      <c r="GF148" s="22">
        <f t="shared" si="160"/>
        <v>9550</v>
      </c>
      <c r="GG148" s="22">
        <f t="shared" si="160"/>
        <v>82996</v>
      </c>
      <c r="GI148" s="41">
        <f t="shared" si="171"/>
        <v>0.33608630004911677</v>
      </c>
      <c r="GJ148" s="36"/>
      <c r="GK148" s="37">
        <f t="shared" si="148"/>
        <v>50.279116629904962</v>
      </c>
      <c r="GL148" s="37">
        <f t="shared" si="149"/>
        <v>7.7199575198104737</v>
      </c>
      <c r="GM148" s="37">
        <f t="shared" si="150"/>
        <v>16.30041118644991</v>
      </c>
      <c r="GN148" s="37">
        <f t="shared" si="151"/>
        <v>1.8884622716009041</v>
      </c>
      <c r="GO148" s="37">
        <f t="shared" si="152"/>
        <v>2.5256651145058955</v>
      </c>
      <c r="GP148" s="37">
        <f t="shared" si="153"/>
        <v>5.6381559240802765</v>
      </c>
      <c r="GQ148" s="37">
        <f t="shared" si="154"/>
        <v>3.7973477112436349</v>
      </c>
      <c r="GR148" s="37">
        <f t="shared" si="155"/>
        <v>0.68213381259701</v>
      </c>
      <c r="GS148" s="37">
        <f t="shared" si="156"/>
        <v>0</v>
      </c>
      <c r="GT148" s="37">
        <f t="shared" si="157"/>
        <v>0</v>
      </c>
      <c r="GU148" s="37">
        <f t="shared" si="158"/>
        <v>0</v>
      </c>
      <c r="GV148" s="37">
        <f t="shared" si="159"/>
        <v>8.3380987392097587</v>
      </c>
      <c r="GW148" s="37"/>
      <c r="GX148" s="37"/>
      <c r="GY148" s="37"/>
      <c r="GZ148" s="37"/>
      <c r="HA148" s="35"/>
      <c r="HB148" s="35"/>
      <c r="HC148" s="35"/>
      <c r="HD148" s="35"/>
      <c r="HE148" s="35"/>
      <c r="HF148" s="35"/>
      <c r="HG148" s="35"/>
      <c r="HH148" s="35"/>
      <c r="HI148" s="35"/>
      <c r="HJ148" s="35"/>
      <c r="HK148" s="35"/>
      <c r="HO148" s="35"/>
      <c r="HP148" s="35"/>
      <c r="HQ148" s="35"/>
      <c r="HR148" s="35"/>
      <c r="HS148" s="35"/>
      <c r="HT148" s="35"/>
      <c r="HU148" s="35"/>
      <c r="HV148" s="35"/>
      <c r="HW148" s="35"/>
      <c r="HX148" s="35"/>
      <c r="HY148" s="35"/>
    </row>
    <row r="149" spans="1:236" ht="11.25" customHeight="1">
      <c r="A149" s="28">
        <v>38108</v>
      </c>
      <c r="B149" s="22">
        <v>0</v>
      </c>
      <c r="C149" s="22">
        <v>0</v>
      </c>
      <c r="D149" s="22">
        <v>0</v>
      </c>
      <c r="E149" s="23">
        <f t="shared" si="161"/>
        <v>0</v>
      </c>
      <c r="F149" s="22">
        <v>0</v>
      </c>
      <c r="G149" s="22">
        <v>0</v>
      </c>
      <c r="H149" s="22">
        <v>0</v>
      </c>
      <c r="I149" s="23">
        <f t="shared" si="162"/>
        <v>0</v>
      </c>
      <c r="M149" s="23"/>
      <c r="N149" s="22">
        <v>0</v>
      </c>
      <c r="O149" s="22">
        <v>0</v>
      </c>
      <c r="P149" s="22">
        <v>0</v>
      </c>
      <c r="Q149" s="23">
        <f t="shared" si="163"/>
        <v>0</v>
      </c>
      <c r="R149" s="22">
        <v>155</v>
      </c>
      <c r="S149" s="22">
        <v>82</v>
      </c>
      <c r="T149" s="22">
        <v>0</v>
      </c>
      <c r="U149" s="23">
        <f t="shared" si="164"/>
        <v>82</v>
      </c>
      <c r="V149" s="22">
        <v>0</v>
      </c>
      <c r="W149" s="22">
        <v>0</v>
      </c>
      <c r="X149" s="22">
        <v>0</v>
      </c>
      <c r="Y149" s="23">
        <f t="shared" si="165"/>
        <v>0</v>
      </c>
      <c r="Z149" s="22">
        <v>0</v>
      </c>
      <c r="AA149" s="22">
        <v>0</v>
      </c>
      <c r="AB149" s="22">
        <v>0</v>
      </c>
      <c r="AC149" s="23">
        <f t="shared" si="166"/>
        <v>0</v>
      </c>
      <c r="AD149" s="22">
        <v>0</v>
      </c>
      <c r="AE149" s="22">
        <v>0</v>
      </c>
      <c r="AF149" s="22">
        <v>0</v>
      </c>
      <c r="AG149" s="23">
        <f t="shared" si="167"/>
        <v>0</v>
      </c>
      <c r="AH149" s="22">
        <v>0</v>
      </c>
      <c r="AI149" s="22">
        <v>581</v>
      </c>
      <c r="AJ149" s="22">
        <v>0</v>
      </c>
      <c r="AK149" s="23">
        <f t="shared" si="172"/>
        <v>581</v>
      </c>
      <c r="AL149" s="22">
        <v>589</v>
      </c>
      <c r="AM149" s="22">
        <v>505</v>
      </c>
      <c r="AN149" s="22">
        <v>1</v>
      </c>
      <c r="AO149" s="23">
        <f t="shared" si="173"/>
        <v>506</v>
      </c>
      <c r="AP149" s="22">
        <v>2243</v>
      </c>
      <c r="AQ149" s="22">
        <v>1783</v>
      </c>
      <c r="AR149" s="22">
        <v>2575</v>
      </c>
      <c r="AS149" s="23">
        <f t="shared" si="174"/>
        <v>4358</v>
      </c>
      <c r="AT149" s="22">
        <v>1789</v>
      </c>
      <c r="AU149" s="22">
        <v>1518</v>
      </c>
      <c r="AV149" s="22">
        <v>0</v>
      </c>
      <c r="AW149" s="23">
        <f t="shared" si="175"/>
        <v>1518</v>
      </c>
      <c r="AX149" s="22">
        <v>0</v>
      </c>
      <c r="AY149" s="22">
        <v>0</v>
      </c>
      <c r="AZ149" s="22">
        <v>0</v>
      </c>
      <c r="BA149" s="23">
        <f t="shared" si="176"/>
        <v>0</v>
      </c>
      <c r="BB149" s="22">
        <v>1099</v>
      </c>
      <c r="BC149" s="22">
        <v>1127</v>
      </c>
      <c r="BD149" s="22">
        <v>4</v>
      </c>
      <c r="BE149" s="23">
        <f t="shared" si="177"/>
        <v>1131</v>
      </c>
      <c r="BF149" s="22">
        <v>0</v>
      </c>
      <c r="BG149" s="22">
        <v>0</v>
      </c>
      <c r="BH149" s="22">
        <v>0</v>
      </c>
      <c r="BI149" s="23">
        <f t="shared" si="178"/>
        <v>0</v>
      </c>
      <c r="BJ149" s="22">
        <v>0</v>
      </c>
      <c r="BK149" s="22">
        <v>0</v>
      </c>
      <c r="BL149" s="22">
        <v>0</v>
      </c>
      <c r="BM149" s="23">
        <f t="shared" si="179"/>
        <v>0</v>
      </c>
      <c r="BN149" s="22">
        <v>2444</v>
      </c>
      <c r="BO149" s="22">
        <v>2537</v>
      </c>
      <c r="BP149" s="22">
        <v>12</v>
      </c>
      <c r="BQ149" s="23">
        <f t="shared" si="180"/>
        <v>2549</v>
      </c>
      <c r="BR149" s="22">
        <v>13000</v>
      </c>
      <c r="BS149" s="22">
        <v>7735</v>
      </c>
      <c r="BT149" s="22">
        <v>4973</v>
      </c>
      <c r="BU149" s="23">
        <f t="shared" si="181"/>
        <v>12708</v>
      </c>
      <c r="BV149" s="22">
        <v>0</v>
      </c>
      <c r="BW149" s="22">
        <v>0</v>
      </c>
      <c r="BX149" s="22">
        <v>0</v>
      </c>
      <c r="BY149" s="23">
        <f t="shared" si="182"/>
        <v>0</v>
      </c>
      <c r="BZ149" s="22">
        <v>0</v>
      </c>
      <c r="CA149" s="22">
        <v>0</v>
      </c>
      <c r="CB149" s="22">
        <v>0</v>
      </c>
      <c r="CC149" s="23">
        <f t="shared" si="183"/>
        <v>0</v>
      </c>
      <c r="CD149" s="22">
        <v>0</v>
      </c>
      <c r="CE149" s="22">
        <v>0</v>
      </c>
      <c r="CF149" s="22">
        <v>0</v>
      </c>
      <c r="CG149" s="23">
        <f t="shared" si="184"/>
        <v>0</v>
      </c>
      <c r="CH149" s="22">
        <v>0</v>
      </c>
      <c r="CI149" s="22">
        <v>0</v>
      </c>
      <c r="CJ149" s="22">
        <v>0</v>
      </c>
      <c r="CK149" s="23">
        <f t="shared" si="185"/>
        <v>0</v>
      </c>
      <c r="CL149" s="22">
        <v>0</v>
      </c>
      <c r="CM149" s="22">
        <v>0</v>
      </c>
      <c r="CN149" s="22">
        <v>0</v>
      </c>
      <c r="CO149" s="23">
        <f t="shared" si="168"/>
        <v>0</v>
      </c>
      <c r="CP149" s="22">
        <v>0</v>
      </c>
      <c r="CQ149" s="22">
        <v>0</v>
      </c>
      <c r="CR149" s="22">
        <v>0</v>
      </c>
      <c r="CS149" s="23">
        <f t="shared" si="186"/>
        <v>0</v>
      </c>
      <c r="CT149" s="22">
        <v>4975</v>
      </c>
      <c r="CU149" s="22">
        <v>5345</v>
      </c>
      <c r="CV149" s="22">
        <v>28</v>
      </c>
      <c r="CW149" s="23">
        <f t="shared" si="187"/>
        <v>5373</v>
      </c>
      <c r="CX149" s="22">
        <v>0</v>
      </c>
      <c r="CY149" s="22">
        <v>0</v>
      </c>
      <c r="CZ149" s="22">
        <v>0</v>
      </c>
      <c r="DA149" s="23">
        <f t="shared" si="188"/>
        <v>0</v>
      </c>
      <c r="DB149" s="22">
        <v>42794</v>
      </c>
      <c r="DC149" s="22">
        <v>38041</v>
      </c>
      <c r="DD149" s="22">
        <v>6171</v>
      </c>
      <c r="DE149" s="23">
        <f t="shared" si="189"/>
        <v>44212</v>
      </c>
      <c r="DF149" s="25"/>
      <c r="DI149" s="23"/>
      <c r="DJ149" s="22">
        <v>0</v>
      </c>
      <c r="DK149" s="22">
        <v>0</v>
      </c>
      <c r="DL149" s="22">
        <v>0</v>
      </c>
      <c r="DM149" s="23">
        <f t="shared" si="190"/>
        <v>0</v>
      </c>
      <c r="DN149" s="22">
        <v>0</v>
      </c>
      <c r="DO149" s="22">
        <v>0</v>
      </c>
      <c r="DP149" s="22">
        <v>0</v>
      </c>
      <c r="DQ149" s="23">
        <f t="shared" si="191"/>
        <v>0</v>
      </c>
      <c r="DR149" s="22">
        <v>0</v>
      </c>
      <c r="DS149" s="22">
        <v>0</v>
      </c>
      <c r="DT149" s="22">
        <v>0</v>
      </c>
      <c r="DU149" s="23">
        <f t="shared" si="192"/>
        <v>0</v>
      </c>
      <c r="DV149" s="22">
        <v>0</v>
      </c>
      <c r="DW149" s="22">
        <v>0</v>
      </c>
      <c r="DX149" s="22">
        <v>0</v>
      </c>
      <c r="DY149" s="23">
        <f t="shared" si="193"/>
        <v>0</v>
      </c>
      <c r="DZ149" s="22">
        <v>0</v>
      </c>
      <c r="EA149" s="22">
        <v>0</v>
      </c>
      <c r="EB149" s="22">
        <v>0</v>
      </c>
      <c r="EC149" s="23">
        <f t="shared" si="194"/>
        <v>0</v>
      </c>
      <c r="ED149" s="25"/>
      <c r="EG149" s="23"/>
      <c r="EH149" s="22">
        <v>0</v>
      </c>
      <c r="EI149" s="22">
        <v>0</v>
      </c>
      <c r="EJ149" s="22">
        <v>0</v>
      </c>
      <c r="EK149" s="23">
        <f t="shared" si="195"/>
        <v>0</v>
      </c>
      <c r="EL149" s="22">
        <v>0</v>
      </c>
      <c r="EM149" s="22">
        <v>0</v>
      </c>
      <c r="EN149" s="22">
        <v>0</v>
      </c>
      <c r="EO149" s="23">
        <f t="shared" si="196"/>
        <v>0</v>
      </c>
      <c r="EP149" s="22">
        <v>475</v>
      </c>
      <c r="EQ149" s="22">
        <v>601</v>
      </c>
      <c r="ER149" s="22">
        <v>0</v>
      </c>
      <c r="ES149" s="23">
        <f t="shared" si="197"/>
        <v>601</v>
      </c>
      <c r="ET149" s="22">
        <v>0</v>
      </c>
      <c r="EU149" s="22">
        <v>0</v>
      </c>
      <c r="EV149" s="22">
        <v>0</v>
      </c>
      <c r="EW149" s="23">
        <f t="shared" si="198"/>
        <v>0</v>
      </c>
      <c r="EX149" s="22">
        <v>0</v>
      </c>
      <c r="EY149" s="22">
        <v>0</v>
      </c>
      <c r="EZ149" s="22">
        <v>0</v>
      </c>
      <c r="FA149" s="23">
        <f t="shared" si="169"/>
        <v>0</v>
      </c>
      <c r="FB149" s="22">
        <v>0</v>
      </c>
      <c r="FC149" s="22">
        <v>0</v>
      </c>
      <c r="FD149" s="22">
        <v>0</v>
      </c>
      <c r="FE149" s="23">
        <f t="shared" si="199"/>
        <v>0</v>
      </c>
      <c r="FF149" s="22">
        <v>14440</v>
      </c>
      <c r="FG149" s="22">
        <v>13732</v>
      </c>
      <c r="FH149" s="22">
        <v>519</v>
      </c>
      <c r="FI149" s="23">
        <f t="shared" si="170"/>
        <v>14251</v>
      </c>
      <c r="FJ149" s="22">
        <v>0</v>
      </c>
      <c r="FK149" s="22">
        <v>0</v>
      </c>
      <c r="FL149" s="22">
        <v>0</v>
      </c>
      <c r="FM149" s="23">
        <f t="shared" si="200"/>
        <v>0</v>
      </c>
      <c r="FN149" s="22">
        <v>4363</v>
      </c>
      <c r="FO149" s="22">
        <v>4302</v>
      </c>
      <c r="FP149" s="22">
        <v>0</v>
      </c>
      <c r="FQ149" s="23">
        <f t="shared" si="201"/>
        <v>4302</v>
      </c>
      <c r="FR149" s="22">
        <v>0</v>
      </c>
      <c r="FS149" s="22">
        <v>0</v>
      </c>
      <c r="FT149" s="22">
        <v>0</v>
      </c>
      <c r="FU149" s="23">
        <f t="shared" si="202"/>
        <v>0</v>
      </c>
      <c r="FV149" s="22">
        <v>0</v>
      </c>
      <c r="FW149" s="22">
        <v>0</v>
      </c>
      <c r="FX149" s="22">
        <v>0</v>
      </c>
      <c r="FY149" s="23">
        <v>0</v>
      </c>
      <c r="FZ149" s="22">
        <v>0</v>
      </c>
      <c r="GA149" s="22">
        <v>0</v>
      </c>
      <c r="GB149" s="22">
        <v>0</v>
      </c>
      <c r="GC149" s="23">
        <f t="shared" si="203"/>
        <v>0</v>
      </c>
      <c r="GD149" s="22">
        <f t="shared" si="160"/>
        <v>88366</v>
      </c>
      <c r="GE149" s="22">
        <f t="shared" si="160"/>
        <v>77889</v>
      </c>
      <c r="GF149" s="22">
        <f t="shared" si="160"/>
        <v>14283</v>
      </c>
      <c r="GG149" s="22">
        <f t="shared" si="160"/>
        <v>92172</v>
      </c>
      <c r="GI149" s="41">
        <f t="shared" si="171"/>
        <v>9.975432056929856E-2</v>
      </c>
      <c r="GJ149" s="36"/>
      <c r="GK149" s="37">
        <f t="shared" si="148"/>
        <v>48.84001592009141</v>
      </c>
      <c r="GL149" s="37">
        <f t="shared" si="149"/>
        <v>9.9307989574907882</v>
      </c>
      <c r="GM149" s="37">
        <f t="shared" si="150"/>
        <v>17.630217360602909</v>
      </c>
      <c r="GN149" s="37">
        <f t="shared" si="151"/>
        <v>1.9489273196471903</v>
      </c>
      <c r="GO149" s="37">
        <f t="shared" si="152"/>
        <v>2.2891550796646509</v>
      </c>
      <c r="GP149" s="37">
        <f t="shared" si="153"/>
        <v>5.5232446173400609</v>
      </c>
      <c r="GQ149" s="37">
        <f t="shared" si="154"/>
        <v>3.2571993477898036</v>
      </c>
      <c r="GR149" s="37">
        <f t="shared" si="155"/>
        <v>0.77161088215280726</v>
      </c>
      <c r="GS149" s="37">
        <f t="shared" si="156"/>
        <v>0</v>
      </c>
      <c r="GT149" s="37">
        <f t="shared" si="157"/>
        <v>0</v>
      </c>
      <c r="GU149" s="37">
        <f t="shared" si="158"/>
        <v>0</v>
      </c>
      <c r="GV149" s="37">
        <f t="shared" si="159"/>
        <v>6.8623297256351998</v>
      </c>
      <c r="GW149" s="37"/>
      <c r="GX149" s="37"/>
      <c r="GY149" s="37"/>
      <c r="GZ149" s="37"/>
      <c r="HA149" s="35"/>
      <c r="HB149" s="35"/>
      <c r="HC149" s="35"/>
      <c r="HD149" s="35"/>
      <c r="HE149" s="35"/>
      <c r="HF149" s="35"/>
      <c r="HG149" s="35"/>
      <c r="HH149" s="35"/>
      <c r="HI149" s="35"/>
      <c r="HJ149" s="35"/>
      <c r="HK149" s="35"/>
      <c r="HO149" s="35"/>
      <c r="HP149" s="35"/>
      <c r="HQ149" s="35"/>
      <c r="HR149" s="35"/>
      <c r="HS149" s="35"/>
      <c r="HT149" s="35"/>
      <c r="HU149" s="35"/>
      <c r="HV149" s="35"/>
      <c r="HW149" s="35"/>
      <c r="HX149" s="35"/>
      <c r="HY149" s="35"/>
    </row>
    <row r="150" spans="1:236" ht="11.25" customHeight="1">
      <c r="A150" s="28">
        <v>38139</v>
      </c>
      <c r="B150" s="22">
        <v>0</v>
      </c>
      <c r="C150" s="22">
        <v>0</v>
      </c>
      <c r="D150" s="22">
        <v>0</v>
      </c>
      <c r="E150" s="23">
        <f t="shared" si="161"/>
        <v>0</v>
      </c>
      <c r="F150" s="22">
        <v>0</v>
      </c>
      <c r="G150" s="22">
        <v>0</v>
      </c>
      <c r="H150" s="22">
        <v>0</v>
      </c>
      <c r="I150" s="23">
        <f t="shared" si="162"/>
        <v>0</v>
      </c>
      <c r="M150" s="23"/>
      <c r="N150" s="22">
        <v>0</v>
      </c>
      <c r="O150" s="22">
        <v>0</v>
      </c>
      <c r="P150" s="22">
        <v>0</v>
      </c>
      <c r="Q150" s="23">
        <f t="shared" si="163"/>
        <v>0</v>
      </c>
      <c r="R150" s="22">
        <v>144</v>
      </c>
      <c r="S150" s="22">
        <v>140</v>
      </c>
      <c r="T150" s="22">
        <v>0</v>
      </c>
      <c r="U150" s="23">
        <f t="shared" si="164"/>
        <v>140</v>
      </c>
      <c r="V150" s="22">
        <v>0</v>
      </c>
      <c r="W150" s="22">
        <v>0</v>
      </c>
      <c r="X150" s="22">
        <v>0</v>
      </c>
      <c r="Y150" s="23">
        <f t="shared" si="165"/>
        <v>0</v>
      </c>
      <c r="Z150" s="22">
        <v>0</v>
      </c>
      <c r="AA150" s="22">
        <v>0</v>
      </c>
      <c r="AB150" s="22">
        <v>0</v>
      </c>
      <c r="AC150" s="23">
        <f t="shared" si="166"/>
        <v>0</v>
      </c>
      <c r="AD150" s="22">
        <v>0</v>
      </c>
      <c r="AE150" s="22">
        <v>0</v>
      </c>
      <c r="AF150" s="22">
        <v>0</v>
      </c>
      <c r="AG150" s="23">
        <f t="shared" si="167"/>
        <v>0</v>
      </c>
      <c r="AH150" s="22">
        <v>0</v>
      </c>
      <c r="AI150" s="22">
        <v>561</v>
      </c>
      <c r="AJ150" s="22">
        <v>0</v>
      </c>
      <c r="AK150" s="23">
        <f t="shared" si="172"/>
        <v>561</v>
      </c>
      <c r="AL150" s="22">
        <v>409</v>
      </c>
      <c r="AM150" s="22">
        <v>527</v>
      </c>
      <c r="AN150" s="22">
        <v>0</v>
      </c>
      <c r="AO150" s="23">
        <f t="shared" si="173"/>
        <v>527</v>
      </c>
      <c r="AP150" s="22">
        <v>1458</v>
      </c>
      <c r="AQ150" s="22">
        <v>1940</v>
      </c>
      <c r="AR150" s="22">
        <v>2922</v>
      </c>
      <c r="AS150" s="23">
        <f t="shared" si="174"/>
        <v>4862</v>
      </c>
      <c r="AT150" s="22">
        <v>2759</v>
      </c>
      <c r="AU150" s="22">
        <v>2418</v>
      </c>
      <c r="AV150" s="22">
        <v>0</v>
      </c>
      <c r="AW150" s="23">
        <f t="shared" si="175"/>
        <v>2418</v>
      </c>
      <c r="AX150" s="22">
        <v>0</v>
      </c>
      <c r="AY150" s="22">
        <v>0</v>
      </c>
      <c r="AZ150" s="22">
        <v>0</v>
      </c>
      <c r="BA150" s="23">
        <f t="shared" si="176"/>
        <v>0</v>
      </c>
      <c r="BB150" s="22">
        <v>965</v>
      </c>
      <c r="BC150" s="22">
        <v>990</v>
      </c>
      <c r="BD150" s="22">
        <v>0</v>
      </c>
      <c r="BE150" s="23">
        <f t="shared" si="177"/>
        <v>990</v>
      </c>
      <c r="BF150" s="22">
        <v>0</v>
      </c>
      <c r="BG150" s="22">
        <v>0</v>
      </c>
      <c r="BH150" s="22">
        <v>0</v>
      </c>
      <c r="BI150" s="23">
        <f t="shared" si="178"/>
        <v>0</v>
      </c>
      <c r="BJ150" s="22">
        <v>0</v>
      </c>
      <c r="BK150" s="22">
        <v>0</v>
      </c>
      <c r="BL150" s="22">
        <v>0</v>
      </c>
      <c r="BM150" s="23">
        <f t="shared" si="179"/>
        <v>0</v>
      </c>
      <c r="BN150" s="22">
        <v>2785</v>
      </c>
      <c r="BO150" s="22">
        <v>2772</v>
      </c>
      <c r="BP150" s="22">
        <v>40</v>
      </c>
      <c r="BQ150" s="23">
        <f t="shared" si="180"/>
        <v>2812</v>
      </c>
      <c r="BR150" s="22">
        <v>18103</v>
      </c>
      <c r="BS150" s="22">
        <v>12195</v>
      </c>
      <c r="BT150" s="22">
        <v>5694</v>
      </c>
      <c r="BU150" s="23">
        <f t="shared" si="181"/>
        <v>17889</v>
      </c>
      <c r="BV150" s="22">
        <v>0</v>
      </c>
      <c r="BW150" s="22">
        <v>0</v>
      </c>
      <c r="BX150" s="22">
        <v>0</v>
      </c>
      <c r="BY150" s="23">
        <f t="shared" si="182"/>
        <v>0</v>
      </c>
      <c r="BZ150" s="22">
        <v>0</v>
      </c>
      <c r="CA150" s="22">
        <v>0</v>
      </c>
      <c r="CB150" s="22">
        <v>0</v>
      </c>
      <c r="CC150" s="23">
        <f t="shared" si="183"/>
        <v>0</v>
      </c>
      <c r="CD150" s="22">
        <v>0</v>
      </c>
      <c r="CE150" s="22">
        <v>0</v>
      </c>
      <c r="CF150" s="22">
        <v>0</v>
      </c>
      <c r="CG150" s="23">
        <f t="shared" si="184"/>
        <v>0</v>
      </c>
      <c r="CH150" s="22">
        <v>0</v>
      </c>
      <c r="CI150" s="22">
        <v>0</v>
      </c>
      <c r="CJ150" s="22">
        <v>0</v>
      </c>
      <c r="CK150" s="23">
        <f t="shared" si="185"/>
        <v>0</v>
      </c>
      <c r="CL150" s="22">
        <v>0</v>
      </c>
      <c r="CM150" s="22">
        <v>0</v>
      </c>
      <c r="CN150" s="22">
        <v>0</v>
      </c>
      <c r="CO150" s="23">
        <f t="shared" si="168"/>
        <v>0</v>
      </c>
      <c r="CP150" s="22">
        <v>0</v>
      </c>
      <c r="CQ150" s="22">
        <v>0</v>
      </c>
      <c r="CR150" s="22">
        <v>0</v>
      </c>
      <c r="CS150" s="23">
        <f t="shared" si="186"/>
        <v>0</v>
      </c>
      <c r="CT150" s="22">
        <v>6032</v>
      </c>
      <c r="CU150" s="22">
        <v>5077</v>
      </c>
      <c r="CV150" s="22">
        <v>64</v>
      </c>
      <c r="CW150" s="23">
        <f t="shared" si="187"/>
        <v>5141</v>
      </c>
      <c r="CX150" s="22">
        <v>0</v>
      </c>
      <c r="CY150" s="22">
        <v>0</v>
      </c>
      <c r="CZ150" s="22">
        <v>0</v>
      </c>
      <c r="DA150" s="23">
        <f t="shared" si="188"/>
        <v>0</v>
      </c>
      <c r="DB150" s="22">
        <v>33837</v>
      </c>
      <c r="DC150" s="22">
        <v>36415</v>
      </c>
      <c r="DD150" s="22">
        <v>3159</v>
      </c>
      <c r="DE150" s="23">
        <f t="shared" si="189"/>
        <v>39574</v>
      </c>
      <c r="DF150" s="25"/>
      <c r="DI150" s="23"/>
      <c r="DJ150" s="22">
        <v>0</v>
      </c>
      <c r="DK150" s="22">
        <v>0</v>
      </c>
      <c r="DL150" s="22">
        <v>0</v>
      </c>
      <c r="DM150" s="23">
        <f t="shared" si="190"/>
        <v>0</v>
      </c>
      <c r="DN150" s="22">
        <v>0</v>
      </c>
      <c r="DO150" s="22">
        <v>0</v>
      </c>
      <c r="DP150" s="22">
        <v>0</v>
      </c>
      <c r="DQ150" s="23">
        <f t="shared" si="191"/>
        <v>0</v>
      </c>
      <c r="DR150" s="22">
        <v>0</v>
      </c>
      <c r="DS150" s="22">
        <v>0</v>
      </c>
      <c r="DT150" s="22">
        <v>0</v>
      </c>
      <c r="DU150" s="23">
        <f t="shared" si="192"/>
        <v>0</v>
      </c>
      <c r="DV150" s="22">
        <v>0</v>
      </c>
      <c r="DW150" s="22">
        <v>0</v>
      </c>
      <c r="DX150" s="22">
        <v>0</v>
      </c>
      <c r="DY150" s="23">
        <f t="shared" si="193"/>
        <v>0</v>
      </c>
      <c r="DZ150" s="22">
        <v>0</v>
      </c>
      <c r="EA150" s="22">
        <v>0</v>
      </c>
      <c r="EB150" s="22">
        <v>0</v>
      </c>
      <c r="EC150" s="23">
        <f t="shared" si="194"/>
        <v>0</v>
      </c>
      <c r="ED150" s="25"/>
      <c r="EG150" s="23"/>
      <c r="EH150" s="22">
        <v>0</v>
      </c>
      <c r="EI150" s="22">
        <v>0</v>
      </c>
      <c r="EJ150" s="22">
        <v>0</v>
      </c>
      <c r="EK150" s="23">
        <f t="shared" si="195"/>
        <v>0</v>
      </c>
      <c r="EL150" s="22">
        <v>0</v>
      </c>
      <c r="EM150" s="22">
        <v>0</v>
      </c>
      <c r="EN150" s="22">
        <v>0</v>
      </c>
      <c r="EO150" s="23">
        <f t="shared" si="196"/>
        <v>0</v>
      </c>
      <c r="EP150" s="22">
        <v>695</v>
      </c>
      <c r="EQ150" s="22">
        <v>610</v>
      </c>
      <c r="ER150" s="22">
        <v>0</v>
      </c>
      <c r="ES150" s="23">
        <f t="shared" si="197"/>
        <v>610</v>
      </c>
      <c r="ET150" s="22">
        <v>0</v>
      </c>
      <c r="EU150" s="22">
        <v>0</v>
      </c>
      <c r="EV150" s="22">
        <v>0</v>
      </c>
      <c r="EW150" s="23">
        <f t="shared" si="198"/>
        <v>0</v>
      </c>
      <c r="EX150" s="22">
        <v>0</v>
      </c>
      <c r="EY150" s="22">
        <v>0</v>
      </c>
      <c r="EZ150" s="22">
        <v>0</v>
      </c>
      <c r="FA150" s="23">
        <f t="shared" si="169"/>
        <v>0</v>
      </c>
      <c r="FB150" s="22">
        <v>0</v>
      </c>
      <c r="FC150" s="22">
        <v>0</v>
      </c>
      <c r="FD150" s="22">
        <v>0</v>
      </c>
      <c r="FE150" s="23">
        <f t="shared" si="199"/>
        <v>0</v>
      </c>
      <c r="FF150" s="22">
        <v>14755</v>
      </c>
      <c r="FG150" s="22">
        <v>15077</v>
      </c>
      <c r="FH150" s="22">
        <v>226</v>
      </c>
      <c r="FI150" s="23">
        <f t="shared" si="170"/>
        <v>15303</v>
      </c>
      <c r="FJ150" s="22">
        <v>0</v>
      </c>
      <c r="FK150" s="22">
        <v>0</v>
      </c>
      <c r="FL150" s="22">
        <v>0</v>
      </c>
      <c r="FM150" s="23">
        <f t="shared" si="200"/>
        <v>0</v>
      </c>
      <c r="FN150" s="22">
        <v>4114</v>
      </c>
      <c r="FO150" s="22">
        <v>4107</v>
      </c>
      <c r="FP150" s="22">
        <v>0</v>
      </c>
      <c r="FQ150" s="23">
        <f t="shared" si="201"/>
        <v>4107</v>
      </c>
      <c r="FR150" s="22">
        <v>0</v>
      </c>
      <c r="FS150" s="22">
        <v>0</v>
      </c>
      <c r="FT150" s="22">
        <v>0</v>
      </c>
      <c r="FU150" s="23">
        <f t="shared" si="202"/>
        <v>0</v>
      </c>
      <c r="FV150" s="22">
        <v>0</v>
      </c>
      <c r="FW150" s="22">
        <v>0</v>
      </c>
      <c r="FX150" s="22">
        <v>0</v>
      </c>
      <c r="FY150" s="23">
        <v>0</v>
      </c>
      <c r="FZ150" s="22">
        <v>0</v>
      </c>
      <c r="GA150" s="22">
        <v>0</v>
      </c>
      <c r="GB150" s="22">
        <v>0</v>
      </c>
      <c r="GC150" s="23">
        <f t="shared" si="203"/>
        <v>0</v>
      </c>
      <c r="GD150" s="22">
        <f t="shared" si="160"/>
        <v>86056</v>
      </c>
      <c r="GE150" s="22">
        <f t="shared" si="160"/>
        <v>82829</v>
      </c>
      <c r="GF150" s="22">
        <f t="shared" si="160"/>
        <v>12105</v>
      </c>
      <c r="GG150" s="22">
        <f t="shared" si="160"/>
        <v>94934</v>
      </c>
      <c r="GI150" s="41">
        <f t="shared" si="171"/>
        <v>0.22695087989571605</v>
      </c>
      <c r="GJ150" s="36"/>
      <c r="GK150" s="37">
        <f t="shared" si="148"/>
        <v>43.964070554998855</v>
      </c>
      <c r="GL150" s="37">
        <f t="shared" si="149"/>
        <v>14.723104226780476</v>
      </c>
      <c r="GM150" s="37">
        <f t="shared" si="150"/>
        <v>18.202561904646924</v>
      </c>
      <c r="GN150" s="37">
        <f t="shared" si="151"/>
        <v>2.9192674063431889</v>
      </c>
      <c r="GO150" s="37">
        <f t="shared" si="152"/>
        <v>2.3421748421446598</v>
      </c>
      <c r="GP150" s="37">
        <f t="shared" si="153"/>
        <v>4.958408286952638</v>
      </c>
      <c r="GQ150" s="37">
        <f t="shared" si="154"/>
        <v>3.3466539497036063</v>
      </c>
      <c r="GR150" s="37">
        <f t="shared" si="155"/>
        <v>0.73645703799393936</v>
      </c>
      <c r="GS150" s="37">
        <f t="shared" si="156"/>
        <v>0</v>
      </c>
      <c r="GT150" s="37">
        <f t="shared" si="157"/>
        <v>0</v>
      </c>
      <c r="GU150" s="37">
        <f t="shared" si="158"/>
        <v>0</v>
      </c>
      <c r="GV150" s="37">
        <f t="shared" si="159"/>
        <v>6.129495708024967</v>
      </c>
      <c r="GW150" s="37"/>
      <c r="GX150" s="37"/>
      <c r="GY150" s="37"/>
      <c r="GZ150" s="37"/>
      <c r="HA150" s="35"/>
      <c r="HB150" s="35"/>
      <c r="HC150" s="35"/>
      <c r="HD150" s="35"/>
      <c r="HE150" s="35"/>
      <c r="HF150" s="35"/>
      <c r="HG150" s="35"/>
      <c r="HH150" s="35"/>
      <c r="HI150" s="35"/>
      <c r="HJ150" s="35"/>
      <c r="HK150" s="35"/>
      <c r="HO150" s="35">
        <f>SUM(DC148:DC150)/SUM(GE148:GE150)*100</f>
        <v>47.566662680856155</v>
      </c>
      <c r="HP150" s="35">
        <f>SUM(BS148:BS150)/SUM(GE148:GE150)*100</f>
        <v>10.93250883995832</v>
      </c>
      <c r="HQ150" s="35">
        <f>SUM(FG148:FG150)/SUM(GE148:GE150)*100</f>
        <v>17.415571992278917</v>
      </c>
      <c r="HR150" s="35">
        <f>SUM(AU148:AU150)/SUM(GE148:GE150)*100</f>
        <v>2.2731931466835209</v>
      </c>
      <c r="HS150" s="35">
        <f>SUM(AQ148:AQ150)/SUM(GE148:GE150)*100</f>
        <v>2.3820911839565433</v>
      </c>
      <c r="HT150" s="35">
        <f>SUM(FO148:FO150)/SUM(GE148:GE150)*100</f>
        <v>5.3594916383389419</v>
      </c>
      <c r="HU150" s="35">
        <f>SUM(BO148:BO150)/SUM(GE148:GE150)*100</f>
        <v>3.4582600228899403</v>
      </c>
      <c r="HV150" s="35">
        <f>SUM(EQ148:EQ150)/SUM(GE148:GE150)*100</f>
        <v>0.73111152867221263</v>
      </c>
      <c r="HW150" s="35">
        <f>SUM(BW148:BW150)/SUM(GE148:GE150)*100</f>
        <v>0</v>
      </c>
      <c r="HX150" s="35">
        <f>SUM(DG148:DG150)/SUM(GE148:GE150)*100</f>
        <v>0</v>
      </c>
      <c r="HY150" s="35">
        <f>SUM(EE148:EE150)/SUM(GE148:GE150)*100</f>
        <v>0</v>
      </c>
      <c r="HZ150" s="35">
        <f>SUM(CU148:CU150)/SUM(GE148:GE150)*100</f>
        <v>7.0659879400761865</v>
      </c>
    </row>
    <row r="151" spans="1:236" ht="11.25" customHeight="1">
      <c r="A151" s="28">
        <v>38169</v>
      </c>
      <c r="B151" s="22">
        <v>0</v>
      </c>
      <c r="C151" s="22">
        <v>0</v>
      </c>
      <c r="D151" s="22">
        <v>0</v>
      </c>
      <c r="E151" s="23">
        <f t="shared" si="161"/>
        <v>0</v>
      </c>
      <c r="F151" s="22">
        <v>0</v>
      </c>
      <c r="G151" s="22">
        <v>0</v>
      </c>
      <c r="H151" s="22">
        <v>0</v>
      </c>
      <c r="I151" s="23">
        <f t="shared" si="162"/>
        <v>0</v>
      </c>
      <c r="M151" s="23"/>
      <c r="N151" s="22">
        <v>0</v>
      </c>
      <c r="O151" s="22">
        <v>0</v>
      </c>
      <c r="P151" s="22">
        <v>0</v>
      </c>
      <c r="Q151" s="23">
        <f t="shared" si="163"/>
        <v>0</v>
      </c>
      <c r="R151" s="22">
        <v>152</v>
      </c>
      <c r="S151" s="22">
        <v>73</v>
      </c>
      <c r="T151" s="22">
        <v>0</v>
      </c>
      <c r="U151" s="23">
        <f t="shared" si="164"/>
        <v>73</v>
      </c>
      <c r="V151" s="22">
        <v>0</v>
      </c>
      <c r="W151" s="22">
        <v>0</v>
      </c>
      <c r="X151" s="22">
        <v>0</v>
      </c>
      <c r="Y151" s="23">
        <f t="shared" si="165"/>
        <v>0</v>
      </c>
      <c r="Z151" s="22">
        <v>0</v>
      </c>
      <c r="AA151" s="22">
        <v>0</v>
      </c>
      <c r="AB151" s="22">
        <v>0</v>
      </c>
      <c r="AC151" s="23">
        <f t="shared" si="166"/>
        <v>0</v>
      </c>
      <c r="AD151" s="22">
        <v>0</v>
      </c>
      <c r="AE151" s="22">
        <v>0</v>
      </c>
      <c r="AF151" s="22">
        <v>0</v>
      </c>
      <c r="AG151" s="23">
        <f t="shared" si="167"/>
        <v>0</v>
      </c>
      <c r="AH151" s="22">
        <v>0</v>
      </c>
      <c r="AI151" s="22">
        <v>561</v>
      </c>
      <c r="AJ151" s="22">
        <v>0</v>
      </c>
      <c r="AK151" s="23">
        <f t="shared" si="172"/>
        <v>561</v>
      </c>
      <c r="AL151" s="22">
        <v>264</v>
      </c>
      <c r="AM151" s="22">
        <v>484</v>
      </c>
      <c r="AN151" s="22">
        <v>0</v>
      </c>
      <c r="AO151" s="23">
        <f t="shared" si="173"/>
        <v>484</v>
      </c>
      <c r="AP151" s="22">
        <v>2286</v>
      </c>
      <c r="AQ151" s="22">
        <v>2156</v>
      </c>
      <c r="AR151" s="22">
        <v>1879</v>
      </c>
      <c r="AS151" s="23">
        <f t="shared" si="174"/>
        <v>4035</v>
      </c>
      <c r="AT151" s="22">
        <v>2489</v>
      </c>
      <c r="AU151" s="22">
        <v>2311</v>
      </c>
      <c r="AV151" s="22">
        <v>0</v>
      </c>
      <c r="AW151" s="23">
        <f t="shared" si="175"/>
        <v>2311</v>
      </c>
      <c r="AX151" s="22">
        <v>0</v>
      </c>
      <c r="AY151" s="22">
        <v>0</v>
      </c>
      <c r="AZ151" s="22">
        <v>0</v>
      </c>
      <c r="BA151" s="23">
        <f t="shared" si="176"/>
        <v>0</v>
      </c>
      <c r="BB151" s="22">
        <v>1159</v>
      </c>
      <c r="BC151" s="22">
        <v>1350</v>
      </c>
      <c r="BD151" s="22">
        <v>0</v>
      </c>
      <c r="BE151" s="23">
        <f t="shared" si="177"/>
        <v>1350</v>
      </c>
      <c r="BF151" s="22">
        <v>0</v>
      </c>
      <c r="BG151" s="22">
        <v>0</v>
      </c>
      <c r="BH151" s="22">
        <v>0</v>
      </c>
      <c r="BI151" s="23">
        <f t="shared" si="178"/>
        <v>0</v>
      </c>
      <c r="BJ151" s="22">
        <v>0</v>
      </c>
      <c r="BK151" s="22">
        <v>0</v>
      </c>
      <c r="BL151" s="22">
        <v>0</v>
      </c>
      <c r="BM151" s="23">
        <f t="shared" si="179"/>
        <v>0</v>
      </c>
      <c r="BN151" s="22">
        <v>3007</v>
      </c>
      <c r="BO151" s="22">
        <v>3173</v>
      </c>
      <c r="BP151" s="22">
        <v>26</v>
      </c>
      <c r="BQ151" s="23">
        <f t="shared" si="180"/>
        <v>3199</v>
      </c>
      <c r="BR151" s="22">
        <v>21000</v>
      </c>
      <c r="BS151" s="22">
        <v>13015</v>
      </c>
      <c r="BT151" s="22">
        <v>6629</v>
      </c>
      <c r="BU151" s="23">
        <f t="shared" si="181"/>
        <v>19644</v>
      </c>
      <c r="BV151" s="22">
        <v>0</v>
      </c>
      <c r="BW151" s="22">
        <v>0</v>
      </c>
      <c r="BX151" s="22">
        <v>0</v>
      </c>
      <c r="BY151" s="23">
        <f t="shared" si="182"/>
        <v>0</v>
      </c>
      <c r="BZ151" s="22">
        <v>0</v>
      </c>
      <c r="CA151" s="22">
        <v>0</v>
      </c>
      <c r="CB151" s="22">
        <v>0</v>
      </c>
      <c r="CC151" s="23">
        <f t="shared" si="183"/>
        <v>0</v>
      </c>
      <c r="CD151" s="22">
        <v>0</v>
      </c>
      <c r="CE151" s="22">
        <v>0</v>
      </c>
      <c r="CF151" s="22">
        <v>0</v>
      </c>
      <c r="CG151" s="23">
        <f t="shared" si="184"/>
        <v>0</v>
      </c>
      <c r="CH151" s="22">
        <v>0</v>
      </c>
      <c r="CI151" s="22">
        <v>0</v>
      </c>
      <c r="CJ151" s="22">
        <v>0</v>
      </c>
      <c r="CK151" s="23">
        <f t="shared" si="185"/>
        <v>0</v>
      </c>
      <c r="CL151" s="22">
        <v>0</v>
      </c>
      <c r="CM151" s="22">
        <v>0</v>
      </c>
      <c r="CN151" s="22">
        <v>0</v>
      </c>
      <c r="CO151" s="23">
        <f t="shared" si="168"/>
        <v>0</v>
      </c>
      <c r="CP151" s="22">
        <v>0</v>
      </c>
      <c r="CQ151" s="22">
        <v>0</v>
      </c>
      <c r="CR151" s="22">
        <v>0</v>
      </c>
      <c r="CS151" s="23">
        <f t="shared" si="186"/>
        <v>0</v>
      </c>
      <c r="CT151" s="22">
        <v>6492</v>
      </c>
      <c r="CU151" s="22">
        <v>5869</v>
      </c>
      <c r="CV151" s="22">
        <v>73</v>
      </c>
      <c r="CW151" s="23">
        <f t="shared" si="187"/>
        <v>5942</v>
      </c>
      <c r="CX151" s="22">
        <v>0</v>
      </c>
      <c r="CY151" s="22">
        <v>0</v>
      </c>
      <c r="CZ151" s="22">
        <v>0</v>
      </c>
      <c r="DA151" s="23">
        <f t="shared" si="188"/>
        <v>0</v>
      </c>
      <c r="DB151" s="22">
        <v>46519</v>
      </c>
      <c r="DC151" s="22">
        <v>40175</v>
      </c>
      <c r="DD151" s="22">
        <v>3244</v>
      </c>
      <c r="DE151" s="23">
        <f t="shared" si="189"/>
        <v>43419</v>
      </c>
      <c r="DF151" s="25"/>
      <c r="DI151" s="23"/>
      <c r="DJ151" s="22">
        <v>0</v>
      </c>
      <c r="DK151" s="22">
        <v>0</v>
      </c>
      <c r="DL151" s="22">
        <v>0</v>
      </c>
      <c r="DM151" s="23">
        <f t="shared" si="190"/>
        <v>0</v>
      </c>
      <c r="DN151" s="22">
        <v>0</v>
      </c>
      <c r="DO151" s="22">
        <v>0</v>
      </c>
      <c r="DP151" s="22">
        <v>0</v>
      </c>
      <c r="DQ151" s="23">
        <f t="shared" si="191"/>
        <v>0</v>
      </c>
      <c r="DR151" s="22">
        <v>0</v>
      </c>
      <c r="DS151" s="22">
        <v>0</v>
      </c>
      <c r="DT151" s="22">
        <v>0</v>
      </c>
      <c r="DU151" s="23">
        <f t="shared" si="192"/>
        <v>0</v>
      </c>
      <c r="DV151" s="22">
        <v>0</v>
      </c>
      <c r="DW151" s="22">
        <v>0</v>
      </c>
      <c r="DX151" s="22">
        <v>0</v>
      </c>
      <c r="DY151" s="23">
        <f t="shared" si="193"/>
        <v>0</v>
      </c>
      <c r="DZ151" s="22">
        <v>0</v>
      </c>
      <c r="EA151" s="22">
        <v>0</v>
      </c>
      <c r="EB151" s="22">
        <v>0</v>
      </c>
      <c r="EC151" s="23">
        <f t="shared" si="194"/>
        <v>0</v>
      </c>
      <c r="ED151" s="25"/>
      <c r="EG151" s="23"/>
      <c r="EH151" s="22">
        <v>0</v>
      </c>
      <c r="EI151" s="22">
        <v>0</v>
      </c>
      <c r="EJ151" s="22">
        <v>0</v>
      </c>
      <c r="EK151" s="23">
        <f t="shared" si="195"/>
        <v>0</v>
      </c>
      <c r="EL151" s="22">
        <v>0</v>
      </c>
      <c r="EM151" s="22">
        <v>0</v>
      </c>
      <c r="EN151" s="22">
        <v>0</v>
      </c>
      <c r="EO151" s="23">
        <f t="shared" si="196"/>
        <v>0</v>
      </c>
      <c r="EP151" s="22">
        <v>764</v>
      </c>
      <c r="EQ151" s="22">
        <v>688</v>
      </c>
      <c r="ER151" s="22">
        <v>0</v>
      </c>
      <c r="ES151" s="23">
        <f t="shared" si="197"/>
        <v>688</v>
      </c>
      <c r="ET151" s="22">
        <v>0</v>
      </c>
      <c r="EU151" s="22">
        <v>0</v>
      </c>
      <c r="EV151" s="22">
        <v>0</v>
      </c>
      <c r="EW151" s="23">
        <f t="shared" si="198"/>
        <v>0</v>
      </c>
      <c r="EX151" s="22">
        <v>0</v>
      </c>
      <c r="EY151" s="22">
        <v>0</v>
      </c>
      <c r="EZ151" s="22">
        <v>0</v>
      </c>
      <c r="FA151" s="23">
        <f t="shared" si="169"/>
        <v>0</v>
      </c>
      <c r="FB151" s="22">
        <v>0</v>
      </c>
      <c r="FC151" s="22">
        <v>0</v>
      </c>
      <c r="FD151" s="22">
        <v>0</v>
      </c>
      <c r="FE151" s="23">
        <f t="shared" si="199"/>
        <v>0</v>
      </c>
      <c r="FF151" s="22">
        <v>16474</v>
      </c>
      <c r="FG151" s="22">
        <v>15275</v>
      </c>
      <c r="FH151" s="22">
        <v>242</v>
      </c>
      <c r="FI151" s="23">
        <f t="shared" si="170"/>
        <v>15517</v>
      </c>
      <c r="FJ151" s="22">
        <v>0</v>
      </c>
      <c r="FK151" s="22">
        <v>0</v>
      </c>
      <c r="FL151" s="22">
        <v>0</v>
      </c>
      <c r="FM151" s="23">
        <f t="shared" si="200"/>
        <v>0</v>
      </c>
      <c r="FN151" s="22">
        <v>3896</v>
      </c>
      <c r="FO151" s="22">
        <v>3984</v>
      </c>
      <c r="FP151" s="22">
        <v>0</v>
      </c>
      <c r="FQ151" s="23">
        <f t="shared" si="201"/>
        <v>3984</v>
      </c>
      <c r="FR151" s="22">
        <v>0</v>
      </c>
      <c r="FS151" s="22">
        <v>0</v>
      </c>
      <c r="FT151" s="22">
        <v>0</v>
      </c>
      <c r="FU151" s="23">
        <f t="shared" si="202"/>
        <v>0</v>
      </c>
      <c r="FV151" s="22">
        <v>0</v>
      </c>
      <c r="FW151" s="22">
        <v>0</v>
      </c>
      <c r="FX151" s="22">
        <v>0</v>
      </c>
      <c r="FY151" s="23">
        <v>0</v>
      </c>
      <c r="FZ151" s="22">
        <v>0</v>
      </c>
      <c r="GA151" s="22">
        <v>0</v>
      </c>
      <c r="GB151" s="22">
        <v>0</v>
      </c>
      <c r="GC151" s="23">
        <f t="shared" si="203"/>
        <v>0</v>
      </c>
      <c r="GD151" s="22">
        <f t="shared" si="160"/>
        <v>104502</v>
      </c>
      <c r="GE151" s="22">
        <f t="shared" si="160"/>
        <v>89114</v>
      </c>
      <c r="GF151" s="22">
        <f t="shared" si="160"/>
        <v>12093</v>
      </c>
      <c r="GG151" s="22">
        <f t="shared" si="160"/>
        <v>101207</v>
      </c>
      <c r="GI151" s="41">
        <f t="shared" si="171"/>
        <v>0.17281497177000116</v>
      </c>
      <c r="GJ151" s="36"/>
      <c r="GK151" s="37">
        <f t="shared" si="148"/>
        <v>45.082703054514447</v>
      </c>
      <c r="GL151" s="37">
        <f t="shared" si="149"/>
        <v>14.604888120833989</v>
      </c>
      <c r="GM151" s="37">
        <f t="shared" si="150"/>
        <v>17.140965504858947</v>
      </c>
      <c r="GN151" s="37">
        <f t="shared" si="151"/>
        <v>2.5933074488856969</v>
      </c>
      <c r="GO151" s="37">
        <f t="shared" si="152"/>
        <v>2.4193729380344275</v>
      </c>
      <c r="GP151" s="37">
        <f t="shared" si="153"/>
        <v>4.4706780079448798</v>
      </c>
      <c r="GQ151" s="37">
        <f t="shared" si="154"/>
        <v>3.5606077608456586</v>
      </c>
      <c r="GR151" s="37">
        <f t="shared" si="155"/>
        <v>0.77204479655273017</v>
      </c>
      <c r="GS151" s="37">
        <f t="shared" si="156"/>
        <v>0</v>
      </c>
      <c r="GT151" s="37">
        <f t="shared" si="157"/>
        <v>0</v>
      </c>
      <c r="GU151" s="37">
        <f t="shared" si="158"/>
        <v>0</v>
      </c>
      <c r="GV151" s="37">
        <f t="shared" si="159"/>
        <v>6.5859460915232173</v>
      </c>
      <c r="GW151" s="37"/>
      <c r="GX151" s="37"/>
      <c r="GY151" s="37"/>
      <c r="GZ151" s="37"/>
      <c r="HA151" s="35"/>
      <c r="HB151" s="35"/>
      <c r="HC151" s="35"/>
      <c r="HD151" s="35"/>
      <c r="HE151" s="35"/>
      <c r="HF151" s="35"/>
      <c r="HG151" s="35"/>
      <c r="HH151" s="35"/>
      <c r="HI151" s="35"/>
      <c r="HJ151" s="35"/>
      <c r="HK151" s="35"/>
      <c r="HO151" s="35"/>
      <c r="HP151" s="35"/>
      <c r="HQ151" s="35"/>
      <c r="HR151" s="35"/>
      <c r="HS151" s="35"/>
      <c r="HT151" s="35"/>
      <c r="HU151" s="35"/>
      <c r="HV151" s="35"/>
      <c r="HW151" s="35"/>
      <c r="HX151" s="35"/>
      <c r="HY151" s="35"/>
    </row>
    <row r="152" spans="1:236" ht="11.25" customHeight="1">
      <c r="A152" s="28">
        <v>38200</v>
      </c>
      <c r="B152" s="22">
        <v>0</v>
      </c>
      <c r="C152" s="22">
        <v>0</v>
      </c>
      <c r="D152" s="22">
        <v>0</v>
      </c>
      <c r="E152" s="23">
        <f t="shared" si="161"/>
        <v>0</v>
      </c>
      <c r="F152" s="22">
        <v>0</v>
      </c>
      <c r="G152" s="22">
        <v>0</v>
      </c>
      <c r="H152" s="22">
        <v>0</v>
      </c>
      <c r="I152" s="23">
        <f t="shared" si="162"/>
        <v>0</v>
      </c>
      <c r="M152" s="23"/>
      <c r="N152" s="22">
        <v>0</v>
      </c>
      <c r="O152" s="22">
        <v>0</v>
      </c>
      <c r="P152" s="22">
        <v>0</v>
      </c>
      <c r="Q152" s="23">
        <f t="shared" si="163"/>
        <v>0</v>
      </c>
      <c r="R152" s="22">
        <v>165</v>
      </c>
      <c r="S152" s="22">
        <v>236</v>
      </c>
      <c r="T152" s="22">
        <v>0</v>
      </c>
      <c r="U152" s="23">
        <f t="shared" si="164"/>
        <v>236</v>
      </c>
      <c r="V152" s="22">
        <v>0</v>
      </c>
      <c r="W152" s="22">
        <v>0</v>
      </c>
      <c r="X152" s="22">
        <v>0</v>
      </c>
      <c r="Y152" s="23">
        <f t="shared" si="165"/>
        <v>0</v>
      </c>
      <c r="Z152" s="22">
        <v>0</v>
      </c>
      <c r="AA152" s="22">
        <v>0</v>
      </c>
      <c r="AB152" s="22">
        <v>0</v>
      </c>
      <c r="AC152" s="23">
        <f t="shared" si="166"/>
        <v>0</v>
      </c>
      <c r="AD152" s="22">
        <v>0</v>
      </c>
      <c r="AE152" s="22">
        <v>0</v>
      </c>
      <c r="AF152" s="22">
        <v>0</v>
      </c>
      <c r="AG152" s="23">
        <f t="shared" si="167"/>
        <v>0</v>
      </c>
      <c r="AH152" s="22">
        <v>0</v>
      </c>
      <c r="AI152" s="22">
        <v>603</v>
      </c>
      <c r="AJ152" s="22">
        <v>0</v>
      </c>
      <c r="AK152" s="23">
        <f t="shared" si="172"/>
        <v>603</v>
      </c>
      <c r="AL152" s="22">
        <v>203</v>
      </c>
      <c r="AM152" s="22">
        <v>299</v>
      </c>
      <c r="AN152" s="22">
        <v>0</v>
      </c>
      <c r="AO152" s="23">
        <f t="shared" si="173"/>
        <v>299</v>
      </c>
      <c r="AP152" s="22">
        <v>2486</v>
      </c>
      <c r="AQ152" s="22">
        <v>2037</v>
      </c>
      <c r="AR152" s="22">
        <v>2295</v>
      </c>
      <c r="AS152" s="23">
        <f t="shared" si="174"/>
        <v>4332</v>
      </c>
      <c r="AT152" s="22">
        <v>2432</v>
      </c>
      <c r="AU152" s="22">
        <v>2262</v>
      </c>
      <c r="AV152" s="22">
        <v>0</v>
      </c>
      <c r="AW152" s="23">
        <f t="shared" si="175"/>
        <v>2262</v>
      </c>
      <c r="AX152" s="22">
        <v>0</v>
      </c>
      <c r="AY152" s="22">
        <v>0</v>
      </c>
      <c r="AZ152" s="22">
        <v>0</v>
      </c>
      <c r="BA152" s="23">
        <f t="shared" si="176"/>
        <v>0</v>
      </c>
      <c r="BB152" s="22">
        <v>1317</v>
      </c>
      <c r="BC152" s="22">
        <v>1205</v>
      </c>
      <c r="BD152" s="22">
        <v>3</v>
      </c>
      <c r="BE152" s="23">
        <f t="shared" si="177"/>
        <v>1208</v>
      </c>
      <c r="BF152" s="22">
        <v>0</v>
      </c>
      <c r="BG152" s="22">
        <v>0</v>
      </c>
      <c r="BH152" s="22">
        <v>0</v>
      </c>
      <c r="BI152" s="23">
        <f t="shared" si="178"/>
        <v>0</v>
      </c>
      <c r="BJ152" s="22">
        <v>0</v>
      </c>
      <c r="BK152" s="22">
        <v>0</v>
      </c>
      <c r="BL152" s="22">
        <v>0</v>
      </c>
      <c r="BM152" s="23">
        <f t="shared" si="179"/>
        <v>0</v>
      </c>
      <c r="BN152" s="22">
        <v>3035</v>
      </c>
      <c r="BO152" s="22">
        <v>3017</v>
      </c>
      <c r="BP152" s="22">
        <v>7</v>
      </c>
      <c r="BQ152" s="23">
        <f t="shared" si="180"/>
        <v>3024</v>
      </c>
      <c r="BR152" s="22">
        <v>21060</v>
      </c>
      <c r="BS152" s="22">
        <v>9852</v>
      </c>
      <c r="BT152" s="22">
        <v>8563</v>
      </c>
      <c r="BU152" s="23">
        <f t="shared" si="181"/>
        <v>18415</v>
      </c>
      <c r="BV152" s="22">
        <v>0</v>
      </c>
      <c r="BW152" s="22">
        <v>0</v>
      </c>
      <c r="BX152" s="22">
        <v>0</v>
      </c>
      <c r="BY152" s="23">
        <f t="shared" si="182"/>
        <v>0</v>
      </c>
      <c r="BZ152" s="22">
        <v>0</v>
      </c>
      <c r="CA152" s="22">
        <v>0</v>
      </c>
      <c r="CB152" s="22">
        <v>0</v>
      </c>
      <c r="CC152" s="23">
        <f t="shared" si="183"/>
        <v>0</v>
      </c>
      <c r="CD152" s="22">
        <v>0</v>
      </c>
      <c r="CE152" s="22">
        <v>0</v>
      </c>
      <c r="CF152" s="22">
        <v>0</v>
      </c>
      <c r="CG152" s="23">
        <f t="shared" si="184"/>
        <v>0</v>
      </c>
      <c r="CH152" s="22">
        <v>0</v>
      </c>
      <c r="CI152" s="22">
        <v>0</v>
      </c>
      <c r="CJ152" s="22">
        <v>0</v>
      </c>
      <c r="CK152" s="23">
        <f t="shared" si="185"/>
        <v>0</v>
      </c>
      <c r="CL152" s="22">
        <v>0</v>
      </c>
      <c r="CM152" s="22">
        <v>0</v>
      </c>
      <c r="CN152" s="22">
        <v>0</v>
      </c>
      <c r="CO152" s="23">
        <f t="shared" si="168"/>
        <v>0</v>
      </c>
      <c r="CP152" s="22">
        <v>0</v>
      </c>
      <c r="CQ152" s="22">
        <v>0</v>
      </c>
      <c r="CR152" s="22">
        <v>0</v>
      </c>
      <c r="CS152" s="23">
        <f t="shared" si="186"/>
        <v>0</v>
      </c>
      <c r="CT152" s="22">
        <v>7968</v>
      </c>
      <c r="CU152" s="22">
        <v>6213</v>
      </c>
      <c r="CV152" s="22">
        <v>113</v>
      </c>
      <c r="CW152" s="23">
        <f t="shared" si="187"/>
        <v>6326</v>
      </c>
      <c r="CX152" s="22">
        <v>0</v>
      </c>
      <c r="CY152" s="22">
        <v>0</v>
      </c>
      <c r="CZ152" s="22">
        <v>0</v>
      </c>
      <c r="DA152" s="23">
        <f t="shared" si="188"/>
        <v>0</v>
      </c>
      <c r="DB152" s="22">
        <v>46579</v>
      </c>
      <c r="DC152" s="22">
        <v>37660</v>
      </c>
      <c r="DD152" s="22">
        <v>4820</v>
      </c>
      <c r="DE152" s="23">
        <f t="shared" si="189"/>
        <v>42480</v>
      </c>
      <c r="DF152" s="25"/>
      <c r="DI152" s="23"/>
      <c r="DJ152" s="22">
        <v>0</v>
      </c>
      <c r="DK152" s="22">
        <v>0</v>
      </c>
      <c r="DL152" s="22">
        <v>0</v>
      </c>
      <c r="DM152" s="23">
        <f t="shared" si="190"/>
        <v>0</v>
      </c>
      <c r="DN152" s="22">
        <v>0</v>
      </c>
      <c r="DO152" s="22">
        <v>0</v>
      </c>
      <c r="DP152" s="22">
        <v>0</v>
      </c>
      <c r="DQ152" s="23">
        <f t="shared" si="191"/>
        <v>0</v>
      </c>
      <c r="DR152" s="22">
        <v>0</v>
      </c>
      <c r="DS152" s="22">
        <v>0</v>
      </c>
      <c r="DT152" s="22">
        <v>0</v>
      </c>
      <c r="DU152" s="23">
        <f t="shared" si="192"/>
        <v>0</v>
      </c>
      <c r="DV152" s="22">
        <v>0</v>
      </c>
      <c r="DW152" s="22">
        <v>0</v>
      </c>
      <c r="DX152" s="22">
        <v>0</v>
      </c>
      <c r="DY152" s="23">
        <f t="shared" si="193"/>
        <v>0</v>
      </c>
      <c r="DZ152" s="22">
        <v>0</v>
      </c>
      <c r="EA152" s="22">
        <v>0</v>
      </c>
      <c r="EB152" s="22">
        <v>0</v>
      </c>
      <c r="EC152" s="23">
        <f t="shared" si="194"/>
        <v>0</v>
      </c>
      <c r="ED152" s="25"/>
      <c r="EG152" s="23"/>
      <c r="EH152" s="22">
        <v>0</v>
      </c>
      <c r="EI152" s="22">
        <v>0</v>
      </c>
      <c r="EJ152" s="22">
        <v>0</v>
      </c>
      <c r="EK152" s="23">
        <f t="shared" si="195"/>
        <v>0</v>
      </c>
      <c r="EL152" s="22">
        <v>0</v>
      </c>
      <c r="EM152" s="22">
        <v>0</v>
      </c>
      <c r="EN152" s="22">
        <v>0</v>
      </c>
      <c r="EO152" s="23">
        <f t="shared" si="196"/>
        <v>0</v>
      </c>
      <c r="EP152" s="22">
        <v>600</v>
      </c>
      <c r="EQ152" s="22">
        <v>603</v>
      </c>
      <c r="ER152" s="22">
        <v>0</v>
      </c>
      <c r="ES152" s="23">
        <f t="shared" si="197"/>
        <v>603</v>
      </c>
      <c r="ET152" s="22">
        <v>0</v>
      </c>
      <c r="EU152" s="22">
        <v>0</v>
      </c>
      <c r="EV152" s="22">
        <v>0</v>
      </c>
      <c r="EW152" s="23">
        <f t="shared" si="198"/>
        <v>0</v>
      </c>
      <c r="EX152" s="22">
        <v>0</v>
      </c>
      <c r="EY152" s="22">
        <v>0</v>
      </c>
      <c r="EZ152" s="22">
        <v>0</v>
      </c>
      <c r="FA152" s="23">
        <f t="shared" si="169"/>
        <v>0</v>
      </c>
      <c r="FB152" s="22">
        <v>0</v>
      </c>
      <c r="FC152" s="22">
        <v>0</v>
      </c>
      <c r="FD152" s="22">
        <v>0</v>
      </c>
      <c r="FE152" s="23">
        <f t="shared" si="199"/>
        <v>0</v>
      </c>
      <c r="FF152" s="22">
        <v>16568</v>
      </c>
      <c r="FG152" s="22">
        <v>13966</v>
      </c>
      <c r="FH152" s="22">
        <v>709</v>
      </c>
      <c r="FI152" s="23">
        <f t="shared" si="170"/>
        <v>14675</v>
      </c>
      <c r="FJ152" s="22">
        <v>0</v>
      </c>
      <c r="FK152" s="22">
        <v>0</v>
      </c>
      <c r="FL152" s="22">
        <v>0</v>
      </c>
      <c r="FM152" s="23">
        <f t="shared" si="200"/>
        <v>0</v>
      </c>
      <c r="FN152" s="22">
        <v>3647</v>
      </c>
      <c r="FO152" s="22">
        <v>3360</v>
      </c>
      <c r="FP152" s="22">
        <v>0</v>
      </c>
      <c r="FQ152" s="23">
        <f t="shared" si="201"/>
        <v>3360</v>
      </c>
      <c r="FR152" s="22">
        <v>0</v>
      </c>
      <c r="FS152" s="22">
        <v>0</v>
      </c>
      <c r="FT152" s="22">
        <v>0</v>
      </c>
      <c r="FU152" s="23">
        <f t="shared" si="202"/>
        <v>0</v>
      </c>
      <c r="FV152" s="22">
        <v>0</v>
      </c>
      <c r="FW152" s="22">
        <v>0</v>
      </c>
      <c r="FX152" s="22">
        <v>0</v>
      </c>
      <c r="FY152" s="23">
        <v>0</v>
      </c>
      <c r="FZ152" s="22">
        <v>0</v>
      </c>
      <c r="GA152" s="22">
        <v>0</v>
      </c>
      <c r="GB152" s="22">
        <v>0</v>
      </c>
      <c r="GC152" s="23">
        <f t="shared" si="203"/>
        <v>0</v>
      </c>
      <c r="GD152" s="22">
        <f t="shared" si="160"/>
        <v>106060</v>
      </c>
      <c r="GE152" s="22">
        <f t="shared" si="160"/>
        <v>81313</v>
      </c>
      <c r="GF152" s="22">
        <f t="shared" si="160"/>
        <v>16510</v>
      </c>
      <c r="GG152" s="22">
        <f t="shared" si="160"/>
        <v>97823</v>
      </c>
      <c r="GI152" s="41">
        <f t="shared" si="171"/>
        <v>0.18601225204200711</v>
      </c>
      <c r="GJ152" s="36"/>
      <c r="GK152" s="37">
        <f t="shared" si="148"/>
        <v>46.314857402875312</v>
      </c>
      <c r="GL152" s="37">
        <f t="shared" si="149"/>
        <v>12.116143790045871</v>
      </c>
      <c r="GM152" s="37">
        <f t="shared" si="150"/>
        <v>17.175605376754024</v>
      </c>
      <c r="GN152" s="37">
        <f t="shared" si="151"/>
        <v>2.7818430017340403</v>
      </c>
      <c r="GO152" s="37">
        <f t="shared" si="152"/>
        <v>2.5051344803413969</v>
      </c>
      <c r="GP152" s="37">
        <f t="shared" si="153"/>
        <v>4.1321805861301391</v>
      </c>
      <c r="GQ152" s="37">
        <f t="shared" si="154"/>
        <v>3.7103538179626874</v>
      </c>
      <c r="GR152" s="37">
        <f t="shared" si="155"/>
        <v>0.74157883733228391</v>
      </c>
      <c r="GS152" s="37">
        <f t="shared" si="156"/>
        <v>0</v>
      </c>
      <c r="GT152" s="37">
        <f t="shared" si="157"/>
        <v>0</v>
      </c>
      <c r="GU152" s="37">
        <f t="shared" si="158"/>
        <v>0</v>
      </c>
      <c r="GV152" s="37">
        <f t="shared" si="159"/>
        <v>7.640844637388855</v>
      </c>
      <c r="GW152" s="37"/>
      <c r="GX152" s="37"/>
      <c r="GY152" s="37"/>
      <c r="GZ152" s="37"/>
      <c r="HA152" s="35"/>
      <c r="HB152" s="35"/>
      <c r="HC152" s="35"/>
      <c r="HD152" s="35"/>
      <c r="HE152" s="35"/>
      <c r="HF152" s="35"/>
      <c r="HG152" s="35"/>
      <c r="HH152" s="35"/>
      <c r="HI152" s="35"/>
      <c r="HJ152" s="35"/>
      <c r="HK152" s="35"/>
      <c r="HO152" s="35"/>
      <c r="HP152" s="35"/>
      <c r="HQ152" s="35"/>
      <c r="HR152" s="35"/>
      <c r="HS152" s="35"/>
      <c r="HT152" s="35"/>
      <c r="HU152" s="35"/>
      <c r="HV152" s="35"/>
      <c r="HW152" s="35"/>
      <c r="HX152" s="35"/>
      <c r="HY152" s="35"/>
    </row>
    <row r="153" spans="1:236" ht="11.25" customHeight="1">
      <c r="A153" s="28">
        <v>38231</v>
      </c>
      <c r="B153" s="22">
        <v>0</v>
      </c>
      <c r="C153" s="22">
        <v>0</v>
      </c>
      <c r="D153" s="22">
        <v>0</v>
      </c>
      <c r="E153" s="23">
        <f t="shared" si="161"/>
        <v>0</v>
      </c>
      <c r="F153" s="22">
        <v>0</v>
      </c>
      <c r="G153" s="22">
        <v>0</v>
      </c>
      <c r="H153" s="22">
        <v>0</v>
      </c>
      <c r="I153" s="23">
        <f t="shared" si="162"/>
        <v>0</v>
      </c>
      <c r="M153" s="23"/>
      <c r="N153" s="22">
        <v>0</v>
      </c>
      <c r="O153" s="22">
        <v>0</v>
      </c>
      <c r="P153" s="22">
        <v>0</v>
      </c>
      <c r="Q153" s="23">
        <f t="shared" si="163"/>
        <v>0</v>
      </c>
      <c r="R153" s="22">
        <v>175</v>
      </c>
      <c r="S153" s="22">
        <v>224</v>
      </c>
      <c r="T153" s="22">
        <v>0</v>
      </c>
      <c r="U153" s="23">
        <f t="shared" si="164"/>
        <v>224</v>
      </c>
      <c r="V153" s="22">
        <v>0</v>
      </c>
      <c r="W153" s="22">
        <v>0</v>
      </c>
      <c r="X153" s="22">
        <v>0</v>
      </c>
      <c r="Y153" s="23">
        <f t="shared" si="165"/>
        <v>0</v>
      </c>
      <c r="Z153" s="22">
        <v>0</v>
      </c>
      <c r="AA153" s="22">
        <v>0</v>
      </c>
      <c r="AB153" s="22">
        <v>0</v>
      </c>
      <c r="AC153" s="23">
        <f t="shared" si="166"/>
        <v>0</v>
      </c>
      <c r="AD153" s="22">
        <v>0</v>
      </c>
      <c r="AE153" s="22">
        <v>0</v>
      </c>
      <c r="AF153" s="22">
        <v>0</v>
      </c>
      <c r="AG153" s="23">
        <f t="shared" si="167"/>
        <v>0</v>
      </c>
      <c r="AH153" s="22">
        <v>0</v>
      </c>
      <c r="AI153" s="22">
        <v>578</v>
      </c>
      <c r="AJ153" s="22">
        <v>0</v>
      </c>
      <c r="AK153" s="23">
        <f t="shared" si="172"/>
        <v>578</v>
      </c>
      <c r="AL153" s="22">
        <v>354</v>
      </c>
      <c r="AM153" s="22">
        <v>409</v>
      </c>
      <c r="AN153" s="22">
        <v>0</v>
      </c>
      <c r="AO153" s="23">
        <f t="shared" si="173"/>
        <v>409</v>
      </c>
      <c r="AP153" s="22">
        <v>2708</v>
      </c>
      <c r="AQ153" s="22">
        <v>2650</v>
      </c>
      <c r="AR153" s="22">
        <v>1010</v>
      </c>
      <c r="AS153" s="23">
        <f t="shared" si="174"/>
        <v>3660</v>
      </c>
      <c r="AT153" s="22">
        <v>2719</v>
      </c>
      <c r="AU153" s="22">
        <v>3207</v>
      </c>
      <c r="AV153" s="22">
        <v>0</v>
      </c>
      <c r="AW153" s="23">
        <f t="shared" si="175"/>
        <v>3207</v>
      </c>
      <c r="AX153" s="22">
        <v>0</v>
      </c>
      <c r="AY153" s="22">
        <v>0</v>
      </c>
      <c r="AZ153" s="22">
        <v>0</v>
      </c>
      <c r="BA153" s="23">
        <f t="shared" si="176"/>
        <v>0</v>
      </c>
      <c r="BB153" s="22">
        <v>1339</v>
      </c>
      <c r="BC153" s="22">
        <v>1220</v>
      </c>
      <c r="BD153" s="22">
        <v>0</v>
      </c>
      <c r="BE153" s="23">
        <f t="shared" si="177"/>
        <v>1220</v>
      </c>
      <c r="BF153" s="22">
        <v>0</v>
      </c>
      <c r="BG153" s="22">
        <v>0</v>
      </c>
      <c r="BH153" s="22">
        <v>0</v>
      </c>
      <c r="BI153" s="23">
        <f t="shared" si="178"/>
        <v>0</v>
      </c>
      <c r="BJ153" s="22">
        <v>0</v>
      </c>
      <c r="BK153" s="22">
        <v>0</v>
      </c>
      <c r="BL153" s="22">
        <v>0</v>
      </c>
      <c r="BM153" s="23">
        <f t="shared" si="179"/>
        <v>0</v>
      </c>
      <c r="BN153" s="22">
        <v>3108</v>
      </c>
      <c r="BO153" s="22">
        <v>3341</v>
      </c>
      <c r="BP153" s="22">
        <v>23</v>
      </c>
      <c r="BQ153" s="23">
        <f t="shared" si="180"/>
        <v>3364</v>
      </c>
      <c r="BR153" s="22">
        <v>21852</v>
      </c>
      <c r="BS153" s="22">
        <v>11735</v>
      </c>
      <c r="BT153" s="22">
        <v>8307</v>
      </c>
      <c r="BU153" s="23">
        <f t="shared" si="181"/>
        <v>20042</v>
      </c>
      <c r="BV153" s="22">
        <v>0</v>
      </c>
      <c r="BW153" s="22">
        <v>0</v>
      </c>
      <c r="BX153" s="22">
        <v>0</v>
      </c>
      <c r="BY153" s="23">
        <f t="shared" si="182"/>
        <v>0</v>
      </c>
      <c r="BZ153" s="22">
        <v>0</v>
      </c>
      <c r="CA153" s="22">
        <v>0</v>
      </c>
      <c r="CB153" s="22">
        <v>0</v>
      </c>
      <c r="CC153" s="23">
        <f t="shared" si="183"/>
        <v>0</v>
      </c>
      <c r="CD153" s="22">
        <v>0</v>
      </c>
      <c r="CE153" s="22">
        <v>0</v>
      </c>
      <c r="CF153" s="22">
        <v>0</v>
      </c>
      <c r="CG153" s="23">
        <f t="shared" si="184"/>
        <v>0</v>
      </c>
      <c r="CH153" s="22">
        <v>0</v>
      </c>
      <c r="CI153" s="22">
        <v>0</v>
      </c>
      <c r="CJ153" s="22">
        <v>0</v>
      </c>
      <c r="CK153" s="23">
        <f t="shared" si="185"/>
        <v>0</v>
      </c>
      <c r="CL153" s="22">
        <v>0</v>
      </c>
      <c r="CM153" s="22">
        <v>0</v>
      </c>
      <c r="CN153" s="22">
        <v>0</v>
      </c>
      <c r="CO153" s="23">
        <f t="shared" si="168"/>
        <v>0</v>
      </c>
      <c r="CP153" s="22">
        <v>0</v>
      </c>
      <c r="CQ153" s="22">
        <v>0</v>
      </c>
      <c r="CR153" s="22">
        <v>0</v>
      </c>
      <c r="CS153" s="23">
        <f t="shared" si="186"/>
        <v>0</v>
      </c>
      <c r="CT153" s="22">
        <v>7777</v>
      </c>
      <c r="CU153" s="22">
        <v>7195</v>
      </c>
      <c r="CV153" s="22">
        <v>195</v>
      </c>
      <c r="CW153" s="23">
        <f t="shared" si="187"/>
        <v>7390</v>
      </c>
      <c r="CX153" s="22">
        <v>0</v>
      </c>
      <c r="CY153" s="22">
        <v>0</v>
      </c>
      <c r="CZ153" s="22">
        <v>0</v>
      </c>
      <c r="DA153" s="23">
        <f t="shared" si="188"/>
        <v>0</v>
      </c>
      <c r="DB153" s="22">
        <v>46783</v>
      </c>
      <c r="DC153" s="22">
        <v>40322</v>
      </c>
      <c r="DD153" s="22">
        <v>3618</v>
      </c>
      <c r="DE153" s="23">
        <f t="shared" si="189"/>
        <v>43940</v>
      </c>
      <c r="DF153" s="25"/>
      <c r="DI153" s="23"/>
      <c r="DJ153" s="22">
        <v>0</v>
      </c>
      <c r="DK153" s="22">
        <v>0</v>
      </c>
      <c r="DL153" s="22">
        <v>0</v>
      </c>
      <c r="DM153" s="23">
        <f t="shared" si="190"/>
        <v>0</v>
      </c>
      <c r="DN153" s="22">
        <v>0</v>
      </c>
      <c r="DO153" s="22">
        <v>0</v>
      </c>
      <c r="DP153" s="22">
        <v>0</v>
      </c>
      <c r="DQ153" s="23">
        <f t="shared" si="191"/>
        <v>0</v>
      </c>
      <c r="DR153" s="22">
        <v>0</v>
      </c>
      <c r="DS153" s="22">
        <v>0</v>
      </c>
      <c r="DT153" s="22">
        <v>0</v>
      </c>
      <c r="DU153" s="23">
        <f t="shared" si="192"/>
        <v>0</v>
      </c>
      <c r="DV153" s="22">
        <v>0</v>
      </c>
      <c r="DW153" s="22">
        <v>0</v>
      </c>
      <c r="DX153" s="22">
        <v>0</v>
      </c>
      <c r="DY153" s="23">
        <f t="shared" si="193"/>
        <v>0</v>
      </c>
      <c r="DZ153" s="22">
        <v>0</v>
      </c>
      <c r="EA153" s="22">
        <v>0</v>
      </c>
      <c r="EB153" s="22">
        <v>0</v>
      </c>
      <c r="EC153" s="23">
        <f t="shared" si="194"/>
        <v>0</v>
      </c>
      <c r="ED153" s="25"/>
      <c r="EG153" s="23"/>
      <c r="EH153" s="22">
        <v>0</v>
      </c>
      <c r="EI153" s="22">
        <v>0</v>
      </c>
      <c r="EJ153" s="22">
        <v>0</v>
      </c>
      <c r="EK153" s="23">
        <f t="shared" si="195"/>
        <v>0</v>
      </c>
      <c r="EL153" s="22">
        <v>0</v>
      </c>
      <c r="EM153" s="22">
        <v>0</v>
      </c>
      <c r="EN153" s="22">
        <v>0</v>
      </c>
      <c r="EO153" s="23">
        <f t="shared" si="196"/>
        <v>0</v>
      </c>
      <c r="EP153" s="22">
        <v>540</v>
      </c>
      <c r="EQ153" s="22">
        <v>693</v>
      </c>
      <c r="ER153" s="22">
        <v>0</v>
      </c>
      <c r="ES153" s="23">
        <f t="shared" si="197"/>
        <v>693</v>
      </c>
      <c r="ET153" s="22">
        <v>0</v>
      </c>
      <c r="EU153" s="22">
        <v>0</v>
      </c>
      <c r="EV153" s="22">
        <v>0</v>
      </c>
      <c r="EW153" s="23">
        <f t="shared" si="198"/>
        <v>0</v>
      </c>
      <c r="EX153" s="22">
        <v>0</v>
      </c>
      <c r="EY153" s="22">
        <v>0</v>
      </c>
      <c r="EZ153" s="22">
        <v>0</v>
      </c>
      <c r="FA153" s="23">
        <f t="shared" si="169"/>
        <v>0</v>
      </c>
      <c r="FB153" s="22">
        <v>0</v>
      </c>
      <c r="FC153" s="22">
        <v>0</v>
      </c>
      <c r="FD153" s="22">
        <v>0</v>
      </c>
      <c r="FE153" s="23">
        <f t="shared" si="199"/>
        <v>0</v>
      </c>
      <c r="FF153" s="22">
        <v>15881</v>
      </c>
      <c r="FG153" s="22">
        <v>15926</v>
      </c>
      <c r="FH153" s="22">
        <v>546</v>
      </c>
      <c r="FI153" s="23">
        <f t="shared" si="170"/>
        <v>16472</v>
      </c>
      <c r="FJ153" s="22">
        <v>0</v>
      </c>
      <c r="FK153" s="22">
        <v>0</v>
      </c>
      <c r="FL153" s="22">
        <v>0</v>
      </c>
      <c r="FM153" s="23">
        <f t="shared" si="200"/>
        <v>0</v>
      </c>
      <c r="FN153" s="22">
        <v>4154</v>
      </c>
      <c r="FO153" s="22">
        <v>4206</v>
      </c>
      <c r="FP153" s="22">
        <v>2</v>
      </c>
      <c r="FQ153" s="23">
        <f t="shared" si="201"/>
        <v>4208</v>
      </c>
      <c r="FR153" s="22">
        <v>0</v>
      </c>
      <c r="FS153" s="22">
        <v>0</v>
      </c>
      <c r="FT153" s="22">
        <v>0</v>
      </c>
      <c r="FU153" s="23">
        <f t="shared" si="202"/>
        <v>0</v>
      </c>
      <c r="FV153" s="22">
        <v>0</v>
      </c>
      <c r="FW153" s="22">
        <v>0</v>
      </c>
      <c r="FX153" s="22">
        <v>0</v>
      </c>
      <c r="FY153" s="23">
        <v>0</v>
      </c>
      <c r="FZ153" s="22">
        <v>0</v>
      </c>
      <c r="GA153" s="22">
        <v>0</v>
      </c>
      <c r="GB153" s="22">
        <v>0</v>
      </c>
      <c r="GC153" s="23">
        <f t="shared" si="203"/>
        <v>0</v>
      </c>
      <c r="GD153" s="22">
        <f t="shared" si="160"/>
        <v>107390</v>
      </c>
      <c r="GE153" s="22">
        <f t="shared" si="160"/>
        <v>91706</v>
      </c>
      <c r="GF153" s="22">
        <f t="shared" si="160"/>
        <v>13701</v>
      </c>
      <c r="GG153" s="22">
        <f t="shared" si="160"/>
        <v>105407</v>
      </c>
      <c r="GI153" s="41">
        <f t="shared" si="171"/>
        <v>0.22542626543374844</v>
      </c>
      <c r="GJ153" s="36"/>
      <c r="GK153" s="37">
        <f t="shared" si="148"/>
        <v>43.968769764246609</v>
      </c>
      <c r="GL153" s="37">
        <f t="shared" si="149"/>
        <v>12.796327394063638</v>
      </c>
      <c r="GM153" s="37">
        <f t="shared" si="150"/>
        <v>17.366366431858328</v>
      </c>
      <c r="GN153" s="37">
        <f t="shared" si="151"/>
        <v>3.4970449043683072</v>
      </c>
      <c r="GO153" s="37">
        <f t="shared" si="152"/>
        <v>2.8896691601421933</v>
      </c>
      <c r="GP153" s="37">
        <f t="shared" si="153"/>
        <v>4.5863956556822894</v>
      </c>
      <c r="GQ153" s="37">
        <f t="shared" si="154"/>
        <v>3.643164024164177</v>
      </c>
      <c r="GR153" s="37">
        <f t="shared" si="155"/>
        <v>0.75567574640699631</v>
      </c>
      <c r="GS153" s="37">
        <f t="shared" si="156"/>
        <v>0</v>
      </c>
      <c r="GT153" s="37">
        <f t="shared" si="157"/>
        <v>0</v>
      </c>
      <c r="GU153" s="37">
        <f t="shared" si="158"/>
        <v>0</v>
      </c>
      <c r="GV153" s="37">
        <f t="shared" si="159"/>
        <v>7.8457243800841816</v>
      </c>
      <c r="GW153" s="37"/>
      <c r="GX153" s="37"/>
      <c r="GY153" s="37"/>
      <c r="GZ153" s="37"/>
      <c r="HA153" s="35"/>
      <c r="HB153" s="35"/>
      <c r="HC153" s="35"/>
      <c r="HD153" s="35"/>
      <c r="HE153" s="35"/>
      <c r="HF153" s="35"/>
      <c r="HG153" s="35"/>
      <c r="HH153" s="35"/>
      <c r="HI153" s="35"/>
      <c r="HJ153" s="35"/>
      <c r="HK153" s="35"/>
      <c r="HO153" s="35">
        <f>SUM(DC151:DC153)/SUM(GE151:GE153)*100</f>
        <v>45.075209912525324</v>
      </c>
      <c r="HP153" s="35">
        <f>SUM(BS151:BS153)/SUM(GE151:GE153)*100</f>
        <v>13.200169379666047</v>
      </c>
      <c r="HQ153" s="35">
        <f>SUM(FG151:FG153)/SUM(GE151:GE153)*100</f>
        <v>17.230566162978338</v>
      </c>
      <c r="HR153" s="35">
        <f>SUM(AU151:AU153)/SUM(GE151:GE153)*100</f>
        <v>2.9679590131727025</v>
      </c>
      <c r="HS153" s="35">
        <f>SUM(AQ151:AQ153)/SUM(GE151:GE153)*100</f>
        <v>2.6105068800952189</v>
      </c>
      <c r="HT153" s="35">
        <f>SUM(FO151:FO153)/SUM(GE151:GE153)*100</f>
        <v>4.4061602316381379</v>
      </c>
      <c r="HU153" s="35">
        <f>SUM(BO151:BO153)/SUM(GE151:GE153)*100</f>
        <v>3.6359405340037307</v>
      </c>
      <c r="HV153" s="35">
        <f>SUM(EQ151:EQ153)/SUM(GE151:GE153)*100</f>
        <v>0.75686769693247324</v>
      </c>
      <c r="HW153" s="35">
        <f>SUM(BW151:BW153)/SUM(GE151:GE153)*100</f>
        <v>0</v>
      </c>
      <c r="HX153" s="35">
        <f>SUM(DG151:DG153)/SUM(GE151:GE153)*100</f>
        <v>0</v>
      </c>
      <c r="HY153" s="35">
        <f>SUM(EE151:EE153)/SUM(GE151:GE153)*100</f>
        <v>0</v>
      </c>
      <c r="HZ153" s="35">
        <f>SUM(CU151:CU153)/SUM(GE151:GE153)*100</f>
        <v>7.3539005008907701</v>
      </c>
    </row>
    <row r="154" spans="1:236" ht="11.25" customHeight="1">
      <c r="A154" s="28">
        <v>38261</v>
      </c>
      <c r="B154" s="22">
        <v>0</v>
      </c>
      <c r="C154" s="22">
        <v>0</v>
      </c>
      <c r="D154" s="22">
        <v>0</v>
      </c>
      <c r="E154" s="23">
        <f t="shared" si="161"/>
        <v>0</v>
      </c>
      <c r="F154" s="22">
        <v>0</v>
      </c>
      <c r="G154" s="22">
        <v>0</v>
      </c>
      <c r="H154" s="22">
        <v>0</v>
      </c>
      <c r="I154" s="23">
        <f t="shared" si="162"/>
        <v>0</v>
      </c>
      <c r="M154" s="23"/>
      <c r="N154" s="22">
        <v>0</v>
      </c>
      <c r="O154" s="22">
        <v>0</v>
      </c>
      <c r="P154" s="22">
        <v>0</v>
      </c>
      <c r="Q154" s="23">
        <f t="shared" si="163"/>
        <v>0</v>
      </c>
      <c r="R154" s="22">
        <v>160</v>
      </c>
      <c r="S154" s="22">
        <v>148</v>
      </c>
      <c r="T154" s="22">
        <v>0</v>
      </c>
      <c r="U154" s="23">
        <f t="shared" si="164"/>
        <v>148</v>
      </c>
      <c r="V154" s="22">
        <v>0</v>
      </c>
      <c r="W154" s="22">
        <v>0</v>
      </c>
      <c r="X154" s="22">
        <v>0</v>
      </c>
      <c r="Y154" s="23">
        <f t="shared" si="165"/>
        <v>0</v>
      </c>
      <c r="Z154" s="22">
        <v>0</v>
      </c>
      <c r="AA154" s="22">
        <v>0</v>
      </c>
      <c r="AB154" s="22">
        <v>0</v>
      </c>
      <c r="AC154" s="23">
        <f t="shared" si="166"/>
        <v>0</v>
      </c>
      <c r="AD154" s="22">
        <v>0</v>
      </c>
      <c r="AE154" s="22">
        <v>0</v>
      </c>
      <c r="AF154" s="22">
        <v>0</v>
      </c>
      <c r="AG154" s="23">
        <f t="shared" si="167"/>
        <v>0</v>
      </c>
      <c r="AH154" s="22">
        <v>0</v>
      </c>
      <c r="AI154" s="22">
        <v>485</v>
      </c>
      <c r="AJ154" s="22">
        <v>0</v>
      </c>
      <c r="AK154" s="23">
        <f t="shared" si="172"/>
        <v>485</v>
      </c>
      <c r="AL154" s="22">
        <v>608</v>
      </c>
      <c r="AM154" s="22">
        <v>601</v>
      </c>
      <c r="AN154" s="22">
        <v>2</v>
      </c>
      <c r="AO154" s="23">
        <f t="shared" si="173"/>
        <v>603</v>
      </c>
      <c r="AP154" s="22">
        <v>2635</v>
      </c>
      <c r="AQ154" s="22">
        <v>2153</v>
      </c>
      <c r="AR154" s="22">
        <v>1471</v>
      </c>
      <c r="AS154" s="23">
        <f t="shared" si="174"/>
        <v>3624</v>
      </c>
      <c r="AT154" s="22">
        <v>2837</v>
      </c>
      <c r="AU154" s="22">
        <v>2752</v>
      </c>
      <c r="AV154" s="22">
        <v>0</v>
      </c>
      <c r="AW154" s="23">
        <f t="shared" si="175"/>
        <v>2752</v>
      </c>
      <c r="AX154" s="22">
        <v>0</v>
      </c>
      <c r="AY154" s="22">
        <v>0</v>
      </c>
      <c r="AZ154" s="22">
        <v>0</v>
      </c>
      <c r="BA154" s="23">
        <f t="shared" si="176"/>
        <v>0</v>
      </c>
      <c r="BB154" s="22">
        <v>1023</v>
      </c>
      <c r="BC154" s="22">
        <v>1155</v>
      </c>
      <c r="BD154" s="22">
        <v>6</v>
      </c>
      <c r="BE154" s="23">
        <f t="shared" si="177"/>
        <v>1161</v>
      </c>
      <c r="BF154" s="22">
        <v>0</v>
      </c>
      <c r="BG154" s="22">
        <v>0</v>
      </c>
      <c r="BH154" s="22">
        <v>0</v>
      </c>
      <c r="BI154" s="23">
        <f t="shared" si="178"/>
        <v>0</v>
      </c>
      <c r="BJ154" s="22">
        <v>0</v>
      </c>
      <c r="BK154" s="22">
        <v>0</v>
      </c>
      <c r="BL154" s="22">
        <v>0</v>
      </c>
      <c r="BM154" s="23">
        <f t="shared" si="179"/>
        <v>0</v>
      </c>
      <c r="BN154" s="22">
        <v>2964</v>
      </c>
      <c r="BO154" s="22">
        <v>2996</v>
      </c>
      <c r="BP154" s="22">
        <v>0</v>
      </c>
      <c r="BQ154" s="23">
        <f t="shared" si="180"/>
        <v>2996</v>
      </c>
      <c r="BR154" s="22">
        <v>22113</v>
      </c>
      <c r="BS154" s="22">
        <v>13258</v>
      </c>
      <c r="BT154" s="22">
        <v>9446</v>
      </c>
      <c r="BU154" s="23">
        <f t="shared" si="181"/>
        <v>22704</v>
      </c>
      <c r="BV154" s="22">
        <v>0</v>
      </c>
      <c r="BW154" s="22">
        <v>0</v>
      </c>
      <c r="BX154" s="22">
        <v>0</v>
      </c>
      <c r="BY154" s="23">
        <f t="shared" si="182"/>
        <v>0</v>
      </c>
      <c r="BZ154" s="22">
        <v>0</v>
      </c>
      <c r="CA154" s="22">
        <v>0</v>
      </c>
      <c r="CB154" s="22">
        <v>0</v>
      </c>
      <c r="CC154" s="23">
        <f t="shared" si="183"/>
        <v>0</v>
      </c>
      <c r="CD154" s="22">
        <v>0</v>
      </c>
      <c r="CE154" s="22">
        <v>0</v>
      </c>
      <c r="CF154" s="22">
        <v>0</v>
      </c>
      <c r="CG154" s="23">
        <f t="shared" si="184"/>
        <v>0</v>
      </c>
      <c r="CH154" s="22">
        <v>0</v>
      </c>
      <c r="CI154" s="22">
        <v>0</v>
      </c>
      <c r="CJ154" s="22">
        <v>0</v>
      </c>
      <c r="CK154" s="23">
        <f t="shared" si="185"/>
        <v>0</v>
      </c>
      <c r="CL154" s="22">
        <v>0</v>
      </c>
      <c r="CM154" s="22">
        <v>0</v>
      </c>
      <c r="CN154" s="22">
        <v>0</v>
      </c>
      <c r="CO154" s="23">
        <f t="shared" si="168"/>
        <v>0</v>
      </c>
      <c r="CP154" s="22">
        <v>0</v>
      </c>
      <c r="CQ154" s="22">
        <v>0</v>
      </c>
      <c r="CR154" s="22">
        <v>0</v>
      </c>
      <c r="CS154" s="23">
        <f t="shared" si="186"/>
        <v>0</v>
      </c>
      <c r="CT154" s="22">
        <v>7770</v>
      </c>
      <c r="CU154" s="22">
        <v>7366</v>
      </c>
      <c r="CV154" s="22">
        <v>137</v>
      </c>
      <c r="CW154" s="23">
        <f t="shared" si="187"/>
        <v>7503</v>
      </c>
      <c r="CX154" s="22">
        <v>0</v>
      </c>
      <c r="CY154" s="22">
        <v>0</v>
      </c>
      <c r="CZ154" s="22">
        <v>0</v>
      </c>
      <c r="DA154" s="23">
        <f t="shared" si="188"/>
        <v>0</v>
      </c>
      <c r="DB154" s="22">
        <v>46136</v>
      </c>
      <c r="DC154" s="22">
        <v>43941</v>
      </c>
      <c r="DD154" s="22">
        <v>5458</v>
      </c>
      <c r="DE154" s="23">
        <f t="shared" si="189"/>
        <v>49399</v>
      </c>
      <c r="DF154" s="25"/>
      <c r="DI154" s="23"/>
      <c r="DJ154" s="22">
        <v>0</v>
      </c>
      <c r="DK154" s="22">
        <v>0</v>
      </c>
      <c r="DL154" s="22">
        <v>0</v>
      </c>
      <c r="DM154" s="23">
        <f t="shared" si="190"/>
        <v>0</v>
      </c>
      <c r="DN154" s="22">
        <v>0</v>
      </c>
      <c r="DO154" s="22">
        <v>0</v>
      </c>
      <c r="DP154" s="22">
        <v>0</v>
      </c>
      <c r="DQ154" s="23">
        <f t="shared" si="191"/>
        <v>0</v>
      </c>
      <c r="DR154" s="22">
        <v>0</v>
      </c>
      <c r="DS154" s="22">
        <v>0</v>
      </c>
      <c r="DT154" s="22">
        <v>0</v>
      </c>
      <c r="DU154" s="23">
        <f t="shared" si="192"/>
        <v>0</v>
      </c>
      <c r="DV154" s="22">
        <v>0</v>
      </c>
      <c r="DW154" s="22">
        <v>0</v>
      </c>
      <c r="DX154" s="22">
        <v>0</v>
      </c>
      <c r="DY154" s="23">
        <f t="shared" si="193"/>
        <v>0</v>
      </c>
      <c r="DZ154" s="22">
        <v>0</v>
      </c>
      <c r="EA154" s="22">
        <v>0</v>
      </c>
      <c r="EB154" s="22">
        <v>0</v>
      </c>
      <c r="EC154" s="23">
        <f t="shared" si="194"/>
        <v>0</v>
      </c>
      <c r="ED154" s="25"/>
      <c r="EG154" s="23"/>
      <c r="EH154" s="22">
        <v>0</v>
      </c>
      <c r="EI154" s="22">
        <v>0</v>
      </c>
      <c r="EJ154" s="22">
        <v>0</v>
      </c>
      <c r="EK154" s="23">
        <f t="shared" si="195"/>
        <v>0</v>
      </c>
      <c r="EL154" s="22">
        <v>0</v>
      </c>
      <c r="EM154" s="22">
        <v>0</v>
      </c>
      <c r="EN154" s="22">
        <v>0</v>
      </c>
      <c r="EO154" s="23">
        <f t="shared" si="196"/>
        <v>0</v>
      </c>
      <c r="EP154" s="22">
        <v>635</v>
      </c>
      <c r="EQ154" s="22">
        <v>603</v>
      </c>
      <c r="ER154" s="22">
        <v>0</v>
      </c>
      <c r="ES154" s="23">
        <f t="shared" si="197"/>
        <v>603</v>
      </c>
      <c r="ET154" s="22">
        <v>0</v>
      </c>
      <c r="EU154" s="22">
        <v>0</v>
      </c>
      <c r="EV154" s="22">
        <v>0</v>
      </c>
      <c r="EW154" s="23">
        <f t="shared" si="198"/>
        <v>0</v>
      </c>
      <c r="EX154" s="22">
        <v>0</v>
      </c>
      <c r="EY154" s="22">
        <v>0</v>
      </c>
      <c r="EZ154" s="22">
        <v>0</v>
      </c>
      <c r="FA154" s="23">
        <f t="shared" si="169"/>
        <v>0</v>
      </c>
      <c r="FB154" s="22">
        <v>0</v>
      </c>
      <c r="FC154" s="22">
        <v>0</v>
      </c>
      <c r="FD154" s="22">
        <v>0</v>
      </c>
      <c r="FE154" s="23">
        <f t="shared" si="199"/>
        <v>0</v>
      </c>
      <c r="FF154" s="22">
        <v>17492</v>
      </c>
      <c r="FG154" s="22">
        <v>16332</v>
      </c>
      <c r="FH154" s="22">
        <v>808</v>
      </c>
      <c r="FI154" s="23">
        <f t="shared" si="170"/>
        <v>17140</v>
      </c>
      <c r="FJ154" s="22">
        <v>0</v>
      </c>
      <c r="FK154" s="22">
        <v>0</v>
      </c>
      <c r="FL154" s="22">
        <v>0</v>
      </c>
      <c r="FM154" s="23">
        <f t="shared" si="200"/>
        <v>0</v>
      </c>
      <c r="FN154" s="22">
        <v>4104</v>
      </c>
      <c r="FO154" s="22">
        <v>4071</v>
      </c>
      <c r="FP154" s="22">
        <v>0</v>
      </c>
      <c r="FQ154" s="23">
        <f t="shared" si="201"/>
        <v>4071</v>
      </c>
      <c r="FR154" s="22">
        <v>0</v>
      </c>
      <c r="FS154" s="22">
        <v>0</v>
      </c>
      <c r="FT154" s="22">
        <v>0</v>
      </c>
      <c r="FU154" s="23">
        <f t="shared" si="202"/>
        <v>0</v>
      </c>
      <c r="FV154" s="22">
        <v>0</v>
      </c>
      <c r="FW154" s="22">
        <v>0</v>
      </c>
      <c r="FX154" s="22">
        <v>0</v>
      </c>
      <c r="FY154" s="23">
        <v>0</v>
      </c>
      <c r="FZ154" s="22">
        <v>0</v>
      </c>
      <c r="GA154" s="22">
        <v>0</v>
      </c>
      <c r="GB154" s="22">
        <v>0</v>
      </c>
      <c r="GC154" s="23">
        <f t="shared" si="203"/>
        <v>0</v>
      </c>
      <c r="GD154" s="22">
        <f t="shared" si="160"/>
        <v>108477</v>
      </c>
      <c r="GE154" s="22">
        <f t="shared" si="160"/>
        <v>95861</v>
      </c>
      <c r="GF154" s="22">
        <f t="shared" si="160"/>
        <v>17328</v>
      </c>
      <c r="GG154" s="22">
        <f t="shared" si="160"/>
        <v>113189</v>
      </c>
      <c r="GI154" s="41">
        <f t="shared" si="171"/>
        <v>0.28436298350683975</v>
      </c>
      <c r="GJ154" s="36"/>
      <c r="GK154" s="37">
        <f t="shared" si="148"/>
        <v>45.838244958846666</v>
      </c>
      <c r="GL154" s="37">
        <f t="shared" si="149"/>
        <v>13.830441994137344</v>
      </c>
      <c r="GM154" s="37">
        <f t="shared" si="150"/>
        <v>17.037168400079281</v>
      </c>
      <c r="GN154" s="37">
        <f t="shared" si="151"/>
        <v>2.8708233796851692</v>
      </c>
      <c r="GO154" s="37">
        <f t="shared" si="152"/>
        <v>2.2459602966795673</v>
      </c>
      <c r="GP154" s="37">
        <f t="shared" si="153"/>
        <v>4.2467739748177049</v>
      </c>
      <c r="GQ154" s="37">
        <f t="shared" si="154"/>
        <v>3.1253585921281859</v>
      </c>
      <c r="GR154" s="37">
        <f t="shared" si="155"/>
        <v>0.62903579140630705</v>
      </c>
      <c r="GS154" s="37">
        <f t="shared" si="156"/>
        <v>0</v>
      </c>
      <c r="GT154" s="37">
        <f t="shared" si="157"/>
        <v>0</v>
      </c>
      <c r="GU154" s="37">
        <f t="shared" si="158"/>
        <v>0</v>
      </c>
      <c r="GV154" s="37">
        <f t="shared" si="159"/>
        <v>7.6840425198986022</v>
      </c>
      <c r="GW154" s="37"/>
      <c r="GX154" s="37"/>
      <c r="GY154" s="37"/>
      <c r="GZ154" s="37"/>
      <c r="HA154" s="35"/>
      <c r="HB154" s="35"/>
      <c r="HC154" s="35"/>
      <c r="HD154" s="35"/>
      <c r="HE154" s="35"/>
      <c r="HF154" s="35"/>
      <c r="HG154" s="35"/>
      <c r="HH154" s="35"/>
      <c r="HI154" s="35"/>
      <c r="HJ154" s="35"/>
      <c r="HK154" s="35"/>
      <c r="HO154" s="35"/>
      <c r="HP154" s="35"/>
      <c r="HQ154" s="35"/>
      <c r="HR154" s="35"/>
      <c r="HS154" s="35"/>
      <c r="HT154" s="35"/>
      <c r="HU154" s="35"/>
      <c r="HV154" s="35"/>
      <c r="HW154" s="35"/>
      <c r="HX154" s="35"/>
      <c r="HY154" s="35"/>
    </row>
    <row r="155" spans="1:236" ht="11.25" customHeight="1">
      <c r="A155" s="28">
        <v>38292</v>
      </c>
      <c r="B155" s="22">
        <v>0</v>
      </c>
      <c r="C155" s="22">
        <v>0</v>
      </c>
      <c r="D155" s="22">
        <v>0</v>
      </c>
      <c r="E155" s="23">
        <f t="shared" si="161"/>
        <v>0</v>
      </c>
      <c r="F155" s="22">
        <v>0</v>
      </c>
      <c r="G155" s="22">
        <v>0</v>
      </c>
      <c r="H155" s="22">
        <v>0</v>
      </c>
      <c r="I155" s="23">
        <f t="shared" si="162"/>
        <v>0</v>
      </c>
      <c r="M155" s="23"/>
      <c r="N155" s="22">
        <v>0</v>
      </c>
      <c r="O155" s="22">
        <v>0</v>
      </c>
      <c r="P155" s="22">
        <v>0</v>
      </c>
      <c r="Q155" s="23">
        <f t="shared" si="163"/>
        <v>0</v>
      </c>
      <c r="R155" s="22">
        <v>114</v>
      </c>
      <c r="S155" s="22">
        <v>124</v>
      </c>
      <c r="T155" s="22">
        <v>0</v>
      </c>
      <c r="U155" s="23">
        <f t="shared" si="164"/>
        <v>124</v>
      </c>
      <c r="V155" s="22">
        <v>0</v>
      </c>
      <c r="W155" s="22">
        <v>0</v>
      </c>
      <c r="X155" s="22">
        <v>0</v>
      </c>
      <c r="Y155" s="23">
        <f t="shared" si="165"/>
        <v>0</v>
      </c>
      <c r="Z155" s="22">
        <v>0</v>
      </c>
      <c r="AA155" s="22">
        <v>0</v>
      </c>
      <c r="AB155" s="22">
        <v>0</v>
      </c>
      <c r="AC155" s="23">
        <f t="shared" si="166"/>
        <v>0</v>
      </c>
      <c r="AD155" s="22">
        <v>0</v>
      </c>
      <c r="AE155" s="22">
        <v>0</v>
      </c>
      <c r="AF155" s="22">
        <v>0</v>
      </c>
      <c r="AG155" s="23">
        <f t="shared" si="167"/>
        <v>0</v>
      </c>
      <c r="AH155" s="22">
        <v>0</v>
      </c>
      <c r="AI155" s="22">
        <v>401</v>
      </c>
      <c r="AJ155" s="22">
        <v>0</v>
      </c>
      <c r="AK155" s="23">
        <f t="shared" si="172"/>
        <v>401</v>
      </c>
      <c r="AL155" s="22">
        <v>475</v>
      </c>
      <c r="AM155" s="22">
        <v>475</v>
      </c>
      <c r="AN155" s="22">
        <v>0</v>
      </c>
      <c r="AO155" s="23">
        <f t="shared" si="173"/>
        <v>475</v>
      </c>
      <c r="AP155" s="22">
        <v>1903</v>
      </c>
      <c r="AQ155" s="22">
        <v>2008</v>
      </c>
      <c r="AR155" s="22">
        <v>1053</v>
      </c>
      <c r="AS155" s="23">
        <f t="shared" si="174"/>
        <v>3061</v>
      </c>
      <c r="AT155" s="22">
        <v>2087</v>
      </c>
      <c r="AU155" s="22">
        <v>2494</v>
      </c>
      <c r="AV155" s="22">
        <v>0</v>
      </c>
      <c r="AW155" s="23">
        <f t="shared" si="175"/>
        <v>2494</v>
      </c>
      <c r="AX155" s="22">
        <v>0</v>
      </c>
      <c r="AY155" s="22">
        <v>0</v>
      </c>
      <c r="AZ155" s="22">
        <v>0</v>
      </c>
      <c r="BA155" s="23">
        <f t="shared" si="176"/>
        <v>0</v>
      </c>
      <c r="BB155" s="22">
        <v>1028</v>
      </c>
      <c r="BC155" s="22">
        <v>1142</v>
      </c>
      <c r="BD155" s="22">
        <v>0</v>
      </c>
      <c r="BE155" s="23">
        <f t="shared" si="177"/>
        <v>1142</v>
      </c>
      <c r="BF155" s="22">
        <v>0</v>
      </c>
      <c r="BG155" s="22">
        <v>0</v>
      </c>
      <c r="BH155" s="22">
        <v>0</v>
      </c>
      <c r="BI155" s="23">
        <f t="shared" si="178"/>
        <v>0</v>
      </c>
      <c r="BJ155" s="22">
        <v>0</v>
      </c>
      <c r="BK155" s="22">
        <v>0</v>
      </c>
      <c r="BL155" s="22">
        <v>0</v>
      </c>
      <c r="BM155" s="23">
        <f t="shared" si="179"/>
        <v>0</v>
      </c>
      <c r="BN155" s="22">
        <v>3300</v>
      </c>
      <c r="BO155" s="22">
        <v>3407</v>
      </c>
      <c r="BP155" s="22">
        <v>4</v>
      </c>
      <c r="BQ155" s="23">
        <f t="shared" si="180"/>
        <v>3411</v>
      </c>
      <c r="BR155" s="22">
        <v>20610</v>
      </c>
      <c r="BS155" s="22">
        <v>15870</v>
      </c>
      <c r="BT155" s="22">
        <v>7662</v>
      </c>
      <c r="BU155" s="23">
        <f t="shared" si="181"/>
        <v>23532</v>
      </c>
      <c r="BV155" s="22">
        <v>0</v>
      </c>
      <c r="BW155" s="22">
        <v>0</v>
      </c>
      <c r="BX155" s="22">
        <v>0</v>
      </c>
      <c r="BY155" s="23">
        <f t="shared" si="182"/>
        <v>0</v>
      </c>
      <c r="BZ155" s="22">
        <v>0</v>
      </c>
      <c r="CA155" s="22">
        <v>0</v>
      </c>
      <c r="CB155" s="22">
        <v>0</v>
      </c>
      <c r="CC155" s="23">
        <f t="shared" si="183"/>
        <v>0</v>
      </c>
      <c r="CD155" s="22">
        <v>0</v>
      </c>
      <c r="CE155" s="22">
        <v>0</v>
      </c>
      <c r="CF155" s="22">
        <v>0</v>
      </c>
      <c r="CG155" s="23">
        <f t="shared" si="184"/>
        <v>0</v>
      </c>
      <c r="CH155" s="22">
        <v>0</v>
      </c>
      <c r="CI155" s="22">
        <v>0</v>
      </c>
      <c r="CJ155" s="22">
        <v>0</v>
      </c>
      <c r="CK155" s="23">
        <f t="shared" si="185"/>
        <v>0</v>
      </c>
      <c r="CL155" s="22">
        <v>0</v>
      </c>
      <c r="CM155" s="22">
        <v>0</v>
      </c>
      <c r="CN155" s="22">
        <v>0</v>
      </c>
      <c r="CO155" s="23">
        <f t="shared" si="168"/>
        <v>0</v>
      </c>
      <c r="CP155" s="22">
        <v>0</v>
      </c>
      <c r="CQ155" s="22">
        <v>0</v>
      </c>
      <c r="CR155" s="22">
        <v>0</v>
      </c>
      <c r="CS155" s="23">
        <f t="shared" si="186"/>
        <v>0</v>
      </c>
      <c r="CT155" s="22">
        <v>5865</v>
      </c>
      <c r="CU155" s="22">
        <v>6721</v>
      </c>
      <c r="CV155" s="22">
        <v>125</v>
      </c>
      <c r="CW155" s="23">
        <f t="shared" si="187"/>
        <v>6846</v>
      </c>
      <c r="CX155" s="22">
        <v>0</v>
      </c>
      <c r="CY155" s="22">
        <v>0</v>
      </c>
      <c r="CZ155" s="22">
        <v>0</v>
      </c>
      <c r="DA155" s="23">
        <f t="shared" si="188"/>
        <v>0</v>
      </c>
      <c r="DB155" s="22">
        <v>41903</v>
      </c>
      <c r="DC155" s="22">
        <v>40948</v>
      </c>
      <c r="DD155" s="22">
        <v>1894</v>
      </c>
      <c r="DE155" s="23">
        <f t="shared" si="189"/>
        <v>42842</v>
      </c>
      <c r="DF155" s="25"/>
      <c r="DI155" s="23"/>
      <c r="DJ155" s="22">
        <v>0</v>
      </c>
      <c r="DK155" s="22">
        <v>0</v>
      </c>
      <c r="DL155" s="22">
        <v>0</v>
      </c>
      <c r="DM155" s="23">
        <f t="shared" si="190"/>
        <v>0</v>
      </c>
      <c r="DN155" s="22">
        <v>0</v>
      </c>
      <c r="DO155" s="22">
        <v>0</v>
      </c>
      <c r="DP155" s="22">
        <v>0</v>
      </c>
      <c r="DQ155" s="23">
        <f t="shared" si="191"/>
        <v>0</v>
      </c>
      <c r="DR155" s="22">
        <v>0</v>
      </c>
      <c r="DS155" s="22">
        <v>0</v>
      </c>
      <c r="DT155" s="22">
        <v>0</v>
      </c>
      <c r="DU155" s="23">
        <f t="shared" si="192"/>
        <v>0</v>
      </c>
      <c r="DV155" s="22">
        <v>0</v>
      </c>
      <c r="DW155" s="22">
        <v>0</v>
      </c>
      <c r="DX155" s="22">
        <v>0</v>
      </c>
      <c r="DY155" s="23">
        <f t="shared" si="193"/>
        <v>0</v>
      </c>
      <c r="DZ155" s="22">
        <v>0</v>
      </c>
      <c r="EA155" s="22">
        <v>0</v>
      </c>
      <c r="EB155" s="22">
        <v>0</v>
      </c>
      <c r="EC155" s="23">
        <f t="shared" si="194"/>
        <v>0</v>
      </c>
      <c r="ED155" s="25"/>
      <c r="EG155" s="23"/>
      <c r="EH155" s="22">
        <v>0</v>
      </c>
      <c r="EI155" s="22">
        <v>0</v>
      </c>
      <c r="EJ155" s="22">
        <v>0</v>
      </c>
      <c r="EK155" s="23">
        <f t="shared" si="195"/>
        <v>0</v>
      </c>
      <c r="EL155" s="22">
        <v>0</v>
      </c>
      <c r="EM155" s="22">
        <v>0</v>
      </c>
      <c r="EN155" s="22">
        <v>0</v>
      </c>
      <c r="EO155" s="23">
        <f t="shared" si="196"/>
        <v>0</v>
      </c>
      <c r="EP155" s="22">
        <v>600</v>
      </c>
      <c r="EQ155" s="22">
        <v>549</v>
      </c>
      <c r="ER155" s="22">
        <v>0</v>
      </c>
      <c r="ES155" s="23">
        <f t="shared" si="197"/>
        <v>549</v>
      </c>
      <c r="ET155" s="22">
        <v>0</v>
      </c>
      <c r="EU155" s="22">
        <v>0</v>
      </c>
      <c r="EV155" s="22">
        <v>0</v>
      </c>
      <c r="EW155" s="23">
        <f t="shared" si="198"/>
        <v>0</v>
      </c>
      <c r="EX155" s="22">
        <v>0</v>
      </c>
      <c r="EY155" s="22">
        <v>0</v>
      </c>
      <c r="EZ155" s="22">
        <v>0</v>
      </c>
      <c r="FA155" s="23">
        <f t="shared" si="169"/>
        <v>0</v>
      </c>
      <c r="FB155" s="22">
        <v>0</v>
      </c>
      <c r="FC155" s="22">
        <v>0</v>
      </c>
      <c r="FD155" s="22">
        <v>0</v>
      </c>
      <c r="FE155" s="23">
        <f t="shared" si="199"/>
        <v>0</v>
      </c>
      <c r="FF155" s="22">
        <v>14018</v>
      </c>
      <c r="FG155" s="22">
        <v>13089</v>
      </c>
      <c r="FH155" s="22">
        <v>873</v>
      </c>
      <c r="FI155" s="23">
        <f t="shared" si="170"/>
        <v>13962</v>
      </c>
      <c r="FJ155" s="22">
        <v>0</v>
      </c>
      <c r="FK155" s="22">
        <v>0</v>
      </c>
      <c r="FL155" s="22">
        <v>0</v>
      </c>
      <c r="FM155" s="23">
        <f t="shared" si="200"/>
        <v>0</v>
      </c>
      <c r="FN155" s="22">
        <v>3841</v>
      </c>
      <c r="FO155" s="22">
        <v>3586</v>
      </c>
      <c r="FP155" s="22">
        <v>0</v>
      </c>
      <c r="FQ155" s="23">
        <f t="shared" si="201"/>
        <v>3586</v>
      </c>
      <c r="FR155" s="22">
        <v>0</v>
      </c>
      <c r="FS155" s="22">
        <v>0</v>
      </c>
      <c r="FT155" s="22">
        <v>0</v>
      </c>
      <c r="FU155" s="23">
        <f t="shared" si="202"/>
        <v>0</v>
      </c>
      <c r="FV155" s="22">
        <v>0</v>
      </c>
      <c r="FW155" s="22">
        <v>0</v>
      </c>
      <c r="FX155" s="22">
        <v>0</v>
      </c>
      <c r="FY155" s="23">
        <v>0</v>
      </c>
      <c r="FZ155" s="22">
        <v>0</v>
      </c>
      <c r="GA155" s="22">
        <v>0</v>
      </c>
      <c r="GB155" s="22">
        <v>0</v>
      </c>
      <c r="GC155" s="23">
        <f t="shared" si="203"/>
        <v>0</v>
      </c>
      <c r="GD155" s="22">
        <f t="shared" si="160"/>
        <v>95744</v>
      </c>
      <c r="GE155" s="22">
        <f t="shared" si="160"/>
        <v>90814</v>
      </c>
      <c r="GF155" s="22">
        <f t="shared" si="160"/>
        <v>11611</v>
      </c>
      <c r="GG155" s="22">
        <f t="shared" si="160"/>
        <v>102425</v>
      </c>
      <c r="GI155" s="41">
        <f t="shared" si="171"/>
        <v>0.21566737614285914</v>
      </c>
      <c r="GJ155" s="36"/>
      <c r="GK155" s="37">
        <f t="shared" si="148"/>
        <v>45.089964102451162</v>
      </c>
      <c r="GL155" s="37">
        <f t="shared" si="149"/>
        <v>17.475279141982515</v>
      </c>
      <c r="GM155" s="37">
        <f t="shared" si="150"/>
        <v>14.412975972867621</v>
      </c>
      <c r="GN155" s="37">
        <f t="shared" si="151"/>
        <v>2.7462726011407934</v>
      </c>
      <c r="GO155" s="37">
        <f t="shared" si="152"/>
        <v>2.2111128240139188</v>
      </c>
      <c r="GP155" s="37">
        <f t="shared" si="153"/>
        <v>3.9487303719690794</v>
      </c>
      <c r="GQ155" s="37">
        <f t="shared" si="154"/>
        <v>3.7516241989120616</v>
      </c>
      <c r="GR155" s="37">
        <f t="shared" si="155"/>
        <v>0.6045323408285066</v>
      </c>
      <c r="GS155" s="37">
        <f t="shared" si="156"/>
        <v>0</v>
      </c>
      <c r="GT155" s="37">
        <f t="shared" si="157"/>
        <v>0</v>
      </c>
      <c r="GU155" s="37">
        <f t="shared" si="158"/>
        <v>0</v>
      </c>
      <c r="GV155" s="37">
        <f t="shared" si="159"/>
        <v>7.4008412799788577</v>
      </c>
      <c r="GW155" s="37"/>
      <c r="GX155" s="37"/>
      <c r="GY155" s="37"/>
      <c r="GZ155" s="37"/>
      <c r="HA155" s="35"/>
      <c r="HB155" s="35"/>
      <c r="HC155" s="35"/>
      <c r="HD155" s="35"/>
      <c r="HE155" s="35"/>
      <c r="HF155" s="35"/>
      <c r="HG155" s="35"/>
      <c r="HH155" s="35"/>
      <c r="HI155" s="35"/>
      <c r="HJ155" s="35"/>
      <c r="HK155" s="35"/>
      <c r="HO155" s="35"/>
      <c r="HP155" s="35"/>
      <c r="HQ155" s="35"/>
      <c r="HR155" s="35"/>
      <c r="HS155" s="35"/>
      <c r="HT155" s="35"/>
      <c r="HU155" s="35"/>
      <c r="HV155" s="35"/>
      <c r="HW155" s="35"/>
      <c r="HX155" s="35"/>
      <c r="HY155" s="35"/>
    </row>
    <row r="156" spans="1:236" ht="11.25" customHeight="1">
      <c r="A156" s="28">
        <v>38322</v>
      </c>
      <c r="B156" s="22">
        <v>0</v>
      </c>
      <c r="C156" s="22">
        <v>0</v>
      </c>
      <c r="D156" s="22">
        <v>0</v>
      </c>
      <c r="E156" s="23">
        <f t="shared" si="161"/>
        <v>0</v>
      </c>
      <c r="F156" s="22">
        <v>0</v>
      </c>
      <c r="G156" s="22">
        <v>0</v>
      </c>
      <c r="H156" s="22">
        <v>0</v>
      </c>
      <c r="I156" s="23">
        <f t="shared" si="162"/>
        <v>0</v>
      </c>
      <c r="M156" s="23"/>
      <c r="N156" s="22">
        <v>0</v>
      </c>
      <c r="O156" s="22">
        <v>0</v>
      </c>
      <c r="P156" s="22">
        <v>0</v>
      </c>
      <c r="Q156" s="23">
        <f t="shared" si="163"/>
        <v>0</v>
      </c>
      <c r="R156" s="22">
        <v>145</v>
      </c>
      <c r="S156" s="22">
        <v>80</v>
      </c>
      <c r="T156" s="22">
        <v>0</v>
      </c>
      <c r="U156" s="23">
        <f t="shared" si="164"/>
        <v>80</v>
      </c>
      <c r="V156" s="22">
        <v>0</v>
      </c>
      <c r="W156" s="22">
        <v>0</v>
      </c>
      <c r="X156" s="22">
        <v>0</v>
      </c>
      <c r="Y156" s="23">
        <f t="shared" si="165"/>
        <v>0</v>
      </c>
      <c r="Z156" s="22">
        <v>0</v>
      </c>
      <c r="AA156" s="22">
        <v>0</v>
      </c>
      <c r="AB156" s="22">
        <v>0</v>
      </c>
      <c r="AC156" s="23">
        <f t="shared" si="166"/>
        <v>0</v>
      </c>
      <c r="AD156" s="22">
        <v>0</v>
      </c>
      <c r="AE156" s="22">
        <v>0</v>
      </c>
      <c r="AF156" s="22">
        <v>0</v>
      </c>
      <c r="AG156" s="23">
        <f t="shared" si="167"/>
        <v>0</v>
      </c>
      <c r="AH156" s="22">
        <v>0</v>
      </c>
      <c r="AI156" s="22">
        <v>251</v>
      </c>
      <c r="AJ156" s="22">
        <v>0</v>
      </c>
      <c r="AK156" s="23">
        <f t="shared" si="172"/>
        <v>251</v>
      </c>
      <c r="AL156" s="22">
        <v>758</v>
      </c>
      <c r="AM156" s="22">
        <v>638</v>
      </c>
      <c r="AN156" s="22">
        <v>0</v>
      </c>
      <c r="AO156" s="23">
        <f t="shared" si="173"/>
        <v>638</v>
      </c>
      <c r="AP156" s="22">
        <v>2003</v>
      </c>
      <c r="AQ156" s="22">
        <v>3092</v>
      </c>
      <c r="AR156" s="22">
        <v>2046</v>
      </c>
      <c r="AS156" s="23">
        <f t="shared" si="174"/>
        <v>5138</v>
      </c>
      <c r="AT156" s="22">
        <v>2352</v>
      </c>
      <c r="AU156" s="22">
        <v>2403</v>
      </c>
      <c r="AV156" s="22">
        <v>0</v>
      </c>
      <c r="AW156" s="23">
        <f t="shared" si="175"/>
        <v>2403</v>
      </c>
      <c r="AX156" s="22">
        <v>0</v>
      </c>
      <c r="AY156" s="22">
        <v>0</v>
      </c>
      <c r="AZ156" s="22">
        <v>0</v>
      </c>
      <c r="BA156" s="23">
        <f t="shared" si="176"/>
        <v>0</v>
      </c>
      <c r="BB156" s="22">
        <v>1438</v>
      </c>
      <c r="BC156" s="22">
        <v>1451</v>
      </c>
      <c r="BD156" s="22">
        <v>0</v>
      </c>
      <c r="BE156" s="23">
        <f t="shared" si="177"/>
        <v>1451</v>
      </c>
      <c r="BF156" s="22">
        <v>0</v>
      </c>
      <c r="BG156" s="22">
        <v>0</v>
      </c>
      <c r="BH156" s="22">
        <v>0</v>
      </c>
      <c r="BI156" s="23">
        <f t="shared" si="178"/>
        <v>0</v>
      </c>
      <c r="BJ156" s="22">
        <v>0</v>
      </c>
      <c r="BK156" s="22">
        <v>0</v>
      </c>
      <c r="BL156" s="22">
        <v>0</v>
      </c>
      <c r="BM156" s="23">
        <f t="shared" si="179"/>
        <v>0</v>
      </c>
      <c r="BN156" s="22">
        <v>2904</v>
      </c>
      <c r="BO156" s="22">
        <v>2597</v>
      </c>
      <c r="BP156" s="22">
        <v>8</v>
      </c>
      <c r="BQ156" s="23">
        <f t="shared" si="180"/>
        <v>2605</v>
      </c>
      <c r="BR156" s="22">
        <v>22452</v>
      </c>
      <c r="BS156" s="22">
        <v>12430</v>
      </c>
      <c r="BT156" s="22">
        <v>7499</v>
      </c>
      <c r="BU156" s="23">
        <f t="shared" si="181"/>
        <v>19929</v>
      </c>
      <c r="BV156" s="22">
        <v>0</v>
      </c>
      <c r="BW156" s="22">
        <v>0</v>
      </c>
      <c r="BX156" s="22">
        <v>0</v>
      </c>
      <c r="BY156" s="23">
        <f t="shared" si="182"/>
        <v>0</v>
      </c>
      <c r="BZ156" s="22">
        <v>0</v>
      </c>
      <c r="CA156" s="22">
        <v>0</v>
      </c>
      <c r="CB156" s="22">
        <v>0</v>
      </c>
      <c r="CC156" s="23">
        <f t="shared" si="183"/>
        <v>0</v>
      </c>
      <c r="CD156" s="22">
        <v>0</v>
      </c>
      <c r="CE156" s="22">
        <v>0</v>
      </c>
      <c r="CF156" s="22">
        <v>0</v>
      </c>
      <c r="CG156" s="23">
        <f t="shared" si="184"/>
        <v>0</v>
      </c>
      <c r="CH156" s="22">
        <v>0</v>
      </c>
      <c r="CI156" s="22">
        <v>0</v>
      </c>
      <c r="CJ156" s="22">
        <v>0</v>
      </c>
      <c r="CK156" s="23">
        <f t="shared" si="185"/>
        <v>0</v>
      </c>
      <c r="CL156" s="22">
        <v>0</v>
      </c>
      <c r="CM156" s="22">
        <v>0</v>
      </c>
      <c r="CN156" s="22">
        <v>0</v>
      </c>
      <c r="CO156" s="23">
        <f t="shared" si="168"/>
        <v>0</v>
      </c>
      <c r="CP156" s="22">
        <v>0</v>
      </c>
      <c r="CQ156" s="22">
        <v>0</v>
      </c>
      <c r="CR156" s="22">
        <v>0</v>
      </c>
      <c r="CS156" s="23">
        <f t="shared" si="186"/>
        <v>0</v>
      </c>
      <c r="CT156" s="22">
        <v>6971</v>
      </c>
      <c r="CU156" s="22">
        <v>6456</v>
      </c>
      <c r="CV156" s="22">
        <v>235</v>
      </c>
      <c r="CW156" s="23">
        <f t="shared" si="187"/>
        <v>6691</v>
      </c>
      <c r="CX156" s="22">
        <v>0</v>
      </c>
      <c r="CY156" s="22">
        <v>0</v>
      </c>
      <c r="CZ156" s="22">
        <v>0</v>
      </c>
      <c r="DA156" s="23">
        <f t="shared" si="188"/>
        <v>0</v>
      </c>
      <c r="DB156" s="22">
        <v>39666</v>
      </c>
      <c r="DC156" s="22">
        <v>37153</v>
      </c>
      <c r="DD156" s="22">
        <v>6675</v>
      </c>
      <c r="DE156" s="23">
        <f t="shared" si="189"/>
        <v>43828</v>
      </c>
      <c r="DF156" s="25"/>
      <c r="DI156" s="23"/>
      <c r="DJ156" s="22">
        <v>0</v>
      </c>
      <c r="DK156" s="22">
        <v>0</v>
      </c>
      <c r="DL156" s="22">
        <v>0</v>
      </c>
      <c r="DM156" s="23">
        <f t="shared" si="190"/>
        <v>0</v>
      </c>
      <c r="DN156" s="22">
        <v>0</v>
      </c>
      <c r="DO156" s="22">
        <v>0</v>
      </c>
      <c r="DP156" s="22">
        <v>0</v>
      </c>
      <c r="DQ156" s="23">
        <f t="shared" si="191"/>
        <v>0</v>
      </c>
      <c r="DR156" s="22">
        <v>0</v>
      </c>
      <c r="DS156" s="22">
        <v>0</v>
      </c>
      <c r="DT156" s="22">
        <v>0</v>
      </c>
      <c r="DU156" s="23">
        <f t="shared" si="192"/>
        <v>0</v>
      </c>
      <c r="DV156" s="22">
        <v>0</v>
      </c>
      <c r="DW156" s="22">
        <v>0</v>
      </c>
      <c r="DX156" s="22">
        <v>0</v>
      </c>
      <c r="DY156" s="23">
        <f t="shared" si="193"/>
        <v>0</v>
      </c>
      <c r="DZ156" s="22">
        <v>0</v>
      </c>
      <c r="EA156" s="22">
        <v>0</v>
      </c>
      <c r="EB156" s="22">
        <v>0</v>
      </c>
      <c r="EC156" s="23">
        <f t="shared" si="194"/>
        <v>0</v>
      </c>
      <c r="ED156" s="25"/>
      <c r="EG156" s="23"/>
      <c r="EH156" s="22">
        <v>0</v>
      </c>
      <c r="EI156" s="22">
        <v>0</v>
      </c>
      <c r="EJ156" s="22">
        <v>0</v>
      </c>
      <c r="EK156" s="23">
        <f t="shared" si="195"/>
        <v>0</v>
      </c>
      <c r="EL156" s="22">
        <v>0</v>
      </c>
      <c r="EM156" s="22">
        <v>0</v>
      </c>
      <c r="EN156" s="22">
        <v>0</v>
      </c>
      <c r="EO156" s="23">
        <f t="shared" si="196"/>
        <v>0</v>
      </c>
      <c r="EP156" s="22">
        <v>653</v>
      </c>
      <c r="EQ156" s="22">
        <v>504</v>
      </c>
      <c r="ER156" s="22">
        <v>0</v>
      </c>
      <c r="ES156" s="23">
        <f t="shared" si="197"/>
        <v>504</v>
      </c>
      <c r="ET156" s="22">
        <v>0</v>
      </c>
      <c r="EU156" s="22">
        <v>0</v>
      </c>
      <c r="EV156" s="22">
        <v>0</v>
      </c>
      <c r="EW156" s="23">
        <f t="shared" si="198"/>
        <v>0</v>
      </c>
      <c r="EX156" s="22">
        <v>0</v>
      </c>
      <c r="EY156" s="22">
        <v>0</v>
      </c>
      <c r="EZ156" s="22">
        <v>0</v>
      </c>
      <c r="FA156" s="23">
        <f t="shared" si="169"/>
        <v>0</v>
      </c>
      <c r="FB156" s="22">
        <v>0</v>
      </c>
      <c r="FC156" s="22">
        <v>0</v>
      </c>
      <c r="FD156" s="22">
        <v>0</v>
      </c>
      <c r="FE156" s="23">
        <f t="shared" si="199"/>
        <v>0</v>
      </c>
      <c r="FF156" s="22">
        <v>8942</v>
      </c>
      <c r="FG156" s="22">
        <v>9627</v>
      </c>
      <c r="FH156" s="22">
        <v>1687</v>
      </c>
      <c r="FI156" s="23">
        <f t="shared" si="170"/>
        <v>11314</v>
      </c>
      <c r="FJ156" s="22">
        <v>0</v>
      </c>
      <c r="FK156" s="22">
        <v>0</v>
      </c>
      <c r="FL156" s="22">
        <v>0</v>
      </c>
      <c r="FM156" s="23">
        <f t="shared" si="200"/>
        <v>0</v>
      </c>
      <c r="FN156" s="22">
        <v>4285</v>
      </c>
      <c r="FO156" s="22">
        <v>4390</v>
      </c>
      <c r="FP156" s="22">
        <v>0</v>
      </c>
      <c r="FQ156" s="23">
        <f t="shared" si="201"/>
        <v>4390</v>
      </c>
      <c r="FR156" s="22">
        <v>0</v>
      </c>
      <c r="FS156" s="22">
        <v>0</v>
      </c>
      <c r="FT156" s="22">
        <v>0</v>
      </c>
      <c r="FU156" s="23">
        <f t="shared" si="202"/>
        <v>0</v>
      </c>
      <c r="FV156" s="22">
        <v>0</v>
      </c>
      <c r="FW156" s="22">
        <v>0</v>
      </c>
      <c r="FX156" s="22">
        <v>0</v>
      </c>
      <c r="FY156" s="23">
        <v>0</v>
      </c>
      <c r="FZ156" s="22">
        <v>0</v>
      </c>
      <c r="GA156" s="22">
        <v>0</v>
      </c>
      <c r="GB156" s="22">
        <v>0</v>
      </c>
      <c r="GC156" s="23">
        <f t="shared" si="203"/>
        <v>0</v>
      </c>
      <c r="GD156" s="22">
        <f t="shared" si="160"/>
        <v>92569</v>
      </c>
      <c r="GE156" s="22">
        <f t="shared" si="160"/>
        <v>81072</v>
      </c>
      <c r="GF156" s="22">
        <f t="shared" si="160"/>
        <v>18150</v>
      </c>
      <c r="GG156" s="22">
        <f t="shared" si="160"/>
        <v>99222</v>
      </c>
      <c r="GI156" s="41">
        <f t="shared" si="171"/>
        <v>0.24010707456978975</v>
      </c>
      <c r="GJ156" s="36"/>
      <c r="GK156" s="37">
        <f t="shared" si="148"/>
        <v>45.827165975922632</v>
      </c>
      <c r="GL156" s="37">
        <f t="shared" si="149"/>
        <v>15.332050522991908</v>
      </c>
      <c r="GM156" s="37">
        <f t="shared" si="150"/>
        <v>11.874629958555358</v>
      </c>
      <c r="GN156" s="37">
        <f t="shared" si="151"/>
        <v>2.964031971580817</v>
      </c>
      <c r="GO156" s="37">
        <f t="shared" si="152"/>
        <v>3.8138938227748174</v>
      </c>
      <c r="GP156" s="37">
        <f t="shared" si="153"/>
        <v>5.4149398065916721</v>
      </c>
      <c r="GQ156" s="37">
        <f t="shared" si="154"/>
        <v>3.2033254391158477</v>
      </c>
      <c r="GR156" s="37">
        <f t="shared" si="155"/>
        <v>0.62166962699822381</v>
      </c>
      <c r="GS156" s="37">
        <f t="shared" si="156"/>
        <v>0</v>
      </c>
      <c r="GT156" s="37">
        <f t="shared" si="157"/>
        <v>0</v>
      </c>
      <c r="GU156" s="37">
        <f t="shared" si="158"/>
        <v>0</v>
      </c>
      <c r="GV156" s="37">
        <f t="shared" si="159"/>
        <v>7.9632918886915327</v>
      </c>
      <c r="GW156" s="37"/>
      <c r="GX156" s="37"/>
      <c r="GY156" s="37"/>
      <c r="GZ156" s="37"/>
      <c r="HA156" s="35"/>
      <c r="HB156" s="35"/>
      <c r="HC156" s="35"/>
      <c r="HD156" s="35"/>
      <c r="HE156" s="35"/>
      <c r="HF156" s="35"/>
      <c r="HG156" s="35"/>
      <c r="HH156" s="35"/>
      <c r="HI156" s="35"/>
      <c r="HJ156" s="35"/>
      <c r="HK156" s="35"/>
      <c r="HO156" s="35">
        <f>SUM(DC154:DC156)/SUM(GE154:GE156)*100</f>
        <v>45.581089610714592</v>
      </c>
      <c r="HP156" s="35">
        <f>SUM(BS154:BS156)/SUM(GE154:GE156)*100</f>
        <v>15.521369053621518</v>
      </c>
      <c r="HQ156" s="35">
        <f>SUM(FG154:FG156)/SUM(GE154:GE156)*100</f>
        <v>14.583916906632007</v>
      </c>
      <c r="HR156" s="35">
        <f>SUM(AU154:AU156)/SUM(GE154:GE156)*100</f>
        <v>2.8568013833955188</v>
      </c>
      <c r="HS156" s="35">
        <f>SUM(AQ154:AQ156)/SUM(GE154:GE156)*100</f>
        <v>2.708900566579644</v>
      </c>
      <c r="HT156" s="35">
        <f>SUM(FO154:FO156)/SUM(GE154:GE156)*100</f>
        <v>4.4993968186384912</v>
      </c>
      <c r="HU156" s="35">
        <f>SUM(BO154:BO156)/SUM(GE154:GE156)*100</f>
        <v>3.3613822003607887</v>
      </c>
      <c r="HV156" s="35">
        <f>SUM(EQ154:EQ156)/SUM(GE154:GE156)*100</f>
        <v>0.61849432486638511</v>
      </c>
      <c r="HW156" s="35">
        <f>SUM(BW154:BW156)/SUM(GE154:GE156)*100</f>
        <v>0</v>
      </c>
      <c r="HX156" s="35">
        <f>SUM(DG154:DG156)/SUM(GE154:GE156)*100</f>
        <v>0</v>
      </c>
      <c r="HY156" s="35">
        <f>SUM(EE154:EE156)/SUM(GE154:GE156)*100</f>
        <v>0</v>
      </c>
      <c r="HZ156" s="35">
        <f>SUM(CU154:CU156)/SUM(GE154:GE156)*100</f>
        <v>7.6725416157790747</v>
      </c>
    </row>
    <row r="157" spans="1:236" ht="11.25" customHeight="1">
      <c r="A157" s="28">
        <v>38353</v>
      </c>
      <c r="B157" s="22">
        <v>0</v>
      </c>
      <c r="C157" s="22">
        <v>0</v>
      </c>
      <c r="D157" s="22">
        <v>0</v>
      </c>
      <c r="E157" s="23">
        <f t="shared" si="161"/>
        <v>0</v>
      </c>
      <c r="F157" s="22">
        <v>0</v>
      </c>
      <c r="G157" s="22">
        <v>0</v>
      </c>
      <c r="H157" s="22">
        <v>0</v>
      </c>
      <c r="I157" s="23">
        <f t="shared" si="162"/>
        <v>0</v>
      </c>
      <c r="M157" s="23"/>
      <c r="N157" s="22">
        <v>0</v>
      </c>
      <c r="O157" s="22">
        <v>0</v>
      </c>
      <c r="P157" s="22">
        <v>0</v>
      </c>
      <c r="Q157" s="23">
        <f t="shared" si="163"/>
        <v>0</v>
      </c>
      <c r="R157" s="22">
        <v>137</v>
      </c>
      <c r="S157" s="22">
        <v>160</v>
      </c>
      <c r="T157" s="22">
        <v>0</v>
      </c>
      <c r="U157" s="23">
        <f t="shared" si="164"/>
        <v>160</v>
      </c>
      <c r="V157" s="22">
        <v>0</v>
      </c>
      <c r="W157" s="22">
        <v>0</v>
      </c>
      <c r="X157" s="22">
        <v>0</v>
      </c>
      <c r="Y157" s="23">
        <f t="shared" si="165"/>
        <v>0</v>
      </c>
      <c r="Z157" s="22">
        <v>0</v>
      </c>
      <c r="AA157" s="22">
        <v>0</v>
      </c>
      <c r="AB157" s="22">
        <v>0</v>
      </c>
      <c r="AC157" s="23">
        <f t="shared" si="166"/>
        <v>0</v>
      </c>
      <c r="AD157" s="22">
        <v>0</v>
      </c>
      <c r="AE157" s="22">
        <v>0</v>
      </c>
      <c r="AF157" s="22">
        <v>0</v>
      </c>
      <c r="AG157" s="23">
        <f t="shared" si="167"/>
        <v>0</v>
      </c>
      <c r="AH157" s="22">
        <v>0</v>
      </c>
      <c r="AI157" s="22">
        <v>349</v>
      </c>
      <c r="AJ157" s="22">
        <v>0</v>
      </c>
      <c r="AK157" s="23">
        <f t="shared" si="172"/>
        <v>349</v>
      </c>
      <c r="AL157" s="22">
        <v>962</v>
      </c>
      <c r="AM157" s="22">
        <v>781</v>
      </c>
      <c r="AN157" s="22">
        <v>5</v>
      </c>
      <c r="AO157" s="23">
        <f t="shared" si="173"/>
        <v>786</v>
      </c>
      <c r="AP157" s="22">
        <v>1870</v>
      </c>
      <c r="AQ157" s="22">
        <v>2307</v>
      </c>
      <c r="AR157" s="22">
        <v>980</v>
      </c>
      <c r="AS157" s="23">
        <f t="shared" si="174"/>
        <v>3287</v>
      </c>
      <c r="AT157" s="22">
        <v>2782</v>
      </c>
      <c r="AU157" s="22">
        <v>3022</v>
      </c>
      <c r="AV157" s="22">
        <v>0</v>
      </c>
      <c r="AW157" s="23">
        <f t="shared" si="175"/>
        <v>3022</v>
      </c>
      <c r="AX157" s="22">
        <v>0</v>
      </c>
      <c r="AY157" s="22">
        <v>0</v>
      </c>
      <c r="AZ157" s="22">
        <v>0</v>
      </c>
      <c r="BA157" s="23">
        <f t="shared" si="176"/>
        <v>0</v>
      </c>
      <c r="BB157" s="22">
        <v>1536</v>
      </c>
      <c r="BC157" s="22">
        <v>1488</v>
      </c>
      <c r="BD157" s="22">
        <v>0</v>
      </c>
      <c r="BE157" s="23">
        <f t="shared" si="177"/>
        <v>1488</v>
      </c>
      <c r="BF157" s="22">
        <v>0</v>
      </c>
      <c r="BG157" s="22">
        <v>0</v>
      </c>
      <c r="BH157" s="22">
        <v>0</v>
      </c>
      <c r="BI157" s="23">
        <f t="shared" si="178"/>
        <v>0</v>
      </c>
      <c r="BJ157" s="22">
        <v>0</v>
      </c>
      <c r="BK157" s="22">
        <v>0</v>
      </c>
      <c r="BL157" s="22">
        <v>0</v>
      </c>
      <c r="BM157" s="23">
        <f t="shared" si="179"/>
        <v>0</v>
      </c>
      <c r="BN157" s="22">
        <v>2996</v>
      </c>
      <c r="BO157" s="22">
        <v>3779</v>
      </c>
      <c r="BP157" s="22">
        <v>7</v>
      </c>
      <c r="BQ157" s="23">
        <f t="shared" si="180"/>
        <v>3786</v>
      </c>
      <c r="BR157" s="22">
        <v>19180</v>
      </c>
      <c r="BS157" s="22">
        <v>14540</v>
      </c>
      <c r="BT157" s="22">
        <v>6371</v>
      </c>
      <c r="BU157" s="23">
        <f t="shared" si="181"/>
        <v>20911</v>
      </c>
      <c r="BV157" s="22">
        <v>0</v>
      </c>
      <c r="BW157" s="22">
        <v>0</v>
      </c>
      <c r="BX157" s="22">
        <v>0</v>
      </c>
      <c r="BY157" s="23">
        <f t="shared" si="182"/>
        <v>0</v>
      </c>
      <c r="BZ157" s="22">
        <v>0</v>
      </c>
      <c r="CA157" s="22">
        <v>0</v>
      </c>
      <c r="CB157" s="22">
        <v>0</v>
      </c>
      <c r="CC157" s="23">
        <f t="shared" si="183"/>
        <v>0</v>
      </c>
      <c r="CD157" s="22">
        <v>0</v>
      </c>
      <c r="CE157" s="22">
        <v>0</v>
      </c>
      <c r="CF157" s="22">
        <v>0</v>
      </c>
      <c r="CG157" s="23">
        <f t="shared" si="184"/>
        <v>0</v>
      </c>
      <c r="CH157" s="22">
        <v>0</v>
      </c>
      <c r="CI157" s="22">
        <v>0</v>
      </c>
      <c r="CJ157" s="22">
        <v>0</v>
      </c>
      <c r="CK157" s="23">
        <f t="shared" si="185"/>
        <v>0</v>
      </c>
      <c r="CL157" s="22">
        <v>0</v>
      </c>
      <c r="CM157" s="22">
        <v>0</v>
      </c>
      <c r="CN157" s="22">
        <v>0</v>
      </c>
      <c r="CO157" s="23">
        <f t="shared" si="168"/>
        <v>0</v>
      </c>
      <c r="CP157" s="22">
        <v>0</v>
      </c>
      <c r="CQ157" s="22">
        <v>0</v>
      </c>
      <c r="CR157" s="22">
        <v>0</v>
      </c>
      <c r="CS157" s="23">
        <f t="shared" si="186"/>
        <v>0</v>
      </c>
      <c r="CT157" s="22">
        <v>7411</v>
      </c>
      <c r="CU157" s="22">
        <v>8890</v>
      </c>
      <c r="CV157" s="22">
        <v>155</v>
      </c>
      <c r="CW157" s="23">
        <f t="shared" si="187"/>
        <v>9045</v>
      </c>
      <c r="CX157" s="22">
        <v>0</v>
      </c>
      <c r="CY157" s="22">
        <v>0</v>
      </c>
      <c r="CZ157" s="22">
        <v>0</v>
      </c>
      <c r="DA157" s="23">
        <f t="shared" si="188"/>
        <v>0</v>
      </c>
      <c r="DB157" s="22">
        <v>49873</v>
      </c>
      <c r="DC157" s="22">
        <v>45300</v>
      </c>
      <c r="DD157" s="22">
        <v>3239</v>
      </c>
      <c r="DE157" s="23">
        <f t="shared" si="189"/>
        <v>48539</v>
      </c>
      <c r="DF157" s="25"/>
      <c r="DI157" s="23"/>
      <c r="DJ157" s="22">
        <v>0</v>
      </c>
      <c r="DK157" s="22">
        <v>0</v>
      </c>
      <c r="DL157" s="22">
        <v>0</v>
      </c>
      <c r="DM157" s="23">
        <f t="shared" si="190"/>
        <v>0</v>
      </c>
      <c r="DN157" s="22">
        <v>0</v>
      </c>
      <c r="DO157" s="22">
        <v>0</v>
      </c>
      <c r="DP157" s="22">
        <v>0</v>
      </c>
      <c r="DQ157" s="23">
        <f t="shared" si="191"/>
        <v>0</v>
      </c>
      <c r="DR157" s="22">
        <v>0</v>
      </c>
      <c r="DS157" s="22">
        <v>0</v>
      </c>
      <c r="DT157" s="22">
        <v>0</v>
      </c>
      <c r="DU157" s="23">
        <f t="shared" si="192"/>
        <v>0</v>
      </c>
      <c r="DV157" s="22">
        <v>0</v>
      </c>
      <c r="DW157" s="22">
        <v>0</v>
      </c>
      <c r="DX157" s="22">
        <v>0</v>
      </c>
      <c r="DY157" s="23">
        <f t="shared" si="193"/>
        <v>0</v>
      </c>
      <c r="DZ157" s="22">
        <v>0</v>
      </c>
      <c r="EA157" s="22">
        <v>0</v>
      </c>
      <c r="EB157" s="22">
        <v>0</v>
      </c>
      <c r="EC157" s="23">
        <f t="shared" si="194"/>
        <v>0</v>
      </c>
      <c r="ED157" s="25"/>
      <c r="EG157" s="23"/>
      <c r="EH157" s="22">
        <v>0</v>
      </c>
      <c r="EI157" s="22">
        <v>0</v>
      </c>
      <c r="EJ157" s="22">
        <v>0</v>
      </c>
      <c r="EK157" s="23">
        <f t="shared" si="195"/>
        <v>0</v>
      </c>
      <c r="EL157" s="22">
        <v>0</v>
      </c>
      <c r="EM157" s="22">
        <v>0</v>
      </c>
      <c r="EN157" s="22">
        <v>0</v>
      </c>
      <c r="EO157" s="23">
        <f t="shared" si="196"/>
        <v>0</v>
      </c>
      <c r="EP157" s="22">
        <v>690</v>
      </c>
      <c r="EQ157" s="22">
        <v>603</v>
      </c>
      <c r="ER157" s="22">
        <v>0</v>
      </c>
      <c r="ES157" s="23">
        <f t="shared" si="197"/>
        <v>603</v>
      </c>
      <c r="ET157" s="22">
        <v>0</v>
      </c>
      <c r="EU157" s="22">
        <v>0</v>
      </c>
      <c r="EV157" s="22">
        <v>0</v>
      </c>
      <c r="EW157" s="23">
        <f t="shared" si="198"/>
        <v>0</v>
      </c>
      <c r="EX157" s="22">
        <v>0</v>
      </c>
      <c r="EY157" s="22">
        <v>0</v>
      </c>
      <c r="EZ157" s="22">
        <v>0</v>
      </c>
      <c r="FA157" s="23">
        <f t="shared" si="169"/>
        <v>0</v>
      </c>
      <c r="FB157" s="22">
        <v>0</v>
      </c>
      <c r="FC157" s="22">
        <v>0</v>
      </c>
      <c r="FD157" s="22">
        <v>0</v>
      </c>
      <c r="FE157" s="23">
        <f t="shared" si="199"/>
        <v>0</v>
      </c>
      <c r="FF157" s="22">
        <v>18985</v>
      </c>
      <c r="FG157" s="22">
        <v>18054</v>
      </c>
      <c r="FH157" s="22">
        <v>1751</v>
      </c>
      <c r="FI157" s="23">
        <f t="shared" si="170"/>
        <v>19805</v>
      </c>
      <c r="FJ157" s="22">
        <v>0</v>
      </c>
      <c r="FK157" s="22">
        <v>0</v>
      </c>
      <c r="FL157" s="22">
        <v>0</v>
      </c>
      <c r="FM157" s="23">
        <f t="shared" si="200"/>
        <v>0</v>
      </c>
      <c r="FN157" s="22">
        <v>464</v>
      </c>
      <c r="FO157" s="22">
        <v>1182</v>
      </c>
      <c r="FP157" s="22">
        <v>0</v>
      </c>
      <c r="FQ157" s="23">
        <f t="shared" si="201"/>
        <v>1182</v>
      </c>
      <c r="FR157" s="22">
        <v>0</v>
      </c>
      <c r="FS157" s="22">
        <v>0</v>
      </c>
      <c r="FT157" s="22">
        <v>0</v>
      </c>
      <c r="FU157" s="23">
        <f t="shared" si="202"/>
        <v>0</v>
      </c>
      <c r="FV157" s="22">
        <v>0</v>
      </c>
      <c r="FW157" s="22">
        <v>0</v>
      </c>
      <c r="FX157" s="22">
        <v>0</v>
      </c>
      <c r="FY157" s="23">
        <v>0</v>
      </c>
      <c r="FZ157" s="22">
        <v>0</v>
      </c>
      <c r="GA157" s="22">
        <v>0</v>
      </c>
      <c r="GB157" s="22">
        <v>0</v>
      </c>
      <c r="GC157" s="23">
        <f t="shared" si="203"/>
        <v>0</v>
      </c>
      <c r="GD157" s="22">
        <f t="shared" si="160"/>
        <v>106886</v>
      </c>
      <c r="GE157" s="22">
        <f t="shared" si="160"/>
        <v>100455</v>
      </c>
      <c r="GF157" s="22">
        <f t="shared" si="160"/>
        <v>12508</v>
      </c>
      <c r="GG157" s="22">
        <f t="shared" si="160"/>
        <v>112963</v>
      </c>
      <c r="GI157" s="41">
        <f t="shared" si="171"/>
        <v>7.8340865420741368E-2</v>
      </c>
      <c r="GJ157" s="36"/>
      <c r="GK157" s="37">
        <f t="shared" si="148"/>
        <v>45.094818575481561</v>
      </c>
      <c r="GL157" s="37">
        <f t="shared" si="149"/>
        <v>14.474142650938232</v>
      </c>
      <c r="GM157" s="37">
        <f t="shared" si="150"/>
        <v>17.972226370016426</v>
      </c>
      <c r="GN157" s="37">
        <f t="shared" si="151"/>
        <v>3.0083121795828975</v>
      </c>
      <c r="GO157" s="37">
        <f t="shared" si="152"/>
        <v>2.2965506943407497</v>
      </c>
      <c r="GP157" s="37">
        <f t="shared" si="153"/>
        <v>1.1766462595191878</v>
      </c>
      <c r="GQ157" s="37">
        <f t="shared" si="154"/>
        <v>3.7618834303917179</v>
      </c>
      <c r="GR157" s="37">
        <f t="shared" si="155"/>
        <v>0.60026877706435722</v>
      </c>
      <c r="GS157" s="37">
        <f t="shared" si="156"/>
        <v>0</v>
      </c>
      <c r="GT157" s="37">
        <f t="shared" si="157"/>
        <v>0</v>
      </c>
      <c r="GU157" s="37">
        <f t="shared" si="158"/>
        <v>0</v>
      </c>
      <c r="GV157" s="37">
        <f t="shared" si="159"/>
        <v>8.8497337116121653</v>
      </c>
      <c r="GW157" s="37"/>
      <c r="GX157" s="37"/>
      <c r="GY157" s="37"/>
      <c r="GZ157" s="37"/>
      <c r="HA157" s="35"/>
      <c r="HB157" s="35"/>
      <c r="HC157" s="35"/>
      <c r="HD157" s="35"/>
      <c r="HE157" s="35"/>
      <c r="HF157" s="35"/>
      <c r="HG157" s="35"/>
      <c r="HH157" s="35"/>
      <c r="HI157" s="35"/>
      <c r="HJ157" s="35"/>
      <c r="HK157" s="35"/>
      <c r="HO157" s="35"/>
      <c r="HP157" s="35"/>
      <c r="HQ157" s="35"/>
      <c r="HR157" s="35"/>
      <c r="HS157" s="35"/>
      <c r="HT157" s="35"/>
      <c r="HU157" s="35"/>
      <c r="HV157" s="35"/>
      <c r="HW157" s="35"/>
      <c r="HX157" s="35"/>
      <c r="HY157" s="35"/>
    </row>
    <row r="158" spans="1:236" ht="11.25" customHeight="1">
      <c r="A158" s="28">
        <v>38384</v>
      </c>
      <c r="B158" s="22">
        <v>0</v>
      </c>
      <c r="C158" s="22">
        <v>0</v>
      </c>
      <c r="D158" s="22">
        <v>0</v>
      </c>
      <c r="E158" s="23">
        <f t="shared" si="161"/>
        <v>0</v>
      </c>
      <c r="F158" s="22">
        <v>0</v>
      </c>
      <c r="G158" s="22">
        <v>0</v>
      </c>
      <c r="H158" s="22">
        <v>0</v>
      </c>
      <c r="I158" s="23">
        <f t="shared" si="162"/>
        <v>0</v>
      </c>
      <c r="M158" s="23"/>
      <c r="N158" s="22">
        <v>0</v>
      </c>
      <c r="O158" s="22">
        <v>0</v>
      </c>
      <c r="P158" s="22">
        <v>0</v>
      </c>
      <c r="Q158" s="23">
        <f t="shared" si="163"/>
        <v>0</v>
      </c>
      <c r="R158" s="22">
        <v>164</v>
      </c>
      <c r="S158" s="22">
        <v>73</v>
      </c>
      <c r="T158" s="22">
        <v>0</v>
      </c>
      <c r="U158" s="23">
        <f t="shared" si="164"/>
        <v>73</v>
      </c>
      <c r="V158" s="22">
        <v>0</v>
      </c>
      <c r="W158" s="22">
        <v>0</v>
      </c>
      <c r="X158" s="22">
        <v>0</v>
      </c>
      <c r="Y158" s="23">
        <f t="shared" si="165"/>
        <v>0</v>
      </c>
      <c r="Z158" s="22">
        <v>0</v>
      </c>
      <c r="AA158" s="22">
        <v>0</v>
      </c>
      <c r="AB158" s="22">
        <v>0</v>
      </c>
      <c r="AC158" s="23">
        <f t="shared" si="166"/>
        <v>0</v>
      </c>
      <c r="AD158" s="22">
        <v>0</v>
      </c>
      <c r="AE158" s="22">
        <v>0</v>
      </c>
      <c r="AF158" s="22">
        <v>0</v>
      </c>
      <c r="AG158" s="23">
        <f t="shared" si="167"/>
        <v>0</v>
      </c>
      <c r="AH158" s="22">
        <v>0</v>
      </c>
      <c r="AI158" s="22">
        <v>202</v>
      </c>
      <c r="AJ158" s="22">
        <v>0</v>
      </c>
      <c r="AK158" s="23">
        <f t="shared" si="172"/>
        <v>202</v>
      </c>
      <c r="AL158" s="22">
        <v>792</v>
      </c>
      <c r="AM158" s="22">
        <v>713</v>
      </c>
      <c r="AN158" s="22">
        <v>2</v>
      </c>
      <c r="AO158" s="23">
        <f t="shared" si="173"/>
        <v>715</v>
      </c>
      <c r="AP158" s="22">
        <v>2629</v>
      </c>
      <c r="AQ158" s="22">
        <v>2073</v>
      </c>
      <c r="AR158" s="22">
        <v>1546</v>
      </c>
      <c r="AS158" s="23">
        <f t="shared" si="174"/>
        <v>3619</v>
      </c>
      <c r="AT158" s="22">
        <v>2916</v>
      </c>
      <c r="AU158" s="22">
        <v>1859</v>
      </c>
      <c r="AV158" s="22">
        <v>0</v>
      </c>
      <c r="AW158" s="23">
        <f t="shared" si="175"/>
        <v>1859</v>
      </c>
      <c r="AX158" s="22">
        <v>0</v>
      </c>
      <c r="AY158" s="22">
        <v>0</v>
      </c>
      <c r="AZ158" s="22">
        <v>0</v>
      </c>
      <c r="BA158" s="23">
        <f t="shared" si="176"/>
        <v>0</v>
      </c>
      <c r="BB158" s="22">
        <v>1368</v>
      </c>
      <c r="BC158" s="22">
        <v>1380</v>
      </c>
      <c r="BD158" s="22">
        <v>0</v>
      </c>
      <c r="BE158" s="23">
        <f t="shared" si="177"/>
        <v>1380</v>
      </c>
      <c r="BF158" s="22">
        <v>0</v>
      </c>
      <c r="BG158" s="22">
        <v>0</v>
      </c>
      <c r="BH158" s="22">
        <v>0</v>
      </c>
      <c r="BI158" s="23">
        <f t="shared" si="178"/>
        <v>0</v>
      </c>
      <c r="BJ158" s="22">
        <v>0</v>
      </c>
      <c r="BK158" s="22">
        <v>0</v>
      </c>
      <c r="BL158" s="22">
        <v>0</v>
      </c>
      <c r="BM158" s="23">
        <f t="shared" si="179"/>
        <v>0</v>
      </c>
      <c r="BN158" s="22">
        <v>3146</v>
      </c>
      <c r="BO158" s="22">
        <v>1780</v>
      </c>
      <c r="BP158" s="22">
        <v>12</v>
      </c>
      <c r="BQ158" s="23">
        <f t="shared" si="180"/>
        <v>1792</v>
      </c>
      <c r="BR158" s="22">
        <v>15005</v>
      </c>
      <c r="BS158" s="22">
        <v>9522</v>
      </c>
      <c r="BT158" s="22">
        <v>6264</v>
      </c>
      <c r="BU158" s="23">
        <f t="shared" si="181"/>
        <v>15786</v>
      </c>
      <c r="BV158" s="22">
        <v>0</v>
      </c>
      <c r="BW158" s="22">
        <v>0</v>
      </c>
      <c r="BX158" s="22">
        <v>0</v>
      </c>
      <c r="BY158" s="23">
        <f t="shared" si="182"/>
        <v>0</v>
      </c>
      <c r="BZ158" s="22">
        <v>0</v>
      </c>
      <c r="CA158" s="22">
        <v>0</v>
      </c>
      <c r="CB158" s="22">
        <v>0</v>
      </c>
      <c r="CC158" s="23">
        <f t="shared" si="183"/>
        <v>0</v>
      </c>
      <c r="CD158" s="22">
        <v>0</v>
      </c>
      <c r="CE158" s="22">
        <v>0</v>
      </c>
      <c r="CF158" s="22">
        <v>0</v>
      </c>
      <c r="CG158" s="23">
        <f t="shared" si="184"/>
        <v>0</v>
      </c>
      <c r="CH158" s="22">
        <v>0</v>
      </c>
      <c r="CI158" s="22">
        <v>0</v>
      </c>
      <c r="CJ158" s="22">
        <v>0</v>
      </c>
      <c r="CK158" s="23">
        <f t="shared" si="185"/>
        <v>0</v>
      </c>
      <c r="CL158" s="22">
        <v>0</v>
      </c>
      <c r="CM158" s="22">
        <v>0</v>
      </c>
      <c r="CN158" s="22">
        <v>0</v>
      </c>
      <c r="CO158" s="23">
        <f t="shared" si="168"/>
        <v>0</v>
      </c>
      <c r="CP158" s="22">
        <v>0</v>
      </c>
      <c r="CQ158" s="22">
        <v>0</v>
      </c>
      <c r="CR158" s="22">
        <v>0</v>
      </c>
      <c r="CS158" s="23">
        <f t="shared" si="186"/>
        <v>0</v>
      </c>
      <c r="CT158" s="22">
        <v>6776</v>
      </c>
      <c r="CU158" s="22">
        <v>6438</v>
      </c>
      <c r="CV158" s="22">
        <v>125</v>
      </c>
      <c r="CW158" s="23">
        <f t="shared" si="187"/>
        <v>6563</v>
      </c>
      <c r="CX158" s="22">
        <v>0</v>
      </c>
      <c r="CY158" s="22">
        <v>0</v>
      </c>
      <c r="CZ158" s="22">
        <v>0</v>
      </c>
      <c r="DA158" s="23">
        <f t="shared" si="188"/>
        <v>0</v>
      </c>
      <c r="DB158" s="22">
        <v>48035</v>
      </c>
      <c r="DC158" s="22">
        <v>39826</v>
      </c>
      <c r="DD158" s="22">
        <v>3777</v>
      </c>
      <c r="DE158" s="23">
        <f t="shared" si="189"/>
        <v>43603</v>
      </c>
      <c r="DF158" s="25"/>
      <c r="DI158" s="23"/>
      <c r="DJ158" s="22">
        <v>0</v>
      </c>
      <c r="DK158" s="22">
        <v>0</v>
      </c>
      <c r="DL158" s="22">
        <v>0</v>
      </c>
      <c r="DM158" s="23">
        <f t="shared" si="190"/>
        <v>0</v>
      </c>
      <c r="DN158" s="22">
        <v>0</v>
      </c>
      <c r="DO158" s="22">
        <v>0</v>
      </c>
      <c r="DP158" s="22">
        <v>0</v>
      </c>
      <c r="DQ158" s="23">
        <f t="shared" si="191"/>
        <v>0</v>
      </c>
      <c r="DR158" s="22">
        <v>0</v>
      </c>
      <c r="DS158" s="22">
        <v>0</v>
      </c>
      <c r="DT158" s="22">
        <v>0</v>
      </c>
      <c r="DU158" s="23">
        <f t="shared" si="192"/>
        <v>0</v>
      </c>
      <c r="DV158" s="22">
        <v>0</v>
      </c>
      <c r="DW158" s="22">
        <v>0</v>
      </c>
      <c r="DX158" s="22">
        <v>0</v>
      </c>
      <c r="DY158" s="23">
        <f t="shared" si="193"/>
        <v>0</v>
      </c>
      <c r="DZ158" s="22">
        <v>0</v>
      </c>
      <c r="EA158" s="22">
        <v>0</v>
      </c>
      <c r="EB158" s="22">
        <v>0</v>
      </c>
      <c r="EC158" s="23">
        <f t="shared" si="194"/>
        <v>0</v>
      </c>
      <c r="ED158" s="25"/>
      <c r="EG158" s="23"/>
      <c r="EH158" s="22">
        <v>0</v>
      </c>
      <c r="EI158" s="22">
        <v>0</v>
      </c>
      <c r="EJ158" s="22">
        <v>0</v>
      </c>
      <c r="EK158" s="23">
        <f t="shared" si="195"/>
        <v>0</v>
      </c>
      <c r="EL158" s="22">
        <v>0</v>
      </c>
      <c r="EM158" s="22">
        <v>0</v>
      </c>
      <c r="EN158" s="22">
        <v>0</v>
      </c>
      <c r="EO158" s="23">
        <f t="shared" si="196"/>
        <v>0</v>
      </c>
      <c r="EP158" s="22">
        <v>500</v>
      </c>
      <c r="EQ158" s="22">
        <v>306</v>
      </c>
      <c r="ER158" s="22">
        <v>0</v>
      </c>
      <c r="ES158" s="23">
        <f t="shared" si="197"/>
        <v>306</v>
      </c>
      <c r="ET158" s="22">
        <v>0</v>
      </c>
      <c r="EU158" s="22">
        <v>0</v>
      </c>
      <c r="EV158" s="22">
        <v>0</v>
      </c>
      <c r="EW158" s="23">
        <f t="shared" si="198"/>
        <v>0</v>
      </c>
      <c r="EX158" s="22">
        <v>0</v>
      </c>
      <c r="EY158" s="22">
        <v>0</v>
      </c>
      <c r="EZ158" s="22">
        <v>0</v>
      </c>
      <c r="FA158" s="23">
        <f t="shared" si="169"/>
        <v>0</v>
      </c>
      <c r="FB158" s="22">
        <v>0</v>
      </c>
      <c r="FC158" s="22">
        <v>0</v>
      </c>
      <c r="FD158" s="22">
        <v>0</v>
      </c>
      <c r="FE158" s="23">
        <f t="shared" si="199"/>
        <v>0</v>
      </c>
      <c r="FF158" s="22">
        <v>19191</v>
      </c>
      <c r="FG158" s="22">
        <v>16031</v>
      </c>
      <c r="FH158" s="22">
        <v>1223</v>
      </c>
      <c r="FI158" s="23">
        <f t="shared" si="170"/>
        <v>17254</v>
      </c>
      <c r="FJ158" s="22">
        <v>0</v>
      </c>
      <c r="FK158" s="22">
        <v>0</v>
      </c>
      <c r="FL158" s="22">
        <v>0</v>
      </c>
      <c r="FM158" s="23">
        <f t="shared" si="200"/>
        <v>0</v>
      </c>
      <c r="FN158" s="22">
        <v>1978</v>
      </c>
      <c r="FO158" s="22">
        <v>284</v>
      </c>
      <c r="FP158" s="22">
        <v>0</v>
      </c>
      <c r="FQ158" s="23">
        <f t="shared" si="201"/>
        <v>284</v>
      </c>
      <c r="FR158" s="22">
        <v>0</v>
      </c>
      <c r="FS158" s="22">
        <v>0</v>
      </c>
      <c r="FT158" s="22">
        <v>0</v>
      </c>
      <c r="FU158" s="23">
        <f t="shared" si="202"/>
        <v>0</v>
      </c>
      <c r="FV158" s="22">
        <v>0</v>
      </c>
      <c r="FW158" s="22">
        <v>0</v>
      </c>
      <c r="FX158" s="22">
        <v>0</v>
      </c>
      <c r="FY158" s="23">
        <v>0</v>
      </c>
      <c r="FZ158" s="22">
        <v>0</v>
      </c>
      <c r="GA158" s="22">
        <v>0</v>
      </c>
      <c r="GB158" s="22">
        <v>0</v>
      </c>
      <c r="GC158" s="23">
        <f t="shared" si="203"/>
        <v>0</v>
      </c>
      <c r="GD158" s="22">
        <f t="shared" si="160"/>
        <v>102500</v>
      </c>
      <c r="GE158" s="22">
        <f t="shared" si="160"/>
        <v>80487</v>
      </c>
      <c r="GF158" s="22">
        <f t="shared" si="160"/>
        <v>12949</v>
      </c>
      <c r="GG158" s="22">
        <f t="shared" si="160"/>
        <v>93436</v>
      </c>
      <c r="GI158" s="41">
        <f t="shared" si="171"/>
        <v>-3.562185478073332E-2</v>
      </c>
      <c r="GJ158" s="36"/>
      <c r="GK158" s="37">
        <f t="shared" si="148"/>
        <v>49.481282691614794</v>
      </c>
      <c r="GL158" s="37">
        <f t="shared" si="149"/>
        <v>11.830481941183049</v>
      </c>
      <c r="GM158" s="37">
        <f t="shared" si="150"/>
        <v>19.917502205325082</v>
      </c>
      <c r="GN158" s="37">
        <f t="shared" si="151"/>
        <v>2.3096897635643021</v>
      </c>
      <c r="GO158" s="37">
        <f t="shared" si="152"/>
        <v>2.5755712102575568</v>
      </c>
      <c r="GP158" s="37">
        <f t="shared" si="153"/>
        <v>0.35285201336861854</v>
      </c>
      <c r="GQ158" s="37">
        <f t="shared" si="154"/>
        <v>2.2115372668878206</v>
      </c>
      <c r="GR158" s="37">
        <f t="shared" si="155"/>
        <v>0.38018562003801859</v>
      </c>
      <c r="GS158" s="37">
        <f t="shared" si="156"/>
        <v>0</v>
      </c>
      <c r="GT158" s="37">
        <f t="shared" si="157"/>
        <v>0</v>
      </c>
      <c r="GU158" s="37">
        <f t="shared" si="158"/>
        <v>0</v>
      </c>
      <c r="GV158" s="37">
        <f t="shared" si="159"/>
        <v>7.9988072607998815</v>
      </c>
      <c r="GW158" s="37"/>
      <c r="GX158" s="37"/>
      <c r="GY158" s="37"/>
      <c r="GZ158" s="37"/>
      <c r="HA158" s="35"/>
      <c r="HB158" s="35"/>
      <c r="HC158" s="35"/>
      <c r="HD158" s="35"/>
      <c r="HE158" s="35"/>
      <c r="HF158" s="35"/>
      <c r="HG158" s="35"/>
      <c r="HH158" s="35"/>
      <c r="HI158" s="35"/>
      <c r="HJ158" s="35"/>
      <c r="HK158" s="35"/>
      <c r="HO158" s="35"/>
      <c r="HP158" s="35"/>
      <c r="HQ158" s="35"/>
      <c r="HR158" s="35"/>
      <c r="HS158" s="35"/>
      <c r="HT158" s="35"/>
      <c r="HU158" s="35"/>
      <c r="HV158" s="35"/>
      <c r="HW158" s="35"/>
      <c r="HX158" s="35"/>
      <c r="HY158" s="35"/>
    </row>
    <row r="159" spans="1:236" ht="11.25" customHeight="1">
      <c r="A159" s="29">
        <v>38412</v>
      </c>
      <c r="B159" s="30">
        <v>0</v>
      </c>
      <c r="C159" s="30">
        <v>0</v>
      </c>
      <c r="D159" s="30">
        <v>0</v>
      </c>
      <c r="E159" s="31">
        <f t="shared" si="161"/>
        <v>0</v>
      </c>
      <c r="F159" s="30">
        <v>0</v>
      </c>
      <c r="G159" s="30">
        <v>0</v>
      </c>
      <c r="H159" s="30">
        <v>0</v>
      </c>
      <c r="I159" s="31">
        <f t="shared" si="162"/>
        <v>0</v>
      </c>
      <c r="J159" s="30"/>
      <c r="K159" s="30"/>
      <c r="L159" s="30"/>
      <c r="M159" s="31"/>
      <c r="N159" s="30">
        <v>0</v>
      </c>
      <c r="O159" s="30">
        <v>0</v>
      </c>
      <c r="P159" s="30">
        <v>0</v>
      </c>
      <c r="Q159" s="31">
        <f t="shared" si="163"/>
        <v>0</v>
      </c>
      <c r="R159" s="30">
        <v>171</v>
      </c>
      <c r="S159" s="30">
        <v>576</v>
      </c>
      <c r="T159" s="30">
        <v>0</v>
      </c>
      <c r="U159" s="31">
        <f t="shared" si="164"/>
        <v>576</v>
      </c>
      <c r="V159" s="30">
        <v>0</v>
      </c>
      <c r="W159" s="30">
        <v>0</v>
      </c>
      <c r="X159" s="30">
        <v>0</v>
      </c>
      <c r="Y159" s="31">
        <f t="shared" si="165"/>
        <v>0</v>
      </c>
      <c r="Z159" s="30">
        <v>0</v>
      </c>
      <c r="AA159" s="30">
        <v>0</v>
      </c>
      <c r="AB159" s="30">
        <v>0</v>
      </c>
      <c r="AC159" s="31">
        <f t="shared" si="166"/>
        <v>0</v>
      </c>
      <c r="AD159" s="30">
        <v>0</v>
      </c>
      <c r="AE159" s="30">
        <v>0</v>
      </c>
      <c r="AF159" s="30">
        <v>0</v>
      </c>
      <c r="AG159" s="31">
        <f t="shared" si="167"/>
        <v>0</v>
      </c>
      <c r="AH159" s="30">
        <v>0</v>
      </c>
      <c r="AI159" s="30">
        <v>243</v>
      </c>
      <c r="AJ159" s="30">
        <v>0</v>
      </c>
      <c r="AK159" s="31">
        <f t="shared" si="172"/>
        <v>243</v>
      </c>
      <c r="AL159" s="30">
        <v>899</v>
      </c>
      <c r="AM159" s="30">
        <v>1037</v>
      </c>
      <c r="AN159" s="30">
        <v>0</v>
      </c>
      <c r="AO159" s="31">
        <f t="shared" si="173"/>
        <v>1037</v>
      </c>
      <c r="AP159" s="30">
        <v>3722</v>
      </c>
      <c r="AQ159" s="30">
        <v>3244</v>
      </c>
      <c r="AR159" s="30">
        <v>1898</v>
      </c>
      <c r="AS159" s="31">
        <f t="shared" si="174"/>
        <v>5142</v>
      </c>
      <c r="AT159" s="30">
        <v>3068</v>
      </c>
      <c r="AU159" s="30">
        <v>3516</v>
      </c>
      <c r="AV159" s="30">
        <v>0</v>
      </c>
      <c r="AW159" s="31">
        <f t="shared" si="175"/>
        <v>3516</v>
      </c>
      <c r="AX159" s="30">
        <v>0</v>
      </c>
      <c r="AY159" s="30">
        <v>0</v>
      </c>
      <c r="AZ159" s="30">
        <v>0</v>
      </c>
      <c r="BA159" s="31">
        <f t="shared" si="176"/>
        <v>0</v>
      </c>
      <c r="BB159" s="30">
        <v>1255</v>
      </c>
      <c r="BC159" s="30">
        <v>1351</v>
      </c>
      <c r="BD159" s="30">
        <v>0</v>
      </c>
      <c r="BE159" s="31">
        <f t="shared" si="177"/>
        <v>1351</v>
      </c>
      <c r="BF159" s="30">
        <v>0</v>
      </c>
      <c r="BG159" s="30">
        <v>0</v>
      </c>
      <c r="BH159" s="30">
        <v>0</v>
      </c>
      <c r="BI159" s="31">
        <f t="shared" si="178"/>
        <v>0</v>
      </c>
      <c r="BJ159" s="30">
        <v>0</v>
      </c>
      <c r="BK159" s="30">
        <v>0</v>
      </c>
      <c r="BL159" s="30">
        <v>0</v>
      </c>
      <c r="BM159" s="31">
        <f t="shared" si="179"/>
        <v>0</v>
      </c>
      <c r="BN159" s="30">
        <v>3593</v>
      </c>
      <c r="BO159" s="30">
        <v>5137</v>
      </c>
      <c r="BP159" s="30">
        <v>17</v>
      </c>
      <c r="BQ159" s="31">
        <f t="shared" si="180"/>
        <v>5154</v>
      </c>
      <c r="BR159" s="30">
        <v>23121</v>
      </c>
      <c r="BS159" s="30">
        <v>16377</v>
      </c>
      <c r="BT159" s="30">
        <v>7354</v>
      </c>
      <c r="BU159" s="31">
        <f t="shared" si="181"/>
        <v>23731</v>
      </c>
      <c r="BV159" s="30">
        <v>0</v>
      </c>
      <c r="BW159" s="30">
        <v>0</v>
      </c>
      <c r="BX159" s="30">
        <v>0</v>
      </c>
      <c r="BY159" s="31">
        <f t="shared" si="182"/>
        <v>0</v>
      </c>
      <c r="BZ159" s="30">
        <v>0</v>
      </c>
      <c r="CA159" s="30">
        <v>0</v>
      </c>
      <c r="CB159" s="30">
        <v>0</v>
      </c>
      <c r="CC159" s="31">
        <f t="shared" si="183"/>
        <v>0</v>
      </c>
      <c r="CD159" s="30">
        <v>0</v>
      </c>
      <c r="CE159" s="30">
        <v>0</v>
      </c>
      <c r="CF159" s="30">
        <v>0</v>
      </c>
      <c r="CG159" s="31">
        <f t="shared" si="184"/>
        <v>0</v>
      </c>
      <c r="CH159" s="30">
        <v>0</v>
      </c>
      <c r="CI159" s="30">
        <v>0</v>
      </c>
      <c r="CJ159" s="30">
        <v>0</v>
      </c>
      <c r="CK159" s="31">
        <f t="shared" si="185"/>
        <v>0</v>
      </c>
      <c r="CL159" s="30">
        <v>0</v>
      </c>
      <c r="CM159" s="30">
        <v>0</v>
      </c>
      <c r="CN159" s="30">
        <v>0</v>
      </c>
      <c r="CO159" s="31">
        <f t="shared" si="168"/>
        <v>0</v>
      </c>
      <c r="CP159" s="30">
        <v>0</v>
      </c>
      <c r="CQ159" s="30">
        <v>0</v>
      </c>
      <c r="CR159" s="30">
        <v>0</v>
      </c>
      <c r="CS159" s="31">
        <f t="shared" si="186"/>
        <v>0</v>
      </c>
      <c r="CT159" s="30">
        <v>8354</v>
      </c>
      <c r="CU159" s="30">
        <v>7909</v>
      </c>
      <c r="CV159" s="30">
        <v>335</v>
      </c>
      <c r="CW159" s="31">
        <f t="shared" si="187"/>
        <v>8244</v>
      </c>
      <c r="CX159" s="30">
        <v>0</v>
      </c>
      <c r="CY159" s="30">
        <v>0</v>
      </c>
      <c r="CZ159" s="30">
        <v>0</v>
      </c>
      <c r="DA159" s="31">
        <f t="shared" si="188"/>
        <v>0</v>
      </c>
      <c r="DB159" s="30">
        <v>51201</v>
      </c>
      <c r="DC159" s="30">
        <v>50693</v>
      </c>
      <c r="DD159" s="30">
        <v>3920</v>
      </c>
      <c r="DE159" s="31">
        <f t="shared" si="189"/>
        <v>54613</v>
      </c>
      <c r="DF159" s="32"/>
      <c r="DG159" s="30"/>
      <c r="DH159" s="30"/>
      <c r="DI159" s="31"/>
      <c r="DJ159" s="30">
        <v>0</v>
      </c>
      <c r="DK159" s="30">
        <v>0</v>
      </c>
      <c r="DL159" s="30">
        <v>0</v>
      </c>
      <c r="DM159" s="31">
        <f t="shared" si="190"/>
        <v>0</v>
      </c>
      <c r="DN159" s="30">
        <v>0</v>
      </c>
      <c r="DO159" s="30">
        <v>0</v>
      </c>
      <c r="DP159" s="30">
        <v>0</v>
      </c>
      <c r="DQ159" s="31">
        <f t="shared" si="191"/>
        <v>0</v>
      </c>
      <c r="DR159" s="30">
        <v>0</v>
      </c>
      <c r="DS159" s="30">
        <v>0</v>
      </c>
      <c r="DT159" s="30">
        <v>0</v>
      </c>
      <c r="DU159" s="31">
        <f t="shared" si="192"/>
        <v>0</v>
      </c>
      <c r="DV159" s="30">
        <v>0</v>
      </c>
      <c r="DW159" s="30">
        <v>0</v>
      </c>
      <c r="DX159" s="30">
        <v>0</v>
      </c>
      <c r="DY159" s="31">
        <f t="shared" si="193"/>
        <v>0</v>
      </c>
      <c r="DZ159" s="30">
        <v>0</v>
      </c>
      <c r="EA159" s="30">
        <v>0</v>
      </c>
      <c r="EB159" s="30">
        <v>0</v>
      </c>
      <c r="EC159" s="31">
        <f t="shared" si="194"/>
        <v>0</v>
      </c>
      <c r="ED159" s="32"/>
      <c r="EE159" s="30"/>
      <c r="EF159" s="30"/>
      <c r="EG159" s="31"/>
      <c r="EH159" s="30">
        <v>0</v>
      </c>
      <c r="EI159" s="30">
        <v>0</v>
      </c>
      <c r="EJ159" s="30">
        <v>0</v>
      </c>
      <c r="EK159" s="31">
        <f t="shared" si="195"/>
        <v>0</v>
      </c>
      <c r="EL159" s="30">
        <v>0</v>
      </c>
      <c r="EM159" s="30">
        <v>0</v>
      </c>
      <c r="EN159" s="30">
        <v>0</v>
      </c>
      <c r="EO159" s="31">
        <f t="shared" si="196"/>
        <v>0</v>
      </c>
      <c r="EP159" s="30">
        <v>700</v>
      </c>
      <c r="EQ159" s="30">
        <v>1008</v>
      </c>
      <c r="ER159" s="30">
        <v>0</v>
      </c>
      <c r="ES159" s="31">
        <f t="shared" si="197"/>
        <v>1008</v>
      </c>
      <c r="ET159" s="30">
        <v>0</v>
      </c>
      <c r="EU159" s="30">
        <v>0</v>
      </c>
      <c r="EV159" s="30">
        <v>0</v>
      </c>
      <c r="EW159" s="31">
        <f t="shared" si="198"/>
        <v>0</v>
      </c>
      <c r="EX159" s="30">
        <v>0</v>
      </c>
      <c r="EY159" s="30">
        <v>0</v>
      </c>
      <c r="EZ159" s="30">
        <v>0</v>
      </c>
      <c r="FA159" s="31">
        <f t="shared" si="169"/>
        <v>0</v>
      </c>
      <c r="FB159" s="30">
        <v>0</v>
      </c>
      <c r="FC159" s="30">
        <v>0</v>
      </c>
      <c r="FD159" s="30">
        <v>0</v>
      </c>
      <c r="FE159" s="31">
        <f t="shared" si="199"/>
        <v>0</v>
      </c>
      <c r="FF159" s="30">
        <v>21320</v>
      </c>
      <c r="FG159" s="30">
        <v>19995</v>
      </c>
      <c r="FH159" s="30">
        <v>2077</v>
      </c>
      <c r="FI159" s="31">
        <f t="shared" si="170"/>
        <v>22072</v>
      </c>
      <c r="FJ159" s="30">
        <v>0</v>
      </c>
      <c r="FK159" s="30">
        <v>0</v>
      </c>
      <c r="FL159" s="30">
        <v>0</v>
      </c>
      <c r="FM159" s="31">
        <f t="shared" si="200"/>
        <v>0</v>
      </c>
      <c r="FN159" s="30">
        <v>5599</v>
      </c>
      <c r="FO159" s="30">
        <v>5520</v>
      </c>
      <c r="FP159" s="30">
        <v>0</v>
      </c>
      <c r="FQ159" s="31">
        <f t="shared" si="201"/>
        <v>5520</v>
      </c>
      <c r="FR159" s="30">
        <v>0</v>
      </c>
      <c r="FS159" s="30">
        <v>0</v>
      </c>
      <c r="FT159" s="30">
        <v>0</v>
      </c>
      <c r="FU159" s="31">
        <f t="shared" si="202"/>
        <v>0</v>
      </c>
      <c r="FV159" s="30">
        <v>0</v>
      </c>
      <c r="FW159" s="30">
        <v>0</v>
      </c>
      <c r="FX159" s="30">
        <v>0</v>
      </c>
      <c r="FY159" s="31">
        <v>0</v>
      </c>
      <c r="FZ159" s="30">
        <v>0</v>
      </c>
      <c r="GA159" s="30">
        <v>0</v>
      </c>
      <c r="GB159" s="30">
        <v>0</v>
      </c>
      <c r="GC159" s="31">
        <f t="shared" si="203"/>
        <v>0</v>
      </c>
      <c r="GD159" s="30">
        <f t="shared" si="160"/>
        <v>123003</v>
      </c>
      <c r="GE159" s="30">
        <f t="shared" si="160"/>
        <v>116606</v>
      </c>
      <c r="GF159" s="30">
        <f t="shared" si="160"/>
        <v>15601</v>
      </c>
      <c r="GG159" s="30">
        <f t="shared" si="160"/>
        <v>132207</v>
      </c>
      <c r="GI159" s="42">
        <f t="shared" si="171"/>
        <v>0.18806292537800062</v>
      </c>
      <c r="GJ159" s="36"/>
      <c r="GK159" s="39">
        <f t="shared" si="148"/>
        <v>43.473749206730353</v>
      </c>
      <c r="GL159" s="39">
        <f t="shared" si="149"/>
        <v>14.044731831981203</v>
      </c>
      <c r="GM159" s="39">
        <f t="shared" si="150"/>
        <v>17.147488122395075</v>
      </c>
      <c r="GN159" s="39">
        <f t="shared" si="151"/>
        <v>3.0152822324751729</v>
      </c>
      <c r="GO159" s="39">
        <f t="shared" si="152"/>
        <v>2.7820180779719741</v>
      </c>
      <c r="GP159" s="39">
        <f t="shared" si="153"/>
        <v>4.7338901943296232</v>
      </c>
      <c r="GQ159" s="39">
        <f t="shared" si="154"/>
        <v>4.40543368265784</v>
      </c>
      <c r="GR159" s="39">
        <f t="shared" si="155"/>
        <v>0.86444951374714862</v>
      </c>
      <c r="GS159" s="39">
        <f t="shared" si="156"/>
        <v>0</v>
      </c>
      <c r="GT159" s="39">
        <f t="shared" si="157"/>
        <v>0</v>
      </c>
      <c r="GU159" s="39">
        <f t="shared" si="158"/>
        <v>0</v>
      </c>
      <c r="GV159" s="39">
        <f t="shared" si="159"/>
        <v>6.7826698454624985</v>
      </c>
      <c r="GW159" s="39"/>
      <c r="GX159" s="39"/>
      <c r="GY159" s="39"/>
      <c r="GZ159" s="39"/>
      <c r="HA159" s="40">
        <f>SUM(DC148:DC159)/SUM(GE148:GE159)*100</f>
        <v>45.91236557924325</v>
      </c>
      <c r="HB159" s="40">
        <f>SUM(BS148:BS159)/SUM(GE148:GE159)*100</f>
        <v>13.394882403032426</v>
      </c>
      <c r="HC159" s="40">
        <f>SUM(FG148:FG159)/SUM(GE148:GE159)*100</f>
        <v>16.868627495308932</v>
      </c>
      <c r="HD159" s="40">
        <f>SUM(AU148:AU159)/SUM(GE148:GE159)*100</f>
        <v>2.7457818069465478</v>
      </c>
      <c r="HE159" s="40">
        <f>SUM(AQ148:AQ159)/SUM(GE148:GE159)*100</f>
        <v>2.5714210355767562</v>
      </c>
      <c r="HF159" s="40">
        <f>SUM(FO148:FO159)/SUM(GE148:GE159)*100</f>
        <v>4.0630487042102805</v>
      </c>
      <c r="HG159" s="40">
        <f>SUM(BO148:BO159)/SUM(GE148:GE159)*100</f>
        <v>3.5159458624405606</v>
      </c>
      <c r="HH159" s="40">
        <f>SUM(EQ148:EQ159)/SUM(GE148:GE159)*100</f>
        <v>0.68472633554133799</v>
      </c>
      <c r="HI159" s="40">
        <f>SUM(BW148:BW159)/SUM(GE148:GE159)*100</f>
        <v>0</v>
      </c>
      <c r="HJ159" s="40">
        <f>SUM(DG148:DG159)/SUM(GE148:GE159)*100</f>
        <v>0</v>
      </c>
      <c r="HK159" s="40">
        <f>SUM(EE148:EE159)/SUM(GE148:GE159)*100</f>
        <v>0</v>
      </c>
      <c r="HL159" s="40">
        <f>SUM(CU148:CU159)/SUM(GE148:GE159)*100</f>
        <v>7.4984551503779224</v>
      </c>
      <c r="HM159" s="33"/>
      <c r="HN159" s="33"/>
      <c r="HO159" s="40">
        <f>SUM(DC157:DC159)/SUM(GE157:GE159)*100</f>
        <v>45.646080632368559</v>
      </c>
      <c r="HP159" s="40">
        <f>SUM(BS157:BS159)/SUM(GE157:GE159)*100</f>
        <v>13.590748383454098</v>
      </c>
      <c r="HQ159" s="40">
        <f>SUM(FG157:FG159)/SUM(GE157:GE159)*100</f>
        <v>18.175218788229124</v>
      </c>
      <c r="HR159" s="40">
        <f>SUM(AU157:AU159)/SUM(GE157:GE159)*100</f>
        <v>2.8220656835199698</v>
      </c>
      <c r="HS159" s="40">
        <f>SUM(AQ157:AQ159)/SUM(GE157:GE159)*100</f>
        <v>2.5622756664470945</v>
      </c>
      <c r="HT159" s="40">
        <f>SUM(FO157:FO159)/SUM(GE157:GE159)*100</f>
        <v>2.3478564802989768</v>
      </c>
      <c r="HU159" s="40">
        <f>SUM(BO157:BO159)/SUM(GE157:GE159)*100</f>
        <v>3.5947141301571515</v>
      </c>
      <c r="HV159" s="40">
        <f>SUM(EQ157:EQ159)/SUM(GE157:GE159)*100</f>
        <v>0.64426579913156867</v>
      </c>
      <c r="HW159" s="40">
        <f>SUM(BW157:BW159)/SUM(GE157:GE159)*100</f>
        <v>0</v>
      </c>
      <c r="HX159" s="40">
        <f>SUM(DG157:DG159)/SUM(GE157:GE159)*100</f>
        <v>0</v>
      </c>
      <c r="HY159" s="40">
        <f>SUM(EE157:EE159)/SUM(GE157:GE159)*100</f>
        <v>0</v>
      </c>
      <c r="HZ159" s="40">
        <f>SUM(CU157:CU159)/SUM(GE157:GE159)*100</f>
        <v>7.809496282952666</v>
      </c>
      <c r="IA159" s="33"/>
      <c r="IB159" s="33"/>
    </row>
    <row r="160" spans="1:236" ht="11.25" customHeight="1">
      <c r="A160" s="21">
        <v>38443</v>
      </c>
      <c r="B160" s="22">
        <v>0</v>
      </c>
      <c r="C160" s="22">
        <v>0</v>
      </c>
      <c r="D160" s="22">
        <v>0</v>
      </c>
      <c r="E160" s="23">
        <f t="shared" si="161"/>
        <v>0</v>
      </c>
      <c r="F160" s="22">
        <v>0</v>
      </c>
      <c r="G160" s="22">
        <v>0</v>
      </c>
      <c r="H160" s="22">
        <v>0</v>
      </c>
      <c r="I160" s="23">
        <f t="shared" si="162"/>
        <v>0</v>
      </c>
      <c r="M160" s="23"/>
      <c r="N160" s="22">
        <v>0</v>
      </c>
      <c r="O160" s="22">
        <v>0</v>
      </c>
      <c r="P160" s="22">
        <v>0</v>
      </c>
      <c r="Q160" s="23">
        <f t="shared" si="163"/>
        <v>0</v>
      </c>
      <c r="R160" s="22">
        <v>160</v>
      </c>
      <c r="S160" s="22">
        <v>100</v>
      </c>
      <c r="T160" s="22">
        <v>0</v>
      </c>
      <c r="U160" s="23">
        <f t="shared" si="164"/>
        <v>100</v>
      </c>
      <c r="V160" s="22">
        <v>0</v>
      </c>
      <c r="W160" s="22">
        <v>0</v>
      </c>
      <c r="X160" s="22">
        <v>0</v>
      </c>
      <c r="Y160" s="23">
        <f t="shared" si="165"/>
        <v>0</v>
      </c>
      <c r="Z160" s="22">
        <v>0</v>
      </c>
      <c r="AA160" s="22">
        <v>0</v>
      </c>
      <c r="AB160" s="22">
        <v>0</v>
      </c>
      <c r="AC160" s="23">
        <f t="shared" si="166"/>
        <v>0</v>
      </c>
      <c r="AD160" s="22">
        <v>0</v>
      </c>
      <c r="AE160" s="22">
        <v>0</v>
      </c>
      <c r="AF160" s="22">
        <v>0</v>
      </c>
      <c r="AG160" s="23">
        <f t="shared" si="167"/>
        <v>0</v>
      </c>
      <c r="AH160" s="22">
        <v>0</v>
      </c>
      <c r="AI160" s="22">
        <v>151</v>
      </c>
      <c r="AJ160" s="22">
        <v>0</v>
      </c>
      <c r="AK160" s="23">
        <f t="shared" si="172"/>
        <v>151</v>
      </c>
      <c r="AL160" s="22">
        <v>180</v>
      </c>
      <c r="AM160" s="22">
        <v>162</v>
      </c>
      <c r="AN160" s="22">
        <v>3</v>
      </c>
      <c r="AO160" s="23">
        <f t="shared" si="173"/>
        <v>165</v>
      </c>
      <c r="AP160" s="22">
        <v>1871</v>
      </c>
      <c r="AQ160" s="22">
        <v>1805</v>
      </c>
      <c r="AR160" s="22">
        <v>1807</v>
      </c>
      <c r="AS160" s="23">
        <f t="shared" si="174"/>
        <v>3612</v>
      </c>
      <c r="AT160" s="22">
        <v>2488</v>
      </c>
      <c r="AU160" s="22">
        <v>2214</v>
      </c>
      <c r="AV160" s="22">
        <v>0</v>
      </c>
      <c r="AW160" s="23">
        <f t="shared" si="175"/>
        <v>2214</v>
      </c>
      <c r="AX160" s="22">
        <v>0</v>
      </c>
      <c r="AY160" s="22">
        <v>0</v>
      </c>
      <c r="AZ160" s="22">
        <v>0</v>
      </c>
      <c r="BA160" s="23">
        <f t="shared" si="176"/>
        <v>0</v>
      </c>
      <c r="BB160" s="22">
        <v>1181</v>
      </c>
      <c r="BC160" s="22">
        <v>1154</v>
      </c>
      <c r="BD160" s="22">
        <v>0</v>
      </c>
      <c r="BE160" s="23">
        <f t="shared" si="177"/>
        <v>1154</v>
      </c>
      <c r="BF160" s="22">
        <v>0</v>
      </c>
      <c r="BG160" s="22">
        <v>0</v>
      </c>
      <c r="BH160" s="22">
        <v>0</v>
      </c>
      <c r="BI160" s="23">
        <f t="shared" si="178"/>
        <v>0</v>
      </c>
      <c r="BJ160" s="22">
        <v>0</v>
      </c>
      <c r="BK160" s="22">
        <v>0</v>
      </c>
      <c r="BL160" s="22">
        <v>0</v>
      </c>
      <c r="BM160" s="23">
        <f t="shared" si="179"/>
        <v>0</v>
      </c>
      <c r="BN160" s="22">
        <v>3643</v>
      </c>
      <c r="BO160" s="22">
        <v>3576</v>
      </c>
      <c r="BP160" s="22">
        <v>0</v>
      </c>
      <c r="BQ160" s="23">
        <f t="shared" si="180"/>
        <v>3576</v>
      </c>
      <c r="BR160" s="22">
        <v>23217</v>
      </c>
      <c r="BS160" s="22">
        <v>13300</v>
      </c>
      <c r="BT160" s="22">
        <v>6553</v>
      </c>
      <c r="BU160" s="23">
        <f t="shared" si="181"/>
        <v>19853</v>
      </c>
      <c r="BV160" s="22">
        <v>0</v>
      </c>
      <c r="BW160" s="22">
        <v>0</v>
      </c>
      <c r="BX160" s="22">
        <v>0</v>
      </c>
      <c r="BY160" s="23">
        <f t="shared" si="182"/>
        <v>0</v>
      </c>
      <c r="BZ160" s="22">
        <v>0</v>
      </c>
      <c r="CA160" s="22">
        <v>0</v>
      </c>
      <c r="CB160" s="22">
        <v>0</v>
      </c>
      <c r="CC160" s="23">
        <f t="shared" si="183"/>
        <v>0</v>
      </c>
      <c r="CD160" s="22">
        <v>0</v>
      </c>
      <c r="CE160" s="22">
        <v>0</v>
      </c>
      <c r="CF160" s="22">
        <v>0</v>
      </c>
      <c r="CG160" s="23">
        <f t="shared" si="184"/>
        <v>0</v>
      </c>
      <c r="CH160" s="22">
        <v>0</v>
      </c>
      <c r="CI160" s="22">
        <v>0</v>
      </c>
      <c r="CJ160" s="22">
        <v>0</v>
      </c>
      <c r="CK160" s="23">
        <f t="shared" si="185"/>
        <v>0</v>
      </c>
      <c r="CL160" s="22">
        <v>0</v>
      </c>
      <c r="CM160" s="22">
        <v>0</v>
      </c>
      <c r="CN160" s="22">
        <v>0</v>
      </c>
      <c r="CO160" s="23">
        <f t="shared" si="168"/>
        <v>0</v>
      </c>
      <c r="CP160" s="22">
        <v>0</v>
      </c>
      <c r="CQ160" s="22">
        <v>0</v>
      </c>
      <c r="CR160" s="22">
        <v>0</v>
      </c>
      <c r="CS160" s="23">
        <f t="shared" si="186"/>
        <v>0</v>
      </c>
      <c r="CT160" s="22">
        <v>7234</v>
      </c>
      <c r="CU160" s="22">
        <v>6044</v>
      </c>
      <c r="CV160" s="22">
        <v>130</v>
      </c>
      <c r="CW160" s="23">
        <f t="shared" si="187"/>
        <v>6174</v>
      </c>
      <c r="CX160" s="22">
        <v>0</v>
      </c>
      <c r="CY160" s="22">
        <v>0</v>
      </c>
      <c r="CZ160" s="22">
        <v>0</v>
      </c>
      <c r="DA160" s="23">
        <f t="shared" si="188"/>
        <v>0</v>
      </c>
      <c r="DB160" s="22">
        <v>41086</v>
      </c>
      <c r="DC160" s="22">
        <v>36972</v>
      </c>
      <c r="DD160" s="22">
        <v>1218</v>
      </c>
      <c r="DE160" s="23">
        <f t="shared" si="189"/>
        <v>38190</v>
      </c>
      <c r="DF160" s="25"/>
      <c r="DI160" s="23"/>
      <c r="DJ160" s="22">
        <v>0</v>
      </c>
      <c r="DK160" s="22">
        <v>0</v>
      </c>
      <c r="DL160" s="22">
        <v>0</v>
      </c>
      <c r="DM160" s="23">
        <f t="shared" si="190"/>
        <v>0</v>
      </c>
      <c r="DN160" s="22">
        <v>0</v>
      </c>
      <c r="DO160" s="22">
        <v>0</v>
      </c>
      <c r="DP160" s="22">
        <v>0</v>
      </c>
      <c r="DQ160" s="23">
        <f t="shared" si="191"/>
        <v>0</v>
      </c>
      <c r="DR160" s="22">
        <v>0</v>
      </c>
      <c r="DS160" s="22">
        <v>0</v>
      </c>
      <c r="DT160" s="22">
        <v>0</v>
      </c>
      <c r="DU160" s="23">
        <f t="shared" si="192"/>
        <v>0</v>
      </c>
      <c r="DV160" s="22">
        <v>0</v>
      </c>
      <c r="DW160" s="22">
        <v>0</v>
      </c>
      <c r="DX160" s="22">
        <v>0</v>
      </c>
      <c r="DY160" s="23">
        <f t="shared" si="193"/>
        <v>0</v>
      </c>
      <c r="DZ160" s="22">
        <v>0</v>
      </c>
      <c r="EA160" s="22">
        <v>0</v>
      </c>
      <c r="EB160" s="22">
        <v>0</v>
      </c>
      <c r="EC160" s="23">
        <f t="shared" si="194"/>
        <v>0</v>
      </c>
      <c r="ED160" s="25"/>
      <c r="EG160" s="23"/>
      <c r="EH160" s="22">
        <v>0</v>
      </c>
      <c r="EI160" s="22">
        <v>0</v>
      </c>
      <c r="EJ160" s="22">
        <v>0</v>
      </c>
      <c r="EK160" s="23">
        <f t="shared" si="195"/>
        <v>0</v>
      </c>
      <c r="EL160" s="22">
        <v>0</v>
      </c>
      <c r="EM160" s="22">
        <v>0</v>
      </c>
      <c r="EN160" s="22">
        <v>0</v>
      </c>
      <c r="EO160" s="23">
        <f t="shared" si="196"/>
        <v>0</v>
      </c>
      <c r="EP160" s="22">
        <v>655</v>
      </c>
      <c r="EQ160" s="22">
        <v>639</v>
      </c>
      <c r="ER160" s="22">
        <v>0</v>
      </c>
      <c r="ES160" s="23">
        <f t="shared" si="197"/>
        <v>639</v>
      </c>
      <c r="ET160" s="22">
        <v>0</v>
      </c>
      <c r="EU160" s="22">
        <v>0</v>
      </c>
      <c r="EV160" s="22">
        <v>0</v>
      </c>
      <c r="EW160" s="23">
        <f t="shared" si="198"/>
        <v>0</v>
      </c>
      <c r="EX160" s="22">
        <v>0</v>
      </c>
      <c r="EY160" s="22">
        <v>0</v>
      </c>
      <c r="EZ160" s="22">
        <v>0</v>
      </c>
      <c r="FA160" s="23">
        <f t="shared" si="169"/>
        <v>0</v>
      </c>
      <c r="FB160" s="22">
        <v>0</v>
      </c>
      <c r="FC160" s="22">
        <v>0</v>
      </c>
      <c r="FD160" s="22">
        <v>0</v>
      </c>
      <c r="FE160" s="23">
        <f t="shared" si="199"/>
        <v>0</v>
      </c>
      <c r="FF160" s="22">
        <v>16100</v>
      </c>
      <c r="FG160" s="22">
        <v>12736</v>
      </c>
      <c r="FH160" s="22">
        <v>994</v>
      </c>
      <c r="FI160" s="23">
        <f t="shared" si="170"/>
        <v>13730</v>
      </c>
      <c r="FJ160" s="22">
        <v>0</v>
      </c>
      <c r="FK160" s="22">
        <v>0</v>
      </c>
      <c r="FL160" s="22">
        <v>0</v>
      </c>
      <c r="FM160" s="23">
        <f t="shared" si="200"/>
        <v>0</v>
      </c>
      <c r="FN160" s="22">
        <v>4979</v>
      </c>
      <c r="FO160" s="22">
        <v>3643</v>
      </c>
      <c r="FP160" s="22">
        <v>0</v>
      </c>
      <c r="FQ160" s="23">
        <f t="shared" si="201"/>
        <v>3643</v>
      </c>
      <c r="FR160" s="22">
        <v>0</v>
      </c>
      <c r="FS160" s="22">
        <v>0</v>
      </c>
      <c r="FT160" s="22">
        <v>0</v>
      </c>
      <c r="FU160" s="23">
        <f t="shared" si="202"/>
        <v>0</v>
      </c>
      <c r="FV160" s="22">
        <v>0</v>
      </c>
      <c r="FW160" s="22">
        <v>0</v>
      </c>
      <c r="FX160" s="22">
        <v>0</v>
      </c>
      <c r="FY160" s="23">
        <v>0</v>
      </c>
      <c r="FZ160" s="22">
        <v>0</v>
      </c>
      <c r="GA160" s="22">
        <v>0</v>
      </c>
      <c r="GB160" s="22">
        <v>0</v>
      </c>
      <c r="GC160" s="23">
        <f t="shared" si="203"/>
        <v>0</v>
      </c>
      <c r="GD160" s="22">
        <f t="shared" si="160"/>
        <v>102794</v>
      </c>
      <c r="GE160" s="22">
        <f t="shared" si="160"/>
        <v>82496</v>
      </c>
      <c r="GF160" s="22">
        <f t="shared" si="160"/>
        <v>10705</v>
      </c>
      <c r="GG160" s="22">
        <f t="shared" si="160"/>
        <v>93201</v>
      </c>
      <c r="GI160" s="41">
        <f t="shared" si="171"/>
        <v>0.12321978051902072</v>
      </c>
      <c r="GJ160" s="36"/>
      <c r="GK160" s="37">
        <f t="shared" si="148"/>
        <v>44.816718386346004</v>
      </c>
      <c r="GL160" s="37">
        <f t="shared" si="149"/>
        <v>16.121993793638477</v>
      </c>
      <c r="GM160" s="37">
        <f t="shared" si="150"/>
        <v>15.438324282389448</v>
      </c>
      <c r="GN160" s="37">
        <f t="shared" si="151"/>
        <v>2.683766485647789</v>
      </c>
      <c r="GO160" s="37">
        <f t="shared" si="152"/>
        <v>2.1879848719937938</v>
      </c>
      <c r="GP160" s="37">
        <f t="shared" si="153"/>
        <v>4.4159716834755631</v>
      </c>
      <c r="GQ160" s="37">
        <f t="shared" si="154"/>
        <v>4.334755624515128</v>
      </c>
      <c r="GR160" s="37">
        <f t="shared" si="155"/>
        <v>0.77458301008533748</v>
      </c>
      <c r="GS160" s="37">
        <f t="shared" si="156"/>
        <v>0</v>
      </c>
      <c r="GT160" s="37">
        <f t="shared" si="157"/>
        <v>0</v>
      </c>
      <c r="GU160" s="37">
        <f t="shared" si="158"/>
        <v>0</v>
      </c>
      <c r="GV160" s="37">
        <f t="shared" si="159"/>
        <v>7.3264158262218775</v>
      </c>
      <c r="GW160" s="37"/>
      <c r="GX160" s="37"/>
      <c r="GY160" s="37"/>
      <c r="GZ160" s="37"/>
      <c r="HA160" s="35"/>
      <c r="HB160" s="35"/>
      <c r="HC160" s="35"/>
      <c r="HD160" s="35"/>
      <c r="HE160" s="35"/>
      <c r="HF160" s="35"/>
      <c r="HG160" s="35"/>
      <c r="HH160" s="35"/>
      <c r="HI160" s="35"/>
      <c r="HJ160" s="35"/>
      <c r="HK160" s="35"/>
      <c r="HO160" s="35"/>
      <c r="HP160" s="35"/>
      <c r="HQ160" s="35"/>
      <c r="HR160" s="35"/>
      <c r="HS160" s="35"/>
      <c r="HT160" s="35"/>
      <c r="HU160" s="35"/>
      <c r="HV160" s="35"/>
      <c r="HW160" s="35"/>
      <c r="HX160" s="35"/>
      <c r="HY160" s="35"/>
    </row>
    <row r="161" spans="1:236" ht="11.25" customHeight="1">
      <c r="A161" s="28">
        <v>38473</v>
      </c>
      <c r="B161" s="22">
        <v>0</v>
      </c>
      <c r="C161" s="22">
        <v>0</v>
      </c>
      <c r="D161" s="22">
        <v>0</v>
      </c>
      <c r="E161" s="23">
        <f t="shared" si="161"/>
        <v>0</v>
      </c>
      <c r="F161" s="22">
        <v>0</v>
      </c>
      <c r="G161" s="22">
        <v>0</v>
      </c>
      <c r="H161" s="22">
        <v>0</v>
      </c>
      <c r="I161" s="23">
        <f t="shared" si="162"/>
        <v>0</v>
      </c>
      <c r="M161" s="23"/>
      <c r="N161" s="22">
        <v>0</v>
      </c>
      <c r="O161" s="22">
        <v>0</v>
      </c>
      <c r="P161" s="22">
        <v>0</v>
      </c>
      <c r="Q161" s="23">
        <f t="shared" si="163"/>
        <v>0</v>
      </c>
      <c r="R161" s="22">
        <v>150</v>
      </c>
      <c r="S161" s="22">
        <v>145</v>
      </c>
      <c r="T161" s="22">
        <v>0</v>
      </c>
      <c r="U161" s="23">
        <f t="shared" si="164"/>
        <v>145</v>
      </c>
      <c r="V161" s="22">
        <v>0</v>
      </c>
      <c r="W161" s="22">
        <v>0</v>
      </c>
      <c r="X161" s="22">
        <v>0</v>
      </c>
      <c r="Y161" s="23">
        <f t="shared" si="165"/>
        <v>0</v>
      </c>
      <c r="Z161" s="22">
        <v>0</v>
      </c>
      <c r="AA161" s="22">
        <v>0</v>
      </c>
      <c r="AB161" s="22">
        <v>0</v>
      </c>
      <c r="AC161" s="23">
        <f t="shared" si="166"/>
        <v>0</v>
      </c>
      <c r="AD161" s="22">
        <v>0</v>
      </c>
      <c r="AE161" s="22">
        <v>0</v>
      </c>
      <c r="AF161" s="22">
        <v>0</v>
      </c>
      <c r="AG161" s="23">
        <f t="shared" si="167"/>
        <v>0</v>
      </c>
      <c r="AH161" s="22">
        <v>0</v>
      </c>
      <c r="AI161" s="22">
        <v>183</v>
      </c>
      <c r="AJ161" s="22">
        <v>0</v>
      </c>
      <c r="AK161" s="23">
        <f t="shared" si="172"/>
        <v>183</v>
      </c>
      <c r="AL161" s="22">
        <v>763</v>
      </c>
      <c r="AM161" s="22">
        <v>544</v>
      </c>
      <c r="AN161" s="22">
        <v>0</v>
      </c>
      <c r="AO161" s="23">
        <f t="shared" si="173"/>
        <v>544</v>
      </c>
      <c r="AP161" s="22">
        <v>1376</v>
      </c>
      <c r="AQ161" s="22">
        <v>1579</v>
      </c>
      <c r="AR161" s="22">
        <v>864</v>
      </c>
      <c r="AS161" s="23">
        <f t="shared" si="174"/>
        <v>2443</v>
      </c>
      <c r="AT161" s="22">
        <v>2235</v>
      </c>
      <c r="AU161" s="22">
        <v>2503</v>
      </c>
      <c r="AV161" s="22">
        <v>0</v>
      </c>
      <c r="AW161" s="23">
        <f t="shared" si="175"/>
        <v>2503</v>
      </c>
      <c r="AX161" s="22">
        <v>0</v>
      </c>
      <c r="AY161" s="22">
        <v>0</v>
      </c>
      <c r="AZ161" s="22">
        <v>0</v>
      </c>
      <c r="BA161" s="23">
        <f t="shared" si="176"/>
        <v>0</v>
      </c>
      <c r="BB161" s="22">
        <v>1257</v>
      </c>
      <c r="BC161" s="22">
        <v>1149</v>
      </c>
      <c r="BD161" s="22">
        <v>0</v>
      </c>
      <c r="BE161" s="23">
        <f t="shared" si="177"/>
        <v>1149</v>
      </c>
      <c r="BF161" s="22">
        <v>0</v>
      </c>
      <c r="BG161" s="22">
        <v>0</v>
      </c>
      <c r="BH161" s="22">
        <v>0</v>
      </c>
      <c r="BI161" s="23">
        <f t="shared" si="178"/>
        <v>0</v>
      </c>
      <c r="BJ161" s="22">
        <v>0</v>
      </c>
      <c r="BK161" s="22">
        <v>0</v>
      </c>
      <c r="BL161" s="22">
        <v>0</v>
      </c>
      <c r="BM161" s="23">
        <f t="shared" si="179"/>
        <v>0</v>
      </c>
      <c r="BN161" s="22">
        <v>3154</v>
      </c>
      <c r="BO161" s="22">
        <v>3507</v>
      </c>
      <c r="BP161" s="22">
        <v>7</v>
      </c>
      <c r="BQ161" s="23">
        <f t="shared" si="180"/>
        <v>3514</v>
      </c>
      <c r="BR161" s="22">
        <v>22699</v>
      </c>
      <c r="BS161" s="22">
        <v>14004</v>
      </c>
      <c r="BT161" s="22">
        <v>9205</v>
      </c>
      <c r="BU161" s="23">
        <f t="shared" si="181"/>
        <v>23209</v>
      </c>
      <c r="BV161" s="22">
        <v>0</v>
      </c>
      <c r="BW161" s="22">
        <v>0</v>
      </c>
      <c r="BX161" s="22">
        <v>0</v>
      </c>
      <c r="BY161" s="23">
        <f t="shared" si="182"/>
        <v>0</v>
      </c>
      <c r="BZ161" s="22">
        <v>0</v>
      </c>
      <c r="CA161" s="22">
        <v>0</v>
      </c>
      <c r="CB161" s="22">
        <v>0</v>
      </c>
      <c r="CC161" s="23">
        <f t="shared" si="183"/>
        <v>0</v>
      </c>
      <c r="CD161" s="22">
        <v>0</v>
      </c>
      <c r="CE161" s="22">
        <v>0</v>
      </c>
      <c r="CF161" s="22">
        <v>0</v>
      </c>
      <c r="CG161" s="23">
        <f t="shared" si="184"/>
        <v>0</v>
      </c>
      <c r="CH161" s="22">
        <v>0</v>
      </c>
      <c r="CI161" s="22">
        <v>0</v>
      </c>
      <c r="CJ161" s="22">
        <v>0</v>
      </c>
      <c r="CK161" s="23">
        <f t="shared" si="185"/>
        <v>0</v>
      </c>
      <c r="CL161" s="22">
        <v>0</v>
      </c>
      <c r="CM161" s="22">
        <v>0</v>
      </c>
      <c r="CN161" s="22">
        <v>0</v>
      </c>
      <c r="CO161" s="23">
        <f t="shared" si="168"/>
        <v>0</v>
      </c>
      <c r="CP161" s="22">
        <v>0</v>
      </c>
      <c r="CQ161" s="22">
        <v>0</v>
      </c>
      <c r="CR161" s="22">
        <v>0</v>
      </c>
      <c r="CS161" s="23">
        <f t="shared" si="186"/>
        <v>0</v>
      </c>
      <c r="CT161" s="22">
        <v>6047</v>
      </c>
      <c r="CU161" s="22">
        <v>6154</v>
      </c>
      <c r="CV161" s="22">
        <v>253</v>
      </c>
      <c r="CW161" s="23">
        <f t="shared" si="187"/>
        <v>6407</v>
      </c>
      <c r="CX161" s="22">
        <v>0</v>
      </c>
      <c r="CY161" s="22">
        <v>0</v>
      </c>
      <c r="CZ161" s="22">
        <v>0</v>
      </c>
      <c r="DA161" s="23">
        <f t="shared" si="188"/>
        <v>0</v>
      </c>
      <c r="DB161" s="22">
        <v>50025</v>
      </c>
      <c r="DC161" s="22">
        <v>40006</v>
      </c>
      <c r="DD161" s="22">
        <v>2280</v>
      </c>
      <c r="DE161" s="23">
        <f t="shared" si="189"/>
        <v>42286</v>
      </c>
      <c r="DF161" s="25"/>
      <c r="DI161" s="23"/>
      <c r="DJ161" s="22">
        <v>0</v>
      </c>
      <c r="DK161" s="22">
        <v>0</v>
      </c>
      <c r="DL161" s="22">
        <v>0</v>
      </c>
      <c r="DM161" s="23">
        <f t="shared" si="190"/>
        <v>0</v>
      </c>
      <c r="DN161" s="22">
        <v>0</v>
      </c>
      <c r="DO161" s="22">
        <v>0</v>
      </c>
      <c r="DP161" s="22">
        <v>0</v>
      </c>
      <c r="DQ161" s="23">
        <f t="shared" si="191"/>
        <v>0</v>
      </c>
      <c r="DR161" s="22">
        <v>0</v>
      </c>
      <c r="DS161" s="22">
        <v>0</v>
      </c>
      <c r="DT161" s="22">
        <v>0</v>
      </c>
      <c r="DU161" s="23">
        <f t="shared" si="192"/>
        <v>0</v>
      </c>
      <c r="DV161" s="22">
        <v>0</v>
      </c>
      <c r="DW161" s="22">
        <v>0</v>
      </c>
      <c r="DX161" s="22">
        <v>0</v>
      </c>
      <c r="DY161" s="23">
        <f t="shared" si="193"/>
        <v>0</v>
      </c>
      <c r="DZ161" s="22">
        <v>0</v>
      </c>
      <c r="EA161" s="22">
        <v>0</v>
      </c>
      <c r="EB161" s="22">
        <v>0</v>
      </c>
      <c r="EC161" s="23">
        <f t="shared" si="194"/>
        <v>0</v>
      </c>
      <c r="ED161" s="25"/>
      <c r="EG161" s="23"/>
      <c r="EH161" s="22">
        <v>0</v>
      </c>
      <c r="EI161" s="22">
        <v>0</v>
      </c>
      <c r="EJ161" s="22">
        <v>0</v>
      </c>
      <c r="EK161" s="23">
        <f t="shared" si="195"/>
        <v>0</v>
      </c>
      <c r="EL161" s="22">
        <v>0</v>
      </c>
      <c r="EM161" s="22">
        <v>0</v>
      </c>
      <c r="EN161" s="22">
        <v>0</v>
      </c>
      <c r="EO161" s="23">
        <f t="shared" si="196"/>
        <v>0</v>
      </c>
      <c r="EP161" s="22">
        <v>628</v>
      </c>
      <c r="EQ161" s="22">
        <v>720</v>
      </c>
      <c r="ER161" s="22">
        <v>0</v>
      </c>
      <c r="ES161" s="23">
        <f t="shared" si="197"/>
        <v>720</v>
      </c>
      <c r="ET161" s="22">
        <v>0</v>
      </c>
      <c r="EU161" s="22">
        <v>0</v>
      </c>
      <c r="EV161" s="22">
        <v>0</v>
      </c>
      <c r="EW161" s="23">
        <f t="shared" si="198"/>
        <v>0</v>
      </c>
      <c r="EX161" s="22">
        <v>0</v>
      </c>
      <c r="EY161" s="22">
        <v>0</v>
      </c>
      <c r="EZ161" s="22">
        <v>0</v>
      </c>
      <c r="FA161" s="23">
        <f t="shared" si="169"/>
        <v>0</v>
      </c>
      <c r="FB161" s="22">
        <v>0</v>
      </c>
      <c r="FC161" s="22">
        <v>0</v>
      </c>
      <c r="FD161" s="22">
        <v>0</v>
      </c>
      <c r="FE161" s="23">
        <f t="shared" si="199"/>
        <v>0</v>
      </c>
      <c r="FF161" s="22">
        <v>14429</v>
      </c>
      <c r="FG161" s="22">
        <v>14004</v>
      </c>
      <c r="FH161" s="22">
        <v>1197</v>
      </c>
      <c r="FI161" s="23">
        <f t="shared" si="170"/>
        <v>15201</v>
      </c>
      <c r="FJ161" s="22">
        <v>0</v>
      </c>
      <c r="FK161" s="22">
        <v>0</v>
      </c>
      <c r="FL161" s="22">
        <v>0</v>
      </c>
      <c r="FM161" s="23">
        <f t="shared" si="200"/>
        <v>0</v>
      </c>
      <c r="FN161" s="22">
        <v>4814</v>
      </c>
      <c r="FO161" s="22">
        <v>4136</v>
      </c>
      <c r="FP161" s="22">
        <v>0</v>
      </c>
      <c r="FQ161" s="23">
        <f t="shared" si="201"/>
        <v>4136</v>
      </c>
      <c r="FR161" s="22">
        <v>0</v>
      </c>
      <c r="FS161" s="22">
        <v>0</v>
      </c>
      <c r="FT161" s="22">
        <v>0</v>
      </c>
      <c r="FU161" s="23">
        <f t="shared" si="202"/>
        <v>0</v>
      </c>
      <c r="FV161" s="22">
        <v>0</v>
      </c>
      <c r="FW161" s="22">
        <v>0</v>
      </c>
      <c r="FX161" s="22">
        <v>0</v>
      </c>
      <c r="FY161" s="23">
        <v>0</v>
      </c>
      <c r="FZ161" s="22">
        <v>0</v>
      </c>
      <c r="GA161" s="22">
        <v>0</v>
      </c>
      <c r="GB161" s="22">
        <v>0</v>
      </c>
      <c r="GC161" s="23">
        <f t="shared" si="203"/>
        <v>0</v>
      </c>
      <c r="GD161" s="22">
        <f t="shared" si="160"/>
        <v>107577</v>
      </c>
      <c r="GE161" s="22">
        <f t="shared" si="160"/>
        <v>88634</v>
      </c>
      <c r="GF161" s="22">
        <f t="shared" si="160"/>
        <v>13806</v>
      </c>
      <c r="GG161" s="22">
        <f t="shared" si="160"/>
        <v>102440</v>
      </c>
      <c r="GI161" s="41">
        <f t="shared" si="171"/>
        <v>0.1379527275995327</v>
      </c>
      <c r="GJ161" s="36"/>
      <c r="GK161" s="37">
        <f t="shared" si="148"/>
        <v>45.136177990387438</v>
      </c>
      <c r="GL161" s="37">
        <f t="shared" si="149"/>
        <v>15.79980594354311</v>
      </c>
      <c r="GM161" s="37">
        <f t="shared" si="150"/>
        <v>15.79980594354311</v>
      </c>
      <c r="GN161" s="37">
        <f t="shared" si="151"/>
        <v>2.8239727418372182</v>
      </c>
      <c r="GO161" s="37">
        <f t="shared" si="152"/>
        <v>1.7814834036599951</v>
      </c>
      <c r="GP161" s="37">
        <f t="shared" si="153"/>
        <v>4.6663808470789991</v>
      </c>
      <c r="GQ161" s="37">
        <f t="shared" si="154"/>
        <v>3.9567208971726426</v>
      </c>
      <c r="GR161" s="37">
        <f t="shared" si="155"/>
        <v>0.81232935442381027</v>
      </c>
      <c r="GS161" s="37">
        <f t="shared" si="156"/>
        <v>0</v>
      </c>
      <c r="GT161" s="37">
        <f t="shared" si="157"/>
        <v>0</v>
      </c>
      <c r="GU161" s="37">
        <f t="shared" si="158"/>
        <v>0</v>
      </c>
      <c r="GV161" s="37">
        <f t="shared" si="159"/>
        <v>6.9431595098946222</v>
      </c>
      <c r="GW161" s="37"/>
      <c r="GX161" s="37"/>
      <c r="GY161" s="37"/>
      <c r="GZ161" s="37"/>
      <c r="HA161" s="35"/>
      <c r="HB161" s="35"/>
      <c r="HC161" s="35"/>
      <c r="HD161" s="35"/>
      <c r="HE161" s="35"/>
      <c r="HF161" s="35"/>
      <c r="HG161" s="35"/>
      <c r="HH161" s="35"/>
      <c r="HI161" s="35"/>
      <c r="HJ161" s="35"/>
      <c r="HK161" s="35"/>
      <c r="HO161" s="35"/>
      <c r="HP161" s="35"/>
      <c r="HQ161" s="35"/>
      <c r="HR161" s="35"/>
      <c r="HS161" s="35"/>
      <c r="HT161" s="35"/>
      <c r="HU161" s="35"/>
      <c r="HV161" s="35"/>
      <c r="HW161" s="35"/>
      <c r="HX161" s="35"/>
      <c r="HY161" s="35"/>
    </row>
    <row r="162" spans="1:236" ht="11.25" customHeight="1">
      <c r="A162" s="28">
        <v>38504</v>
      </c>
      <c r="B162" s="22">
        <v>0</v>
      </c>
      <c r="C162" s="22">
        <v>0</v>
      </c>
      <c r="D162" s="22">
        <v>0</v>
      </c>
      <c r="E162" s="23">
        <f t="shared" si="161"/>
        <v>0</v>
      </c>
      <c r="F162" s="22">
        <v>0</v>
      </c>
      <c r="G162" s="22">
        <v>0</v>
      </c>
      <c r="H162" s="22">
        <v>0</v>
      </c>
      <c r="I162" s="23">
        <f t="shared" si="162"/>
        <v>0</v>
      </c>
      <c r="M162" s="23"/>
      <c r="N162" s="22">
        <v>0</v>
      </c>
      <c r="O162" s="22">
        <v>0</v>
      </c>
      <c r="P162" s="22">
        <v>0</v>
      </c>
      <c r="Q162" s="23">
        <f t="shared" si="163"/>
        <v>0</v>
      </c>
      <c r="R162" s="22">
        <v>163</v>
      </c>
      <c r="S162" s="22">
        <v>170</v>
      </c>
      <c r="T162" s="22">
        <v>0</v>
      </c>
      <c r="U162" s="23">
        <f t="shared" si="164"/>
        <v>170</v>
      </c>
      <c r="V162" s="22">
        <v>0</v>
      </c>
      <c r="W162" s="22">
        <v>0</v>
      </c>
      <c r="X162" s="22">
        <v>0</v>
      </c>
      <c r="Y162" s="23">
        <f t="shared" si="165"/>
        <v>0</v>
      </c>
      <c r="Z162" s="22">
        <v>0</v>
      </c>
      <c r="AA162" s="22">
        <v>0</v>
      </c>
      <c r="AB162" s="22">
        <v>0</v>
      </c>
      <c r="AC162" s="23">
        <f t="shared" si="166"/>
        <v>0</v>
      </c>
      <c r="AD162" s="22">
        <v>0</v>
      </c>
      <c r="AE162" s="22">
        <v>0</v>
      </c>
      <c r="AF162" s="22">
        <v>0</v>
      </c>
      <c r="AG162" s="23">
        <f t="shared" si="167"/>
        <v>0</v>
      </c>
      <c r="AH162" s="22">
        <v>0</v>
      </c>
      <c r="AI162" s="22">
        <v>101</v>
      </c>
      <c r="AJ162" s="22">
        <v>0</v>
      </c>
      <c r="AK162" s="23">
        <f t="shared" si="172"/>
        <v>101</v>
      </c>
      <c r="AL162" s="22">
        <v>657</v>
      </c>
      <c r="AM162" s="22">
        <v>530</v>
      </c>
      <c r="AN162" s="22">
        <v>5</v>
      </c>
      <c r="AO162" s="23">
        <f t="shared" si="173"/>
        <v>535</v>
      </c>
      <c r="AP162" s="22">
        <v>1762</v>
      </c>
      <c r="AQ162" s="22">
        <v>1445</v>
      </c>
      <c r="AR162" s="22">
        <v>1363</v>
      </c>
      <c r="AS162" s="23">
        <f t="shared" si="174"/>
        <v>2808</v>
      </c>
      <c r="AT162" s="22">
        <v>1611</v>
      </c>
      <c r="AU162" s="22">
        <v>2183</v>
      </c>
      <c r="AV162" s="22">
        <v>0</v>
      </c>
      <c r="AW162" s="23">
        <f t="shared" si="175"/>
        <v>2183</v>
      </c>
      <c r="AX162" s="22">
        <v>0</v>
      </c>
      <c r="AY162" s="22">
        <v>0</v>
      </c>
      <c r="AZ162" s="22">
        <v>0</v>
      </c>
      <c r="BA162" s="23">
        <f t="shared" si="176"/>
        <v>0</v>
      </c>
      <c r="BB162" s="22">
        <v>1207</v>
      </c>
      <c r="BC162" s="22">
        <v>1126</v>
      </c>
      <c r="BD162" s="22">
        <v>0</v>
      </c>
      <c r="BE162" s="23">
        <f t="shared" si="177"/>
        <v>1126</v>
      </c>
      <c r="BF162" s="22">
        <v>0</v>
      </c>
      <c r="BG162" s="22">
        <v>0</v>
      </c>
      <c r="BH162" s="22">
        <v>0</v>
      </c>
      <c r="BI162" s="23">
        <f t="shared" si="178"/>
        <v>0</v>
      </c>
      <c r="BJ162" s="22">
        <v>0</v>
      </c>
      <c r="BK162" s="22">
        <v>0</v>
      </c>
      <c r="BL162" s="22">
        <v>0</v>
      </c>
      <c r="BM162" s="23">
        <f t="shared" si="179"/>
        <v>0</v>
      </c>
      <c r="BN162" s="22">
        <v>3642</v>
      </c>
      <c r="BO162" s="22">
        <v>3826</v>
      </c>
      <c r="BP162" s="22">
        <v>8</v>
      </c>
      <c r="BQ162" s="23">
        <f t="shared" si="180"/>
        <v>3834</v>
      </c>
      <c r="BR162" s="22">
        <v>22943</v>
      </c>
      <c r="BS162" s="22">
        <v>10902</v>
      </c>
      <c r="BT162" s="22">
        <v>8614</v>
      </c>
      <c r="BU162" s="23">
        <f t="shared" si="181"/>
        <v>19516</v>
      </c>
      <c r="BV162" s="22">
        <v>0</v>
      </c>
      <c r="BW162" s="22">
        <v>0</v>
      </c>
      <c r="BX162" s="22">
        <v>0</v>
      </c>
      <c r="BY162" s="23">
        <f t="shared" si="182"/>
        <v>0</v>
      </c>
      <c r="BZ162" s="22">
        <v>0</v>
      </c>
      <c r="CA162" s="22">
        <v>0</v>
      </c>
      <c r="CB162" s="22">
        <v>0</v>
      </c>
      <c r="CC162" s="23">
        <f t="shared" si="183"/>
        <v>0</v>
      </c>
      <c r="CD162" s="22">
        <v>0</v>
      </c>
      <c r="CE162" s="22">
        <v>0</v>
      </c>
      <c r="CF162" s="22">
        <v>0</v>
      </c>
      <c r="CG162" s="23">
        <f t="shared" si="184"/>
        <v>0</v>
      </c>
      <c r="CH162" s="22">
        <v>0</v>
      </c>
      <c r="CI162" s="22">
        <v>0</v>
      </c>
      <c r="CJ162" s="22">
        <v>0</v>
      </c>
      <c r="CK162" s="23">
        <f t="shared" si="185"/>
        <v>0</v>
      </c>
      <c r="CL162" s="22">
        <v>0</v>
      </c>
      <c r="CM162" s="22">
        <v>0</v>
      </c>
      <c r="CN162" s="22">
        <v>0</v>
      </c>
      <c r="CO162" s="23">
        <f t="shared" si="168"/>
        <v>0</v>
      </c>
      <c r="CP162" s="22">
        <v>0</v>
      </c>
      <c r="CQ162" s="22">
        <v>0</v>
      </c>
      <c r="CR162" s="22">
        <v>0</v>
      </c>
      <c r="CS162" s="23">
        <f t="shared" si="186"/>
        <v>0</v>
      </c>
      <c r="CT162" s="22">
        <v>6454</v>
      </c>
      <c r="CU162" s="22">
        <v>5691</v>
      </c>
      <c r="CV162" s="22">
        <v>155</v>
      </c>
      <c r="CW162" s="23">
        <f t="shared" si="187"/>
        <v>5846</v>
      </c>
      <c r="CX162" s="22">
        <v>0</v>
      </c>
      <c r="CY162" s="22">
        <v>0</v>
      </c>
      <c r="CZ162" s="22">
        <v>0</v>
      </c>
      <c r="DA162" s="23">
        <f t="shared" si="188"/>
        <v>0</v>
      </c>
      <c r="DB162" s="22">
        <v>35267</v>
      </c>
      <c r="DC162" s="22">
        <v>37995</v>
      </c>
      <c r="DD162" s="22">
        <v>3395</v>
      </c>
      <c r="DE162" s="23">
        <f t="shared" si="189"/>
        <v>41390</v>
      </c>
      <c r="DF162" s="25"/>
      <c r="DI162" s="23"/>
      <c r="DJ162" s="22">
        <v>0</v>
      </c>
      <c r="DK162" s="22">
        <v>0</v>
      </c>
      <c r="DL162" s="22">
        <v>0</v>
      </c>
      <c r="DM162" s="23">
        <f t="shared" si="190"/>
        <v>0</v>
      </c>
      <c r="DN162" s="22">
        <v>0</v>
      </c>
      <c r="DO162" s="22">
        <v>0</v>
      </c>
      <c r="DP162" s="22">
        <v>0</v>
      </c>
      <c r="DQ162" s="23">
        <f t="shared" si="191"/>
        <v>0</v>
      </c>
      <c r="DR162" s="22">
        <v>0</v>
      </c>
      <c r="DS162" s="22">
        <v>0</v>
      </c>
      <c r="DT162" s="22">
        <v>0</v>
      </c>
      <c r="DU162" s="23">
        <f t="shared" si="192"/>
        <v>0</v>
      </c>
      <c r="DV162" s="22">
        <v>0</v>
      </c>
      <c r="DW162" s="22">
        <v>0</v>
      </c>
      <c r="DX162" s="22">
        <v>0</v>
      </c>
      <c r="DY162" s="23">
        <f t="shared" si="193"/>
        <v>0</v>
      </c>
      <c r="DZ162" s="22">
        <v>0</v>
      </c>
      <c r="EA162" s="22">
        <v>0</v>
      </c>
      <c r="EB162" s="22">
        <v>0</v>
      </c>
      <c r="EC162" s="23">
        <f t="shared" si="194"/>
        <v>0</v>
      </c>
      <c r="ED162" s="25"/>
      <c r="EG162" s="23"/>
      <c r="EH162" s="22">
        <v>0</v>
      </c>
      <c r="EI162" s="22">
        <v>0</v>
      </c>
      <c r="EJ162" s="22">
        <v>0</v>
      </c>
      <c r="EK162" s="23">
        <f t="shared" si="195"/>
        <v>0</v>
      </c>
      <c r="EL162" s="22">
        <v>0</v>
      </c>
      <c r="EM162" s="22">
        <v>0</v>
      </c>
      <c r="EN162" s="22">
        <v>0</v>
      </c>
      <c r="EO162" s="23">
        <f t="shared" si="196"/>
        <v>0</v>
      </c>
      <c r="EP162" s="22">
        <v>840</v>
      </c>
      <c r="EQ162" s="22">
        <v>801</v>
      </c>
      <c r="ER162" s="22">
        <v>0</v>
      </c>
      <c r="ES162" s="23">
        <f t="shared" si="197"/>
        <v>801</v>
      </c>
      <c r="ET162" s="22">
        <v>0</v>
      </c>
      <c r="EU162" s="22">
        <v>0</v>
      </c>
      <c r="EV162" s="22">
        <v>0</v>
      </c>
      <c r="EW162" s="23">
        <f t="shared" si="198"/>
        <v>0</v>
      </c>
      <c r="EX162" s="22">
        <v>0</v>
      </c>
      <c r="EY162" s="22">
        <v>0</v>
      </c>
      <c r="EZ162" s="22">
        <v>0</v>
      </c>
      <c r="FA162" s="23">
        <f t="shared" si="169"/>
        <v>0</v>
      </c>
      <c r="FB162" s="22">
        <v>0</v>
      </c>
      <c r="FC162" s="22">
        <v>0</v>
      </c>
      <c r="FD162" s="22">
        <v>0</v>
      </c>
      <c r="FE162" s="23">
        <f t="shared" si="199"/>
        <v>0</v>
      </c>
      <c r="FF162" s="22">
        <v>16354</v>
      </c>
      <c r="FG162" s="22">
        <v>14450</v>
      </c>
      <c r="FH162" s="22">
        <v>1168</v>
      </c>
      <c r="FI162" s="23">
        <f t="shared" si="170"/>
        <v>15618</v>
      </c>
      <c r="FJ162" s="22">
        <v>0</v>
      </c>
      <c r="FK162" s="22">
        <v>0</v>
      </c>
      <c r="FL162" s="22">
        <v>0</v>
      </c>
      <c r="FM162" s="23">
        <f t="shared" si="200"/>
        <v>0</v>
      </c>
      <c r="FN162" s="22">
        <v>5360</v>
      </c>
      <c r="FO162" s="22">
        <v>5600</v>
      </c>
      <c r="FP162" s="22">
        <v>0</v>
      </c>
      <c r="FQ162" s="23">
        <f t="shared" si="201"/>
        <v>5600</v>
      </c>
      <c r="FR162" s="22">
        <v>0</v>
      </c>
      <c r="FS162" s="22">
        <v>0</v>
      </c>
      <c r="FT162" s="22">
        <v>0</v>
      </c>
      <c r="FU162" s="23">
        <f t="shared" si="202"/>
        <v>0</v>
      </c>
      <c r="FV162" s="22">
        <v>0</v>
      </c>
      <c r="FW162" s="22">
        <v>0</v>
      </c>
      <c r="FX162" s="22">
        <v>0</v>
      </c>
      <c r="FY162" s="23">
        <v>0</v>
      </c>
      <c r="FZ162" s="22">
        <v>0</v>
      </c>
      <c r="GA162" s="22">
        <v>0</v>
      </c>
      <c r="GB162" s="22">
        <v>0</v>
      </c>
      <c r="GC162" s="23">
        <f t="shared" si="203"/>
        <v>0</v>
      </c>
      <c r="GD162" s="22">
        <f t="shared" si="160"/>
        <v>96260</v>
      </c>
      <c r="GE162" s="22">
        <f t="shared" si="160"/>
        <v>84820</v>
      </c>
      <c r="GF162" s="22">
        <f t="shared" si="160"/>
        <v>14708</v>
      </c>
      <c r="GG162" s="22">
        <f t="shared" si="160"/>
        <v>99528</v>
      </c>
      <c r="GI162" s="41">
        <f t="shared" si="171"/>
        <v>2.4037474797474312E-2</v>
      </c>
      <c r="GJ162" s="36"/>
      <c r="GK162" s="37">
        <f t="shared" si="148"/>
        <v>44.794859702900261</v>
      </c>
      <c r="GL162" s="37">
        <f t="shared" si="149"/>
        <v>12.853100683800992</v>
      </c>
      <c r="GM162" s="37">
        <f t="shared" si="150"/>
        <v>17.036076397076162</v>
      </c>
      <c r="GN162" s="37">
        <f t="shared" si="151"/>
        <v>2.5736854515444474</v>
      </c>
      <c r="GO162" s="37">
        <f t="shared" si="152"/>
        <v>1.7036076397076161</v>
      </c>
      <c r="GP162" s="37">
        <f t="shared" si="153"/>
        <v>6.6022164583824567</v>
      </c>
      <c r="GQ162" s="37">
        <f t="shared" si="154"/>
        <v>4.5107286017448711</v>
      </c>
      <c r="GR162" s="37">
        <f t="shared" si="155"/>
        <v>0.9443527469936337</v>
      </c>
      <c r="GS162" s="37">
        <f t="shared" si="156"/>
        <v>0</v>
      </c>
      <c r="GT162" s="37">
        <f t="shared" si="157"/>
        <v>0</v>
      </c>
      <c r="GU162" s="37">
        <f t="shared" si="158"/>
        <v>0</v>
      </c>
      <c r="GV162" s="37">
        <f t="shared" si="159"/>
        <v>6.7095024758311723</v>
      </c>
      <c r="GW162" s="37"/>
      <c r="GX162" s="37"/>
      <c r="GY162" s="37"/>
      <c r="GZ162" s="37"/>
      <c r="HA162" s="35"/>
      <c r="HB162" s="35"/>
      <c r="HC162" s="35"/>
      <c r="HD162" s="35"/>
      <c r="HE162" s="35"/>
      <c r="HF162" s="35"/>
      <c r="HG162" s="35"/>
      <c r="HH162" s="35"/>
      <c r="HI162" s="35"/>
      <c r="HJ162" s="35"/>
      <c r="HK162" s="35"/>
      <c r="HO162" s="35">
        <f>SUM(DC160:DC162)/SUM(GE160:GE162)*100</f>
        <v>44.920101582340301</v>
      </c>
      <c r="HP162" s="35">
        <f>SUM(BS160:BS162)/SUM(GE160:GE162)*100</f>
        <v>14.92713420589959</v>
      </c>
      <c r="HQ162" s="35">
        <f>SUM(FG160:FG162)/SUM(GE160:GE162)*100</f>
        <v>16.092986911506156</v>
      </c>
      <c r="HR162" s="35">
        <f>SUM(AU160:AU162)/SUM(GE160:GE162)*100</f>
        <v>2.6958390310607543</v>
      </c>
      <c r="HS162" s="35">
        <f>SUM(AQ160:AQ162)/SUM(GE160:GE162)*100</f>
        <v>1.8866966204336786</v>
      </c>
      <c r="HT162" s="35">
        <f>SUM(FO160:FO162)/SUM(GE160:GE162)*100</f>
        <v>5.2271928110959172</v>
      </c>
      <c r="HU162" s="35">
        <f>SUM(BO160:BO162)/SUM(GE160:GE162)*100</f>
        <v>4.2621605782379373</v>
      </c>
      <c r="HV162" s="35">
        <f>SUM(EQ160:EQ162)/SUM(GE160:GE162)*100</f>
        <v>0.84391482711467081</v>
      </c>
      <c r="HW162" s="35">
        <f>SUM(BW160:BW162)/SUM(GE160:GE162)*100</f>
        <v>0</v>
      </c>
      <c r="HX162" s="35">
        <f>SUM(DG160:DG162)/SUM(GE160:GE162)*100</f>
        <v>0</v>
      </c>
      <c r="HY162" s="35">
        <f>SUM(EE160:EE162)/SUM(GE160:GE162)*100</f>
        <v>0</v>
      </c>
      <c r="HZ162" s="35">
        <f>SUM(CU160:CU162)/SUM(GE160:GE162)*100</f>
        <v>6.9892557140066423</v>
      </c>
    </row>
    <row r="163" spans="1:236" ht="11.25" customHeight="1">
      <c r="A163" s="28">
        <v>38534</v>
      </c>
      <c r="B163" s="22">
        <v>0</v>
      </c>
      <c r="C163" s="22">
        <v>0</v>
      </c>
      <c r="D163" s="22">
        <v>0</v>
      </c>
      <c r="E163" s="23">
        <f t="shared" si="161"/>
        <v>0</v>
      </c>
      <c r="F163" s="22">
        <v>0</v>
      </c>
      <c r="G163" s="22">
        <v>0</v>
      </c>
      <c r="H163" s="22">
        <v>0</v>
      </c>
      <c r="I163" s="23">
        <f t="shared" si="162"/>
        <v>0</v>
      </c>
      <c r="M163" s="23"/>
      <c r="N163" s="22">
        <v>0</v>
      </c>
      <c r="O163" s="22">
        <v>0</v>
      </c>
      <c r="P163" s="22">
        <v>0</v>
      </c>
      <c r="Q163" s="23">
        <f t="shared" si="163"/>
        <v>0</v>
      </c>
      <c r="R163" s="22">
        <v>169</v>
      </c>
      <c r="S163" s="22">
        <v>93</v>
      </c>
      <c r="T163" s="22">
        <v>0</v>
      </c>
      <c r="U163" s="23">
        <f t="shared" si="164"/>
        <v>93</v>
      </c>
      <c r="V163" s="22">
        <v>0</v>
      </c>
      <c r="W163" s="22">
        <v>0</v>
      </c>
      <c r="X163" s="22">
        <v>0</v>
      </c>
      <c r="Y163" s="23">
        <f t="shared" si="165"/>
        <v>0</v>
      </c>
      <c r="Z163" s="22">
        <v>0</v>
      </c>
      <c r="AA163" s="22">
        <v>0</v>
      </c>
      <c r="AB163" s="22">
        <v>0</v>
      </c>
      <c r="AC163" s="23">
        <f t="shared" si="166"/>
        <v>0</v>
      </c>
      <c r="AD163" s="22">
        <v>0</v>
      </c>
      <c r="AE163" s="22">
        <v>0</v>
      </c>
      <c r="AF163" s="22">
        <v>0</v>
      </c>
      <c r="AG163" s="23">
        <f t="shared" si="167"/>
        <v>0</v>
      </c>
      <c r="AH163" s="22">
        <v>0</v>
      </c>
      <c r="AI163" s="22">
        <v>0</v>
      </c>
      <c r="AJ163" s="22">
        <v>0</v>
      </c>
      <c r="AK163" s="23">
        <f t="shared" si="172"/>
        <v>0</v>
      </c>
      <c r="AL163" s="22">
        <v>482</v>
      </c>
      <c r="AM163" s="22">
        <v>569</v>
      </c>
      <c r="AN163" s="22">
        <v>11</v>
      </c>
      <c r="AO163" s="23">
        <f t="shared" si="173"/>
        <v>580</v>
      </c>
      <c r="AP163" s="22">
        <v>1723</v>
      </c>
      <c r="AQ163" s="22">
        <v>1374</v>
      </c>
      <c r="AR163" s="22">
        <v>1743</v>
      </c>
      <c r="AS163" s="23">
        <f t="shared" si="174"/>
        <v>3117</v>
      </c>
      <c r="AT163" s="22">
        <v>2654</v>
      </c>
      <c r="AU163" s="22">
        <v>1866</v>
      </c>
      <c r="AV163" s="22">
        <v>0</v>
      </c>
      <c r="AW163" s="23">
        <f t="shared" si="175"/>
        <v>1866</v>
      </c>
      <c r="AX163" s="22">
        <v>0</v>
      </c>
      <c r="AY163" s="22">
        <v>0</v>
      </c>
      <c r="AZ163" s="22">
        <v>0</v>
      </c>
      <c r="BA163" s="23">
        <f t="shared" si="176"/>
        <v>0</v>
      </c>
      <c r="BB163" s="22">
        <v>1132</v>
      </c>
      <c r="BC163" s="22">
        <v>1107</v>
      </c>
      <c r="BD163" s="22">
        <v>0</v>
      </c>
      <c r="BE163" s="23">
        <f t="shared" si="177"/>
        <v>1107</v>
      </c>
      <c r="BF163" s="22">
        <v>0</v>
      </c>
      <c r="BG163" s="22">
        <v>0</v>
      </c>
      <c r="BH163" s="22">
        <v>0</v>
      </c>
      <c r="BI163" s="23">
        <f t="shared" si="178"/>
        <v>0</v>
      </c>
      <c r="BJ163" s="22">
        <v>0</v>
      </c>
      <c r="BK163" s="22">
        <v>0</v>
      </c>
      <c r="BL163" s="22">
        <v>0</v>
      </c>
      <c r="BM163" s="23">
        <f t="shared" si="179"/>
        <v>0</v>
      </c>
      <c r="BN163" s="22">
        <v>3683</v>
      </c>
      <c r="BO163" s="22">
        <v>3764</v>
      </c>
      <c r="BP163" s="22">
        <v>0</v>
      </c>
      <c r="BQ163" s="23">
        <f t="shared" si="180"/>
        <v>3764</v>
      </c>
      <c r="BR163" s="22">
        <v>22831</v>
      </c>
      <c r="BS163" s="22">
        <v>10766</v>
      </c>
      <c r="BT163" s="22">
        <v>8540</v>
      </c>
      <c r="BU163" s="23">
        <f t="shared" si="181"/>
        <v>19306</v>
      </c>
      <c r="BV163" s="22">
        <v>0</v>
      </c>
      <c r="BW163" s="22">
        <v>0</v>
      </c>
      <c r="BX163" s="22">
        <v>0</v>
      </c>
      <c r="BY163" s="23">
        <f t="shared" si="182"/>
        <v>0</v>
      </c>
      <c r="BZ163" s="22">
        <v>0</v>
      </c>
      <c r="CA163" s="22">
        <v>0</v>
      </c>
      <c r="CB163" s="22">
        <v>0</v>
      </c>
      <c r="CC163" s="23">
        <f t="shared" si="183"/>
        <v>0</v>
      </c>
      <c r="CD163" s="22">
        <v>0</v>
      </c>
      <c r="CE163" s="22">
        <v>0</v>
      </c>
      <c r="CF163" s="22">
        <v>0</v>
      </c>
      <c r="CG163" s="23">
        <f t="shared" si="184"/>
        <v>0</v>
      </c>
      <c r="CH163" s="22">
        <v>0</v>
      </c>
      <c r="CI163" s="22">
        <v>0</v>
      </c>
      <c r="CJ163" s="22">
        <v>0</v>
      </c>
      <c r="CK163" s="23">
        <f t="shared" si="185"/>
        <v>0</v>
      </c>
      <c r="CL163" s="22">
        <v>0</v>
      </c>
      <c r="CM163" s="22">
        <v>0</v>
      </c>
      <c r="CN163" s="22">
        <v>0</v>
      </c>
      <c r="CO163" s="23">
        <f t="shared" si="168"/>
        <v>0</v>
      </c>
      <c r="CP163" s="22">
        <v>0</v>
      </c>
      <c r="CQ163" s="22">
        <v>0</v>
      </c>
      <c r="CR163" s="22">
        <v>0</v>
      </c>
      <c r="CS163" s="23">
        <f t="shared" si="186"/>
        <v>0</v>
      </c>
      <c r="CT163" s="22">
        <v>6712</v>
      </c>
      <c r="CU163" s="22">
        <v>5047</v>
      </c>
      <c r="CV163" s="22">
        <v>273</v>
      </c>
      <c r="CW163" s="23">
        <f t="shared" si="187"/>
        <v>5320</v>
      </c>
      <c r="CX163" s="22">
        <v>0</v>
      </c>
      <c r="CY163" s="22">
        <v>0</v>
      </c>
      <c r="CZ163" s="22">
        <v>0</v>
      </c>
      <c r="DA163" s="23">
        <f t="shared" si="188"/>
        <v>0</v>
      </c>
      <c r="DB163" s="22">
        <v>45308</v>
      </c>
      <c r="DC163" s="22">
        <v>40553</v>
      </c>
      <c r="DD163" s="22">
        <v>4203</v>
      </c>
      <c r="DE163" s="23">
        <f t="shared" si="189"/>
        <v>44756</v>
      </c>
      <c r="DF163" s="25"/>
      <c r="DI163" s="23"/>
      <c r="DJ163" s="22">
        <v>0</v>
      </c>
      <c r="DK163" s="22">
        <v>0</v>
      </c>
      <c r="DL163" s="22">
        <v>0</v>
      </c>
      <c r="DM163" s="23">
        <f t="shared" si="190"/>
        <v>0</v>
      </c>
      <c r="DN163" s="22">
        <v>0</v>
      </c>
      <c r="DO163" s="22">
        <v>0</v>
      </c>
      <c r="DP163" s="22">
        <v>0</v>
      </c>
      <c r="DQ163" s="23">
        <f t="shared" si="191"/>
        <v>0</v>
      </c>
      <c r="DR163" s="22">
        <v>0</v>
      </c>
      <c r="DS163" s="22">
        <v>0</v>
      </c>
      <c r="DT163" s="22">
        <v>0</v>
      </c>
      <c r="DU163" s="23">
        <f t="shared" si="192"/>
        <v>0</v>
      </c>
      <c r="DV163" s="22">
        <v>0</v>
      </c>
      <c r="DW163" s="22">
        <v>0</v>
      </c>
      <c r="DX163" s="22">
        <v>0</v>
      </c>
      <c r="DY163" s="23">
        <f t="shared" si="193"/>
        <v>0</v>
      </c>
      <c r="DZ163" s="22">
        <v>0</v>
      </c>
      <c r="EA163" s="22">
        <v>0</v>
      </c>
      <c r="EB163" s="22">
        <v>0</v>
      </c>
      <c r="EC163" s="23">
        <f t="shared" si="194"/>
        <v>0</v>
      </c>
      <c r="ED163" s="25"/>
      <c r="EG163" s="23"/>
      <c r="EH163" s="22">
        <v>0</v>
      </c>
      <c r="EI163" s="22">
        <v>0</v>
      </c>
      <c r="EJ163" s="22">
        <v>0</v>
      </c>
      <c r="EK163" s="23">
        <f t="shared" si="195"/>
        <v>0</v>
      </c>
      <c r="EL163" s="22">
        <v>0</v>
      </c>
      <c r="EM163" s="22">
        <v>0</v>
      </c>
      <c r="EN163" s="22">
        <v>0</v>
      </c>
      <c r="EO163" s="23">
        <f t="shared" si="196"/>
        <v>0</v>
      </c>
      <c r="EP163" s="22">
        <v>920</v>
      </c>
      <c r="EQ163" s="22">
        <v>504</v>
      </c>
      <c r="ER163" s="22">
        <v>0</v>
      </c>
      <c r="ES163" s="23">
        <f t="shared" si="197"/>
        <v>504</v>
      </c>
      <c r="ET163" s="22">
        <v>0</v>
      </c>
      <c r="EU163" s="22">
        <v>0</v>
      </c>
      <c r="EV163" s="22">
        <v>0</v>
      </c>
      <c r="EW163" s="23">
        <f t="shared" si="198"/>
        <v>0</v>
      </c>
      <c r="EX163" s="22">
        <v>0</v>
      </c>
      <c r="EY163" s="22">
        <v>0</v>
      </c>
      <c r="EZ163" s="22">
        <v>0</v>
      </c>
      <c r="FA163" s="23">
        <f t="shared" si="169"/>
        <v>0</v>
      </c>
      <c r="FB163" s="22">
        <v>0</v>
      </c>
      <c r="FC163" s="22">
        <v>0</v>
      </c>
      <c r="FD163" s="22">
        <v>0</v>
      </c>
      <c r="FE163" s="23">
        <f t="shared" si="199"/>
        <v>0</v>
      </c>
      <c r="FF163" s="22">
        <v>14855</v>
      </c>
      <c r="FG163" s="22">
        <v>12996</v>
      </c>
      <c r="FH163" s="22">
        <v>1699</v>
      </c>
      <c r="FI163" s="23">
        <f t="shared" si="170"/>
        <v>14695</v>
      </c>
      <c r="FJ163" s="22">
        <v>0</v>
      </c>
      <c r="FK163" s="22">
        <v>0</v>
      </c>
      <c r="FL163" s="22">
        <v>0</v>
      </c>
      <c r="FM163" s="23">
        <f t="shared" si="200"/>
        <v>0</v>
      </c>
      <c r="FN163" s="22">
        <v>5169</v>
      </c>
      <c r="FO163" s="22">
        <v>3799</v>
      </c>
      <c r="FP163" s="22">
        <v>0</v>
      </c>
      <c r="FQ163" s="23">
        <f t="shared" si="201"/>
        <v>3799</v>
      </c>
      <c r="FR163" s="22">
        <v>0</v>
      </c>
      <c r="FS163" s="22">
        <v>0</v>
      </c>
      <c r="FT163" s="22">
        <v>0</v>
      </c>
      <c r="FU163" s="23">
        <f t="shared" si="202"/>
        <v>0</v>
      </c>
      <c r="FV163" s="22">
        <v>0</v>
      </c>
      <c r="FW163" s="22">
        <v>0</v>
      </c>
      <c r="FX163" s="22">
        <v>0</v>
      </c>
      <c r="FY163" s="23">
        <v>0</v>
      </c>
      <c r="FZ163" s="22">
        <v>0</v>
      </c>
      <c r="GA163" s="22">
        <v>0</v>
      </c>
      <c r="GB163" s="22">
        <v>0</v>
      </c>
      <c r="GC163" s="23">
        <f t="shared" si="203"/>
        <v>0</v>
      </c>
      <c r="GD163" s="22">
        <f t="shared" si="160"/>
        <v>105638</v>
      </c>
      <c r="GE163" s="22">
        <f t="shared" si="160"/>
        <v>82438</v>
      </c>
      <c r="GF163" s="22">
        <f t="shared" si="160"/>
        <v>16469</v>
      </c>
      <c r="GG163" s="22">
        <f t="shared" si="160"/>
        <v>98907</v>
      </c>
      <c r="GI163" s="41">
        <f t="shared" si="171"/>
        <v>-7.4915277060843444E-2</v>
      </c>
      <c r="GJ163" s="36"/>
      <c r="GK163" s="37">
        <f t="shared" si="148"/>
        <v>49.192120138770953</v>
      </c>
      <c r="GL163" s="37">
        <f t="shared" si="149"/>
        <v>13.059511390378223</v>
      </c>
      <c r="GM163" s="37">
        <f t="shared" si="150"/>
        <v>15.764574589388388</v>
      </c>
      <c r="GN163" s="37">
        <f t="shared" si="151"/>
        <v>2.2635192508309276</v>
      </c>
      <c r="GO163" s="37">
        <f t="shared" si="152"/>
        <v>1.6667071010941554</v>
      </c>
      <c r="GP163" s="37">
        <f t="shared" si="153"/>
        <v>4.6083117009146264</v>
      </c>
      <c r="GQ163" s="37">
        <f t="shared" si="154"/>
        <v>4.5658555520512385</v>
      </c>
      <c r="GR163" s="37">
        <f t="shared" si="155"/>
        <v>0.6113685436327907</v>
      </c>
      <c r="GS163" s="37">
        <f t="shared" si="156"/>
        <v>0</v>
      </c>
      <c r="GT163" s="37">
        <f t="shared" si="157"/>
        <v>0</v>
      </c>
      <c r="GU163" s="37">
        <f t="shared" si="158"/>
        <v>0</v>
      </c>
      <c r="GV163" s="37">
        <f t="shared" si="159"/>
        <v>6.1221766661005841</v>
      </c>
      <c r="GW163" s="37"/>
      <c r="GX163" s="37"/>
      <c r="GY163" s="37"/>
      <c r="GZ163" s="37"/>
      <c r="HA163" s="35"/>
      <c r="HB163" s="35"/>
      <c r="HC163" s="35"/>
      <c r="HD163" s="35"/>
      <c r="HE163" s="35"/>
      <c r="HF163" s="35"/>
      <c r="HG163" s="35"/>
      <c r="HH163" s="35"/>
      <c r="HI163" s="35"/>
      <c r="HJ163" s="35"/>
      <c r="HK163" s="35"/>
      <c r="HO163" s="35"/>
      <c r="HP163" s="35"/>
      <c r="HQ163" s="35"/>
      <c r="HR163" s="35"/>
      <c r="HS163" s="35"/>
      <c r="HT163" s="35"/>
      <c r="HU163" s="35"/>
      <c r="HV163" s="35"/>
      <c r="HW163" s="35"/>
      <c r="HX163" s="35"/>
      <c r="HY163" s="35"/>
    </row>
    <row r="164" spans="1:236" ht="11.25" customHeight="1">
      <c r="A164" s="28">
        <v>38565</v>
      </c>
      <c r="B164" s="22">
        <v>0</v>
      </c>
      <c r="C164" s="22">
        <v>0</v>
      </c>
      <c r="D164" s="22">
        <v>0</v>
      </c>
      <c r="E164" s="23">
        <f t="shared" si="161"/>
        <v>0</v>
      </c>
      <c r="F164" s="22">
        <v>0</v>
      </c>
      <c r="G164" s="22">
        <v>0</v>
      </c>
      <c r="H164" s="22">
        <v>0</v>
      </c>
      <c r="I164" s="23">
        <f t="shared" si="162"/>
        <v>0</v>
      </c>
      <c r="M164" s="23"/>
      <c r="N164" s="22">
        <v>0</v>
      </c>
      <c r="O164" s="22">
        <v>0</v>
      </c>
      <c r="P164" s="22">
        <v>0</v>
      </c>
      <c r="Q164" s="23">
        <f t="shared" si="163"/>
        <v>0</v>
      </c>
      <c r="R164" s="22">
        <v>161</v>
      </c>
      <c r="S164" s="22">
        <v>154</v>
      </c>
      <c r="T164" s="22">
        <v>0</v>
      </c>
      <c r="U164" s="23">
        <f t="shared" si="164"/>
        <v>154</v>
      </c>
      <c r="V164" s="22">
        <v>0</v>
      </c>
      <c r="W164" s="22">
        <v>0</v>
      </c>
      <c r="X164" s="22">
        <v>0</v>
      </c>
      <c r="Y164" s="23">
        <f t="shared" si="165"/>
        <v>0</v>
      </c>
      <c r="Z164" s="22">
        <v>0</v>
      </c>
      <c r="AA164" s="22">
        <v>0</v>
      </c>
      <c r="AB164" s="22">
        <v>0</v>
      </c>
      <c r="AC164" s="23">
        <f t="shared" si="166"/>
        <v>0</v>
      </c>
      <c r="AD164" s="22">
        <v>0</v>
      </c>
      <c r="AE164" s="22">
        <v>0</v>
      </c>
      <c r="AF164" s="22">
        <v>0</v>
      </c>
      <c r="AG164" s="23">
        <f t="shared" si="167"/>
        <v>0</v>
      </c>
      <c r="AH164" s="22">
        <v>0</v>
      </c>
      <c r="AI164" s="22">
        <v>200</v>
      </c>
      <c r="AJ164" s="22">
        <v>0</v>
      </c>
      <c r="AK164" s="23">
        <f t="shared" si="172"/>
        <v>200</v>
      </c>
      <c r="AL164" s="22">
        <v>668</v>
      </c>
      <c r="AM164" s="22">
        <v>597</v>
      </c>
      <c r="AN164" s="22">
        <v>20</v>
      </c>
      <c r="AO164" s="23">
        <f t="shared" si="173"/>
        <v>617</v>
      </c>
      <c r="AP164" s="22">
        <v>1205</v>
      </c>
      <c r="AQ164" s="22">
        <v>1432</v>
      </c>
      <c r="AR164" s="22">
        <v>1511</v>
      </c>
      <c r="AS164" s="23">
        <f t="shared" si="174"/>
        <v>2943</v>
      </c>
      <c r="AT164" s="22">
        <v>2629</v>
      </c>
      <c r="AU164" s="22">
        <v>3159</v>
      </c>
      <c r="AV164" s="22">
        <v>0</v>
      </c>
      <c r="AW164" s="23">
        <f t="shared" si="175"/>
        <v>3159</v>
      </c>
      <c r="AX164" s="22">
        <v>0</v>
      </c>
      <c r="AY164" s="22">
        <v>0</v>
      </c>
      <c r="AZ164" s="22">
        <v>0</v>
      </c>
      <c r="BA164" s="23">
        <f t="shared" si="176"/>
        <v>0</v>
      </c>
      <c r="BB164" s="22">
        <v>1212</v>
      </c>
      <c r="BC164" s="22">
        <v>1235</v>
      </c>
      <c r="BD164" s="22">
        <v>0</v>
      </c>
      <c r="BE164" s="23">
        <f t="shared" si="177"/>
        <v>1235</v>
      </c>
      <c r="BF164" s="22">
        <v>0</v>
      </c>
      <c r="BG164" s="22">
        <v>0</v>
      </c>
      <c r="BH164" s="22">
        <v>0</v>
      </c>
      <c r="BI164" s="23">
        <f t="shared" si="178"/>
        <v>0</v>
      </c>
      <c r="BJ164" s="22">
        <v>0</v>
      </c>
      <c r="BK164" s="22">
        <v>0</v>
      </c>
      <c r="BL164" s="22">
        <v>0</v>
      </c>
      <c r="BM164" s="23">
        <f t="shared" si="179"/>
        <v>0</v>
      </c>
      <c r="BN164" s="22">
        <v>3408</v>
      </c>
      <c r="BO164" s="22">
        <v>3637</v>
      </c>
      <c r="BP164" s="22">
        <v>8</v>
      </c>
      <c r="BQ164" s="23">
        <f t="shared" si="180"/>
        <v>3645</v>
      </c>
      <c r="BR164" s="22">
        <v>22302</v>
      </c>
      <c r="BS164" s="22">
        <v>14902</v>
      </c>
      <c r="BT164" s="22">
        <v>9409</v>
      </c>
      <c r="BU164" s="23">
        <f t="shared" si="181"/>
        <v>24311</v>
      </c>
      <c r="BV164" s="22">
        <v>0</v>
      </c>
      <c r="BW164" s="22">
        <v>0</v>
      </c>
      <c r="BX164" s="22">
        <v>0</v>
      </c>
      <c r="BY164" s="23">
        <f t="shared" si="182"/>
        <v>0</v>
      </c>
      <c r="BZ164" s="22">
        <v>0</v>
      </c>
      <c r="CA164" s="22">
        <v>0</v>
      </c>
      <c r="CB164" s="22">
        <v>0</v>
      </c>
      <c r="CC164" s="23">
        <f t="shared" si="183"/>
        <v>0</v>
      </c>
      <c r="CD164" s="22">
        <v>0</v>
      </c>
      <c r="CE164" s="22">
        <v>0</v>
      </c>
      <c r="CF164" s="22">
        <v>0</v>
      </c>
      <c r="CG164" s="23">
        <f t="shared" si="184"/>
        <v>0</v>
      </c>
      <c r="CH164" s="22">
        <v>0</v>
      </c>
      <c r="CI164" s="22">
        <v>0</v>
      </c>
      <c r="CJ164" s="22">
        <v>0</v>
      </c>
      <c r="CK164" s="23">
        <f t="shared" si="185"/>
        <v>0</v>
      </c>
      <c r="CL164" s="22">
        <v>0</v>
      </c>
      <c r="CM164" s="22">
        <v>0</v>
      </c>
      <c r="CN164" s="22">
        <v>0</v>
      </c>
      <c r="CO164" s="23">
        <f t="shared" si="168"/>
        <v>0</v>
      </c>
      <c r="CP164" s="22">
        <v>0</v>
      </c>
      <c r="CQ164" s="22">
        <v>0</v>
      </c>
      <c r="CR164" s="22">
        <v>0</v>
      </c>
      <c r="CS164" s="23">
        <f t="shared" si="186"/>
        <v>0</v>
      </c>
      <c r="CT164" s="22">
        <v>6726</v>
      </c>
      <c r="CU164" s="22">
        <v>6426</v>
      </c>
      <c r="CV164" s="22">
        <v>459</v>
      </c>
      <c r="CW164" s="23">
        <f t="shared" si="187"/>
        <v>6885</v>
      </c>
      <c r="CX164" s="22">
        <v>0</v>
      </c>
      <c r="CY164" s="22">
        <v>0</v>
      </c>
      <c r="CZ164" s="22">
        <v>0</v>
      </c>
      <c r="DA164" s="23">
        <f t="shared" si="188"/>
        <v>0</v>
      </c>
      <c r="DB164" s="22">
        <v>42732</v>
      </c>
      <c r="DC164" s="22">
        <v>41717</v>
      </c>
      <c r="DD164" s="22">
        <v>4792</v>
      </c>
      <c r="DE164" s="23">
        <f t="shared" si="189"/>
        <v>46509</v>
      </c>
      <c r="DF164" s="25"/>
      <c r="DI164" s="23"/>
      <c r="DJ164" s="22">
        <v>0</v>
      </c>
      <c r="DK164" s="22">
        <v>0</v>
      </c>
      <c r="DL164" s="22">
        <v>0</v>
      </c>
      <c r="DM164" s="23">
        <f t="shared" si="190"/>
        <v>0</v>
      </c>
      <c r="DN164" s="22">
        <v>0</v>
      </c>
      <c r="DO164" s="22">
        <v>0</v>
      </c>
      <c r="DP164" s="22">
        <v>0</v>
      </c>
      <c r="DQ164" s="23">
        <f t="shared" si="191"/>
        <v>0</v>
      </c>
      <c r="DR164" s="22">
        <v>0</v>
      </c>
      <c r="DS164" s="22">
        <v>0</v>
      </c>
      <c r="DT164" s="22">
        <v>0</v>
      </c>
      <c r="DU164" s="23">
        <f t="shared" si="192"/>
        <v>0</v>
      </c>
      <c r="DV164" s="22">
        <v>0</v>
      </c>
      <c r="DW164" s="22">
        <v>0</v>
      </c>
      <c r="DX164" s="22">
        <v>0</v>
      </c>
      <c r="DY164" s="23">
        <f t="shared" si="193"/>
        <v>0</v>
      </c>
      <c r="DZ164" s="22">
        <v>0</v>
      </c>
      <c r="EA164" s="22">
        <v>0</v>
      </c>
      <c r="EB164" s="22">
        <v>0</v>
      </c>
      <c r="EC164" s="23">
        <f t="shared" si="194"/>
        <v>0</v>
      </c>
      <c r="ED164" s="25"/>
      <c r="EG164" s="23"/>
      <c r="EH164" s="22">
        <v>0</v>
      </c>
      <c r="EI164" s="22">
        <v>0</v>
      </c>
      <c r="EJ164" s="22">
        <v>0</v>
      </c>
      <c r="EK164" s="23">
        <f t="shared" si="195"/>
        <v>0</v>
      </c>
      <c r="EL164" s="22">
        <v>0</v>
      </c>
      <c r="EM164" s="22">
        <v>0</v>
      </c>
      <c r="EN164" s="22">
        <v>0</v>
      </c>
      <c r="EO164" s="23">
        <f t="shared" si="196"/>
        <v>0</v>
      </c>
      <c r="EP164" s="22">
        <v>1011</v>
      </c>
      <c r="EQ164" s="22">
        <v>775</v>
      </c>
      <c r="ER164" s="22">
        <v>0</v>
      </c>
      <c r="ES164" s="23">
        <f t="shared" si="197"/>
        <v>775</v>
      </c>
      <c r="ET164" s="22">
        <v>0</v>
      </c>
      <c r="EU164" s="22">
        <v>0</v>
      </c>
      <c r="EV164" s="22">
        <v>0</v>
      </c>
      <c r="EW164" s="23">
        <f t="shared" si="198"/>
        <v>0</v>
      </c>
      <c r="EX164" s="22">
        <v>0</v>
      </c>
      <c r="EY164" s="22">
        <v>0</v>
      </c>
      <c r="EZ164" s="22">
        <v>0</v>
      </c>
      <c r="FA164" s="23">
        <f t="shared" si="169"/>
        <v>0</v>
      </c>
      <c r="FB164" s="22">
        <v>0</v>
      </c>
      <c r="FC164" s="22">
        <v>0</v>
      </c>
      <c r="FD164" s="22">
        <v>0</v>
      </c>
      <c r="FE164" s="23">
        <f t="shared" si="199"/>
        <v>0</v>
      </c>
      <c r="FF164" s="22">
        <v>16161</v>
      </c>
      <c r="FG164" s="22">
        <v>13879</v>
      </c>
      <c r="FH164" s="22">
        <v>2440</v>
      </c>
      <c r="FI164" s="23">
        <f t="shared" si="170"/>
        <v>16319</v>
      </c>
      <c r="FJ164" s="22">
        <v>0</v>
      </c>
      <c r="FK164" s="22">
        <v>0</v>
      </c>
      <c r="FL164" s="22">
        <v>0</v>
      </c>
      <c r="FM164" s="23">
        <f t="shared" si="200"/>
        <v>0</v>
      </c>
      <c r="FN164" s="22">
        <v>5177</v>
      </c>
      <c r="FO164" s="22">
        <v>4615</v>
      </c>
      <c r="FP164" s="22">
        <v>0</v>
      </c>
      <c r="FQ164" s="23">
        <f t="shared" si="201"/>
        <v>4615</v>
      </c>
      <c r="FR164" s="22">
        <v>0</v>
      </c>
      <c r="FS164" s="22">
        <v>0</v>
      </c>
      <c r="FT164" s="22">
        <v>0</v>
      </c>
      <c r="FU164" s="23">
        <f t="shared" si="202"/>
        <v>0</v>
      </c>
      <c r="FV164" s="22">
        <v>0</v>
      </c>
      <c r="FW164" s="22">
        <v>0</v>
      </c>
      <c r="FX164" s="22">
        <v>0</v>
      </c>
      <c r="FY164" s="23">
        <v>0</v>
      </c>
      <c r="FZ164" s="22">
        <v>0</v>
      </c>
      <c r="GA164" s="22">
        <v>0</v>
      </c>
      <c r="GB164" s="22">
        <v>0</v>
      </c>
      <c r="GC164" s="23">
        <f t="shared" si="203"/>
        <v>0</v>
      </c>
      <c r="GD164" s="22">
        <f t="shared" si="160"/>
        <v>103392</v>
      </c>
      <c r="GE164" s="22">
        <f t="shared" si="160"/>
        <v>92728</v>
      </c>
      <c r="GF164" s="22">
        <f t="shared" si="160"/>
        <v>18639</v>
      </c>
      <c r="GG164" s="22">
        <f t="shared" si="160"/>
        <v>111367</v>
      </c>
      <c r="GI164" s="41">
        <f t="shared" si="171"/>
        <v>0.14038345651986761</v>
      </c>
      <c r="GJ164" s="36"/>
      <c r="GK164" s="37">
        <f t="shared" si="148"/>
        <v>44.988568717108102</v>
      </c>
      <c r="GL164" s="37">
        <f t="shared" si="149"/>
        <v>16.070658269346907</v>
      </c>
      <c r="GM164" s="37">
        <f t="shared" si="150"/>
        <v>14.967431627987231</v>
      </c>
      <c r="GN164" s="37">
        <f t="shared" si="151"/>
        <v>3.4067379863687344</v>
      </c>
      <c r="GO164" s="37">
        <f t="shared" si="152"/>
        <v>1.5443016133206799</v>
      </c>
      <c r="GP164" s="37">
        <f t="shared" si="153"/>
        <v>4.9769217496333358</v>
      </c>
      <c r="GQ164" s="37">
        <f t="shared" si="154"/>
        <v>3.922224139418514</v>
      </c>
      <c r="GR164" s="37">
        <f t="shared" si="155"/>
        <v>0.83577775860581482</v>
      </c>
      <c r="GS164" s="37">
        <f t="shared" si="156"/>
        <v>0</v>
      </c>
      <c r="GT164" s="37">
        <f t="shared" si="157"/>
        <v>0</v>
      </c>
      <c r="GU164" s="37">
        <f t="shared" si="158"/>
        <v>0</v>
      </c>
      <c r="GV164" s="37">
        <f t="shared" si="159"/>
        <v>6.929945647485118</v>
      </c>
      <c r="GW164" s="37"/>
      <c r="GX164" s="37"/>
      <c r="GY164" s="37"/>
      <c r="GZ164" s="37"/>
      <c r="HA164" s="35"/>
      <c r="HB164" s="35"/>
      <c r="HC164" s="35"/>
      <c r="HD164" s="35"/>
      <c r="HE164" s="35"/>
      <c r="HF164" s="35"/>
      <c r="HG164" s="35"/>
      <c r="HH164" s="35"/>
      <c r="HI164" s="35"/>
      <c r="HJ164" s="35"/>
      <c r="HK164" s="35"/>
      <c r="HO164" s="35"/>
      <c r="HP164" s="35"/>
      <c r="HQ164" s="35"/>
      <c r="HR164" s="35"/>
      <c r="HS164" s="35"/>
      <c r="HT164" s="35"/>
      <c r="HU164" s="35"/>
      <c r="HV164" s="35"/>
      <c r="HW164" s="35"/>
      <c r="HX164" s="35"/>
      <c r="HY164" s="35"/>
    </row>
    <row r="165" spans="1:236" ht="11.25" customHeight="1">
      <c r="A165" s="28">
        <v>38596</v>
      </c>
      <c r="B165" s="22">
        <v>0</v>
      </c>
      <c r="C165" s="22">
        <v>0</v>
      </c>
      <c r="D165" s="22">
        <v>0</v>
      </c>
      <c r="E165" s="23">
        <f t="shared" si="161"/>
        <v>0</v>
      </c>
      <c r="F165" s="22">
        <v>0</v>
      </c>
      <c r="G165" s="22">
        <v>0</v>
      </c>
      <c r="H165" s="22">
        <v>0</v>
      </c>
      <c r="I165" s="23">
        <f t="shared" si="162"/>
        <v>0</v>
      </c>
      <c r="M165" s="23"/>
      <c r="N165" s="22">
        <v>0</v>
      </c>
      <c r="O165" s="22">
        <v>0</v>
      </c>
      <c r="P165" s="22">
        <v>0</v>
      </c>
      <c r="Q165" s="23">
        <f t="shared" si="163"/>
        <v>0</v>
      </c>
      <c r="R165" s="22">
        <v>159</v>
      </c>
      <c r="S165" s="22">
        <v>163</v>
      </c>
      <c r="T165" s="22">
        <v>0</v>
      </c>
      <c r="U165" s="23">
        <f t="shared" si="164"/>
        <v>163</v>
      </c>
      <c r="V165" s="22">
        <v>0</v>
      </c>
      <c r="W165" s="22">
        <v>0</v>
      </c>
      <c r="X165" s="22">
        <v>0</v>
      </c>
      <c r="Y165" s="23">
        <f t="shared" si="165"/>
        <v>0</v>
      </c>
      <c r="Z165" s="22">
        <v>0</v>
      </c>
      <c r="AA165" s="22">
        <v>0</v>
      </c>
      <c r="AB165" s="22">
        <v>0</v>
      </c>
      <c r="AC165" s="23">
        <f t="shared" si="166"/>
        <v>0</v>
      </c>
      <c r="AD165" s="22">
        <v>0</v>
      </c>
      <c r="AE165" s="22">
        <v>0</v>
      </c>
      <c r="AF165" s="22">
        <v>0</v>
      </c>
      <c r="AG165" s="23">
        <f t="shared" si="167"/>
        <v>0</v>
      </c>
      <c r="AH165" s="22">
        <v>0</v>
      </c>
      <c r="AI165" s="22">
        <v>122</v>
      </c>
      <c r="AJ165" s="22">
        <v>0</v>
      </c>
      <c r="AK165" s="23">
        <f t="shared" si="172"/>
        <v>122</v>
      </c>
      <c r="AL165" s="22">
        <v>615</v>
      </c>
      <c r="AM165" s="22">
        <v>864</v>
      </c>
      <c r="AN165" s="22">
        <v>0</v>
      </c>
      <c r="AO165" s="23">
        <f t="shared" si="173"/>
        <v>864</v>
      </c>
      <c r="AP165" s="22">
        <v>1134</v>
      </c>
      <c r="AQ165" s="22">
        <v>1679</v>
      </c>
      <c r="AR165" s="22">
        <v>1052</v>
      </c>
      <c r="AS165" s="23">
        <f t="shared" si="174"/>
        <v>2731</v>
      </c>
      <c r="AT165" s="22">
        <v>3270</v>
      </c>
      <c r="AU165" s="22">
        <v>3220</v>
      </c>
      <c r="AV165" s="22">
        <v>0</v>
      </c>
      <c r="AW165" s="23">
        <f t="shared" si="175"/>
        <v>3220</v>
      </c>
      <c r="AX165" s="22">
        <v>0</v>
      </c>
      <c r="AY165" s="22">
        <v>0</v>
      </c>
      <c r="AZ165" s="22">
        <v>0</v>
      </c>
      <c r="BA165" s="23">
        <f t="shared" si="176"/>
        <v>0</v>
      </c>
      <c r="BB165" s="22">
        <v>1228</v>
      </c>
      <c r="BC165" s="22">
        <v>1235</v>
      </c>
      <c r="BD165" s="22">
        <v>0</v>
      </c>
      <c r="BE165" s="23">
        <f t="shared" si="177"/>
        <v>1235</v>
      </c>
      <c r="BF165" s="22">
        <v>0</v>
      </c>
      <c r="BG165" s="22">
        <v>0</v>
      </c>
      <c r="BH165" s="22">
        <v>0</v>
      </c>
      <c r="BI165" s="23">
        <f t="shared" si="178"/>
        <v>0</v>
      </c>
      <c r="BJ165" s="22">
        <v>0</v>
      </c>
      <c r="BK165" s="22">
        <v>0</v>
      </c>
      <c r="BL165" s="22">
        <v>0</v>
      </c>
      <c r="BM165" s="23">
        <f t="shared" si="179"/>
        <v>0</v>
      </c>
      <c r="BN165" s="22">
        <v>3746</v>
      </c>
      <c r="BO165" s="22">
        <v>3953</v>
      </c>
      <c r="BP165" s="22">
        <v>8</v>
      </c>
      <c r="BQ165" s="23">
        <f t="shared" si="180"/>
        <v>3961</v>
      </c>
      <c r="BR165" s="22">
        <v>22256</v>
      </c>
      <c r="BS165" s="22">
        <v>14391</v>
      </c>
      <c r="BT165" s="22">
        <v>9377</v>
      </c>
      <c r="BU165" s="23">
        <f t="shared" si="181"/>
        <v>23768</v>
      </c>
      <c r="BV165" s="22">
        <v>0</v>
      </c>
      <c r="BW165" s="22">
        <v>0</v>
      </c>
      <c r="BX165" s="22">
        <v>0</v>
      </c>
      <c r="BY165" s="23">
        <f t="shared" si="182"/>
        <v>0</v>
      </c>
      <c r="BZ165" s="22">
        <v>0</v>
      </c>
      <c r="CA165" s="22">
        <v>0</v>
      </c>
      <c r="CB165" s="22">
        <v>0</v>
      </c>
      <c r="CC165" s="23">
        <f t="shared" si="183"/>
        <v>0</v>
      </c>
      <c r="CD165" s="22">
        <v>0</v>
      </c>
      <c r="CE165" s="22">
        <v>0</v>
      </c>
      <c r="CF165" s="22">
        <v>0</v>
      </c>
      <c r="CG165" s="23">
        <f t="shared" si="184"/>
        <v>0</v>
      </c>
      <c r="CH165" s="22">
        <v>0</v>
      </c>
      <c r="CI165" s="22">
        <v>0</v>
      </c>
      <c r="CJ165" s="22">
        <v>0</v>
      </c>
      <c r="CK165" s="23">
        <f t="shared" si="185"/>
        <v>0</v>
      </c>
      <c r="CL165" s="22">
        <v>0</v>
      </c>
      <c r="CM165" s="22">
        <v>0</v>
      </c>
      <c r="CN165" s="22">
        <v>0</v>
      </c>
      <c r="CO165" s="23">
        <f t="shared" si="168"/>
        <v>0</v>
      </c>
      <c r="CP165" s="22">
        <v>0</v>
      </c>
      <c r="CQ165" s="22">
        <v>0</v>
      </c>
      <c r="CR165" s="22">
        <v>0</v>
      </c>
      <c r="CS165" s="23">
        <f t="shared" si="186"/>
        <v>0</v>
      </c>
      <c r="CT165" s="22">
        <v>6944</v>
      </c>
      <c r="CU165" s="22">
        <v>7504</v>
      </c>
      <c r="CV165" s="22">
        <v>229</v>
      </c>
      <c r="CW165" s="23">
        <f t="shared" si="187"/>
        <v>7733</v>
      </c>
      <c r="CX165" s="22">
        <v>0</v>
      </c>
      <c r="CY165" s="22">
        <v>0</v>
      </c>
      <c r="CZ165" s="22">
        <v>0</v>
      </c>
      <c r="DA165" s="23">
        <f t="shared" si="188"/>
        <v>0</v>
      </c>
      <c r="DB165" s="22">
        <v>45969</v>
      </c>
      <c r="DC165" s="22">
        <v>46393</v>
      </c>
      <c r="DD165" s="22">
        <v>2885</v>
      </c>
      <c r="DE165" s="23">
        <f t="shared" si="189"/>
        <v>49278</v>
      </c>
      <c r="DF165" s="25"/>
      <c r="DI165" s="23"/>
      <c r="DJ165" s="22">
        <v>0</v>
      </c>
      <c r="DK165" s="22">
        <v>0</v>
      </c>
      <c r="DL165" s="22">
        <v>0</v>
      </c>
      <c r="DM165" s="23">
        <f t="shared" si="190"/>
        <v>0</v>
      </c>
      <c r="DN165" s="22">
        <v>0</v>
      </c>
      <c r="DO165" s="22">
        <v>0</v>
      </c>
      <c r="DP165" s="22">
        <v>0</v>
      </c>
      <c r="DQ165" s="23">
        <f t="shared" si="191"/>
        <v>0</v>
      </c>
      <c r="DR165" s="22">
        <v>0</v>
      </c>
      <c r="DS165" s="22">
        <v>0</v>
      </c>
      <c r="DT165" s="22">
        <v>0</v>
      </c>
      <c r="DU165" s="23">
        <f t="shared" si="192"/>
        <v>0</v>
      </c>
      <c r="DV165" s="22">
        <v>0</v>
      </c>
      <c r="DW165" s="22">
        <v>0</v>
      </c>
      <c r="DX165" s="22">
        <v>0</v>
      </c>
      <c r="DY165" s="23">
        <f t="shared" si="193"/>
        <v>0</v>
      </c>
      <c r="DZ165" s="22">
        <v>0</v>
      </c>
      <c r="EA165" s="22">
        <v>0</v>
      </c>
      <c r="EB165" s="22">
        <v>0</v>
      </c>
      <c r="EC165" s="23">
        <f t="shared" si="194"/>
        <v>0</v>
      </c>
      <c r="ED165" s="25"/>
      <c r="EG165" s="23"/>
      <c r="EH165" s="22">
        <v>0</v>
      </c>
      <c r="EI165" s="22">
        <v>0</v>
      </c>
      <c r="EJ165" s="22">
        <v>0</v>
      </c>
      <c r="EK165" s="23">
        <f t="shared" si="195"/>
        <v>0</v>
      </c>
      <c r="EL165" s="22">
        <v>0</v>
      </c>
      <c r="EM165" s="22">
        <v>0</v>
      </c>
      <c r="EN165" s="22">
        <v>0</v>
      </c>
      <c r="EO165" s="23">
        <f t="shared" si="196"/>
        <v>0</v>
      </c>
      <c r="EP165" s="22">
        <v>483</v>
      </c>
      <c r="EQ165" s="22">
        <v>909</v>
      </c>
      <c r="ER165" s="22">
        <v>0</v>
      </c>
      <c r="ES165" s="23">
        <f t="shared" si="197"/>
        <v>909</v>
      </c>
      <c r="ET165" s="22">
        <v>0</v>
      </c>
      <c r="EU165" s="22">
        <v>0</v>
      </c>
      <c r="EV165" s="22">
        <v>0</v>
      </c>
      <c r="EW165" s="23">
        <f t="shared" si="198"/>
        <v>0</v>
      </c>
      <c r="EX165" s="22">
        <v>0</v>
      </c>
      <c r="EY165" s="22">
        <v>0</v>
      </c>
      <c r="EZ165" s="22">
        <v>0</v>
      </c>
      <c r="FA165" s="23">
        <f t="shared" si="169"/>
        <v>0</v>
      </c>
      <c r="FB165" s="22">
        <v>0</v>
      </c>
      <c r="FC165" s="22">
        <v>0</v>
      </c>
      <c r="FD165" s="22">
        <v>0</v>
      </c>
      <c r="FE165" s="23">
        <f t="shared" si="199"/>
        <v>0</v>
      </c>
      <c r="FF165" s="22">
        <v>17157</v>
      </c>
      <c r="FG165" s="22">
        <v>16078</v>
      </c>
      <c r="FH165" s="22">
        <v>2002</v>
      </c>
      <c r="FI165" s="23">
        <f t="shared" si="170"/>
        <v>18080</v>
      </c>
      <c r="FJ165" s="22">
        <v>0</v>
      </c>
      <c r="FK165" s="22">
        <v>0</v>
      </c>
      <c r="FL165" s="22">
        <v>0</v>
      </c>
      <c r="FM165" s="23">
        <f t="shared" si="200"/>
        <v>0</v>
      </c>
      <c r="FN165" s="22">
        <v>4144</v>
      </c>
      <c r="FO165" s="22">
        <v>3575</v>
      </c>
      <c r="FP165" s="22">
        <v>0</v>
      </c>
      <c r="FQ165" s="23">
        <f t="shared" si="201"/>
        <v>3575</v>
      </c>
      <c r="FR165" s="22">
        <v>0</v>
      </c>
      <c r="FS165" s="22">
        <v>0</v>
      </c>
      <c r="FT165" s="22">
        <v>0</v>
      </c>
      <c r="FU165" s="23">
        <f t="shared" si="202"/>
        <v>0</v>
      </c>
      <c r="FV165" s="22">
        <v>0</v>
      </c>
      <c r="FW165" s="22">
        <v>0</v>
      </c>
      <c r="FX165" s="22">
        <v>0</v>
      </c>
      <c r="FY165" s="23">
        <v>0</v>
      </c>
      <c r="FZ165" s="22">
        <v>0</v>
      </c>
      <c r="GA165" s="22">
        <v>0</v>
      </c>
      <c r="GB165" s="22">
        <v>0</v>
      </c>
      <c r="GC165" s="23">
        <f t="shared" si="203"/>
        <v>0</v>
      </c>
      <c r="GD165" s="22">
        <f t="shared" si="160"/>
        <v>107105</v>
      </c>
      <c r="GE165" s="22">
        <f t="shared" si="160"/>
        <v>100086</v>
      </c>
      <c r="GF165" s="22">
        <f t="shared" si="160"/>
        <v>15553</v>
      </c>
      <c r="GG165" s="22">
        <f t="shared" si="160"/>
        <v>115639</v>
      </c>
      <c r="GI165" s="41">
        <f t="shared" si="171"/>
        <v>9.1378971932043696E-2</v>
      </c>
      <c r="GJ165" s="36"/>
      <c r="GK165" s="37">
        <f t="shared" si="148"/>
        <v>46.35313630277961</v>
      </c>
      <c r="GL165" s="37">
        <f t="shared" si="149"/>
        <v>14.378634374437985</v>
      </c>
      <c r="GM165" s="37">
        <f t="shared" si="150"/>
        <v>16.064184801071079</v>
      </c>
      <c r="GN165" s="37">
        <f t="shared" si="151"/>
        <v>3.2172331794656595</v>
      </c>
      <c r="GO165" s="37">
        <f t="shared" si="152"/>
        <v>1.6775573007213798</v>
      </c>
      <c r="GP165" s="37">
        <f t="shared" si="153"/>
        <v>3.571928141798054</v>
      </c>
      <c r="GQ165" s="37">
        <f t="shared" si="154"/>
        <v>3.9496033411266311</v>
      </c>
      <c r="GR165" s="37">
        <f t="shared" si="155"/>
        <v>0.90821893171872181</v>
      </c>
      <c r="GS165" s="37">
        <f t="shared" si="156"/>
        <v>0</v>
      </c>
      <c r="GT165" s="37">
        <f t="shared" si="157"/>
        <v>0</v>
      </c>
      <c r="GU165" s="37">
        <f t="shared" si="158"/>
        <v>0</v>
      </c>
      <c r="GV165" s="37">
        <f t="shared" si="159"/>
        <v>7.4975521051895369</v>
      </c>
      <c r="GW165" s="37"/>
      <c r="GX165" s="37"/>
      <c r="GY165" s="37"/>
      <c r="GZ165" s="37"/>
      <c r="HA165" s="35"/>
      <c r="HB165" s="35"/>
      <c r="HC165" s="35"/>
      <c r="HD165" s="35"/>
      <c r="HE165" s="35"/>
      <c r="HF165" s="35"/>
      <c r="HG165" s="35"/>
      <c r="HH165" s="35"/>
      <c r="HI165" s="35"/>
      <c r="HJ165" s="35"/>
      <c r="HK165" s="35"/>
      <c r="HO165" s="35">
        <f>SUM(DC163:DC165)/SUM(GE163:GE165)*100</f>
        <v>46.743711217357188</v>
      </c>
      <c r="HP165" s="35">
        <f>SUM(BS163:BS165)/SUM(GE163:GE165)*100</f>
        <v>14.553572726083736</v>
      </c>
      <c r="HQ165" s="35">
        <f>SUM(FG163:FG165)/SUM(GE163:GE165)*100</f>
        <v>15.604972897562961</v>
      </c>
      <c r="HR165" s="35">
        <f>SUM(AU163:AU165)/SUM(GE163:GE165)*100</f>
        <v>2.9954369087236423</v>
      </c>
      <c r="HS165" s="35">
        <f>SUM(AQ163:AQ165)/SUM(GE163:GE165)*100</f>
        <v>1.6294159533809021</v>
      </c>
      <c r="HT165" s="35">
        <f>SUM(FO163:FO165)/SUM(GE163:GE165)*100</f>
        <v>4.3556450089372643</v>
      </c>
      <c r="HU165" s="35">
        <f>SUM(BO163:BO165)/SUM(GE163:GE165)*100</f>
        <v>4.1249473210003922</v>
      </c>
      <c r="HV165" s="35">
        <f>SUM(EQ163:EQ165)/SUM(GE163:GE165)*100</f>
        <v>0.7949079389068926</v>
      </c>
      <c r="HW165" s="35">
        <f>SUM(BW163:BW165)/SUM(GE163:GE165)*100</f>
        <v>0</v>
      </c>
      <c r="HX165" s="35">
        <f>SUM(DG163:DG165)/SUM(GE163:GE165)*100</f>
        <v>0</v>
      </c>
      <c r="HY165" s="35">
        <f>SUM(EE163:EE165)/SUM(GE163:GE165)*100</f>
        <v>0</v>
      </c>
      <c r="HZ165" s="35">
        <f>SUM(CU163:CU165)/SUM(GE163:GE165)*100</f>
        <v>6.8944094865795709</v>
      </c>
    </row>
    <row r="166" spans="1:236" ht="11.25" customHeight="1">
      <c r="A166" s="28">
        <v>38626</v>
      </c>
      <c r="B166" s="22">
        <v>0</v>
      </c>
      <c r="C166" s="22">
        <v>0</v>
      </c>
      <c r="D166" s="22">
        <v>0</v>
      </c>
      <c r="E166" s="23">
        <f t="shared" si="161"/>
        <v>0</v>
      </c>
      <c r="F166" s="22">
        <v>0</v>
      </c>
      <c r="G166" s="22">
        <v>0</v>
      </c>
      <c r="H166" s="22">
        <v>0</v>
      </c>
      <c r="I166" s="23">
        <f t="shared" si="162"/>
        <v>0</v>
      </c>
      <c r="M166" s="23"/>
      <c r="N166" s="22">
        <v>0</v>
      </c>
      <c r="O166" s="22">
        <v>0</v>
      </c>
      <c r="P166" s="22">
        <v>0</v>
      </c>
      <c r="Q166" s="23">
        <f t="shared" si="163"/>
        <v>0</v>
      </c>
      <c r="R166" s="22">
        <v>89</v>
      </c>
      <c r="S166" s="22">
        <v>149</v>
      </c>
      <c r="T166" s="22">
        <v>0</v>
      </c>
      <c r="U166" s="23">
        <f t="shared" si="164"/>
        <v>149</v>
      </c>
      <c r="V166" s="22">
        <v>0</v>
      </c>
      <c r="W166" s="22">
        <v>0</v>
      </c>
      <c r="X166" s="22">
        <v>0</v>
      </c>
      <c r="Y166" s="23">
        <f t="shared" si="165"/>
        <v>0</v>
      </c>
      <c r="Z166" s="22">
        <v>0</v>
      </c>
      <c r="AA166" s="22">
        <v>0</v>
      </c>
      <c r="AB166" s="22">
        <v>0</v>
      </c>
      <c r="AC166" s="23">
        <f t="shared" si="166"/>
        <v>0</v>
      </c>
      <c r="AD166" s="22">
        <v>0</v>
      </c>
      <c r="AE166" s="22">
        <v>0</v>
      </c>
      <c r="AF166" s="22">
        <v>0</v>
      </c>
      <c r="AG166" s="23">
        <f t="shared" si="167"/>
        <v>0</v>
      </c>
      <c r="AH166" s="22">
        <v>0</v>
      </c>
      <c r="AI166" s="22">
        <v>46</v>
      </c>
      <c r="AJ166" s="22">
        <v>0</v>
      </c>
      <c r="AK166" s="23">
        <f t="shared" si="172"/>
        <v>46</v>
      </c>
      <c r="AL166" s="22">
        <v>805</v>
      </c>
      <c r="AM166" s="22">
        <v>638</v>
      </c>
      <c r="AN166" s="22">
        <v>0</v>
      </c>
      <c r="AO166" s="23">
        <f t="shared" si="173"/>
        <v>638</v>
      </c>
      <c r="AP166" s="22">
        <v>1685</v>
      </c>
      <c r="AQ166" s="22">
        <v>1376</v>
      </c>
      <c r="AR166" s="22">
        <v>1492</v>
      </c>
      <c r="AS166" s="23">
        <f t="shared" si="174"/>
        <v>2868</v>
      </c>
      <c r="AT166" s="22">
        <v>2063</v>
      </c>
      <c r="AU166" s="22">
        <v>2829</v>
      </c>
      <c r="AV166" s="22">
        <v>0</v>
      </c>
      <c r="AW166" s="23">
        <f t="shared" si="175"/>
        <v>2829</v>
      </c>
      <c r="AX166" s="22">
        <v>0</v>
      </c>
      <c r="AY166" s="22">
        <v>0</v>
      </c>
      <c r="AZ166" s="22">
        <v>0</v>
      </c>
      <c r="BA166" s="23">
        <f t="shared" si="176"/>
        <v>0</v>
      </c>
      <c r="BB166" s="22">
        <v>1056</v>
      </c>
      <c r="BC166" s="22">
        <v>1134</v>
      </c>
      <c r="BD166" s="22">
        <v>0</v>
      </c>
      <c r="BE166" s="23">
        <f t="shared" si="177"/>
        <v>1134</v>
      </c>
      <c r="BF166" s="22">
        <v>0</v>
      </c>
      <c r="BG166" s="22">
        <v>0</v>
      </c>
      <c r="BH166" s="22">
        <v>0</v>
      </c>
      <c r="BI166" s="23">
        <f t="shared" si="178"/>
        <v>0</v>
      </c>
      <c r="BJ166" s="22">
        <v>0</v>
      </c>
      <c r="BK166" s="22">
        <v>0</v>
      </c>
      <c r="BL166" s="22">
        <v>0</v>
      </c>
      <c r="BM166" s="23">
        <f t="shared" si="179"/>
        <v>0</v>
      </c>
      <c r="BN166" s="22">
        <v>900</v>
      </c>
      <c r="BO166" s="22">
        <v>1255</v>
      </c>
      <c r="BP166" s="22">
        <v>0</v>
      </c>
      <c r="BQ166" s="23">
        <f t="shared" si="180"/>
        <v>1255</v>
      </c>
      <c r="BR166" s="22">
        <v>19602</v>
      </c>
      <c r="BS166" s="22">
        <v>15801</v>
      </c>
      <c r="BT166" s="22">
        <v>8961</v>
      </c>
      <c r="BU166" s="23">
        <f t="shared" si="181"/>
        <v>24762</v>
      </c>
      <c r="BV166" s="22">
        <v>0</v>
      </c>
      <c r="BW166" s="22">
        <v>0</v>
      </c>
      <c r="BX166" s="22">
        <v>0</v>
      </c>
      <c r="BY166" s="23">
        <f t="shared" si="182"/>
        <v>0</v>
      </c>
      <c r="BZ166" s="22">
        <v>0</v>
      </c>
      <c r="CA166" s="22">
        <v>0</v>
      </c>
      <c r="CB166" s="22">
        <v>0</v>
      </c>
      <c r="CC166" s="23">
        <f t="shared" si="183"/>
        <v>0</v>
      </c>
      <c r="CD166" s="22">
        <v>0</v>
      </c>
      <c r="CE166" s="22">
        <v>0</v>
      </c>
      <c r="CF166" s="22">
        <v>0</v>
      </c>
      <c r="CG166" s="23">
        <f t="shared" si="184"/>
        <v>0</v>
      </c>
      <c r="CH166" s="22">
        <v>0</v>
      </c>
      <c r="CI166" s="22">
        <v>0</v>
      </c>
      <c r="CJ166" s="22">
        <v>0</v>
      </c>
      <c r="CK166" s="23">
        <f t="shared" si="185"/>
        <v>0</v>
      </c>
      <c r="CL166" s="22">
        <v>0</v>
      </c>
      <c r="CM166" s="22">
        <v>0</v>
      </c>
      <c r="CN166" s="22">
        <v>0</v>
      </c>
      <c r="CO166" s="23">
        <f t="shared" si="168"/>
        <v>0</v>
      </c>
      <c r="CP166" s="22">
        <v>0</v>
      </c>
      <c r="CQ166" s="22">
        <v>0</v>
      </c>
      <c r="CR166" s="22">
        <v>0</v>
      </c>
      <c r="CS166" s="23">
        <f t="shared" si="186"/>
        <v>0</v>
      </c>
      <c r="CT166" s="22">
        <v>8284</v>
      </c>
      <c r="CU166" s="22">
        <v>8625</v>
      </c>
      <c r="CV166" s="22">
        <v>191</v>
      </c>
      <c r="CW166" s="23">
        <f t="shared" si="187"/>
        <v>8816</v>
      </c>
      <c r="CX166" s="22">
        <v>0</v>
      </c>
      <c r="CY166" s="22">
        <v>0</v>
      </c>
      <c r="CZ166" s="22">
        <v>0</v>
      </c>
      <c r="DA166" s="23">
        <f t="shared" si="188"/>
        <v>0</v>
      </c>
      <c r="DB166" s="22">
        <v>51214</v>
      </c>
      <c r="DC166" s="22">
        <v>50308</v>
      </c>
      <c r="DD166" s="22">
        <v>1235</v>
      </c>
      <c r="DE166" s="23">
        <f t="shared" si="189"/>
        <v>51543</v>
      </c>
      <c r="DF166" s="25"/>
      <c r="DI166" s="23"/>
      <c r="DJ166" s="22">
        <v>0</v>
      </c>
      <c r="DK166" s="22">
        <v>0</v>
      </c>
      <c r="DL166" s="22">
        <v>0</v>
      </c>
      <c r="DM166" s="23">
        <f t="shared" si="190"/>
        <v>0</v>
      </c>
      <c r="DN166" s="22">
        <v>0</v>
      </c>
      <c r="DO166" s="22">
        <v>0</v>
      </c>
      <c r="DP166" s="22">
        <v>0</v>
      </c>
      <c r="DQ166" s="23">
        <f t="shared" si="191"/>
        <v>0</v>
      </c>
      <c r="DR166" s="22">
        <v>0</v>
      </c>
      <c r="DS166" s="22">
        <v>0</v>
      </c>
      <c r="DT166" s="22">
        <v>0</v>
      </c>
      <c r="DU166" s="23">
        <f t="shared" si="192"/>
        <v>0</v>
      </c>
      <c r="DV166" s="22">
        <v>0</v>
      </c>
      <c r="DW166" s="22">
        <v>0</v>
      </c>
      <c r="DX166" s="22">
        <v>0</v>
      </c>
      <c r="DY166" s="23">
        <f t="shared" si="193"/>
        <v>0</v>
      </c>
      <c r="DZ166" s="22">
        <v>0</v>
      </c>
      <c r="EA166" s="22">
        <v>0</v>
      </c>
      <c r="EB166" s="22">
        <v>0</v>
      </c>
      <c r="EC166" s="23">
        <f t="shared" si="194"/>
        <v>0</v>
      </c>
      <c r="ED166" s="25"/>
      <c r="EG166" s="23"/>
      <c r="EH166" s="22">
        <v>0</v>
      </c>
      <c r="EI166" s="22">
        <v>0</v>
      </c>
      <c r="EJ166" s="22">
        <v>0</v>
      </c>
      <c r="EK166" s="23">
        <f t="shared" si="195"/>
        <v>0</v>
      </c>
      <c r="EL166" s="22">
        <v>0</v>
      </c>
      <c r="EM166" s="22">
        <v>0</v>
      </c>
      <c r="EN166" s="22">
        <v>0</v>
      </c>
      <c r="EO166" s="23">
        <f t="shared" si="196"/>
        <v>0</v>
      </c>
      <c r="EP166" s="22">
        <v>755</v>
      </c>
      <c r="EQ166" s="22">
        <v>990</v>
      </c>
      <c r="ER166" s="22">
        <v>0</v>
      </c>
      <c r="ES166" s="23">
        <f t="shared" si="197"/>
        <v>990</v>
      </c>
      <c r="ET166" s="22">
        <v>0</v>
      </c>
      <c r="EU166" s="22">
        <v>0</v>
      </c>
      <c r="EV166" s="22">
        <v>0</v>
      </c>
      <c r="EW166" s="23">
        <f t="shared" si="198"/>
        <v>0</v>
      </c>
      <c r="EX166" s="22">
        <v>0</v>
      </c>
      <c r="EY166" s="22">
        <v>0</v>
      </c>
      <c r="EZ166" s="22">
        <v>0</v>
      </c>
      <c r="FA166" s="23">
        <f t="shared" si="169"/>
        <v>0</v>
      </c>
      <c r="FB166" s="22">
        <v>0</v>
      </c>
      <c r="FC166" s="22">
        <v>0</v>
      </c>
      <c r="FD166" s="22">
        <v>0</v>
      </c>
      <c r="FE166" s="23">
        <f t="shared" si="199"/>
        <v>0</v>
      </c>
      <c r="FF166" s="22">
        <v>19605</v>
      </c>
      <c r="FG166" s="22">
        <v>17205</v>
      </c>
      <c r="FH166" s="22">
        <v>1871</v>
      </c>
      <c r="FI166" s="23">
        <f t="shared" si="170"/>
        <v>19076</v>
      </c>
      <c r="FJ166" s="22">
        <v>0</v>
      </c>
      <c r="FK166" s="22">
        <v>0</v>
      </c>
      <c r="FL166" s="22">
        <v>0</v>
      </c>
      <c r="FM166" s="23">
        <f t="shared" si="200"/>
        <v>0</v>
      </c>
      <c r="FN166" s="22">
        <v>3885</v>
      </c>
      <c r="FO166" s="22">
        <v>3272</v>
      </c>
      <c r="FP166" s="22">
        <v>0</v>
      </c>
      <c r="FQ166" s="23">
        <f t="shared" si="201"/>
        <v>3272</v>
      </c>
      <c r="FR166" s="22">
        <v>0</v>
      </c>
      <c r="FS166" s="22">
        <v>0</v>
      </c>
      <c r="FT166" s="22">
        <v>0</v>
      </c>
      <c r="FU166" s="23">
        <f t="shared" si="202"/>
        <v>0</v>
      </c>
      <c r="FV166" s="22">
        <v>0</v>
      </c>
      <c r="FW166" s="22">
        <v>0</v>
      </c>
      <c r="FX166" s="22">
        <v>0</v>
      </c>
      <c r="FY166" s="23">
        <v>0</v>
      </c>
      <c r="FZ166" s="22">
        <v>0</v>
      </c>
      <c r="GA166" s="22">
        <v>0</v>
      </c>
      <c r="GB166" s="22">
        <v>0</v>
      </c>
      <c r="GC166" s="23">
        <f t="shared" si="203"/>
        <v>0</v>
      </c>
      <c r="GD166" s="22">
        <f t="shared" si="160"/>
        <v>109943</v>
      </c>
      <c r="GE166" s="22">
        <f t="shared" si="160"/>
        <v>103628</v>
      </c>
      <c r="GF166" s="22">
        <f t="shared" si="160"/>
        <v>13750</v>
      </c>
      <c r="GG166" s="22">
        <f t="shared" si="160"/>
        <v>117378</v>
      </c>
      <c r="GI166" s="41">
        <f t="shared" si="171"/>
        <v>8.1023565370692996E-2</v>
      </c>
      <c r="GJ166" s="36"/>
      <c r="GK166" s="37">
        <f t="shared" si="148"/>
        <v>48.546724823406798</v>
      </c>
      <c r="GL166" s="37">
        <f t="shared" si="149"/>
        <v>15.247809472343382</v>
      </c>
      <c r="GM166" s="37">
        <f t="shared" si="150"/>
        <v>16.60265565291234</v>
      </c>
      <c r="GN166" s="37">
        <f t="shared" si="151"/>
        <v>2.7299571544370247</v>
      </c>
      <c r="GO166" s="37">
        <f t="shared" si="152"/>
        <v>1.3278264561701472</v>
      </c>
      <c r="GP166" s="37">
        <f t="shared" si="153"/>
        <v>3.157447794032501</v>
      </c>
      <c r="GQ166" s="37">
        <f t="shared" si="154"/>
        <v>1.2110626471609991</v>
      </c>
      <c r="GR166" s="37">
        <f t="shared" si="155"/>
        <v>0.95534025552939361</v>
      </c>
      <c r="GS166" s="37">
        <f t="shared" si="156"/>
        <v>0</v>
      </c>
      <c r="GT166" s="37">
        <f t="shared" si="157"/>
        <v>0</v>
      </c>
      <c r="GU166" s="37">
        <f t="shared" si="158"/>
        <v>0</v>
      </c>
      <c r="GV166" s="37">
        <f t="shared" si="159"/>
        <v>8.3230401049909286</v>
      </c>
      <c r="GW166" s="37"/>
      <c r="GX166" s="37"/>
      <c r="GY166" s="37"/>
      <c r="GZ166" s="37"/>
      <c r="HA166" s="35"/>
      <c r="HB166" s="35"/>
      <c r="HC166" s="35"/>
      <c r="HD166" s="35"/>
      <c r="HE166" s="35"/>
      <c r="HF166" s="35"/>
      <c r="HG166" s="35"/>
      <c r="HH166" s="35"/>
      <c r="HI166" s="35"/>
      <c r="HJ166" s="35"/>
      <c r="HK166" s="35"/>
      <c r="HO166" s="35"/>
      <c r="HP166" s="35"/>
      <c r="HQ166" s="35"/>
      <c r="HR166" s="35"/>
      <c r="HS166" s="35"/>
      <c r="HT166" s="35"/>
      <c r="HU166" s="35"/>
      <c r="HV166" s="35"/>
      <c r="HW166" s="35"/>
      <c r="HX166" s="35"/>
      <c r="HY166" s="35"/>
    </row>
    <row r="167" spans="1:236" ht="11.25" customHeight="1">
      <c r="A167" s="28">
        <v>38657</v>
      </c>
      <c r="B167" s="22">
        <v>0</v>
      </c>
      <c r="C167" s="22">
        <v>0</v>
      </c>
      <c r="D167" s="22">
        <v>0</v>
      </c>
      <c r="E167" s="23">
        <f t="shared" si="161"/>
        <v>0</v>
      </c>
      <c r="F167" s="22">
        <v>0</v>
      </c>
      <c r="G167" s="22">
        <v>0</v>
      </c>
      <c r="H167" s="22">
        <v>0</v>
      </c>
      <c r="I167" s="23">
        <f t="shared" si="162"/>
        <v>0</v>
      </c>
      <c r="M167" s="23"/>
      <c r="N167" s="22">
        <v>0</v>
      </c>
      <c r="O167" s="22">
        <v>0</v>
      </c>
      <c r="P167" s="22">
        <v>0</v>
      </c>
      <c r="Q167" s="23">
        <f t="shared" si="163"/>
        <v>0</v>
      </c>
      <c r="R167" s="22">
        <v>106</v>
      </c>
      <c r="S167" s="22">
        <v>106</v>
      </c>
      <c r="T167" s="22">
        <v>0</v>
      </c>
      <c r="U167" s="23">
        <f t="shared" si="164"/>
        <v>106</v>
      </c>
      <c r="V167" s="22">
        <v>0</v>
      </c>
      <c r="W167" s="22">
        <v>0</v>
      </c>
      <c r="X167" s="22">
        <v>0</v>
      </c>
      <c r="Y167" s="23">
        <f t="shared" si="165"/>
        <v>0</v>
      </c>
      <c r="Z167" s="22">
        <v>0</v>
      </c>
      <c r="AA167" s="22">
        <v>0</v>
      </c>
      <c r="AB167" s="22">
        <v>0</v>
      </c>
      <c r="AC167" s="23">
        <f t="shared" si="166"/>
        <v>0</v>
      </c>
      <c r="AD167" s="22">
        <v>0</v>
      </c>
      <c r="AE167" s="22">
        <v>0</v>
      </c>
      <c r="AF167" s="22">
        <v>0</v>
      </c>
      <c r="AG167" s="23">
        <f t="shared" si="167"/>
        <v>0</v>
      </c>
      <c r="AH167" s="22">
        <v>0</v>
      </c>
      <c r="AI167" s="22">
        <v>30</v>
      </c>
      <c r="AJ167" s="22">
        <v>0</v>
      </c>
      <c r="AK167" s="23">
        <f t="shared" si="172"/>
        <v>30</v>
      </c>
      <c r="AL167" s="22">
        <v>781</v>
      </c>
      <c r="AM167" s="22">
        <v>510</v>
      </c>
      <c r="AN167" s="22">
        <v>3</v>
      </c>
      <c r="AO167" s="23">
        <f t="shared" si="173"/>
        <v>513</v>
      </c>
      <c r="AP167" s="22">
        <v>710</v>
      </c>
      <c r="AQ167" s="22">
        <v>956</v>
      </c>
      <c r="AR167" s="22">
        <v>303</v>
      </c>
      <c r="AS167" s="23">
        <f t="shared" si="174"/>
        <v>1259</v>
      </c>
      <c r="AT167" s="22">
        <v>2225</v>
      </c>
      <c r="AU167" s="22">
        <v>2303</v>
      </c>
      <c r="AV167" s="22">
        <v>0</v>
      </c>
      <c r="AW167" s="23">
        <f t="shared" si="175"/>
        <v>2303</v>
      </c>
      <c r="AX167" s="22">
        <v>0</v>
      </c>
      <c r="AY167" s="22">
        <v>0</v>
      </c>
      <c r="AZ167" s="22">
        <v>0</v>
      </c>
      <c r="BA167" s="23">
        <f t="shared" si="176"/>
        <v>0</v>
      </c>
      <c r="BB167" s="22">
        <v>1142</v>
      </c>
      <c r="BC167" s="22">
        <v>1041</v>
      </c>
      <c r="BD167" s="22">
        <v>0</v>
      </c>
      <c r="BE167" s="23">
        <f t="shared" si="177"/>
        <v>1041</v>
      </c>
      <c r="BF167" s="22">
        <v>0</v>
      </c>
      <c r="BG167" s="22">
        <v>0</v>
      </c>
      <c r="BH167" s="22">
        <v>0</v>
      </c>
      <c r="BI167" s="23">
        <f t="shared" si="178"/>
        <v>0</v>
      </c>
      <c r="BJ167" s="22">
        <v>0</v>
      </c>
      <c r="BK167" s="22">
        <v>0</v>
      </c>
      <c r="BL167" s="22">
        <v>0</v>
      </c>
      <c r="BM167" s="23">
        <f t="shared" si="179"/>
        <v>0</v>
      </c>
      <c r="BN167" s="22">
        <v>2225</v>
      </c>
      <c r="BO167" s="22">
        <v>2205</v>
      </c>
      <c r="BP167" s="22">
        <v>0</v>
      </c>
      <c r="BQ167" s="23">
        <f t="shared" si="180"/>
        <v>2205</v>
      </c>
      <c r="BR167" s="22">
        <v>20403</v>
      </c>
      <c r="BS167" s="22">
        <v>14010</v>
      </c>
      <c r="BT167" s="22">
        <v>7715</v>
      </c>
      <c r="BU167" s="23">
        <f t="shared" si="181"/>
        <v>21725</v>
      </c>
      <c r="BV167" s="22">
        <v>0</v>
      </c>
      <c r="BW167" s="22">
        <v>0</v>
      </c>
      <c r="BX167" s="22">
        <v>0</v>
      </c>
      <c r="BY167" s="23">
        <f t="shared" si="182"/>
        <v>0</v>
      </c>
      <c r="BZ167" s="22">
        <v>0</v>
      </c>
      <c r="CA167" s="22">
        <v>0</v>
      </c>
      <c r="CB167" s="22">
        <v>0</v>
      </c>
      <c r="CC167" s="23">
        <f t="shared" si="183"/>
        <v>0</v>
      </c>
      <c r="CD167" s="22">
        <v>0</v>
      </c>
      <c r="CE167" s="22">
        <v>0</v>
      </c>
      <c r="CF167" s="22">
        <v>0</v>
      </c>
      <c r="CG167" s="23">
        <f t="shared" si="184"/>
        <v>0</v>
      </c>
      <c r="CH167" s="22">
        <v>0</v>
      </c>
      <c r="CI167" s="22">
        <v>0</v>
      </c>
      <c r="CJ167" s="22">
        <v>0</v>
      </c>
      <c r="CK167" s="23">
        <f t="shared" si="185"/>
        <v>0</v>
      </c>
      <c r="CL167" s="22">
        <v>0</v>
      </c>
      <c r="CM167" s="22">
        <v>0</v>
      </c>
      <c r="CN167" s="22">
        <v>0</v>
      </c>
      <c r="CO167" s="23">
        <f t="shared" si="168"/>
        <v>0</v>
      </c>
      <c r="CP167" s="22">
        <v>0</v>
      </c>
      <c r="CQ167" s="22">
        <v>0</v>
      </c>
      <c r="CR167" s="22">
        <v>0</v>
      </c>
      <c r="CS167" s="23">
        <f t="shared" si="186"/>
        <v>0</v>
      </c>
      <c r="CT167" s="22">
        <v>6675</v>
      </c>
      <c r="CU167" s="22">
        <v>6047</v>
      </c>
      <c r="CV167" s="22">
        <v>189</v>
      </c>
      <c r="CW167" s="23">
        <f t="shared" si="187"/>
        <v>6236</v>
      </c>
      <c r="CX167" s="22">
        <v>0</v>
      </c>
      <c r="CY167" s="22">
        <v>0</v>
      </c>
      <c r="CZ167" s="22">
        <v>0</v>
      </c>
      <c r="DA167" s="23">
        <f t="shared" si="188"/>
        <v>0</v>
      </c>
      <c r="DB167" s="22">
        <v>52845</v>
      </c>
      <c r="DC167" s="22">
        <v>43568</v>
      </c>
      <c r="DD167" s="22">
        <v>3823</v>
      </c>
      <c r="DE167" s="23">
        <f t="shared" si="189"/>
        <v>47391</v>
      </c>
      <c r="DF167" s="25"/>
      <c r="DI167" s="23"/>
      <c r="DJ167" s="22">
        <v>0</v>
      </c>
      <c r="DK167" s="22">
        <v>0</v>
      </c>
      <c r="DL167" s="22">
        <v>0</v>
      </c>
      <c r="DM167" s="23">
        <f t="shared" si="190"/>
        <v>0</v>
      </c>
      <c r="DN167" s="22">
        <v>0</v>
      </c>
      <c r="DO167" s="22">
        <v>0</v>
      </c>
      <c r="DP167" s="22">
        <v>0</v>
      </c>
      <c r="DQ167" s="23">
        <f t="shared" si="191"/>
        <v>0</v>
      </c>
      <c r="DR167" s="22">
        <v>0</v>
      </c>
      <c r="DS167" s="22">
        <v>0</v>
      </c>
      <c r="DT167" s="22">
        <v>0</v>
      </c>
      <c r="DU167" s="23">
        <f t="shared" si="192"/>
        <v>0</v>
      </c>
      <c r="DV167" s="22">
        <v>0</v>
      </c>
      <c r="DW167" s="22">
        <v>0</v>
      </c>
      <c r="DX167" s="22">
        <v>0</v>
      </c>
      <c r="DY167" s="23">
        <f t="shared" si="193"/>
        <v>0</v>
      </c>
      <c r="DZ167" s="22">
        <v>0</v>
      </c>
      <c r="EA167" s="22">
        <v>0</v>
      </c>
      <c r="EB167" s="22">
        <v>0</v>
      </c>
      <c r="EC167" s="23">
        <f t="shared" si="194"/>
        <v>0</v>
      </c>
      <c r="ED167" s="25"/>
      <c r="EG167" s="23"/>
      <c r="EH167" s="22">
        <v>0</v>
      </c>
      <c r="EI167" s="22">
        <v>0</v>
      </c>
      <c r="EJ167" s="22">
        <v>0</v>
      </c>
      <c r="EK167" s="23">
        <f t="shared" si="195"/>
        <v>0</v>
      </c>
      <c r="EL167" s="22">
        <v>0</v>
      </c>
      <c r="EM167" s="22">
        <v>0</v>
      </c>
      <c r="EN167" s="22">
        <v>0</v>
      </c>
      <c r="EO167" s="23">
        <f t="shared" si="196"/>
        <v>0</v>
      </c>
      <c r="EP167" s="22">
        <v>694</v>
      </c>
      <c r="EQ167" s="22">
        <v>909</v>
      </c>
      <c r="ER167" s="22">
        <v>0</v>
      </c>
      <c r="ES167" s="23">
        <f t="shared" si="197"/>
        <v>909</v>
      </c>
      <c r="ET167" s="22">
        <v>0</v>
      </c>
      <c r="EU167" s="22">
        <v>0</v>
      </c>
      <c r="EV167" s="22">
        <v>0</v>
      </c>
      <c r="EW167" s="23">
        <f t="shared" si="198"/>
        <v>0</v>
      </c>
      <c r="EX167" s="22">
        <v>0</v>
      </c>
      <c r="EY167" s="22">
        <v>0</v>
      </c>
      <c r="EZ167" s="22">
        <v>0</v>
      </c>
      <c r="FA167" s="23">
        <f t="shared" si="169"/>
        <v>0</v>
      </c>
      <c r="FB167" s="22">
        <v>0</v>
      </c>
      <c r="FC167" s="22">
        <v>0</v>
      </c>
      <c r="FD167" s="22">
        <v>0</v>
      </c>
      <c r="FE167" s="23">
        <f t="shared" si="199"/>
        <v>0</v>
      </c>
      <c r="FF167" s="22">
        <v>18004</v>
      </c>
      <c r="FG167" s="22">
        <v>13126</v>
      </c>
      <c r="FH167" s="22">
        <v>1231</v>
      </c>
      <c r="FI167" s="23">
        <f t="shared" si="170"/>
        <v>14357</v>
      </c>
      <c r="FJ167" s="22">
        <v>0</v>
      </c>
      <c r="FK167" s="22">
        <v>0</v>
      </c>
      <c r="FL167" s="22">
        <v>0</v>
      </c>
      <c r="FM167" s="23">
        <f t="shared" si="200"/>
        <v>0</v>
      </c>
      <c r="FN167" s="22">
        <v>1786</v>
      </c>
      <c r="FO167" s="22">
        <v>2750</v>
      </c>
      <c r="FP167" s="22">
        <v>0</v>
      </c>
      <c r="FQ167" s="23">
        <f t="shared" si="201"/>
        <v>2750</v>
      </c>
      <c r="FR167" s="22">
        <v>0</v>
      </c>
      <c r="FS167" s="22">
        <v>0</v>
      </c>
      <c r="FT167" s="22">
        <v>0</v>
      </c>
      <c r="FU167" s="23">
        <f t="shared" si="202"/>
        <v>0</v>
      </c>
      <c r="FV167" s="22">
        <v>0</v>
      </c>
      <c r="FW167" s="22">
        <v>0</v>
      </c>
      <c r="FX167" s="22">
        <v>0</v>
      </c>
      <c r="FY167" s="23">
        <v>0</v>
      </c>
      <c r="FZ167" s="22">
        <v>0</v>
      </c>
      <c r="GA167" s="22">
        <v>0</v>
      </c>
      <c r="GB167" s="22">
        <v>0</v>
      </c>
      <c r="GC167" s="23">
        <f t="shared" si="203"/>
        <v>0</v>
      </c>
      <c r="GD167" s="22">
        <f t="shared" si="160"/>
        <v>107596</v>
      </c>
      <c r="GE167" s="22">
        <f t="shared" si="160"/>
        <v>87561</v>
      </c>
      <c r="GF167" s="22">
        <f t="shared" si="160"/>
        <v>13264</v>
      </c>
      <c r="GG167" s="22">
        <f t="shared" si="160"/>
        <v>100825</v>
      </c>
      <c r="GI167" s="41">
        <f t="shared" si="171"/>
        <v>-3.582046820974738E-2</v>
      </c>
      <c r="GJ167" s="36"/>
      <c r="GK167" s="37">
        <f t="shared" si="148"/>
        <v>49.757312045316979</v>
      </c>
      <c r="GL167" s="37">
        <f t="shared" si="149"/>
        <v>16.000274094631173</v>
      </c>
      <c r="GM167" s="37">
        <f t="shared" si="150"/>
        <v>14.990692203149806</v>
      </c>
      <c r="GN167" s="37">
        <f t="shared" si="151"/>
        <v>2.63016639828234</v>
      </c>
      <c r="GO167" s="37">
        <f t="shared" si="152"/>
        <v>1.091810280832791</v>
      </c>
      <c r="GP167" s="37">
        <f t="shared" si="153"/>
        <v>3.1406676488390946</v>
      </c>
      <c r="GQ167" s="37">
        <f t="shared" si="154"/>
        <v>2.5182444238873471</v>
      </c>
      <c r="GR167" s="37">
        <f t="shared" si="155"/>
        <v>1.0381334155617226</v>
      </c>
      <c r="GS167" s="37">
        <f t="shared" si="156"/>
        <v>0</v>
      </c>
      <c r="GT167" s="37">
        <f t="shared" si="157"/>
        <v>0</v>
      </c>
      <c r="GU167" s="37">
        <f t="shared" si="158"/>
        <v>0</v>
      </c>
      <c r="GV167" s="37">
        <f t="shared" si="159"/>
        <v>6.9060426445563667</v>
      </c>
      <c r="GW167" s="37"/>
      <c r="GX167" s="37"/>
      <c r="GY167" s="37"/>
      <c r="GZ167" s="37"/>
      <c r="HA167" s="35"/>
      <c r="HB167" s="35"/>
      <c r="HC167" s="35"/>
      <c r="HD167" s="35"/>
      <c r="HE167" s="35"/>
      <c r="HF167" s="35"/>
      <c r="HG167" s="35"/>
      <c r="HH167" s="35"/>
      <c r="HI167" s="35"/>
      <c r="HJ167" s="35"/>
      <c r="HK167" s="35"/>
      <c r="HO167" s="35"/>
      <c r="HP167" s="35"/>
      <c r="HQ167" s="35"/>
      <c r="HR167" s="35"/>
      <c r="HS167" s="35"/>
      <c r="HT167" s="35"/>
      <c r="HU167" s="35"/>
      <c r="HV167" s="35"/>
      <c r="HW167" s="35"/>
      <c r="HX167" s="35"/>
      <c r="HY167" s="35"/>
    </row>
    <row r="168" spans="1:236" ht="11.25" customHeight="1">
      <c r="A168" s="28">
        <v>38687</v>
      </c>
      <c r="B168" s="22">
        <v>0</v>
      </c>
      <c r="C168" s="22">
        <v>0</v>
      </c>
      <c r="D168" s="22">
        <v>0</v>
      </c>
      <c r="E168" s="23">
        <f t="shared" si="161"/>
        <v>0</v>
      </c>
      <c r="F168" s="22">
        <v>0</v>
      </c>
      <c r="G168" s="22">
        <v>0</v>
      </c>
      <c r="H168" s="22">
        <v>0</v>
      </c>
      <c r="I168" s="23">
        <f t="shared" si="162"/>
        <v>0</v>
      </c>
      <c r="M168" s="23"/>
      <c r="N168" s="22">
        <v>0</v>
      </c>
      <c r="O168" s="22">
        <v>0</v>
      </c>
      <c r="P168" s="22">
        <v>0</v>
      </c>
      <c r="Q168" s="23">
        <f t="shared" si="163"/>
        <v>0</v>
      </c>
      <c r="R168" s="22">
        <v>146</v>
      </c>
      <c r="S168" s="22">
        <v>142</v>
      </c>
      <c r="T168" s="22">
        <v>0</v>
      </c>
      <c r="U168" s="23">
        <f t="shared" si="164"/>
        <v>142</v>
      </c>
      <c r="V168" s="22">
        <v>0</v>
      </c>
      <c r="W168" s="22">
        <v>0</v>
      </c>
      <c r="X168" s="22">
        <v>0</v>
      </c>
      <c r="Y168" s="23">
        <f t="shared" si="165"/>
        <v>0</v>
      </c>
      <c r="Z168" s="22">
        <v>0</v>
      </c>
      <c r="AA168" s="22">
        <v>0</v>
      </c>
      <c r="AB168" s="22">
        <v>0</v>
      </c>
      <c r="AC168" s="23">
        <f t="shared" si="166"/>
        <v>0</v>
      </c>
      <c r="AD168" s="22">
        <v>0</v>
      </c>
      <c r="AE168" s="22">
        <v>0</v>
      </c>
      <c r="AF168" s="22">
        <v>0</v>
      </c>
      <c r="AG168" s="23">
        <f t="shared" si="167"/>
        <v>0</v>
      </c>
      <c r="AH168" s="22">
        <v>0</v>
      </c>
      <c r="AI168" s="22">
        <v>21</v>
      </c>
      <c r="AJ168" s="22">
        <v>0</v>
      </c>
      <c r="AK168" s="23">
        <f t="shared" si="172"/>
        <v>21</v>
      </c>
      <c r="AL168" s="22">
        <v>873</v>
      </c>
      <c r="AM168" s="22">
        <v>651</v>
      </c>
      <c r="AN168" s="22">
        <v>4</v>
      </c>
      <c r="AO168" s="23">
        <f t="shared" si="173"/>
        <v>655</v>
      </c>
      <c r="AP168" s="22">
        <v>3117</v>
      </c>
      <c r="AQ168" s="22">
        <v>3094</v>
      </c>
      <c r="AR168" s="22">
        <v>1048</v>
      </c>
      <c r="AS168" s="23">
        <f t="shared" si="174"/>
        <v>4142</v>
      </c>
      <c r="AT168" s="22">
        <v>1457</v>
      </c>
      <c r="AU168" s="22">
        <v>2163</v>
      </c>
      <c r="AV168" s="22">
        <v>0</v>
      </c>
      <c r="AW168" s="23">
        <f t="shared" si="175"/>
        <v>2163</v>
      </c>
      <c r="AX168" s="22">
        <v>0</v>
      </c>
      <c r="AY168" s="22">
        <v>0</v>
      </c>
      <c r="AZ168" s="22">
        <v>0</v>
      </c>
      <c r="BA168" s="23">
        <f t="shared" si="176"/>
        <v>0</v>
      </c>
      <c r="BB168" s="22">
        <v>1024</v>
      </c>
      <c r="BC168" s="22">
        <v>1164</v>
      </c>
      <c r="BD168" s="22">
        <v>0</v>
      </c>
      <c r="BE168" s="23">
        <f t="shared" si="177"/>
        <v>1164</v>
      </c>
      <c r="BF168" s="22">
        <v>0</v>
      </c>
      <c r="BG168" s="22">
        <v>0</v>
      </c>
      <c r="BH168" s="22">
        <v>0</v>
      </c>
      <c r="BI168" s="23">
        <f t="shared" si="178"/>
        <v>0</v>
      </c>
      <c r="BJ168" s="22">
        <v>0</v>
      </c>
      <c r="BK168" s="22">
        <v>0</v>
      </c>
      <c r="BL168" s="22">
        <v>0</v>
      </c>
      <c r="BM168" s="23">
        <f t="shared" si="179"/>
        <v>0</v>
      </c>
      <c r="BN168" s="22">
        <v>4444</v>
      </c>
      <c r="BO168" s="22">
        <v>4111</v>
      </c>
      <c r="BP168" s="22">
        <v>0</v>
      </c>
      <c r="BQ168" s="23">
        <f t="shared" si="180"/>
        <v>4111</v>
      </c>
      <c r="BR168" s="22">
        <v>17358</v>
      </c>
      <c r="BS168" s="22">
        <v>7776</v>
      </c>
      <c r="BT168" s="22">
        <v>8197</v>
      </c>
      <c r="BU168" s="23">
        <f t="shared" si="181"/>
        <v>15973</v>
      </c>
      <c r="BV168" s="22">
        <v>0</v>
      </c>
      <c r="BW168" s="22">
        <v>0</v>
      </c>
      <c r="BX168" s="22">
        <v>0</v>
      </c>
      <c r="BY168" s="23">
        <f t="shared" si="182"/>
        <v>0</v>
      </c>
      <c r="BZ168" s="22">
        <v>0</v>
      </c>
      <c r="CA168" s="22">
        <v>0</v>
      </c>
      <c r="CB168" s="22">
        <v>0</v>
      </c>
      <c r="CC168" s="23">
        <f t="shared" si="183"/>
        <v>0</v>
      </c>
      <c r="CD168" s="22">
        <v>0</v>
      </c>
      <c r="CE168" s="22">
        <v>0</v>
      </c>
      <c r="CF168" s="22">
        <v>0</v>
      </c>
      <c r="CG168" s="23">
        <f t="shared" si="184"/>
        <v>0</v>
      </c>
      <c r="CH168" s="22">
        <v>0</v>
      </c>
      <c r="CI168" s="22">
        <v>0</v>
      </c>
      <c r="CJ168" s="22">
        <v>0</v>
      </c>
      <c r="CK168" s="23">
        <f t="shared" si="185"/>
        <v>0</v>
      </c>
      <c r="CL168" s="22">
        <v>0</v>
      </c>
      <c r="CM168" s="22">
        <v>0</v>
      </c>
      <c r="CN168" s="22">
        <v>0</v>
      </c>
      <c r="CO168" s="23">
        <f t="shared" si="168"/>
        <v>0</v>
      </c>
      <c r="CP168" s="22">
        <v>0</v>
      </c>
      <c r="CQ168" s="22">
        <v>0</v>
      </c>
      <c r="CR168" s="22">
        <v>0</v>
      </c>
      <c r="CS168" s="23">
        <f t="shared" si="186"/>
        <v>0</v>
      </c>
      <c r="CT168" s="22">
        <v>8783</v>
      </c>
      <c r="CU168" s="22">
        <v>6984</v>
      </c>
      <c r="CV168" s="22">
        <v>172</v>
      </c>
      <c r="CW168" s="23">
        <f t="shared" si="187"/>
        <v>7156</v>
      </c>
      <c r="CX168" s="22">
        <v>0</v>
      </c>
      <c r="CY168" s="22">
        <v>0</v>
      </c>
      <c r="CZ168" s="22">
        <v>0</v>
      </c>
      <c r="DA168" s="23">
        <f t="shared" si="188"/>
        <v>0</v>
      </c>
      <c r="DB168" s="22">
        <v>41764</v>
      </c>
      <c r="DC168" s="22">
        <v>43251</v>
      </c>
      <c r="DD168" s="22">
        <v>2828</v>
      </c>
      <c r="DE168" s="23">
        <f t="shared" si="189"/>
        <v>46079</v>
      </c>
      <c r="DF168" s="25"/>
      <c r="DI168" s="23"/>
      <c r="DJ168" s="22">
        <v>0</v>
      </c>
      <c r="DK168" s="22">
        <v>0</v>
      </c>
      <c r="DL168" s="22">
        <v>0</v>
      </c>
      <c r="DM168" s="23">
        <f t="shared" si="190"/>
        <v>0</v>
      </c>
      <c r="DN168" s="22">
        <v>0</v>
      </c>
      <c r="DO168" s="22">
        <v>0</v>
      </c>
      <c r="DP168" s="22">
        <v>0</v>
      </c>
      <c r="DQ168" s="23">
        <f t="shared" si="191"/>
        <v>0</v>
      </c>
      <c r="DR168" s="22">
        <v>0</v>
      </c>
      <c r="DS168" s="22">
        <v>0</v>
      </c>
      <c r="DT168" s="22">
        <v>0</v>
      </c>
      <c r="DU168" s="23">
        <f t="shared" si="192"/>
        <v>0</v>
      </c>
      <c r="DV168" s="22">
        <v>0</v>
      </c>
      <c r="DW168" s="22">
        <v>0</v>
      </c>
      <c r="DX168" s="22">
        <v>0</v>
      </c>
      <c r="DY168" s="23">
        <f t="shared" si="193"/>
        <v>0</v>
      </c>
      <c r="DZ168" s="22">
        <v>0</v>
      </c>
      <c r="EA168" s="22">
        <v>0</v>
      </c>
      <c r="EB168" s="22">
        <v>0</v>
      </c>
      <c r="EC168" s="23">
        <f t="shared" si="194"/>
        <v>0</v>
      </c>
      <c r="ED168" s="25"/>
      <c r="EG168" s="23"/>
      <c r="EH168" s="22">
        <v>0</v>
      </c>
      <c r="EI168" s="22">
        <v>0</v>
      </c>
      <c r="EJ168" s="22">
        <v>0</v>
      </c>
      <c r="EK168" s="23">
        <f t="shared" si="195"/>
        <v>0</v>
      </c>
      <c r="EL168" s="22">
        <v>0</v>
      </c>
      <c r="EM168" s="22">
        <v>0</v>
      </c>
      <c r="EN168" s="22">
        <v>0</v>
      </c>
      <c r="EO168" s="23">
        <f t="shared" si="196"/>
        <v>0</v>
      </c>
      <c r="EP168" s="22">
        <v>798</v>
      </c>
      <c r="EQ168" s="22">
        <v>789</v>
      </c>
      <c r="ER168" s="22">
        <v>0</v>
      </c>
      <c r="ES168" s="23">
        <f t="shared" si="197"/>
        <v>789</v>
      </c>
      <c r="ET168" s="22">
        <v>0</v>
      </c>
      <c r="EU168" s="22">
        <v>0</v>
      </c>
      <c r="EV168" s="22">
        <v>0</v>
      </c>
      <c r="EW168" s="23">
        <f t="shared" si="198"/>
        <v>0</v>
      </c>
      <c r="EX168" s="22">
        <v>0</v>
      </c>
      <c r="EY168" s="22">
        <v>0</v>
      </c>
      <c r="EZ168" s="22">
        <v>0</v>
      </c>
      <c r="FA168" s="23">
        <f t="shared" si="169"/>
        <v>0</v>
      </c>
      <c r="FB168" s="22">
        <v>0</v>
      </c>
      <c r="FC168" s="22">
        <v>0</v>
      </c>
      <c r="FD168" s="22">
        <v>0</v>
      </c>
      <c r="FE168" s="23">
        <f t="shared" si="199"/>
        <v>0</v>
      </c>
      <c r="FF168" s="22">
        <v>9697</v>
      </c>
      <c r="FG168" s="22">
        <v>13037</v>
      </c>
      <c r="FH168" s="22">
        <v>1402</v>
      </c>
      <c r="FI168" s="23">
        <f t="shared" si="170"/>
        <v>14439</v>
      </c>
      <c r="FJ168" s="22">
        <v>0</v>
      </c>
      <c r="FK168" s="22">
        <v>0</v>
      </c>
      <c r="FL168" s="22">
        <v>0</v>
      </c>
      <c r="FM168" s="23">
        <f t="shared" si="200"/>
        <v>0</v>
      </c>
      <c r="FN168" s="22">
        <v>2340</v>
      </c>
      <c r="FO168" s="22">
        <v>3763</v>
      </c>
      <c r="FP168" s="22">
        <v>0</v>
      </c>
      <c r="FQ168" s="23">
        <f t="shared" si="201"/>
        <v>3763</v>
      </c>
      <c r="FR168" s="22">
        <v>0</v>
      </c>
      <c r="FS168" s="22">
        <v>0</v>
      </c>
      <c r="FT168" s="22">
        <v>0</v>
      </c>
      <c r="FU168" s="23">
        <f t="shared" si="202"/>
        <v>0</v>
      </c>
      <c r="FV168" s="22">
        <v>0</v>
      </c>
      <c r="FW168" s="22">
        <v>0</v>
      </c>
      <c r="FX168" s="22">
        <v>0</v>
      </c>
      <c r="FY168" s="23">
        <v>0</v>
      </c>
      <c r="FZ168" s="22">
        <v>0</v>
      </c>
      <c r="GA168" s="22">
        <v>0</v>
      </c>
      <c r="GB168" s="22">
        <v>0</v>
      </c>
      <c r="GC168" s="23">
        <f t="shared" si="203"/>
        <v>0</v>
      </c>
      <c r="GD168" s="22">
        <f t="shared" si="160"/>
        <v>91801</v>
      </c>
      <c r="GE168" s="22">
        <f t="shared" si="160"/>
        <v>86946</v>
      </c>
      <c r="GF168" s="22">
        <f t="shared" si="160"/>
        <v>13651</v>
      </c>
      <c r="GG168" s="22">
        <f t="shared" si="160"/>
        <v>100597</v>
      </c>
      <c r="GI168" s="41">
        <f t="shared" si="171"/>
        <v>7.2454114860864394E-2</v>
      </c>
      <c r="GJ168" s="36"/>
      <c r="GK168" s="37">
        <f t="shared" si="148"/>
        <v>49.744669104961702</v>
      </c>
      <c r="GL168" s="37">
        <f t="shared" si="149"/>
        <v>8.9434821613415227</v>
      </c>
      <c r="GM168" s="37">
        <f t="shared" si="150"/>
        <v>14.994364318082487</v>
      </c>
      <c r="GN168" s="37">
        <f t="shared" si="151"/>
        <v>2.4877510178731623</v>
      </c>
      <c r="GO168" s="37">
        <f t="shared" si="152"/>
        <v>3.5585305822004463</v>
      </c>
      <c r="GP168" s="37">
        <f t="shared" si="153"/>
        <v>4.3279736848158628</v>
      </c>
      <c r="GQ168" s="37">
        <f t="shared" si="154"/>
        <v>4.7282221148758996</v>
      </c>
      <c r="GR168" s="37">
        <f t="shared" si="155"/>
        <v>0.90745980263611892</v>
      </c>
      <c r="GS168" s="37">
        <f t="shared" si="156"/>
        <v>0</v>
      </c>
      <c r="GT168" s="37">
        <f t="shared" si="157"/>
        <v>0</v>
      </c>
      <c r="GU168" s="37">
        <f t="shared" si="158"/>
        <v>0</v>
      </c>
      <c r="GV168" s="37">
        <f t="shared" si="159"/>
        <v>8.0325719412048855</v>
      </c>
      <c r="GW168" s="37"/>
      <c r="GX168" s="37"/>
      <c r="GY168" s="37"/>
      <c r="GZ168" s="37"/>
      <c r="HA168" s="35"/>
      <c r="HB168" s="35"/>
      <c r="HC168" s="35"/>
      <c r="HD168" s="35"/>
      <c r="HE168" s="35"/>
      <c r="HF168" s="35"/>
      <c r="HG168" s="35"/>
      <c r="HH168" s="35"/>
      <c r="HI168" s="35"/>
      <c r="HJ168" s="35"/>
      <c r="HK168" s="35"/>
      <c r="HO168" s="35">
        <f>SUM(DC166:DC168)/SUM(GE166:GE168)*100</f>
        <v>49.302317220055009</v>
      </c>
      <c r="HP168" s="35">
        <f>SUM(BS166:BS168)/SUM(GE166:GE168)*100</f>
        <v>13.513941071781687</v>
      </c>
      <c r="HQ168" s="35">
        <f>SUM(FG166:FG168)/SUM(GE166:GE168)*100</f>
        <v>15.592428137415284</v>
      </c>
      <c r="HR168" s="35">
        <f>SUM(AU166:AU168)/SUM(GE166:GE168)*100</f>
        <v>2.6228270444208746</v>
      </c>
      <c r="HS168" s="35">
        <f>SUM(AQ166:AQ168)/SUM(GE166:GE168)*100</f>
        <v>1.9508512053499201</v>
      </c>
      <c r="HT168" s="35">
        <f>SUM(FO166:FO168)/SUM(GE166:GE168)*100</f>
        <v>3.5180757545796104</v>
      </c>
      <c r="HU168" s="35">
        <f>SUM(BO166:BO168)/SUM(GE166:GE168)*100</f>
        <v>2.7220594315709996</v>
      </c>
      <c r="HV168" s="35">
        <f>SUM(EQ166:EQ168)/SUM(GE166:GE168)*100</f>
        <v>0.96643716180991235</v>
      </c>
      <c r="HW168" s="35">
        <f>SUM(BW166:BW168)/SUM(GE166:GE168)*100</f>
        <v>0</v>
      </c>
      <c r="HX168" s="35">
        <f>SUM(DG166:DG168)/SUM(GE166:GE168)*100</f>
        <v>0</v>
      </c>
      <c r="HY168" s="35">
        <f>SUM(EE166:EE168)/SUM(GE166:GE168)*100</f>
        <v>0</v>
      </c>
      <c r="HZ168" s="35">
        <f>SUM(CU166:CU168)/SUM(GE166:GE168)*100</f>
        <v>7.7861470149387895</v>
      </c>
    </row>
    <row r="169" spans="1:236" ht="11.25" customHeight="1">
      <c r="A169" s="28">
        <v>38718</v>
      </c>
      <c r="B169" s="22">
        <v>0</v>
      </c>
      <c r="C169" s="22">
        <v>0</v>
      </c>
      <c r="D169" s="22">
        <v>0</v>
      </c>
      <c r="E169" s="23">
        <f t="shared" si="161"/>
        <v>0</v>
      </c>
      <c r="F169" s="22">
        <v>0</v>
      </c>
      <c r="G169" s="22">
        <v>0</v>
      </c>
      <c r="H169" s="22">
        <v>0</v>
      </c>
      <c r="I169" s="23">
        <f t="shared" si="162"/>
        <v>0</v>
      </c>
      <c r="M169" s="23"/>
      <c r="N169" s="22">
        <v>0</v>
      </c>
      <c r="O169" s="22">
        <v>0</v>
      </c>
      <c r="P169" s="22">
        <v>0</v>
      </c>
      <c r="Q169" s="23">
        <f t="shared" si="163"/>
        <v>0</v>
      </c>
      <c r="R169" s="22">
        <v>150</v>
      </c>
      <c r="S169" s="22">
        <v>82</v>
      </c>
      <c r="T169" s="22">
        <v>0</v>
      </c>
      <c r="U169" s="23">
        <f t="shared" si="164"/>
        <v>82</v>
      </c>
      <c r="V169" s="22">
        <v>0</v>
      </c>
      <c r="W169" s="22">
        <v>0</v>
      </c>
      <c r="X169" s="22">
        <v>0</v>
      </c>
      <c r="Y169" s="23">
        <f t="shared" si="165"/>
        <v>0</v>
      </c>
      <c r="Z169" s="22">
        <v>0</v>
      </c>
      <c r="AA169" s="22">
        <v>0</v>
      </c>
      <c r="AB169" s="22">
        <v>0</v>
      </c>
      <c r="AC169" s="23">
        <f t="shared" si="166"/>
        <v>0</v>
      </c>
      <c r="AD169" s="22">
        <v>0</v>
      </c>
      <c r="AE169" s="22">
        <v>0</v>
      </c>
      <c r="AF169" s="22">
        <v>0</v>
      </c>
      <c r="AG169" s="23">
        <f t="shared" si="167"/>
        <v>0</v>
      </c>
      <c r="AH169" s="22">
        <v>0</v>
      </c>
      <c r="AI169" s="22">
        <v>25</v>
      </c>
      <c r="AJ169" s="22">
        <v>0</v>
      </c>
      <c r="AK169" s="23">
        <f t="shared" si="172"/>
        <v>25</v>
      </c>
      <c r="AL169" s="22">
        <v>609</v>
      </c>
      <c r="AM169" s="22">
        <v>714</v>
      </c>
      <c r="AN169" s="22">
        <v>0</v>
      </c>
      <c r="AO169" s="23">
        <f t="shared" si="173"/>
        <v>714</v>
      </c>
      <c r="AP169" s="22">
        <v>3686</v>
      </c>
      <c r="AQ169" s="22">
        <v>5173</v>
      </c>
      <c r="AR169" s="22">
        <v>1717</v>
      </c>
      <c r="AS169" s="23">
        <f t="shared" si="174"/>
        <v>6890</v>
      </c>
      <c r="AT169" s="22">
        <v>3613</v>
      </c>
      <c r="AU169" s="22">
        <v>2592</v>
      </c>
      <c r="AV169" s="22">
        <v>0</v>
      </c>
      <c r="AW169" s="23">
        <f t="shared" si="175"/>
        <v>2592</v>
      </c>
      <c r="AX169" s="22">
        <v>0</v>
      </c>
      <c r="AY169" s="22">
        <v>0</v>
      </c>
      <c r="AZ169" s="22">
        <v>0</v>
      </c>
      <c r="BA169" s="23">
        <f t="shared" si="176"/>
        <v>0</v>
      </c>
      <c r="BB169" s="22">
        <v>1450</v>
      </c>
      <c r="BC169" s="22">
        <v>1449</v>
      </c>
      <c r="BD169" s="22">
        <v>0</v>
      </c>
      <c r="BE169" s="23">
        <f t="shared" si="177"/>
        <v>1449</v>
      </c>
      <c r="BF169" s="22">
        <v>0</v>
      </c>
      <c r="BG169" s="22">
        <v>0</v>
      </c>
      <c r="BH169" s="22">
        <v>0</v>
      </c>
      <c r="BI169" s="23">
        <f t="shared" si="178"/>
        <v>0</v>
      </c>
      <c r="BJ169" s="22">
        <v>0</v>
      </c>
      <c r="BK169" s="22">
        <v>0</v>
      </c>
      <c r="BL169" s="22">
        <v>0</v>
      </c>
      <c r="BM169" s="23">
        <f t="shared" si="179"/>
        <v>0</v>
      </c>
      <c r="BN169" s="22">
        <v>4433</v>
      </c>
      <c r="BO169" s="22">
        <v>4578</v>
      </c>
      <c r="BP169" s="22">
        <v>8</v>
      </c>
      <c r="BQ169" s="23">
        <f t="shared" si="180"/>
        <v>4586</v>
      </c>
      <c r="BR169" s="22">
        <v>18603</v>
      </c>
      <c r="BS169" s="22">
        <v>11710</v>
      </c>
      <c r="BT169" s="22">
        <v>8313</v>
      </c>
      <c r="BU169" s="23">
        <f t="shared" si="181"/>
        <v>20023</v>
      </c>
      <c r="BV169" s="22">
        <v>0</v>
      </c>
      <c r="BW169" s="22">
        <v>0</v>
      </c>
      <c r="BX169" s="22">
        <v>0</v>
      </c>
      <c r="BY169" s="23">
        <f t="shared" si="182"/>
        <v>0</v>
      </c>
      <c r="BZ169" s="22">
        <v>0</v>
      </c>
      <c r="CA169" s="22">
        <v>0</v>
      </c>
      <c r="CB169" s="22">
        <v>0</v>
      </c>
      <c r="CC169" s="23">
        <f t="shared" si="183"/>
        <v>0</v>
      </c>
      <c r="CD169" s="22">
        <v>0</v>
      </c>
      <c r="CE169" s="22">
        <v>0</v>
      </c>
      <c r="CF169" s="22">
        <v>0</v>
      </c>
      <c r="CG169" s="23">
        <f t="shared" si="184"/>
        <v>0</v>
      </c>
      <c r="CH169" s="22">
        <v>0</v>
      </c>
      <c r="CI169" s="22">
        <v>0</v>
      </c>
      <c r="CJ169" s="22">
        <v>0</v>
      </c>
      <c r="CK169" s="23">
        <f t="shared" si="185"/>
        <v>0</v>
      </c>
      <c r="CL169" s="22">
        <v>0</v>
      </c>
      <c r="CM169" s="22">
        <v>0</v>
      </c>
      <c r="CN169" s="22">
        <v>0</v>
      </c>
      <c r="CO169" s="23">
        <f t="shared" si="168"/>
        <v>0</v>
      </c>
      <c r="CP169" s="22">
        <v>0</v>
      </c>
      <c r="CQ169" s="22">
        <v>0</v>
      </c>
      <c r="CR169" s="22">
        <v>0</v>
      </c>
      <c r="CS169" s="23">
        <f t="shared" si="186"/>
        <v>0</v>
      </c>
      <c r="CT169" s="22">
        <v>8298</v>
      </c>
      <c r="CU169" s="22">
        <v>9533</v>
      </c>
      <c r="CV169" s="22">
        <v>78</v>
      </c>
      <c r="CW169" s="23">
        <f t="shared" si="187"/>
        <v>9611</v>
      </c>
      <c r="CX169" s="22">
        <v>0</v>
      </c>
      <c r="CY169" s="22">
        <v>0</v>
      </c>
      <c r="CZ169" s="22">
        <v>0</v>
      </c>
      <c r="DA169" s="23">
        <f t="shared" si="188"/>
        <v>0</v>
      </c>
      <c r="DB169" s="22">
        <v>54344</v>
      </c>
      <c r="DC169" s="22">
        <v>48526</v>
      </c>
      <c r="DD169" s="22">
        <v>1583</v>
      </c>
      <c r="DE169" s="23">
        <f t="shared" si="189"/>
        <v>50109</v>
      </c>
      <c r="DF169" s="25"/>
      <c r="DI169" s="23"/>
      <c r="DJ169" s="22">
        <v>0</v>
      </c>
      <c r="DK169" s="22">
        <v>0</v>
      </c>
      <c r="DL169" s="22">
        <v>0</v>
      </c>
      <c r="DM169" s="23">
        <f t="shared" si="190"/>
        <v>0</v>
      </c>
      <c r="DN169" s="22">
        <v>0</v>
      </c>
      <c r="DO169" s="22">
        <v>0</v>
      </c>
      <c r="DP169" s="22">
        <v>0</v>
      </c>
      <c r="DQ169" s="23">
        <f t="shared" si="191"/>
        <v>0</v>
      </c>
      <c r="DR169" s="22">
        <v>0</v>
      </c>
      <c r="DS169" s="22">
        <v>0</v>
      </c>
      <c r="DT169" s="22">
        <v>0</v>
      </c>
      <c r="DU169" s="23">
        <f t="shared" si="192"/>
        <v>0</v>
      </c>
      <c r="DV169" s="22">
        <v>0</v>
      </c>
      <c r="DW169" s="22">
        <v>0</v>
      </c>
      <c r="DX169" s="22">
        <v>0</v>
      </c>
      <c r="DY169" s="23">
        <f t="shared" si="193"/>
        <v>0</v>
      </c>
      <c r="DZ169" s="22">
        <v>0</v>
      </c>
      <c r="EA169" s="22">
        <v>0</v>
      </c>
      <c r="EB169" s="22">
        <v>0</v>
      </c>
      <c r="EC169" s="23">
        <f t="shared" si="194"/>
        <v>0</v>
      </c>
      <c r="ED169" s="25"/>
      <c r="EG169" s="23"/>
      <c r="EH169" s="22">
        <v>0</v>
      </c>
      <c r="EI169" s="22">
        <v>0</v>
      </c>
      <c r="EJ169" s="22">
        <v>0</v>
      </c>
      <c r="EK169" s="23">
        <f t="shared" si="195"/>
        <v>0</v>
      </c>
      <c r="EL169" s="22">
        <v>0</v>
      </c>
      <c r="EM169" s="22">
        <v>0</v>
      </c>
      <c r="EN169" s="22">
        <v>0</v>
      </c>
      <c r="EO169" s="23">
        <f t="shared" si="196"/>
        <v>0</v>
      </c>
      <c r="EP169" s="22">
        <v>1005</v>
      </c>
      <c r="EQ169" s="22">
        <v>927</v>
      </c>
      <c r="ER169" s="22">
        <v>0</v>
      </c>
      <c r="ES169" s="23">
        <f t="shared" si="197"/>
        <v>927</v>
      </c>
      <c r="ET169" s="22">
        <v>0</v>
      </c>
      <c r="EU169" s="22">
        <v>0</v>
      </c>
      <c r="EV169" s="22">
        <v>0</v>
      </c>
      <c r="EW169" s="23">
        <f t="shared" si="198"/>
        <v>0</v>
      </c>
      <c r="EX169" s="22">
        <v>0</v>
      </c>
      <c r="EY169" s="22">
        <v>0</v>
      </c>
      <c r="EZ169" s="22">
        <v>0</v>
      </c>
      <c r="FA169" s="23">
        <f t="shared" si="169"/>
        <v>0</v>
      </c>
      <c r="FB169" s="22">
        <v>0</v>
      </c>
      <c r="FC169" s="22">
        <v>0</v>
      </c>
      <c r="FD169" s="22">
        <v>0</v>
      </c>
      <c r="FE169" s="23">
        <f t="shared" si="199"/>
        <v>0</v>
      </c>
      <c r="FF169" s="22">
        <v>25570</v>
      </c>
      <c r="FG169" s="22">
        <v>20765</v>
      </c>
      <c r="FH169" s="22">
        <v>1709</v>
      </c>
      <c r="FI169" s="23">
        <f t="shared" si="170"/>
        <v>22474</v>
      </c>
      <c r="FJ169" s="22">
        <v>0</v>
      </c>
      <c r="FK169" s="22">
        <v>0</v>
      </c>
      <c r="FL169" s="22">
        <v>0</v>
      </c>
      <c r="FM169" s="23">
        <f t="shared" si="200"/>
        <v>0</v>
      </c>
      <c r="FN169" s="22">
        <v>993</v>
      </c>
      <c r="FO169" s="22">
        <v>3892</v>
      </c>
      <c r="FP169" s="22">
        <v>0</v>
      </c>
      <c r="FQ169" s="23">
        <f t="shared" si="201"/>
        <v>3892</v>
      </c>
      <c r="FR169" s="22">
        <v>0</v>
      </c>
      <c r="FS169" s="22">
        <v>0</v>
      </c>
      <c r="FT169" s="22">
        <v>0</v>
      </c>
      <c r="FU169" s="23">
        <f t="shared" si="202"/>
        <v>0</v>
      </c>
      <c r="FV169" s="22">
        <v>0</v>
      </c>
      <c r="FW169" s="22">
        <v>0</v>
      </c>
      <c r="FX169" s="22">
        <v>0</v>
      </c>
      <c r="FY169" s="23">
        <v>0</v>
      </c>
      <c r="FZ169" s="22">
        <v>0</v>
      </c>
      <c r="GA169" s="22">
        <v>0</v>
      </c>
      <c r="GB169" s="22">
        <v>0</v>
      </c>
      <c r="GC169" s="23">
        <f t="shared" si="203"/>
        <v>0</v>
      </c>
      <c r="GD169" s="22">
        <f t="shared" si="160"/>
        <v>122754</v>
      </c>
      <c r="GE169" s="22">
        <f t="shared" si="160"/>
        <v>109966</v>
      </c>
      <c r="GF169" s="22">
        <f t="shared" si="160"/>
        <v>13408</v>
      </c>
      <c r="GG169" s="22">
        <f t="shared" si="160"/>
        <v>123374</v>
      </c>
      <c r="GI169" s="41">
        <f t="shared" si="171"/>
        <v>9.4679209596336689E-2</v>
      </c>
      <c r="GJ169" s="36"/>
      <c r="GK169" s="37">
        <f t="shared" si="148"/>
        <v>44.128185075386938</v>
      </c>
      <c r="GL169" s="37">
        <f t="shared" si="149"/>
        <v>10.648745976028955</v>
      </c>
      <c r="GM169" s="37">
        <f t="shared" si="150"/>
        <v>18.88310932470036</v>
      </c>
      <c r="GN169" s="37">
        <f t="shared" si="151"/>
        <v>2.3570921921321135</v>
      </c>
      <c r="GO169" s="37">
        <f t="shared" si="152"/>
        <v>4.7041812923994692</v>
      </c>
      <c r="GP169" s="37">
        <f t="shared" si="153"/>
        <v>3.5392757761489917</v>
      </c>
      <c r="GQ169" s="37">
        <f t="shared" si="154"/>
        <v>4.1631049597148211</v>
      </c>
      <c r="GR169" s="37">
        <f t="shared" si="155"/>
        <v>0.84298783260280452</v>
      </c>
      <c r="GS169" s="37">
        <f t="shared" si="156"/>
        <v>0</v>
      </c>
      <c r="GT169" s="37">
        <f t="shared" si="157"/>
        <v>0</v>
      </c>
      <c r="GU169" s="37">
        <f t="shared" si="158"/>
        <v>0</v>
      </c>
      <c r="GV169" s="37">
        <f t="shared" si="159"/>
        <v>8.6690431587945369</v>
      </c>
      <c r="GW169" s="37"/>
      <c r="GX169" s="37"/>
      <c r="GY169" s="37"/>
      <c r="GZ169" s="37"/>
      <c r="HA169" s="35"/>
      <c r="HB169" s="35"/>
      <c r="HC169" s="35"/>
      <c r="HD169" s="35"/>
      <c r="HE169" s="35"/>
      <c r="HF169" s="35"/>
      <c r="HG169" s="35"/>
      <c r="HH169" s="35"/>
      <c r="HI169" s="35"/>
      <c r="HJ169" s="35"/>
      <c r="HK169" s="35"/>
      <c r="HO169" s="35"/>
      <c r="HP169" s="35"/>
      <c r="HQ169" s="35"/>
      <c r="HR169" s="35"/>
      <c r="HS169" s="35"/>
      <c r="HT169" s="35"/>
      <c r="HU169" s="35"/>
      <c r="HV169" s="35"/>
      <c r="HW169" s="35"/>
      <c r="HX169" s="35"/>
      <c r="HY169" s="35"/>
    </row>
    <row r="170" spans="1:236" ht="11.25" customHeight="1">
      <c r="A170" s="28">
        <v>38749</v>
      </c>
      <c r="B170" s="22">
        <v>0</v>
      </c>
      <c r="C170" s="22">
        <v>0</v>
      </c>
      <c r="D170" s="22">
        <v>0</v>
      </c>
      <c r="E170" s="23">
        <f t="shared" si="161"/>
        <v>0</v>
      </c>
      <c r="F170" s="22">
        <v>0</v>
      </c>
      <c r="G170" s="22">
        <v>0</v>
      </c>
      <c r="H170" s="22">
        <v>0</v>
      </c>
      <c r="I170" s="23">
        <f t="shared" si="162"/>
        <v>0</v>
      </c>
      <c r="M170" s="23"/>
      <c r="N170" s="22">
        <v>0</v>
      </c>
      <c r="O170" s="22">
        <v>0</v>
      </c>
      <c r="P170" s="22">
        <v>0</v>
      </c>
      <c r="Q170" s="23">
        <f t="shared" si="163"/>
        <v>0</v>
      </c>
      <c r="R170" s="22">
        <v>158</v>
      </c>
      <c r="S170" s="22">
        <v>34</v>
      </c>
      <c r="T170" s="22">
        <v>0</v>
      </c>
      <c r="U170" s="23">
        <f t="shared" si="164"/>
        <v>34</v>
      </c>
      <c r="V170" s="22">
        <v>0</v>
      </c>
      <c r="W170" s="22">
        <v>0</v>
      </c>
      <c r="X170" s="22">
        <v>0</v>
      </c>
      <c r="Y170" s="23">
        <f t="shared" si="165"/>
        <v>0</v>
      </c>
      <c r="Z170" s="22">
        <v>0</v>
      </c>
      <c r="AA170" s="22">
        <v>0</v>
      </c>
      <c r="AB170" s="22">
        <v>0</v>
      </c>
      <c r="AC170" s="23">
        <f t="shared" si="166"/>
        <v>0</v>
      </c>
      <c r="AD170" s="22">
        <v>0</v>
      </c>
      <c r="AE170" s="22">
        <v>0</v>
      </c>
      <c r="AF170" s="22">
        <v>0</v>
      </c>
      <c r="AG170" s="23">
        <f t="shared" si="167"/>
        <v>0</v>
      </c>
      <c r="AH170" s="22">
        <v>254</v>
      </c>
      <c r="AI170" s="22">
        <v>64</v>
      </c>
      <c r="AJ170" s="22">
        <v>0</v>
      </c>
      <c r="AK170" s="23">
        <f t="shared" si="172"/>
        <v>64</v>
      </c>
      <c r="AL170" s="22">
        <v>290</v>
      </c>
      <c r="AM170" s="22">
        <v>383</v>
      </c>
      <c r="AN170" s="22">
        <v>1</v>
      </c>
      <c r="AO170" s="23">
        <f t="shared" si="173"/>
        <v>384</v>
      </c>
      <c r="AP170" s="22">
        <v>3797</v>
      </c>
      <c r="AQ170" s="22">
        <v>3023</v>
      </c>
      <c r="AR170" s="22">
        <v>1531</v>
      </c>
      <c r="AS170" s="23">
        <f t="shared" si="174"/>
        <v>4554</v>
      </c>
      <c r="AT170" s="22">
        <v>3081</v>
      </c>
      <c r="AU170" s="22">
        <v>1709</v>
      </c>
      <c r="AV170" s="22">
        <v>0</v>
      </c>
      <c r="AW170" s="23">
        <f t="shared" si="175"/>
        <v>1709</v>
      </c>
      <c r="AX170" s="22">
        <v>0</v>
      </c>
      <c r="AY170" s="22">
        <v>0</v>
      </c>
      <c r="AZ170" s="22">
        <v>0</v>
      </c>
      <c r="BA170" s="23">
        <f t="shared" si="176"/>
        <v>0</v>
      </c>
      <c r="BB170" s="22">
        <v>1405</v>
      </c>
      <c r="BC170" s="22">
        <v>1411</v>
      </c>
      <c r="BD170" s="22">
        <v>0</v>
      </c>
      <c r="BE170" s="23">
        <f t="shared" si="177"/>
        <v>1411</v>
      </c>
      <c r="BF170" s="22">
        <v>0</v>
      </c>
      <c r="BG170" s="22">
        <v>0</v>
      </c>
      <c r="BH170" s="22">
        <v>0</v>
      </c>
      <c r="BI170" s="23">
        <f t="shared" si="178"/>
        <v>0</v>
      </c>
      <c r="BJ170" s="22">
        <v>0</v>
      </c>
      <c r="BK170" s="22">
        <v>0</v>
      </c>
      <c r="BL170" s="22">
        <v>0</v>
      </c>
      <c r="BM170" s="23">
        <f t="shared" si="179"/>
        <v>0</v>
      </c>
      <c r="BN170" s="22">
        <v>3583</v>
      </c>
      <c r="BO170" s="22">
        <v>2195</v>
      </c>
      <c r="BP170" s="22">
        <v>4</v>
      </c>
      <c r="BQ170" s="23">
        <f t="shared" si="180"/>
        <v>2199</v>
      </c>
      <c r="BR170" s="22">
        <v>20106</v>
      </c>
      <c r="BS170" s="22">
        <v>8898</v>
      </c>
      <c r="BT170" s="22">
        <v>9694</v>
      </c>
      <c r="BU170" s="23">
        <f t="shared" si="181"/>
        <v>18592</v>
      </c>
      <c r="BV170" s="22">
        <v>0</v>
      </c>
      <c r="BW170" s="22">
        <v>0</v>
      </c>
      <c r="BX170" s="22">
        <v>0</v>
      </c>
      <c r="BY170" s="23">
        <f t="shared" si="182"/>
        <v>0</v>
      </c>
      <c r="BZ170" s="22">
        <v>0</v>
      </c>
      <c r="CA170" s="22">
        <v>0</v>
      </c>
      <c r="CB170" s="22">
        <v>0</v>
      </c>
      <c r="CC170" s="23">
        <f t="shared" si="183"/>
        <v>0</v>
      </c>
      <c r="CD170" s="22">
        <v>0</v>
      </c>
      <c r="CE170" s="22">
        <v>0</v>
      </c>
      <c r="CF170" s="22">
        <v>0</v>
      </c>
      <c r="CG170" s="23">
        <f t="shared" si="184"/>
        <v>0</v>
      </c>
      <c r="CH170" s="22">
        <v>0</v>
      </c>
      <c r="CI170" s="22">
        <v>0</v>
      </c>
      <c r="CJ170" s="22">
        <v>0</v>
      </c>
      <c r="CK170" s="23">
        <f t="shared" si="185"/>
        <v>0</v>
      </c>
      <c r="CL170" s="22">
        <v>0</v>
      </c>
      <c r="CM170" s="22">
        <v>0</v>
      </c>
      <c r="CN170" s="22">
        <v>0</v>
      </c>
      <c r="CO170" s="23">
        <f t="shared" si="168"/>
        <v>0</v>
      </c>
      <c r="CP170" s="22">
        <v>0</v>
      </c>
      <c r="CQ170" s="22">
        <v>0</v>
      </c>
      <c r="CR170" s="22">
        <v>0</v>
      </c>
      <c r="CS170" s="23">
        <f t="shared" si="186"/>
        <v>0</v>
      </c>
      <c r="CT170" s="22">
        <v>7254</v>
      </c>
      <c r="CU170" s="22">
        <v>6359</v>
      </c>
      <c r="CV170" s="22">
        <v>34</v>
      </c>
      <c r="CW170" s="23">
        <f t="shared" si="187"/>
        <v>6393</v>
      </c>
      <c r="CX170" s="22">
        <v>0</v>
      </c>
      <c r="CY170" s="22">
        <v>0</v>
      </c>
      <c r="CZ170" s="22">
        <v>0</v>
      </c>
      <c r="DA170" s="23">
        <f t="shared" si="188"/>
        <v>0</v>
      </c>
      <c r="DB170" s="22">
        <v>53216</v>
      </c>
      <c r="DC170" s="22">
        <v>36608</v>
      </c>
      <c r="DD170" s="22">
        <v>4487</v>
      </c>
      <c r="DE170" s="23">
        <f t="shared" si="189"/>
        <v>41095</v>
      </c>
      <c r="DF170" s="25"/>
      <c r="DI170" s="23"/>
      <c r="DJ170" s="22">
        <v>0</v>
      </c>
      <c r="DK170" s="22">
        <v>0</v>
      </c>
      <c r="DL170" s="22">
        <v>0</v>
      </c>
      <c r="DM170" s="23">
        <f t="shared" si="190"/>
        <v>0</v>
      </c>
      <c r="DN170" s="22">
        <v>0</v>
      </c>
      <c r="DO170" s="22">
        <v>0</v>
      </c>
      <c r="DP170" s="22">
        <v>0</v>
      </c>
      <c r="DQ170" s="23">
        <f t="shared" si="191"/>
        <v>0</v>
      </c>
      <c r="DR170" s="22">
        <v>0</v>
      </c>
      <c r="DS170" s="22">
        <v>0</v>
      </c>
      <c r="DT170" s="22">
        <v>0</v>
      </c>
      <c r="DU170" s="23">
        <f t="shared" si="192"/>
        <v>0</v>
      </c>
      <c r="DV170" s="22">
        <v>0</v>
      </c>
      <c r="DW170" s="22">
        <v>0</v>
      </c>
      <c r="DX170" s="22">
        <v>0</v>
      </c>
      <c r="DY170" s="23">
        <f t="shared" si="193"/>
        <v>0</v>
      </c>
      <c r="DZ170" s="22">
        <v>0</v>
      </c>
      <c r="EA170" s="22">
        <v>0</v>
      </c>
      <c r="EB170" s="22">
        <v>0</v>
      </c>
      <c r="EC170" s="23">
        <f t="shared" si="194"/>
        <v>0</v>
      </c>
      <c r="ED170" s="25"/>
      <c r="EG170" s="23"/>
      <c r="EH170" s="22">
        <v>0</v>
      </c>
      <c r="EI170" s="22">
        <v>0</v>
      </c>
      <c r="EJ170" s="22">
        <v>0</v>
      </c>
      <c r="EK170" s="23">
        <f t="shared" si="195"/>
        <v>0</v>
      </c>
      <c r="EL170" s="22">
        <v>0</v>
      </c>
      <c r="EM170" s="22">
        <v>0</v>
      </c>
      <c r="EN170" s="22">
        <v>0</v>
      </c>
      <c r="EO170" s="23">
        <f t="shared" si="196"/>
        <v>0</v>
      </c>
      <c r="EP170" s="22">
        <v>938</v>
      </c>
      <c r="EQ170" s="22">
        <v>652</v>
      </c>
      <c r="ER170" s="22">
        <v>0</v>
      </c>
      <c r="ES170" s="23">
        <f t="shared" si="197"/>
        <v>652</v>
      </c>
      <c r="ET170" s="22">
        <v>0</v>
      </c>
      <c r="EU170" s="22">
        <v>0</v>
      </c>
      <c r="EV170" s="22">
        <v>0</v>
      </c>
      <c r="EW170" s="23">
        <f t="shared" si="198"/>
        <v>0</v>
      </c>
      <c r="EX170" s="22">
        <v>0</v>
      </c>
      <c r="EY170" s="22">
        <v>0</v>
      </c>
      <c r="EZ170" s="22">
        <v>0</v>
      </c>
      <c r="FA170" s="23">
        <f t="shared" si="169"/>
        <v>0</v>
      </c>
      <c r="FB170" s="22">
        <v>0</v>
      </c>
      <c r="FC170" s="22">
        <v>0</v>
      </c>
      <c r="FD170" s="22">
        <v>0</v>
      </c>
      <c r="FE170" s="23">
        <f t="shared" si="199"/>
        <v>0</v>
      </c>
      <c r="FF170" s="22">
        <v>20336</v>
      </c>
      <c r="FG170" s="22">
        <v>17971</v>
      </c>
      <c r="FH170" s="22">
        <v>1734</v>
      </c>
      <c r="FI170" s="23">
        <f t="shared" si="170"/>
        <v>19705</v>
      </c>
      <c r="FJ170" s="22">
        <v>0</v>
      </c>
      <c r="FK170" s="22">
        <v>0</v>
      </c>
      <c r="FL170" s="22">
        <v>0</v>
      </c>
      <c r="FM170" s="23">
        <f t="shared" si="200"/>
        <v>0</v>
      </c>
      <c r="FN170" s="22">
        <v>2157</v>
      </c>
      <c r="FO170" s="22">
        <v>1843</v>
      </c>
      <c r="FP170" s="22">
        <v>0</v>
      </c>
      <c r="FQ170" s="23">
        <f t="shared" si="201"/>
        <v>1843</v>
      </c>
      <c r="FR170" s="22">
        <v>0</v>
      </c>
      <c r="FS170" s="22">
        <v>0</v>
      </c>
      <c r="FT170" s="22">
        <v>0</v>
      </c>
      <c r="FU170" s="23">
        <f t="shared" si="202"/>
        <v>0</v>
      </c>
      <c r="FV170" s="22">
        <v>0</v>
      </c>
      <c r="FW170" s="22">
        <v>0</v>
      </c>
      <c r="FX170" s="22">
        <v>0</v>
      </c>
      <c r="FY170" s="23">
        <v>0</v>
      </c>
      <c r="FZ170" s="22">
        <v>0</v>
      </c>
      <c r="GA170" s="22">
        <v>0</v>
      </c>
      <c r="GB170" s="22">
        <v>0</v>
      </c>
      <c r="GC170" s="23">
        <f t="shared" si="203"/>
        <v>0</v>
      </c>
      <c r="GD170" s="22">
        <f t="shared" si="160"/>
        <v>116575</v>
      </c>
      <c r="GE170" s="22">
        <f t="shared" si="160"/>
        <v>81150</v>
      </c>
      <c r="GF170" s="22">
        <f t="shared" si="160"/>
        <v>17485</v>
      </c>
      <c r="GG170" s="22">
        <f t="shared" si="160"/>
        <v>98635</v>
      </c>
      <c r="GI170" s="41">
        <f t="shared" si="171"/>
        <v>8.2373551008236845E-3</v>
      </c>
      <c r="GJ170" s="36"/>
      <c r="GK170" s="37">
        <f t="shared" si="148"/>
        <v>45.111521873074558</v>
      </c>
      <c r="GL170" s="37">
        <f t="shared" si="149"/>
        <v>10.964879852125692</v>
      </c>
      <c r="GM170" s="37">
        <f t="shared" si="150"/>
        <v>22.145409735058532</v>
      </c>
      <c r="GN170" s="37">
        <f t="shared" si="151"/>
        <v>2.1059765865680835</v>
      </c>
      <c r="GO170" s="37">
        <f t="shared" si="152"/>
        <v>3.7252002464571783</v>
      </c>
      <c r="GP170" s="37">
        <f t="shared" si="153"/>
        <v>2.271102895871842</v>
      </c>
      <c r="GQ170" s="37">
        <f t="shared" si="154"/>
        <v>2.7048675292667896</v>
      </c>
      <c r="GR170" s="37">
        <f t="shared" si="155"/>
        <v>0.80345040049291438</v>
      </c>
      <c r="GS170" s="37">
        <f t="shared" si="156"/>
        <v>0</v>
      </c>
      <c r="GT170" s="37">
        <f t="shared" si="157"/>
        <v>0</v>
      </c>
      <c r="GU170" s="37">
        <f t="shared" si="158"/>
        <v>0</v>
      </c>
      <c r="GV170" s="37">
        <f t="shared" si="159"/>
        <v>7.8361059765865688</v>
      </c>
      <c r="GW170" s="37"/>
      <c r="GX170" s="37"/>
      <c r="GY170" s="37"/>
      <c r="GZ170" s="37"/>
      <c r="HA170" s="35"/>
      <c r="HB170" s="35"/>
      <c r="HC170" s="35"/>
      <c r="HD170" s="35"/>
      <c r="HE170" s="35"/>
      <c r="HF170" s="35"/>
      <c r="HG170" s="35"/>
      <c r="HH170" s="35"/>
      <c r="HI170" s="35"/>
      <c r="HJ170" s="35"/>
      <c r="HK170" s="35"/>
      <c r="HO170" s="35"/>
      <c r="HP170" s="35"/>
      <c r="HQ170" s="35"/>
      <c r="HR170" s="35"/>
      <c r="HS170" s="35"/>
      <c r="HT170" s="35"/>
      <c r="HU170" s="35"/>
      <c r="HV170" s="35"/>
      <c r="HW170" s="35"/>
      <c r="HX170" s="35"/>
      <c r="HY170" s="35"/>
    </row>
    <row r="171" spans="1:236" ht="11.25" customHeight="1">
      <c r="A171" s="29">
        <v>38777</v>
      </c>
      <c r="B171" s="30">
        <v>0</v>
      </c>
      <c r="C171" s="30">
        <v>0</v>
      </c>
      <c r="D171" s="30">
        <v>0</v>
      </c>
      <c r="E171" s="31">
        <f t="shared" si="161"/>
        <v>0</v>
      </c>
      <c r="F171" s="30">
        <v>0</v>
      </c>
      <c r="G171" s="30">
        <v>0</v>
      </c>
      <c r="H171" s="30">
        <v>0</v>
      </c>
      <c r="I171" s="31">
        <f t="shared" si="162"/>
        <v>0</v>
      </c>
      <c r="J171" s="30"/>
      <c r="K171" s="30"/>
      <c r="L171" s="30"/>
      <c r="M171" s="31"/>
      <c r="N171" s="30">
        <v>0</v>
      </c>
      <c r="O171" s="30">
        <v>0</v>
      </c>
      <c r="P171" s="30">
        <v>0</v>
      </c>
      <c r="Q171" s="31">
        <f t="shared" si="163"/>
        <v>0</v>
      </c>
      <c r="R171" s="30">
        <v>169</v>
      </c>
      <c r="S171" s="30">
        <v>427</v>
      </c>
      <c r="T171" s="30">
        <v>0</v>
      </c>
      <c r="U171" s="31">
        <f t="shared" si="164"/>
        <v>427</v>
      </c>
      <c r="V171" s="30">
        <v>0</v>
      </c>
      <c r="W171" s="30">
        <v>0</v>
      </c>
      <c r="X171" s="30">
        <v>0</v>
      </c>
      <c r="Y171" s="31">
        <f t="shared" si="165"/>
        <v>0</v>
      </c>
      <c r="Z171" s="30">
        <v>0</v>
      </c>
      <c r="AA171" s="30">
        <v>0</v>
      </c>
      <c r="AB171" s="30">
        <v>0</v>
      </c>
      <c r="AC171" s="31">
        <f t="shared" si="166"/>
        <v>0</v>
      </c>
      <c r="AD171" s="30">
        <v>0</v>
      </c>
      <c r="AE171" s="30">
        <v>0</v>
      </c>
      <c r="AF171" s="30">
        <v>0</v>
      </c>
      <c r="AG171" s="31">
        <f t="shared" si="167"/>
        <v>0</v>
      </c>
      <c r="AH171" s="30">
        <v>417</v>
      </c>
      <c r="AI171" s="30">
        <v>302</v>
      </c>
      <c r="AJ171" s="30">
        <v>0</v>
      </c>
      <c r="AK171" s="31">
        <f t="shared" si="172"/>
        <v>302</v>
      </c>
      <c r="AL171" s="30">
        <v>619</v>
      </c>
      <c r="AM171" s="30">
        <v>1061</v>
      </c>
      <c r="AN171" s="30">
        <v>2</v>
      </c>
      <c r="AO171" s="31">
        <f t="shared" si="173"/>
        <v>1063</v>
      </c>
      <c r="AP171" s="30">
        <v>5053</v>
      </c>
      <c r="AQ171" s="30">
        <v>5929</v>
      </c>
      <c r="AR171" s="30">
        <v>1701</v>
      </c>
      <c r="AS171" s="31">
        <f t="shared" si="174"/>
        <v>7630</v>
      </c>
      <c r="AT171" s="30">
        <v>3371</v>
      </c>
      <c r="AU171" s="30">
        <v>4070</v>
      </c>
      <c r="AV171" s="30">
        <v>0</v>
      </c>
      <c r="AW171" s="31">
        <f t="shared" si="175"/>
        <v>4070</v>
      </c>
      <c r="AX171" s="30">
        <v>0</v>
      </c>
      <c r="AY171" s="30">
        <v>0</v>
      </c>
      <c r="AZ171" s="30">
        <v>0</v>
      </c>
      <c r="BA171" s="31">
        <f t="shared" si="176"/>
        <v>0</v>
      </c>
      <c r="BB171" s="30">
        <v>1821</v>
      </c>
      <c r="BC171" s="30">
        <v>1901</v>
      </c>
      <c r="BD171" s="30">
        <v>0</v>
      </c>
      <c r="BE171" s="31">
        <f t="shared" si="177"/>
        <v>1901</v>
      </c>
      <c r="BF171" s="30">
        <v>0</v>
      </c>
      <c r="BG171" s="30">
        <v>0</v>
      </c>
      <c r="BH171" s="30">
        <v>0</v>
      </c>
      <c r="BI171" s="31">
        <f t="shared" si="178"/>
        <v>0</v>
      </c>
      <c r="BJ171" s="30">
        <v>0</v>
      </c>
      <c r="BK171" s="30">
        <v>0</v>
      </c>
      <c r="BL171" s="30">
        <v>0</v>
      </c>
      <c r="BM171" s="31">
        <f t="shared" si="179"/>
        <v>0</v>
      </c>
      <c r="BN171" s="30">
        <v>4510</v>
      </c>
      <c r="BO171" s="30">
        <v>6120</v>
      </c>
      <c r="BP171" s="30">
        <v>8</v>
      </c>
      <c r="BQ171" s="31">
        <f t="shared" si="180"/>
        <v>6128</v>
      </c>
      <c r="BR171" s="30">
        <v>28146</v>
      </c>
      <c r="BS171" s="30">
        <v>22524</v>
      </c>
      <c r="BT171" s="30">
        <v>7514</v>
      </c>
      <c r="BU171" s="31">
        <f t="shared" si="181"/>
        <v>30038</v>
      </c>
      <c r="BV171" s="30">
        <v>0</v>
      </c>
      <c r="BW171" s="30">
        <v>0</v>
      </c>
      <c r="BX171" s="30">
        <v>0</v>
      </c>
      <c r="BY171" s="31">
        <f t="shared" si="182"/>
        <v>0</v>
      </c>
      <c r="BZ171" s="30">
        <v>0</v>
      </c>
      <c r="CA171" s="30">
        <v>0</v>
      </c>
      <c r="CB171" s="30">
        <v>0</v>
      </c>
      <c r="CC171" s="31">
        <f t="shared" si="183"/>
        <v>0</v>
      </c>
      <c r="CD171" s="30">
        <v>0</v>
      </c>
      <c r="CE171" s="30">
        <v>0</v>
      </c>
      <c r="CF171" s="30">
        <v>0</v>
      </c>
      <c r="CG171" s="31">
        <f t="shared" si="184"/>
        <v>0</v>
      </c>
      <c r="CH171" s="30">
        <v>0</v>
      </c>
      <c r="CI171" s="30">
        <v>0</v>
      </c>
      <c r="CJ171" s="30">
        <v>0</v>
      </c>
      <c r="CK171" s="31">
        <f t="shared" si="185"/>
        <v>0</v>
      </c>
      <c r="CL171" s="30">
        <v>0</v>
      </c>
      <c r="CM171" s="30">
        <v>0</v>
      </c>
      <c r="CN171" s="30">
        <v>0</v>
      </c>
      <c r="CO171" s="31">
        <f t="shared" si="168"/>
        <v>0</v>
      </c>
      <c r="CP171" s="30">
        <v>0</v>
      </c>
      <c r="CQ171" s="30">
        <v>0</v>
      </c>
      <c r="CR171" s="30">
        <v>0</v>
      </c>
      <c r="CS171" s="31">
        <f t="shared" si="186"/>
        <v>0</v>
      </c>
      <c r="CT171" s="30">
        <v>8236</v>
      </c>
      <c r="CU171" s="30">
        <v>9612</v>
      </c>
      <c r="CV171" s="30">
        <v>299</v>
      </c>
      <c r="CW171" s="31">
        <f t="shared" si="187"/>
        <v>9911</v>
      </c>
      <c r="CX171" s="30">
        <v>0</v>
      </c>
      <c r="CY171" s="30">
        <v>0</v>
      </c>
      <c r="CZ171" s="30">
        <v>0</v>
      </c>
      <c r="DA171" s="31">
        <f t="shared" si="188"/>
        <v>0</v>
      </c>
      <c r="DB171" s="30">
        <v>58327</v>
      </c>
      <c r="DC171" s="30">
        <v>61141</v>
      </c>
      <c r="DD171" s="30">
        <v>2055</v>
      </c>
      <c r="DE171" s="31">
        <f t="shared" si="189"/>
        <v>63196</v>
      </c>
      <c r="DF171" s="32"/>
      <c r="DG171" s="30"/>
      <c r="DH171" s="30"/>
      <c r="DI171" s="31"/>
      <c r="DJ171" s="30">
        <v>0</v>
      </c>
      <c r="DK171" s="30">
        <v>0</v>
      </c>
      <c r="DL171" s="30">
        <v>0</v>
      </c>
      <c r="DM171" s="31">
        <f t="shared" si="190"/>
        <v>0</v>
      </c>
      <c r="DN171" s="30">
        <v>0</v>
      </c>
      <c r="DO171" s="30">
        <v>0</v>
      </c>
      <c r="DP171" s="30">
        <v>0</v>
      </c>
      <c r="DQ171" s="31">
        <f t="shared" si="191"/>
        <v>0</v>
      </c>
      <c r="DR171" s="30">
        <v>0</v>
      </c>
      <c r="DS171" s="30">
        <v>0</v>
      </c>
      <c r="DT171" s="30">
        <v>0</v>
      </c>
      <c r="DU171" s="31">
        <f t="shared" si="192"/>
        <v>0</v>
      </c>
      <c r="DV171" s="30">
        <v>0</v>
      </c>
      <c r="DW171" s="30">
        <v>0</v>
      </c>
      <c r="DX171" s="30">
        <v>0</v>
      </c>
      <c r="DY171" s="31">
        <f t="shared" si="193"/>
        <v>0</v>
      </c>
      <c r="DZ171" s="30">
        <v>0</v>
      </c>
      <c r="EA171" s="30">
        <v>0</v>
      </c>
      <c r="EB171" s="30">
        <v>0</v>
      </c>
      <c r="EC171" s="31">
        <f t="shared" si="194"/>
        <v>0</v>
      </c>
      <c r="ED171" s="32"/>
      <c r="EE171" s="30"/>
      <c r="EF171" s="30"/>
      <c r="EG171" s="31"/>
      <c r="EH171" s="30">
        <v>0</v>
      </c>
      <c r="EI171" s="30">
        <v>0</v>
      </c>
      <c r="EJ171" s="30">
        <v>0</v>
      </c>
      <c r="EK171" s="31">
        <f t="shared" si="195"/>
        <v>0</v>
      </c>
      <c r="EL171" s="30">
        <v>0</v>
      </c>
      <c r="EM171" s="30">
        <v>0</v>
      </c>
      <c r="EN171" s="30">
        <v>0</v>
      </c>
      <c r="EO171" s="31">
        <f t="shared" si="196"/>
        <v>0</v>
      </c>
      <c r="EP171" s="30">
        <v>1040</v>
      </c>
      <c r="EQ171" s="30">
        <v>1467</v>
      </c>
      <c r="ER171" s="30">
        <v>0</v>
      </c>
      <c r="ES171" s="31">
        <f t="shared" si="197"/>
        <v>1467</v>
      </c>
      <c r="ET171" s="30">
        <v>0</v>
      </c>
      <c r="EU171" s="30">
        <v>0</v>
      </c>
      <c r="EV171" s="30">
        <v>0</v>
      </c>
      <c r="EW171" s="31">
        <f t="shared" si="198"/>
        <v>0</v>
      </c>
      <c r="EX171" s="30">
        <v>0</v>
      </c>
      <c r="EY171" s="30">
        <v>0</v>
      </c>
      <c r="EZ171" s="30">
        <v>0</v>
      </c>
      <c r="FA171" s="31">
        <f t="shared" si="169"/>
        <v>0</v>
      </c>
      <c r="FB171" s="30">
        <v>0</v>
      </c>
      <c r="FC171" s="30">
        <v>0</v>
      </c>
      <c r="FD171" s="30">
        <v>0</v>
      </c>
      <c r="FE171" s="31">
        <f t="shared" si="199"/>
        <v>0</v>
      </c>
      <c r="FF171" s="30">
        <v>21985</v>
      </c>
      <c r="FG171" s="30">
        <v>22609</v>
      </c>
      <c r="FH171" s="30">
        <v>2557</v>
      </c>
      <c r="FI171" s="31">
        <f t="shared" si="170"/>
        <v>25166</v>
      </c>
      <c r="FJ171" s="30">
        <v>0</v>
      </c>
      <c r="FK171" s="30">
        <v>0</v>
      </c>
      <c r="FL171" s="30">
        <v>0</v>
      </c>
      <c r="FM171" s="31">
        <f t="shared" si="200"/>
        <v>0</v>
      </c>
      <c r="FN171" s="30">
        <v>4171</v>
      </c>
      <c r="FO171" s="30">
        <v>5460</v>
      </c>
      <c r="FP171" s="30">
        <v>0</v>
      </c>
      <c r="FQ171" s="31">
        <f t="shared" si="201"/>
        <v>5460</v>
      </c>
      <c r="FR171" s="30">
        <v>0</v>
      </c>
      <c r="FS171" s="30">
        <v>0</v>
      </c>
      <c r="FT171" s="30">
        <v>0</v>
      </c>
      <c r="FU171" s="31">
        <f t="shared" si="202"/>
        <v>0</v>
      </c>
      <c r="FV171" s="30">
        <v>0</v>
      </c>
      <c r="FW171" s="30">
        <v>0</v>
      </c>
      <c r="FX171" s="30">
        <v>0</v>
      </c>
      <c r="FY171" s="31">
        <v>0</v>
      </c>
      <c r="FZ171" s="30">
        <v>0</v>
      </c>
      <c r="GA171" s="30">
        <v>0</v>
      </c>
      <c r="GB171" s="30">
        <v>0</v>
      </c>
      <c r="GC171" s="31">
        <f t="shared" si="203"/>
        <v>0</v>
      </c>
      <c r="GD171" s="30">
        <f t="shared" si="160"/>
        <v>137865</v>
      </c>
      <c r="GE171" s="30">
        <f t="shared" si="160"/>
        <v>142623</v>
      </c>
      <c r="GF171" s="30">
        <f t="shared" si="160"/>
        <v>14136</v>
      </c>
      <c r="GG171" s="30">
        <f t="shared" si="160"/>
        <v>156759</v>
      </c>
      <c r="GI171" s="42">
        <f t="shared" si="171"/>
        <v>0.22311887895991633</v>
      </c>
      <c r="GJ171" s="36"/>
      <c r="GK171" s="39">
        <f t="shared" si="148"/>
        <v>42.868962229093484</v>
      </c>
      <c r="GL171" s="39">
        <f t="shared" si="149"/>
        <v>15.792684209419239</v>
      </c>
      <c r="GM171" s="39">
        <f t="shared" si="150"/>
        <v>15.852281890017739</v>
      </c>
      <c r="GN171" s="39">
        <f t="shared" si="151"/>
        <v>2.8536771768929272</v>
      </c>
      <c r="GO171" s="39">
        <f t="shared" si="152"/>
        <v>4.1571135090413183</v>
      </c>
      <c r="GP171" s="39">
        <f t="shared" si="153"/>
        <v>3.8282745419742956</v>
      </c>
      <c r="GQ171" s="39">
        <f t="shared" si="154"/>
        <v>4.2910330030920676</v>
      </c>
      <c r="GR171" s="39">
        <f t="shared" si="155"/>
        <v>1.028585852211775</v>
      </c>
      <c r="GS171" s="39">
        <f t="shared" si="156"/>
        <v>0</v>
      </c>
      <c r="GT171" s="39">
        <f t="shared" si="157"/>
        <v>0</v>
      </c>
      <c r="GU171" s="39">
        <f t="shared" si="158"/>
        <v>0</v>
      </c>
      <c r="GV171" s="39">
        <f t="shared" si="159"/>
        <v>6.7394459519151892</v>
      </c>
      <c r="GW171" s="39"/>
      <c r="GX171" s="39"/>
      <c r="GY171" s="39"/>
      <c r="GZ171" s="39"/>
      <c r="HA171" s="40">
        <f>SUM(DC160:DC171)/SUM(GE160:GE171)*100</f>
        <v>46.106995510359766</v>
      </c>
      <c r="HB171" s="40">
        <f>SUM(BS160:BS171)/SUM(GE160:GE171)*100</f>
        <v>13.908436534403663</v>
      </c>
      <c r="HC171" s="40">
        <f>SUM(FG160:FG171)/SUM(GE160:GE171)*100</f>
        <v>16.521736087539235</v>
      </c>
      <c r="HD171" s="40">
        <f>SUM(AU160:AU171)/SUM(GE160:GE171)*100</f>
        <v>2.6954463220293312</v>
      </c>
      <c r="HE171" s="40">
        <f>SUM(AQ160:AQ171)/SUM(GE160:GE171)*100</f>
        <v>2.5252039234486596</v>
      </c>
      <c r="HF171" s="40">
        <f>SUM(FO160:FO171)/SUM(GE160:GE171)*100</f>
        <v>4.0546735300190013</v>
      </c>
      <c r="HG171" s="40">
        <f>SUM(BO160:BO171)/SUM(GE160:GE171)*100</f>
        <v>3.7378966927833317</v>
      </c>
      <c r="HH171" s="40">
        <f>SUM(EQ160:EQ171)/SUM(GE160:GE171)*100</f>
        <v>0.882006095832648</v>
      </c>
      <c r="HI171" s="40">
        <f>SUM(BW160:BW171)/SUM(GE160:GE171)*100</f>
        <v>0</v>
      </c>
      <c r="HJ171" s="40">
        <f>SUM(DG160:DG171)/SUM(GE160:GE171)*100</f>
        <v>0</v>
      </c>
      <c r="HK171" s="40">
        <f>SUM(EE160:EE171)/SUM(GE160:GE171)*100</f>
        <v>0</v>
      </c>
      <c r="HL171" s="40">
        <f>SUM(CU160:CU171)/SUM(GE160:GE171)*100</f>
        <v>7.3508673089103445</v>
      </c>
      <c r="HM171" s="33"/>
      <c r="HN171" s="33"/>
      <c r="HO171" s="40">
        <f>SUM(DC169:DC171)/SUM(GE169:GE171)*100</f>
        <v>43.829159912386629</v>
      </c>
      <c r="HP171" s="40">
        <f>SUM(BS169:BS171)/SUM(GE169:GE171)*100</f>
        <v>12.923871648204136</v>
      </c>
      <c r="HQ171" s="40">
        <f>SUM(FG169:FG171)/SUM(GE169:GE171)*100</f>
        <v>18.381130164589692</v>
      </c>
      <c r="HR171" s="40">
        <f>SUM(AU169:AU171)/SUM(GE169:GE171)*100</f>
        <v>2.5082474628377263</v>
      </c>
      <c r="HS171" s="40">
        <f>SUM(AQ169:AQ171)/SUM(GE169:GE171)*100</f>
        <v>4.2323492309858901</v>
      </c>
      <c r="HT171" s="40">
        <f>SUM(FO169:FO171)/SUM(GE169:GE171)*100</f>
        <v>3.3544176736911178</v>
      </c>
      <c r="HU171" s="40">
        <f>SUM(BO169:BO171)/SUM(GE169:GE171)*100</f>
        <v>3.8631984874407848</v>
      </c>
      <c r="HV171" s="40">
        <f>SUM(EQ169:EQ171)/SUM(GE169:GE171)*100</f>
        <v>0.91268925717401927</v>
      </c>
      <c r="HW171" s="40">
        <f>SUM(BW169:BW171)/SUM(GE169:GE171)*100</f>
        <v>0</v>
      </c>
      <c r="HX171" s="40">
        <f>SUM(DG169:DG171)/SUM(GE169:GE171)*100</f>
        <v>0</v>
      </c>
      <c r="HY171" s="40">
        <f>SUM(EE169:EE171)/SUM(GE169:GE171)*100</f>
        <v>0</v>
      </c>
      <c r="HZ171" s="40">
        <f>SUM(CU169:CU171)/SUM(GE169:GE171)*100</f>
        <v>7.6418998079337443</v>
      </c>
      <c r="IA171" s="33"/>
      <c r="IB171" s="33"/>
    </row>
    <row r="172" spans="1:236" ht="11.25" customHeight="1">
      <c r="A172" s="21">
        <v>38808</v>
      </c>
      <c r="B172" s="22">
        <v>0</v>
      </c>
      <c r="C172" s="22">
        <v>0</v>
      </c>
      <c r="D172" s="22">
        <v>0</v>
      </c>
      <c r="E172" s="23">
        <f t="shared" si="161"/>
        <v>0</v>
      </c>
      <c r="F172" s="22">
        <v>0</v>
      </c>
      <c r="G172" s="22">
        <v>0</v>
      </c>
      <c r="H172" s="22">
        <v>0</v>
      </c>
      <c r="I172" s="23">
        <f t="shared" si="162"/>
        <v>0</v>
      </c>
      <c r="M172" s="23"/>
      <c r="N172" s="22">
        <v>0</v>
      </c>
      <c r="O172" s="22">
        <v>0</v>
      </c>
      <c r="P172" s="22">
        <v>0</v>
      </c>
      <c r="Q172" s="23">
        <f t="shared" si="163"/>
        <v>0</v>
      </c>
      <c r="R172" s="22">
        <v>141</v>
      </c>
      <c r="S172" s="22">
        <v>120</v>
      </c>
      <c r="T172" s="22">
        <v>0</v>
      </c>
      <c r="U172" s="23">
        <f t="shared" si="164"/>
        <v>120</v>
      </c>
      <c r="V172" s="22">
        <v>0</v>
      </c>
      <c r="W172" s="22">
        <v>0</v>
      </c>
      <c r="X172" s="22">
        <v>0</v>
      </c>
      <c r="Y172" s="23">
        <f t="shared" si="165"/>
        <v>0</v>
      </c>
      <c r="Z172" s="22">
        <v>0</v>
      </c>
      <c r="AA172" s="22">
        <v>0</v>
      </c>
      <c r="AB172" s="22">
        <v>0</v>
      </c>
      <c r="AC172" s="23">
        <f t="shared" si="166"/>
        <v>0</v>
      </c>
      <c r="AD172" s="22">
        <v>0</v>
      </c>
      <c r="AE172" s="22">
        <v>0</v>
      </c>
      <c r="AF172" s="22">
        <v>0</v>
      </c>
      <c r="AG172" s="23">
        <f t="shared" si="167"/>
        <v>0</v>
      </c>
      <c r="AH172" s="22">
        <v>160</v>
      </c>
      <c r="AI172" s="22">
        <v>216</v>
      </c>
      <c r="AJ172" s="22">
        <v>0</v>
      </c>
      <c r="AK172" s="23">
        <f t="shared" si="172"/>
        <v>216</v>
      </c>
      <c r="AL172" s="22">
        <v>554</v>
      </c>
      <c r="AM172" s="22">
        <v>353</v>
      </c>
      <c r="AN172" s="22">
        <v>1</v>
      </c>
      <c r="AO172" s="23">
        <f t="shared" si="173"/>
        <v>354</v>
      </c>
      <c r="AP172" s="22">
        <v>3884</v>
      </c>
      <c r="AQ172" s="22">
        <v>3041</v>
      </c>
      <c r="AR172" s="22">
        <v>2004</v>
      </c>
      <c r="AS172" s="23">
        <f t="shared" si="174"/>
        <v>5045</v>
      </c>
      <c r="AT172" s="22">
        <v>3741</v>
      </c>
      <c r="AU172" s="22">
        <v>3662</v>
      </c>
      <c r="AV172" s="22">
        <v>0</v>
      </c>
      <c r="AW172" s="23">
        <f t="shared" si="175"/>
        <v>3662</v>
      </c>
      <c r="AX172" s="22">
        <v>0</v>
      </c>
      <c r="AY172" s="22">
        <v>0</v>
      </c>
      <c r="AZ172" s="22">
        <v>0</v>
      </c>
      <c r="BA172" s="23">
        <f t="shared" si="176"/>
        <v>0</v>
      </c>
      <c r="BB172" s="22">
        <v>1187</v>
      </c>
      <c r="BC172" s="22">
        <v>1181</v>
      </c>
      <c r="BD172" s="22">
        <v>5</v>
      </c>
      <c r="BE172" s="23">
        <f t="shared" si="177"/>
        <v>1186</v>
      </c>
      <c r="BF172" s="22">
        <v>0</v>
      </c>
      <c r="BG172" s="22">
        <v>0</v>
      </c>
      <c r="BH172" s="22">
        <v>0</v>
      </c>
      <c r="BI172" s="23">
        <f t="shared" si="178"/>
        <v>0</v>
      </c>
      <c r="BJ172" s="22">
        <v>0</v>
      </c>
      <c r="BK172" s="22">
        <v>0</v>
      </c>
      <c r="BL172" s="22">
        <v>0</v>
      </c>
      <c r="BM172" s="23">
        <f t="shared" si="179"/>
        <v>0</v>
      </c>
      <c r="BN172" s="22">
        <v>4872</v>
      </c>
      <c r="BO172" s="22">
        <v>4551</v>
      </c>
      <c r="BP172" s="22">
        <v>8</v>
      </c>
      <c r="BQ172" s="23">
        <f t="shared" si="180"/>
        <v>4559</v>
      </c>
      <c r="BR172" s="22">
        <v>25996</v>
      </c>
      <c r="BS172" s="22">
        <v>15007</v>
      </c>
      <c r="BT172" s="22">
        <v>10842</v>
      </c>
      <c r="BU172" s="23">
        <f t="shared" si="181"/>
        <v>25849</v>
      </c>
      <c r="BV172" s="22">
        <v>0</v>
      </c>
      <c r="BW172" s="22">
        <v>0</v>
      </c>
      <c r="BX172" s="22">
        <v>0</v>
      </c>
      <c r="BY172" s="23">
        <f t="shared" si="182"/>
        <v>0</v>
      </c>
      <c r="BZ172" s="22">
        <v>0</v>
      </c>
      <c r="CA172" s="22">
        <v>0</v>
      </c>
      <c r="CB172" s="22">
        <v>0</v>
      </c>
      <c r="CC172" s="23">
        <f t="shared" si="183"/>
        <v>0</v>
      </c>
      <c r="CD172" s="22">
        <v>0</v>
      </c>
      <c r="CE172" s="22">
        <v>0</v>
      </c>
      <c r="CF172" s="22">
        <v>0</v>
      </c>
      <c r="CG172" s="23">
        <f t="shared" si="184"/>
        <v>0</v>
      </c>
      <c r="CH172" s="22">
        <v>0</v>
      </c>
      <c r="CI172" s="22">
        <v>0</v>
      </c>
      <c r="CJ172" s="22">
        <v>0</v>
      </c>
      <c r="CK172" s="23">
        <f t="shared" si="185"/>
        <v>0</v>
      </c>
      <c r="CL172" s="22">
        <v>0</v>
      </c>
      <c r="CM172" s="22">
        <v>0</v>
      </c>
      <c r="CN172" s="22">
        <v>0</v>
      </c>
      <c r="CO172" s="23">
        <f t="shared" si="168"/>
        <v>0</v>
      </c>
      <c r="CP172" s="22">
        <v>0</v>
      </c>
      <c r="CQ172" s="22">
        <v>0</v>
      </c>
      <c r="CR172" s="22">
        <v>0</v>
      </c>
      <c r="CS172" s="23">
        <f t="shared" si="186"/>
        <v>0</v>
      </c>
      <c r="CT172" s="22">
        <v>7115</v>
      </c>
      <c r="CU172" s="22">
        <v>6583</v>
      </c>
      <c r="CV172" s="22">
        <v>63</v>
      </c>
      <c r="CW172" s="23">
        <f t="shared" si="187"/>
        <v>6646</v>
      </c>
      <c r="CX172" s="22">
        <v>0</v>
      </c>
      <c r="CY172" s="22">
        <v>0</v>
      </c>
      <c r="CZ172" s="22">
        <v>0</v>
      </c>
      <c r="DA172" s="23">
        <f t="shared" si="188"/>
        <v>0</v>
      </c>
      <c r="DB172" s="22">
        <v>47014</v>
      </c>
      <c r="DC172" s="22">
        <v>41574</v>
      </c>
      <c r="DD172" s="22">
        <v>1547</v>
      </c>
      <c r="DE172" s="23">
        <f t="shared" si="189"/>
        <v>43121</v>
      </c>
      <c r="DF172" s="25"/>
      <c r="DI172" s="23"/>
      <c r="DJ172" s="22">
        <v>0</v>
      </c>
      <c r="DK172" s="22">
        <v>23</v>
      </c>
      <c r="DL172" s="22">
        <v>0</v>
      </c>
      <c r="DM172" s="23">
        <f t="shared" si="190"/>
        <v>23</v>
      </c>
      <c r="DN172" s="22">
        <v>0</v>
      </c>
      <c r="DO172" s="22">
        <v>0</v>
      </c>
      <c r="DP172" s="22">
        <v>0</v>
      </c>
      <c r="DQ172" s="23">
        <f t="shared" si="191"/>
        <v>0</v>
      </c>
      <c r="DR172" s="22">
        <v>0</v>
      </c>
      <c r="DS172" s="22">
        <v>0</v>
      </c>
      <c r="DT172" s="22">
        <v>0</v>
      </c>
      <c r="DU172" s="23">
        <f t="shared" si="192"/>
        <v>0</v>
      </c>
      <c r="DV172" s="22">
        <v>0</v>
      </c>
      <c r="DW172" s="22">
        <v>0</v>
      </c>
      <c r="DX172" s="22">
        <v>0</v>
      </c>
      <c r="DY172" s="23">
        <f t="shared" si="193"/>
        <v>0</v>
      </c>
      <c r="DZ172" s="22">
        <v>0</v>
      </c>
      <c r="EA172" s="22">
        <v>0</v>
      </c>
      <c r="EB172" s="22">
        <v>0</v>
      </c>
      <c r="EC172" s="23">
        <f t="shared" si="194"/>
        <v>0</v>
      </c>
      <c r="ED172" s="25"/>
      <c r="EG172" s="23"/>
      <c r="EH172" s="22">
        <v>0</v>
      </c>
      <c r="EI172" s="22">
        <v>0</v>
      </c>
      <c r="EJ172" s="22">
        <v>0</v>
      </c>
      <c r="EK172" s="23">
        <f t="shared" si="195"/>
        <v>0</v>
      </c>
      <c r="EL172" s="22">
        <v>0</v>
      </c>
      <c r="EM172" s="22">
        <v>0</v>
      </c>
      <c r="EN172" s="22">
        <v>0</v>
      </c>
      <c r="EO172" s="23">
        <f t="shared" si="196"/>
        <v>0</v>
      </c>
      <c r="EP172" s="22">
        <v>1038</v>
      </c>
      <c r="EQ172" s="22">
        <v>984</v>
      </c>
      <c r="ER172" s="22">
        <v>0</v>
      </c>
      <c r="ES172" s="23">
        <f t="shared" si="197"/>
        <v>984</v>
      </c>
      <c r="ET172" s="22">
        <v>0</v>
      </c>
      <c r="EU172" s="22">
        <v>0</v>
      </c>
      <c r="EV172" s="22">
        <v>0</v>
      </c>
      <c r="EW172" s="23">
        <f t="shared" si="198"/>
        <v>0</v>
      </c>
      <c r="EX172" s="22">
        <v>0</v>
      </c>
      <c r="EY172" s="22">
        <v>0</v>
      </c>
      <c r="EZ172" s="22">
        <v>0</v>
      </c>
      <c r="FA172" s="23">
        <f t="shared" si="169"/>
        <v>0</v>
      </c>
      <c r="FB172" s="22">
        <v>0</v>
      </c>
      <c r="FC172" s="22">
        <v>0</v>
      </c>
      <c r="FD172" s="22">
        <v>0</v>
      </c>
      <c r="FE172" s="23">
        <f t="shared" si="199"/>
        <v>0</v>
      </c>
      <c r="FF172" s="22">
        <v>14191</v>
      </c>
      <c r="FG172" s="22">
        <v>13328</v>
      </c>
      <c r="FH172" s="22">
        <v>1374</v>
      </c>
      <c r="FI172" s="23">
        <f t="shared" si="170"/>
        <v>14702</v>
      </c>
      <c r="FJ172" s="22">
        <v>0</v>
      </c>
      <c r="FK172" s="22">
        <v>0</v>
      </c>
      <c r="FL172" s="22">
        <v>0</v>
      </c>
      <c r="FM172" s="23">
        <f t="shared" si="200"/>
        <v>0</v>
      </c>
      <c r="FN172" s="22">
        <v>4305</v>
      </c>
      <c r="FO172" s="22">
        <v>4171</v>
      </c>
      <c r="FP172" s="22">
        <v>0</v>
      </c>
      <c r="FQ172" s="23">
        <f t="shared" si="201"/>
        <v>4171</v>
      </c>
      <c r="FR172" s="22">
        <v>0</v>
      </c>
      <c r="FS172" s="22">
        <v>0</v>
      </c>
      <c r="FT172" s="22">
        <v>0</v>
      </c>
      <c r="FU172" s="23">
        <f t="shared" si="202"/>
        <v>0</v>
      </c>
      <c r="FV172" s="22">
        <v>0</v>
      </c>
      <c r="FW172" s="22">
        <v>0</v>
      </c>
      <c r="FX172" s="22">
        <v>0</v>
      </c>
      <c r="FY172" s="23">
        <v>0</v>
      </c>
      <c r="FZ172" s="22">
        <v>0</v>
      </c>
      <c r="GA172" s="22">
        <v>0</v>
      </c>
      <c r="GB172" s="22">
        <v>0</v>
      </c>
      <c r="GC172" s="23">
        <f t="shared" si="203"/>
        <v>0</v>
      </c>
      <c r="GD172" s="22">
        <f t="shared" si="160"/>
        <v>114198</v>
      </c>
      <c r="GE172" s="22">
        <f t="shared" si="160"/>
        <v>94794</v>
      </c>
      <c r="GF172" s="22">
        <f t="shared" si="160"/>
        <v>15844</v>
      </c>
      <c r="GG172" s="22">
        <f t="shared" si="160"/>
        <v>110638</v>
      </c>
      <c r="GI172" s="41">
        <f t="shared" si="171"/>
        <v>0.14907389449185415</v>
      </c>
      <c r="GJ172" s="36"/>
      <c r="GK172" s="37">
        <f t="shared" si="148"/>
        <v>43.857206152288121</v>
      </c>
      <c r="GL172" s="37">
        <f t="shared" si="149"/>
        <v>15.831170749203535</v>
      </c>
      <c r="GM172" s="37">
        <f t="shared" si="150"/>
        <v>14.05996160094521</v>
      </c>
      <c r="GN172" s="37">
        <f t="shared" si="151"/>
        <v>3.8631136991792729</v>
      </c>
      <c r="GO172" s="37">
        <f t="shared" si="152"/>
        <v>3.2080089457138641</v>
      </c>
      <c r="GP172" s="37">
        <f t="shared" si="153"/>
        <v>4.4000675148216128</v>
      </c>
      <c r="GQ172" s="37">
        <f t="shared" si="154"/>
        <v>4.8009367681498825</v>
      </c>
      <c r="GR172" s="37">
        <f t="shared" si="155"/>
        <v>1.0380403823026774</v>
      </c>
      <c r="GS172" s="37">
        <f t="shared" si="156"/>
        <v>0</v>
      </c>
      <c r="GT172" s="37">
        <f t="shared" si="157"/>
        <v>0</v>
      </c>
      <c r="GU172" s="37">
        <f t="shared" si="158"/>
        <v>0</v>
      </c>
      <c r="GV172" s="37">
        <f t="shared" si="159"/>
        <v>6.9445323543684196</v>
      </c>
      <c r="GW172" s="37"/>
      <c r="GX172" s="37"/>
      <c r="GY172" s="37"/>
      <c r="GZ172" s="37"/>
      <c r="HA172" s="35"/>
      <c r="HB172" s="35"/>
      <c r="HC172" s="35"/>
      <c r="HD172" s="35"/>
      <c r="HE172" s="35"/>
      <c r="HF172" s="35"/>
      <c r="HG172" s="35"/>
      <c r="HH172" s="35"/>
      <c r="HI172" s="35"/>
      <c r="HJ172" s="35"/>
      <c r="HK172" s="35"/>
      <c r="HO172" s="35"/>
      <c r="HP172" s="35"/>
      <c r="HQ172" s="35"/>
      <c r="HR172" s="35"/>
      <c r="HS172" s="35"/>
      <c r="HT172" s="35"/>
      <c r="HU172" s="35"/>
      <c r="HV172" s="35"/>
      <c r="HW172" s="35"/>
      <c r="HX172" s="35"/>
      <c r="HY172" s="35"/>
    </row>
    <row r="173" spans="1:236" ht="11.25" customHeight="1">
      <c r="A173" s="28">
        <v>38838</v>
      </c>
      <c r="B173" s="22">
        <v>0</v>
      </c>
      <c r="C173" s="22">
        <v>0</v>
      </c>
      <c r="D173" s="22">
        <v>0</v>
      </c>
      <c r="E173" s="23">
        <f t="shared" si="161"/>
        <v>0</v>
      </c>
      <c r="F173" s="22">
        <v>0</v>
      </c>
      <c r="G173" s="22">
        <v>0</v>
      </c>
      <c r="H173" s="22">
        <v>0</v>
      </c>
      <c r="I173" s="23">
        <f t="shared" si="162"/>
        <v>0</v>
      </c>
      <c r="M173" s="23"/>
      <c r="N173" s="22">
        <v>0</v>
      </c>
      <c r="O173" s="22">
        <v>0</v>
      </c>
      <c r="P173" s="22">
        <v>0</v>
      </c>
      <c r="Q173" s="23">
        <f t="shared" si="163"/>
        <v>0</v>
      </c>
      <c r="R173" s="22">
        <v>157</v>
      </c>
      <c r="S173" s="22">
        <v>114</v>
      </c>
      <c r="T173" s="22">
        <v>0</v>
      </c>
      <c r="U173" s="23">
        <f t="shared" si="164"/>
        <v>114</v>
      </c>
      <c r="V173" s="22">
        <v>0</v>
      </c>
      <c r="W173" s="22">
        <v>0</v>
      </c>
      <c r="X173" s="22">
        <v>0</v>
      </c>
      <c r="Y173" s="23">
        <f t="shared" si="165"/>
        <v>0</v>
      </c>
      <c r="Z173" s="22">
        <v>0</v>
      </c>
      <c r="AA173" s="22">
        <v>0</v>
      </c>
      <c r="AB173" s="22">
        <v>0</v>
      </c>
      <c r="AC173" s="23">
        <f t="shared" si="166"/>
        <v>0</v>
      </c>
      <c r="AD173" s="22">
        <v>0</v>
      </c>
      <c r="AE173" s="22">
        <v>0</v>
      </c>
      <c r="AF173" s="22">
        <v>0</v>
      </c>
      <c r="AG173" s="23">
        <f t="shared" si="167"/>
        <v>0</v>
      </c>
      <c r="AH173" s="22">
        <v>260</v>
      </c>
      <c r="AI173" s="22">
        <v>200</v>
      </c>
      <c r="AJ173" s="22">
        <v>0</v>
      </c>
      <c r="AK173" s="23">
        <f t="shared" si="172"/>
        <v>200</v>
      </c>
      <c r="AL173" s="22">
        <v>590</v>
      </c>
      <c r="AM173" s="22">
        <v>702</v>
      </c>
      <c r="AN173" s="22">
        <v>5</v>
      </c>
      <c r="AO173" s="23">
        <f t="shared" si="173"/>
        <v>707</v>
      </c>
      <c r="AP173" s="22">
        <v>3140</v>
      </c>
      <c r="AQ173" s="22">
        <v>3162</v>
      </c>
      <c r="AR173" s="22">
        <v>2177</v>
      </c>
      <c r="AS173" s="23">
        <f t="shared" si="174"/>
        <v>5339</v>
      </c>
      <c r="AT173" s="22">
        <v>3482</v>
      </c>
      <c r="AU173" s="22">
        <v>3478</v>
      </c>
      <c r="AV173" s="22">
        <v>0</v>
      </c>
      <c r="AW173" s="23">
        <f t="shared" si="175"/>
        <v>3478</v>
      </c>
      <c r="AX173" s="22">
        <v>0</v>
      </c>
      <c r="AY173" s="22">
        <v>0</v>
      </c>
      <c r="AZ173" s="22">
        <v>0</v>
      </c>
      <c r="BA173" s="23">
        <f t="shared" si="176"/>
        <v>0</v>
      </c>
      <c r="BB173" s="22">
        <v>1341</v>
      </c>
      <c r="BC173" s="22">
        <v>1293</v>
      </c>
      <c r="BD173" s="22">
        <v>0</v>
      </c>
      <c r="BE173" s="23">
        <f t="shared" si="177"/>
        <v>1293</v>
      </c>
      <c r="BF173" s="22">
        <v>0</v>
      </c>
      <c r="BG173" s="22">
        <v>0</v>
      </c>
      <c r="BH173" s="22">
        <v>0</v>
      </c>
      <c r="BI173" s="23">
        <f t="shared" si="178"/>
        <v>0</v>
      </c>
      <c r="BJ173" s="22">
        <v>0</v>
      </c>
      <c r="BK173" s="22">
        <v>0</v>
      </c>
      <c r="BL173" s="22">
        <v>0</v>
      </c>
      <c r="BM173" s="23">
        <f t="shared" si="179"/>
        <v>0</v>
      </c>
      <c r="BN173" s="22">
        <v>4731</v>
      </c>
      <c r="BO173" s="22">
        <v>4152</v>
      </c>
      <c r="BP173" s="22">
        <v>4</v>
      </c>
      <c r="BQ173" s="23">
        <f t="shared" si="180"/>
        <v>4156</v>
      </c>
      <c r="BR173" s="22">
        <v>26088</v>
      </c>
      <c r="BS173" s="22">
        <v>16102</v>
      </c>
      <c r="BT173" s="22">
        <v>9781</v>
      </c>
      <c r="BU173" s="23">
        <f t="shared" si="181"/>
        <v>25883</v>
      </c>
      <c r="BV173" s="22">
        <v>0</v>
      </c>
      <c r="BW173" s="22">
        <v>0</v>
      </c>
      <c r="BX173" s="22">
        <v>0</v>
      </c>
      <c r="BY173" s="23">
        <f t="shared" si="182"/>
        <v>0</v>
      </c>
      <c r="BZ173" s="22">
        <v>0</v>
      </c>
      <c r="CA173" s="22">
        <v>0</v>
      </c>
      <c r="CB173" s="22">
        <v>0</v>
      </c>
      <c r="CC173" s="23">
        <f t="shared" si="183"/>
        <v>0</v>
      </c>
      <c r="CD173" s="22">
        <v>0</v>
      </c>
      <c r="CE173" s="22">
        <v>0</v>
      </c>
      <c r="CF173" s="22">
        <v>0</v>
      </c>
      <c r="CG173" s="23">
        <f t="shared" si="184"/>
        <v>0</v>
      </c>
      <c r="CH173" s="22">
        <v>0</v>
      </c>
      <c r="CI173" s="22">
        <v>0</v>
      </c>
      <c r="CJ173" s="22">
        <v>0</v>
      </c>
      <c r="CK173" s="23">
        <f t="shared" si="185"/>
        <v>0</v>
      </c>
      <c r="CL173" s="22">
        <v>0</v>
      </c>
      <c r="CM173" s="22">
        <v>0</v>
      </c>
      <c r="CN173" s="22">
        <v>0</v>
      </c>
      <c r="CO173" s="23">
        <f t="shared" si="168"/>
        <v>0</v>
      </c>
      <c r="CP173" s="22">
        <v>0</v>
      </c>
      <c r="CQ173" s="22">
        <v>0</v>
      </c>
      <c r="CR173" s="22">
        <v>0</v>
      </c>
      <c r="CS173" s="23">
        <f t="shared" si="186"/>
        <v>0</v>
      </c>
      <c r="CT173" s="22">
        <v>5612</v>
      </c>
      <c r="CU173" s="22">
        <v>6857</v>
      </c>
      <c r="CV173" s="22">
        <v>193</v>
      </c>
      <c r="CW173" s="23">
        <f t="shared" si="187"/>
        <v>7050</v>
      </c>
      <c r="CX173" s="22">
        <v>0</v>
      </c>
      <c r="CY173" s="22">
        <v>0</v>
      </c>
      <c r="CZ173" s="22">
        <v>0</v>
      </c>
      <c r="DA173" s="23">
        <f t="shared" si="188"/>
        <v>0</v>
      </c>
      <c r="DB173" s="22">
        <v>57015</v>
      </c>
      <c r="DC173" s="22">
        <v>50904</v>
      </c>
      <c r="DD173" s="22">
        <v>2492</v>
      </c>
      <c r="DE173" s="23">
        <f t="shared" si="189"/>
        <v>53396</v>
      </c>
      <c r="DF173" s="25"/>
      <c r="DI173" s="23"/>
      <c r="DJ173" s="22">
        <v>0</v>
      </c>
      <c r="DK173" s="22">
        <v>16</v>
      </c>
      <c r="DL173" s="22">
        <v>0</v>
      </c>
      <c r="DM173" s="23">
        <f t="shared" si="190"/>
        <v>16</v>
      </c>
      <c r="DN173" s="22">
        <v>0</v>
      </c>
      <c r="DO173" s="22">
        <v>0</v>
      </c>
      <c r="DP173" s="22">
        <v>0</v>
      </c>
      <c r="DQ173" s="23">
        <f t="shared" si="191"/>
        <v>0</v>
      </c>
      <c r="DR173" s="22">
        <v>0</v>
      </c>
      <c r="DS173" s="22">
        <v>0</v>
      </c>
      <c r="DT173" s="22">
        <v>0</v>
      </c>
      <c r="DU173" s="23">
        <f t="shared" si="192"/>
        <v>0</v>
      </c>
      <c r="DV173" s="22">
        <v>0</v>
      </c>
      <c r="DW173" s="22">
        <v>0</v>
      </c>
      <c r="DX173" s="22">
        <v>0</v>
      </c>
      <c r="DY173" s="23">
        <f t="shared" si="193"/>
        <v>0</v>
      </c>
      <c r="DZ173" s="22">
        <v>0</v>
      </c>
      <c r="EA173" s="22">
        <v>0</v>
      </c>
      <c r="EB173" s="22">
        <v>0</v>
      </c>
      <c r="EC173" s="23">
        <f t="shared" si="194"/>
        <v>0</v>
      </c>
      <c r="ED173" s="25"/>
      <c r="EG173" s="23"/>
      <c r="EH173" s="22">
        <v>0</v>
      </c>
      <c r="EI173" s="22">
        <v>0</v>
      </c>
      <c r="EJ173" s="22">
        <v>0</v>
      </c>
      <c r="EK173" s="23">
        <f t="shared" si="195"/>
        <v>0</v>
      </c>
      <c r="EL173" s="22">
        <v>0</v>
      </c>
      <c r="EM173" s="22">
        <v>0</v>
      </c>
      <c r="EN173" s="22">
        <v>0</v>
      </c>
      <c r="EO173" s="23">
        <f t="shared" si="196"/>
        <v>0</v>
      </c>
      <c r="EP173" s="22">
        <v>1115</v>
      </c>
      <c r="EQ173" s="22">
        <v>1053</v>
      </c>
      <c r="ER173" s="22">
        <v>0</v>
      </c>
      <c r="ES173" s="23">
        <f t="shared" si="197"/>
        <v>1053</v>
      </c>
      <c r="ET173" s="22">
        <v>0</v>
      </c>
      <c r="EU173" s="22">
        <v>0</v>
      </c>
      <c r="EV173" s="22">
        <v>0</v>
      </c>
      <c r="EW173" s="23">
        <f t="shared" si="198"/>
        <v>0</v>
      </c>
      <c r="EX173" s="22">
        <v>0</v>
      </c>
      <c r="EY173" s="22">
        <v>0</v>
      </c>
      <c r="EZ173" s="22">
        <v>0</v>
      </c>
      <c r="FA173" s="23">
        <f t="shared" si="169"/>
        <v>0</v>
      </c>
      <c r="FB173" s="22">
        <v>0</v>
      </c>
      <c r="FC173" s="22">
        <v>0</v>
      </c>
      <c r="FD173" s="22">
        <v>0</v>
      </c>
      <c r="FE173" s="23">
        <f t="shared" si="199"/>
        <v>0</v>
      </c>
      <c r="FF173" s="22">
        <v>20890</v>
      </c>
      <c r="FG173" s="22">
        <v>18115</v>
      </c>
      <c r="FH173" s="22">
        <v>1732</v>
      </c>
      <c r="FI173" s="23">
        <f t="shared" si="170"/>
        <v>19847</v>
      </c>
      <c r="FJ173" s="22">
        <v>0</v>
      </c>
      <c r="FK173" s="22">
        <v>0</v>
      </c>
      <c r="FL173" s="22">
        <v>0</v>
      </c>
      <c r="FM173" s="23">
        <f t="shared" si="200"/>
        <v>0</v>
      </c>
      <c r="FN173" s="22">
        <v>4959</v>
      </c>
      <c r="FO173" s="22">
        <v>4220</v>
      </c>
      <c r="FP173" s="22">
        <v>0</v>
      </c>
      <c r="FQ173" s="23">
        <f t="shared" si="201"/>
        <v>4220</v>
      </c>
      <c r="FR173" s="22">
        <v>0</v>
      </c>
      <c r="FS173" s="22">
        <v>0</v>
      </c>
      <c r="FT173" s="22">
        <v>0</v>
      </c>
      <c r="FU173" s="23">
        <f t="shared" si="202"/>
        <v>0</v>
      </c>
      <c r="FV173" s="22">
        <v>0</v>
      </c>
      <c r="FW173" s="22">
        <v>0</v>
      </c>
      <c r="FX173" s="22">
        <v>0</v>
      </c>
      <c r="FY173" s="23">
        <v>0</v>
      </c>
      <c r="FZ173" s="22">
        <v>0</v>
      </c>
      <c r="GA173" s="22">
        <v>0</v>
      </c>
      <c r="GB173" s="22">
        <v>0</v>
      </c>
      <c r="GC173" s="23">
        <f t="shared" si="203"/>
        <v>0</v>
      </c>
      <c r="GD173" s="22">
        <f t="shared" si="160"/>
        <v>129380</v>
      </c>
      <c r="GE173" s="22">
        <f t="shared" si="160"/>
        <v>110368</v>
      </c>
      <c r="GF173" s="22">
        <f t="shared" si="160"/>
        <v>16384</v>
      </c>
      <c r="GG173" s="22">
        <f t="shared" si="160"/>
        <v>126752</v>
      </c>
      <c r="GI173" s="41">
        <f t="shared" si="171"/>
        <v>0.24521064151454297</v>
      </c>
      <c r="GJ173" s="36"/>
      <c r="GK173" s="37">
        <f t="shared" si="148"/>
        <v>46.122064366483038</v>
      </c>
      <c r="GL173" s="37">
        <f t="shared" si="149"/>
        <v>14.58937373151638</v>
      </c>
      <c r="GM173" s="37">
        <f t="shared" si="150"/>
        <v>16.413271962887794</v>
      </c>
      <c r="GN173" s="37">
        <f t="shared" si="151"/>
        <v>3.1512757320962601</v>
      </c>
      <c r="GO173" s="37">
        <f t="shared" si="152"/>
        <v>2.8649608582197739</v>
      </c>
      <c r="GP173" s="37">
        <f t="shared" si="153"/>
        <v>3.8235720498695271</v>
      </c>
      <c r="GQ173" s="37">
        <f t="shared" si="154"/>
        <v>3.7619599884024355</v>
      </c>
      <c r="GR173" s="37">
        <f t="shared" si="155"/>
        <v>0.95408089301246735</v>
      </c>
      <c r="GS173" s="37">
        <f t="shared" si="156"/>
        <v>0</v>
      </c>
      <c r="GT173" s="37">
        <f t="shared" si="157"/>
        <v>0</v>
      </c>
      <c r="GU173" s="37">
        <f t="shared" si="158"/>
        <v>0</v>
      </c>
      <c r="GV173" s="37">
        <f t="shared" si="159"/>
        <v>6.2128515511742535</v>
      </c>
      <c r="GW173" s="37"/>
      <c r="GX173" s="37"/>
      <c r="GY173" s="37"/>
      <c r="GZ173" s="37"/>
      <c r="HA173" s="35"/>
      <c r="HB173" s="35"/>
      <c r="HC173" s="35"/>
      <c r="HD173" s="35"/>
      <c r="HE173" s="35"/>
      <c r="HF173" s="35"/>
      <c r="HG173" s="35"/>
      <c r="HH173" s="35"/>
      <c r="HI173" s="35"/>
      <c r="HJ173" s="35"/>
      <c r="HK173" s="35"/>
      <c r="HO173" s="35"/>
      <c r="HP173" s="35"/>
      <c r="HQ173" s="35"/>
      <c r="HR173" s="35"/>
      <c r="HS173" s="35"/>
      <c r="HT173" s="35"/>
      <c r="HU173" s="35"/>
      <c r="HV173" s="35"/>
      <c r="HW173" s="35"/>
      <c r="HX173" s="35"/>
      <c r="HY173" s="35"/>
    </row>
    <row r="174" spans="1:236" ht="11.25" customHeight="1">
      <c r="A174" s="28">
        <v>38869</v>
      </c>
      <c r="B174" s="22">
        <v>0</v>
      </c>
      <c r="C174" s="22">
        <v>0</v>
      </c>
      <c r="D174" s="22">
        <v>0</v>
      </c>
      <c r="E174" s="23">
        <f t="shared" si="161"/>
        <v>0</v>
      </c>
      <c r="F174" s="22">
        <v>0</v>
      </c>
      <c r="G174" s="22">
        <v>0</v>
      </c>
      <c r="H174" s="22">
        <v>0</v>
      </c>
      <c r="I174" s="23">
        <f t="shared" si="162"/>
        <v>0</v>
      </c>
      <c r="M174" s="23"/>
      <c r="N174" s="22">
        <v>0</v>
      </c>
      <c r="O174" s="22">
        <v>0</v>
      </c>
      <c r="P174" s="22">
        <v>0</v>
      </c>
      <c r="Q174" s="23">
        <f t="shared" si="163"/>
        <v>0</v>
      </c>
      <c r="R174" s="22">
        <v>171</v>
      </c>
      <c r="S174" s="22">
        <v>169</v>
      </c>
      <c r="T174" s="22">
        <v>0</v>
      </c>
      <c r="U174" s="23">
        <f t="shared" si="164"/>
        <v>169</v>
      </c>
      <c r="V174" s="22">
        <v>0</v>
      </c>
      <c r="W174" s="22">
        <v>0</v>
      </c>
      <c r="X174" s="22">
        <v>0</v>
      </c>
      <c r="Y174" s="23">
        <f t="shared" si="165"/>
        <v>0</v>
      </c>
      <c r="Z174" s="22">
        <v>0</v>
      </c>
      <c r="AA174" s="22">
        <v>0</v>
      </c>
      <c r="AB174" s="22">
        <v>0</v>
      </c>
      <c r="AC174" s="23">
        <f t="shared" si="166"/>
        <v>0</v>
      </c>
      <c r="AD174" s="22">
        <v>0</v>
      </c>
      <c r="AE174" s="22">
        <v>0</v>
      </c>
      <c r="AF174" s="22">
        <v>0</v>
      </c>
      <c r="AG174" s="23">
        <f t="shared" si="167"/>
        <v>0</v>
      </c>
      <c r="AH174" s="22">
        <v>252</v>
      </c>
      <c r="AI174" s="22">
        <v>154</v>
      </c>
      <c r="AJ174" s="22">
        <v>0</v>
      </c>
      <c r="AK174" s="23">
        <f t="shared" si="172"/>
        <v>154</v>
      </c>
      <c r="AL174" s="22">
        <v>701</v>
      </c>
      <c r="AM174" s="22">
        <v>731</v>
      </c>
      <c r="AN174" s="22">
        <v>0</v>
      </c>
      <c r="AO174" s="23">
        <f t="shared" si="173"/>
        <v>731</v>
      </c>
      <c r="AP174" s="22">
        <v>3724</v>
      </c>
      <c r="AQ174" s="22">
        <v>3428</v>
      </c>
      <c r="AR174" s="22">
        <v>1679</v>
      </c>
      <c r="AS174" s="23">
        <f t="shared" si="174"/>
        <v>5107</v>
      </c>
      <c r="AT174" s="22">
        <v>3050</v>
      </c>
      <c r="AU174" s="22">
        <v>3346</v>
      </c>
      <c r="AV174" s="22">
        <v>0</v>
      </c>
      <c r="AW174" s="23">
        <f t="shared" si="175"/>
        <v>3346</v>
      </c>
      <c r="AX174" s="22">
        <v>0</v>
      </c>
      <c r="AY174" s="22">
        <v>0</v>
      </c>
      <c r="AZ174" s="22">
        <v>0</v>
      </c>
      <c r="BA174" s="23">
        <f t="shared" si="176"/>
        <v>0</v>
      </c>
      <c r="BB174" s="22">
        <v>1119</v>
      </c>
      <c r="BC174" s="22">
        <v>1150</v>
      </c>
      <c r="BD174" s="22">
        <v>0</v>
      </c>
      <c r="BE174" s="23">
        <f t="shared" si="177"/>
        <v>1150</v>
      </c>
      <c r="BF174" s="22">
        <v>0</v>
      </c>
      <c r="BG174" s="22">
        <v>0</v>
      </c>
      <c r="BH174" s="22">
        <v>0</v>
      </c>
      <c r="BI174" s="23">
        <f t="shared" si="178"/>
        <v>0</v>
      </c>
      <c r="BJ174" s="22">
        <v>0</v>
      </c>
      <c r="BK174" s="22">
        <v>0</v>
      </c>
      <c r="BL174" s="22">
        <v>0</v>
      </c>
      <c r="BM174" s="23">
        <f t="shared" si="179"/>
        <v>0</v>
      </c>
      <c r="BN174" s="22">
        <v>5279</v>
      </c>
      <c r="BO174" s="22">
        <v>3549</v>
      </c>
      <c r="BP174" s="22">
        <v>4</v>
      </c>
      <c r="BQ174" s="23">
        <f t="shared" si="180"/>
        <v>3553</v>
      </c>
      <c r="BR174" s="22">
        <v>26834</v>
      </c>
      <c r="BS174" s="22">
        <v>17032</v>
      </c>
      <c r="BT174" s="22">
        <v>10219</v>
      </c>
      <c r="BU174" s="23">
        <f t="shared" si="181"/>
        <v>27251</v>
      </c>
      <c r="BV174" s="22">
        <v>0</v>
      </c>
      <c r="BW174" s="22">
        <v>0</v>
      </c>
      <c r="BX174" s="22">
        <v>0</v>
      </c>
      <c r="BY174" s="23">
        <f t="shared" si="182"/>
        <v>0</v>
      </c>
      <c r="BZ174" s="22">
        <v>0</v>
      </c>
      <c r="CA174" s="22">
        <v>0</v>
      </c>
      <c r="CB174" s="22">
        <v>0</v>
      </c>
      <c r="CC174" s="23">
        <f t="shared" si="183"/>
        <v>0</v>
      </c>
      <c r="CD174" s="22">
        <v>0</v>
      </c>
      <c r="CE174" s="22">
        <v>0</v>
      </c>
      <c r="CF174" s="22">
        <v>0</v>
      </c>
      <c r="CG174" s="23">
        <f t="shared" si="184"/>
        <v>0</v>
      </c>
      <c r="CH174" s="22">
        <v>0</v>
      </c>
      <c r="CI174" s="22">
        <v>0</v>
      </c>
      <c r="CJ174" s="22">
        <v>0</v>
      </c>
      <c r="CK174" s="23">
        <f t="shared" si="185"/>
        <v>0</v>
      </c>
      <c r="CL174" s="22">
        <v>0</v>
      </c>
      <c r="CM174" s="22">
        <v>0</v>
      </c>
      <c r="CN174" s="22">
        <v>0</v>
      </c>
      <c r="CO174" s="23">
        <f t="shared" si="168"/>
        <v>0</v>
      </c>
      <c r="CP174" s="22">
        <v>0</v>
      </c>
      <c r="CQ174" s="22">
        <v>0</v>
      </c>
      <c r="CR174" s="22">
        <v>0</v>
      </c>
      <c r="CS174" s="23">
        <f t="shared" si="186"/>
        <v>0</v>
      </c>
      <c r="CT174" s="22">
        <v>6238</v>
      </c>
      <c r="CU174" s="22">
        <v>5613</v>
      </c>
      <c r="CV174" s="22">
        <v>267</v>
      </c>
      <c r="CW174" s="23">
        <f t="shared" si="187"/>
        <v>5880</v>
      </c>
      <c r="CX174" s="22">
        <v>0</v>
      </c>
      <c r="CY174" s="22">
        <v>0</v>
      </c>
      <c r="CZ174" s="22">
        <v>0</v>
      </c>
      <c r="DA174" s="23">
        <f t="shared" si="188"/>
        <v>0</v>
      </c>
      <c r="DB174" s="22">
        <v>39800</v>
      </c>
      <c r="DC174" s="22">
        <v>44626</v>
      </c>
      <c r="DD174" s="22">
        <v>3799</v>
      </c>
      <c r="DE174" s="23">
        <f t="shared" si="189"/>
        <v>48425</v>
      </c>
      <c r="DF174" s="25"/>
      <c r="DI174" s="23"/>
      <c r="DJ174" s="22">
        <v>0</v>
      </c>
      <c r="DK174" s="22">
        <v>28</v>
      </c>
      <c r="DL174" s="22">
        <v>0</v>
      </c>
      <c r="DM174" s="23">
        <f t="shared" si="190"/>
        <v>28</v>
      </c>
      <c r="DN174" s="22">
        <v>0</v>
      </c>
      <c r="DO174" s="22">
        <v>0</v>
      </c>
      <c r="DP174" s="22">
        <v>0</v>
      </c>
      <c r="DQ174" s="23">
        <f t="shared" si="191"/>
        <v>0</v>
      </c>
      <c r="DR174" s="22">
        <v>0</v>
      </c>
      <c r="DS174" s="22">
        <v>0</v>
      </c>
      <c r="DT174" s="22">
        <v>0</v>
      </c>
      <c r="DU174" s="23">
        <f t="shared" si="192"/>
        <v>0</v>
      </c>
      <c r="DV174" s="22">
        <v>0</v>
      </c>
      <c r="DW174" s="22">
        <v>0</v>
      </c>
      <c r="DX174" s="22">
        <v>0</v>
      </c>
      <c r="DY174" s="23">
        <f t="shared" si="193"/>
        <v>0</v>
      </c>
      <c r="DZ174" s="22">
        <v>0</v>
      </c>
      <c r="EA174" s="22">
        <v>0</v>
      </c>
      <c r="EB174" s="22">
        <v>0</v>
      </c>
      <c r="EC174" s="23">
        <f t="shared" si="194"/>
        <v>0</v>
      </c>
      <c r="ED174" s="25"/>
      <c r="EG174" s="23"/>
      <c r="EH174" s="22">
        <v>0</v>
      </c>
      <c r="EI174" s="22">
        <v>0</v>
      </c>
      <c r="EJ174" s="22">
        <v>0</v>
      </c>
      <c r="EK174" s="23">
        <f t="shared" si="195"/>
        <v>0</v>
      </c>
      <c r="EL174" s="22">
        <v>0</v>
      </c>
      <c r="EM174" s="22">
        <v>0</v>
      </c>
      <c r="EN174" s="22">
        <v>0</v>
      </c>
      <c r="EO174" s="23">
        <f t="shared" si="196"/>
        <v>0</v>
      </c>
      <c r="EP174" s="22">
        <v>1130</v>
      </c>
      <c r="EQ174" s="22">
        <v>989</v>
      </c>
      <c r="ER174" s="22">
        <v>0</v>
      </c>
      <c r="ES174" s="23">
        <f t="shared" si="197"/>
        <v>989</v>
      </c>
      <c r="ET174" s="22">
        <v>0</v>
      </c>
      <c r="EU174" s="22">
        <v>0</v>
      </c>
      <c r="EV174" s="22">
        <v>0</v>
      </c>
      <c r="EW174" s="23">
        <f t="shared" si="198"/>
        <v>0</v>
      </c>
      <c r="EX174" s="22">
        <v>0</v>
      </c>
      <c r="EY174" s="22">
        <v>0</v>
      </c>
      <c r="EZ174" s="22">
        <v>0</v>
      </c>
      <c r="FA174" s="23">
        <f t="shared" si="169"/>
        <v>0</v>
      </c>
      <c r="FB174" s="22">
        <v>0</v>
      </c>
      <c r="FC174" s="22">
        <v>0</v>
      </c>
      <c r="FD174" s="22">
        <v>0</v>
      </c>
      <c r="FE174" s="23">
        <f t="shared" si="199"/>
        <v>0</v>
      </c>
      <c r="FF174" s="22">
        <v>22009</v>
      </c>
      <c r="FG174" s="22">
        <v>18463</v>
      </c>
      <c r="FH174" s="22">
        <v>2265</v>
      </c>
      <c r="FI174" s="23">
        <f t="shared" si="170"/>
        <v>20728</v>
      </c>
      <c r="FJ174" s="22">
        <v>0</v>
      </c>
      <c r="FK174" s="22">
        <v>0</v>
      </c>
      <c r="FL174" s="22">
        <v>0</v>
      </c>
      <c r="FM174" s="23">
        <f t="shared" si="200"/>
        <v>0</v>
      </c>
      <c r="FN174" s="22">
        <v>4528</v>
      </c>
      <c r="FO174" s="22">
        <v>4271</v>
      </c>
      <c r="FP174" s="22">
        <v>0</v>
      </c>
      <c r="FQ174" s="23">
        <f t="shared" si="201"/>
        <v>4271</v>
      </c>
      <c r="FR174" s="22">
        <v>0</v>
      </c>
      <c r="FS174" s="22">
        <v>0</v>
      </c>
      <c r="FT174" s="22">
        <v>0</v>
      </c>
      <c r="FU174" s="23">
        <f t="shared" si="202"/>
        <v>0</v>
      </c>
      <c r="FV174" s="22">
        <v>0</v>
      </c>
      <c r="FW174" s="22">
        <v>0</v>
      </c>
      <c r="FX174" s="22">
        <v>0</v>
      </c>
      <c r="FY174" s="23">
        <v>0</v>
      </c>
      <c r="FZ174" s="22">
        <v>0</v>
      </c>
      <c r="GA174" s="22">
        <v>0</v>
      </c>
      <c r="GB174" s="22">
        <v>0</v>
      </c>
      <c r="GC174" s="23">
        <f t="shared" si="203"/>
        <v>0</v>
      </c>
      <c r="GD174" s="22">
        <f t="shared" si="160"/>
        <v>114835</v>
      </c>
      <c r="GE174" s="22">
        <f t="shared" si="160"/>
        <v>103549</v>
      </c>
      <c r="GF174" s="22">
        <f t="shared" si="160"/>
        <v>18233</v>
      </c>
      <c r="GG174" s="22">
        <f t="shared" si="160"/>
        <v>121782</v>
      </c>
      <c r="GI174" s="41">
        <f t="shared" si="171"/>
        <v>0.22080877151615175</v>
      </c>
      <c r="GJ174" s="36"/>
      <c r="GK174" s="37">
        <f t="shared" si="148"/>
        <v>43.096505036263025</v>
      </c>
      <c r="GL174" s="37">
        <f t="shared" si="149"/>
        <v>16.448251552405139</v>
      </c>
      <c r="GM174" s="37">
        <f t="shared" si="150"/>
        <v>17.830205989434951</v>
      </c>
      <c r="GN174" s="37">
        <f t="shared" si="151"/>
        <v>3.2313204376671916</v>
      </c>
      <c r="GO174" s="37">
        <f t="shared" si="152"/>
        <v>3.3105100000965724</v>
      </c>
      <c r="GP174" s="37">
        <f t="shared" si="153"/>
        <v>4.1246173309254557</v>
      </c>
      <c r="GQ174" s="37">
        <f t="shared" si="154"/>
        <v>3.4273628909984644</v>
      </c>
      <c r="GR174" s="37">
        <f t="shared" si="155"/>
        <v>0.95510338100802517</v>
      </c>
      <c r="GS174" s="37">
        <f t="shared" si="156"/>
        <v>0</v>
      </c>
      <c r="GT174" s="37">
        <f t="shared" si="157"/>
        <v>0</v>
      </c>
      <c r="GU174" s="37">
        <f t="shared" si="158"/>
        <v>0</v>
      </c>
      <c r="GV174" s="37">
        <f t="shared" si="159"/>
        <v>5.4206221209282566</v>
      </c>
      <c r="GW174" s="37"/>
      <c r="GX174" s="37"/>
      <c r="GY174" s="37"/>
      <c r="GZ174" s="37"/>
      <c r="HA174" s="35"/>
      <c r="HB174" s="35"/>
      <c r="HC174" s="35"/>
      <c r="HD174" s="35"/>
      <c r="HE174" s="35"/>
      <c r="HF174" s="35"/>
      <c r="HG174" s="35"/>
      <c r="HH174" s="35"/>
      <c r="HI174" s="35"/>
      <c r="HJ174" s="35"/>
      <c r="HK174" s="35"/>
      <c r="HO174" s="35">
        <f>SUM(DC172:DC174)/SUM(GE172:GE174)*100</f>
        <v>44.41176375315424</v>
      </c>
      <c r="HP174" s="35">
        <f>SUM(BS172:BS174)/SUM(GE172:GE174)*100</f>
        <v>15.594196513891633</v>
      </c>
      <c r="HQ174" s="35">
        <f>SUM(FG172:FG174)/SUM(GE172:GE174)*100</f>
        <v>16.165928651716328</v>
      </c>
      <c r="HR174" s="35">
        <f>SUM(AU172:AU174)/SUM(GE172:GE174)*100</f>
        <v>3.3967043610366976</v>
      </c>
      <c r="HS174" s="35">
        <f>SUM(AQ172:AQ174)/SUM(GE172:GE174)*100</f>
        <v>3.1197462999374821</v>
      </c>
      <c r="HT174" s="35">
        <f>SUM(FO172:FO174)/SUM(GE172:GE174)*100</f>
        <v>4.101570724723123</v>
      </c>
      <c r="HU174" s="35">
        <f>SUM(BO172:BO174)/SUM(GE172:GE174)*100</f>
        <v>3.9687604264182359</v>
      </c>
      <c r="HV174" s="35">
        <f>SUM(EQ172:EQ174)/SUM(GE172:GE174)*100</f>
        <v>0.98020478700143499</v>
      </c>
      <c r="HW174" s="35">
        <f>SUM(BW172:BW174)/SUM(GE172:GE174)*100</f>
        <v>0</v>
      </c>
      <c r="HX174" s="35">
        <f>SUM(DG172:DG174)/SUM(GE172:GE174)*100</f>
        <v>0</v>
      </c>
      <c r="HY174" s="35">
        <f>SUM(EE172:EE174)/SUM(GE172:GE174)*100</f>
        <v>0</v>
      </c>
      <c r="HZ174" s="35">
        <f>SUM(CU172:CU174)/SUM(GE172:GE174)*100</f>
        <v>6.1717917404951557</v>
      </c>
    </row>
    <row r="175" spans="1:236" ht="11.25" customHeight="1">
      <c r="A175" s="28">
        <v>38899</v>
      </c>
      <c r="B175" s="22">
        <v>0</v>
      </c>
      <c r="C175" s="22">
        <v>0</v>
      </c>
      <c r="D175" s="22">
        <v>0</v>
      </c>
      <c r="E175" s="23">
        <f t="shared" si="161"/>
        <v>0</v>
      </c>
      <c r="F175" s="22">
        <v>0</v>
      </c>
      <c r="G175" s="22">
        <v>0</v>
      </c>
      <c r="H175" s="22">
        <v>0</v>
      </c>
      <c r="I175" s="23">
        <f t="shared" si="162"/>
        <v>0</v>
      </c>
      <c r="M175" s="23"/>
      <c r="N175" s="22">
        <v>0</v>
      </c>
      <c r="O175" s="22">
        <v>0</v>
      </c>
      <c r="P175" s="22">
        <v>0</v>
      </c>
      <c r="Q175" s="23">
        <f t="shared" si="163"/>
        <v>0</v>
      </c>
      <c r="R175" s="22">
        <v>173</v>
      </c>
      <c r="S175" s="22">
        <v>152</v>
      </c>
      <c r="T175" s="22">
        <v>0</v>
      </c>
      <c r="U175" s="23">
        <f t="shared" si="164"/>
        <v>152</v>
      </c>
      <c r="V175" s="22">
        <v>0</v>
      </c>
      <c r="W175" s="22">
        <v>0</v>
      </c>
      <c r="X175" s="22">
        <v>0</v>
      </c>
      <c r="Y175" s="23">
        <f t="shared" si="165"/>
        <v>0</v>
      </c>
      <c r="Z175" s="22">
        <v>0</v>
      </c>
      <c r="AA175" s="22">
        <v>0</v>
      </c>
      <c r="AB175" s="22">
        <v>0</v>
      </c>
      <c r="AC175" s="23">
        <f t="shared" si="166"/>
        <v>0</v>
      </c>
      <c r="AD175" s="22">
        <v>0</v>
      </c>
      <c r="AE175" s="22">
        <v>0</v>
      </c>
      <c r="AF175" s="22">
        <v>0</v>
      </c>
      <c r="AG175" s="23">
        <f t="shared" si="167"/>
        <v>0</v>
      </c>
      <c r="AH175" s="22">
        <v>300</v>
      </c>
      <c r="AI175" s="22">
        <v>107</v>
      </c>
      <c r="AJ175" s="22">
        <v>0</v>
      </c>
      <c r="AK175" s="23">
        <f t="shared" si="172"/>
        <v>107</v>
      </c>
      <c r="AL175" s="22">
        <v>570</v>
      </c>
      <c r="AM175" s="22">
        <v>569</v>
      </c>
      <c r="AN175" s="22">
        <v>9</v>
      </c>
      <c r="AO175" s="23">
        <f t="shared" si="173"/>
        <v>578</v>
      </c>
      <c r="AP175" s="22">
        <v>3527</v>
      </c>
      <c r="AQ175" s="22">
        <v>3016</v>
      </c>
      <c r="AR175" s="22">
        <v>2607</v>
      </c>
      <c r="AS175" s="23">
        <f t="shared" si="174"/>
        <v>5623</v>
      </c>
      <c r="AT175" s="22">
        <v>2758</v>
      </c>
      <c r="AU175" s="22">
        <v>2450</v>
      </c>
      <c r="AV175" s="22">
        <v>0</v>
      </c>
      <c r="AW175" s="23">
        <f t="shared" si="175"/>
        <v>2450</v>
      </c>
      <c r="AX175" s="22">
        <v>0</v>
      </c>
      <c r="AY175" s="22">
        <v>0</v>
      </c>
      <c r="AZ175" s="22">
        <v>0</v>
      </c>
      <c r="BA175" s="23">
        <f t="shared" si="176"/>
        <v>0</v>
      </c>
      <c r="BB175" s="22">
        <v>1171</v>
      </c>
      <c r="BC175" s="22">
        <v>1250</v>
      </c>
      <c r="BD175" s="22">
        <v>0</v>
      </c>
      <c r="BE175" s="23">
        <f t="shared" si="177"/>
        <v>1250</v>
      </c>
      <c r="BF175" s="22">
        <v>0</v>
      </c>
      <c r="BG175" s="22">
        <v>0</v>
      </c>
      <c r="BH175" s="22">
        <v>0</v>
      </c>
      <c r="BI175" s="23">
        <f t="shared" si="178"/>
        <v>0</v>
      </c>
      <c r="BJ175" s="22">
        <v>0</v>
      </c>
      <c r="BK175" s="22">
        <v>0</v>
      </c>
      <c r="BL175" s="22">
        <v>0</v>
      </c>
      <c r="BM175" s="23">
        <f t="shared" si="179"/>
        <v>0</v>
      </c>
      <c r="BN175" s="22">
        <v>5576</v>
      </c>
      <c r="BO175" s="22">
        <v>5461</v>
      </c>
      <c r="BP175" s="22">
        <v>0</v>
      </c>
      <c r="BQ175" s="23">
        <f t="shared" si="180"/>
        <v>5461</v>
      </c>
      <c r="BR175" s="22">
        <v>26061</v>
      </c>
      <c r="BS175" s="22">
        <v>16209</v>
      </c>
      <c r="BT175" s="22">
        <v>8406</v>
      </c>
      <c r="BU175" s="23">
        <f t="shared" si="181"/>
        <v>24615</v>
      </c>
      <c r="BV175" s="22">
        <v>0</v>
      </c>
      <c r="BW175" s="22">
        <v>0</v>
      </c>
      <c r="BX175" s="22">
        <v>0</v>
      </c>
      <c r="BY175" s="23">
        <f t="shared" si="182"/>
        <v>0</v>
      </c>
      <c r="BZ175" s="22">
        <v>0</v>
      </c>
      <c r="CA175" s="22">
        <v>0</v>
      </c>
      <c r="CB175" s="22">
        <v>0</v>
      </c>
      <c r="CC175" s="23">
        <f t="shared" si="183"/>
        <v>0</v>
      </c>
      <c r="CD175" s="22">
        <v>0</v>
      </c>
      <c r="CE175" s="22">
        <v>0</v>
      </c>
      <c r="CF175" s="22">
        <v>0</v>
      </c>
      <c r="CG175" s="23">
        <f t="shared" si="184"/>
        <v>0</v>
      </c>
      <c r="CH175" s="22">
        <v>0</v>
      </c>
      <c r="CI175" s="22">
        <v>0</v>
      </c>
      <c r="CJ175" s="22">
        <v>0</v>
      </c>
      <c r="CK175" s="23">
        <f t="shared" si="185"/>
        <v>0</v>
      </c>
      <c r="CL175" s="22">
        <v>0</v>
      </c>
      <c r="CM175" s="22">
        <v>0</v>
      </c>
      <c r="CN175" s="22">
        <v>0</v>
      </c>
      <c r="CO175" s="23">
        <f t="shared" si="168"/>
        <v>0</v>
      </c>
      <c r="CP175" s="22">
        <v>0</v>
      </c>
      <c r="CQ175" s="22">
        <v>0</v>
      </c>
      <c r="CR175" s="22">
        <v>0</v>
      </c>
      <c r="CS175" s="23">
        <f t="shared" si="186"/>
        <v>0</v>
      </c>
      <c r="CT175" s="22">
        <v>8013</v>
      </c>
      <c r="CU175" s="22">
        <v>6886</v>
      </c>
      <c r="CV175" s="22">
        <v>248</v>
      </c>
      <c r="CW175" s="23">
        <f t="shared" si="187"/>
        <v>7134</v>
      </c>
      <c r="CX175" s="22">
        <v>0</v>
      </c>
      <c r="CY175" s="22">
        <v>0</v>
      </c>
      <c r="CZ175" s="22">
        <v>0</v>
      </c>
      <c r="DA175" s="23">
        <f t="shared" si="188"/>
        <v>0</v>
      </c>
      <c r="DB175" s="22">
        <v>56034</v>
      </c>
      <c r="DC175" s="22">
        <v>44653</v>
      </c>
      <c r="DD175" s="22">
        <v>1761</v>
      </c>
      <c r="DE175" s="23">
        <f t="shared" si="189"/>
        <v>46414</v>
      </c>
      <c r="DF175" s="25"/>
      <c r="DI175" s="23"/>
      <c r="DJ175" s="22">
        <v>0</v>
      </c>
      <c r="DK175" s="22">
        <v>44</v>
      </c>
      <c r="DL175" s="22">
        <v>0</v>
      </c>
      <c r="DM175" s="23">
        <f t="shared" si="190"/>
        <v>44</v>
      </c>
      <c r="DN175" s="22">
        <v>0</v>
      </c>
      <c r="DO175" s="22">
        <v>0</v>
      </c>
      <c r="DP175" s="22">
        <v>0</v>
      </c>
      <c r="DQ175" s="23">
        <f t="shared" si="191"/>
        <v>0</v>
      </c>
      <c r="DR175" s="22">
        <v>0</v>
      </c>
      <c r="DS175" s="22">
        <v>0</v>
      </c>
      <c r="DT175" s="22">
        <v>0</v>
      </c>
      <c r="DU175" s="23">
        <f t="shared" si="192"/>
        <v>0</v>
      </c>
      <c r="DV175" s="22">
        <v>0</v>
      </c>
      <c r="DW175" s="22">
        <v>0</v>
      </c>
      <c r="DX175" s="22">
        <v>0</v>
      </c>
      <c r="DY175" s="23">
        <f t="shared" si="193"/>
        <v>0</v>
      </c>
      <c r="DZ175" s="22">
        <v>0</v>
      </c>
      <c r="EA175" s="22">
        <v>0</v>
      </c>
      <c r="EB175" s="22">
        <v>0</v>
      </c>
      <c r="EC175" s="23">
        <f t="shared" si="194"/>
        <v>0</v>
      </c>
      <c r="ED175" s="25"/>
      <c r="EG175" s="23"/>
      <c r="EH175" s="22">
        <v>0</v>
      </c>
      <c r="EI175" s="22">
        <v>0</v>
      </c>
      <c r="EJ175" s="22">
        <v>0</v>
      </c>
      <c r="EK175" s="23">
        <f t="shared" si="195"/>
        <v>0</v>
      </c>
      <c r="EL175" s="22">
        <v>0</v>
      </c>
      <c r="EM175" s="22">
        <v>0</v>
      </c>
      <c r="EN175" s="22">
        <v>0</v>
      </c>
      <c r="EO175" s="23">
        <f t="shared" si="196"/>
        <v>0</v>
      </c>
      <c r="EP175" s="22">
        <v>1220</v>
      </c>
      <c r="EQ175" s="22">
        <v>999</v>
      </c>
      <c r="ER175" s="22">
        <v>0</v>
      </c>
      <c r="ES175" s="23">
        <f t="shared" si="197"/>
        <v>999</v>
      </c>
      <c r="ET175" s="22">
        <v>0</v>
      </c>
      <c r="EU175" s="22">
        <v>0</v>
      </c>
      <c r="EV175" s="22">
        <v>0</v>
      </c>
      <c r="EW175" s="23">
        <f t="shared" si="198"/>
        <v>0</v>
      </c>
      <c r="EX175" s="22">
        <v>0</v>
      </c>
      <c r="EY175" s="22">
        <v>0</v>
      </c>
      <c r="EZ175" s="22">
        <v>0</v>
      </c>
      <c r="FA175" s="23">
        <f t="shared" si="169"/>
        <v>0</v>
      </c>
      <c r="FB175" s="22">
        <v>0</v>
      </c>
      <c r="FC175" s="22">
        <v>0</v>
      </c>
      <c r="FD175" s="22">
        <v>0</v>
      </c>
      <c r="FE175" s="23">
        <f t="shared" si="199"/>
        <v>0</v>
      </c>
      <c r="FF175" s="22">
        <v>20274</v>
      </c>
      <c r="FG175" s="22">
        <v>18238</v>
      </c>
      <c r="FH175" s="22">
        <v>2123</v>
      </c>
      <c r="FI175" s="23">
        <f t="shared" si="170"/>
        <v>20361</v>
      </c>
      <c r="FJ175" s="22">
        <v>0</v>
      </c>
      <c r="FK175" s="22">
        <v>0</v>
      </c>
      <c r="FL175" s="22">
        <v>0</v>
      </c>
      <c r="FM175" s="23">
        <f t="shared" si="200"/>
        <v>0</v>
      </c>
      <c r="FN175" s="22">
        <v>4044</v>
      </c>
      <c r="FO175" s="22">
        <v>3924</v>
      </c>
      <c r="FP175" s="22">
        <v>0</v>
      </c>
      <c r="FQ175" s="23">
        <f t="shared" si="201"/>
        <v>3924</v>
      </c>
      <c r="FR175" s="22">
        <v>0</v>
      </c>
      <c r="FS175" s="22">
        <v>0</v>
      </c>
      <c r="FT175" s="22">
        <v>0</v>
      </c>
      <c r="FU175" s="23">
        <f t="shared" si="202"/>
        <v>0</v>
      </c>
      <c r="FV175" s="22">
        <v>0</v>
      </c>
      <c r="FW175" s="22">
        <v>0</v>
      </c>
      <c r="FX175" s="22">
        <v>0</v>
      </c>
      <c r="FY175" s="23">
        <v>0</v>
      </c>
      <c r="FZ175" s="22">
        <v>0</v>
      </c>
      <c r="GA175" s="22">
        <v>0</v>
      </c>
      <c r="GB175" s="22">
        <v>0</v>
      </c>
      <c r="GC175" s="23">
        <f t="shared" si="203"/>
        <v>0</v>
      </c>
      <c r="GD175" s="22">
        <f t="shared" si="160"/>
        <v>129721</v>
      </c>
      <c r="GE175" s="22">
        <f t="shared" si="160"/>
        <v>103958</v>
      </c>
      <c r="GF175" s="22">
        <f t="shared" si="160"/>
        <v>15154</v>
      </c>
      <c r="GG175" s="22">
        <f t="shared" si="160"/>
        <v>119112</v>
      </c>
      <c r="GI175" s="41">
        <f t="shared" si="171"/>
        <v>0.26104466386860437</v>
      </c>
      <c r="GJ175" s="36"/>
      <c r="GK175" s="37">
        <f t="shared" si="148"/>
        <v>42.952923295946441</v>
      </c>
      <c r="GL175" s="37">
        <f t="shared" si="149"/>
        <v>15.591873641278209</v>
      </c>
      <c r="GM175" s="37">
        <f t="shared" si="150"/>
        <v>17.543623386367571</v>
      </c>
      <c r="GN175" s="37">
        <f t="shared" si="151"/>
        <v>2.3567209834740952</v>
      </c>
      <c r="GO175" s="37">
        <f t="shared" si="152"/>
        <v>2.9011716270032126</v>
      </c>
      <c r="GP175" s="37">
        <f t="shared" si="153"/>
        <v>3.7746012812866736</v>
      </c>
      <c r="GQ175" s="37">
        <f t="shared" si="154"/>
        <v>5.2530829758171569</v>
      </c>
      <c r="GR175" s="37">
        <f t="shared" si="155"/>
        <v>0.9609650050982127</v>
      </c>
      <c r="GS175" s="37">
        <f t="shared" si="156"/>
        <v>0</v>
      </c>
      <c r="GT175" s="37">
        <f t="shared" si="157"/>
        <v>0</v>
      </c>
      <c r="GU175" s="37">
        <f t="shared" si="158"/>
        <v>0</v>
      </c>
      <c r="GV175" s="37">
        <f t="shared" si="159"/>
        <v>6.6238288539602532</v>
      </c>
      <c r="GW175" s="37"/>
      <c r="GX175" s="37"/>
      <c r="GY175" s="37"/>
      <c r="GZ175" s="37"/>
      <c r="HA175" s="35"/>
      <c r="HB175" s="35"/>
      <c r="HC175" s="35"/>
      <c r="HD175" s="35"/>
      <c r="HE175" s="35"/>
      <c r="HF175" s="35"/>
      <c r="HG175" s="35"/>
      <c r="HH175" s="35"/>
      <c r="HI175" s="35"/>
      <c r="HJ175" s="35"/>
      <c r="HK175" s="35"/>
      <c r="HO175" s="35"/>
      <c r="HP175" s="35"/>
      <c r="HQ175" s="35"/>
      <c r="HR175" s="35"/>
      <c r="HS175" s="35"/>
      <c r="HT175" s="35"/>
      <c r="HU175" s="35"/>
      <c r="HV175" s="35"/>
      <c r="HW175" s="35"/>
      <c r="HX175" s="35"/>
      <c r="HY175" s="35"/>
    </row>
    <row r="176" spans="1:236" ht="11.25" customHeight="1">
      <c r="A176" s="28">
        <v>38930</v>
      </c>
      <c r="B176" s="22">
        <v>0</v>
      </c>
      <c r="C176" s="22">
        <v>0</v>
      </c>
      <c r="D176" s="22">
        <v>0</v>
      </c>
      <c r="E176" s="23">
        <f t="shared" si="161"/>
        <v>0</v>
      </c>
      <c r="F176" s="22">
        <v>0</v>
      </c>
      <c r="G176" s="22">
        <v>0</v>
      </c>
      <c r="H176" s="22">
        <v>0</v>
      </c>
      <c r="I176" s="23">
        <f t="shared" si="162"/>
        <v>0</v>
      </c>
      <c r="M176" s="23"/>
      <c r="N176" s="22">
        <v>0</v>
      </c>
      <c r="O176" s="22">
        <v>0</v>
      </c>
      <c r="P176" s="22">
        <v>0</v>
      </c>
      <c r="Q176" s="23">
        <f t="shared" si="163"/>
        <v>0</v>
      </c>
      <c r="R176" s="22">
        <v>178</v>
      </c>
      <c r="S176" s="22">
        <v>179</v>
      </c>
      <c r="T176" s="22">
        <v>0</v>
      </c>
      <c r="U176" s="23">
        <f t="shared" si="164"/>
        <v>179</v>
      </c>
      <c r="V176" s="22">
        <v>0</v>
      </c>
      <c r="W176" s="22">
        <v>0</v>
      </c>
      <c r="X176" s="22">
        <v>0</v>
      </c>
      <c r="Y176" s="23">
        <f t="shared" si="165"/>
        <v>0</v>
      </c>
      <c r="Z176" s="22">
        <v>0</v>
      </c>
      <c r="AA176" s="22">
        <v>0</v>
      </c>
      <c r="AB176" s="22">
        <v>0</v>
      </c>
      <c r="AC176" s="23">
        <f t="shared" si="166"/>
        <v>0</v>
      </c>
      <c r="AD176" s="22">
        <v>0</v>
      </c>
      <c r="AE176" s="22">
        <v>0</v>
      </c>
      <c r="AF176" s="22">
        <v>0</v>
      </c>
      <c r="AG176" s="23">
        <f t="shared" si="167"/>
        <v>0</v>
      </c>
      <c r="AH176" s="22">
        <v>315</v>
      </c>
      <c r="AI176" s="22">
        <v>271</v>
      </c>
      <c r="AJ176" s="22">
        <v>5</v>
      </c>
      <c r="AK176" s="23">
        <f t="shared" si="172"/>
        <v>276</v>
      </c>
      <c r="AL176" s="22">
        <v>722</v>
      </c>
      <c r="AM176" s="22">
        <v>729</v>
      </c>
      <c r="AN176" s="22">
        <v>0</v>
      </c>
      <c r="AO176" s="23">
        <f t="shared" si="173"/>
        <v>729</v>
      </c>
      <c r="AP176" s="22">
        <v>2770</v>
      </c>
      <c r="AQ176" s="22">
        <v>2699</v>
      </c>
      <c r="AR176" s="22">
        <v>2724</v>
      </c>
      <c r="AS176" s="23">
        <f t="shared" si="174"/>
        <v>5423</v>
      </c>
      <c r="AT176" s="22">
        <v>2659</v>
      </c>
      <c r="AU176" s="22">
        <v>2720</v>
      </c>
      <c r="AV176" s="22">
        <v>0</v>
      </c>
      <c r="AW176" s="23">
        <f t="shared" si="175"/>
        <v>2720</v>
      </c>
      <c r="AX176" s="22">
        <v>0</v>
      </c>
      <c r="AY176" s="22">
        <v>0</v>
      </c>
      <c r="AZ176" s="22">
        <v>0</v>
      </c>
      <c r="BA176" s="23">
        <f t="shared" si="176"/>
        <v>0</v>
      </c>
      <c r="BB176" s="22">
        <v>1326</v>
      </c>
      <c r="BC176" s="22">
        <v>1305</v>
      </c>
      <c r="BD176" s="22">
        <v>0</v>
      </c>
      <c r="BE176" s="23">
        <f t="shared" si="177"/>
        <v>1305</v>
      </c>
      <c r="BF176" s="22">
        <v>0</v>
      </c>
      <c r="BG176" s="22">
        <v>0</v>
      </c>
      <c r="BH176" s="22">
        <v>0</v>
      </c>
      <c r="BI176" s="23">
        <f t="shared" si="178"/>
        <v>0</v>
      </c>
      <c r="BJ176" s="22">
        <v>0</v>
      </c>
      <c r="BK176" s="22">
        <v>0</v>
      </c>
      <c r="BL176" s="22">
        <v>0</v>
      </c>
      <c r="BM176" s="23">
        <f t="shared" si="179"/>
        <v>0</v>
      </c>
      <c r="BN176" s="22">
        <v>4608</v>
      </c>
      <c r="BO176" s="22">
        <v>5247</v>
      </c>
      <c r="BP176" s="22">
        <v>0</v>
      </c>
      <c r="BQ176" s="23">
        <f t="shared" si="180"/>
        <v>5247</v>
      </c>
      <c r="BR176" s="22">
        <v>26758</v>
      </c>
      <c r="BS176" s="22">
        <v>16101</v>
      </c>
      <c r="BT176" s="22">
        <v>10273</v>
      </c>
      <c r="BU176" s="23">
        <f t="shared" si="181"/>
        <v>26374</v>
      </c>
      <c r="BV176" s="22">
        <v>0</v>
      </c>
      <c r="BW176" s="22">
        <v>0</v>
      </c>
      <c r="BX176" s="22">
        <v>0</v>
      </c>
      <c r="BY176" s="23">
        <f t="shared" si="182"/>
        <v>0</v>
      </c>
      <c r="BZ176" s="22">
        <v>0</v>
      </c>
      <c r="CA176" s="22">
        <v>0</v>
      </c>
      <c r="CB176" s="22">
        <v>0</v>
      </c>
      <c r="CC176" s="23">
        <f t="shared" si="183"/>
        <v>0</v>
      </c>
      <c r="CD176" s="22">
        <v>0</v>
      </c>
      <c r="CE176" s="22">
        <v>0</v>
      </c>
      <c r="CF176" s="22">
        <v>0</v>
      </c>
      <c r="CG176" s="23">
        <f t="shared" si="184"/>
        <v>0</v>
      </c>
      <c r="CH176" s="22">
        <v>0</v>
      </c>
      <c r="CI176" s="22">
        <v>0</v>
      </c>
      <c r="CJ176" s="22">
        <v>0</v>
      </c>
      <c r="CK176" s="23">
        <f t="shared" si="185"/>
        <v>0</v>
      </c>
      <c r="CL176" s="22">
        <v>0</v>
      </c>
      <c r="CM176" s="22">
        <v>0</v>
      </c>
      <c r="CN176" s="22">
        <v>0</v>
      </c>
      <c r="CO176" s="23">
        <f t="shared" si="168"/>
        <v>0</v>
      </c>
      <c r="CP176" s="22">
        <v>0</v>
      </c>
      <c r="CQ176" s="22">
        <v>0</v>
      </c>
      <c r="CR176" s="22">
        <v>0</v>
      </c>
      <c r="CS176" s="23">
        <f t="shared" si="186"/>
        <v>0</v>
      </c>
      <c r="CT176" s="22">
        <v>8936</v>
      </c>
      <c r="CU176" s="22">
        <v>7151</v>
      </c>
      <c r="CV176" s="22">
        <v>379</v>
      </c>
      <c r="CW176" s="23">
        <f t="shared" si="187"/>
        <v>7530</v>
      </c>
      <c r="CX176" s="22">
        <v>0</v>
      </c>
      <c r="CY176" s="22">
        <v>0</v>
      </c>
      <c r="CZ176" s="22">
        <v>0</v>
      </c>
      <c r="DA176" s="23">
        <f t="shared" si="188"/>
        <v>0</v>
      </c>
      <c r="DB176" s="22">
        <v>55774</v>
      </c>
      <c r="DC176" s="22">
        <v>48259</v>
      </c>
      <c r="DD176" s="22">
        <v>3596</v>
      </c>
      <c r="DE176" s="23">
        <f t="shared" si="189"/>
        <v>51855</v>
      </c>
      <c r="DF176" s="25"/>
      <c r="DI176" s="23"/>
      <c r="DJ176" s="22">
        <v>0</v>
      </c>
      <c r="DK176" s="22">
        <v>16</v>
      </c>
      <c r="DL176" s="22">
        <v>0</v>
      </c>
      <c r="DM176" s="23">
        <f t="shared" si="190"/>
        <v>16</v>
      </c>
      <c r="DN176" s="22">
        <v>0</v>
      </c>
      <c r="DO176" s="22">
        <v>0</v>
      </c>
      <c r="DP176" s="22">
        <v>0</v>
      </c>
      <c r="DQ176" s="23">
        <f t="shared" si="191"/>
        <v>0</v>
      </c>
      <c r="DR176" s="22">
        <v>0</v>
      </c>
      <c r="DS176" s="22">
        <v>0</v>
      </c>
      <c r="DT176" s="22">
        <v>0</v>
      </c>
      <c r="DU176" s="23">
        <f t="shared" si="192"/>
        <v>0</v>
      </c>
      <c r="DV176" s="22">
        <v>0</v>
      </c>
      <c r="DW176" s="22">
        <v>0</v>
      </c>
      <c r="DX176" s="22">
        <v>0</v>
      </c>
      <c r="DY176" s="23">
        <f t="shared" si="193"/>
        <v>0</v>
      </c>
      <c r="DZ176" s="22">
        <v>0</v>
      </c>
      <c r="EA176" s="22">
        <v>0</v>
      </c>
      <c r="EB176" s="22">
        <v>0</v>
      </c>
      <c r="EC176" s="23">
        <f t="shared" si="194"/>
        <v>0</v>
      </c>
      <c r="ED176" s="25"/>
      <c r="EG176" s="23"/>
      <c r="EH176" s="22">
        <v>0</v>
      </c>
      <c r="EI176" s="22">
        <v>0</v>
      </c>
      <c r="EJ176" s="22">
        <v>0</v>
      </c>
      <c r="EK176" s="23">
        <f t="shared" si="195"/>
        <v>0</v>
      </c>
      <c r="EL176" s="22">
        <v>0</v>
      </c>
      <c r="EM176" s="22">
        <v>0</v>
      </c>
      <c r="EN176" s="22">
        <v>0</v>
      </c>
      <c r="EO176" s="23">
        <f t="shared" si="196"/>
        <v>0</v>
      </c>
      <c r="EP176" s="22">
        <v>1144</v>
      </c>
      <c r="EQ176" s="22">
        <v>1080</v>
      </c>
      <c r="ER176" s="22">
        <v>0</v>
      </c>
      <c r="ES176" s="23">
        <f t="shared" si="197"/>
        <v>1080</v>
      </c>
      <c r="ET176" s="22">
        <v>0</v>
      </c>
      <c r="EU176" s="22">
        <v>0</v>
      </c>
      <c r="EV176" s="22">
        <v>0</v>
      </c>
      <c r="EW176" s="23">
        <f t="shared" si="198"/>
        <v>0</v>
      </c>
      <c r="EX176" s="22">
        <v>0</v>
      </c>
      <c r="EY176" s="22">
        <v>0</v>
      </c>
      <c r="EZ176" s="22">
        <v>0</v>
      </c>
      <c r="FA176" s="23">
        <f t="shared" si="169"/>
        <v>0</v>
      </c>
      <c r="FB176" s="22">
        <v>0</v>
      </c>
      <c r="FC176" s="22">
        <v>0</v>
      </c>
      <c r="FD176" s="22">
        <v>0</v>
      </c>
      <c r="FE176" s="23">
        <f t="shared" si="199"/>
        <v>0</v>
      </c>
      <c r="FF176" s="22">
        <v>18460</v>
      </c>
      <c r="FG176" s="22">
        <v>17541</v>
      </c>
      <c r="FH176" s="22">
        <v>2147</v>
      </c>
      <c r="FI176" s="23">
        <f t="shared" si="170"/>
        <v>19688</v>
      </c>
      <c r="FJ176" s="22">
        <v>0</v>
      </c>
      <c r="FK176" s="22">
        <v>0</v>
      </c>
      <c r="FL176" s="22">
        <v>0</v>
      </c>
      <c r="FM176" s="23">
        <f t="shared" si="200"/>
        <v>0</v>
      </c>
      <c r="FN176" s="22">
        <v>4087</v>
      </c>
      <c r="FO176" s="22">
        <v>3912</v>
      </c>
      <c r="FP176" s="22">
        <v>0</v>
      </c>
      <c r="FQ176" s="23">
        <f t="shared" si="201"/>
        <v>3912</v>
      </c>
      <c r="FR176" s="22">
        <v>0</v>
      </c>
      <c r="FS176" s="22">
        <v>0</v>
      </c>
      <c r="FT176" s="22">
        <v>0</v>
      </c>
      <c r="FU176" s="23">
        <f t="shared" si="202"/>
        <v>0</v>
      </c>
      <c r="FV176" s="22">
        <v>0</v>
      </c>
      <c r="FW176" s="22">
        <v>0</v>
      </c>
      <c r="FX176" s="22">
        <v>0</v>
      </c>
      <c r="FY176" s="23">
        <v>0</v>
      </c>
      <c r="FZ176" s="22">
        <v>0</v>
      </c>
      <c r="GA176" s="22">
        <v>0</v>
      </c>
      <c r="GB176" s="22">
        <v>0</v>
      </c>
      <c r="GC176" s="23">
        <f t="shared" si="203"/>
        <v>0</v>
      </c>
      <c r="GD176" s="22">
        <f t="shared" si="160"/>
        <v>127737</v>
      </c>
      <c r="GE176" s="22">
        <f t="shared" si="160"/>
        <v>107210</v>
      </c>
      <c r="GF176" s="22">
        <f t="shared" si="160"/>
        <v>19124</v>
      </c>
      <c r="GG176" s="22">
        <f t="shared" si="160"/>
        <v>126334</v>
      </c>
      <c r="GI176" s="41">
        <f t="shared" si="171"/>
        <v>0.1561772064532827</v>
      </c>
      <c r="GJ176" s="36"/>
      <c r="GK176" s="37">
        <f t="shared" si="148"/>
        <v>45.013524857755804</v>
      </c>
      <c r="GL176" s="37">
        <f t="shared" si="149"/>
        <v>15.018188601809532</v>
      </c>
      <c r="GM176" s="37">
        <f t="shared" si="150"/>
        <v>16.361346889282714</v>
      </c>
      <c r="GN176" s="37">
        <f t="shared" si="151"/>
        <v>2.5370767652271242</v>
      </c>
      <c r="GO176" s="37">
        <f t="shared" si="152"/>
        <v>2.5174890402014736</v>
      </c>
      <c r="GP176" s="37">
        <f t="shared" si="153"/>
        <v>3.6489133476354816</v>
      </c>
      <c r="GQ176" s="37">
        <f t="shared" si="154"/>
        <v>4.8941330099804121</v>
      </c>
      <c r="GR176" s="37">
        <f t="shared" si="155"/>
        <v>1.0073687156048876</v>
      </c>
      <c r="GS176" s="37">
        <f t="shared" si="156"/>
        <v>0</v>
      </c>
      <c r="GT176" s="37">
        <f t="shared" si="157"/>
        <v>0</v>
      </c>
      <c r="GU176" s="37">
        <f t="shared" si="158"/>
        <v>0</v>
      </c>
      <c r="GV176" s="37">
        <f t="shared" si="159"/>
        <v>6.6700867456393986</v>
      </c>
      <c r="GW176" s="37"/>
      <c r="GX176" s="37"/>
      <c r="GY176" s="37"/>
      <c r="GZ176" s="37"/>
      <c r="HA176" s="35"/>
      <c r="HB176" s="35"/>
      <c r="HC176" s="35"/>
      <c r="HD176" s="35"/>
      <c r="HE176" s="35"/>
      <c r="HF176" s="35"/>
      <c r="HG176" s="35"/>
      <c r="HH176" s="35"/>
      <c r="HI176" s="35"/>
      <c r="HJ176" s="35"/>
      <c r="HK176" s="35"/>
      <c r="HO176" s="35"/>
      <c r="HP176" s="35"/>
      <c r="HQ176" s="35"/>
      <c r="HR176" s="35"/>
      <c r="HS176" s="35"/>
      <c r="HT176" s="35"/>
      <c r="HU176" s="35"/>
      <c r="HV176" s="35"/>
      <c r="HW176" s="35"/>
      <c r="HX176" s="35"/>
      <c r="HY176" s="35"/>
    </row>
    <row r="177" spans="1:236" ht="11.25" customHeight="1">
      <c r="A177" s="28">
        <v>38961</v>
      </c>
      <c r="B177" s="22">
        <v>0</v>
      </c>
      <c r="C177" s="22">
        <v>0</v>
      </c>
      <c r="D177" s="22">
        <v>0</v>
      </c>
      <c r="E177" s="23">
        <f t="shared" si="161"/>
        <v>0</v>
      </c>
      <c r="F177" s="22">
        <v>0</v>
      </c>
      <c r="G177" s="22">
        <v>0</v>
      </c>
      <c r="H177" s="22">
        <v>0</v>
      </c>
      <c r="I177" s="23">
        <f t="shared" si="162"/>
        <v>0</v>
      </c>
      <c r="M177" s="23"/>
      <c r="N177" s="22">
        <v>0</v>
      </c>
      <c r="O177" s="22">
        <v>0</v>
      </c>
      <c r="P177" s="22">
        <v>0</v>
      </c>
      <c r="Q177" s="23">
        <f t="shared" si="163"/>
        <v>0</v>
      </c>
      <c r="R177" s="22">
        <v>165</v>
      </c>
      <c r="S177" s="22">
        <v>201</v>
      </c>
      <c r="T177" s="22">
        <v>0</v>
      </c>
      <c r="U177" s="23">
        <f t="shared" si="164"/>
        <v>201</v>
      </c>
      <c r="V177" s="22">
        <v>0</v>
      </c>
      <c r="W177" s="22">
        <v>0</v>
      </c>
      <c r="X177" s="22">
        <v>0</v>
      </c>
      <c r="Y177" s="23">
        <f t="shared" si="165"/>
        <v>0</v>
      </c>
      <c r="Z177" s="22">
        <v>0</v>
      </c>
      <c r="AA177" s="22">
        <v>0</v>
      </c>
      <c r="AB177" s="22">
        <v>0</v>
      </c>
      <c r="AC177" s="23">
        <f t="shared" si="166"/>
        <v>0</v>
      </c>
      <c r="AD177" s="22">
        <v>0</v>
      </c>
      <c r="AE177" s="22">
        <v>0</v>
      </c>
      <c r="AF177" s="22">
        <v>0</v>
      </c>
      <c r="AG177" s="23">
        <f t="shared" si="167"/>
        <v>0</v>
      </c>
      <c r="AH177" s="22">
        <v>32</v>
      </c>
      <c r="AI177" s="22">
        <v>302</v>
      </c>
      <c r="AJ177" s="22">
        <v>0</v>
      </c>
      <c r="AK177" s="23">
        <f t="shared" si="172"/>
        <v>302</v>
      </c>
      <c r="AL177" s="22">
        <v>683</v>
      </c>
      <c r="AM177" s="22">
        <v>881</v>
      </c>
      <c r="AN177" s="22">
        <v>6</v>
      </c>
      <c r="AO177" s="23">
        <f t="shared" si="173"/>
        <v>887</v>
      </c>
      <c r="AP177" s="22">
        <v>3035</v>
      </c>
      <c r="AQ177" s="22">
        <v>4260</v>
      </c>
      <c r="AR177" s="22">
        <v>2857</v>
      </c>
      <c r="AS177" s="23">
        <f t="shared" si="174"/>
        <v>7117</v>
      </c>
      <c r="AT177" s="22">
        <v>2929</v>
      </c>
      <c r="AU177" s="22">
        <v>3506</v>
      </c>
      <c r="AV177" s="22">
        <v>0</v>
      </c>
      <c r="AW177" s="23">
        <f t="shared" si="175"/>
        <v>3506</v>
      </c>
      <c r="AX177" s="22">
        <v>0</v>
      </c>
      <c r="AY177" s="22">
        <v>0</v>
      </c>
      <c r="AZ177" s="22">
        <v>0</v>
      </c>
      <c r="BA177" s="23">
        <f t="shared" si="176"/>
        <v>0</v>
      </c>
      <c r="BB177" s="22">
        <v>1044</v>
      </c>
      <c r="BC177" s="22">
        <v>1101</v>
      </c>
      <c r="BD177" s="22">
        <v>6</v>
      </c>
      <c r="BE177" s="23">
        <f t="shared" si="177"/>
        <v>1107</v>
      </c>
      <c r="BF177" s="22">
        <v>0</v>
      </c>
      <c r="BG177" s="22">
        <v>0</v>
      </c>
      <c r="BH177" s="22">
        <v>0</v>
      </c>
      <c r="BI177" s="23">
        <f t="shared" si="178"/>
        <v>0</v>
      </c>
      <c r="BJ177" s="22">
        <v>0</v>
      </c>
      <c r="BK177" s="22">
        <v>0</v>
      </c>
      <c r="BL177" s="22">
        <v>0</v>
      </c>
      <c r="BM177" s="23">
        <f t="shared" si="179"/>
        <v>0</v>
      </c>
      <c r="BN177" s="22">
        <v>5133</v>
      </c>
      <c r="BO177" s="22">
        <v>5993</v>
      </c>
      <c r="BP177" s="22">
        <v>4</v>
      </c>
      <c r="BQ177" s="23">
        <f t="shared" si="180"/>
        <v>5997</v>
      </c>
      <c r="BR177" s="22">
        <v>26505</v>
      </c>
      <c r="BS177" s="22">
        <v>16415</v>
      </c>
      <c r="BT177" s="22">
        <v>10077</v>
      </c>
      <c r="BU177" s="23">
        <f t="shared" si="181"/>
        <v>26492</v>
      </c>
      <c r="BV177" s="22">
        <v>0</v>
      </c>
      <c r="BW177" s="22">
        <v>0</v>
      </c>
      <c r="BX177" s="22">
        <v>0</v>
      </c>
      <c r="BY177" s="23">
        <f t="shared" si="182"/>
        <v>0</v>
      </c>
      <c r="BZ177" s="22">
        <v>0</v>
      </c>
      <c r="CA177" s="22">
        <v>0</v>
      </c>
      <c r="CB177" s="22">
        <v>0</v>
      </c>
      <c r="CC177" s="23">
        <f t="shared" si="183"/>
        <v>0</v>
      </c>
      <c r="CD177" s="22">
        <v>0</v>
      </c>
      <c r="CE177" s="22">
        <v>0</v>
      </c>
      <c r="CF177" s="22">
        <v>0</v>
      </c>
      <c r="CG177" s="23">
        <f t="shared" si="184"/>
        <v>0</v>
      </c>
      <c r="CH177" s="22">
        <v>0</v>
      </c>
      <c r="CI177" s="22">
        <v>0</v>
      </c>
      <c r="CJ177" s="22">
        <v>0</v>
      </c>
      <c r="CK177" s="23">
        <f t="shared" si="185"/>
        <v>0</v>
      </c>
      <c r="CL177" s="22">
        <v>0</v>
      </c>
      <c r="CM177" s="22">
        <v>0</v>
      </c>
      <c r="CN177" s="22">
        <v>0</v>
      </c>
      <c r="CO177" s="23">
        <f t="shared" si="168"/>
        <v>0</v>
      </c>
      <c r="CP177" s="22">
        <v>0</v>
      </c>
      <c r="CQ177" s="22">
        <v>0</v>
      </c>
      <c r="CR177" s="22">
        <v>0</v>
      </c>
      <c r="CS177" s="23">
        <f t="shared" si="186"/>
        <v>0</v>
      </c>
      <c r="CT177" s="22">
        <v>8863</v>
      </c>
      <c r="CU177" s="22">
        <v>7564</v>
      </c>
      <c r="CV177" s="22">
        <v>276</v>
      </c>
      <c r="CW177" s="23">
        <f t="shared" si="187"/>
        <v>7840</v>
      </c>
      <c r="CX177" s="22">
        <v>0</v>
      </c>
      <c r="CY177" s="22">
        <v>0</v>
      </c>
      <c r="CZ177" s="22">
        <v>0</v>
      </c>
      <c r="DA177" s="23">
        <f t="shared" si="188"/>
        <v>0</v>
      </c>
      <c r="DB177" s="22">
        <v>49857</v>
      </c>
      <c r="DC177" s="22">
        <v>56606</v>
      </c>
      <c r="DD177" s="22">
        <v>2813</v>
      </c>
      <c r="DE177" s="23">
        <f t="shared" si="189"/>
        <v>59419</v>
      </c>
      <c r="DF177" s="25"/>
      <c r="DI177" s="23"/>
      <c r="DJ177" s="22">
        <v>0</v>
      </c>
      <c r="DK177" s="22">
        <v>0</v>
      </c>
      <c r="DL177" s="22">
        <v>0</v>
      </c>
      <c r="DM177" s="23">
        <f t="shared" si="190"/>
        <v>0</v>
      </c>
      <c r="DN177" s="22">
        <v>0</v>
      </c>
      <c r="DO177" s="22">
        <v>0</v>
      </c>
      <c r="DP177" s="22">
        <v>0</v>
      </c>
      <c r="DQ177" s="23">
        <f t="shared" si="191"/>
        <v>0</v>
      </c>
      <c r="DR177" s="22">
        <v>0</v>
      </c>
      <c r="DS177" s="22">
        <v>0</v>
      </c>
      <c r="DT177" s="22">
        <v>0</v>
      </c>
      <c r="DU177" s="23">
        <f t="shared" si="192"/>
        <v>0</v>
      </c>
      <c r="DV177" s="22">
        <v>0</v>
      </c>
      <c r="DW177" s="22">
        <v>0</v>
      </c>
      <c r="DX177" s="22">
        <v>0</v>
      </c>
      <c r="DY177" s="23">
        <f t="shared" si="193"/>
        <v>0</v>
      </c>
      <c r="DZ177" s="22">
        <v>0</v>
      </c>
      <c r="EA177" s="22">
        <v>0</v>
      </c>
      <c r="EB177" s="22">
        <v>0</v>
      </c>
      <c r="EC177" s="23">
        <f t="shared" si="194"/>
        <v>0</v>
      </c>
      <c r="ED177" s="25"/>
      <c r="EG177" s="23"/>
      <c r="EH177" s="22">
        <v>0</v>
      </c>
      <c r="EI177" s="22">
        <v>0</v>
      </c>
      <c r="EJ177" s="22">
        <v>0</v>
      </c>
      <c r="EK177" s="23">
        <f t="shared" si="195"/>
        <v>0</v>
      </c>
      <c r="EL177" s="22">
        <v>0</v>
      </c>
      <c r="EM177" s="22">
        <v>0</v>
      </c>
      <c r="EN177" s="22">
        <v>0</v>
      </c>
      <c r="EO177" s="23">
        <f t="shared" si="196"/>
        <v>0</v>
      </c>
      <c r="EP177" s="22">
        <v>1083</v>
      </c>
      <c r="EQ177" s="22">
        <v>1251</v>
      </c>
      <c r="ER177" s="22">
        <v>0</v>
      </c>
      <c r="ES177" s="23">
        <f t="shared" si="197"/>
        <v>1251</v>
      </c>
      <c r="ET177" s="22">
        <v>0</v>
      </c>
      <c r="EU177" s="22">
        <v>0</v>
      </c>
      <c r="EV177" s="22">
        <v>0</v>
      </c>
      <c r="EW177" s="23">
        <f t="shared" si="198"/>
        <v>0</v>
      </c>
      <c r="EX177" s="22">
        <v>0</v>
      </c>
      <c r="EY177" s="22">
        <v>0</v>
      </c>
      <c r="EZ177" s="22">
        <v>0</v>
      </c>
      <c r="FA177" s="23">
        <f t="shared" si="169"/>
        <v>0</v>
      </c>
      <c r="FB177" s="22">
        <v>0</v>
      </c>
      <c r="FC177" s="22">
        <v>0</v>
      </c>
      <c r="FD177" s="22">
        <v>0</v>
      </c>
      <c r="FE177" s="23">
        <f t="shared" si="199"/>
        <v>0</v>
      </c>
      <c r="FF177" s="22">
        <v>17782</v>
      </c>
      <c r="FG177" s="22">
        <v>18609</v>
      </c>
      <c r="FH177" s="22">
        <v>908</v>
      </c>
      <c r="FI177" s="23">
        <f t="shared" si="170"/>
        <v>19517</v>
      </c>
      <c r="FJ177" s="22">
        <v>0</v>
      </c>
      <c r="FK177" s="22">
        <v>0</v>
      </c>
      <c r="FL177" s="22">
        <v>0</v>
      </c>
      <c r="FM177" s="23">
        <f t="shared" si="200"/>
        <v>0</v>
      </c>
      <c r="FN177" s="22">
        <v>4019</v>
      </c>
      <c r="FO177" s="22">
        <v>4810</v>
      </c>
      <c r="FP177" s="22">
        <v>0</v>
      </c>
      <c r="FQ177" s="23">
        <f t="shared" si="201"/>
        <v>4810</v>
      </c>
      <c r="FR177" s="22">
        <v>0</v>
      </c>
      <c r="FS177" s="22">
        <v>0</v>
      </c>
      <c r="FT177" s="22">
        <v>0</v>
      </c>
      <c r="FU177" s="23">
        <f t="shared" si="202"/>
        <v>0</v>
      </c>
      <c r="FV177" s="22">
        <v>0</v>
      </c>
      <c r="FW177" s="22">
        <v>0</v>
      </c>
      <c r="FX177" s="22">
        <v>0</v>
      </c>
      <c r="FY177" s="23">
        <v>0</v>
      </c>
      <c r="FZ177" s="22">
        <v>0</v>
      </c>
      <c r="GA177" s="22">
        <v>0</v>
      </c>
      <c r="GB177" s="22">
        <v>0</v>
      </c>
      <c r="GC177" s="23">
        <f t="shared" si="203"/>
        <v>0</v>
      </c>
      <c r="GD177" s="22">
        <f t="shared" si="160"/>
        <v>121130</v>
      </c>
      <c r="GE177" s="22">
        <f t="shared" si="160"/>
        <v>121499</v>
      </c>
      <c r="GF177" s="22">
        <f t="shared" si="160"/>
        <v>16947</v>
      </c>
      <c r="GG177" s="22">
        <f t="shared" si="160"/>
        <v>138446</v>
      </c>
      <c r="GI177" s="41">
        <f t="shared" si="171"/>
        <v>0.21394600643446626</v>
      </c>
      <c r="GJ177" s="36"/>
      <c r="GK177" s="37">
        <f t="shared" si="148"/>
        <v>46.589683865710832</v>
      </c>
      <c r="GL177" s="37">
        <f t="shared" si="149"/>
        <v>13.51039926254537</v>
      </c>
      <c r="GM177" s="37">
        <f t="shared" si="150"/>
        <v>15.316175441773183</v>
      </c>
      <c r="GN177" s="37">
        <f t="shared" si="151"/>
        <v>2.8856204577815454</v>
      </c>
      <c r="GO177" s="37">
        <f t="shared" si="152"/>
        <v>3.5062016971333101</v>
      </c>
      <c r="GP177" s="37">
        <f t="shared" si="153"/>
        <v>3.9588803200026335</v>
      </c>
      <c r="GQ177" s="37">
        <f t="shared" si="154"/>
        <v>4.9325508851924704</v>
      </c>
      <c r="GR177" s="37">
        <f t="shared" si="155"/>
        <v>1.029638104017317</v>
      </c>
      <c r="GS177" s="37">
        <f t="shared" si="156"/>
        <v>0</v>
      </c>
      <c r="GT177" s="37">
        <f t="shared" si="157"/>
        <v>0</v>
      </c>
      <c r="GU177" s="37">
        <f t="shared" si="158"/>
        <v>0</v>
      </c>
      <c r="GV177" s="37">
        <f t="shared" si="159"/>
        <v>6.2255656425155763</v>
      </c>
      <c r="GW177" s="37"/>
      <c r="GX177" s="37"/>
      <c r="GY177" s="37"/>
      <c r="GZ177" s="37"/>
      <c r="HA177" s="35"/>
      <c r="HB177" s="35"/>
      <c r="HC177" s="35"/>
      <c r="HD177" s="35"/>
      <c r="HE177" s="35"/>
      <c r="HF177" s="35"/>
      <c r="HG177" s="35"/>
      <c r="HH177" s="35"/>
      <c r="HI177" s="35"/>
      <c r="HJ177" s="35"/>
      <c r="HK177" s="35"/>
      <c r="HO177" s="35">
        <f>SUM(DC175:DC177)/SUM(GE175:GE177)*100</f>
        <v>44.945245545846149</v>
      </c>
      <c r="HP177" s="35">
        <f>SUM(BS175:BS177)/SUM(GE175:GE177)*100</f>
        <v>14.646778911043176</v>
      </c>
      <c r="HQ177" s="35">
        <f>SUM(FG175:FG177)/SUM(GE175:GE177)*100</f>
        <v>16.349081814547279</v>
      </c>
      <c r="HR177" s="35">
        <f>SUM(AU175:AU177)/SUM(GE175:GE177)*100</f>
        <v>2.6080134188242297</v>
      </c>
      <c r="HS177" s="35">
        <f>SUM(AQ175:AQ177)/SUM(GE175:GE177)*100</f>
        <v>2.9984939894849805</v>
      </c>
      <c r="HT177" s="35">
        <f>SUM(FO175:FO177)/SUM(GE175:GE177)*100</f>
        <v>3.8013989965941914</v>
      </c>
      <c r="HU177" s="35">
        <f>SUM(BO175:BO177)/SUM(GE175:GE177)*100</f>
        <v>5.020335650966282</v>
      </c>
      <c r="HV177" s="35">
        <f>SUM(EQ175:EQ177)/SUM(GE175:GE177)*100</f>
        <v>1.0010010010010011</v>
      </c>
      <c r="HW177" s="35">
        <f>SUM(BW175:BW177)/SUM(GE175:GE177)*100</f>
        <v>0</v>
      </c>
      <c r="HX177" s="35">
        <f>SUM(DG175:DG177)/SUM(GE175:GE177)*100</f>
        <v>0</v>
      </c>
      <c r="HY177" s="35">
        <f>SUM(EE175:EE177)/SUM(GE175:GE177)*100</f>
        <v>0</v>
      </c>
      <c r="HZ177" s="35">
        <f>SUM(CU175:CU177)/SUM(GE175:GE177)*100</f>
        <v>6.4932800668536403</v>
      </c>
    </row>
    <row r="178" spans="1:236" ht="11.25" customHeight="1">
      <c r="A178" s="28">
        <v>38991</v>
      </c>
      <c r="B178" s="22">
        <v>0</v>
      </c>
      <c r="C178" s="22">
        <v>0</v>
      </c>
      <c r="D178" s="22">
        <v>0</v>
      </c>
      <c r="E178" s="23">
        <f t="shared" si="161"/>
        <v>0</v>
      </c>
      <c r="F178" s="22">
        <v>0</v>
      </c>
      <c r="G178" s="22">
        <v>0</v>
      </c>
      <c r="H178" s="22">
        <v>0</v>
      </c>
      <c r="I178" s="23">
        <f t="shared" si="162"/>
        <v>0</v>
      </c>
      <c r="M178" s="23"/>
      <c r="N178" s="22">
        <v>0</v>
      </c>
      <c r="O178" s="22">
        <v>0</v>
      </c>
      <c r="P178" s="22">
        <v>0</v>
      </c>
      <c r="Q178" s="23">
        <f t="shared" si="163"/>
        <v>0</v>
      </c>
      <c r="R178" s="22">
        <v>113</v>
      </c>
      <c r="S178" s="22">
        <v>96</v>
      </c>
      <c r="T178" s="22">
        <v>0</v>
      </c>
      <c r="U178" s="23">
        <f t="shared" si="164"/>
        <v>96</v>
      </c>
      <c r="V178" s="22">
        <v>0</v>
      </c>
      <c r="W178" s="22">
        <v>0</v>
      </c>
      <c r="X178" s="22">
        <v>0</v>
      </c>
      <c r="Y178" s="23">
        <f t="shared" si="165"/>
        <v>0</v>
      </c>
      <c r="Z178" s="22">
        <v>0</v>
      </c>
      <c r="AA178" s="22">
        <v>0</v>
      </c>
      <c r="AB178" s="22">
        <v>0</v>
      </c>
      <c r="AC178" s="23">
        <f t="shared" si="166"/>
        <v>0</v>
      </c>
      <c r="AD178" s="22">
        <v>0</v>
      </c>
      <c r="AE178" s="22">
        <v>0</v>
      </c>
      <c r="AF178" s="22">
        <v>0</v>
      </c>
      <c r="AG178" s="23">
        <f t="shared" si="167"/>
        <v>0</v>
      </c>
      <c r="AH178" s="22">
        <v>0</v>
      </c>
      <c r="AI178" s="22">
        <v>319</v>
      </c>
      <c r="AJ178" s="22">
        <v>0</v>
      </c>
      <c r="AK178" s="23">
        <f t="shared" si="172"/>
        <v>319</v>
      </c>
      <c r="AL178" s="22">
        <v>639</v>
      </c>
      <c r="AM178" s="22">
        <v>662</v>
      </c>
      <c r="AN178" s="22">
        <v>0</v>
      </c>
      <c r="AO178" s="23">
        <f t="shared" si="173"/>
        <v>662</v>
      </c>
      <c r="AP178" s="22">
        <v>3043</v>
      </c>
      <c r="AQ178" s="22">
        <v>3336</v>
      </c>
      <c r="AR178" s="22">
        <v>2190</v>
      </c>
      <c r="AS178" s="23">
        <f t="shared" si="174"/>
        <v>5526</v>
      </c>
      <c r="AT178" s="22">
        <v>3028</v>
      </c>
      <c r="AU178" s="22">
        <v>3153</v>
      </c>
      <c r="AV178" s="22">
        <v>0</v>
      </c>
      <c r="AW178" s="23">
        <f t="shared" si="175"/>
        <v>3153</v>
      </c>
      <c r="AX178" s="22">
        <v>0</v>
      </c>
      <c r="AY178" s="22">
        <v>0</v>
      </c>
      <c r="AZ178" s="22">
        <v>0</v>
      </c>
      <c r="BA178" s="23">
        <f t="shared" si="176"/>
        <v>0</v>
      </c>
      <c r="BB178" s="22">
        <v>1174</v>
      </c>
      <c r="BC178" s="22">
        <v>1157</v>
      </c>
      <c r="BD178" s="22">
        <v>0</v>
      </c>
      <c r="BE178" s="23">
        <f t="shared" si="177"/>
        <v>1157</v>
      </c>
      <c r="BF178" s="22">
        <v>0</v>
      </c>
      <c r="BG178" s="22">
        <v>0</v>
      </c>
      <c r="BH178" s="22">
        <v>0</v>
      </c>
      <c r="BI178" s="23">
        <f t="shared" si="178"/>
        <v>0</v>
      </c>
      <c r="BJ178" s="22">
        <v>0</v>
      </c>
      <c r="BK178" s="22">
        <v>0</v>
      </c>
      <c r="BL178" s="22">
        <v>0</v>
      </c>
      <c r="BM178" s="23">
        <f t="shared" si="179"/>
        <v>0</v>
      </c>
      <c r="BN178" s="22">
        <v>4374</v>
      </c>
      <c r="BO178" s="22">
        <v>5571</v>
      </c>
      <c r="BP178" s="22">
        <v>2</v>
      </c>
      <c r="BQ178" s="23">
        <f t="shared" si="180"/>
        <v>5573</v>
      </c>
      <c r="BR178" s="22">
        <v>24804</v>
      </c>
      <c r="BS178" s="22">
        <v>18603</v>
      </c>
      <c r="BT178" s="22">
        <v>7507</v>
      </c>
      <c r="BU178" s="23">
        <f t="shared" si="181"/>
        <v>26110</v>
      </c>
      <c r="BV178" s="22">
        <v>0</v>
      </c>
      <c r="BW178" s="22">
        <v>0</v>
      </c>
      <c r="BX178" s="22">
        <v>0</v>
      </c>
      <c r="BY178" s="23">
        <f t="shared" si="182"/>
        <v>0</v>
      </c>
      <c r="BZ178" s="22">
        <v>0</v>
      </c>
      <c r="CA178" s="22">
        <v>0</v>
      </c>
      <c r="CB178" s="22">
        <v>0</v>
      </c>
      <c r="CC178" s="23">
        <f t="shared" si="183"/>
        <v>0</v>
      </c>
      <c r="CD178" s="22">
        <v>0</v>
      </c>
      <c r="CE178" s="22">
        <v>0</v>
      </c>
      <c r="CF178" s="22">
        <v>0</v>
      </c>
      <c r="CG178" s="23">
        <f t="shared" si="184"/>
        <v>0</v>
      </c>
      <c r="CH178" s="22">
        <v>0</v>
      </c>
      <c r="CI178" s="22">
        <v>0</v>
      </c>
      <c r="CJ178" s="22">
        <v>0</v>
      </c>
      <c r="CK178" s="23">
        <f t="shared" si="185"/>
        <v>0</v>
      </c>
      <c r="CL178" s="22">
        <v>0</v>
      </c>
      <c r="CM178" s="22">
        <v>0</v>
      </c>
      <c r="CN178" s="22">
        <v>0</v>
      </c>
      <c r="CO178" s="23">
        <f t="shared" si="168"/>
        <v>0</v>
      </c>
      <c r="CP178" s="22">
        <v>0</v>
      </c>
      <c r="CQ178" s="22">
        <v>0</v>
      </c>
      <c r="CR178" s="22">
        <v>0</v>
      </c>
      <c r="CS178" s="23">
        <f t="shared" si="186"/>
        <v>0</v>
      </c>
      <c r="CT178" s="22">
        <v>6865</v>
      </c>
      <c r="CU178" s="22">
        <v>7915</v>
      </c>
      <c r="CV178" s="22">
        <v>241</v>
      </c>
      <c r="CW178" s="23">
        <f t="shared" si="187"/>
        <v>8156</v>
      </c>
      <c r="CX178" s="22">
        <v>0</v>
      </c>
      <c r="CY178" s="22">
        <v>0</v>
      </c>
      <c r="CZ178" s="22">
        <v>0</v>
      </c>
      <c r="DA178" s="23">
        <f t="shared" si="188"/>
        <v>0</v>
      </c>
      <c r="DB178" s="22">
        <v>54077</v>
      </c>
      <c r="DC178" s="22">
        <v>55894</v>
      </c>
      <c r="DD178" s="22">
        <v>4269</v>
      </c>
      <c r="DE178" s="23">
        <f t="shared" si="189"/>
        <v>60163</v>
      </c>
      <c r="DF178" s="25"/>
      <c r="DI178" s="23"/>
      <c r="DJ178" s="22">
        <v>0</v>
      </c>
      <c r="DK178" s="22">
        <v>0</v>
      </c>
      <c r="DL178" s="22">
        <v>0</v>
      </c>
      <c r="DM178" s="23">
        <f t="shared" si="190"/>
        <v>0</v>
      </c>
      <c r="DN178" s="22">
        <v>0</v>
      </c>
      <c r="DO178" s="22">
        <v>0</v>
      </c>
      <c r="DP178" s="22">
        <v>0</v>
      </c>
      <c r="DQ178" s="23">
        <f t="shared" si="191"/>
        <v>0</v>
      </c>
      <c r="DR178" s="22">
        <v>0</v>
      </c>
      <c r="DS178" s="22">
        <v>0</v>
      </c>
      <c r="DT178" s="22">
        <v>0</v>
      </c>
      <c r="DU178" s="23">
        <f t="shared" si="192"/>
        <v>0</v>
      </c>
      <c r="DV178" s="22">
        <v>0</v>
      </c>
      <c r="DW178" s="22">
        <v>0</v>
      </c>
      <c r="DX178" s="22">
        <v>0</v>
      </c>
      <c r="DY178" s="23">
        <f t="shared" si="193"/>
        <v>0</v>
      </c>
      <c r="DZ178" s="22">
        <v>0</v>
      </c>
      <c r="EA178" s="22">
        <v>0</v>
      </c>
      <c r="EB178" s="22">
        <v>0</v>
      </c>
      <c r="EC178" s="23">
        <f t="shared" si="194"/>
        <v>0</v>
      </c>
      <c r="ED178" s="25"/>
      <c r="EG178" s="23"/>
      <c r="EH178" s="22">
        <v>0</v>
      </c>
      <c r="EI178" s="22">
        <v>0</v>
      </c>
      <c r="EJ178" s="22">
        <v>0</v>
      </c>
      <c r="EK178" s="23">
        <f t="shared" si="195"/>
        <v>0</v>
      </c>
      <c r="EL178" s="22">
        <v>0</v>
      </c>
      <c r="EM178" s="22">
        <v>0</v>
      </c>
      <c r="EN178" s="22">
        <v>0</v>
      </c>
      <c r="EO178" s="23">
        <f t="shared" si="196"/>
        <v>0</v>
      </c>
      <c r="EP178" s="22">
        <v>940</v>
      </c>
      <c r="EQ178" s="22">
        <v>1062</v>
      </c>
      <c r="ER178" s="22">
        <v>0</v>
      </c>
      <c r="ES178" s="23">
        <f t="shared" si="197"/>
        <v>1062</v>
      </c>
      <c r="ET178" s="22">
        <v>0</v>
      </c>
      <c r="EU178" s="22">
        <v>0</v>
      </c>
      <c r="EV178" s="22">
        <v>0</v>
      </c>
      <c r="EW178" s="23">
        <f t="shared" si="198"/>
        <v>0</v>
      </c>
      <c r="EX178" s="22">
        <v>0</v>
      </c>
      <c r="EY178" s="22">
        <v>0</v>
      </c>
      <c r="EZ178" s="22">
        <v>0</v>
      </c>
      <c r="FA178" s="23">
        <f t="shared" si="169"/>
        <v>0</v>
      </c>
      <c r="FB178" s="22">
        <v>0</v>
      </c>
      <c r="FC178" s="22">
        <v>0</v>
      </c>
      <c r="FD178" s="22">
        <v>0</v>
      </c>
      <c r="FE178" s="23">
        <f t="shared" si="199"/>
        <v>0</v>
      </c>
      <c r="FF178" s="22">
        <v>16835</v>
      </c>
      <c r="FG178" s="22">
        <v>16726</v>
      </c>
      <c r="FH178" s="22">
        <v>866</v>
      </c>
      <c r="FI178" s="23">
        <f t="shared" si="170"/>
        <v>17592</v>
      </c>
      <c r="FJ178" s="22">
        <v>0</v>
      </c>
      <c r="FK178" s="22">
        <v>0</v>
      </c>
      <c r="FL178" s="22">
        <v>0</v>
      </c>
      <c r="FM178" s="23">
        <f t="shared" si="200"/>
        <v>0</v>
      </c>
      <c r="FN178" s="22">
        <v>2607</v>
      </c>
      <c r="FO178" s="22">
        <v>4186</v>
      </c>
      <c r="FP178" s="22">
        <v>0</v>
      </c>
      <c r="FQ178" s="23">
        <f t="shared" si="201"/>
        <v>4186</v>
      </c>
      <c r="FR178" s="22">
        <v>0</v>
      </c>
      <c r="FS178" s="22">
        <v>0</v>
      </c>
      <c r="FT178" s="22">
        <v>0</v>
      </c>
      <c r="FU178" s="23">
        <f t="shared" si="202"/>
        <v>0</v>
      </c>
      <c r="FV178" s="22">
        <v>0</v>
      </c>
      <c r="FW178" s="22">
        <v>0</v>
      </c>
      <c r="FX178" s="22">
        <v>0</v>
      </c>
      <c r="FY178" s="23">
        <v>0</v>
      </c>
      <c r="FZ178" s="22">
        <v>0</v>
      </c>
      <c r="GA178" s="22">
        <v>0</v>
      </c>
      <c r="GB178" s="22">
        <v>0</v>
      </c>
      <c r="GC178" s="23">
        <f t="shared" si="203"/>
        <v>0</v>
      </c>
      <c r="GD178" s="22">
        <f t="shared" si="160"/>
        <v>118499</v>
      </c>
      <c r="GE178" s="22">
        <f t="shared" si="160"/>
        <v>118680</v>
      </c>
      <c r="GF178" s="22">
        <f t="shared" si="160"/>
        <v>15075</v>
      </c>
      <c r="GG178" s="22">
        <f t="shared" si="160"/>
        <v>133755</v>
      </c>
      <c r="GI178" s="41">
        <f t="shared" si="171"/>
        <v>0.14525031844675174</v>
      </c>
      <c r="GJ178" s="36"/>
      <c r="GK178" s="37">
        <f t="shared" si="148"/>
        <v>47.0963936636333</v>
      </c>
      <c r="GL178" s="37">
        <f t="shared" si="149"/>
        <v>15.674924165824065</v>
      </c>
      <c r="GM178" s="37">
        <f t="shared" si="150"/>
        <v>14.093360296595888</v>
      </c>
      <c r="GN178" s="37">
        <f t="shared" si="151"/>
        <v>2.6567239635995956</v>
      </c>
      <c r="GO178" s="37">
        <f t="shared" si="152"/>
        <v>2.8109201213346817</v>
      </c>
      <c r="GP178" s="37">
        <f t="shared" si="153"/>
        <v>3.5271317829457369</v>
      </c>
      <c r="GQ178" s="37">
        <f t="shared" si="154"/>
        <v>4.6941354903943378</v>
      </c>
      <c r="GR178" s="37">
        <f t="shared" si="155"/>
        <v>0.89484327603640035</v>
      </c>
      <c r="GS178" s="37">
        <f t="shared" si="156"/>
        <v>0</v>
      </c>
      <c r="GT178" s="37">
        <f t="shared" si="157"/>
        <v>0</v>
      </c>
      <c r="GU178" s="37">
        <f t="shared" si="158"/>
        <v>0</v>
      </c>
      <c r="GV178" s="37">
        <f t="shared" si="159"/>
        <v>6.669194472531176</v>
      </c>
      <c r="GW178" s="37"/>
      <c r="GX178" s="37"/>
      <c r="GY178" s="37"/>
      <c r="GZ178" s="37"/>
      <c r="HA178" s="35"/>
      <c r="HB178" s="35"/>
      <c r="HC178" s="35"/>
      <c r="HD178" s="35"/>
      <c r="HE178" s="35"/>
      <c r="HF178" s="35"/>
      <c r="HG178" s="35"/>
      <c r="HH178" s="35"/>
      <c r="HI178" s="35"/>
      <c r="HJ178" s="35"/>
      <c r="HK178" s="35"/>
      <c r="HO178" s="35"/>
      <c r="HP178" s="35"/>
      <c r="HQ178" s="35"/>
      <c r="HR178" s="35"/>
      <c r="HS178" s="35"/>
      <c r="HT178" s="35"/>
      <c r="HU178" s="35"/>
      <c r="HV178" s="35"/>
      <c r="HW178" s="35"/>
      <c r="HX178" s="35"/>
      <c r="HY178" s="35"/>
    </row>
    <row r="179" spans="1:236" ht="11.25" customHeight="1">
      <c r="A179" s="28">
        <v>39022</v>
      </c>
      <c r="B179" s="22">
        <v>0</v>
      </c>
      <c r="C179" s="22">
        <v>0</v>
      </c>
      <c r="D179" s="22">
        <v>0</v>
      </c>
      <c r="E179" s="23">
        <f t="shared" si="161"/>
        <v>0</v>
      </c>
      <c r="F179" s="22">
        <v>0</v>
      </c>
      <c r="G179" s="22">
        <v>0</v>
      </c>
      <c r="H179" s="22">
        <v>0</v>
      </c>
      <c r="I179" s="23">
        <f t="shared" si="162"/>
        <v>0</v>
      </c>
      <c r="M179" s="23"/>
      <c r="N179" s="22">
        <v>0</v>
      </c>
      <c r="O179" s="22">
        <v>0</v>
      </c>
      <c r="P179" s="22">
        <v>0</v>
      </c>
      <c r="Q179" s="23">
        <f t="shared" si="163"/>
        <v>0</v>
      </c>
      <c r="R179" s="22">
        <v>192</v>
      </c>
      <c r="S179" s="22">
        <v>187</v>
      </c>
      <c r="T179" s="22">
        <v>0</v>
      </c>
      <c r="U179" s="23">
        <f t="shared" si="164"/>
        <v>187</v>
      </c>
      <c r="V179" s="22">
        <v>0</v>
      </c>
      <c r="W179" s="22">
        <v>0</v>
      </c>
      <c r="X179" s="22">
        <v>0</v>
      </c>
      <c r="Y179" s="23">
        <f t="shared" si="165"/>
        <v>0</v>
      </c>
      <c r="Z179" s="22">
        <v>0</v>
      </c>
      <c r="AA179" s="22">
        <v>0</v>
      </c>
      <c r="AB179" s="22">
        <v>0</v>
      </c>
      <c r="AC179" s="23">
        <f t="shared" si="166"/>
        <v>0</v>
      </c>
      <c r="AD179" s="22">
        <v>0</v>
      </c>
      <c r="AE179" s="22">
        <v>0</v>
      </c>
      <c r="AF179" s="22">
        <v>0</v>
      </c>
      <c r="AG179" s="23">
        <f t="shared" si="167"/>
        <v>0</v>
      </c>
      <c r="AH179" s="22">
        <v>0</v>
      </c>
      <c r="AI179" s="22">
        <v>113</v>
      </c>
      <c r="AJ179" s="22">
        <v>0</v>
      </c>
      <c r="AK179" s="23">
        <f t="shared" si="172"/>
        <v>113</v>
      </c>
      <c r="AL179" s="22">
        <v>882</v>
      </c>
      <c r="AM179" s="22">
        <v>653</v>
      </c>
      <c r="AN179" s="22">
        <v>0</v>
      </c>
      <c r="AO179" s="23">
        <f t="shared" si="173"/>
        <v>653</v>
      </c>
      <c r="AP179" s="22">
        <v>3053</v>
      </c>
      <c r="AQ179" s="22">
        <v>3011</v>
      </c>
      <c r="AR179" s="22">
        <v>1960</v>
      </c>
      <c r="AS179" s="23">
        <f t="shared" si="174"/>
        <v>4971</v>
      </c>
      <c r="AT179" s="22">
        <v>2072</v>
      </c>
      <c r="AU179" s="22">
        <v>2554</v>
      </c>
      <c r="AV179" s="22">
        <v>0</v>
      </c>
      <c r="AW179" s="23">
        <f t="shared" si="175"/>
        <v>2554</v>
      </c>
      <c r="AX179" s="22">
        <v>0</v>
      </c>
      <c r="AY179" s="22">
        <v>0</v>
      </c>
      <c r="AZ179" s="22">
        <v>0</v>
      </c>
      <c r="BA179" s="23">
        <f t="shared" si="176"/>
        <v>0</v>
      </c>
      <c r="BB179" s="22">
        <v>1074</v>
      </c>
      <c r="BC179" s="22">
        <v>1111</v>
      </c>
      <c r="BD179" s="22">
        <v>1</v>
      </c>
      <c r="BE179" s="23">
        <f t="shared" si="177"/>
        <v>1112</v>
      </c>
      <c r="BF179" s="22">
        <v>0</v>
      </c>
      <c r="BG179" s="22">
        <v>0</v>
      </c>
      <c r="BH179" s="22">
        <v>0</v>
      </c>
      <c r="BI179" s="23">
        <f t="shared" si="178"/>
        <v>0</v>
      </c>
      <c r="BJ179" s="22">
        <v>0</v>
      </c>
      <c r="BK179" s="22">
        <v>0</v>
      </c>
      <c r="BL179" s="22">
        <v>0</v>
      </c>
      <c r="BM179" s="23">
        <f t="shared" si="179"/>
        <v>0</v>
      </c>
      <c r="BN179" s="22">
        <v>5131</v>
      </c>
      <c r="BO179" s="22">
        <v>4675</v>
      </c>
      <c r="BP179" s="22">
        <v>7</v>
      </c>
      <c r="BQ179" s="23">
        <f t="shared" si="180"/>
        <v>4682</v>
      </c>
      <c r="BR179" s="22">
        <v>25309</v>
      </c>
      <c r="BS179" s="22">
        <v>16506</v>
      </c>
      <c r="BT179" s="22">
        <v>8426</v>
      </c>
      <c r="BU179" s="23">
        <f t="shared" si="181"/>
        <v>24932</v>
      </c>
      <c r="BV179" s="22">
        <v>0</v>
      </c>
      <c r="BW179" s="22">
        <v>0</v>
      </c>
      <c r="BX179" s="22">
        <v>0</v>
      </c>
      <c r="BY179" s="23">
        <f t="shared" si="182"/>
        <v>0</v>
      </c>
      <c r="BZ179" s="22">
        <v>0</v>
      </c>
      <c r="CA179" s="22">
        <v>0</v>
      </c>
      <c r="CB179" s="22">
        <v>0</v>
      </c>
      <c r="CC179" s="23">
        <f t="shared" si="183"/>
        <v>0</v>
      </c>
      <c r="CD179" s="22">
        <v>0</v>
      </c>
      <c r="CE179" s="22">
        <v>0</v>
      </c>
      <c r="CF179" s="22">
        <v>0</v>
      </c>
      <c r="CG179" s="23">
        <f t="shared" si="184"/>
        <v>0</v>
      </c>
      <c r="CH179" s="22">
        <v>0</v>
      </c>
      <c r="CI179" s="22">
        <v>0</v>
      </c>
      <c r="CJ179" s="22">
        <v>0</v>
      </c>
      <c r="CK179" s="23">
        <f t="shared" si="185"/>
        <v>0</v>
      </c>
      <c r="CL179" s="22">
        <v>0</v>
      </c>
      <c r="CM179" s="22">
        <v>0</v>
      </c>
      <c r="CN179" s="22">
        <v>0</v>
      </c>
      <c r="CO179" s="23">
        <f t="shared" si="168"/>
        <v>0</v>
      </c>
      <c r="CP179" s="22">
        <v>0</v>
      </c>
      <c r="CQ179" s="22">
        <v>0</v>
      </c>
      <c r="CR179" s="22">
        <v>0</v>
      </c>
      <c r="CS179" s="23">
        <f t="shared" si="186"/>
        <v>0</v>
      </c>
      <c r="CT179" s="22">
        <v>8145</v>
      </c>
      <c r="CU179" s="22">
        <v>6364</v>
      </c>
      <c r="CV179" s="22">
        <v>127</v>
      </c>
      <c r="CW179" s="23">
        <f t="shared" si="187"/>
        <v>6491</v>
      </c>
      <c r="CX179" s="22">
        <v>0</v>
      </c>
      <c r="CY179" s="22">
        <v>0</v>
      </c>
      <c r="CZ179" s="22">
        <v>0</v>
      </c>
      <c r="DA179" s="23">
        <f t="shared" si="188"/>
        <v>0</v>
      </c>
      <c r="DB179" s="22">
        <v>56940</v>
      </c>
      <c r="DC179" s="22">
        <v>52574</v>
      </c>
      <c r="DD179" s="22">
        <v>2459</v>
      </c>
      <c r="DE179" s="23">
        <f t="shared" si="189"/>
        <v>55033</v>
      </c>
      <c r="DF179" s="25"/>
      <c r="DI179" s="23"/>
      <c r="DJ179" s="22">
        <v>0</v>
      </c>
      <c r="DK179" s="22">
        <v>0</v>
      </c>
      <c r="DL179" s="22">
        <v>0</v>
      </c>
      <c r="DM179" s="23">
        <f t="shared" si="190"/>
        <v>0</v>
      </c>
      <c r="DN179" s="22">
        <v>0</v>
      </c>
      <c r="DO179" s="22">
        <v>0</v>
      </c>
      <c r="DP179" s="22">
        <v>0</v>
      </c>
      <c r="DQ179" s="23">
        <f t="shared" si="191"/>
        <v>0</v>
      </c>
      <c r="DR179" s="22">
        <v>0</v>
      </c>
      <c r="DS179" s="22">
        <v>0</v>
      </c>
      <c r="DT179" s="22">
        <v>0</v>
      </c>
      <c r="DU179" s="23">
        <f t="shared" si="192"/>
        <v>0</v>
      </c>
      <c r="DV179" s="22">
        <v>0</v>
      </c>
      <c r="DW179" s="22">
        <v>0</v>
      </c>
      <c r="DX179" s="22">
        <v>0</v>
      </c>
      <c r="DY179" s="23">
        <f t="shared" si="193"/>
        <v>0</v>
      </c>
      <c r="DZ179" s="22">
        <v>0</v>
      </c>
      <c r="EA179" s="22">
        <v>0</v>
      </c>
      <c r="EB179" s="22">
        <v>0</v>
      </c>
      <c r="EC179" s="23">
        <f t="shared" si="194"/>
        <v>0</v>
      </c>
      <c r="ED179" s="25"/>
      <c r="EG179" s="23"/>
      <c r="EH179" s="22">
        <v>0</v>
      </c>
      <c r="EI179" s="22">
        <v>0</v>
      </c>
      <c r="EJ179" s="22">
        <v>0</v>
      </c>
      <c r="EK179" s="23">
        <f t="shared" si="195"/>
        <v>0</v>
      </c>
      <c r="EL179" s="22">
        <v>0</v>
      </c>
      <c r="EM179" s="22">
        <v>0</v>
      </c>
      <c r="EN179" s="22">
        <v>0</v>
      </c>
      <c r="EO179" s="23">
        <f t="shared" si="196"/>
        <v>0</v>
      </c>
      <c r="EP179" s="22">
        <v>1110</v>
      </c>
      <c r="EQ179" s="22">
        <v>900</v>
      </c>
      <c r="ER179" s="22">
        <v>0</v>
      </c>
      <c r="ES179" s="23">
        <f t="shared" si="197"/>
        <v>900</v>
      </c>
      <c r="ET179" s="22">
        <v>0</v>
      </c>
      <c r="EU179" s="22">
        <v>0</v>
      </c>
      <c r="EV179" s="22">
        <v>0</v>
      </c>
      <c r="EW179" s="23">
        <f t="shared" si="198"/>
        <v>0</v>
      </c>
      <c r="EX179" s="22">
        <v>0</v>
      </c>
      <c r="EY179" s="22">
        <v>0</v>
      </c>
      <c r="EZ179" s="22">
        <v>0</v>
      </c>
      <c r="FA179" s="23">
        <f t="shared" si="169"/>
        <v>0</v>
      </c>
      <c r="FB179" s="22">
        <v>0</v>
      </c>
      <c r="FC179" s="22">
        <v>0</v>
      </c>
      <c r="FD179" s="22">
        <v>0</v>
      </c>
      <c r="FE179" s="23">
        <f t="shared" si="199"/>
        <v>0</v>
      </c>
      <c r="FF179" s="22">
        <v>23205</v>
      </c>
      <c r="FG179" s="22">
        <v>19475</v>
      </c>
      <c r="FH179" s="22">
        <v>959</v>
      </c>
      <c r="FI179" s="23">
        <f t="shared" si="170"/>
        <v>20434</v>
      </c>
      <c r="FJ179" s="22">
        <v>0</v>
      </c>
      <c r="FK179" s="22">
        <v>0</v>
      </c>
      <c r="FL179" s="22">
        <v>0</v>
      </c>
      <c r="FM179" s="23">
        <f t="shared" si="200"/>
        <v>0</v>
      </c>
      <c r="FN179" s="22">
        <v>3810</v>
      </c>
      <c r="FO179" s="22">
        <v>3608</v>
      </c>
      <c r="FP179" s="22">
        <v>0</v>
      </c>
      <c r="FQ179" s="23">
        <f t="shared" si="201"/>
        <v>3608</v>
      </c>
      <c r="FR179" s="22">
        <v>0</v>
      </c>
      <c r="FS179" s="22">
        <v>0</v>
      </c>
      <c r="FT179" s="22">
        <v>0</v>
      </c>
      <c r="FU179" s="23">
        <f t="shared" si="202"/>
        <v>0</v>
      </c>
      <c r="FV179" s="22">
        <v>0</v>
      </c>
      <c r="FW179" s="22">
        <v>0</v>
      </c>
      <c r="FX179" s="22">
        <v>0</v>
      </c>
      <c r="FY179" s="23">
        <v>0</v>
      </c>
      <c r="FZ179" s="22">
        <v>0</v>
      </c>
      <c r="GA179" s="22">
        <v>0</v>
      </c>
      <c r="GB179" s="22">
        <v>0</v>
      </c>
      <c r="GC179" s="23">
        <f t="shared" si="203"/>
        <v>0</v>
      </c>
      <c r="GD179" s="22">
        <f t="shared" si="160"/>
        <v>130923</v>
      </c>
      <c r="GE179" s="22">
        <f t="shared" si="160"/>
        <v>111731</v>
      </c>
      <c r="GF179" s="22">
        <f t="shared" si="160"/>
        <v>13939</v>
      </c>
      <c r="GG179" s="22">
        <f t="shared" si="160"/>
        <v>125670</v>
      </c>
      <c r="GI179" s="41">
        <f t="shared" si="171"/>
        <v>0.27603613480887601</v>
      </c>
      <c r="GJ179" s="36"/>
      <c r="GK179" s="37">
        <f t="shared" si="148"/>
        <v>47.054085258343704</v>
      </c>
      <c r="GL179" s="37">
        <f t="shared" si="149"/>
        <v>14.772981536010596</v>
      </c>
      <c r="GM179" s="37">
        <f t="shared" si="150"/>
        <v>17.430256598437317</v>
      </c>
      <c r="GN179" s="37">
        <f t="shared" si="151"/>
        <v>2.285847258146799</v>
      </c>
      <c r="GO179" s="37">
        <f t="shared" si="152"/>
        <v>2.6948653462333638</v>
      </c>
      <c r="GP179" s="37">
        <f t="shared" si="153"/>
        <v>3.2291843803420712</v>
      </c>
      <c r="GQ179" s="37">
        <f t="shared" si="154"/>
        <v>4.1841565903822575</v>
      </c>
      <c r="GR179" s="37">
        <f t="shared" si="155"/>
        <v>0.80550608157091597</v>
      </c>
      <c r="GS179" s="37">
        <f t="shared" si="156"/>
        <v>0</v>
      </c>
      <c r="GT179" s="37">
        <f t="shared" si="157"/>
        <v>0</v>
      </c>
      <c r="GU179" s="37">
        <f t="shared" si="158"/>
        <v>0</v>
      </c>
      <c r="GV179" s="37">
        <f t="shared" si="159"/>
        <v>5.6958230034636763</v>
      </c>
      <c r="GW179" s="37"/>
      <c r="GX179" s="37"/>
      <c r="GY179" s="37"/>
      <c r="GZ179" s="37"/>
      <c r="HA179" s="35"/>
      <c r="HB179" s="35"/>
      <c r="HC179" s="35"/>
      <c r="HD179" s="35"/>
      <c r="HE179" s="35"/>
      <c r="HF179" s="35"/>
      <c r="HG179" s="35"/>
      <c r="HH179" s="35"/>
      <c r="HI179" s="35"/>
      <c r="HJ179" s="35"/>
      <c r="HK179" s="35"/>
      <c r="HO179" s="35"/>
      <c r="HP179" s="35"/>
      <c r="HQ179" s="35"/>
      <c r="HR179" s="35"/>
      <c r="HS179" s="35"/>
      <c r="HT179" s="35"/>
      <c r="HU179" s="35"/>
      <c r="HV179" s="35"/>
      <c r="HW179" s="35"/>
      <c r="HX179" s="35"/>
      <c r="HY179" s="35"/>
    </row>
    <row r="180" spans="1:236" ht="11.25" customHeight="1">
      <c r="A180" s="28">
        <v>39052</v>
      </c>
      <c r="B180" s="22">
        <v>0</v>
      </c>
      <c r="C180" s="22">
        <v>0</v>
      </c>
      <c r="D180" s="22">
        <v>0</v>
      </c>
      <c r="E180" s="23">
        <f t="shared" si="161"/>
        <v>0</v>
      </c>
      <c r="F180" s="22">
        <v>0</v>
      </c>
      <c r="G180" s="22">
        <v>0</v>
      </c>
      <c r="H180" s="22">
        <v>0</v>
      </c>
      <c r="I180" s="23">
        <f t="shared" si="162"/>
        <v>0</v>
      </c>
      <c r="M180" s="23"/>
      <c r="N180" s="22">
        <v>0</v>
      </c>
      <c r="O180" s="22">
        <v>0</v>
      </c>
      <c r="P180" s="22">
        <v>0</v>
      </c>
      <c r="Q180" s="23">
        <f t="shared" si="163"/>
        <v>0</v>
      </c>
      <c r="R180" s="22">
        <v>184</v>
      </c>
      <c r="S180" s="22">
        <v>185</v>
      </c>
      <c r="T180" s="22">
        <v>0</v>
      </c>
      <c r="U180" s="23">
        <f t="shared" si="164"/>
        <v>185</v>
      </c>
      <c r="V180" s="22">
        <v>0</v>
      </c>
      <c r="W180" s="22">
        <v>0</v>
      </c>
      <c r="X180" s="22">
        <v>0</v>
      </c>
      <c r="Y180" s="23">
        <f t="shared" si="165"/>
        <v>0</v>
      </c>
      <c r="Z180" s="22">
        <v>0</v>
      </c>
      <c r="AA180" s="22">
        <v>0</v>
      </c>
      <c r="AB180" s="22">
        <v>0</v>
      </c>
      <c r="AC180" s="23">
        <f t="shared" si="166"/>
        <v>0</v>
      </c>
      <c r="AD180" s="22">
        <v>0</v>
      </c>
      <c r="AE180" s="22">
        <v>0</v>
      </c>
      <c r="AF180" s="22">
        <v>0</v>
      </c>
      <c r="AG180" s="23">
        <f t="shared" si="167"/>
        <v>0</v>
      </c>
      <c r="AH180" s="22">
        <v>0</v>
      </c>
      <c r="AI180" s="22">
        <v>62</v>
      </c>
      <c r="AJ180" s="22">
        <v>0</v>
      </c>
      <c r="AK180" s="23">
        <f t="shared" si="172"/>
        <v>62</v>
      </c>
      <c r="AL180" s="22">
        <v>528</v>
      </c>
      <c r="AM180" s="22">
        <v>639</v>
      </c>
      <c r="AN180" s="22">
        <v>10</v>
      </c>
      <c r="AO180" s="23">
        <f t="shared" si="173"/>
        <v>649</v>
      </c>
      <c r="AP180" s="22">
        <v>1951</v>
      </c>
      <c r="AQ180" s="22">
        <v>1983</v>
      </c>
      <c r="AR180" s="22">
        <v>2696</v>
      </c>
      <c r="AS180" s="23">
        <f t="shared" si="174"/>
        <v>4679</v>
      </c>
      <c r="AT180" s="22">
        <v>1235</v>
      </c>
      <c r="AU180" s="22">
        <v>2583</v>
      </c>
      <c r="AV180" s="22">
        <v>0</v>
      </c>
      <c r="AW180" s="23">
        <f t="shared" si="175"/>
        <v>2583</v>
      </c>
      <c r="AX180" s="22">
        <v>0</v>
      </c>
      <c r="AY180" s="22">
        <v>0</v>
      </c>
      <c r="AZ180" s="22">
        <v>0</v>
      </c>
      <c r="BA180" s="23">
        <f t="shared" si="176"/>
        <v>0</v>
      </c>
      <c r="BB180" s="22">
        <v>1114</v>
      </c>
      <c r="BC180" s="22">
        <v>1171</v>
      </c>
      <c r="BD180" s="22">
        <v>0</v>
      </c>
      <c r="BE180" s="23">
        <f t="shared" si="177"/>
        <v>1171</v>
      </c>
      <c r="BF180" s="22">
        <v>0</v>
      </c>
      <c r="BG180" s="22">
        <v>0</v>
      </c>
      <c r="BH180" s="22">
        <v>0</v>
      </c>
      <c r="BI180" s="23">
        <f t="shared" si="178"/>
        <v>0</v>
      </c>
      <c r="BJ180" s="22">
        <v>0</v>
      </c>
      <c r="BK180" s="22">
        <v>0</v>
      </c>
      <c r="BL180" s="22">
        <v>0</v>
      </c>
      <c r="BM180" s="23">
        <f t="shared" si="179"/>
        <v>0</v>
      </c>
      <c r="BN180" s="22">
        <v>3212</v>
      </c>
      <c r="BO180" s="22">
        <v>4105</v>
      </c>
      <c r="BP180" s="22">
        <v>0</v>
      </c>
      <c r="BQ180" s="23">
        <f t="shared" si="180"/>
        <v>4105</v>
      </c>
      <c r="BR180" s="22">
        <v>26095</v>
      </c>
      <c r="BS180" s="22">
        <v>11067</v>
      </c>
      <c r="BT180" s="22">
        <v>12288</v>
      </c>
      <c r="BU180" s="23">
        <f t="shared" si="181"/>
        <v>23355</v>
      </c>
      <c r="BV180" s="22">
        <v>0</v>
      </c>
      <c r="BW180" s="22">
        <v>0</v>
      </c>
      <c r="BX180" s="22">
        <v>0</v>
      </c>
      <c r="BY180" s="23">
        <f t="shared" si="182"/>
        <v>0</v>
      </c>
      <c r="BZ180" s="22">
        <v>0</v>
      </c>
      <c r="CA180" s="22">
        <v>0</v>
      </c>
      <c r="CB180" s="22">
        <v>0</v>
      </c>
      <c r="CC180" s="23">
        <f t="shared" si="183"/>
        <v>0</v>
      </c>
      <c r="CD180" s="22">
        <v>0</v>
      </c>
      <c r="CE180" s="22">
        <v>0</v>
      </c>
      <c r="CF180" s="22">
        <v>0</v>
      </c>
      <c r="CG180" s="23">
        <f t="shared" si="184"/>
        <v>0</v>
      </c>
      <c r="CH180" s="22">
        <v>0</v>
      </c>
      <c r="CI180" s="22">
        <v>0</v>
      </c>
      <c r="CJ180" s="22">
        <v>0</v>
      </c>
      <c r="CK180" s="23">
        <f t="shared" si="185"/>
        <v>0</v>
      </c>
      <c r="CL180" s="22">
        <v>0</v>
      </c>
      <c r="CM180" s="22">
        <v>0</v>
      </c>
      <c r="CN180" s="22">
        <v>0</v>
      </c>
      <c r="CO180" s="23">
        <f t="shared" si="168"/>
        <v>0</v>
      </c>
      <c r="CP180" s="22">
        <v>0</v>
      </c>
      <c r="CQ180" s="22">
        <v>0</v>
      </c>
      <c r="CR180" s="22">
        <v>0</v>
      </c>
      <c r="CS180" s="23">
        <f t="shared" si="186"/>
        <v>0</v>
      </c>
      <c r="CT180" s="22">
        <v>7550</v>
      </c>
      <c r="CU180" s="22">
        <v>7639</v>
      </c>
      <c r="CV180" s="22">
        <v>170</v>
      </c>
      <c r="CW180" s="23">
        <f t="shared" si="187"/>
        <v>7809</v>
      </c>
      <c r="CX180" s="22">
        <v>0</v>
      </c>
      <c r="CY180" s="22">
        <v>0</v>
      </c>
      <c r="CZ180" s="22">
        <v>0</v>
      </c>
      <c r="DA180" s="23">
        <f t="shared" si="188"/>
        <v>0</v>
      </c>
      <c r="DB180" s="22">
        <v>45957</v>
      </c>
      <c r="DC180" s="22">
        <v>54640</v>
      </c>
      <c r="DD180" s="22">
        <v>2345</v>
      </c>
      <c r="DE180" s="23">
        <f t="shared" si="189"/>
        <v>56985</v>
      </c>
      <c r="DF180" s="25"/>
      <c r="DI180" s="23"/>
      <c r="DJ180" s="22">
        <v>0</v>
      </c>
      <c r="DK180" s="22">
        <v>0</v>
      </c>
      <c r="DL180" s="22">
        <v>0</v>
      </c>
      <c r="DM180" s="23">
        <f t="shared" si="190"/>
        <v>0</v>
      </c>
      <c r="DN180" s="22">
        <v>0</v>
      </c>
      <c r="DO180" s="22">
        <v>0</v>
      </c>
      <c r="DP180" s="22">
        <v>0</v>
      </c>
      <c r="DQ180" s="23">
        <f t="shared" si="191"/>
        <v>0</v>
      </c>
      <c r="DR180" s="22">
        <v>0</v>
      </c>
      <c r="DS180" s="22">
        <v>0</v>
      </c>
      <c r="DT180" s="22">
        <v>0</v>
      </c>
      <c r="DU180" s="23">
        <f t="shared" si="192"/>
        <v>0</v>
      </c>
      <c r="DV180" s="22">
        <v>0</v>
      </c>
      <c r="DW180" s="22">
        <v>0</v>
      </c>
      <c r="DX180" s="22">
        <v>0</v>
      </c>
      <c r="DY180" s="23">
        <f t="shared" si="193"/>
        <v>0</v>
      </c>
      <c r="DZ180" s="22">
        <v>0</v>
      </c>
      <c r="EA180" s="22">
        <v>0</v>
      </c>
      <c r="EB180" s="22">
        <v>0</v>
      </c>
      <c r="EC180" s="23">
        <f t="shared" si="194"/>
        <v>0</v>
      </c>
      <c r="ED180" s="25"/>
      <c r="EG180" s="23"/>
      <c r="EH180" s="22">
        <v>0</v>
      </c>
      <c r="EI180" s="22">
        <v>0</v>
      </c>
      <c r="EJ180" s="22">
        <v>0</v>
      </c>
      <c r="EK180" s="23">
        <f t="shared" si="195"/>
        <v>0</v>
      </c>
      <c r="EL180" s="22">
        <v>0</v>
      </c>
      <c r="EM180" s="22">
        <v>0</v>
      </c>
      <c r="EN180" s="22">
        <v>0</v>
      </c>
      <c r="EO180" s="23">
        <f t="shared" si="196"/>
        <v>0</v>
      </c>
      <c r="EP180" s="22">
        <v>836</v>
      </c>
      <c r="EQ180" s="22">
        <v>838</v>
      </c>
      <c r="ER180" s="22">
        <v>0</v>
      </c>
      <c r="ES180" s="23">
        <f t="shared" si="197"/>
        <v>838</v>
      </c>
      <c r="ET180" s="22">
        <v>0</v>
      </c>
      <c r="EU180" s="22">
        <v>0</v>
      </c>
      <c r="EV180" s="22">
        <v>0</v>
      </c>
      <c r="EW180" s="23">
        <f t="shared" si="198"/>
        <v>0</v>
      </c>
      <c r="EX180" s="22">
        <v>0</v>
      </c>
      <c r="EY180" s="22">
        <v>0</v>
      </c>
      <c r="EZ180" s="22">
        <v>0</v>
      </c>
      <c r="FA180" s="23">
        <f t="shared" si="169"/>
        <v>0</v>
      </c>
      <c r="FB180" s="22">
        <v>0</v>
      </c>
      <c r="FC180" s="22">
        <v>0</v>
      </c>
      <c r="FD180" s="22">
        <v>0</v>
      </c>
      <c r="FE180" s="23">
        <f t="shared" si="199"/>
        <v>0</v>
      </c>
      <c r="FF180" s="22">
        <v>14657</v>
      </c>
      <c r="FG180" s="22">
        <v>16515</v>
      </c>
      <c r="FH180" s="22">
        <v>555</v>
      </c>
      <c r="FI180" s="23">
        <f t="shared" si="170"/>
        <v>17070</v>
      </c>
      <c r="FJ180" s="22">
        <v>0</v>
      </c>
      <c r="FK180" s="22">
        <v>0</v>
      </c>
      <c r="FL180" s="22">
        <v>0</v>
      </c>
      <c r="FM180" s="23">
        <f t="shared" si="200"/>
        <v>0</v>
      </c>
      <c r="FN180" s="22">
        <v>4630</v>
      </c>
      <c r="FO180" s="22">
        <v>4193</v>
      </c>
      <c r="FP180" s="22">
        <v>0</v>
      </c>
      <c r="FQ180" s="23">
        <f t="shared" si="201"/>
        <v>4193</v>
      </c>
      <c r="FR180" s="22">
        <v>0</v>
      </c>
      <c r="FS180" s="22">
        <v>0</v>
      </c>
      <c r="FT180" s="22">
        <v>0</v>
      </c>
      <c r="FU180" s="23">
        <f t="shared" si="202"/>
        <v>0</v>
      </c>
      <c r="FV180" s="22">
        <v>0</v>
      </c>
      <c r="FW180" s="22">
        <v>0</v>
      </c>
      <c r="FX180" s="22">
        <v>0</v>
      </c>
      <c r="FY180" s="23">
        <v>0</v>
      </c>
      <c r="FZ180" s="22">
        <v>0</v>
      </c>
      <c r="GA180" s="22">
        <v>0</v>
      </c>
      <c r="GB180" s="22">
        <v>0</v>
      </c>
      <c r="GC180" s="23">
        <f t="shared" si="203"/>
        <v>0</v>
      </c>
      <c r="GD180" s="22">
        <f t="shared" si="160"/>
        <v>107949</v>
      </c>
      <c r="GE180" s="22">
        <f t="shared" si="160"/>
        <v>105620</v>
      </c>
      <c r="GF180" s="22">
        <f t="shared" si="160"/>
        <v>18064</v>
      </c>
      <c r="GG180" s="22">
        <f t="shared" si="160"/>
        <v>123684</v>
      </c>
      <c r="GI180" s="41">
        <f t="shared" si="171"/>
        <v>0.2147769880155499</v>
      </c>
      <c r="GJ180" s="36"/>
      <c r="GK180" s="37">
        <f t="shared" si="148"/>
        <v>51.732626396515812</v>
      </c>
      <c r="GL180" s="37">
        <f t="shared" si="149"/>
        <v>10.478129142207916</v>
      </c>
      <c r="GM180" s="37">
        <f t="shared" si="150"/>
        <v>15.636243135769739</v>
      </c>
      <c r="GN180" s="37">
        <f t="shared" si="151"/>
        <v>2.4455595531149403</v>
      </c>
      <c r="GO180" s="37">
        <f t="shared" si="152"/>
        <v>1.8774853247491003</v>
      </c>
      <c r="GP180" s="37">
        <f t="shared" si="153"/>
        <v>3.9698920658966101</v>
      </c>
      <c r="GQ180" s="37">
        <f t="shared" si="154"/>
        <v>3.8865745124029538</v>
      </c>
      <c r="GR180" s="37">
        <f t="shared" si="155"/>
        <v>0.79341033895095636</v>
      </c>
      <c r="GS180" s="37">
        <f t="shared" si="156"/>
        <v>0</v>
      </c>
      <c r="GT180" s="37">
        <f t="shared" si="157"/>
        <v>0</v>
      </c>
      <c r="GU180" s="37">
        <f t="shared" si="158"/>
        <v>0</v>
      </c>
      <c r="GV180" s="37">
        <f t="shared" si="159"/>
        <v>7.2325317174777499</v>
      </c>
      <c r="GW180" s="37"/>
      <c r="GX180" s="37"/>
      <c r="GY180" s="37"/>
      <c r="GZ180" s="37"/>
      <c r="HA180" s="35"/>
      <c r="HB180" s="35"/>
      <c r="HC180" s="35"/>
      <c r="HD180" s="35"/>
      <c r="HE180" s="35"/>
      <c r="HF180" s="35"/>
      <c r="HG180" s="35"/>
      <c r="HH180" s="35"/>
      <c r="HI180" s="35"/>
      <c r="HJ180" s="35"/>
      <c r="HK180" s="35"/>
      <c r="HO180" s="35">
        <f>SUM(DC178:DC180)/SUM(GE178:GE180)*100</f>
        <v>48.539569265930822</v>
      </c>
      <c r="HP180" s="35">
        <f>SUM(BS178:BS180)/SUM(GE178:GE180)*100</f>
        <v>13.74158931765224</v>
      </c>
      <c r="HQ180" s="35">
        <f>SUM(FG178:FG180)/SUM(GE178:GE180)*100</f>
        <v>15.687838324440303</v>
      </c>
      <c r="HR180" s="35">
        <f>SUM(AU178:AU180)/SUM(GE178:GE180)*100</f>
        <v>2.4670342914790599</v>
      </c>
      <c r="HS180" s="35">
        <f>SUM(AQ178:AQ180)/SUM(GE178:GE180)*100</f>
        <v>2.4789379551291399</v>
      </c>
      <c r="HT180" s="35">
        <f>SUM(FO178:FO180)/SUM(GE178:GE180)*100</f>
        <v>3.5672304043376948</v>
      </c>
      <c r="HU180" s="35">
        <f>SUM(BO178:BO180)/SUM(GE178:GE180)*100</f>
        <v>4.2707369260574177</v>
      </c>
      <c r="HV180" s="35">
        <f>SUM(EQ178:EQ180)/SUM(GE178:GE180)*100</f>
        <v>0.83325645550559324</v>
      </c>
      <c r="HW180" s="35">
        <f>SUM(BW178:BW180)/SUM(GE178:GE180)*100</f>
        <v>0</v>
      </c>
      <c r="HX180" s="35">
        <f>SUM(DG178:DG180)/SUM(GE178:GE180)*100</f>
        <v>0</v>
      </c>
      <c r="HY180" s="35">
        <f>SUM(EE178:EE180)/SUM(GE178:GE180)*100</f>
        <v>0</v>
      </c>
      <c r="HZ180" s="35">
        <f>SUM(CU178:CU180)/SUM(GE178:GE180)*100</f>
        <v>6.5226124970612833</v>
      </c>
    </row>
    <row r="181" spans="1:236" ht="11.25" customHeight="1">
      <c r="A181" s="28">
        <v>39083</v>
      </c>
      <c r="B181" s="22">
        <v>0</v>
      </c>
      <c r="C181" s="22">
        <v>0</v>
      </c>
      <c r="D181" s="22">
        <v>0</v>
      </c>
      <c r="E181" s="23">
        <f t="shared" si="161"/>
        <v>0</v>
      </c>
      <c r="F181" s="22">
        <v>0</v>
      </c>
      <c r="G181" s="22">
        <v>0</v>
      </c>
      <c r="H181" s="22">
        <v>0</v>
      </c>
      <c r="I181" s="23">
        <f t="shared" si="162"/>
        <v>0</v>
      </c>
      <c r="M181" s="23"/>
      <c r="N181" s="22">
        <v>0</v>
      </c>
      <c r="O181" s="22">
        <v>0</v>
      </c>
      <c r="P181" s="22">
        <v>0</v>
      </c>
      <c r="Q181" s="23">
        <f t="shared" si="163"/>
        <v>0</v>
      </c>
      <c r="R181" s="22">
        <v>175</v>
      </c>
      <c r="S181" s="22">
        <v>181</v>
      </c>
      <c r="T181" s="22">
        <v>0</v>
      </c>
      <c r="U181" s="23">
        <f t="shared" si="164"/>
        <v>181</v>
      </c>
      <c r="V181" s="22">
        <v>0</v>
      </c>
      <c r="W181" s="22">
        <v>0</v>
      </c>
      <c r="X181" s="22">
        <v>0</v>
      </c>
      <c r="Y181" s="23">
        <f t="shared" si="165"/>
        <v>0</v>
      </c>
      <c r="Z181" s="22">
        <v>0</v>
      </c>
      <c r="AA181" s="22">
        <v>0</v>
      </c>
      <c r="AB181" s="22">
        <v>0</v>
      </c>
      <c r="AC181" s="23">
        <f t="shared" si="166"/>
        <v>0</v>
      </c>
      <c r="AD181" s="22">
        <v>0</v>
      </c>
      <c r="AE181" s="22">
        <v>0</v>
      </c>
      <c r="AF181" s="22">
        <v>0</v>
      </c>
      <c r="AG181" s="23">
        <f t="shared" si="167"/>
        <v>0</v>
      </c>
      <c r="AH181" s="22">
        <v>0</v>
      </c>
      <c r="AI181" s="22">
        <v>58</v>
      </c>
      <c r="AJ181" s="22">
        <v>0</v>
      </c>
      <c r="AK181" s="23">
        <f t="shared" si="172"/>
        <v>58</v>
      </c>
      <c r="AL181" s="22">
        <v>676</v>
      </c>
      <c r="AM181" s="22">
        <v>705</v>
      </c>
      <c r="AN181" s="22">
        <v>8</v>
      </c>
      <c r="AO181" s="23">
        <f t="shared" si="173"/>
        <v>713</v>
      </c>
      <c r="AP181" s="22">
        <v>4432</v>
      </c>
      <c r="AQ181" s="22">
        <v>4623</v>
      </c>
      <c r="AR181" s="22">
        <v>2094</v>
      </c>
      <c r="AS181" s="23">
        <f t="shared" si="174"/>
        <v>6717</v>
      </c>
      <c r="AT181" s="22">
        <v>4092</v>
      </c>
      <c r="AU181" s="22">
        <v>3776</v>
      </c>
      <c r="AV181" s="22">
        <v>0</v>
      </c>
      <c r="AW181" s="23">
        <f t="shared" si="175"/>
        <v>3776</v>
      </c>
      <c r="AX181" s="22">
        <v>0</v>
      </c>
      <c r="AY181" s="22">
        <v>0</v>
      </c>
      <c r="AZ181" s="22">
        <v>0</v>
      </c>
      <c r="BA181" s="23">
        <f t="shared" si="176"/>
        <v>0</v>
      </c>
      <c r="BB181" s="22">
        <v>1308</v>
      </c>
      <c r="BC181" s="22">
        <v>1241</v>
      </c>
      <c r="BD181" s="22">
        <v>0</v>
      </c>
      <c r="BE181" s="23">
        <f t="shared" si="177"/>
        <v>1241</v>
      </c>
      <c r="BF181" s="22">
        <v>0</v>
      </c>
      <c r="BG181" s="22">
        <v>0</v>
      </c>
      <c r="BH181" s="22">
        <v>0</v>
      </c>
      <c r="BI181" s="23">
        <f t="shared" si="178"/>
        <v>0</v>
      </c>
      <c r="BJ181" s="22">
        <v>0</v>
      </c>
      <c r="BK181" s="22">
        <v>0</v>
      </c>
      <c r="BL181" s="22">
        <v>0</v>
      </c>
      <c r="BM181" s="23">
        <f t="shared" si="179"/>
        <v>0</v>
      </c>
      <c r="BN181" s="22">
        <v>5598</v>
      </c>
      <c r="BO181" s="22">
        <v>6013</v>
      </c>
      <c r="BP181" s="22">
        <v>0</v>
      </c>
      <c r="BQ181" s="23">
        <f t="shared" si="180"/>
        <v>6013</v>
      </c>
      <c r="BR181" s="22">
        <v>25749</v>
      </c>
      <c r="BS181" s="22">
        <v>17460</v>
      </c>
      <c r="BT181" s="22">
        <v>9201</v>
      </c>
      <c r="BU181" s="23">
        <f t="shared" si="181"/>
        <v>26661</v>
      </c>
      <c r="BV181" s="22">
        <v>0</v>
      </c>
      <c r="BW181" s="22">
        <v>0</v>
      </c>
      <c r="BX181" s="22">
        <v>0</v>
      </c>
      <c r="BY181" s="23">
        <f t="shared" si="182"/>
        <v>0</v>
      </c>
      <c r="BZ181" s="22">
        <v>0</v>
      </c>
      <c r="CA181" s="22">
        <v>0</v>
      </c>
      <c r="CB181" s="22">
        <v>0</v>
      </c>
      <c r="CC181" s="23">
        <f t="shared" si="183"/>
        <v>0</v>
      </c>
      <c r="CD181" s="22">
        <v>0</v>
      </c>
      <c r="CE181" s="22">
        <v>0</v>
      </c>
      <c r="CF181" s="22">
        <v>0</v>
      </c>
      <c r="CG181" s="23">
        <f t="shared" si="184"/>
        <v>0</v>
      </c>
      <c r="CH181" s="22">
        <v>0</v>
      </c>
      <c r="CI181" s="22">
        <v>0</v>
      </c>
      <c r="CJ181" s="22">
        <v>0</v>
      </c>
      <c r="CK181" s="23">
        <f t="shared" si="185"/>
        <v>0</v>
      </c>
      <c r="CL181" s="22">
        <v>0</v>
      </c>
      <c r="CM181" s="22">
        <v>0</v>
      </c>
      <c r="CN181" s="22">
        <v>0</v>
      </c>
      <c r="CO181" s="23">
        <f t="shared" si="168"/>
        <v>0</v>
      </c>
      <c r="CP181" s="22">
        <v>0</v>
      </c>
      <c r="CQ181" s="22">
        <v>0</v>
      </c>
      <c r="CR181" s="22">
        <v>0</v>
      </c>
      <c r="CS181" s="23">
        <f t="shared" si="186"/>
        <v>0</v>
      </c>
      <c r="CT181" s="22">
        <v>7231</v>
      </c>
      <c r="CU181" s="22">
        <v>10713</v>
      </c>
      <c r="CV181" s="22">
        <v>271</v>
      </c>
      <c r="CW181" s="23">
        <f t="shared" si="187"/>
        <v>10984</v>
      </c>
      <c r="CX181" s="22">
        <v>0</v>
      </c>
      <c r="CY181" s="22">
        <v>0</v>
      </c>
      <c r="CZ181" s="22">
        <v>0</v>
      </c>
      <c r="DA181" s="23">
        <f t="shared" si="188"/>
        <v>0</v>
      </c>
      <c r="DB181" s="22">
        <v>67057</v>
      </c>
      <c r="DC181" s="22">
        <v>62248</v>
      </c>
      <c r="DD181" s="22">
        <v>3093</v>
      </c>
      <c r="DE181" s="23">
        <f t="shared" si="189"/>
        <v>65341</v>
      </c>
      <c r="DF181" s="25"/>
      <c r="DI181" s="23"/>
      <c r="DJ181" s="22">
        <v>0</v>
      </c>
      <c r="DK181" s="22">
        <v>0</v>
      </c>
      <c r="DL181" s="22">
        <v>0</v>
      </c>
      <c r="DM181" s="23">
        <f t="shared" si="190"/>
        <v>0</v>
      </c>
      <c r="DN181" s="22">
        <v>0</v>
      </c>
      <c r="DO181" s="22">
        <v>0</v>
      </c>
      <c r="DP181" s="22">
        <v>0</v>
      </c>
      <c r="DQ181" s="23">
        <f t="shared" si="191"/>
        <v>0</v>
      </c>
      <c r="DR181" s="22">
        <v>0</v>
      </c>
      <c r="DS181" s="22">
        <v>0</v>
      </c>
      <c r="DT181" s="22">
        <v>0</v>
      </c>
      <c r="DU181" s="23">
        <f t="shared" si="192"/>
        <v>0</v>
      </c>
      <c r="DV181" s="22">
        <v>0</v>
      </c>
      <c r="DW181" s="22">
        <v>0</v>
      </c>
      <c r="DX181" s="22">
        <v>0</v>
      </c>
      <c r="DY181" s="23">
        <f t="shared" si="193"/>
        <v>0</v>
      </c>
      <c r="DZ181" s="22">
        <v>0</v>
      </c>
      <c r="EA181" s="22">
        <v>0</v>
      </c>
      <c r="EB181" s="22">
        <v>0</v>
      </c>
      <c r="EC181" s="23">
        <f t="shared" si="194"/>
        <v>0</v>
      </c>
      <c r="ED181" s="25"/>
      <c r="EG181" s="23"/>
      <c r="EH181" s="22">
        <v>0</v>
      </c>
      <c r="EI181" s="22">
        <v>0</v>
      </c>
      <c r="EJ181" s="22">
        <v>0</v>
      </c>
      <c r="EK181" s="23">
        <f t="shared" si="195"/>
        <v>0</v>
      </c>
      <c r="EL181" s="22">
        <v>0</v>
      </c>
      <c r="EM181" s="22">
        <v>0</v>
      </c>
      <c r="EN181" s="22">
        <v>0</v>
      </c>
      <c r="EO181" s="23">
        <f t="shared" si="196"/>
        <v>0</v>
      </c>
      <c r="EP181" s="22">
        <v>1118</v>
      </c>
      <c r="EQ181" s="22">
        <v>1032</v>
      </c>
      <c r="ER181" s="22">
        <v>0</v>
      </c>
      <c r="ES181" s="23">
        <f t="shared" si="197"/>
        <v>1032</v>
      </c>
      <c r="ET181" s="22">
        <v>0</v>
      </c>
      <c r="EU181" s="22">
        <v>0</v>
      </c>
      <c r="EV181" s="22">
        <v>0</v>
      </c>
      <c r="EW181" s="23">
        <f t="shared" si="198"/>
        <v>0</v>
      </c>
      <c r="EX181" s="22">
        <v>0</v>
      </c>
      <c r="EY181" s="22">
        <v>0</v>
      </c>
      <c r="EZ181" s="22">
        <v>0</v>
      </c>
      <c r="FA181" s="23">
        <f t="shared" si="169"/>
        <v>0</v>
      </c>
      <c r="FB181" s="22">
        <v>0</v>
      </c>
      <c r="FC181" s="22">
        <v>0</v>
      </c>
      <c r="FD181" s="22">
        <v>0</v>
      </c>
      <c r="FE181" s="23">
        <f t="shared" si="199"/>
        <v>0</v>
      </c>
      <c r="FF181" s="22">
        <v>24901</v>
      </c>
      <c r="FG181" s="22">
        <v>22801</v>
      </c>
      <c r="FH181" s="22">
        <v>1327</v>
      </c>
      <c r="FI181" s="23">
        <f t="shared" si="170"/>
        <v>24128</v>
      </c>
      <c r="FJ181" s="22">
        <v>0</v>
      </c>
      <c r="FK181" s="22">
        <v>0</v>
      </c>
      <c r="FL181" s="22">
        <v>0</v>
      </c>
      <c r="FM181" s="23">
        <f t="shared" si="200"/>
        <v>0</v>
      </c>
      <c r="FN181" s="22">
        <v>4275</v>
      </c>
      <c r="FO181" s="22">
        <v>4737</v>
      </c>
      <c r="FP181" s="22">
        <v>0</v>
      </c>
      <c r="FQ181" s="23">
        <f t="shared" si="201"/>
        <v>4737</v>
      </c>
      <c r="FR181" s="22">
        <v>0</v>
      </c>
      <c r="FS181" s="22">
        <v>0</v>
      </c>
      <c r="FT181" s="22">
        <v>0</v>
      </c>
      <c r="FU181" s="23">
        <f t="shared" si="202"/>
        <v>0</v>
      </c>
      <c r="FV181" s="22">
        <v>0</v>
      </c>
      <c r="FW181" s="22">
        <v>0</v>
      </c>
      <c r="FX181" s="22">
        <v>0</v>
      </c>
      <c r="FY181" s="23">
        <v>0</v>
      </c>
      <c r="FZ181" s="22">
        <v>0</v>
      </c>
      <c r="GA181" s="22">
        <v>0</v>
      </c>
      <c r="GB181" s="22">
        <v>0</v>
      </c>
      <c r="GC181" s="23">
        <f t="shared" si="203"/>
        <v>0</v>
      </c>
      <c r="GD181" s="22">
        <f t="shared" si="160"/>
        <v>146612</v>
      </c>
      <c r="GE181" s="22">
        <f t="shared" si="160"/>
        <v>135588</v>
      </c>
      <c r="GF181" s="22">
        <f t="shared" si="160"/>
        <v>15994</v>
      </c>
      <c r="GG181" s="22">
        <f t="shared" si="160"/>
        <v>151582</v>
      </c>
      <c r="GI181" s="41">
        <f t="shared" si="171"/>
        <v>0.23299929068984948</v>
      </c>
      <c r="GJ181" s="36"/>
      <c r="GK181" s="37">
        <f t="shared" si="148"/>
        <v>45.909667522199605</v>
      </c>
      <c r="GL181" s="37">
        <f t="shared" si="149"/>
        <v>12.877245773962297</v>
      </c>
      <c r="GM181" s="37">
        <f t="shared" si="150"/>
        <v>16.816384930819837</v>
      </c>
      <c r="GN181" s="37">
        <f t="shared" si="151"/>
        <v>2.7849072189279287</v>
      </c>
      <c r="GO181" s="37">
        <f t="shared" si="152"/>
        <v>3.4095937693601206</v>
      </c>
      <c r="GP181" s="37">
        <f t="shared" si="153"/>
        <v>3.4936720063722455</v>
      </c>
      <c r="GQ181" s="37">
        <f t="shared" si="154"/>
        <v>4.4347582381921704</v>
      </c>
      <c r="GR181" s="37">
        <f t="shared" si="155"/>
        <v>0.76112930347818386</v>
      </c>
      <c r="GS181" s="37">
        <f t="shared" si="156"/>
        <v>0</v>
      </c>
      <c r="GT181" s="37">
        <f t="shared" si="157"/>
        <v>0</v>
      </c>
      <c r="GU181" s="37">
        <f t="shared" si="158"/>
        <v>0</v>
      </c>
      <c r="GV181" s="37">
        <f t="shared" si="159"/>
        <v>7.9011416939552177</v>
      </c>
      <c r="GW181" s="37"/>
      <c r="GX181" s="37"/>
      <c r="GY181" s="37"/>
      <c r="GZ181" s="37"/>
      <c r="HA181" s="35"/>
      <c r="HB181" s="35"/>
      <c r="HC181" s="35"/>
      <c r="HD181" s="35"/>
      <c r="HE181" s="35"/>
      <c r="HF181" s="35"/>
      <c r="HG181" s="35"/>
      <c r="HH181" s="35"/>
      <c r="HI181" s="35"/>
      <c r="HJ181" s="35"/>
      <c r="HK181" s="35"/>
      <c r="HO181" s="35"/>
      <c r="HP181" s="35"/>
      <c r="HQ181" s="35"/>
      <c r="HR181" s="35"/>
      <c r="HS181" s="35"/>
      <c r="HT181" s="35"/>
      <c r="HU181" s="35"/>
      <c r="HV181" s="35"/>
      <c r="HW181" s="35"/>
      <c r="HX181" s="35"/>
      <c r="HY181" s="35"/>
    </row>
    <row r="182" spans="1:236" ht="11.25" customHeight="1">
      <c r="A182" s="28">
        <v>39114</v>
      </c>
      <c r="B182" s="22">
        <v>0</v>
      </c>
      <c r="C182" s="22">
        <v>0</v>
      </c>
      <c r="D182" s="22">
        <v>0</v>
      </c>
      <c r="E182" s="23">
        <f t="shared" si="161"/>
        <v>0</v>
      </c>
      <c r="F182" s="22">
        <v>0</v>
      </c>
      <c r="G182" s="22">
        <v>0</v>
      </c>
      <c r="H182" s="22">
        <v>0</v>
      </c>
      <c r="I182" s="23">
        <f t="shared" si="162"/>
        <v>0</v>
      </c>
      <c r="M182" s="23"/>
      <c r="N182" s="22">
        <v>0</v>
      </c>
      <c r="O182" s="22">
        <v>0</v>
      </c>
      <c r="P182" s="22">
        <v>0</v>
      </c>
      <c r="Q182" s="23">
        <f t="shared" si="163"/>
        <v>0</v>
      </c>
      <c r="R182" s="22">
        <v>192</v>
      </c>
      <c r="S182" s="22">
        <v>85</v>
      </c>
      <c r="T182" s="22">
        <v>0</v>
      </c>
      <c r="U182" s="23">
        <f t="shared" si="164"/>
        <v>85</v>
      </c>
      <c r="V182" s="22">
        <v>0</v>
      </c>
      <c r="W182" s="22">
        <v>0</v>
      </c>
      <c r="X182" s="22">
        <v>0</v>
      </c>
      <c r="Y182" s="23">
        <f t="shared" si="165"/>
        <v>0</v>
      </c>
      <c r="Z182" s="22">
        <v>0</v>
      </c>
      <c r="AA182" s="22">
        <v>0</v>
      </c>
      <c r="AB182" s="22">
        <v>0</v>
      </c>
      <c r="AC182" s="23">
        <f t="shared" si="166"/>
        <v>0</v>
      </c>
      <c r="AD182" s="22">
        <v>0</v>
      </c>
      <c r="AE182" s="22">
        <v>0</v>
      </c>
      <c r="AF182" s="22">
        <v>0</v>
      </c>
      <c r="AG182" s="23">
        <f t="shared" si="167"/>
        <v>0</v>
      </c>
      <c r="AH182" s="22">
        <v>151</v>
      </c>
      <c r="AI182" s="22">
        <v>157</v>
      </c>
      <c r="AJ182" s="22">
        <v>0</v>
      </c>
      <c r="AK182" s="23">
        <f t="shared" si="172"/>
        <v>157</v>
      </c>
      <c r="AL182" s="22">
        <v>764</v>
      </c>
      <c r="AM182" s="22">
        <v>797</v>
      </c>
      <c r="AN182" s="22">
        <v>0</v>
      </c>
      <c r="AO182" s="23">
        <f t="shared" si="173"/>
        <v>797</v>
      </c>
      <c r="AP182" s="22">
        <v>4363</v>
      </c>
      <c r="AQ182" s="22">
        <v>3856</v>
      </c>
      <c r="AR182" s="22">
        <v>0</v>
      </c>
      <c r="AS182" s="23">
        <f t="shared" si="174"/>
        <v>3856</v>
      </c>
      <c r="AT182" s="22">
        <v>3615</v>
      </c>
      <c r="AU182" s="22">
        <v>3087</v>
      </c>
      <c r="AV182" s="22">
        <v>0</v>
      </c>
      <c r="AW182" s="23">
        <f t="shared" si="175"/>
        <v>3087</v>
      </c>
      <c r="AX182" s="22">
        <v>0</v>
      </c>
      <c r="AY182" s="22">
        <v>0</v>
      </c>
      <c r="AZ182" s="22">
        <v>0</v>
      </c>
      <c r="BA182" s="23">
        <f t="shared" si="176"/>
        <v>0</v>
      </c>
      <c r="BB182" s="22">
        <v>817</v>
      </c>
      <c r="BC182" s="22">
        <v>915</v>
      </c>
      <c r="BD182" s="22">
        <v>0</v>
      </c>
      <c r="BE182" s="23">
        <f t="shared" si="177"/>
        <v>915</v>
      </c>
      <c r="BF182" s="22">
        <v>0</v>
      </c>
      <c r="BG182" s="22">
        <v>0</v>
      </c>
      <c r="BH182" s="22">
        <v>0</v>
      </c>
      <c r="BI182" s="23">
        <f t="shared" si="178"/>
        <v>0</v>
      </c>
      <c r="BJ182" s="22">
        <v>0</v>
      </c>
      <c r="BK182" s="22">
        <v>0</v>
      </c>
      <c r="BL182" s="22">
        <v>0</v>
      </c>
      <c r="BM182" s="23">
        <f t="shared" si="179"/>
        <v>0</v>
      </c>
      <c r="BN182" s="22">
        <v>5221</v>
      </c>
      <c r="BO182" s="22">
        <v>3521</v>
      </c>
      <c r="BP182" s="22">
        <v>0</v>
      </c>
      <c r="BQ182" s="23">
        <f t="shared" si="180"/>
        <v>3521</v>
      </c>
      <c r="BR182" s="22">
        <v>25803</v>
      </c>
      <c r="BS182" s="22">
        <v>15459</v>
      </c>
      <c r="BT182" s="22">
        <v>9567</v>
      </c>
      <c r="BU182" s="23">
        <f t="shared" si="181"/>
        <v>25026</v>
      </c>
      <c r="BV182" s="22">
        <v>0</v>
      </c>
      <c r="BW182" s="22">
        <v>0</v>
      </c>
      <c r="BX182" s="22">
        <v>0</v>
      </c>
      <c r="BY182" s="23">
        <f t="shared" si="182"/>
        <v>0</v>
      </c>
      <c r="BZ182" s="22">
        <v>0</v>
      </c>
      <c r="CA182" s="22">
        <v>0</v>
      </c>
      <c r="CB182" s="22">
        <v>0</v>
      </c>
      <c r="CC182" s="23">
        <f t="shared" si="183"/>
        <v>0</v>
      </c>
      <c r="CD182" s="22">
        <v>0</v>
      </c>
      <c r="CE182" s="22">
        <v>0</v>
      </c>
      <c r="CF182" s="22">
        <v>0</v>
      </c>
      <c r="CG182" s="23">
        <f t="shared" si="184"/>
        <v>0</v>
      </c>
      <c r="CH182" s="22">
        <v>0</v>
      </c>
      <c r="CI182" s="22">
        <v>0</v>
      </c>
      <c r="CJ182" s="22">
        <v>0</v>
      </c>
      <c r="CK182" s="23">
        <f t="shared" si="185"/>
        <v>0</v>
      </c>
      <c r="CL182" s="22">
        <v>0</v>
      </c>
      <c r="CM182" s="22">
        <v>0</v>
      </c>
      <c r="CN182" s="22">
        <v>0</v>
      </c>
      <c r="CO182" s="23">
        <f t="shared" si="168"/>
        <v>0</v>
      </c>
      <c r="CP182" s="22">
        <v>0</v>
      </c>
      <c r="CQ182" s="22">
        <v>0</v>
      </c>
      <c r="CR182" s="22">
        <v>0</v>
      </c>
      <c r="CS182" s="23">
        <f t="shared" si="186"/>
        <v>0</v>
      </c>
      <c r="CT182" s="22">
        <v>6820</v>
      </c>
      <c r="CU182" s="22">
        <v>5102</v>
      </c>
      <c r="CV182" s="22">
        <v>127</v>
      </c>
      <c r="CW182" s="23">
        <f t="shared" si="187"/>
        <v>5229</v>
      </c>
      <c r="CX182" s="22">
        <v>0</v>
      </c>
      <c r="CY182" s="22">
        <v>0</v>
      </c>
      <c r="CZ182" s="22">
        <v>0</v>
      </c>
      <c r="DA182" s="23">
        <f t="shared" si="188"/>
        <v>0</v>
      </c>
      <c r="DB182" s="22">
        <v>65941</v>
      </c>
      <c r="DC182" s="22">
        <v>59095</v>
      </c>
      <c r="DD182" s="22">
        <v>3904</v>
      </c>
      <c r="DE182" s="23">
        <f t="shared" si="189"/>
        <v>62999</v>
      </c>
      <c r="DF182" s="25"/>
      <c r="DI182" s="23"/>
      <c r="DJ182" s="22">
        <v>48</v>
      </c>
      <c r="DK182" s="22">
        <v>24</v>
      </c>
      <c r="DL182" s="22">
        <v>0</v>
      </c>
      <c r="DM182" s="23">
        <f t="shared" si="190"/>
        <v>24</v>
      </c>
      <c r="DN182" s="22">
        <v>0</v>
      </c>
      <c r="DO182" s="22">
        <v>0</v>
      </c>
      <c r="DP182" s="22">
        <v>0</v>
      </c>
      <c r="DQ182" s="23">
        <f t="shared" si="191"/>
        <v>0</v>
      </c>
      <c r="DR182" s="22">
        <v>0</v>
      </c>
      <c r="DS182" s="22">
        <v>0</v>
      </c>
      <c r="DT182" s="22">
        <v>0</v>
      </c>
      <c r="DU182" s="23">
        <f t="shared" si="192"/>
        <v>0</v>
      </c>
      <c r="DV182" s="22">
        <v>0</v>
      </c>
      <c r="DW182" s="22">
        <v>0</v>
      </c>
      <c r="DX182" s="22">
        <v>0</v>
      </c>
      <c r="DY182" s="23">
        <f t="shared" si="193"/>
        <v>0</v>
      </c>
      <c r="DZ182" s="22">
        <v>0</v>
      </c>
      <c r="EA182" s="22">
        <v>0</v>
      </c>
      <c r="EB182" s="22">
        <v>0</v>
      </c>
      <c r="EC182" s="23">
        <f t="shared" si="194"/>
        <v>0</v>
      </c>
      <c r="ED182" s="25"/>
      <c r="EG182" s="23"/>
      <c r="EH182" s="22">
        <v>0</v>
      </c>
      <c r="EI182" s="22">
        <v>0</v>
      </c>
      <c r="EJ182" s="22">
        <v>0</v>
      </c>
      <c r="EK182" s="23">
        <f t="shared" si="195"/>
        <v>0</v>
      </c>
      <c r="EL182" s="22">
        <v>0</v>
      </c>
      <c r="EM182" s="22">
        <v>0</v>
      </c>
      <c r="EN182" s="22">
        <v>0</v>
      </c>
      <c r="EO182" s="23">
        <f t="shared" si="196"/>
        <v>0</v>
      </c>
      <c r="EP182" s="22">
        <v>876</v>
      </c>
      <c r="EQ182" s="22">
        <v>644</v>
      </c>
      <c r="ER182" s="22">
        <v>0</v>
      </c>
      <c r="ES182" s="23">
        <f t="shared" si="197"/>
        <v>644</v>
      </c>
      <c r="ET182" s="22">
        <v>0</v>
      </c>
      <c r="EU182" s="22">
        <v>0</v>
      </c>
      <c r="EV182" s="22">
        <v>0</v>
      </c>
      <c r="EW182" s="23">
        <f t="shared" si="198"/>
        <v>0</v>
      </c>
      <c r="EX182" s="22">
        <v>0</v>
      </c>
      <c r="EY182" s="22">
        <v>0</v>
      </c>
      <c r="EZ182" s="22">
        <v>0</v>
      </c>
      <c r="FA182" s="23">
        <f t="shared" si="169"/>
        <v>0</v>
      </c>
      <c r="FB182" s="22">
        <v>0</v>
      </c>
      <c r="FC182" s="22">
        <v>0</v>
      </c>
      <c r="FD182" s="22">
        <v>0</v>
      </c>
      <c r="FE182" s="23">
        <f t="shared" si="199"/>
        <v>0</v>
      </c>
      <c r="FF182" s="22">
        <v>23719</v>
      </c>
      <c r="FG182" s="22">
        <v>21322</v>
      </c>
      <c r="FH182" s="22">
        <v>1844</v>
      </c>
      <c r="FI182" s="23">
        <f t="shared" si="170"/>
        <v>23166</v>
      </c>
      <c r="FJ182" s="22">
        <v>0</v>
      </c>
      <c r="FK182" s="22">
        <v>0</v>
      </c>
      <c r="FL182" s="22">
        <v>0</v>
      </c>
      <c r="FM182" s="23">
        <f t="shared" si="200"/>
        <v>0</v>
      </c>
      <c r="FN182" s="22">
        <v>3945</v>
      </c>
      <c r="FO182" s="22">
        <v>2624</v>
      </c>
      <c r="FP182" s="22">
        <v>2</v>
      </c>
      <c r="FQ182" s="23">
        <f t="shared" si="201"/>
        <v>2626</v>
      </c>
      <c r="FR182" s="22">
        <v>0</v>
      </c>
      <c r="FS182" s="22">
        <v>0</v>
      </c>
      <c r="FT182" s="22">
        <v>0</v>
      </c>
      <c r="FU182" s="23">
        <f t="shared" si="202"/>
        <v>0</v>
      </c>
      <c r="FV182" s="22">
        <v>0</v>
      </c>
      <c r="FW182" s="22">
        <v>0</v>
      </c>
      <c r="FX182" s="22">
        <v>0</v>
      </c>
      <c r="FY182" s="23">
        <v>0</v>
      </c>
      <c r="FZ182" s="22">
        <v>0</v>
      </c>
      <c r="GA182" s="22">
        <v>0</v>
      </c>
      <c r="GB182" s="22">
        <v>0</v>
      </c>
      <c r="GC182" s="23">
        <f t="shared" si="203"/>
        <v>0</v>
      </c>
      <c r="GD182" s="22">
        <f t="shared" si="160"/>
        <v>142275</v>
      </c>
      <c r="GE182" s="22">
        <f t="shared" si="160"/>
        <v>116688</v>
      </c>
      <c r="GF182" s="22">
        <f t="shared" si="160"/>
        <v>15444</v>
      </c>
      <c r="GG182" s="22">
        <f t="shared" si="160"/>
        <v>132132</v>
      </c>
      <c r="GI182" s="41">
        <f t="shared" si="171"/>
        <v>0.4379297597042513</v>
      </c>
      <c r="GJ182" s="36"/>
      <c r="GK182" s="37">
        <f t="shared" si="148"/>
        <v>50.643596599478954</v>
      </c>
      <c r="GL182" s="37">
        <f t="shared" si="149"/>
        <v>13.248148909913615</v>
      </c>
      <c r="GM182" s="37">
        <f t="shared" si="150"/>
        <v>18.272658713835185</v>
      </c>
      <c r="GN182" s="37">
        <f t="shared" si="151"/>
        <v>2.6455162484574251</v>
      </c>
      <c r="GO182" s="37">
        <f t="shared" si="152"/>
        <v>3.3045385986562459</v>
      </c>
      <c r="GP182" s="37">
        <f t="shared" si="153"/>
        <v>2.2487316604963663</v>
      </c>
      <c r="GQ182" s="37">
        <f t="shared" si="154"/>
        <v>3.0174482380364731</v>
      </c>
      <c r="GR182" s="37">
        <f t="shared" si="155"/>
        <v>0.55189908131084608</v>
      </c>
      <c r="GS182" s="37">
        <f t="shared" si="156"/>
        <v>0</v>
      </c>
      <c r="GT182" s="37">
        <f t="shared" si="157"/>
        <v>0</v>
      </c>
      <c r="GU182" s="37">
        <f t="shared" si="158"/>
        <v>0</v>
      </c>
      <c r="GV182" s="37">
        <f t="shared" si="159"/>
        <v>4.3723433429315781</v>
      </c>
      <c r="GW182" s="37"/>
      <c r="GX182" s="37"/>
      <c r="GY182" s="37"/>
      <c r="GZ182" s="37"/>
      <c r="HA182" s="35"/>
      <c r="HB182" s="35"/>
      <c r="HC182" s="35"/>
      <c r="HD182" s="35"/>
      <c r="HE182" s="35"/>
      <c r="HF182" s="35"/>
      <c r="HG182" s="35"/>
      <c r="HH182" s="35"/>
      <c r="HI182" s="35"/>
      <c r="HJ182" s="35"/>
      <c r="HK182" s="35"/>
      <c r="HO182" s="35"/>
      <c r="HP182" s="35"/>
      <c r="HQ182" s="35"/>
      <c r="HR182" s="35"/>
      <c r="HS182" s="35"/>
      <c r="HT182" s="35"/>
      <c r="HU182" s="35"/>
      <c r="HV182" s="35"/>
      <c r="HW182" s="35"/>
      <c r="HX182" s="35"/>
      <c r="HY182" s="35"/>
    </row>
    <row r="183" spans="1:236" ht="11.25" customHeight="1">
      <c r="A183" s="29">
        <v>39142</v>
      </c>
      <c r="B183" s="30">
        <v>0</v>
      </c>
      <c r="C183" s="30">
        <v>0</v>
      </c>
      <c r="D183" s="30">
        <v>0</v>
      </c>
      <c r="E183" s="31">
        <f t="shared" si="161"/>
        <v>0</v>
      </c>
      <c r="F183" s="30">
        <v>0</v>
      </c>
      <c r="G183" s="30">
        <v>0</v>
      </c>
      <c r="H183" s="30">
        <v>0</v>
      </c>
      <c r="I183" s="31">
        <f t="shared" si="162"/>
        <v>0</v>
      </c>
      <c r="J183" s="30"/>
      <c r="K183" s="30"/>
      <c r="L183" s="30"/>
      <c r="M183" s="31"/>
      <c r="N183" s="30">
        <v>0</v>
      </c>
      <c r="O183" s="30">
        <v>0</v>
      </c>
      <c r="P183" s="30">
        <v>0</v>
      </c>
      <c r="Q183" s="31">
        <f t="shared" si="163"/>
        <v>0</v>
      </c>
      <c r="R183" s="30">
        <v>212</v>
      </c>
      <c r="S183" s="30">
        <v>385</v>
      </c>
      <c r="T183" s="30">
        <v>0</v>
      </c>
      <c r="U183" s="31">
        <f t="shared" si="164"/>
        <v>385</v>
      </c>
      <c r="V183" s="30">
        <v>0</v>
      </c>
      <c r="W183" s="30">
        <v>0</v>
      </c>
      <c r="X183" s="30">
        <v>0</v>
      </c>
      <c r="Y183" s="31">
        <f t="shared" si="165"/>
        <v>0</v>
      </c>
      <c r="Z183" s="30">
        <v>0</v>
      </c>
      <c r="AA183" s="30">
        <v>0</v>
      </c>
      <c r="AB183" s="30">
        <v>0</v>
      </c>
      <c r="AC183" s="31">
        <f t="shared" si="166"/>
        <v>0</v>
      </c>
      <c r="AD183" s="30">
        <v>0</v>
      </c>
      <c r="AE183" s="30">
        <v>0</v>
      </c>
      <c r="AF183" s="30">
        <v>0</v>
      </c>
      <c r="AG183" s="31">
        <f t="shared" si="167"/>
        <v>0</v>
      </c>
      <c r="AH183" s="30">
        <v>245</v>
      </c>
      <c r="AI183" s="30">
        <v>259</v>
      </c>
      <c r="AJ183" s="30">
        <v>0</v>
      </c>
      <c r="AK183" s="31">
        <f t="shared" si="172"/>
        <v>259</v>
      </c>
      <c r="AL183" s="30">
        <v>927</v>
      </c>
      <c r="AM183" s="30">
        <v>1078</v>
      </c>
      <c r="AN183" s="30">
        <v>0</v>
      </c>
      <c r="AO183" s="31">
        <f t="shared" si="173"/>
        <v>1078</v>
      </c>
      <c r="AP183" s="30">
        <v>4529</v>
      </c>
      <c r="AQ183" s="30">
        <v>5382</v>
      </c>
      <c r="AR183" s="30">
        <v>0</v>
      </c>
      <c r="AS183" s="31">
        <f t="shared" si="174"/>
        <v>5382</v>
      </c>
      <c r="AT183" s="30">
        <v>4218</v>
      </c>
      <c r="AU183" s="30">
        <v>4542</v>
      </c>
      <c r="AV183" s="30">
        <v>0</v>
      </c>
      <c r="AW183" s="31">
        <f t="shared" si="175"/>
        <v>4542</v>
      </c>
      <c r="AX183" s="30">
        <v>0</v>
      </c>
      <c r="AY183" s="30">
        <v>0</v>
      </c>
      <c r="AZ183" s="30">
        <v>0</v>
      </c>
      <c r="BA183" s="31">
        <f t="shared" si="176"/>
        <v>0</v>
      </c>
      <c r="BB183" s="30">
        <v>756</v>
      </c>
      <c r="BC183" s="30">
        <v>640</v>
      </c>
      <c r="BD183" s="30">
        <v>0</v>
      </c>
      <c r="BE183" s="31">
        <f t="shared" si="177"/>
        <v>640</v>
      </c>
      <c r="BF183" s="30">
        <v>0</v>
      </c>
      <c r="BG183" s="30">
        <v>0</v>
      </c>
      <c r="BH183" s="30">
        <v>0</v>
      </c>
      <c r="BI183" s="31">
        <f t="shared" si="178"/>
        <v>0</v>
      </c>
      <c r="BJ183" s="30">
        <v>0</v>
      </c>
      <c r="BK183" s="30">
        <v>0</v>
      </c>
      <c r="BL183" s="30">
        <v>0</v>
      </c>
      <c r="BM183" s="31">
        <f t="shared" si="179"/>
        <v>0</v>
      </c>
      <c r="BN183" s="30">
        <v>5480</v>
      </c>
      <c r="BO183" s="30">
        <v>8487</v>
      </c>
      <c r="BP183" s="30">
        <v>0</v>
      </c>
      <c r="BQ183" s="31">
        <f t="shared" si="180"/>
        <v>8487</v>
      </c>
      <c r="BR183" s="30">
        <v>28652</v>
      </c>
      <c r="BS183" s="30">
        <v>19300</v>
      </c>
      <c r="BT183" s="30">
        <v>8939</v>
      </c>
      <c r="BU183" s="31">
        <f t="shared" si="181"/>
        <v>28239</v>
      </c>
      <c r="BV183" s="30">
        <v>0</v>
      </c>
      <c r="BW183" s="30">
        <v>0</v>
      </c>
      <c r="BX183" s="30">
        <v>0</v>
      </c>
      <c r="BY183" s="31">
        <f t="shared" si="182"/>
        <v>0</v>
      </c>
      <c r="BZ183" s="30">
        <v>0</v>
      </c>
      <c r="CA183" s="30">
        <v>0</v>
      </c>
      <c r="CB183" s="30">
        <v>0</v>
      </c>
      <c r="CC183" s="31">
        <f t="shared" si="183"/>
        <v>0</v>
      </c>
      <c r="CD183" s="30">
        <v>0</v>
      </c>
      <c r="CE183" s="30">
        <v>0</v>
      </c>
      <c r="CF183" s="30">
        <v>0</v>
      </c>
      <c r="CG183" s="31">
        <f t="shared" si="184"/>
        <v>0</v>
      </c>
      <c r="CH183" s="30">
        <v>0</v>
      </c>
      <c r="CI183" s="30">
        <v>0</v>
      </c>
      <c r="CJ183" s="30">
        <v>0</v>
      </c>
      <c r="CK183" s="31">
        <f t="shared" si="185"/>
        <v>0</v>
      </c>
      <c r="CL183" s="30">
        <v>0</v>
      </c>
      <c r="CM183" s="30">
        <v>0</v>
      </c>
      <c r="CN183" s="30">
        <v>0</v>
      </c>
      <c r="CO183" s="31">
        <f t="shared" si="168"/>
        <v>0</v>
      </c>
      <c r="CP183" s="30">
        <v>0</v>
      </c>
      <c r="CQ183" s="30">
        <v>0</v>
      </c>
      <c r="CR183" s="30">
        <v>0</v>
      </c>
      <c r="CS183" s="31">
        <f t="shared" si="186"/>
        <v>0</v>
      </c>
      <c r="CT183" s="30">
        <v>10298</v>
      </c>
      <c r="CU183" s="30">
        <v>11250</v>
      </c>
      <c r="CV183" s="30">
        <v>159</v>
      </c>
      <c r="CW183" s="31">
        <f t="shared" si="187"/>
        <v>11409</v>
      </c>
      <c r="CX183" s="30">
        <v>0</v>
      </c>
      <c r="CY183" s="30">
        <v>0</v>
      </c>
      <c r="CZ183" s="30">
        <v>0</v>
      </c>
      <c r="DA183" s="31">
        <f t="shared" si="188"/>
        <v>0</v>
      </c>
      <c r="DB183" s="30">
        <v>71469</v>
      </c>
      <c r="DC183" s="30">
        <v>64556</v>
      </c>
      <c r="DD183" s="30">
        <v>7216</v>
      </c>
      <c r="DE183" s="31">
        <f t="shared" si="189"/>
        <v>71772</v>
      </c>
      <c r="DF183" s="32"/>
      <c r="DG183" s="30"/>
      <c r="DH183" s="30"/>
      <c r="DI183" s="31"/>
      <c r="DJ183" s="30">
        <v>96</v>
      </c>
      <c r="DK183" s="30">
        <v>50</v>
      </c>
      <c r="DL183" s="30">
        <v>0</v>
      </c>
      <c r="DM183" s="31">
        <f t="shared" si="190"/>
        <v>50</v>
      </c>
      <c r="DN183" s="30">
        <v>0</v>
      </c>
      <c r="DO183" s="30">
        <v>0</v>
      </c>
      <c r="DP183" s="30">
        <v>0</v>
      </c>
      <c r="DQ183" s="31">
        <f t="shared" si="191"/>
        <v>0</v>
      </c>
      <c r="DR183" s="30">
        <v>0</v>
      </c>
      <c r="DS183" s="30">
        <v>0</v>
      </c>
      <c r="DT183" s="30">
        <v>0</v>
      </c>
      <c r="DU183" s="31">
        <f t="shared" si="192"/>
        <v>0</v>
      </c>
      <c r="DV183" s="30">
        <v>0</v>
      </c>
      <c r="DW183" s="30">
        <v>0</v>
      </c>
      <c r="DX183" s="30">
        <v>0</v>
      </c>
      <c r="DY183" s="31">
        <f t="shared" si="193"/>
        <v>0</v>
      </c>
      <c r="DZ183" s="30">
        <v>0</v>
      </c>
      <c r="EA183" s="30">
        <v>0</v>
      </c>
      <c r="EB183" s="30">
        <v>0</v>
      </c>
      <c r="EC183" s="31">
        <f t="shared" si="194"/>
        <v>0</v>
      </c>
      <c r="ED183" s="32"/>
      <c r="EE183" s="30"/>
      <c r="EF183" s="30"/>
      <c r="EG183" s="31"/>
      <c r="EH183" s="30">
        <v>0</v>
      </c>
      <c r="EI183" s="30">
        <v>0</v>
      </c>
      <c r="EJ183" s="30">
        <v>0</v>
      </c>
      <c r="EK183" s="31">
        <f t="shared" si="195"/>
        <v>0</v>
      </c>
      <c r="EL183" s="30">
        <v>0</v>
      </c>
      <c r="EM183" s="30">
        <v>0</v>
      </c>
      <c r="EN183" s="30">
        <v>0</v>
      </c>
      <c r="EO183" s="31">
        <f t="shared" si="196"/>
        <v>0</v>
      </c>
      <c r="EP183" s="30">
        <v>1138</v>
      </c>
      <c r="EQ183" s="30">
        <v>1612</v>
      </c>
      <c r="ER183" s="30">
        <v>0</v>
      </c>
      <c r="ES183" s="31">
        <f t="shared" si="197"/>
        <v>1612</v>
      </c>
      <c r="ET183" s="30">
        <v>0</v>
      </c>
      <c r="EU183" s="30">
        <v>0</v>
      </c>
      <c r="EV183" s="30">
        <v>0</v>
      </c>
      <c r="EW183" s="31">
        <f t="shared" si="198"/>
        <v>0</v>
      </c>
      <c r="EX183" s="30">
        <v>0</v>
      </c>
      <c r="EY183" s="30">
        <v>0</v>
      </c>
      <c r="EZ183" s="30">
        <v>0</v>
      </c>
      <c r="FA183" s="31">
        <f t="shared" si="169"/>
        <v>0</v>
      </c>
      <c r="FB183" s="30">
        <v>0</v>
      </c>
      <c r="FC183" s="30">
        <v>0</v>
      </c>
      <c r="FD183" s="30">
        <v>0</v>
      </c>
      <c r="FE183" s="31">
        <f t="shared" si="199"/>
        <v>0</v>
      </c>
      <c r="FF183" s="30">
        <v>27227</v>
      </c>
      <c r="FG183" s="30">
        <v>25760</v>
      </c>
      <c r="FH183" s="30">
        <v>1941</v>
      </c>
      <c r="FI183" s="31">
        <f t="shared" si="170"/>
        <v>27701</v>
      </c>
      <c r="FJ183" s="30">
        <v>0</v>
      </c>
      <c r="FK183" s="30">
        <v>0</v>
      </c>
      <c r="FL183" s="30">
        <v>0</v>
      </c>
      <c r="FM183" s="31">
        <f t="shared" si="200"/>
        <v>0</v>
      </c>
      <c r="FN183" s="30">
        <v>5086</v>
      </c>
      <c r="FO183" s="30">
        <v>6691</v>
      </c>
      <c r="FP183" s="30">
        <v>0</v>
      </c>
      <c r="FQ183" s="31">
        <f t="shared" si="201"/>
        <v>6691</v>
      </c>
      <c r="FR183" s="30">
        <v>0</v>
      </c>
      <c r="FS183" s="30">
        <v>0</v>
      </c>
      <c r="FT183" s="30">
        <v>0</v>
      </c>
      <c r="FU183" s="31">
        <f t="shared" si="202"/>
        <v>0</v>
      </c>
      <c r="FV183" s="30">
        <v>0</v>
      </c>
      <c r="FW183" s="30">
        <v>0</v>
      </c>
      <c r="FX183" s="30">
        <v>0</v>
      </c>
      <c r="FY183" s="31">
        <v>0</v>
      </c>
      <c r="FZ183" s="30">
        <v>0</v>
      </c>
      <c r="GA183" s="30">
        <v>0</v>
      </c>
      <c r="GB183" s="30">
        <v>0</v>
      </c>
      <c r="GC183" s="31">
        <f t="shared" si="203"/>
        <v>0</v>
      </c>
      <c r="GD183" s="30">
        <f t="shared" si="160"/>
        <v>160333</v>
      </c>
      <c r="GE183" s="30">
        <f t="shared" si="160"/>
        <v>149992</v>
      </c>
      <c r="GF183" s="30">
        <f t="shared" si="160"/>
        <v>18255</v>
      </c>
      <c r="GG183" s="30">
        <f t="shared" si="160"/>
        <v>168247</v>
      </c>
      <c r="GI183" s="42">
        <f t="shared" si="171"/>
        <v>5.1667683332982772E-2</v>
      </c>
      <c r="GJ183" s="36"/>
      <c r="GK183" s="39">
        <f t="shared" si="148"/>
        <v>43.03962878020161</v>
      </c>
      <c r="GL183" s="39">
        <f t="shared" si="149"/>
        <v>12.867352925489358</v>
      </c>
      <c r="GM183" s="39">
        <f t="shared" si="150"/>
        <v>17.174249293295642</v>
      </c>
      <c r="GN183" s="39">
        <f t="shared" si="151"/>
        <v>3.0281615019467707</v>
      </c>
      <c r="GO183" s="39">
        <f t="shared" si="152"/>
        <v>3.588191370206411</v>
      </c>
      <c r="GP183" s="39">
        <f t="shared" si="153"/>
        <v>4.460904581577684</v>
      </c>
      <c r="GQ183" s="39">
        <f t="shared" si="154"/>
        <v>5.6583017760947252</v>
      </c>
      <c r="GR183" s="39">
        <f t="shared" si="155"/>
        <v>1.0747239852792148</v>
      </c>
      <c r="GS183" s="39">
        <f t="shared" si="156"/>
        <v>0</v>
      </c>
      <c r="GT183" s="39">
        <f t="shared" si="157"/>
        <v>0</v>
      </c>
      <c r="GU183" s="39">
        <f t="shared" si="158"/>
        <v>0</v>
      </c>
      <c r="GV183" s="39">
        <f t="shared" si="159"/>
        <v>7.5004000213344719</v>
      </c>
      <c r="GW183" s="39"/>
      <c r="GX183" s="39"/>
      <c r="GY183" s="39"/>
      <c r="GZ183" s="39"/>
      <c r="HA183" s="40">
        <f>SUM(DC172:DC183)/SUM(GE172:GE183)*100</f>
        <v>46.070855714779618</v>
      </c>
      <c r="HB183" s="40">
        <f>SUM(BS172:BS183)/SUM(GE172:GE183)*100</f>
        <v>14.152660369057395</v>
      </c>
      <c r="HC183" s="40">
        <f>SUM(FG172:FG183)/SUM(GE172:GE183)*100</f>
        <v>16.44537090927804</v>
      </c>
      <c r="HD183" s="40">
        <f>SUM(AU172:AU183)/SUM(GE172:GE183)*100</f>
        <v>2.8163838347671231</v>
      </c>
      <c r="HE183" s="40">
        <f>SUM(AQ172:AQ183)/SUM(GE172:GE183)*100</f>
        <v>3.0294771892261738</v>
      </c>
      <c r="HF183" s="40">
        <f>SUM(FO172:FO183)/SUM(GE172:GE183)*100</f>
        <v>3.7216681875540432</v>
      </c>
      <c r="HG183" s="40">
        <f>SUM(BO172:BO183)/SUM(GE172:GE183)*100</f>
        <v>4.4448809395242508</v>
      </c>
      <c r="HH183" s="40">
        <f>SUM(EQ172:EQ183)/SUM(GE172:GE183)*100</f>
        <v>0.90195023907769722</v>
      </c>
      <c r="HI183" s="40">
        <f>SUM(BW172:BW183)/SUM(GE172:GE183)*100</f>
        <v>0</v>
      </c>
      <c r="HJ183" s="40">
        <f>SUM(DG172:DG183)/SUM(GE172:GE183)*100</f>
        <v>0</v>
      </c>
      <c r="HK183" s="40">
        <f>SUM(EE172:EE183)/SUM(GE172:GE183)*100</f>
        <v>0</v>
      </c>
      <c r="HL183" s="40">
        <f>SUM(CU172:CU183)/SUM(GE172:GE183)*100</f>
        <v>6.4969554468183492</v>
      </c>
      <c r="HM183" s="33"/>
      <c r="HN183" s="33"/>
      <c r="HO183" s="40">
        <f>SUM(DC181:DC183)/SUM(GE181:GE183)*100</f>
        <v>46.212723855737963</v>
      </c>
      <c r="HP183" s="40">
        <f>SUM(BS181:BS183)/SUM(GE181:GE183)*100</f>
        <v>12.981146897093479</v>
      </c>
      <c r="HQ183" s="40">
        <f>SUM(FG181:FG183)/SUM(GE181:GE183)*100</f>
        <v>17.372249346207006</v>
      </c>
      <c r="HR183" s="40">
        <f>SUM(AU181:AU183)/SUM(GE181:GE183)*100</f>
        <v>2.83517456024342</v>
      </c>
      <c r="HS183" s="40">
        <f>SUM(AQ181:AQ183)/SUM(GE181:GE183)*100</f>
        <v>3.4457128083765056</v>
      </c>
      <c r="HT183" s="40">
        <f>SUM(FO181:FO183)/SUM(GE181:GE183)*100</f>
        <v>3.4931935923314805</v>
      </c>
      <c r="HU183" s="40">
        <f>SUM(BO181:BO183)/SUM(GE181:GE183)*100</f>
        <v>4.4798492547257052</v>
      </c>
      <c r="HV183" s="40">
        <f>SUM(EQ181:EQ183)/SUM(GE181:GE183)*100</f>
        <v>0.81736553740292539</v>
      </c>
      <c r="HW183" s="40">
        <f>SUM(BW181:BW183)/SUM(GE181:GE183)*100</f>
        <v>0</v>
      </c>
      <c r="HX183" s="40">
        <f>SUM(DG181:DG183)/SUM(GE181:GE183)*100</f>
        <v>0</v>
      </c>
      <c r="HY183" s="40">
        <f>SUM(EE181:EE183)/SUM(GE181:GE183)*100</f>
        <v>0</v>
      </c>
      <c r="HZ183" s="40">
        <f>SUM(CU181:CU183)/SUM(GE181:GE183)*100</f>
        <v>6.7281016635675721</v>
      </c>
      <c r="IA183" s="33"/>
      <c r="IB183" s="33"/>
    </row>
    <row r="184" spans="1:236" ht="11.25" customHeight="1">
      <c r="A184" s="21">
        <v>39173</v>
      </c>
      <c r="B184" s="22">
        <v>0</v>
      </c>
      <c r="C184" s="22">
        <v>0</v>
      </c>
      <c r="D184" s="22">
        <v>0</v>
      </c>
      <c r="E184" s="23">
        <f t="shared" si="161"/>
        <v>0</v>
      </c>
      <c r="F184" s="22">
        <v>0</v>
      </c>
      <c r="G184" s="22">
        <v>0</v>
      </c>
      <c r="H184" s="22">
        <v>0</v>
      </c>
      <c r="I184" s="23">
        <f t="shared" si="162"/>
        <v>0</v>
      </c>
      <c r="M184" s="23"/>
      <c r="N184" s="22">
        <v>0</v>
      </c>
      <c r="O184" s="22">
        <v>0</v>
      </c>
      <c r="P184" s="22">
        <v>0</v>
      </c>
      <c r="Q184" s="23">
        <f t="shared" si="163"/>
        <v>0</v>
      </c>
      <c r="R184" s="22">
        <v>233</v>
      </c>
      <c r="S184" s="22">
        <v>166</v>
      </c>
      <c r="T184" s="22">
        <v>0</v>
      </c>
      <c r="U184" s="23">
        <f t="shared" si="164"/>
        <v>166</v>
      </c>
      <c r="V184" s="22">
        <v>0</v>
      </c>
      <c r="W184" s="22">
        <v>0</v>
      </c>
      <c r="X184" s="22">
        <v>0</v>
      </c>
      <c r="Y184" s="23">
        <f t="shared" si="165"/>
        <v>0</v>
      </c>
      <c r="Z184" s="22">
        <v>0</v>
      </c>
      <c r="AA184" s="22">
        <v>0</v>
      </c>
      <c r="AB184" s="22">
        <v>0</v>
      </c>
      <c r="AC184" s="23">
        <f t="shared" si="166"/>
        <v>0</v>
      </c>
      <c r="AD184" s="22">
        <v>0</v>
      </c>
      <c r="AE184" s="22">
        <v>0</v>
      </c>
      <c r="AF184" s="22">
        <v>0</v>
      </c>
      <c r="AG184" s="23">
        <f t="shared" si="167"/>
        <v>0</v>
      </c>
      <c r="AH184" s="22">
        <v>288</v>
      </c>
      <c r="AI184" s="22">
        <v>252</v>
      </c>
      <c r="AJ184" s="22">
        <v>0</v>
      </c>
      <c r="AK184" s="23">
        <f t="shared" si="172"/>
        <v>252</v>
      </c>
      <c r="AL184" s="22">
        <v>515</v>
      </c>
      <c r="AM184" s="22">
        <v>306</v>
      </c>
      <c r="AN184" s="22">
        <v>0</v>
      </c>
      <c r="AO184" s="23">
        <f t="shared" si="173"/>
        <v>306</v>
      </c>
      <c r="AP184" s="22">
        <v>3866</v>
      </c>
      <c r="AQ184" s="22">
        <v>2850</v>
      </c>
      <c r="AR184" s="22">
        <v>0</v>
      </c>
      <c r="AS184" s="23">
        <f t="shared" si="174"/>
        <v>2850</v>
      </c>
      <c r="AT184" s="22">
        <v>4985</v>
      </c>
      <c r="AU184" s="22">
        <v>4474</v>
      </c>
      <c r="AV184" s="22">
        <v>0</v>
      </c>
      <c r="AW184" s="23">
        <f t="shared" si="175"/>
        <v>4474</v>
      </c>
      <c r="AX184" s="22">
        <v>0</v>
      </c>
      <c r="AY184" s="22">
        <v>0</v>
      </c>
      <c r="AZ184" s="22">
        <v>0</v>
      </c>
      <c r="BA184" s="23">
        <f t="shared" si="176"/>
        <v>0</v>
      </c>
      <c r="BB184" s="22">
        <v>256</v>
      </c>
      <c r="BC184" s="22">
        <v>525</v>
      </c>
      <c r="BD184" s="22">
        <v>0</v>
      </c>
      <c r="BE184" s="23">
        <f t="shared" si="177"/>
        <v>525</v>
      </c>
      <c r="BF184" s="22">
        <v>0</v>
      </c>
      <c r="BG184" s="22">
        <v>0</v>
      </c>
      <c r="BH184" s="22">
        <v>0</v>
      </c>
      <c r="BI184" s="23">
        <f t="shared" si="178"/>
        <v>0</v>
      </c>
      <c r="BJ184" s="22">
        <v>0</v>
      </c>
      <c r="BK184" s="22">
        <v>0</v>
      </c>
      <c r="BL184" s="22">
        <v>0</v>
      </c>
      <c r="BM184" s="23">
        <f t="shared" si="179"/>
        <v>0</v>
      </c>
      <c r="BN184" s="22">
        <v>5096</v>
      </c>
      <c r="BO184" s="22">
        <v>4891</v>
      </c>
      <c r="BP184" s="22">
        <v>1</v>
      </c>
      <c r="BQ184" s="23">
        <f t="shared" si="180"/>
        <v>4892</v>
      </c>
      <c r="BR184" s="22">
        <v>25511</v>
      </c>
      <c r="BS184" s="22">
        <v>15728</v>
      </c>
      <c r="BT184" s="22">
        <v>11341</v>
      </c>
      <c r="BU184" s="23">
        <f t="shared" si="181"/>
        <v>27069</v>
      </c>
      <c r="BV184" s="22">
        <v>0</v>
      </c>
      <c r="BW184" s="22">
        <v>0</v>
      </c>
      <c r="BX184" s="22">
        <v>0</v>
      </c>
      <c r="BY184" s="23">
        <f t="shared" si="182"/>
        <v>0</v>
      </c>
      <c r="BZ184" s="22">
        <v>11</v>
      </c>
      <c r="CA184" s="22">
        <v>26</v>
      </c>
      <c r="CB184" s="22">
        <v>0</v>
      </c>
      <c r="CC184" s="23">
        <f t="shared" si="183"/>
        <v>26</v>
      </c>
      <c r="CD184" s="22">
        <v>0</v>
      </c>
      <c r="CE184" s="22">
        <v>0</v>
      </c>
      <c r="CF184" s="22">
        <v>0</v>
      </c>
      <c r="CG184" s="23">
        <f t="shared" si="184"/>
        <v>0</v>
      </c>
      <c r="CH184" s="22">
        <v>0</v>
      </c>
      <c r="CI184" s="22">
        <v>0</v>
      </c>
      <c r="CJ184" s="22">
        <v>0</v>
      </c>
      <c r="CK184" s="23">
        <f t="shared" si="185"/>
        <v>0</v>
      </c>
      <c r="CL184" s="22">
        <v>0</v>
      </c>
      <c r="CM184" s="22">
        <v>0</v>
      </c>
      <c r="CN184" s="22">
        <v>0</v>
      </c>
      <c r="CO184" s="23">
        <f t="shared" si="168"/>
        <v>0</v>
      </c>
      <c r="CP184" s="22">
        <v>0</v>
      </c>
      <c r="CQ184" s="22">
        <v>0</v>
      </c>
      <c r="CR184" s="22">
        <v>0</v>
      </c>
      <c r="CS184" s="23">
        <f t="shared" si="186"/>
        <v>0</v>
      </c>
      <c r="CT184" s="22">
        <v>7719</v>
      </c>
      <c r="CU184" s="22">
        <v>7201</v>
      </c>
      <c r="CV184" s="22">
        <v>147</v>
      </c>
      <c r="CW184" s="23">
        <f t="shared" si="187"/>
        <v>7348</v>
      </c>
      <c r="CX184" s="22">
        <v>0</v>
      </c>
      <c r="CY184" s="22">
        <v>0</v>
      </c>
      <c r="CZ184" s="22">
        <v>0</v>
      </c>
      <c r="DA184" s="23">
        <f t="shared" si="188"/>
        <v>0</v>
      </c>
      <c r="DB184" s="22">
        <v>59818</v>
      </c>
      <c r="DC184" s="22">
        <v>48652</v>
      </c>
      <c r="DD184" s="22">
        <v>1700</v>
      </c>
      <c r="DE184" s="23">
        <f t="shared" si="189"/>
        <v>50352</v>
      </c>
      <c r="DF184" s="25"/>
      <c r="DI184" s="23"/>
      <c r="DJ184" s="22">
        <v>120</v>
      </c>
      <c r="DK184" s="22">
        <v>107</v>
      </c>
      <c r="DL184" s="22">
        <v>0</v>
      </c>
      <c r="DM184" s="23">
        <f t="shared" si="190"/>
        <v>107</v>
      </c>
      <c r="DN184" s="22">
        <v>0</v>
      </c>
      <c r="DO184" s="22">
        <v>0</v>
      </c>
      <c r="DP184" s="22">
        <v>0</v>
      </c>
      <c r="DQ184" s="23">
        <f t="shared" si="191"/>
        <v>0</v>
      </c>
      <c r="DR184" s="22">
        <v>0</v>
      </c>
      <c r="DS184" s="22">
        <v>0</v>
      </c>
      <c r="DT184" s="22">
        <v>0</v>
      </c>
      <c r="DU184" s="23">
        <f t="shared" si="192"/>
        <v>0</v>
      </c>
      <c r="DV184" s="22">
        <v>0</v>
      </c>
      <c r="DW184" s="22">
        <v>0</v>
      </c>
      <c r="DX184" s="22">
        <v>0</v>
      </c>
      <c r="DY184" s="23">
        <f t="shared" si="193"/>
        <v>0</v>
      </c>
      <c r="DZ184" s="22">
        <v>0</v>
      </c>
      <c r="EA184" s="22">
        <v>0</v>
      </c>
      <c r="EB184" s="22">
        <v>0</v>
      </c>
      <c r="EC184" s="23">
        <f t="shared" si="194"/>
        <v>0</v>
      </c>
      <c r="ED184" s="25"/>
      <c r="EG184" s="23"/>
      <c r="EH184" s="22">
        <v>0</v>
      </c>
      <c r="EI184" s="22">
        <v>0</v>
      </c>
      <c r="EJ184" s="22">
        <v>0</v>
      </c>
      <c r="EK184" s="23">
        <f t="shared" si="195"/>
        <v>0</v>
      </c>
      <c r="EL184" s="22">
        <v>0</v>
      </c>
      <c r="EM184" s="22">
        <v>0</v>
      </c>
      <c r="EN184" s="22">
        <v>0</v>
      </c>
      <c r="EO184" s="23">
        <f t="shared" si="196"/>
        <v>0</v>
      </c>
      <c r="EP184" s="22">
        <v>1086</v>
      </c>
      <c r="EQ184" s="22">
        <v>1000</v>
      </c>
      <c r="ER184" s="22">
        <v>0</v>
      </c>
      <c r="ES184" s="23">
        <f t="shared" si="197"/>
        <v>1000</v>
      </c>
      <c r="ET184" s="22">
        <v>0</v>
      </c>
      <c r="EU184" s="22">
        <v>0</v>
      </c>
      <c r="EV184" s="22">
        <v>0</v>
      </c>
      <c r="EW184" s="23">
        <f t="shared" si="198"/>
        <v>0</v>
      </c>
      <c r="EX184" s="22">
        <v>0</v>
      </c>
      <c r="EY184" s="22">
        <v>0</v>
      </c>
      <c r="EZ184" s="22">
        <v>0</v>
      </c>
      <c r="FA184" s="23">
        <f t="shared" si="169"/>
        <v>0</v>
      </c>
      <c r="FB184" s="22">
        <v>0</v>
      </c>
      <c r="FC184" s="22">
        <v>0</v>
      </c>
      <c r="FD184" s="22">
        <v>0</v>
      </c>
      <c r="FE184" s="23">
        <f t="shared" si="199"/>
        <v>0</v>
      </c>
      <c r="FF184" s="22">
        <v>21031</v>
      </c>
      <c r="FG184" s="22">
        <v>16842</v>
      </c>
      <c r="FH184" s="22">
        <v>1069</v>
      </c>
      <c r="FI184" s="23">
        <f t="shared" si="170"/>
        <v>17911</v>
      </c>
      <c r="FJ184" s="22">
        <v>0</v>
      </c>
      <c r="FK184" s="22">
        <v>0</v>
      </c>
      <c r="FL184" s="22">
        <v>0</v>
      </c>
      <c r="FM184" s="23">
        <f t="shared" si="200"/>
        <v>0</v>
      </c>
      <c r="FN184" s="22">
        <v>4692</v>
      </c>
      <c r="FO184" s="22">
        <v>4256</v>
      </c>
      <c r="FP184" s="22">
        <v>0</v>
      </c>
      <c r="FQ184" s="23">
        <f t="shared" si="201"/>
        <v>4256</v>
      </c>
      <c r="FR184" s="22">
        <v>0</v>
      </c>
      <c r="FS184" s="22">
        <v>0</v>
      </c>
      <c r="FT184" s="22">
        <v>0</v>
      </c>
      <c r="FU184" s="23">
        <f t="shared" si="202"/>
        <v>0</v>
      </c>
      <c r="FV184" s="22">
        <v>0</v>
      </c>
      <c r="FW184" s="22">
        <v>0</v>
      </c>
      <c r="FX184" s="22">
        <v>0</v>
      </c>
      <c r="FY184" s="23">
        <v>0</v>
      </c>
      <c r="FZ184" s="22">
        <v>0</v>
      </c>
      <c r="GA184" s="22">
        <v>0</v>
      </c>
      <c r="GB184" s="22">
        <v>0</v>
      </c>
      <c r="GC184" s="23">
        <f t="shared" si="203"/>
        <v>0</v>
      </c>
      <c r="GD184" s="22">
        <f t="shared" si="160"/>
        <v>135227</v>
      </c>
      <c r="GE184" s="22">
        <f t="shared" si="160"/>
        <v>107276</v>
      </c>
      <c r="GF184" s="22">
        <f t="shared" si="160"/>
        <v>14258</v>
      </c>
      <c r="GG184" s="22">
        <f t="shared" si="160"/>
        <v>121534</v>
      </c>
      <c r="GI184" s="41">
        <f t="shared" si="171"/>
        <v>0.13167500052745962</v>
      </c>
      <c r="GJ184" s="36"/>
      <c r="GK184" s="37">
        <f t="shared" si="148"/>
        <v>45.35217569633469</v>
      </c>
      <c r="GL184" s="37">
        <f t="shared" si="149"/>
        <v>14.661247622953876</v>
      </c>
      <c r="GM184" s="37">
        <f t="shared" si="150"/>
        <v>15.699690517916403</v>
      </c>
      <c r="GN184" s="37">
        <f t="shared" si="151"/>
        <v>4.1705507289608112</v>
      </c>
      <c r="GO184" s="37">
        <f t="shared" si="152"/>
        <v>2.6566986091949736</v>
      </c>
      <c r="GP184" s="37">
        <f t="shared" si="153"/>
        <v>3.9673365897311608</v>
      </c>
      <c r="GQ184" s="37">
        <f t="shared" si="154"/>
        <v>4.5592676833588124</v>
      </c>
      <c r="GR184" s="37">
        <f t="shared" si="155"/>
        <v>0.93217495059472766</v>
      </c>
      <c r="GS184" s="37">
        <f t="shared" si="156"/>
        <v>0</v>
      </c>
      <c r="GT184" s="37">
        <f t="shared" si="157"/>
        <v>0</v>
      </c>
      <c r="GU184" s="37">
        <f t="shared" si="158"/>
        <v>0</v>
      </c>
      <c r="GV184" s="37">
        <f t="shared" si="159"/>
        <v>6.7125918192326344</v>
      </c>
      <c r="GW184" s="37"/>
      <c r="GX184" s="37"/>
      <c r="GY184" s="37"/>
      <c r="GZ184" s="37"/>
      <c r="HA184" s="35"/>
      <c r="HB184" s="35"/>
      <c r="HC184" s="35"/>
      <c r="HD184" s="35"/>
      <c r="HE184" s="35"/>
      <c r="HF184" s="35"/>
      <c r="HG184" s="35"/>
      <c r="HH184" s="35"/>
      <c r="HI184" s="35"/>
      <c r="HJ184" s="35"/>
      <c r="HK184" s="35"/>
      <c r="HO184" s="35"/>
      <c r="HP184" s="35"/>
      <c r="HQ184" s="35"/>
      <c r="HR184" s="35"/>
      <c r="HS184" s="35"/>
      <c r="HT184" s="35"/>
      <c r="HU184" s="35"/>
      <c r="HV184" s="35"/>
      <c r="HW184" s="35"/>
      <c r="HX184" s="35"/>
      <c r="HY184" s="35"/>
    </row>
    <row r="185" spans="1:236" ht="11.25" customHeight="1">
      <c r="A185" s="28">
        <v>39203</v>
      </c>
      <c r="B185" s="22">
        <v>0</v>
      </c>
      <c r="C185" s="22">
        <v>0</v>
      </c>
      <c r="D185" s="22">
        <v>0</v>
      </c>
      <c r="E185" s="23">
        <f t="shared" si="161"/>
        <v>0</v>
      </c>
      <c r="F185" s="22">
        <v>0</v>
      </c>
      <c r="G185" s="22">
        <v>0</v>
      </c>
      <c r="H185" s="22">
        <v>0</v>
      </c>
      <c r="I185" s="23">
        <f t="shared" si="162"/>
        <v>0</v>
      </c>
      <c r="M185" s="23"/>
      <c r="N185" s="22">
        <v>0</v>
      </c>
      <c r="O185" s="22">
        <v>0</v>
      </c>
      <c r="P185" s="22">
        <v>0</v>
      </c>
      <c r="Q185" s="23">
        <f t="shared" si="163"/>
        <v>0</v>
      </c>
      <c r="R185" s="22">
        <v>261</v>
      </c>
      <c r="S185" s="22">
        <v>146</v>
      </c>
      <c r="T185" s="22">
        <v>0</v>
      </c>
      <c r="U185" s="23">
        <f t="shared" si="164"/>
        <v>146</v>
      </c>
      <c r="V185" s="22">
        <v>0</v>
      </c>
      <c r="W185" s="22">
        <v>0</v>
      </c>
      <c r="X185" s="22">
        <v>0</v>
      </c>
      <c r="Y185" s="23">
        <f t="shared" si="165"/>
        <v>0</v>
      </c>
      <c r="Z185" s="22">
        <v>0</v>
      </c>
      <c r="AA185" s="22">
        <v>0</v>
      </c>
      <c r="AB185" s="22">
        <v>0</v>
      </c>
      <c r="AC185" s="23">
        <f t="shared" si="166"/>
        <v>0</v>
      </c>
      <c r="AD185" s="22">
        <v>0</v>
      </c>
      <c r="AE185" s="22">
        <v>0</v>
      </c>
      <c r="AF185" s="22">
        <v>0</v>
      </c>
      <c r="AG185" s="23">
        <f t="shared" si="167"/>
        <v>0</v>
      </c>
      <c r="AH185" s="22">
        <v>462</v>
      </c>
      <c r="AI185" s="22">
        <v>306</v>
      </c>
      <c r="AJ185" s="22">
        <v>0</v>
      </c>
      <c r="AK185" s="23">
        <f t="shared" si="172"/>
        <v>306</v>
      </c>
      <c r="AL185" s="22">
        <v>522</v>
      </c>
      <c r="AM185" s="22">
        <v>551</v>
      </c>
      <c r="AN185" s="22">
        <v>0</v>
      </c>
      <c r="AO185" s="23">
        <f t="shared" si="173"/>
        <v>551</v>
      </c>
      <c r="AP185" s="22">
        <v>3443</v>
      </c>
      <c r="AQ185" s="22">
        <v>3020</v>
      </c>
      <c r="AR185" s="22">
        <v>0</v>
      </c>
      <c r="AS185" s="23">
        <f t="shared" si="174"/>
        <v>3020</v>
      </c>
      <c r="AT185" s="22">
        <v>6007</v>
      </c>
      <c r="AU185" s="22">
        <v>5432</v>
      </c>
      <c r="AV185" s="22">
        <v>0</v>
      </c>
      <c r="AW185" s="23">
        <f t="shared" si="175"/>
        <v>5432</v>
      </c>
      <c r="AX185" s="22">
        <v>0</v>
      </c>
      <c r="AY185" s="22">
        <v>0</v>
      </c>
      <c r="AZ185" s="22">
        <v>0</v>
      </c>
      <c r="BA185" s="23">
        <f t="shared" si="176"/>
        <v>0</v>
      </c>
      <c r="BB185" s="22">
        <v>1073</v>
      </c>
      <c r="BC185" s="22">
        <v>1053</v>
      </c>
      <c r="BD185" s="22">
        <v>0</v>
      </c>
      <c r="BE185" s="23">
        <f t="shared" si="177"/>
        <v>1053</v>
      </c>
      <c r="BF185" s="22">
        <v>0</v>
      </c>
      <c r="BG185" s="22">
        <v>0</v>
      </c>
      <c r="BH185" s="22">
        <v>0</v>
      </c>
      <c r="BI185" s="23">
        <f t="shared" si="178"/>
        <v>0</v>
      </c>
      <c r="BJ185" s="22">
        <v>0</v>
      </c>
      <c r="BK185" s="22">
        <v>0</v>
      </c>
      <c r="BL185" s="22">
        <v>0</v>
      </c>
      <c r="BM185" s="23">
        <f t="shared" si="179"/>
        <v>0</v>
      </c>
      <c r="BN185" s="22">
        <v>5226</v>
      </c>
      <c r="BO185" s="22">
        <v>4811</v>
      </c>
      <c r="BP185" s="22">
        <v>6</v>
      </c>
      <c r="BQ185" s="23">
        <f t="shared" si="180"/>
        <v>4817</v>
      </c>
      <c r="BR185" s="22">
        <v>23481</v>
      </c>
      <c r="BS185" s="22">
        <v>16643</v>
      </c>
      <c r="BT185" s="22">
        <v>10005</v>
      </c>
      <c r="BU185" s="23">
        <f t="shared" si="181"/>
        <v>26648</v>
      </c>
      <c r="BV185" s="22">
        <v>0</v>
      </c>
      <c r="BW185" s="22">
        <v>0</v>
      </c>
      <c r="BX185" s="22">
        <v>0</v>
      </c>
      <c r="BY185" s="23">
        <f t="shared" si="182"/>
        <v>0</v>
      </c>
      <c r="BZ185" s="22">
        <v>9</v>
      </c>
      <c r="CA185" s="22">
        <v>9</v>
      </c>
      <c r="CB185" s="22">
        <v>0</v>
      </c>
      <c r="CC185" s="23">
        <f t="shared" si="183"/>
        <v>9</v>
      </c>
      <c r="CD185" s="22">
        <v>0</v>
      </c>
      <c r="CE185" s="22">
        <v>0</v>
      </c>
      <c r="CF185" s="22">
        <v>0</v>
      </c>
      <c r="CG185" s="23">
        <f t="shared" si="184"/>
        <v>0</v>
      </c>
      <c r="CH185" s="22">
        <v>0</v>
      </c>
      <c r="CI185" s="22">
        <v>0</v>
      </c>
      <c r="CJ185" s="22">
        <v>0</v>
      </c>
      <c r="CK185" s="23">
        <f t="shared" si="185"/>
        <v>0</v>
      </c>
      <c r="CL185" s="22">
        <v>0</v>
      </c>
      <c r="CM185" s="22">
        <v>0</v>
      </c>
      <c r="CN185" s="22">
        <v>0</v>
      </c>
      <c r="CO185" s="23">
        <f t="shared" si="168"/>
        <v>0</v>
      </c>
      <c r="CP185" s="22">
        <v>0</v>
      </c>
      <c r="CQ185" s="22">
        <v>0</v>
      </c>
      <c r="CR185" s="22">
        <v>0</v>
      </c>
      <c r="CS185" s="23">
        <f t="shared" si="186"/>
        <v>0</v>
      </c>
      <c r="CT185" s="22">
        <v>9725</v>
      </c>
      <c r="CU185" s="22">
        <v>11070</v>
      </c>
      <c r="CV185" s="22">
        <v>243</v>
      </c>
      <c r="CW185" s="23">
        <f t="shared" si="187"/>
        <v>11313</v>
      </c>
      <c r="CX185" s="22">
        <v>0</v>
      </c>
      <c r="CY185" s="22">
        <v>0</v>
      </c>
      <c r="CZ185" s="22">
        <v>0</v>
      </c>
      <c r="DA185" s="23">
        <f t="shared" si="188"/>
        <v>0</v>
      </c>
      <c r="DB185" s="22">
        <v>65389</v>
      </c>
      <c r="DC185" s="22">
        <v>55952</v>
      </c>
      <c r="DD185" s="22">
        <v>3448</v>
      </c>
      <c r="DE185" s="23">
        <f t="shared" si="189"/>
        <v>59400</v>
      </c>
      <c r="DF185" s="25"/>
      <c r="DI185" s="23"/>
      <c r="DJ185" s="22">
        <v>120</v>
      </c>
      <c r="DK185" s="22">
        <v>119</v>
      </c>
      <c r="DL185" s="22">
        <v>0</v>
      </c>
      <c r="DM185" s="23">
        <f t="shared" si="190"/>
        <v>119</v>
      </c>
      <c r="DN185" s="22">
        <v>0</v>
      </c>
      <c r="DO185" s="22">
        <v>0</v>
      </c>
      <c r="DP185" s="22">
        <v>0</v>
      </c>
      <c r="DQ185" s="23">
        <f t="shared" si="191"/>
        <v>0</v>
      </c>
      <c r="DR185" s="22">
        <v>0</v>
      </c>
      <c r="DS185" s="22">
        <v>0</v>
      </c>
      <c r="DT185" s="22">
        <v>0</v>
      </c>
      <c r="DU185" s="23">
        <f t="shared" si="192"/>
        <v>0</v>
      </c>
      <c r="DV185" s="22">
        <v>0</v>
      </c>
      <c r="DW185" s="22">
        <v>0</v>
      </c>
      <c r="DX185" s="22">
        <v>0</v>
      </c>
      <c r="DY185" s="23">
        <f t="shared" si="193"/>
        <v>0</v>
      </c>
      <c r="DZ185" s="22">
        <v>0</v>
      </c>
      <c r="EA185" s="22">
        <v>0</v>
      </c>
      <c r="EB185" s="22">
        <v>0</v>
      </c>
      <c r="EC185" s="23">
        <f t="shared" si="194"/>
        <v>0</v>
      </c>
      <c r="ED185" s="25"/>
      <c r="EG185" s="23"/>
      <c r="EH185" s="22">
        <v>0</v>
      </c>
      <c r="EI185" s="22">
        <v>0</v>
      </c>
      <c r="EJ185" s="22">
        <v>0</v>
      </c>
      <c r="EK185" s="23">
        <f t="shared" si="195"/>
        <v>0</v>
      </c>
      <c r="EL185" s="22">
        <v>0</v>
      </c>
      <c r="EM185" s="22">
        <v>0</v>
      </c>
      <c r="EN185" s="22">
        <v>0</v>
      </c>
      <c r="EO185" s="23">
        <f t="shared" si="196"/>
        <v>0</v>
      </c>
      <c r="EP185" s="22">
        <v>830</v>
      </c>
      <c r="EQ185" s="22">
        <v>810</v>
      </c>
      <c r="ER185" s="22">
        <v>0</v>
      </c>
      <c r="ES185" s="23">
        <f t="shared" si="197"/>
        <v>810</v>
      </c>
      <c r="ET185" s="22">
        <v>0</v>
      </c>
      <c r="EU185" s="22">
        <v>0</v>
      </c>
      <c r="EV185" s="22">
        <v>0</v>
      </c>
      <c r="EW185" s="23">
        <f t="shared" si="198"/>
        <v>0</v>
      </c>
      <c r="EX185" s="22">
        <v>0</v>
      </c>
      <c r="EY185" s="22">
        <v>0</v>
      </c>
      <c r="EZ185" s="22">
        <v>0</v>
      </c>
      <c r="FA185" s="23">
        <f t="shared" si="169"/>
        <v>0</v>
      </c>
      <c r="FB185" s="22">
        <v>0</v>
      </c>
      <c r="FC185" s="22">
        <v>0</v>
      </c>
      <c r="FD185" s="22">
        <v>0</v>
      </c>
      <c r="FE185" s="23">
        <f t="shared" si="199"/>
        <v>0</v>
      </c>
      <c r="FF185" s="22">
        <v>18523</v>
      </c>
      <c r="FG185" s="22">
        <v>17580</v>
      </c>
      <c r="FH185" s="22">
        <v>1357</v>
      </c>
      <c r="FI185" s="23">
        <f t="shared" si="170"/>
        <v>18937</v>
      </c>
      <c r="FJ185" s="22">
        <v>0</v>
      </c>
      <c r="FK185" s="22">
        <v>0</v>
      </c>
      <c r="FL185" s="22">
        <v>0</v>
      </c>
      <c r="FM185" s="23">
        <f t="shared" si="200"/>
        <v>0</v>
      </c>
      <c r="FN185" s="22">
        <v>4499</v>
      </c>
      <c r="FO185" s="22">
        <v>4251</v>
      </c>
      <c r="FP185" s="22">
        <v>0</v>
      </c>
      <c r="FQ185" s="23">
        <f t="shared" si="201"/>
        <v>4251</v>
      </c>
      <c r="FR185" s="22">
        <v>0</v>
      </c>
      <c r="FS185" s="22">
        <v>0</v>
      </c>
      <c r="FT185" s="22">
        <v>0</v>
      </c>
      <c r="FU185" s="23">
        <f t="shared" si="202"/>
        <v>0</v>
      </c>
      <c r="FV185" s="22">
        <v>0</v>
      </c>
      <c r="FW185" s="22">
        <v>0</v>
      </c>
      <c r="FX185" s="22">
        <v>0</v>
      </c>
      <c r="FY185" s="23">
        <v>0</v>
      </c>
      <c r="FZ185" s="22">
        <v>0</v>
      </c>
      <c r="GA185" s="22">
        <v>0</v>
      </c>
      <c r="GB185" s="22">
        <v>0</v>
      </c>
      <c r="GC185" s="23">
        <f t="shared" si="203"/>
        <v>0</v>
      </c>
      <c r="GD185" s="22">
        <f t="shared" si="160"/>
        <v>139570</v>
      </c>
      <c r="GE185" s="22">
        <f t="shared" si="160"/>
        <v>121753</v>
      </c>
      <c r="GF185" s="22">
        <f t="shared" si="160"/>
        <v>15059</v>
      </c>
      <c r="GG185" s="22">
        <f t="shared" si="160"/>
        <v>136812</v>
      </c>
      <c r="GI185" s="41">
        <f t="shared" si="171"/>
        <v>0.10315489997100613</v>
      </c>
      <c r="GJ185" s="36"/>
      <c r="GK185" s="37">
        <f t="shared" si="148"/>
        <v>45.955335802813899</v>
      </c>
      <c r="GL185" s="37">
        <f t="shared" si="149"/>
        <v>13.66947837014283</v>
      </c>
      <c r="GM185" s="37">
        <f t="shared" si="150"/>
        <v>14.439069263180373</v>
      </c>
      <c r="GN185" s="37">
        <f t="shared" si="151"/>
        <v>4.4614917086231962</v>
      </c>
      <c r="GO185" s="37">
        <f t="shared" si="152"/>
        <v>2.4804316936748991</v>
      </c>
      <c r="GP185" s="37">
        <f t="shared" si="153"/>
        <v>3.4914950760966872</v>
      </c>
      <c r="GQ185" s="37">
        <f t="shared" si="154"/>
        <v>3.951442674923821</v>
      </c>
      <c r="GR185" s="37">
        <f t="shared" si="155"/>
        <v>0.66528134830353258</v>
      </c>
      <c r="GS185" s="37">
        <f t="shared" si="156"/>
        <v>0</v>
      </c>
      <c r="GT185" s="37">
        <f t="shared" si="157"/>
        <v>0</v>
      </c>
      <c r="GU185" s="37">
        <f t="shared" si="158"/>
        <v>0</v>
      </c>
      <c r="GV185" s="37">
        <f t="shared" si="159"/>
        <v>9.0921784268149448</v>
      </c>
      <c r="GW185" s="37"/>
      <c r="GX185" s="37"/>
      <c r="GY185" s="37"/>
      <c r="GZ185" s="37"/>
      <c r="HA185" s="35"/>
      <c r="HB185" s="35"/>
      <c r="HC185" s="35"/>
      <c r="HD185" s="35"/>
      <c r="HE185" s="35"/>
      <c r="HF185" s="35"/>
      <c r="HG185" s="35"/>
      <c r="HH185" s="35"/>
      <c r="HI185" s="35"/>
      <c r="HJ185" s="35"/>
      <c r="HK185" s="35"/>
      <c r="HO185" s="35"/>
      <c r="HP185" s="35"/>
      <c r="HQ185" s="35"/>
      <c r="HR185" s="35"/>
      <c r="HS185" s="35"/>
      <c r="HT185" s="35"/>
      <c r="HU185" s="35"/>
      <c r="HV185" s="35"/>
      <c r="HW185" s="35"/>
      <c r="HX185" s="35"/>
      <c r="HY185" s="35"/>
    </row>
    <row r="186" spans="1:236" ht="11.25" customHeight="1">
      <c r="A186" s="28">
        <v>39234</v>
      </c>
      <c r="B186" s="22">
        <v>0</v>
      </c>
      <c r="C186" s="22">
        <v>0</v>
      </c>
      <c r="D186" s="22">
        <v>0</v>
      </c>
      <c r="E186" s="23">
        <f t="shared" si="161"/>
        <v>0</v>
      </c>
      <c r="F186" s="22">
        <v>0</v>
      </c>
      <c r="G186" s="22">
        <v>0</v>
      </c>
      <c r="H186" s="22">
        <v>0</v>
      </c>
      <c r="I186" s="23">
        <f t="shared" si="162"/>
        <v>0</v>
      </c>
      <c r="M186" s="23"/>
      <c r="N186" s="22">
        <v>0</v>
      </c>
      <c r="O186" s="22">
        <v>0</v>
      </c>
      <c r="P186" s="22">
        <v>0</v>
      </c>
      <c r="Q186" s="23">
        <f t="shared" si="163"/>
        <v>0</v>
      </c>
      <c r="R186" s="22">
        <v>262</v>
      </c>
      <c r="S186" s="22">
        <v>203</v>
      </c>
      <c r="T186" s="22">
        <v>0</v>
      </c>
      <c r="U186" s="23">
        <f t="shared" si="164"/>
        <v>203</v>
      </c>
      <c r="V186" s="22">
        <v>0</v>
      </c>
      <c r="W186" s="22">
        <v>0</v>
      </c>
      <c r="X186" s="22">
        <v>0</v>
      </c>
      <c r="Y186" s="23">
        <f t="shared" si="165"/>
        <v>0</v>
      </c>
      <c r="Z186" s="22">
        <v>0</v>
      </c>
      <c r="AA186" s="22">
        <v>0</v>
      </c>
      <c r="AB186" s="22">
        <v>0</v>
      </c>
      <c r="AC186" s="23">
        <f t="shared" si="166"/>
        <v>0</v>
      </c>
      <c r="AD186" s="22">
        <v>0</v>
      </c>
      <c r="AE186" s="22">
        <v>0</v>
      </c>
      <c r="AF186" s="22">
        <v>0</v>
      </c>
      <c r="AG186" s="23">
        <f t="shared" si="167"/>
        <v>0</v>
      </c>
      <c r="AH186" s="22">
        <v>355</v>
      </c>
      <c r="AI186" s="22">
        <v>319</v>
      </c>
      <c r="AJ186" s="22">
        <v>0</v>
      </c>
      <c r="AK186" s="23">
        <f t="shared" si="172"/>
        <v>319</v>
      </c>
      <c r="AL186" s="22">
        <v>599</v>
      </c>
      <c r="AM186" s="22">
        <v>579</v>
      </c>
      <c r="AN186" s="22">
        <v>27</v>
      </c>
      <c r="AO186" s="23">
        <f t="shared" si="173"/>
        <v>606</v>
      </c>
      <c r="AP186" s="22">
        <v>3460</v>
      </c>
      <c r="AQ186" s="22">
        <v>2750</v>
      </c>
      <c r="AR186" s="22">
        <v>0</v>
      </c>
      <c r="AS186" s="23">
        <f t="shared" si="174"/>
        <v>2750</v>
      </c>
      <c r="AT186" s="22">
        <v>5204</v>
      </c>
      <c r="AU186" s="22">
        <v>4779</v>
      </c>
      <c r="AV186" s="22">
        <v>0</v>
      </c>
      <c r="AW186" s="23">
        <f t="shared" si="175"/>
        <v>4779</v>
      </c>
      <c r="AX186" s="22">
        <v>0</v>
      </c>
      <c r="AY186" s="22">
        <v>0</v>
      </c>
      <c r="AZ186" s="22">
        <v>0</v>
      </c>
      <c r="BA186" s="23">
        <f t="shared" si="176"/>
        <v>0</v>
      </c>
      <c r="BB186" s="22">
        <v>1395</v>
      </c>
      <c r="BC186" s="22">
        <v>1356</v>
      </c>
      <c r="BD186" s="22">
        <v>0</v>
      </c>
      <c r="BE186" s="23">
        <f t="shared" si="177"/>
        <v>1356</v>
      </c>
      <c r="BF186" s="22">
        <v>0</v>
      </c>
      <c r="BG186" s="22">
        <v>0</v>
      </c>
      <c r="BH186" s="22">
        <v>0</v>
      </c>
      <c r="BI186" s="23">
        <f t="shared" si="178"/>
        <v>0</v>
      </c>
      <c r="BJ186" s="22">
        <v>0</v>
      </c>
      <c r="BK186" s="22">
        <v>0</v>
      </c>
      <c r="BL186" s="22">
        <v>0</v>
      </c>
      <c r="BM186" s="23">
        <f t="shared" si="179"/>
        <v>0</v>
      </c>
      <c r="BN186" s="22">
        <v>5655</v>
      </c>
      <c r="BO186" s="22">
        <v>4503</v>
      </c>
      <c r="BP186" s="22">
        <v>4</v>
      </c>
      <c r="BQ186" s="23">
        <f t="shared" si="180"/>
        <v>4507</v>
      </c>
      <c r="BR186" s="22">
        <v>28107</v>
      </c>
      <c r="BS186" s="22">
        <v>16335</v>
      </c>
      <c r="BT186" s="22">
        <v>11318</v>
      </c>
      <c r="BU186" s="23">
        <f t="shared" si="181"/>
        <v>27653</v>
      </c>
      <c r="BV186" s="22">
        <v>0</v>
      </c>
      <c r="BW186" s="22">
        <v>0</v>
      </c>
      <c r="BX186" s="22">
        <v>0</v>
      </c>
      <c r="BY186" s="23">
        <f t="shared" si="182"/>
        <v>0</v>
      </c>
      <c r="BZ186" s="22">
        <v>35</v>
      </c>
      <c r="CA186" s="22">
        <v>30</v>
      </c>
      <c r="CB186" s="22">
        <v>0</v>
      </c>
      <c r="CC186" s="23">
        <f t="shared" si="183"/>
        <v>30</v>
      </c>
      <c r="CD186" s="22">
        <v>0</v>
      </c>
      <c r="CE186" s="22">
        <v>0</v>
      </c>
      <c r="CF186" s="22">
        <v>0</v>
      </c>
      <c r="CG186" s="23">
        <f t="shared" si="184"/>
        <v>0</v>
      </c>
      <c r="CH186" s="22">
        <v>0</v>
      </c>
      <c r="CI186" s="22">
        <v>0</v>
      </c>
      <c r="CJ186" s="22">
        <v>0</v>
      </c>
      <c r="CK186" s="23">
        <f t="shared" si="185"/>
        <v>0</v>
      </c>
      <c r="CL186" s="22">
        <v>0</v>
      </c>
      <c r="CM186" s="22">
        <v>0</v>
      </c>
      <c r="CN186" s="22">
        <v>0</v>
      </c>
      <c r="CO186" s="23">
        <f t="shared" si="168"/>
        <v>0</v>
      </c>
      <c r="CP186" s="22">
        <v>0</v>
      </c>
      <c r="CQ186" s="22">
        <v>0</v>
      </c>
      <c r="CR186" s="22">
        <v>0</v>
      </c>
      <c r="CS186" s="23">
        <f t="shared" si="186"/>
        <v>0</v>
      </c>
      <c r="CT186" s="22">
        <v>12000</v>
      </c>
      <c r="CU186" s="22">
        <v>9919</v>
      </c>
      <c r="CV186" s="22">
        <v>431</v>
      </c>
      <c r="CW186" s="23">
        <f t="shared" si="187"/>
        <v>10350</v>
      </c>
      <c r="CX186" s="22">
        <v>0</v>
      </c>
      <c r="CY186" s="22">
        <v>0</v>
      </c>
      <c r="CZ186" s="22">
        <v>0</v>
      </c>
      <c r="DA186" s="23">
        <f t="shared" si="188"/>
        <v>0</v>
      </c>
      <c r="DB186" s="22">
        <v>50807</v>
      </c>
      <c r="DC186" s="22">
        <v>56000</v>
      </c>
      <c r="DD186" s="22">
        <v>3917</v>
      </c>
      <c r="DE186" s="23">
        <f t="shared" si="189"/>
        <v>59917</v>
      </c>
      <c r="DF186" s="25"/>
      <c r="DI186" s="23"/>
      <c r="DJ186" s="22">
        <v>192</v>
      </c>
      <c r="DK186" s="22">
        <v>111</v>
      </c>
      <c r="DL186" s="22">
        <v>0</v>
      </c>
      <c r="DM186" s="23">
        <f t="shared" si="190"/>
        <v>111</v>
      </c>
      <c r="DN186" s="22">
        <v>0</v>
      </c>
      <c r="DO186" s="22">
        <v>0</v>
      </c>
      <c r="DP186" s="22">
        <v>0</v>
      </c>
      <c r="DQ186" s="23">
        <f t="shared" si="191"/>
        <v>0</v>
      </c>
      <c r="DR186" s="22">
        <v>0</v>
      </c>
      <c r="DS186" s="22">
        <v>0</v>
      </c>
      <c r="DT186" s="22">
        <v>0</v>
      </c>
      <c r="DU186" s="23">
        <f t="shared" si="192"/>
        <v>0</v>
      </c>
      <c r="DV186" s="22">
        <v>0</v>
      </c>
      <c r="DW186" s="22">
        <v>0</v>
      </c>
      <c r="DX186" s="22">
        <v>0</v>
      </c>
      <c r="DY186" s="23">
        <f t="shared" si="193"/>
        <v>0</v>
      </c>
      <c r="DZ186" s="22">
        <v>0</v>
      </c>
      <c r="EA186" s="22">
        <v>0</v>
      </c>
      <c r="EB186" s="22">
        <v>0</v>
      </c>
      <c r="EC186" s="23">
        <f t="shared" si="194"/>
        <v>0</v>
      </c>
      <c r="ED186" s="25"/>
      <c r="EG186" s="23"/>
      <c r="EH186" s="22">
        <v>0</v>
      </c>
      <c r="EI186" s="22">
        <v>0</v>
      </c>
      <c r="EJ186" s="22">
        <v>0</v>
      </c>
      <c r="EK186" s="23">
        <f t="shared" si="195"/>
        <v>0</v>
      </c>
      <c r="EL186" s="22">
        <v>0</v>
      </c>
      <c r="EM186" s="22">
        <v>0</v>
      </c>
      <c r="EN186" s="22">
        <v>0</v>
      </c>
      <c r="EO186" s="23">
        <f t="shared" si="196"/>
        <v>0</v>
      </c>
      <c r="EP186" s="22">
        <v>1554</v>
      </c>
      <c r="EQ186" s="22">
        <v>1008</v>
      </c>
      <c r="ER186" s="22">
        <v>0</v>
      </c>
      <c r="ES186" s="23">
        <f t="shared" si="197"/>
        <v>1008</v>
      </c>
      <c r="ET186" s="22">
        <v>0</v>
      </c>
      <c r="EU186" s="22">
        <v>0</v>
      </c>
      <c r="EV186" s="22">
        <v>0</v>
      </c>
      <c r="EW186" s="23">
        <f t="shared" si="198"/>
        <v>0</v>
      </c>
      <c r="EX186" s="22">
        <v>0</v>
      </c>
      <c r="EY186" s="22">
        <v>0</v>
      </c>
      <c r="EZ186" s="22">
        <v>0</v>
      </c>
      <c r="FA186" s="23">
        <f t="shared" si="169"/>
        <v>0</v>
      </c>
      <c r="FB186" s="22">
        <v>0</v>
      </c>
      <c r="FC186" s="22">
        <v>0</v>
      </c>
      <c r="FD186" s="22">
        <v>0</v>
      </c>
      <c r="FE186" s="23">
        <f t="shared" si="199"/>
        <v>0</v>
      </c>
      <c r="FF186" s="22">
        <v>17207</v>
      </c>
      <c r="FG186" s="22">
        <v>17544</v>
      </c>
      <c r="FH186" s="22">
        <v>1804</v>
      </c>
      <c r="FI186" s="23">
        <f t="shared" si="170"/>
        <v>19348</v>
      </c>
      <c r="FJ186" s="22">
        <v>0</v>
      </c>
      <c r="FK186" s="22">
        <v>0</v>
      </c>
      <c r="FL186" s="22">
        <v>0</v>
      </c>
      <c r="FM186" s="23">
        <f t="shared" si="200"/>
        <v>0</v>
      </c>
      <c r="FN186" s="22">
        <v>4758</v>
      </c>
      <c r="FO186" s="22">
        <v>4431</v>
      </c>
      <c r="FP186" s="22">
        <v>0</v>
      </c>
      <c r="FQ186" s="23">
        <f t="shared" si="201"/>
        <v>4431</v>
      </c>
      <c r="FR186" s="22">
        <v>0</v>
      </c>
      <c r="FS186" s="22">
        <v>0</v>
      </c>
      <c r="FT186" s="22">
        <v>0</v>
      </c>
      <c r="FU186" s="23">
        <f t="shared" si="202"/>
        <v>0</v>
      </c>
      <c r="FV186" s="22">
        <v>0</v>
      </c>
      <c r="FW186" s="22">
        <v>0</v>
      </c>
      <c r="FX186" s="22">
        <v>0</v>
      </c>
      <c r="FY186" s="23">
        <v>0</v>
      </c>
      <c r="FZ186" s="22">
        <v>0</v>
      </c>
      <c r="GA186" s="22">
        <v>0</v>
      </c>
      <c r="GB186" s="22">
        <v>0</v>
      </c>
      <c r="GC186" s="23">
        <f t="shared" si="203"/>
        <v>0</v>
      </c>
      <c r="GD186" s="22">
        <f t="shared" si="160"/>
        <v>131590</v>
      </c>
      <c r="GE186" s="22">
        <f t="shared" si="160"/>
        <v>119867</v>
      </c>
      <c r="GF186" s="22">
        <f t="shared" si="160"/>
        <v>17501</v>
      </c>
      <c r="GG186" s="22">
        <f t="shared" si="160"/>
        <v>137368</v>
      </c>
      <c r="GI186" s="41">
        <f t="shared" si="171"/>
        <v>0.15758722923446866</v>
      </c>
      <c r="GJ186" s="36"/>
      <c r="GK186" s="37">
        <f t="shared" si="148"/>
        <v>46.718446277958073</v>
      </c>
      <c r="GL186" s="37">
        <f t="shared" si="149"/>
        <v>13.627603927686518</v>
      </c>
      <c r="GM186" s="37">
        <f t="shared" si="150"/>
        <v>14.636221812508865</v>
      </c>
      <c r="GN186" s="37">
        <f t="shared" si="151"/>
        <v>3.986918835042172</v>
      </c>
      <c r="GO186" s="37">
        <f t="shared" si="152"/>
        <v>2.2942094154354411</v>
      </c>
      <c r="GP186" s="37">
        <f t="shared" si="153"/>
        <v>3.6965970617434318</v>
      </c>
      <c r="GQ186" s="37">
        <f t="shared" si="154"/>
        <v>3.7566636355293781</v>
      </c>
      <c r="GR186" s="37">
        <f t="shared" si="155"/>
        <v>0.84093203300324526</v>
      </c>
      <c r="GS186" s="37">
        <f t="shared" si="156"/>
        <v>0</v>
      </c>
      <c r="GT186" s="37">
        <f t="shared" si="157"/>
        <v>0</v>
      </c>
      <c r="GU186" s="37">
        <f t="shared" si="158"/>
        <v>0</v>
      </c>
      <c r="GV186" s="37">
        <f t="shared" si="159"/>
        <v>8.2750047969833229</v>
      </c>
      <c r="GW186" s="37"/>
      <c r="GX186" s="37"/>
      <c r="GY186" s="37"/>
      <c r="GZ186" s="37"/>
      <c r="HA186" s="35"/>
      <c r="HB186" s="35"/>
      <c r="HC186" s="35"/>
      <c r="HD186" s="35"/>
      <c r="HE186" s="35"/>
      <c r="HF186" s="35"/>
      <c r="HG186" s="35"/>
      <c r="HH186" s="35"/>
      <c r="HI186" s="35"/>
      <c r="HJ186" s="35"/>
      <c r="HK186" s="35"/>
      <c r="HO186" s="35">
        <f>SUM(DC184:DC186)/SUM(GE184:GE186)*100</f>
        <v>46.032055397596991</v>
      </c>
      <c r="HP186" s="35">
        <f>SUM(BS184:BS186)/SUM(GE184:GE186)*100</f>
        <v>13.960033935614053</v>
      </c>
      <c r="HQ186" s="35">
        <f>SUM(FG184:FG186)/SUM(GE184:GE186)*100</f>
        <v>14.894409795469137</v>
      </c>
      <c r="HR186" s="35">
        <f>SUM(AU184:AU186)/SUM(GE184:GE186)*100</f>
        <v>4.2089906447766667</v>
      </c>
      <c r="HS186" s="35">
        <f>SUM(AQ184:AQ186)/SUM(GE184:GE186)*100</f>
        <v>2.4706502797395209</v>
      </c>
      <c r="HT186" s="35">
        <f>SUM(FO184:FO186)/SUM(GE184:GE186)*100</f>
        <v>3.7082683665046314</v>
      </c>
      <c r="HU186" s="35">
        <f>SUM(BO184:BO186)/SUM(GE184:GE186)*100</f>
        <v>4.0714138310556729</v>
      </c>
      <c r="HV186" s="35">
        <f>SUM(EQ184:EQ186)/SUM(GE184:GE186)*100</f>
        <v>0.80769054388700368</v>
      </c>
      <c r="HW186" s="35">
        <f>SUM(BW184:BW186)/SUM(GE184:GE186)*100</f>
        <v>0</v>
      </c>
      <c r="HX186" s="35">
        <f>SUM(DG184:DG186)/SUM(GE184:GE186)*100</f>
        <v>0</v>
      </c>
      <c r="HY186" s="35">
        <f>SUM(EE184:EE186)/SUM(GE184:GE186)*100</f>
        <v>0</v>
      </c>
      <c r="HZ186" s="35">
        <f>SUM(CU184:CU186)/SUM(GE184:GE186)*100</f>
        <v>8.0797716224892238</v>
      </c>
    </row>
    <row r="187" spans="1:236" ht="11.25" customHeight="1">
      <c r="A187" s="28">
        <v>39264</v>
      </c>
      <c r="B187" s="22">
        <v>0</v>
      </c>
      <c r="C187" s="22">
        <v>0</v>
      </c>
      <c r="D187" s="22">
        <v>0</v>
      </c>
      <c r="E187" s="23">
        <f t="shared" si="161"/>
        <v>0</v>
      </c>
      <c r="F187" s="22">
        <v>0</v>
      </c>
      <c r="G187" s="22">
        <v>0</v>
      </c>
      <c r="H187" s="22">
        <v>0</v>
      </c>
      <c r="I187" s="23">
        <f t="shared" si="162"/>
        <v>0</v>
      </c>
      <c r="M187" s="23"/>
      <c r="N187" s="22">
        <v>0</v>
      </c>
      <c r="O187" s="22">
        <v>0</v>
      </c>
      <c r="P187" s="22">
        <v>0</v>
      </c>
      <c r="Q187" s="23">
        <f t="shared" si="163"/>
        <v>0</v>
      </c>
      <c r="R187" s="22">
        <v>283</v>
      </c>
      <c r="S187" s="22">
        <v>180</v>
      </c>
      <c r="T187" s="22">
        <v>0</v>
      </c>
      <c r="U187" s="23">
        <f t="shared" si="164"/>
        <v>180</v>
      </c>
      <c r="V187" s="22">
        <v>0</v>
      </c>
      <c r="W187" s="22">
        <v>0</v>
      </c>
      <c r="X187" s="22">
        <v>0</v>
      </c>
      <c r="Y187" s="23">
        <f t="shared" si="165"/>
        <v>0</v>
      </c>
      <c r="Z187" s="22">
        <v>0</v>
      </c>
      <c r="AA187" s="22">
        <v>0</v>
      </c>
      <c r="AB187" s="22">
        <v>0</v>
      </c>
      <c r="AC187" s="23">
        <f t="shared" si="166"/>
        <v>0</v>
      </c>
      <c r="AD187" s="22">
        <v>0</v>
      </c>
      <c r="AE187" s="22">
        <v>0</v>
      </c>
      <c r="AF187" s="22">
        <v>0</v>
      </c>
      <c r="AG187" s="23">
        <f t="shared" si="167"/>
        <v>0</v>
      </c>
      <c r="AH187" s="22">
        <v>345</v>
      </c>
      <c r="AI187" s="22">
        <v>463</v>
      </c>
      <c r="AJ187" s="22">
        <v>0</v>
      </c>
      <c r="AK187" s="23">
        <f t="shared" si="172"/>
        <v>463</v>
      </c>
      <c r="AL187" s="22">
        <v>507</v>
      </c>
      <c r="AM187" s="22">
        <v>608</v>
      </c>
      <c r="AN187" s="22">
        <v>0</v>
      </c>
      <c r="AO187" s="23">
        <f t="shared" si="173"/>
        <v>608</v>
      </c>
      <c r="AP187" s="22">
        <v>2345</v>
      </c>
      <c r="AQ187" s="22">
        <v>2703</v>
      </c>
      <c r="AR187" s="22">
        <v>0</v>
      </c>
      <c r="AS187" s="23">
        <f t="shared" si="174"/>
        <v>2703</v>
      </c>
      <c r="AT187" s="22">
        <v>4692</v>
      </c>
      <c r="AU187" s="22">
        <v>4570</v>
      </c>
      <c r="AV187" s="22">
        <v>0</v>
      </c>
      <c r="AW187" s="23">
        <f t="shared" si="175"/>
        <v>4570</v>
      </c>
      <c r="AX187" s="22">
        <v>0</v>
      </c>
      <c r="AY187" s="22">
        <v>0</v>
      </c>
      <c r="AZ187" s="22">
        <v>0</v>
      </c>
      <c r="BA187" s="23">
        <f t="shared" si="176"/>
        <v>0</v>
      </c>
      <c r="BB187" s="22">
        <v>1361</v>
      </c>
      <c r="BC187" s="22">
        <v>1308</v>
      </c>
      <c r="BD187" s="22">
        <v>0</v>
      </c>
      <c r="BE187" s="23">
        <f t="shared" si="177"/>
        <v>1308</v>
      </c>
      <c r="BF187" s="22">
        <v>0</v>
      </c>
      <c r="BG187" s="22">
        <v>0</v>
      </c>
      <c r="BH187" s="22">
        <v>0</v>
      </c>
      <c r="BI187" s="23">
        <f t="shared" si="178"/>
        <v>0</v>
      </c>
      <c r="BJ187" s="22">
        <v>0</v>
      </c>
      <c r="BK187" s="22">
        <v>0</v>
      </c>
      <c r="BL187" s="22">
        <v>0</v>
      </c>
      <c r="BM187" s="23">
        <f t="shared" si="179"/>
        <v>0</v>
      </c>
      <c r="BN187" s="22">
        <v>4426</v>
      </c>
      <c r="BO187" s="22">
        <v>4533</v>
      </c>
      <c r="BP187" s="22">
        <v>4</v>
      </c>
      <c r="BQ187" s="23">
        <f t="shared" si="180"/>
        <v>4537</v>
      </c>
      <c r="BR187" s="22">
        <v>28053</v>
      </c>
      <c r="BS187" s="22">
        <v>15003</v>
      </c>
      <c r="BT187" s="22">
        <v>13200</v>
      </c>
      <c r="BU187" s="23">
        <f t="shared" si="181"/>
        <v>28203</v>
      </c>
      <c r="BV187" s="22">
        <v>0</v>
      </c>
      <c r="BW187" s="22">
        <v>0</v>
      </c>
      <c r="BX187" s="22">
        <v>0</v>
      </c>
      <c r="BY187" s="23">
        <f t="shared" si="182"/>
        <v>0</v>
      </c>
      <c r="BZ187" s="22">
        <v>82</v>
      </c>
      <c r="CA187" s="22">
        <v>96</v>
      </c>
      <c r="CB187" s="22">
        <v>0</v>
      </c>
      <c r="CC187" s="23">
        <f t="shared" si="183"/>
        <v>96</v>
      </c>
      <c r="CD187" s="22">
        <v>0</v>
      </c>
      <c r="CE187" s="22">
        <v>0</v>
      </c>
      <c r="CF187" s="22">
        <v>0</v>
      </c>
      <c r="CG187" s="23">
        <f t="shared" si="184"/>
        <v>0</v>
      </c>
      <c r="CH187" s="22">
        <v>0</v>
      </c>
      <c r="CI187" s="22">
        <v>0</v>
      </c>
      <c r="CJ187" s="22">
        <v>0</v>
      </c>
      <c r="CK187" s="23">
        <f t="shared" si="185"/>
        <v>0</v>
      </c>
      <c r="CL187" s="22">
        <v>0</v>
      </c>
      <c r="CM187" s="22">
        <v>0</v>
      </c>
      <c r="CN187" s="22">
        <v>0</v>
      </c>
      <c r="CO187" s="23">
        <f t="shared" si="168"/>
        <v>0</v>
      </c>
      <c r="CP187" s="22">
        <v>0</v>
      </c>
      <c r="CQ187" s="22">
        <v>0</v>
      </c>
      <c r="CR187" s="22">
        <v>0</v>
      </c>
      <c r="CS187" s="23">
        <f t="shared" si="186"/>
        <v>0</v>
      </c>
      <c r="CT187" s="22">
        <v>13665</v>
      </c>
      <c r="CU187" s="22">
        <v>11126</v>
      </c>
      <c r="CV187" s="22">
        <v>292</v>
      </c>
      <c r="CW187" s="23">
        <f t="shared" si="187"/>
        <v>11418</v>
      </c>
      <c r="CX187" s="22">
        <v>0</v>
      </c>
      <c r="CY187" s="22">
        <v>0</v>
      </c>
      <c r="CZ187" s="22">
        <v>0</v>
      </c>
      <c r="DA187" s="23">
        <f t="shared" si="188"/>
        <v>0</v>
      </c>
      <c r="DB187" s="22">
        <v>67791</v>
      </c>
      <c r="DC187" s="22">
        <v>52839</v>
      </c>
      <c r="DD187" s="22">
        <v>5070</v>
      </c>
      <c r="DE187" s="23">
        <f t="shared" si="189"/>
        <v>57909</v>
      </c>
      <c r="DF187" s="25"/>
      <c r="DI187" s="23"/>
      <c r="DJ187" s="22">
        <v>168</v>
      </c>
      <c r="DK187" s="22">
        <v>103</v>
      </c>
      <c r="DL187" s="22">
        <v>0</v>
      </c>
      <c r="DM187" s="23">
        <f t="shared" si="190"/>
        <v>103</v>
      </c>
      <c r="DN187" s="22">
        <v>0</v>
      </c>
      <c r="DO187" s="22">
        <v>0</v>
      </c>
      <c r="DP187" s="22">
        <v>0</v>
      </c>
      <c r="DQ187" s="23">
        <f t="shared" si="191"/>
        <v>0</v>
      </c>
      <c r="DR187" s="22">
        <v>0</v>
      </c>
      <c r="DS187" s="22">
        <v>0</v>
      </c>
      <c r="DT187" s="22">
        <v>0</v>
      </c>
      <c r="DU187" s="23">
        <f t="shared" si="192"/>
        <v>0</v>
      </c>
      <c r="DV187" s="22">
        <v>0</v>
      </c>
      <c r="DW187" s="22">
        <v>0</v>
      </c>
      <c r="DX187" s="22">
        <v>0</v>
      </c>
      <c r="DY187" s="23">
        <f t="shared" si="193"/>
        <v>0</v>
      </c>
      <c r="DZ187" s="22">
        <v>0</v>
      </c>
      <c r="EA187" s="22">
        <v>0</v>
      </c>
      <c r="EB187" s="22">
        <v>0</v>
      </c>
      <c r="EC187" s="23">
        <f t="shared" si="194"/>
        <v>0</v>
      </c>
      <c r="ED187" s="25"/>
      <c r="EG187" s="23"/>
      <c r="EH187" s="22">
        <v>0</v>
      </c>
      <c r="EI187" s="22">
        <v>0</v>
      </c>
      <c r="EJ187" s="22">
        <v>0</v>
      </c>
      <c r="EK187" s="23">
        <f t="shared" si="195"/>
        <v>0</v>
      </c>
      <c r="EL187" s="22">
        <v>0</v>
      </c>
      <c r="EM187" s="22">
        <v>0</v>
      </c>
      <c r="EN187" s="22">
        <v>0</v>
      </c>
      <c r="EO187" s="23">
        <f t="shared" si="196"/>
        <v>0</v>
      </c>
      <c r="EP187" s="22">
        <v>845</v>
      </c>
      <c r="EQ187" s="22">
        <v>634</v>
      </c>
      <c r="ER187" s="22">
        <v>0</v>
      </c>
      <c r="ES187" s="23">
        <f t="shared" si="197"/>
        <v>634</v>
      </c>
      <c r="ET187" s="22">
        <v>0</v>
      </c>
      <c r="EU187" s="22">
        <v>0</v>
      </c>
      <c r="EV187" s="22">
        <v>0</v>
      </c>
      <c r="EW187" s="23">
        <f t="shared" si="198"/>
        <v>0</v>
      </c>
      <c r="EX187" s="22">
        <v>0</v>
      </c>
      <c r="EY187" s="22">
        <v>0</v>
      </c>
      <c r="EZ187" s="22">
        <v>0</v>
      </c>
      <c r="FA187" s="23">
        <f t="shared" si="169"/>
        <v>0</v>
      </c>
      <c r="FB187" s="22">
        <v>0</v>
      </c>
      <c r="FC187" s="22">
        <v>0</v>
      </c>
      <c r="FD187" s="22">
        <v>0</v>
      </c>
      <c r="FE187" s="23">
        <f t="shared" si="199"/>
        <v>0</v>
      </c>
      <c r="FF187" s="22">
        <v>18848</v>
      </c>
      <c r="FG187" s="22">
        <v>17629</v>
      </c>
      <c r="FH187" s="22">
        <v>1489</v>
      </c>
      <c r="FI187" s="23">
        <f t="shared" si="170"/>
        <v>19118</v>
      </c>
      <c r="FJ187" s="22">
        <v>0</v>
      </c>
      <c r="FK187" s="22">
        <v>0</v>
      </c>
      <c r="FL187" s="22">
        <v>0</v>
      </c>
      <c r="FM187" s="23">
        <f t="shared" si="200"/>
        <v>0</v>
      </c>
      <c r="FN187" s="22">
        <v>4258</v>
      </c>
      <c r="FO187" s="22">
        <v>4255</v>
      </c>
      <c r="FP187" s="22">
        <v>0</v>
      </c>
      <c r="FQ187" s="23">
        <f t="shared" si="201"/>
        <v>4255</v>
      </c>
      <c r="FR187" s="22">
        <v>0</v>
      </c>
      <c r="FS187" s="22">
        <v>0</v>
      </c>
      <c r="FT187" s="22">
        <v>0</v>
      </c>
      <c r="FU187" s="23">
        <f t="shared" si="202"/>
        <v>0</v>
      </c>
      <c r="FV187" s="22">
        <v>0</v>
      </c>
      <c r="FW187" s="22">
        <v>0</v>
      </c>
      <c r="FX187" s="22">
        <v>0</v>
      </c>
      <c r="FY187" s="23">
        <v>0</v>
      </c>
      <c r="FZ187" s="22">
        <v>0</v>
      </c>
      <c r="GA187" s="22">
        <v>0</v>
      </c>
      <c r="GB187" s="22">
        <v>0</v>
      </c>
      <c r="GC187" s="23">
        <f t="shared" si="203"/>
        <v>0</v>
      </c>
      <c r="GD187" s="22">
        <f t="shared" si="160"/>
        <v>147669</v>
      </c>
      <c r="GE187" s="22">
        <f t="shared" si="160"/>
        <v>116050</v>
      </c>
      <c r="GF187" s="22">
        <f t="shared" si="160"/>
        <v>20055</v>
      </c>
      <c r="GG187" s="22">
        <f t="shared" si="160"/>
        <v>136105</v>
      </c>
      <c r="GI187" s="41">
        <f t="shared" si="171"/>
        <v>0.11631620462109704</v>
      </c>
      <c r="GJ187" s="36"/>
      <c r="GK187" s="37">
        <f t="shared" si="148"/>
        <v>45.531236535975872</v>
      </c>
      <c r="GL187" s="37">
        <f t="shared" si="149"/>
        <v>12.928048255062475</v>
      </c>
      <c r="GM187" s="37">
        <f t="shared" si="150"/>
        <v>15.190866006031884</v>
      </c>
      <c r="GN187" s="37">
        <f t="shared" si="151"/>
        <v>3.937957776820336</v>
      </c>
      <c r="GO187" s="37">
        <f t="shared" si="152"/>
        <v>2.3291684618698834</v>
      </c>
      <c r="GP187" s="37">
        <f t="shared" si="153"/>
        <v>3.6665230504093067</v>
      </c>
      <c r="GQ187" s="37">
        <f t="shared" si="154"/>
        <v>3.906074967686342</v>
      </c>
      <c r="GR187" s="37">
        <f t="shared" si="155"/>
        <v>0.5463162429987074</v>
      </c>
      <c r="GS187" s="37">
        <f t="shared" si="156"/>
        <v>0</v>
      </c>
      <c r="GT187" s="37">
        <f t="shared" si="157"/>
        <v>0</v>
      </c>
      <c r="GU187" s="37">
        <f t="shared" si="158"/>
        <v>0</v>
      </c>
      <c r="GV187" s="37">
        <f t="shared" si="159"/>
        <v>9.5872468763464038</v>
      </c>
      <c r="GW187" s="37"/>
      <c r="GX187" s="37"/>
      <c r="GY187" s="37"/>
      <c r="GZ187" s="37"/>
      <c r="HA187" s="35"/>
      <c r="HB187" s="35"/>
      <c r="HC187" s="35"/>
      <c r="HD187" s="35"/>
      <c r="HE187" s="35"/>
      <c r="HF187" s="35"/>
      <c r="HG187" s="35"/>
      <c r="HH187" s="35"/>
      <c r="HI187" s="35"/>
      <c r="HJ187" s="35"/>
      <c r="HK187" s="35"/>
      <c r="HO187" s="35"/>
      <c r="HP187" s="35"/>
      <c r="HQ187" s="35"/>
      <c r="HR187" s="35"/>
      <c r="HS187" s="35"/>
      <c r="HT187" s="35"/>
      <c r="HU187" s="35"/>
      <c r="HV187" s="35"/>
      <c r="HW187" s="35"/>
      <c r="HX187" s="35"/>
      <c r="HY187" s="35"/>
    </row>
    <row r="188" spans="1:236" ht="11.25" customHeight="1">
      <c r="A188" s="28">
        <v>39295</v>
      </c>
      <c r="B188" s="22">
        <v>0</v>
      </c>
      <c r="C188" s="22">
        <v>0</v>
      </c>
      <c r="D188" s="22">
        <v>0</v>
      </c>
      <c r="E188" s="23">
        <f t="shared" si="161"/>
        <v>0</v>
      </c>
      <c r="F188" s="22">
        <v>0</v>
      </c>
      <c r="G188" s="22">
        <v>0</v>
      </c>
      <c r="H188" s="22">
        <v>0</v>
      </c>
      <c r="I188" s="23">
        <f t="shared" si="162"/>
        <v>0</v>
      </c>
      <c r="M188" s="23"/>
      <c r="N188" s="22">
        <v>0</v>
      </c>
      <c r="O188" s="22">
        <v>0</v>
      </c>
      <c r="P188" s="22">
        <v>0</v>
      </c>
      <c r="Q188" s="23">
        <f t="shared" si="163"/>
        <v>0</v>
      </c>
      <c r="R188" s="22">
        <v>192</v>
      </c>
      <c r="S188" s="22">
        <v>213</v>
      </c>
      <c r="T188" s="22">
        <v>0</v>
      </c>
      <c r="U188" s="23">
        <f t="shared" si="164"/>
        <v>213</v>
      </c>
      <c r="V188" s="22">
        <v>0</v>
      </c>
      <c r="W188" s="22">
        <v>0</v>
      </c>
      <c r="X188" s="22">
        <v>0</v>
      </c>
      <c r="Y188" s="23">
        <f t="shared" si="165"/>
        <v>0</v>
      </c>
      <c r="Z188" s="22">
        <v>0</v>
      </c>
      <c r="AA188" s="22">
        <v>0</v>
      </c>
      <c r="AB188" s="22">
        <v>0</v>
      </c>
      <c r="AC188" s="23">
        <f t="shared" si="166"/>
        <v>0</v>
      </c>
      <c r="AD188" s="22">
        <v>0</v>
      </c>
      <c r="AE188" s="22">
        <v>0</v>
      </c>
      <c r="AF188" s="22">
        <v>0</v>
      </c>
      <c r="AG188" s="23">
        <f t="shared" si="167"/>
        <v>0</v>
      </c>
      <c r="AH188" s="22">
        <v>400</v>
      </c>
      <c r="AI188" s="22">
        <v>228</v>
      </c>
      <c r="AJ188" s="22">
        <v>0</v>
      </c>
      <c r="AK188" s="23">
        <f t="shared" si="172"/>
        <v>228</v>
      </c>
      <c r="AL188" s="22">
        <v>487</v>
      </c>
      <c r="AM188" s="22">
        <v>481</v>
      </c>
      <c r="AN188" s="22">
        <v>4</v>
      </c>
      <c r="AO188" s="23">
        <f t="shared" si="173"/>
        <v>485</v>
      </c>
      <c r="AP188" s="22">
        <v>3365</v>
      </c>
      <c r="AQ188" s="22">
        <v>3280</v>
      </c>
      <c r="AR188" s="22">
        <v>439</v>
      </c>
      <c r="AS188" s="23">
        <f t="shared" si="174"/>
        <v>3719</v>
      </c>
      <c r="AT188" s="22">
        <v>5413</v>
      </c>
      <c r="AU188" s="22">
        <v>5817</v>
      </c>
      <c r="AV188" s="22">
        <v>0</v>
      </c>
      <c r="AW188" s="23">
        <f t="shared" si="175"/>
        <v>5817</v>
      </c>
      <c r="AX188" s="22">
        <v>0</v>
      </c>
      <c r="AY188" s="22">
        <v>0</v>
      </c>
      <c r="AZ188" s="22">
        <v>0</v>
      </c>
      <c r="BA188" s="23">
        <f t="shared" si="176"/>
        <v>0</v>
      </c>
      <c r="BB188" s="22">
        <v>1187</v>
      </c>
      <c r="BC188" s="22">
        <v>1201</v>
      </c>
      <c r="BD188" s="22">
        <v>0</v>
      </c>
      <c r="BE188" s="23">
        <f t="shared" si="177"/>
        <v>1201</v>
      </c>
      <c r="BF188" s="22">
        <v>0</v>
      </c>
      <c r="BG188" s="22">
        <v>0</v>
      </c>
      <c r="BH188" s="22">
        <v>0</v>
      </c>
      <c r="BI188" s="23">
        <f t="shared" si="178"/>
        <v>0</v>
      </c>
      <c r="BJ188" s="22">
        <v>0</v>
      </c>
      <c r="BK188" s="22">
        <v>0</v>
      </c>
      <c r="BL188" s="22">
        <v>0</v>
      </c>
      <c r="BM188" s="23">
        <f t="shared" si="179"/>
        <v>0</v>
      </c>
      <c r="BN188" s="22">
        <v>5208</v>
      </c>
      <c r="BO188" s="22">
        <v>4879</v>
      </c>
      <c r="BP188" s="22">
        <v>0</v>
      </c>
      <c r="BQ188" s="23">
        <f t="shared" si="180"/>
        <v>4879</v>
      </c>
      <c r="BR188" s="22">
        <v>28080</v>
      </c>
      <c r="BS188" s="22">
        <v>16138</v>
      </c>
      <c r="BT188" s="22">
        <v>12256</v>
      </c>
      <c r="BU188" s="23">
        <f t="shared" si="181"/>
        <v>28394</v>
      </c>
      <c r="BV188" s="22">
        <v>0</v>
      </c>
      <c r="BW188" s="22">
        <v>0</v>
      </c>
      <c r="BX188" s="22">
        <v>0</v>
      </c>
      <c r="BY188" s="23">
        <f t="shared" si="182"/>
        <v>0</v>
      </c>
      <c r="BZ188" s="22">
        <v>83</v>
      </c>
      <c r="CA188" s="22">
        <v>121</v>
      </c>
      <c r="CB188" s="22">
        <v>0</v>
      </c>
      <c r="CC188" s="23">
        <f t="shared" si="183"/>
        <v>121</v>
      </c>
      <c r="CD188" s="22">
        <v>0</v>
      </c>
      <c r="CE188" s="22">
        <v>0</v>
      </c>
      <c r="CF188" s="22">
        <v>0</v>
      </c>
      <c r="CG188" s="23">
        <f t="shared" si="184"/>
        <v>0</v>
      </c>
      <c r="CH188" s="22">
        <v>0</v>
      </c>
      <c r="CI188" s="22">
        <v>0</v>
      </c>
      <c r="CJ188" s="22">
        <v>0</v>
      </c>
      <c r="CK188" s="23">
        <f t="shared" si="185"/>
        <v>0</v>
      </c>
      <c r="CL188" s="22">
        <v>0</v>
      </c>
      <c r="CM188" s="22">
        <v>0</v>
      </c>
      <c r="CN188" s="22">
        <v>0</v>
      </c>
      <c r="CO188" s="23">
        <f t="shared" si="168"/>
        <v>0</v>
      </c>
      <c r="CP188" s="22">
        <v>0</v>
      </c>
      <c r="CQ188" s="22">
        <v>0</v>
      </c>
      <c r="CR188" s="22">
        <v>0</v>
      </c>
      <c r="CS188" s="23">
        <f t="shared" si="186"/>
        <v>0</v>
      </c>
      <c r="CT188" s="22">
        <v>12642</v>
      </c>
      <c r="CU188" s="22">
        <v>9815</v>
      </c>
      <c r="CV188" s="22">
        <v>258</v>
      </c>
      <c r="CW188" s="23">
        <f t="shared" si="187"/>
        <v>10073</v>
      </c>
      <c r="CX188" s="22">
        <v>0</v>
      </c>
      <c r="CY188" s="22">
        <v>0</v>
      </c>
      <c r="CZ188" s="22">
        <v>0</v>
      </c>
      <c r="DA188" s="23">
        <f t="shared" si="188"/>
        <v>0</v>
      </c>
      <c r="DB188" s="22">
        <v>60670</v>
      </c>
      <c r="DC188" s="22">
        <v>60229</v>
      </c>
      <c r="DD188" s="22">
        <v>5739</v>
      </c>
      <c r="DE188" s="23">
        <f t="shared" si="189"/>
        <v>65968</v>
      </c>
      <c r="DF188" s="25"/>
      <c r="DI188" s="23"/>
      <c r="DJ188" s="22">
        <v>115</v>
      </c>
      <c r="DK188" s="22">
        <v>114</v>
      </c>
      <c r="DL188" s="22">
        <v>0</v>
      </c>
      <c r="DM188" s="23">
        <f t="shared" si="190"/>
        <v>114</v>
      </c>
      <c r="DN188" s="22">
        <v>0</v>
      </c>
      <c r="DO188" s="22">
        <v>0</v>
      </c>
      <c r="DP188" s="22">
        <v>0</v>
      </c>
      <c r="DQ188" s="23">
        <f t="shared" si="191"/>
        <v>0</v>
      </c>
      <c r="DR188" s="22">
        <v>0</v>
      </c>
      <c r="DS188" s="22">
        <v>0</v>
      </c>
      <c r="DT188" s="22">
        <v>0</v>
      </c>
      <c r="DU188" s="23">
        <f t="shared" si="192"/>
        <v>0</v>
      </c>
      <c r="DV188" s="22">
        <v>0</v>
      </c>
      <c r="DW188" s="22">
        <v>0</v>
      </c>
      <c r="DX188" s="22">
        <v>0</v>
      </c>
      <c r="DY188" s="23">
        <f t="shared" si="193"/>
        <v>0</v>
      </c>
      <c r="DZ188" s="22">
        <v>0</v>
      </c>
      <c r="EA188" s="22">
        <v>0</v>
      </c>
      <c r="EB188" s="22">
        <v>0</v>
      </c>
      <c r="EC188" s="23">
        <f t="shared" si="194"/>
        <v>0</v>
      </c>
      <c r="ED188" s="25"/>
      <c r="EG188" s="23"/>
      <c r="EH188" s="22">
        <v>0</v>
      </c>
      <c r="EI188" s="22">
        <v>0</v>
      </c>
      <c r="EJ188" s="22">
        <v>0</v>
      </c>
      <c r="EK188" s="23">
        <f t="shared" si="195"/>
        <v>0</v>
      </c>
      <c r="EL188" s="22">
        <v>0</v>
      </c>
      <c r="EM188" s="22">
        <v>0</v>
      </c>
      <c r="EN188" s="22">
        <v>0</v>
      </c>
      <c r="EO188" s="23">
        <f t="shared" si="196"/>
        <v>0</v>
      </c>
      <c r="EP188" s="22">
        <v>1225</v>
      </c>
      <c r="EQ188" s="22">
        <v>900</v>
      </c>
      <c r="ER188" s="22">
        <v>0</v>
      </c>
      <c r="ES188" s="23">
        <f t="shared" si="197"/>
        <v>900</v>
      </c>
      <c r="ET188" s="22">
        <v>0</v>
      </c>
      <c r="EU188" s="22">
        <v>0</v>
      </c>
      <c r="EV188" s="22">
        <v>0</v>
      </c>
      <c r="EW188" s="23">
        <f t="shared" si="198"/>
        <v>0</v>
      </c>
      <c r="EX188" s="22">
        <v>0</v>
      </c>
      <c r="EY188" s="22">
        <v>0</v>
      </c>
      <c r="EZ188" s="22">
        <v>0</v>
      </c>
      <c r="FA188" s="23">
        <f t="shared" si="169"/>
        <v>0</v>
      </c>
      <c r="FB188" s="22">
        <v>0</v>
      </c>
      <c r="FC188" s="22">
        <v>0</v>
      </c>
      <c r="FD188" s="22">
        <v>0</v>
      </c>
      <c r="FE188" s="23">
        <f t="shared" si="199"/>
        <v>0</v>
      </c>
      <c r="FF188" s="22">
        <v>19452</v>
      </c>
      <c r="FG188" s="22">
        <v>17760</v>
      </c>
      <c r="FH188" s="22">
        <v>1777</v>
      </c>
      <c r="FI188" s="23">
        <f t="shared" si="170"/>
        <v>19537</v>
      </c>
      <c r="FJ188" s="22">
        <v>0</v>
      </c>
      <c r="FK188" s="22">
        <v>0</v>
      </c>
      <c r="FL188" s="22">
        <v>0</v>
      </c>
      <c r="FM188" s="23">
        <f t="shared" si="200"/>
        <v>0</v>
      </c>
      <c r="FN188" s="22">
        <v>4188</v>
      </c>
      <c r="FO188" s="22">
        <v>4593</v>
      </c>
      <c r="FP188" s="22">
        <v>0</v>
      </c>
      <c r="FQ188" s="23">
        <f t="shared" si="201"/>
        <v>4593</v>
      </c>
      <c r="FR188" s="22">
        <v>0</v>
      </c>
      <c r="FS188" s="22">
        <v>0</v>
      </c>
      <c r="FT188" s="22">
        <v>0</v>
      </c>
      <c r="FU188" s="23">
        <f t="shared" si="202"/>
        <v>0</v>
      </c>
      <c r="FV188" s="22">
        <v>0</v>
      </c>
      <c r="FW188" s="22">
        <v>0</v>
      </c>
      <c r="FX188" s="22">
        <v>0</v>
      </c>
      <c r="FY188" s="23">
        <v>0</v>
      </c>
      <c r="FZ188" s="22">
        <v>0</v>
      </c>
      <c r="GA188" s="22">
        <v>0</v>
      </c>
      <c r="GB188" s="22">
        <v>0</v>
      </c>
      <c r="GC188" s="23">
        <f t="shared" si="203"/>
        <v>0</v>
      </c>
      <c r="GD188" s="22">
        <f t="shared" si="160"/>
        <v>142707</v>
      </c>
      <c r="GE188" s="22">
        <f t="shared" si="160"/>
        <v>125769</v>
      </c>
      <c r="GF188" s="22">
        <f t="shared" si="160"/>
        <v>20473</v>
      </c>
      <c r="GG188" s="22">
        <f t="shared" si="160"/>
        <v>146242</v>
      </c>
      <c r="GI188" s="41">
        <f t="shared" si="171"/>
        <v>0.17310885178621405</v>
      </c>
      <c r="GJ188" s="36"/>
      <c r="GK188" s="37">
        <f t="shared" ref="GK188:GK251" si="204">DC188/GE188*100</f>
        <v>47.888589398023363</v>
      </c>
      <c r="GL188" s="37">
        <f t="shared" ref="GL188:GL251" si="205">+BS188/GE188*100</f>
        <v>12.831460852833368</v>
      </c>
      <c r="GM188" s="37">
        <f t="shared" ref="GM188:GM251" si="206">+FG188/GE188*100</f>
        <v>14.121126827755647</v>
      </c>
      <c r="GN188" s="37">
        <f t="shared" ref="GN188:GN251" si="207">AU188/GE188*100</f>
        <v>4.6251461011855071</v>
      </c>
      <c r="GO188" s="37">
        <f t="shared" ref="GO188:GO251" si="208">AQ188/GE188*100</f>
        <v>2.6079558555764932</v>
      </c>
      <c r="GP188" s="37">
        <f t="shared" ref="GP188:GP251" si="209">FO188/GE188*100</f>
        <v>3.6519333062996444</v>
      </c>
      <c r="GQ188" s="37">
        <f t="shared" ref="GQ188:GQ251" si="210">BO188/GE188*100</f>
        <v>3.8793343351700336</v>
      </c>
      <c r="GR188" s="37">
        <f t="shared" ref="GR188:GR251" si="211">EQ188/GE188*100</f>
        <v>0.71559764329842812</v>
      </c>
      <c r="GS188" s="37">
        <f t="shared" ref="GS188:GS251" si="212">BW188/GE188*100</f>
        <v>0</v>
      </c>
      <c r="GT188" s="37">
        <f t="shared" ref="GT188:GT251" si="213">DG188/GE188*100</f>
        <v>0</v>
      </c>
      <c r="GU188" s="37">
        <f t="shared" ref="GU188:GU251" si="214">EE188/GE188*100</f>
        <v>0</v>
      </c>
      <c r="GV188" s="37">
        <f t="shared" ref="GV188:GV251" si="215">CU188/GE188*100</f>
        <v>7.8039898544156356</v>
      </c>
      <c r="GW188" s="37"/>
      <c r="GX188" s="37"/>
      <c r="GY188" s="37"/>
      <c r="GZ188" s="37"/>
      <c r="HA188" s="35"/>
      <c r="HB188" s="35"/>
      <c r="HC188" s="35"/>
      <c r="HD188" s="35"/>
      <c r="HE188" s="35"/>
      <c r="HF188" s="35"/>
      <c r="HG188" s="35"/>
      <c r="HH188" s="35"/>
      <c r="HI188" s="35"/>
      <c r="HJ188" s="35"/>
      <c r="HK188" s="35"/>
      <c r="HO188" s="35"/>
      <c r="HP188" s="35"/>
      <c r="HQ188" s="35"/>
      <c r="HR188" s="35"/>
      <c r="HS188" s="35"/>
      <c r="HT188" s="35"/>
      <c r="HU188" s="35"/>
      <c r="HV188" s="35"/>
      <c r="HW188" s="35"/>
      <c r="HX188" s="35"/>
      <c r="HY188" s="35"/>
    </row>
    <row r="189" spans="1:236" ht="11.25" customHeight="1">
      <c r="A189" s="28">
        <v>39326</v>
      </c>
      <c r="B189" s="22">
        <v>0</v>
      </c>
      <c r="C189" s="22">
        <v>0</v>
      </c>
      <c r="D189" s="22">
        <v>0</v>
      </c>
      <c r="E189" s="23">
        <f t="shared" si="161"/>
        <v>0</v>
      </c>
      <c r="F189" s="22">
        <v>0</v>
      </c>
      <c r="G189" s="22">
        <v>0</v>
      </c>
      <c r="H189" s="22">
        <v>0</v>
      </c>
      <c r="I189" s="23">
        <f t="shared" si="162"/>
        <v>0</v>
      </c>
      <c r="M189" s="23"/>
      <c r="N189" s="22">
        <v>0</v>
      </c>
      <c r="O189" s="22">
        <v>0</v>
      </c>
      <c r="P189" s="22">
        <v>0</v>
      </c>
      <c r="Q189" s="23">
        <f t="shared" si="163"/>
        <v>0</v>
      </c>
      <c r="R189" s="22">
        <v>190</v>
      </c>
      <c r="S189" s="22">
        <v>213</v>
      </c>
      <c r="T189" s="22">
        <v>0</v>
      </c>
      <c r="U189" s="23">
        <f t="shared" si="164"/>
        <v>213</v>
      </c>
      <c r="V189" s="22">
        <v>0</v>
      </c>
      <c r="W189" s="22">
        <v>0</v>
      </c>
      <c r="X189" s="22">
        <v>0</v>
      </c>
      <c r="Y189" s="23">
        <f t="shared" si="165"/>
        <v>0</v>
      </c>
      <c r="Z189" s="22">
        <v>0</v>
      </c>
      <c r="AA189" s="22">
        <v>0</v>
      </c>
      <c r="AB189" s="22">
        <v>0</v>
      </c>
      <c r="AC189" s="23">
        <f t="shared" si="166"/>
        <v>0</v>
      </c>
      <c r="AD189" s="22">
        <v>0</v>
      </c>
      <c r="AE189" s="22">
        <v>0</v>
      </c>
      <c r="AF189" s="22">
        <v>0</v>
      </c>
      <c r="AG189" s="23">
        <f t="shared" si="167"/>
        <v>0</v>
      </c>
      <c r="AH189" s="22">
        <v>200</v>
      </c>
      <c r="AI189" s="22">
        <v>210</v>
      </c>
      <c r="AJ189" s="22">
        <v>0</v>
      </c>
      <c r="AK189" s="23">
        <f t="shared" si="172"/>
        <v>210</v>
      </c>
      <c r="AL189" s="22">
        <v>913</v>
      </c>
      <c r="AM189" s="22">
        <v>796</v>
      </c>
      <c r="AN189" s="22">
        <v>8</v>
      </c>
      <c r="AO189" s="23">
        <f t="shared" si="173"/>
        <v>804</v>
      </c>
      <c r="AP189" s="22">
        <v>3492</v>
      </c>
      <c r="AQ189" s="22">
        <v>3552</v>
      </c>
      <c r="AR189" s="22">
        <v>391</v>
      </c>
      <c r="AS189" s="23">
        <f t="shared" si="174"/>
        <v>3943</v>
      </c>
      <c r="AT189" s="22">
        <v>5531</v>
      </c>
      <c r="AU189" s="22">
        <v>5751</v>
      </c>
      <c r="AV189" s="22">
        <v>0</v>
      </c>
      <c r="AW189" s="23">
        <f t="shared" si="175"/>
        <v>5751</v>
      </c>
      <c r="AX189" s="22">
        <v>0</v>
      </c>
      <c r="AY189" s="22">
        <v>0</v>
      </c>
      <c r="AZ189" s="22">
        <v>0</v>
      </c>
      <c r="BA189" s="23">
        <f t="shared" si="176"/>
        <v>0</v>
      </c>
      <c r="BB189" s="22">
        <v>1053</v>
      </c>
      <c r="BC189" s="22">
        <v>1119</v>
      </c>
      <c r="BD189" s="22">
        <v>0</v>
      </c>
      <c r="BE189" s="23">
        <f t="shared" si="177"/>
        <v>1119</v>
      </c>
      <c r="BF189" s="22">
        <v>0</v>
      </c>
      <c r="BG189" s="22">
        <v>0</v>
      </c>
      <c r="BH189" s="22">
        <v>0</v>
      </c>
      <c r="BI189" s="23">
        <f t="shared" si="178"/>
        <v>0</v>
      </c>
      <c r="BJ189" s="22">
        <v>0</v>
      </c>
      <c r="BK189" s="22">
        <v>0</v>
      </c>
      <c r="BL189" s="22">
        <v>0</v>
      </c>
      <c r="BM189" s="23">
        <f t="shared" si="179"/>
        <v>0</v>
      </c>
      <c r="BN189" s="22">
        <v>4866</v>
      </c>
      <c r="BO189" s="22">
        <v>5674</v>
      </c>
      <c r="BP189" s="22">
        <v>4</v>
      </c>
      <c r="BQ189" s="23">
        <f t="shared" si="180"/>
        <v>5678</v>
      </c>
      <c r="BR189" s="22">
        <v>28008</v>
      </c>
      <c r="BS189" s="22">
        <v>18009</v>
      </c>
      <c r="BT189" s="22">
        <v>9505</v>
      </c>
      <c r="BU189" s="23">
        <f t="shared" si="181"/>
        <v>27514</v>
      </c>
      <c r="BV189" s="22">
        <v>0</v>
      </c>
      <c r="BW189" s="22">
        <v>0</v>
      </c>
      <c r="BX189" s="22">
        <v>0</v>
      </c>
      <c r="BY189" s="23">
        <f t="shared" si="182"/>
        <v>0</v>
      </c>
      <c r="BZ189" s="22">
        <v>0</v>
      </c>
      <c r="CA189" s="22">
        <v>0</v>
      </c>
      <c r="CB189" s="22">
        <v>0</v>
      </c>
      <c r="CC189" s="23">
        <f t="shared" si="183"/>
        <v>0</v>
      </c>
      <c r="CD189" s="22">
        <v>0</v>
      </c>
      <c r="CE189" s="22">
        <v>0</v>
      </c>
      <c r="CF189" s="22">
        <v>0</v>
      </c>
      <c r="CG189" s="23">
        <f t="shared" si="184"/>
        <v>0</v>
      </c>
      <c r="CH189" s="22">
        <v>0</v>
      </c>
      <c r="CI189" s="22">
        <v>0</v>
      </c>
      <c r="CJ189" s="22">
        <v>0</v>
      </c>
      <c r="CK189" s="23">
        <f t="shared" si="185"/>
        <v>0</v>
      </c>
      <c r="CL189" s="22">
        <v>0</v>
      </c>
      <c r="CM189" s="22">
        <v>0</v>
      </c>
      <c r="CN189" s="22">
        <v>0</v>
      </c>
      <c r="CO189" s="23">
        <f t="shared" si="168"/>
        <v>0</v>
      </c>
      <c r="CP189" s="22">
        <v>0</v>
      </c>
      <c r="CQ189" s="22">
        <v>0</v>
      </c>
      <c r="CR189" s="22">
        <v>0</v>
      </c>
      <c r="CS189" s="23">
        <f t="shared" si="186"/>
        <v>0</v>
      </c>
      <c r="CT189" s="22">
        <v>11081</v>
      </c>
      <c r="CU189" s="22">
        <v>10516</v>
      </c>
      <c r="CV189" s="22">
        <v>272</v>
      </c>
      <c r="CW189" s="23">
        <f t="shared" si="187"/>
        <v>10788</v>
      </c>
      <c r="CX189" s="22">
        <v>0</v>
      </c>
      <c r="CY189" s="22">
        <v>0</v>
      </c>
      <c r="CZ189" s="22">
        <v>0</v>
      </c>
      <c r="DA189" s="23">
        <f t="shared" si="188"/>
        <v>0</v>
      </c>
      <c r="DB189" s="22">
        <v>57341</v>
      </c>
      <c r="DC189" s="22">
        <v>63086</v>
      </c>
      <c r="DD189" s="22">
        <v>4362</v>
      </c>
      <c r="DE189" s="23">
        <f t="shared" si="189"/>
        <v>67448</v>
      </c>
      <c r="DF189" s="25"/>
      <c r="DI189" s="23"/>
      <c r="DJ189" s="22">
        <v>168</v>
      </c>
      <c r="DK189" s="22">
        <v>182</v>
      </c>
      <c r="DL189" s="22">
        <v>0</v>
      </c>
      <c r="DM189" s="23">
        <f t="shared" si="190"/>
        <v>182</v>
      </c>
      <c r="DN189" s="22">
        <v>0</v>
      </c>
      <c r="DO189" s="22">
        <v>0</v>
      </c>
      <c r="DP189" s="22">
        <v>0</v>
      </c>
      <c r="DQ189" s="23">
        <f t="shared" si="191"/>
        <v>0</v>
      </c>
      <c r="DR189" s="22">
        <v>0</v>
      </c>
      <c r="DS189" s="22">
        <v>0</v>
      </c>
      <c r="DT189" s="22">
        <v>0</v>
      </c>
      <c r="DU189" s="23">
        <f t="shared" si="192"/>
        <v>0</v>
      </c>
      <c r="DV189" s="22">
        <v>0</v>
      </c>
      <c r="DW189" s="22">
        <v>0</v>
      </c>
      <c r="DX189" s="22">
        <v>0</v>
      </c>
      <c r="DY189" s="23">
        <f t="shared" si="193"/>
        <v>0</v>
      </c>
      <c r="DZ189" s="22">
        <v>0</v>
      </c>
      <c r="EA189" s="22">
        <v>0</v>
      </c>
      <c r="EB189" s="22">
        <v>0</v>
      </c>
      <c r="EC189" s="23">
        <f t="shared" si="194"/>
        <v>0</v>
      </c>
      <c r="ED189" s="25"/>
      <c r="EG189" s="23"/>
      <c r="EH189" s="22">
        <v>0</v>
      </c>
      <c r="EI189" s="22">
        <v>0</v>
      </c>
      <c r="EJ189" s="22">
        <v>0</v>
      </c>
      <c r="EK189" s="23">
        <f t="shared" si="195"/>
        <v>0</v>
      </c>
      <c r="EL189" s="22">
        <v>0</v>
      </c>
      <c r="EM189" s="22">
        <v>0</v>
      </c>
      <c r="EN189" s="22">
        <v>0</v>
      </c>
      <c r="EO189" s="23">
        <f t="shared" si="196"/>
        <v>0</v>
      </c>
      <c r="EP189" s="22">
        <v>771</v>
      </c>
      <c r="EQ189" s="22">
        <v>900</v>
      </c>
      <c r="ER189" s="22">
        <v>0</v>
      </c>
      <c r="ES189" s="23">
        <f t="shared" si="197"/>
        <v>900</v>
      </c>
      <c r="ET189" s="22">
        <v>0</v>
      </c>
      <c r="EU189" s="22">
        <v>0</v>
      </c>
      <c r="EV189" s="22">
        <v>0</v>
      </c>
      <c r="EW189" s="23">
        <f t="shared" si="198"/>
        <v>0</v>
      </c>
      <c r="EX189" s="22">
        <v>0</v>
      </c>
      <c r="EY189" s="22">
        <v>0</v>
      </c>
      <c r="EZ189" s="22">
        <v>0</v>
      </c>
      <c r="FA189" s="23">
        <f t="shared" si="169"/>
        <v>0</v>
      </c>
      <c r="FB189" s="22">
        <v>0</v>
      </c>
      <c r="FC189" s="22">
        <v>0</v>
      </c>
      <c r="FD189" s="22">
        <v>0</v>
      </c>
      <c r="FE189" s="23">
        <f t="shared" si="199"/>
        <v>0</v>
      </c>
      <c r="FF189" s="22">
        <v>19651</v>
      </c>
      <c r="FG189" s="22">
        <v>18216</v>
      </c>
      <c r="FH189" s="22">
        <v>1290</v>
      </c>
      <c r="FI189" s="23">
        <f t="shared" si="170"/>
        <v>19506</v>
      </c>
      <c r="FJ189" s="22">
        <v>0</v>
      </c>
      <c r="FK189" s="22">
        <v>0</v>
      </c>
      <c r="FL189" s="22">
        <v>0</v>
      </c>
      <c r="FM189" s="23">
        <f t="shared" si="200"/>
        <v>0</v>
      </c>
      <c r="FN189" s="22">
        <v>4149</v>
      </c>
      <c r="FO189" s="22">
        <v>5096</v>
      </c>
      <c r="FP189" s="22">
        <v>0</v>
      </c>
      <c r="FQ189" s="23">
        <f t="shared" si="201"/>
        <v>5096</v>
      </c>
      <c r="FR189" s="22">
        <v>0</v>
      </c>
      <c r="FS189" s="22">
        <v>0</v>
      </c>
      <c r="FT189" s="22">
        <v>0</v>
      </c>
      <c r="FU189" s="23">
        <f t="shared" si="202"/>
        <v>0</v>
      </c>
      <c r="FV189" s="22">
        <v>0</v>
      </c>
      <c r="FW189" s="22">
        <v>0</v>
      </c>
      <c r="FX189" s="22">
        <v>0</v>
      </c>
      <c r="FY189" s="23">
        <v>0</v>
      </c>
      <c r="FZ189" s="22">
        <v>0</v>
      </c>
      <c r="GA189" s="22">
        <v>0</v>
      </c>
      <c r="GB189" s="22">
        <v>0</v>
      </c>
      <c r="GC189" s="23">
        <f t="shared" si="203"/>
        <v>0</v>
      </c>
      <c r="GD189" s="22">
        <f t="shared" si="160"/>
        <v>137414</v>
      </c>
      <c r="GE189" s="22">
        <f t="shared" si="160"/>
        <v>133320</v>
      </c>
      <c r="GF189" s="22">
        <f t="shared" si="160"/>
        <v>15832</v>
      </c>
      <c r="GG189" s="22">
        <f t="shared" si="160"/>
        <v>149152</v>
      </c>
      <c r="GI189" s="41">
        <f t="shared" si="171"/>
        <v>9.7292981835241488E-2</v>
      </c>
      <c r="GJ189" s="36"/>
      <c r="GK189" s="37">
        <f t="shared" si="204"/>
        <v>47.319231923192319</v>
      </c>
      <c r="GL189" s="37">
        <f t="shared" si="205"/>
        <v>13.508100810081009</v>
      </c>
      <c r="GM189" s="37">
        <f t="shared" si="206"/>
        <v>13.663366336633665</v>
      </c>
      <c r="GN189" s="37">
        <f t="shared" si="207"/>
        <v>4.3136813681368142</v>
      </c>
      <c r="GO189" s="37">
        <f t="shared" si="208"/>
        <v>2.6642664266426639</v>
      </c>
      <c r="GP189" s="37">
        <f t="shared" si="209"/>
        <v>3.8223822382238226</v>
      </c>
      <c r="GQ189" s="37">
        <f t="shared" si="210"/>
        <v>4.2559255925592554</v>
      </c>
      <c r="GR189" s="37">
        <f t="shared" si="211"/>
        <v>0.67506750675067506</v>
      </c>
      <c r="GS189" s="37">
        <f t="shared" si="212"/>
        <v>0</v>
      </c>
      <c r="GT189" s="37">
        <f t="shared" si="213"/>
        <v>0</v>
      </c>
      <c r="GU189" s="37">
        <f t="shared" si="214"/>
        <v>0</v>
      </c>
      <c r="GV189" s="37">
        <f t="shared" si="215"/>
        <v>7.887788778877888</v>
      </c>
      <c r="GW189" s="37"/>
      <c r="GX189" s="37"/>
      <c r="GY189" s="37"/>
      <c r="GZ189" s="37"/>
      <c r="HA189" s="35"/>
      <c r="HB189" s="35"/>
      <c r="HC189" s="35"/>
      <c r="HD189" s="35"/>
      <c r="HE189" s="35"/>
      <c r="HF189" s="35"/>
      <c r="HG189" s="35"/>
      <c r="HH189" s="35"/>
      <c r="HI189" s="35"/>
      <c r="HJ189" s="35"/>
      <c r="HK189" s="35"/>
      <c r="HO189" s="35">
        <f>SUM(DC187:DC189)/SUM(GE187:GE189)*100</f>
        <v>46.956994607332213</v>
      </c>
      <c r="HP189" s="35">
        <f>SUM(BS187:BS189)/SUM(GE187:GE189)*100</f>
        <v>13.10181026232943</v>
      </c>
      <c r="HQ189" s="35">
        <f>SUM(FG187:FG189)/SUM(GE187:GE189)*100</f>
        <v>14.289370073492758</v>
      </c>
      <c r="HR189" s="35">
        <f>SUM(AU187:AU189)/SUM(GE187:GE189)*100</f>
        <v>4.3018721060726826</v>
      </c>
      <c r="HS189" s="35">
        <f>SUM(AQ187:AQ189)/SUM(GE187:GE189)*100</f>
        <v>2.5417245341060246</v>
      </c>
      <c r="HT189" s="35">
        <f>SUM(FO187:FO189)/SUM(GE187:GE189)*100</f>
        <v>3.7170222237623922</v>
      </c>
      <c r="HU189" s="35">
        <f>SUM(BO187:BO189)/SUM(GE187:GE189)*100</f>
        <v>4.0214427185656518</v>
      </c>
      <c r="HV189" s="35">
        <f>SUM(EQ187:EQ189)/SUM(GE187:GE189)*100</f>
        <v>0.64882616843356722</v>
      </c>
      <c r="HW189" s="35">
        <f>SUM(BW187:BW189)/SUM(GE187:GE189)*100</f>
        <v>0</v>
      </c>
      <c r="HX189" s="35">
        <f>SUM(DG187:DG189)/SUM(GE187:GE189)*100</f>
        <v>0</v>
      </c>
      <c r="HY189" s="35">
        <f>SUM(EE187:EE189)/SUM(GE187:GE189)*100</f>
        <v>0</v>
      </c>
      <c r="HZ189" s="35">
        <f>SUM(CU187:CU189)/SUM(GE187:GE189)*100</f>
        <v>8.3854251357496814</v>
      </c>
    </row>
    <row r="190" spans="1:236" ht="11.25" customHeight="1">
      <c r="A190" s="28">
        <v>39356</v>
      </c>
      <c r="B190" s="22">
        <v>0</v>
      </c>
      <c r="C190" s="22">
        <v>0</v>
      </c>
      <c r="D190" s="22">
        <v>0</v>
      </c>
      <c r="E190" s="23">
        <f t="shared" si="161"/>
        <v>0</v>
      </c>
      <c r="F190" s="22">
        <v>0</v>
      </c>
      <c r="G190" s="22">
        <v>0</v>
      </c>
      <c r="H190" s="22">
        <v>0</v>
      </c>
      <c r="I190" s="23">
        <f t="shared" si="162"/>
        <v>0</v>
      </c>
      <c r="M190" s="23"/>
      <c r="N190" s="22">
        <v>0</v>
      </c>
      <c r="O190" s="22">
        <v>0</v>
      </c>
      <c r="P190" s="22">
        <v>0</v>
      </c>
      <c r="Q190" s="23">
        <f t="shared" si="163"/>
        <v>0</v>
      </c>
      <c r="R190" s="22">
        <v>175</v>
      </c>
      <c r="S190" s="22">
        <v>201</v>
      </c>
      <c r="T190" s="22">
        <v>0</v>
      </c>
      <c r="U190" s="23">
        <f t="shared" si="164"/>
        <v>201</v>
      </c>
      <c r="V190" s="22">
        <v>0</v>
      </c>
      <c r="W190" s="22">
        <v>0</v>
      </c>
      <c r="X190" s="22">
        <v>0</v>
      </c>
      <c r="Y190" s="23">
        <f t="shared" si="165"/>
        <v>0</v>
      </c>
      <c r="Z190" s="22">
        <v>0</v>
      </c>
      <c r="AA190" s="22">
        <v>0</v>
      </c>
      <c r="AB190" s="22">
        <v>0</v>
      </c>
      <c r="AC190" s="23">
        <f t="shared" si="166"/>
        <v>0</v>
      </c>
      <c r="AD190" s="22">
        <v>0</v>
      </c>
      <c r="AE190" s="22">
        <v>0</v>
      </c>
      <c r="AF190" s="22">
        <v>0</v>
      </c>
      <c r="AG190" s="23">
        <f t="shared" si="167"/>
        <v>0</v>
      </c>
      <c r="AH190" s="22">
        <v>176</v>
      </c>
      <c r="AI190" s="22">
        <v>239</v>
      </c>
      <c r="AJ190" s="22">
        <v>1</v>
      </c>
      <c r="AK190" s="23">
        <f t="shared" si="172"/>
        <v>240</v>
      </c>
      <c r="AL190" s="22">
        <v>769</v>
      </c>
      <c r="AM190" s="22">
        <v>860</v>
      </c>
      <c r="AN190" s="22">
        <v>0</v>
      </c>
      <c r="AO190" s="23">
        <f t="shared" si="173"/>
        <v>860</v>
      </c>
      <c r="AP190" s="22">
        <v>3719</v>
      </c>
      <c r="AQ190" s="22">
        <v>3297</v>
      </c>
      <c r="AR190" s="22">
        <v>427</v>
      </c>
      <c r="AS190" s="23">
        <f t="shared" si="174"/>
        <v>3724</v>
      </c>
      <c r="AT190" s="22">
        <v>6123</v>
      </c>
      <c r="AU190" s="22">
        <v>6139</v>
      </c>
      <c r="AV190" s="22">
        <v>0</v>
      </c>
      <c r="AW190" s="23">
        <f t="shared" si="175"/>
        <v>6139</v>
      </c>
      <c r="AX190" s="22">
        <v>0</v>
      </c>
      <c r="AY190" s="22">
        <v>0</v>
      </c>
      <c r="AZ190" s="22">
        <v>0</v>
      </c>
      <c r="BA190" s="23">
        <f t="shared" si="176"/>
        <v>0</v>
      </c>
      <c r="BB190" s="22">
        <v>970</v>
      </c>
      <c r="BC190" s="22">
        <v>1018</v>
      </c>
      <c r="BD190" s="22">
        <v>0</v>
      </c>
      <c r="BE190" s="23">
        <f t="shared" si="177"/>
        <v>1018</v>
      </c>
      <c r="BF190" s="22">
        <v>0</v>
      </c>
      <c r="BG190" s="22">
        <v>0</v>
      </c>
      <c r="BH190" s="22">
        <v>0</v>
      </c>
      <c r="BI190" s="23">
        <f t="shared" si="178"/>
        <v>0</v>
      </c>
      <c r="BJ190" s="22">
        <v>0</v>
      </c>
      <c r="BK190" s="22">
        <v>0</v>
      </c>
      <c r="BL190" s="22">
        <v>0</v>
      </c>
      <c r="BM190" s="23">
        <f t="shared" si="179"/>
        <v>0</v>
      </c>
      <c r="BN190" s="22">
        <v>5437</v>
      </c>
      <c r="BO190" s="22">
        <v>5286</v>
      </c>
      <c r="BP190" s="22">
        <v>3</v>
      </c>
      <c r="BQ190" s="23">
        <f t="shared" si="180"/>
        <v>5289</v>
      </c>
      <c r="BR190" s="22">
        <v>31614</v>
      </c>
      <c r="BS190" s="22">
        <v>18207</v>
      </c>
      <c r="BT190" s="22">
        <v>9929</v>
      </c>
      <c r="BU190" s="23">
        <f t="shared" si="181"/>
        <v>28136</v>
      </c>
      <c r="BV190" s="22">
        <v>0</v>
      </c>
      <c r="BW190" s="22">
        <v>0</v>
      </c>
      <c r="BX190" s="22">
        <v>0</v>
      </c>
      <c r="BY190" s="23">
        <f t="shared" si="182"/>
        <v>0</v>
      </c>
      <c r="BZ190" s="22">
        <v>160</v>
      </c>
      <c r="CA190" s="22">
        <v>149</v>
      </c>
      <c r="CB190" s="22">
        <v>0</v>
      </c>
      <c r="CC190" s="23">
        <f t="shared" si="183"/>
        <v>149</v>
      </c>
      <c r="CD190" s="22">
        <v>0</v>
      </c>
      <c r="CE190" s="22">
        <v>0</v>
      </c>
      <c r="CF190" s="22">
        <v>0</v>
      </c>
      <c r="CG190" s="23">
        <f t="shared" si="184"/>
        <v>0</v>
      </c>
      <c r="CH190" s="22">
        <v>0</v>
      </c>
      <c r="CI190" s="22">
        <v>0</v>
      </c>
      <c r="CJ190" s="22">
        <v>0</v>
      </c>
      <c r="CK190" s="23">
        <f t="shared" si="185"/>
        <v>0</v>
      </c>
      <c r="CL190" s="22">
        <v>0</v>
      </c>
      <c r="CM190" s="22">
        <v>0</v>
      </c>
      <c r="CN190" s="22">
        <v>0</v>
      </c>
      <c r="CO190" s="23">
        <f t="shared" si="168"/>
        <v>0</v>
      </c>
      <c r="CP190" s="22">
        <v>0</v>
      </c>
      <c r="CQ190" s="22">
        <v>0</v>
      </c>
      <c r="CR190" s="22">
        <v>0</v>
      </c>
      <c r="CS190" s="23">
        <f t="shared" si="186"/>
        <v>0</v>
      </c>
      <c r="CT190" s="22">
        <v>12371</v>
      </c>
      <c r="CU190" s="22">
        <v>13427</v>
      </c>
      <c r="CV190" s="22">
        <v>196</v>
      </c>
      <c r="CW190" s="23">
        <f t="shared" si="187"/>
        <v>13623</v>
      </c>
      <c r="CX190" s="22">
        <v>0</v>
      </c>
      <c r="CY190" s="22">
        <v>0</v>
      </c>
      <c r="CZ190" s="22">
        <v>0</v>
      </c>
      <c r="DA190" s="23">
        <f t="shared" si="188"/>
        <v>0</v>
      </c>
      <c r="DB190" s="22">
        <v>68491</v>
      </c>
      <c r="DC190" s="22">
        <v>64258</v>
      </c>
      <c r="DD190" s="22">
        <v>5158</v>
      </c>
      <c r="DE190" s="23">
        <f t="shared" si="189"/>
        <v>69416</v>
      </c>
      <c r="DF190" s="25"/>
      <c r="DI190" s="23"/>
      <c r="DJ190" s="22">
        <v>200</v>
      </c>
      <c r="DK190" s="22">
        <v>200</v>
      </c>
      <c r="DL190" s="22">
        <v>0</v>
      </c>
      <c r="DM190" s="23">
        <f t="shared" si="190"/>
        <v>200</v>
      </c>
      <c r="DN190" s="22">
        <v>0</v>
      </c>
      <c r="DO190" s="22">
        <v>0</v>
      </c>
      <c r="DP190" s="22">
        <v>0</v>
      </c>
      <c r="DQ190" s="23">
        <f t="shared" si="191"/>
        <v>0</v>
      </c>
      <c r="DR190" s="22">
        <v>0</v>
      </c>
      <c r="DS190" s="22">
        <v>0</v>
      </c>
      <c r="DT190" s="22">
        <v>0</v>
      </c>
      <c r="DU190" s="23">
        <f t="shared" si="192"/>
        <v>0</v>
      </c>
      <c r="DV190" s="22">
        <v>0</v>
      </c>
      <c r="DW190" s="22">
        <v>0</v>
      </c>
      <c r="DX190" s="22">
        <v>0</v>
      </c>
      <c r="DY190" s="23">
        <f t="shared" si="193"/>
        <v>0</v>
      </c>
      <c r="DZ190" s="22">
        <v>0</v>
      </c>
      <c r="EA190" s="22">
        <v>0</v>
      </c>
      <c r="EB190" s="22">
        <v>0</v>
      </c>
      <c r="EC190" s="23">
        <f t="shared" si="194"/>
        <v>0</v>
      </c>
      <c r="ED190" s="25"/>
      <c r="EG190" s="23"/>
      <c r="EH190" s="22">
        <v>0</v>
      </c>
      <c r="EI190" s="22">
        <v>0</v>
      </c>
      <c r="EJ190" s="22">
        <v>0</v>
      </c>
      <c r="EK190" s="23">
        <f t="shared" si="195"/>
        <v>0</v>
      </c>
      <c r="EL190" s="22">
        <v>0</v>
      </c>
      <c r="EM190" s="22">
        <v>0</v>
      </c>
      <c r="EN190" s="22">
        <v>0</v>
      </c>
      <c r="EO190" s="23">
        <f t="shared" si="196"/>
        <v>0</v>
      </c>
      <c r="EP190" s="22">
        <v>868</v>
      </c>
      <c r="EQ190" s="22">
        <v>1006</v>
      </c>
      <c r="ER190" s="22">
        <v>0</v>
      </c>
      <c r="ES190" s="23">
        <f t="shared" si="197"/>
        <v>1006</v>
      </c>
      <c r="ET190" s="22">
        <v>0</v>
      </c>
      <c r="EU190" s="22">
        <v>0</v>
      </c>
      <c r="EV190" s="22">
        <v>0</v>
      </c>
      <c r="EW190" s="23">
        <f t="shared" si="198"/>
        <v>0</v>
      </c>
      <c r="EX190" s="22">
        <v>0</v>
      </c>
      <c r="EY190" s="22">
        <v>0</v>
      </c>
      <c r="EZ190" s="22">
        <v>0</v>
      </c>
      <c r="FA190" s="23">
        <f t="shared" si="169"/>
        <v>0</v>
      </c>
      <c r="FB190" s="22">
        <v>0</v>
      </c>
      <c r="FC190" s="22">
        <v>0</v>
      </c>
      <c r="FD190" s="22">
        <v>0</v>
      </c>
      <c r="FE190" s="23">
        <f t="shared" si="199"/>
        <v>0</v>
      </c>
      <c r="FF190" s="22">
        <v>21402</v>
      </c>
      <c r="FG190" s="22">
        <v>19510</v>
      </c>
      <c r="FH190" s="22">
        <v>869</v>
      </c>
      <c r="FI190" s="23">
        <f t="shared" si="170"/>
        <v>20379</v>
      </c>
      <c r="FJ190" s="22">
        <v>0</v>
      </c>
      <c r="FK190" s="22">
        <v>0</v>
      </c>
      <c r="FL190" s="22">
        <v>0</v>
      </c>
      <c r="FM190" s="23">
        <f t="shared" si="200"/>
        <v>0</v>
      </c>
      <c r="FN190" s="22">
        <v>4481</v>
      </c>
      <c r="FO190" s="22">
        <v>4856</v>
      </c>
      <c r="FP190" s="22">
        <v>0</v>
      </c>
      <c r="FQ190" s="23">
        <f t="shared" si="201"/>
        <v>4856</v>
      </c>
      <c r="FR190" s="22">
        <v>0</v>
      </c>
      <c r="FS190" s="22">
        <v>0</v>
      </c>
      <c r="FT190" s="22">
        <v>0</v>
      </c>
      <c r="FU190" s="23">
        <f t="shared" si="202"/>
        <v>0</v>
      </c>
      <c r="FV190" s="22">
        <v>0</v>
      </c>
      <c r="FW190" s="22">
        <v>0</v>
      </c>
      <c r="FX190" s="22">
        <v>0</v>
      </c>
      <c r="FY190" s="23">
        <v>0</v>
      </c>
      <c r="FZ190" s="22">
        <v>0</v>
      </c>
      <c r="GA190" s="22">
        <v>0</v>
      </c>
      <c r="GB190" s="22">
        <v>0</v>
      </c>
      <c r="GC190" s="23">
        <f t="shared" si="203"/>
        <v>0</v>
      </c>
      <c r="GD190" s="22">
        <f t="shared" si="160"/>
        <v>156956</v>
      </c>
      <c r="GE190" s="22">
        <f t="shared" si="160"/>
        <v>138653</v>
      </c>
      <c r="GF190" s="22">
        <f t="shared" si="160"/>
        <v>16583</v>
      </c>
      <c r="GG190" s="22">
        <f t="shared" si="160"/>
        <v>155236</v>
      </c>
      <c r="GI190" s="41">
        <f t="shared" si="171"/>
        <v>0.16829288843950119</v>
      </c>
      <c r="GJ190" s="36"/>
      <c r="GK190" s="37">
        <f t="shared" si="204"/>
        <v>46.344471450311211</v>
      </c>
      <c r="GL190" s="37">
        <f t="shared" si="205"/>
        <v>13.13134227171428</v>
      </c>
      <c r="GM190" s="37">
        <f t="shared" si="206"/>
        <v>14.071098353443489</v>
      </c>
      <c r="GN190" s="37">
        <f t="shared" si="207"/>
        <v>4.4275998355607165</v>
      </c>
      <c r="GO190" s="37">
        <f t="shared" si="208"/>
        <v>2.37787858899555</v>
      </c>
      <c r="GP190" s="37">
        <f t="shared" si="209"/>
        <v>3.502268252399876</v>
      </c>
      <c r="GQ190" s="37">
        <f t="shared" si="210"/>
        <v>3.8123949716197996</v>
      </c>
      <c r="GR190" s="37">
        <f t="shared" si="211"/>
        <v>0.7255522779889364</v>
      </c>
      <c r="GS190" s="37">
        <f t="shared" si="212"/>
        <v>0</v>
      </c>
      <c r="GT190" s="37">
        <f t="shared" si="213"/>
        <v>0</v>
      </c>
      <c r="GU190" s="37">
        <f t="shared" si="214"/>
        <v>0</v>
      </c>
      <c r="GV190" s="37">
        <f t="shared" si="215"/>
        <v>9.6838871138742046</v>
      </c>
      <c r="GW190" s="37"/>
      <c r="GX190" s="37"/>
      <c r="GY190" s="37"/>
      <c r="GZ190" s="37"/>
      <c r="HA190" s="35"/>
      <c r="HB190" s="35"/>
      <c r="HC190" s="35"/>
      <c r="HD190" s="35"/>
      <c r="HE190" s="35"/>
      <c r="HF190" s="35"/>
      <c r="HG190" s="35"/>
      <c r="HH190" s="35"/>
      <c r="HI190" s="35"/>
      <c r="HJ190" s="35"/>
      <c r="HK190" s="35"/>
      <c r="HO190" s="35"/>
      <c r="HP190" s="35"/>
      <c r="HQ190" s="35"/>
      <c r="HR190" s="35"/>
      <c r="HS190" s="35"/>
      <c r="HT190" s="35"/>
      <c r="HU190" s="35"/>
      <c r="HV190" s="35"/>
      <c r="HW190" s="35"/>
      <c r="HX190" s="35"/>
      <c r="HY190" s="35"/>
    </row>
    <row r="191" spans="1:236" ht="11.25" customHeight="1">
      <c r="A191" s="28">
        <v>39387</v>
      </c>
      <c r="B191" s="22">
        <v>0</v>
      </c>
      <c r="C191" s="22">
        <v>0</v>
      </c>
      <c r="D191" s="22">
        <v>0</v>
      </c>
      <c r="E191" s="23">
        <f t="shared" si="161"/>
        <v>0</v>
      </c>
      <c r="F191" s="22">
        <v>0</v>
      </c>
      <c r="G191" s="22">
        <v>0</v>
      </c>
      <c r="H191" s="22">
        <v>0</v>
      </c>
      <c r="I191" s="23">
        <f t="shared" si="162"/>
        <v>0</v>
      </c>
      <c r="M191" s="23"/>
      <c r="N191" s="22">
        <v>0</v>
      </c>
      <c r="O191" s="22">
        <v>0</v>
      </c>
      <c r="P191" s="22">
        <v>0</v>
      </c>
      <c r="Q191" s="23">
        <f t="shared" si="163"/>
        <v>0</v>
      </c>
      <c r="R191" s="22">
        <v>185</v>
      </c>
      <c r="S191" s="22">
        <v>157</v>
      </c>
      <c r="T191" s="22">
        <v>0</v>
      </c>
      <c r="U191" s="23">
        <f t="shared" si="164"/>
        <v>157</v>
      </c>
      <c r="V191" s="22">
        <v>0</v>
      </c>
      <c r="W191" s="22">
        <v>0</v>
      </c>
      <c r="X191" s="22">
        <v>0</v>
      </c>
      <c r="Y191" s="23">
        <f t="shared" si="165"/>
        <v>0</v>
      </c>
      <c r="Z191" s="22">
        <v>0</v>
      </c>
      <c r="AA191" s="22">
        <v>0</v>
      </c>
      <c r="AB191" s="22">
        <v>0</v>
      </c>
      <c r="AC191" s="23">
        <f t="shared" si="166"/>
        <v>0</v>
      </c>
      <c r="AD191" s="22">
        <v>0</v>
      </c>
      <c r="AE191" s="22">
        <v>0</v>
      </c>
      <c r="AF191" s="22">
        <v>0</v>
      </c>
      <c r="AG191" s="23">
        <f t="shared" si="167"/>
        <v>0</v>
      </c>
      <c r="AH191" s="22">
        <v>123</v>
      </c>
      <c r="AI191" s="22">
        <v>243</v>
      </c>
      <c r="AJ191" s="22">
        <v>0</v>
      </c>
      <c r="AK191" s="23">
        <f t="shared" si="172"/>
        <v>243</v>
      </c>
      <c r="AL191" s="22">
        <v>665</v>
      </c>
      <c r="AM191" s="22">
        <v>669</v>
      </c>
      <c r="AN191" s="22">
        <v>0</v>
      </c>
      <c r="AO191" s="23">
        <f t="shared" si="173"/>
        <v>669</v>
      </c>
      <c r="AP191" s="22">
        <v>2932</v>
      </c>
      <c r="AQ191" s="22">
        <v>2162</v>
      </c>
      <c r="AR191" s="22">
        <v>350</v>
      </c>
      <c r="AS191" s="23">
        <f t="shared" si="174"/>
        <v>2512</v>
      </c>
      <c r="AT191" s="22">
        <v>5759</v>
      </c>
      <c r="AU191" s="22">
        <v>5356</v>
      </c>
      <c r="AV191" s="22">
        <v>0</v>
      </c>
      <c r="AW191" s="23">
        <f t="shared" si="175"/>
        <v>5356</v>
      </c>
      <c r="AX191" s="22">
        <v>0</v>
      </c>
      <c r="AY191" s="22">
        <v>0</v>
      </c>
      <c r="AZ191" s="22">
        <v>0</v>
      </c>
      <c r="BA191" s="23">
        <f t="shared" si="176"/>
        <v>0</v>
      </c>
      <c r="BB191" s="22">
        <v>825</v>
      </c>
      <c r="BC191" s="22">
        <v>840</v>
      </c>
      <c r="BD191" s="22">
        <v>0</v>
      </c>
      <c r="BE191" s="23">
        <f t="shared" si="177"/>
        <v>840</v>
      </c>
      <c r="BF191" s="22">
        <v>0</v>
      </c>
      <c r="BG191" s="22">
        <v>0</v>
      </c>
      <c r="BH191" s="22">
        <v>0</v>
      </c>
      <c r="BI191" s="23">
        <f t="shared" si="178"/>
        <v>0</v>
      </c>
      <c r="BJ191" s="22">
        <v>0</v>
      </c>
      <c r="BK191" s="22">
        <v>0</v>
      </c>
      <c r="BL191" s="22">
        <v>0</v>
      </c>
      <c r="BM191" s="23">
        <f t="shared" si="179"/>
        <v>0</v>
      </c>
      <c r="BN191" s="22">
        <v>2639</v>
      </c>
      <c r="BO191" s="22">
        <v>4425</v>
      </c>
      <c r="BP191" s="22">
        <v>0</v>
      </c>
      <c r="BQ191" s="23">
        <f t="shared" si="180"/>
        <v>4425</v>
      </c>
      <c r="BR191" s="22">
        <v>33606</v>
      </c>
      <c r="BS191" s="22">
        <v>19052</v>
      </c>
      <c r="BT191" s="22">
        <v>9898</v>
      </c>
      <c r="BU191" s="23">
        <f t="shared" si="181"/>
        <v>28950</v>
      </c>
      <c r="BV191" s="22">
        <v>0</v>
      </c>
      <c r="BW191" s="22">
        <v>0</v>
      </c>
      <c r="BX191" s="22">
        <v>0</v>
      </c>
      <c r="BY191" s="23">
        <f t="shared" si="182"/>
        <v>0</v>
      </c>
      <c r="BZ191" s="22">
        <v>157</v>
      </c>
      <c r="CA191" s="22">
        <v>153</v>
      </c>
      <c r="CB191" s="22">
        <v>0</v>
      </c>
      <c r="CC191" s="23">
        <f t="shared" si="183"/>
        <v>153</v>
      </c>
      <c r="CD191" s="22">
        <v>0</v>
      </c>
      <c r="CE191" s="22">
        <v>0</v>
      </c>
      <c r="CF191" s="22">
        <v>0</v>
      </c>
      <c r="CG191" s="23">
        <f t="shared" si="184"/>
        <v>0</v>
      </c>
      <c r="CH191" s="22">
        <v>0</v>
      </c>
      <c r="CI191" s="22">
        <v>0</v>
      </c>
      <c r="CJ191" s="22">
        <v>0</v>
      </c>
      <c r="CK191" s="23">
        <f t="shared" si="185"/>
        <v>0</v>
      </c>
      <c r="CL191" s="22">
        <v>0</v>
      </c>
      <c r="CM191" s="22">
        <v>0</v>
      </c>
      <c r="CN191" s="22">
        <v>0</v>
      </c>
      <c r="CO191" s="23">
        <f t="shared" si="168"/>
        <v>0</v>
      </c>
      <c r="CP191" s="22">
        <v>0</v>
      </c>
      <c r="CQ191" s="22">
        <v>0</v>
      </c>
      <c r="CR191" s="22">
        <v>0</v>
      </c>
      <c r="CS191" s="23">
        <f t="shared" si="186"/>
        <v>0</v>
      </c>
      <c r="CT191" s="22">
        <v>9207</v>
      </c>
      <c r="CU191" s="22">
        <v>9825</v>
      </c>
      <c r="CV191" s="22">
        <v>122</v>
      </c>
      <c r="CW191" s="23">
        <f t="shared" si="187"/>
        <v>9947</v>
      </c>
      <c r="CX191" s="22">
        <v>0</v>
      </c>
      <c r="CY191" s="22">
        <v>0</v>
      </c>
      <c r="CZ191" s="22">
        <v>0</v>
      </c>
      <c r="DA191" s="23">
        <f t="shared" si="188"/>
        <v>0</v>
      </c>
      <c r="DB191" s="22">
        <v>65610</v>
      </c>
      <c r="DC191" s="22">
        <v>65216</v>
      </c>
      <c r="DD191" s="22">
        <v>4484</v>
      </c>
      <c r="DE191" s="23">
        <f t="shared" si="189"/>
        <v>69700</v>
      </c>
      <c r="DF191" s="25"/>
      <c r="DI191" s="23"/>
      <c r="DJ191" s="22">
        <v>200</v>
      </c>
      <c r="DK191" s="22">
        <v>190</v>
      </c>
      <c r="DL191" s="22">
        <v>0</v>
      </c>
      <c r="DM191" s="23">
        <f t="shared" si="190"/>
        <v>190</v>
      </c>
      <c r="DN191" s="22">
        <v>0</v>
      </c>
      <c r="DO191" s="22">
        <v>0</v>
      </c>
      <c r="DP191" s="22">
        <v>0</v>
      </c>
      <c r="DQ191" s="23">
        <f t="shared" si="191"/>
        <v>0</v>
      </c>
      <c r="DR191" s="22">
        <v>0</v>
      </c>
      <c r="DS191" s="22">
        <v>0</v>
      </c>
      <c r="DT191" s="22">
        <v>0</v>
      </c>
      <c r="DU191" s="23">
        <f t="shared" si="192"/>
        <v>0</v>
      </c>
      <c r="DV191" s="22">
        <v>0</v>
      </c>
      <c r="DW191" s="22">
        <v>0</v>
      </c>
      <c r="DX191" s="22">
        <v>0</v>
      </c>
      <c r="DY191" s="23">
        <f t="shared" si="193"/>
        <v>0</v>
      </c>
      <c r="DZ191" s="22">
        <v>0</v>
      </c>
      <c r="EA191" s="22">
        <v>0</v>
      </c>
      <c r="EB191" s="22">
        <v>0</v>
      </c>
      <c r="EC191" s="23">
        <f t="shared" si="194"/>
        <v>0</v>
      </c>
      <c r="ED191" s="25"/>
      <c r="EG191" s="23"/>
      <c r="EH191" s="22">
        <v>0</v>
      </c>
      <c r="EI191" s="22">
        <v>0</v>
      </c>
      <c r="EJ191" s="22">
        <v>0</v>
      </c>
      <c r="EK191" s="23">
        <f t="shared" si="195"/>
        <v>0</v>
      </c>
      <c r="EL191" s="22">
        <v>0</v>
      </c>
      <c r="EM191" s="22">
        <v>0</v>
      </c>
      <c r="EN191" s="22">
        <v>0</v>
      </c>
      <c r="EO191" s="23">
        <f t="shared" si="196"/>
        <v>0</v>
      </c>
      <c r="EP191" s="22">
        <v>658</v>
      </c>
      <c r="EQ191" s="22">
        <v>937</v>
      </c>
      <c r="ER191" s="22">
        <v>0</v>
      </c>
      <c r="ES191" s="23">
        <f t="shared" si="197"/>
        <v>937</v>
      </c>
      <c r="ET191" s="22">
        <v>0</v>
      </c>
      <c r="EU191" s="22">
        <v>0</v>
      </c>
      <c r="EV191" s="22">
        <v>0</v>
      </c>
      <c r="EW191" s="23">
        <f t="shared" si="198"/>
        <v>0</v>
      </c>
      <c r="EX191" s="22">
        <v>0</v>
      </c>
      <c r="EY191" s="22">
        <v>0</v>
      </c>
      <c r="EZ191" s="22">
        <v>0</v>
      </c>
      <c r="FA191" s="23">
        <f t="shared" si="169"/>
        <v>0</v>
      </c>
      <c r="FB191" s="22">
        <v>0</v>
      </c>
      <c r="FC191" s="22">
        <v>0</v>
      </c>
      <c r="FD191" s="22">
        <v>0</v>
      </c>
      <c r="FE191" s="23">
        <f t="shared" si="199"/>
        <v>0</v>
      </c>
      <c r="FF191" s="22">
        <v>17502</v>
      </c>
      <c r="FG191" s="22">
        <v>17687</v>
      </c>
      <c r="FH191" s="22">
        <v>917</v>
      </c>
      <c r="FI191" s="23">
        <f t="shared" si="170"/>
        <v>18604</v>
      </c>
      <c r="FJ191" s="22">
        <v>0</v>
      </c>
      <c r="FK191" s="22">
        <v>0</v>
      </c>
      <c r="FL191" s="22">
        <v>0</v>
      </c>
      <c r="FM191" s="23">
        <f t="shared" si="200"/>
        <v>0</v>
      </c>
      <c r="FN191" s="22">
        <v>4024</v>
      </c>
      <c r="FO191" s="22">
        <v>4056</v>
      </c>
      <c r="FP191" s="22">
        <v>0</v>
      </c>
      <c r="FQ191" s="23">
        <f t="shared" si="201"/>
        <v>4056</v>
      </c>
      <c r="FR191" s="22">
        <v>0</v>
      </c>
      <c r="FS191" s="22">
        <v>0</v>
      </c>
      <c r="FT191" s="22">
        <v>0</v>
      </c>
      <c r="FU191" s="23">
        <f t="shared" si="202"/>
        <v>0</v>
      </c>
      <c r="FV191" s="22">
        <v>0</v>
      </c>
      <c r="FW191" s="22">
        <v>0</v>
      </c>
      <c r="FX191" s="22">
        <v>0</v>
      </c>
      <c r="FY191" s="23">
        <v>0</v>
      </c>
      <c r="FZ191" s="22">
        <v>0</v>
      </c>
      <c r="GA191" s="22">
        <v>0</v>
      </c>
      <c r="GB191" s="22">
        <v>0</v>
      </c>
      <c r="GC191" s="23">
        <f t="shared" si="203"/>
        <v>0</v>
      </c>
      <c r="GD191" s="22">
        <f t="shared" si="160"/>
        <v>144092</v>
      </c>
      <c r="GE191" s="22">
        <f t="shared" si="160"/>
        <v>130968</v>
      </c>
      <c r="GF191" s="22">
        <f t="shared" si="160"/>
        <v>15771</v>
      </c>
      <c r="GG191" s="22">
        <f t="shared" si="160"/>
        <v>146739</v>
      </c>
      <c r="GI191" s="41">
        <f t="shared" si="171"/>
        <v>0.17217244990199676</v>
      </c>
      <c r="GJ191" s="36"/>
      <c r="GK191" s="37">
        <f t="shared" si="204"/>
        <v>49.795369861340177</v>
      </c>
      <c r="GL191" s="37">
        <f t="shared" si="205"/>
        <v>14.547064931891759</v>
      </c>
      <c r="GM191" s="37">
        <f t="shared" si="206"/>
        <v>13.504825606254963</v>
      </c>
      <c r="GN191" s="37">
        <f t="shared" si="207"/>
        <v>4.0895485920224788</v>
      </c>
      <c r="GO191" s="37">
        <f t="shared" si="208"/>
        <v>1.650784924561725</v>
      </c>
      <c r="GP191" s="37">
        <f t="shared" si="209"/>
        <v>3.0969397104636247</v>
      </c>
      <c r="GQ191" s="37">
        <f t="shared" si="210"/>
        <v>3.3786879237676377</v>
      </c>
      <c r="GR191" s="37">
        <f t="shared" si="211"/>
        <v>0.71544194001588168</v>
      </c>
      <c r="GS191" s="37">
        <f t="shared" si="212"/>
        <v>0</v>
      </c>
      <c r="GT191" s="37">
        <f t="shared" si="213"/>
        <v>0</v>
      </c>
      <c r="GU191" s="37">
        <f t="shared" si="214"/>
        <v>0</v>
      </c>
      <c r="GV191" s="37">
        <f t="shared" si="215"/>
        <v>7.5018325087044158</v>
      </c>
      <c r="GW191" s="37"/>
      <c r="GX191" s="37"/>
      <c r="GY191" s="37"/>
      <c r="GZ191" s="37"/>
      <c r="HA191" s="35"/>
      <c r="HB191" s="35"/>
      <c r="HC191" s="35"/>
      <c r="HD191" s="35"/>
      <c r="HE191" s="35"/>
      <c r="HF191" s="35"/>
      <c r="HG191" s="35"/>
      <c r="HH191" s="35"/>
      <c r="HI191" s="35"/>
      <c r="HJ191" s="35"/>
      <c r="HK191" s="35"/>
      <c r="HO191" s="35"/>
      <c r="HP191" s="35"/>
      <c r="HQ191" s="35"/>
      <c r="HR191" s="35"/>
      <c r="HS191" s="35"/>
      <c r="HT191" s="35"/>
      <c r="HU191" s="35"/>
      <c r="HV191" s="35"/>
      <c r="HW191" s="35"/>
      <c r="HX191" s="35"/>
      <c r="HY191" s="35"/>
    </row>
    <row r="192" spans="1:236" ht="11.25" customHeight="1">
      <c r="A192" s="28">
        <v>39417</v>
      </c>
      <c r="B192" s="22">
        <v>0</v>
      </c>
      <c r="C192" s="22">
        <v>0</v>
      </c>
      <c r="D192" s="22">
        <v>0</v>
      </c>
      <c r="E192" s="23">
        <f t="shared" si="161"/>
        <v>0</v>
      </c>
      <c r="F192" s="22">
        <v>0</v>
      </c>
      <c r="G192" s="22">
        <v>0</v>
      </c>
      <c r="H192" s="22">
        <v>0</v>
      </c>
      <c r="I192" s="23">
        <f t="shared" si="162"/>
        <v>0</v>
      </c>
      <c r="M192" s="23"/>
      <c r="N192" s="22">
        <v>0</v>
      </c>
      <c r="O192" s="22">
        <v>0</v>
      </c>
      <c r="P192" s="22">
        <v>0</v>
      </c>
      <c r="Q192" s="23">
        <f t="shared" si="163"/>
        <v>0</v>
      </c>
      <c r="R192" s="22">
        <v>273</v>
      </c>
      <c r="S192" s="22">
        <v>164</v>
      </c>
      <c r="T192" s="22">
        <v>0</v>
      </c>
      <c r="U192" s="23">
        <f t="shared" si="164"/>
        <v>164</v>
      </c>
      <c r="V192" s="22">
        <v>0</v>
      </c>
      <c r="W192" s="22">
        <v>0</v>
      </c>
      <c r="X192" s="22">
        <v>0</v>
      </c>
      <c r="Y192" s="23">
        <f t="shared" si="165"/>
        <v>0</v>
      </c>
      <c r="Z192" s="22">
        <v>0</v>
      </c>
      <c r="AA192" s="22">
        <v>0</v>
      </c>
      <c r="AB192" s="22">
        <v>0</v>
      </c>
      <c r="AC192" s="23">
        <f t="shared" si="166"/>
        <v>0</v>
      </c>
      <c r="AD192" s="22">
        <v>0</v>
      </c>
      <c r="AE192" s="22">
        <v>0</v>
      </c>
      <c r="AF192" s="22">
        <v>0</v>
      </c>
      <c r="AG192" s="23">
        <f t="shared" si="167"/>
        <v>0</v>
      </c>
      <c r="AH192" s="22">
        <v>29</v>
      </c>
      <c r="AI192" s="22">
        <v>153</v>
      </c>
      <c r="AJ192" s="22">
        <v>0</v>
      </c>
      <c r="AK192" s="23">
        <f t="shared" si="172"/>
        <v>153</v>
      </c>
      <c r="AL192" s="22">
        <v>826</v>
      </c>
      <c r="AM192" s="22">
        <v>704</v>
      </c>
      <c r="AN192" s="22">
        <v>0</v>
      </c>
      <c r="AO192" s="23">
        <f t="shared" si="173"/>
        <v>704</v>
      </c>
      <c r="AP192" s="22">
        <v>1684</v>
      </c>
      <c r="AQ192" s="22">
        <v>1959</v>
      </c>
      <c r="AR192" s="22">
        <v>361</v>
      </c>
      <c r="AS192" s="23">
        <f t="shared" si="174"/>
        <v>2320</v>
      </c>
      <c r="AT192" s="22">
        <v>4652</v>
      </c>
      <c r="AU192" s="22">
        <v>6309</v>
      </c>
      <c r="AV192" s="22">
        <v>0</v>
      </c>
      <c r="AW192" s="23">
        <f t="shared" si="175"/>
        <v>6309</v>
      </c>
      <c r="AX192" s="22">
        <v>0</v>
      </c>
      <c r="AY192" s="22">
        <v>0</v>
      </c>
      <c r="AZ192" s="22">
        <v>0</v>
      </c>
      <c r="BA192" s="23">
        <f t="shared" si="176"/>
        <v>0</v>
      </c>
      <c r="BB192" s="22">
        <v>809</v>
      </c>
      <c r="BC192" s="22">
        <v>890</v>
      </c>
      <c r="BD192" s="22">
        <v>0</v>
      </c>
      <c r="BE192" s="23">
        <f t="shared" si="177"/>
        <v>890</v>
      </c>
      <c r="BF192" s="22">
        <v>0</v>
      </c>
      <c r="BG192" s="22">
        <v>0</v>
      </c>
      <c r="BH192" s="22">
        <v>0</v>
      </c>
      <c r="BI192" s="23">
        <f t="shared" si="178"/>
        <v>0</v>
      </c>
      <c r="BJ192" s="22">
        <v>0</v>
      </c>
      <c r="BK192" s="22">
        <v>0</v>
      </c>
      <c r="BL192" s="22">
        <v>0</v>
      </c>
      <c r="BM192" s="23">
        <f t="shared" si="179"/>
        <v>0</v>
      </c>
      <c r="BN192" s="22">
        <v>3254</v>
      </c>
      <c r="BO192" s="22">
        <v>3363</v>
      </c>
      <c r="BP192" s="22">
        <v>2</v>
      </c>
      <c r="BQ192" s="23">
        <f t="shared" si="180"/>
        <v>3365</v>
      </c>
      <c r="BR192" s="22">
        <v>32058</v>
      </c>
      <c r="BS192" s="22">
        <v>13078</v>
      </c>
      <c r="BT192" s="22">
        <v>11586</v>
      </c>
      <c r="BU192" s="23">
        <f t="shared" si="181"/>
        <v>24664</v>
      </c>
      <c r="BV192" s="22">
        <v>0</v>
      </c>
      <c r="BW192" s="22">
        <v>0</v>
      </c>
      <c r="BX192" s="22">
        <v>0</v>
      </c>
      <c r="BY192" s="23">
        <f t="shared" si="182"/>
        <v>0</v>
      </c>
      <c r="BZ192" s="22">
        <v>264</v>
      </c>
      <c r="CA192" s="22">
        <v>229</v>
      </c>
      <c r="CB192" s="22">
        <v>0</v>
      </c>
      <c r="CC192" s="23">
        <f t="shared" si="183"/>
        <v>229</v>
      </c>
      <c r="CD192" s="22">
        <v>0</v>
      </c>
      <c r="CE192" s="22">
        <v>0</v>
      </c>
      <c r="CF192" s="22">
        <v>0</v>
      </c>
      <c r="CG192" s="23">
        <f t="shared" si="184"/>
        <v>0</v>
      </c>
      <c r="CH192" s="22">
        <v>0</v>
      </c>
      <c r="CI192" s="22">
        <v>0</v>
      </c>
      <c r="CJ192" s="22">
        <v>0</v>
      </c>
      <c r="CK192" s="23">
        <f t="shared" si="185"/>
        <v>0</v>
      </c>
      <c r="CL192" s="22">
        <v>0</v>
      </c>
      <c r="CM192" s="22">
        <v>0</v>
      </c>
      <c r="CN192" s="22">
        <v>0</v>
      </c>
      <c r="CO192" s="23">
        <f t="shared" si="168"/>
        <v>0</v>
      </c>
      <c r="CP192" s="22">
        <v>0</v>
      </c>
      <c r="CQ192" s="22">
        <v>0</v>
      </c>
      <c r="CR192" s="22">
        <v>0</v>
      </c>
      <c r="CS192" s="23">
        <f t="shared" si="186"/>
        <v>0</v>
      </c>
      <c r="CT192" s="22">
        <v>10563</v>
      </c>
      <c r="CU192" s="22">
        <v>8060</v>
      </c>
      <c r="CV192" s="22">
        <v>126</v>
      </c>
      <c r="CW192" s="23">
        <f t="shared" si="187"/>
        <v>8186</v>
      </c>
      <c r="CX192" s="22">
        <v>0</v>
      </c>
      <c r="CY192" s="22">
        <v>0</v>
      </c>
      <c r="CZ192" s="22">
        <v>0</v>
      </c>
      <c r="DA192" s="23">
        <f t="shared" si="188"/>
        <v>0</v>
      </c>
      <c r="DB192" s="22">
        <v>53526</v>
      </c>
      <c r="DC192" s="22">
        <v>58401</v>
      </c>
      <c r="DD192" s="22">
        <v>4114</v>
      </c>
      <c r="DE192" s="23">
        <f t="shared" si="189"/>
        <v>62515</v>
      </c>
      <c r="DF192" s="25"/>
      <c r="DI192" s="23"/>
      <c r="DJ192" s="22">
        <v>200</v>
      </c>
      <c r="DK192" s="22">
        <v>174</v>
      </c>
      <c r="DL192" s="22">
        <v>0</v>
      </c>
      <c r="DM192" s="23">
        <f t="shared" si="190"/>
        <v>174</v>
      </c>
      <c r="DN192" s="22">
        <v>0</v>
      </c>
      <c r="DO192" s="22">
        <v>0</v>
      </c>
      <c r="DP192" s="22">
        <v>0</v>
      </c>
      <c r="DQ192" s="23">
        <f t="shared" si="191"/>
        <v>0</v>
      </c>
      <c r="DR192" s="22">
        <v>0</v>
      </c>
      <c r="DS192" s="22">
        <v>0</v>
      </c>
      <c r="DT192" s="22">
        <v>0</v>
      </c>
      <c r="DU192" s="23">
        <f t="shared" si="192"/>
        <v>0</v>
      </c>
      <c r="DV192" s="22">
        <v>0</v>
      </c>
      <c r="DW192" s="22">
        <v>0</v>
      </c>
      <c r="DX192" s="22">
        <v>0</v>
      </c>
      <c r="DY192" s="23">
        <f t="shared" si="193"/>
        <v>0</v>
      </c>
      <c r="DZ192" s="22">
        <v>0</v>
      </c>
      <c r="EA192" s="22">
        <v>0</v>
      </c>
      <c r="EB192" s="22">
        <v>0</v>
      </c>
      <c r="EC192" s="23">
        <f t="shared" si="194"/>
        <v>0</v>
      </c>
      <c r="ED192" s="25"/>
      <c r="EG192" s="23"/>
      <c r="EH192" s="22">
        <v>0</v>
      </c>
      <c r="EI192" s="22">
        <v>0</v>
      </c>
      <c r="EJ192" s="22">
        <v>0</v>
      </c>
      <c r="EK192" s="23">
        <f t="shared" si="195"/>
        <v>0</v>
      </c>
      <c r="EL192" s="22">
        <v>0</v>
      </c>
      <c r="EM192" s="22">
        <v>0</v>
      </c>
      <c r="EN192" s="22">
        <v>0</v>
      </c>
      <c r="EO192" s="23">
        <f t="shared" si="196"/>
        <v>0</v>
      </c>
      <c r="EP192" s="22">
        <v>1623</v>
      </c>
      <c r="EQ192" s="22">
        <v>1902</v>
      </c>
      <c r="ER192" s="22">
        <v>0</v>
      </c>
      <c r="ES192" s="23">
        <f t="shared" si="197"/>
        <v>1902</v>
      </c>
      <c r="ET192" s="22">
        <v>0</v>
      </c>
      <c r="EU192" s="22">
        <v>0</v>
      </c>
      <c r="EV192" s="22">
        <v>0</v>
      </c>
      <c r="EW192" s="23">
        <f t="shared" si="198"/>
        <v>0</v>
      </c>
      <c r="EX192" s="22">
        <v>0</v>
      </c>
      <c r="EY192" s="22">
        <v>0</v>
      </c>
      <c r="EZ192" s="22">
        <v>0</v>
      </c>
      <c r="FA192" s="23">
        <f t="shared" si="169"/>
        <v>0</v>
      </c>
      <c r="FB192" s="22">
        <v>0</v>
      </c>
      <c r="FC192" s="22">
        <v>0</v>
      </c>
      <c r="FD192" s="22">
        <v>0</v>
      </c>
      <c r="FE192" s="23">
        <f t="shared" si="199"/>
        <v>0</v>
      </c>
      <c r="FF192" s="22">
        <v>14109</v>
      </c>
      <c r="FG192" s="22">
        <v>15615</v>
      </c>
      <c r="FH192" s="22">
        <v>1145</v>
      </c>
      <c r="FI192" s="23">
        <f t="shared" si="170"/>
        <v>16760</v>
      </c>
      <c r="FJ192" s="22">
        <v>0</v>
      </c>
      <c r="FK192" s="22">
        <v>0</v>
      </c>
      <c r="FL192" s="22">
        <v>0</v>
      </c>
      <c r="FM192" s="23">
        <f t="shared" si="200"/>
        <v>0</v>
      </c>
      <c r="FN192" s="22">
        <v>3744</v>
      </c>
      <c r="FO192" s="22">
        <v>4333</v>
      </c>
      <c r="FP192" s="22">
        <v>0</v>
      </c>
      <c r="FQ192" s="23">
        <f t="shared" si="201"/>
        <v>4333</v>
      </c>
      <c r="FR192" s="22">
        <v>0</v>
      </c>
      <c r="FS192" s="22">
        <v>0</v>
      </c>
      <c r="FT192" s="22">
        <v>0</v>
      </c>
      <c r="FU192" s="23">
        <f t="shared" si="202"/>
        <v>0</v>
      </c>
      <c r="FV192" s="22">
        <v>0</v>
      </c>
      <c r="FW192" s="22">
        <v>0</v>
      </c>
      <c r="FX192" s="22">
        <v>0</v>
      </c>
      <c r="FY192" s="23">
        <v>0</v>
      </c>
      <c r="FZ192" s="22">
        <v>0</v>
      </c>
      <c r="GA192" s="22">
        <v>0</v>
      </c>
      <c r="GB192" s="22">
        <v>0</v>
      </c>
      <c r="GC192" s="23">
        <f t="shared" si="203"/>
        <v>0</v>
      </c>
      <c r="GD192" s="22">
        <f t="shared" si="160"/>
        <v>127614</v>
      </c>
      <c r="GE192" s="22">
        <f t="shared" si="160"/>
        <v>115334</v>
      </c>
      <c r="GF192" s="22">
        <f t="shared" si="160"/>
        <v>17334</v>
      </c>
      <c r="GG192" s="22">
        <f t="shared" si="160"/>
        <v>132668</v>
      </c>
      <c r="GI192" s="41">
        <f t="shared" si="171"/>
        <v>9.1971217572429431E-2</v>
      </c>
      <c r="GJ192" s="36"/>
      <c r="GK192" s="37">
        <f t="shared" si="204"/>
        <v>50.636412506286085</v>
      </c>
      <c r="GL192" s="37">
        <f t="shared" si="205"/>
        <v>11.339240813636914</v>
      </c>
      <c r="GM192" s="37">
        <f t="shared" si="206"/>
        <v>13.538939081276988</v>
      </c>
      <c r="GN192" s="37">
        <f t="shared" si="207"/>
        <v>5.4701995942219988</v>
      </c>
      <c r="GO192" s="37">
        <f t="shared" si="208"/>
        <v>1.6985450951150571</v>
      </c>
      <c r="GP192" s="37">
        <f t="shared" si="209"/>
        <v>3.7569146999150296</v>
      </c>
      <c r="GQ192" s="37">
        <f t="shared" si="210"/>
        <v>2.9158790989647456</v>
      </c>
      <c r="GR192" s="37">
        <f t="shared" si="211"/>
        <v>1.6491234154715868</v>
      </c>
      <c r="GS192" s="37">
        <f t="shared" si="212"/>
        <v>0</v>
      </c>
      <c r="GT192" s="37">
        <f t="shared" si="213"/>
        <v>0</v>
      </c>
      <c r="GU192" s="37">
        <f t="shared" si="214"/>
        <v>0</v>
      </c>
      <c r="GV192" s="37">
        <f t="shared" si="215"/>
        <v>6.9883989109889537</v>
      </c>
      <c r="GW192" s="37"/>
      <c r="GX192" s="37"/>
      <c r="GY192" s="37"/>
      <c r="GZ192" s="37"/>
      <c r="HA192" s="35"/>
      <c r="HB192" s="35"/>
      <c r="HC192" s="35"/>
      <c r="HD192" s="35"/>
      <c r="HE192" s="35"/>
      <c r="HF192" s="35"/>
      <c r="HG192" s="35"/>
      <c r="HH192" s="35"/>
      <c r="HI192" s="35"/>
      <c r="HJ192" s="35"/>
      <c r="HK192" s="35"/>
      <c r="HO192" s="35">
        <f>SUM(DC190:DC192)/SUM(GE190:GE192)*100</f>
        <v>48.804405709758285</v>
      </c>
      <c r="HP192" s="35">
        <f>SUM(BS190:BS192)/SUM(GE190:GE192)*100</f>
        <v>13.076073826810926</v>
      </c>
      <c r="HQ192" s="35">
        <f>SUM(FG190:FG192)/SUM(GE190:GE192)*100</f>
        <v>13.719006117598163</v>
      </c>
      <c r="HR192" s="35">
        <f>SUM(AU190:AU192)/SUM(GE190:GE192)*100</f>
        <v>4.6249561637074468</v>
      </c>
      <c r="HS192" s="35">
        <f>SUM(AQ190:AQ192)/SUM(GE190:GE192)*100</f>
        <v>1.9269784780039225</v>
      </c>
      <c r="HT192" s="35">
        <f>SUM(FO190:FO192)/SUM(GE190:GE192)*100</f>
        <v>3.4406618955462327</v>
      </c>
      <c r="HU192" s="35">
        <f>SUM(BO190:BO192)/SUM(GE190:GE192)*100</f>
        <v>3.396241119091842</v>
      </c>
      <c r="HV192" s="35">
        <f>SUM(EQ190:EQ192)/SUM(GE190:GE192)*100</f>
        <v>0.99881804366744165</v>
      </c>
      <c r="HW192" s="35">
        <f>SUM(BW190:BW192)/SUM(GE190:GE192)*100</f>
        <v>0</v>
      </c>
      <c r="HX192" s="35">
        <f>SUM(DG190:DG192)/SUM(GE190:GE192)*100</f>
        <v>0</v>
      </c>
      <c r="HY192" s="35">
        <f>SUM(EE190:EE192)/SUM(GE190:GE192)*100</f>
        <v>0</v>
      </c>
      <c r="HZ192" s="35">
        <f>SUM(CU190:CU192)/SUM(GE190:GE192)*100</f>
        <v>8.1339377329817779</v>
      </c>
    </row>
    <row r="193" spans="1:236" ht="11.25" customHeight="1">
      <c r="A193" s="28">
        <v>39448</v>
      </c>
      <c r="B193" s="22">
        <v>0</v>
      </c>
      <c r="C193" s="22">
        <v>0</v>
      </c>
      <c r="D193" s="22">
        <v>0</v>
      </c>
      <c r="E193" s="23">
        <f t="shared" si="161"/>
        <v>0</v>
      </c>
      <c r="F193" s="22">
        <v>0</v>
      </c>
      <c r="G193" s="22">
        <v>0</v>
      </c>
      <c r="H193" s="22">
        <v>0</v>
      </c>
      <c r="I193" s="23">
        <f t="shared" si="162"/>
        <v>0</v>
      </c>
      <c r="M193" s="23"/>
      <c r="N193" s="22">
        <v>0</v>
      </c>
      <c r="O193" s="22">
        <v>0</v>
      </c>
      <c r="P193" s="22">
        <v>0</v>
      </c>
      <c r="Q193" s="23">
        <f t="shared" si="163"/>
        <v>0</v>
      </c>
      <c r="R193" s="22">
        <v>266</v>
      </c>
      <c r="S193" s="22">
        <v>357</v>
      </c>
      <c r="T193" s="22">
        <v>0</v>
      </c>
      <c r="U193" s="23">
        <f t="shared" si="164"/>
        <v>357</v>
      </c>
      <c r="V193" s="22">
        <v>0</v>
      </c>
      <c r="W193" s="22">
        <v>0</v>
      </c>
      <c r="X193" s="22">
        <v>0</v>
      </c>
      <c r="Y193" s="23">
        <f t="shared" si="165"/>
        <v>0</v>
      </c>
      <c r="Z193" s="22">
        <v>0</v>
      </c>
      <c r="AA193" s="22">
        <v>0</v>
      </c>
      <c r="AB193" s="22">
        <v>0</v>
      </c>
      <c r="AC193" s="23">
        <f t="shared" si="166"/>
        <v>0</v>
      </c>
      <c r="AD193" s="22">
        <v>0</v>
      </c>
      <c r="AE193" s="22">
        <v>0</v>
      </c>
      <c r="AF193" s="22">
        <v>0</v>
      </c>
      <c r="AG193" s="23">
        <f t="shared" si="167"/>
        <v>0</v>
      </c>
      <c r="AH193" s="22">
        <v>417</v>
      </c>
      <c r="AI193" s="22">
        <v>316</v>
      </c>
      <c r="AJ193" s="22">
        <v>0</v>
      </c>
      <c r="AK193" s="23">
        <f t="shared" si="172"/>
        <v>316</v>
      </c>
      <c r="AL193" s="22">
        <v>834</v>
      </c>
      <c r="AM193" s="22">
        <v>797</v>
      </c>
      <c r="AN193" s="22">
        <v>0</v>
      </c>
      <c r="AO193" s="23">
        <f t="shared" si="173"/>
        <v>797</v>
      </c>
      <c r="AP193" s="22">
        <v>3640</v>
      </c>
      <c r="AQ193" s="22">
        <v>2613</v>
      </c>
      <c r="AR193" s="22">
        <v>342</v>
      </c>
      <c r="AS193" s="23">
        <f t="shared" si="174"/>
        <v>2955</v>
      </c>
      <c r="AT193" s="22">
        <v>6296</v>
      </c>
      <c r="AU193" s="22">
        <v>5517</v>
      </c>
      <c r="AV193" s="22">
        <v>0</v>
      </c>
      <c r="AW193" s="23">
        <f t="shared" si="175"/>
        <v>5517</v>
      </c>
      <c r="AX193" s="22">
        <v>0</v>
      </c>
      <c r="AY193" s="22">
        <v>0</v>
      </c>
      <c r="AZ193" s="22">
        <v>0</v>
      </c>
      <c r="BA193" s="23">
        <f t="shared" si="176"/>
        <v>0</v>
      </c>
      <c r="BB193" s="22">
        <v>1030</v>
      </c>
      <c r="BC193" s="22">
        <v>1094</v>
      </c>
      <c r="BD193" s="22">
        <v>0</v>
      </c>
      <c r="BE193" s="23">
        <f t="shared" si="177"/>
        <v>1094</v>
      </c>
      <c r="BF193" s="22">
        <v>0</v>
      </c>
      <c r="BG193" s="22">
        <v>0</v>
      </c>
      <c r="BH193" s="22">
        <v>0</v>
      </c>
      <c r="BI193" s="23">
        <f t="shared" si="178"/>
        <v>0</v>
      </c>
      <c r="BJ193" s="22">
        <v>0</v>
      </c>
      <c r="BK193" s="22">
        <v>0</v>
      </c>
      <c r="BL193" s="22">
        <v>0</v>
      </c>
      <c r="BM193" s="23">
        <f t="shared" si="179"/>
        <v>0</v>
      </c>
      <c r="BN193" s="22">
        <v>6537</v>
      </c>
      <c r="BO193" s="22">
        <v>7767</v>
      </c>
      <c r="BP193" s="22">
        <v>5</v>
      </c>
      <c r="BQ193" s="23">
        <f t="shared" si="180"/>
        <v>7772</v>
      </c>
      <c r="BR193" s="22">
        <v>27616</v>
      </c>
      <c r="BS193" s="22">
        <v>24301</v>
      </c>
      <c r="BT193" s="22">
        <v>13400</v>
      </c>
      <c r="BU193" s="23">
        <f t="shared" si="181"/>
        <v>37701</v>
      </c>
      <c r="BV193" s="22">
        <v>0</v>
      </c>
      <c r="BW193" s="22">
        <v>0</v>
      </c>
      <c r="BX193" s="22">
        <v>0</v>
      </c>
      <c r="BY193" s="23">
        <f t="shared" si="182"/>
        <v>0</v>
      </c>
      <c r="BZ193" s="22">
        <v>255</v>
      </c>
      <c r="CA193" s="22">
        <v>249</v>
      </c>
      <c r="CB193" s="22">
        <v>0</v>
      </c>
      <c r="CC193" s="23">
        <f t="shared" si="183"/>
        <v>249</v>
      </c>
      <c r="CD193" s="22">
        <v>0</v>
      </c>
      <c r="CE193" s="22">
        <v>0</v>
      </c>
      <c r="CF193" s="22">
        <v>0</v>
      </c>
      <c r="CG193" s="23">
        <f t="shared" si="184"/>
        <v>0</v>
      </c>
      <c r="CH193" s="22">
        <v>0</v>
      </c>
      <c r="CI193" s="22">
        <v>0</v>
      </c>
      <c r="CJ193" s="22">
        <v>0</v>
      </c>
      <c r="CK193" s="23">
        <f t="shared" si="185"/>
        <v>0</v>
      </c>
      <c r="CL193" s="22">
        <v>0</v>
      </c>
      <c r="CM193" s="22">
        <v>0</v>
      </c>
      <c r="CN193" s="22">
        <v>0</v>
      </c>
      <c r="CO193" s="23">
        <f t="shared" si="168"/>
        <v>0</v>
      </c>
      <c r="CP193" s="22">
        <v>0</v>
      </c>
      <c r="CQ193" s="22">
        <v>0</v>
      </c>
      <c r="CR193" s="22">
        <v>0</v>
      </c>
      <c r="CS193" s="23">
        <f t="shared" si="186"/>
        <v>0</v>
      </c>
      <c r="CT193" s="22">
        <v>12403</v>
      </c>
      <c r="CU193" s="22">
        <v>12663</v>
      </c>
      <c r="CV193" s="22">
        <v>459</v>
      </c>
      <c r="CW193" s="23">
        <f t="shared" si="187"/>
        <v>13122</v>
      </c>
      <c r="CX193" s="22">
        <v>0</v>
      </c>
      <c r="CY193" s="22">
        <v>0</v>
      </c>
      <c r="CZ193" s="22">
        <v>0</v>
      </c>
      <c r="DA193" s="23">
        <f t="shared" si="188"/>
        <v>0</v>
      </c>
      <c r="DB193" s="22">
        <v>67226</v>
      </c>
      <c r="DC193" s="22">
        <v>63459</v>
      </c>
      <c r="DD193" s="22">
        <v>4648</v>
      </c>
      <c r="DE193" s="23">
        <f t="shared" si="189"/>
        <v>68107</v>
      </c>
      <c r="DF193" s="25"/>
      <c r="DI193" s="23"/>
      <c r="DJ193" s="22">
        <v>192</v>
      </c>
      <c r="DK193" s="22">
        <v>228</v>
      </c>
      <c r="DL193" s="22">
        <v>0</v>
      </c>
      <c r="DM193" s="23">
        <f t="shared" si="190"/>
        <v>228</v>
      </c>
      <c r="DN193" s="22">
        <v>0</v>
      </c>
      <c r="DO193" s="22">
        <v>0</v>
      </c>
      <c r="DP193" s="22">
        <v>0</v>
      </c>
      <c r="DQ193" s="23">
        <f t="shared" si="191"/>
        <v>0</v>
      </c>
      <c r="DR193" s="22">
        <v>0</v>
      </c>
      <c r="DS193" s="22">
        <v>0</v>
      </c>
      <c r="DT193" s="22">
        <v>0</v>
      </c>
      <c r="DU193" s="23">
        <f t="shared" si="192"/>
        <v>0</v>
      </c>
      <c r="DV193" s="22">
        <v>0</v>
      </c>
      <c r="DW193" s="22">
        <v>0</v>
      </c>
      <c r="DX193" s="22">
        <v>0</v>
      </c>
      <c r="DY193" s="23">
        <f t="shared" si="193"/>
        <v>0</v>
      </c>
      <c r="DZ193" s="22">
        <v>0</v>
      </c>
      <c r="EA193" s="22">
        <v>0</v>
      </c>
      <c r="EB193" s="22">
        <v>0</v>
      </c>
      <c r="EC193" s="23">
        <f t="shared" si="194"/>
        <v>0</v>
      </c>
      <c r="ED193" s="25"/>
      <c r="EG193" s="23"/>
      <c r="EH193" s="22">
        <v>0</v>
      </c>
      <c r="EI193" s="22">
        <v>0</v>
      </c>
      <c r="EJ193" s="22">
        <v>0</v>
      </c>
      <c r="EK193" s="23">
        <f t="shared" si="195"/>
        <v>0</v>
      </c>
      <c r="EL193" s="22">
        <v>0</v>
      </c>
      <c r="EM193" s="22">
        <v>0</v>
      </c>
      <c r="EN193" s="22">
        <v>0</v>
      </c>
      <c r="EO193" s="23">
        <f t="shared" si="196"/>
        <v>0</v>
      </c>
      <c r="EP193" s="22">
        <v>1536</v>
      </c>
      <c r="EQ193" s="22">
        <v>1526</v>
      </c>
      <c r="ER193" s="22">
        <v>0</v>
      </c>
      <c r="ES193" s="23">
        <f t="shared" si="197"/>
        <v>1526</v>
      </c>
      <c r="ET193" s="22">
        <v>0</v>
      </c>
      <c r="EU193" s="22">
        <v>0</v>
      </c>
      <c r="EV193" s="22">
        <v>0</v>
      </c>
      <c r="EW193" s="23">
        <f t="shared" si="198"/>
        <v>0</v>
      </c>
      <c r="EX193" s="22">
        <v>0</v>
      </c>
      <c r="EY193" s="22">
        <v>0</v>
      </c>
      <c r="EZ193" s="22">
        <v>0</v>
      </c>
      <c r="FA193" s="23">
        <f t="shared" si="169"/>
        <v>0</v>
      </c>
      <c r="FB193" s="22">
        <v>0</v>
      </c>
      <c r="FC193" s="22">
        <v>0</v>
      </c>
      <c r="FD193" s="22">
        <v>0</v>
      </c>
      <c r="FE193" s="23">
        <f t="shared" si="199"/>
        <v>0</v>
      </c>
      <c r="FF193" s="22">
        <v>25580</v>
      </c>
      <c r="FG193" s="22">
        <v>22115</v>
      </c>
      <c r="FH193" s="22">
        <v>1065</v>
      </c>
      <c r="FI193" s="23">
        <f t="shared" si="170"/>
        <v>23180</v>
      </c>
      <c r="FJ193" s="22">
        <v>0</v>
      </c>
      <c r="FK193" s="22">
        <v>0</v>
      </c>
      <c r="FL193" s="22">
        <v>0</v>
      </c>
      <c r="FM193" s="23">
        <f t="shared" si="200"/>
        <v>0</v>
      </c>
      <c r="FN193" s="22">
        <v>4307</v>
      </c>
      <c r="FO193" s="22">
        <v>4427</v>
      </c>
      <c r="FP193" s="22">
        <v>0</v>
      </c>
      <c r="FQ193" s="23">
        <f t="shared" si="201"/>
        <v>4427</v>
      </c>
      <c r="FR193" s="22">
        <v>0</v>
      </c>
      <c r="FS193" s="22">
        <v>0</v>
      </c>
      <c r="FT193" s="22">
        <v>0</v>
      </c>
      <c r="FU193" s="23">
        <f t="shared" si="202"/>
        <v>0</v>
      </c>
      <c r="FV193" s="22">
        <v>0</v>
      </c>
      <c r="FW193" s="22">
        <v>0</v>
      </c>
      <c r="FX193" s="22">
        <v>0</v>
      </c>
      <c r="FY193" s="23">
        <v>0</v>
      </c>
      <c r="FZ193" s="22">
        <v>0</v>
      </c>
      <c r="GA193" s="22">
        <v>0</v>
      </c>
      <c r="GB193" s="22">
        <v>0</v>
      </c>
      <c r="GC193" s="23">
        <f t="shared" si="203"/>
        <v>0</v>
      </c>
      <c r="GD193" s="22">
        <f t="shared" si="160"/>
        <v>158135</v>
      </c>
      <c r="GE193" s="22">
        <f t="shared" si="160"/>
        <v>147429</v>
      </c>
      <c r="GF193" s="22">
        <f t="shared" si="160"/>
        <v>19919</v>
      </c>
      <c r="GG193" s="22">
        <f t="shared" si="160"/>
        <v>167348</v>
      </c>
      <c r="GI193" s="41">
        <f t="shared" si="171"/>
        <v>8.7330737233383582E-2</v>
      </c>
      <c r="GJ193" s="36"/>
      <c r="GK193" s="37">
        <f t="shared" si="204"/>
        <v>43.043770221598194</v>
      </c>
      <c r="GL193" s="37">
        <f t="shared" si="205"/>
        <v>16.483188517862835</v>
      </c>
      <c r="GM193" s="37">
        <f t="shared" si="206"/>
        <v>15.000440890191211</v>
      </c>
      <c r="GN193" s="37">
        <f t="shared" si="207"/>
        <v>3.7421402844759171</v>
      </c>
      <c r="GO193" s="37">
        <f t="shared" si="208"/>
        <v>1.7723785686669515</v>
      </c>
      <c r="GP193" s="37">
        <f t="shared" si="209"/>
        <v>3.0028013484456926</v>
      </c>
      <c r="GQ193" s="37">
        <f t="shared" si="210"/>
        <v>5.2682986386667485</v>
      </c>
      <c r="GR193" s="37">
        <f t="shared" si="211"/>
        <v>1.0350745104423145</v>
      </c>
      <c r="GS193" s="37">
        <f t="shared" si="212"/>
        <v>0</v>
      </c>
      <c r="GT193" s="37">
        <f t="shared" si="213"/>
        <v>0</v>
      </c>
      <c r="GU193" s="37">
        <f t="shared" si="214"/>
        <v>0</v>
      </c>
      <c r="GV193" s="37">
        <f t="shared" si="215"/>
        <v>8.5892192173859954</v>
      </c>
      <c r="GW193" s="37"/>
      <c r="GX193" s="37"/>
      <c r="GY193" s="37"/>
      <c r="GZ193" s="37"/>
      <c r="HA193" s="35"/>
      <c r="HB193" s="35"/>
      <c r="HC193" s="35"/>
      <c r="HD193" s="35"/>
      <c r="HE193" s="35"/>
      <c r="HF193" s="35"/>
      <c r="HG193" s="35"/>
      <c r="HH193" s="35"/>
      <c r="HI193" s="35"/>
      <c r="HJ193" s="35"/>
      <c r="HK193" s="35"/>
      <c r="HO193" s="35"/>
      <c r="HP193" s="35"/>
      <c r="HQ193" s="35"/>
      <c r="HR193" s="35"/>
      <c r="HS193" s="35"/>
      <c r="HT193" s="35"/>
      <c r="HU193" s="35"/>
      <c r="HV193" s="35"/>
      <c r="HW193" s="35"/>
      <c r="HX193" s="35"/>
      <c r="HY193" s="35"/>
    </row>
    <row r="194" spans="1:236" ht="11.25" customHeight="1">
      <c r="A194" s="28">
        <v>39479</v>
      </c>
      <c r="B194" s="22">
        <v>0</v>
      </c>
      <c r="C194" s="22">
        <v>0</v>
      </c>
      <c r="D194" s="22">
        <v>0</v>
      </c>
      <c r="E194" s="23">
        <f t="shared" si="161"/>
        <v>0</v>
      </c>
      <c r="F194" s="22">
        <v>0</v>
      </c>
      <c r="G194" s="22">
        <v>0</v>
      </c>
      <c r="H194" s="22">
        <v>0</v>
      </c>
      <c r="I194" s="23">
        <f t="shared" si="162"/>
        <v>0</v>
      </c>
      <c r="M194" s="23"/>
      <c r="N194" s="22">
        <v>0</v>
      </c>
      <c r="O194" s="22">
        <v>0</v>
      </c>
      <c r="P194" s="22">
        <v>0</v>
      </c>
      <c r="Q194" s="23">
        <f t="shared" si="163"/>
        <v>0</v>
      </c>
      <c r="R194" s="22">
        <v>297</v>
      </c>
      <c r="S194" s="22">
        <v>202</v>
      </c>
      <c r="T194" s="22">
        <v>0</v>
      </c>
      <c r="U194" s="23">
        <f t="shared" si="164"/>
        <v>202</v>
      </c>
      <c r="V194" s="22">
        <v>0</v>
      </c>
      <c r="W194" s="22">
        <v>0</v>
      </c>
      <c r="X194" s="22">
        <v>0</v>
      </c>
      <c r="Y194" s="23">
        <f t="shared" si="165"/>
        <v>0</v>
      </c>
      <c r="Z194" s="22">
        <v>0</v>
      </c>
      <c r="AA194" s="22">
        <v>0</v>
      </c>
      <c r="AB194" s="22">
        <v>0</v>
      </c>
      <c r="AC194" s="23">
        <f t="shared" si="166"/>
        <v>0</v>
      </c>
      <c r="AD194" s="22">
        <v>0</v>
      </c>
      <c r="AE194" s="22">
        <v>0</v>
      </c>
      <c r="AF194" s="22">
        <v>0</v>
      </c>
      <c r="AG194" s="23">
        <f t="shared" si="167"/>
        <v>0</v>
      </c>
      <c r="AH194" s="22">
        <v>216</v>
      </c>
      <c r="AI194" s="22">
        <v>200</v>
      </c>
      <c r="AJ194" s="22">
        <v>0</v>
      </c>
      <c r="AK194" s="23">
        <f t="shared" si="172"/>
        <v>200</v>
      </c>
      <c r="AL194" s="22">
        <v>726</v>
      </c>
      <c r="AM194" s="22">
        <v>798</v>
      </c>
      <c r="AN194" s="22">
        <v>0</v>
      </c>
      <c r="AO194" s="23">
        <f t="shared" si="173"/>
        <v>798</v>
      </c>
      <c r="AP194" s="22">
        <v>3293</v>
      </c>
      <c r="AQ194" s="22">
        <v>2434</v>
      </c>
      <c r="AR194" s="22">
        <v>99</v>
      </c>
      <c r="AS194" s="23">
        <f t="shared" si="174"/>
        <v>2533</v>
      </c>
      <c r="AT194" s="22">
        <v>6314</v>
      </c>
      <c r="AU194" s="22">
        <v>5563</v>
      </c>
      <c r="AV194" s="22">
        <v>0</v>
      </c>
      <c r="AW194" s="23">
        <f t="shared" si="175"/>
        <v>5563</v>
      </c>
      <c r="AX194" s="22">
        <v>0</v>
      </c>
      <c r="AY194" s="22">
        <v>0</v>
      </c>
      <c r="AZ194" s="22">
        <v>0</v>
      </c>
      <c r="BA194" s="23">
        <f t="shared" si="176"/>
        <v>0</v>
      </c>
      <c r="BB194" s="22">
        <v>868</v>
      </c>
      <c r="BC194" s="22">
        <v>726</v>
      </c>
      <c r="BD194" s="22">
        <v>0</v>
      </c>
      <c r="BE194" s="23">
        <f t="shared" si="177"/>
        <v>726</v>
      </c>
      <c r="BF194" s="22">
        <v>0</v>
      </c>
      <c r="BG194" s="22">
        <v>0</v>
      </c>
      <c r="BH194" s="22">
        <v>0</v>
      </c>
      <c r="BI194" s="23">
        <f t="shared" si="178"/>
        <v>0</v>
      </c>
      <c r="BJ194" s="22">
        <v>0</v>
      </c>
      <c r="BK194" s="22">
        <v>0</v>
      </c>
      <c r="BL194" s="22">
        <v>0</v>
      </c>
      <c r="BM194" s="23">
        <f t="shared" si="179"/>
        <v>0</v>
      </c>
      <c r="BN194" s="22">
        <v>7299</v>
      </c>
      <c r="BO194" s="22">
        <v>3774</v>
      </c>
      <c r="BP194" s="22">
        <v>0</v>
      </c>
      <c r="BQ194" s="23">
        <f t="shared" si="180"/>
        <v>3774</v>
      </c>
      <c r="BR194" s="22">
        <v>39726</v>
      </c>
      <c r="BS194" s="22">
        <v>14600</v>
      </c>
      <c r="BT194" s="22">
        <v>14401</v>
      </c>
      <c r="BU194" s="23">
        <f t="shared" si="181"/>
        <v>29001</v>
      </c>
      <c r="BV194" s="22">
        <v>0</v>
      </c>
      <c r="BW194" s="22">
        <v>0</v>
      </c>
      <c r="BX194" s="22">
        <v>0</v>
      </c>
      <c r="BY194" s="23">
        <f t="shared" si="182"/>
        <v>0</v>
      </c>
      <c r="BZ194" s="22">
        <v>317</v>
      </c>
      <c r="CA194" s="22">
        <v>231</v>
      </c>
      <c r="CB194" s="22">
        <v>0</v>
      </c>
      <c r="CC194" s="23">
        <f t="shared" si="183"/>
        <v>231</v>
      </c>
      <c r="CD194" s="22">
        <v>0</v>
      </c>
      <c r="CE194" s="22">
        <v>0</v>
      </c>
      <c r="CF194" s="22">
        <v>0</v>
      </c>
      <c r="CG194" s="23">
        <f t="shared" si="184"/>
        <v>0</v>
      </c>
      <c r="CH194" s="22">
        <v>0</v>
      </c>
      <c r="CI194" s="22">
        <v>0</v>
      </c>
      <c r="CJ194" s="22">
        <v>0</v>
      </c>
      <c r="CK194" s="23">
        <f t="shared" si="185"/>
        <v>0</v>
      </c>
      <c r="CL194" s="22">
        <v>0</v>
      </c>
      <c r="CM194" s="22">
        <v>0</v>
      </c>
      <c r="CN194" s="22">
        <v>0</v>
      </c>
      <c r="CO194" s="23">
        <f t="shared" si="168"/>
        <v>0</v>
      </c>
      <c r="CP194" s="22">
        <v>0</v>
      </c>
      <c r="CQ194" s="22">
        <v>0</v>
      </c>
      <c r="CR194" s="22">
        <v>0</v>
      </c>
      <c r="CS194" s="23">
        <f t="shared" si="186"/>
        <v>0</v>
      </c>
      <c r="CT194" s="22">
        <v>12217</v>
      </c>
      <c r="CU194" s="22">
        <v>11908</v>
      </c>
      <c r="CV194" s="22">
        <v>411</v>
      </c>
      <c r="CW194" s="23">
        <f t="shared" si="187"/>
        <v>12319</v>
      </c>
      <c r="CX194" s="22">
        <v>0</v>
      </c>
      <c r="CY194" s="22">
        <v>0</v>
      </c>
      <c r="CZ194" s="22">
        <v>0</v>
      </c>
      <c r="DA194" s="23">
        <f t="shared" si="188"/>
        <v>0</v>
      </c>
      <c r="DB194" s="22">
        <v>71169</v>
      </c>
      <c r="DC194" s="22">
        <v>59311</v>
      </c>
      <c r="DD194" s="22">
        <v>4511</v>
      </c>
      <c r="DE194" s="23">
        <f t="shared" si="189"/>
        <v>63822</v>
      </c>
      <c r="DF194" s="25"/>
      <c r="DI194" s="23"/>
      <c r="DJ194" s="22">
        <v>216</v>
      </c>
      <c r="DK194" s="22">
        <v>241</v>
      </c>
      <c r="DL194" s="22">
        <v>0</v>
      </c>
      <c r="DM194" s="23">
        <f t="shared" si="190"/>
        <v>241</v>
      </c>
      <c r="DN194" s="22">
        <v>0</v>
      </c>
      <c r="DO194" s="22">
        <v>0</v>
      </c>
      <c r="DP194" s="22">
        <v>0</v>
      </c>
      <c r="DQ194" s="23">
        <f t="shared" si="191"/>
        <v>0</v>
      </c>
      <c r="DR194" s="22">
        <v>0</v>
      </c>
      <c r="DS194" s="22">
        <v>0</v>
      </c>
      <c r="DT194" s="22">
        <v>0</v>
      </c>
      <c r="DU194" s="23">
        <f t="shared" si="192"/>
        <v>0</v>
      </c>
      <c r="DV194" s="22">
        <v>0</v>
      </c>
      <c r="DW194" s="22">
        <v>0</v>
      </c>
      <c r="DX194" s="22">
        <v>0</v>
      </c>
      <c r="DY194" s="23">
        <f t="shared" si="193"/>
        <v>0</v>
      </c>
      <c r="DZ194" s="22">
        <v>0</v>
      </c>
      <c r="EA194" s="22">
        <v>0</v>
      </c>
      <c r="EB194" s="22">
        <v>0</v>
      </c>
      <c r="EC194" s="23">
        <f t="shared" si="194"/>
        <v>0</v>
      </c>
      <c r="ED194" s="25"/>
      <c r="EG194" s="23"/>
      <c r="EH194" s="22">
        <v>0</v>
      </c>
      <c r="EI194" s="22">
        <v>0</v>
      </c>
      <c r="EJ194" s="22">
        <v>0</v>
      </c>
      <c r="EK194" s="23">
        <f t="shared" si="195"/>
        <v>0</v>
      </c>
      <c r="EL194" s="22">
        <v>0</v>
      </c>
      <c r="EM194" s="22">
        <v>0</v>
      </c>
      <c r="EN194" s="22">
        <v>0</v>
      </c>
      <c r="EO194" s="23">
        <f t="shared" si="196"/>
        <v>0</v>
      </c>
      <c r="EP194" s="22">
        <v>1458</v>
      </c>
      <c r="EQ194" s="22">
        <v>1303</v>
      </c>
      <c r="ER194" s="22">
        <v>0</v>
      </c>
      <c r="ES194" s="23">
        <f t="shared" si="197"/>
        <v>1303</v>
      </c>
      <c r="ET194" s="22">
        <v>0</v>
      </c>
      <c r="EU194" s="22">
        <v>0</v>
      </c>
      <c r="EV194" s="22">
        <v>0</v>
      </c>
      <c r="EW194" s="23">
        <f t="shared" si="198"/>
        <v>0</v>
      </c>
      <c r="EX194" s="22">
        <v>0</v>
      </c>
      <c r="EY194" s="22">
        <v>0</v>
      </c>
      <c r="EZ194" s="22">
        <v>0</v>
      </c>
      <c r="FA194" s="23">
        <f t="shared" si="169"/>
        <v>0</v>
      </c>
      <c r="FB194" s="22">
        <v>0</v>
      </c>
      <c r="FC194" s="22">
        <v>0</v>
      </c>
      <c r="FD194" s="22">
        <v>0</v>
      </c>
      <c r="FE194" s="23">
        <f t="shared" si="199"/>
        <v>0</v>
      </c>
      <c r="FF194" s="22">
        <v>20117</v>
      </c>
      <c r="FG194" s="22">
        <v>21045</v>
      </c>
      <c r="FH194" s="22">
        <v>975</v>
      </c>
      <c r="FI194" s="23">
        <f t="shared" si="170"/>
        <v>22020</v>
      </c>
      <c r="FJ194" s="22">
        <v>0</v>
      </c>
      <c r="FK194" s="22">
        <v>0</v>
      </c>
      <c r="FL194" s="22">
        <v>0</v>
      </c>
      <c r="FM194" s="23">
        <f t="shared" si="200"/>
        <v>0</v>
      </c>
      <c r="FN194" s="22">
        <v>4675</v>
      </c>
      <c r="FO194" s="22">
        <v>3741</v>
      </c>
      <c r="FP194" s="22">
        <v>0</v>
      </c>
      <c r="FQ194" s="23">
        <f t="shared" si="201"/>
        <v>3741</v>
      </c>
      <c r="FR194" s="22">
        <v>0</v>
      </c>
      <c r="FS194" s="22">
        <v>0</v>
      </c>
      <c r="FT194" s="22">
        <v>0</v>
      </c>
      <c r="FU194" s="23">
        <f t="shared" si="202"/>
        <v>0</v>
      </c>
      <c r="FV194" s="22">
        <v>0</v>
      </c>
      <c r="FW194" s="22">
        <v>0</v>
      </c>
      <c r="FX194" s="22">
        <v>0</v>
      </c>
      <c r="FY194" s="23">
        <v>0</v>
      </c>
      <c r="FZ194" s="22">
        <v>0</v>
      </c>
      <c r="GA194" s="22">
        <v>0</v>
      </c>
      <c r="GB194" s="22">
        <v>0</v>
      </c>
      <c r="GC194" s="23">
        <f t="shared" si="203"/>
        <v>0</v>
      </c>
      <c r="GD194" s="22">
        <f t="shared" si="160"/>
        <v>168908</v>
      </c>
      <c r="GE194" s="22">
        <f t="shared" si="160"/>
        <v>126077</v>
      </c>
      <c r="GF194" s="22">
        <f t="shared" si="160"/>
        <v>20397</v>
      </c>
      <c r="GG194" s="22">
        <f t="shared" si="160"/>
        <v>146474</v>
      </c>
      <c r="GI194" s="41">
        <f t="shared" si="171"/>
        <v>8.0462429727135687E-2</v>
      </c>
      <c r="GJ194" s="36"/>
      <c r="GK194" s="37">
        <f t="shared" si="204"/>
        <v>47.043473432902118</v>
      </c>
      <c r="GL194" s="37">
        <f t="shared" si="205"/>
        <v>11.580224783267369</v>
      </c>
      <c r="GM194" s="37">
        <f t="shared" si="206"/>
        <v>16.692180175606971</v>
      </c>
      <c r="GN194" s="37">
        <f t="shared" si="207"/>
        <v>4.4123829088572855</v>
      </c>
      <c r="GO194" s="37">
        <f t="shared" si="208"/>
        <v>1.9305662412652587</v>
      </c>
      <c r="GP194" s="37">
        <f t="shared" si="209"/>
        <v>2.9672343091920017</v>
      </c>
      <c r="GQ194" s="37">
        <f t="shared" si="210"/>
        <v>2.99340878986651</v>
      </c>
      <c r="GR194" s="37">
        <f t="shared" si="211"/>
        <v>1.0334954036025603</v>
      </c>
      <c r="GS194" s="37">
        <f t="shared" si="212"/>
        <v>0</v>
      </c>
      <c r="GT194" s="37">
        <f t="shared" si="213"/>
        <v>0</v>
      </c>
      <c r="GU194" s="37">
        <f t="shared" si="214"/>
        <v>0</v>
      </c>
      <c r="GV194" s="37">
        <f t="shared" si="215"/>
        <v>9.4450216930923165</v>
      </c>
      <c r="GW194" s="37"/>
      <c r="GX194" s="37"/>
      <c r="GY194" s="37"/>
      <c r="GZ194" s="37"/>
      <c r="HA194" s="35"/>
      <c r="HB194" s="35"/>
      <c r="HC194" s="35"/>
      <c r="HD194" s="35"/>
      <c r="HE194" s="35"/>
      <c r="HF194" s="35"/>
      <c r="HG194" s="35"/>
      <c r="HH194" s="35"/>
      <c r="HI194" s="35"/>
      <c r="HJ194" s="35"/>
      <c r="HK194" s="35"/>
      <c r="HO194" s="35"/>
      <c r="HP194" s="35"/>
      <c r="HQ194" s="35"/>
      <c r="HR194" s="35"/>
      <c r="HS194" s="35"/>
      <c r="HT194" s="35"/>
      <c r="HU194" s="35"/>
      <c r="HV194" s="35"/>
      <c r="HW194" s="35"/>
      <c r="HX194" s="35"/>
      <c r="HY194" s="35"/>
    </row>
    <row r="195" spans="1:236" ht="11.25" customHeight="1">
      <c r="A195" s="29">
        <v>39508</v>
      </c>
      <c r="B195" s="30">
        <v>0</v>
      </c>
      <c r="C195" s="30">
        <v>0</v>
      </c>
      <c r="D195" s="30">
        <v>0</v>
      </c>
      <c r="E195" s="31">
        <f t="shared" si="161"/>
        <v>0</v>
      </c>
      <c r="F195" s="30">
        <v>0</v>
      </c>
      <c r="G195" s="30">
        <v>0</v>
      </c>
      <c r="H195" s="30">
        <v>0</v>
      </c>
      <c r="I195" s="31">
        <f t="shared" si="162"/>
        <v>0</v>
      </c>
      <c r="J195" s="30"/>
      <c r="K195" s="30"/>
      <c r="L195" s="30"/>
      <c r="M195" s="31"/>
      <c r="N195" s="30">
        <v>0</v>
      </c>
      <c r="O195" s="30">
        <v>0</v>
      </c>
      <c r="P195" s="30">
        <v>0</v>
      </c>
      <c r="Q195" s="31">
        <f t="shared" si="163"/>
        <v>0</v>
      </c>
      <c r="R195" s="30">
        <v>301</v>
      </c>
      <c r="S195" s="30">
        <v>509</v>
      </c>
      <c r="T195" s="30">
        <v>0</v>
      </c>
      <c r="U195" s="31">
        <f t="shared" si="164"/>
        <v>509</v>
      </c>
      <c r="V195" s="30">
        <v>0</v>
      </c>
      <c r="W195" s="30">
        <v>0</v>
      </c>
      <c r="X195" s="30">
        <v>0</v>
      </c>
      <c r="Y195" s="31">
        <f t="shared" si="165"/>
        <v>0</v>
      </c>
      <c r="Z195" s="30">
        <v>0</v>
      </c>
      <c r="AA195" s="30">
        <v>0</v>
      </c>
      <c r="AB195" s="30">
        <v>0</v>
      </c>
      <c r="AC195" s="31">
        <f t="shared" si="166"/>
        <v>0</v>
      </c>
      <c r="AD195" s="30">
        <v>0</v>
      </c>
      <c r="AE195" s="30">
        <v>0</v>
      </c>
      <c r="AF195" s="30">
        <v>0</v>
      </c>
      <c r="AG195" s="31">
        <f t="shared" si="167"/>
        <v>0</v>
      </c>
      <c r="AH195" s="30">
        <v>450</v>
      </c>
      <c r="AI195" s="30">
        <v>450</v>
      </c>
      <c r="AJ195" s="30">
        <v>0</v>
      </c>
      <c r="AK195" s="31">
        <f t="shared" si="172"/>
        <v>450</v>
      </c>
      <c r="AL195" s="30">
        <v>827</v>
      </c>
      <c r="AM195" s="30">
        <v>964</v>
      </c>
      <c r="AN195" s="30">
        <v>0</v>
      </c>
      <c r="AO195" s="31">
        <f t="shared" si="173"/>
        <v>964</v>
      </c>
      <c r="AP195" s="30">
        <v>3048</v>
      </c>
      <c r="AQ195" s="30">
        <v>3267</v>
      </c>
      <c r="AR195" s="30">
        <v>99</v>
      </c>
      <c r="AS195" s="31">
        <f t="shared" si="174"/>
        <v>3366</v>
      </c>
      <c r="AT195" s="30">
        <v>6147</v>
      </c>
      <c r="AU195" s="30">
        <v>6836</v>
      </c>
      <c r="AV195" s="30">
        <v>0</v>
      </c>
      <c r="AW195" s="31">
        <f t="shared" si="175"/>
        <v>6836</v>
      </c>
      <c r="AX195" s="30">
        <v>0</v>
      </c>
      <c r="AY195" s="30">
        <v>0</v>
      </c>
      <c r="AZ195" s="30">
        <v>0</v>
      </c>
      <c r="BA195" s="31">
        <f t="shared" si="176"/>
        <v>0</v>
      </c>
      <c r="BB195" s="30">
        <v>1347</v>
      </c>
      <c r="BC195" s="30">
        <v>1553</v>
      </c>
      <c r="BD195" s="30">
        <v>0</v>
      </c>
      <c r="BE195" s="31">
        <f t="shared" si="177"/>
        <v>1553</v>
      </c>
      <c r="BF195" s="30">
        <v>0</v>
      </c>
      <c r="BG195" s="30">
        <v>0</v>
      </c>
      <c r="BH195" s="30">
        <v>0</v>
      </c>
      <c r="BI195" s="31">
        <f t="shared" si="178"/>
        <v>0</v>
      </c>
      <c r="BJ195" s="30">
        <v>0</v>
      </c>
      <c r="BK195" s="30">
        <v>0</v>
      </c>
      <c r="BL195" s="30">
        <v>0</v>
      </c>
      <c r="BM195" s="31">
        <f t="shared" si="179"/>
        <v>0</v>
      </c>
      <c r="BN195" s="30">
        <v>6576</v>
      </c>
      <c r="BO195" s="30">
        <v>8895</v>
      </c>
      <c r="BP195" s="30">
        <v>8</v>
      </c>
      <c r="BQ195" s="31">
        <f t="shared" si="180"/>
        <v>8903</v>
      </c>
      <c r="BR195" s="30">
        <v>41382</v>
      </c>
      <c r="BS195" s="30">
        <v>29401</v>
      </c>
      <c r="BT195" s="30">
        <v>17600</v>
      </c>
      <c r="BU195" s="31">
        <f t="shared" si="181"/>
        <v>47001</v>
      </c>
      <c r="BV195" s="30">
        <v>0</v>
      </c>
      <c r="BW195" s="30">
        <v>0</v>
      </c>
      <c r="BX195" s="30">
        <v>0</v>
      </c>
      <c r="BY195" s="31">
        <f t="shared" si="182"/>
        <v>0</v>
      </c>
      <c r="BZ195" s="30">
        <v>380</v>
      </c>
      <c r="CA195" s="30">
        <v>365</v>
      </c>
      <c r="CB195" s="30">
        <v>0</v>
      </c>
      <c r="CC195" s="31">
        <f t="shared" si="183"/>
        <v>365</v>
      </c>
      <c r="CD195" s="30">
        <v>0</v>
      </c>
      <c r="CE195" s="30">
        <v>0</v>
      </c>
      <c r="CF195" s="30">
        <v>0</v>
      </c>
      <c r="CG195" s="31">
        <f t="shared" si="184"/>
        <v>0</v>
      </c>
      <c r="CH195" s="30">
        <v>0</v>
      </c>
      <c r="CI195" s="30">
        <v>0</v>
      </c>
      <c r="CJ195" s="30">
        <v>0</v>
      </c>
      <c r="CK195" s="31">
        <f t="shared" si="185"/>
        <v>0</v>
      </c>
      <c r="CL195" s="30">
        <v>0</v>
      </c>
      <c r="CM195" s="30">
        <v>0</v>
      </c>
      <c r="CN195" s="30">
        <v>0</v>
      </c>
      <c r="CO195" s="31">
        <f t="shared" si="168"/>
        <v>0</v>
      </c>
      <c r="CP195" s="30">
        <v>0</v>
      </c>
      <c r="CQ195" s="30">
        <v>0</v>
      </c>
      <c r="CR195" s="30">
        <v>0</v>
      </c>
      <c r="CS195" s="31">
        <f t="shared" si="186"/>
        <v>0</v>
      </c>
      <c r="CT195" s="30">
        <v>12587</v>
      </c>
      <c r="CU195" s="30">
        <v>14017</v>
      </c>
      <c r="CV195" s="30">
        <v>585</v>
      </c>
      <c r="CW195" s="31">
        <f t="shared" si="187"/>
        <v>14602</v>
      </c>
      <c r="CX195" s="30">
        <v>0</v>
      </c>
      <c r="CY195" s="30">
        <v>0</v>
      </c>
      <c r="CZ195" s="30">
        <v>0</v>
      </c>
      <c r="DA195" s="31">
        <f t="shared" si="188"/>
        <v>0</v>
      </c>
      <c r="DB195" s="30">
        <v>71979</v>
      </c>
      <c r="DC195" s="30">
        <v>64421</v>
      </c>
      <c r="DD195" s="30">
        <v>5875</v>
      </c>
      <c r="DE195" s="31">
        <f t="shared" si="189"/>
        <v>70296</v>
      </c>
      <c r="DF195" s="32"/>
      <c r="DG195" s="30"/>
      <c r="DH195" s="30"/>
      <c r="DI195" s="31"/>
      <c r="DJ195" s="30">
        <v>216</v>
      </c>
      <c r="DK195" s="30">
        <v>393</v>
      </c>
      <c r="DL195" s="30">
        <v>0</v>
      </c>
      <c r="DM195" s="31">
        <f t="shared" si="190"/>
        <v>393</v>
      </c>
      <c r="DN195" s="30">
        <v>0</v>
      </c>
      <c r="DO195" s="30">
        <v>0</v>
      </c>
      <c r="DP195" s="30">
        <v>0</v>
      </c>
      <c r="DQ195" s="31">
        <f t="shared" si="191"/>
        <v>0</v>
      </c>
      <c r="DR195" s="30">
        <v>0</v>
      </c>
      <c r="DS195" s="30">
        <v>0</v>
      </c>
      <c r="DT195" s="30">
        <v>0</v>
      </c>
      <c r="DU195" s="31">
        <f t="shared" si="192"/>
        <v>0</v>
      </c>
      <c r="DV195" s="30">
        <v>0</v>
      </c>
      <c r="DW195" s="30">
        <v>0</v>
      </c>
      <c r="DX195" s="30">
        <v>0</v>
      </c>
      <c r="DY195" s="31">
        <f t="shared" si="193"/>
        <v>0</v>
      </c>
      <c r="DZ195" s="30">
        <v>0</v>
      </c>
      <c r="EA195" s="30">
        <v>0</v>
      </c>
      <c r="EB195" s="30">
        <v>0</v>
      </c>
      <c r="EC195" s="31">
        <f t="shared" si="194"/>
        <v>0</v>
      </c>
      <c r="ED195" s="32"/>
      <c r="EE195" s="30"/>
      <c r="EF195" s="30"/>
      <c r="EG195" s="31"/>
      <c r="EH195" s="30">
        <v>0</v>
      </c>
      <c r="EI195" s="30">
        <v>0</v>
      </c>
      <c r="EJ195" s="30">
        <v>0</v>
      </c>
      <c r="EK195" s="31">
        <f t="shared" si="195"/>
        <v>0</v>
      </c>
      <c r="EL195" s="30">
        <v>0</v>
      </c>
      <c r="EM195" s="30">
        <v>0</v>
      </c>
      <c r="EN195" s="30">
        <v>0</v>
      </c>
      <c r="EO195" s="31">
        <f t="shared" si="196"/>
        <v>0</v>
      </c>
      <c r="EP195" s="30">
        <v>2012</v>
      </c>
      <c r="EQ195" s="30">
        <v>2050</v>
      </c>
      <c r="ER195" s="30">
        <v>0</v>
      </c>
      <c r="ES195" s="31">
        <f t="shared" si="197"/>
        <v>2050</v>
      </c>
      <c r="ET195" s="30">
        <v>0</v>
      </c>
      <c r="EU195" s="30">
        <v>0</v>
      </c>
      <c r="EV195" s="30">
        <v>0</v>
      </c>
      <c r="EW195" s="31">
        <f t="shared" si="198"/>
        <v>0</v>
      </c>
      <c r="EX195" s="30">
        <v>0</v>
      </c>
      <c r="EY195" s="30">
        <v>0</v>
      </c>
      <c r="EZ195" s="30">
        <v>0</v>
      </c>
      <c r="FA195" s="31">
        <f t="shared" si="169"/>
        <v>0</v>
      </c>
      <c r="FB195" s="30">
        <v>0</v>
      </c>
      <c r="FC195" s="30">
        <v>0</v>
      </c>
      <c r="FD195" s="30">
        <v>0</v>
      </c>
      <c r="FE195" s="31">
        <f t="shared" si="199"/>
        <v>0</v>
      </c>
      <c r="FF195" s="30">
        <v>25069</v>
      </c>
      <c r="FG195" s="30">
        <v>26604</v>
      </c>
      <c r="FH195" s="30">
        <v>1052</v>
      </c>
      <c r="FI195" s="31">
        <f t="shared" si="170"/>
        <v>27656</v>
      </c>
      <c r="FJ195" s="30">
        <v>0</v>
      </c>
      <c r="FK195" s="30">
        <v>0</v>
      </c>
      <c r="FL195" s="30">
        <v>0</v>
      </c>
      <c r="FM195" s="31">
        <f t="shared" si="200"/>
        <v>0</v>
      </c>
      <c r="FN195" s="30">
        <v>5765</v>
      </c>
      <c r="FO195" s="30">
        <v>7112</v>
      </c>
      <c r="FP195" s="30">
        <v>0</v>
      </c>
      <c r="FQ195" s="31">
        <f t="shared" si="201"/>
        <v>7112</v>
      </c>
      <c r="FR195" s="30">
        <v>0</v>
      </c>
      <c r="FS195" s="30">
        <v>0</v>
      </c>
      <c r="FT195" s="30">
        <v>0</v>
      </c>
      <c r="FU195" s="31">
        <f t="shared" si="202"/>
        <v>0</v>
      </c>
      <c r="FV195" s="30">
        <v>0</v>
      </c>
      <c r="FW195" s="30">
        <v>0</v>
      </c>
      <c r="FX195" s="30">
        <v>0</v>
      </c>
      <c r="FY195" s="31">
        <v>0</v>
      </c>
      <c r="FZ195" s="30">
        <v>0</v>
      </c>
      <c r="GA195" s="30">
        <v>0</v>
      </c>
      <c r="GB195" s="30">
        <v>0</v>
      </c>
      <c r="GC195" s="31">
        <f t="shared" si="203"/>
        <v>0</v>
      </c>
      <c r="GD195" s="30">
        <f t="shared" si="160"/>
        <v>178086</v>
      </c>
      <c r="GE195" s="30">
        <f t="shared" si="160"/>
        <v>166837</v>
      </c>
      <c r="GF195" s="30">
        <f t="shared" si="160"/>
        <v>25219</v>
      </c>
      <c r="GG195" s="30">
        <f t="shared" ref="GG195:GG258" si="216">+E195+I195+Q195+U195+Y195+AC195+AG195+AK195+AO195+AS195+AW195+BA195+BE195+BI195+BM195+BQ195+BU195+BY195+CC195+CG195+CK195+CO195+CS195+CW195+DA195+DE195+DM195+DQ195+DU195+DY195+EC195+EK195+EO195+ES195+EW195+FA195+FE195+FI195+FM195+FQ195+FU195+FY195+GC195</f>
        <v>192056</v>
      </c>
      <c r="GI195" s="42">
        <f t="shared" si="171"/>
        <v>0.11230598965278138</v>
      </c>
      <c r="GJ195" s="36"/>
      <c r="GK195" s="39">
        <f t="shared" si="204"/>
        <v>38.613137373604175</v>
      </c>
      <c r="GL195" s="39">
        <f t="shared" si="205"/>
        <v>17.622589713312994</v>
      </c>
      <c r="GM195" s="39">
        <f t="shared" si="206"/>
        <v>15.946103082649532</v>
      </c>
      <c r="GN195" s="39">
        <f t="shared" si="207"/>
        <v>4.0974124444817397</v>
      </c>
      <c r="GO195" s="39">
        <f t="shared" si="208"/>
        <v>1.9581987209072327</v>
      </c>
      <c r="GP195" s="39">
        <f t="shared" si="209"/>
        <v>4.2628433740716991</v>
      </c>
      <c r="GQ195" s="39">
        <f t="shared" si="210"/>
        <v>5.3315511547198762</v>
      </c>
      <c r="GR195" s="39">
        <f t="shared" si="211"/>
        <v>1.2287442234036816</v>
      </c>
      <c r="GS195" s="39">
        <f t="shared" si="212"/>
        <v>0</v>
      </c>
      <c r="GT195" s="39">
        <f t="shared" si="213"/>
        <v>0</v>
      </c>
      <c r="GU195" s="39">
        <f t="shared" si="214"/>
        <v>0</v>
      </c>
      <c r="GV195" s="39">
        <f t="shared" si="215"/>
        <v>8.4016135509509287</v>
      </c>
      <c r="GW195" s="39"/>
      <c r="GX195" s="39"/>
      <c r="GY195" s="39"/>
      <c r="GZ195" s="39"/>
      <c r="HA195" s="40">
        <f>SUM(DC184:DC195)/SUM(GE184:GE195)*100</f>
        <v>45.943899729754669</v>
      </c>
      <c r="HB195" s="40">
        <f>SUM(BS184:BS195)/SUM(GE184:GE195)*100</f>
        <v>13.97343243834605</v>
      </c>
      <c r="HC195" s="40">
        <f>SUM(FG184:FG195)/SUM(GE184:GE195)*100</f>
        <v>14.725498004625216</v>
      </c>
      <c r="HD195" s="40">
        <f>SUM(AU184:AU195)/SUM(GE184:GE195)*100</f>
        <v>4.2949449860036539</v>
      </c>
      <c r="HE195" s="40">
        <f>SUM(AQ184:AQ195)/SUM(GE184:GE195)*100</f>
        <v>2.1871992657485508</v>
      </c>
      <c r="HF195" s="40">
        <f>SUM(FO184:FO195)/SUM(GE184:GE195)*100</f>
        <v>3.5761840740499298</v>
      </c>
      <c r="HG195" s="40">
        <f>SUM(BO184:BO195)/SUM(GE184:GE195)*100</f>
        <v>4.0534216982404683</v>
      </c>
      <c r="HH195" s="40">
        <f>SUM(EQ184:EQ195)/SUM(GE184:GE195)*100</f>
        <v>0.90206559855111834</v>
      </c>
      <c r="HI195" s="40">
        <f>SUM(BW184:BW195)/SUM(GE184:GE195)*100</f>
        <v>0</v>
      </c>
      <c r="HJ195" s="40">
        <f>SUM(DG184:DG195)/SUM(GE184:GE195)*100</f>
        <v>0</v>
      </c>
      <c r="HK195" s="40">
        <f>SUM(EE184:EE195)/SUM(GE184:GE195)*100</f>
        <v>0</v>
      </c>
      <c r="HL195" s="40">
        <f>SUM(CU184:CU195)/SUM(GE184:GE195)*100</f>
        <v>8.3614690967016116</v>
      </c>
      <c r="HM195" s="33"/>
      <c r="HN195" s="33"/>
      <c r="HO195" s="40">
        <f>SUM(DC193:DC195)/SUM(GE193:GE195)*100</f>
        <v>42.510270402845059</v>
      </c>
      <c r="HP195" s="40">
        <f>SUM(BS193:BS195)/SUM(GE193:GE195)*100</f>
        <v>15.511090218307091</v>
      </c>
      <c r="HQ195" s="40">
        <f>SUM(FG193:FG195)/SUM(GE193:GE195)*100</f>
        <v>15.843104125647505</v>
      </c>
      <c r="HR195" s="40">
        <f>SUM(AU193:AU195)/SUM(GE193:GE195)*100</f>
        <v>4.0686464869431331</v>
      </c>
      <c r="HS195" s="40">
        <f>SUM(AQ193:AQ195)/SUM(GE193:GE195)*100</f>
        <v>1.8880736153407685</v>
      </c>
      <c r="HT195" s="40">
        <f>SUM(FO193:FO195)/SUM(GE193:GE195)*100</f>
        <v>3.4700222326686245</v>
      </c>
      <c r="HU195" s="40">
        <f>SUM(BO193:BO195)/SUM(GE193:GE195)*100</f>
        <v>4.6409276404984299</v>
      </c>
      <c r="HV195" s="40">
        <f>SUM(EQ193:EQ195)/SUM(GE193:GE195)*100</f>
        <v>1.1079999000778937</v>
      </c>
      <c r="HW195" s="40">
        <f>SUM(BW193:BW195)/SUM(GE193:GE195)*100</f>
        <v>0</v>
      </c>
      <c r="HX195" s="40">
        <f>SUM(DG193:DG195)/SUM(GE193:GE195)*100</f>
        <v>0</v>
      </c>
      <c r="HY195" s="40">
        <f>SUM(EE193:EE195)/SUM(GE193:GE195)*100</f>
        <v>0</v>
      </c>
      <c r="HZ195" s="40">
        <f>SUM(CU193:CU195)/SUM(GE193:GE195)*100</f>
        <v>8.7631687116634076</v>
      </c>
      <c r="IA195" s="33"/>
      <c r="IB195" s="33"/>
    </row>
    <row r="196" spans="1:236" ht="11.25" customHeight="1">
      <c r="A196" s="21">
        <v>39539</v>
      </c>
      <c r="B196" s="22">
        <v>0</v>
      </c>
      <c r="C196" s="22">
        <v>0</v>
      </c>
      <c r="D196" s="22">
        <v>0</v>
      </c>
      <c r="E196" s="23">
        <f t="shared" si="161"/>
        <v>0</v>
      </c>
      <c r="F196" s="22">
        <v>0</v>
      </c>
      <c r="G196" s="22">
        <v>0</v>
      </c>
      <c r="H196" s="22">
        <v>0</v>
      </c>
      <c r="I196" s="23">
        <f t="shared" si="162"/>
        <v>0</v>
      </c>
      <c r="M196" s="23"/>
      <c r="N196" s="22">
        <v>0</v>
      </c>
      <c r="O196" s="22">
        <v>0</v>
      </c>
      <c r="P196" s="22">
        <v>0</v>
      </c>
      <c r="Q196" s="23">
        <f t="shared" si="163"/>
        <v>0</v>
      </c>
      <c r="R196" s="22">
        <v>259</v>
      </c>
      <c r="S196" s="22">
        <v>188</v>
      </c>
      <c r="T196" s="22">
        <v>0</v>
      </c>
      <c r="U196" s="23">
        <f t="shared" si="164"/>
        <v>188</v>
      </c>
      <c r="V196" s="22">
        <v>0</v>
      </c>
      <c r="W196" s="22">
        <v>0</v>
      </c>
      <c r="X196" s="22">
        <v>0</v>
      </c>
      <c r="Y196" s="23">
        <f t="shared" si="165"/>
        <v>0</v>
      </c>
      <c r="Z196" s="22">
        <v>0</v>
      </c>
      <c r="AA196" s="22">
        <v>0</v>
      </c>
      <c r="AB196" s="22">
        <v>0</v>
      </c>
      <c r="AC196" s="23">
        <f t="shared" si="166"/>
        <v>0</v>
      </c>
      <c r="AD196" s="22">
        <v>0</v>
      </c>
      <c r="AE196" s="22">
        <v>0</v>
      </c>
      <c r="AF196" s="22">
        <v>0</v>
      </c>
      <c r="AG196" s="23">
        <f t="shared" si="167"/>
        <v>0</v>
      </c>
      <c r="AH196" s="22">
        <v>369</v>
      </c>
      <c r="AI196" s="22">
        <v>400</v>
      </c>
      <c r="AJ196" s="22">
        <v>0</v>
      </c>
      <c r="AK196" s="23">
        <f t="shared" si="172"/>
        <v>400</v>
      </c>
      <c r="AL196" s="22">
        <v>614</v>
      </c>
      <c r="AM196" s="22">
        <v>645</v>
      </c>
      <c r="AN196" s="22">
        <v>0</v>
      </c>
      <c r="AO196" s="23">
        <f t="shared" si="173"/>
        <v>645</v>
      </c>
      <c r="AP196" s="22">
        <v>1627</v>
      </c>
      <c r="AQ196" s="22">
        <v>2223</v>
      </c>
      <c r="AR196" s="22">
        <v>1</v>
      </c>
      <c r="AS196" s="23">
        <f t="shared" si="174"/>
        <v>2224</v>
      </c>
      <c r="AT196" s="22">
        <v>5921</v>
      </c>
      <c r="AU196" s="22">
        <v>5563</v>
      </c>
      <c r="AV196" s="22">
        <v>0</v>
      </c>
      <c r="AW196" s="23">
        <f t="shared" si="175"/>
        <v>5563</v>
      </c>
      <c r="AX196" s="22">
        <v>0</v>
      </c>
      <c r="AY196" s="22">
        <v>0</v>
      </c>
      <c r="AZ196" s="22">
        <v>0</v>
      </c>
      <c r="BA196" s="23">
        <f t="shared" si="176"/>
        <v>0</v>
      </c>
      <c r="BB196" s="22">
        <v>1078</v>
      </c>
      <c r="BC196" s="22">
        <v>1160</v>
      </c>
      <c r="BD196" s="22">
        <v>0</v>
      </c>
      <c r="BE196" s="23">
        <f t="shared" si="177"/>
        <v>1160</v>
      </c>
      <c r="BF196" s="22">
        <v>0</v>
      </c>
      <c r="BG196" s="22">
        <v>0</v>
      </c>
      <c r="BH196" s="22">
        <v>0</v>
      </c>
      <c r="BI196" s="23">
        <f t="shared" si="178"/>
        <v>0</v>
      </c>
      <c r="BJ196" s="22">
        <v>0</v>
      </c>
      <c r="BK196" s="22">
        <v>0</v>
      </c>
      <c r="BL196" s="22">
        <v>0</v>
      </c>
      <c r="BM196" s="23">
        <f t="shared" si="179"/>
        <v>0</v>
      </c>
      <c r="BN196" s="22">
        <v>4513</v>
      </c>
      <c r="BO196" s="22">
        <v>3400</v>
      </c>
      <c r="BP196" s="22">
        <v>0</v>
      </c>
      <c r="BQ196" s="23">
        <f t="shared" si="180"/>
        <v>3400</v>
      </c>
      <c r="BR196" s="22">
        <v>40140</v>
      </c>
      <c r="BS196" s="22">
        <v>21501</v>
      </c>
      <c r="BT196" s="22">
        <v>18500</v>
      </c>
      <c r="BU196" s="23">
        <f t="shared" si="181"/>
        <v>40001</v>
      </c>
      <c r="BV196" s="22">
        <v>0</v>
      </c>
      <c r="BW196" s="22">
        <v>0</v>
      </c>
      <c r="BX196" s="22">
        <v>0</v>
      </c>
      <c r="BY196" s="23">
        <f t="shared" si="182"/>
        <v>0</v>
      </c>
      <c r="BZ196" s="22">
        <v>389</v>
      </c>
      <c r="CA196" s="22">
        <v>381</v>
      </c>
      <c r="CB196" s="22">
        <v>0</v>
      </c>
      <c r="CC196" s="23">
        <f t="shared" si="183"/>
        <v>381</v>
      </c>
      <c r="CD196" s="22">
        <v>0</v>
      </c>
      <c r="CE196" s="22">
        <v>0</v>
      </c>
      <c r="CF196" s="22">
        <v>0</v>
      </c>
      <c r="CG196" s="23">
        <f t="shared" si="184"/>
        <v>0</v>
      </c>
      <c r="CH196" s="22">
        <v>0</v>
      </c>
      <c r="CI196" s="22">
        <v>0</v>
      </c>
      <c r="CJ196" s="22">
        <v>0</v>
      </c>
      <c r="CK196" s="23">
        <f t="shared" si="185"/>
        <v>0</v>
      </c>
      <c r="CL196" s="22">
        <v>0</v>
      </c>
      <c r="CM196" s="22">
        <v>0</v>
      </c>
      <c r="CN196" s="22">
        <v>0</v>
      </c>
      <c r="CO196" s="23">
        <f t="shared" si="168"/>
        <v>0</v>
      </c>
      <c r="CP196" s="22">
        <v>0</v>
      </c>
      <c r="CQ196" s="22">
        <v>0</v>
      </c>
      <c r="CR196" s="22">
        <v>0</v>
      </c>
      <c r="CS196" s="23">
        <f t="shared" si="186"/>
        <v>0</v>
      </c>
      <c r="CT196" s="22">
        <v>10967</v>
      </c>
      <c r="CU196" s="22">
        <v>11522</v>
      </c>
      <c r="CV196" s="22">
        <v>295</v>
      </c>
      <c r="CW196" s="23">
        <f t="shared" si="187"/>
        <v>11817</v>
      </c>
      <c r="CX196" s="22">
        <v>0</v>
      </c>
      <c r="CY196" s="22">
        <v>0</v>
      </c>
      <c r="CZ196" s="22">
        <v>0</v>
      </c>
      <c r="DA196" s="23">
        <f t="shared" si="188"/>
        <v>0</v>
      </c>
      <c r="DB196" s="22">
        <v>63190</v>
      </c>
      <c r="DC196" s="22">
        <v>59539</v>
      </c>
      <c r="DD196" s="22">
        <v>2796</v>
      </c>
      <c r="DE196" s="23">
        <f t="shared" si="189"/>
        <v>62335</v>
      </c>
      <c r="DF196" s="25"/>
      <c r="DI196" s="23"/>
      <c r="DJ196" s="22">
        <v>216</v>
      </c>
      <c r="DK196" s="22">
        <v>217</v>
      </c>
      <c r="DL196" s="22">
        <v>0</v>
      </c>
      <c r="DM196" s="23">
        <f t="shared" si="190"/>
        <v>217</v>
      </c>
      <c r="DN196" s="22">
        <v>0</v>
      </c>
      <c r="DO196" s="22">
        <v>0</v>
      </c>
      <c r="DP196" s="22">
        <v>0</v>
      </c>
      <c r="DQ196" s="23">
        <f t="shared" si="191"/>
        <v>0</v>
      </c>
      <c r="DR196" s="22">
        <v>0</v>
      </c>
      <c r="DS196" s="22">
        <v>0</v>
      </c>
      <c r="DT196" s="22">
        <v>0</v>
      </c>
      <c r="DU196" s="23">
        <f t="shared" si="192"/>
        <v>0</v>
      </c>
      <c r="DV196" s="22">
        <v>0</v>
      </c>
      <c r="DW196" s="22">
        <v>0</v>
      </c>
      <c r="DX196" s="22">
        <v>0</v>
      </c>
      <c r="DY196" s="23">
        <f t="shared" si="193"/>
        <v>0</v>
      </c>
      <c r="DZ196" s="22">
        <v>0</v>
      </c>
      <c r="EA196" s="22">
        <v>0</v>
      </c>
      <c r="EB196" s="22">
        <v>0</v>
      </c>
      <c r="EC196" s="23">
        <f t="shared" si="194"/>
        <v>0</v>
      </c>
      <c r="ED196" s="25"/>
      <c r="EG196" s="23"/>
      <c r="EH196" s="22">
        <v>0</v>
      </c>
      <c r="EI196" s="22">
        <v>0</v>
      </c>
      <c r="EJ196" s="22">
        <v>0</v>
      </c>
      <c r="EK196" s="23">
        <f t="shared" si="195"/>
        <v>0</v>
      </c>
      <c r="EL196" s="22">
        <v>0</v>
      </c>
      <c r="EM196" s="22">
        <v>0</v>
      </c>
      <c r="EN196" s="22">
        <v>0</v>
      </c>
      <c r="EO196" s="23">
        <f t="shared" si="196"/>
        <v>0</v>
      </c>
      <c r="EP196" s="22">
        <v>2520</v>
      </c>
      <c r="EQ196" s="22">
        <v>1814</v>
      </c>
      <c r="ER196" s="22">
        <v>0</v>
      </c>
      <c r="ES196" s="23">
        <f t="shared" si="197"/>
        <v>1814</v>
      </c>
      <c r="ET196" s="22">
        <v>0</v>
      </c>
      <c r="EU196" s="22">
        <v>0</v>
      </c>
      <c r="EV196" s="22">
        <v>0</v>
      </c>
      <c r="EW196" s="23">
        <f t="shared" si="198"/>
        <v>0</v>
      </c>
      <c r="EX196" s="22">
        <v>0</v>
      </c>
      <c r="EY196" s="22">
        <v>0</v>
      </c>
      <c r="EZ196" s="22">
        <v>0</v>
      </c>
      <c r="FA196" s="23">
        <f t="shared" si="169"/>
        <v>0</v>
      </c>
      <c r="FB196" s="22">
        <v>0</v>
      </c>
      <c r="FC196" s="22">
        <v>0</v>
      </c>
      <c r="FD196" s="22">
        <v>0</v>
      </c>
      <c r="FE196" s="23">
        <f t="shared" si="199"/>
        <v>0</v>
      </c>
      <c r="FF196" s="22">
        <v>18711</v>
      </c>
      <c r="FG196" s="22">
        <v>16377</v>
      </c>
      <c r="FH196" s="22">
        <v>394</v>
      </c>
      <c r="FI196" s="23">
        <f t="shared" si="170"/>
        <v>16771</v>
      </c>
      <c r="FJ196" s="22">
        <v>0</v>
      </c>
      <c r="FK196" s="22">
        <v>0</v>
      </c>
      <c r="FL196" s="22">
        <v>0</v>
      </c>
      <c r="FM196" s="23">
        <f t="shared" si="200"/>
        <v>0</v>
      </c>
      <c r="FN196" s="22">
        <v>5203</v>
      </c>
      <c r="FO196" s="22">
        <v>5048</v>
      </c>
      <c r="FP196" s="22">
        <v>0</v>
      </c>
      <c r="FQ196" s="23">
        <f t="shared" si="201"/>
        <v>5048</v>
      </c>
      <c r="FR196" s="22">
        <v>0</v>
      </c>
      <c r="FS196" s="22">
        <v>0</v>
      </c>
      <c r="FT196" s="22">
        <v>0</v>
      </c>
      <c r="FU196" s="23">
        <f t="shared" si="202"/>
        <v>0</v>
      </c>
      <c r="FV196" s="22">
        <v>0</v>
      </c>
      <c r="FW196" s="22">
        <v>0</v>
      </c>
      <c r="FX196" s="22">
        <v>0</v>
      </c>
      <c r="FY196" s="23">
        <v>0</v>
      </c>
      <c r="FZ196" s="22">
        <v>0</v>
      </c>
      <c r="GA196" s="22">
        <v>0</v>
      </c>
      <c r="GB196" s="22">
        <v>0</v>
      </c>
      <c r="GC196" s="23">
        <f t="shared" si="203"/>
        <v>0</v>
      </c>
      <c r="GD196" s="22">
        <f t="shared" ref="GD196:GF216" si="217">+B196+F196+N196+R196+V196+Z196+AD196+AH196+AL196+AP196+AT196+AX196+BB196+BF196+BJ196+BN196+BR196+BV196+BZ196+CD196+CH196+CL196+CP196+CT196+CX196+DB196+DJ196+DN196+DR196+DV196+DZ196+EH196+EL196+EP196+ET196+EX196+FB196+FF196+FJ196+FN196+FR196+FV196+FZ196</f>
        <v>155717</v>
      </c>
      <c r="GE196" s="22">
        <f t="shared" si="217"/>
        <v>129978</v>
      </c>
      <c r="GF196" s="22">
        <f t="shared" si="217"/>
        <v>21986</v>
      </c>
      <c r="GG196" s="22">
        <f t="shared" si="216"/>
        <v>151964</v>
      </c>
      <c r="GI196" s="41">
        <f t="shared" si="171"/>
        <v>0.21162235728401502</v>
      </c>
      <c r="GJ196" s="36"/>
      <c r="GK196" s="37">
        <f t="shared" si="204"/>
        <v>45.806982720152639</v>
      </c>
      <c r="GL196" s="37">
        <f t="shared" si="205"/>
        <v>16.542030189724414</v>
      </c>
      <c r="GM196" s="37">
        <f t="shared" si="206"/>
        <v>12.599824585699118</v>
      </c>
      <c r="GN196" s="37">
        <f t="shared" si="207"/>
        <v>4.2799550693194233</v>
      </c>
      <c r="GO196" s="37">
        <f t="shared" si="208"/>
        <v>1.7102894335964549</v>
      </c>
      <c r="GP196" s="37">
        <f t="shared" si="209"/>
        <v>3.8837341703980677</v>
      </c>
      <c r="GQ196" s="37">
        <f t="shared" si="210"/>
        <v>2.6158272938497285</v>
      </c>
      <c r="GR196" s="37">
        <f t="shared" si="211"/>
        <v>1.395620797365708</v>
      </c>
      <c r="GS196" s="37">
        <f t="shared" si="212"/>
        <v>0</v>
      </c>
      <c r="GT196" s="37">
        <f t="shared" si="213"/>
        <v>0</v>
      </c>
      <c r="GU196" s="37">
        <f t="shared" si="214"/>
        <v>0</v>
      </c>
      <c r="GV196" s="37">
        <f t="shared" si="215"/>
        <v>8.8645770822754617</v>
      </c>
      <c r="GW196" s="37"/>
      <c r="GX196" s="37"/>
      <c r="GY196" s="37"/>
      <c r="GZ196" s="37"/>
      <c r="HA196" s="35"/>
      <c r="HB196" s="35"/>
      <c r="HC196" s="35"/>
      <c r="HD196" s="35"/>
      <c r="HE196" s="35"/>
      <c r="HF196" s="35"/>
      <c r="HG196" s="35"/>
      <c r="HH196" s="35"/>
      <c r="HI196" s="35"/>
      <c r="HJ196" s="35"/>
      <c r="HK196" s="35"/>
      <c r="HO196" s="35"/>
      <c r="HP196" s="35"/>
      <c r="HQ196" s="35"/>
      <c r="HR196" s="35"/>
      <c r="HS196" s="35"/>
      <c r="HT196" s="35"/>
      <c r="HU196" s="35"/>
      <c r="HV196" s="35"/>
      <c r="HW196" s="35"/>
      <c r="HX196" s="35"/>
      <c r="HY196" s="35"/>
    </row>
    <row r="197" spans="1:236" ht="11.25" customHeight="1">
      <c r="A197" s="28">
        <v>39569</v>
      </c>
      <c r="B197" s="22">
        <v>0</v>
      </c>
      <c r="C197" s="22">
        <v>0</v>
      </c>
      <c r="D197" s="22">
        <v>0</v>
      </c>
      <c r="E197" s="23">
        <f t="shared" ref="E197:E221" si="218">C197+D197</f>
        <v>0</v>
      </c>
      <c r="F197" s="22">
        <v>0</v>
      </c>
      <c r="G197" s="22">
        <v>0</v>
      </c>
      <c r="H197" s="22">
        <v>0</v>
      </c>
      <c r="I197" s="23">
        <f t="shared" ref="I197:I221" si="219">G197+H197</f>
        <v>0</v>
      </c>
      <c r="M197" s="23"/>
      <c r="N197" s="22">
        <v>0</v>
      </c>
      <c r="O197" s="22">
        <v>0</v>
      </c>
      <c r="P197" s="22">
        <v>0</v>
      </c>
      <c r="Q197" s="23">
        <f t="shared" ref="Q197:Q221" si="220">O197+P197</f>
        <v>0</v>
      </c>
      <c r="R197" s="22">
        <v>260</v>
      </c>
      <c r="S197" s="22">
        <v>272</v>
      </c>
      <c r="T197" s="22">
        <v>0</v>
      </c>
      <c r="U197" s="23">
        <f t="shared" ref="U197:U221" si="221">S197+T197</f>
        <v>272</v>
      </c>
      <c r="V197" s="22">
        <v>0</v>
      </c>
      <c r="W197" s="22">
        <v>0</v>
      </c>
      <c r="X197" s="22">
        <v>0</v>
      </c>
      <c r="Y197" s="23">
        <f t="shared" ref="Y197:Y221" si="222">W197+X197</f>
        <v>0</v>
      </c>
      <c r="Z197" s="22">
        <v>0</v>
      </c>
      <c r="AA197" s="22">
        <v>0</v>
      </c>
      <c r="AB197" s="22">
        <v>0</v>
      </c>
      <c r="AC197" s="23">
        <f t="shared" ref="AC197:AC221" si="223">AA197+AB197</f>
        <v>0</v>
      </c>
      <c r="AD197" s="22">
        <v>0</v>
      </c>
      <c r="AE197" s="22">
        <v>0</v>
      </c>
      <c r="AF197" s="22">
        <v>0</v>
      </c>
      <c r="AG197" s="23">
        <f t="shared" ref="AG197:AG221" si="224">AE197+AF197</f>
        <v>0</v>
      </c>
      <c r="AH197" s="22">
        <v>448</v>
      </c>
      <c r="AI197" s="22">
        <v>461</v>
      </c>
      <c r="AJ197" s="22">
        <v>0</v>
      </c>
      <c r="AK197" s="23">
        <f t="shared" si="172"/>
        <v>461</v>
      </c>
      <c r="AL197" s="22">
        <v>627</v>
      </c>
      <c r="AM197" s="22">
        <v>669</v>
      </c>
      <c r="AN197" s="22">
        <v>12</v>
      </c>
      <c r="AO197" s="23">
        <f t="shared" si="173"/>
        <v>681</v>
      </c>
      <c r="AP197" s="22">
        <v>1096</v>
      </c>
      <c r="AQ197" s="22">
        <v>2003</v>
      </c>
      <c r="AR197" s="22">
        <v>0</v>
      </c>
      <c r="AS197" s="23">
        <f t="shared" si="174"/>
        <v>2003</v>
      </c>
      <c r="AT197" s="22">
        <v>5432</v>
      </c>
      <c r="AU197" s="22">
        <v>5789</v>
      </c>
      <c r="AV197" s="22">
        <v>0</v>
      </c>
      <c r="AW197" s="23">
        <f t="shared" si="175"/>
        <v>5789</v>
      </c>
      <c r="AX197" s="22">
        <v>0</v>
      </c>
      <c r="AY197" s="22">
        <v>0</v>
      </c>
      <c r="AZ197" s="22">
        <v>0</v>
      </c>
      <c r="BA197" s="23">
        <f t="shared" si="176"/>
        <v>0</v>
      </c>
      <c r="BB197" s="22">
        <v>1014</v>
      </c>
      <c r="BC197" s="22">
        <v>1021</v>
      </c>
      <c r="BD197" s="22">
        <v>0</v>
      </c>
      <c r="BE197" s="23">
        <f t="shared" si="177"/>
        <v>1021</v>
      </c>
      <c r="BF197" s="22">
        <v>0</v>
      </c>
      <c r="BG197" s="22">
        <v>0</v>
      </c>
      <c r="BH197" s="22">
        <v>0</v>
      </c>
      <c r="BI197" s="23">
        <f t="shared" si="178"/>
        <v>0</v>
      </c>
      <c r="BJ197" s="22">
        <v>0</v>
      </c>
      <c r="BK197" s="22">
        <v>0</v>
      </c>
      <c r="BL197" s="22">
        <v>0</v>
      </c>
      <c r="BM197" s="23">
        <f t="shared" si="179"/>
        <v>0</v>
      </c>
      <c r="BN197" s="22">
        <v>3650</v>
      </c>
      <c r="BO197" s="22">
        <v>3943</v>
      </c>
      <c r="BP197" s="22">
        <v>0</v>
      </c>
      <c r="BQ197" s="23">
        <f t="shared" si="180"/>
        <v>3943</v>
      </c>
      <c r="BR197" s="22">
        <v>36036</v>
      </c>
      <c r="BS197" s="22">
        <v>24510</v>
      </c>
      <c r="BT197" s="22">
        <v>15751</v>
      </c>
      <c r="BU197" s="23">
        <f t="shared" si="181"/>
        <v>40261</v>
      </c>
      <c r="BV197" s="22">
        <v>0</v>
      </c>
      <c r="BW197" s="22">
        <v>0</v>
      </c>
      <c r="BX197" s="22">
        <v>0</v>
      </c>
      <c r="BY197" s="23">
        <f t="shared" si="182"/>
        <v>0</v>
      </c>
      <c r="BZ197" s="22">
        <v>265</v>
      </c>
      <c r="CA197" s="22">
        <v>202</v>
      </c>
      <c r="CB197" s="22">
        <v>0</v>
      </c>
      <c r="CC197" s="23">
        <f t="shared" si="183"/>
        <v>202</v>
      </c>
      <c r="CD197" s="22">
        <v>0</v>
      </c>
      <c r="CE197" s="22">
        <v>0</v>
      </c>
      <c r="CF197" s="22">
        <v>0</v>
      </c>
      <c r="CG197" s="23">
        <f t="shared" si="184"/>
        <v>0</v>
      </c>
      <c r="CH197" s="22">
        <v>0</v>
      </c>
      <c r="CI197" s="22">
        <v>0</v>
      </c>
      <c r="CJ197" s="22">
        <v>0</v>
      </c>
      <c r="CK197" s="23">
        <f t="shared" si="185"/>
        <v>0</v>
      </c>
      <c r="CL197" s="22">
        <v>0</v>
      </c>
      <c r="CM197" s="22">
        <v>0</v>
      </c>
      <c r="CN197" s="22">
        <v>0</v>
      </c>
      <c r="CO197" s="23">
        <f t="shared" ref="CO197:CO221" si="225">CM197+CN197</f>
        <v>0</v>
      </c>
      <c r="CP197" s="22">
        <v>0</v>
      </c>
      <c r="CQ197" s="22">
        <v>0</v>
      </c>
      <c r="CR197" s="22">
        <v>0</v>
      </c>
      <c r="CS197" s="23">
        <f t="shared" si="186"/>
        <v>0</v>
      </c>
      <c r="CT197" s="22">
        <v>12591</v>
      </c>
      <c r="CU197" s="22">
        <v>10850</v>
      </c>
      <c r="CV197" s="22">
        <v>258</v>
      </c>
      <c r="CW197" s="23">
        <f t="shared" si="187"/>
        <v>11108</v>
      </c>
      <c r="CX197" s="22">
        <v>0</v>
      </c>
      <c r="CY197" s="22">
        <v>0</v>
      </c>
      <c r="CZ197" s="22">
        <v>0</v>
      </c>
      <c r="DA197" s="23">
        <f t="shared" si="188"/>
        <v>0</v>
      </c>
      <c r="DB197" s="22">
        <v>64919</v>
      </c>
      <c r="DC197" s="22">
        <v>64143</v>
      </c>
      <c r="DD197" s="22">
        <v>4858</v>
      </c>
      <c r="DE197" s="23">
        <f t="shared" si="189"/>
        <v>69001</v>
      </c>
      <c r="DF197" s="25"/>
      <c r="DI197" s="23"/>
      <c r="DJ197" s="22">
        <v>168</v>
      </c>
      <c r="DK197" s="22">
        <v>244</v>
      </c>
      <c r="DL197" s="22">
        <v>0</v>
      </c>
      <c r="DM197" s="23">
        <f t="shared" si="190"/>
        <v>244</v>
      </c>
      <c r="DN197" s="22">
        <v>0</v>
      </c>
      <c r="DO197" s="22">
        <v>0</v>
      </c>
      <c r="DP197" s="22">
        <v>0</v>
      </c>
      <c r="DQ197" s="23">
        <f t="shared" si="191"/>
        <v>0</v>
      </c>
      <c r="DR197" s="22">
        <v>0</v>
      </c>
      <c r="DS197" s="22">
        <v>0</v>
      </c>
      <c r="DT197" s="22">
        <v>0</v>
      </c>
      <c r="DU197" s="23">
        <f t="shared" si="192"/>
        <v>0</v>
      </c>
      <c r="DV197" s="22">
        <v>0</v>
      </c>
      <c r="DW197" s="22">
        <v>0</v>
      </c>
      <c r="DX197" s="22">
        <v>0</v>
      </c>
      <c r="DY197" s="23">
        <f t="shared" si="193"/>
        <v>0</v>
      </c>
      <c r="DZ197" s="22">
        <v>0</v>
      </c>
      <c r="EA197" s="22">
        <v>0</v>
      </c>
      <c r="EB197" s="22">
        <v>0</v>
      </c>
      <c r="EC197" s="23">
        <f t="shared" si="194"/>
        <v>0</v>
      </c>
      <c r="ED197" s="25"/>
      <c r="EG197" s="23"/>
      <c r="EH197" s="22">
        <v>0</v>
      </c>
      <c r="EI197" s="22">
        <v>0</v>
      </c>
      <c r="EJ197" s="22">
        <v>0</v>
      </c>
      <c r="EK197" s="23">
        <f t="shared" si="195"/>
        <v>0</v>
      </c>
      <c r="EL197" s="22">
        <v>0</v>
      </c>
      <c r="EM197" s="22">
        <v>0</v>
      </c>
      <c r="EN197" s="22">
        <v>0</v>
      </c>
      <c r="EO197" s="23">
        <f t="shared" si="196"/>
        <v>0</v>
      </c>
      <c r="EP197" s="22">
        <v>2697</v>
      </c>
      <c r="EQ197" s="22">
        <v>1802</v>
      </c>
      <c r="ER197" s="22">
        <v>0</v>
      </c>
      <c r="ES197" s="23">
        <f t="shared" si="197"/>
        <v>1802</v>
      </c>
      <c r="ET197" s="22">
        <v>0</v>
      </c>
      <c r="EU197" s="22">
        <v>0</v>
      </c>
      <c r="EV197" s="22">
        <v>0</v>
      </c>
      <c r="EW197" s="23">
        <f t="shared" si="198"/>
        <v>0</v>
      </c>
      <c r="EX197" s="22">
        <v>0</v>
      </c>
      <c r="EY197" s="22">
        <v>0</v>
      </c>
      <c r="EZ197" s="22">
        <v>0</v>
      </c>
      <c r="FA197" s="23">
        <f t="shared" ref="FA197:FA221" si="226">EY197+EZ197</f>
        <v>0</v>
      </c>
      <c r="FB197" s="22">
        <v>0</v>
      </c>
      <c r="FC197" s="22">
        <v>0</v>
      </c>
      <c r="FD197" s="22">
        <v>0</v>
      </c>
      <c r="FE197" s="23">
        <f t="shared" si="199"/>
        <v>0</v>
      </c>
      <c r="FF197" s="22">
        <v>21126</v>
      </c>
      <c r="FG197" s="22">
        <v>21614</v>
      </c>
      <c r="FH197" s="22">
        <v>499</v>
      </c>
      <c r="FI197" s="23">
        <f t="shared" ref="FI197:FI221" si="227">FG197+FH197</f>
        <v>22113</v>
      </c>
      <c r="FJ197" s="22">
        <v>0</v>
      </c>
      <c r="FK197" s="22">
        <v>0</v>
      </c>
      <c r="FL197" s="22">
        <v>0</v>
      </c>
      <c r="FM197" s="23">
        <f t="shared" si="200"/>
        <v>0</v>
      </c>
      <c r="FN197" s="22">
        <v>4395</v>
      </c>
      <c r="FO197" s="22">
        <v>4423</v>
      </c>
      <c r="FP197" s="22">
        <v>0</v>
      </c>
      <c r="FQ197" s="23">
        <f t="shared" si="201"/>
        <v>4423</v>
      </c>
      <c r="FR197" s="22">
        <v>0</v>
      </c>
      <c r="FS197" s="22">
        <v>0</v>
      </c>
      <c r="FT197" s="22">
        <v>0</v>
      </c>
      <c r="FU197" s="23">
        <f t="shared" si="202"/>
        <v>0</v>
      </c>
      <c r="FV197" s="22">
        <v>0</v>
      </c>
      <c r="FW197" s="22">
        <v>0</v>
      </c>
      <c r="FX197" s="22">
        <v>0</v>
      </c>
      <c r="FY197" s="23">
        <v>0</v>
      </c>
      <c r="FZ197" s="22">
        <v>0</v>
      </c>
      <c r="GA197" s="22">
        <v>0</v>
      </c>
      <c r="GB197" s="22">
        <v>0</v>
      </c>
      <c r="GC197" s="23">
        <f t="shared" si="203"/>
        <v>0</v>
      </c>
      <c r="GD197" s="22">
        <f t="shared" si="217"/>
        <v>154724</v>
      </c>
      <c r="GE197" s="22">
        <f t="shared" si="217"/>
        <v>141946</v>
      </c>
      <c r="GF197" s="22">
        <f t="shared" si="217"/>
        <v>21378</v>
      </c>
      <c r="GG197" s="22">
        <f t="shared" si="216"/>
        <v>163324</v>
      </c>
      <c r="GI197" s="41">
        <f t="shared" si="171"/>
        <v>0.16585217612707703</v>
      </c>
      <c r="GJ197" s="36"/>
      <c r="GK197" s="37">
        <f t="shared" si="204"/>
        <v>45.188311047863273</v>
      </c>
      <c r="GL197" s="37">
        <f t="shared" si="205"/>
        <v>17.267129753568259</v>
      </c>
      <c r="GM197" s="37">
        <f t="shared" si="206"/>
        <v>15.226917278401645</v>
      </c>
      <c r="GN197" s="37">
        <f t="shared" si="207"/>
        <v>4.0783114705592265</v>
      </c>
      <c r="GO197" s="37">
        <f t="shared" si="208"/>
        <v>1.4110999957730403</v>
      </c>
      <c r="GP197" s="37">
        <f t="shared" si="209"/>
        <v>3.1159736801318809</v>
      </c>
      <c r="GQ197" s="37">
        <f t="shared" si="210"/>
        <v>2.7778169162921111</v>
      </c>
      <c r="GR197" s="37">
        <f t="shared" si="211"/>
        <v>1.2694968509151368</v>
      </c>
      <c r="GS197" s="37">
        <f t="shared" si="212"/>
        <v>0</v>
      </c>
      <c r="GT197" s="37">
        <f t="shared" si="213"/>
        <v>0</v>
      </c>
      <c r="GU197" s="37">
        <f t="shared" si="214"/>
        <v>0</v>
      </c>
      <c r="GV197" s="37">
        <f t="shared" si="215"/>
        <v>7.6437518492948024</v>
      </c>
      <c r="GW197" s="37"/>
      <c r="GX197" s="37"/>
      <c r="GY197" s="37"/>
      <c r="GZ197" s="37"/>
      <c r="HA197" s="35"/>
      <c r="HB197" s="35"/>
      <c r="HC197" s="35"/>
      <c r="HD197" s="35"/>
      <c r="HE197" s="35"/>
      <c r="HF197" s="35"/>
      <c r="HG197" s="35"/>
      <c r="HH197" s="35"/>
      <c r="HI197" s="35"/>
      <c r="HJ197" s="35"/>
      <c r="HK197" s="35"/>
      <c r="HO197" s="35"/>
      <c r="HP197" s="35"/>
      <c r="HQ197" s="35"/>
      <c r="HR197" s="35"/>
      <c r="HS197" s="35"/>
      <c r="HT197" s="35"/>
      <c r="HU197" s="35"/>
      <c r="HV197" s="35"/>
      <c r="HW197" s="35"/>
      <c r="HX197" s="35"/>
      <c r="HY197" s="35"/>
    </row>
    <row r="198" spans="1:236" ht="11.25" customHeight="1">
      <c r="A198" s="28">
        <v>39600</v>
      </c>
      <c r="B198" s="22">
        <v>0</v>
      </c>
      <c r="C198" s="22">
        <v>0</v>
      </c>
      <c r="D198" s="22">
        <v>0</v>
      </c>
      <c r="E198" s="23">
        <f t="shared" si="218"/>
        <v>0</v>
      </c>
      <c r="F198" s="22">
        <v>0</v>
      </c>
      <c r="G198" s="22">
        <v>0</v>
      </c>
      <c r="H198" s="22">
        <v>0</v>
      </c>
      <c r="I198" s="23">
        <f t="shared" si="219"/>
        <v>0</v>
      </c>
      <c r="M198" s="23"/>
      <c r="N198" s="22">
        <v>0</v>
      </c>
      <c r="O198" s="22">
        <v>0</v>
      </c>
      <c r="P198" s="22">
        <v>0</v>
      </c>
      <c r="Q198" s="23">
        <f t="shared" si="220"/>
        <v>0</v>
      </c>
      <c r="R198" s="22">
        <v>331</v>
      </c>
      <c r="S198" s="22">
        <v>253</v>
      </c>
      <c r="T198" s="22">
        <v>0</v>
      </c>
      <c r="U198" s="23">
        <f t="shared" si="221"/>
        <v>253</v>
      </c>
      <c r="V198" s="22">
        <v>0</v>
      </c>
      <c r="W198" s="22">
        <v>0</v>
      </c>
      <c r="X198" s="22">
        <v>0</v>
      </c>
      <c r="Y198" s="23">
        <f t="shared" si="222"/>
        <v>0</v>
      </c>
      <c r="Z198" s="22">
        <v>0</v>
      </c>
      <c r="AA198" s="22">
        <v>0</v>
      </c>
      <c r="AB198" s="22">
        <v>0</v>
      </c>
      <c r="AC198" s="23">
        <f t="shared" si="223"/>
        <v>0</v>
      </c>
      <c r="AD198" s="22">
        <v>0</v>
      </c>
      <c r="AE198" s="22">
        <v>0</v>
      </c>
      <c r="AF198" s="22">
        <v>0</v>
      </c>
      <c r="AG198" s="23">
        <f t="shared" si="224"/>
        <v>0</v>
      </c>
      <c r="AH198" s="22">
        <v>585</v>
      </c>
      <c r="AI198" s="22">
        <v>550</v>
      </c>
      <c r="AJ198" s="22">
        <v>0</v>
      </c>
      <c r="AK198" s="23">
        <f t="shared" si="172"/>
        <v>550</v>
      </c>
      <c r="AL198" s="22">
        <v>501</v>
      </c>
      <c r="AM198" s="22">
        <v>570</v>
      </c>
      <c r="AN198" s="22">
        <v>0</v>
      </c>
      <c r="AO198" s="23">
        <f t="shared" si="173"/>
        <v>570</v>
      </c>
      <c r="AP198" s="22">
        <v>4382</v>
      </c>
      <c r="AQ198" s="22">
        <v>3360</v>
      </c>
      <c r="AR198" s="22">
        <v>2</v>
      </c>
      <c r="AS198" s="23">
        <f t="shared" si="174"/>
        <v>3362</v>
      </c>
      <c r="AT198" s="22">
        <v>4647</v>
      </c>
      <c r="AU198" s="22">
        <v>4687</v>
      </c>
      <c r="AV198" s="22">
        <v>0</v>
      </c>
      <c r="AW198" s="23">
        <f t="shared" si="175"/>
        <v>4687</v>
      </c>
      <c r="AX198" s="22">
        <v>0</v>
      </c>
      <c r="AY198" s="22">
        <v>0</v>
      </c>
      <c r="AZ198" s="22">
        <v>0</v>
      </c>
      <c r="BA198" s="23">
        <f t="shared" si="176"/>
        <v>0</v>
      </c>
      <c r="BB198" s="22">
        <v>945</v>
      </c>
      <c r="BC198" s="22">
        <v>901</v>
      </c>
      <c r="BD198" s="22">
        <v>0</v>
      </c>
      <c r="BE198" s="23">
        <f t="shared" si="177"/>
        <v>901</v>
      </c>
      <c r="BF198" s="22">
        <v>0</v>
      </c>
      <c r="BG198" s="22">
        <v>0</v>
      </c>
      <c r="BH198" s="22">
        <v>0</v>
      </c>
      <c r="BI198" s="23">
        <f t="shared" si="178"/>
        <v>0</v>
      </c>
      <c r="BJ198" s="22">
        <v>0</v>
      </c>
      <c r="BK198" s="22">
        <v>0</v>
      </c>
      <c r="BL198" s="22">
        <v>0</v>
      </c>
      <c r="BM198" s="23">
        <f t="shared" si="179"/>
        <v>0</v>
      </c>
      <c r="BN198" s="22">
        <v>4470</v>
      </c>
      <c r="BO198" s="22">
        <v>4732</v>
      </c>
      <c r="BP198" s="22">
        <v>16</v>
      </c>
      <c r="BQ198" s="23">
        <f t="shared" si="180"/>
        <v>4748</v>
      </c>
      <c r="BR198" s="22">
        <v>41445</v>
      </c>
      <c r="BS198" s="22">
        <v>21881</v>
      </c>
      <c r="BT198" s="22">
        <v>18301</v>
      </c>
      <c r="BU198" s="23">
        <f t="shared" si="181"/>
        <v>40182</v>
      </c>
      <c r="BV198" s="22">
        <v>0</v>
      </c>
      <c r="BW198" s="22">
        <v>0</v>
      </c>
      <c r="BX198" s="22">
        <v>0</v>
      </c>
      <c r="BY198" s="23">
        <f t="shared" si="182"/>
        <v>0</v>
      </c>
      <c r="BZ198" s="22">
        <v>131</v>
      </c>
      <c r="CA198" s="22">
        <v>200</v>
      </c>
      <c r="CB198" s="22">
        <v>0</v>
      </c>
      <c r="CC198" s="23">
        <f t="shared" si="183"/>
        <v>200</v>
      </c>
      <c r="CD198" s="22">
        <v>0</v>
      </c>
      <c r="CE198" s="22">
        <v>0</v>
      </c>
      <c r="CF198" s="22">
        <v>0</v>
      </c>
      <c r="CG198" s="23">
        <f t="shared" si="184"/>
        <v>0</v>
      </c>
      <c r="CH198" s="22">
        <v>0</v>
      </c>
      <c r="CI198" s="22">
        <v>0</v>
      </c>
      <c r="CJ198" s="22">
        <v>0</v>
      </c>
      <c r="CK198" s="23">
        <f t="shared" si="185"/>
        <v>0</v>
      </c>
      <c r="CL198" s="22">
        <v>0</v>
      </c>
      <c r="CM198" s="22">
        <v>0</v>
      </c>
      <c r="CN198" s="22">
        <v>0</v>
      </c>
      <c r="CO198" s="23">
        <f t="shared" si="225"/>
        <v>0</v>
      </c>
      <c r="CP198" s="22">
        <v>0</v>
      </c>
      <c r="CQ198" s="22">
        <v>0</v>
      </c>
      <c r="CR198" s="22">
        <v>0</v>
      </c>
      <c r="CS198" s="23">
        <f t="shared" si="186"/>
        <v>0</v>
      </c>
      <c r="CT198" s="22">
        <v>9933</v>
      </c>
      <c r="CU198" s="22">
        <v>9338</v>
      </c>
      <c r="CV198" s="22">
        <v>362</v>
      </c>
      <c r="CW198" s="23">
        <f t="shared" si="187"/>
        <v>9700</v>
      </c>
      <c r="CX198" s="22">
        <v>0</v>
      </c>
      <c r="CY198" s="22">
        <v>0</v>
      </c>
      <c r="CZ198" s="22">
        <v>0</v>
      </c>
      <c r="DA198" s="23">
        <f t="shared" si="188"/>
        <v>0</v>
      </c>
      <c r="DB198" s="22">
        <v>52973</v>
      </c>
      <c r="DC198" s="22">
        <v>56411</v>
      </c>
      <c r="DD198" s="22">
        <v>4836</v>
      </c>
      <c r="DE198" s="23">
        <f t="shared" si="189"/>
        <v>61247</v>
      </c>
      <c r="DF198" s="25"/>
      <c r="DI198" s="23"/>
      <c r="DJ198" s="22">
        <v>236</v>
      </c>
      <c r="DK198" s="22">
        <v>240</v>
      </c>
      <c r="DL198" s="22">
        <v>0</v>
      </c>
      <c r="DM198" s="23">
        <f t="shared" si="190"/>
        <v>240</v>
      </c>
      <c r="DN198" s="22">
        <v>0</v>
      </c>
      <c r="DO198" s="22">
        <v>0</v>
      </c>
      <c r="DP198" s="22">
        <v>0</v>
      </c>
      <c r="DQ198" s="23">
        <f t="shared" si="191"/>
        <v>0</v>
      </c>
      <c r="DR198" s="22">
        <v>0</v>
      </c>
      <c r="DS198" s="22">
        <v>0</v>
      </c>
      <c r="DT198" s="22">
        <v>0</v>
      </c>
      <c r="DU198" s="23">
        <f t="shared" si="192"/>
        <v>0</v>
      </c>
      <c r="DV198" s="22">
        <v>0</v>
      </c>
      <c r="DW198" s="22">
        <v>0</v>
      </c>
      <c r="DX198" s="22">
        <v>0</v>
      </c>
      <c r="DY198" s="23">
        <f t="shared" si="193"/>
        <v>0</v>
      </c>
      <c r="DZ198" s="22">
        <v>0</v>
      </c>
      <c r="EA198" s="22">
        <v>0</v>
      </c>
      <c r="EB198" s="22">
        <v>0</v>
      </c>
      <c r="EC198" s="23">
        <f t="shared" si="194"/>
        <v>0</v>
      </c>
      <c r="ED198" s="25"/>
      <c r="EG198" s="23"/>
      <c r="EH198" s="22">
        <v>0</v>
      </c>
      <c r="EI198" s="22">
        <v>0</v>
      </c>
      <c r="EJ198" s="22">
        <v>0</v>
      </c>
      <c r="EK198" s="23">
        <f t="shared" si="195"/>
        <v>0</v>
      </c>
      <c r="EL198" s="22">
        <v>0</v>
      </c>
      <c r="EM198" s="22">
        <v>0</v>
      </c>
      <c r="EN198" s="22">
        <v>0</v>
      </c>
      <c r="EO198" s="23">
        <f t="shared" si="196"/>
        <v>0</v>
      </c>
      <c r="EP198" s="22">
        <v>1994</v>
      </c>
      <c r="EQ198" s="22">
        <v>1704</v>
      </c>
      <c r="ER198" s="22">
        <v>0</v>
      </c>
      <c r="ES198" s="23">
        <f t="shared" si="197"/>
        <v>1704</v>
      </c>
      <c r="ET198" s="22">
        <v>0</v>
      </c>
      <c r="EU198" s="22">
        <v>0</v>
      </c>
      <c r="EV198" s="22">
        <v>0</v>
      </c>
      <c r="EW198" s="23">
        <f t="shared" si="198"/>
        <v>0</v>
      </c>
      <c r="EX198" s="22">
        <v>0</v>
      </c>
      <c r="EY198" s="22">
        <v>0</v>
      </c>
      <c r="EZ198" s="22">
        <v>0</v>
      </c>
      <c r="FA198" s="23">
        <f t="shared" si="226"/>
        <v>0</v>
      </c>
      <c r="FB198" s="22">
        <v>0</v>
      </c>
      <c r="FC198" s="22">
        <v>0</v>
      </c>
      <c r="FD198" s="22">
        <v>0</v>
      </c>
      <c r="FE198" s="23">
        <f t="shared" si="199"/>
        <v>0</v>
      </c>
      <c r="FF198" s="22">
        <v>19506</v>
      </c>
      <c r="FG198" s="22">
        <v>19871</v>
      </c>
      <c r="FH198" s="22">
        <v>580</v>
      </c>
      <c r="FI198" s="23">
        <f t="shared" si="227"/>
        <v>20451</v>
      </c>
      <c r="FJ198" s="22">
        <v>0</v>
      </c>
      <c r="FK198" s="22">
        <v>0</v>
      </c>
      <c r="FL198" s="22">
        <v>0</v>
      </c>
      <c r="FM198" s="23">
        <f t="shared" si="200"/>
        <v>0</v>
      </c>
      <c r="FN198" s="22">
        <v>4843</v>
      </c>
      <c r="FO198" s="22">
        <v>4838</v>
      </c>
      <c r="FP198" s="22">
        <v>0</v>
      </c>
      <c r="FQ198" s="23">
        <f t="shared" si="201"/>
        <v>4838</v>
      </c>
      <c r="FR198" s="22">
        <v>0</v>
      </c>
      <c r="FS198" s="22">
        <v>0</v>
      </c>
      <c r="FT198" s="22">
        <v>0</v>
      </c>
      <c r="FU198" s="23">
        <f t="shared" si="202"/>
        <v>0</v>
      </c>
      <c r="FV198" s="22">
        <v>0</v>
      </c>
      <c r="FW198" s="22">
        <v>0</v>
      </c>
      <c r="FX198" s="22">
        <v>0</v>
      </c>
      <c r="FY198" s="23">
        <v>0</v>
      </c>
      <c r="FZ198" s="22">
        <v>0</v>
      </c>
      <c r="GA198" s="22">
        <v>0</v>
      </c>
      <c r="GB198" s="22">
        <v>0</v>
      </c>
      <c r="GC198" s="23">
        <f t="shared" si="203"/>
        <v>0</v>
      </c>
      <c r="GD198" s="22">
        <f t="shared" si="217"/>
        <v>146922</v>
      </c>
      <c r="GE198" s="22">
        <f t="shared" si="217"/>
        <v>129536</v>
      </c>
      <c r="GF198" s="22">
        <f t="shared" si="217"/>
        <v>24097</v>
      </c>
      <c r="GG198" s="22">
        <f t="shared" si="216"/>
        <v>153633</v>
      </c>
      <c r="GI198" s="41">
        <f t="shared" si="171"/>
        <v>8.0664403046710076E-2</v>
      </c>
      <c r="GJ198" s="36"/>
      <c r="GK198" s="37">
        <f t="shared" si="204"/>
        <v>43.548511610671937</v>
      </c>
      <c r="GL198" s="37">
        <f t="shared" si="205"/>
        <v>16.891829298418973</v>
      </c>
      <c r="GM198" s="37">
        <f t="shared" si="206"/>
        <v>15.340137104743082</v>
      </c>
      <c r="GN198" s="37">
        <f t="shared" si="207"/>
        <v>3.6182991600790513</v>
      </c>
      <c r="GO198" s="37">
        <f t="shared" si="208"/>
        <v>2.5938735177865611</v>
      </c>
      <c r="GP198" s="37">
        <f t="shared" si="209"/>
        <v>3.7348690711462447</v>
      </c>
      <c r="GQ198" s="37">
        <f t="shared" si="210"/>
        <v>3.6530385375494072</v>
      </c>
      <c r="GR198" s="37">
        <f t="shared" si="211"/>
        <v>1.3154644268774704</v>
      </c>
      <c r="GS198" s="37">
        <f t="shared" si="212"/>
        <v>0</v>
      </c>
      <c r="GT198" s="37">
        <f t="shared" si="213"/>
        <v>0</v>
      </c>
      <c r="GU198" s="37">
        <f t="shared" si="214"/>
        <v>0</v>
      </c>
      <c r="GV198" s="37">
        <f t="shared" si="215"/>
        <v>7.2088068181818175</v>
      </c>
      <c r="GW198" s="37"/>
      <c r="GX198" s="37"/>
      <c r="GY198" s="37"/>
      <c r="GZ198" s="37"/>
      <c r="HA198" s="35"/>
      <c r="HB198" s="35"/>
      <c r="HC198" s="35"/>
      <c r="HD198" s="35"/>
      <c r="HE198" s="35"/>
      <c r="HF198" s="35"/>
      <c r="HG198" s="35"/>
      <c r="HH198" s="35"/>
      <c r="HI198" s="35"/>
      <c r="HJ198" s="35"/>
      <c r="HK198" s="35"/>
      <c r="HO198" s="35">
        <f>SUM(DC196:DC198)/SUM(GE196:GE198)*100</f>
        <v>44.85951277835899</v>
      </c>
      <c r="HP198" s="35">
        <f>SUM(BS196:BS198)/SUM(GE196:GE198)*100</f>
        <v>16.911273850445873</v>
      </c>
      <c r="HQ198" s="35">
        <f>SUM(FG196:FG198)/SUM(GE196:GE198)*100</f>
        <v>14.412892940766204</v>
      </c>
      <c r="HR198" s="35">
        <f>SUM(AU196:AU198)/SUM(GE196:GE198)*100</f>
        <v>3.9951676381208592</v>
      </c>
      <c r="HS198" s="35">
        <f>SUM(AQ196:AQ198)/SUM(GE196:GE198)*100</f>
        <v>1.8896029492352913</v>
      </c>
      <c r="HT198" s="35">
        <f>SUM(FO196:FO198)/SUM(GE196:GE198)*100</f>
        <v>3.5642405220943556</v>
      </c>
      <c r="HU198" s="35">
        <f>SUM(BO196:BO198)/SUM(GE196:GE198)*100</f>
        <v>3.0077716335375877</v>
      </c>
      <c r="HV198" s="35">
        <f>SUM(EQ196:EQ198)/SUM(GE196:GE198)*100</f>
        <v>1.3251631544861258</v>
      </c>
      <c r="HW198" s="35">
        <f>SUM(BW196:BW198)/SUM(GE196:GE198)*100</f>
        <v>0</v>
      </c>
      <c r="HX198" s="35">
        <f>SUM(DG196:DG198)/SUM(GE196:GE198)*100</f>
        <v>0</v>
      </c>
      <c r="HY198" s="35">
        <f>SUM(EE196:EE198)/SUM(GE196:GE198)*100</f>
        <v>0</v>
      </c>
      <c r="HZ198" s="35">
        <f>SUM(CU196:CU198)/SUM(GE196:GE198)*100</f>
        <v>7.8986698550291434</v>
      </c>
    </row>
    <row r="199" spans="1:236" ht="11.25" customHeight="1">
      <c r="A199" s="28">
        <v>39630</v>
      </c>
      <c r="B199" s="22">
        <v>0</v>
      </c>
      <c r="C199" s="22">
        <v>0</v>
      </c>
      <c r="D199" s="22">
        <v>0</v>
      </c>
      <c r="E199" s="23">
        <f t="shared" si="218"/>
        <v>0</v>
      </c>
      <c r="F199" s="22">
        <v>0</v>
      </c>
      <c r="G199" s="22">
        <v>0</v>
      </c>
      <c r="H199" s="22">
        <v>0</v>
      </c>
      <c r="I199" s="23">
        <f t="shared" si="219"/>
        <v>0</v>
      </c>
      <c r="M199" s="23"/>
      <c r="N199" s="22">
        <v>0</v>
      </c>
      <c r="O199" s="22">
        <v>0</v>
      </c>
      <c r="P199" s="22">
        <v>0</v>
      </c>
      <c r="Q199" s="23">
        <f t="shared" si="220"/>
        <v>0</v>
      </c>
      <c r="R199" s="22">
        <v>353</v>
      </c>
      <c r="S199" s="22">
        <v>259</v>
      </c>
      <c r="T199" s="22">
        <v>0</v>
      </c>
      <c r="U199" s="23">
        <f t="shared" si="221"/>
        <v>259</v>
      </c>
      <c r="V199" s="22">
        <v>0</v>
      </c>
      <c r="W199" s="22">
        <v>0</v>
      </c>
      <c r="X199" s="22">
        <v>0</v>
      </c>
      <c r="Y199" s="23">
        <f t="shared" si="222"/>
        <v>0</v>
      </c>
      <c r="Z199" s="22">
        <v>0</v>
      </c>
      <c r="AA199" s="22">
        <v>0</v>
      </c>
      <c r="AB199" s="22">
        <v>0</v>
      </c>
      <c r="AC199" s="23">
        <f t="shared" si="223"/>
        <v>0</v>
      </c>
      <c r="AD199" s="22">
        <v>0</v>
      </c>
      <c r="AE199" s="22">
        <v>0</v>
      </c>
      <c r="AF199" s="22">
        <v>0</v>
      </c>
      <c r="AG199" s="23">
        <f t="shared" si="224"/>
        <v>0</v>
      </c>
      <c r="AH199" s="22">
        <v>647</v>
      </c>
      <c r="AI199" s="22">
        <v>403</v>
      </c>
      <c r="AJ199" s="22">
        <v>0</v>
      </c>
      <c r="AK199" s="23">
        <f t="shared" si="172"/>
        <v>403</v>
      </c>
      <c r="AL199" s="22">
        <v>572</v>
      </c>
      <c r="AM199" s="22">
        <v>512</v>
      </c>
      <c r="AN199" s="22">
        <v>0</v>
      </c>
      <c r="AO199" s="23">
        <f t="shared" si="173"/>
        <v>512</v>
      </c>
      <c r="AP199" s="22">
        <v>2842</v>
      </c>
      <c r="AQ199" s="22">
        <v>2241</v>
      </c>
      <c r="AR199" s="22">
        <v>0</v>
      </c>
      <c r="AS199" s="23">
        <f t="shared" si="174"/>
        <v>2241</v>
      </c>
      <c r="AT199" s="22">
        <v>5058</v>
      </c>
      <c r="AU199" s="22">
        <v>5706</v>
      </c>
      <c r="AV199" s="22">
        <v>0</v>
      </c>
      <c r="AW199" s="23">
        <f t="shared" si="175"/>
        <v>5706</v>
      </c>
      <c r="AX199" s="22">
        <v>0</v>
      </c>
      <c r="AY199" s="22">
        <v>0</v>
      </c>
      <c r="AZ199" s="22">
        <v>0</v>
      </c>
      <c r="BA199" s="23">
        <f t="shared" si="176"/>
        <v>0</v>
      </c>
      <c r="BB199" s="22">
        <v>766</v>
      </c>
      <c r="BC199" s="22">
        <v>801</v>
      </c>
      <c r="BD199" s="22">
        <v>0</v>
      </c>
      <c r="BE199" s="23">
        <f t="shared" si="177"/>
        <v>801</v>
      </c>
      <c r="BF199" s="22">
        <v>0</v>
      </c>
      <c r="BG199" s="22">
        <v>0</v>
      </c>
      <c r="BH199" s="22">
        <v>0</v>
      </c>
      <c r="BI199" s="23">
        <f t="shared" si="178"/>
        <v>0</v>
      </c>
      <c r="BJ199" s="22">
        <v>0</v>
      </c>
      <c r="BK199" s="22">
        <v>0</v>
      </c>
      <c r="BL199" s="22">
        <v>0</v>
      </c>
      <c r="BM199" s="23">
        <f t="shared" si="179"/>
        <v>0</v>
      </c>
      <c r="BN199" s="22">
        <v>3372</v>
      </c>
      <c r="BO199" s="22">
        <v>4337</v>
      </c>
      <c r="BP199" s="22">
        <v>0</v>
      </c>
      <c r="BQ199" s="23">
        <f t="shared" si="180"/>
        <v>4337</v>
      </c>
      <c r="BR199" s="22">
        <v>47589</v>
      </c>
      <c r="BS199" s="22">
        <v>15066</v>
      </c>
      <c r="BT199" s="22">
        <v>21086</v>
      </c>
      <c r="BU199" s="23">
        <f t="shared" si="181"/>
        <v>36152</v>
      </c>
      <c r="BV199" s="22">
        <v>0</v>
      </c>
      <c r="BW199" s="22">
        <v>0</v>
      </c>
      <c r="BX199" s="22">
        <v>0</v>
      </c>
      <c r="BY199" s="23">
        <f t="shared" si="182"/>
        <v>0</v>
      </c>
      <c r="BZ199" s="22">
        <v>225</v>
      </c>
      <c r="CA199" s="22">
        <v>250</v>
      </c>
      <c r="CB199" s="22">
        <v>0</v>
      </c>
      <c r="CC199" s="23">
        <f t="shared" si="183"/>
        <v>250</v>
      </c>
      <c r="CD199" s="22">
        <v>0</v>
      </c>
      <c r="CE199" s="22">
        <v>0</v>
      </c>
      <c r="CF199" s="22">
        <v>0</v>
      </c>
      <c r="CG199" s="23">
        <f t="shared" si="184"/>
        <v>0</v>
      </c>
      <c r="CH199" s="22">
        <v>0</v>
      </c>
      <c r="CI199" s="22">
        <v>0</v>
      </c>
      <c r="CJ199" s="22">
        <v>0</v>
      </c>
      <c r="CK199" s="23">
        <f t="shared" si="185"/>
        <v>0</v>
      </c>
      <c r="CL199" s="22">
        <v>0</v>
      </c>
      <c r="CM199" s="22">
        <v>0</v>
      </c>
      <c r="CN199" s="22">
        <v>0</v>
      </c>
      <c r="CO199" s="23">
        <f t="shared" si="225"/>
        <v>0</v>
      </c>
      <c r="CP199" s="22">
        <v>0</v>
      </c>
      <c r="CQ199" s="22">
        <v>0</v>
      </c>
      <c r="CR199" s="22">
        <v>0</v>
      </c>
      <c r="CS199" s="23">
        <f t="shared" si="186"/>
        <v>0</v>
      </c>
      <c r="CT199" s="22">
        <v>10141</v>
      </c>
      <c r="CU199" s="22">
        <v>8094</v>
      </c>
      <c r="CV199" s="22">
        <v>383</v>
      </c>
      <c r="CW199" s="23">
        <f t="shared" si="187"/>
        <v>8477</v>
      </c>
      <c r="CX199" s="22">
        <v>0</v>
      </c>
      <c r="CY199" s="22">
        <v>0</v>
      </c>
      <c r="CZ199" s="22">
        <v>0</v>
      </c>
      <c r="DA199" s="23">
        <f t="shared" si="188"/>
        <v>0</v>
      </c>
      <c r="DB199" s="22">
        <v>66948</v>
      </c>
      <c r="DC199" s="22">
        <v>52911</v>
      </c>
      <c r="DD199" s="22">
        <v>5632</v>
      </c>
      <c r="DE199" s="23">
        <f t="shared" si="189"/>
        <v>58543</v>
      </c>
      <c r="DF199" s="25"/>
      <c r="DI199" s="23"/>
      <c r="DJ199" s="22">
        <v>196</v>
      </c>
      <c r="DK199" s="22">
        <v>200</v>
      </c>
      <c r="DL199" s="22">
        <v>0</v>
      </c>
      <c r="DM199" s="23">
        <f t="shared" si="190"/>
        <v>200</v>
      </c>
      <c r="DN199" s="22">
        <v>0</v>
      </c>
      <c r="DO199" s="22">
        <v>0</v>
      </c>
      <c r="DP199" s="22">
        <v>0</v>
      </c>
      <c r="DQ199" s="23">
        <f t="shared" si="191"/>
        <v>0</v>
      </c>
      <c r="DR199" s="22">
        <v>0</v>
      </c>
      <c r="DS199" s="22">
        <v>0</v>
      </c>
      <c r="DT199" s="22">
        <v>0</v>
      </c>
      <c r="DU199" s="23">
        <f t="shared" si="192"/>
        <v>0</v>
      </c>
      <c r="DV199" s="22">
        <v>0</v>
      </c>
      <c r="DW199" s="22">
        <v>0</v>
      </c>
      <c r="DX199" s="22">
        <v>0</v>
      </c>
      <c r="DY199" s="23">
        <f t="shared" si="193"/>
        <v>0</v>
      </c>
      <c r="DZ199" s="22">
        <v>0</v>
      </c>
      <c r="EA199" s="22">
        <v>0</v>
      </c>
      <c r="EB199" s="22">
        <v>0</v>
      </c>
      <c r="EC199" s="23">
        <f t="shared" si="194"/>
        <v>0</v>
      </c>
      <c r="ED199" s="25"/>
      <c r="EG199" s="23"/>
      <c r="EH199" s="22">
        <v>0</v>
      </c>
      <c r="EI199" s="22">
        <v>0</v>
      </c>
      <c r="EJ199" s="22">
        <v>0</v>
      </c>
      <c r="EK199" s="23">
        <f t="shared" si="195"/>
        <v>0</v>
      </c>
      <c r="EL199" s="22">
        <v>0</v>
      </c>
      <c r="EM199" s="22">
        <v>0</v>
      </c>
      <c r="EN199" s="22">
        <v>0</v>
      </c>
      <c r="EO199" s="23">
        <f t="shared" si="196"/>
        <v>0</v>
      </c>
      <c r="EP199" s="22">
        <v>2198</v>
      </c>
      <c r="EQ199" s="22">
        <v>1550</v>
      </c>
      <c r="ER199" s="22">
        <v>0</v>
      </c>
      <c r="ES199" s="23">
        <f t="shared" si="197"/>
        <v>1550</v>
      </c>
      <c r="ET199" s="22">
        <v>0</v>
      </c>
      <c r="EU199" s="22">
        <v>0</v>
      </c>
      <c r="EV199" s="22">
        <v>0</v>
      </c>
      <c r="EW199" s="23">
        <f t="shared" si="198"/>
        <v>0</v>
      </c>
      <c r="EX199" s="22">
        <v>0</v>
      </c>
      <c r="EY199" s="22">
        <v>0</v>
      </c>
      <c r="EZ199" s="22">
        <v>0</v>
      </c>
      <c r="FA199" s="23">
        <f t="shared" si="226"/>
        <v>0</v>
      </c>
      <c r="FB199" s="22">
        <v>0</v>
      </c>
      <c r="FC199" s="22">
        <v>0</v>
      </c>
      <c r="FD199" s="22">
        <v>0</v>
      </c>
      <c r="FE199" s="23">
        <f t="shared" si="199"/>
        <v>0</v>
      </c>
      <c r="FF199" s="22">
        <v>18472</v>
      </c>
      <c r="FG199" s="22">
        <v>17378</v>
      </c>
      <c r="FH199" s="22">
        <v>846</v>
      </c>
      <c r="FI199" s="23">
        <f t="shared" si="227"/>
        <v>18224</v>
      </c>
      <c r="FJ199" s="22">
        <v>0</v>
      </c>
      <c r="FK199" s="22">
        <v>0</v>
      </c>
      <c r="FL199" s="22">
        <v>0</v>
      </c>
      <c r="FM199" s="23">
        <f t="shared" si="200"/>
        <v>0</v>
      </c>
      <c r="FN199" s="22">
        <v>4961</v>
      </c>
      <c r="FO199" s="22">
        <v>4374</v>
      </c>
      <c r="FP199" s="22">
        <v>0</v>
      </c>
      <c r="FQ199" s="23">
        <f t="shared" si="201"/>
        <v>4374</v>
      </c>
      <c r="FR199" s="22">
        <v>0</v>
      </c>
      <c r="FS199" s="22">
        <v>0</v>
      </c>
      <c r="FT199" s="22">
        <v>0</v>
      </c>
      <c r="FU199" s="23">
        <f t="shared" si="202"/>
        <v>0</v>
      </c>
      <c r="FV199" s="22">
        <v>0</v>
      </c>
      <c r="FW199" s="22">
        <v>0</v>
      </c>
      <c r="FX199" s="22">
        <v>0</v>
      </c>
      <c r="FY199" s="23">
        <v>0</v>
      </c>
      <c r="FZ199" s="22">
        <v>0</v>
      </c>
      <c r="GA199" s="22">
        <v>0</v>
      </c>
      <c r="GB199" s="22">
        <v>0</v>
      </c>
      <c r="GC199" s="23">
        <f t="shared" si="203"/>
        <v>0</v>
      </c>
      <c r="GD199" s="22">
        <f t="shared" si="217"/>
        <v>164340</v>
      </c>
      <c r="GE199" s="22">
        <f t="shared" si="217"/>
        <v>114082</v>
      </c>
      <c r="GF199" s="22">
        <f t="shared" si="217"/>
        <v>27947</v>
      </c>
      <c r="GG199" s="22">
        <f t="shared" si="216"/>
        <v>142029</v>
      </c>
      <c r="GI199" s="41">
        <f t="shared" si="171"/>
        <v>-1.6958207669108161E-2</v>
      </c>
      <c r="GJ199" s="36"/>
      <c r="GK199" s="37">
        <f t="shared" si="204"/>
        <v>46.379796988131346</v>
      </c>
      <c r="GL199" s="37">
        <f t="shared" si="205"/>
        <v>13.206290212303431</v>
      </c>
      <c r="GM199" s="37">
        <f t="shared" si="206"/>
        <v>15.232902648971791</v>
      </c>
      <c r="GN199" s="37">
        <f t="shared" si="207"/>
        <v>5.0016654686979543</v>
      </c>
      <c r="GO199" s="37">
        <f t="shared" si="208"/>
        <v>1.9643765011132341</v>
      </c>
      <c r="GP199" s="37">
        <f t="shared" si="209"/>
        <v>3.8340842551848673</v>
      </c>
      <c r="GQ199" s="37">
        <f t="shared" si="210"/>
        <v>3.8016514436983924</v>
      </c>
      <c r="GR199" s="37">
        <f t="shared" si="211"/>
        <v>1.3586718325415053</v>
      </c>
      <c r="GS199" s="37">
        <f t="shared" si="212"/>
        <v>0</v>
      </c>
      <c r="GT199" s="37">
        <f t="shared" si="213"/>
        <v>0</v>
      </c>
      <c r="GU199" s="37">
        <f t="shared" si="214"/>
        <v>0</v>
      </c>
      <c r="GV199" s="37">
        <f t="shared" si="215"/>
        <v>7.0948966532844802</v>
      </c>
      <c r="GW199" s="37"/>
      <c r="GX199" s="37"/>
      <c r="GY199" s="37"/>
      <c r="GZ199" s="37"/>
      <c r="HA199" s="35"/>
      <c r="HB199" s="35"/>
      <c r="HC199" s="35"/>
      <c r="HD199" s="35"/>
      <c r="HE199" s="35"/>
      <c r="HF199" s="35"/>
      <c r="HG199" s="35"/>
      <c r="HH199" s="35"/>
      <c r="HI199" s="35"/>
      <c r="HJ199" s="35"/>
      <c r="HK199" s="35"/>
      <c r="HO199" s="35"/>
      <c r="HP199" s="35"/>
      <c r="HQ199" s="35"/>
      <c r="HR199" s="35"/>
      <c r="HS199" s="35"/>
      <c r="HT199" s="35"/>
      <c r="HU199" s="35"/>
      <c r="HV199" s="35"/>
      <c r="HW199" s="35"/>
      <c r="HX199" s="35"/>
      <c r="HY199" s="35"/>
    </row>
    <row r="200" spans="1:236" ht="11.25" customHeight="1">
      <c r="A200" s="28">
        <v>39661</v>
      </c>
      <c r="B200" s="22">
        <v>0</v>
      </c>
      <c r="C200" s="22">
        <v>0</v>
      </c>
      <c r="D200" s="22">
        <v>0</v>
      </c>
      <c r="E200" s="23">
        <f t="shared" si="218"/>
        <v>0</v>
      </c>
      <c r="F200" s="22">
        <v>0</v>
      </c>
      <c r="G200" s="22">
        <v>0</v>
      </c>
      <c r="H200" s="22">
        <v>0</v>
      </c>
      <c r="I200" s="23">
        <f t="shared" si="219"/>
        <v>0</v>
      </c>
      <c r="M200" s="23"/>
      <c r="N200" s="22">
        <v>0</v>
      </c>
      <c r="O200" s="22">
        <v>0</v>
      </c>
      <c r="P200" s="22">
        <v>0</v>
      </c>
      <c r="Q200" s="23">
        <f t="shared" si="220"/>
        <v>0</v>
      </c>
      <c r="R200" s="22">
        <v>405</v>
      </c>
      <c r="S200" s="22">
        <v>298</v>
      </c>
      <c r="T200" s="22">
        <v>0</v>
      </c>
      <c r="U200" s="23">
        <f t="shared" si="221"/>
        <v>298</v>
      </c>
      <c r="V200" s="22">
        <v>0</v>
      </c>
      <c r="W200" s="22">
        <v>0</v>
      </c>
      <c r="X200" s="22">
        <v>0</v>
      </c>
      <c r="Y200" s="23">
        <f t="shared" si="222"/>
        <v>0</v>
      </c>
      <c r="Z200" s="22">
        <v>0</v>
      </c>
      <c r="AA200" s="22">
        <v>0</v>
      </c>
      <c r="AB200" s="22">
        <v>0</v>
      </c>
      <c r="AC200" s="23">
        <f t="shared" si="223"/>
        <v>0</v>
      </c>
      <c r="AD200" s="22">
        <v>0</v>
      </c>
      <c r="AE200" s="22">
        <v>0</v>
      </c>
      <c r="AF200" s="22">
        <v>0</v>
      </c>
      <c r="AG200" s="23">
        <f t="shared" si="224"/>
        <v>0</v>
      </c>
      <c r="AH200" s="22">
        <v>379</v>
      </c>
      <c r="AI200" s="22">
        <v>352</v>
      </c>
      <c r="AJ200" s="22">
        <v>0</v>
      </c>
      <c r="AK200" s="23">
        <f t="shared" si="172"/>
        <v>352</v>
      </c>
      <c r="AL200" s="22">
        <v>458</v>
      </c>
      <c r="AM200" s="22">
        <v>495</v>
      </c>
      <c r="AN200" s="22">
        <v>4</v>
      </c>
      <c r="AO200" s="23">
        <f t="shared" si="173"/>
        <v>499</v>
      </c>
      <c r="AP200" s="22">
        <v>2256</v>
      </c>
      <c r="AQ200" s="22">
        <v>1962</v>
      </c>
      <c r="AR200" s="22">
        <v>0</v>
      </c>
      <c r="AS200" s="23">
        <f t="shared" si="174"/>
        <v>1962</v>
      </c>
      <c r="AT200" s="22">
        <v>5369</v>
      </c>
      <c r="AU200" s="22">
        <v>6074</v>
      </c>
      <c r="AV200" s="22">
        <v>0</v>
      </c>
      <c r="AW200" s="23">
        <f t="shared" si="175"/>
        <v>6074</v>
      </c>
      <c r="AX200" s="22">
        <v>0</v>
      </c>
      <c r="AY200" s="22">
        <v>0</v>
      </c>
      <c r="AZ200" s="22">
        <v>0</v>
      </c>
      <c r="BA200" s="23">
        <f t="shared" si="176"/>
        <v>0</v>
      </c>
      <c r="BB200" s="22">
        <v>732</v>
      </c>
      <c r="BC200" s="22">
        <v>776</v>
      </c>
      <c r="BD200" s="22">
        <v>0</v>
      </c>
      <c r="BE200" s="23">
        <f t="shared" si="177"/>
        <v>776</v>
      </c>
      <c r="BF200" s="22">
        <v>0</v>
      </c>
      <c r="BG200" s="22">
        <v>0</v>
      </c>
      <c r="BH200" s="22">
        <v>0</v>
      </c>
      <c r="BI200" s="23">
        <f t="shared" si="178"/>
        <v>0</v>
      </c>
      <c r="BJ200" s="22">
        <v>0</v>
      </c>
      <c r="BK200" s="22">
        <v>0</v>
      </c>
      <c r="BL200" s="22">
        <v>0</v>
      </c>
      <c r="BM200" s="23">
        <f t="shared" si="179"/>
        <v>0</v>
      </c>
      <c r="BN200" s="22">
        <v>4089</v>
      </c>
      <c r="BO200" s="22">
        <v>3945</v>
      </c>
      <c r="BP200" s="22">
        <v>0</v>
      </c>
      <c r="BQ200" s="23">
        <f t="shared" si="180"/>
        <v>3945</v>
      </c>
      <c r="BR200" s="22">
        <v>48312</v>
      </c>
      <c r="BS200" s="22">
        <v>21610</v>
      </c>
      <c r="BT200" s="22">
        <v>23100</v>
      </c>
      <c r="BU200" s="23">
        <f t="shared" si="181"/>
        <v>44710</v>
      </c>
      <c r="BV200" s="22">
        <v>0</v>
      </c>
      <c r="BW200" s="22">
        <v>0</v>
      </c>
      <c r="BX200" s="22">
        <v>0</v>
      </c>
      <c r="BY200" s="23">
        <f t="shared" si="182"/>
        <v>0</v>
      </c>
      <c r="BZ200" s="22">
        <v>342</v>
      </c>
      <c r="CA200" s="22">
        <v>371</v>
      </c>
      <c r="CB200" s="22">
        <v>6</v>
      </c>
      <c r="CC200" s="23">
        <f t="shared" si="183"/>
        <v>377</v>
      </c>
      <c r="CD200" s="22">
        <v>0</v>
      </c>
      <c r="CE200" s="22">
        <v>0</v>
      </c>
      <c r="CF200" s="22">
        <v>0</v>
      </c>
      <c r="CG200" s="23">
        <f t="shared" si="184"/>
        <v>0</v>
      </c>
      <c r="CH200" s="22">
        <v>0</v>
      </c>
      <c r="CI200" s="22">
        <v>0</v>
      </c>
      <c r="CJ200" s="22">
        <v>0</v>
      </c>
      <c r="CK200" s="23">
        <f t="shared" si="185"/>
        <v>0</v>
      </c>
      <c r="CL200" s="22">
        <v>0</v>
      </c>
      <c r="CM200" s="22">
        <v>0</v>
      </c>
      <c r="CN200" s="22">
        <v>0</v>
      </c>
      <c r="CO200" s="23">
        <f t="shared" si="225"/>
        <v>0</v>
      </c>
      <c r="CP200" s="22">
        <v>0</v>
      </c>
      <c r="CQ200" s="22">
        <v>0</v>
      </c>
      <c r="CR200" s="22">
        <v>0</v>
      </c>
      <c r="CS200" s="23">
        <f t="shared" si="186"/>
        <v>0</v>
      </c>
      <c r="CT200" s="22">
        <v>8805</v>
      </c>
      <c r="CU200" s="22">
        <v>9159</v>
      </c>
      <c r="CV200" s="22">
        <v>242</v>
      </c>
      <c r="CW200" s="23">
        <f t="shared" si="187"/>
        <v>9401</v>
      </c>
      <c r="CX200" s="22">
        <v>0</v>
      </c>
      <c r="CY200" s="22">
        <v>0</v>
      </c>
      <c r="CZ200" s="22">
        <v>0</v>
      </c>
      <c r="DA200" s="23">
        <f t="shared" si="188"/>
        <v>0</v>
      </c>
      <c r="DB200" s="22">
        <v>56729</v>
      </c>
      <c r="DC200" s="22">
        <v>54113</v>
      </c>
      <c r="DD200" s="22">
        <v>5795</v>
      </c>
      <c r="DE200" s="23">
        <f t="shared" si="189"/>
        <v>59908</v>
      </c>
      <c r="DF200" s="25"/>
      <c r="DI200" s="23"/>
      <c r="DJ200" s="22">
        <v>244</v>
      </c>
      <c r="DK200" s="22">
        <v>265</v>
      </c>
      <c r="DL200" s="22">
        <v>0</v>
      </c>
      <c r="DM200" s="23">
        <f t="shared" si="190"/>
        <v>265</v>
      </c>
      <c r="DN200" s="22">
        <v>0</v>
      </c>
      <c r="DO200" s="22">
        <v>0</v>
      </c>
      <c r="DP200" s="22">
        <v>0</v>
      </c>
      <c r="DQ200" s="23">
        <f t="shared" si="191"/>
        <v>0</v>
      </c>
      <c r="DR200" s="22">
        <v>0</v>
      </c>
      <c r="DS200" s="22">
        <v>0</v>
      </c>
      <c r="DT200" s="22">
        <v>0</v>
      </c>
      <c r="DU200" s="23">
        <f t="shared" si="192"/>
        <v>0</v>
      </c>
      <c r="DV200" s="22">
        <v>0</v>
      </c>
      <c r="DW200" s="22">
        <v>0</v>
      </c>
      <c r="DX200" s="22">
        <v>0</v>
      </c>
      <c r="DY200" s="23">
        <f t="shared" si="193"/>
        <v>0</v>
      </c>
      <c r="DZ200" s="22">
        <v>0</v>
      </c>
      <c r="EA200" s="22">
        <v>0</v>
      </c>
      <c r="EB200" s="22">
        <v>0</v>
      </c>
      <c r="EC200" s="23">
        <f t="shared" si="194"/>
        <v>0</v>
      </c>
      <c r="ED200" s="25"/>
      <c r="EG200" s="23"/>
      <c r="EH200" s="22">
        <v>0</v>
      </c>
      <c r="EI200" s="22">
        <v>0</v>
      </c>
      <c r="EJ200" s="22">
        <v>0</v>
      </c>
      <c r="EK200" s="23">
        <f t="shared" si="195"/>
        <v>0</v>
      </c>
      <c r="EL200" s="22">
        <v>0</v>
      </c>
      <c r="EM200" s="22">
        <v>0</v>
      </c>
      <c r="EN200" s="22">
        <v>0</v>
      </c>
      <c r="EO200" s="23">
        <f t="shared" si="196"/>
        <v>0</v>
      </c>
      <c r="EP200" s="22">
        <v>1764</v>
      </c>
      <c r="EQ200" s="22">
        <v>1103</v>
      </c>
      <c r="ER200" s="22">
        <v>0</v>
      </c>
      <c r="ES200" s="23">
        <f t="shared" si="197"/>
        <v>1103</v>
      </c>
      <c r="ET200" s="22">
        <v>0</v>
      </c>
      <c r="EU200" s="22">
        <v>0</v>
      </c>
      <c r="EV200" s="22">
        <v>0</v>
      </c>
      <c r="EW200" s="23">
        <f t="shared" si="198"/>
        <v>0</v>
      </c>
      <c r="EX200" s="22">
        <v>0</v>
      </c>
      <c r="EY200" s="22">
        <v>0</v>
      </c>
      <c r="EZ200" s="22">
        <v>0</v>
      </c>
      <c r="FA200" s="23">
        <f t="shared" si="226"/>
        <v>0</v>
      </c>
      <c r="FB200" s="22">
        <v>0</v>
      </c>
      <c r="FC200" s="22">
        <v>0</v>
      </c>
      <c r="FD200" s="22">
        <v>0</v>
      </c>
      <c r="FE200" s="23">
        <f t="shared" si="199"/>
        <v>0</v>
      </c>
      <c r="FF200" s="22">
        <v>17087</v>
      </c>
      <c r="FG200" s="22">
        <v>18067</v>
      </c>
      <c r="FH200" s="22">
        <v>883</v>
      </c>
      <c r="FI200" s="23">
        <f t="shared" si="227"/>
        <v>18950</v>
      </c>
      <c r="FJ200" s="22">
        <v>0</v>
      </c>
      <c r="FK200" s="22">
        <v>0</v>
      </c>
      <c r="FL200" s="22">
        <v>0</v>
      </c>
      <c r="FM200" s="23">
        <f t="shared" si="200"/>
        <v>0</v>
      </c>
      <c r="FN200" s="22">
        <v>5408</v>
      </c>
      <c r="FO200" s="22">
        <v>4158</v>
      </c>
      <c r="FP200" s="22">
        <v>0</v>
      </c>
      <c r="FQ200" s="23">
        <f t="shared" si="201"/>
        <v>4158</v>
      </c>
      <c r="FR200" s="22">
        <v>0</v>
      </c>
      <c r="FS200" s="22">
        <v>0</v>
      </c>
      <c r="FT200" s="22">
        <v>0</v>
      </c>
      <c r="FU200" s="23">
        <f t="shared" si="202"/>
        <v>0</v>
      </c>
      <c r="FV200" s="22">
        <v>0</v>
      </c>
      <c r="FW200" s="22">
        <v>0</v>
      </c>
      <c r="FX200" s="22">
        <v>0</v>
      </c>
      <c r="FY200" s="23">
        <v>0</v>
      </c>
      <c r="FZ200" s="22">
        <v>0</v>
      </c>
      <c r="GA200" s="22">
        <v>0</v>
      </c>
      <c r="GB200" s="22">
        <v>0</v>
      </c>
      <c r="GC200" s="23">
        <f t="shared" si="203"/>
        <v>0</v>
      </c>
      <c r="GD200" s="22">
        <f t="shared" si="217"/>
        <v>152379</v>
      </c>
      <c r="GE200" s="22">
        <f t="shared" si="217"/>
        <v>122748</v>
      </c>
      <c r="GF200" s="22">
        <f t="shared" si="217"/>
        <v>30030</v>
      </c>
      <c r="GG200" s="22">
        <f t="shared" si="216"/>
        <v>152778</v>
      </c>
      <c r="GI200" s="41">
        <f t="shared" ref="GI200:GI263" si="228">GE200/GE188-1</f>
        <v>-2.4020227560050622E-2</v>
      </c>
      <c r="GJ200" s="36"/>
      <c r="GK200" s="37">
        <f t="shared" si="204"/>
        <v>44.084628670120892</v>
      </c>
      <c r="GL200" s="37">
        <f t="shared" si="205"/>
        <v>17.605174829732459</v>
      </c>
      <c r="GM200" s="37">
        <f t="shared" si="206"/>
        <v>14.718773421970216</v>
      </c>
      <c r="GN200" s="37">
        <f t="shared" si="207"/>
        <v>4.9483494639423853</v>
      </c>
      <c r="GO200" s="37">
        <f t="shared" si="208"/>
        <v>1.5983967152214291</v>
      </c>
      <c r="GP200" s="37">
        <f t="shared" si="209"/>
        <v>3.3874279010655974</v>
      </c>
      <c r="GQ200" s="37">
        <f t="shared" si="210"/>
        <v>3.2139016521654122</v>
      </c>
      <c r="GR200" s="37">
        <f t="shared" si="211"/>
        <v>0.89858897904650181</v>
      </c>
      <c r="GS200" s="37">
        <f t="shared" si="212"/>
        <v>0</v>
      </c>
      <c r="GT200" s="37">
        <f t="shared" si="213"/>
        <v>0</v>
      </c>
      <c r="GU200" s="37">
        <f t="shared" si="214"/>
        <v>0</v>
      </c>
      <c r="GV200" s="37">
        <f t="shared" si="215"/>
        <v>7.4616287027079871</v>
      </c>
      <c r="GW200" s="37"/>
      <c r="GX200" s="37"/>
      <c r="GY200" s="37"/>
      <c r="GZ200" s="37"/>
      <c r="HA200" s="35"/>
      <c r="HB200" s="35"/>
      <c r="HC200" s="35"/>
      <c r="HD200" s="35"/>
      <c r="HE200" s="35"/>
      <c r="HF200" s="35"/>
      <c r="HG200" s="35"/>
      <c r="HH200" s="35"/>
      <c r="HI200" s="35"/>
      <c r="HJ200" s="35"/>
      <c r="HK200" s="35"/>
      <c r="HO200" s="35"/>
      <c r="HP200" s="35"/>
      <c r="HQ200" s="35"/>
      <c r="HR200" s="35"/>
      <c r="HS200" s="35"/>
      <c r="HT200" s="35"/>
      <c r="HU200" s="35"/>
      <c r="HV200" s="35"/>
      <c r="HW200" s="35"/>
      <c r="HX200" s="35"/>
      <c r="HY200" s="35"/>
    </row>
    <row r="201" spans="1:236" ht="11.25" customHeight="1">
      <c r="A201" s="28">
        <v>39692</v>
      </c>
      <c r="B201" s="22">
        <v>0</v>
      </c>
      <c r="C201" s="22">
        <v>0</v>
      </c>
      <c r="D201" s="22">
        <v>0</v>
      </c>
      <c r="E201" s="23">
        <f t="shared" si="218"/>
        <v>0</v>
      </c>
      <c r="F201" s="22">
        <v>0</v>
      </c>
      <c r="G201" s="22">
        <v>0</v>
      </c>
      <c r="H201" s="22">
        <v>0</v>
      </c>
      <c r="I201" s="23">
        <f t="shared" si="219"/>
        <v>0</v>
      </c>
      <c r="M201" s="23"/>
      <c r="N201" s="22">
        <v>0</v>
      </c>
      <c r="O201" s="22">
        <v>0</v>
      </c>
      <c r="P201" s="22">
        <v>0</v>
      </c>
      <c r="Q201" s="23">
        <f t="shared" si="220"/>
        <v>0</v>
      </c>
      <c r="R201" s="22">
        <v>394</v>
      </c>
      <c r="S201" s="22">
        <v>500</v>
      </c>
      <c r="T201" s="22">
        <v>0</v>
      </c>
      <c r="U201" s="23">
        <f t="shared" si="221"/>
        <v>500</v>
      </c>
      <c r="V201" s="22">
        <v>0</v>
      </c>
      <c r="W201" s="22">
        <v>0</v>
      </c>
      <c r="X201" s="22">
        <v>0</v>
      </c>
      <c r="Y201" s="23">
        <f t="shared" si="222"/>
        <v>0</v>
      </c>
      <c r="Z201" s="22">
        <v>0</v>
      </c>
      <c r="AA201" s="22">
        <v>0</v>
      </c>
      <c r="AB201" s="22">
        <v>0</v>
      </c>
      <c r="AC201" s="23">
        <f t="shared" si="223"/>
        <v>0</v>
      </c>
      <c r="AD201" s="22">
        <v>0</v>
      </c>
      <c r="AE201" s="22">
        <v>0</v>
      </c>
      <c r="AF201" s="22">
        <v>0</v>
      </c>
      <c r="AG201" s="23">
        <f t="shared" si="224"/>
        <v>0</v>
      </c>
      <c r="AH201" s="22">
        <v>457</v>
      </c>
      <c r="AI201" s="22">
        <v>243</v>
      </c>
      <c r="AJ201" s="22">
        <v>84</v>
      </c>
      <c r="AK201" s="23">
        <f t="shared" si="172"/>
        <v>327</v>
      </c>
      <c r="AL201" s="22">
        <v>288</v>
      </c>
      <c r="AM201" s="22">
        <v>295</v>
      </c>
      <c r="AN201" s="22">
        <v>1</v>
      </c>
      <c r="AO201" s="23">
        <f t="shared" si="173"/>
        <v>296</v>
      </c>
      <c r="AP201" s="22">
        <v>2332</v>
      </c>
      <c r="AQ201" s="22">
        <v>2273</v>
      </c>
      <c r="AR201" s="22">
        <v>4</v>
      </c>
      <c r="AS201" s="23">
        <f t="shared" si="174"/>
        <v>2277</v>
      </c>
      <c r="AT201" s="22">
        <v>5348</v>
      </c>
      <c r="AU201" s="22">
        <v>5154</v>
      </c>
      <c r="AV201" s="22">
        <v>0</v>
      </c>
      <c r="AW201" s="23">
        <f t="shared" si="175"/>
        <v>5154</v>
      </c>
      <c r="AX201" s="22">
        <v>0</v>
      </c>
      <c r="AY201" s="22">
        <v>0</v>
      </c>
      <c r="AZ201" s="22">
        <v>0</v>
      </c>
      <c r="BA201" s="23">
        <f t="shared" si="176"/>
        <v>0</v>
      </c>
      <c r="BB201" s="22">
        <v>825</v>
      </c>
      <c r="BC201" s="22">
        <v>846</v>
      </c>
      <c r="BD201" s="22">
        <v>0</v>
      </c>
      <c r="BE201" s="23">
        <f t="shared" si="177"/>
        <v>846</v>
      </c>
      <c r="BF201" s="22">
        <v>0</v>
      </c>
      <c r="BG201" s="22">
        <v>0</v>
      </c>
      <c r="BH201" s="22">
        <v>0</v>
      </c>
      <c r="BI201" s="23">
        <f t="shared" si="178"/>
        <v>0</v>
      </c>
      <c r="BJ201" s="22">
        <v>0</v>
      </c>
      <c r="BK201" s="22">
        <v>0</v>
      </c>
      <c r="BL201" s="22">
        <v>0</v>
      </c>
      <c r="BM201" s="23">
        <f t="shared" si="179"/>
        <v>0</v>
      </c>
      <c r="BN201" s="22">
        <v>3147</v>
      </c>
      <c r="BO201" s="22">
        <v>3104</v>
      </c>
      <c r="BP201" s="22">
        <v>16</v>
      </c>
      <c r="BQ201" s="23">
        <f t="shared" si="180"/>
        <v>3120</v>
      </c>
      <c r="BR201" s="22">
        <v>42801</v>
      </c>
      <c r="BS201" s="22">
        <v>22311</v>
      </c>
      <c r="BT201" s="22">
        <v>23911</v>
      </c>
      <c r="BU201" s="23">
        <f t="shared" si="181"/>
        <v>46222</v>
      </c>
      <c r="BV201" s="22">
        <v>0</v>
      </c>
      <c r="BW201" s="22">
        <v>0</v>
      </c>
      <c r="BX201" s="22">
        <v>0</v>
      </c>
      <c r="BY201" s="23">
        <f t="shared" si="182"/>
        <v>0</v>
      </c>
      <c r="BZ201" s="22">
        <v>525</v>
      </c>
      <c r="CA201" s="22">
        <v>477</v>
      </c>
      <c r="CB201" s="22">
        <v>6</v>
      </c>
      <c r="CC201" s="23">
        <f t="shared" si="183"/>
        <v>483</v>
      </c>
      <c r="CD201" s="22">
        <v>0</v>
      </c>
      <c r="CE201" s="22">
        <v>0</v>
      </c>
      <c r="CF201" s="22">
        <v>0</v>
      </c>
      <c r="CG201" s="23">
        <f t="shared" si="184"/>
        <v>0</v>
      </c>
      <c r="CH201" s="22">
        <v>0</v>
      </c>
      <c r="CI201" s="22">
        <v>0</v>
      </c>
      <c r="CJ201" s="22">
        <v>0</v>
      </c>
      <c r="CK201" s="23">
        <f t="shared" si="185"/>
        <v>0</v>
      </c>
      <c r="CL201" s="22">
        <v>0</v>
      </c>
      <c r="CM201" s="22">
        <v>0</v>
      </c>
      <c r="CN201" s="22">
        <v>0</v>
      </c>
      <c r="CO201" s="23">
        <f t="shared" si="225"/>
        <v>0</v>
      </c>
      <c r="CP201" s="22">
        <v>0</v>
      </c>
      <c r="CQ201" s="22">
        <v>0</v>
      </c>
      <c r="CR201" s="22">
        <v>0</v>
      </c>
      <c r="CS201" s="23">
        <f t="shared" si="186"/>
        <v>0</v>
      </c>
      <c r="CT201" s="22">
        <v>11956</v>
      </c>
      <c r="CU201" s="22">
        <v>12380</v>
      </c>
      <c r="CV201" s="22">
        <v>471</v>
      </c>
      <c r="CW201" s="23">
        <f t="shared" si="187"/>
        <v>12851</v>
      </c>
      <c r="CX201" s="22">
        <v>0</v>
      </c>
      <c r="CY201" s="22">
        <v>0</v>
      </c>
      <c r="CZ201" s="22">
        <v>0</v>
      </c>
      <c r="DA201" s="23">
        <f t="shared" si="188"/>
        <v>0</v>
      </c>
      <c r="DB201" s="22">
        <v>67852</v>
      </c>
      <c r="DC201" s="22">
        <v>64682</v>
      </c>
      <c r="DD201" s="22">
        <v>6318</v>
      </c>
      <c r="DE201" s="23">
        <f t="shared" si="189"/>
        <v>71000</v>
      </c>
      <c r="DF201" s="25"/>
      <c r="DI201" s="23"/>
      <c r="DJ201" s="22">
        <v>216</v>
      </c>
      <c r="DK201" s="22">
        <v>294</v>
      </c>
      <c r="DL201" s="22">
        <v>0</v>
      </c>
      <c r="DM201" s="23">
        <f t="shared" si="190"/>
        <v>294</v>
      </c>
      <c r="DN201" s="22">
        <v>0</v>
      </c>
      <c r="DO201" s="22">
        <v>0</v>
      </c>
      <c r="DP201" s="22">
        <v>0</v>
      </c>
      <c r="DQ201" s="23">
        <f t="shared" si="191"/>
        <v>0</v>
      </c>
      <c r="DR201" s="22">
        <v>0</v>
      </c>
      <c r="DS201" s="22">
        <v>0</v>
      </c>
      <c r="DT201" s="22">
        <v>0</v>
      </c>
      <c r="DU201" s="23">
        <f t="shared" si="192"/>
        <v>0</v>
      </c>
      <c r="DV201" s="22">
        <v>0</v>
      </c>
      <c r="DW201" s="22">
        <v>0</v>
      </c>
      <c r="DX201" s="22">
        <v>0</v>
      </c>
      <c r="DY201" s="23">
        <f t="shared" si="193"/>
        <v>0</v>
      </c>
      <c r="DZ201" s="22">
        <v>0</v>
      </c>
      <c r="EA201" s="22">
        <v>0</v>
      </c>
      <c r="EB201" s="22">
        <v>0</v>
      </c>
      <c r="EC201" s="23">
        <f t="shared" si="194"/>
        <v>0</v>
      </c>
      <c r="ED201" s="25"/>
      <c r="EG201" s="23"/>
      <c r="EH201" s="22">
        <v>0</v>
      </c>
      <c r="EI201" s="22">
        <v>0</v>
      </c>
      <c r="EJ201" s="22">
        <v>0</v>
      </c>
      <c r="EK201" s="23">
        <f t="shared" si="195"/>
        <v>0</v>
      </c>
      <c r="EL201" s="22">
        <v>0</v>
      </c>
      <c r="EM201" s="22">
        <v>0</v>
      </c>
      <c r="EN201" s="22">
        <v>0</v>
      </c>
      <c r="EO201" s="23">
        <f t="shared" si="196"/>
        <v>0</v>
      </c>
      <c r="EP201" s="22">
        <v>764</v>
      </c>
      <c r="EQ201" s="22">
        <v>1213</v>
      </c>
      <c r="ER201" s="22">
        <v>0</v>
      </c>
      <c r="ES201" s="23">
        <f t="shared" si="197"/>
        <v>1213</v>
      </c>
      <c r="ET201" s="22">
        <v>0</v>
      </c>
      <c r="EU201" s="22">
        <v>0</v>
      </c>
      <c r="EV201" s="22">
        <v>0</v>
      </c>
      <c r="EW201" s="23">
        <f t="shared" si="198"/>
        <v>0</v>
      </c>
      <c r="EX201" s="22">
        <v>0</v>
      </c>
      <c r="EY201" s="22">
        <v>0</v>
      </c>
      <c r="EZ201" s="22">
        <v>0</v>
      </c>
      <c r="FA201" s="23">
        <f t="shared" si="226"/>
        <v>0</v>
      </c>
      <c r="FB201" s="22">
        <v>0</v>
      </c>
      <c r="FC201" s="22">
        <v>0</v>
      </c>
      <c r="FD201" s="22">
        <v>0</v>
      </c>
      <c r="FE201" s="23">
        <f t="shared" si="199"/>
        <v>0</v>
      </c>
      <c r="FF201" s="22">
        <v>17212</v>
      </c>
      <c r="FG201" s="22">
        <v>19866</v>
      </c>
      <c r="FH201" s="22">
        <v>1248</v>
      </c>
      <c r="FI201" s="23">
        <f t="shared" si="227"/>
        <v>21114</v>
      </c>
      <c r="FJ201" s="22">
        <v>0</v>
      </c>
      <c r="FK201" s="22">
        <v>0</v>
      </c>
      <c r="FL201" s="22">
        <v>0</v>
      </c>
      <c r="FM201" s="23">
        <f t="shared" si="200"/>
        <v>0</v>
      </c>
      <c r="FN201" s="22">
        <v>5933</v>
      </c>
      <c r="FO201" s="22">
        <v>6828</v>
      </c>
      <c r="FP201" s="22">
        <v>0</v>
      </c>
      <c r="FQ201" s="23">
        <f t="shared" si="201"/>
        <v>6828</v>
      </c>
      <c r="FR201" s="22">
        <v>0</v>
      </c>
      <c r="FS201" s="22">
        <v>0</v>
      </c>
      <c r="FT201" s="22">
        <v>0</v>
      </c>
      <c r="FU201" s="23">
        <f t="shared" si="202"/>
        <v>0</v>
      </c>
      <c r="FV201" s="22">
        <v>0</v>
      </c>
      <c r="FW201" s="22">
        <v>0</v>
      </c>
      <c r="FX201" s="22">
        <v>0</v>
      </c>
      <c r="FY201" s="23">
        <v>0</v>
      </c>
      <c r="FZ201" s="22">
        <v>0</v>
      </c>
      <c r="GA201" s="22">
        <v>0</v>
      </c>
      <c r="GB201" s="22">
        <v>0</v>
      </c>
      <c r="GC201" s="23">
        <f t="shared" si="203"/>
        <v>0</v>
      </c>
      <c r="GD201" s="22">
        <f t="shared" si="217"/>
        <v>160050</v>
      </c>
      <c r="GE201" s="22">
        <f t="shared" si="217"/>
        <v>140466</v>
      </c>
      <c r="GF201" s="22">
        <f t="shared" si="217"/>
        <v>32059</v>
      </c>
      <c r="GG201" s="22">
        <f t="shared" si="216"/>
        <v>172525</v>
      </c>
      <c r="GI201" s="41">
        <f t="shared" si="228"/>
        <v>5.3600360036003547E-2</v>
      </c>
      <c r="GJ201" s="36"/>
      <c r="GK201" s="37">
        <f t="shared" si="204"/>
        <v>46.048154001680118</v>
      </c>
      <c r="GL201" s="37">
        <f t="shared" si="205"/>
        <v>15.883559010721457</v>
      </c>
      <c r="GM201" s="37">
        <f t="shared" si="206"/>
        <v>14.14292426637051</v>
      </c>
      <c r="GN201" s="37">
        <f t="shared" si="207"/>
        <v>3.6692153261287426</v>
      </c>
      <c r="GO201" s="37">
        <f t="shared" si="208"/>
        <v>1.6181851836031496</v>
      </c>
      <c r="GP201" s="37">
        <f t="shared" si="209"/>
        <v>4.8609627952671817</v>
      </c>
      <c r="GQ201" s="37">
        <f t="shared" si="210"/>
        <v>2.2097874218672131</v>
      </c>
      <c r="GR201" s="37">
        <f t="shared" si="211"/>
        <v>0.86355416969230991</v>
      </c>
      <c r="GS201" s="37">
        <f t="shared" si="212"/>
        <v>0</v>
      </c>
      <c r="GT201" s="37">
        <f t="shared" si="213"/>
        <v>0</v>
      </c>
      <c r="GU201" s="37">
        <f t="shared" si="214"/>
        <v>0</v>
      </c>
      <c r="GV201" s="37">
        <f t="shared" si="215"/>
        <v>8.8135207096379187</v>
      </c>
      <c r="GW201" s="37"/>
      <c r="GX201" s="37"/>
      <c r="GY201" s="37"/>
      <c r="GZ201" s="37"/>
      <c r="HA201" s="35"/>
      <c r="HB201" s="35"/>
      <c r="HC201" s="35"/>
      <c r="HD201" s="35"/>
      <c r="HE201" s="35"/>
      <c r="HF201" s="35"/>
      <c r="HG201" s="35"/>
      <c r="HH201" s="35"/>
      <c r="HI201" s="35"/>
      <c r="HJ201" s="35"/>
      <c r="HK201" s="35"/>
      <c r="HO201" s="35">
        <f>SUM(DC199:DC201)/SUM(GE199:GE201)*100</f>
        <v>45.509626394130869</v>
      </c>
      <c r="HP201" s="35">
        <f>SUM(BS199:BS201)/SUM(GE199:GE201)*100</f>
        <v>15.63414401424876</v>
      </c>
      <c r="HQ201" s="35">
        <f>SUM(FG199:FG201)/SUM(GE199:GE201)*100</f>
        <v>14.659842669946144</v>
      </c>
      <c r="HR201" s="35">
        <f>SUM(AU199:AU201)/SUM(GE199:GE201)*100</f>
        <v>4.4882532547389848</v>
      </c>
      <c r="HS201" s="35">
        <f>SUM(AQ199:AQ201)/SUM(GE199:GE201)*100</f>
        <v>1.7164242398541201</v>
      </c>
      <c r="HT201" s="35">
        <f>SUM(FO199:FO201)/SUM(GE199:GE201)*100</f>
        <v>4.0710741698825323</v>
      </c>
      <c r="HU201" s="35">
        <f>SUM(BO199:BO201)/SUM(GE199:GE201)*100</f>
        <v>3.0177897459819345</v>
      </c>
      <c r="HV201" s="35">
        <f>SUM(EQ199:EQ201)/SUM(GE199:GE201)*100</f>
        <v>1.0246596836436113</v>
      </c>
      <c r="HW201" s="35">
        <f>SUM(BW199:BW201)/SUM(GE199:GE201)*100</f>
        <v>0</v>
      </c>
      <c r="HX201" s="35">
        <f>SUM(DG199:DG201)/SUM(GE199:GE201)*100</f>
        <v>0</v>
      </c>
      <c r="HY201" s="35">
        <f>SUM(EE199:EE201)/SUM(GE199:GE201)*100</f>
        <v>0</v>
      </c>
      <c r="HZ201" s="35">
        <f>SUM(CU199:CU201)/SUM(GE199:GE201)*100</f>
        <v>7.8540456299563202</v>
      </c>
    </row>
    <row r="202" spans="1:236" ht="11.25" customHeight="1">
      <c r="A202" s="28">
        <v>39722</v>
      </c>
      <c r="B202" s="22">
        <v>0</v>
      </c>
      <c r="C202" s="22">
        <v>0</v>
      </c>
      <c r="D202" s="22">
        <v>0</v>
      </c>
      <c r="E202" s="23">
        <f t="shared" si="218"/>
        <v>0</v>
      </c>
      <c r="F202" s="22">
        <v>0</v>
      </c>
      <c r="G202" s="22">
        <v>0</v>
      </c>
      <c r="H202" s="22">
        <v>0</v>
      </c>
      <c r="I202" s="23">
        <f t="shared" si="219"/>
        <v>0</v>
      </c>
      <c r="M202" s="23"/>
      <c r="N202" s="22">
        <v>0</v>
      </c>
      <c r="O202" s="22">
        <v>0</v>
      </c>
      <c r="P202" s="22">
        <v>0</v>
      </c>
      <c r="Q202" s="23">
        <f t="shared" si="220"/>
        <v>0</v>
      </c>
      <c r="R202" s="22">
        <v>345</v>
      </c>
      <c r="S202" s="22">
        <v>131</v>
      </c>
      <c r="T202" s="22">
        <v>0</v>
      </c>
      <c r="U202" s="23">
        <f t="shared" si="221"/>
        <v>131</v>
      </c>
      <c r="V202" s="22">
        <v>0</v>
      </c>
      <c r="W202" s="22">
        <v>0</v>
      </c>
      <c r="X202" s="22">
        <v>0</v>
      </c>
      <c r="Y202" s="23">
        <f t="shared" si="222"/>
        <v>0</v>
      </c>
      <c r="Z202" s="22">
        <v>0</v>
      </c>
      <c r="AA202" s="22">
        <v>0</v>
      </c>
      <c r="AB202" s="22">
        <v>0</v>
      </c>
      <c r="AC202" s="23">
        <f t="shared" si="223"/>
        <v>0</v>
      </c>
      <c r="AD202" s="22">
        <v>0</v>
      </c>
      <c r="AE202" s="22">
        <v>0</v>
      </c>
      <c r="AF202" s="22">
        <v>0</v>
      </c>
      <c r="AG202" s="23">
        <f t="shared" si="224"/>
        <v>0</v>
      </c>
      <c r="AH202" s="22">
        <v>184</v>
      </c>
      <c r="AI202" s="22">
        <v>364</v>
      </c>
      <c r="AJ202" s="22">
        <v>0</v>
      </c>
      <c r="AK202" s="23">
        <f t="shared" si="172"/>
        <v>364</v>
      </c>
      <c r="AL202" s="22">
        <v>344</v>
      </c>
      <c r="AM202" s="22">
        <v>268</v>
      </c>
      <c r="AN202" s="22">
        <v>14</v>
      </c>
      <c r="AO202" s="23">
        <f t="shared" si="173"/>
        <v>282</v>
      </c>
      <c r="AP202" s="22">
        <v>1694</v>
      </c>
      <c r="AQ202" s="22">
        <v>1744</v>
      </c>
      <c r="AR202" s="22">
        <v>123</v>
      </c>
      <c r="AS202" s="23">
        <f t="shared" si="174"/>
        <v>1867</v>
      </c>
      <c r="AT202" s="22">
        <v>6891</v>
      </c>
      <c r="AU202" s="22">
        <v>6465</v>
      </c>
      <c r="AV202" s="22">
        <v>0</v>
      </c>
      <c r="AW202" s="23">
        <f t="shared" si="175"/>
        <v>6465</v>
      </c>
      <c r="AX202" s="22">
        <v>0</v>
      </c>
      <c r="AY202" s="22">
        <v>0</v>
      </c>
      <c r="AZ202" s="22">
        <v>0</v>
      </c>
      <c r="BA202" s="23">
        <f t="shared" si="176"/>
        <v>0</v>
      </c>
      <c r="BB202" s="22">
        <v>761</v>
      </c>
      <c r="BC202" s="22">
        <v>797</v>
      </c>
      <c r="BD202" s="22">
        <v>0</v>
      </c>
      <c r="BE202" s="23">
        <f t="shared" si="177"/>
        <v>797</v>
      </c>
      <c r="BF202" s="22">
        <v>0</v>
      </c>
      <c r="BG202" s="22">
        <v>0</v>
      </c>
      <c r="BH202" s="22">
        <v>0</v>
      </c>
      <c r="BI202" s="23">
        <f t="shared" si="178"/>
        <v>0</v>
      </c>
      <c r="BJ202" s="22">
        <v>0</v>
      </c>
      <c r="BK202" s="22">
        <v>0</v>
      </c>
      <c r="BL202" s="22">
        <v>0</v>
      </c>
      <c r="BM202" s="23">
        <f t="shared" si="179"/>
        <v>0</v>
      </c>
      <c r="BN202" s="22">
        <v>725</v>
      </c>
      <c r="BO202" s="22">
        <v>1476</v>
      </c>
      <c r="BP202" s="22">
        <v>5</v>
      </c>
      <c r="BQ202" s="23">
        <f t="shared" si="180"/>
        <v>1481</v>
      </c>
      <c r="BR202" s="22">
        <v>48509</v>
      </c>
      <c r="BS202" s="22">
        <v>20009</v>
      </c>
      <c r="BT202" s="22">
        <v>26651</v>
      </c>
      <c r="BU202" s="23">
        <f t="shared" si="181"/>
        <v>46660</v>
      </c>
      <c r="BV202" s="22">
        <v>0</v>
      </c>
      <c r="BW202" s="22">
        <v>0</v>
      </c>
      <c r="BX202" s="22">
        <v>0</v>
      </c>
      <c r="BY202" s="23">
        <f t="shared" si="182"/>
        <v>0</v>
      </c>
      <c r="BZ202" s="22">
        <v>601</v>
      </c>
      <c r="CA202" s="22">
        <v>484</v>
      </c>
      <c r="CB202" s="22">
        <v>0</v>
      </c>
      <c r="CC202" s="23">
        <f t="shared" si="183"/>
        <v>484</v>
      </c>
      <c r="CD202" s="22">
        <v>0</v>
      </c>
      <c r="CE202" s="22">
        <v>0</v>
      </c>
      <c r="CF202" s="22">
        <v>0</v>
      </c>
      <c r="CG202" s="23">
        <f t="shared" si="184"/>
        <v>0</v>
      </c>
      <c r="CH202" s="22">
        <v>0</v>
      </c>
      <c r="CI202" s="22">
        <v>0</v>
      </c>
      <c r="CJ202" s="22">
        <v>0</v>
      </c>
      <c r="CK202" s="23">
        <f t="shared" si="185"/>
        <v>0</v>
      </c>
      <c r="CL202" s="22">
        <v>0</v>
      </c>
      <c r="CM202" s="22">
        <v>0</v>
      </c>
      <c r="CN202" s="22">
        <v>0</v>
      </c>
      <c r="CO202" s="23">
        <f t="shared" si="225"/>
        <v>0</v>
      </c>
      <c r="CP202" s="22">
        <v>0</v>
      </c>
      <c r="CQ202" s="22">
        <v>0</v>
      </c>
      <c r="CR202" s="22">
        <v>0</v>
      </c>
      <c r="CS202" s="23">
        <f t="shared" si="186"/>
        <v>0</v>
      </c>
      <c r="CT202" s="22">
        <v>9187</v>
      </c>
      <c r="CU202" s="22">
        <v>10461</v>
      </c>
      <c r="CV202" s="22">
        <v>111</v>
      </c>
      <c r="CW202" s="23">
        <f t="shared" si="187"/>
        <v>10572</v>
      </c>
      <c r="CX202" s="22">
        <v>0</v>
      </c>
      <c r="CY202" s="22">
        <v>0</v>
      </c>
      <c r="CZ202" s="22">
        <v>0</v>
      </c>
      <c r="DA202" s="23">
        <f t="shared" si="188"/>
        <v>0</v>
      </c>
      <c r="DB202" s="22">
        <v>68675</v>
      </c>
      <c r="DC202" s="22">
        <v>59127</v>
      </c>
      <c r="DD202" s="22">
        <v>5363</v>
      </c>
      <c r="DE202" s="23">
        <f t="shared" si="189"/>
        <v>64490</v>
      </c>
      <c r="DF202" s="25"/>
      <c r="DI202" s="23"/>
      <c r="DJ202" s="22">
        <v>192</v>
      </c>
      <c r="DK202" s="22">
        <v>220</v>
      </c>
      <c r="DL202" s="22">
        <v>0</v>
      </c>
      <c r="DM202" s="23">
        <f t="shared" si="190"/>
        <v>220</v>
      </c>
      <c r="DN202" s="22">
        <v>0</v>
      </c>
      <c r="DO202" s="22">
        <v>0</v>
      </c>
      <c r="DP202" s="22">
        <v>0</v>
      </c>
      <c r="DQ202" s="23">
        <f t="shared" si="191"/>
        <v>0</v>
      </c>
      <c r="DR202" s="22">
        <v>0</v>
      </c>
      <c r="DS202" s="22">
        <v>0</v>
      </c>
      <c r="DT202" s="22">
        <v>0</v>
      </c>
      <c r="DU202" s="23">
        <f t="shared" si="192"/>
        <v>0</v>
      </c>
      <c r="DV202" s="22">
        <v>0</v>
      </c>
      <c r="DW202" s="22">
        <v>0</v>
      </c>
      <c r="DX202" s="22">
        <v>0</v>
      </c>
      <c r="DY202" s="23">
        <f t="shared" si="193"/>
        <v>0</v>
      </c>
      <c r="DZ202" s="22">
        <v>0</v>
      </c>
      <c r="EA202" s="22">
        <v>0</v>
      </c>
      <c r="EB202" s="22">
        <v>0</v>
      </c>
      <c r="EC202" s="23">
        <f t="shared" si="194"/>
        <v>0</v>
      </c>
      <c r="ED202" s="25"/>
      <c r="EG202" s="23"/>
      <c r="EH202" s="22">
        <v>0</v>
      </c>
      <c r="EI202" s="22">
        <v>0</v>
      </c>
      <c r="EJ202" s="22">
        <v>0</v>
      </c>
      <c r="EK202" s="23">
        <f t="shared" si="195"/>
        <v>0</v>
      </c>
      <c r="EL202" s="22">
        <v>0</v>
      </c>
      <c r="EM202" s="22">
        <v>0</v>
      </c>
      <c r="EN202" s="22">
        <v>0</v>
      </c>
      <c r="EO202" s="23">
        <f t="shared" si="196"/>
        <v>0</v>
      </c>
      <c r="EP202" s="22">
        <v>948</v>
      </c>
      <c r="EQ202" s="22">
        <v>887</v>
      </c>
      <c r="ER202" s="22">
        <v>0</v>
      </c>
      <c r="ES202" s="23">
        <f t="shared" si="197"/>
        <v>887</v>
      </c>
      <c r="ET202" s="22">
        <v>0</v>
      </c>
      <c r="EU202" s="22">
        <v>0</v>
      </c>
      <c r="EV202" s="22">
        <v>0</v>
      </c>
      <c r="EW202" s="23">
        <f t="shared" si="198"/>
        <v>0</v>
      </c>
      <c r="EX202" s="22">
        <v>0</v>
      </c>
      <c r="EY202" s="22">
        <v>0</v>
      </c>
      <c r="EZ202" s="22">
        <v>0</v>
      </c>
      <c r="FA202" s="23">
        <f t="shared" si="226"/>
        <v>0</v>
      </c>
      <c r="FB202" s="22">
        <v>0</v>
      </c>
      <c r="FC202" s="22">
        <v>0</v>
      </c>
      <c r="FD202" s="22">
        <v>0</v>
      </c>
      <c r="FE202" s="23">
        <f t="shared" si="199"/>
        <v>0</v>
      </c>
      <c r="FF202" s="22">
        <v>17356</v>
      </c>
      <c r="FG202" s="22">
        <v>19888</v>
      </c>
      <c r="FH202" s="22">
        <v>794</v>
      </c>
      <c r="FI202" s="23">
        <f t="shared" si="227"/>
        <v>20682</v>
      </c>
      <c r="FJ202" s="22">
        <v>0</v>
      </c>
      <c r="FK202" s="22">
        <v>0</v>
      </c>
      <c r="FL202" s="22">
        <v>0</v>
      </c>
      <c r="FM202" s="23">
        <f t="shared" si="200"/>
        <v>0</v>
      </c>
      <c r="FN202" s="22">
        <v>4294</v>
      </c>
      <c r="FO202" s="22">
        <v>3777</v>
      </c>
      <c r="FP202" s="22">
        <v>0</v>
      </c>
      <c r="FQ202" s="23">
        <f t="shared" si="201"/>
        <v>3777</v>
      </c>
      <c r="FR202" s="22">
        <v>0</v>
      </c>
      <c r="FS202" s="22">
        <v>0</v>
      </c>
      <c r="FT202" s="22">
        <v>0</v>
      </c>
      <c r="FU202" s="23">
        <f t="shared" si="202"/>
        <v>0</v>
      </c>
      <c r="FV202" s="22">
        <v>0</v>
      </c>
      <c r="FW202" s="22">
        <v>0</v>
      </c>
      <c r="FX202" s="22">
        <v>0</v>
      </c>
      <c r="FY202" s="23">
        <v>0</v>
      </c>
      <c r="FZ202" s="22">
        <v>0</v>
      </c>
      <c r="GA202" s="22">
        <v>0</v>
      </c>
      <c r="GB202" s="22">
        <v>0</v>
      </c>
      <c r="GC202" s="23">
        <f t="shared" si="203"/>
        <v>0</v>
      </c>
      <c r="GD202" s="22">
        <f t="shared" si="217"/>
        <v>160706</v>
      </c>
      <c r="GE202" s="22">
        <f t="shared" si="217"/>
        <v>126098</v>
      </c>
      <c r="GF202" s="22">
        <f t="shared" si="217"/>
        <v>33061</v>
      </c>
      <c r="GG202" s="22">
        <f t="shared" si="216"/>
        <v>159159</v>
      </c>
      <c r="GI202" s="41">
        <f t="shared" si="228"/>
        <v>-9.0549789762933375E-2</v>
      </c>
      <c r="GJ202" s="36"/>
      <c r="GK202" s="37">
        <f t="shared" si="204"/>
        <v>46.88972069342892</v>
      </c>
      <c r="GL202" s="37">
        <f t="shared" si="205"/>
        <v>15.867817094640676</v>
      </c>
      <c r="GM202" s="37">
        <f t="shared" si="206"/>
        <v>15.771859981918826</v>
      </c>
      <c r="GN202" s="37">
        <f t="shared" si="207"/>
        <v>5.1269647417088295</v>
      </c>
      <c r="GO202" s="37">
        <f t="shared" si="208"/>
        <v>1.383051277577757</v>
      </c>
      <c r="GP202" s="37">
        <f t="shared" si="209"/>
        <v>2.9952893781027456</v>
      </c>
      <c r="GQ202" s="37">
        <f t="shared" si="210"/>
        <v>1.170518168408698</v>
      </c>
      <c r="GR202" s="37">
        <f t="shared" si="211"/>
        <v>0.70342114863043026</v>
      </c>
      <c r="GS202" s="37">
        <f t="shared" si="212"/>
        <v>0</v>
      </c>
      <c r="GT202" s="37">
        <f t="shared" si="213"/>
        <v>0</v>
      </c>
      <c r="GU202" s="37">
        <f t="shared" si="214"/>
        <v>0</v>
      </c>
      <c r="GV202" s="37">
        <f t="shared" si="215"/>
        <v>8.2959285634982312</v>
      </c>
      <c r="GW202" s="37"/>
      <c r="GX202" s="37"/>
      <c r="GY202" s="37"/>
      <c r="GZ202" s="37"/>
      <c r="HA202" s="35"/>
      <c r="HB202" s="35"/>
      <c r="HC202" s="35"/>
      <c r="HD202" s="35"/>
      <c r="HE202" s="35"/>
      <c r="HF202" s="35"/>
      <c r="HG202" s="35"/>
      <c r="HH202" s="35"/>
      <c r="HI202" s="35"/>
      <c r="HJ202" s="35"/>
      <c r="HK202" s="35"/>
      <c r="HO202" s="35"/>
      <c r="HP202" s="35"/>
      <c r="HQ202" s="35"/>
      <c r="HR202" s="35"/>
      <c r="HS202" s="35"/>
      <c r="HT202" s="35"/>
      <c r="HU202" s="35"/>
      <c r="HV202" s="35"/>
      <c r="HW202" s="35"/>
      <c r="HX202" s="35"/>
      <c r="HY202" s="35"/>
    </row>
    <row r="203" spans="1:236" ht="11.25" customHeight="1">
      <c r="A203" s="28">
        <v>39753</v>
      </c>
      <c r="B203" s="22">
        <v>0</v>
      </c>
      <c r="C203" s="22">
        <v>0</v>
      </c>
      <c r="D203" s="22">
        <v>0</v>
      </c>
      <c r="E203" s="23">
        <f t="shared" si="218"/>
        <v>0</v>
      </c>
      <c r="F203" s="22">
        <v>0</v>
      </c>
      <c r="G203" s="22">
        <v>0</v>
      </c>
      <c r="H203" s="22">
        <v>0</v>
      </c>
      <c r="I203" s="23">
        <f t="shared" si="219"/>
        <v>0</v>
      </c>
      <c r="M203" s="23"/>
      <c r="N203" s="22">
        <v>0</v>
      </c>
      <c r="O203" s="22">
        <v>0</v>
      </c>
      <c r="P203" s="22">
        <v>0</v>
      </c>
      <c r="Q203" s="23">
        <f t="shared" si="220"/>
        <v>0</v>
      </c>
      <c r="R203" s="22">
        <v>0</v>
      </c>
      <c r="S203" s="22">
        <v>120</v>
      </c>
      <c r="T203" s="22">
        <v>0</v>
      </c>
      <c r="U203" s="23">
        <f t="shared" si="221"/>
        <v>120</v>
      </c>
      <c r="V203" s="22">
        <v>0</v>
      </c>
      <c r="W203" s="22">
        <v>0</v>
      </c>
      <c r="X203" s="22">
        <v>0</v>
      </c>
      <c r="Y203" s="23">
        <f t="shared" si="222"/>
        <v>0</v>
      </c>
      <c r="Z203" s="22">
        <v>0</v>
      </c>
      <c r="AA203" s="22">
        <v>0</v>
      </c>
      <c r="AB203" s="22">
        <v>0</v>
      </c>
      <c r="AC203" s="23">
        <f t="shared" si="223"/>
        <v>0</v>
      </c>
      <c r="AD203" s="22">
        <v>0</v>
      </c>
      <c r="AE203" s="22">
        <v>0</v>
      </c>
      <c r="AF203" s="22">
        <v>0</v>
      </c>
      <c r="AG203" s="23">
        <f t="shared" si="224"/>
        <v>0</v>
      </c>
      <c r="AH203" s="22">
        <v>277</v>
      </c>
      <c r="AI203" s="22">
        <v>285</v>
      </c>
      <c r="AJ203" s="22">
        <v>94</v>
      </c>
      <c r="AK203" s="23">
        <f t="shared" si="172"/>
        <v>379</v>
      </c>
      <c r="AL203" s="22">
        <v>228</v>
      </c>
      <c r="AM203" s="22">
        <v>263</v>
      </c>
      <c r="AN203" s="22">
        <v>0</v>
      </c>
      <c r="AO203" s="23">
        <f t="shared" si="173"/>
        <v>263</v>
      </c>
      <c r="AP203" s="22">
        <v>1875</v>
      </c>
      <c r="AQ203" s="22">
        <v>2219</v>
      </c>
      <c r="AR203" s="22">
        <v>0</v>
      </c>
      <c r="AS203" s="23">
        <f t="shared" si="174"/>
        <v>2219</v>
      </c>
      <c r="AT203" s="22">
        <v>5467</v>
      </c>
      <c r="AU203" s="22">
        <v>4307</v>
      </c>
      <c r="AV203" s="22">
        <v>0</v>
      </c>
      <c r="AW203" s="23">
        <f t="shared" si="175"/>
        <v>4307</v>
      </c>
      <c r="AX203" s="22">
        <v>0</v>
      </c>
      <c r="AY203" s="22">
        <v>0</v>
      </c>
      <c r="AZ203" s="22">
        <v>0</v>
      </c>
      <c r="BA203" s="23">
        <f t="shared" si="176"/>
        <v>0</v>
      </c>
      <c r="BB203" s="22">
        <v>529</v>
      </c>
      <c r="BC203" s="22">
        <v>369</v>
      </c>
      <c r="BD203" s="22">
        <v>0</v>
      </c>
      <c r="BE203" s="23">
        <f t="shared" si="177"/>
        <v>369</v>
      </c>
      <c r="BF203" s="22">
        <v>0</v>
      </c>
      <c r="BG203" s="22">
        <v>0</v>
      </c>
      <c r="BH203" s="22">
        <v>0</v>
      </c>
      <c r="BI203" s="23">
        <f t="shared" si="178"/>
        <v>0</v>
      </c>
      <c r="BJ203" s="22">
        <v>0</v>
      </c>
      <c r="BK203" s="22">
        <v>0</v>
      </c>
      <c r="BL203" s="22">
        <v>0</v>
      </c>
      <c r="BM203" s="23">
        <f t="shared" si="179"/>
        <v>0</v>
      </c>
      <c r="BN203" s="22">
        <v>5420</v>
      </c>
      <c r="BO203" s="22">
        <v>5095</v>
      </c>
      <c r="BP203" s="22">
        <v>0</v>
      </c>
      <c r="BQ203" s="23">
        <f t="shared" si="180"/>
        <v>5095</v>
      </c>
      <c r="BR203" s="22">
        <v>46798</v>
      </c>
      <c r="BS203" s="22">
        <v>14608</v>
      </c>
      <c r="BT203" s="22">
        <v>28500</v>
      </c>
      <c r="BU203" s="23">
        <f t="shared" si="181"/>
        <v>43108</v>
      </c>
      <c r="BV203" s="22">
        <v>0</v>
      </c>
      <c r="BW203" s="22">
        <v>0</v>
      </c>
      <c r="BX203" s="22">
        <v>0</v>
      </c>
      <c r="BY203" s="23">
        <f t="shared" si="182"/>
        <v>0</v>
      </c>
      <c r="BZ203" s="22">
        <v>171</v>
      </c>
      <c r="CA203" s="22">
        <v>253</v>
      </c>
      <c r="CB203" s="22">
        <v>12</v>
      </c>
      <c r="CC203" s="23">
        <f t="shared" si="183"/>
        <v>265</v>
      </c>
      <c r="CD203" s="22">
        <v>0</v>
      </c>
      <c r="CE203" s="22">
        <v>0</v>
      </c>
      <c r="CF203" s="22">
        <v>0</v>
      </c>
      <c r="CG203" s="23">
        <f t="shared" si="184"/>
        <v>0</v>
      </c>
      <c r="CH203" s="22">
        <v>0</v>
      </c>
      <c r="CI203" s="22">
        <v>0</v>
      </c>
      <c r="CJ203" s="22">
        <v>0</v>
      </c>
      <c r="CK203" s="23">
        <f t="shared" si="185"/>
        <v>0</v>
      </c>
      <c r="CL203" s="22">
        <v>0</v>
      </c>
      <c r="CM203" s="22">
        <v>0</v>
      </c>
      <c r="CN203" s="22">
        <v>0</v>
      </c>
      <c r="CO203" s="23">
        <f t="shared" si="225"/>
        <v>0</v>
      </c>
      <c r="CP203" s="22">
        <v>0</v>
      </c>
      <c r="CQ203" s="22">
        <v>0</v>
      </c>
      <c r="CR203" s="22">
        <v>0</v>
      </c>
      <c r="CS203" s="23">
        <f t="shared" si="186"/>
        <v>0</v>
      </c>
      <c r="CT203" s="22">
        <v>5766</v>
      </c>
      <c r="CU203" s="22">
        <v>5395</v>
      </c>
      <c r="CV203" s="22">
        <v>702</v>
      </c>
      <c r="CW203" s="23">
        <f t="shared" si="187"/>
        <v>6097</v>
      </c>
      <c r="CX203" s="22">
        <v>0</v>
      </c>
      <c r="CY203" s="22">
        <v>0</v>
      </c>
      <c r="CZ203" s="22">
        <v>0</v>
      </c>
      <c r="DA203" s="23">
        <f t="shared" si="188"/>
        <v>0</v>
      </c>
      <c r="DB203" s="22">
        <v>63431</v>
      </c>
      <c r="DC203" s="22">
        <v>47704</v>
      </c>
      <c r="DD203" s="22">
        <v>5007</v>
      </c>
      <c r="DE203" s="23">
        <f t="shared" si="189"/>
        <v>52711</v>
      </c>
      <c r="DF203" s="25"/>
      <c r="DI203" s="23"/>
      <c r="DJ203" s="22">
        <v>120</v>
      </c>
      <c r="DK203" s="22">
        <v>163</v>
      </c>
      <c r="DL203" s="22">
        <v>0</v>
      </c>
      <c r="DM203" s="23">
        <f t="shared" si="190"/>
        <v>163</v>
      </c>
      <c r="DN203" s="22">
        <v>0</v>
      </c>
      <c r="DO203" s="22">
        <v>0</v>
      </c>
      <c r="DP203" s="22">
        <v>0</v>
      </c>
      <c r="DQ203" s="23">
        <f t="shared" si="191"/>
        <v>0</v>
      </c>
      <c r="DR203" s="22">
        <v>0</v>
      </c>
      <c r="DS203" s="22">
        <v>0</v>
      </c>
      <c r="DT203" s="22">
        <v>0</v>
      </c>
      <c r="DU203" s="23">
        <f t="shared" si="192"/>
        <v>0</v>
      </c>
      <c r="DV203" s="22">
        <v>0</v>
      </c>
      <c r="DW203" s="22">
        <v>0</v>
      </c>
      <c r="DX203" s="22">
        <v>0</v>
      </c>
      <c r="DY203" s="23">
        <f t="shared" si="193"/>
        <v>0</v>
      </c>
      <c r="DZ203" s="22">
        <v>0</v>
      </c>
      <c r="EA203" s="22">
        <v>0</v>
      </c>
      <c r="EB203" s="22">
        <v>0</v>
      </c>
      <c r="EC203" s="23">
        <f t="shared" si="194"/>
        <v>0</v>
      </c>
      <c r="ED203" s="25"/>
      <c r="EG203" s="23"/>
      <c r="EH203" s="22">
        <v>0</v>
      </c>
      <c r="EI203" s="22">
        <v>0</v>
      </c>
      <c r="EJ203" s="22">
        <v>0</v>
      </c>
      <c r="EK203" s="23">
        <f t="shared" si="195"/>
        <v>0</v>
      </c>
      <c r="EL203" s="22">
        <v>0</v>
      </c>
      <c r="EM203" s="22">
        <v>0</v>
      </c>
      <c r="EN203" s="22">
        <v>0</v>
      </c>
      <c r="EO203" s="23">
        <f t="shared" si="196"/>
        <v>0</v>
      </c>
      <c r="EP203" s="22">
        <v>380</v>
      </c>
      <c r="EQ203" s="22">
        <v>504</v>
      </c>
      <c r="ER203" s="22">
        <v>0</v>
      </c>
      <c r="ES203" s="23">
        <f t="shared" si="197"/>
        <v>504</v>
      </c>
      <c r="ET203" s="22">
        <v>0</v>
      </c>
      <c r="EU203" s="22">
        <v>0</v>
      </c>
      <c r="EV203" s="22">
        <v>0</v>
      </c>
      <c r="EW203" s="23">
        <f t="shared" si="198"/>
        <v>0</v>
      </c>
      <c r="EX203" s="22">
        <v>0</v>
      </c>
      <c r="EY203" s="22">
        <v>0</v>
      </c>
      <c r="EZ203" s="22">
        <v>0</v>
      </c>
      <c r="FA203" s="23">
        <f t="shared" si="226"/>
        <v>0</v>
      </c>
      <c r="FB203" s="22">
        <v>0</v>
      </c>
      <c r="FC203" s="22">
        <v>0</v>
      </c>
      <c r="FD203" s="22">
        <v>0</v>
      </c>
      <c r="FE203" s="23">
        <f t="shared" si="199"/>
        <v>0</v>
      </c>
      <c r="FF203" s="22">
        <v>13793</v>
      </c>
      <c r="FG203" s="22">
        <v>16614</v>
      </c>
      <c r="FH203" s="22">
        <v>512</v>
      </c>
      <c r="FI203" s="23">
        <f t="shared" si="227"/>
        <v>17126</v>
      </c>
      <c r="FJ203" s="22">
        <v>0</v>
      </c>
      <c r="FK203" s="22">
        <v>0</v>
      </c>
      <c r="FL203" s="22">
        <v>0</v>
      </c>
      <c r="FM203" s="23">
        <f t="shared" si="200"/>
        <v>0</v>
      </c>
      <c r="FN203" s="22">
        <v>2786</v>
      </c>
      <c r="FO203" s="22">
        <v>2087</v>
      </c>
      <c r="FP203" s="22">
        <v>0</v>
      </c>
      <c r="FQ203" s="23">
        <f t="shared" si="201"/>
        <v>2087</v>
      </c>
      <c r="FR203" s="22">
        <v>0</v>
      </c>
      <c r="FS203" s="22">
        <v>0</v>
      </c>
      <c r="FT203" s="22">
        <v>0</v>
      </c>
      <c r="FU203" s="23">
        <f t="shared" si="202"/>
        <v>0</v>
      </c>
      <c r="FV203" s="22">
        <v>0</v>
      </c>
      <c r="FW203" s="22">
        <v>0</v>
      </c>
      <c r="FX203" s="22">
        <v>0</v>
      </c>
      <c r="FY203" s="23">
        <v>0</v>
      </c>
      <c r="FZ203" s="22">
        <v>0</v>
      </c>
      <c r="GA203" s="22">
        <v>0</v>
      </c>
      <c r="GB203" s="22">
        <v>0</v>
      </c>
      <c r="GC203" s="23">
        <f t="shared" si="203"/>
        <v>0</v>
      </c>
      <c r="GD203" s="22">
        <f t="shared" si="217"/>
        <v>147041</v>
      </c>
      <c r="GE203" s="22">
        <f t="shared" si="217"/>
        <v>99986</v>
      </c>
      <c r="GF203" s="22">
        <f t="shared" si="217"/>
        <v>34827</v>
      </c>
      <c r="GG203" s="22">
        <f t="shared" si="216"/>
        <v>134813</v>
      </c>
      <c r="GI203" s="41">
        <f t="shared" si="228"/>
        <v>-0.23656160283428018</v>
      </c>
      <c r="GJ203" s="36"/>
      <c r="GK203" s="37">
        <f t="shared" si="204"/>
        <v>47.710679495129312</v>
      </c>
      <c r="GL203" s="37">
        <f t="shared" si="205"/>
        <v>14.610045406356889</v>
      </c>
      <c r="GM203" s="37">
        <f t="shared" si="206"/>
        <v>16.616326285679996</v>
      </c>
      <c r="GN203" s="37">
        <f t="shared" si="207"/>
        <v>4.3076030644290197</v>
      </c>
      <c r="GO203" s="37">
        <f t="shared" si="208"/>
        <v>2.2193107034984898</v>
      </c>
      <c r="GP203" s="37">
        <f t="shared" si="209"/>
        <v>2.0872922209109275</v>
      </c>
      <c r="GQ203" s="37">
        <f t="shared" si="210"/>
        <v>5.0957133998759829</v>
      </c>
      <c r="GR203" s="37">
        <f t="shared" si="211"/>
        <v>0.50407056987978316</v>
      </c>
      <c r="GS203" s="37">
        <f t="shared" si="212"/>
        <v>0</v>
      </c>
      <c r="GT203" s="37">
        <f t="shared" si="213"/>
        <v>0</v>
      </c>
      <c r="GU203" s="37">
        <f t="shared" si="214"/>
        <v>0</v>
      </c>
      <c r="GV203" s="37">
        <f t="shared" si="215"/>
        <v>5.3957554057568062</v>
      </c>
      <c r="GW203" s="37"/>
      <c r="GX203" s="37"/>
      <c r="GY203" s="37"/>
      <c r="GZ203" s="37"/>
      <c r="HA203" s="35"/>
      <c r="HB203" s="35"/>
      <c r="HC203" s="35"/>
      <c r="HD203" s="35"/>
      <c r="HE203" s="35"/>
      <c r="HF203" s="35"/>
      <c r="HG203" s="35"/>
      <c r="HH203" s="35"/>
      <c r="HI203" s="35"/>
      <c r="HJ203" s="35"/>
      <c r="HK203" s="35"/>
      <c r="HO203" s="35"/>
      <c r="HP203" s="35"/>
      <c r="HQ203" s="35"/>
      <c r="HR203" s="35"/>
      <c r="HS203" s="35"/>
      <c r="HT203" s="35"/>
      <c r="HU203" s="35"/>
      <c r="HV203" s="35"/>
      <c r="HW203" s="35"/>
      <c r="HX203" s="35"/>
      <c r="HY203" s="35"/>
    </row>
    <row r="204" spans="1:236" ht="11.25" customHeight="1">
      <c r="A204" s="28">
        <v>39783</v>
      </c>
      <c r="B204" s="22">
        <v>0</v>
      </c>
      <c r="C204" s="22">
        <v>0</v>
      </c>
      <c r="D204" s="22">
        <v>0</v>
      </c>
      <c r="E204" s="23">
        <f t="shared" si="218"/>
        <v>0</v>
      </c>
      <c r="F204" s="22">
        <v>0</v>
      </c>
      <c r="G204" s="22">
        <v>0</v>
      </c>
      <c r="H204" s="22">
        <v>0</v>
      </c>
      <c r="I204" s="23">
        <f t="shared" si="219"/>
        <v>0</v>
      </c>
      <c r="M204" s="23"/>
      <c r="N204" s="22">
        <v>0</v>
      </c>
      <c r="O204" s="22">
        <v>0</v>
      </c>
      <c r="P204" s="22">
        <v>0</v>
      </c>
      <c r="Q204" s="23">
        <f t="shared" si="220"/>
        <v>0</v>
      </c>
      <c r="R204" s="22">
        <v>0</v>
      </c>
      <c r="S204" s="22">
        <v>339</v>
      </c>
      <c r="T204" s="22">
        <v>0</v>
      </c>
      <c r="U204" s="23">
        <f t="shared" si="221"/>
        <v>339</v>
      </c>
      <c r="V204" s="22">
        <v>0</v>
      </c>
      <c r="W204" s="22">
        <v>0</v>
      </c>
      <c r="X204" s="22">
        <v>0</v>
      </c>
      <c r="Y204" s="23">
        <f t="shared" si="222"/>
        <v>0</v>
      </c>
      <c r="Z204" s="22">
        <v>0</v>
      </c>
      <c r="AA204" s="22">
        <v>0</v>
      </c>
      <c r="AB204" s="22">
        <v>0</v>
      </c>
      <c r="AC204" s="23">
        <f t="shared" si="223"/>
        <v>0</v>
      </c>
      <c r="AD204" s="22">
        <v>0</v>
      </c>
      <c r="AE204" s="22">
        <v>0</v>
      </c>
      <c r="AF204" s="22">
        <v>0</v>
      </c>
      <c r="AG204" s="23">
        <f t="shared" si="224"/>
        <v>0</v>
      </c>
      <c r="AH204" s="22">
        <v>619</v>
      </c>
      <c r="AI204" s="22">
        <v>350</v>
      </c>
      <c r="AJ204" s="22">
        <v>180</v>
      </c>
      <c r="AK204" s="23">
        <f t="shared" si="172"/>
        <v>530</v>
      </c>
      <c r="AL204" s="22">
        <v>112</v>
      </c>
      <c r="AM204" s="22">
        <v>160</v>
      </c>
      <c r="AN204" s="22">
        <v>6</v>
      </c>
      <c r="AO204" s="23">
        <f t="shared" si="173"/>
        <v>166</v>
      </c>
      <c r="AP204" s="22">
        <v>380</v>
      </c>
      <c r="AQ204" s="22">
        <v>2232</v>
      </c>
      <c r="AR204" s="22">
        <v>250</v>
      </c>
      <c r="AS204" s="23">
        <f t="shared" si="174"/>
        <v>2482</v>
      </c>
      <c r="AT204" s="22">
        <v>729</v>
      </c>
      <c r="AU204" s="22">
        <v>4041</v>
      </c>
      <c r="AV204" s="22">
        <v>0</v>
      </c>
      <c r="AW204" s="23">
        <f t="shared" si="175"/>
        <v>4041</v>
      </c>
      <c r="AX204" s="22">
        <v>0</v>
      </c>
      <c r="AY204" s="22">
        <v>0</v>
      </c>
      <c r="AZ204" s="22">
        <v>0</v>
      </c>
      <c r="BA204" s="23">
        <f t="shared" si="176"/>
        <v>0</v>
      </c>
      <c r="BB204" s="22">
        <v>321</v>
      </c>
      <c r="BC204" s="22">
        <v>370</v>
      </c>
      <c r="BD204" s="22">
        <v>0</v>
      </c>
      <c r="BE204" s="23">
        <f t="shared" si="177"/>
        <v>370</v>
      </c>
      <c r="BF204" s="22">
        <v>0</v>
      </c>
      <c r="BG204" s="22">
        <v>0</v>
      </c>
      <c r="BH204" s="22">
        <v>0</v>
      </c>
      <c r="BI204" s="23">
        <f t="shared" si="178"/>
        <v>0</v>
      </c>
      <c r="BJ204" s="22">
        <v>0</v>
      </c>
      <c r="BK204" s="22">
        <v>0</v>
      </c>
      <c r="BL204" s="22">
        <v>0</v>
      </c>
      <c r="BM204" s="23">
        <f t="shared" si="179"/>
        <v>0</v>
      </c>
      <c r="BN204" s="22">
        <v>3500</v>
      </c>
      <c r="BO204" s="22">
        <v>3668</v>
      </c>
      <c r="BP204" s="22">
        <v>9</v>
      </c>
      <c r="BQ204" s="23">
        <f t="shared" si="180"/>
        <v>3677</v>
      </c>
      <c r="BR204" s="22">
        <v>25698</v>
      </c>
      <c r="BS204" s="22">
        <v>15602</v>
      </c>
      <c r="BT204" s="22">
        <v>22900</v>
      </c>
      <c r="BU204" s="23">
        <f t="shared" si="181"/>
        <v>38502</v>
      </c>
      <c r="BV204" s="22">
        <v>0</v>
      </c>
      <c r="BW204" s="22">
        <v>0</v>
      </c>
      <c r="BX204" s="22">
        <v>0</v>
      </c>
      <c r="BY204" s="23">
        <f t="shared" si="182"/>
        <v>0</v>
      </c>
      <c r="BZ204" s="22">
        <v>199</v>
      </c>
      <c r="CA204" s="22">
        <v>270</v>
      </c>
      <c r="CB204" s="22">
        <v>0</v>
      </c>
      <c r="CC204" s="23">
        <f t="shared" si="183"/>
        <v>270</v>
      </c>
      <c r="CD204" s="22">
        <v>0</v>
      </c>
      <c r="CE204" s="22">
        <v>0</v>
      </c>
      <c r="CF204" s="22">
        <v>0</v>
      </c>
      <c r="CG204" s="23">
        <f t="shared" si="184"/>
        <v>0</v>
      </c>
      <c r="CH204" s="22">
        <v>0</v>
      </c>
      <c r="CI204" s="22">
        <v>0</v>
      </c>
      <c r="CJ204" s="22">
        <v>0</v>
      </c>
      <c r="CK204" s="23">
        <f t="shared" si="185"/>
        <v>0</v>
      </c>
      <c r="CL204" s="22">
        <v>0</v>
      </c>
      <c r="CM204" s="22">
        <v>0</v>
      </c>
      <c r="CN204" s="22">
        <v>0</v>
      </c>
      <c r="CO204" s="23">
        <f t="shared" si="225"/>
        <v>0</v>
      </c>
      <c r="CP204" s="22">
        <v>0</v>
      </c>
      <c r="CQ204" s="22">
        <v>0</v>
      </c>
      <c r="CR204" s="22">
        <v>0</v>
      </c>
      <c r="CS204" s="23">
        <f t="shared" si="186"/>
        <v>0</v>
      </c>
      <c r="CT204" s="22">
        <v>4157</v>
      </c>
      <c r="CU204" s="22">
        <v>5678</v>
      </c>
      <c r="CV204" s="22">
        <v>515</v>
      </c>
      <c r="CW204" s="23">
        <f t="shared" si="187"/>
        <v>6193</v>
      </c>
      <c r="CX204" s="22">
        <v>0</v>
      </c>
      <c r="CY204" s="22">
        <v>0</v>
      </c>
      <c r="CZ204" s="22">
        <v>0</v>
      </c>
      <c r="DA204" s="23">
        <f t="shared" si="188"/>
        <v>0</v>
      </c>
      <c r="DB204" s="22">
        <v>41462</v>
      </c>
      <c r="DC204" s="22">
        <v>52029</v>
      </c>
      <c r="DD204" s="22">
        <v>4264</v>
      </c>
      <c r="DE204" s="23">
        <f t="shared" si="189"/>
        <v>56293</v>
      </c>
      <c r="DF204" s="25"/>
      <c r="DI204" s="23"/>
      <c r="DJ204" s="22">
        <v>144</v>
      </c>
      <c r="DK204" s="22">
        <v>203</v>
      </c>
      <c r="DL204" s="22">
        <v>0</v>
      </c>
      <c r="DM204" s="23">
        <f t="shared" si="190"/>
        <v>203</v>
      </c>
      <c r="DN204" s="22">
        <v>0</v>
      </c>
      <c r="DO204" s="22">
        <v>0</v>
      </c>
      <c r="DP204" s="22">
        <v>0</v>
      </c>
      <c r="DQ204" s="23">
        <f t="shared" si="191"/>
        <v>0</v>
      </c>
      <c r="DR204" s="22">
        <v>0</v>
      </c>
      <c r="DS204" s="22">
        <v>0</v>
      </c>
      <c r="DT204" s="22">
        <v>0</v>
      </c>
      <c r="DU204" s="23">
        <f t="shared" si="192"/>
        <v>0</v>
      </c>
      <c r="DV204" s="22">
        <v>0</v>
      </c>
      <c r="DW204" s="22">
        <v>0</v>
      </c>
      <c r="DX204" s="22">
        <v>0</v>
      </c>
      <c r="DY204" s="23">
        <f t="shared" si="193"/>
        <v>0</v>
      </c>
      <c r="DZ204" s="22">
        <v>0</v>
      </c>
      <c r="EA204" s="22">
        <v>0</v>
      </c>
      <c r="EB204" s="22">
        <v>0</v>
      </c>
      <c r="EC204" s="23">
        <f t="shared" si="194"/>
        <v>0</v>
      </c>
      <c r="ED204" s="25"/>
      <c r="EG204" s="23"/>
      <c r="EH204" s="22">
        <v>0</v>
      </c>
      <c r="EI204" s="22">
        <v>0</v>
      </c>
      <c r="EJ204" s="22">
        <v>0</v>
      </c>
      <c r="EK204" s="23">
        <f t="shared" si="195"/>
        <v>0</v>
      </c>
      <c r="EL204" s="22">
        <v>0</v>
      </c>
      <c r="EM204" s="22">
        <v>0</v>
      </c>
      <c r="EN204" s="22">
        <v>0</v>
      </c>
      <c r="EO204" s="23">
        <f t="shared" si="196"/>
        <v>0</v>
      </c>
      <c r="EP204" s="22">
        <v>74</v>
      </c>
      <c r="EQ204" s="22">
        <v>732</v>
      </c>
      <c r="ER204" s="22">
        <v>0</v>
      </c>
      <c r="ES204" s="23">
        <f t="shared" si="197"/>
        <v>732</v>
      </c>
      <c r="ET204" s="22">
        <v>0</v>
      </c>
      <c r="EU204" s="22">
        <v>0</v>
      </c>
      <c r="EV204" s="22">
        <v>0</v>
      </c>
      <c r="EW204" s="23">
        <f t="shared" si="198"/>
        <v>0</v>
      </c>
      <c r="EX204" s="22">
        <v>0</v>
      </c>
      <c r="EY204" s="22">
        <v>0</v>
      </c>
      <c r="EZ204" s="22">
        <v>0</v>
      </c>
      <c r="FA204" s="23">
        <f t="shared" si="226"/>
        <v>0</v>
      </c>
      <c r="FB204" s="22">
        <v>0</v>
      </c>
      <c r="FC204" s="22">
        <v>0</v>
      </c>
      <c r="FD204" s="22">
        <v>0</v>
      </c>
      <c r="FE204" s="23">
        <f t="shared" si="199"/>
        <v>0</v>
      </c>
      <c r="FF204" s="22">
        <v>7256</v>
      </c>
      <c r="FG204" s="22">
        <v>11689</v>
      </c>
      <c r="FH204" s="22">
        <v>434</v>
      </c>
      <c r="FI204" s="23">
        <f t="shared" si="227"/>
        <v>12123</v>
      </c>
      <c r="FJ204" s="22">
        <v>0</v>
      </c>
      <c r="FK204" s="22">
        <v>0</v>
      </c>
      <c r="FL204" s="22">
        <v>0</v>
      </c>
      <c r="FM204" s="23">
        <f t="shared" si="200"/>
        <v>0</v>
      </c>
      <c r="FN204" s="22">
        <v>420</v>
      </c>
      <c r="FO204" s="22">
        <v>1989</v>
      </c>
      <c r="FP204" s="22">
        <v>0</v>
      </c>
      <c r="FQ204" s="23">
        <f t="shared" si="201"/>
        <v>1989</v>
      </c>
      <c r="FR204" s="22">
        <v>0</v>
      </c>
      <c r="FS204" s="22">
        <v>0</v>
      </c>
      <c r="FT204" s="22">
        <v>0</v>
      </c>
      <c r="FU204" s="23">
        <f t="shared" si="202"/>
        <v>0</v>
      </c>
      <c r="FV204" s="22">
        <v>0</v>
      </c>
      <c r="FW204" s="22">
        <v>0</v>
      </c>
      <c r="FX204" s="22">
        <v>0</v>
      </c>
      <c r="FY204" s="23">
        <v>0</v>
      </c>
      <c r="FZ204" s="22">
        <v>0</v>
      </c>
      <c r="GA204" s="22">
        <v>0</v>
      </c>
      <c r="GB204" s="22">
        <v>0</v>
      </c>
      <c r="GC204" s="23">
        <f t="shared" si="203"/>
        <v>0</v>
      </c>
      <c r="GD204" s="22">
        <f t="shared" si="217"/>
        <v>85071</v>
      </c>
      <c r="GE204" s="22">
        <f t="shared" si="217"/>
        <v>99352</v>
      </c>
      <c r="GF204" s="22">
        <f t="shared" si="217"/>
        <v>28558</v>
      </c>
      <c r="GG204" s="22">
        <f t="shared" si="216"/>
        <v>127910</v>
      </c>
      <c r="GI204" s="41">
        <f t="shared" si="228"/>
        <v>-0.13857145334420029</v>
      </c>
      <c r="GJ204" s="36"/>
      <c r="GK204" s="37">
        <f t="shared" si="204"/>
        <v>52.368346887833162</v>
      </c>
      <c r="GL204" s="37">
        <f t="shared" si="205"/>
        <v>15.703760367179322</v>
      </c>
      <c r="GM204" s="37">
        <f t="shared" si="206"/>
        <v>11.765238747081085</v>
      </c>
      <c r="GN204" s="37">
        <f t="shared" si="207"/>
        <v>4.0673564699251141</v>
      </c>
      <c r="GO204" s="37">
        <f t="shared" si="208"/>
        <v>2.2465576938561882</v>
      </c>
      <c r="GP204" s="37">
        <f t="shared" si="209"/>
        <v>2.0019727836379739</v>
      </c>
      <c r="GQ204" s="37">
        <f t="shared" si="210"/>
        <v>3.691923665351478</v>
      </c>
      <c r="GR204" s="37">
        <f t="shared" si="211"/>
        <v>0.73677429744745959</v>
      </c>
      <c r="GS204" s="37">
        <f t="shared" si="212"/>
        <v>0</v>
      </c>
      <c r="GT204" s="37">
        <f t="shared" si="213"/>
        <v>0</v>
      </c>
      <c r="GU204" s="37">
        <f t="shared" si="214"/>
        <v>0</v>
      </c>
      <c r="GV204" s="37">
        <f t="shared" si="215"/>
        <v>5.7150334165391738</v>
      </c>
      <c r="GW204" s="37"/>
      <c r="GX204" s="37"/>
      <c r="GY204" s="37"/>
      <c r="GZ204" s="37"/>
      <c r="HA204" s="35"/>
      <c r="HB204" s="35"/>
      <c r="HC204" s="35"/>
      <c r="HD204" s="35"/>
      <c r="HE204" s="35"/>
      <c r="HF204" s="35"/>
      <c r="HG204" s="35"/>
      <c r="HH204" s="35"/>
      <c r="HI204" s="35"/>
      <c r="HJ204" s="35"/>
      <c r="HK204" s="35"/>
      <c r="HO204" s="35">
        <f>SUM(DC202:DC204)/SUM(GE202:GE204)*100</f>
        <v>48.814513452721883</v>
      </c>
      <c r="HP204" s="35">
        <f>SUM(BS202:BS204)/SUM(GE202:GE204)*100</f>
        <v>15.431298319792525</v>
      </c>
      <c r="HQ204" s="35">
        <f>SUM(FG202:FG204)/SUM(GE202:GE204)*100</f>
        <v>14.808134318268415</v>
      </c>
      <c r="HR204" s="35">
        <f>SUM(AU202:AU204)/SUM(GE202:GE204)*100</f>
        <v>4.5517398198109609</v>
      </c>
      <c r="HS204" s="35">
        <f>SUM(AQ202:AQ204)/SUM(GE202:GE204)*100</f>
        <v>1.9036000934131443</v>
      </c>
      <c r="HT204" s="35">
        <f>SUM(FO202:FO204)/SUM(GE202:GE204)*100</f>
        <v>2.4130704654678645</v>
      </c>
      <c r="HU204" s="35">
        <f>SUM(BO202:BO204)/SUM(GE202:GE204)*100</f>
        <v>3.1462407355055988</v>
      </c>
      <c r="HV204" s="35">
        <f>SUM(EQ202:EQ204)/SUM(GE202:GE204)*100</f>
        <v>0.65235560909057388</v>
      </c>
      <c r="HW204" s="35">
        <f>SUM(BW202:BW204)/SUM(GE202:GE204)*100</f>
        <v>0</v>
      </c>
      <c r="HX204" s="35">
        <f>SUM(DG202:DG204)/SUM(GE202:GE204)*100</f>
        <v>0</v>
      </c>
      <c r="HY204" s="35">
        <f>SUM(EE202:EE204)/SUM(GE202:GE204)*100</f>
        <v>0</v>
      </c>
      <c r="HZ204" s="35">
        <f>SUM(CU202:CU204)/SUM(GE202:GE204)*100</f>
        <v>6.6169692351184253</v>
      </c>
    </row>
    <row r="205" spans="1:236" ht="11.25" customHeight="1">
      <c r="A205" s="28">
        <v>39814</v>
      </c>
      <c r="B205" s="22">
        <v>0</v>
      </c>
      <c r="C205" s="22">
        <v>0</v>
      </c>
      <c r="D205" s="22">
        <v>0</v>
      </c>
      <c r="E205" s="23">
        <f t="shared" si="218"/>
        <v>0</v>
      </c>
      <c r="F205" s="22">
        <v>0</v>
      </c>
      <c r="G205" s="22">
        <v>0</v>
      </c>
      <c r="H205" s="22">
        <v>0</v>
      </c>
      <c r="I205" s="23">
        <f t="shared" si="219"/>
        <v>0</v>
      </c>
      <c r="M205" s="23"/>
      <c r="N205" s="22">
        <v>0</v>
      </c>
      <c r="O205" s="22">
        <v>0</v>
      </c>
      <c r="P205" s="22">
        <v>0</v>
      </c>
      <c r="Q205" s="23">
        <f t="shared" si="220"/>
        <v>0</v>
      </c>
      <c r="R205" s="22">
        <v>190</v>
      </c>
      <c r="S205" s="22">
        <v>79</v>
      </c>
      <c r="T205" s="22">
        <v>0</v>
      </c>
      <c r="U205" s="23">
        <f t="shared" si="221"/>
        <v>79</v>
      </c>
      <c r="V205" s="22">
        <v>0</v>
      </c>
      <c r="W205" s="22">
        <v>0</v>
      </c>
      <c r="X205" s="22">
        <v>0</v>
      </c>
      <c r="Y205" s="23">
        <f t="shared" si="222"/>
        <v>0</v>
      </c>
      <c r="Z205" s="22">
        <v>0</v>
      </c>
      <c r="AA205" s="22">
        <v>0</v>
      </c>
      <c r="AB205" s="22">
        <v>0</v>
      </c>
      <c r="AC205" s="23">
        <f t="shared" si="223"/>
        <v>0</v>
      </c>
      <c r="AD205" s="22">
        <v>0</v>
      </c>
      <c r="AE205" s="22">
        <v>0</v>
      </c>
      <c r="AF205" s="22">
        <v>0</v>
      </c>
      <c r="AG205" s="23">
        <f t="shared" si="224"/>
        <v>0</v>
      </c>
      <c r="AH205" s="22">
        <v>1617</v>
      </c>
      <c r="AI205" s="22">
        <v>1580</v>
      </c>
      <c r="AJ205" s="22">
        <v>141</v>
      </c>
      <c r="AK205" s="23">
        <f t="shared" si="172"/>
        <v>1721</v>
      </c>
      <c r="AL205" s="22">
        <v>221</v>
      </c>
      <c r="AM205" s="22">
        <v>185</v>
      </c>
      <c r="AN205" s="22">
        <v>0</v>
      </c>
      <c r="AO205" s="23">
        <f t="shared" si="173"/>
        <v>185</v>
      </c>
      <c r="AP205" s="22">
        <v>2153</v>
      </c>
      <c r="AQ205" s="22">
        <v>1956</v>
      </c>
      <c r="AR205" s="22">
        <v>103</v>
      </c>
      <c r="AS205" s="23">
        <f t="shared" si="174"/>
        <v>2059</v>
      </c>
      <c r="AT205" s="22">
        <v>3933</v>
      </c>
      <c r="AU205" s="22">
        <v>3907</v>
      </c>
      <c r="AV205" s="22">
        <v>30</v>
      </c>
      <c r="AW205" s="23">
        <f t="shared" si="175"/>
        <v>3937</v>
      </c>
      <c r="AX205" s="22">
        <v>0</v>
      </c>
      <c r="AY205" s="22">
        <v>0</v>
      </c>
      <c r="AZ205" s="22">
        <v>0</v>
      </c>
      <c r="BA205" s="23">
        <f t="shared" si="176"/>
        <v>0</v>
      </c>
      <c r="BB205" s="22">
        <v>460</v>
      </c>
      <c r="BC205" s="22">
        <v>559</v>
      </c>
      <c r="BD205" s="22">
        <v>0</v>
      </c>
      <c r="BE205" s="23">
        <f t="shared" si="177"/>
        <v>559</v>
      </c>
      <c r="BF205" s="22">
        <v>0</v>
      </c>
      <c r="BG205" s="22">
        <v>0</v>
      </c>
      <c r="BH205" s="22">
        <v>0</v>
      </c>
      <c r="BI205" s="23">
        <f t="shared" si="178"/>
        <v>0</v>
      </c>
      <c r="BJ205" s="22">
        <v>0</v>
      </c>
      <c r="BK205" s="22">
        <v>0</v>
      </c>
      <c r="BL205" s="22">
        <v>0</v>
      </c>
      <c r="BM205" s="23">
        <f t="shared" si="179"/>
        <v>0</v>
      </c>
      <c r="BN205" s="22">
        <v>3917</v>
      </c>
      <c r="BO205" s="22">
        <v>5773</v>
      </c>
      <c r="BP205" s="22">
        <v>10</v>
      </c>
      <c r="BQ205" s="23">
        <f t="shared" si="180"/>
        <v>5783</v>
      </c>
      <c r="BR205" s="22">
        <v>37005</v>
      </c>
      <c r="BS205" s="22">
        <v>21016</v>
      </c>
      <c r="BT205" s="22">
        <v>16200</v>
      </c>
      <c r="BU205" s="23">
        <f t="shared" si="181"/>
        <v>37216</v>
      </c>
      <c r="BV205" s="22">
        <v>0</v>
      </c>
      <c r="BW205" s="22">
        <v>0</v>
      </c>
      <c r="BX205" s="22">
        <v>0</v>
      </c>
      <c r="BY205" s="23">
        <f t="shared" si="182"/>
        <v>0</v>
      </c>
      <c r="BZ205" s="22">
        <v>448</v>
      </c>
      <c r="CA205" s="22">
        <v>283</v>
      </c>
      <c r="CB205" s="22">
        <v>0</v>
      </c>
      <c r="CC205" s="23">
        <f t="shared" si="183"/>
        <v>283</v>
      </c>
      <c r="CD205" s="22">
        <v>0</v>
      </c>
      <c r="CE205" s="22">
        <v>0</v>
      </c>
      <c r="CF205" s="22">
        <v>0</v>
      </c>
      <c r="CG205" s="23">
        <f t="shared" si="184"/>
        <v>0</v>
      </c>
      <c r="CH205" s="22">
        <v>0</v>
      </c>
      <c r="CI205" s="22">
        <v>0</v>
      </c>
      <c r="CJ205" s="22">
        <v>0</v>
      </c>
      <c r="CK205" s="23">
        <f t="shared" si="185"/>
        <v>0</v>
      </c>
      <c r="CL205" s="22">
        <v>0</v>
      </c>
      <c r="CM205" s="22">
        <v>0</v>
      </c>
      <c r="CN205" s="22">
        <v>0</v>
      </c>
      <c r="CO205" s="23">
        <f t="shared" si="225"/>
        <v>0</v>
      </c>
      <c r="CP205" s="22">
        <v>0</v>
      </c>
      <c r="CQ205" s="22">
        <v>0</v>
      </c>
      <c r="CR205" s="22">
        <v>0</v>
      </c>
      <c r="CS205" s="23">
        <f t="shared" si="186"/>
        <v>0</v>
      </c>
      <c r="CT205" s="22">
        <v>9849</v>
      </c>
      <c r="CU205" s="22">
        <v>10342</v>
      </c>
      <c r="CV205" s="22">
        <v>24</v>
      </c>
      <c r="CW205" s="23">
        <f t="shared" si="187"/>
        <v>10366</v>
      </c>
      <c r="CX205" s="22">
        <v>0</v>
      </c>
      <c r="CY205" s="22">
        <v>0</v>
      </c>
      <c r="CZ205" s="22">
        <v>0</v>
      </c>
      <c r="DA205" s="23">
        <f t="shared" si="188"/>
        <v>0</v>
      </c>
      <c r="DB205" s="22">
        <v>65050</v>
      </c>
      <c r="DC205" s="22">
        <v>67005</v>
      </c>
      <c r="DD205" s="22">
        <v>4774</v>
      </c>
      <c r="DE205" s="23">
        <f t="shared" si="189"/>
        <v>71779</v>
      </c>
      <c r="DF205" s="25"/>
      <c r="DI205" s="23"/>
      <c r="DJ205" s="22">
        <v>200</v>
      </c>
      <c r="DK205" s="22">
        <v>270</v>
      </c>
      <c r="DL205" s="22">
        <v>0</v>
      </c>
      <c r="DM205" s="23">
        <f t="shared" si="190"/>
        <v>270</v>
      </c>
      <c r="DN205" s="22">
        <v>0</v>
      </c>
      <c r="DO205" s="22">
        <v>0</v>
      </c>
      <c r="DP205" s="22">
        <v>0</v>
      </c>
      <c r="DQ205" s="23">
        <f t="shared" si="191"/>
        <v>0</v>
      </c>
      <c r="DR205" s="22">
        <v>0</v>
      </c>
      <c r="DS205" s="22">
        <v>0</v>
      </c>
      <c r="DT205" s="22">
        <v>0</v>
      </c>
      <c r="DU205" s="23">
        <f t="shared" si="192"/>
        <v>0</v>
      </c>
      <c r="DV205" s="22">
        <v>0</v>
      </c>
      <c r="DW205" s="22">
        <v>0</v>
      </c>
      <c r="DX205" s="22">
        <v>0</v>
      </c>
      <c r="DY205" s="23">
        <f t="shared" si="193"/>
        <v>0</v>
      </c>
      <c r="DZ205" s="22">
        <v>0</v>
      </c>
      <c r="EA205" s="22">
        <v>0</v>
      </c>
      <c r="EB205" s="22">
        <v>0</v>
      </c>
      <c r="EC205" s="23">
        <f t="shared" si="194"/>
        <v>0</v>
      </c>
      <c r="ED205" s="25"/>
      <c r="EG205" s="23"/>
      <c r="EH205" s="22">
        <v>0</v>
      </c>
      <c r="EI205" s="22">
        <v>0</v>
      </c>
      <c r="EJ205" s="22">
        <v>0</v>
      </c>
      <c r="EK205" s="23">
        <f t="shared" si="195"/>
        <v>0</v>
      </c>
      <c r="EL205" s="22">
        <v>0</v>
      </c>
      <c r="EM205" s="22">
        <v>0</v>
      </c>
      <c r="EN205" s="22">
        <v>0</v>
      </c>
      <c r="EO205" s="23">
        <f t="shared" si="196"/>
        <v>0</v>
      </c>
      <c r="EP205" s="22">
        <v>900</v>
      </c>
      <c r="EQ205" s="22">
        <v>573</v>
      </c>
      <c r="ER205" s="22">
        <v>0</v>
      </c>
      <c r="ES205" s="23">
        <f t="shared" si="197"/>
        <v>573</v>
      </c>
      <c r="ET205" s="22">
        <v>0</v>
      </c>
      <c r="EU205" s="22">
        <v>0</v>
      </c>
      <c r="EV205" s="22">
        <v>0</v>
      </c>
      <c r="EW205" s="23">
        <f t="shared" si="198"/>
        <v>0</v>
      </c>
      <c r="EX205" s="22">
        <v>0</v>
      </c>
      <c r="EY205" s="22">
        <v>0</v>
      </c>
      <c r="EZ205" s="22">
        <v>0</v>
      </c>
      <c r="FA205" s="23">
        <f t="shared" si="226"/>
        <v>0</v>
      </c>
      <c r="FB205" s="22">
        <v>0</v>
      </c>
      <c r="FC205" s="22">
        <v>0</v>
      </c>
      <c r="FD205" s="22">
        <v>0</v>
      </c>
      <c r="FE205" s="23">
        <f t="shared" si="199"/>
        <v>0</v>
      </c>
      <c r="FF205" s="22">
        <v>14855</v>
      </c>
      <c r="FG205" s="22">
        <v>20996</v>
      </c>
      <c r="FH205" s="22">
        <v>334</v>
      </c>
      <c r="FI205" s="23">
        <f t="shared" si="227"/>
        <v>21330</v>
      </c>
      <c r="FJ205" s="22">
        <v>0</v>
      </c>
      <c r="FK205" s="22">
        <v>0</v>
      </c>
      <c r="FL205" s="22">
        <v>0</v>
      </c>
      <c r="FM205" s="23">
        <f t="shared" si="200"/>
        <v>0</v>
      </c>
      <c r="FN205" s="22">
        <v>2640</v>
      </c>
      <c r="FO205" s="22">
        <v>2760</v>
      </c>
      <c r="FP205" s="22">
        <v>0</v>
      </c>
      <c r="FQ205" s="23">
        <f t="shared" si="201"/>
        <v>2760</v>
      </c>
      <c r="FR205" s="22">
        <v>0</v>
      </c>
      <c r="FS205" s="22">
        <v>0</v>
      </c>
      <c r="FT205" s="22">
        <v>0</v>
      </c>
      <c r="FU205" s="23">
        <f t="shared" si="202"/>
        <v>0</v>
      </c>
      <c r="FV205" s="22">
        <v>0</v>
      </c>
      <c r="FW205" s="22">
        <v>0</v>
      </c>
      <c r="FX205" s="22">
        <v>0</v>
      </c>
      <c r="FY205" s="23">
        <v>0</v>
      </c>
      <c r="FZ205" s="22">
        <v>0</v>
      </c>
      <c r="GA205" s="22">
        <v>0</v>
      </c>
      <c r="GB205" s="22">
        <v>0</v>
      </c>
      <c r="GC205" s="23">
        <f t="shared" si="203"/>
        <v>0</v>
      </c>
      <c r="GD205" s="22">
        <f t="shared" si="217"/>
        <v>143438</v>
      </c>
      <c r="GE205" s="22">
        <f t="shared" si="217"/>
        <v>137284</v>
      </c>
      <c r="GF205" s="22">
        <f t="shared" si="217"/>
        <v>21616</v>
      </c>
      <c r="GG205" s="22">
        <f t="shared" si="216"/>
        <v>158900</v>
      </c>
      <c r="GI205" s="41">
        <f t="shared" si="228"/>
        <v>-6.8812784458959886E-2</v>
      </c>
      <c r="GJ205" s="36"/>
      <c r="GK205" s="37">
        <f t="shared" si="204"/>
        <v>48.807581364179363</v>
      </c>
      <c r="GL205" s="37">
        <f t="shared" si="205"/>
        <v>15.308411759564114</v>
      </c>
      <c r="GM205" s="37">
        <f t="shared" si="206"/>
        <v>15.293843419480785</v>
      </c>
      <c r="GN205" s="37">
        <f t="shared" si="207"/>
        <v>2.8459252352786923</v>
      </c>
      <c r="GO205" s="37">
        <f t="shared" si="208"/>
        <v>1.4247836601497625</v>
      </c>
      <c r="GP205" s="37">
        <f t="shared" si="209"/>
        <v>2.0104309314996649</v>
      </c>
      <c r="GQ205" s="37">
        <f t="shared" si="210"/>
        <v>4.2051513650534655</v>
      </c>
      <c r="GR205" s="37">
        <f t="shared" si="211"/>
        <v>0.41738294338743043</v>
      </c>
      <c r="GS205" s="37">
        <f t="shared" si="212"/>
        <v>0</v>
      </c>
      <c r="GT205" s="37">
        <f t="shared" si="213"/>
        <v>0</v>
      </c>
      <c r="GU205" s="37">
        <f t="shared" si="214"/>
        <v>0</v>
      </c>
      <c r="GV205" s="37">
        <f t="shared" si="215"/>
        <v>7.5332886570904121</v>
      </c>
      <c r="GW205" s="37"/>
      <c r="GX205" s="37"/>
      <c r="GY205" s="37"/>
      <c r="GZ205" s="37"/>
      <c r="HA205" s="35"/>
      <c r="HB205" s="35"/>
      <c r="HC205" s="35"/>
      <c r="HD205" s="35"/>
      <c r="HE205" s="35"/>
      <c r="HF205" s="35"/>
      <c r="HG205" s="35"/>
      <c r="HH205" s="35"/>
      <c r="HI205" s="35"/>
      <c r="HJ205" s="35"/>
      <c r="HK205" s="35"/>
      <c r="HO205" s="35"/>
      <c r="HP205" s="35"/>
      <c r="HQ205" s="35"/>
      <c r="HR205" s="35"/>
      <c r="HS205" s="35"/>
      <c r="HT205" s="35"/>
      <c r="HU205" s="35"/>
      <c r="HV205" s="35"/>
      <c r="HW205" s="35"/>
      <c r="HX205" s="35"/>
      <c r="HY205" s="35"/>
    </row>
    <row r="206" spans="1:236" ht="11.25" customHeight="1">
      <c r="A206" s="28">
        <v>39845</v>
      </c>
      <c r="B206" s="22">
        <v>0</v>
      </c>
      <c r="C206" s="22">
        <v>0</v>
      </c>
      <c r="D206" s="22">
        <v>0</v>
      </c>
      <c r="E206" s="23">
        <f t="shared" si="218"/>
        <v>0</v>
      </c>
      <c r="F206" s="22">
        <v>0</v>
      </c>
      <c r="G206" s="22">
        <v>0</v>
      </c>
      <c r="H206" s="22">
        <v>0</v>
      </c>
      <c r="I206" s="23">
        <f t="shared" si="219"/>
        <v>0</v>
      </c>
      <c r="M206" s="23"/>
      <c r="N206" s="22">
        <v>0</v>
      </c>
      <c r="O206" s="22">
        <v>0</v>
      </c>
      <c r="P206" s="22">
        <v>0</v>
      </c>
      <c r="Q206" s="23">
        <f t="shared" si="220"/>
        <v>0</v>
      </c>
      <c r="R206" s="22">
        <v>225</v>
      </c>
      <c r="S206" s="22">
        <v>226</v>
      </c>
      <c r="T206" s="22">
        <v>0</v>
      </c>
      <c r="U206" s="23">
        <f t="shared" si="221"/>
        <v>226</v>
      </c>
      <c r="V206" s="22">
        <v>0</v>
      </c>
      <c r="W206" s="22">
        <v>0</v>
      </c>
      <c r="X206" s="22">
        <v>0</v>
      </c>
      <c r="Y206" s="23">
        <f t="shared" si="222"/>
        <v>0</v>
      </c>
      <c r="Z206" s="22">
        <v>0</v>
      </c>
      <c r="AA206" s="22">
        <v>0</v>
      </c>
      <c r="AB206" s="22">
        <v>0</v>
      </c>
      <c r="AC206" s="23">
        <f t="shared" si="223"/>
        <v>0</v>
      </c>
      <c r="AD206" s="22">
        <v>0</v>
      </c>
      <c r="AE206" s="22">
        <v>0</v>
      </c>
      <c r="AF206" s="22">
        <v>0</v>
      </c>
      <c r="AG206" s="23">
        <f t="shared" si="224"/>
        <v>0</v>
      </c>
      <c r="AH206" s="22">
        <v>1377</v>
      </c>
      <c r="AI206" s="22">
        <v>1309</v>
      </c>
      <c r="AJ206" s="22">
        <v>0</v>
      </c>
      <c r="AK206" s="23">
        <f t="shared" si="172"/>
        <v>1309</v>
      </c>
      <c r="AL206" s="22">
        <v>466</v>
      </c>
      <c r="AM206" s="22">
        <v>438</v>
      </c>
      <c r="AN206" s="22">
        <v>23</v>
      </c>
      <c r="AO206" s="23">
        <f t="shared" si="173"/>
        <v>461</v>
      </c>
      <c r="AP206" s="22">
        <v>2806</v>
      </c>
      <c r="AQ206" s="22">
        <v>2636</v>
      </c>
      <c r="AR206" s="22">
        <v>129</v>
      </c>
      <c r="AS206" s="23">
        <f t="shared" si="174"/>
        <v>2765</v>
      </c>
      <c r="AT206" s="22">
        <v>4538</v>
      </c>
      <c r="AU206" s="22">
        <v>4860</v>
      </c>
      <c r="AV206" s="22">
        <v>61</v>
      </c>
      <c r="AW206" s="23">
        <f t="shared" si="175"/>
        <v>4921</v>
      </c>
      <c r="AX206" s="22">
        <v>0</v>
      </c>
      <c r="AY206" s="22">
        <v>0</v>
      </c>
      <c r="AZ206" s="22">
        <v>0</v>
      </c>
      <c r="BA206" s="23">
        <f t="shared" si="176"/>
        <v>0</v>
      </c>
      <c r="BB206" s="22">
        <v>699</v>
      </c>
      <c r="BC206" s="22">
        <v>664</v>
      </c>
      <c r="BD206" s="22">
        <v>0</v>
      </c>
      <c r="BE206" s="23">
        <f t="shared" si="177"/>
        <v>664</v>
      </c>
      <c r="BF206" s="22">
        <v>0</v>
      </c>
      <c r="BG206" s="22">
        <v>0</v>
      </c>
      <c r="BH206" s="22">
        <v>0</v>
      </c>
      <c r="BI206" s="23">
        <f t="shared" si="178"/>
        <v>0</v>
      </c>
      <c r="BJ206" s="22">
        <v>0</v>
      </c>
      <c r="BK206" s="22">
        <v>0</v>
      </c>
      <c r="BL206" s="22">
        <v>0</v>
      </c>
      <c r="BM206" s="23">
        <f t="shared" si="179"/>
        <v>0</v>
      </c>
      <c r="BN206" s="22">
        <v>4441</v>
      </c>
      <c r="BO206" s="22">
        <v>5579</v>
      </c>
      <c r="BP206" s="22">
        <v>4</v>
      </c>
      <c r="BQ206" s="23">
        <f t="shared" si="180"/>
        <v>5583</v>
      </c>
      <c r="BR206" s="22">
        <v>40410</v>
      </c>
      <c r="BS206" s="22">
        <v>21215</v>
      </c>
      <c r="BT206" s="22">
        <v>17039</v>
      </c>
      <c r="BU206" s="23">
        <f t="shared" si="181"/>
        <v>38254</v>
      </c>
      <c r="BV206" s="22">
        <v>0</v>
      </c>
      <c r="BW206" s="22">
        <v>0</v>
      </c>
      <c r="BX206" s="22">
        <v>0</v>
      </c>
      <c r="BY206" s="23">
        <f t="shared" si="182"/>
        <v>0</v>
      </c>
      <c r="BZ206" s="22">
        <v>105</v>
      </c>
      <c r="CA206" s="22">
        <v>178</v>
      </c>
      <c r="CB206" s="22">
        <v>0</v>
      </c>
      <c r="CC206" s="23">
        <f t="shared" si="183"/>
        <v>178</v>
      </c>
      <c r="CD206" s="22">
        <v>0</v>
      </c>
      <c r="CE206" s="22">
        <v>0</v>
      </c>
      <c r="CF206" s="22">
        <v>0</v>
      </c>
      <c r="CG206" s="23">
        <f t="shared" si="184"/>
        <v>0</v>
      </c>
      <c r="CH206" s="22">
        <v>0</v>
      </c>
      <c r="CI206" s="22">
        <v>0</v>
      </c>
      <c r="CJ206" s="22">
        <v>0</v>
      </c>
      <c r="CK206" s="23">
        <f t="shared" si="185"/>
        <v>0</v>
      </c>
      <c r="CL206" s="22">
        <v>0</v>
      </c>
      <c r="CM206" s="22">
        <v>0</v>
      </c>
      <c r="CN206" s="22">
        <v>0</v>
      </c>
      <c r="CO206" s="23">
        <f t="shared" si="225"/>
        <v>0</v>
      </c>
      <c r="CP206" s="22">
        <v>0</v>
      </c>
      <c r="CQ206" s="22">
        <v>0</v>
      </c>
      <c r="CR206" s="22">
        <v>0</v>
      </c>
      <c r="CS206" s="23">
        <f t="shared" si="186"/>
        <v>0</v>
      </c>
      <c r="CT206" s="22">
        <v>11785</v>
      </c>
      <c r="CU206" s="22">
        <v>11265</v>
      </c>
      <c r="CV206" s="22">
        <v>176</v>
      </c>
      <c r="CW206" s="23">
        <f t="shared" si="187"/>
        <v>11441</v>
      </c>
      <c r="CX206" s="22">
        <v>0</v>
      </c>
      <c r="CY206" s="22">
        <v>0</v>
      </c>
      <c r="CZ206" s="22">
        <v>0</v>
      </c>
      <c r="DA206" s="23">
        <f t="shared" si="188"/>
        <v>0</v>
      </c>
      <c r="DB206" s="22">
        <v>77955</v>
      </c>
      <c r="DC206" s="22">
        <v>70625</v>
      </c>
      <c r="DD206" s="22">
        <v>8565</v>
      </c>
      <c r="DE206" s="23">
        <f t="shared" si="189"/>
        <v>79190</v>
      </c>
      <c r="DF206" s="25"/>
      <c r="DI206" s="23"/>
      <c r="DJ206" s="22">
        <v>230</v>
      </c>
      <c r="DK206" s="22">
        <v>244</v>
      </c>
      <c r="DL206" s="22">
        <v>0</v>
      </c>
      <c r="DM206" s="23">
        <f t="shared" si="190"/>
        <v>244</v>
      </c>
      <c r="DN206" s="22">
        <v>0</v>
      </c>
      <c r="DO206" s="22">
        <v>0</v>
      </c>
      <c r="DP206" s="22">
        <v>0</v>
      </c>
      <c r="DQ206" s="23">
        <f t="shared" si="191"/>
        <v>0</v>
      </c>
      <c r="DR206" s="22">
        <v>0</v>
      </c>
      <c r="DS206" s="22">
        <v>0</v>
      </c>
      <c r="DT206" s="22">
        <v>0</v>
      </c>
      <c r="DU206" s="23">
        <f t="shared" si="192"/>
        <v>0</v>
      </c>
      <c r="DV206" s="22">
        <v>0</v>
      </c>
      <c r="DW206" s="22">
        <v>0</v>
      </c>
      <c r="DX206" s="22">
        <v>0</v>
      </c>
      <c r="DY206" s="23">
        <f t="shared" si="193"/>
        <v>0</v>
      </c>
      <c r="DZ206" s="22">
        <v>0</v>
      </c>
      <c r="EA206" s="22">
        <v>0</v>
      </c>
      <c r="EB206" s="22">
        <v>0</v>
      </c>
      <c r="EC206" s="23">
        <f t="shared" si="194"/>
        <v>0</v>
      </c>
      <c r="ED206" s="25"/>
      <c r="EG206" s="23"/>
      <c r="EH206" s="22">
        <v>0</v>
      </c>
      <c r="EI206" s="22">
        <v>0</v>
      </c>
      <c r="EJ206" s="22">
        <v>0</v>
      </c>
      <c r="EK206" s="23">
        <f t="shared" si="195"/>
        <v>0</v>
      </c>
      <c r="EL206" s="22">
        <v>0</v>
      </c>
      <c r="EM206" s="22">
        <v>0</v>
      </c>
      <c r="EN206" s="22">
        <v>0</v>
      </c>
      <c r="EO206" s="23">
        <f t="shared" si="196"/>
        <v>0</v>
      </c>
      <c r="EP206" s="22">
        <v>378</v>
      </c>
      <c r="EQ206" s="22">
        <v>702</v>
      </c>
      <c r="ER206" s="22">
        <v>0</v>
      </c>
      <c r="ES206" s="23">
        <f t="shared" si="197"/>
        <v>702</v>
      </c>
      <c r="ET206" s="22">
        <v>0</v>
      </c>
      <c r="EU206" s="22">
        <v>0</v>
      </c>
      <c r="EV206" s="22">
        <v>0</v>
      </c>
      <c r="EW206" s="23">
        <f t="shared" si="198"/>
        <v>0</v>
      </c>
      <c r="EX206" s="22">
        <v>0</v>
      </c>
      <c r="EY206" s="22">
        <v>0</v>
      </c>
      <c r="EZ206" s="22">
        <v>0</v>
      </c>
      <c r="FA206" s="23">
        <f t="shared" si="226"/>
        <v>0</v>
      </c>
      <c r="FB206" s="22">
        <v>0</v>
      </c>
      <c r="FC206" s="22">
        <v>0</v>
      </c>
      <c r="FD206" s="22">
        <v>0</v>
      </c>
      <c r="FE206" s="23">
        <f t="shared" si="199"/>
        <v>0</v>
      </c>
      <c r="FF206" s="22">
        <v>16800</v>
      </c>
      <c r="FG206" s="22">
        <v>22102</v>
      </c>
      <c r="FH206" s="22">
        <v>281</v>
      </c>
      <c r="FI206" s="23">
        <f t="shared" si="227"/>
        <v>22383</v>
      </c>
      <c r="FJ206" s="22">
        <v>0</v>
      </c>
      <c r="FK206" s="22">
        <v>0</v>
      </c>
      <c r="FL206" s="22">
        <v>0</v>
      </c>
      <c r="FM206" s="23">
        <f t="shared" si="200"/>
        <v>0</v>
      </c>
      <c r="FN206" s="22">
        <v>2562</v>
      </c>
      <c r="FO206" s="22">
        <v>2976</v>
      </c>
      <c r="FP206" s="22">
        <v>0</v>
      </c>
      <c r="FQ206" s="23">
        <f t="shared" si="201"/>
        <v>2976</v>
      </c>
      <c r="FR206" s="22">
        <v>0</v>
      </c>
      <c r="FS206" s="22">
        <v>0</v>
      </c>
      <c r="FT206" s="22">
        <v>0</v>
      </c>
      <c r="FU206" s="23">
        <f t="shared" si="202"/>
        <v>0</v>
      </c>
      <c r="FV206" s="22">
        <v>0</v>
      </c>
      <c r="FW206" s="22">
        <v>0</v>
      </c>
      <c r="FX206" s="22">
        <v>0</v>
      </c>
      <c r="FY206" s="23">
        <v>0</v>
      </c>
      <c r="FZ206" s="22">
        <v>0</v>
      </c>
      <c r="GA206" s="22">
        <v>0</v>
      </c>
      <c r="GB206" s="22">
        <v>0</v>
      </c>
      <c r="GC206" s="23">
        <f t="shared" si="203"/>
        <v>0</v>
      </c>
      <c r="GD206" s="22">
        <f t="shared" si="217"/>
        <v>164777</v>
      </c>
      <c r="GE206" s="22">
        <f t="shared" si="217"/>
        <v>145019</v>
      </c>
      <c r="GF206" s="22">
        <f t="shared" si="217"/>
        <v>26278</v>
      </c>
      <c r="GG206" s="22">
        <f t="shared" si="216"/>
        <v>171297</v>
      </c>
      <c r="GI206" s="41">
        <f t="shared" si="228"/>
        <v>0.15024151907167838</v>
      </c>
      <c r="GJ206" s="36"/>
      <c r="GK206" s="37">
        <f t="shared" si="204"/>
        <v>48.700515104917287</v>
      </c>
      <c r="GL206" s="37">
        <f t="shared" si="205"/>
        <v>14.629117563905419</v>
      </c>
      <c r="GM206" s="37">
        <f t="shared" si="206"/>
        <v>15.240761555382399</v>
      </c>
      <c r="GN206" s="37">
        <f t="shared" si="207"/>
        <v>3.3512850040339539</v>
      </c>
      <c r="GO206" s="37">
        <f t="shared" si="208"/>
        <v>1.8176928540398156</v>
      </c>
      <c r="GP206" s="37">
        <f t="shared" si="209"/>
        <v>2.0521448913590632</v>
      </c>
      <c r="GQ206" s="37">
        <f t="shared" si="210"/>
        <v>3.8470821064825986</v>
      </c>
      <c r="GR206" s="37">
        <f t="shared" si="211"/>
        <v>0.48407450058268231</v>
      </c>
      <c r="GS206" s="37">
        <f t="shared" si="212"/>
        <v>0</v>
      </c>
      <c r="GT206" s="37">
        <f t="shared" si="213"/>
        <v>0</v>
      </c>
      <c r="GU206" s="37">
        <f t="shared" si="214"/>
        <v>0</v>
      </c>
      <c r="GV206" s="37">
        <f t="shared" si="215"/>
        <v>7.767947648239196</v>
      </c>
      <c r="GW206" s="37"/>
      <c r="GX206" s="37"/>
      <c r="GY206" s="37"/>
      <c r="GZ206" s="37"/>
      <c r="HA206" s="35"/>
      <c r="HB206" s="35"/>
      <c r="HC206" s="35"/>
      <c r="HD206" s="35"/>
      <c r="HE206" s="35"/>
      <c r="HF206" s="35"/>
      <c r="HG206" s="35"/>
      <c r="HH206" s="35"/>
      <c r="HI206" s="35"/>
      <c r="HJ206" s="35"/>
      <c r="HK206" s="35"/>
      <c r="HO206" s="35"/>
      <c r="HP206" s="35"/>
      <c r="HQ206" s="35"/>
      <c r="HR206" s="35"/>
      <c r="HS206" s="35"/>
      <c r="HT206" s="35"/>
      <c r="HU206" s="35"/>
      <c r="HV206" s="35"/>
      <c r="HW206" s="35"/>
      <c r="HX206" s="35"/>
      <c r="HY206" s="35"/>
    </row>
    <row r="207" spans="1:236" ht="11.25" customHeight="1">
      <c r="A207" s="29">
        <v>39873</v>
      </c>
      <c r="B207" s="30">
        <v>0</v>
      </c>
      <c r="C207" s="30">
        <v>0</v>
      </c>
      <c r="D207" s="30">
        <v>0</v>
      </c>
      <c r="E207" s="31">
        <f t="shared" si="218"/>
        <v>0</v>
      </c>
      <c r="F207" s="30">
        <v>0</v>
      </c>
      <c r="G207" s="30">
        <v>0</v>
      </c>
      <c r="H207" s="30">
        <v>0</v>
      </c>
      <c r="I207" s="31">
        <f t="shared" si="219"/>
        <v>0</v>
      </c>
      <c r="J207" s="30"/>
      <c r="K207" s="30"/>
      <c r="L207" s="30"/>
      <c r="M207" s="31"/>
      <c r="N207" s="30">
        <v>0</v>
      </c>
      <c r="O207" s="30">
        <v>0</v>
      </c>
      <c r="P207" s="30">
        <v>0</v>
      </c>
      <c r="Q207" s="31">
        <f t="shared" si="220"/>
        <v>0</v>
      </c>
      <c r="R207" s="30">
        <v>282</v>
      </c>
      <c r="S207" s="30">
        <v>443</v>
      </c>
      <c r="T207" s="30">
        <v>0</v>
      </c>
      <c r="U207" s="31">
        <f t="shared" si="221"/>
        <v>443</v>
      </c>
      <c r="V207" s="30">
        <v>0</v>
      </c>
      <c r="W207" s="30">
        <v>0</v>
      </c>
      <c r="X207" s="30">
        <v>0</v>
      </c>
      <c r="Y207" s="31">
        <f t="shared" si="222"/>
        <v>0</v>
      </c>
      <c r="Z207" s="30">
        <v>0</v>
      </c>
      <c r="AA207" s="30">
        <v>0</v>
      </c>
      <c r="AB207" s="30">
        <v>0</v>
      </c>
      <c r="AC207" s="31">
        <f t="shared" si="223"/>
        <v>0</v>
      </c>
      <c r="AD207" s="30">
        <v>0</v>
      </c>
      <c r="AE207" s="30">
        <v>0</v>
      </c>
      <c r="AF207" s="30">
        <v>0</v>
      </c>
      <c r="AG207" s="31">
        <f t="shared" si="224"/>
        <v>0</v>
      </c>
      <c r="AH207" s="30">
        <v>2120</v>
      </c>
      <c r="AI207" s="30">
        <v>1781</v>
      </c>
      <c r="AJ207" s="30">
        <v>0</v>
      </c>
      <c r="AK207" s="31">
        <f t="shared" si="172"/>
        <v>1781</v>
      </c>
      <c r="AL207" s="30">
        <v>543</v>
      </c>
      <c r="AM207" s="30">
        <v>563</v>
      </c>
      <c r="AN207" s="30">
        <v>11</v>
      </c>
      <c r="AO207" s="31">
        <f t="shared" si="173"/>
        <v>574</v>
      </c>
      <c r="AP207" s="30">
        <v>3242</v>
      </c>
      <c r="AQ207" s="30">
        <v>3127</v>
      </c>
      <c r="AR207" s="30">
        <v>52</v>
      </c>
      <c r="AS207" s="31">
        <f t="shared" si="174"/>
        <v>3179</v>
      </c>
      <c r="AT207" s="30">
        <v>4808</v>
      </c>
      <c r="AU207" s="30">
        <v>4973</v>
      </c>
      <c r="AV207" s="30">
        <v>28</v>
      </c>
      <c r="AW207" s="31">
        <f t="shared" si="175"/>
        <v>5001</v>
      </c>
      <c r="AX207" s="30">
        <v>0</v>
      </c>
      <c r="AY207" s="30">
        <v>0</v>
      </c>
      <c r="AZ207" s="30">
        <v>0</v>
      </c>
      <c r="BA207" s="31">
        <f t="shared" si="176"/>
        <v>0</v>
      </c>
      <c r="BB207" s="30">
        <v>833</v>
      </c>
      <c r="BC207" s="30">
        <v>888</v>
      </c>
      <c r="BD207" s="30">
        <v>0</v>
      </c>
      <c r="BE207" s="31">
        <f t="shared" si="177"/>
        <v>888</v>
      </c>
      <c r="BF207" s="30">
        <v>0</v>
      </c>
      <c r="BG207" s="30">
        <v>0</v>
      </c>
      <c r="BH207" s="30">
        <v>0</v>
      </c>
      <c r="BI207" s="31">
        <f t="shared" si="178"/>
        <v>0</v>
      </c>
      <c r="BJ207" s="30">
        <v>0</v>
      </c>
      <c r="BK207" s="30">
        <v>0</v>
      </c>
      <c r="BL207" s="30">
        <v>0</v>
      </c>
      <c r="BM207" s="31">
        <f t="shared" si="179"/>
        <v>0</v>
      </c>
      <c r="BN207" s="30">
        <v>5621</v>
      </c>
      <c r="BO207" s="30">
        <v>7368</v>
      </c>
      <c r="BP207" s="30">
        <v>12</v>
      </c>
      <c r="BQ207" s="31">
        <f t="shared" si="180"/>
        <v>7380</v>
      </c>
      <c r="BR207" s="30">
        <v>47475</v>
      </c>
      <c r="BS207" s="30">
        <v>24754</v>
      </c>
      <c r="BT207" s="30">
        <v>21406</v>
      </c>
      <c r="BU207" s="31">
        <f t="shared" si="181"/>
        <v>46160</v>
      </c>
      <c r="BV207" s="30">
        <v>0</v>
      </c>
      <c r="BW207" s="30">
        <v>0</v>
      </c>
      <c r="BX207" s="30">
        <v>0</v>
      </c>
      <c r="BY207" s="31">
        <f t="shared" si="182"/>
        <v>0</v>
      </c>
      <c r="BZ207" s="30">
        <v>78</v>
      </c>
      <c r="CA207" s="30">
        <v>140</v>
      </c>
      <c r="CB207" s="30">
        <v>0</v>
      </c>
      <c r="CC207" s="31">
        <f t="shared" si="183"/>
        <v>140</v>
      </c>
      <c r="CD207" s="30">
        <v>0</v>
      </c>
      <c r="CE207" s="30">
        <v>0</v>
      </c>
      <c r="CF207" s="30">
        <v>0</v>
      </c>
      <c r="CG207" s="31">
        <f t="shared" si="184"/>
        <v>0</v>
      </c>
      <c r="CH207" s="30">
        <v>0</v>
      </c>
      <c r="CI207" s="30">
        <v>0</v>
      </c>
      <c r="CJ207" s="30">
        <v>0</v>
      </c>
      <c r="CK207" s="31">
        <f t="shared" si="185"/>
        <v>0</v>
      </c>
      <c r="CL207" s="30">
        <v>0</v>
      </c>
      <c r="CM207" s="30">
        <v>0</v>
      </c>
      <c r="CN207" s="30">
        <v>0</v>
      </c>
      <c r="CO207" s="31">
        <f t="shared" si="225"/>
        <v>0</v>
      </c>
      <c r="CP207" s="30">
        <v>0</v>
      </c>
      <c r="CQ207" s="30">
        <v>0</v>
      </c>
      <c r="CR207" s="30">
        <v>0</v>
      </c>
      <c r="CS207" s="31">
        <f t="shared" si="186"/>
        <v>0</v>
      </c>
      <c r="CT207" s="30">
        <v>14716</v>
      </c>
      <c r="CU207" s="30">
        <v>15302</v>
      </c>
      <c r="CV207" s="30">
        <v>258</v>
      </c>
      <c r="CW207" s="31">
        <f t="shared" si="187"/>
        <v>15560</v>
      </c>
      <c r="CX207" s="30">
        <v>0</v>
      </c>
      <c r="CY207" s="30">
        <v>0</v>
      </c>
      <c r="CZ207" s="30">
        <v>0</v>
      </c>
      <c r="DA207" s="31">
        <f t="shared" si="188"/>
        <v>0</v>
      </c>
      <c r="DB207" s="30">
        <v>85419</v>
      </c>
      <c r="DC207" s="30">
        <v>73855</v>
      </c>
      <c r="DD207" s="30">
        <v>11814</v>
      </c>
      <c r="DE207" s="31">
        <f t="shared" si="189"/>
        <v>85669</v>
      </c>
      <c r="DF207" s="32"/>
      <c r="DG207" s="30"/>
      <c r="DH207" s="30"/>
      <c r="DI207" s="31"/>
      <c r="DJ207" s="30">
        <v>264</v>
      </c>
      <c r="DK207" s="30">
        <v>478</v>
      </c>
      <c r="DL207" s="30">
        <v>0</v>
      </c>
      <c r="DM207" s="31">
        <f t="shared" si="190"/>
        <v>478</v>
      </c>
      <c r="DN207" s="30">
        <v>0</v>
      </c>
      <c r="DO207" s="30">
        <v>0</v>
      </c>
      <c r="DP207" s="30">
        <v>0</v>
      </c>
      <c r="DQ207" s="31">
        <f t="shared" si="191"/>
        <v>0</v>
      </c>
      <c r="DR207" s="30">
        <v>0</v>
      </c>
      <c r="DS207" s="30">
        <v>0</v>
      </c>
      <c r="DT207" s="30">
        <v>0</v>
      </c>
      <c r="DU207" s="31">
        <f t="shared" si="192"/>
        <v>0</v>
      </c>
      <c r="DV207" s="30">
        <v>0</v>
      </c>
      <c r="DW207" s="30">
        <v>0</v>
      </c>
      <c r="DX207" s="30">
        <v>0</v>
      </c>
      <c r="DY207" s="31">
        <f t="shared" si="193"/>
        <v>0</v>
      </c>
      <c r="DZ207" s="30">
        <v>0</v>
      </c>
      <c r="EA207" s="30">
        <v>0</v>
      </c>
      <c r="EB207" s="30">
        <v>0</v>
      </c>
      <c r="EC207" s="31">
        <f t="shared" si="194"/>
        <v>0</v>
      </c>
      <c r="ED207" s="32"/>
      <c r="EE207" s="30"/>
      <c r="EF207" s="30"/>
      <c r="EG207" s="31"/>
      <c r="EH207" s="30">
        <v>0</v>
      </c>
      <c r="EI207" s="30">
        <v>0</v>
      </c>
      <c r="EJ207" s="30">
        <v>0</v>
      </c>
      <c r="EK207" s="31">
        <f t="shared" si="195"/>
        <v>0</v>
      </c>
      <c r="EL207" s="30">
        <v>0</v>
      </c>
      <c r="EM207" s="30">
        <v>0</v>
      </c>
      <c r="EN207" s="30">
        <v>0</v>
      </c>
      <c r="EO207" s="31">
        <f t="shared" si="196"/>
        <v>0</v>
      </c>
      <c r="EP207" s="30">
        <v>547</v>
      </c>
      <c r="EQ207" s="30">
        <v>1310</v>
      </c>
      <c r="ER207" s="30">
        <v>0</v>
      </c>
      <c r="ES207" s="31">
        <f t="shared" si="197"/>
        <v>1310</v>
      </c>
      <c r="ET207" s="30">
        <v>0</v>
      </c>
      <c r="EU207" s="30">
        <v>0</v>
      </c>
      <c r="EV207" s="30">
        <v>0</v>
      </c>
      <c r="EW207" s="31">
        <f t="shared" si="198"/>
        <v>0</v>
      </c>
      <c r="EX207" s="30">
        <v>0</v>
      </c>
      <c r="EY207" s="30">
        <v>0</v>
      </c>
      <c r="EZ207" s="30">
        <v>0</v>
      </c>
      <c r="FA207" s="31">
        <f t="shared" si="226"/>
        <v>0</v>
      </c>
      <c r="FB207" s="30">
        <v>0</v>
      </c>
      <c r="FC207" s="30">
        <v>0</v>
      </c>
      <c r="FD207" s="30">
        <v>0</v>
      </c>
      <c r="FE207" s="31">
        <f t="shared" si="199"/>
        <v>0</v>
      </c>
      <c r="FF207" s="30">
        <v>21982</v>
      </c>
      <c r="FG207" s="30">
        <v>26300</v>
      </c>
      <c r="FH207" s="30">
        <v>206</v>
      </c>
      <c r="FI207" s="31">
        <f t="shared" si="227"/>
        <v>26506</v>
      </c>
      <c r="FJ207" s="30">
        <v>0</v>
      </c>
      <c r="FK207" s="30">
        <v>0</v>
      </c>
      <c r="FL207" s="30">
        <v>0</v>
      </c>
      <c r="FM207" s="31">
        <f t="shared" si="200"/>
        <v>0</v>
      </c>
      <c r="FN207" s="30">
        <v>3037</v>
      </c>
      <c r="FO207" s="30">
        <v>3634</v>
      </c>
      <c r="FP207" s="30">
        <v>0</v>
      </c>
      <c r="FQ207" s="31">
        <f t="shared" si="201"/>
        <v>3634</v>
      </c>
      <c r="FR207" s="30">
        <v>0</v>
      </c>
      <c r="FS207" s="30">
        <v>0</v>
      </c>
      <c r="FT207" s="30">
        <v>0</v>
      </c>
      <c r="FU207" s="31">
        <f t="shared" si="202"/>
        <v>0</v>
      </c>
      <c r="FV207" s="30">
        <v>0</v>
      </c>
      <c r="FW207" s="30">
        <v>0</v>
      </c>
      <c r="FX207" s="30">
        <v>0</v>
      </c>
      <c r="FY207" s="31">
        <v>0</v>
      </c>
      <c r="FZ207" s="30">
        <v>0</v>
      </c>
      <c r="GA207" s="30">
        <v>0</v>
      </c>
      <c r="GB207" s="30">
        <v>0</v>
      </c>
      <c r="GC207" s="31">
        <f t="shared" si="203"/>
        <v>0</v>
      </c>
      <c r="GD207" s="30">
        <f t="shared" si="217"/>
        <v>190967</v>
      </c>
      <c r="GE207" s="30">
        <f t="shared" si="217"/>
        <v>164916</v>
      </c>
      <c r="GF207" s="30">
        <f t="shared" si="217"/>
        <v>33787</v>
      </c>
      <c r="GG207" s="30">
        <f t="shared" si="216"/>
        <v>198703</v>
      </c>
      <c r="GI207" s="42">
        <f t="shared" si="228"/>
        <v>-1.1514232454431617E-2</v>
      </c>
      <c r="GJ207" s="36"/>
      <c r="GK207" s="39">
        <f t="shared" si="204"/>
        <v>44.783404884911107</v>
      </c>
      <c r="GL207" s="39">
        <f t="shared" si="205"/>
        <v>15.010065730432462</v>
      </c>
      <c r="GM207" s="39">
        <f t="shared" si="206"/>
        <v>15.947512673118435</v>
      </c>
      <c r="GN207" s="39">
        <f t="shared" si="207"/>
        <v>3.0154745446166533</v>
      </c>
      <c r="GO207" s="39">
        <f t="shared" si="208"/>
        <v>1.8961168109825608</v>
      </c>
      <c r="GP207" s="39">
        <f t="shared" si="209"/>
        <v>2.203546047684882</v>
      </c>
      <c r="GQ207" s="39">
        <f t="shared" si="210"/>
        <v>4.467729025685804</v>
      </c>
      <c r="GR207" s="39">
        <f t="shared" si="211"/>
        <v>0.79434378714011988</v>
      </c>
      <c r="GS207" s="39">
        <f t="shared" si="212"/>
        <v>0</v>
      </c>
      <c r="GT207" s="39">
        <f t="shared" si="213"/>
        <v>0</v>
      </c>
      <c r="GU207" s="39">
        <f t="shared" si="214"/>
        <v>0</v>
      </c>
      <c r="GV207" s="39">
        <f t="shared" si="215"/>
        <v>9.2786630769603917</v>
      </c>
      <c r="GW207" s="39"/>
      <c r="GX207" s="39"/>
      <c r="GY207" s="39"/>
      <c r="GZ207" s="39"/>
      <c r="HA207" s="40">
        <f>SUM(DC196:DC207)/SUM(GE196:GE207)*100</f>
        <v>46.547562186938215</v>
      </c>
      <c r="HB207" s="40">
        <f>SUM(BS196:BS207)/SUM(GE196:GE207)*100</f>
        <v>15.732968246325441</v>
      </c>
      <c r="HC207" s="40">
        <f>SUM(FG196:FG207)/SUM(GE196:GE207)*100</f>
        <v>14.874330528789597</v>
      </c>
      <c r="HD207" s="40">
        <f>SUM(AU196:AU207)/SUM(GE196:GE207)*100</f>
        <v>3.9658091891832661</v>
      </c>
      <c r="HE207" s="40">
        <f>SUM(AQ196:AQ207)/SUM(GE196:GE207)*100</f>
        <v>1.8032616759839915</v>
      </c>
      <c r="HF207" s="40">
        <f>SUM(FO196:FO207)/SUM(GE196:GE207)*100</f>
        <v>3.0225388372262412</v>
      </c>
      <c r="HG207" s="40">
        <f>SUM(BO196:BO207)/SUM(GE196:GE207)*100</f>
        <v>3.3788596316514452</v>
      </c>
      <c r="HH207" s="40">
        <f>SUM(EQ196:EQ207)/SUM(GE196:GE207)*100</f>
        <v>0.89557183750792013</v>
      </c>
      <c r="HI207" s="40">
        <f>SUM(BW196:BW207)/SUM(GE196:GE207)*100</f>
        <v>0</v>
      </c>
      <c r="HJ207" s="40">
        <f>SUM(DG196:DG207)/SUM(GE196:GE207)*100</f>
        <v>0</v>
      </c>
      <c r="HK207" s="40">
        <f>SUM(EE196:EE207)/SUM(GE196:GE207)*100</f>
        <v>0</v>
      </c>
      <c r="HL207" s="40">
        <f>SUM(CU196:CU207)/SUM(GE196:GE207)*100</f>
        <v>7.7211003402708895</v>
      </c>
      <c r="HM207" s="33"/>
      <c r="HN207" s="33"/>
      <c r="HO207" s="40">
        <f>SUM(DC205:DC207)/SUM(GE205:GE207)*100</f>
        <v>47.288912143714825</v>
      </c>
      <c r="HP207" s="40">
        <f>SUM(BS205:BS207)/SUM(GE205:GE207)*100</f>
        <v>14.978120339252134</v>
      </c>
      <c r="HQ207" s="40">
        <f>SUM(FG205:FG207)/SUM(GE205:GE207)*100</f>
        <v>15.517677021772331</v>
      </c>
      <c r="HR207" s="40">
        <f>SUM(AU205:AU207)/SUM(GE205:GE207)*100</f>
        <v>3.0723202726181134</v>
      </c>
      <c r="HS207" s="40">
        <f>SUM(AQ205:AQ207)/SUM(GE205:GE207)*100</f>
        <v>1.7260000134162456</v>
      </c>
      <c r="HT207" s="40">
        <f>SUM(FO205:FO207)/SUM(GE205:GE207)*100</f>
        <v>2.095170375140591</v>
      </c>
      <c r="HU207" s="40">
        <f>SUM(BO205:BO207)/SUM(GE205:GE207)*100</f>
        <v>4.1858686683705297</v>
      </c>
      <c r="HV207" s="40">
        <f>SUM(EQ205:EQ207)/SUM(GE205:GE207)*100</f>
        <v>0.57801658695180669</v>
      </c>
      <c r="HW207" s="40">
        <f>SUM(BW205:BW207)/SUM(GE205:GE207)*100</f>
        <v>0</v>
      </c>
      <c r="HX207" s="40">
        <f>SUM(DG205:DG207)/SUM(GE205:GE207)*100</f>
        <v>0</v>
      </c>
      <c r="HY207" s="40">
        <f>SUM(EE205:EE207)/SUM(GE205:GE207)*100</f>
        <v>0</v>
      </c>
      <c r="HZ207" s="40">
        <f>SUM(CU205:CU207)/SUM(GE205:GE207)*100</f>
        <v>8.2530035620132427</v>
      </c>
      <c r="IA207" s="33"/>
      <c r="IB207" s="33"/>
    </row>
    <row r="208" spans="1:236" ht="11.25" customHeight="1">
      <c r="A208" s="21">
        <v>39904</v>
      </c>
      <c r="B208" s="22">
        <v>0</v>
      </c>
      <c r="C208" s="22">
        <v>0</v>
      </c>
      <c r="D208" s="22">
        <v>0</v>
      </c>
      <c r="E208" s="23">
        <f t="shared" si="218"/>
        <v>0</v>
      </c>
      <c r="F208" s="22">
        <v>0</v>
      </c>
      <c r="G208" s="22">
        <v>0</v>
      </c>
      <c r="H208" s="22">
        <v>0</v>
      </c>
      <c r="I208" s="23">
        <f t="shared" si="219"/>
        <v>0</v>
      </c>
      <c r="M208" s="23"/>
      <c r="N208" s="22">
        <v>0</v>
      </c>
      <c r="O208" s="22">
        <v>0</v>
      </c>
      <c r="P208" s="22">
        <v>0</v>
      </c>
      <c r="Q208" s="23">
        <f t="shared" si="220"/>
        <v>0</v>
      </c>
      <c r="R208" s="22">
        <v>281</v>
      </c>
      <c r="S208" s="22">
        <v>178</v>
      </c>
      <c r="T208" s="22">
        <v>0</v>
      </c>
      <c r="U208" s="23">
        <f t="shared" si="221"/>
        <v>178</v>
      </c>
      <c r="V208" s="22">
        <v>0</v>
      </c>
      <c r="W208" s="22">
        <v>0</v>
      </c>
      <c r="X208" s="22">
        <v>0</v>
      </c>
      <c r="Y208" s="23">
        <f t="shared" si="222"/>
        <v>0</v>
      </c>
      <c r="Z208" s="22">
        <v>0</v>
      </c>
      <c r="AA208" s="22">
        <v>0</v>
      </c>
      <c r="AB208" s="22">
        <v>0</v>
      </c>
      <c r="AC208" s="23">
        <f t="shared" si="223"/>
        <v>0</v>
      </c>
      <c r="AD208" s="22">
        <v>0</v>
      </c>
      <c r="AE208" s="22">
        <v>0</v>
      </c>
      <c r="AF208" s="22">
        <v>0</v>
      </c>
      <c r="AG208" s="23">
        <f t="shared" si="224"/>
        <v>0</v>
      </c>
      <c r="AH208" s="22">
        <v>1759</v>
      </c>
      <c r="AI208" s="22">
        <v>1205</v>
      </c>
      <c r="AJ208" s="22">
        <v>84</v>
      </c>
      <c r="AK208" s="23">
        <f t="shared" si="172"/>
        <v>1289</v>
      </c>
      <c r="AL208" s="22">
        <v>527</v>
      </c>
      <c r="AM208" s="22">
        <v>470</v>
      </c>
      <c r="AN208" s="22">
        <v>0</v>
      </c>
      <c r="AO208" s="23">
        <f t="shared" si="173"/>
        <v>470</v>
      </c>
      <c r="AP208" s="22">
        <v>2562</v>
      </c>
      <c r="AQ208" s="22">
        <v>2034</v>
      </c>
      <c r="AR208" s="22">
        <v>38</v>
      </c>
      <c r="AS208" s="23">
        <f t="shared" si="174"/>
        <v>2072</v>
      </c>
      <c r="AT208" s="22">
        <v>4678</v>
      </c>
      <c r="AU208" s="22">
        <v>4803</v>
      </c>
      <c r="AV208" s="22">
        <v>21</v>
      </c>
      <c r="AW208" s="23">
        <f t="shared" si="175"/>
        <v>4824</v>
      </c>
      <c r="AX208" s="22">
        <v>0</v>
      </c>
      <c r="AY208" s="22">
        <v>0</v>
      </c>
      <c r="AZ208" s="22">
        <v>0</v>
      </c>
      <c r="BA208" s="23">
        <f t="shared" si="176"/>
        <v>0</v>
      </c>
      <c r="BB208" s="22">
        <v>658</v>
      </c>
      <c r="BC208" s="22">
        <v>582</v>
      </c>
      <c r="BD208" s="22">
        <v>0</v>
      </c>
      <c r="BE208" s="23">
        <f t="shared" si="177"/>
        <v>582</v>
      </c>
      <c r="BF208" s="22">
        <v>0</v>
      </c>
      <c r="BG208" s="22">
        <v>0</v>
      </c>
      <c r="BH208" s="22">
        <v>0</v>
      </c>
      <c r="BI208" s="23">
        <f t="shared" si="178"/>
        <v>0</v>
      </c>
      <c r="BJ208" s="22">
        <v>0</v>
      </c>
      <c r="BK208" s="22">
        <v>0</v>
      </c>
      <c r="BL208" s="22">
        <v>0</v>
      </c>
      <c r="BM208" s="23">
        <f t="shared" si="179"/>
        <v>0</v>
      </c>
      <c r="BN208" s="22">
        <v>4305</v>
      </c>
      <c r="BO208" s="22">
        <v>3656</v>
      </c>
      <c r="BP208" s="22">
        <v>0</v>
      </c>
      <c r="BQ208" s="23">
        <f t="shared" si="180"/>
        <v>3656</v>
      </c>
      <c r="BR208" s="22">
        <v>37296</v>
      </c>
      <c r="BS208" s="22">
        <v>22247</v>
      </c>
      <c r="BT208" s="22">
        <v>22124</v>
      </c>
      <c r="BU208" s="23">
        <f t="shared" si="181"/>
        <v>44371</v>
      </c>
      <c r="BV208" s="22">
        <v>0</v>
      </c>
      <c r="BW208" s="22">
        <v>0</v>
      </c>
      <c r="BX208" s="22">
        <v>0</v>
      </c>
      <c r="BY208" s="23">
        <f t="shared" si="182"/>
        <v>0</v>
      </c>
      <c r="BZ208" s="22">
        <v>117</v>
      </c>
      <c r="CA208" s="22">
        <v>153</v>
      </c>
      <c r="CB208" s="22">
        <v>0</v>
      </c>
      <c r="CC208" s="23">
        <f t="shared" si="183"/>
        <v>153</v>
      </c>
      <c r="CD208" s="22">
        <v>0</v>
      </c>
      <c r="CE208" s="22">
        <v>0</v>
      </c>
      <c r="CF208" s="22">
        <v>0</v>
      </c>
      <c r="CG208" s="23">
        <f t="shared" si="184"/>
        <v>0</v>
      </c>
      <c r="CH208" s="22">
        <v>0</v>
      </c>
      <c r="CI208" s="22">
        <v>0</v>
      </c>
      <c r="CJ208" s="22">
        <v>0</v>
      </c>
      <c r="CK208" s="23">
        <f t="shared" si="185"/>
        <v>0</v>
      </c>
      <c r="CL208" s="22">
        <v>0</v>
      </c>
      <c r="CM208" s="22">
        <v>0</v>
      </c>
      <c r="CN208" s="22">
        <v>0</v>
      </c>
      <c r="CO208" s="23">
        <f t="shared" si="225"/>
        <v>0</v>
      </c>
      <c r="CP208" s="22">
        <v>0</v>
      </c>
      <c r="CQ208" s="22">
        <v>0</v>
      </c>
      <c r="CR208" s="22">
        <v>0</v>
      </c>
      <c r="CS208" s="23">
        <f t="shared" si="186"/>
        <v>0</v>
      </c>
      <c r="CT208" s="22">
        <v>14675</v>
      </c>
      <c r="CU208" s="22">
        <v>14461</v>
      </c>
      <c r="CV208" s="22">
        <v>78</v>
      </c>
      <c r="CW208" s="23">
        <f t="shared" si="187"/>
        <v>14539</v>
      </c>
      <c r="CX208" s="22">
        <v>0</v>
      </c>
      <c r="CY208" s="22">
        <v>0</v>
      </c>
      <c r="CZ208" s="22">
        <v>0</v>
      </c>
      <c r="DA208" s="23">
        <f t="shared" si="188"/>
        <v>0</v>
      </c>
      <c r="DB208" s="22">
        <v>75138</v>
      </c>
      <c r="DC208" s="22">
        <v>64850</v>
      </c>
      <c r="DD208" s="22">
        <v>6891</v>
      </c>
      <c r="DE208" s="23">
        <f t="shared" si="189"/>
        <v>71741</v>
      </c>
      <c r="DF208" s="25"/>
      <c r="DI208" s="23"/>
      <c r="DJ208" s="22">
        <v>252</v>
      </c>
      <c r="DK208" s="22">
        <v>240</v>
      </c>
      <c r="DL208" s="22">
        <v>0</v>
      </c>
      <c r="DM208" s="23">
        <f t="shared" si="190"/>
        <v>240</v>
      </c>
      <c r="DN208" s="22">
        <v>0</v>
      </c>
      <c r="DO208" s="22">
        <v>0</v>
      </c>
      <c r="DP208" s="22">
        <v>0</v>
      </c>
      <c r="DQ208" s="23">
        <f t="shared" si="191"/>
        <v>0</v>
      </c>
      <c r="DR208" s="22">
        <v>0</v>
      </c>
      <c r="DS208" s="22">
        <v>0</v>
      </c>
      <c r="DT208" s="22">
        <v>0</v>
      </c>
      <c r="DU208" s="23">
        <f t="shared" si="192"/>
        <v>0</v>
      </c>
      <c r="DV208" s="22">
        <v>0</v>
      </c>
      <c r="DW208" s="22">
        <v>0</v>
      </c>
      <c r="DX208" s="22">
        <v>0</v>
      </c>
      <c r="DY208" s="23">
        <f t="shared" si="193"/>
        <v>0</v>
      </c>
      <c r="DZ208" s="22">
        <v>0</v>
      </c>
      <c r="EA208" s="22">
        <v>0</v>
      </c>
      <c r="EB208" s="22">
        <v>0</v>
      </c>
      <c r="EC208" s="23">
        <f t="shared" si="194"/>
        <v>0</v>
      </c>
      <c r="ED208" s="25"/>
      <c r="EG208" s="23"/>
      <c r="EH208" s="22">
        <v>0</v>
      </c>
      <c r="EI208" s="22">
        <v>0</v>
      </c>
      <c r="EJ208" s="22">
        <v>0</v>
      </c>
      <c r="EK208" s="23">
        <f t="shared" si="195"/>
        <v>0</v>
      </c>
      <c r="EL208" s="22">
        <v>0</v>
      </c>
      <c r="EM208" s="22">
        <v>0</v>
      </c>
      <c r="EN208" s="22">
        <v>0</v>
      </c>
      <c r="EO208" s="23">
        <f t="shared" si="196"/>
        <v>0</v>
      </c>
      <c r="EP208" s="22">
        <v>455</v>
      </c>
      <c r="EQ208" s="22">
        <v>1048</v>
      </c>
      <c r="ER208" s="22">
        <v>0</v>
      </c>
      <c r="ES208" s="23">
        <f t="shared" si="197"/>
        <v>1048</v>
      </c>
      <c r="ET208" s="22">
        <v>0</v>
      </c>
      <c r="EU208" s="22">
        <v>0</v>
      </c>
      <c r="EV208" s="22">
        <v>0</v>
      </c>
      <c r="EW208" s="23">
        <f t="shared" si="198"/>
        <v>0</v>
      </c>
      <c r="EX208" s="22">
        <v>0</v>
      </c>
      <c r="EY208" s="22">
        <v>0</v>
      </c>
      <c r="EZ208" s="22">
        <v>0</v>
      </c>
      <c r="FA208" s="23">
        <f t="shared" si="226"/>
        <v>0</v>
      </c>
      <c r="FB208" s="22">
        <v>0</v>
      </c>
      <c r="FC208" s="22">
        <v>0</v>
      </c>
      <c r="FD208" s="22">
        <v>0</v>
      </c>
      <c r="FE208" s="23">
        <f t="shared" si="199"/>
        <v>0</v>
      </c>
      <c r="FF208" s="22">
        <v>13915</v>
      </c>
      <c r="FG208" s="22">
        <v>16384</v>
      </c>
      <c r="FH208" s="22">
        <v>223</v>
      </c>
      <c r="FI208" s="23">
        <f t="shared" si="227"/>
        <v>16607</v>
      </c>
      <c r="FJ208" s="22">
        <v>0</v>
      </c>
      <c r="FK208" s="22">
        <v>0</v>
      </c>
      <c r="FL208" s="22">
        <v>0</v>
      </c>
      <c r="FM208" s="23">
        <f t="shared" si="200"/>
        <v>0</v>
      </c>
      <c r="FN208" s="22">
        <v>3395</v>
      </c>
      <c r="FO208" s="22">
        <v>3386</v>
      </c>
      <c r="FP208" s="22">
        <v>0</v>
      </c>
      <c r="FQ208" s="23">
        <f t="shared" si="201"/>
        <v>3386</v>
      </c>
      <c r="FR208" s="22">
        <v>0</v>
      </c>
      <c r="FS208" s="22">
        <v>0</v>
      </c>
      <c r="FT208" s="22">
        <v>0</v>
      </c>
      <c r="FU208" s="23">
        <f t="shared" si="202"/>
        <v>0</v>
      </c>
      <c r="FV208" s="22">
        <v>0</v>
      </c>
      <c r="FW208" s="22">
        <v>0</v>
      </c>
      <c r="FX208" s="22">
        <v>0</v>
      </c>
      <c r="FY208" s="23">
        <v>0</v>
      </c>
      <c r="FZ208" s="22">
        <v>0</v>
      </c>
      <c r="GA208" s="22">
        <v>0</v>
      </c>
      <c r="GB208" s="22">
        <v>0</v>
      </c>
      <c r="GC208" s="23">
        <f t="shared" si="203"/>
        <v>0</v>
      </c>
      <c r="GD208" s="22">
        <f t="shared" si="217"/>
        <v>160013</v>
      </c>
      <c r="GE208" s="22">
        <f t="shared" si="217"/>
        <v>135697</v>
      </c>
      <c r="GF208" s="22">
        <f t="shared" si="217"/>
        <v>29459</v>
      </c>
      <c r="GG208" s="22">
        <f t="shared" si="216"/>
        <v>165156</v>
      </c>
      <c r="GI208" s="41">
        <f t="shared" si="228"/>
        <v>4.399975380449006E-2</v>
      </c>
      <c r="GJ208" s="36"/>
      <c r="GK208" s="37">
        <f t="shared" si="204"/>
        <v>47.790297501050134</v>
      </c>
      <c r="GL208" s="37">
        <f t="shared" si="205"/>
        <v>16.394614471948532</v>
      </c>
      <c r="GM208" s="37">
        <f t="shared" si="206"/>
        <v>12.073958893711726</v>
      </c>
      <c r="GN208" s="37">
        <f t="shared" si="207"/>
        <v>3.5395034525450084</v>
      </c>
      <c r="GO208" s="37">
        <f t="shared" si="208"/>
        <v>1.4989277581670928</v>
      </c>
      <c r="GP208" s="37">
        <f t="shared" si="209"/>
        <v>2.4952651864079529</v>
      </c>
      <c r="GQ208" s="37">
        <f t="shared" si="210"/>
        <v>2.6942378976690713</v>
      </c>
      <c r="GR208" s="37">
        <f t="shared" si="211"/>
        <v>0.77230889408019343</v>
      </c>
      <c r="GS208" s="37">
        <f t="shared" si="212"/>
        <v>0</v>
      </c>
      <c r="GT208" s="37">
        <f t="shared" si="213"/>
        <v>0</v>
      </c>
      <c r="GU208" s="37">
        <f t="shared" si="214"/>
        <v>0</v>
      </c>
      <c r="GV208" s="37">
        <f t="shared" si="215"/>
        <v>10.656831027951981</v>
      </c>
      <c r="GW208" s="37"/>
      <c r="GX208" s="37"/>
      <c r="GY208" s="37"/>
      <c r="GZ208" s="37"/>
      <c r="HA208" s="35"/>
      <c r="HB208" s="35"/>
      <c r="HC208" s="35"/>
      <c r="HD208" s="35"/>
      <c r="HE208" s="35"/>
      <c r="HF208" s="35"/>
      <c r="HG208" s="35"/>
      <c r="HH208" s="35"/>
      <c r="HI208" s="35"/>
      <c r="HJ208" s="35"/>
      <c r="HK208" s="35"/>
      <c r="HO208" s="35"/>
      <c r="HP208" s="35"/>
      <c r="HQ208" s="35"/>
      <c r="HR208" s="35"/>
      <c r="HS208" s="35"/>
      <c r="HT208" s="35"/>
      <c r="HU208" s="35"/>
      <c r="HV208" s="35"/>
      <c r="HW208" s="35"/>
      <c r="HX208" s="35"/>
      <c r="HY208" s="35"/>
    </row>
    <row r="209" spans="1:236" ht="11.25" customHeight="1">
      <c r="A209" s="28">
        <v>39934</v>
      </c>
      <c r="B209" s="22">
        <v>0</v>
      </c>
      <c r="C209" s="22">
        <v>0</v>
      </c>
      <c r="D209" s="22">
        <v>0</v>
      </c>
      <c r="E209" s="23">
        <f t="shared" si="218"/>
        <v>0</v>
      </c>
      <c r="F209" s="22">
        <v>0</v>
      </c>
      <c r="G209" s="22">
        <v>0</v>
      </c>
      <c r="H209" s="22">
        <v>0</v>
      </c>
      <c r="I209" s="23">
        <f t="shared" si="219"/>
        <v>0</v>
      </c>
      <c r="M209" s="23"/>
      <c r="N209" s="22">
        <v>0</v>
      </c>
      <c r="O209" s="22">
        <v>0</v>
      </c>
      <c r="P209" s="22">
        <v>0</v>
      </c>
      <c r="Q209" s="23">
        <f t="shared" si="220"/>
        <v>0</v>
      </c>
      <c r="R209" s="22">
        <v>287</v>
      </c>
      <c r="S209" s="22">
        <v>193</v>
      </c>
      <c r="T209" s="22">
        <v>0</v>
      </c>
      <c r="U209" s="23">
        <f t="shared" si="221"/>
        <v>193</v>
      </c>
      <c r="V209" s="22">
        <v>0</v>
      </c>
      <c r="W209" s="22">
        <v>0</v>
      </c>
      <c r="X209" s="22">
        <v>0</v>
      </c>
      <c r="Y209" s="23">
        <f t="shared" si="222"/>
        <v>0</v>
      </c>
      <c r="Z209" s="22">
        <v>0</v>
      </c>
      <c r="AA209" s="22">
        <v>0</v>
      </c>
      <c r="AB209" s="22">
        <v>0</v>
      </c>
      <c r="AC209" s="23">
        <f t="shared" si="223"/>
        <v>0</v>
      </c>
      <c r="AD209" s="22">
        <v>0</v>
      </c>
      <c r="AE209" s="22">
        <v>0</v>
      </c>
      <c r="AF209" s="22">
        <v>0</v>
      </c>
      <c r="AG209" s="23">
        <f t="shared" si="224"/>
        <v>0</v>
      </c>
      <c r="AH209" s="22">
        <v>1207</v>
      </c>
      <c r="AI209" s="22">
        <v>1175</v>
      </c>
      <c r="AJ209" s="22">
        <v>52</v>
      </c>
      <c r="AK209" s="23">
        <f t="shared" ref="AK209:AK233" si="229">AI209+AJ209</f>
        <v>1227</v>
      </c>
      <c r="AL209" s="22">
        <v>444</v>
      </c>
      <c r="AM209" s="22">
        <v>443</v>
      </c>
      <c r="AN209" s="22">
        <v>0</v>
      </c>
      <c r="AO209" s="23">
        <f t="shared" ref="AO209:AO233" si="230">AM209+AN209</f>
        <v>443</v>
      </c>
      <c r="AP209" s="22">
        <v>1989</v>
      </c>
      <c r="AQ209" s="22">
        <v>2168</v>
      </c>
      <c r="AR209" s="22">
        <v>83</v>
      </c>
      <c r="AS209" s="23">
        <f t="shared" ref="AS209:AS233" si="231">AQ209+AR209</f>
        <v>2251</v>
      </c>
      <c r="AT209" s="22">
        <v>4165</v>
      </c>
      <c r="AU209" s="22">
        <v>5088</v>
      </c>
      <c r="AV209" s="22">
        <v>21</v>
      </c>
      <c r="AW209" s="23">
        <f t="shared" ref="AW209:AW233" si="232">AU209+AV209</f>
        <v>5109</v>
      </c>
      <c r="AX209" s="22">
        <v>0</v>
      </c>
      <c r="AY209" s="22">
        <v>0</v>
      </c>
      <c r="AZ209" s="22">
        <v>0</v>
      </c>
      <c r="BA209" s="23">
        <f t="shared" ref="BA209:BA233" si="233">AY209+AZ209</f>
        <v>0</v>
      </c>
      <c r="BB209" s="22">
        <v>721</v>
      </c>
      <c r="BC209" s="22">
        <v>748</v>
      </c>
      <c r="BD209" s="22">
        <v>0</v>
      </c>
      <c r="BE209" s="23">
        <f t="shared" ref="BE209:BE233" si="234">BC209+BD209</f>
        <v>748</v>
      </c>
      <c r="BF209" s="22">
        <v>0</v>
      </c>
      <c r="BG209" s="22">
        <v>0</v>
      </c>
      <c r="BH209" s="22">
        <v>0</v>
      </c>
      <c r="BI209" s="23">
        <f t="shared" ref="BI209:BI233" si="235">BG209+BH209</f>
        <v>0</v>
      </c>
      <c r="BJ209" s="22">
        <v>0</v>
      </c>
      <c r="BK209" s="22">
        <v>0</v>
      </c>
      <c r="BL209" s="22">
        <v>0</v>
      </c>
      <c r="BM209" s="23">
        <f t="shared" ref="BM209:BM233" si="236">BK209+BL209</f>
        <v>0</v>
      </c>
      <c r="BN209" s="22">
        <v>3579</v>
      </c>
      <c r="BO209" s="22">
        <v>4073</v>
      </c>
      <c r="BP209" s="22">
        <v>2</v>
      </c>
      <c r="BQ209" s="23">
        <f t="shared" ref="BQ209:BQ233" si="237">BO209+BP209</f>
        <v>4075</v>
      </c>
      <c r="BR209" s="22">
        <v>41508</v>
      </c>
      <c r="BS209" s="22">
        <v>23503</v>
      </c>
      <c r="BT209" s="22">
        <v>20125</v>
      </c>
      <c r="BU209" s="23">
        <f t="shared" ref="BU209:BU233" si="238">BS209+BT209</f>
        <v>43628</v>
      </c>
      <c r="BV209" s="22">
        <v>0</v>
      </c>
      <c r="BW209" s="22">
        <v>0</v>
      </c>
      <c r="BX209" s="22">
        <v>0</v>
      </c>
      <c r="BY209" s="23">
        <f t="shared" ref="BY209:BY233" si="239">BW209+BX209</f>
        <v>0</v>
      </c>
      <c r="BZ209" s="22">
        <v>68</v>
      </c>
      <c r="CA209" s="22">
        <v>68</v>
      </c>
      <c r="CB209" s="22">
        <v>0</v>
      </c>
      <c r="CC209" s="23">
        <f t="shared" ref="CC209:CC233" si="240">CA209+CB209</f>
        <v>68</v>
      </c>
      <c r="CD209" s="22">
        <v>0</v>
      </c>
      <c r="CE209" s="22">
        <v>0</v>
      </c>
      <c r="CF209" s="22">
        <v>0</v>
      </c>
      <c r="CG209" s="23">
        <f t="shared" ref="CG209:CG233" si="241">CE209+CF209</f>
        <v>0</v>
      </c>
      <c r="CH209" s="22">
        <v>0</v>
      </c>
      <c r="CI209" s="22">
        <v>0</v>
      </c>
      <c r="CJ209" s="22">
        <v>0</v>
      </c>
      <c r="CK209" s="23">
        <f t="shared" ref="CK209:CK233" si="242">CI209+CJ209</f>
        <v>0</v>
      </c>
      <c r="CL209" s="22">
        <v>0</v>
      </c>
      <c r="CM209" s="22">
        <v>0</v>
      </c>
      <c r="CN209" s="22">
        <v>0</v>
      </c>
      <c r="CO209" s="23">
        <f t="shared" si="225"/>
        <v>0</v>
      </c>
      <c r="CP209" s="22">
        <v>0</v>
      </c>
      <c r="CQ209" s="22">
        <v>0</v>
      </c>
      <c r="CR209" s="22">
        <v>0</v>
      </c>
      <c r="CS209" s="23">
        <f t="shared" ref="CS209:CS233" si="243">CQ209+CR209</f>
        <v>0</v>
      </c>
      <c r="CT209" s="22">
        <v>8170</v>
      </c>
      <c r="CU209" s="22">
        <v>8460</v>
      </c>
      <c r="CV209" s="22">
        <v>59</v>
      </c>
      <c r="CW209" s="23">
        <f t="shared" ref="CW209:CW233" si="244">CU209+CV209</f>
        <v>8519</v>
      </c>
      <c r="CX209" s="22">
        <v>0</v>
      </c>
      <c r="CY209" s="22">
        <v>0</v>
      </c>
      <c r="CZ209" s="22">
        <v>0</v>
      </c>
      <c r="DA209" s="23">
        <f t="shared" ref="DA209:DA233" si="245">CY209+CZ209</f>
        <v>0</v>
      </c>
      <c r="DB209" s="22">
        <v>85701</v>
      </c>
      <c r="DC209" s="22">
        <v>70785</v>
      </c>
      <c r="DD209" s="22">
        <v>9087</v>
      </c>
      <c r="DE209" s="23">
        <f t="shared" ref="DE209:DE233" si="246">DC209+DD209</f>
        <v>79872</v>
      </c>
      <c r="DF209" s="25"/>
      <c r="DI209" s="23"/>
      <c r="DJ209" s="22">
        <v>162</v>
      </c>
      <c r="DK209" s="22">
        <v>226</v>
      </c>
      <c r="DL209" s="22">
        <v>0</v>
      </c>
      <c r="DM209" s="23">
        <f t="shared" ref="DM209:DM233" si="247">DK209+DL209</f>
        <v>226</v>
      </c>
      <c r="DN209" s="22">
        <v>0</v>
      </c>
      <c r="DO209" s="22">
        <v>0</v>
      </c>
      <c r="DP209" s="22">
        <v>0</v>
      </c>
      <c r="DQ209" s="23">
        <f t="shared" ref="DQ209:DQ233" si="248">DO209+DP209</f>
        <v>0</v>
      </c>
      <c r="DR209" s="22">
        <v>0</v>
      </c>
      <c r="DS209" s="22">
        <v>0</v>
      </c>
      <c r="DT209" s="22">
        <v>0</v>
      </c>
      <c r="DU209" s="23">
        <f t="shared" ref="DU209:DU233" si="249">DS209+DT209</f>
        <v>0</v>
      </c>
      <c r="DV209" s="22">
        <v>0</v>
      </c>
      <c r="DW209" s="22">
        <v>0</v>
      </c>
      <c r="DX209" s="22">
        <v>0</v>
      </c>
      <c r="DY209" s="23">
        <f t="shared" ref="DY209:DY233" si="250">DW209+DX209</f>
        <v>0</v>
      </c>
      <c r="DZ209" s="22">
        <v>0</v>
      </c>
      <c r="EA209" s="22">
        <v>0</v>
      </c>
      <c r="EB209" s="22">
        <v>0</v>
      </c>
      <c r="EC209" s="23">
        <f t="shared" ref="EC209:EC233" si="251">EA209+EB209</f>
        <v>0</v>
      </c>
      <c r="ED209" s="25"/>
      <c r="EG209" s="23"/>
      <c r="EH209" s="22">
        <v>0</v>
      </c>
      <c r="EI209" s="22">
        <v>0</v>
      </c>
      <c r="EJ209" s="22">
        <v>0</v>
      </c>
      <c r="EK209" s="23">
        <f t="shared" ref="EK209:EK233" si="252">EI209+EJ209</f>
        <v>0</v>
      </c>
      <c r="EL209" s="22">
        <v>0</v>
      </c>
      <c r="EM209" s="22">
        <v>0</v>
      </c>
      <c r="EN209" s="22">
        <v>0</v>
      </c>
      <c r="EO209" s="23">
        <f t="shared" ref="EO209:EO233" si="253">EM209+EN209</f>
        <v>0</v>
      </c>
      <c r="EP209" s="22">
        <v>492</v>
      </c>
      <c r="EQ209" s="22">
        <v>1062</v>
      </c>
      <c r="ER209" s="22">
        <v>0</v>
      </c>
      <c r="ES209" s="23">
        <f t="shared" ref="ES209:ES233" si="254">EQ209+ER209</f>
        <v>1062</v>
      </c>
      <c r="ET209" s="22">
        <v>0</v>
      </c>
      <c r="EU209" s="22">
        <v>0</v>
      </c>
      <c r="EV209" s="22">
        <v>0</v>
      </c>
      <c r="EW209" s="23">
        <f t="shared" ref="EW209:EW233" si="255">EU209+EV209</f>
        <v>0</v>
      </c>
      <c r="EX209" s="22">
        <v>0</v>
      </c>
      <c r="EY209" s="22">
        <v>0</v>
      </c>
      <c r="EZ209" s="22">
        <v>0</v>
      </c>
      <c r="FA209" s="23">
        <f t="shared" si="226"/>
        <v>0</v>
      </c>
      <c r="FB209" s="22">
        <v>0</v>
      </c>
      <c r="FC209" s="22">
        <v>0</v>
      </c>
      <c r="FD209" s="22">
        <v>0</v>
      </c>
      <c r="FE209" s="23">
        <f t="shared" ref="FE209:FE233" si="256">FC209+FD209</f>
        <v>0</v>
      </c>
      <c r="FF209" s="22">
        <v>15573</v>
      </c>
      <c r="FG209" s="22">
        <v>18907</v>
      </c>
      <c r="FH209" s="22">
        <v>334</v>
      </c>
      <c r="FI209" s="23">
        <f t="shared" si="227"/>
        <v>19241</v>
      </c>
      <c r="FJ209" s="22">
        <v>0</v>
      </c>
      <c r="FK209" s="22">
        <v>0</v>
      </c>
      <c r="FL209" s="22">
        <v>0</v>
      </c>
      <c r="FM209" s="23">
        <f t="shared" ref="FM209:FM233" si="257">FK209+FL209</f>
        <v>0</v>
      </c>
      <c r="FN209" s="22">
        <v>3793</v>
      </c>
      <c r="FO209" s="22">
        <v>3924</v>
      </c>
      <c r="FP209" s="22">
        <v>0</v>
      </c>
      <c r="FQ209" s="23">
        <f t="shared" ref="FQ209:FQ233" si="258">FO209+FP209</f>
        <v>3924</v>
      </c>
      <c r="FR209" s="22">
        <v>0</v>
      </c>
      <c r="FS209" s="22">
        <v>0</v>
      </c>
      <c r="FT209" s="22">
        <v>0</v>
      </c>
      <c r="FU209" s="23">
        <f t="shared" ref="FU209:FU233" si="259">FS209+FT209</f>
        <v>0</v>
      </c>
      <c r="FV209" s="22">
        <v>0</v>
      </c>
      <c r="FW209" s="22">
        <v>0</v>
      </c>
      <c r="FX209" s="22">
        <v>0</v>
      </c>
      <c r="FY209" s="23">
        <v>0</v>
      </c>
      <c r="FZ209" s="22">
        <v>0</v>
      </c>
      <c r="GA209" s="22">
        <v>0</v>
      </c>
      <c r="GB209" s="22">
        <v>0</v>
      </c>
      <c r="GC209" s="23">
        <f t="shared" ref="GC209:GC233" si="260">GA209+GB209</f>
        <v>0</v>
      </c>
      <c r="GD209" s="22">
        <f t="shared" si="217"/>
        <v>167859</v>
      </c>
      <c r="GE209" s="22">
        <f t="shared" si="217"/>
        <v>140823</v>
      </c>
      <c r="GF209" s="22">
        <f t="shared" si="217"/>
        <v>29763</v>
      </c>
      <c r="GG209" s="22">
        <f t="shared" si="216"/>
        <v>170586</v>
      </c>
      <c r="GI209" s="41">
        <f t="shared" si="228"/>
        <v>-7.9114592873346101E-3</v>
      </c>
      <c r="GJ209" s="36"/>
      <c r="GK209" s="37">
        <f t="shared" si="204"/>
        <v>50.265226561002109</v>
      </c>
      <c r="GL209" s="37">
        <f t="shared" si="205"/>
        <v>16.689745283085859</v>
      </c>
      <c r="GM209" s="37">
        <f t="shared" si="206"/>
        <v>13.426073865774768</v>
      </c>
      <c r="GN209" s="37">
        <f t="shared" si="207"/>
        <v>3.6130461643339511</v>
      </c>
      <c r="GO209" s="37">
        <f t="shared" si="208"/>
        <v>1.5395212429787748</v>
      </c>
      <c r="GP209" s="37">
        <f t="shared" si="209"/>
        <v>2.7864766408896275</v>
      </c>
      <c r="GQ209" s="37">
        <f t="shared" si="210"/>
        <v>2.8922832207806963</v>
      </c>
      <c r="GR209" s="37">
        <f t="shared" si="211"/>
        <v>0.75413817345177991</v>
      </c>
      <c r="GS209" s="37">
        <f t="shared" si="212"/>
        <v>0</v>
      </c>
      <c r="GT209" s="37">
        <f t="shared" si="213"/>
        <v>0</v>
      </c>
      <c r="GU209" s="37">
        <f t="shared" si="214"/>
        <v>0</v>
      </c>
      <c r="GV209" s="37">
        <f t="shared" si="215"/>
        <v>6.0075413817345176</v>
      </c>
      <c r="GW209" s="37"/>
      <c r="GX209" s="37"/>
      <c r="GY209" s="37"/>
      <c r="GZ209" s="37"/>
      <c r="HA209" s="35"/>
      <c r="HB209" s="35"/>
      <c r="HC209" s="35"/>
      <c r="HD209" s="35"/>
      <c r="HE209" s="35"/>
      <c r="HF209" s="35"/>
      <c r="HG209" s="35"/>
      <c r="HH209" s="35"/>
      <c r="HI209" s="35"/>
      <c r="HJ209" s="35"/>
      <c r="HK209" s="35"/>
      <c r="HO209" s="35"/>
      <c r="HP209" s="35"/>
      <c r="HQ209" s="35"/>
      <c r="HR209" s="35"/>
      <c r="HS209" s="35"/>
      <c r="HT209" s="35"/>
      <c r="HU209" s="35"/>
      <c r="HV209" s="35"/>
      <c r="HW209" s="35"/>
      <c r="HX209" s="35"/>
      <c r="HY209" s="35"/>
    </row>
    <row r="210" spans="1:236" ht="11.25" customHeight="1">
      <c r="A210" s="28">
        <v>39965</v>
      </c>
      <c r="B210" s="22">
        <v>0</v>
      </c>
      <c r="C210" s="22">
        <v>0</v>
      </c>
      <c r="D210" s="22">
        <v>0</v>
      </c>
      <c r="E210" s="23">
        <f t="shared" si="218"/>
        <v>0</v>
      </c>
      <c r="F210" s="22">
        <v>0</v>
      </c>
      <c r="G210" s="22">
        <v>0</v>
      </c>
      <c r="H210" s="22">
        <v>0</v>
      </c>
      <c r="I210" s="23">
        <f t="shared" si="219"/>
        <v>0</v>
      </c>
      <c r="M210" s="23"/>
      <c r="N210" s="22">
        <v>0</v>
      </c>
      <c r="O210" s="22">
        <v>0</v>
      </c>
      <c r="P210" s="22">
        <v>0</v>
      </c>
      <c r="Q210" s="23">
        <f t="shared" si="220"/>
        <v>0</v>
      </c>
      <c r="R210" s="22">
        <v>285</v>
      </c>
      <c r="S210" s="22">
        <v>200</v>
      </c>
      <c r="T210" s="22">
        <v>0</v>
      </c>
      <c r="U210" s="23">
        <f t="shared" si="221"/>
        <v>200</v>
      </c>
      <c r="V210" s="22">
        <v>0</v>
      </c>
      <c r="W210" s="22">
        <v>0</v>
      </c>
      <c r="X210" s="22">
        <v>0</v>
      </c>
      <c r="Y210" s="23">
        <f t="shared" si="222"/>
        <v>0</v>
      </c>
      <c r="Z210" s="22">
        <v>0</v>
      </c>
      <c r="AA210" s="22">
        <v>0</v>
      </c>
      <c r="AB210" s="22">
        <v>0</v>
      </c>
      <c r="AC210" s="23">
        <f t="shared" si="223"/>
        <v>0</v>
      </c>
      <c r="AD210" s="22">
        <v>0</v>
      </c>
      <c r="AE210" s="22">
        <v>0</v>
      </c>
      <c r="AF210" s="22">
        <v>0</v>
      </c>
      <c r="AG210" s="23">
        <f t="shared" si="224"/>
        <v>0</v>
      </c>
      <c r="AH210" s="22">
        <v>2470</v>
      </c>
      <c r="AI210" s="22">
        <v>2474</v>
      </c>
      <c r="AJ210" s="22">
        <v>94</v>
      </c>
      <c r="AK210" s="23">
        <f t="shared" si="229"/>
        <v>2568</v>
      </c>
      <c r="AL210" s="22">
        <v>403</v>
      </c>
      <c r="AM210" s="22">
        <v>460</v>
      </c>
      <c r="AN210" s="22">
        <v>0</v>
      </c>
      <c r="AO210" s="23">
        <f t="shared" si="230"/>
        <v>460</v>
      </c>
      <c r="AP210" s="22">
        <v>2201</v>
      </c>
      <c r="AQ210" s="22">
        <v>1946</v>
      </c>
      <c r="AR210" s="22">
        <v>98</v>
      </c>
      <c r="AS210" s="23">
        <f t="shared" si="231"/>
        <v>2044</v>
      </c>
      <c r="AT210" s="22">
        <v>4351</v>
      </c>
      <c r="AU210" s="22">
        <v>4432</v>
      </c>
      <c r="AV210" s="22">
        <v>63</v>
      </c>
      <c r="AW210" s="23">
        <f t="shared" si="232"/>
        <v>4495</v>
      </c>
      <c r="AX210" s="22">
        <v>0</v>
      </c>
      <c r="AY210" s="22">
        <v>0</v>
      </c>
      <c r="AZ210" s="22">
        <v>0</v>
      </c>
      <c r="BA210" s="23">
        <f t="shared" si="233"/>
        <v>0</v>
      </c>
      <c r="BB210" s="22">
        <v>774</v>
      </c>
      <c r="BC210" s="22">
        <v>750</v>
      </c>
      <c r="BD210" s="22">
        <v>0</v>
      </c>
      <c r="BE210" s="23">
        <f t="shared" si="234"/>
        <v>750</v>
      </c>
      <c r="BF210" s="22">
        <v>0</v>
      </c>
      <c r="BG210" s="22">
        <v>0</v>
      </c>
      <c r="BH210" s="22">
        <v>0</v>
      </c>
      <c r="BI210" s="23">
        <f t="shared" si="235"/>
        <v>0</v>
      </c>
      <c r="BJ210" s="22">
        <v>0</v>
      </c>
      <c r="BK210" s="22">
        <v>0</v>
      </c>
      <c r="BL210" s="22">
        <v>0</v>
      </c>
      <c r="BM210" s="23">
        <f t="shared" si="236"/>
        <v>0</v>
      </c>
      <c r="BN210" s="22">
        <v>5355</v>
      </c>
      <c r="BO210" s="22">
        <v>5039</v>
      </c>
      <c r="BP210" s="22">
        <v>0</v>
      </c>
      <c r="BQ210" s="23">
        <f t="shared" si="237"/>
        <v>5039</v>
      </c>
      <c r="BR210" s="22">
        <v>46224</v>
      </c>
      <c r="BS210" s="22">
        <v>23016</v>
      </c>
      <c r="BT210" s="22">
        <v>24251</v>
      </c>
      <c r="BU210" s="23">
        <f t="shared" si="238"/>
        <v>47267</v>
      </c>
      <c r="BV210" s="22">
        <v>0</v>
      </c>
      <c r="BW210" s="22">
        <v>0</v>
      </c>
      <c r="BX210" s="22">
        <v>0</v>
      </c>
      <c r="BY210" s="23">
        <f t="shared" si="239"/>
        <v>0</v>
      </c>
      <c r="BZ210" s="22">
        <v>0</v>
      </c>
      <c r="CA210" s="22">
        <v>0</v>
      </c>
      <c r="CB210" s="22">
        <v>0</v>
      </c>
      <c r="CC210" s="23">
        <f t="shared" si="240"/>
        <v>0</v>
      </c>
      <c r="CD210" s="22">
        <v>0</v>
      </c>
      <c r="CE210" s="22">
        <v>0</v>
      </c>
      <c r="CF210" s="22">
        <v>0</v>
      </c>
      <c r="CG210" s="23">
        <f t="shared" si="241"/>
        <v>0</v>
      </c>
      <c r="CH210" s="22">
        <v>0</v>
      </c>
      <c r="CI210" s="22">
        <v>0</v>
      </c>
      <c r="CJ210" s="22">
        <v>0</v>
      </c>
      <c r="CK210" s="23">
        <f t="shared" si="242"/>
        <v>0</v>
      </c>
      <c r="CL210" s="22">
        <v>0</v>
      </c>
      <c r="CM210" s="22">
        <v>0</v>
      </c>
      <c r="CN210" s="22">
        <v>0</v>
      </c>
      <c r="CO210" s="23">
        <f t="shared" si="225"/>
        <v>0</v>
      </c>
      <c r="CP210" s="22">
        <v>0</v>
      </c>
      <c r="CQ210" s="22">
        <v>0</v>
      </c>
      <c r="CR210" s="22">
        <v>0</v>
      </c>
      <c r="CS210" s="23">
        <f t="shared" si="243"/>
        <v>0</v>
      </c>
      <c r="CT210" s="22">
        <v>15539</v>
      </c>
      <c r="CU210" s="22">
        <v>13588</v>
      </c>
      <c r="CV210" s="22">
        <v>49</v>
      </c>
      <c r="CW210" s="23">
        <f t="shared" si="244"/>
        <v>13637</v>
      </c>
      <c r="CX210" s="22">
        <v>0</v>
      </c>
      <c r="CY210" s="22">
        <v>0</v>
      </c>
      <c r="CZ210" s="22">
        <v>0</v>
      </c>
      <c r="DA210" s="23">
        <f t="shared" si="245"/>
        <v>0</v>
      </c>
      <c r="DB210" s="22">
        <v>67849</v>
      </c>
      <c r="DC210" s="22">
        <v>61773</v>
      </c>
      <c r="DD210" s="22">
        <v>13336</v>
      </c>
      <c r="DE210" s="23">
        <f t="shared" si="246"/>
        <v>75109</v>
      </c>
      <c r="DF210" s="25"/>
      <c r="DI210" s="23"/>
      <c r="DJ210" s="22">
        <v>244</v>
      </c>
      <c r="DK210" s="22">
        <v>289</v>
      </c>
      <c r="DL210" s="22">
        <v>0</v>
      </c>
      <c r="DM210" s="23">
        <f t="shared" si="247"/>
        <v>289</v>
      </c>
      <c r="DN210" s="22">
        <v>0</v>
      </c>
      <c r="DO210" s="22">
        <v>0</v>
      </c>
      <c r="DP210" s="22">
        <v>0</v>
      </c>
      <c r="DQ210" s="23">
        <f t="shared" si="248"/>
        <v>0</v>
      </c>
      <c r="DR210" s="22">
        <v>0</v>
      </c>
      <c r="DS210" s="22">
        <v>0</v>
      </c>
      <c r="DT210" s="22">
        <v>0</v>
      </c>
      <c r="DU210" s="23">
        <f t="shared" si="249"/>
        <v>0</v>
      </c>
      <c r="DV210" s="22">
        <v>0</v>
      </c>
      <c r="DW210" s="22">
        <v>0</v>
      </c>
      <c r="DX210" s="22">
        <v>0</v>
      </c>
      <c r="DY210" s="23">
        <f t="shared" si="250"/>
        <v>0</v>
      </c>
      <c r="DZ210" s="22">
        <v>0</v>
      </c>
      <c r="EA210" s="22">
        <v>0</v>
      </c>
      <c r="EB210" s="22">
        <v>0</v>
      </c>
      <c r="EC210" s="23">
        <f t="shared" si="251"/>
        <v>0</v>
      </c>
      <c r="ED210" s="25"/>
      <c r="EG210" s="23"/>
      <c r="EH210" s="22">
        <v>0</v>
      </c>
      <c r="EI210" s="22">
        <v>0</v>
      </c>
      <c r="EJ210" s="22">
        <v>0</v>
      </c>
      <c r="EK210" s="23">
        <f t="shared" si="252"/>
        <v>0</v>
      </c>
      <c r="EL210" s="22">
        <v>0</v>
      </c>
      <c r="EM210" s="22">
        <v>0</v>
      </c>
      <c r="EN210" s="22">
        <v>0</v>
      </c>
      <c r="EO210" s="23">
        <f t="shared" si="253"/>
        <v>0</v>
      </c>
      <c r="EP210" s="22">
        <v>610</v>
      </c>
      <c r="EQ210" s="22">
        <v>1145</v>
      </c>
      <c r="ER210" s="22">
        <v>0</v>
      </c>
      <c r="ES210" s="23">
        <f t="shared" si="254"/>
        <v>1145</v>
      </c>
      <c r="ET210" s="22">
        <v>0</v>
      </c>
      <c r="EU210" s="22">
        <v>0</v>
      </c>
      <c r="EV210" s="22">
        <v>0</v>
      </c>
      <c r="EW210" s="23">
        <f t="shared" si="255"/>
        <v>0</v>
      </c>
      <c r="EX210" s="22">
        <v>0</v>
      </c>
      <c r="EY210" s="22">
        <v>0</v>
      </c>
      <c r="EZ210" s="22">
        <v>0</v>
      </c>
      <c r="FA210" s="23">
        <f t="shared" si="226"/>
        <v>0</v>
      </c>
      <c r="FB210" s="22">
        <v>0</v>
      </c>
      <c r="FC210" s="22">
        <v>0</v>
      </c>
      <c r="FD210" s="22">
        <v>0</v>
      </c>
      <c r="FE210" s="23">
        <f t="shared" si="256"/>
        <v>0</v>
      </c>
      <c r="FF210" s="22">
        <v>17144</v>
      </c>
      <c r="FG210" s="22">
        <v>20764</v>
      </c>
      <c r="FH210" s="22">
        <v>406</v>
      </c>
      <c r="FI210" s="23">
        <f t="shared" si="227"/>
        <v>21170</v>
      </c>
      <c r="FJ210" s="22">
        <v>0</v>
      </c>
      <c r="FK210" s="22">
        <v>0</v>
      </c>
      <c r="FL210" s="22">
        <v>0</v>
      </c>
      <c r="FM210" s="23">
        <f t="shared" si="257"/>
        <v>0</v>
      </c>
      <c r="FN210" s="22">
        <v>4376</v>
      </c>
      <c r="FO210" s="22">
        <v>4367</v>
      </c>
      <c r="FP210" s="22">
        <v>0</v>
      </c>
      <c r="FQ210" s="23">
        <f t="shared" si="258"/>
        <v>4367</v>
      </c>
      <c r="FR210" s="22">
        <v>0</v>
      </c>
      <c r="FS210" s="22">
        <v>0</v>
      </c>
      <c r="FT210" s="22">
        <v>0</v>
      </c>
      <c r="FU210" s="23">
        <f t="shared" si="259"/>
        <v>0</v>
      </c>
      <c r="FV210" s="22">
        <v>0</v>
      </c>
      <c r="FW210" s="22">
        <v>0</v>
      </c>
      <c r="FX210" s="22">
        <v>0</v>
      </c>
      <c r="FY210" s="23">
        <v>0</v>
      </c>
      <c r="FZ210" s="22">
        <v>0</v>
      </c>
      <c r="GA210" s="22">
        <v>0</v>
      </c>
      <c r="GB210" s="22">
        <v>0</v>
      </c>
      <c r="GC210" s="23">
        <f t="shared" si="260"/>
        <v>0</v>
      </c>
      <c r="GD210" s="22">
        <f t="shared" si="217"/>
        <v>167825</v>
      </c>
      <c r="GE210" s="22">
        <f t="shared" si="217"/>
        <v>140243</v>
      </c>
      <c r="GF210" s="22">
        <f t="shared" si="217"/>
        <v>38297</v>
      </c>
      <c r="GG210" s="22">
        <f t="shared" si="216"/>
        <v>178540</v>
      </c>
      <c r="GI210" s="41">
        <f t="shared" si="228"/>
        <v>8.2656558794466317E-2</v>
      </c>
      <c r="GJ210" s="36"/>
      <c r="GK210" s="37">
        <f t="shared" si="204"/>
        <v>44.047118216238957</v>
      </c>
      <c r="GL210" s="37">
        <f t="shared" si="205"/>
        <v>16.411514300178975</v>
      </c>
      <c r="GM210" s="37">
        <f t="shared" si="206"/>
        <v>14.805730054262959</v>
      </c>
      <c r="GN210" s="37">
        <f t="shared" si="207"/>
        <v>3.1602290310389822</v>
      </c>
      <c r="GO210" s="37">
        <f t="shared" si="208"/>
        <v>1.3875915375455459</v>
      </c>
      <c r="GP210" s="37">
        <f t="shared" si="209"/>
        <v>3.1138809067119211</v>
      </c>
      <c r="GQ210" s="37">
        <f t="shared" si="210"/>
        <v>3.5930492074470743</v>
      </c>
      <c r="GR210" s="37">
        <f t="shared" si="211"/>
        <v>0.81644003622284178</v>
      </c>
      <c r="GS210" s="37">
        <f t="shared" si="212"/>
        <v>0</v>
      </c>
      <c r="GT210" s="37">
        <f t="shared" si="213"/>
        <v>0</v>
      </c>
      <c r="GU210" s="37">
        <f t="shared" si="214"/>
        <v>0</v>
      </c>
      <c r="GV210" s="37">
        <f t="shared" si="215"/>
        <v>9.6888971285554355</v>
      </c>
      <c r="GW210" s="37"/>
      <c r="GX210" s="37"/>
      <c r="GY210" s="37"/>
      <c r="GZ210" s="37"/>
      <c r="HA210" s="35"/>
      <c r="HB210" s="35"/>
      <c r="HC210" s="35"/>
      <c r="HD210" s="35"/>
      <c r="HE210" s="35"/>
      <c r="HF210" s="35"/>
      <c r="HG210" s="35"/>
      <c r="HH210" s="35"/>
      <c r="HI210" s="35"/>
      <c r="HJ210" s="35"/>
      <c r="HK210" s="35"/>
      <c r="HO210" s="35">
        <f>SUM(DC208:DC210)/SUM(GE208:GE210)*100</f>
        <v>47.366968756823425</v>
      </c>
      <c r="HP210" s="35">
        <f>SUM(BS208:BS210)/SUM(GE208:GE210)*100</f>
        <v>16.500025194175109</v>
      </c>
      <c r="HQ210" s="35">
        <f>SUM(FG208:FG210)/SUM(GE208:GE210)*100</f>
        <v>13.450090339113597</v>
      </c>
      <c r="HR210" s="35">
        <f>SUM(AU208:AU210)/SUM(GE208:GE210)*100</f>
        <v>3.4367254290807967</v>
      </c>
      <c r="HS210" s="35">
        <f>SUM(AQ208:AQ210)/SUM(GE208:GE210)*100</f>
        <v>1.475178938629389</v>
      </c>
      <c r="HT210" s="35">
        <f>SUM(FO208:FO210)/SUM(GE208:GE210)*100</f>
        <v>2.8018322163915701</v>
      </c>
      <c r="HU210" s="35">
        <f>SUM(BO208:BO210)/SUM(GE208:GE210)*100</f>
        <v>3.063611692976584</v>
      </c>
      <c r="HV210" s="35">
        <f>SUM(EQ208:EQ210)/SUM(GE208:GE210)*100</f>
        <v>0.78101942830817506</v>
      </c>
      <c r="HW210" s="35">
        <f>SUM(BW208:BW210)/SUM(GE208:GE210)*100</f>
        <v>0</v>
      </c>
      <c r="HX210" s="35">
        <f>SUM(DG208:DG210)/SUM(GE208:GE210)*100</f>
        <v>0</v>
      </c>
      <c r="HY210" s="35">
        <f>SUM(EE208:EE210)/SUM(GE208:GE210)*100</f>
        <v>0</v>
      </c>
      <c r="HZ210" s="35">
        <f>SUM(CU208:CU210)/SUM(GE208:GE210)*100</f>
        <v>8.7601346568673328</v>
      </c>
    </row>
    <row r="211" spans="1:236" ht="11.25" customHeight="1">
      <c r="A211" s="28">
        <v>39995</v>
      </c>
      <c r="B211" s="22">
        <v>0</v>
      </c>
      <c r="C211" s="22">
        <v>0</v>
      </c>
      <c r="D211" s="22">
        <v>0</v>
      </c>
      <c r="E211" s="23">
        <f t="shared" si="218"/>
        <v>0</v>
      </c>
      <c r="F211" s="22">
        <v>0</v>
      </c>
      <c r="G211" s="22">
        <v>0</v>
      </c>
      <c r="H211" s="22">
        <v>0</v>
      </c>
      <c r="I211" s="23">
        <f t="shared" si="219"/>
        <v>0</v>
      </c>
      <c r="M211" s="23"/>
      <c r="N211" s="22">
        <v>0</v>
      </c>
      <c r="O211" s="22">
        <v>0</v>
      </c>
      <c r="P211" s="22">
        <v>0</v>
      </c>
      <c r="Q211" s="23">
        <f t="shared" si="220"/>
        <v>0</v>
      </c>
      <c r="R211" s="22">
        <v>272</v>
      </c>
      <c r="S211" s="22">
        <v>287</v>
      </c>
      <c r="T211" s="22">
        <v>0</v>
      </c>
      <c r="U211" s="23">
        <f t="shared" si="221"/>
        <v>287</v>
      </c>
      <c r="V211" s="22">
        <v>0</v>
      </c>
      <c r="W211" s="22">
        <v>0</v>
      </c>
      <c r="X211" s="22">
        <v>0</v>
      </c>
      <c r="Y211" s="23">
        <f t="shared" si="222"/>
        <v>0</v>
      </c>
      <c r="Z211" s="22">
        <v>0</v>
      </c>
      <c r="AA211" s="22">
        <v>0</v>
      </c>
      <c r="AB211" s="22">
        <v>0</v>
      </c>
      <c r="AC211" s="23">
        <f t="shared" si="223"/>
        <v>0</v>
      </c>
      <c r="AD211" s="22">
        <v>0</v>
      </c>
      <c r="AE211" s="22">
        <v>0</v>
      </c>
      <c r="AF211" s="22">
        <v>0</v>
      </c>
      <c r="AG211" s="23">
        <f t="shared" si="224"/>
        <v>0</v>
      </c>
      <c r="AH211" s="22">
        <v>3024</v>
      </c>
      <c r="AI211" s="22">
        <v>2690</v>
      </c>
      <c r="AJ211" s="22">
        <v>93</v>
      </c>
      <c r="AK211" s="23">
        <f t="shared" si="229"/>
        <v>2783</v>
      </c>
      <c r="AL211" s="22">
        <v>397</v>
      </c>
      <c r="AM211" s="22">
        <v>387</v>
      </c>
      <c r="AN211" s="22">
        <v>0</v>
      </c>
      <c r="AO211" s="23">
        <f t="shared" si="230"/>
        <v>387</v>
      </c>
      <c r="AP211" s="22">
        <v>2221</v>
      </c>
      <c r="AQ211" s="22">
        <v>2146</v>
      </c>
      <c r="AR211" s="22">
        <v>0</v>
      </c>
      <c r="AS211" s="23">
        <f t="shared" si="231"/>
        <v>2146</v>
      </c>
      <c r="AT211" s="22">
        <v>5674</v>
      </c>
      <c r="AU211" s="22">
        <v>4852</v>
      </c>
      <c r="AV211" s="22">
        <v>62</v>
      </c>
      <c r="AW211" s="23">
        <f t="shared" si="232"/>
        <v>4914</v>
      </c>
      <c r="AX211" s="22">
        <v>0</v>
      </c>
      <c r="AY211" s="22">
        <v>0</v>
      </c>
      <c r="AZ211" s="22">
        <v>0</v>
      </c>
      <c r="BA211" s="23">
        <f t="shared" si="233"/>
        <v>0</v>
      </c>
      <c r="BB211" s="22">
        <v>781</v>
      </c>
      <c r="BC211" s="22">
        <v>826</v>
      </c>
      <c r="BD211" s="22">
        <v>0</v>
      </c>
      <c r="BE211" s="23">
        <f t="shared" si="234"/>
        <v>826</v>
      </c>
      <c r="BF211" s="22">
        <v>0</v>
      </c>
      <c r="BG211" s="22">
        <v>0</v>
      </c>
      <c r="BH211" s="22">
        <v>0</v>
      </c>
      <c r="BI211" s="23">
        <f t="shared" si="235"/>
        <v>0</v>
      </c>
      <c r="BJ211" s="22">
        <v>0</v>
      </c>
      <c r="BK211" s="22">
        <v>0</v>
      </c>
      <c r="BL211" s="22">
        <v>0</v>
      </c>
      <c r="BM211" s="23">
        <f t="shared" si="236"/>
        <v>0</v>
      </c>
      <c r="BN211" s="22">
        <v>5663</v>
      </c>
      <c r="BO211" s="22">
        <v>4857</v>
      </c>
      <c r="BP211" s="22">
        <v>4</v>
      </c>
      <c r="BQ211" s="23">
        <f t="shared" si="237"/>
        <v>4861</v>
      </c>
      <c r="BR211" s="22">
        <v>41598</v>
      </c>
      <c r="BS211" s="22">
        <v>23193</v>
      </c>
      <c r="BT211" s="22">
        <v>22350</v>
      </c>
      <c r="BU211" s="23">
        <f t="shared" si="238"/>
        <v>45543</v>
      </c>
      <c r="BV211" s="22">
        <v>0</v>
      </c>
      <c r="BW211" s="22">
        <v>434</v>
      </c>
      <c r="BX211" s="22">
        <v>0</v>
      </c>
      <c r="BY211" s="23">
        <f t="shared" si="239"/>
        <v>434</v>
      </c>
      <c r="BZ211" s="22">
        <v>60</v>
      </c>
      <c r="CA211" s="22">
        <v>103</v>
      </c>
      <c r="CB211" s="22">
        <v>0</v>
      </c>
      <c r="CC211" s="23">
        <f t="shared" si="240"/>
        <v>103</v>
      </c>
      <c r="CD211" s="22">
        <v>0</v>
      </c>
      <c r="CE211" s="22">
        <v>0</v>
      </c>
      <c r="CF211" s="22">
        <v>0</v>
      </c>
      <c r="CG211" s="23">
        <f t="shared" si="241"/>
        <v>0</v>
      </c>
      <c r="CH211" s="22">
        <v>0</v>
      </c>
      <c r="CI211" s="22">
        <v>0</v>
      </c>
      <c r="CJ211" s="22">
        <v>0</v>
      </c>
      <c r="CK211" s="23">
        <f t="shared" si="242"/>
        <v>0</v>
      </c>
      <c r="CL211" s="22">
        <v>0</v>
      </c>
      <c r="CM211" s="22">
        <v>0</v>
      </c>
      <c r="CN211" s="22">
        <v>0</v>
      </c>
      <c r="CO211" s="23">
        <f t="shared" si="225"/>
        <v>0</v>
      </c>
      <c r="CP211" s="22">
        <v>0</v>
      </c>
      <c r="CQ211" s="22">
        <v>0</v>
      </c>
      <c r="CR211" s="22">
        <v>0</v>
      </c>
      <c r="CS211" s="23">
        <f t="shared" si="243"/>
        <v>0</v>
      </c>
      <c r="CT211" s="22">
        <v>14750</v>
      </c>
      <c r="CU211" s="22">
        <v>12104</v>
      </c>
      <c r="CV211" s="22">
        <v>171</v>
      </c>
      <c r="CW211" s="23">
        <f t="shared" si="244"/>
        <v>12275</v>
      </c>
      <c r="CX211" s="22">
        <v>0</v>
      </c>
      <c r="CY211" s="22">
        <v>0</v>
      </c>
      <c r="CZ211" s="22">
        <v>0</v>
      </c>
      <c r="DA211" s="23">
        <f t="shared" si="245"/>
        <v>0</v>
      </c>
      <c r="DB211" s="22">
        <v>86630</v>
      </c>
      <c r="DC211" s="22">
        <v>67502</v>
      </c>
      <c r="DD211" s="22">
        <v>10546</v>
      </c>
      <c r="DE211" s="23">
        <f t="shared" si="246"/>
        <v>78048</v>
      </c>
      <c r="DF211" s="25"/>
      <c r="DI211" s="23"/>
      <c r="DJ211" s="22">
        <v>260</v>
      </c>
      <c r="DK211" s="22">
        <v>261</v>
      </c>
      <c r="DL211" s="22">
        <v>0</v>
      </c>
      <c r="DM211" s="23">
        <f t="shared" si="247"/>
        <v>261</v>
      </c>
      <c r="DN211" s="22">
        <v>0</v>
      </c>
      <c r="DO211" s="22">
        <v>0</v>
      </c>
      <c r="DP211" s="22">
        <v>0</v>
      </c>
      <c r="DQ211" s="23">
        <f t="shared" si="248"/>
        <v>0</v>
      </c>
      <c r="DR211" s="22">
        <v>0</v>
      </c>
      <c r="DS211" s="22">
        <v>0</v>
      </c>
      <c r="DT211" s="22">
        <v>0</v>
      </c>
      <c r="DU211" s="23">
        <f t="shared" si="249"/>
        <v>0</v>
      </c>
      <c r="DV211" s="22">
        <v>0</v>
      </c>
      <c r="DW211" s="22">
        <v>0</v>
      </c>
      <c r="DX211" s="22">
        <v>0</v>
      </c>
      <c r="DY211" s="23">
        <f t="shared" si="250"/>
        <v>0</v>
      </c>
      <c r="DZ211" s="22">
        <v>0</v>
      </c>
      <c r="EA211" s="22">
        <v>0</v>
      </c>
      <c r="EB211" s="22">
        <v>0</v>
      </c>
      <c r="EC211" s="23">
        <f t="shared" si="251"/>
        <v>0</v>
      </c>
      <c r="ED211" s="25"/>
      <c r="EG211" s="23"/>
      <c r="EH211" s="22">
        <v>0</v>
      </c>
      <c r="EI211" s="22">
        <v>0</v>
      </c>
      <c r="EJ211" s="22">
        <v>0</v>
      </c>
      <c r="EK211" s="23">
        <f t="shared" si="252"/>
        <v>0</v>
      </c>
      <c r="EL211" s="22">
        <v>0</v>
      </c>
      <c r="EM211" s="22">
        <v>0</v>
      </c>
      <c r="EN211" s="22">
        <v>0</v>
      </c>
      <c r="EO211" s="23">
        <f t="shared" si="253"/>
        <v>0</v>
      </c>
      <c r="EP211" s="22">
        <v>857</v>
      </c>
      <c r="EQ211" s="22">
        <v>1165</v>
      </c>
      <c r="ER211" s="22">
        <v>4</v>
      </c>
      <c r="ES211" s="23">
        <f t="shared" si="254"/>
        <v>1169</v>
      </c>
      <c r="ET211" s="22">
        <v>0</v>
      </c>
      <c r="EU211" s="22">
        <v>0</v>
      </c>
      <c r="EV211" s="22">
        <v>0</v>
      </c>
      <c r="EW211" s="23">
        <f t="shared" si="255"/>
        <v>0</v>
      </c>
      <c r="EX211" s="22">
        <v>0</v>
      </c>
      <c r="EY211" s="22">
        <v>0</v>
      </c>
      <c r="EZ211" s="22">
        <v>0</v>
      </c>
      <c r="FA211" s="23">
        <f t="shared" si="226"/>
        <v>0</v>
      </c>
      <c r="FB211" s="22">
        <v>0</v>
      </c>
      <c r="FC211" s="22">
        <v>0</v>
      </c>
      <c r="FD211" s="22">
        <v>0</v>
      </c>
      <c r="FE211" s="23">
        <f t="shared" si="256"/>
        <v>0</v>
      </c>
      <c r="FF211" s="22">
        <v>18597</v>
      </c>
      <c r="FG211" s="22">
        <v>21802</v>
      </c>
      <c r="FH211" s="22">
        <v>559</v>
      </c>
      <c r="FI211" s="23">
        <f t="shared" si="227"/>
        <v>22361</v>
      </c>
      <c r="FJ211" s="22">
        <v>0</v>
      </c>
      <c r="FK211" s="22">
        <v>0</v>
      </c>
      <c r="FL211" s="22">
        <v>0</v>
      </c>
      <c r="FM211" s="23">
        <f t="shared" si="257"/>
        <v>0</v>
      </c>
      <c r="FN211" s="22">
        <v>5319</v>
      </c>
      <c r="FO211" s="22">
        <v>5007</v>
      </c>
      <c r="FP211" s="22">
        <v>0</v>
      </c>
      <c r="FQ211" s="23">
        <f t="shared" si="258"/>
        <v>5007</v>
      </c>
      <c r="FR211" s="22">
        <v>0</v>
      </c>
      <c r="FS211" s="22">
        <v>0</v>
      </c>
      <c r="FT211" s="22">
        <v>0</v>
      </c>
      <c r="FU211" s="23">
        <f t="shared" si="259"/>
        <v>0</v>
      </c>
      <c r="FV211" s="22">
        <v>0</v>
      </c>
      <c r="FW211" s="22">
        <v>0</v>
      </c>
      <c r="FX211" s="22">
        <v>0</v>
      </c>
      <c r="FY211" s="23">
        <v>0</v>
      </c>
      <c r="FZ211" s="22">
        <v>0</v>
      </c>
      <c r="GA211" s="22">
        <v>0</v>
      </c>
      <c r="GB211" s="22">
        <v>0</v>
      </c>
      <c r="GC211" s="23">
        <f t="shared" si="260"/>
        <v>0</v>
      </c>
      <c r="GD211" s="22">
        <f t="shared" si="217"/>
        <v>186103</v>
      </c>
      <c r="GE211" s="22">
        <f t="shared" si="217"/>
        <v>147616</v>
      </c>
      <c r="GF211" s="22">
        <f t="shared" si="217"/>
        <v>33789</v>
      </c>
      <c r="GG211" s="22">
        <f t="shared" si="216"/>
        <v>181405</v>
      </c>
      <c r="GI211" s="41">
        <f t="shared" si="228"/>
        <v>0.2939464595641732</v>
      </c>
      <c r="GJ211" s="36"/>
      <c r="GK211" s="37">
        <f t="shared" si="204"/>
        <v>45.728105354433126</v>
      </c>
      <c r="GL211" s="37">
        <f t="shared" si="205"/>
        <v>15.711711467591588</v>
      </c>
      <c r="GM211" s="37">
        <f t="shared" si="206"/>
        <v>14.769401690873618</v>
      </c>
      <c r="GN211" s="37">
        <f t="shared" si="207"/>
        <v>3.28690656839367</v>
      </c>
      <c r="GO211" s="37">
        <f t="shared" si="208"/>
        <v>1.4537719488402341</v>
      </c>
      <c r="GP211" s="37">
        <f t="shared" si="209"/>
        <v>3.3919087361803602</v>
      </c>
      <c r="GQ211" s="37">
        <f t="shared" si="210"/>
        <v>3.2902937350964665</v>
      </c>
      <c r="GR211" s="37">
        <f t="shared" si="211"/>
        <v>0.78920984175157161</v>
      </c>
      <c r="GS211" s="37">
        <f t="shared" si="212"/>
        <v>0.29400606980273142</v>
      </c>
      <c r="GT211" s="37">
        <f t="shared" si="213"/>
        <v>0</v>
      </c>
      <c r="GU211" s="37">
        <f t="shared" si="214"/>
        <v>0</v>
      </c>
      <c r="GV211" s="37">
        <f t="shared" si="215"/>
        <v>8.1996531541296331</v>
      </c>
      <c r="GW211" s="37"/>
      <c r="GX211" s="37"/>
      <c r="GY211" s="37"/>
      <c r="GZ211" s="37"/>
      <c r="HA211" s="35"/>
      <c r="HB211" s="35"/>
      <c r="HC211" s="35"/>
      <c r="HD211" s="35"/>
      <c r="HE211" s="35"/>
      <c r="HF211" s="35"/>
      <c r="HG211" s="35"/>
      <c r="HH211" s="35"/>
      <c r="HI211" s="35"/>
      <c r="HJ211" s="35"/>
      <c r="HK211" s="35"/>
      <c r="HO211" s="35"/>
      <c r="HP211" s="35"/>
      <c r="HQ211" s="35"/>
      <c r="HR211" s="35"/>
      <c r="HS211" s="35"/>
      <c r="HT211" s="35"/>
      <c r="HU211" s="35"/>
      <c r="HV211" s="35"/>
      <c r="HW211" s="35"/>
      <c r="HX211" s="35"/>
      <c r="HY211" s="35"/>
    </row>
    <row r="212" spans="1:236" ht="11.25" customHeight="1">
      <c r="A212" s="28">
        <v>40026</v>
      </c>
      <c r="B212" s="22">
        <v>0</v>
      </c>
      <c r="C212" s="22">
        <v>0</v>
      </c>
      <c r="D212" s="22">
        <v>0</v>
      </c>
      <c r="E212" s="23">
        <f t="shared" si="218"/>
        <v>0</v>
      </c>
      <c r="F212" s="22">
        <v>0</v>
      </c>
      <c r="G212" s="22">
        <v>0</v>
      </c>
      <c r="H212" s="22">
        <v>0</v>
      </c>
      <c r="I212" s="23">
        <f t="shared" si="219"/>
        <v>0</v>
      </c>
      <c r="M212" s="23"/>
      <c r="N212" s="22">
        <v>0</v>
      </c>
      <c r="O212" s="22">
        <v>0</v>
      </c>
      <c r="P212" s="22">
        <v>0</v>
      </c>
      <c r="Q212" s="23">
        <f t="shared" si="220"/>
        <v>0</v>
      </c>
      <c r="R212" s="22">
        <v>91</v>
      </c>
      <c r="S212" s="22">
        <v>270</v>
      </c>
      <c r="T212" s="22">
        <v>0</v>
      </c>
      <c r="U212" s="23">
        <f t="shared" si="221"/>
        <v>270</v>
      </c>
      <c r="V212" s="22">
        <v>0</v>
      </c>
      <c r="W212" s="22">
        <v>0</v>
      </c>
      <c r="X212" s="22">
        <v>0</v>
      </c>
      <c r="Y212" s="23">
        <f t="shared" si="222"/>
        <v>0</v>
      </c>
      <c r="Z212" s="22">
        <v>0</v>
      </c>
      <c r="AA212" s="22">
        <v>0</v>
      </c>
      <c r="AB212" s="22">
        <v>0</v>
      </c>
      <c r="AC212" s="23">
        <f t="shared" si="223"/>
        <v>0</v>
      </c>
      <c r="AD212" s="22">
        <v>0</v>
      </c>
      <c r="AE212" s="22">
        <v>0</v>
      </c>
      <c r="AF212" s="22">
        <v>0</v>
      </c>
      <c r="AG212" s="23">
        <f t="shared" si="224"/>
        <v>0</v>
      </c>
      <c r="AH212" s="22">
        <v>3217</v>
      </c>
      <c r="AI212" s="22">
        <v>2782</v>
      </c>
      <c r="AJ212" s="22">
        <v>60</v>
      </c>
      <c r="AK212" s="23">
        <f t="shared" si="229"/>
        <v>2842</v>
      </c>
      <c r="AL212" s="22">
        <v>487</v>
      </c>
      <c r="AM212" s="22">
        <v>480</v>
      </c>
      <c r="AN212" s="22">
        <v>0</v>
      </c>
      <c r="AO212" s="23">
        <f t="shared" si="230"/>
        <v>480</v>
      </c>
      <c r="AP212" s="22">
        <v>2621</v>
      </c>
      <c r="AQ212" s="22">
        <v>2474</v>
      </c>
      <c r="AR212" s="22">
        <v>105</v>
      </c>
      <c r="AS212" s="23">
        <f t="shared" si="231"/>
        <v>2579</v>
      </c>
      <c r="AT212" s="22">
        <v>5109</v>
      </c>
      <c r="AU212" s="22">
        <v>5875</v>
      </c>
      <c r="AV212" s="22">
        <v>64</v>
      </c>
      <c r="AW212" s="23">
        <f t="shared" si="232"/>
        <v>5939</v>
      </c>
      <c r="AX212" s="22">
        <v>0</v>
      </c>
      <c r="AY212" s="22">
        <v>0</v>
      </c>
      <c r="AZ212" s="22">
        <v>0</v>
      </c>
      <c r="BA212" s="23">
        <f t="shared" si="233"/>
        <v>0</v>
      </c>
      <c r="BB212" s="22">
        <v>693</v>
      </c>
      <c r="BC212" s="22">
        <v>707</v>
      </c>
      <c r="BD212" s="22">
        <v>0</v>
      </c>
      <c r="BE212" s="23">
        <f t="shared" si="234"/>
        <v>707</v>
      </c>
      <c r="BF212" s="22">
        <v>0</v>
      </c>
      <c r="BG212" s="22">
        <v>0</v>
      </c>
      <c r="BH212" s="22">
        <v>0</v>
      </c>
      <c r="BI212" s="23">
        <f t="shared" si="235"/>
        <v>0</v>
      </c>
      <c r="BJ212" s="22">
        <v>0</v>
      </c>
      <c r="BK212" s="22">
        <v>0</v>
      </c>
      <c r="BL212" s="22">
        <v>0</v>
      </c>
      <c r="BM212" s="23">
        <f t="shared" si="236"/>
        <v>0</v>
      </c>
      <c r="BN212" s="22">
        <v>4785</v>
      </c>
      <c r="BO212" s="22">
        <v>4102</v>
      </c>
      <c r="BP212" s="22">
        <v>0</v>
      </c>
      <c r="BQ212" s="23">
        <f t="shared" si="237"/>
        <v>4102</v>
      </c>
      <c r="BR212" s="22">
        <v>49311</v>
      </c>
      <c r="BS212" s="22">
        <v>24401</v>
      </c>
      <c r="BT212" s="22">
        <v>25120</v>
      </c>
      <c r="BU212" s="23">
        <f t="shared" si="238"/>
        <v>49521</v>
      </c>
      <c r="BV212" s="22">
        <v>0</v>
      </c>
      <c r="BW212" s="22">
        <v>587</v>
      </c>
      <c r="BX212" s="22">
        <v>0</v>
      </c>
      <c r="BY212" s="23">
        <f t="shared" si="239"/>
        <v>587</v>
      </c>
      <c r="BZ212" s="22">
        <v>54</v>
      </c>
      <c r="CA212" s="22">
        <v>81</v>
      </c>
      <c r="CB212" s="22">
        <v>38</v>
      </c>
      <c r="CC212" s="23">
        <f t="shared" si="240"/>
        <v>119</v>
      </c>
      <c r="CD212" s="22">
        <v>0</v>
      </c>
      <c r="CE212" s="22">
        <v>0</v>
      </c>
      <c r="CF212" s="22">
        <v>0</v>
      </c>
      <c r="CG212" s="23">
        <f t="shared" si="241"/>
        <v>0</v>
      </c>
      <c r="CH212" s="22">
        <v>0</v>
      </c>
      <c r="CI212" s="22">
        <v>0</v>
      </c>
      <c r="CJ212" s="22">
        <v>0</v>
      </c>
      <c r="CK212" s="23">
        <f t="shared" si="242"/>
        <v>0</v>
      </c>
      <c r="CL212" s="22">
        <v>0</v>
      </c>
      <c r="CM212" s="22">
        <v>0</v>
      </c>
      <c r="CN212" s="22">
        <v>0</v>
      </c>
      <c r="CO212" s="23">
        <f t="shared" si="225"/>
        <v>0</v>
      </c>
      <c r="CP212" s="22">
        <v>0</v>
      </c>
      <c r="CQ212" s="22">
        <v>0</v>
      </c>
      <c r="CR212" s="22">
        <v>0</v>
      </c>
      <c r="CS212" s="23">
        <f t="shared" si="243"/>
        <v>0</v>
      </c>
      <c r="CT212" s="22">
        <v>14330</v>
      </c>
      <c r="CU212" s="22">
        <v>11912</v>
      </c>
      <c r="CV212" s="22">
        <v>515</v>
      </c>
      <c r="CW212" s="23">
        <f t="shared" si="244"/>
        <v>12427</v>
      </c>
      <c r="CX212" s="22">
        <v>0</v>
      </c>
      <c r="CY212" s="22">
        <v>0</v>
      </c>
      <c r="CZ212" s="22">
        <v>0</v>
      </c>
      <c r="DA212" s="23">
        <f t="shared" si="245"/>
        <v>0</v>
      </c>
      <c r="DB212" s="22">
        <v>79354</v>
      </c>
      <c r="DC212" s="22">
        <v>69937</v>
      </c>
      <c r="DD212" s="22">
        <v>14847</v>
      </c>
      <c r="DE212" s="23">
        <f t="shared" si="246"/>
        <v>84784</v>
      </c>
      <c r="DF212" s="25"/>
      <c r="DI212" s="23"/>
      <c r="DJ212" s="22">
        <v>224</v>
      </c>
      <c r="DK212" s="22">
        <v>297</v>
      </c>
      <c r="DL212" s="22">
        <v>0</v>
      </c>
      <c r="DM212" s="23">
        <f t="shared" si="247"/>
        <v>297</v>
      </c>
      <c r="DN212" s="22">
        <v>0</v>
      </c>
      <c r="DO212" s="22">
        <v>0</v>
      </c>
      <c r="DP212" s="22">
        <v>0</v>
      </c>
      <c r="DQ212" s="23">
        <f t="shared" si="248"/>
        <v>0</v>
      </c>
      <c r="DR212" s="22">
        <v>0</v>
      </c>
      <c r="DS212" s="22">
        <v>0</v>
      </c>
      <c r="DT212" s="22">
        <v>0</v>
      </c>
      <c r="DU212" s="23">
        <f t="shared" si="249"/>
        <v>0</v>
      </c>
      <c r="DV212" s="22">
        <v>0</v>
      </c>
      <c r="DW212" s="22">
        <v>0</v>
      </c>
      <c r="DX212" s="22">
        <v>0</v>
      </c>
      <c r="DY212" s="23">
        <f t="shared" si="250"/>
        <v>0</v>
      </c>
      <c r="DZ212" s="22">
        <v>0</v>
      </c>
      <c r="EA212" s="22">
        <v>0</v>
      </c>
      <c r="EB212" s="22">
        <v>0</v>
      </c>
      <c r="EC212" s="23">
        <f t="shared" si="251"/>
        <v>0</v>
      </c>
      <c r="ED212" s="25"/>
      <c r="EG212" s="23"/>
      <c r="EH212" s="22">
        <v>0</v>
      </c>
      <c r="EI212" s="22">
        <v>0</v>
      </c>
      <c r="EJ212" s="22">
        <v>0</v>
      </c>
      <c r="EK212" s="23">
        <f t="shared" si="252"/>
        <v>0</v>
      </c>
      <c r="EL212" s="22">
        <v>0</v>
      </c>
      <c r="EM212" s="22">
        <v>0</v>
      </c>
      <c r="EN212" s="22">
        <v>0</v>
      </c>
      <c r="EO212" s="23">
        <f t="shared" si="253"/>
        <v>0</v>
      </c>
      <c r="EP212" s="22">
        <v>916</v>
      </c>
      <c r="EQ212" s="22">
        <v>1463</v>
      </c>
      <c r="ER212" s="22">
        <v>0</v>
      </c>
      <c r="ES212" s="23">
        <f t="shared" si="254"/>
        <v>1463</v>
      </c>
      <c r="ET212" s="22">
        <v>0</v>
      </c>
      <c r="EU212" s="22">
        <v>0</v>
      </c>
      <c r="EV212" s="22">
        <v>0</v>
      </c>
      <c r="EW212" s="23">
        <f t="shared" si="255"/>
        <v>0</v>
      </c>
      <c r="EX212" s="22">
        <v>0</v>
      </c>
      <c r="EY212" s="22">
        <v>0</v>
      </c>
      <c r="EZ212" s="22">
        <v>0</v>
      </c>
      <c r="FA212" s="23">
        <f t="shared" si="226"/>
        <v>0</v>
      </c>
      <c r="FB212" s="22">
        <v>0</v>
      </c>
      <c r="FC212" s="22">
        <v>0</v>
      </c>
      <c r="FD212" s="22">
        <v>0</v>
      </c>
      <c r="FE212" s="23">
        <f t="shared" si="256"/>
        <v>0</v>
      </c>
      <c r="FF212" s="22">
        <v>19946</v>
      </c>
      <c r="FG212" s="22">
        <v>21663</v>
      </c>
      <c r="FH212" s="22">
        <v>596</v>
      </c>
      <c r="FI212" s="23">
        <f t="shared" si="227"/>
        <v>22259</v>
      </c>
      <c r="FJ212" s="22">
        <v>0</v>
      </c>
      <c r="FK212" s="22">
        <v>0</v>
      </c>
      <c r="FL212" s="22">
        <v>0</v>
      </c>
      <c r="FM212" s="23">
        <f t="shared" si="257"/>
        <v>0</v>
      </c>
      <c r="FN212" s="22">
        <v>4831</v>
      </c>
      <c r="FO212" s="22">
        <v>5045</v>
      </c>
      <c r="FP212" s="22">
        <v>0</v>
      </c>
      <c r="FQ212" s="23">
        <f t="shared" si="258"/>
        <v>5045</v>
      </c>
      <c r="FR212" s="22">
        <v>0</v>
      </c>
      <c r="FS212" s="22">
        <v>0</v>
      </c>
      <c r="FT212" s="22">
        <v>0</v>
      </c>
      <c r="FU212" s="23">
        <f t="shared" si="259"/>
        <v>0</v>
      </c>
      <c r="FV212" s="22">
        <v>0</v>
      </c>
      <c r="FW212" s="22">
        <v>0</v>
      </c>
      <c r="FX212" s="22">
        <v>0</v>
      </c>
      <c r="FY212" s="23">
        <v>0</v>
      </c>
      <c r="FZ212" s="22">
        <v>0</v>
      </c>
      <c r="GA212" s="22">
        <v>0</v>
      </c>
      <c r="GB212" s="22">
        <v>0</v>
      </c>
      <c r="GC212" s="23">
        <f t="shared" si="260"/>
        <v>0</v>
      </c>
      <c r="GD212" s="22">
        <f t="shared" si="217"/>
        <v>185969</v>
      </c>
      <c r="GE212" s="22">
        <f t="shared" si="217"/>
        <v>152076</v>
      </c>
      <c r="GF212" s="22">
        <f t="shared" si="217"/>
        <v>41345</v>
      </c>
      <c r="GG212" s="22">
        <f t="shared" si="216"/>
        <v>193421</v>
      </c>
      <c r="GI212" s="41">
        <f t="shared" si="228"/>
        <v>0.23892853651383317</v>
      </c>
      <c r="GJ212" s="36"/>
      <c r="GK212" s="37">
        <f t="shared" si="204"/>
        <v>45.988190115468583</v>
      </c>
      <c r="GL212" s="37">
        <f t="shared" si="205"/>
        <v>16.045266840264077</v>
      </c>
      <c r="GM212" s="37">
        <f t="shared" si="206"/>
        <v>14.244851258581237</v>
      </c>
      <c r="GN212" s="37">
        <f t="shared" si="207"/>
        <v>3.8631999789578897</v>
      </c>
      <c r="GO212" s="37">
        <f t="shared" si="208"/>
        <v>1.6268181698624373</v>
      </c>
      <c r="GP212" s="37">
        <f t="shared" si="209"/>
        <v>3.3174202372497961</v>
      </c>
      <c r="GQ212" s="37">
        <f t="shared" si="210"/>
        <v>2.6973355427549381</v>
      </c>
      <c r="GR212" s="37">
        <f t="shared" si="211"/>
        <v>0.9620189905047476</v>
      </c>
      <c r="GS212" s="37">
        <f t="shared" si="212"/>
        <v>0.38599121491885635</v>
      </c>
      <c r="GT212" s="37">
        <f t="shared" si="213"/>
        <v>0</v>
      </c>
      <c r="GU212" s="37">
        <f t="shared" si="214"/>
        <v>0</v>
      </c>
      <c r="GV212" s="37">
        <f t="shared" si="215"/>
        <v>7.8329256424419373</v>
      </c>
      <c r="GW212" s="37"/>
      <c r="GX212" s="37"/>
      <c r="GY212" s="37"/>
      <c r="GZ212" s="37"/>
      <c r="HA212" s="35"/>
      <c r="HB212" s="35"/>
      <c r="HC212" s="35"/>
      <c r="HD212" s="35"/>
      <c r="HE212" s="35"/>
      <c r="HF212" s="35"/>
      <c r="HG212" s="35"/>
      <c r="HH212" s="35"/>
      <c r="HI212" s="35"/>
      <c r="HJ212" s="35"/>
      <c r="HK212" s="35"/>
      <c r="HO212" s="35"/>
      <c r="HP212" s="35"/>
      <c r="HQ212" s="35"/>
      <c r="HR212" s="35"/>
      <c r="HS212" s="35"/>
      <c r="HT212" s="35"/>
      <c r="HU212" s="35"/>
      <c r="HV212" s="35"/>
      <c r="HW212" s="35"/>
      <c r="HX212" s="35"/>
      <c r="HY212" s="35"/>
    </row>
    <row r="213" spans="1:236" ht="11.25" customHeight="1">
      <c r="A213" s="28">
        <v>40057</v>
      </c>
      <c r="B213" s="22">
        <v>0</v>
      </c>
      <c r="C213" s="22">
        <v>0</v>
      </c>
      <c r="D213" s="22">
        <v>0</v>
      </c>
      <c r="E213" s="23">
        <f t="shared" si="218"/>
        <v>0</v>
      </c>
      <c r="F213" s="22">
        <v>0</v>
      </c>
      <c r="G213" s="22">
        <v>0</v>
      </c>
      <c r="H213" s="22">
        <v>0</v>
      </c>
      <c r="I213" s="23">
        <f t="shared" si="219"/>
        <v>0</v>
      </c>
      <c r="M213" s="23"/>
      <c r="N213" s="22">
        <v>0</v>
      </c>
      <c r="O213" s="22">
        <v>0</v>
      </c>
      <c r="P213" s="22">
        <v>0</v>
      </c>
      <c r="Q213" s="23">
        <f t="shared" si="220"/>
        <v>0</v>
      </c>
      <c r="R213" s="22">
        <v>190</v>
      </c>
      <c r="S213" s="22">
        <v>414</v>
      </c>
      <c r="T213" s="22">
        <v>0</v>
      </c>
      <c r="U213" s="23">
        <f t="shared" si="221"/>
        <v>414</v>
      </c>
      <c r="V213" s="22">
        <v>0</v>
      </c>
      <c r="W213" s="22">
        <v>0</v>
      </c>
      <c r="X213" s="22">
        <v>0</v>
      </c>
      <c r="Y213" s="23">
        <f t="shared" si="222"/>
        <v>0</v>
      </c>
      <c r="Z213" s="22">
        <v>0</v>
      </c>
      <c r="AA213" s="22">
        <v>0</v>
      </c>
      <c r="AB213" s="22">
        <v>0</v>
      </c>
      <c r="AC213" s="23">
        <f t="shared" si="223"/>
        <v>0</v>
      </c>
      <c r="AD213" s="22">
        <v>0</v>
      </c>
      <c r="AE213" s="22">
        <v>0</v>
      </c>
      <c r="AF213" s="22">
        <v>0</v>
      </c>
      <c r="AG213" s="23">
        <f t="shared" si="224"/>
        <v>0</v>
      </c>
      <c r="AH213" s="22">
        <v>2767</v>
      </c>
      <c r="AI213" s="22">
        <v>2567</v>
      </c>
      <c r="AJ213" s="22">
        <v>38</v>
      </c>
      <c r="AK213" s="23">
        <f t="shared" si="229"/>
        <v>2605</v>
      </c>
      <c r="AL213" s="22">
        <v>573</v>
      </c>
      <c r="AM213" s="22">
        <v>586</v>
      </c>
      <c r="AN213" s="22">
        <v>4</v>
      </c>
      <c r="AO213" s="23">
        <f t="shared" si="230"/>
        <v>590</v>
      </c>
      <c r="AP213" s="22">
        <v>3402</v>
      </c>
      <c r="AQ213" s="22">
        <v>3405</v>
      </c>
      <c r="AR213" s="22">
        <v>150</v>
      </c>
      <c r="AS213" s="23">
        <f t="shared" si="231"/>
        <v>3555</v>
      </c>
      <c r="AT213" s="22">
        <v>6849</v>
      </c>
      <c r="AU213" s="22">
        <v>7614</v>
      </c>
      <c r="AV213" s="22">
        <v>40</v>
      </c>
      <c r="AW213" s="23">
        <f t="shared" si="232"/>
        <v>7654</v>
      </c>
      <c r="AX213" s="22">
        <v>0</v>
      </c>
      <c r="AY213" s="22">
        <v>0</v>
      </c>
      <c r="AZ213" s="22">
        <v>0</v>
      </c>
      <c r="BA213" s="23">
        <f t="shared" si="233"/>
        <v>0</v>
      </c>
      <c r="BB213" s="22">
        <v>846</v>
      </c>
      <c r="BC213" s="22">
        <v>888</v>
      </c>
      <c r="BD213" s="22">
        <v>0</v>
      </c>
      <c r="BE213" s="23">
        <f t="shared" si="234"/>
        <v>888</v>
      </c>
      <c r="BF213" s="22">
        <v>0</v>
      </c>
      <c r="BG213" s="22">
        <v>0</v>
      </c>
      <c r="BH213" s="22">
        <v>0</v>
      </c>
      <c r="BI213" s="23">
        <f t="shared" si="235"/>
        <v>0</v>
      </c>
      <c r="BJ213" s="22">
        <v>0</v>
      </c>
      <c r="BK213" s="22">
        <v>0</v>
      </c>
      <c r="BL213" s="22">
        <v>0</v>
      </c>
      <c r="BM213" s="23">
        <f t="shared" si="236"/>
        <v>0</v>
      </c>
      <c r="BN213" s="22">
        <v>5547</v>
      </c>
      <c r="BO213" s="22">
        <v>5794</v>
      </c>
      <c r="BP213" s="22">
        <v>26</v>
      </c>
      <c r="BQ213" s="23">
        <f t="shared" si="237"/>
        <v>5820</v>
      </c>
      <c r="BR213" s="22">
        <v>54027</v>
      </c>
      <c r="BS213" s="22">
        <v>27803</v>
      </c>
      <c r="BT213" s="22">
        <v>26001</v>
      </c>
      <c r="BU213" s="23">
        <f t="shared" si="238"/>
        <v>53804</v>
      </c>
      <c r="BV213" s="22">
        <v>0</v>
      </c>
      <c r="BW213" s="22">
        <v>464</v>
      </c>
      <c r="BX213" s="22">
        <v>0</v>
      </c>
      <c r="BY213" s="23">
        <f t="shared" si="239"/>
        <v>464</v>
      </c>
      <c r="BZ213" s="22">
        <v>94</v>
      </c>
      <c r="CA213" s="22">
        <v>101</v>
      </c>
      <c r="CB213" s="22">
        <v>0</v>
      </c>
      <c r="CC213" s="23">
        <f t="shared" si="240"/>
        <v>101</v>
      </c>
      <c r="CD213" s="22">
        <v>0</v>
      </c>
      <c r="CE213" s="22">
        <v>0</v>
      </c>
      <c r="CF213" s="22">
        <v>0</v>
      </c>
      <c r="CG213" s="23">
        <f t="shared" si="241"/>
        <v>0</v>
      </c>
      <c r="CH213" s="22">
        <v>0</v>
      </c>
      <c r="CI213" s="22">
        <v>0</v>
      </c>
      <c r="CJ213" s="22">
        <v>0</v>
      </c>
      <c r="CK213" s="23">
        <f t="shared" si="242"/>
        <v>0</v>
      </c>
      <c r="CL213" s="22">
        <v>0</v>
      </c>
      <c r="CM213" s="22">
        <v>0</v>
      </c>
      <c r="CN213" s="22">
        <v>0</v>
      </c>
      <c r="CO213" s="23">
        <f t="shared" si="225"/>
        <v>0</v>
      </c>
      <c r="CP213" s="22">
        <v>0</v>
      </c>
      <c r="CQ213" s="22">
        <v>0</v>
      </c>
      <c r="CR213" s="22">
        <v>0</v>
      </c>
      <c r="CS213" s="23">
        <f t="shared" si="243"/>
        <v>0</v>
      </c>
      <c r="CT213" s="22">
        <v>12985</v>
      </c>
      <c r="CU213" s="22">
        <v>15806</v>
      </c>
      <c r="CV213" s="22">
        <v>402</v>
      </c>
      <c r="CW213" s="23">
        <f t="shared" si="244"/>
        <v>16208</v>
      </c>
      <c r="CX213" s="22">
        <v>0</v>
      </c>
      <c r="CY213" s="22">
        <v>36</v>
      </c>
      <c r="CZ213" s="22">
        <v>0</v>
      </c>
      <c r="DA213" s="23">
        <f t="shared" si="245"/>
        <v>36</v>
      </c>
      <c r="DB213" s="22">
        <v>81289</v>
      </c>
      <c r="DC213" s="22">
        <v>71585</v>
      </c>
      <c r="DD213" s="22">
        <v>11712</v>
      </c>
      <c r="DE213" s="23">
        <f t="shared" si="246"/>
        <v>83297</v>
      </c>
      <c r="DF213" s="25"/>
      <c r="DI213" s="23"/>
      <c r="DJ213" s="22">
        <v>208</v>
      </c>
      <c r="DK213" s="22">
        <v>433</v>
      </c>
      <c r="DL213" s="22">
        <v>0</v>
      </c>
      <c r="DM213" s="23">
        <f t="shared" si="247"/>
        <v>433</v>
      </c>
      <c r="DN213" s="22">
        <v>0</v>
      </c>
      <c r="DO213" s="22">
        <v>0</v>
      </c>
      <c r="DP213" s="22">
        <v>0</v>
      </c>
      <c r="DQ213" s="23">
        <f t="shared" si="248"/>
        <v>0</v>
      </c>
      <c r="DR213" s="22">
        <v>0</v>
      </c>
      <c r="DS213" s="22">
        <v>0</v>
      </c>
      <c r="DT213" s="22">
        <v>0</v>
      </c>
      <c r="DU213" s="23">
        <f t="shared" si="249"/>
        <v>0</v>
      </c>
      <c r="DV213" s="22">
        <v>0</v>
      </c>
      <c r="DW213" s="22">
        <v>0</v>
      </c>
      <c r="DX213" s="22">
        <v>0</v>
      </c>
      <c r="DY213" s="23">
        <f t="shared" si="250"/>
        <v>0</v>
      </c>
      <c r="DZ213" s="22">
        <v>0</v>
      </c>
      <c r="EA213" s="22">
        <v>0</v>
      </c>
      <c r="EB213" s="22">
        <v>0</v>
      </c>
      <c r="EC213" s="23">
        <f t="shared" si="251"/>
        <v>0</v>
      </c>
      <c r="ED213" s="25"/>
      <c r="EG213" s="23"/>
      <c r="EH213" s="22">
        <v>0</v>
      </c>
      <c r="EI213" s="22">
        <v>0</v>
      </c>
      <c r="EJ213" s="22">
        <v>0</v>
      </c>
      <c r="EK213" s="23">
        <f t="shared" si="252"/>
        <v>0</v>
      </c>
      <c r="EL213" s="22">
        <v>0</v>
      </c>
      <c r="EM213" s="22">
        <v>0</v>
      </c>
      <c r="EN213" s="22">
        <v>0</v>
      </c>
      <c r="EO213" s="23">
        <f t="shared" si="253"/>
        <v>0</v>
      </c>
      <c r="EP213" s="22">
        <v>688</v>
      </c>
      <c r="EQ213" s="22">
        <v>1830</v>
      </c>
      <c r="ER213" s="22">
        <v>0</v>
      </c>
      <c r="ES213" s="23">
        <f t="shared" si="254"/>
        <v>1830</v>
      </c>
      <c r="ET213" s="22">
        <v>0</v>
      </c>
      <c r="EU213" s="22">
        <v>0</v>
      </c>
      <c r="EV213" s="22">
        <v>0</v>
      </c>
      <c r="EW213" s="23">
        <f t="shared" si="255"/>
        <v>0</v>
      </c>
      <c r="EX213" s="22">
        <v>0</v>
      </c>
      <c r="EY213" s="22">
        <v>0</v>
      </c>
      <c r="EZ213" s="22">
        <v>0</v>
      </c>
      <c r="FA213" s="23">
        <f t="shared" si="226"/>
        <v>0</v>
      </c>
      <c r="FB213" s="22">
        <v>0</v>
      </c>
      <c r="FC213" s="22">
        <v>0</v>
      </c>
      <c r="FD213" s="22">
        <v>0</v>
      </c>
      <c r="FE213" s="23">
        <f t="shared" si="256"/>
        <v>0</v>
      </c>
      <c r="FF213" s="22">
        <v>19522</v>
      </c>
      <c r="FG213" s="22">
        <v>22420</v>
      </c>
      <c r="FH213" s="22">
        <v>619</v>
      </c>
      <c r="FI213" s="23">
        <f t="shared" si="227"/>
        <v>23039</v>
      </c>
      <c r="FJ213" s="22">
        <v>0</v>
      </c>
      <c r="FK213" s="22">
        <v>0</v>
      </c>
      <c r="FL213" s="22">
        <v>0</v>
      </c>
      <c r="FM213" s="23">
        <f t="shared" si="257"/>
        <v>0</v>
      </c>
      <c r="FN213" s="22">
        <v>5561</v>
      </c>
      <c r="FO213" s="22">
        <v>5748</v>
      </c>
      <c r="FP213" s="22">
        <v>0</v>
      </c>
      <c r="FQ213" s="23">
        <f t="shared" si="258"/>
        <v>5748</v>
      </c>
      <c r="FR213" s="22">
        <v>0</v>
      </c>
      <c r="FS213" s="22">
        <v>0</v>
      </c>
      <c r="FT213" s="22">
        <v>0</v>
      </c>
      <c r="FU213" s="23">
        <f t="shared" si="259"/>
        <v>0</v>
      </c>
      <c r="FV213" s="22">
        <v>0</v>
      </c>
      <c r="FW213" s="22">
        <v>0</v>
      </c>
      <c r="FX213" s="22">
        <v>0</v>
      </c>
      <c r="FY213" s="23">
        <v>0</v>
      </c>
      <c r="FZ213" s="22">
        <v>0</v>
      </c>
      <c r="GA213" s="22">
        <v>0</v>
      </c>
      <c r="GB213" s="22">
        <v>0</v>
      </c>
      <c r="GC213" s="23">
        <f t="shared" si="260"/>
        <v>0</v>
      </c>
      <c r="GD213" s="22">
        <f t="shared" si="217"/>
        <v>194548</v>
      </c>
      <c r="GE213" s="22">
        <f t="shared" si="217"/>
        <v>167494</v>
      </c>
      <c r="GF213" s="22">
        <f t="shared" si="217"/>
        <v>38992</v>
      </c>
      <c r="GG213" s="22">
        <f t="shared" si="216"/>
        <v>206486</v>
      </c>
      <c r="GI213" s="41">
        <f t="shared" si="228"/>
        <v>0.19241667022624687</v>
      </c>
      <c r="GJ213" s="36"/>
      <c r="GK213" s="37">
        <f t="shared" si="204"/>
        <v>42.738844376514976</v>
      </c>
      <c r="GL213" s="37">
        <f t="shared" si="205"/>
        <v>16.599400575543005</v>
      </c>
      <c r="GM213" s="37">
        <f t="shared" si="206"/>
        <v>13.385554109400935</v>
      </c>
      <c r="GN213" s="37">
        <f t="shared" si="207"/>
        <v>4.5458344776529307</v>
      </c>
      <c r="GO213" s="37">
        <f t="shared" si="208"/>
        <v>2.0329086415035764</v>
      </c>
      <c r="GP213" s="37">
        <f t="shared" si="209"/>
        <v>3.4317647199302663</v>
      </c>
      <c r="GQ213" s="37">
        <f t="shared" si="210"/>
        <v>3.4592283902706957</v>
      </c>
      <c r="GR213" s="37">
        <f t="shared" si="211"/>
        <v>1.0925764504997195</v>
      </c>
      <c r="GS213" s="37">
        <f t="shared" si="212"/>
        <v>0.27702484865129495</v>
      </c>
      <c r="GT213" s="37">
        <f t="shared" si="213"/>
        <v>0</v>
      </c>
      <c r="GU213" s="37">
        <f t="shared" si="214"/>
        <v>0</v>
      </c>
      <c r="GV213" s="37">
        <f t="shared" si="215"/>
        <v>9.4367559434964825</v>
      </c>
      <c r="GW213" s="37"/>
      <c r="GX213" s="37"/>
      <c r="GY213" s="37"/>
      <c r="GZ213" s="37"/>
      <c r="HA213" s="35"/>
      <c r="HB213" s="35"/>
      <c r="HC213" s="35"/>
      <c r="HD213" s="35"/>
      <c r="HE213" s="35"/>
      <c r="HF213" s="35"/>
      <c r="HG213" s="35"/>
      <c r="HH213" s="35"/>
      <c r="HI213" s="35"/>
      <c r="HJ213" s="35"/>
      <c r="HK213" s="35"/>
      <c r="HO213" s="35">
        <f>SUM(DC211:DC213)/SUM(GE211:GE213)*100</f>
        <v>44.741066727170761</v>
      </c>
      <c r="HP213" s="35">
        <f>SUM(BS211:BS213)/SUM(GE211:GE213)*100</f>
        <v>16.138540110362896</v>
      </c>
      <c r="HQ213" s="35">
        <f>SUM(FG211:FG213)/SUM(GE211:GE213)*100</f>
        <v>14.102520195382567</v>
      </c>
      <c r="HR213" s="35">
        <f>SUM(AU211:AU213)/SUM(GE211:GE213)*100</f>
        <v>3.9258453806406872</v>
      </c>
      <c r="HS213" s="35">
        <f>SUM(AQ211:AQ213)/SUM(GE211:GE213)*100</f>
        <v>1.7177312676321637</v>
      </c>
      <c r="HT213" s="35">
        <f>SUM(FO211:FO213)/SUM(GE211:GE213)*100</f>
        <v>3.3819506577679981</v>
      </c>
      <c r="HU213" s="35">
        <f>SUM(BO211:BO213)/SUM(GE211:GE213)*100</f>
        <v>3.1578429148133718</v>
      </c>
      <c r="HV213" s="35">
        <f>SUM(EQ211:EQ213)/SUM(GE211:GE213)*100</f>
        <v>0.95422379951454017</v>
      </c>
      <c r="HW213" s="35">
        <f>SUM(BW211:BW213)/SUM(GE211:GE213)*100</f>
        <v>0.31786055232819477</v>
      </c>
      <c r="HX213" s="35">
        <f>SUM(DG211:DG213)/SUM(GE211:GE213)*100</f>
        <v>0</v>
      </c>
      <c r="HY213" s="35">
        <f>SUM(EE211:EE213)/SUM(GE211:GE213)*100</f>
        <v>0</v>
      </c>
      <c r="HZ213" s="35">
        <f>SUM(CU211:CU213)/SUM(GE211:GE213)*100</f>
        <v>8.5237999426352662</v>
      </c>
    </row>
    <row r="214" spans="1:236" ht="11.25" customHeight="1">
      <c r="A214" s="28">
        <v>40087</v>
      </c>
      <c r="B214" s="22">
        <v>0</v>
      </c>
      <c r="C214" s="22">
        <v>0</v>
      </c>
      <c r="D214" s="22">
        <v>0</v>
      </c>
      <c r="E214" s="23">
        <f t="shared" si="218"/>
        <v>0</v>
      </c>
      <c r="F214" s="22">
        <v>0</v>
      </c>
      <c r="G214" s="22">
        <v>0</v>
      </c>
      <c r="H214" s="22">
        <v>0</v>
      </c>
      <c r="I214" s="23">
        <f t="shared" si="219"/>
        <v>0</v>
      </c>
      <c r="M214" s="23"/>
      <c r="N214" s="22">
        <v>0</v>
      </c>
      <c r="O214" s="22">
        <v>0</v>
      </c>
      <c r="P214" s="22">
        <v>0</v>
      </c>
      <c r="Q214" s="23">
        <f t="shared" si="220"/>
        <v>0</v>
      </c>
      <c r="R214" s="22">
        <v>279</v>
      </c>
      <c r="S214" s="22">
        <v>327</v>
      </c>
      <c r="T214" s="22">
        <v>0</v>
      </c>
      <c r="U214" s="23">
        <f t="shared" si="221"/>
        <v>327</v>
      </c>
      <c r="V214" s="22">
        <v>0</v>
      </c>
      <c r="W214" s="22">
        <v>0</v>
      </c>
      <c r="X214" s="22">
        <v>0</v>
      </c>
      <c r="Y214" s="23">
        <f t="shared" si="222"/>
        <v>0</v>
      </c>
      <c r="Z214" s="22">
        <v>0</v>
      </c>
      <c r="AA214" s="22">
        <v>0</v>
      </c>
      <c r="AB214" s="22">
        <v>0</v>
      </c>
      <c r="AC214" s="23">
        <f t="shared" si="223"/>
        <v>0</v>
      </c>
      <c r="AD214" s="22">
        <v>0</v>
      </c>
      <c r="AE214" s="22">
        <v>0</v>
      </c>
      <c r="AF214" s="22">
        <v>0</v>
      </c>
      <c r="AG214" s="23">
        <f t="shared" si="224"/>
        <v>0</v>
      </c>
      <c r="AH214" s="22">
        <v>1758</v>
      </c>
      <c r="AI214" s="22">
        <v>2221</v>
      </c>
      <c r="AJ214" s="22">
        <v>66</v>
      </c>
      <c r="AK214" s="23">
        <f t="shared" si="229"/>
        <v>2287</v>
      </c>
      <c r="AL214" s="22">
        <v>321</v>
      </c>
      <c r="AM214" s="22">
        <v>347</v>
      </c>
      <c r="AN214" s="22">
        <v>0</v>
      </c>
      <c r="AO214" s="23">
        <f t="shared" si="230"/>
        <v>347</v>
      </c>
      <c r="AP214" s="22">
        <v>3522</v>
      </c>
      <c r="AQ214" s="22">
        <v>3458</v>
      </c>
      <c r="AR214" s="22">
        <v>232</v>
      </c>
      <c r="AS214" s="23">
        <f t="shared" si="231"/>
        <v>3690</v>
      </c>
      <c r="AT214" s="22">
        <v>6691</v>
      </c>
      <c r="AU214" s="22">
        <v>7385</v>
      </c>
      <c r="AV214" s="22">
        <v>28</v>
      </c>
      <c r="AW214" s="23">
        <f t="shared" si="232"/>
        <v>7413</v>
      </c>
      <c r="AX214" s="22">
        <v>0</v>
      </c>
      <c r="AY214" s="22">
        <v>0</v>
      </c>
      <c r="AZ214" s="22">
        <v>0</v>
      </c>
      <c r="BA214" s="23">
        <f t="shared" si="233"/>
        <v>0</v>
      </c>
      <c r="BB214" s="22">
        <v>1088</v>
      </c>
      <c r="BC214" s="22">
        <v>1019</v>
      </c>
      <c r="BD214" s="22">
        <v>0</v>
      </c>
      <c r="BE214" s="23">
        <f t="shared" si="234"/>
        <v>1019</v>
      </c>
      <c r="BF214" s="22">
        <v>0</v>
      </c>
      <c r="BG214" s="22">
        <v>0</v>
      </c>
      <c r="BH214" s="22">
        <v>0</v>
      </c>
      <c r="BI214" s="23">
        <f t="shared" si="235"/>
        <v>0</v>
      </c>
      <c r="BJ214" s="22">
        <v>0</v>
      </c>
      <c r="BK214" s="22">
        <v>0</v>
      </c>
      <c r="BL214" s="22">
        <v>0</v>
      </c>
      <c r="BM214" s="23">
        <f t="shared" si="236"/>
        <v>0</v>
      </c>
      <c r="BN214" s="22">
        <v>6347</v>
      </c>
      <c r="BO214" s="22">
        <v>6909</v>
      </c>
      <c r="BP214" s="22">
        <v>12</v>
      </c>
      <c r="BQ214" s="23">
        <f t="shared" si="237"/>
        <v>6921</v>
      </c>
      <c r="BR214" s="22">
        <v>52002</v>
      </c>
      <c r="BS214" s="22">
        <v>28301</v>
      </c>
      <c r="BT214" s="22">
        <v>23435</v>
      </c>
      <c r="BU214" s="23">
        <f t="shared" si="238"/>
        <v>51736</v>
      </c>
      <c r="BV214" s="22">
        <v>0</v>
      </c>
      <c r="BW214" s="22">
        <v>356</v>
      </c>
      <c r="BX214" s="22">
        <v>0</v>
      </c>
      <c r="BY214" s="23">
        <f t="shared" si="239"/>
        <v>356</v>
      </c>
      <c r="BZ214" s="22">
        <v>50</v>
      </c>
      <c r="CA214" s="22">
        <v>100</v>
      </c>
      <c r="CB214" s="22">
        <v>0</v>
      </c>
      <c r="CC214" s="23">
        <f t="shared" si="240"/>
        <v>100</v>
      </c>
      <c r="CD214" s="22">
        <v>0</v>
      </c>
      <c r="CE214" s="22">
        <v>0</v>
      </c>
      <c r="CF214" s="22">
        <v>0</v>
      </c>
      <c r="CG214" s="23">
        <f t="shared" si="241"/>
        <v>0</v>
      </c>
      <c r="CH214" s="22">
        <v>0</v>
      </c>
      <c r="CI214" s="22">
        <v>0</v>
      </c>
      <c r="CJ214" s="22">
        <v>0</v>
      </c>
      <c r="CK214" s="23">
        <f t="shared" si="242"/>
        <v>0</v>
      </c>
      <c r="CL214" s="22">
        <v>0</v>
      </c>
      <c r="CM214" s="22">
        <v>0</v>
      </c>
      <c r="CN214" s="22">
        <v>0</v>
      </c>
      <c r="CO214" s="23">
        <f t="shared" si="225"/>
        <v>0</v>
      </c>
      <c r="CP214" s="22">
        <v>0</v>
      </c>
      <c r="CQ214" s="22">
        <v>0</v>
      </c>
      <c r="CR214" s="22">
        <v>0</v>
      </c>
      <c r="CS214" s="23">
        <f t="shared" si="243"/>
        <v>0</v>
      </c>
      <c r="CT214" s="22">
        <v>11820</v>
      </c>
      <c r="CU214" s="22">
        <v>13515</v>
      </c>
      <c r="CV214" s="22">
        <v>460</v>
      </c>
      <c r="CW214" s="23">
        <f t="shared" si="244"/>
        <v>13975</v>
      </c>
      <c r="CX214" s="22">
        <v>0</v>
      </c>
      <c r="CY214" s="22">
        <v>25</v>
      </c>
      <c r="CZ214" s="22">
        <v>0</v>
      </c>
      <c r="DA214" s="23">
        <f t="shared" si="245"/>
        <v>25</v>
      </c>
      <c r="DB214" s="22">
        <v>84618</v>
      </c>
      <c r="DC214" s="22">
        <v>71551</v>
      </c>
      <c r="DD214" s="22">
        <v>13864</v>
      </c>
      <c r="DE214" s="23">
        <f t="shared" si="246"/>
        <v>85415</v>
      </c>
      <c r="DF214" s="25"/>
      <c r="DI214" s="23"/>
      <c r="DJ214" s="22">
        <v>189</v>
      </c>
      <c r="DK214" s="22">
        <v>343</v>
      </c>
      <c r="DL214" s="22">
        <v>0</v>
      </c>
      <c r="DM214" s="23">
        <f t="shared" si="247"/>
        <v>343</v>
      </c>
      <c r="DN214" s="22">
        <v>0</v>
      </c>
      <c r="DO214" s="22">
        <v>0</v>
      </c>
      <c r="DP214" s="22">
        <v>0</v>
      </c>
      <c r="DQ214" s="23">
        <f t="shared" si="248"/>
        <v>0</v>
      </c>
      <c r="DR214" s="22">
        <v>0</v>
      </c>
      <c r="DS214" s="22">
        <v>0</v>
      </c>
      <c r="DT214" s="22">
        <v>0</v>
      </c>
      <c r="DU214" s="23">
        <f t="shared" si="249"/>
        <v>0</v>
      </c>
      <c r="DV214" s="22">
        <v>0</v>
      </c>
      <c r="DW214" s="22">
        <v>0</v>
      </c>
      <c r="DX214" s="22">
        <v>0</v>
      </c>
      <c r="DY214" s="23">
        <f t="shared" si="250"/>
        <v>0</v>
      </c>
      <c r="DZ214" s="22">
        <v>0</v>
      </c>
      <c r="EA214" s="22">
        <v>0</v>
      </c>
      <c r="EB214" s="22">
        <v>0</v>
      </c>
      <c r="EC214" s="23">
        <f t="shared" si="251"/>
        <v>0</v>
      </c>
      <c r="ED214" s="25"/>
      <c r="EG214" s="23"/>
      <c r="EH214" s="22">
        <v>0</v>
      </c>
      <c r="EI214" s="22">
        <v>0</v>
      </c>
      <c r="EJ214" s="22">
        <v>0</v>
      </c>
      <c r="EK214" s="23">
        <f t="shared" si="252"/>
        <v>0</v>
      </c>
      <c r="EL214" s="22">
        <v>0</v>
      </c>
      <c r="EM214" s="22">
        <v>0</v>
      </c>
      <c r="EN214" s="22">
        <v>0</v>
      </c>
      <c r="EO214" s="23">
        <f t="shared" si="253"/>
        <v>0</v>
      </c>
      <c r="EP214" s="22">
        <v>1061</v>
      </c>
      <c r="EQ214" s="22">
        <v>1741</v>
      </c>
      <c r="ER214" s="22">
        <v>12</v>
      </c>
      <c r="ES214" s="23">
        <f t="shared" si="254"/>
        <v>1753</v>
      </c>
      <c r="ET214" s="22">
        <v>0</v>
      </c>
      <c r="EU214" s="22">
        <v>0</v>
      </c>
      <c r="EV214" s="22">
        <v>0</v>
      </c>
      <c r="EW214" s="23">
        <f t="shared" si="255"/>
        <v>0</v>
      </c>
      <c r="EX214" s="22">
        <v>0</v>
      </c>
      <c r="EY214" s="22">
        <v>0</v>
      </c>
      <c r="EZ214" s="22">
        <v>0</v>
      </c>
      <c r="FA214" s="23">
        <f t="shared" si="226"/>
        <v>0</v>
      </c>
      <c r="FB214" s="22">
        <v>0</v>
      </c>
      <c r="FC214" s="22">
        <v>0</v>
      </c>
      <c r="FD214" s="22">
        <v>0</v>
      </c>
      <c r="FE214" s="23">
        <f t="shared" si="256"/>
        <v>0</v>
      </c>
      <c r="FF214" s="22">
        <v>19709</v>
      </c>
      <c r="FG214" s="22">
        <v>24781</v>
      </c>
      <c r="FH214" s="22">
        <v>458</v>
      </c>
      <c r="FI214" s="23">
        <f t="shared" si="227"/>
        <v>25239</v>
      </c>
      <c r="FJ214" s="22">
        <v>0</v>
      </c>
      <c r="FK214" s="22">
        <v>0</v>
      </c>
      <c r="FL214" s="22">
        <v>0</v>
      </c>
      <c r="FM214" s="23">
        <f t="shared" si="257"/>
        <v>0</v>
      </c>
      <c r="FN214" s="22">
        <v>5748</v>
      </c>
      <c r="FO214" s="22">
        <v>5650</v>
      </c>
      <c r="FP214" s="22">
        <v>0</v>
      </c>
      <c r="FQ214" s="23">
        <f t="shared" si="258"/>
        <v>5650</v>
      </c>
      <c r="FR214" s="22">
        <v>0</v>
      </c>
      <c r="FS214" s="22">
        <v>0</v>
      </c>
      <c r="FT214" s="22">
        <v>0</v>
      </c>
      <c r="FU214" s="23">
        <f t="shared" si="259"/>
        <v>0</v>
      </c>
      <c r="FV214" s="22">
        <v>0</v>
      </c>
      <c r="FW214" s="22">
        <v>0</v>
      </c>
      <c r="FX214" s="22">
        <v>0</v>
      </c>
      <c r="FY214" s="23">
        <v>0</v>
      </c>
      <c r="FZ214" s="22">
        <v>0</v>
      </c>
      <c r="GA214" s="22">
        <v>0</v>
      </c>
      <c r="GB214" s="22">
        <v>0</v>
      </c>
      <c r="GC214" s="23">
        <f t="shared" si="260"/>
        <v>0</v>
      </c>
      <c r="GD214" s="22">
        <f t="shared" si="217"/>
        <v>195203</v>
      </c>
      <c r="GE214" s="22">
        <f t="shared" si="217"/>
        <v>168029</v>
      </c>
      <c r="GF214" s="22">
        <f t="shared" si="217"/>
        <v>38567</v>
      </c>
      <c r="GG214" s="22">
        <f t="shared" si="216"/>
        <v>206596</v>
      </c>
      <c r="GI214" s="41">
        <f t="shared" si="228"/>
        <v>0.33252708211073934</v>
      </c>
      <c r="GJ214" s="36"/>
      <c r="GK214" s="37">
        <f t="shared" si="204"/>
        <v>42.582530396538694</v>
      </c>
      <c r="GL214" s="37">
        <f t="shared" si="205"/>
        <v>16.842925923501301</v>
      </c>
      <c r="GM214" s="37">
        <f t="shared" si="206"/>
        <v>14.748049443846003</v>
      </c>
      <c r="GN214" s="37">
        <f t="shared" si="207"/>
        <v>4.3950746597313559</v>
      </c>
      <c r="GO214" s="37">
        <f t="shared" si="208"/>
        <v>2.0579780871159143</v>
      </c>
      <c r="GP214" s="37">
        <f t="shared" si="209"/>
        <v>3.362514803992168</v>
      </c>
      <c r="GQ214" s="37">
        <f t="shared" si="210"/>
        <v>4.1117902266870603</v>
      </c>
      <c r="GR214" s="37">
        <f t="shared" si="211"/>
        <v>1.0361306679204185</v>
      </c>
      <c r="GS214" s="37">
        <f t="shared" si="212"/>
        <v>0.21186818941968349</v>
      </c>
      <c r="GT214" s="37">
        <f t="shared" si="213"/>
        <v>0</v>
      </c>
      <c r="GU214" s="37">
        <f t="shared" si="214"/>
        <v>0</v>
      </c>
      <c r="GV214" s="37">
        <f t="shared" si="215"/>
        <v>8.0432544382219735</v>
      </c>
      <c r="GW214" s="37"/>
      <c r="GX214" s="37"/>
      <c r="GY214" s="37"/>
      <c r="GZ214" s="37"/>
      <c r="HA214" s="35"/>
      <c r="HB214" s="35"/>
      <c r="HC214" s="35"/>
      <c r="HD214" s="35"/>
      <c r="HE214" s="35"/>
      <c r="HF214" s="35"/>
      <c r="HG214" s="35"/>
      <c r="HH214" s="35"/>
      <c r="HI214" s="35"/>
      <c r="HJ214" s="35"/>
      <c r="HK214" s="35"/>
      <c r="HO214" s="35"/>
      <c r="HP214" s="35"/>
      <c r="HQ214" s="35"/>
      <c r="HR214" s="35"/>
      <c r="HS214" s="35"/>
      <c r="HT214" s="35"/>
      <c r="HU214" s="35"/>
      <c r="HV214" s="35"/>
      <c r="HW214" s="35"/>
      <c r="HX214" s="35"/>
      <c r="HY214" s="35"/>
    </row>
    <row r="215" spans="1:236" ht="11.25" customHeight="1">
      <c r="A215" s="28">
        <v>40118</v>
      </c>
      <c r="B215" s="22">
        <v>0</v>
      </c>
      <c r="C215" s="22">
        <v>0</v>
      </c>
      <c r="D215" s="22">
        <v>0</v>
      </c>
      <c r="E215" s="23">
        <f t="shared" si="218"/>
        <v>0</v>
      </c>
      <c r="F215" s="22">
        <v>0</v>
      </c>
      <c r="G215" s="22">
        <v>0</v>
      </c>
      <c r="H215" s="22">
        <v>0</v>
      </c>
      <c r="I215" s="23">
        <f t="shared" si="219"/>
        <v>0</v>
      </c>
      <c r="M215" s="23"/>
      <c r="N215" s="22">
        <v>0</v>
      </c>
      <c r="O215" s="22">
        <v>0</v>
      </c>
      <c r="P215" s="22">
        <v>0</v>
      </c>
      <c r="Q215" s="23">
        <f t="shared" si="220"/>
        <v>0</v>
      </c>
      <c r="R215" s="22">
        <v>290</v>
      </c>
      <c r="S215" s="22">
        <v>275</v>
      </c>
      <c r="T215" s="22">
        <v>0</v>
      </c>
      <c r="U215" s="23">
        <f t="shared" si="221"/>
        <v>275</v>
      </c>
      <c r="V215" s="22">
        <v>0</v>
      </c>
      <c r="W215" s="22">
        <v>0</v>
      </c>
      <c r="X215" s="22">
        <v>0</v>
      </c>
      <c r="Y215" s="23">
        <f t="shared" si="222"/>
        <v>0</v>
      </c>
      <c r="Z215" s="22">
        <v>0</v>
      </c>
      <c r="AA215" s="22">
        <v>0</v>
      </c>
      <c r="AB215" s="22">
        <v>0</v>
      </c>
      <c r="AC215" s="23">
        <f t="shared" si="223"/>
        <v>0</v>
      </c>
      <c r="AD215" s="22">
        <v>0</v>
      </c>
      <c r="AE215" s="22">
        <v>0</v>
      </c>
      <c r="AF215" s="22">
        <v>0</v>
      </c>
      <c r="AG215" s="23">
        <f t="shared" si="224"/>
        <v>0</v>
      </c>
      <c r="AH215" s="22">
        <v>2457</v>
      </c>
      <c r="AI215" s="22">
        <v>1965</v>
      </c>
      <c r="AJ215" s="22">
        <v>115</v>
      </c>
      <c r="AK215" s="23">
        <f t="shared" si="229"/>
        <v>2080</v>
      </c>
      <c r="AL215" s="22">
        <v>339</v>
      </c>
      <c r="AM215" s="22">
        <v>310</v>
      </c>
      <c r="AN215" s="22">
        <v>15</v>
      </c>
      <c r="AO215" s="23">
        <f t="shared" si="230"/>
        <v>325</v>
      </c>
      <c r="AP215" s="22">
        <v>2876</v>
      </c>
      <c r="AQ215" s="22">
        <v>2520</v>
      </c>
      <c r="AR215" s="22">
        <v>335</v>
      </c>
      <c r="AS215" s="23">
        <f t="shared" si="231"/>
        <v>2855</v>
      </c>
      <c r="AT215" s="22">
        <v>7040</v>
      </c>
      <c r="AU215" s="22">
        <v>7056</v>
      </c>
      <c r="AV215" s="22">
        <v>62</v>
      </c>
      <c r="AW215" s="23">
        <f t="shared" si="232"/>
        <v>7118</v>
      </c>
      <c r="AX215" s="22">
        <v>0</v>
      </c>
      <c r="AY215" s="22">
        <v>0</v>
      </c>
      <c r="AZ215" s="22">
        <v>0</v>
      </c>
      <c r="BA215" s="23">
        <f t="shared" si="233"/>
        <v>0</v>
      </c>
      <c r="BB215" s="22">
        <v>1074</v>
      </c>
      <c r="BC215" s="22">
        <v>1067</v>
      </c>
      <c r="BD215" s="22">
        <v>0</v>
      </c>
      <c r="BE215" s="23">
        <f t="shared" si="234"/>
        <v>1067</v>
      </c>
      <c r="BF215" s="22">
        <v>0</v>
      </c>
      <c r="BG215" s="22">
        <v>0</v>
      </c>
      <c r="BH215" s="22">
        <v>0</v>
      </c>
      <c r="BI215" s="23">
        <f t="shared" si="235"/>
        <v>0</v>
      </c>
      <c r="BJ215" s="22">
        <v>0</v>
      </c>
      <c r="BK215" s="22">
        <v>0</v>
      </c>
      <c r="BL215" s="22">
        <v>0</v>
      </c>
      <c r="BM215" s="23">
        <f t="shared" si="236"/>
        <v>0</v>
      </c>
      <c r="BN215" s="22">
        <v>5710</v>
      </c>
      <c r="BO215" s="22">
        <v>5126</v>
      </c>
      <c r="BP215" s="22">
        <v>6</v>
      </c>
      <c r="BQ215" s="23">
        <f t="shared" si="237"/>
        <v>5132</v>
      </c>
      <c r="BR215" s="22">
        <v>55053</v>
      </c>
      <c r="BS215" s="22">
        <v>28162</v>
      </c>
      <c r="BT215" s="22">
        <v>27103</v>
      </c>
      <c r="BU215" s="23">
        <f t="shared" si="238"/>
        <v>55265</v>
      </c>
      <c r="BV215" s="22">
        <v>0</v>
      </c>
      <c r="BW215" s="22">
        <v>317</v>
      </c>
      <c r="BX215" s="22">
        <v>0</v>
      </c>
      <c r="BY215" s="23">
        <f t="shared" si="239"/>
        <v>317</v>
      </c>
      <c r="BZ215" s="22">
        <v>70</v>
      </c>
      <c r="CA215" s="22">
        <v>75</v>
      </c>
      <c r="CB215" s="22">
        <v>0</v>
      </c>
      <c r="CC215" s="23">
        <f t="shared" si="240"/>
        <v>75</v>
      </c>
      <c r="CD215" s="22">
        <v>0</v>
      </c>
      <c r="CE215" s="22">
        <v>0</v>
      </c>
      <c r="CF215" s="22">
        <v>0</v>
      </c>
      <c r="CG215" s="23">
        <f t="shared" si="241"/>
        <v>0</v>
      </c>
      <c r="CH215" s="22">
        <v>0</v>
      </c>
      <c r="CI215" s="22">
        <v>0</v>
      </c>
      <c r="CJ215" s="22">
        <v>0</v>
      </c>
      <c r="CK215" s="23">
        <f t="shared" si="242"/>
        <v>0</v>
      </c>
      <c r="CL215" s="22">
        <v>0</v>
      </c>
      <c r="CM215" s="22">
        <v>0</v>
      </c>
      <c r="CN215" s="22">
        <v>0</v>
      </c>
      <c r="CO215" s="23">
        <f t="shared" si="225"/>
        <v>0</v>
      </c>
      <c r="CP215" s="22">
        <v>0</v>
      </c>
      <c r="CQ215" s="22">
        <v>0</v>
      </c>
      <c r="CR215" s="22">
        <v>0</v>
      </c>
      <c r="CS215" s="23">
        <f t="shared" si="243"/>
        <v>0</v>
      </c>
      <c r="CT215" s="22">
        <v>12210</v>
      </c>
      <c r="CU215" s="22">
        <v>11017</v>
      </c>
      <c r="CV215" s="22">
        <v>215</v>
      </c>
      <c r="CW215" s="23">
        <f t="shared" si="244"/>
        <v>11232</v>
      </c>
      <c r="CX215" s="22">
        <v>0</v>
      </c>
      <c r="CY215" s="22">
        <v>14</v>
      </c>
      <c r="CZ215" s="22">
        <v>0</v>
      </c>
      <c r="DA215" s="23">
        <f t="shared" si="245"/>
        <v>14</v>
      </c>
      <c r="DB215" s="22">
        <v>92131</v>
      </c>
      <c r="DC215" s="22">
        <v>76359</v>
      </c>
      <c r="DD215" s="22">
        <v>11448</v>
      </c>
      <c r="DE215" s="23">
        <f t="shared" si="246"/>
        <v>87807</v>
      </c>
      <c r="DF215" s="25"/>
      <c r="DI215" s="23"/>
      <c r="DJ215" s="22">
        <v>256</v>
      </c>
      <c r="DK215" s="22">
        <v>256</v>
      </c>
      <c r="DL215" s="22">
        <v>0</v>
      </c>
      <c r="DM215" s="23">
        <f t="shared" si="247"/>
        <v>256</v>
      </c>
      <c r="DN215" s="22">
        <v>0</v>
      </c>
      <c r="DO215" s="22">
        <v>0</v>
      </c>
      <c r="DP215" s="22">
        <v>0</v>
      </c>
      <c r="DQ215" s="23">
        <f t="shared" si="248"/>
        <v>0</v>
      </c>
      <c r="DR215" s="22">
        <v>0</v>
      </c>
      <c r="DS215" s="22">
        <v>0</v>
      </c>
      <c r="DT215" s="22">
        <v>0</v>
      </c>
      <c r="DU215" s="23">
        <f t="shared" si="249"/>
        <v>0</v>
      </c>
      <c r="DV215" s="22">
        <v>0</v>
      </c>
      <c r="DW215" s="22">
        <v>0</v>
      </c>
      <c r="DX215" s="22">
        <v>0</v>
      </c>
      <c r="DY215" s="23">
        <f t="shared" si="250"/>
        <v>0</v>
      </c>
      <c r="DZ215" s="22">
        <v>0</v>
      </c>
      <c r="EA215" s="22">
        <v>0</v>
      </c>
      <c r="EB215" s="22">
        <v>0</v>
      </c>
      <c r="EC215" s="23">
        <f t="shared" si="251"/>
        <v>0</v>
      </c>
      <c r="ED215" s="25"/>
      <c r="EG215" s="23"/>
      <c r="EH215" s="22">
        <v>0</v>
      </c>
      <c r="EI215" s="22">
        <v>0</v>
      </c>
      <c r="EJ215" s="22">
        <v>0</v>
      </c>
      <c r="EK215" s="23">
        <f t="shared" si="252"/>
        <v>0</v>
      </c>
      <c r="EL215" s="22">
        <v>0</v>
      </c>
      <c r="EM215" s="22">
        <v>0</v>
      </c>
      <c r="EN215" s="22">
        <v>0</v>
      </c>
      <c r="EO215" s="23">
        <f t="shared" si="253"/>
        <v>0</v>
      </c>
      <c r="EP215" s="22">
        <v>1849</v>
      </c>
      <c r="EQ215" s="22">
        <v>1425</v>
      </c>
      <c r="ER215" s="22">
        <v>0</v>
      </c>
      <c r="ES215" s="23">
        <f t="shared" si="254"/>
        <v>1425</v>
      </c>
      <c r="ET215" s="22">
        <v>0</v>
      </c>
      <c r="EU215" s="22">
        <v>0</v>
      </c>
      <c r="EV215" s="22">
        <v>0</v>
      </c>
      <c r="EW215" s="23">
        <f t="shared" si="255"/>
        <v>0</v>
      </c>
      <c r="EX215" s="22">
        <v>0</v>
      </c>
      <c r="EY215" s="22">
        <v>0</v>
      </c>
      <c r="EZ215" s="22">
        <v>0</v>
      </c>
      <c r="FA215" s="23">
        <f t="shared" si="226"/>
        <v>0</v>
      </c>
      <c r="FB215" s="22">
        <v>0</v>
      </c>
      <c r="FC215" s="22">
        <v>0</v>
      </c>
      <c r="FD215" s="22">
        <v>0</v>
      </c>
      <c r="FE215" s="23">
        <f t="shared" si="256"/>
        <v>0</v>
      </c>
      <c r="FF215" s="22">
        <v>24467</v>
      </c>
      <c r="FG215" s="22">
        <v>24979</v>
      </c>
      <c r="FH215" s="22">
        <v>966</v>
      </c>
      <c r="FI215" s="23">
        <f t="shared" si="227"/>
        <v>25945</v>
      </c>
      <c r="FJ215" s="22">
        <v>0</v>
      </c>
      <c r="FK215" s="22">
        <v>0</v>
      </c>
      <c r="FL215" s="22">
        <v>0</v>
      </c>
      <c r="FM215" s="23">
        <f t="shared" si="257"/>
        <v>0</v>
      </c>
      <c r="FN215" s="22">
        <v>5637</v>
      </c>
      <c r="FO215" s="22">
        <v>5794</v>
      </c>
      <c r="FP215" s="22">
        <v>0</v>
      </c>
      <c r="FQ215" s="23">
        <f t="shared" si="258"/>
        <v>5794</v>
      </c>
      <c r="FR215" s="22">
        <v>0</v>
      </c>
      <c r="FS215" s="22">
        <v>0</v>
      </c>
      <c r="FT215" s="22">
        <v>0</v>
      </c>
      <c r="FU215" s="23">
        <f t="shared" si="259"/>
        <v>0</v>
      </c>
      <c r="FV215" s="22">
        <v>0</v>
      </c>
      <c r="FW215" s="22">
        <v>0</v>
      </c>
      <c r="FX215" s="22">
        <v>0</v>
      </c>
      <c r="FY215" s="23">
        <v>0</v>
      </c>
      <c r="FZ215" s="22">
        <v>0</v>
      </c>
      <c r="GA215" s="22">
        <v>0</v>
      </c>
      <c r="GB215" s="22">
        <v>0</v>
      </c>
      <c r="GC215" s="23">
        <f t="shared" si="260"/>
        <v>0</v>
      </c>
      <c r="GD215" s="22">
        <f t="shared" si="217"/>
        <v>211459</v>
      </c>
      <c r="GE215" s="22">
        <f t="shared" si="217"/>
        <v>166717</v>
      </c>
      <c r="GF215" s="22">
        <f t="shared" si="217"/>
        <v>40265</v>
      </c>
      <c r="GG215" s="22">
        <f t="shared" si="216"/>
        <v>206982</v>
      </c>
      <c r="GI215" s="41">
        <f t="shared" si="228"/>
        <v>0.66740343648110745</v>
      </c>
      <c r="GJ215" s="36"/>
      <c r="GK215" s="37">
        <f t="shared" si="204"/>
        <v>45.8015679264862</v>
      </c>
      <c r="GL215" s="37">
        <f t="shared" si="205"/>
        <v>16.892098586226957</v>
      </c>
      <c r="GM215" s="37">
        <f t="shared" si="206"/>
        <v>14.982875171698149</v>
      </c>
      <c r="GN215" s="37">
        <f t="shared" si="207"/>
        <v>4.2323218388046815</v>
      </c>
      <c r="GO215" s="37">
        <f t="shared" si="208"/>
        <v>1.5115435138588147</v>
      </c>
      <c r="GP215" s="37">
        <f t="shared" si="209"/>
        <v>3.4753504441658616</v>
      </c>
      <c r="GQ215" s="37">
        <f t="shared" si="210"/>
        <v>3.0746714492223348</v>
      </c>
      <c r="GR215" s="37">
        <f t="shared" si="211"/>
        <v>0.85474186795587737</v>
      </c>
      <c r="GS215" s="37">
        <f t="shared" si="212"/>
        <v>0.19014257694176359</v>
      </c>
      <c r="GT215" s="37">
        <f t="shared" si="213"/>
        <v>0</v>
      </c>
      <c r="GU215" s="37">
        <f t="shared" si="214"/>
        <v>0</v>
      </c>
      <c r="GV215" s="37">
        <f t="shared" si="215"/>
        <v>6.6082043222946671</v>
      </c>
      <c r="GW215" s="37"/>
      <c r="GX215" s="37"/>
      <c r="GY215" s="37"/>
      <c r="GZ215" s="37"/>
      <c r="HA215" s="35"/>
      <c r="HB215" s="35"/>
      <c r="HC215" s="35"/>
      <c r="HD215" s="35"/>
      <c r="HE215" s="35"/>
      <c r="HF215" s="35"/>
      <c r="HG215" s="35"/>
      <c r="HH215" s="35"/>
      <c r="HI215" s="35"/>
      <c r="HJ215" s="35"/>
      <c r="HK215" s="35"/>
      <c r="HO215" s="35"/>
      <c r="HP215" s="35"/>
      <c r="HQ215" s="35"/>
      <c r="HR215" s="35"/>
      <c r="HS215" s="35"/>
      <c r="HT215" s="35"/>
      <c r="HU215" s="35"/>
      <c r="HV215" s="35"/>
      <c r="HW215" s="35"/>
      <c r="HX215" s="35"/>
      <c r="HY215" s="35"/>
    </row>
    <row r="216" spans="1:236" ht="11.25" customHeight="1">
      <c r="A216" s="28">
        <v>40148</v>
      </c>
      <c r="B216" s="22">
        <v>0</v>
      </c>
      <c r="C216" s="22">
        <v>0</v>
      </c>
      <c r="D216" s="22">
        <v>0</v>
      </c>
      <c r="E216" s="23">
        <f t="shared" si="218"/>
        <v>0</v>
      </c>
      <c r="F216" s="22">
        <v>0</v>
      </c>
      <c r="G216" s="22">
        <v>0</v>
      </c>
      <c r="H216" s="22">
        <v>0</v>
      </c>
      <c r="I216" s="23">
        <f t="shared" si="219"/>
        <v>0</v>
      </c>
      <c r="M216" s="23"/>
      <c r="N216" s="22">
        <v>0</v>
      </c>
      <c r="O216" s="22">
        <v>0</v>
      </c>
      <c r="P216" s="22">
        <v>0</v>
      </c>
      <c r="Q216" s="23">
        <f t="shared" si="220"/>
        <v>0</v>
      </c>
      <c r="R216" s="22">
        <v>291</v>
      </c>
      <c r="S216" s="22">
        <v>334</v>
      </c>
      <c r="T216" s="22">
        <v>0</v>
      </c>
      <c r="U216" s="23">
        <f t="shared" si="221"/>
        <v>334</v>
      </c>
      <c r="V216" s="22">
        <v>0</v>
      </c>
      <c r="W216" s="22">
        <v>0</v>
      </c>
      <c r="X216" s="22">
        <v>0</v>
      </c>
      <c r="Y216" s="23">
        <f t="shared" si="222"/>
        <v>0</v>
      </c>
      <c r="Z216" s="22">
        <v>0</v>
      </c>
      <c r="AA216" s="22">
        <v>0</v>
      </c>
      <c r="AB216" s="22">
        <v>0</v>
      </c>
      <c r="AC216" s="23">
        <f t="shared" si="223"/>
        <v>0</v>
      </c>
      <c r="AD216" s="22">
        <v>0</v>
      </c>
      <c r="AE216" s="22">
        <v>0</v>
      </c>
      <c r="AF216" s="22">
        <v>0</v>
      </c>
      <c r="AG216" s="23">
        <f t="shared" si="224"/>
        <v>0</v>
      </c>
      <c r="AH216" s="22">
        <v>371</v>
      </c>
      <c r="AI216" s="22">
        <v>1008</v>
      </c>
      <c r="AJ216" s="22">
        <v>144</v>
      </c>
      <c r="AK216" s="23">
        <f t="shared" si="229"/>
        <v>1152</v>
      </c>
      <c r="AL216" s="22">
        <v>559</v>
      </c>
      <c r="AM216" s="22">
        <v>548</v>
      </c>
      <c r="AN216" s="22">
        <v>0</v>
      </c>
      <c r="AO216" s="23">
        <f t="shared" si="230"/>
        <v>548</v>
      </c>
      <c r="AP216" s="22">
        <v>2920</v>
      </c>
      <c r="AQ216" s="22">
        <v>1582</v>
      </c>
      <c r="AR216" s="22">
        <v>216</v>
      </c>
      <c r="AS216" s="23">
        <f t="shared" si="231"/>
        <v>1798</v>
      </c>
      <c r="AT216" s="22">
        <v>8094</v>
      </c>
      <c r="AU216" s="22">
        <v>8226</v>
      </c>
      <c r="AV216" s="22">
        <v>32</v>
      </c>
      <c r="AW216" s="23">
        <f t="shared" si="232"/>
        <v>8258</v>
      </c>
      <c r="AX216" s="22">
        <v>0</v>
      </c>
      <c r="AY216" s="22">
        <v>0</v>
      </c>
      <c r="AZ216" s="22">
        <v>0</v>
      </c>
      <c r="BA216" s="23">
        <f t="shared" si="233"/>
        <v>0</v>
      </c>
      <c r="BB216" s="22">
        <v>999</v>
      </c>
      <c r="BC216" s="22">
        <v>1059</v>
      </c>
      <c r="BD216" s="22">
        <v>1</v>
      </c>
      <c r="BE216" s="23">
        <f t="shared" si="234"/>
        <v>1060</v>
      </c>
      <c r="BF216" s="22">
        <v>0</v>
      </c>
      <c r="BG216" s="22">
        <v>0</v>
      </c>
      <c r="BH216" s="22">
        <v>0</v>
      </c>
      <c r="BI216" s="23">
        <f t="shared" si="235"/>
        <v>0</v>
      </c>
      <c r="BJ216" s="22">
        <v>0</v>
      </c>
      <c r="BK216" s="22">
        <v>0</v>
      </c>
      <c r="BL216" s="22">
        <v>0</v>
      </c>
      <c r="BM216" s="23">
        <f t="shared" si="236"/>
        <v>0</v>
      </c>
      <c r="BN216" s="22">
        <v>5992</v>
      </c>
      <c r="BO216" s="22">
        <v>4061</v>
      </c>
      <c r="BP216" s="22">
        <v>0</v>
      </c>
      <c r="BQ216" s="23">
        <f t="shared" si="237"/>
        <v>4061</v>
      </c>
      <c r="BR216" s="22">
        <v>57708</v>
      </c>
      <c r="BS216" s="22">
        <v>22252</v>
      </c>
      <c r="BT216" s="22">
        <v>24965</v>
      </c>
      <c r="BU216" s="23">
        <f t="shared" si="238"/>
        <v>47217</v>
      </c>
      <c r="BV216" s="22">
        <v>0</v>
      </c>
      <c r="BW216" s="22">
        <v>490</v>
      </c>
      <c r="BX216" s="22">
        <v>0</v>
      </c>
      <c r="BY216" s="23">
        <f t="shared" si="239"/>
        <v>490</v>
      </c>
      <c r="BZ216" s="22">
        <v>50</v>
      </c>
      <c r="CA216" s="22">
        <v>58</v>
      </c>
      <c r="CB216" s="22">
        <v>0</v>
      </c>
      <c r="CC216" s="23">
        <f t="shared" si="240"/>
        <v>58</v>
      </c>
      <c r="CD216" s="22">
        <v>0</v>
      </c>
      <c r="CE216" s="22">
        <v>0</v>
      </c>
      <c r="CF216" s="22">
        <v>0</v>
      </c>
      <c r="CG216" s="23">
        <f t="shared" si="241"/>
        <v>0</v>
      </c>
      <c r="CH216" s="22">
        <v>0</v>
      </c>
      <c r="CI216" s="22">
        <v>0</v>
      </c>
      <c r="CJ216" s="22">
        <v>0</v>
      </c>
      <c r="CK216" s="23">
        <f t="shared" si="242"/>
        <v>0</v>
      </c>
      <c r="CL216" s="22">
        <v>0</v>
      </c>
      <c r="CM216" s="22">
        <v>0</v>
      </c>
      <c r="CN216" s="22">
        <v>0</v>
      </c>
      <c r="CO216" s="23">
        <f t="shared" si="225"/>
        <v>0</v>
      </c>
      <c r="CP216" s="22">
        <v>0</v>
      </c>
      <c r="CQ216" s="22">
        <v>0</v>
      </c>
      <c r="CR216" s="22">
        <v>0</v>
      </c>
      <c r="CS216" s="23">
        <f t="shared" si="243"/>
        <v>0</v>
      </c>
      <c r="CT216" s="22">
        <v>12522</v>
      </c>
      <c r="CU216" s="22">
        <v>12180</v>
      </c>
      <c r="CV216" s="22">
        <v>228</v>
      </c>
      <c r="CW216" s="23">
        <f t="shared" si="244"/>
        <v>12408</v>
      </c>
      <c r="CX216" s="22">
        <v>0</v>
      </c>
      <c r="CY216" s="22">
        <v>6</v>
      </c>
      <c r="CZ216" s="22">
        <v>0</v>
      </c>
      <c r="DA216" s="23">
        <f t="shared" si="245"/>
        <v>6</v>
      </c>
      <c r="DB216" s="22">
        <v>85153</v>
      </c>
      <c r="DC216" s="22">
        <v>70998</v>
      </c>
      <c r="DD216" s="22">
        <v>13804</v>
      </c>
      <c r="DE216" s="23">
        <f t="shared" si="246"/>
        <v>84802</v>
      </c>
      <c r="DF216" s="25"/>
      <c r="DI216" s="23"/>
      <c r="DJ216" s="22">
        <v>232</v>
      </c>
      <c r="DK216" s="22">
        <v>282</v>
      </c>
      <c r="DL216" s="22">
        <v>0</v>
      </c>
      <c r="DM216" s="23">
        <f t="shared" si="247"/>
        <v>282</v>
      </c>
      <c r="DN216" s="22">
        <v>0</v>
      </c>
      <c r="DO216" s="22">
        <v>0</v>
      </c>
      <c r="DP216" s="22">
        <v>0</v>
      </c>
      <c r="DQ216" s="23">
        <f t="shared" si="248"/>
        <v>0</v>
      </c>
      <c r="DR216" s="22">
        <v>0</v>
      </c>
      <c r="DS216" s="22">
        <v>0</v>
      </c>
      <c r="DT216" s="22">
        <v>0</v>
      </c>
      <c r="DU216" s="23">
        <f t="shared" si="249"/>
        <v>0</v>
      </c>
      <c r="DV216" s="22">
        <v>0</v>
      </c>
      <c r="DW216" s="22">
        <v>0</v>
      </c>
      <c r="DX216" s="22">
        <v>0</v>
      </c>
      <c r="DY216" s="23">
        <f t="shared" si="250"/>
        <v>0</v>
      </c>
      <c r="DZ216" s="22">
        <v>0</v>
      </c>
      <c r="EA216" s="22">
        <v>0</v>
      </c>
      <c r="EB216" s="22">
        <v>0</v>
      </c>
      <c r="EC216" s="23">
        <f t="shared" si="251"/>
        <v>0</v>
      </c>
      <c r="ED216" s="25"/>
      <c r="EG216" s="23"/>
      <c r="EH216" s="22">
        <v>0</v>
      </c>
      <c r="EI216" s="22">
        <v>0</v>
      </c>
      <c r="EJ216" s="22">
        <v>0</v>
      </c>
      <c r="EK216" s="23">
        <f t="shared" si="252"/>
        <v>0</v>
      </c>
      <c r="EL216" s="22">
        <v>0</v>
      </c>
      <c r="EM216" s="22">
        <v>0</v>
      </c>
      <c r="EN216" s="22">
        <v>0</v>
      </c>
      <c r="EO216" s="23">
        <f t="shared" si="253"/>
        <v>0</v>
      </c>
      <c r="EP216" s="22">
        <v>944</v>
      </c>
      <c r="EQ216" s="22">
        <v>1113</v>
      </c>
      <c r="ER216" s="22">
        <v>0</v>
      </c>
      <c r="ES216" s="23">
        <f t="shared" si="254"/>
        <v>1113</v>
      </c>
      <c r="ET216" s="22">
        <v>0</v>
      </c>
      <c r="EU216" s="22">
        <v>0</v>
      </c>
      <c r="EV216" s="22">
        <v>0</v>
      </c>
      <c r="EW216" s="23">
        <f t="shared" si="255"/>
        <v>0</v>
      </c>
      <c r="EX216" s="22">
        <v>0</v>
      </c>
      <c r="EY216" s="22">
        <v>0</v>
      </c>
      <c r="EZ216" s="22">
        <v>0</v>
      </c>
      <c r="FA216" s="23">
        <f t="shared" si="226"/>
        <v>0</v>
      </c>
      <c r="FB216" s="22">
        <v>0</v>
      </c>
      <c r="FC216" s="22">
        <v>0</v>
      </c>
      <c r="FD216" s="22">
        <v>0</v>
      </c>
      <c r="FE216" s="23">
        <f t="shared" si="256"/>
        <v>0</v>
      </c>
      <c r="FF216" s="22">
        <v>14773</v>
      </c>
      <c r="FG216" s="22">
        <v>18863</v>
      </c>
      <c r="FH216" s="22">
        <v>698</v>
      </c>
      <c r="FI216" s="23">
        <f t="shared" si="227"/>
        <v>19561</v>
      </c>
      <c r="FJ216" s="22">
        <v>0</v>
      </c>
      <c r="FK216" s="22">
        <v>0</v>
      </c>
      <c r="FL216" s="22">
        <v>0</v>
      </c>
      <c r="FM216" s="23">
        <f t="shared" si="257"/>
        <v>0</v>
      </c>
      <c r="FN216" s="22">
        <v>5663</v>
      </c>
      <c r="FO216" s="22">
        <v>6029</v>
      </c>
      <c r="FP216" s="22">
        <v>0</v>
      </c>
      <c r="FQ216" s="23">
        <f t="shared" si="258"/>
        <v>6029</v>
      </c>
      <c r="FR216" s="22">
        <v>0</v>
      </c>
      <c r="FS216" s="22">
        <v>0</v>
      </c>
      <c r="FT216" s="22">
        <v>0</v>
      </c>
      <c r="FU216" s="23">
        <f t="shared" si="259"/>
        <v>0</v>
      </c>
      <c r="FV216" s="22">
        <v>0</v>
      </c>
      <c r="FW216" s="22">
        <v>0</v>
      </c>
      <c r="FX216" s="22">
        <v>0</v>
      </c>
      <c r="FY216" s="23">
        <v>0</v>
      </c>
      <c r="FZ216" s="22">
        <v>0</v>
      </c>
      <c r="GA216" s="22">
        <v>0</v>
      </c>
      <c r="GB216" s="22">
        <v>0</v>
      </c>
      <c r="GC216" s="23">
        <f t="shared" si="260"/>
        <v>0</v>
      </c>
      <c r="GD216" s="22">
        <f t="shared" si="217"/>
        <v>196271</v>
      </c>
      <c r="GE216" s="22">
        <f t="shared" si="217"/>
        <v>149089</v>
      </c>
      <c r="GF216" s="22">
        <f t="shared" si="217"/>
        <v>40088</v>
      </c>
      <c r="GG216" s="22">
        <f t="shared" si="216"/>
        <v>189177</v>
      </c>
      <c r="GI216" s="41">
        <f t="shared" si="228"/>
        <v>0.50061397858120626</v>
      </c>
      <c r="GJ216" s="36"/>
      <c r="GK216" s="37">
        <f t="shared" si="204"/>
        <v>47.621219540006301</v>
      </c>
      <c r="GL216" s="37">
        <f t="shared" si="205"/>
        <v>14.925313068033189</v>
      </c>
      <c r="GM216" s="37">
        <f t="shared" si="206"/>
        <v>12.652174204669695</v>
      </c>
      <c r="GN216" s="37">
        <f t="shared" si="207"/>
        <v>5.5175096754287711</v>
      </c>
      <c r="GO216" s="37">
        <f t="shared" si="208"/>
        <v>1.0611111483744609</v>
      </c>
      <c r="GP216" s="37">
        <f t="shared" si="209"/>
        <v>4.0438932449744778</v>
      </c>
      <c r="GQ216" s="37">
        <f t="shared" si="210"/>
        <v>2.7238763423190178</v>
      </c>
      <c r="GR216" s="37">
        <f t="shared" si="211"/>
        <v>0.74653394952008534</v>
      </c>
      <c r="GS216" s="37">
        <f t="shared" si="212"/>
        <v>0.32866274507173565</v>
      </c>
      <c r="GT216" s="37">
        <f t="shared" si="213"/>
        <v>0</v>
      </c>
      <c r="GU216" s="37">
        <f t="shared" si="214"/>
        <v>0</v>
      </c>
      <c r="GV216" s="37">
        <f t="shared" si="215"/>
        <v>8.1696168060688574</v>
      </c>
      <c r="GW216" s="37"/>
      <c r="GX216" s="37"/>
      <c r="GY216" s="37"/>
      <c r="GZ216" s="37"/>
      <c r="HA216" s="35"/>
      <c r="HB216" s="35"/>
      <c r="HC216" s="35"/>
      <c r="HD216" s="35"/>
      <c r="HE216" s="35"/>
      <c r="HF216" s="35"/>
      <c r="HG216" s="35"/>
      <c r="HH216" s="35"/>
      <c r="HI216" s="35"/>
      <c r="HJ216" s="35"/>
      <c r="HK216" s="35"/>
      <c r="HO216" s="35">
        <f>SUM(DC214:DC216)/SUM(GE214:GE216)*100</f>
        <v>45.244349830004033</v>
      </c>
      <c r="HP216" s="35">
        <f>SUM(BS214:BS216)/SUM(GE214:GE216)*100</f>
        <v>16.268975993882211</v>
      </c>
      <c r="HQ216" s="35">
        <f>SUM(FG214:FG216)/SUM(GE214:GE216)*100</f>
        <v>14.183140946810379</v>
      </c>
      <c r="HR216" s="35">
        <f>SUM(AU214:AU216)/SUM(GE214:GE216)*100</f>
        <v>4.6848615747103866</v>
      </c>
      <c r="HS216" s="35">
        <f>SUM(AQ214:AQ216)/SUM(GE214:GE216)*100</f>
        <v>1.5625161470335964</v>
      </c>
      <c r="HT216" s="35">
        <f>SUM(FO214:FO216)/SUM(GE214:GE216)*100</f>
        <v>3.6113551107298978</v>
      </c>
      <c r="HU216" s="35">
        <f>SUM(BO214:BO216)/SUM(GE214:GE216)*100</f>
        <v>3.3267539553773497</v>
      </c>
      <c r="HV216" s="35">
        <f>SUM(EQ214:EQ216)/SUM(GE214:GE216)*100</f>
        <v>0.88439240650221662</v>
      </c>
      <c r="HW216" s="35">
        <f>SUM(BW214:BW216)/SUM(GE214:GE216)*100</f>
        <v>0.2403712009259355</v>
      </c>
      <c r="HX216" s="35">
        <f>SUM(DG214:DG216)/SUM(GE214:GE216)*100</f>
        <v>0</v>
      </c>
      <c r="HY216" s="35">
        <f>SUM(EE214:EE216)/SUM(GE214:GE216)*100</f>
        <v>0</v>
      </c>
      <c r="HZ216" s="35">
        <f>SUM(CU214:CU216)/SUM(GE214:GE216)*100</f>
        <v>7.5877106864943631</v>
      </c>
    </row>
    <row r="217" spans="1:236" ht="11.25" customHeight="1">
      <c r="A217" s="28">
        <v>40179</v>
      </c>
      <c r="B217" s="22">
        <v>0</v>
      </c>
      <c r="C217" s="22">
        <v>0</v>
      </c>
      <c r="D217" s="22">
        <v>0</v>
      </c>
      <c r="E217" s="23">
        <f t="shared" si="218"/>
        <v>0</v>
      </c>
      <c r="F217" s="22">
        <v>0</v>
      </c>
      <c r="G217" s="22">
        <v>0</v>
      </c>
      <c r="H217" s="22">
        <v>0</v>
      </c>
      <c r="I217" s="23">
        <f t="shared" si="219"/>
        <v>0</v>
      </c>
      <c r="J217" s="22">
        <v>0</v>
      </c>
      <c r="K217" s="22">
        <v>192</v>
      </c>
      <c r="L217" s="22">
        <v>0</v>
      </c>
      <c r="M217" s="23">
        <f>K217+L217</f>
        <v>192</v>
      </c>
      <c r="N217" s="22">
        <v>0</v>
      </c>
      <c r="O217" s="22">
        <v>0</v>
      </c>
      <c r="P217" s="22">
        <v>0</v>
      </c>
      <c r="Q217" s="23">
        <f t="shared" si="220"/>
        <v>0</v>
      </c>
      <c r="R217" s="22">
        <v>371</v>
      </c>
      <c r="S217" s="22">
        <v>403</v>
      </c>
      <c r="T217" s="22">
        <v>0</v>
      </c>
      <c r="U217" s="23">
        <f t="shared" si="221"/>
        <v>403</v>
      </c>
      <c r="V217" s="22">
        <v>0</v>
      </c>
      <c r="W217" s="22">
        <v>0</v>
      </c>
      <c r="X217" s="22">
        <v>0</v>
      </c>
      <c r="Y217" s="23">
        <f t="shared" si="222"/>
        <v>0</v>
      </c>
      <c r="Z217" s="22">
        <v>0</v>
      </c>
      <c r="AA217" s="22">
        <v>0</v>
      </c>
      <c r="AB217" s="22">
        <v>0</v>
      </c>
      <c r="AC217" s="23">
        <f t="shared" si="223"/>
        <v>0</v>
      </c>
      <c r="AD217" s="22">
        <v>0</v>
      </c>
      <c r="AE217" s="22">
        <v>0</v>
      </c>
      <c r="AF217" s="22">
        <v>0</v>
      </c>
      <c r="AG217" s="23">
        <f t="shared" si="224"/>
        <v>0</v>
      </c>
      <c r="AH217" s="22">
        <v>2533</v>
      </c>
      <c r="AI217" s="22">
        <v>2302</v>
      </c>
      <c r="AJ217" s="22">
        <v>89</v>
      </c>
      <c r="AK217" s="23">
        <f t="shared" si="229"/>
        <v>2391</v>
      </c>
      <c r="AL217" s="22">
        <v>591</v>
      </c>
      <c r="AM217" s="22">
        <v>606</v>
      </c>
      <c r="AN217" s="22">
        <v>0</v>
      </c>
      <c r="AO217" s="23">
        <f t="shared" si="230"/>
        <v>606</v>
      </c>
      <c r="AP217" s="22">
        <v>2136</v>
      </c>
      <c r="AQ217" s="22">
        <v>2453</v>
      </c>
      <c r="AR217" s="22">
        <v>0</v>
      </c>
      <c r="AS217" s="23">
        <f t="shared" si="231"/>
        <v>2453</v>
      </c>
      <c r="AT217" s="22">
        <v>9629</v>
      </c>
      <c r="AU217" s="22">
        <v>9403</v>
      </c>
      <c r="AV217" s="22">
        <v>18</v>
      </c>
      <c r="AW217" s="23">
        <f t="shared" si="232"/>
        <v>9421</v>
      </c>
      <c r="AX217" s="22">
        <v>0</v>
      </c>
      <c r="AY217" s="22">
        <v>0</v>
      </c>
      <c r="AZ217" s="22">
        <v>0</v>
      </c>
      <c r="BA217" s="23">
        <f t="shared" si="233"/>
        <v>0</v>
      </c>
      <c r="BB217" s="22">
        <v>971</v>
      </c>
      <c r="BC217" s="22">
        <v>866</v>
      </c>
      <c r="BD217" s="22">
        <v>0</v>
      </c>
      <c r="BE217" s="23">
        <f t="shared" si="234"/>
        <v>866</v>
      </c>
      <c r="BF217" s="22">
        <v>0</v>
      </c>
      <c r="BG217" s="22">
        <v>0</v>
      </c>
      <c r="BH217" s="22">
        <v>0</v>
      </c>
      <c r="BI217" s="23">
        <f t="shared" si="235"/>
        <v>0</v>
      </c>
      <c r="BJ217" s="22">
        <v>0</v>
      </c>
      <c r="BK217" s="22">
        <v>0</v>
      </c>
      <c r="BL217" s="22">
        <v>0</v>
      </c>
      <c r="BM217" s="23">
        <f t="shared" si="236"/>
        <v>0</v>
      </c>
      <c r="BN217" s="22">
        <v>6660</v>
      </c>
      <c r="BO217" s="22">
        <v>5983</v>
      </c>
      <c r="BP217" s="22">
        <v>27</v>
      </c>
      <c r="BQ217" s="23">
        <f t="shared" si="237"/>
        <v>6010</v>
      </c>
      <c r="BR217" s="22">
        <v>48330</v>
      </c>
      <c r="BS217" s="22">
        <v>29601</v>
      </c>
      <c r="BT217" s="22">
        <v>23034</v>
      </c>
      <c r="BU217" s="23">
        <f t="shared" si="238"/>
        <v>52635</v>
      </c>
      <c r="BV217" s="22">
        <v>0</v>
      </c>
      <c r="BW217" s="22">
        <v>383</v>
      </c>
      <c r="BX217" s="22">
        <v>0</v>
      </c>
      <c r="BY217" s="23">
        <f t="shared" si="239"/>
        <v>383</v>
      </c>
      <c r="BZ217" s="22">
        <v>73</v>
      </c>
      <c r="CA217" s="22">
        <v>80</v>
      </c>
      <c r="CB217" s="22">
        <v>0</v>
      </c>
      <c r="CC217" s="23">
        <f t="shared" si="240"/>
        <v>80</v>
      </c>
      <c r="CD217" s="22">
        <v>0</v>
      </c>
      <c r="CE217" s="22">
        <v>0</v>
      </c>
      <c r="CF217" s="22">
        <v>0</v>
      </c>
      <c r="CG217" s="23">
        <f t="shared" si="241"/>
        <v>0</v>
      </c>
      <c r="CH217" s="22">
        <v>0</v>
      </c>
      <c r="CI217" s="22">
        <v>0</v>
      </c>
      <c r="CJ217" s="22">
        <v>0</v>
      </c>
      <c r="CK217" s="23">
        <f t="shared" si="242"/>
        <v>0</v>
      </c>
      <c r="CL217" s="22">
        <v>0</v>
      </c>
      <c r="CM217" s="22">
        <v>0</v>
      </c>
      <c r="CN217" s="22">
        <v>0</v>
      </c>
      <c r="CO217" s="23">
        <f t="shared" si="225"/>
        <v>0</v>
      </c>
      <c r="CP217" s="22">
        <v>0</v>
      </c>
      <c r="CQ217" s="22">
        <v>0</v>
      </c>
      <c r="CR217" s="22">
        <v>0</v>
      </c>
      <c r="CS217" s="23">
        <f t="shared" si="243"/>
        <v>0</v>
      </c>
      <c r="CT217" s="22">
        <v>13705</v>
      </c>
      <c r="CU217" s="22">
        <v>14980</v>
      </c>
      <c r="CV217" s="22">
        <v>304</v>
      </c>
      <c r="CW217" s="23">
        <f t="shared" si="244"/>
        <v>15284</v>
      </c>
      <c r="CX217" s="22">
        <v>0</v>
      </c>
      <c r="CY217" s="22">
        <v>10</v>
      </c>
      <c r="CZ217" s="22">
        <v>0</v>
      </c>
      <c r="DA217" s="23">
        <f t="shared" si="245"/>
        <v>10</v>
      </c>
      <c r="DB217" s="22">
        <v>96032</v>
      </c>
      <c r="DC217" s="22">
        <v>81087</v>
      </c>
      <c r="DD217" s="22">
        <v>14562</v>
      </c>
      <c r="DE217" s="23">
        <f t="shared" si="246"/>
        <v>95649</v>
      </c>
      <c r="DF217" s="25">
        <v>0</v>
      </c>
      <c r="DG217" s="22">
        <v>30</v>
      </c>
      <c r="DH217" s="22">
        <v>0</v>
      </c>
      <c r="DI217" s="23">
        <f>DG217+DH217</f>
        <v>30</v>
      </c>
      <c r="DJ217" s="22">
        <v>196</v>
      </c>
      <c r="DK217" s="22">
        <v>341</v>
      </c>
      <c r="DL217" s="22">
        <v>0</v>
      </c>
      <c r="DM217" s="23">
        <f t="shared" si="247"/>
        <v>341</v>
      </c>
      <c r="DN217" s="22">
        <v>0</v>
      </c>
      <c r="DO217" s="22">
        <v>0</v>
      </c>
      <c r="DP217" s="22">
        <v>0</v>
      </c>
      <c r="DQ217" s="23">
        <f t="shared" si="248"/>
        <v>0</v>
      </c>
      <c r="DR217" s="22">
        <v>0</v>
      </c>
      <c r="DS217" s="22">
        <v>0</v>
      </c>
      <c r="DT217" s="22">
        <v>0</v>
      </c>
      <c r="DU217" s="23">
        <f t="shared" si="249"/>
        <v>0</v>
      </c>
      <c r="DV217" s="22">
        <v>0</v>
      </c>
      <c r="DW217" s="22">
        <v>0</v>
      </c>
      <c r="DX217" s="22">
        <v>0</v>
      </c>
      <c r="DY217" s="23">
        <f t="shared" si="250"/>
        <v>0</v>
      </c>
      <c r="DZ217" s="22">
        <v>0</v>
      </c>
      <c r="EA217" s="22">
        <v>0</v>
      </c>
      <c r="EB217" s="22">
        <v>0</v>
      </c>
      <c r="EC217" s="23">
        <f t="shared" si="251"/>
        <v>0</v>
      </c>
      <c r="ED217" s="25"/>
      <c r="EG217" s="23"/>
      <c r="EH217" s="22">
        <v>0</v>
      </c>
      <c r="EI217" s="22">
        <v>0</v>
      </c>
      <c r="EJ217" s="22">
        <v>0</v>
      </c>
      <c r="EK217" s="23">
        <f t="shared" si="252"/>
        <v>0</v>
      </c>
      <c r="EL217" s="22">
        <v>0</v>
      </c>
      <c r="EM217" s="22">
        <v>0</v>
      </c>
      <c r="EN217" s="22">
        <v>0</v>
      </c>
      <c r="EO217" s="23">
        <f t="shared" si="253"/>
        <v>0</v>
      </c>
      <c r="EP217" s="22">
        <v>1823</v>
      </c>
      <c r="EQ217" s="22">
        <v>1881</v>
      </c>
      <c r="ER217" s="22">
        <v>0</v>
      </c>
      <c r="ES217" s="23">
        <f t="shared" si="254"/>
        <v>1881</v>
      </c>
      <c r="ET217" s="22">
        <v>0</v>
      </c>
      <c r="EU217" s="22">
        <v>0</v>
      </c>
      <c r="EV217" s="22">
        <v>0</v>
      </c>
      <c r="EW217" s="23">
        <f t="shared" si="255"/>
        <v>0</v>
      </c>
      <c r="EX217" s="22">
        <v>0</v>
      </c>
      <c r="EY217" s="22">
        <v>0</v>
      </c>
      <c r="EZ217" s="22">
        <v>0</v>
      </c>
      <c r="FA217" s="23">
        <f t="shared" si="226"/>
        <v>0</v>
      </c>
      <c r="FB217" s="22">
        <v>0</v>
      </c>
      <c r="FC217" s="22">
        <v>0</v>
      </c>
      <c r="FD217" s="22">
        <v>0</v>
      </c>
      <c r="FE217" s="23">
        <f t="shared" si="256"/>
        <v>0</v>
      </c>
      <c r="FF217" s="22">
        <v>30779</v>
      </c>
      <c r="FG217" s="22">
        <v>31081</v>
      </c>
      <c r="FH217" s="22">
        <v>582</v>
      </c>
      <c r="FI217" s="23">
        <f t="shared" si="227"/>
        <v>31663</v>
      </c>
      <c r="FJ217" s="22">
        <v>0</v>
      </c>
      <c r="FK217" s="22">
        <v>0</v>
      </c>
      <c r="FL217" s="22">
        <v>0</v>
      </c>
      <c r="FM217" s="23">
        <f t="shared" si="257"/>
        <v>0</v>
      </c>
      <c r="FN217" s="22">
        <v>6211</v>
      </c>
      <c r="FO217" s="22">
        <v>5989</v>
      </c>
      <c r="FP217" s="22">
        <v>0</v>
      </c>
      <c r="FQ217" s="23">
        <f t="shared" si="258"/>
        <v>5989</v>
      </c>
      <c r="FR217" s="22">
        <v>0</v>
      </c>
      <c r="FS217" s="22">
        <v>0</v>
      </c>
      <c r="FT217" s="22">
        <v>0</v>
      </c>
      <c r="FU217" s="23">
        <f t="shared" si="259"/>
        <v>0</v>
      </c>
      <c r="FV217" s="22">
        <v>0</v>
      </c>
      <c r="FW217" s="22">
        <v>0</v>
      </c>
      <c r="FX217" s="22">
        <v>0</v>
      </c>
      <c r="FY217" s="23">
        <v>0</v>
      </c>
      <c r="FZ217" s="22">
        <v>0</v>
      </c>
      <c r="GA217" s="22">
        <v>0</v>
      </c>
      <c r="GB217" s="22">
        <v>0</v>
      </c>
      <c r="GC217" s="23">
        <f t="shared" si="260"/>
        <v>0</v>
      </c>
      <c r="GD217" s="22">
        <f>+B217+F217+N217+R217+V217+Z217+AD217+AH217+AL217+AP217+AT217+AX217+BB217+BF217+BJ217+BN217+BR217+BV217+BZ217+CD217+CH217+CL217+CP217+CT217+CX217+DB217+DJ217+DN217+DR217+DV217+DZ217+EH217+EL217+EP217+ET217+EX217+FB217+FF217+FJ217+FN217+FR217+FV217+FZ217</f>
        <v>220040</v>
      </c>
      <c r="GE217" s="22">
        <f>+C217+G217+O217+S217+W217+AA217+AE217+AI217+AM217+AQ217+AU217+AY217+BC217+BG217+BK217+BO217+BS217+BW217+CA217+CE217+CI217+CM217+CQ217+CU217+CY217+DC217+DK217+DO217+DS217+DW217+EA217+EI217+EM217+EQ217+EU217+EY217+FC217+FG217+FK217+FO217+FS217+FW217+GA217+K217+DG217</f>
        <v>187671</v>
      </c>
      <c r="GF217" s="22">
        <f t="shared" ref="GF217:GG219" si="261">+D217+H217+P217+T217+X217+AB217+AF217+AJ217+AN217+AR217+AV217+AZ217+BD217+BH217+BL217+BP217+BT217+BX217+CB217+CF217+CJ217+CN217+CR217+CV217+CZ217+DD217+DL217+DP217+DT217+DX217+EB217+EJ217+EN217+ER217+EV217+EZ217+FD217+FH217+FL217+FP217+FT217+FX217+GB217</f>
        <v>38616</v>
      </c>
      <c r="GG217" s="22">
        <f t="shared" si="261"/>
        <v>226065</v>
      </c>
      <c r="GI217" s="41">
        <f t="shared" si="228"/>
        <v>0.36702747588939721</v>
      </c>
      <c r="GJ217" s="36"/>
      <c r="GK217" s="37">
        <f t="shared" si="204"/>
        <v>43.206995220359033</v>
      </c>
      <c r="GL217" s="37">
        <f t="shared" si="205"/>
        <v>15.772815192544398</v>
      </c>
      <c r="GM217" s="37">
        <f t="shared" si="206"/>
        <v>16.561429309802794</v>
      </c>
      <c r="GN217" s="37">
        <f t="shared" si="207"/>
        <v>5.0103638814734293</v>
      </c>
      <c r="GO217" s="37">
        <f t="shared" si="208"/>
        <v>1.3070746146181349</v>
      </c>
      <c r="GP217" s="37">
        <f t="shared" si="209"/>
        <v>3.191222938013865</v>
      </c>
      <c r="GQ217" s="37">
        <f t="shared" si="210"/>
        <v>3.1880258537547093</v>
      </c>
      <c r="GR217" s="37">
        <f t="shared" si="211"/>
        <v>1.0022859152452963</v>
      </c>
      <c r="GS217" s="37">
        <f t="shared" si="212"/>
        <v>0.20408054520943564</v>
      </c>
      <c r="GT217" s="37">
        <f t="shared" si="213"/>
        <v>1.5985421295778249E-2</v>
      </c>
      <c r="GU217" s="37">
        <f t="shared" si="214"/>
        <v>0</v>
      </c>
      <c r="GV217" s="37">
        <f t="shared" si="215"/>
        <v>7.9820537003586063</v>
      </c>
      <c r="GW217" s="37"/>
      <c r="GX217" s="37"/>
      <c r="GY217" s="37"/>
      <c r="GZ217" s="37"/>
      <c r="HA217" s="35"/>
      <c r="HB217" s="35"/>
      <c r="HC217" s="35"/>
      <c r="HD217" s="35"/>
      <c r="HE217" s="35"/>
      <c r="HF217" s="35"/>
      <c r="HG217" s="35"/>
      <c r="HH217" s="35"/>
      <c r="HI217" s="35"/>
      <c r="HJ217" s="35"/>
      <c r="HK217" s="35"/>
      <c r="HO217" s="35"/>
      <c r="HP217" s="35"/>
      <c r="HQ217" s="35"/>
      <c r="HR217" s="35"/>
      <c r="HS217" s="35"/>
      <c r="HT217" s="35"/>
      <c r="HU217" s="35"/>
      <c r="HV217" s="35"/>
      <c r="HW217" s="35"/>
      <c r="HX217" s="35"/>
      <c r="HY217" s="35"/>
    </row>
    <row r="218" spans="1:236" ht="11.25" customHeight="1">
      <c r="A218" s="28">
        <v>40210</v>
      </c>
      <c r="B218" s="22">
        <v>0</v>
      </c>
      <c r="C218" s="22">
        <v>0</v>
      </c>
      <c r="D218" s="22">
        <v>0</v>
      </c>
      <c r="E218" s="23">
        <f t="shared" si="218"/>
        <v>0</v>
      </c>
      <c r="F218" s="22">
        <v>0</v>
      </c>
      <c r="G218" s="22">
        <v>0</v>
      </c>
      <c r="H218" s="22">
        <v>0</v>
      </c>
      <c r="I218" s="23">
        <f t="shared" si="219"/>
        <v>0</v>
      </c>
      <c r="J218" s="22">
        <v>0</v>
      </c>
      <c r="K218" s="22">
        <v>212</v>
      </c>
      <c r="L218" s="22">
        <v>0</v>
      </c>
      <c r="M218" s="23">
        <f>K218+L218</f>
        <v>212</v>
      </c>
      <c r="N218" s="22">
        <v>0</v>
      </c>
      <c r="O218" s="22">
        <v>0</v>
      </c>
      <c r="P218" s="22">
        <v>0</v>
      </c>
      <c r="Q218" s="23">
        <f t="shared" si="220"/>
        <v>0</v>
      </c>
      <c r="R218" s="22">
        <v>332</v>
      </c>
      <c r="S218" s="22">
        <v>439</v>
      </c>
      <c r="T218" s="22">
        <v>0</v>
      </c>
      <c r="U218" s="23">
        <f t="shared" si="221"/>
        <v>439</v>
      </c>
      <c r="V218" s="22">
        <v>0</v>
      </c>
      <c r="W218" s="22">
        <v>0</v>
      </c>
      <c r="X218" s="22">
        <v>0</v>
      </c>
      <c r="Y218" s="23">
        <f t="shared" si="222"/>
        <v>0</v>
      </c>
      <c r="Z218" s="22">
        <v>0</v>
      </c>
      <c r="AA218" s="22">
        <v>0</v>
      </c>
      <c r="AB218" s="22">
        <v>0</v>
      </c>
      <c r="AC218" s="23">
        <f t="shared" si="223"/>
        <v>0</v>
      </c>
      <c r="AD218" s="22">
        <v>0</v>
      </c>
      <c r="AE218" s="22">
        <v>0</v>
      </c>
      <c r="AF218" s="22">
        <v>0</v>
      </c>
      <c r="AG218" s="23">
        <f t="shared" si="224"/>
        <v>0</v>
      </c>
      <c r="AH218" s="22">
        <v>2361</v>
      </c>
      <c r="AI218" s="22">
        <v>2256</v>
      </c>
      <c r="AJ218" s="22">
        <v>79</v>
      </c>
      <c r="AK218" s="23">
        <f t="shared" si="229"/>
        <v>2335</v>
      </c>
      <c r="AL218" s="22">
        <v>550</v>
      </c>
      <c r="AM218" s="22">
        <v>562</v>
      </c>
      <c r="AN218" s="22">
        <v>0</v>
      </c>
      <c r="AO218" s="23">
        <f t="shared" si="230"/>
        <v>562</v>
      </c>
      <c r="AP218" s="22">
        <v>4502</v>
      </c>
      <c r="AQ218" s="22">
        <v>3223</v>
      </c>
      <c r="AR218" s="22">
        <v>126</v>
      </c>
      <c r="AS218" s="23">
        <f t="shared" si="231"/>
        <v>3349</v>
      </c>
      <c r="AT218" s="22">
        <v>10431</v>
      </c>
      <c r="AU218" s="22">
        <v>11062</v>
      </c>
      <c r="AV218" s="22">
        <v>49</v>
      </c>
      <c r="AW218" s="23">
        <f t="shared" si="232"/>
        <v>11111</v>
      </c>
      <c r="AX218" s="22">
        <v>0</v>
      </c>
      <c r="AY218" s="22">
        <v>0</v>
      </c>
      <c r="AZ218" s="22">
        <v>0</v>
      </c>
      <c r="BA218" s="23">
        <f t="shared" si="233"/>
        <v>0</v>
      </c>
      <c r="BB218" s="22">
        <v>824</v>
      </c>
      <c r="BC218" s="22">
        <v>862</v>
      </c>
      <c r="BD218" s="22">
        <v>0</v>
      </c>
      <c r="BE218" s="23">
        <f t="shared" si="234"/>
        <v>862</v>
      </c>
      <c r="BF218" s="22">
        <v>0</v>
      </c>
      <c r="BG218" s="22">
        <v>0</v>
      </c>
      <c r="BH218" s="22">
        <v>0</v>
      </c>
      <c r="BI218" s="23">
        <f t="shared" si="235"/>
        <v>0</v>
      </c>
      <c r="BJ218" s="22">
        <v>0</v>
      </c>
      <c r="BK218" s="22">
        <v>0</v>
      </c>
      <c r="BL218" s="22">
        <v>0</v>
      </c>
      <c r="BM218" s="23">
        <f t="shared" si="236"/>
        <v>0</v>
      </c>
      <c r="BN218" s="22">
        <v>5452</v>
      </c>
      <c r="BO218" s="22">
        <v>6275</v>
      </c>
      <c r="BP218" s="22">
        <v>10</v>
      </c>
      <c r="BQ218" s="23">
        <f t="shared" si="237"/>
        <v>6285</v>
      </c>
      <c r="BR218" s="22">
        <v>52704</v>
      </c>
      <c r="BS218" s="22">
        <v>31001</v>
      </c>
      <c r="BT218" s="22">
        <v>23616</v>
      </c>
      <c r="BU218" s="23">
        <f t="shared" si="238"/>
        <v>54617</v>
      </c>
      <c r="BV218" s="22">
        <v>0</v>
      </c>
      <c r="BW218" s="22">
        <v>664</v>
      </c>
      <c r="BX218" s="22">
        <v>0</v>
      </c>
      <c r="BY218" s="23">
        <f t="shared" si="239"/>
        <v>664</v>
      </c>
      <c r="BZ218" s="22">
        <v>32</v>
      </c>
      <c r="CA218" s="22">
        <v>33</v>
      </c>
      <c r="CB218" s="22">
        <v>0</v>
      </c>
      <c r="CC218" s="23">
        <f t="shared" si="240"/>
        <v>33</v>
      </c>
      <c r="CD218" s="22">
        <v>0</v>
      </c>
      <c r="CE218" s="22">
        <v>0</v>
      </c>
      <c r="CF218" s="22">
        <v>0</v>
      </c>
      <c r="CG218" s="23">
        <f t="shared" si="241"/>
        <v>0</v>
      </c>
      <c r="CH218" s="22">
        <v>0</v>
      </c>
      <c r="CI218" s="22">
        <v>0</v>
      </c>
      <c r="CJ218" s="22">
        <v>0</v>
      </c>
      <c r="CK218" s="23">
        <f t="shared" si="242"/>
        <v>0</v>
      </c>
      <c r="CL218" s="22">
        <v>0</v>
      </c>
      <c r="CM218" s="22">
        <v>0</v>
      </c>
      <c r="CN218" s="22">
        <v>0</v>
      </c>
      <c r="CO218" s="23">
        <f t="shared" si="225"/>
        <v>0</v>
      </c>
      <c r="CP218" s="22">
        <v>0</v>
      </c>
      <c r="CQ218" s="22">
        <v>0</v>
      </c>
      <c r="CR218" s="22">
        <v>0</v>
      </c>
      <c r="CS218" s="23">
        <f t="shared" si="243"/>
        <v>0</v>
      </c>
      <c r="CT218" s="22">
        <v>14070</v>
      </c>
      <c r="CU218" s="22">
        <v>13338</v>
      </c>
      <c r="CV218" s="22">
        <v>249</v>
      </c>
      <c r="CW218" s="23">
        <f t="shared" si="244"/>
        <v>13587</v>
      </c>
      <c r="CX218" s="22">
        <v>0</v>
      </c>
      <c r="CY218" s="22">
        <v>21</v>
      </c>
      <c r="CZ218" s="22">
        <v>0</v>
      </c>
      <c r="DA218" s="23">
        <f t="shared" si="245"/>
        <v>21</v>
      </c>
      <c r="DB218" s="22">
        <v>97829</v>
      </c>
      <c r="DC218" s="22">
        <v>84765</v>
      </c>
      <c r="DD218" s="22">
        <v>11885</v>
      </c>
      <c r="DE218" s="23">
        <f t="shared" si="246"/>
        <v>96650</v>
      </c>
      <c r="DF218" s="25">
        <v>0</v>
      </c>
      <c r="DG218" s="22">
        <v>23</v>
      </c>
      <c r="DH218" s="22">
        <v>0</v>
      </c>
      <c r="DI218" s="23">
        <f>DG218+DH218</f>
        <v>23</v>
      </c>
      <c r="DJ218" s="22">
        <v>214</v>
      </c>
      <c r="DK218" s="22">
        <v>368</v>
      </c>
      <c r="DL218" s="22">
        <v>0</v>
      </c>
      <c r="DM218" s="23">
        <f t="shared" si="247"/>
        <v>368</v>
      </c>
      <c r="DN218" s="22">
        <v>0</v>
      </c>
      <c r="DO218" s="22">
        <v>0</v>
      </c>
      <c r="DP218" s="22">
        <v>0</v>
      </c>
      <c r="DQ218" s="23">
        <f t="shared" si="248"/>
        <v>0</v>
      </c>
      <c r="DR218" s="22">
        <v>0</v>
      </c>
      <c r="DS218" s="22">
        <v>0</v>
      </c>
      <c r="DT218" s="22">
        <v>0</v>
      </c>
      <c r="DU218" s="23">
        <f t="shared" si="249"/>
        <v>0</v>
      </c>
      <c r="DV218" s="22">
        <v>0</v>
      </c>
      <c r="DW218" s="22">
        <v>0</v>
      </c>
      <c r="DX218" s="22">
        <v>0</v>
      </c>
      <c r="DY218" s="23">
        <f t="shared" si="250"/>
        <v>0</v>
      </c>
      <c r="DZ218" s="22">
        <v>0</v>
      </c>
      <c r="EA218" s="22">
        <v>0</v>
      </c>
      <c r="EB218" s="22">
        <v>0</v>
      </c>
      <c r="EC218" s="23">
        <f t="shared" si="251"/>
        <v>0</v>
      </c>
      <c r="ED218" s="25">
        <v>0</v>
      </c>
      <c r="EE218" s="22">
        <v>0</v>
      </c>
      <c r="EF218" s="22">
        <v>0</v>
      </c>
      <c r="EG218" s="23">
        <f>EE218+EF218</f>
        <v>0</v>
      </c>
      <c r="EH218" s="22">
        <v>0</v>
      </c>
      <c r="EI218" s="22">
        <v>0</v>
      </c>
      <c r="EJ218" s="22">
        <v>0</v>
      </c>
      <c r="EK218" s="23">
        <f t="shared" si="252"/>
        <v>0</v>
      </c>
      <c r="EL218" s="22">
        <v>0</v>
      </c>
      <c r="EM218" s="22">
        <v>0</v>
      </c>
      <c r="EN218" s="22">
        <v>0</v>
      </c>
      <c r="EO218" s="23">
        <f t="shared" si="253"/>
        <v>0</v>
      </c>
      <c r="EP218" s="22">
        <v>1243</v>
      </c>
      <c r="EQ218" s="22">
        <v>1805</v>
      </c>
      <c r="ER218" s="22">
        <v>0</v>
      </c>
      <c r="ES218" s="23">
        <f t="shared" si="254"/>
        <v>1805</v>
      </c>
      <c r="ET218" s="22">
        <v>0</v>
      </c>
      <c r="EU218" s="22">
        <v>0</v>
      </c>
      <c r="EV218" s="22">
        <v>0</v>
      </c>
      <c r="EW218" s="23">
        <f t="shared" si="255"/>
        <v>0</v>
      </c>
      <c r="EX218" s="22">
        <v>0</v>
      </c>
      <c r="EY218" s="22">
        <v>0</v>
      </c>
      <c r="EZ218" s="22">
        <v>0</v>
      </c>
      <c r="FA218" s="23">
        <f t="shared" si="226"/>
        <v>0</v>
      </c>
      <c r="FB218" s="22">
        <v>0</v>
      </c>
      <c r="FC218" s="22">
        <v>0</v>
      </c>
      <c r="FD218" s="22">
        <v>0</v>
      </c>
      <c r="FE218" s="23">
        <f t="shared" si="256"/>
        <v>0</v>
      </c>
      <c r="FF218" s="22">
        <v>32932</v>
      </c>
      <c r="FG218" s="22">
        <v>31933</v>
      </c>
      <c r="FH218" s="22">
        <v>670</v>
      </c>
      <c r="FI218" s="23">
        <f t="shared" si="227"/>
        <v>32603</v>
      </c>
      <c r="FJ218" s="22">
        <v>0</v>
      </c>
      <c r="FK218" s="22">
        <v>0</v>
      </c>
      <c r="FL218" s="22">
        <v>0</v>
      </c>
      <c r="FM218" s="23">
        <f t="shared" si="257"/>
        <v>0</v>
      </c>
      <c r="FN218" s="22">
        <v>6096</v>
      </c>
      <c r="FO218" s="22">
        <v>5993</v>
      </c>
      <c r="FP218" s="22">
        <v>0</v>
      </c>
      <c r="FQ218" s="23">
        <f t="shared" si="258"/>
        <v>5993</v>
      </c>
      <c r="FR218" s="22">
        <v>0</v>
      </c>
      <c r="FS218" s="22">
        <v>0</v>
      </c>
      <c r="FT218" s="22">
        <v>0</v>
      </c>
      <c r="FU218" s="23">
        <f t="shared" si="259"/>
        <v>0</v>
      </c>
      <c r="FV218" s="22">
        <v>0</v>
      </c>
      <c r="FW218" s="22">
        <v>0</v>
      </c>
      <c r="FX218" s="22">
        <v>0</v>
      </c>
      <c r="FY218" s="23">
        <f>FW218+FX218</f>
        <v>0</v>
      </c>
      <c r="FZ218" s="22">
        <v>0</v>
      </c>
      <c r="GA218" s="22">
        <v>0</v>
      </c>
      <c r="GB218" s="22">
        <v>0</v>
      </c>
      <c r="GC218" s="23">
        <f t="shared" si="260"/>
        <v>0</v>
      </c>
      <c r="GD218" s="22">
        <f>+B218+F218+N218+R218+V218+Z218+AD218+AH218+AL218+AP218+AT218+AX218+BB218+BF218+BJ218+BN218+BR218+BV218+BZ218+CD218+CH218+CL218+CP218+CT218+CX218+DB218+DJ218+DN218+DR218+DV218+DZ218+EH218+EL218+EP218+ET218+EX218+FB218+FF218+FJ218+FN218+FR218+FV218+FZ218</f>
        <v>229572</v>
      </c>
      <c r="GE218" s="22">
        <f t="shared" ref="GE218:GG249" si="262">C218+G218+O218+S218+W218+AA218+AE218+AI218+AM218+AQ218+AU218+AY218+BC218+BG218+BK218+BO218+BS218+BW218+CA218+CE218+CI218+CM218+CQ218+CU218+CY218+DC218+DK218+DO218+DS218+DW218+EA218+EI218+EM218+EQ218+EU218+EY218+FC218+FG218+FK218+FO218+FS218+FW218+GA218+K218+DG218+EE218</f>
        <v>194835</v>
      </c>
      <c r="GF218" s="22">
        <f t="shared" si="261"/>
        <v>36684</v>
      </c>
      <c r="GG218" s="22">
        <f t="shared" si="261"/>
        <v>231284</v>
      </c>
      <c r="GI218" s="41">
        <f t="shared" si="228"/>
        <v>0.34351360856163682</v>
      </c>
      <c r="GJ218" s="36"/>
      <c r="GK218" s="37">
        <f t="shared" si="204"/>
        <v>43.506043575332974</v>
      </c>
      <c r="GL218" s="37">
        <f t="shared" si="205"/>
        <v>15.911412220596915</v>
      </c>
      <c r="GM218" s="37">
        <f t="shared" si="206"/>
        <v>16.389765699181357</v>
      </c>
      <c r="GN218" s="37">
        <f t="shared" si="207"/>
        <v>5.677624656760849</v>
      </c>
      <c r="GO218" s="37">
        <f t="shared" si="208"/>
        <v>1.654220237636975</v>
      </c>
      <c r="GP218" s="37">
        <f t="shared" si="209"/>
        <v>3.0759360484512537</v>
      </c>
      <c r="GQ218" s="37">
        <f t="shared" si="210"/>
        <v>3.2206739035594221</v>
      </c>
      <c r="GR218" s="37">
        <f t="shared" si="211"/>
        <v>0.92642492365334772</v>
      </c>
      <c r="GS218" s="37">
        <f t="shared" si="212"/>
        <v>0.3408011907511484</v>
      </c>
      <c r="GT218" s="37">
        <f t="shared" si="213"/>
        <v>1.1804860523006647E-2</v>
      </c>
      <c r="GU218" s="37">
        <f t="shared" si="214"/>
        <v>0</v>
      </c>
      <c r="GV218" s="37">
        <f t="shared" si="215"/>
        <v>6.845792593733159</v>
      </c>
      <c r="GW218" s="37"/>
      <c r="GX218" s="37"/>
      <c r="GY218" s="37"/>
      <c r="GZ218" s="37"/>
      <c r="HA218" s="35"/>
      <c r="HB218" s="35"/>
      <c r="HC218" s="35"/>
      <c r="HD218" s="35"/>
      <c r="HE218" s="35"/>
      <c r="HF218" s="35"/>
      <c r="HG218" s="35"/>
      <c r="HH218" s="35"/>
      <c r="HI218" s="35"/>
      <c r="HJ218" s="35"/>
      <c r="HK218" s="35"/>
      <c r="HO218" s="35"/>
      <c r="HP218" s="35"/>
      <c r="HQ218" s="35"/>
      <c r="HR218" s="35"/>
      <c r="HS218" s="35"/>
      <c r="HT218" s="35"/>
      <c r="HU218" s="35"/>
      <c r="HV218" s="35"/>
      <c r="HW218" s="35"/>
      <c r="HX218" s="35"/>
      <c r="HY218" s="35"/>
    </row>
    <row r="219" spans="1:236" ht="11.25" customHeight="1">
      <c r="A219" s="29">
        <v>40238</v>
      </c>
      <c r="B219" s="30">
        <v>0</v>
      </c>
      <c r="C219" s="30">
        <v>0</v>
      </c>
      <c r="D219" s="30">
        <v>0</v>
      </c>
      <c r="E219" s="31">
        <f t="shared" si="218"/>
        <v>0</v>
      </c>
      <c r="F219" s="30">
        <v>0</v>
      </c>
      <c r="G219" s="30">
        <v>0</v>
      </c>
      <c r="H219" s="30">
        <v>0</v>
      </c>
      <c r="I219" s="31">
        <f t="shared" si="219"/>
        <v>0</v>
      </c>
      <c r="J219" s="30">
        <v>0</v>
      </c>
      <c r="K219" s="30">
        <v>153</v>
      </c>
      <c r="L219" s="30">
        <v>0</v>
      </c>
      <c r="M219" s="31">
        <f>K219+L219</f>
        <v>153</v>
      </c>
      <c r="N219" s="30">
        <v>0</v>
      </c>
      <c r="O219" s="30">
        <v>0</v>
      </c>
      <c r="P219" s="30">
        <v>0</v>
      </c>
      <c r="Q219" s="31">
        <f t="shared" si="220"/>
        <v>0</v>
      </c>
      <c r="R219" s="30">
        <v>400</v>
      </c>
      <c r="S219" s="30">
        <v>440</v>
      </c>
      <c r="T219" s="30">
        <v>0</v>
      </c>
      <c r="U219" s="31">
        <f t="shared" si="221"/>
        <v>440</v>
      </c>
      <c r="V219" s="30">
        <v>0</v>
      </c>
      <c r="W219" s="30">
        <v>0</v>
      </c>
      <c r="X219" s="30">
        <v>0</v>
      </c>
      <c r="Y219" s="31">
        <f t="shared" si="222"/>
        <v>0</v>
      </c>
      <c r="Z219" s="30">
        <v>0</v>
      </c>
      <c r="AA219" s="30">
        <v>0</v>
      </c>
      <c r="AB219" s="30">
        <v>0</v>
      </c>
      <c r="AC219" s="31">
        <f t="shared" si="223"/>
        <v>0</v>
      </c>
      <c r="AD219" s="30">
        <v>0</v>
      </c>
      <c r="AE219" s="30">
        <v>0</v>
      </c>
      <c r="AF219" s="30">
        <v>0</v>
      </c>
      <c r="AG219" s="31">
        <f t="shared" si="224"/>
        <v>0</v>
      </c>
      <c r="AH219" s="30">
        <v>2723</v>
      </c>
      <c r="AI219" s="30">
        <v>2159</v>
      </c>
      <c r="AJ219" s="30">
        <v>200</v>
      </c>
      <c r="AK219" s="31">
        <f t="shared" si="229"/>
        <v>2359</v>
      </c>
      <c r="AL219" s="30">
        <v>708</v>
      </c>
      <c r="AM219" s="30">
        <v>718</v>
      </c>
      <c r="AN219" s="30">
        <v>0</v>
      </c>
      <c r="AO219" s="31">
        <f t="shared" si="230"/>
        <v>718</v>
      </c>
      <c r="AP219" s="30">
        <v>8270</v>
      </c>
      <c r="AQ219" s="30">
        <v>9478</v>
      </c>
      <c r="AR219" s="30">
        <v>154</v>
      </c>
      <c r="AS219" s="31">
        <f t="shared" si="231"/>
        <v>9632</v>
      </c>
      <c r="AT219" s="30">
        <v>11325</v>
      </c>
      <c r="AU219" s="30">
        <v>11297</v>
      </c>
      <c r="AV219" s="30">
        <v>33</v>
      </c>
      <c r="AW219" s="31">
        <f t="shared" si="232"/>
        <v>11330</v>
      </c>
      <c r="AX219" s="30">
        <v>0</v>
      </c>
      <c r="AY219" s="30">
        <v>0</v>
      </c>
      <c r="AZ219" s="30">
        <v>0</v>
      </c>
      <c r="BA219" s="31">
        <f t="shared" si="233"/>
        <v>0</v>
      </c>
      <c r="BB219" s="30">
        <v>1278</v>
      </c>
      <c r="BC219" s="30">
        <v>1340</v>
      </c>
      <c r="BD219" s="30">
        <v>0</v>
      </c>
      <c r="BE219" s="31">
        <f t="shared" si="234"/>
        <v>1340</v>
      </c>
      <c r="BF219" s="30">
        <v>0</v>
      </c>
      <c r="BG219" s="30">
        <v>0</v>
      </c>
      <c r="BH219" s="30">
        <v>0</v>
      </c>
      <c r="BI219" s="31">
        <f t="shared" si="235"/>
        <v>0</v>
      </c>
      <c r="BJ219" s="30">
        <v>0</v>
      </c>
      <c r="BK219" s="30">
        <v>0</v>
      </c>
      <c r="BL219" s="30">
        <v>0</v>
      </c>
      <c r="BM219" s="31">
        <f t="shared" si="236"/>
        <v>0</v>
      </c>
      <c r="BN219" s="30">
        <v>6340</v>
      </c>
      <c r="BO219" s="30">
        <v>5928</v>
      </c>
      <c r="BP219" s="30">
        <v>18</v>
      </c>
      <c r="BQ219" s="31">
        <f t="shared" si="237"/>
        <v>5946</v>
      </c>
      <c r="BR219" s="30">
        <v>53775</v>
      </c>
      <c r="BS219" s="30">
        <v>31501</v>
      </c>
      <c r="BT219" s="30">
        <v>23534</v>
      </c>
      <c r="BU219" s="31">
        <f t="shared" si="238"/>
        <v>55035</v>
      </c>
      <c r="BV219" s="30">
        <v>0</v>
      </c>
      <c r="BW219" s="30">
        <v>744</v>
      </c>
      <c r="BX219" s="30">
        <v>0</v>
      </c>
      <c r="BY219" s="31">
        <f t="shared" si="239"/>
        <v>744</v>
      </c>
      <c r="BZ219" s="30">
        <v>82</v>
      </c>
      <c r="CA219" s="30">
        <v>70</v>
      </c>
      <c r="CB219" s="30">
        <v>0</v>
      </c>
      <c r="CC219" s="31">
        <f t="shared" si="240"/>
        <v>70</v>
      </c>
      <c r="CD219" s="30">
        <v>0</v>
      </c>
      <c r="CE219" s="30">
        <v>0</v>
      </c>
      <c r="CF219" s="30">
        <v>0</v>
      </c>
      <c r="CG219" s="31">
        <f t="shared" si="241"/>
        <v>0</v>
      </c>
      <c r="CH219" s="30">
        <v>0</v>
      </c>
      <c r="CI219" s="30">
        <v>0</v>
      </c>
      <c r="CJ219" s="30">
        <v>0</v>
      </c>
      <c r="CK219" s="31">
        <f t="shared" si="242"/>
        <v>0</v>
      </c>
      <c r="CL219" s="30">
        <v>0</v>
      </c>
      <c r="CM219" s="30">
        <v>0</v>
      </c>
      <c r="CN219" s="30">
        <v>0</v>
      </c>
      <c r="CO219" s="31">
        <f t="shared" si="225"/>
        <v>0</v>
      </c>
      <c r="CP219" s="30">
        <v>0</v>
      </c>
      <c r="CQ219" s="30">
        <v>0</v>
      </c>
      <c r="CR219" s="30">
        <v>0</v>
      </c>
      <c r="CS219" s="31">
        <f t="shared" si="243"/>
        <v>0</v>
      </c>
      <c r="CT219" s="30">
        <v>15060</v>
      </c>
      <c r="CU219" s="30">
        <v>14598</v>
      </c>
      <c r="CV219" s="30">
        <v>379</v>
      </c>
      <c r="CW219" s="31">
        <f t="shared" si="244"/>
        <v>14977</v>
      </c>
      <c r="CX219" s="30">
        <v>0</v>
      </c>
      <c r="CY219" s="30">
        <v>68</v>
      </c>
      <c r="CZ219" s="30">
        <v>0</v>
      </c>
      <c r="DA219" s="31">
        <f t="shared" si="245"/>
        <v>68</v>
      </c>
      <c r="DB219" s="30">
        <v>96088</v>
      </c>
      <c r="DC219" s="30">
        <v>79530</v>
      </c>
      <c r="DD219" s="30">
        <v>15593</v>
      </c>
      <c r="DE219" s="31">
        <f t="shared" si="246"/>
        <v>95123</v>
      </c>
      <c r="DF219" s="32">
        <v>0</v>
      </c>
      <c r="DG219" s="30">
        <v>21</v>
      </c>
      <c r="DH219" s="30">
        <v>0</v>
      </c>
      <c r="DI219" s="31">
        <f>DG219+DH219</f>
        <v>21</v>
      </c>
      <c r="DJ219" s="30">
        <v>328</v>
      </c>
      <c r="DK219" s="30">
        <v>605</v>
      </c>
      <c r="DL219" s="30">
        <v>0</v>
      </c>
      <c r="DM219" s="31">
        <f t="shared" si="247"/>
        <v>605</v>
      </c>
      <c r="DN219" s="30">
        <v>0</v>
      </c>
      <c r="DO219" s="30">
        <v>0</v>
      </c>
      <c r="DP219" s="30">
        <v>0</v>
      </c>
      <c r="DQ219" s="31">
        <f t="shared" si="248"/>
        <v>0</v>
      </c>
      <c r="DR219" s="30">
        <v>0</v>
      </c>
      <c r="DS219" s="30">
        <v>0</v>
      </c>
      <c r="DT219" s="30">
        <v>0</v>
      </c>
      <c r="DU219" s="31">
        <f t="shared" si="249"/>
        <v>0</v>
      </c>
      <c r="DV219" s="30">
        <v>0</v>
      </c>
      <c r="DW219" s="30">
        <v>0</v>
      </c>
      <c r="DX219" s="30">
        <v>0</v>
      </c>
      <c r="DY219" s="31">
        <f t="shared" si="250"/>
        <v>0</v>
      </c>
      <c r="DZ219" s="30">
        <v>0</v>
      </c>
      <c r="EA219" s="30">
        <v>0</v>
      </c>
      <c r="EB219" s="30">
        <v>0</v>
      </c>
      <c r="EC219" s="31">
        <f t="shared" si="251"/>
        <v>0</v>
      </c>
      <c r="ED219" s="32">
        <v>0</v>
      </c>
      <c r="EE219" s="30">
        <v>0</v>
      </c>
      <c r="EF219" s="30">
        <v>0</v>
      </c>
      <c r="EG219" s="31">
        <f>EE219+EF219</f>
        <v>0</v>
      </c>
      <c r="EH219" s="30">
        <v>0</v>
      </c>
      <c r="EI219" s="30">
        <v>0</v>
      </c>
      <c r="EJ219" s="30">
        <v>0</v>
      </c>
      <c r="EK219" s="31">
        <f t="shared" si="252"/>
        <v>0</v>
      </c>
      <c r="EL219" s="30">
        <v>0</v>
      </c>
      <c r="EM219" s="30">
        <v>0</v>
      </c>
      <c r="EN219" s="30">
        <v>0</v>
      </c>
      <c r="EO219" s="31">
        <f t="shared" si="253"/>
        <v>0</v>
      </c>
      <c r="EP219" s="30">
        <v>1503</v>
      </c>
      <c r="EQ219" s="30">
        <v>1824</v>
      </c>
      <c r="ER219" s="30">
        <v>0</v>
      </c>
      <c r="ES219" s="31">
        <f t="shared" si="254"/>
        <v>1824</v>
      </c>
      <c r="ET219" s="30">
        <v>0</v>
      </c>
      <c r="EU219" s="30">
        <v>0</v>
      </c>
      <c r="EV219" s="30">
        <v>0</v>
      </c>
      <c r="EW219" s="31">
        <f t="shared" si="255"/>
        <v>0</v>
      </c>
      <c r="EX219" s="30">
        <v>0</v>
      </c>
      <c r="EY219" s="30">
        <v>0</v>
      </c>
      <c r="EZ219" s="30">
        <v>0</v>
      </c>
      <c r="FA219" s="31">
        <f t="shared" si="226"/>
        <v>0</v>
      </c>
      <c r="FB219" s="30">
        <v>0</v>
      </c>
      <c r="FC219" s="30">
        <v>0</v>
      </c>
      <c r="FD219" s="30">
        <v>0</v>
      </c>
      <c r="FE219" s="31">
        <f t="shared" si="256"/>
        <v>0</v>
      </c>
      <c r="FF219" s="30">
        <v>32027</v>
      </c>
      <c r="FG219" s="30">
        <v>32269</v>
      </c>
      <c r="FH219" s="30">
        <v>370</v>
      </c>
      <c r="FI219" s="31">
        <f t="shared" si="227"/>
        <v>32639</v>
      </c>
      <c r="FJ219" s="30">
        <v>0</v>
      </c>
      <c r="FK219" s="30">
        <v>0</v>
      </c>
      <c r="FL219" s="30">
        <v>0</v>
      </c>
      <c r="FM219" s="31">
        <f t="shared" si="257"/>
        <v>0</v>
      </c>
      <c r="FN219" s="30">
        <v>6701</v>
      </c>
      <c r="FO219" s="30">
        <v>6911</v>
      </c>
      <c r="FP219" s="30">
        <v>0</v>
      </c>
      <c r="FQ219" s="31">
        <f t="shared" si="258"/>
        <v>6911</v>
      </c>
      <c r="FR219" s="30">
        <v>0</v>
      </c>
      <c r="FS219" s="30">
        <v>0</v>
      </c>
      <c r="FT219" s="30">
        <v>0</v>
      </c>
      <c r="FU219" s="31">
        <f t="shared" si="259"/>
        <v>0</v>
      </c>
      <c r="FV219" s="30">
        <v>0</v>
      </c>
      <c r="FW219" s="30">
        <v>0</v>
      </c>
      <c r="FX219" s="30">
        <v>0</v>
      </c>
      <c r="FY219" s="31">
        <v>0</v>
      </c>
      <c r="FZ219" s="30">
        <v>0</v>
      </c>
      <c r="GA219" s="30">
        <v>0</v>
      </c>
      <c r="GB219" s="30">
        <v>0</v>
      </c>
      <c r="GC219" s="31">
        <f t="shared" si="260"/>
        <v>0</v>
      </c>
      <c r="GD219" s="30">
        <f>+B219+F219+N219+R219+V219+Z219+AD219+AH219+AL219+AP219+AT219+AX219+BB219+BF219+BJ219+BN219+BR219+BV219+BZ219+CD219+CH219+CL219+CP219+CT219+CX219+DB219+DJ219+DN219+DR219+DV219+DZ219+EH219+EL219+EP219+ET219+EX219+FB219+FF219+FJ219+FN219+FR219+FV219+FZ219</f>
        <v>236608</v>
      </c>
      <c r="GE219" s="30">
        <f t="shared" si="262"/>
        <v>199654</v>
      </c>
      <c r="GF219" s="30">
        <f t="shared" si="261"/>
        <v>40281</v>
      </c>
      <c r="GG219" s="30">
        <f t="shared" si="261"/>
        <v>239761</v>
      </c>
      <c r="GI219" s="42">
        <f t="shared" si="228"/>
        <v>0.21064056853185864</v>
      </c>
      <c r="GJ219" s="36"/>
      <c r="GK219" s="39">
        <f t="shared" si="204"/>
        <v>39.833912668917229</v>
      </c>
      <c r="GL219" s="39">
        <f t="shared" si="205"/>
        <v>15.777795586364411</v>
      </c>
      <c r="GM219" s="39">
        <f t="shared" si="206"/>
        <v>16.162461057629699</v>
      </c>
      <c r="GN219" s="39">
        <f t="shared" si="207"/>
        <v>5.658288839692668</v>
      </c>
      <c r="GO219" s="39">
        <f t="shared" si="208"/>
        <v>4.7472126779328239</v>
      </c>
      <c r="GP219" s="39">
        <f t="shared" si="209"/>
        <v>3.4614883748885572</v>
      </c>
      <c r="GQ219" s="39">
        <f t="shared" si="210"/>
        <v>2.969136606328949</v>
      </c>
      <c r="GR219" s="39">
        <f t="shared" si="211"/>
        <v>0.91358049425506127</v>
      </c>
      <c r="GS219" s="39">
        <f t="shared" si="212"/>
        <v>0.37264467528824868</v>
      </c>
      <c r="GT219" s="39">
        <f t="shared" si="213"/>
        <v>1.0518196479910244E-2</v>
      </c>
      <c r="GU219" s="39">
        <f t="shared" si="214"/>
        <v>0</v>
      </c>
      <c r="GV219" s="39">
        <f t="shared" si="215"/>
        <v>7.3116491530347512</v>
      </c>
      <c r="GW219" s="39"/>
      <c r="GX219" s="39"/>
      <c r="GY219" s="39"/>
      <c r="GZ219" s="39"/>
      <c r="HA219" s="40">
        <f>SUM(DC208:DC219)/SUM(GE208:GE219)*100</f>
        <v>44.653692618864952</v>
      </c>
      <c r="HB219" s="40">
        <f>SUM(BS208:BS219)/SUM(GE208:GE219)*100</f>
        <v>16.153335685537638</v>
      </c>
      <c r="HC219" s="40">
        <f>SUM(FG208:FG219)/SUM(GE208:GE219)*100</f>
        <v>14.659190212642004</v>
      </c>
      <c r="HD219" s="40">
        <f>SUM(AU208:AU219)/SUM(GE208:GE219)*100</f>
        <v>4.4664359591865201</v>
      </c>
      <c r="HE219" s="40">
        <f>SUM(AQ208:AQ219)/SUM(GE208:GE219)*100</f>
        <v>1.8916953512511128</v>
      </c>
      <c r="HF219" s="40">
        <f>SUM(FO208:FO219)/SUM(GE208:GE219)*100</f>
        <v>3.2740940252643154</v>
      </c>
      <c r="HG219" s="40">
        <f>SUM(BO208:BO219)/SUM(GE208:GE219)*100</f>
        <v>3.1694756362233991</v>
      </c>
      <c r="HH219" s="40">
        <f>SUM(EQ208:EQ219)/SUM(GE208:GE219)*100</f>
        <v>0.89756423774221206</v>
      </c>
      <c r="HI219" s="40">
        <f>SUM(BW208:BW219)/SUM(GE208:GE219)*100</f>
        <v>0.22764756321207175</v>
      </c>
      <c r="HJ219" s="40">
        <f>SUM(DG208:DG219)/SUM(GE208:GE219)*100</f>
        <v>3.7949807789351901E-3</v>
      </c>
      <c r="HK219" s="40">
        <f>SUM(EE208:EE219)/SUM(GE208:GE219)*100</f>
        <v>0</v>
      </c>
      <c r="HL219" s="40">
        <f>SUM(CU208:CU219)/SUM(GE208:GE219)*100</f>
        <v>7.9981271257020721</v>
      </c>
      <c r="HM219" s="33"/>
      <c r="HN219" s="33"/>
      <c r="HO219" s="40">
        <f>SUM(DC217:DC219)/SUM(GE217:GE219)*100</f>
        <v>42.150267967569057</v>
      </c>
      <c r="HP219" s="40">
        <f>SUM(BS217:BS219)/SUM(GE217:GE219)*100</f>
        <v>15.820908341349456</v>
      </c>
      <c r="HQ219" s="40">
        <f>SUM(FG217:FG219)/SUM(GE217:GE219)*100</f>
        <v>16.367149924419401</v>
      </c>
      <c r="HR219" s="40">
        <f>SUM(AU217:AU219)/SUM(GE217:GE219)*100</f>
        <v>5.4558884155558607</v>
      </c>
      <c r="HS219" s="40">
        <f>SUM(AQ217:AQ219)/SUM(GE217:GE219)*100</f>
        <v>2.6030644496358391</v>
      </c>
      <c r="HT219" s="40">
        <f>SUM(FO217:FO219)/SUM(GE217:GE219)*100</f>
        <v>3.2453277449498419</v>
      </c>
      <c r="HU219" s="40">
        <f>SUM(BO217:BO219)/SUM(GE217:GE219)*100</f>
        <v>3.1238834684622785</v>
      </c>
      <c r="HV219" s="40">
        <f>SUM(EQ217:EQ219)/SUM(GE217:GE219)*100</f>
        <v>0.94647519582245432</v>
      </c>
      <c r="HW219" s="40">
        <f>SUM(BW217:BW219)/SUM(GE217:GE219)*100</f>
        <v>0.30764738216297927</v>
      </c>
      <c r="HX219" s="40">
        <f>SUM(DG217:DG219)/SUM(GE217:GE219)*100</f>
        <v>1.2711282121753469E-2</v>
      </c>
      <c r="HY219" s="40">
        <f>SUM(EE217:EE219)/SUM(GE217:GE219)*100</f>
        <v>0</v>
      </c>
      <c r="HZ219" s="40">
        <f>SUM(CU217:CU219)/SUM(GE217:GE219)*100</f>
        <v>7.3718565342861071</v>
      </c>
      <c r="IA219" s="33"/>
      <c r="IB219" s="33"/>
    </row>
    <row r="220" spans="1:236" ht="11.25" customHeight="1">
      <c r="A220" s="21">
        <v>40269</v>
      </c>
      <c r="B220" s="22">
        <v>0</v>
      </c>
      <c r="C220" s="22">
        <v>0</v>
      </c>
      <c r="D220" s="22">
        <v>0</v>
      </c>
      <c r="E220" s="23">
        <f>C220+D220</f>
        <v>0</v>
      </c>
      <c r="F220" s="22">
        <v>0</v>
      </c>
      <c r="G220" s="22">
        <v>0</v>
      </c>
      <c r="H220" s="22">
        <v>0</v>
      </c>
      <c r="I220" s="23">
        <f>G220+H220</f>
        <v>0</v>
      </c>
      <c r="J220" s="22">
        <v>0</v>
      </c>
      <c r="K220" s="22">
        <v>181</v>
      </c>
      <c r="L220" s="22">
        <v>0</v>
      </c>
      <c r="M220" s="23">
        <f>K220+L220</f>
        <v>181</v>
      </c>
      <c r="N220" s="22">
        <v>0</v>
      </c>
      <c r="O220" s="22">
        <v>0</v>
      </c>
      <c r="P220" s="22">
        <v>0</v>
      </c>
      <c r="Q220" s="23">
        <f>O220+P220</f>
        <v>0</v>
      </c>
      <c r="R220" s="22">
        <v>355</v>
      </c>
      <c r="S220" s="22">
        <v>321</v>
      </c>
      <c r="T220" s="22">
        <v>0</v>
      </c>
      <c r="U220" s="23">
        <f>S220+T220</f>
        <v>321</v>
      </c>
      <c r="V220" s="22">
        <v>0</v>
      </c>
      <c r="W220" s="22">
        <v>0</v>
      </c>
      <c r="X220" s="22">
        <v>0</v>
      </c>
      <c r="Y220" s="23">
        <f>W220+X220</f>
        <v>0</v>
      </c>
      <c r="Z220" s="22">
        <v>0</v>
      </c>
      <c r="AA220" s="22">
        <v>0</v>
      </c>
      <c r="AB220" s="22">
        <v>0</v>
      </c>
      <c r="AC220" s="23">
        <f>AA220+AB220</f>
        <v>0</v>
      </c>
      <c r="AD220" s="22">
        <v>0</v>
      </c>
      <c r="AE220" s="22">
        <v>0</v>
      </c>
      <c r="AF220" s="22">
        <v>0</v>
      </c>
      <c r="AG220" s="23">
        <f>AE220+AF220</f>
        <v>0</v>
      </c>
      <c r="AH220" s="22">
        <v>1582</v>
      </c>
      <c r="AI220" s="22">
        <v>1800</v>
      </c>
      <c r="AJ220" s="22">
        <v>222</v>
      </c>
      <c r="AK220" s="23">
        <f>AI220+AJ220</f>
        <v>2022</v>
      </c>
      <c r="AL220" s="22">
        <v>244</v>
      </c>
      <c r="AM220" s="22">
        <v>215</v>
      </c>
      <c r="AN220" s="22">
        <v>0</v>
      </c>
      <c r="AO220" s="23">
        <f>AM220+AN220</f>
        <v>215</v>
      </c>
      <c r="AP220" s="22">
        <v>7468</v>
      </c>
      <c r="AQ220" s="22">
        <v>7509</v>
      </c>
      <c r="AR220" s="22">
        <v>172</v>
      </c>
      <c r="AS220" s="23">
        <f>AQ220+AR220</f>
        <v>7681</v>
      </c>
      <c r="AT220" s="22">
        <v>12649</v>
      </c>
      <c r="AU220" s="22">
        <v>10547</v>
      </c>
      <c r="AV220" s="22">
        <v>54</v>
      </c>
      <c r="AW220" s="23">
        <f>AU220+AV220</f>
        <v>10601</v>
      </c>
      <c r="AX220" s="22">
        <v>0</v>
      </c>
      <c r="AY220" s="22">
        <v>0</v>
      </c>
      <c r="AZ220" s="22">
        <v>0</v>
      </c>
      <c r="BA220" s="23">
        <f>AY220+AZ220</f>
        <v>0</v>
      </c>
      <c r="BB220" s="22">
        <v>903</v>
      </c>
      <c r="BC220" s="22">
        <v>895</v>
      </c>
      <c r="BD220" s="22">
        <v>0</v>
      </c>
      <c r="BE220" s="23">
        <f>BC220+BD220</f>
        <v>895</v>
      </c>
      <c r="BF220" s="22">
        <v>0</v>
      </c>
      <c r="BG220" s="22">
        <v>0</v>
      </c>
      <c r="BH220" s="22">
        <v>0</v>
      </c>
      <c r="BI220" s="23">
        <f>BG220+BH220</f>
        <v>0</v>
      </c>
      <c r="BJ220" s="22">
        <v>0</v>
      </c>
      <c r="BK220" s="22">
        <v>0</v>
      </c>
      <c r="BL220" s="22">
        <v>0</v>
      </c>
      <c r="BM220" s="23">
        <f>BK220+BL220</f>
        <v>0</v>
      </c>
      <c r="BN220" s="22">
        <v>3767</v>
      </c>
      <c r="BO220" s="22">
        <v>3578</v>
      </c>
      <c r="BP220" s="22">
        <v>2</v>
      </c>
      <c r="BQ220" s="23">
        <f>BO220+BP220</f>
        <v>3580</v>
      </c>
      <c r="BR220" s="22">
        <v>54045</v>
      </c>
      <c r="BS220" s="22">
        <v>28501</v>
      </c>
      <c r="BT220" s="22">
        <v>23519</v>
      </c>
      <c r="BU220" s="23">
        <f>BS220+BT220</f>
        <v>52020</v>
      </c>
      <c r="BV220" s="22">
        <v>0</v>
      </c>
      <c r="BW220" s="22">
        <v>1573</v>
      </c>
      <c r="BX220" s="22">
        <v>0</v>
      </c>
      <c r="BY220" s="23">
        <f>BW220+BX220</f>
        <v>1573</v>
      </c>
      <c r="BZ220" s="22">
        <v>75</v>
      </c>
      <c r="CA220" s="22">
        <v>54</v>
      </c>
      <c r="CB220" s="22">
        <v>0</v>
      </c>
      <c r="CC220" s="23">
        <f>CA220+CB220</f>
        <v>54</v>
      </c>
      <c r="CD220" s="22">
        <v>0</v>
      </c>
      <c r="CE220" s="22">
        <v>0</v>
      </c>
      <c r="CF220" s="22">
        <v>0</v>
      </c>
      <c r="CG220" s="23">
        <f>CE220+CF220</f>
        <v>0</v>
      </c>
      <c r="CH220" s="22">
        <v>0</v>
      </c>
      <c r="CI220" s="22">
        <v>0</v>
      </c>
      <c r="CJ220" s="22">
        <v>0</v>
      </c>
      <c r="CK220" s="23">
        <f>CI220+CJ220</f>
        <v>0</v>
      </c>
      <c r="CL220" s="22">
        <v>0</v>
      </c>
      <c r="CM220" s="22">
        <v>0</v>
      </c>
      <c r="CN220" s="22">
        <v>0</v>
      </c>
      <c r="CO220" s="23">
        <f>CM220+CN220</f>
        <v>0</v>
      </c>
      <c r="CP220" s="22">
        <v>0</v>
      </c>
      <c r="CQ220" s="22">
        <v>0</v>
      </c>
      <c r="CR220" s="22">
        <v>0</v>
      </c>
      <c r="CS220" s="23">
        <f>CQ220+CR220</f>
        <v>0</v>
      </c>
      <c r="CT220" s="22">
        <v>14142</v>
      </c>
      <c r="CU220" s="22">
        <v>13487</v>
      </c>
      <c r="CV220" s="22">
        <v>480</v>
      </c>
      <c r="CW220" s="23">
        <f>CU220+CV220</f>
        <v>13967</v>
      </c>
      <c r="CX220" s="22">
        <v>0</v>
      </c>
      <c r="CY220" s="22">
        <v>0</v>
      </c>
      <c r="CZ220" s="22">
        <v>0</v>
      </c>
      <c r="DA220" s="23">
        <f>CY220+CZ220</f>
        <v>0</v>
      </c>
      <c r="DB220" s="22">
        <v>96518</v>
      </c>
      <c r="DC220" s="22">
        <v>80034</v>
      </c>
      <c r="DD220" s="22">
        <v>13024</v>
      </c>
      <c r="DE220" s="23">
        <f>DC220+DD220</f>
        <v>93058</v>
      </c>
      <c r="DF220" s="25">
        <v>0</v>
      </c>
      <c r="DG220" s="22">
        <v>47</v>
      </c>
      <c r="DH220" s="22">
        <v>0</v>
      </c>
      <c r="DI220" s="23">
        <f>DG220+DH220</f>
        <v>47</v>
      </c>
      <c r="DJ220" s="22">
        <v>340</v>
      </c>
      <c r="DK220" s="22">
        <v>314</v>
      </c>
      <c r="DL220" s="22">
        <v>0</v>
      </c>
      <c r="DM220" s="23">
        <f>DK220+DL220</f>
        <v>314</v>
      </c>
      <c r="DN220" s="22">
        <v>0</v>
      </c>
      <c r="DO220" s="22">
        <v>0</v>
      </c>
      <c r="DP220" s="22">
        <v>0</v>
      </c>
      <c r="DQ220" s="23">
        <f>DO220+DP220</f>
        <v>0</v>
      </c>
      <c r="DR220" s="22">
        <v>0</v>
      </c>
      <c r="DS220" s="22">
        <v>0</v>
      </c>
      <c r="DT220" s="22">
        <v>0</v>
      </c>
      <c r="DU220" s="23">
        <f>DS220+DT220</f>
        <v>0</v>
      </c>
      <c r="DV220" s="22">
        <v>0</v>
      </c>
      <c r="DW220" s="22">
        <v>0</v>
      </c>
      <c r="DX220" s="22">
        <v>0</v>
      </c>
      <c r="DY220" s="23">
        <f>DW220+DX220</f>
        <v>0</v>
      </c>
      <c r="DZ220" s="22">
        <v>0</v>
      </c>
      <c r="EA220" s="22">
        <v>0</v>
      </c>
      <c r="EB220" s="22">
        <v>0</v>
      </c>
      <c r="EC220" s="23">
        <f>EA220+EB220</f>
        <v>0</v>
      </c>
      <c r="ED220" s="25">
        <v>0</v>
      </c>
      <c r="EE220" s="22">
        <v>0</v>
      </c>
      <c r="EF220" s="22">
        <v>0</v>
      </c>
      <c r="EG220" s="23">
        <f>EE220+EF220</f>
        <v>0</v>
      </c>
      <c r="EH220" s="22">
        <v>0</v>
      </c>
      <c r="EI220" s="22">
        <v>0</v>
      </c>
      <c r="EJ220" s="22">
        <v>0</v>
      </c>
      <c r="EK220" s="23">
        <f>EI220+EJ220</f>
        <v>0</v>
      </c>
      <c r="EL220" s="22">
        <v>0</v>
      </c>
      <c r="EM220" s="22">
        <v>0</v>
      </c>
      <c r="EN220" s="22">
        <v>0</v>
      </c>
      <c r="EO220" s="23">
        <f>EM220+EN220</f>
        <v>0</v>
      </c>
      <c r="EP220" s="22">
        <v>0</v>
      </c>
      <c r="EQ220" s="22">
        <v>1285</v>
      </c>
      <c r="ER220" s="22">
        <v>0</v>
      </c>
      <c r="ES220" s="23">
        <f>EQ220+ER220</f>
        <v>1285</v>
      </c>
      <c r="ET220" s="22">
        <v>0</v>
      </c>
      <c r="EU220" s="22">
        <v>0</v>
      </c>
      <c r="EV220" s="22">
        <v>0</v>
      </c>
      <c r="EW220" s="23">
        <f>EU220+EV220</f>
        <v>0</v>
      </c>
      <c r="EX220" s="22">
        <v>0</v>
      </c>
      <c r="EY220" s="22">
        <v>0</v>
      </c>
      <c r="EZ220" s="22">
        <v>0</v>
      </c>
      <c r="FA220" s="23">
        <f>EY220+EZ220</f>
        <v>0</v>
      </c>
      <c r="FB220" s="22">
        <v>0</v>
      </c>
      <c r="FC220" s="22">
        <v>0</v>
      </c>
      <c r="FD220" s="22">
        <v>0</v>
      </c>
      <c r="FE220" s="23">
        <f>FC220+FD220</f>
        <v>0</v>
      </c>
      <c r="FF220" s="22">
        <v>26878</v>
      </c>
      <c r="FG220" s="22">
        <v>25766</v>
      </c>
      <c r="FH220" s="22">
        <v>450</v>
      </c>
      <c r="FI220" s="23">
        <f>FG220+FH220</f>
        <v>26216</v>
      </c>
      <c r="FJ220" s="22">
        <v>0</v>
      </c>
      <c r="FK220" s="22">
        <v>0</v>
      </c>
      <c r="FL220" s="22">
        <v>0</v>
      </c>
      <c r="FM220" s="23">
        <f>FK220+FL220</f>
        <v>0</v>
      </c>
      <c r="FN220" s="22">
        <v>5993</v>
      </c>
      <c r="FO220" s="22">
        <v>6003</v>
      </c>
      <c r="FP220" s="22">
        <v>0</v>
      </c>
      <c r="FQ220" s="23">
        <f>FO220+FP220</f>
        <v>6003</v>
      </c>
      <c r="FR220" s="22">
        <v>0</v>
      </c>
      <c r="FS220" s="22">
        <v>0</v>
      </c>
      <c r="FT220" s="22">
        <v>0</v>
      </c>
      <c r="FU220" s="23">
        <f>FS220+FT220</f>
        <v>0</v>
      </c>
      <c r="FV220" s="22">
        <v>0</v>
      </c>
      <c r="FW220" s="22">
        <v>0</v>
      </c>
      <c r="FX220" s="22">
        <v>0</v>
      </c>
      <c r="FY220" s="23">
        <v>0</v>
      </c>
      <c r="FZ220" s="22">
        <v>0</v>
      </c>
      <c r="GA220" s="22">
        <v>0</v>
      </c>
      <c r="GB220" s="22">
        <v>0</v>
      </c>
      <c r="GC220" s="23">
        <f>GA220+GB220</f>
        <v>0</v>
      </c>
      <c r="GD220" s="22">
        <f t="shared" ref="GD220:GG251" si="263">B220+F220+N220+R220+V220+Z220+AD220+AH220+AL220+AP220+AT220+AX220+BB220+BF220+BJ220+BN220+BR220+BV220+BZ220+CD220+CH220+CL220+CP220+CT220+CX220+DB220+DJ220+DN220+DR220+DV220+DZ220+EH220+EL220+EP220+ET220+EX220+FB220+FF220+FJ220+FN220+FR220+FV220+FZ220+J220+DF220+ED220</f>
        <v>224959</v>
      </c>
      <c r="GE220" s="22">
        <f t="shared" si="262"/>
        <v>182110</v>
      </c>
      <c r="GF220" s="22">
        <f t="shared" si="262"/>
        <v>37923</v>
      </c>
      <c r="GG220" s="22">
        <f t="shared" si="262"/>
        <v>220033</v>
      </c>
      <c r="GI220" s="41">
        <f t="shared" si="228"/>
        <v>0.34203409065786272</v>
      </c>
      <c r="GJ220" s="36"/>
      <c r="GK220" s="37">
        <f t="shared" si="204"/>
        <v>43.9481631980671</v>
      </c>
      <c r="GL220" s="37">
        <f t="shared" si="205"/>
        <v>15.650431058151668</v>
      </c>
      <c r="GM220" s="37">
        <f t="shared" si="206"/>
        <v>14.148591510625447</v>
      </c>
      <c r="GN220" s="37">
        <f t="shared" si="207"/>
        <v>5.7915545549393226</v>
      </c>
      <c r="GO220" s="37">
        <f t="shared" si="208"/>
        <v>4.1233320520564494</v>
      </c>
      <c r="GP220" s="37">
        <f t="shared" si="209"/>
        <v>3.2963593432540774</v>
      </c>
      <c r="GQ220" s="37">
        <f t="shared" si="210"/>
        <v>1.9647465817363132</v>
      </c>
      <c r="GR220" s="37">
        <f t="shared" si="211"/>
        <v>0.70561748393827906</v>
      </c>
      <c r="GS220" s="37">
        <f t="shared" si="212"/>
        <v>0.86376365932678056</v>
      </c>
      <c r="GT220" s="37">
        <f t="shared" si="213"/>
        <v>2.5808577233540166E-2</v>
      </c>
      <c r="GU220" s="37">
        <f t="shared" si="214"/>
        <v>0</v>
      </c>
      <c r="GV220" s="37">
        <f t="shared" si="215"/>
        <v>7.4059634286969418</v>
      </c>
      <c r="GW220" s="37"/>
      <c r="GX220" s="37"/>
      <c r="GY220" s="37"/>
      <c r="GZ220" s="37"/>
      <c r="HA220" s="35"/>
      <c r="HB220" s="35"/>
      <c r="HC220" s="35"/>
      <c r="HD220" s="35"/>
      <c r="HE220" s="35"/>
      <c r="HF220" s="35"/>
      <c r="HG220" s="35"/>
      <c r="HH220" s="35"/>
      <c r="HI220" s="35"/>
      <c r="HJ220" s="35"/>
      <c r="HK220" s="35"/>
      <c r="HO220" s="35"/>
      <c r="HP220" s="35"/>
      <c r="HQ220" s="35"/>
      <c r="HR220" s="35"/>
      <c r="HS220" s="35"/>
      <c r="HT220" s="35"/>
      <c r="HU220" s="35"/>
      <c r="HV220" s="35"/>
      <c r="HW220" s="35"/>
      <c r="HX220" s="35"/>
      <c r="HY220" s="35"/>
    </row>
    <row r="221" spans="1:236" ht="11.25" customHeight="1">
      <c r="A221" s="28">
        <v>40299</v>
      </c>
      <c r="B221" s="22">
        <v>0</v>
      </c>
      <c r="C221" s="22">
        <v>0</v>
      </c>
      <c r="D221" s="22">
        <v>0</v>
      </c>
      <c r="E221" s="23">
        <f>C221+D221</f>
        <v>0</v>
      </c>
      <c r="F221" s="22">
        <v>0</v>
      </c>
      <c r="G221" s="22">
        <v>0</v>
      </c>
      <c r="H221" s="22">
        <v>0</v>
      </c>
      <c r="I221" s="23">
        <f>G221+H221</f>
        <v>0</v>
      </c>
      <c r="J221" s="22">
        <v>0</v>
      </c>
      <c r="K221" s="22">
        <v>183</v>
      </c>
      <c r="L221" s="22">
        <v>0</v>
      </c>
      <c r="M221" s="23">
        <f>K221+L221</f>
        <v>183</v>
      </c>
      <c r="N221" s="22">
        <v>0</v>
      </c>
      <c r="O221" s="22">
        <v>0</v>
      </c>
      <c r="P221" s="22">
        <v>0</v>
      </c>
      <c r="Q221" s="23">
        <f>O221+P221</f>
        <v>0</v>
      </c>
      <c r="R221" s="22">
        <v>365</v>
      </c>
      <c r="S221" s="22">
        <v>410</v>
      </c>
      <c r="T221" s="22">
        <v>0</v>
      </c>
      <c r="U221" s="23">
        <f>S221+T221</f>
        <v>410</v>
      </c>
      <c r="V221" s="22">
        <v>0</v>
      </c>
      <c r="W221" s="22">
        <v>0</v>
      </c>
      <c r="X221" s="22">
        <v>0</v>
      </c>
      <c r="Y221" s="23">
        <f>W221+X221</f>
        <v>0</v>
      </c>
      <c r="Z221" s="22">
        <v>0</v>
      </c>
      <c r="AA221" s="22">
        <v>0</v>
      </c>
      <c r="AB221" s="22">
        <v>0</v>
      </c>
      <c r="AC221" s="23">
        <f>AA221+AB221</f>
        <v>0</v>
      </c>
      <c r="AD221" s="22">
        <v>0</v>
      </c>
      <c r="AE221" s="22">
        <v>0</v>
      </c>
      <c r="AF221" s="22">
        <v>0</v>
      </c>
      <c r="AG221" s="23">
        <f>AE221+AF221</f>
        <v>0</v>
      </c>
      <c r="AH221" s="22">
        <v>2080</v>
      </c>
      <c r="AI221" s="22">
        <v>2163</v>
      </c>
      <c r="AJ221" s="22">
        <v>72</v>
      </c>
      <c r="AK221" s="23">
        <f>AI221+AJ221</f>
        <v>2235</v>
      </c>
      <c r="AL221" s="22">
        <v>272</v>
      </c>
      <c r="AM221" s="22">
        <v>252</v>
      </c>
      <c r="AN221" s="22">
        <v>0</v>
      </c>
      <c r="AO221" s="23">
        <f>AM221+AN221</f>
        <v>252</v>
      </c>
      <c r="AP221" s="22">
        <v>8361</v>
      </c>
      <c r="AQ221" s="22">
        <v>8080</v>
      </c>
      <c r="AR221" s="22">
        <v>0</v>
      </c>
      <c r="AS221" s="23">
        <f>AQ221+AR221</f>
        <v>8080</v>
      </c>
      <c r="AT221" s="22">
        <v>9091</v>
      </c>
      <c r="AU221" s="22">
        <v>8214</v>
      </c>
      <c r="AV221" s="22">
        <v>11</v>
      </c>
      <c r="AW221" s="23">
        <f>AU221+AV221</f>
        <v>8225</v>
      </c>
      <c r="AX221" s="22">
        <v>0</v>
      </c>
      <c r="AY221" s="22">
        <v>0</v>
      </c>
      <c r="AZ221" s="22">
        <v>0</v>
      </c>
      <c r="BA221" s="23">
        <f>AY221+AZ221</f>
        <v>0</v>
      </c>
      <c r="BB221" s="22">
        <v>850</v>
      </c>
      <c r="BC221" s="22">
        <v>883</v>
      </c>
      <c r="BD221" s="22">
        <v>0</v>
      </c>
      <c r="BE221" s="23">
        <f>BC221+BD221</f>
        <v>883</v>
      </c>
      <c r="BF221" s="22">
        <v>0</v>
      </c>
      <c r="BG221" s="22">
        <v>0</v>
      </c>
      <c r="BH221" s="22">
        <v>0</v>
      </c>
      <c r="BI221" s="23">
        <f>BG221+BH221</f>
        <v>0</v>
      </c>
      <c r="BJ221" s="22">
        <v>0</v>
      </c>
      <c r="BK221" s="22">
        <v>0</v>
      </c>
      <c r="BL221" s="22">
        <v>0</v>
      </c>
      <c r="BM221" s="23">
        <f>BK221+BL221</f>
        <v>0</v>
      </c>
      <c r="BN221" s="22">
        <v>3420</v>
      </c>
      <c r="BO221" s="22">
        <v>4067</v>
      </c>
      <c r="BP221" s="22">
        <v>0</v>
      </c>
      <c r="BQ221" s="23">
        <f>BO221+BP221</f>
        <v>4067</v>
      </c>
      <c r="BR221" s="22">
        <v>40095</v>
      </c>
      <c r="BS221" s="22">
        <v>27151</v>
      </c>
      <c r="BT221" s="22">
        <v>19657</v>
      </c>
      <c r="BU221" s="23">
        <f>BS221+BT221</f>
        <v>46808</v>
      </c>
      <c r="BV221" s="22">
        <v>0</v>
      </c>
      <c r="BW221" s="22">
        <v>1796</v>
      </c>
      <c r="BX221" s="22">
        <v>2</v>
      </c>
      <c r="BY221" s="23">
        <f>BW221+BX221</f>
        <v>1798</v>
      </c>
      <c r="BZ221" s="22">
        <v>97</v>
      </c>
      <c r="CA221" s="22">
        <v>95</v>
      </c>
      <c r="CB221" s="22">
        <v>0</v>
      </c>
      <c r="CC221" s="23">
        <f>CA221+CB221</f>
        <v>95</v>
      </c>
      <c r="CD221" s="22">
        <v>0</v>
      </c>
      <c r="CE221" s="22">
        <v>0</v>
      </c>
      <c r="CF221" s="22">
        <v>0</v>
      </c>
      <c r="CG221" s="23">
        <f>CE221+CF221</f>
        <v>0</v>
      </c>
      <c r="CH221" s="22">
        <v>0</v>
      </c>
      <c r="CI221" s="22">
        <v>0</v>
      </c>
      <c r="CJ221" s="22">
        <v>0</v>
      </c>
      <c r="CK221" s="23">
        <f>CI221+CJ221</f>
        <v>0</v>
      </c>
      <c r="CL221" s="22">
        <v>0</v>
      </c>
      <c r="CM221" s="22">
        <v>0</v>
      </c>
      <c r="CN221" s="22">
        <v>0</v>
      </c>
      <c r="CO221" s="23">
        <f>CM221+CN221</f>
        <v>0</v>
      </c>
      <c r="CP221" s="22">
        <v>0</v>
      </c>
      <c r="CQ221" s="22">
        <v>0</v>
      </c>
      <c r="CR221" s="22">
        <v>0</v>
      </c>
      <c r="CS221" s="23">
        <f>CQ221+CR221</f>
        <v>0</v>
      </c>
      <c r="CT221" s="22">
        <v>14451</v>
      </c>
      <c r="CU221" s="22">
        <v>14518</v>
      </c>
      <c r="CV221" s="22">
        <v>696</v>
      </c>
      <c r="CW221" s="23">
        <f>CU221+CV221</f>
        <v>15214</v>
      </c>
      <c r="CX221" s="22">
        <v>0</v>
      </c>
      <c r="CY221" s="22">
        <v>0</v>
      </c>
      <c r="CZ221" s="22">
        <v>0</v>
      </c>
      <c r="DA221" s="23">
        <f>CY221+CZ221</f>
        <v>0</v>
      </c>
      <c r="DB221" s="22">
        <v>101568</v>
      </c>
      <c r="DC221" s="22">
        <v>90041</v>
      </c>
      <c r="DD221" s="22">
        <v>12134</v>
      </c>
      <c r="DE221" s="23">
        <f>DC221+DD221</f>
        <v>102175</v>
      </c>
      <c r="DF221" s="25">
        <v>0</v>
      </c>
      <c r="DG221" s="22">
        <v>56</v>
      </c>
      <c r="DH221" s="22">
        <v>0</v>
      </c>
      <c r="DI221" s="23">
        <f>DG221+DH221</f>
        <v>56</v>
      </c>
      <c r="DJ221" s="22">
        <v>148</v>
      </c>
      <c r="DK221" s="22">
        <v>271</v>
      </c>
      <c r="DL221" s="22">
        <v>0</v>
      </c>
      <c r="DM221" s="23">
        <f>DK221+DL221</f>
        <v>271</v>
      </c>
      <c r="DN221" s="22">
        <v>0</v>
      </c>
      <c r="DO221" s="22">
        <v>0</v>
      </c>
      <c r="DP221" s="22">
        <v>0</v>
      </c>
      <c r="DQ221" s="23">
        <f>DO221+DP221</f>
        <v>0</v>
      </c>
      <c r="DR221" s="22">
        <v>0</v>
      </c>
      <c r="DS221" s="22">
        <v>0</v>
      </c>
      <c r="DT221" s="22">
        <v>0</v>
      </c>
      <c r="DU221" s="23">
        <f>DS221+DT221</f>
        <v>0</v>
      </c>
      <c r="DV221" s="22">
        <v>0</v>
      </c>
      <c r="DW221" s="22">
        <v>0</v>
      </c>
      <c r="DX221" s="22">
        <v>0</v>
      </c>
      <c r="DY221" s="23">
        <f>DW221+DX221</f>
        <v>0</v>
      </c>
      <c r="DZ221" s="22">
        <v>0</v>
      </c>
      <c r="EA221" s="22">
        <v>0</v>
      </c>
      <c r="EB221" s="22">
        <v>0</v>
      </c>
      <c r="EC221" s="23">
        <f>EA221+EB221</f>
        <v>0</v>
      </c>
      <c r="ED221" s="25">
        <v>0</v>
      </c>
      <c r="EE221" s="22">
        <v>0</v>
      </c>
      <c r="EF221" s="22">
        <v>0</v>
      </c>
      <c r="EG221" s="23">
        <f>EE221+EF221</f>
        <v>0</v>
      </c>
      <c r="EH221" s="22">
        <v>0</v>
      </c>
      <c r="EI221" s="22">
        <v>0</v>
      </c>
      <c r="EJ221" s="22">
        <v>0</v>
      </c>
      <c r="EK221" s="23">
        <f>EI221+EJ221</f>
        <v>0</v>
      </c>
      <c r="EL221" s="22">
        <v>0</v>
      </c>
      <c r="EM221" s="22">
        <v>0</v>
      </c>
      <c r="EN221" s="22">
        <v>0</v>
      </c>
      <c r="EO221" s="23">
        <f>EM221+EN221</f>
        <v>0</v>
      </c>
      <c r="EP221" s="22">
        <v>0</v>
      </c>
      <c r="EQ221" s="22">
        <v>1381</v>
      </c>
      <c r="ER221" s="22">
        <v>0</v>
      </c>
      <c r="ES221" s="23">
        <f>EQ221+ER221</f>
        <v>1381</v>
      </c>
      <c r="ET221" s="22">
        <v>0</v>
      </c>
      <c r="EU221" s="22">
        <v>0</v>
      </c>
      <c r="EV221" s="22">
        <v>0</v>
      </c>
      <c r="EW221" s="23">
        <f>EU221+EV221</f>
        <v>0</v>
      </c>
      <c r="EX221" s="22">
        <v>0</v>
      </c>
      <c r="EY221" s="22">
        <v>0</v>
      </c>
      <c r="EZ221" s="22">
        <v>0</v>
      </c>
      <c r="FA221" s="23">
        <f>EY221+EZ221</f>
        <v>0</v>
      </c>
      <c r="FB221" s="22">
        <v>0</v>
      </c>
      <c r="FC221" s="22">
        <v>0</v>
      </c>
      <c r="FD221" s="22">
        <v>0</v>
      </c>
      <c r="FE221" s="23">
        <f>FC221+FD221</f>
        <v>0</v>
      </c>
      <c r="FF221" s="22">
        <v>26884</v>
      </c>
      <c r="FG221" s="22">
        <v>25035</v>
      </c>
      <c r="FH221" s="22">
        <v>603</v>
      </c>
      <c r="FI221" s="23">
        <f>FG221+FH221</f>
        <v>25638</v>
      </c>
      <c r="FJ221" s="22">
        <v>0</v>
      </c>
      <c r="FK221" s="22">
        <v>0</v>
      </c>
      <c r="FL221" s="22">
        <v>0</v>
      </c>
      <c r="FM221" s="23">
        <f>FK221+FL221</f>
        <v>0</v>
      </c>
      <c r="FN221" s="22">
        <v>5929</v>
      </c>
      <c r="FO221" s="22">
        <v>6050</v>
      </c>
      <c r="FP221" s="22">
        <v>0</v>
      </c>
      <c r="FQ221" s="23">
        <f>FO221+FP221</f>
        <v>6050</v>
      </c>
      <c r="FR221" s="22">
        <v>0</v>
      </c>
      <c r="FS221" s="22">
        <v>0</v>
      </c>
      <c r="FT221" s="22">
        <v>0</v>
      </c>
      <c r="FU221" s="23">
        <f>FS221+FT221</f>
        <v>0</v>
      </c>
      <c r="FV221" s="22">
        <v>0</v>
      </c>
      <c r="FW221" s="22">
        <v>0</v>
      </c>
      <c r="FX221" s="22">
        <v>0</v>
      </c>
      <c r="FY221" s="23">
        <v>0</v>
      </c>
      <c r="FZ221" s="22">
        <v>0</v>
      </c>
      <c r="GA221" s="22">
        <v>0</v>
      </c>
      <c r="GB221" s="22">
        <v>0</v>
      </c>
      <c r="GC221" s="23">
        <f>GA221+GB221</f>
        <v>0</v>
      </c>
      <c r="GD221" s="22">
        <f t="shared" si="263"/>
        <v>213611</v>
      </c>
      <c r="GE221" s="22">
        <f t="shared" si="262"/>
        <v>190646</v>
      </c>
      <c r="GF221" s="22">
        <f t="shared" si="262"/>
        <v>33175</v>
      </c>
      <c r="GG221" s="22">
        <f t="shared" si="262"/>
        <v>223821</v>
      </c>
      <c r="GI221" s="41">
        <f t="shared" si="228"/>
        <v>0.35379874026259905</v>
      </c>
      <c r="GJ221" s="36"/>
      <c r="GK221" s="37">
        <f t="shared" si="204"/>
        <v>47.229419972094874</v>
      </c>
      <c r="GL221" s="37">
        <f t="shared" si="205"/>
        <v>14.241578632648993</v>
      </c>
      <c r="GM221" s="37">
        <f t="shared" si="206"/>
        <v>13.131668117872916</v>
      </c>
      <c r="GN221" s="37">
        <f t="shared" si="207"/>
        <v>4.3085089642583636</v>
      </c>
      <c r="GO221" s="37">
        <f t="shared" si="208"/>
        <v>4.2382216254209366</v>
      </c>
      <c r="GP221" s="37">
        <f t="shared" si="209"/>
        <v>3.1734208952718652</v>
      </c>
      <c r="GQ221" s="37">
        <f t="shared" si="210"/>
        <v>2.1332731869538306</v>
      </c>
      <c r="GR221" s="37">
        <f t="shared" si="211"/>
        <v>0.72437921592899934</v>
      </c>
      <c r="GS221" s="37">
        <f t="shared" si="212"/>
        <v>0.94206015337326765</v>
      </c>
      <c r="GT221" s="37">
        <f t="shared" si="213"/>
        <v>2.9373813245491643E-2</v>
      </c>
      <c r="GU221" s="37">
        <f t="shared" si="214"/>
        <v>0</v>
      </c>
      <c r="GV221" s="37">
        <f t="shared" si="215"/>
        <v>7.6151610838937085</v>
      </c>
      <c r="GW221" s="37"/>
      <c r="GX221" s="37"/>
      <c r="GY221" s="37"/>
      <c r="GZ221" s="37"/>
      <c r="HA221" s="35"/>
      <c r="HB221" s="35"/>
      <c r="HC221" s="35"/>
      <c r="HD221" s="35"/>
      <c r="HE221" s="35"/>
      <c r="HF221" s="35"/>
      <c r="HG221" s="35"/>
      <c r="HH221" s="35"/>
      <c r="HI221" s="35"/>
      <c r="HJ221" s="35"/>
      <c r="HK221" s="35"/>
      <c r="HO221" s="35"/>
      <c r="HP221" s="35"/>
      <c r="HQ221" s="35"/>
      <c r="HR221" s="35"/>
      <c r="HS221" s="35"/>
      <c r="HT221" s="35"/>
      <c r="HU221" s="35"/>
      <c r="HV221" s="35"/>
      <c r="HW221" s="35"/>
      <c r="HX221" s="35"/>
      <c r="HY221" s="35"/>
    </row>
    <row r="222" spans="1:236" ht="11.25" customHeight="1">
      <c r="A222" s="28">
        <v>40330</v>
      </c>
      <c r="B222" s="22">
        <v>0</v>
      </c>
      <c r="C222" s="22">
        <v>0</v>
      </c>
      <c r="D222" s="22">
        <v>0</v>
      </c>
      <c r="E222" s="23">
        <f t="shared" ref="E222:E230" si="264">C222+D222</f>
        <v>0</v>
      </c>
      <c r="F222" s="22">
        <v>0</v>
      </c>
      <c r="G222" s="22">
        <v>0</v>
      </c>
      <c r="H222" s="22">
        <v>0</v>
      </c>
      <c r="I222" s="23">
        <f t="shared" ref="I222:I230" si="265">G222+H222</f>
        <v>0</v>
      </c>
      <c r="J222" s="22">
        <v>0</v>
      </c>
      <c r="K222" s="22">
        <v>247</v>
      </c>
      <c r="L222" s="22">
        <v>0</v>
      </c>
      <c r="M222" s="23">
        <f t="shared" ref="M222:M251" si="266">K222+L222</f>
        <v>247</v>
      </c>
      <c r="N222" s="22">
        <v>0</v>
      </c>
      <c r="O222" s="22">
        <v>0</v>
      </c>
      <c r="P222" s="22">
        <v>0</v>
      </c>
      <c r="Q222" s="23">
        <f t="shared" ref="Q222:Q251" si="267">O222+P222</f>
        <v>0</v>
      </c>
      <c r="R222" s="22">
        <v>403</v>
      </c>
      <c r="S222" s="22">
        <v>387</v>
      </c>
      <c r="T222" s="22">
        <v>0</v>
      </c>
      <c r="U222" s="23">
        <f t="shared" ref="U222:U251" si="268">S222+T222</f>
        <v>387</v>
      </c>
      <c r="V222" s="22">
        <v>0</v>
      </c>
      <c r="W222" s="22">
        <v>0</v>
      </c>
      <c r="X222" s="22">
        <v>0</v>
      </c>
      <c r="Y222" s="23">
        <f t="shared" ref="Y222:Y251" si="269">W222+X222</f>
        <v>0</v>
      </c>
      <c r="Z222" s="22">
        <v>0</v>
      </c>
      <c r="AA222" s="22">
        <v>0</v>
      </c>
      <c r="AB222" s="22">
        <v>0</v>
      </c>
      <c r="AC222" s="23">
        <f t="shared" ref="AC222:AC251" si="270">AA222+AB222</f>
        <v>0</v>
      </c>
      <c r="AD222" s="22">
        <v>0</v>
      </c>
      <c r="AE222" s="22">
        <v>0</v>
      </c>
      <c r="AF222" s="22">
        <v>0</v>
      </c>
      <c r="AG222" s="23">
        <f t="shared" ref="AG222:AG251" si="271">AE222+AF222</f>
        <v>0</v>
      </c>
      <c r="AH222" s="22">
        <v>2291</v>
      </c>
      <c r="AI222" s="22">
        <v>2137</v>
      </c>
      <c r="AJ222" s="22">
        <v>137</v>
      </c>
      <c r="AK222" s="23">
        <f t="shared" ref="AK222:AK251" si="272">AI222+AJ222</f>
        <v>2274</v>
      </c>
      <c r="AL222" s="22">
        <v>301</v>
      </c>
      <c r="AM222" s="22">
        <v>257</v>
      </c>
      <c r="AN222" s="22">
        <v>0</v>
      </c>
      <c r="AO222" s="23">
        <f t="shared" ref="AO222:AO251" si="273">AM222+AN222</f>
        <v>257</v>
      </c>
      <c r="AP222" s="22">
        <v>9542</v>
      </c>
      <c r="AQ222" s="22">
        <v>7269</v>
      </c>
      <c r="AR222" s="22">
        <v>1214</v>
      </c>
      <c r="AS222" s="23">
        <f t="shared" ref="AS222:AS251" si="274">AQ222+AR222</f>
        <v>8483</v>
      </c>
      <c r="AT222" s="22">
        <v>8600</v>
      </c>
      <c r="AU222" s="22">
        <v>9494</v>
      </c>
      <c r="AV222" s="22">
        <v>45</v>
      </c>
      <c r="AW222" s="23">
        <f t="shared" ref="AW222:AW251" si="275">AU222+AV222</f>
        <v>9539</v>
      </c>
      <c r="AX222" s="22">
        <v>0</v>
      </c>
      <c r="AY222" s="22">
        <v>0</v>
      </c>
      <c r="AZ222" s="22">
        <v>0</v>
      </c>
      <c r="BA222" s="23">
        <f t="shared" ref="BA222:BA251" si="276">AY222+AZ222</f>
        <v>0</v>
      </c>
      <c r="BB222" s="22">
        <v>811</v>
      </c>
      <c r="BC222" s="22">
        <v>815</v>
      </c>
      <c r="BD222" s="22">
        <v>0</v>
      </c>
      <c r="BE222" s="23">
        <f t="shared" ref="BE222:BE251" si="277">BC222+BD222</f>
        <v>815</v>
      </c>
      <c r="BF222" s="22">
        <v>0</v>
      </c>
      <c r="BG222" s="22">
        <v>0</v>
      </c>
      <c r="BH222" s="22">
        <v>0</v>
      </c>
      <c r="BI222" s="23">
        <f t="shared" ref="BI222:BI251" si="278">BG222+BH222</f>
        <v>0</v>
      </c>
      <c r="BJ222" s="22">
        <v>0</v>
      </c>
      <c r="BK222" s="22">
        <v>0</v>
      </c>
      <c r="BL222" s="22">
        <v>0</v>
      </c>
      <c r="BM222" s="23">
        <f t="shared" ref="BM222:BM251" si="279">BK222+BL222</f>
        <v>0</v>
      </c>
      <c r="BN222" s="22">
        <v>3679</v>
      </c>
      <c r="BO222" s="22">
        <v>4595</v>
      </c>
      <c r="BP222" s="22">
        <v>7</v>
      </c>
      <c r="BQ222" s="23">
        <f t="shared" ref="BQ222:BQ251" si="280">BO222+BP222</f>
        <v>4602</v>
      </c>
      <c r="BR222" s="22">
        <v>46351</v>
      </c>
      <c r="BS222" s="22">
        <v>27366</v>
      </c>
      <c r="BT222" s="22">
        <v>18888</v>
      </c>
      <c r="BU222" s="23">
        <f t="shared" ref="BU222:BU251" si="281">BS222+BT222</f>
        <v>46254</v>
      </c>
      <c r="BV222" s="22">
        <v>0</v>
      </c>
      <c r="BW222" s="22">
        <v>2032</v>
      </c>
      <c r="BX222" s="22">
        <v>0</v>
      </c>
      <c r="BY222" s="23">
        <f t="shared" ref="BY222:BY251" si="282">BW222+BX222</f>
        <v>2032</v>
      </c>
      <c r="BZ222" s="22">
        <v>96</v>
      </c>
      <c r="CA222" s="22">
        <v>71</v>
      </c>
      <c r="CB222" s="22">
        <v>0</v>
      </c>
      <c r="CC222" s="23">
        <f t="shared" ref="CC222:CC251" si="283">CA222+CB222</f>
        <v>71</v>
      </c>
      <c r="CD222" s="22">
        <v>0</v>
      </c>
      <c r="CE222" s="22">
        <v>0</v>
      </c>
      <c r="CF222" s="22">
        <v>0</v>
      </c>
      <c r="CG222" s="23">
        <f t="shared" ref="CG222:CG251" si="284">CE222+CF222</f>
        <v>0</v>
      </c>
      <c r="CH222" s="22">
        <v>0</v>
      </c>
      <c r="CI222" s="22">
        <v>0</v>
      </c>
      <c r="CJ222" s="22">
        <v>0</v>
      </c>
      <c r="CK222" s="23">
        <f t="shared" ref="CK222:CK251" si="285">CI222+CJ222</f>
        <v>0</v>
      </c>
      <c r="CL222" s="22">
        <v>0</v>
      </c>
      <c r="CM222" s="22">
        <v>0</v>
      </c>
      <c r="CN222" s="22">
        <v>0</v>
      </c>
      <c r="CO222" s="23">
        <f t="shared" ref="CO222:CO251" si="286">CM222+CN222</f>
        <v>0</v>
      </c>
      <c r="CP222" s="22">
        <v>0</v>
      </c>
      <c r="CQ222" s="22">
        <v>0</v>
      </c>
      <c r="CR222" s="22">
        <v>0</v>
      </c>
      <c r="CS222" s="23">
        <f t="shared" ref="CS222:CS251" si="287">CQ222+CR222</f>
        <v>0</v>
      </c>
      <c r="CT222" s="22">
        <v>13863</v>
      </c>
      <c r="CU222" s="22">
        <v>13316</v>
      </c>
      <c r="CV222" s="22">
        <v>355</v>
      </c>
      <c r="CW222" s="23">
        <f t="shared" ref="CW222:CW251" si="288">CU222+CV222</f>
        <v>13671</v>
      </c>
      <c r="CX222" s="22">
        <v>0</v>
      </c>
      <c r="CY222" s="22">
        <v>0</v>
      </c>
      <c r="CZ222" s="22">
        <v>0</v>
      </c>
      <c r="DA222" s="23">
        <f t="shared" ref="DA222:DA251" si="289">CY222+CZ222</f>
        <v>0</v>
      </c>
      <c r="DB222" s="22">
        <v>81370</v>
      </c>
      <c r="DC222" s="22">
        <v>72812</v>
      </c>
      <c r="DD222" s="22">
        <v>15279</v>
      </c>
      <c r="DE222" s="23">
        <f t="shared" ref="DE222:DE251" si="290">DC222+DD222</f>
        <v>88091</v>
      </c>
      <c r="DF222" s="25">
        <v>0</v>
      </c>
      <c r="DG222" s="22">
        <v>77</v>
      </c>
      <c r="DH222" s="22">
        <v>0</v>
      </c>
      <c r="DI222" s="23">
        <f t="shared" ref="DI222:DI251" si="291">DG222+DH222</f>
        <v>77</v>
      </c>
      <c r="DJ222" s="22">
        <v>175</v>
      </c>
      <c r="DK222" s="22">
        <v>291</v>
      </c>
      <c r="DL222" s="22">
        <v>0</v>
      </c>
      <c r="DM222" s="23">
        <f t="shared" ref="DM222:DM251" si="292">DK222+DL222</f>
        <v>291</v>
      </c>
      <c r="DN222" s="22">
        <v>0</v>
      </c>
      <c r="DO222" s="22">
        <v>0</v>
      </c>
      <c r="DP222" s="22">
        <v>0</v>
      </c>
      <c r="DQ222" s="23">
        <f t="shared" ref="DQ222:DQ251" si="293">DO222+DP222</f>
        <v>0</v>
      </c>
      <c r="DR222" s="22">
        <v>0</v>
      </c>
      <c r="DS222" s="22">
        <v>0</v>
      </c>
      <c r="DT222" s="22">
        <v>0</v>
      </c>
      <c r="DU222" s="23">
        <f t="shared" ref="DU222:DU251" si="294">DS222+DT222</f>
        <v>0</v>
      </c>
      <c r="DV222" s="22">
        <v>0</v>
      </c>
      <c r="DW222" s="22">
        <v>0</v>
      </c>
      <c r="DX222" s="22">
        <v>0</v>
      </c>
      <c r="DY222" s="23">
        <f t="shared" ref="DY222:DY251" si="295">DW222+DX222</f>
        <v>0</v>
      </c>
      <c r="DZ222" s="22">
        <v>0</v>
      </c>
      <c r="EA222" s="22">
        <v>0</v>
      </c>
      <c r="EB222" s="22">
        <v>0</v>
      </c>
      <c r="EC222" s="23">
        <f t="shared" ref="EC222:EC251" si="296">EA222+EB222</f>
        <v>0</v>
      </c>
      <c r="ED222" s="25">
        <v>0</v>
      </c>
      <c r="EE222" s="22">
        <v>0</v>
      </c>
      <c r="EF222" s="22">
        <v>0</v>
      </c>
      <c r="EG222" s="23">
        <f t="shared" ref="EG222:EG251" si="297">EE222+EF222</f>
        <v>0</v>
      </c>
      <c r="EH222" s="22">
        <v>0</v>
      </c>
      <c r="EI222" s="22">
        <v>0</v>
      </c>
      <c r="EJ222" s="22">
        <v>0</v>
      </c>
      <c r="EK222" s="23">
        <f t="shared" ref="EK222:EK251" si="298">EI222+EJ222</f>
        <v>0</v>
      </c>
      <c r="EL222" s="22">
        <v>0</v>
      </c>
      <c r="EM222" s="22">
        <v>0</v>
      </c>
      <c r="EN222" s="22">
        <v>0</v>
      </c>
      <c r="EO222" s="23">
        <f t="shared" ref="EO222:EO251" si="299">EM222+EN222</f>
        <v>0</v>
      </c>
      <c r="EP222" s="22">
        <v>0</v>
      </c>
      <c r="EQ222" s="22">
        <v>1639</v>
      </c>
      <c r="ER222" s="22">
        <v>0</v>
      </c>
      <c r="ES222" s="23">
        <f t="shared" ref="ES222:ES251" si="300">EQ222+ER222</f>
        <v>1639</v>
      </c>
      <c r="ET222" s="22">
        <v>0</v>
      </c>
      <c r="EU222" s="22">
        <v>0</v>
      </c>
      <c r="EV222" s="22">
        <v>0</v>
      </c>
      <c r="EW222" s="23">
        <f t="shared" ref="EW222:EW251" si="301">EU222+EV222</f>
        <v>0</v>
      </c>
      <c r="EX222" s="22">
        <v>0</v>
      </c>
      <c r="EY222" s="22">
        <v>0</v>
      </c>
      <c r="EZ222" s="22">
        <v>0</v>
      </c>
      <c r="FA222" s="23">
        <f t="shared" ref="FA222:FA251" si="302">EY222+EZ222</f>
        <v>0</v>
      </c>
      <c r="FB222" s="22">
        <v>0</v>
      </c>
      <c r="FC222" s="22">
        <v>0</v>
      </c>
      <c r="FD222" s="22">
        <v>0</v>
      </c>
      <c r="FE222" s="23">
        <f t="shared" ref="FE222:FE251" si="303">FC222+FD222</f>
        <v>0</v>
      </c>
      <c r="FF222" s="22">
        <v>34474</v>
      </c>
      <c r="FG222" s="22">
        <v>32479</v>
      </c>
      <c r="FH222" s="22">
        <v>1507</v>
      </c>
      <c r="FI222" s="23">
        <f t="shared" ref="FI222:FI251" si="304">FG222+FH222</f>
        <v>33986</v>
      </c>
      <c r="FJ222" s="22">
        <v>0</v>
      </c>
      <c r="FK222" s="22">
        <v>0</v>
      </c>
      <c r="FL222" s="22">
        <v>0</v>
      </c>
      <c r="FM222" s="23">
        <f t="shared" ref="FM222:FM251" si="305">FK222+FL222</f>
        <v>0</v>
      </c>
      <c r="FN222" s="22">
        <v>6404</v>
      </c>
      <c r="FO222" s="22">
        <v>6180</v>
      </c>
      <c r="FP222" s="22">
        <v>0</v>
      </c>
      <c r="FQ222" s="23">
        <f t="shared" ref="FQ222:FQ251" si="306">FO222+FP222</f>
        <v>6180</v>
      </c>
      <c r="FR222" s="22">
        <v>0</v>
      </c>
      <c r="FS222" s="22">
        <v>0</v>
      </c>
      <c r="FT222" s="22">
        <v>0</v>
      </c>
      <c r="FU222" s="23">
        <f t="shared" ref="FU222:FU251" si="307">FS222+FT222</f>
        <v>0</v>
      </c>
      <c r="FV222" s="22">
        <v>0</v>
      </c>
      <c r="FW222" s="22">
        <v>0</v>
      </c>
      <c r="FX222" s="22">
        <v>0</v>
      </c>
      <c r="FY222" s="23">
        <v>0</v>
      </c>
      <c r="FZ222" s="22">
        <v>0</v>
      </c>
      <c r="GA222" s="22">
        <v>0</v>
      </c>
      <c r="GB222" s="22">
        <v>0</v>
      </c>
      <c r="GC222" s="23">
        <f t="shared" ref="GC222:GC251" si="308">GA222+GB222</f>
        <v>0</v>
      </c>
      <c r="GD222" s="22">
        <f t="shared" si="263"/>
        <v>208360</v>
      </c>
      <c r="GE222" s="22">
        <f t="shared" si="262"/>
        <v>181464</v>
      </c>
      <c r="GF222" s="22">
        <f t="shared" si="262"/>
        <v>37432</v>
      </c>
      <c r="GG222" s="22">
        <f t="shared" si="262"/>
        <v>218896</v>
      </c>
      <c r="GI222" s="41">
        <f t="shared" si="228"/>
        <v>0.29392554352088873</v>
      </c>
      <c r="GJ222" s="36"/>
      <c r="GK222" s="37">
        <f t="shared" si="204"/>
        <v>40.124763038398804</v>
      </c>
      <c r="GL222" s="37">
        <f t="shared" si="205"/>
        <v>15.080677159105937</v>
      </c>
      <c r="GM222" s="37">
        <f t="shared" si="206"/>
        <v>17.898315919411012</v>
      </c>
      <c r="GN222" s="37">
        <f t="shared" si="207"/>
        <v>5.2318917250804562</v>
      </c>
      <c r="GO222" s="37">
        <f t="shared" si="208"/>
        <v>4.005753207247718</v>
      </c>
      <c r="GP222" s="37">
        <f t="shared" si="209"/>
        <v>3.4056341753736277</v>
      </c>
      <c r="GQ222" s="37">
        <f t="shared" si="210"/>
        <v>2.5321826918837895</v>
      </c>
      <c r="GR222" s="37">
        <f t="shared" si="211"/>
        <v>0.90320945201252045</v>
      </c>
      <c r="GS222" s="37">
        <f t="shared" si="212"/>
        <v>1.1197813340387073</v>
      </c>
      <c r="GT222" s="37">
        <f t="shared" si="213"/>
        <v>4.2432658819380152E-2</v>
      </c>
      <c r="GU222" s="37">
        <f t="shared" si="214"/>
        <v>0</v>
      </c>
      <c r="GV222" s="37">
        <f t="shared" si="215"/>
        <v>7.338094608296962</v>
      </c>
      <c r="GW222" s="37"/>
      <c r="GX222" s="37"/>
      <c r="GY222" s="37"/>
      <c r="GZ222" s="37"/>
      <c r="HA222" s="35"/>
      <c r="HB222" s="35"/>
      <c r="HC222" s="35"/>
      <c r="HD222" s="35"/>
      <c r="HE222" s="35"/>
      <c r="HF222" s="35"/>
      <c r="HG222" s="35"/>
      <c r="HH222" s="35"/>
      <c r="HI222" s="35"/>
      <c r="HJ222" s="35"/>
      <c r="HK222" s="35"/>
      <c r="HO222" s="35">
        <f>SUM(DC220:DC222)/SUM(GE220:GE222)*100</f>
        <v>43.825015336869832</v>
      </c>
      <c r="HP222" s="35">
        <f>SUM(BS220:BS222)/SUM(GE220:GE222)*100</f>
        <v>14.979250117281945</v>
      </c>
      <c r="HQ222" s="35">
        <f>SUM(FG220:FG222)/SUM(GE220:GE222)*100</f>
        <v>15.026523763126557</v>
      </c>
      <c r="HR222" s="35">
        <f>SUM(AU220:AU222)/SUM(GE220:GE222)*100</f>
        <v>5.0981559669445353</v>
      </c>
      <c r="HS222" s="35">
        <f>SUM(AQ220:AQ222)/SUM(GE220:GE222)*100</f>
        <v>4.1243549492981124</v>
      </c>
      <c r="HT222" s="35">
        <f>SUM(FO220:FO222)/SUM(GE220:GE222)*100</f>
        <v>3.2898487965068024</v>
      </c>
      <c r="HU222" s="35">
        <f>SUM(BO220:BO222)/SUM(GE220:GE222)*100</f>
        <v>2.2085092562520297</v>
      </c>
      <c r="HV222" s="35">
        <f>SUM(EQ220:EQ222)/SUM(GE220:GE222)*100</f>
        <v>0.77676734870628983</v>
      </c>
      <c r="HW222" s="35">
        <f>SUM(BW220:BW222)/SUM(GE220:GE222)*100</f>
        <v>0.97452275269748478</v>
      </c>
      <c r="HX222" s="35">
        <f>SUM(DG220:DG222)/SUM(GE220:GE222)*100</f>
        <v>3.2478077297823968E-2</v>
      </c>
      <c r="HY222" s="35">
        <f>SUM(EE220:EE222)/SUM(GE220:GE222)*100</f>
        <v>0</v>
      </c>
      <c r="HZ222" s="35">
        <f>SUM(CU220:CU222)/SUM(GE220:GE222)*100</f>
        <v>7.4557035112410226</v>
      </c>
    </row>
    <row r="223" spans="1:236" ht="11.25" customHeight="1">
      <c r="A223" s="28">
        <v>40360</v>
      </c>
      <c r="B223" s="22">
        <v>0</v>
      </c>
      <c r="C223" s="22">
        <v>0</v>
      </c>
      <c r="D223" s="22">
        <v>0</v>
      </c>
      <c r="E223" s="23">
        <f t="shared" si="264"/>
        <v>0</v>
      </c>
      <c r="F223" s="22">
        <v>0</v>
      </c>
      <c r="G223" s="22">
        <v>0</v>
      </c>
      <c r="H223" s="22">
        <v>0</v>
      </c>
      <c r="I223" s="23">
        <f t="shared" si="265"/>
        <v>0</v>
      </c>
      <c r="J223" s="22">
        <v>0</v>
      </c>
      <c r="K223" s="22">
        <v>285</v>
      </c>
      <c r="L223" s="22">
        <v>0</v>
      </c>
      <c r="M223" s="23">
        <f t="shared" si="266"/>
        <v>285</v>
      </c>
      <c r="N223" s="22">
        <v>0</v>
      </c>
      <c r="O223" s="22">
        <v>0</v>
      </c>
      <c r="P223" s="22">
        <v>0</v>
      </c>
      <c r="Q223" s="23">
        <f t="shared" si="267"/>
        <v>0</v>
      </c>
      <c r="R223" s="22">
        <v>470</v>
      </c>
      <c r="S223" s="22">
        <v>573</v>
      </c>
      <c r="T223" s="22">
        <v>0</v>
      </c>
      <c r="U223" s="23">
        <f t="shared" si="268"/>
        <v>573</v>
      </c>
      <c r="V223" s="22">
        <v>0</v>
      </c>
      <c r="W223" s="22">
        <v>0</v>
      </c>
      <c r="X223" s="22">
        <v>0</v>
      </c>
      <c r="Y223" s="23">
        <f t="shared" si="269"/>
        <v>0</v>
      </c>
      <c r="Z223" s="22">
        <v>0</v>
      </c>
      <c r="AA223" s="22">
        <v>0</v>
      </c>
      <c r="AB223" s="22">
        <v>0</v>
      </c>
      <c r="AC223" s="23">
        <f t="shared" si="270"/>
        <v>0</v>
      </c>
      <c r="AD223" s="22">
        <v>0</v>
      </c>
      <c r="AE223" s="22">
        <v>0</v>
      </c>
      <c r="AF223" s="22">
        <v>0</v>
      </c>
      <c r="AG223" s="23">
        <f t="shared" si="271"/>
        <v>0</v>
      </c>
      <c r="AH223" s="22">
        <v>2952</v>
      </c>
      <c r="AI223" s="22">
        <v>2301</v>
      </c>
      <c r="AJ223" s="22">
        <v>188</v>
      </c>
      <c r="AK223" s="23">
        <f t="shared" si="272"/>
        <v>2489</v>
      </c>
      <c r="AL223" s="22">
        <v>316</v>
      </c>
      <c r="AM223" s="22">
        <v>289</v>
      </c>
      <c r="AN223" s="22">
        <v>0</v>
      </c>
      <c r="AO223" s="23">
        <f t="shared" si="273"/>
        <v>289</v>
      </c>
      <c r="AP223" s="22">
        <v>10791</v>
      </c>
      <c r="AQ223" s="22">
        <v>8739</v>
      </c>
      <c r="AR223" s="22">
        <v>799</v>
      </c>
      <c r="AS223" s="23">
        <f t="shared" si="274"/>
        <v>9538</v>
      </c>
      <c r="AT223" s="22">
        <v>7618</v>
      </c>
      <c r="AU223" s="22">
        <v>7069</v>
      </c>
      <c r="AV223" s="22">
        <v>55</v>
      </c>
      <c r="AW223" s="23">
        <f t="shared" si="275"/>
        <v>7124</v>
      </c>
      <c r="AX223" s="22">
        <v>0</v>
      </c>
      <c r="AY223" s="22">
        <v>0</v>
      </c>
      <c r="AZ223" s="22">
        <v>0</v>
      </c>
      <c r="BA223" s="23">
        <f t="shared" si="276"/>
        <v>0</v>
      </c>
      <c r="BB223" s="22">
        <v>1085</v>
      </c>
      <c r="BC223" s="22">
        <v>1077</v>
      </c>
      <c r="BD223" s="22">
        <v>0</v>
      </c>
      <c r="BE223" s="23">
        <f t="shared" si="277"/>
        <v>1077</v>
      </c>
      <c r="BF223" s="22">
        <v>0</v>
      </c>
      <c r="BG223" s="22">
        <v>0</v>
      </c>
      <c r="BH223" s="22">
        <v>0</v>
      </c>
      <c r="BI223" s="23">
        <f t="shared" si="278"/>
        <v>0</v>
      </c>
      <c r="BJ223" s="22">
        <v>0</v>
      </c>
      <c r="BK223" s="22">
        <v>0</v>
      </c>
      <c r="BL223" s="22">
        <v>0</v>
      </c>
      <c r="BM223" s="23">
        <f t="shared" si="279"/>
        <v>0</v>
      </c>
      <c r="BN223" s="22">
        <v>5240</v>
      </c>
      <c r="BO223" s="22">
        <v>4685</v>
      </c>
      <c r="BP223" s="22">
        <v>14</v>
      </c>
      <c r="BQ223" s="23">
        <f t="shared" si="280"/>
        <v>4699</v>
      </c>
      <c r="BR223" s="22">
        <v>52248</v>
      </c>
      <c r="BS223" s="22">
        <v>28811</v>
      </c>
      <c r="BT223" s="22">
        <v>21600</v>
      </c>
      <c r="BU223" s="23">
        <f t="shared" si="281"/>
        <v>50411</v>
      </c>
      <c r="BV223" s="22">
        <v>3206</v>
      </c>
      <c r="BW223" s="22">
        <v>2597</v>
      </c>
      <c r="BX223" s="22">
        <v>0</v>
      </c>
      <c r="BY223" s="23">
        <f t="shared" si="282"/>
        <v>2597</v>
      </c>
      <c r="BZ223" s="22">
        <v>26</v>
      </c>
      <c r="CA223" s="22">
        <v>67</v>
      </c>
      <c r="CB223" s="22">
        <v>0</v>
      </c>
      <c r="CC223" s="23">
        <f t="shared" si="283"/>
        <v>67</v>
      </c>
      <c r="CD223" s="22">
        <v>0</v>
      </c>
      <c r="CE223" s="22">
        <v>0</v>
      </c>
      <c r="CF223" s="22">
        <v>0</v>
      </c>
      <c r="CG223" s="23">
        <f t="shared" si="284"/>
        <v>0</v>
      </c>
      <c r="CH223" s="22">
        <v>0</v>
      </c>
      <c r="CI223" s="22">
        <v>0</v>
      </c>
      <c r="CJ223" s="22">
        <v>0</v>
      </c>
      <c r="CK223" s="23">
        <f t="shared" si="285"/>
        <v>0</v>
      </c>
      <c r="CL223" s="22">
        <v>0</v>
      </c>
      <c r="CM223" s="22">
        <v>0</v>
      </c>
      <c r="CN223" s="22">
        <v>0</v>
      </c>
      <c r="CO223" s="23">
        <f t="shared" si="286"/>
        <v>0</v>
      </c>
      <c r="CP223" s="22">
        <v>0</v>
      </c>
      <c r="CQ223" s="22">
        <v>0</v>
      </c>
      <c r="CR223" s="22">
        <v>0</v>
      </c>
      <c r="CS223" s="23">
        <f t="shared" si="287"/>
        <v>0</v>
      </c>
      <c r="CT223" s="22">
        <v>13887</v>
      </c>
      <c r="CU223" s="22">
        <v>12825</v>
      </c>
      <c r="CV223" s="22">
        <v>700</v>
      </c>
      <c r="CW223" s="23">
        <f t="shared" si="288"/>
        <v>13525</v>
      </c>
      <c r="CX223" s="22">
        <v>0</v>
      </c>
      <c r="CY223" s="22">
        <v>0</v>
      </c>
      <c r="CZ223" s="22">
        <v>0</v>
      </c>
      <c r="DA223" s="23">
        <f t="shared" si="289"/>
        <v>0</v>
      </c>
      <c r="DB223" s="22">
        <v>106344</v>
      </c>
      <c r="DC223" s="22">
        <v>90114</v>
      </c>
      <c r="DD223" s="22">
        <v>10743</v>
      </c>
      <c r="DE223" s="23">
        <f t="shared" si="290"/>
        <v>100857</v>
      </c>
      <c r="DF223" s="25">
        <v>1024</v>
      </c>
      <c r="DG223" s="22">
        <v>1005</v>
      </c>
      <c r="DH223" s="22">
        <v>0</v>
      </c>
      <c r="DI223" s="23">
        <f t="shared" si="291"/>
        <v>1005</v>
      </c>
      <c r="DJ223" s="22">
        <v>270</v>
      </c>
      <c r="DK223" s="22">
        <v>535</v>
      </c>
      <c r="DL223" s="22">
        <v>0</v>
      </c>
      <c r="DM223" s="23">
        <f t="shared" si="292"/>
        <v>535</v>
      </c>
      <c r="DN223" s="22">
        <v>0</v>
      </c>
      <c r="DO223" s="22">
        <v>0</v>
      </c>
      <c r="DP223" s="22">
        <v>0</v>
      </c>
      <c r="DQ223" s="23">
        <f t="shared" si="293"/>
        <v>0</v>
      </c>
      <c r="DR223" s="22">
        <v>0</v>
      </c>
      <c r="DS223" s="22">
        <v>0</v>
      </c>
      <c r="DT223" s="22">
        <v>0</v>
      </c>
      <c r="DU223" s="23">
        <f t="shared" si="294"/>
        <v>0</v>
      </c>
      <c r="DV223" s="22">
        <v>0</v>
      </c>
      <c r="DW223" s="22">
        <v>0</v>
      </c>
      <c r="DX223" s="22">
        <v>0</v>
      </c>
      <c r="DY223" s="23">
        <f t="shared" si="295"/>
        <v>0</v>
      </c>
      <c r="DZ223" s="22">
        <v>0</v>
      </c>
      <c r="EA223" s="22">
        <v>0</v>
      </c>
      <c r="EB223" s="22">
        <v>0</v>
      </c>
      <c r="EC223" s="23">
        <f t="shared" si="296"/>
        <v>0</v>
      </c>
      <c r="ED223" s="25">
        <v>0</v>
      </c>
      <c r="EE223" s="22">
        <v>0</v>
      </c>
      <c r="EF223" s="22">
        <v>0</v>
      </c>
      <c r="EG223" s="23">
        <f t="shared" si="297"/>
        <v>0</v>
      </c>
      <c r="EH223" s="22">
        <v>0</v>
      </c>
      <c r="EI223" s="22">
        <v>0</v>
      </c>
      <c r="EJ223" s="22">
        <v>0</v>
      </c>
      <c r="EK223" s="23">
        <f t="shared" si="298"/>
        <v>0</v>
      </c>
      <c r="EL223" s="22">
        <v>0</v>
      </c>
      <c r="EM223" s="22">
        <v>0</v>
      </c>
      <c r="EN223" s="22">
        <v>0</v>
      </c>
      <c r="EO223" s="23">
        <f t="shared" si="299"/>
        <v>0</v>
      </c>
      <c r="EP223" s="22">
        <v>1760</v>
      </c>
      <c r="EQ223" s="22">
        <v>1222</v>
      </c>
      <c r="ER223" s="22">
        <v>0</v>
      </c>
      <c r="ES223" s="23">
        <f t="shared" si="300"/>
        <v>1222</v>
      </c>
      <c r="ET223" s="22">
        <v>0</v>
      </c>
      <c r="EU223" s="22">
        <v>0</v>
      </c>
      <c r="EV223" s="22">
        <v>0</v>
      </c>
      <c r="EW223" s="23">
        <f t="shared" si="301"/>
        <v>0</v>
      </c>
      <c r="EX223" s="22">
        <v>0</v>
      </c>
      <c r="EY223" s="22">
        <v>0</v>
      </c>
      <c r="EZ223" s="22">
        <v>0</v>
      </c>
      <c r="FA223" s="23">
        <f t="shared" si="302"/>
        <v>0</v>
      </c>
      <c r="FB223" s="22">
        <v>0</v>
      </c>
      <c r="FC223" s="22">
        <v>0</v>
      </c>
      <c r="FD223" s="22">
        <v>0</v>
      </c>
      <c r="FE223" s="23">
        <f t="shared" si="303"/>
        <v>0</v>
      </c>
      <c r="FF223" s="22">
        <v>36168</v>
      </c>
      <c r="FG223" s="22">
        <v>32676</v>
      </c>
      <c r="FH223" s="22">
        <v>530</v>
      </c>
      <c r="FI223" s="23">
        <f t="shared" si="304"/>
        <v>33206</v>
      </c>
      <c r="FJ223" s="22">
        <v>0</v>
      </c>
      <c r="FK223" s="22">
        <v>0</v>
      </c>
      <c r="FL223" s="22">
        <v>0</v>
      </c>
      <c r="FM223" s="23">
        <f t="shared" si="305"/>
        <v>0</v>
      </c>
      <c r="FN223" s="22">
        <v>6446</v>
      </c>
      <c r="FO223" s="22">
        <v>6834</v>
      </c>
      <c r="FP223" s="22">
        <v>0</v>
      </c>
      <c r="FQ223" s="23">
        <f t="shared" si="306"/>
        <v>6834</v>
      </c>
      <c r="FR223" s="22">
        <v>0</v>
      </c>
      <c r="FS223" s="22">
        <v>0</v>
      </c>
      <c r="FT223" s="22">
        <v>0</v>
      </c>
      <c r="FU223" s="23">
        <f t="shared" si="307"/>
        <v>0</v>
      </c>
      <c r="FV223" s="22">
        <v>0</v>
      </c>
      <c r="FW223" s="22">
        <v>0</v>
      </c>
      <c r="FX223" s="22">
        <v>0</v>
      </c>
      <c r="FY223" s="23">
        <v>0</v>
      </c>
      <c r="FZ223" s="22">
        <v>0</v>
      </c>
      <c r="GA223" s="22">
        <v>0</v>
      </c>
      <c r="GB223" s="22">
        <v>0</v>
      </c>
      <c r="GC223" s="23">
        <f t="shared" si="308"/>
        <v>0</v>
      </c>
      <c r="GD223" s="22">
        <f t="shared" si="263"/>
        <v>249851</v>
      </c>
      <c r="GE223" s="22">
        <f t="shared" si="262"/>
        <v>201704</v>
      </c>
      <c r="GF223" s="22">
        <f t="shared" si="262"/>
        <v>34629</v>
      </c>
      <c r="GG223" s="22">
        <f t="shared" si="262"/>
        <v>236333</v>
      </c>
      <c r="GI223" s="41">
        <f t="shared" si="228"/>
        <v>0.36641014524170812</v>
      </c>
      <c r="GJ223" s="36"/>
      <c r="GK223" s="37">
        <f t="shared" si="204"/>
        <v>44.67635743465673</v>
      </c>
      <c r="GL223" s="37">
        <f t="shared" si="205"/>
        <v>14.283802006901203</v>
      </c>
      <c r="GM223" s="37">
        <f t="shared" si="206"/>
        <v>16.199976202752548</v>
      </c>
      <c r="GN223" s="37">
        <f t="shared" si="207"/>
        <v>3.5046404632530836</v>
      </c>
      <c r="GO223" s="37">
        <f t="shared" si="208"/>
        <v>4.3325863641772102</v>
      </c>
      <c r="GP223" s="37">
        <f t="shared" si="209"/>
        <v>3.3881331059374133</v>
      </c>
      <c r="GQ223" s="37">
        <f t="shared" si="210"/>
        <v>2.32271050648475</v>
      </c>
      <c r="GR223" s="37">
        <f t="shared" si="211"/>
        <v>0.60583825804148661</v>
      </c>
      <c r="GS223" s="37">
        <f t="shared" si="212"/>
        <v>1.2875302423353032</v>
      </c>
      <c r="GT223" s="37">
        <f t="shared" si="213"/>
        <v>0.49825486852020778</v>
      </c>
      <c r="GU223" s="37">
        <f t="shared" si="214"/>
        <v>0</v>
      </c>
      <c r="GV223" s="37">
        <f t="shared" si="215"/>
        <v>6.3583270535041452</v>
      </c>
      <c r="GW223" s="37"/>
      <c r="GX223" s="37"/>
      <c r="GY223" s="37"/>
      <c r="GZ223" s="37"/>
      <c r="HA223" s="35"/>
      <c r="HB223" s="35"/>
      <c r="HC223" s="35"/>
      <c r="HD223" s="35"/>
      <c r="HE223" s="35"/>
      <c r="HF223" s="35"/>
      <c r="HG223" s="35"/>
      <c r="HH223" s="35"/>
      <c r="HI223" s="35"/>
      <c r="HJ223" s="35"/>
      <c r="HK223" s="35"/>
      <c r="HO223" s="35"/>
      <c r="HP223" s="35"/>
      <c r="HQ223" s="35"/>
      <c r="HR223" s="35"/>
      <c r="HS223" s="35"/>
      <c r="HT223" s="35"/>
      <c r="HU223" s="35"/>
      <c r="HV223" s="35"/>
      <c r="HW223" s="35"/>
      <c r="HX223" s="35"/>
      <c r="HY223" s="35"/>
    </row>
    <row r="224" spans="1:236" ht="11.25" customHeight="1">
      <c r="A224" s="28">
        <v>40391</v>
      </c>
      <c r="B224" s="22">
        <v>0</v>
      </c>
      <c r="C224" s="22">
        <v>0</v>
      </c>
      <c r="D224" s="22">
        <v>0</v>
      </c>
      <c r="E224" s="23">
        <f t="shared" si="264"/>
        <v>0</v>
      </c>
      <c r="F224" s="22">
        <v>0</v>
      </c>
      <c r="G224" s="22">
        <v>0</v>
      </c>
      <c r="H224" s="22">
        <v>0</v>
      </c>
      <c r="I224" s="23">
        <f t="shared" si="265"/>
        <v>0</v>
      </c>
      <c r="J224" s="22">
        <v>0</v>
      </c>
      <c r="K224" s="22">
        <v>273</v>
      </c>
      <c r="L224" s="22">
        <v>0</v>
      </c>
      <c r="M224" s="23">
        <f>K224+L224</f>
        <v>273</v>
      </c>
      <c r="N224" s="22">
        <v>0</v>
      </c>
      <c r="O224" s="22">
        <v>0</v>
      </c>
      <c r="P224" s="22">
        <v>0</v>
      </c>
      <c r="Q224" s="23">
        <f>O224+P224</f>
        <v>0</v>
      </c>
      <c r="R224" s="22">
        <v>470</v>
      </c>
      <c r="S224" s="22">
        <v>573</v>
      </c>
      <c r="T224" s="22">
        <v>0</v>
      </c>
      <c r="U224" s="23">
        <f>S224+T224</f>
        <v>573</v>
      </c>
      <c r="V224" s="22">
        <v>0</v>
      </c>
      <c r="W224" s="22">
        <v>0</v>
      </c>
      <c r="X224" s="22">
        <v>0</v>
      </c>
      <c r="Y224" s="23">
        <f>W224+X224</f>
        <v>0</v>
      </c>
      <c r="Z224" s="22">
        <v>0</v>
      </c>
      <c r="AA224" s="22">
        <v>0</v>
      </c>
      <c r="AB224" s="22">
        <v>0</v>
      </c>
      <c r="AC224" s="23">
        <f>AA224+AB224</f>
        <v>0</v>
      </c>
      <c r="AD224" s="22">
        <v>0</v>
      </c>
      <c r="AE224" s="22">
        <v>0</v>
      </c>
      <c r="AF224" s="22">
        <v>0</v>
      </c>
      <c r="AG224" s="23">
        <f>AE224+AF224</f>
        <v>0</v>
      </c>
      <c r="AH224" s="22">
        <v>1937</v>
      </c>
      <c r="AI224" s="22">
        <v>1812</v>
      </c>
      <c r="AJ224" s="22">
        <v>135</v>
      </c>
      <c r="AK224" s="23">
        <f>AI224+AJ224</f>
        <v>1947</v>
      </c>
      <c r="AL224" s="22">
        <v>254</v>
      </c>
      <c r="AM224" s="22">
        <v>259</v>
      </c>
      <c r="AN224" s="22">
        <v>0</v>
      </c>
      <c r="AO224" s="23">
        <f>AM224+AN224</f>
        <v>259</v>
      </c>
      <c r="AP224" s="22">
        <v>9387</v>
      </c>
      <c r="AQ224" s="22">
        <v>7925</v>
      </c>
      <c r="AR224" s="22">
        <v>983</v>
      </c>
      <c r="AS224" s="23">
        <f>AQ224+AR224</f>
        <v>8908</v>
      </c>
      <c r="AT224" s="22">
        <v>7302</v>
      </c>
      <c r="AU224" s="22">
        <v>7889</v>
      </c>
      <c r="AV224" s="22">
        <v>52</v>
      </c>
      <c r="AW224" s="23">
        <f>AU224+AV224</f>
        <v>7941</v>
      </c>
      <c r="AX224" s="22">
        <v>0</v>
      </c>
      <c r="AY224" s="22">
        <v>0</v>
      </c>
      <c r="AZ224" s="22">
        <v>0</v>
      </c>
      <c r="BA224" s="23">
        <f>AY224+AZ224</f>
        <v>0</v>
      </c>
      <c r="BB224" s="22">
        <v>1095</v>
      </c>
      <c r="BC224" s="22">
        <v>1071</v>
      </c>
      <c r="BD224" s="22">
        <v>0</v>
      </c>
      <c r="BE224" s="23">
        <f>BC224+BD224</f>
        <v>1071</v>
      </c>
      <c r="BF224" s="22">
        <v>0</v>
      </c>
      <c r="BG224" s="22">
        <v>0</v>
      </c>
      <c r="BH224" s="22">
        <v>0</v>
      </c>
      <c r="BI224" s="23">
        <f>BG224+BH224</f>
        <v>0</v>
      </c>
      <c r="BJ224" s="22">
        <v>0</v>
      </c>
      <c r="BK224" s="22">
        <v>0</v>
      </c>
      <c r="BL224" s="22">
        <v>0</v>
      </c>
      <c r="BM224" s="23">
        <f>BK224+BL224</f>
        <v>0</v>
      </c>
      <c r="BN224" s="22">
        <v>6749</v>
      </c>
      <c r="BO224" s="22">
        <v>5518</v>
      </c>
      <c r="BP224" s="22">
        <v>14</v>
      </c>
      <c r="BQ224" s="23">
        <f>BO224+BP224</f>
        <v>5532</v>
      </c>
      <c r="BR224" s="22">
        <v>49401</v>
      </c>
      <c r="BS224" s="22">
        <v>28601</v>
      </c>
      <c r="BT224" s="22">
        <v>22035</v>
      </c>
      <c r="BU224" s="23">
        <f>BS224+BT224</f>
        <v>50636</v>
      </c>
      <c r="BV224" s="22">
        <v>3783</v>
      </c>
      <c r="BW224" s="22">
        <v>3531</v>
      </c>
      <c r="BX224" s="22">
        <v>0</v>
      </c>
      <c r="BY224" s="23">
        <f>BW224+BX224</f>
        <v>3531</v>
      </c>
      <c r="BZ224" s="22">
        <v>51</v>
      </c>
      <c r="CA224" s="22">
        <v>53</v>
      </c>
      <c r="CB224" s="22">
        <v>0</v>
      </c>
      <c r="CC224" s="23">
        <f>CA224+CB224</f>
        <v>53</v>
      </c>
      <c r="CD224" s="22">
        <v>0</v>
      </c>
      <c r="CE224" s="22">
        <v>0</v>
      </c>
      <c r="CF224" s="22">
        <v>0</v>
      </c>
      <c r="CG224" s="23">
        <f>CE224+CF224</f>
        <v>0</v>
      </c>
      <c r="CH224" s="22">
        <v>0</v>
      </c>
      <c r="CI224" s="22">
        <v>0</v>
      </c>
      <c r="CJ224" s="22">
        <v>0</v>
      </c>
      <c r="CK224" s="23">
        <f>CI224+CJ224</f>
        <v>0</v>
      </c>
      <c r="CL224" s="22">
        <v>0</v>
      </c>
      <c r="CM224" s="22">
        <v>0</v>
      </c>
      <c r="CN224" s="22">
        <v>0</v>
      </c>
      <c r="CO224" s="23">
        <f>CM224+CN224</f>
        <v>0</v>
      </c>
      <c r="CP224" s="22">
        <v>0</v>
      </c>
      <c r="CQ224" s="22">
        <v>0</v>
      </c>
      <c r="CR224" s="22">
        <v>0</v>
      </c>
      <c r="CS224" s="23">
        <f>CQ224+CR224</f>
        <v>0</v>
      </c>
      <c r="CT224" s="22">
        <v>15833</v>
      </c>
      <c r="CU224" s="22">
        <v>13796</v>
      </c>
      <c r="CV224" s="22">
        <v>470</v>
      </c>
      <c r="CW224" s="23">
        <f>CU224+CV224</f>
        <v>14266</v>
      </c>
      <c r="CX224" s="22">
        <v>0</v>
      </c>
      <c r="CY224" s="22">
        <v>0</v>
      </c>
      <c r="CZ224" s="22">
        <v>0</v>
      </c>
      <c r="DA224" s="23">
        <f>CY224+CZ224</f>
        <v>0</v>
      </c>
      <c r="DB224" s="22">
        <v>106732</v>
      </c>
      <c r="DC224" s="22">
        <v>92674</v>
      </c>
      <c r="DD224" s="22">
        <v>12117</v>
      </c>
      <c r="DE224" s="23">
        <f>DC224+DD224</f>
        <v>104791</v>
      </c>
      <c r="DF224" s="25">
        <v>3324</v>
      </c>
      <c r="DG224" s="22">
        <v>1249</v>
      </c>
      <c r="DH224" s="22">
        <v>0</v>
      </c>
      <c r="DI224" s="23">
        <f>DG224+DH224</f>
        <v>1249</v>
      </c>
      <c r="DJ224" s="22">
        <v>462</v>
      </c>
      <c r="DK224" s="22">
        <v>583</v>
      </c>
      <c r="DL224" s="22">
        <v>0</v>
      </c>
      <c r="DM224" s="23">
        <f>DK224+DL224</f>
        <v>583</v>
      </c>
      <c r="DN224" s="22">
        <v>0</v>
      </c>
      <c r="DO224" s="22">
        <v>0</v>
      </c>
      <c r="DP224" s="22">
        <v>0</v>
      </c>
      <c r="DQ224" s="23">
        <f>DO224+DP224</f>
        <v>0</v>
      </c>
      <c r="DR224" s="22">
        <v>0</v>
      </c>
      <c r="DS224" s="22">
        <v>0</v>
      </c>
      <c r="DT224" s="22">
        <v>0</v>
      </c>
      <c r="DU224" s="23">
        <f>DS224+DT224</f>
        <v>0</v>
      </c>
      <c r="DV224" s="22">
        <v>0</v>
      </c>
      <c r="DW224" s="22">
        <v>0</v>
      </c>
      <c r="DX224" s="22">
        <v>0</v>
      </c>
      <c r="DY224" s="23">
        <f>DW224+DX224</f>
        <v>0</v>
      </c>
      <c r="DZ224" s="22">
        <v>0</v>
      </c>
      <c r="EA224" s="22">
        <v>0</v>
      </c>
      <c r="EB224" s="22">
        <v>0</v>
      </c>
      <c r="EC224" s="23">
        <f>EA224+EB224</f>
        <v>0</v>
      </c>
      <c r="ED224" s="25">
        <v>0</v>
      </c>
      <c r="EE224" s="22">
        <v>0</v>
      </c>
      <c r="EF224" s="22">
        <v>0</v>
      </c>
      <c r="EG224" s="23">
        <f>EE224+EF224</f>
        <v>0</v>
      </c>
      <c r="EH224" s="22">
        <v>0</v>
      </c>
      <c r="EI224" s="22">
        <v>0</v>
      </c>
      <c r="EJ224" s="22">
        <v>0</v>
      </c>
      <c r="EK224" s="23">
        <f>EI224+EJ224</f>
        <v>0</v>
      </c>
      <c r="EL224" s="22">
        <v>0</v>
      </c>
      <c r="EM224" s="22">
        <v>0</v>
      </c>
      <c r="EN224" s="22">
        <v>0</v>
      </c>
      <c r="EO224" s="23">
        <f>EM224+EN224</f>
        <v>0</v>
      </c>
      <c r="EP224" s="22">
        <v>1544</v>
      </c>
      <c r="EQ224" s="22">
        <v>1512</v>
      </c>
      <c r="ER224" s="22">
        <v>0</v>
      </c>
      <c r="ES224" s="23">
        <f>EQ224+ER224</f>
        <v>1512</v>
      </c>
      <c r="ET224" s="22">
        <v>0</v>
      </c>
      <c r="EU224" s="22">
        <v>0</v>
      </c>
      <c r="EV224" s="22">
        <v>0</v>
      </c>
      <c r="EW224" s="23">
        <f>EU224+EV224</f>
        <v>0</v>
      </c>
      <c r="EX224" s="22">
        <v>0</v>
      </c>
      <c r="EY224" s="22">
        <v>0</v>
      </c>
      <c r="EZ224" s="22">
        <v>0</v>
      </c>
      <c r="FA224" s="23">
        <f>EY224+EZ224</f>
        <v>0</v>
      </c>
      <c r="FB224" s="22">
        <v>0</v>
      </c>
      <c r="FC224" s="22">
        <v>0</v>
      </c>
      <c r="FD224" s="22">
        <v>0</v>
      </c>
      <c r="FE224" s="23">
        <f>FC224+FD224</f>
        <v>0</v>
      </c>
      <c r="FF224" s="22">
        <v>31310</v>
      </c>
      <c r="FG224" s="22">
        <v>30192</v>
      </c>
      <c r="FH224" s="22">
        <v>1004</v>
      </c>
      <c r="FI224" s="23">
        <f>FG224+FH224</f>
        <v>31196</v>
      </c>
      <c r="FJ224" s="22">
        <v>0</v>
      </c>
      <c r="FK224" s="22">
        <v>0</v>
      </c>
      <c r="FL224" s="22">
        <v>0</v>
      </c>
      <c r="FM224" s="23">
        <f>FK224+FL224</f>
        <v>0</v>
      </c>
      <c r="FN224" s="22">
        <v>6512</v>
      </c>
      <c r="FO224" s="22">
        <v>6361</v>
      </c>
      <c r="FP224" s="22">
        <v>0</v>
      </c>
      <c r="FQ224" s="23">
        <f>FO224+FP224</f>
        <v>6361</v>
      </c>
      <c r="FR224" s="22">
        <v>0</v>
      </c>
      <c r="FS224" s="22">
        <v>0</v>
      </c>
      <c r="FT224" s="22">
        <v>0</v>
      </c>
      <c r="FU224" s="23">
        <f>FS224+FT224</f>
        <v>0</v>
      </c>
      <c r="FV224" s="22">
        <v>0</v>
      </c>
      <c r="FW224" s="22">
        <v>0</v>
      </c>
      <c r="FX224" s="22">
        <v>0</v>
      </c>
      <c r="FY224" s="23">
        <v>0</v>
      </c>
      <c r="FZ224" s="22">
        <v>0</v>
      </c>
      <c r="GA224" s="22">
        <v>0</v>
      </c>
      <c r="GB224" s="22">
        <v>0</v>
      </c>
      <c r="GC224" s="23">
        <f>GA224+GB224</f>
        <v>0</v>
      </c>
      <c r="GD224" s="22">
        <f t="shared" si="263"/>
        <v>246146</v>
      </c>
      <c r="GE224" s="22">
        <f t="shared" si="262"/>
        <v>203872</v>
      </c>
      <c r="GF224" s="22">
        <f t="shared" si="262"/>
        <v>36810</v>
      </c>
      <c r="GG224" s="22">
        <f t="shared" si="262"/>
        <v>240682</v>
      </c>
      <c r="GI224" s="41">
        <f t="shared" si="228"/>
        <v>0.3405928614640048</v>
      </c>
      <c r="GJ224" s="36"/>
      <c r="GK224" s="37">
        <f t="shared" si="204"/>
        <v>45.45695338251452</v>
      </c>
      <c r="GL224" s="37">
        <f t="shared" si="205"/>
        <v>14.028900486579815</v>
      </c>
      <c r="GM224" s="37">
        <f t="shared" si="206"/>
        <v>14.809292104850103</v>
      </c>
      <c r="GN224" s="37">
        <f t="shared" si="207"/>
        <v>3.8695848375451267</v>
      </c>
      <c r="GO224" s="37">
        <f t="shared" si="208"/>
        <v>3.8872429759849316</v>
      </c>
      <c r="GP224" s="37">
        <f t="shared" si="209"/>
        <v>3.1200949615444986</v>
      </c>
      <c r="GQ224" s="37">
        <f t="shared" si="210"/>
        <v>2.7066002197457228</v>
      </c>
      <c r="GR224" s="37">
        <f t="shared" si="211"/>
        <v>0.74164181447182553</v>
      </c>
      <c r="GS224" s="37">
        <f t="shared" si="212"/>
        <v>1.7319690786375765</v>
      </c>
      <c r="GT224" s="37">
        <f t="shared" si="213"/>
        <v>0.61263930309213621</v>
      </c>
      <c r="GU224" s="37">
        <f t="shared" si="214"/>
        <v>0</v>
      </c>
      <c r="GV224" s="37">
        <f t="shared" si="215"/>
        <v>6.7669910532098569</v>
      </c>
      <c r="GW224" s="37"/>
      <c r="GX224" s="37"/>
      <c r="GY224" s="37"/>
      <c r="GZ224" s="37"/>
      <c r="HA224" s="35"/>
      <c r="HB224" s="35"/>
      <c r="HC224" s="35"/>
      <c r="HD224" s="35"/>
      <c r="HE224" s="35"/>
      <c r="HF224" s="35"/>
      <c r="HG224" s="35"/>
      <c r="HH224" s="35"/>
      <c r="HI224" s="35"/>
      <c r="HJ224" s="35"/>
      <c r="HK224" s="35"/>
      <c r="HO224" s="35"/>
      <c r="HP224" s="35"/>
      <c r="HQ224" s="35"/>
      <c r="HR224" s="35"/>
      <c r="HS224" s="35"/>
      <c r="HT224" s="35"/>
      <c r="HU224" s="35"/>
      <c r="HV224" s="35"/>
      <c r="HW224" s="35"/>
      <c r="HX224" s="35"/>
      <c r="HY224" s="35"/>
    </row>
    <row r="225" spans="1:236" ht="11.25" customHeight="1">
      <c r="A225" s="28">
        <v>40422</v>
      </c>
      <c r="B225" s="22">
        <v>0</v>
      </c>
      <c r="C225" s="22">
        <v>0</v>
      </c>
      <c r="D225" s="22">
        <v>0</v>
      </c>
      <c r="E225" s="23">
        <f t="shared" si="264"/>
        <v>0</v>
      </c>
      <c r="F225" s="22">
        <v>0</v>
      </c>
      <c r="G225" s="22">
        <v>0</v>
      </c>
      <c r="H225" s="22">
        <v>0</v>
      </c>
      <c r="I225" s="23">
        <f t="shared" si="265"/>
        <v>0</v>
      </c>
      <c r="J225" s="22">
        <v>0</v>
      </c>
      <c r="K225" s="22">
        <v>289</v>
      </c>
      <c r="L225" s="22">
        <v>0</v>
      </c>
      <c r="M225" s="23">
        <f t="shared" si="266"/>
        <v>289</v>
      </c>
      <c r="N225" s="22">
        <v>0</v>
      </c>
      <c r="O225" s="22">
        <v>0</v>
      </c>
      <c r="P225" s="22">
        <v>0</v>
      </c>
      <c r="Q225" s="23">
        <f t="shared" si="267"/>
        <v>0</v>
      </c>
      <c r="R225" s="22">
        <v>501</v>
      </c>
      <c r="S225" s="22">
        <v>664</v>
      </c>
      <c r="T225" s="22">
        <v>0</v>
      </c>
      <c r="U225" s="23">
        <f t="shared" si="268"/>
        <v>664</v>
      </c>
      <c r="V225" s="22">
        <v>0</v>
      </c>
      <c r="W225" s="22">
        <v>0</v>
      </c>
      <c r="X225" s="22">
        <v>0</v>
      </c>
      <c r="Y225" s="23">
        <f t="shared" si="269"/>
        <v>0</v>
      </c>
      <c r="Z225" s="22">
        <v>0</v>
      </c>
      <c r="AA225" s="22">
        <v>0</v>
      </c>
      <c r="AB225" s="22">
        <v>0</v>
      </c>
      <c r="AC225" s="23">
        <f t="shared" si="270"/>
        <v>0</v>
      </c>
      <c r="AD225" s="22">
        <v>0</v>
      </c>
      <c r="AE225" s="22">
        <v>0</v>
      </c>
      <c r="AF225" s="22">
        <v>0</v>
      </c>
      <c r="AG225" s="23">
        <f t="shared" si="271"/>
        <v>0</v>
      </c>
      <c r="AH225" s="22">
        <v>1644</v>
      </c>
      <c r="AI225" s="22">
        <v>1650</v>
      </c>
      <c r="AJ225" s="22">
        <v>124</v>
      </c>
      <c r="AK225" s="23">
        <f t="shared" si="272"/>
        <v>1774</v>
      </c>
      <c r="AL225" s="22">
        <v>305</v>
      </c>
      <c r="AM225" s="22">
        <v>322</v>
      </c>
      <c r="AN225" s="22">
        <v>0</v>
      </c>
      <c r="AO225" s="23">
        <f t="shared" si="273"/>
        <v>322</v>
      </c>
      <c r="AP225" s="22">
        <v>9109</v>
      </c>
      <c r="AQ225" s="22">
        <v>8380</v>
      </c>
      <c r="AR225" s="22">
        <v>1003</v>
      </c>
      <c r="AS225" s="23">
        <f t="shared" si="274"/>
        <v>9383</v>
      </c>
      <c r="AT225" s="22">
        <v>8600</v>
      </c>
      <c r="AU225" s="22">
        <v>8591</v>
      </c>
      <c r="AV225" s="22">
        <v>26</v>
      </c>
      <c r="AW225" s="23">
        <f t="shared" si="275"/>
        <v>8617</v>
      </c>
      <c r="AX225" s="22">
        <v>0</v>
      </c>
      <c r="AY225" s="22">
        <v>0</v>
      </c>
      <c r="AZ225" s="22">
        <v>0</v>
      </c>
      <c r="BA225" s="23">
        <f t="shared" si="276"/>
        <v>0</v>
      </c>
      <c r="BB225" s="22">
        <v>901</v>
      </c>
      <c r="BC225" s="22">
        <v>841</v>
      </c>
      <c r="BD225" s="22">
        <v>0</v>
      </c>
      <c r="BE225" s="23">
        <f t="shared" si="277"/>
        <v>841</v>
      </c>
      <c r="BF225" s="22">
        <v>0</v>
      </c>
      <c r="BG225" s="22">
        <v>0</v>
      </c>
      <c r="BH225" s="22">
        <v>0</v>
      </c>
      <c r="BI225" s="23">
        <f t="shared" si="278"/>
        <v>0</v>
      </c>
      <c r="BJ225" s="22">
        <v>0</v>
      </c>
      <c r="BK225" s="22">
        <v>0</v>
      </c>
      <c r="BL225" s="22">
        <v>0</v>
      </c>
      <c r="BM225" s="23">
        <f t="shared" si="279"/>
        <v>0</v>
      </c>
      <c r="BN225" s="22">
        <v>6648</v>
      </c>
      <c r="BO225" s="22">
        <v>7728</v>
      </c>
      <c r="BP225" s="22">
        <v>18</v>
      </c>
      <c r="BQ225" s="23">
        <f t="shared" si="280"/>
        <v>7746</v>
      </c>
      <c r="BR225" s="22">
        <v>54765</v>
      </c>
      <c r="BS225" s="22">
        <v>31751</v>
      </c>
      <c r="BT225" s="22">
        <v>19690</v>
      </c>
      <c r="BU225" s="23">
        <f t="shared" si="281"/>
        <v>51441</v>
      </c>
      <c r="BV225" s="22">
        <v>4015</v>
      </c>
      <c r="BW225" s="22">
        <v>4666</v>
      </c>
      <c r="BX225" s="22">
        <v>0</v>
      </c>
      <c r="BY225" s="23">
        <f t="shared" si="282"/>
        <v>4666</v>
      </c>
      <c r="BZ225" s="22">
        <v>50</v>
      </c>
      <c r="CA225" s="22">
        <v>57</v>
      </c>
      <c r="CB225" s="22">
        <v>0</v>
      </c>
      <c r="CC225" s="23">
        <f t="shared" si="283"/>
        <v>57</v>
      </c>
      <c r="CD225" s="22">
        <v>0</v>
      </c>
      <c r="CE225" s="22">
        <v>0</v>
      </c>
      <c r="CF225" s="22">
        <v>0</v>
      </c>
      <c r="CG225" s="23">
        <f t="shared" si="284"/>
        <v>0</v>
      </c>
      <c r="CH225" s="22">
        <v>0</v>
      </c>
      <c r="CI225" s="22">
        <v>0</v>
      </c>
      <c r="CJ225" s="22">
        <v>0</v>
      </c>
      <c r="CK225" s="23">
        <f t="shared" si="285"/>
        <v>0</v>
      </c>
      <c r="CL225" s="22">
        <v>0</v>
      </c>
      <c r="CM225" s="22">
        <v>0</v>
      </c>
      <c r="CN225" s="22">
        <v>0</v>
      </c>
      <c r="CO225" s="23">
        <f t="shared" si="286"/>
        <v>0</v>
      </c>
      <c r="CP225" s="22">
        <v>0</v>
      </c>
      <c r="CQ225" s="22">
        <v>0</v>
      </c>
      <c r="CR225" s="22">
        <v>0</v>
      </c>
      <c r="CS225" s="23">
        <f t="shared" si="287"/>
        <v>0</v>
      </c>
      <c r="CT225" s="22">
        <v>16521</v>
      </c>
      <c r="CU225" s="22">
        <v>17537</v>
      </c>
      <c r="CV225" s="22">
        <v>196</v>
      </c>
      <c r="CW225" s="23">
        <f t="shared" si="288"/>
        <v>17733</v>
      </c>
      <c r="CX225" s="22">
        <v>0</v>
      </c>
      <c r="CY225" s="22">
        <v>0</v>
      </c>
      <c r="CZ225" s="22">
        <v>0</v>
      </c>
      <c r="DA225" s="23">
        <f t="shared" si="289"/>
        <v>0</v>
      </c>
      <c r="DB225" s="22">
        <v>109275</v>
      </c>
      <c r="DC225" s="22">
        <v>95148</v>
      </c>
      <c r="DD225" s="22">
        <v>12858</v>
      </c>
      <c r="DE225" s="23">
        <f t="shared" si="290"/>
        <v>108006</v>
      </c>
      <c r="DF225" s="25">
        <v>5792</v>
      </c>
      <c r="DG225" s="22">
        <v>1240</v>
      </c>
      <c r="DH225" s="22">
        <v>0</v>
      </c>
      <c r="DI225" s="23">
        <f t="shared" si="291"/>
        <v>1240</v>
      </c>
      <c r="DJ225" s="22">
        <v>477</v>
      </c>
      <c r="DK225" s="22">
        <v>687</v>
      </c>
      <c r="DL225" s="22">
        <v>0</v>
      </c>
      <c r="DM225" s="23">
        <f t="shared" si="292"/>
        <v>687</v>
      </c>
      <c r="DN225" s="22">
        <v>0</v>
      </c>
      <c r="DO225" s="22">
        <v>0</v>
      </c>
      <c r="DP225" s="22">
        <v>0</v>
      </c>
      <c r="DQ225" s="23">
        <f t="shared" si="293"/>
        <v>0</v>
      </c>
      <c r="DR225" s="22">
        <v>0</v>
      </c>
      <c r="DS225" s="22">
        <v>0</v>
      </c>
      <c r="DT225" s="22">
        <v>0</v>
      </c>
      <c r="DU225" s="23">
        <f t="shared" si="294"/>
        <v>0</v>
      </c>
      <c r="DV225" s="22">
        <v>0</v>
      </c>
      <c r="DW225" s="22">
        <v>0</v>
      </c>
      <c r="DX225" s="22">
        <v>0</v>
      </c>
      <c r="DY225" s="23">
        <f t="shared" si="295"/>
        <v>0</v>
      </c>
      <c r="DZ225" s="22">
        <v>0</v>
      </c>
      <c r="EA225" s="22">
        <v>0</v>
      </c>
      <c r="EB225" s="22">
        <v>0</v>
      </c>
      <c r="EC225" s="23">
        <f t="shared" si="296"/>
        <v>0</v>
      </c>
      <c r="ED225" s="25">
        <v>0</v>
      </c>
      <c r="EE225" s="22">
        <v>0</v>
      </c>
      <c r="EF225" s="22">
        <v>0</v>
      </c>
      <c r="EG225" s="23">
        <f t="shared" si="297"/>
        <v>0</v>
      </c>
      <c r="EH225" s="22">
        <v>0</v>
      </c>
      <c r="EI225" s="22">
        <v>0</v>
      </c>
      <c r="EJ225" s="22">
        <v>0</v>
      </c>
      <c r="EK225" s="23">
        <f t="shared" si="298"/>
        <v>0</v>
      </c>
      <c r="EL225" s="22">
        <v>0</v>
      </c>
      <c r="EM225" s="22">
        <v>0</v>
      </c>
      <c r="EN225" s="22">
        <v>0</v>
      </c>
      <c r="EO225" s="23">
        <f t="shared" si="299"/>
        <v>0</v>
      </c>
      <c r="EP225" s="22">
        <v>888</v>
      </c>
      <c r="EQ225" s="22">
        <v>1467</v>
      </c>
      <c r="ER225" s="22">
        <v>0</v>
      </c>
      <c r="ES225" s="23">
        <f t="shared" si="300"/>
        <v>1467</v>
      </c>
      <c r="ET225" s="22">
        <v>0</v>
      </c>
      <c r="EU225" s="22">
        <v>0</v>
      </c>
      <c r="EV225" s="22">
        <v>0</v>
      </c>
      <c r="EW225" s="23">
        <f t="shared" si="301"/>
        <v>0</v>
      </c>
      <c r="EX225" s="22">
        <v>0</v>
      </c>
      <c r="EY225" s="22">
        <v>0</v>
      </c>
      <c r="EZ225" s="22">
        <v>0</v>
      </c>
      <c r="FA225" s="23">
        <f t="shared" si="302"/>
        <v>0</v>
      </c>
      <c r="FB225" s="22">
        <v>0</v>
      </c>
      <c r="FC225" s="22">
        <v>0</v>
      </c>
      <c r="FD225" s="22">
        <v>0</v>
      </c>
      <c r="FE225" s="23">
        <f t="shared" si="303"/>
        <v>0</v>
      </c>
      <c r="FF225" s="22">
        <v>30215</v>
      </c>
      <c r="FG225" s="22">
        <v>27832</v>
      </c>
      <c r="FH225" s="22">
        <v>980</v>
      </c>
      <c r="FI225" s="23">
        <f t="shared" si="304"/>
        <v>28812</v>
      </c>
      <c r="FJ225" s="22">
        <v>0</v>
      </c>
      <c r="FK225" s="22">
        <v>0</v>
      </c>
      <c r="FL225" s="22">
        <v>0</v>
      </c>
      <c r="FM225" s="23">
        <f t="shared" si="305"/>
        <v>0</v>
      </c>
      <c r="FN225" s="22">
        <v>6094</v>
      </c>
      <c r="FO225" s="22">
        <v>6235</v>
      </c>
      <c r="FP225" s="22">
        <v>0</v>
      </c>
      <c r="FQ225" s="23">
        <f t="shared" si="306"/>
        <v>6235</v>
      </c>
      <c r="FR225" s="22">
        <v>0</v>
      </c>
      <c r="FS225" s="22">
        <v>0</v>
      </c>
      <c r="FT225" s="22">
        <v>0</v>
      </c>
      <c r="FU225" s="23">
        <f t="shared" si="307"/>
        <v>0</v>
      </c>
      <c r="FV225" s="22">
        <v>0</v>
      </c>
      <c r="FW225" s="22">
        <v>0</v>
      </c>
      <c r="FX225" s="22">
        <v>0</v>
      </c>
      <c r="FY225" s="23">
        <v>0</v>
      </c>
      <c r="FZ225" s="22">
        <v>0</v>
      </c>
      <c r="GA225" s="22">
        <v>0</v>
      </c>
      <c r="GB225" s="22">
        <v>0</v>
      </c>
      <c r="GC225" s="23">
        <f t="shared" si="308"/>
        <v>0</v>
      </c>
      <c r="GD225" s="22">
        <f t="shared" si="263"/>
        <v>255800</v>
      </c>
      <c r="GE225" s="22">
        <f t="shared" si="262"/>
        <v>215085</v>
      </c>
      <c r="GF225" s="22">
        <f t="shared" si="262"/>
        <v>34895</v>
      </c>
      <c r="GG225" s="22">
        <f t="shared" si="262"/>
        <v>249980</v>
      </c>
      <c r="GI225" s="41">
        <f t="shared" si="228"/>
        <v>0.2841355511242194</v>
      </c>
      <c r="GJ225" s="36"/>
      <c r="GK225" s="37">
        <f t="shared" si="204"/>
        <v>44.237394518446195</v>
      </c>
      <c r="GL225" s="37">
        <f t="shared" si="205"/>
        <v>14.762070809214961</v>
      </c>
      <c r="GM225" s="37">
        <f t="shared" si="206"/>
        <v>12.940000464932469</v>
      </c>
      <c r="GN225" s="37">
        <f t="shared" si="207"/>
        <v>3.9942348373898691</v>
      </c>
      <c r="GO225" s="37">
        <f t="shared" si="208"/>
        <v>3.896134086523932</v>
      </c>
      <c r="GP225" s="37">
        <f t="shared" si="209"/>
        <v>2.8988539414650023</v>
      </c>
      <c r="GQ225" s="37">
        <f t="shared" si="210"/>
        <v>3.5929981170235021</v>
      </c>
      <c r="GR225" s="37">
        <f t="shared" si="211"/>
        <v>0.68205593137596765</v>
      </c>
      <c r="GS225" s="37">
        <f t="shared" si="212"/>
        <v>2.1693748982960228</v>
      </c>
      <c r="GT225" s="37">
        <f t="shared" si="213"/>
        <v>0.57651626101308784</v>
      </c>
      <c r="GU225" s="37">
        <f t="shared" si="214"/>
        <v>0</v>
      </c>
      <c r="GV225" s="37">
        <f t="shared" si="215"/>
        <v>8.153520701118163</v>
      </c>
      <c r="GW225" s="37"/>
      <c r="GX225" s="37"/>
      <c r="GY225" s="37"/>
      <c r="GZ225" s="37"/>
      <c r="HA225" s="35"/>
      <c r="HB225" s="35"/>
      <c r="HC225" s="35"/>
      <c r="HD225" s="35"/>
      <c r="HE225" s="35"/>
      <c r="HF225" s="35"/>
      <c r="HG225" s="35"/>
      <c r="HH225" s="35"/>
      <c r="HI225" s="35"/>
      <c r="HJ225" s="35"/>
      <c r="HK225" s="35"/>
      <c r="HO225" s="35">
        <f>SUM(DC223:DC225)/SUM(GE223:GE225)*100</f>
        <v>44.780645150895573</v>
      </c>
      <c r="HP225" s="35">
        <f>SUM(BS223:BS225)/SUM(GE223:GE225)*100</f>
        <v>14.365813221710402</v>
      </c>
      <c r="HQ225" s="35">
        <f>SUM(FG223:FG225)/SUM(GE223:GE225)*100</f>
        <v>14.613452432165063</v>
      </c>
      <c r="HR225" s="35">
        <f>SUM(AU223:AU225)/SUM(GE223:GE225)*100</f>
        <v>3.7941807202321396</v>
      </c>
      <c r="HS225" s="35">
        <f>SUM(AQ223:AQ225)/SUM(GE223:GE225)*100</f>
        <v>4.0350529516112665</v>
      </c>
      <c r="HT225" s="35">
        <f>SUM(FO223:FO225)/SUM(GE223:GE225)*100</f>
        <v>3.1305334151815565</v>
      </c>
      <c r="HU225" s="35">
        <f>SUM(BO223:BO225)/SUM(GE223:GE225)*100</f>
        <v>2.8890167096047601</v>
      </c>
      <c r="HV225" s="35">
        <f>SUM(EQ223:EQ225)/SUM(GE223:GE225)*100</f>
        <v>0.67685902610281623</v>
      </c>
      <c r="HW225" s="35">
        <f>SUM(BW223:BW225)/SUM(GE223:GE225)*100</f>
        <v>1.7391136224122348</v>
      </c>
      <c r="HX225" s="35">
        <f>SUM(DG223:DG225)/SUM(GE223:GE225)*100</f>
        <v>0.56294821166466069</v>
      </c>
      <c r="HY225" s="35">
        <f>SUM(EE223:EE225)/SUM(GE223:GE225)*100</f>
        <v>0</v>
      </c>
      <c r="HZ225" s="35">
        <f>SUM(CU223:CU225)/SUM(GE223:GE225)*100</f>
        <v>7.1146729051768993</v>
      </c>
    </row>
    <row r="226" spans="1:236" ht="11.25" customHeight="1">
      <c r="A226" s="28">
        <v>40452</v>
      </c>
      <c r="B226" s="22">
        <v>0</v>
      </c>
      <c r="C226" s="22">
        <v>0</v>
      </c>
      <c r="D226" s="22">
        <v>0</v>
      </c>
      <c r="E226" s="23">
        <f t="shared" si="264"/>
        <v>0</v>
      </c>
      <c r="F226" s="22">
        <v>0</v>
      </c>
      <c r="G226" s="22">
        <v>0</v>
      </c>
      <c r="H226" s="22">
        <v>0</v>
      </c>
      <c r="I226" s="23">
        <f t="shared" si="265"/>
        <v>0</v>
      </c>
      <c r="J226" s="22">
        <v>0</v>
      </c>
      <c r="K226" s="22">
        <v>347</v>
      </c>
      <c r="L226" s="22">
        <v>0</v>
      </c>
      <c r="M226" s="23">
        <f t="shared" si="266"/>
        <v>347</v>
      </c>
      <c r="N226" s="22">
        <v>0</v>
      </c>
      <c r="O226" s="22">
        <v>0</v>
      </c>
      <c r="P226" s="22">
        <v>0</v>
      </c>
      <c r="Q226" s="23">
        <f t="shared" si="267"/>
        <v>0</v>
      </c>
      <c r="R226" s="22">
        <v>0</v>
      </c>
      <c r="S226" s="22">
        <v>0</v>
      </c>
      <c r="T226" s="22">
        <v>0</v>
      </c>
      <c r="U226" s="23">
        <f t="shared" si="268"/>
        <v>0</v>
      </c>
      <c r="V226" s="22">
        <v>0</v>
      </c>
      <c r="W226" s="22">
        <v>0</v>
      </c>
      <c r="X226" s="22">
        <v>0</v>
      </c>
      <c r="Y226" s="23">
        <f t="shared" si="269"/>
        <v>0</v>
      </c>
      <c r="Z226" s="22">
        <v>0</v>
      </c>
      <c r="AA226" s="22">
        <v>0</v>
      </c>
      <c r="AB226" s="22">
        <v>0</v>
      </c>
      <c r="AC226" s="23">
        <f t="shared" si="270"/>
        <v>0</v>
      </c>
      <c r="AD226" s="22">
        <v>0</v>
      </c>
      <c r="AE226" s="22">
        <v>0</v>
      </c>
      <c r="AF226" s="22">
        <v>0</v>
      </c>
      <c r="AG226" s="23">
        <f t="shared" si="271"/>
        <v>0</v>
      </c>
      <c r="AH226" s="22">
        <v>1983</v>
      </c>
      <c r="AI226" s="22">
        <v>2070</v>
      </c>
      <c r="AJ226" s="22">
        <v>144</v>
      </c>
      <c r="AK226" s="23">
        <f t="shared" si="272"/>
        <v>2214</v>
      </c>
      <c r="AL226" s="22">
        <v>331</v>
      </c>
      <c r="AM226" s="22">
        <v>348</v>
      </c>
      <c r="AN226" s="22">
        <v>0</v>
      </c>
      <c r="AO226" s="23">
        <f t="shared" si="273"/>
        <v>348</v>
      </c>
      <c r="AP226" s="22">
        <v>9771</v>
      </c>
      <c r="AQ226" s="22">
        <v>9026</v>
      </c>
      <c r="AR226" s="22">
        <v>711</v>
      </c>
      <c r="AS226" s="23">
        <f t="shared" si="274"/>
        <v>9737</v>
      </c>
      <c r="AT226" s="22">
        <v>9600</v>
      </c>
      <c r="AU226" s="22">
        <v>10006</v>
      </c>
      <c r="AV226" s="22">
        <v>45</v>
      </c>
      <c r="AW226" s="23">
        <f t="shared" si="275"/>
        <v>10051</v>
      </c>
      <c r="AX226" s="22">
        <v>0</v>
      </c>
      <c r="AY226" s="22">
        <v>0</v>
      </c>
      <c r="AZ226" s="22">
        <v>0</v>
      </c>
      <c r="BA226" s="23">
        <f t="shared" si="276"/>
        <v>0</v>
      </c>
      <c r="BB226" s="22">
        <v>922</v>
      </c>
      <c r="BC226" s="22">
        <v>902</v>
      </c>
      <c r="BD226" s="22">
        <v>0</v>
      </c>
      <c r="BE226" s="23">
        <f t="shared" si="277"/>
        <v>902</v>
      </c>
      <c r="BF226" s="22">
        <v>0</v>
      </c>
      <c r="BG226" s="22">
        <v>0</v>
      </c>
      <c r="BH226" s="22">
        <v>0</v>
      </c>
      <c r="BI226" s="23">
        <f t="shared" si="278"/>
        <v>0</v>
      </c>
      <c r="BJ226" s="22">
        <v>0</v>
      </c>
      <c r="BK226" s="22">
        <v>0</v>
      </c>
      <c r="BL226" s="22">
        <v>0</v>
      </c>
      <c r="BM226" s="23">
        <f t="shared" si="279"/>
        <v>0</v>
      </c>
      <c r="BN226" s="22">
        <v>3952</v>
      </c>
      <c r="BO226" s="22">
        <v>5275</v>
      </c>
      <c r="BP226" s="22">
        <v>0</v>
      </c>
      <c r="BQ226" s="23">
        <f t="shared" si="280"/>
        <v>5275</v>
      </c>
      <c r="BR226" s="22">
        <v>49669</v>
      </c>
      <c r="BS226" s="22">
        <v>34720</v>
      </c>
      <c r="BT226" s="22">
        <v>17500</v>
      </c>
      <c r="BU226" s="23">
        <f t="shared" si="281"/>
        <v>52220</v>
      </c>
      <c r="BV226" s="22">
        <v>4363</v>
      </c>
      <c r="BW226" s="22">
        <v>4343</v>
      </c>
      <c r="BX226" s="22">
        <v>0</v>
      </c>
      <c r="BY226" s="23">
        <f t="shared" si="282"/>
        <v>4343</v>
      </c>
      <c r="BZ226" s="22">
        <v>41</v>
      </c>
      <c r="CA226" s="22">
        <v>48</v>
      </c>
      <c r="CB226" s="22">
        <v>0</v>
      </c>
      <c r="CC226" s="23">
        <f t="shared" si="283"/>
        <v>48</v>
      </c>
      <c r="CD226" s="22">
        <v>0</v>
      </c>
      <c r="CE226" s="22">
        <v>0</v>
      </c>
      <c r="CF226" s="22">
        <v>0</v>
      </c>
      <c r="CG226" s="23">
        <f t="shared" si="284"/>
        <v>0</v>
      </c>
      <c r="CH226" s="22">
        <v>0</v>
      </c>
      <c r="CI226" s="22">
        <v>0</v>
      </c>
      <c r="CJ226" s="22">
        <v>0</v>
      </c>
      <c r="CK226" s="23">
        <f t="shared" si="285"/>
        <v>0</v>
      </c>
      <c r="CL226" s="22">
        <v>0</v>
      </c>
      <c r="CM226" s="22">
        <v>0</v>
      </c>
      <c r="CN226" s="22">
        <v>0</v>
      </c>
      <c r="CO226" s="23">
        <f t="shared" si="286"/>
        <v>0</v>
      </c>
      <c r="CP226" s="22">
        <v>0</v>
      </c>
      <c r="CQ226" s="22">
        <v>0</v>
      </c>
      <c r="CR226" s="22">
        <v>0</v>
      </c>
      <c r="CS226" s="23">
        <f t="shared" si="287"/>
        <v>0</v>
      </c>
      <c r="CT226" s="22">
        <v>16337</v>
      </c>
      <c r="CU226" s="22">
        <v>17036</v>
      </c>
      <c r="CV226" s="22">
        <v>273</v>
      </c>
      <c r="CW226" s="23">
        <f t="shared" si="288"/>
        <v>17309</v>
      </c>
      <c r="CX226" s="22">
        <v>0</v>
      </c>
      <c r="CY226" s="22">
        <v>0</v>
      </c>
      <c r="CZ226" s="22">
        <v>0</v>
      </c>
      <c r="DA226" s="23">
        <f t="shared" si="289"/>
        <v>0</v>
      </c>
      <c r="DB226" s="22">
        <v>112205</v>
      </c>
      <c r="DC226" s="22">
        <v>107555</v>
      </c>
      <c r="DD226" s="22">
        <v>11353</v>
      </c>
      <c r="DE226" s="23">
        <f t="shared" si="290"/>
        <v>118908</v>
      </c>
      <c r="DF226" s="25">
        <v>9745</v>
      </c>
      <c r="DG226" s="22">
        <v>1131</v>
      </c>
      <c r="DH226" s="22">
        <v>0</v>
      </c>
      <c r="DI226" s="23">
        <f t="shared" si="291"/>
        <v>1131</v>
      </c>
      <c r="DJ226" s="22">
        <v>0</v>
      </c>
      <c r="DK226" s="22">
        <v>0</v>
      </c>
      <c r="DL226" s="22">
        <v>0</v>
      </c>
      <c r="DM226" s="23">
        <f t="shared" si="292"/>
        <v>0</v>
      </c>
      <c r="DN226" s="22">
        <v>0</v>
      </c>
      <c r="DO226" s="22">
        <v>0</v>
      </c>
      <c r="DP226" s="22">
        <v>0</v>
      </c>
      <c r="DQ226" s="23">
        <f t="shared" si="293"/>
        <v>0</v>
      </c>
      <c r="DR226" s="22">
        <v>0</v>
      </c>
      <c r="DS226" s="22">
        <v>0</v>
      </c>
      <c r="DT226" s="22">
        <v>0</v>
      </c>
      <c r="DU226" s="23">
        <f t="shared" si="294"/>
        <v>0</v>
      </c>
      <c r="DV226" s="22">
        <v>0</v>
      </c>
      <c r="DW226" s="22">
        <v>0</v>
      </c>
      <c r="DX226" s="22">
        <v>0</v>
      </c>
      <c r="DY226" s="23">
        <f t="shared" si="295"/>
        <v>0</v>
      </c>
      <c r="DZ226" s="22">
        <v>0</v>
      </c>
      <c r="EA226" s="22">
        <v>0</v>
      </c>
      <c r="EB226" s="22">
        <v>0</v>
      </c>
      <c r="EC226" s="23">
        <f t="shared" si="296"/>
        <v>0</v>
      </c>
      <c r="ED226" s="25">
        <v>0</v>
      </c>
      <c r="EE226" s="22">
        <v>0</v>
      </c>
      <c r="EF226" s="22">
        <v>0</v>
      </c>
      <c r="EG226" s="23">
        <f t="shared" si="297"/>
        <v>0</v>
      </c>
      <c r="EH226" s="22">
        <v>0</v>
      </c>
      <c r="EI226" s="22">
        <v>0</v>
      </c>
      <c r="EJ226" s="22">
        <v>0</v>
      </c>
      <c r="EK226" s="23">
        <f t="shared" si="298"/>
        <v>0</v>
      </c>
      <c r="EL226" s="22">
        <v>0</v>
      </c>
      <c r="EM226" s="22">
        <v>0</v>
      </c>
      <c r="EN226" s="22">
        <v>0</v>
      </c>
      <c r="EO226" s="23">
        <f t="shared" si="299"/>
        <v>0</v>
      </c>
      <c r="EP226" s="22">
        <v>1700</v>
      </c>
      <c r="EQ226" s="22">
        <v>1661</v>
      </c>
      <c r="ER226" s="22">
        <v>0</v>
      </c>
      <c r="ES226" s="23">
        <f t="shared" si="300"/>
        <v>1661</v>
      </c>
      <c r="ET226" s="22">
        <v>0</v>
      </c>
      <c r="EU226" s="22">
        <v>0</v>
      </c>
      <c r="EV226" s="22">
        <v>0</v>
      </c>
      <c r="EW226" s="23">
        <f t="shared" si="301"/>
        <v>0</v>
      </c>
      <c r="EX226" s="22">
        <v>0</v>
      </c>
      <c r="EY226" s="22">
        <v>0</v>
      </c>
      <c r="EZ226" s="22">
        <v>0</v>
      </c>
      <c r="FA226" s="23">
        <f t="shared" si="302"/>
        <v>0</v>
      </c>
      <c r="FB226" s="22">
        <v>0</v>
      </c>
      <c r="FC226" s="22">
        <v>0</v>
      </c>
      <c r="FD226" s="22">
        <v>0</v>
      </c>
      <c r="FE226" s="23">
        <f t="shared" si="303"/>
        <v>0</v>
      </c>
      <c r="FF226" s="22">
        <v>35648</v>
      </c>
      <c r="FG226" s="22">
        <v>28577</v>
      </c>
      <c r="FH226" s="22">
        <v>689</v>
      </c>
      <c r="FI226" s="23">
        <f t="shared" si="304"/>
        <v>29266</v>
      </c>
      <c r="FJ226" s="22">
        <v>0</v>
      </c>
      <c r="FK226" s="22">
        <v>0</v>
      </c>
      <c r="FL226" s="22">
        <v>0</v>
      </c>
      <c r="FM226" s="23">
        <f t="shared" si="305"/>
        <v>0</v>
      </c>
      <c r="FN226" s="22">
        <v>6430</v>
      </c>
      <c r="FO226" s="22">
        <v>6602</v>
      </c>
      <c r="FP226" s="22">
        <v>0</v>
      </c>
      <c r="FQ226" s="23">
        <f t="shared" si="306"/>
        <v>6602</v>
      </c>
      <c r="FR226" s="22">
        <v>0</v>
      </c>
      <c r="FS226" s="22">
        <v>0</v>
      </c>
      <c r="FT226" s="22">
        <v>0</v>
      </c>
      <c r="FU226" s="23">
        <f t="shared" si="307"/>
        <v>0</v>
      </c>
      <c r="FV226" s="22">
        <v>0</v>
      </c>
      <c r="FW226" s="22">
        <v>0</v>
      </c>
      <c r="FX226" s="22">
        <v>0</v>
      </c>
      <c r="FY226" s="23">
        <v>0</v>
      </c>
      <c r="FZ226" s="22">
        <v>0</v>
      </c>
      <c r="GA226" s="22">
        <v>0</v>
      </c>
      <c r="GB226" s="22">
        <v>0</v>
      </c>
      <c r="GC226" s="23">
        <f t="shared" si="308"/>
        <v>0</v>
      </c>
      <c r="GD226" s="22">
        <f t="shared" si="263"/>
        <v>262697</v>
      </c>
      <c r="GE226" s="22">
        <f t="shared" si="262"/>
        <v>229647</v>
      </c>
      <c r="GF226" s="22">
        <f t="shared" si="262"/>
        <v>30715</v>
      </c>
      <c r="GG226" s="22">
        <f t="shared" si="262"/>
        <v>260362</v>
      </c>
      <c r="GI226" s="41">
        <f t="shared" si="228"/>
        <v>0.36671050830511409</v>
      </c>
      <c r="GJ226" s="36"/>
      <c r="GK226" s="37">
        <f t="shared" si="204"/>
        <v>46.834924906486911</v>
      </c>
      <c r="GL226" s="37">
        <f t="shared" si="205"/>
        <v>15.118856331674266</v>
      </c>
      <c r="GM226" s="37">
        <f t="shared" si="206"/>
        <v>12.443881261240076</v>
      </c>
      <c r="GN226" s="37">
        <f t="shared" si="207"/>
        <v>4.3571220177054348</v>
      </c>
      <c r="GO226" s="37">
        <f t="shared" si="208"/>
        <v>3.9303801051178548</v>
      </c>
      <c r="GP226" s="37">
        <f t="shared" si="209"/>
        <v>2.874847047860412</v>
      </c>
      <c r="GQ226" s="37">
        <f t="shared" si="210"/>
        <v>2.2970036621423313</v>
      </c>
      <c r="GR226" s="37">
        <f t="shared" si="211"/>
        <v>0.72328399674282706</v>
      </c>
      <c r="GS226" s="37">
        <f t="shared" si="212"/>
        <v>1.8911633942529187</v>
      </c>
      <c r="GT226" s="37">
        <f t="shared" si="213"/>
        <v>0.49249500320056439</v>
      </c>
      <c r="GU226" s="37">
        <f t="shared" si="214"/>
        <v>0</v>
      </c>
      <c r="GV226" s="37">
        <f t="shared" si="215"/>
        <v>7.4183420641245039</v>
      </c>
      <c r="GW226" s="37"/>
      <c r="GX226" s="37"/>
      <c r="GY226" s="37"/>
      <c r="GZ226" s="37"/>
      <c r="HA226" s="35"/>
      <c r="HB226" s="35"/>
      <c r="HC226" s="35"/>
      <c r="HD226" s="35"/>
      <c r="HE226" s="35"/>
      <c r="HF226" s="35"/>
      <c r="HG226" s="35"/>
      <c r="HH226" s="35"/>
      <c r="HI226" s="35"/>
      <c r="HJ226" s="35"/>
      <c r="HK226" s="35"/>
      <c r="HO226" s="35"/>
      <c r="HP226" s="35"/>
      <c r="HQ226" s="35"/>
      <c r="HR226" s="35"/>
      <c r="HS226" s="35"/>
      <c r="HT226" s="35"/>
      <c r="HU226" s="35"/>
      <c r="HV226" s="35"/>
      <c r="HW226" s="35"/>
      <c r="HX226" s="35"/>
      <c r="HY226" s="35"/>
    </row>
    <row r="227" spans="1:236" ht="11.25" customHeight="1">
      <c r="A227" s="28">
        <v>40483</v>
      </c>
      <c r="B227" s="22">
        <v>0</v>
      </c>
      <c r="C227" s="22">
        <v>0</v>
      </c>
      <c r="D227" s="22">
        <v>0</v>
      </c>
      <c r="E227" s="23">
        <f t="shared" si="264"/>
        <v>0</v>
      </c>
      <c r="F227" s="22">
        <v>0</v>
      </c>
      <c r="G227" s="22">
        <v>0</v>
      </c>
      <c r="H227" s="22">
        <v>0</v>
      </c>
      <c r="I227" s="23">
        <f t="shared" si="265"/>
        <v>0</v>
      </c>
      <c r="J227" s="22">
        <v>0</v>
      </c>
      <c r="K227" s="22">
        <v>0</v>
      </c>
      <c r="L227" s="22">
        <v>0</v>
      </c>
      <c r="M227" s="23">
        <f t="shared" si="266"/>
        <v>0</v>
      </c>
      <c r="N227" s="22">
        <v>0</v>
      </c>
      <c r="O227" s="22">
        <v>0</v>
      </c>
      <c r="P227" s="22">
        <v>0</v>
      </c>
      <c r="Q227" s="23">
        <f t="shared" si="267"/>
        <v>0</v>
      </c>
      <c r="R227" s="22">
        <v>427</v>
      </c>
      <c r="S227" s="22">
        <v>521</v>
      </c>
      <c r="T227" s="22">
        <v>0</v>
      </c>
      <c r="U227" s="23">
        <f t="shared" si="268"/>
        <v>521</v>
      </c>
      <c r="V227" s="22">
        <v>0</v>
      </c>
      <c r="W227" s="22">
        <v>0</v>
      </c>
      <c r="X227" s="22">
        <v>0</v>
      </c>
      <c r="Y227" s="23">
        <f t="shared" si="269"/>
        <v>0</v>
      </c>
      <c r="Z227" s="22">
        <v>0</v>
      </c>
      <c r="AA227" s="22">
        <v>0</v>
      </c>
      <c r="AB227" s="22">
        <v>0</v>
      </c>
      <c r="AC227" s="23">
        <f t="shared" si="270"/>
        <v>0</v>
      </c>
      <c r="AD227" s="22">
        <v>0</v>
      </c>
      <c r="AE227" s="22">
        <v>0</v>
      </c>
      <c r="AF227" s="22">
        <v>0</v>
      </c>
      <c r="AG227" s="23">
        <f t="shared" si="271"/>
        <v>0</v>
      </c>
      <c r="AH227" s="22">
        <v>803</v>
      </c>
      <c r="AI227" s="22">
        <v>1023</v>
      </c>
      <c r="AJ227" s="22">
        <v>0</v>
      </c>
      <c r="AK227" s="23">
        <f t="shared" si="272"/>
        <v>1023</v>
      </c>
      <c r="AL227" s="22">
        <v>244</v>
      </c>
      <c r="AM227" s="22">
        <v>234</v>
      </c>
      <c r="AN227" s="22">
        <v>0</v>
      </c>
      <c r="AO227" s="23">
        <f t="shared" si="273"/>
        <v>234</v>
      </c>
      <c r="AP227" s="22">
        <v>7130</v>
      </c>
      <c r="AQ227" s="22">
        <v>7504</v>
      </c>
      <c r="AR227" s="22">
        <v>804</v>
      </c>
      <c r="AS227" s="23">
        <f t="shared" si="274"/>
        <v>8308</v>
      </c>
      <c r="AT227" s="22">
        <v>8250</v>
      </c>
      <c r="AU227" s="22">
        <v>8364</v>
      </c>
      <c r="AV227" s="22">
        <v>12</v>
      </c>
      <c r="AW227" s="23">
        <f t="shared" si="275"/>
        <v>8376</v>
      </c>
      <c r="AX227" s="22">
        <v>0</v>
      </c>
      <c r="AY227" s="22">
        <v>0</v>
      </c>
      <c r="AZ227" s="22">
        <v>0</v>
      </c>
      <c r="BA227" s="23">
        <f t="shared" si="276"/>
        <v>0</v>
      </c>
      <c r="BB227" s="22">
        <v>822</v>
      </c>
      <c r="BC227" s="22">
        <v>579</v>
      </c>
      <c r="BD227" s="22">
        <v>0</v>
      </c>
      <c r="BE227" s="23">
        <f t="shared" si="277"/>
        <v>579</v>
      </c>
      <c r="BF227" s="22">
        <v>0</v>
      </c>
      <c r="BG227" s="22">
        <v>0</v>
      </c>
      <c r="BH227" s="22">
        <v>0</v>
      </c>
      <c r="BI227" s="23">
        <f t="shared" si="278"/>
        <v>0</v>
      </c>
      <c r="BJ227" s="22">
        <v>0</v>
      </c>
      <c r="BK227" s="22">
        <v>0</v>
      </c>
      <c r="BL227" s="22">
        <v>0</v>
      </c>
      <c r="BM227" s="23">
        <f t="shared" si="279"/>
        <v>0</v>
      </c>
      <c r="BN227" s="22">
        <v>5361</v>
      </c>
      <c r="BO227" s="22">
        <v>4105</v>
      </c>
      <c r="BP227" s="22">
        <v>4</v>
      </c>
      <c r="BQ227" s="23">
        <f t="shared" si="280"/>
        <v>4109</v>
      </c>
      <c r="BR227" s="22">
        <v>43389</v>
      </c>
      <c r="BS227" s="22">
        <v>31540</v>
      </c>
      <c r="BT227" s="22">
        <v>13002</v>
      </c>
      <c r="BU227" s="23">
        <f t="shared" si="281"/>
        <v>44542</v>
      </c>
      <c r="BV227" s="22">
        <v>3951</v>
      </c>
      <c r="BW227" s="22">
        <v>4609</v>
      </c>
      <c r="BX227" s="22">
        <v>0</v>
      </c>
      <c r="BY227" s="23">
        <f t="shared" si="282"/>
        <v>4609</v>
      </c>
      <c r="BZ227" s="22">
        <v>29</v>
      </c>
      <c r="CA227" s="22">
        <v>76</v>
      </c>
      <c r="CB227" s="22">
        <v>0</v>
      </c>
      <c r="CC227" s="23">
        <f t="shared" si="283"/>
        <v>76</v>
      </c>
      <c r="CD227" s="22">
        <v>0</v>
      </c>
      <c r="CE227" s="22">
        <v>0</v>
      </c>
      <c r="CF227" s="22">
        <v>0</v>
      </c>
      <c r="CG227" s="23">
        <f t="shared" si="284"/>
        <v>0</v>
      </c>
      <c r="CH227" s="22">
        <v>0</v>
      </c>
      <c r="CI227" s="22">
        <v>0</v>
      </c>
      <c r="CJ227" s="22">
        <v>0</v>
      </c>
      <c r="CK227" s="23">
        <f t="shared" si="285"/>
        <v>0</v>
      </c>
      <c r="CL227" s="22">
        <v>0</v>
      </c>
      <c r="CM227" s="22">
        <v>0</v>
      </c>
      <c r="CN227" s="22">
        <v>0</v>
      </c>
      <c r="CO227" s="23">
        <f t="shared" si="286"/>
        <v>0</v>
      </c>
      <c r="CP227" s="22">
        <v>0</v>
      </c>
      <c r="CQ227" s="22">
        <v>0</v>
      </c>
      <c r="CR227" s="22">
        <v>0</v>
      </c>
      <c r="CS227" s="23">
        <f t="shared" si="287"/>
        <v>0</v>
      </c>
      <c r="CT227" s="22">
        <v>13039</v>
      </c>
      <c r="CU227" s="22">
        <v>12330</v>
      </c>
      <c r="CV227" s="22">
        <v>237</v>
      </c>
      <c r="CW227" s="23">
        <f t="shared" si="288"/>
        <v>12567</v>
      </c>
      <c r="CX227" s="22">
        <v>0</v>
      </c>
      <c r="CY227" s="22">
        <v>0</v>
      </c>
      <c r="CZ227" s="22">
        <v>0</v>
      </c>
      <c r="DA227" s="23">
        <f t="shared" si="289"/>
        <v>0</v>
      </c>
      <c r="DB227" s="22">
        <v>111275</v>
      </c>
      <c r="DC227" s="22">
        <v>102503</v>
      </c>
      <c r="DD227" s="22">
        <v>10051</v>
      </c>
      <c r="DE227" s="23">
        <f t="shared" si="290"/>
        <v>112554</v>
      </c>
      <c r="DF227" s="25">
        <v>9661</v>
      </c>
      <c r="DG227" s="22">
        <v>1079</v>
      </c>
      <c r="DH227" s="22">
        <v>6551</v>
      </c>
      <c r="DI227" s="23">
        <f t="shared" si="291"/>
        <v>7630</v>
      </c>
      <c r="DJ227" s="22">
        <v>0</v>
      </c>
      <c r="DK227" s="22">
        <v>0</v>
      </c>
      <c r="DL227" s="22">
        <v>0</v>
      </c>
      <c r="DM227" s="23">
        <f t="shared" si="292"/>
        <v>0</v>
      </c>
      <c r="DN227" s="22">
        <v>0</v>
      </c>
      <c r="DO227" s="22">
        <v>0</v>
      </c>
      <c r="DP227" s="22">
        <v>0</v>
      </c>
      <c r="DQ227" s="23">
        <f t="shared" si="293"/>
        <v>0</v>
      </c>
      <c r="DR227" s="22">
        <v>0</v>
      </c>
      <c r="DS227" s="22">
        <v>0</v>
      </c>
      <c r="DT227" s="22">
        <v>0</v>
      </c>
      <c r="DU227" s="23">
        <f t="shared" si="294"/>
        <v>0</v>
      </c>
      <c r="DV227" s="22">
        <v>0</v>
      </c>
      <c r="DW227" s="22">
        <v>0</v>
      </c>
      <c r="DX227" s="22">
        <v>0</v>
      </c>
      <c r="DY227" s="23">
        <f t="shared" si="295"/>
        <v>0</v>
      </c>
      <c r="DZ227" s="22">
        <v>0</v>
      </c>
      <c r="EA227" s="22">
        <v>0</v>
      </c>
      <c r="EB227" s="22">
        <v>0</v>
      </c>
      <c r="EC227" s="23">
        <f t="shared" si="296"/>
        <v>0</v>
      </c>
      <c r="ED227" s="25">
        <v>0</v>
      </c>
      <c r="EE227" s="22">
        <v>0</v>
      </c>
      <c r="EF227" s="22">
        <v>0</v>
      </c>
      <c r="EG227" s="23">
        <f t="shared" si="297"/>
        <v>0</v>
      </c>
      <c r="EH227" s="22">
        <v>0</v>
      </c>
      <c r="EI227" s="22">
        <v>0</v>
      </c>
      <c r="EJ227" s="22">
        <v>0</v>
      </c>
      <c r="EK227" s="23">
        <f t="shared" si="298"/>
        <v>0</v>
      </c>
      <c r="EL227" s="22">
        <v>0</v>
      </c>
      <c r="EM227" s="22">
        <v>0</v>
      </c>
      <c r="EN227" s="22">
        <v>0</v>
      </c>
      <c r="EO227" s="23">
        <f t="shared" si="299"/>
        <v>0</v>
      </c>
      <c r="EP227" s="22">
        <v>1616</v>
      </c>
      <c r="EQ227" s="22">
        <v>1841</v>
      </c>
      <c r="ER227" s="22">
        <v>0</v>
      </c>
      <c r="ES227" s="23">
        <f t="shared" si="300"/>
        <v>1841</v>
      </c>
      <c r="ET227" s="22">
        <v>0</v>
      </c>
      <c r="EU227" s="22">
        <v>0</v>
      </c>
      <c r="EV227" s="22">
        <v>0</v>
      </c>
      <c r="EW227" s="23">
        <f t="shared" si="301"/>
        <v>0</v>
      </c>
      <c r="EX227" s="22">
        <v>0</v>
      </c>
      <c r="EY227" s="22">
        <v>0</v>
      </c>
      <c r="EZ227" s="22">
        <v>0</v>
      </c>
      <c r="FA227" s="23">
        <f t="shared" si="302"/>
        <v>0</v>
      </c>
      <c r="FB227" s="22">
        <v>0</v>
      </c>
      <c r="FC227" s="22">
        <v>0</v>
      </c>
      <c r="FD227" s="22">
        <v>0</v>
      </c>
      <c r="FE227" s="23">
        <f t="shared" si="303"/>
        <v>0</v>
      </c>
      <c r="FF227" s="22">
        <v>20131</v>
      </c>
      <c r="FG227" s="22">
        <v>19602</v>
      </c>
      <c r="FH227" s="22">
        <v>438</v>
      </c>
      <c r="FI227" s="23">
        <f t="shared" si="304"/>
        <v>20040</v>
      </c>
      <c r="FJ227" s="22">
        <v>0</v>
      </c>
      <c r="FK227" s="22">
        <v>0</v>
      </c>
      <c r="FL227" s="22">
        <v>0</v>
      </c>
      <c r="FM227" s="23">
        <f t="shared" si="305"/>
        <v>0</v>
      </c>
      <c r="FN227" s="22">
        <v>5138</v>
      </c>
      <c r="FO227" s="22">
        <v>5242</v>
      </c>
      <c r="FP227" s="22">
        <v>0</v>
      </c>
      <c r="FQ227" s="23">
        <f t="shared" si="306"/>
        <v>5242</v>
      </c>
      <c r="FR227" s="22">
        <v>0</v>
      </c>
      <c r="FS227" s="22">
        <v>0</v>
      </c>
      <c r="FT227" s="22">
        <v>0</v>
      </c>
      <c r="FU227" s="23">
        <f t="shared" si="307"/>
        <v>0</v>
      </c>
      <c r="FV227" s="22">
        <v>0</v>
      </c>
      <c r="FW227" s="22">
        <v>0</v>
      </c>
      <c r="FX227" s="22">
        <v>0</v>
      </c>
      <c r="FY227" s="23">
        <v>0</v>
      </c>
      <c r="FZ227" s="22">
        <v>0</v>
      </c>
      <c r="GA227" s="22">
        <v>0</v>
      </c>
      <c r="GB227" s="22">
        <v>0</v>
      </c>
      <c r="GC227" s="23">
        <f t="shared" si="308"/>
        <v>0</v>
      </c>
      <c r="GD227" s="22">
        <f t="shared" si="263"/>
        <v>231266</v>
      </c>
      <c r="GE227" s="22">
        <f t="shared" si="262"/>
        <v>201152</v>
      </c>
      <c r="GF227" s="22">
        <f t="shared" si="262"/>
        <v>31099</v>
      </c>
      <c r="GG227" s="22">
        <f t="shared" si="262"/>
        <v>232251</v>
      </c>
      <c r="GI227" s="41">
        <f t="shared" si="228"/>
        <v>0.20654762261796944</v>
      </c>
      <c r="GJ227" s="36"/>
      <c r="GK227" s="37">
        <f t="shared" si="204"/>
        <v>50.957982023544382</v>
      </c>
      <c r="GL227" s="37">
        <f t="shared" si="205"/>
        <v>15.679685014317531</v>
      </c>
      <c r="GM227" s="37">
        <f t="shared" si="206"/>
        <v>9.7448695513840278</v>
      </c>
      <c r="GN227" s="37">
        <f t="shared" si="207"/>
        <v>4.1580496341075408</v>
      </c>
      <c r="GO227" s="37">
        <f t="shared" si="208"/>
        <v>3.7305122494432075</v>
      </c>
      <c r="GP227" s="37">
        <f t="shared" si="209"/>
        <v>2.6059895004772513</v>
      </c>
      <c r="GQ227" s="37">
        <f t="shared" si="210"/>
        <v>2.0407453070314987</v>
      </c>
      <c r="GR227" s="37">
        <f t="shared" si="211"/>
        <v>0.91522828507795106</v>
      </c>
      <c r="GS227" s="37">
        <f t="shared" si="212"/>
        <v>2.2913020999045499</v>
      </c>
      <c r="GT227" s="37">
        <f t="shared" si="213"/>
        <v>0.53641027680559972</v>
      </c>
      <c r="GU227" s="37">
        <f t="shared" si="214"/>
        <v>0</v>
      </c>
      <c r="GV227" s="37">
        <f t="shared" si="215"/>
        <v>6.1296929685014314</v>
      </c>
      <c r="GW227" s="37"/>
      <c r="GX227" s="37"/>
      <c r="GY227" s="37"/>
      <c r="GZ227" s="37"/>
      <c r="HA227" s="35"/>
      <c r="HB227" s="35"/>
      <c r="HC227" s="35"/>
      <c r="HD227" s="35"/>
      <c r="HE227" s="35"/>
      <c r="HF227" s="35"/>
      <c r="HG227" s="35"/>
      <c r="HH227" s="35"/>
      <c r="HI227" s="35"/>
      <c r="HJ227" s="35"/>
      <c r="HK227" s="35"/>
      <c r="HO227" s="35"/>
      <c r="HP227" s="35"/>
      <c r="HQ227" s="35"/>
      <c r="HR227" s="35"/>
      <c r="HS227" s="35"/>
      <c r="HT227" s="35"/>
      <c r="HU227" s="35"/>
      <c r="HV227" s="35"/>
      <c r="HW227" s="35"/>
      <c r="HX227" s="35"/>
      <c r="HY227" s="35"/>
    </row>
    <row r="228" spans="1:236" ht="11.25" customHeight="1">
      <c r="A228" s="28">
        <v>40513</v>
      </c>
      <c r="B228" s="22">
        <v>0</v>
      </c>
      <c r="C228" s="22">
        <v>0</v>
      </c>
      <c r="D228" s="22">
        <v>0</v>
      </c>
      <c r="E228" s="23">
        <f t="shared" si="264"/>
        <v>0</v>
      </c>
      <c r="F228" s="22">
        <v>0</v>
      </c>
      <c r="G228" s="22">
        <v>0</v>
      </c>
      <c r="H228" s="22">
        <v>0</v>
      </c>
      <c r="I228" s="23">
        <f t="shared" si="265"/>
        <v>0</v>
      </c>
      <c r="J228" s="22">
        <v>0</v>
      </c>
      <c r="K228" s="22">
        <v>0</v>
      </c>
      <c r="L228" s="22">
        <v>0</v>
      </c>
      <c r="M228" s="23">
        <f t="shared" si="266"/>
        <v>0</v>
      </c>
      <c r="N228" s="22">
        <v>0</v>
      </c>
      <c r="O228" s="22">
        <v>0</v>
      </c>
      <c r="P228" s="22">
        <v>0</v>
      </c>
      <c r="Q228" s="23">
        <f t="shared" si="267"/>
        <v>0</v>
      </c>
      <c r="R228" s="22">
        <v>603</v>
      </c>
      <c r="S228" s="22">
        <v>710</v>
      </c>
      <c r="T228" s="22">
        <v>0</v>
      </c>
      <c r="U228" s="23">
        <f t="shared" si="268"/>
        <v>710</v>
      </c>
      <c r="V228" s="22">
        <v>0</v>
      </c>
      <c r="W228" s="22">
        <v>0</v>
      </c>
      <c r="X228" s="22">
        <v>0</v>
      </c>
      <c r="Y228" s="23">
        <f t="shared" si="269"/>
        <v>0</v>
      </c>
      <c r="Z228" s="22">
        <v>0</v>
      </c>
      <c r="AA228" s="22">
        <v>0</v>
      </c>
      <c r="AB228" s="22">
        <v>0</v>
      </c>
      <c r="AC228" s="23">
        <f t="shared" si="270"/>
        <v>0</v>
      </c>
      <c r="AD228" s="22">
        <v>0</v>
      </c>
      <c r="AE228" s="22">
        <v>0</v>
      </c>
      <c r="AF228" s="22">
        <v>0</v>
      </c>
      <c r="AG228" s="23">
        <f t="shared" si="271"/>
        <v>0</v>
      </c>
      <c r="AH228" s="22">
        <v>304</v>
      </c>
      <c r="AI228" s="22">
        <v>275</v>
      </c>
      <c r="AJ228" s="22">
        <v>107</v>
      </c>
      <c r="AK228" s="23">
        <f t="shared" si="272"/>
        <v>382</v>
      </c>
      <c r="AL228" s="22">
        <v>335</v>
      </c>
      <c r="AM228" s="22">
        <v>301</v>
      </c>
      <c r="AN228" s="22">
        <v>0</v>
      </c>
      <c r="AO228" s="23">
        <f t="shared" si="273"/>
        <v>301</v>
      </c>
      <c r="AP228" s="22">
        <v>7859</v>
      </c>
      <c r="AQ228" s="22">
        <v>4301</v>
      </c>
      <c r="AR228" s="22">
        <v>2363</v>
      </c>
      <c r="AS228" s="23">
        <f t="shared" si="274"/>
        <v>6664</v>
      </c>
      <c r="AT228" s="22">
        <v>8348</v>
      </c>
      <c r="AU228" s="22">
        <v>8425</v>
      </c>
      <c r="AV228" s="22">
        <v>43</v>
      </c>
      <c r="AW228" s="23">
        <f t="shared" si="275"/>
        <v>8468</v>
      </c>
      <c r="AX228" s="22">
        <v>0</v>
      </c>
      <c r="AY228" s="22">
        <v>0</v>
      </c>
      <c r="AZ228" s="22">
        <v>0</v>
      </c>
      <c r="BA228" s="23">
        <f t="shared" si="276"/>
        <v>0</v>
      </c>
      <c r="BB228" s="22">
        <v>415</v>
      </c>
      <c r="BC228" s="22">
        <v>599</v>
      </c>
      <c r="BD228" s="22">
        <v>0</v>
      </c>
      <c r="BE228" s="23">
        <f t="shared" si="277"/>
        <v>599</v>
      </c>
      <c r="BF228" s="22">
        <v>0</v>
      </c>
      <c r="BG228" s="22">
        <v>0</v>
      </c>
      <c r="BH228" s="22">
        <v>0</v>
      </c>
      <c r="BI228" s="23">
        <f t="shared" si="278"/>
        <v>0</v>
      </c>
      <c r="BJ228" s="22">
        <v>0</v>
      </c>
      <c r="BK228" s="22">
        <v>0</v>
      </c>
      <c r="BL228" s="22">
        <v>0</v>
      </c>
      <c r="BM228" s="23">
        <f t="shared" si="279"/>
        <v>0</v>
      </c>
      <c r="BN228" s="22">
        <v>5022</v>
      </c>
      <c r="BO228" s="22">
        <v>5135</v>
      </c>
      <c r="BP228" s="22">
        <v>13</v>
      </c>
      <c r="BQ228" s="23">
        <f t="shared" si="280"/>
        <v>5148</v>
      </c>
      <c r="BR228" s="22">
        <v>55911</v>
      </c>
      <c r="BS228" s="22">
        <v>26168</v>
      </c>
      <c r="BT228" s="22">
        <v>21060</v>
      </c>
      <c r="BU228" s="23">
        <f t="shared" si="281"/>
        <v>47228</v>
      </c>
      <c r="BV228" s="22">
        <v>6228</v>
      </c>
      <c r="BW228" s="22">
        <v>5772</v>
      </c>
      <c r="BX228" s="22">
        <v>0</v>
      </c>
      <c r="BY228" s="23">
        <f t="shared" si="282"/>
        <v>5772</v>
      </c>
      <c r="BZ228" s="22">
        <v>55</v>
      </c>
      <c r="CA228" s="22">
        <v>44</v>
      </c>
      <c r="CB228" s="22">
        <v>0</v>
      </c>
      <c r="CC228" s="23">
        <f t="shared" si="283"/>
        <v>44</v>
      </c>
      <c r="CD228" s="22">
        <v>0</v>
      </c>
      <c r="CE228" s="22">
        <v>0</v>
      </c>
      <c r="CF228" s="22">
        <v>0</v>
      </c>
      <c r="CG228" s="23">
        <f t="shared" si="284"/>
        <v>0</v>
      </c>
      <c r="CH228" s="22">
        <v>0</v>
      </c>
      <c r="CI228" s="22">
        <v>0</v>
      </c>
      <c r="CJ228" s="22">
        <v>0</v>
      </c>
      <c r="CK228" s="23">
        <f t="shared" si="285"/>
        <v>0</v>
      </c>
      <c r="CL228" s="22">
        <v>0</v>
      </c>
      <c r="CM228" s="22">
        <v>0</v>
      </c>
      <c r="CN228" s="22">
        <v>0</v>
      </c>
      <c r="CO228" s="23">
        <f t="shared" si="286"/>
        <v>0</v>
      </c>
      <c r="CP228" s="22">
        <v>0</v>
      </c>
      <c r="CQ228" s="22">
        <v>0</v>
      </c>
      <c r="CR228" s="22">
        <v>0</v>
      </c>
      <c r="CS228" s="23">
        <f t="shared" si="287"/>
        <v>0</v>
      </c>
      <c r="CT228" s="22">
        <v>16779</v>
      </c>
      <c r="CU228" s="22">
        <v>15611</v>
      </c>
      <c r="CV228" s="22">
        <v>225</v>
      </c>
      <c r="CW228" s="23">
        <f t="shared" si="288"/>
        <v>15836</v>
      </c>
      <c r="CX228" s="22">
        <v>0</v>
      </c>
      <c r="CY228" s="22">
        <v>0</v>
      </c>
      <c r="CZ228" s="22">
        <v>0</v>
      </c>
      <c r="DA228" s="23">
        <f t="shared" si="289"/>
        <v>0</v>
      </c>
      <c r="DB228" s="22">
        <v>98786</v>
      </c>
      <c r="DC228" s="22">
        <v>89469</v>
      </c>
      <c r="DD228" s="22">
        <v>9756</v>
      </c>
      <c r="DE228" s="23">
        <f t="shared" si="290"/>
        <v>99225</v>
      </c>
      <c r="DF228" s="25">
        <v>12639</v>
      </c>
      <c r="DG228" s="22">
        <v>1104</v>
      </c>
      <c r="DH228" s="22">
        <v>5546</v>
      </c>
      <c r="DI228" s="23">
        <f t="shared" si="291"/>
        <v>6650</v>
      </c>
      <c r="DJ228" s="22">
        <v>0</v>
      </c>
      <c r="DK228" s="22">
        <v>0</v>
      </c>
      <c r="DL228" s="22">
        <v>0</v>
      </c>
      <c r="DM228" s="23">
        <f t="shared" si="292"/>
        <v>0</v>
      </c>
      <c r="DN228" s="22">
        <v>0</v>
      </c>
      <c r="DO228" s="22">
        <v>0</v>
      </c>
      <c r="DP228" s="22">
        <v>0</v>
      </c>
      <c r="DQ228" s="23">
        <f t="shared" si="293"/>
        <v>0</v>
      </c>
      <c r="DR228" s="22">
        <v>0</v>
      </c>
      <c r="DS228" s="22">
        <v>0</v>
      </c>
      <c r="DT228" s="22">
        <v>0</v>
      </c>
      <c r="DU228" s="23">
        <f t="shared" si="294"/>
        <v>0</v>
      </c>
      <c r="DV228" s="22">
        <v>0</v>
      </c>
      <c r="DW228" s="22">
        <v>0</v>
      </c>
      <c r="DX228" s="22">
        <v>0</v>
      </c>
      <c r="DY228" s="23">
        <f t="shared" si="295"/>
        <v>0</v>
      </c>
      <c r="DZ228" s="22">
        <v>0</v>
      </c>
      <c r="EA228" s="22">
        <v>0</v>
      </c>
      <c r="EB228" s="22">
        <v>0</v>
      </c>
      <c r="EC228" s="23">
        <f t="shared" si="296"/>
        <v>0</v>
      </c>
      <c r="ED228" s="25">
        <v>0</v>
      </c>
      <c r="EE228" s="22">
        <v>0</v>
      </c>
      <c r="EF228" s="22">
        <v>0</v>
      </c>
      <c r="EG228" s="23">
        <f t="shared" si="297"/>
        <v>0</v>
      </c>
      <c r="EH228" s="22">
        <v>0</v>
      </c>
      <c r="EI228" s="22">
        <v>0</v>
      </c>
      <c r="EJ228" s="22">
        <v>0</v>
      </c>
      <c r="EK228" s="23">
        <f t="shared" si="298"/>
        <v>0</v>
      </c>
      <c r="EL228" s="22">
        <v>0</v>
      </c>
      <c r="EM228" s="22">
        <v>0</v>
      </c>
      <c r="EN228" s="22">
        <v>0</v>
      </c>
      <c r="EO228" s="23">
        <f t="shared" si="299"/>
        <v>0</v>
      </c>
      <c r="EP228" s="22">
        <v>2923</v>
      </c>
      <c r="EQ228" s="22">
        <v>2617</v>
      </c>
      <c r="ER228" s="22">
        <v>0</v>
      </c>
      <c r="ES228" s="23">
        <f t="shared" si="300"/>
        <v>2617</v>
      </c>
      <c r="ET228" s="22">
        <v>0</v>
      </c>
      <c r="EU228" s="22">
        <v>0</v>
      </c>
      <c r="EV228" s="22">
        <v>0</v>
      </c>
      <c r="EW228" s="23">
        <f t="shared" si="301"/>
        <v>0</v>
      </c>
      <c r="EX228" s="22">
        <v>0</v>
      </c>
      <c r="EY228" s="22">
        <v>0</v>
      </c>
      <c r="EZ228" s="22">
        <v>0</v>
      </c>
      <c r="FA228" s="23">
        <f t="shared" si="302"/>
        <v>0</v>
      </c>
      <c r="FB228" s="22">
        <v>0</v>
      </c>
      <c r="FC228" s="22">
        <v>0</v>
      </c>
      <c r="FD228" s="22">
        <v>0</v>
      </c>
      <c r="FE228" s="23">
        <f t="shared" si="303"/>
        <v>0</v>
      </c>
      <c r="FF228" s="22">
        <v>20636</v>
      </c>
      <c r="FG228" s="22">
        <v>24281</v>
      </c>
      <c r="FH228" s="22">
        <v>814</v>
      </c>
      <c r="FI228" s="23">
        <f t="shared" si="304"/>
        <v>25095</v>
      </c>
      <c r="FJ228" s="22">
        <v>0</v>
      </c>
      <c r="FK228" s="22">
        <v>0</v>
      </c>
      <c r="FL228" s="22">
        <v>0</v>
      </c>
      <c r="FM228" s="23">
        <f t="shared" si="305"/>
        <v>0</v>
      </c>
      <c r="FN228" s="22">
        <v>7708</v>
      </c>
      <c r="FO228" s="22">
        <v>6362</v>
      </c>
      <c r="FP228" s="22">
        <v>0</v>
      </c>
      <c r="FQ228" s="23">
        <f t="shared" si="306"/>
        <v>6362</v>
      </c>
      <c r="FR228" s="22">
        <v>0</v>
      </c>
      <c r="FS228" s="22">
        <v>0</v>
      </c>
      <c r="FT228" s="22">
        <v>0</v>
      </c>
      <c r="FU228" s="23">
        <f t="shared" si="307"/>
        <v>0</v>
      </c>
      <c r="FV228" s="22">
        <v>0</v>
      </c>
      <c r="FW228" s="22">
        <v>0</v>
      </c>
      <c r="FX228" s="22">
        <v>0</v>
      </c>
      <c r="FY228" s="23">
        <v>0</v>
      </c>
      <c r="FZ228" s="22">
        <v>0</v>
      </c>
      <c r="GA228" s="22">
        <v>0</v>
      </c>
      <c r="GB228" s="22">
        <v>0</v>
      </c>
      <c r="GC228" s="23">
        <f t="shared" si="308"/>
        <v>0</v>
      </c>
      <c r="GD228" s="22">
        <f t="shared" si="263"/>
        <v>244551</v>
      </c>
      <c r="GE228" s="22">
        <f t="shared" si="262"/>
        <v>191174</v>
      </c>
      <c r="GF228" s="22">
        <f t="shared" si="262"/>
        <v>39927</v>
      </c>
      <c r="GG228" s="22">
        <f t="shared" si="262"/>
        <v>231101</v>
      </c>
      <c r="GI228" s="41">
        <f t="shared" si="228"/>
        <v>0.28228105359885713</v>
      </c>
      <c r="GJ228" s="36"/>
      <c r="GK228" s="37">
        <f t="shared" si="204"/>
        <v>46.799774027848976</v>
      </c>
      <c r="GL228" s="37">
        <f t="shared" si="205"/>
        <v>13.688053814849299</v>
      </c>
      <c r="GM228" s="37">
        <f t="shared" si="206"/>
        <v>12.700994905164928</v>
      </c>
      <c r="GN228" s="37">
        <f t="shared" si="207"/>
        <v>4.4069800286649858</v>
      </c>
      <c r="GO228" s="37">
        <f t="shared" si="208"/>
        <v>2.2497829202715853</v>
      </c>
      <c r="GP228" s="37">
        <f t="shared" si="209"/>
        <v>3.3278583907853578</v>
      </c>
      <c r="GQ228" s="37">
        <f t="shared" si="210"/>
        <v>2.6860347118331989</v>
      </c>
      <c r="GR228" s="37">
        <f t="shared" si="211"/>
        <v>1.3689099982215154</v>
      </c>
      <c r="GS228" s="37">
        <f t="shared" si="212"/>
        <v>3.0192390178580766</v>
      </c>
      <c r="GT228" s="37">
        <f t="shared" si="213"/>
        <v>0.57748438595206464</v>
      </c>
      <c r="GU228" s="37">
        <f t="shared" si="214"/>
        <v>0</v>
      </c>
      <c r="GV228" s="37">
        <f t="shared" si="215"/>
        <v>8.1658593741826824</v>
      </c>
      <c r="GW228" s="37"/>
      <c r="GX228" s="37"/>
      <c r="GY228" s="37"/>
      <c r="GZ228" s="37"/>
      <c r="HA228" s="35"/>
      <c r="HB228" s="35"/>
      <c r="HC228" s="35"/>
      <c r="HD228" s="35"/>
      <c r="HE228" s="35"/>
      <c r="HF228" s="35"/>
      <c r="HG228" s="35"/>
      <c r="HH228" s="35"/>
      <c r="HI228" s="35"/>
      <c r="HJ228" s="35"/>
      <c r="HK228" s="35"/>
      <c r="HO228" s="35">
        <f>SUM(DC226:DC228)/SUM(GE226:GE228)*100</f>
        <v>48.157556678505337</v>
      </c>
      <c r="HP228" s="35">
        <f>SUM(BS226:BS228)/SUM(GE226:GE228)*100</f>
        <v>14.86045214181323</v>
      </c>
      <c r="HQ228" s="35">
        <f>SUM(FG226:FG228)/SUM(GE226:GE228)*100</f>
        <v>11.650023393298422</v>
      </c>
      <c r="HR228" s="35">
        <f>SUM(AU226:AU228)/SUM(GE226:GE228)*100</f>
        <v>4.3080648195339668</v>
      </c>
      <c r="HS228" s="35">
        <f>SUM(AQ226:AQ228)/SUM(GE226:GE228)*100</f>
        <v>3.3491807522191475</v>
      </c>
      <c r="HT228" s="35">
        <f>SUM(FO226:FO228)/SUM(GE226:GE228)*100</f>
        <v>2.9271367085066395</v>
      </c>
      <c r="HU228" s="35">
        <f>SUM(BO226:BO228)/SUM(GE226:GE228)*100</f>
        <v>2.3337025883760227</v>
      </c>
      <c r="HV228" s="35">
        <f>SUM(EQ226:EQ228)/SUM(GE226:GE228)*100</f>
        <v>0.98380476322927213</v>
      </c>
      <c r="HW228" s="35">
        <f>SUM(BW226:BW228)/SUM(GE226:GE228)*100</f>
        <v>2.3673053331897043</v>
      </c>
      <c r="HX228" s="35">
        <f>SUM(DG226:DG228)/SUM(GE226:GE228)*100</f>
        <v>0.53282055651933447</v>
      </c>
      <c r="HY228" s="35">
        <f>SUM(EE226:EE228)/SUM(GE226:GE228)*100</f>
        <v>0</v>
      </c>
      <c r="HZ228" s="35">
        <f>SUM(CU226:CU228)/SUM(GE226:GE228)*100</f>
        <v>7.2313428396409485</v>
      </c>
    </row>
    <row r="229" spans="1:236" ht="11.25" customHeight="1">
      <c r="A229" s="28">
        <v>40544</v>
      </c>
      <c r="B229" s="22">
        <v>0</v>
      </c>
      <c r="C229" s="22">
        <v>0</v>
      </c>
      <c r="D229" s="22">
        <v>0</v>
      </c>
      <c r="E229" s="23">
        <f t="shared" si="264"/>
        <v>0</v>
      </c>
      <c r="F229" s="22">
        <v>0</v>
      </c>
      <c r="G229" s="22">
        <v>0</v>
      </c>
      <c r="H229" s="22">
        <v>0</v>
      </c>
      <c r="I229" s="23">
        <f t="shared" si="265"/>
        <v>0</v>
      </c>
      <c r="J229" s="22">
        <v>0</v>
      </c>
      <c r="K229" s="22">
        <v>0</v>
      </c>
      <c r="L229" s="22">
        <v>0</v>
      </c>
      <c r="M229" s="23">
        <f t="shared" si="266"/>
        <v>0</v>
      </c>
      <c r="N229" s="22">
        <v>0</v>
      </c>
      <c r="O229" s="22">
        <v>0</v>
      </c>
      <c r="P229" s="22">
        <v>0</v>
      </c>
      <c r="Q229" s="23">
        <f t="shared" si="267"/>
        <v>0</v>
      </c>
      <c r="R229" s="22">
        <v>0</v>
      </c>
      <c r="S229" s="22">
        <v>0</v>
      </c>
      <c r="T229" s="22">
        <v>0</v>
      </c>
      <c r="U229" s="23">
        <f t="shared" si="268"/>
        <v>0</v>
      </c>
      <c r="V229" s="22">
        <v>0</v>
      </c>
      <c r="W229" s="22">
        <v>0</v>
      </c>
      <c r="X229" s="22">
        <v>0</v>
      </c>
      <c r="Y229" s="23">
        <f t="shared" si="269"/>
        <v>0</v>
      </c>
      <c r="Z229" s="22">
        <v>0</v>
      </c>
      <c r="AA229" s="22">
        <v>0</v>
      </c>
      <c r="AB229" s="22">
        <v>0</v>
      </c>
      <c r="AC229" s="23">
        <f t="shared" si="270"/>
        <v>0</v>
      </c>
      <c r="AD229" s="22">
        <v>0</v>
      </c>
      <c r="AE229" s="22">
        <v>0</v>
      </c>
      <c r="AF229" s="22">
        <v>0</v>
      </c>
      <c r="AG229" s="23">
        <f t="shared" si="271"/>
        <v>0</v>
      </c>
      <c r="AH229" s="22">
        <v>2422</v>
      </c>
      <c r="AI229" s="22">
        <v>2174</v>
      </c>
      <c r="AJ229" s="22">
        <v>9</v>
      </c>
      <c r="AK229" s="23">
        <f t="shared" si="272"/>
        <v>2183</v>
      </c>
      <c r="AL229" s="22">
        <v>335</v>
      </c>
      <c r="AM229" s="22">
        <v>400</v>
      </c>
      <c r="AN229" s="22">
        <v>0</v>
      </c>
      <c r="AO229" s="23">
        <f t="shared" si="273"/>
        <v>400</v>
      </c>
      <c r="AP229" s="22">
        <v>9762</v>
      </c>
      <c r="AQ229" s="22">
        <v>10026</v>
      </c>
      <c r="AR229" s="22">
        <v>1104</v>
      </c>
      <c r="AS229" s="23">
        <f t="shared" si="274"/>
        <v>11130</v>
      </c>
      <c r="AT229" s="22">
        <v>9518</v>
      </c>
      <c r="AU229" s="22">
        <v>9982</v>
      </c>
      <c r="AV229" s="22">
        <v>15</v>
      </c>
      <c r="AW229" s="23">
        <f t="shared" si="275"/>
        <v>9997</v>
      </c>
      <c r="AX229" s="22">
        <v>0</v>
      </c>
      <c r="AY229" s="22">
        <v>0</v>
      </c>
      <c r="AZ229" s="22">
        <v>0</v>
      </c>
      <c r="BA229" s="23">
        <f t="shared" si="276"/>
        <v>0</v>
      </c>
      <c r="BB229" s="22">
        <v>405</v>
      </c>
      <c r="BC229" s="22">
        <v>511</v>
      </c>
      <c r="BD229" s="22">
        <v>0</v>
      </c>
      <c r="BE229" s="23">
        <f t="shared" si="277"/>
        <v>511</v>
      </c>
      <c r="BF229" s="22">
        <v>0</v>
      </c>
      <c r="BG229" s="22">
        <v>0</v>
      </c>
      <c r="BH229" s="22">
        <v>0</v>
      </c>
      <c r="BI229" s="23">
        <f t="shared" si="278"/>
        <v>0</v>
      </c>
      <c r="BJ229" s="22">
        <v>0</v>
      </c>
      <c r="BK229" s="22">
        <v>0</v>
      </c>
      <c r="BL229" s="22">
        <v>0</v>
      </c>
      <c r="BM229" s="23">
        <f t="shared" si="279"/>
        <v>0</v>
      </c>
      <c r="BN229" s="22">
        <v>4688</v>
      </c>
      <c r="BO229" s="22">
        <v>6358</v>
      </c>
      <c r="BP229" s="22">
        <v>0</v>
      </c>
      <c r="BQ229" s="23">
        <f t="shared" si="280"/>
        <v>6358</v>
      </c>
      <c r="BR229" s="22">
        <v>38038</v>
      </c>
      <c r="BS229" s="22">
        <v>30306</v>
      </c>
      <c r="BT229" s="22">
        <v>13010</v>
      </c>
      <c r="BU229" s="23">
        <f t="shared" si="281"/>
        <v>43316</v>
      </c>
      <c r="BV229" s="22">
        <v>6508</v>
      </c>
      <c r="BW229" s="22">
        <v>5601</v>
      </c>
      <c r="BX229" s="22">
        <v>0</v>
      </c>
      <c r="BY229" s="23">
        <f t="shared" si="282"/>
        <v>5601</v>
      </c>
      <c r="BZ229" s="22">
        <v>31</v>
      </c>
      <c r="CA229" s="22">
        <v>40</v>
      </c>
      <c r="CB229" s="22">
        <v>0</v>
      </c>
      <c r="CC229" s="23">
        <f t="shared" si="283"/>
        <v>40</v>
      </c>
      <c r="CD229" s="22">
        <v>0</v>
      </c>
      <c r="CE229" s="22">
        <v>0</v>
      </c>
      <c r="CF229" s="22">
        <v>0</v>
      </c>
      <c r="CG229" s="23">
        <f t="shared" si="284"/>
        <v>0</v>
      </c>
      <c r="CH229" s="22">
        <v>0</v>
      </c>
      <c r="CI229" s="22">
        <v>0</v>
      </c>
      <c r="CJ229" s="22">
        <v>0</v>
      </c>
      <c r="CK229" s="23">
        <f t="shared" si="285"/>
        <v>0</v>
      </c>
      <c r="CL229" s="22">
        <v>0</v>
      </c>
      <c r="CM229" s="22">
        <v>0</v>
      </c>
      <c r="CN229" s="22">
        <v>0</v>
      </c>
      <c r="CO229" s="23">
        <f t="shared" si="286"/>
        <v>0</v>
      </c>
      <c r="CP229" s="22">
        <v>0</v>
      </c>
      <c r="CQ229" s="22">
        <v>0</v>
      </c>
      <c r="CR229" s="22">
        <v>0</v>
      </c>
      <c r="CS229" s="23">
        <f t="shared" si="287"/>
        <v>0</v>
      </c>
      <c r="CT229" s="22">
        <v>17044</v>
      </c>
      <c r="CU229" s="22">
        <v>17209</v>
      </c>
      <c r="CV229" s="22">
        <v>627</v>
      </c>
      <c r="CW229" s="23">
        <f t="shared" si="288"/>
        <v>17836</v>
      </c>
      <c r="CX229" s="22">
        <v>0</v>
      </c>
      <c r="CY229" s="22">
        <v>0</v>
      </c>
      <c r="CZ229" s="22">
        <v>0</v>
      </c>
      <c r="DA229" s="23">
        <f t="shared" si="289"/>
        <v>0</v>
      </c>
      <c r="DB229" s="22">
        <v>109959</v>
      </c>
      <c r="DC229" s="22">
        <v>100422</v>
      </c>
      <c r="DD229" s="22">
        <v>9321</v>
      </c>
      <c r="DE229" s="23">
        <f t="shared" si="290"/>
        <v>109743</v>
      </c>
      <c r="DF229" s="25">
        <v>9721</v>
      </c>
      <c r="DG229" s="22">
        <v>1857</v>
      </c>
      <c r="DH229" s="22">
        <v>8397</v>
      </c>
      <c r="DI229" s="23">
        <f t="shared" si="291"/>
        <v>10254</v>
      </c>
      <c r="DJ229" s="22">
        <v>0</v>
      </c>
      <c r="DK229" s="22">
        <v>0</v>
      </c>
      <c r="DL229" s="22">
        <v>0</v>
      </c>
      <c r="DM229" s="23">
        <f t="shared" si="292"/>
        <v>0</v>
      </c>
      <c r="DN229" s="22">
        <v>0</v>
      </c>
      <c r="DO229" s="22">
        <v>0</v>
      </c>
      <c r="DP229" s="22">
        <v>0</v>
      </c>
      <c r="DQ229" s="23">
        <f t="shared" si="293"/>
        <v>0</v>
      </c>
      <c r="DR229" s="22">
        <v>0</v>
      </c>
      <c r="DS229" s="22">
        <v>0</v>
      </c>
      <c r="DT229" s="22">
        <v>0</v>
      </c>
      <c r="DU229" s="23">
        <f t="shared" si="294"/>
        <v>0</v>
      </c>
      <c r="DV229" s="22">
        <v>0</v>
      </c>
      <c r="DW229" s="22">
        <v>0</v>
      </c>
      <c r="DX229" s="22">
        <v>0</v>
      </c>
      <c r="DY229" s="23">
        <f t="shared" si="295"/>
        <v>0</v>
      </c>
      <c r="DZ229" s="22">
        <v>0</v>
      </c>
      <c r="EA229" s="22">
        <v>0</v>
      </c>
      <c r="EB229" s="22">
        <v>0</v>
      </c>
      <c r="EC229" s="23">
        <f t="shared" si="296"/>
        <v>0</v>
      </c>
      <c r="ED229" s="25">
        <v>0</v>
      </c>
      <c r="EE229" s="22">
        <v>0</v>
      </c>
      <c r="EF229" s="22">
        <v>0</v>
      </c>
      <c r="EG229" s="23">
        <f t="shared" si="297"/>
        <v>0</v>
      </c>
      <c r="EH229" s="22">
        <v>0</v>
      </c>
      <c r="EI229" s="22">
        <v>0</v>
      </c>
      <c r="EJ229" s="22">
        <v>0</v>
      </c>
      <c r="EK229" s="23">
        <f t="shared" si="298"/>
        <v>0</v>
      </c>
      <c r="EL229" s="22">
        <v>0</v>
      </c>
      <c r="EM229" s="22">
        <v>0</v>
      </c>
      <c r="EN229" s="22">
        <v>0</v>
      </c>
      <c r="EO229" s="23">
        <f t="shared" si="299"/>
        <v>0</v>
      </c>
      <c r="EP229" s="22">
        <v>2713</v>
      </c>
      <c r="EQ229" s="22">
        <v>2825</v>
      </c>
      <c r="ER229" s="22">
        <v>0</v>
      </c>
      <c r="ES229" s="23">
        <f t="shared" si="300"/>
        <v>2825</v>
      </c>
      <c r="ET229" s="22">
        <v>0</v>
      </c>
      <c r="EU229" s="22">
        <v>0</v>
      </c>
      <c r="EV229" s="22">
        <v>0</v>
      </c>
      <c r="EW229" s="23">
        <f t="shared" si="301"/>
        <v>0</v>
      </c>
      <c r="EX229" s="22">
        <v>0</v>
      </c>
      <c r="EY229" s="22">
        <v>0</v>
      </c>
      <c r="EZ229" s="22">
        <v>0</v>
      </c>
      <c r="FA229" s="23">
        <f t="shared" si="302"/>
        <v>0</v>
      </c>
      <c r="FB229" s="22">
        <v>0</v>
      </c>
      <c r="FC229" s="22">
        <v>0</v>
      </c>
      <c r="FD229" s="22">
        <v>0</v>
      </c>
      <c r="FE229" s="23">
        <f t="shared" si="303"/>
        <v>0</v>
      </c>
      <c r="FF229" s="22">
        <v>37033</v>
      </c>
      <c r="FG229" s="22">
        <v>34688</v>
      </c>
      <c r="FH229" s="22">
        <v>465</v>
      </c>
      <c r="FI229" s="23">
        <f t="shared" si="304"/>
        <v>35153</v>
      </c>
      <c r="FJ229" s="22">
        <v>0</v>
      </c>
      <c r="FK229" s="22">
        <v>0</v>
      </c>
      <c r="FL229" s="22">
        <v>0</v>
      </c>
      <c r="FM229" s="23">
        <f t="shared" si="305"/>
        <v>0</v>
      </c>
      <c r="FN229" s="22">
        <v>7989</v>
      </c>
      <c r="FO229" s="22">
        <v>9185</v>
      </c>
      <c r="FP229" s="22">
        <v>0</v>
      </c>
      <c r="FQ229" s="23">
        <f t="shared" si="306"/>
        <v>9185</v>
      </c>
      <c r="FR229" s="22">
        <v>0</v>
      </c>
      <c r="FS229" s="22">
        <v>0</v>
      </c>
      <c r="FT229" s="22">
        <v>0</v>
      </c>
      <c r="FU229" s="23">
        <f t="shared" si="307"/>
        <v>0</v>
      </c>
      <c r="FV229" s="22">
        <v>0</v>
      </c>
      <c r="FW229" s="22">
        <v>0</v>
      </c>
      <c r="FX229" s="22">
        <v>0</v>
      </c>
      <c r="FY229" s="23">
        <v>0</v>
      </c>
      <c r="FZ229" s="22">
        <v>0</v>
      </c>
      <c r="GA229" s="22">
        <v>0</v>
      </c>
      <c r="GB229" s="22">
        <v>0</v>
      </c>
      <c r="GC229" s="23">
        <f t="shared" si="308"/>
        <v>0</v>
      </c>
      <c r="GD229" s="22">
        <f t="shared" si="263"/>
        <v>256166</v>
      </c>
      <c r="GE229" s="22">
        <f t="shared" si="262"/>
        <v>231584</v>
      </c>
      <c r="GF229" s="22">
        <f t="shared" si="262"/>
        <v>32948</v>
      </c>
      <c r="GG229" s="22">
        <f t="shared" si="262"/>
        <v>264532</v>
      </c>
      <c r="GI229" s="41">
        <f t="shared" si="228"/>
        <v>0.23398926845383672</v>
      </c>
      <c r="GJ229" s="36"/>
      <c r="GK229" s="37">
        <f t="shared" si="204"/>
        <v>43.363099350559622</v>
      </c>
      <c r="GL229" s="37">
        <f t="shared" si="205"/>
        <v>13.08639629680807</v>
      </c>
      <c r="GM229" s="37">
        <f t="shared" si="206"/>
        <v>14.978582285477406</v>
      </c>
      <c r="GN229" s="37">
        <f t="shared" si="207"/>
        <v>4.3103150476716872</v>
      </c>
      <c r="GO229" s="37">
        <f t="shared" si="208"/>
        <v>4.3293146331352768</v>
      </c>
      <c r="GP229" s="37">
        <f t="shared" si="209"/>
        <v>3.9661634655243887</v>
      </c>
      <c r="GQ229" s="37">
        <f t="shared" si="210"/>
        <v>2.7454400994887385</v>
      </c>
      <c r="GR229" s="37">
        <f t="shared" si="211"/>
        <v>1.2198597485145779</v>
      </c>
      <c r="GS229" s="37">
        <f t="shared" si="212"/>
        <v>2.4185608677628854</v>
      </c>
      <c r="GT229" s="37">
        <f t="shared" si="213"/>
        <v>0.80186886831560034</v>
      </c>
      <c r="GU229" s="37">
        <f t="shared" si="214"/>
        <v>0</v>
      </c>
      <c r="GV229" s="37">
        <f t="shared" si="215"/>
        <v>7.4309969600663255</v>
      </c>
      <c r="GW229" s="37"/>
      <c r="GX229" s="37"/>
      <c r="GY229" s="37"/>
      <c r="GZ229" s="37"/>
      <c r="HA229" s="35"/>
      <c r="HB229" s="35"/>
      <c r="HC229" s="35"/>
      <c r="HD229" s="35"/>
      <c r="HE229" s="35"/>
      <c r="HF229" s="35"/>
      <c r="HG229" s="35"/>
      <c r="HH229" s="35"/>
      <c r="HI229" s="35"/>
      <c r="HJ229" s="35"/>
      <c r="HK229" s="35"/>
      <c r="HO229" s="35"/>
      <c r="HP229" s="35"/>
      <c r="HQ229" s="35"/>
      <c r="HR229" s="35"/>
      <c r="HS229" s="35"/>
      <c r="HT229" s="35"/>
      <c r="HU229" s="35"/>
      <c r="HV229" s="35"/>
      <c r="HW229" s="35"/>
      <c r="HX229" s="35"/>
      <c r="HY229" s="35"/>
    </row>
    <row r="230" spans="1:236" ht="11.25" customHeight="1">
      <c r="A230" s="28">
        <v>40575</v>
      </c>
      <c r="B230" s="22">
        <v>0</v>
      </c>
      <c r="C230" s="22">
        <v>0</v>
      </c>
      <c r="D230" s="22">
        <v>0</v>
      </c>
      <c r="E230" s="23">
        <f t="shared" si="264"/>
        <v>0</v>
      </c>
      <c r="F230" s="22">
        <v>0</v>
      </c>
      <c r="G230" s="22">
        <v>0</v>
      </c>
      <c r="H230" s="22">
        <v>0</v>
      </c>
      <c r="I230" s="23">
        <f t="shared" si="265"/>
        <v>0</v>
      </c>
      <c r="J230" s="22">
        <v>0</v>
      </c>
      <c r="K230" s="22">
        <v>1</v>
      </c>
      <c r="L230" s="22">
        <v>0</v>
      </c>
      <c r="M230" s="23">
        <f t="shared" si="266"/>
        <v>1</v>
      </c>
      <c r="N230" s="22">
        <v>0</v>
      </c>
      <c r="O230" s="22">
        <v>0</v>
      </c>
      <c r="P230" s="22">
        <v>0</v>
      </c>
      <c r="Q230" s="23">
        <f t="shared" si="267"/>
        <v>0</v>
      </c>
      <c r="R230" s="22">
        <v>0</v>
      </c>
      <c r="S230" s="22">
        <v>0</v>
      </c>
      <c r="T230" s="22">
        <v>0</v>
      </c>
      <c r="U230" s="23">
        <f t="shared" si="268"/>
        <v>0</v>
      </c>
      <c r="V230" s="22">
        <v>0</v>
      </c>
      <c r="W230" s="22">
        <v>0</v>
      </c>
      <c r="X230" s="22">
        <v>0</v>
      </c>
      <c r="Y230" s="23">
        <f t="shared" si="269"/>
        <v>0</v>
      </c>
      <c r="Z230" s="22">
        <v>0</v>
      </c>
      <c r="AA230" s="22">
        <v>0</v>
      </c>
      <c r="AB230" s="22">
        <v>0</v>
      </c>
      <c r="AC230" s="23">
        <f t="shared" si="270"/>
        <v>0</v>
      </c>
      <c r="AD230" s="22">
        <v>0</v>
      </c>
      <c r="AE230" s="22">
        <v>0</v>
      </c>
      <c r="AF230" s="22">
        <v>0</v>
      </c>
      <c r="AG230" s="23">
        <f t="shared" si="271"/>
        <v>0</v>
      </c>
      <c r="AH230" s="22">
        <v>1887</v>
      </c>
      <c r="AI230" s="22">
        <v>1842</v>
      </c>
      <c r="AJ230" s="22">
        <v>104</v>
      </c>
      <c r="AK230" s="23">
        <f t="shared" si="272"/>
        <v>1946</v>
      </c>
      <c r="AL230" s="22">
        <v>390</v>
      </c>
      <c r="AM230" s="22">
        <v>309</v>
      </c>
      <c r="AN230" s="22">
        <v>30</v>
      </c>
      <c r="AO230" s="23">
        <f t="shared" si="273"/>
        <v>339</v>
      </c>
      <c r="AP230" s="22">
        <v>10838</v>
      </c>
      <c r="AQ230" s="22">
        <v>9293</v>
      </c>
      <c r="AR230" s="22">
        <v>1433</v>
      </c>
      <c r="AS230" s="23">
        <f t="shared" si="274"/>
        <v>10726</v>
      </c>
      <c r="AT230" s="22">
        <v>9694</v>
      </c>
      <c r="AU230" s="22">
        <v>9196</v>
      </c>
      <c r="AV230" s="22">
        <v>20</v>
      </c>
      <c r="AW230" s="23">
        <f t="shared" si="275"/>
        <v>9216</v>
      </c>
      <c r="AX230" s="22">
        <v>0</v>
      </c>
      <c r="AY230" s="22">
        <v>0</v>
      </c>
      <c r="AZ230" s="22">
        <v>0</v>
      </c>
      <c r="BA230" s="23">
        <f t="shared" si="276"/>
        <v>0</v>
      </c>
      <c r="BB230" s="22">
        <v>546</v>
      </c>
      <c r="BC230" s="22">
        <v>536</v>
      </c>
      <c r="BD230" s="22">
        <v>0</v>
      </c>
      <c r="BE230" s="23">
        <f t="shared" si="277"/>
        <v>536</v>
      </c>
      <c r="BF230" s="22">
        <v>0</v>
      </c>
      <c r="BG230" s="22">
        <v>0</v>
      </c>
      <c r="BH230" s="22">
        <v>0</v>
      </c>
      <c r="BI230" s="23">
        <f t="shared" si="278"/>
        <v>0</v>
      </c>
      <c r="BJ230" s="22">
        <v>0</v>
      </c>
      <c r="BK230" s="22">
        <v>0</v>
      </c>
      <c r="BL230" s="22">
        <v>0</v>
      </c>
      <c r="BM230" s="23">
        <f t="shared" si="279"/>
        <v>0</v>
      </c>
      <c r="BN230" s="22">
        <v>5193</v>
      </c>
      <c r="BO230" s="22">
        <v>4843</v>
      </c>
      <c r="BP230" s="22">
        <v>8</v>
      </c>
      <c r="BQ230" s="23">
        <f t="shared" si="280"/>
        <v>4851</v>
      </c>
      <c r="BR230" s="22">
        <v>52030</v>
      </c>
      <c r="BS230" s="22">
        <v>32629</v>
      </c>
      <c r="BT230" s="22">
        <v>19378</v>
      </c>
      <c r="BU230" s="23">
        <f t="shared" si="281"/>
        <v>52007</v>
      </c>
      <c r="BV230" s="22">
        <v>7044</v>
      </c>
      <c r="BW230" s="22">
        <v>7079</v>
      </c>
      <c r="BX230" s="22">
        <v>0</v>
      </c>
      <c r="BY230" s="23">
        <f t="shared" si="282"/>
        <v>7079</v>
      </c>
      <c r="BZ230" s="22">
        <v>14</v>
      </c>
      <c r="CA230" s="22">
        <v>27</v>
      </c>
      <c r="CB230" s="22">
        <v>0</v>
      </c>
      <c r="CC230" s="23">
        <f t="shared" si="283"/>
        <v>27</v>
      </c>
      <c r="CD230" s="22">
        <v>0</v>
      </c>
      <c r="CE230" s="22">
        <v>0</v>
      </c>
      <c r="CF230" s="22">
        <v>0</v>
      </c>
      <c r="CG230" s="23">
        <f t="shared" si="284"/>
        <v>0</v>
      </c>
      <c r="CH230" s="22">
        <v>0</v>
      </c>
      <c r="CI230" s="22">
        <v>0</v>
      </c>
      <c r="CJ230" s="22">
        <v>0</v>
      </c>
      <c r="CK230" s="23">
        <f t="shared" si="285"/>
        <v>0</v>
      </c>
      <c r="CL230" s="22">
        <v>0</v>
      </c>
      <c r="CM230" s="22">
        <v>0</v>
      </c>
      <c r="CN230" s="22">
        <v>0</v>
      </c>
      <c r="CO230" s="23">
        <f t="shared" si="286"/>
        <v>0</v>
      </c>
      <c r="CP230" s="22">
        <v>0</v>
      </c>
      <c r="CQ230" s="22">
        <v>0</v>
      </c>
      <c r="CR230" s="22">
        <v>0</v>
      </c>
      <c r="CS230" s="23">
        <f t="shared" si="287"/>
        <v>0</v>
      </c>
      <c r="CT230" s="22">
        <v>16284</v>
      </c>
      <c r="CU230" s="22">
        <v>15749</v>
      </c>
      <c r="CV230" s="22">
        <v>187</v>
      </c>
      <c r="CW230" s="23">
        <f t="shared" si="288"/>
        <v>15936</v>
      </c>
      <c r="CX230" s="22">
        <v>0</v>
      </c>
      <c r="CY230" s="22">
        <v>0</v>
      </c>
      <c r="CZ230" s="22">
        <v>0</v>
      </c>
      <c r="DA230" s="23">
        <f t="shared" si="289"/>
        <v>0</v>
      </c>
      <c r="DB230" s="22">
        <v>114383</v>
      </c>
      <c r="DC230" s="22">
        <v>101543</v>
      </c>
      <c r="DD230" s="22">
        <v>10102</v>
      </c>
      <c r="DE230" s="23">
        <f t="shared" si="290"/>
        <v>111645</v>
      </c>
      <c r="DF230" s="25">
        <v>12329</v>
      </c>
      <c r="DG230" s="22">
        <v>2080</v>
      </c>
      <c r="DH230" s="22">
        <v>12184</v>
      </c>
      <c r="DI230" s="23">
        <f t="shared" si="291"/>
        <v>14264</v>
      </c>
      <c r="DJ230" s="22">
        <v>0</v>
      </c>
      <c r="DK230" s="22">
        <v>0</v>
      </c>
      <c r="DL230" s="22">
        <v>0</v>
      </c>
      <c r="DM230" s="23">
        <f t="shared" si="292"/>
        <v>0</v>
      </c>
      <c r="DN230" s="22">
        <v>0</v>
      </c>
      <c r="DO230" s="22">
        <v>0</v>
      </c>
      <c r="DP230" s="22">
        <v>0</v>
      </c>
      <c r="DQ230" s="23">
        <f t="shared" si="293"/>
        <v>0</v>
      </c>
      <c r="DR230" s="22">
        <v>0</v>
      </c>
      <c r="DS230" s="22">
        <v>0</v>
      </c>
      <c r="DT230" s="22">
        <v>0</v>
      </c>
      <c r="DU230" s="23">
        <f t="shared" si="294"/>
        <v>0</v>
      </c>
      <c r="DV230" s="22">
        <v>0</v>
      </c>
      <c r="DW230" s="22">
        <v>0</v>
      </c>
      <c r="DX230" s="22">
        <v>0</v>
      </c>
      <c r="DY230" s="23">
        <f t="shared" si="295"/>
        <v>0</v>
      </c>
      <c r="DZ230" s="22">
        <v>0</v>
      </c>
      <c r="EA230" s="22">
        <v>0</v>
      </c>
      <c r="EB230" s="22">
        <v>0</v>
      </c>
      <c r="EC230" s="23">
        <f t="shared" si="296"/>
        <v>0</v>
      </c>
      <c r="ED230" s="25">
        <v>0</v>
      </c>
      <c r="EE230" s="22">
        <v>0</v>
      </c>
      <c r="EF230" s="22">
        <v>0</v>
      </c>
      <c r="EG230" s="23">
        <f t="shared" si="297"/>
        <v>0</v>
      </c>
      <c r="EH230" s="22">
        <v>0</v>
      </c>
      <c r="EI230" s="22">
        <v>0</v>
      </c>
      <c r="EJ230" s="22">
        <v>0</v>
      </c>
      <c r="EK230" s="23">
        <f t="shared" si="298"/>
        <v>0</v>
      </c>
      <c r="EL230" s="22">
        <v>0</v>
      </c>
      <c r="EM230" s="22">
        <v>0</v>
      </c>
      <c r="EN230" s="22">
        <v>0</v>
      </c>
      <c r="EO230" s="23">
        <f t="shared" si="299"/>
        <v>0</v>
      </c>
      <c r="EP230" s="22">
        <v>2490</v>
      </c>
      <c r="EQ230" s="22">
        <v>2512</v>
      </c>
      <c r="ER230" s="22">
        <v>0</v>
      </c>
      <c r="ES230" s="23">
        <f t="shared" si="300"/>
        <v>2512</v>
      </c>
      <c r="ET230" s="22">
        <v>0</v>
      </c>
      <c r="EU230" s="22">
        <v>0</v>
      </c>
      <c r="EV230" s="22">
        <v>0</v>
      </c>
      <c r="EW230" s="23">
        <f t="shared" si="301"/>
        <v>0</v>
      </c>
      <c r="EX230" s="22">
        <v>0</v>
      </c>
      <c r="EY230" s="22">
        <v>0</v>
      </c>
      <c r="EZ230" s="22">
        <v>0</v>
      </c>
      <c r="FA230" s="23">
        <f t="shared" si="302"/>
        <v>0</v>
      </c>
      <c r="FB230" s="22">
        <v>0</v>
      </c>
      <c r="FC230" s="22">
        <v>0</v>
      </c>
      <c r="FD230" s="22">
        <v>0</v>
      </c>
      <c r="FE230" s="23">
        <f t="shared" si="303"/>
        <v>0</v>
      </c>
      <c r="FF230" s="22">
        <v>35338</v>
      </c>
      <c r="FG230" s="22">
        <v>35544</v>
      </c>
      <c r="FH230" s="22">
        <v>350</v>
      </c>
      <c r="FI230" s="23">
        <f t="shared" si="304"/>
        <v>35894</v>
      </c>
      <c r="FJ230" s="22">
        <v>0</v>
      </c>
      <c r="FK230" s="22">
        <v>0</v>
      </c>
      <c r="FL230" s="22">
        <v>0</v>
      </c>
      <c r="FM230" s="23">
        <f t="shared" si="305"/>
        <v>0</v>
      </c>
      <c r="FN230" s="22">
        <v>9224</v>
      </c>
      <c r="FO230" s="22">
        <v>9308</v>
      </c>
      <c r="FP230" s="22">
        <v>0</v>
      </c>
      <c r="FQ230" s="23">
        <f t="shared" si="306"/>
        <v>9308</v>
      </c>
      <c r="FR230" s="22">
        <v>0</v>
      </c>
      <c r="FS230" s="22">
        <v>0</v>
      </c>
      <c r="FT230" s="22">
        <v>0</v>
      </c>
      <c r="FU230" s="23">
        <f t="shared" si="307"/>
        <v>0</v>
      </c>
      <c r="FV230" s="22">
        <v>0</v>
      </c>
      <c r="FW230" s="22">
        <v>0</v>
      </c>
      <c r="FX230" s="22">
        <v>0</v>
      </c>
      <c r="FY230" s="23">
        <v>0</v>
      </c>
      <c r="FZ230" s="22">
        <v>0</v>
      </c>
      <c r="GA230" s="22">
        <v>0</v>
      </c>
      <c r="GB230" s="22">
        <v>0</v>
      </c>
      <c r="GC230" s="23">
        <f t="shared" si="308"/>
        <v>0</v>
      </c>
      <c r="GD230" s="22">
        <f t="shared" si="263"/>
        <v>277684</v>
      </c>
      <c r="GE230" s="22">
        <f t="shared" si="262"/>
        <v>232491</v>
      </c>
      <c r="GF230" s="22">
        <f t="shared" si="262"/>
        <v>43796</v>
      </c>
      <c r="GG230" s="22">
        <f t="shared" si="262"/>
        <v>276287</v>
      </c>
      <c r="GI230" s="41">
        <f t="shared" si="228"/>
        <v>0.19327122950188613</v>
      </c>
      <c r="GJ230" s="36"/>
      <c r="GK230" s="37">
        <f t="shared" si="204"/>
        <v>43.676099289864986</v>
      </c>
      <c r="GL230" s="37">
        <f t="shared" si="205"/>
        <v>14.034521766433969</v>
      </c>
      <c r="GM230" s="37">
        <f t="shared" si="206"/>
        <v>15.288333741951302</v>
      </c>
      <c r="GN230" s="37">
        <f t="shared" si="207"/>
        <v>3.9554219303112808</v>
      </c>
      <c r="GO230" s="37">
        <f t="shared" si="208"/>
        <v>3.9971439754657165</v>
      </c>
      <c r="GP230" s="37">
        <f t="shared" si="209"/>
        <v>4.0035958381184651</v>
      </c>
      <c r="GQ230" s="37">
        <f t="shared" si="210"/>
        <v>2.0830913884838553</v>
      </c>
      <c r="GR230" s="37">
        <f t="shared" si="211"/>
        <v>1.0804719322468397</v>
      </c>
      <c r="GS230" s="37">
        <f t="shared" si="212"/>
        <v>3.0448490479201347</v>
      </c>
      <c r="GT230" s="37">
        <f t="shared" si="213"/>
        <v>0.89465828784770163</v>
      </c>
      <c r="GU230" s="37">
        <f t="shared" si="214"/>
        <v>0</v>
      </c>
      <c r="GV230" s="37">
        <f t="shared" si="215"/>
        <v>6.7740256612083911</v>
      </c>
      <c r="GW230" s="37"/>
      <c r="GX230" s="37"/>
      <c r="GY230" s="37"/>
      <c r="GZ230" s="37"/>
      <c r="HA230" s="35"/>
      <c r="HB230" s="35"/>
      <c r="HC230" s="35"/>
      <c r="HD230" s="35"/>
      <c r="HE230" s="35"/>
      <c r="HF230" s="35"/>
      <c r="HG230" s="35"/>
      <c r="HH230" s="35"/>
      <c r="HI230" s="35"/>
      <c r="HJ230" s="35"/>
      <c r="HK230" s="35"/>
      <c r="HO230" s="35"/>
      <c r="HP230" s="35"/>
      <c r="HQ230" s="35"/>
      <c r="HR230" s="35"/>
      <c r="HS230" s="35"/>
      <c r="HT230" s="35"/>
      <c r="HU230" s="35"/>
      <c r="HV230" s="35"/>
      <c r="HW230" s="35"/>
      <c r="HX230" s="35"/>
      <c r="HY230" s="35"/>
    </row>
    <row r="231" spans="1:236" ht="11.25" customHeight="1">
      <c r="A231" s="29">
        <v>40603</v>
      </c>
      <c r="B231" s="30">
        <v>0</v>
      </c>
      <c r="C231" s="30">
        <v>0</v>
      </c>
      <c r="D231" s="30">
        <v>0</v>
      </c>
      <c r="E231" s="31">
        <f>C231+D231</f>
        <v>0</v>
      </c>
      <c r="F231" s="30">
        <v>0</v>
      </c>
      <c r="G231" s="30">
        <v>0</v>
      </c>
      <c r="H231" s="30">
        <v>0</v>
      </c>
      <c r="I231" s="31">
        <f>G231+H231</f>
        <v>0</v>
      </c>
      <c r="J231" s="30">
        <v>0</v>
      </c>
      <c r="K231" s="30">
        <v>0</v>
      </c>
      <c r="L231" s="30">
        <v>0</v>
      </c>
      <c r="M231" s="31">
        <f>K231+L231</f>
        <v>0</v>
      </c>
      <c r="N231" s="30">
        <v>0</v>
      </c>
      <c r="O231" s="30">
        <v>0</v>
      </c>
      <c r="P231" s="30">
        <v>0</v>
      </c>
      <c r="Q231" s="31">
        <f>O231+P231</f>
        <v>0</v>
      </c>
      <c r="R231" s="30">
        <v>0</v>
      </c>
      <c r="S231" s="30">
        <v>0</v>
      </c>
      <c r="T231" s="30">
        <v>0</v>
      </c>
      <c r="U231" s="31">
        <f>S231+T231</f>
        <v>0</v>
      </c>
      <c r="V231" s="30">
        <v>0</v>
      </c>
      <c r="W231" s="30">
        <v>0</v>
      </c>
      <c r="X231" s="30">
        <v>0</v>
      </c>
      <c r="Y231" s="31">
        <f>W231+X231</f>
        <v>0</v>
      </c>
      <c r="Z231" s="30">
        <v>0</v>
      </c>
      <c r="AA231" s="30">
        <v>0</v>
      </c>
      <c r="AB231" s="30">
        <v>0</v>
      </c>
      <c r="AC231" s="31">
        <f>AA231+AB231</f>
        <v>0</v>
      </c>
      <c r="AD231" s="30">
        <v>0</v>
      </c>
      <c r="AE231" s="30">
        <v>0</v>
      </c>
      <c r="AF231" s="30">
        <v>0</v>
      </c>
      <c r="AG231" s="31">
        <f>AE231+AF231</f>
        <v>0</v>
      </c>
      <c r="AH231" s="30">
        <v>2011</v>
      </c>
      <c r="AI231" s="30">
        <v>1865</v>
      </c>
      <c r="AJ231" s="30">
        <v>122</v>
      </c>
      <c r="AK231" s="31">
        <f>AI231+AJ231</f>
        <v>1987</v>
      </c>
      <c r="AL231" s="30">
        <v>472</v>
      </c>
      <c r="AM231" s="30">
        <v>481</v>
      </c>
      <c r="AN231" s="30">
        <v>0</v>
      </c>
      <c r="AO231" s="31">
        <f>AM231+AN231</f>
        <v>481</v>
      </c>
      <c r="AP231" s="30">
        <v>12597</v>
      </c>
      <c r="AQ231" s="30">
        <v>10485</v>
      </c>
      <c r="AR231" s="30">
        <v>1578</v>
      </c>
      <c r="AS231" s="31">
        <f>AQ231+AR231</f>
        <v>12063</v>
      </c>
      <c r="AT231" s="30">
        <v>10185</v>
      </c>
      <c r="AU231" s="30">
        <v>9209</v>
      </c>
      <c r="AV231" s="30">
        <v>26</v>
      </c>
      <c r="AW231" s="31">
        <f>AU231+AV231</f>
        <v>9235</v>
      </c>
      <c r="AX231" s="30">
        <v>0</v>
      </c>
      <c r="AY231" s="30">
        <v>0</v>
      </c>
      <c r="AZ231" s="30">
        <v>0</v>
      </c>
      <c r="BA231" s="31">
        <f>AY231+AZ231</f>
        <v>0</v>
      </c>
      <c r="BB231" s="30">
        <v>1009</v>
      </c>
      <c r="BC231" s="30">
        <v>1065</v>
      </c>
      <c r="BD231" s="30">
        <v>0</v>
      </c>
      <c r="BE231" s="31">
        <f>BC231+BD231</f>
        <v>1065</v>
      </c>
      <c r="BF231" s="30">
        <v>0</v>
      </c>
      <c r="BG231" s="30">
        <v>0</v>
      </c>
      <c r="BH231" s="30">
        <v>0</v>
      </c>
      <c r="BI231" s="31">
        <f>BG231+BH231</f>
        <v>0</v>
      </c>
      <c r="BJ231" s="30">
        <v>0</v>
      </c>
      <c r="BK231" s="30">
        <v>0</v>
      </c>
      <c r="BL231" s="30">
        <v>0</v>
      </c>
      <c r="BM231" s="31">
        <f>BK231+BL231</f>
        <v>0</v>
      </c>
      <c r="BN231" s="30">
        <v>6765</v>
      </c>
      <c r="BO231" s="30">
        <v>3576</v>
      </c>
      <c r="BP231" s="30">
        <v>9</v>
      </c>
      <c r="BQ231" s="31">
        <f>BO231+BP231</f>
        <v>3585</v>
      </c>
      <c r="BR231" s="30">
        <v>59136</v>
      </c>
      <c r="BS231" s="30">
        <v>31822</v>
      </c>
      <c r="BT231" s="30">
        <v>23730</v>
      </c>
      <c r="BU231" s="31">
        <f>BS231+BT231</f>
        <v>55552</v>
      </c>
      <c r="BV231" s="30">
        <v>8166</v>
      </c>
      <c r="BW231" s="30">
        <v>8095</v>
      </c>
      <c r="BX231" s="30">
        <v>0</v>
      </c>
      <c r="BY231" s="31">
        <f>BW231+BX231</f>
        <v>8095</v>
      </c>
      <c r="BZ231" s="30">
        <v>17</v>
      </c>
      <c r="CA231" s="30">
        <v>20</v>
      </c>
      <c r="CB231" s="30">
        <v>0</v>
      </c>
      <c r="CC231" s="31">
        <f>CA231+CB231</f>
        <v>20</v>
      </c>
      <c r="CD231" s="30">
        <v>0</v>
      </c>
      <c r="CE231" s="30">
        <v>0</v>
      </c>
      <c r="CF231" s="30">
        <v>0</v>
      </c>
      <c r="CG231" s="31">
        <f>CE231+CF231</f>
        <v>0</v>
      </c>
      <c r="CH231" s="30">
        <v>0</v>
      </c>
      <c r="CI231" s="30">
        <v>0</v>
      </c>
      <c r="CJ231" s="30">
        <v>0</v>
      </c>
      <c r="CK231" s="31">
        <f>CI231+CJ231</f>
        <v>0</v>
      </c>
      <c r="CL231" s="30">
        <v>0</v>
      </c>
      <c r="CM231" s="30">
        <v>0</v>
      </c>
      <c r="CN231" s="30">
        <v>0</v>
      </c>
      <c r="CO231" s="31">
        <f>CM231+CN231</f>
        <v>0</v>
      </c>
      <c r="CP231" s="30">
        <v>0</v>
      </c>
      <c r="CQ231" s="30">
        <v>0</v>
      </c>
      <c r="CR231" s="30">
        <v>0</v>
      </c>
      <c r="CS231" s="31">
        <f>CQ231+CR231</f>
        <v>0</v>
      </c>
      <c r="CT231" s="30">
        <v>18184</v>
      </c>
      <c r="CU231" s="30">
        <v>17899</v>
      </c>
      <c r="CV231" s="30">
        <v>254</v>
      </c>
      <c r="CW231" s="31">
        <f>CU231+CV231</f>
        <v>18153</v>
      </c>
      <c r="CX231" s="30">
        <v>0</v>
      </c>
      <c r="CY231" s="30">
        <v>0</v>
      </c>
      <c r="CZ231" s="30">
        <v>0</v>
      </c>
      <c r="DA231" s="31">
        <f>CY231+CZ231</f>
        <v>0</v>
      </c>
      <c r="DB231" s="30">
        <v>124916</v>
      </c>
      <c r="DC231" s="30">
        <v>110424</v>
      </c>
      <c r="DD231" s="30">
        <v>11528</v>
      </c>
      <c r="DE231" s="31">
        <f>DC231+DD231</f>
        <v>121952</v>
      </c>
      <c r="DF231" s="32">
        <v>10277</v>
      </c>
      <c r="DG231" s="30">
        <v>2101</v>
      </c>
      <c r="DH231" s="30">
        <v>13457</v>
      </c>
      <c r="DI231" s="31">
        <f>DG231+DH231</f>
        <v>15558</v>
      </c>
      <c r="DJ231" s="30">
        <v>0</v>
      </c>
      <c r="DK231" s="30">
        <v>0</v>
      </c>
      <c r="DL231" s="30">
        <v>0</v>
      </c>
      <c r="DM231" s="31">
        <f>DK231+DL231</f>
        <v>0</v>
      </c>
      <c r="DN231" s="30">
        <v>0</v>
      </c>
      <c r="DO231" s="30">
        <v>0</v>
      </c>
      <c r="DP231" s="30">
        <v>0</v>
      </c>
      <c r="DQ231" s="31">
        <f>DO231+DP231</f>
        <v>0</v>
      </c>
      <c r="DR231" s="30">
        <v>0</v>
      </c>
      <c r="DS231" s="30">
        <v>0</v>
      </c>
      <c r="DT231" s="30">
        <v>0</v>
      </c>
      <c r="DU231" s="31">
        <f>DS231+DT231</f>
        <v>0</v>
      </c>
      <c r="DV231" s="30">
        <v>0</v>
      </c>
      <c r="DW231" s="30">
        <v>0</v>
      </c>
      <c r="DX231" s="30">
        <v>0</v>
      </c>
      <c r="DY231" s="31">
        <f>DW231+DX231</f>
        <v>0</v>
      </c>
      <c r="DZ231" s="30">
        <v>0</v>
      </c>
      <c r="EA231" s="30">
        <v>0</v>
      </c>
      <c r="EB231" s="30">
        <v>0</v>
      </c>
      <c r="EC231" s="31">
        <f>EA231+EB231</f>
        <v>0</v>
      </c>
      <c r="ED231" s="32">
        <v>0</v>
      </c>
      <c r="EE231" s="30">
        <v>0</v>
      </c>
      <c r="EF231" s="30">
        <v>0</v>
      </c>
      <c r="EG231" s="31">
        <f>EE231+EF231</f>
        <v>0</v>
      </c>
      <c r="EH231" s="30">
        <v>0</v>
      </c>
      <c r="EI231" s="30">
        <v>0</v>
      </c>
      <c r="EJ231" s="30">
        <v>0</v>
      </c>
      <c r="EK231" s="31">
        <f>EI231+EJ231</f>
        <v>0</v>
      </c>
      <c r="EL231" s="30">
        <v>0</v>
      </c>
      <c r="EM231" s="30">
        <v>0</v>
      </c>
      <c r="EN231" s="30">
        <v>0</v>
      </c>
      <c r="EO231" s="31">
        <f>EM231+EN231</f>
        <v>0</v>
      </c>
      <c r="EP231" s="30">
        <v>3374</v>
      </c>
      <c r="EQ231" s="30">
        <v>3009</v>
      </c>
      <c r="ER231" s="30">
        <v>0</v>
      </c>
      <c r="ES231" s="31">
        <f>EQ231+ER231</f>
        <v>3009</v>
      </c>
      <c r="ET231" s="30">
        <v>0</v>
      </c>
      <c r="EU231" s="30">
        <v>0</v>
      </c>
      <c r="EV231" s="30">
        <v>0</v>
      </c>
      <c r="EW231" s="31">
        <f>EU231+EV231</f>
        <v>0</v>
      </c>
      <c r="EX231" s="30">
        <v>0</v>
      </c>
      <c r="EY231" s="30">
        <v>0</v>
      </c>
      <c r="EZ231" s="30">
        <v>0</v>
      </c>
      <c r="FA231" s="31">
        <f>EY231+EZ231</f>
        <v>0</v>
      </c>
      <c r="FB231" s="30">
        <v>0</v>
      </c>
      <c r="FC231" s="30">
        <v>0</v>
      </c>
      <c r="FD231" s="30">
        <v>0</v>
      </c>
      <c r="FE231" s="31">
        <f>FC231+FD231</f>
        <v>0</v>
      </c>
      <c r="FF231" s="30">
        <v>36604</v>
      </c>
      <c r="FG231" s="30">
        <v>32461</v>
      </c>
      <c r="FH231" s="30">
        <v>360</v>
      </c>
      <c r="FI231" s="31">
        <f>FG231+FH231</f>
        <v>32821</v>
      </c>
      <c r="FJ231" s="30">
        <v>0</v>
      </c>
      <c r="FK231" s="30">
        <v>0</v>
      </c>
      <c r="FL231" s="30">
        <v>0</v>
      </c>
      <c r="FM231" s="31">
        <f>FK231+FL231</f>
        <v>0</v>
      </c>
      <c r="FN231" s="30">
        <v>9886</v>
      </c>
      <c r="FO231" s="30">
        <v>9726</v>
      </c>
      <c r="FP231" s="30">
        <v>0</v>
      </c>
      <c r="FQ231" s="31">
        <f>FO231+FP231</f>
        <v>9726</v>
      </c>
      <c r="FR231" s="30">
        <v>0</v>
      </c>
      <c r="FS231" s="30">
        <v>0</v>
      </c>
      <c r="FT231" s="30">
        <v>0</v>
      </c>
      <c r="FU231" s="31">
        <f>FS231+FT231</f>
        <v>0</v>
      </c>
      <c r="FV231" s="30">
        <v>0</v>
      </c>
      <c r="FW231" s="30">
        <v>0</v>
      </c>
      <c r="FX231" s="30">
        <v>0</v>
      </c>
      <c r="FY231" s="31">
        <v>0</v>
      </c>
      <c r="FZ231" s="30">
        <v>0</v>
      </c>
      <c r="GA231" s="30">
        <v>0</v>
      </c>
      <c r="GB231" s="30">
        <v>0</v>
      </c>
      <c r="GC231" s="31">
        <f>GA231+GB231</f>
        <v>0</v>
      </c>
      <c r="GD231" s="30">
        <f t="shared" si="263"/>
        <v>303599</v>
      </c>
      <c r="GE231" s="30">
        <f t="shared" si="262"/>
        <v>242238</v>
      </c>
      <c r="GF231" s="30">
        <f t="shared" si="262"/>
        <v>51064</v>
      </c>
      <c r="GG231" s="30">
        <f t="shared" si="262"/>
        <v>293302</v>
      </c>
      <c r="GI231" s="42">
        <f t="shared" si="228"/>
        <v>0.21328898995261802</v>
      </c>
      <c r="GJ231" s="36"/>
      <c r="GK231" s="39">
        <f t="shared" si="204"/>
        <v>45.584920615262675</v>
      </c>
      <c r="GL231" s="39">
        <f t="shared" si="205"/>
        <v>13.136667244610672</v>
      </c>
      <c r="GM231" s="39">
        <f t="shared" si="206"/>
        <v>13.400457401398624</v>
      </c>
      <c r="GN231" s="39">
        <f t="shared" si="207"/>
        <v>3.8016331046326339</v>
      </c>
      <c r="GO231" s="39">
        <f t="shared" si="208"/>
        <v>4.3283877839149927</v>
      </c>
      <c r="GP231" s="39">
        <f t="shared" si="209"/>
        <v>4.0150595695142792</v>
      </c>
      <c r="GQ231" s="39">
        <f t="shared" si="210"/>
        <v>1.4762341168602779</v>
      </c>
      <c r="GR231" s="39">
        <f t="shared" si="211"/>
        <v>1.2421667946399821</v>
      </c>
      <c r="GS231" s="39">
        <f t="shared" si="212"/>
        <v>3.3417548031275031</v>
      </c>
      <c r="GT231" s="39">
        <f t="shared" si="213"/>
        <v>0.86732882537009048</v>
      </c>
      <c r="GU231" s="39">
        <f t="shared" si="214"/>
        <v>0</v>
      </c>
      <c r="GV231" s="39">
        <f t="shared" si="215"/>
        <v>7.389014110090077</v>
      </c>
      <c r="GW231" s="39"/>
      <c r="GX231" s="39"/>
      <c r="GY231" s="39"/>
      <c r="GZ231" s="39"/>
      <c r="HA231" s="40">
        <f>SUM(DC220:DC231)/SUM(GE220:GE231)*100</f>
        <v>45.252234469374194</v>
      </c>
      <c r="HB231" s="40">
        <f>SUM(BS220:BS231)/SUM(GE220:GE231)*100</f>
        <v>14.356453245029197</v>
      </c>
      <c r="HC231" s="40">
        <f>SUM(FG220:FG231)/SUM(GE220:GE231)*100</f>
        <v>13.947651115566801</v>
      </c>
      <c r="HD231" s="40">
        <f>SUM(AU220:AU231)/SUM(GE220:GE231)*100</f>
        <v>4.2740256642884793</v>
      </c>
      <c r="HE231" s="40">
        <f>SUM(AQ220:AQ231)/SUM(GE220:GE231)*100</f>
        <v>3.9364932503504564</v>
      </c>
      <c r="HF231" s="40">
        <f>SUM(FO220:FO231)/SUM(GE220:GE231)*100</f>
        <v>3.3592644837519829</v>
      </c>
      <c r="HG231" s="40">
        <f>SUM(BO220:BO231)/SUM(GE220:GE231)*100</f>
        <v>2.3755107030413871</v>
      </c>
      <c r="HH231" s="40">
        <f>SUM(EQ220:EQ231)/SUM(GE220:GE231)*100</f>
        <v>0.91767748616053191</v>
      </c>
      <c r="HI231" s="40">
        <f>SUM(BW220:BW231)/SUM(GE220:GE231)*100</f>
        <v>2.0651438757382148</v>
      </c>
      <c r="HJ231" s="40">
        <f>SUM(DG220:DG231)/SUM(GE220:GE231)*100</f>
        <v>0.52038078162583645</v>
      </c>
      <c r="HK231" s="40">
        <f>SUM(EE220:EE231)/SUM(GE220:GE231)*100</f>
        <v>0</v>
      </c>
      <c r="HL231" s="40">
        <f>SUM(CU220:CU231)/SUM(GE220:GE231)*100</f>
        <v>7.2433441316540215</v>
      </c>
      <c r="HM231" s="33"/>
      <c r="HN231" s="33"/>
      <c r="HO231" s="40">
        <f>SUM(DC229:DC231)/SUM(GE229:GE231)*100</f>
        <v>44.228125491106631</v>
      </c>
      <c r="HP231" s="40">
        <f>SUM(BS229:BS231)/SUM(GE229:GE231)*100</f>
        <v>13.415723623945757</v>
      </c>
      <c r="HQ231" s="40">
        <f>SUM(FG229:FG231)/SUM(GE229:GE231)*100</f>
        <v>14.539304812455667</v>
      </c>
      <c r="HR231" s="40">
        <f>SUM(AU229:AU231)/SUM(GE229:GE231)*100</f>
        <v>4.0190397175190036</v>
      </c>
      <c r="HS231" s="40">
        <f>SUM(AQ229:AQ231)/SUM(GE229:GE231)*100</f>
        <v>4.2196589897113608</v>
      </c>
      <c r="HT231" s="40">
        <f>SUM(FO229:FO231)/SUM(GE229:GE231)*100</f>
        <v>3.9952542286493387</v>
      </c>
      <c r="HU231" s="40">
        <f>SUM(BO229:BO231)/SUM(GE229:GE231)*100</f>
        <v>2.0921319584943219</v>
      </c>
      <c r="HV231" s="40">
        <f>SUM(EQ229:EQ231)/SUM(GE229:GE231)*100</f>
        <v>1.1816291077751648</v>
      </c>
      <c r="HW231" s="40">
        <f>SUM(BW229:BW231)/SUM(GE229:GE231)*100</f>
        <v>2.9413305432577341</v>
      </c>
      <c r="HX231" s="40">
        <f>SUM(DG229:DG231)/SUM(GE229:GE231)*100</f>
        <v>0.85486179639904691</v>
      </c>
      <c r="HY231" s="40">
        <f>SUM(EE229:EE231)/SUM(GE229:GE231)*100</f>
        <v>0</v>
      </c>
      <c r="HZ231" s="40">
        <f>SUM(CU229:CU231)/SUM(GE229:GE231)*100</f>
        <v>7.200348853836755</v>
      </c>
      <c r="IA231" s="33"/>
      <c r="IB231" s="33"/>
    </row>
    <row r="232" spans="1:236" ht="11.25" customHeight="1">
      <c r="A232" s="21">
        <v>40634</v>
      </c>
      <c r="B232" s="22">
        <v>0</v>
      </c>
      <c r="C232" s="22">
        <v>0</v>
      </c>
      <c r="D232" s="22">
        <v>0</v>
      </c>
      <c r="E232" s="23">
        <f>C232+D232</f>
        <v>0</v>
      </c>
      <c r="F232" s="22">
        <v>0</v>
      </c>
      <c r="G232" s="22">
        <v>0</v>
      </c>
      <c r="H232" s="22">
        <v>0</v>
      </c>
      <c r="I232" s="23">
        <f>G232+H232</f>
        <v>0</v>
      </c>
      <c r="J232" s="22">
        <v>0</v>
      </c>
      <c r="K232" s="22">
        <v>480</v>
      </c>
      <c r="L232" s="22">
        <v>0</v>
      </c>
      <c r="M232" s="23">
        <f t="shared" si="266"/>
        <v>480</v>
      </c>
      <c r="N232" s="22">
        <v>0</v>
      </c>
      <c r="O232" s="22">
        <v>0</v>
      </c>
      <c r="P232" s="22">
        <v>0</v>
      </c>
      <c r="Q232" s="23">
        <f t="shared" si="267"/>
        <v>0</v>
      </c>
      <c r="R232" s="22">
        <v>509</v>
      </c>
      <c r="S232" s="22">
        <v>536</v>
      </c>
      <c r="T232" s="22">
        <v>0</v>
      </c>
      <c r="U232" s="23">
        <f t="shared" si="268"/>
        <v>536</v>
      </c>
      <c r="V232" s="22">
        <v>0</v>
      </c>
      <c r="W232" s="22">
        <v>0</v>
      </c>
      <c r="X232" s="22">
        <v>0</v>
      </c>
      <c r="Y232" s="23">
        <f t="shared" si="269"/>
        <v>0</v>
      </c>
      <c r="Z232" s="22">
        <v>0</v>
      </c>
      <c r="AA232" s="22">
        <v>0</v>
      </c>
      <c r="AB232" s="22">
        <v>0</v>
      </c>
      <c r="AC232" s="23">
        <f t="shared" si="270"/>
        <v>0</v>
      </c>
      <c r="AD232" s="22">
        <v>0</v>
      </c>
      <c r="AE232" s="22">
        <v>0</v>
      </c>
      <c r="AF232" s="22">
        <v>0</v>
      </c>
      <c r="AG232" s="23">
        <f t="shared" si="271"/>
        <v>0</v>
      </c>
      <c r="AH232" s="22">
        <v>2181</v>
      </c>
      <c r="AI232" s="22">
        <v>2049</v>
      </c>
      <c r="AJ232" s="22">
        <v>166</v>
      </c>
      <c r="AK232" s="23">
        <f t="shared" si="272"/>
        <v>2215</v>
      </c>
      <c r="AL232" s="22">
        <v>317</v>
      </c>
      <c r="AM232" s="22">
        <v>291</v>
      </c>
      <c r="AN232" s="22">
        <v>0</v>
      </c>
      <c r="AO232" s="23">
        <f t="shared" si="273"/>
        <v>291</v>
      </c>
      <c r="AP232" s="22">
        <v>10163</v>
      </c>
      <c r="AQ232" s="22">
        <v>7319</v>
      </c>
      <c r="AR232" s="22">
        <v>1165</v>
      </c>
      <c r="AS232" s="23">
        <f t="shared" si="274"/>
        <v>8484</v>
      </c>
      <c r="AT232" s="22">
        <v>11379</v>
      </c>
      <c r="AU232" s="22">
        <v>10021</v>
      </c>
      <c r="AV232" s="22">
        <v>29</v>
      </c>
      <c r="AW232" s="23">
        <f t="shared" si="275"/>
        <v>10050</v>
      </c>
      <c r="AX232" s="22">
        <v>0</v>
      </c>
      <c r="AY232" s="22">
        <v>0</v>
      </c>
      <c r="AZ232" s="22">
        <v>0</v>
      </c>
      <c r="BA232" s="23">
        <f t="shared" si="276"/>
        <v>0</v>
      </c>
      <c r="BB232" s="22">
        <v>604</v>
      </c>
      <c r="BC232" s="22">
        <v>543</v>
      </c>
      <c r="BD232" s="22">
        <v>0</v>
      </c>
      <c r="BE232" s="23">
        <f t="shared" si="277"/>
        <v>543</v>
      </c>
      <c r="BF232" s="22">
        <v>0</v>
      </c>
      <c r="BG232" s="22">
        <v>0</v>
      </c>
      <c r="BH232" s="22">
        <v>0</v>
      </c>
      <c r="BI232" s="23">
        <f t="shared" si="278"/>
        <v>0</v>
      </c>
      <c r="BJ232" s="22">
        <v>0</v>
      </c>
      <c r="BK232" s="22">
        <v>0</v>
      </c>
      <c r="BL232" s="22">
        <v>0</v>
      </c>
      <c r="BM232" s="23">
        <f t="shared" si="279"/>
        <v>0</v>
      </c>
      <c r="BN232" s="22">
        <v>3530</v>
      </c>
      <c r="BO232" s="22">
        <v>2012</v>
      </c>
      <c r="BP232" s="22">
        <v>0</v>
      </c>
      <c r="BQ232" s="23">
        <f t="shared" si="280"/>
        <v>2012</v>
      </c>
      <c r="BR232" s="22">
        <v>54558</v>
      </c>
      <c r="BS232" s="22">
        <v>31636</v>
      </c>
      <c r="BT232" s="22">
        <v>20422</v>
      </c>
      <c r="BU232" s="23">
        <f t="shared" si="281"/>
        <v>52058</v>
      </c>
      <c r="BV232" s="22">
        <v>8448</v>
      </c>
      <c r="BW232" s="22">
        <v>6998</v>
      </c>
      <c r="BX232" s="22">
        <v>0</v>
      </c>
      <c r="BY232" s="23">
        <f t="shared" si="282"/>
        <v>6998</v>
      </c>
      <c r="BZ232" s="22">
        <v>22</v>
      </c>
      <c r="CA232" s="22">
        <v>24</v>
      </c>
      <c r="CB232" s="22">
        <v>0</v>
      </c>
      <c r="CC232" s="23">
        <f t="shared" si="283"/>
        <v>24</v>
      </c>
      <c r="CD232" s="22">
        <v>0</v>
      </c>
      <c r="CE232" s="22">
        <v>0</v>
      </c>
      <c r="CF232" s="22">
        <v>0</v>
      </c>
      <c r="CG232" s="23">
        <f t="shared" si="284"/>
        <v>0</v>
      </c>
      <c r="CH232" s="22">
        <v>0</v>
      </c>
      <c r="CI232" s="22">
        <v>0</v>
      </c>
      <c r="CJ232" s="22">
        <v>0</v>
      </c>
      <c r="CK232" s="23">
        <f t="shared" si="285"/>
        <v>0</v>
      </c>
      <c r="CL232" s="22">
        <v>0</v>
      </c>
      <c r="CM232" s="22">
        <v>0</v>
      </c>
      <c r="CN232" s="22">
        <v>0</v>
      </c>
      <c r="CO232" s="23">
        <f t="shared" si="286"/>
        <v>0</v>
      </c>
      <c r="CP232" s="22">
        <v>0</v>
      </c>
      <c r="CQ232" s="22">
        <v>0</v>
      </c>
      <c r="CR232" s="22">
        <v>0</v>
      </c>
      <c r="CS232" s="23">
        <f t="shared" si="287"/>
        <v>0</v>
      </c>
      <c r="CT232" s="22">
        <v>17575</v>
      </c>
      <c r="CU232" s="22">
        <v>16458</v>
      </c>
      <c r="CV232" s="22">
        <v>267</v>
      </c>
      <c r="CW232" s="23">
        <f t="shared" si="288"/>
        <v>16725</v>
      </c>
      <c r="CX232" s="22">
        <v>0</v>
      </c>
      <c r="CY232" s="22">
        <v>0</v>
      </c>
      <c r="CZ232" s="22">
        <v>0</v>
      </c>
      <c r="DA232" s="23">
        <f t="shared" si="289"/>
        <v>0</v>
      </c>
      <c r="DB232" s="22">
        <v>113365</v>
      </c>
      <c r="DC232" s="22">
        <v>87144</v>
      </c>
      <c r="DD232" s="22">
        <v>10011</v>
      </c>
      <c r="DE232" s="23">
        <f t="shared" si="290"/>
        <v>97155</v>
      </c>
      <c r="DF232" s="25">
        <v>9460</v>
      </c>
      <c r="DG232" s="22">
        <v>1197</v>
      </c>
      <c r="DH232" s="22">
        <v>9431</v>
      </c>
      <c r="DI232" s="23">
        <f t="shared" si="291"/>
        <v>10628</v>
      </c>
      <c r="DJ232" s="22">
        <v>746</v>
      </c>
      <c r="DK232" s="22">
        <v>780</v>
      </c>
      <c r="DL232" s="22">
        <v>0</v>
      </c>
      <c r="DM232" s="23">
        <f t="shared" si="292"/>
        <v>780</v>
      </c>
      <c r="DN232" s="22">
        <v>0</v>
      </c>
      <c r="DO232" s="22">
        <v>0</v>
      </c>
      <c r="DP232" s="22">
        <v>0</v>
      </c>
      <c r="DQ232" s="23">
        <f t="shared" si="293"/>
        <v>0</v>
      </c>
      <c r="DR232" s="22">
        <v>0</v>
      </c>
      <c r="DS232" s="22">
        <v>0</v>
      </c>
      <c r="DT232" s="22">
        <v>0</v>
      </c>
      <c r="DU232" s="23">
        <f t="shared" si="294"/>
        <v>0</v>
      </c>
      <c r="DV232" s="22">
        <v>0</v>
      </c>
      <c r="DW232" s="22">
        <v>0</v>
      </c>
      <c r="DX232" s="22">
        <v>0</v>
      </c>
      <c r="DY232" s="23">
        <f t="shared" si="295"/>
        <v>0</v>
      </c>
      <c r="DZ232" s="22">
        <v>0</v>
      </c>
      <c r="EA232" s="22">
        <v>0</v>
      </c>
      <c r="EB232" s="22">
        <v>0</v>
      </c>
      <c r="EC232" s="23">
        <f t="shared" si="296"/>
        <v>0</v>
      </c>
      <c r="ED232" s="25">
        <v>0</v>
      </c>
      <c r="EE232" s="22">
        <v>0</v>
      </c>
      <c r="EF232" s="22">
        <v>0</v>
      </c>
      <c r="EG232" s="23">
        <f t="shared" si="297"/>
        <v>0</v>
      </c>
      <c r="EH232" s="22">
        <v>0</v>
      </c>
      <c r="EI232" s="22">
        <v>0</v>
      </c>
      <c r="EJ232" s="22">
        <v>0</v>
      </c>
      <c r="EK232" s="23">
        <f t="shared" si="298"/>
        <v>0</v>
      </c>
      <c r="EL232" s="22">
        <v>0</v>
      </c>
      <c r="EM232" s="22">
        <v>0</v>
      </c>
      <c r="EN232" s="22">
        <v>0</v>
      </c>
      <c r="EO232" s="23">
        <f t="shared" si="299"/>
        <v>0</v>
      </c>
      <c r="EP232" s="22">
        <v>3319</v>
      </c>
      <c r="EQ232" s="22">
        <v>2446</v>
      </c>
      <c r="ER232" s="22">
        <v>0</v>
      </c>
      <c r="ES232" s="23">
        <f t="shared" si="300"/>
        <v>2446</v>
      </c>
      <c r="ET232" s="22">
        <v>0</v>
      </c>
      <c r="EU232" s="22">
        <v>0</v>
      </c>
      <c r="EV232" s="22">
        <v>0</v>
      </c>
      <c r="EW232" s="23">
        <f t="shared" si="301"/>
        <v>0</v>
      </c>
      <c r="EX232" s="22">
        <v>0</v>
      </c>
      <c r="EY232" s="22">
        <v>0</v>
      </c>
      <c r="EZ232" s="22">
        <v>0</v>
      </c>
      <c r="FA232" s="23">
        <f t="shared" si="302"/>
        <v>0</v>
      </c>
      <c r="FB232" s="22">
        <v>0</v>
      </c>
      <c r="FC232" s="22">
        <v>0</v>
      </c>
      <c r="FD232" s="22">
        <v>0</v>
      </c>
      <c r="FE232" s="23">
        <f t="shared" si="303"/>
        <v>0</v>
      </c>
      <c r="FF232" s="22">
        <v>30123</v>
      </c>
      <c r="FG232" s="22">
        <v>28109</v>
      </c>
      <c r="FH232" s="22">
        <v>1152</v>
      </c>
      <c r="FI232" s="23">
        <f t="shared" si="304"/>
        <v>29261</v>
      </c>
      <c r="FJ232" s="22">
        <v>0</v>
      </c>
      <c r="FK232" s="22">
        <v>0</v>
      </c>
      <c r="FL232" s="22">
        <v>0</v>
      </c>
      <c r="FM232" s="23">
        <f t="shared" si="305"/>
        <v>0</v>
      </c>
      <c r="FN232" s="22">
        <v>9187</v>
      </c>
      <c r="FO232" s="22">
        <v>9681</v>
      </c>
      <c r="FP232" s="22">
        <v>0</v>
      </c>
      <c r="FQ232" s="23">
        <f t="shared" si="306"/>
        <v>9681</v>
      </c>
      <c r="FR232" s="22">
        <v>0</v>
      </c>
      <c r="FS232" s="22">
        <v>0</v>
      </c>
      <c r="FT232" s="22">
        <v>0</v>
      </c>
      <c r="FU232" s="23">
        <f t="shared" si="307"/>
        <v>0</v>
      </c>
      <c r="FV232" s="22">
        <v>0</v>
      </c>
      <c r="FW232" s="22">
        <v>0</v>
      </c>
      <c r="FX232" s="22">
        <v>0</v>
      </c>
      <c r="FY232" s="23">
        <v>0</v>
      </c>
      <c r="FZ232" s="22">
        <v>0</v>
      </c>
      <c r="GA232" s="22">
        <v>0</v>
      </c>
      <c r="GB232" s="22">
        <v>0</v>
      </c>
      <c r="GC232" s="23">
        <f t="shared" si="308"/>
        <v>0</v>
      </c>
      <c r="GD232" s="22">
        <f t="shared" si="263"/>
        <v>275486</v>
      </c>
      <c r="GE232" s="22">
        <f t="shared" si="262"/>
        <v>207724</v>
      </c>
      <c r="GF232" s="22">
        <f t="shared" si="262"/>
        <v>42643</v>
      </c>
      <c r="GG232" s="22">
        <f t="shared" si="262"/>
        <v>250367</v>
      </c>
      <c r="GI232" s="41">
        <f t="shared" si="228"/>
        <v>0.14065125473614848</v>
      </c>
      <c r="GJ232" s="36"/>
      <c r="GK232" s="37">
        <f t="shared" si="204"/>
        <v>41.951820685139893</v>
      </c>
      <c r="GL232" s="37">
        <f t="shared" si="205"/>
        <v>15.229824189790298</v>
      </c>
      <c r="GM232" s="37">
        <f t="shared" si="206"/>
        <v>13.531898095549863</v>
      </c>
      <c r="GN232" s="37">
        <f t="shared" si="207"/>
        <v>4.8241897902986652</v>
      </c>
      <c r="GO232" s="37">
        <f t="shared" si="208"/>
        <v>3.5234253143594385</v>
      </c>
      <c r="GP232" s="37">
        <f t="shared" si="209"/>
        <v>4.66051106275635</v>
      </c>
      <c r="GQ232" s="37">
        <f t="shared" si="210"/>
        <v>0.96859294063276269</v>
      </c>
      <c r="GR232" s="37">
        <f t="shared" si="211"/>
        <v>1.1775240222603069</v>
      </c>
      <c r="GS232" s="37">
        <f t="shared" si="212"/>
        <v>3.3688933392386051</v>
      </c>
      <c r="GT232" s="37">
        <f t="shared" si="213"/>
        <v>0.57624540255338819</v>
      </c>
      <c r="GU232" s="37">
        <f t="shared" si="214"/>
        <v>0</v>
      </c>
      <c r="GV232" s="37">
        <f t="shared" si="215"/>
        <v>7.92301322909245</v>
      </c>
      <c r="GW232" s="37"/>
      <c r="GX232" s="37"/>
      <c r="GY232" s="37"/>
      <c r="GZ232" s="37"/>
      <c r="HA232" s="35"/>
      <c r="HB232" s="35"/>
      <c r="HC232" s="35"/>
      <c r="HD232" s="35"/>
      <c r="HE232" s="35"/>
      <c r="HF232" s="35"/>
      <c r="HG232" s="35"/>
      <c r="HH232" s="35"/>
      <c r="HI232" s="35"/>
      <c r="HJ232" s="35"/>
      <c r="HK232" s="35"/>
      <c r="HO232" s="35"/>
      <c r="HP232" s="35"/>
      <c r="HQ232" s="35"/>
      <c r="HR232" s="35"/>
      <c r="HS232" s="35"/>
      <c r="HT232" s="35"/>
      <c r="HU232" s="35"/>
      <c r="HV232" s="35"/>
      <c r="HW232" s="35"/>
      <c r="HX232" s="35"/>
      <c r="HY232" s="35"/>
    </row>
    <row r="233" spans="1:236" ht="11.25" customHeight="1">
      <c r="A233" s="28">
        <v>40664</v>
      </c>
      <c r="B233" s="22">
        <v>0</v>
      </c>
      <c r="C233" s="22">
        <v>0</v>
      </c>
      <c r="D233" s="22">
        <v>0</v>
      </c>
      <c r="E233" s="23">
        <f>C233+D233</f>
        <v>0</v>
      </c>
      <c r="F233" s="22">
        <v>0</v>
      </c>
      <c r="G233" s="22">
        <v>0</v>
      </c>
      <c r="H233" s="22">
        <v>0</v>
      </c>
      <c r="I233" s="23">
        <f>G233+H233</f>
        <v>0</v>
      </c>
      <c r="J233" s="22">
        <v>0</v>
      </c>
      <c r="K233" s="22">
        <v>420</v>
      </c>
      <c r="L233" s="22">
        <v>0</v>
      </c>
      <c r="M233" s="23">
        <f t="shared" si="266"/>
        <v>420</v>
      </c>
      <c r="N233" s="22">
        <v>0</v>
      </c>
      <c r="O233" s="22">
        <v>0</v>
      </c>
      <c r="P233" s="22">
        <v>0</v>
      </c>
      <c r="Q233" s="23">
        <f t="shared" si="267"/>
        <v>0</v>
      </c>
      <c r="R233" s="22">
        <v>641</v>
      </c>
      <c r="S233" s="22">
        <v>561</v>
      </c>
      <c r="T233" s="22">
        <v>0</v>
      </c>
      <c r="U233" s="23">
        <f t="shared" si="268"/>
        <v>561</v>
      </c>
      <c r="V233" s="22">
        <v>0</v>
      </c>
      <c r="W233" s="22">
        <v>0</v>
      </c>
      <c r="X233" s="22">
        <v>0</v>
      </c>
      <c r="Y233" s="23">
        <f t="shared" si="269"/>
        <v>0</v>
      </c>
      <c r="Z233" s="22">
        <v>0</v>
      </c>
      <c r="AA233" s="22">
        <v>0</v>
      </c>
      <c r="AB233" s="22">
        <v>0</v>
      </c>
      <c r="AC233" s="23">
        <f t="shared" si="270"/>
        <v>0</v>
      </c>
      <c r="AD233" s="22">
        <v>0</v>
      </c>
      <c r="AE233" s="22">
        <v>0</v>
      </c>
      <c r="AF233" s="22">
        <v>0</v>
      </c>
      <c r="AG233" s="23">
        <f t="shared" si="271"/>
        <v>0</v>
      </c>
      <c r="AH233" s="22">
        <v>2428</v>
      </c>
      <c r="AI233" s="22">
        <v>2148</v>
      </c>
      <c r="AJ233" s="22">
        <v>324</v>
      </c>
      <c r="AK233" s="23">
        <f t="shared" si="272"/>
        <v>2472</v>
      </c>
      <c r="AL233" s="22">
        <v>384</v>
      </c>
      <c r="AM233" s="22">
        <v>291</v>
      </c>
      <c r="AN233" s="22">
        <v>0</v>
      </c>
      <c r="AO233" s="23">
        <f t="shared" si="273"/>
        <v>291</v>
      </c>
      <c r="AP233" s="22">
        <v>9693</v>
      </c>
      <c r="AQ233" s="22">
        <v>7046</v>
      </c>
      <c r="AR233" s="22">
        <v>2011</v>
      </c>
      <c r="AS233" s="23">
        <f t="shared" si="274"/>
        <v>9057</v>
      </c>
      <c r="AT233" s="22">
        <v>7883</v>
      </c>
      <c r="AU233" s="22">
        <v>8292</v>
      </c>
      <c r="AV233" s="22">
        <v>37</v>
      </c>
      <c r="AW233" s="23">
        <f t="shared" si="275"/>
        <v>8329</v>
      </c>
      <c r="AX233" s="22">
        <v>0</v>
      </c>
      <c r="AY233" s="22">
        <v>0</v>
      </c>
      <c r="AZ233" s="22">
        <v>0</v>
      </c>
      <c r="BA233" s="23">
        <f t="shared" si="276"/>
        <v>0</v>
      </c>
      <c r="BB233" s="22">
        <v>509</v>
      </c>
      <c r="BC233" s="22">
        <v>475</v>
      </c>
      <c r="BD233" s="22">
        <v>0</v>
      </c>
      <c r="BE233" s="23">
        <f t="shared" si="277"/>
        <v>475</v>
      </c>
      <c r="BF233" s="22">
        <v>0</v>
      </c>
      <c r="BG233" s="22">
        <v>0</v>
      </c>
      <c r="BH233" s="22">
        <v>0</v>
      </c>
      <c r="BI233" s="23">
        <f t="shared" si="278"/>
        <v>0</v>
      </c>
      <c r="BJ233" s="22">
        <v>0</v>
      </c>
      <c r="BK233" s="22">
        <v>0</v>
      </c>
      <c r="BL233" s="22">
        <v>0</v>
      </c>
      <c r="BM233" s="23">
        <f t="shared" si="279"/>
        <v>0</v>
      </c>
      <c r="BN233" s="22">
        <v>1650</v>
      </c>
      <c r="BO233" s="22">
        <v>2334</v>
      </c>
      <c r="BP233" s="22">
        <v>0</v>
      </c>
      <c r="BQ233" s="23">
        <f t="shared" si="280"/>
        <v>2334</v>
      </c>
      <c r="BR233" s="22">
        <v>44907</v>
      </c>
      <c r="BS233" s="22">
        <v>31123</v>
      </c>
      <c r="BT233" s="22">
        <v>16643</v>
      </c>
      <c r="BU233" s="23">
        <f t="shared" si="281"/>
        <v>47766</v>
      </c>
      <c r="BV233" s="22">
        <v>8280</v>
      </c>
      <c r="BW233" s="22">
        <v>6177</v>
      </c>
      <c r="BX233" s="22">
        <v>0</v>
      </c>
      <c r="BY233" s="23">
        <f t="shared" si="282"/>
        <v>6177</v>
      </c>
      <c r="BZ233" s="22">
        <v>54</v>
      </c>
      <c r="CA233" s="22">
        <v>42</v>
      </c>
      <c r="CB233" s="22">
        <v>0</v>
      </c>
      <c r="CC233" s="23">
        <f t="shared" si="283"/>
        <v>42</v>
      </c>
      <c r="CD233" s="22">
        <v>0</v>
      </c>
      <c r="CE233" s="22">
        <v>0</v>
      </c>
      <c r="CF233" s="22">
        <v>0</v>
      </c>
      <c r="CG233" s="23">
        <f t="shared" si="284"/>
        <v>0</v>
      </c>
      <c r="CH233" s="22">
        <v>0</v>
      </c>
      <c r="CI233" s="22">
        <v>0</v>
      </c>
      <c r="CJ233" s="22">
        <v>0</v>
      </c>
      <c r="CK233" s="23">
        <f t="shared" si="285"/>
        <v>0</v>
      </c>
      <c r="CL233" s="22">
        <v>0</v>
      </c>
      <c r="CM233" s="22">
        <v>0</v>
      </c>
      <c r="CN233" s="22">
        <v>0</v>
      </c>
      <c r="CO233" s="23">
        <f t="shared" si="286"/>
        <v>0</v>
      </c>
      <c r="CP233" s="22">
        <v>0</v>
      </c>
      <c r="CQ233" s="22">
        <v>0</v>
      </c>
      <c r="CR233" s="22">
        <v>0</v>
      </c>
      <c r="CS233" s="23">
        <f t="shared" si="287"/>
        <v>0</v>
      </c>
      <c r="CT233" s="22">
        <v>18081</v>
      </c>
      <c r="CU233" s="22">
        <v>17966</v>
      </c>
      <c r="CV233" s="22">
        <v>387</v>
      </c>
      <c r="CW233" s="23">
        <f t="shared" si="288"/>
        <v>18353</v>
      </c>
      <c r="CX233" s="22">
        <v>0</v>
      </c>
      <c r="CY233" s="22">
        <v>0</v>
      </c>
      <c r="CZ233" s="22">
        <v>0</v>
      </c>
      <c r="DA233" s="23">
        <f t="shared" si="289"/>
        <v>0</v>
      </c>
      <c r="DB233" s="22">
        <v>111066</v>
      </c>
      <c r="DC233" s="22">
        <v>93519</v>
      </c>
      <c r="DD233" s="22">
        <v>10554</v>
      </c>
      <c r="DE233" s="23">
        <f t="shared" si="290"/>
        <v>104073</v>
      </c>
      <c r="DF233" s="25">
        <v>8531</v>
      </c>
      <c r="DG233" s="22">
        <v>1588</v>
      </c>
      <c r="DH233" s="22">
        <v>3937</v>
      </c>
      <c r="DI233" s="23">
        <f t="shared" si="291"/>
        <v>5525</v>
      </c>
      <c r="DJ233" s="22">
        <v>720</v>
      </c>
      <c r="DK233" s="22">
        <v>707</v>
      </c>
      <c r="DL233" s="22">
        <v>0</v>
      </c>
      <c r="DM233" s="23">
        <f t="shared" si="292"/>
        <v>707</v>
      </c>
      <c r="DN233" s="22">
        <v>0</v>
      </c>
      <c r="DO233" s="22">
        <v>0</v>
      </c>
      <c r="DP233" s="22">
        <v>0</v>
      </c>
      <c r="DQ233" s="23">
        <f t="shared" si="293"/>
        <v>0</v>
      </c>
      <c r="DR233" s="22">
        <v>0</v>
      </c>
      <c r="DS233" s="22">
        <v>0</v>
      </c>
      <c r="DT233" s="22">
        <v>0</v>
      </c>
      <c r="DU233" s="23">
        <f t="shared" si="294"/>
        <v>0</v>
      </c>
      <c r="DV233" s="22">
        <v>0</v>
      </c>
      <c r="DW233" s="22">
        <v>0</v>
      </c>
      <c r="DX233" s="22">
        <v>0</v>
      </c>
      <c r="DY233" s="23">
        <f t="shared" si="295"/>
        <v>0</v>
      </c>
      <c r="DZ233" s="22">
        <v>0</v>
      </c>
      <c r="EA233" s="22">
        <v>0</v>
      </c>
      <c r="EB233" s="22">
        <v>0</v>
      </c>
      <c r="EC233" s="23">
        <f t="shared" si="296"/>
        <v>0</v>
      </c>
      <c r="ED233" s="25">
        <v>0</v>
      </c>
      <c r="EE233" s="22">
        <v>0</v>
      </c>
      <c r="EF233" s="22">
        <v>0</v>
      </c>
      <c r="EG233" s="23">
        <f t="shared" si="297"/>
        <v>0</v>
      </c>
      <c r="EH233" s="22">
        <v>0</v>
      </c>
      <c r="EI233" s="22">
        <v>0</v>
      </c>
      <c r="EJ233" s="22">
        <v>0</v>
      </c>
      <c r="EK233" s="23">
        <f t="shared" si="298"/>
        <v>0</v>
      </c>
      <c r="EL233" s="22">
        <v>0</v>
      </c>
      <c r="EM233" s="22">
        <v>0</v>
      </c>
      <c r="EN233" s="22">
        <v>0</v>
      </c>
      <c r="EO233" s="23">
        <f t="shared" si="299"/>
        <v>0</v>
      </c>
      <c r="EP233" s="22">
        <v>3034</v>
      </c>
      <c r="EQ233" s="22">
        <v>2761</v>
      </c>
      <c r="ER233" s="22">
        <v>0</v>
      </c>
      <c r="ES233" s="23">
        <f t="shared" si="300"/>
        <v>2761</v>
      </c>
      <c r="ET233" s="22">
        <v>0</v>
      </c>
      <c r="EU233" s="22">
        <v>0</v>
      </c>
      <c r="EV233" s="22">
        <v>0</v>
      </c>
      <c r="EW233" s="23">
        <f t="shared" si="301"/>
        <v>0</v>
      </c>
      <c r="EX233" s="22">
        <v>0</v>
      </c>
      <c r="EY233" s="22">
        <v>0</v>
      </c>
      <c r="EZ233" s="22">
        <v>0</v>
      </c>
      <c r="FA233" s="23">
        <f t="shared" si="302"/>
        <v>0</v>
      </c>
      <c r="FB233" s="22">
        <v>0</v>
      </c>
      <c r="FC233" s="22">
        <v>0</v>
      </c>
      <c r="FD233" s="22">
        <v>0</v>
      </c>
      <c r="FE233" s="23">
        <f t="shared" si="303"/>
        <v>0</v>
      </c>
      <c r="FF233" s="22">
        <v>25565</v>
      </c>
      <c r="FG233" s="22">
        <v>22718</v>
      </c>
      <c r="FH233" s="22">
        <v>344</v>
      </c>
      <c r="FI233" s="23">
        <f t="shared" si="304"/>
        <v>23062</v>
      </c>
      <c r="FJ233" s="22">
        <v>0</v>
      </c>
      <c r="FK233" s="22">
        <v>0</v>
      </c>
      <c r="FL233" s="22">
        <v>0</v>
      </c>
      <c r="FM233" s="23">
        <f t="shared" si="305"/>
        <v>0</v>
      </c>
      <c r="FN233" s="22">
        <v>7940</v>
      </c>
      <c r="FO233" s="22">
        <v>7470</v>
      </c>
      <c r="FP233" s="22">
        <v>0</v>
      </c>
      <c r="FQ233" s="23">
        <f t="shared" si="306"/>
        <v>7470</v>
      </c>
      <c r="FR233" s="22">
        <v>0</v>
      </c>
      <c r="FS233" s="22">
        <v>0</v>
      </c>
      <c r="FT233" s="22">
        <v>0</v>
      </c>
      <c r="FU233" s="23">
        <f t="shared" si="307"/>
        <v>0</v>
      </c>
      <c r="FV233" s="22">
        <v>0</v>
      </c>
      <c r="FW233" s="22">
        <v>0</v>
      </c>
      <c r="FX233" s="22">
        <v>0</v>
      </c>
      <c r="FY233" s="23">
        <v>0</v>
      </c>
      <c r="FZ233" s="22">
        <v>0</v>
      </c>
      <c r="GA233" s="22">
        <v>0</v>
      </c>
      <c r="GB233" s="22">
        <v>0</v>
      </c>
      <c r="GC233" s="23">
        <f t="shared" si="308"/>
        <v>0</v>
      </c>
      <c r="GD233" s="22">
        <f t="shared" si="263"/>
        <v>251366</v>
      </c>
      <c r="GE233" s="22">
        <f t="shared" si="262"/>
        <v>205638</v>
      </c>
      <c r="GF233" s="22">
        <f t="shared" si="262"/>
        <v>34237</v>
      </c>
      <c r="GG233" s="22">
        <f t="shared" si="262"/>
        <v>239875</v>
      </c>
      <c r="GI233" s="41">
        <f t="shared" si="228"/>
        <v>7.8637894317216128E-2</v>
      </c>
      <c r="GJ233" s="36"/>
      <c r="GK233" s="37">
        <f t="shared" si="204"/>
        <v>45.477489569048522</v>
      </c>
      <c r="GL233" s="37">
        <f t="shared" si="205"/>
        <v>15.134848617473423</v>
      </c>
      <c r="GM233" s="37">
        <f t="shared" si="206"/>
        <v>11.047569029070504</v>
      </c>
      <c r="GN233" s="37">
        <f t="shared" si="207"/>
        <v>4.03232865520964</v>
      </c>
      <c r="GO233" s="37">
        <f t="shared" si="208"/>
        <v>3.4264095157509797</v>
      </c>
      <c r="GP233" s="37">
        <f t="shared" si="209"/>
        <v>3.6325970880868321</v>
      </c>
      <c r="GQ233" s="37">
        <f t="shared" si="210"/>
        <v>1.1350042307355643</v>
      </c>
      <c r="GR233" s="37">
        <f t="shared" si="211"/>
        <v>1.3426506774039817</v>
      </c>
      <c r="GS233" s="37">
        <f t="shared" si="212"/>
        <v>3.0038222507513201</v>
      </c>
      <c r="GT233" s="37">
        <f t="shared" si="213"/>
        <v>0.77223081337106947</v>
      </c>
      <c r="GU233" s="37">
        <f t="shared" si="214"/>
        <v>0</v>
      </c>
      <c r="GV233" s="37">
        <f t="shared" si="215"/>
        <v>8.7367120862875538</v>
      </c>
      <c r="GW233" s="37"/>
      <c r="GX233" s="37"/>
      <c r="GY233" s="37"/>
      <c r="GZ233" s="37"/>
      <c r="HA233" s="35"/>
      <c r="HB233" s="35"/>
      <c r="HC233" s="35"/>
      <c r="HD233" s="35"/>
      <c r="HE233" s="35"/>
      <c r="HF233" s="35"/>
      <c r="HG233" s="35"/>
      <c r="HH233" s="35"/>
      <c r="HI233" s="35"/>
      <c r="HJ233" s="35"/>
      <c r="HK233" s="35"/>
      <c r="HO233" s="35"/>
      <c r="HP233" s="35"/>
      <c r="HQ233" s="35"/>
      <c r="HR233" s="35"/>
      <c r="HS233" s="35"/>
      <c r="HT233" s="35"/>
      <c r="HU233" s="35"/>
      <c r="HV233" s="35"/>
      <c r="HW233" s="35"/>
      <c r="HX233" s="35"/>
      <c r="HY233" s="35"/>
    </row>
    <row r="234" spans="1:236" ht="11.25" customHeight="1">
      <c r="A234" s="28">
        <v>40695</v>
      </c>
      <c r="B234" s="22">
        <v>0</v>
      </c>
      <c r="C234" s="22">
        <v>0</v>
      </c>
      <c r="D234" s="22">
        <v>0</v>
      </c>
      <c r="E234" s="23">
        <f t="shared" ref="E234:E249" si="309">C234+D234</f>
        <v>0</v>
      </c>
      <c r="F234" s="22">
        <v>0</v>
      </c>
      <c r="G234" s="22">
        <v>0</v>
      </c>
      <c r="H234" s="22">
        <v>0</v>
      </c>
      <c r="I234" s="23">
        <f t="shared" ref="I234:I249" si="310">G234+H234</f>
        <v>0</v>
      </c>
      <c r="J234" s="22">
        <v>0</v>
      </c>
      <c r="K234" s="22">
        <v>354</v>
      </c>
      <c r="L234" s="22">
        <v>0</v>
      </c>
      <c r="M234" s="23">
        <f t="shared" si="266"/>
        <v>354</v>
      </c>
      <c r="N234" s="22">
        <v>0</v>
      </c>
      <c r="O234" s="22">
        <v>0</v>
      </c>
      <c r="P234" s="22">
        <v>0</v>
      </c>
      <c r="Q234" s="23">
        <f t="shared" si="267"/>
        <v>0</v>
      </c>
      <c r="R234" s="22">
        <v>659</v>
      </c>
      <c r="S234" s="22">
        <v>566</v>
      </c>
      <c r="T234" s="22">
        <v>0</v>
      </c>
      <c r="U234" s="23">
        <f t="shared" si="268"/>
        <v>566</v>
      </c>
      <c r="V234" s="22">
        <v>0</v>
      </c>
      <c r="W234" s="22">
        <v>0</v>
      </c>
      <c r="X234" s="22">
        <v>0</v>
      </c>
      <c r="Y234" s="23">
        <f t="shared" si="269"/>
        <v>0</v>
      </c>
      <c r="Z234" s="22">
        <v>0</v>
      </c>
      <c r="AA234" s="22">
        <v>0</v>
      </c>
      <c r="AB234" s="22">
        <v>0</v>
      </c>
      <c r="AC234" s="23">
        <f t="shared" si="270"/>
        <v>0</v>
      </c>
      <c r="AD234" s="22">
        <v>0</v>
      </c>
      <c r="AE234" s="22">
        <v>0</v>
      </c>
      <c r="AF234" s="22">
        <v>0</v>
      </c>
      <c r="AG234" s="23">
        <f t="shared" si="271"/>
        <v>0</v>
      </c>
      <c r="AH234" s="22">
        <v>2164</v>
      </c>
      <c r="AI234" s="22">
        <v>1508</v>
      </c>
      <c r="AJ234" s="22">
        <v>143</v>
      </c>
      <c r="AK234" s="23">
        <f t="shared" si="272"/>
        <v>1651</v>
      </c>
      <c r="AL234" s="22">
        <v>346</v>
      </c>
      <c r="AM234" s="22">
        <v>307</v>
      </c>
      <c r="AN234" s="22">
        <v>0</v>
      </c>
      <c r="AO234" s="23">
        <f t="shared" si="273"/>
        <v>307</v>
      </c>
      <c r="AP234" s="22">
        <v>9025</v>
      </c>
      <c r="AQ234" s="22">
        <v>7023</v>
      </c>
      <c r="AR234" s="22">
        <v>2179</v>
      </c>
      <c r="AS234" s="23">
        <f t="shared" si="274"/>
        <v>9202</v>
      </c>
      <c r="AT234" s="22">
        <v>11026</v>
      </c>
      <c r="AU234" s="22">
        <v>8187</v>
      </c>
      <c r="AV234" s="22">
        <v>55</v>
      </c>
      <c r="AW234" s="23">
        <f t="shared" si="275"/>
        <v>8242</v>
      </c>
      <c r="AX234" s="22">
        <v>0</v>
      </c>
      <c r="AY234" s="22">
        <v>0</v>
      </c>
      <c r="AZ234" s="22">
        <v>0</v>
      </c>
      <c r="BA234" s="23">
        <f t="shared" si="276"/>
        <v>0</v>
      </c>
      <c r="BB234" s="22">
        <v>290</v>
      </c>
      <c r="BC234" s="22">
        <v>320</v>
      </c>
      <c r="BD234" s="22">
        <v>0</v>
      </c>
      <c r="BE234" s="23">
        <f t="shared" si="277"/>
        <v>320</v>
      </c>
      <c r="BF234" s="22">
        <v>0</v>
      </c>
      <c r="BG234" s="22">
        <v>0</v>
      </c>
      <c r="BH234" s="22">
        <v>0</v>
      </c>
      <c r="BI234" s="23">
        <f t="shared" si="278"/>
        <v>0</v>
      </c>
      <c r="BJ234" s="22">
        <v>0</v>
      </c>
      <c r="BK234" s="22">
        <v>0</v>
      </c>
      <c r="BL234" s="22">
        <v>0</v>
      </c>
      <c r="BM234" s="23">
        <f t="shared" si="279"/>
        <v>0</v>
      </c>
      <c r="BN234" s="22">
        <v>2245</v>
      </c>
      <c r="BO234" s="22">
        <v>3455</v>
      </c>
      <c r="BP234" s="22">
        <v>6</v>
      </c>
      <c r="BQ234" s="23">
        <f t="shared" si="280"/>
        <v>3461</v>
      </c>
      <c r="BR234" s="22">
        <v>57686</v>
      </c>
      <c r="BS234" s="22">
        <v>30402</v>
      </c>
      <c r="BT234" s="22">
        <v>22129</v>
      </c>
      <c r="BU234" s="23">
        <f t="shared" si="281"/>
        <v>52531</v>
      </c>
      <c r="BV234" s="22">
        <v>8584</v>
      </c>
      <c r="BW234" s="22">
        <v>5397</v>
      </c>
      <c r="BX234" s="22">
        <v>0</v>
      </c>
      <c r="BY234" s="23">
        <f t="shared" si="282"/>
        <v>5397</v>
      </c>
      <c r="BZ234" s="22">
        <v>26</v>
      </c>
      <c r="CA234" s="22">
        <v>26</v>
      </c>
      <c r="CB234" s="22">
        <v>6</v>
      </c>
      <c r="CC234" s="23">
        <f t="shared" si="283"/>
        <v>32</v>
      </c>
      <c r="CD234" s="22">
        <v>0</v>
      </c>
      <c r="CE234" s="22">
        <v>0</v>
      </c>
      <c r="CF234" s="22">
        <v>0</v>
      </c>
      <c r="CG234" s="23">
        <f t="shared" si="284"/>
        <v>0</v>
      </c>
      <c r="CH234" s="22">
        <v>0</v>
      </c>
      <c r="CI234" s="22">
        <v>0</v>
      </c>
      <c r="CJ234" s="22">
        <v>0</v>
      </c>
      <c r="CK234" s="23">
        <f t="shared" si="285"/>
        <v>0</v>
      </c>
      <c r="CL234" s="22">
        <v>0</v>
      </c>
      <c r="CM234" s="22">
        <v>0</v>
      </c>
      <c r="CN234" s="22">
        <v>0</v>
      </c>
      <c r="CO234" s="23">
        <f t="shared" si="286"/>
        <v>0</v>
      </c>
      <c r="CP234" s="22">
        <v>0</v>
      </c>
      <c r="CQ234" s="22">
        <v>0</v>
      </c>
      <c r="CR234" s="22">
        <v>0</v>
      </c>
      <c r="CS234" s="23">
        <f t="shared" si="287"/>
        <v>0</v>
      </c>
      <c r="CT234" s="22">
        <v>18719</v>
      </c>
      <c r="CU234" s="22">
        <v>17863</v>
      </c>
      <c r="CV234" s="22">
        <v>303</v>
      </c>
      <c r="CW234" s="23">
        <f t="shared" si="288"/>
        <v>18166</v>
      </c>
      <c r="CX234" s="22">
        <v>0</v>
      </c>
      <c r="CY234" s="22">
        <v>0</v>
      </c>
      <c r="CZ234" s="22">
        <v>0</v>
      </c>
      <c r="DA234" s="23">
        <f t="shared" si="289"/>
        <v>0</v>
      </c>
      <c r="DB234" s="22">
        <v>65839</v>
      </c>
      <c r="DC234" s="22">
        <v>70020</v>
      </c>
      <c r="DD234" s="22">
        <v>10278</v>
      </c>
      <c r="DE234" s="23">
        <f t="shared" si="290"/>
        <v>80298</v>
      </c>
      <c r="DF234" s="25">
        <v>11021</v>
      </c>
      <c r="DG234" s="22">
        <v>1632</v>
      </c>
      <c r="DH234" s="22">
        <v>9072</v>
      </c>
      <c r="DI234" s="23">
        <f t="shared" si="291"/>
        <v>10704</v>
      </c>
      <c r="DJ234" s="22">
        <v>1044</v>
      </c>
      <c r="DK234" s="22">
        <v>890</v>
      </c>
      <c r="DL234" s="22">
        <v>0</v>
      </c>
      <c r="DM234" s="23">
        <f t="shared" si="292"/>
        <v>890</v>
      </c>
      <c r="DN234" s="22">
        <v>0</v>
      </c>
      <c r="DO234" s="22">
        <v>0</v>
      </c>
      <c r="DP234" s="22">
        <v>0</v>
      </c>
      <c r="DQ234" s="23">
        <f t="shared" si="293"/>
        <v>0</v>
      </c>
      <c r="DR234" s="22">
        <v>0</v>
      </c>
      <c r="DS234" s="22">
        <v>0</v>
      </c>
      <c r="DT234" s="22">
        <v>0</v>
      </c>
      <c r="DU234" s="23">
        <f t="shared" si="294"/>
        <v>0</v>
      </c>
      <c r="DV234" s="22">
        <v>0</v>
      </c>
      <c r="DW234" s="22">
        <v>0</v>
      </c>
      <c r="DX234" s="22">
        <v>0</v>
      </c>
      <c r="DY234" s="23">
        <f t="shared" si="295"/>
        <v>0</v>
      </c>
      <c r="DZ234" s="22">
        <v>0</v>
      </c>
      <c r="EA234" s="22">
        <v>0</v>
      </c>
      <c r="EB234" s="22">
        <v>0</v>
      </c>
      <c r="EC234" s="23">
        <f t="shared" si="296"/>
        <v>0</v>
      </c>
      <c r="ED234" s="25">
        <v>265</v>
      </c>
      <c r="EE234" s="22">
        <v>0</v>
      </c>
      <c r="EF234" s="22">
        <v>0</v>
      </c>
      <c r="EG234" s="23">
        <f t="shared" si="297"/>
        <v>0</v>
      </c>
      <c r="EH234" s="22">
        <v>0</v>
      </c>
      <c r="EI234" s="22">
        <v>0</v>
      </c>
      <c r="EJ234" s="22">
        <v>0</v>
      </c>
      <c r="EK234" s="23">
        <f t="shared" si="298"/>
        <v>0</v>
      </c>
      <c r="EL234" s="22">
        <v>0</v>
      </c>
      <c r="EM234" s="22">
        <v>0</v>
      </c>
      <c r="EN234" s="22">
        <v>0</v>
      </c>
      <c r="EO234" s="23">
        <f t="shared" si="299"/>
        <v>0</v>
      </c>
      <c r="EP234" s="22">
        <v>3074</v>
      </c>
      <c r="EQ234" s="22">
        <v>2610</v>
      </c>
      <c r="ER234" s="22">
        <v>0</v>
      </c>
      <c r="ES234" s="23">
        <f t="shared" si="300"/>
        <v>2610</v>
      </c>
      <c r="ET234" s="22">
        <v>0</v>
      </c>
      <c r="EU234" s="22">
        <v>0</v>
      </c>
      <c r="EV234" s="22">
        <v>0</v>
      </c>
      <c r="EW234" s="23">
        <f t="shared" si="301"/>
        <v>0</v>
      </c>
      <c r="EX234" s="22">
        <v>0</v>
      </c>
      <c r="EY234" s="22">
        <v>0</v>
      </c>
      <c r="EZ234" s="22">
        <v>0</v>
      </c>
      <c r="FA234" s="23">
        <f t="shared" si="302"/>
        <v>0</v>
      </c>
      <c r="FB234" s="22">
        <v>0</v>
      </c>
      <c r="FC234" s="22">
        <v>0</v>
      </c>
      <c r="FD234" s="22">
        <v>0</v>
      </c>
      <c r="FE234" s="23">
        <f t="shared" si="303"/>
        <v>0</v>
      </c>
      <c r="FF234" s="22">
        <v>21763</v>
      </c>
      <c r="FG234" s="22">
        <v>26184</v>
      </c>
      <c r="FH234" s="22">
        <v>706</v>
      </c>
      <c r="FI234" s="23">
        <f t="shared" si="304"/>
        <v>26890</v>
      </c>
      <c r="FJ234" s="22">
        <v>0</v>
      </c>
      <c r="FK234" s="22">
        <v>0</v>
      </c>
      <c r="FL234" s="22">
        <v>0</v>
      </c>
      <c r="FM234" s="23">
        <f t="shared" si="305"/>
        <v>0</v>
      </c>
      <c r="FN234" s="22">
        <v>12321</v>
      </c>
      <c r="FO234" s="22">
        <v>12034</v>
      </c>
      <c r="FP234" s="22">
        <v>0</v>
      </c>
      <c r="FQ234" s="23">
        <f t="shared" si="306"/>
        <v>12034</v>
      </c>
      <c r="FR234" s="22">
        <v>0</v>
      </c>
      <c r="FS234" s="22">
        <v>0</v>
      </c>
      <c r="FT234" s="22">
        <v>0</v>
      </c>
      <c r="FU234" s="23">
        <f t="shared" si="307"/>
        <v>0</v>
      </c>
      <c r="FV234" s="22">
        <v>0</v>
      </c>
      <c r="FW234" s="22">
        <v>0</v>
      </c>
      <c r="FX234" s="22">
        <v>0</v>
      </c>
      <c r="FY234" s="23">
        <v>0</v>
      </c>
      <c r="FZ234" s="22">
        <v>0</v>
      </c>
      <c r="GA234" s="22">
        <v>0</v>
      </c>
      <c r="GB234" s="22">
        <v>0</v>
      </c>
      <c r="GC234" s="23">
        <f t="shared" si="308"/>
        <v>0</v>
      </c>
      <c r="GD234" s="22">
        <f t="shared" si="263"/>
        <v>226097</v>
      </c>
      <c r="GE234" s="22">
        <f t="shared" si="262"/>
        <v>188778</v>
      </c>
      <c r="GF234" s="22">
        <f t="shared" si="262"/>
        <v>44877</v>
      </c>
      <c r="GG234" s="22">
        <f t="shared" si="262"/>
        <v>233655</v>
      </c>
      <c r="GI234" s="41">
        <f t="shared" si="228"/>
        <v>4.0305515143499449E-2</v>
      </c>
      <c r="GJ234" s="36"/>
      <c r="GK234" s="37">
        <f t="shared" si="204"/>
        <v>37.091186473000029</v>
      </c>
      <c r="GL234" s="37">
        <f t="shared" si="205"/>
        <v>16.10463083622032</v>
      </c>
      <c r="GM234" s="37">
        <f t="shared" si="206"/>
        <v>13.870260305755968</v>
      </c>
      <c r="GN234" s="37">
        <f t="shared" si="207"/>
        <v>4.3368400978927628</v>
      </c>
      <c r="GO234" s="37">
        <f t="shared" si="208"/>
        <v>3.7202428249054447</v>
      </c>
      <c r="GP234" s="37">
        <f t="shared" si="209"/>
        <v>6.3746834906609884</v>
      </c>
      <c r="GQ234" s="37">
        <f t="shared" si="210"/>
        <v>1.8301920774666538</v>
      </c>
      <c r="GR234" s="37">
        <f t="shared" si="211"/>
        <v>1.3825763595334202</v>
      </c>
      <c r="GS234" s="37">
        <f t="shared" si="212"/>
        <v>2.8589136445984171</v>
      </c>
      <c r="GT234" s="37">
        <f t="shared" si="213"/>
        <v>0.86450751676572479</v>
      </c>
      <c r="GU234" s="37">
        <f t="shared" si="214"/>
        <v>0</v>
      </c>
      <c r="GV234" s="37">
        <f t="shared" si="215"/>
        <v>9.4624373602856267</v>
      </c>
      <c r="GW234" s="37"/>
      <c r="GX234" s="37"/>
      <c r="GY234" s="37"/>
      <c r="GZ234" s="37"/>
      <c r="HA234" s="35"/>
      <c r="HB234" s="35"/>
      <c r="HC234" s="35"/>
      <c r="HD234" s="35"/>
      <c r="HE234" s="35"/>
      <c r="HF234" s="35"/>
      <c r="HG234" s="35"/>
      <c r="HH234" s="35"/>
      <c r="HI234" s="35"/>
      <c r="HJ234" s="35"/>
      <c r="HK234" s="35"/>
      <c r="HO234" s="35">
        <f>SUM(DC232:DC234)/SUM(GE232:GE234)*100</f>
        <v>41.632012488789982</v>
      </c>
      <c r="HP234" s="35">
        <f>SUM(BS232:BS234)/SUM(GE232:GE234)*100</f>
        <v>15.4716511110373</v>
      </c>
      <c r="HQ234" s="35">
        <f>SUM(FG232:FG234)/SUM(GE232:GE234)*100</f>
        <v>12.789550602849836</v>
      </c>
      <c r="HR234" s="35">
        <f>SUM(AU232:AU234)/SUM(GE232:GE234)*100</f>
        <v>4.4009698741156535</v>
      </c>
      <c r="HS234" s="35">
        <f>SUM(AQ232:AQ234)/SUM(GE232:GE234)*100</f>
        <v>3.5519978742485137</v>
      </c>
      <c r="HT234" s="35">
        <f>SUM(FO232:FO234)/SUM(GE232:GE234)*100</f>
        <v>4.8468794632477499</v>
      </c>
      <c r="HU234" s="35">
        <f>SUM(BO232:BO234)/SUM(GE232:GE234)*100</f>
        <v>1.2955458863387252</v>
      </c>
      <c r="HV234" s="35">
        <f>SUM(EQ232:EQ234)/SUM(GE232:GE234)*100</f>
        <v>1.2982030756966818</v>
      </c>
      <c r="HW234" s="35">
        <f>SUM(BW232:BW234)/SUM(GE232:GE234)*100</f>
        <v>3.0843325472481484</v>
      </c>
      <c r="HX234" s="35">
        <f>SUM(DG232:DG234)/SUM(GE232:GE234)*100</f>
        <v>0.73355033713089979</v>
      </c>
      <c r="HY234" s="35">
        <f>SUM(EE232:EE234)/SUM(GE232:GE234)*100</f>
        <v>0</v>
      </c>
      <c r="HZ234" s="35">
        <f>SUM(CU232:CU234)/SUM(GE232:GE234)*100</f>
        <v>8.6835287474673652</v>
      </c>
    </row>
    <row r="235" spans="1:236" ht="11.25" customHeight="1">
      <c r="A235" s="28">
        <v>40725</v>
      </c>
      <c r="B235" s="22">
        <v>0</v>
      </c>
      <c r="C235" s="22">
        <v>0</v>
      </c>
      <c r="D235" s="22">
        <v>0</v>
      </c>
      <c r="E235" s="23">
        <f t="shared" si="309"/>
        <v>0</v>
      </c>
      <c r="F235" s="22">
        <v>0</v>
      </c>
      <c r="G235" s="22">
        <v>0</v>
      </c>
      <c r="H235" s="22">
        <v>0</v>
      </c>
      <c r="I235" s="23">
        <f t="shared" si="310"/>
        <v>0</v>
      </c>
      <c r="J235" s="22">
        <v>0</v>
      </c>
      <c r="K235" s="22">
        <v>484</v>
      </c>
      <c r="L235" s="22">
        <v>0</v>
      </c>
      <c r="M235" s="23">
        <f t="shared" si="266"/>
        <v>484</v>
      </c>
      <c r="N235" s="22">
        <v>0</v>
      </c>
      <c r="O235" s="22">
        <v>0</v>
      </c>
      <c r="P235" s="22">
        <v>0</v>
      </c>
      <c r="Q235" s="23">
        <f t="shared" si="267"/>
        <v>0</v>
      </c>
      <c r="R235" s="22">
        <v>651</v>
      </c>
      <c r="S235" s="22">
        <v>478</v>
      </c>
      <c r="T235" s="22">
        <v>0</v>
      </c>
      <c r="U235" s="23">
        <f t="shared" si="268"/>
        <v>478</v>
      </c>
      <c r="V235" s="22">
        <v>0</v>
      </c>
      <c r="W235" s="22">
        <v>0</v>
      </c>
      <c r="X235" s="22">
        <v>0</v>
      </c>
      <c r="Y235" s="23">
        <f t="shared" si="269"/>
        <v>0</v>
      </c>
      <c r="Z235" s="22">
        <v>0</v>
      </c>
      <c r="AA235" s="22">
        <v>0</v>
      </c>
      <c r="AB235" s="22">
        <v>0</v>
      </c>
      <c r="AC235" s="23">
        <f t="shared" si="270"/>
        <v>0</v>
      </c>
      <c r="AD235" s="22">
        <v>0</v>
      </c>
      <c r="AE235" s="22">
        <v>0</v>
      </c>
      <c r="AF235" s="22">
        <v>0</v>
      </c>
      <c r="AG235" s="23">
        <f t="shared" si="271"/>
        <v>0</v>
      </c>
      <c r="AH235" s="22">
        <v>1405</v>
      </c>
      <c r="AI235" s="22">
        <v>1102</v>
      </c>
      <c r="AJ235" s="22">
        <v>205</v>
      </c>
      <c r="AK235" s="23">
        <f t="shared" si="272"/>
        <v>1307</v>
      </c>
      <c r="AL235" s="22">
        <v>213</v>
      </c>
      <c r="AM235" s="22">
        <v>313</v>
      </c>
      <c r="AN235" s="43">
        <v>1</v>
      </c>
      <c r="AO235" s="23">
        <f t="shared" si="273"/>
        <v>314</v>
      </c>
      <c r="AP235" s="22">
        <v>10049</v>
      </c>
      <c r="AQ235" s="22">
        <v>7504</v>
      </c>
      <c r="AR235" s="22">
        <v>3192</v>
      </c>
      <c r="AS235" s="23">
        <f t="shared" si="274"/>
        <v>10696</v>
      </c>
      <c r="AT235" s="22">
        <v>10602</v>
      </c>
      <c r="AU235" s="22">
        <v>9465</v>
      </c>
      <c r="AV235" s="22">
        <v>43</v>
      </c>
      <c r="AW235" s="23">
        <f t="shared" si="275"/>
        <v>9508</v>
      </c>
      <c r="AX235" s="22">
        <v>0</v>
      </c>
      <c r="AY235" s="22">
        <v>0</v>
      </c>
      <c r="AZ235" s="22">
        <v>0</v>
      </c>
      <c r="BA235" s="23">
        <f t="shared" si="276"/>
        <v>0</v>
      </c>
      <c r="BB235" s="22">
        <v>353</v>
      </c>
      <c r="BC235" s="22">
        <v>389</v>
      </c>
      <c r="BD235" s="22">
        <v>0</v>
      </c>
      <c r="BE235" s="23">
        <f t="shared" si="277"/>
        <v>389</v>
      </c>
      <c r="BF235" s="22">
        <v>0</v>
      </c>
      <c r="BG235" s="22">
        <v>0</v>
      </c>
      <c r="BH235" s="22">
        <v>0</v>
      </c>
      <c r="BI235" s="23">
        <f t="shared" si="278"/>
        <v>0</v>
      </c>
      <c r="BJ235" s="22">
        <v>0</v>
      </c>
      <c r="BK235" s="22">
        <v>0</v>
      </c>
      <c r="BL235" s="22">
        <v>0</v>
      </c>
      <c r="BM235" s="23">
        <f t="shared" si="279"/>
        <v>0</v>
      </c>
      <c r="BN235" s="22">
        <v>2890</v>
      </c>
      <c r="BO235" s="22">
        <v>4725</v>
      </c>
      <c r="BP235" s="22">
        <v>2</v>
      </c>
      <c r="BQ235" s="23">
        <f t="shared" si="280"/>
        <v>4727</v>
      </c>
      <c r="BR235" s="22">
        <v>55503</v>
      </c>
      <c r="BS235" s="22">
        <v>25642</v>
      </c>
      <c r="BT235" s="22">
        <v>24025</v>
      </c>
      <c r="BU235" s="23">
        <f t="shared" si="281"/>
        <v>49667</v>
      </c>
      <c r="BV235" s="22">
        <v>8384</v>
      </c>
      <c r="BW235" s="22">
        <v>6529</v>
      </c>
      <c r="BX235" s="22">
        <v>447</v>
      </c>
      <c r="BY235" s="23">
        <f t="shared" si="282"/>
        <v>6976</v>
      </c>
      <c r="BZ235" s="22">
        <v>40</v>
      </c>
      <c r="CA235" s="22">
        <v>38</v>
      </c>
      <c r="CB235" s="22">
        <v>0</v>
      </c>
      <c r="CC235" s="23">
        <f t="shared" si="283"/>
        <v>38</v>
      </c>
      <c r="CD235" s="22">
        <v>0</v>
      </c>
      <c r="CE235" s="22">
        <v>0</v>
      </c>
      <c r="CF235" s="22">
        <v>0</v>
      </c>
      <c r="CG235" s="23">
        <f t="shared" si="284"/>
        <v>0</v>
      </c>
      <c r="CH235" s="22">
        <v>0</v>
      </c>
      <c r="CI235" s="22">
        <v>0</v>
      </c>
      <c r="CJ235" s="22">
        <v>0</v>
      </c>
      <c r="CK235" s="23">
        <f t="shared" si="285"/>
        <v>0</v>
      </c>
      <c r="CL235" s="22">
        <v>0</v>
      </c>
      <c r="CM235" s="22">
        <v>0</v>
      </c>
      <c r="CN235" s="22">
        <v>0</v>
      </c>
      <c r="CO235" s="23">
        <f t="shared" si="286"/>
        <v>0</v>
      </c>
      <c r="CP235" s="22">
        <v>0</v>
      </c>
      <c r="CQ235" s="22">
        <v>0</v>
      </c>
      <c r="CR235" s="22">
        <v>0</v>
      </c>
      <c r="CS235" s="23">
        <f t="shared" si="287"/>
        <v>0</v>
      </c>
      <c r="CT235" s="22">
        <v>21237</v>
      </c>
      <c r="CU235" s="22">
        <v>19825</v>
      </c>
      <c r="CV235" s="22">
        <v>635</v>
      </c>
      <c r="CW235" s="23">
        <f t="shared" si="288"/>
        <v>20460</v>
      </c>
      <c r="CX235" s="22">
        <v>0</v>
      </c>
      <c r="CY235" s="22">
        <v>0</v>
      </c>
      <c r="CZ235" s="22">
        <v>0</v>
      </c>
      <c r="DA235" s="23">
        <f t="shared" si="289"/>
        <v>0</v>
      </c>
      <c r="DB235" s="22">
        <v>88130</v>
      </c>
      <c r="DC235" s="22">
        <v>66504</v>
      </c>
      <c r="DD235" s="22">
        <v>8796</v>
      </c>
      <c r="DE235" s="23">
        <f t="shared" si="290"/>
        <v>75300</v>
      </c>
      <c r="DF235" s="25">
        <v>10334</v>
      </c>
      <c r="DG235" s="22">
        <v>1593</v>
      </c>
      <c r="DH235" s="22">
        <v>11195</v>
      </c>
      <c r="DI235" s="23">
        <f t="shared" si="291"/>
        <v>12788</v>
      </c>
      <c r="DJ235" s="22">
        <v>878</v>
      </c>
      <c r="DK235" s="22">
        <v>840</v>
      </c>
      <c r="DL235" s="22">
        <v>0</v>
      </c>
      <c r="DM235" s="23">
        <f t="shared" si="292"/>
        <v>840</v>
      </c>
      <c r="DN235" s="22">
        <v>0</v>
      </c>
      <c r="DO235" s="22">
        <v>0</v>
      </c>
      <c r="DP235" s="22">
        <v>0</v>
      </c>
      <c r="DQ235" s="23">
        <f t="shared" si="293"/>
        <v>0</v>
      </c>
      <c r="DR235" s="22">
        <v>0</v>
      </c>
      <c r="DS235" s="22">
        <v>0</v>
      </c>
      <c r="DT235" s="22">
        <v>0</v>
      </c>
      <c r="DU235" s="23">
        <f t="shared" si="294"/>
        <v>0</v>
      </c>
      <c r="DV235" s="22">
        <v>0</v>
      </c>
      <c r="DW235" s="22">
        <v>0</v>
      </c>
      <c r="DX235" s="22">
        <v>0</v>
      </c>
      <c r="DY235" s="23">
        <f t="shared" si="295"/>
        <v>0</v>
      </c>
      <c r="DZ235" s="22">
        <v>0</v>
      </c>
      <c r="EA235" s="22">
        <v>0</v>
      </c>
      <c r="EB235" s="22">
        <v>0</v>
      </c>
      <c r="EC235" s="23">
        <f t="shared" si="296"/>
        <v>0</v>
      </c>
      <c r="ED235" s="25">
        <v>395</v>
      </c>
      <c r="EE235" s="22">
        <v>212</v>
      </c>
      <c r="EF235" s="22">
        <v>0</v>
      </c>
      <c r="EG235" s="23">
        <f t="shared" si="297"/>
        <v>212</v>
      </c>
      <c r="EH235" s="22">
        <v>0</v>
      </c>
      <c r="EI235" s="22">
        <v>0</v>
      </c>
      <c r="EJ235" s="22">
        <v>0</v>
      </c>
      <c r="EK235" s="23">
        <f t="shared" si="298"/>
        <v>0</v>
      </c>
      <c r="EL235" s="22">
        <v>0</v>
      </c>
      <c r="EM235" s="22">
        <v>0</v>
      </c>
      <c r="EN235" s="22">
        <v>0</v>
      </c>
      <c r="EO235" s="23">
        <f t="shared" si="299"/>
        <v>0</v>
      </c>
      <c r="EP235" s="22">
        <v>3267</v>
      </c>
      <c r="EQ235" s="22">
        <v>2412</v>
      </c>
      <c r="ER235" s="22">
        <v>0</v>
      </c>
      <c r="ES235" s="23">
        <f t="shared" si="300"/>
        <v>2412</v>
      </c>
      <c r="ET235" s="22">
        <v>0</v>
      </c>
      <c r="EU235" s="22">
        <v>0</v>
      </c>
      <c r="EV235" s="22">
        <v>0</v>
      </c>
      <c r="EW235" s="23">
        <f t="shared" si="301"/>
        <v>0</v>
      </c>
      <c r="EX235" s="22">
        <v>0</v>
      </c>
      <c r="EY235" s="22">
        <v>0</v>
      </c>
      <c r="EZ235" s="22">
        <v>0</v>
      </c>
      <c r="FA235" s="23">
        <f t="shared" si="302"/>
        <v>0</v>
      </c>
      <c r="FB235" s="22">
        <v>0</v>
      </c>
      <c r="FC235" s="22">
        <v>0</v>
      </c>
      <c r="FD235" s="22">
        <v>0</v>
      </c>
      <c r="FE235" s="23">
        <f t="shared" si="303"/>
        <v>0</v>
      </c>
      <c r="FF235" s="22">
        <v>28304</v>
      </c>
      <c r="FG235" s="22">
        <v>21692</v>
      </c>
      <c r="FH235" s="22">
        <v>751</v>
      </c>
      <c r="FI235" s="23">
        <f t="shared" si="304"/>
        <v>22443</v>
      </c>
      <c r="FJ235" s="22">
        <v>0</v>
      </c>
      <c r="FK235" s="22">
        <v>0</v>
      </c>
      <c r="FL235" s="22">
        <v>0</v>
      </c>
      <c r="FM235" s="23">
        <f t="shared" si="305"/>
        <v>0</v>
      </c>
      <c r="FN235" s="22">
        <v>13389</v>
      </c>
      <c r="FO235" s="22">
        <v>13592</v>
      </c>
      <c r="FP235" s="22">
        <v>0</v>
      </c>
      <c r="FQ235" s="23">
        <f t="shared" si="306"/>
        <v>13592</v>
      </c>
      <c r="FR235" s="22">
        <v>0</v>
      </c>
      <c r="FS235" s="22">
        <v>0</v>
      </c>
      <c r="FT235" s="22">
        <v>0</v>
      </c>
      <c r="FU235" s="23">
        <f t="shared" si="307"/>
        <v>0</v>
      </c>
      <c r="FV235" s="22">
        <v>0</v>
      </c>
      <c r="FW235" s="22">
        <v>0</v>
      </c>
      <c r="FX235" s="22">
        <v>0</v>
      </c>
      <c r="FY235" s="23">
        <v>0</v>
      </c>
      <c r="FZ235" s="22">
        <v>0</v>
      </c>
      <c r="GA235" s="22">
        <v>0</v>
      </c>
      <c r="GB235" s="22">
        <v>0</v>
      </c>
      <c r="GC235" s="23">
        <f t="shared" si="308"/>
        <v>0</v>
      </c>
      <c r="GD235" s="22">
        <f t="shared" si="263"/>
        <v>256024</v>
      </c>
      <c r="GE235" s="22">
        <f t="shared" si="262"/>
        <v>183339</v>
      </c>
      <c r="GF235" s="22">
        <f t="shared" si="262"/>
        <v>49292</v>
      </c>
      <c r="GG235" s="22">
        <f t="shared" si="262"/>
        <v>232631</v>
      </c>
      <c r="GI235" s="41">
        <f t="shared" si="228"/>
        <v>-9.1049260302225044E-2</v>
      </c>
      <c r="GJ235" s="36"/>
      <c r="GK235" s="37">
        <f t="shared" si="204"/>
        <v>36.273787901101237</v>
      </c>
      <c r="GL235" s="37">
        <f t="shared" si="205"/>
        <v>13.986113156502435</v>
      </c>
      <c r="GM235" s="37">
        <f t="shared" si="206"/>
        <v>11.831634294939974</v>
      </c>
      <c r="GN235" s="37">
        <f t="shared" si="207"/>
        <v>5.1625677024528329</v>
      </c>
      <c r="GO235" s="37">
        <f t="shared" si="208"/>
        <v>4.092964399282204</v>
      </c>
      <c r="GP235" s="37">
        <f t="shared" si="209"/>
        <v>7.4135890345207507</v>
      </c>
      <c r="GQ235" s="37">
        <f t="shared" si="210"/>
        <v>2.5771930685778806</v>
      </c>
      <c r="GR235" s="37">
        <f t="shared" si="211"/>
        <v>1.3155956997692797</v>
      </c>
      <c r="GS235" s="37">
        <f t="shared" si="212"/>
        <v>3.5611626549724829</v>
      </c>
      <c r="GT235" s="37">
        <f t="shared" si="213"/>
        <v>0.86888223454911395</v>
      </c>
      <c r="GU235" s="37">
        <f t="shared" si="214"/>
        <v>0.11563278953195992</v>
      </c>
      <c r="GV235" s="37">
        <f t="shared" si="215"/>
        <v>10.813302134297667</v>
      </c>
      <c r="GW235" s="37"/>
      <c r="GX235" s="37"/>
      <c r="GY235" s="37"/>
      <c r="GZ235" s="37"/>
      <c r="HA235" s="35"/>
      <c r="HB235" s="35"/>
      <c r="HC235" s="35"/>
      <c r="HD235" s="35"/>
      <c r="HE235" s="35"/>
      <c r="HF235" s="35"/>
      <c r="HG235" s="35"/>
      <c r="HH235" s="35"/>
      <c r="HI235" s="35"/>
      <c r="HJ235" s="35"/>
      <c r="HK235" s="35"/>
      <c r="HO235" s="35"/>
      <c r="HP235" s="35"/>
      <c r="HQ235" s="35"/>
      <c r="HR235" s="35"/>
      <c r="HS235" s="35"/>
      <c r="HT235" s="35"/>
      <c r="HU235" s="35"/>
      <c r="HV235" s="35"/>
      <c r="HW235" s="35"/>
      <c r="HX235" s="35"/>
      <c r="HY235" s="35"/>
    </row>
    <row r="236" spans="1:236" ht="11.25" customHeight="1">
      <c r="A236" s="28">
        <v>40756</v>
      </c>
      <c r="B236" s="22">
        <v>0</v>
      </c>
      <c r="C236" s="22">
        <v>0</v>
      </c>
      <c r="D236" s="22">
        <v>0</v>
      </c>
      <c r="E236" s="23">
        <f t="shared" si="309"/>
        <v>0</v>
      </c>
      <c r="F236" s="22">
        <v>0</v>
      </c>
      <c r="G236" s="22">
        <v>0</v>
      </c>
      <c r="H236" s="22">
        <v>0</v>
      </c>
      <c r="I236" s="23">
        <f t="shared" si="310"/>
        <v>0</v>
      </c>
      <c r="J236" s="22">
        <v>0</v>
      </c>
      <c r="K236" s="22">
        <v>516</v>
      </c>
      <c r="L236" s="22">
        <v>0</v>
      </c>
      <c r="M236" s="23">
        <f>K236+L236</f>
        <v>516</v>
      </c>
      <c r="N236" s="22">
        <v>0</v>
      </c>
      <c r="O236" s="22">
        <v>0</v>
      </c>
      <c r="P236" s="22">
        <v>0</v>
      </c>
      <c r="Q236" s="23">
        <f>O236+P236</f>
        <v>0</v>
      </c>
      <c r="R236" s="22">
        <v>601</v>
      </c>
      <c r="S236" s="22">
        <v>614</v>
      </c>
      <c r="T236" s="22">
        <v>0</v>
      </c>
      <c r="U236" s="23">
        <f>S236+T236</f>
        <v>614</v>
      </c>
      <c r="V236" s="22">
        <v>0</v>
      </c>
      <c r="W236" s="22">
        <v>0</v>
      </c>
      <c r="X236" s="22">
        <v>0</v>
      </c>
      <c r="Y236" s="23">
        <f>W236+X236</f>
        <v>0</v>
      </c>
      <c r="Z236" s="22">
        <v>0</v>
      </c>
      <c r="AA236" s="22">
        <v>0</v>
      </c>
      <c r="AB236" s="22">
        <v>0</v>
      </c>
      <c r="AC236" s="23">
        <f>AA236+AB236</f>
        <v>0</v>
      </c>
      <c r="AD236" s="22">
        <v>0</v>
      </c>
      <c r="AE236" s="22">
        <v>0</v>
      </c>
      <c r="AF236" s="22">
        <v>0</v>
      </c>
      <c r="AG236" s="23">
        <f>AE236+AF236</f>
        <v>0</v>
      </c>
      <c r="AH236" s="22">
        <v>915</v>
      </c>
      <c r="AI236" s="22">
        <v>1069</v>
      </c>
      <c r="AJ236" s="22">
        <v>0</v>
      </c>
      <c r="AK236" s="23">
        <f>AI236+AJ236</f>
        <v>1069</v>
      </c>
      <c r="AL236" s="22">
        <v>312</v>
      </c>
      <c r="AM236" s="22">
        <v>328</v>
      </c>
      <c r="AN236" s="22">
        <v>0</v>
      </c>
      <c r="AO236" s="23">
        <f>AM236+AN236</f>
        <v>328</v>
      </c>
      <c r="AP236" s="22">
        <v>9315</v>
      </c>
      <c r="AQ236" s="22">
        <v>7382</v>
      </c>
      <c r="AR236" s="22">
        <v>1534</v>
      </c>
      <c r="AS236" s="23">
        <f>AQ236+AR236</f>
        <v>8916</v>
      </c>
      <c r="AT236" s="22">
        <v>7344</v>
      </c>
      <c r="AU236" s="22">
        <v>9012</v>
      </c>
      <c r="AV236" s="22">
        <v>38</v>
      </c>
      <c r="AW236" s="23">
        <f>AU236+AV236</f>
        <v>9050</v>
      </c>
      <c r="AX236" s="22">
        <v>0</v>
      </c>
      <c r="AY236" s="22">
        <v>0</v>
      </c>
      <c r="AZ236" s="22">
        <v>0</v>
      </c>
      <c r="BA236" s="23">
        <f>AY236+AZ236</f>
        <v>0</v>
      </c>
      <c r="BB236" s="22">
        <v>503</v>
      </c>
      <c r="BC236" s="22">
        <v>501</v>
      </c>
      <c r="BD236" s="22">
        <v>0</v>
      </c>
      <c r="BE236" s="23">
        <f>BC236+BD236</f>
        <v>501</v>
      </c>
      <c r="BF236" s="22">
        <v>0</v>
      </c>
      <c r="BG236" s="22">
        <v>0</v>
      </c>
      <c r="BH236" s="22">
        <v>0</v>
      </c>
      <c r="BI236" s="23">
        <f>BG236+BH236</f>
        <v>0</v>
      </c>
      <c r="BJ236" s="22">
        <v>0</v>
      </c>
      <c r="BK236" s="22">
        <v>0</v>
      </c>
      <c r="BL236" s="22">
        <v>0</v>
      </c>
      <c r="BM236" s="23">
        <f>BK236+BL236</f>
        <v>0</v>
      </c>
      <c r="BN236" s="22">
        <v>4577</v>
      </c>
      <c r="BO236" s="22">
        <v>6907</v>
      </c>
      <c r="BP236" s="22">
        <v>0</v>
      </c>
      <c r="BQ236" s="23">
        <f>BO236+BP236</f>
        <v>6907</v>
      </c>
      <c r="BR236" s="22">
        <v>50523</v>
      </c>
      <c r="BS236" s="22">
        <v>26677</v>
      </c>
      <c r="BT236" s="22">
        <v>24353</v>
      </c>
      <c r="BU236" s="23">
        <f>BS236+BT236</f>
        <v>51030</v>
      </c>
      <c r="BV236" s="22">
        <v>7164</v>
      </c>
      <c r="BW236" s="22">
        <v>6089</v>
      </c>
      <c r="BX236" s="22">
        <v>0</v>
      </c>
      <c r="BY236" s="23">
        <f>BW236+BX236</f>
        <v>6089</v>
      </c>
      <c r="BZ236" s="22">
        <v>27</v>
      </c>
      <c r="CA236" s="22">
        <v>31</v>
      </c>
      <c r="CB236" s="22">
        <v>0</v>
      </c>
      <c r="CC236" s="23">
        <f>CA236+CB236</f>
        <v>31</v>
      </c>
      <c r="CD236" s="22">
        <v>0</v>
      </c>
      <c r="CE236" s="22">
        <v>0</v>
      </c>
      <c r="CF236" s="22">
        <v>0</v>
      </c>
      <c r="CG236" s="23">
        <f>CE236+CF236</f>
        <v>0</v>
      </c>
      <c r="CH236" s="22">
        <v>0</v>
      </c>
      <c r="CI236" s="22">
        <v>0</v>
      </c>
      <c r="CJ236" s="22">
        <v>0</v>
      </c>
      <c r="CK236" s="23">
        <f>CI236+CJ236</f>
        <v>0</v>
      </c>
      <c r="CL236" s="22">
        <v>0</v>
      </c>
      <c r="CM236" s="22">
        <v>0</v>
      </c>
      <c r="CN236" s="22">
        <v>0</v>
      </c>
      <c r="CO236" s="23">
        <f>CM236+CN236</f>
        <v>0</v>
      </c>
      <c r="CP236" s="22">
        <v>0</v>
      </c>
      <c r="CQ236" s="22">
        <v>0</v>
      </c>
      <c r="CR236" s="22">
        <v>0</v>
      </c>
      <c r="CS236" s="23">
        <f>CQ236+CR236</f>
        <v>0</v>
      </c>
      <c r="CT236" s="22">
        <v>21354</v>
      </c>
      <c r="CU236" s="22">
        <v>18088</v>
      </c>
      <c r="CV236" s="22">
        <v>164</v>
      </c>
      <c r="CW236" s="23">
        <f>CU236+CV236</f>
        <v>18252</v>
      </c>
      <c r="CX236" s="22">
        <v>0</v>
      </c>
      <c r="CY236" s="22">
        <v>0</v>
      </c>
      <c r="CZ236" s="22">
        <v>0</v>
      </c>
      <c r="DA236" s="23">
        <f>CY236+CZ236</f>
        <v>0</v>
      </c>
      <c r="DB236" s="22">
        <v>83363</v>
      </c>
      <c r="DC236" s="22">
        <v>77086</v>
      </c>
      <c r="DD236" s="22">
        <v>14356</v>
      </c>
      <c r="DE236" s="23">
        <f>DC236+DD236</f>
        <v>91442</v>
      </c>
      <c r="DF236" s="25">
        <v>10002</v>
      </c>
      <c r="DG236" s="22">
        <v>1384</v>
      </c>
      <c r="DH236" s="22">
        <v>8905</v>
      </c>
      <c r="DI236" s="23">
        <f>DG236+DH236</f>
        <v>10289</v>
      </c>
      <c r="DJ236" s="22">
        <v>877</v>
      </c>
      <c r="DK236" s="22">
        <v>816</v>
      </c>
      <c r="DL236" s="22">
        <v>0</v>
      </c>
      <c r="DM236" s="23">
        <f>DK236+DL236</f>
        <v>816</v>
      </c>
      <c r="DN236" s="22">
        <v>0</v>
      </c>
      <c r="DO236" s="22">
        <v>0</v>
      </c>
      <c r="DP236" s="22">
        <v>0</v>
      </c>
      <c r="DQ236" s="23">
        <f>DO236+DP236</f>
        <v>0</v>
      </c>
      <c r="DR236" s="22">
        <v>0</v>
      </c>
      <c r="DS236" s="22">
        <v>0</v>
      </c>
      <c r="DT236" s="22">
        <v>0</v>
      </c>
      <c r="DU236" s="23">
        <f>DS236+DT236</f>
        <v>0</v>
      </c>
      <c r="DV236" s="22">
        <v>0</v>
      </c>
      <c r="DW236" s="22">
        <v>0</v>
      </c>
      <c r="DX236" s="22">
        <v>0</v>
      </c>
      <c r="DY236" s="23">
        <f>DW236+DX236</f>
        <v>0</v>
      </c>
      <c r="DZ236" s="22">
        <v>0</v>
      </c>
      <c r="EA236" s="22">
        <v>0</v>
      </c>
      <c r="EB236" s="22">
        <v>0</v>
      </c>
      <c r="EC236" s="23">
        <f>EA236+EB236</f>
        <v>0</v>
      </c>
      <c r="ED236" s="25">
        <v>199</v>
      </c>
      <c r="EE236" s="22">
        <v>171</v>
      </c>
      <c r="EF236" s="22">
        <v>0</v>
      </c>
      <c r="EG236" s="23">
        <f>EE236+EF236</f>
        <v>171</v>
      </c>
      <c r="EH236" s="22">
        <v>0</v>
      </c>
      <c r="EI236" s="22">
        <v>0</v>
      </c>
      <c r="EJ236" s="22">
        <v>0</v>
      </c>
      <c r="EK236" s="23">
        <f>EI236+EJ236</f>
        <v>0</v>
      </c>
      <c r="EL236" s="22">
        <v>0</v>
      </c>
      <c r="EM236" s="22">
        <v>0</v>
      </c>
      <c r="EN236" s="22">
        <v>0</v>
      </c>
      <c r="EO236" s="23">
        <f>EM236+EN236</f>
        <v>0</v>
      </c>
      <c r="EP236" s="22">
        <v>2200</v>
      </c>
      <c r="EQ236" s="22">
        <v>1812</v>
      </c>
      <c r="ER236" s="22">
        <v>0</v>
      </c>
      <c r="ES236" s="23">
        <f>EQ236+ER236</f>
        <v>1812</v>
      </c>
      <c r="ET236" s="22">
        <v>0</v>
      </c>
      <c r="EU236" s="22">
        <v>0</v>
      </c>
      <c r="EV236" s="22">
        <v>0</v>
      </c>
      <c r="EW236" s="23">
        <f>EU236+EV236</f>
        <v>0</v>
      </c>
      <c r="EX236" s="22">
        <v>0</v>
      </c>
      <c r="EY236" s="22">
        <v>0</v>
      </c>
      <c r="EZ236" s="22">
        <v>0</v>
      </c>
      <c r="FA236" s="23">
        <f>EY236+EZ236</f>
        <v>0</v>
      </c>
      <c r="FB236" s="22">
        <v>0</v>
      </c>
      <c r="FC236" s="22">
        <v>0</v>
      </c>
      <c r="FD236" s="22">
        <v>0</v>
      </c>
      <c r="FE236" s="23">
        <f>FC236+FD236</f>
        <v>0</v>
      </c>
      <c r="FF236" s="22">
        <v>22774</v>
      </c>
      <c r="FG236" s="22">
        <v>21752</v>
      </c>
      <c r="FH236" s="22">
        <v>296</v>
      </c>
      <c r="FI236" s="23">
        <f>FG236+FH236</f>
        <v>22048</v>
      </c>
      <c r="FJ236" s="22">
        <v>0</v>
      </c>
      <c r="FK236" s="22">
        <v>0</v>
      </c>
      <c r="FL236" s="22">
        <v>0</v>
      </c>
      <c r="FM236" s="23">
        <f>FK236+FL236</f>
        <v>0</v>
      </c>
      <c r="FN236" s="22">
        <v>12207</v>
      </c>
      <c r="FO236" s="22">
        <v>11679</v>
      </c>
      <c r="FP236" s="22">
        <v>0</v>
      </c>
      <c r="FQ236" s="23">
        <f>FO236+FP236</f>
        <v>11679</v>
      </c>
      <c r="FR236" s="22">
        <v>0</v>
      </c>
      <c r="FS236" s="22">
        <v>0</v>
      </c>
      <c r="FT236" s="22">
        <v>0</v>
      </c>
      <c r="FU236" s="23">
        <f>FS236+FT236</f>
        <v>0</v>
      </c>
      <c r="FV236" s="22">
        <v>0</v>
      </c>
      <c r="FW236" s="22">
        <v>0</v>
      </c>
      <c r="FX236" s="22">
        <v>0</v>
      </c>
      <c r="FY236" s="23">
        <v>0</v>
      </c>
      <c r="FZ236" s="22">
        <v>0</v>
      </c>
      <c r="GA236" s="22">
        <v>0</v>
      </c>
      <c r="GB236" s="22">
        <v>0</v>
      </c>
      <c r="GC236" s="23">
        <f>GA236+GB236</f>
        <v>0</v>
      </c>
      <c r="GD236" s="22">
        <f t="shared" si="263"/>
        <v>234257</v>
      </c>
      <c r="GE236" s="22">
        <f t="shared" si="262"/>
        <v>191914</v>
      </c>
      <c r="GF236" s="22">
        <f t="shared" si="262"/>
        <v>49646</v>
      </c>
      <c r="GG236" s="22">
        <f t="shared" si="262"/>
        <v>241560</v>
      </c>
      <c r="GI236" s="41">
        <f t="shared" si="228"/>
        <v>-5.8654449850886858E-2</v>
      </c>
      <c r="GJ236" s="36"/>
      <c r="GK236" s="37">
        <f t="shared" si="204"/>
        <v>40.166949779588776</v>
      </c>
      <c r="GL236" s="37">
        <f t="shared" si="205"/>
        <v>13.900497097658327</v>
      </c>
      <c r="GM236" s="37">
        <f t="shared" si="206"/>
        <v>11.3342434632179</v>
      </c>
      <c r="GN236" s="37">
        <f t="shared" si="207"/>
        <v>4.6958533509801264</v>
      </c>
      <c r="GO236" s="37">
        <f t="shared" si="208"/>
        <v>3.8465145846577111</v>
      </c>
      <c r="GP236" s="37">
        <f t="shared" si="209"/>
        <v>6.0855383140364951</v>
      </c>
      <c r="GQ236" s="37">
        <f t="shared" si="210"/>
        <v>3.599007888950259</v>
      </c>
      <c r="GR236" s="37">
        <f t="shared" si="211"/>
        <v>0.94417291078295484</v>
      </c>
      <c r="GS236" s="37">
        <f t="shared" si="212"/>
        <v>3.172775305605636</v>
      </c>
      <c r="GT236" s="37">
        <f t="shared" si="213"/>
        <v>0.72115635128234523</v>
      </c>
      <c r="GU236" s="37">
        <f t="shared" si="214"/>
        <v>8.9102410454682826E-2</v>
      </c>
      <c r="GV236" s="37">
        <f t="shared" si="215"/>
        <v>9.4250549725397832</v>
      </c>
      <c r="GW236" s="37"/>
      <c r="GX236" s="37"/>
      <c r="GY236" s="37"/>
      <c r="GZ236" s="37"/>
      <c r="HA236" s="35"/>
      <c r="HB236" s="35"/>
      <c r="HC236" s="35"/>
      <c r="HD236" s="35"/>
      <c r="HE236" s="35"/>
      <c r="HF236" s="35"/>
      <c r="HG236" s="35"/>
      <c r="HH236" s="35"/>
      <c r="HI236" s="35"/>
      <c r="HJ236" s="35"/>
      <c r="HK236" s="35"/>
      <c r="HO236" s="35"/>
      <c r="HP236" s="35"/>
      <c r="HQ236" s="35"/>
      <c r="HR236" s="35"/>
      <c r="HS236" s="35"/>
      <c r="HT236" s="35"/>
      <c r="HU236" s="35"/>
      <c r="HV236" s="35"/>
      <c r="HW236" s="35"/>
      <c r="HX236" s="35"/>
      <c r="HY236" s="35"/>
    </row>
    <row r="237" spans="1:236" ht="11.25" customHeight="1">
      <c r="A237" s="28">
        <v>40787</v>
      </c>
      <c r="B237" s="22">
        <v>0</v>
      </c>
      <c r="C237" s="22">
        <v>0</v>
      </c>
      <c r="D237" s="22">
        <v>0</v>
      </c>
      <c r="E237" s="23">
        <f t="shared" si="309"/>
        <v>0</v>
      </c>
      <c r="F237" s="22">
        <v>0</v>
      </c>
      <c r="G237" s="22">
        <v>0</v>
      </c>
      <c r="H237" s="22">
        <v>0</v>
      </c>
      <c r="I237" s="23">
        <f t="shared" si="310"/>
        <v>0</v>
      </c>
      <c r="J237" s="22">
        <v>0</v>
      </c>
      <c r="K237" s="22">
        <v>0</v>
      </c>
      <c r="L237" s="22">
        <v>0</v>
      </c>
      <c r="M237" s="23">
        <f t="shared" si="266"/>
        <v>0</v>
      </c>
      <c r="N237" s="22">
        <v>0</v>
      </c>
      <c r="O237" s="22">
        <v>0</v>
      </c>
      <c r="P237" s="22">
        <v>0</v>
      </c>
      <c r="Q237" s="23">
        <f t="shared" si="267"/>
        <v>0</v>
      </c>
      <c r="R237" s="22">
        <v>685</v>
      </c>
      <c r="S237" s="22">
        <v>745</v>
      </c>
      <c r="T237" s="22">
        <v>0</v>
      </c>
      <c r="U237" s="23">
        <f t="shared" si="268"/>
        <v>745</v>
      </c>
      <c r="V237" s="22">
        <v>0</v>
      </c>
      <c r="W237" s="22">
        <v>0</v>
      </c>
      <c r="X237" s="22">
        <v>0</v>
      </c>
      <c r="Y237" s="23">
        <f t="shared" si="269"/>
        <v>0</v>
      </c>
      <c r="Z237" s="22">
        <v>0</v>
      </c>
      <c r="AA237" s="22">
        <v>0</v>
      </c>
      <c r="AB237" s="22">
        <v>0</v>
      </c>
      <c r="AC237" s="23">
        <f t="shared" si="270"/>
        <v>0</v>
      </c>
      <c r="AD237" s="22">
        <v>0</v>
      </c>
      <c r="AE237" s="22">
        <v>0</v>
      </c>
      <c r="AF237" s="22">
        <v>0</v>
      </c>
      <c r="AG237" s="23">
        <f t="shared" si="271"/>
        <v>0</v>
      </c>
      <c r="AH237" s="22">
        <v>982</v>
      </c>
      <c r="AI237" s="22">
        <v>818</v>
      </c>
      <c r="AJ237" s="22">
        <v>230</v>
      </c>
      <c r="AK237" s="23">
        <f t="shared" si="272"/>
        <v>1048</v>
      </c>
      <c r="AL237" s="22">
        <v>415</v>
      </c>
      <c r="AM237" s="22">
        <v>400</v>
      </c>
      <c r="AN237" s="22">
        <v>0</v>
      </c>
      <c r="AO237" s="23">
        <f t="shared" si="273"/>
        <v>400</v>
      </c>
      <c r="AP237" s="22">
        <v>9636</v>
      </c>
      <c r="AQ237" s="22">
        <v>7801</v>
      </c>
      <c r="AR237" s="22">
        <v>2469</v>
      </c>
      <c r="AS237" s="23">
        <f t="shared" si="274"/>
        <v>10270</v>
      </c>
      <c r="AT237" s="22">
        <v>7799</v>
      </c>
      <c r="AU237" s="22">
        <v>10078</v>
      </c>
      <c r="AV237" s="22">
        <v>34</v>
      </c>
      <c r="AW237" s="23">
        <f t="shared" si="275"/>
        <v>10112</v>
      </c>
      <c r="AX237" s="22">
        <v>0</v>
      </c>
      <c r="AY237" s="22">
        <v>0</v>
      </c>
      <c r="AZ237" s="22">
        <v>0</v>
      </c>
      <c r="BA237" s="23">
        <f t="shared" si="276"/>
        <v>0</v>
      </c>
      <c r="BB237" s="22">
        <v>473</v>
      </c>
      <c r="BC237" s="22">
        <v>452</v>
      </c>
      <c r="BD237" s="22">
        <v>0</v>
      </c>
      <c r="BE237" s="23">
        <f t="shared" si="277"/>
        <v>452</v>
      </c>
      <c r="BF237" s="22">
        <v>0</v>
      </c>
      <c r="BG237" s="22">
        <v>0</v>
      </c>
      <c r="BH237" s="22">
        <v>0</v>
      </c>
      <c r="BI237" s="23">
        <f t="shared" si="278"/>
        <v>0</v>
      </c>
      <c r="BJ237" s="22">
        <v>0</v>
      </c>
      <c r="BK237" s="22">
        <v>0</v>
      </c>
      <c r="BL237" s="22">
        <v>0</v>
      </c>
      <c r="BM237" s="23">
        <f t="shared" si="279"/>
        <v>0</v>
      </c>
      <c r="BN237" s="22">
        <v>5166</v>
      </c>
      <c r="BO237" s="22">
        <v>4758</v>
      </c>
      <c r="BP237" s="22">
        <v>6</v>
      </c>
      <c r="BQ237" s="23">
        <f t="shared" si="280"/>
        <v>4764</v>
      </c>
      <c r="BR237" s="22">
        <v>55239</v>
      </c>
      <c r="BS237" s="22">
        <v>35955</v>
      </c>
      <c r="BT237" s="22">
        <v>21867</v>
      </c>
      <c r="BU237" s="23">
        <f t="shared" si="281"/>
        <v>57822</v>
      </c>
      <c r="BV237" s="22">
        <v>5474</v>
      </c>
      <c r="BW237" s="22">
        <v>7455</v>
      </c>
      <c r="BX237" s="22">
        <v>0</v>
      </c>
      <c r="BY237" s="23">
        <f t="shared" si="282"/>
        <v>7455</v>
      </c>
      <c r="BZ237" s="22">
        <v>67</v>
      </c>
      <c r="CA237" s="22">
        <v>70</v>
      </c>
      <c r="CB237" s="22">
        <v>0</v>
      </c>
      <c r="CC237" s="23">
        <f t="shared" si="283"/>
        <v>70</v>
      </c>
      <c r="CD237" s="22">
        <v>0</v>
      </c>
      <c r="CE237" s="22">
        <v>0</v>
      </c>
      <c r="CF237" s="22">
        <v>0</v>
      </c>
      <c r="CG237" s="23">
        <f t="shared" si="284"/>
        <v>0</v>
      </c>
      <c r="CH237" s="22">
        <v>0</v>
      </c>
      <c r="CI237" s="22">
        <v>0</v>
      </c>
      <c r="CJ237" s="22">
        <v>0</v>
      </c>
      <c r="CK237" s="23">
        <f t="shared" si="285"/>
        <v>0</v>
      </c>
      <c r="CL237" s="22">
        <v>0</v>
      </c>
      <c r="CM237" s="22">
        <v>0</v>
      </c>
      <c r="CN237" s="22">
        <v>0</v>
      </c>
      <c r="CO237" s="23">
        <f t="shared" si="286"/>
        <v>0</v>
      </c>
      <c r="CP237" s="22">
        <v>0</v>
      </c>
      <c r="CQ237" s="22">
        <v>0</v>
      </c>
      <c r="CR237" s="22">
        <v>0</v>
      </c>
      <c r="CS237" s="23">
        <f t="shared" si="287"/>
        <v>0</v>
      </c>
      <c r="CT237" s="22">
        <v>21254</v>
      </c>
      <c r="CU237" s="22">
        <v>22189</v>
      </c>
      <c r="CV237" s="22">
        <v>332</v>
      </c>
      <c r="CW237" s="23">
        <f t="shared" si="288"/>
        <v>22521</v>
      </c>
      <c r="CX237" s="22">
        <v>0</v>
      </c>
      <c r="CY237" s="22">
        <v>0</v>
      </c>
      <c r="CZ237" s="22">
        <v>0</v>
      </c>
      <c r="DA237" s="23">
        <f t="shared" si="289"/>
        <v>0</v>
      </c>
      <c r="DB237" s="22">
        <v>73262</v>
      </c>
      <c r="DC237" s="22">
        <v>78816</v>
      </c>
      <c r="DD237" s="22">
        <v>6749</v>
      </c>
      <c r="DE237" s="23">
        <f t="shared" si="290"/>
        <v>85565</v>
      </c>
      <c r="DF237" s="25">
        <v>11460</v>
      </c>
      <c r="DG237" s="22">
        <v>2176</v>
      </c>
      <c r="DH237" s="22">
        <v>7192</v>
      </c>
      <c r="DI237" s="23">
        <f t="shared" si="291"/>
        <v>9368</v>
      </c>
      <c r="DJ237" s="22">
        <v>1017</v>
      </c>
      <c r="DK237" s="22">
        <v>972</v>
      </c>
      <c r="DL237" s="22">
        <v>0</v>
      </c>
      <c r="DM237" s="23">
        <f t="shared" si="292"/>
        <v>972</v>
      </c>
      <c r="DN237" s="22">
        <v>0</v>
      </c>
      <c r="DO237" s="22">
        <v>0</v>
      </c>
      <c r="DP237" s="22">
        <v>0</v>
      </c>
      <c r="DQ237" s="23">
        <f t="shared" si="293"/>
        <v>0</v>
      </c>
      <c r="DR237" s="22">
        <v>0</v>
      </c>
      <c r="DS237" s="22">
        <v>0</v>
      </c>
      <c r="DT237" s="22">
        <v>0</v>
      </c>
      <c r="DU237" s="23">
        <f t="shared" si="294"/>
        <v>0</v>
      </c>
      <c r="DV237" s="22">
        <v>0</v>
      </c>
      <c r="DW237" s="22">
        <v>0</v>
      </c>
      <c r="DX237" s="22">
        <v>0</v>
      </c>
      <c r="DY237" s="23">
        <f t="shared" si="295"/>
        <v>0</v>
      </c>
      <c r="DZ237" s="22">
        <v>0</v>
      </c>
      <c r="EA237" s="22">
        <v>0</v>
      </c>
      <c r="EB237" s="22">
        <v>0</v>
      </c>
      <c r="EC237" s="23">
        <f t="shared" si="296"/>
        <v>0</v>
      </c>
      <c r="ED237" s="25">
        <v>245</v>
      </c>
      <c r="EE237" s="22">
        <v>191</v>
      </c>
      <c r="EF237" s="22">
        <v>0</v>
      </c>
      <c r="EG237" s="23">
        <f t="shared" si="297"/>
        <v>191</v>
      </c>
      <c r="EH237" s="22">
        <v>0</v>
      </c>
      <c r="EI237" s="22">
        <v>0</v>
      </c>
      <c r="EJ237" s="22">
        <v>0</v>
      </c>
      <c r="EK237" s="23">
        <f t="shared" si="298"/>
        <v>0</v>
      </c>
      <c r="EL237" s="22">
        <v>0</v>
      </c>
      <c r="EM237" s="22">
        <v>0</v>
      </c>
      <c r="EN237" s="22">
        <v>0</v>
      </c>
      <c r="EO237" s="23">
        <f t="shared" si="299"/>
        <v>0</v>
      </c>
      <c r="EP237" s="22">
        <v>2535</v>
      </c>
      <c r="EQ237" s="22">
        <v>1670</v>
      </c>
      <c r="ER237" s="22">
        <v>0</v>
      </c>
      <c r="ES237" s="23">
        <f t="shared" si="300"/>
        <v>1670</v>
      </c>
      <c r="ET237" s="22">
        <v>0</v>
      </c>
      <c r="EU237" s="22">
        <v>0</v>
      </c>
      <c r="EV237" s="22">
        <v>0</v>
      </c>
      <c r="EW237" s="23">
        <f t="shared" si="301"/>
        <v>0</v>
      </c>
      <c r="EX237" s="22">
        <v>0</v>
      </c>
      <c r="EY237" s="22">
        <v>0</v>
      </c>
      <c r="EZ237" s="22">
        <v>0</v>
      </c>
      <c r="FA237" s="23">
        <f t="shared" si="302"/>
        <v>0</v>
      </c>
      <c r="FB237" s="22">
        <v>0</v>
      </c>
      <c r="FC237" s="22">
        <v>0</v>
      </c>
      <c r="FD237" s="22">
        <v>0</v>
      </c>
      <c r="FE237" s="23">
        <f t="shared" si="303"/>
        <v>0</v>
      </c>
      <c r="FF237" s="22">
        <v>31821</v>
      </c>
      <c r="FG237" s="22">
        <v>30809</v>
      </c>
      <c r="FH237" s="22">
        <v>767</v>
      </c>
      <c r="FI237" s="23">
        <f t="shared" si="304"/>
        <v>31576</v>
      </c>
      <c r="FJ237" s="22">
        <v>0</v>
      </c>
      <c r="FK237" s="22">
        <v>0</v>
      </c>
      <c r="FL237" s="22">
        <v>0</v>
      </c>
      <c r="FM237" s="23">
        <f t="shared" si="305"/>
        <v>0</v>
      </c>
      <c r="FN237" s="22">
        <v>13640</v>
      </c>
      <c r="FO237" s="22">
        <v>12811</v>
      </c>
      <c r="FP237" s="22">
        <v>0</v>
      </c>
      <c r="FQ237" s="23">
        <f t="shared" si="306"/>
        <v>12811</v>
      </c>
      <c r="FR237" s="22">
        <v>0</v>
      </c>
      <c r="FS237" s="22">
        <v>0</v>
      </c>
      <c r="FT237" s="22">
        <v>0</v>
      </c>
      <c r="FU237" s="23">
        <f t="shared" si="307"/>
        <v>0</v>
      </c>
      <c r="FV237" s="22">
        <v>0</v>
      </c>
      <c r="FW237" s="22">
        <v>0</v>
      </c>
      <c r="FX237" s="22">
        <v>0</v>
      </c>
      <c r="FY237" s="23">
        <v>0</v>
      </c>
      <c r="FZ237" s="22">
        <v>0</v>
      </c>
      <c r="GA237" s="22">
        <v>0</v>
      </c>
      <c r="GB237" s="22">
        <v>0</v>
      </c>
      <c r="GC237" s="23">
        <f t="shared" si="308"/>
        <v>0</v>
      </c>
      <c r="GD237" s="22">
        <f t="shared" si="263"/>
        <v>241170</v>
      </c>
      <c r="GE237" s="22">
        <f t="shared" si="262"/>
        <v>218166</v>
      </c>
      <c r="GF237" s="22">
        <f t="shared" si="262"/>
        <v>39646</v>
      </c>
      <c r="GG237" s="22">
        <f t="shared" si="262"/>
        <v>257812</v>
      </c>
      <c r="GI237" s="41">
        <f t="shared" si="228"/>
        <v>1.4324569356300998E-2</v>
      </c>
      <c r="GJ237" s="36"/>
      <c r="GK237" s="37">
        <f t="shared" si="204"/>
        <v>36.12661917989054</v>
      </c>
      <c r="GL237" s="37">
        <f t="shared" si="205"/>
        <v>16.480569841313493</v>
      </c>
      <c r="GM237" s="37">
        <f t="shared" si="206"/>
        <v>14.121815498290294</v>
      </c>
      <c r="GN237" s="37">
        <f t="shared" si="207"/>
        <v>4.6194182411558167</v>
      </c>
      <c r="GO237" s="37">
        <f t="shared" si="208"/>
        <v>3.5757175728573656</v>
      </c>
      <c r="GP237" s="37">
        <f t="shared" si="209"/>
        <v>5.8721340630529051</v>
      </c>
      <c r="GQ237" s="37">
        <f t="shared" si="210"/>
        <v>2.1809081158383985</v>
      </c>
      <c r="GR237" s="37">
        <f t="shared" si="211"/>
        <v>0.76547216339851309</v>
      </c>
      <c r="GS237" s="37">
        <f t="shared" si="212"/>
        <v>3.4171227413987517</v>
      </c>
      <c r="GT237" s="37">
        <f t="shared" si="213"/>
        <v>0.99740564524261355</v>
      </c>
      <c r="GU237" s="37">
        <f t="shared" si="214"/>
        <v>8.7548013897674248E-2</v>
      </c>
      <c r="GV237" s="37">
        <f t="shared" si="215"/>
        <v>10.17069570877222</v>
      </c>
      <c r="GW237" s="37"/>
      <c r="GX237" s="37"/>
      <c r="GY237" s="37"/>
      <c r="GZ237" s="37"/>
      <c r="HA237" s="35"/>
      <c r="HB237" s="35"/>
      <c r="HC237" s="35"/>
      <c r="HD237" s="35"/>
      <c r="HE237" s="35"/>
      <c r="HF237" s="35"/>
      <c r="HG237" s="35"/>
      <c r="HH237" s="35"/>
      <c r="HI237" s="35"/>
      <c r="HJ237" s="35"/>
      <c r="HK237" s="35"/>
      <c r="HO237" s="35">
        <f>SUM(DC235:DC237)/SUM(GE235:GE237)*100</f>
        <v>37.478746046216919</v>
      </c>
      <c r="HP237" s="35">
        <f>SUM(BS235:BS237)/SUM(GE235:GE237)*100</f>
        <v>14.875492695717529</v>
      </c>
      <c r="HQ237" s="35">
        <f>SUM(FG235:FG237)/SUM(GE235:GE237)*100</f>
        <v>12.51274394652008</v>
      </c>
      <c r="HR237" s="35">
        <f>SUM(AU235:AU237)/SUM(GE235:GE237)*100</f>
        <v>4.8119456909873124</v>
      </c>
      <c r="HS237" s="35">
        <f>SUM(AQ235:AQ237)/SUM(GE235:GE237)*100</f>
        <v>3.8230996985266734</v>
      </c>
      <c r="HT237" s="35">
        <f>SUM(FO235:FO237)/SUM(GE235:GE237)*100</f>
        <v>6.4173880512757426</v>
      </c>
      <c r="HU237" s="35">
        <f>SUM(BO235:BO237)/SUM(GE235:GE237)*100</f>
        <v>2.7619607730793927</v>
      </c>
      <c r="HV237" s="35">
        <f>SUM(EQ235:EQ237)/SUM(GE235:GE237)*100</f>
        <v>0.9932273823386174</v>
      </c>
      <c r="HW237" s="35">
        <f>SUM(BW235:BW237)/SUM(GE235:GE237)*100</f>
        <v>3.3826015007945487</v>
      </c>
      <c r="HX237" s="35">
        <f>SUM(DG235:DG237)/SUM(GE235:GE237)*100</f>
        <v>0.868357770816236</v>
      </c>
      <c r="HY237" s="35">
        <f>SUM(EE235:EE237)/SUM(GE235:GE237)*100</f>
        <v>9.6727607306136137E-2</v>
      </c>
      <c r="HZ237" s="35">
        <f>SUM(CU235:CU237)/SUM(GE235:GE237)*100</f>
        <v>10.128088247932743</v>
      </c>
    </row>
    <row r="238" spans="1:236" ht="11.25" customHeight="1">
      <c r="A238" s="28">
        <v>40817</v>
      </c>
      <c r="B238" s="22">
        <v>0</v>
      </c>
      <c r="C238" s="22">
        <v>0</v>
      </c>
      <c r="D238" s="22">
        <v>0</v>
      </c>
      <c r="E238" s="23">
        <f t="shared" si="309"/>
        <v>0</v>
      </c>
      <c r="F238" s="22">
        <v>0</v>
      </c>
      <c r="G238" s="22">
        <v>0</v>
      </c>
      <c r="H238" s="22">
        <v>0</v>
      </c>
      <c r="I238" s="23">
        <f t="shared" si="310"/>
        <v>0</v>
      </c>
      <c r="J238" s="22">
        <v>0</v>
      </c>
      <c r="K238" s="22">
        <v>0</v>
      </c>
      <c r="L238" s="22">
        <v>0</v>
      </c>
      <c r="M238" s="23">
        <f t="shared" si="266"/>
        <v>0</v>
      </c>
      <c r="N238" s="22">
        <v>0</v>
      </c>
      <c r="O238" s="22">
        <v>0</v>
      </c>
      <c r="P238" s="22">
        <v>0</v>
      </c>
      <c r="Q238" s="23">
        <f t="shared" si="267"/>
        <v>0</v>
      </c>
      <c r="R238" s="22">
        <v>535</v>
      </c>
      <c r="S238" s="22">
        <v>555</v>
      </c>
      <c r="T238" s="22">
        <v>0</v>
      </c>
      <c r="U238" s="23">
        <f t="shared" si="268"/>
        <v>555</v>
      </c>
      <c r="V238" s="22">
        <v>0</v>
      </c>
      <c r="W238" s="22">
        <v>0</v>
      </c>
      <c r="X238" s="22">
        <v>0</v>
      </c>
      <c r="Y238" s="23">
        <f t="shared" si="269"/>
        <v>0</v>
      </c>
      <c r="Z238" s="22">
        <v>0</v>
      </c>
      <c r="AA238" s="22">
        <v>0</v>
      </c>
      <c r="AB238" s="22">
        <v>0</v>
      </c>
      <c r="AC238" s="23">
        <f t="shared" si="270"/>
        <v>0</v>
      </c>
      <c r="AD238" s="22">
        <v>0</v>
      </c>
      <c r="AE238" s="22">
        <v>0</v>
      </c>
      <c r="AF238" s="22">
        <v>0</v>
      </c>
      <c r="AG238" s="23">
        <f t="shared" si="271"/>
        <v>0</v>
      </c>
      <c r="AH238" s="22">
        <v>663</v>
      </c>
      <c r="AI238" s="22">
        <v>622</v>
      </c>
      <c r="AJ238" s="22">
        <v>99</v>
      </c>
      <c r="AK238" s="23">
        <f t="shared" si="272"/>
        <v>721</v>
      </c>
      <c r="AL238" s="22">
        <v>494</v>
      </c>
      <c r="AM238" s="22">
        <v>518</v>
      </c>
      <c r="AN238" s="22">
        <v>0</v>
      </c>
      <c r="AO238" s="23">
        <f t="shared" si="273"/>
        <v>518</v>
      </c>
      <c r="AP238" s="22">
        <v>9641</v>
      </c>
      <c r="AQ238" s="22">
        <v>8091</v>
      </c>
      <c r="AR238" s="22">
        <v>2815</v>
      </c>
      <c r="AS238" s="23">
        <f t="shared" si="274"/>
        <v>10906</v>
      </c>
      <c r="AT238" s="22">
        <v>9954</v>
      </c>
      <c r="AU238" s="22">
        <v>10009</v>
      </c>
      <c r="AV238" s="22">
        <v>50</v>
      </c>
      <c r="AW238" s="23">
        <f t="shared" si="275"/>
        <v>10059</v>
      </c>
      <c r="AX238" s="22">
        <v>0</v>
      </c>
      <c r="AY238" s="22">
        <v>0</v>
      </c>
      <c r="AZ238" s="22">
        <v>0</v>
      </c>
      <c r="BA238" s="23">
        <f t="shared" si="276"/>
        <v>0</v>
      </c>
      <c r="BB238" s="22">
        <v>456</v>
      </c>
      <c r="BC238" s="22">
        <v>409</v>
      </c>
      <c r="BD238" s="22">
        <v>0</v>
      </c>
      <c r="BE238" s="23">
        <f t="shared" si="277"/>
        <v>409</v>
      </c>
      <c r="BF238" s="22">
        <v>0</v>
      </c>
      <c r="BG238" s="22">
        <v>0</v>
      </c>
      <c r="BH238" s="22">
        <v>0</v>
      </c>
      <c r="BI238" s="23">
        <f t="shared" si="278"/>
        <v>0</v>
      </c>
      <c r="BJ238" s="22">
        <v>0</v>
      </c>
      <c r="BK238" s="22">
        <v>0</v>
      </c>
      <c r="BL238" s="22">
        <v>0</v>
      </c>
      <c r="BM238" s="23">
        <f t="shared" si="279"/>
        <v>0</v>
      </c>
      <c r="BN238" s="22">
        <v>4779</v>
      </c>
      <c r="BO238" s="22">
        <v>5526</v>
      </c>
      <c r="BP238" s="22">
        <v>9</v>
      </c>
      <c r="BQ238" s="23">
        <f t="shared" si="280"/>
        <v>5535</v>
      </c>
      <c r="BR238" s="22">
        <v>47016</v>
      </c>
      <c r="BS238" s="22">
        <v>33001</v>
      </c>
      <c r="BT238" s="22">
        <v>15324</v>
      </c>
      <c r="BU238" s="23">
        <f t="shared" si="281"/>
        <v>48325</v>
      </c>
      <c r="BV238" s="22">
        <v>4228</v>
      </c>
      <c r="BW238" s="22">
        <v>7783</v>
      </c>
      <c r="BX238" s="22">
        <v>0</v>
      </c>
      <c r="BY238" s="23">
        <f t="shared" si="282"/>
        <v>7783</v>
      </c>
      <c r="BZ238" s="22">
        <v>50</v>
      </c>
      <c r="CA238" s="22">
        <v>50</v>
      </c>
      <c r="CB238" s="22">
        <v>0</v>
      </c>
      <c r="CC238" s="23">
        <f t="shared" si="283"/>
        <v>50</v>
      </c>
      <c r="CD238" s="22">
        <v>0</v>
      </c>
      <c r="CE238" s="22">
        <v>0</v>
      </c>
      <c r="CF238" s="22">
        <v>0</v>
      </c>
      <c r="CG238" s="23">
        <f t="shared" si="284"/>
        <v>0</v>
      </c>
      <c r="CH238" s="22">
        <v>0</v>
      </c>
      <c r="CI238" s="22">
        <v>0</v>
      </c>
      <c r="CJ238" s="22">
        <v>0</v>
      </c>
      <c r="CK238" s="23">
        <f t="shared" si="285"/>
        <v>0</v>
      </c>
      <c r="CL238" s="22">
        <v>0</v>
      </c>
      <c r="CM238" s="22">
        <v>0</v>
      </c>
      <c r="CN238" s="22">
        <v>0</v>
      </c>
      <c r="CO238" s="23">
        <f t="shared" si="286"/>
        <v>0</v>
      </c>
      <c r="CP238" s="22">
        <v>0</v>
      </c>
      <c r="CQ238" s="22">
        <v>0</v>
      </c>
      <c r="CR238" s="22">
        <v>0</v>
      </c>
      <c r="CS238" s="23">
        <f t="shared" si="287"/>
        <v>0</v>
      </c>
      <c r="CT238" s="22">
        <v>18084</v>
      </c>
      <c r="CU238" s="22">
        <v>21065</v>
      </c>
      <c r="CV238" s="22">
        <v>320</v>
      </c>
      <c r="CW238" s="23">
        <f t="shared" si="288"/>
        <v>21385</v>
      </c>
      <c r="CX238" s="22">
        <v>0</v>
      </c>
      <c r="CY238" s="22">
        <v>0</v>
      </c>
      <c r="CZ238" s="22">
        <v>0</v>
      </c>
      <c r="DA238" s="23">
        <f t="shared" si="289"/>
        <v>0</v>
      </c>
      <c r="DB238" s="22">
        <v>50512</v>
      </c>
      <c r="DC238" s="22">
        <v>51458</v>
      </c>
      <c r="DD238" s="22">
        <v>4137</v>
      </c>
      <c r="DE238" s="23">
        <f t="shared" si="290"/>
        <v>55595</v>
      </c>
      <c r="DF238" s="25">
        <v>9151</v>
      </c>
      <c r="DG238" s="22">
        <v>2990</v>
      </c>
      <c r="DH238" s="22">
        <v>10038</v>
      </c>
      <c r="DI238" s="23">
        <f t="shared" si="291"/>
        <v>13028</v>
      </c>
      <c r="DJ238" s="22">
        <v>580</v>
      </c>
      <c r="DK238" s="22">
        <v>890</v>
      </c>
      <c r="DL238" s="22">
        <v>0</v>
      </c>
      <c r="DM238" s="23">
        <f t="shared" si="292"/>
        <v>890</v>
      </c>
      <c r="DN238" s="22">
        <v>0</v>
      </c>
      <c r="DO238" s="22">
        <v>0</v>
      </c>
      <c r="DP238" s="22">
        <v>0</v>
      </c>
      <c r="DQ238" s="23">
        <f t="shared" si="293"/>
        <v>0</v>
      </c>
      <c r="DR238" s="22">
        <v>0</v>
      </c>
      <c r="DS238" s="22">
        <v>0</v>
      </c>
      <c r="DT238" s="22">
        <v>0</v>
      </c>
      <c r="DU238" s="23">
        <f t="shared" si="294"/>
        <v>0</v>
      </c>
      <c r="DV238" s="22">
        <v>0</v>
      </c>
      <c r="DW238" s="22">
        <v>0</v>
      </c>
      <c r="DX238" s="22">
        <v>0</v>
      </c>
      <c r="DY238" s="23">
        <f t="shared" si="295"/>
        <v>0</v>
      </c>
      <c r="DZ238" s="22">
        <v>0</v>
      </c>
      <c r="EA238" s="22">
        <v>0</v>
      </c>
      <c r="EB238" s="22">
        <v>0</v>
      </c>
      <c r="EC238" s="23">
        <f t="shared" si="296"/>
        <v>0</v>
      </c>
      <c r="ED238" s="25">
        <v>152</v>
      </c>
      <c r="EE238" s="22">
        <v>173</v>
      </c>
      <c r="EF238" s="22">
        <v>0</v>
      </c>
      <c r="EG238" s="23">
        <f t="shared" si="297"/>
        <v>173</v>
      </c>
      <c r="EH238" s="22">
        <v>0</v>
      </c>
      <c r="EI238" s="22">
        <v>0</v>
      </c>
      <c r="EJ238" s="22">
        <v>0</v>
      </c>
      <c r="EK238" s="23">
        <f t="shared" si="298"/>
        <v>0</v>
      </c>
      <c r="EL238" s="22">
        <v>0</v>
      </c>
      <c r="EM238" s="22">
        <v>0</v>
      </c>
      <c r="EN238" s="22">
        <v>0</v>
      </c>
      <c r="EO238" s="23">
        <f t="shared" si="299"/>
        <v>0</v>
      </c>
      <c r="EP238" s="22">
        <v>1713</v>
      </c>
      <c r="EQ238" s="22">
        <v>2134</v>
      </c>
      <c r="ER238" s="22">
        <v>0</v>
      </c>
      <c r="ES238" s="23">
        <f t="shared" si="300"/>
        <v>2134</v>
      </c>
      <c r="ET238" s="22">
        <v>0</v>
      </c>
      <c r="EU238" s="22">
        <v>0</v>
      </c>
      <c r="EV238" s="22">
        <v>0</v>
      </c>
      <c r="EW238" s="23">
        <f t="shared" si="301"/>
        <v>0</v>
      </c>
      <c r="EX238" s="22">
        <v>0</v>
      </c>
      <c r="EY238" s="22">
        <v>0</v>
      </c>
      <c r="EZ238" s="22">
        <v>0</v>
      </c>
      <c r="FA238" s="23">
        <f t="shared" si="302"/>
        <v>0</v>
      </c>
      <c r="FB238" s="22">
        <v>0</v>
      </c>
      <c r="FC238" s="22">
        <v>0</v>
      </c>
      <c r="FD238" s="22">
        <v>0</v>
      </c>
      <c r="FE238" s="23">
        <f t="shared" si="303"/>
        <v>0</v>
      </c>
      <c r="FF238" s="22">
        <v>31203</v>
      </c>
      <c r="FG238" s="22">
        <v>28575</v>
      </c>
      <c r="FH238" s="22">
        <v>730</v>
      </c>
      <c r="FI238" s="23">
        <f t="shared" si="304"/>
        <v>29305</v>
      </c>
      <c r="FJ238" s="22">
        <v>0</v>
      </c>
      <c r="FK238" s="22">
        <v>0</v>
      </c>
      <c r="FL238" s="22">
        <v>0</v>
      </c>
      <c r="FM238" s="23">
        <f t="shared" si="305"/>
        <v>0</v>
      </c>
      <c r="FN238" s="22">
        <v>10411</v>
      </c>
      <c r="FO238" s="22">
        <v>10762</v>
      </c>
      <c r="FP238" s="22">
        <v>0</v>
      </c>
      <c r="FQ238" s="23">
        <f t="shared" si="306"/>
        <v>10762</v>
      </c>
      <c r="FR238" s="22">
        <v>0</v>
      </c>
      <c r="FS238" s="22">
        <v>0</v>
      </c>
      <c r="FT238" s="22">
        <v>0</v>
      </c>
      <c r="FU238" s="23">
        <f t="shared" si="307"/>
        <v>0</v>
      </c>
      <c r="FV238" s="22">
        <v>0</v>
      </c>
      <c r="FW238" s="22">
        <v>0</v>
      </c>
      <c r="FX238" s="22">
        <v>0</v>
      </c>
      <c r="FY238" s="23">
        <v>0</v>
      </c>
      <c r="FZ238" s="22">
        <v>0</v>
      </c>
      <c r="GA238" s="22">
        <v>0</v>
      </c>
      <c r="GB238" s="22">
        <v>0</v>
      </c>
      <c r="GC238" s="23">
        <f t="shared" si="308"/>
        <v>0</v>
      </c>
      <c r="GD238" s="22">
        <f t="shared" si="263"/>
        <v>199622</v>
      </c>
      <c r="GE238" s="22">
        <f t="shared" si="262"/>
        <v>184611</v>
      </c>
      <c r="GF238" s="22">
        <f t="shared" si="262"/>
        <v>33522</v>
      </c>
      <c r="GG238" s="22">
        <f t="shared" si="262"/>
        <v>218133</v>
      </c>
      <c r="GI238" s="41">
        <f t="shared" si="228"/>
        <v>-0.19610968138055362</v>
      </c>
      <c r="GJ238" s="36"/>
      <c r="GK238" s="37">
        <f t="shared" si="204"/>
        <v>27.873745334785031</v>
      </c>
      <c r="GL238" s="37">
        <f t="shared" si="205"/>
        <v>17.875966220864413</v>
      </c>
      <c r="GM238" s="37">
        <f t="shared" si="206"/>
        <v>15.478492614199588</v>
      </c>
      <c r="GN238" s="37">
        <f t="shared" si="207"/>
        <v>5.4216704313394111</v>
      </c>
      <c r="GO238" s="37">
        <f t="shared" si="208"/>
        <v>4.3827290898158831</v>
      </c>
      <c r="GP238" s="37">
        <f t="shared" si="209"/>
        <v>5.8295551186007337</v>
      </c>
      <c r="GQ238" s="37">
        <f t="shared" si="210"/>
        <v>2.9933210913759201</v>
      </c>
      <c r="GR238" s="37">
        <f t="shared" si="211"/>
        <v>1.1559441203395247</v>
      </c>
      <c r="GS238" s="37">
        <f t="shared" si="212"/>
        <v>4.2158917940967768</v>
      </c>
      <c r="GT238" s="37">
        <f t="shared" si="213"/>
        <v>1.619621799351068</v>
      </c>
      <c r="GU238" s="37">
        <f t="shared" si="214"/>
        <v>9.3710558959108611E-2</v>
      </c>
      <c r="GV238" s="37">
        <f t="shared" si="215"/>
        <v>11.410479332217474</v>
      </c>
      <c r="GW238" s="37"/>
      <c r="GX238" s="37"/>
      <c r="GY238" s="37"/>
      <c r="GZ238" s="37"/>
      <c r="HA238" s="35"/>
      <c r="HB238" s="35"/>
      <c r="HC238" s="35"/>
      <c r="HD238" s="35"/>
      <c r="HE238" s="35"/>
      <c r="HF238" s="35"/>
      <c r="HG238" s="35"/>
      <c r="HH238" s="35"/>
      <c r="HI238" s="35"/>
      <c r="HJ238" s="35"/>
      <c r="HK238" s="35"/>
      <c r="HO238" s="35"/>
      <c r="HP238" s="35"/>
      <c r="HQ238" s="35"/>
      <c r="HR238" s="35"/>
      <c r="HS238" s="35"/>
      <c r="HT238" s="35"/>
      <c r="HU238" s="35"/>
      <c r="HV238" s="35"/>
      <c r="HW238" s="35"/>
      <c r="HX238" s="35"/>
      <c r="HY238" s="35"/>
    </row>
    <row r="239" spans="1:236" ht="11.25" customHeight="1">
      <c r="A239" s="28">
        <v>40848</v>
      </c>
      <c r="B239" s="22">
        <v>0</v>
      </c>
      <c r="C239" s="22">
        <v>0</v>
      </c>
      <c r="D239" s="22">
        <v>0</v>
      </c>
      <c r="E239" s="23">
        <f t="shared" si="309"/>
        <v>0</v>
      </c>
      <c r="F239" s="22">
        <v>0</v>
      </c>
      <c r="G239" s="22">
        <v>0</v>
      </c>
      <c r="H239" s="22">
        <v>0</v>
      </c>
      <c r="I239" s="23">
        <f t="shared" si="310"/>
        <v>0</v>
      </c>
      <c r="J239" s="22">
        <v>0</v>
      </c>
      <c r="K239" s="22">
        <v>634</v>
      </c>
      <c r="L239" s="22">
        <v>0</v>
      </c>
      <c r="M239" s="23">
        <f t="shared" si="266"/>
        <v>634</v>
      </c>
      <c r="N239" s="22">
        <v>0</v>
      </c>
      <c r="O239" s="22">
        <v>0</v>
      </c>
      <c r="P239" s="22">
        <v>0</v>
      </c>
      <c r="Q239" s="23">
        <f t="shared" si="267"/>
        <v>0</v>
      </c>
      <c r="R239" s="22">
        <v>650</v>
      </c>
      <c r="S239" s="22">
        <v>505</v>
      </c>
      <c r="T239" s="22">
        <v>0</v>
      </c>
      <c r="U239" s="23">
        <f t="shared" si="268"/>
        <v>505</v>
      </c>
      <c r="V239" s="22">
        <v>0</v>
      </c>
      <c r="W239" s="22">
        <v>0</v>
      </c>
      <c r="X239" s="22">
        <v>0</v>
      </c>
      <c r="Y239" s="23">
        <f t="shared" si="269"/>
        <v>0</v>
      </c>
      <c r="Z239" s="22">
        <v>0</v>
      </c>
      <c r="AA239" s="22">
        <v>0</v>
      </c>
      <c r="AB239" s="22">
        <v>0</v>
      </c>
      <c r="AC239" s="23">
        <f t="shared" si="270"/>
        <v>0</v>
      </c>
      <c r="AD239" s="22">
        <v>0</v>
      </c>
      <c r="AE239" s="22">
        <v>0</v>
      </c>
      <c r="AF239" s="22">
        <v>0</v>
      </c>
      <c r="AG239" s="23">
        <f t="shared" si="271"/>
        <v>0</v>
      </c>
      <c r="AH239" s="22">
        <v>663</v>
      </c>
      <c r="AI239" s="22">
        <v>622</v>
      </c>
      <c r="AJ239" s="22">
        <v>99</v>
      </c>
      <c r="AK239" s="23">
        <f t="shared" si="272"/>
        <v>721</v>
      </c>
      <c r="AL239" s="22">
        <v>519</v>
      </c>
      <c r="AM239" s="22">
        <v>458</v>
      </c>
      <c r="AN239" s="22">
        <v>0</v>
      </c>
      <c r="AO239" s="23">
        <f t="shared" si="273"/>
        <v>458</v>
      </c>
      <c r="AP239" s="22">
        <v>10148</v>
      </c>
      <c r="AQ239" s="22">
        <v>8322</v>
      </c>
      <c r="AR239" s="22">
        <v>1769</v>
      </c>
      <c r="AS239" s="23">
        <f t="shared" si="274"/>
        <v>10091</v>
      </c>
      <c r="AT239" s="22">
        <v>7853</v>
      </c>
      <c r="AU239" s="22">
        <v>8384</v>
      </c>
      <c r="AV239" s="22">
        <v>56</v>
      </c>
      <c r="AW239" s="23">
        <f t="shared" si="275"/>
        <v>8440</v>
      </c>
      <c r="AX239" s="22">
        <v>0</v>
      </c>
      <c r="AY239" s="22">
        <v>0</v>
      </c>
      <c r="AZ239" s="22">
        <v>0</v>
      </c>
      <c r="BA239" s="23">
        <f t="shared" si="276"/>
        <v>0</v>
      </c>
      <c r="BB239" s="22">
        <v>209</v>
      </c>
      <c r="BC239" s="22">
        <v>249</v>
      </c>
      <c r="BD239" s="22">
        <v>0</v>
      </c>
      <c r="BE239" s="23">
        <f t="shared" si="277"/>
        <v>249</v>
      </c>
      <c r="BF239" s="22">
        <v>0</v>
      </c>
      <c r="BG239" s="22">
        <v>0</v>
      </c>
      <c r="BH239" s="22">
        <v>0</v>
      </c>
      <c r="BI239" s="23">
        <f t="shared" si="278"/>
        <v>0</v>
      </c>
      <c r="BJ239" s="22">
        <v>0</v>
      </c>
      <c r="BK239" s="22">
        <v>0</v>
      </c>
      <c r="BL239" s="22">
        <v>0</v>
      </c>
      <c r="BM239" s="23">
        <f t="shared" si="279"/>
        <v>0</v>
      </c>
      <c r="BN239" s="22">
        <v>1882</v>
      </c>
      <c r="BO239" s="22">
        <v>1982</v>
      </c>
      <c r="BP239" s="22">
        <v>11</v>
      </c>
      <c r="BQ239" s="23">
        <f t="shared" si="280"/>
        <v>1993</v>
      </c>
      <c r="BR239" s="22">
        <v>56150</v>
      </c>
      <c r="BS239" s="22">
        <v>35000</v>
      </c>
      <c r="BT239" s="22">
        <v>22080</v>
      </c>
      <c r="BU239" s="23">
        <f t="shared" si="281"/>
        <v>57080</v>
      </c>
      <c r="BV239" s="22">
        <v>6530</v>
      </c>
      <c r="BW239" s="22">
        <v>6722</v>
      </c>
      <c r="BX239" s="22">
        <v>0</v>
      </c>
      <c r="BY239" s="23">
        <f t="shared" si="282"/>
        <v>6722</v>
      </c>
      <c r="BZ239" s="22">
        <v>49</v>
      </c>
      <c r="CA239" s="22">
        <v>52</v>
      </c>
      <c r="CB239" s="22">
        <v>0</v>
      </c>
      <c r="CC239" s="23">
        <f t="shared" si="283"/>
        <v>52</v>
      </c>
      <c r="CD239" s="22">
        <v>0</v>
      </c>
      <c r="CE239" s="22">
        <v>0</v>
      </c>
      <c r="CF239" s="22">
        <v>0</v>
      </c>
      <c r="CG239" s="23">
        <f t="shared" si="284"/>
        <v>0</v>
      </c>
      <c r="CH239" s="22">
        <v>0</v>
      </c>
      <c r="CI239" s="22">
        <v>0</v>
      </c>
      <c r="CJ239" s="22">
        <v>0</v>
      </c>
      <c r="CK239" s="23">
        <f t="shared" si="285"/>
        <v>0</v>
      </c>
      <c r="CL239" s="22">
        <v>0</v>
      </c>
      <c r="CM239" s="22">
        <v>0</v>
      </c>
      <c r="CN239" s="22">
        <v>0</v>
      </c>
      <c r="CO239" s="23">
        <f t="shared" si="286"/>
        <v>0</v>
      </c>
      <c r="CP239" s="22">
        <v>0</v>
      </c>
      <c r="CQ239" s="22">
        <v>0</v>
      </c>
      <c r="CR239" s="22">
        <v>0</v>
      </c>
      <c r="CS239" s="23">
        <f t="shared" si="287"/>
        <v>0</v>
      </c>
      <c r="CT239" s="22">
        <v>22371</v>
      </c>
      <c r="CU239" s="22">
        <v>19934</v>
      </c>
      <c r="CV239" s="22">
        <v>236</v>
      </c>
      <c r="CW239" s="23">
        <f t="shared" si="288"/>
        <v>20170</v>
      </c>
      <c r="CX239" s="22">
        <v>0</v>
      </c>
      <c r="CY239" s="22">
        <v>0</v>
      </c>
      <c r="CZ239" s="22">
        <v>0</v>
      </c>
      <c r="DA239" s="23">
        <f t="shared" si="289"/>
        <v>0</v>
      </c>
      <c r="DB239" s="22">
        <v>99097</v>
      </c>
      <c r="DC239" s="22">
        <v>82870</v>
      </c>
      <c r="DD239" s="22">
        <v>8902</v>
      </c>
      <c r="DE239" s="23">
        <f t="shared" si="290"/>
        <v>91772</v>
      </c>
      <c r="DF239" s="25">
        <v>13384</v>
      </c>
      <c r="DG239" s="22">
        <v>2688</v>
      </c>
      <c r="DH239" s="22">
        <v>8032</v>
      </c>
      <c r="DI239" s="23">
        <f t="shared" si="291"/>
        <v>10720</v>
      </c>
      <c r="DJ239" s="22">
        <v>1010</v>
      </c>
      <c r="DK239" s="22">
        <v>650</v>
      </c>
      <c r="DL239" s="22">
        <v>0</v>
      </c>
      <c r="DM239" s="23">
        <f t="shared" si="292"/>
        <v>650</v>
      </c>
      <c r="DN239" s="22">
        <v>0</v>
      </c>
      <c r="DO239" s="22">
        <v>0</v>
      </c>
      <c r="DP239" s="22">
        <v>0</v>
      </c>
      <c r="DQ239" s="23">
        <f t="shared" si="293"/>
        <v>0</v>
      </c>
      <c r="DR239" s="22">
        <v>0</v>
      </c>
      <c r="DS239" s="22">
        <v>0</v>
      </c>
      <c r="DT239" s="22">
        <v>0</v>
      </c>
      <c r="DU239" s="23">
        <f t="shared" si="294"/>
        <v>0</v>
      </c>
      <c r="DV239" s="22">
        <v>0</v>
      </c>
      <c r="DW239" s="22">
        <v>0</v>
      </c>
      <c r="DX239" s="22">
        <v>0</v>
      </c>
      <c r="DY239" s="23">
        <f t="shared" si="295"/>
        <v>0</v>
      </c>
      <c r="DZ239" s="22">
        <v>0</v>
      </c>
      <c r="EA239" s="22">
        <v>0</v>
      </c>
      <c r="EB239" s="22">
        <v>0</v>
      </c>
      <c r="EC239" s="23">
        <f t="shared" si="296"/>
        <v>0</v>
      </c>
      <c r="ED239" s="25">
        <v>132</v>
      </c>
      <c r="EE239" s="22">
        <v>174</v>
      </c>
      <c r="EF239" s="22">
        <v>0</v>
      </c>
      <c r="EG239" s="23">
        <f t="shared" si="297"/>
        <v>174</v>
      </c>
      <c r="EH239" s="22">
        <v>0</v>
      </c>
      <c r="EI239" s="22">
        <v>0</v>
      </c>
      <c r="EJ239" s="22">
        <v>0</v>
      </c>
      <c r="EK239" s="23">
        <f t="shared" si="298"/>
        <v>0</v>
      </c>
      <c r="EL239" s="22">
        <v>0</v>
      </c>
      <c r="EM239" s="22">
        <v>0</v>
      </c>
      <c r="EN239" s="22">
        <v>0</v>
      </c>
      <c r="EO239" s="23">
        <f t="shared" si="299"/>
        <v>0</v>
      </c>
      <c r="EP239" s="22">
        <v>2900</v>
      </c>
      <c r="EQ239" s="22">
        <v>2612</v>
      </c>
      <c r="ER239" s="22">
        <v>0</v>
      </c>
      <c r="ES239" s="23">
        <f t="shared" si="300"/>
        <v>2612</v>
      </c>
      <c r="ET239" s="22">
        <v>0</v>
      </c>
      <c r="EU239" s="22">
        <v>0</v>
      </c>
      <c r="EV239" s="22">
        <v>0</v>
      </c>
      <c r="EW239" s="23">
        <f t="shared" si="301"/>
        <v>0</v>
      </c>
      <c r="EX239" s="22">
        <v>0</v>
      </c>
      <c r="EY239" s="22">
        <v>0</v>
      </c>
      <c r="EZ239" s="22">
        <v>0</v>
      </c>
      <c r="FA239" s="23">
        <f t="shared" si="302"/>
        <v>0</v>
      </c>
      <c r="FB239" s="22">
        <v>0</v>
      </c>
      <c r="FC239" s="22">
        <v>0</v>
      </c>
      <c r="FD239" s="22">
        <v>0</v>
      </c>
      <c r="FE239" s="23">
        <f t="shared" si="303"/>
        <v>0</v>
      </c>
      <c r="FF239" s="22">
        <v>35383</v>
      </c>
      <c r="FG239" s="22">
        <v>32829</v>
      </c>
      <c r="FH239" s="22">
        <v>401</v>
      </c>
      <c r="FI239" s="23">
        <f t="shared" si="304"/>
        <v>33230</v>
      </c>
      <c r="FJ239" s="22">
        <v>0</v>
      </c>
      <c r="FK239" s="22">
        <v>0</v>
      </c>
      <c r="FL239" s="22">
        <v>0</v>
      </c>
      <c r="FM239" s="23">
        <f t="shared" si="305"/>
        <v>0</v>
      </c>
      <c r="FN239" s="22">
        <v>13383</v>
      </c>
      <c r="FO239" s="22">
        <v>13956</v>
      </c>
      <c r="FP239" s="22">
        <v>0</v>
      </c>
      <c r="FQ239" s="23">
        <f t="shared" si="306"/>
        <v>13956</v>
      </c>
      <c r="FR239" s="22">
        <v>0</v>
      </c>
      <c r="FS239" s="22">
        <v>0</v>
      </c>
      <c r="FT239" s="22">
        <v>0</v>
      </c>
      <c r="FU239" s="23">
        <f t="shared" si="307"/>
        <v>0</v>
      </c>
      <c r="FV239" s="22">
        <v>0</v>
      </c>
      <c r="FW239" s="22">
        <v>0</v>
      </c>
      <c r="FX239" s="22">
        <v>0</v>
      </c>
      <c r="FY239" s="23">
        <v>0</v>
      </c>
      <c r="FZ239" s="22">
        <v>0</v>
      </c>
      <c r="GA239" s="22">
        <v>0</v>
      </c>
      <c r="GB239" s="22">
        <v>0</v>
      </c>
      <c r="GC239" s="23">
        <f t="shared" si="308"/>
        <v>0</v>
      </c>
      <c r="GD239" s="22">
        <f t="shared" si="263"/>
        <v>272313</v>
      </c>
      <c r="GE239" s="22">
        <f t="shared" si="262"/>
        <v>218643</v>
      </c>
      <c r="GF239" s="22">
        <f t="shared" si="262"/>
        <v>41586</v>
      </c>
      <c r="GG239" s="22">
        <f t="shared" si="262"/>
        <v>260229</v>
      </c>
      <c r="GI239" s="41">
        <f t="shared" si="228"/>
        <v>8.6954144129812283E-2</v>
      </c>
      <c r="GJ239" s="36"/>
      <c r="GK239" s="37">
        <f t="shared" si="204"/>
        <v>37.901968048371089</v>
      </c>
      <c r="GL239" s="37">
        <f t="shared" si="205"/>
        <v>16.007830115759482</v>
      </c>
      <c r="GM239" s="37">
        <f t="shared" si="206"/>
        <v>15.014887282007654</v>
      </c>
      <c r="GN239" s="37">
        <f t="shared" si="207"/>
        <v>3.8345613625864994</v>
      </c>
      <c r="GO239" s="37">
        <f t="shared" si="208"/>
        <v>3.8062046349528686</v>
      </c>
      <c r="GP239" s="37">
        <f t="shared" si="209"/>
        <v>6.3830079170154086</v>
      </c>
      <c r="GQ239" s="37">
        <f t="shared" si="210"/>
        <v>0.90650055112672256</v>
      </c>
      <c r="GR239" s="37">
        <f t="shared" si="211"/>
        <v>1.194641493210393</v>
      </c>
      <c r="GS239" s="37">
        <f t="shared" si="212"/>
        <v>3.0744181153752921</v>
      </c>
      <c r="GT239" s="37">
        <f t="shared" si="213"/>
        <v>1.229401352890328</v>
      </c>
      <c r="GU239" s="37">
        <f t="shared" si="214"/>
        <v>7.9581784004061421E-2</v>
      </c>
      <c r="GV239" s="37">
        <f t="shared" si="215"/>
        <v>9.1171453007871275</v>
      </c>
      <c r="GW239" s="37"/>
      <c r="GX239" s="37"/>
      <c r="GY239" s="37"/>
      <c r="GZ239" s="37"/>
      <c r="HA239" s="35"/>
      <c r="HB239" s="35"/>
      <c r="HC239" s="35"/>
      <c r="HD239" s="35"/>
      <c r="HE239" s="35"/>
      <c r="HF239" s="35"/>
      <c r="HG239" s="35"/>
      <c r="HH239" s="35"/>
      <c r="HI239" s="35"/>
      <c r="HJ239" s="35"/>
      <c r="HK239" s="35"/>
      <c r="HO239" s="35"/>
      <c r="HP239" s="35"/>
      <c r="HQ239" s="35"/>
      <c r="HR239" s="35"/>
      <c r="HS239" s="35"/>
      <c r="HT239" s="35"/>
      <c r="HU239" s="35"/>
      <c r="HV239" s="35"/>
      <c r="HW239" s="35"/>
      <c r="HX239" s="35"/>
      <c r="HY239" s="35"/>
    </row>
    <row r="240" spans="1:236" ht="11.25" customHeight="1">
      <c r="A240" s="28">
        <v>40878</v>
      </c>
      <c r="B240" s="22">
        <v>0</v>
      </c>
      <c r="C240" s="22">
        <v>0</v>
      </c>
      <c r="D240" s="22">
        <v>0</v>
      </c>
      <c r="E240" s="23">
        <f t="shared" si="309"/>
        <v>0</v>
      </c>
      <c r="F240" s="22">
        <v>0</v>
      </c>
      <c r="G240" s="22">
        <v>0</v>
      </c>
      <c r="H240" s="22">
        <v>0</v>
      </c>
      <c r="I240" s="23">
        <f t="shared" si="310"/>
        <v>0</v>
      </c>
      <c r="J240" s="22">
        <v>0</v>
      </c>
      <c r="K240" s="22">
        <v>519</v>
      </c>
      <c r="L240" s="22">
        <v>0</v>
      </c>
      <c r="M240" s="23">
        <f t="shared" si="266"/>
        <v>519</v>
      </c>
      <c r="N240" s="22">
        <v>0</v>
      </c>
      <c r="O240" s="22">
        <v>0</v>
      </c>
      <c r="P240" s="22">
        <v>0</v>
      </c>
      <c r="Q240" s="23">
        <f t="shared" si="267"/>
        <v>0</v>
      </c>
      <c r="R240" s="22">
        <v>158</v>
      </c>
      <c r="S240" s="22">
        <v>729</v>
      </c>
      <c r="T240" s="22">
        <v>0</v>
      </c>
      <c r="U240" s="23">
        <f t="shared" si="268"/>
        <v>729</v>
      </c>
      <c r="V240" s="22">
        <v>0</v>
      </c>
      <c r="W240" s="22">
        <v>0</v>
      </c>
      <c r="X240" s="22">
        <v>0</v>
      </c>
      <c r="Y240" s="23">
        <f t="shared" si="269"/>
        <v>0</v>
      </c>
      <c r="Z240" s="22">
        <v>0</v>
      </c>
      <c r="AA240" s="22">
        <v>0</v>
      </c>
      <c r="AB240" s="22">
        <v>0</v>
      </c>
      <c r="AC240" s="23">
        <f t="shared" si="270"/>
        <v>0</v>
      </c>
      <c r="AD240" s="22">
        <v>0</v>
      </c>
      <c r="AE240" s="22">
        <v>0</v>
      </c>
      <c r="AF240" s="22">
        <v>0</v>
      </c>
      <c r="AG240" s="23">
        <f t="shared" si="271"/>
        <v>0</v>
      </c>
      <c r="AH240" s="22">
        <v>393</v>
      </c>
      <c r="AI240" s="22">
        <v>501</v>
      </c>
      <c r="AJ240" s="22">
        <v>49</v>
      </c>
      <c r="AK240" s="23">
        <f t="shared" si="272"/>
        <v>550</v>
      </c>
      <c r="AL240" s="22">
        <v>519</v>
      </c>
      <c r="AM240" s="22">
        <v>442</v>
      </c>
      <c r="AN240" s="22">
        <v>0</v>
      </c>
      <c r="AO240" s="23">
        <f t="shared" si="273"/>
        <v>442</v>
      </c>
      <c r="AP240" s="22">
        <v>8359</v>
      </c>
      <c r="AQ240" s="22">
        <v>5979</v>
      </c>
      <c r="AR240" s="22">
        <v>1282</v>
      </c>
      <c r="AS240" s="23">
        <f t="shared" si="274"/>
        <v>7261</v>
      </c>
      <c r="AT240" s="22">
        <v>7820</v>
      </c>
      <c r="AU240" s="22">
        <v>8993</v>
      </c>
      <c r="AV240" s="22">
        <v>46</v>
      </c>
      <c r="AW240" s="23">
        <f t="shared" si="275"/>
        <v>9039</v>
      </c>
      <c r="AX240" s="22">
        <v>0</v>
      </c>
      <c r="AY240" s="22">
        <v>0</v>
      </c>
      <c r="AZ240" s="22">
        <v>0</v>
      </c>
      <c r="BA240" s="23">
        <f t="shared" si="276"/>
        <v>0</v>
      </c>
      <c r="BB240" s="22">
        <v>238</v>
      </c>
      <c r="BC240" s="22">
        <v>233</v>
      </c>
      <c r="BD240" s="22">
        <v>0</v>
      </c>
      <c r="BE240" s="23">
        <f t="shared" si="277"/>
        <v>233</v>
      </c>
      <c r="BF240" s="22">
        <v>0</v>
      </c>
      <c r="BG240" s="22">
        <v>0</v>
      </c>
      <c r="BH240" s="22">
        <v>0</v>
      </c>
      <c r="BI240" s="23">
        <f t="shared" si="278"/>
        <v>0</v>
      </c>
      <c r="BJ240" s="22">
        <v>0</v>
      </c>
      <c r="BK240" s="22">
        <v>0</v>
      </c>
      <c r="BL240" s="22">
        <v>0</v>
      </c>
      <c r="BM240" s="23">
        <f t="shared" si="279"/>
        <v>0</v>
      </c>
      <c r="BN240" s="22">
        <v>1220</v>
      </c>
      <c r="BO240" s="22">
        <v>1072</v>
      </c>
      <c r="BP240" s="22">
        <v>0</v>
      </c>
      <c r="BQ240" s="23">
        <f t="shared" si="280"/>
        <v>1072</v>
      </c>
      <c r="BR240" s="22">
        <v>49203</v>
      </c>
      <c r="BS240" s="22">
        <v>29516</v>
      </c>
      <c r="BT240" s="22">
        <v>19433</v>
      </c>
      <c r="BU240" s="23">
        <f t="shared" si="281"/>
        <v>48949</v>
      </c>
      <c r="BV240" s="22">
        <v>3120</v>
      </c>
      <c r="BW240" s="22">
        <v>5599</v>
      </c>
      <c r="BX240" s="22">
        <v>826</v>
      </c>
      <c r="BY240" s="23">
        <f t="shared" si="282"/>
        <v>6425</v>
      </c>
      <c r="BZ240" s="22">
        <v>30</v>
      </c>
      <c r="CA240" s="22">
        <v>30</v>
      </c>
      <c r="CB240" s="22">
        <v>0</v>
      </c>
      <c r="CC240" s="23">
        <f t="shared" si="283"/>
        <v>30</v>
      </c>
      <c r="CD240" s="22">
        <v>0</v>
      </c>
      <c r="CE240" s="22">
        <v>0</v>
      </c>
      <c r="CF240" s="22">
        <v>0</v>
      </c>
      <c r="CG240" s="23">
        <f t="shared" si="284"/>
        <v>0</v>
      </c>
      <c r="CH240" s="22">
        <v>0</v>
      </c>
      <c r="CI240" s="22">
        <v>0</v>
      </c>
      <c r="CJ240" s="22">
        <v>0</v>
      </c>
      <c r="CK240" s="23">
        <f t="shared" si="285"/>
        <v>0</v>
      </c>
      <c r="CL240" s="22">
        <v>0</v>
      </c>
      <c r="CM240" s="22">
        <v>0</v>
      </c>
      <c r="CN240" s="22">
        <v>0</v>
      </c>
      <c r="CO240" s="23">
        <f t="shared" si="286"/>
        <v>0</v>
      </c>
      <c r="CP240" s="22">
        <v>0</v>
      </c>
      <c r="CQ240" s="22">
        <v>0</v>
      </c>
      <c r="CR240" s="22">
        <v>0</v>
      </c>
      <c r="CS240" s="23">
        <f t="shared" si="287"/>
        <v>0</v>
      </c>
      <c r="CT240" s="22">
        <v>22095</v>
      </c>
      <c r="CU240" s="22">
        <v>21540</v>
      </c>
      <c r="CV240" s="22">
        <v>387</v>
      </c>
      <c r="CW240" s="23">
        <f t="shared" si="288"/>
        <v>21927</v>
      </c>
      <c r="CX240" s="22">
        <v>0</v>
      </c>
      <c r="CY240" s="22">
        <v>0</v>
      </c>
      <c r="CZ240" s="22">
        <v>0</v>
      </c>
      <c r="DA240" s="23">
        <f t="shared" si="289"/>
        <v>0</v>
      </c>
      <c r="DB240" s="22">
        <v>90216</v>
      </c>
      <c r="DC240" s="22">
        <v>77475</v>
      </c>
      <c r="DD240" s="22">
        <v>14686</v>
      </c>
      <c r="DE240" s="23">
        <f t="shared" si="290"/>
        <v>92161</v>
      </c>
      <c r="DF240" s="25">
        <v>9436</v>
      </c>
      <c r="DG240" s="22">
        <v>1596</v>
      </c>
      <c r="DH240" s="22">
        <v>2211</v>
      </c>
      <c r="DI240" s="23">
        <f t="shared" si="291"/>
        <v>3807</v>
      </c>
      <c r="DJ240" s="22">
        <v>1177</v>
      </c>
      <c r="DK240" s="22">
        <v>679</v>
      </c>
      <c r="DL240" s="22">
        <v>0</v>
      </c>
      <c r="DM240" s="23">
        <f t="shared" si="292"/>
        <v>679</v>
      </c>
      <c r="DN240" s="22">
        <v>0</v>
      </c>
      <c r="DO240" s="22">
        <v>0</v>
      </c>
      <c r="DP240" s="22">
        <v>0</v>
      </c>
      <c r="DQ240" s="23">
        <f t="shared" si="293"/>
        <v>0</v>
      </c>
      <c r="DR240" s="22">
        <v>0</v>
      </c>
      <c r="DS240" s="22">
        <v>0</v>
      </c>
      <c r="DT240" s="22">
        <v>0</v>
      </c>
      <c r="DU240" s="23">
        <f t="shared" si="294"/>
        <v>0</v>
      </c>
      <c r="DV240" s="22">
        <v>0</v>
      </c>
      <c r="DW240" s="22">
        <v>0</v>
      </c>
      <c r="DX240" s="22">
        <v>0</v>
      </c>
      <c r="DY240" s="23">
        <f t="shared" si="295"/>
        <v>0</v>
      </c>
      <c r="DZ240" s="22">
        <v>0</v>
      </c>
      <c r="EA240" s="22">
        <v>0</v>
      </c>
      <c r="EB240" s="22">
        <v>0</v>
      </c>
      <c r="EC240" s="23">
        <f t="shared" si="296"/>
        <v>0</v>
      </c>
      <c r="ED240" s="25">
        <v>199</v>
      </c>
      <c r="EE240" s="22">
        <v>182</v>
      </c>
      <c r="EF240" s="22">
        <v>0</v>
      </c>
      <c r="EG240" s="23">
        <f t="shared" si="297"/>
        <v>182</v>
      </c>
      <c r="EH240" s="22">
        <v>0</v>
      </c>
      <c r="EI240" s="22">
        <v>0</v>
      </c>
      <c r="EJ240" s="22">
        <v>0</v>
      </c>
      <c r="EK240" s="23">
        <f t="shared" si="298"/>
        <v>0</v>
      </c>
      <c r="EL240" s="22">
        <v>0</v>
      </c>
      <c r="EM240" s="22">
        <v>0</v>
      </c>
      <c r="EN240" s="22">
        <v>0</v>
      </c>
      <c r="EO240" s="23">
        <f t="shared" si="299"/>
        <v>0</v>
      </c>
      <c r="EP240" s="22">
        <v>2734</v>
      </c>
      <c r="EQ240" s="22">
        <v>3938</v>
      </c>
      <c r="ER240" s="22">
        <v>0</v>
      </c>
      <c r="ES240" s="23">
        <f t="shared" si="300"/>
        <v>3938</v>
      </c>
      <c r="ET240" s="22">
        <v>0</v>
      </c>
      <c r="EU240" s="22">
        <v>0</v>
      </c>
      <c r="EV240" s="22">
        <v>0</v>
      </c>
      <c r="EW240" s="23">
        <f t="shared" si="301"/>
        <v>0</v>
      </c>
      <c r="EX240" s="22">
        <v>0</v>
      </c>
      <c r="EY240" s="22">
        <v>0</v>
      </c>
      <c r="EZ240" s="22">
        <v>0</v>
      </c>
      <c r="FA240" s="23">
        <f t="shared" si="302"/>
        <v>0</v>
      </c>
      <c r="FB240" s="22">
        <v>0</v>
      </c>
      <c r="FC240" s="22">
        <v>0</v>
      </c>
      <c r="FD240" s="22">
        <v>0</v>
      </c>
      <c r="FE240" s="23">
        <f t="shared" si="303"/>
        <v>0</v>
      </c>
      <c r="FF240" s="22">
        <v>32652</v>
      </c>
      <c r="FG240" s="22">
        <v>34264</v>
      </c>
      <c r="FH240" s="22">
        <v>669</v>
      </c>
      <c r="FI240" s="23">
        <f t="shared" si="304"/>
        <v>34933</v>
      </c>
      <c r="FJ240" s="22">
        <v>0</v>
      </c>
      <c r="FK240" s="22">
        <v>0</v>
      </c>
      <c r="FL240" s="22">
        <v>0</v>
      </c>
      <c r="FM240" s="23">
        <f t="shared" si="305"/>
        <v>0</v>
      </c>
      <c r="FN240" s="22">
        <v>16792</v>
      </c>
      <c r="FO240" s="22">
        <v>15948</v>
      </c>
      <c r="FP240" s="22">
        <v>0</v>
      </c>
      <c r="FQ240" s="23">
        <f t="shared" si="306"/>
        <v>15948</v>
      </c>
      <c r="FR240" s="22">
        <v>0</v>
      </c>
      <c r="FS240" s="22">
        <v>0</v>
      </c>
      <c r="FT240" s="22">
        <v>0</v>
      </c>
      <c r="FU240" s="23">
        <f t="shared" si="307"/>
        <v>0</v>
      </c>
      <c r="FV240" s="22">
        <v>0</v>
      </c>
      <c r="FW240" s="22">
        <v>0</v>
      </c>
      <c r="FX240" s="22">
        <v>0</v>
      </c>
      <c r="FY240" s="23">
        <v>0</v>
      </c>
      <c r="FZ240" s="22">
        <v>0</v>
      </c>
      <c r="GA240" s="22">
        <v>0</v>
      </c>
      <c r="GB240" s="22">
        <v>0</v>
      </c>
      <c r="GC240" s="23">
        <f t="shared" si="308"/>
        <v>0</v>
      </c>
      <c r="GD240" s="22">
        <f t="shared" si="263"/>
        <v>246361</v>
      </c>
      <c r="GE240" s="22">
        <f t="shared" si="262"/>
        <v>209235</v>
      </c>
      <c r="GF240" s="22">
        <f t="shared" si="262"/>
        <v>39589</v>
      </c>
      <c r="GG240" s="22">
        <f t="shared" si="262"/>
        <v>248824</v>
      </c>
      <c r="GI240" s="41">
        <f t="shared" si="228"/>
        <v>9.4474143973552804E-2</v>
      </c>
      <c r="GJ240" s="36"/>
      <c r="GK240" s="37">
        <f t="shared" si="204"/>
        <v>37.027743924295649</v>
      </c>
      <c r="GL240" s="37">
        <f t="shared" si="205"/>
        <v>14.106626520419624</v>
      </c>
      <c r="GM240" s="37">
        <f t="shared" si="206"/>
        <v>16.375845341362584</v>
      </c>
      <c r="GN240" s="37">
        <f t="shared" si="207"/>
        <v>4.2980380911415397</v>
      </c>
      <c r="GO240" s="37">
        <f t="shared" si="208"/>
        <v>2.8575525127249266</v>
      </c>
      <c r="GP240" s="37">
        <f t="shared" si="209"/>
        <v>7.6220517599827939</v>
      </c>
      <c r="GQ240" s="37">
        <f t="shared" si="210"/>
        <v>0.51234258130809851</v>
      </c>
      <c r="GR240" s="37">
        <f t="shared" si="211"/>
        <v>1.8820942958873994</v>
      </c>
      <c r="GS240" s="37">
        <f t="shared" si="212"/>
        <v>2.6759385380075034</v>
      </c>
      <c r="GT240" s="37">
        <f t="shared" si="213"/>
        <v>0.76277869381317664</v>
      </c>
      <c r="GU240" s="37">
        <f t="shared" si="214"/>
        <v>8.6983535259397324E-2</v>
      </c>
      <c r="GV240" s="37">
        <f t="shared" si="215"/>
        <v>10.294644777403398</v>
      </c>
      <c r="GW240" s="37"/>
      <c r="GX240" s="37"/>
      <c r="GY240" s="37"/>
      <c r="GZ240" s="37"/>
      <c r="HA240" s="35"/>
      <c r="HB240" s="35"/>
      <c r="HC240" s="35"/>
      <c r="HD240" s="35"/>
      <c r="HE240" s="35"/>
      <c r="HF240" s="35"/>
      <c r="HG240" s="35"/>
      <c r="HH240" s="35"/>
      <c r="HI240" s="35"/>
      <c r="HJ240" s="35"/>
      <c r="HK240" s="35"/>
      <c r="HO240" s="35">
        <f>SUM(DC238:DC240)/SUM(GE238:GE240)*100</f>
        <v>34.580702673843938</v>
      </c>
      <c r="HP240" s="35">
        <f>SUM(BS238:BS240)/SUM(GE238:GE240)*100</f>
        <v>15.921428793006895</v>
      </c>
      <c r="HQ240" s="35">
        <f>SUM(FG238:FG240)/SUM(GE238:GE240)*100</f>
        <v>15.619545820414734</v>
      </c>
      <c r="HR240" s="35">
        <f>SUM(AU238:AU240)/SUM(GE238:GE240)*100</f>
        <v>4.4712639737203439</v>
      </c>
      <c r="HS240" s="35">
        <f>SUM(AQ238:AQ240)/SUM(GE238:GE240)*100</f>
        <v>3.6559023917164231</v>
      </c>
      <c r="HT240" s="35">
        <f>SUM(FO238:FO240)/SUM(GE238:GE240)*100</f>
        <v>6.6394661781680977</v>
      </c>
      <c r="HU240" s="35">
        <f>SUM(BO238:BO240)/SUM(GE238:GE240)*100</f>
        <v>1.4008414845001298</v>
      </c>
      <c r="HV240" s="35">
        <f>SUM(EQ238:EQ240)/SUM(GE238:GE240)*100</f>
        <v>1.4178213812819496</v>
      </c>
      <c r="HW240" s="35">
        <f>SUM(BW238:BW240)/SUM(GE238:GE240)*100</f>
        <v>3.2823446625163877</v>
      </c>
      <c r="HX240" s="35">
        <f>SUM(DG238:DG240)/SUM(GE238:GE240)*100</f>
        <v>1.1876131652976625</v>
      </c>
      <c r="HY240" s="35">
        <f>SUM(EE238:EE240)/SUM(GE238:GE240)*100</f>
        <v>8.6368898053679324E-2</v>
      </c>
      <c r="HZ240" s="35">
        <f>SUM(CU238:CU240)/SUM(GE238:GE240)*100</f>
        <v>10.210632354213708</v>
      </c>
    </row>
    <row r="241" spans="1:236" ht="11.25" customHeight="1">
      <c r="A241" s="28">
        <v>40909</v>
      </c>
      <c r="B241" s="22">
        <v>0</v>
      </c>
      <c r="C241" s="22">
        <v>0</v>
      </c>
      <c r="D241" s="22">
        <v>0</v>
      </c>
      <c r="E241" s="23">
        <f t="shared" si="309"/>
        <v>0</v>
      </c>
      <c r="F241" s="22">
        <v>0</v>
      </c>
      <c r="G241" s="22">
        <v>0</v>
      </c>
      <c r="H241" s="22">
        <v>0</v>
      </c>
      <c r="I241" s="23">
        <f t="shared" si="310"/>
        <v>0</v>
      </c>
      <c r="J241" s="22">
        <v>0</v>
      </c>
      <c r="K241" s="22">
        <v>801</v>
      </c>
      <c r="L241" s="22">
        <v>0</v>
      </c>
      <c r="M241" s="23">
        <f t="shared" si="266"/>
        <v>801</v>
      </c>
      <c r="N241" s="22">
        <v>0</v>
      </c>
      <c r="O241" s="22">
        <v>0</v>
      </c>
      <c r="P241" s="22">
        <v>0</v>
      </c>
      <c r="Q241" s="23">
        <f t="shared" si="267"/>
        <v>0</v>
      </c>
      <c r="R241" s="22">
        <v>545</v>
      </c>
      <c r="S241" s="22">
        <v>557</v>
      </c>
      <c r="T241" s="22">
        <v>0</v>
      </c>
      <c r="U241" s="23">
        <f t="shared" si="268"/>
        <v>557</v>
      </c>
      <c r="V241" s="22">
        <v>0</v>
      </c>
      <c r="W241" s="22">
        <v>0</v>
      </c>
      <c r="X241" s="22">
        <v>0</v>
      </c>
      <c r="Y241" s="23">
        <f t="shared" si="269"/>
        <v>0</v>
      </c>
      <c r="Z241" s="22">
        <v>0</v>
      </c>
      <c r="AA241" s="22">
        <v>0</v>
      </c>
      <c r="AB241" s="22">
        <v>0</v>
      </c>
      <c r="AC241" s="23">
        <f t="shared" si="270"/>
        <v>0</v>
      </c>
      <c r="AD241" s="22">
        <v>0</v>
      </c>
      <c r="AE241" s="22">
        <v>0</v>
      </c>
      <c r="AF241" s="22">
        <v>0</v>
      </c>
      <c r="AG241" s="23">
        <f t="shared" si="271"/>
        <v>0</v>
      </c>
      <c r="AH241" s="22">
        <v>2130</v>
      </c>
      <c r="AI241" s="22">
        <v>2101</v>
      </c>
      <c r="AJ241" s="22">
        <v>7</v>
      </c>
      <c r="AK241" s="23">
        <f t="shared" si="272"/>
        <v>2108</v>
      </c>
      <c r="AL241" s="22">
        <v>524</v>
      </c>
      <c r="AM241" s="22">
        <v>572</v>
      </c>
      <c r="AN241" s="22">
        <v>0</v>
      </c>
      <c r="AO241" s="23">
        <f t="shared" si="273"/>
        <v>572</v>
      </c>
      <c r="AP241" s="22">
        <v>10533</v>
      </c>
      <c r="AQ241" s="22">
        <v>9137</v>
      </c>
      <c r="AR241" s="22">
        <v>1649</v>
      </c>
      <c r="AS241" s="23">
        <f t="shared" si="274"/>
        <v>10786</v>
      </c>
      <c r="AT241" s="22">
        <v>8836</v>
      </c>
      <c r="AU241" s="22">
        <v>8189</v>
      </c>
      <c r="AV241" s="22">
        <v>52</v>
      </c>
      <c r="AW241" s="23">
        <f t="shared" si="275"/>
        <v>8241</v>
      </c>
      <c r="AX241" s="22">
        <v>0</v>
      </c>
      <c r="AY241" s="22">
        <v>0</v>
      </c>
      <c r="AZ241" s="22">
        <v>0</v>
      </c>
      <c r="BA241" s="23">
        <f t="shared" si="276"/>
        <v>0</v>
      </c>
      <c r="BB241" s="22">
        <v>436</v>
      </c>
      <c r="BC241" s="22">
        <v>361</v>
      </c>
      <c r="BD241" s="22">
        <v>0</v>
      </c>
      <c r="BE241" s="23">
        <f t="shared" si="277"/>
        <v>361</v>
      </c>
      <c r="BF241" s="22">
        <v>0</v>
      </c>
      <c r="BG241" s="22">
        <v>0</v>
      </c>
      <c r="BH241" s="22">
        <v>0</v>
      </c>
      <c r="BI241" s="23">
        <f t="shared" si="278"/>
        <v>0</v>
      </c>
      <c r="BJ241" s="22">
        <v>0</v>
      </c>
      <c r="BK241" s="22">
        <v>0</v>
      </c>
      <c r="BL241" s="22">
        <v>0</v>
      </c>
      <c r="BM241" s="23">
        <f t="shared" si="279"/>
        <v>0</v>
      </c>
      <c r="BN241" s="22">
        <v>1940</v>
      </c>
      <c r="BO241" s="22">
        <v>1777</v>
      </c>
      <c r="BP241" s="22">
        <v>2</v>
      </c>
      <c r="BQ241" s="23">
        <f t="shared" si="280"/>
        <v>1779</v>
      </c>
      <c r="BR241" s="22">
        <v>48870</v>
      </c>
      <c r="BS241" s="22">
        <v>33900</v>
      </c>
      <c r="BT241" s="22">
        <v>16001</v>
      </c>
      <c r="BU241" s="23">
        <f t="shared" si="281"/>
        <v>49901</v>
      </c>
      <c r="BV241" s="22">
        <v>6410</v>
      </c>
      <c r="BW241" s="22">
        <v>5789</v>
      </c>
      <c r="BX241" s="22">
        <v>294</v>
      </c>
      <c r="BY241" s="23">
        <f t="shared" si="282"/>
        <v>6083</v>
      </c>
      <c r="BZ241" s="22">
        <v>44</v>
      </c>
      <c r="CA241" s="22">
        <v>45</v>
      </c>
      <c r="CB241" s="22">
        <v>0</v>
      </c>
      <c r="CC241" s="23">
        <f t="shared" si="283"/>
        <v>45</v>
      </c>
      <c r="CD241" s="22">
        <v>0</v>
      </c>
      <c r="CE241" s="22">
        <v>0</v>
      </c>
      <c r="CF241" s="22">
        <v>0</v>
      </c>
      <c r="CG241" s="23">
        <f t="shared" si="284"/>
        <v>0</v>
      </c>
      <c r="CH241" s="22">
        <v>0</v>
      </c>
      <c r="CI241" s="22">
        <v>0</v>
      </c>
      <c r="CJ241" s="22">
        <v>0</v>
      </c>
      <c r="CK241" s="23">
        <f t="shared" si="285"/>
        <v>0</v>
      </c>
      <c r="CL241" s="22">
        <v>0</v>
      </c>
      <c r="CM241" s="22">
        <v>0</v>
      </c>
      <c r="CN241" s="22">
        <v>0</v>
      </c>
      <c r="CO241" s="23">
        <f t="shared" si="286"/>
        <v>0</v>
      </c>
      <c r="CP241" s="22">
        <v>0</v>
      </c>
      <c r="CQ241" s="22">
        <v>0</v>
      </c>
      <c r="CR241" s="22">
        <v>0</v>
      </c>
      <c r="CS241" s="23">
        <f t="shared" si="287"/>
        <v>0</v>
      </c>
      <c r="CT241" s="22">
        <v>22974</v>
      </c>
      <c r="CU241" s="22">
        <v>22444</v>
      </c>
      <c r="CV241" s="22">
        <v>326</v>
      </c>
      <c r="CW241" s="23">
        <f t="shared" si="288"/>
        <v>22770</v>
      </c>
      <c r="CX241" s="22">
        <v>0</v>
      </c>
      <c r="CY241" s="22">
        <v>0</v>
      </c>
      <c r="CZ241" s="22">
        <v>0</v>
      </c>
      <c r="DA241" s="23">
        <f t="shared" si="289"/>
        <v>0</v>
      </c>
      <c r="DB241" s="22">
        <v>111700</v>
      </c>
      <c r="DC241" s="22">
        <v>101047</v>
      </c>
      <c r="DD241" s="22">
        <v>14386</v>
      </c>
      <c r="DE241" s="23">
        <f t="shared" si="290"/>
        <v>115433</v>
      </c>
      <c r="DF241" s="25">
        <v>10658</v>
      </c>
      <c r="DG241" s="22">
        <v>5168</v>
      </c>
      <c r="DH241" s="22">
        <v>14403</v>
      </c>
      <c r="DI241" s="23">
        <f t="shared" si="291"/>
        <v>19571</v>
      </c>
      <c r="DJ241" s="22">
        <v>966</v>
      </c>
      <c r="DK241" s="22">
        <v>550</v>
      </c>
      <c r="DL241" s="22">
        <v>0</v>
      </c>
      <c r="DM241" s="23">
        <f t="shared" si="292"/>
        <v>550</v>
      </c>
      <c r="DN241" s="22">
        <v>0</v>
      </c>
      <c r="DO241" s="22">
        <v>0</v>
      </c>
      <c r="DP241" s="22">
        <v>0</v>
      </c>
      <c r="DQ241" s="23">
        <f t="shared" si="293"/>
        <v>0</v>
      </c>
      <c r="DR241" s="22">
        <v>0</v>
      </c>
      <c r="DS241" s="22">
        <v>0</v>
      </c>
      <c r="DT241" s="22">
        <v>0</v>
      </c>
      <c r="DU241" s="23">
        <f t="shared" si="294"/>
        <v>0</v>
      </c>
      <c r="DV241" s="22">
        <v>0</v>
      </c>
      <c r="DW241" s="22">
        <v>0</v>
      </c>
      <c r="DX241" s="22">
        <v>0</v>
      </c>
      <c r="DY241" s="23">
        <f t="shared" si="295"/>
        <v>0</v>
      </c>
      <c r="DZ241" s="22">
        <v>0</v>
      </c>
      <c r="EA241" s="22">
        <v>0</v>
      </c>
      <c r="EB241" s="22">
        <v>0</v>
      </c>
      <c r="EC241" s="23">
        <f t="shared" si="296"/>
        <v>0</v>
      </c>
      <c r="ED241" s="25">
        <v>1814</v>
      </c>
      <c r="EE241" s="22">
        <v>885</v>
      </c>
      <c r="EF241" s="22">
        <v>0</v>
      </c>
      <c r="EG241" s="23">
        <f t="shared" si="297"/>
        <v>885</v>
      </c>
      <c r="EH241" s="22">
        <v>0</v>
      </c>
      <c r="EI241" s="22">
        <v>0</v>
      </c>
      <c r="EJ241" s="22">
        <v>0</v>
      </c>
      <c r="EK241" s="23">
        <f t="shared" si="298"/>
        <v>0</v>
      </c>
      <c r="EL241" s="22">
        <v>0</v>
      </c>
      <c r="EM241" s="22">
        <v>0</v>
      </c>
      <c r="EN241" s="22">
        <v>0</v>
      </c>
      <c r="EO241" s="23">
        <f t="shared" si="299"/>
        <v>0</v>
      </c>
      <c r="EP241" s="22">
        <v>3559</v>
      </c>
      <c r="EQ241" s="22">
        <v>3083</v>
      </c>
      <c r="ER241" s="22">
        <v>0</v>
      </c>
      <c r="ES241" s="23">
        <f t="shared" si="300"/>
        <v>3083</v>
      </c>
      <c r="ET241" s="22">
        <v>0</v>
      </c>
      <c r="EU241" s="22">
        <v>0</v>
      </c>
      <c r="EV241" s="22">
        <v>0</v>
      </c>
      <c r="EW241" s="23">
        <f t="shared" si="301"/>
        <v>0</v>
      </c>
      <c r="EX241" s="22">
        <v>0</v>
      </c>
      <c r="EY241" s="22">
        <v>0</v>
      </c>
      <c r="EZ241" s="22">
        <v>0</v>
      </c>
      <c r="FA241" s="23">
        <f t="shared" si="302"/>
        <v>0</v>
      </c>
      <c r="FB241" s="22">
        <v>0</v>
      </c>
      <c r="FC241" s="22">
        <v>0</v>
      </c>
      <c r="FD241" s="22">
        <v>0</v>
      </c>
      <c r="FE241" s="23">
        <f t="shared" si="303"/>
        <v>0</v>
      </c>
      <c r="FF241" s="22">
        <v>44144</v>
      </c>
      <c r="FG241" s="22">
        <v>40371</v>
      </c>
      <c r="FH241" s="22">
        <v>826</v>
      </c>
      <c r="FI241" s="23">
        <f t="shared" si="304"/>
        <v>41197</v>
      </c>
      <c r="FJ241" s="22">
        <v>0</v>
      </c>
      <c r="FK241" s="22">
        <v>0</v>
      </c>
      <c r="FL241" s="22">
        <v>0</v>
      </c>
      <c r="FM241" s="23">
        <f t="shared" si="305"/>
        <v>0</v>
      </c>
      <c r="FN241" s="22">
        <v>16332</v>
      </c>
      <c r="FO241" s="22">
        <v>17395</v>
      </c>
      <c r="FP241" s="22">
        <v>0</v>
      </c>
      <c r="FQ241" s="23">
        <f t="shared" si="306"/>
        <v>17395</v>
      </c>
      <c r="FR241" s="22">
        <v>0</v>
      </c>
      <c r="FS241" s="22">
        <v>0</v>
      </c>
      <c r="FT241" s="22">
        <v>0</v>
      </c>
      <c r="FU241" s="23">
        <f t="shared" si="307"/>
        <v>0</v>
      </c>
      <c r="FV241" s="22">
        <v>0</v>
      </c>
      <c r="FW241" s="22">
        <v>0</v>
      </c>
      <c r="FX241" s="22">
        <v>0</v>
      </c>
      <c r="FY241" s="23">
        <v>0</v>
      </c>
      <c r="FZ241" s="22">
        <v>0</v>
      </c>
      <c r="GA241" s="22">
        <v>0</v>
      </c>
      <c r="GB241" s="22">
        <v>0</v>
      </c>
      <c r="GC241" s="23">
        <f t="shared" si="308"/>
        <v>0</v>
      </c>
      <c r="GD241" s="22">
        <f t="shared" si="263"/>
        <v>292415</v>
      </c>
      <c r="GE241" s="22">
        <f t="shared" si="262"/>
        <v>254172</v>
      </c>
      <c r="GF241" s="22">
        <f t="shared" si="262"/>
        <v>47946</v>
      </c>
      <c r="GG241" s="22">
        <f t="shared" si="262"/>
        <v>302118</v>
      </c>
      <c r="GI241" s="41">
        <f t="shared" si="228"/>
        <v>9.7536962829901874E-2</v>
      </c>
      <c r="GJ241" s="36"/>
      <c r="GK241" s="37">
        <f t="shared" si="204"/>
        <v>39.755362510426011</v>
      </c>
      <c r="GL241" s="37">
        <f t="shared" si="205"/>
        <v>13.337425050753032</v>
      </c>
      <c r="GM241" s="37">
        <f t="shared" si="206"/>
        <v>15.883338841414476</v>
      </c>
      <c r="GN241" s="37">
        <f t="shared" si="207"/>
        <v>3.2218340336465068</v>
      </c>
      <c r="GO241" s="37">
        <f t="shared" si="208"/>
        <v>3.5948098138268576</v>
      </c>
      <c r="GP241" s="37">
        <f t="shared" si="209"/>
        <v>6.8437908188156049</v>
      </c>
      <c r="GQ241" s="37">
        <f t="shared" si="210"/>
        <v>0.69913287065451735</v>
      </c>
      <c r="GR241" s="37">
        <f t="shared" si="211"/>
        <v>1.2129581543206962</v>
      </c>
      <c r="GS241" s="37">
        <f t="shared" si="212"/>
        <v>2.2775915521772658</v>
      </c>
      <c r="GT241" s="37">
        <f t="shared" si="213"/>
        <v>2.0332688100970997</v>
      </c>
      <c r="GU241" s="37">
        <f t="shared" si="214"/>
        <v>0.34818941504178275</v>
      </c>
      <c r="GV241" s="37">
        <f t="shared" si="215"/>
        <v>8.8302409392065204</v>
      </c>
      <c r="GW241" s="37"/>
      <c r="GX241" s="37"/>
      <c r="GY241" s="37"/>
      <c r="GZ241" s="37"/>
      <c r="HA241" s="35"/>
      <c r="HB241" s="35"/>
      <c r="HC241" s="35"/>
      <c r="HD241" s="35"/>
      <c r="HE241" s="35"/>
      <c r="HF241" s="35"/>
      <c r="HG241" s="35"/>
      <c r="HH241" s="35"/>
      <c r="HI241" s="35"/>
      <c r="HJ241" s="35"/>
      <c r="HK241" s="35"/>
      <c r="HO241" s="35"/>
      <c r="HP241" s="35"/>
      <c r="HQ241" s="35"/>
      <c r="HR241" s="35"/>
      <c r="HS241" s="35"/>
      <c r="HT241" s="35"/>
      <c r="HU241" s="35"/>
      <c r="HV241" s="35"/>
      <c r="HW241" s="35"/>
      <c r="HX241" s="35"/>
      <c r="HY241" s="35"/>
    </row>
    <row r="242" spans="1:236" ht="11.25" customHeight="1">
      <c r="A242" s="28">
        <v>40940</v>
      </c>
      <c r="B242" s="22">
        <v>0</v>
      </c>
      <c r="C242" s="22">
        <v>0</v>
      </c>
      <c r="D242" s="22">
        <v>0</v>
      </c>
      <c r="E242" s="23">
        <f t="shared" si="309"/>
        <v>0</v>
      </c>
      <c r="F242" s="22">
        <v>0</v>
      </c>
      <c r="G242" s="22">
        <v>0</v>
      </c>
      <c r="H242" s="22">
        <v>0</v>
      </c>
      <c r="I242" s="23">
        <f t="shared" si="310"/>
        <v>0</v>
      </c>
      <c r="J242" s="22">
        <v>0</v>
      </c>
      <c r="K242" s="22">
        <v>540</v>
      </c>
      <c r="L242" s="22">
        <v>0</v>
      </c>
      <c r="M242" s="23">
        <f t="shared" si="266"/>
        <v>540</v>
      </c>
      <c r="N242" s="22">
        <v>0</v>
      </c>
      <c r="O242" s="22">
        <v>0</v>
      </c>
      <c r="P242" s="22">
        <v>0</v>
      </c>
      <c r="Q242" s="23">
        <f t="shared" si="267"/>
        <v>0</v>
      </c>
      <c r="R242" s="22">
        <v>585</v>
      </c>
      <c r="S242" s="22">
        <v>473</v>
      </c>
      <c r="T242" s="22">
        <v>0</v>
      </c>
      <c r="U242" s="23">
        <f t="shared" si="268"/>
        <v>473</v>
      </c>
      <c r="V242" s="22">
        <v>0</v>
      </c>
      <c r="W242" s="22">
        <v>0</v>
      </c>
      <c r="X242" s="22">
        <v>0</v>
      </c>
      <c r="Y242" s="23">
        <f t="shared" si="269"/>
        <v>0</v>
      </c>
      <c r="Z242" s="22">
        <v>0</v>
      </c>
      <c r="AA242" s="22">
        <v>0</v>
      </c>
      <c r="AB242" s="22">
        <v>0</v>
      </c>
      <c r="AC242" s="23">
        <f t="shared" si="270"/>
        <v>0</v>
      </c>
      <c r="AD242" s="22">
        <v>0</v>
      </c>
      <c r="AE242" s="22">
        <v>0</v>
      </c>
      <c r="AF242" s="22">
        <v>0</v>
      </c>
      <c r="AG242" s="23">
        <f t="shared" si="271"/>
        <v>0</v>
      </c>
      <c r="AH242" s="22">
        <v>1725</v>
      </c>
      <c r="AI242" s="22">
        <v>1705</v>
      </c>
      <c r="AJ242" s="22">
        <v>4</v>
      </c>
      <c r="AK242" s="23">
        <f t="shared" si="272"/>
        <v>1709</v>
      </c>
      <c r="AL242" s="22">
        <v>602</v>
      </c>
      <c r="AM242" s="22">
        <v>626</v>
      </c>
      <c r="AN242" s="22">
        <v>0</v>
      </c>
      <c r="AO242" s="23">
        <f t="shared" si="273"/>
        <v>626</v>
      </c>
      <c r="AP242" s="22">
        <v>10951</v>
      </c>
      <c r="AQ242" s="22">
        <v>8035</v>
      </c>
      <c r="AR242" s="22">
        <v>2389</v>
      </c>
      <c r="AS242" s="23">
        <f t="shared" si="274"/>
        <v>10424</v>
      </c>
      <c r="AT242" s="22">
        <v>8491</v>
      </c>
      <c r="AU242" s="22">
        <v>8857</v>
      </c>
      <c r="AV242" s="22">
        <v>44</v>
      </c>
      <c r="AW242" s="23">
        <f t="shared" si="275"/>
        <v>8901</v>
      </c>
      <c r="AX242" s="22">
        <v>0</v>
      </c>
      <c r="AY242" s="22">
        <v>0</v>
      </c>
      <c r="AZ242" s="22">
        <v>0</v>
      </c>
      <c r="BA242" s="23">
        <f t="shared" si="276"/>
        <v>0</v>
      </c>
      <c r="BB242" s="22">
        <v>398</v>
      </c>
      <c r="BC242" s="22">
        <v>304</v>
      </c>
      <c r="BD242" s="22">
        <v>0</v>
      </c>
      <c r="BE242" s="23">
        <f t="shared" si="277"/>
        <v>304</v>
      </c>
      <c r="BF242" s="22">
        <v>0</v>
      </c>
      <c r="BG242" s="22">
        <v>0</v>
      </c>
      <c r="BH242" s="22">
        <v>0</v>
      </c>
      <c r="BI242" s="23">
        <f t="shared" si="278"/>
        <v>0</v>
      </c>
      <c r="BJ242" s="22">
        <v>0</v>
      </c>
      <c r="BK242" s="22">
        <v>0</v>
      </c>
      <c r="BL242" s="22">
        <v>0</v>
      </c>
      <c r="BM242" s="23">
        <f t="shared" si="279"/>
        <v>0</v>
      </c>
      <c r="BN242" s="22">
        <v>8905</v>
      </c>
      <c r="BO242" s="22">
        <v>8856</v>
      </c>
      <c r="BP242" s="22">
        <v>11</v>
      </c>
      <c r="BQ242" s="23">
        <f t="shared" si="280"/>
        <v>8867</v>
      </c>
      <c r="BR242" s="22">
        <v>52335</v>
      </c>
      <c r="BS242" s="22">
        <v>36805</v>
      </c>
      <c r="BT242" s="22">
        <v>15050</v>
      </c>
      <c r="BU242" s="23">
        <f t="shared" si="281"/>
        <v>51855</v>
      </c>
      <c r="BV242" s="22">
        <v>6566</v>
      </c>
      <c r="BW242" s="22">
        <v>6529</v>
      </c>
      <c r="BX242" s="22">
        <v>292</v>
      </c>
      <c r="BY242" s="23">
        <f t="shared" si="282"/>
        <v>6821</v>
      </c>
      <c r="BZ242" s="22">
        <v>31</v>
      </c>
      <c r="CA242" s="22">
        <v>34</v>
      </c>
      <c r="CB242" s="22">
        <v>0</v>
      </c>
      <c r="CC242" s="23">
        <f t="shared" si="283"/>
        <v>34</v>
      </c>
      <c r="CD242" s="22">
        <v>0</v>
      </c>
      <c r="CE242" s="22">
        <v>0</v>
      </c>
      <c r="CF242" s="22">
        <v>0</v>
      </c>
      <c r="CG242" s="23">
        <f t="shared" si="284"/>
        <v>0</v>
      </c>
      <c r="CH242" s="22">
        <v>0</v>
      </c>
      <c r="CI242" s="22">
        <v>0</v>
      </c>
      <c r="CJ242" s="22">
        <v>0</v>
      </c>
      <c r="CK242" s="23">
        <f t="shared" si="285"/>
        <v>0</v>
      </c>
      <c r="CL242" s="22">
        <v>0</v>
      </c>
      <c r="CM242" s="22">
        <v>0</v>
      </c>
      <c r="CN242" s="22">
        <v>0</v>
      </c>
      <c r="CO242" s="23">
        <f t="shared" si="286"/>
        <v>0</v>
      </c>
      <c r="CP242" s="22">
        <v>0</v>
      </c>
      <c r="CQ242" s="22">
        <v>0</v>
      </c>
      <c r="CR242" s="22">
        <v>0</v>
      </c>
      <c r="CS242" s="23">
        <f t="shared" si="287"/>
        <v>0</v>
      </c>
      <c r="CT242" s="22">
        <v>23184</v>
      </c>
      <c r="CU242" s="22">
        <v>22984</v>
      </c>
      <c r="CV242" s="22">
        <v>474</v>
      </c>
      <c r="CW242" s="23">
        <f t="shared" si="288"/>
        <v>23458</v>
      </c>
      <c r="CX242" s="22">
        <v>0</v>
      </c>
      <c r="CY242" s="22">
        <v>0</v>
      </c>
      <c r="CZ242" s="22">
        <v>0</v>
      </c>
      <c r="DA242" s="23">
        <f t="shared" si="289"/>
        <v>0</v>
      </c>
      <c r="DB242" s="22">
        <v>123370</v>
      </c>
      <c r="DC242" s="22">
        <v>107653</v>
      </c>
      <c r="DD242" s="22">
        <v>11296</v>
      </c>
      <c r="DE242" s="23">
        <f t="shared" si="290"/>
        <v>118949</v>
      </c>
      <c r="DF242" s="25">
        <v>11622</v>
      </c>
      <c r="DG242" s="22">
        <v>5371</v>
      </c>
      <c r="DH242" s="22">
        <v>5199</v>
      </c>
      <c r="DI242" s="23">
        <f t="shared" si="291"/>
        <v>10570</v>
      </c>
      <c r="DJ242" s="22">
        <v>628</v>
      </c>
      <c r="DK242" s="22">
        <v>736</v>
      </c>
      <c r="DL242" s="22">
        <v>0</v>
      </c>
      <c r="DM242" s="23">
        <f t="shared" si="292"/>
        <v>736</v>
      </c>
      <c r="DN242" s="22">
        <v>0</v>
      </c>
      <c r="DO242" s="22">
        <v>0</v>
      </c>
      <c r="DP242" s="22">
        <v>0</v>
      </c>
      <c r="DQ242" s="23">
        <f t="shared" si="293"/>
        <v>0</v>
      </c>
      <c r="DR242" s="22">
        <v>0</v>
      </c>
      <c r="DS242" s="22">
        <v>0</v>
      </c>
      <c r="DT242" s="22">
        <v>0</v>
      </c>
      <c r="DU242" s="23">
        <f t="shared" si="294"/>
        <v>0</v>
      </c>
      <c r="DV242" s="22">
        <v>0</v>
      </c>
      <c r="DW242" s="22">
        <v>0</v>
      </c>
      <c r="DX242" s="22">
        <v>0</v>
      </c>
      <c r="DY242" s="23">
        <f t="shared" si="295"/>
        <v>0</v>
      </c>
      <c r="DZ242" s="22">
        <v>0</v>
      </c>
      <c r="EA242" s="22">
        <v>0</v>
      </c>
      <c r="EB242" s="22">
        <v>0</v>
      </c>
      <c r="EC242" s="23">
        <f t="shared" si="296"/>
        <v>0</v>
      </c>
      <c r="ED242" s="25">
        <v>832</v>
      </c>
      <c r="EE242" s="22">
        <v>673</v>
      </c>
      <c r="EF242" s="22">
        <v>0</v>
      </c>
      <c r="EG242" s="23">
        <f t="shared" si="297"/>
        <v>673</v>
      </c>
      <c r="EH242" s="22">
        <v>0</v>
      </c>
      <c r="EI242" s="22">
        <v>0</v>
      </c>
      <c r="EJ242" s="22">
        <v>0</v>
      </c>
      <c r="EK242" s="23">
        <f t="shared" si="298"/>
        <v>0</v>
      </c>
      <c r="EL242" s="22">
        <v>0</v>
      </c>
      <c r="EM242" s="22">
        <v>0</v>
      </c>
      <c r="EN242" s="22">
        <v>0</v>
      </c>
      <c r="EO242" s="23">
        <f t="shared" si="299"/>
        <v>0</v>
      </c>
      <c r="EP242" s="22">
        <v>3918</v>
      </c>
      <c r="EQ242" s="22">
        <v>3789</v>
      </c>
      <c r="ER242" s="22">
        <v>0</v>
      </c>
      <c r="ES242" s="23">
        <f t="shared" si="300"/>
        <v>3789</v>
      </c>
      <c r="ET242" s="22">
        <v>0</v>
      </c>
      <c r="EU242" s="22">
        <v>0</v>
      </c>
      <c r="EV242" s="22">
        <v>0</v>
      </c>
      <c r="EW242" s="23">
        <f t="shared" si="301"/>
        <v>0</v>
      </c>
      <c r="EX242" s="22">
        <v>0</v>
      </c>
      <c r="EY242" s="22">
        <v>0</v>
      </c>
      <c r="EZ242" s="22">
        <v>0</v>
      </c>
      <c r="FA242" s="23">
        <f t="shared" si="302"/>
        <v>0</v>
      </c>
      <c r="FB242" s="22">
        <v>0</v>
      </c>
      <c r="FC242" s="22">
        <v>0</v>
      </c>
      <c r="FD242" s="22">
        <v>0</v>
      </c>
      <c r="FE242" s="23">
        <f t="shared" si="303"/>
        <v>0</v>
      </c>
      <c r="FF242" s="22">
        <v>43920</v>
      </c>
      <c r="FG242" s="22">
        <v>41172</v>
      </c>
      <c r="FH242" s="22">
        <v>778</v>
      </c>
      <c r="FI242" s="23">
        <f t="shared" si="304"/>
        <v>41950</v>
      </c>
      <c r="FJ242" s="22">
        <v>0</v>
      </c>
      <c r="FK242" s="22">
        <v>0</v>
      </c>
      <c r="FL242" s="22">
        <v>0</v>
      </c>
      <c r="FM242" s="23">
        <f t="shared" si="305"/>
        <v>0</v>
      </c>
      <c r="FN242" s="22">
        <v>16680</v>
      </c>
      <c r="FO242" s="22">
        <v>16659</v>
      </c>
      <c r="FP242" s="22">
        <v>0</v>
      </c>
      <c r="FQ242" s="23">
        <f t="shared" si="306"/>
        <v>16659</v>
      </c>
      <c r="FR242" s="22">
        <v>0</v>
      </c>
      <c r="FS242" s="22">
        <v>0</v>
      </c>
      <c r="FT242" s="22">
        <v>0</v>
      </c>
      <c r="FU242" s="23">
        <f t="shared" si="307"/>
        <v>0</v>
      </c>
      <c r="FV242" s="22">
        <v>0</v>
      </c>
      <c r="FW242" s="22">
        <v>0</v>
      </c>
      <c r="FX242" s="22">
        <v>0</v>
      </c>
      <c r="FY242" s="23">
        <v>0</v>
      </c>
      <c r="FZ242" s="22">
        <v>0</v>
      </c>
      <c r="GA242" s="22">
        <v>0</v>
      </c>
      <c r="GB242" s="22">
        <v>0</v>
      </c>
      <c r="GC242" s="23">
        <f t="shared" si="308"/>
        <v>0</v>
      </c>
      <c r="GD242" s="22">
        <f t="shared" si="263"/>
        <v>314743</v>
      </c>
      <c r="GE242" s="22">
        <f t="shared" si="262"/>
        <v>271801</v>
      </c>
      <c r="GF242" s="22">
        <f t="shared" si="262"/>
        <v>35537</v>
      </c>
      <c r="GG242" s="22">
        <f t="shared" si="262"/>
        <v>307338</v>
      </c>
      <c r="GI242" s="41">
        <f t="shared" si="228"/>
        <v>0.16908181391967858</v>
      </c>
      <c r="GJ242" s="36"/>
      <c r="GK242" s="37">
        <f t="shared" si="204"/>
        <v>39.607286213075007</v>
      </c>
      <c r="GL242" s="37">
        <f t="shared" si="205"/>
        <v>13.541156949385764</v>
      </c>
      <c r="GM242" s="37">
        <f t="shared" si="206"/>
        <v>15.147847138163584</v>
      </c>
      <c r="GN242" s="37">
        <f t="shared" si="207"/>
        <v>3.2586340741939877</v>
      </c>
      <c r="GO242" s="37">
        <f t="shared" si="208"/>
        <v>2.9562069308059944</v>
      </c>
      <c r="GP242" s="37">
        <f t="shared" si="209"/>
        <v>6.1291165227501008</v>
      </c>
      <c r="GQ242" s="37">
        <f t="shared" si="210"/>
        <v>3.2582661579611552</v>
      </c>
      <c r="GR242" s="37">
        <f t="shared" si="211"/>
        <v>1.3940346062008602</v>
      </c>
      <c r="GS242" s="37">
        <f t="shared" si="212"/>
        <v>2.4021250841608381</v>
      </c>
      <c r="GT242" s="37">
        <f t="shared" si="213"/>
        <v>1.9760780865412564</v>
      </c>
      <c r="GU242" s="37">
        <f t="shared" si="214"/>
        <v>0.24760762469600919</v>
      </c>
      <c r="GV242" s="37">
        <f t="shared" si="215"/>
        <v>8.456186695413189</v>
      </c>
      <c r="GW242" s="37"/>
      <c r="GX242" s="37"/>
      <c r="GY242" s="37"/>
      <c r="GZ242" s="37"/>
      <c r="HA242" s="35"/>
      <c r="HB242" s="35"/>
      <c r="HC242" s="35"/>
      <c r="HD242" s="35"/>
      <c r="HE242" s="35"/>
      <c r="HF242" s="35"/>
      <c r="HG242" s="35"/>
      <c r="HH242" s="35"/>
      <c r="HI242" s="35"/>
      <c r="HJ242" s="35"/>
      <c r="HK242" s="35"/>
      <c r="HO242" s="35"/>
      <c r="HP242" s="35"/>
      <c r="HQ242" s="35"/>
      <c r="HR242" s="35"/>
      <c r="HS242" s="35"/>
      <c r="HT242" s="35"/>
      <c r="HU242" s="35"/>
      <c r="HV242" s="35"/>
      <c r="HW242" s="35"/>
      <c r="HX242" s="35"/>
      <c r="HY242" s="35"/>
    </row>
    <row r="243" spans="1:236" ht="11.25" customHeight="1">
      <c r="A243" s="29">
        <v>40969</v>
      </c>
      <c r="B243" s="30">
        <v>0</v>
      </c>
      <c r="C243" s="30">
        <v>0</v>
      </c>
      <c r="D243" s="30">
        <v>0</v>
      </c>
      <c r="E243" s="31">
        <f t="shared" si="309"/>
        <v>0</v>
      </c>
      <c r="F243" s="30">
        <v>0</v>
      </c>
      <c r="G243" s="30">
        <v>0</v>
      </c>
      <c r="H243" s="30">
        <v>0</v>
      </c>
      <c r="I243" s="31">
        <f t="shared" si="310"/>
        <v>0</v>
      </c>
      <c r="J243" s="30">
        <v>0</v>
      </c>
      <c r="K243" s="30">
        <v>672</v>
      </c>
      <c r="L243" s="30">
        <v>0</v>
      </c>
      <c r="M243" s="31">
        <f t="shared" si="266"/>
        <v>672</v>
      </c>
      <c r="N243" s="30">
        <v>0</v>
      </c>
      <c r="O243" s="30">
        <v>0</v>
      </c>
      <c r="P243" s="30">
        <v>0</v>
      </c>
      <c r="Q243" s="31">
        <f t="shared" si="267"/>
        <v>0</v>
      </c>
      <c r="R243" s="30">
        <v>600</v>
      </c>
      <c r="S243" s="30">
        <v>1100</v>
      </c>
      <c r="T243" s="30">
        <v>0</v>
      </c>
      <c r="U243" s="31">
        <f t="shared" si="268"/>
        <v>1100</v>
      </c>
      <c r="V243" s="30">
        <v>0</v>
      </c>
      <c r="W243" s="30">
        <v>0</v>
      </c>
      <c r="X243" s="30">
        <v>0</v>
      </c>
      <c r="Y243" s="31">
        <f t="shared" si="269"/>
        <v>0</v>
      </c>
      <c r="Z243" s="30">
        <v>0</v>
      </c>
      <c r="AA243" s="30">
        <v>0</v>
      </c>
      <c r="AB243" s="30">
        <v>0</v>
      </c>
      <c r="AC243" s="31">
        <f t="shared" si="270"/>
        <v>0</v>
      </c>
      <c r="AD243" s="30">
        <v>0</v>
      </c>
      <c r="AE243" s="30">
        <v>0</v>
      </c>
      <c r="AF243" s="30">
        <v>0</v>
      </c>
      <c r="AG243" s="31">
        <f t="shared" si="271"/>
        <v>0</v>
      </c>
      <c r="AH243" s="30">
        <v>1702</v>
      </c>
      <c r="AI243" s="30">
        <v>1415</v>
      </c>
      <c r="AJ243" s="30">
        <v>16</v>
      </c>
      <c r="AK243" s="31">
        <f t="shared" si="272"/>
        <v>1431</v>
      </c>
      <c r="AL243" s="30">
        <v>687</v>
      </c>
      <c r="AM243" s="30">
        <v>688</v>
      </c>
      <c r="AN243" s="30">
        <v>0</v>
      </c>
      <c r="AO243" s="31">
        <f t="shared" si="273"/>
        <v>688</v>
      </c>
      <c r="AP243" s="30">
        <v>11996</v>
      </c>
      <c r="AQ243" s="30">
        <v>9026</v>
      </c>
      <c r="AR243" s="30">
        <v>3122</v>
      </c>
      <c r="AS243" s="31">
        <f t="shared" si="274"/>
        <v>12148</v>
      </c>
      <c r="AT243" s="30">
        <v>10059</v>
      </c>
      <c r="AU243" s="30">
        <v>10563</v>
      </c>
      <c r="AV243" s="30">
        <v>25</v>
      </c>
      <c r="AW243" s="31">
        <f t="shared" si="275"/>
        <v>10588</v>
      </c>
      <c r="AX243" s="30">
        <v>0</v>
      </c>
      <c r="AY243" s="30">
        <v>0</v>
      </c>
      <c r="AZ243" s="30">
        <v>0</v>
      </c>
      <c r="BA243" s="31">
        <f t="shared" si="276"/>
        <v>0</v>
      </c>
      <c r="BB243" s="30">
        <v>474</v>
      </c>
      <c r="BC243" s="30">
        <v>687</v>
      </c>
      <c r="BD243" s="30">
        <v>0</v>
      </c>
      <c r="BE243" s="31">
        <f t="shared" si="277"/>
        <v>687</v>
      </c>
      <c r="BF243" s="30">
        <v>0</v>
      </c>
      <c r="BG243" s="30">
        <v>0</v>
      </c>
      <c r="BH243" s="30">
        <v>0</v>
      </c>
      <c r="BI243" s="31">
        <f t="shared" si="278"/>
        <v>0</v>
      </c>
      <c r="BJ243" s="30">
        <v>0</v>
      </c>
      <c r="BK243" s="30">
        <v>0</v>
      </c>
      <c r="BL243" s="30">
        <v>0</v>
      </c>
      <c r="BM243" s="31">
        <f t="shared" si="279"/>
        <v>0</v>
      </c>
      <c r="BN243" s="30">
        <v>10675</v>
      </c>
      <c r="BO243" s="30">
        <v>11016</v>
      </c>
      <c r="BP243" s="30">
        <v>27</v>
      </c>
      <c r="BQ243" s="31">
        <f t="shared" si="280"/>
        <v>11043</v>
      </c>
      <c r="BR243" s="30">
        <v>58725</v>
      </c>
      <c r="BS243" s="30">
        <v>39122</v>
      </c>
      <c r="BT243" s="30">
        <v>20107</v>
      </c>
      <c r="BU243" s="31">
        <f t="shared" si="281"/>
        <v>59229</v>
      </c>
      <c r="BV243" s="30">
        <v>6377</v>
      </c>
      <c r="BW243" s="30">
        <v>8326</v>
      </c>
      <c r="BX243" s="30">
        <v>125</v>
      </c>
      <c r="BY243" s="31">
        <f t="shared" si="282"/>
        <v>8451</v>
      </c>
      <c r="BZ243" s="30">
        <v>38</v>
      </c>
      <c r="CA243" s="30">
        <v>41</v>
      </c>
      <c r="CB243" s="30">
        <v>0</v>
      </c>
      <c r="CC243" s="31">
        <f t="shared" si="283"/>
        <v>41</v>
      </c>
      <c r="CD243" s="30">
        <v>0</v>
      </c>
      <c r="CE243" s="30">
        <v>0</v>
      </c>
      <c r="CF243" s="30">
        <v>0</v>
      </c>
      <c r="CG243" s="31">
        <f t="shared" si="284"/>
        <v>0</v>
      </c>
      <c r="CH243" s="30">
        <v>0</v>
      </c>
      <c r="CI243" s="30">
        <v>0</v>
      </c>
      <c r="CJ243" s="30">
        <v>0</v>
      </c>
      <c r="CK243" s="31">
        <f t="shared" si="285"/>
        <v>0</v>
      </c>
      <c r="CL243" s="30">
        <v>0</v>
      </c>
      <c r="CM243" s="30">
        <v>0</v>
      </c>
      <c r="CN243" s="30">
        <v>0</v>
      </c>
      <c r="CO243" s="31">
        <f t="shared" si="286"/>
        <v>0</v>
      </c>
      <c r="CP243" s="30">
        <v>0</v>
      </c>
      <c r="CQ243" s="30">
        <v>0</v>
      </c>
      <c r="CR243" s="30">
        <v>0</v>
      </c>
      <c r="CS243" s="31">
        <f t="shared" si="287"/>
        <v>0</v>
      </c>
      <c r="CT243" s="30">
        <v>26479</v>
      </c>
      <c r="CU243" s="30">
        <v>25344</v>
      </c>
      <c r="CV243" s="30">
        <v>460</v>
      </c>
      <c r="CW243" s="31">
        <f t="shared" si="288"/>
        <v>25804</v>
      </c>
      <c r="CX243" s="30">
        <v>0</v>
      </c>
      <c r="CY243" s="30">
        <v>0</v>
      </c>
      <c r="CZ243" s="30">
        <v>0</v>
      </c>
      <c r="DA243" s="31">
        <f t="shared" si="289"/>
        <v>0</v>
      </c>
      <c r="DB243" s="30">
        <v>124653</v>
      </c>
      <c r="DC243" s="30">
        <v>112724</v>
      </c>
      <c r="DD243" s="30">
        <v>13228</v>
      </c>
      <c r="DE243" s="31">
        <f t="shared" si="290"/>
        <v>125952</v>
      </c>
      <c r="DF243" s="32">
        <v>13877</v>
      </c>
      <c r="DG243" s="30">
        <v>5878</v>
      </c>
      <c r="DH243" s="30">
        <v>11294</v>
      </c>
      <c r="DI243" s="31">
        <f t="shared" si="291"/>
        <v>17172</v>
      </c>
      <c r="DJ243" s="30">
        <v>522</v>
      </c>
      <c r="DK243" s="30">
        <v>1083</v>
      </c>
      <c r="DL243" s="30">
        <v>0</v>
      </c>
      <c r="DM243" s="31">
        <f t="shared" si="292"/>
        <v>1083</v>
      </c>
      <c r="DN243" s="30">
        <v>0</v>
      </c>
      <c r="DO243" s="30">
        <v>0</v>
      </c>
      <c r="DP243" s="30">
        <v>0</v>
      </c>
      <c r="DQ243" s="31">
        <f t="shared" si="293"/>
        <v>0</v>
      </c>
      <c r="DR243" s="30">
        <v>0</v>
      </c>
      <c r="DS243" s="30">
        <v>0</v>
      </c>
      <c r="DT243" s="30">
        <v>0</v>
      </c>
      <c r="DU243" s="31">
        <f t="shared" si="294"/>
        <v>0</v>
      </c>
      <c r="DV243" s="30">
        <v>0</v>
      </c>
      <c r="DW243" s="30">
        <v>0</v>
      </c>
      <c r="DX243" s="30">
        <v>0</v>
      </c>
      <c r="DY243" s="31">
        <f t="shared" si="295"/>
        <v>0</v>
      </c>
      <c r="DZ243" s="30">
        <v>0</v>
      </c>
      <c r="EA243" s="30">
        <v>0</v>
      </c>
      <c r="EB243" s="30">
        <v>0</v>
      </c>
      <c r="EC243" s="31">
        <f t="shared" si="296"/>
        <v>0</v>
      </c>
      <c r="ED243" s="32">
        <v>730</v>
      </c>
      <c r="EE243" s="30">
        <v>1005</v>
      </c>
      <c r="EF243" s="30">
        <v>0</v>
      </c>
      <c r="EG243" s="31">
        <f t="shared" si="297"/>
        <v>1005</v>
      </c>
      <c r="EH243" s="30">
        <v>0</v>
      </c>
      <c r="EI243" s="30">
        <v>0</v>
      </c>
      <c r="EJ243" s="30">
        <v>0</v>
      </c>
      <c r="EK243" s="31">
        <f t="shared" si="298"/>
        <v>0</v>
      </c>
      <c r="EL243" s="30">
        <v>0</v>
      </c>
      <c r="EM243" s="30">
        <v>0</v>
      </c>
      <c r="EN243" s="30">
        <v>0</v>
      </c>
      <c r="EO243" s="31">
        <f t="shared" si="299"/>
        <v>0</v>
      </c>
      <c r="EP243" s="30">
        <v>4501</v>
      </c>
      <c r="EQ243" s="30">
        <v>4822</v>
      </c>
      <c r="ER243" s="30">
        <v>0</v>
      </c>
      <c r="ES243" s="31">
        <f t="shared" si="300"/>
        <v>4822</v>
      </c>
      <c r="ET243" s="30">
        <v>0</v>
      </c>
      <c r="EU243" s="30">
        <v>0</v>
      </c>
      <c r="EV243" s="30">
        <v>0</v>
      </c>
      <c r="EW243" s="31">
        <f t="shared" si="301"/>
        <v>0</v>
      </c>
      <c r="EX243" s="30">
        <v>0</v>
      </c>
      <c r="EY243" s="30">
        <v>0</v>
      </c>
      <c r="EZ243" s="30">
        <v>0</v>
      </c>
      <c r="FA243" s="31">
        <f t="shared" si="302"/>
        <v>0</v>
      </c>
      <c r="FB243" s="30">
        <v>0</v>
      </c>
      <c r="FC243" s="30">
        <v>0</v>
      </c>
      <c r="FD243" s="30">
        <v>0</v>
      </c>
      <c r="FE243" s="31">
        <f t="shared" si="303"/>
        <v>0</v>
      </c>
      <c r="FF243" s="30">
        <v>45347</v>
      </c>
      <c r="FG243" s="30">
        <v>43671</v>
      </c>
      <c r="FH243" s="30">
        <v>1046</v>
      </c>
      <c r="FI243" s="31">
        <f t="shared" si="304"/>
        <v>44717</v>
      </c>
      <c r="FJ243" s="30">
        <v>0</v>
      </c>
      <c r="FK243" s="30">
        <v>0</v>
      </c>
      <c r="FL243" s="30">
        <v>0</v>
      </c>
      <c r="FM243" s="31">
        <f t="shared" si="305"/>
        <v>0</v>
      </c>
      <c r="FN243" s="30">
        <v>18775</v>
      </c>
      <c r="FO243" s="30">
        <v>18220</v>
      </c>
      <c r="FP243" s="30">
        <v>812</v>
      </c>
      <c r="FQ243" s="31">
        <f t="shared" si="306"/>
        <v>19032</v>
      </c>
      <c r="FR243" s="30">
        <v>0</v>
      </c>
      <c r="FS243" s="30">
        <v>0</v>
      </c>
      <c r="FT243" s="30">
        <v>0</v>
      </c>
      <c r="FU243" s="31">
        <f t="shared" si="307"/>
        <v>0</v>
      </c>
      <c r="FV243" s="30">
        <v>0</v>
      </c>
      <c r="FW243" s="30">
        <v>0</v>
      </c>
      <c r="FX243" s="30">
        <v>0</v>
      </c>
      <c r="FY243" s="31">
        <v>0</v>
      </c>
      <c r="FZ243" s="30">
        <v>0</v>
      </c>
      <c r="GA243" s="30">
        <v>0</v>
      </c>
      <c r="GB243" s="30">
        <v>0</v>
      </c>
      <c r="GC243" s="31">
        <f t="shared" si="308"/>
        <v>0</v>
      </c>
      <c r="GD243" s="30">
        <f t="shared" si="263"/>
        <v>336217</v>
      </c>
      <c r="GE243" s="30">
        <f t="shared" si="262"/>
        <v>295403</v>
      </c>
      <c r="GF243" s="30">
        <f t="shared" si="262"/>
        <v>50262</v>
      </c>
      <c r="GG243" s="30">
        <f t="shared" si="262"/>
        <v>345665</v>
      </c>
      <c r="GI243" s="42">
        <f t="shared" si="228"/>
        <v>0.21947423608187</v>
      </c>
      <c r="GJ243" s="36"/>
      <c r="GK243" s="39">
        <f t="shared" si="204"/>
        <v>38.159395808437964</v>
      </c>
      <c r="GL243" s="39">
        <f t="shared" si="205"/>
        <v>13.243602807012792</v>
      </c>
      <c r="GM243" s="39">
        <f t="shared" si="206"/>
        <v>14.783533004065633</v>
      </c>
      <c r="GN243" s="39">
        <f t="shared" si="207"/>
        <v>3.5757930691292912</v>
      </c>
      <c r="GO243" s="39">
        <f t="shared" si="208"/>
        <v>3.0554869111011058</v>
      </c>
      <c r="GP243" s="39">
        <f t="shared" si="209"/>
        <v>6.1678452825462164</v>
      </c>
      <c r="GQ243" s="39">
        <f t="shared" si="210"/>
        <v>3.729142899699732</v>
      </c>
      <c r="GR243" s="39">
        <f t="shared" si="211"/>
        <v>1.6323463201118473</v>
      </c>
      <c r="GS243" s="39">
        <f t="shared" si="212"/>
        <v>2.8185224930010864</v>
      </c>
      <c r="GT243" s="39">
        <f t="shared" si="213"/>
        <v>1.9898240708455905</v>
      </c>
      <c r="GU243" s="39">
        <f t="shared" si="214"/>
        <v>0.34021320027217056</v>
      </c>
      <c r="GV243" s="39">
        <f t="shared" si="215"/>
        <v>8.5794660176098407</v>
      </c>
      <c r="GW243" s="39"/>
      <c r="GX243" s="39"/>
      <c r="GY243" s="39"/>
      <c r="GZ243" s="39"/>
      <c r="HA243" s="40">
        <f>SUM(DC232:DC243)/SUM(GE232:GE243)*100</f>
        <v>38.271347641156389</v>
      </c>
      <c r="HB243" s="40">
        <f>SUM(BS232:BS243)/SUM(GE232:GE243)*100</f>
        <v>14.785709721977133</v>
      </c>
      <c r="HC243" s="40">
        <f>SUM(FG232:FG243)/SUM(GE232:GE243)*100</f>
        <v>14.153137721417314</v>
      </c>
      <c r="HD243" s="40">
        <f>SUM(AU232:AU243)/SUM(GE232:GE243)*100</f>
        <v>4.1853272808037048</v>
      </c>
      <c r="HE243" s="40">
        <f>SUM(AQ232:AQ243)/SUM(GE232:GE243)*100</f>
        <v>3.524155860751252</v>
      </c>
      <c r="HF243" s="40">
        <f>SUM(FO232:FO243)/SUM(GE232:GE243)*100</f>
        <v>6.0928553173622815</v>
      </c>
      <c r="HG243" s="40">
        <f>SUM(BO232:BO243)/SUM(GE232:GE243)*100</f>
        <v>2.0696547989217411</v>
      </c>
      <c r="HH243" s="40">
        <f>SUM(EQ232:EQ243)/SUM(GE232:GE243)*100</f>
        <v>1.2964436317611767</v>
      </c>
      <c r="HI243" s="40">
        <f>SUM(BW232:BW243)/SUM(GE232:GE243)*100</f>
        <v>3.0194065316206133</v>
      </c>
      <c r="HJ243" s="40">
        <f>SUM(DG232:DG243)/SUM(GE232:GE243)*100</f>
        <v>1.2649538454049252</v>
      </c>
      <c r="HK243" s="40">
        <f>SUM(EE232:EE243)/SUM(GE232:GE243)*100</f>
        <v>0.13942217002659138</v>
      </c>
      <c r="HL243" s="40">
        <f>SUM(CU232:CU243)/SUM(GE232:GE243)*100</f>
        <v>9.3442518209311238</v>
      </c>
      <c r="HM243" s="33"/>
      <c r="HN243" s="33"/>
      <c r="HO243" s="40">
        <f>SUM(DC241:DC243)/SUM(GE241:GE243)*100</f>
        <v>39.132382733364501</v>
      </c>
      <c r="HP243" s="40">
        <f>SUM(BS241:BS243)/SUM(GE241:GE243)*100</f>
        <v>13.371099228611499</v>
      </c>
      <c r="HQ243" s="40">
        <f>SUM(FG241:FG243)/SUM(GE241:GE243)*100</f>
        <v>15.244419121084618</v>
      </c>
      <c r="HR243" s="40">
        <f>SUM(AU241:AU243)/SUM(GE241:GE243)*100</f>
        <v>3.3613107760635814</v>
      </c>
      <c r="HS243" s="40">
        <f>SUM(AQ241:AQ243)/SUM(GE241:GE243)*100</f>
        <v>3.1895258687860371</v>
      </c>
      <c r="HT243" s="40">
        <f>SUM(FO241:FO243)/SUM(GE241:GE243)*100</f>
        <v>6.3641986130590622</v>
      </c>
      <c r="HU243" s="40">
        <f>SUM(BO241:BO243)/SUM(GE241:GE243)*100</f>
        <v>2.6356991195262585</v>
      </c>
      <c r="HV243" s="40">
        <f>SUM(EQ241:EQ243)/SUM(GE241:GE243)*100</f>
        <v>1.4237085086489014</v>
      </c>
      <c r="HW243" s="40">
        <f>SUM(BW241:BW243)/SUM(GE241:GE243)*100</f>
        <v>2.5133434626772635</v>
      </c>
      <c r="HX243" s="40">
        <f>SUM(DG241:DG243)/SUM(GE241:GE243)*100</f>
        <v>1.9987192223780581</v>
      </c>
      <c r="HY243" s="40">
        <f>SUM(EE241:EE243)/SUM(GE241:GE243)*100</f>
        <v>0.31203736169549634</v>
      </c>
      <c r="HZ243" s="40">
        <f>SUM(CU241:CU243)/SUM(GE241:GE243)*100</f>
        <v>8.6162731806139945</v>
      </c>
      <c r="IA243" s="33"/>
      <c r="IB243" s="33"/>
    </row>
    <row r="244" spans="1:236" ht="11.25" customHeight="1">
      <c r="A244" s="21">
        <v>41000</v>
      </c>
      <c r="B244" s="22">
        <v>0</v>
      </c>
      <c r="C244" s="22">
        <v>0</v>
      </c>
      <c r="D244" s="22">
        <v>0</v>
      </c>
      <c r="E244" s="23">
        <f t="shared" si="309"/>
        <v>0</v>
      </c>
      <c r="F244" s="22">
        <v>0</v>
      </c>
      <c r="G244" s="22">
        <v>0</v>
      </c>
      <c r="H244" s="22">
        <v>0</v>
      </c>
      <c r="I244" s="23">
        <f t="shared" si="310"/>
        <v>0</v>
      </c>
      <c r="J244" s="22">
        <v>0</v>
      </c>
      <c r="K244" s="22">
        <v>0</v>
      </c>
      <c r="L244" s="22">
        <v>0</v>
      </c>
      <c r="M244" s="23">
        <f t="shared" si="266"/>
        <v>0</v>
      </c>
      <c r="N244" s="22">
        <v>0</v>
      </c>
      <c r="O244" s="22">
        <v>0</v>
      </c>
      <c r="P244" s="22">
        <v>0</v>
      </c>
      <c r="Q244" s="23">
        <f t="shared" si="267"/>
        <v>0</v>
      </c>
      <c r="R244" s="22">
        <v>0</v>
      </c>
      <c r="S244" s="22">
        <v>0</v>
      </c>
      <c r="T244" s="22">
        <v>0</v>
      </c>
      <c r="U244" s="23">
        <f t="shared" si="268"/>
        <v>0</v>
      </c>
      <c r="V244" s="22">
        <v>0</v>
      </c>
      <c r="W244" s="22">
        <v>0</v>
      </c>
      <c r="X244" s="22">
        <v>0</v>
      </c>
      <c r="Y244" s="23">
        <f t="shared" si="269"/>
        <v>0</v>
      </c>
      <c r="Z244" s="22">
        <v>0</v>
      </c>
      <c r="AA244" s="22">
        <v>0</v>
      </c>
      <c r="AB244" s="22">
        <v>0</v>
      </c>
      <c r="AC244" s="23">
        <f t="shared" si="270"/>
        <v>0</v>
      </c>
      <c r="AD244" s="22">
        <v>0</v>
      </c>
      <c r="AE244" s="22">
        <v>0</v>
      </c>
      <c r="AF244" s="22">
        <v>0</v>
      </c>
      <c r="AG244" s="23">
        <f t="shared" si="271"/>
        <v>0</v>
      </c>
      <c r="AH244" s="22">
        <v>1056</v>
      </c>
      <c r="AI244" s="22">
        <v>1000</v>
      </c>
      <c r="AJ244" s="22">
        <v>8</v>
      </c>
      <c r="AK244" s="23">
        <f t="shared" si="272"/>
        <v>1008</v>
      </c>
      <c r="AL244" s="22">
        <v>563</v>
      </c>
      <c r="AM244" s="22">
        <v>380</v>
      </c>
      <c r="AN244" s="22">
        <v>0</v>
      </c>
      <c r="AO244" s="23">
        <f t="shared" si="273"/>
        <v>380</v>
      </c>
      <c r="AP244" s="22">
        <v>10341</v>
      </c>
      <c r="AQ244" s="22">
        <v>7201</v>
      </c>
      <c r="AR244" s="22">
        <v>2368</v>
      </c>
      <c r="AS244" s="23">
        <f t="shared" si="274"/>
        <v>9569</v>
      </c>
      <c r="AT244" s="22">
        <v>9262</v>
      </c>
      <c r="AU244" s="22">
        <v>7921</v>
      </c>
      <c r="AV244" s="22">
        <v>84</v>
      </c>
      <c r="AW244" s="23">
        <f t="shared" si="275"/>
        <v>8005</v>
      </c>
      <c r="AX244" s="22">
        <v>0</v>
      </c>
      <c r="AY244" s="22">
        <v>0</v>
      </c>
      <c r="AZ244" s="22">
        <v>0</v>
      </c>
      <c r="BA244" s="23">
        <f t="shared" si="276"/>
        <v>0</v>
      </c>
      <c r="BB244" s="22">
        <v>251</v>
      </c>
      <c r="BC244" s="22">
        <v>265</v>
      </c>
      <c r="BD244" s="22">
        <v>0</v>
      </c>
      <c r="BE244" s="23">
        <f t="shared" si="277"/>
        <v>265</v>
      </c>
      <c r="BF244" s="22">
        <v>0</v>
      </c>
      <c r="BG244" s="22">
        <v>0</v>
      </c>
      <c r="BH244" s="22">
        <v>0</v>
      </c>
      <c r="BI244" s="23">
        <f t="shared" si="278"/>
        <v>0</v>
      </c>
      <c r="BJ244" s="22">
        <v>0</v>
      </c>
      <c r="BK244" s="22">
        <v>0</v>
      </c>
      <c r="BL244" s="22">
        <v>0</v>
      </c>
      <c r="BM244" s="23">
        <f t="shared" si="279"/>
        <v>0</v>
      </c>
      <c r="BN244" s="22">
        <v>10471</v>
      </c>
      <c r="BO244" s="22">
        <v>7075</v>
      </c>
      <c r="BP244" s="22">
        <v>44</v>
      </c>
      <c r="BQ244" s="23">
        <f t="shared" si="280"/>
        <v>7119</v>
      </c>
      <c r="BR244" s="22">
        <v>54657</v>
      </c>
      <c r="BS244" s="22">
        <v>35070</v>
      </c>
      <c r="BT244" s="22">
        <v>19536</v>
      </c>
      <c r="BU244" s="23">
        <f t="shared" si="281"/>
        <v>54606</v>
      </c>
      <c r="BV244" s="22">
        <v>6081</v>
      </c>
      <c r="BW244" s="22">
        <v>5613</v>
      </c>
      <c r="BX244" s="22">
        <v>190</v>
      </c>
      <c r="BY244" s="23">
        <f t="shared" si="282"/>
        <v>5803</v>
      </c>
      <c r="BZ244" s="22">
        <v>60</v>
      </c>
      <c r="CA244" s="22">
        <v>52</v>
      </c>
      <c r="CB244" s="22">
        <v>12</v>
      </c>
      <c r="CC244" s="23">
        <f t="shared" si="283"/>
        <v>64</v>
      </c>
      <c r="CD244" s="22">
        <v>0</v>
      </c>
      <c r="CE244" s="22">
        <v>0</v>
      </c>
      <c r="CF244" s="22">
        <v>0</v>
      </c>
      <c r="CG244" s="23">
        <f t="shared" si="284"/>
        <v>0</v>
      </c>
      <c r="CH244" s="22">
        <v>0</v>
      </c>
      <c r="CI244" s="22">
        <v>0</v>
      </c>
      <c r="CJ244" s="22">
        <v>0</v>
      </c>
      <c r="CK244" s="23">
        <f t="shared" si="285"/>
        <v>0</v>
      </c>
      <c r="CL244" s="22">
        <v>0</v>
      </c>
      <c r="CM244" s="22">
        <v>0</v>
      </c>
      <c r="CN244" s="22">
        <v>0</v>
      </c>
      <c r="CO244" s="23">
        <f t="shared" si="286"/>
        <v>0</v>
      </c>
      <c r="CP244" s="22">
        <v>0</v>
      </c>
      <c r="CQ244" s="22">
        <v>0</v>
      </c>
      <c r="CR244" s="22">
        <v>0</v>
      </c>
      <c r="CS244" s="23">
        <f t="shared" si="287"/>
        <v>0</v>
      </c>
      <c r="CT244" s="22">
        <v>24786</v>
      </c>
      <c r="CU244" s="22">
        <v>23026</v>
      </c>
      <c r="CV244" s="22">
        <v>227</v>
      </c>
      <c r="CW244" s="23">
        <f t="shared" si="288"/>
        <v>23253</v>
      </c>
      <c r="CX244" s="22">
        <v>0</v>
      </c>
      <c r="CY244" s="22">
        <v>0</v>
      </c>
      <c r="CZ244" s="22">
        <v>0</v>
      </c>
      <c r="DA244" s="23">
        <f t="shared" si="289"/>
        <v>0</v>
      </c>
      <c r="DB244" s="22">
        <v>114065</v>
      </c>
      <c r="DC244" s="22">
        <v>90255</v>
      </c>
      <c r="DD244" s="22">
        <v>10160</v>
      </c>
      <c r="DE244" s="23">
        <f t="shared" si="290"/>
        <v>100415</v>
      </c>
      <c r="DF244" s="25">
        <v>9674</v>
      </c>
      <c r="DG244" s="22">
        <v>3467</v>
      </c>
      <c r="DH244" s="22">
        <v>1310</v>
      </c>
      <c r="DI244" s="23">
        <f t="shared" si="291"/>
        <v>4777</v>
      </c>
      <c r="DJ244" s="22">
        <v>0</v>
      </c>
      <c r="DK244" s="22">
        <v>0</v>
      </c>
      <c r="DL244" s="22">
        <v>0</v>
      </c>
      <c r="DM244" s="23">
        <f t="shared" si="292"/>
        <v>0</v>
      </c>
      <c r="DN244" s="22">
        <v>0</v>
      </c>
      <c r="DO244" s="22">
        <v>0</v>
      </c>
      <c r="DP244" s="22">
        <v>0</v>
      </c>
      <c r="DQ244" s="23">
        <f t="shared" si="293"/>
        <v>0</v>
      </c>
      <c r="DR244" s="22">
        <v>0</v>
      </c>
      <c r="DS244" s="22">
        <v>0</v>
      </c>
      <c r="DT244" s="22">
        <v>0</v>
      </c>
      <c r="DU244" s="23">
        <f t="shared" si="294"/>
        <v>0</v>
      </c>
      <c r="DV244" s="22">
        <v>0</v>
      </c>
      <c r="DW244" s="22">
        <v>0</v>
      </c>
      <c r="DX244" s="22">
        <v>0</v>
      </c>
      <c r="DY244" s="23">
        <f t="shared" si="295"/>
        <v>0</v>
      </c>
      <c r="DZ244" s="22">
        <v>0</v>
      </c>
      <c r="EA244" s="22">
        <v>0</v>
      </c>
      <c r="EB244" s="22">
        <v>0</v>
      </c>
      <c r="EC244" s="23">
        <f t="shared" si="296"/>
        <v>0</v>
      </c>
      <c r="ED244" s="25">
        <v>610</v>
      </c>
      <c r="EE244" s="22">
        <v>615</v>
      </c>
      <c r="EF244" s="22">
        <v>0</v>
      </c>
      <c r="EG244" s="23">
        <f t="shared" si="297"/>
        <v>615</v>
      </c>
      <c r="EH244" s="22">
        <v>0</v>
      </c>
      <c r="EI244" s="22">
        <v>0</v>
      </c>
      <c r="EJ244" s="22">
        <v>0</v>
      </c>
      <c r="EK244" s="23">
        <f t="shared" si="298"/>
        <v>0</v>
      </c>
      <c r="EL244" s="22">
        <v>0</v>
      </c>
      <c r="EM244" s="22">
        <v>0</v>
      </c>
      <c r="EN244" s="22">
        <v>0</v>
      </c>
      <c r="EO244" s="23">
        <f t="shared" si="299"/>
        <v>0</v>
      </c>
      <c r="EP244" s="22">
        <v>3346</v>
      </c>
      <c r="EQ244" s="22">
        <v>3106</v>
      </c>
      <c r="ER244" s="22">
        <v>0</v>
      </c>
      <c r="ES244" s="23">
        <f t="shared" si="300"/>
        <v>3106</v>
      </c>
      <c r="ET244" s="22">
        <v>0</v>
      </c>
      <c r="EU244" s="22">
        <v>0</v>
      </c>
      <c r="EV244" s="22">
        <v>0</v>
      </c>
      <c r="EW244" s="23">
        <f t="shared" si="301"/>
        <v>0</v>
      </c>
      <c r="EX244" s="22">
        <v>0</v>
      </c>
      <c r="EY244" s="22">
        <v>0</v>
      </c>
      <c r="EZ244" s="22">
        <v>0</v>
      </c>
      <c r="FA244" s="23">
        <f t="shared" si="302"/>
        <v>0</v>
      </c>
      <c r="FB244" s="22">
        <v>0</v>
      </c>
      <c r="FC244" s="22">
        <v>0</v>
      </c>
      <c r="FD244" s="22">
        <v>0</v>
      </c>
      <c r="FE244" s="23">
        <f t="shared" si="303"/>
        <v>0</v>
      </c>
      <c r="FF244" s="22">
        <v>34291</v>
      </c>
      <c r="FG244" s="22">
        <v>27613</v>
      </c>
      <c r="FH244" s="22">
        <v>598</v>
      </c>
      <c r="FI244" s="23">
        <f t="shared" si="304"/>
        <v>28211</v>
      </c>
      <c r="FJ244" s="22">
        <v>0</v>
      </c>
      <c r="FK244" s="22">
        <v>0</v>
      </c>
      <c r="FL244" s="22">
        <v>0</v>
      </c>
      <c r="FM244" s="23">
        <f t="shared" si="305"/>
        <v>0</v>
      </c>
      <c r="FN244" s="22">
        <v>17788</v>
      </c>
      <c r="FO244" s="22">
        <v>14378</v>
      </c>
      <c r="FP244" s="22">
        <v>3639</v>
      </c>
      <c r="FQ244" s="23">
        <f t="shared" si="306"/>
        <v>18017</v>
      </c>
      <c r="FR244" s="22">
        <v>0</v>
      </c>
      <c r="FS244" s="22">
        <v>0</v>
      </c>
      <c r="FT244" s="22">
        <v>0</v>
      </c>
      <c r="FU244" s="23">
        <f t="shared" si="307"/>
        <v>0</v>
      </c>
      <c r="FV244" s="22">
        <v>0</v>
      </c>
      <c r="FW244" s="22">
        <v>0</v>
      </c>
      <c r="FX244" s="22">
        <v>0</v>
      </c>
      <c r="FY244" s="23">
        <v>0</v>
      </c>
      <c r="FZ244" s="22">
        <v>0</v>
      </c>
      <c r="GA244" s="22">
        <v>0</v>
      </c>
      <c r="GB244" s="22">
        <v>0</v>
      </c>
      <c r="GC244" s="23">
        <f t="shared" si="308"/>
        <v>0</v>
      </c>
      <c r="GD244" s="22">
        <f t="shared" si="263"/>
        <v>297302</v>
      </c>
      <c r="GE244" s="22">
        <f t="shared" si="262"/>
        <v>227037</v>
      </c>
      <c r="GF244" s="22">
        <f t="shared" si="262"/>
        <v>38176</v>
      </c>
      <c r="GG244" s="22">
        <f t="shared" si="262"/>
        <v>265213</v>
      </c>
      <c r="GI244" s="41">
        <f t="shared" si="228"/>
        <v>9.2974331324257253E-2</v>
      </c>
      <c r="GJ244" s="36"/>
      <c r="GK244" s="37">
        <f t="shared" si="204"/>
        <v>39.753432259940006</v>
      </c>
      <c r="GL244" s="37">
        <f t="shared" si="205"/>
        <v>15.446821443200889</v>
      </c>
      <c r="GM244" s="37">
        <f t="shared" si="206"/>
        <v>12.162334773627206</v>
      </c>
      <c r="GN244" s="37">
        <f t="shared" si="207"/>
        <v>3.4888586441857496</v>
      </c>
      <c r="GO244" s="37">
        <f t="shared" si="208"/>
        <v>3.1717297180635753</v>
      </c>
      <c r="GP244" s="37">
        <f t="shared" si="209"/>
        <v>6.3328884719230789</v>
      </c>
      <c r="GQ244" s="37">
        <f t="shared" si="210"/>
        <v>3.1162321559921953</v>
      </c>
      <c r="GR244" s="37">
        <f t="shared" si="211"/>
        <v>1.3680589507437113</v>
      </c>
      <c r="GS244" s="37">
        <f t="shared" si="212"/>
        <v>2.4722842532274476</v>
      </c>
      <c r="GT244" s="37">
        <f t="shared" si="213"/>
        <v>1.5270638706466346</v>
      </c>
      <c r="GU244" s="37">
        <f t="shared" si="214"/>
        <v>0.27088095772935689</v>
      </c>
      <c r="GV244" s="37">
        <f t="shared" si="215"/>
        <v>10.141959240123857</v>
      </c>
      <c r="GW244" s="37"/>
      <c r="GX244" s="37"/>
      <c r="GY244" s="37"/>
      <c r="GZ244" s="37"/>
      <c r="HA244" s="35"/>
      <c r="HB244" s="35"/>
      <c r="HC244" s="35"/>
      <c r="HD244" s="35"/>
      <c r="HE244" s="35"/>
      <c r="HF244" s="35"/>
      <c r="HG244" s="35"/>
      <c r="HH244" s="35"/>
      <c r="HI244" s="35"/>
      <c r="HJ244" s="35"/>
      <c r="HK244" s="35"/>
      <c r="HO244" s="35"/>
      <c r="HP244" s="35"/>
      <c r="HQ244" s="35"/>
      <c r="HR244" s="35"/>
      <c r="HS244" s="35"/>
      <c r="HT244" s="35"/>
      <c r="HU244" s="35"/>
      <c r="HV244" s="35"/>
      <c r="HW244" s="35"/>
      <c r="HX244" s="35"/>
      <c r="HY244" s="35"/>
    </row>
    <row r="245" spans="1:236" ht="11.25" customHeight="1">
      <c r="A245" s="28">
        <v>41030</v>
      </c>
      <c r="B245" s="22">
        <v>0</v>
      </c>
      <c r="C245" s="22">
        <v>0</v>
      </c>
      <c r="D245" s="22">
        <v>0</v>
      </c>
      <c r="E245" s="23">
        <f t="shared" si="309"/>
        <v>0</v>
      </c>
      <c r="F245" s="22">
        <v>0</v>
      </c>
      <c r="G245" s="22">
        <v>0</v>
      </c>
      <c r="H245" s="22">
        <v>0</v>
      </c>
      <c r="I245" s="23">
        <f t="shared" si="310"/>
        <v>0</v>
      </c>
      <c r="J245" s="22">
        <v>0</v>
      </c>
      <c r="K245" s="22">
        <v>0</v>
      </c>
      <c r="L245" s="22">
        <v>0</v>
      </c>
      <c r="M245" s="23">
        <f t="shared" si="266"/>
        <v>0</v>
      </c>
      <c r="N245" s="22">
        <v>0</v>
      </c>
      <c r="O245" s="22">
        <v>0</v>
      </c>
      <c r="P245" s="22">
        <v>0</v>
      </c>
      <c r="Q245" s="23">
        <f t="shared" si="267"/>
        <v>0</v>
      </c>
      <c r="R245" s="22">
        <v>0</v>
      </c>
      <c r="S245" s="22">
        <v>0</v>
      </c>
      <c r="T245" s="22">
        <v>0</v>
      </c>
      <c r="U245" s="23">
        <f t="shared" si="268"/>
        <v>0</v>
      </c>
      <c r="V245" s="22">
        <v>0</v>
      </c>
      <c r="W245" s="22">
        <v>0</v>
      </c>
      <c r="X245" s="22">
        <v>0</v>
      </c>
      <c r="Y245" s="23">
        <f t="shared" si="269"/>
        <v>0</v>
      </c>
      <c r="Z245" s="22">
        <v>0</v>
      </c>
      <c r="AA245" s="22">
        <v>0</v>
      </c>
      <c r="AB245" s="22">
        <v>0</v>
      </c>
      <c r="AC245" s="23">
        <f t="shared" si="270"/>
        <v>0</v>
      </c>
      <c r="AD245" s="22">
        <v>0</v>
      </c>
      <c r="AE245" s="22">
        <v>0</v>
      </c>
      <c r="AF245" s="22">
        <v>0</v>
      </c>
      <c r="AG245" s="23">
        <f t="shared" si="271"/>
        <v>0</v>
      </c>
      <c r="AH245" s="22">
        <v>1041</v>
      </c>
      <c r="AI245" s="22">
        <v>1007</v>
      </c>
      <c r="AJ245" s="22">
        <v>30</v>
      </c>
      <c r="AK245" s="23">
        <f t="shared" si="272"/>
        <v>1037</v>
      </c>
      <c r="AL245" s="22">
        <v>389</v>
      </c>
      <c r="AM245" s="22">
        <v>335</v>
      </c>
      <c r="AN245" s="22">
        <v>0</v>
      </c>
      <c r="AO245" s="23">
        <f t="shared" si="273"/>
        <v>335</v>
      </c>
      <c r="AP245" s="22">
        <v>8019</v>
      </c>
      <c r="AQ245" s="22">
        <v>6036</v>
      </c>
      <c r="AR245" s="22">
        <v>1693</v>
      </c>
      <c r="AS245" s="23">
        <f t="shared" si="274"/>
        <v>7729</v>
      </c>
      <c r="AT245" s="22">
        <v>6445</v>
      </c>
      <c r="AU245" s="22">
        <v>6057</v>
      </c>
      <c r="AV245" s="22">
        <v>22</v>
      </c>
      <c r="AW245" s="23">
        <f t="shared" si="275"/>
        <v>6079</v>
      </c>
      <c r="AX245" s="22">
        <v>0</v>
      </c>
      <c r="AY245" s="22">
        <v>0</v>
      </c>
      <c r="AZ245" s="22">
        <v>0</v>
      </c>
      <c r="BA245" s="23">
        <f t="shared" si="276"/>
        <v>0</v>
      </c>
      <c r="BB245" s="22">
        <v>174</v>
      </c>
      <c r="BC245" s="22">
        <v>206</v>
      </c>
      <c r="BD245" s="22">
        <v>0</v>
      </c>
      <c r="BE245" s="23">
        <f t="shared" si="277"/>
        <v>206</v>
      </c>
      <c r="BF245" s="22">
        <v>0</v>
      </c>
      <c r="BG245" s="22">
        <v>0</v>
      </c>
      <c r="BH245" s="22">
        <v>0</v>
      </c>
      <c r="BI245" s="23">
        <f t="shared" si="278"/>
        <v>0</v>
      </c>
      <c r="BJ245" s="22">
        <v>0</v>
      </c>
      <c r="BK245" s="22">
        <v>0</v>
      </c>
      <c r="BL245" s="22">
        <v>0</v>
      </c>
      <c r="BM245" s="23">
        <f t="shared" si="279"/>
        <v>0</v>
      </c>
      <c r="BN245" s="22">
        <v>11064</v>
      </c>
      <c r="BO245" s="22">
        <v>10334</v>
      </c>
      <c r="BP245" s="22">
        <v>53</v>
      </c>
      <c r="BQ245" s="23">
        <f t="shared" si="280"/>
        <v>10387</v>
      </c>
      <c r="BR245" s="22">
        <v>56304</v>
      </c>
      <c r="BS245" s="22">
        <v>32010</v>
      </c>
      <c r="BT245" s="22">
        <v>23659</v>
      </c>
      <c r="BU245" s="23">
        <f t="shared" si="281"/>
        <v>55669</v>
      </c>
      <c r="BV245" s="22">
        <v>5735</v>
      </c>
      <c r="BW245" s="22">
        <v>4562</v>
      </c>
      <c r="BX245" s="22">
        <v>204</v>
      </c>
      <c r="BY245" s="23">
        <f t="shared" si="282"/>
        <v>4766</v>
      </c>
      <c r="BZ245" s="22">
        <v>56</v>
      </c>
      <c r="CA245" s="22">
        <v>50</v>
      </c>
      <c r="CB245" s="22">
        <v>0</v>
      </c>
      <c r="CC245" s="23">
        <f t="shared" si="283"/>
        <v>50</v>
      </c>
      <c r="CD245" s="22">
        <v>0</v>
      </c>
      <c r="CE245" s="22">
        <v>0</v>
      </c>
      <c r="CF245" s="22">
        <v>0</v>
      </c>
      <c r="CG245" s="23">
        <f t="shared" si="284"/>
        <v>0</v>
      </c>
      <c r="CH245" s="22">
        <v>0</v>
      </c>
      <c r="CI245" s="22">
        <v>0</v>
      </c>
      <c r="CJ245" s="22">
        <v>0</v>
      </c>
      <c r="CK245" s="23">
        <f t="shared" si="285"/>
        <v>0</v>
      </c>
      <c r="CL245" s="22">
        <v>0</v>
      </c>
      <c r="CM245" s="22">
        <v>0</v>
      </c>
      <c r="CN245" s="22">
        <v>0</v>
      </c>
      <c r="CO245" s="23">
        <f t="shared" si="286"/>
        <v>0</v>
      </c>
      <c r="CP245" s="22">
        <v>0</v>
      </c>
      <c r="CQ245" s="22">
        <v>0</v>
      </c>
      <c r="CR245" s="22">
        <v>0</v>
      </c>
      <c r="CS245" s="23">
        <f t="shared" si="287"/>
        <v>0</v>
      </c>
      <c r="CT245" s="22">
        <v>25895</v>
      </c>
      <c r="CU245" s="22">
        <v>23478</v>
      </c>
      <c r="CV245" s="22">
        <v>815</v>
      </c>
      <c r="CW245" s="23">
        <f t="shared" si="288"/>
        <v>24293</v>
      </c>
      <c r="CX245" s="22">
        <v>0</v>
      </c>
      <c r="CY245" s="22">
        <v>0</v>
      </c>
      <c r="CZ245" s="22">
        <v>0</v>
      </c>
      <c r="DA245" s="23">
        <f t="shared" si="289"/>
        <v>0</v>
      </c>
      <c r="DB245" s="22">
        <v>104003</v>
      </c>
      <c r="DC245" s="22">
        <v>89478</v>
      </c>
      <c r="DD245" s="22">
        <v>9406</v>
      </c>
      <c r="DE245" s="23">
        <f t="shared" si="290"/>
        <v>98884</v>
      </c>
      <c r="DF245" s="25">
        <v>14893</v>
      </c>
      <c r="DG245" s="22">
        <v>3138</v>
      </c>
      <c r="DH245" s="22">
        <v>8157</v>
      </c>
      <c r="DI245" s="23">
        <f t="shared" si="291"/>
        <v>11295</v>
      </c>
      <c r="DJ245" s="22">
        <v>0</v>
      </c>
      <c r="DK245" s="22">
        <v>0</v>
      </c>
      <c r="DL245" s="22">
        <v>0</v>
      </c>
      <c r="DM245" s="23">
        <f t="shared" si="292"/>
        <v>0</v>
      </c>
      <c r="DN245" s="22">
        <v>0</v>
      </c>
      <c r="DO245" s="22">
        <v>0</v>
      </c>
      <c r="DP245" s="22">
        <v>0</v>
      </c>
      <c r="DQ245" s="23">
        <f t="shared" si="293"/>
        <v>0</v>
      </c>
      <c r="DR245" s="22">
        <v>0</v>
      </c>
      <c r="DS245" s="22">
        <v>0</v>
      </c>
      <c r="DT245" s="22">
        <v>0</v>
      </c>
      <c r="DU245" s="23">
        <f t="shared" si="294"/>
        <v>0</v>
      </c>
      <c r="DV245" s="22">
        <v>0</v>
      </c>
      <c r="DW245" s="22">
        <v>0</v>
      </c>
      <c r="DX245" s="22">
        <v>0</v>
      </c>
      <c r="DY245" s="23">
        <f t="shared" si="295"/>
        <v>0</v>
      </c>
      <c r="DZ245" s="22">
        <v>0</v>
      </c>
      <c r="EA245" s="22">
        <v>0</v>
      </c>
      <c r="EB245" s="22">
        <v>0</v>
      </c>
      <c r="EC245" s="23">
        <f t="shared" si="296"/>
        <v>0</v>
      </c>
      <c r="ED245" s="25">
        <v>678</v>
      </c>
      <c r="EE245" s="22">
        <v>482</v>
      </c>
      <c r="EF245" s="22">
        <v>0</v>
      </c>
      <c r="EG245" s="23">
        <f t="shared" si="297"/>
        <v>482</v>
      </c>
      <c r="EH245" s="22">
        <v>0</v>
      </c>
      <c r="EI245" s="22">
        <v>0</v>
      </c>
      <c r="EJ245" s="22">
        <v>0</v>
      </c>
      <c r="EK245" s="23">
        <f t="shared" si="298"/>
        <v>0</v>
      </c>
      <c r="EL245" s="22">
        <v>0</v>
      </c>
      <c r="EM245" s="22">
        <v>0</v>
      </c>
      <c r="EN245" s="22">
        <v>0</v>
      </c>
      <c r="EO245" s="23">
        <f t="shared" si="299"/>
        <v>0</v>
      </c>
      <c r="EP245" s="22">
        <v>3650</v>
      </c>
      <c r="EQ245" s="22">
        <v>2831</v>
      </c>
      <c r="ER245" s="22">
        <v>0</v>
      </c>
      <c r="ES245" s="23">
        <f t="shared" si="300"/>
        <v>2831</v>
      </c>
      <c r="ET245" s="22">
        <v>0</v>
      </c>
      <c r="EU245" s="22">
        <v>0</v>
      </c>
      <c r="EV245" s="22">
        <v>0</v>
      </c>
      <c r="EW245" s="23">
        <f t="shared" si="301"/>
        <v>0</v>
      </c>
      <c r="EX245" s="22">
        <v>0</v>
      </c>
      <c r="EY245" s="22">
        <v>0</v>
      </c>
      <c r="EZ245" s="22">
        <v>0</v>
      </c>
      <c r="FA245" s="23">
        <f t="shared" si="302"/>
        <v>0</v>
      </c>
      <c r="FB245" s="22">
        <v>0</v>
      </c>
      <c r="FC245" s="22">
        <v>0</v>
      </c>
      <c r="FD245" s="22">
        <v>0</v>
      </c>
      <c r="FE245" s="23">
        <f t="shared" si="303"/>
        <v>0</v>
      </c>
      <c r="FF245" s="22">
        <v>28580</v>
      </c>
      <c r="FG245" s="22">
        <v>25623</v>
      </c>
      <c r="FH245" s="22">
        <v>510</v>
      </c>
      <c r="FI245" s="23">
        <f t="shared" si="304"/>
        <v>26133</v>
      </c>
      <c r="FJ245" s="22">
        <v>0</v>
      </c>
      <c r="FK245" s="22">
        <v>0</v>
      </c>
      <c r="FL245" s="22">
        <v>0</v>
      </c>
      <c r="FM245" s="23">
        <f t="shared" si="305"/>
        <v>0</v>
      </c>
      <c r="FN245" s="22">
        <v>18475</v>
      </c>
      <c r="FO245" s="22">
        <v>15501</v>
      </c>
      <c r="FP245" s="22">
        <v>1693</v>
      </c>
      <c r="FQ245" s="23">
        <f t="shared" si="306"/>
        <v>17194</v>
      </c>
      <c r="FR245" s="22">
        <v>0</v>
      </c>
      <c r="FS245" s="22">
        <v>0</v>
      </c>
      <c r="FT245" s="22">
        <v>0</v>
      </c>
      <c r="FU245" s="23">
        <f t="shared" si="307"/>
        <v>0</v>
      </c>
      <c r="FV245" s="22">
        <v>0</v>
      </c>
      <c r="FW245" s="22">
        <v>0</v>
      </c>
      <c r="FX245" s="22">
        <v>0</v>
      </c>
      <c r="FY245" s="23">
        <v>0</v>
      </c>
      <c r="FZ245" s="22">
        <v>0</v>
      </c>
      <c r="GA245" s="22">
        <v>0</v>
      </c>
      <c r="GB245" s="22">
        <v>0</v>
      </c>
      <c r="GC245" s="23">
        <f t="shared" si="308"/>
        <v>0</v>
      </c>
      <c r="GD245" s="22">
        <f t="shared" si="263"/>
        <v>285401</v>
      </c>
      <c r="GE245" s="22">
        <f t="shared" si="262"/>
        <v>221128</v>
      </c>
      <c r="GF245" s="22">
        <f t="shared" si="262"/>
        <v>46242</v>
      </c>
      <c r="GG245" s="22">
        <f t="shared" si="262"/>
        <v>267370</v>
      </c>
      <c r="GI245" s="41">
        <f t="shared" si="228"/>
        <v>7.5326544704772402E-2</v>
      </c>
      <c r="GJ245" s="36"/>
      <c r="GK245" s="37">
        <f t="shared" si="204"/>
        <v>40.464346441879819</v>
      </c>
      <c r="GL245" s="37">
        <f t="shared" si="205"/>
        <v>14.475778734488623</v>
      </c>
      <c r="GM245" s="37">
        <f t="shared" si="206"/>
        <v>11.58740638905973</v>
      </c>
      <c r="GN245" s="37">
        <f t="shared" si="207"/>
        <v>2.7391375131145765</v>
      </c>
      <c r="GO245" s="37">
        <f t="shared" si="208"/>
        <v>2.7296407510582106</v>
      </c>
      <c r="GP245" s="37">
        <f t="shared" si="209"/>
        <v>7.0099670778915382</v>
      </c>
      <c r="GQ245" s="37">
        <f t="shared" si="210"/>
        <v>4.6733113852610249</v>
      </c>
      <c r="GR245" s="37">
        <f t="shared" si="211"/>
        <v>1.2802539705509932</v>
      </c>
      <c r="GS245" s="37">
        <f t="shared" si="212"/>
        <v>2.0630585000542672</v>
      </c>
      <c r="GT245" s="37">
        <f t="shared" si="213"/>
        <v>1.4190875872797655</v>
      </c>
      <c r="GU245" s="37">
        <f t="shared" si="214"/>
        <v>0.21797330053181871</v>
      </c>
      <c r="GV245" s="37">
        <f t="shared" si="215"/>
        <v>10.617379979016677</v>
      </c>
      <c r="GW245" s="37"/>
      <c r="GX245" s="37"/>
      <c r="GY245" s="37"/>
      <c r="GZ245" s="37"/>
      <c r="HA245" s="35"/>
      <c r="HB245" s="35"/>
      <c r="HC245" s="35"/>
      <c r="HD245" s="35"/>
      <c r="HE245" s="35"/>
      <c r="HF245" s="35"/>
      <c r="HG245" s="35"/>
      <c r="HH245" s="35"/>
      <c r="HI245" s="35"/>
      <c r="HJ245" s="35"/>
      <c r="HK245" s="35"/>
      <c r="HO245" s="35"/>
      <c r="HP245" s="35"/>
      <c r="HQ245" s="35"/>
      <c r="HR245" s="35"/>
      <c r="HS245" s="35"/>
      <c r="HT245" s="35"/>
      <c r="HU245" s="35"/>
      <c r="HV245" s="35"/>
      <c r="HW245" s="35"/>
      <c r="HX245" s="35"/>
      <c r="HY245" s="35"/>
    </row>
    <row r="246" spans="1:236" ht="11.25" customHeight="1">
      <c r="A246" s="28">
        <v>41061</v>
      </c>
      <c r="B246" s="22">
        <v>0</v>
      </c>
      <c r="C246" s="22">
        <v>0</v>
      </c>
      <c r="D246" s="22">
        <v>0</v>
      </c>
      <c r="E246" s="23">
        <f t="shared" si="309"/>
        <v>0</v>
      </c>
      <c r="F246" s="22">
        <v>0</v>
      </c>
      <c r="G246" s="22">
        <v>0</v>
      </c>
      <c r="H246" s="22">
        <v>0</v>
      </c>
      <c r="I246" s="23">
        <f t="shared" si="310"/>
        <v>0</v>
      </c>
      <c r="J246" s="22">
        <v>0</v>
      </c>
      <c r="K246" s="22">
        <v>0</v>
      </c>
      <c r="L246" s="22">
        <v>0</v>
      </c>
      <c r="M246" s="23">
        <f t="shared" si="266"/>
        <v>0</v>
      </c>
      <c r="N246" s="22">
        <v>0</v>
      </c>
      <c r="O246" s="22">
        <v>0</v>
      </c>
      <c r="P246" s="22">
        <v>0</v>
      </c>
      <c r="Q246" s="23">
        <f t="shared" si="267"/>
        <v>0</v>
      </c>
      <c r="R246" s="22">
        <v>0</v>
      </c>
      <c r="S246" s="22">
        <v>0</v>
      </c>
      <c r="T246" s="22">
        <v>0</v>
      </c>
      <c r="U246" s="23">
        <f t="shared" si="268"/>
        <v>0</v>
      </c>
      <c r="V246" s="22">
        <v>0</v>
      </c>
      <c r="W246" s="22">
        <v>0</v>
      </c>
      <c r="X246" s="22">
        <v>0</v>
      </c>
      <c r="Y246" s="23">
        <f t="shared" si="269"/>
        <v>0</v>
      </c>
      <c r="Z246" s="22">
        <v>0</v>
      </c>
      <c r="AA246" s="22">
        <v>0</v>
      </c>
      <c r="AB246" s="22">
        <v>0</v>
      </c>
      <c r="AC246" s="23">
        <f t="shared" si="270"/>
        <v>0</v>
      </c>
      <c r="AD246" s="22">
        <v>0</v>
      </c>
      <c r="AE246" s="22">
        <v>0</v>
      </c>
      <c r="AF246" s="22">
        <v>0</v>
      </c>
      <c r="AG246" s="23">
        <f t="shared" si="271"/>
        <v>0</v>
      </c>
      <c r="AH246" s="22">
        <v>638</v>
      </c>
      <c r="AI246" s="22">
        <v>800</v>
      </c>
      <c r="AJ246" s="22">
        <v>1</v>
      </c>
      <c r="AK246" s="23">
        <f t="shared" si="272"/>
        <v>801</v>
      </c>
      <c r="AL246" s="22">
        <v>311</v>
      </c>
      <c r="AM246" s="22">
        <v>344</v>
      </c>
      <c r="AN246" s="22">
        <v>0</v>
      </c>
      <c r="AO246" s="23">
        <f t="shared" si="273"/>
        <v>344</v>
      </c>
      <c r="AP246" s="22">
        <v>6392</v>
      </c>
      <c r="AQ246" s="22">
        <v>6257</v>
      </c>
      <c r="AR246" s="22">
        <v>1024</v>
      </c>
      <c r="AS246" s="23">
        <f t="shared" si="274"/>
        <v>7281</v>
      </c>
      <c r="AT246" s="22">
        <v>6713</v>
      </c>
      <c r="AU246" s="22">
        <v>7350</v>
      </c>
      <c r="AV246" s="22">
        <v>14</v>
      </c>
      <c r="AW246" s="23">
        <f t="shared" si="275"/>
        <v>7364</v>
      </c>
      <c r="AX246" s="22">
        <v>0</v>
      </c>
      <c r="AY246" s="22">
        <v>0</v>
      </c>
      <c r="AZ246" s="22">
        <v>0</v>
      </c>
      <c r="BA246" s="23">
        <f t="shared" si="276"/>
        <v>0</v>
      </c>
      <c r="BB246" s="22">
        <v>591</v>
      </c>
      <c r="BC246" s="22">
        <v>317</v>
      </c>
      <c r="BD246" s="22">
        <v>0</v>
      </c>
      <c r="BE246" s="23">
        <f t="shared" si="277"/>
        <v>317</v>
      </c>
      <c r="BF246" s="22">
        <v>0</v>
      </c>
      <c r="BG246" s="22">
        <v>0</v>
      </c>
      <c r="BH246" s="22">
        <v>0</v>
      </c>
      <c r="BI246" s="23">
        <f t="shared" si="278"/>
        <v>0</v>
      </c>
      <c r="BJ246" s="22">
        <v>0</v>
      </c>
      <c r="BK246" s="22">
        <v>0</v>
      </c>
      <c r="BL246" s="22">
        <v>0</v>
      </c>
      <c r="BM246" s="23">
        <f t="shared" si="279"/>
        <v>0</v>
      </c>
      <c r="BN246" s="22">
        <v>2585</v>
      </c>
      <c r="BO246" s="22">
        <v>2667</v>
      </c>
      <c r="BP246" s="22">
        <v>19</v>
      </c>
      <c r="BQ246" s="23">
        <f t="shared" si="280"/>
        <v>2686</v>
      </c>
      <c r="BR246" s="22">
        <v>54800</v>
      </c>
      <c r="BS246" s="22">
        <v>30450</v>
      </c>
      <c r="BT246" s="22">
        <v>23904</v>
      </c>
      <c r="BU246" s="23">
        <f t="shared" si="281"/>
        <v>54354</v>
      </c>
      <c r="BV246" s="22">
        <v>5616</v>
      </c>
      <c r="BW246" s="22">
        <v>5371</v>
      </c>
      <c r="BX246" s="22">
        <v>264</v>
      </c>
      <c r="BY246" s="23">
        <f t="shared" si="282"/>
        <v>5635</v>
      </c>
      <c r="BZ246" s="22">
        <v>31</v>
      </c>
      <c r="CA246" s="22">
        <v>30</v>
      </c>
      <c r="CB246" s="22">
        <v>0</v>
      </c>
      <c r="CC246" s="23">
        <f t="shared" si="283"/>
        <v>30</v>
      </c>
      <c r="CD246" s="22">
        <v>0</v>
      </c>
      <c r="CE246" s="22">
        <v>0</v>
      </c>
      <c r="CF246" s="22">
        <v>0</v>
      </c>
      <c r="CG246" s="23">
        <f t="shared" si="284"/>
        <v>0</v>
      </c>
      <c r="CH246" s="22">
        <v>0</v>
      </c>
      <c r="CI246" s="22">
        <v>0</v>
      </c>
      <c r="CJ246" s="22">
        <v>0</v>
      </c>
      <c r="CK246" s="23">
        <f t="shared" si="285"/>
        <v>0</v>
      </c>
      <c r="CL246" s="22">
        <v>0</v>
      </c>
      <c r="CM246" s="22">
        <v>0</v>
      </c>
      <c r="CN246" s="22">
        <v>0</v>
      </c>
      <c r="CO246" s="23">
        <f t="shared" si="286"/>
        <v>0</v>
      </c>
      <c r="CP246" s="22">
        <v>0</v>
      </c>
      <c r="CQ246" s="22">
        <v>0</v>
      </c>
      <c r="CR246" s="22">
        <v>0</v>
      </c>
      <c r="CS246" s="23">
        <f t="shared" si="287"/>
        <v>0</v>
      </c>
      <c r="CT246" s="22">
        <v>21856</v>
      </c>
      <c r="CU246" s="22">
        <v>22448</v>
      </c>
      <c r="CV246" s="22">
        <v>268</v>
      </c>
      <c r="CW246" s="23">
        <f t="shared" si="288"/>
        <v>22716</v>
      </c>
      <c r="CX246" s="22">
        <v>0</v>
      </c>
      <c r="CY246" s="22">
        <v>0</v>
      </c>
      <c r="CZ246" s="22">
        <v>0</v>
      </c>
      <c r="DA246" s="23">
        <f t="shared" si="289"/>
        <v>0</v>
      </c>
      <c r="DB246" s="22">
        <v>82626</v>
      </c>
      <c r="DC246" s="22">
        <v>83531</v>
      </c>
      <c r="DD246" s="22">
        <v>13066</v>
      </c>
      <c r="DE246" s="23">
        <f t="shared" si="290"/>
        <v>96597</v>
      </c>
      <c r="DF246" s="25">
        <v>14023</v>
      </c>
      <c r="DG246" s="22">
        <v>4167</v>
      </c>
      <c r="DH246" s="22">
        <v>12864</v>
      </c>
      <c r="DI246" s="23">
        <f t="shared" si="291"/>
        <v>17031</v>
      </c>
      <c r="DJ246" s="22">
        <v>0</v>
      </c>
      <c r="DK246" s="22">
        <v>0</v>
      </c>
      <c r="DL246" s="22">
        <v>0</v>
      </c>
      <c r="DM246" s="23">
        <f t="shared" si="292"/>
        <v>0</v>
      </c>
      <c r="DN246" s="22">
        <v>0</v>
      </c>
      <c r="DO246" s="22">
        <v>0</v>
      </c>
      <c r="DP246" s="22">
        <v>0</v>
      </c>
      <c r="DQ246" s="23">
        <f t="shared" si="293"/>
        <v>0</v>
      </c>
      <c r="DR246" s="22">
        <v>0</v>
      </c>
      <c r="DS246" s="22">
        <v>0</v>
      </c>
      <c r="DT246" s="22">
        <v>0</v>
      </c>
      <c r="DU246" s="23">
        <f t="shared" si="294"/>
        <v>0</v>
      </c>
      <c r="DV246" s="22">
        <v>0</v>
      </c>
      <c r="DW246" s="22">
        <v>0</v>
      </c>
      <c r="DX246" s="22">
        <v>0</v>
      </c>
      <c r="DY246" s="23">
        <f t="shared" si="295"/>
        <v>0</v>
      </c>
      <c r="DZ246" s="22">
        <v>0</v>
      </c>
      <c r="EA246" s="22">
        <v>0</v>
      </c>
      <c r="EB246" s="22">
        <v>0</v>
      </c>
      <c r="EC246" s="23">
        <f t="shared" si="296"/>
        <v>0</v>
      </c>
      <c r="ED246" s="25">
        <v>134</v>
      </c>
      <c r="EE246" s="22">
        <v>787</v>
      </c>
      <c r="EF246" s="22">
        <v>0</v>
      </c>
      <c r="EG246" s="23">
        <f t="shared" si="297"/>
        <v>787</v>
      </c>
      <c r="EH246" s="22">
        <v>0</v>
      </c>
      <c r="EI246" s="22">
        <v>0</v>
      </c>
      <c r="EJ246" s="22">
        <v>0</v>
      </c>
      <c r="EK246" s="23">
        <f t="shared" si="298"/>
        <v>0</v>
      </c>
      <c r="EL246" s="22">
        <v>0</v>
      </c>
      <c r="EM246" s="22">
        <v>0</v>
      </c>
      <c r="EN246" s="22">
        <v>0</v>
      </c>
      <c r="EO246" s="23">
        <f t="shared" si="299"/>
        <v>0</v>
      </c>
      <c r="EP246" s="22">
        <v>3673</v>
      </c>
      <c r="EQ246" s="22">
        <v>4923</v>
      </c>
      <c r="ER246" s="22">
        <v>0</v>
      </c>
      <c r="ES246" s="23">
        <f t="shared" si="300"/>
        <v>4923</v>
      </c>
      <c r="ET246" s="22">
        <v>0</v>
      </c>
      <c r="EU246" s="22">
        <v>0</v>
      </c>
      <c r="EV246" s="22">
        <v>0</v>
      </c>
      <c r="EW246" s="23">
        <f t="shared" si="301"/>
        <v>0</v>
      </c>
      <c r="EX246" s="22">
        <v>0</v>
      </c>
      <c r="EY246" s="22">
        <v>0</v>
      </c>
      <c r="EZ246" s="22">
        <v>0</v>
      </c>
      <c r="FA246" s="23">
        <f t="shared" si="302"/>
        <v>0</v>
      </c>
      <c r="FB246" s="22">
        <v>0</v>
      </c>
      <c r="FC246" s="22">
        <v>0</v>
      </c>
      <c r="FD246" s="22">
        <v>0</v>
      </c>
      <c r="FE246" s="23">
        <f t="shared" si="303"/>
        <v>0</v>
      </c>
      <c r="FF246" s="22">
        <v>22438</v>
      </c>
      <c r="FG246" s="22">
        <v>22551</v>
      </c>
      <c r="FH246" s="22">
        <v>767</v>
      </c>
      <c r="FI246" s="23">
        <f t="shared" si="304"/>
        <v>23318</v>
      </c>
      <c r="FJ246" s="22">
        <v>0</v>
      </c>
      <c r="FK246" s="22">
        <v>0</v>
      </c>
      <c r="FL246" s="22">
        <v>0</v>
      </c>
      <c r="FM246" s="23">
        <f t="shared" si="305"/>
        <v>0</v>
      </c>
      <c r="FN246" s="22">
        <v>16734</v>
      </c>
      <c r="FO246" s="22">
        <v>14700</v>
      </c>
      <c r="FP246" s="22">
        <v>2440</v>
      </c>
      <c r="FQ246" s="23">
        <f t="shared" si="306"/>
        <v>17140</v>
      </c>
      <c r="FR246" s="22">
        <v>0</v>
      </c>
      <c r="FS246" s="22">
        <v>0</v>
      </c>
      <c r="FT246" s="22">
        <v>0</v>
      </c>
      <c r="FU246" s="23">
        <f t="shared" si="307"/>
        <v>0</v>
      </c>
      <c r="FV246" s="22">
        <v>0</v>
      </c>
      <c r="FW246" s="22">
        <v>0</v>
      </c>
      <c r="FX246" s="22">
        <v>0</v>
      </c>
      <c r="FY246" s="23">
        <v>0</v>
      </c>
      <c r="FZ246" s="22">
        <v>0</v>
      </c>
      <c r="GA246" s="22">
        <v>0</v>
      </c>
      <c r="GB246" s="22">
        <v>0</v>
      </c>
      <c r="GC246" s="23">
        <f t="shared" si="308"/>
        <v>0</v>
      </c>
      <c r="GD246" s="22">
        <f t="shared" si="263"/>
        <v>239161</v>
      </c>
      <c r="GE246" s="22">
        <f t="shared" si="262"/>
        <v>206693</v>
      </c>
      <c r="GF246" s="22">
        <f t="shared" si="262"/>
        <v>54631</v>
      </c>
      <c r="GG246" s="22">
        <f t="shared" si="262"/>
        <v>261324</v>
      </c>
      <c r="GI246" s="41">
        <f t="shared" si="228"/>
        <v>9.4899829429276661E-2</v>
      </c>
      <c r="GJ246" s="36"/>
      <c r="GK246" s="37">
        <f t="shared" si="204"/>
        <v>40.413076398329892</v>
      </c>
      <c r="GL246" s="37">
        <f t="shared" si="205"/>
        <v>14.731993826593062</v>
      </c>
      <c r="GM246" s="37">
        <f t="shared" si="206"/>
        <v>10.910383999458134</v>
      </c>
      <c r="GN246" s="37">
        <f t="shared" si="207"/>
        <v>3.5559985098672913</v>
      </c>
      <c r="GO246" s="37">
        <f t="shared" si="208"/>
        <v>3.0271949219373662</v>
      </c>
      <c r="GP246" s="37">
        <f t="shared" si="209"/>
        <v>7.1119970197345825</v>
      </c>
      <c r="GQ246" s="37">
        <f t="shared" si="210"/>
        <v>1.2903194592947027</v>
      </c>
      <c r="GR246" s="37">
        <f t="shared" si="211"/>
        <v>2.3817932876294794</v>
      </c>
      <c r="GS246" s="37">
        <f t="shared" si="212"/>
        <v>2.5985398634690093</v>
      </c>
      <c r="GT246" s="37">
        <f t="shared" si="213"/>
        <v>2.016033440900272</v>
      </c>
      <c r="GU246" s="37">
        <f t="shared" si="214"/>
        <v>0.38075793568238886</v>
      </c>
      <c r="GV246" s="37">
        <f t="shared" si="215"/>
        <v>10.860551639387884</v>
      </c>
      <c r="GW246" s="37"/>
      <c r="GX246" s="37"/>
      <c r="GY246" s="37"/>
      <c r="GZ246" s="37"/>
      <c r="HA246" s="35"/>
      <c r="HB246" s="35"/>
      <c r="HC246" s="35"/>
      <c r="HD246" s="35"/>
      <c r="HE246" s="35"/>
      <c r="HF246" s="35"/>
      <c r="HG246" s="35"/>
      <c r="HH246" s="35"/>
      <c r="HI246" s="35"/>
      <c r="HJ246" s="35"/>
      <c r="HK246" s="35"/>
      <c r="HO246" s="35">
        <f>SUM(DC244:DC246)/SUM(GE244:GE246)*100</f>
        <v>40.201692580681616</v>
      </c>
      <c r="HP246" s="35">
        <f>SUM(BS244:BS246)/SUM(GE244:GE246)*100</f>
        <v>14.893305113474984</v>
      </c>
      <c r="HQ246" s="35">
        <f>SUM(FG244:FG246)/SUM(GE244:GE246)*100</f>
        <v>11.573043316260929</v>
      </c>
      <c r="HR246" s="35">
        <f>SUM(AU244:AU246)/SUM(GE244:GE246)*100</f>
        <v>3.2568892798133331</v>
      </c>
      <c r="HS246" s="35">
        <f>SUM(AQ244:AQ246)/SUM(GE244:GE246)*100</f>
        <v>2.9768285643605177</v>
      </c>
      <c r="HT246" s="35">
        <f>SUM(FO244:FO246)/SUM(GE244:GE246)*100</f>
        <v>6.8074300077268655</v>
      </c>
      <c r="HU246" s="35">
        <f>SUM(BO244:BO246)/SUM(GE244:GE246)*100</f>
        <v>3.065702793582731</v>
      </c>
      <c r="HV246" s="35">
        <f>SUM(EQ244:EQ246)/SUM(GE244:GE246)*100</f>
        <v>1.6583747927031509</v>
      </c>
      <c r="HW246" s="35">
        <f>SUM(BW244:BW246)/SUM(GE244:GE246)*100</f>
        <v>2.3739497723170517</v>
      </c>
      <c r="HX246" s="35">
        <f>SUM(DG244:DG246)/SUM(GE244:GE246)*100</f>
        <v>1.6449367649169746</v>
      </c>
      <c r="HY246" s="35">
        <f>SUM(EE244:EE246)/SUM(GE244:GE246)*100</f>
        <v>0.28769595851314328</v>
      </c>
      <c r="HZ246" s="35">
        <f>SUM(CU244:CU246)/SUM(GE244:GE246)*100</f>
        <v>10.529305589914149</v>
      </c>
    </row>
    <row r="247" spans="1:236" ht="11.25" customHeight="1">
      <c r="A247" s="28">
        <v>41091</v>
      </c>
      <c r="B247" s="22">
        <v>0</v>
      </c>
      <c r="C247" s="22">
        <v>0</v>
      </c>
      <c r="D247" s="22">
        <v>0</v>
      </c>
      <c r="E247" s="23">
        <f t="shared" si="309"/>
        <v>0</v>
      </c>
      <c r="F247" s="22">
        <v>0</v>
      </c>
      <c r="G247" s="22">
        <v>0</v>
      </c>
      <c r="H247" s="22">
        <v>0</v>
      </c>
      <c r="I247" s="23">
        <f t="shared" si="310"/>
        <v>0</v>
      </c>
      <c r="J247" s="22">
        <v>0</v>
      </c>
      <c r="K247" s="22">
        <v>0</v>
      </c>
      <c r="L247" s="22">
        <v>0</v>
      </c>
      <c r="M247" s="23">
        <f t="shared" si="266"/>
        <v>0</v>
      </c>
      <c r="N247" s="22">
        <v>0</v>
      </c>
      <c r="O247" s="22">
        <v>0</v>
      </c>
      <c r="P247" s="22">
        <v>0</v>
      </c>
      <c r="Q247" s="23">
        <f t="shared" si="267"/>
        <v>0</v>
      </c>
      <c r="R247" s="22">
        <v>0</v>
      </c>
      <c r="S247" s="22">
        <v>0</v>
      </c>
      <c r="T247" s="22">
        <v>0</v>
      </c>
      <c r="U247" s="23">
        <f t="shared" si="268"/>
        <v>0</v>
      </c>
      <c r="V247" s="22">
        <v>0</v>
      </c>
      <c r="W247" s="22">
        <v>0</v>
      </c>
      <c r="X247" s="22">
        <v>0</v>
      </c>
      <c r="Y247" s="23">
        <f t="shared" si="269"/>
        <v>0</v>
      </c>
      <c r="Z247" s="22">
        <v>0</v>
      </c>
      <c r="AA247" s="22">
        <v>0</v>
      </c>
      <c r="AB247" s="22">
        <v>0</v>
      </c>
      <c r="AC247" s="23">
        <f t="shared" si="270"/>
        <v>0</v>
      </c>
      <c r="AD247" s="22">
        <v>0</v>
      </c>
      <c r="AE247" s="22">
        <v>0</v>
      </c>
      <c r="AF247" s="22">
        <v>0</v>
      </c>
      <c r="AG247" s="23">
        <f t="shared" si="271"/>
        <v>0</v>
      </c>
      <c r="AH247" s="22">
        <v>710</v>
      </c>
      <c r="AI247" s="22">
        <v>770</v>
      </c>
      <c r="AJ247" s="22">
        <v>32</v>
      </c>
      <c r="AK247" s="23">
        <f t="shared" si="272"/>
        <v>802</v>
      </c>
      <c r="AL247" s="22">
        <v>413</v>
      </c>
      <c r="AM247" s="22">
        <v>401</v>
      </c>
      <c r="AN247" s="22">
        <v>0</v>
      </c>
      <c r="AO247" s="23">
        <f t="shared" si="273"/>
        <v>401</v>
      </c>
      <c r="AP247" s="22">
        <v>9995</v>
      </c>
      <c r="AQ247" s="22">
        <v>6236</v>
      </c>
      <c r="AR247" s="22">
        <v>2087</v>
      </c>
      <c r="AS247" s="23">
        <f t="shared" si="274"/>
        <v>8323</v>
      </c>
      <c r="AT247" s="22">
        <v>7495</v>
      </c>
      <c r="AU247" s="22">
        <v>7257</v>
      </c>
      <c r="AV247" s="22">
        <v>28</v>
      </c>
      <c r="AW247" s="23">
        <f t="shared" si="275"/>
        <v>7285</v>
      </c>
      <c r="AX247" s="22">
        <v>0</v>
      </c>
      <c r="AY247" s="22">
        <v>0</v>
      </c>
      <c r="AZ247" s="22">
        <v>0</v>
      </c>
      <c r="BA247" s="23">
        <f t="shared" si="276"/>
        <v>0</v>
      </c>
      <c r="BB247" s="22">
        <v>429</v>
      </c>
      <c r="BC247" s="22">
        <v>485</v>
      </c>
      <c r="BD247" s="22">
        <v>0</v>
      </c>
      <c r="BE247" s="23">
        <f t="shared" si="277"/>
        <v>485</v>
      </c>
      <c r="BF247" s="22">
        <v>0</v>
      </c>
      <c r="BG247" s="22">
        <v>0</v>
      </c>
      <c r="BH247" s="22">
        <v>0</v>
      </c>
      <c r="BI247" s="23">
        <f t="shared" si="278"/>
        <v>0</v>
      </c>
      <c r="BJ247" s="22">
        <v>0</v>
      </c>
      <c r="BK247" s="22">
        <v>0</v>
      </c>
      <c r="BL247" s="22">
        <v>0</v>
      </c>
      <c r="BM247" s="23">
        <f t="shared" si="279"/>
        <v>0</v>
      </c>
      <c r="BN247" s="22">
        <v>3944</v>
      </c>
      <c r="BO247" s="22">
        <v>4386</v>
      </c>
      <c r="BP247" s="22">
        <v>5</v>
      </c>
      <c r="BQ247" s="23">
        <f t="shared" si="280"/>
        <v>4391</v>
      </c>
      <c r="BR247" s="22">
        <v>56502</v>
      </c>
      <c r="BS247" s="22">
        <v>27585</v>
      </c>
      <c r="BT247" s="22">
        <v>25260</v>
      </c>
      <c r="BU247" s="23">
        <f t="shared" si="281"/>
        <v>52845</v>
      </c>
      <c r="BV247" s="22">
        <v>5966</v>
      </c>
      <c r="BW247" s="22">
        <v>5357</v>
      </c>
      <c r="BX247" s="22">
        <v>473</v>
      </c>
      <c r="BY247" s="23">
        <f t="shared" si="282"/>
        <v>5830</v>
      </c>
      <c r="BZ247" s="22">
        <v>39</v>
      </c>
      <c r="CA247" s="22">
        <v>34</v>
      </c>
      <c r="CB247" s="22">
        <v>6</v>
      </c>
      <c r="CC247" s="23">
        <f t="shared" si="283"/>
        <v>40</v>
      </c>
      <c r="CD247" s="22">
        <v>0</v>
      </c>
      <c r="CE247" s="22">
        <v>0</v>
      </c>
      <c r="CF247" s="22">
        <v>0</v>
      </c>
      <c r="CG247" s="23">
        <f t="shared" si="284"/>
        <v>0</v>
      </c>
      <c r="CH247" s="22">
        <v>0</v>
      </c>
      <c r="CI247" s="22">
        <v>0</v>
      </c>
      <c r="CJ247" s="22">
        <v>0</v>
      </c>
      <c r="CK247" s="23">
        <f t="shared" si="285"/>
        <v>0</v>
      </c>
      <c r="CL247" s="22">
        <v>0</v>
      </c>
      <c r="CM247" s="22">
        <v>0</v>
      </c>
      <c r="CN247" s="22">
        <v>0</v>
      </c>
      <c r="CO247" s="23">
        <f t="shared" si="286"/>
        <v>0</v>
      </c>
      <c r="CP247" s="22">
        <v>0</v>
      </c>
      <c r="CQ247" s="22">
        <v>0</v>
      </c>
      <c r="CR247" s="22">
        <v>0</v>
      </c>
      <c r="CS247" s="23">
        <f t="shared" si="287"/>
        <v>0</v>
      </c>
      <c r="CT247" s="22">
        <v>27754</v>
      </c>
      <c r="CU247" s="22">
        <v>24978</v>
      </c>
      <c r="CV247" s="22">
        <v>536</v>
      </c>
      <c r="CW247" s="23">
        <f t="shared" si="288"/>
        <v>25514</v>
      </c>
      <c r="CX247" s="22">
        <v>0</v>
      </c>
      <c r="CY247" s="22">
        <v>0</v>
      </c>
      <c r="CZ247" s="22">
        <v>0</v>
      </c>
      <c r="DA247" s="23">
        <f t="shared" si="289"/>
        <v>0</v>
      </c>
      <c r="DB247" s="22">
        <v>75709</v>
      </c>
      <c r="DC247" s="22">
        <v>71024</v>
      </c>
      <c r="DD247" s="22">
        <v>11210</v>
      </c>
      <c r="DE247" s="23">
        <f t="shared" si="290"/>
        <v>82234</v>
      </c>
      <c r="DF247" s="25">
        <v>12124</v>
      </c>
      <c r="DG247" s="22">
        <v>3481</v>
      </c>
      <c r="DH247" s="22">
        <v>6127</v>
      </c>
      <c r="DI247" s="23">
        <f t="shared" si="291"/>
        <v>9608</v>
      </c>
      <c r="DJ247" s="22">
        <v>0</v>
      </c>
      <c r="DK247" s="22">
        <v>0</v>
      </c>
      <c r="DL247" s="22">
        <v>0</v>
      </c>
      <c r="DM247" s="23">
        <f t="shared" si="292"/>
        <v>0</v>
      </c>
      <c r="DN247" s="22">
        <v>0</v>
      </c>
      <c r="DO247" s="22">
        <v>0</v>
      </c>
      <c r="DP247" s="22">
        <v>0</v>
      </c>
      <c r="DQ247" s="23">
        <f t="shared" si="293"/>
        <v>0</v>
      </c>
      <c r="DR247" s="22">
        <v>0</v>
      </c>
      <c r="DS247" s="22">
        <v>0</v>
      </c>
      <c r="DT247" s="22">
        <v>0</v>
      </c>
      <c r="DU247" s="23">
        <f t="shared" si="294"/>
        <v>0</v>
      </c>
      <c r="DV247" s="22">
        <v>0</v>
      </c>
      <c r="DW247" s="22">
        <v>0</v>
      </c>
      <c r="DX247" s="22">
        <v>0</v>
      </c>
      <c r="DY247" s="23">
        <f t="shared" si="295"/>
        <v>0</v>
      </c>
      <c r="DZ247" s="22">
        <v>0</v>
      </c>
      <c r="EA247" s="22">
        <v>0</v>
      </c>
      <c r="EB247" s="22">
        <v>0</v>
      </c>
      <c r="EC247" s="23">
        <f t="shared" si="296"/>
        <v>0</v>
      </c>
      <c r="ED247" s="25">
        <v>3278</v>
      </c>
      <c r="EE247" s="22">
        <v>1776</v>
      </c>
      <c r="EF247" s="22">
        <v>0</v>
      </c>
      <c r="EG247" s="23">
        <f t="shared" si="297"/>
        <v>1776</v>
      </c>
      <c r="EH247" s="22">
        <v>0</v>
      </c>
      <c r="EI247" s="22">
        <v>0</v>
      </c>
      <c r="EJ247" s="22">
        <v>0</v>
      </c>
      <c r="EK247" s="23">
        <f t="shared" si="298"/>
        <v>0</v>
      </c>
      <c r="EL247" s="22">
        <v>0</v>
      </c>
      <c r="EM247" s="22">
        <v>0</v>
      </c>
      <c r="EN247" s="22">
        <v>0</v>
      </c>
      <c r="EO247" s="23">
        <f t="shared" si="299"/>
        <v>0</v>
      </c>
      <c r="EP247" s="22">
        <v>3493</v>
      </c>
      <c r="EQ247" s="22">
        <v>2045</v>
      </c>
      <c r="ER247" s="22">
        <v>0</v>
      </c>
      <c r="ES247" s="23">
        <f t="shared" si="300"/>
        <v>2045</v>
      </c>
      <c r="ET247" s="22">
        <v>0</v>
      </c>
      <c r="EU247" s="22">
        <v>0</v>
      </c>
      <c r="EV247" s="22">
        <v>0</v>
      </c>
      <c r="EW247" s="23">
        <f t="shared" si="301"/>
        <v>0</v>
      </c>
      <c r="EX247" s="22">
        <v>0</v>
      </c>
      <c r="EY247" s="22">
        <v>0</v>
      </c>
      <c r="EZ247" s="22">
        <v>0</v>
      </c>
      <c r="FA247" s="23">
        <f t="shared" si="302"/>
        <v>0</v>
      </c>
      <c r="FB247" s="22">
        <v>0</v>
      </c>
      <c r="FC247" s="22">
        <v>0</v>
      </c>
      <c r="FD247" s="22">
        <v>0</v>
      </c>
      <c r="FE247" s="23">
        <f t="shared" si="303"/>
        <v>0</v>
      </c>
      <c r="FF247" s="22">
        <v>23053</v>
      </c>
      <c r="FG247" s="22">
        <v>32730</v>
      </c>
      <c r="FH247" s="22">
        <v>704</v>
      </c>
      <c r="FI247" s="23">
        <f t="shared" si="304"/>
        <v>33434</v>
      </c>
      <c r="FJ247" s="22">
        <v>0</v>
      </c>
      <c r="FK247" s="22">
        <v>0</v>
      </c>
      <c r="FL247" s="22">
        <v>0</v>
      </c>
      <c r="FM247" s="23">
        <f t="shared" si="305"/>
        <v>0</v>
      </c>
      <c r="FN247" s="22">
        <v>16811</v>
      </c>
      <c r="FO247" s="22">
        <v>14574</v>
      </c>
      <c r="FP247" s="22">
        <v>1488</v>
      </c>
      <c r="FQ247" s="23">
        <f t="shared" si="306"/>
        <v>16062</v>
      </c>
      <c r="FR247" s="22">
        <v>0</v>
      </c>
      <c r="FS247" s="22">
        <v>0</v>
      </c>
      <c r="FT247" s="22">
        <v>0</v>
      </c>
      <c r="FU247" s="23">
        <f t="shared" si="307"/>
        <v>0</v>
      </c>
      <c r="FV247" s="22">
        <v>0</v>
      </c>
      <c r="FW247" s="22">
        <v>0</v>
      </c>
      <c r="FX247" s="22">
        <v>0</v>
      </c>
      <c r="FY247" s="23">
        <v>0</v>
      </c>
      <c r="FZ247" s="22">
        <v>0</v>
      </c>
      <c r="GA247" s="22">
        <v>0</v>
      </c>
      <c r="GB247" s="22">
        <v>0</v>
      </c>
      <c r="GC247" s="23">
        <f t="shared" si="308"/>
        <v>0</v>
      </c>
      <c r="GD247" s="22">
        <f t="shared" si="263"/>
        <v>247715</v>
      </c>
      <c r="GE247" s="22">
        <f t="shared" si="262"/>
        <v>203119</v>
      </c>
      <c r="GF247" s="22">
        <f t="shared" si="262"/>
        <v>47956</v>
      </c>
      <c r="GG247" s="22">
        <f t="shared" si="262"/>
        <v>251075</v>
      </c>
      <c r="GI247" s="41">
        <f t="shared" si="228"/>
        <v>0.1078875743840646</v>
      </c>
      <c r="GJ247" s="36"/>
      <c r="GK247" s="37">
        <f t="shared" si="204"/>
        <v>34.966694400819229</v>
      </c>
      <c r="GL247" s="37">
        <f t="shared" si="205"/>
        <v>13.580708845553591</v>
      </c>
      <c r="GM247" s="37">
        <f t="shared" si="206"/>
        <v>16.113706743337648</v>
      </c>
      <c r="GN247" s="37">
        <f t="shared" si="207"/>
        <v>3.5727824575741316</v>
      </c>
      <c r="GO247" s="37">
        <f t="shared" si="208"/>
        <v>3.0701214558953125</v>
      </c>
      <c r="GP247" s="37">
        <f t="shared" si="209"/>
        <v>7.1751042492332076</v>
      </c>
      <c r="GQ247" s="37">
        <f t="shared" si="210"/>
        <v>2.1593253216094999</v>
      </c>
      <c r="GR247" s="37">
        <f t="shared" si="211"/>
        <v>1.0067989700618849</v>
      </c>
      <c r="GS247" s="37">
        <f t="shared" si="212"/>
        <v>2.6373702115508642</v>
      </c>
      <c r="GT247" s="37">
        <f t="shared" si="213"/>
        <v>1.7137736991615753</v>
      </c>
      <c r="GU247" s="37">
        <f t="shared" si="214"/>
        <v>0.87436428891438034</v>
      </c>
      <c r="GV247" s="37">
        <f t="shared" si="215"/>
        <v>12.29722477956272</v>
      </c>
      <c r="GW247" s="37"/>
      <c r="GX247" s="37"/>
      <c r="GY247" s="37"/>
      <c r="GZ247" s="37"/>
      <c r="HA247" s="35"/>
      <c r="HB247" s="35"/>
      <c r="HC247" s="35"/>
      <c r="HD247" s="35"/>
      <c r="HE247" s="35"/>
      <c r="HF247" s="35"/>
      <c r="HG247" s="35"/>
      <c r="HH247" s="35"/>
      <c r="HI247" s="35"/>
      <c r="HJ247" s="35"/>
      <c r="HK247" s="35"/>
      <c r="HO247" s="35"/>
      <c r="HP247" s="35"/>
      <c r="HQ247" s="35"/>
      <c r="HR247" s="35"/>
      <c r="HS247" s="35"/>
      <c r="HT247" s="35"/>
      <c r="HU247" s="35"/>
      <c r="HV247" s="35"/>
      <c r="HW247" s="35"/>
      <c r="HX247" s="35"/>
      <c r="HY247" s="35"/>
    </row>
    <row r="248" spans="1:236" ht="11.25" customHeight="1">
      <c r="A248" s="28">
        <v>41122</v>
      </c>
      <c r="B248" s="22">
        <v>0</v>
      </c>
      <c r="C248" s="22">
        <v>0</v>
      </c>
      <c r="D248" s="22">
        <v>0</v>
      </c>
      <c r="E248" s="23">
        <f t="shared" si="309"/>
        <v>0</v>
      </c>
      <c r="F248" s="22">
        <v>0</v>
      </c>
      <c r="G248" s="22">
        <v>0</v>
      </c>
      <c r="H248" s="22">
        <v>0</v>
      </c>
      <c r="I248" s="23">
        <f t="shared" si="310"/>
        <v>0</v>
      </c>
      <c r="J248" s="22">
        <v>0</v>
      </c>
      <c r="K248" s="22">
        <v>0</v>
      </c>
      <c r="L248" s="22">
        <v>0</v>
      </c>
      <c r="M248" s="23">
        <f t="shared" si="266"/>
        <v>0</v>
      </c>
      <c r="N248" s="22">
        <v>0</v>
      </c>
      <c r="O248" s="22">
        <v>0</v>
      </c>
      <c r="P248" s="22">
        <v>0</v>
      </c>
      <c r="Q248" s="23">
        <f t="shared" si="267"/>
        <v>0</v>
      </c>
      <c r="R248" s="22">
        <v>0</v>
      </c>
      <c r="S248" s="22">
        <v>0</v>
      </c>
      <c r="T248" s="22">
        <v>0</v>
      </c>
      <c r="U248" s="23">
        <f t="shared" si="268"/>
        <v>0</v>
      </c>
      <c r="V248" s="22">
        <v>0</v>
      </c>
      <c r="W248" s="22">
        <v>0</v>
      </c>
      <c r="X248" s="22">
        <v>0</v>
      </c>
      <c r="Y248" s="23">
        <f t="shared" si="269"/>
        <v>0</v>
      </c>
      <c r="Z248" s="22">
        <v>0</v>
      </c>
      <c r="AA248" s="22">
        <v>0</v>
      </c>
      <c r="AB248" s="22">
        <v>0</v>
      </c>
      <c r="AC248" s="23">
        <f t="shared" si="270"/>
        <v>0</v>
      </c>
      <c r="AD248" s="22">
        <v>0</v>
      </c>
      <c r="AE248" s="22">
        <v>0</v>
      </c>
      <c r="AF248" s="22">
        <v>0</v>
      </c>
      <c r="AG248" s="23">
        <f t="shared" si="271"/>
        <v>0</v>
      </c>
      <c r="AH248" s="22">
        <v>454</v>
      </c>
      <c r="AI248" s="22">
        <v>462</v>
      </c>
      <c r="AJ248" s="22">
        <v>0</v>
      </c>
      <c r="AK248" s="23">
        <f t="shared" si="272"/>
        <v>462</v>
      </c>
      <c r="AL248" s="22">
        <v>278</v>
      </c>
      <c r="AM248" s="22">
        <v>411</v>
      </c>
      <c r="AN248" s="22">
        <v>0</v>
      </c>
      <c r="AO248" s="23">
        <f t="shared" si="273"/>
        <v>411</v>
      </c>
      <c r="AP248" s="22">
        <v>10078</v>
      </c>
      <c r="AQ248" s="22">
        <v>7840</v>
      </c>
      <c r="AR248" s="22">
        <v>2512</v>
      </c>
      <c r="AS248" s="23">
        <f t="shared" si="274"/>
        <v>10352</v>
      </c>
      <c r="AT248" s="22">
        <v>7862</v>
      </c>
      <c r="AU248" s="22">
        <v>7445</v>
      </c>
      <c r="AV248" s="22">
        <v>65</v>
      </c>
      <c r="AW248" s="23">
        <f t="shared" si="275"/>
        <v>7510</v>
      </c>
      <c r="AX248" s="22">
        <v>0</v>
      </c>
      <c r="AY248" s="22">
        <v>0</v>
      </c>
      <c r="AZ248" s="22">
        <v>0</v>
      </c>
      <c r="BA248" s="23">
        <f t="shared" si="276"/>
        <v>0</v>
      </c>
      <c r="BB248" s="22">
        <v>338</v>
      </c>
      <c r="BC248" s="22">
        <v>365</v>
      </c>
      <c r="BD248" s="22">
        <v>0</v>
      </c>
      <c r="BE248" s="23">
        <f t="shared" si="277"/>
        <v>365</v>
      </c>
      <c r="BF248" s="22">
        <v>0</v>
      </c>
      <c r="BG248" s="22">
        <v>0</v>
      </c>
      <c r="BH248" s="22">
        <v>0</v>
      </c>
      <c r="BI248" s="23">
        <f t="shared" si="278"/>
        <v>0</v>
      </c>
      <c r="BJ248" s="22">
        <v>0</v>
      </c>
      <c r="BK248" s="22">
        <v>0</v>
      </c>
      <c r="BL248" s="22">
        <v>0</v>
      </c>
      <c r="BM248" s="23">
        <f t="shared" si="279"/>
        <v>0</v>
      </c>
      <c r="BN248" s="22">
        <v>4815</v>
      </c>
      <c r="BO248" s="22">
        <v>5470</v>
      </c>
      <c r="BP248" s="22">
        <v>20</v>
      </c>
      <c r="BQ248" s="23">
        <f t="shared" si="280"/>
        <v>5490</v>
      </c>
      <c r="BR248" s="22">
        <v>43236</v>
      </c>
      <c r="BS248" s="22">
        <v>28257</v>
      </c>
      <c r="BT248" s="22">
        <v>18629</v>
      </c>
      <c r="BU248" s="23">
        <f t="shared" si="281"/>
        <v>46886</v>
      </c>
      <c r="BV248" s="22">
        <v>5464</v>
      </c>
      <c r="BW248" s="22">
        <v>4410</v>
      </c>
      <c r="BX248" s="22">
        <v>497</v>
      </c>
      <c r="BY248" s="23">
        <f t="shared" si="282"/>
        <v>4907</v>
      </c>
      <c r="BZ248" s="22">
        <v>18</v>
      </c>
      <c r="CA248" s="22">
        <v>30</v>
      </c>
      <c r="CB248" s="22">
        <v>0</v>
      </c>
      <c r="CC248" s="23">
        <f t="shared" si="283"/>
        <v>30</v>
      </c>
      <c r="CD248" s="22">
        <v>0</v>
      </c>
      <c r="CE248" s="22">
        <v>0</v>
      </c>
      <c r="CF248" s="22">
        <v>0</v>
      </c>
      <c r="CG248" s="23">
        <f t="shared" si="284"/>
        <v>0</v>
      </c>
      <c r="CH248" s="22">
        <v>0</v>
      </c>
      <c r="CI248" s="22">
        <v>0</v>
      </c>
      <c r="CJ248" s="22">
        <v>0</v>
      </c>
      <c r="CK248" s="23">
        <f t="shared" si="285"/>
        <v>0</v>
      </c>
      <c r="CL248" s="22">
        <v>0</v>
      </c>
      <c r="CM248" s="22">
        <v>0</v>
      </c>
      <c r="CN248" s="22">
        <v>0</v>
      </c>
      <c r="CO248" s="23">
        <f t="shared" si="286"/>
        <v>0</v>
      </c>
      <c r="CP248" s="22">
        <v>0</v>
      </c>
      <c r="CQ248" s="22">
        <v>0</v>
      </c>
      <c r="CR248" s="22">
        <v>0</v>
      </c>
      <c r="CS248" s="23">
        <f t="shared" si="287"/>
        <v>0</v>
      </c>
      <c r="CT248" s="22">
        <v>27844</v>
      </c>
      <c r="CU248" s="22">
        <v>24329</v>
      </c>
      <c r="CV248" s="22">
        <v>453</v>
      </c>
      <c r="CW248" s="23">
        <f t="shared" si="288"/>
        <v>24782</v>
      </c>
      <c r="CX248" s="22">
        <v>0</v>
      </c>
      <c r="CY248" s="22">
        <v>0</v>
      </c>
      <c r="CZ248" s="22">
        <v>0</v>
      </c>
      <c r="DA248" s="23">
        <f t="shared" si="289"/>
        <v>0</v>
      </c>
      <c r="DB248" s="22">
        <v>56115</v>
      </c>
      <c r="DC248" s="22">
        <v>50129</v>
      </c>
      <c r="DD248" s="22">
        <v>4025</v>
      </c>
      <c r="DE248" s="23">
        <f t="shared" si="290"/>
        <v>54154</v>
      </c>
      <c r="DF248" s="25">
        <v>10357</v>
      </c>
      <c r="DG248" s="22">
        <v>3950</v>
      </c>
      <c r="DH248" s="22">
        <v>7516</v>
      </c>
      <c r="DI248" s="23">
        <f t="shared" si="291"/>
        <v>11466</v>
      </c>
      <c r="DJ248" s="22">
        <v>0</v>
      </c>
      <c r="DK248" s="22">
        <v>0</v>
      </c>
      <c r="DL248" s="22">
        <v>0</v>
      </c>
      <c r="DM248" s="23">
        <f t="shared" si="292"/>
        <v>0</v>
      </c>
      <c r="DN248" s="22">
        <v>0</v>
      </c>
      <c r="DO248" s="22">
        <v>0</v>
      </c>
      <c r="DP248" s="22">
        <v>0</v>
      </c>
      <c r="DQ248" s="23">
        <f t="shared" si="293"/>
        <v>0</v>
      </c>
      <c r="DR248" s="22">
        <v>0</v>
      </c>
      <c r="DS248" s="22">
        <v>0</v>
      </c>
      <c r="DT248" s="22">
        <v>0</v>
      </c>
      <c r="DU248" s="23">
        <f t="shared" si="294"/>
        <v>0</v>
      </c>
      <c r="DV248" s="22">
        <v>0</v>
      </c>
      <c r="DW248" s="22">
        <v>0</v>
      </c>
      <c r="DX248" s="22">
        <v>0</v>
      </c>
      <c r="DY248" s="23">
        <f t="shared" si="295"/>
        <v>0</v>
      </c>
      <c r="DZ248" s="22">
        <v>0</v>
      </c>
      <c r="EA248" s="22">
        <v>0</v>
      </c>
      <c r="EB248" s="22">
        <v>0</v>
      </c>
      <c r="EC248" s="23">
        <f t="shared" si="296"/>
        <v>0</v>
      </c>
      <c r="ED248" s="25">
        <v>4469</v>
      </c>
      <c r="EE248" s="22">
        <v>3916</v>
      </c>
      <c r="EF248" s="22">
        <v>0</v>
      </c>
      <c r="EG248" s="23">
        <f t="shared" si="297"/>
        <v>3916</v>
      </c>
      <c r="EH248" s="22">
        <v>0</v>
      </c>
      <c r="EI248" s="22">
        <v>0</v>
      </c>
      <c r="EJ248" s="22">
        <v>0</v>
      </c>
      <c r="EK248" s="23">
        <f t="shared" si="298"/>
        <v>0</v>
      </c>
      <c r="EL248" s="22">
        <v>0</v>
      </c>
      <c r="EM248" s="22">
        <v>0</v>
      </c>
      <c r="EN248" s="22">
        <v>0</v>
      </c>
      <c r="EO248" s="23">
        <f t="shared" si="299"/>
        <v>0</v>
      </c>
      <c r="EP248" s="22">
        <v>2678</v>
      </c>
      <c r="EQ248" s="22">
        <v>1789</v>
      </c>
      <c r="ER248" s="22">
        <v>0</v>
      </c>
      <c r="ES248" s="23">
        <f t="shared" si="300"/>
        <v>1789</v>
      </c>
      <c r="ET248" s="22">
        <v>0</v>
      </c>
      <c r="EU248" s="22">
        <v>0</v>
      </c>
      <c r="EV248" s="22">
        <v>0</v>
      </c>
      <c r="EW248" s="23">
        <f t="shared" si="301"/>
        <v>0</v>
      </c>
      <c r="EX248" s="22">
        <v>0</v>
      </c>
      <c r="EY248" s="22">
        <v>0</v>
      </c>
      <c r="EZ248" s="22">
        <v>0</v>
      </c>
      <c r="FA248" s="23">
        <f t="shared" si="302"/>
        <v>0</v>
      </c>
      <c r="FB248" s="22">
        <v>0</v>
      </c>
      <c r="FC248" s="22">
        <v>0</v>
      </c>
      <c r="FD248" s="22">
        <v>0</v>
      </c>
      <c r="FE248" s="23">
        <f t="shared" si="303"/>
        <v>0</v>
      </c>
      <c r="FF248" s="22">
        <v>30422</v>
      </c>
      <c r="FG248" s="22">
        <v>29123</v>
      </c>
      <c r="FH248" s="22">
        <v>802</v>
      </c>
      <c r="FI248" s="23">
        <f t="shared" si="304"/>
        <v>29925</v>
      </c>
      <c r="FJ248" s="22">
        <v>0</v>
      </c>
      <c r="FK248" s="22">
        <v>0</v>
      </c>
      <c r="FL248" s="22">
        <v>0</v>
      </c>
      <c r="FM248" s="23">
        <f t="shared" si="305"/>
        <v>0</v>
      </c>
      <c r="FN248" s="22">
        <v>15884</v>
      </c>
      <c r="FO248" s="22">
        <v>13995</v>
      </c>
      <c r="FP248" s="22">
        <v>2230</v>
      </c>
      <c r="FQ248" s="23">
        <f t="shared" si="306"/>
        <v>16225</v>
      </c>
      <c r="FR248" s="22">
        <v>0</v>
      </c>
      <c r="FS248" s="22">
        <v>0</v>
      </c>
      <c r="FT248" s="22">
        <v>0</v>
      </c>
      <c r="FU248" s="23">
        <f t="shared" si="307"/>
        <v>0</v>
      </c>
      <c r="FV248" s="22">
        <v>0</v>
      </c>
      <c r="FW248" s="22">
        <v>0</v>
      </c>
      <c r="FX248" s="22">
        <v>0</v>
      </c>
      <c r="FY248" s="23">
        <v>0</v>
      </c>
      <c r="FZ248" s="22">
        <v>0</v>
      </c>
      <c r="GA248" s="22">
        <v>0</v>
      </c>
      <c r="GB248" s="22">
        <v>0</v>
      </c>
      <c r="GC248" s="23">
        <f t="shared" si="308"/>
        <v>0</v>
      </c>
      <c r="GD248" s="22">
        <f t="shared" si="263"/>
        <v>220312</v>
      </c>
      <c r="GE248" s="22">
        <f t="shared" si="262"/>
        <v>181921</v>
      </c>
      <c r="GF248" s="22">
        <f t="shared" si="262"/>
        <v>36749</v>
      </c>
      <c r="GG248" s="22">
        <f t="shared" si="262"/>
        <v>218670</v>
      </c>
      <c r="GI248" s="41">
        <f t="shared" si="228"/>
        <v>-5.2070198109569921E-2</v>
      </c>
      <c r="GJ248" s="36"/>
      <c r="GK248" s="37">
        <f t="shared" si="204"/>
        <v>27.555367439712843</v>
      </c>
      <c r="GL248" s="37">
        <f t="shared" si="205"/>
        <v>15.53256633373827</v>
      </c>
      <c r="GM248" s="37">
        <f t="shared" si="206"/>
        <v>16.008597138318279</v>
      </c>
      <c r="GN248" s="37">
        <f t="shared" si="207"/>
        <v>4.0924357275960439</v>
      </c>
      <c r="GO248" s="37">
        <f t="shared" si="208"/>
        <v>4.3095629421562105</v>
      </c>
      <c r="GP248" s="37">
        <f t="shared" si="209"/>
        <v>7.6928996652393069</v>
      </c>
      <c r="GQ248" s="37">
        <f t="shared" si="210"/>
        <v>3.0067996547952136</v>
      </c>
      <c r="GR248" s="37">
        <f t="shared" si="211"/>
        <v>0.98339389075477823</v>
      </c>
      <c r="GS248" s="37">
        <f t="shared" si="212"/>
        <v>2.4241291549628685</v>
      </c>
      <c r="GT248" s="37">
        <f t="shared" si="213"/>
        <v>2.1712721456016619</v>
      </c>
      <c r="GU248" s="37">
        <f t="shared" si="214"/>
        <v>2.1525827144749643</v>
      </c>
      <c r="GV248" s="37">
        <f t="shared" si="215"/>
        <v>13.373387349453884</v>
      </c>
      <c r="GW248" s="37"/>
      <c r="GX248" s="37"/>
      <c r="GY248" s="37"/>
      <c r="GZ248" s="37"/>
      <c r="HA248" s="35"/>
      <c r="HB248" s="35"/>
      <c r="HC248" s="35"/>
      <c r="HD248" s="35"/>
      <c r="HE248" s="35"/>
      <c r="HF248" s="35"/>
      <c r="HG248" s="35"/>
      <c r="HH248" s="35"/>
      <c r="HI248" s="35"/>
      <c r="HJ248" s="35"/>
      <c r="HK248" s="35"/>
      <c r="HO248" s="35"/>
      <c r="HP248" s="35"/>
      <c r="HQ248" s="35"/>
      <c r="HR248" s="35"/>
      <c r="HS248" s="35"/>
      <c r="HT248" s="35"/>
      <c r="HU248" s="35"/>
      <c r="HV248" s="35"/>
      <c r="HW248" s="35"/>
      <c r="HX248" s="35"/>
      <c r="HY248" s="35"/>
    </row>
    <row r="249" spans="1:236" ht="11.25" customHeight="1">
      <c r="A249" s="28">
        <v>41153</v>
      </c>
      <c r="B249" s="22">
        <v>0</v>
      </c>
      <c r="C249" s="22">
        <v>0</v>
      </c>
      <c r="D249" s="22">
        <v>0</v>
      </c>
      <c r="E249" s="23">
        <f t="shared" si="309"/>
        <v>0</v>
      </c>
      <c r="F249" s="22">
        <v>0</v>
      </c>
      <c r="G249" s="22">
        <v>0</v>
      </c>
      <c r="H249" s="22">
        <v>0</v>
      </c>
      <c r="I249" s="23">
        <f t="shared" si="310"/>
        <v>0</v>
      </c>
      <c r="J249" s="22">
        <v>0</v>
      </c>
      <c r="K249" s="22">
        <v>0</v>
      </c>
      <c r="L249" s="22">
        <v>0</v>
      </c>
      <c r="M249" s="23">
        <f t="shared" si="266"/>
        <v>0</v>
      </c>
      <c r="N249" s="22">
        <v>0</v>
      </c>
      <c r="O249" s="22">
        <v>0</v>
      </c>
      <c r="P249" s="22">
        <v>0</v>
      </c>
      <c r="Q249" s="23">
        <f t="shared" si="267"/>
        <v>0</v>
      </c>
      <c r="R249" s="22">
        <v>0</v>
      </c>
      <c r="S249" s="22">
        <v>0</v>
      </c>
      <c r="T249" s="22">
        <v>0</v>
      </c>
      <c r="U249" s="23">
        <f t="shared" si="268"/>
        <v>0</v>
      </c>
      <c r="V249" s="22">
        <v>0</v>
      </c>
      <c r="W249" s="22">
        <v>0</v>
      </c>
      <c r="X249" s="22">
        <v>0</v>
      </c>
      <c r="Y249" s="23">
        <f t="shared" si="269"/>
        <v>0</v>
      </c>
      <c r="Z249" s="22">
        <v>0</v>
      </c>
      <c r="AA249" s="22">
        <v>0</v>
      </c>
      <c r="AB249" s="22">
        <v>0</v>
      </c>
      <c r="AC249" s="23">
        <f t="shared" si="270"/>
        <v>0</v>
      </c>
      <c r="AD249" s="22">
        <v>0</v>
      </c>
      <c r="AE249" s="22">
        <v>0</v>
      </c>
      <c r="AF249" s="22">
        <v>0</v>
      </c>
      <c r="AG249" s="23">
        <f t="shared" si="271"/>
        <v>0</v>
      </c>
      <c r="AH249" s="22">
        <v>670</v>
      </c>
      <c r="AI249" s="22">
        <v>650</v>
      </c>
      <c r="AJ249" s="22">
        <v>0</v>
      </c>
      <c r="AK249" s="23">
        <f t="shared" si="272"/>
        <v>650</v>
      </c>
      <c r="AL249" s="22">
        <v>459</v>
      </c>
      <c r="AM249" s="22">
        <v>442</v>
      </c>
      <c r="AN249" s="22">
        <v>0</v>
      </c>
      <c r="AO249" s="23">
        <f t="shared" si="273"/>
        <v>442</v>
      </c>
      <c r="AP249" s="22">
        <v>9943</v>
      </c>
      <c r="AQ249" s="22">
        <v>7794</v>
      </c>
      <c r="AR249" s="22">
        <v>1624</v>
      </c>
      <c r="AS249" s="23">
        <f t="shared" si="274"/>
        <v>9418</v>
      </c>
      <c r="AT249" s="22">
        <v>6943</v>
      </c>
      <c r="AU249" s="22">
        <v>7396</v>
      </c>
      <c r="AV249" s="22">
        <v>7</v>
      </c>
      <c r="AW249" s="23">
        <f t="shared" si="275"/>
        <v>7403</v>
      </c>
      <c r="AX249" s="22">
        <v>0</v>
      </c>
      <c r="AY249" s="22">
        <v>0</v>
      </c>
      <c r="AZ249" s="22">
        <v>0</v>
      </c>
      <c r="BA249" s="23">
        <f t="shared" si="276"/>
        <v>0</v>
      </c>
      <c r="BB249" s="22">
        <v>134</v>
      </c>
      <c r="BC249" s="22">
        <v>235</v>
      </c>
      <c r="BD249" s="22">
        <v>0</v>
      </c>
      <c r="BE249" s="23">
        <f t="shared" si="277"/>
        <v>235</v>
      </c>
      <c r="BF249" s="22">
        <v>0</v>
      </c>
      <c r="BG249" s="22">
        <v>0</v>
      </c>
      <c r="BH249" s="22">
        <v>0</v>
      </c>
      <c r="BI249" s="23">
        <f t="shared" si="278"/>
        <v>0</v>
      </c>
      <c r="BJ249" s="22">
        <v>0</v>
      </c>
      <c r="BK249" s="22">
        <v>0</v>
      </c>
      <c r="BL249" s="22">
        <v>0</v>
      </c>
      <c r="BM249" s="23">
        <f t="shared" si="279"/>
        <v>0</v>
      </c>
      <c r="BN249" s="22">
        <v>5703</v>
      </c>
      <c r="BO249" s="22">
        <v>5508</v>
      </c>
      <c r="BP249" s="22">
        <v>89</v>
      </c>
      <c r="BQ249" s="23">
        <f t="shared" si="280"/>
        <v>5597</v>
      </c>
      <c r="BR249" s="22">
        <v>54450</v>
      </c>
      <c r="BS249" s="22">
        <v>30851</v>
      </c>
      <c r="BT249" s="22">
        <v>22706</v>
      </c>
      <c r="BU249" s="23">
        <f t="shared" si="281"/>
        <v>53557</v>
      </c>
      <c r="BV249" s="22">
        <v>5720</v>
      </c>
      <c r="BW249" s="22">
        <v>5170</v>
      </c>
      <c r="BX249" s="22">
        <v>3233</v>
      </c>
      <c r="BY249" s="23">
        <f t="shared" si="282"/>
        <v>8403</v>
      </c>
      <c r="BZ249" s="22">
        <v>27</v>
      </c>
      <c r="CA249" s="22">
        <v>26</v>
      </c>
      <c r="CB249" s="22">
        <v>6</v>
      </c>
      <c r="CC249" s="23">
        <f t="shared" si="283"/>
        <v>32</v>
      </c>
      <c r="CD249" s="22">
        <v>0</v>
      </c>
      <c r="CE249" s="22">
        <v>0</v>
      </c>
      <c r="CF249" s="22">
        <v>0</v>
      </c>
      <c r="CG249" s="23">
        <f t="shared" si="284"/>
        <v>0</v>
      </c>
      <c r="CH249" s="22">
        <v>0</v>
      </c>
      <c r="CI249" s="22">
        <v>0</v>
      </c>
      <c r="CJ249" s="22">
        <v>0</v>
      </c>
      <c r="CK249" s="23">
        <f t="shared" si="285"/>
        <v>0</v>
      </c>
      <c r="CL249" s="22">
        <v>0</v>
      </c>
      <c r="CM249" s="22">
        <v>0</v>
      </c>
      <c r="CN249" s="22">
        <v>0</v>
      </c>
      <c r="CO249" s="23">
        <f t="shared" si="286"/>
        <v>0</v>
      </c>
      <c r="CP249" s="22">
        <v>0</v>
      </c>
      <c r="CQ249" s="22">
        <v>0</v>
      </c>
      <c r="CR249" s="22">
        <v>0</v>
      </c>
      <c r="CS249" s="23">
        <f t="shared" si="287"/>
        <v>0</v>
      </c>
      <c r="CT249" s="22">
        <v>26553</v>
      </c>
      <c r="CU249" s="22">
        <v>26310</v>
      </c>
      <c r="CV249" s="22">
        <v>604</v>
      </c>
      <c r="CW249" s="23">
        <f t="shared" si="288"/>
        <v>26914</v>
      </c>
      <c r="CX249" s="22">
        <v>0</v>
      </c>
      <c r="CY249" s="22">
        <v>0</v>
      </c>
      <c r="CZ249" s="22">
        <v>0</v>
      </c>
      <c r="DA249" s="23">
        <f t="shared" si="289"/>
        <v>0</v>
      </c>
      <c r="DB249" s="22">
        <v>92653</v>
      </c>
      <c r="DC249" s="22">
        <v>88801</v>
      </c>
      <c r="DD249" s="22">
        <v>5187</v>
      </c>
      <c r="DE249" s="23">
        <f t="shared" si="290"/>
        <v>93988</v>
      </c>
      <c r="DF249" s="25">
        <v>11877</v>
      </c>
      <c r="DG249" s="22">
        <v>3578</v>
      </c>
      <c r="DH249" s="22">
        <v>10043</v>
      </c>
      <c r="DI249" s="23">
        <f t="shared" si="291"/>
        <v>13621</v>
      </c>
      <c r="DJ249" s="22">
        <v>0</v>
      </c>
      <c r="DK249" s="22">
        <v>0</v>
      </c>
      <c r="DL249" s="22">
        <v>0</v>
      </c>
      <c r="DM249" s="23">
        <f t="shared" si="292"/>
        <v>0</v>
      </c>
      <c r="DN249" s="22">
        <v>0</v>
      </c>
      <c r="DO249" s="22">
        <v>0</v>
      </c>
      <c r="DP249" s="22">
        <v>0</v>
      </c>
      <c r="DQ249" s="23">
        <f t="shared" si="293"/>
        <v>0</v>
      </c>
      <c r="DR249" s="22">
        <v>0</v>
      </c>
      <c r="DS249" s="22">
        <v>0</v>
      </c>
      <c r="DT249" s="22">
        <v>0</v>
      </c>
      <c r="DU249" s="23">
        <f t="shared" si="294"/>
        <v>0</v>
      </c>
      <c r="DV249" s="22">
        <v>0</v>
      </c>
      <c r="DW249" s="22">
        <v>0</v>
      </c>
      <c r="DX249" s="22">
        <v>0</v>
      </c>
      <c r="DY249" s="23">
        <f t="shared" si="295"/>
        <v>0</v>
      </c>
      <c r="DZ249" s="22">
        <v>0</v>
      </c>
      <c r="EA249" s="22">
        <v>0</v>
      </c>
      <c r="EB249" s="22">
        <v>0</v>
      </c>
      <c r="EC249" s="23">
        <f t="shared" si="296"/>
        <v>0</v>
      </c>
      <c r="ED249" s="25">
        <v>5389</v>
      </c>
      <c r="EE249" s="22">
        <v>5697</v>
      </c>
      <c r="EF249" s="22">
        <v>0</v>
      </c>
      <c r="EG249" s="23">
        <f t="shared" si="297"/>
        <v>5697</v>
      </c>
      <c r="EH249" s="22">
        <v>0</v>
      </c>
      <c r="EI249" s="22">
        <v>0</v>
      </c>
      <c r="EJ249" s="22">
        <v>0</v>
      </c>
      <c r="EK249" s="23">
        <f t="shared" si="298"/>
        <v>0</v>
      </c>
      <c r="EL249" s="22">
        <v>0</v>
      </c>
      <c r="EM249" s="22">
        <v>0</v>
      </c>
      <c r="EN249" s="22">
        <v>0</v>
      </c>
      <c r="EO249" s="23">
        <f t="shared" si="299"/>
        <v>0</v>
      </c>
      <c r="EP249" s="22">
        <v>1017</v>
      </c>
      <c r="EQ249" s="22">
        <v>2321</v>
      </c>
      <c r="ER249" s="22">
        <v>0</v>
      </c>
      <c r="ES249" s="23">
        <f t="shared" si="300"/>
        <v>2321</v>
      </c>
      <c r="ET249" s="22">
        <v>0</v>
      </c>
      <c r="EU249" s="22">
        <v>0</v>
      </c>
      <c r="EV249" s="22">
        <v>0</v>
      </c>
      <c r="EW249" s="23">
        <f t="shared" si="301"/>
        <v>0</v>
      </c>
      <c r="EX249" s="22">
        <v>0</v>
      </c>
      <c r="EY249" s="22">
        <v>0</v>
      </c>
      <c r="EZ249" s="22">
        <v>0</v>
      </c>
      <c r="FA249" s="23">
        <f t="shared" si="302"/>
        <v>0</v>
      </c>
      <c r="FB249" s="22">
        <v>0</v>
      </c>
      <c r="FC249" s="22">
        <v>0</v>
      </c>
      <c r="FD249" s="22">
        <v>0</v>
      </c>
      <c r="FE249" s="23">
        <f t="shared" si="303"/>
        <v>0</v>
      </c>
      <c r="FF249" s="22">
        <v>32312</v>
      </c>
      <c r="FG249" s="22">
        <v>29261</v>
      </c>
      <c r="FH249" s="22">
        <v>856</v>
      </c>
      <c r="FI249" s="23">
        <f t="shared" si="304"/>
        <v>30117</v>
      </c>
      <c r="FJ249" s="22">
        <v>0</v>
      </c>
      <c r="FK249" s="22">
        <v>0</v>
      </c>
      <c r="FL249" s="22">
        <v>0</v>
      </c>
      <c r="FM249" s="23">
        <f t="shared" si="305"/>
        <v>0</v>
      </c>
      <c r="FN249" s="22">
        <v>15851</v>
      </c>
      <c r="FO249" s="22">
        <v>12115</v>
      </c>
      <c r="FP249" s="22">
        <v>2176</v>
      </c>
      <c r="FQ249" s="23">
        <f t="shared" si="306"/>
        <v>14291</v>
      </c>
      <c r="FR249" s="22">
        <v>0</v>
      </c>
      <c r="FS249" s="22">
        <v>0</v>
      </c>
      <c r="FT249" s="22">
        <v>0</v>
      </c>
      <c r="FU249" s="23">
        <f t="shared" si="307"/>
        <v>0</v>
      </c>
      <c r="FV249" s="22">
        <v>0</v>
      </c>
      <c r="FW249" s="22">
        <v>0</v>
      </c>
      <c r="FX249" s="22">
        <v>0</v>
      </c>
      <c r="FY249" s="23">
        <v>0</v>
      </c>
      <c r="FZ249" s="22">
        <v>0</v>
      </c>
      <c r="GA249" s="22">
        <v>0</v>
      </c>
      <c r="GB249" s="22">
        <v>0</v>
      </c>
      <c r="GC249" s="23">
        <f t="shared" si="308"/>
        <v>0</v>
      </c>
      <c r="GD249" s="22">
        <f t="shared" si="263"/>
        <v>269701</v>
      </c>
      <c r="GE249" s="22">
        <f t="shared" si="262"/>
        <v>226155</v>
      </c>
      <c r="GF249" s="22">
        <f t="shared" si="262"/>
        <v>46531</v>
      </c>
      <c r="GG249" s="22">
        <f t="shared" si="262"/>
        <v>272686</v>
      </c>
      <c r="GI249" s="41">
        <f t="shared" si="228"/>
        <v>3.6618904870603153E-2</v>
      </c>
      <c r="GJ249" s="36"/>
      <c r="GK249" s="37">
        <f t="shared" si="204"/>
        <v>39.265547964891333</v>
      </c>
      <c r="GL249" s="37">
        <f t="shared" si="205"/>
        <v>13.641529039817824</v>
      </c>
      <c r="GM249" s="37">
        <f t="shared" si="206"/>
        <v>12.938471402356791</v>
      </c>
      <c r="GN249" s="37">
        <f t="shared" si="207"/>
        <v>3.2703234507306935</v>
      </c>
      <c r="GO249" s="37">
        <f t="shared" si="208"/>
        <v>3.4463089474033293</v>
      </c>
      <c r="GP249" s="37">
        <f t="shared" si="209"/>
        <v>5.3569454577612694</v>
      </c>
      <c r="GQ249" s="37">
        <f t="shared" si="210"/>
        <v>2.4354977780725608</v>
      </c>
      <c r="GR249" s="37">
        <f t="shared" si="211"/>
        <v>1.0262872808472066</v>
      </c>
      <c r="GS249" s="37">
        <f t="shared" si="212"/>
        <v>2.2860427582852467</v>
      </c>
      <c r="GT249" s="37">
        <f t="shared" si="213"/>
        <v>1.5821007715947029</v>
      </c>
      <c r="GU249" s="37">
        <f t="shared" si="214"/>
        <v>2.5190687802613252</v>
      </c>
      <c r="GV249" s="37">
        <f t="shared" si="215"/>
        <v>11.633614114213703</v>
      </c>
      <c r="GW249" s="37"/>
      <c r="GX249" s="37"/>
      <c r="GY249" s="37"/>
      <c r="GZ249" s="37"/>
      <c r="HA249" s="35"/>
      <c r="HB249" s="35"/>
      <c r="HC249" s="35"/>
      <c r="HD249" s="35"/>
      <c r="HE249" s="35"/>
      <c r="HF249" s="35"/>
      <c r="HG249" s="35"/>
      <c r="HH249" s="35"/>
      <c r="HI249" s="35"/>
      <c r="HJ249" s="35"/>
      <c r="HK249" s="35"/>
      <c r="HO249" s="35">
        <f>SUM(DC247:DC249)/SUM(GE247:GE249)*100</f>
        <v>34.351393581426549</v>
      </c>
      <c r="HP249" s="35">
        <f>SUM(BS247:BS249)/SUM(GE247:GE249)*100</f>
        <v>14.184180171630986</v>
      </c>
      <c r="HQ249" s="35">
        <f>SUM(FG247:FG249)/SUM(GE247:GE249)*100</f>
        <v>14.907517240815125</v>
      </c>
      <c r="HR249" s="35">
        <f>SUM(AU247:AU249)/SUM(GE247:GE249)*100</f>
        <v>3.6155400485933296</v>
      </c>
      <c r="HS249" s="35">
        <f>SUM(AQ247:AQ249)/SUM(GE247:GE249)*100</f>
        <v>3.5782360785019516</v>
      </c>
      <c r="HT249" s="35">
        <f>SUM(FO247:FO249)/SUM(GE247:GE249)*100</f>
        <v>6.6564680666563039</v>
      </c>
      <c r="HU249" s="35">
        <f>SUM(BO247:BO249)/SUM(GE247:GE249)*100</f>
        <v>2.5137640196663913</v>
      </c>
      <c r="HV249" s="35">
        <f>SUM(EQ247:EQ249)/SUM(GE247:GE249)*100</f>
        <v>1.0070435785633063</v>
      </c>
      <c r="HW249" s="35">
        <f>SUM(BW247:BW249)/SUM(GE247:GE249)*100</f>
        <v>2.4439008826970117</v>
      </c>
      <c r="HX249" s="35">
        <f>SUM(DG247:DG249)/SUM(GE247:GE249)*100</f>
        <v>1.8012254681402824</v>
      </c>
      <c r="HY249" s="35">
        <f>SUM(EE247:EE249)/SUM(GE247:GE249)*100</f>
        <v>1.863398751625913</v>
      </c>
      <c r="HZ249" s="35">
        <f>SUM(CU247:CU249)/SUM(GE247:GE249)*100</f>
        <v>12.371992571928763</v>
      </c>
    </row>
    <row r="250" spans="1:236" ht="11.25" customHeight="1">
      <c r="A250" s="28">
        <v>41183</v>
      </c>
      <c r="B250" s="22">
        <v>0</v>
      </c>
      <c r="C250" s="22">
        <v>0</v>
      </c>
      <c r="D250" s="22">
        <v>0</v>
      </c>
      <c r="E250" s="23">
        <f>C250+D250</f>
        <v>0</v>
      </c>
      <c r="F250" s="22">
        <v>0</v>
      </c>
      <c r="G250" s="22">
        <v>0</v>
      </c>
      <c r="H250" s="22">
        <v>0</v>
      </c>
      <c r="I250" s="23">
        <f>G250+H250</f>
        <v>0</v>
      </c>
      <c r="J250" s="22">
        <v>0</v>
      </c>
      <c r="K250" s="22">
        <v>0</v>
      </c>
      <c r="L250" s="22">
        <v>0</v>
      </c>
      <c r="M250" s="23">
        <f t="shared" si="266"/>
        <v>0</v>
      </c>
      <c r="N250" s="22">
        <v>0</v>
      </c>
      <c r="O250" s="22">
        <v>0</v>
      </c>
      <c r="P250" s="22">
        <v>0</v>
      </c>
      <c r="Q250" s="23">
        <f t="shared" si="267"/>
        <v>0</v>
      </c>
      <c r="R250" s="22">
        <v>0</v>
      </c>
      <c r="S250" s="22">
        <v>0</v>
      </c>
      <c r="T250" s="22">
        <v>0</v>
      </c>
      <c r="U250" s="23">
        <f t="shared" si="268"/>
        <v>0</v>
      </c>
      <c r="V250" s="22">
        <v>0</v>
      </c>
      <c r="W250" s="22">
        <v>0</v>
      </c>
      <c r="X250" s="22">
        <v>0</v>
      </c>
      <c r="Y250" s="23">
        <f t="shared" si="269"/>
        <v>0</v>
      </c>
      <c r="Z250" s="22">
        <v>0</v>
      </c>
      <c r="AA250" s="22">
        <v>0</v>
      </c>
      <c r="AB250" s="22">
        <v>0</v>
      </c>
      <c r="AC250" s="23">
        <f t="shared" si="270"/>
        <v>0</v>
      </c>
      <c r="AD250" s="22">
        <v>0</v>
      </c>
      <c r="AE250" s="22">
        <v>0</v>
      </c>
      <c r="AF250" s="22">
        <v>0</v>
      </c>
      <c r="AG250" s="23">
        <f t="shared" si="271"/>
        <v>0</v>
      </c>
      <c r="AH250" s="22">
        <v>726</v>
      </c>
      <c r="AI250" s="22">
        <v>550</v>
      </c>
      <c r="AJ250" s="22">
        <v>16</v>
      </c>
      <c r="AK250" s="23">
        <f t="shared" si="272"/>
        <v>566</v>
      </c>
      <c r="AL250" s="22">
        <v>526</v>
      </c>
      <c r="AM250" s="22">
        <v>519</v>
      </c>
      <c r="AN250" s="22">
        <v>0</v>
      </c>
      <c r="AO250" s="23">
        <f t="shared" si="273"/>
        <v>519</v>
      </c>
      <c r="AP250" s="22">
        <v>9953</v>
      </c>
      <c r="AQ250" s="22">
        <v>7577</v>
      </c>
      <c r="AR250" s="22">
        <v>3371</v>
      </c>
      <c r="AS250" s="23">
        <f t="shared" si="274"/>
        <v>10948</v>
      </c>
      <c r="AT250" s="22">
        <v>8297</v>
      </c>
      <c r="AU250" s="22">
        <v>6746</v>
      </c>
      <c r="AV250" s="22">
        <v>8</v>
      </c>
      <c r="AW250" s="23">
        <f t="shared" si="275"/>
        <v>6754</v>
      </c>
      <c r="AX250" s="22">
        <v>0</v>
      </c>
      <c r="AY250" s="22">
        <v>0</v>
      </c>
      <c r="AZ250" s="22">
        <v>0</v>
      </c>
      <c r="BA250" s="23">
        <f t="shared" si="276"/>
        <v>0</v>
      </c>
      <c r="BB250" s="22">
        <v>377</v>
      </c>
      <c r="BC250" s="22">
        <v>414</v>
      </c>
      <c r="BD250" s="22">
        <v>0</v>
      </c>
      <c r="BE250" s="23">
        <f t="shared" si="277"/>
        <v>414</v>
      </c>
      <c r="BF250" s="22">
        <v>0</v>
      </c>
      <c r="BG250" s="22">
        <v>0</v>
      </c>
      <c r="BH250" s="22">
        <v>0</v>
      </c>
      <c r="BI250" s="23">
        <f t="shared" si="278"/>
        <v>0</v>
      </c>
      <c r="BJ250" s="22">
        <v>0</v>
      </c>
      <c r="BK250" s="22">
        <v>0</v>
      </c>
      <c r="BL250" s="22">
        <v>0</v>
      </c>
      <c r="BM250" s="23">
        <f t="shared" si="279"/>
        <v>0</v>
      </c>
      <c r="BN250" s="22">
        <v>5513</v>
      </c>
      <c r="BO250" s="22">
        <v>8085</v>
      </c>
      <c r="BP250" s="22">
        <v>420</v>
      </c>
      <c r="BQ250" s="23">
        <f t="shared" si="280"/>
        <v>8505</v>
      </c>
      <c r="BR250" s="22">
        <v>54225</v>
      </c>
      <c r="BS250" s="22">
        <v>35778</v>
      </c>
      <c r="BT250" s="22">
        <v>23006</v>
      </c>
      <c r="BU250" s="23">
        <f t="shared" si="281"/>
        <v>58784</v>
      </c>
      <c r="BV250" s="22">
        <v>6506</v>
      </c>
      <c r="BW250" s="22">
        <v>5607</v>
      </c>
      <c r="BX250" s="22">
        <v>818</v>
      </c>
      <c r="BY250" s="23">
        <f t="shared" si="282"/>
        <v>6425</v>
      </c>
      <c r="BZ250" s="22">
        <v>28</v>
      </c>
      <c r="CA250" s="22">
        <v>38</v>
      </c>
      <c r="CB250" s="22">
        <v>24</v>
      </c>
      <c r="CC250" s="23">
        <f t="shared" si="283"/>
        <v>62</v>
      </c>
      <c r="CD250" s="22">
        <v>0</v>
      </c>
      <c r="CE250" s="22">
        <v>0</v>
      </c>
      <c r="CF250" s="22">
        <v>0</v>
      </c>
      <c r="CG250" s="23">
        <f t="shared" si="284"/>
        <v>0</v>
      </c>
      <c r="CH250" s="22">
        <v>0</v>
      </c>
      <c r="CI250" s="22">
        <v>0</v>
      </c>
      <c r="CJ250" s="22">
        <v>0</v>
      </c>
      <c r="CK250" s="23">
        <f t="shared" si="285"/>
        <v>0</v>
      </c>
      <c r="CL250" s="22">
        <v>0</v>
      </c>
      <c r="CM250" s="22">
        <v>0</v>
      </c>
      <c r="CN250" s="22">
        <v>0</v>
      </c>
      <c r="CO250" s="23">
        <f t="shared" si="286"/>
        <v>0</v>
      </c>
      <c r="CP250" s="22">
        <v>0</v>
      </c>
      <c r="CQ250" s="22">
        <v>0</v>
      </c>
      <c r="CR250" s="22">
        <v>0</v>
      </c>
      <c r="CS250" s="23">
        <f t="shared" si="287"/>
        <v>0</v>
      </c>
      <c r="CT250" s="22">
        <v>29511</v>
      </c>
      <c r="CU250" s="22">
        <v>30082</v>
      </c>
      <c r="CV250" s="22">
        <v>512</v>
      </c>
      <c r="CW250" s="23">
        <f t="shared" si="288"/>
        <v>30594</v>
      </c>
      <c r="CX250" s="22">
        <v>0</v>
      </c>
      <c r="CY250" s="22">
        <v>0</v>
      </c>
      <c r="CZ250" s="22">
        <v>0</v>
      </c>
      <c r="DA250" s="23">
        <f t="shared" si="289"/>
        <v>0</v>
      </c>
      <c r="DB250" s="22">
        <v>107356</v>
      </c>
      <c r="DC250" s="22">
        <v>96002</v>
      </c>
      <c r="DD250" s="22">
        <v>7106</v>
      </c>
      <c r="DE250" s="23">
        <f t="shared" si="290"/>
        <v>103108</v>
      </c>
      <c r="DF250" s="25">
        <v>11744</v>
      </c>
      <c r="DG250" s="22">
        <v>1853</v>
      </c>
      <c r="DH250" s="22">
        <v>5882</v>
      </c>
      <c r="DI250" s="23">
        <f t="shared" si="291"/>
        <v>7735</v>
      </c>
      <c r="DJ250" s="22">
        <v>0</v>
      </c>
      <c r="DK250" s="22">
        <v>0</v>
      </c>
      <c r="DL250" s="22">
        <v>0</v>
      </c>
      <c r="DM250" s="23">
        <f t="shared" si="292"/>
        <v>0</v>
      </c>
      <c r="DN250" s="22">
        <v>0</v>
      </c>
      <c r="DO250" s="22">
        <v>0</v>
      </c>
      <c r="DP250" s="22">
        <v>0</v>
      </c>
      <c r="DQ250" s="23">
        <f t="shared" si="293"/>
        <v>0</v>
      </c>
      <c r="DR250" s="22">
        <v>0</v>
      </c>
      <c r="DS250" s="22">
        <v>0</v>
      </c>
      <c r="DT250" s="22">
        <v>0</v>
      </c>
      <c r="DU250" s="23">
        <f t="shared" si="294"/>
        <v>0</v>
      </c>
      <c r="DV250" s="22">
        <v>0</v>
      </c>
      <c r="DW250" s="22">
        <v>0</v>
      </c>
      <c r="DX250" s="22">
        <v>0</v>
      </c>
      <c r="DY250" s="23">
        <f t="shared" si="295"/>
        <v>0</v>
      </c>
      <c r="DZ250" s="22">
        <v>0</v>
      </c>
      <c r="EA250" s="22">
        <v>0</v>
      </c>
      <c r="EB250" s="22">
        <v>0</v>
      </c>
      <c r="EC250" s="23">
        <f t="shared" si="296"/>
        <v>0</v>
      </c>
      <c r="ED250" s="25">
        <v>7025</v>
      </c>
      <c r="EE250" s="22">
        <v>6790</v>
      </c>
      <c r="EF250" s="22">
        <v>0</v>
      </c>
      <c r="EG250" s="23">
        <f t="shared" si="297"/>
        <v>6790</v>
      </c>
      <c r="EH250" s="22">
        <v>0</v>
      </c>
      <c r="EI250" s="22">
        <v>0</v>
      </c>
      <c r="EJ250" s="22">
        <v>0</v>
      </c>
      <c r="EK250" s="23">
        <f t="shared" si="298"/>
        <v>0</v>
      </c>
      <c r="EL250" s="22">
        <v>0</v>
      </c>
      <c r="EM250" s="22">
        <v>0</v>
      </c>
      <c r="EN250" s="22">
        <v>0</v>
      </c>
      <c r="EO250" s="23">
        <f t="shared" si="299"/>
        <v>0</v>
      </c>
      <c r="EP250" s="22">
        <v>2197</v>
      </c>
      <c r="EQ250" s="22">
        <v>1781</v>
      </c>
      <c r="ER250" s="22">
        <v>0</v>
      </c>
      <c r="ES250" s="23">
        <f t="shared" si="300"/>
        <v>1781</v>
      </c>
      <c r="ET250" s="22">
        <v>0</v>
      </c>
      <c r="EU250" s="22">
        <v>0</v>
      </c>
      <c r="EV250" s="22">
        <v>0</v>
      </c>
      <c r="EW250" s="23">
        <f t="shared" si="301"/>
        <v>0</v>
      </c>
      <c r="EX250" s="22">
        <v>0</v>
      </c>
      <c r="EY250" s="22">
        <v>0</v>
      </c>
      <c r="EZ250" s="22">
        <v>0</v>
      </c>
      <c r="FA250" s="23">
        <f t="shared" si="302"/>
        <v>0</v>
      </c>
      <c r="FB250" s="22">
        <v>0</v>
      </c>
      <c r="FC250" s="22">
        <v>0</v>
      </c>
      <c r="FD250" s="22">
        <v>0</v>
      </c>
      <c r="FE250" s="23">
        <f t="shared" si="303"/>
        <v>0</v>
      </c>
      <c r="FF250" s="22">
        <v>32917</v>
      </c>
      <c r="FG250" s="22">
        <v>29951</v>
      </c>
      <c r="FH250" s="22">
        <v>271</v>
      </c>
      <c r="FI250" s="23">
        <f t="shared" si="304"/>
        <v>30222</v>
      </c>
      <c r="FJ250" s="22">
        <v>0</v>
      </c>
      <c r="FK250" s="22">
        <v>0</v>
      </c>
      <c r="FL250" s="22">
        <v>0</v>
      </c>
      <c r="FM250" s="23">
        <f t="shared" si="305"/>
        <v>0</v>
      </c>
      <c r="FN250" s="22">
        <v>13955</v>
      </c>
      <c r="FO250" s="22">
        <v>12281</v>
      </c>
      <c r="FP250" s="22">
        <v>1759</v>
      </c>
      <c r="FQ250" s="23">
        <f t="shared" si="306"/>
        <v>14040</v>
      </c>
      <c r="FR250" s="22">
        <v>0</v>
      </c>
      <c r="FS250" s="22">
        <v>0</v>
      </c>
      <c r="FT250" s="22">
        <v>0</v>
      </c>
      <c r="FU250" s="23">
        <f t="shared" si="307"/>
        <v>0</v>
      </c>
      <c r="FV250" s="22">
        <v>0</v>
      </c>
      <c r="FW250" s="22">
        <v>0</v>
      </c>
      <c r="FX250" s="22">
        <v>0</v>
      </c>
      <c r="FY250" s="23">
        <v>0</v>
      </c>
      <c r="FZ250" s="22">
        <v>0</v>
      </c>
      <c r="GA250" s="22">
        <v>0</v>
      </c>
      <c r="GB250" s="22">
        <v>0</v>
      </c>
      <c r="GC250" s="23">
        <f t="shared" si="308"/>
        <v>0</v>
      </c>
      <c r="GD250" s="22">
        <f t="shared" si="263"/>
        <v>290856</v>
      </c>
      <c r="GE250" s="22">
        <f t="shared" si="263"/>
        <v>244054</v>
      </c>
      <c r="GF250" s="22">
        <f t="shared" si="263"/>
        <v>43193</v>
      </c>
      <c r="GG250" s="22">
        <f t="shared" si="263"/>
        <v>287247</v>
      </c>
      <c r="GI250" s="41">
        <f t="shared" si="228"/>
        <v>0.3219905639425602</v>
      </c>
      <c r="GJ250" s="36"/>
      <c r="GK250" s="37">
        <f t="shared" si="204"/>
        <v>39.336376375720128</v>
      </c>
      <c r="GL250" s="37">
        <f t="shared" si="205"/>
        <v>14.659870356560434</v>
      </c>
      <c r="GM250" s="37">
        <f t="shared" si="206"/>
        <v>12.27228400272071</v>
      </c>
      <c r="GN250" s="37">
        <f t="shared" si="207"/>
        <v>2.7641423619362926</v>
      </c>
      <c r="GO250" s="37">
        <f t="shared" si="208"/>
        <v>3.1046407762216557</v>
      </c>
      <c r="GP250" s="37">
        <f t="shared" si="209"/>
        <v>5.032083063584289</v>
      </c>
      <c r="GQ250" s="37">
        <f t="shared" si="210"/>
        <v>3.3127914314045248</v>
      </c>
      <c r="GR250" s="37">
        <f t="shared" si="211"/>
        <v>0.72975652929269752</v>
      </c>
      <c r="GS250" s="37">
        <f t="shared" si="212"/>
        <v>2.2974423693117094</v>
      </c>
      <c r="GT250" s="37">
        <f t="shared" si="213"/>
        <v>0.75925819695641128</v>
      </c>
      <c r="GU250" s="37">
        <f t="shared" si="214"/>
        <v>2.7821711588418956</v>
      </c>
      <c r="GV250" s="37">
        <f t="shared" si="215"/>
        <v>12.3259606480533</v>
      </c>
      <c r="GW250" s="37"/>
      <c r="GX250" s="37"/>
      <c r="GY250" s="37"/>
      <c r="GZ250" s="37"/>
      <c r="HA250" s="35"/>
      <c r="HB250" s="35"/>
      <c r="HC250" s="35"/>
      <c r="HD250" s="35"/>
      <c r="HE250" s="35"/>
      <c r="HF250" s="35"/>
      <c r="HG250" s="35"/>
      <c r="HH250" s="35"/>
      <c r="HI250" s="35"/>
      <c r="HJ250" s="35"/>
      <c r="HK250" s="35"/>
      <c r="HO250" s="35"/>
      <c r="HP250" s="35"/>
      <c r="HQ250" s="35"/>
      <c r="HR250" s="35"/>
      <c r="HS250" s="35"/>
      <c r="HT250" s="35"/>
      <c r="HU250" s="35"/>
      <c r="HV250" s="35"/>
      <c r="HW250" s="35"/>
      <c r="HX250" s="35"/>
      <c r="HY250" s="35"/>
    </row>
    <row r="251" spans="1:236" ht="11.25" customHeight="1">
      <c r="A251" s="28">
        <v>41214</v>
      </c>
      <c r="B251" s="22">
        <v>0</v>
      </c>
      <c r="C251" s="22">
        <v>0</v>
      </c>
      <c r="D251" s="22">
        <v>0</v>
      </c>
      <c r="E251" s="23">
        <f t="shared" ref="E251:E314" si="311">C251+D251</f>
        <v>0</v>
      </c>
      <c r="F251" s="22">
        <v>0</v>
      </c>
      <c r="G251" s="22">
        <v>0</v>
      </c>
      <c r="H251" s="22">
        <v>0</v>
      </c>
      <c r="I251" s="23">
        <f>G251+H251</f>
        <v>0</v>
      </c>
      <c r="J251" s="22">
        <v>0</v>
      </c>
      <c r="K251" s="22">
        <v>0</v>
      </c>
      <c r="L251" s="22">
        <v>0</v>
      </c>
      <c r="M251" s="23">
        <f t="shared" si="266"/>
        <v>0</v>
      </c>
      <c r="N251" s="22">
        <v>0</v>
      </c>
      <c r="O251" s="22">
        <v>0</v>
      </c>
      <c r="P251" s="22">
        <v>0</v>
      </c>
      <c r="Q251" s="23">
        <f t="shared" si="267"/>
        <v>0</v>
      </c>
      <c r="R251" s="22">
        <v>0</v>
      </c>
      <c r="S251" s="22">
        <v>0</v>
      </c>
      <c r="T251" s="22">
        <v>0</v>
      </c>
      <c r="U251" s="23">
        <f t="shared" si="268"/>
        <v>0</v>
      </c>
      <c r="V251" s="22">
        <v>0</v>
      </c>
      <c r="W251" s="22">
        <v>0</v>
      </c>
      <c r="X251" s="22">
        <v>0</v>
      </c>
      <c r="Y251" s="23">
        <f t="shared" si="269"/>
        <v>0</v>
      </c>
      <c r="Z251" s="22">
        <v>0</v>
      </c>
      <c r="AA251" s="22">
        <v>0</v>
      </c>
      <c r="AB251" s="22">
        <v>0</v>
      </c>
      <c r="AC251" s="23">
        <f t="shared" si="270"/>
        <v>0</v>
      </c>
      <c r="AD251" s="22">
        <v>0</v>
      </c>
      <c r="AE251" s="22">
        <v>0</v>
      </c>
      <c r="AF251" s="22">
        <v>0</v>
      </c>
      <c r="AG251" s="23">
        <f t="shared" si="271"/>
        <v>0</v>
      </c>
      <c r="AH251" s="22">
        <v>169</v>
      </c>
      <c r="AI251" s="22">
        <v>31</v>
      </c>
      <c r="AJ251" s="22">
        <v>0</v>
      </c>
      <c r="AK251" s="23">
        <f t="shared" si="272"/>
        <v>31</v>
      </c>
      <c r="AL251" s="22">
        <v>392</v>
      </c>
      <c r="AM251" s="22">
        <v>376</v>
      </c>
      <c r="AN251" s="22">
        <v>0</v>
      </c>
      <c r="AO251" s="23">
        <f t="shared" si="273"/>
        <v>376</v>
      </c>
      <c r="AP251" s="22">
        <v>10492</v>
      </c>
      <c r="AQ251" s="22">
        <v>5944</v>
      </c>
      <c r="AR251" s="22">
        <v>4211</v>
      </c>
      <c r="AS251" s="23">
        <f t="shared" si="274"/>
        <v>10155</v>
      </c>
      <c r="AT251" s="22">
        <v>6824</v>
      </c>
      <c r="AU251" s="22">
        <v>7230</v>
      </c>
      <c r="AV251" s="22">
        <v>8</v>
      </c>
      <c r="AW251" s="23">
        <f t="shared" si="275"/>
        <v>7238</v>
      </c>
      <c r="AX251" s="22">
        <v>0</v>
      </c>
      <c r="AY251" s="22">
        <v>0</v>
      </c>
      <c r="AZ251" s="22">
        <v>0</v>
      </c>
      <c r="BA251" s="23">
        <f t="shared" si="276"/>
        <v>0</v>
      </c>
      <c r="BB251" s="22">
        <v>396</v>
      </c>
      <c r="BC251" s="22">
        <v>419</v>
      </c>
      <c r="BD251" s="22">
        <v>0</v>
      </c>
      <c r="BE251" s="23">
        <f t="shared" si="277"/>
        <v>419</v>
      </c>
      <c r="BF251" s="22">
        <v>0</v>
      </c>
      <c r="BG251" s="22">
        <v>0</v>
      </c>
      <c r="BH251" s="22">
        <v>0</v>
      </c>
      <c r="BI251" s="23">
        <f t="shared" si="278"/>
        <v>0</v>
      </c>
      <c r="BJ251" s="22">
        <v>0</v>
      </c>
      <c r="BK251" s="22">
        <v>0</v>
      </c>
      <c r="BL251" s="22">
        <v>0</v>
      </c>
      <c r="BM251" s="23">
        <f t="shared" si="279"/>
        <v>0</v>
      </c>
      <c r="BN251" s="22">
        <v>4950</v>
      </c>
      <c r="BO251" s="22">
        <v>3711</v>
      </c>
      <c r="BP251" s="22">
        <v>326</v>
      </c>
      <c r="BQ251" s="23">
        <f t="shared" si="280"/>
        <v>4037</v>
      </c>
      <c r="BR251" s="22">
        <v>50157</v>
      </c>
      <c r="BS251" s="22">
        <v>34751</v>
      </c>
      <c r="BT251" s="22">
        <v>21011</v>
      </c>
      <c r="BU251" s="23">
        <f t="shared" si="281"/>
        <v>55762</v>
      </c>
      <c r="BV251" s="22">
        <v>5701</v>
      </c>
      <c r="BW251" s="22">
        <v>5681</v>
      </c>
      <c r="BX251" s="22">
        <v>525</v>
      </c>
      <c r="BY251" s="23">
        <f t="shared" si="282"/>
        <v>6206</v>
      </c>
      <c r="BZ251" s="22">
        <v>0</v>
      </c>
      <c r="CA251" s="22">
        <v>0</v>
      </c>
      <c r="CB251" s="22">
        <v>0</v>
      </c>
      <c r="CC251" s="23">
        <f t="shared" si="283"/>
        <v>0</v>
      </c>
      <c r="CD251" s="22">
        <v>0</v>
      </c>
      <c r="CE251" s="22">
        <v>0</v>
      </c>
      <c r="CF251" s="22">
        <v>0</v>
      </c>
      <c r="CG251" s="23">
        <f t="shared" si="284"/>
        <v>0</v>
      </c>
      <c r="CH251" s="22">
        <v>0</v>
      </c>
      <c r="CI251" s="22">
        <v>0</v>
      </c>
      <c r="CJ251" s="22">
        <v>0</v>
      </c>
      <c r="CK251" s="23">
        <f t="shared" si="285"/>
        <v>0</v>
      </c>
      <c r="CL251" s="22">
        <v>0</v>
      </c>
      <c r="CM251" s="22">
        <v>0</v>
      </c>
      <c r="CN251" s="22">
        <v>0</v>
      </c>
      <c r="CO251" s="23">
        <f t="shared" si="286"/>
        <v>0</v>
      </c>
      <c r="CP251" s="22">
        <v>0</v>
      </c>
      <c r="CQ251" s="22">
        <v>0</v>
      </c>
      <c r="CR251" s="22">
        <v>0</v>
      </c>
      <c r="CS251" s="23">
        <f t="shared" si="287"/>
        <v>0</v>
      </c>
      <c r="CT251" s="22">
        <v>25131</v>
      </c>
      <c r="CU251" s="22">
        <v>27439</v>
      </c>
      <c r="CV251" s="22">
        <v>111</v>
      </c>
      <c r="CW251" s="23">
        <f t="shared" si="288"/>
        <v>27550</v>
      </c>
      <c r="CX251" s="22">
        <v>0</v>
      </c>
      <c r="CY251" s="22">
        <v>0</v>
      </c>
      <c r="CZ251" s="22">
        <v>0</v>
      </c>
      <c r="DA251" s="23">
        <f t="shared" si="289"/>
        <v>0</v>
      </c>
      <c r="DB251" s="22">
        <v>104635</v>
      </c>
      <c r="DC251" s="22">
        <v>90882</v>
      </c>
      <c r="DD251" s="22">
        <v>12318</v>
      </c>
      <c r="DE251" s="23">
        <f t="shared" si="290"/>
        <v>103200</v>
      </c>
      <c r="DF251" s="25">
        <v>10903</v>
      </c>
      <c r="DG251" s="22">
        <v>2787</v>
      </c>
      <c r="DH251" s="22">
        <v>11721</v>
      </c>
      <c r="DI251" s="23">
        <f t="shared" si="291"/>
        <v>14508</v>
      </c>
      <c r="DJ251" s="22">
        <v>0</v>
      </c>
      <c r="DK251" s="22">
        <v>0</v>
      </c>
      <c r="DL251" s="22">
        <v>0</v>
      </c>
      <c r="DM251" s="23">
        <f t="shared" si="292"/>
        <v>0</v>
      </c>
      <c r="DN251" s="22">
        <v>0</v>
      </c>
      <c r="DO251" s="22">
        <v>0</v>
      </c>
      <c r="DP251" s="22">
        <v>0</v>
      </c>
      <c r="DQ251" s="23">
        <f t="shared" si="293"/>
        <v>0</v>
      </c>
      <c r="DR251" s="22">
        <v>0</v>
      </c>
      <c r="DS251" s="22">
        <v>0</v>
      </c>
      <c r="DT251" s="22">
        <v>0</v>
      </c>
      <c r="DU251" s="23">
        <f t="shared" si="294"/>
        <v>0</v>
      </c>
      <c r="DV251" s="22">
        <v>0</v>
      </c>
      <c r="DW251" s="22">
        <v>0</v>
      </c>
      <c r="DX251" s="22">
        <v>0</v>
      </c>
      <c r="DY251" s="23">
        <f t="shared" si="295"/>
        <v>0</v>
      </c>
      <c r="DZ251" s="22">
        <v>0</v>
      </c>
      <c r="EA251" s="22">
        <v>0</v>
      </c>
      <c r="EB251" s="22">
        <v>0</v>
      </c>
      <c r="EC251" s="23">
        <f t="shared" si="296"/>
        <v>0</v>
      </c>
      <c r="ED251" s="25">
        <v>6638</v>
      </c>
      <c r="EE251" s="22">
        <v>6607</v>
      </c>
      <c r="EF251" s="22">
        <v>346</v>
      </c>
      <c r="EG251" s="23">
        <f t="shared" si="297"/>
        <v>6953</v>
      </c>
      <c r="EH251" s="22">
        <v>0</v>
      </c>
      <c r="EI251" s="22">
        <v>0</v>
      </c>
      <c r="EJ251" s="22">
        <v>0</v>
      </c>
      <c r="EK251" s="23">
        <f t="shared" si="298"/>
        <v>0</v>
      </c>
      <c r="EL251" s="22">
        <v>0</v>
      </c>
      <c r="EM251" s="22">
        <v>0</v>
      </c>
      <c r="EN251" s="22">
        <v>0</v>
      </c>
      <c r="EO251" s="23">
        <f t="shared" si="299"/>
        <v>0</v>
      </c>
      <c r="EP251" s="22">
        <v>1662</v>
      </c>
      <c r="EQ251" s="22">
        <v>1612</v>
      </c>
      <c r="ER251" s="22">
        <v>0</v>
      </c>
      <c r="ES251" s="23">
        <f t="shared" si="300"/>
        <v>1612</v>
      </c>
      <c r="ET251" s="22">
        <v>0</v>
      </c>
      <c r="EU251" s="22">
        <v>0</v>
      </c>
      <c r="EV251" s="22">
        <v>0</v>
      </c>
      <c r="EW251" s="23">
        <f t="shared" si="301"/>
        <v>0</v>
      </c>
      <c r="EX251" s="22">
        <v>0</v>
      </c>
      <c r="EY251" s="22">
        <v>0</v>
      </c>
      <c r="EZ251" s="22">
        <v>0</v>
      </c>
      <c r="FA251" s="23">
        <f t="shared" si="302"/>
        <v>0</v>
      </c>
      <c r="FB251" s="22">
        <v>0</v>
      </c>
      <c r="FC251" s="22">
        <v>0</v>
      </c>
      <c r="FD251" s="22">
        <v>0</v>
      </c>
      <c r="FE251" s="23">
        <f t="shared" si="303"/>
        <v>0</v>
      </c>
      <c r="FF251" s="22">
        <v>24328</v>
      </c>
      <c r="FG251" s="22">
        <v>26547</v>
      </c>
      <c r="FH251" s="22">
        <v>432</v>
      </c>
      <c r="FI251" s="23">
        <f t="shared" si="304"/>
        <v>26979</v>
      </c>
      <c r="FJ251" s="22">
        <v>0</v>
      </c>
      <c r="FK251" s="22">
        <v>0</v>
      </c>
      <c r="FL251" s="22">
        <v>0</v>
      </c>
      <c r="FM251" s="23">
        <f t="shared" si="305"/>
        <v>0</v>
      </c>
      <c r="FN251" s="22">
        <v>9648</v>
      </c>
      <c r="FO251" s="22">
        <v>10352</v>
      </c>
      <c r="FP251" s="22">
        <v>1005</v>
      </c>
      <c r="FQ251" s="23">
        <f t="shared" si="306"/>
        <v>11357</v>
      </c>
      <c r="FR251" s="22">
        <v>0</v>
      </c>
      <c r="FS251" s="22">
        <v>0</v>
      </c>
      <c r="FT251" s="22">
        <v>0</v>
      </c>
      <c r="FU251" s="23">
        <f t="shared" si="307"/>
        <v>0</v>
      </c>
      <c r="FV251" s="22">
        <v>0</v>
      </c>
      <c r="FW251" s="22">
        <v>0</v>
      </c>
      <c r="FX251" s="22">
        <v>0</v>
      </c>
      <c r="FY251" s="23">
        <v>0</v>
      </c>
      <c r="FZ251" s="22">
        <v>0</v>
      </c>
      <c r="GA251" s="22">
        <v>0</v>
      </c>
      <c r="GB251" s="22">
        <v>0</v>
      </c>
      <c r="GC251" s="23">
        <f t="shared" si="308"/>
        <v>0</v>
      </c>
      <c r="GD251" s="22">
        <f t="shared" si="263"/>
        <v>262026</v>
      </c>
      <c r="GE251" s="22">
        <f t="shared" si="263"/>
        <v>224369</v>
      </c>
      <c r="GF251" s="22">
        <f t="shared" si="263"/>
        <v>52014</v>
      </c>
      <c r="GG251" s="22">
        <f t="shared" si="263"/>
        <v>276383</v>
      </c>
      <c r="GI251" s="41">
        <f t="shared" si="228"/>
        <v>2.6188810069382562E-2</v>
      </c>
      <c r="GJ251" s="36"/>
      <c r="GK251" s="37">
        <f t="shared" si="204"/>
        <v>40.505595692809614</v>
      </c>
      <c r="GL251" s="37">
        <f t="shared" si="205"/>
        <v>15.488325035989819</v>
      </c>
      <c r="GM251" s="37">
        <f t="shared" si="206"/>
        <v>11.831848428258805</v>
      </c>
      <c r="GN251" s="37">
        <f t="shared" si="207"/>
        <v>3.2223702917961039</v>
      </c>
      <c r="GO251" s="37">
        <f t="shared" si="208"/>
        <v>2.6492073325637677</v>
      </c>
      <c r="GP251" s="37">
        <f t="shared" si="209"/>
        <v>4.6138281135094417</v>
      </c>
      <c r="GQ251" s="37">
        <f t="shared" si="210"/>
        <v>1.6539718053741825</v>
      </c>
      <c r="GR251" s="37">
        <f t="shared" si="211"/>
        <v>0.71845932370336363</v>
      </c>
      <c r="GS251" s="37">
        <f t="shared" si="212"/>
        <v>2.5319897133739508</v>
      </c>
      <c r="GT251" s="37">
        <f t="shared" si="213"/>
        <v>1.2421502079164233</v>
      </c>
      <c r="GU251" s="37">
        <f t="shared" si="214"/>
        <v>2.9447026995707963</v>
      </c>
      <c r="GV251" s="37">
        <f t="shared" si="215"/>
        <v>12.229407805891187</v>
      </c>
      <c r="GW251" s="37"/>
      <c r="GX251" s="37"/>
      <c r="GY251" s="37"/>
      <c r="GZ251" s="37"/>
      <c r="HA251" s="35"/>
      <c r="HB251" s="35"/>
      <c r="HC251" s="35"/>
      <c r="HD251" s="35"/>
      <c r="HE251" s="35"/>
      <c r="HF251" s="35"/>
      <c r="HG251" s="35"/>
      <c r="HH251" s="35"/>
      <c r="HI251" s="35"/>
      <c r="HJ251" s="35"/>
      <c r="HK251" s="35"/>
      <c r="HO251" s="35"/>
      <c r="HP251" s="35"/>
      <c r="HQ251" s="35"/>
      <c r="HR251" s="35"/>
      <c r="HS251" s="35"/>
      <c r="HT251" s="35"/>
      <c r="HU251" s="35"/>
      <c r="HV251" s="35"/>
      <c r="HW251" s="35"/>
      <c r="HX251" s="35"/>
      <c r="HY251" s="35"/>
    </row>
    <row r="252" spans="1:236" ht="11.25" customHeight="1">
      <c r="A252" s="28">
        <v>41244</v>
      </c>
      <c r="B252" s="22">
        <v>0</v>
      </c>
      <c r="C252" s="22">
        <v>0</v>
      </c>
      <c r="D252" s="22">
        <v>0</v>
      </c>
      <c r="E252" s="23">
        <f t="shared" si="311"/>
        <v>0</v>
      </c>
      <c r="F252" s="22">
        <v>0</v>
      </c>
      <c r="G252" s="22">
        <v>0</v>
      </c>
      <c r="H252" s="22">
        <v>0</v>
      </c>
      <c r="I252" s="23">
        <f>G252+H252</f>
        <v>0</v>
      </c>
      <c r="J252" s="22">
        <v>0</v>
      </c>
      <c r="K252" s="22">
        <v>0</v>
      </c>
      <c r="L252" s="22">
        <v>0</v>
      </c>
      <c r="M252" s="23">
        <f>K252+L252</f>
        <v>0</v>
      </c>
      <c r="N252" s="22">
        <v>0</v>
      </c>
      <c r="O252" s="22">
        <v>0</v>
      </c>
      <c r="P252" s="22">
        <v>0</v>
      </c>
      <c r="Q252" s="23">
        <f>O252+P252</f>
        <v>0</v>
      </c>
      <c r="R252" s="22">
        <v>0</v>
      </c>
      <c r="S252" s="22">
        <v>0</v>
      </c>
      <c r="T252" s="22">
        <v>0</v>
      </c>
      <c r="U252" s="23">
        <f>S252+T252</f>
        <v>0</v>
      </c>
      <c r="V252" s="22">
        <v>0</v>
      </c>
      <c r="W252" s="22">
        <v>0</v>
      </c>
      <c r="X252" s="22">
        <v>0</v>
      </c>
      <c r="Y252" s="23">
        <f>W252+X252</f>
        <v>0</v>
      </c>
      <c r="Z252" s="22">
        <v>0</v>
      </c>
      <c r="AA252" s="22">
        <v>0</v>
      </c>
      <c r="AB252" s="22">
        <v>0</v>
      </c>
      <c r="AC252" s="23">
        <f>AA252+AB252</f>
        <v>0</v>
      </c>
      <c r="AD252" s="22">
        <v>0</v>
      </c>
      <c r="AE252" s="22">
        <v>0</v>
      </c>
      <c r="AF252" s="22">
        <v>0</v>
      </c>
      <c r="AG252" s="23">
        <f>AE252+AF252</f>
        <v>0</v>
      </c>
      <c r="AH252" s="22">
        <v>11</v>
      </c>
      <c r="AI252" s="22">
        <v>135</v>
      </c>
      <c r="AJ252" s="22">
        <v>0</v>
      </c>
      <c r="AK252" s="23">
        <f>AI252+AJ252</f>
        <v>135</v>
      </c>
      <c r="AL252" s="22">
        <v>366</v>
      </c>
      <c r="AM252" s="22">
        <v>282</v>
      </c>
      <c r="AN252" s="22">
        <v>0</v>
      </c>
      <c r="AO252" s="23">
        <f>AM252+AN252</f>
        <v>282</v>
      </c>
      <c r="AP252" s="22">
        <v>6905</v>
      </c>
      <c r="AQ252" s="22">
        <v>6517</v>
      </c>
      <c r="AR252" s="22">
        <v>4382</v>
      </c>
      <c r="AS252" s="23">
        <f>AQ252+AR252</f>
        <v>10899</v>
      </c>
      <c r="AT252" s="22">
        <v>4390</v>
      </c>
      <c r="AU252" s="22">
        <v>7048</v>
      </c>
      <c r="AV252" s="22">
        <v>19</v>
      </c>
      <c r="AW252" s="23">
        <f>AU252+AV252</f>
        <v>7067</v>
      </c>
      <c r="AX252" s="22">
        <v>0</v>
      </c>
      <c r="AY252" s="22">
        <v>0</v>
      </c>
      <c r="AZ252" s="22">
        <v>0</v>
      </c>
      <c r="BA252" s="23">
        <f>AY252+AZ252</f>
        <v>0</v>
      </c>
      <c r="BB252" s="22">
        <v>479</v>
      </c>
      <c r="BC252" s="22">
        <v>480</v>
      </c>
      <c r="BD252" s="22">
        <v>0</v>
      </c>
      <c r="BE252" s="23">
        <f>BC252+BD252</f>
        <v>480</v>
      </c>
      <c r="BF252" s="22">
        <v>0</v>
      </c>
      <c r="BG252" s="22">
        <v>0</v>
      </c>
      <c r="BH252" s="22">
        <v>0</v>
      </c>
      <c r="BI252" s="23">
        <f>BG252+BH252</f>
        <v>0</v>
      </c>
      <c r="BJ252" s="22">
        <v>0</v>
      </c>
      <c r="BK252" s="22">
        <v>0</v>
      </c>
      <c r="BL252" s="22">
        <v>0</v>
      </c>
      <c r="BM252" s="23">
        <f>BK252+BL252</f>
        <v>0</v>
      </c>
      <c r="BN252" s="22">
        <v>4636</v>
      </c>
      <c r="BO252" s="22">
        <v>4242</v>
      </c>
      <c r="BP252" s="22">
        <v>422</v>
      </c>
      <c r="BQ252" s="23">
        <f>BO252+BP252</f>
        <v>4664</v>
      </c>
      <c r="BR252" s="22">
        <v>54504</v>
      </c>
      <c r="BS252" s="22">
        <v>26697</v>
      </c>
      <c r="BT252" s="22">
        <v>21136</v>
      </c>
      <c r="BU252" s="23">
        <f>BS252+BT252</f>
        <v>47833</v>
      </c>
      <c r="BV252" s="22">
        <v>4930</v>
      </c>
      <c r="BW252" s="22">
        <v>4465</v>
      </c>
      <c r="BX252" s="22">
        <v>956</v>
      </c>
      <c r="BY252" s="23">
        <f>BW252+BX252</f>
        <v>5421</v>
      </c>
      <c r="BZ252" s="22">
        <v>0</v>
      </c>
      <c r="CA252" s="22">
        <v>0</v>
      </c>
      <c r="CB252" s="22">
        <v>0</v>
      </c>
      <c r="CC252" s="23">
        <f>CA252+CB252</f>
        <v>0</v>
      </c>
      <c r="CD252" s="22">
        <v>0</v>
      </c>
      <c r="CE252" s="22">
        <v>0</v>
      </c>
      <c r="CF252" s="22">
        <v>0</v>
      </c>
      <c r="CG252" s="23">
        <f>CE252+CF252</f>
        <v>0</v>
      </c>
      <c r="CH252" s="22">
        <v>0</v>
      </c>
      <c r="CI252" s="22">
        <v>0</v>
      </c>
      <c r="CJ252" s="22">
        <v>0</v>
      </c>
      <c r="CK252" s="23">
        <f>CI252+CJ252</f>
        <v>0</v>
      </c>
      <c r="CL252" s="22">
        <v>0</v>
      </c>
      <c r="CM252" s="22">
        <v>0</v>
      </c>
      <c r="CN252" s="22">
        <v>0</v>
      </c>
      <c r="CO252" s="23">
        <f>CM252+CN252</f>
        <v>0</v>
      </c>
      <c r="CP252" s="22">
        <v>0</v>
      </c>
      <c r="CQ252" s="22">
        <v>0</v>
      </c>
      <c r="CR252" s="22">
        <v>0</v>
      </c>
      <c r="CS252" s="23">
        <f>CQ252+CR252</f>
        <v>0</v>
      </c>
      <c r="CT252" s="22">
        <v>28517</v>
      </c>
      <c r="CU252" s="22">
        <v>25014</v>
      </c>
      <c r="CV252" s="22">
        <v>700</v>
      </c>
      <c r="CW252" s="23">
        <f>CU252+CV252</f>
        <v>25714</v>
      </c>
      <c r="CX252" s="22">
        <v>0</v>
      </c>
      <c r="CY252" s="22">
        <v>0</v>
      </c>
      <c r="CZ252" s="22">
        <v>0</v>
      </c>
      <c r="DA252" s="23">
        <f>CY252+CZ252</f>
        <v>0</v>
      </c>
      <c r="DB252" s="22">
        <v>86587</v>
      </c>
      <c r="DC252" s="22">
        <v>82073</v>
      </c>
      <c r="DD252" s="22">
        <v>13072</v>
      </c>
      <c r="DE252" s="23">
        <f>DC252+DD252</f>
        <v>95145</v>
      </c>
      <c r="DF252" s="25">
        <v>11388</v>
      </c>
      <c r="DG252" s="22">
        <v>2424</v>
      </c>
      <c r="DH252" s="22">
        <v>8793</v>
      </c>
      <c r="DI252" s="23">
        <f>DG252+DH252</f>
        <v>11217</v>
      </c>
      <c r="DJ252" s="22">
        <v>0</v>
      </c>
      <c r="DK252" s="22">
        <v>0</v>
      </c>
      <c r="DL252" s="22">
        <v>0</v>
      </c>
      <c r="DM252" s="23">
        <f>DK252+DL252</f>
        <v>0</v>
      </c>
      <c r="DN252" s="22">
        <v>0</v>
      </c>
      <c r="DO252" s="22">
        <v>0</v>
      </c>
      <c r="DP252" s="22">
        <v>0</v>
      </c>
      <c r="DQ252" s="23">
        <f>DO252+DP252</f>
        <v>0</v>
      </c>
      <c r="DR252" s="22">
        <v>0</v>
      </c>
      <c r="DS252" s="22">
        <v>0</v>
      </c>
      <c r="DT252" s="22">
        <v>0</v>
      </c>
      <c r="DU252" s="23">
        <f>DS252+DT252</f>
        <v>0</v>
      </c>
      <c r="DV252" s="22">
        <v>0</v>
      </c>
      <c r="DW252" s="22">
        <v>0</v>
      </c>
      <c r="DX252" s="22">
        <v>0</v>
      </c>
      <c r="DY252" s="23">
        <f>DW252+DX252</f>
        <v>0</v>
      </c>
      <c r="DZ252" s="22">
        <v>0</v>
      </c>
      <c r="EA252" s="22">
        <v>0</v>
      </c>
      <c r="EB252" s="22">
        <v>0</v>
      </c>
      <c r="EC252" s="23">
        <f>EA252+EB252</f>
        <v>0</v>
      </c>
      <c r="ED252" s="25">
        <v>4315</v>
      </c>
      <c r="EE252" s="22">
        <v>5924</v>
      </c>
      <c r="EF252" s="22">
        <v>0</v>
      </c>
      <c r="EG252" s="23">
        <f>EE252+EF252</f>
        <v>5924</v>
      </c>
      <c r="EH252" s="22">
        <v>0</v>
      </c>
      <c r="EI252" s="22">
        <v>0</v>
      </c>
      <c r="EJ252" s="22">
        <v>0</v>
      </c>
      <c r="EK252" s="23">
        <f>EI252+EJ252</f>
        <v>0</v>
      </c>
      <c r="EL252" s="22">
        <v>0</v>
      </c>
      <c r="EM252" s="22">
        <v>0</v>
      </c>
      <c r="EN252" s="22">
        <v>0</v>
      </c>
      <c r="EO252" s="23">
        <f>EM252+EN252</f>
        <v>0</v>
      </c>
      <c r="EP252" s="22">
        <v>1886</v>
      </c>
      <c r="EQ252" s="22">
        <v>2576</v>
      </c>
      <c r="ER252" s="22">
        <v>0</v>
      </c>
      <c r="ES252" s="23">
        <f>EQ252+ER252</f>
        <v>2576</v>
      </c>
      <c r="ET252" s="22">
        <v>0</v>
      </c>
      <c r="EU252" s="22">
        <v>0</v>
      </c>
      <c r="EV252" s="22">
        <v>0</v>
      </c>
      <c r="EW252" s="23">
        <f>EU252+EV252</f>
        <v>0</v>
      </c>
      <c r="EX252" s="22">
        <v>0</v>
      </c>
      <c r="EY252" s="22">
        <v>0</v>
      </c>
      <c r="EZ252" s="22">
        <v>0</v>
      </c>
      <c r="FA252" s="23">
        <f>EY252+EZ252</f>
        <v>0</v>
      </c>
      <c r="FB252" s="22">
        <v>0</v>
      </c>
      <c r="FC252" s="22">
        <v>0</v>
      </c>
      <c r="FD252" s="22">
        <v>0</v>
      </c>
      <c r="FE252" s="23">
        <f>FC252+FD252</f>
        <v>0</v>
      </c>
      <c r="FF252" s="22">
        <v>20416</v>
      </c>
      <c r="FG252" s="22">
        <v>24669</v>
      </c>
      <c r="FH252" s="22">
        <v>498</v>
      </c>
      <c r="FI252" s="23">
        <f>FG252+FH252</f>
        <v>25167</v>
      </c>
      <c r="FJ252" s="22">
        <v>0</v>
      </c>
      <c r="FK252" s="22">
        <v>0</v>
      </c>
      <c r="FL252" s="22">
        <v>0</v>
      </c>
      <c r="FM252" s="23">
        <f>FK252+FL252</f>
        <v>0</v>
      </c>
      <c r="FN252" s="22">
        <v>15107</v>
      </c>
      <c r="FO252" s="22">
        <v>12071</v>
      </c>
      <c r="FP252" s="22">
        <v>2307</v>
      </c>
      <c r="FQ252" s="23">
        <f>FO252+FP252</f>
        <v>14378</v>
      </c>
      <c r="FR252" s="22">
        <v>0</v>
      </c>
      <c r="FS252" s="22">
        <v>0</v>
      </c>
      <c r="FT252" s="22">
        <v>0</v>
      </c>
      <c r="FU252" s="23">
        <f>FS252+FT252</f>
        <v>0</v>
      </c>
      <c r="FV252" s="22">
        <v>0</v>
      </c>
      <c r="FW252" s="22">
        <v>0</v>
      </c>
      <c r="FX252" s="22">
        <v>0</v>
      </c>
      <c r="FY252" s="23">
        <v>0</v>
      </c>
      <c r="FZ252" s="22">
        <v>0</v>
      </c>
      <c r="GA252" s="22">
        <v>0</v>
      </c>
      <c r="GB252" s="22">
        <v>0</v>
      </c>
      <c r="GC252" s="23">
        <f>GA252+GB252</f>
        <v>0</v>
      </c>
      <c r="GD252" s="22">
        <f t="shared" ref="GD252:GG283" si="312">B252+F252+N252+R252+V252+Z252+AD252+AH252+AL252+AP252+AT252+AX252+BB252+BF252+BJ252+BN252+BR252+BV252+BZ252+CD252+CH252+CL252+CP252+CT252+CX252+DB252+DJ252+DN252+DR252+DV252+DZ252+EH252+EL252+EP252+ET252+EX252+FB252+FF252+FJ252+FN252+FR252+FV252+FZ252+J252+DF252+ED252</f>
        <v>244437</v>
      </c>
      <c r="GE252" s="22">
        <f t="shared" si="312"/>
        <v>204617</v>
      </c>
      <c r="GF252" s="22">
        <f t="shared" si="312"/>
        <v>52285</v>
      </c>
      <c r="GG252" s="22">
        <f t="shared" si="312"/>
        <v>256902</v>
      </c>
      <c r="GI252" s="41">
        <f t="shared" si="228"/>
        <v>-2.2070877243291043E-2</v>
      </c>
      <c r="GJ252" s="36"/>
      <c r="GK252" s="37">
        <f t="shared" ref="GK252:GK315" si="313">DC252/GE252*100</f>
        <v>40.110547999433088</v>
      </c>
      <c r="GL252" s="37">
        <f t="shared" ref="GL252:GL315" si="314">+BS252/GE252*100</f>
        <v>13.047303010013831</v>
      </c>
      <c r="GM252" s="37">
        <f t="shared" ref="GM252:GM315" si="315">+FG252/GE252*100</f>
        <v>12.056183015096497</v>
      </c>
      <c r="GN252" s="37">
        <f t="shared" ref="GN252:GN315" si="316">AU252/GE252*100</f>
        <v>3.4444840849000817</v>
      </c>
      <c r="GO252" s="37">
        <f t="shared" ref="GO252:GO315" si="317">AQ252/GE252*100</f>
        <v>3.1849748554616677</v>
      </c>
      <c r="GP252" s="37">
        <f t="shared" ref="GP252:GP315" si="318">FO252/GE252*100</f>
        <v>5.8993143287214656</v>
      </c>
      <c r="GQ252" s="37">
        <f t="shared" ref="GQ252:GQ315" si="319">BO252/GE252*100</f>
        <v>2.0731415278300434</v>
      </c>
      <c r="GR252" s="37">
        <f t="shared" ref="GR252:GR315" si="320">EQ252/GE252*100</f>
        <v>1.2589374294413465</v>
      </c>
      <c r="GS252" s="37">
        <f t="shared" ref="GS252:GS315" si="321">BW252/GE252*100</f>
        <v>2.1821256298352529</v>
      </c>
      <c r="GT252" s="37">
        <f t="shared" ref="GT252:GT315" si="322">DG252/GE252*100</f>
        <v>1.1846523016171677</v>
      </c>
      <c r="GU252" s="37">
        <f t="shared" ref="GU252:GU315" si="323">EE252/GE252*100</f>
        <v>2.8951651133581278</v>
      </c>
      <c r="GV252" s="37">
        <f t="shared" ref="GV252:GV315" si="324">CU252/GE252*100</f>
        <v>12.224790706539535</v>
      </c>
      <c r="GW252" s="37"/>
      <c r="GX252" s="37"/>
      <c r="GY252" s="37"/>
      <c r="GZ252" s="37"/>
      <c r="HA252" s="35"/>
      <c r="HB252" s="35"/>
      <c r="HC252" s="35"/>
      <c r="HD252" s="35"/>
      <c r="HE252" s="35"/>
      <c r="HF252" s="35"/>
      <c r="HG252" s="35"/>
      <c r="HH252" s="35"/>
      <c r="HI252" s="35"/>
      <c r="HJ252" s="35"/>
      <c r="HK252" s="35"/>
      <c r="HO252" s="35">
        <f>SUM(DC250:DC252)/SUM(GE250:GE252)*100</f>
        <v>39.961517888981341</v>
      </c>
      <c r="HP252" s="35">
        <f>SUM(BS250:BS252)/SUM(GE250:GE252)*100</f>
        <v>14.445798169499586</v>
      </c>
      <c r="HQ252" s="35">
        <f>SUM(FG250:FG252)/SUM(GE250:GE252)*100</f>
        <v>12.059758706763342</v>
      </c>
      <c r="HR252" s="35">
        <f>SUM(AU250:AU252)/SUM(GE250:GE252)*100</f>
        <v>3.1237370735766077</v>
      </c>
      <c r="HS252" s="35">
        <f>SUM(AQ250:AQ252)/SUM(GE250:GE252)*100</f>
        <v>2.9772376084630925</v>
      </c>
      <c r="HT252" s="35">
        <f>SUM(FO250:FO252)/SUM(GE250:GE252)*100</f>
        <v>5.1563057173422084</v>
      </c>
      <c r="HU252" s="35">
        <f>SUM(BO250:BO252)/SUM(GE250:GE252)*100</f>
        <v>2.3829192915725663</v>
      </c>
      <c r="HV252" s="35">
        <f>SUM(EQ250:EQ252)/SUM(GE250:GE252)*100</f>
        <v>0.88687150837988815</v>
      </c>
      <c r="HW252" s="35">
        <f>SUM(BW250:BW252)/SUM(GE250:GE252)*100</f>
        <v>2.3405741114941163</v>
      </c>
      <c r="HX252" s="35">
        <f>SUM(DG250:DG252)/SUM(GE250:GE252)*100</f>
        <v>1.04956614762867</v>
      </c>
      <c r="HY252" s="35">
        <f>SUM(EE250:EE252)/SUM(GE250:GE252)*100</f>
        <v>2.8707060501604662</v>
      </c>
      <c r="HZ252" s="35">
        <f>SUM(CU250:CU252)/SUM(GE250:GE252)*100</f>
        <v>12.263015571139903</v>
      </c>
    </row>
    <row r="253" spans="1:236" ht="11.25" customHeight="1">
      <c r="A253" s="28">
        <v>41275</v>
      </c>
      <c r="B253" s="22">
        <v>0</v>
      </c>
      <c r="C253" s="22">
        <v>0</v>
      </c>
      <c r="D253" s="22">
        <v>0</v>
      </c>
      <c r="E253" s="23">
        <f t="shared" si="311"/>
        <v>0</v>
      </c>
      <c r="I253" s="23"/>
      <c r="J253" s="22">
        <v>0</v>
      </c>
      <c r="K253" s="22">
        <v>0</v>
      </c>
      <c r="L253" s="22">
        <v>0</v>
      </c>
      <c r="M253" s="23">
        <f>K253+L253</f>
        <v>0</v>
      </c>
      <c r="N253" s="22">
        <v>0</v>
      </c>
      <c r="O253" s="22">
        <v>0</v>
      </c>
      <c r="P253" s="22">
        <v>0</v>
      </c>
      <c r="Q253" s="23">
        <f>O253+P253</f>
        <v>0</v>
      </c>
      <c r="R253" s="22">
        <v>0</v>
      </c>
      <c r="S253" s="22">
        <v>0</v>
      </c>
      <c r="T253" s="22">
        <v>0</v>
      </c>
      <c r="U253" s="23">
        <f>S253+T253</f>
        <v>0</v>
      </c>
      <c r="V253" s="22">
        <v>0</v>
      </c>
      <c r="W253" s="22">
        <v>0</v>
      </c>
      <c r="X253" s="22">
        <v>0</v>
      </c>
      <c r="Y253" s="23">
        <f>W253+X253</f>
        <v>0</v>
      </c>
      <c r="Z253" s="22">
        <v>0</v>
      </c>
      <c r="AA253" s="22">
        <v>0</v>
      </c>
      <c r="AB253" s="22">
        <v>0</v>
      </c>
      <c r="AC253" s="23">
        <f>AA253+AB253</f>
        <v>0</v>
      </c>
      <c r="AD253" s="22">
        <v>0</v>
      </c>
      <c r="AE253" s="22">
        <v>0</v>
      </c>
      <c r="AF253" s="22">
        <v>0</v>
      </c>
      <c r="AG253" s="23">
        <f>AE253+AF253</f>
        <v>0</v>
      </c>
      <c r="AH253" s="22">
        <v>808</v>
      </c>
      <c r="AI253" s="22">
        <v>344</v>
      </c>
      <c r="AJ253" s="22">
        <v>0</v>
      </c>
      <c r="AK253" s="23">
        <f>AI253+AJ253</f>
        <v>344</v>
      </c>
      <c r="AL253" s="22">
        <v>296</v>
      </c>
      <c r="AM253" s="22">
        <v>404</v>
      </c>
      <c r="AN253" s="22">
        <v>0</v>
      </c>
      <c r="AO253" s="23">
        <f>AM253+AN253</f>
        <v>404</v>
      </c>
      <c r="AP253" s="22">
        <v>8561</v>
      </c>
      <c r="AQ253" s="22">
        <v>6062</v>
      </c>
      <c r="AR253" s="22">
        <v>1053</v>
      </c>
      <c r="AS253" s="23">
        <f>AQ253+AR253</f>
        <v>7115</v>
      </c>
      <c r="AT253" s="22">
        <v>8570</v>
      </c>
      <c r="AU253" s="22">
        <v>7588</v>
      </c>
      <c r="AV253" s="22">
        <v>0</v>
      </c>
      <c r="AW253" s="23">
        <f>AU253+AV253</f>
        <v>7588</v>
      </c>
      <c r="AX253" s="22">
        <v>0</v>
      </c>
      <c r="AY253" s="22">
        <v>0</v>
      </c>
      <c r="AZ253" s="22">
        <v>0</v>
      </c>
      <c r="BA253" s="23">
        <f>AY253+AZ253</f>
        <v>0</v>
      </c>
      <c r="BB253" s="22">
        <v>755</v>
      </c>
      <c r="BC253" s="22">
        <v>727</v>
      </c>
      <c r="BD253" s="22">
        <v>0</v>
      </c>
      <c r="BE253" s="23">
        <f>BC253+BD253</f>
        <v>727</v>
      </c>
      <c r="BF253" s="22">
        <v>0</v>
      </c>
      <c r="BG253" s="22">
        <v>0</v>
      </c>
      <c r="BH253" s="22">
        <v>0</v>
      </c>
      <c r="BI253" s="23">
        <f>BG253+BH253</f>
        <v>0</v>
      </c>
      <c r="BJ253" s="22">
        <v>0</v>
      </c>
      <c r="BK253" s="22">
        <v>0</v>
      </c>
      <c r="BL253" s="22">
        <v>0</v>
      </c>
      <c r="BM253" s="23">
        <f>BK253+BL253</f>
        <v>0</v>
      </c>
      <c r="BN253" s="22">
        <v>4103</v>
      </c>
      <c r="BO253" s="22">
        <v>5451</v>
      </c>
      <c r="BP253" s="22">
        <v>359</v>
      </c>
      <c r="BQ253" s="23">
        <f>BO253+BP253</f>
        <v>5810</v>
      </c>
      <c r="BR253" s="22">
        <v>50508</v>
      </c>
      <c r="BS253" s="22">
        <v>34302</v>
      </c>
      <c r="BT253" s="22">
        <v>17722</v>
      </c>
      <c r="BU253" s="23">
        <f>BS253+BT253</f>
        <v>52024</v>
      </c>
      <c r="BV253" s="22">
        <v>6444</v>
      </c>
      <c r="BW253" s="22">
        <v>6920</v>
      </c>
      <c r="BX253" s="22">
        <v>73</v>
      </c>
      <c r="BY253" s="23">
        <f>BW253+BX253</f>
        <v>6993</v>
      </c>
      <c r="BZ253" s="22">
        <v>0</v>
      </c>
      <c r="CA253" s="22">
        <v>0</v>
      </c>
      <c r="CB253" s="22">
        <v>0</v>
      </c>
      <c r="CC253" s="23">
        <f>CA253+CB253</f>
        <v>0</v>
      </c>
      <c r="CD253" s="22">
        <v>0</v>
      </c>
      <c r="CE253" s="22">
        <v>0</v>
      </c>
      <c r="CF253" s="22">
        <v>0</v>
      </c>
      <c r="CG253" s="23">
        <f>CE253+CF253</f>
        <v>0</v>
      </c>
      <c r="CH253" s="22">
        <v>0</v>
      </c>
      <c r="CI253" s="22">
        <v>0</v>
      </c>
      <c r="CJ253" s="22">
        <v>0</v>
      </c>
      <c r="CK253" s="23">
        <f>CI253+CJ253</f>
        <v>0</v>
      </c>
      <c r="CL253" s="22">
        <v>0</v>
      </c>
      <c r="CM253" s="22">
        <v>0</v>
      </c>
      <c r="CN253" s="22">
        <v>0</v>
      </c>
      <c r="CO253" s="23">
        <f>CM253+CN253</f>
        <v>0</v>
      </c>
      <c r="CP253" s="22">
        <v>0</v>
      </c>
      <c r="CQ253" s="22">
        <v>0</v>
      </c>
      <c r="CR253" s="22">
        <v>0</v>
      </c>
      <c r="CS253" s="23">
        <f>CQ253+CR253</f>
        <v>0</v>
      </c>
      <c r="CT253" s="22">
        <v>27801</v>
      </c>
      <c r="CU253" s="22">
        <v>29333</v>
      </c>
      <c r="CV253" s="22">
        <v>252</v>
      </c>
      <c r="CW253" s="23">
        <f>CU253+CV253</f>
        <v>29585</v>
      </c>
      <c r="CX253" s="22">
        <v>0</v>
      </c>
      <c r="CY253" s="22">
        <v>0</v>
      </c>
      <c r="CZ253" s="22">
        <v>0</v>
      </c>
      <c r="DA253" s="23">
        <f>CY253+CZ253</f>
        <v>0</v>
      </c>
      <c r="DB253" s="22">
        <v>122936</v>
      </c>
      <c r="DC253" s="22">
        <v>103026</v>
      </c>
      <c r="DD253" s="22">
        <v>11179</v>
      </c>
      <c r="DE253" s="23">
        <f>DC253+DD253</f>
        <v>114205</v>
      </c>
      <c r="DF253" s="25">
        <v>10382</v>
      </c>
      <c r="DG253" s="22">
        <v>4088</v>
      </c>
      <c r="DH253" s="22">
        <v>8454</v>
      </c>
      <c r="DI253" s="23">
        <f>DG253+DH253</f>
        <v>12542</v>
      </c>
      <c r="DJ253" s="22">
        <v>0</v>
      </c>
      <c r="DK253" s="22">
        <v>0</v>
      </c>
      <c r="DL253" s="22">
        <v>0</v>
      </c>
      <c r="DM253" s="23">
        <f>DK253+DL253</f>
        <v>0</v>
      </c>
      <c r="DN253" s="22">
        <v>0</v>
      </c>
      <c r="DO253" s="22">
        <v>0</v>
      </c>
      <c r="DP253" s="22">
        <v>0</v>
      </c>
      <c r="DQ253" s="23">
        <f>DO253+DP253</f>
        <v>0</v>
      </c>
      <c r="DR253" s="22">
        <v>0</v>
      </c>
      <c r="DS253" s="22">
        <v>0</v>
      </c>
      <c r="DT253" s="22">
        <v>0</v>
      </c>
      <c r="DU253" s="23">
        <f>DS253+DT253</f>
        <v>0</v>
      </c>
      <c r="DV253" s="22">
        <v>0</v>
      </c>
      <c r="DW253" s="22">
        <v>0</v>
      </c>
      <c r="DX253" s="22">
        <v>0</v>
      </c>
      <c r="DY253" s="23">
        <f>DW253+DX253</f>
        <v>0</v>
      </c>
      <c r="DZ253" s="22">
        <v>0</v>
      </c>
      <c r="EA253" s="22">
        <v>0</v>
      </c>
      <c r="EB253" s="22">
        <v>0</v>
      </c>
      <c r="EC253" s="23">
        <f>EA253+EB253</f>
        <v>0</v>
      </c>
      <c r="ED253" s="25">
        <v>5813</v>
      </c>
      <c r="EE253" s="22">
        <v>4914</v>
      </c>
      <c r="EF253" s="22">
        <v>0</v>
      </c>
      <c r="EG253" s="23">
        <f>EE253+EF253</f>
        <v>4914</v>
      </c>
      <c r="EH253" s="22">
        <v>0</v>
      </c>
      <c r="EI253" s="22">
        <v>0</v>
      </c>
      <c r="EJ253" s="22">
        <v>0</v>
      </c>
      <c r="EK253" s="23">
        <f>EI253+EJ253</f>
        <v>0</v>
      </c>
      <c r="EL253" s="22">
        <v>0</v>
      </c>
      <c r="EM253" s="22">
        <v>0</v>
      </c>
      <c r="EN253" s="22">
        <v>0</v>
      </c>
      <c r="EO253" s="23">
        <f>EM253+EN253</f>
        <v>0</v>
      </c>
      <c r="EP253" s="22">
        <v>3019</v>
      </c>
      <c r="EQ253" s="22">
        <v>2057</v>
      </c>
      <c r="ER253" s="22">
        <v>0</v>
      </c>
      <c r="ES253" s="23">
        <f>EQ253+ER253</f>
        <v>2057</v>
      </c>
      <c r="ET253" s="22">
        <v>0</v>
      </c>
      <c r="EU253" s="22">
        <v>0</v>
      </c>
      <c r="EV253" s="22">
        <v>0</v>
      </c>
      <c r="EW253" s="23">
        <f>EU253+EV253</f>
        <v>0</v>
      </c>
      <c r="EX253" s="22">
        <v>0</v>
      </c>
      <c r="EY253" s="22">
        <v>0</v>
      </c>
      <c r="EZ253" s="22">
        <v>0</v>
      </c>
      <c r="FA253" s="23">
        <f>EY253+EZ253</f>
        <v>0</v>
      </c>
      <c r="FB253" s="22">
        <v>0</v>
      </c>
      <c r="FC253" s="22">
        <v>0</v>
      </c>
      <c r="FD253" s="22">
        <v>0</v>
      </c>
      <c r="FE253" s="23">
        <f>FC253+FD253</f>
        <v>0</v>
      </c>
      <c r="FF253" s="22">
        <v>24507</v>
      </c>
      <c r="FG253" s="22">
        <v>23915</v>
      </c>
      <c r="FH253" s="22">
        <v>551</v>
      </c>
      <c r="FI253" s="23">
        <f>FG253+FH253</f>
        <v>24466</v>
      </c>
      <c r="FJ253" s="22">
        <v>0</v>
      </c>
      <c r="FK253" s="22">
        <v>0</v>
      </c>
      <c r="FL253" s="22">
        <v>0</v>
      </c>
      <c r="FM253" s="23">
        <f>FK253+FL253</f>
        <v>0</v>
      </c>
      <c r="FN253" s="22">
        <v>15696</v>
      </c>
      <c r="FO253" s="22">
        <v>13329</v>
      </c>
      <c r="FP253" s="22">
        <v>1791</v>
      </c>
      <c r="FQ253" s="23">
        <f>FO253+FP253</f>
        <v>15120</v>
      </c>
      <c r="FR253" s="22">
        <v>0</v>
      </c>
      <c r="FS253" s="22">
        <v>0</v>
      </c>
      <c r="FT253" s="22">
        <v>0</v>
      </c>
      <c r="FU253" s="23">
        <f>FS253+FT253</f>
        <v>0</v>
      </c>
      <c r="FV253" s="22">
        <v>0</v>
      </c>
      <c r="FW253" s="22">
        <v>0</v>
      </c>
      <c r="FX253" s="22">
        <v>0</v>
      </c>
      <c r="FY253" s="23">
        <v>0</v>
      </c>
      <c r="FZ253" s="22">
        <v>0</v>
      </c>
      <c r="GA253" s="22">
        <v>0</v>
      </c>
      <c r="GB253" s="22">
        <v>0</v>
      </c>
      <c r="GC253" s="23">
        <f>GA253+GB253</f>
        <v>0</v>
      </c>
      <c r="GD253" s="22">
        <f t="shared" si="312"/>
        <v>290199</v>
      </c>
      <c r="GE253" s="22">
        <f t="shared" si="312"/>
        <v>242460</v>
      </c>
      <c r="GF253" s="22">
        <f t="shared" si="312"/>
        <v>41434</v>
      </c>
      <c r="GG253" s="22">
        <f t="shared" si="312"/>
        <v>283894</v>
      </c>
      <c r="GI253" s="41">
        <f t="shared" si="228"/>
        <v>-4.607903309569894E-2</v>
      </c>
      <c r="GJ253" s="36"/>
      <c r="GK253" s="37">
        <f t="shared" si="313"/>
        <v>42.491957436278149</v>
      </c>
      <c r="GL253" s="37">
        <f t="shared" si="314"/>
        <v>14.147488245483791</v>
      </c>
      <c r="GM253" s="37">
        <f t="shared" si="315"/>
        <v>9.8634826363111436</v>
      </c>
      <c r="GN253" s="37">
        <f t="shared" si="316"/>
        <v>3.1295883857131073</v>
      </c>
      <c r="GO253" s="37">
        <f t="shared" si="317"/>
        <v>2.5002062195826116</v>
      </c>
      <c r="GP253" s="37">
        <f t="shared" si="318"/>
        <v>5.497401633259094</v>
      </c>
      <c r="GQ253" s="37">
        <f t="shared" si="319"/>
        <v>2.2482058896312793</v>
      </c>
      <c r="GR253" s="37">
        <f t="shared" si="320"/>
        <v>0.84838736286397753</v>
      </c>
      <c r="GS253" s="37">
        <f t="shared" si="321"/>
        <v>2.8540790233440569</v>
      </c>
      <c r="GT253" s="37">
        <f t="shared" si="322"/>
        <v>1.6860513074321539</v>
      </c>
      <c r="GU253" s="37">
        <f t="shared" si="323"/>
        <v>2.0267260579064588</v>
      </c>
      <c r="GV253" s="37">
        <f t="shared" si="324"/>
        <v>12.09807803349006</v>
      </c>
      <c r="GW253" s="37"/>
      <c r="GX253" s="37"/>
      <c r="GY253" s="37"/>
      <c r="GZ253" s="37"/>
      <c r="HA253" s="35"/>
      <c r="HB253" s="35"/>
      <c r="HC253" s="35"/>
      <c r="HD253" s="35"/>
      <c r="HE253" s="35"/>
      <c r="HF253" s="35"/>
      <c r="HG253" s="35"/>
      <c r="HH253" s="35"/>
      <c r="HI253" s="35"/>
      <c r="HJ253" s="35"/>
      <c r="HK253" s="35"/>
      <c r="HO253" s="35"/>
      <c r="HP253" s="35"/>
      <c r="HQ253" s="35"/>
      <c r="HR253" s="35"/>
      <c r="HS253" s="35"/>
      <c r="HT253" s="35"/>
      <c r="HU253" s="35"/>
      <c r="HV253" s="35"/>
      <c r="HW253" s="35"/>
      <c r="HX253" s="35"/>
      <c r="HY253" s="35"/>
    </row>
    <row r="254" spans="1:236" ht="11.25" customHeight="1">
      <c r="A254" s="28">
        <v>41306</v>
      </c>
      <c r="B254" s="22">
        <v>0</v>
      </c>
      <c r="C254" s="22">
        <v>0</v>
      </c>
      <c r="D254" s="22">
        <v>0</v>
      </c>
      <c r="E254" s="23">
        <f t="shared" si="311"/>
        <v>0</v>
      </c>
      <c r="I254" s="23"/>
      <c r="J254" s="22">
        <v>0</v>
      </c>
      <c r="K254" s="22">
        <v>0</v>
      </c>
      <c r="L254" s="22">
        <v>0</v>
      </c>
      <c r="M254" s="23">
        <f>K254+L254</f>
        <v>0</v>
      </c>
      <c r="N254" s="22">
        <v>0</v>
      </c>
      <c r="O254" s="22">
        <v>0</v>
      </c>
      <c r="P254" s="22">
        <v>0</v>
      </c>
      <c r="Q254" s="23">
        <f>O254+P254</f>
        <v>0</v>
      </c>
      <c r="R254" s="22">
        <v>0</v>
      </c>
      <c r="S254" s="22">
        <v>0</v>
      </c>
      <c r="T254" s="22">
        <v>0</v>
      </c>
      <c r="U254" s="23">
        <f>S254+T254</f>
        <v>0</v>
      </c>
      <c r="V254" s="22">
        <v>0</v>
      </c>
      <c r="W254" s="22">
        <v>0</v>
      </c>
      <c r="X254" s="22">
        <v>0</v>
      </c>
      <c r="Y254" s="23">
        <f>W254+X254</f>
        <v>0</v>
      </c>
      <c r="Z254" s="22">
        <v>0</v>
      </c>
      <c r="AA254" s="22">
        <v>0</v>
      </c>
      <c r="AB254" s="22">
        <v>0</v>
      </c>
      <c r="AC254" s="23">
        <f>AA254+AB254</f>
        <v>0</v>
      </c>
      <c r="AD254" s="22">
        <v>0</v>
      </c>
      <c r="AE254" s="22">
        <v>0</v>
      </c>
      <c r="AF254" s="22">
        <v>0</v>
      </c>
      <c r="AG254" s="23">
        <f>AE254+AF254</f>
        <v>0</v>
      </c>
      <c r="AH254" s="22">
        <v>621</v>
      </c>
      <c r="AI254" s="22">
        <v>202</v>
      </c>
      <c r="AJ254" s="22">
        <v>20</v>
      </c>
      <c r="AK254" s="23">
        <f>AI254+AJ254</f>
        <v>222</v>
      </c>
      <c r="AL254" s="22">
        <v>285</v>
      </c>
      <c r="AM254" s="22">
        <v>402</v>
      </c>
      <c r="AN254" s="22">
        <v>0</v>
      </c>
      <c r="AO254" s="23">
        <f>AM254+AN254</f>
        <v>402</v>
      </c>
      <c r="AP254" s="22">
        <v>9164</v>
      </c>
      <c r="AQ254" s="22">
        <v>4490</v>
      </c>
      <c r="AR254" s="22">
        <v>2763</v>
      </c>
      <c r="AS254" s="23">
        <f>AQ254+AR254</f>
        <v>7253</v>
      </c>
      <c r="AT254" s="22">
        <v>7354</v>
      </c>
      <c r="AU254" s="22">
        <v>7106</v>
      </c>
      <c r="AV254" s="22">
        <v>0</v>
      </c>
      <c r="AW254" s="23">
        <f>AU254+AV254</f>
        <v>7106</v>
      </c>
      <c r="AX254" s="22">
        <v>0</v>
      </c>
      <c r="AY254" s="22">
        <v>0</v>
      </c>
      <c r="AZ254" s="22">
        <v>0</v>
      </c>
      <c r="BA254" s="23">
        <f>AY254+AZ254</f>
        <v>0</v>
      </c>
      <c r="BB254" s="22">
        <v>806</v>
      </c>
      <c r="BC254" s="22">
        <v>814</v>
      </c>
      <c r="BD254" s="22">
        <v>0</v>
      </c>
      <c r="BE254" s="23">
        <f>BC254+BD254</f>
        <v>814</v>
      </c>
      <c r="BF254" s="22">
        <v>0</v>
      </c>
      <c r="BG254" s="22">
        <v>0</v>
      </c>
      <c r="BH254" s="22">
        <v>0</v>
      </c>
      <c r="BI254" s="23">
        <f>BG254+BH254</f>
        <v>0</v>
      </c>
      <c r="BJ254" s="22">
        <v>0</v>
      </c>
      <c r="BK254" s="22">
        <v>0</v>
      </c>
      <c r="BL254" s="22">
        <v>0</v>
      </c>
      <c r="BM254" s="23">
        <f>BK254+BL254</f>
        <v>0</v>
      </c>
      <c r="BN254" s="22">
        <v>6772</v>
      </c>
      <c r="BO254" s="22">
        <v>6510</v>
      </c>
      <c r="BP254" s="22">
        <v>508</v>
      </c>
      <c r="BQ254" s="23">
        <f>BO254+BP254</f>
        <v>7018</v>
      </c>
      <c r="BR254" s="22">
        <v>52515</v>
      </c>
      <c r="BS254" s="22">
        <v>34002</v>
      </c>
      <c r="BT254" s="22">
        <v>20663</v>
      </c>
      <c r="BU254" s="23">
        <f>BS254+BT254</f>
        <v>54665</v>
      </c>
      <c r="BV254" s="22">
        <v>6800</v>
      </c>
      <c r="BW254" s="22">
        <v>5810</v>
      </c>
      <c r="BX254" s="22">
        <v>310</v>
      </c>
      <c r="BY254" s="23">
        <f>BW254+BX254</f>
        <v>6120</v>
      </c>
      <c r="BZ254" s="22">
        <v>0</v>
      </c>
      <c r="CA254" s="22">
        <v>0</v>
      </c>
      <c r="CB254" s="22">
        <v>0</v>
      </c>
      <c r="CC254" s="23">
        <f>CA254+CB254</f>
        <v>0</v>
      </c>
      <c r="CD254" s="22">
        <v>0</v>
      </c>
      <c r="CE254" s="22">
        <v>0</v>
      </c>
      <c r="CF254" s="22">
        <v>0</v>
      </c>
      <c r="CG254" s="23">
        <f>CE254+CF254</f>
        <v>0</v>
      </c>
      <c r="CH254" s="22">
        <v>0</v>
      </c>
      <c r="CI254" s="22">
        <v>0</v>
      </c>
      <c r="CJ254" s="22">
        <v>0</v>
      </c>
      <c r="CK254" s="23">
        <f>CI254+CJ254</f>
        <v>0</v>
      </c>
      <c r="CL254" s="22">
        <v>0</v>
      </c>
      <c r="CM254" s="22">
        <v>0</v>
      </c>
      <c r="CN254" s="22">
        <v>0</v>
      </c>
      <c r="CO254" s="23">
        <f>CM254+CN254</f>
        <v>0</v>
      </c>
      <c r="CP254" s="22">
        <v>0</v>
      </c>
      <c r="CQ254" s="22">
        <v>0</v>
      </c>
      <c r="CR254" s="22">
        <v>0</v>
      </c>
      <c r="CS254" s="23">
        <f>CQ254+CR254</f>
        <v>0</v>
      </c>
      <c r="CT254" s="22">
        <v>26048</v>
      </c>
      <c r="CU254" s="22">
        <v>25837</v>
      </c>
      <c r="CV254" s="22">
        <v>919</v>
      </c>
      <c r="CW254" s="23">
        <f>CU254+CV254</f>
        <v>26756</v>
      </c>
      <c r="CX254" s="22">
        <v>0</v>
      </c>
      <c r="CY254" s="22">
        <v>0</v>
      </c>
      <c r="CZ254" s="22">
        <v>0</v>
      </c>
      <c r="DA254" s="23">
        <f>CY254+CZ254</f>
        <v>0</v>
      </c>
      <c r="DB254" s="22">
        <v>120266</v>
      </c>
      <c r="DC254" s="22">
        <v>97955</v>
      </c>
      <c r="DD254" s="22">
        <v>11612</v>
      </c>
      <c r="DE254" s="23">
        <f>DC254+DD254</f>
        <v>109567</v>
      </c>
      <c r="DF254" s="25">
        <v>11701</v>
      </c>
      <c r="DG254" s="22">
        <v>1948</v>
      </c>
      <c r="DH254" s="22">
        <v>7945</v>
      </c>
      <c r="DI254" s="23">
        <f>DG254+DH254</f>
        <v>9893</v>
      </c>
      <c r="DJ254" s="22">
        <v>0</v>
      </c>
      <c r="DK254" s="22">
        <v>0</v>
      </c>
      <c r="DL254" s="22">
        <v>0</v>
      </c>
      <c r="DM254" s="23">
        <f>DK254+DL254</f>
        <v>0</v>
      </c>
      <c r="DN254" s="22">
        <v>0</v>
      </c>
      <c r="DO254" s="22">
        <v>0</v>
      </c>
      <c r="DP254" s="22">
        <v>0</v>
      </c>
      <c r="DQ254" s="23">
        <f>DO254+DP254</f>
        <v>0</v>
      </c>
      <c r="DR254" s="22">
        <v>0</v>
      </c>
      <c r="DS254" s="22">
        <v>0</v>
      </c>
      <c r="DT254" s="22">
        <v>0</v>
      </c>
      <c r="DU254" s="23">
        <f>DS254+DT254</f>
        <v>0</v>
      </c>
      <c r="DV254" s="22">
        <v>0</v>
      </c>
      <c r="DW254" s="22">
        <v>0</v>
      </c>
      <c r="DX254" s="22">
        <v>0</v>
      </c>
      <c r="DY254" s="23">
        <f>DW254+DX254</f>
        <v>0</v>
      </c>
      <c r="DZ254" s="22">
        <v>0</v>
      </c>
      <c r="EA254" s="22">
        <v>0</v>
      </c>
      <c r="EB254" s="22">
        <v>0</v>
      </c>
      <c r="EC254" s="23">
        <f>EA254+EB254</f>
        <v>0</v>
      </c>
      <c r="ED254" s="25">
        <v>9373</v>
      </c>
      <c r="EE254" s="22">
        <v>6723</v>
      </c>
      <c r="EF254" s="22">
        <v>1814</v>
      </c>
      <c r="EG254" s="23">
        <f>EE254+EF254</f>
        <v>8537</v>
      </c>
      <c r="EH254" s="22">
        <v>0</v>
      </c>
      <c r="EI254" s="22">
        <v>0</v>
      </c>
      <c r="EJ254" s="22">
        <v>0</v>
      </c>
      <c r="EK254" s="23">
        <f>EI254+EJ254</f>
        <v>0</v>
      </c>
      <c r="EL254" s="22">
        <v>0</v>
      </c>
      <c r="EM254" s="22">
        <v>0</v>
      </c>
      <c r="EN254" s="22">
        <v>0</v>
      </c>
      <c r="EO254" s="23">
        <f>EM254+EN254</f>
        <v>0</v>
      </c>
      <c r="EP254" s="22">
        <v>1647</v>
      </c>
      <c r="EQ254" s="22">
        <v>1947</v>
      </c>
      <c r="ER254" s="22">
        <v>0</v>
      </c>
      <c r="ES254" s="23">
        <f>EQ254+ER254</f>
        <v>1947</v>
      </c>
      <c r="ET254" s="22">
        <v>0</v>
      </c>
      <c r="EU254" s="22">
        <v>0</v>
      </c>
      <c r="EV254" s="22">
        <v>0</v>
      </c>
      <c r="EW254" s="23">
        <f>EU254+EV254</f>
        <v>0</v>
      </c>
      <c r="EX254" s="22">
        <v>0</v>
      </c>
      <c r="EY254" s="22">
        <v>0</v>
      </c>
      <c r="EZ254" s="22">
        <v>0</v>
      </c>
      <c r="FA254" s="23">
        <f>EY254+EZ254</f>
        <v>0</v>
      </c>
      <c r="FB254" s="22">
        <v>0</v>
      </c>
      <c r="FC254" s="22">
        <v>0</v>
      </c>
      <c r="FD254" s="22">
        <v>0</v>
      </c>
      <c r="FE254" s="23">
        <f>FC254+FD254</f>
        <v>0</v>
      </c>
      <c r="FF254" s="22">
        <v>25365</v>
      </c>
      <c r="FG254" s="22">
        <v>19981</v>
      </c>
      <c r="FH254" s="22">
        <v>576</v>
      </c>
      <c r="FI254" s="23">
        <f>FG254+FH254</f>
        <v>20557</v>
      </c>
      <c r="FJ254" s="22">
        <v>0</v>
      </c>
      <c r="FK254" s="22">
        <v>0</v>
      </c>
      <c r="FL254" s="22">
        <v>0</v>
      </c>
      <c r="FM254" s="23">
        <f>FK254+FL254</f>
        <v>0</v>
      </c>
      <c r="FN254" s="22">
        <v>12824</v>
      </c>
      <c r="FO254" s="22">
        <v>12756</v>
      </c>
      <c r="FP254" s="22">
        <v>1223</v>
      </c>
      <c r="FQ254" s="23">
        <f>FO254+FP254</f>
        <v>13979</v>
      </c>
      <c r="FR254" s="22">
        <v>0</v>
      </c>
      <c r="FS254" s="22">
        <v>0</v>
      </c>
      <c r="FT254" s="22">
        <v>0</v>
      </c>
      <c r="FU254" s="23">
        <f>FS254+FT254</f>
        <v>0</v>
      </c>
      <c r="FV254" s="22">
        <v>0</v>
      </c>
      <c r="FW254" s="22">
        <v>0</v>
      </c>
      <c r="FX254" s="22">
        <v>0</v>
      </c>
      <c r="FY254" s="23">
        <v>0</v>
      </c>
      <c r="FZ254" s="22">
        <v>0</v>
      </c>
      <c r="GA254" s="22">
        <v>0</v>
      </c>
      <c r="GB254" s="22">
        <v>0</v>
      </c>
      <c r="GC254" s="23">
        <f>GA254+GB254</f>
        <v>0</v>
      </c>
      <c r="GD254" s="22">
        <f t="shared" si="312"/>
        <v>291541</v>
      </c>
      <c r="GE254" s="22">
        <f t="shared" si="312"/>
        <v>226483</v>
      </c>
      <c r="GF254" s="22">
        <f t="shared" si="312"/>
        <v>48353</v>
      </c>
      <c r="GG254" s="22">
        <f t="shared" si="312"/>
        <v>274836</v>
      </c>
      <c r="GI254" s="41">
        <f t="shared" si="228"/>
        <v>-0.16673227839485505</v>
      </c>
      <c r="GJ254" s="36"/>
      <c r="GK254" s="37">
        <f t="shared" si="313"/>
        <v>43.250486791503121</v>
      </c>
      <c r="GL254" s="37">
        <f t="shared" si="314"/>
        <v>15.013047336886212</v>
      </c>
      <c r="GM254" s="37">
        <f t="shared" si="315"/>
        <v>8.8222957131440332</v>
      </c>
      <c r="GN254" s="37">
        <f t="shared" si="316"/>
        <v>3.1375423320955655</v>
      </c>
      <c r="GO254" s="37">
        <f t="shared" si="317"/>
        <v>1.9824887519151548</v>
      </c>
      <c r="GP254" s="37">
        <f t="shared" si="318"/>
        <v>5.6322108061090681</v>
      </c>
      <c r="GQ254" s="37">
        <f t="shared" si="319"/>
        <v>2.8743879231553802</v>
      </c>
      <c r="GR254" s="37">
        <f t="shared" si="320"/>
        <v>0.85966717148748473</v>
      </c>
      <c r="GS254" s="37">
        <f t="shared" si="321"/>
        <v>2.5653139529236193</v>
      </c>
      <c r="GT254" s="37">
        <f t="shared" si="322"/>
        <v>0.86010870573067288</v>
      </c>
      <c r="GU254" s="37">
        <f t="shared" si="323"/>
        <v>2.9684347169544734</v>
      </c>
      <c r="GV254" s="37">
        <f t="shared" si="324"/>
        <v>11.40792024125431</v>
      </c>
      <c r="GW254" s="37"/>
      <c r="GX254" s="37"/>
      <c r="GY254" s="37"/>
      <c r="GZ254" s="37"/>
      <c r="HA254" s="35"/>
      <c r="HB254" s="35"/>
      <c r="HC254" s="35"/>
      <c r="HD254" s="35"/>
      <c r="HE254" s="35"/>
      <c r="HF254" s="35"/>
      <c r="HG254" s="35"/>
      <c r="HH254" s="35"/>
      <c r="HI254" s="35"/>
      <c r="HJ254" s="35"/>
      <c r="HK254" s="35"/>
      <c r="HO254" s="35"/>
      <c r="HP254" s="35"/>
      <c r="HQ254" s="35"/>
      <c r="HR254" s="35"/>
      <c r="HS254" s="35"/>
      <c r="HT254" s="35"/>
      <c r="HU254" s="35"/>
      <c r="HV254" s="35"/>
      <c r="HW254" s="35"/>
      <c r="HX254" s="35"/>
      <c r="HY254" s="35"/>
    </row>
    <row r="255" spans="1:236" ht="11.25" customHeight="1">
      <c r="A255" s="29">
        <v>41334</v>
      </c>
      <c r="B255" s="22">
        <v>0</v>
      </c>
      <c r="C255" s="22">
        <v>0</v>
      </c>
      <c r="D255" s="22">
        <v>0</v>
      </c>
      <c r="E255" s="23">
        <f t="shared" si="311"/>
        <v>0</v>
      </c>
      <c r="F255" s="30"/>
      <c r="G255" s="30"/>
      <c r="H255" s="30"/>
      <c r="I255" s="31"/>
      <c r="J255" s="30">
        <v>0</v>
      </c>
      <c r="K255" s="30">
        <v>0</v>
      </c>
      <c r="L255" s="30">
        <v>0</v>
      </c>
      <c r="M255" s="31">
        <f>K255+L255</f>
        <v>0</v>
      </c>
      <c r="N255" s="30">
        <v>0</v>
      </c>
      <c r="O255" s="30">
        <v>0</v>
      </c>
      <c r="P255" s="30">
        <v>0</v>
      </c>
      <c r="Q255" s="31">
        <f>O255+P255</f>
        <v>0</v>
      </c>
      <c r="R255" s="30">
        <v>0</v>
      </c>
      <c r="S255" s="30">
        <v>0</v>
      </c>
      <c r="T255" s="30">
        <v>0</v>
      </c>
      <c r="U255" s="31">
        <f>S255+T255</f>
        <v>0</v>
      </c>
      <c r="V255" s="30">
        <v>0</v>
      </c>
      <c r="W255" s="30">
        <v>0</v>
      </c>
      <c r="X255" s="30">
        <v>0</v>
      </c>
      <c r="Y255" s="31">
        <f>W255+X255</f>
        <v>0</v>
      </c>
      <c r="Z255" s="30">
        <v>0</v>
      </c>
      <c r="AA255" s="30">
        <v>0</v>
      </c>
      <c r="AB255" s="30">
        <v>0</v>
      </c>
      <c r="AC255" s="31">
        <f>AA255+AB255</f>
        <v>0</v>
      </c>
      <c r="AD255" s="30">
        <v>0</v>
      </c>
      <c r="AE255" s="30">
        <v>0</v>
      </c>
      <c r="AF255" s="30">
        <v>0</v>
      </c>
      <c r="AG255" s="31">
        <f>AE255+AF255</f>
        <v>0</v>
      </c>
      <c r="AH255" s="30">
        <v>480</v>
      </c>
      <c r="AI255" s="30">
        <v>462</v>
      </c>
      <c r="AJ255" s="30">
        <v>0</v>
      </c>
      <c r="AK255" s="31">
        <f>AI255+AJ255</f>
        <v>462</v>
      </c>
      <c r="AL255" s="30">
        <v>401</v>
      </c>
      <c r="AM255" s="30">
        <v>266</v>
      </c>
      <c r="AN255" s="30">
        <v>0</v>
      </c>
      <c r="AO255" s="31">
        <f>AM255+AN255</f>
        <v>266</v>
      </c>
      <c r="AP255" s="30">
        <v>8723</v>
      </c>
      <c r="AQ255" s="30">
        <v>5271</v>
      </c>
      <c r="AR255" s="30">
        <v>2228</v>
      </c>
      <c r="AS255" s="31">
        <f>AQ255+AR255</f>
        <v>7499</v>
      </c>
      <c r="AT255" s="30">
        <v>9216</v>
      </c>
      <c r="AU255" s="30">
        <v>9006</v>
      </c>
      <c r="AV255" s="30">
        <v>0</v>
      </c>
      <c r="AW255" s="31">
        <f>AU255+AV255</f>
        <v>9006</v>
      </c>
      <c r="AX255" s="30">
        <v>0</v>
      </c>
      <c r="AY255" s="30">
        <v>0</v>
      </c>
      <c r="AZ255" s="30">
        <v>0</v>
      </c>
      <c r="BA255" s="31">
        <f>AY255+AZ255</f>
        <v>0</v>
      </c>
      <c r="BB255" s="30">
        <v>848</v>
      </c>
      <c r="BC255" s="30">
        <v>856</v>
      </c>
      <c r="BD255" s="30">
        <v>0</v>
      </c>
      <c r="BE255" s="31">
        <f>BC255+BD255</f>
        <v>856</v>
      </c>
      <c r="BF255" s="30">
        <v>0</v>
      </c>
      <c r="BG255" s="30">
        <v>0</v>
      </c>
      <c r="BH255" s="30">
        <v>0</v>
      </c>
      <c r="BI255" s="31">
        <f>BG255+BH255</f>
        <v>0</v>
      </c>
      <c r="BJ255" s="30">
        <v>0</v>
      </c>
      <c r="BK255" s="30">
        <v>0</v>
      </c>
      <c r="BL255" s="30">
        <v>0</v>
      </c>
      <c r="BM255" s="31">
        <f>BK255+BL255</f>
        <v>0</v>
      </c>
      <c r="BN255" s="30">
        <v>9470</v>
      </c>
      <c r="BO255" s="30">
        <v>10044</v>
      </c>
      <c r="BP255" s="30">
        <v>345</v>
      </c>
      <c r="BQ255" s="31">
        <f>BO255+BP255</f>
        <v>10389</v>
      </c>
      <c r="BR255" s="30">
        <v>57105</v>
      </c>
      <c r="BS255" s="30">
        <v>33858</v>
      </c>
      <c r="BT255" s="30">
        <v>22579</v>
      </c>
      <c r="BU255" s="31">
        <f>BS255+BT255</f>
        <v>56437</v>
      </c>
      <c r="BV255" s="30">
        <v>6891</v>
      </c>
      <c r="BW255" s="30">
        <v>6506</v>
      </c>
      <c r="BX255" s="30">
        <v>671</v>
      </c>
      <c r="BY255" s="31">
        <f>BW255+BX255</f>
        <v>7177</v>
      </c>
      <c r="BZ255" s="30">
        <v>0</v>
      </c>
      <c r="CA255" s="30">
        <v>0</v>
      </c>
      <c r="CB255" s="30">
        <v>0</v>
      </c>
      <c r="CC255" s="31">
        <f>CA255+CB255</f>
        <v>0</v>
      </c>
      <c r="CD255" s="30">
        <v>0</v>
      </c>
      <c r="CE255" s="30">
        <v>0</v>
      </c>
      <c r="CF255" s="30">
        <v>0</v>
      </c>
      <c r="CG255" s="31">
        <f>CE255+CF255</f>
        <v>0</v>
      </c>
      <c r="CH255" s="30">
        <v>0</v>
      </c>
      <c r="CI255" s="30">
        <v>0</v>
      </c>
      <c r="CJ255" s="30">
        <v>0</v>
      </c>
      <c r="CK255" s="31">
        <f>CI255+CJ255</f>
        <v>0</v>
      </c>
      <c r="CL255" s="30">
        <v>0</v>
      </c>
      <c r="CM255" s="30">
        <v>0</v>
      </c>
      <c r="CN255" s="30">
        <v>0</v>
      </c>
      <c r="CO255" s="31">
        <f>CM255+CN255</f>
        <v>0</v>
      </c>
      <c r="CP255" s="30">
        <v>0</v>
      </c>
      <c r="CQ255" s="30">
        <v>0</v>
      </c>
      <c r="CR255" s="30">
        <v>0</v>
      </c>
      <c r="CS255" s="31">
        <f>CQ255+CR255</f>
        <v>0</v>
      </c>
      <c r="CT255" s="30">
        <v>29897</v>
      </c>
      <c r="CU255" s="30">
        <v>28432</v>
      </c>
      <c r="CV255" s="30">
        <v>776</v>
      </c>
      <c r="CW255" s="31">
        <f>CU255+CV255</f>
        <v>29208</v>
      </c>
      <c r="CX255" s="30">
        <v>0</v>
      </c>
      <c r="CY255" s="30">
        <v>0</v>
      </c>
      <c r="CZ255" s="30">
        <v>0</v>
      </c>
      <c r="DA255" s="31">
        <f>CY255+CZ255</f>
        <v>0</v>
      </c>
      <c r="DB255" s="30">
        <v>101966</v>
      </c>
      <c r="DC255" s="30">
        <v>107890</v>
      </c>
      <c r="DD255" s="30">
        <v>12047</v>
      </c>
      <c r="DE255" s="31">
        <f>DC255+DD255</f>
        <v>119937</v>
      </c>
      <c r="DF255" s="32">
        <v>9793</v>
      </c>
      <c r="DG255" s="30">
        <v>2125</v>
      </c>
      <c r="DH255" s="30">
        <v>10159</v>
      </c>
      <c r="DI255" s="31">
        <f>DG255+DH255</f>
        <v>12284</v>
      </c>
      <c r="DJ255" s="30">
        <v>0</v>
      </c>
      <c r="DK255" s="30">
        <v>0</v>
      </c>
      <c r="DL255" s="30">
        <v>0</v>
      </c>
      <c r="DM255" s="31">
        <f>DK255+DL255</f>
        <v>0</v>
      </c>
      <c r="DN255" s="30">
        <v>0</v>
      </c>
      <c r="DO255" s="30">
        <v>0</v>
      </c>
      <c r="DP255" s="30">
        <v>0</v>
      </c>
      <c r="DQ255" s="31">
        <f>DO255+DP255</f>
        <v>0</v>
      </c>
      <c r="DR255" s="30">
        <v>0</v>
      </c>
      <c r="DS255" s="30">
        <v>0</v>
      </c>
      <c r="DT255" s="30">
        <v>0</v>
      </c>
      <c r="DU255" s="31">
        <f>DS255+DT255</f>
        <v>0</v>
      </c>
      <c r="DV255" s="30">
        <v>0</v>
      </c>
      <c r="DW255" s="30">
        <v>0</v>
      </c>
      <c r="DX255" s="30">
        <v>0</v>
      </c>
      <c r="DY255" s="31">
        <f>DW255+DX255</f>
        <v>0</v>
      </c>
      <c r="DZ255" s="30">
        <v>0</v>
      </c>
      <c r="EA255" s="30">
        <v>0</v>
      </c>
      <c r="EB255" s="30">
        <v>0</v>
      </c>
      <c r="EC255" s="31">
        <f>EA255+EB255</f>
        <v>0</v>
      </c>
      <c r="ED255" s="32">
        <v>9831</v>
      </c>
      <c r="EE255" s="30">
        <v>8232</v>
      </c>
      <c r="EF255" s="30">
        <v>650</v>
      </c>
      <c r="EG255" s="31">
        <f>EE255+EF255</f>
        <v>8882</v>
      </c>
      <c r="EH255" s="30">
        <v>0</v>
      </c>
      <c r="EI255" s="30">
        <v>0</v>
      </c>
      <c r="EJ255" s="30">
        <v>0</v>
      </c>
      <c r="EK255" s="31">
        <f>EI255+EJ255</f>
        <v>0</v>
      </c>
      <c r="EL255" s="30">
        <v>0</v>
      </c>
      <c r="EM255" s="30">
        <v>0</v>
      </c>
      <c r="EN255" s="30">
        <v>0</v>
      </c>
      <c r="EO255" s="31">
        <f>EM255+EN255</f>
        <v>0</v>
      </c>
      <c r="EP255" s="30">
        <v>2125</v>
      </c>
      <c r="EQ255" s="30">
        <v>2079</v>
      </c>
      <c r="ER255" s="30">
        <v>0</v>
      </c>
      <c r="ES255" s="31">
        <f>EQ255+ER255</f>
        <v>2079</v>
      </c>
      <c r="ET255" s="30">
        <v>0</v>
      </c>
      <c r="EU255" s="30">
        <v>0</v>
      </c>
      <c r="EV255" s="30">
        <v>0</v>
      </c>
      <c r="EW255" s="31">
        <f>EU255+EV255</f>
        <v>0</v>
      </c>
      <c r="EX255" s="30">
        <v>0</v>
      </c>
      <c r="EY255" s="30">
        <v>0</v>
      </c>
      <c r="EZ255" s="30">
        <v>0</v>
      </c>
      <c r="FA255" s="31">
        <f>EY255+EZ255</f>
        <v>0</v>
      </c>
      <c r="FB255" s="30">
        <v>0</v>
      </c>
      <c r="FC255" s="30">
        <v>0</v>
      </c>
      <c r="FD255" s="30">
        <v>0</v>
      </c>
      <c r="FE255" s="31">
        <f>FC255+FD255</f>
        <v>0</v>
      </c>
      <c r="FF255" s="30">
        <v>24889</v>
      </c>
      <c r="FG255" s="30">
        <v>22500</v>
      </c>
      <c r="FH255" s="30">
        <v>704</v>
      </c>
      <c r="FI255" s="31">
        <f>FG255+FH255</f>
        <v>23204</v>
      </c>
      <c r="FJ255" s="30">
        <v>0</v>
      </c>
      <c r="FK255" s="30">
        <v>0</v>
      </c>
      <c r="FL255" s="30">
        <v>0</v>
      </c>
      <c r="FM255" s="31">
        <f>FK255+FL255</f>
        <v>0</v>
      </c>
      <c r="FN255" s="30">
        <v>20772</v>
      </c>
      <c r="FO255" s="30">
        <v>19452</v>
      </c>
      <c r="FP255" s="30">
        <v>1691</v>
      </c>
      <c r="FQ255" s="31">
        <f>FO255+FP255</f>
        <v>21143</v>
      </c>
      <c r="FR255" s="30">
        <v>0</v>
      </c>
      <c r="FS255" s="30">
        <v>0</v>
      </c>
      <c r="FT255" s="30">
        <v>0</v>
      </c>
      <c r="FU255" s="31">
        <f>FS255+FT255</f>
        <v>0</v>
      </c>
      <c r="FV255" s="30">
        <v>0</v>
      </c>
      <c r="FW255" s="30">
        <v>0</v>
      </c>
      <c r="FX255" s="30">
        <v>0</v>
      </c>
      <c r="FY255" s="31">
        <v>0</v>
      </c>
      <c r="FZ255" s="30">
        <v>0</v>
      </c>
      <c r="GA255" s="30">
        <v>0</v>
      </c>
      <c r="GB255" s="30">
        <v>0</v>
      </c>
      <c r="GC255" s="31">
        <f>GA255+GB255</f>
        <v>0</v>
      </c>
      <c r="GD255" s="30">
        <f t="shared" si="312"/>
        <v>292407</v>
      </c>
      <c r="GE255" s="30">
        <f t="shared" si="312"/>
        <v>256979</v>
      </c>
      <c r="GF255" s="30">
        <f t="shared" si="312"/>
        <v>51850</v>
      </c>
      <c r="GG255" s="30">
        <f t="shared" si="312"/>
        <v>308829</v>
      </c>
      <c r="GI255" s="42">
        <f t="shared" si="228"/>
        <v>-0.13007315430107347</v>
      </c>
      <c r="GJ255" s="36"/>
      <c r="GK255" s="39">
        <f t="shared" si="313"/>
        <v>41.983975344288829</v>
      </c>
      <c r="GL255" s="39">
        <f t="shared" si="314"/>
        <v>13.175395654897869</v>
      </c>
      <c r="GM255" s="39">
        <f t="shared" si="315"/>
        <v>8.7555792496663152</v>
      </c>
      <c r="GN255" s="39">
        <f t="shared" si="316"/>
        <v>3.5045665209997705</v>
      </c>
      <c r="GO255" s="39">
        <f t="shared" si="317"/>
        <v>2.0511403655551619</v>
      </c>
      <c r="GP255" s="39">
        <f t="shared" si="318"/>
        <v>7.5694901139781852</v>
      </c>
      <c r="GQ255" s="39">
        <f t="shared" si="319"/>
        <v>3.908490577051043</v>
      </c>
      <c r="GR255" s="39">
        <f t="shared" si="320"/>
        <v>0.80901552266916754</v>
      </c>
      <c r="GS255" s="39">
        <f t="shared" si="321"/>
        <v>2.5317243821479574</v>
      </c>
      <c r="GT255" s="39">
        <f t="shared" si="322"/>
        <v>0.82691581802404079</v>
      </c>
      <c r="GU255" s="39">
        <f t="shared" si="323"/>
        <v>3.2033745948112493</v>
      </c>
      <c r="GV255" s="39">
        <f t="shared" si="324"/>
        <v>11.063939076733895</v>
      </c>
      <c r="GW255" s="39"/>
      <c r="GX255" s="39"/>
      <c r="GY255" s="39"/>
      <c r="GZ255" s="39"/>
      <c r="HA255" s="40">
        <f>SUM(DC244:DC255)/SUM(GE244:GE255)*100</f>
        <v>39.438652315277778</v>
      </c>
      <c r="HB255" s="40">
        <f>SUM(BS244:BS255)/SUM(GE244:GE255)*100</f>
        <v>14.394327986896885</v>
      </c>
      <c r="HC255" s="40">
        <f>SUM(FG244:FG255)/SUM(GE244:GE255)*100</f>
        <v>11.799708444417762</v>
      </c>
      <c r="HD255" s="40">
        <f>SUM(AU244:AU255)/SUM(GE244:GE255)*100</f>
        <v>3.3076736903919866</v>
      </c>
      <c r="HE255" s="40">
        <f>SUM(AQ244:AQ255)/SUM(GE244:GE255)*100</f>
        <v>2.8977322829327417</v>
      </c>
      <c r="HF255" s="40">
        <f>SUM(FO244:FO255)/SUM(GE244:GE255)*100</f>
        <v>6.2102464714082286</v>
      </c>
      <c r="HG255" s="40">
        <f>SUM(BO244:BO255)/SUM(GE244:GE255)*100</f>
        <v>2.7573203152702708</v>
      </c>
      <c r="HH255" s="40">
        <f>SUM(EQ244:EQ255)/SUM(GE244:GE255)*100</f>
        <v>1.0906880449078147</v>
      </c>
      <c r="HI255" s="40">
        <f>SUM(BW244:BW255)/SUM(GE244:GE255)*100</f>
        <v>2.4567216319607956</v>
      </c>
      <c r="HJ255" s="40">
        <f>SUM(DG244:DG255)/SUM(GE244:GE255)*100</f>
        <v>1.3885850548683591</v>
      </c>
      <c r="HK255" s="40">
        <f>SUM(EE244:EE255)/SUM(GE244:GE255)*100</f>
        <v>1.9685817903463958</v>
      </c>
      <c r="HL255" s="40">
        <f>SUM(CU244:CU255)/SUM(GE244:GE255)*100</f>
        <v>11.658696104899972</v>
      </c>
      <c r="HM255" s="33"/>
      <c r="HN255" s="33"/>
      <c r="HO255" s="40">
        <f>SUM(DC253:DC255)/SUM(GE253:GE255)*100</f>
        <v>42.548786233231667</v>
      </c>
      <c r="HP255" s="40">
        <f>SUM(BS253:BS255)/SUM(GE253:GE255)*100</f>
        <v>14.073412846008249</v>
      </c>
      <c r="HQ255" s="40">
        <f>SUM(FG253:FG255)/SUM(GE253:GE255)*100</f>
        <v>9.1464372205278259</v>
      </c>
      <c r="HR255" s="40">
        <f>SUM(AU253:AU255)/SUM(GE253:GE255)*100</f>
        <v>3.2648135750121909</v>
      </c>
      <c r="HS255" s="40">
        <f>SUM(AQ253:AQ255)/SUM(GE253:GE255)*100</f>
        <v>2.1797107678235403</v>
      </c>
      <c r="HT255" s="40">
        <f>SUM(FO253:FO255)/SUM(GE253:GE255)*100</f>
        <v>6.2729880069759565</v>
      </c>
      <c r="HU255" s="40">
        <f>SUM(BO253:BO255)/SUM(GE253:GE255)*100</f>
        <v>3.0313174142676487</v>
      </c>
      <c r="HV255" s="40">
        <f>SUM(EQ253:EQ255)/SUM(GE253:GE255)*100</f>
        <v>0.83796881758646247</v>
      </c>
      <c r="HW255" s="40">
        <f>SUM(BW253:BW255)/SUM(GE253:GE255)*100</f>
        <v>2.6498714737947053</v>
      </c>
      <c r="HX255" s="40">
        <f>SUM(DG253:DG255)/SUM(GE253:GE255)*100</f>
        <v>1.1242254677499788</v>
      </c>
      <c r="HY255" s="40">
        <f>SUM(EE253:EE255)/SUM(GE253:GE255)*100</f>
        <v>2.7370709249754106</v>
      </c>
      <c r="HZ255" s="40">
        <f>SUM(CU253:CU255)/SUM(GE253:GE255)*100</f>
        <v>11.516664324817267</v>
      </c>
      <c r="IA255" s="33"/>
      <c r="IB255" s="33"/>
    </row>
    <row r="256" spans="1:236" ht="11.25" customHeight="1">
      <c r="A256" s="21">
        <v>41365</v>
      </c>
      <c r="B256" s="27">
        <v>0</v>
      </c>
      <c r="C256" s="27">
        <v>0</v>
      </c>
      <c r="D256" s="27">
        <v>0</v>
      </c>
      <c r="E256" s="24">
        <f t="shared" si="311"/>
        <v>0</v>
      </c>
      <c r="I256" s="23"/>
      <c r="J256" s="22">
        <v>0</v>
      </c>
      <c r="K256" s="22">
        <v>0</v>
      </c>
      <c r="L256" s="22">
        <v>0</v>
      </c>
      <c r="M256" s="23">
        <f>K256+L256</f>
        <v>0</v>
      </c>
      <c r="N256" s="22">
        <v>0</v>
      </c>
      <c r="O256" s="22">
        <v>0</v>
      </c>
      <c r="P256" s="22">
        <v>0</v>
      </c>
      <c r="Q256" s="23">
        <f>O256+P256</f>
        <v>0</v>
      </c>
      <c r="R256" s="22">
        <v>0</v>
      </c>
      <c r="S256" s="22">
        <v>0</v>
      </c>
      <c r="T256" s="22">
        <v>0</v>
      </c>
      <c r="U256" s="23">
        <f>S256+T256</f>
        <v>0</v>
      </c>
      <c r="V256" s="22">
        <v>0</v>
      </c>
      <c r="W256" s="22">
        <v>0</v>
      </c>
      <c r="X256" s="22">
        <v>0</v>
      </c>
      <c r="Y256" s="23">
        <f>W256+X256</f>
        <v>0</v>
      </c>
      <c r="Z256" s="22">
        <v>0</v>
      </c>
      <c r="AA256" s="22">
        <v>0</v>
      </c>
      <c r="AB256" s="22">
        <v>0</v>
      </c>
      <c r="AC256" s="23">
        <f>AA256+AB256</f>
        <v>0</v>
      </c>
      <c r="AD256" s="22">
        <v>0</v>
      </c>
      <c r="AE256" s="22">
        <v>0</v>
      </c>
      <c r="AF256" s="22">
        <v>0</v>
      </c>
      <c r="AG256" s="23">
        <f>AE256+AF256</f>
        <v>0</v>
      </c>
      <c r="AH256" s="22">
        <v>106</v>
      </c>
      <c r="AI256" s="22">
        <v>339</v>
      </c>
      <c r="AJ256" s="22">
        <v>0</v>
      </c>
      <c r="AK256" s="23">
        <f>AI256+AJ256</f>
        <v>339</v>
      </c>
      <c r="AL256" s="22">
        <v>261</v>
      </c>
      <c r="AM256" s="22">
        <v>279</v>
      </c>
      <c r="AN256" s="22">
        <v>0</v>
      </c>
      <c r="AO256" s="23">
        <f>AM256+AN256</f>
        <v>279</v>
      </c>
      <c r="AP256" s="22">
        <v>9972</v>
      </c>
      <c r="AQ256" s="22">
        <v>4003</v>
      </c>
      <c r="AR256" s="22">
        <v>3267</v>
      </c>
      <c r="AS256" s="23">
        <f>AQ256+AR256</f>
        <v>7270</v>
      </c>
      <c r="AT256" s="22">
        <v>8710</v>
      </c>
      <c r="AU256" s="22">
        <v>8196</v>
      </c>
      <c r="AV256" s="22">
        <v>0</v>
      </c>
      <c r="AW256" s="23">
        <f>AU256+AV256</f>
        <v>8196</v>
      </c>
      <c r="AX256" s="22">
        <v>0</v>
      </c>
      <c r="AY256" s="22">
        <v>0</v>
      </c>
      <c r="AZ256" s="22">
        <v>0</v>
      </c>
      <c r="BA256" s="23">
        <f>AY256+AZ256</f>
        <v>0</v>
      </c>
      <c r="BB256" s="22">
        <v>613</v>
      </c>
      <c r="BC256" s="22">
        <v>520</v>
      </c>
      <c r="BD256" s="22">
        <v>0</v>
      </c>
      <c r="BE256" s="23">
        <f>BC256+BD256</f>
        <v>520</v>
      </c>
      <c r="BF256" s="22">
        <v>0</v>
      </c>
      <c r="BG256" s="22">
        <v>0</v>
      </c>
      <c r="BH256" s="22">
        <v>0</v>
      </c>
      <c r="BI256" s="23">
        <f>BG256+BH256</f>
        <v>0</v>
      </c>
      <c r="BJ256" s="22">
        <v>0</v>
      </c>
      <c r="BK256" s="22">
        <v>0</v>
      </c>
      <c r="BL256" s="22">
        <v>0</v>
      </c>
      <c r="BM256" s="23">
        <f>BK256+BL256</f>
        <v>0</v>
      </c>
      <c r="BN256" s="22">
        <v>10525</v>
      </c>
      <c r="BO256" s="22">
        <v>8488</v>
      </c>
      <c r="BP256" s="22">
        <v>182</v>
      </c>
      <c r="BQ256" s="23">
        <f>BO256+BP256</f>
        <v>8670</v>
      </c>
      <c r="BR256" s="22">
        <v>56925</v>
      </c>
      <c r="BS256" s="22">
        <v>32403</v>
      </c>
      <c r="BT256" s="22">
        <v>24550</v>
      </c>
      <c r="BU256" s="23">
        <f>BS256+BT256</f>
        <v>56953</v>
      </c>
      <c r="BV256" s="22">
        <v>5461</v>
      </c>
      <c r="BW256" s="22">
        <v>4566</v>
      </c>
      <c r="BX256" s="22">
        <v>675</v>
      </c>
      <c r="BY256" s="23">
        <f>BW256+BX256</f>
        <v>5241</v>
      </c>
      <c r="BZ256" s="22">
        <v>0</v>
      </c>
      <c r="CA256" s="22">
        <v>0</v>
      </c>
      <c r="CB256" s="22">
        <v>0</v>
      </c>
      <c r="CC256" s="23">
        <f>CA256+CB256</f>
        <v>0</v>
      </c>
      <c r="CD256" s="22">
        <v>0</v>
      </c>
      <c r="CE256" s="22">
        <v>7</v>
      </c>
      <c r="CF256" s="22">
        <v>0</v>
      </c>
      <c r="CG256" s="23">
        <f>CE256+CF256</f>
        <v>7</v>
      </c>
      <c r="CH256" s="22">
        <v>0</v>
      </c>
      <c r="CI256" s="22">
        <v>0</v>
      </c>
      <c r="CJ256" s="22">
        <v>0</v>
      </c>
      <c r="CK256" s="23">
        <f>CI256+CJ256</f>
        <v>0</v>
      </c>
      <c r="CL256" s="22">
        <v>0</v>
      </c>
      <c r="CM256" s="22">
        <v>0</v>
      </c>
      <c r="CN256" s="22">
        <v>0</v>
      </c>
      <c r="CO256" s="23">
        <f>CM256+CN256</f>
        <v>0</v>
      </c>
      <c r="CP256" s="22">
        <v>0</v>
      </c>
      <c r="CQ256" s="22">
        <v>0</v>
      </c>
      <c r="CR256" s="22">
        <v>0</v>
      </c>
      <c r="CS256" s="23">
        <f>CQ256+CR256</f>
        <v>0</v>
      </c>
      <c r="CT256" s="22">
        <v>23498</v>
      </c>
      <c r="CU256" s="22">
        <v>23107</v>
      </c>
      <c r="CV256" s="22">
        <v>455</v>
      </c>
      <c r="CW256" s="23">
        <f>CU256+CV256</f>
        <v>23562</v>
      </c>
      <c r="CX256" s="22">
        <v>0</v>
      </c>
      <c r="CY256" s="22">
        <v>0</v>
      </c>
      <c r="CZ256" s="22">
        <v>0</v>
      </c>
      <c r="DA256" s="23">
        <f>CY256+CZ256</f>
        <v>0</v>
      </c>
      <c r="DB256" s="22">
        <v>105416</v>
      </c>
      <c r="DC256" s="22">
        <v>90523</v>
      </c>
      <c r="DD256" s="22">
        <v>6779</v>
      </c>
      <c r="DE256" s="23">
        <f>DC256+DD256</f>
        <v>97302</v>
      </c>
      <c r="DF256" s="25">
        <v>8212</v>
      </c>
      <c r="DG256" s="22">
        <v>1239</v>
      </c>
      <c r="DH256" s="22">
        <v>2871</v>
      </c>
      <c r="DI256" s="23">
        <f>DG256+DH256</f>
        <v>4110</v>
      </c>
      <c r="DJ256" s="22">
        <v>0</v>
      </c>
      <c r="DK256" s="22">
        <v>0</v>
      </c>
      <c r="DL256" s="22">
        <v>0</v>
      </c>
      <c r="DM256" s="23">
        <f>DK256+DL256</f>
        <v>0</v>
      </c>
      <c r="DN256" s="22">
        <v>0</v>
      </c>
      <c r="DO256" s="22">
        <v>0</v>
      </c>
      <c r="DP256" s="22">
        <v>0</v>
      </c>
      <c r="DQ256" s="23">
        <f>DO256+DP256</f>
        <v>0</v>
      </c>
      <c r="DR256" s="22">
        <v>0</v>
      </c>
      <c r="DS256" s="22">
        <v>0</v>
      </c>
      <c r="DT256" s="22">
        <v>0</v>
      </c>
      <c r="DU256" s="23">
        <f>DS256+DT256</f>
        <v>0</v>
      </c>
      <c r="DV256" s="22">
        <v>0</v>
      </c>
      <c r="DW256" s="22">
        <v>0</v>
      </c>
      <c r="DX256" s="22">
        <v>0</v>
      </c>
      <c r="DY256" s="23">
        <f>DW256+DX256</f>
        <v>0</v>
      </c>
      <c r="DZ256" s="22">
        <v>0</v>
      </c>
      <c r="EA256" s="22">
        <v>0</v>
      </c>
      <c r="EB256" s="22">
        <v>0</v>
      </c>
      <c r="EC256" s="23">
        <f>EA256+EB256</f>
        <v>0</v>
      </c>
      <c r="ED256" s="25">
        <v>7352</v>
      </c>
      <c r="EE256" s="22">
        <v>6314</v>
      </c>
      <c r="EF256" s="22">
        <v>1096</v>
      </c>
      <c r="EG256" s="23">
        <f>EE256+EF256</f>
        <v>7410</v>
      </c>
      <c r="EH256" s="22">
        <v>0</v>
      </c>
      <c r="EI256" s="22">
        <v>0</v>
      </c>
      <c r="EJ256" s="22">
        <v>0</v>
      </c>
      <c r="EK256" s="23">
        <f>EI256+EJ256</f>
        <v>0</v>
      </c>
      <c r="EL256" s="22">
        <v>0</v>
      </c>
      <c r="EM256" s="22">
        <v>0</v>
      </c>
      <c r="EN256" s="22">
        <v>0</v>
      </c>
      <c r="EO256" s="23">
        <f>EM256+EN256</f>
        <v>0</v>
      </c>
      <c r="EP256" s="22">
        <v>2064</v>
      </c>
      <c r="EQ256" s="22">
        <v>1934</v>
      </c>
      <c r="ER256" s="22">
        <v>0</v>
      </c>
      <c r="ES256" s="23">
        <f>EQ256+ER256</f>
        <v>1934</v>
      </c>
      <c r="ET256" s="22">
        <v>0</v>
      </c>
      <c r="EU256" s="22">
        <v>0</v>
      </c>
      <c r="EV256" s="22">
        <v>0</v>
      </c>
      <c r="EW256" s="23">
        <f>EU256+EV256</f>
        <v>0</v>
      </c>
      <c r="EX256" s="22">
        <v>0</v>
      </c>
      <c r="EY256" s="22">
        <v>0</v>
      </c>
      <c r="EZ256" s="22">
        <v>0</v>
      </c>
      <c r="FA256" s="23">
        <f>EY256+EZ256</f>
        <v>0</v>
      </c>
      <c r="FB256" s="22">
        <v>0</v>
      </c>
      <c r="FC256" s="22">
        <v>0</v>
      </c>
      <c r="FD256" s="22">
        <v>0</v>
      </c>
      <c r="FE256" s="23">
        <f>FC256+FD256</f>
        <v>0</v>
      </c>
      <c r="FF256" s="22">
        <v>19703</v>
      </c>
      <c r="FG256" s="22">
        <v>17416</v>
      </c>
      <c r="FH256" s="22">
        <v>837</v>
      </c>
      <c r="FI256" s="23">
        <f>FG256+FH256</f>
        <v>18253</v>
      </c>
      <c r="FJ256" s="22">
        <v>0</v>
      </c>
      <c r="FK256" s="22">
        <v>0</v>
      </c>
      <c r="FL256" s="22">
        <v>0</v>
      </c>
      <c r="FM256" s="23">
        <f>FK256+FL256</f>
        <v>0</v>
      </c>
      <c r="FN256" s="22">
        <v>12572</v>
      </c>
      <c r="FO256" s="22">
        <v>9007</v>
      </c>
      <c r="FP256" s="22">
        <v>1449</v>
      </c>
      <c r="FQ256" s="23">
        <f>FO256+FP256</f>
        <v>10456</v>
      </c>
      <c r="FR256" s="22">
        <v>0</v>
      </c>
      <c r="FS256" s="22">
        <v>0</v>
      </c>
      <c r="FT256" s="22">
        <v>0</v>
      </c>
      <c r="FU256" s="23">
        <f>FS256+FT256</f>
        <v>0</v>
      </c>
      <c r="FV256" s="22">
        <v>0</v>
      </c>
      <c r="FW256" s="22">
        <v>0</v>
      </c>
      <c r="FX256" s="22">
        <v>0</v>
      </c>
      <c r="FY256" s="23">
        <v>0</v>
      </c>
      <c r="FZ256" s="22">
        <v>0</v>
      </c>
      <c r="GA256" s="22">
        <v>0</v>
      </c>
      <c r="GB256" s="22">
        <v>0</v>
      </c>
      <c r="GC256" s="23">
        <f>GA256+GB256</f>
        <v>0</v>
      </c>
      <c r="GD256" s="22">
        <f t="shared" si="312"/>
        <v>271390</v>
      </c>
      <c r="GE256" s="22">
        <f t="shared" si="312"/>
        <v>208341</v>
      </c>
      <c r="GF256" s="22">
        <f t="shared" si="312"/>
        <v>42161</v>
      </c>
      <c r="GG256" s="22">
        <f t="shared" si="312"/>
        <v>250502</v>
      </c>
      <c r="GI256" s="41">
        <f t="shared" si="228"/>
        <v>-8.2347811149724448E-2</v>
      </c>
      <c r="GJ256" s="36"/>
      <c r="GK256" s="37">
        <f t="shared" si="313"/>
        <v>43.449441060568972</v>
      </c>
      <c r="GL256" s="37">
        <f t="shared" si="314"/>
        <v>15.552867654470315</v>
      </c>
      <c r="GM256" s="37">
        <f t="shared" si="315"/>
        <v>8.359372375096596</v>
      </c>
      <c r="GN256" s="37">
        <f t="shared" si="316"/>
        <v>3.9339352311834928</v>
      </c>
      <c r="GO256" s="37">
        <f t="shared" si="317"/>
        <v>1.9213692936099953</v>
      </c>
      <c r="GP256" s="37">
        <f t="shared" si="318"/>
        <v>4.323200906206651</v>
      </c>
      <c r="GQ256" s="37">
        <f t="shared" si="319"/>
        <v>4.0740900734852961</v>
      </c>
      <c r="GR256" s="37">
        <f t="shared" si="320"/>
        <v>0.92828583908112183</v>
      </c>
      <c r="GS256" s="37">
        <f t="shared" si="321"/>
        <v>2.1915993491439516</v>
      </c>
      <c r="GT256" s="37">
        <f t="shared" si="322"/>
        <v>0.59469811510936399</v>
      </c>
      <c r="GU256" s="37">
        <f t="shared" si="323"/>
        <v>3.0306084736081713</v>
      </c>
      <c r="GV256" s="37">
        <f t="shared" si="324"/>
        <v>11.090951852971811</v>
      </c>
      <c r="GW256" s="37"/>
      <c r="GX256" s="37"/>
      <c r="GY256" s="37"/>
      <c r="GZ256" s="37"/>
      <c r="HA256" s="35"/>
      <c r="HB256" s="35"/>
      <c r="HC256" s="35"/>
      <c r="HD256" s="35"/>
      <c r="HE256" s="35"/>
      <c r="HF256" s="35"/>
      <c r="HG256" s="35"/>
      <c r="HH256" s="35"/>
      <c r="HI256" s="35"/>
      <c r="HJ256" s="35"/>
      <c r="HK256" s="35"/>
      <c r="HL256" s="22"/>
      <c r="HO256" s="35"/>
      <c r="HP256" s="35"/>
      <c r="HQ256" s="35"/>
      <c r="HR256" s="35"/>
      <c r="HS256" s="35"/>
      <c r="HT256" s="35"/>
      <c r="HU256" s="35"/>
      <c r="HV256" s="35"/>
      <c r="HW256" s="35"/>
      <c r="HX256" s="35"/>
      <c r="HY256" s="35"/>
    </row>
    <row r="257" spans="1:236" ht="11.25" customHeight="1">
      <c r="A257" s="28">
        <v>41395</v>
      </c>
      <c r="B257" s="22">
        <v>0</v>
      </c>
      <c r="C257" s="22">
        <v>0</v>
      </c>
      <c r="D257" s="22">
        <v>0</v>
      </c>
      <c r="E257" s="23">
        <f t="shared" si="311"/>
        <v>0</v>
      </c>
      <c r="I257" s="23"/>
      <c r="J257" s="22">
        <v>0</v>
      </c>
      <c r="K257" s="22">
        <v>0</v>
      </c>
      <c r="L257" s="22">
        <v>0</v>
      </c>
      <c r="M257" s="23">
        <f t="shared" ref="M257:M320" si="325">K257+L257</f>
        <v>0</v>
      </c>
      <c r="N257" s="22">
        <v>0</v>
      </c>
      <c r="O257" s="22">
        <v>0</v>
      </c>
      <c r="P257" s="22">
        <v>0</v>
      </c>
      <c r="Q257" s="23">
        <f t="shared" ref="Q257:Q320" si="326">O257+P257</f>
        <v>0</v>
      </c>
      <c r="R257" s="22">
        <v>0</v>
      </c>
      <c r="S257" s="22">
        <v>0</v>
      </c>
      <c r="T257" s="22">
        <v>0</v>
      </c>
      <c r="U257" s="23">
        <f t="shared" ref="U257:U320" si="327">S257+T257</f>
        <v>0</v>
      </c>
      <c r="V257" s="22">
        <v>0</v>
      </c>
      <c r="W257" s="22">
        <v>0</v>
      </c>
      <c r="X257" s="22">
        <v>0</v>
      </c>
      <c r="Y257" s="23">
        <f t="shared" ref="Y257:Y320" si="328">W257+X257</f>
        <v>0</v>
      </c>
      <c r="Z257" s="22">
        <v>0</v>
      </c>
      <c r="AA257" s="22">
        <v>0</v>
      </c>
      <c r="AB257" s="22">
        <v>0</v>
      </c>
      <c r="AC257" s="23">
        <f t="shared" ref="AC257:AC320" si="329">AA257+AB257</f>
        <v>0</v>
      </c>
      <c r="AD257" s="22">
        <v>0</v>
      </c>
      <c r="AE257" s="22">
        <v>0</v>
      </c>
      <c r="AF257" s="22">
        <v>0</v>
      </c>
      <c r="AG257" s="23">
        <f t="shared" ref="AG257:AG320" si="330">AE257+AF257</f>
        <v>0</v>
      </c>
      <c r="AH257" s="22">
        <v>92</v>
      </c>
      <c r="AI257" s="22">
        <v>620</v>
      </c>
      <c r="AJ257" s="22">
        <v>0</v>
      </c>
      <c r="AK257" s="23">
        <f t="shared" ref="AK257:AK320" si="331">AI257+AJ257</f>
        <v>620</v>
      </c>
      <c r="AL257" s="22">
        <v>279</v>
      </c>
      <c r="AM257" s="22">
        <v>228</v>
      </c>
      <c r="AN257" s="22">
        <v>0</v>
      </c>
      <c r="AO257" s="23">
        <f t="shared" ref="AO257:AO320" si="332">AM257+AN257</f>
        <v>228</v>
      </c>
      <c r="AP257" s="22">
        <v>6848</v>
      </c>
      <c r="AQ257" s="22">
        <v>4002</v>
      </c>
      <c r="AR257" s="22">
        <v>1968</v>
      </c>
      <c r="AS257" s="23">
        <f t="shared" ref="AS257:AS320" si="333">AQ257+AR257</f>
        <v>5970</v>
      </c>
      <c r="AT257" s="22">
        <v>9100</v>
      </c>
      <c r="AU257" s="22">
        <v>8496</v>
      </c>
      <c r="AV257" s="22">
        <v>4</v>
      </c>
      <c r="AW257" s="23">
        <f t="shared" ref="AW257:AW320" si="334">AU257+AV257</f>
        <v>8500</v>
      </c>
      <c r="AX257" s="22">
        <v>0</v>
      </c>
      <c r="AY257" s="22">
        <v>0</v>
      </c>
      <c r="AZ257" s="22">
        <v>0</v>
      </c>
      <c r="BA257" s="23">
        <f t="shared" ref="BA257:BA320" si="335">AY257+AZ257</f>
        <v>0</v>
      </c>
      <c r="BB257" s="22">
        <v>464</v>
      </c>
      <c r="BC257" s="22">
        <v>369</v>
      </c>
      <c r="BD257" s="22">
        <v>0</v>
      </c>
      <c r="BE257" s="23">
        <f t="shared" ref="BE257:BE320" si="336">BC257+BD257</f>
        <v>369</v>
      </c>
      <c r="BF257" s="22">
        <v>0</v>
      </c>
      <c r="BG257" s="22">
        <v>0</v>
      </c>
      <c r="BH257" s="22">
        <v>0</v>
      </c>
      <c r="BI257" s="23">
        <f t="shared" ref="BI257:BI320" si="337">BG257+BH257</f>
        <v>0</v>
      </c>
      <c r="BJ257" s="22">
        <v>0</v>
      </c>
      <c r="BK257" s="22">
        <v>0</v>
      </c>
      <c r="BL257" s="22">
        <v>0</v>
      </c>
      <c r="BM257" s="23">
        <f t="shared" ref="BM257:BM320" si="338">BK257+BL257</f>
        <v>0</v>
      </c>
      <c r="BN257" s="22">
        <v>12018</v>
      </c>
      <c r="BO257" s="22">
        <v>11342</v>
      </c>
      <c r="BP257" s="22">
        <v>738</v>
      </c>
      <c r="BQ257" s="23">
        <f t="shared" ref="BQ257:BQ320" si="339">BO257+BP257</f>
        <v>12080</v>
      </c>
      <c r="BR257" s="22">
        <v>56722</v>
      </c>
      <c r="BS257" s="22">
        <v>32102</v>
      </c>
      <c r="BT257" s="22">
        <v>24754</v>
      </c>
      <c r="BU257" s="23">
        <f t="shared" ref="BU257:BU320" si="340">BS257+BT257</f>
        <v>56856</v>
      </c>
      <c r="BV257" s="22">
        <v>5006</v>
      </c>
      <c r="BW257" s="22">
        <v>5116</v>
      </c>
      <c r="BX257" s="22">
        <v>605</v>
      </c>
      <c r="BY257" s="23">
        <f t="shared" ref="BY257:BY320" si="341">BW257+BX257</f>
        <v>5721</v>
      </c>
      <c r="BZ257" s="22">
        <v>0</v>
      </c>
      <c r="CA257" s="22">
        <v>0</v>
      </c>
      <c r="CB257" s="22">
        <v>0</v>
      </c>
      <c r="CC257" s="23">
        <f t="shared" ref="CC257:CC320" si="342">CA257+CB257</f>
        <v>0</v>
      </c>
      <c r="CD257" s="22">
        <v>0</v>
      </c>
      <c r="CE257" s="22">
        <v>5</v>
      </c>
      <c r="CF257" s="22">
        <v>0</v>
      </c>
      <c r="CG257" s="23">
        <f t="shared" ref="CG257:CG320" si="343">CE257+CF257</f>
        <v>5</v>
      </c>
      <c r="CH257" s="22">
        <v>0</v>
      </c>
      <c r="CI257" s="22">
        <v>0</v>
      </c>
      <c r="CJ257" s="22">
        <v>0</v>
      </c>
      <c r="CK257" s="23">
        <f t="shared" ref="CK257:CK320" si="344">CI257+CJ257</f>
        <v>0</v>
      </c>
      <c r="CL257" s="22">
        <v>0</v>
      </c>
      <c r="CM257" s="22">
        <v>0</v>
      </c>
      <c r="CN257" s="22">
        <v>0</v>
      </c>
      <c r="CO257" s="23">
        <f t="shared" ref="CO257:CO320" si="345">CM257+CN257</f>
        <v>0</v>
      </c>
      <c r="CP257" s="22">
        <v>0</v>
      </c>
      <c r="CQ257" s="22">
        <v>0</v>
      </c>
      <c r="CR257" s="22">
        <v>0</v>
      </c>
      <c r="CS257" s="23">
        <f t="shared" ref="CS257:CS320" si="346">CQ257+CR257</f>
        <v>0</v>
      </c>
      <c r="CT257" s="22">
        <v>28150</v>
      </c>
      <c r="CU257" s="22">
        <v>24758</v>
      </c>
      <c r="CV257" s="22">
        <v>454</v>
      </c>
      <c r="CW257" s="23">
        <f t="shared" ref="CW257:CW320" si="347">CU257+CV257</f>
        <v>25212</v>
      </c>
      <c r="CX257" s="22">
        <v>0</v>
      </c>
      <c r="CY257" s="22">
        <v>0</v>
      </c>
      <c r="CZ257" s="22">
        <v>0</v>
      </c>
      <c r="DA257" s="23">
        <f t="shared" ref="DA257:DA320" si="348">CY257+CZ257</f>
        <v>0</v>
      </c>
      <c r="DB257" s="22">
        <v>101360</v>
      </c>
      <c r="DC257" s="22">
        <v>77821</v>
      </c>
      <c r="DD257" s="22">
        <v>6856</v>
      </c>
      <c r="DE257" s="23">
        <f t="shared" ref="DE257:DE320" si="349">DC257+DD257</f>
        <v>84677</v>
      </c>
      <c r="DF257" s="25">
        <v>4971</v>
      </c>
      <c r="DG257" s="22">
        <v>2080</v>
      </c>
      <c r="DH257" s="22">
        <v>7623</v>
      </c>
      <c r="DI257" s="23">
        <f t="shared" ref="DI257:DI320" si="350">DG257+DH257</f>
        <v>9703</v>
      </c>
      <c r="DJ257" s="22">
        <v>0</v>
      </c>
      <c r="DK257" s="22">
        <v>0</v>
      </c>
      <c r="DL257" s="22">
        <v>0</v>
      </c>
      <c r="DM257" s="23">
        <f t="shared" ref="DM257:DM320" si="351">DK257+DL257</f>
        <v>0</v>
      </c>
      <c r="DN257" s="22">
        <v>0</v>
      </c>
      <c r="DO257" s="22">
        <v>0</v>
      </c>
      <c r="DP257" s="22">
        <v>0</v>
      </c>
      <c r="DQ257" s="23">
        <f t="shared" ref="DQ257:DQ320" si="352">DO257+DP257</f>
        <v>0</v>
      </c>
      <c r="DR257" s="22">
        <v>0</v>
      </c>
      <c r="DS257" s="22">
        <v>0</v>
      </c>
      <c r="DT257" s="22">
        <v>0</v>
      </c>
      <c r="DU257" s="23">
        <f t="shared" ref="DU257:DU320" si="353">DS257+DT257</f>
        <v>0</v>
      </c>
      <c r="DV257" s="22">
        <v>0</v>
      </c>
      <c r="DW257" s="22">
        <v>0</v>
      </c>
      <c r="DX257" s="22">
        <v>0</v>
      </c>
      <c r="DY257" s="23">
        <f t="shared" ref="DY257:DY320" si="354">DW257+DX257</f>
        <v>0</v>
      </c>
      <c r="DZ257" s="22">
        <v>0</v>
      </c>
      <c r="EA257" s="22">
        <v>0</v>
      </c>
      <c r="EB257" s="22">
        <v>0</v>
      </c>
      <c r="EC257" s="23">
        <f t="shared" ref="EC257:EC320" si="355">EA257+EB257</f>
        <v>0</v>
      </c>
      <c r="ED257" s="25">
        <v>5835</v>
      </c>
      <c r="EE257" s="22">
        <v>6300</v>
      </c>
      <c r="EF257" s="22">
        <v>0</v>
      </c>
      <c r="EG257" s="23">
        <f t="shared" ref="EG257:EG320" si="356">EE257+EF257</f>
        <v>6300</v>
      </c>
      <c r="EH257" s="22">
        <v>0</v>
      </c>
      <c r="EI257" s="22">
        <v>0</v>
      </c>
      <c r="EJ257" s="22">
        <v>0</v>
      </c>
      <c r="EK257" s="23">
        <f t="shared" ref="EK257:EK320" si="357">EI257+EJ257</f>
        <v>0</v>
      </c>
      <c r="EL257" s="22">
        <v>0</v>
      </c>
      <c r="EM257" s="22">
        <v>0</v>
      </c>
      <c r="EN257" s="22">
        <v>0</v>
      </c>
      <c r="EO257" s="23">
        <f t="shared" ref="EO257:EO320" si="358">EM257+EN257</f>
        <v>0</v>
      </c>
      <c r="EP257" s="22">
        <v>687</v>
      </c>
      <c r="EQ257" s="22">
        <v>1918</v>
      </c>
      <c r="ER257" s="22">
        <v>0</v>
      </c>
      <c r="ES257" s="23">
        <f t="shared" ref="ES257:ES320" si="359">EQ257+ER257</f>
        <v>1918</v>
      </c>
      <c r="ET257" s="22">
        <v>0</v>
      </c>
      <c r="EU257" s="22">
        <v>0</v>
      </c>
      <c r="EV257" s="22">
        <v>0</v>
      </c>
      <c r="EW257" s="23">
        <f t="shared" ref="EW257:EW320" si="360">EU257+EV257</f>
        <v>0</v>
      </c>
      <c r="EX257" s="22">
        <v>0</v>
      </c>
      <c r="EY257" s="22">
        <v>0</v>
      </c>
      <c r="EZ257" s="22">
        <v>0</v>
      </c>
      <c r="FA257" s="23">
        <f t="shared" ref="FA257:FA320" si="361">EY257+EZ257</f>
        <v>0</v>
      </c>
      <c r="FB257" s="22">
        <v>0</v>
      </c>
      <c r="FC257" s="22">
        <v>0</v>
      </c>
      <c r="FD257" s="22">
        <v>0</v>
      </c>
      <c r="FE257" s="23">
        <f t="shared" ref="FE257:FE320" si="362">FC257+FD257</f>
        <v>0</v>
      </c>
      <c r="FF257" s="22">
        <v>15563</v>
      </c>
      <c r="FG257" s="22">
        <v>17178</v>
      </c>
      <c r="FH257" s="22">
        <v>812</v>
      </c>
      <c r="FI257" s="23">
        <f t="shared" ref="FI257:FI320" si="363">FG257+FH257</f>
        <v>17990</v>
      </c>
      <c r="FJ257" s="22">
        <v>0</v>
      </c>
      <c r="FK257" s="22">
        <v>0</v>
      </c>
      <c r="FL257" s="22">
        <v>0</v>
      </c>
      <c r="FM257" s="23">
        <f t="shared" ref="FM257:FM320" si="364">FK257+FL257</f>
        <v>0</v>
      </c>
      <c r="FN257" s="22">
        <v>11801</v>
      </c>
      <c r="FO257" s="22">
        <v>10023</v>
      </c>
      <c r="FP257" s="22">
        <v>2479</v>
      </c>
      <c r="FQ257" s="23">
        <f t="shared" ref="FQ257:FQ320" si="365">FO257+FP257</f>
        <v>12502</v>
      </c>
      <c r="FR257" s="22">
        <v>0</v>
      </c>
      <c r="FS257" s="22">
        <v>0</v>
      </c>
      <c r="FT257" s="22">
        <v>0</v>
      </c>
      <c r="FU257" s="23">
        <f t="shared" ref="FU257:FU320" si="366">FS257+FT257</f>
        <v>0</v>
      </c>
      <c r="FV257" s="22">
        <v>0</v>
      </c>
      <c r="FW257" s="22">
        <v>0</v>
      </c>
      <c r="FX257" s="22">
        <v>0</v>
      </c>
      <c r="FY257" s="23">
        <v>0</v>
      </c>
      <c r="FZ257" s="22">
        <v>0</v>
      </c>
      <c r="GA257" s="22">
        <v>0</v>
      </c>
      <c r="GB257" s="22">
        <v>0</v>
      </c>
      <c r="GC257" s="23">
        <f t="shared" ref="GC257:GC320" si="367">GA257+GB257</f>
        <v>0</v>
      </c>
      <c r="GD257" s="22">
        <f t="shared" si="312"/>
        <v>258896</v>
      </c>
      <c r="GE257" s="22">
        <f t="shared" si="312"/>
        <v>202358</v>
      </c>
      <c r="GF257" s="22">
        <f t="shared" si="312"/>
        <v>46293</v>
      </c>
      <c r="GG257" s="22">
        <f t="shared" si="312"/>
        <v>248651</v>
      </c>
      <c r="GI257" s="41">
        <f t="shared" si="228"/>
        <v>-8.4882963713324378E-2</v>
      </c>
      <c r="GJ257" s="36"/>
      <c r="GK257" s="37">
        <f t="shared" si="313"/>
        <v>38.457090898308941</v>
      </c>
      <c r="GL257" s="37">
        <f t="shared" si="314"/>
        <v>15.863963866019629</v>
      </c>
      <c r="GM257" s="37">
        <f t="shared" si="315"/>
        <v>8.4889156840846436</v>
      </c>
      <c r="GN257" s="37">
        <f t="shared" si="316"/>
        <v>4.1984996886705739</v>
      </c>
      <c r="GO257" s="37">
        <f t="shared" si="317"/>
        <v>1.9776831160616335</v>
      </c>
      <c r="GP257" s="37">
        <f t="shared" si="318"/>
        <v>4.9531029166131315</v>
      </c>
      <c r="GQ257" s="37">
        <f t="shared" si="319"/>
        <v>5.6049180165844685</v>
      </c>
      <c r="GR257" s="37">
        <f t="shared" si="320"/>
        <v>0.94782514158076281</v>
      </c>
      <c r="GS257" s="37">
        <f t="shared" si="321"/>
        <v>2.52819260913826</v>
      </c>
      <c r="GT257" s="37">
        <f t="shared" si="322"/>
        <v>1.0278812797121932</v>
      </c>
      <c r="GU257" s="37">
        <f t="shared" si="323"/>
        <v>3.1132942606667391</v>
      </c>
      <c r="GV257" s="37">
        <f t="shared" si="324"/>
        <v>12.234752270728116</v>
      </c>
      <c r="GW257" s="37"/>
      <c r="GX257" s="37"/>
      <c r="GY257" s="37"/>
      <c r="GZ257" s="37"/>
      <c r="HA257" s="35"/>
      <c r="HB257" s="35"/>
      <c r="HC257" s="35"/>
      <c r="HD257" s="35"/>
      <c r="HE257" s="35"/>
      <c r="HF257" s="35"/>
      <c r="HG257" s="35"/>
      <c r="HH257" s="35"/>
      <c r="HI257" s="35"/>
      <c r="HJ257" s="35"/>
      <c r="HK257" s="35"/>
      <c r="HL257" s="22"/>
      <c r="HO257" s="35"/>
      <c r="HP257" s="35"/>
      <c r="HQ257" s="35"/>
      <c r="HR257" s="35"/>
      <c r="HS257" s="35"/>
      <c r="HT257" s="35"/>
      <c r="HU257" s="35"/>
      <c r="HV257" s="35"/>
      <c r="HW257" s="35"/>
      <c r="HX257" s="35"/>
      <c r="HY257" s="35"/>
    </row>
    <row r="258" spans="1:236" ht="11.25" customHeight="1">
      <c r="A258" s="28">
        <v>41426</v>
      </c>
      <c r="B258" s="22">
        <v>0</v>
      </c>
      <c r="C258" s="22">
        <v>0</v>
      </c>
      <c r="D258" s="22">
        <v>0</v>
      </c>
      <c r="E258" s="23">
        <f t="shared" si="311"/>
        <v>0</v>
      </c>
      <c r="I258" s="23"/>
      <c r="J258" s="22">
        <v>0</v>
      </c>
      <c r="K258" s="22">
        <v>0</v>
      </c>
      <c r="L258" s="22">
        <v>0</v>
      </c>
      <c r="M258" s="23">
        <f t="shared" si="325"/>
        <v>0</v>
      </c>
      <c r="N258" s="22">
        <v>0</v>
      </c>
      <c r="O258" s="22">
        <v>0</v>
      </c>
      <c r="P258" s="22">
        <v>0</v>
      </c>
      <c r="Q258" s="23">
        <f t="shared" si="326"/>
        <v>0</v>
      </c>
      <c r="R258" s="22">
        <v>0</v>
      </c>
      <c r="S258" s="22">
        <v>0</v>
      </c>
      <c r="T258" s="22">
        <v>0</v>
      </c>
      <c r="U258" s="23">
        <f t="shared" si="327"/>
        <v>0</v>
      </c>
      <c r="V258" s="22">
        <v>0</v>
      </c>
      <c r="W258" s="22">
        <v>0</v>
      </c>
      <c r="X258" s="22">
        <v>0</v>
      </c>
      <c r="Y258" s="23">
        <f t="shared" si="328"/>
        <v>0</v>
      </c>
      <c r="Z258" s="22">
        <v>0</v>
      </c>
      <c r="AA258" s="22">
        <v>0</v>
      </c>
      <c r="AB258" s="22">
        <v>0</v>
      </c>
      <c r="AC258" s="23">
        <f t="shared" si="329"/>
        <v>0</v>
      </c>
      <c r="AD258" s="22">
        <v>0</v>
      </c>
      <c r="AE258" s="22">
        <v>0</v>
      </c>
      <c r="AF258" s="22">
        <v>0</v>
      </c>
      <c r="AG258" s="23">
        <f t="shared" si="330"/>
        <v>0</v>
      </c>
      <c r="AH258" s="22">
        <v>499</v>
      </c>
      <c r="AI258" s="22">
        <v>775</v>
      </c>
      <c r="AJ258" s="22">
        <v>0</v>
      </c>
      <c r="AK258" s="23">
        <f t="shared" si="331"/>
        <v>775</v>
      </c>
      <c r="AL258" s="22">
        <v>260</v>
      </c>
      <c r="AM258" s="22">
        <v>197</v>
      </c>
      <c r="AN258" s="22">
        <v>0</v>
      </c>
      <c r="AO258" s="23">
        <f t="shared" si="332"/>
        <v>197</v>
      </c>
      <c r="AP258" s="22">
        <v>7730</v>
      </c>
      <c r="AQ258" s="22">
        <v>7145</v>
      </c>
      <c r="AR258" s="22">
        <v>1626</v>
      </c>
      <c r="AS258" s="23">
        <f t="shared" si="333"/>
        <v>8771</v>
      </c>
      <c r="AT258" s="22">
        <v>6339</v>
      </c>
      <c r="AU258" s="22">
        <v>6575</v>
      </c>
      <c r="AV258" s="22">
        <v>0</v>
      </c>
      <c r="AW258" s="23">
        <f t="shared" si="334"/>
        <v>6575</v>
      </c>
      <c r="AX258" s="22">
        <v>0</v>
      </c>
      <c r="AY258" s="22">
        <v>0</v>
      </c>
      <c r="AZ258" s="22">
        <v>0</v>
      </c>
      <c r="BA258" s="23">
        <f t="shared" si="335"/>
        <v>0</v>
      </c>
      <c r="BB258" s="22">
        <v>250</v>
      </c>
      <c r="BC258" s="22">
        <v>193</v>
      </c>
      <c r="BD258" s="22">
        <v>0</v>
      </c>
      <c r="BE258" s="23">
        <f t="shared" si="336"/>
        <v>193</v>
      </c>
      <c r="BF258" s="22">
        <v>0</v>
      </c>
      <c r="BG258" s="22">
        <v>0</v>
      </c>
      <c r="BH258" s="22">
        <v>0</v>
      </c>
      <c r="BI258" s="23">
        <f t="shared" si="337"/>
        <v>0</v>
      </c>
      <c r="BJ258" s="22">
        <v>0</v>
      </c>
      <c r="BK258" s="22">
        <v>0</v>
      </c>
      <c r="BL258" s="22">
        <v>0</v>
      </c>
      <c r="BM258" s="23">
        <f t="shared" si="338"/>
        <v>0</v>
      </c>
      <c r="BN258" s="22">
        <v>9107</v>
      </c>
      <c r="BO258" s="22">
        <v>9297</v>
      </c>
      <c r="BP258" s="22">
        <v>761</v>
      </c>
      <c r="BQ258" s="23">
        <f t="shared" si="339"/>
        <v>10058</v>
      </c>
      <c r="BR258" s="22">
        <v>56379</v>
      </c>
      <c r="BS258" s="22">
        <v>30610</v>
      </c>
      <c r="BT258" s="22">
        <v>24057</v>
      </c>
      <c r="BU258" s="23">
        <f t="shared" si="340"/>
        <v>54667</v>
      </c>
      <c r="BV258" s="22">
        <v>7680</v>
      </c>
      <c r="BW258" s="22">
        <v>5356</v>
      </c>
      <c r="BX258" s="22">
        <v>1291</v>
      </c>
      <c r="BY258" s="23">
        <f t="shared" si="341"/>
        <v>6647</v>
      </c>
      <c r="BZ258" s="22">
        <v>0</v>
      </c>
      <c r="CA258" s="22">
        <v>0</v>
      </c>
      <c r="CB258" s="22">
        <v>0</v>
      </c>
      <c r="CC258" s="23">
        <f t="shared" si="342"/>
        <v>0</v>
      </c>
      <c r="CD258" s="22">
        <v>0</v>
      </c>
      <c r="CE258" s="22">
        <v>2</v>
      </c>
      <c r="CF258" s="22">
        <v>0</v>
      </c>
      <c r="CG258" s="23">
        <f t="shared" si="343"/>
        <v>2</v>
      </c>
      <c r="CH258" s="22">
        <v>0</v>
      </c>
      <c r="CI258" s="22">
        <v>0</v>
      </c>
      <c r="CJ258" s="22">
        <v>0</v>
      </c>
      <c r="CK258" s="23">
        <f t="shared" si="344"/>
        <v>0</v>
      </c>
      <c r="CL258" s="22">
        <v>0</v>
      </c>
      <c r="CM258" s="22">
        <v>0</v>
      </c>
      <c r="CN258" s="22">
        <v>0</v>
      </c>
      <c r="CO258" s="23">
        <f t="shared" si="345"/>
        <v>0</v>
      </c>
      <c r="CP258" s="22">
        <v>0</v>
      </c>
      <c r="CQ258" s="22">
        <v>0</v>
      </c>
      <c r="CR258" s="22">
        <v>0</v>
      </c>
      <c r="CS258" s="23">
        <f t="shared" si="346"/>
        <v>0</v>
      </c>
      <c r="CT258" s="22">
        <v>20674</v>
      </c>
      <c r="CU258" s="22">
        <v>19944</v>
      </c>
      <c r="CV258" s="22">
        <v>419</v>
      </c>
      <c r="CW258" s="23">
        <f t="shared" si="347"/>
        <v>20363</v>
      </c>
      <c r="CX258" s="22">
        <v>0</v>
      </c>
      <c r="CY258" s="22">
        <v>0</v>
      </c>
      <c r="CZ258" s="22">
        <v>0</v>
      </c>
      <c r="DA258" s="23">
        <f t="shared" si="348"/>
        <v>0</v>
      </c>
      <c r="DB258" s="22">
        <v>61668</v>
      </c>
      <c r="DC258" s="22">
        <v>77002</v>
      </c>
      <c r="DD258" s="22">
        <v>7453</v>
      </c>
      <c r="DE258" s="23">
        <f t="shared" si="349"/>
        <v>84455</v>
      </c>
      <c r="DF258" s="25">
        <v>10126</v>
      </c>
      <c r="DG258" s="22">
        <v>2946</v>
      </c>
      <c r="DH258" s="22">
        <v>3283</v>
      </c>
      <c r="DI258" s="23">
        <f t="shared" si="350"/>
        <v>6229</v>
      </c>
      <c r="DJ258" s="22">
        <v>0</v>
      </c>
      <c r="DK258" s="22">
        <v>0</v>
      </c>
      <c r="DL258" s="22">
        <v>0</v>
      </c>
      <c r="DM258" s="23">
        <f t="shared" si="351"/>
        <v>0</v>
      </c>
      <c r="DN258" s="22">
        <v>0</v>
      </c>
      <c r="DO258" s="22">
        <v>0</v>
      </c>
      <c r="DP258" s="22">
        <v>0</v>
      </c>
      <c r="DQ258" s="23">
        <f t="shared" si="352"/>
        <v>0</v>
      </c>
      <c r="DR258" s="22">
        <v>0</v>
      </c>
      <c r="DS258" s="22">
        <v>0</v>
      </c>
      <c r="DT258" s="22">
        <v>0</v>
      </c>
      <c r="DU258" s="23">
        <f t="shared" si="353"/>
        <v>0</v>
      </c>
      <c r="DV258" s="22">
        <v>0</v>
      </c>
      <c r="DW258" s="22">
        <v>0</v>
      </c>
      <c r="DX258" s="22">
        <v>0</v>
      </c>
      <c r="DY258" s="23">
        <f t="shared" si="354"/>
        <v>0</v>
      </c>
      <c r="DZ258" s="22">
        <v>0</v>
      </c>
      <c r="EA258" s="22">
        <v>0</v>
      </c>
      <c r="EB258" s="22">
        <v>0</v>
      </c>
      <c r="EC258" s="23">
        <f t="shared" si="355"/>
        <v>0</v>
      </c>
      <c r="ED258" s="25">
        <v>6212</v>
      </c>
      <c r="EE258" s="22">
        <v>6007</v>
      </c>
      <c r="EF258" s="22">
        <v>0</v>
      </c>
      <c r="EG258" s="23">
        <f t="shared" si="356"/>
        <v>6007</v>
      </c>
      <c r="EH258" s="22">
        <v>0</v>
      </c>
      <c r="EI258" s="22">
        <v>0</v>
      </c>
      <c r="EJ258" s="22">
        <v>0</v>
      </c>
      <c r="EK258" s="23">
        <f t="shared" si="357"/>
        <v>0</v>
      </c>
      <c r="EL258" s="22">
        <v>0</v>
      </c>
      <c r="EM258" s="22">
        <v>0</v>
      </c>
      <c r="EN258" s="22">
        <v>0</v>
      </c>
      <c r="EO258" s="23">
        <f t="shared" si="358"/>
        <v>0</v>
      </c>
      <c r="EP258" s="22">
        <v>1075</v>
      </c>
      <c r="EQ258" s="22">
        <v>1579</v>
      </c>
      <c r="ER258" s="22">
        <v>0</v>
      </c>
      <c r="ES258" s="23">
        <f t="shared" si="359"/>
        <v>1579</v>
      </c>
      <c r="ET258" s="22">
        <v>0</v>
      </c>
      <c r="EU258" s="22">
        <v>0</v>
      </c>
      <c r="EV258" s="22">
        <v>0</v>
      </c>
      <c r="EW258" s="23">
        <f t="shared" si="360"/>
        <v>0</v>
      </c>
      <c r="EX258" s="22">
        <v>0</v>
      </c>
      <c r="EY258" s="22">
        <v>0</v>
      </c>
      <c r="EZ258" s="22">
        <v>0</v>
      </c>
      <c r="FA258" s="23">
        <f t="shared" si="361"/>
        <v>0</v>
      </c>
      <c r="FB258" s="22">
        <v>0</v>
      </c>
      <c r="FC258" s="22">
        <v>0</v>
      </c>
      <c r="FD258" s="22">
        <v>0</v>
      </c>
      <c r="FE258" s="23">
        <f t="shared" si="362"/>
        <v>0</v>
      </c>
      <c r="FF258" s="22">
        <v>16674</v>
      </c>
      <c r="FG258" s="22">
        <v>18088</v>
      </c>
      <c r="FH258" s="22">
        <v>541</v>
      </c>
      <c r="FI258" s="23">
        <f t="shared" si="363"/>
        <v>18629</v>
      </c>
      <c r="FJ258" s="22">
        <v>0</v>
      </c>
      <c r="FK258" s="22">
        <v>0</v>
      </c>
      <c r="FL258" s="22">
        <v>0</v>
      </c>
      <c r="FM258" s="23">
        <f t="shared" si="364"/>
        <v>0</v>
      </c>
      <c r="FN258" s="22">
        <v>13003</v>
      </c>
      <c r="FO258" s="22">
        <v>11010</v>
      </c>
      <c r="FP258" s="22">
        <v>2795</v>
      </c>
      <c r="FQ258" s="23">
        <f t="shared" si="365"/>
        <v>13805</v>
      </c>
      <c r="FR258" s="22">
        <v>0</v>
      </c>
      <c r="FS258" s="22">
        <v>0</v>
      </c>
      <c r="FT258" s="22">
        <v>0</v>
      </c>
      <c r="FU258" s="23">
        <f t="shared" si="366"/>
        <v>0</v>
      </c>
      <c r="FV258" s="22">
        <v>0</v>
      </c>
      <c r="FW258" s="22">
        <v>0</v>
      </c>
      <c r="FX258" s="22">
        <v>0</v>
      </c>
      <c r="FY258" s="23">
        <v>0</v>
      </c>
      <c r="FZ258" s="22">
        <v>0</v>
      </c>
      <c r="GA258" s="22">
        <v>0</v>
      </c>
      <c r="GB258" s="22">
        <v>0</v>
      </c>
      <c r="GC258" s="23">
        <f t="shared" si="367"/>
        <v>0</v>
      </c>
      <c r="GD258" s="22">
        <f t="shared" si="312"/>
        <v>217676</v>
      </c>
      <c r="GE258" s="22">
        <f t="shared" si="312"/>
        <v>196726</v>
      </c>
      <c r="GF258" s="22">
        <f t="shared" si="312"/>
        <v>42226</v>
      </c>
      <c r="GG258" s="22">
        <f t="shared" si="312"/>
        <v>238952</v>
      </c>
      <c r="GI258" s="41">
        <f t="shared" si="228"/>
        <v>-4.8221275031084754E-2</v>
      </c>
      <c r="GJ258" s="36"/>
      <c r="GK258" s="37">
        <f t="shared" si="313"/>
        <v>39.141750454947491</v>
      </c>
      <c r="GL258" s="37">
        <f t="shared" si="314"/>
        <v>15.559712493518903</v>
      </c>
      <c r="GM258" s="37">
        <f t="shared" si="315"/>
        <v>9.1945141974116282</v>
      </c>
      <c r="GN258" s="37">
        <f t="shared" si="316"/>
        <v>3.3422120106137472</v>
      </c>
      <c r="GO258" s="37">
        <f t="shared" si="317"/>
        <v>3.6319551050699959</v>
      </c>
      <c r="GP258" s="37">
        <f t="shared" si="318"/>
        <v>5.5966166139707001</v>
      </c>
      <c r="GQ258" s="37">
        <f t="shared" si="319"/>
        <v>4.7258623669469211</v>
      </c>
      <c r="GR258" s="37">
        <f t="shared" si="320"/>
        <v>0.80263920376564357</v>
      </c>
      <c r="GS258" s="37">
        <f t="shared" si="321"/>
        <v>2.7225684454520502</v>
      </c>
      <c r="GT258" s="37">
        <f t="shared" si="322"/>
        <v>1.4975143092422962</v>
      </c>
      <c r="GU258" s="37">
        <f t="shared" si="323"/>
        <v>3.0534855585941867</v>
      </c>
      <c r="GV258" s="37">
        <f t="shared" si="324"/>
        <v>10.137958378658642</v>
      </c>
      <c r="GW258" s="37"/>
      <c r="GX258" s="37"/>
      <c r="GY258" s="37"/>
      <c r="GZ258" s="37"/>
      <c r="HA258" s="35"/>
      <c r="HB258" s="35"/>
      <c r="HC258" s="35"/>
      <c r="HD258" s="35"/>
      <c r="HE258" s="35"/>
      <c r="HF258" s="35"/>
      <c r="HG258" s="35"/>
      <c r="HH258" s="35"/>
      <c r="HI258" s="35"/>
      <c r="HJ258" s="35"/>
      <c r="HK258" s="35"/>
      <c r="HL258" s="22"/>
      <c r="HO258" s="35">
        <f>SUM(DC256:DC258)/SUM(GE256:GE258)*100</f>
        <v>40.39115940239536</v>
      </c>
      <c r="HP258" s="35">
        <f>SUM(BS256:BS258)/SUM(GE256:GE258)*100</f>
        <v>15.658723299172738</v>
      </c>
      <c r="HQ258" s="35">
        <f>SUM(FG256:FG258)/SUM(GE256:GE258)*100</f>
        <v>8.6730048977239989</v>
      </c>
      <c r="HR258" s="35">
        <f>SUM(AU256:AU258)/SUM(GE256:GE258)*100</f>
        <v>3.8304317405440997</v>
      </c>
      <c r="HS258" s="35">
        <f>SUM(AQ256:AQ258)/SUM(GE256:GE258)*100</f>
        <v>2.4941350784047414</v>
      </c>
      <c r="HT258" s="35">
        <f>SUM(FO256:FO258)/SUM(GE256:GE258)*100</f>
        <v>4.9454665185002264</v>
      </c>
      <c r="HU258" s="35">
        <f>SUM(BO256:BO258)/SUM(GE256:GE258)*100</f>
        <v>4.7951598962834918</v>
      </c>
      <c r="HV258" s="35">
        <f>SUM(EQ256:EQ258)/SUM(GE256:GE258)*100</f>
        <v>0.89410215252911873</v>
      </c>
      <c r="HW258" s="35">
        <f>SUM(BW256:BW258)/SUM(GE256:GE258)*100</f>
        <v>2.4756965880561386</v>
      </c>
      <c r="HX258" s="35">
        <f>SUM(DG256:DG258)/SUM(GE256:GE258)*100</f>
        <v>1.0314030538749641</v>
      </c>
      <c r="HY258" s="35">
        <f>SUM(EE256:EE258)/SUM(GE256:GE258)*100</f>
        <v>3.065563649833313</v>
      </c>
      <c r="HZ258" s="35">
        <f>SUM(CU256:CU258)/SUM(GE256:GE258)*100</f>
        <v>11.163353500432152</v>
      </c>
    </row>
    <row r="259" spans="1:236" ht="11.25" customHeight="1">
      <c r="A259" s="28">
        <v>41456</v>
      </c>
      <c r="B259" s="22">
        <v>0</v>
      </c>
      <c r="C259" s="22">
        <v>0</v>
      </c>
      <c r="D259" s="22">
        <v>0</v>
      </c>
      <c r="E259" s="23">
        <f t="shared" si="311"/>
        <v>0</v>
      </c>
      <c r="I259" s="23"/>
      <c r="J259" s="22">
        <v>0</v>
      </c>
      <c r="K259" s="22">
        <v>0</v>
      </c>
      <c r="L259" s="22">
        <v>0</v>
      </c>
      <c r="M259" s="23">
        <f t="shared" si="325"/>
        <v>0</v>
      </c>
      <c r="N259" s="22">
        <v>0</v>
      </c>
      <c r="O259" s="22">
        <v>0</v>
      </c>
      <c r="P259" s="22">
        <v>0</v>
      </c>
      <c r="Q259" s="23">
        <f t="shared" si="326"/>
        <v>0</v>
      </c>
      <c r="R259" s="22">
        <v>0</v>
      </c>
      <c r="S259" s="22">
        <v>0</v>
      </c>
      <c r="T259" s="22">
        <v>0</v>
      </c>
      <c r="U259" s="23">
        <f t="shared" si="327"/>
        <v>0</v>
      </c>
      <c r="V259" s="22">
        <v>0</v>
      </c>
      <c r="W259" s="22">
        <v>0</v>
      </c>
      <c r="X259" s="22">
        <v>0</v>
      </c>
      <c r="Y259" s="23">
        <f t="shared" si="328"/>
        <v>0</v>
      </c>
      <c r="Z259" s="22">
        <v>0</v>
      </c>
      <c r="AA259" s="22">
        <v>0</v>
      </c>
      <c r="AB259" s="22">
        <v>0</v>
      </c>
      <c r="AC259" s="23">
        <f t="shared" si="329"/>
        <v>0</v>
      </c>
      <c r="AD259" s="22">
        <v>0</v>
      </c>
      <c r="AE259" s="22">
        <v>0</v>
      </c>
      <c r="AF259" s="22">
        <v>0</v>
      </c>
      <c r="AG259" s="23">
        <f t="shared" si="330"/>
        <v>0</v>
      </c>
      <c r="AH259" s="22">
        <v>734</v>
      </c>
      <c r="AI259" s="22">
        <v>928</v>
      </c>
      <c r="AJ259" s="22">
        <v>0</v>
      </c>
      <c r="AK259" s="23">
        <f t="shared" si="331"/>
        <v>928</v>
      </c>
      <c r="AL259" s="22">
        <v>231</v>
      </c>
      <c r="AM259" s="22">
        <v>238</v>
      </c>
      <c r="AN259" s="22">
        <v>0</v>
      </c>
      <c r="AO259" s="23">
        <f t="shared" si="332"/>
        <v>238</v>
      </c>
      <c r="AP259" s="22">
        <v>13367</v>
      </c>
      <c r="AQ259" s="22">
        <v>7867</v>
      </c>
      <c r="AR259" s="22">
        <v>4471</v>
      </c>
      <c r="AS259" s="23">
        <f t="shared" si="333"/>
        <v>12338</v>
      </c>
      <c r="AT259" s="22">
        <v>6686</v>
      </c>
      <c r="AU259" s="22">
        <v>6503</v>
      </c>
      <c r="AV259" s="22">
        <v>0</v>
      </c>
      <c r="AW259" s="23">
        <f t="shared" si="334"/>
        <v>6503</v>
      </c>
      <c r="AX259" s="22">
        <v>0</v>
      </c>
      <c r="AY259" s="22">
        <v>0</v>
      </c>
      <c r="AZ259" s="22">
        <v>0</v>
      </c>
      <c r="BA259" s="23">
        <f t="shared" si="335"/>
        <v>0</v>
      </c>
      <c r="BB259" s="22">
        <v>365</v>
      </c>
      <c r="BC259" s="22">
        <v>298</v>
      </c>
      <c r="BD259" s="22">
        <v>0</v>
      </c>
      <c r="BE259" s="23">
        <f t="shared" si="336"/>
        <v>298</v>
      </c>
      <c r="BF259" s="22">
        <v>0</v>
      </c>
      <c r="BG259" s="22">
        <v>0</v>
      </c>
      <c r="BH259" s="22">
        <v>0</v>
      </c>
      <c r="BI259" s="23">
        <f t="shared" si="337"/>
        <v>0</v>
      </c>
      <c r="BJ259" s="22">
        <v>0</v>
      </c>
      <c r="BK259" s="22">
        <v>0</v>
      </c>
      <c r="BL259" s="22">
        <v>0</v>
      </c>
      <c r="BM259" s="23">
        <f t="shared" si="338"/>
        <v>0</v>
      </c>
      <c r="BN259" s="22">
        <v>10787</v>
      </c>
      <c r="BO259" s="22">
        <v>11223</v>
      </c>
      <c r="BP259" s="22">
        <v>35</v>
      </c>
      <c r="BQ259" s="23">
        <f t="shared" si="339"/>
        <v>11258</v>
      </c>
      <c r="BR259" s="22">
        <v>49512</v>
      </c>
      <c r="BS259" s="22">
        <v>25965</v>
      </c>
      <c r="BT259" s="22">
        <v>22739</v>
      </c>
      <c r="BU259" s="23">
        <f t="shared" si="340"/>
        <v>48704</v>
      </c>
      <c r="BV259" s="22">
        <v>7319</v>
      </c>
      <c r="BW259" s="22">
        <v>4739</v>
      </c>
      <c r="BX259" s="22">
        <v>1443</v>
      </c>
      <c r="BY259" s="23">
        <f t="shared" si="341"/>
        <v>6182</v>
      </c>
      <c r="BZ259" s="22">
        <v>0</v>
      </c>
      <c r="CA259" s="22">
        <v>0</v>
      </c>
      <c r="CB259" s="22">
        <v>0</v>
      </c>
      <c r="CC259" s="23">
        <f t="shared" si="342"/>
        <v>0</v>
      </c>
      <c r="CD259" s="22">
        <v>15</v>
      </c>
      <c r="CE259" s="22">
        <v>1</v>
      </c>
      <c r="CF259" s="22">
        <v>0</v>
      </c>
      <c r="CG259" s="23">
        <f t="shared" si="343"/>
        <v>1</v>
      </c>
      <c r="CH259" s="22">
        <v>0</v>
      </c>
      <c r="CI259" s="22">
        <v>0</v>
      </c>
      <c r="CJ259" s="22">
        <v>0</v>
      </c>
      <c r="CK259" s="23">
        <f t="shared" si="344"/>
        <v>0</v>
      </c>
      <c r="CL259" s="22">
        <v>0</v>
      </c>
      <c r="CM259" s="22">
        <v>0</v>
      </c>
      <c r="CN259" s="22">
        <v>0</v>
      </c>
      <c r="CO259" s="23">
        <f t="shared" si="345"/>
        <v>0</v>
      </c>
      <c r="CP259" s="22">
        <v>0</v>
      </c>
      <c r="CQ259" s="22">
        <v>0</v>
      </c>
      <c r="CR259" s="22">
        <v>0</v>
      </c>
      <c r="CS259" s="23">
        <f t="shared" si="346"/>
        <v>0</v>
      </c>
      <c r="CT259" s="22">
        <v>18662</v>
      </c>
      <c r="CU259" s="22">
        <v>18215</v>
      </c>
      <c r="CV259" s="22">
        <v>666</v>
      </c>
      <c r="CW259" s="23">
        <f t="shared" si="347"/>
        <v>18881</v>
      </c>
      <c r="CX259" s="22">
        <v>0</v>
      </c>
      <c r="CY259" s="22">
        <v>0</v>
      </c>
      <c r="CZ259" s="22">
        <v>0</v>
      </c>
      <c r="DA259" s="23">
        <f t="shared" si="348"/>
        <v>0</v>
      </c>
      <c r="DB259" s="22">
        <v>99180</v>
      </c>
      <c r="DC259" s="22">
        <v>75145</v>
      </c>
      <c r="DD259" s="22">
        <v>8154</v>
      </c>
      <c r="DE259" s="23">
        <f t="shared" si="349"/>
        <v>83299</v>
      </c>
      <c r="DF259" s="25">
        <v>14674</v>
      </c>
      <c r="DG259" s="22">
        <v>1219</v>
      </c>
      <c r="DH259" s="22">
        <v>14455</v>
      </c>
      <c r="DI259" s="23">
        <f t="shared" si="350"/>
        <v>15674</v>
      </c>
      <c r="DJ259" s="22">
        <v>0</v>
      </c>
      <c r="DK259" s="22">
        <v>0</v>
      </c>
      <c r="DL259" s="22">
        <v>0</v>
      </c>
      <c r="DM259" s="23">
        <f t="shared" si="351"/>
        <v>0</v>
      </c>
      <c r="DN259" s="22">
        <v>0</v>
      </c>
      <c r="DO259" s="22">
        <v>0</v>
      </c>
      <c r="DP259" s="22">
        <v>0</v>
      </c>
      <c r="DQ259" s="23">
        <f t="shared" si="352"/>
        <v>0</v>
      </c>
      <c r="DR259" s="22">
        <v>0</v>
      </c>
      <c r="DS259" s="22">
        <v>0</v>
      </c>
      <c r="DT259" s="22">
        <v>0</v>
      </c>
      <c r="DU259" s="23">
        <f t="shared" si="353"/>
        <v>0</v>
      </c>
      <c r="DV259" s="22">
        <v>0</v>
      </c>
      <c r="DW259" s="22">
        <v>0</v>
      </c>
      <c r="DX259" s="22">
        <v>0</v>
      </c>
      <c r="DY259" s="23">
        <f t="shared" si="354"/>
        <v>0</v>
      </c>
      <c r="DZ259" s="22">
        <v>0</v>
      </c>
      <c r="EA259" s="22">
        <v>0</v>
      </c>
      <c r="EB259" s="22">
        <v>0</v>
      </c>
      <c r="EC259" s="23">
        <f t="shared" si="355"/>
        <v>0</v>
      </c>
      <c r="ED259" s="25">
        <v>9807</v>
      </c>
      <c r="EE259" s="22">
        <v>3763</v>
      </c>
      <c r="EF259" s="22">
        <v>1711</v>
      </c>
      <c r="EG259" s="23">
        <f t="shared" si="356"/>
        <v>5474</v>
      </c>
      <c r="EH259" s="22">
        <v>0</v>
      </c>
      <c r="EI259" s="22">
        <v>0</v>
      </c>
      <c r="EJ259" s="22">
        <v>0</v>
      </c>
      <c r="EK259" s="23">
        <f t="shared" si="357"/>
        <v>0</v>
      </c>
      <c r="EL259" s="22">
        <v>0</v>
      </c>
      <c r="EM259" s="22">
        <v>0</v>
      </c>
      <c r="EN259" s="22">
        <v>0</v>
      </c>
      <c r="EO259" s="23">
        <f t="shared" si="358"/>
        <v>0</v>
      </c>
      <c r="EP259" s="22">
        <v>2272</v>
      </c>
      <c r="EQ259" s="22">
        <v>1561</v>
      </c>
      <c r="ER259" s="22">
        <v>0</v>
      </c>
      <c r="ES259" s="23">
        <f t="shared" si="359"/>
        <v>1561</v>
      </c>
      <c r="ET259" s="22">
        <v>0</v>
      </c>
      <c r="EU259" s="22">
        <v>0</v>
      </c>
      <c r="EV259" s="22">
        <v>0</v>
      </c>
      <c r="EW259" s="23">
        <f t="shared" si="360"/>
        <v>0</v>
      </c>
      <c r="EX259" s="22">
        <v>0</v>
      </c>
      <c r="EY259" s="22">
        <v>0</v>
      </c>
      <c r="EZ259" s="22">
        <v>0</v>
      </c>
      <c r="FA259" s="23">
        <f t="shared" si="361"/>
        <v>0</v>
      </c>
      <c r="FB259" s="22">
        <v>0</v>
      </c>
      <c r="FC259" s="22">
        <v>0</v>
      </c>
      <c r="FD259" s="22">
        <v>0</v>
      </c>
      <c r="FE259" s="23">
        <f t="shared" si="362"/>
        <v>0</v>
      </c>
      <c r="FF259" s="22">
        <v>19721</v>
      </c>
      <c r="FG259" s="22">
        <v>18054</v>
      </c>
      <c r="FH259" s="22">
        <v>706</v>
      </c>
      <c r="FI259" s="23">
        <f t="shared" si="363"/>
        <v>18760</v>
      </c>
      <c r="FJ259" s="22">
        <v>0</v>
      </c>
      <c r="FK259" s="22">
        <v>0</v>
      </c>
      <c r="FL259" s="22">
        <v>0</v>
      </c>
      <c r="FM259" s="23">
        <f t="shared" si="364"/>
        <v>0</v>
      </c>
      <c r="FN259" s="22">
        <v>15826</v>
      </c>
      <c r="FO259" s="22">
        <v>11515</v>
      </c>
      <c r="FP259" s="22">
        <v>2955</v>
      </c>
      <c r="FQ259" s="23">
        <f t="shared" si="365"/>
        <v>14470</v>
      </c>
      <c r="FR259" s="22">
        <v>0</v>
      </c>
      <c r="FS259" s="22">
        <v>0</v>
      </c>
      <c r="FT259" s="22">
        <v>0</v>
      </c>
      <c r="FU259" s="23">
        <f t="shared" si="366"/>
        <v>0</v>
      </c>
      <c r="FV259" s="22">
        <v>0</v>
      </c>
      <c r="FW259" s="22">
        <v>0</v>
      </c>
      <c r="FX259" s="22">
        <v>0</v>
      </c>
      <c r="FY259" s="23">
        <v>0</v>
      </c>
      <c r="FZ259" s="22">
        <v>0</v>
      </c>
      <c r="GA259" s="22">
        <v>0</v>
      </c>
      <c r="GB259" s="22">
        <v>0</v>
      </c>
      <c r="GC259" s="23">
        <f t="shared" si="367"/>
        <v>0</v>
      </c>
      <c r="GD259" s="22">
        <f t="shared" si="312"/>
        <v>269158</v>
      </c>
      <c r="GE259" s="22">
        <f t="shared" si="312"/>
        <v>187234</v>
      </c>
      <c r="GF259" s="22">
        <f t="shared" si="312"/>
        <v>57335</v>
      </c>
      <c r="GG259" s="22">
        <f t="shared" si="312"/>
        <v>244569</v>
      </c>
      <c r="GI259" s="41">
        <f t="shared" si="228"/>
        <v>-7.8205386989892656E-2</v>
      </c>
      <c r="GJ259" s="36"/>
      <c r="GK259" s="37">
        <f t="shared" si="313"/>
        <v>40.134270485061471</v>
      </c>
      <c r="GL259" s="37">
        <f t="shared" si="314"/>
        <v>13.867673606289458</v>
      </c>
      <c r="GM259" s="37">
        <f t="shared" si="315"/>
        <v>9.6424794641998783</v>
      </c>
      <c r="GN259" s="37">
        <f t="shared" si="316"/>
        <v>3.4731939711804478</v>
      </c>
      <c r="GO259" s="37">
        <f t="shared" si="317"/>
        <v>4.2016941367486673</v>
      </c>
      <c r="GP259" s="37">
        <f t="shared" si="318"/>
        <v>6.1500582159223214</v>
      </c>
      <c r="GQ259" s="37">
        <f t="shared" si="319"/>
        <v>5.9941036350235528</v>
      </c>
      <c r="GR259" s="37">
        <f t="shared" si="320"/>
        <v>0.83371609857184059</v>
      </c>
      <c r="GS259" s="37">
        <f t="shared" si="321"/>
        <v>2.531057393422135</v>
      </c>
      <c r="GT259" s="37">
        <f t="shared" si="322"/>
        <v>0.65105696614931052</v>
      </c>
      <c r="GU259" s="37">
        <f t="shared" si="323"/>
        <v>2.0097845476783065</v>
      </c>
      <c r="GV259" s="37">
        <f t="shared" si="324"/>
        <v>9.7284681201063918</v>
      </c>
      <c r="GW259" s="37"/>
      <c r="GX259" s="37"/>
      <c r="GY259" s="37"/>
      <c r="GZ259" s="37"/>
      <c r="HA259" s="35"/>
      <c r="HB259" s="35"/>
      <c r="HC259" s="35"/>
      <c r="HD259" s="35"/>
      <c r="HE259" s="35"/>
      <c r="HF259" s="35"/>
      <c r="HG259" s="35"/>
      <c r="HH259" s="35"/>
      <c r="HI259" s="35"/>
      <c r="HJ259" s="35"/>
      <c r="HK259" s="35"/>
      <c r="HL259" s="22"/>
      <c r="HO259" s="35"/>
      <c r="HP259" s="35"/>
      <c r="HQ259" s="35"/>
      <c r="HR259" s="35"/>
      <c r="HS259" s="35"/>
      <c r="HT259" s="35"/>
      <c r="HU259" s="35"/>
      <c r="HV259" s="35"/>
      <c r="HW259" s="35"/>
      <c r="HX259" s="35"/>
      <c r="HY259" s="35"/>
    </row>
    <row r="260" spans="1:236" ht="11.25" customHeight="1">
      <c r="A260" s="28">
        <v>41487</v>
      </c>
      <c r="B260" s="22">
        <v>0</v>
      </c>
      <c r="C260" s="22">
        <v>0</v>
      </c>
      <c r="D260" s="22">
        <v>0</v>
      </c>
      <c r="E260" s="23">
        <f t="shared" si="311"/>
        <v>0</v>
      </c>
      <c r="I260" s="23"/>
      <c r="J260" s="22">
        <v>0</v>
      </c>
      <c r="K260" s="22">
        <v>0</v>
      </c>
      <c r="L260" s="22">
        <v>0</v>
      </c>
      <c r="M260" s="23">
        <f t="shared" si="325"/>
        <v>0</v>
      </c>
      <c r="N260" s="22">
        <v>0</v>
      </c>
      <c r="O260" s="22">
        <v>0</v>
      </c>
      <c r="P260" s="22">
        <v>0</v>
      </c>
      <c r="Q260" s="23">
        <f t="shared" si="326"/>
        <v>0</v>
      </c>
      <c r="R260" s="22">
        <v>0</v>
      </c>
      <c r="S260" s="22">
        <v>0</v>
      </c>
      <c r="T260" s="22">
        <v>0</v>
      </c>
      <c r="U260" s="23">
        <f t="shared" si="327"/>
        <v>0</v>
      </c>
      <c r="V260" s="22">
        <v>0</v>
      </c>
      <c r="W260" s="22">
        <v>0</v>
      </c>
      <c r="X260" s="22">
        <v>0</v>
      </c>
      <c r="Y260" s="23">
        <f t="shared" si="328"/>
        <v>0</v>
      </c>
      <c r="Z260" s="22">
        <v>0</v>
      </c>
      <c r="AA260" s="22">
        <v>0</v>
      </c>
      <c r="AB260" s="22">
        <v>0</v>
      </c>
      <c r="AC260" s="23">
        <f t="shared" si="329"/>
        <v>0</v>
      </c>
      <c r="AD260" s="22">
        <v>0</v>
      </c>
      <c r="AE260" s="22">
        <v>0</v>
      </c>
      <c r="AF260" s="22">
        <v>0</v>
      </c>
      <c r="AG260" s="23">
        <f t="shared" si="330"/>
        <v>0</v>
      </c>
      <c r="AH260" s="22">
        <v>911</v>
      </c>
      <c r="AI260" s="22">
        <v>1003</v>
      </c>
      <c r="AJ260" s="22">
        <v>16</v>
      </c>
      <c r="AK260" s="23">
        <f t="shared" si="331"/>
        <v>1019</v>
      </c>
      <c r="AL260" s="22">
        <v>201</v>
      </c>
      <c r="AM260" s="22">
        <v>269</v>
      </c>
      <c r="AN260" s="22">
        <v>0</v>
      </c>
      <c r="AO260" s="23">
        <f t="shared" si="332"/>
        <v>269</v>
      </c>
      <c r="AP260" s="22">
        <v>13486</v>
      </c>
      <c r="AQ260" s="22">
        <v>8008</v>
      </c>
      <c r="AR260" s="22">
        <v>3057</v>
      </c>
      <c r="AS260" s="23">
        <f t="shared" si="333"/>
        <v>11065</v>
      </c>
      <c r="AT260" s="22">
        <v>6462</v>
      </c>
      <c r="AU260" s="22">
        <v>6673</v>
      </c>
      <c r="AV260" s="22">
        <v>0</v>
      </c>
      <c r="AW260" s="23">
        <f t="shared" si="334"/>
        <v>6673</v>
      </c>
      <c r="AX260" s="22">
        <v>0</v>
      </c>
      <c r="AY260" s="22">
        <v>0</v>
      </c>
      <c r="AZ260" s="22">
        <v>0</v>
      </c>
      <c r="BA260" s="23">
        <f t="shared" si="335"/>
        <v>0</v>
      </c>
      <c r="BB260" s="22">
        <v>372</v>
      </c>
      <c r="BC260" s="22">
        <v>335</v>
      </c>
      <c r="BD260" s="22">
        <v>0</v>
      </c>
      <c r="BE260" s="23">
        <f t="shared" si="336"/>
        <v>335</v>
      </c>
      <c r="BF260" s="22">
        <v>0</v>
      </c>
      <c r="BG260" s="22">
        <v>0</v>
      </c>
      <c r="BH260" s="22">
        <v>0</v>
      </c>
      <c r="BI260" s="23">
        <f t="shared" si="337"/>
        <v>0</v>
      </c>
      <c r="BJ260" s="22">
        <v>0</v>
      </c>
      <c r="BK260" s="22">
        <v>0</v>
      </c>
      <c r="BL260" s="22">
        <v>0</v>
      </c>
      <c r="BM260" s="23">
        <f t="shared" si="338"/>
        <v>0</v>
      </c>
      <c r="BN260" s="22">
        <v>8561</v>
      </c>
      <c r="BO260" s="22">
        <v>8913</v>
      </c>
      <c r="BP260" s="22">
        <v>556</v>
      </c>
      <c r="BQ260" s="23">
        <f t="shared" si="339"/>
        <v>9469</v>
      </c>
      <c r="BR260" s="22">
        <v>55314</v>
      </c>
      <c r="BS260" s="22">
        <v>28311</v>
      </c>
      <c r="BT260" s="22">
        <v>24008</v>
      </c>
      <c r="BU260" s="23">
        <f t="shared" si="340"/>
        <v>52319</v>
      </c>
      <c r="BV260" s="22">
        <v>8369</v>
      </c>
      <c r="BW260" s="22">
        <v>4805</v>
      </c>
      <c r="BX260" s="22">
        <v>3587</v>
      </c>
      <c r="BY260" s="23">
        <f t="shared" si="341"/>
        <v>8392</v>
      </c>
      <c r="BZ260" s="22">
        <v>0</v>
      </c>
      <c r="CA260" s="22">
        <v>0</v>
      </c>
      <c r="CB260" s="22">
        <v>0</v>
      </c>
      <c r="CC260" s="23">
        <f t="shared" si="342"/>
        <v>0</v>
      </c>
      <c r="CD260" s="22">
        <v>0</v>
      </c>
      <c r="CE260" s="22">
        <v>6</v>
      </c>
      <c r="CF260" s="22">
        <v>0</v>
      </c>
      <c r="CG260" s="23">
        <f t="shared" si="343"/>
        <v>6</v>
      </c>
      <c r="CH260" s="22">
        <v>0</v>
      </c>
      <c r="CI260" s="22">
        <v>0</v>
      </c>
      <c r="CJ260" s="22">
        <v>0</v>
      </c>
      <c r="CK260" s="23">
        <f t="shared" si="344"/>
        <v>0</v>
      </c>
      <c r="CL260" s="22">
        <v>0</v>
      </c>
      <c r="CM260" s="22">
        <v>0</v>
      </c>
      <c r="CN260" s="22">
        <v>0</v>
      </c>
      <c r="CO260" s="23">
        <f t="shared" si="345"/>
        <v>0</v>
      </c>
      <c r="CP260" s="22">
        <v>0</v>
      </c>
      <c r="CQ260" s="22">
        <v>0</v>
      </c>
      <c r="CR260" s="22">
        <v>0</v>
      </c>
      <c r="CS260" s="23">
        <f t="shared" si="346"/>
        <v>0</v>
      </c>
      <c r="CT260" s="22">
        <v>16148</v>
      </c>
      <c r="CU260" s="22">
        <v>18137</v>
      </c>
      <c r="CV260" s="22">
        <v>561</v>
      </c>
      <c r="CW260" s="23">
        <f t="shared" si="347"/>
        <v>18698</v>
      </c>
      <c r="CX260" s="22">
        <v>0</v>
      </c>
      <c r="CY260" s="22">
        <v>0</v>
      </c>
      <c r="CZ260" s="22">
        <v>0</v>
      </c>
      <c r="DA260" s="23">
        <f t="shared" si="348"/>
        <v>0</v>
      </c>
      <c r="DB260" s="22">
        <v>91261</v>
      </c>
      <c r="DC260" s="22">
        <v>76018</v>
      </c>
      <c r="DD260" s="22">
        <v>11305</v>
      </c>
      <c r="DE260" s="23">
        <f t="shared" si="349"/>
        <v>87323</v>
      </c>
      <c r="DF260" s="25">
        <v>10635</v>
      </c>
      <c r="DG260" s="22">
        <v>2494</v>
      </c>
      <c r="DH260" s="22">
        <v>10537</v>
      </c>
      <c r="DI260" s="23">
        <f t="shared" si="350"/>
        <v>13031</v>
      </c>
      <c r="DJ260" s="22">
        <v>0</v>
      </c>
      <c r="DK260" s="22">
        <v>0</v>
      </c>
      <c r="DL260" s="22">
        <v>0</v>
      </c>
      <c r="DM260" s="23">
        <f t="shared" si="351"/>
        <v>0</v>
      </c>
      <c r="DN260" s="22">
        <v>0</v>
      </c>
      <c r="DO260" s="22">
        <v>0</v>
      </c>
      <c r="DP260" s="22">
        <v>0</v>
      </c>
      <c r="DQ260" s="23">
        <f t="shared" si="352"/>
        <v>0</v>
      </c>
      <c r="DR260" s="22">
        <v>0</v>
      </c>
      <c r="DS260" s="22">
        <v>0</v>
      </c>
      <c r="DT260" s="22">
        <v>0</v>
      </c>
      <c r="DU260" s="23">
        <f t="shared" si="353"/>
        <v>0</v>
      </c>
      <c r="DV260" s="22">
        <v>0</v>
      </c>
      <c r="DW260" s="22">
        <v>0</v>
      </c>
      <c r="DX260" s="22">
        <v>0</v>
      </c>
      <c r="DY260" s="23">
        <f t="shared" si="354"/>
        <v>0</v>
      </c>
      <c r="DZ260" s="22">
        <v>0</v>
      </c>
      <c r="EA260" s="22">
        <v>0</v>
      </c>
      <c r="EB260" s="22">
        <v>0</v>
      </c>
      <c r="EC260" s="23">
        <f t="shared" si="355"/>
        <v>0</v>
      </c>
      <c r="ED260" s="25">
        <v>5529</v>
      </c>
      <c r="EE260" s="22">
        <v>3733</v>
      </c>
      <c r="EF260" s="22">
        <v>2039</v>
      </c>
      <c r="EG260" s="23">
        <f t="shared" si="356"/>
        <v>5772</v>
      </c>
      <c r="EH260" s="22">
        <v>0</v>
      </c>
      <c r="EI260" s="22">
        <v>0</v>
      </c>
      <c r="EJ260" s="22">
        <v>0</v>
      </c>
      <c r="EK260" s="23">
        <f t="shared" si="357"/>
        <v>0</v>
      </c>
      <c r="EL260" s="22">
        <v>0</v>
      </c>
      <c r="EM260" s="22">
        <v>0</v>
      </c>
      <c r="EN260" s="22">
        <v>0</v>
      </c>
      <c r="EO260" s="23">
        <f t="shared" si="358"/>
        <v>0</v>
      </c>
      <c r="EP260" s="22">
        <v>1122</v>
      </c>
      <c r="EQ260" s="22">
        <v>1401</v>
      </c>
      <c r="ER260" s="22">
        <v>0</v>
      </c>
      <c r="ES260" s="23">
        <f t="shared" si="359"/>
        <v>1401</v>
      </c>
      <c r="ET260" s="22">
        <v>0</v>
      </c>
      <c r="EU260" s="22">
        <v>0</v>
      </c>
      <c r="EV260" s="22">
        <v>0</v>
      </c>
      <c r="EW260" s="23">
        <f t="shared" si="360"/>
        <v>0</v>
      </c>
      <c r="EX260" s="22">
        <v>0</v>
      </c>
      <c r="EY260" s="22">
        <v>0</v>
      </c>
      <c r="EZ260" s="22">
        <v>0</v>
      </c>
      <c r="FA260" s="23">
        <f t="shared" si="361"/>
        <v>0</v>
      </c>
      <c r="FB260" s="22">
        <v>0</v>
      </c>
      <c r="FC260" s="22">
        <v>0</v>
      </c>
      <c r="FD260" s="22">
        <v>0</v>
      </c>
      <c r="FE260" s="23">
        <f t="shared" si="362"/>
        <v>0</v>
      </c>
      <c r="FF260" s="22">
        <v>20896</v>
      </c>
      <c r="FG260" s="22">
        <v>17973</v>
      </c>
      <c r="FH260" s="22">
        <v>1033</v>
      </c>
      <c r="FI260" s="23">
        <f t="shared" si="363"/>
        <v>19006</v>
      </c>
      <c r="FJ260" s="22">
        <v>0</v>
      </c>
      <c r="FK260" s="22">
        <v>0</v>
      </c>
      <c r="FL260" s="22">
        <v>0</v>
      </c>
      <c r="FM260" s="23">
        <f t="shared" si="364"/>
        <v>0</v>
      </c>
      <c r="FN260" s="22">
        <v>14445</v>
      </c>
      <c r="FO260" s="22">
        <v>12007</v>
      </c>
      <c r="FP260" s="22">
        <v>3212</v>
      </c>
      <c r="FQ260" s="23">
        <f t="shared" si="365"/>
        <v>15219</v>
      </c>
      <c r="FR260" s="22">
        <v>0</v>
      </c>
      <c r="FS260" s="22">
        <v>0</v>
      </c>
      <c r="FT260" s="22">
        <v>0</v>
      </c>
      <c r="FU260" s="23">
        <f t="shared" si="366"/>
        <v>0</v>
      </c>
      <c r="FV260" s="22">
        <v>0</v>
      </c>
      <c r="FW260" s="22">
        <v>0</v>
      </c>
      <c r="FX260" s="22">
        <v>0</v>
      </c>
      <c r="FY260" s="23">
        <v>0</v>
      </c>
      <c r="FZ260" s="22">
        <v>0</v>
      </c>
      <c r="GA260" s="22">
        <v>0</v>
      </c>
      <c r="GB260" s="22">
        <v>0</v>
      </c>
      <c r="GC260" s="23">
        <f t="shared" si="367"/>
        <v>0</v>
      </c>
      <c r="GD260" s="22">
        <f t="shared" si="312"/>
        <v>253712</v>
      </c>
      <c r="GE260" s="22">
        <f t="shared" si="312"/>
        <v>190086</v>
      </c>
      <c r="GF260" s="22">
        <f t="shared" si="312"/>
        <v>59911</v>
      </c>
      <c r="GG260" s="22">
        <f t="shared" si="312"/>
        <v>249997</v>
      </c>
      <c r="GI260" s="41">
        <f t="shared" si="228"/>
        <v>4.4882119161613998E-2</v>
      </c>
      <c r="GJ260" s="36"/>
      <c r="GK260" s="37">
        <f t="shared" si="313"/>
        <v>39.991372326210239</v>
      </c>
      <c r="GL260" s="37">
        <f t="shared" si="314"/>
        <v>14.893784918405354</v>
      </c>
      <c r="GM260" s="37">
        <f t="shared" si="315"/>
        <v>9.4551939648369672</v>
      </c>
      <c r="GN260" s="37">
        <f t="shared" si="316"/>
        <v>3.510516292625443</v>
      </c>
      <c r="GO260" s="37">
        <f t="shared" si="317"/>
        <v>4.2128299822185742</v>
      </c>
      <c r="GP260" s="37">
        <f t="shared" si="318"/>
        <v>6.3166145849773256</v>
      </c>
      <c r="GQ260" s="37">
        <f t="shared" si="319"/>
        <v>4.688930273665604</v>
      </c>
      <c r="GR260" s="37">
        <f t="shared" si="320"/>
        <v>0.73703481582020769</v>
      </c>
      <c r="GS260" s="37">
        <f t="shared" si="321"/>
        <v>2.5278032048651662</v>
      </c>
      <c r="GT260" s="37">
        <f t="shared" si="322"/>
        <v>1.3120377092473932</v>
      </c>
      <c r="GU260" s="37">
        <f t="shared" si="323"/>
        <v>1.9638479425102322</v>
      </c>
      <c r="GV260" s="37">
        <f t="shared" si="324"/>
        <v>9.5414707027345518</v>
      </c>
      <c r="GW260" s="37"/>
      <c r="GX260" s="37"/>
      <c r="GY260" s="37"/>
      <c r="GZ260" s="37"/>
      <c r="HA260" s="35"/>
      <c r="HB260" s="35"/>
      <c r="HC260" s="35"/>
      <c r="HD260" s="35"/>
      <c r="HE260" s="35"/>
      <c r="HF260" s="35"/>
      <c r="HG260" s="35"/>
      <c r="HH260" s="35"/>
      <c r="HI260" s="35"/>
      <c r="HJ260" s="35"/>
      <c r="HK260" s="35"/>
      <c r="HL260" s="22"/>
      <c r="HO260" s="35"/>
      <c r="HP260" s="35"/>
      <c r="HQ260" s="35"/>
      <c r="HR260" s="35"/>
      <c r="HS260" s="35"/>
      <c r="HT260" s="35"/>
      <c r="HU260" s="35"/>
      <c r="HV260" s="35"/>
      <c r="HW260" s="35"/>
      <c r="HX260" s="35"/>
      <c r="HY260" s="35"/>
    </row>
    <row r="261" spans="1:236" ht="11.25" customHeight="1">
      <c r="A261" s="28">
        <v>41518</v>
      </c>
      <c r="B261" s="22">
        <v>0</v>
      </c>
      <c r="C261" s="22">
        <v>0</v>
      </c>
      <c r="D261" s="22">
        <v>0</v>
      </c>
      <c r="E261" s="23">
        <f t="shared" si="311"/>
        <v>0</v>
      </c>
      <c r="I261" s="23"/>
      <c r="J261" s="22">
        <v>0</v>
      </c>
      <c r="K261" s="22">
        <v>0</v>
      </c>
      <c r="L261" s="22">
        <v>0</v>
      </c>
      <c r="M261" s="23">
        <f t="shared" si="325"/>
        <v>0</v>
      </c>
      <c r="N261" s="22">
        <v>0</v>
      </c>
      <c r="O261" s="22">
        <v>0</v>
      </c>
      <c r="P261" s="22">
        <v>0</v>
      </c>
      <c r="Q261" s="23">
        <f t="shared" si="326"/>
        <v>0</v>
      </c>
      <c r="R261" s="22">
        <v>0</v>
      </c>
      <c r="S261" s="22">
        <v>0</v>
      </c>
      <c r="T261" s="22">
        <v>0</v>
      </c>
      <c r="U261" s="23">
        <f t="shared" si="327"/>
        <v>0</v>
      </c>
      <c r="V261" s="22">
        <v>0</v>
      </c>
      <c r="W261" s="22">
        <v>0</v>
      </c>
      <c r="X261" s="22">
        <v>0</v>
      </c>
      <c r="Y261" s="23">
        <f t="shared" si="328"/>
        <v>0</v>
      </c>
      <c r="Z261" s="22">
        <v>0</v>
      </c>
      <c r="AA261" s="22">
        <v>0</v>
      </c>
      <c r="AB261" s="22">
        <v>0</v>
      </c>
      <c r="AC261" s="23">
        <f t="shared" si="329"/>
        <v>0</v>
      </c>
      <c r="AD261" s="22">
        <v>0</v>
      </c>
      <c r="AE261" s="22">
        <v>0</v>
      </c>
      <c r="AF261" s="22">
        <v>0</v>
      </c>
      <c r="AG261" s="23">
        <f t="shared" si="330"/>
        <v>0</v>
      </c>
      <c r="AH261" s="22">
        <v>1223</v>
      </c>
      <c r="AI261" s="22">
        <v>1086</v>
      </c>
      <c r="AJ261" s="22">
        <v>19</v>
      </c>
      <c r="AK261" s="23">
        <f t="shared" si="331"/>
        <v>1105</v>
      </c>
      <c r="AL261" s="22">
        <v>355</v>
      </c>
      <c r="AM261" s="22">
        <v>304</v>
      </c>
      <c r="AN261" s="22">
        <v>0</v>
      </c>
      <c r="AO261" s="23">
        <f t="shared" si="332"/>
        <v>304</v>
      </c>
      <c r="AP261" s="22">
        <v>12549</v>
      </c>
      <c r="AQ261" s="22">
        <v>10640</v>
      </c>
      <c r="AR261" s="22">
        <v>3562</v>
      </c>
      <c r="AS261" s="23">
        <f t="shared" si="333"/>
        <v>14202</v>
      </c>
      <c r="AT261" s="22">
        <v>6727</v>
      </c>
      <c r="AU261" s="22">
        <v>7048</v>
      </c>
      <c r="AV261" s="22">
        <v>0</v>
      </c>
      <c r="AW261" s="23">
        <f t="shared" si="334"/>
        <v>7048</v>
      </c>
      <c r="AX261" s="22">
        <v>0</v>
      </c>
      <c r="AY261" s="22">
        <v>0</v>
      </c>
      <c r="AZ261" s="22">
        <v>0</v>
      </c>
      <c r="BA261" s="23">
        <f t="shared" si="335"/>
        <v>0</v>
      </c>
      <c r="BB261" s="22">
        <v>261</v>
      </c>
      <c r="BC261" s="22">
        <v>335</v>
      </c>
      <c r="BD261" s="22">
        <v>0</v>
      </c>
      <c r="BE261" s="23">
        <f t="shared" si="336"/>
        <v>335</v>
      </c>
      <c r="BF261" s="22">
        <v>0</v>
      </c>
      <c r="BG261" s="22">
        <v>0</v>
      </c>
      <c r="BH261" s="22">
        <v>0</v>
      </c>
      <c r="BI261" s="23">
        <f t="shared" si="337"/>
        <v>0</v>
      </c>
      <c r="BJ261" s="22">
        <v>0</v>
      </c>
      <c r="BK261" s="22">
        <v>0</v>
      </c>
      <c r="BL261" s="22">
        <v>0</v>
      </c>
      <c r="BM261" s="23">
        <f t="shared" si="338"/>
        <v>0</v>
      </c>
      <c r="BN261" s="22">
        <v>10966</v>
      </c>
      <c r="BO261" s="22">
        <v>10354</v>
      </c>
      <c r="BP261" s="22">
        <v>692</v>
      </c>
      <c r="BQ261" s="23">
        <f t="shared" si="339"/>
        <v>11046</v>
      </c>
      <c r="BR261" s="22">
        <v>51048</v>
      </c>
      <c r="BS261" s="22">
        <v>30601</v>
      </c>
      <c r="BT261" s="22">
        <v>20816</v>
      </c>
      <c r="BU261" s="23">
        <f t="shared" si="340"/>
        <v>51417</v>
      </c>
      <c r="BV261" s="22">
        <v>7987</v>
      </c>
      <c r="BW261" s="22">
        <v>4519</v>
      </c>
      <c r="BX261" s="22">
        <v>3345</v>
      </c>
      <c r="BY261" s="23">
        <f t="shared" si="341"/>
        <v>7864</v>
      </c>
      <c r="BZ261" s="22">
        <v>0</v>
      </c>
      <c r="CA261" s="22">
        <v>0</v>
      </c>
      <c r="CB261" s="22">
        <v>0</v>
      </c>
      <c r="CC261" s="23">
        <f t="shared" si="342"/>
        <v>0</v>
      </c>
      <c r="CD261" s="22">
        <v>0</v>
      </c>
      <c r="CE261" s="22">
        <v>2</v>
      </c>
      <c r="CF261" s="22">
        <v>0</v>
      </c>
      <c r="CG261" s="23">
        <f t="shared" si="343"/>
        <v>2</v>
      </c>
      <c r="CH261" s="22">
        <v>0</v>
      </c>
      <c r="CI261" s="22">
        <v>0</v>
      </c>
      <c r="CJ261" s="22">
        <v>0</v>
      </c>
      <c r="CK261" s="23">
        <f t="shared" si="344"/>
        <v>0</v>
      </c>
      <c r="CL261" s="22">
        <v>0</v>
      </c>
      <c r="CM261" s="22">
        <v>0</v>
      </c>
      <c r="CN261" s="22">
        <v>0</v>
      </c>
      <c r="CO261" s="23">
        <f t="shared" si="345"/>
        <v>0</v>
      </c>
      <c r="CP261" s="22">
        <v>0</v>
      </c>
      <c r="CQ261" s="22">
        <v>0</v>
      </c>
      <c r="CR261" s="22">
        <v>0</v>
      </c>
      <c r="CS261" s="23">
        <f t="shared" si="346"/>
        <v>0</v>
      </c>
      <c r="CT261" s="22">
        <v>21703</v>
      </c>
      <c r="CU261" s="22">
        <v>21103</v>
      </c>
      <c r="CV261" s="22">
        <v>566</v>
      </c>
      <c r="CW261" s="23">
        <f t="shared" si="347"/>
        <v>21669</v>
      </c>
      <c r="CX261" s="22">
        <v>0</v>
      </c>
      <c r="CY261" s="22">
        <v>0</v>
      </c>
      <c r="CZ261" s="22">
        <v>0</v>
      </c>
      <c r="DA261" s="23">
        <f t="shared" si="348"/>
        <v>0</v>
      </c>
      <c r="DB261" s="22">
        <v>92140</v>
      </c>
      <c r="DC261" s="22">
        <v>90399</v>
      </c>
      <c r="DD261" s="22">
        <v>14565</v>
      </c>
      <c r="DE261" s="23">
        <f t="shared" si="349"/>
        <v>104964</v>
      </c>
      <c r="DF261" s="25">
        <v>12673</v>
      </c>
      <c r="DG261" s="22">
        <v>2350</v>
      </c>
      <c r="DH261" s="22">
        <v>10884</v>
      </c>
      <c r="DI261" s="23">
        <f t="shared" si="350"/>
        <v>13234</v>
      </c>
      <c r="DJ261" s="22">
        <v>0</v>
      </c>
      <c r="DK261" s="22">
        <v>0</v>
      </c>
      <c r="DL261" s="22">
        <v>0</v>
      </c>
      <c r="DM261" s="23">
        <f t="shared" si="351"/>
        <v>0</v>
      </c>
      <c r="DN261" s="22">
        <v>0</v>
      </c>
      <c r="DO261" s="22">
        <v>0</v>
      </c>
      <c r="DP261" s="22">
        <v>0</v>
      </c>
      <c r="DQ261" s="23">
        <f t="shared" si="352"/>
        <v>0</v>
      </c>
      <c r="DR261" s="22">
        <v>0</v>
      </c>
      <c r="DS261" s="22">
        <v>0</v>
      </c>
      <c r="DT261" s="22">
        <v>0</v>
      </c>
      <c r="DU261" s="23">
        <f t="shared" si="353"/>
        <v>0</v>
      </c>
      <c r="DV261" s="22">
        <v>0</v>
      </c>
      <c r="DW261" s="22">
        <v>0</v>
      </c>
      <c r="DX261" s="22">
        <v>0</v>
      </c>
      <c r="DY261" s="23">
        <f t="shared" si="354"/>
        <v>0</v>
      </c>
      <c r="DZ261" s="22">
        <v>0</v>
      </c>
      <c r="EA261" s="22">
        <v>0</v>
      </c>
      <c r="EB261" s="22">
        <v>0</v>
      </c>
      <c r="EC261" s="23">
        <f t="shared" si="355"/>
        <v>0</v>
      </c>
      <c r="ED261" s="25">
        <v>6462</v>
      </c>
      <c r="EE261" s="22">
        <v>4822</v>
      </c>
      <c r="EF261" s="22">
        <v>2167</v>
      </c>
      <c r="EG261" s="23">
        <f t="shared" si="356"/>
        <v>6989</v>
      </c>
      <c r="EH261" s="22">
        <v>0</v>
      </c>
      <c r="EI261" s="22">
        <v>0</v>
      </c>
      <c r="EJ261" s="22">
        <v>0</v>
      </c>
      <c r="EK261" s="23">
        <f t="shared" si="357"/>
        <v>0</v>
      </c>
      <c r="EL261" s="22">
        <v>0</v>
      </c>
      <c r="EM261" s="22">
        <v>0</v>
      </c>
      <c r="EN261" s="22">
        <v>0</v>
      </c>
      <c r="EO261" s="23">
        <f t="shared" si="358"/>
        <v>0</v>
      </c>
      <c r="EP261" s="22">
        <v>527</v>
      </c>
      <c r="EQ261" s="22">
        <v>1863</v>
      </c>
      <c r="ER261" s="22">
        <v>0</v>
      </c>
      <c r="ES261" s="23">
        <f t="shared" si="359"/>
        <v>1863</v>
      </c>
      <c r="ET261" s="22">
        <v>0</v>
      </c>
      <c r="EU261" s="22">
        <v>0</v>
      </c>
      <c r="EV261" s="22">
        <v>0</v>
      </c>
      <c r="EW261" s="23">
        <f t="shared" si="360"/>
        <v>0</v>
      </c>
      <c r="EX261" s="22">
        <v>0</v>
      </c>
      <c r="EY261" s="22">
        <v>0</v>
      </c>
      <c r="EZ261" s="22">
        <v>0</v>
      </c>
      <c r="FA261" s="23">
        <f t="shared" si="361"/>
        <v>0</v>
      </c>
      <c r="FB261" s="22">
        <v>0</v>
      </c>
      <c r="FC261" s="22">
        <v>0</v>
      </c>
      <c r="FD261" s="22">
        <v>0</v>
      </c>
      <c r="FE261" s="23">
        <f t="shared" si="362"/>
        <v>0</v>
      </c>
      <c r="FF261" s="22">
        <v>19192</v>
      </c>
      <c r="FG261" s="22">
        <v>19068</v>
      </c>
      <c r="FH261" s="22">
        <v>530</v>
      </c>
      <c r="FI261" s="23">
        <f t="shared" si="363"/>
        <v>19598</v>
      </c>
      <c r="FJ261" s="22">
        <v>0</v>
      </c>
      <c r="FK261" s="22">
        <v>0</v>
      </c>
      <c r="FL261" s="22">
        <v>0</v>
      </c>
      <c r="FM261" s="23">
        <f t="shared" si="364"/>
        <v>0</v>
      </c>
      <c r="FN261" s="22">
        <v>16920</v>
      </c>
      <c r="FO261" s="22">
        <v>12015</v>
      </c>
      <c r="FP261" s="22">
        <v>3782</v>
      </c>
      <c r="FQ261" s="23">
        <f t="shared" si="365"/>
        <v>15797</v>
      </c>
      <c r="FR261" s="22">
        <v>0</v>
      </c>
      <c r="FS261" s="22">
        <v>0</v>
      </c>
      <c r="FT261" s="22">
        <v>0</v>
      </c>
      <c r="FU261" s="23">
        <f t="shared" si="366"/>
        <v>0</v>
      </c>
      <c r="FV261" s="22">
        <v>0</v>
      </c>
      <c r="FW261" s="22">
        <v>0</v>
      </c>
      <c r="FX261" s="22">
        <v>0</v>
      </c>
      <c r="FY261" s="23">
        <v>0</v>
      </c>
      <c r="FZ261" s="22">
        <v>0</v>
      </c>
      <c r="GA261" s="22">
        <v>0</v>
      </c>
      <c r="GB261" s="22">
        <v>0</v>
      </c>
      <c r="GC261" s="23">
        <f t="shared" si="367"/>
        <v>0</v>
      </c>
      <c r="GD261" s="22">
        <f t="shared" si="312"/>
        <v>260733</v>
      </c>
      <c r="GE261" s="22">
        <f t="shared" si="312"/>
        <v>216509</v>
      </c>
      <c r="GF261" s="22">
        <f t="shared" si="312"/>
        <v>60928</v>
      </c>
      <c r="GG261" s="22">
        <f t="shared" si="312"/>
        <v>277437</v>
      </c>
      <c r="GI261" s="41">
        <f t="shared" si="228"/>
        <v>-4.2652163339302662E-2</v>
      </c>
      <c r="GJ261" s="36"/>
      <c r="GK261" s="37">
        <f t="shared" si="313"/>
        <v>41.752998720607458</v>
      </c>
      <c r="GL261" s="37">
        <f t="shared" si="314"/>
        <v>14.133823536204037</v>
      </c>
      <c r="GM261" s="37">
        <f t="shared" si="315"/>
        <v>8.8070241883709226</v>
      </c>
      <c r="GN261" s="37">
        <f t="shared" si="316"/>
        <v>3.2552919278182428</v>
      </c>
      <c r="GO261" s="37">
        <f t="shared" si="317"/>
        <v>4.9143453620865651</v>
      </c>
      <c r="GP261" s="37">
        <f t="shared" si="318"/>
        <v>5.5494228877321499</v>
      </c>
      <c r="GQ261" s="37">
        <f t="shared" si="319"/>
        <v>4.7822492367522829</v>
      </c>
      <c r="GR261" s="37">
        <f t="shared" si="320"/>
        <v>0.86047231292925475</v>
      </c>
      <c r="GS261" s="37">
        <f t="shared" si="321"/>
        <v>2.0872111551944723</v>
      </c>
      <c r="GT261" s="37">
        <f t="shared" si="322"/>
        <v>1.0854052256488183</v>
      </c>
      <c r="GU261" s="37">
        <f t="shared" si="323"/>
        <v>2.2271591481185538</v>
      </c>
      <c r="GV261" s="37">
        <f t="shared" si="324"/>
        <v>9.7469389263263881</v>
      </c>
      <c r="GW261" s="37"/>
      <c r="GX261" s="37"/>
      <c r="GY261" s="37"/>
      <c r="GZ261" s="37"/>
      <c r="HA261" s="35"/>
      <c r="HB261" s="35"/>
      <c r="HC261" s="35"/>
      <c r="HD261" s="35"/>
      <c r="HE261" s="35"/>
      <c r="HF261" s="35"/>
      <c r="HG261" s="35"/>
      <c r="HH261" s="35"/>
      <c r="HI261" s="35"/>
      <c r="HJ261" s="35"/>
      <c r="HK261" s="35"/>
      <c r="HL261" s="22"/>
      <c r="HO261" s="35">
        <f>SUM(DC259:DC261)/SUM(GE259:GE261)*100</f>
        <v>40.678713905855055</v>
      </c>
      <c r="HP261" s="35">
        <f>SUM(BS259:BS261)/SUM(GE259:GE261)*100</f>
        <v>14.293171940070289</v>
      </c>
      <c r="HQ261" s="35">
        <f>SUM(FG259:FG261)/SUM(GE259:GE261)*100</f>
        <v>9.2779234426072144</v>
      </c>
      <c r="HR261" s="35">
        <f>SUM(AU259:AU261)/SUM(GE259:GE261)*100</f>
        <v>3.4056942318411525</v>
      </c>
      <c r="HS261" s="35">
        <f>SUM(AQ259:AQ261)/SUM(GE259:GE261)*100</f>
        <v>4.4650901185358078</v>
      </c>
      <c r="HT261" s="35">
        <f>SUM(FO259:FO261)/SUM(GE259:GE261)*100</f>
        <v>5.9843827095005464</v>
      </c>
      <c r="HU261" s="35">
        <f>SUM(BO259:BO261)/SUM(GE259:GE261)*100</f>
        <v>5.1344747393609946</v>
      </c>
      <c r="HV261" s="35">
        <f>SUM(EQ259:EQ261)/SUM(GE259:GE261)*100</f>
        <v>0.81252347056139063</v>
      </c>
      <c r="HW261" s="35">
        <f>SUM(BW259:BW261)/SUM(GE259:GE261)*100</f>
        <v>2.3681901692238001</v>
      </c>
      <c r="HX261" s="35">
        <f>SUM(DG259:DG261)/SUM(GE259:GE261)*100</f>
        <v>1.0210009952360024</v>
      </c>
      <c r="HY261" s="35">
        <f>SUM(EE259:EE261)/SUM(GE259:GE261)*100</f>
        <v>2.0743345306477119</v>
      </c>
      <c r="HZ261" s="35">
        <f>SUM(CU259:CU261)/SUM(GE259:GE261)*100</f>
        <v>9.6753442489336159</v>
      </c>
    </row>
    <row r="262" spans="1:236" ht="11.25" customHeight="1">
      <c r="A262" s="28">
        <v>41548</v>
      </c>
      <c r="B262" s="22">
        <v>400</v>
      </c>
      <c r="C262" s="22">
        <v>400</v>
      </c>
      <c r="D262" s="22">
        <v>0</v>
      </c>
      <c r="E262" s="23">
        <f t="shared" si="311"/>
        <v>400</v>
      </c>
      <c r="I262" s="23"/>
      <c r="J262" s="22">
        <v>0</v>
      </c>
      <c r="K262" s="22">
        <v>0</v>
      </c>
      <c r="L262" s="22">
        <v>0</v>
      </c>
      <c r="M262" s="23">
        <f t="shared" si="325"/>
        <v>0</v>
      </c>
      <c r="N262" s="22">
        <v>0</v>
      </c>
      <c r="O262" s="22">
        <v>0</v>
      </c>
      <c r="P262" s="22">
        <v>0</v>
      </c>
      <c r="Q262" s="23">
        <f t="shared" si="326"/>
        <v>0</v>
      </c>
      <c r="R262" s="22">
        <v>0</v>
      </c>
      <c r="S262" s="22">
        <v>0</v>
      </c>
      <c r="T262" s="22">
        <v>0</v>
      </c>
      <c r="U262" s="23">
        <f t="shared" si="327"/>
        <v>0</v>
      </c>
      <c r="V262" s="22">
        <v>0</v>
      </c>
      <c r="W262" s="22">
        <v>0</v>
      </c>
      <c r="X262" s="22">
        <v>0</v>
      </c>
      <c r="Y262" s="23">
        <f t="shared" si="328"/>
        <v>0</v>
      </c>
      <c r="Z262" s="22">
        <v>0</v>
      </c>
      <c r="AA262" s="22">
        <v>0</v>
      </c>
      <c r="AB262" s="22">
        <v>0</v>
      </c>
      <c r="AC262" s="23">
        <f t="shared" si="329"/>
        <v>0</v>
      </c>
      <c r="AD262" s="22">
        <v>0</v>
      </c>
      <c r="AE262" s="22">
        <v>0</v>
      </c>
      <c r="AF262" s="22">
        <v>0</v>
      </c>
      <c r="AG262" s="23">
        <f t="shared" si="330"/>
        <v>0</v>
      </c>
      <c r="AH262" s="22">
        <v>1526</v>
      </c>
      <c r="AI262" s="22">
        <v>1212</v>
      </c>
      <c r="AJ262" s="22">
        <v>8</v>
      </c>
      <c r="AK262" s="23">
        <f t="shared" si="331"/>
        <v>1220</v>
      </c>
      <c r="AL262" s="22">
        <v>404</v>
      </c>
      <c r="AM262" s="22">
        <v>536</v>
      </c>
      <c r="AN262" s="22">
        <v>0</v>
      </c>
      <c r="AO262" s="23">
        <f t="shared" si="332"/>
        <v>536</v>
      </c>
      <c r="AP262" s="22">
        <v>13343</v>
      </c>
      <c r="AQ262" s="22">
        <v>9163</v>
      </c>
      <c r="AR262" s="22">
        <v>5797</v>
      </c>
      <c r="AS262" s="23">
        <f t="shared" si="333"/>
        <v>14960</v>
      </c>
      <c r="AT262" s="22">
        <v>6136</v>
      </c>
      <c r="AU262" s="22">
        <v>7715</v>
      </c>
      <c r="AV262" s="22">
        <v>0</v>
      </c>
      <c r="AW262" s="23">
        <f t="shared" si="334"/>
        <v>7715</v>
      </c>
      <c r="AX262" s="22">
        <v>0</v>
      </c>
      <c r="AY262" s="22">
        <v>0</v>
      </c>
      <c r="AZ262" s="22">
        <v>0</v>
      </c>
      <c r="BA262" s="23">
        <f t="shared" si="335"/>
        <v>0</v>
      </c>
      <c r="BB262" s="22">
        <v>340</v>
      </c>
      <c r="BC262" s="22">
        <v>330</v>
      </c>
      <c r="BD262" s="22">
        <v>0</v>
      </c>
      <c r="BE262" s="23">
        <f t="shared" si="336"/>
        <v>330</v>
      </c>
      <c r="BF262" s="22">
        <v>0</v>
      </c>
      <c r="BG262" s="22">
        <v>0</v>
      </c>
      <c r="BH262" s="22">
        <v>0</v>
      </c>
      <c r="BI262" s="23">
        <f t="shared" si="337"/>
        <v>0</v>
      </c>
      <c r="BJ262" s="22">
        <v>0</v>
      </c>
      <c r="BK262" s="22">
        <v>0</v>
      </c>
      <c r="BL262" s="22">
        <v>0</v>
      </c>
      <c r="BM262" s="23">
        <f t="shared" si="338"/>
        <v>0</v>
      </c>
      <c r="BN262" s="22">
        <v>11805</v>
      </c>
      <c r="BO262" s="22">
        <v>11214</v>
      </c>
      <c r="BP262" s="22">
        <v>364</v>
      </c>
      <c r="BQ262" s="23">
        <f t="shared" si="339"/>
        <v>11578</v>
      </c>
      <c r="BR262" s="22">
        <v>49986</v>
      </c>
      <c r="BS262" s="22">
        <v>36002</v>
      </c>
      <c r="BT262" s="22">
        <v>14210</v>
      </c>
      <c r="BU262" s="23">
        <f t="shared" si="340"/>
        <v>50212</v>
      </c>
      <c r="BV262" s="22">
        <v>8786</v>
      </c>
      <c r="BW262" s="22">
        <v>4828</v>
      </c>
      <c r="BX262" s="22">
        <v>2700</v>
      </c>
      <c r="BY262" s="23">
        <f t="shared" si="341"/>
        <v>7528</v>
      </c>
      <c r="BZ262" s="22">
        <v>0</v>
      </c>
      <c r="CA262" s="22">
        <v>0</v>
      </c>
      <c r="CB262" s="22">
        <v>0</v>
      </c>
      <c r="CC262" s="23">
        <f t="shared" si="342"/>
        <v>0</v>
      </c>
      <c r="CD262" s="22">
        <v>0</v>
      </c>
      <c r="CE262" s="22">
        <v>2</v>
      </c>
      <c r="CF262" s="22">
        <v>0</v>
      </c>
      <c r="CG262" s="23">
        <f t="shared" si="343"/>
        <v>2</v>
      </c>
      <c r="CH262" s="22">
        <v>0</v>
      </c>
      <c r="CI262" s="22">
        <v>0</v>
      </c>
      <c r="CJ262" s="22">
        <v>0</v>
      </c>
      <c r="CK262" s="23">
        <f t="shared" si="344"/>
        <v>0</v>
      </c>
      <c r="CL262" s="22">
        <v>0</v>
      </c>
      <c r="CM262" s="22">
        <v>0</v>
      </c>
      <c r="CN262" s="22">
        <v>0</v>
      </c>
      <c r="CO262" s="23">
        <f t="shared" si="345"/>
        <v>0</v>
      </c>
      <c r="CP262" s="22">
        <v>0</v>
      </c>
      <c r="CQ262" s="22">
        <v>0</v>
      </c>
      <c r="CR262" s="22">
        <v>0</v>
      </c>
      <c r="CS262" s="23">
        <f t="shared" si="346"/>
        <v>0</v>
      </c>
      <c r="CT262" s="22">
        <v>25414</v>
      </c>
      <c r="CU262" s="22">
        <v>25362</v>
      </c>
      <c r="CV262" s="22">
        <v>951</v>
      </c>
      <c r="CW262" s="23">
        <f t="shared" si="347"/>
        <v>26313</v>
      </c>
      <c r="CX262" s="22">
        <v>0</v>
      </c>
      <c r="CY262" s="22">
        <v>0</v>
      </c>
      <c r="CZ262" s="22">
        <v>0</v>
      </c>
      <c r="DA262" s="23">
        <f t="shared" si="348"/>
        <v>0</v>
      </c>
      <c r="DB262" s="22">
        <v>101433</v>
      </c>
      <c r="DC262" s="22">
        <v>96062</v>
      </c>
      <c r="DD262" s="22">
        <v>9025</v>
      </c>
      <c r="DE262" s="23">
        <f t="shared" si="349"/>
        <v>105087</v>
      </c>
      <c r="DF262" s="25">
        <v>16056</v>
      </c>
      <c r="DG262" s="22">
        <v>5057</v>
      </c>
      <c r="DH262" s="22">
        <v>9190</v>
      </c>
      <c r="DI262" s="23">
        <f t="shared" si="350"/>
        <v>14247</v>
      </c>
      <c r="DJ262" s="22">
        <v>0</v>
      </c>
      <c r="DK262" s="22">
        <v>0</v>
      </c>
      <c r="DL262" s="22">
        <v>0</v>
      </c>
      <c r="DM262" s="23">
        <f t="shared" si="351"/>
        <v>0</v>
      </c>
      <c r="DN262" s="22">
        <v>0</v>
      </c>
      <c r="DO262" s="22">
        <v>0</v>
      </c>
      <c r="DP262" s="22">
        <v>0</v>
      </c>
      <c r="DQ262" s="23">
        <f t="shared" si="352"/>
        <v>0</v>
      </c>
      <c r="DR262" s="22">
        <v>0</v>
      </c>
      <c r="DS262" s="22">
        <v>0</v>
      </c>
      <c r="DT262" s="22">
        <v>0</v>
      </c>
      <c r="DU262" s="23">
        <f t="shared" si="353"/>
        <v>0</v>
      </c>
      <c r="DV262" s="22">
        <v>0</v>
      </c>
      <c r="DW262" s="22">
        <v>0</v>
      </c>
      <c r="DX262" s="22">
        <v>0</v>
      </c>
      <c r="DY262" s="23">
        <f t="shared" si="354"/>
        <v>0</v>
      </c>
      <c r="DZ262" s="22">
        <v>0</v>
      </c>
      <c r="EA262" s="22">
        <v>0</v>
      </c>
      <c r="EB262" s="22">
        <v>0</v>
      </c>
      <c r="EC262" s="23">
        <f t="shared" si="355"/>
        <v>0</v>
      </c>
      <c r="ED262" s="25">
        <v>3804</v>
      </c>
      <c r="EE262" s="22">
        <v>5403</v>
      </c>
      <c r="EF262" s="22">
        <v>949</v>
      </c>
      <c r="EG262" s="23">
        <f t="shared" si="356"/>
        <v>6352</v>
      </c>
      <c r="EH262" s="22">
        <v>0</v>
      </c>
      <c r="EI262" s="22">
        <v>0</v>
      </c>
      <c r="EJ262" s="22">
        <v>0</v>
      </c>
      <c r="EK262" s="23">
        <f t="shared" si="357"/>
        <v>0</v>
      </c>
      <c r="EL262" s="22">
        <v>0</v>
      </c>
      <c r="EM262" s="22">
        <v>0</v>
      </c>
      <c r="EN262" s="22">
        <v>0</v>
      </c>
      <c r="EO262" s="23">
        <f t="shared" si="358"/>
        <v>0</v>
      </c>
      <c r="EP262" s="22">
        <v>1455</v>
      </c>
      <c r="EQ262" s="22">
        <v>2206</v>
      </c>
      <c r="ER262" s="22">
        <v>0</v>
      </c>
      <c r="ES262" s="23">
        <f t="shared" si="359"/>
        <v>2206</v>
      </c>
      <c r="ET262" s="22">
        <v>0</v>
      </c>
      <c r="EU262" s="22">
        <v>0</v>
      </c>
      <c r="EV262" s="22">
        <v>0</v>
      </c>
      <c r="EW262" s="23">
        <f t="shared" si="360"/>
        <v>0</v>
      </c>
      <c r="EX262" s="22">
        <v>0</v>
      </c>
      <c r="EY262" s="22">
        <v>0</v>
      </c>
      <c r="EZ262" s="22">
        <v>0</v>
      </c>
      <c r="FA262" s="23">
        <f t="shared" si="361"/>
        <v>0</v>
      </c>
      <c r="FB262" s="22">
        <v>0</v>
      </c>
      <c r="FC262" s="22">
        <v>0</v>
      </c>
      <c r="FD262" s="22">
        <v>0</v>
      </c>
      <c r="FE262" s="23">
        <f t="shared" si="362"/>
        <v>0</v>
      </c>
      <c r="FF262" s="22">
        <v>22269</v>
      </c>
      <c r="FG262" s="22">
        <v>20486</v>
      </c>
      <c r="FH262" s="22">
        <v>534</v>
      </c>
      <c r="FI262" s="23">
        <f t="shared" si="363"/>
        <v>21020</v>
      </c>
      <c r="FJ262" s="22">
        <v>0</v>
      </c>
      <c r="FK262" s="22">
        <v>0</v>
      </c>
      <c r="FL262" s="22">
        <v>0</v>
      </c>
      <c r="FM262" s="23">
        <f t="shared" si="364"/>
        <v>0</v>
      </c>
      <c r="FN262" s="22">
        <v>13714</v>
      </c>
      <c r="FO262" s="22">
        <v>13162</v>
      </c>
      <c r="FP262" s="22">
        <v>2416</v>
      </c>
      <c r="FQ262" s="23">
        <f t="shared" si="365"/>
        <v>15578</v>
      </c>
      <c r="FR262" s="22">
        <v>0</v>
      </c>
      <c r="FS262" s="22">
        <v>0</v>
      </c>
      <c r="FT262" s="22">
        <v>0</v>
      </c>
      <c r="FU262" s="23">
        <f t="shared" si="366"/>
        <v>0</v>
      </c>
      <c r="FV262" s="22">
        <v>0</v>
      </c>
      <c r="FW262" s="22">
        <v>0</v>
      </c>
      <c r="FX262" s="22">
        <v>0</v>
      </c>
      <c r="FY262" s="23">
        <v>0</v>
      </c>
      <c r="FZ262" s="22">
        <v>0</v>
      </c>
      <c r="GA262" s="22">
        <v>0</v>
      </c>
      <c r="GB262" s="22">
        <v>0</v>
      </c>
      <c r="GC262" s="23">
        <f t="shared" si="367"/>
        <v>0</v>
      </c>
      <c r="GD262" s="22">
        <f t="shared" si="312"/>
        <v>276871</v>
      </c>
      <c r="GE262" s="22">
        <f t="shared" si="312"/>
        <v>239140</v>
      </c>
      <c r="GF262" s="22">
        <f t="shared" si="312"/>
        <v>46144</v>
      </c>
      <c r="GG262" s="22">
        <f t="shared" si="312"/>
        <v>285284</v>
      </c>
      <c r="GI262" s="41">
        <f t="shared" si="228"/>
        <v>-2.01348881804847E-2</v>
      </c>
      <c r="GJ262" s="36"/>
      <c r="GK262" s="37">
        <f t="shared" si="313"/>
        <v>40.169775027180734</v>
      </c>
      <c r="GL262" s="37">
        <f t="shared" si="314"/>
        <v>15.054779626996739</v>
      </c>
      <c r="GM262" s="37">
        <f t="shared" si="315"/>
        <v>8.5665300660700847</v>
      </c>
      <c r="GN262" s="37">
        <f t="shared" si="316"/>
        <v>3.2261436815254658</v>
      </c>
      <c r="GO262" s="37">
        <f t="shared" si="317"/>
        <v>3.8316467341306351</v>
      </c>
      <c r="GP262" s="37">
        <f t="shared" si="318"/>
        <v>5.5038889353516769</v>
      </c>
      <c r="GQ262" s="37">
        <f t="shared" si="319"/>
        <v>4.6893033369574306</v>
      </c>
      <c r="GR262" s="37">
        <f t="shared" si="320"/>
        <v>0.92247219202141006</v>
      </c>
      <c r="GS262" s="37">
        <f t="shared" si="321"/>
        <v>2.0189010621393324</v>
      </c>
      <c r="GT262" s="37">
        <f t="shared" si="322"/>
        <v>2.1146608681107302</v>
      </c>
      <c r="GU262" s="37">
        <f t="shared" si="323"/>
        <v>2.2593459897967718</v>
      </c>
      <c r="GV262" s="37">
        <f t="shared" si="324"/>
        <v>10.605503052605169</v>
      </c>
      <c r="GW262" s="37"/>
      <c r="GX262" s="37"/>
      <c r="GY262" s="37"/>
      <c r="GZ262" s="37"/>
      <c r="HA262" s="35"/>
      <c r="HB262" s="35"/>
      <c r="HC262" s="35"/>
      <c r="HD262" s="35"/>
      <c r="HE262" s="35"/>
      <c r="HF262" s="35"/>
      <c r="HG262" s="35"/>
      <c r="HH262" s="35"/>
      <c r="HI262" s="35"/>
      <c r="HJ262" s="35"/>
      <c r="HK262" s="35"/>
      <c r="HL262" s="22"/>
      <c r="HO262" s="35"/>
      <c r="HP262" s="35"/>
      <c r="HQ262" s="35"/>
      <c r="HR262" s="35"/>
      <c r="HS262" s="35"/>
      <c r="HT262" s="35"/>
      <c r="HU262" s="35"/>
      <c r="HV262" s="35"/>
      <c r="HW262" s="35"/>
      <c r="HX262" s="35"/>
      <c r="HY262" s="35"/>
    </row>
    <row r="263" spans="1:236" ht="11.25" customHeight="1">
      <c r="A263" s="28">
        <v>41579</v>
      </c>
      <c r="B263" s="22">
        <v>111</v>
      </c>
      <c r="C263" s="22">
        <v>111</v>
      </c>
      <c r="D263" s="22">
        <v>0</v>
      </c>
      <c r="E263" s="23">
        <f t="shared" si="311"/>
        <v>111</v>
      </c>
      <c r="I263" s="23"/>
      <c r="J263" s="22">
        <v>0</v>
      </c>
      <c r="K263" s="22">
        <v>0</v>
      </c>
      <c r="L263" s="22">
        <v>0</v>
      </c>
      <c r="M263" s="23">
        <f t="shared" si="325"/>
        <v>0</v>
      </c>
      <c r="N263" s="22">
        <v>0</v>
      </c>
      <c r="O263" s="22">
        <v>0</v>
      </c>
      <c r="P263" s="22">
        <v>0</v>
      </c>
      <c r="Q263" s="23">
        <f t="shared" si="326"/>
        <v>0</v>
      </c>
      <c r="R263" s="22">
        <v>0</v>
      </c>
      <c r="S263" s="22">
        <v>0</v>
      </c>
      <c r="T263" s="22">
        <v>0</v>
      </c>
      <c r="U263" s="23">
        <f t="shared" si="327"/>
        <v>0</v>
      </c>
      <c r="V263" s="22">
        <v>0</v>
      </c>
      <c r="W263" s="22">
        <v>0</v>
      </c>
      <c r="X263" s="22">
        <v>0</v>
      </c>
      <c r="Y263" s="23">
        <f t="shared" si="328"/>
        <v>0</v>
      </c>
      <c r="Z263" s="22">
        <v>0</v>
      </c>
      <c r="AA263" s="22">
        <v>0</v>
      </c>
      <c r="AB263" s="22">
        <v>0</v>
      </c>
      <c r="AC263" s="23">
        <f t="shared" si="329"/>
        <v>0</v>
      </c>
      <c r="AD263" s="22">
        <v>0</v>
      </c>
      <c r="AE263" s="22">
        <v>0</v>
      </c>
      <c r="AF263" s="22">
        <v>0</v>
      </c>
      <c r="AG263" s="23">
        <f t="shared" si="330"/>
        <v>0</v>
      </c>
      <c r="AH263" s="22">
        <v>915</v>
      </c>
      <c r="AI263" s="22">
        <v>1005</v>
      </c>
      <c r="AJ263" s="22">
        <v>0</v>
      </c>
      <c r="AK263" s="23">
        <f t="shared" si="331"/>
        <v>1005</v>
      </c>
      <c r="AL263" s="22">
        <v>236</v>
      </c>
      <c r="AM263" s="22">
        <v>201</v>
      </c>
      <c r="AN263" s="22">
        <v>0</v>
      </c>
      <c r="AO263" s="23">
        <f t="shared" si="332"/>
        <v>201</v>
      </c>
      <c r="AP263" s="22">
        <v>10170</v>
      </c>
      <c r="AQ263" s="22">
        <v>7909</v>
      </c>
      <c r="AR263" s="22">
        <v>4143</v>
      </c>
      <c r="AS263" s="23">
        <f t="shared" si="333"/>
        <v>12052</v>
      </c>
      <c r="AT263" s="22">
        <v>5662</v>
      </c>
      <c r="AU263" s="22">
        <v>6214</v>
      </c>
      <c r="AV263" s="22">
        <v>0</v>
      </c>
      <c r="AW263" s="23">
        <f t="shared" si="334"/>
        <v>6214</v>
      </c>
      <c r="AX263" s="22">
        <v>0</v>
      </c>
      <c r="AY263" s="22">
        <v>0</v>
      </c>
      <c r="AZ263" s="22">
        <v>0</v>
      </c>
      <c r="BA263" s="23">
        <f t="shared" si="335"/>
        <v>0</v>
      </c>
      <c r="BB263" s="22">
        <v>201</v>
      </c>
      <c r="BC263" s="22">
        <v>242</v>
      </c>
      <c r="BD263" s="22">
        <v>2</v>
      </c>
      <c r="BE263" s="23">
        <f t="shared" si="336"/>
        <v>244</v>
      </c>
      <c r="BF263" s="22">
        <v>0</v>
      </c>
      <c r="BG263" s="22">
        <v>0</v>
      </c>
      <c r="BH263" s="22">
        <v>0</v>
      </c>
      <c r="BI263" s="23">
        <f t="shared" si="337"/>
        <v>0</v>
      </c>
      <c r="BJ263" s="22">
        <v>0</v>
      </c>
      <c r="BK263" s="22">
        <v>0</v>
      </c>
      <c r="BL263" s="22">
        <v>0</v>
      </c>
      <c r="BM263" s="23">
        <f t="shared" si="338"/>
        <v>0</v>
      </c>
      <c r="BN263" s="22">
        <v>11188</v>
      </c>
      <c r="BO263" s="22">
        <v>9332</v>
      </c>
      <c r="BP263" s="22">
        <v>804</v>
      </c>
      <c r="BQ263" s="23">
        <f t="shared" si="339"/>
        <v>10136</v>
      </c>
      <c r="BR263" s="22">
        <v>49104</v>
      </c>
      <c r="BS263" s="22">
        <v>33501</v>
      </c>
      <c r="BT263" s="22">
        <v>16180</v>
      </c>
      <c r="BU263" s="23">
        <f t="shared" si="340"/>
        <v>49681</v>
      </c>
      <c r="BV263" s="22">
        <v>5364</v>
      </c>
      <c r="BW263" s="22">
        <v>4206</v>
      </c>
      <c r="BX263" s="22">
        <v>1611</v>
      </c>
      <c r="BY263" s="23">
        <f t="shared" si="341"/>
        <v>5817</v>
      </c>
      <c r="BZ263" s="22">
        <v>0</v>
      </c>
      <c r="CA263" s="22">
        <v>0</v>
      </c>
      <c r="CB263" s="22">
        <v>0</v>
      </c>
      <c r="CC263" s="23">
        <f t="shared" si="342"/>
        <v>0</v>
      </c>
      <c r="CD263" s="22">
        <v>0</v>
      </c>
      <c r="CE263" s="22">
        <v>1</v>
      </c>
      <c r="CF263" s="22">
        <v>0</v>
      </c>
      <c r="CG263" s="23">
        <f t="shared" si="343"/>
        <v>1</v>
      </c>
      <c r="CH263" s="22">
        <v>0</v>
      </c>
      <c r="CI263" s="22">
        <v>0</v>
      </c>
      <c r="CJ263" s="22">
        <v>0</v>
      </c>
      <c r="CK263" s="23">
        <f t="shared" si="344"/>
        <v>0</v>
      </c>
      <c r="CL263" s="22">
        <v>0</v>
      </c>
      <c r="CM263" s="22">
        <v>0</v>
      </c>
      <c r="CN263" s="22">
        <v>0</v>
      </c>
      <c r="CO263" s="23">
        <f t="shared" si="345"/>
        <v>0</v>
      </c>
      <c r="CP263" s="22">
        <v>0</v>
      </c>
      <c r="CQ263" s="22">
        <v>0</v>
      </c>
      <c r="CR263" s="22">
        <v>0</v>
      </c>
      <c r="CS263" s="23">
        <f t="shared" si="346"/>
        <v>0</v>
      </c>
      <c r="CT263" s="22">
        <v>20330</v>
      </c>
      <c r="CU263" s="22">
        <v>18694</v>
      </c>
      <c r="CV263" s="22">
        <v>742</v>
      </c>
      <c r="CW263" s="23">
        <f t="shared" si="347"/>
        <v>19436</v>
      </c>
      <c r="CX263" s="22">
        <v>0</v>
      </c>
      <c r="CY263" s="22">
        <v>0</v>
      </c>
      <c r="CZ263" s="22">
        <v>0</v>
      </c>
      <c r="DA263" s="23">
        <f t="shared" si="348"/>
        <v>0</v>
      </c>
      <c r="DB263" s="22">
        <v>93900</v>
      </c>
      <c r="DC263" s="22">
        <v>85510</v>
      </c>
      <c r="DD263" s="22">
        <v>6630</v>
      </c>
      <c r="DE263" s="23">
        <f t="shared" si="349"/>
        <v>92140</v>
      </c>
      <c r="DF263" s="25">
        <v>16205</v>
      </c>
      <c r="DG263" s="22">
        <v>4162</v>
      </c>
      <c r="DH263" s="22">
        <v>11079</v>
      </c>
      <c r="DI263" s="23">
        <f t="shared" si="350"/>
        <v>15241</v>
      </c>
      <c r="DJ263" s="22">
        <v>0</v>
      </c>
      <c r="DK263" s="22">
        <v>0</v>
      </c>
      <c r="DL263" s="22">
        <v>0</v>
      </c>
      <c r="DM263" s="23">
        <f t="shared" si="351"/>
        <v>0</v>
      </c>
      <c r="DN263" s="22">
        <v>0</v>
      </c>
      <c r="DO263" s="22">
        <v>0</v>
      </c>
      <c r="DP263" s="22">
        <v>0</v>
      </c>
      <c r="DQ263" s="23">
        <f t="shared" si="352"/>
        <v>0</v>
      </c>
      <c r="DR263" s="22">
        <v>0</v>
      </c>
      <c r="DS263" s="22">
        <v>0</v>
      </c>
      <c r="DT263" s="22">
        <v>0</v>
      </c>
      <c r="DU263" s="23">
        <f t="shared" si="353"/>
        <v>0</v>
      </c>
      <c r="DV263" s="22">
        <v>0</v>
      </c>
      <c r="DW263" s="22">
        <v>0</v>
      </c>
      <c r="DX263" s="22">
        <v>0</v>
      </c>
      <c r="DY263" s="23">
        <f t="shared" si="354"/>
        <v>0</v>
      </c>
      <c r="DZ263" s="22">
        <v>0</v>
      </c>
      <c r="EA263" s="22">
        <v>0</v>
      </c>
      <c r="EB263" s="22">
        <v>0</v>
      </c>
      <c r="EC263" s="23">
        <f t="shared" si="355"/>
        <v>0</v>
      </c>
      <c r="ED263" s="25">
        <v>4335</v>
      </c>
      <c r="EE263" s="22">
        <v>4044</v>
      </c>
      <c r="EF263" s="22">
        <v>830</v>
      </c>
      <c r="EG263" s="23">
        <f t="shared" si="356"/>
        <v>4874</v>
      </c>
      <c r="EH263" s="22">
        <v>0</v>
      </c>
      <c r="EI263" s="22">
        <v>0</v>
      </c>
      <c r="EJ263" s="22">
        <v>0</v>
      </c>
      <c r="EK263" s="23">
        <f t="shared" si="357"/>
        <v>0</v>
      </c>
      <c r="EL263" s="22">
        <v>0</v>
      </c>
      <c r="EM263" s="22">
        <v>0</v>
      </c>
      <c r="EN263" s="22">
        <v>0</v>
      </c>
      <c r="EO263" s="23">
        <f t="shared" si="358"/>
        <v>0</v>
      </c>
      <c r="EP263" s="22">
        <v>1120</v>
      </c>
      <c r="EQ263" s="22">
        <v>1544</v>
      </c>
      <c r="ER263" s="22">
        <v>0</v>
      </c>
      <c r="ES263" s="23">
        <f t="shared" si="359"/>
        <v>1544</v>
      </c>
      <c r="ET263" s="22">
        <v>0</v>
      </c>
      <c r="EU263" s="22">
        <v>0</v>
      </c>
      <c r="EV263" s="22">
        <v>0</v>
      </c>
      <c r="EW263" s="23">
        <f t="shared" si="360"/>
        <v>0</v>
      </c>
      <c r="EX263" s="22">
        <v>0</v>
      </c>
      <c r="EY263" s="22">
        <v>0</v>
      </c>
      <c r="EZ263" s="22">
        <v>0</v>
      </c>
      <c r="FA263" s="23">
        <f t="shared" si="361"/>
        <v>0</v>
      </c>
      <c r="FB263" s="22">
        <v>0</v>
      </c>
      <c r="FC263" s="22">
        <v>0</v>
      </c>
      <c r="FD263" s="22">
        <v>0</v>
      </c>
      <c r="FE263" s="23">
        <f t="shared" si="362"/>
        <v>0</v>
      </c>
      <c r="FF263" s="22">
        <v>13151</v>
      </c>
      <c r="FG263" s="22">
        <v>14637</v>
      </c>
      <c r="FH263" s="22">
        <v>401</v>
      </c>
      <c r="FI263" s="23">
        <f t="shared" si="363"/>
        <v>15038</v>
      </c>
      <c r="FJ263" s="22">
        <v>0</v>
      </c>
      <c r="FK263" s="22">
        <v>0</v>
      </c>
      <c r="FL263" s="22">
        <v>0</v>
      </c>
      <c r="FM263" s="23">
        <f t="shared" si="364"/>
        <v>0</v>
      </c>
      <c r="FN263" s="22">
        <v>12490</v>
      </c>
      <c r="FO263" s="22">
        <v>10208</v>
      </c>
      <c r="FP263" s="22">
        <v>2540</v>
      </c>
      <c r="FQ263" s="23">
        <f t="shared" si="365"/>
        <v>12748</v>
      </c>
      <c r="FR263" s="22">
        <v>0</v>
      </c>
      <c r="FS263" s="22">
        <v>0</v>
      </c>
      <c r="FT263" s="22">
        <v>0</v>
      </c>
      <c r="FU263" s="23">
        <f t="shared" si="366"/>
        <v>0</v>
      </c>
      <c r="FV263" s="22">
        <v>0</v>
      </c>
      <c r="FW263" s="22">
        <v>0</v>
      </c>
      <c r="FX263" s="22">
        <v>0</v>
      </c>
      <c r="FY263" s="23">
        <v>0</v>
      </c>
      <c r="FZ263" s="22">
        <v>0</v>
      </c>
      <c r="GA263" s="22">
        <v>0</v>
      </c>
      <c r="GB263" s="22">
        <v>0</v>
      </c>
      <c r="GC263" s="23">
        <f t="shared" si="367"/>
        <v>0</v>
      </c>
      <c r="GD263" s="22">
        <f t="shared" si="312"/>
        <v>244482</v>
      </c>
      <c r="GE263" s="22">
        <f t="shared" si="312"/>
        <v>201521</v>
      </c>
      <c r="GF263" s="22">
        <f t="shared" si="312"/>
        <v>44962</v>
      </c>
      <c r="GG263" s="22">
        <f t="shared" si="312"/>
        <v>246483</v>
      </c>
      <c r="GI263" s="41">
        <f t="shared" si="228"/>
        <v>-0.10183224955319137</v>
      </c>
      <c r="GJ263" s="36"/>
      <c r="GK263" s="37">
        <f t="shared" si="313"/>
        <v>42.432302340698982</v>
      </c>
      <c r="GL263" s="37">
        <f t="shared" si="314"/>
        <v>16.624073917854716</v>
      </c>
      <c r="GM263" s="37">
        <f t="shared" si="315"/>
        <v>7.2632628857538419</v>
      </c>
      <c r="GN263" s="37">
        <f t="shared" si="316"/>
        <v>3.0835496052520583</v>
      </c>
      <c r="GO263" s="37">
        <f t="shared" si="317"/>
        <v>3.9246530138298241</v>
      </c>
      <c r="GP263" s="37">
        <f t="shared" si="318"/>
        <v>5.0654770470571302</v>
      </c>
      <c r="GQ263" s="37">
        <f t="shared" si="319"/>
        <v>4.6307828960753472</v>
      </c>
      <c r="GR263" s="37">
        <f t="shared" si="320"/>
        <v>0.76617325241538103</v>
      </c>
      <c r="GS263" s="37">
        <f t="shared" si="321"/>
        <v>2.0871273961522623</v>
      </c>
      <c r="GT263" s="37">
        <f t="shared" si="322"/>
        <v>2.0652934433632231</v>
      </c>
      <c r="GU263" s="37">
        <f t="shared" si="323"/>
        <v>2.006738751792617</v>
      </c>
      <c r="GV263" s="37">
        <f t="shared" si="324"/>
        <v>9.2764525781432212</v>
      </c>
      <c r="GW263" s="37"/>
      <c r="GX263" s="37"/>
      <c r="GY263" s="37"/>
      <c r="GZ263" s="37"/>
      <c r="HA263" s="35"/>
      <c r="HB263" s="35"/>
      <c r="HC263" s="35"/>
      <c r="HD263" s="35"/>
      <c r="HE263" s="35"/>
      <c r="HF263" s="35"/>
      <c r="HG263" s="35"/>
      <c r="HH263" s="35"/>
      <c r="HI263" s="35"/>
      <c r="HJ263" s="35"/>
      <c r="HK263" s="35"/>
      <c r="HL263" s="22"/>
      <c r="HO263" s="35"/>
      <c r="HP263" s="35"/>
      <c r="HQ263" s="35"/>
      <c r="HR263" s="35"/>
      <c r="HS263" s="35"/>
      <c r="HT263" s="35"/>
      <c r="HU263" s="35"/>
      <c r="HV263" s="35"/>
      <c r="HW263" s="35"/>
      <c r="HX263" s="35"/>
      <c r="HY263" s="35"/>
    </row>
    <row r="264" spans="1:236" ht="11.25" customHeight="1">
      <c r="A264" s="28">
        <v>41609</v>
      </c>
      <c r="B264" s="22">
        <v>127</v>
      </c>
      <c r="C264" s="22">
        <v>121</v>
      </c>
      <c r="D264" s="22">
        <v>6</v>
      </c>
      <c r="E264" s="23">
        <f t="shared" si="311"/>
        <v>127</v>
      </c>
      <c r="I264" s="23"/>
      <c r="J264" s="22">
        <v>0</v>
      </c>
      <c r="K264" s="22">
        <v>0</v>
      </c>
      <c r="L264" s="22">
        <v>0</v>
      </c>
      <c r="M264" s="23">
        <f t="shared" si="325"/>
        <v>0</v>
      </c>
      <c r="N264" s="22">
        <v>0</v>
      </c>
      <c r="O264" s="22">
        <v>0</v>
      </c>
      <c r="P264" s="22">
        <v>0</v>
      </c>
      <c r="Q264" s="23">
        <f t="shared" si="326"/>
        <v>0</v>
      </c>
      <c r="R264" s="22">
        <v>0</v>
      </c>
      <c r="S264" s="22">
        <v>0</v>
      </c>
      <c r="T264" s="22">
        <v>0</v>
      </c>
      <c r="U264" s="23">
        <f t="shared" si="327"/>
        <v>0</v>
      </c>
      <c r="V264" s="22">
        <v>0</v>
      </c>
      <c r="W264" s="22">
        <v>0</v>
      </c>
      <c r="X264" s="22">
        <v>0</v>
      </c>
      <c r="Y264" s="23">
        <f t="shared" si="328"/>
        <v>0</v>
      </c>
      <c r="Z264" s="22">
        <v>0</v>
      </c>
      <c r="AA264" s="22">
        <v>0</v>
      </c>
      <c r="AB264" s="22">
        <v>0</v>
      </c>
      <c r="AC264" s="23">
        <f t="shared" si="329"/>
        <v>0</v>
      </c>
      <c r="AD264" s="22">
        <v>0</v>
      </c>
      <c r="AE264" s="22">
        <v>0</v>
      </c>
      <c r="AF264" s="22">
        <v>0</v>
      </c>
      <c r="AG264" s="23">
        <f t="shared" si="330"/>
        <v>0</v>
      </c>
      <c r="AH264" s="22">
        <v>156</v>
      </c>
      <c r="AI264" s="22">
        <v>770</v>
      </c>
      <c r="AJ264" s="22">
        <v>7</v>
      </c>
      <c r="AK264" s="23">
        <f t="shared" si="331"/>
        <v>777</v>
      </c>
      <c r="AL264" s="22">
        <v>219</v>
      </c>
      <c r="AM264" s="22">
        <v>263</v>
      </c>
      <c r="AN264" s="22">
        <v>0</v>
      </c>
      <c r="AO264" s="23">
        <f t="shared" si="332"/>
        <v>263</v>
      </c>
      <c r="AP264" s="22">
        <v>8736</v>
      </c>
      <c r="AQ264" s="22">
        <v>5871</v>
      </c>
      <c r="AR264" s="22">
        <v>5338</v>
      </c>
      <c r="AS264" s="23">
        <f t="shared" si="333"/>
        <v>11209</v>
      </c>
      <c r="AT264" s="22">
        <v>4273</v>
      </c>
      <c r="AU264" s="22">
        <v>5705</v>
      </c>
      <c r="AV264" s="22">
        <v>0</v>
      </c>
      <c r="AW264" s="23">
        <f t="shared" si="334"/>
        <v>5705</v>
      </c>
      <c r="AX264" s="22">
        <v>0</v>
      </c>
      <c r="AY264" s="22">
        <v>0</v>
      </c>
      <c r="AZ264" s="22">
        <v>0</v>
      </c>
      <c r="BA264" s="23">
        <f t="shared" si="335"/>
        <v>0</v>
      </c>
      <c r="BB264" s="22">
        <v>323</v>
      </c>
      <c r="BC264" s="22">
        <v>354</v>
      </c>
      <c r="BD264" s="22">
        <v>2</v>
      </c>
      <c r="BE264" s="23">
        <f t="shared" si="336"/>
        <v>356</v>
      </c>
      <c r="BF264" s="22">
        <v>0</v>
      </c>
      <c r="BG264" s="22">
        <v>0</v>
      </c>
      <c r="BH264" s="22">
        <v>0</v>
      </c>
      <c r="BI264" s="23">
        <f t="shared" si="337"/>
        <v>0</v>
      </c>
      <c r="BJ264" s="22">
        <v>0</v>
      </c>
      <c r="BK264" s="22">
        <v>0</v>
      </c>
      <c r="BL264" s="22">
        <v>0</v>
      </c>
      <c r="BM264" s="23">
        <f t="shared" si="338"/>
        <v>0</v>
      </c>
      <c r="BN264" s="22">
        <v>9770</v>
      </c>
      <c r="BO264" s="22">
        <v>5493</v>
      </c>
      <c r="BP264" s="22">
        <v>7</v>
      </c>
      <c r="BQ264" s="23">
        <f t="shared" si="339"/>
        <v>5500</v>
      </c>
      <c r="BR264" s="22">
        <v>47862</v>
      </c>
      <c r="BS264" s="22">
        <v>28345</v>
      </c>
      <c r="BT264" s="22">
        <v>20733</v>
      </c>
      <c r="BU264" s="23">
        <f t="shared" si="340"/>
        <v>49078</v>
      </c>
      <c r="BV264" s="22">
        <v>9887</v>
      </c>
      <c r="BW264" s="22">
        <v>3034</v>
      </c>
      <c r="BX264" s="22">
        <v>3829</v>
      </c>
      <c r="BY264" s="23">
        <f t="shared" si="341"/>
        <v>6863</v>
      </c>
      <c r="BZ264" s="22">
        <v>0</v>
      </c>
      <c r="CA264" s="22">
        <v>0</v>
      </c>
      <c r="CB264" s="22">
        <v>0</v>
      </c>
      <c r="CC264" s="23">
        <f t="shared" si="342"/>
        <v>0</v>
      </c>
      <c r="CD264" s="22">
        <v>0</v>
      </c>
      <c r="CE264" s="22">
        <v>4</v>
      </c>
      <c r="CF264" s="22">
        <v>0</v>
      </c>
      <c r="CG264" s="23">
        <f t="shared" si="343"/>
        <v>4</v>
      </c>
      <c r="CH264" s="22">
        <v>0</v>
      </c>
      <c r="CI264" s="22">
        <v>0</v>
      </c>
      <c r="CJ264" s="22">
        <v>0</v>
      </c>
      <c r="CK264" s="23">
        <f t="shared" si="344"/>
        <v>0</v>
      </c>
      <c r="CL264" s="22">
        <v>0</v>
      </c>
      <c r="CM264" s="22">
        <v>0</v>
      </c>
      <c r="CN264" s="22">
        <v>0</v>
      </c>
      <c r="CO264" s="23">
        <f t="shared" si="345"/>
        <v>0</v>
      </c>
      <c r="CP264" s="22">
        <v>0</v>
      </c>
      <c r="CQ264" s="22">
        <v>0</v>
      </c>
      <c r="CR264" s="22">
        <v>0</v>
      </c>
      <c r="CS264" s="23">
        <f t="shared" si="346"/>
        <v>0</v>
      </c>
      <c r="CT264" s="22">
        <v>19058</v>
      </c>
      <c r="CU264" s="22">
        <v>17827</v>
      </c>
      <c r="CV264" s="22">
        <v>621</v>
      </c>
      <c r="CW264" s="23">
        <f t="shared" si="347"/>
        <v>18448</v>
      </c>
      <c r="CX264" s="22">
        <v>0</v>
      </c>
      <c r="CY264" s="22">
        <v>0</v>
      </c>
      <c r="CZ264" s="22">
        <v>0</v>
      </c>
      <c r="DA264" s="23">
        <f t="shared" si="348"/>
        <v>0</v>
      </c>
      <c r="DB264" s="22">
        <v>80698</v>
      </c>
      <c r="DC264" s="22">
        <v>86613</v>
      </c>
      <c r="DD264" s="22">
        <v>4311</v>
      </c>
      <c r="DE264" s="23">
        <f t="shared" si="349"/>
        <v>90924</v>
      </c>
      <c r="DF264" s="25">
        <v>18776</v>
      </c>
      <c r="DG264" s="22">
        <v>2381</v>
      </c>
      <c r="DH264" s="22">
        <v>14503</v>
      </c>
      <c r="DI264" s="23">
        <f t="shared" si="350"/>
        <v>16884</v>
      </c>
      <c r="DJ264" s="22">
        <v>0</v>
      </c>
      <c r="DK264" s="22">
        <v>0</v>
      </c>
      <c r="DL264" s="22">
        <v>0</v>
      </c>
      <c r="DM264" s="23">
        <f t="shared" si="351"/>
        <v>0</v>
      </c>
      <c r="DN264" s="22">
        <v>0</v>
      </c>
      <c r="DO264" s="22">
        <v>0</v>
      </c>
      <c r="DP264" s="22">
        <v>0</v>
      </c>
      <c r="DQ264" s="23">
        <f t="shared" si="352"/>
        <v>0</v>
      </c>
      <c r="DR264" s="22">
        <v>0</v>
      </c>
      <c r="DS264" s="22">
        <v>0</v>
      </c>
      <c r="DT264" s="22">
        <v>0</v>
      </c>
      <c r="DU264" s="23">
        <f t="shared" si="353"/>
        <v>0</v>
      </c>
      <c r="DV264" s="22">
        <v>0</v>
      </c>
      <c r="DW264" s="22">
        <v>0</v>
      </c>
      <c r="DX264" s="22">
        <v>0</v>
      </c>
      <c r="DY264" s="23">
        <f t="shared" si="354"/>
        <v>0</v>
      </c>
      <c r="DZ264" s="22">
        <v>0</v>
      </c>
      <c r="EA264" s="22">
        <v>0</v>
      </c>
      <c r="EB264" s="22">
        <v>0</v>
      </c>
      <c r="EC264" s="23">
        <f t="shared" si="355"/>
        <v>0</v>
      </c>
      <c r="ED264" s="25">
        <v>2225</v>
      </c>
      <c r="EE264" s="22">
        <v>4113</v>
      </c>
      <c r="EF264" s="22">
        <v>984</v>
      </c>
      <c r="EG264" s="23">
        <f t="shared" si="356"/>
        <v>5097</v>
      </c>
      <c r="EH264" s="22">
        <v>0</v>
      </c>
      <c r="EI264" s="22">
        <v>0</v>
      </c>
      <c r="EJ264" s="22">
        <v>0</v>
      </c>
      <c r="EK264" s="23">
        <f t="shared" si="357"/>
        <v>0</v>
      </c>
      <c r="EL264" s="22">
        <v>0</v>
      </c>
      <c r="EM264" s="22">
        <v>0</v>
      </c>
      <c r="EN264" s="22">
        <v>0</v>
      </c>
      <c r="EO264" s="23">
        <f t="shared" si="358"/>
        <v>0</v>
      </c>
      <c r="EP264" s="22">
        <v>1340</v>
      </c>
      <c r="EQ264" s="22">
        <v>1739</v>
      </c>
      <c r="ER264" s="22">
        <v>0</v>
      </c>
      <c r="ES264" s="23">
        <f t="shared" si="359"/>
        <v>1739</v>
      </c>
      <c r="ET264" s="22">
        <v>0</v>
      </c>
      <c r="EU264" s="22">
        <v>0</v>
      </c>
      <c r="EV264" s="22">
        <v>0</v>
      </c>
      <c r="EW264" s="23">
        <f t="shared" si="360"/>
        <v>0</v>
      </c>
      <c r="EX264" s="22">
        <v>0</v>
      </c>
      <c r="EY264" s="22">
        <v>0</v>
      </c>
      <c r="EZ264" s="22">
        <v>0</v>
      </c>
      <c r="FA264" s="23">
        <f t="shared" si="361"/>
        <v>0</v>
      </c>
      <c r="FB264" s="22">
        <v>0</v>
      </c>
      <c r="FC264" s="22">
        <v>0</v>
      </c>
      <c r="FD264" s="22">
        <v>0</v>
      </c>
      <c r="FE264" s="23">
        <f t="shared" si="362"/>
        <v>0</v>
      </c>
      <c r="FF264" s="22">
        <v>9903</v>
      </c>
      <c r="FG264" s="22">
        <v>12671</v>
      </c>
      <c r="FH264" s="22">
        <v>205</v>
      </c>
      <c r="FI264" s="23">
        <f t="shared" si="363"/>
        <v>12876</v>
      </c>
      <c r="FJ264" s="22">
        <v>0</v>
      </c>
      <c r="FK264" s="22">
        <v>0</v>
      </c>
      <c r="FL264" s="22">
        <v>0</v>
      </c>
      <c r="FM264" s="23">
        <f t="shared" si="364"/>
        <v>0</v>
      </c>
      <c r="FN264" s="22">
        <v>13710</v>
      </c>
      <c r="FO264" s="22">
        <v>10648</v>
      </c>
      <c r="FP264" s="22">
        <v>1974</v>
      </c>
      <c r="FQ264" s="23">
        <f t="shared" si="365"/>
        <v>12622</v>
      </c>
      <c r="FR264" s="22">
        <v>0</v>
      </c>
      <c r="FS264" s="22">
        <v>0</v>
      </c>
      <c r="FT264" s="22">
        <v>0</v>
      </c>
      <c r="FU264" s="23">
        <f t="shared" si="366"/>
        <v>0</v>
      </c>
      <c r="FV264" s="22">
        <v>0</v>
      </c>
      <c r="FW264" s="22">
        <v>0</v>
      </c>
      <c r="FX264" s="22">
        <v>0</v>
      </c>
      <c r="FY264" s="23">
        <v>0</v>
      </c>
      <c r="FZ264" s="22">
        <v>0</v>
      </c>
      <c r="GA264" s="22">
        <v>0</v>
      </c>
      <c r="GB264" s="22">
        <v>0</v>
      </c>
      <c r="GC264" s="23">
        <f t="shared" si="367"/>
        <v>0</v>
      </c>
      <c r="GD264" s="22">
        <f t="shared" si="312"/>
        <v>227063</v>
      </c>
      <c r="GE264" s="22">
        <f t="shared" si="312"/>
        <v>185952</v>
      </c>
      <c r="GF264" s="22">
        <f t="shared" si="312"/>
        <v>52520</v>
      </c>
      <c r="GG264" s="22">
        <f t="shared" si="312"/>
        <v>238472</v>
      </c>
      <c r="GI264" s="41">
        <f t="shared" ref="GI264:GI327" si="368">GE264/GE252-1</f>
        <v>-9.1219204660414333E-2</v>
      </c>
      <c r="GJ264" s="36"/>
      <c r="GK264" s="37">
        <f t="shared" si="313"/>
        <v>46.578149199793494</v>
      </c>
      <c r="GL264" s="37">
        <f t="shared" si="314"/>
        <v>15.243181035966272</v>
      </c>
      <c r="GM264" s="37">
        <f t="shared" si="315"/>
        <v>6.8141240750301151</v>
      </c>
      <c r="GN264" s="37">
        <f t="shared" si="316"/>
        <v>3.0679960419893306</v>
      </c>
      <c r="GO264" s="37">
        <f t="shared" si="317"/>
        <v>3.157266391326794</v>
      </c>
      <c r="GP264" s="37">
        <f t="shared" si="318"/>
        <v>5.7262089141283772</v>
      </c>
      <c r="GQ264" s="37">
        <f t="shared" si="319"/>
        <v>2.9539881259679919</v>
      </c>
      <c r="GR264" s="37">
        <f t="shared" si="320"/>
        <v>0.93518757528824636</v>
      </c>
      <c r="GS264" s="37">
        <f t="shared" si="321"/>
        <v>1.6316038547582172</v>
      </c>
      <c r="GT264" s="37">
        <f t="shared" si="322"/>
        <v>1.2804379624849422</v>
      </c>
      <c r="GU264" s="37">
        <f t="shared" si="323"/>
        <v>2.2118611254517297</v>
      </c>
      <c r="GV264" s="37">
        <f t="shared" si="324"/>
        <v>9.586882636379281</v>
      </c>
      <c r="GW264" s="37"/>
      <c r="GX264" s="37"/>
      <c r="GY264" s="37"/>
      <c r="GZ264" s="37"/>
      <c r="HA264" s="35"/>
      <c r="HB264" s="35"/>
      <c r="HC264" s="35"/>
      <c r="HD264" s="35"/>
      <c r="HE264" s="35"/>
      <c r="HF264" s="35"/>
      <c r="HG264" s="35"/>
      <c r="HH264" s="35"/>
      <c r="HI264" s="35"/>
      <c r="HJ264" s="35"/>
      <c r="HK264" s="35"/>
      <c r="HL264" s="22"/>
      <c r="HO264" s="35">
        <f>SUM(DC262:DC264)/SUM(GE262:GE264)*100</f>
        <v>42.799143969244177</v>
      </c>
      <c r="HP264" s="35">
        <f>SUM(BS262:BS264)/SUM(GE262:GE264)*100</f>
        <v>15.615379827740567</v>
      </c>
      <c r="HQ264" s="35">
        <f>SUM(FG262:FG264)/SUM(GE262:GE264)*100</f>
        <v>7.6273553213865659</v>
      </c>
      <c r="HR264" s="35">
        <f>SUM(AU262:AU264)/SUM(GE262:GE264)*100</f>
        <v>3.1333534414383357</v>
      </c>
      <c r="HS264" s="35">
        <f>SUM(AQ262:AQ264)/SUM(GE262:GE264)*100</f>
        <v>3.6614305799592413</v>
      </c>
      <c r="HT264" s="35">
        <f>SUM(FO262:FO264)/SUM(GE262:GE264)*100</f>
        <v>5.4288691744346185</v>
      </c>
      <c r="HU264" s="35">
        <f>SUM(BO262:BO264)/SUM(GE262:GE264)*100</f>
        <v>4.1555154457376409</v>
      </c>
      <c r="HV264" s="35">
        <f>SUM(EQ262:EQ264)/SUM(GE262:GE264)*100</f>
        <v>0.87597927269303377</v>
      </c>
      <c r="HW264" s="35">
        <f>SUM(BW262:BW264)/SUM(GE262:GE264)*100</f>
        <v>1.925909612472132</v>
      </c>
      <c r="HX264" s="35">
        <f>SUM(DG262:DG264)/SUM(GE262:GE264)*100</f>
        <v>1.8512223653195832</v>
      </c>
      <c r="HY264" s="35">
        <f>SUM(EE262:EE264)/SUM(GE262:GE264)*100</f>
        <v>2.1640151098046161</v>
      </c>
      <c r="HZ264" s="35">
        <f>SUM(CU262:CU264)/SUM(GE262:GE264)*100</f>
        <v>9.8757925545751526</v>
      </c>
    </row>
    <row r="265" spans="1:236" ht="11.25" customHeight="1">
      <c r="A265" s="28">
        <v>41640</v>
      </c>
      <c r="B265" s="22">
        <v>62</v>
      </c>
      <c r="C265" s="22">
        <v>62</v>
      </c>
      <c r="D265" s="22">
        <v>0</v>
      </c>
      <c r="E265" s="23">
        <f t="shared" si="311"/>
        <v>62</v>
      </c>
      <c r="I265" s="23"/>
      <c r="J265" s="22">
        <v>0</v>
      </c>
      <c r="K265" s="22">
        <v>0</v>
      </c>
      <c r="L265" s="22">
        <v>0</v>
      </c>
      <c r="M265" s="23">
        <f t="shared" si="325"/>
        <v>0</v>
      </c>
      <c r="N265" s="22">
        <v>0</v>
      </c>
      <c r="O265" s="22">
        <v>0</v>
      </c>
      <c r="P265" s="22">
        <v>0</v>
      </c>
      <c r="Q265" s="23">
        <f t="shared" si="326"/>
        <v>0</v>
      </c>
      <c r="R265" s="22">
        <v>0</v>
      </c>
      <c r="S265" s="22">
        <v>0</v>
      </c>
      <c r="T265" s="22">
        <v>0</v>
      </c>
      <c r="U265" s="23">
        <f t="shared" si="327"/>
        <v>0</v>
      </c>
      <c r="V265" s="22">
        <v>0</v>
      </c>
      <c r="W265" s="22">
        <v>0</v>
      </c>
      <c r="X265" s="22">
        <v>0</v>
      </c>
      <c r="Y265" s="23">
        <f t="shared" si="328"/>
        <v>0</v>
      </c>
      <c r="Z265" s="22">
        <v>0</v>
      </c>
      <c r="AA265" s="22">
        <v>0</v>
      </c>
      <c r="AB265" s="22">
        <v>0</v>
      </c>
      <c r="AC265" s="23">
        <f t="shared" si="329"/>
        <v>0</v>
      </c>
      <c r="AD265" s="22">
        <v>0</v>
      </c>
      <c r="AE265" s="22">
        <v>0</v>
      </c>
      <c r="AF265" s="22">
        <v>0</v>
      </c>
      <c r="AG265" s="23">
        <f t="shared" si="330"/>
        <v>0</v>
      </c>
      <c r="AH265" s="22">
        <v>1752</v>
      </c>
      <c r="AI265" s="22">
        <v>1385</v>
      </c>
      <c r="AJ265" s="22">
        <v>0</v>
      </c>
      <c r="AK265" s="23">
        <f t="shared" si="331"/>
        <v>1385</v>
      </c>
      <c r="AL265" s="22">
        <v>316</v>
      </c>
      <c r="AM265" s="22">
        <v>340</v>
      </c>
      <c r="AN265" s="22">
        <v>0</v>
      </c>
      <c r="AO265" s="23">
        <f t="shared" si="332"/>
        <v>340</v>
      </c>
      <c r="AP265" s="22">
        <v>12078</v>
      </c>
      <c r="AQ265" s="22">
        <v>6706</v>
      </c>
      <c r="AR265" s="22">
        <v>3974</v>
      </c>
      <c r="AS265" s="23">
        <f t="shared" si="333"/>
        <v>10680</v>
      </c>
      <c r="AT265" s="22">
        <v>6310</v>
      </c>
      <c r="AU265" s="22">
        <v>5557</v>
      </c>
      <c r="AV265" s="22">
        <v>0</v>
      </c>
      <c r="AW265" s="23">
        <f t="shared" si="334"/>
        <v>5557</v>
      </c>
      <c r="AX265" s="22">
        <v>0</v>
      </c>
      <c r="AY265" s="22">
        <v>0</v>
      </c>
      <c r="AZ265" s="22">
        <v>0</v>
      </c>
      <c r="BA265" s="23">
        <f t="shared" si="335"/>
        <v>0</v>
      </c>
      <c r="BB265" s="22">
        <v>233</v>
      </c>
      <c r="BC265" s="22">
        <v>284</v>
      </c>
      <c r="BD265" s="22">
        <v>0</v>
      </c>
      <c r="BE265" s="23">
        <f t="shared" si="336"/>
        <v>284</v>
      </c>
      <c r="BF265" s="22">
        <v>0</v>
      </c>
      <c r="BG265" s="22">
        <v>0</v>
      </c>
      <c r="BH265" s="22">
        <v>0</v>
      </c>
      <c r="BI265" s="23">
        <f t="shared" si="337"/>
        <v>0</v>
      </c>
      <c r="BJ265" s="22">
        <v>0</v>
      </c>
      <c r="BK265" s="22">
        <v>0</v>
      </c>
      <c r="BL265" s="22">
        <v>0</v>
      </c>
      <c r="BM265" s="23">
        <f t="shared" si="338"/>
        <v>0</v>
      </c>
      <c r="BN265" s="22">
        <v>13887</v>
      </c>
      <c r="BO265" s="22">
        <v>15714</v>
      </c>
      <c r="BP265" s="22">
        <v>76</v>
      </c>
      <c r="BQ265" s="23">
        <f t="shared" si="339"/>
        <v>15790</v>
      </c>
      <c r="BR265" s="22">
        <v>46611</v>
      </c>
      <c r="BS265" s="22">
        <v>33405</v>
      </c>
      <c r="BT265" s="22">
        <v>12008</v>
      </c>
      <c r="BU265" s="23">
        <f t="shared" si="340"/>
        <v>45413</v>
      </c>
      <c r="BV265" s="22">
        <v>7331</v>
      </c>
      <c r="BW265" s="22">
        <v>4107</v>
      </c>
      <c r="BX265" s="22">
        <v>3378</v>
      </c>
      <c r="BY265" s="23">
        <f t="shared" si="341"/>
        <v>7485</v>
      </c>
      <c r="BZ265" s="22">
        <v>0</v>
      </c>
      <c r="CA265" s="22">
        <v>0</v>
      </c>
      <c r="CB265" s="22">
        <v>0</v>
      </c>
      <c r="CC265" s="23">
        <f t="shared" si="342"/>
        <v>0</v>
      </c>
      <c r="CD265" s="22">
        <v>0</v>
      </c>
      <c r="CE265" s="22">
        <v>26</v>
      </c>
      <c r="CF265" s="22">
        <v>0</v>
      </c>
      <c r="CG265" s="23">
        <f t="shared" si="343"/>
        <v>26</v>
      </c>
      <c r="CH265" s="22">
        <v>0</v>
      </c>
      <c r="CI265" s="22">
        <v>0</v>
      </c>
      <c r="CJ265" s="22">
        <v>0</v>
      </c>
      <c r="CK265" s="23">
        <f t="shared" si="344"/>
        <v>0</v>
      </c>
      <c r="CL265" s="22">
        <v>0</v>
      </c>
      <c r="CM265" s="22">
        <v>0</v>
      </c>
      <c r="CN265" s="22">
        <v>0</v>
      </c>
      <c r="CO265" s="23">
        <f t="shared" si="345"/>
        <v>0</v>
      </c>
      <c r="CP265" s="22">
        <v>0</v>
      </c>
      <c r="CQ265" s="22">
        <v>0</v>
      </c>
      <c r="CR265" s="22">
        <v>0</v>
      </c>
      <c r="CS265" s="23">
        <f t="shared" si="346"/>
        <v>0</v>
      </c>
      <c r="CT265" s="22">
        <v>21183</v>
      </c>
      <c r="CU265" s="22">
        <v>21072</v>
      </c>
      <c r="CV265" s="22">
        <v>667</v>
      </c>
      <c r="CW265" s="23">
        <f t="shared" si="347"/>
        <v>21739</v>
      </c>
      <c r="CX265" s="22">
        <v>0</v>
      </c>
      <c r="CY265" s="22">
        <v>0</v>
      </c>
      <c r="CZ265" s="22">
        <v>0</v>
      </c>
      <c r="DA265" s="23">
        <f t="shared" si="348"/>
        <v>0</v>
      </c>
      <c r="DB265" s="22">
        <v>109310</v>
      </c>
      <c r="DC265" s="22">
        <v>96569</v>
      </c>
      <c r="DD265" s="22">
        <v>5847</v>
      </c>
      <c r="DE265" s="23">
        <f t="shared" si="349"/>
        <v>102416</v>
      </c>
      <c r="DF265" s="25">
        <v>15894</v>
      </c>
      <c r="DG265" s="22">
        <v>8872</v>
      </c>
      <c r="DH265" s="22">
        <v>10707</v>
      </c>
      <c r="DI265" s="23">
        <f t="shared" si="350"/>
        <v>19579</v>
      </c>
      <c r="DJ265" s="22">
        <v>0</v>
      </c>
      <c r="DK265" s="22">
        <v>0</v>
      </c>
      <c r="DL265" s="22">
        <v>0</v>
      </c>
      <c r="DM265" s="23">
        <f t="shared" si="351"/>
        <v>0</v>
      </c>
      <c r="DN265" s="22">
        <v>0</v>
      </c>
      <c r="DO265" s="22">
        <v>0</v>
      </c>
      <c r="DP265" s="22">
        <v>0</v>
      </c>
      <c r="DQ265" s="23">
        <f t="shared" si="352"/>
        <v>0</v>
      </c>
      <c r="DR265" s="22">
        <v>0</v>
      </c>
      <c r="DS265" s="22">
        <v>0</v>
      </c>
      <c r="DT265" s="22">
        <v>0</v>
      </c>
      <c r="DU265" s="23">
        <f t="shared" si="353"/>
        <v>0</v>
      </c>
      <c r="DV265" s="22">
        <v>0</v>
      </c>
      <c r="DW265" s="22">
        <v>0</v>
      </c>
      <c r="DX265" s="22">
        <v>0</v>
      </c>
      <c r="DY265" s="23">
        <f t="shared" si="354"/>
        <v>0</v>
      </c>
      <c r="DZ265" s="22">
        <v>0</v>
      </c>
      <c r="EA265" s="22">
        <v>0</v>
      </c>
      <c r="EB265" s="22">
        <v>0</v>
      </c>
      <c r="EC265" s="23">
        <f t="shared" si="355"/>
        <v>0</v>
      </c>
      <c r="ED265" s="25">
        <v>6403</v>
      </c>
      <c r="EE265" s="22">
        <v>3304</v>
      </c>
      <c r="EF265" s="22">
        <v>1870</v>
      </c>
      <c r="EG265" s="23">
        <f t="shared" si="356"/>
        <v>5174</v>
      </c>
      <c r="EH265" s="22">
        <v>0</v>
      </c>
      <c r="EI265" s="22">
        <v>0</v>
      </c>
      <c r="EJ265" s="22">
        <v>0</v>
      </c>
      <c r="EK265" s="23">
        <f t="shared" si="357"/>
        <v>0</v>
      </c>
      <c r="EL265" s="22">
        <v>0</v>
      </c>
      <c r="EM265" s="22">
        <v>0</v>
      </c>
      <c r="EN265" s="22">
        <v>0</v>
      </c>
      <c r="EO265" s="23">
        <f t="shared" si="358"/>
        <v>0</v>
      </c>
      <c r="EP265" s="22">
        <v>1085</v>
      </c>
      <c r="EQ265" s="22">
        <v>1412</v>
      </c>
      <c r="ER265" s="22">
        <v>0</v>
      </c>
      <c r="ES265" s="23">
        <f t="shared" si="359"/>
        <v>1412</v>
      </c>
      <c r="ET265" s="22">
        <v>0</v>
      </c>
      <c r="EU265" s="22">
        <v>0</v>
      </c>
      <c r="EV265" s="22">
        <v>0</v>
      </c>
      <c r="EW265" s="23">
        <f t="shared" si="360"/>
        <v>0</v>
      </c>
      <c r="EX265" s="22">
        <v>0</v>
      </c>
      <c r="EY265" s="22">
        <v>0</v>
      </c>
      <c r="EZ265" s="22">
        <v>0</v>
      </c>
      <c r="FA265" s="23">
        <f t="shared" si="361"/>
        <v>0</v>
      </c>
      <c r="FB265" s="22">
        <v>0</v>
      </c>
      <c r="FC265" s="22">
        <v>0</v>
      </c>
      <c r="FD265" s="22">
        <v>0</v>
      </c>
      <c r="FE265" s="23">
        <f t="shared" si="362"/>
        <v>0</v>
      </c>
      <c r="FF265" s="22">
        <v>17796</v>
      </c>
      <c r="FG265" s="22">
        <v>13800</v>
      </c>
      <c r="FH265" s="22">
        <v>464</v>
      </c>
      <c r="FI265" s="23">
        <f t="shared" si="363"/>
        <v>14264</v>
      </c>
      <c r="FJ265" s="22">
        <v>0</v>
      </c>
      <c r="FK265" s="22">
        <v>0</v>
      </c>
      <c r="FL265" s="22">
        <v>0</v>
      </c>
      <c r="FM265" s="23">
        <f t="shared" si="364"/>
        <v>0</v>
      </c>
      <c r="FN265" s="22">
        <v>11481</v>
      </c>
      <c r="FO265" s="22">
        <v>10910</v>
      </c>
      <c r="FP265" s="22">
        <v>1530</v>
      </c>
      <c r="FQ265" s="23">
        <f t="shared" si="365"/>
        <v>12440</v>
      </c>
      <c r="FR265" s="22">
        <v>0</v>
      </c>
      <c r="FS265" s="22">
        <v>0</v>
      </c>
      <c r="FT265" s="22">
        <v>0</v>
      </c>
      <c r="FU265" s="23">
        <f t="shared" si="366"/>
        <v>0</v>
      </c>
      <c r="FV265" s="22">
        <v>0</v>
      </c>
      <c r="FW265" s="22">
        <v>0</v>
      </c>
      <c r="FX265" s="22">
        <v>0</v>
      </c>
      <c r="FY265" s="23">
        <v>0</v>
      </c>
      <c r="FZ265" s="22">
        <v>0</v>
      </c>
      <c r="GA265" s="22">
        <v>0</v>
      </c>
      <c r="GB265" s="22">
        <v>0</v>
      </c>
      <c r="GC265" s="23">
        <f t="shared" si="367"/>
        <v>0</v>
      </c>
      <c r="GD265" s="22">
        <f t="shared" si="312"/>
        <v>271732</v>
      </c>
      <c r="GE265" s="22">
        <f t="shared" si="312"/>
        <v>223525</v>
      </c>
      <c r="GF265" s="22">
        <f t="shared" si="312"/>
        <v>40521</v>
      </c>
      <c r="GG265" s="22">
        <f t="shared" si="312"/>
        <v>264046</v>
      </c>
      <c r="GI265" s="41">
        <f t="shared" si="368"/>
        <v>-7.8095355934999611E-2</v>
      </c>
      <c r="GJ265" s="36"/>
      <c r="GK265" s="37">
        <f t="shared" si="313"/>
        <v>43.202773738955372</v>
      </c>
      <c r="GL265" s="37">
        <f t="shared" si="314"/>
        <v>14.944637065205235</v>
      </c>
      <c r="GM265" s="37">
        <f t="shared" si="315"/>
        <v>6.1738060619617494</v>
      </c>
      <c r="GN265" s="37">
        <f t="shared" si="316"/>
        <v>2.4860753830667712</v>
      </c>
      <c r="GO265" s="37">
        <f t="shared" si="317"/>
        <v>3.0001118443127166</v>
      </c>
      <c r="GP265" s="37">
        <f t="shared" si="318"/>
        <v>4.8808858069567158</v>
      </c>
      <c r="GQ265" s="37">
        <f t="shared" si="319"/>
        <v>7.0300861201207914</v>
      </c>
      <c r="GR265" s="37">
        <f t="shared" si="320"/>
        <v>0.6316966782239124</v>
      </c>
      <c r="GS265" s="37">
        <f t="shared" si="321"/>
        <v>1.8373783693099204</v>
      </c>
      <c r="GT265" s="37">
        <f t="shared" si="322"/>
        <v>3.9691309696901911</v>
      </c>
      <c r="GU265" s="37">
        <f t="shared" si="323"/>
        <v>1.4781344368638853</v>
      </c>
      <c r="GV265" s="37">
        <f t="shared" si="324"/>
        <v>9.4271334302650711</v>
      </c>
      <c r="GW265" s="37"/>
      <c r="GX265" s="37"/>
      <c r="GY265" s="37"/>
      <c r="GZ265" s="37"/>
      <c r="HA265" s="35"/>
      <c r="HB265" s="35"/>
      <c r="HC265" s="35"/>
      <c r="HD265" s="35"/>
      <c r="HE265" s="35"/>
      <c r="HF265" s="35"/>
      <c r="HG265" s="35"/>
      <c r="HH265" s="35"/>
      <c r="HI265" s="35"/>
      <c r="HJ265" s="35"/>
      <c r="HK265" s="35"/>
      <c r="HL265" s="22"/>
      <c r="HO265" s="35"/>
      <c r="HP265" s="35"/>
      <c r="HQ265" s="35"/>
      <c r="HR265" s="35"/>
      <c r="HS265" s="35"/>
      <c r="HT265" s="35"/>
      <c r="HU265" s="35"/>
      <c r="HV265" s="35"/>
      <c r="HW265" s="35"/>
      <c r="HX265" s="35"/>
      <c r="HY265" s="35"/>
    </row>
    <row r="266" spans="1:236" ht="11.25" customHeight="1">
      <c r="A266" s="28">
        <v>41671</v>
      </c>
      <c r="B266" s="22">
        <v>44</v>
      </c>
      <c r="C266" s="22">
        <v>44</v>
      </c>
      <c r="D266" s="22">
        <v>0</v>
      </c>
      <c r="E266" s="23">
        <f t="shared" si="311"/>
        <v>44</v>
      </c>
      <c r="I266" s="23"/>
      <c r="J266" s="22">
        <v>0</v>
      </c>
      <c r="K266" s="22">
        <v>0</v>
      </c>
      <c r="L266" s="22">
        <v>0</v>
      </c>
      <c r="M266" s="23">
        <f t="shared" si="325"/>
        <v>0</v>
      </c>
      <c r="N266" s="22">
        <v>0</v>
      </c>
      <c r="O266" s="22">
        <v>0</v>
      </c>
      <c r="P266" s="22">
        <v>0</v>
      </c>
      <c r="Q266" s="23">
        <f t="shared" si="326"/>
        <v>0</v>
      </c>
      <c r="R266" s="22">
        <v>0</v>
      </c>
      <c r="S266" s="22">
        <v>0</v>
      </c>
      <c r="T266" s="22">
        <v>0</v>
      </c>
      <c r="U266" s="23">
        <f t="shared" si="327"/>
        <v>0</v>
      </c>
      <c r="V266" s="22">
        <v>0</v>
      </c>
      <c r="W266" s="22">
        <v>0</v>
      </c>
      <c r="X266" s="22">
        <v>0</v>
      </c>
      <c r="Y266" s="23">
        <f t="shared" si="328"/>
        <v>0</v>
      </c>
      <c r="Z266" s="22">
        <v>0</v>
      </c>
      <c r="AA266" s="22">
        <v>0</v>
      </c>
      <c r="AB266" s="22">
        <v>0</v>
      </c>
      <c r="AC266" s="23">
        <f t="shared" si="329"/>
        <v>0</v>
      </c>
      <c r="AD266" s="22">
        <v>0</v>
      </c>
      <c r="AE266" s="22">
        <v>0</v>
      </c>
      <c r="AF266" s="22">
        <v>0</v>
      </c>
      <c r="AG266" s="23">
        <f t="shared" si="330"/>
        <v>0</v>
      </c>
      <c r="AH266" s="22">
        <v>1576</v>
      </c>
      <c r="AI266" s="22">
        <v>1302</v>
      </c>
      <c r="AJ266" s="22">
        <v>0</v>
      </c>
      <c r="AK266" s="23">
        <f t="shared" si="331"/>
        <v>1302</v>
      </c>
      <c r="AL266" s="22">
        <v>324</v>
      </c>
      <c r="AM266" s="22">
        <v>288</v>
      </c>
      <c r="AN266" s="22">
        <v>0</v>
      </c>
      <c r="AO266" s="23">
        <f t="shared" si="332"/>
        <v>288</v>
      </c>
      <c r="AP266" s="22">
        <v>12135</v>
      </c>
      <c r="AQ266" s="22">
        <v>6799</v>
      </c>
      <c r="AR266" s="22">
        <v>5454</v>
      </c>
      <c r="AS266" s="23">
        <f t="shared" si="333"/>
        <v>12253</v>
      </c>
      <c r="AT266" s="22">
        <v>6584</v>
      </c>
      <c r="AU266" s="22">
        <v>5607</v>
      </c>
      <c r="AV266" s="22">
        <v>0</v>
      </c>
      <c r="AW266" s="23">
        <f t="shared" si="334"/>
        <v>5607</v>
      </c>
      <c r="AX266" s="22">
        <v>0</v>
      </c>
      <c r="AY266" s="22">
        <v>0</v>
      </c>
      <c r="AZ266" s="22">
        <v>0</v>
      </c>
      <c r="BA266" s="23">
        <f t="shared" si="335"/>
        <v>0</v>
      </c>
      <c r="BB266" s="22">
        <v>245</v>
      </c>
      <c r="BC266" s="22">
        <v>266</v>
      </c>
      <c r="BD266" s="22">
        <v>0</v>
      </c>
      <c r="BE266" s="23">
        <f t="shared" si="336"/>
        <v>266</v>
      </c>
      <c r="BF266" s="22">
        <v>0</v>
      </c>
      <c r="BG266" s="22">
        <v>0</v>
      </c>
      <c r="BH266" s="22">
        <v>0</v>
      </c>
      <c r="BI266" s="23">
        <f t="shared" si="337"/>
        <v>0</v>
      </c>
      <c r="BJ266" s="22">
        <v>0</v>
      </c>
      <c r="BK266" s="22">
        <v>0</v>
      </c>
      <c r="BL266" s="22">
        <v>0</v>
      </c>
      <c r="BM266" s="23">
        <f t="shared" si="338"/>
        <v>0</v>
      </c>
      <c r="BN266" s="22">
        <v>13035</v>
      </c>
      <c r="BO266" s="22">
        <v>14543</v>
      </c>
      <c r="BP266" s="22">
        <v>252</v>
      </c>
      <c r="BQ266" s="23">
        <f t="shared" si="339"/>
        <v>14795</v>
      </c>
      <c r="BR266" s="22">
        <v>47007</v>
      </c>
      <c r="BS266" s="22">
        <v>34005</v>
      </c>
      <c r="BT266" s="22">
        <v>12500</v>
      </c>
      <c r="BU266" s="23">
        <f t="shared" si="340"/>
        <v>46505</v>
      </c>
      <c r="BV266" s="22">
        <v>7296</v>
      </c>
      <c r="BW266" s="22">
        <v>3511</v>
      </c>
      <c r="BX266" s="22">
        <v>5322</v>
      </c>
      <c r="BY266" s="23">
        <f t="shared" si="341"/>
        <v>8833</v>
      </c>
      <c r="BZ266" s="22">
        <v>0</v>
      </c>
      <c r="CA266" s="22">
        <v>0</v>
      </c>
      <c r="CB266" s="22">
        <v>0</v>
      </c>
      <c r="CC266" s="23">
        <f t="shared" si="342"/>
        <v>0</v>
      </c>
      <c r="CD266" s="22">
        <v>0</v>
      </c>
      <c r="CE266" s="22">
        <v>0</v>
      </c>
      <c r="CF266" s="22">
        <v>0</v>
      </c>
      <c r="CG266" s="23">
        <f t="shared" si="343"/>
        <v>0</v>
      </c>
      <c r="CH266" s="22">
        <v>0</v>
      </c>
      <c r="CI266" s="22">
        <v>0</v>
      </c>
      <c r="CJ266" s="22">
        <v>0</v>
      </c>
      <c r="CK266" s="23">
        <f t="shared" si="344"/>
        <v>0</v>
      </c>
      <c r="CL266" s="22">
        <v>0</v>
      </c>
      <c r="CM266" s="22">
        <v>0</v>
      </c>
      <c r="CN266" s="22">
        <v>0</v>
      </c>
      <c r="CO266" s="23">
        <f t="shared" si="345"/>
        <v>0</v>
      </c>
      <c r="CP266" s="22">
        <v>0</v>
      </c>
      <c r="CQ266" s="22">
        <v>0</v>
      </c>
      <c r="CR266" s="22">
        <v>0</v>
      </c>
      <c r="CS266" s="23">
        <f t="shared" si="346"/>
        <v>0</v>
      </c>
      <c r="CT266" s="22">
        <v>20800</v>
      </c>
      <c r="CU266" s="22">
        <v>20716</v>
      </c>
      <c r="CV266" s="22">
        <v>711</v>
      </c>
      <c r="CW266" s="23">
        <f t="shared" si="347"/>
        <v>21427</v>
      </c>
      <c r="CX266" s="22">
        <v>0</v>
      </c>
      <c r="CY266" s="22">
        <v>0</v>
      </c>
      <c r="CZ266" s="22">
        <v>0</v>
      </c>
      <c r="DA266" s="23">
        <f t="shared" si="348"/>
        <v>0</v>
      </c>
      <c r="DB266" s="22">
        <v>108478</v>
      </c>
      <c r="DC266" s="22">
        <v>99758</v>
      </c>
      <c r="DD266" s="22">
        <v>10597</v>
      </c>
      <c r="DE266" s="23">
        <f t="shared" si="349"/>
        <v>110355</v>
      </c>
      <c r="DF266" s="25">
        <v>13472</v>
      </c>
      <c r="DG266" s="22">
        <v>2005</v>
      </c>
      <c r="DH266" s="22">
        <v>10959</v>
      </c>
      <c r="DI266" s="23">
        <f t="shared" si="350"/>
        <v>12964</v>
      </c>
      <c r="DJ266" s="22">
        <v>0</v>
      </c>
      <c r="DK266" s="22">
        <v>0</v>
      </c>
      <c r="DL266" s="22">
        <v>0</v>
      </c>
      <c r="DM266" s="23">
        <f t="shared" si="351"/>
        <v>0</v>
      </c>
      <c r="DN266" s="22">
        <v>0</v>
      </c>
      <c r="DO266" s="22">
        <v>0</v>
      </c>
      <c r="DP266" s="22">
        <v>0</v>
      </c>
      <c r="DQ266" s="23">
        <f t="shared" si="352"/>
        <v>0</v>
      </c>
      <c r="DR266" s="22">
        <v>0</v>
      </c>
      <c r="DS266" s="22">
        <v>0</v>
      </c>
      <c r="DT266" s="22">
        <v>0</v>
      </c>
      <c r="DU266" s="23">
        <f t="shared" si="353"/>
        <v>0</v>
      </c>
      <c r="DV266" s="22">
        <v>0</v>
      </c>
      <c r="DW266" s="22">
        <v>0</v>
      </c>
      <c r="DX266" s="22">
        <v>0</v>
      </c>
      <c r="DY266" s="23">
        <f t="shared" si="354"/>
        <v>0</v>
      </c>
      <c r="DZ266" s="22">
        <v>0</v>
      </c>
      <c r="EA266" s="22">
        <v>0</v>
      </c>
      <c r="EB266" s="22">
        <v>0</v>
      </c>
      <c r="EC266" s="23">
        <f t="shared" si="355"/>
        <v>0</v>
      </c>
      <c r="ED266" s="25">
        <v>5669</v>
      </c>
      <c r="EE266" s="22">
        <v>4101</v>
      </c>
      <c r="EF266" s="22">
        <v>2188</v>
      </c>
      <c r="EG266" s="23">
        <f t="shared" si="356"/>
        <v>6289</v>
      </c>
      <c r="EH266" s="22">
        <v>0</v>
      </c>
      <c r="EI266" s="22">
        <v>0</v>
      </c>
      <c r="EJ266" s="22">
        <v>0</v>
      </c>
      <c r="EK266" s="23">
        <f t="shared" si="357"/>
        <v>0</v>
      </c>
      <c r="EL266" s="22">
        <v>0</v>
      </c>
      <c r="EM266" s="22">
        <v>0</v>
      </c>
      <c r="EN266" s="22">
        <v>0</v>
      </c>
      <c r="EO266" s="23">
        <f t="shared" si="358"/>
        <v>0</v>
      </c>
      <c r="EP266" s="22">
        <v>875</v>
      </c>
      <c r="EQ266" s="22">
        <v>1315</v>
      </c>
      <c r="ER266" s="22">
        <v>0</v>
      </c>
      <c r="ES266" s="23">
        <f t="shared" si="359"/>
        <v>1315</v>
      </c>
      <c r="ET266" s="22">
        <v>0</v>
      </c>
      <c r="EU266" s="22">
        <v>0</v>
      </c>
      <c r="EV266" s="22">
        <v>0</v>
      </c>
      <c r="EW266" s="23">
        <f t="shared" si="360"/>
        <v>0</v>
      </c>
      <c r="EX266" s="22">
        <v>0</v>
      </c>
      <c r="EY266" s="22">
        <v>0</v>
      </c>
      <c r="EZ266" s="22">
        <v>0</v>
      </c>
      <c r="FA266" s="23">
        <f t="shared" si="361"/>
        <v>0</v>
      </c>
      <c r="FB266" s="22">
        <v>0</v>
      </c>
      <c r="FC266" s="22">
        <v>0</v>
      </c>
      <c r="FD266" s="22">
        <v>0</v>
      </c>
      <c r="FE266" s="23">
        <f t="shared" si="362"/>
        <v>0</v>
      </c>
      <c r="FF266" s="22">
        <v>14705</v>
      </c>
      <c r="FG266" s="22">
        <v>13388</v>
      </c>
      <c r="FH266" s="22">
        <v>444</v>
      </c>
      <c r="FI266" s="23">
        <f t="shared" si="363"/>
        <v>13832</v>
      </c>
      <c r="FJ266" s="22">
        <v>0</v>
      </c>
      <c r="FK266" s="22">
        <v>0</v>
      </c>
      <c r="FL266" s="22">
        <v>0</v>
      </c>
      <c r="FM266" s="23">
        <f t="shared" si="364"/>
        <v>0</v>
      </c>
      <c r="FN266" s="22">
        <v>10039</v>
      </c>
      <c r="FO266" s="22">
        <v>10100</v>
      </c>
      <c r="FP266" s="22">
        <v>1188</v>
      </c>
      <c r="FQ266" s="23">
        <f t="shared" si="365"/>
        <v>11288</v>
      </c>
      <c r="FR266" s="22">
        <v>0</v>
      </c>
      <c r="FS266" s="22">
        <v>0</v>
      </c>
      <c r="FT266" s="22">
        <v>0</v>
      </c>
      <c r="FU266" s="23">
        <f t="shared" si="366"/>
        <v>0</v>
      </c>
      <c r="FV266" s="22">
        <v>0</v>
      </c>
      <c r="FW266" s="22">
        <v>0</v>
      </c>
      <c r="FX266" s="22">
        <v>0</v>
      </c>
      <c r="FY266" s="23">
        <v>0</v>
      </c>
      <c r="FZ266" s="22">
        <v>0</v>
      </c>
      <c r="GA266" s="22">
        <v>0</v>
      </c>
      <c r="GB266" s="22">
        <v>0</v>
      </c>
      <c r="GC266" s="23">
        <f t="shared" si="367"/>
        <v>0</v>
      </c>
      <c r="GD266" s="22">
        <f t="shared" si="312"/>
        <v>262284</v>
      </c>
      <c r="GE266" s="22">
        <f t="shared" si="312"/>
        <v>217748</v>
      </c>
      <c r="GF266" s="22">
        <f t="shared" si="312"/>
        <v>49615</v>
      </c>
      <c r="GG266" s="22">
        <f t="shared" si="312"/>
        <v>267363</v>
      </c>
      <c r="GI266" s="41">
        <f t="shared" si="368"/>
        <v>-3.8568016142491945E-2</v>
      </c>
      <c r="GJ266" s="36"/>
      <c r="GK266" s="37">
        <f t="shared" si="313"/>
        <v>45.813509194114296</v>
      </c>
      <c r="GL266" s="37">
        <f t="shared" si="314"/>
        <v>15.616676157760349</v>
      </c>
      <c r="GM266" s="37">
        <f t="shared" si="315"/>
        <v>6.148391718867682</v>
      </c>
      <c r="GN266" s="37">
        <f t="shared" si="316"/>
        <v>2.5749949482888477</v>
      </c>
      <c r="GO266" s="37">
        <f t="shared" si="317"/>
        <v>3.1224167386152804</v>
      </c>
      <c r="GP266" s="37">
        <f t="shared" si="318"/>
        <v>4.6383893307860458</v>
      </c>
      <c r="GQ266" s="37">
        <f t="shared" si="319"/>
        <v>6.6788213898635123</v>
      </c>
      <c r="GR266" s="37">
        <f t="shared" si="320"/>
        <v>0.6039091059389754</v>
      </c>
      <c r="GS266" s="37">
        <f t="shared" si="321"/>
        <v>1.6124143505336443</v>
      </c>
      <c r="GT266" s="37">
        <f t="shared" si="322"/>
        <v>0.92078916913128939</v>
      </c>
      <c r="GU266" s="37">
        <f t="shared" si="323"/>
        <v>1.8833697668864926</v>
      </c>
      <c r="GV266" s="37">
        <f t="shared" si="324"/>
        <v>9.5137498392637347</v>
      </c>
      <c r="GW266" s="37"/>
      <c r="GX266" s="37"/>
      <c r="GY266" s="37"/>
      <c r="GZ266" s="37"/>
      <c r="HA266" s="35"/>
      <c r="HB266" s="35"/>
      <c r="HC266" s="35"/>
      <c r="HD266" s="35"/>
      <c r="HE266" s="35"/>
      <c r="HF266" s="35"/>
      <c r="HG266" s="35"/>
      <c r="HH266" s="35"/>
      <c r="HI266" s="35"/>
      <c r="HJ266" s="35"/>
      <c r="HK266" s="35"/>
      <c r="HL266" s="22"/>
      <c r="HO266" s="35"/>
      <c r="HP266" s="35"/>
      <c r="HQ266" s="35"/>
      <c r="HR266" s="35"/>
      <c r="HS266" s="35"/>
      <c r="HT266" s="35"/>
      <c r="HU266" s="35"/>
      <c r="HV266" s="35"/>
      <c r="HW266" s="35"/>
      <c r="HX266" s="35"/>
      <c r="HY266" s="35"/>
    </row>
    <row r="267" spans="1:236" ht="11.25" customHeight="1">
      <c r="A267" s="29">
        <v>41699</v>
      </c>
      <c r="B267" s="22">
        <v>38</v>
      </c>
      <c r="C267" s="22">
        <v>38</v>
      </c>
      <c r="D267" s="22">
        <v>0</v>
      </c>
      <c r="E267" s="23">
        <f t="shared" si="311"/>
        <v>38</v>
      </c>
      <c r="F267" s="30"/>
      <c r="G267" s="30"/>
      <c r="H267" s="30"/>
      <c r="I267" s="31"/>
      <c r="J267" s="30">
        <v>0</v>
      </c>
      <c r="K267" s="30">
        <v>0</v>
      </c>
      <c r="L267" s="30">
        <v>0</v>
      </c>
      <c r="M267" s="31">
        <f t="shared" si="325"/>
        <v>0</v>
      </c>
      <c r="N267" s="30">
        <v>0</v>
      </c>
      <c r="O267" s="30">
        <v>0</v>
      </c>
      <c r="P267" s="30">
        <v>0</v>
      </c>
      <c r="Q267" s="31">
        <f t="shared" si="326"/>
        <v>0</v>
      </c>
      <c r="R267" s="30">
        <v>0</v>
      </c>
      <c r="S267" s="30">
        <v>0</v>
      </c>
      <c r="T267" s="30">
        <v>0</v>
      </c>
      <c r="U267" s="31">
        <f t="shared" si="327"/>
        <v>0</v>
      </c>
      <c r="V267" s="30">
        <v>0</v>
      </c>
      <c r="W267" s="30">
        <v>0</v>
      </c>
      <c r="X267" s="30">
        <v>0</v>
      </c>
      <c r="Y267" s="31">
        <f t="shared" si="328"/>
        <v>0</v>
      </c>
      <c r="Z267" s="30">
        <v>0</v>
      </c>
      <c r="AA267" s="30">
        <v>0</v>
      </c>
      <c r="AB267" s="30">
        <v>0</v>
      </c>
      <c r="AC267" s="31">
        <f t="shared" si="329"/>
        <v>0</v>
      </c>
      <c r="AD267" s="30">
        <v>0</v>
      </c>
      <c r="AE267" s="30">
        <v>0</v>
      </c>
      <c r="AF267" s="30">
        <v>0</v>
      </c>
      <c r="AG267" s="31">
        <f t="shared" si="330"/>
        <v>0</v>
      </c>
      <c r="AH267" s="30">
        <v>1821</v>
      </c>
      <c r="AI267" s="30">
        <v>1503</v>
      </c>
      <c r="AJ267" s="30">
        <v>0</v>
      </c>
      <c r="AK267" s="31">
        <f t="shared" si="331"/>
        <v>1503</v>
      </c>
      <c r="AL267" s="30">
        <v>351</v>
      </c>
      <c r="AM267" s="30">
        <v>350</v>
      </c>
      <c r="AN267" s="30">
        <v>0</v>
      </c>
      <c r="AO267" s="31">
        <f t="shared" si="332"/>
        <v>350</v>
      </c>
      <c r="AP267" s="30">
        <v>13785</v>
      </c>
      <c r="AQ267" s="30">
        <v>6356</v>
      </c>
      <c r="AR267" s="30">
        <v>5449</v>
      </c>
      <c r="AS267" s="31">
        <f t="shared" si="333"/>
        <v>11805</v>
      </c>
      <c r="AT267" s="30">
        <v>5439</v>
      </c>
      <c r="AU267" s="30">
        <v>6601</v>
      </c>
      <c r="AV267" s="30">
        <v>0</v>
      </c>
      <c r="AW267" s="31">
        <f t="shared" si="334"/>
        <v>6601</v>
      </c>
      <c r="AX267" s="30">
        <v>0</v>
      </c>
      <c r="AY267" s="30">
        <v>0</v>
      </c>
      <c r="AZ267" s="30">
        <v>0</v>
      </c>
      <c r="BA267" s="31">
        <f t="shared" si="335"/>
        <v>0</v>
      </c>
      <c r="BB267" s="30">
        <v>232</v>
      </c>
      <c r="BC267" s="30">
        <v>229</v>
      </c>
      <c r="BD267" s="30">
        <v>0</v>
      </c>
      <c r="BE267" s="31">
        <f t="shared" si="336"/>
        <v>229</v>
      </c>
      <c r="BF267" s="30">
        <v>0</v>
      </c>
      <c r="BG267" s="30">
        <v>0</v>
      </c>
      <c r="BH267" s="30">
        <v>0</v>
      </c>
      <c r="BI267" s="31">
        <f t="shared" si="337"/>
        <v>0</v>
      </c>
      <c r="BJ267" s="30">
        <v>0</v>
      </c>
      <c r="BK267" s="30">
        <v>0</v>
      </c>
      <c r="BL267" s="30">
        <v>0</v>
      </c>
      <c r="BM267" s="31">
        <f t="shared" si="338"/>
        <v>0</v>
      </c>
      <c r="BN267" s="30">
        <v>13424</v>
      </c>
      <c r="BO267" s="30">
        <v>18426</v>
      </c>
      <c r="BP267" s="30">
        <v>587</v>
      </c>
      <c r="BQ267" s="31">
        <f t="shared" si="339"/>
        <v>19013</v>
      </c>
      <c r="BR267" s="30">
        <v>53419</v>
      </c>
      <c r="BS267" s="30">
        <v>35003</v>
      </c>
      <c r="BT267" s="30">
        <v>16705</v>
      </c>
      <c r="BU267" s="31">
        <f t="shared" si="340"/>
        <v>51708</v>
      </c>
      <c r="BV267" s="30">
        <v>8420</v>
      </c>
      <c r="BW267" s="30">
        <v>3741</v>
      </c>
      <c r="BX267" s="30">
        <v>5544</v>
      </c>
      <c r="BY267" s="31">
        <f t="shared" si="341"/>
        <v>9285</v>
      </c>
      <c r="BZ267" s="30">
        <v>0</v>
      </c>
      <c r="CA267" s="30">
        <v>0</v>
      </c>
      <c r="CB267" s="30">
        <v>0</v>
      </c>
      <c r="CC267" s="31">
        <f t="shared" si="342"/>
        <v>0</v>
      </c>
      <c r="CD267" s="30">
        <v>18</v>
      </c>
      <c r="CE267" s="30">
        <v>21</v>
      </c>
      <c r="CF267" s="30">
        <v>0</v>
      </c>
      <c r="CG267" s="31">
        <f t="shared" si="343"/>
        <v>21</v>
      </c>
      <c r="CH267" s="30">
        <v>0</v>
      </c>
      <c r="CI267" s="30">
        <v>0</v>
      </c>
      <c r="CJ267" s="30">
        <v>0</v>
      </c>
      <c r="CK267" s="31">
        <f t="shared" si="344"/>
        <v>0</v>
      </c>
      <c r="CL267" s="30">
        <v>0</v>
      </c>
      <c r="CM267" s="30">
        <v>0</v>
      </c>
      <c r="CN267" s="30">
        <v>0</v>
      </c>
      <c r="CO267" s="31">
        <f t="shared" si="345"/>
        <v>0</v>
      </c>
      <c r="CP267" s="30">
        <v>0</v>
      </c>
      <c r="CQ267" s="30">
        <v>0</v>
      </c>
      <c r="CR267" s="30">
        <v>0</v>
      </c>
      <c r="CS267" s="31">
        <f t="shared" si="346"/>
        <v>0</v>
      </c>
      <c r="CT267" s="30">
        <v>24633</v>
      </c>
      <c r="CU267" s="30">
        <v>25410</v>
      </c>
      <c r="CV267" s="30">
        <v>792</v>
      </c>
      <c r="CW267" s="31">
        <f t="shared" si="347"/>
        <v>26202</v>
      </c>
      <c r="CX267" s="30">
        <v>0</v>
      </c>
      <c r="CY267" s="30">
        <v>0</v>
      </c>
      <c r="CZ267" s="30">
        <v>0</v>
      </c>
      <c r="DA267" s="31">
        <f t="shared" si="348"/>
        <v>0</v>
      </c>
      <c r="DB267" s="30">
        <v>108696</v>
      </c>
      <c r="DC267" s="30">
        <v>102269</v>
      </c>
      <c r="DD267" s="30">
        <v>11081</v>
      </c>
      <c r="DE267" s="31">
        <f t="shared" si="349"/>
        <v>113350</v>
      </c>
      <c r="DF267" s="32">
        <v>11487</v>
      </c>
      <c r="DG267" s="30">
        <v>6910</v>
      </c>
      <c r="DH267" s="30">
        <v>10223</v>
      </c>
      <c r="DI267" s="31">
        <f t="shared" si="350"/>
        <v>17133</v>
      </c>
      <c r="DJ267" s="30">
        <v>0</v>
      </c>
      <c r="DK267" s="30">
        <v>0</v>
      </c>
      <c r="DL267" s="30">
        <v>0</v>
      </c>
      <c r="DM267" s="31">
        <f t="shared" si="351"/>
        <v>0</v>
      </c>
      <c r="DN267" s="30">
        <v>0</v>
      </c>
      <c r="DO267" s="30">
        <v>0</v>
      </c>
      <c r="DP267" s="30">
        <v>0</v>
      </c>
      <c r="DQ267" s="31">
        <f t="shared" si="352"/>
        <v>0</v>
      </c>
      <c r="DR267" s="30">
        <v>0</v>
      </c>
      <c r="DS267" s="30">
        <v>0</v>
      </c>
      <c r="DT267" s="30">
        <v>0</v>
      </c>
      <c r="DU267" s="31">
        <f t="shared" si="353"/>
        <v>0</v>
      </c>
      <c r="DV267" s="30">
        <v>0</v>
      </c>
      <c r="DW267" s="30">
        <v>0</v>
      </c>
      <c r="DX267" s="30">
        <v>0</v>
      </c>
      <c r="DY267" s="31">
        <f t="shared" si="354"/>
        <v>0</v>
      </c>
      <c r="DZ267" s="30">
        <v>0</v>
      </c>
      <c r="EA267" s="30">
        <v>0</v>
      </c>
      <c r="EB267" s="30">
        <v>0</v>
      </c>
      <c r="EC267" s="31">
        <f t="shared" si="355"/>
        <v>0</v>
      </c>
      <c r="ED267" s="32">
        <v>6901</v>
      </c>
      <c r="EE267" s="30">
        <v>5464</v>
      </c>
      <c r="EF267" s="30">
        <v>1456</v>
      </c>
      <c r="EG267" s="31">
        <f t="shared" si="356"/>
        <v>6920</v>
      </c>
      <c r="EH267" s="30">
        <v>0</v>
      </c>
      <c r="EI267" s="30">
        <v>0</v>
      </c>
      <c r="EJ267" s="30">
        <v>0</v>
      </c>
      <c r="EK267" s="31">
        <f t="shared" si="357"/>
        <v>0</v>
      </c>
      <c r="EL267" s="30">
        <v>0</v>
      </c>
      <c r="EM267" s="30">
        <v>0</v>
      </c>
      <c r="EN267" s="30">
        <v>0</v>
      </c>
      <c r="EO267" s="31">
        <f t="shared" si="358"/>
        <v>0</v>
      </c>
      <c r="EP267" s="30">
        <v>1278</v>
      </c>
      <c r="EQ267" s="30">
        <v>1481</v>
      </c>
      <c r="ER267" s="30">
        <v>0</v>
      </c>
      <c r="ES267" s="31">
        <f t="shared" si="359"/>
        <v>1481</v>
      </c>
      <c r="ET267" s="30">
        <v>0</v>
      </c>
      <c r="EU267" s="30">
        <v>0</v>
      </c>
      <c r="EV267" s="30">
        <v>0</v>
      </c>
      <c r="EW267" s="31">
        <f t="shared" si="360"/>
        <v>0</v>
      </c>
      <c r="EX267" s="30">
        <v>0</v>
      </c>
      <c r="EY267" s="30">
        <v>0</v>
      </c>
      <c r="EZ267" s="30">
        <v>0</v>
      </c>
      <c r="FA267" s="31">
        <f t="shared" si="361"/>
        <v>0</v>
      </c>
      <c r="FB267" s="30">
        <v>0</v>
      </c>
      <c r="FC267" s="30">
        <v>0</v>
      </c>
      <c r="FD267" s="30">
        <v>0</v>
      </c>
      <c r="FE267" s="31">
        <f t="shared" si="362"/>
        <v>0</v>
      </c>
      <c r="FF267" s="30">
        <v>14209</v>
      </c>
      <c r="FG267" s="30">
        <v>16053</v>
      </c>
      <c r="FH267" s="30">
        <v>474</v>
      </c>
      <c r="FI267" s="31">
        <f t="shared" si="363"/>
        <v>16527</v>
      </c>
      <c r="FJ267" s="30">
        <v>0</v>
      </c>
      <c r="FK267" s="30">
        <v>0</v>
      </c>
      <c r="FL267" s="30">
        <v>0</v>
      </c>
      <c r="FM267" s="31">
        <f t="shared" si="364"/>
        <v>0</v>
      </c>
      <c r="FN267" s="30">
        <v>8259</v>
      </c>
      <c r="FO267" s="30">
        <v>8206</v>
      </c>
      <c r="FP267" s="30">
        <v>956</v>
      </c>
      <c r="FQ267" s="31">
        <f t="shared" si="365"/>
        <v>9162</v>
      </c>
      <c r="FR267" s="30">
        <v>0</v>
      </c>
      <c r="FS267" s="30">
        <v>0</v>
      </c>
      <c r="FT267" s="30">
        <v>0</v>
      </c>
      <c r="FU267" s="31">
        <f t="shared" si="366"/>
        <v>0</v>
      </c>
      <c r="FV267" s="30">
        <v>0</v>
      </c>
      <c r="FW267" s="30">
        <v>0</v>
      </c>
      <c r="FX267" s="30">
        <v>0</v>
      </c>
      <c r="FY267" s="31">
        <v>0</v>
      </c>
      <c r="FZ267" s="30">
        <v>0</v>
      </c>
      <c r="GA267" s="30">
        <v>0</v>
      </c>
      <c r="GB267" s="30">
        <v>0</v>
      </c>
      <c r="GC267" s="31">
        <f t="shared" si="367"/>
        <v>0</v>
      </c>
      <c r="GD267" s="30">
        <f t="shared" si="312"/>
        <v>272410</v>
      </c>
      <c r="GE267" s="30">
        <f t="shared" si="312"/>
        <v>238061</v>
      </c>
      <c r="GF267" s="30">
        <f t="shared" si="312"/>
        <v>53267</v>
      </c>
      <c r="GG267" s="30">
        <f t="shared" si="312"/>
        <v>291328</v>
      </c>
      <c r="GI267" s="42">
        <f t="shared" si="368"/>
        <v>-7.361691033119433E-2</v>
      </c>
      <c r="GJ267" s="36"/>
      <c r="GK267" s="39">
        <f t="shared" si="313"/>
        <v>42.959157526852358</v>
      </c>
      <c r="GL267" s="39">
        <f t="shared" si="314"/>
        <v>14.703374345230843</v>
      </c>
      <c r="GM267" s="39">
        <f t="shared" si="315"/>
        <v>6.74322967642747</v>
      </c>
      <c r="GN267" s="39">
        <f t="shared" si="316"/>
        <v>2.7728187313335657</v>
      </c>
      <c r="GO267" s="39">
        <f t="shared" si="317"/>
        <v>2.6699039321854481</v>
      </c>
      <c r="GP267" s="39">
        <f t="shared" si="318"/>
        <v>3.4470156808549071</v>
      </c>
      <c r="GQ267" s="39">
        <f t="shared" si="319"/>
        <v>7.7400330167478089</v>
      </c>
      <c r="GR267" s="39">
        <f t="shared" si="320"/>
        <v>0.62210945934025308</v>
      </c>
      <c r="GS267" s="39">
        <f t="shared" si="321"/>
        <v>1.5714459739310511</v>
      </c>
      <c r="GT267" s="39">
        <f t="shared" si="322"/>
        <v>2.9026173963815998</v>
      </c>
      <c r="GU267" s="39">
        <f t="shared" si="323"/>
        <v>2.295210051205363</v>
      </c>
      <c r="GV267" s="39">
        <f t="shared" si="324"/>
        <v>10.673734883076186</v>
      </c>
      <c r="GW267" s="39"/>
      <c r="GX267" s="39"/>
      <c r="GY267" s="39"/>
      <c r="GZ267" s="39"/>
      <c r="HA267" s="40">
        <f>SUM(DC256:DC267)/SUM(GE256:GE267)*100</f>
        <v>42.026506849670206</v>
      </c>
      <c r="HB267" s="40">
        <f>SUM(BS256:BS267)/SUM(GE256:GE267)*100</f>
        <v>15.166434601773052</v>
      </c>
      <c r="HC267" s="40">
        <f>SUM(FG256:FG267)/SUM(GE256:GE267)*100</f>
        <v>7.929639466480749</v>
      </c>
      <c r="HD267" s="40">
        <f>SUM(AU256:AU267)/SUM(GE256:GE267)*100</f>
        <v>3.2263069454742563</v>
      </c>
      <c r="HE267" s="40">
        <f>SUM(AQ256:AQ267)/SUM(GE256:GE267)*100</f>
        <v>3.3690557717550371</v>
      </c>
      <c r="HF267" s="40">
        <f>SUM(FO256:FO267)/SUM(GE256:GE267)*100</f>
        <v>5.1376415373159148</v>
      </c>
      <c r="HG267" s="40">
        <f>SUM(BO256:BO267)/SUM(GE256:GE267)*100</f>
        <v>5.3581264525660286</v>
      </c>
      <c r="HH267" s="40">
        <f>SUM(EQ256:EQ267)/SUM(GE256:GE267)*100</f>
        <v>0.79582769789897179</v>
      </c>
      <c r="HI267" s="40">
        <f>SUM(BW256:BW267)/SUM(GE256:GE267)*100</f>
        <v>2.0950853162550591</v>
      </c>
      <c r="HJ267" s="40">
        <f>SUM(DG256:DG267)/SUM(GE256:GE267)*100</f>
        <v>1.6638075686791765</v>
      </c>
      <c r="HK267" s="40">
        <f>SUM(EE256:EE267)/SUM(GE256:GE267)*100</f>
        <v>2.2881292724436531</v>
      </c>
      <c r="HL267" s="40">
        <f>SUM(CU256:CU267)/SUM(GE256:GE267)*100</f>
        <v>10.14457955305538</v>
      </c>
      <c r="HM267" s="33"/>
      <c r="HN267" s="33"/>
      <c r="HO267" s="40">
        <f>SUM(DC265:DC267)/SUM(GE265:GE267)*100</f>
        <v>43.954225756402593</v>
      </c>
      <c r="HP267" s="40">
        <f>SUM(BS265:BS267)/SUM(GE265:GE267)*100</f>
        <v>15.075500416584479</v>
      </c>
      <c r="HQ267" s="40">
        <f>SUM(FG265:FG267)/SUM(GE265:GE267)*100</f>
        <v>6.3652047446469631</v>
      </c>
      <c r="HR267" s="40">
        <f>SUM(AU265:AU267)/SUM(GE265:GE267)*100</f>
        <v>2.6150612217259845</v>
      </c>
      <c r="HS267" s="40">
        <f>SUM(AQ265:AQ267)/SUM(GE265:GE267)*100</f>
        <v>2.9235987010807643</v>
      </c>
      <c r="HT267" s="40">
        <f>SUM(FO265:FO267)/SUM(GE265:GE267)*100</f>
        <v>4.3006827274948698</v>
      </c>
      <c r="HU267" s="40">
        <f>SUM(BO265:BO267)/SUM(GE265:GE267)*100</f>
        <v>7.1662834482007369</v>
      </c>
      <c r="HV267" s="40">
        <f>SUM(EQ265:EQ267)/SUM(GE265:GE267)*100</f>
        <v>0.61943020664356563</v>
      </c>
      <c r="HW267" s="40">
        <f>SUM(BW265:BW267)/SUM(GE265:GE267)*100</f>
        <v>1.6720788301483511</v>
      </c>
      <c r="HX267" s="40">
        <f>SUM(DG265:DG267)/SUM(GE265:GE267)*100</f>
        <v>2.6182996876352429</v>
      </c>
      <c r="HY267" s="40">
        <f>SUM(EE265:EE267)/SUM(GE265:GE267)*100</f>
        <v>1.894355353920163</v>
      </c>
      <c r="HZ267" s="40">
        <f>SUM(CU265:CU267)/SUM(GE265:GE267)*100</f>
        <v>9.8917469168332506</v>
      </c>
      <c r="IA267" s="33"/>
      <c r="IB267" s="33"/>
    </row>
    <row r="268" spans="1:236" ht="11.25" customHeight="1">
      <c r="A268" s="21">
        <v>41730</v>
      </c>
      <c r="B268" s="27">
        <v>32</v>
      </c>
      <c r="C268" s="27">
        <v>32</v>
      </c>
      <c r="D268" s="27">
        <v>0</v>
      </c>
      <c r="E268" s="24">
        <f t="shared" si="311"/>
        <v>32</v>
      </c>
      <c r="I268" s="23"/>
      <c r="J268" s="22">
        <v>0</v>
      </c>
      <c r="K268" s="22">
        <v>0</v>
      </c>
      <c r="L268" s="22">
        <v>0</v>
      </c>
      <c r="M268" s="23">
        <f t="shared" si="325"/>
        <v>0</v>
      </c>
      <c r="N268" s="22">
        <v>0</v>
      </c>
      <c r="O268" s="22">
        <v>0</v>
      </c>
      <c r="P268" s="22">
        <v>0</v>
      </c>
      <c r="Q268" s="23">
        <f t="shared" si="326"/>
        <v>0</v>
      </c>
      <c r="R268" s="22">
        <v>0</v>
      </c>
      <c r="S268" s="22">
        <v>0</v>
      </c>
      <c r="T268" s="22">
        <v>0</v>
      </c>
      <c r="U268" s="23">
        <f t="shared" si="327"/>
        <v>0</v>
      </c>
      <c r="V268" s="22">
        <v>0</v>
      </c>
      <c r="W268" s="22">
        <v>0</v>
      </c>
      <c r="X268" s="22">
        <v>0</v>
      </c>
      <c r="Y268" s="23">
        <f t="shared" si="328"/>
        <v>0</v>
      </c>
      <c r="Z268" s="22">
        <v>0</v>
      </c>
      <c r="AA268" s="22">
        <v>0</v>
      </c>
      <c r="AB268" s="22">
        <v>0</v>
      </c>
      <c r="AC268" s="23">
        <f t="shared" si="329"/>
        <v>0</v>
      </c>
      <c r="AD268" s="22">
        <v>0</v>
      </c>
      <c r="AE268" s="22">
        <v>0</v>
      </c>
      <c r="AF268" s="22">
        <v>0</v>
      </c>
      <c r="AG268" s="23">
        <f t="shared" si="330"/>
        <v>0</v>
      </c>
      <c r="AH268" s="22">
        <v>1567</v>
      </c>
      <c r="AI268" s="22">
        <v>828</v>
      </c>
      <c r="AJ268" s="22">
        <v>5</v>
      </c>
      <c r="AK268" s="23">
        <f t="shared" si="331"/>
        <v>833</v>
      </c>
      <c r="AL268" s="22">
        <v>188</v>
      </c>
      <c r="AM268" s="22">
        <v>224</v>
      </c>
      <c r="AN268" s="22">
        <v>0</v>
      </c>
      <c r="AO268" s="23">
        <f t="shared" si="332"/>
        <v>224</v>
      </c>
      <c r="AP268" s="22">
        <v>12821</v>
      </c>
      <c r="AQ268" s="22">
        <v>6651</v>
      </c>
      <c r="AR268" s="22">
        <v>6646</v>
      </c>
      <c r="AS268" s="23">
        <f t="shared" si="333"/>
        <v>13297</v>
      </c>
      <c r="AT268" s="22">
        <v>6347</v>
      </c>
      <c r="AU268" s="22">
        <v>5302</v>
      </c>
      <c r="AV268" s="22">
        <v>0</v>
      </c>
      <c r="AW268" s="23">
        <f t="shared" si="334"/>
        <v>5302</v>
      </c>
      <c r="AX268" s="22">
        <v>0</v>
      </c>
      <c r="AY268" s="22">
        <v>0</v>
      </c>
      <c r="AZ268" s="22">
        <v>0</v>
      </c>
      <c r="BA268" s="23">
        <f t="shared" si="335"/>
        <v>0</v>
      </c>
      <c r="BB268" s="22">
        <v>176</v>
      </c>
      <c r="BC268" s="22">
        <v>233</v>
      </c>
      <c r="BD268" s="22">
        <v>0</v>
      </c>
      <c r="BE268" s="23">
        <f t="shared" si="336"/>
        <v>233</v>
      </c>
      <c r="BF268" s="22">
        <v>0</v>
      </c>
      <c r="BG268" s="22">
        <v>0</v>
      </c>
      <c r="BH268" s="22">
        <v>0</v>
      </c>
      <c r="BI268" s="23">
        <f t="shared" si="337"/>
        <v>0</v>
      </c>
      <c r="BJ268" s="22">
        <v>0</v>
      </c>
      <c r="BK268" s="22">
        <v>0</v>
      </c>
      <c r="BL268" s="22">
        <v>0</v>
      </c>
      <c r="BM268" s="23">
        <f t="shared" si="338"/>
        <v>0</v>
      </c>
      <c r="BN268" s="22">
        <v>9321</v>
      </c>
      <c r="BO268" s="22">
        <v>11040</v>
      </c>
      <c r="BP268" s="22">
        <v>401</v>
      </c>
      <c r="BQ268" s="23">
        <f t="shared" si="339"/>
        <v>11441</v>
      </c>
      <c r="BR268" s="22">
        <v>49005</v>
      </c>
      <c r="BS268" s="22">
        <v>35248</v>
      </c>
      <c r="BT268" s="22">
        <v>14974</v>
      </c>
      <c r="BU268" s="23">
        <f t="shared" si="340"/>
        <v>50222</v>
      </c>
      <c r="BV268" s="22">
        <v>8823</v>
      </c>
      <c r="BW268" s="22">
        <v>3033</v>
      </c>
      <c r="BX268" s="22">
        <v>5827</v>
      </c>
      <c r="BY268" s="23">
        <f t="shared" si="341"/>
        <v>8860</v>
      </c>
      <c r="BZ268" s="22">
        <v>0</v>
      </c>
      <c r="CA268" s="22">
        <v>0</v>
      </c>
      <c r="CB268" s="22">
        <v>0</v>
      </c>
      <c r="CC268" s="23">
        <f t="shared" si="342"/>
        <v>0</v>
      </c>
      <c r="CD268" s="22">
        <v>45</v>
      </c>
      <c r="CE268" s="22">
        <v>15</v>
      </c>
      <c r="CF268" s="22">
        <v>0</v>
      </c>
      <c r="CG268" s="23">
        <f t="shared" si="343"/>
        <v>15</v>
      </c>
      <c r="CH268" s="22">
        <v>0</v>
      </c>
      <c r="CI268" s="22">
        <v>0</v>
      </c>
      <c r="CJ268" s="22">
        <v>0</v>
      </c>
      <c r="CK268" s="23">
        <f t="shared" si="344"/>
        <v>0</v>
      </c>
      <c r="CL268" s="22">
        <v>0</v>
      </c>
      <c r="CM268" s="22">
        <v>0</v>
      </c>
      <c r="CN268" s="22">
        <v>0</v>
      </c>
      <c r="CO268" s="23">
        <f t="shared" si="345"/>
        <v>0</v>
      </c>
      <c r="CP268" s="22">
        <v>0</v>
      </c>
      <c r="CQ268" s="22">
        <v>0</v>
      </c>
      <c r="CR268" s="22">
        <v>0</v>
      </c>
      <c r="CS268" s="23">
        <f t="shared" si="346"/>
        <v>0</v>
      </c>
      <c r="CT268" s="22">
        <v>23324</v>
      </c>
      <c r="CU268" s="22">
        <v>19551</v>
      </c>
      <c r="CV268" s="22">
        <v>501</v>
      </c>
      <c r="CW268" s="23">
        <f t="shared" si="347"/>
        <v>20052</v>
      </c>
      <c r="CX268" s="22">
        <v>0</v>
      </c>
      <c r="CY268" s="22">
        <v>0</v>
      </c>
      <c r="CZ268" s="22">
        <v>0</v>
      </c>
      <c r="DA268" s="23">
        <f t="shared" si="348"/>
        <v>0</v>
      </c>
      <c r="DB268" s="22">
        <v>103439</v>
      </c>
      <c r="DC268" s="22">
        <v>79119</v>
      </c>
      <c r="DD268" s="22">
        <v>7077</v>
      </c>
      <c r="DE268" s="23">
        <f t="shared" si="349"/>
        <v>86196</v>
      </c>
      <c r="DF268" s="25">
        <v>12025</v>
      </c>
      <c r="DG268" s="22">
        <v>4922</v>
      </c>
      <c r="DH268" s="22">
        <v>3523</v>
      </c>
      <c r="DI268" s="23">
        <f t="shared" si="350"/>
        <v>8445</v>
      </c>
      <c r="DJ268" s="22">
        <v>0</v>
      </c>
      <c r="DK268" s="22">
        <v>0</v>
      </c>
      <c r="DL268" s="22">
        <v>0</v>
      </c>
      <c r="DM268" s="23">
        <f t="shared" si="351"/>
        <v>0</v>
      </c>
      <c r="DN268" s="22">
        <v>0</v>
      </c>
      <c r="DO268" s="22">
        <v>0</v>
      </c>
      <c r="DP268" s="22">
        <v>0</v>
      </c>
      <c r="DQ268" s="23">
        <f t="shared" si="352"/>
        <v>0</v>
      </c>
      <c r="DR268" s="22">
        <v>0</v>
      </c>
      <c r="DS268" s="22">
        <v>0</v>
      </c>
      <c r="DT268" s="22">
        <v>0</v>
      </c>
      <c r="DU268" s="23">
        <f t="shared" si="353"/>
        <v>0</v>
      </c>
      <c r="DV268" s="22">
        <v>0</v>
      </c>
      <c r="DW268" s="22">
        <v>0</v>
      </c>
      <c r="DX268" s="22">
        <v>0</v>
      </c>
      <c r="DY268" s="23">
        <f t="shared" si="354"/>
        <v>0</v>
      </c>
      <c r="DZ268" s="22">
        <v>0</v>
      </c>
      <c r="EA268" s="22">
        <v>0</v>
      </c>
      <c r="EB268" s="22">
        <v>0</v>
      </c>
      <c r="EC268" s="23">
        <f t="shared" si="355"/>
        <v>0</v>
      </c>
      <c r="ED268" s="25">
        <v>8467</v>
      </c>
      <c r="EE268" s="22">
        <v>3333</v>
      </c>
      <c r="EF268" s="22">
        <v>1647</v>
      </c>
      <c r="EG268" s="23">
        <f t="shared" si="356"/>
        <v>4980</v>
      </c>
      <c r="EH268" s="22">
        <v>0</v>
      </c>
      <c r="EI268" s="22">
        <v>0</v>
      </c>
      <c r="EJ268" s="22">
        <v>0</v>
      </c>
      <c r="EK268" s="23">
        <f t="shared" si="357"/>
        <v>0</v>
      </c>
      <c r="EL268" s="22">
        <v>0</v>
      </c>
      <c r="EM268" s="22">
        <v>0</v>
      </c>
      <c r="EN268" s="22">
        <v>0</v>
      </c>
      <c r="EO268" s="23">
        <f t="shared" si="358"/>
        <v>0</v>
      </c>
      <c r="EP268" s="22">
        <v>973</v>
      </c>
      <c r="EQ268" s="22">
        <v>1014</v>
      </c>
      <c r="ER268" s="22">
        <v>0</v>
      </c>
      <c r="ES268" s="23">
        <f t="shared" si="359"/>
        <v>1014</v>
      </c>
      <c r="ET268" s="22">
        <v>0</v>
      </c>
      <c r="EU268" s="22">
        <v>0</v>
      </c>
      <c r="EV268" s="22">
        <v>0</v>
      </c>
      <c r="EW268" s="23">
        <f t="shared" si="360"/>
        <v>0</v>
      </c>
      <c r="EX268" s="22">
        <v>0</v>
      </c>
      <c r="EY268" s="22">
        <v>0</v>
      </c>
      <c r="EZ268" s="22">
        <v>0</v>
      </c>
      <c r="FA268" s="23">
        <f t="shared" si="361"/>
        <v>0</v>
      </c>
      <c r="FB268" s="22">
        <v>0</v>
      </c>
      <c r="FC268" s="22">
        <v>0</v>
      </c>
      <c r="FD268" s="22">
        <v>0</v>
      </c>
      <c r="FE268" s="23">
        <f t="shared" si="362"/>
        <v>0</v>
      </c>
      <c r="FF268" s="22">
        <v>13255</v>
      </c>
      <c r="FG268" s="22">
        <v>10055</v>
      </c>
      <c r="FH268" s="22">
        <v>396</v>
      </c>
      <c r="FI268" s="23">
        <f t="shared" si="363"/>
        <v>10451</v>
      </c>
      <c r="FJ268" s="22">
        <v>0</v>
      </c>
      <c r="FK268" s="22">
        <v>0</v>
      </c>
      <c r="FL268" s="22">
        <v>0</v>
      </c>
      <c r="FM268" s="23">
        <f t="shared" si="364"/>
        <v>0</v>
      </c>
      <c r="FN268" s="22">
        <v>8552</v>
      </c>
      <c r="FO268" s="22">
        <v>7562</v>
      </c>
      <c r="FP268" s="22">
        <v>767</v>
      </c>
      <c r="FQ268" s="23">
        <f t="shared" si="365"/>
        <v>8329</v>
      </c>
      <c r="FR268" s="22">
        <v>0</v>
      </c>
      <c r="FS268" s="22">
        <v>0</v>
      </c>
      <c r="FT268" s="22">
        <v>0</v>
      </c>
      <c r="FU268" s="23">
        <f t="shared" si="366"/>
        <v>0</v>
      </c>
      <c r="FV268" s="22">
        <v>0</v>
      </c>
      <c r="FW268" s="22">
        <v>0</v>
      </c>
      <c r="FX268" s="22">
        <v>0</v>
      </c>
      <c r="FY268" s="23">
        <v>0</v>
      </c>
      <c r="FZ268" s="22">
        <v>0</v>
      </c>
      <c r="GA268" s="22">
        <v>0</v>
      </c>
      <c r="GB268" s="22">
        <v>0</v>
      </c>
      <c r="GC268" s="23">
        <f t="shared" si="367"/>
        <v>0</v>
      </c>
      <c r="GD268" s="22">
        <f t="shared" si="312"/>
        <v>258360</v>
      </c>
      <c r="GE268" s="22">
        <f t="shared" si="312"/>
        <v>188162</v>
      </c>
      <c r="GF268" s="22">
        <f t="shared" si="312"/>
        <v>41764</v>
      </c>
      <c r="GG268" s="22">
        <f t="shared" si="312"/>
        <v>229926</v>
      </c>
      <c r="GI268" s="41">
        <f t="shared" si="368"/>
        <v>-9.6855635712605803E-2</v>
      </c>
      <c r="GJ268" s="36"/>
      <c r="GK268" s="37">
        <f t="shared" si="313"/>
        <v>42.048341322902601</v>
      </c>
      <c r="GL268" s="37">
        <f t="shared" si="314"/>
        <v>18.732794081695562</v>
      </c>
      <c r="GM268" s="37">
        <f t="shared" si="315"/>
        <v>5.343799491927169</v>
      </c>
      <c r="GN268" s="37">
        <f t="shared" si="316"/>
        <v>2.8177846749077919</v>
      </c>
      <c r="GO268" s="37">
        <f t="shared" si="317"/>
        <v>3.5347200816317854</v>
      </c>
      <c r="GP268" s="37">
        <f t="shared" si="318"/>
        <v>4.0188773503682995</v>
      </c>
      <c r="GQ268" s="37">
        <f t="shared" si="319"/>
        <v>5.8672845739309745</v>
      </c>
      <c r="GR268" s="37">
        <f t="shared" si="320"/>
        <v>0.53889733314909494</v>
      </c>
      <c r="GS268" s="37">
        <f t="shared" si="321"/>
        <v>1.6119088870228844</v>
      </c>
      <c r="GT268" s="37">
        <f t="shared" si="322"/>
        <v>2.6158310392108928</v>
      </c>
      <c r="GU268" s="37">
        <f t="shared" si="323"/>
        <v>1.7713459678362262</v>
      </c>
      <c r="GV268" s="37">
        <f t="shared" si="324"/>
        <v>10.390514556605478</v>
      </c>
      <c r="GW268" s="37"/>
      <c r="GX268" s="37"/>
      <c r="GY268" s="37"/>
      <c r="GZ268" s="37"/>
      <c r="HA268" s="35"/>
      <c r="HB268" s="35"/>
      <c r="HC268" s="35"/>
      <c r="HD268" s="35"/>
      <c r="HE268" s="35"/>
      <c r="HF268" s="35"/>
      <c r="HG268" s="35"/>
      <c r="HH268" s="35"/>
      <c r="HI268" s="35"/>
      <c r="HJ268" s="35"/>
      <c r="HK268" s="35"/>
      <c r="HL268" s="22"/>
      <c r="HO268" s="35"/>
      <c r="HP268" s="35"/>
      <c r="HQ268" s="35"/>
      <c r="HR268" s="35"/>
      <c r="HS268" s="35"/>
      <c r="HT268" s="35"/>
      <c r="HU268" s="35"/>
      <c r="HV268" s="35"/>
      <c r="HW268" s="35"/>
      <c r="HX268" s="35"/>
      <c r="HY268" s="35"/>
    </row>
    <row r="269" spans="1:236" ht="11.25" customHeight="1">
      <c r="A269" s="28">
        <v>41760</v>
      </c>
      <c r="B269" s="22">
        <v>14</v>
      </c>
      <c r="C269" s="22">
        <v>12</v>
      </c>
      <c r="D269" s="22">
        <v>2</v>
      </c>
      <c r="E269" s="23">
        <f t="shared" si="311"/>
        <v>14</v>
      </c>
      <c r="I269" s="23"/>
      <c r="J269" s="22">
        <v>0</v>
      </c>
      <c r="K269" s="22">
        <v>0</v>
      </c>
      <c r="L269" s="22">
        <v>0</v>
      </c>
      <c r="M269" s="23">
        <f t="shared" si="325"/>
        <v>0</v>
      </c>
      <c r="N269" s="22">
        <v>0</v>
      </c>
      <c r="O269" s="22">
        <v>0</v>
      </c>
      <c r="P269" s="22">
        <v>0</v>
      </c>
      <c r="Q269" s="23">
        <f t="shared" si="326"/>
        <v>0</v>
      </c>
      <c r="R269" s="22">
        <v>0</v>
      </c>
      <c r="S269" s="22">
        <v>0</v>
      </c>
      <c r="T269" s="22">
        <v>0</v>
      </c>
      <c r="U269" s="23">
        <f t="shared" si="327"/>
        <v>0</v>
      </c>
      <c r="V269" s="22">
        <v>0</v>
      </c>
      <c r="W269" s="22">
        <v>0</v>
      </c>
      <c r="X269" s="22">
        <v>0</v>
      </c>
      <c r="Y269" s="23">
        <f t="shared" si="328"/>
        <v>0</v>
      </c>
      <c r="Z269" s="22">
        <v>0</v>
      </c>
      <c r="AA269" s="22">
        <v>0</v>
      </c>
      <c r="AB269" s="22">
        <v>0</v>
      </c>
      <c r="AC269" s="23">
        <f t="shared" si="329"/>
        <v>0</v>
      </c>
      <c r="AD269" s="22">
        <v>0</v>
      </c>
      <c r="AE269" s="22">
        <v>0</v>
      </c>
      <c r="AF269" s="22">
        <v>0</v>
      </c>
      <c r="AG269" s="23">
        <f t="shared" si="330"/>
        <v>0</v>
      </c>
      <c r="AH269" s="22">
        <v>1232</v>
      </c>
      <c r="AI269" s="22">
        <v>800</v>
      </c>
      <c r="AJ269" s="22">
        <v>0</v>
      </c>
      <c r="AK269" s="23">
        <f t="shared" si="331"/>
        <v>800</v>
      </c>
      <c r="AL269" s="22">
        <v>229</v>
      </c>
      <c r="AM269" s="22">
        <v>205</v>
      </c>
      <c r="AN269" s="22">
        <v>1</v>
      </c>
      <c r="AO269" s="23">
        <f t="shared" si="332"/>
        <v>206</v>
      </c>
      <c r="AP269" s="22">
        <v>10486</v>
      </c>
      <c r="AQ269" s="22">
        <v>6053</v>
      </c>
      <c r="AR269" s="22">
        <v>6235</v>
      </c>
      <c r="AS269" s="23">
        <f t="shared" si="333"/>
        <v>12288</v>
      </c>
      <c r="AT269" s="22">
        <v>5259</v>
      </c>
      <c r="AU269" s="22">
        <v>4865</v>
      </c>
      <c r="AV269" s="22">
        <v>0</v>
      </c>
      <c r="AW269" s="23">
        <f t="shared" si="334"/>
        <v>4865</v>
      </c>
      <c r="AX269" s="22">
        <v>0</v>
      </c>
      <c r="AY269" s="22">
        <v>0</v>
      </c>
      <c r="AZ269" s="22">
        <v>0</v>
      </c>
      <c r="BA269" s="23">
        <f t="shared" si="335"/>
        <v>0</v>
      </c>
      <c r="BB269" s="22">
        <v>108</v>
      </c>
      <c r="BC269" s="22">
        <v>90</v>
      </c>
      <c r="BD269" s="22">
        <v>0</v>
      </c>
      <c r="BE269" s="23">
        <f t="shared" si="336"/>
        <v>90</v>
      </c>
      <c r="BF269" s="22">
        <v>0</v>
      </c>
      <c r="BG269" s="22">
        <v>0</v>
      </c>
      <c r="BH269" s="22">
        <v>0</v>
      </c>
      <c r="BI269" s="23">
        <f t="shared" si="337"/>
        <v>0</v>
      </c>
      <c r="BJ269" s="22">
        <v>0</v>
      </c>
      <c r="BK269" s="22">
        <v>0</v>
      </c>
      <c r="BL269" s="22">
        <v>0</v>
      </c>
      <c r="BM269" s="23">
        <f t="shared" si="338"/>
        <v>0</v>
      </c>
      <c r="BN269" s="22">
        <v>13298</v>
      </c>
      <c r="BO269" s="22">
        <v>13362</v>
      </c>
      <c r="BP269" s="22">
        <v>518</v>
      </c>
      <c r="BQ269" s="23">
        <f t="shared" si="339"/>
        <v>13880</v>
      </c>
      <c r="BR269" s="22">
        <v>46611</v>
      </c>
      <c r="BS269" s="22">
        <v>36205</v>
      </c>
      <c r="BT269" s="22">
        <v>15513</v>
      </c>
      <c r="BU269" s="23">
        <f t="shared" si="340"/>
        <v>51718</v>
      </c>
      <c r="BV269" s="22">
        <v>8427</v>
      </c>
      <c r="BW269" s="22">
        <v>2657</v>
      </c>
      <c r="BX269" s="22">
        <v>5850</v>
      </c>
      <c r="BY269" s="23">
        <f t="shared" si="341"/>
        <v>8507</v>
      </c>
      <c r="BZ269" s="22">
        <v>0</v>
      </c>
      <c r="CA269" s="22">
        <v>0</v>
      </c>
      <c r="CB269" s="22">
        <v>0</v>
      </c>
      <c r="CC269" s="23">
        <f t="shared" si="342"/>
        <v>0</v>
      </c>
      <c r="CD269" s="22">
        <v>21</v>
      </c>
      <c r="CE269" s="22">
        <v>25</v>
      </c>
      <c r="CF269" s="22">
        <v>0</v>
      </c>
      <c r="CG269" s="23">
        <f t="shared" si="343"/>
        <v>25</v>
      </c>
      <c r="CH269" s="22">
        <v>0</v>
      </c>
      <c r="CI269" s="22">
        <v>0</v>
      </c>
      <c r="CJ269" s="22">
        <v>0</v>
      </c>
      <c r="CK269" s="23">
        <f t="shared" si="344"/>
        <v>0</v>
      </c>
      <c r="CL269" s="22">
        <v>0</v>
      </c>
      <c r="CM269" s="22">
        <v>0</v>
      </c>
      <c r="CN269" s="22">
        <v>0</v>
      </c>
      <c r="CO269" s="23">
        <f t="shared" si="345"/>
        <v>0</v>
      </c>
      <c r="CP269" s="22">
        <v>0</v>
      </c>
      <c r="CQ269" s="22">
        <v>0</v>
      </c>
      <c r="CR269" s="22">
        <v>0</v>
      </c>
      <c r="CS269" s="23">
        <f t="shared" si="346"/>
        <v>0</v>
      </c>
      <c r="CT269" s="22">
        <v>20500</v>
      </c>
      <c r="CU269" s="22">
        <v>19470</v>
      </c>
      <c r="CV269" s="22">
        <v>437</v>
      </c>
      <c r="CW269" s="23">
        <f t="shared" si="347"/>
        <v>19907</v>
      </c>
      <c r="CX269" s="22">
        <v>0</v>
      </c>
      <c r="CY269" s="22">
        <v>0</v>
      </c>
      <c r="CZ269" s="22">
        <v>0</v>
      </c>
      <c r="DA269" s="23">
        <f t="shared" si="348"/>
        <v>0</v>
      </c>
      <c r="DB269" s="22">
        <v>121739</v>
      </c>
      <c r="DC269" s="22">
        <v>90560</v>
      </c>
      <c r="DD269" s="22">
        <v>10365</v>
      </c>
      <c r="DE269" s="23">
        <f t="shared" si="349"/>
        <v>100925</v>
      </c>
      <c r="DF269" s="25">
        <v>10858</v>
      </c>
      <c r="DG269" s="22">
        <v>5019</v>
      </c>
      <c r="DH269" s="22">
        <v>6922</v>
      </c>
      <c r="DI269" s="23">
        <f t="shared" si="350"/>
        <v>11941</v>
      </c>
      <c r="DJ269" s="22">
        <v>0</v>
      </c>
      <c r="DK269" s="22">
        <v>0</v>
      </c>
      <c r="DL269" s="22">
        <v>0</v>
      </c>
      <c r="DM269" s="23">
        <f t="shared" si="351"/>
        <v>0</v>
      </c>
      <c r="DN269" s="22">
        <v>0</v>
      </c>
      <c r="DO269" s="22">
        <v>0</v>
      </c>
      <c r="DP269" s="22">
        <v>0</v>
      </c>
      <c r="DQ269" s="23">
        <f t="shared" si="352"/>
        <v>0</v>
      </c>
      <c r="DR269" s="22">
        <v>0</v>
      </c>
      <c r="DS269" s="22">
        <v>0</v>
      </c>
      <c r="DT269" s="22">
        <v>0</v>
      </c>
      <c r="DU269" s="23">
        <f t="shared" si="353"/>
        <v>0</v>
      </c>
      <c r="DV269" s="22">
        <v>0</v>
      </c>
      <c r="DW269" s="22">
        <v>0</v>
      </c>
      <c r="DX269" s="22">
        <v>0</v>
      </c>
      <c r="DY269" s="23">
        <f t="shared" si="354"/>
        <v>0</v>
      </c>
      <c r="DZ269" s="22">
        <v>0</v>
      </c>
      <c r="EA269" s="22">
        <v>0</v>
      </c>
      <c r="EB269" s="22">
        <v>0</v>
      </c>
      <c r="EC269" s="23">
        <f t="shared" si="355"/>
        <v>0</v>
      </c>
      <c r="ED269" s="25">
        <v>4435</v>
      </c>
      <c r="EE269" s="22">
        <v>3650</v>
      </c>
      <c r="EF269" s="22">
        <v>554</v>
      </c>
      <c r="EG269" s="23">
        <f t="shared" si="356"/>
        <v>4204</v>
      </c>
      <c r="EH269" s="22">
        <v>0</v>
      </c>
      <c r="EI269" s="22">
        <v>0</v>
      </c>
      <c r="EJ269" s="22">
        <v>0</v>
      </c>
      <c r="EK269" s="23">
        <f t="shared" si="357"/>
        <v>0</v>
      </c>
      <c r="EL269" s="22">
        <v>0</v>
      </c>
      <c r="EM269" s="22">
        <v>0</v>
      </c>
      <c r="EN269" s="22">
        <v>0</v>
      </c>
      <c r="EO269" s="23">
        <f t="shared" si="358"/>
        <v>0</v>
      </c>
      <c r="EP269" s="22">
        <v>1397</v>
      </c>
      <c r="EQ269" s="22">
        <v>1046</v>
      </c>
      <c r="ER269" s="22">
        <v>0</v>
      </c>
      <c r="ES269" s="23">
        <f t="shared" si="359"/>
        <v>1046</v>
      </c>
      <c r="ET269" s="22">
        <v>0</v>
      </c>
      <c r="EU269" s="22">
        <v>0</v>
      </c>
      <c r="EV269" s="22">
        <v>0</v>
      </c>
      <c r="EW269" s="23">
        <f t="shared" si="360"/>
        <v>0</v>
      </c>
      <c r="EX269" s="22">
        <v>0</v>
      </c>
      <c r="EY269" s="22">
        <v>0</v>
      </c>
      <c r="EZ269" s="22">
        <v>0</v>
      </c>
      <c r="FA269" s="23">
        <f t="shared" si="361"/>
        <v>0</v>
      </c>
      <c r="FB269" s="22">
        <v>0</v>
      </c>
      <c r="FC269" s="22">
        <v>0</v>
      </c>
      <c r="FD269" s="22">
        <v>0</v>
      </c>
      <c r="FE269" s="23">
        <f t="shared" si="362"/>
        <v>0</v>
      </c>
      <c r="FF269" s="22">
        <v>10726</v>
      </c>
      <c r="FG269" s="22">
        <v>12103</v>
      </c>
      <c r="FH269" s="22">
        <v>221</v>
      </c>
      <c r="FI269" s="23">
        <f t="shared" si="363"/>
        <v>12324</v>
      </c>
      <c r="FJ269" s="22">
        <v>0</v>
      </c>
      <c r="FK269" s="22">
        <v>0</v>
      </c>
      <c r="FL269" s="22">
        <v>0</v>
      </c>
      <c r="FM269" s="23">
        <f t="shared" si="364"/>
        <v>0</v>
      </c>
      <c r="FN269" s="22">
        <v>13526</v>
      </c>
      <c r="FO269" s="22">
        <v>11831</v>
      </c>
      <c r="FP269" s="22">
        <v>1399</v>
      </c>
      <c r="FQ269" s="23">
        <f t="shared" si="365"/>
        <v>13230</v>
      </c>
      <c r="FR269" s="22">
        <v>0</v>
      </c>
      <c r="FS269" s="22">
        <v>0</v>
      </c>
      <c r="FT269" s="22">
        <v>0</v>
      </c>
      <c r="FU269" s="23">
        <f t="shared" si="366"/>
        <v>0</v>
      </c>
      <c r="FV269" s="22">
        <v>0</v>
      </c>
      <c r="FW269" s="22">
        <v>0</v>
      </c>
      <c r="FX269" s="22">
        <v>0</v>
      </c>
      <c r="FY269" s="23">
        <v>0</v>
      </c>
      <c r="FZ269" s="22">
        <v>0</v>
      </c>
      <c r="GA269" s="22">
        <v>0</v>
      </c>
      <c r="GB269" s="22">
        <v>0</v>
      </c>
      <c r="GC269" s="23">
        <f t="shared" si="367"/>
        <v>0</v>
      </c>
      <c r="GD269" s="22">
        <f t="shared" si="312"/>
        <v>268866</v>
      </c>
      <c r="GE269" s="22">
        <f t="shared" si="312"/>
        <v>207953</v>
      </c>
      <c r="GF269" s="22">
        <f t="shared" si="312"/>
        <v>48017</v>
      </c>
      <c r="GG269" s="22">
        <f t="shared" si="312"/>
        <v>255970</v>
      </c>
      <c r="GI269" s="41">
        <f t="shared" si="368"/>
        <v>2.7649018076873588E-2</v>
      </c>
      <c r="GJ269" s="36"/>
      <c r="GK269" s="37">
        <f t="shared" si="313"/>
        <v>43.548301779729073</v>
      </c>
      <c r="GL269" s="37">
        <f t="shared" si="314"/>
        <v>17.410184031968761</v>
      </c>
      <c r="GM269" s="37">
        <f t="shared" si="315"/>
        <v>5.8200651108663983</v>
      </c>
      <c r="GN269" s="37">
        <f t="shared" si="316"/>
        <v>2.339470938144677</v>
      </c>
      <c r="GO269" s="37">
        <f t="shared" si="317"/>
        <v>2.9107538722692148</v>
      </c>
      <c r="GP269" s="37">
        <f t="shared" si="318"/>
        <v>5.6892663246021939</v>
      </c>
      <c r="GQ269" s="37">
        <f t="shared" si="319"/>
        <v>6.4254903752290176</v>
      </c>
      <c r="GR269" s="37">
        <f t="shared" si="320"/>
        <v>0.50299827364837246</v>
      </c>
      <c r="GS269" s="37">
        <f t="shared" si="321"/>
        <v>1.2776925555293746</v>
      </c>
      <c r="GT269" s="37">
        <f t="shared" si="322"/>
        <v>2.4135261333089688</v>
      </c>
      <c r="GU269" s="37">
        <f t="shared" si="323"/>
        <v>1.7552043009718541</v>
      </c>
      <c r="GV269" s="37">
        <f t="shared" si="324"/>
        <v>9.3626925314854788</v>
      </c>
      <c r="GW269" s="37"/>
      <c r="GX269" s="37"/>
      <c r="GY269" s="37"/>
      <c r="GZ269" s="37"/>
      <c r="HA269" s="35"/>
      <c r="HB269" s="35"/>
      <c r="HC269" s="35"/>
      <c r="HD269" s="35"/>
      <c r="HE269" s="35"/>
      <c r="HF269" s="35"/>
      <c r="HG269" s="35"/>
      <c r="HH269" s="35"/>
      <c r="HI269" s="35"/>
      <c r="HJ269" s="35"/>
      <c r="HK269" s="35"/>
      <c r="HL269" s="22"/>
      <c r="HO269" s="35"/>
      <c r="HP269" s="35"/>
      <c r="HQ269" s="35"/>
      <c r="HR269" s="35"/>
      <c r="HS269" s="35"/>
      <c r="HT269" s="35"/>
      <c r="HU269" s="35"/>
      <c r="HV269" s="35"/>
      <c r="HW269" s="35"/>
      <c r="HX269" s="35"/>
      <c r="HY269" s="35"/>
    </row>
    <row r="270" spans="1:236" ht="11.25" customHeight="1">
      <c r="A270" s="28">
        <v>41791</v>
      </c>
      <c r="B270" s="22">
        <v>23</v>
      </c>
      <c r="C270" s="22">
        <v>21</v>
      </c>
      <c r="D270" s="22">
        <v>2</v>
      </c>
      <c r="E270" s="23">
        <f t="shared" si="311"/>
        <v>23</v>
      </c>
      <c r="I270" s="23"/>
      <c r="J270" s="22">
        <v>0</v>
      </c>
      <c r="K270" s="22">
        <v>0</v>
      </c>
      <c r="L270" s="22">
        <v>0</v>
      </c>
      <c r="M270" s="23">
        <f t="shared" si="325"/>
        <v>0</v>
      </c>
      <c r="N270" s="22">
        <v>0</v>
      </c>
      <c r="O270" s="22">
        <v>0</v>
      </c>
      <c r="P270" s="22">
        <v>0</v>
      </c>
      <c r="Q270" s="23">
        <f t="shared" si="326"/>
        <v>0</v>
      </c>
      <c r="R270" s="22">
        <v>0</v>
      </c>
      <c r="S270" s="22">
        <v>0</v>
      </c>
      <c r="T270" s="22">
        <v>0</v>
      </c>
      <c r="U270" s="23">
        <f t="shared" si="327"/>
        <v>0</v>
      </c>
      <c r="V270" s="22">
        <v>0</v>
      </c>
      <c r="W270" s="22">
        <v>0</v>
      </c>
      <c r="X270" s="22">
        <v>0</v>
      </c>
      <c r="Y270" s="23">
        <f t="shared" si="328"/>
        <v>0</v>
      </c>
      <c r="Z270" s="22">
        <v>0</v>
      </c>
      <c r="AA270" s="22">
        <v>0</v>
      </c>
      <c r="AB270" s="22">
        <v>0</v>
      </c>
      <c r="AC270" s="23">
        <f t="shared" si="329"/>
        <v>0</v>
      </c>
      <c r="AD270" s="22">
        <v>0</v>
      </c>
      <c r="AE270" s="22">
        <v>0</v>
      </c>
      <c r="AF270" s="22">
        <v>0</v>
      </c>
      <c r="AG270" s="23">
        <f t="shared" si="330"/>
        <v>0</v>
      </c>
      <c r="AH270" s="22">
        <v>422</v>
      </c>
      <c r="AI270" s="22">
        <v>801</v>
      </c>
      <c r="AJ270" s="22">
        <v>0</v>
      </c>
      <c r="AK270" s="23">
        <f t="shared" si="331"/>
        <v>801</v>
      </c>
      <c r="AL270" s="22">
        <v>299</v>
      </c>
      <c r="AM270" s="22">
        <v>188</v>
      </c>
      <c r="AN270" s="22">
        <v>70</v>
      </c>
      <c r="AO270" s="23">
        <f t="shared" si="332"/>
        <v>258</v>
      </c>
      <c r="AP270" s="22">
        <v>13387</v>
      </c>
      <c r="AQ270" s="22">
        <v>7258</v>
      </c>
      <c r="AR270" s="22">
        <v>4677</v>
      </c>
      <c r="AS270" s="23">
        <f t="shared" si="333"/>
        <v>11935</v>
      </c>
      <c r="AT270" s="22">
        <v>4221</v>
      </c>
      <c r="AU270" s="22">
        <v>5165</v>
      </c>
      <c r="AV270" s="22">
        <v>7</v>
      </c>
      <c r="AW270" s="23">
        <f t="shared" si="334"/>
        <v>5172</v>
      </c>
      <c r="AX270" s="22">
        <v>0</v>
      </c>
      <c r="AY270" s="22">
        <v>0</v>
      </c>
      <c r="AZ270" s="22">
        <v>0</v>
      </c>
      <c r="BA270" s="23">
        <f t="shared" si="335"/>
        <v>0</v>
      </c>
      <c r="BB270" s="22">
        <v>64</v>
      </c>
      <c r="BC270" s="22">
        <v>96</v>
      </c>
      <c r="BD270" s="22">
        <v>0</v>
      </c>
      <c r="BE270" s="23">
        <f t="shared" si="336"/>
        <v>96</v>
      </c>
      <c r="BF270" s="22">
        <v>0</v>
      </c>
      <c r="BG270" s="22">
        <v>0</v>
      </c>
      <c r="BH270" s="22">
        <v>0</v>
      </c>
      <c r="BI270" s="23">
        <f t="shared" si="337"/>
        <v>0</v>
      </c>
      <c r="BJ270" s="22">
        <v>0</v>
      </c>
      <c r="BK270" s="22">
        <v>0</v>
      </c>
      <c r="BL270" s="22">
        <v>0</v>
      </c>
      <c r="BM270" s="23">
        <f t="shared" si="338"/>
        <v>0</v>
      </c>
      <c r="BN270" s="22">
        <v>15569</v>
      </c>
      <c r="BO270" s="22">
        <v>16316</v>
      </c>
      <c r="BP270" s="22">
        <v>739</v>
      </c>
      <c r="BQ270" s="23">
        <f t="shared" si="339"/>
        <v>17055</v>
      </c>
      <c r="BR270" s="22">
        <v>53100</v>
      </c>
      <c r="BS270" s="22">
        <v>33514</v>
      </c>
      <c r="BT270" s="22">
        <v>17004</v>
      </c>
      <c r="BU270" s="23">
        <f t="shared" si="340"/>
        <v>50518</v>
      </c>
      <c r="BV270" s="22">
        <v>8553</v>
      </c>
      <c r="BW270" s="22">
        <v>3079</v>
      </c>
      <c r="BX270" s="22">
        <v>4901</v>
      </c>
      <c r="BY270" s="23">
        <f t="shared" si="341"/>
        <v>7980</v>
      </c>
      <c r="BZ270" s="22">
        <v>0</v>
      </c>
      <c r="CA270" s="22">
        <v>0</v>
      </c>
      <c r="CB270" s="22">
        <v>0</v>
      </c>
      <c r="CC270" s="23">
        <f t="shared" si="342"/>
        <v>0</v>
      </c>
      <c r="CD270" s="22">
        <v>0</v>
      </c>
      <c r="CE270" s="22">
        <v>21</v>
      </c>
      <c r="CF270" s="22">
        <v>0</v>
      </c>
      <c r="CG270" s="23">
        <f t="shared" si="343"/>
        <v>21</v>
      </c>
      <c r="CH270" s="22">
        <v>0</v>
      </c>
      <c r="CI270" s="22">
        <v>0</v>
      </c>
      <c r="CJ270" s="22">
        <v>0</v>
      </c>
      <c r="CK270" s="23">
        <f t="shared" si="344"/>
        <v>0</v>
      </c>
      <c r="CL270" s="22">
        <v>0</v>
      </c>
      <c r="CM270" s="22">
        <v>0</v>
      </c>
      <c r="CN270" s="22">
        <v>0</v>
      </c>
      <c r="CO270" s="23">
        <f t="shared" si="345"/>
        <v>0</v>
      </c>
      <c r="CP270" s="22">
        <v>0</v>
      </c>
      <c r="CQ270" s="22">
        <v>0</v>
      </c>
      <c r="CR270" s="22">
        <v>0</v>
      </c>
      <c r="CS270" s="23">
        <f t="shared" si="346"/>
        <v>0</v>
      </c>
      <c r="CT270" s="22">
        <v>16669</v>
      </c>
      <c r="CU270" s="22">
        <v>18635</v>
      </c>
      <c r="CV270" s="22">
        <v>313</v>
      </c>
      <c r="CW270" s="23">
        <f t="shared" si="347"/>
        <v>18948</v>
      </c>
      <c r="CX270" s="22">
        <v>0</v>
      </c>
      <c r="CY270" s="22">
        <v>0</v>
      </c>
      <c r="CZ270" s="22">
        <v>0</v>
      </c>
      <c r="DA270" s="23">
        <f t="shared" si="348"/>
        <v>0</v>
      </c>
      <c r="DB270" s="22">
        <v>79948</v>
      </c>
      <c r="DC270" s="22">
        <v>100964</v>
      </c>
      <c r="DD270" s="22">
        <v>11809</v>
      </c>
      <c r="DE270" s="23">
        <f t="shared" si="349"/>
        <v>112773</v>
      </c>
      <c r="DF270" s="25">
        <v>14527</v>
      </c>
      <c r="DG270" s="22">
        <v>4362</v>
      </c>
      <c r="DH270" s="22">
        <v>9869</v>
      </c>
      <c r="DI270" s="23">
        <f t="shared" si="350"/>
        <v>14231</v>
      </c>
      <c r="DJ270" s="22">
        <v>0</v>
      </c>
      <c r="DK270" s="22">
        <v>0</v>
      </c>
      <c r="DL270" s="22">
        <v>0</v>
      </c>
      <c r="DM270" s="23">
        <f t="shared" si="351"/>
        <v>0</v>
      </c>
      <c r="DN270" s="22">
        <v>0</v>
      </c>
      <c r="DO270" s="22">
        <v>0</v>
      </c>
      <c r="DP270" s="22">
        <v>0</v>
      </c>
      <c r="DQ270" s="23">
        <f t="shared" si="352"/>
        <v>0</v>
      </c>
      <c r="DR270" s="22">
        <v>0</v>
      </c>
      <c r="DS270" s="22">
        <v>0</v>
      </c>
      <c r="DT270" s="22">
        <v>0</v>
      </c>
      <c r="DU270" s="23">
        <f t="shared" si="353"/>
        <v>0</v>
      </c>
      <c r="DV270" s="22">
        <v>0</v>
      </c>
      <c r="DW270" s="22">
        <v>0</v>
      </c>
      <c r="DX270" s="22">
        <v>0</v>
      </c>
      <c r="DY270" s="23">
        <f t="shared" si="354"/>
        <v>0</v>
      </c>
      <c r="DZ270" s="22">
        <v>0</v>
      </c>
      <c r="EA270" s="22">
        <v>0</v>
      </c>
      <c r="EB270" s="22">
        <v>0</v>
      </c>
      <c r="EC270" s="23">
        <f t="shared" si="355"/>
        <v>0</v>
      </c>
      <c r="ED270" s="25">
        <v>2185</v>
      </c>
      <c r="EE270" s="22">
        <v>4277</v>
      </c>
      <c r="EF270" s="22">
        <v>430</v>
      </c>
      <c r="EG270" s="23">
        <f t="shared" si="356"/>
        <v>4707</v>
      </c>
      <c r="EH270" s="22">
        <v>0</v>
      </c>
      <c r="EI270" s="22">
        <v>0</v>
      </c>
      <c r="EJ270" s="22">
        <v>0</v>
      </c>
      <c r="EK270" s="23">
        <f t="shared" si="357"/>
        <v>0</v>
      </c>
      <c r="EL270" s="22">
        <v>0</v>
      </c>
      <c r="EM270" s="22">
        <v>0</v>
      </c>
      <c r="EN270" s="22">
        <v>0</v>
      </c>
      <c r="EO270" s="23">
        <f t="shared" si="358"/>
        <v>0</v>
      </c>
      <c r="EP270" s="22">
        <v>1648</v>
      </c>
      <c r="EQ270" s="22">
        <v>1122</v>
      </c>
      <c r="ER270" s="22">
        <v>0</v>
      </c>
      <c r="ES270" s="23">
        <f t="shared" si="359"/>
        <v>1122</v>
      </c>
      <c r="ET270" s="22">
        <v>0</v>
      </c>
      <c r="EU270" s="22">
        <v>0</v>
      </c>
      <c r="EV270" s="22">
        <v>0</v>
      </c>
      <c r="EW270" s="23">
        <f t="shared" si="360"/>
        <v>0</v>
      </c>
      <c r="EX270" s="22">
        <v>0</v>
      </c>
      <c r="EY270" s="22">
        <v>0</v>
      </c>
      <c r="EZ270" s="22">
        <v>0</v>
      </c>
      <c r="FA270" s="23">
        <f t="shared" si="361"/>
        <v>0</v>
      </c>
      <c r="FB270" s="22">
        <v>0</v>
      </c>
      <c r="FC270" s="22">
        <v>0</v>
      </c>
      <c r="FD270" s="22">
        <v>0</v>
      </c>
      <c r="FE270" s="23">
        <f t="shared" si="362"/>
        <v>0</v>
      </c>
      <c r="FF270" s="22">
        <v>11239</v>
      </c>
      <c r="FG270" s="22">
        <v>10999</v>
      </c>
      <c r="FH270" s="22">
        <v>324</v>
      </c>
      <c r="FI270" s="23">
        <f t="shared" si="363"/>
        <v>11323</v>
      </c>
      <c r="FJ270" s="22">
        <v>0</v>
      </c>
      <c r="FK270" s="22">
        <v>0</v>
      </c>
      <c r="FL270" s="22">
        <v>0</v>
      </c>
      <c r="FM270" s="23">
        <f t="shared" si="364"/>
        <v>0</v>
      </c>
      <c r="FN270" s="22">
        <v>13092</v>
      </c>
      <c r="FO270" s="22">
        <v>12010</v>
      </c>
      <c r="FP270" s="22">
        <v>1388</v>
      </c>
      <c r="FQ270" s="23">
        <f t="shared" si="365"/>
        <v>13398</v>
      </c>
      <c r="FR270" s="22">
        <v>0</v>
      </c>
      <c r="FS270" s="22">
        <v>0</v>
      </c>
      <c r="FT270" s="22">
        <v>0</v>
      </c>
      <c r="FU270" s="23">
        <f t="shared" si="366"/>
        <v>0</v>
      </c>
      <c r="FV270" s="22">
        <v>0</v>
      </c>
      <c r="FW270" s="22">
        <v>0</v>
      </c>
      <c r="FX270" s="22">
        <v>0</v>
      </c>
      <c r="FY270" s="23">
        <v>0</v>
      </c>
      <c r="FZ270" s="22">
        <v>0</v>
      </c>
      <c r="GA270" s="22">
        <v>0</v>
      </c>
      <c r="GB270" s="22">
        <v>0</v>
      </c>
      <c r="GC270" s="23">
        <f t="shared" si="367"/>
        <v>0</v>
      </c>
      <c r="GD270" s="22">
        <f t="shared" si="312"/>
        <v>234946</v>
      </c>
      <c r="GE270" s="22">
        <f t="shared" si="312"/>
        <v>218828</v>
      </c>
      <c r="GF270" s="22">
        <f t="shared" si="312"/>
        <v>51533</v>
      </c>
      <c r="GG270" s="22">
        <f t="shared" si="312"/>
        <v>270361</v>
      </c>
      <c r="GI270" s="41">
        <f t="shared" si="368"/>
        <v>0.11234915567845638</v>
      </c>
      <c r="GJ270" s="36"/>
      <c r="GK270" s="37">
        <f t="shared" si="313"/>
        <v>46.138519750671762</v>
      </c>
      <c r="GL270" s="37">
        <f t="shared" si="314"/>
        <v>15.315224742720309</v>
      </c>
      <c r="GM270" s="37">
        <f t="shared" si="315"/>
        <v>5.0263220428829944</v>
      </c>
      <c r="GN270" s="37">
        <f t="shared" si="316"/>
        <v>2.3603012411574387</v>
      </c>
      <c r="GO270" s="37">
        <f t="shared" si="317"/>
        <v>3.3167601952218178</v>
      </c>
      <c r="GP270" s="37">
        <f t="shared" si="318"/>
        <v>5.4883287330688946</v>
      </c>
      <c r="GQ270" s="37">
        <f t="shared" si="319"/>
        <v>7.4560842305372255</v>
      </c>
      <c r="GR270" s="37">
        <f t="shared" si="320"/>
        <v>0.51273146032500416</v>
      </c>
      <c r="GS270" s="37">
        <f t="shared" si="321"/>
        <v>1.4070411464712012</v>
      </c>
      <c r="GT270" s="37">
        <f t="shared" si="322"/>
        <v>1.9933463724934652</v>
      </c>
      <c r="GU270" s="37">
        <f t="shared" si="323"/>
        <v>1.9545030800446013</v>
      </c>
      <c r="GV270" s="37">
        <f t="shared" si="324"/>
        <v>8.5158206445244655</v>
      </c>
      <c r="GW270" s="37"/>
      <c r="GX270" s="37"/>
      <c r="GY270" s="37"/>
      <c r="GZ270" s="37"/>
      <c r="HA270" s="35"/>
      <c r="HB270" s="35"/>
      <c r="HC270" s="35"/>
      <c r="HD270" s="35"/>
      <c r="HE270" s="35"/>
      <c r="HF270" s="35"/>
      <c r="HG270" s="35"/>
      <c r="HH270" s="35"/>
      <c r="HI270" s="35"/>
      <c r="HJ270" s="35"/>
      <c r="HK270" s="35"/>
      <c r="HL270" s="22"/>
      <c r="HO270" s="35">
        <f>SUM(DC268:DC270)/SUM(GE268:GE270)*100</f>
        <v>44.011070944786752</v>
      </c>
      <c r="HP270" s="35">
        <f>SUM(BS268:BS270)/SUM(GE268:GE270)*100</f>
        <v>17.069386918787597</v>
      </c>
      <c r="HQ270" s="35">
        <f>SUM(FG268:FG270)/SUM(GE268:GE270)*100</f>
        <v>5.3918818492120408</v>
      </c>
      <c r="HR270" s="35">
        <f>SUM(AU268:AU270)/SUM(GE268:GE270)*100</f>
        <v>2.4932392107886425</v>
      </c>
      <c r="HS270" s="35">
        <f>SUM(AQ268:AQ270)/SUM(GE268:GE270)*100</f>
        <v>3.2461545216385912</v>
      </c>
      <c r="HT270" s="35">
        <f>SUM(FO268:FO270)/SUM(GE268:GE270)*100</f>
        <v>5.1066521612572222</v>
      </c>
      <c r="HU270" s="35">
        <f>SUM(BO268:BO270)/SUM(GE268:GE270)*100</f>
        <v>6.6214267013365466</v>
      </c>
      <c r="HV270" s="35">
        <f>SUM(EQ268:EQ270)/SUM(GE268:GE270)*100</f>
        <v>0.51744633242430604</v>
      </c>
      <c r="HW270" s="35">
        <f>SUM(BW268:BW270)/SUM(GE268:GE270)*100</f>
        <v>1.4259858230762852</v>
      </c>
      <c r="HX270" s="35">
        <f>SUM(DG268:DG270)/SUM(GE268:GE270)*100</f>
        <v>2.3259066287444528</v>
      </c>
      <c r="HY270" s="35">
        <f>SUM(EE268:EE270)/SUM(GE268:GE270)*100</f>
        <v>1.8310640173154262</v>
      </c>
      <c r="HZ270" s="35">
        <f>SUM(CU268:CU270)/SUM(GE268:GE270)*100</f>
        <v>9.3758283288044595</v>
      </c>
    </row>
    <row r="271" spans="1:236" ht="11.25" customHeight="1">
      <c r="A271" s="28">
        <v>41821</v>
      </c>
      <c r="B271" s="22">
        <v>50</v>
      </c>
      <c r="C271" s="22">
        <v>50</v>
      </c>
      <c r="D271" s="22">
        <v>0</v>
      </c>
      <c r="E271" s="23">
        <f t="shared" si="311"/>
        <v>50</v>
      </c>
      <c r="I271" s="23"/>
      <c r="J271" s="22">
        <v>0</v>
      </c>
      <c r="K271" s="22">
        <v>0</v>
      </c>
      <c r="L271" s="22">
        <v>0</v>
      </c>
      <c r="M271" s="23">
        <f t="shared" si="325"/>
        <v>0</v>
      </c>
      <c r="N271" s="22">
        <v>0</v>
      </c>
      <c r="O271" s="22">
        <v>0</v>
      </c>
      <c r="P271" s="22">
        <v>0</v>
      </c>
      <c r="Q271" s="23">
        <f t="shared" si="326"/>
        <v>0</v>
      </c>
      <c r="R271" s="22">
        <v>0</v>
      </c>
      <c r="S271" s="22">
        <v>0</v>
      </c>
      <c r="T271" s="22">
        <v>0</v>
      </c>
      <c r="U271" s="23">
        <f t="shared" si="327"/>
        <v>0</v>
      </c>
      <c r="V271" s="22">
        <v>0</v>
      </c>
      <c r="W271" s="22">
        <v>0</v>
      </c>
      <c r="X271" s="22">
        <v>0</v>
      </c>
      <c r="Y271" s="23">
        <f t="shared" si="328"/>
        <v>0</v>
      </c>
      <c r="Z271" s="22">
        <v>0</v>
      </c>
      <c r="AA271" s="22">
        <v>0</v>
      </c>
      <c r="AB271" s="22">
        <v>0</v>
      </c>
      <c r="AC271" s="23">
        <f t="shared" si="329"/>
        <v>0</v>
      </c>
      <c r="AD271" s="22">
        <v>0</v>
      </c>
      <c r="AE271" s="22">
        <v>0</v>
      </c>
      <c r="AF271" s="22">
        <v>0</v>
      </c>
      <c r="AG271" s="23">
        <f t="shared" si="330"/>
        <v>0</v>
      </c>
      <c r="AH271" s="22">
        <v>1084</v>
      </c>
      <c r="AI271" s="22">
        <v>718</v>
      </c>
      <c r="AJ271" s="22">
        <v>0</v>
      </c>
      <c r="AK271" s="23">
        <f t="shared" si="331"/>
        <v>718</v>
      </c>
      <c r="AL271" s="22">
        <v>241</v>
      </c>
      <c r="AM271" s="22">
        <v>175</v>
      </c>
      <c r="AN271" s="22">
        <v>30</v>
      </c>
      <c r="AO271" s="23">
        <f t="shared" si="332"/>
        <v>205</v>
      </c>
      <c r="AP271" s="22">
        <v>14285</v>
      </c>
      <c r="AQ271" s="22">
        <v>7592</v>
      </c>
      <c r="AR271" s="22">
        <v>7680</v>
      </c>
      <c r="AS271" s="23">
        <f t="shared" si="333"/>
        <v>15272</v>
      </c>
      <c r="AT271" s="22">
        <v>5102</v>
      </c>
      <c r="AU271" s="22">
        <v>4720</v>
      </c>
      <c r="AV271" s="22">
        <v>6</v>
      </c>
      <c r="AW271" s="23">
        <f t="shared" si="334"/>
        <v>4726</v>
      </c>
      <c r="AX271" s="22">
        <v>0</v>
      </c>
      <c r="AY271" s="22">
        <v>0</v>
      </c>
      <c r="AZ271" s="22">
        <v>0</v>
      </c>
      <c r="BA271" s="23">
        <f t="shared" si="335"/>
        <v>0</v>
      </c>
      <c r="BB271" s="22">
        <v>75</v>
      </c>
      <c r="BC271" s="22">
        <v>75</v>
      </c>
      <c r="BD271" s="22">
        <v>0</v>
      </c>
      <c r="BE271" s="23">
        <f t="shared" si="336"/>
        <v>75</v>
      </c>
      <c r="BF271" s="22">
        <v>0</v>
      </c>
      <c r="BG271" s="22">
        <v>0</v>
      </c>
      <c r="BH271" s="22">
        <v>0</v>
      </c>
      <c r="BI271" s="23">
        <f t="shared" si="337"/>
        <v>0</v>
      </c>
      <c r="BJ271" s="22">
        <v>0</v>
      </c>
      <c r="BK271" s="22">
        <v>0</v>
      </c>
      <c r="BL271" s="22">
        <v>0</v>
      </c>
      <c r="BM271" s="23">
        <f t="shared" si="338"/>
        <v>0</v>
      </c>
      <c r="BN271" s="22">
        <v>15861</v>
      </c>
      <c r="BO271" s="22">
        <v>15709</v>
      </c>
      <c r="BP271" s="22">
        <v>858</v>
      </c>
      <c r="BQ271" s="23">
        <f t="shared" si="339"/>
        <v>16567</v>
      </c>
      <c r="BR271" s="22">
        <v>54000</v>
      </c>
      <c r="BS271" s="22">
        <v>29275</v>
      </c>
      <c r="BT271" s="22">
        <v>18739</v>
      </c>
      <c r="BU271" s="23">
        <f t="shared" si="340"/>
        <v>48014</v>
      </c>
      <c r="BV271" s="22">
        <v>7509</v>
      </c>
      <c r="BW271" s="22">
        <v>3409</v>
      </c>
      <c r="BX271" s="22">
        <v>2747</v>
      </c>
      <c r="BY271" s="23">
        <f t="shared" si="341"/>
        <v>6156</v>
      </c>
      <c r="BZ271" s="22">
        <v>0</v>
      </c>
      <c r="CA271" s="22">
        <v>0</v>
      </c>
      <c r="CB271" s="22">
        <v>0</v>
      </c>
      <c r="CC271" s="23">
        <f t="shared" si="342"/>
        <v>0</v>
      </c>
      <c r="CD271" s="22">
        <v>0</v>
      </c>
      <c r="CE271" s="22">
        <v>12</v>
      </c>
      <c r="CF271" s="22">
        <v>0</v>
      </c>
      <c r="CG271" s="23">
        <f t="shared" si="343"/>
        <v>12</v>
      </c>
      <c r="CH271" s="22">
        <v>0</v>
      </c>
      <c r="CI271" s="22">
        <v>0</v>
      </c>
      <c r="CJ271" s="22">
        <v>0</v>
      </c>
      <c r="CK271" s="23">
        <f t="shared" si="344"/>
        <v>0</v>
      </c>
      <c r="CL271" s="22">
        <v>0</v>
      </c>
      <c r="CM271" s="22">
        <v>0</v>
      </c>
      <c r="CN271" s="22">
        <v>0</v>
      </c>
      <c r="CO271" s="23">
        <f t="shared" si="345"/>
        <v>0</v>
      </c>
      <c r="CP271" s="22">
        <v>0</v>
      </c>
      <c r="CQ271" s="22">
        <v>0</v>
      </c>
      <c r="CR271" s="22">
        <v>0</v>
      </c>
      <c r="CS271" s="23">
        <f t="shared" si="346"/>
        <v>0</v>
      </c>
      <c r="CT271" s="22">
        <v>17861</v>
      </c>
      <c r="CU271" s="22">
        <v>16569</v>
      </c>
      <c r="CV271" s="22">
        <v>444</v>
      </c>
      <c r="CW271" s="23">
        <f t="shared" si="347"/>
        <v>17013</v>
      </c>
      <c r="CX271" s="22">
        <v>0</v>
      </c>
      <c r="CY271" s="22">
        <v>0</v>
      </c>
      <c r="CZ271" s="22">
        <v>0</v>
      </c>
      <c r="DA271" s="23">
        <f t="shared" si="348"/>
        <v>0</v>
      </c>
      <c r="DB271" s="22">
        <v>111596</v>
      </c>
      <c r="DC271" s="22">
        <v>90093</v>
      </c>
      <c r="DD271" s="22">
        <v>11287</v>
      </c>
      <c r="DE271" s="23">
        <f t="shared" si="349"/>
        <v>101380</v>
      </c>
      <c r="DF271" s="25">
        <v>17747</v>
      </c>
      <c r="DG271" s="22">
        <v>2913</v>
      </c>
      <c r="DH271" s="22">
        <v>11008</v>
      </c>
      <c r="DI271" s="23">
        <f t="shared" si="350"/>
        <v>13921</v>
      </c>
      <c r="DJ271" s="22">
        <v>0</v>
      </c>
      <c r="DK271" s="22">
        <v>0</v>
      </c>
      <c r="DL271" s="22">
        <v>0</v>
      </c>
      <c r="DM271" s="23">
        <f t="shared" si="351"/>
        <v>0</v>
      </c>
      <c r="DN271" s="22">
        <v>0</v>
      </c>
      <c r="DO271" s="22">
        <v>0</v>
      </c>
      <c r="DP271" s="22">
        <v>0</v>
      </c>
      <c r="DQ271" s="23">
        <f t="shared" si="352"/>
        <v>0</v>
      </c>
      <c r="DR271" s="22">
        <v>0</v>
      </c>
      <c r="DS271" s="22">
        <v>0</v>
      </c>
      <c r="DT271" s="22">
        <v>0</v>
      </c>
      <c r="DU271" s="23">
        <f t="shared" si="353"/>
        <v>0</v>
      </c>
      <c r="DV271" s="22">
        <v>0</v>
      </c>
      <c r="DW271" s="22">
        <v>0</v>
      </c>
      <c r="DX271" s="22">
        <v>0</v>
      </c>
      <c r="DY271" s="23">
        <f t="shared" si="354"/>
        <v>0</v>
      </c>
      <c r="DZ271" s="22">
        <v>0</v>
      </c>
      <c r="EA271" s="22">
        <v>0</v>
      </c>
      <c r="EB271" s="22">
        <v>0</v>
      </c>
      <c r="EC271" s="23">
        <f t="shared" si="355"/>
        <v>0</v>
      </c>
      <c r="ED271" s="25">
        <v>4544</v>
      </c>
      <c r="EE271" s="22">
        <v>3015</v>
      </c>
      <c r="EF271" s="22">
        <v>389</v>
      </c>
      <c r="EG271" s="23">
        <f t="shared" si="356"/>
        <v>3404</v>
      </c>
      <c r="EH271" s="22">
        <v>0</v>
      </c>
      <c r="EI271" s="22">
        <v>0</v>
      </c>
      <c r="EJ271" s="22">
        <v>0</v>
      </c>
      <c r="EK271" s="23">
        <f t="shared" si="357"/>
        <v>0</v>
      </c>
      <c r="EL271" s="22">
        <v>0</v>
      </c>
      <c r="EM271" s="22">
        <v>0</v>
      </c>
      <c r="EN271" s="22">
        <v>0</v>
      </c>
      <c r="EO271" s="23">
        <f t="shared" si="358"/>
        <v>0</v>
      </c>
      <c r="EP271" s="22">
        <v>1839</v>
      </c>
      <c r="EQ271" s="22">
        <v>1124</v>
      </c>
      <c r="ER271" s="22">
        <v>0</v>
      </c>
      <c r="ES271" s="23">
        <f t="shared" si="359"/>
        <v>1124</v>
      </c>
      <c r="ET271" s="22">
        <v>0</v>
      </c>
      <c r="EU271" s="22">
        <v>0</v>
      </c>
      <c r="EV271" s="22">
        <v>0</v>
      </c>
      <c r="EW271" s="23">
        <f t="shared" si="360"/>
        <v>0</v>
      </c>
      <c r="EX271" s="22">
        <v>0</v>
      </c>
      <c r="EY271" s="22">
        <v>0</v>
      </c>
      <c r="EZ271" s="22">
        <v>0</v>
      </c>
      <c r="FA271" s="23">
        <f t="shared" si="361"/>
        <v>0</v>
      </c>
      <c r="FB271" s="22">
        <v>0</v>
      </c>
      <c r="FC271" s="22">
        <v>0</v>
      </c>
      <c r="FD271" s="22">
        <v>0</v>
      </c>
      <c r="FE271" s="23">
        <f t="shared" si="362"/>
        <v>0</v>
      </c>
      <c r="FF271" s="22">
        <v>11646</v>
      </c>
      <c r="FG271" s="22">
        <v>12192</v>
      </c>
      <c r="FH271" s="22">
        <v>378</v>
      </c>
      <c r="FI271" s="23">
        <f t="shared" si="363"/>
        <v>12570</v>
      </c>
      <c r="FJ271" s="22">
        <v>0</v>
      </c>
      <c r="FK271" s="22">
        <v>0</v>
      </c>
      <c r="FL271" s="22">
        <v>0</v>
      </c>
      <c r="FM271" s="23">
        <f t="shared" si="364"/>
        <v>0</v>
      </c>
      <c r="FN271" s="22">
        <v>13869</v>
      </c>
      <c r="FO271" s="22">
        <v>11921</v>
      </c>
      <c r="FP271" s="22">
        <v>1926</v>
      </c>
      <c r="FQ271" s="23">
        <f t="shared" si="365"/>
        <v>13847</v>
      </c>
      <c r="FR271" s="22">
        <v>0</v>
      </c>
      <c r="FS271" s="22">
        <v>0</v>
      </c>
      <c r="FT271" s="22">
        <v>0</v>
      </c>
      <c r="FU271" s="23">
        <f t="shared" si="366"/>
        <v>0</v>
      </c>
      <c r="FV271" s="22">
        <v>0</v>
      </c>
      <c r="FW271" s="22">
        <v>0</v>
      </c>
      <c r="FX271" s="22">
        <v>0</v>
      </c>
      <c r="FY271" s="23">
        <v>0</v>
      </c>
      <c r="FZ271" s="22">
        <v>0</v>
      </c>
      <c r="GA271" s="22">
        <v>0</v>
      </c>
      <c r="GB271" s="22">
        <v>0</v>
      </c>
      <c r="GC271" s="23">
        <f t="shared" si="367"/>
        <v>0</v>
      </c>
      <c r="GD271" s="22">
        <f t="shared" si="312"/>
        <v>277309</v>
      </c>
      <c r="GE271" s="22">
        <f t="shared" si="312"/>
        <v>199562</v>
      </c>
      <c r="GF271" s="22">
        <f t="shared" si="312"/>
        <v>55492</v>
      </c>
      <c r="GG271" s="22">
        <f t="shared" si="312"/>
        <v>255054</v>
      </c>
      <c r="GI271" s="41">
        <f t="shared" si="368"/>
        <v>6.584274223698694E-2</v>
      </c>
      <c r="GJ271" s="36"/>
      <c r="GK271" s="37">
        <f t="shared" si="313"/>
        <v>45.145368356701177</v>
      </c>
      <c r="GL271" s="37">
        <f t="shared" si="314"/>
        <v>14.669626481995572</v>
      </c>
      <c r="GM271" s="37">
        <f t="shared" si="315"/>
        <v>6.1093795411952172</v>
      </c>
      <c r="GN271" s="37">
        <f t="shared" si="316"/>
        <v>2.3651797436385684</v>
      </c>
      <c r="GO271" s="37">
        <f t="shared" si="317"/>
        <v>3.8043314859542399</v>
      </c>
      <c r="GP271" s="37">
        <f t="shared" si="318"/>
        <v>5.9735821448973248</v>
      </c>
      <c r="GQ271" s="37">
        <f t="shared" si="319"/>
        <v>7.8717391086479394</v>
      </c>
      <c r="GR271" s="37">
        <f t="shared" si="320"/>
        <v>0.56323348132409978</v>
      </c>
      <c r="GS271" s="37">
        <f t="shared" si="321"/>
        <v>1.7082410478948897</v>
      </c>
      <c r="GT271" s="37">
        <f t="shared" si="322"/>
        <v>1.4596967358515149</v>
      </c>
      <c r="GU271" s="37">
        <f t="shared" si="323"/>
        <v>1.5108086709894668</v>
      </c>
      <c r="GV271" s="37">
        <f t="shared" si="324"/>
        <v>8.3026828754973394</v>
      </c>
      <c r="GW271" s="37"/>
      <c r="GX271" s="37"/>
      <c r="GY271" s="37"/>
      <c r="GZ271" s="37"/>
      <c r="HA271" s="35"/>
      <c r="HB271" s="35"/>
      <c r="HC271" s="35"/>
      <c r="HD271" s="35"/>
      <c r="HE271" s="35"/>
      <c r="HF271" s="35"/>
      <c r="HG271" s="35"/>
      <c r="HH271" s="35"/>
      <c r="HI271" s="35"/>
      <c r="HJ271" s="35"/>
      <c r="HK271" s="35"/>
      <c r="HL271" s="22"/>
      <c r="HO271" s="35"/>
      <c r="HP271" s="35"/>
      <c r="HQ271" s="35"/>
      <c r="HR271" s="35"/>
      <c r="HS271" s="35"/>
      <c r="HT271" s="35"/>
      <c r="HU271" s="35"/>
      <c r="HV271" s="35"/>
      <c r="HW271" s="35"/>
      <c r="HX271" s="35"/>
      <c r="HY271" s="35"/>
    </row>
    <row r="272" spans="1:236" ht="11.25" customHeight="1">
      <c r="A272" s="28">
        <v>41852</v>
      </c>
      <c r="B272" s="22">
        <v>50</v>
      </c>
      <c r="C272" s="22">
        <v>50</v>
      </c>
      <c r="D272" s="22">
        <v>0</v>
      </c>
      <c r="E272" s="23">
        <f t="shared" si="311"/>
        <v>50</v>
      </c>
      <c r="I272" s="23"/>
      <c r="J272" s="22">
        <v>0</v>
      </c>
      <c r="K272" s="22">
        <v>0</v>
      </c>
      <c r="L272" s="22">
        <v>0</v>
      </c>
      <c r="M272" s="23">
        <f t="shared" si="325"/>
        <v>0</v>
      </c>
      <c r="N272" s="22">
        <v>0</v>
      </c>
      <c r="O272" s="22">
        <v>0</v>
      </c>
      <c r="P272" s="22">
        <v>0</v>
      </c>
      <c r="Q272" s="23">
        <f t="shared" si="326"/>
        <v>0</v>
      </c>
      <c r="R272" s="22">
        <v>0</v>
      </c>
      <c r="S272" s="22">
        <v>0</v>
      </c>
      <c r="T272" s="22">
        <v>0</v>
      </c>
      <c r="U272" s="23">
        <f t="shared" si="327"/>
        <v>0</v>
      </c>
      <c r="V272" s="22">
        <v>0</v>
      </c>
      <c r="W272" s="22">
        <v>0</v>
      </c>
      <c r="X272" s="22">
        <v>0</v>
      </c>
      <c r="Y272" s="23">
        <f t="shared" si="328"/>
        <v>0</v>
      </c>
      <c r="Z272" s="22">
        <v>0</v>
      </c>
      <c r="AA272" s="22">
        <v>0</v>
      </c>
      <c r="AB272" s="22">
        <v>0</v>
      </c>
      <c r="AC272" s="23">
        <f t="shared" si="329"/>
        <v>0</v>
      </c>
      <c r="AD272" s="22">
        <v>0</v>
      </c>
      <c r="AE272" s="22">
        <v>0</v>
      </c>
      <c r="AF272" s="22">
        <v>0</v>
      </c>
      <c r="AG272" s="23">
        <f t="shared" si="330"/>
        <v>0</v>
      </c>
      <c r="AH272" s="22">
        <v>761</v>
      </c>
      <c r="AI272" s="22">
        <v>1124</v>
      </c>
      <c r="AJ272" s="22">
        <v>0</v>
      </c>
      <c r="AK272" s="23">
        <f t="shared" si="331"/>
        <v>1124</v>
      </c>
      <c r="AL272" s="22">
        <v>234</v>
      </c>
      <c r="AM272" s="22">
        <v>222</v>
      </c>
      <c r="AN272" s="22">
        <v>0</v>
      </c>
      <c r="AO272" s="23">
        <f t="shared" si="332"/>
        <v>222</v>
      </c>
      <c r="AP272" s="22">
        <v>12128</v>
      </c>
      <c r="AQ272" s="22">
        <v>6801</v>
      </c>
      <c r="AR272" s="22">
        <v>7291</v>
      </c>
      <c r="AS272" s="23">
        <f t="shared" si="333"/>
        <v>14092</v>
      </c>
      <c r="AT272" s="22">
        <v>4038</v>
      </c>
      <c r="AU272" s="22">
        <v>4232</v>
      </c>
      <c r="AV272" s="22">
        <v>0</v>
      </c>
      <c r="AW272" s="23">
        <f t="shared" si="334"/>
        <v>4232</v>
      </c>
      <c r="AX272" s="22">
        <v>0</v>
      </c>
      <c r="AY272" s="22">
        <v>0</v>
      </c>
      <c r="AZ272" s="22">
        <v>0</v>
      </c>
      <c r="BA272" s="23">
        <f t="shared" si="335"/>
        <v>0</v>
      </c>
      <c r="BB272" s="22">
        <v>152</v>
      </c>
      <c r="BC272" s="22">
        <v>152</v>
      </c>
      <c r="BD272" s="22">
        <v>0</v>
      </c>
      <c r="BE272" s="23">
        <f t="shared" si="336"/>
        <v>152</v>
      </c>
      <c r="BF272" s="22">
        <v>0</v>
      </c>
      <c r="BG272" s="22">
        <v>0</v>
      </c>
      <c r="BH272" s="22">
        <v>0</v>
      </c>
      <c r="BI272" s="23">
        <f t="shared" si="337"/>
        <v>0</v>
      </c>
      <c r="BJ272" s="22">
        <v>0</v>
      </c>
      <c r="BK272" s="22">
        <v>0</v>
      </c>
      <c r="BL272" s="22">
        <v>0</v>
      </c>
      <c r="BM272" s="23">
        <f t="shared" si="338"/>
        <v>0</v>
      </c>
      <c r="BN272" s="22">
        <v>14365</v>
      </c>
      <c r="BO272" s="22">
        <v>16758</v>
      </c>
      <c r="BP272" s="22">
        <v>460</v>
      </c>
      <c r="BQ272" s="23">
        <f t="shared" si="339"/>
        <v>17218</v>
      </c>
      <c r="BR272" s="22">
        <v>51525</v>
      </c>
      <c r="BS272" s="22">
        <v>33750</v>
      </c>
      <c r="BT272" s="22">
        <v>14361</v>
      </c>
      <c r="BU272" s="23">
        <f t="shared" si="340"/>
        <v>48111</v>
      </c>
      <c r="BV272" s="22">
        <v>9371</v>
      </c>
      <c r="BW272" s="22">
        <v>4007</v>
      </c>
      <c r="BX272" s="22">
        <v>7057</v>
      </c>
      <c r="BY272" s="23">
        <f t="shared" si="341"/>
        <v>11064</v>
      </c>
      <c r="BZ272" s="22">
        <v>0</v>
      </c>
      <c r="CA272" s="22">
        <v>0</v>
      </c>
      <c r="CB272" s="22">
        <v>0</v>
      </c>
      <c r="CC272" s="23">
        <f t="shared" si="342"/>
        <v>0</v>
      </c>
      <c r="CD272" s="22">
        <v>0</v>
      </c>
      <c r="CE272" s="22">
        <v>15</v>
      </c>
      <c r="CF272" s="22">
        <v>0</v>
      </c>
      <c r="CG272" s="23">
        <f t="shared" si="343"/>
        <v>15</v>
      </c>
      <c r="CH272" s="22">
        <v>0</v>
      </c>
      <c r="CI272" s="22">
        <v>0</v>
      </c>
      <c r="CJ272" s="22">
        <v>0</v>
      </c>
      <c r="CK272" s="23">
        <f t="shared" si="344"/>
        <v>0</v>
      </c>
      <c r="CL272" s="22">
        <v>0</v>
      </c>
      <c r="CM272" s="22">
        <v>0</v>
      </c>
      <c r="CN272" s="22">
        <v>0</v>
      </c>
      <c r="CO272" s="23">
        <f t="shared" si="345"/>
        <v>0</v>
      </c>
      <c r="CP272" s="22">
        <v>0</v>
      </c>
      <c r="CQ272" s="22">
        <v>0</v>
      </c>
      <c r="CR272" s="22">
        <v>0</v>
      </c>
      <c r="CS272" s="23">
        <f t="shared" si="346"/>
        <v>0</v>
      </c>
      <c r="CT272" s="22">
        <v>15886</v>
      </c>
      <c r="CU272" s="22">
        <v>15321</v>
      </c>
      <c r="CV272" s="22">
        <v>266</v>
      </c>
      <c r="CW272" s="23">
        <f t="shared" si="347"/>
        <v>15587</v>
      </c>
      <c r="CX272" s="22">
        <v>0</v>
      </c>
      <c r="CY272" s="22">
        <v>0</v>
      </c>
      <c r="CZ272" s="22">
        <v>0</v>
      </c>
      <c r="DA272" s="23">
        <f t="shared" si="348"/>
        <v>0</v>
      </c>
      <c r="DB272" s="22">
        <v>109177</v>
      </c>
      <c r="DC272" s="22">
        <v>98304</v>
      </c>
      <c r="DD272" s="22">
        <v>12472</v>
      </c>
      <c r="DE272" s="23">
        <f t="shared" si="349"/>
        <v>110776</v>
      </c>
      <c r="DF272" s="25">
        <v>11699</v>
      </c>
      <c r="DG272" s="22">
        <v>3999</v>
      </c>
      <c r="DH272" s="22">
        <v>9249</v>
      </c>
      <c r="DI272" s="23">
        <f t="shared" si="350"/>
        <v>13248</v>
      </c>
      <c r="DJ272" s="22">
        <v>0</v>
      </c>
      <c r="DK272" s="22">
        <v>0</v>
      </c>
      <c r="DL272" s="22">
        <v>0</v>
      </c>
      <c r="DM272" s="23">
        <f t="shared" si="351"/>
        <v>0</v>
      </c>
      <c r="DN272" s="22">
        <v>0</v>
      </c>
      <c r="DO272" s="22">
        <v>0</v>
      </c>
      <c r="DP272" s="22">
        <v>0</v>
      </c>
      <c r="DQ272" s="23">
        <f t="shared" si="352"/>
        <v>0</v>
      </c>
      <c r="DR272" s="22">
        <v>0</v>
      </c>
      <c r="DS272" s="22">
        <v>0</v>
      </c>
      <c r="DT272" s="22">
        <v>0</v>
      </c>
      <c r="DU272" s="23">
        <f t="shared" si="353"/>
        <v>0</v>
      </c>
      <c r="DV272" s="22">
        <v>0</v>
      </c>
      <c r="DW272" s="22">
        <v>0</v>
      </c>
      <c r="DX272" s="22">
        <v>0</v>
      </c>
      <c r="DY272" s="23">
        <f t="shared" si="354"/>
        <v>0</v>
      </c>
      <c r="DZ272" s="22">
        <v>0</v>
      </c>
      <c r="EA272" s="22">
        <v>0</v>
      </c>
      <c r="EB272" s="22">
        <v>0</v>
      </c>
      <c r="EC272" s="23">
        <f t="shared" si="355"/>
        <v>0</v>
      </c>
      <c r="ED272" s="25">
        <v>2363</v>
      </c>
      <c r="EE272" s="22">
        <v>3235</v>
      </c>
      <c r="EF272" s="22">
        <v>333</v>
      </c>
      <c r="EG272" s="23">
        <f t="shared" si="356"/>
        <v>3568</v>
      </c>
      <c r="EH272" s="22">
        <v>0</v>
      </c>
      <c r="EI272" s="22">
        <v>0</v>
      </c>
      <c r="EJ272" s="22">
        <v>0</v>
      </c>
      <c r="EK272" s="23">
        <f t="shared" si="357"/>
        <v>0</v>
      </c>
      <c r="EL272" s="22">
        <v>0</v>
      </c>
      <c r="EM272" s="22">
        <v>0</v>
      </c>
      <c r="EN272" s="22">
        <v>0</v>
      </c>
      <c r="EO272" s="23">
        <f t="shared" si="358"/>
        <v>0</v>
      </c>
      <c r="EP272" s="22">
        <v>1216</v>
      </c>
      <c r="EQ272" s="22">
        <v>1336</v>
      </c>
      <c r="ER272" s="22">
        <v>0</v>
      </c>
      <c r="ES272" s="23">
        <f t="shared" si="359"/>
        <v>1336</v>
      </c>
      <c r="ET272" s="22">
        <v>0</v>
      </c>
      <c r="EU272" s="22">
        <v>0</v>
      </c>
      <c r="EV272" s="22">
        <v>0</v>
      </c>
      <c r="EW272" s="23">
        <f t="shared" si="360"/>
        <v>0</v>
      </c>
      <c r="EX272" s="22">
        <v>0</v>
      </c>
      <c r="EY272" s="22">
        <v>0</v>
      </c>
      <c r="EZ272" s="22">
        <v>0</v>
      </c>
      <c r="FA272" s="23">
        <f t="shared" si="361"/>
        <v>0</v>
      </c>
      <c r="FB272" s="22">
        <v>0</v>
      </c>
      <c r="FC272" s="22">
        <v>0</v>
      </c>
      <c r="FD272" s="22">
        <v>0</v>
      </c>
      <c r="FE272" s="23">
        <f t="shared" si="362"/>
        <v>0</v>
      </c>
      <c r="FF272" s="22">
        <v>15494</v>
      </c>
      <c r="FG272" s="22">
        <v>13417</v>
      </c>
      <c r="FH272" s="22">
        <v>392</v>
      </c>
      <c r="FI272" s="23">
        <f t="shared" si="363"/>
        <v>13809</v>
      </c>
      <c r="FJ272" s="22">
        <v>0</v>
      </c>
      <c r="FK272" s="22">
        <v>0</v>
      </c>
      <c r="FL272" s="22">
        <v>0</v>
      </c>
      <c r="FM272" s="23">
        <f t="shared" si="364"/>
        <v>0</v>
      </c>
      <c r="FN272" s="22">
        <v>12423</v>
      </c>
      <c r="FO272" s="22">
        <v>11215</v>
      </c>
      <c r="FP272" s="22">
        <v>1171</v>
      </c>
      <c r="FQ272" s="23">
        <f t="shared" si="365"/>
        <v>12386</v>
      </c>
      <c r="FR272" s="22">
        <v>0</v>
      </c>
      <c r="FS272" s="22">
        <v>0</v>
      </c>
      <c r="FT272" s="22">
        <v>0</v>
      </c>
      <c r="FU272" s="23">
        <f t="shared" si="366"/>
        <v>0</v>
      </c>
      <c r="FV272" s="22">
        <v>0</v>
      </c>
      <c r="FW272" s="22">
        <v>0</v>
      </c>
      <c r="FX272" s="22">
        <v>0</v>
      </c>
      <c r="FY272" s="23">
        <v>0</v>
      </c>
      <c r="FZ272" s="22">
        <v>0</v>
      </c>
      <c r="GA272" s="22">
        <v>0</v>
      </c>
      <c r="GB272" s="22">
        <v>0</v>
      </c>
      <c r="GC272" s="23">
        <f t="shared" si="367"/>
        <v>0</v>
      </c>
      <c r="GD272" s="22">
        <f t="shared" si="312"/>
        <v>260882</v>
      </c>
      <c r="GE272" s="22">
        <f t="shared" si="312"/>
        <v>213938</v>
      </c>
      <c r="GF272" s="22">
        <f t="shared" si="312"/>
        <v>53052</v>
      </c>
      <c r="GG272" s="22">
        <f t="shared" si="312"/>
        <v>266990</v>
      </c>
      <c r="GI272" s="41">
        <f t="shared" si="368"/>
        <v>0.12548004587397288</v>
      </c>
      <c r="GJ272" s="36"/>
      <c r="GK272" s="37">
        <f t="shared" si="313"/>
        <v>45.949761145752511</v>
      </c>
      <c r="GL272" s="37">
        <f t="shared" si="314"/>
        <v>15.775598537894156</v>
      </c>
      <c r="GM272" s="37">
        <f t="shared" si="315"/>
        <v>6.2714431283829892</v>
      </c>
      <c r="GN272" s="37">
        <f t="shared" si="316"/>
        <v>1.9781432003664612</v>
      </c>
      <c r="GO272" s="37">
        <f t="shared" si="317"/>
        <v>3.1789583898138711</v>
      </c>
      <c r="GP272" s="37">
        <f t="shared" si="318"/>
        <v>5.2421729659994956</v>
      </c>
      <c r="GQ272" s="37">
        <f t="shared" si="319"/>
        <v>7.8331105273490449</v>
      </c>
      <c r="GR272" s="37">
        <f t="shared" si="320"/>
        <v>0.62447998952967676</v>
      </c>
      <c r="GS272" s="37">
        <f t="shared" si="321"/>
        <v>1.8729725434471669</v>
      </c>
      <c r="GT272" s="37">
        <f t="shared" si="322"/>
        <v>1.8692331423122588</v>
      </c>
      <c r="GU272" s="37">
        <f t="shared" si="323"/>
        <v>1.5121203339285214</v>
      </c>
      <c r="GV272" s="37">
        <f t="shared" si="324"/>
        <v>7.1614205984911514</v>
      </c>
      <c r="GW272" s="37"/>
      <c r="GX272" s="37"/>
      <c r="GY272" s="37"/>
      <c r="GZ272" s="37"/>
      <c r="HA272" s="35"/>
      <c r="HB272" s="35"/>
      <c r="HC272" s="35"/>
      <c r="HD272" s="35"/>
      <c r="HE272" s="35"/>
      <c r="HF272" s="35"/>
      <c r="HG272" s="35"/>
      <c r="HH272" s="35"/>
      <c r="HI272" s="35"/>
      <c r="HJ272" s="35"/>
      <c r="HK272" s="35"/>
      <c r="HL272" s="22"/>
      <c r="HO272" s="35"/>
      <c r="HP272" s="35"/>
      <c r="HQ272" s="35"/>
      <c r="HR272" s="35"/>
      <c r="HS272" s="35"/>
      <c r="HT272" s="35"/>
      <c r="HU272" s="35"/>
      <c r="HV272" s="35"/>
      <c r="HW272" s="35"/>
      <c r="HX272" s="35"/>
      <c r="HY272" s="35"/>
    </row>
    <row r="273" spans="1:236" ht="11.25" customHeight="1">
      <c r="A273" s="28">
        <v>41883</v>
      </c>
      <c r="B273" s="22">
        <v>33</v>
      </c>
      <c r="C273" s="22">
        <v>33</v>
      </c>
      <c r="D273" s="22">
        <v>0</v>
      </c>
      <c r="E273" s="23">
        <f t="shared" si="311"/>
        <v>33</v>
      </c>
      <c r="I273" s="23"/>
      <c r="J273" s="22">
        <v>0</v>
      </c>
      <c r="K273" s="22">
        <v>0</v>
      </c>
      <c r="L273" s="22">
        <v>0</v>
      </c>
      <c r="M273" s="23">
        <f t="shared" si="325"/>
        <v>0</v>
      </c>
      <c r="N273" s="22">
        <v>0</v>
      </c>
      <c r="O273" s="22">
        <v>0</v>
      </c>
      <c r="P273" s="22">
        <v>0</v>
      </c>
      <c r="Q273" s="23">
        <f t="shared" si="326"/>
        <v>0</v>
      </c>
      <c r="R273" s="22">
        <v>0</v>
      </c>
      <c r="S273" s="22">
        <v>0</v>
      </c>
      <c r="T273" s="22">
        <v>0</v>
      </c>
      <c r="U273" s="23">
        <f t="shared" si="327"/>
        <v>0</v>
      </c>
      <c r="V273" s="22">
        <v>0</v>
      </c>
      <c r="W273" s="22">
        <v>0</v>
      </c>
      <c r="X273" s="22">
        <v>0</v>
      </c>
      <c r="Y273" s="23">
        <f t="shared" si="328"/>
        <v>0</v>
      </c>
      <c r="Z273" s="22">
        <v>0</v>
      </c>
      <c r="AA273" s="22">
        <v>0</v>
      </c>
      <c r="AB273" s="22">
        <v>0</v>
      </c>
      <c r="AC273" s="23">
        <f t="shared" si="329"/>
        <v>0</v>
      </c>
      <c r="AD273" s="22">
        <v>0</v>
      </c>
      <c r="AE273" s="22">
        <v>0</v>
      </c>
      <c r="AF273" s="22">
        <v>0</v>
      </c>
      <c r="AG273" s="23">
        <f t="shared" si="330"/>
        <v>0</v>
      </c>
      <c r="AH273" s="22">
        <v>1032</v>
      </c>
      <c r="AI273" s="22">
        <v>1005</v>
      </c>
      <c r="AJ273" s="22">
        <v>16</v>
      </c>
      <c r="AK273" s="23">
        <f t="shared" si="331"/>
        <v>1021</v>
      </c>
      <c r="AL273" s="22">
        <v>408</v>
      </c>
      <c r="AM273" s="22">
        <v>363</v>
      </c>
      <c r="AN273" s="22">
        <v>1</v>
      </c>
      <c r="AO273" s="23">
        <f t="shared" si="332"/>
        <v>364</v>
      </c>
      <c r="AP273" s="22">
        <v>14096</v>
      </c>
      <c r="AQ273" s="22">
        <v>6786</v>
      </c>
      <c r="AR273" s="22">
        <v>6956</v>
      </c>
      <c r="AS273" s="23">
        <f t="shared" si="333"/>
        <v>13742</v>
      </c>
      <c r="AT273" s="22">
        <v>3928</v>
      </c>
      <c r="AU273" s="22">
        <v>4270</v>
      </c>
      <c r="AV273" s="22">
        <v>143</v>
      </c>
      <c r="AW273" s="23">
        <f t="shared" si="334"/>
        <v>4413</v>
      </c>
      <c r="AX273" s="22">
        <v>0</v>
      </c>
      <c r="AY273" s="22">
        <v>0</v>
      </c>
      <c r="AZ273" s="22">
        <v>0</v>
      </c>
      <c r="BA273" s="23">
        <f t="shared" si="335"/>
        <v>0</v>
      </c>
      <c r="BB273" s="22">
        <v>196</v>
      </c>
      <c r="BC273" s="22">
        <v>185</v>
      </c>
      <c r="BD273" s="22">
        <v>0</v>
      </c>
      <c r="BE273" s="23">
        <f t="shared" si="336"/>
        <v>185</v>
      </c>
      <c r="BF273" s="22">
        <v>0</v>
      </c>
      <c r="BG273" s="22">
        <v>0</v>
      </c>
      <c r="BH273" s="22">
        <v>0</v>
      </c>
      <c r="BI273" s="23">
        <f t="shared" si="337"/>
        <v>0</v>
      </c>
      <c r="BJ273" s="22">
        <v>0</v>
      </c>
      <c r="BK273" s="22">
        <v>0</v>
      </c>
      <c r="BL273" s="22">
        <v>0</v>
      </c>
      <c r="BM273" s="23">
        <f t="shared" si="338"/>
        <v>0</v>
      </c>
      <c r="BN273" s="22">
        <v>14240</v>
      </c>
      <c r="BO273" s="22">
        <v>15015</v>
      </c>
      <c r="BP273" s="22">
        <v>380</v>
      </c>
      <c r="BQ273" s="23">
        <f t="shared" si="339"/>
        <v>15395</v>
      </c>
      <c r="BR273" s="22">
        <v>53703</v>
      </c>
      <c r="BS273" s="22">
        <v>35041</v>
      </c>
      <c r="BT273" s="22">
        <v>16430</v>
      </c>
      <c r="BU273" s="23">
        <f t="shared" si="340"/>
        <v>51471</v>
      </c>
      <c r="BV273" s="22">
        <v>9316</v>
      </c>
      <c r="BW273" s="22">
        <v>4089</v>
      </c>
      <c r="BX273" s="22">
        <v>5857</v>
      </c>
      <c r="BY273" s="23">
        <f t="shared" si="341"/>
        <v>9946</v>
      </c>
      <c r="BZ273" s="22">
        <v>0</v>
      </c>
      <c r="CA273" s="22">
        <v>0</v>
      </c>
      <c r="CB273" s="22">
        <v>0</v>
      </c>
      <c r="CC273" s="23">
        <f t="shared" si="342"/>
        <v>0</v>
      </c>
      <c r="CD273" s="22">
        <v>0</v>
      </c>
      <c r="CE273" s="22">
        <v>20</v>
      </c>
      <c r="CF273" s="22">
        <v>0</v>
      </c>
      <c r="CG273" s="23">
        <f t="shared" si="343"/>
        <v>20</v>
      </c>
      <c r="CH273" s="22">
        <v>0</v>
      </c>
      <c r="CI273" s="22">
        <v>0</v>
      </c>
      <c r="CJ273" s="22">
        <v>0</v>
      </c>
      <c r="CK273" s="23">
        <f t="shared" si="344"/>
        <v>0</v>
      </c>
      <c r="CL273" s="22">
        <v>0</v>
      </c>
      <c r="CM273" s="22">
        <v>0</v>
      </c>
      <c r="CN273" s="22">
        <v>0</v>
      </c>
      <c r="CO273" s="23">
        <f t="shared" si="345"/>
        <v>0</v>
      </c>
      <c r="CP273" s="22">
        <v>0</v>
      </c>
      <c r="CQ273" s="22">
        <v>0</v>
      </c>
      <c r="CR273" s="22">
        <v>0</v>
      </c>
      <c r="CS273" s="23">
        <f t="shared" si="346"/>
        <v>0</v>
      </c>
      <c r="CT273" s="22">
        <v>20088</v>
      </c>
      <c r="CU273" s="22">
        <v>21141</v>
      </c>
      <c r="CV273" s="22">
        <v>464</v>
      </c>
      <c r="CW273" s="23">
        <f t="shared" si="347"/>
        <v>21605</v>
      </c>
      <c r="CX273" s="22">
        <v>0</v>
      </c>
      <c r="CY273" s="22">
        <v>0</v>
      </c>
      <c r="CZ273" s="22">
        <v>0</v>
      </c>
      <c r="DA273" s="23">
        <f t="shared" si="348"/>
        <v>0</v>
      </c>
      <c r="DB273" s="22">
        <v>116234</v>
      </c>
      <c r="DC273" s="22">
        <v>99290</v>
      </c>
      <c r="DD273" s="22">
        <v>10448</v>
      </c>
      <c r="DE273" s="23">
        <f t="shared" si="349"/>
        <v>109738</v>
      </c>
      <c r="DF273" s="25">
        <v>17711</v>
      </c>
      <c r="DG273" s="22">
        <v>4145</v>
      </c>
      <c r="DH273" s="22">
        <v>15063</v>
      </c>
      <c r="DI273" s="23">
        <f t="shared" si="350"/>
        <v>19208</v>
      </c>
      <c r="DJ273" s="22">
        <v>0</v>
      </c>
      <c r="DK273" s="22">
        <v>0</v>
      </c>
      <c r="DL273" s="22">
        <v>0</v>
      </c>
      <c r="DM273" s="23">
        <f t="shared" si="351"/>
        <v>0</v>
      </c>
      <c r="DN273" s="22">
        <v>0</v>
      </c>
      <c r="DO273" s="22">
        <v>0</v>
      </c>
      <c r="DP273" s="22">
        <v>0</v>
      </c>
      <c r="DQ273" s="23">
        <f t="shared" si="352"/>
        <v>0</v>
      </c>
      <c r="DR273" s="22">
        <v>0</v>
      </c>
      <c r="DS273" s="22">
        <v>0</v>
      </c>
      <c r="DT273" s="22">
        <v>0</v>
      </c>
      <c r="DU273" s="23">
        <f t="shared" si="353"/>
        <v>0</v>
      </c>
      <c r="DV273" s="22">
        <v>0</v>
      </c>
      <c r="DW273" s="22">
        <v>0</v>
      </c>
      <c r="DX273" s="22">
        <v>0</v>
      </c>
      <c r="DY273" s="23">
        <f t="shared" si="354"/>
        <v>0</v>
      </c>
      <c r="DZ273" s="22">
        <v>0</v>
      </c>
      <c r="EA273" s="22">
        <v>0</v>
      </c>
      <c r="EB273" s="22">
        <v>0</v>
      </c>
      <c r="EC273" s="23">
        <f t="shared" si="355"/>
        <v>0</v>
      </c>
      <c r="ED273" s="25">
        <v>4038</v>
      </c>
      <c r="EE273" s="22">
        <v>3563</v>
      </c>
      <c r="EF273" s="22">
        <v>59</v>
      </c>
      <c r="EG273" s="23">
        <f t="shared" si="356"/>
        <v>3622</v>
      </c>
      <c r="EH273" s="22">
        <v>0</v>
      </c>
      <c r="EI273" s="22">
        <v>0</v>
      </c>
      <c r="EJ273" s="22">
        <v>0</v>
      </c>
      <c r="EK273" s="23">
        <f t="shared" si="357"/>
        <v>0</v>
      </c>
      <c r="EL273" s="22">
        <v>0</v>
      </c>
      <c r="EM273" s="22">
        <v>0</v>
      </c>
      <c r="EN273" s="22">
        <v>0</v>
      </c>
      <c r="EO273" s="23">
        <f t="shared" si="358"/>
        <v>0</v>
      </c>
      <c r="EP273" s="22">
        <v>1216</v>
      </c>
      <c r="EQ273" s="22">
        <v>1646</v>
      </c>
      <c r="ER273" s="22">
        <v>0</v>
      </c>
      <c r="ES273" s="23">
        <f t="shared" si="359"/>
        <v>1646</v>
      </c>
      <c r="ET273" s="22">
        <v>0</v>
      </c>
      <c r="EU273" s="22">
        <v>0</v>
      </c>
      <c r="EV273" s="22">
        <v>0</v>
      </c>
      <c r="EW273" s="23">
        <f t="shared" si="360"/>
        <v>0</v>
      </c>
      <c r="EX273" s="22">
        <v>0</v>
      </c>
      <c r="EY273" s="22">
        <v>0</v>
      </c>
      <c r="EZ273" s="22">
        <v>0</v>
      </c>
      <c r="FA273" s="23">
        <f t="shared" si="361"/>
        <v>0</v>
      </c>
      <c r="FB273" s="22">
        <v>0</v>
      </c>
      <c r="FC273" s="22">
        <v>0</v>
      </c>
      <c r="FD273" s="22">
        <v>0</v>
      </c>
      <c r="FE273" s="23">
        <f t="shared" si="362"/>
        <v>0</v>
      </c>
      <c r="FF273" s="22">
        <v>15747</v>
      </c>
      <c r="FG273" s="22">
        <v>14440</v>
      </c>
      <c r="FH273" s="22">
        <v>433</v>
      </c>
      <c r="FI273" s="23">
        <f t="shared" si="363"/>
        <v>14873</v>
      </c>
      <c r="FJ273" s="22">
        <v>0</v>
      </c>
      <c r="FK273" s="22">
        <v>0</v>
      </c>
      <c r="FL273" s="22">
        <v>0</v>
      </c>
      <c r="FM273" s="23">
        <f t="shared" si="364"/>
        <v>0</v>
      </c>
      <c r="FN273" s="22">
        <v>14070</v>
      </c>
      <c r="FO273" s="22">
        <v>12552</v>
      </c>
      <c r="FP273" s="22">
        <v>1502</v>
      </c>
      <c r="FQ273" s="23">
        <f t="shared" si="365"/>
        <v>14054</v>
      </c>
      <c r="FR273" s="22">
        <v>0</v>
      </c>
      <c r="FS273" s="22">
        <v>0</v>
      </c>
      <c r="FT273" s="22">
        <v>0</v>
      </c>
      <c r="FU273" s="23">
        <f t="shared" si="366"/>
        <v>0</v>
      </c>
      <c r="FV273" s="22">
        <v>0</v>
      </c>
      <c r="FW273" s="22">
        <v>0</v>
      </c>
      <c r="FX273" s="22">
        <v>0</v>
      </c>
      <c r="FY273" s="23">
        <v>0</v>
      </c>
      <c r="FZ273" s="22">
        <v>0</v>
      </c>
      <c r="GA273" s="22">
        <v>0</v>
      </c>
      <c r="GB273" s="22">
        <v>0</v>
      </c>
      <c r="GC273" s="23">
        <f t="shared" si="367"/>
        <v>0</v>
      </c>
      <c r="GD273" s="22">
        <f t="shared" si="312"/>
        <v>286056</v>
      </c>
      <c r="GE273" s="22">
        <f t="shared" si="312"/>
        <v>223584</v>
      </c>
      <c r="GF273" s="22">
        <f t="shared" si="312"/>
        <v>57752</v>
      </c>
      <c r="GG273" s="22">
        <f t="shared" si="312"/>
        <v>281336</v>
      </c>
      <c r="GI273" s="41">
        <f t="shared" si="368"/>
        <v>3.2677625410491018E-2</v>
      </c>
      <c r="GJ273" s="36"/>
      <c r="GK273" s="37">
        <f t="shared" si="313"/>
        <v>44.408365535995422</v>
      </c>
      <c r="GL273" s="37">
        <f t="shared" si="314"/>
        <v>15.672409474738799</v>
      </c>
      <c r="GM273" s="37">
        <f t="shared" si="315"/>
        <v>6.4584227851724627</v>
      </c>
      <c r="GN273" s="37">
        <f t="shared" si="316"/>
        <v>1.9097967654214971</v>
      </c>
      <c r="GO273" s="37">
        <f t="shared" si="317"/>
        <v>3.0351009016745385</v>
      </c>
      <c r="GP273" s="37">
        <f t="shared" si="318"/>
        <v>5.6139974237870334</v>
      </c>
      <c r="GQ273" s="37">
        <f t="shared" si="319"/>
        <v>6.7155968226706744</v>
      </c>
      <c r="GR273" s="37">
        <f t="shared" si="320"/>
        <v>0.73618863603835694</v>
      </c>
      <c r="GS273" s="37">
        <f t="shared" si="321"/>
        <v>1.8288428510090167</v>
      </c>
      <c r="GT273" s="37">
        <f t="shared" si="322"/>
        <v>1.8538893659653641</v>
      </c>
      <c r="GU273" s="37">
        <f t="shared" si="323"/>
        <v>1.5935845140976099</v>
      </c>
      <c r="GV273" s="37">
        <f t="shared" si="324"/>
        <v>9.4555066552168316</v>
      </c>
      <c r="GW273" s="37"/>
      <c r="GX273" s="37"/>
      <c r="GY273" s="37"/>
      <c r="GZ273" s="37"/>
      <c r="HA273" s="35"/>
      <c r="HB273" s="35"/>
      <c r="HC273" s="35"/>
      <c r="HD273" s="35"/>
      <c r="HE273" s="35"/>
      <c r="HF273" s="35"/>
      <c r="HG273" s="35"/>
      <c r="HH273" s="35"/>
      <c r="HI273" s="35"/>
      <c r="HJ273" s="35"/>
      <c r="HK273" s="35"/>
      <c r="HL273" s="22"/>
      <c r="HO273" s="35">
        <f>SUM(DC271:DC273)/SUM(GE271:GE273)*100</f>
        <v>45.156839600429457</v>
      </c>
      <c r="HP273" s="35">
        <f>SUM(BS271:BS273)/SUM(GE271:GE273)*100</f>
        <v>15.392946613005506</v>
      </c>
      <c r="HQ273" s="35">
        <f>SUM(FG271:FG273)/SUM(GE271:GE273)*100</f>
        <v>6.2862981961562365</v>
      </c>
      <c r="HR273" s="35">
        <f>SUM(AU271:AU273)/SUM(GE271:GE273)*100</f>
        <v>2.0753935116876265</v>
      </c>
      <c r="HS273" s="35">
        <f>SUM(AQ271:AQ273)/SUM(GE271:GE273)*100</f>
        <v>3.3243653898073093</v>
      </c>
      <c r="HT273" s="35">
        <f>SUM(FO271:FO273)/SUM(GE271:GE273)*100</f>
        <v>5.6017730785893232</v>
      </c>
      <c r="HU273" s="35">
        <f>SUM(BO271:BO273)/SUM(GE271:GE273)*100</f>
        <v>7.4530203238505441</v>
      </c>
      <c r="HV273" s="35">
        <f>SUM(EQ271:EQ273)/SUM(GE271:GE273)*100</f>
        <v>0.64449899856219905</v>
      </c>
      <c r="HW273" s="35">
        <f>SUM(BW271:BW273)/SUM(GE271:GE273)*100</f>
        <v>1.8058843103892108</v>
      </c>
      <c r="HX273" s="35">
        <f>SUM(DG271:DG273)/SUM(GE271:GE273)*100</f>
        <v>1.735563913078966</v>
      </c>
      <c r="HY273" s="35">
        <f>SUM(EE271:EE273)/SUM(GE271:GE273)*100</f>
        <v>1.5402992384049827</v>
      </c>
      <c r="HZ273" s="35">
        <f>SUM(CU271:CU273)/SUM(GE271:GE273)*100</f>
        <v>8.3240200664276607</v>
      </c>
    </row>
    <row r="274" spans="1:236" ht="11.25" customHeight="1">
      <c r="A274" s="28">
        <v>41913</v>
      </c>
      <c r="B274" s="22">
        <v>31</v>
      </c>
      <c r="C274" s="22">
        <v>31</v>
      </c>
      <c r="D274" s="22">
        <v>0</v>
      </c>
      <c r="E274" s="23">
        <f t="shared" si="311"/>
        <v>31</v>
      </c>
      <c r="I274" s="23"/>
      <c r="J274" s="22">
        <v>0</v>
      </c>
      <c r="K274" s="22">
        <v>0</v>
      </c>
      <c r="L274" s="22">
        <v>0</v>
      </c>
      <c r="M274" s="23">
        <f t="shared" si="325"/>
        <v>0</v>
      </c>
      <c r="N274" s="22">
        <v>0</v>
      </c>
      <c r="O274" s="22">
        <v>0</v>
      </c>
      <c r="P274" s="22">
        <v>0</v>
      </c>
      <c r="Q274" s="23">
        <f t="shared" si="326"/>
        <v>0</v>
      </c>
      <c r="R274" s="22">
        <v>0</v>
      </c>
      <c r="S274" s="22">
        <v>0</v>
      </c>
      <c r="T274" s="22">
        <v>0</v>
      </c>
      <c r="U274" s="23">
        <f t="shared" si="327"/>
        <v>0</v>
      </c>
      <c r="V274" s="22">
        <v>0</v>
      </c>
      <c r="W274" s="22">
        <v>0</v>
      </c>
      <c r="X274" s="22">
        <v>0</v>
      </c>
      <c r="Y274" s="23">
        <f t="shared" si="328"/>
        <v>0</v>
      </c>
      <c r="Z274" s="22">
        <v>0</v>
      </c>
      <c r="AA274" s="22">
        <v>0</v>
      </c>
      <c r="AB274" s="22">
        <v>0</v>
      </c>
      <c r="AC274" s="23">
        <f t="shared" si="329"/>
        <v>0</v>
      </c>
      <c r="AD274" s="22">
        <v>0</v>
      </c>
      <c r="AE274" s="22">
        <v>0</v>
      </c>
      <c r="AF274" s="22">
        <v>0</v>
      </c>
      <c r="AG274" s="23">
        <f t="shared" si="330"/>
        <v>0</v>
      </c>
      <c r="AH274" s="22">
        <v>984</v>
      </c>
      <c r="AI274" s="22">
        <v>1368</v>
      </c>
      <c r="AJ274" s="22">
        <v>12</v>
      </c>
      <c r="AK274" s="23">
        <f t="shared" si="331"/>
        <v>1380</v>
      </c>
      <c r="AL274" s="22">
        <v>363</v>
      </c>
      <c r="AM274" s="22">
        <v>270</v>
      </c>
      <c r="AN274" s="22">
        <v>0</v>
      </c>
      <c r="AO274" s="23">
        <f t="shared" si="332"/>
        <v>270</v>
      </c>
      <c r="AP274" s="22">
        <v>13036</v>
      </c>
      <c r="AQ274" s="22">
        <v>6723</v>
      </c>
      <c r="AR274" s="22">
        <v>4907</v>
      </c>
      <c r="AS274" s="23">
        <f t="shared" si="333"/>
        <v>11630</v>
      </c>
      <c r="AT274" s="22">
        <v>3928</v>
      </c>
      <c r="AU274" s="22">
        <v>4103</v>
      </c>
      <c r="AV274" s="22">
        <v>160</v>
      </c>
      <c r="AW274" s="23">
        <f t="shared" si="334"/>
        <v>4263</v>
      </c>
      <c r="AX274" s="22">
        <v>0</v>
      </c>
      <c r="AY274" s="22">
        <v>0</v>
      </c>
      <c r="AZ274" s="22">
        <v>0</v>
      </c>
      <c r="BA274" s="23">
        <f t="shared" si="335"/>
        <v>0</v>
      </c>
      <c r="BB274" s="22">
        <v>6</v>
      </c>
      <c r="BC274" s="22">
        <v>17</v>
      </c>
      <c r="BD274" s="22">
        <v>0</v>
      </c>
      <c r="BE274" s="23">
        <f t="shared" si="336"/>
        <v>17</v>
      </c>
      <c r="BF274" s="22">
        <v>0</v>
      </c>
      <c r="BG274" s="22">
        <v>0</v>
      </c>
      <c r="BH274" s="22">
        <v>0</v>
      </c>
      <c r="BI274" s="23">
        <f t="shared" si="337"/>
        <v>0</v>
      </c>
      <c r="BJ274" s="22">
        <v>0</v>
      </c>
      <c r="BK274" s="22">
        <v>0</v>
      </c>
      <c r="BL274" s="22">
        <v>0</v>
      </c>
      <c r="BM274" s="23">
        <f t="shared" si="338"/>
        <v>0</v>
      </c>
      <c r="BN274" s="22">
        <v>14581</v>
      </c>
      <c r="BO274" s="22">
        <v>13242</v>
      </c>
      <c r="BP274" s="22">
        <v>361</v>
      </c>
      <c r="BQ274" s="23">
        <f t="shared" si="339"/>
        <v>13603</v>
      </c>
      <c r="BR274" s="22">
        <v>45666</v>
      </c>
      <c r="BS274" s="22">
        <v>38010</v>
      </c>
      <c r="BT274" s="22">
        <v>18009</v>
      </c>
      <c r="BU274" s="23">
        <f t="shared" si="340"/>
        <v>56019</v>
      </c>
      <c r="BV274" s="22">
        <v>7830</v>
      </c>
      <c r="BW274" s="22">
        <v>4663</v>
      </c>
      <c r="BX274" s="22">
        <v>7001</v>
      </c>
      <c r="BY274" s="23">
        <f t="shared" si="341"/>
        <v>11664</v>
      </c>
      <c r="BZ274" s="22">
        <v>0</v>
      </c>
      <c r="CA274" s="22">
        <v>0</v>
      </c>
      <c r="CB274" s="22">
        <v>0</v>
      </c>
      <c r="CC274" s="23">
        <f t="shared" si="342"/>
        <v>0</v>
      </c>
      <c r="CD274" s="22">
        <v>0</v>
      </c>
      <c r="CE274" s="22">
        <v>22</v>
      </c>
      <c r="CF274" s="22">
        <v>0</v>
      </c>
      <c r="CG274" s="23">
        <f t="shared" si="343"/>
        <v>22</v>
      </c>
      <c r="CH274" s="22">
        <v>0</v>
      </c>
      <c r="CI274" s="22">
        <v>0</v>
      </c>
      <c r="CJ274" s="22">
        <v>0</v>
      </c>
      <c r="CK274" s="23">
        <f t="shared" si="344"/>
        <v>0</v>
      </c>
      <c r="CL274" s="22">
        <v>0</v>
      </c>
      <c r="CM274" s="22">
        <v>0</v>
      </c>
      <c r="CN274" s="22">
        <v>0</v>
      </c>
      <c r="CO274" s="23">
        <f t="shared" si="345"/>
        <v>0</v>
      </c>
      <c r="CP274" s="22">
        <v>0</v>
      </c>
      <c r="CQ274" s="22">
        <v>0</v>
      </c>
      <c r="CR274" s="22">
        <v>0</v>
      </c>
      <c r="CS274" s="23">
        <f t="shared" si="346"/>
        <v>0</v>
      </c>
      <c r="CT274" s="22">
        <v>18844</v>
      </c>
      <c r="CU274" s="22">
        <v>20255</v>
      </c>
      <c r="CV274" s="22">
        <v>343</v>
      </c>
      <c r="CW274" s="23">
        <f t="shared" si="347"/>
        <v>20598</v>
      </c>
      <c r="CX274" s="22">
        <v>0</v>
      </c>
      <c r="CY274" s="22">
        <v>0</v>
      </c>
      <c r="CZ274" s="22">
        <v>0</v>
      </c>
      <c r="DA274" s="23">
        <f t="shared" si="348"/>
        <v>0</v>
      </c>
      <c r="DB274" s="22">
        <v>88095</v>
      </c>
      <c r="DC274" s="22">
        <v>97069</v>
      </c>
      <c r="DD274" s="22">
        <v>6904</v>
      </c>
      <c r="DE274" s="23">
        <f t="shared" si="349"/>
        <v>103973</v>
      </c>
      <c r="DF274" s="25">
        <v>14635</v>
      </c>
      <c r="DG274" s="22">
        <v>4106</v>
      </c>
      <c r="DH274" s="22">
        <v>9456</v>
      </c>
      <c r="DI274" s="23">
        <f t="shared" si="350"/>
        <v>13562</v>
      </c>
      <c r="DJ274" s="22">
        <v>0</v>
      </c>
      <c r="DK274" s="22">
        <v>0</v>
      </c>
      <c r="DL274" s="22">
        <v>0</v>
      </c>
      <c r="DM274" s="23">
        <f t="shared" si="351"/>
        <v>0</v>
      </c>
      <c r="DN274" s="22">
        <v>0</v>
      </c>
      <c r="DO274" s="22">
        <v>0</v>
      </c>
      <c r="DP274" s="22">
        <v>0</v>
      </c>
      <c r="DQ274" s="23">
        <f t="shared" si="352"/>
        <v>0</v>
      </c>
      <c r="DR274" s="22">
        <v>0</v>
      </c>
      <c r="DS274" s="22">
        <v>0</v>
      </c>
      <c r="DT274" s="22">
        <v>0</v>
      </c>
      <c r="DU274" s="23">
        <f t="shared" si="353"/>
        <v>0</v>
      </c>
      <c r="DV274" s="22">
        <v>0</v>
      </c>
      <c r="DW274" s="22">
        <v>0</v>
      </c>
      <c r="DX274" s="22">
        <v>0</v>
      </c>
      <c r="DY274" s="23">
        <f t="shared" si="354"/>
        <v>0</v>
      </c>
      <c r="DZ274" s="22">
        <v>0</v>
      </c>
      <c r="EA274" s="22">
        <v>0</v>
      </c>
      <c r="EB274" s="22">
        <v>0</v>
      </c>
      <c r="EC274" s="23">
        <f t="shared" si="355"/>
        <v>0</v>
      </c>
      <c r="ED274" s="25">
        <v>3267</v>
      </c>
      <c r="EE274" s="22">
        <v>3750</v>
      </c>
      <c r="EF274" s="22">
        <v>38</v>
      </c>
      <c r="EG274" s="23">
        <f t="shared" si="356"/>
        <v>3788</v>
      </c>
      <c r="EH274" s="22">
        <v>0</v>
      </c>
      <c r="EI274" s="22">
        <v>0</v>
      </c>
      <c r="EJ274" s="22">
        <v>0</v>
      </c>
      <c r="EK274" s="23">
        <f t="shared" si="357"/>
        <v>0</v>
      </c>
      <c r="EL274" s="22">
        <v>0</v>
      </c>
      <c r="EM274" s="22">
        <v>0</v>
      </c>
      <c r="EN274" s="22">
        <v>0</v>
      </c>
      <c r="EO274" s="23">
        <f t="shared" si="358"/>
        <v>0</v>
      </c>
      <c r="EP274" s="22">
        <v>612</v>
      </c>
      <c r="EQ274" s="22">
        <v>1313</v>
      </c>
      <c r="ER274" s="22">
        <v>0</v>
      </c>
      <c r="ES274" s="23">
        <f t="shared" si="359"/>
        <v>1313</v>
      </c>
      <c r="ET274" s="22">
        <v>0</v>
      </c>
      <c r="EU274" s="22">
        <v>0</v>
      </c>
      <c r="EV274" s="22">
        <v>0</v>
      </c>
      <c r="EW274" s="23">
        <f t="shared" si="360"/>
        <v>0</v>
      </c>
      <c r="EX274" s="22">
        <v>0</v>
      </c>
      <c r="EY274" s="22">
        <v>0</v>
      </c>
      <c r="EZ274" s="22">
        <v>0</v>
      </c>
      <c r="FA274" s="23">
        <f t="shared" si="361"/>
        <v>0</v>
      </c>
      <c r="FB274" s="22">
        <v>0</v>
      </c>
      <c r="FC274" s="22">
        <v>0</v>
      </c>
      <c r="FD274" s="22">
        <v>0</v>
      </c>
      <c r="FE274" s="23">
        <f t="shared" si="362"/>
        <v>0</v>
      </c>
      <c r="FF274" s="22">
        <v>16320</v>
      </c>
      <c r="FG274" s="22">
        <v>13665</v>
      </c>
      <c r="FH274" s="22">
        <v>284</v>
      </c>
      <c r="FI274" s="23">
        <f t="shared" si="363"/>
        <v>13949</v>
      </c>
      <c r="FJ274" s="22">
        <v>0</v>
      </c>
      <c r="FK274" s="22">
        <v>0</v>
      </c>
      <c r="FL274" s="22">
        <v>0</v>
      </c>
      <c r="FM274" s="23">
        <f t="shared" si="364"/>
        <v>0</v>
      </c>
      <c r="FN274" s="22">
        <v>13943</v>
      </c>
      <c r="FO274" s="22">
        <v>12556</v>
      </c>
      <c r="FP274" s="22">
        <v>1162</v>
      </c>
      <c r="FQ274" s="23">
        <f t="shared" si="365"/>
        <v>13718</v>
      </c>
      <c r="FR274" s="22">
        <v>0</v>
      </c>
      <c r="FS274" s="22">
        <v>0</v>
      </c>
      <c r="FT274" s="22">
        <v>0</v>
      </c>
      <c r="FU274" s="23">
        <f t="shared" si="366"/>
        <v>0</v>
      </c>
      <c r="FV274" s="22">
        <v>0</v>
      </c>
      <c r="FW274" s="22">
        <v>0</v>
      </c>
      <c r="FX274" s="22">
        <v>0</v>
      </c>
      <c r="FY274" s="23">
        <v>0</v>
      </c>
      <c r="FZ274" s="22">
        <v>0</v>
      </c>
      <c r="GA274" s="22">
        <v>0</v>
      </c>
      <c r="GB274" s="22">
        <v>0</v>
      </c>
      <c r="GC274" s="23">
        <f t="shared" si="367"/>
        <v>0</v>
      </c>
      <c r="GD274" s="22">
        <f t="shared" si="312"/>
        <v>242141</v>
      </c>
      <c r="GE274" s="22">
        <f t="shared" si="312"/>
        <v>221163</v>
      </c>
      <c r="GF274" s="22">
        <f t="shared" si="312"/>
        <v>48637</v>
      </c>
      <c r="GG274" s="22">
        <f t="shared" si="312"/>
        <v>269800</v>
      </c>
      <c r="GI274" s="41">
        <f t="shared" si="368"/>
        <v>-7.5173538513004901E-2</v>
      </c>
      <c r="GJ274" s="36"/>
      <c r="GK274" s="37">
        <f t="shared" si="313"/>
        <v>43.890252890402103</v>
      </c>
      <c r="GL274" s="37">
        <f t="shared" si="314"/>
        <v>17.186419066480379</v>
      </c>
      <c r="GM274" s="37">
        <f t="shared" si="315"/>
        <v>6.1787007772547851</v>
      </c>
      <c r="GN274" s="37">
        <f t="shared" si="316"/>
        <v>1.8551927763685607</v>
      </c>
      <c r="GO274" s="37">
        <f t="shared" si="317"/>
        <v>3.0398393944737592</v>
      </c>
      <c r="GP274" s="37">
        <f t="shared" si="318"/>
        <v>5.6772606629499514</v>
      </c>
      <c r="GQ274" s="37">
        <f t="shared" si="319"/>
        <v>5.9874391286065034</v>
      </c>
      <c r="GR274" s="37">
        <f t="shared" si="320"/>
        <v>0.59367977464584942</v>
      </c>
      <c r="GS274" s="37">
        <f t="shared" si="321"/>
        <v>2.1083996871086033</v>
      </c>
      <c r="GT274" s="37">
        <f t="shared" si="322"/>
        <v>1.856549241961811</v>
      </c>
      <c r="GU274" s="37">
        <f t="shared" si="323"/>
        <v>1.6955819915627841</v>
      </c>
      <c r="GV274" s="37">
        <f t="shared" si="324"/>
        <v>9.1584035304277851</v>
      </c>
      <c r="GW274" s="37"/>
      <c r="GX274" s="37"/>
      <c r="GY274" s="37"/>
      <c r="GZ274" s="37"/>
      <c r="HA274" s="35"/>
      <c r="HB274" s="35"/>
      <c r="HC274" s="35"/>
      <c r="HD274" s="35"/>
      <c r="HE274" s="35"/>
      <c r="HF274" s="35"/>
      <c r="HG274" s="35"/>
      <c r="HH274" s="35"/>
      <c r="HI274" s="35"/>
      <c r="HJ274" s="35"/>
      <c r="HK274" s="35"/>
      <c r="HL274" s="22"/>
      <c r="HO274" s="35"/>
      <c r="HP274" s="35"/>
      <c r="HQ274" s="35"/>
      <c r="HR274" s="35"/>
      <c r="HS274" s="35"/>
      <c r="HT274" s="35"/>
      <c r="HU274" s="35"/>
      <c r="HV274" s="35"/>
      <c r="HW274" s="35"/>
      <c r="HX274" s="35"/>
      <c r="HY274" s="35"/>
    </row>
    <row r="275" spans="1:236" ht="11.25" customHeight="1">
      <c r="A275" s="28">
        <v>41944</v>
      </c>
      <c r="B275" s="22">
        <v>26</v>
      </c>
      <c r="C275" s="22">
        <v>25</v>
      </c>
      <c r="D275" s="22">
        <v>1</v>
      </c>
      <c r="E275" s="23">
        <f t="shared" si="311"/>
        <v>26</v>
      </c>
      <c r="I275" s="23"/>
      <c r="J275" s="22">
        <v>0</v>
      </c>
      <c r="K275" s="22">
        <v>0</v>
      </c>
      <c r="L275" s="22">
        <v>0</v>
      </c>
      <c r="M275" s="23">
        <f t="shared" si="325"/>
        <v>0</v>
      </c>
      <c r="N275" s="22">
        <v>0</v>
      </c>
      <c r="O275" s="22">
        <v>0</v>
      </c>
      <c r="P275" s="22">
        <v>0</v>
      </c>
      <c r="Q275" s="23">
        <f t="shared" si="326"/>
        <v>0</v>
      </c>
      <c r="R275" s="22">
        <v>0</v>
      </c>
      <c r="S275" s="22">
        <v>0</v>
      </c>
      <c r="T275" s="22">
        <v>0</v>
      </c>
      <c r="U275" s="23">
        <f t="shared" si="327"/>
        <v>0</v>
      </c>
      <c r="V275" s="22">
        <v>0</v>
      </c>
      <c r="W275" s="22">
        <v>0</v>
      </c>
      <c r="X275" s="22">
        <v>0</v>
      </c>
      <c r="Y275" s="23">
        <f t="shared" si="328"/>
        <v>0</v>
      </c>
      <c r="Z275" s="22">
        <v>0</v>
      </c>
      <c r="AA275" s="22">
        <v>0</v>
      </c>
      <c r="AB275" s="22">
        <v>0</v>
      </c>
      <c r="AC275" s="23">
        <f t="shared" si="329"/>
        <v>0</v>
      </c>
      <c r="AD275" s="22">
        <v>0</v>
      </c>
      <c r="AE275" s="22">
        <v>0</v>
      </c>
      <c r="AF275" s="22">
        <v>0</v>
      </c>
      <c r="AG275" s="23">
        <f t="shared" si="330"/>
        <v>0</v>
      </c>
      <c r="AH275" s="22">
        <v>1854</v>
      </c>
      <c r="AI275" s="22">
        <v>1126</v>
      </c>
      <c r="AJ275" s="22">
        <v>0</v>
      </c>
      <c r="AK275" s="23">
        <f t="shared" si="331"/>
        <v>1126</v>
      </c>
      <c r="AL275" s="22">
        <v>263</v>
      </c>
      <c r="AM275" s="22">
        <v>191</v>
      </c>
      <c r="AN275" s="22">
        <v>2</v>
      </c>
      <c r="AO275" s="23">
        <f t="shared" si="332"/>
        <v>193</v>
      </c>
      <c r="AP275" s="22">
        <v>15531</v>
      </c>
      <c r="AQ275" s="22">
        <v>5661</v>
      </c>
      <c r="AR275" s="22">
        <v>7101</v>
      </c>
      <c r="AS275" s="23">
        <f t="shared" si="333"/>
        <v>12762</v>
      </c>
      <c r="AT275" s="22">
        <v>3854</v>
      </c>
      <c r="AU275" s="22">
        <v>4007</v>
      </c>
      <c r="AV275" s="22">
        <v>150</v>
      </c>
      <c r="AW275" s="23">
        <f t="shared" si="334"/>
        <v>4157</v>
      </c>
      <c r="AX275" s="22">
        <v>0</v>
      </c>
      <c r="AY275" s="22">
        <v>0</v>
      </c>
      <c r="AZ275" s="22">
        <v>0</v>
      </c>
      <c r="BA275" s="23">
        <f t="shared" si="335"/>
        <v>0</v>
      </c>
      <c r="BB275" s="22">
        <v>238</v>
      </c>
      <c r="BC275" s="22">
        <v>225</v>
      </c>
      <c r="BD275" s="22">
        <v>0</v>
      </c>
      <c r="BE275" s="23">
        <f t="shared" si="336"/>
        <v>225</v>
      </c>
      <c r="BF275" s="22">
        <v>0</v>
      </c>
      <c r="BG275" s="22">
        <v>0</v>
      </c>
      <c r="BH275" s="22">
        <v>0</v>
      </c>
      <c r="BI275" s="23">
        <f t="shared" si="337"/>
        <v>0</v>
      </c>
      <c r="BJ275" s="22">
        <v>0</v>
      </c>
      <c r="BK275" s="22">
        <v>0</v>
      </c>
      <c r="BL275" s="22">
        <v>0</v>
      </c>
      <c r="BM275" s="23">
        <f t="shared" si="338"/>
        <v>0</v>
      </c>
      <c r="BN275" s="22">
        <v>16992</v>
      </c>
      <c r="BO275" s="22">
        <v>15263</v>
      </c>
      <c r="BP275" s="22">
        <v>890</v>
      </c>
      <c r="BQ275" s="23">
        <f t="shared" si="339"/>
        <v>16153</v>
      </c>
      <c r="BR275" s="22">
        <v>52704</v>
      </c>
      <c r="BS275" s="22">
        <v>35511</v>
      </c>
      <c r="BT275" s="22">
        <v>18779</v>
      </c>
      <c r="BU275" s="23">
        <f t="shared" si="340"/>
        <v>54290</v>
      </c>
      <c r="BV275" s="22">
        <v>9137</v>
      </c>
      <c r="BW275" s="22">
        <v>3848</v>
      </c>
      <c r="BX275" s="22">
        <v>5715</v>
      </c>
      <c r="BY275" s="23">
        <f t="shared" si="341"/>
        <v>9563</v>
      </c>
      <c r="BZ275" s="22">
        <v>0</v>
      </c>
      <c r="CA275" s="22">
        <v>0</v>
      </c>
      <c r="CB275" s="22">
        <v>0</v>
      </c>
      <c r="CC275" s="23">
        <f t="shared" si="342"/>
        <v>0</v>
      </c>
      <c r="CD275" s="22">
        <v>0</v>
      </c>
      <c r="CE275" s="22">
        <v>30</v>
      </c>
      <c r="CF275" s="22">
        <v>0</v>
      </c>
      <c r="CG275" s="23">
        <f t="shared" si="343"/>
        <v>30</v>
      </c>
      <c r="CH275" s="22">
        <v>0</v>
      </c>
      <c r="CI275" s="22">
        <v>0</v>
      </c>
      <c r="CJ275" s="22">
        <v>0</v>
      </c>
      <c r="CK275" s="23">
        <f t="shared" si="344"/>
        <v>0</v>
      </c>
      <c r="CL275" s="22">
        <v>0</v>
      </c>
      <c r="CM275" s="22">
        <v>0</v>
      </c>
      <c r="CN275" s="22">
        <v>0</v>
      </c>
      <c r="CO275" s="23">
        <f t="shared" si="345"/>
        <v>0</v>
      </c>
      <c r="CP275" s="22">
        <v>0</v>
      </c>
      <c r="CQ275" s="22">
        <v>0</v>
      </c>
      <c r="CR275" s="22">
        <v>0</v>
      </c>
      <c r="CS275" s="23">
        <f t="shared" si="346"/>
        <v>0</v>
      </c>
      <c r="CT275" s="22">
        <v>17380</v>
      </c>
      <c r="CU275" s="22">
        <v>14472</v>
      </c>
      <c r="CV275" s="22">
        <v>402</v>
      </c>
      <c r="CW275" s="23">
        <f t="shared" si="347"/>
        <v>14874</v>
      </c>
      <c r="CX275" s="22">
        <v>0</v>
      </c>
      <c r="CY275" s="22">
        <v>0</v>
      </c>
      <c r="CZ275" s="22">
        <v>0</v>
      </c>
      <c r="DA275" s="23">
        <f t="shared" si="348"/>
        <v>0</v>
      </c>
      <c r="DB275" s="22">
        <v>117256</v>
      </c>
      <c r="DC275" s="22">
        <v>100024</v>
      </c>
      <c r="DD275" s="22">
        <v>10122</v>
      </c>
      <c r="DE275" s="23">
        <f t="shared" si="349"/>
        <v>110146</v>
      </c>
      <c r="DF275" s="25">
        <v>12664</v>
      </c>
      <c r="DG275" s="22">
        <v>2041</v>
      </c>
      <c r="DH275" s="22">
        <v>10501</v>
      </c>
      <c r="DI275" s="23">
        <f t="shared" si="350"/>
        <v>12542</v>
      </c>
      <c r="DJ275" s="22">
        <v>0</v>
      </c>
      <c r="DK275" s="22">
        <v>0</v>
      </c>
      <c r="DL275" s="22">
        <v>0</v>
      </c>
      <c r="DM275" s="23">
        <f t="shared" si="351"/>
        <v>0</v>
      </c>
      <c r="DN275" s="22">
        <v>0</v>
      </c>
      <c r="DO275" s="22">
        <v>0</v>
      </c>
      <c r="DP275" s="22">
        <v>0</v>
      </c>
      <c r="DQ275" s="23">
        <f t="shared" si="352"/>
        <v>0</v>
      </c>
      <c r="DR275" s="22">
        <v>0</v>
      </c>
      <c r="DS275" s="22">
        <v>0</v>
      </c>
      <c r="DT275" s="22">
        <v>0</v>
      </c>
      <c r="DU275" s="23">
        <f t="shared" si="353"/>
        <v>0</v>
      </c>
      <c r="DV275" s="22">
        <v>0</v>
      </c>
      <c r="DW275" s="22">
        <v>0</v>
      </c>
      <c r="DX275" s="22">
        <v>0</v>
      </c>
      <c r="DY275" s="23">
        <f t="shared" si="354"/>
        <v>0</v>
      </c>
      <c r="DZ275" s="22">
        <v>0</v>
      </c>
      <c r="EA275" s="22">
        <v>0</v>
      </c>
      <c r="EB275" s="22">
        <v>0</v>
      </c>
      <c r="EC275" s="23">
        <f t="shared" si="355"/>
        <v>0</v>
      </c>
      <c r="ED275" s="25">
        <v>3289</v>
      </c>
      <c r="EE275" s="22">
        <v>3201</v>
      </c>
      <c r="EF275" s="22">
        <v>217</v>
      </c>
      <c r="EG275" s="23">
        <f t="shared" si="356"/>
        <v>3418</v>
      </c>
      <c r="EH275" s="22">
        <v>0</v>
      </c>
      <c r="EI275" s="22">
        <v>0</v>
      </c>
      <c r="EJ275" s="22">
        <v>0</v>
      </c>
      <c r="EK275" s="23">
        <f t="shared" si="357"/>
        <v>0</v>
      </c>
      <c r="EL275" s="22">
        <v>0</v>
      </c>
      <c r="EM275" s="22">
        <v>0</v>
      </c>
      <c r="EN275" s="22">
        <v>0</v>
      </c>
      <c r="EO275" s="23">
        <f t="shared" si="358"/>
        <v>0</v>
      </c>
      <c r="EP275" s="22">
        <v>1021</v>
      </c>
      <c r="EQ275" s="22">
        <v>1172</v>
      </c>
      <c r="ER275" s="22">
        <v>0</v>
      </c>
      <c r="ES275" s="23">
        <f t="shared" si="359"/>
        <v>1172</v>
      </c>
      <c r="ET275" s="22">
        <v>0</v>
      </c>
      <c r="EU275" s="22">
        <v>0</v>
      </c>
      <c r="EV275" s="22">
        <v>0</v>
      </c>
      <c r="EW275" s="23">
        <f t="shared" si="360"/>
        <v>0</v>
      </c>
      <c r="EX275" s="22">
        <v>0</v>
      </c>
      <c r="EY275" s="22">
        <v>0</v>
      </c>
      <c r="EZ275" s="22">
        <v>0</v>
      </c>
      <c r="FA275" s="23">
        <f t="shared" si="361"/>
        <v>0</v>
      </c>
      <c r="FB275" s="22">
        <v>0</v>
      </c>
      <c r="FC275" s="22">
        <v>0</v>
      </c>
      <c r="FD275" s="22">
        <v>0</v>
      </c>
      <c r="FE275" s="23">
        <f t="shared" si="362"/>
        <v>0</v>
      </c>
      <c r="FF275" s="22">
        <v>15348</v>
      </c>
      <c r="FG275" s="22">
        <v>13833</v>
      </c>
      <c r="FH275" s="22">
        <v>373</v>
      </c>
      <c r="FI275" s="23">
        <f t="shared" si="363"/>
        <v>14206</v>
      </c>
      <c r="FJ275" s="22">
        <v>0</v>
      </c>
      <c r="FK275" s="22">
        <v>0</v>
      </c>
      <c r="FL275" s="22">
        <v>0</v>
      </c>
      <c r="FM275" s="23">
        <f t="shared" si="364"/>
        <v>0</v>
      </c>
      <c r="FN275" s="22">
        <v>14390</v>
      </c>
      <c r="FO275" s="22">
        <v>12175</v>
      </c>
      <c r="FP275" s="22">
        <v>1961</v>
      </c>
      <c r="FQ275" s="23">
        <f t="shared" si="365"/>
        <v>14136</v>
      </c>
      <c r="FR275" s="22">
        <v>0</v>
      </c>
      <c r="FS275" s="22">
        <v>0</v>
      </c>
      <c r="FT275" s="22">
        <v>0</v>
      </c>
      <c r="FU275" s="23">
        <f t="shared" si="366"/>
        <v>0</v>
      </c>
      <c r="FV275" s="22">
        <v>0</v>
      </c>
      <c r="FW275" s="22">
        <v>0</v>
      </c>
      <c r="FX275" s="22">
        <v>0</v>
      </c>
      <c r="FY275" s="23">
        <v>0</v>
      </c>
      <c r="FZ275" s="22">
        <v>0</v>
      </c>
      <c r="GA275" s="22">
        <v>0</v>
      </c>
      <c r="GB275" s="22">
        <v>0</v>
      </c>
      <c r="GC275" s="23">
        <f t="shared" si="367"/>
        <v>0</v>
      </c>
      <c r="GD275" s="22">
        <f t="shared" si="312"/>
        <v>281947</v>
      </c>
      <c r="GE275" s="22">
        <f t="shared" si="312"/>
        <v>212805</v>
      </c>
      <c r="GF275" s="22">
        <f t="shared" si="312"/>
        <v>56214</v>
      </c>
      <c r="GG275" s="22">
        <f t="shared" si="312"/>
        <v>269019</v>
      </c>
      <c r="GI275" s="41">
        <f t="shared" si="368"/>
        <v>5.5994164379890909E-2</v>
      </c>
      <c r="GJ275" s="36"/>
      <c r="GK275" s="37">
        <f t="shared" si="313"/>
        <v>47.00265501280515</v>
      </c>
      <c r="GL275" s="37">
        <f t="shared" si="314"/>
        <v>16.687107915697467</v>
      </c>
      <c r="GM275" s="37">
        <f t="shared" si="315"/>
        <v>6.5003171917953058</v>
      </c>
      <c r="GN275" s="37">
        <f t="shared" si="316"/>
        <v>1.8829444796879771</v>
      </c>
      <c r="GO275" s="37">
        <f t="shared" si="317"/>
        <v>2.6601818566293085</v>
      </c>
      <c r="GP275" s="37">
        <f t="shared" si="318"/>
        <v>5.7212001597706816</v>
      </c>
      <c r="GQ275" s="37">
        <f t="shared" si="319"/>
        <v>7.172293884072273</v>
      </c>
      <c r="GR275" s="37">
        <f t="shared" si="320"/>
        <v>0.55073893940461927</v>
      </c>
      <c r="GS275" s="37">
        <f t="shared" si="321"/>
        <v>1.8082281901271116</v>
      </c>
      <c r="GT275" s="37">
        <f t="shared" si="322"/>
        <v>0.95909400624985319</v>
      </c>
      <c r="GU275" s="37">
        <f t="shared" si="323"/>
        <v>1.5041939804045956</v>
      </c>
      <c r="GV275" s="37">
        <f t="shared" si="324"/>
        <v>6.8005920913512377</v>
      </c>
      <c r="GW275" s="37"/>
      <c r="GX275" s="37"/>
      <c r="GY275" s="37"/>
      <c r="GZ275" s="37"/>
      <c r="HA275" s="35"/>
      <c r="HB275" s="35"/>
      <c r="HC275" s="35"/>
      <c r="HD275" s="35"/>
      <c r="HE275" s="35"/>
      <c r="HF275" s="35"/>
      <c r="HG275" s="35"/>
      <c r="HH275" s="35"/>
      <c r="HI275" s="35"/>
      <c r="HJ275" s="35"/>
      <c r="HK275" s="35"/>
      <c r="HL275" s="22"/>
      <c r="HO275" s="35"/>
      <c r="HP275" s="35"/>
      <c r="HQ275" s="35"/>
      <c r="HR275" s="35"/>
      <c r="HS275" s="35"/>
      <c r="HT275" s="35"/>
      <c r="HU275" s="35"/>
      <c r="HV275" s="35"/>
      <c r="HW275" s="35"/>
      <c r="HX275" s="35"/>
      <c r="HY275" s="35"/>
    </row>
    <row r="276" spans="1:236" ht="11.25" customHeight="1">
      <c r="A276" s="28">
        <v>41974</v>
      </c>
      <c r="B276" s="22">
        <v>27</v>
      </c>
      <c r="C276" s="22">
        <v>26</v>
      </c>
      <c r="D276" s="22">
        <v>1</v>
      </c>
      <c r="E276" s="23">
        <f t="shared" si="311"/>
        <v>27</v>
      </c>
      <c r="I276" s="23"/>
      <c r="J276" s="22">
        <v>0</v>
      </c>
      <c r="K276" s="22">
        <v>0</v>
      </c>
      <c r="L276" s="22">
        <v>0</v>
      </c>
      <c r="M276" s="23">
        <f t="shared" si="325"/>
        <v>0</v>
      </c>
      <c r="N276" s="22">
        <v>0</v>
      </c>
      <c r="O276" s="22">
        <v>0</v>
      </c>
      <c r="P276" s="22">
        <v>0</v>
      </c>
      <c r="Q276" s="23">
        <f t="shared" si="326"/>
        <v>0</v>
      </c>
      <c r="R276" s="22">
        <v>0</v>
      </c>
      <c r="S276" s="22">
        <v>0</v>
      </c>
      <c r="T276" s="22">
        <v>0</v>
      </c>
      <c r="U276" s="23">
        <f t="shared" si="327"/>
        <v>0</v>
      </c>
      <c r="V276" s="22">
        <v>0</v>
      </c>
      <c r="W276" s="22">
        <v>0</v>
      </c>
      <c r="X276" s="22">
        <v>0</v>
      </c>
      <c r="Y276" s="23">
        <f t="shared" si="328"/>
        <v>0</v>
      </c>
      <c r="Z276" s="22">
        <v>0</v>
      </c>
      <c r="AA276" s="22">
        <v>0</v>
      </c>
      <c r="AB276" s="22">
        <v>0</v>
      </c>
      <c r="AC276" s="23">
        <f t="shared" si="329"/>
        <v>0</v>
      </c>
      <c r="AD276" s="22">
        <v>0</v>
      </c>
      <c r="AE276" s="22">
        <v>0</v>
      </c>
      <c r="AF276" s="22">
        <v>0</v>
      </c>
      <c r="AG276" s="23">
        <f t="shared" si="330"/>
        <v>0</v>
      </c>
      <c r="AH276" s="22">
        <v>375</v>
      </c>
      <c r="AI276" s="22">
        <v>803</v>
      </c>
      <c r="AJ276" s="22">
        <v>8</v>
      </c>
      <c r="AK276" s="23">
        <f t="shared" si="331"/>
        <v>811</v>
      </c>
      <c r="AL276" s="22">
        <v>152</v>
      </c>
      <c r="AM276" s="22">
        <v>225</v>
      </c>
      <c r="AN276" s="22">
        <v>0</v>
      </c>
      <c r="AO276" s="23">
        <f t="shared" si="332"/>
        <v>225</v>
      </c>
      <c r="AP276" s="22">
        <v>7392</v>
      </c>
      <c r="AQ276" s="22">
        <v>3811</v>
      </c>
      <c r="AR276" s="22">
        <v>10647</v>
      </c>
      <c r="AS276" s="23">
        <f t="shared" si="333"/>
        <v>14458</v>
      </c>
      <c r="AT276" s="22">
        <v>2766</v>
      </c>
      <c r="AU276" s="22">
        <v>3136</v>
      </c>
      <c r="AV276" s="22">
        <v>483</v>
      </c>
      <c r="AW276" s="23">
        <f t="shared" si="334"/>
        <v>3619</v>
      </c>
      <c r="AX276" s="22">
        <v>0</v>
      </c>
      <c r="AY276" s="22">
        <v>0</v>
      </c>
      <c r="AZ276" s="22">
        <v>0</v>
      </c>
      <c r="BA276" s="23">
        <f t="shared" si="335"/>
        <v>0</v>
      </c>
      <c r="BB276" s="22">
        <v>150</v>
      </c>
      <c r="BC276" s="22">
        <v>162</v>
      </c>
      <c r="BD276" s="22">
        <v>0</v>
      </c>
      <c r="BE276" s="23">
        <f t="shared" si="336"/>
        <v>162</v>
      </c>
      <c r="BF276" s="22">
        <v>0</v>
      </c>
      <c r="BG276" s="22">
        <v>0</v>
      </c>
      <c r="BH276" s="22">
        <v>0</v>
      </c>
      <c r="BI276" s="23">
        <f t="shared" si="337"/>
        <v>0</v>
      </c>
      <c r="BJ276" s="22">
        <v>0</v>
      </c>
      <c r="BK276" s="22">
        <v>0</v>
      </c>
      <c r="BL276" s="22">
        <v>0</v>
      </c>
      <c r="BM276" s="23">
        <f t="shared" si="338"/>
        <v>0</v>
      </c>
      <c r="BN276" s="22">
        <v>15733</v>
      </c>
      <c r="BO276" s="22">
        <v>14428</v>
      </c>
      <c r="BP276" s="22">
        <v>620</v>
      </c>
      <c r="BQ276" s="23">
        <f t="shared" si="339"/>
        <v>15048</v>
      </c>
      <c r="BR276" s="22">
        <v>57312</v>
      </c>
      <c r="BS276" s="22">
        <v>32504</v>
      </c>
      <c r="BT276" s="22">
        <v>26887</v>
      </c>
      <c r="BU276" s="23">
        <f t="shared" si="340"/>
        <v>59391</v>
      </c>
      <c r="BV276" s="22">
        <v>10722</v>
      </c>
      <c r="BW276" s="22">
        <v>4073</v>
      </c>
      <c r="BX276" s="22">
        <v>4921</v>
      </c>
      <c r="BY276" s="23">
        <f t="shared" si="341"/>
        <v>8994</v>
      </c>
      <c r="BZ276" s="22">
        <v>0</v>
      </c>
      <c r="CA276" s="22">
        <v>0</v>
      </c>
      <c r="CB276" s="22">
        <v>0</v>
      </c>
      <c r="CC276" s="23">
        <f t="shared" si="342"/>
        <v>0</v>
      </c>
      <c r="CD276" s="22">
        <v>6</v>
      </c>
      <c r="CE276" s="22">
        <v>17</v>
      </c>
      <c r="CF276" s="22">
        <v>0</v>
      </c>
      <c r="CG276" s="23">
        <f t="shared" si="343"/>
        <v>17</v>
      </c>
      <c r="CH276" s="22">
        <v>0</v>
      </c>
      <c r="CI276" s="22">
        <v>0</v>
      </c>
      <c r="CJ276" s="22">
        <v>0</v>
      </c>
      <c r="CK276" s="23">
        <f t="shared" si="344"/>
        <v>0</v>
      </c>
      <c r="CL276" s="22">
        <v>0</v>
      </c>
      <c r="CM276" s="22">
        <v>0</v>
      </c>
      <c r="CN276" s="22">
        <v>0</v>
      </c>
      <c r="CO276" s="23">
        <f t="shared" si="345"/>
        <v>0</v>
      </c>
      <c r="CP276" s="22">
        <v>0</v>
      </c>
      <c r="CQ276" s="22">
        <v>0</v>
      </c>
      <c r="CR276" s="22">
        <v>0</v>
      </c>
      <c r="CS276" s="23">
        <f t="shared" si="346"/>
        <v>0</v>
      </c>
      <c r="CT276" s="22">
        <v>14819</v>
      </c>
      <c r="CU276" s="22">
        <v>17980</v>
      </c>
      <c r="CV276" s="22">
        <v>296</v>
      </c>
      <c r="CW276" s="23">
        <f t="shared" si="347"/>
        <v>18276</v>
      </c>
      <c r="CX276" s="22">
        <v>0</v>
      </c>
      <c r="CY276" s="22">
        <v>0</v>
      </c>
      <c r="CZ276" s="22">
        <v>0</v>
      </c>
      <c r="DA276" s="23">
        <f t="shared" si="348"/>
        <v>0</v>
      </c>
      <c r="DB276" s="22">
        <v>95400</v>
      </c>
      <c r="DC276" s="22">
        <v>98109</v>
      </c>
      <c r="DD276" s="22">
        <v>11682</v>
      </c>
      <c r="DE276" s="23">
        <f t="shared" si="349"/>
        <v>109791</v>
      </c>
      <c r="DF276" s="25">
        <v>13979</v>
      </c>
      <c r="DG276" s="22">
        <v>3156</v>
      </c>
      <c r="DH276" s="22">
        <v>11748</v>
      </c>
      <c r="DI276" s="23">
        <f t="shared" si="350"/>
        <v>14904</v>
      </c>
      <c r="DJ276" s="22">
        <v>0</v>
      </c>
      <c r="DK276" s="22">
        <v>0</v>
      </c>
      <c r="DL276" s="22">
        <v>0</v>
      </c>
      <c r="DM276" s="23">
        <f t="shared" si="351"/>
        <v>0</v>
      </c>
      <c r="DN276" s="22">
        <v>0</v>
      </c>
      <c r="DO276" s="22">
        <v>0</v>
      </c>
      <c r="DP276" s="22">
        <v>0</v>
      </c>
      <c r="DQ276" s="23">
        <f t="shared" si="352"/>
        <v>0</v>
      </c>
      <c r="DR276" s="22">
        <v>0</v>
      </c>
      <c r="DS276" s="22">
        <v>0</v>
      </c>
      <c r="DT276" s="22">
        <v>0</v>
      </c>
      <c r="DU276" s="23">
        <f t="shared" si="353"/>
        <v>0</v>
      </c>
      <c r="DV276" s="22">
        <v>0</v>
      </c>
      <c r="DW276" s="22">
        <v>0</v>
      </c>
      <c r="DX276" s="22">
        <v>0</v>
      </c>
      <c r="DY276" s="23">
        <f t="shared" si="354"/>
        <v>0</v>
      </c>
      <c r="DZ276" s="22">
        <v>0</v>
      </c>
      <c r="EA276" s="22">
        <v>0</v>
      </c>
      <c r="EB276" s="22">
        <v>0</v>
      </c>
      <c r="EC276" s="23">
        <f t="shared" si="355"/>
        <v>0</v>
      </c>
      <c r="ED276" s="25">
        <v>1741</v>
      </c>
      <c r="EE276" s="22">
        <v>3956</v>
      </c>
      <c r="EF276" s="22">
        <v>27</v>
      </c>
      <c r="EG276" s="23">
        <f t="shared" si="356"/>
        <v>3983</v>
      </c>
      <c r="EH276" s="22">
        <v>0</v>
      </c>
      <c r="EI276" s="22">
        <v>0</v>
      </c>
      <c r="EJ276" s="22">
        <v>0</v>
      </c>
      <c r="EK276" s="23">
        <f t="shared" si="357"/>
        <v>0</v>
      </c>
      <c r="EL276" s="22">
        <v>0</v>
      </c>
      <c r="EM276" s="22">
        <v>0</v>
      </c>
      <c r="EN276" s="22">
        <v>0</v>
      </c>
      <c r="EO276" s="23">
        <f t="shared" si="358"/>
        <v>0</v>
      </c>
      <c r="EP276" s="22">
        <v>1107</v>
      </c>
      <c r="EQ276" s="22">
        <v>1361</v>
      </c>
      <c r="ER276" s="22">
        <v>0</v>
      </c>
      <c r="ES276" s="23">
        <f t="shared" si="359"/>
        <v>1361</v>
      </c>
      <c r="ET276" s="22">
        <v>0</v>
      </c>
      <c r="EU276" s="22">
        <v>0</v>
      </c>
      <c r="EV276" s="22">
        <v>0</v>
      </c>
      <c r="EW276" s="23">
        <f t="shared" si="360"/>
        <v>0</v>
      </c>
      <c r="EX276" s="22">
        <v>0</v>
      </c>
      <c r="EY276" s="22">
        <v>0</v>
      </c>
      <c r="EZ276" s="22">
        <v>0</v>
      </c>
      <c r="FA276" s="23">
        <f t="shared" si="361"/>
        <v>0</v>
      </c>
      <c r="FB276" s="22">
        <v>0</v>
      </c>
      <c r="FC276" s="22">
        <v>0</v>
      </c>
      <c r="FD276" s="22">
        <v>0</v>
      </c>
      <c r="FE276" s="23">
        <f t="shared" si="362"/>
        <v>0</v>
      </c>
      <c r="FF276" s="22">
        <v>10309</v>
      </c>
      <c r="FG276" s="22">
        <v>13599</v>
      </c>
      <c r="FH276" s="22">
        <v>148</v>
      </c>
      <c r="FI276" s="23">
        <f t="shared" si="363"/>
        <v>13747</v>
      </c>
      <c r="FJ276" s="22">
        <v>0</v>
      </c>
      <c r="FK276" s="22">
        <v>0</v>
      </c>
      <c r="FL276" s="22">
        <v>0</v>
      </c>
      <c r="FM276" s="23">
        <f t="shared" si="364"/>
        <v>0</v>
      </c>
      <c r="FN276" s="22">
        <v>14162</v>
      </c>
      <c r="FO276" s="22">
        <v>11740</v>
      </c>
      <c r="FP276" s="22">
        <v>1888</v>
      </c>
      <c r="FQ276" s="23">
        <f t="shared" si="365"/>
        <v>13628</v>
      </c>
      <c r="FR276" s="22">
        <v>0</v>
      </c>
      <c r="FS276" s="22">
        <v>0</v>
      </c>
      <c r="FT276" s="22">
        <v>0</v>
      </c>
      <c r="FU276" s="23">
        <f t="shared" si="366"/>
        <v>0</v>
      </c>
      <c r="FV276" s="22">
        <v>0</v>
      </c>
      <c r="FW276" s="22">
        <v>0</v>
      </c>
      <c r="FX276" s="22">
        <v>0</v>
      </c>
      <c r="FY276" s="23">
        <v>0</v>
      </c>
      <c r="FZ276" s="22">
        <v>0</v>
      </c>
      <c r="GA276" s="22">
        <v>0</v>
      </c>
      <c r="GB276" s="22">
        <v>0</v>
      </c>
      <c r="GC276" s="23">
        <f t="shared" si="367"/>
        <v>0</v>
      </c>
      <c r="GD276" s="22">
        <f t="shared" si="312"/>
        <v>246152</v>
      </c>
      <c r="GE276" s="22">
        <f t="shared" si="312"/>
        <v>209086</v>
      </c>
      <c r="GF276" s="22">
        <f t="shared" si="312"/>
        <v>69356</v>
      </c>
      <c r="GG276" s="22">
        <f t="shared" si="312"/>
        <v>278442</v>
      </c>
      <c r="GI276" s="41">
        <f t="shared" si="368"/>
        <v>0.12440844949234209</v>
      </c>
      <c r="GJ276" s="36"/>
      <c r="GK276" s="37">
        <f t="shared" si="313"/>
        <v>46.922797317850076</v>
      </c>
      <c r="GL276" s="37">
        <f t="shared" si="314"/>
        <v>15.545756291669457</v>
      </c>
      <c r="GM276" s="37">
        <f t="shared" si="315"/>
        <v>6.5040222683489093</v>
      </c>
      <c r="GN276" s="37">
        <f t="shared" si="316"/>
        <v>1.499861301091417</v>
      </c>
      <c r="GO276" s="37">
        <f t="shared" si="317"/>
        <v>1.8226949676209789</v>
      </c>
      <c r="GP276" s="37">
        <f t="shared" si="318"/>
        <v>5.6149144371215671</v>
      </c>
      <c r="GQ276" s="37">
        <f t="shared" si="319"/>
        <v>6.9005098380570669</v>
      </c>
      <c r="GR276" s="37">
        <f t="shared" si="320"/>
        <v>0.65092832614330942</v>
      </c>
      <c r="GS276" s="37">
        <f t="shared" si="321"/>
        <v>1.9480022574443052</v>
      </c>
      <c r="GT276" s="37">
        <f t="shared" si="322"/>
        <v>1.5094267430626631</v>
      </c>
      <c r="GU276" s="37">
        <f t="shared" si="323"/>
        <v>1.8920444219125143</v>
      </c>
      <c r="GV276" s="37">
        <f t="shared" si="324"/>
        <v>8.5993323321504072</v>
      </c>
      <c r="GW276" s="37"/>
      <c r="GX276" s="37"/>
      <c r="GY276" s="37"/>
      <c r="GZ276" s="37"/>
      <c r="HA276" s="35"/>
      <c r="HB276" s="35"/>
      <c r="HC276" s="35"/>
      <c r="HD276" s="35"/>
      <c r="HE276" s="35"/>
      <c r="HF276" s="35"/>
      <c r="HG276" s="35"/>
      <c r="HH276" s="35"/>
      <c r="HI276" s="35"/>
      <c r="HJ276" s="35"/>
      <c r="HK276" s="35"/>
      <c r="HL276" s="22"/>
      <c r="HO276" s="35">
        <f>SUM(DC274:DC276)/SUM(GE274:GE276)*100</f>
        <v>45.906253596121012</v>
      </c>
      <c r="HP276" s="35">
        <f>SUM(BS274:BS276)/SUM(GE274:GE276)*100</f>
        <v>16.487728868804176</v>
      </c>
      <c r="HQ276" s="35">
        <f>SUM(FG274:FG276)/SUM(GE274:GE276)*100</f>
        <v>6.3909096281183224</v>
      </c>
      <c r="HR276" s="35">
        <f>SUM(AU274:AU276)/SUM(GE274:GE276)*100</f>
        <v>1.7488422434196818</v>
      </c>
      <c r="HS276" s="35">
        <f>SUM(AQ274:AQ276)/SUM(GE274:GE276)*100</f>
        <v>2.5184510165553746</v>
      </c>
      <c r="HT276" s="35">
        <f>SUM(FO274:FO276)/SUM(GE274:GE276)*100</f>
        <v>5.671529918171724</v>
      </c>
      <c r="HU276" s="35">
        <f>SUM(BO274:BO276)/SUM(GE274:GE276)*100</f>
        <v>6.6764221978247553</v>
      </c>
      <c r="HV276" s="35">
        <f>SUM(EQ274:EQ276)/SUM(GE274:GE276)*100</f>
        <v>0.59808352020203592</v>
      </c>
      <c r="HW276" s="35">
        <f>SUM(BW274:BW276)/SUM(GE274:GE276)*100</f>
        <v>1.9569118612122776</v>
      </c>
      <c r="HX276" s="35">
        <f>SUM(DG274:DG276)/SUM(GE274:GE276)*100</f>
        <v>1.4466903246072647</v>
      </c>
      <c r="HY276" s="35">
        <f>SUM(EE274:EE276)/SUM(GE274:GE276)*100</f>
        <v>1.6961250532614678</v>
      </c>
      <c r="HZ276" s="35">
        <f>SUM(CU274:CU276)/SUM(GE274:GE276)*100</f>
        <v>8.1963567600854681</v>
      </c>
    </row>
    <row r="277" spans="1:236" ht="11.25" customHeight="1">
      <c r="A277" s="28">
        <v>42005</v>
      </c>
      <c r="B277" s="22">
        <v>31</v>
      </c>
      <c r="C277" s="22">
        <v>31</v>
      </c>
      <c r="D277" s="22">
        <v>0</v>
      </c>
      <c r="E277" s="23">
        <f t="shared" si="311"/>
        <v>31</v>
      </c>
      <c r="I277" s="23"/>
      <c r="J277" s="22">
        <v>0</v>
      </c>
      <c r="K277" s="22">
        <v>0</v>
      </c>
      <c r="L277" s="22">
        <v>0</v>
      </c>
      <c r="M277" s="23">
        <f t="shared" si="325"/>
        <v>0</v>
      </c>
      <c r="N277" s="22">
        <v>0</v>
      </c>
      <c r="O277" s="22">
        <v>0</v>
      </c>
      <c r="P277" s="22">
        <v>0</v>
      </c>
      <c r="Q277" s="23">
        <f t="shared" si="326"/>
        <v>0</v>
      </c>
      <c r="R277" s="22">
        <v>0</v>
      </c>
      <c r="S277" s="22">
        <v>0</v>
      </c>
      <c r="T277" s="22">
        <v>0</v>
      </c>
      <c r="U277" s="23">
        <f t="shared" si="327"/>
        <v>0</v>
      </c>
      <c r="V277" s="22">
        <v>0</v>
      </c>
      <c r="W277" s="22">
        <v>0</v>
      </c>
      <c r="X277" s="22">
        <v>0</v>
      </c>
      <c r="Y277" s="23">
        <f t="shared" si="328"/>
        <v>0</v>
      </c>
      <c r="Z277" s="22">
        <v>0</v>
      </c>
      <c r="AA277" s="22">
        <v>0</v>
      </c>
      <c r="AB277" s="22">
        <v>0</v>
      </c>
      <c r="AC277" s="23">
        <f t="shared" si="329"/>
        <v>0</v>
      </c>
      <c r="AD277" s="22">
        <v>0</v>
      </c>
      <c r="AE277" s="22">
        <v>0</v>
      </c>
      <c r="AF277" s="22">
        <v>0</v>
      </c>
      <c r="AG277" s="23">
        <f t="shared" si="330"/>
        <v>0</v>
      </c>
      <c r="AH277" s="22">
        <v>933</v>
      </c>
      <c r="AI277" s="22">
        <v>862</v>
      </c>
      <c r="AJ277" s="22">
        <v>0</v>
      </c>
      <c r="AK277" s="23">
        <f t="shared" si="331"/>
        <v>862</v>
      </c>
      <c r="AL277" s="22">
        <v>230</v>
      </c>
      <c r="AM277" s="22">
        <v>225</v>
      </c>
      <c r="AN277" s="22">
        <v>0</v>
      </c>
      <c r="AO277" s="23">
        <f t="shared" si="332"/>
        <v>225</v>
      </c>
      <c r="AP277" s="22">
        <v>12459</v>
      </c>
      <c r="AQ277" s="22">
        <v>6647</v>
      </c>
      <c r="AR277" s="22">
        <v>2414</v>
      </c>
      <c r="AS277" s="23">
        <f t="shared" si="333"/>
        <v>9061</v>
      </c>
      <c r="AT277" s="22">
        <v>4954</v>
      </c>
      <c r="AU277" s="22">
        <v>4410</v>
      </c>
      <c r="AV277" s="22">
        <v>257</v>
      </c>
      <c r="AW277" s="23">
        <f t="shared" si="334"/>
        <v>4667</v>
      </c>
      <c r="AX277" s="22">
        <v>0</v>
      </c>
      <c r="AY277" s="22">
        <v>0</v>
      </c>
      <c r="AZ277" s="22">
        <v>0</v>
      </c>
      <c r="BA277" s="23">
        <f t="shared" si="335"/>
        <v>0</v>
      </c>
      <c r="BB277" s="22">
        <v>271</v>
      </c>
      <c r="BC277" s="22">
        <v>272</v>
      </c>
      <c r="BD277" s="22">
        <v>0</v>
      </c>
      <c r="BE277" s="23">
        <f t="shared" si="336"/>
        <v>272</v>
      </c>
      <c r="BF277" s="22">
        <v>0</v>
      </c>
      <c r="BG277" s="22">
        <v>0</v>
      </c>
      <c r="BH277" s="22">
        <v>0</v>
      </c>
      <c r="BI277" s="23">
        <f t="shared" si="337"/>
        <v>0</v>
      </c>
      <c r="BJ277" s="22">
        <v>0</v>
      </c>
      <c r="BK277" s="22">
        <v>0</v>
      </c>
      <c r="BL277" s="22">
        <v>0</v>
      </c>
      <c r="BM277" s="23">
        <f t="shared" si="338"/>
        <v>0</v>
      </c>
      <c r="BN277" s="22">
        <v>16907</v>
      </c>
      <c r="BO277" s="22">
        <v>18331</v>
      </c>
      <c r="BP277" s="22">
        <v>1369</v>
      </c>
      <c r="BQ277" s="23">
        <f t="shared" si="339"/>
        <v>19700</v>
      </c>
      <c r="BR277" s="22">
        <v>47295</v>
      </c>
      <c r="BS277" s="22">
        <v>34780</v>
      </c>
      <c r="BT277" s="22">
        <v>10003</v>
      </c>
      <c r="BU277" s="23">
        <f t="shared" si="340"/>
        <v>44783</v>
      </c>
      <c r="BV277" s="22">
        <v>9295</v>
      </c>
      <c r="BW277" s="22">
        <v>3735</v>
      </c>
      <c r="BX277" s="22">
        <v>7307</v>
      </c>
      <c r="BY277" s="23">
        <f t="shared" si="341"/>
        <v>11042</v>
      </c>
      <c r="BZ277" s="22">
        <v>0</v>
      </c>
      <c r="CA277" s="22">
        <v>0</v>
      </c>
      <c r="CB277" s="22">
        <v>0</v>
      </c>
      <c r="CC277" s="23">
        <f t="shared" si="342"/>
        <v>0</v>
      </c>
      <c r="CD277" s="22">
        <v>22</v>
      </c>
      <c r="CE277" s="22">
        <v>22</v>
      </c>
      <c r="CF277" s="22">
        <v>0</v>
      </c>
      <c r="CG277" s="23">
        <f t="shared" si="343"/>
        <v>22</v>
      </c>
      <c r="CH277" s="22">
        <v>0</v>
      </c>
      <c r="CI277" s="22">
        <v>0</v>
      </c>
      <c r="CJ277" s="22">
        <v>0</v>
      </c>
      <c r="CK277" s="23">
        <f t="shared" si="344"/>
        <v>0</v>
      </c>
      <c r="CL277" s="22">
        <v>0</v>
      </c>
      <c r="CM277" s="22">
        <v>0</v>
      </c>
      <c r="CN277" s="22">
        <v>0</v>
      </c>
      <c r="CO277" s="23">
        <f t="shared" si="345"/>
        <v>0</v>
      </c>
      <c r="CP277" s="22">
        <v>0</v>
      </c>
      <c r="CQ277" s="22">
        <v>0</v>
      </c>
      <c r="CR277" s="22">
        <v>0</v>
      </c>
      <c r="CS277" s="23">
        <f t="shared" si="346"/>
        <v>0</v>
      </c>
      <c r="CT277" s="22">
        <v>20226</v>
      </c>
      <c r="CU277" s="22">
        <v>19572</v>
      </c>
      <c r="CV277" s="22">
        <v>699</v>
      </c>
      <c r="CW277" s="23">
        <f t="shared" si="347"/>
        <v>20271</v>
      </c>
      <c r="CX277" s="22">
        <v>0</v>
      </c>
      <c r="CY277" s="22">
        <v>0</v>
      </c>
      <c r="CZ277" s="22">
        <v>0</v>
      </c>
      <c r="DA277" s="23">
        <f t="shared" si="348"/>
        <v>0</v>
      </c>
      <c r="DB277" s="22">
        <v>121448</v>
      </c>
      <c r="DC277" s="22">
        <v>105559</v>
      </c>
      <c r="DD277" s="22">
        <v>11047</v>
      </c>
      <c r="DE277" s="23">
        <f t="shared" si="349"/>
        <v>116606</v>
      </c>
      <c r="DF277" s="25">
        <v>13739</v>
      </c>
      <c r="DG277" s="22">
        <v>4267</v>
      </c>
      <c r="DH277" s="22">
        <v>10024</v>
      </c>
      <c r="DI277" s="23">
        <f t="shared" si="350"/>
        <v>14291</v>
      </c>
      <c r="DJ277" s="22">
        <v>0</v>
      </c>
      <c r="DK277" s="22">
        <v>0</v>
      </c>
      <c r="DL277" s="22">
        <v>0</v>
      </c>
      <c r="DM277" s="23">
        <f t="shared" si="351"/>
        <v>0</v>
      </c>
      <c r="DN277" s="22">
        <v>0</v>
      </c>
      <c r="DO277" s="22">
        <v>0</v>
      </c>
      <c r="DP277" s="22">
        <v>0</v>
      </c>
      <c r="DQ277" s="23">
        <f t="shared" si="352"/>
        <v>0</v>
      </c>
      <c r="DR277" s="22">
        <v>0</v>
      </c>
      <c r="DS277" s="22">
        <v>0</v>
      </c>
      <c r="DT277" s="22">
        <v>0</v>
      </c>
      <c r="DU277" s="23">
        <f t="shared" si="353"/>
        <v>0</v>
      </c>
      <c r="DV277" s="22">
        <v>0</v>
      </c>
      <c r="DW277" s="22">
        <v>0</v>
      </c>
      <c r="DX277" s="22">
        <v>0</v>
      </c>
      <c r="DY277" s="23">
        <f t="shared" si="354"/>
        <v>0</v>
      </c>
      <c r="DZ277" s="22">
        <v>0</v>
      </c>
      <c r="EA277" s="22">
        <v>0</v>
      </c>
      <c r="EB277" s="22">
        <v>0</v>
      </c>
      <c r="EC277" s="23">
        <f t="shared" si="355"/>
        <v>0</v>
      </c>
      <c r="ED277" s="25">
        <v>3962</v>
      </c>
      <c r="EE277" s="22">
        <v>3203</v>
      </c>
      <c r="EF277" s="22">
        <v>0</v>
      </c>
      <c r="EG277" s="23">
        <f t="shared" si="356"/>
        <v>3203</v>
      </c>
      <c r="EH277" s="22">
        <v>0</v>
      </c>
      <c r="EI277" s="22">
        <v>0</v>
      </c>
      <c r="EJ277" s="22">
        <v>0</v>
      </c>
      <c r="EK277" s="23">
        <f t="shared" si="357"/>
        <v>0</v>
      </c>
      <c r="EL277" s="22">
        <v>0</v>
      </c>
      <c r="EM277" s="22">
        <v>0</v>
      </c>
      <c r="EN277" s="22">
        <v>0</v>
      </c>
      <c r="EO277" s="23">
        <f t="shared" si="358"/>
        <v>0</v>
      </c>
      <c r="EP277" s="22">
        <v>1475</v>
      </c>
      <c r="EQ277" s="22">
        <v>1303</v>
      </c>
      <c r="ER277" s="22">
        <v>0</v>
      </c>
      <c r="ES277" s="23">
        <f t="shared" si="359"/>
        <v>1303</v>
      </c>
      <c r="ET277" s="22">
        <v>0</v>
      </c>
      <c r="EU277" s="22">
        <v>0</v>
      </c>
      <c r="EV277" s="22">
        <v>0</v>
      </c>
      <c r="EW277" s="23">
        <f t="shared" si="360"/>
        <v>0</v>
      </c>
      <c r="EX277" s="22">
        <v>0</v>
      </c>
      <c r="EY277" s="22">
        <v>0</v>
      </c>
      <c r="EZ277" s="22">
        <v>0</v>
      </c>
      <c r="FA277" s="23">
        <f t="shared" si="361"/>
        <v>0</v>
      </c>
      <c r="FB277" s="22">
        <v>0</v>
      </c>
      <c r="FC277" s="22">
        <v>0</v>
      </c>
      <c r="FD277" s="22">
        <v>0</v>
      </c>
      <c r="FE277" s="23">
        <f t="shared" si="362"/>
        <v>0</v>
      </c>
      <c r="FF277" s="22">
        <v>19801</v>
      </c>
      <c r="FG277" s="22">
        <v>14749</v>
      </c>
      <c r="FH277" s="22">
        <v>280</v>
      </c>
      <c r="FI277" s="23">
        <f t="shared" si="363"/>
        <v>15029</v>
      </c>
      <c r="FJ277" s="22">
        <v>0</v>
      </c>
      <c r="FK277" s="22">
        <v>0</v>
      </c>
      <c r="FL277" s="22">
        <v>0</v>
      </c>
      <c r="FM277" s="23">
        <f t="shared" si="364"/>
        <v>0</v>
      </c>
      <c r="FN277" s="22">
        <v>14141</v>
      </c>
      <c r="FO277" s="22">
        <v>12650</v>
      </c>
      <c r="FP277" s="22">
        <v>1714</v>
      </c>
      <c r="FQ277" s="23">
        <f t="shared" si="365"/>
        <v>14364</v>
      </c>
      <c r="FR277" s="22">
        <v>0</v>
      </c>
      <c r="FS277" s="22">
        <v>0</v>
      </c>
      <c r="FT277" s="22">
        <v>0</v>
      </c>
      <c r="FU277" s="23">
        <f t="shared" si="366"/>
        <v>0</v>
      </c>
      <c r="FV277" s="22">
        <v>0</v>
      </c>
      <c r="FW277" s="22">
        <v>0</v>
      </c>
      <c r="FX277" s="22">
        <v>0</v>
      </c>
      <c r="FY277" s="23">
        <v>0</v>
      </c>
      <c r="FZ277" s="22">
        <v>0</v>
      </c>
      <c r="GA277" s="22">
        <v>0</v>
      </c>
      <c r="GB277" s="22">
        <v>0</v>
      </c>
      <c r="GC277" s="23">
        <f t="shared" si="367"/>
        <v>0</v>
      </c>
      <c r="GD277" s="22">
        <f t="shared" si="312"/>
        <v>287189</v>
      </c>
      <c r="GE277" s="22">
        <f t="shared" si="312"/>
        <v>230618</v>
      </c>
      <c r="GF277" s="22">
        <f t="shared" si="312"/>
        <v>45114</v>
      </c>
      <c r="GG277" s="22">
        <f t="shared" si="312"/>
        <v>275732</v>
      </c>
      <c r="GI277" s="41">
        <f t="shared" si="368"/>
        <v>3.1732468403981695E-2</v>
      </c>
      <c r="GJ277" s="36"/>
      <c r="GK277" s="37">
        <f t="shared" si="313"/>
        <v>45.772229401000793</v>
      </c>
      <c r="GL277" s="37">
        <f t="shared" si="314"/>
        <v>15.081216557250517</v>
      </c>
      <c r="GM277" s="37">
        <f t="shared" si="315"/>
        <v>6.39542446816814</v>
      </c>
      <c r="GN277" s="37">
        <f t="shared" si="316"/>
        <v>1.9122531632396431</v>
      </c>
      <c r="GO277" s="37">
        <f t="shared" si="317"/>
        <v>2.8822555047741285</v>
      </c>
      <c r="GP277" s="37">
        <f t="shared" si="318"/>
        <v>5.4852613412656428</v>
      </c>
      <c r="GQ277" s="37">
        <f t="shared" si="319"/>
        <v>7.94864234361585</v>
      </c>
      <c r="GR277" s="37">
        <f t="shared" si="320"/>
        <v>0.5650035990252279</v>
      </c>
      <c r="GS277" s="37">
        <f t="shared" si="321"/>
        <v>1.6195613525396977</v>
      </c>
      <c r="GT277" s="37">
        <f t="shared" si="322"/>
        <v>1.850245861120988</v>
      </c>
      <c r="GU277" s="37">
        <f t="shared" si="323"/>
        <v>1.3888768439584074</v>
      </c>
      <c r="GV277" s="37">
        <f t="shared" si="324"/>
        <v>8.4867616578064151</v>
      </c>
      <c r="GW277" s="37"/>
      <c r="GX277" s="37"/>
      <c r="GY277" s="37"/>
      <c r="GZ277" s="37"/>
      <c r="HA277" s="35"/>
      <c r="HB277" s="35"/>
      <c r="HC277" s="35"/>
      <c r="HD277" s="35"/>
      <c r="HE277" s="35"/>
      <c r="HF277" s="35"/>
      <c r="HG277" s="35"/>
      <c r="HH277" s="35"/>
      <c r="HI277" s="35"/>
      <c r="HJ277" s="35"/>
      <c r="HK277" s="35"/>
      <c r="HL277" s="22"/>
      <c r="HO277" s="35"/>
      <c r="HP277" s="35"/>
      <c r="HQ277" s="35"/>
      <c r="HR277" s="35"/>
      <c r="HS277" s="35"/>
      <c r="HT277" s="35"/>
      <c r="HU277" s="35"/>
      <c r="HV277" s="35"/>
      <c r="HW277" s="35"/>
      <c r="HX277" s="35"/>
      <c r="HY277" s="35"/>
    </row>
    <row r="278" spans="1:236" ht="11.25" customHeight="1">
      <c r="A278" s="28">
        <v>42036</v>
      </c>
      <c r="B278" s="22">
        <v>25</v>
      </c>
      <c r="C278" s="22">
        <v>25</v>
      </c>
      <c r="D278" s="22">
        <v>0</v>
      </c>
      <c r="E278" s="23">
        <f t="shared" si="311"/>
        <v>25</v>
      </c>
      <c r="I278" s="23"/>
      <c r="J278" s="22">
        <v>0</v>
      </c>
      <c r="K278" s="22">
        <v>0</v>
      </c>
      <c r="L278" s="22">
        <v>0</v>
      </c>
      <c r="M278" s="23">
        <f t="shared" si="325"/>
        <v>0</v>
      </c>
      <c r="N278" s="22">
        <v>0</v>
      </c>
      <c r="O278" s="22">
        <v>0</v>
      </c>
      <c r="P278" s="22">
        <v>0</v>
      </c>
      <c r="Q278" s="23">
        <f t="shared" si="326"/>
        <v>0</v>
      </c>
      <c r="R278" s="22">
        <v>0</v>
      </c>
      <c r="S278" s="22">
        <v>0</v>
      </c>
      <c r="T278" s="22">
        <v>0</v>
      </c>
      <c r="U278" s="23">
        <f t="shared" si="327"/>
        <v>0</v>
      </c>
      <c r="V278" s="22">
        <v>0</v>
      </c>
      <c r="W278" s="22">
        <v>0</v>
      </c>
      <c r="X278" s="22">
        <v>0</v>
      </c>
      <c r="Y278" s="23">
        <f t="shared" si="328"/>
        <v>0</v>
      </c>
      <c r="Z278" s="22">
        <v>0</v>
      </c>
      <c r="AA278" s="22">
        <v>0</v>
      </c>
      <c r="AB278" s="22">
        <v>0</v>
      </c>
      <c r="AC278" s="23">
        <f t="shared" si="329"/>
        <v>0</v>
      </c>
      <c r="AD278" s="22">
        <v>0</v>
      </c>
      <c r="AE278" s="22">
        <v>0</v>
      </c>
      <c r="AF278" s="22">
        <v>0</v>
      </c>
      <c r="AG278" s="23">
        <f t="shared" si="330"/>
        <v>0</v>
      </c>
      <c r="AH278" s="22">
        <v>495</v>
      </c>
      <c r="AI278" s="22">
        <v>591</v>
      </c>
      <c r="AJ278" s="22">
        <v>0</v>
      </c>
      <c r="AK278" s="23">
        <f t="shared" si="331"/>
        <v>591</v>
      </c>
      <c r="AL278" s="22">
        <v>180</v>
      </c>
      <c r="AM278" s="22">
        <v>225</v>
      </c>
      <c r="AN278" s="22">
        <v>0</v>
      </c>
      <c r="AO278" s="23">
        <f t="shared" si="332"/>
        <v>225</v>
      </c>
      <c r="AP278" s="22">
        <v>13996</v>
      </c>
      <c r="AQ278" s="22">
        <v>5930</v>
      </c>
      <c r="AR278" s="22">
        <v>6648</v>
      </c>
      <c r="AS278" s="23">
        <f t="shared" si="333"/>
        <v>12578</v>
      </c>
      <c r="AT278" s="22">
        <v>3818</v>
      </c>
      <c r="AU278" s="22">
        <v>3806</v>
      </c>
      <c r="AV278" s="22">
        <v>514</v>
      </c>
      <c r="AW278" s="23">
        <f t="shared" si="334"/>
        <v>4320</v>
      </c>
      <c r="AX278" s="22">
        <v>0</v>
      </c>
      <c r="AY278" s="22">
        <v>0</v>
      </c>
      <c r="AZ278" s="22">
        <v>0</v>
      </c>
      <c r="BA278" s="23">
        <f t="shared" si="335"/>
        <v>0</v>
      </c>
      <c r="BB278" s="22">
        <v>285</v>
      </c>
      <c r="BC278" s="22">
        <v>206</v>
      </c>
      <c r="BD278" s="22">
        <v>0</v>
      </c>
      <c r="BE278" s="23">
        <f t="shared" si="336"/>
        <v>206</v>
      </c>
      <c r="BF278" s="22">
        <v>0</v>
      </c>
      <c r="BG278" s="22">
        <v>0</v>
      </c>
      <c r="BH278" s="22">
        <v>0</v>
      </c>
      <c r="BI278" s="23">
        <f t="shared" si="337"/>
        <v>0</v>
      </c>
      <c r="BJ278" s="22">
        <v>0</v>
      </c>
      <c r="BK278" s="22">
        <v>0</v>
      </c>
      <c r="BL278" s="22">
        <v>0</v>
      </c>
      <c r="BM278" s="23">
        <f t="shared" si="338"/>
        <v>0</v>
      </c>
      <c r="BN278" s="22">
        <v>18626</v>
      </c>
      <c r="BO278" s="22">
        <v>16902</v>
      </c>
      <c r="BP278" s="22">
        <v>1111</v>
      </c>
      <c r="BQ278" s="23">
        <f t="shared" si="339"/>
        <v>18013</v>
      </c>
      <c r="BR278" s="22">
        <v>50150</v>
      </c>
      <c r="BS278" s="22">
        <v>37305</v>
      </c>
      <c r="BT278" s="22">
        <v>10307</v>
      </c>
      <c r="BU278" s="23">
        <f t="shared" si="340"/>
        <v>47612</v>
      </c>
      <c r="BV278" s="22">
        <v>8539</v>
      </c>
      <c r="BW278" s="22">
        <v>3853</v>
      </c>
      <c r="BX278" s="22">
        <v>3523</v>
      </c>
      <c r="BY278" s="23">
        <f t="shared" si="341"/>
        <v>7376</v>
      </c>
      <c r="BZ278" s="22">
        <v>0</v>
      </c>
      <c r="CA278" s="22">
        <v>0</v>
      </c>
      <c r="CB278" s="22">
        <v>0</v>
      </c>
      <c r="CC278" s="23">
        <f t="shared" si="342"/>
        <v>0</v>
      </c>
      <c r="CD278" s="22">
        <v>81</v>
      </c>
      <c r="CE278" s="22">
        <v>41</v>
      </c>
      <c r="CF278" s="22">
        <v>0</v>
      </c>
      <c r="CG278" s="23">
        <f t="shared" si="343"/>
        <v>41</v>
      </c>
      <c r="CH278" s="22">
        <v>0</v>
      </c>
      <c r="CI278" s="22">
        <v>0</v>
      </c>
      <c r="CJ278" s="22">
        <v>0</v>
      </c>
      <c r="CK278" s="23">
        <f t="shared" si="344"/>
        <v>0</v>
      </c>
      <c r="CL278" s="22">
        <v>0</v>
      </c>
      <c r="CM278" s="22">
        <v>0</v>
      </c>
      <c r="CN278" s="22">
        <v>0</v>
      </c>
      <c r="CO278" s="23">
        <f t="shared" si="345"/>
        <v>0</v>
      </c>
      <c r="CP278" s="22">
        <v>0</v>
      </c>
      <c r="CQ278" s="22">
        <v>0</v>
      </c>
      <c r="CR278" s="22">
        <v>0</v>
      </c>
      <c r="CS278" s="23">
        <f t="shared" si="346"/>
        <v>0</v>
      </c>
      <c r="CT278" s="22">
        <v>19559</v>
      </c>
      <c r="CU278" s="22">
        <v>18817</v>
      </c>
      <c r="CV278" s="22">
        <v>712</v>
      </c>
      <c r="CW278" s="23">
        <f t="shared" si="347"/>
        <v>19529</v>
      </c>
      <c r="CX278" s="22">
        <v>0</v>
      </c>
      <c r="CY278" s="22">
        <v>0</v>
      </c>
      <c r="CZ278" s="22">
        <v>0</v>
      </c>
      <c r="DA278" s="23">
        <f t="shared" si="348"/>
        <v>0</v>
      </c>
      <c r="DB278" s="22">
        <v>121658</v>
      </c>
      <c r="DC278" s="22">
        <v>107892</v>
      </c>
      <c r="DD278" s="22">
        <v>10659</v>
      </c>
      <c r="DE278" s="23">
        <f t="shared" si="349"/>
        <v>118551</v>
      </c>
      <c r="DF278" s="25">
        <v>14160</v>
      </c>
      <c r="DG278" s="22">
        <v>3448</v>
      </c>
      <c r="DH278" s="22">
        <v>11679</v>
      </c>
      <c r="DI278" s="23">
        <f t="shared" si="350"/>
        <v>15127</v>
      </c>
      <c r="DJ278" s="22">
        <v>0</v>
      </c>
      <c r="DK278" s="22">
        <v>0</v>
      </c>
      <c r="DL278" s="22">
        <v>0</v>
      </c>
      <c r="DM278" s="23">
        <f t="shared" si="351"/>
        <v>0</v>
      </c>
      <c r="DN278" s="22">
        <v>0</v>
      </c>
      <c r="DO278" s="22">
        <v>0</v>
      </c>
      <c r="DP278" s="22">
        <v>0</v>
      </c>
      <c r="DQ278" s="23">
        <f t="shared" si="352"/>
        <v>0</v>
      </c>
      <c r="DR278" s="22">
        <v>0</v>
      </c>
      <c r="DS278" s="22">
        <v>0</v>
      </c>
      <c r="DT278" s="22">
        <v>0</v>
      </c>
      <c r="DU278" s="23">
        <f t="shared" si="353"/>
        <v>0</v>
      </c>
      <c r="DV278" s="22">
        <v>0</v>
      </c>
      <c r="DW278" s="22">
        <v>0</v>
      </c>
      <c r="DX278" s="22">
        <v>0</v>
      </c>
      <c r="DY278" s="23">
        <f t="shared" si="354"/>
        <v>0</v>
      </c>
      <c r="DZ278" s="22">
        <v>0</v>
      </c>
      <c r="EA278" s="22">
        <v>0</v>
      </c>
      <c r="EB278" s="22">
        <v>0</v>
      </c>
      <c r="EC278" s="23">
        <f t="shared" si="355"/>
        <v>0</v>
      </c>
      <c r="ED278" s="25">
        <v>3389</v>
      </c>
      <c r="EE278" s="22">
        <v>3419</v>
      </c>
      <c r="EF278" s="22">
        <v>0</v>
      </c>
      <c r="EG278" s="23">
        <f t="shared" si="356"/>
        <v>3419</v>
      </c>
      <c r="EH278" s="22">
        <v>0</v>
      </c>
      <c r="EI278" s="22">
        <v>0</v>
      </c>
      <c r="EJ278" s="22">
        <v>0</v>
      </c>
      <c r="EK278" s="23">
        <f t="shared" si="357"/>
        <v>0</v>
      </c>
      <c r="EL278" s="22">
        <v>0</v>
      </c>
      <c r="EM278" s="22">
        <v>0</v>
      </c>
      <c r="EN278" s="22">
        <v>0</v>
      </c>
      <c r="EO278" s="23">
        <f t="shared" si="358"/>
        <v>0</v>
      </c>
      <c r="EP278" s="22">
        <v>1709</v>
      </c>
      <c r="EQ278" s="22">
        <v>1270</v>
      </c>
      <c r="ER278" s="22">
        <v>0</v>
      </c>
      <c r="ES278" s="23">
        <f t="shared" si="359"/>
        <v>1270</v>
      </c>
      <c r="ET278" s="22">
        <v>0</v>
      </c>
      <c r="EU278" s="22">
        <v>0</v>
      </c>
      <c r="EV278" s="22">
        <v>0</v>
      </c>
      <c r="EW278" s="23">
        <f t="shared" si="360"/>
        <v>0</v>
      </c>
      <c r="EX278" s="22">
        <v>0</v>
      </c>
      <c r="EY278" s="22">
        <v>0</v>
      </c>
      <c r="EZ278" s="22">
        <v>0</v>
      </c>
      <c r="FA278" s="23">
        <f t="shared" si="361"/>
        <v>0</v>
      </c>
      <c r="FB278" s="22">
        <v>0</v>
      </c>
      <c r="FC278" s="22">
        <v>0</v>
      </c>
      <c r="FD278" s="22">
        <v>0</v>
      </c>
      <c r="FE278" s="23">
        <f t="shared" si="362"/>
        <v>0</v>
      </c>
      <c r="FF278" s="22">
        <v>19801</v>
      </c>
      <c r="FG278" s="22">
        <v>14749</v>
      </c>
      <c r="FH278" s="22">
        <v>280</v>
      </c>
      <c r="FI278" s="23">
        <f t="shared" si="363"/>
        <v>15029</v>
      </c>
      <c r="FJ278" s="22">
        <v>0</v>
      </c>
      <c r="FK278" s="22">
        <v>0</v>
      </c>
      <c r="FL278" s="22">
        <v>0</v>
      </c>
      <c r="FM278" s="23">
        <f t="shared" si="364"/>
        <v>0</v>
      </c>
      <c r="FN278" s="22">
        <v>13103</v>
      </c>
      <c r="FO278" s="22">
        <v>11802</v>
      </c>
      <c r="FP278" s="22">
        <v>1478</v>
      </c>
      <c r="FQ278" s="23">
        <f t="shared" si="365"/>
        <v>13280</v>
      </c>
      <c r="FR278" s="22">
        <v>0</v>
      </c>
      <c r="FS278" s="22">
        <v>0</v>
      </c>
      <c r="FT278" s="22">
        <v>0</v>
      </c>
      <c r="FU278" s="23">
        <f t="shared" si="366"/>
        <v>0</v>
      </c>
      <c r="FV278" s="22">
        <v>0</v>
      </c>
      <c r="FW278" s="22">
        <v>0</v>
      </c>
      <c r="FX278" s="22">
        <v>0</v>
      </c>
      <c r="FY278" s="23">
        <v>0</v>
      </c>
      <c r="FZ278" s="22">
        <v>0</v>
      </c>
      <c r="GA278" s="22">
        <v>0</v>
      </c>
      <c r="GB278" s="22">
        <v>0</v>
      </c>
      <c r="GC278" s="23">
        <f t="shared" si="367"/>
        <v>0</v>
      </c>
      <c r="GD278" s="22">
        <f t="shared" si="312"/>
        <v>289574</v>
      </c>
      <c r="GE278" s="22">
        <f t="shared" si="312"/>
        <v>230281</v>
      </c>
      <c r="GF278" s="22">
        <f t="shared" si="312"/>
        <v>46911</v>
      </c>
      <c r="GG278" s="22">
        <f t="shared" si="312"/>
        <v>277192</v>
      </c>
      <c r="GI278" s="41">
        <f t="shared" si="368"/>
        <v>5.7557359883902537E-2</v>
      </c>
      <c r="GJ278" s="36"/>
      <c r="GK278" s="37">
        <f t="shared" si="313"/>
        <v>46.852323899930951</v>
      </c>
      <c r="GL278" s="37">
        <f t="shared" si="314"/>
        <v>16.199773320421574</v>
      </c>
      <c r="GM278" s="37">
        <f t="shared" si="315"/>
        <v>6.4047837207585516</v>
      </c>
      <c r="GN278" s="37">
        <f t="shared" si="316"/>
        <v>1.6527633630216996</v>
      </c>
      <c r="GO278" s="37">
        <f t="shared" si="317"/>
        <v>2.5751147511084285</v>
      </c>
      <c r="GP278" s="37">
        <f t="shared" si="318"/>
        <v>5.1250428823915133</v>
      </c>
      <c r="GQ278" s="37">
        <f t="shared" si="319"/>
        <v>7.3397284187579528</v>
      </c>
      <c r="GR278" s="37">
        <f t="shared" si="320"/>
        <v>0.55150012376183877</v>
      </c>
      <c r="GS278" s="37">
        <f t="shared" si="321"/>
        <v>1.6731732101215473</v>
      </c>
      <c r="GT278" s="37">
        <f t="shared" si="322"/>
        <v>1.4973011234100946</v>
      </c>
      <c r="GU278" s="37">
        <f t="shared" si="323"/>
        <v>1.4847078134974228</v>
      </c>
      <c r="GV278" s="37">
        <f t="shared" si="324"/>
        <v>8.1713211250602527</v>
      </c>
      <c r="GW278" s="37"/>
      <c r="GX278" s="37"/>
      <c r="GY278" s="37"/>
      <c r="GZ278" s="37"/>
      <c r="HA278" s="35"/>
      <c r="HB278" s="35"/>
      <c r="HC278" s="35"/>
      <c r="HD278" s="35"/>
      <c r="HE278" s="35"/>
      <c r="HF278" s="35"/>
      <c r="HG278" s="35"/>
      <c r="HH278" s="35"/>
      <c r="HI278" s="35"/>
      <c r="HJ278" s="35"/>
      <c r="HK278" s="35"/>
      <c r="HO278" s="35"/>
      <c r="HP278" s="35"/>
      <c r="HQ278" s="35"/>
      <c r="HR278" s="35"/>
      <c r="HS278" s="35"/>
      <c r="HT278" s="35"/>
      <c r="HU278" s="35"/>
      <c r="HV278" s="35"/>
      <c r="HW278" s="35"/>
      <c r="HX278" s="35"/>
      <c r="HY278" s="35"/>
    </row>
    <row r="279" spans="1:236" ht="11.25" customHeight="1">
      <c r="A279" s="29">
        <v>42064</v>
      </c>
      <c r="B279" s="22">
        <v>10</v>
      </c>
      <c r="C279" s="22">
        <v>10</v>
      </c>
      <c r="D279" s="22">
        <v>0</v>
      </c>
      <c r="E279" s="23">
        <f t="shared" si="311"/>
        <v>10</v>
      </c>
      <c r="F279" s="30"/>
      <c r="G279" s="30"/>
      <c r="H279" s="30"/>
      <c r="I279" s="31"/>
      <c r="J279" s="30">
        <v>0</v>
      </c>
      <c r="K279" s="30">
        <v>0</v>
      </c>
      <c r="L279" s="30">
        <v>0</v>
      </c>
      <c r="M279" s="31">
        <f t="shared" si="325"/>
        <v>0</v>
      </c>
      <c r="N279" s="30">
        <v>0</v>
      </c>
      <c r="O279" s="30">
        <v>0</v>
      </c>
      <c r="P279" s="30">
        <v>0</v>
      </c>
      <c r="Q279" s="31">
        <f t="shared" si="326"/>
        <v>0</v>
      </c>
      <c r="R279" s="30">
        <v>0</v>
      </c>
      <c r="S279" s="30">
        <v>0</v>
      </c>
      <c r="T279" s="30">
        <v>0</v>
      </c>
      <c r="U279" s="31">
        <f t="shared" si="327"/>
        <v>0</v>
      </c>
      <c r="V279" s="30">
        <v>0</v>
      </c>
      <c r="W279" s="30">
        <v>0</v>
      </c>
      <c r="X279" s="30">
        <v>0</v>
      </c>
      <c r="Y279" s="31">
        <f t="shared" si="328"/>
        <v>0</v>
      </c>
      <c r="Z279" s="30">
        <v>0</v>
      </c>
      <c r="AA279" s="30">
        <v>0</v>
      </c>
      <c r="AB279" s="30">
        <v>0</v>
      </c>
      <c r="AC279" s="31">
        <f t="shared" si="329"/>
        <v>0</v>
      </c>
      <c r="AD279" s="30">
        <v>0</v>
      </c>
      <c r="AE279" s="30">
        <v>0</v>
      </c>
      <c r="AF279" s="30">
        <v>0</v>
      </c>
      <c r="AG279" s="31">
        <f t="shared" si="330"/>
        <v>0</v>
      </c>
      <c r="AH279" s="30">
        <v>753</v>
      </c>
      <c r="AI279" s="30">
        <v>751</v>
      </c>
      <c r="AJ279" s="30">
        <v>0</v>
      </c>
      <c r="AK279" s="31">
        <f t="shared" si="331"/>
        <v>751</v>
      </c>
      <c r="AL279" s="30">
        <v>206</v>
      </c>
      <c r="AM279" s="30">
        <v>269</v>
      </c>
      <c r="AN279" s="30">
        <v>0</v>
      </c>
      <c r="AO279" s="31">
        <f t="shared" si="332"/>
        <v>269</v>
      </c>
      <c r="AP279" s="30">
        <v>14212</v>
      </c>
      <c r="AQ279" s="30">
        <v>5253</v>
      </c>
      <c r="AR279" s="30">
        <v>10383</v>
      </c>
      <c r="AS279" s="31">
        <f t="shared" si="333"/>
        <v>15636</v>
      </c>
      <c r="AT279" s="30">
        <v>3866</v>
      </c>
      <c r="AU279" s="30">
        <v>3823</v>
      </c>
      <c r="AV279" s="30">
        <v>434</v>
      </c>
      <c r="AW279" s="31">
        <f t="shared" si="334"/>
        <v>4257</v>
      </c>
      <c r="AX279" s="30">
        <v>0</v>
      </c>
      <c r="AY279" s="30">
        <v>0</v>
      </c>
      <c r="AZ279" s="30">
        <v>0</v>
      </c>
      <c r="BA279" s="31">
        <f t="shared" si="335"/>
        <v>0</v>
      </c>
      <c r="BB279" s="30">
        <v>180</v>
      </c>
      <c r="BC279" s="30">
        <v>219</v>
      </c>
      <c r="BD279" s="30">
        <v>0</v>
      </c>
      <c r="BE279" s="31">
        <f t="shared" si="336"/>
        <v>219</v>
      </c>
      <c r="BF279" s="30">
        <v>0</v>
      </c>
      <c r="BG279" s="30">
        <v>0</v>
      </c>
      <c r="BH279" s="30">
        <v>0</v>
      </c>
      <c r="BI279" s="31">
        <f t="shared" si="337"/>
        <v>0</v>
      </c>
      <c r="BJ279" s="30">
        <v>0</v>
      </c>
      <c r="BK279" s="30">
        <v>0</v>
      </c>
      <c r="BL279" s="30">
        <v>0</v>
      </c>
      <c r="BM279" s="31">
        <f t="shared" si="338"/>
        <v>0</v>
      </c>
      <c r="BN279" s="30">
        <v>19453</v>
      </c>
      <c r="BO279" s="30">
        <v>22696</v>
      </c>
      <c r="BP279" s="30">
        <v>691</v>
      </c>
      <c r="BQ279" s="31">
        <f t="shared" si="339"/>
        <v>23387</v>
      </c>
      <c r="BR279" s="30">
        <v>54300</v>
      </c>
      <c r="BS279" s="30">
        <v>39525</v>
      </c>
      <c r="BT279" s="30">
        <v>10215</v>
      </c>
      <c r="BU279" s="31">
        <f t="shared" si="340"/>
        <v>49740</v>
      </c>
      <c r="BV279" s="30">
        <v>9693</v>
      </c>
      <c r="BW279" s="30">
        <v>4577</v>
      </c>
      <c r="BX279" s="30">
        <v>4288</v>
      </c>
      <c r="BY279" s="31">
        <f t="shared" si="341"/>
        <v>8865</v>
      </c>
      <c r="BZ279" s="30">
        <v>0</v>
      </c>
      <c r="CA279" s="30">
        <v>0</v>
      </c>
      <c r="CB279" s="30">
        <v>0</v>
      </c>
      <c r="CC279" s="31">
        <f t="shared" si="342"/>
        <v>0</v>
      </c>
      <c r="CD279" s="30">
        <v>55</v>
      </c>
      <c r="CE279" s="30">
        <v>31</v>
      </c>
      <c r="CF279" s="30">
        <v>0</v>
      </c>
      <c r="CG279" s="31">
        <f t="shared" si="343"/>
        <v>31</v>
      </c>
      <c r="CH279" s="30">
        <v>0</v>
      </c>
      <c r="CI279" s="30">
        <v>0</v>
      </c>
      <c r="CJ279" s="30">
        <v>0</v>
      </c>
      <c r="CK279" s="31">
        <f t="shared" si="344"/>
        <v>0</v>
      </c>
      <c r="CL279" s="30">
        <v>0</v>
      </c>
      <c r="CM279" s="30">
        <v>0</v>
      </c>
      <c r="CN279" s="30">
        <v>0</v>
      </c>
      <c r="CO279" s="31">
        <f t="shared" si="345"/>
        <v>0</v>
      </c>
      <c r="CP279" s="30">
        <v>0</v>
      </c>
      <c r="CQ279" s="30">
        <v>0</v>
      </c>
      <c r="CR279" s="30">
        <v>0</v>
      </c>
      <c r="CS279" s="31">
        <f t="shared" si="346"/>
        <v>0</v>
      </c>
      <c r="CT279" s="30">
        <v>23060</v>
      </c>
      <c r="CU279" s="30">
        <v>22183</v>
      </c>
      <c r="CV279" s="30">
        <v>806</v>
      </c>
      <c r="CW279" s="31">
        <f t="shared" si="347"/>
        <v>22989</v>
      </c>
      <c r="CX279" s="30">
        <v>0</v>
      </c>
      <c r="CY279" s="30">
        <v>0</v>
      </c>
      <c r="CZ279" s="30">
        <v>0</v>
      </c>
      <c r="DA279" s="31">
        <f t="shared" si="348"/>
        <v>0</v>
      </c>
      <c r="DB279" s="30">
        <v>122314</v>
      </c>
      <c r="DC279" s="30">
        <v>103719</v>
      </c>
      <c r="DD279" s="30">
        <v>7832</v>
      </c>
      <c r="DE279" s="31">
        <f t="shared" si="349"/>
        <v>111551</v>
      </c>
      <c r="DF279" s="32">
        <v>9685</v>
      </c>
      <c r="DG279" s="30">
        <v>4717</v>
      </c>
      <c r="DH279" s="30">
        <v>11289</v>
      </c>
      <c r="DI279" s="31">
        <f t="shared" si="350"/>
        <v>16006</v>
      </c>
      <c r="DJ279" s="30">
        <v>0</v>
      </c>
      <c r="DK279" s="30">
        <v>0</v>
      </c>
      <c r="DL279" s="30">
        <v>0</v>
      </c>
      <c r="DM279" s="31">
        <f t="shared" si="351"/>
        <v>0</v>
      </c>
      <c r="DN279" s="30">
        <v>0</v>
      </c>
      <c r="DO279" s="30">
        <v>0</v>
      </c>
      <c r="DP279" s="30">
        <v>0</v>
      </c>
      <c r="DQ279" s="31">
        <f t="shared" si="352"/>
        <v>0</v>
      </c>
      <c r="DR279" s="30">
        <v>0</v>
      </c>
      <c r="DS279" s="30">
        <v>0</v>
      </c>
      <c r="DT279" s="30">
        <v>0</v>
      </c>
      <c r="DU279" s="31">
        <f t="shared" si="353"/>
        <v>0</v>
      </c>
      <c r="DV279" s="30">
        <v>0</v>
      </c>
      <c r="DW279" s="30">
        <v>0</v>
      </c>
      <c r="DX279" s="30">
        <v>0</v>
      </c>
      <c r="DY279" s="31">
        <f t="shared" si="354"/>
        <v>0</v>
      </c>
      <c r="DZ279" s="30">
        <v>0</v>
      </c>
      <c r="EA279" s="30">
        <v>0</v>
      </c>
      <c r="EB279" s="30">
        <v>0</v>
      </c>
      <c r="EC279" s="31">
        <f t="shared" si="355"/>
        <v>0</v>
      </c>
      <c r="ED279" s="32">
        <v>3852</v>
      </c>
      <c r="EE279" s="30">
        <v>4782</v>
      </c>
      <c r="EF279" s="30">
        <v>19</v>
      </c>
      <c r="EG279" s="31">
        <f t="shared" si="356"/>
        <v>4801</v>
      </c>
      <c r="EH279" s="30">
        <v>0</v>
      </c>
      <c r="EI279" s="30">
        <v>0</v>
      </c>
      <c r="EJ279" s="30">
        <v>0</v>
      </c>
      <c r="EK279" s="31">
        <f t="shared" si="357"/>
        <v>0</v>
      </c>
      <c r="EL279" s="30">
        <v>0</v>
      </c>
      <c r="EM279" s="30">
        <v>0</v>
      </c>
      <c r="EN279" s="30">
        <v>0</v>
      </c>
      <c r="EO279" s="31">
        <f t="shared" si="358"/>
        <v>0</v>
      </c>
      <c r="EP279" s="30">
        <v>1101</v>
      </c>
      <c r="EQ279" s="30">
        <v>1296</v>
      </c>
      <c r="ER279" s="30">
        <v>0</v>
      </c>
      <c r="ES279" s="31">
        <f t="shared" si="359"/>
        <v>1296</v>
      </c>
      <c r="ET279" s="30">
        <v>0</v>
      </c>
      <c r="EU279" s="30">
        <v>0</v>
      </c>
      <c r="EV279" s="30">
        <v>0</v>
      </c>
      <c r="EW279" s="31">
        <f t="shared" si="360"/>
        <v>0</v>
      </c>
      <c r="EX279" s="30">
        <v>0</v>
      </c>
      <c r="EY279" s="30">
        <v>0</v>
      </c>
      <c r="EZ279" s="30">
        <v>0</v>
      </c>
      <c r="FA279" s="31">
        <f t="shared" si="361"/>
        <v>0</v>
      </c>
      <c r="FB279" s="30">
        <v>0</v>
      </c>
      <c r="FC279" s="30">
        <v>0</v>
      </c>
      <c r="FD279" s="30">
        <v>0</v>
      </c>
      <c r="FE279" s="31">
        <f t="shared" si="362"/>
        <v>0</v>
      </c>
      <c r="FF279" s="30">
        <v>15510</v>
      </c>
      <c r="FG279" s="30">
        <v>17211</v>
      </c>
      <c r="FH279" s="30">
        <v>342</v>
      </c>
      <c r="FI279" s="31">
        <f t="shared" si="363"/>
        <v>17553</v>
      </c>
      <c r="FJ279" s="30">
        <v>0</v>
      </c>
      <c r="FK279" s="30">
        <v>0</v>
      </c>
      <c r="FL279" s="30">
        <v>0</v>
      </c>
      <c r="FM279" s="31">
        <f t="shared" si="364"/>
        <v>0</v>
      </c>
      <c r="FN279" s="30">
        <v>14300</v>
      </c>
      <c r="FO279" s="30">
        <v>13333</v>
      </c>
      <c r="FP279" s="30">
        <v>1294</v>
      </c>
      <c r="FQ279" s="31">
        <f t="shared" si="365"/>
        <v>14627</v>
      </c>
      <c r="FR279" s="30">
        <v>0</v>
      </c>
      <c r="FS279" s="30">
        <v>0</v>
      </c>
      <c r="FT279" s="30">
        <v>0</v>
      </c>
      <c r="FU279" s="31">
        <f t="shared" si="366"/>
        <v>0</v>
      </c>
      <c r="FV279" s="30">
        <v>0</v>
      </c>
      <c r="FW279" s="30">
        <v>0</v>
      </c>
      <c r="FX279" s="30">
        <v>0</v>
      </c>
      <c r="FY279" s="31">
        <v>0</v>
      </c>
      <c r="FZ279" s="30">
        <v>0</v>
      </c>
      <c r="GA279" s="30">
        <v>0</v>
      </c>
      <c r="GB279" s="30">
        <v>0</v>
      </c>
      <c r="GC279" s="31">
        <f t="shared" si="367"/>
        <v>0</v>
      </c>
      <c r="GD279" s="30">
        <f t="shared" si="312"/>
        <v>292550</v>
      </c>
      <c r="GE279" s="30">
        <f t="shared" si="312"/>
        <v>244395</v>
      </c>
      <c r="GF279" s="30">
        <f t="shared" si="312"/>
        <v>47593</v>
      </c>
      <c r="GG279" s="30">
        <f t="shared" si="312"/>
        <v>291988</v>
      </c>
      <c r="GI279" s="42">
        <f t="shared" si="368"/>
        <v>2.6606626032823488E-2</v>
      </c>
      <c r="GJ279" s="36"/>
      <c r="GK279" s="39">
        <f t="shared" si="313"/>
        <v>42.439084269318109</v>
      </c>
      <c r="GL279" s="39">
        <f t="shared" si="314"/>
        <v>16.172589455594427</v>
      </c>
      <c r="GM279" s="39">
        <f t="shared" si="315"/>
        <v>7.0422880991836978</v>
      </c>
      <c r="GN279" s="39">
        <f t="shared" si="316"/>
        <v>1.5642709548067675</v>
      </c>
      <c r="GO279" s="39">
        <f t="shared" si="317"/>
        <v>2.1493893082919047</v>
      </c>
      <c r="GP279" s="39">
        <f t="shared" si="318"/>
        <v>5.4555125923198107</v>
      </c>
      <c r="GQ279" s="39">
        <f t="shared" si="319"/>
        <v>9.2866056997892752</v>
      </c>
      <c r="GR279" s="39">
        <f t="shared" si="320"/>
        <v>0.53028908120051554</v>
      </c>
      <c r="GS279" s="39">
        <f t="shared" si="321"/>
        <v>1.8727879048262035</v>
      </c>
      <c r="GT279" s="39">
        <f t="shared" si="322"/>
        <v>1.9300722191534199</v>
      </c>
      <c r="GU279" s="39">
        <f t="shared" si="323"/>
        <v>1.9566685079481987</v>
      </c>
      <c r="GV279" s="39">
        <f t="shared" si="324"/>
        <v>9.0766996051474056</v>
      </c>
      <c r="GW279" s="39"/>
      <c r="GX279" s="39"/>
      <c r="GY279" s="39"/>
      <c r="GZ279" s="39"/>
      <c r="HA279" s="40">
        <f>SUM(DC268:DC279)/SUM(GE268:GE279)*100</f>
        <v>45.020506657693602</v>
      </c>
      <c r="HB279" s="40">
        <f>SUM(BS268:BS279)/SUM(GE268:GE279)*100</f>
        <v>16.177205210786905</v>
      </c>
      <c r="HC279" s="40">
        <f>SUM(FG268:FG279)/SUM(GE268:GE279)*100</f>
        <v>6.1918761717060038</v>
      </c>
      <c r="HD279" s="40">
        <f>SUM(AU268:AU279)/SUM(GE268:GE279)*100</f>
        <v>1.9935201653607653</v>
      </c>
      <c r="HE279" s="40">
        <f>SUM(AQ268:AQ279)/SUM(GE268:GE279)*100</f>
        <v>2.8905830889775515</v>
      </c>
      <c r="HF279" s="40">
        <f>SUM(FO268:FO279)/SUM(GE268:GE279)*100</f>
        <v>5.4356390905157914</v>
      </c>
      <c r="HG279" s="40">
        <f>SUM(BO268:BO279)/SUM(GE268:GE279)*100</f>
        <v>7.2705667451809841</v>
      </c>
      <c r="HH279" s="40">
        <f>SUM(EQ268:EQ279)/SUM(GE268:GE279)*100</f>
        <v>0.57695524683939814</v>
      </c>
      <c r="HI279" s="40">
        <f>SUM(BW268:BW279)/SUM(GE268:GE279)*100</f>
        <v>1.7314041244051341</v>
      </c>
      <c r="HJ279" s="40">
        <f>SUM(DG268:DG279)/SUM(GE268:GE279)*100</f>
        <v>1.8110849396721627</v>
      </c>
      <c r="HK279" s="40">
        <f>SUM(EE268:EE279)/SUM(GE268:GE279)*100</f>
        <v>1.6683747536413016</v>
      </c>
      <c r="HL279" s="40">
        <f>SUM(CU268:CU279)/SUM(GE268:GE279)*100</f>
        <v>8.6128346873047157</v>
      </c>
      <c r="HM279" s="33"/>
      <c r="HN279" s="33"/>
      <c r="HO279" s="40">
        <f>SUM(DC277:DC279)/SUM(GE277:GE279)*100</f>
        <v>44.969899077547801</v>
      </c>
      <c r="HP279" s="40">
        <f>SUM(BS277:BS279)/SUM(GE277:GE279)*100</f>
        <v>15.824606476164549</v>
      </c>
      <c r="HQ279" s="40">
        <f>SUM(FG277:FG279)/SUM(GE277:GE279)*100</f>
        <v>6.6226282940163959</v>
      </c>
      <c r="HR279" s="40">
        <f>SUM(AU277:AU279)/SUM(GE277:GE279)*100</f>
        <v>1.7069477409420755</v>
      </c>
      <c r="HS279" s="40">
        <f>SUM(AQ277:AQ279)/SUM(GE277:GE279)*100</f>
        <v>2.5280237744826977</v>
      </c>
      <c r="HT279" s="40">
        <f>SUM(FO277:FO279)/SUM(GE277:GE279)*100</f>
        <v>5.3573403431760367</v>
      </c>
      <c r="HU279" s="40">
        <f>SUM(BO277:BO279)/SUM(GE277:GE279)*100</f>
        <v>8.2134542474485812</v>
      </c>
      <c r="HV279" s="40">
        <f>SUM(EQ277:EQ279)/SUM(GE277:GE279)*100</f>
        <v>0.54856556272986867</v>
      </c>
      <c r="HW279" s="40">
        <f>SUM(BW277:BW279)/SUM(GE277:GE279)*100</f>
        <v>1.7248126313282122</v>
      </c>
      <c r="HX279" s="40">
        <f>SUM(DG277:DG279)/SUM(GE277:GE279)*100</f>
        <v>1.7626691847655018</v>
      </c>
      <c r="HY279" s="40">
        <f>SUM(EE277:EE279)/SUM(GE277:GE279)*100</f>
        <v>1.6169143647897188</v>
      </c>
      <c r="HZ279" s="40">
        <f>SUM(CU277:CU279)/SUM(GE277:GE279)*100</f>
        <v>8.5881915910244526</v>
      </c>
      <c r="IA279" s="33"/>
      <c r="IB279" s="33"/>
    </row>
    <row r="280" spans="1:236" ht="11.25" customHeight="1">
      <c r="A280" s="21">
        <v>42095</v>
      </c>
      <c r="B280" s="27">
        <v>26</v>
      </c>
      <c r="C280" s="27">
        <v>0</v>
      </c>
      <c r="D280" s="27">
        <v>26</v>
      </c>
      <c r="E280" s="24">
        <f t="shared" si="311"/>
        <v>26</v>
      </c>
      <c r="I280" s="23"/>
      <c r="J280" s="22">
        <v>0</v>
      </c>
      <c r="K280" s="22">
        <v>0</v>
      </c>
      <c r="L280" s="22">
        <v>0</v>
      </c>
      <c r="M280" s="23">
        <f t="shared" si="325"/>
        <v>0</v>
      </c>
      <c r="N280" s="22">
        <v>0</v>
      </c>
      <c r="O280" s="22">
        <v>0</v>
      </c>
      <c r="P280" s="22">
        <v>0</v>
      </c>
      <c r="Q280" s="23">
        <f t="shared" si="326"/>
        <v>0</v>
      </c>
      <c r="R280" s="22">
        <v>0</v>
      </c>
      <c r="S280" s="22">
        <v>0</v>
      </c>
      <c r="T280" s="22">
        <v>0</v>
      </c>
      <c r="U280" s="23">
        <f t="shared" si="327"/>
        <v>0</v>
      </c>
      <c r="V280" s="22">
        <v>0</v>
      </c>
      <c r="W280" s="22">
        <v>0</v>
      </c>
      <c r="X280" s="22">
        <v>0</v>
      </c>
      <c r="Y280" s="23">
        <f t="shared" si="328"/>
        <v>0</v>
      </c>
      <c r="Z280" s="22">
        <v>0</v>
      </c>
      <c r="AA280" s="22">
        <v>0</v>
      </c>
      <c r="AB280" s="22">
        <v>0</v>
      </c>
      <c r="AC280" s="23">
        <f t="shared" si="329"/>
        <v>0</v>
      </c>
      <c r="AD280" s="22">
        <v>0</v>
      </c>
      <c r="AE280" s="22">
        <v>0</v>
      </c>
      <c r="AF280" s="22">
        <v>0</v>
      </c>
      <c r="AG280" s="23">
        <f t="shared" si="330"/>
        <v>0</v>
      </c>
      <c r="AH280" s="22">
        <v>645</v>
      </c>
      <c r="AI280" s="22">
        <v>680</v>
      </c>
      <c r="AJ280" s="22">
        <v>6</v>
      </c>
      <c r="AK280" s="23">
        <f t="shared" si="331"/>
        <v>686</v>
      </c>
      <c r="AL280" s="22">
        <v>203</v>
      </c>
      <c r="AM280" s="22">
        <v>128</v>
      </c>
      <c r="AN280" s="22">
        <v>4</v>
      </c>
      <c r="AO280" s="23">
        <f t="shared" si="332"/>
        <v>132</v>
      </c>
      <c r="AP280" s="22">
        <v>14578</v>
      </c>
      <c r="AQ280" s="22">
        <v>4931</v>
      </c>
      <c r="AR280" s="22">
        <v>9284</v>
      </c>
      <c r="AS280" s="23">
        <f t="shared" si="333"/>
        <v>14215</v>
      </c>
      <c r="AT280" s="22">
        <v>5007</v>
      </c>
      <c r="AU280" s="22">
        <v>3423</v>
      </c>
      <c r="AV280" s="22">
        <v>191</v>
      </c>
      <c r="AW280" s="23">
        <f t="shared" si="334"/>
        <v>3614</v>
      </c>
      <c r="AX280" s="22">
        <v>0</v>
      </c>
      <c r="AY280" s="22">
        <v>0</v>
      </c>
      <c r="AZ280" s="22">
        <v>0</v>
      </c>
      <c r="BA280" s="23">
        <f t="shared" si="335"/>
        <v>0</v>
      </c>
      <c r="BB280" s="22">
        <v>240</v>
      </c>
      <c r="BC280" s="22">
        <v>204</v>
      </c>
      <c r="BD280" s="22">
        <v>0</v>
      </c>
      <c r="BE280" s="23">
        <f t="shared" si="336"/>
        <v>204</v>
      </c>
      <c r="BF280" s="22">
        <v>0</v>
      </c>
      <c r="BG280" s="22">
        <v>0</v>
      </c>
      <c r="BH280" s="22">
        <v>0</v>
      </c>
      <c r="BI280" s="23">
        <f t="shared" si="337"/>
        <v>0</v>
      </c>
      <c r="BJ280" s="22">
        <v>0</v>
      </c>
      <c r="BK280" s="22">
        <v>0</v>
      </c>
      <c r="BL280" s="22">
        <v>0</v>
      </c>
      <c r="BM280" s="23">
        <f t="shared" si="338"/>
        <v>0</v>
      </c>
      <c r="BN280" s="22">
        <v>20278</v>
      </c>
      <c r="BO280" s="22">
        <v>12636</v>
      </c>
      <c r="BP280" s="22">
        <v>851</v>
      </c>
      <c r="BQ280" s="23">
        <f t="shared" si="339"/>
        <v>13487</v>
      </c>
      <c r="BR280" s="22">
        <v>53598</v>
      </c>
      <c r="BS280" s="22">
        <v>38601</v>
      </c>
      <c r="BT280" s="22">
        <v>12904</v>
      </c>
      <c r="BU280" s="23">
        <f t="shared" si="340"/>
        <v>51505</v>
      </c>
      <c r="BV280" s="22">
        <v>9884</v>
      </c>
      <c r="BW280" s="22">
        <v>3572</v>
      </c>
      <c r="BX280" s="22">
        <v>8066</v>
      </c>
      <c r="BY280" s="23">
        <f t="shared" si="341"/>
        <v>11638</v>
      </c>
      <c r="BZ280" s="22">
        <v>0</v>
      </c>
      <c r="CA280" s="22">
        <v>0</v>
      </c>
      <c r="CB280" s="22">
        <v>0</v>
      </c>
      <c r="CC280" s="23">
        <f t="shared" si="342"/>
        <v>0</v>
      </c>
      <c r="CD280" s="22">
        <v>31</v>
      </c>
      <c r="CE280" s="22">
        <v>13</v>
      </c>
      <c r="CF280" s="22">
        <v>0</v>
      </c>
      <c r="CG280" s="23">
        <f t="shared" si="343"/>
        <v>13</v>
      </c>
      <c r="CH280" s="22">
        <v>0</v>
      </c>
      <c r="CI280" s="22">
        <v>0</v>
      </c>
      <c r="CJ280" s="22">
        <v>0</v>
      </c>
      <c r="CK280" s="23">
        <f t="shared" si="344"/>
        <v>0</v>
      </c>
      <c r="CL280" s="22">
        <v>0</v>
      </c>
      <c r="CM280" s="22">
        <v>0</v>
      </c>
      <c r="CN280" s="22">
        <v>0</v>
      </c>
      <c r="CO280" s="23">
        <f t="shared" si="345"/>
        <v>0</v>
      </c>
      <c r="CP280" s="22">
        <v>0</v>
      </c>
      <c r="CQ280" s="22">
        <v>0</v>
      </c>
      <c r="CR280" s="22">
        <v>0</v>
      </c>
      <c r="CS280" s="23">
        <f t="shared" si="346"/>
        <v>0</v>
      </c>
      <c r="CT280" s="22">
        <v>19932</v>
      </c>
      <c r="CU280" s="22">
        <v>19464</v>
      </c>
      <c r="CV280" s="22">
        <v>251</v>
      </c>
      <c r="CW280" s="23">
        <f t="shared" si="347"/>
        <v>19715</v>
      </c>
      <c r="CX280" s="22">
        <v>0</v>
      </c>
      <c r="CY280" s="22">
        <v>0</v>
      </c>
      <c r="CZ280" s="22">
        <v>0</v>
      </c>
      <c r="DA280" s="23">
        <f t="shared" si="348"/>
        <v>0</v>
      </c>
      <c r="DB280" s="22">
        <v>114607</v>
      </c>
      <c r="DC280" s="22">
        <v>100709</v>
      </c>
      <c r="DD280" s="22">
        <v>11039</v>
      </c>
      <c r="DE280" s="23">
        <f t="shared" si="349"/>
        <v>111748</v>
      </c>
      <c r="DF280" s="25">
        <v>13782</v>
      </c>
      <c r="DG280" s="22">
        <v>4259</v>
      </c>
      <c r="DH280" s="22">
        <v>6217</v>
      </c>
      <c r="DI280" s="23">
        <f t="shared" si="350"/>
        <v>10476</v>
      </c>
      <c r="DJ280" s="22">
        <v>0</v>
      </c>
      <c r="DK280" s="22">
        <v>0</v>
      </c>
      <c r="DL280" s="22">
        <v>0</v>
      </c>
      <c r="DM280" s="23">
        <f t="shared" si="351"/>
        <v>0</v>
      </c>
      <c r="DN280" s="22">
        <v>0</v>
      </c>
      <c r="DO280" s="22">
        <v>0</v>
      </c>
      <c r="DP280" s="22">
        <v>0</v>
      </c>
      <c r="DQ280" s="23">
        <f t="shared" si="352"/>
        <v>0</v>
      </c>
      <c r="DR280" s="22">
        <v>0</v>
      </c>
      <c r="DS280" s="22">
        <v>0</v>
      </c>
      <c r="DT280" s="22">
        <v>0</v>
      </c>
      <c r="DU280" s="23">
        <f t="shared" si="353"/>
        <v>0</v>
      </c>
      <c r="DV280" s="22">
        <v>0</v>
      </c>
      <c r="DW280" s="22">
        <v>0</v>
      </c>
      <c r="DX280" s="22">
        <v>0</v>
      </c>
      <c r="DY280" s="23">
        <f t="shared" si="354"/>
        <v>0</v>
      </c>
      <c r="DZ280" s="22">
        <v>0</v>
      </c>
      <c r="EA280" s="22">
        <v>0</v>
      </c>
      <c r="EB280" s="22">
        <v>0</v>
      </c>
      <c r="EC280" s="23">
        <f t="shared" si="355"/>
        <v>0</v>
      </c>
      <c r="ED280" s="25">
        <v>5429</v>
      </c>
      <c r="EE280" s="22">
        <v>4001</v>
      </c>
      <c r="EF280" s="22">
        <v>22</v>
      </c>
      <c r="EG280" s="23">
        <f t="shared" si="356"/>
        <v>4023</v>
      </c>
      <c r="EH280" s="22">
        <v>0</v>
      </c>
      <c r="EI280" s="22">
        <v>0</v>
      </c>
      <c r="EJ280" s="22">
        <v>0</v>
      </c>
      <c r="EK280" s="23">
        <f t="shared" si="357"/>
        <v>0</v>
      </c>
      <c r="EL280" s="22">
        <v>0</v>
      </c>
      <c r="EM280" s="22">
        <v>0</v>
      </c>
      <c r="EN280" s="22">
        <v>0</v>
      </c>
      <c r="EO280" s="23">
        <f t="shared" si="358"/>
        <v>0</v>
      </c>
      <c r="EP280" s="22">
        <v>1523</v>
      </c>
      <c r="EQ280" s="22">
        <v>1220</v>
      </c>
      <c r="ER280" s="22">
        <v>0</v>
      </c>
      <c r="ES280" s="23">
        <f t="shared" si="359"/>
        <v>1220</v>
      </c>
      <c r="ET280" s="22">
        <v>0</v>
      </c>
      <c r="EU280" s="22">
        <v>0</v>
      </c>
      <c r="EV280" s="22">
        <v>0</v>
      </c>
      <c r="EW280" s="23">
        <f t="shared" si="360"/>
        <v>0</v>
      </c>
      <c r="EX280" s="22">
        <v>0</v>
      </c>
      <c r="EY280" s="22">
        <v>0</v>
      </c>
      <c r="EZ280" s="22">
        <v>0</v>
      </c>
      <c r="FA280" s="23">
        <f t="shared" si="361"/>
        <v>0</v>
      </c>
      <c r="FB280" s="22">
        <v>0</v>
      </c>
      <c r="FC280" s="22">
        <v>0</v>
      </c>
      <c r="FD280" s="22">
        <v>0</v>
      </c>
      <c r="FE280" s="23">
        <f t="shared" si="362"/>
        <v>0</v>
      </c>
      <c r="FF280" s="22">
        <v>12946</v>
      </c>
      <c r="FG280" s="22">
        <v>11823</v>
      </c>
      <c r="FH280" s="22">
        <v>131</v>
      </c>
      <c r="FI280" s="23">
        <f t="shared" si="363"/>
        <v>11954</v>
      </c>
      <c r="FJ280" s="22">
        <v>0</v>
      </c>
      <c r="FK280" s="22">
        <v>0</v>
      </c>
      <c r="FL280" s="22">
        <v>0</v>
      </c>
      <c r="FM280" s="23">
        <f t="shared" si="364"/>
        <v>0</v>
      </c>
      <c r="FN280" s="22">
        <v>14006</v>
      </c>
      <c r="FO280" s="22">
        <v>12325</v>
      </c>
      <c r="FP280" s="22">
        <v>1334</v>
      </c>
      <c r="FQ280" s="23">
        <f t="shared" si="365"/>
        <v>13659</v>
      </c>
      <c r="FR280" s="22">
        <v>0</v>
      </c>
      <c r="FS280" s="22">
        <v>0</v>
      </c>
      <c r="FT280" s="22">
        <v>0</v>
      </c>
      <c r="FU280" s="23">
        <f t="shared" si="366"/>
        <v>0</v>
      </c>
      <c r="FV280" s="22">
        <v>0</v>
      </c>
      <c r="FW280" s="22">
        <v>0</v>
      </c>
      <c r="FX280" s="22">
        <v>0</v>
      </c>
      <c r="FY280" s="23">
        <v>0</v>
      </c>
      <c r="FZ280" s="22">
        <v>0</v>
      </c>
      <c r="GA280" s="22">
        <v>0</v>
      </c>
      <c r="GB280" s="22">
        <v>0</v>
      </c>
      <c r="GC280" s="23">
        <f t="shared" si="367"/>
        <v>0</v>
      </c>
      <c r="GD280" s="22">
        <f t="shared" si="312"/>
        <v>286715</v>
      </c>
      <c r="GE280" s="22">
        <f t="shared" si="312"/>
        <v>217989</v>
      </c>
      <c r="GF280" s="22">
        <f t="shared" si="312"/>
        <v>50326</v>
      </c>
      <c r="GG280" s="22">
        <f t="shared" si="312"/>
        <v>268315</v>
      </c>
      <c r="GI280" s="41">
        <f t="shared" si="368"/>
        <v>0.15851766031398484</v>
      </c>
      <c r="GJ280" s="36"/>
      <c r="GK280" s="37">
        <f t="shared" si="313"/>
        <v>46.199120139089587</v>
      </c>
      <c r="GL280" s="37">
        <f t="shared" si="314"/>
        <v>17.707774245489453</v>
      </c>
      <c r="GM280" s="37">
        <f t="shared" si="315"/>
        <v>5.4236681667423587</v>
      </c>
      <c r="GN280" s="37">
        <f t="shared" si="316"/>
        <v>1.5702627196785157</v>
      </c>
      <c r="GO280" s="37">
        <f t="shared" si="317"/>
        <v>2.2620407451752151</v>
      </c>
      <c r="GP280" s="37">
        <f t="shared" si="318"/>
        <v>5.6539550160787932</v>
      </c>
      <c r="GQ280" s="37">
        <f t="shared" si="319"/>
        <v>5.7966227653688946</v>
      </c>
      <c r="GR280" s="37">
        <f t="shared" si="320"/>
        <v>0.55966126731165333</v>
      </c>
      <c r="GS280" s="37">
        <f t="shared" si="321"/>
        <v>1.6386147924895293</v>
      </c>
      <c r="GT280" s="37">
        <f t="shared" si="322"/>
        <v>1.9537683094101077</v>
      </c>
      <c r="GU280" s="37">
        <f t="shared" si="323"/>
        <v>1.8354137135360042</v>
      </c>
      <c r="GV280" s="37">
        <f t="shared" si="324"/>
        <v>8.9288909073393619</v>
      </c>
      <c r="GW280" s="37"/>
      <c r="GX280" s="37"/>
      <c r="GY280" s="37"/>
      <c r="GZ280" s="37"/>
      <c r="HA280" s="35"/>
      <c r="HB280" s="35"/>
      <c r="HC280" s="35"/>
      <c r="HD280" s="35"/>
      <c r="HE280" s="35"/>
      <c r="HF280" s="35"/>
      <c r="HG280" s="35"/>
      <c r="HH280" s="35"/>
      <c r="HI280" s="35"/>
      <c r="HJ280" s="35"/>
      <c r="HK280" s="35"/>
      <c r="HO280" s="35"/>
      <c r="HP280" s="35"/>
      <c r="HQ280" s="35"/>
      <c r="HR280" s="35"/>
      <c r="HS280" s="35"/>
      <c r="HT280" s="35"/>
      <c r="HU280" s="35"/>
      <c r="HV280" s="35"/>
      <c r="HW280" s="35"/>
      <c r="HX280" s="35"/>
      <c r="HY280" s="35"/>
    </row>
    <row r="281" spans="1:236" ht="11.25" customHeight="1">
      <c r="A281" s="21">
        <v>42125</v>
      </c>
      <c r="B281" s="27">
        <v>2</v>
      </c>
      <c r="C281" s="27">
        <v>1</v>
      </c>
      <c r="D281" s="27">
        <v>1</v>
      </c>
      <c r="E281" s="24">
        <f t="shared" si="311"/>
        <v>2</v>
      </c>
      <c r="I281" s="23"/>
      <c r="J281" s="22">
        <v>0</v>
      </c>
      <c r="K281" s="22">
        <v>0</v>
      </c>
      <c r="L281" s="22">
        <v>0</v>
      </c>
      <c r="M281" s="23">
        <f t="shared" si="325"/>
        <v>0</v>
      </c>
      <c r="N281" s="22">
        <v>0</v>
      </c>
      <c r="O281" s="22">
        <v>0</v>
      </c>
      <c r="P281" s="22">
        <v>0</v>
      </c>
      <c r="Q281" s="23">
        <f t="shared" si="326"/>
        <v>0</v>
      </c>
      <c r="R281" s="22">
        <v>0</v>
      </c>
      <c r="S281" s="22">
        <v>0</v>
      </c>
      <c r="T281" s="22">
        <v>0</v>
      </c>
      <c r="U281" s="23">
        <f t="shared" si="327"/>
        <v>0</v>
      </c>
      <c r="V281" s="22">
        <v>0</v>
      </c>
      <c r="W281" s="22">
        <v>0</v>
      </c>
      <c r="X281" s="22">
        <v>0</v>
      </c>
      <c r="Y281" s="23">
        <f t="shared" si="328"/>
        <v>0</v>
      </c>
      <c r="Z281" s="22">
        <v>0</v>
      </c>
      <c r="AA281" s="22">
        <v>0</v>
      </c>
      <c r="AB281" s="22">
        <v>0</v>
      </c>
      <c r="AC281" s="23">
        <f t="shared" si="329"/>
        <v>0</v>
      </c>
      <c r="AD281" s="22">
        <v>0</v>
      </c>
      <c r="AE281" s="22">
        <v>0</v>
      </c>
      <c r="AF281" s="22">
        <v>0</v>
      </c>
      <c r="AG281" s="23">
        <f t="shared" si="330"/>
        <v>0</v>
      </c>
      <c r="AH281" s="22">
        <v>738</v>
      </c>
      <c r="AI281" s="22">
        <v>737</v>
      </c>
      <c r="AJ281" s="22">
        <v>0</v>
      </c>
      <c r="AK281" s="23">
        <f t="shared" si="331"/>
        <v>737</v>
      </c>
      <c r="AL281" s="22">
        <v>99</v>
      </c>
      <c r="AM281" s="22">
        <v>135</v>
      </c>
      <c r="AN281" s="22">
        <v>0</v>
      </c>
      <c r="AO281" s="23">
        <f t="shared" si="332"/>
        <v>135</v>
      </c>
      <c r="AP281" s="22">
        <v>9544</v>
      </c>
      <c r="AQ281" s="22">
        <v>5039</v>
      </c>
      <c r="AR281" s="22">
        <v>6988</v>
      </c>
      <c r="AS281" s="23">
        <f t="shared" si="333"/>
        <v>12027</v>
      </c>
      <c r="AT281" s="22">
        <v>3158</v>
      </c>
      <c r="AU281" s="22">
        <v>3288</v>
      </c>
      <c r="AV281" s="22">
        <v>399</v>
      </c>
      <c r="AW281" s="23">
        <f t="shared" si="334"/>
        <v>3687</v>
      </c>
      <c r="AX281" s="22">
        <v>0</v>
      </c>
      <c r="AY281" s="22">
        <v>0</v>
      </c>
      <c r="AZ281" s="22">
        <v>0</v>
      </c>
      <c r="BA281" s="23">
        <f t="shared" si="335"/>
        <v>0</v>
      </c>
      <c r="BB281" s="22">
        <v>205</v>
      </c>
      <c r="BC281" s="22">
        <v>204</v>
      </c>
      <c r="BD281" s="22">
        <v>0</v>
      </c>
      <c r="BE281" s="23">
        <f t="shared" si="336"/>
        <v>204</v>
      </c>
      <c r="BF281" s="22">
        <v>0</v>
      </c>
      <c r="BG281" s="22">
        <v>0</v>
      </c>
      <c r="BH281" s="22">
        <v>0</v>
      </c>
      <c r="BI281" s="23">
        <f t="shared" si="337"/>
        <v>0</v>
      </c>
      <c r="BJ281" s="22">
        <v>0</v>
      </c>
      <c r="BK281" s="22">
        <v>0</v>
      </c>
      <c r="BL281" s="22">
        <v>0</v>
      </c>
      <c r="BM281" s="23">
        <f t="shared" si="338"/>
        <v>0</v>
      </c>
      <c r="BN281" s="22">
        <v>14735</v>
      </c>
      <c r="BO281" s="22">
        <v>13431</v>
      </c>
      <c r="BP281" s="22">
        <v>640</v>
      </c>
      <c r="BQ281" s="23">
        <f t="shared" si="339"/>
        <v>14071</v>
      </c>
      <c r="BR281" s="22">
        <v>44543</v>
      </c>
      <c r="BS281" s="22">
        <v>37450</v>
      </c>
      <c r="BT281" s="22">
        <v>15064</v>
      </c>
      <c r="BU281" s="23">
        <f t="shared" si="340"/>
        <v>52514</v>
      </c>
      <c r="BV281" s="22">
        <v>7655</v>
      </c>
      <c r="BW281" s="22">
        <v>4167</v>
      </c>
      <c r="BX281" s="22">
        <v>3920</v>
      </c>
      <c r="BY281" s="23">
        <f t="shared" si="341"/>
        <v>8087</v>
      </c>
      <c r="BZ281" s="22">
        <v>0</v>
      </c>
      <c r="CA281" s="22">
        <v>0</v>
      </c>
      <c r="CB281" s="22">
        <v>0</v>
      </c>
      <c r="CC281" s="23">
        <f t="shared" si="342"/>
        <v>0</v>
      </c>
      <c r="CD281" s="22">
        <v>17</v>
      </c>
      <c r="CE281" s="22">
        <v>21</v>
      </c>
      <c r="CF281" s="22">
        <v>0</v>
      </c>
      <c r="CG281" s="23">
        <f t="shared" si="343"/>
        <v>21</v>
      </c>
      <c r="CH281" s="22">
        <v>0</v>
      </c>
      <c r="CI281" s="22">
        <v>0</v>
      </c>
      <c r="CJ281" s="22">
        <v>0</v>
      </c>
      <c r="CK281" s="23">
        <f t="shared" si="344"/>
        <v>0</v>
      </c>
      <c r="CL281" s="22">
        <v>0</v>
      </c>
      <c r="CM281" s="22">
        <v>0</v>
      </c>
      <c r="CN281" s="22">
        <v>0</v>
      </c>
      <c r="CO281" s="23">
        <f t="shared" si="345"/>
        <v>0</v>
      </c>
      <c r="CP281" s="22">
        <v>0</v>
      </c>
      <c r="CQ281" s="22">
        <v>0</v>
      </c>
      <c r="CR281" s="22">
        <v>0</v>
      </c>
      <c r="CS281" s="23">
        <f t="shared" si="346"/>
        <v>0</v>
      </c>
      <c r="CT281" s="22">
        <v>20931</v>
      </c>
      <c r="CU281" s="22">
        <v>18135</v>
      </c>
      <c r="CV281" s="22">
        <v>363</v>
      </c>
      <c r="CW281" s="23">
        <f t="shared" si="347"/>
        <v>18498</v>
      </c>
      <c r="CX281" s="22">
        <v>0</v>
      </c>
      <c r="CY281" s="22">
        <v>0</v>
      </c>
      <c r="CZ281" s="22">
        <v>0</v>
      </c>
      <c r="DA281" s="23">
        <f t="shared" si="348"/>
        <v>0</v>
      </c>
      <c r="DB281" s="22">
        <v>127301</v>
      </c>
      <c r="DC281" s="22">
        <v>102359</v>
      </c>
      <c r="DD281" s="22">
        <v>12466</v>
      </c>
      <c r="DE281" s="23">
        <f t="shared" si="349"/>
        <v>114825</v>
      </c>
      <c r="DF281" s="25">
        <v>11419</v>
      </c>
      <c r="DG281" s="22">
        <v>3681</v>
      </c>
      <c r="DH281" s="22">
        <v>9803</v>
      </c>
      <c r="DI281" s="23">
        <f t="shared" si="350"/>
        <v>13484</v>
      </c>
      <c r="DJ281" s="22">
        <v>0</v>
      </c>
      <c r="DK281" s="22">
        <v>0</v>
      </c>
      <c r="DL281" s="22">
        <v>0</v>
      </c>
      <c r="DM281" s="23">
        <f t="shared" si="351"/>
        <v>0</v>
      </c>
      <c r="DN281" s="22">
        <v>0</v>
      </c>
      <c r="DO281" s="22">
        <v>0</v>
      </c>
      <c r="DP281" s="22">
        <v>0</v>
      </c>
      <c r="DQ281" s="23">
        <f t="shared" si="352"/>
        <v>0</v>
      </c>
      <c r="DR281" s="22">
        <v>0</v>
      </c>
      <c r="DS281" s="22">
        <v>0</v>
      </c>
      <c r="DT281" s="22">
        <v>0</v>
      </c>
      <c r="DU281" s="23">
        <f t="shared" si="353"/>
        <v>0</v>
      </c>
      <c r="DV281" s="22">
        <v>0</v>
      </c>
      <c r="DW281" s="22">
        <v>0</v>
      </c>
      <c r="DX281" s="22">
        <v>0</v>
      </c>
      <c r="DY281" s="23">
        <f t="shared" si="354"/>
        <v>0</v>
      </c>
      <c r="DZ281" s="22">
        <v>0</v>
      </c>
      <c r="EA281" s="22">
        <v>0</v>
      </c>
      <c r="EB281" s="22">
        <v>0</v>
      </c>
      <c r="EC281" s="23">
        <f t="shared" si="355"/>
        <v>0</v>
      </c>
      <c r="ED281" s="25">
        <v>4754</v>
      </c>
      <c r="EE281" s="22">
        <v>3601</v>
      </c>
      <c r="EF281" s="22">
        <v>4</v>
      </c>
      <c r="EG281" s="23">
        <f t="shared" si="356"/>
        <v>3605</v>
      </c>
      <c r="EH281" s="22">
        <v>0</v>
      </c>
      <c r="EI281" s="22">
        <v>0</v>
      </c>
      <c r="EJ281" s="22">
        <v>0</v>
      </c>
      <c r="EK281" s="23">
        <f t="shared" si="357"/>
        <v>0</v>
      </c>
      <c r="EL281" s="22">
        <v>0</v>
      </c>
      <c r="EM281" s="22">
        <v>0</v>
      </c>
      <c r="EN281" s="22">
        <v>0</v>
      </c>
      <c r="EO281" s="23">
        <f t="shared" si="358"/>
        <v>0</v>
      </c>
      <c r="EP281" s="22">
        <v>2306</v>
      </c>
      <c r="EQ281" s="22">
        <v>1316</v>
      </c>
      <c r="ER281" s="22">
        <v>0</v>
      </c>
      <c r="ES281" s="23">
        <f t="shared" si="359"/>
        <v>1316</v>
      </c>
      <c r="ET281" s="22">
        <v>0</v>
      </c>
      <c r="EU281" s="22">
        <v>0</v>
      </c>
      <c r="EV281" s="22">
        <v>0</v>
      </c>
      <c r="EW281" s="23">
        <f t="shared" si="360"/>
        <v>0</v>
      </c>
      <c r="EX281" s="22">
        <v>0</v>
      </c>
      <c r="EY281" s="22">
        <v>0</v>
      </c>
      <c r="EZ281" s="22">
        <v>0</v>
      </c>
      <c r="FA281" s="23">
        <f t="shared" si="361"/>
        <v>0</v>
      </c>
      <c r="FB281" s="22">
        <v>0</v>
      </c>
      <c r="FC281" s="22">
        <v>0</v>
      </c>
      <c r="FD281" s="22">
        <v>0</v>
      </c>
      <c r="FE281" s="23">
        <f t="shared" si="362"/>
        <v>0</v>
      </c>
      <c r="FF281" s="22">
        <v>11236</v>
      </c>
      <c r="FG281" s="22">
        <v>12908</v>
      </c>
      <c r="FH281" s="22">
        <v>174</v>
      </c>
      <c r="FI281" s="23">
        <f t="shared" si="363"/>
        <v>13082</v>
      </c>
      <c r="FJ281" s="22">
        <v>0</v>
      </c>
      <c r="FK281" s="22">
        <v>0</v>
      </c>
      <c r="FL281" s="22">
        <v>0</v>
      </c>
      <c r="FM281" s="23">
        <f t="shared" si="364"/>
        <v>0</v>
      </c>
      <c r="FN281" s="22">
        <v>12812</v>
      </c>
      <c r="FO281" s="22">
        <v>11511</v>
      </c>
      <c r="FP281" s="22">
        <v>1454</v>
      </c>
      <c r="FQ281" s="23">
        <f t="shared" si="365"/>
        <v>12965</v>
      </c>
      <c r="FR281" s="22">
        <v>0</v>
      </c>
      <c r="FS281" s="22">
        <v>0</v>
      </c>
      <c r="FT281" s="22">
        <v>0</v>
      </c>
      <c r="FU281" s="23">
        <f t="shared" si="366"/>
        <v>0</v>
      </c>
      <c r="FV281" s="22">
        <v>0</v>
      </c>
      <c r="FW281" s="22">
        <v>0</v>
      </c>
      <c r="FX281" s="22">
        <v>0</v>
      </c>
      <c r="FY281" s="23">
        <v>0</v>
      </c>
      <c r="FZ281" s="22">
        <v>0</v>
      </c>
      <c r="GA281" s="22">
        <v>0</v>
      </c>
      <c r="GB281" s="22">
        <v>0</v>
      </c>
      <c r="GC281" s="23">
        <f t="shared" si="367"/>
        <v>0</v>
      </c>
      <c r="GD281" s="22">
        <f t="shared" si="312"/>
        <v>271455</v>
      </c>
      <c r="GE281" s="22">
        <f t="shared" si="312"/>
        <v>217984</v>
      </c>
      <c r="GF281" s="22">
        <f t="shared" si="312"/>
        <v>51276</v>
      </c>
      <c r="GG281" s="22">
        <f t="shared" si="312"/>
        <v>269260</v>
      </c>
      <c r="GI281" s="41">
        <f t="shared" si="368"/>
        <v>4.8236861213831972E-2</v>
      </c>
      <c r="GJ281" s="36"/>
      <c r="GK281" s="37">
        <f t="shared" si="313"/>
        <v>46.957116118614209</v>
      </c>
      <c r="GL281" s="37">
        <f t="shared" si="314"/>
        <v>17.180160011743979</v>
      </c>
      <c r="GM281" s="37">
        <f t="shared" si="315"/>
        <v>5.9215355255431588</v>
      </c>
      <c r="GN281" s="37">
        <f t="shared" si="316"/>
        <v>1.5083675866118613</v>
      </c>
      <c r="GO281" s="37">
        <f t="shared" si="317"/>
        <v>2.3116375513799179</v>
      </c>
      <c r="GP281" s="37">
        <f t="shared" si="318"/>
        <v>5.2806628009395187</v>
      </c>
      <c r="GQ281" s="37">
        <f t="shared" si="319"/>
        <v>6.1614613916617733</v>
      </c>
      <c r="GR281" s="37">
        <f t="shared" si="320"/>
        <v>0.60371403405754553</v>
      </c>
      <c r="GS281" s="37">
        <f t="shared" si="321"/>
        <v>1.9116081914268939</v>
      </c>
      <c r="GT281" s="37">
        <f t="shared" si="322"/>
        <v>1.6886560481503228</v>
      </c>
      <c r="GU281" s="37">
        <f t="shared" si="323"/>
        <v>1.6519561068702289</v>
      </c>
      <c r="GV281" s="37">
        <f t="shared" si="324"/>
        <v>8.3194179389312986</v>
      </c>
      <c r="GW281" s="37"/>
      <c r="GX281" s="37"/>
      <c r="GY281" s="37"/>
      <c r="GZ281" s="37"/>
      <c r="HA281" s="35"/>
      <c r="HB281" s="35"/>
      <c r="HC281" s="35"/>
      <c r="HD281" s="35"/>
      <c r="HE281" s="35"/>
      <c r="HF281" s="35"/>
      <c r="HG281" s="35"/>
      <c r="HH281" s="35"/>
      <c r="HI281" s="35"/>
      <c r="HJ281" s="35"/>
      <c r="HK281" s="35"/>
      <c r="HO281" s="35"/>
      <c r="HP281" s="35"/>
      <c r="HQ281" s="35"/>
      <c r="HR281" s="35"/>
      <c r="HS281" s="35"/>
      <c r="HT281" s="35"/>
      <c r="HU281" s="35"/>
      <c r="HV281" s="35"/>
      <c r="HW281" s="35"/>
      <c r="HX281" s="35"/>
      <c r="HY281" s="35"/>
    </row>
    <row r="282" spans="1:236" ht="11.25" customHeight="1">
      <c r="A282" s="21">
        <v>42156</v>
      </c>
      <c r="B282" s="27">
        <v>0</v>
      </c>
      <c r="C282" s="27">
        <v>0</v>
      </c>
      <c r="D282" s="27">
        <v>0</v>
      </c>
      <c r="E282" s="24">
        <f t="shared" si="311"/>
        <v>0</v>
      </c>
      <c r="I282" s="23"/>
      <c r="J282" s="22">
        <v>0</v>
      </c>
      <c r="K282" s="22">
        <v>0</v>
      </c>
      <c r="L282" s="22">
        <v>0</v>
      </c>
      <c r="M282" s="23">
        <f t="shared" si="325"/>
        <v>0</v>
      </c>
      <c r="N282" s="22">
        <v>0</v>
      </c>
      <c r="O282" s="22">
        <v>0</v>
      </c>
      <c r="P282" s="22">
        <v>0</v>
      </c>
      <c r="Q282" s="23">
        <f t="shared" si="326"/>
        <v>0</v>
      </c>
      <c r="R282" s="22">
        <v>0</v>
      </c>
      <c r="S282" s="22">
        <v>0</v>
      </c>
      <c r="T282" s="22">
        <v>0</v>
      </c>
      <c r="U282" s="23">
        <f t="shared" si="327"/>
        <v>0</v>
      </c>
      <c r="V282" s="22">
        <v>0</v>
      </c>
      <c r="W282" s="22">
        <v>0</v>
      </c>
      <c r="X282" s="22">
        <v>0</v>
      </c>
      <c r="Y282" s="23">
        <f t="shared" si="328"/>
        <v>0</v>
      </c>
      <c r="Z282" s="22">
        <v>0</v>
      </c>
      <c r="AA282" s="22">
        <v>0</v>
      </c>
      <c r="AB282" s="22">
        <v>0</v>
      </c>
      <c r="AC282" s="23">
        <f t="shared" si="329"/>
        <v>0</v>
      </c>
      <c r="AD282" s="22">
        <v>0</v>
      </c>
      <c r="AE282" s="22">
        <v>0</v>
      </c>
      <c r="AF282" s="22">
        <v>0</v>
      </c>
      <c r="AG282" s="23">
        <f t="shared" si="330"/>
        <v>0</v>
      </c>
      <c r="AH282" s="22">
        <v>869</v>
      </c>
      <c r="AI282" s="22">
        <v>757</v>
      </c>
      <c r="AJ282" s="22">
        <v>0</v>
      </c>
      <c r="AK282" s="23">
        <f t="shared" si="331"/>
        <v>757</v>
      </c>
      <c r="AL282" s="22">
        <v>172</v>
      </c>
      <c r="AM282" s="22">
        <v>139</v>
      </c>
      <c r="AN282" s="22">
        <v>0</v>
      </c>
      <c r="AO282" s="23">
        <f t="shared" si="332"/>
        <v>139</v>
      </c>
      <c r="AP282" s="22">
        <v>9595</v>
      </c>
      <c r="AQ282" s="22">
        <v>4505</v>
      </c>
      <c r="AR282" s="22">
        <v>3452</v>
      </c>
      <c r="AS282" s="23">
        <f t="shared" si="333"/>
        <v>7957</v>
      </c>
      <c r="AT282" s="22">
        <v>3767</v>
      </c>
      <c r="AU282" s="22">
        <v>3042</v>
      </c>
      <c r="AV282" s="22">
        <v>390</v>
      </c>
      <c r="AW282" s="23">
        <f t="shared" si="334"/>
        <v>3432</v>
      </c>
      <c r="AX282" s="22">
        <v>0</v>
      </c>
      <c r="AY282" s="22">
        <v>0</v>
      </c>
      <c r="AZ282" s="22">
        <v>0</v>
      </c>
      <c r="BA282" s="23">
        <f t="shared" si="335"/>
        <v>0</v>
      </c>
      <c r="BB282" s="22">
        <v>210</v>
      </c>
      <c r="BC282" s="22">
        <v>200</v>
      </c>
      <c r="BD282" s="22">
        <v>0</v>
      </c>
      <c r="BE282" s="23">
        <f t="shared" si="336"/>
        <v>200</v>
      </c>
      <c r="BF282" s="22">
        <v>0</v>
      </c>
      <c r="BG282" s="22">
        <v>0</v>
      </c>
      <c r="BH282" s="22">
        <v>0</v>
      </c>
      <c r="BI282" s="23">
        <f t="shared" si="337"/>
        <v>0</v>
      </c>
      <c r="BJ282" s="22">
        <v>0</v>
      </c>
      <c r="BK282" s="22">
        <v>0</v>
      </c>
      <c r="BL282" s="22">
        <v>0</v>
      </c>
      <c r="BM282" s="23">
        <f t="shared" si="338"/>
        <v>0</v>
      </c>
      <c r="BN282" s="22">
        <v>19225</v>
      </c>
      <c r="BO282" s="22">
        <v>18380</v>
      </c>
      <c r="BP282" s="22">
        <v>351</v>
      </c>
      <c r="BQ282" s="23">
        <f t="shared" si="339"/>
        <v>18731</v>
      </c>
      <c r="BR282" s="22">
        <v>57496</v>
      </c>
      <c r="BS282" s="22">
        <v>36300</v>
      </c>
      <c r="BT282" s="22">
        <v>15764</v>
      </c>
      <c r="BU282" s="23">
        <f t="shared" si="340"/>
        <v>52064</v>
      </c>
      <c r="BV282" s="22">
        <v>10053</v>
      </c>
      <c r="BW282" s="22">
        <v>4039</v>
      </c>
      <c r="BX282" s="22">
        <v>1905</v>
      </c>
      <c r="BY282" s="23">
        <f t="shared" si="341"/>
        <v>5944</v>
      </c>
      <c r="BZ282" s="22">
        <v>0</v>
      </c>
      <c r="CA282" s="22">
        <v>0</v>
      </c>
      <c r="CB282" s="22">
        <v>0</v>
      </c>
      <c r="CC282" s="23">
        <f t="shared" si="342"/>
        <v>0</v>
      </c>
      <c r="CD282" s="22">
        <v>13</v>
      </c>
      <c r="CE282" s="22">
        <v>27</v>
      </c>
      <c r="CF282" s="22">
        <v>0</v>
      </c>
      <c r="CG282" s="23">
        <f t="shared" si="343"/>
        <v>27</v>
      </c>
      <c r="CH282" s="22">
        <v>0</v>
      </c>
      <c r="CI282" s="22">
        <v>0</v>
      </c>
      <c r="CJ282" s="22">
        <v>0</v>
      </c>
      <c r="CK282" s="23">
        <f t="shared" si="344"/>
        <v>0</v>
      </c>
      <c r="CL282" s="22">
        <v>0</v>
      </c>
      <c r="CM282" s="22">
        <v>0</v>
      </c>
      <c r="CN282" s="22">
        <v>0</v>
      </c>
      <c r="CO282" s="23">
        <f t="shared" si="345"/>
        <v>0</v>
      </c>
      <c r="CP282" s="22">
        <v>0</v>
      </c>
      <c r="CQ282" s="22">
        <v>0</v>
      </c>
      <c r="CR282" s="22">
        <v>0</v>
      </c>
      <c r="CS282" s="23">
        <f t="shared" si="346"/>
        <v>0</v>
      </c>
      <c r="CT282" s="22">
        <v>17594</v>
      </c>
      <c r="CU282" s="22">
        <v>15880</v>
      </c>
      <c r="CV282" s="22">
        <v>454</v>
      </c>
      <c r="CW282" s="23">
        <f t="shared" si="347"/>
        <v>16334</v>
      </c>
      <c r="CX282" s="22">
        <v>0</v>
      </c>
      <c r="CY282" s="22">
        <v>0</v>
      </c>
      <c r="CZ282" s="22">
        <v>0</v>
      </c>
      <c r="DA282" s="23">
        <f t="shared" si="348"/>
        <v>0</v>
      </c>
      <c r="DB282" s="22">
        <v>94538</v>
      </c>
      <c r="DC282" s="22">
        <v>102626</v>
      </c>
      <c r="DD282" s="22">
        <v>12130</v>
      </c>
      <c r="DE282" s="23">
        <f t="shared" si="349"/>
        <v>114756</v>
      </c>
      <c r="DF282" s="25">
        <v>13610</v>
      </c>
      <c r="DG282" s="22">
        <v>3357</v>
      </c>
      <c r="DH282" s="22">
        <v>3252</v>
      </c>
      <c r="DI282" s="23">
        <f t="shared" si="350"/>
        <v>6609</v>
      </c>
      <c r="DJ282" s="22">
        <v>0</v>
      </c>
      <c r="DK282" s="22">
        <v>0</v>
      </c>
      <c r="DL282" s="22">
        <v>0</v>
      </c>
      <c r="DM282" s="23">
        <f t="shared" si="351"/>
        <v>0</v>
      </c>
      <c r="DN282" s="22">
        <v>0</v>
      </c>
      <c r="DO282" s="22">
        <v>0</v>
      </c>
      <c r="DP282" s="22">
        <v>0</v>
      </c>
      <c r="DQ282" s="23">
        <f t="shared" si="352"/>
        <v>0</v>
      </c>
      <c r="DR282" s="22">
        <v>0</v>
      </c>
      <c r="DS282" s="22">
        <v>0</v>
      </c>
      <c r="DT282" s="22">
        <v>0</v>
      </c>
      <c r="DU282" s="23">
        <f t="shared" si="353"/>
        <v>0</v>
      </c>
      <c r="DV282" s="22">
        <v>0</v>
      </c>
      <c r="DW282" s="22">
        <v>0</v>
      </c>
      <c r="DX282" s="22">
        <v>0</v>
      </c>
      <c r="DY282" s="23">
        <f t="shared" si="354"/>
        <v>0</v>
      </c>
      <c r="DZ282" s="22">
        <v>0</v>
      </c>
      <c r="EA282" s="22">
        <v>0</v>
      </c>
      <c r="EB282" s="22">
        <v>0</v>
      </c>
      <c r="EC282" s="23">
        <f t="shared" si="355"/>
        <v>0</v>
      </c>
      <c r="ED282" s="25">
        <v>5730</v>
      </c>
      <c r="EE282" s="22">
        <v>4340</v>
      </c>
      <c r="EF282" s="22">
        <v>30</v>
      </c>
      <c r="EG282" s="23">
        <f t="shared" si="356"/>
        <v>4370</v>
      </c>
      <c r="EH282" s="22">
        <v>0</v>
      </c>
      <c r="EI282" s="22">
        <v>0</v>
      </c>
      <c r="EJ282" s="22">
        <v>0</v>
      </c>
      <c r="EK282" s="23">
        <f t="shared" si="357"/>
        <v>0</v>
      </c>
      <c r="EL282" s="22">
        <v>0</v>
      </c>
      <c r="EM282" s="22">
        <v>0</v>
      </c>
      <c r="EN282" s="22">
        <v>0</v>
      </c>
      <c r="EO282" s="23">
        <f t="shared" si="358"/>
        <v>0</v>
      </c>
      <c r="EP282" s="22">
        <v>1570</v>
      </c>
      <c r="EQ282" s="22">
        <v>1189</v>
      </c>
      <c r="ER282" s="22">
        <v>0</v>
      </c>
      <c r="ES282" s="23">
        <f t="shared" si="359"/>
        <v>1189</v>
      </c>
      <c r="ET282" s="22">
        <v>0</v>
      </c>
      <c r="EU282" s="22">
        <v>0</v>
      </c>
      <c r="EV282" s="22">
        <v>0</v>
      </c>
      <c r="EW282" s="23">
        <f t="shared" si="360"/>
        <v>0</v>
      </c>
      <c r="EX282" s="22">
        <v>0</v>
      </c>
      <c r="EY282" s="22">
        <v>0</v>
      </c>
      <c r="EZ282" s="22">
        <v>0</v>
      </c>
      <c r="FA282" s="23">
        <f t="shared" si="361"/>
        <v>0</v>
      </c>
      <c r="FB282" s="22">
        <v>0</v>
      </c>
      <c r="FC282" s="22">
        <v>0</v>
      </c>
      <c r="FD282" s="22">
        <v>0</v>
      </c>
      <c r="FE282" s="23">
        <f t="shared" si="362"/>
        <v>0</v>
      </c>
      <c r="FF282" s="22">
        <v>12396</v>
      </c>
      <c r="FG282" s="22">
        <v>12375</v>
      </c>
      <c r="FH282" s="22">
        <v>342</v>
      </c>
      <c r="FI282" s="23">
        <f t="shared" si="363"/>
        <v>12717</v>
      </c>
      <c r="FJ282" s="22">
        <v>0</v>
      </c>
      <c r="FK282" s="22">
        <v>0</v>
      </c>
      <c r="FL282" s="22">
        <v>0</v>
      </c>
      <c r="FM282" s="23">
        <f t="shared" si="364"/>
        <v>0</v>
      </c>
      <c r="FN282" s="22">
        <v>12566</v>
      </c>
      <c r="FO282" s="22">
        <v>10464</v>
      </c>
      <c r="FP282" s="22">
        <v>1923</v>
      </c>
      <c r="FQ282" s="23">
        <f t="shared" si="365"/>
        <v>12387</v>
      </c>
      <c r="FR282" s="22">
        <v>0</v>
      </c>
      <c r="FS282" s="22">
        <v>0</v>
      </c>
      <c r="FT282" s="22">
        <v>0</v>
      </c>
      <c r="FU282" s="23">
        <f t="shared" si="366"/>
        <v>0</v>
      </c>
      <c r="FV282" s="22">
        <v>0</v>
      </c>
      <c r="FW282" s="22">
        <v>0</v>
      </c>
      <c r="FX282" s="22">
        <v>0</v>
      </c>
      <c r="FY282" s="23">
        <v>0</v>
      </c>
      <c r="FZ282" s="22">
        <v>0</v>
      </c>
      <c r="GA282" s="22">
        <v>0</v>
      </c>
      <c r="GB282" s="22">
        <v>0</v>
      </c>
      <c r="GC282" s="23">
        <f t="shared" si="367"/>
        <v>0</v>
      </c>
      <c r="GD282" s="22">
        <f t="shared" si="312"/>
        <v>259404</v>
      </c>
      <c r="GE282" s="22">
        <f t="shared" si="312"/>
        <v>217620</v>
      </c>
      <c r="GF282" s="22">
        <f t="shared" si="312"/>
        <v>39993</v>
      </c>
      <c r="GG282" s="22">
        <f t="shared" si="312"/>
        <v>257613</v>
      </c>
      <c r="GI282" s="41">
        <f t="shared" si="368"/>
        <v>-5.5203173268503214E-3</v>
      </c>
      <c r="GJ282" s="36"/>
      <c r="GK282" s="37">
        <f t="shared" si="313"/>
        <v>47.158349416413934</v>
      </c>
      <c r="GL282" s="37">
        <f t="shared" si="314"/>
        <v>16.680452164323132</v>
      </c>
      <c r="GM282" s="37">
        <f t="shared" si="315"/>
        <v>5.6865177832919773</v>
      </c>
      <c r="GN282" s="37">
        <f t="shared" si="316"/>
        <v>1.3978494623655915</v>
      </c>
      <c r="GO282" s="37">
        <f t="shared" si="317"/>
        <v>2.070122231412554</v>
      </c>
      <c r="GP282" s="37">
        <f t="shared" si="318"/>
        <v>4.808381582575131</v>
      </c>
      <c r="GQ282" s="37">
        <f t="shared" si="319"/>
        <v>8.4459148975278016</v>
      </c>
      <c r="GR282" s="37">
        <f t="shared" si="320"/>
        <v>0.54636522378457864</v>
      </c>
      <c r="GS282" s="37">
        <f t="shared" si="321"/>
        <v>1.8559875011487914</v>
      </c>
      <c r="GT282" s="37">
        <f t="shared" si="322"/>
        <v>1.5425971877584781</v>
      </c>
      <c r="GU282" s="37">
        <f t="shared" si="323"/>
        <v>1.9943019943019942</v>
      </c>
      <c r="GV282" s="37">
        <f t="shared" si="324"/>
        <v>7.2971234261556841</v>
      </c>
      <c r="GW282" s="37"/>
      <c r="GX282" s="37"/>
      <c r="GY282" s="37"/>
      <c r="GZ282" s="37"/>
      <c r="HA282" s="35"/>
      <c r="HB282" s="35"/>
      <c r="HC282" s="35"/>
      <c r="HD282" s="35"/>
      <c r="HE282" s="35"/>
      <c r="HF282" s="35"/>
      <c r="HG282" s="35"/>
      <c r="HH282" s="35"/>
      <c r="HI282" s="35"/>
      <c r="HJ282" s="35"/>
      <c r="HK282" s="35"/>
      <c r="HO282" s="35">
        <f>SUM(DC280:DC282)/SUM(GE280:GE282)*100</f>
        <v>46.771308750246718</v>
      </c>
      <c r="HP282" s="35">
        <f>SUM(BS280:BS282)/SUM(GE280:GE282)*100</f>
        <v>17.189749584221374</v>
      </c>
      <c r="HQ282" s="35">
        <f>SUM(FG280:FG282)/SUM(GE280:GE282)*100</f>
        <v>5.6772333853024746</v>
      </c>
      <c r="HR282" s="35">
        <f>SUM(AU280:AU282)/SUM(GE280:GE282)*100</f>
        <v>1.4922130438973491</v>
      </c>
      <c r="HS282" s="35">
        <f>SUM(AQ280:AQ282)/SUM(GE280:GE282)*100</f>
        <v>2.2146810017855145</v>
      </c>
      <c r="HT282" s="35">
        <f>SUM(FO280:FO282)/SUM(GE280:GE282)*100</f>
        <v>5.247914221847541</v>
      </c>
      <c r="HU282" s="35">
        <f>SUM(BO280:BO282)/SUM(GE280:GE282)*100</f>
        <v>6.8004094291095525</v>
      </c>
      <c r="HV282" s="35">
        <f>SUM(EQ280:EQ282)/SUM(GE280:GE282)*100</f>
        <v>0.56992654450093561</v>
      </c>
      <c r="HW282" s="35">
        <f>SUM(BW280:BW282)/SUM(GE280:GE282)*100</f>
        <v>1.8020388835253742</v>
      </c>
      <c r="HX282" s="35">
        <f>SUM(DG280:DG282)/SUM(GE280:GE282)*100</f>
        <v>1.7284456840878037</v>
      </c>
      <c r="HY282" s="35">
        <f>SUM(EE280:EE282)/SUM(GE280:GE282)*100</f>
        <v>1.8271309515248788</v>
      </c>
      <c r="HZ282" s="35">
        <f>SUM(CU280:CU282)/SUM(GE280:GE282)*100</f>
        <v>8.1823091740578615</v>
      </c>
    </row>
    <row r="283" spans="1:236" ht="11.25" customHeight="1">
      <c r="A283" s="21">
        <v>42186</v>
      </c>
      <c r="B283" s="27">
        <v>0</v>
      </c>
      <c r="C283" s="27">
        <v>0</v>
      </c>
      <c r="D283" s="27">
        <v>0</v>
      </c>
      <c r="E283" s="24">
        <f t="shared" si="311"/>
        <v>0</v>
      </c>
      <c r="I283" s="23"/>
      <c r="J283" s="22">
        <v>0</v>
      </c>
      <c r="K283" s="22">
        <v>0</v>
      </c>
      <c r="L283" s="22">
        <v>0</v>
      </c>
      <c r="M283" s="23">
        <f t="shared" si="325"/>
        <v>0</v>
      </c>
      <c r="N283" s="22">
        <v>0</v>
      </c>
      <c r="O283" s="22">
        <v>0</v>
      </c>
      <c r="P283" s="22">
        <v>0</v>
      </c>
      <c r="Q283" s="23">
        <f t="shared" si="326"/>
        <v>0</v>
      </c>
      <c r="R283" s="22">
        <v>0</v>
      </c>
      <c r="S283" s="22">
        <v>0</v>
      </c>
      <c r="T283" s="22">
        <v>0</v>
      </c>
      <c r="U283" s="23">
        <f t="shared" si="327"/>
        <v>0</v>
      </c>
      <c r="V283" s="22">
        <v>0</v>
      </c>
      <c r="W283" s="22">
        <v>0</v>
      </c>
      <c r="X283" s="22">
        <v>0</v>
      </c>
      <c r="Y283" s="23">
        <f t="shared" si="328"/>
        <v>0</v>
      </c>
      <c r="Z283" s="22">
        <v>0</v>
      </c>
      <c r="AA283" s="22">
        <v>0</v>
      </c>
      <c r="AB283" s="22">
        <v>0</v>
      </c>
      <c r="AC283" s="23">
        <f t="shared" si="329"/>
        <v>0</v>
      </c>
      <c r="AD283" s="22">
        <v>0</v>
      </c>
      <c r="AE283" s="22">
        <v>0</v>
      </c>
      <c r="AF283" s="22">
        <v>0</v>
      </c>
      <c r="AG283" s="23">
        <f t="shared" si="330"/>
        <v>0</v>
      </c>
      <c r="AH283" s="22">
        <v>926</v>
      </c>
      <c r="AI283" s="22">
        <v>850</v>
      </c>
      <c r="AJ283" s="22">
        <v>44</v>
      </c>
      <c r="AK283" s="23">
        <f t="shared" si="331"/>
        <v>894</v>
      </c>
      <c r="AL283" s="22">
        <v>141</v>
      </c>
      <c r="AM283" s="22">
        <v>186</v>
      </c>
      <c r="AN283" s="22">
        <v>1</v>
      </c>
      <c r="AO283" s="23">
        <f t="shared" si="332"/>
        <v>187</v>
      </c>
      <c r="AP283" s="22">
        <v>19562</v>
      </c>
      <c r="AQ283" s="22">
        <v>4362</v>
      </c>
      <c r="AR283" s="22">
        <v>8754</v>
      </c>
      <c r="AS283" s="23">
        <f t="shared" si="333"/>
        <v>13116</v>
      </c>
      <c r="AT283" s="22">
        <v>3289</v>
      </c>
      <c r="AU283" s="22">
        <v>2267</v>
      </c>
      <c r="AV283" s="22">
        <v>310</v>
      </c>
      <c r="AW283" s="23">
        <f t="shared" si="334"/>
        <v>2577</v>
      </c>
      <c r="AX283" s="22">
        <v>0</v>
      </c>
      <c r="AY283" s="22">
        <v>0</v>
      </c>
      <c r="AZ283" s="22">
        <v>0</v>
      </c>
      <c r="BA283" s="23">
        <f t="shared" si="335"/>
        <v>0</v>
      </c>
      <c r="BB283" s="22">
        <v>180</v>
      </c>
      <c r="BC283" s="22">
        <v>122</v>
      </c>
      <c r="BD283" s="22">
        <v>0</v>
      </c>
      <c r="BE283" s="23">
        <f t="shared" si="336"/>
        <v>122</v>
      </c>
      <c r="BF283" s="22">
        <v>0</v>
      </c>
      <c r="BG283" s="22">
        <v>0</v>
      </c>
      <c r="BH283" s="22">
        <v>0</v>
      </c>
      <c r="BI283" s="23">
        <f t="shared" si="337"/>
        <v>0</v>
      </c>
      <c r="BJ283" s="22">
        <v>0</v>
      </c>
      <c r="BK283" s="22">
        <v>0</v>
      </c>
      <c r="BL283" s="22">
        <v>0</v>
      </c>
      <c r="BM283" s="23">
        <f t="shared" si="338"/>
        <v>0</v>
      </c>
      <c r="BN283" s="22">
        <v>18339</v>
      </c>
      <c r="BO283" s="22">
        <v>18606</v>
      </c>
      <c r="BP283" s="22">
        <v>625</v>
      </c>
      <c r="BQ283" s="23">
        <f t="shared" si="339"/>
        <v>19231</v>
      </c>
      <c r="BR283" s="22">
        <v>56300</v>
      </c>
      <c r="BS283" s="22">
        <v>36503</v>
      </c>
      <c r="BT283" s="22">
        <v>13908</v>
      </c>
      <c r="BU283" s="23">
        <f t="shared" si="340"/>
        <v>50411</v>
      </c>
      <c r="BV283" s="22">
        <v>10537</v>
      </c>
      <c r="BW283" s="22">
        <v>4029</v>
      </c>
      <c r="BX283" s="22">
        <v>8715</v>
      </c>
      <c r="BY283" s="23">
        <f t="shared" si="341"/>
        <v>12744</v>
      </c>
      <c r="BZ283" s="22">
        <v>0</v>
      </c>
      <c r="CA283" s="22">
        <v>0</v>
      </c>
      <c r="CB283" s="22">
        <v>0</v>
      </c>
      <c r="CC283" s="23">
        <f t="shared" si="342"/>
        <v>0</v>
      </c>
      <c r="CD283" s="22">
        <v>30</v>
      </c>
      <c r="CE283" s="22">
        <v>39</v>
      </c>
      <c r="CF283" s="22">
        <v>0</v>
      </c>
      <c r="CG283" s="23">
        <f t="shared" si="343"/>
        <v>39</v>
      </c>
      <c r="CH283" s="22">
        <v>0</v>
      </c>
      <c r="CI283" s="22">
        <v>0</v>
      </c>
      <c r="CJ283" s="22">
        <v>0</v>
      </c>
      <c r="CK283" s="23">
        <f t="shared" si="344"/>
        <v>0</v>
      </c>
      <c r="CL283" s="22">
        <v>0</v>
      </c>
      <c r="CM283" s="22">
        <v>0</v>
      </c>
      <c r="CN283" s="22">
        <v>0</v>
      </c>
      <c r="CO283" s="23">
        <f t="shared" si="345"/>
        <v>0</v>
      </c>
      <c r="CP283" s="22">
        <v>0</v>
      </c>
      <c r="CQ283" s="22">
        <v>0</v>
      </c>
      <c r="CR283" s="22">
        <v>0</v>
      </c>
      <c r="CS283" s="23">
        <f t="shared" si="346"/>
        <v>0</v>
      </c>
      <c r="CT283" s="22">
        <v>13794</v>
      </c>
      <c r="CU283" s="22">
        <v>14456</v>
      </c>
      <c r="CV283" s="22">
        <v>501</v>
      </c>
      <c r="CW283" s="23">
        <f t="shared" si="347"/>
        <v>14957</v>
      </c>
      <c r="CX283" s="22">
        <v>0</v>
      </c>
      <c r="CY283" s="22">
        <v>0</v>
      </c>
      <c r="CZ283" s="22">
        <v>0</v>
      </c>
      <c r="DA283" s="23">
        <f t="shared" si="348"/>
        <v>0</v>
      </c>
      <c r="DB283" s="22">
        <v>133311</v>
      </c>
      <c r="DC283" s="22">
        <v>110405</v>
      </c>
      <c r="DD283" s="22">
        <v>11306</v>
      </c>
      <c r="DE283" s="23">
        <f t="shared" si="349"/>
        <v>121711</v>
      </c>
      <c r="DF283" s="25">
        <v>14267</v>
      </c>
      <c r="DG283" s="22">
        <v>2841</v>
      </c>
      <c r="DH283" s="22">
        <v>13814</v>
      </c>
      <c r="DI283" s="23">
        <f t="shared" si="350"/>
        <v>16655</v>
      </c>
      <c r="DJ283" s="22">
        <v>0</v>
      </c>
      <c r="DK283" s="22">
        <v>0</v>
      </c>
      <c r="DL283" s="22">
        <v>0</v>
      </c>
      <c r="DM283" s="23">
        <f t="shared" si="351"/>
        <v>0</v>
      </c>
      <c r="DN283" s="22">
        <v>0</v>
      </c>
      <c r="DO283" s="22">
        <v>0</v>
      </c>
      <c r="DP283" s="22">
        <v>0</v>
      </c>
      <c r="DQ283" s="23">
        <f t="shared" si="352"/>
        <v>0</v>
      </c>
      <c r="DR283" s="22">
        <v>0</v>
      </c>
      <c r="DS283" s="22">
        <v>0</v>
      </c>
      <c r="DT283" s="22">
        <v>0</v>
      </c>
      <c r="DU283" s="23">
        <f t="shared" si="353"/>
        <v>0</v>
      </c>
      <c r="DV283" s="22">
        <v>0</v>
      </c>
      <c r="DW283" s="22">
        <v>0</v>
      </c>
      <c r="DX283" s="22">
        <v>0</v>
      </c>
      <c r="DY283" s="23">
        <f t="shared" si="354"/>
        <v>0</v>
      </c>
      <c r="DZ283" s="22">
        <v>0</v>
      </c>
      <c r="EA283" s="22">
        <v>0</v>
      </c>
      <c r="EB283" s="22">
        <v>0</v>
      </c>
      <c r="EC283" s="23">
        <f t="shared" si="355"/>
        <v>0</v>
      </c>
      <c r="ED283" s="25">
        <v>4352</v>
      </c>
      <c r="EE283" s="22">
        <v>1686</v>
      </c>
      <c r="EF283" s="22">
        <v>0</v>
      </c>
      <c r="EG283" s="23">
        <f t="shared" si="356"/>
        <v>1686</v>
      </c>
      <c r="EH283" s="22">
        <v>0</v>
      </c>
      <c r="EI283" s="22">
        <v>0</v>
      </c>
      <c r="EJ283" s="22">
        <v>0</v>
      </c>
      <c r="EK283" s="23">
        <f t="shared" si="357"/>
        <v>0</v>
      </c>
      <c r="EL283" s="22">
        <v>0</v>
      </c>
      <c r="EM283" s="22">
        <v>0</v>
      </c>
      <c r="EN283" s="22">
        <v>0</v>
      </c>
      <c r="EO283" s="23">
        <f t="shared" si="358"/>
        <v>0</v>
      </c>
      <c r="EP283" s="22">
        <v>2067</v>
      </c>
      <c r="EQ283" s="22">
        <v>1294</v>
      </c>
      <c r="ER283" s="22">
        <v>0</v>
      </c>
      <c r="ES283" s="23">
        <f t="shared" si="359"/>
        <v>1294</v>
      </c>
      <c r="ET283" s="22">
        <v>0</v>
      </c>
      <c r="EU283" s="22">
        <v>0</v>
      </c>
      <c r="EV283" s="22">
        <v>0</v>
      </c>
      <c r="EW283" s="23">
        <f t="shared" si="360"/>
        <v>0</v>
      </c>
      <c r="EX283" s="22">
        <v>0</v>
      </c>
      <c r="EY283" s="22">
        <v>0</v>
      </c>
      <c r="EZ283" s="22">
        <v>0</v>
      </c>
      <c r="FA283" s="23">
        <f t="shared" si="361"/>
        <v>0</v>
      </c>
      <c r="FB283" s="22">
        <v>0</v>
      </c>
      <c r="FC283" s="22">
        <v>0</v>
      </c>
      <c r="FD283" s="22">
        <v>0</v>
      </c>
      <c r="FE283" s="23">
        <f t="shared" si="362"/>
        <v>0</v>
      </c>
      <c r="FF283" s="22">
        <v>15719</v>
      </c>
      <c r="FG283" s="22">
        <v>12652</v>
      </c>
      <c r="FH283" s="22">
        <v>339</v>
      </c>
      <c r="FI283" s="23">
        <f t="shared" si="363"/>
        <v>12991</v>
      </c>
      <c r="FJ283" s="22">
        <v>0</v>
      </c>
      <c r="FK283" s="22">
        <v>0</v>
      </c>
      <c r="FL283" s="22">
        <v>0</v>
      </c>
      <c r="FM283" s="23">
        <f t="shared" si="364"/>
        <v>0</v>
      </c>
      <c r="FN283" s="22">
        <v>14693</v>
      </c>
      <c r="FO283" s="22">
        <v>12070</v>
      </c>
      <c r="FP283" s="22">
        <v>1629</v>
      </c>
      <c r="FQ283" s="23">
        <f t="shared" si="365"/>
        <v>13699</v>
      </c>
      <c r="FR283" s="22">
        <v>0</v>
      </c>
      <c r="FS283" s="22">
        <v>0</v>
      </c>
      <c r="FT283" s="22">
        <v>0</v>
      </c>
      <c r="FU283" s="23">
        <f t="shared" si="366"/>
        <v>0</v>
      </c>
      <c r="FV283" s="22">
        <v>0</v>
      </c>
      <c r="FW283" s="22">
        <v>0</v>
      </c>
      <c r="FX283" s="22">
        <v>0</v>
      </c>
      <c r="FY283" s="23">
        <v>0</v>
      </c>
      <c r="FZ283" s="22">
        <v>0</v>
      </c>
      <c r="GA283" s="22">
        <v>0</v>
      </c>
      <c r="GB283" s="22">
        <v>0</v>
      </c>
      <c r="GC283" s="23">
        <f t="shared" si="367"/>
        <v>0</v>
      </c>
      <c r="GD283" s="22">
        <f t="shared" si="312"/>
        <v>307507</v>
      </c>
      <c r="GE283" s="22">
        <f t="shared" si="312"/>
        <v>222368</v>
      </c>
      <c r="GF283" s="22">
        <f t="shared" si="312"/>
        <v>59946</v>
      </c>
      <c r="GG283" s="22">
        <f t="shared" si="312"/>
        <v>282314</v>
      </c>
      <c r="GI283" s="41">
        <f t="shared" si="368"/>
        <v>0.11428027379962113</v>
      </c>
      <c r="GJ283" s="36"/>
      <c r="GK283" s="37">
        <f t="shared" si="313"/>
        <v>49.64967981004461</v>
      </c>
      <c r="GL283" s="37">
        <f t="shared" si="314"/>
        <v>16.415581378615627</v>
      </c>
      <c r="GM283" s="37">
        <f t="shared" si="315"/>
        <v>5.6896675780687866</v>
      </c>
      <c r="GN283" s="37">
        <f t="shared" si="316"/>
        <v>1.0194812203194705</v>
      </c>
      <c r="GO283" s="37">
        <f t="shared" si="317"/>
        <v>1.96161318175277</v>
      </c>
      <c r="GP283" s="37">
        <f t="shared" si="318"/>
        <v>5.4279392718376744</v>
      </c>
      <c r="GQ283" s="37">
        <f t="shared" si="319"/>
        <v>8.3672111095121604</v>
      </c>
      <c r="GR283" s="37">
        <f t="shared" si="320"/>
        <v>0.58191826162037708</v>
      </c>
      <c r="GS283" s="37">
        <f t="shared" si="321"/>
        <v>1.8118614189091955</v>
      </c>
      <c r="GT283" s="37">
        <f t="shared" si="322"/>
        <v>1.2776118866023887</v>
      </c>
      <c r="GU283" s="37">
        <f t="shared" si="323"/>
        <v>0.75820261908188225</v>
      </c>
      <c r="GV283" s="37">
        <f t="shared" si="324"/>
        <v>6.50093538638653</v>
      </c>
      <c r="GW283" s="37"/>
      <c r="GX283" s="37"/>
      <c r="GY283" s="37"/>
      <c r="GZ283" s="37"/>
      <c r="HA283" s="35"/>
      <c r="HB283" s="35"/>
      <c r="HC283" s="35"/>
      <c r="HD283" s="35"/>
      <c r="HE283" s="35"/>
      <c r="HF283" s="35"/>
      <c r="HG283" s="35"/>
      <c r="HH283" s="35"/>
      <c r="HI283" s="35"/>
      <c r="HJ283" s="35"/>
      <c r="HK283" s="35"/>
      <c r="HO283" s="35"/>
      <c r="HP283" s="35"/>
      <c r="HQ283" s="35"/>
      <c r="HR283" s="35"/>
      <c r="HS283" s="35"/>
      <c r="HT283" s="35"/>
      <c r="HU283" s="35"/>
      <c r="HV283" s="35"/>
      <c r="HW283" s="35"/>
      <c r="HX283" s="35"/>
      <c r="HY283" s="35"/>
    </row>
    <row r="284" spans="1:236" ht="11.25" customHeight="1">
      <c r="A284" s="21">
        <v>42217</v>
      </c>
      <c r="B284" s="27">
        <v>0</v>
      </c>
      <c r="C284" s="27">
        <v>0</v>
      </c>
      <c r="D284" s="27">
        <v>0</v>
      </c>
      <c r="E284" s="24">
        <f t="shared" si="311"/>
        <v>0</v>
      </c>
      <c r="I284" s="23"/>
      <c r="J284" s="22">
        <v>0</v>
      </c>
      <c r="K284" s="22">
        <v>0</v>
      </c>
      <c r="L284" s="22">
        <v>0</v>
      </c>
      <c r="M284" s="23">
        <f t="shared" si="325"/>
        <v>0</v>
      </c>
      <c r="N284" s="22">
        <v>0</v>
      </c>
      <c r="O284" s="22">
        <v>0</v>
      </c>
      <c r="P284" s="22">
        <v>0</v>
      </c>
      <c r="Q284" s="23">
        <f t="shared" si="326"/>
        <v>0</v>
      </c>
      <c r="R284" s="22">
        <v>0</v>
      </c>
      <c r="S284" s="22">
        <v>0</v>
      </c>
      <c r="T284" s="22">
        <v>0</v>
      </c>
      <c r="U284" s="23">
        <f t="shared" si="327"/>
        <v>0</v>
      </c>
      <c r="V284" s="22">
        <v>0</v>
      </c>
      <c r="W284" s="22">
        <v>0</v>
      </c>
      <c r="X284" s="22">
        <v>0</v>
      </c>
      <c r="Y284" s="23">
        <f t="shared" si="328"/>
        <v>0</v>
      </c>
      <c r="Z284" s="22">
        <v>0</v>
      </c>
      <c r="AA284" s="22">
        <v>0</v>
      </c>
      <c r="AB284" s="22">
        <v>0</v>
      </c>
      <c r="AC284" s="23">
        <f t="shared" si="329"/>
        <v>0</v>
      </c>
      <c r="AD284" s="22">
        <v>0</v>
      </c>
      <c r="AE284" s="22">
        <v>0</v>
      </c>
      <c r="AF284" s="22">
        <v>0</v>
      </c>
      <c r="AG284" s="23">
        <f t="shared" si="330"/>
        <v>0</v>
      </c>
      <c r="AH284" s="22">
        <v>906</v>
      </c>
      <c r="AI284" s="22">
        <v>646</v>
      </c>
      <c r="AJ284" s="22">
        <v>8</v>
      </c>
      <c r="AK284" s="23">
        <f t="shared" si="331"/>
        <v>654</v>
      </c>
      <c r="AL284" s="22">
        <v>312</v>
      </c>
      <c r="AM284" s="22">
        <v>234</v>
      </c>
      <c r="AN284" s="22">
        <v>0</v>
      </c>
      <c r="AO284" s="23">
        <f t="shared" si="332"/>
        <v>234</v>
      </c>
      <c r="AP284" s="22">
        <v>23009</v>
      </c>
      <c r="AQ284" s="22">
        <v>7598</v>
      </c>
      <c r="AR284" s="22">
        <v>13189</v>
      </c>
      <c r="AS284" s="23">
        <f t="shared" si="333"/>
        <v>20787</v>
      </c>
      <c r="AT284" s="22">
        <v>3733</v>
      </c>
      <c r="AU284" s="22">
        <v>2253</v>
      </c>
      <c r="AV284" s="22">
        <v>120</v>
      </c>
      <c r="AW284" s="23">
        <f t="shared" si="334"/>
        <v>2373</v>
      </c>
      <c r="AX284" s="22">
        <v>0</v>
      </c>
      <c r="AY284" s="22">
        <v>0</v>
      </c>
      <c r="AZ284" s="22">
        <v>0</v>
      </c>
      <c r="BA284" s="23">
        <f t="shared" si="335"/>
        <v>0</v>
      </c>
      <c r="BB284" s="22">
        <v>100</v>
      </c>
      <c r="BC284" s="22">
        <v>138</v>
      </c>
      <c r="BD284" s="22">
        <v>0</v>
      </c>
      <c r="BE284" s="23">
        <f t="shared" si="336"/>
        <v>138</v>
      </c>
      <c r="BF284" s="22">
        <v>0</v>
      </c>
      <c r="BG284" s="22">
        <v>0</v>
      </c>
      <c r="BH284" s="22">
        <v>0</v>
      </c>
      <c r="BI284" s="23">
        <f t="shared" si="337"/>
        <v>0</v>
      </c>
      <c r="BJ284" s="22">
        <v>0</v>
      </c>
      <c r="BK284" s="22">
        <v>0</v>
      </c>
      <c r="BL284" s="22">
        <v>0</v>
      </c>
      <c r="BM284" s="23">
        <f t="shared" si="338"/>
        <v>0</v>
      </c>
      <c r="BN284" s="22">
        <v>18408</v>
      </c>
      <c r="BO284" s="22">
        <v>15655</v>
      </c>
      <c r="BP284" s="22">
        <v>585</v>
      </c>
      <c r="BQ284" s="23">
        <f t="shared" si="339"/>
        <v>16240</v>
      </c>
      <c r="BR284" s="22">
        <v>56389</v>
      </c>
      <c r="BS284" s="22">
        <v>40505</v>
      </c>
      <c r="BT284" s="22">
        <v>14102</v>
      </c>
      <c r="BU284" s="23">
        <f t="shared" si="340"/>
        <v>54607</v>
      </c>
      <c r="BV284" s="22">
        <v>10929</v>
      </c>
      <c r="BW284" s="22">
        <v>4191</v>
      </c>
      <c r="BX284" s="22">
        <v>7108</v>
      </c>
      <c r="BY284" s="23">
        <f t="shared" si="341"/>
        <v>11299</v>
      </c>
      <c r="BZ284" s="22">
        <v>0</v>
      </c>
      <c r="CA284" s="22">
        <v>0</v>
      </c>
      <c r="CB284" s="22">
        <v>0</v>
      </c>
      <c r="CC284" s="23">
        <f t="shared" si="342"/>
        <v>0</v>
      </c>
      <c r="CD284" s="22">
        <v>44</v>
      </c>
      <c r="CE284" s="22">
        <v>39</v>
      </c>
      <c r="CF284" s="22">
        <v>0</v>
      </c>
      <c r="CG284" s="23">
        <f t="shared" si="343"/>
        <v>39</v>
      </c>
      <c r="CH284" s="22">
        <v>0</v>
      </c>
      <c r="CI284" s="22">
        <v>0</v>
      </c>
      <c r="CJ284" s="22">
        <v>0</v>
      </c>
      <c r="CK284" s="23">
        <f t="shared" si="344"/>
        <v>0</v>
      </c>
      <c r="CL284" s="22">
        <v>0</v>
      </c>
      <c r="CM284" s="22">
        <v>0</v>
      </c>
      <c r="CN284" s="22">
        <v>0</v>
      </c>
      <c r="CO284" s="23">
        <f t="shared" si="345"/>
        <v>0</v>
      </c>
      <c r="CP284" s="22">
        <v>0</v>
      </c>
      <c r="CQ284" s="22">
        <v>0</v>
      </c>
      <c r="CR284" s="22">
        <v>0</v>
      </c>
      <c r="CS284" s="23">
        <f t="shared" si="346"/>
        <v>0</v>
      </c>
      <c r="CT284" s="22">
        <v>14978</v>
      </c>
      <c r="CU284" s="22">
        <v>14198</v>
      </c>
      <c r="CV284" s="22">
        <v>474</v>
      </c>
      <c r="CW284" s="23">
        <f t="shared" si="347"/>
        <v>14672</v>
      </c>
      <c r="CX284" s="22">
        <v>0</v>
      </c>
      <c r="CY284" s="22">
        <v>0</v>
      </c>
      <c r="CZ284" s="22">
        <v>0</v>
      </c>
      <c r="DA284" s="23">
        <f t="shared" si="348"/>
        <v>0</v>
      </c>
      <c r="DB284" s="22">
        <v>123972</v>
      </c>
      <c r="DC284" s="22">
        <v>106781</v>
      </c>
      <c r="DD284" s="22">
        <v>11082</v>
      </c>
      <c r="DE284" s="23">
        <f t="shared" si="349"/>
        <v>117863</v>
      </c>
      <c r="DF284" s="25">
        <v>13134</v>
      </c>
      <c r="DG284" s="22">
        <v>2809</v>
      </c>
      <c r="DH284" s="22">
        <v>10685</v>
      </c>
      <c r="DI284" s="23">
        <f t="shared" si="350"/>
        <v>13494</v>
      </c>
      <c r="DJ284" s="22">
        <v>0</v>
      </c>
      <c r="DK284" s="22">
        <v>0</v>
      </c>
      <c r="DL284" s="22">
        <v>0</v>
      </c>
      <c r="DM284" s="23">
        <f t="shared" si="351"/>
        <v>0</v>
      </c>
      <c r="DN284" s="22">
        <v>0</v>
      </c>
      <c r="DO284" s="22">
        <v>0</v>
      </c>
      <c r="DP284" s="22">
        <v>0</v>
      </c>
      <c r="DQ284" s="23">
        <f t="shared" si="352"/>
        <v>0</v>
      </c>
      <c r="DR284" s="22">
        <v>0</v>
      </c>
      <c r="DS284" s="22">
        <v>0</v>
      </c>
      <c r="DT284" s="22">
        <v>0</v>
      </c>
      <c r="DU284" s="23">
        <f t="shared" si="353"/>
        <v>0</v>
      </c>
      <c r="DV284" s="22">
        <v>0</v>
      </c>
      <c r="DW284" s="22">
        <v>0</v>
      </c>
      <c r="DX284" s="22">
        <v>0</v>
      </c>
      <c r="DY284" s="23">
        <f t="shared" si="354"/>
        <v>0</v>
      </c>
      <c r="DZ284" s="22">
        <v>0</v>
      </c>
      <c r="EA284" s="22">
        <v>0</v>
      </c>
      <c r="EB284" s="22">
        <v>0</v>
      </c>
      <c r="EC284" s="23">
        <f t="shared" si="355"/>
        <v>0</v>
      </c>
      <c r="ED284" s="25">
        <v>2557</v>
      </c>
      <c r="EE284" s="22">
        <v>1527</v>
      </c>
      <c r="EF284" s="22">
        <v>6</v>
      </c>
      <c r="EG284" s="23">
        <f t="shared" si="356"/>
        <v>1533</v>
      </c>
      <c r="EH284" s="22">
        <v>0</v>
      </c>
      <c r="EI284" s="22">
        <v>0</v>
      </c>
      <c r="EJ284" s="22">
        <v>0</v>
      </c>
      <c r="EK284" s="23">
        <f t="shared" si="357"/>
        <v>0</v>
      </c>
      <c r="EL284" s="22">
        <v>0</v>
      </c>
      <c r="EM284" s="22">
        <v>0</v>
      </c>
      <c r="EN284" s="22">
        <v>0</v>
      </c>
      <c r="EO284" s="23">
        <f t="shared" si="358"/>
        <v>0</v>
      </c>
      <c r="EP284" s="22">
        <v>1335</v>
      </c>
      <c r="EQ284" s="22">
        <v>1152</v>
      </c>
      <c r="ER284" s="22">
        <v>0</v>
      </c>
      <c r="ES284" s="23">
        <f t="shared" si="359"/>
        <v>1152</v>
      </c>
      <c r="ET284" s="22">
        <v>0</v>
      </c>
      <c r="EU284" s="22">
        <v>0</v>
      </c>
      <c r="EV284" s="22">
        <v>0</v>
      </c>
      <c r="EW284" s="23">
        <f t="shared" si="360"/>
        <v>0</v>
      </c>
      <c r="EX284" s="22">
        <v>0</v>
      </c>
      <c r="EY284" s="22">
        <v>0</v>
      </c>
      <c r="EZ284" s="22">
        <v>0</v>
      </c>
      <c r="FA284" s="23">
        <f t="shared" si="361"/>
        <v>0</v>
      </c>
      <c r="FB284" s="22">
        <v>0</v>
      </c>
      <c r="FC284" s="22">
        <v>0</v>
      </c>
      <c r="FD284" s="22">
        <v>0</v>
      </c>
      <c r="FE284" s="23">
        <f t="shared" si="362"/>
        <v>0</v>
      </c>
      <c r="FF284" s="22">
        <v>11891</v>
      </c>
      <c r="FG284" s="22">
        <v>12856</v>
      </c>
      <c r="FH284" s="22">
        <v>694</v>
      </c>
      <c r="FI284" s="23">
        <f t="shared" si="363"/>
        <v>13550</v>
      </c>
      <c r="FJ284" s="22">
        <v>0</v>
      </c>
      <c r="FK284" s="22">
        <v>0</v>
      </c>
      <c r="FL284" s="22">
        <v>0</v>
      </c>
      <c r="FM284" s="23">
        <f t="shared" si="364"/>
        <v>0</v>
      </c>
      <c r="FN284" s="22">
        <v>13373</v>
      </c>
      <c r="FO284" s="22">
        <v>11161</v>
      </c>
      <c r="FP284" s="22">
        <v>1392</v>
      </c>
      <c r="FQ284" s="23">
        <f t="shared" si="365"/>
        <v>12553</v>
      </c>
      <c r="FR284" s="22">
        <v>0</v>
      </c>
      <c r="FS284" s="22">
        <v>0</v>
      </c>
      <c r="FT284" s="22">
        <v>0</v>
      </c>
      <c r="FU284" s="23">
        <f t="shared" si="366"/>
        <v>0</v>
      </c>
      <c r="FV284" s="22">
        <v>0</v>
      </c>
      <c r="FW284" s="22">
        <v>0</v>
      </c>
      <c r="FX284" s="22">
        <v>0</v>
      </c>
      <c r="FY284" s="23">
        <v>0</v>
      </c>
      <c r="FZ284" s="22">
        <v>0</v>
      </c>
      <c r="GA284" s="22">
        <v>0</v>
      </c>
      <c r="GB284" s="22">
        <v>0</v>
      </c>
      <c r="GC284" s="23">
        <f t="shared" si="367"/>
        <v>0</v>
      </c>
      <c r="GD284" s="22">
        <f t="shared" ref="GD284:GG315" si="369">B284+F284+N284+R284+V284+Z284+AD284+AH284+AL284+AP284+AT284+AX284+BB284+BF284+BJ284+BN284+BR284+BV284+BZ284+CD284+CH284+CL284+CP284+CT284+CX284+DB284+DJ284+DN284+DR284+DV284+DZ284+EH284+EL284+EP284+ET284+EX284+FB284+FF284+FJ284+FN284+FR284+FV284+FZ284+J284+DF284+ED284</f>
        <v>295070</v>
      </c>
      <c r="GE284" s="22">
        <f t="shared" si="369"/>
        <v>221743</v>
      </c>
      <c r="GF284" s="22">
        <f t="shared" si="369"/>
        <v>59445</v>
      </c>
      <c r="GG284" s="22">
        <f t="shared" si="369"/>
        <v>281188</v>
      </c>
      <c r="GI284" s="41">
        <f t="shared" si="368"/>
        <v>3.6482532322448469E-2</v>
      </c>
      <c r="GJ284" s="36"/>
      <c r="GK284" s="37">
        <f t="shared" si="313"/>
        <v>48.155296897760017</v>
      </c>
      <c r="GL284" s="37">
        <f t="shared" si="314"/>
        <v>18.266642013502118</v>
      </c>
      <c r="GM284" s="37">
        <f t="shared" si="315"/>
        <v>5.7977027459716872</v>
      </c>
      <c r="GN284" s="37">
        <f t="shared" si="316"/>
        <v>1.0160410926162269</v>
      </c>
      <c r="GO284" s="37">
        <f t="shared" si="317"/>
        <v>3.426489224011581</v>
      </c>
      <c r="GP284" s="37">
        <f t="shared" si="318"/>
        <v>5.0333043207677353</v>
      </c>
      <c r="GQ284" s="37">
        <f t="shared" si="319"/>
        <v>7.0599748357332581</v>
      </c>
      <c r="GR284" s="37">
        <f t="shared" si="320"/>
        <v>0.51952034562534111</v>
      </c>
      <c r="GS284" s="37">
        <f t="shared" si="321"/>
        <v>1.8900258407255246</v>
      </c>
      <c r="GT284" s="37">
        <f t="shared" si="322"/>
        <v>1.2667818149840131</v>
      </c>
      <c r="GU284" s="37">
        <f t="shared" si="323"/>
        <v>0.68863504146692345</v>
      </c>
      <c r="GV284" s="37">
        <f t="shared" si="324"/>
        <v>6.402907870823431</v>
      </c>
      <c r="GW284" s="37"/>
      <c r="GX284" s="37"/>
      <c r="GY284" s="37"/>
      <c r="GZ284" s="37"/>
      <c r="HA284" s="35"/>
      <c r="HB284" s="35"/>
      <c r="HC284" s="35"/>
      <c r="HD284" s="35"/>
      <c r="HE284" s="35"/>
      <c r="HF284" s="35"/>
      <c r="HG284" s="35"/>
      <c r="HH284" s="35"/>
      <c r="HI284" s="35"/>
      <c r="HJ284" s="35"/>
      <c r="HK284" s="35"/>
      <c r="HO284" s="35"/>
      <c r="HP284" s="35"/>
      <c r="HQ284" s="35"/>
      <c r="HR284" s="35"/>
      <c r="HS284" s="35"/>
      <c r="HT284" s="35"/>
      <c r="HU284" s="35"/>
      <c r="HV284" s="35"/>
      <c r="HW284" s="35"/>
      <c r="HX284" s="35"/>
      <c r="HY284" s="35"/>
    </row>
    <row r="285" spans="1:236" ht="11.25" customHeight="1">
      <c r="A285" s="21">
        <v>42248</v>
      </c>
      <c r="B285" s="27">
        <v>0</v>
      </c>
      <c r="C285" s="27">
        <v>0</v>
      </c>
      <c r="D285" s="27">
        <v>69</v>
      </c>
      <c r="E285" s="24">
        <f t="shared" si="311"/>
        <v>69</v>
      </c>
      <c r="I285" s="23"/>
      <c r="J285" s="22">
        <v>0</v>
      </c>
      <c r="K285" s="22">
        <v>0</v>
      </c>
      <c r="L285" s="22">
        <v>0</v>
      </c>
      <c r="M285" s="23">
        <f t="shared" si="325"/>
        <v>0</v>
      </c>
      <c r="N285" s="22">
        <v>0</v>
      </c>
      <c r="O285" s="22">
        <v>0</v>
      </c>
      <c r="P285" s="22">
        <v>0</v>
      </c>
      <c r="Q285" s="23">
        <f t="shared" si="326"/>
        <v>0</v>
      </c>
      <c r="R285" s="22">
        <v>0</v>
      </c>
      <c r="S285" s="22">
        <v>0</v>
      </c>
      <c r="T285" s="22">
        <v>0</v>
      </c>
      <c r="U285" s="23">
        <f t="shared" si="327"/>
        <v>0</v>
      </c>
      <c r="V285" s="22">
        <v>0</v>
      </c>
      <c r="W285" s="22">
        <v>0</v>
      </c>
      <c r="X285" s="22">
        <v>0</v>
      </c>
      <c r="Y285" s="23">
        <f t="shared" si="328"/>
        <v>0</v>
      </c>
      <c r="Z285" s="22">
        <v>0</v>
      </c>
      <c r="AA285" s="22">
        <v>0</v>
      </c>
      <c r="AB285" s="22">
        <v>0</v>
      </c>
      <c r="AC285" s="23">
        <f t="shared" si="329"/>
        <v>0</v>
      </c>
      <c r="AD285" s="22">
        <v>0</v>
      </c>
      <c r="AE285" s="22">
        <v>0</v>
      </c>
      <c r="AF285" s="22">
        <v>0</v>
      </c>
      <c r="AG285" s="23">
        <f t="shared" si="330"/>
        <v>0</v>
      </c>
      <c r="AH285" s="22">
        <v>651</v>
      </c>
      <c r="AI285" s="22">
        <v>539</v>
      </c>
      <c r="AJ285" s="22">
        <v>40</v>
      </c>
      <c r="AK285" s="23">
        <f t="shared" si="331"/>
        <v>579</v>
      </c>
      <c r="AL285" s="22">
        <v>333</v>
      </c>
      <c r="AM285" s="22">
        <v>300</v>
      </c>
      <c r="AN285" s="22">
        <v>2</v>
      </c>
      <c r="AO285" s="23">
        <f t="shared" si="332"/>
        <v>302</v>
      </c>
      <c r="AP285" s="22">
        <v>23260</v>
      </c>
      <c r="AQ285" s="22">
        <v>8274</v>
      </c>
      <c r="AR285" s="22">
        <v>14154</v>
      </c>
      <c r="AS285" s="23">
        <f t="shared" si="333"/>
        <v>22428</v>
      </c>
      <c r="AT285" s="22">
        <v>4487</v>
      </c>
      <c r="AU285" s="22">
        <v>2478</v>
      </c>
      <c r="AV285" s="22">
        <v>1770</v>
      </c>
      <c r="AW285" s="23">
        <f t="shared" si="334"/>
        <v>4248</v>
      </c>
      <c r="AX285" s="22">
        <v>0</v>
      </c>
      <c r="AY285" s="22">
        <v>0</v>
      </c>
      <c r="AZ285" s="22">
        <v>0</v>
      </c>
      <c r="BA285" s="23">
        <f t="shared" si="335"/>
        <v>0</v>
      </c>
      <c r="BB285" s="22">
        <v>91</v>
      </c>
      <c r="BC285" s="22">
        <v>153</v>
      </c>
      <c r="BD285" s="22">
        <v>0</v>
      </c>
      <c r="BE285" s="23">
        <f t="shared" si="336"/>
        <v>153</v>
      </c>
      <c r="BF285" s="22">
        <v>0</v>
      </c>
      <c r="BG285" s="22">
        <v>0</v>
      </c>
      <c r="BH285" s="22">
        <v>0</v>
      </c>
      <c r="BI285" s="23">
        <f t="shared" si="337"/>
        <v>0</v>
      </c>
      <c r="BJ285" s="22">
        <v>0</v>
      </c>
      <c r="BK285" s="22">
        <v>0</v>
      </c>
      <c r="BL285" s="22">
        <v>0</v>
      </c>
      <c r="BM285" s="23">
        <f t="shared" si="338"/>
        <v>0</v>
      </c>
      <c r="BN285" s="22">
        <v>19696</v>
      </c>
      <c r="BO285" s="22">
        <v>18509</v>
      </c>
      <c r="BP285" s="22">
        <v>755</v>
      </c>
      <c r="BQ285" s="23">
        <f t="shared" si="339"/>
        <v>19264</v>
      </c>
      <c r="BR285" s="22">
        <v>58601</v>
      </c>
      <c r="BS285" s="22">
        <v>42505</v>
      </c>
      <c r="BT285" s="22">
        <v>14034</v>
      </c>
      <c r="BU285" s="23">
        <f t="shared" si="340"/>
        <v>56539</v>
      </c>
      <c r="BV285" s="22">
        <v>6930</v>
      </c>
      <c r="BW285" s="22">
        <v>3226</v>
      </c>
      <c r="BX285" s="22">
        <v>6429</v>
      </c>
      <c r="BY285" s="23">
        <f t="shared" si="341"/>
        <v>9655</v>
      </c>
      <c r="BZ285" s="22">
        <v>0</v>
      </c>
      <c r="CA285" s="22">
        <v>0</v>
      </c>
      <c r="CB285" s="22">
        <v>0</v>
      </c>
      <c r="CC285" s="23">
        <f t="shared" si="342"/>
        <v>0</v>
      </c>
      <c r="CD285" s="22">
        <v>31</v>
      </c>
      <c r="CE285" s="22">
        <v>35</v>
      </c>
      <c r="CF285" s="22">
        <v>0</v>
      </c>
      <c r="CG285" s="23">
        <f t="shared" si="343"/>
        <v>35</v>
      </c>
      <c r="CH285" s="22">
        <v>0</v>
      </c>
      <c r="CI285" s="22">
        <v>0</v>
      </c>
      <c r="CJ285" s="22">
        <v>0</v>
      </c>
      <c r="CK285" s="23">
        <f t="shared" si="344"/>
        <v>0</v>
      </c>
      <c r="CL285" s="22">
        <v>0</v>
      </c>
      <c r="CM285" s="22">
        <v>0</v>
      </c>
      <c r="CN285" s="22">
        <v>0</v>
      </c>
      <c r="CO285" s="23">
        <f t="shared" si="345"/>
        <v>0</v>
      </c>
      <c r="CP285" s="22">
        <v>0</v>
      </c>
      <c r="CQ285" s="22">
        <v>0</v>
      </c>
      <c r="CR285" s="22">
        <v>0</v>
      </c>
      <c r="CS285" s="23">
        <f t="shared" si="346"/>
        <v>0</v>
      </c>
      <c r="CT285" s="22">
        <v>18997</v>
      </c>
      <c r="CU285" s="22">
        <v>19564</v>
      </c>
      <c r="CV285" s="22">
        <v>480</v>
      </c>
      <c r="CW285" s="23">
        <f t="shared" si="347"/>
        <v>20044</v>
      </c>
      <c r="CX285" s="22">
        <v>0</v>
      </c>
      <c r="CY285" s="22">
        <v>0</v>
      </c>
      <c r="CZ285" s="22">
        <v>0</v>
      </c>
      <c r="DA285" s="23">
        <f t="shared" si="348"/>
        <v>0</v>
      </c>
      <c r="DB285" s="22">
        <v>118013</v>
      </c>
      <c r="DC285" s="22">
        <v>106083</v>
      </c>
      <c r="DD285" s="22">
        <v>7676</v>
      </c>
      <c r="DE285" s="23">
        <f t="shared" si="349"/>
        <v>113759</v>
      </c>
      <c r="DF285" s="25">
        <v>11134</v>
      </c>
      <c r="DG285" s="22">
        <v>2616</v>
      </c>
      <c r="DH285" s="22">
        <v>10041</v>
      </c>
      <c r="DI285" s="23">
        <f t="shared" si="350"/>
        <v>12657</v>
      </c>
      <c r="DJ285" s="22">
        <v>0</v>
      </c>
      <c r="DK285" s="22">
        <v>0</v>
      </c>
      <c r="DL285" s="22">
        <v>0</v>
      </c>
      <c r="DM285" s="23">
        <f t="shared" si="351"/>
        <v>0</v>
      </c>
      <c r="DN285" s="22">
        <v>0</v>
      </c>
      <c r="DO285" s="22">
        <v>0</v>
      </c>
      <c r="DP285" s="22">
        <v>0</v>
      </c>
      <c r="DQ285" s="23">
        <f t="shared" si="352"/>
        <v>0</v>
      </c>
      <c r="DR285" s="22">
        <v>0</v>
      </c>
      <c r="DS285" s="22">
        <v>0</v>
      </c>
      <c r="DT285" s="22">
        <v>0</v>
      </c>
      <c r="DU285" s="23">
        <f t="shared" si="353"/>
        <v>0</v>
      </c>
      <c r="DV285" s="22">
        <v>0</v>
      </c>
      <c r="DW285" s="22">
        <v>0</v>
      </c>
      <c r="DX285" s="22">
        <v>0</v>
      </c>
      <c r="DY285" s="23">
        <f t="shared" si="354"/>
        <v>0</v>
      </c>
      <c r="DZ285" s="22">
        <v>0</v>
      </c>
      <c r="EA285" s="22">
        <v>0</v>
      </c>
      <c r="EB285" s="22">
        <v>0</v>
      </c>
      <c r="EC285" s="23">
        <f t="shared" si="355"/>
        <v>0</v>
      </c>
      <c r="ED285" s="25">
        <v>3190</v>
      </c>
      <c r="EE285" s="22">
        <v>1781</v>
      </c>
      <c r="EF285" s="22">
        <v>0</v>
      </c>
      <c r="EG285" s="23">
        <f t="shared" si="356"/>
        <v>1781</v>
      </c>
      <c r="EH285" s="22">
        <v>0</v>
      </c>
      <c r="EI285" s="22">
        <v>0</v>
      </c>
      <c r="EJ285" s="22">
        <v>0</v>
      </c>
      <c r="EK285" s="23">
        <f t="shared" si="357"/>
        <v>0</v>
      </c>
      <c r="EL285" s="22">
        <v>0</v>
      </c>
      <c r="EM285" s="22">
        <v>0</v>
      </c>
      <c r="EN285" s="22">
        <v>0</v>
      </c>
      <c r="EO285" s="23">
        <f t="shared" si="358"/>
        <v>0</v>
      </c>
      <c r="EP285" s="22">
        <v>844</v>
      </c>
      <c r="EQ285" s="22">
        <v>1243</v>
      </c>
      <c r="ER285" s="22">
        <v>0</v>
      </c>
      <c r="ES285" s="23">
        <f t="shared" si="359"/>
        <v>1243</v>
      </c>
      <c r="ET285" s="22">
        <v>0</v>
      </c>
      <c r="EU285" s="22">
        <v>0</v>
      </c>
      <c r="EV285" s="22">
        <v>0</v>
      </c>
      <c r="EW285" s="23">
        <f t="shared" si="360"/>
        <v>0</v>
      </c>
      <c r="EX285" s="22">
        <v>0</v>
      </c>
      <c r="EY285" s="22">
        <v>0</v>
      </c>
      <c r="EZ285" s="22">
        <v>0</v>
      </c>
      <c r="FA285" s="23">
        <f t="shared" si="361"/>
        <v>0</v>
      </c>
      <c r="FB285" s="22">
        <v>0</v>
      </c>
      <c r="FC285" s="22">
        <v>0</v>
      </c>
      <c r="FD285" s="22">
        <v>0</v>
      </c>
      <c r="FE285" s="23">
        <f t="shared" si="362"/>
        <v>0</v>
      </c>
      <c r="FF285" s="22">
        <v>12980</v>
      </c>
      <c r="FG285" s="22">
        <v>13488</v>
      </c>
      <c r="FH285" s="22">
        <v>496</v>
      </c>
      <c r="FI285" s="23">
        <f t="shared" si="363"/>
        <v>13984</v>
      </c>
      <c r="FJ285" s="22">
        <v>0</v>
      </c>
      <c r="FK285" s="22">
        <v>0</v>
      </c>
      <c r="FL285" s="22">
        <v>0</v>
      </c>
      <c r="FM285" s="23">
        <f t="shared" si="364"/>
        <v>0</v>
      </c>
      <c r="FN285" s="22">
        <v>13282</v>
      </c>
      <c r="FO285" s="22">
        <v>11376</v>
      </c>
      <c r="FP285" s="22">
        <v>1256</v>
      </c>
      <c r="FQ285" s="23">
        <f t="shared" si="365"/>
        <v>12632</v>
      </c>
      <c r="FR285" s="22">
        <v>0</v>
      </c>
      <c r="FS285" s="22">
        <v>0</v>
      </c>
      <c r="FT285" s="22">
        <v>0</v>
      </c>
      <c r="FU285" s="23">
        <f t="shared" si="366"/>
        <v>0</v>
      </c>
      <c r="FV285" s="22">
        <v>0</v>
      </c>
      <c r="FW285" s="22">
        <v>0</v>
      </c>
      <c r="FX285" s="22">
        <v>0</v>
      </c>
      <c r="FY285" s="23">
        <v>0</v>
      </c>
      <c r="FZ285" s="22">
        <v>0</v>
      </c>
      <c r="GA285" s="22">
        <v>0</v>
      </c>
      <c r="GB285" s="22">
        <v>0</v>
      </c>
      <c r="GC285" s="23">
        <f t="shared" si="367"/>
        <v>0</v>
      </c>
      <c r="GD285" s="22">
        <f t="shared" si="369"/>
        <v>292520</v>
      </c>
      <c r="GE285" s="22">
        <f t="shared" si="369"/>
        <v>232170</v>
      </c>
      <c r="GF285" s="22">
        <f t="shared" si="369"/>
        <v>57202</v>
      </c>
      <c r="GG285" s="22">
        <f t="shared" si="369"/>
        <v>289372</v>
      </c>
      <c r="GI285" s="41">
        <f t="shared" si="368"/>
        <v>3.8401674538428576E-2</v>
      </c>
      <c r="GJ285" s="36"/>
      <c r="GK285" s="37">
        <f t="shared" si="313"/>
        <v>45.691949864323554</v>
      </c>
      <c r="GL285" s="37">
        <f t="shared" si="314"/>
        <v>18.307705560580608</v>
      </c>
      <c r="GM285" s="37">
        <f t="shared" si="315"/>
        <v>5.8095361157772318</v>
      </c>
      <c r="GN285" s="37">
        <f t="shared" si="316"/>
        <v>1.0673213593487532</v>
      </c>
      <c r="GO285" s="37">
        <f t="shared" si="317"/>
        <v>3.5637679286729549</v>
      </c>
      <c r="GP285" s="37">
        <f t="shared" si="318"/>
        <v>4.8998578627729685</v>
      </c>
      <c r="GQ285" s="37">
        <f t="shared" si="319"/>
        <v>7.9721755610113281</v>
      </c>
      <c r="GR285" s="37">
        <f t="shared" si="320"/>
        <v>0.53538355515355129</v>
      </c>
      <c r="GS285" s="37">
        <f t="shared" si="321"/>
        <v>1.38949907395443</v>
      </c>
      <c r="GT285" s="37">
        <f t="shared" si="322"/>
        <v>1.1267605633802817</v>
      </c>
      <c r="GU285" s="37">
        <f t="shared" si="323"/>
        <v>0.76711030710255412</v>
      </c>
      <c r="GV285" s="37">
        <f t="shared" si="324"/>
        <v>8.4265839686436674</v>
      </c>
      <c r="GW285" s="37"/>
      <c r="GX285" s="37"/>
      <c r="GY285" s="37"/>
      <c r="GZ285" s="37"/>
      <c r="HA285" s="35"/>
      <c r="HB285" s="35"/>
      <c r="HC285" s="35"/>
      <c r="HD285" s="35"/>
      <c r="HE285" s="35"/>
      <c r="HF285" s="35"/>
      <c r="HG285" s="35"/>
      <c r="HH285" s="35"/>
      <c r="HI285" s="35"/>
      <c r="HJ285" s="35"/>
      <c r="HK285" s="35"/>
      <c r="HO285" s="35">
        <f>SUM(DC283:DC285)/SUM(GE283:GE285)*100</f>
        <v>47.800988050825026</v>
      </c>
      <c r="HP285" s="35">
        <f>SUM(BS283:BS285)/SUM(GE283:GE285)*100</f>
        <v>17.672091926285081</v>
      </c>
      <c r="HQ285" s="35">
        <f>SUM(FG283:FG285)/SUM(GE283:GE285)*100</f>
        <v>5.7662421389925198</v>
      </c>
      <c r="HR285" s="35">
        <f>SUM(AU283:AU285)/SUM(GE283:GE285)*100</f>
        <v>1.0347769640134796</v>
      </c>
      <c r="HS285" s="35">
        <f>SUM(AQ283:AQ285)/SUM(GE283:GE285)*100</f>
        <v>2.9919515704270858</v>
      </c>
      <c r="HT285" s="35">
        <f>SUM(FO283:FO285)/SUM(GE283:GE285)*100</f>
        <v>5.1172515566754058</v>
      </c>
      <c r="HU285" s="35">
        <f>SUM(BO283:BO285)/SUM(GE283:GE285)*100</f>
        <v>7.8029694757061048</v>
      </c>
      <c r="HV285" s="35">
        <f>SUM(EQ283:EQ285)/SUM(GE283:GE285)*100</f>
        <v>0.54548331241007808</v>
      </c>
      <c r="HW285" s="35">
        <f>SUM(BW283:BW285)/SUM(GE283:GE285)*100</f>
        <v>1.6924917305084719</v>
      </c>
      <c r="HX285" s="35">
        <f>SUM(DG283:DG285)/SUM(GE283:GE285)*100</f>
        <v>1.2222729900736529</v>
      </c>
      <c r="HY285" s="35">
        <f>SUM(EE283:EE285)/SUM(GE283:GE285)*100</f>
        <v>0.73845043702248037</v>
      </c>
      <c r="HZ285" s="35">
        <f>SUM(CU283:CU285)/SUM(GE283:GE285)*100</f>
        <v>7.1298764862534947</v>
      </c>
    </row>
    <row r="286" spans="1:236" ht="11.25" customHeight="1">
      <c r="A286" s="21">
        <v>42278</v>
      </c>
      <c r="B286" s="27">
        <v>0</v>
      </c>
      <c r="C286" s="27">
        <v>0</v>
      </c>
      <c r="D286" s="27">
        <v>0</v>
      </c>
      <c r="E286" s="24">
        <f t="shared" si="311"/>
        <v>0</v>
      </c>
      <c r="I286" s="23"/>
      <c r="J286" s="22">
        <v>0</v>
      </c>
      <c r="K286" s="22">
        <v>0</v>
      </c>
      <c r="L286" s="22">
        <v>0</v>
      </c>
      <c r="M286" s="23">
        <f t="shared" si="325"/>
        <v>0</v>
      </c>
      <c r="N286" s="22">
        <v>0</v>
      </c>
      <c r="O286" s="22">
        <v>0</v>
      </c>
      <c r="P286" s="22">
        <v>0</v>
      </c>
      <c r="Q286" s="23">
        <f t="shared" si="326"/>
        <v>0</v>
      </c>
      <c r="R286" s="22">
        <v>0</v>
      </c>
      <c r="S286" s="22">
        <v>0</v>
      </c>
      <c r="T286" s="22">
        <v>0</v>
      </c>
      <c r="U286" s="23">
        <f t="shared" si="327"/>
        <v>0</v>
      </c>
      <c r="V286" s="22">
        <v>0</v>
      </c>
      <c r="W286" s="22">
        <v>0</v>
      </c>
      <c r="X286" s="22">
        <v>0</v>
      </c>
      <c r="Y286" s="23">
        <f t="shared" si="328"/>
        <v>0</v>
      </c>
      <c r="Z286" s="22">
        <v>0</v>
      </c>
      <c r="AA286" s="22">
        <v>0</v>
      </c>
      <c r="AB286" s="22">
        <v>0</v>
      </c>
      <c r="AC286" s="23">
        <f t="shared" si="329"/>
        <v>0</v>
      </c>
      <c r="AD286" s="22">
        <v>0</v>
      </c>
      <c r="AE286" s="22">
        <v>0</v>
      </c>
      <c r="AF286" s="22">
        <v>0</v>
      </c>
      <c r="AG286" s="23">
        <f t="shared" si="330"/>
        <v>0</v>
      </c>
      <c r="AH286" s="22">
        <v>175</v>
      </c>
      <c r="AI286" s="22">
        <v>764</v>
      </c>
      <c r="AJ286" s="22">
        <v>27</v>
      </c>
      <c r="AK286" s="23">
        <f t="shared" si="331"/>
        <v>791</v>
      </c>
      <c r="AL286" s="22">
        <v>436</v>
      </c>
      <c r="AM286" s="22">
        <v>423</v>
      </c>
      <c r="AN286" s="22">
        <v>0</v>
      </c>
      <c r="AO286" s="23">
        <f t="shared" si="332"/>
        <v>423</v>
      </c>
      <c r="AP286" s="22">
        <v>21978</v>
      </c>
      <c r="AQ286" s="22">
        <v>10008</v>
      </c>
      <c r="AR286" s="22">
        <v>10412</v>
      </c>
      <c r="AS286" s="23">
        <f t="shared" si="333"/>
        <v>20420</v>
      </c>
      <c r="AT286" s="22">
        <v>5433</v>
      </c>
      <c r="AU286" s="22">
        <v>2738</v>
      </c>
      <c r="AV286" s="22">
        <v>4973</v>
      </c>
      <c r="AW286" s="23">
        <f t="shared" si="334"/>
        <v>7711</v>
      </c>
      <c r="AX286" s="22">
        <v>0</v>
      </c>
      <c r="AY286" s="22">
        <v>0</v>
      </c>
      <c r="AZ286" s="22">
        <v>0</v>
      </c>
      <c r="BA286" s="23">
        <f t="shared" si="335"/>
        <v>0</v>
      </c>
      <c r="BB286" s="22">
        <v>169</v>
      </c>
      <c r="BC286" s="22">
        <v>101</v>
      </c>
      <c r="BD286" s="22">
        <v>0</v>
      </c>
      <c r="BE286" s="23">
        <f t="shared" si="336"/>
        <v>101</v>
      </c>
      <c r="BF286" s="22">
        <v>0</v>
      </c>
      <c r="BG286" s="22">
        <v>0</v>
      </c>
      <c r="BH286" s="22">
        <v>0</v>
      </c>
      <c r="BI286" s="23">
        <f t="shared" si="337"/>
        <v>0</v>
      </c>
      <c r="BJ286" s="22">
        <v>0</v>
      </c>
      <c r="BK286" s="22">
        <v>0</v>
      </c>
      <c r="BL286" s="22">
        <v>0</v>
      </c>
      <c r="BM286" s="23">
        <f t="shared" si="338"/>
        <v>0</v>
      </c>
      <c r="BN286" s="22">
        <v>17950</v>
      </c>
      <c r="BO286" s="22">
        <v>20167</v>
      </c>
      <c r="BP286" s="22">
        <v>132</v>
      </c>
      <c r="BQ286" s="23">
        <f t="shared" si="339"/>
        <v>20299</v>
      </c>
      <c r="BR286" s="22">
        <v>57900</v>
      </c>
      <c r="BS286" s="22">
        <v>47015</v>
      </c>
      <c r="BT286" s="22">
        <v>14686</v>
      </c>
      <c r="BU286" s="23">
        <f t="shared" si="340"/>
        <v>61701</v>
      </c>
      <c r="BV286" s="22">
        <v>9864</v>
      </c>
      <c r="BW286" s="22">
        <v>3255</v>
      </c>
      <c r="BX286" s="22">
        <v>5053</v>
      </c>
      <c r="BY286" s="23">
        <f t="shared" si="341"/>
        <v>8308</v>
      </c>
      <c r="BZ286" s="22">
        <v>0</v>
      </c>
      <c r="CA286" s="22">
        <v>0</v>
      </c>
      <c r="CB286" s="22">
        <v>0</v>
      </c>
      <c r="CC286" s="23">
        <f t="shared" si="342"/>
        <v>0</v>
      </c>
      <c r="CD286" s="22">
        <v>35</v>
      </c>
      <c r="CE286" s="22">
        <v>32</v>
      </c>
      <c r="CF286" s="22">
        <v>0</v>
      </c>
      <c r="CG286" s="23">
        <f t="shared" si="343"/>
        <v>32</v>
      </c>
      <c r="CH286" s="22">
        <v>0</v>
      </c>
      <c r="CI286" s="22">
        <v>0</v>
      </c>
      <c r="CJ286" s="22">
        <v>0</v>
      </c>
      <c r="CK286" s="23">
        <f t="shared" si="344"/>
        <v>0</v>
      </c>
      <c r="CL286" s="22">
        <v>0</v>
      </c>
      <c r="CM286" s="22">
        <v>0</v>
      </c>
      <c r="CN286" s="22">
        <v>0</v>
      </c>
      <c r="CO286" s="23">
        <f t="shared" si="345"/>
        <v>0</v>
      </c>
      <c r="CP286" s="22">
        <v>0</v>
      </c>
      <c r="CQ286" s="22">
        <v>0</v>
      </c>
      <c r="CR286" s="22">
        <v>0</v>
      </c>
      <c r="CS286" s="23">
        <f t="shared" si="346"/>
        <v>0</v>
      </c>
      <c r="CT286" s="22">
        <v>25335</v>
      </c>
      <c r="CU286" s="22">
        <v>24060</v>
      </c>
      <c r="CV286" s="22">
        <v>411</v>
      </c>
      <c r="CW286" s="23">
        <f t="shared" si="347"/>
        <v>24471</v>
      </c>
      <c r="CX286" s="22">
        <v>0</v>
      </c>
      <c r="CY286" s="22">
        <v>0</v>
      </c>
      <c r="CZ286" s="22">
        <v>0</v>
      </c>
      <c r="DA286" s="23">
        <f t="shared" si="348"/>
        <v>0</v>
      </c>
      <c r="DB286" s="22">
        <v>126249</v>
      </c>
      <c r="DC286" s="22">
        <v>121063</v>
      </c>
      <c r="DD286" s="22">
        <v>13146</v>
      </c>
      <c r="DE286" s="23">
        <f t="shared" si="349"/>
        <v>134209</v>
      </c>
      <c r="DF286" s="25">
        <v>11176</v>
      </c>
      <c r="DG286" s="22">
        <v>3247</v>
      </c>
      <c r="DH286" s="22">
        <v>8835</v>
      </c>
      <c r="DI286" s="23">
        <f t="shared" si="350"/>
        <v>12082</v>
      </c>
      <c r="DJ286" s="22">
        <v>0</v>
      </c>
      <c r="DK286" s="22">
        <v>0</v>
      </c>
      <c r="DL286" s="22">
        <v>0</v>
      </c>
      <c r="DM286" s="23">
        <f t="shared" si="351"/>
        <v>0</v>
      </c>
      <c r="DN286" s="22">
        <v>0</v>
      </c>
      <c r="DO286" s="22">
        <v>0</v>
      </c>
      <c r="DP286" s="22">
        <v>0</v>
      </c>
      <c r="DQ286" s="23">
        <f t="shared" si="352"/>
        <v>0</v>
      </c>
      <c r="DR286" s="22">
        <v>0</v>
      </c>
      <c r="DS286" s="22">
        <v>0</v>
      </c>
      <c r="DT286" s="22">
        <v>0</v>
      </c>
      <c r="DU286" s="23">
        <f t="shared" si="353"/>
        <v>0</v>
      </c>
      <c r="DV286" s="22">
        <v>0</v>
      </c>
      <c r="DW286" s="22">
        <v>0</v>
      </c>
      <c r="DX286" s="22">
        <v>0</v>
      </c>
      <c r="DY286" s="23">
        <f t="shared" si="354"/>
        <v>0</v>
      </c>
      <c r="DZ286" s="22">
        <v>0</v>
      </c>
      <c r="EA286" s="22">
        <v>0</v>
      </c>
      <c r="EB286" s="22">
        <v>0</v>
      </c>
      <c r="EC286" s="23">
        <f t="shared" si="355"/>
        <v>0</v>
      </c>
      <c r="ED286" s="25">
        <v>6131</v>
      </c>
      <c r="EE286" s="22">
        <v>7396</v>
      </c>
      <c r="EF286" s="22">
        <v>0</v>
      </c>
      <c r="EG286" s="23">
        <f t="shared" si="356"/>
        <v>7396</v>
      </c>
      <c r="EH286" s="22">
        <v>0</v>
      </c>
      <c r="EI286" s="22">
        <v>0</v>
      </c>
      <c r="EJ286" s="22">
        <v>0</v>
      </c>
      <c r="EK286" s="23">
        <f t="shared" si="357"/>
        <v>0</v>
      </c>
      <c r="EL286" s="22">
        <v>0</v>
      </c>
      <c r="EM286" s="22">
        <v>0</v>
      </c>
      <c r="EN286" s="22">
        <v>0</v>
      </c>
      <c r="EO286" s="23">
        <f t="shared" si="358"/>
        <v>0</v>
      </c>
      <c r="EP286" s="22">
        <v>839</v>
      </c>
      <c r="EQ286" s="22">
        <v>1621</v>
      </c>
      <c r="ER286" s="22">
        <v>0</v>
      </c>
      <c r="ES286" s="23">
        <f t="shared" si="359"/>
        <v>1621</v>
      </c>
      <c r="ET286" s="22">
        <v>0</v>
      </c>
      <c r="EU286" s="22">
        <v>0</v>
      </c>
      <c r="EV286" s="22">
        <v>0</v>
      </c>
      <c r="EW286" s="23">
        <f t="shared" si="360"/>
        <v>0</v>
      </c>
      <c r="EX286" s="22">
        <v>0</v>
      </c>
      <c r="EY286" s="22">
        <v>0</v>
      </c>
      <c r="EZ286" s="22">
        <v>0</v>
      </c>
      <c r="FA286" s="23">
        <f t="shared" si="361"/>
        <v>0</v>
      </c>
      <c r="FB286" s="22">
        <v>0</v>
      </c>
      <c r="FC286" s="22">
        <v>0</v>
      </c>
      <c r="FD286" s="22">
        <v>0</v>
      </c>
      <c r="FE286" s="23">
        <f t="shared" si="362"/>
        <v>0</v>
      </c>
      <c r="FF286" s="22">
        <v>14055</v>
      </c>
      <c r="FG286" s="22">
        <v>14337</v>
      </c>
      <c r="FH286" s="22">
        <v>373</v>
      </c>
      <c r="FI286" s="23">
        <f t="shared" si="363"/>
        <v>14710</v>
      </c>
      <c r="FJ286" s="22">
        <v>0</v>
      </c>
      <c r="FK286" s="22">
        <v>0</v>
      </c>
      <c r="FL286" s="22">
        <v>0</v>
      </c>
      <c r="FM286" s="23">
        <f t="shared" si="364"/>
        <v>0</v>
      </c>
      <c r="FN286" s="22">
        <v>12667</v>
      </c>
      <c r="FO286" s="22">
        <v>12403</v>
      </c>
      <c r="FP286" s="22">
        <v>1205</v>
      </c>
      <c r="FQ286" s="23">
        <f t="shared" si="365"/>
        <v>13608</v>
      </c>
      <c r="FR286" s="22">
        <v>0</v>
      </c>
      <c r="FS286" s="22">
        <v>0</v>
      </c>
      <c r="FT286" s="22">
        <v>0</v>
      </c>
      <c r="FU286" s="23">
        <f t="shared" si="366"/>
        <v>0</v>
      </c>
      <c r="FV286" s="22">
        <v>0</v>
      </c>
      <c r="FW286" s="22">
        <v>0</v>
      </c>
      <c r="FX286" s="22">
        <v>0</v>
      </c>
      <c r="FY286" s="23">
        <v>0</v>
      </c>
      <c r="FZ286" s="22">
        <v>0</v>
      </c>
      <c r="GA286" s="22">
        <v>0</v>
      </c>
      <c r="GB286" s="22">
        <v>0</v>
      </c>
      <c r="GC286" s="23">
        <f t="shared" si="367"/>
        <v>0</v>
      </c>
      <c r="GD286" s="22">
        <f t="shared" si="369"/>
        <v>310392</v>
      </c>
      <c r="GE286" s="22">
        <f t="shared" si="369"/>
        <v>268630</v>
      </c>
      <c r="GF286" s="22">
        <f t="shared" si="369"/>
        <v>59253</v>
      </c>
      <c r="GG286" s="22">
        <f t="shared" si="369"/>
        <v>327883</v>
      </c>
      <c r="GI286" s="41">
        <f t="shared" si="368"/>
        <v>0.21462450771602848</v>
      </c>
      <c r="GJ286" s="36"/>
      <c r="GK286" s="37">
        <f t="shared" si="313"/>
        <v>45.066820533819751</v>
      </c>
      <c r="GL286" s="37">
        <f t="shared" si="314"/>
        <v>17.501768231396344</v>
      </c>
      <c r="GM286" s="37">
        <f t="shared" si="315"/>
        <v>5.3370807430294462</v>
      </c>
      <c r="GN286" s="37">
        <f t="shared" si="316"/>
        <v>1.0192458027770539</v>
      </c>
      <c r="GO286" s="37">
        <f t="shared" si="317"/>
        <v>3.7255704872873467</v>
      </c>
      <c r="GP286" s="37">
        <f t="shared" si="318"/>
        <v>4.617131370286268</v>
      </c>
      <c r="GQ286" s="37">
        <f t="shared" si="319"/>
        <v>7.5073521200163791</v>
      </c>
      <c r="GR286" s="37">
        <f t="shared" si="320"/>
        <v>0.60343223020511483</v>
      </c>
      <c r="GS286" s="37">
        <f t="shared" si="321"/>
        <v>1.2117038305475933</v>
      </c>
      <c r="GT286" s="37">
        <f t="shared" si="322"/>
        <v>1.2087257566169081</v>
      </c>
      <c r="GU286" s="37">
        <f t="shared" si="323"/>
        <v>2.7532293489185866</v>
      </c>
      <c r="GV286" s="37">
        <f t="shared" si="324"/>
        <v>8.9565573465361279</v>
      </c>
      <c r="GW286" s="37"/>
      <c r="GX286" s="37"/>
      <c r="GY286" s="37"/>
      <c r="GZ286" s="37"/>
      <c r="HA286" s="35"/>
      <c r="HB286" s="35"/>
      <c r="HC286" s="35"/>
      <c r="HD286" s="35"/>
      <c r="HE286" s="35"/>
      <c r="HF286" s="35"/>
      <c r="HG286" s="35"/>
      <c r="HH286" s="35"/>
      <c r="HI286" s="35"/>
      <c r="HJ286" s="35"/>
      <c r="HK286" s="35"/>
      <c r="HO286" s="35"/>
      <c r="HP286" s="35"/>
      <c r="HQ286" s="35"/>
      <c r="HR286" s="35"/>
      <c r="HS286" s="35"/>
      <c r="HT286" s="35"/>
      <c r="HU286" s="35"/>
      <c r="HV286" s="35"/>
      <c r="HW286" s="35"/>
      <c r="HX286" s="35"/>
      <c r="HY286" s="35"/>
    </row>
    <row r="287" spans="1:236" ht="11.25" customHeight="1">
      <c r="A287" s="21">
        <v>42309</v>
      </c>
      <c r="B287" s="27">
        <v>0</v>
      </c>
      <c r="C287" s="27">
        <v>0</v>
      </c>
      <c r="D287" s="27">
        <v>0</v>
      </c>
      <c r="E287" s="24">
        <f t="shared" si="311"/>
        <v>0</v>
      </c>
      <c r="I287" s="23"/>
      <c r="J287" s="22">
        <v>0</v>
      </c>
      <c r="K287" s="22">
        <v>0</v>
      </c>
      <c r="L287" s="22">
        <v>0</v>
      </c>
      <c r="M287" s="23">
        <f t="shared" si="325"/>
        <v>0</v>
      </c>
      <c r="N287" s="22">
        <v>0</v>
      </c>
      <c r="O287" s="22">
        <v>0</v>
      </c>
      <c r="P287" s="22">
        <v>0</v>
      </c>
      <c r="Q287" s="23">
        <f t="shared" si="326"/>
        <v>0</v>
      </c>
      <c r="R287" s="22">
        <v>0</v>
      </c>
      <c r="S287" s="22">
        <v>0</v>
      </c>
      <c r="T287" s="22">
        <v>0</v>
      </c>
      <c r="U287" s="23">
        <f t="shared" si="327"/>
        <v>0</v>
      </c>
      <c r="V287" s="22">
        <v>0</v>
      </c>
      <c r="W287" s="22">
        <v>0</v>
      </c>
      <c r="X287" s="22">
        <v>0</v>
      </c>
      <c r="Y287" s="23">
        <f t="shared" si="328"/>
        <v>0</v>
      </c>
      <c r="Z287" s="22">
        <v>0</v>
      </c>
      <c r="AA287" s="22">
        <v>0</v>
      </c>
      <c r="AB287" s="22">
        <v>0</v>
      </c>
      <c r="AC287" s="23">
        <f t="shared" si="329"/>
        <v>0</v>
      </c>
      <c r="AD287" s="22">
        <v>0</v>
      </c>
      <c r="AE287" s="22">
        <v>0</v>
      </c>
      <c r="AF287" s="22">
        <v>0</v>
      </c>
      <c r="AG287" s="23">
        <f t="shared" si="330"/>
        <v>0</v>
      </c>
      <c r="AH287" s="22">
        <v>531</v>
      </c>
      <c r="AI287" s="22">
        <v>606</v>
      </c>
      <c r="AJ287" s="22">
        <v>0</v>
      </c>
      <c r="AK287" s="23">
        <f t="shared" si="331"/>
        <v>606</v>
      </c>
      <c r="AL287" s="22">
        <v>297</v>
      </c>
      <c r="AM287" s="22">
        <v>342</v>
      </c>
      <c r="AN287" s="22">
        <v>0</v>
      </c>
      <c r="AO287" s="23">
        <f t="shared" si="332"/>
        <v>342</v>
      </c>
      <c r="AP287" s="22">
        <v>13456</v>
      </c>
      <c r="AQ287" s="22">
        <v>8773</v>
      </c>
      <c r="AR287" s="22">
        <v>8439</v>
      </c>
      <c r="AS287" s="23">
        <f t="shared" si="333"/>
        <v>17212</v>
      </c>
      <c r="AT287" s="22">
        <v>6287</v>
      </c>
      <c r="AU287" s="22">
        <v>2475</v>
      </c>
      <c r="AV287" s="22">
        <v>4240</v>
      </c>
      <c r="AW287" s="23">
        <f t="shared" si="334"/>
        <v>6715</v>
      </c>
      <c r="AX287" s="22">
        <v>0</v>
      </c>
      <c r="AY287" s="22">
        <v>0</v>
      </c>
      <c r="AZ287" s="22">
        <v>0</v>
      </c>
      <c r="BA287" s="23">
        <f t="shared" si="335"/>
        <v>0</v>
      </c>
      <c r="BB287" s="22">
        <v>44</v>
      </c>
      <c r="BC287" s="22">
        <v>100</v>
      </c>
      <c r="BD287" s="22">
        <v>0</v>
      </c>
      <c r="BE287" s="23">
        <f t="shared" si="336"/>
        <v>100</v>
      </c>
      <c r="BF287" s="22">
        <v>0</v>
      </c>
      <c r="BG287" s="22">
        <v>0</v>
      </c>
      <c r="BH287" s="22">
        <v>0</v>
      </c>
      <c r="BI287" s="23">
        <f t="shared" si="337"/>
        <v>0</v>
      </c>
      <c r="BJ287" s="22">
        <v>0</v>
      </c>
      <c r="BK287" s="22">
        <v>0</v>
      </c>
      <c r="BL287" s="22">
        <v>0</v>
      </c>
      <c r="BM287" s="23">
        <f t="shared" si="338"/>
        <v>0</v>
      </c>
      <c r="BN287" s="22">
        <v>16572</v>
      </c>
      <c r="BO287" s="22">
        <v>14712</v>
      </c>
      <c r="BP287" s="22">
        <v>121</v>
      </c>
      <c r="BQ287" s="23">
        <f t="shared" si="339"/>
        <v>14833</v>
      </c>
      <c r="BR287" s="22">
        <v>49771</v>
      </c>
      <c r="BS287" s="22">
        <v>43651</v>
      </c>
      <c r="BT287" s="22">
        <v>14008</v>
      </c>
      <c r="BU287" s="23">
        <f t="shared" si="340"/>
        <v>57659</v>
      </c>
      <c r="BV287" s="22">
        <v>7677</v>
      </c>
      <c r="BW287" s="22">
        <v>1942</v>
      </c>
      <c r="BX287" s="22">
        <v>4708</v>
      </c>
      <c r="BY287" s="23">
        <f t="shared" si="341"/>
        <v>6650</v>
      </c>
      <c r="BZ287" s="22">
        <v>0</v>
      </c>
      <c r="CA287" s="22">
        <v>0</v>
      </c>
      <c r="CB287" s="22">
        <v>0</v>
      </c>
      <c r="CC287" s="23">
        <f t="shared" si="342"/>
        <v>0</v>
      </c>
      <c r="CD287" s="22">
        <v>40</v>
      </c>
      <c r="CE287" s="22">
        <v>32</v>
      </c>
      <c r="CF287" s="22">
        <v>0</v>
      </c>
      <c r="CG287" s="23">
        <f t="shared" si="343"/>
        <v>32</v>
      </c>
      <c r="CH287" s="22">
        <v>0</v>
      </c>
      <c r="CI287" s="22">
        <v>0</v>
      </c>
      <c r="CJ287" s="22">
        <v>0</v>
      </c>
      <c r="CK287" s="23">
        <f t="shared" si="344"/>
        <v>0</v>
      </c>
      <c r="CL287" s="22">
        <v>0</v>
      </c>
      <c r="CM287" s="22">
        <v>0</v>
      </c>
      <c r="CN287" s="22">
        <v>0</v>
      </c>
      <c r="CO287" s="23">
        <f t="shared" si="345"/>
        <v>0</v>
      </c>
      <c r="CP287" s="22">
        <v>0</v>
      </c>
      <c r="CQ287" s="22">
        <v>0</v>
      </c>
      <c r="CR287" s="22">
        <v>0</v>
      </c>
      <c r="CS287" s="23">
        <f t="shared" si="346"/>
        <v>0</v>
      </c>
      <c r="CT287" s="22">
        <v>20412</v>
      </c>
      <c r="CU287" s="22">
        <v>19662</v>
      </c>
      <c r="CV287" s="22">
        <v>188</v>
      </c>
      <c r="CW287" s="23">
        <f t="shared" si="347"/>
        <v>19850</v>
      </c>
      <c r="CX287" s="22">
        <v>0</v>
      </c>
      <c r="CY287" s="22">
        <v>0</v>
      </c>
      <c r="CZ287" s="22">
        <v>0</v>
      </c>
      <c r="DA287" s="23">
        <f t="shared" si="348"/>
        <v>0</v>
      </c>
      <c r="DB287" s="22">
        <v>103526</v>
      </c>
      <c r="DC287" s="22">
        <v>110599</v>
      </c>
      <c r="DD287" s="22">
        <v>10225</v>
      </c>
      <c r="DE287" s="23">
        <f t="shared" si="349"/>
        <v>120824</v>
      </c>
      <c r="DF287" s="25">
        <v>10322</v>
      </c>
      <c r="DG287" s="22">
        <v>2617</v>
      </c>
      <c r="DH287" s="22">
        <v>8538</v>
      </c>
      <c r="DI287" s="23">
        <f t="shared" si="350"/>
        <v>11155</v>
      </c>
      <c r="DJ287" s="22">
        <v>0</v>
      </c>
      <c r="DK287" s="22">
        <v>0</v>
      </c>
      <c r="DL287" s="22">
        <v>0</v>
      </c>
      <c r="DM287" s="23">
        <f t="shared" si="351"/>
        <v>0</v>
      </c>
      <c r="DN287" s="22">
        <v>0</v>
      </c>
      <c r="DO287" s="22">
        <v>0</v>
      </c>
      <c r="DP287" s="22">
        <v>0</v>
      </c>
      <c r="DQ287" s="23">
        <f t="shared" si="352"/>
        <v>0</v>
      </c>
      <c r="DR287" s="22">
        <v>0</v>
      </c>
      <c r="DS287" s="22">
        <v>0</v>
      </c>
      <c r="DT287" s="22">
        <v>0</v>
      </c>
      <c r="DU287" s="23">
        <f t="shared" si="353"/>
        <v>0</v>
      </c>
      <c r="DV287" s="22">
        <v>0</v>
      </c>
      <c r="DW287" s="22">
        <v>0</v>
      </c>
      <c r="DX287" s="22">
        <v>0</v>
      </c>
      <c r="DY287" s="23">
        <f t="shared" si="354"/>
        <v>0</v>
      </c>
      <c r="DZ287" s="22">
        <v>0</v>
      </c>
      <c r="EA287" s="22">
        <v>0</v>
      </c>
      <c r="EB287" s="22">
        <v>0</v>
      </c>
      <c r="EC287" s="23">
        <f t="shared" si="355"/>
        <v>0</v>
      </c>
      <c r="ED287" s="25">
        <v>5778</v>
      </c>
      <c r="EE287" s="22">
        <v>7819</v>
      </c>
      <c r="EF287" s="22">
        <v>8</v>
      </c>
      <c r="EG287" s="23">
        <f t="shared" si="356"/>
        <v>7827</v>
      </c>
      <c r="EH287" s="22">
        <v>0</v>
      </c>
      <c r="EI287" s="22">
        <v>0</v>
      </c>
      <c r="EJ287" s="22">
        <v>0</v>
      </c>
      <c r="EK287" s="23">
        <f t="shared" si="357"/>
        <v>0</v>
      </c>
      <c r="EL287" s="22">
        <v>0</v>
      </c>
      <c r="EM287" s="22">
        <v>0</v>
      </c>
      <c r="EN287" s="22">
        <v>0</v>
      </c>
      <c r="EO287" s="23">
        <f t="shared" si="358"/>
        <v>0</v>
      </c>
      <c r="EP287" s="22">
        <v>1217</v>
      </c>
      <c r="EQ287" s="22">
        <v>1100</v>
      </c>
      <c r="ER287" s="22">
        <v>0</v>
      </c>
      <c r="ES287" s="23">
        <f t="shared" si="359"/>
        <v>1100</v>
      </c>
      <c r="ET287" s="22">
        <v>0</v>
      </c>
      <c r="EU287" s="22">
        <v>0</v>
      </c>
      <c r="EV287" s="22">
        <v>0</v>
      </c>
      <c r="EW287" s="23">
        <f t="shared" si="360"/>
        <v>0</v>
      </c>
      <c r="EX287" s="22">
        <v>0</v>
      </c>
      <c r="EY287" s="22">
        <v>0</v>
      </c>
      <c r="EZ287" s="22">
        <v>0</v>
      </c>
      <c r="FA287" s="23">
        <f t="shared" si="361"/>
        <v>0</v>
      </c>
      <c r="FB287" s="22">
        <v>0</v>
      </c>
      <c r="FC287" s="22">
        <v>0</v>
      </c>
      <c r="FD287" s="22">
        <v>0</v>
      </c>
      <c r="FE287" s="23">
        <f t="shared" si="362"/>
        <v>0</v>
      </c>
      <c r="FF287" s="22">
        <v>9632</v>
      </c>
      <c r="FG287" s="22">
        <v>11956</v>
      </c>
      <c r="FH287" s="22">
        <v>110</v>
      </c>
      <c r="FI287" s="23">
        <f t="shared" si="363"/>
        <v>12066</v>
      </c>
      <c r="FJ287" s="22">
        <v>0</v>
      </c>
      <c r="FK287" s="22">
        <v>0</v>
      </c>
      <c r="FL287" s="22">
        <v>0</v>
      </c>
      <c r="FM287" s="23">
        <f t="shared" si="364"/>
        <v>0</v>
      </c>
      <c r="FN287" s="22">
        <v>10946</v>
      </c>
      <c r="FO287" s="22">
        <v>10278</v>
      </c>
      <c r="FP287" s="22">
        <v>1120</v>
      </c>
      <c r="FQ287" s="23">
        <f t="shared" si="365"/>
        <v>11398</v>
      </c>
      <c r="FR287" s="22">
        <v>0</v>
      </c>
      <c r="FS287" s="22">
        <v>0</v>
      </c>
      <c r="FT287" s="22">
        <v>0</v>
      </c>
      <c r="FU287" s="23">
        <f t="shared" si="366"/>
        <v>0</v>
      </c>
      <c r="FV287" s="22">
        <v>0</v>
      </c>
      <c r="FW287" s="22">
        <v>0</v>
      </c>
      <c r="FX287" s="22">
        <v>0</v>
      </c>
      <c r="FY287" s="23">
        <v>0</v>
      </c>
      <c r="FZ287" s="22">
        <v>0</v>
      </c>
      <c r="GA287" s="22">
        <v>0</v>
      </c>
      <c r="GB287" s="22">
        <v>0</v>
      </c>
      <c r="GC287" s="23">
        <f t="shared" si="367"/>
        <v>0</v>
      </c>
      <c r="GD287" s="22">
        <f t="shared" si="369"/>
        <v>256508</v>
      </c>
      <c r="GE287" s="22">
        <f t="shared" si="369"/>
        <v>236664</v>
      </c>
      <c r="GF287" s="22">
        <f t="shared" si="369"/>
        <v>51705</v>
      </c>
      <c r="GG287" s="22">
        <f t="shared" si="369"/>
        <v>288369</v>
      </c>
      <c r="GI287" s="41">
        <f t="shared" si="368"/>
        <v>0.1121167265806724</v>
      </c>
      <c r="GJ287" s="36"/>
      <c r="GK287" s="37">
        <f t="shared" si="313"/>
        <v>46.732498394348106</v>
      </c>
      <c r="GL287" s="37">
        <f t="shared" si="314"/>
        <v>18.444292330054424</v>
      </c>
      <c r="GM287" s="37">
        <f t="shared" si="315"/>
        <v>5.0518879085961537</v>
      </c>
      <c r="GN287" s="37">
        <f t="shared" si="316"/>
        <v>1.04578643139641</v>
      </c>
      <c r="GO287" s="37">
        <f t="shared" si="317"/>
        <v>3.7069431768245273</v>
      </c>
      <c r="GP287" s="37">
        <f t="shared" si="318"/>
        <v>4.3428658351080012</v>
      </c>
      <c r="GQ287" s="37">
        <f t="shared" si="319"/>
        <v>6.2164080722036301</v>
      </c>
      <c r="GR287" s="37">
        <f t="shared" si="320"/>
        <v>0.46479396950951563</v>
      </c>
      <c r="GS287" s="37">
        <f t="shared" si="321"/>
        <v>0.8205726261704358</v>
      </c>
      <c r="GT287" s="37">
        <f t="shared" si="322"/>
        <v>1.1057871074603658</v>
      </c>
      <c r="GU287" s="37">
        <f t="shared" si="323"/>
        <v>3.3038400432680928</v>
      </c>
      <c r="GV287" s="37">
        <f t="shared" si="324"/>
        <v>8.3079809349964506</v>
      </c>
      <c r="GW287" s="37"/>
      <c r="GX287" s="37"/>
      <c r="GY287" s="37"/>
      <c r="GZ287" s="37"/>
      <c r="HA287" s="35"/>
      <c r="HB287" s="35"/>
      <c r="HC287" s="35"/>
      <c r="HD287" s="35"/>
      <c r="HE287" s="35"/>
      <c r="HF287" s="35"/>
      <c r="HG287" s="35"/>
      <c r="HH287" s="35"/>
      <c r="HI287" s="35"/>
      <c r="HJ287" s="35"/>
      <c r="HK287" s="35"/>
      <c r="HO287" s="35"/>
      <c r="HP287" s="35"/>
      <c r="HQ287" s="35"/>
      <c r="HR287" s="35"/>
      <c r="HS287" s="35"/>
      <c r="HT287" s="35"/>
      <c r="HU287" s="35"/>
      <c r="HV287" s="35"/>
      <c r="HW287" s="35"/>
      <c r="HX287" s="35"/>
      <c r="HY287" s="35"/>
    </row>
    <row r="288" spans="1:236" ht="11.25" customHeight="1">
      <c r="A288" s="21">
        <v>42339</v>
      </c>
      <c r="B288" s="27">
        <v>0</v>
      </c>
      <c r="C288" s="27">
        <v>0</v>
      </c>
      <c r="D288" s="27">
        <v>0</v>
      </c>
      <c r="E288" s="24">
        <f t="shared" si="311"/>
        <v>0</v>
      </c>
      <c r="I288" s="23"/>
      <c r="J288" s="22">
        <v>0</v>
      </c>
      <c r="K288" s="22">
        <v>0</v>
      </c>
      <c r="L288" s="22">
        <v>0</v>
      </c>
      <c r="M288" s="23">
        <f t="shared" si="325"/>
        <v>0</v>
      </c>
      <c r="N288" s="22">
        <v>0</v>
      </c>
      <c r="O288" s="22">
        <v>0</v>
      </c>
      <c r="P288" s="22">
        <v>0</v>
      </c>
      <c r="Q288" s="23">
        <f t="shared" si="326"/>
        <v>0</v>
      </c>
      <c r="R288" s="22">
        <v>0</v>
      </c>
      <c r="S288" s="22">
        <v>0</v>
      </c>
      <c r="T288" s="22">
        <v>0</v>
      </c>
      <c r="U288" s="23">
        <f t="shared" si="327"/>
        <v>0</v>
      </c>
      <c r="V288" s="22">
        <v>0</v>
      </c>
      <c r="W288" s="22">
        <v>0</v>
      </c>
      <c r="X288" s="22">
        <v>0</v>
      </c>
      <c r="Y288" s="23">
        <f t="shared" si="328"/>
        <v>0</v>
      </c>
      <c r="Z288" s="22">
        <v>0</v>
      </c>
      <c r="AA288" s="22">
        <v>0</v>
      </c>
      <c r="AB288" s="22">
        <v>0</v>
      </c>
      <c r="AC288" s="23">
        <f t="shared" si="329"/>
        <v>0</v>
      </c>
      <c r="AD288" s="22">
        <v>0</v>
      </c>
      <c r="AE288" s="22">
        <v>0</v>
      </c>
      <c r="AF288" s="22">
        <v>0</v>
      </c>
      <c r="AG288" s="23">
        <f t="shared" si="330"/>
        <v>0</v>
      </c>
      <c r="AH288" s="22">
        <v>312</v>
      </c>
      <c r="AI288" s="22">
        <v>792</v>
      </c>
      <c r="AJ288" s="22">
        <v>0</v>
      </c>
      <c r="AK288" s="23">
        <f t="shared" si="331"/>
        <v>792</v>
      </c>
      <c r="AL288" s="22">
        <v>277</v>
      </c>
      <c r="AM288" s="22">
        <v>379</v>
      </c>
      <c r="AN288" s="22">
        <v>0</v>
      </c>
      <c r="AO288" s="23">
        <f t="shared" si="332"/>
        <v>379</v>
      </c>
      <c r="AP288" s="22">
        <v>4558</v>
      </c>
      <c r="AQ288" s="22">
        <v>5924</v>
      </c>
      <c r="AR288" s="22">
        <v>4941</v>
      </c>
      <c r="AS288" s="23">
        <f t="shared" si="333"/>
        <v>10865</v>
      </c>
      <c r="AT288" s="22">
        <v>8472</v>
      </c>
      <c r="AU288" s="22">
        <v>2515</v>
      </c>
      <c r="AV288" s="22">
        <v>7165</v>
      </c>
      <c r="AW288" s="23">
        <f t="shared" si="334"/>
        <v>9680</v>
      </c>
      <c r="AX288" s="22">
        <v>0</v>
      </c>
      <c r="AY288" s="22">
        <v>0</v>
      </c>
      <c r="AZ288" s="22">
        <v>0</v>
      </c>
      <c r="BA288" s="23">
        <f t="shared" si="335"/>
        <v>0</v>
      </c>
      <c r="BB288" s="22">
        <v>63</v>
      </c>
      <c r="BC288" s="22">
        <v>58</v>
      </c>
      <c r="BD288" s="22">
        <v>0</v>
      </c>
      <c r="BE288" s="23">
        <f t="shared" si="336"/>
        <v>58</v>
      </c>
      <c r="BF288" s="22">
        <v>0</v>
      </c>
      <c r="BG288" s="22">
        <v>0</v>
      </c>
      <c r="BH288" s="22">
        <v>0</v>
      </c>
      <c r="BI288" s="23">
        <f t="shared" si="337"/>
        <v>0</v>
      </c>
      <c r="BJ288" s="22">
        <v>0</v>
      </c>
      <c r="BK288" s="22">
        <v>0</v>
      </c>
      <c r="BL288" s="22">
        <v>0</v>
      </c>
      <c r="BM288" s="23">
        <f t="shared" si="338"/>
        <v>0</v>
      </c>
      <c r="BN288" s="22">
        <v>12201</v>
      </c>
      <c r="BO288" s="22">
        <v>12379</v>
      </c>
      <c r="BP288" s="22">
        <v>356</v>
      </c>
      <c r="BQ288" s="23">
        <f t="shared" si="339"/>
        <v>12735</v>
      </c>
      <c r="BR288" s="22">
        <v>58640</v>
      </c>
      <c r="BS288" s="22">
        <v>41861</v>
      </c>
      <c r="BT288" s="22">
        <v>22273</v>
      </c>
      <c r="BU288" s="23">
        <f t="shared" si="340"/>
        <v>64134</v>
      </c>
      <c r="BV288" s="22">
        <v>12141</v>
      </c>
      <c r="BW288" s="22">
        <v>2577</v>
      </c>
      <c r="BX288" s="22">
        <v>9257</v>
      </c>
      <c r="BY288" s="23">
        <f t="shared" si="341"/>
        <v>11834</v>
      </c>
      <c r="BZ288" s="22">
        <v>0</v>
      </c>
      <c r="CA288" s="22">
        <v>0</v>
      </c>
      <c r="CB288" s="22">
        <v>0</v>
      </c>
      <c r="CC288" s="23">
        <f t="shared" si="342"/>
        <v>0</v>
      </c>
      <c r="CD288" s="22">
        <v>0</v>
      </c>
      <c r="CE288" s="22">
        <v>52</v>
      </c>
      <c r="CF288" s="22">
        <v>0</v>
      </c>
      <c r="CG288" s="23">
        <f t="shared" si="343"/>
        <v>52</v>
      </c>
      <c r="CH288" s="22">
        <v>0</v>
      </c>
      <c r="CI288" s="22">
        <v>0</v>
      </c>
      <c r="CJ288" s="22">
        <v>0</v>
      </c>
      <c r="CK288" s="23">
        <f t="shared" si="344"/>
        <v>0</v>
      </c>
      <c r="CL288" s="22">
        <v>0</v>
      </c>
      <c r="CM288" s="22">
        <v>0</v>
      </c>
      <c r="CN288" s="22">
        <v>0</v>
      </c>
      <c r="CO288" s="23">
        <f t="shared" si="345"/>
        <v>0</v>
      </c>
      <c r="CP288" s="22">
        <v>0</v>
      </c>
      <c r="CQ288" s="22">
        <v>0</v>
      </c>
      <c r="CR288" s="22">
        <v>0</v>
      </c>
      <c r="CS288" s="23">
        <f t="shared" si="346"/>
        <v>0</v>
      </c>
      <c r="CT288" s="22">
        <v>20775</v>
      </c>
      <c r="CU288" s="22">
        <v>18197</v>
      </c>
      <c r="CV288" s="22">
        <v>305</v>
      </c>
      <c r="CW288" s="23">
        <f t="shared" si="347"/>
        <v>18502</v>
      </c>
      <c r="CX288" s="22">
        <v>0</v>
      </c>
      <c r="CY288" s="22">
        <v>0</v>
      </c>
      <c r="CZ288" s="22">
        <v>0</v>
      </c>
      <c r="DA288" s="23">
        <f t="shared" si="348"/>
        <v>0</v>
      </c>
      <c r="DB288" s="22">
        <v>107710</v>
      </c>
      <c r="DC288" s="22">
        <v>111333</v>
      </c>
      <c r="DD288" s="22">
        <v>7816</v>
      </c>
      <c r="DE288" s="23">
        <f t="shared" si="349"/>
        <v>119149</v>
      </c>
      <c r="DF288" s="25">
        <v>9879</v>
      </c>
      <c r="DG288" s="22">
        <v>3066</v>
      </c>
      <c r="DH288" s="22">
        <v>8734</v>
      </c>
      <c r="DI288" s="23">
        <f t="shared" si="350"/>
        <v>11800</v>
      </c>
      <c r="DJ288" s="22">
        <v>0</v>
      </c>
      <c r="DK288" s="22">
        <v>0</v>
      </c>
      <c r="DL288" s="22">
        <v>0</v>
      </c>
      <c r="DM288" s="23">
        <f t="shared" si="351"/>
        <v>0</v>
      </c>
      <c r="DN288" s="22">
        <v>0</v>
      </c>
      <c r="DO288" s="22">
        <v>0</v>
      </c>
      <c r="DP288" s="22">
        <v>0</v>
      </c>
      <c r="DQ288" s="23">
        <f t="shared" si="352"/>
        <v>0</v>
      </c>
      <c r="DR288" s="22">
        <v>0</v>
      </c>
      <c r="DS288" s="22">
        <v>0</v>
      </c>
      <c r="DT288" s="22">
        <v>0</v>
      </c>
      <c r="DU288" s="23">
        <f t="shared" si="353"/>
        <v>0</v>
      </c>
      <c r="DV288" s="22">
        <v>0</v>
      </c>
      <c r="DW288" s="22">
        <v>0</v>
      </c>
      <c r="DX288" s="22">
        <v>0</v>
      </c>
      <c r="DY288" s="23">
        <f t="shared" si="354"/>
        <v>0</v>
      </c>
      <c r="DZ288" s="22">
        <v>0</v>
      </c>
      <c r="EA288" s="22">
        <v>0</v>
      </c>
      <c r="EB288" s="22">
        <v>0</v>
      </c>
      <c r="EC288" s="23">
        <f t="shared" si="355"/>
        <v>0</v>
      </c>
      <c r="ED288" s="25">
        <v>6861</v>
      </c>
      <c r="EE288" s="22">
        <v>10292</v>
      </c>
      <c r="EF288" s="22">
        <v>0</v>
      </c>
      <c r="EG288" s="23">
        <f t="shared" si="356"/>
        <v>10292</v>
      </c>
      <c r="EH288" s="22">
        <v>0</v>
      </c>
      <c r="EI288" s="22">
        <v>0</v>
      </c>
      <c r="EJ288" s="22">
        <v>0</v>
      </c>
      <c r="EK288" s="23">
        <f t="shared" si="357"/>
        <v>0</v>
      </c>
      <c r="EL288" s="22">
        <v>0</v>
      </c>
      <c r="EM288" s="22">
        <v>0</v>
      </c>
      <c r="EN288" s="22">
        <v>0</v>
      </c>
      <c r="EO288" s="23">
        <f t="shared" si="358"/>
        <v>0</v>
      </c>
      <c r="EP288" s="22">
        <v>946</v>
      </c>
      <c r="EQ288" s="22">
        <v>1453</v>
      </c>
      <c r="ER288" s="22">
        <v>0</v>
      </c>
      <c r="ES288" s="23">
        <f t="shared" si="359"/>
        <v>1453</v>
      </c>
      <c r="ET288" s="22">
        <v>0</v>
      </c>
      <c r="EU288" s="22">
        <v>0</v>
      </c>
      <c r="EV288" s="22">
        <v>0</v>
      </c>
      <c r="EW288" s="23">
        <f t="shared" si="360"/>
        <v>0</v>
      </c>
      <c r="EX288" s="22">
        <v>0</v>
      </c>
      <c r="EY288" s="22">
        <v>0</v>
      </c>
      <c r="EZ288" s="22">
        <v>0</v>
      </c>
      <c r="FA288" s="23">
        <f t="shared" si="361"/>
        <v>0</v>
      </c>
      <c r="FB288" s="22">
        <v>0</v>
      </c>
      <c r="FC288" s="22">
        <v>0</v>
      </c>
      <c r="FD288" s="22">
        <v>0</v>
      </c>
      <c r="FE288" s="23">
        <f t="shared" si="362"/>
        <v>0</v>
      </c>
      <c r="FF288" s="22">
        <v>8150</v>
      </c>
      <c r="FG288" s="22">
        <v>9635</v>
      </c>
      <c r="FH288" s="22">
        <v>268</v>
      </c>
      <c r="FI288" s="23">
        <f t="shared" si="363"/>
        <v>9903</v>
      </c>
      <c r="FJ288" s="22">
        <v>0</v>
      </c>
      <c r="FK288" s="22">
        <v>0</v>
      </c>
      <c r="FL288" s="22">
        <v>0</v>
      </c>
      <c r="FM288" s="23">
        <f t="shared" si="364"/>
        <v>0</v>
      </c>
      <c r="FN288" s="22">
        <v>12820</v>
      </c>
      <c r="FO288" s="22">
        <v>10446</v>
      </c>
      <c r="FP288" s="22">
        <v>447</v>
      </c>
      <c r="FQ288" s="23">
        <f t="shared" si="365"/>
        <v>10893</v>
      </c>
      <c r="FR288" s="22">
        <v>0</v>
      </c>
      <c r="FS288" s="22">
        <v>0</v>
      </c>
      <c r="FT288" s="22">
        <v>0</v>
      </c>
      <c r="FU288" s="23">
        <f t="shared" si="366"/>
        <v>0</v>
      </c>
      <c r="FV288" s="22">
        <v>0</v>
      </c>
      <c r="FW288" s="22">
        <v>0</v>
      </c>
      <c r="FX288" s="22">
        <v>0</v>
      </c>
      <c r="FY288" s="23">
        <v>0</v>
      </c>
      <c r="FZ288" s="22">
        <v>0</v>
      </c>
      <c r="GA288" s="22">
        <v>0</v>
      </c>
      <c r="GB288" s="22">
        <v>0</v>
      </c>
      <c r="GC288" s="23">
        <f t="shared" si="367"/>
        <v>0</v>
      </c>
      <c r="GD288" s="22">
        <f t="shared" si="369"/>
        <v>263805</v>
      </c>
      <c r="GE288" s="22">
        <f t="shared" si="369"/>
        <v>230959</v>
      </c>
      <c r="GF288" s="22">
        <f t="shared" si="369"/>
        <v>61562</v>
      </c>
      <c r="GG288" s="22">
        <f t="shared" si="369"/>
        <v>292521</v>
      </c>
      <c r="GI288" s="41">
        <f t="shared" si="368"/>
        <v>0.10461245611853487</v>
      </c>
      <c r="GJ288" s="36"/>
      <c r="GK288" s="37">
        <f t="shared" si="313"/>
        <v>48.204659701505463</v>
      </c>
      <c r="GL288" s="37">
        <f t="shared" si="314"/>
        <v>18.124861988491464</v>
      </c>
      <c r="GM288" s="37">
        <f t="shared" si="315"/>
        <v>4.1717361090063605</v>
      </c>
      <c r="GN288" s="37">
        <f t="shared" si="316"/>
        <v>1.0889378634303057</v>
      </c>
      <c r="GO288" s="37">
        <f t="shared" si="317"/>
        <v>2.5649574166843463</v>
      </c>
      <c r="GP288" s="37">
        <f t="shared" si="318"/>
        <v>4.5228806844504872</v>
      </c>
      <c r="GQ288" s="37">
        <f t="shared" si="319"/>
        <v>5.3598257699418514</v>
      </c>
      <c r="GR288" s="37">
        <f t="shared" si="320"/>
        <v>0.62911599028398979</v>
      </c>
      <c r="GS288" s="37">
        <f t="shared" si="321"/>
        <v>1.1157824548945916</v>
      </c>
      <c r="GT288" s="37">
        <f t="shared" si="322"/>
        <v>1.3275083456371044</v>
      </c>
      <c r="GU288" s="37">
        <f t="shared" si="323"/>
        <v>4.4562021830714542</v>
      </c>
      <c r="GV288" s="37">
        <f t="shared" si="324"/>
        <v>7.8788875947679031</v>
      </c>
      <c r="GW288" s="37"/>
      <c r="GX288" s="37"/>
      <c r="GY288" s="37"/>
      <c r="GZ288" s="37"/>
      <c r="HA288" s="35"/>
      <c r="HB288" s="35"/>
      <c r="HC288" s="35"/>
      <c r="HD288" s="35"/>
      <c r="HE288" s="35"/>
      <c r="HF288" s="35"/>
      <c r="HG288" s="35"/>
      <c r="HH288" s="35"/>
      <c r="HI288" s="35"/>
      <c r="HJ288" s="35"/>
      <c r="HK288" s="35"/>
      <c r="HO288" s="35">
        <f>SUM(DC286:DC288)/SUM(GE286:GE288)*100</f>
        <v>46.586567389199089</v>
      </c>
      <c r="HP288" s="35">
        <f>SUM(BS286:BS288)/SUM(GE286:GE288)*100</f>
        <v>18.000198301399113</v>
      </c>
      <c r="HQ288" s="35">
        <f>SUM(FG286:FG288)/SUM(GE286:GE288)*100</f>
        <v>4.8798442926548349</v>
      </c>
      <c r="HR288" s="35">
        <f>SUM(AU286:AU288)/SUM(GE286:GE288)*100</f>
        <v>1.0496391865296304</v>
      </c>
      <c r="HS288" s="35">
        <f>SUM(AQ286:AQ288)/SUM(GE286:GE288)*100</f>
        <v>3.3555041541426656</v>
      </c>
      <c r="HT288" s="35">
        <f>SUM(FO286:FO288)/SUM(GE286:GE288)*100</f>
        <v>4.4994044166882849</v>
      </c>
      <c r="HU288" s="35">
        <f>SUM(BO286:BO288)/SUM(GE286:GE288)*100</f>
        <v>6.4187174789101036</v>
      </c>
      <c r="HV288" s="35">
        <f>SUM(EQ286:EQ288)/SUM(GE286:GE288)*100</f>
        <v>0.56692468485697178</v>
      </c>
      <c r="HW288" s="35">
        <f>SUM(BW286:BW288)/SUM(GE286:GE288)*100</f>
        <v>1.055887038830402</v>
      </c>
      <c r="HX288" s="35">
        <f>SUM(DG286:DG288)/SUM(GE286:GE288)*100</f>
        <v>1.2128982836063147</v>
      </c>
      <c r="HY288" s="35">
        <f>SUM(EE286:EE288)/SUM(GE286:GE288)*100</f>
        <v>3.4644341007778579</v>
      </c>
      <c r="HZ288" s="35">
        <f>SUM(CU286:CU288)/SUM(GE286:GE288)*100</f>
        <v>8.4100166654668982</v>
      </c>
    </row>
    <row r="289" spans="1:236" ht="11.25" customHeight="1">
      <c r="A289" s="21">
        <v>42370</v>
      </c>
      <c r="B289" s="27">
        <v>0</v>
      </c>
      <c r="C289" s="27">
        <v>0</v>
      </c>
      <c r="D289" s="27">
        <v>0</v>
      </c>
      <c r="E289" s="24">
        <f t="shared" si="311"/>
        <v>0</v>
      </c>
      <c r="I289" s="23"/>
      <c r="J289" s="22">
        <v>0</v>
      </c>
      <c r="K289" s="22">
        <v>0</v>
      </c>
      <c r="L289" s="22">
        <v>0</v>
      </c>
      <c r="M289" s="23">
        <f t="shared" si="325"/>
        <v>0</v>
      </c>
      <c r="N289" s="22">
        <v>0</v>
      </c>
      <c r="O289" s="22">
        <v>0</v>
      </c>
      <c r="P289" s="22">
        <v>0</v>
      </c>
      <c r="Q289" s="23">
        <f t="shared" si="326"/>
        <v>0</v>
      </c>
      <c r="R289" s="22">
        <v>0</v>
      </c>
      <c r="S289" s="22">
        <v>0</v>
      </c>
      <c r="T289" s="22">
        <v>0</v>
      </c>
      <c r="U289" s="23">
        <f t="shared" si="327"/>
        <v>0</v>
      </c>
      <c r="V289" s="22">
        <v>0</v>
      </c>
      <c r="W289" s="22">
        <v>0</v>
      </c>
      <c r="X289" s="22">
        <v>0</v>
      </c>
      <c r="Y289" s="23">
        <f t="shared" si="328"/>
        <v>0</v>
      </c>
      <c r="Z289" s="22">
        <v>0</v>
      </c>
      <c r="AA289" s="22">
        <v>0</v>
      </c>
      <c r="AB289" s="22">
        <v>0</v>
      </c>
      <c r="AC289" s="23">
        <f t="shared" si="329"/>
        <v>0</v>
      </c>
      <c r="AD289" s="22">
        <v>0</v>
      </c>
      <c r="AE289" s="22">
        <v>0</v>
      </c>
      <c r="AF289" s="22">
        <v>0</v>
      </c>
      <c r="AG289" s="23">
        <f t="shared" si="330"/>
        <v>0</v>
      </c>
      <c r="AH289" s="22">
        <v>1020</v>
      </c>
      <c r="AI289" s="22">
        <v>630</v>
      </c>
      <c r="AJ289" s="22">
        <v>0</v>
      </c>
      <c r="AK289" s="23">
        <f t="shared" si="331"/>
        <v>630</v>
      </c>
      <c r="AL289" s="22">
        <v>340</v>
      </c>
      <c r="AM289" s="22">
        <v>376</v>
      </c>
      <c r="AN289" s="22">
        <v>0</v>
      </c>
      <c r="AO289" s="23">
        <f t="shared" si="332"/>
        <v>376</v>
      </c>
      <c r="AP289" s="22">
        <v>19292</v>
      </c>
      <c r="AQ289" s="22">
        <v>7045</v>
      </c>
      <c r="AR289" s="22">
        <v>5789</v>
      </c>
      <c r="AS289" s="23">
        <f t="shared" si="333"/>
        <v>12834</v>
      </c>
      <c r="AT289" s="22">
        <v>8855</v>
      </c>
      <c r="AU289" s="22">
        <v>2788</v>
      </c>
      <c r="AV289" s="22">
        <v>5701</v>
      </c>
      <c r="AW289" s="23">
        <f t="shared" si="334"/>
        <v>8489</v>
      </c>
      <c r="AX289" s="22">
        <v>0</v>
      </c>
      <c r="AY289" s="22">
        <v>0</v>
      </c>
      <c r="AZ289" s="22">
        <v>0</v>
      </c>
      <c r="BA289" s="23">
        <f t="shared" si="335"/>
        <v>0</v>
      </c>
      <c r="BB289" s="22">
        <v>271</v>
      </c>
      <c r="BC289" s="22">
        <v>25</v>
      </c>
      <c r="BD289" s="22">
        <v>0</v>
      </c>
      <c r="BE289" s="23">
        <f t="shared" si="336"/>
        <v>25</v>
      </c>
      <c r="BF289" s="22">
        <v>0</v>
      </c>
      <c r="BG289" s="22">
        <v>0</v>
      </c>
      <c r="BH289" s="22">
        <v>0</v>
      </c>
      <c r="BI289" s="23">
        <f t="shared" si="337"/>
        <v>0</v>
      </c>
      <c r="BJ289" s="22">
        <v>0</v>
      </c>
      <c r="BK289" s="22">
        <v>0</v>
      </c>
      <c r="BL289" s="22">
        <v>0</v>
      </c>
      <c r="BM289" s="23">
        <f t="shared" si="338"/>
        <v>0</v>
      </c>
      <c r="BN289" s="22">
        <v>15303</v>
      </c>
      <c r="BO289" s="22">
        <v>17135</v>
      </c>
      <c r="BP289" s="22">
        <v>400</v>
      </c>
      <c r="BQ289" s="23">
        <f t="shared" si="339"/>
        <v>17535</v>
      </c>
      <c r="BR289" s="22">
        <v>45700</v>
      </c>
      <c r="BS289" s="22">
        <v>38016</v>
      </c>
      <c r="BT289" s="22">
        <v>6214</v>
      </c>
      <c r="BU289" s="23">
        <f t="shared" si="340"/>
        <v>44230</v>
      </c>
      <c r="BV289" s="22">
        <v>10558</v>
      </c>
      <c r="BW289" s="22">
        <v>4018</v>
      </c>
      <c r="BX289" s="22">
        <v>6230</v>
      </c>
      <c r="BY289" s="23">
        <f t="shared" si="341"/>
        <v>10248</v>
      </c>
      <c r="BZ289" s="22">
        <v>0</v>
      </c>
      <c r="CA289" s="22">
        <v>0</v>
      </c>
      <c r="CB289" s="22">
        <v>0</v>
      </c>
      <c r="CC289" s="23">
        <f t="shared" si="342"/>
        <v>0</v>
      </c>
      <c r="CD289" s="22">
        <v>11</v>
      </c>
      <c r="CE289" s="22">
        <v>14</v>
      </c>
      <c r="CF289" s="22">
        <v>0</v>
      </c>
      <c r="CG289" s="23">
        <f t="shared" si="343"/>
        <v>14</v>
      </c>
      <c r="CH289" s="22">
        <v>0</v>
      </c>
      <c r="CI289" s="22">
        <v>0</v>
      </c>
      <c r="CJ289" s="22">
        <v>0</v>
      </c>
      <c r="CK289" s="23">
        <f t="shared" si="344"/>
        <v>0</v>
      </c>
      <c r="CL289" s="22">
        <v>0</v>
      </c>
      <c r="CM289" s="22">
        <v>0</v>
      </c>
      <c r="CN289" s="22">
        <v>0</v>
      </c>
      <c r="CO289" s="23">
        <f t="shared" si="345"/>
        <v>0</v>
      </c>
      <c r="CP289" s="22">
        <v>0</v>
      </c>
      <c r="CQ289" s="22">
        <v>0</v>
      </c>
      <c r="CR289" s="22">
        <v>0</v>
      </c>
      <c r="CS289" s="23">
        <f t="shared" si="346"/>
        <v>0</v>
      </c>
      <c r="CT289" s="22">
        <v>21786</v>
      </c>
      <c r="CU289" s="22">
        <v>22088</v>
      </c>
      <c r="CV289" s="22">
        <v>432</v>
      </c>
      <c r="CW289" s="23">
        <f t="shared" si="347"/>
        <v>22520</v>
      </c>
      <c r="CX289" s="22">
        <v>0</v>
      </c>
      <c r="CY289" s="22">
        <v>0</v>
      </c>
      <c r="CZ289" s="22">
        <v>0</v>
      </c>
      <c r="DA289" s="23">
        <f t="shared" si="348"/>
        <v>0</v>
      </c>
      <c r="DB289" s="22">
        <v>115782</v>
      </c>
      <c r="DC289" s="22">
        <v>106383</v>
      </c>
      <c r="DD289" s="22">
        <v>7223</v>
      </c>
      <c r="DE289" s="23">
        <f t="shared" si="349"/>
        <v>113606</v>
      </c>
      <c r="DF289" s="25">
        <v>14179</v>
      </c>
      <c r="DG289" s="22">
        <v>2668</v>
      </c>
      <c r="DH289" s="22">
        <v>8892</v>
      </c>
      <c r="DI289" s="23">
        <f t="shared" si="350"/>
        <v>11560</v>
      </c>
      <c r="DJ289" s="22">
        <v>0</v>
      </c>
      <c r="DK289" s="22">
        <v>0</v>
      </c>
      <c r="DL289" s="22">
        <v>0</v>
      </c>
      <c r="DM289" s="23">
        <f t="shared" si="351"/>
        <v>0</v>
      </c>
      <c r="DN289" s="22">
        <v>0</v>
      </c>
      <c r="DO289" s="22">
        <v>0</v>
      </c>
      <c r="DP289" s="22">
        <v>0</v>
      </c>
      <c r="DQ289" s="23">
        <f t="shared" si="352"/>
        <v>0</v>
      </c>
      <c r="DR289" s="22">
        <v>0</v>
      </c>
      <c r="DS289" s="22">
        <v>0</v>
      </c>
      <c r="DT289" s="22">
        <v>0</v>
      </c>
      <c r="DU289" s="23">
        <f t="shared" si="353"/>
        <v>0</v>
      </c>
      <c r="DV289" s="22">
        <v>0</v>
      </c>
      <c r="DW289" s="22">
        <v>0</v>
      </c>
      <c r="DX289" s="22">
        <v>0</v>
      </c>
      <c r="DY289" s="23">
        <f t="shared" si="354"/>
        <v>0</v>
      </c>
      <c r="DZ289" s="22">
        <v>0</v>
      </c>
      <c r="EA289" s="22">
        <v>0</v>
      </c>
      <c r="EB289" s="22">
        <v>0</v>
      </c>
      <c r="EC289" s="23">
        <f t="shared" si="355"/>
        <v>0</v>
      </c>
      <c r="ED289" s="25">
        <v>7867</v>
      </c>
      <c r="EE289" s="22">
        <v>8031</v>
      </c>
      <c r="EF289" s="22">
        <v>0</v>
      </c>
      <c r="EG289" s="23">
        <f t="shared" si="356"/>
        <v>8031</v>
      </c>
      <c r="EH289" s="22">
        <v>0</v>
      </c>
      <c r="EI289" s="22">
        <v>0</v>
      </c>
      <c r="EJ289" s="22">
        <v>0</v>
      </c>
      <c r="EK289" s="23">
        <f t="shared" si="357"/>
        <v>0</v>
      </c>
      <c r="EL289" s="22">
        <v>0</v>
      </c>
      <c r="EM289" s="22">
        <v>0</v>
      </c>
      <c r="EN289" s="22">
        <v>0</v>
      </c>
      <c r="EO289" s="23">
        <f t="shared" si="358"/>
        <v>0</v>
      </c>
      <c r="EP289" s="22">
        <v>1229</v>
      </c>
      <c r="EQ289" s="22">
        <v>1202</v>
      </c>
      <c r="ER289" s="22">
        <v>0</v>
      </c>
      <c r="ES289" s="23">
        <f t="shared" si="359"/>
        <v>1202</v>
      </c>
      <c r="ET289" s="22">
        <v>0</v>
      </c>
      <c r="EU289" s="22">
        <v>0</v>
      </c>
      <c r="EV289" s="22">
        <v>0</v>
      </c>
      <c r="EW289" s="23">
        <f t="shared" si="360"/>
        <v>0</v>
      </c>
      <c r="EX289" s="22">
        <v>0</v>
      </c>
      <c r="EY289" s="22">
        <v>0</v>
      </c>
      <c r="EZ289" s="22">
        <v>0</v>
      </c>
      <c r="FA289" s="23">
        <f t="shared" si="361"/>
        <v>0</v>
      </c>
      <c r="FB289" s="22">
        <v>0</v>
      </c>
      <c r="FC289" s="22">
        <v>0</v>
      </c>
      <c r="FD289" s="22">
        <v>0</v>
      </c>
      <c r="FE289" s="23">
        <f t="shared" si="362"/>
        <v>0</v>
      </c>
      <c r="FF289" s="22">
        <v>15764</v>
      </c>
      <c r="FG289" s="22">
        <v>12987</v>
      </c>
      <c r="FH289" s="22">
        <v>458</v>
      </c>
      <c r="FI289" s="23">
        <f t="shared" si="363"/>
        <v>13445</v>
      </c>
      <c r="FJ289" s="22">
        <v>0</v>
      </c>
      <c r="FK289" s="22">
        <v>0</v>
      </c>
      <c r="FL289" s="22">
        <v>0</v>
      </c>
      <c r="FM289" s="23">
        <f t="shared" si="364"/>
        <v>0</v>
      </c>
      <c r="FN289" s="22">
        <v>9471</v>
      </c>
      <c r="FO289" s="22">
        <v>8511</v>
      </c>
      <c r="FP289" s="22">
        <v>745</v>
      </c>
      <c r="FQ289" s="23">
        <f t="shared" si="365"/>
        <v>9256</v>
      </c>
      <c r="FR289" s="22">
        <v>0</v>
      </c>
      <c r="FS289" s="22">
        <v>0</v>
      </c>
      <c r="FT289" s="22">
        <v>0</v>
      </c>
      <c r="FU289" s="23">
        <f t="shared" si="366"/>
        <v>0</v>
      </c>
      <c r="FV289" s="22">
        <v>0</v>
      </c>
      <c r="FW289" s="22">
        <v>0</v>
      </c>
      <c r="FX289" s="22">
        <v>0</v>
      </c>
      <c r="FY289" s="23">
        <v>0</v>
      </c>
      <c r="FZ289" s="22">
        <v>0</v>
      </c>
      <c r="GA289" s="22">
        <v>0</v>
      </c>
      <c r="GB289" s="22">
        <v>0</v>
      </c>
      <c r="GC289" s="23">
        <f t="shared" si="367"/>
        <v>0</v>
      </c>
      <c r="GD289" s="22">
        <f t="shared" si="369"/>
        <v>287428</v>
      </c>
      <c r="GE289" s="22">
        <f t="shared" si="369"/>
        <v>231917</v>
      </c>
      <c r="GF289" s="22">
        <f t="shared" si="369"/>
        <v>42084</v>
      </c>
      <c r="GG289" s="22">
        <f t="shared" si="369"/>
        <v>274001</v>
      </c>
      <c r="GI289" s="41">
        <f t="shared" si="368"/>
        <v>5.6326912903590376E-3</v>
      </c>
      <c r="GJ289" s="36"/>
      <c r="GK289" s="37">
        <f t="shared" si="313"/>
        <v>45.871152179443506</v>
      </c>
      <c r="GL289" s="37">
        <f t="shared" si="314"/>
        <v>16.392071301370752</v>
      </c>
      <c r="GM289" s="37">
        <f t="shared" si="315"/>
        <v>5.5998482215620244</v>
      </c>
      <c r="GN289" s="37">
        <f t="shared" si="316"/>
        <v>1.2021542189662682</v>
      </c>
      <c r="GO289" s="37">
        <f t="shared" si="317"/>
        <v>3.0377247032343466</v>
      </c>
      <c r="GP289" s="37">
        <f t="shared" si="318"/>
        <v>3.6698474023034104</v>
      </c>
      <c r="GQ289" s="37">
        <f t="shared" si="319"/>
        <v>7.3884191327069599</v>
      </c>
      <c r="GR289" s="37">
        <f t="shared" si="320"/>
        <v>0.5182888705873222</v>
      </c>
      <c r="GS289" s="37">
        <f t="shared" si="321"/>
        <v>1.7325163743925627</v>
      </c>
      <c r="GT289" s="37">
        <f t="shared" si="322"/>
        <v>1.1504115696563857</v>
      </c>
      <c r="GU289" s="37">
        <f t="shared" si="323"/>
        <v>3.4628768050638801</v>
      </c>
      <c r="GV289" s="37">
        <f t="shared" si="324"/>
        <v>9.5240969829723561</v>
      </c>
      <c r="GW289" s="37"/>
      <c r="GX289" s="37"/>
      <c r="GY289" s="37"/>
      <c r="GZ289" s="37"/>
      <c r="HA289" s="35"/>
      <c r="HB289" s="35"/>
      <c r="HC289" s="35"/>
      <c r="HD289" s="35"/>
      <c r="HE289" s="35"/>
      <c r="HF289" s="35"/>
      <c r="HG289" s="35"/>
      <c r="HH289" s="35"/>
      <c r="HI289" s="35"/>
      <c r="HJ289" s="35"/>
      <c r="HK289" s="35"/>
      <c r="HO289" s="35"/>
      <c r="HP289" s="35"/>
      <c r="HQ289" s="35"/>
      <c r="HR289" s="35"/>
      <c r="HS289" s="35"/>
      <c r="HT289" s="35"/>
      <c r="HU289" s="35"/>
      <c r="HV289" s="35"/>
      <c r="HW289" s="35"/>
      <c r="HX289" s="35"/>
      <c r="HY289" s="35"/>
    </row>
    <row r="290" spans="1:236" ht="11.25" customHeight="1">
      <c r="A290" s="21">
        <v>42401</v>
      </c>
      <c r="B290" s="27">
        <v>0</v>
      </c>
      <c r="C290" s="27">
        <v>0</v>
      </c>
      <c r="D290" s="27">
        <v>0</v>
      </c>
      <c r="E290" s="24">
        <f t="shared" si="311"/>
        <v>0</v>
      </c>
      <c r="I290" s="23"/>
      <c r="J290" s="22">
        <v>0</v>
      </c>
      <c r="K290" s="22">
        <v>0</v>
      </c>
      <c r="L290" s="22">
        <v>0</v>
      </c>
      <c r="M290" s="23">
        <f t="shared" si="325"/>
        <v>0</v>
      </c>
      <c r="N290" s="22">
        <v>0</v>
      </c>
      <c r="O290" s="22">
        <v>0</v>
      </c>
      <c r="P290" s="22">
        <v>0</v>
      </c>
      <c r="Q290" s="23">
        <f t="shared" si="326"/>
        <v>0</v>
      </c>
      <c r="R290" s="22">
        <v>0</v>
      </c>
      <c r="S290" s="22">
        <v>0</v>
      </c>
      <c r="T290" s="22">
        <v>0</v>
      </c>
      <c r="U290" s="23">
        <f t="shared" si="327"/>
        <v>0</v>
      </c>
      <c r="V290" s="22">
        <v>0</v>
      </c>
      <c r="W290" s="22">
        <v>0</v>
      </c>
      <c r="X290" s="22">
        <v>0</v>
      </c>
      <c r="Y290" s="23">
        <f t="shared" si="328"/>
        <v>0</v>
      </c>
      <c r="Z290" s="22">
        <v>0</v>
      </c>
      <c r="AA290" s="22">
        <v>0</v>
      </c>
      <c r="AB290" s="22">
        <v>0</v>
      </c>
      <c r="AC290" s="23">
        <f t="shared" si="329"/>
        <v>0</v>
      </c>
      <c r="AD290" s="22">
        <v>0</v>
      </c>
      <c r="AE290" s="22">
        <v>0</v>
      </c>
      <c r="AF290" s="22">
        <v>0</v>
      </c>
      <c r="AG290" s="23">
        <f t="shared" si="330"/>
        <v>0</v>
      </c>
      <c r="AH290" s="22">
        <v>1393</v>
      </c>
      <c r="AI290" s="22">
        <v>609</v>
      </c>
      <c r="AJ290" s="22">
        <v>0</v>
      </c>
      <c r="AK290" s="23">
        <f t="shared" si="331"/>
        <v>609</v>
      </c>
      <c r="AL290" s="22">
        <v>407</v>
      </c>
      <c r="AM290" s="22">
        <v>354</v>
      </c>
      <c r="AN290" s="22">
        <v>0</v>
      </c>
      <c r="AO290" s="23">
        <f t="shared" si="332"/>
        <v>354</v>
      </c>
      <c r="AP290" s="22">
        <v>21573</v>
      </c>
      <c r="AQ290" s="22">
        <v>5573</v>
      </c>
      <c r="AR290" s="22">
        <v>11823</v>
      </c>
      <c r="AS290" s="23">
        <f t="shared" si="333"/>
        <v>17396</v>
      </c>
      <c r="AT290" s="22">
        <v>9298</v>
      </c>
      <c r="AU290" s="22">
        <v>2229</v>
      </c>
      <c r="AV290" s="22">
        <v>5131</v>
      </c>
      <c r="AW290" s="23">
        <f t="shared" si="334"/>
        <v>7360</v>
      </c>
      <c r="AX290" s="22">
        <v>0</v>
      </c>
      <c r="AY290" s="22">
        <v>0</v>
      </c>
      <c r="AZ290" s="22">
        <v>0</v>
      </c>
      <c r="BA290" s="23">
        <f t="shared" si="335"/>
        <v>0</v>
      </c>
      <c r="BB290" s="22">
        <v>120</v>
      </c>
      <c r="BC290" s="22">
        <v>71</v>
      </c>
      <c r="BD290" s="22">
        <v>0</v>
      </c>
      <c r="BE290" s="23">
        <f t="shared" si="336"/>
        <v>71</v>
      </c>
      <c r="BF290" s="22">
        <v>0</v>
      </c>
      <c r="BG290" s="22">
        <v>0</v>
      </c>
      <c r="BH290" s="22">
        <v>0</v>
      </c>
      <c r="BI290" s="23">
        <f t="shared" si="337"/>
        <v>0</v>
      </c>
      <c r="BJ290" s="22">
        <v>0</v>
      </c>
      <c r="BK290" s="22">
        <v>0</v>
      </c>
      <c r="BL290" s="22">
        <v>0</v>
      </c>
      <c r="BM290" s="23">
        <f t="shared" si="338"/>
        <v>0</v>
      </c>
      <c r="BN290" s="22">
        <v>13871</v>
      </c>
      <c r="BO290" s="22">
        <v>13020</v>
      </c>
      <c r="BP290" s="22">
        <v>690</v>
      </c>
      <c r="BQ290" s="23">
        <f t="shared" si="339"/>
        <v>13710</v>
      </c>
      <c r="BR290" s="22">
        <v>54100</v>
      </c>
      <c r="BS290" s="22">
        <v>40716</v>
      </c>
      <c r="BT290" s="22">
        <v>9013</v>
      </c>
      <c r="BU290" s="23">
        <f t="shared" si="340"/>
        <v>49729</v>
      </c>
      <c r="BV290" s="22">
        <v>9511</v>
      </c>
      <c r="BW290" s="22">
        <v>2510</v>
      </c>
      <c r="BX290" s="22">
        <v>6831</v>
      </c>
      <c r="BY290" s="23">
        <f t="shared" si="341"/>
        <v>9341</v>
      </c>
      <c r="BZ290" s="22">
        <v>0</v>
      </c>
      <c r="CA290" s="22">
        <v>0</v>
      </c>
      <c r="CB290" s="22">
        <v>0</v>
      </c>
      <c r="CC290" s="23">
        <f t="shared" si="342"/>
        <v>0</v>
      </c>
      <c r="CD290" s="22">
        <v>30</v>
      </c>
      <c r="CE290" s="22">
        <v>25</v>
      </c>
      <c r="CF290" s="22">
        <v>0</v>
      </c>
      <c r="CG290" s="23">
        <f t="shared" si="343"/>
        <v>25</v>
      </c>
      <c r="CH290" s="22">
        <v>0</v>
      </c>
      <c r="CI290" s="22">
        <v>0</v>
      </c>
      <c r="CJ290" s="22">
        <v>0</v>
      </c>
      <c r="CK290" s="23">
        <f t="shared" si="344"/>
        <v>0</v>
      </c>
      <c r="CL290" s="22">
        <v>0</v>
      </c>
      <c r="CM290" s="22">
        <v>0</v>
      </c>
      <c r="CN290" s="22">
        <v>0</v>
      </c>
      <c r="CO290" s="23">
        <f t="shared" si="345"/>
        <v>0</v>
      </c>
      <c r="CP290" s="22">
        <v>0</v>
      </c>
      <c r="CQ290" s="22">
        <v>0</v>
      </c>
      <c r="CR290" s="22">
        <v>0</v>
      </c>
      <c r="CS290" s="23">
        <f t="shared" si="346"/>
        <v>0</v>
      </c>
      <c r="CT290" s="22">
        <v>23995</v>
      </c>
      <c r="CU290" s="22">
        <v>23718</v>
      </c>
      <c r="CV290" s="22">
        <v>753</v>
      </c>
      <c r="CW290" s="23">
        <f t="shared" si="347"/>
        <v>24471</v>
      </c>
      <c r="CX290" s="22">
        <v>0</v>
      </c>
      <c r="CY290" s="22">
        <v>0</v>
      </c>
      <c r="CZ290" s="22">
        <v>0</v>
      </c>
      <c r="DA290" s="23">
        <f t="shared" si="348"/>
        <v>0</v>
      </c>
      <c r="DB290" s="22">
        <v>119676</v>
      </c>
      <c r="DC290" s="22">
        <v>108115</v>
      </c>
      <c r="DD290" s="22">
        <v>9336</v>
      </c>
      <c r="DE290" s="23">
        <f t="shared" si="349"/>
        <v>117451</v>
      </c>
      <c r="DF290" s="25">
        <v>15931</v>
      </c>
      <c r="DG290" s="22">
        <v>3850</v>
      </c>
      <c r="DH290" s="22">
        <v>13056</v>
      </c>
      <c r="DI290" s="23">
        <f t="shared" si="350"/>
        <v>16906</v>
      </c>
      <c r="DJ290" s="22">
        <v>0</v>
      </c>
      <c r="DK290" s="22">
        <v>0</v>
      </c>
      <c r="DL290" s="22">
        <v>0</v>
      </c>
      <c r="DM290" s="23">
        <f t="shared" si="351"/>
        <v>0</v>
      </c>
      <c r="DN290" s="22">
        <v>0</v>
      </c>
      <c r="DO290" s="22">
        <v>0</v>
      </c>
      <c r="DP290" s="22">
        <v>0</v>
      </c>
      <c r="DQ290" s="23">
        <f t="shared" si="352"/>
        <v>0</v>
      </c>
      <c r="DR290" s="22">
        <v>0</v>
      </c>
      <c r="DS290" s="22">
        <v>0</v>
      </c>
      <c r="DT290" s="22">
        <v>0</v>
      </c>
      <c r="DU290" s="23">
        <f t="shared" si="353"/>
        <v>0</v>
      </c>
      <c r="DV290" s="22">
        <v>0</v>
      </c>
      <c r="DW290" s="22">
        <v>0</v>
      </c>
      <c r="DX290" s="22">
        <v>0</v>
      </c>
      <c r="DY290" s="23">
        <f t="shared" si="354"/>
        <v>0</v>
      </c>
      <c r="DZ290" s="22">
        <v>0</v>
      </c>
      <c r="EA290" s="22">
        <v>0</v>
      </c>
      <c r="EB290" s="22">
        <v>0</v>
      </c>
      <c r="EC290" s="23">
        <f t="shared" si="355"/>
        <v>0</v>
      </c>
      <c r="ED290" s="25">
        <v>8457</v>
      </c>
      <c r="EE290" s="22">
        <v>8834</v>
      </c>
      <c r="EF290" s="22">
        <v>37</v>
      </c>
      <c r="EG290" s="23">
        <f t="shared" si="356"/>
        <v>8871</v>
      </c>
      <c r="EH290" s="22">
        <v>0</v>
      </c>
      <c r="EI290" s="22">
        <v>0</v>
      </c>
      <c r="EJ290" s="22">
        <v>0</v>
      </c>
      <c r="EK290" s="23">
        <f t="shared" si="357"/>
        <v>0</v>
      </c>
      <c r="EL290" s="22">
        <v>0</v>
      </c>
      <c r="EM290" s="22">
        <v>0</v>
      </c>
      <c r="EN290" s="22">
        <v>0</v>
      </c>
      <c r="EO290" s="23">
        <f t="shared" si="358"/>
        <v>0</v>
      </c>
      <c r="EP290" s="22">
        <v>723</v>
      </c>
      <c r="EQ290" s="22">
        <v>1173</v>
      </c>
      <c r="ER290" s="22">
        <v>0</v>
      </c>
      <c r="ES290" s="23">
        <f t="shared" si="359"/>
        <v>1173</v>
      </c>
      <c r="ET290" s="22">
        <v>0</v>
      </c>
      <c r="EU290" s="22">
        <v>0</v>
      </c>
      <c r="EV290" s="22">
        <v>0</v>
      </c>
      <c r="EW290" s="23">
        <f t="shared" si="360"/>
        <v>0</v>
      </c>
      <c r="EX290" s="22">
        <v>0</v>
      </c>
      <c r="EY290" s="22">
        <v>0</v>
      </c>
      <c r="EZ290" s="22">
        <v>0</v>
      </c>
      <c r="FA290" s="23">
        <f t="shared" si="361"/>
        <v>0</v>
      </c>
      <c r="FB290" s="22">
        <v>0</v>
      </c>
      <c r="FC290" s="22">
        <v>0</v>
      </c>
      <c r="FD290" s="22">
        <v>0</v>
      </c>
      <c r="FE290" s="23">
        <f t="shared" si="362"/>
        <v>0</v>
      </c>
      <c r="FF290" s="22">
        <v>16125</v>
      </c>
      <c r="FG290" s="22">
        <v>13135</v>
      </c>
      <c r="FH290" s="22">
        <v>434</v>
      </c>
      <c r="FI290" s="23">
        <f t="shared" si="363"/>
        <v>13569</v>
      </c>
      <c r="FJ290" s="22">
        <v>0</v>
      </c>
      <c r="FK290" s="22">
        <v>0</v>
      </c>
      <c r="FL290" s="22">
        <v>0</v>
      </c>
      <c r="FM290" s="23">
        <f t="shared" si="364"/>
        <v>0</v>
      </c>
      <c r="FN290" s="22">
        <v>11798</v>
      </c>
      <c r="FO290" s="22">
        <v>10312</v>
      </c>
      <c r="FP290" s="22">
        <v>905</v>
      </c>
      <c r="FQ290" s="23">
        <f t="shared" si="365"/>
        <v>11217</v>
      </c>
      <c r="FR290" s="22">
        <v>0</v>
      </c>
      <c r="FS290" s="22">
        <v>0</v>
      </c>
      <c r="FT290" s="22">
        <v>0</v>
      </c>
      <c r="FU290" s="23">
        <f t="shared" si="366"/>
        <v>0</v>
      </c>
      <c r="FV290" s="22">
        <v>0</v>
      </c>
      <c r="FW290" s="22">
        <v>0</v>
      </c>
      <c r="FX290" s="22">
        <v>0</v>
      </c>
      <c r="FY290" s="23">
        <v>0</v>
      </c>
      <c r="FZ290" s="22">
        <v>0</v>
      </c>
      <c r="GA290" s="22">
        <v>0</v>
      </c>
      <c r="GB290" s="22">
        <v>0</v>
      </c>
      <c r="GC290" s="23">
        <f t="shared" si="367"/>
        <v>0</v>
      </c>
      <c r="GD290" s="22">
        <f t="shared" si="369"/>
        <v>307008</v>
      </c>
      <c r="GE290" s="22">
        <f t="shared" si="369"/>
        <v>234244</v>
      </c>
      <c r="GF290" s="22">
        <f t="shared" si="369"/>
        <v>58009</v>
      </c>
      <c r="GG290" s="22">
        <f t="shared" si="369"/>
        <v>292253</v>
      </c>
      <c r="GI290" s="41">
        <f t="shared" si="368"/>
        <v>1.7209409373765139E-2</v>
      </c>
      <c r="GJ290" s="36"/>
      <c r="GK290" s="37">
        <f t="shared" si="313"/>
        <v>46.154864158740459</v>
      </c>
      <c r="GL290" s="37">
        <f t="shared" si="314"/>
        <v>17.381875309506327</v>
      </c>
      <c r="GM290" s="37">
        <f t="shared" si="315"/>
        <v>5.6074008299038605</v>
      </c>
      <c r="GN290" s="37">
        <f t="shared" si="316"/>
        <v>0.95157186523454185</v>
      </c>
      <c r="GO290" s="37">
        <f t="shared" si="317"/>
        <v>2.379143115725483</v>
      </c>
      <c r="GP290" s="37">
        <f t="shared" si="318"/>
        <v>4.4022472293847441</v>
      </c>
      <c r="GQ290" s="37">
        <f t="shared" si="319"/>
        <v>5.5583067229043222</v>
      </c>
      <c r="GR290" s="37">
        <f t="shared" si="320"/>
        <v>0.5007598913952972</v>
      </c>
      <c r="GS290" s="37">
        <f t="shared" si="321"/>
        <v>1.0715322484247196</v>
      </c>
      <c r="GT290" s="37">
        <f t="shared" si="322"/>
        <v>1.6435853212889122</v>
      </c>
      <c r="GU290" s="37">
        <f t="shared" si="323"/>
        <v>3.7712812281211048</v>
      </c>
      <c r="GV290" s="37">
        <f t="shared" si="324"/>
        <v>10.125339389696213</v>
      </c>
      <c r="GW290" s="37"/>
      <c r="GX290" s="37"/>
      <c r="GY290" s="37"/>
      <c r="GZ290" s="37"/>
      <c r="HA290" s="35"/>
      <c r="HB290" s="35"/>
      <c r="HC290" s="35"/>
      <c r="HD290" s="35"/>
      <c r="HE290" s="35"/>
      <c r="HF290" s="35"/>
      <c r="HG290" s="35"/>
      <c r="HH290" s="35"/>
      <c r="HI290" s="35"/>
      <c r="HJ290" s="35"/>
      <c r="HK290" s="35"/>
      <c r="HO290" s="35"/>
      <c r="HP290" s="35"/>
      <c r="HQ290" s="35"/>
      <c r="HR290" s="35"/>
      <c r="HS290" s="35"/>
      <c r="HT290" s="35"/>
      <c r="HU290" s="35"/>
      <c r="HV290" s="35"/>
      <c r="HW290" s="35"/>
      <c r="HX290" s="35"/>
      <c r="HY290" s="35"/>
    </row>
    <row r="291" spans="1:236" ht="11.25" customHeight="1">
      <c r="A291" s="29">
        <v>42430</v>
      </c>
      <c r="B291" s="22">
        <v>0</v>
      </c>
      <c r="C291" s="22">
        <v>0</v>
      </c>
      <c r="D291" s="22">
        <v>0</v>
      </c>
      <c r="E291" s="23">
        <f t="shared" si="311"/>
        <v>0</v>
      </c>
      <c r="F291" s="30"/>
      <c r="G291" s="30"/>
      <c r="H291" s="30"/>
      <c r="I291" s="31"/>
      <c r="J291" s="30">
        <v>0</v>
      </c>
      <c r="K291" s="30">
        <v>0</v>
      </c>
      <c r="L291" s="30">
        <v>0</v>
      </c>
      <c r="M291" s="31">
        <f t="shared" si="325"/>
        <v>0</v>
      </c>
      <c r="N291" s="30">
        <v>0</v>
      </c>
      <c r="O291" s="30">
        <v>0</v>
      </c>
      <c r="P291" s="30">
        <v>0</v>
      </c>
      <c r="Q291" s="31">
        <f t="shared" si="326"/>
        <v>0</v>
      </c>
      <c r="R291" s="30">
        <v>0</v>
      </c>
      <c r="S291" s="30">
        <v>0</v>
      </c>
      <c r="T291" s="30">
        <v>0</v>
      </c>
      <c r="U291" s="31">
        <f t="shared" si="327"/>
        <v>0</v>
      </c>
      <c r="V291" s="30">
        <v>0</v>
      </c>
      <c r="W291" s="30">
        <v>0</v>
      </c>
      <c r="X291" s="30">
        <v>0</v>
      </c>
      <c r="Y291" s="31">
        <f t="shared" si="328"/>
        <v>0</v>
      </c>
      <c r="Z291" s="30">
        <v>0</v>
      </c>
      <c r="AA291" s="30">
        <v>0</v>
      </c>
      <c r="AB291" s="30">
        <v>0</v>
      </c>
      <c r="AC291" s="31">
        <f t="shared" si="329"/>
        <v>0</v>
      </c>
      <c r="AD291" s="30">
        <v>0</v>
      </c>
      <c r="AE291" s="30">
        <v>0</v>
      </c>
      <c r="AF291" s="30">
        <v>0</v>
      </c>
      <c r="AG291" s="31">
        <f t="shared" si="330"/>
        <v>0</v>
      </c>
      <c r="AH291" s="30">
        <v>621</v>
      </c>
      <c r="AI291" s="30">
        <v>751</v>
      </c>
      <c r="AJ291" s="30">
        <v>8</v>
      </c>
      <c r="AK291" s="31">
        <f t="shared" si="331"/>
        <v>759</v>
      </c>
      <c r="AL291" s="30">
        <v>379</v>
      </c>
      <c r="AM291" s="30">
        <v>345</v>
      </c>
      <c r="AN291" s="30">
        <v>0</v>
      </c>
      <c r="AO291" s="31">
        <f t="shared" si="332"/>
        <v>345</v>
      </c>
      <c r="AP291" s="30">
        <v>17484</v>
      </c>
      <c r="AQ291" s="30">
        <v>7499</v>
      </c>
      <c r="AR291" s="30">
        <v>13638</v>
      </c>
      <c r="AS291" s="31">
        <f t="shared" si="333"/>
        <v>21137</v>
      </c>
      <c r="AT291" s="30">
        <v>10164</v>
      </c>
      <c r="AU291" s="30">
        <v>3044</v>
      </c>
      <c r="AV291" s="30">
        <v>6992</v>
      </c>
      <c r="AW291" s="31">
        <f t="shared" si="334"/>
        <v>10036</v>
      </c>
      <c r="AX291" s="30">
        <v>0</v>
      </c>
      <c r="AY291" s="30">
        <v>0</v>
      </c>
      <c r="AZ291" s="30">
        <v>0</v>
      </c>
      <c r="BA291" s="31">
        <f t="shared" si="335"/>
        <v>0</v>
      </c>
      <c r="BB291" s="30">
        <v>93</v>
      </c>
      <c r="BC291" s="30">
        <v>126</v>
      </c>
      <c r="BD291" s="30">
        <v>0</v>
      </c>
      <c r="BE291" s="31">
        <f t="shared" si="336"/>
        <v>126</v>
      </c>
      <c r="BF291" s="30">
        <v>0</v>
      </c>
      <c r="BG291" s="30">
        <v>0</v>
      </c>
      <c r="BH291" s="30">
        <v>0</v>
      </c>
      <c r="BI291" s="31">
        <f t="shared" si="337"/>
        <v>0</v>
      </c>
      <c r="BJ291" s="30">
        <v>0</v>
      </c>
      <c r="BK291" s="30">
        <v>0</v>
      </c>
      <c r="BL291" s="30">
        <v>0</v>
      </c>
      <c r="BM291" s="31">
        <f t="shared" si="338"/>
        <v>0</v>
      </c>
      <c r="BN291" s="30">
        <v>13602</v>
      </c>
      <c r="BO291" s="30">
        <v>17430</v>
      </c>
      <c r="BP291" s="30">
        <v>192</v>
      </c>
      <c r="BQ291" s="31">
        <f t="shared" si="339"/>
        <v>17622</v>
      </c>
      <c r="BR291" s="30">
        <v>55600</v>
      </c>
      <c r="BS291" s="30">
        <v>41201</v>
      </c>
      <c r="BT291" s="30">
        <v>10251</v>
      </c>
      <c r="BU291" s="31">
        <f t="shared" si="340"/>
        <v>51452</v>
      </c>
      <c r="BV291" s="30">
        <v>10800</v>
      </c>
      <c r="BW291" s="30">
        <v>3570</v>
      </c>
      <c r="BX291" s="30">
        <v>7765</v>
      </c>
      <c r="BY291" s="31">
        <f t="shared" si="341"/>
        <v>11335</v>
      </c>
      <c r="BZ291" s="30">
        <v>0</v>
      </c>
      <c r="CA291" s="30">
        <v>0</v>
      </c>
      <c r="CB291" s="30">
        <v>0</v>
      </c>
      <c r="CC291" s="31">
        <f t="shared" si="342"/>
        <v>0</v>
      </c>
      <c r="CD291" s="30">
        <v>64</v>
      </c>
      <c r="CE291" s="30">
        <v>62</v>
      </c>
      <c r="CF291" s="30">
        <v>0</v>
      </c>
      <c r="CG291" s="31">
        <f t="shared" si="343"/>
        <v>62</v>
      </c>
      <c r="CH291" s="30">
        <v>0</v>
      </c>
      <c r="CI291" s="30">
        <v>0</v>
      </c>
      <c r="CJ291" s="30">
        <v>0</v>
      </c>
      <c r="CK291" s="31">
        <f t="shared" si="344"/>
        <v>0</v>
      </c>
      <c r="CL291" s="30">
        <v>0</v>
      </c>
      <c r="CM291" s="30">
        <v>0</v>
      </c>
      <c r="CN291" s="30">
        <v>0</v>
      </c>
      <c r="CO291" s="31">
        <f t="shared" si="345"/>
        <v>0</v>
      </c>
      <c r="CP291" s="30">
        <v>0</v>
      </c>
      <c r="CQ291" s="30">
        <v>0</v>
      </c>
      <c r="CR291" s="30">
        <v>0</v>
      </c>
      <c r="CS291" s="31">
        <f t="shared" si="346"/>
        <v>0</v>
      </c>
      <c r="CT291" s="30">
        <v>28539</v>
      </c>
      <c r="CU291" s="30">
        <v>26885</v>
      </c>
      <c r="CV291" s="30">
        <v>1045</v>
      </c>
      <c r="CW291" s="31">
        <f t="shared" si="347"/>
        <v>27930</v>
      </c>
      <c r="CX291" s="30">
        <v>0</v>
      </c>
      <c r="CY291" s="30">
        <v>0</v>
      </c>
      <c r="CZ291" s="30">
        <v>0</v>
      </c>
      <c r="DA291" s="31">
        <f t="shared" si="348"/>
        <v>0</v>
      </c>
      <c r="DB291" s="30">
        <v>139178</v>
      </c>
      <c r="DC291" s="30">
        <v>118895</v>
      </c>
      <c r="DD291" s="30">
        <v>10450</v>
      </c>
      <c r="DE291" s="31">
        <f t="shared" si="349"/>
        <v>129345</v>
      </c>
      <c r="DF291" s="32">
        <v>13649</v>
      </c>
      <c r="DG291" s="30">
        <v>4378</v>
      </c>
      <c r="DH291" s="30">
        <v>9743</v>
      </c>
      <c r="DI291" s="31">
        <f t="shared" si="350"/>
        <v>14121</v>
      </c>
      <c r="DJ291" s="30">
        <v>0</v>
      </c>
      <c r="DK291" s="30">
        <v>0</v>
      </c>
      <c r="DL291" s="30">
        <v>0</v>
      </c>
      <c r="DM291" s="31">
        <f t="shared" si="351"/>
        <v>0</v>
      </c>
      <c r="DN291" s="30">
        <v>0</v>
      </c>
      <c r="DO291" s="30">
        <v>0</v>
      </c>
      <c r="DP291" s="30">
        <v>0</v>
      </c>
      <c r="DQ291" s="31">
        <f t="shared" si="352"/>
        <v>0</v>
      </c>
      <c r="DR291" s="30">
        <v>0</v>
      </c>
      <c r="DS291" s="30">
        <v>0</v>
      </c>
      <c r="DT291" s="30">
        <v>0</v>
      </c>
      <c r="DU291" s="31">
        <f t="shared" si="353"/>
        <v>0</v>
      </c>
      <c r="DV291" s="30">
        <v>0</v>
      </c>
      <c r="DW291" s="30">
        <v>0</v>
      </c>
      <c r="DX291" s="30">
        <v>0</v>
      </c>
      <c r="DY291" s="31">
        <f t="shared" si="354"/>
        <v>0</v>
      </c>
      <c r="DZ291" s="30">
        <v>0</v>
      </c>
      <c r="EA291" s="30">
        <v>0</v>
      </c>
      <c r="EB291" s="30">
        <v>0</v>
      </c>
      <c r="EC291" s="31">
        <f t="shared" si="355"/>
        <v>0</v>
      </c>
      <c r="ED291" s="32">
        <v>13231</v>
      </c>
      <c r="EE291" s="30">
        <v>12424</v>
      </c>
      <c r="EF291" s="30">
        <v>37</v>
      </c>
      <c r="EG291" s="31">
        <f t="shared" si="356"/>
        <v>12461</v>
      </c>
      <c r="EH291" s="30">
        <v>0</v>
      </c>
      <c r="EI291" s="30">
        <v>0</v>
      </c>
      <c r="EJ291" s="30">
        <v>0</v>
      </c>
      <c r="EK291" s="31">
        <f t="shared" si="357"/>
        <v>0</v>
      </c>
      <c r="EL291" s="30">
        <v>0</v>
      </c>
      <c r="EM291" s="30">
        <v>0</v>
      </c>
      <c r="EN291" s="30">
        <v>0</v>
      </c>
      <c r="EO291" s="31">
        <f t="shared" si="358"/>
        <v>0</v>
      </c>
      <c r="EP291" s="30">
        <v>1552</v>
      </c>
      <c r="EQ291" s="30">
        <v>1405</v>
      </c>
      <c r="ER291" s="30">
        <v>0</v>
      </c>
      <c r="ES291" s="31">
        <f t="shared" si="359"/>
        <v>1405</v>
      </c>
      <c r="ET291" s="30">
        <v>0</v>
      </c>
      <c r="EU291" s="30">
        <v>0</v>
      </c>
      <c r="EV291" s="30">
        <v>0</v>
      </c>
      <c r="EW291" s="31">
        <f t="shared" si="360"/>
        <v>0</v>
      </c>
      <c r="EX291" s="30">
        <v>0</v>
      </c>
      <c r="EY291" s="30">
        <v>0</v>
      </c>
      <c r="EZ291" s="30">
        <v>0</v>
      </c>
      <c r="FA291" s="31">
        <f t="shared" si="361"/>
        <v>0</v>
      </c>
      <c r="FB291" s="30">
        <v>0</v>
      </c>
      <c r="FC291" s="30">
        <v>0</v>
      </c>
      <c r="FD291" s="30">
        <v>0</v>
      </c>
      <c r="FE291" s="31">
        <f t="shared" si="362"/>
        <v>0</v>
      </c>
      <c r="FF291" s="30">
        <v>13730</v>
      </c>
      <c r="FG291" s="30">
        <v>11268</v>
      </c>
      <c r="FH291" s="30">
        <v>513</v>
      </c>
      <c r="FI291" s="31">
        <f t="shared" si="363"/>
        <v>11781</v>
      </c>
      <c r="FJ291" s="30">
        <v>0</v>
      </c>
      <c r="FK291" s="30">
        <v>0</v>
      </c>
      <c r="FL291" s="30">
        <v>0</v>
      </c>
      <c r="FM291" s="31">
        <f t="shared" si="364"/>
        <v>0</v>
      </c>
      <c r="FN291" s="30">
        <v>8547</v>
      </c>
      <c r="FO291" s="30">
        <v>7637</v>
      </c>
      <c r="FP291" s="30">
        <v>1376</v>
      </c>
      <c r="FQ291" s="31">
        <f t="shared" si="365"/>
        <v>9013</v>
      </c>
      <c r="FR291" s="30">
        <v>0</v>
      </c>
      <c r="FS291" s="30">
        <v>0</v>
      </c>
      <c r="FT291" s="30">
        <v>0</v>
      </c>
      <c r="FU291" s="31">
        <f t="shared" si="366"/>
        <v>0</v>
      </c>
      <c r="FV291" s="30">
        <v>0</v>
      </c>
      <c r="FW291" s="30">
        <v>0</v>
      </c>
      <c r="FX291" s="30">
        <v>0</v>
      </c>
      <c r="FY291" s="31">
        <v>0</v>
      </c>
      <c r="FZ291" s="30">
        <v>0</v>
      </c>
      <c r="GA291" s="30">
        <v>0</v>
      </c>
      <c r="GB291" s="30">
        <v>0</v>
      </c>
      <c r="GC291" s="31">
        <f t="shared" si="367"/>
        <v>0</v>
      </c>
      <c r="GD291" s="30">
        <f t="shared" si="369"/>
        <v>327233</v>
      </c>
      <c r="GE291" s="30">
        <f t="shared" si="369"/>
        <v>256920</v>
      </c>
      <c r="GF291" s="30">
        <f t="shared" si="369"/>
        <v>62010</v>
      </c>
      <c r="GG291" s="30">
        <f t="shared" si="369"/>
        <v>318930</v>
      </c>
      <c r="GI291" s="42">
        <f t="shared" si="368"/>
        <v>5.1249002639170094E-2</v>
      </c>
      <c r="GJ291" s="36"/>
      <c r="GK291" s="39">
        <f t="shared" si="313"/>
        <v>46.277051222170321</v>
      </c>
      <c r="GL291" s="39">
        <f t="shared" si="314"/>
        <v>16.036509419274484</v>
      </c>
      <c r="GM291" s="39">
        <f t="shared" si="315"/>
        <v>4.3858010275572168</v>
      </c>
      <c r="GN291" s="39">
        <f t="shared" si="316"/>
        <v>1.1848046084384243</v>
      </c>
      <c r="GO291" s="39">
        <f t="shared" si="317"/>
        <v>2.918807410867196</v>
      </c>
      <c r="GP291" s="39">
        <f t="shared" si="318"/>
        <v>2.9725206289895687</v>
      </c>
      <c r="GQ291" s="39">
        <f t="shared" si="319"/>
        <v>6.7842129845866417</v>
      </c>
      <c r="GR291" s="39">
        <f t="shared" si="320"/>
        <v>0.54686283668067881</v>
      </c>
      <c r="GS291" s="39">
        <f t="shared" si="321"/>
        <v>1.3895375992526857</v>
      </c>
      <c r="GT291" s="39">
        <f t="shared" si="322"/>
        <v>1.7040323836213609</v>
      </c>
      <c r="GU291" s="39">
        <f t="shared" si="323"/>
        <v>4.8357465358866571</v>
      </c>
      <c r="GV291" s="39">
        <f t="shared" si="324"/>
        <v>10.464346878405729</v>
      </c>
      <c r="GW291" s="39"/>
      <c r="GX291" s="39"/>
      <c r="GY291" s="39"/>
      <c r="GZ291" s="39"/>
      <c r="HA291" s="40">
        <f>SUM(DC280:DC291)/SUM(GE280:GE291)*100</f>
        <v>46.800059371692612</v>
      </c>
      <c r="HB291" s="40">
        <f>SUM(BS280:BS291)/SUM(GE280:GE291)*100</f>
        <v>17.364212349885701</v>
      </c>
      <c r="HC291" s="40">
        <f>SUM(FG280:FG291)/SUM(GE280:GE291)*100</f>
        <v>5.3570762739817184</v>
      </c>
      <c r="HD291" s="40">
        <f>SUM(AU280:AU291)/SUM(GE280:GE291)*100</f>
        <v>1.1666394187884159</v>
      </c>
      <c r="HE291" s="40">
        <f>SUM(AQ280:AQ291)/SUM(GE280:GE291)*100</f>
        <v>2.851382901526168</v>
      </c>
      <c r="HF291" s="40">
        <f>SUM(FO280:FO291)/SUM(GE280:GE291)*100</f>
        <v>4.606827457830323</v>
      </c>
      <c r="HG291" s="40">
        <f>SUM(BO280:BO291)/SUM(GE280:GE291)*100</f>
        <v>6.8858256537339635</v>
      </c>
      <c r="HH291" s="40">
        <f>SUM(EQ280:EQ291)/SUM(GE280:GE291)*100</f>
        <v>0.55098078020714125</v>
      </c>
      <c r="HI291" s="40">
        <f>SUM(BW280:BW291)/SUM(GE280:GE291)*100</f>
        <v>1.4733931639375764</v>
      </c>
      <c r="HJ291" s="40">
        <f>SUM(DG280:DG291)/SUM(GE280:GE291)*100</f>
        <v>1.4121929952875512</v>
      </c>
      <c r="HK291" s="40">
        <f>SUM(EE280:EE291)/SUM(GE280:GE291)*100</f>
        <v>2.5717694772136031</v>
      </c>
      <c r="HL291" s="40">
        <f>SUM(CU280:CU291)/SUM(GE280:GE291)*100</f>
        <v>8.4721899549979778</v>
      </c>
      <c r="HM291" s="33"/>
      <c r="HN291" s="33"/>
      <c r="HO291" s="40">
        <f>SUM(DC289:DC291)/SUM(GE289:GE291)*100</f>
        <v>46.107282586598181</v>
      </c>
      <c r="HP291" s="40">
        <f>SUM(BS289:BS291)/SUM(GE289:GE291)*100</f>
        <v>16.586385204423848</v>
      </c>
      <c r="HQ291" s="40">
        <f>SUM(FG289:FG291)/SUM(GE289:GE291)*100</f>
        <v>5.1709282915745263</v>
      </c>
      <c r="HR291" s="40">
        <f>SUM(AU289:AU291)/SUM(GE289:GE291)*100</f>
        <v>1.1148128632891752</v>
      </c>
      <c r="HS291" s="40">
        <f>SUM(AQ289:AQ291)/SUM(GE289:GE291)*100</f>
        <v>2.78212261143634</v>
      </c>
      <c r="HT291" s="40">
        <f>SUM(FO289:FO291)/SUM(GE289:GE291)*100</f>
        <v>3.6593410696726925</v>
      </c>
      <c r="HU291" s="40">
        <f>SUM(BO289:BO291)/SUM(GE289:GE291)*100</f>
        <v>6.5808671504298966</v>
      </c>
      <c r="HV291" s="40">
        <f>SUM(EQ289:EQ291)/SUM(GE289:GE291)*100</f>
        <v>0.52276300995324176</v>
      </c>
      <c r="HW291" s="40">
        <f>SUM(BW289:BW291)/SUM(GE289:GE291)*100</f>
        <v>1.3965240408750887</v>
      </c>
      <c r="HX291" s="40">
        <f>SUM(DG289:DG291)/SUM(GE289:GE291)*100</f>
        <v>1.5068851207541063</v>
      </c>
      <c r="HY291" s="40">
        <f>SUM(EE289:EE291)/SUM(GE289:GE291)*100</f>
        <v>4.0505835445821425</v>
      </c>
      <c r="HZ291" s="40">
        <f>SUM(CU289:CU291)/SUM(GE289:GE291)*100</f>
        <v>10.052953956748967</v>
      </c>
      <c r="IA291" s="33"/>
      <c r="IB291" s="33"/>
    </row>
    <row r="292" spans="1:236" ht="11.25" customHeight="1">
      <c r="A292" s="21">
        <v>42461</v>
      </c>
      <c r="B292" s="27">
        <v>0</v>
      </c>
      <c r="C292" s="27">
        <v>0</v>
      </c>
      <c r="D292" s="27">
        <v>0</v>
      </c>
      <c r="E292" s="24">
        <f t="shared" si="311"/>
        <v>0</v>
      </c>
      <c r="I292" s="23"/>
      <c r="J292" s="22">
        <v>0</v>
      </c>
      <c r="K292" s="22">
        <v>0</v>
      </c>
      <c r="L292" s="22">
        <v>0</v>
      </c>
      <c r="M292" s="23">
        <f t="shared" si="325"/>
        <v>0</v>
      </c>
      <c r="N292" s="22">
        <v>0</v>
      </c>
      <c r="O292" s="22">
        <v>0</v>
      </c>
      <c r="P292" s="22">
        <v>0</v>
      </c>
      <c r="Q292" s="23">
        <f t="shared" si="326"/>
        <v>0</v>
      </c>
      <c r="R292" s="22">
        <v>0</v>
      </c>
      <c r="S292" s="22">
        <v>0</v>
      </c>
      <c r="T292" s="22">
        <v>0</v>
      </c>
      <c r="U292" s="23">
        <f t="shared" si="327"/>
        <v>0</v>
      </c>
      <c r="V292" s="22">
        <v>0</v>
      </c>
      <c r="W292" s="22">
        <v>0</v>
      </c>
      <c r="X292" s="22">
        <v>0</v>
      </c>
      <c r="Y292" s="23">
        <f t="shared" si="328"/>
        <v>0</v>
      </c>
      <c r="Z292" s="22">
        <v>0</v>
      </c>
      <c r="AA292" s="22">
        <v>0</v>
      </c>
      <c r="AB292" s="22">
        <v>0</v>
      </c>
      <c r="AC292" s="23">
        <f t="shared" si="329"/>
        <v>0</v>
      </c>
      <c r="AD292" s="22">
        <v>0</v>
      </c>
      <c r="AE292" s="22">
        <v>0</v>
      </c>
      <c r="AF292" s="22">
        <v>0</v>
      </c>
      <c r="AG292" s="23">
        <f t="shared" si="330"/>
        <v>0</v>
      </c>
      <c r="AH292" s="22">
        <v>4</v>
      </c>
      <c r="AI292" s="22">
        <v>486</v>
      </c>
      <c r="AJ292" s="22">
        <v>0</v>
      </c>
      <c r="AK292" s="23">
        <f t="shared" si="331"/>
        <v>486</v>
      </c>
      <c r="AL292" s="22">
        <v>219</v>
      </c>
      <c r="AM292" s="22">
        <v>180</v>
      </c>
      <c r="AN292" s="22">
        <v>3</v>
      </c>
      <c r="AO292" s="23">
        <f t="shared" si="332"/>
        <v>183</v>
      </c>
      <c r="AP292" s="22">
        <v>17730</v>
      </c>
      <c r="AQ292" s="22">
        <v>6531</v>
      </c>
      <c r="AR292" s="22">
        <v>9939</v>
      </c>
      <c r="AS292" s="23">
        <f t="shared" si="333"/>
        <v>16470</v>
      </c>
      <c r="AT292" s="22">
        <v>9265</v>
      </c>
      <c r="AU292" s="22">
        <v>2063</v>
      </c>
      <c r="AV292" s="22">
        <v>5537</v>
      </c>
      <c r="AW292" s="23">
        <f t="shared" si="334"/>
        <v>7600</v>
      </c>
      <c r="AX292" s="22">
        <v>0</v>
      </c>
      <c r="AY292" s="22">
        <v>0</v>
      </c>
      <c r="AZ292" s="22">
        <v>0</v>
      </c>
      <c r="BA292" s="23">
        <f t="shared" si="335"/>
        <v>0</v>
      </c>
      <c r="BB292" s="22">
        <v>109</v>
      </c>
      <c r="BC292" s="22">
        <v>60</v>
      </c>
      <c r="BD292" s="22">
        <v>0</v>
      </c>
      <c r="BE292" s="23">
        <f t="shared" si="336"/>
        <v>60</v>
      </c>
      <c r="BF292" s="22">
        <v>0</v>
      </c>
      <c r="BG292" s="22">
        <v>0</v>
      </c>
      <c r="BH292" s="22">
        <v>0</v>
      </c>
      <c r="BI292" s="23">
        <f t="shared" si="337"/>
        <v>0</v>
      </c>
      <c r="BJ292" s="22">
        <v>0</v>
      </c>
      <c r="BK292" s="22">
        <v>0</v>
      </c>
      <c r="BL292" s="22">
        <v>0</v>
      </c>
      <c r="BM292" s="23">
        <f t="shared" si="338"/>
        <v>0</v>
      </c>
      <c r="BN292" s="22">
        <v>16981</v>
      </c>
      <c r="BO292" s="22">
        <v>10486</v>
      </c>
      <c r="BP292" s="22">
        <v>478</v>
      </c>
      <c r="BQ292" s="23">
        <f t="shared" si="339"/>
        <v>10964</v>
      </c>
      <c r="BR292" s="22">
        <v>54300</v>
      </c>
      <c r="BS292" s="22">
        <v>42351</v>
      </c>
      <c r="BT292" s="22">
        <v>12069</v>
      </c>
      <c r="BU292" s="23">
        <f t="shared" si="340"/>
        <v>54420</v>
      </c>
      <c r="BV292" s="22">
        <v>11318</v>
      </c>
      <c r="BW292" s="22">
        <v>3039</v>
      </c>
      <c r="BX292" s="22">
        <v>7868</v>
      </c>
      <c r="BY292" s="23">
        <f t="shared" si="341"/>
        <v>10907</v>
      </c>
      <c r="BZ292" s="22">
        <v>0</v>
      </c>
      <c r="CA292" s="22">
        <v>0</v>
      </c>
      <c r="CB292" s="22">
        <v>0</v>
      </c>
      <c r="CC292" s="23">
        <f t="shared" si="342"/>
        <v>0</v>
      </c>
      <c r="CD292" s="22">
        <v>45</v>
      </c>
      <c r="CE292" s="22">
        <v>37</v>
      </c>
      <c r="CF292" s="22">
        <v>0</v>
      </c>
      <c r="CG292" s="23">
        <f t="shared" si="343"/>
        <v>37</v>
      </c>
      <c r="CH292" s="22">
        <v>0</v>
      </c>
      <c r="CI292" s="22">
        <v>0</v>
      </c>
      <c r="CJ292" s="22">
        <v>0</v>
      </c>
      <c r="CK292" s="23">
        <f t="shared" si="344"/>
        <v>0</v>
      </c>
      <c r="CL292" s="22">
        <v>0</v>
      </c>
      <c r="CM292" s="22">
        <v>0</v>
      </c>
      <c r="CN292" s="22">
        <v>0</v>
      </c>
      <c r="CO292" s="23">
        <f t="shared" si="345"/>
        <v>0</v>
      </c>
      <c r="CP292" s="22">
        <v>0</v>
      </c>
      <c r="CQ292" s="22">
        <v>0</v>
      </c>
      <c r="CR292" s="22">
        <v>0</v>
      </c>
      <c r="CS292" s="23">
        <f t="shared" si="346"/>
        <v>0</v>
      </c>
      <c r="CT292" s="22">
        <v>23569</v>
      </c>
      <c r="CU292" s="22">
        <v>22655</v>
      </c>
      <c r="CV292" s="22">
        <v>557</v>
      </c>
      <c r="CW292" s="23">
        <f t="shared" si="347"/>
        <v>23212</v>
      </c>
      <c r="CX292" s="22">
        <v>0</v>
      </c>
      <c r="CY292" s="22">
        <v>0</v>
      </c>
      <c r="CZ292" s="22">
        <v>0</v>
      </c>
      <c r="DA292" s="23">
        <f t="shared" si="348"/>
        <v>0</v>
      </c>
      <c r="DB292" s="22">
        <v>125176</v>
      </c>
      <c r="DC292" s="22">
        <v>117045</v>
      </c>
      <c r="DD292" s="22">
        <v>9469</v>
      </c>
      <c r="DE292" s="23">
        <f t="shared" si="349"/>
        <v>126514</v>
      </c>
      <c r="DF292" s="25">
        <v>10451</v>
      </c>
      <c r="DG292" s="22">
        <v>3028</v>
      </c>
      <c r="DH292" s="22">
        <v>6271</v>
      </c>
      <c r="DI292" s="23">
        <f t="shared" si="350"/>
        <v>9299</v>
      </c>
      <c r="DJ292" s="22">
        <v>0</v>
      </c>
      <c r="DK292" s="22">
        <v>0</v>
      </c>
      <c r="DL292" s="22">
        <v>0</v>
      </c>
      <c r="DM292" s="23">
        <f t="shared" si="351"/>
        <v>0</v>
      </c>
      <c r="DN292" s="22">
        <v>0</v>
      </c>
      <c r="DO292" s="22">
        <v>0</v>
      </c>
      <c r="DP292" s="22">
        <v>0</v>
      </c>
      <c r="DQ292" s="23">
        <f t="shared" si="352"/>
        <v>0</v>
      </c>
      <c r="DR292" s="22">
        <v>0</v>
      </c>
      <c r="DS292" s="22">
        <v>0</v>
      </c>
      <c r="DT292" s="22">
        <v>0</v>
      </c>
      <c r="DU292" s="23">
        <f t="shared" si="353"/>
        <v>0</v>
      </c>
      <c r="DV292" s="22">
        <v>0</v>
      </c>
      <c r="DW292" s="22">
        <v>0</v>
      </c>
      <c r="DX292" s="22">
        <v>0</v>
      </c>
      <c r="DY292" s="23">
        <f t="shared" si="354"/>
        <v>0</v>
      </c>
      <c r="DZ292" s="22">
        <v>0</v>
      </c>
      <c r="EA292" s="22">
        <v>0</v>
      </c>
      <c r="EB292" s="22">
        <v>0</v>
      </c>
      <c r="EC292" s="23">
        <f t="shared" si="355"/>
        <v>0</v>
      </c>
      <c r="ED292" s="25">
        <v>13830</v>
      </c>
      <c r="EE292" s="22">
        <v>12426</v>
      </c>
      <c r="EF292" s="22">
        <v>113</v>
      </c>
      <c r="EG292" s="23">
        <f t="shared" si="356"/>
        <v>12539</v>
      </c>
      <c r="EH292" s="22">
        <v>0</v>
      </c>
      <c r="EI292" s="22">
        <v>0</v>
      </c>
      <c r="EJ292" s="22">
        <v>0</v>
      </c>
      <c r="EK292" s="23">
        <f t="shared" si="357"/>
        <v>0</v>
      </c>
      <c r="EL292" s="22">
        <v>0</v>
      </c>
      <c r="EM292" s="22">
        <v>0</v>
      </c>
      <c r="EN292" s="22">
        <v>0</v>
      </c>
      <c r="EO292" s="23">
        <f t="shared" si="358"/>
        <v>0</v>
      </c>
      <c r="EP292" s="22">
        <v>578</v>
      </c>
      <c r="EQ292" s="22">
        <v>914</v>
      </c>
      <c r="ER292" s="22">
        <v>0</v>
      </c>
      <c r="ES292" s="23">
        <f t="shared" si="359"/>
        <v>914</v>
      </c>
      <c r="ET292" s="22">
        <v>0</v>
      </c>
      <c r="EU292" s="22">
        <v>0</v>
      </c>
      <c r="EV292" s="22">
        <v>0</v>
      </c>
      <c r="EW292" s="23">
        <f t="shared" si="360"/>
        <v>0</v>
      </c>
      <c r="EX292" s="22">
        <v>0</v>
      </c>
      <c r="EY292" s="22">
        <v>0</v>
      </c>
      <c r="EZ292" s="22">
        <v>0</v>
      </c>
      <c r="FA292" s="23">
        <f t="shared" si="361"/>
        <v>0</v>
      </c>
      <c r="FB292" s="22">
        <v>0</v>
      </c>
      <c r="FC292" s="22">
        <v>0</v>
      </c>
      <c r="FD292" s="22">
        <v>0</v>
      </c>
      <c r="FE292" s="23">
        <f t="shared" si="362"/>
        <v>0</v>
      </c>
      <c r="FF292" s="22">
        <v>10594</v>
      </c>
      <c r="FG292" s="22">
        <v>12230</v>
      </c>
      <c r="FH292" s="22">
        <v>349</v>
      </c>
      <c r="FI292" s="23">
        <f t="shared" si="363"/>
        <v>12579</v>
      </c>
      <c r="FJ292" s="22">
        <v>0</v>
      </c>
      <c r="FK292" s="22">
        <v>0</v>
      </c>
      <c r="FL292" s="22">
        <v>0</v>
      </c>
      <c r="FM292" s="23">
        <f t="shared" si="364"/>
        <v>0</v>
      </c>
      <c r="FN292" s="22">
        <v>7565</v>
      </c>
      <c r="FO292" s="22">
        <v>8529</v>
      </c>
      <c r="FP292" s="22">
        <v>982</v>
      </c>
      <c r="FQ292" s="23">
        <f t="shared" si="365"/>
        <v>9511</v>
      </c>
      <c r="FR292" s="22">
        <v>0</v>
      </c>
      <c r="FS292" s="22">
        <v>0</v>
      </c>
      <c r="FT292" s="22">
        <v>0</v>
      </c>
      <c r="FU292" s="23">
        <f t="shared" si="366"/>
        <v>0</v>
      </c>
      <c r="FV292" s="22">
        <v>0</v>
      </c>
      <c r="FW292" s="22">
        <v>0</v>
      </c>
      <c r="FX292" s="22">
        <v>0</v>
      </c>
      <c r="FY292" s="23">
        <v>0</v>
      </c>
      <c r="FZ292" s="22">
        <v>0</v>
      </c>
      <c r="GA292" s="22">
        <v>0</v>
      </c>
      <c r="GB292" s="22">
        <v>0</v>
      </c>
      <c r="GC292" s="23">
        <f t="shared" si="367"/>
        <v>0</v>
      </c>
      <c r="GD292" s="22">
        <f t="shared" si="369"/>
        <v>301734</v>
      </c>
      <c r="GE292" s="22">
        <f t="shared" si="369"/>
        <v>242060</v>
      </c>
      <c r="GF292" s="22">
        <f t="shared" si="369"/>
        <v>53635</v>
      </c>
      <c r="GG292" s="22">
        <f t="shared" si="369"/>
        <v>295695</v>
      </c>
      <c r="GI292" s="41">
        <f t="shared" si="368"/>
        <v>0.11042300299556396</v>
      </c>
      <c r="GJ292" s="36"/>
      <c r="GK292" s="37">
        <f t="shared" si="313"/>
        <v>48.353713955217714</v>
      </c>
      <c r="GL292" s="37">
        <f t="shared" si="314"/>
        <v>17.49607535321821</v>
      </c>
      <c r="GM292" s="37">
        <f t="shared" si="315"/>
        <v>5.0524663306618196</v>
      </c>
      <c r="GN292" s="37">
        <f t="shared" si="316"/>
        <v>0.85226803271916052</v>
      </c>
      <c r="GO292" s="37">
        <f t="shared" si="317"/>
        <v>2.6980913823019086</v>
      </c>
      <c r="GP292" s="37">
        <f t="shared" si="318"/>
        <v>3.523506568619351</v>
      </c>
      <c r="GQ292" s="37">
        <f t="shared" si="319"/>
        <v>4.331983805668016</v>
      </c>
      <c r="GR292" s="37">
        <f t="shared" si="320"/>
        <v>0.37759233247955054</v>
      </c>
      <c r="GS292" s="37">
        <f t="shared" si="321"/>
        <v>1.2554738494588118</v>
      </c>
      <c r="GT292" s="37">
        <f t="shared" si="322"/>
        <v>1.2509295216062133</v>
      </c>
      <c r="GU292" s="37">
        <f t="shared" si="323"/>
        <v>5.1334379905808474</v>
      </c>
      <c r="GV292" s="37">
        <f t="shared" si="324"/>
        <v>9.3592497727836079</v>
      </c>
      <c r="GW292" s="37"/>
      <c r="GX292" s="37"/>
      <c r="GY292" s="37"/>
      <c r="GZ292" s="37"/>
      <c r="HA292" s="35"/>
      <c r="HB292" s="35"/>
      <c r="HC292" s="35"/>
      <c r="HD292" s="35"/>
      <c r="HE292" s="35"/>
      <c r="HF292" s="35"/>
      <c r="HG292" s="35"/>
      <c r="HH292" s="35"/>
      <c r="HI292" s="35"/>
      <c r="HJ292" s="35"/>
      <c r="HK292" s="35"/>
      <c r="HO292" s="35"/>
      <c r="HP292" s="35"/>
      <c r="HQ292" s="35"/>
      <c r="HR292" s="35"/>
      <c r="HS292" s="35"/>
      <c r="HT292" s="35"/>
      <c r="HU292" s="35"/>
      <c r="HV292" s="35"/>
      <c r="HW292" s="35"/>
      <c r="HX292" s="35"/>
      <c r="HY292" s="35"/>
    </row>
    <row r="293" spans="1:236" ht="11.25" customHeight="1">
      <c r="A293" s="21">
        <v>42491</v>
      </c>
      <c r="B293" s="27">
        <v>0</v>
      </c>
      <c r="C293" s="27">
        <v>0</v>
      </c>
      <c r="D293" s="27">
        <v>0</v>
      </c>
      <c r="E293" s="24">
        <f t="shared" si="311"/>
        <v>0</v>
      </c>
      <c r="I293" s="23"/>
      <c r="J293" s="22">
        <v>0</v>
      </c>
      <c r="K293" s="22">
        <v>0</v>
      </c>
      <c r="L293" s="22">
        <v>0</v>
      </c>
      <c r="M293" s="23">
        <f t="shared" si="325"/>
        <v>0</v>
      </c>
      <c r="N293" s="22">
        <v>0</v>
      </c>
      <c r="O293" s="22">
        <v>0</v>
      </c>
      <c r="P293" s="22">
        <v>0</v>
      </c>
      <c r="Q293" s="23">
        <f t="shared" si="326"/>
        <v>0</v>
      </c>
      <c r="R293" s="22">
        <v>0</v>
      </c>
      <c r="S293" s="22">
        <v>0</v>
      </c>
      <c r="T293" s="22">
        <v>0</v>
      </c>
      <c r="U293" s="23">
        <f t="shared" si="327"/>
        <v>0</v>
      </c>
      <c r="V293" s="22">
        <v>0</v>
      </c>
      <c r="W293" s="22">
        <v>0</v>
      </c>
      <c r="X293" s="22">
        <v>0</v>
      </c>
      <c r="Y293" s="23">
        <f t="shared" si="328"/>
        <v>0</v>
      </c>
      <c r="Z293" s="22">
        <v>0</v>
      </c>
      <c r="AA293" s="22">
        <v>0</v>
      </c>
      <c r="AB293" s="22">
        <v>0</v>
      </c>
      <c r="AC293" s="23">
        <f t="shared" si="329"/>
        <v>0</v>
      </c>
      <c r="AD293" s="22">
        <v>0</v>
      </c>
      <c r="AE293" s="22">
        <v>0</v>
      </c>
      <c r="AF293" s="22">
        <v>0</v>
      </c>
      <c r="AG293" s="23">
        <f t="shared" si="330"/>
        <v>0</v>
      </c>
      <c r="AH293" s="22">
        <v>672</v>
      </c>
      <c r="AI293" s="22">
        <v>501</v>
      </c>
      <c r="AJ293" s="22">
        <v>0</v>
      </c>
      <c r="AK293" s="23">
        <f t="shared" si="331"/>
        <v>501</v>
      </c>
      <c r="AL293" s="22">
        <v>180</v>
      </c>
      <c r="AM293" s="22">
        <v>143</v>
      </c>
      <c r="AN293" s="22">
        <v>4</v>
      </c>
      <c r="AO293" s="23">
        <f t="shared" si="332"/>
        <v>147</v>
      </c>
      <c r="AP293" s="22">
        <v>14338</v>
      </c>
      <c r="AQ293" s="22">
        <v>5780</v>
      </c>
      <c r="AR293" s="22">
        <v>11499</v>
      </c>
      <c r="AS293" s="23">
        <f t="shared" si="333"/>
        <v>17279</v>
      </c>
      <c r="AT293" s="22">
        <v>3547</v>
      </c>
      <c r="AU293" s="22">
        <v>2615</v>
      </c>
      <c r="AV293" s="22">
        <v>1680</v>
      </c>
      <c r="AW293" s="23">
        <f t="shared" si="334"/>
        <v>4295</v>
      </c>
      <c r="AX293" s="22">
        <v>0</v>
      </c>
      <c r="AY293" s="22">
        <v>0</v>
      </c>
      <c r="AZ293" s="22">
        <v>0</v>
      </c>
      <c r="BA293" s="23">
        <f t="shared" si="335"/>
        <v>0</v>
      </c>
      <c r="BB293" s="22">
        <v>60</v>
      </c>
      <c r="BC293" s="22">
        <v>72</v>
      </c>
      <c r="BD293" s="22">
        <v>0</v>
      </c>
      <c r="BE293" s="23">
        <f t="shared" si="336"/>
        <v>72</v>
      </c>
      <c r="BF293" s="22">
        <v>0</v>
      </c>
      <c r="BG293" s="22">
        <v>0</v>
      </c>
      <c r="BH293" s="22">
        <v>0</v>
      </c>
      <c r="BI293" s="23">
        <f t="shared" si="337"/>
        <v>0</v>
      </c>
      <c r="BJ293" s="22">
        <v>0</v>
      </c>
      <c r="BK293" s="22">
        <v>0</v>
      </c>
      <c r="BL293" s="22">
        <v>0</v>
      </c>
      <c r="BM293" s="23">
        <f t="shared" si="338"/>
        <v>0</v>
      </c>
      <c r="BN293" s="22">
        <v>10510</v>
      </c>
      <c r="BO293" s="22">
        <v>9954</v>
      </c>
      <c r="BP293" s="22">
        <v>597</v>
      </c>
      <c r="BQ293" s="23">
        <f t="shared" si="339"/>
        <v>10551</v>
      </c>
      <c r="BR293" s="22">
        <v>41400</v>
      </c>
      <c r="BS293" s="22">
        <v>41351</v>
      </c>
      <c r="BT293" s="22">
        <v>11805</v>
      </c>
      <c r="BU293" s="23">
        <f t="shared" si="340"/>
        <v>53156</v>
      </c>
      <c r="BV293" s="22">
        <v>10941</v>
      </c>
      <c r="BW293" s="22">
        <v>3591</v>
      </c>
      <c r="BX293" s="22">
        <v>6816</v>
      </c>
      <c r="BY293" s="23">
        <f t="shared" si="341"/>
        <v>10407</v>
      </c>
      <c r="BZ293" s="22">
        <v>0</v>
      </c>
      <c r="CA293" s="22">
        <v>0</v>
      </c>
      <c r="CB293" s="22">
        <v>0</v>
      </c>
      <c r="CC293" s="23">
        <f t="shared" si="342"/>
        <v>0</v>
      </c>
      <c r="CD293" s="22">
        <v>36</v>
      </c>
      <c r="CE293" s="22">
        <v>13</v>
      </c>
      <c r="CF293" s="22">
        <v>0</v>
      </c>
      <c r="CG293" s="23">
        <f t="shared" si="343"/>
        <v>13</v>
      </c>
      <c r="CH293" s="22">
        <v>0</v>
      </c>
      <c r="CI293" s="22">
        <v>0</v>
      </c>
      <c r="CJ293" s="22">
        <v>0</v>
      </c>
      <c r="CK293" s="23">
        <f t="shared" si="344"/>
        <v>0</v>
      </c>
      <c r="CL293" s="22">
        <v>0</v>
      </c>
      <c r="CM293" s="22">
        <v>0</v>
      </c>
      <c r="CN293" s="22">
        <v>0</v>
      </c>
      <c r="CO293" s="23">
        <f t="shared" si="345"/>
        <v>0</v>
      </c>
      <c r="CP293" s="22">
        <v>0</v>
      </c>
      <c r="CQ293" s="22">
        <v>0</v>
      </c>
      <c r="CR293" s="22">
        <v>0</v>
      </c>
      <c r="CS293" s="23">
        <f t="shared" si="346"/>
        <v>0</v>
      </c>
      <c r="CT293" s="22">
        <v>23034</v>
      </c>
      <c r="CU293" s="22">
        <v>19635</v>
      </c>
      <c r="CV293" s="22">
        <v>1085</v>
      </c>
      <c r="CW293" s="23">
        <f t="shared" si="347"/>
        <v>20720</v>
      </c>
      <c r="CX293" s="22">
        <v>0</v>
      </c>
      <c r="CY293" s="22">
        <v>0</v>
      </c>
      <c r="CZ293" s="22">
        <v>0</v>
      </c>
      <c r="DA293" s="23">
        <f t="shared" si="348"/>
        <v>0</v>
      </c>
      <c r="DB293" s="22">
        <v>129356</v>
      </c>
      <c r="DC293" s="22">
        <v>113162</v>
      </c>
      <c r="DD293" s="22">
        <v>9828</v>
      </c>
      <c r="DE293" s="23">
        <f t="shared" si="349"/>
        <v>122990</v>
      </c>
      <c r="DF293" s="25">
        <v>10213</v>
      </c>
      <c r="DG293" s="22">
        <v>3506</v>
      </c>
      <c r="DH293" s="22">
        <v>6830</v>
      </c>
      <c r="DI293" s="23">
        <f t="shared" si="350"/>
        <v>10336</v>
      </c>
      <c r="DJ293" s="22">
        <v>0</v>
      </c>
      <c r="DK293" s="22">
        <v>0</v>
      </c>
      <c r="DL293" s="22">
        <v>0</v>
      </c>
      <c r="DM293" s="23">
        <f t="shared" si="351"/>
        <v>0</v>
      </c>
      <c r="DN293" s="22">
        <v>0</v>
      </c>
      <c r="DO293" s="22">
        <v>0</v>
      </c>
      <c r="DP293" s="22">
        <v>0</v>
      </c>
      <c r="DQ293" s="23">
        <f t="shared" si="352"/>
        <v>0</v>
      </c>
      <c r="DR293" s="22">
        <v>0</v>
      </c>
      <c r="DS293" s="22">
        <v>0</v>
      </c>
      <c r="DT293" s="22">
        <v>0</v>
      </c>
      <c r="DU293" s="23">
        <f t="shared" si="353"/>
        <v>0</v>
      </c>
      <c r="DV293" s="22">
        <v>0</v>
      </c>
      <c r="DW293" s="22">
        <v>0</v>
      </c>
      <c r="DX293" s="22">
        <v>0</v>
      </c>
      <c r="DY293" s="23">
        <f t="shared" si="354"/>
        <v>0</v>
      </c>
      <c r="DZ293" s="22">
        <v>0</v>
      </c>
      <c r="EA293" s="22">
        <v>0</v>
      </c>
      <c r="EB293" s="22">
        <v>0</v>
      </c>
      <c r="EC293" s="23">
        <f t="shared" si="355"/>
        <v>0</v>
      </c>
      <c r="ED293" s="25">
        <v>7308</v>
      </c>
      <c r="EE293" s="22">
        <v>8343</v>
      </c>
      <c r="EF293" s="22">
        <v>167</v>
      </c>
      <c r="EG293" s="23">
        <f t="shared" si="356"/>
        <v>8510</v>
      </c>
      <c r="EH293" s="22">
        <v>0</v>
      </c>
      <c r="EI293" s="22">
        <v>0</v>
      </c>
      <c r="EJ293" s="22">
        <v>0</v>
      </c>
      <c r="EK293" s="23">
        <f t="shared" si="357"/>
        <v>0</v>
      </c>
      <c r="EL293" s="22">
        <v>0</v>
      </c>
      <c r="EM293" s="22">
        <v>0</v>
      </c>
      <c r="EN293" s="22">
        <v>0</v>
      </c>
      <c r="EO293" s="23">
        <f t="shared" si="358"/>
        <v>0</v>
      </c>
      <c r="EP293" s="22">
        <v>630</v>
      </c>
      <c r="EQ293" s="22">
        <v>904</v>
      </c>
      <c r="ER293" s="22">
        <v>0</v>
      </c>
      <c r="ES293" s="23">
        <f t="shared" si="359"/>
        <v>904</v>
      </c>
      <c r="ET293" s="22">
        <v>0</v>
      </c>
      <c r="EU293" s="22">
        <v>0</v>
      </c>
      <c r="EV293" s="22">
        <v>0</v>
      </c>
      <c r="EW293" s="23">
        <f t="shared" si="360"/>
        <v>0</v>
      </c>
      <c r="EX293" s="22">
        <v>0</v>
      </c>
      <c r="EY293" s="22">
        <v>0</v>
      </c>
      <c r="EZ293" s="22">
        <v>0</v>
      </c>
      <c r="FA293" s="23">
        <f t="shared" si="361"/>
        <v>0</v>
      </c>
      <c r="FB293" s="22">
        <v>0</v>
      </c>
      <c r="FC293" s="22">
        <v>0</v>
      </c>
      <c r="FD293" s="22">
        <v>0</v>
      </c>
      <c r="FE293" s="23">
        <f t="shared" si="362"/>
        <v>0</v>
      </c>
      <c r="FF293" s="22">
        <v>6434</v>
      </c>
      <c r="FG293" s="22">
        <v>9456</v>
      </c>
      <c r="FH293" s="22">
        <v>218</v>
      </c>
      <c r="FI293" s="23">
        <f t="shared" si="363"/>
        <v>9674</v>
      </c>
      <c r="FJ293" s="22">
        <v>0</v>
      </c>
      <c r="FK293" s="22">
        <v>0</v>
      </c>
      <c r="FL293" s="22">
        <v>0</v>
      </c>
      <c r="FM293" s="23">
        <f t="shared" si="364"/>
        <v>0</v>
      </c>
      <c r="FN293" s="22">
        <v>13632</v>
      </c>
      <c r="FO293" s="22">
        <v>12614</v>
      </c>
      <c r="FP293" s="22">
        <v>994</v>
      </c>
      <c r="FQ293" s="23">
        <f t="shared" si="365"/>
        <v>13608</v>
      </c>
      <c r="FR293" s="22">
        <v>0</v>
      </c>
      <c r="FS293" s="22">
        <v>0</v>
      </c>
      <c r="FT293" s="22">
        <v>0</v>
      </c>
      <c r="FU293" s="23">
        <f t="shared" si="366"/>
        <v>0</v>
      </c>
      <c r="FV293" s="22">
        <v>0</v>
      </c>
      <c r="FW293" s="22">
        <v>0</v>
      </c>
      <c r="FX293" s="22">
        <v>0</v>
      </c>
      <c r="FY293" s="23">
        <v>0</v>
      </c>
      <c r="FZ293" s="22">
        <v>0</v>
      </c>
      <c r="GA293" s="22">
        <v>0</v>
      </c>
      <c r="GB293" s="22">
        <v>0</v>
      </c>
      <c r="GC293" s="23">
        <f t="shared" si="367"/>
        <v>0</v>
      </c>
      <c r="GD293" s="22">
        <f t="shared" si="369"/>
        <v>272291</v>
      </c>
      <c r="GE293" s="22">
        <f t="shared" si="369"/>
        <v>231640</v>
      </c>
      <c r="GF293" s="22">
        <f t="shared" si="369"/>
        <v>51523</v>
      </c>
      <c r="GG293" s="22">
        <f t="shared" si="369"/>
        <v>283163</v>
      </c>
      <c r="GI293" s="41">
        <f t="shared" si="368"/>
        <v>6.2646799765120331E-2</v>
      </c>
      <c r="GJ293" s="36"/>
      <c r="GK293" s="37">
        <f t="shared" si="313"/>
        <v>48.852529787601448</v>
      </c>
      <c r="GL293" s="37">
        <f t="shared" si="314"/>
        <v>17.851407356242447</v>
      </c>
      <c r="GM293" s="37">
        <f t="shared" si="315"/>
        <v>4.0821965118287</v>
      </c>
      <c r="GN293" s="37">
        <f t="shared" si="316"/>
        <v>1.1289069245380763</v>
      </c>
      <c r="GO293" s="37">
        <f t="shared" si="317"/>
        <v>2.4952512519426695</v>
      </c>
      <c r="GP293" s="37">
        <f t="shared" si="318"/>
        <v>5.4455189086513558</v>
      </c>
      <c r="GQ293" s="37">
        <f t="shared" si="319"/>
        <v>4.2971852875151093</v>
      </c>
      <c r="GR293" s="37">
        <f t="shared" si="320"/>
        <v>0.39026074943878436</v>
      </c>
      <c r="GS293" s="37">
        <f t="shared" si="321"/>
        <v>1.550250388533932</v>
      </c>
      <c r="GT293" s="37">
        <f t="shared" si="322"/>
        <v>1.513555517181834</v>
      </c>
      <c r="GU293" s="37">
        <f t="shared" si="323"/>
        <v>3.6017095493006392</v>
      </c>
      <c r="GV293" s="37">
        <f t="shared" si="324"/>
        <v>8.4765152823346561</v>
      </c>
      <c r="GW293" s="37"/>
      <c r="GX293" s="37"/>
      <c r="GY293" s="37"/>
      <c r="GZ293" s="37"/>
      <c r="HA293" s="35"/>
      <c r="HB293" s="35"/>
      <c r="HC293" s="35"/>
      <c r="HD293" s="35"/>
      <c r="HE293" s="35"/>
      <c r="HF293" s="35"/>
      <c r="HG293" s="35"/>
      <c r="HH293" s="35"/>
      <c r="HI293" s="35"/>
      <c r="HJ293" s="35"/>
      <c r="HK293" s="35"/>
      <c r="HO293" s="35"/>
      <c r="HP293" s="35"/>
      <c r="HQ293" s="35"/>
      <c r="HR293" s="35"/>
      <c r="HS293" s="35"/>
      <c r="HT293" s="35"/>
      <c r="HU293" s="35"/>
      <c r="HV293" s="35"/>
      <c r="HW293" s="35"/>
      <c r="HX293" s="35"/>
      <c r="HY293" s="35"/>
    </row>
    <row r="294" spans="1:236" ht="11.25" customHeight="1">
      <c r="A294" s="21">
        <v>42522</v>
      </c>
      <c r="B294" s="27">
        <v>0</v>
      </c>
      <c r="C294" s="27">
        <v>0</v>
      </c>
      <c r="D294" s="27">
        <v>0</v>
      </c>
      <c r="E294" s="24">
        <f t="shared" si="311"/>
        <v>0</v>
      </c>
      <c r="I294" s="23"/>
      <c r="J294" s="22">
        <v>0</v>
      </c>
      <c r="K294" s="22">
        <v>0</v>
      </c>
      <c r="L294" s="22">
        <v>0</v>
      </c>
      <c r="M294" s="23">
        <f t="shared" si="325"/>
        <v>0</v>
      </c>
      <c r="N294" s="22">
        <v>0</v>
      </c>
      <c r="O294" s="22">
        <v>0</v>
      </c>
      <c r="P294" s="22">
        <v>0</v>
      </c>
      <c r="Q294" s="23">
        <f t="shared" si="326"/>
        <v>0</v>
      </c>
      <c r="R294" s="22">
        <v>0</v>
      </c>
      <c r="S294" s="22">
        <v>0</v>
      </c>
      <c r="T294" s="22">
        <v>0</v>
      </c>
      <c r="U294" s="23">
        <f t="shared" si="327"/>
        <v>0</v>
      </c>
      <c r="V294" s="22">
        <v>0</v>
      </c>
      <c r="W294" s="22">
        <v>0</v>
      </c>
      <c r="X294" s="22">
        <v>0</v>
      </c>
      <c r="Y294" s="23">
        <f t="shared" si="328"/>
        <v>0</v>
      </c>
      <c r="Z294" s="22">
        <v>0</v>
      </c>
      <c r="AA294" s="22">
        <v>0</v>
      </c>
      <c r="AB294" s="22">
        <v>0</v>
      </c>
      <c r="AC294" s="23">
        <f t="shared" si="329"/>
        <v>0</v>
      </c>
      <c r="AD294" s="22">
        <v>0</v>
      </c>
      <c r="AE294" s="22">
        <v>0</v>
      </c>
      <c r="AF294" s="22">
        <v>0</v>
      </c>
      <c r="AG294" s="23">
        <f t="shared" si="330"/>
        <v>0</v>
      </c>
      <c r="AH294" s="22">
        <v>1042</v>
      </c>
      <c r="AI294" s="22">
        <v>603</v>
      </c>
      <c r="AJ294" s="22">
        <v>0</v>
      </c>
      <c r="AK294" s="23">
        <f t="shared" si="331"/>
        <v>603</v>
      </c>
      <c r="AL294" s="22">
        <v>87</v>
      </c>
      <c r="AM294" s="22">
        <v>170</v>
      </c>
      <c r="AN294" s="22">
        <v>0</v>
      </c>
      <c r="AO294" s="23">
        <f t="shared" si="332"/>
        <v>170</v>
      </c>
      <c r="AP294" s="22">
        <v>19635</v>
      </c>
      <c r="AQ294" s="22">
        <v>9469</v>
      </c>
      <c r="AR294" s="22">
        <v>10285</v>
      </c>
      <c r="AS294" s="23">
        <f t="shared" si="333"/>
        <v>19754</v>
      </c>
      <c r="AT294" s="22">
        <v>6494</v>
      </c>
      <c r="AU294" s="22">
        <v>1951</v>
      </c>
      <c r="AV294" s="22">
        <v>2834</v>
      </c>
      <c r="AW294" s="23">
        <f t="shared" si="334"/>
        <v>4785</v>
      </c>
      <c r="AX294" s="22">
        <v>0</v>
      </c>
      <c r="AY294" s="22">
        <v>0</v>
      </c>
      <c r="AZ294" s="22">
        <v>0</v>
      </c>
      <c r="BA294" s="23">
        <f t="shared" si="335"/>
        <v>0</v>
      </c>
      <c r="BB294" s="22">
        <v>31</v>
      </c>
      <c r="BC294" s="22">
        <v>46</v>
      </c>
      <c r="BD294" s="22">
        <v>0</v>
      </c>
      <c r="BE294" s="23">
        <f t="shared" si="336"/>
        <v>46</v>
      </c>
      <c r="BF294" s="22">
        <v>0</v>
      </c>
      <c r="BG294" s="22">
        <v>0</v>
      </c>
      <c r="BH294" s="22">
        <v>0</v>
      </c>
      <c r="BI294" s="23">
        <f t="shared" si="337"/>
        <v>0</v>
      </c>
      <c r="BJ294" s="22">
        <v>0</v>
      </c>
      <c r="BK294" s="22">
        <v>0</v>
      </c>
      <c r="BL294" s="22">
        <v>0</v>
      </c>
      <c r="BM294" s="23">
        <f t="shared" si="338"/>
        <v>0</v>
      </c>
      <c r="BN294" s="22">
        <v>11055</v>
      </c>
      <c r="BO294" s="22">
        <v>11407</v>
      </c>
      <c r="BP294" s="22">
        <v>361</v>
      </c>
      <c r="BQ294" s="23">
        <f t="shared" si="339"/>
        <v>11768</v>
      </c>
      <c r="BR294" s="22">
        <v>60606</v>
      </c>
      <c r="BS294" s="22">
        <v>39806</v>
      </c>
      <c r="BT294" s="22">
        <v>15907</v>
      </c>
      <c r="BU294" s="23">
        <f t="shared" si="340"/>
        <v>55713</v>
      </c>
      <c r="BV294" s="22">
        <v>12179</v>
      </c>
      <c r="BW294" s="22">
        <v>4022</v>
      </c>
      <c r="BX294" s="22">
        <v>7554</v>
      </c>
      <c r="BY294" s="23">
        <f t="shared" si="341"/>
        <v>11576</v>
      </c>
      <c r="BZ294" s="22">
        <v>0</v>
      </c>
      <c r="CA294" s="22">
        <v>0</v>
      </c>
      <c r="CB294" s="22">
        <v>0</v>
      </c>
      <c r="CC294" s="23">
        <f t="shared" si="342"/>
        <v>0</v>
      </c>
      <c r="CD294" s="22">
        <v>203</v>
      </c>
      <c r="CE294" s="22">
        <v>188</v>
      </c>
      <c r="CF294" s="22">
        <v>0</v>
      </c>
      <c r="CG294" s="23">
        <f t="shared" si="343"/>
        <v>188</v>
      </c>
      <c r="CH294" s="22">
        <v>0</v>
      </c>
      <c r="CI294" s="22">
        <v>0</v>
      </c>
      <c r="CJ294" s="22">
        <v>0</v>
      </c>
      <c r="CK294" s="23">
        <f t="shared" si="344"/>
        <v>0</v>
      </c>
      <c r="CL294" s="22">
        <v>0</v>
      </c>
      <c r="CM294" s="22">
        <v>0</v>
      </c>
      <c r="CN294" s="22">
        <v>0</v>
      </c>
      <c r="CO294" s="23">
        <f t="shared" si="345"/>
        <v>0</v>
      </c>
      <c r="CP294" s="22">
        <v>0</v>
      </c>
      <c r="CQ294" s="22">
        <v>0</v>
      </c>
      <c r="CR294" s="22">
        <v>0</v>
      </c>
      <c r="CS294" s="23">
        <f t="shared" si="346"/>
        <v>0</v>
      </c>
      <c r="CT294" s="22">
        <v>16874</v>
      </c>
      <c r="CU294" s="22">
        <v>17068</v>
      </c>
      <c r="CV294" s="22">
        <v>897</v>
      </c>
      <c r="CW294" s="23">
        <f t="shared" si="347"/>
        <v>17965</v>
      </c>
      <c r="CX294" s="22">
        <v>0</v>
      </c>
      <c r="CY294" s="22">
        <v>0</v>
      </c>
      <c r="CZ294" s="22">
        <v>0</v>
      </c>
      <c r="DA294" s="23">
        <f t="shared" si="348"/>
        <v>0</v>
      </c>
      <c r="DB294" s="22">
        <v>89810</v>
      </c>
      <c r="DC294" s="22">
        <v>92133</v>
      </c>
      <c r="DD294" s="22">
        <v>6455</v>
      </c>
      <c r="DE294" s="23">
        <f t="shared" si="349"/>
        <v>98588</v>
      </c>
      <c r="DF294" s="25">
        <v>15664</v>
      </c>
      <c r="DG294" s="22">
        <v>5212</v>
      </c>
      <c r="DH294" s="22">
        <v>7642</v>
      </c>
      <c r="DI294" s="23">
        <f t="shared" si="350"/>
        <v>12854</v>
      </c>
      <c r="DJ294" s="22">
        <v>0</v>
      </c>
      <c r="DK294" s="22">
        <v>0</v>
      </c>
      <c r="DL294" s="22">
        <v>0</v>
      </c>
      <c r="DM294" s="23">
        <f t="shared" si="351"/>
        <v>0</v>
      </c>
      <c r="DN294" s="22">
        <v>0</v>
      </c>
      <c r="DO294" s="22">
        <v>0</v>
      </c>
      <c r="DP294" s="22">
        <v>0</v>
      </c>
      <c r="DQ294" s="23">
        <f t="shared" si="352"/>
        <v>0</v>
      </c>
      <c r="DR294" s="22">
        <v>0</v>
      </c>
      <c r="DS294" s="22">
        <v>0</v>
      </c>
      <c r="DT294" s="22">
        <v>0</v>
      </c>
      <c r="DU294" s="23">
        <f t="shared" si="353"/>
        <v>0</v>
      </c>
      <c r="DV294" s="22">
        <v>0</v>
      </c>
      <c r="DW294" s="22">
        <v>0</v>
      </c>
      <c r="DX294" s="22">
        <v>0</v>
      </c>
      <c r="DY294" s="23">
        <f t="shared" si="354"/>
        <v>0</v>
      </c>
      <c r="DZ294" s="22">
        <v>0</v>
      </c>
      <c r="EA294" s="22">
        <v>0</v>
      </c>
      <c r="EB294" s="22">
        <v>0</v>
      </c>
      <c r="EC294" s="23">
        <f t="shared" si="355"/>
        <v>0</v>
      </c>
      <c r="ED294" s="25">
        <v>13217</v>
      </c>
      <c r="EE294" s="22">
        <v>11837</v>
      </c>
      <c r="EF294" s="22">
        <v>161</v>
      </c>
      <c r="EG294" s="23">
        <f t="shared" si="356"/>
        <v>11998</v>
      </c>
      <c r="EH294" s="22">
        <v>0</v>
      </c>
      <c r="EI294" s="22">
        <v>0</v>
      </c>
      <c r="EJ294" s="22">
        <v>0</v>
      </c>
      <c r="EK294" s="23">
        <f t="shared" si="357"/>
        <v>0</v>
      </c>
      <c r="EL294" s="22">
        <v>0</v>
      </c>
      <c r="EM294" s="22">
        <v>0</v>
      </c>
      <c r="EN294" s="22">
        <v>0</v>
      </c>
      <c r="EO294" s="23">
        <f t="shared" si="358"/>
        <v>0</v>
      </c>
      <c r="EP294" s="22">
        <v>1823</v>
      </c>
      <c r="EQ294" s="22">
        <v>1002</v>
      </c>
      <c r="ER294" s="22">
        <v>0</v>
      </c>
      <c r="ES294" s="23">
        <f t="shared" si="359"/>
        <v>1002</v>
      </c>
      <c r="ET294" s="22">
        <v>0</v>
      </c>
      <c r="EU294" s="22">
        <v>0</v>
      </c>
      <c r="EV294" s="22">
        <v>0</v>
      </c>
      <c r="EW294" s="23">
        <f t="shared" si="360"/>
        <v>0</v>
      </c>
      <c r="EX294" s="22">
        <v>0</v>
      </c>
      <c r="EY294" s="22">
        <v>0</v>
      </c>
      <c r="EZ294" s="22">
        <v>0</v>
      </c>
      <c r="FA294" s="23">
        <f t="shared" si="361"/>
        <v>0</v>
      </c>
      <c r="FB294" s="22">
        <v>0</v>
      </c>
      <c r="FC294" s="22">
        <v>0</v>
      </c>
      <c r="FD294" s="22">
        <v>0</v>
      </c>
      <c r="FE294" s="23">
        <f t="shared" si="362"/>
        <v>0</v>
      </c>
      <c r="FF294" s="22">
        <v>12836</v>
      </c>
      <c r="FG294" s="22">
        <v>14973</v>
      </c>
      <c r="FH294" s="22">
        <v>164</v>
      </c>
      <c r="FI294" s="23">
        <f t="shared" si="363"/>
        <v>15137</v>
      </c>
      <c r="FJ294" s="22">
        <v>0</v>
      </c>
      <c r="FK294" s="22">
        <v>0</v>
      </c>
      <c r="FL294" s="22">
        <v>0</v>
      </c>
      <c r="FM294" s="23">
        <f t="shared" si="364"/>
        <v>0</v>
      </c>
      <c r="FN294" s="22">
        <v>14988</v>
      </c>
      <c r="FO294" s="22">
        <v>13567</v>
      </c>
      <c r="FP294" s="22">
        <v>1352</v>
      </c>
      <c r="FQ294" s="23">
        <f t="shared" si="365"/>
        <v>14919</v>
      </c>
      <c r="FR294" s="22">
        <v>0</v>
      </c>
      <c r="FS294" s="22">
        <v>0</v>
      </c>
      <c r="FT294" s="22">
        <v>0</v>
      </c>
      <c r="FU294" s="23">
        <f t="shared" si="366"/>
        <v>0</v>
      </c>
      <c r="FV294" s="22">
        <v>0</v>
      </c>
      <c r="FW294" s="22">
        <v>0</v>
      </c>
      <c r="FX294" s="22">
        <v>0</v>
      </c>
      <c r="FY294" s="23">
        <v>0</v>
      </c>
      <c r="FZ294" s="22">
        <v>0</v>
      </c>
      <c r="GA294" s="22">
        <v>0</v>
      </c>
      <c r="GB294" s="22">
        <v>0</v>
      </c>
      <c r="GC294" s="23">
        <f t="shared" si="367"/>
        <v>0</v>
      </c>
      <c r="GD294" s="22">
        <f t="shared" si="369"/>
        <v>276544</v>
      </c>
      <c r="GE294" s="22">
        <f t="shared" si="369"/>
        <v>223454</v>
      </c>
      <c r="GF294" s="22">
        <f t="shared" si="369"/>
        <v>53612</v>
      </c>
      <c r="GG294" s="22">
        <f t="shared" si="369"/>
        <v>277066</v>
      </c>
      <c r="GI294" s="41">
        <f t="shared" si="368"/>
        <v>2.680819777593979E-2</v>
      </c>
      <c r="GJ294" s="36"/>
      <c r="GK294" s="37">
        <f t="shared" si="313"/>
        <v>41.231304877066421</v>
      </c>
      <c r="GL294" s="37">
        <f t="shared" si="314"/>
        <v>17.813957235046139</v>
      </c>
      <c r="GM294" s="37">
        <f t="shared" si="315"/>
        <v>6.7007079756907464</v>
      </c>
      <c r="GN294" s="37">
        <f t="shared" si="316"/>
        <v>0.87311034933364362</v>
      </c>
      <c r="GO294" s="37">
        <f t="shared" si="317"/>
        <v>4.2375611982779455</v>
      </c>
      <c r="GP294" s="37">
        <f t="shared" si="318"/>
        <v>6.0714956993385663</v>
      </c>
      <c r="GQ294" s="37">
        <f t="shared" si="319"/>
        <v>5.1048537954120308</v>
      </c>
      <c r="GR294" s="37">
        <f t="shared" si="320"/>
        <v>0.44841443876592046</v>
      </c>
      <c r="GS294" s="37">
        <f t="shared" si="321"/>
        <v>1.7999230266632058</v>
      </c>
      <c r="GT294" s="37">
        <f t="shared" si="322"/>
        <v>2.332471112622732</v>
      </c>
      <c r="GU294" s="37">
        <f t="shared" si="323"/>
        <v>5.2972871373974062</v>
      </c>
      <c r="GV294" s="37">
        <f t="shared" si="324"/>
        <v>7.638261118619492</v>
      </c>
      <c r="GW294" s="37"/>
      <c r="GX294" s="37"/>
      <c r="GY294" s="37"/>
      <c r="GZ294" s="37"/>
      <c r="HA294" s="35"/>
      <c r="HB294" s="35"/>
      <c r="HC294" s="35"/>
      <c r="HD294" s="35"/>
      <c r="HE294" s="35"/>
      <c r="HF294" s="35"/>
      <c r="HG294" s="35"/>
      <c r="HH294" s="35"/>
      <c r="HI294" s="35"/>
      <c r="HJ294" s="35"/>
      <c r="HK294" s="35"/>
      <c r="HO294" s="35">
        <f>SUM(DC292:DC294)/SUM(GE292:GE294)*100</f>
        <v>46.236556055046663</v>
      </c>
      <c r="HP294" s="35">
        <f>SUM(BS292:BS294)/SUM(GE292:GE294)*100</f>
        <v>17.716028309383582</v>
      </c>
      <c r="HQ294" s="35">
        <f>SUM(FG292:FG294)/SUM(GE292:GE294)*100</f>
        <v>5.2583790668919637</v>
      </c>
      <c r="HR294" s="35">
        <f>SUM(AU292:AU294)/SUM(GE292:GE294)*100</f>
        <v>0.95086594927376156</v>
      </c>
      <c r="HS294" s="35">
        <f>SUM(AQ292:AQ294)/SUM(GE292:GE294)*100</f>
        <v>3.124130392997817</v>
      </c>
      <c r="HT294" s="35">
        <f>SUM(FO292:FO294)/SUM(GE292:GE294)*100</f>
        <v>4.9788138632210384</v>
      </c>
      <c r="HU294" s="35">
        <f>SUM(BO292:BO294)/SUM(GE292:GE294)*100</f>
        <v>4.5681441976952009</v>
      </c>
      <c r="HV294" s="35">
        <f>SUM(EQ292:EQ294)/SUM(GE292:GE294)*100</f>
        <v>0.40450173132478623</v>
      </c>
      <c r="HW294" s="35">
        <f>SUM(BW292:BW294)/SUM(GE292:GE294)*100</f>
        <v>1.5279263978977384</v>
      </c>
      <c r="HX294" s="35">
        <f>SUM(DG292:DG294)/SUM(GE292:GE294)*100</f>
        <v>1.6848501191989145</v>
      </c>
      <c r="HY294" s="35">
        <f>SUM(EE292:EE294)/SUM(GE292:GE294)*100</f>
        <v>4.6770154083602762</v>
      </c>
      <c r="HZ294" s="35">
        <f>SUM(CU292:CU294)/SUM(GE292:GE294)*100</f>
        <v>8.5143311233959782</v>
      </c>
    </row>
    <row r="295" spans="1:236" ht="11.25" customHeight="1">
      <c r="A295" s="21">
        <v>42552</v>
      </c>
      <c r="B295" s="27">
        <v>0</v>
      </c>
      <c r="C295" s="27">
        <v>0</v>
      </c>
      <c r="D295" s="27">
        <v>0</v>
      </c>
      <c r="E295" s="24">
        <f t="shared" si="311"/>
        <v>0</v>
      </c>
      <c r="I295" s="23"/>
      <c r="J295" s="22">
        <v>0</v>
      </c>
      <c r="K295" s="22">
        <v>0</v>
      </c>
      <c r="L295" s="22">
        <v>0</v>
      </c>
      <c r="M295" s="23">
        <f t="shared" si="325"/>
        <v>0</v>
      </c>
      <c r="N295" s="22">
        <v>0</v>
      </c>
      <c r="O295" s="22">
        <v>0</v>
      </c>
      <c r="P295" s="22">
        <v>0</v>
      </c>
      <c r="Q295" s="23">
        <f t="shared" si="326"/>
        <v>0</v>
      </c>
      <c r="R295" s="22">
        <v>0</v>
      </c>
      <c r="S295" s="22">
        <v>0</v>
      </c>
      <c r="T295" s="22">
        <v>0</v>
      </c>
      <c r="U295" s="23">
        <f t="shared" si="327"/>
        <v>0</v>
      </c>
      <c r="V295" s="22">
        <v>0</v>
      </c>
      <c r="W295" s="22">
        <v>0</v>
      </c>
      <c r="X295" s="22">
        <v>0</v>
      </c>
      <c r="Y295" s="23">
        <f t="shared" si="328"/>
        <v>0</v>
      </c>
      <c r="Z295" s="22">
        <v>0</v>
      </c>
      <c r="AA295" s="22">
        <v>0</v>
      </c>
      <c r="AB295" s="22">
        <v>0</v>
      </c>
      <c r="AC295" s="23">
        <f t="shared" si="329"/>
        <v>0</v>
      </c>
      <c r="AD295" s="22">
        <v>0</v>
      </c>
      <c r="AE295" s="22">
        <v>0</v>
      </c>
      <c r="AF295" s="22">
        <v>0</v>
      </c>
      <c r="AG295" s="23">
        <f t="shared" si="330"/>
        <v>0</v>
      </c>
      <c r="AH295" s="22">
        <v>592</v>
      </c>
      <c r="AI295" s="22">
        <v>560</v>
      </c>
      <c r="AJ295" s="22">
        <v>0</v>
      </c>
      <c r="AK295" s="23">
        <f t="shared" si="331"/>
        <v>560</v>
      </c>
      <c r="AL295" s="22">
        <v>138</v>
      </c>
      <c r="AM295" s="22">
        <v>259</v>
      </c>
      <c r="AN295" s="22">
        <v>0</v>
      </c>
      <c r="AO295" s="23">
        <f t="shared" si="332"/>
        <v>259</v>
      </c>
      <c r="AP295" s="22">
        <v>25736</v>
      </c>
      <c r="AQ295" s="22">
        <v>7076</v>
      </c>
      <c r="AR295" s="22">
        <v>10666</v>
      </c>
      <c r="AS295" s="23">
        <f t="shared" si="333"/>
        <v>17742</v>
      </c>
      <c r="AT295" s="22">
        <v>8808</v>
      </c>
      <c r="AU295" s="22">
        <v>1528</v>
      </c>
      <c r="AV295" s="22">
        <v>6875</v>
      </c>
      <c r="AW295" s="23">
        <f t="shared" si="334"/>
        <v>8403</v>
      </c>
      <c r="AX295" s="22">
        <v>0</v>
      </c>
      <c r="AY295" s="22">
        <v>0</v>
      </c>
      <c r="AZ295" s="22">
        <v>0</v>
      </c>
      <c r="BA295" s="23">
        <f t="shared" si="335"/>
        <v>0</v>
      </c>
      <c r="BB295" s="22">
        <v>61</v>
      </c>
      <c r="BC295" s="22">
        <v>44</v>
      </c>
      <c r="BD295" s="22">
        <v>0</v>
      </c>
      <c r="BE295" s="23">
        <f t="shared" si="336"/>
        <v>44</v>
      </c>
      <c r="BF295" s="22">
        <v>0</v>
      </c>
      <c r="BG295" s="22">
        <v>0</v>
      </c>
      <c r="BH295" s="22">
        <v>0</v>
      </c>
      <c r="BI295" s="23">
        <f t="shared" si="337"/>
        <v>0</v>
      </c>
      <c r="BJ295" s="22">
        <v>0</v>
      </c>
      <c r="BK295" s="22">
        <v>0</v>
      </c>
      <c r="BL295" s="22">
        <v>0</v>
      </c>
      <c r="BM295" s="23">
        <f t="shared" si="338"/>
        <v>0</v>
      </c>
      <c r="BN295" s="22">
        <v>15118</v>
      </c>
      <c r="BO295" s="22">
        <v>14033</v>
      </c>
      <c r="BP295" s="22">
        <v>120</v>
      </c>
      <c r="BQ295" s="23">
        <f t="shared" si="339"/>
        <v>14153</v>
      </c>
      <c r="BR295" s="22">
        <v>58437</v>
      </c>
      <c r="BS295" s="22">
        <v>41201</v>
      </c>
      <c r="BT295" s="22">
        <v>14606</v>
      </c>
      <c r="BU295" s="23">
        <f t="shared" si="340"/>
        <v>55807</v>
      </c>
      <c r="BV295" s="22">
        <v>12689</v>
      </c>
      <c r="BW295" s="22">
        <v>4301</v>
      </c>
      <c r="BX295" s="22">
        <v>7223</v>
      </c>
      <c r="BY295" s="23">
        <f t="shared" si="341"/>
        <v>11524</v>
      </c>
      <c r="BZ295" s="22">
        <v>0</v>
      </c>
      <c r="CA295" s="22">
        <v>0</v>
      </c>
      <c r="CB295" s="22">
        <v>0</v>
      </c>
      <c r="CC295" s="23">
        <f t="shared" si="342"/>
        <v>0</v>
      </c>
      <c r="CD295" s="22">
        <v>67</v>
      </c>
      <c r="CE295" s="22">
        <v>87</v>
      </c>
      <c r="CF295" s="22">
        <v>0</v>
      </c>
      <c r="CG295" s="23">
        <f t="shared" si="343"/>
        <v>87</v>
      </c>
      <c r="CH295" s="22">
        <v>0</v>
      </c>
      <c r="CI295" s="22">
        <v>0</v>
      </c>
      <c r="CJ295" s="22">
        <v>0</v>
      </c>
      <c r="CK295" s="23">
        <f t="shared" si="344"/>
        <v>0</v>
      </c>
      <c r="CL295" s="22">
        <v>0</v>
      </c>
      <c r="CM295" s="22">
        <v>0</v>
      </c>
      <c r="CN295" s="22">
        <v>0</v>
      </c>
      <c r="CO295" s="23">
        <f t="shared" si="345"/>
        <v>0</v>
      </c>
      <c r="CP295" s="22">
        <v>0</v>
      </c>
      <c r="CQ295" s="22">
        <v>0</v>
      </c>
      <c r="CR295" s="22">
        <v>0</v>
      </c>
      <c r="CS295" s="23">
        <f t="shared" si="346"/>
        <v>0</v>
      </c>
      <c r="CT295" s="22">
        <v>16757</v>
      </c>
      <c r="CU295" s="22">
        <v>17356</v>
      </c>
      <c r="CV295" s="22">
        <v>1240</v>
      </c>
      <c r="CW295" s="23">
        <f t="shared" si="347"/>
        <v>18596</v>
      </c>
      <c r="CX295" s="22">
        <v>0</v>
      </c>
      <c r="CY295" s="22">
        <v>0</v>
      </c>
      <c r="CZ295" s="22">
        <v>0</v>
      </c>
      <c r="DA295" s="23">
        <f t="shared" si="348"/>
        <v>0</v>
      </c>
      <c r="DB295" s="22">
        <v>136630</v>
      </c>
      <c r="DC295" s="22">
        <v>125764</v>
      </c>
      <c r="DD295" s="22">
        <v>11028</v>
      </c>
      <c r="DE295" s="23">
        <f t="shared" si="349"/>
        <v>136792</v>
      </c>
      <c r="DF295" s="25">
        <v>15054</v>
      </c>
      <c r="DG295" s="22">
        <v>6418</v>
      </c>
      <c r="DH295" s="22">
        <v>7637</v>
      </c>
      <c r="DI295" s="23">
        <f t="shared" si="350"/>
        <v>14055</v>
      </c>
      <c r="DJ295" s="22">
        <v>0</v>
      </c>
      <c r="DK295" s="22">
        <v>0</v>
      </c>
      <c r="DL295" s="22">
        <v>0</v>
      </c>
      <c r="DM295" s="23">
        <f t="shared" si="351"/>
        <v>0</v>
      </c>
      <c r="DN295" s="22">
        <v>0</v>
      </c>
      <c r="DO295" s="22">
        <v>0</v>
      </c>
      <c r="DP295" s="22">
        <v>0</v>
      </c>
      <c r="DQ295" s="23">
        <f t="shared" si="352"/>
        <v>0</v>
      </c>
      <c r="DR295" s="22">
        <v>0</v>
      </c>
      <c r="DS295" s="22">
        <v>0</v>
      </c>
      <c r="DT295" s="22">
        <v>0</v>
      </c>
      <c r="DU295" s="23">
        <f t="shared" si="353"/>
        <v>0</v>
      </c>
      <c r="DV295" s="22">
        <v>0</v>
      </c>
      <c r="DW295" s="22">
        <v>0</v>
      </c>
      <c r="DX295" s="22">
        <v>0</v>
      </c>
      <c r="DY295" s="23">
        <f t="shared" si="354"/>
        <v>0</v>
      </c>
      <c r="DZ295" s="22">
        <v>0</v>
      </c>
      <c r="EA295" s="22">
        <v>0</v>
      </c>
      <c r="EB295" s="22">
        <v>0</v>
      </c>
      <c r="EC295" s="23">
        <f t="shared" si="355"/>
        <v>0</v>
      </c>
      <c r="ED295" s="25">
        <v>13410</v>
      </c>
      <c r="EE295" s="22">
        <v>11968</v>
      </c>
      <c r="EF295" s="22">
        <v>772</v>
      </c>
      <c r="EG295" s="23">
        <f t="shared" si="356"/>
        <v>12740</v>
      </c>
      <c r="EH295" s="22">
        <v>0</v>
      </c>
      <c r="EI295" s="22">
        <v>0</v>
      </c>
      <c r="EJ295" s="22">
        <v>0</v>
      </c>
      <c r="EK295" s="23">
        <f t="shared" si="357"/>
        <v>0</v>
      </c>
      <c r="EL295" s="22">
        <v>0</v>
      </c>
      <c r="EM295" s="22">
        <v>0</v>
      </c>
      <c r="EN295" s="22">
        <v>0</v>
      </c>
      <c r="EO295" s="23">
        <f t="shared" si="358"/>
        <v>0</v>
      </c>
      <c r="EP295" s="22">
        <v>1660</v>
      </c>
      <c r="EQ295" s="22">
        <v>965</v>
      </c>
      <c r="ER295" s="22">
        <v>0</v>
      </c>
      <c r="ES295" s="23">
        <f t="shared" si="359"/>
        <v>965</v>
      </c>
      <c r="ET295" s="22">
        <v>0</v>
      </c>
      <c r="EU295" s="22">
        <v>0</v>
      </c>
      <c r="EV295" s="22">
        <v>0</v>
      </c>
      <c r="EW295" s="23">
        <f t="shared" si="360"/>
        <v>0</v>
      </c>
      <c r="EX295" s="22">
        <v>0</v>
      </c>
      <c r="EY295" s="22">
        <v>0</v>
      </c>
      <c r="EZ295" s="22">
        <v>0</v>
      </c>
      <c r="FA295" s="23">
        <f t="shared" si="361"/>
        <v>0</v>
      </c>
      <c r="FB295" s="22">
        <v>0</v>
      </c>
      <c r="FC295" s="22">
        <v>0</v>
      </c>
      <c r="FD295" s="22">
        <v>0</v>
      </c>
      <c r="FE295" s="23">
        <f t="shared" si="362"/>
        <v>0</v>
      </c>
      <c r="FF295" s="22">
        <v>17311</v>
      </c>
      <c r="FG295" s="22">
        <v>15756</v>
      </c>
      <c r="FH295" s="22">
        <v>339</v>
      </c>
      <c r="FI295" s="23">
        <f t="shared" si="363"/>
        <v>16095</v>
      </c>
      <c r="FJ295" s="22">
        <v>0</v>
      </c>
      <c r="FK295" s="22">
        <v>0</v>
      </c>
      <c r="FL295" s="22">
        <v>0</v>
      </c>
      <c r="FM295" s="23">
        <f t="shared" si="364"/>
        <v>0</v>
      </c>
      <c r="FN295" s="22">
        <v>13923</v>
      </c>
      <c r="FO295" s="22">
        <v>12404</v>
      </c>
      <c r="FP295" s="22">
        <v>1343</v>
      </c>
      <c r="FQ295" s="23">
        <f t="shared" si="365"/>
        <v>13747</v>
      </c>
      <c r="FR295" s="22">
        <v>0</v>
      </c>
      <c r="FS295" s="22">
        <v>0</v>
      </c>
      <c r="FT295" s="22">
        <v>0</v>
      </c>
      <c r="FU295" s="23">
        <f t="shared" si="366"/>
        <v>0</v>
      </c>
      <c r="FV295" s="22">
        <v>0</v>
      </c>
      <c r="FW295" s="22">
        <v>0</v>
      </c>
      <c r="FX295" s="22">
        <v>0</v>
      </c>
      <c r="FY295" s="23">
        <v>0</v>
      </c>
      <c r="FZ295" s="22">
        <v>0</v>
      </c>
      <c r="GA295" s="22">
        <v>0</v>
      </c>
      <c r="GB295" s="22">
        <v>0</v>
      </c>
      <c r="GC295" s="23">
        <f t="shared" si="367"/>
        <v>0</v>
      </c>
      <c r="GD295" s="22">
        <f t="shared" si="369"/>
        <v>336391</v>
      </c>
      <c r="GE295" s="22">
        <f t="shared" si="369"/>
        <v>259720</v>
      </c>
      <c r="GF295" s="22">
        <f t="shared" si="369"/>
        <v>61849</v>
      </c>
      <c r="GG295" s="22">
        <f t="shared" si="369"/>
        <v>321569</v>
      </c>
      <c r="GI295" s="41">
        <f t="shared" si="368"/>
        <v>0.1679738091811771</v>
      </c>
      <c r="GJ295" s="36"/>
      <c r="GK295" s="37">
        <f t="shared" si="313"/>
        <v>48.422916987525028</v>
      </c>
      <c r="GL295" s="37">
        <f t="shared" si="314"/>
        <v>15.863622362544277</v>
      </c>
      <c r="GM295" s="37">
        <f t="shared" si="315"/>
        <v>6.066533189588788</v>
      </c>
      <c r="GN295" s="37">
        <f t="shared" si="316"/>
        <v>0.58832588941937469</v>
      </c>
      <c r="GO295" s="37">
        <f t="shared" si="317"/>
        <v>2.7244725088556905</v>
      </c>
      <c r="GP295" s="37">
        <f t="shared" si="318"/>
        <v>4.775912521176652</v>
      </c>
      <c r="GQ295" s="37">
        <f t="shared" si="319"/>
        <v>5.4031264438626216</v>
      </c>
      <c r="GR295" s="37">
        <f t="shared" si="320"/>
        <v>0.3715539812105344</v>
      </c>
      <c r="GS295" s="37">
        <f t="shared" si="321"/>
        <v>1.6560141691051904</v>
      </c>
      <c r="GT295" s="37">
        <f t="shared" si="322"/>
        <v>2.4711227475743107</v>
      </c>
      <c r="GU295" s="37">
        <f t="shared" si="323"/>
        <v>4.6080394270753118</v>
      </c>
      <c r="GV295" s="37">
        <f t="shared" si="324"/>
        <v>6.6825812413368242</v>
      </c>
      <c r="GW295" s="37"/>
      <c r="GX295" s="37"/>
      <c r="GY295" s="37"/>
      <c r="GZ295" s="37"/>
      <c r="HA295" s="35"/>
      <c r="HB295" s="35"/>
      <c r="HC295" s="35"/>
      <c r="HD295" s="35"/>
      <c r="HE295" s="35"/>
      <c r="HF295" s="35"/>
      <c r="HG295" s="35"/>
      <c r="HH295" s="35"/>
      <c r="HI295" s="35"/>
      <c r="HJ295" s="35"/>
      <c r="HK295" s="35"/>
      <c r="HO295" s="35"/>
      <c r="HP295" s="35"/>
      <c r="HQ295" s="35"/>
      <c r="HR295" s="35"/>
      <c r="HS295" s="35"/>
      <c r="HT295" s="35"/>
      <c r="HU295" s="35"/>
      <c r="HV295" s="35"/>
      <c r="HW295" s="35"/>
      <c r="HX295" s="35"/>
      <c r="HY295" s="35"/>
    </row>
    <row r="296" spans="1:236" ht="11.25" customHeight="1">
      <c r="A296" s="21">
        <v>42583</v>
      </c>
      <c r="B296" s="27">
        <v>0</v>
      </c>
      <c r="C296" s="27">
        <v>0</v>
      </c>
      <c r="D296" s="27">
        <v>0</v>
      </c>
      <c r="E296" s="24">
        <f t="shared" si="311"/>
        <v>0</v>
      </c>
      <c r="I296" s="23"/>
      <c r="J296" s="22">
        <v>0</v>
      </c>
      <c r="K296" s="22">
        <v>0</v>
      </c>
      <c r="L296" s="22">
        <v>0</v>
      </c>
      <c r="M296" s="23">
        <f t="shared" si="325"/>
        <v>0</v>
      </c>
      <c r="N296" s="22">
        <v>0</v>
      </c>
      <c r="O296" s="22">
        <v>0</v>
      </c>
      <c r="P296" s="22">
        <v>0</v>
      </c>
      <c r="Q296" s="23">
        <f t="shared" si="326"/>
        <v>0</v>
      </c>
      <c r="R296" s="22">
        <v>0</v>
      </c>
      <c r="S296" s="22">
        <v>0</v>
      </c>
      <c r="T296" s="22">
        <v>0</v>
      </c>
      <c r="U296" s="23">
        <f t="shared" si="327"/>
        <v>0</v>
      </c>
      <c r="V296" s="22">
        <v>0</v>
      </c>
      <c r="W296" s="22">
        <v>0</v>
      </c>
      <c r="X296" s="22">
        <v>0</v>
      </c>
      <c r="Y296" s="23">
        <f t="shared" si="328"/>
        <v>0</v>
      </c>
      <c r="Z296" s="22">
        <v>0</v>
      </c>
      <c r="AA296" s="22">
        <v>0</v>
      </c>
      <c r="AB296" s="22">
        <v>0</v>
      </c>
      <c r="AC296" s="23">
        <f t="shared" si="329"/>
        <v>0</v>
      </c>
      <c r="AD296" s="22">
        <v>0</v>
      </c>
      <c r="AE296" s="22">
        <v>0</v>
      </c>
      <c r="AF296" s="22">
        <v>0</v>
      </c>
      <c r="AG296" s="23">
        <f t="shared" si="330"/>
        <v>0</v>
      </c>
      <c r="AH296" s="22">
        <v>648</v>
      </c>
      <c r="AI296" s="22">
        <v>651</v>
      </c>
      <c r="AJ296" s="22">
        <v>0</v>
      </c>
      <c r="AK296" s="23">
        <f t="shared" si="331"/>
        <v>651</v>
      </c>
      <c r="AL296" s="22">
        <v>191</v>
      </c>
      <c r="AM296" s="22">
        <v>221</v>
      </c>
      <c r="AN296" s="22">
        <v>0</v>
      </c>
      <c r="AO296" s="23">
        <f t="shared" si="332"/>
        <v>221</v>
      </c>
      <c r="AP296" s="22">
        <v>23501</v>
      </c>
      <c r="AQ296" s="22">
        <v>8548</v>
      </c>
      <c r="AR296" s="22">
        <v>17860</v>
      </c>
      <c r="AS296" s="23">
        <f t="shared" si="333"/>
        <v>26408</v>
      </c>
      <c r="AT296" s="22">
        <v>9326</v>
      </c>
      <c r="AU296" s="22">
        <v>1801</v>
      </c>
      <c r="AV296" s="22">
        <v>7044</v>
      </c>
      <c r="AW296" s="23">
        <f t="shared" si="334"/>
        <v>8845</v>
      </c>
      <c r="AX296" s="22">
        <v>0</v>
      </c>
      <c r="AY296" s="22">
        <v>0</v>
      </c>
      <c r="AZ296" s="22">
        <v>0</v>
      </c>
      <c r="BA296" s="23">
        <f t="shared" si="335"/>
        <v>0</v>
      </c>
      <c r="BB296" s="22">
        <v>40</v>
      </c>
      <c r="BC296" s="22">
        <v>70</v>
      </c>
      <c r="BD296" s="22">
        <v>0</v>
      </c>
      <c r="BE296" s="23">
        <f t="shared" si="336"/>
        <v>70</v>
      </c>
      <c r="BF296" s="22">
        <v>0</v>
      </c>
      <c r="BG296" s="22">
        <v>0</v>
      </c>
      <c r="BH296" s="22">
        <v>0</v>
      </c>
      <c r="BI296" s="23">
        <f t="shared" si="337"/>
        <v>0</v>
      </c>
      <c r="BJ296" s="22">
        <v>0</v>
      </c>
      <c r="BK296" s="22">
        <v>0</v>
      </c>
      <c r="BL296" s="22">
        <v>0</v>
      </c>
      <c r="BM296" s="23">
        <f t="shared" si="338"/>
        <v>0</v>
      </c>
      <c r="BN296" s="22">
        <v>14571</v>
      </c>
      <c r="BO296" s="22">
        <v>13941</v>
      </c>
      <c r="BP296" s="22">
        <v>598</v>
      </c>
      <c r="BQ296" s="23">
        <f t="shared" si="339"/>
        <v>14539</v>
      </c>
      <c r="BR296" s="22">
        <v>60948</v>
      </c>
      <c r="BS296" s="22">
        <v>43201</v>
      </c>
      <c r="BT296" s="22">
        <v>16506</v>
      </c>
      <c r="BU296" s="23">
        <f t="shared" si="340"/>
        <v>59707</v>
      </c>
      <c r="BV296" s="22">
        <v>12445</v>
      </c>
      <c r="BW296" s="22">
        <v>4447</v>
      </c>
      <c r="BX296" s="22">
        <v>7538</v>
      </c>
      <c r="BY296" s="23">
        <f t="shared" si="341"/>
        <v>11985</v>
      </c>
      <c r="BZ296" s="22">
        <v>0</v>
      </c>
      <c r="CA296" s="22">
        <v>0</v>
      </c>
      <c r="CB296" s="22">
        <v>0</v>
      </c>
      <c r="CC296" s="23">
        <f t="shared" si="342"/>
        <v>0</v>
      </c>
      <c r="CD296" s="22">
        <v>208</v>
      </c>
      <c r="CE296" s="22">
        <v>223</v>
      </c>
      <c r="CF296" s="22">
        <v>0</v>
      </c>
      <c r="CG296" s="23">
        <f t="shared" si="343"/>
        <v>223</v>
      </c>
      <c r="CH296" s="22">
        <v>0</v>
      </c>
      <c r="CI296" s="22">
        <v>0</v>
      </c>
      <c r="CJ296" s="22">
        <v>0</v>
      </c>
      <c r="CK296" s="23">
        <f t="shared" si="344"/>
        <v>0</v>
      </c>
      <c r="CL296" s="22">
        <v>0</v>
      </c>
      <c r="CM296" s="22">
        <v>0</v>
      </c>
      <c r="CN296" s="22">
        <v>0</v>
      </c>
      <c r="CO296" s="23">
        <f t="shared" si="345"/>
        <v>0</v>
      </c>
      <c r="CP296" s="22">
        <v>0</v>
      </c>
      <c r="CQ296" s="22">
        <v>0</v>
      </c>
      <c r="CR296" s="22">
        <v>0</v>
      </c>
      <c r="CS296" s="23">
        <f t="shared" si="346"/>
        <v>0</v>
      </c>
      <c r="CT296" s="22">
        <v>18973</v>
      </c>
      <c r="CU296" s="22">
        <v>18246</v>
      </c>
      <c r="CV296" s="22">
        <v>1021</v>
      </c>
      <c r="CW296" s="23">
        <f t="shared" si="347"/>
        <v>19267</v>
      </c>
      <c r="CX296" s="22">
        <v>0</v>
      </c>
      <c r="CY296" s="22">
        <v>0</v>
      </c>
      <c r="CZ296" s="22">
        <v>0</v>
      </c>
      <c r="DA296" s="23">
        <f t="shared" si="348"/>
        <v>0</v>
      </c>
      <c r="DB296" s="22">
        <v>127733</v>
      </c>
      <c r="DC296" s="22">
        <v>119906</v>
      </c>
      <c r="DD296" s="22">
        <v>12133</v>
      </c>
      <c r="DE296" s="23">
        <f t="shared" si="349"/>
        <v>132039</v>
      </c>
      <c r="DF296" s="25">
        <v>16160</v>
      </c>
      <c r="DG296" s="22">
        <v>5918</v>
      </c>
      <c r="DH296" s="22">
        <v>9232</v>
      </c>
      <c r="DI296" s="23">
        <f t="shared" si="350"/>
        <v>15150</v>
      </c>
      <c r="DJ296" s="22">
        <v>0</v>
      </c>
      <c r="DK296" s="22">
        <v>0</v>
      </c>
      <c r="DL296" s="22">
        <v>0</v>
      </c>
      <c r="DM296" s="23">
        <f t="shared" si="351"/>
        <v>0</v>
      </c>
      <c r="DN296" s="22">
        <v>0</v>
      </c>
      <c r="DO296" s="22">
        <v>0</v>
      </c>
      <c r="DP296" s="22">
        <v>0</v>
      </c>
      <c r="DQ296" s="23">
        <f t="shared" si="352"/>
        <v>0</v>
      </c>
      <c r="DR296" s="22">
        <v>0</v>
      </c>
      <c r="DS296" s="22">
        <v>0</v>
      </c>
      <c r="DT296" s="22">
        <v>0</v>
      </c>
      <c r="DU296" s="23">
        <f t="shared" si="353"/>
        <v>0</v>
      </c>
      <c r="DV296" s="22">
        <v>0</v>
      </c>
      <c r="DW296" s="22">
        <v>0</v>
      </c>
      <c r="DX296" s="22">
        <v>0</v>
      </c>
      <c r="DY296" s="23">
        <f t="shared" si="354"/>
        <v>0</v>
      </c>
      <c r="DZ296" s="22">
        <v>0</v>
      </c>
      <c r="EA296" s="22">
        <v>0</v>
      </c>
      <c r="EB296" s="22">
        <v>0</v>
      </c>
      <c r="EC296" s="23">
        <f t="shared" si="355"/>
        <v>0</v>
      </c>
      <c r="ED296" s="25">
        <v>15607</v>
      </c>
      <c r="EE296" s="22">
        <v>12972</v>
      </c>
      <c r="EF296" s="22">
        <v>1371</v>
      </c>
      <c r="EG296" s="23">
        <f t="shared" si="356"/>
        <v>14343</v>
      </c>
      <c r="EH296" s="22">
        <v>0</v>
      </c>
      <c r="EI296" s="22">
        <v>0</v>
      </c>
      <c r="EJ296" s="22">
        <v>0</v>
      </c>
      <c r="EK296" s="23">
        <f t="shared" si="357"/>
        <v>0</v>
      </c>
      <c r="EL296" s="22">
        <v>0</v>
      </c>
      <c r="EM296" s="22">
        <v>0</v>
      </c>
      <c r="EN296" s="22">
        <v>0</v>
      </c>
      <c r="EO296" s="23">
        <f t="shared" si="358"/>
        <v>0</v>
      </c>
      <c r="EP296" s="22">
        <v>755</v>
      </c>
      <c r="EQ296" s="22">
        <v>1211</v>
      </c>
      <c r="ER296" s="22">
        <v>0</v>
      </c>
      <c r="ES296" s="23">
        <f t="shared" si="359"/>
        <v>1211</v>
      </c>
      <c r="ET296" s="22">
        <v>0</v>
      </c>
      <c r="EU296" s="22">
        <v>0</v>
      </c>
      <c r="EV296" s="22">
        <v>0</v>
      </c>
      <c r="EW296" s="23">
        <f t="shared" si="360"/>
        <v>0</v>
      </c>
      <c r="EX296" s="22">
        <v>0</v>
      </c>
      <c r="EY296" s="22">
        <v>0</v>
      </c>
      <c r="EZ296" s="22">
        <v>0</v>
      </c>
      <c r="FA296" s="23">
        <f t="shared" si="361"/>
        <v>0</v>
      </c>
      <c r="FB296" s="22">
        <v>0</v>
      </c>
      <c r="FC296" s="22">
        <v>0</v>
      </c>
      <c r="FD296" s="22">
        <v>0</v>
      </c>
      <c r="FE296" s="23">
        <f t="shared" si="362"/>
        <v>0</v>
      </c>
      <c r="FF296" s="22">
        <v>16968</v>
      </c>
      <c r="FG296" s="22">
        <v>14580</v>
      </c>
      <c r="FH296" s="22">
        <v>867</v>
      </c>
      <c r="FI296" s="23">
        <f t="shared" si="363"/>
        <v>15447</v>
      </c>
      <c r="FJ296" s="22">
        <v>0</v>
      </c>
      <c r="FK296" s="22">
        <v>0</v>
      </c>
      <c r="FL296" s="22">
        <v>0</v>
      </c>
      <c r="FM296" s="23">
        <f t="shared" si="364"/>
        <v>0</v>
      </c>
      <c r="FN296" s="22">
        <v>14021</v>
      </c>
      <c r="FO296" s="22">
        <v>12801</v>
      </c>
      <c r="FP296" s="22">
        <v>1242</v>
      </c>
      <c r="FQ296" s="23">
        <f t="shared" si="365"/>
        <v>14043</v>
      </c>
      <c r="FR296" s="22">
        <v>0</v>
      </c>
      <c r="FS296" s="22">
        <v>0</v>
      </c>
      <c r="FT296" s="22">
        <v>0</v>
      </c>
      <c r="FU296" s="23">
        <f t="shared" si="366"/>
        <v>0</v>
      </c>
      <c r="FV296" s="22">
        <v>0</v>
      </c>
      <c r="FW296" s="22">
        <v>0</v>
      </c>
      <c r="FX296" s="22">
        <v>0</v>
      </c>
      <c r="FY296" s="23">
        <v>0</v>
      </c>
      <c r="FZ296" s="22">
        <v>0</v>
      </c>
      <c r="GA296" s="22">
        <v>0</v>
      </c>
      <c r="GB296" s="22">
        <v>0</v>
      </c>
      <c r="GC296" s="23">
        <f t="shared" si="367"/>
        <v>0</v>
      </c>
      <c r="GD296" s="22">
        <f t="shared" si="369"/>
        <v>332095</v>
      </c>
      <c r="GE296" s="22">
        <f t="shared" si="369"/>
        <v>258737</v>
      </c>
      <c r="GF296" s="22">
        <f t="shared" si="369"/>
        <v>75412</v>
      </c>
      <c r="GG296" s="22">
        <f t="shared" si="369"/>
        <v>334149</v>
      </c>
      <c r="GI296" s="41">
        <f t="shared" si="368"/>
        <v>0.16683277487902659</v>
      </c>
      <c r="GJ296" s="36"/>
      <c r="GK296" s="37">
        <f t="shared" si="313"/>
        <v>46.342811426274558</v>
      </c>
      <c r="GL296" s="37">
        <f t="shared" si="314"/>
        <v>16.696877524281415</v>
      </c>
      <c r="GM296" s="37">
        <f t="shared" si="315"/>
        <v>5.6350657231087942</v>
      </c>
      <c r="GN296" s="37">
        <f t="shared" si="316"/>
        <v>0.69607361915767751</v>
      </c>
      <c r="GO296" s="37">
        <f t="shared" si="317"/>
        <v>3.3037408642753063</v>
      </c>
      <c r="GP296" s="37">
        <f t="shared" si="318"/>
        <v>4.947494946606013</v>
      </c>
      <c r="GQ296" s="37">
        <f t="shared" si="319"/>
        <v>5.3880967932688408</v>
      </c>
      <c r="GR296" s="37">
        <f t="shared" si="320"/>
        <v>0.46804283886726672</v>
      </c>
      <c r="GS296" s="37">
        <f t="shared" si="321"/>
        <v>1.718733694832977</v>
      </c>
      <c r="GT296" s="37">
        <f t="shared" si="322"/>
        <v>2.2872646741672047</v>
      </c>
      <c r="GU296" s="37">
        <f t="shared" si="323"/>
        <v>5.0135852236054372</v>
      </c>
      <c r="GV296" s="37">
        <f t="shared" si="324"/>
        <v>7.0519485036929392</v>
      </c>
      <c r="GW296" s="37"/>
      <c r="GX296" s="37"/>
      <c r="GY296" s="37"/>
      <c r="GZ296" s="37"/>
      <c r="HA296" s="35"/>
      <c r="HB296" s="35"/>
      <c r="HC296" s="35"/>
      <c r="HD296" s="35"/>
      <c r="HE296" s="35"/>
      <c r="HF296" s="35"/>
      <c r="HG296" s="35"/>
      <c r="HH296" s="35"/>
      <c r="HI296" s="35"/>
      <c r="HJ296" s="35"/>
      <c r="HK296" s="35"/>
      <c r="HO296" s="35"/>
      <c r="HP296" s="35"/>
      <c r="HQ296" s="35"/>
      <c r="HR296" s="35"/>
      <c r="HS296" s="35"/>
      <c r="HT296" s="35"/>
      <c r="HU296" s="35"/>
      <c r="HV296" s="35"/>
      <c r="HW296" s="35"/>
      <c r="HX296" s="35"/>
      <c r="HY296" s="35"/>
    </row>
    <row r="297" spans="1:236" ht="11.25" customHeight="1">
      <c r="A297" s="21">
        <v>42614</v>
      </c>
      <c r="B297" s="27">
        <v>0</v>
      </c>
      <c r="C297" s="27">
        <v>0</v>
      </c>
      <c r="D297" s="27">
        <v>0</v>
      </c>
      <c r="E297" s="24">
        <f t="shared" si="311"/>
        <v>0</v>
      </c>
      <c r="I297" s="23"/>
      <c r="J297" s="22">
        <v>0</v>
      </c>
      <c r="K297" s="22">
        <v>0</v>
      </c>
      <c r="L297" s="22">
        <v>0</v>
      </c>
      <c r="M297" s="23">
        <f t="shared" si="325"/>
        <v>0</v>
      </c>
      <c r="N297" s="22">
        <v>0</v>
      </c>
      <c r="O297" s="22">
        <v>0</v>
      </c>
      <c r="P297" s="22">
        <v>0</v>
      </c>
      <c r="Q297" s="23">
        <f t="shared" si="326"/>
        <v>0</v>
      </c>
      <c r="R297" s="22">
        <v>0</v>
      </c>
      <c r="S297" s="22">
        <v>0</v>
      </c>
      <c r="T297" s="22">
        <v>0</v>
      </c>
      <c r="U297" s="23">
        <f t="shared" si="327"/>
        <v>0</v>
      </c>
      <c r="V297" s="22">
        <v>0</v>
      </c>
      <c r="W297" s="22">
        <v>0</v>
      </c>
      <c r="X297" s="22">
        <v>0</v>
      </c>
      <c r="Y297" s="23">
        <f t="shared" si="328"/>
        <v>0</v>
      </c>
      <c r="Z297" s="22">
        <v>0</v>
      </c>
      <c r="AA297" s="22">
        <v>0</v>
      </c>
      <c r="AB297" s="22">
        <v>0</v>
      </c>
      <c r="AC297" s="23">
        <f t="shared" si="329"/>
        <v>0</v>
      </c>
      <c r="AD297" s="22">
        <v>0</v>
      </c>
      <c r="AE297" s="22">
        <v>0</v>
      </c>
      <c r="AF297" s="22">
        <v>0</v>
      </c>
      <c r="AG297" s="23">
        <f t="shared" si="330"/>
        <v>0</v>
      </c>
      <c r="AH297" s="22">
        <v>648</v>
      </c>
      <c r="AI297" s="22">
        <v>602</v>
      </c>
      <c r="AJ297" s="22">
        <v>64</v>
      </c>
      <c r="AK297" s="23">
        <f t="shared" si="331"/>
        <v>666</v>
      </c>
      <c r="AL297" s="22">
        <v>295</v>
      </c>
      <c r="AM297" s="22">
        <v>241</v>
      </c>
      <c r="AN297" s="22">
        <v>0</v>
      </c>
      <c r="AO297" s="23">
        <f t="shared" si="332"/>
        <v>241</v>
      </c>
      <c r="AP297" s="22">
        <v>22790</v>
      </c>
      <c r="AQ297" s="22">
        <v>9018</v>
      </c>
      <c r="AR297" s="22">
        <v>13572</v>
      </c>
      <c r="AS297" s="23">
        <f t="shared" si="333"/>
        <v>22590</v>
      </c>
      <c r="AT297" s="22">
        <v>9382</v>
      </c>
      <c r="AU297" s="22">
        <v>2101</v>
      </c>
      <c r="AV297" s="22">
        <v>6643</v>
      </c>
      <c r="AW297" s="23">
        <f t="shared" si="334"/>
        <v>8744</v>
      </c>
      <c r="AX297" s="22">
        <v>0</v>
      </c>
      <c r="AY297" s="22">
        <v>0</v>
      </c>
      <c r="AZ297" s="22">
        <v>0</v>
      </c>
      <c r="BA297" s="23">
        <f t="shared" si="335"/>
        <v>0</v>
      </c>
      <c r="BB297" s="22">
        <v>61</v>
      </c>
      <c r="BC297" s="22">
        <v>68</v>
      </c>
      <c r="BD297" s="22">
        <v>0</v>
      </c>
      <c r="BE297" s="23">
        <f t="shared" si="336"/>
        <v>68</v>
      </c>
      <c r="BF297" s="22">
        <v>0</v>
      </c>
      <c r="BG297" s="22">
        <v>0</v>
      </c>
      <c r="BH297" s="22">
        <v>0</v>
      </c>
      <c r="BI297" s="23">
        <f t="shared" si="337"/>
        <v>0</v>
      </c>
      <c r="BJ297" s="22">
        <v>0</v>
      </c>
      <c r="BK297" s="22">
        <v>0</v>
      </c>
      <c r="BL297" s="22">
        <v>0</v>
      </c>
      <c r="BM297" s="23">
        <f t="shared" si="338"/>
        <v>0</v>
      </c>
      <c r="BN297" s="22">
        <v>15222</v>
      </c>
      <c r="BO297" s="22">
        <v>15034</v>
      </c>
      <c r="BP297" s="22">
        <v>368</v>
      </c>
      <c r="BQ297" s="23">
        <f t="shared" si="339"/>
        <v>15402</v>
      </c>
      <c r="BR297" s="22">
        <v>58815</v>
      </c>
      <c r="BS297" s="22">
        <v>42605</v>
      </c>
      <c r="BT297" s="22">
        <v>16606</v>
      </c>
      <c r="BU297" s="23">
        <f t="shared" si="340"/>
        <v>59211</v>
      </c>
      <c r="BV297" s="22">
        <v>10619</v>
      </c>
      <c r="BW297" s="22">
        <v>3929</v>
      </c>
      <c r="BX297" s="22">
        <v>6115</v>
      </c>
      <c r="BY297" s="23">
        <f t="shared" si="341"/>
        <v>10044</v>
      </c>
      <c r="BZ297" s="22">
        <v>0</v>
      </c>
      <c r="CA297" s="22">
        <v>0</v>
      </c>
      <c r="CB297" s="22">
        <v>0</v>
      </c>
      <c r="CC297" s="23">
        <f t="shared" si="342"/>
        <v>0</v>
      </c>
      <c r="CD297" s="22">
        <v>264</v>
      </c>
      <c r="CE297" s="22">
        <v>279</v>
      </c>
      <c r="CF297" s="22">
        <v>0</v>
      </c>
      <c r="CG297" s="23">
        <f t="shared" si="343"/>
        <v>279</v>
      </c>
      <c r="CH297" s="22">
        <v>0</v>
      </c>
      <c r="CI297" s="22">
        <v>0</v>
      </c>
      <c r="CJ297" s="22">
        <v>0</v>
      </c>
      <c r="CK297" s="23">
        <f t="shared" si="344"/>
        <v>0</v>
      </c>
      <c r="CL297" s="22">
        <v>0</v>
      </c>
      <c r="CM297" s="22">
        <v>0</v>
      </c>
      <c r="CN297" s="22">
        <v>0</v>
      </c>
      <c r="CO297" s="23">
        <f t="shared" si="345"/>
        <v>0</v>
      </c>
      <c r="CP297" s="22">
        <v>0</v>
      </c>
      <c r="CQ297" s="22">
        <v>0</v>
      </c>
      <c r="CR297" s="22">
        <v>0</v>
      </c>
      <c r="CS297" s="23">
        <f t="shared" si="346"/>
        <v>0</v>
      </c>
      <c r="CT297" s="22">
        <v>21744</v>
      </c>
      <c r="CU297" s="22">
        <v>20537</v>
      </c>
      <c r="CV297" s="22">
        <v>1113</v>
      </c>
      <c r="CW297" s="23">
        <f t="shared" si="347"/>
        <v>21650</v>
      </c>
      <c r="CX297" s="22">
        <v>0</v>
      </c>
      <c r="CY297" s="22">
        <v>0</v>
      </c>
      <c r="CZ297" s="22">
        <v>0</v>
      </c>
      <c r="DA297" s="23">
        <f t="shared" si="348"/>
        <v>0</v>
      </c>
      <c r="DB297" s="22">
        <v>146046</v>
      </c>
      <c r="DC297" s="22">
        <v>137277</v>
      </c>
      <c r="DD297" s="22">
        <v>11618</v>
      </c>
      <c r="DE297" s="23">
        <f t="shared" si="349"/>
        <v>148895</v>
      </c>
      <c r="DF297" s="25">
        <v>17287</v>
      </c>
      <c r="DG297" s="22">
        <v>4958</v>
      </c>
      <c r="DH297" s="22">
        <v>11999</v>
      </c>
      <c r="DI297" s="23">
        <f t="shared" si="350"/>
        <v>16957</v>
      </c>
      <c r="DJ297" s="22">
        <v>0</v>
      </c>
      <c r="DK297" s="22">
        <v>0</v>
      </c>
      <c r="DL297" s="22">
        <v>0</v>
      </c>
      <c r="DM297" s="23">
        <f t="shared" si="351"/>
        <v>0</v>
      </c>
      <c r="DN297" s="22">
        <v>0</v>
      </c>
      <c r="DO297" s="22">
        <v>0</v>
      </c>
      <c r="DP297" s="22">
        <v>0</v>
      </c>
      <c r="DQ297" s="23">
        <f t="shared" si="352"/>
        <v>0</v>
      </c>
      <c r="DR297" s="22">
        <v>0</v>
      </c>
      <c r="DS297" s="22">
        <v>0</v>
      </c>
      <c r="DT297" s="22">
        <v>0</v>
      </c>
      <c r="DU297" s="23">
        <f t="shared" si="353"/>
        <v>0</v>
      </c>
      <c r="DV297" s="22">
        <v>0</v>
      </c>
      <c r="DW297" s="22">
        <v>0</v>
      </c>
      <c r="DX297" s="22">
        <v>0</v>
      </c>
      <c r="DY297" s="23">
        <f t="shared" si="354"/>
        <v>0</v>
      </c>
      <c r="DZ297" s="22">
        <v>0</v>
      </c>
      <c r="EA297" s="22">
        <v>0</v>
      </c>
      <c r="EB297" s="22">
        <v>0</v>
      </c>
      <c r="EC297" s="23">
        <f t="shared" si="355"/>
        <v>0</v>
      </c>
      <c r="ED297" s="25">
        <v>13380</v>
      </c>
      <c r="EE297" s="22">
        <v>12143</v>
      </c>
      <c r="EF297" s="22">
        <v>1354</v>
      </c>
      <c r="EG297" s="23">
        <f t="shared" si="356"/>
        <v>13497</v>
      </c>
      <c r="EH297" s="22">
        <v>0</v>
      </c>
      <c r="EI297" s="22">
        <v>0</v>
      </c>
      <c r="EJ297" s="22">
        <v>0</v>
      </c>
      <c r="EK297" s="23">
        <f t="shared" si="357"/>
        <v>0</v>
      </c>
      <c r="EL297" s="22">
        <v>0</v>
      </c>
      <c r="EM297" s="22">
        <v>0</v>
      </c>
      <c r="EN297" s="22">
        <v>0</v>
      </c>
      <c r="EO297" s="23">
        <f t="shared" si="358"/>
        <v>0</v>
      </c>
      <c r="EP297" s="22">
        <v>600</v>
      </c>
      <c r="EQ297" s="22">
        <v>1218</v>
      </c>
      <c r="ER297" s="22">
        <v>0</v>
      </c>
      <c r="ES297" s="23">
        <f t="shared" si="359"/>
        <v>1218</v>
      </c>
      <c r="ET297" s="22">
        <v>0</v>
      </c>
      <c r="EU297" s="22">
        <v>0</v>
      </c>
      <c r="EV297" s="22">
        <v>0</v>
      </c>
      <c r="EW297" s="23">
        <f t="shared" si="360"/>
        <v>0</v>
      </c>
      <c r="EX297" s="22">
        <v>0</v>
      </c>
      <c r="EY297" s="22">
        <v>0</v>
      </c>
      <c r="EZ297" s="22">
        <v>0</v>
      </c>
      <c r="FA297" s="23">
        <f t="shared" si="361"/>
        <v>0</v>
      </c>
      <c r="FB297" s="22">
        <v>0</v>
      </c>
      <c r="FC297" s="22">
        <v>0</v>
      </c>
      <c r="FD297" s="22">
        <v>0</v>
      </c>
      <c r="FE297" s="23">
        <f t="shared" si="362"/>
        <v>0</v>
      </c>
      <c r="FF297" s="22">
        <v>15758</v>
      </c>
      <c r="FG297" s="22">
        <v>16351</v>
      </c>
      <c r="FH297" s="22">
        <v>415</v>
      </c>
      <c r="FI297" s="23">
        <f t="shared" si="363"/>
        <v>16766</v>
      </c>
      <c r="FJ297" s="22">
        <v>0</v>
      </c>
      <c r="FK297" s="22">
        <v>0</v>
      </c>
      <c r="FL297" s="22">
        <v>0</v>
      </c>
      <c r="FM297" s="23">
        <f t="shared" si="364"/>
        <v>0</v>
      </c>
      <c r="FN297" s="22">
        <v>12027</v>
      </c>
      <c r="FO297" s="22">
        <v>12067</v>
      </c>
      <c r="FP297" s="22">
        <v>1095</v>
      </c>
      <c r="FQ297" s="23">
        <f t="shared" si="365"/>
        <v>13162</v>
      </c>
      <c r="FR297" s="22">
        <v>0</v>
      </c>
      <c r="FS297" s="22">
        <v>0</v>
      </c>
      <c r="FT297" s="22">
        <v>0</v>
      </c>
      <c r="FU297" s="23">
        <f t="shared" si="366"/>
        <v>0</v>
      </c>
      <c r="FV297" s="22">
        <v>0</v>
      </c>
      <c r="FW297" s="22">
        <v>0</v>
      </c>
      <c r="FX297" s="22">
        <v>0</v>
      </c>
      <c r="FY297" s="23">
        <v>0</v>
      </c>
      <c r="FZ297" s="22">
        <v>0</v>
      </c>
      <c r="GA297" s="22">
        <v>0</v>
      </c>
      <c r="GB297" s="22">
        <v>0</v>
      </c>
      <c r="GC297" s="23">
        <f t="shared" si="367"/>
        <v>0</v>
      </c>
      <c r="GD297" s="22">
        <f t="shared" si="369"/>
        <v>344938</v>
      </c>
      <c r="GE297" s="22">
        <f t="shared" si="369"/>
        <v>278428</v>
      </c>
      <c r="GF297" s="22">
        <f t="shared" si="369"/>
        <v>70962</v>
      </c>
      <c r="GG297" s="22">
        <f t="shared" si="369"/>
        <v>349390</v>
      </c>
      <c r="GI297" s="41">
        <f t="shared" si="368"/>
        <v>0.19924193478916319</v>
      </c>
      <c r="GJ297" s="36"/>
      <c r="GK297" s="37">
        <f t="shared" si="313"/>
        <v>49.304308474722369</v>
      </c>
      <c r="GL297" s="37">
        <f t="shared" si="314"/>
        <v>15.301981122588245</v>
      </c>
      <c r="GM297" s="37">
        <f t="shared" si="315"/>
        <v>5.8726133865846828</v>
      </c>
      <c r="GN297" s="37">
        <f t="shared" si="316"/>
        <v>0.75459364719065614</v>
      </c>
      <c r="GO297" s="37">
        <f t="shared" si="317"/>
        <v>3.2388983866565142</v>
      </c>
      <c r="GP297" s="37">
        <f t="shared" si="318"/>
        <v>4.3339750312468572</v>
      </c>
      <c r="GQ297" s="37">
        <f t="shared" si="319"/>
        <v>5.3996006148806872</v>
      </c>
      <c r="GR297" s="37">
        <f t="shared" si="320"/>
        <v>0.43745600298820519</v>
      </c>
      <c r="GS297" s="37">
        <f t="shared" si="321"/>
        <v>1.4111368109529214</v>
      </c>
      <c r="GT297" s="37">
        <f t="shared" si="322"/>
        <v>1.7807117100291636</v>
      </c>
      <c r="GU297" s="37">
        <f t="shared" si="323"/>
        <v>4.3612711365236256</v>
      </c>
      <c r="GV297" s="37">
        <f t="shared" si="324"/>
        <v>7.3760541324866757</v>
      </c>
      <c r="GW297" s="37"/>
      <c r="GX297" s="37"/>
      <c r="GY297" s="37"/>
      <c r="GZ297" s="37"/>
      <c r="HA297" s="35"/>
      <c r="HB297" s="35"/>
      <c r="HC297" s="35"/>
      <c r="HD297" s="35"/>
      <c r="HE297" s="35"/>
      <c r="HF297" s="35"/>
      <c r="HG297" s="35"/>
      <c r="HH297" s="35"/>
      <c r="HI297" s="35"/>
      <c r="HJ297" s="35"/>
      <c r="HK297" s="35"/>
      <c r="HO297" s="35">
        <f>SUM(DC295:DC297)/SUM(GE295:GE297)*100</f>
        <v>48.055491068347379</v>
      </c>
      <c r="HP297" s="35">
        <f>SUM(BS295:BS297)/SUM(GE295:GE297)*100</f>
        <v>15.937933327895493</v>
      </c>
      <c r="HQ297" s="35">
        <f>SUM(FG295:FG297)/SUM(GE295:GE297)*100</f>
        <v>5.8586872635323788</v>
      </c>
      <c r="HR297" s="35">
        <f>SUM(AU295:AU297)/SUM(GE295:GE297)*100</f>
        <v>0.68140321376359203</v>
      </c>
      <c r="HS297" s="35">
        <f>SUM(AQ295:AQ297)/SUM(GE295:GE297)*100</f>
        <v>3.092290606549251</v>
      </c>
      <c r="HT297" s="35">
        <f>SUM(FO295:FO297)/SUM(GE295:GE297)*100</f>
        <v>4.6772118938115286</v>
      </c>
      <c r="HU297" s="35">
        <f>SUM(BO295:BO297)/SUM(GE295:GE297)*100</f>
        <v>5.397014625698815</v>
      </c>
      <c r="HV297" s="35">
        <f>SUM(EQ295:EQ297)/SUM(GE295:GE297)*100</f>
        <v>0.42590838075757481</v>
      </c>
      <c r="HW297" s="35">
        <f>SUM(BW295:BW297)/SUM(GE295:GE297)*100</f>
        <v>1.5908192524642828</v>
      </c>
      <c r="HX297" s="35">
        <f>SUM(DG295:DG297)/SUM(GE295:GE297)*100</f>
        <v>2.170200217095315</v>
      </c>
      <c r="HY297" s="35">
        <f>SUM(EE295:EE297)/SUM(GE295:GE297)*100</f>
        <v>4.6534945443821885</v>
      </c>
      <c r="HZ297" s="35">
        <f>SUM(CU295:CU297)/SUM(GE295:GE297)*100</f>
        <v>7.0448057122420433</v>
      </c>
    </row>
    <row r="298" spans="1:236" ht="11.25" customHeight="1">
      <c r="A298" s="21">
        <v>42644</v>
      </c>
      <c r="B298" s="27">
        <v>0</v>
      </c>
      <c r="C298" s="27">
        <v>0</v>
      </c>
      <c r="D298" s="27">
        <v>0</v>
      </c>
      <c r="E298" s="24">
        <f t="shared" si="311"/>
        <v>0</v>
      </c>
      <c r="I298" s="23"/>
      <c r="J298" s="22">
        <v>0</v>
      </c>
      <c r="K298" s="22">
        <v>0</v>
      </c>
      <c r="L298" s="22">
        <v>0</v>
      </c>
      <c r="M298" s="23">
        <f t="shared" si="325"/>
        <v>0</v>
      </c>
      <c r="N298" s="22">
        <v>0</v>
      </c>
      <c r="O298" s="22">
        <v>0</v>
      </c>
      <c r="P298" s="22">
        <v>0</v>
      </c>
      <c r="Q298" s="23">
        <f t="shared" si="326"/>
        <v>0</v>
      </c>
      <c r="R298" s="22">
        <v>0</v>
      </c>
      <c r="S298" s="22">
        <v>0</v>
      </c>
      <c r="T298" s="22">
        <v>0</v>
      </c>
      <c r="U298" s="23">
        <f t="shared" si="327"/>
        <v>0</v>
      </c>
      <c r="V298" s="22">
        <v>0</v>
      </c>
      <c r="W298" s="22">
        <v>0</v>
      </c>
      <c r="X298" s="22">
        <v>0</v>
      </c>
      <c r="Y298" s="23">
        <f t="shared" si="328"/>
        <v>0</v>
      </c>
      <c r="Z298" s="22">
        <v>0</v>
      </c>
      <c r="AA298" s="22">
        <v>0</v>
      </c>
      <c r="AB298" s="22">
        <v>0</v>
      </c>
      <c r="AC298" s="23">
        <f t="shared" si="329"/>
        <v>0</v>
      </c>
      <c r="AD298" s="22">
        <v>0</v>
      </c>
      <c r="AE298" s="22">
        <v>0</v>
      </c>
      <c r="AF298" s="22">
        <v>0</v>
      </c>
      <c r="AG298" s="23">
        <f t="shared" si="330"/>
        <v>0</v>
      </c>
      <c r="AH298" s="22">
        <v>600</v>
      </c>
      <c r="AI298" s="22">
        <v>646</v>
      </c>
      <c r="AJ298" s="22">
        <v>6</v>
      </c>
      <c r="AK298" s="23">
        <f t="shared" si="331"/>
        <v>652</v>
      </c>
      <c r="AL298" s="22">
        <v>369</v>
      </c>
      <c r="AM298" s="22">
        <v>356</v>
      </c>
      <c r="AN298" s="22">
        <v>1</v>
      </c>
      <c r="AO298" s="23">
        <f t="shared" si="332"/>
        <v>357</v>
      </c>
      <c r="AP298" s="22">
        <v>19863</v>
      </c>
      <c r="AQ298" s="22">
        <v>7508</v>
      </c>
      <c r="AR298" s="22">
        <v>14535</v>
      </c>
      <c r="AS298" s="23">
        <f t="shared" si="333"/>
        <v>22043</v>
      </c>
      <c r="AT298" s="22">
        <v>7983</v>
      </c>
      <c r="AU298" s="22">
        <v>3001</v>
      </c>
      <c r="AV298" s="22">
        <v>5985</v>
      </c>
      <c r="AW298" s="23">
        <f t="shared" si="334"/>
        <v>8986</v>
      </c>
      <c r="AX298" s="22">
        <v>0</v>
      </c>
      <c r="AY298" s="22">
        <v>0</v>
      </c>
      <c r="AZ298" s="22">
        <v>0</v>
      </c>
      <c r="BA298" s="23">
        <f t="shared" si="335"/>
        <v>0</v>
      </c>
      <c r="BB298" s="22">
        <v>60</v>
      </c>
      <c r="BC298" s="22">
        <v>64</v>
      </c>
      <c r="BD298" s="22">
        <v>0</v>
      </c>
      <c r="BE298" s="23">
        <f t="shared" si="336"/>
        <v>64</v>
      </c>
      <c r="BF298" s="22">
        <v>0</v>
      </c>
      <c r="BG298" s="22">
        <v>0</v>
      </c>
      <c r="BH298" s="22">
        <v>0</v>
      </c>
      <c r="BI298" s="23">
        <f t="shared" si="337"/>
        <v>0</v>
      </c>
      <c r="BJ298" s="22">
        <v>0</v>
      </c>
      <c r="BK298" s="22">
        <v>0</v>
      </c>
      <c r="BL298" s="22">
        <v>0</v>
      </c>
      <c r="BM298" s="23">
        <f t="shared" si="338"/>
        <v>0</v>
      </c>
      <c r="BN298" s="22">
        <v>13608</v>
      </c>
      <c r="BO298" s="22">
        <v>15567</v>
      </c>
      <c r="BP298" s="22">
        <v>284</v>
      </c>
      <c r="BQ298" s="23">
        <f t="shared" si="339"/>
        <v>15851</v>
      </c>
      <c r="BR298" s="22">
        <v>56655</v>
      </c>
      <c r="BS298" s="22">
        <v>50016</v>
      </c>
      <c r="BT298" s="22">
        <v>14356</v>
      </c>
      <c r="BU298" s="23">
        <f t="shared" si="340"/>
        <v>64372</v>
      </c>
      <c r="BV298" s="22">
        <v>12367</v>
      </c>
      <c r="BW298" s="22">
        <v>5534</v>
      </c>
      <c r="BX298" s="22">
        <v>8817</v>
      </c>
      <c r="BY298" s="23">
        <f t="shared" si="341"/>
        <v>14351</v>
      </c>
      <c r="BZ298" s="22">
        <v>0</v>
      </c>
      <c r="CA298" s="22">
        <v>0</v>
      </c>
      <c r="CB298" s="22">
        <v>0</v>
      </c>
      <c r="CC298" s="23">
        <f t="shared" si="342"/>
        <v>0</v>
      </c>
      <c r="CD298" s="22">
        <v>184</v>
      </c>
      <c r="CE298" s="22">
        <v>181</v>
      </c>
      <c r="CF298" s="22">
        <v>0</v>
      </c>
      <c r="CG298" s="23">
        <f t="shared" si="343"/>
        <v>181</v>
      </c>
      <c r="CH298" s="22">
        <v>0</v>
      </c>
      <c r="CI298" s="22">
        <v>0</v>
      </c>
      <c r="CJ298" s="22">
        <v>0</v>
      </c>
      <c r="CK298" s="23">
        <f t="shared" si="344"/>
        <v>0</v>
      </c>
      <c r="CL298" s="22">
        <v>0</v>
      </c>
      <c r="CM298" s="22">
        <v>0</v>
      </c>
      <c r="CN298" s="22">
        <v>0</v>
      </c>
      <c r="CO298" s="23">
        <f t="shared" si="345"/>
        <v>0</v>
      </c>
      <c r="CP298" s="22">
        <v>0</v>
      </c>
      <c r="CQ298" s="22">
        <v>0</v>
      </c>
      <c r="CR298" s="22">
        <v>0</v>
      </c>
      <c r="CS298" s="23">
        <f t="shared" si="346"/>
        <v>0</v>
      </c>
      <c r="CT298" s="22">
        <v>24459</v>
      </c>
      <c r="CU298" s="22">
        <v>24737</v>
      </c>
      <c r="CV298" s="22">
        <v>775</v>
      </c>
      <c r="CW298" s="23">
        <f t="shared" si="347"/>
        <v>25512</v>
      </c>
      <c r="CX298" s="22">
        <v>0</v>
      </c>
      <c r="CY298" s="22">
        <v>0</v>
      </c>
      <c r="CZ298" s="22">
        <v>0</v>
      </c>
      <c r="DA298" s="23">
        <f t="shared" si="348"/>
        <v>0</v>
      </c>
      <c r="DB298" s="22">
        <v>132704</v>
      </c>
      <c r="DC298" s="22">
        <v>123684</v>
      </c>
      <c r="DD298" s="22">
        <v>9659</v>
      </c>
      <c r="DE298" s="23">
        <f t="shared" si="349"/>
        <v>133343</v>
      </c>
      <c r="DF298" s="25">
        <v>13138</v>
      </c>
      <c r="DG298" s="22">
        <v>6108</v>
      </c>
      <c r="DH298" s="22">
        <v>10166</v>
      </c>
      <c r="DI298" s="23">
        <f t="shared" si="350"/>
        <v>16274</v>
      </c>
      <c r="DJ298" s="22">
        <v>0</v>
      </c>
      <c r="DK298" s="22">
        <v>0</v>
      </c>
      <c r="DL298" s="22">
        <v>0</v>
      </c>
      <c r="DM298" s="23">
        <f t="shared" si="351"/>
        <v>0</v>
      </c>
      <c r="DN298" s="22">
        <v>0</v>
      </c>
      <c r="DO298" s="22">
        <v>0</v>
      </c>
      <c r="DP298" s="22">
        <v>0</v>
      </c>
      <c r="DQ298" s="23">
        <f t="shared" si="352"/>
        <v>0</v>
      </c>
      <c r="DR298" s="22">
        <v>0</v>
      </c>
      <c r="DS298" s="22">
        <v>0</v>
      </c>
      <c r="DT298" s="22">
        <v>0</v>
      </c>
      <c r="DU298" s="23">
        <f t="shared" si="353"/>
        <v>0</v>
      </c>
      <c r="DV298" s="22">
        <v>0</v>
      </c>
      <c r="DW298" s="22">
        <v>0</v>
      </c>
      <c r="DX298" s="22">
        <v>0</v>
      </c>
      <c r="DY298" s="23">
        <f t="shared" si="354"/>
        <v>0</v>
      </c>
      <c r="DZ298" s="22">
        <v>0</v>
      </c>
      <c r="EA298" s="22">
        <v>0</v>
      </c>
      <c r="EB298" s="22">
        <v>0</v>
      </c>
      <c r="EC298" s="23">
        <f t="shared" si="355"/>
        <v>0</v>
      </c>
      <c r="ED298" s="25">
        <v>13235</v>
      </c>
      <c r="EE298" s="22">
        <v>12409</v>
      </c>
      <c r="EF298" s="22">
        <v>1528</v>
      </c>
      <c r="EG298" s="23">
        <f t="shared" si="356"/>
        <v>13937</v>
      </c>
      <c r="EH298" s="22">
        <v>0</v>
      </c>
      <c r="EI298" s="22">
        <v>0</v>
      </c>
      <c r="EJ298" s="22">
        <v>0</v>
      </c>
      <c r="EK298" s="23">
        <f t="shared" si="357"/>
        <v>0</v>
      </c>
      <c r="EL298" s="22">
        <v>0</v>
      </c>
      <c r="EM298" s="22">
        <v>0</v>
      </c>
      <c r="EN298" s="22">
        <v>0</v>
      </c>
      <c r="EO298" s="23">
        <f t="shared" si="358"/>
        <v>0</v>
      </c>
      <c r="EP298" s="22">
        <v>1969</v>
      </c>
      <c r="EQ298" s="22">
        <v>1473</v>
      </c>
      <c r="ER298" s="22">
        <v>0</v>
      </c>
      <c r="ES298" s="23">
        <f t="shared" si="359"/>
        <v>1473</v>
      </c>
      <c r="ET298" s="22">
        <v>0</v>
      </c>
      <c r="EU298" s="22">
        <v>0</v>
      </c>
      <c r="EV298" s="22">
        <v>0</v>
      </c>
      <c r="EW298" s="23">
        <f t="shared" si="360"/>
        <v>0</v>
      </c>
      <c r="EX298" s="22">
        <v>0</v>
      </c>
      <c r="EY298" s="22">
        <v>0</v>
      </c>
      <c r="EZ298" s="22">
        <v>0</v>
      </c>
      <c r="FA298" s="23">
        <f t="shared" si="361"/>
        <v>0</v>
      </c>
      <c r="FB298" s="22">
        <v>0</v>
      </c>
      <c r="FC298" s="22">
        <v>0</v>
      </c>
      <c r="FD298" s="22">
        <v>0</v>
      </c>
      <c r="FE298" s="23">
        <f t="shared" si="362"/>
        <v>0</v>
      </c>
      <c r="FF298" s="22">
        <v>16568</v>
      </c>
      <c r="FG298" s="22">
        <v>17742</v>
      </c>
      <c r="FH298" s="22">
        <v>480</v>
      </c>
      <c r="FI298" s="23">
        <f t="shared" si="363"/>
        <v>18222</v>
      </c>
      <c r="FJ298" s="22">
        <v>0</v>
      </c>
      <c r="FK298" s="22">
        <v>0</v>
      </c>
      <c r="FL298" s="22">
        <v>0</v>
      </c>
      <c r="FM298" s="23">
        <f t="shared" si="364"/>
        <v>0</v>
      </c>
      <c r="FN298" s="22">
        <v>12226</v>
      </c>
      <c r="FO298" s="22">
        <v>11651</v>
      </c>
      <c r="FP298" s="22">
        <v>974</v>
      </c>
      <c r="FQ298" s="23">
        <f t="shared" si="365"/>
        <v>12625</v>
      </c>
      <c r="FR298" s="22">
        <v>0</v>
      </c>
      <c r="FS298" s="22">
        <v>0</v>
      </c>
      <c r="FT298" s="22">
        <v>0</v>
      </c>
      <c r="FU298" s="23">
        <f t="shared" si="366"/>
        <v>0</v>
      </c>
      <c r="FV298" s="22">
        <v>0</v>
      </c>
      <c r="FW298" s="22">
        <v>0</v>
      </c>
      <c r="FX298" s="22">
        <v>0</v>
      </c>
      <c r="FY298" s="23">
        <v>0</v>
      </c>
      <c r="FZ298" s="22">
        <v>0</v>
      </c>
      <c r="GA298" s="22">
        <v>0</v>
      </c>
      <c r="GB298" s="22">
        <v>0</v>
      </c>
      <c r="GC298" s="23">
        <f t="shared" si="367"/>
        <v>0</v>
      </c>
      <c r="GD298" s="22">
        <f t="shared" si="369"/>
        <v>325988</v>
      </c>
      <c r="GE298" s="22">
        <f t="shared" si="369"/>
        <v>280677</v>
      </c>
      <c r="GF298" s="22">
        <f t="shared" si="369"/>
        <v>67566</v>
      </c>
      <c r="GG298" s="22">
        <f t="shared" si="369"/>
        <v>348243</v>
      </c>
      <c r="GI298" s="41">
        <f t="shared" si="368"/>
        <v>4.4846070803707727E-2</v>
      </c>
      <c r="GJ298" s="36"/>
      <c r="GK298" s="37">
        <f t="shared" si="313"/>
        <v>44.066311097809944</v>
      </c>
      <c r="GL298" s="37">
        <f t="shared" si="314"/>
        <v>17.81977148109749</v>
      </c>
      <c r="GM298" s="37">
        <f t="shared" si="315"/>
        <v>6.3211449459699223</v>
      </c>
      <c r="GN298" s="37">
        <f t="shared" si="316"/>
        <v>1.0692005401226321</v>
      </c>
      <c r="GO298" s="37">
        <f t="shared" si="317"/>
        <v>2.6749608981142021</v>
      </c>
      <c r="GP298" s="37">
        <f t="shared" si="318"/>
        <v>4.1510348193831339</v>
      </c>
      <c r="GQ298" s="37">
        <f t="shared" si="319"/>
        <v>5.5462328584102005</v>
      </c>
      <c r="GR298" s="37">
        <f t="shared" si="320"/>
        <v>0.52480253102320462</v>
      </c>
      <c r="GS298" s="37">
        <f t="shared" si="321"/>
        <v>1.9716613758875863</v>
      </c>
      <c r="GT298" s="37">
        <f t="shared" si="322"/>
        <v>2.1761669107194388</v>
      </c>
      <c r="GU298" s="37">
        <f t="shared" si="323"/>
        <v>4.4210961354154419</v>
      </c>
      <c r="GV298" s="37">
        <f t="shared" si="324"/>
        <v>8.8133334758459014</v>
      </c>
      <c r="GW298" s="37"/>
      <c r="GX298" s="37"/>
      <c r="GY298" s="37"/>
      <c r="GZ298" s="37"/>
      <c r="HA298" s="35"/>
      <c r="HB298" s="35"/>
      <c r="HC298" s="35"/>
      <c r="HD298" s="35"/>
      <c r="HE298" s="35"/>
      <c r="HF298" s="35"/>
      <c r="HG298" s="35"/>
      <c r="HH298" s="35"/>
      <c r="HI298" s="35"/>
      <c r="HJ298" s="35"/>
      <c r="HK298" s="35"/>
      <c r="HO298" s="35"/>
      <c r="HP298" s="35"/>
      <c r="HQ298" s="35"/>
      <c r="HR298" s="35"/>
      <c r="HS298" s="35"/>
      <c r="HT298" s="35"/>
      <c r="HU298" s="35"/>
      <c r="HV298" s="35"/>
      <c r="HW298" s="35"/>
      <c r="HX298" s="35"/>
      <c r="HY298" s="35"/>
    </row>
    <row r="299" spans="1:236" ht="11.25" customHeight="1">
      <c r="A299" s="21">
        <v>42675</v>
      </c>
      <c r="B299" s="27">
        <v>0</v>
      </c>
      <c r="C299" s="27">
        <v>0</v>
      </c>
      <c r="D299" s="27">
        <v>0</v>
      </c>
      <c r="E299" s="24">
        <f t="shared" si="311"/>
        <v>0</v>
      </c>
      <c r="I299" s="23"/>
      <c r="J299" s="22">
        <v>0</v>
      </c>
      <c r="K299" s="22">
        <v>0</v>
      </c>
      <c r="L299" s="22">
        <v>0</v>
      </c>
      <c r="M299" s="23">
        <f t="shared" si="325"/>
        <v>0</v>
      </c>
      <c r="N299" s="22">
        <v>0</v>
      </c>
      <c r="O299" s="22">
        <v>0</v>
      </c>
      <c r="P299" s="22">
        <v>0</v>
      </c>
      <c r="Q299" s="23">
        <f t="shared" si="326"/>
        <v>0</v>
      </c>
      <c r="R299" s="22">
        <v>0</v>
      </c>
      <c r="S299" s="22">
        <v>0</v>
      </c>
      <c r="T299" s="22">
        <v>0</v>
      </c>
      <c r="U299" s="23">
        <f t="shared" si="327"/>
        <v>0</v>
      </c>
      <c r="V299" s="22">
        <v>0</v>
      </c>
      <c r="W299" s="22">
        <v>0</v>
      </c>
      <c r="X299" s="22">
        <v>0</v>
      </c>
      <c r="Y299" s="23">
        <f t="shared" si="328"/>
        <v>0</v>
      </c>
      <c r="Z299" s="22">
        <v>0</v>
      </c>
      <c r="AA299" s="22">
        <v>0</v>
      </c>
      <c r="AB299" s="22">
        <v>0</v>
      </c>
      <c r="AC299" s="23">
        <f t="shared" si="329"/>
        <v>0</v>
      </c>
      <c r="AD299" s="22">
        <v>0</v>
      </c>
      <c r="AE299" s="22">
        <v>0</v>
      </c>
      <c r="AF299" s="22">
        <v>0</v>
      </c>
      <c r="AG299" s="23">
        <f t="shared" si="330"/>
        <v>0</v>
      </c>
      <c r="AH299" s="22">
        <v>406</v>
      </c>
      <c r="AI299" s="22">
        <v>265</v>
      </c>
      <c r="AJ299" s="22">
        <v>0</v>
      </c>
      <c r="AK299" s="23">
        <f t="shared" si="331"/>
        <v>265</v>
      </c>
      <c r="AL299" s="22">
        <v>199</v>
      </c>
      <c r="AM299" s="22">
        <v>141</v>
      </c>
      <c r="AN299" s="22">
        <v>1</v>
      </c>
      <c r="AO299" s="23">
        <f t="shared" si="332"/>
        <v>142</v>
      </c>
      <c r="AP299" s="22">
        <v>21337</v>
      </c>
      <c r="AQ299" s="22">
        <v>6876</v>
      </c>
      <c r="AR299" s="22">
        <v>14128</v>
      </c>
      <c r="AS299" s="23">
        <f t="shared" si="333"/>
        <v>21004</v>
      </c>
      <c r="AT299" s="22">
        <v>7782</v>
      </c>
      <c r="AU299" s="22">
        <v>2808</v>
      </c>
      <c r="AV299" s="22">
        <v>6181</v>
      </c>
      <c r="AW299" s="23">
        <f t="shared" si="334"/>
        <v>8989</v>
      </c>
      <c r="AX299" s="22">
        <v>0</v>
      </c>
      <c r="AY299" s="22">
        <v>0</v>
      </c>
      <c r="AZ299" s="22">
        <v>0</v>
      </c>
      <c r="BA299" s="23">
        <f t="shared" si="335"/>
        <v>0</v>
      </c>
      <c r="BB299" s="22">
        <v>14</v>
      </c>
      <c r="BC299" s="22">
        <v>32</v>
      </c>
      <c r="BD299" s="22">
        <v>0</v>
      </c>
      <c r="BE299" s="23">
        <f t="shared" si="336"/>
        <v>32</v>
      </c>
      <c r="BF299" s="22">
        <v>0</v>
      </c>
      <c r="BG299" s="22">
        <v>0</v>
      </c>
      <c r="BH299" s="22">
        <v>0</v>
      </c>
      <c r="BI299" s="23">
        <f t="shared" si="337"/>
        <v>0</v>
      </c>
      <c r="BJ299" s="22">
        <v>0</v>
      </c>
      <c r="BK299" s="22">
        <v>0</v>
      </c>
      <c r="BL299" s="22">
        <v>0</v>
      </c>
      <c r="BM299" s="23">
        <f t="shared" si="338"/>
        <v>0</v>
      </c>
      <c r="BN299" s="22">
        <v>12353</v>
      </c>
      <c r="BO299" s="22">
        <v>8029</v>
      </c>
      <c r="BP299" s="22">
        <v>669</v>
      </c>
      <c r="BQ299" s="23">
        <f t="shared" si="339"/>
        <v>8698</v>
      </c>
      <c r="BR299" s="22">
        <v>61002</v>
      </c>
      <c r="BS299" s="22">
        <v>40016</v>
      </c>
      <c r="BT299" s="22">
        <v>17077</v>
      </c>
      <c r="BU299" s="23">
        <f t="shared" si="340"/>
        <v>57093</v>
      </c>
      <c r="BV299" s="22">
        <v>10946</v>
      </c>
      <c r="BW299" s="22">
        <v>4015</v>
      </c>
      <c r="BX299" s="22">
        <v>4622</v>
      </c>
      <c r="BY299" s="23">
        <f t="shared" si="341"/>
        <v>8637</v>
      </c>
      <c r="BZ299" s="22">
        <v>0</v>
      </c>
      <c r="CA299" s="22">
        <v>0</v>
      </c>
      <c r="CB299" s="22">
        <v>0</v>
      </c>
      <c r="CC299" s="23">
        <f t="shared" si="342"/>
        <v>0</v>
      </c>
      <c r="CD299" s="22">
        <v>179</v>
      </c>
      <c r="CE299" s="22">
        <v>57</v>
      </c>
      <c r="CF299" s="22">
        <v>0</v>
      </c>
      <c r="CG299" s="23">
        <f t="shared" si="343"/>
        <v>57</v>
      </c>
      <c r="CH299" s="22">
        <v>0</v>
      </c>
      <c r="CI299" s="22">
        <v>0</v>
      </c>
      <c r="CJ299" s="22">
        <v>0</v>
      </c>
      <c r="CK299" s="23">
        <f t="shared" si="344"/>
        <v>0</v>
      </c>
      <c r="CL299" s="22">
        <v>0</v>
      </c>
      <c r="CM299" s="22">
        <v>0</v>
      </c>
      <c r="CN299" s="22">
        <v>0</v>
      </c>
      <c r="CO299" s="23">
        <f t="shared" si="345"/>
        <v>0</v>
      </c>
      <c r="CP299" s="22">
        <v>0</v>
      </c>
      <c r="CQ299" s="22">
        <v>0</v>
      </c>
      <c r="CR299" s="22">
        <v>0</v>
      </c>
      <c r="CS299" s="23">
        <f t="shared" si="346"/>
        <v>0</v>
      </c>
      <c r="CT299" s="22">
        <v>15157</v>
      </c>
      <c r="CU299" s="22">
        <v>13143</v>
      </c>
      <c r="CV299" s="22">
        <v>805</v>
      </c>
      <c r="CW299" s="23">
        <f t="shared" si="347"/>
        <v>13948</v>
      </c>
      <c r="CX299" s="22">
        <v>0</v>
      </c>
      <c r="CY299" s="22">
        <v>0</v>
      </c>
      <c r="CZ299" s="22">
        <v>0</v>
      </c>
      <c r="DA299" s="23">
        <f t="shared" si="348"/>
        <v>0</v>
      </c>
      <c r="DB299" s="22">
        <v>143774</v>
      </c>
      <c r="DC299" s="22">
        <v>126220</v>
      </c>
      <c r="DD299" s="22">
        <v>9065</v>
      </c>
      <c r="DE299" s="23">
        <f t="shared" si="349"/>
        <v>135285</v>
      </c>
      <c r="DF299" s="25">
        <v>15295</v>
      </c>
      <c r="DG299" s="22">
        <v>3975</v>
      </c>
      <c r="DH299" s="22">
        <v>8182</v>
      </c>
      <c r="DI299" s="23">
        <f t="shared" si="350"/>
        <v>12157</v>
      </c>
      <c r="DJ299" s="22">
        <v>0</v>
      </c>
      <c r="DK299" s="22">
        <v>0</v>
      </c>
      <c r="DL299" s="22">
        <v>0</v>
      </c>
      <c r="DM299" s="23">
        <f t="shared" si="351"/>
        <v>0</v>
      </c>
      <c r="DN299" s="22">
        <v>0</v>
      </c>
      <c r="DO299" s="22">
        <v>0</v>
      </c>
      <c r="DP299" s="22">
        <v>0</v>
      </c>
      <c r="DQ299" s="23">
        <f t="shared" si="352"/>
        <v>0</v>
      </c>
      <c r="DR299" s="22">
        <v>0</v>
      </c>
      <c r="DS299" s="22">
        <v>0</v>
      </c>
      <c r="DT299" s="22">
        <v>0</v>
      </c>
      <c r="DU299" s="23">
        <f t="shared" si="353"/>
        <v>0</v>
      </c>
      <c r="DV299" s="22">
        <v>0</v>
      </c>
      <c r="DW299" s="22">
        <v>0</v>
      </c>
      <c r="DX299" s="22">
        <v>0</v>
      </c>
      <c r="DY299" s="23">
        <f t="shared" si="354"/>
        <v>0</v>
      </c>
      <c r="DZ299" s="22">
        <v>0</v>
      </c>
      <c r="EA299" s="22">
        <v>0</v>
      </c>
      <c r="EB299" s="22">
        <v>0</v>
      </c>
      <c r="EC299" s="23">
        <f t="shared" si="355"/>
        <v>0</v>
      </c>
      <c r="ED299" s="25">
        <v>15201</v>
      </c>
      <c r="EE299" s="22">
        <v>9604</v>
      </c>
      <c r="EF299" s="22">
        <v>1753</v>
      </c>
      <c r="EG299" s="23">
        <f t="shared" si="356"/>
        <v>11357</v>
      </c>
      <c r="EH299" s="22">
        <v>0</v>
      </c>
      <c r="EI299" s="22">
        <v>0</v>
      </c>
      <c r="EJ299" s="22">
        <v>0</v>
      </c>
      <c r="EK299" s="23">
        <f t="shared" si="357"/>
        <v>0</v>
      </c>
      <c r="EL299" s="22">
        <v>0</v>
      </c>
      <c r="EM299" s="22">
        <v>0</v>
      </c>
      <c r="EN299" s="22">
        <v>0</v>
      </c>
      <c r="EO299" s="23">
        <f t="shared" si="358"/>
        <v>0</v>
      </c>
      <c r="EP299" s="22">
        <v>1282</v>
      </c>
      <c r="EQ299" s="22">
        <v>860</v>
      </c>
      <c r="ER299" s="22">
        <v>0</v>
      </c>
      <c r="ES299" s="23">
        <f t="shared" si="359"/>
        <v>860</v>
      </c>
      <c r="ET299" s="22">
        <v>0</v>
      </c>
      <c r="EU299" s="22">
        <v>0</v>
      </c>
      <c r="EV299" s="22">
        <v>0</v>
      </c>
      <c r="EW299" s="23">
        <f t="shared" si="360"/>
        <v>0</v>
      </c>
      <c r="EX299" s="22">
        <v>0</v>
      </c>
      <c r="EY299" s="22">
        <v>0</v>
      </c>
      <c r="EZ299" s="22">
        <v>0</v>
      </c>
      <c r="FA299" s="23">
        <f t="shared" si="361"/>
        <v>0</v>
      </c>
      <c r="FB299" s="22">
        <v>0</v>
      </c>
      <c r="FC299" s="22">
        <v>0</v>
      </c>
      <c r="FD299" s="22">
        <v>0</v>
      </c>
      <c r="FE299" s="23">
        <f t="shared" si="362"/>
        <v>0</v>
      </c>
      <c r="FF299" s="22">
        <v>15052</v>
      </c>
      <c r="FG299" s="22">
        <v>13633</v>
      </c>
      <c r="FH299" s="22">
        <v>396</v>
      </c>
      <c r="FI299" s="23">
        <f t="shared" si="363"/>
        <v>14029</v>
      </c>
      <c r="FJ299" s="22">
        <v>0</v>
      </c>
      <c r="FK299" s="22">
        <v>0</v>
      </c>
      <c r="FL299" s="22">
        <v>0</v>
      </c>
      <c r="FM299" s="23">
        <f t="shared" si="364"/>
        <v>0</v>
      </c>
      <c r="FN299" s="22">
        <v>14495</v>
      </c>
      <c r="FO299" s="22">
        <v>11309</v>
      </c>
      <c r="FP299" s="22">
        <v>1284</v>
      </c>
      <c r="FQ299" s="23">
        <f t="shared" si="365"/>
        <v>12593</v>
      </c>
      <c r="FR299" s="22">
        <v>0</v>
      </c>
      <c r="FS299" s="22">
        <v>0</v>
      </c>
      <c r="FT299" s="22">
        <v>0</v>
      </c>
      <c r="FU299" s="23">
        <f t="shared" si="366"/>
        <v>0</v>
      </c>
      <c r="FV299" s="22">
        <v>0</v>
      </c>
      <c r="FW299" s="22">
        <v>0</v>
      </c>
      <c r="FX299" s="22">
        <v>0</v>
      </c>
      <c r="FY299" s="23">
        <v>0</v>
      </c>
      <c r="FZ299" s="22">
        <v>0</v>
      </c>
      <c r="GA299" s="22">
        <v>0</v>
      </c>
      <c r="GB299" s="22">
        <v>0</v>
      </c>
      <c r="GC299" s="23">
        <f t="shared" si="367"/>
        <v>0</v>
      </c>
      <c r="GD299" s="22">
        <f t="shared" si="369"/>
        <v>334474</v>
      </c>
      <c r="GE299" s="22">
        <f t="shared" si="369"/>
        <v>240983</v>
      </c>
      <c r="GF299" s="22">
        <f t="shared" si="369"/>
        <v>64163</v>
      </c>
      <c r="GG299" s="22">
        <f t="shared" si="369"/>
        <v>305146</v>
      </c>
      <c r="GI299" s="41">
        <f t="shared" si="368"/>
        <v>1.8249501402832768E-2</v>
      </c>
      <c r="GJ299" s="36"/>
      <c r="GK299" s="37">
        <f t="shared" si="313"/>
        <v>52.377138636335339</v>
      </c>
      <c r="GL299" s="37">
        <f t="shared" si="314"/>
        <v>16.605320707269808</v>
      </c>
      <c r="GM299" s="37">
        <f t="shared" si="315"/>
        <v>5.657245531842495</v>
      </c>
      <c r="GN299" s="37">
        <f t="shared" si="316"/>
        <v>1.165227422681268</v>
      </c>
      <c r="GO299" s="37">
        <f t="shared" si="317"/>
        <v>2.853313304257977</v>
      </c>
      <c r="GP299" s="37">
        <f t="shared" si="318"/>
        <v>4.6928621521020153</v>
      </c>
      <c r="GQ299" s="37">
        <f t="shared" si="319"/>
        <v>3.3317702908503923</v>
      </c>
      <c r="GR299" s="37">
        <f t="shared" si="320"/>
        <v>0.35687164654768178</v>
      </c>
      <c r="GS299" s="37">
        <f t="shared" si="321"/>
        <v>1.6660926289406308</v>
      </c>
      <c r="GT299" s="37">
        <f t="shared" si="322"/>
        <v>1.649493947705855</v>
      </c>
      <c r="GU299" s="37">
        <f t="shared" si="323"/>
        <v>3.985343364469693</v>
      </c>
      <c r="GV299" s="37">
        <f t="shared" si="324"/>
        <v>5.4539116867164905</v>
      </c>
      <c r="GW299" s="37"/>
      <c r="GX299" s="37"/>
      <c r="GY299" s="37"/>
      <c r="GZ299" s="37"/>
      <c r="HA299" s="35"/>
      <c r="HB299" s="35"/>
      <c r="HC299" s="35"/>
      <c r="HD299" s="35"/>
      <c r="HE299" s="35"/>
      <c r="HF299" s="35"/>
      <c r="HG299" s="35"/>
      <c r="HH299" s="35"/>
      <c r="HI299" s="35"/>
      <c r="HJ299" s="35"/>
      <c r="HK299" s="35"/>
      <c r="HO299" s="35"/>
      <c r="HP299" s="35"/>
      <c r="HQ299" s="35"/>
      <c r="HR299" s="35"/>
      <c r="HS299" s="35"/>
      <c r="HT299" s="35"/>
      <c r="HU299" s="35"/>
      <c r="HV299" s="35"/>
      <c r="HW299" s="35"/>
      <c r="HX299" s="35"/>
      <c r="HY299" s="35"/>
    </row>
    <row r="300" spans="1:236" ht="11.25" customHeight="1">
      <c r="A300" s="21">
        <v>42705</v>
      </c>
      <c r="B300" s="27">
        <v>0</v>
      </c>
      <c r="C300" s="27">
        <v>0</v>
      </c>
      <c r="D300" s="27">
        <v>0</v>
      </c>
      <c r="E300" s="24">
        <f t="shared" si="311"/>
        <v>0</v>
      </c>
      <c r="I300" s="23"/>
      <c r="J300" s="22">
        <v>0</v>
      </c>
      <c r="K300" s="22">
        <v>0</v>
      </c>
      <c r="L300" s="22">
        <v>0</v>
      </c>
      <c r="M300" s="23">
        <f t="shared" si="325"/>
        <v>0</v>
      </c>
      <c r="N300" s="22">
        <v>0</v>
      </c>
      <c r="O300" s="22">
        <v>0</v>
      </c>
      <c r="P300" s="22">
        <v>0</v>
      </c>
      <c r="Q300" s="23">
        <f t="shared" si="326"/>
        <v>0</v>
      </c>
      <c r="R300" s="22">
        <v>0</v>
      </c>
      <c r="S300" s="22">
        <v>0</v>
      </c>
      <c r="T300" s="22">
        <v>0</v>
      </c>
      <c r="U300" s="23">
        <f t="shared" si="327"/>
        <v>0</v>
      </c>
      <c r="V300" s="22">
        <v>0</v>
      </c>
      <c r="W300" s="22">
        <v>0</v>
      </c>
      <c r="X300" s="22">
        <v>0</v>
      </c>
      <c r="Y300" s="23">
        <f t="shared" si="328"/>
        <v>0</v>
      </c>
      <c r="Z300" s="22">
        <v>0</v>
      </c>
      <c r="AA300" s="22">
        <v>0</v>
      </c>
      <c r="AB300" s="22">
        <v>0</v>
      </c>
      <c r="AC300" s="23">
        <f t="shared" si="329"/>
        <v>0</v>
      </c>
      <c r="AD300" s="22">
        <v>0</v>
      </c>
      <c r="AE300" s="22">
        <v>0</v>
      </c>
      <c r="AF300" s="22">
        <v>0</v>
      </c>
      <c r="AG300" s="23">
        <f t="shared" si="330"/>
        <v>0</v>
      </c>
      <c r="AH300" s="22">
        <v>9</v>
      </c>
      <c r="AI300" s="22">
        <v>391</v>
      </c>
      <c r="AJ300" s="22">
        <v>0</v>
      </c>
      <c r="AK300" s="23">
        <f t="shared" si="331"/>
        <v>391</v>
      </c>
      <c r="AL300" s="22">
        <v>101</v>
      </c>
      <c r="AM300" s="22">
        <v>189</v>
      </c>
      <c r="AN300" s="22">
        <v>0</v>
      </c>
      <c r="AO300" s="23">
        <f t="shared" si="332"/>
        <v>189</v>
      </c>
      <c r="AP300" s="22">
        <v>19601</v>
      </c>
      <c r="AQ300" s="22">
        <v>5566</v>
      </c>
      <c r="AR300" s="22">
        <v>17904</v>
      </c>
      <c r="AS300" s="23">
        <f t="shared" si="333"/>
        <v>23470</v>
      </c>
      <c r="AT300" s="22">
        <v>1126</v>
      </c>
      <c r="AU300" s="22">
        <v>3020</v>
      </c>
      <c r="AV300" s="22">
        <v>7504</v>
      </c>
      <c r="AW300" s="23">
        <f t="shared" si="334"/>
        <v>10524</v>
      </c>
      <c r="AX300" s="22">
        <v>0</v>
      </c>
      <c r="AY300" s="22">
        <v>0</v>
      </c>
      <c r="AZ300" s="22">
        <v>0</v>
      </c>
      <c r="BA300" s="23">
        <f t="shared" si="335"/>
        <v>0</v>
      </c>
      <c r="BB300" s="22">
        <v>22</v>
      </c>
      <c r="BC300" s="22">
        <v>36</v>
      </c>
      <c r="BD300" s="22">
        <v>0</v>
      </c>
      <c r="BE300" s="23">
        <f t="shared" si="336"/>
        <v>36</v>
      </c>
      <c r="BF300" s="22">
        <v>0</v>
      </c>
      <c r="BG300" s="22">
        <v>0</v>
      </c>
      <c r="BH300" s="22">
        <v>0</v>
      </c>
      <c r="BI300" s="23">
        <f t="shared" si="337"/>
        <v>0</v>
      </c>
      <c r="BJ300" s="22">
        <v>0</v>
      </c>
      <c r="BK300" s="22">
        <v>0</v>
      </c>
      <c r="BL300" s="22">
        <v>0</v>
      </c>
      <c r="BM300" s="23">
        <f t="shared" si="338"/>
        <v>0</v>
      </c>
      <c r="BN300" s="22">
        <v>6171</v>
      </c>
      <c r="BO300" s="22">
        <v>10071</v>
      </c>
      <c r="BP300" s="22">
        <v>448</v>
      </c>
      <c r="BQ300" s="23">
        <f t="shared" si="339"/>
        <v>10519</v>
      </c>
      <c r="BR300" s="22">
        <v>57454</v>
      </c>
      <c r="BS300" s="22">
        <v>40057</v>
      </c>
      <c r="BT300" s="22">
        <v>17107</v>
      </c>
      <c r="BU300" s="23">
        <f t="shared" si="340"/>
        <v>57164</v>
      </c>
      <c r="BV300" s="22">
        <v>11641</v>
      </c>
      <c r="BW300" s="22">
        <v>4348</v>
      </c>
      <c r="BX300" s="22">
        <v>8454</v>
      </c>
      <c r="BY300" s="23">
        <f t="shared" si="341"/>
        <v>12802</v>
      </c>
      <c r="BZ300" s="22">
        <v>0</v>
      </c>
      <c r="CA300" s="22">
        <v>0</v>
      </c>
      <c r="CB300" s="22">
        <v>0</v>
      </c>
      <c r="CC300" s="23">
        <f t="shared" si="342"/>
        <v>0</v>
      </c>
      <c r="CD300" s="22">
        <v>139</v>
      </c>
      <c r="CE300" s="22">
        <v>299</v>
      </c>
      <c r="CF300" s="22">
        <v>0</v>
      </c>
      <c r="CG300" s="23">
        <f t="shared" si="343"/>
        <v>299</v>
      </c>
      <c r="CH300" s="22">
        <v>0</v>
      </c>
      <c r="CI300" s="22">
        <v>0</v>
      </c>
      <c r="CJ300" s="22">
        <v>0</v>
      </c>
      <c r="CK300" s="23">
        <f t="shared" si="344"/>
        <v>0</v>
      </c>
      <c r="CL300" s="22">
        <v>0</v>
      </c>
      <c r="CM300" s="22">
        <v>0</v>
      </c>
      <c r="CN300" s="22">
        <v>0</v>
      </c>
      <c r="CO300" s="23">
        <f t="shared" si="345"/>
        <v>0</v>
      </c>
      <c r="CP300" s="22">
        <v>0</v>
      </c>
      <c r="CQ300" s="22">
        <v>0</v>
      </c>
      <c r="CR300" s="22">
        <v>0</v>
      </c>
      <c r="CS300" s="23">
        <f t="shared" si="346"/>
        <v>0</v>
      </c>
      <c r="CT300" s="22">
        <v>14284</v>
      </c>
      <c r="CU300" s="22">
        <v>16698</v>
      </c>
      <c r="CV300" s="22">
        <v>538</v>
      </c>
      <c r="CW300" s="23">
        <f t="shared" si="347"/>
        <v>17236</v>
      </c>
      <c r="CX300" s="22">
        <v>0</v>
      </c>
      <c r="CY300" s="22">
        <v>0</v>
      </c>
      <c r="CZ300" s="22">
        <v>0</v>
      </c>
      <c r="DA300" s="23">
        <f t="shared" si="348"/>
        <v>0</v>
      </c>
      <c r="DB300" s="22">
        <v>107323</v>
      </c>
      <c r="DC300" s="22">
        <v>106388</v>
      </c>
      <c r="DD300" s="22">
        <v>11397</v>
      </c>
      <c r="DE300" s="23">
        <f t="shared" si="349"/>
        <v>117785</v>
      </c>
      <c r="DF300" s="25">
        <v>11074</v>
      </c>
      <c r="DG300" s="22">
        <v>3715</v>
      </c>
      <c r="DH300" s="22">
        <v>11425</v>
      </c>
      <c r="DI300" s="23">
        <f t="shared" si="350"/>
        <v>15140</v>
      </c>
      <c r="DJ300" s="22">
        <v>0</v>
      </c>
      <c r="DK300" s="22">
        <v>0</v>
      </c>
      <c r="DL300" s="22">
        <v>0</v>
      </c>
      <c r="DM300" s="23">
        <f t="shared" si="351"/>
        <v>0</v>
      </c>
      <c r="DN300" s="22">
        <v>0</v>
      </c>
      <c r="DO300" s="22">
        <v>0</v>
      </c>
      <c r="DP300" s="22">
        <v>0</v>
      </c>
      <c r="DQ300" s="23">
        <f t="shared" si="352"/>
        <v>0</v>
      </c>
      <c r="DR300" s="22">
        <v>0</v>
      </c>
      <c r="DS300" s="22">
        <v>0</v>
      </c>
      <c r="DT300" s="22">
        <v>0</v>
      </c>
      <c r="DU300" s="23">
        <f t="shared" si="353"/>
        <v>0</v>
      </c>
      <c r="DV300" s="22">
        <v>0</v>
      </c>
      <c r="DW300" s="22">
        <v>0</v>
      </c>
      <c r="DX300" s="22">
        <v>0</v>
      </c>
      <c r="DY300" s="23">
        <f t="shared" si="354"/>
        <v>0</v>
      </c>
      <c r="DZ300" s="22">
        <v>0</v>
      </c>
      <c r="EA300" s="22">
        <v>0</v>
      </c>
      <c r="EB300" s="22">
        <v>0</v>
      </c>
      <c r="EC300" s="23">
        <f t="shared" si="355"/>
        <v>0</v>
      </c>
      <c r="ED300" s="25">
        <v>8996</v>
      </c>
      <c r="EE300" s="22">
        <v>11244</v>
      </c>
      <c r="EF300" s="22">
        <v>819</v>
      </c>
      <c r="EG300" s="23">
        <f t="shared" si="356"/>
        <v>12063</v>
      </c>
      <c r="EH300" s="22">
        <v>0</v>
      </c>
      <c r="EI300" s="22">
        <v>0</v>
      </c>
      <c r="EJ300" s="22">
        <v>0</v>
      </c>
      <c r="EK300" s="23">
        <f t="shared" si="357"/>
        <v>0</v>
      </c>
      <c r="EL300" s="22">
        <v>0</v>
      </c>
      <c r="EM300" s="22">
        <v>0</v>
      </c>
      <c r="EN300" s="22">
        <v>0</v>
      </c>
      <c r="EO300" s="23">
        <f t="shared" si="358"/>
        <v>0</v>
      </c>
      <c r="EP300" s="22">
        <v>988</v>
      </c>
      <c r="EQ300" s="22">
        <v>1042</v>
      </c>
      <c r="ER300" s="22">
        <v>0</v>
      </c>
      <c r="ES300" s="23">
        <f t="shared" si="359"/>
        <v>1042</v>
      </c>
      <c r="ET300" s="22">
        <v>0</v>
      </c>
      <c r="EU300" s="22">
        <v>0</v>
      </c>
      <c r="EV300" s="22">
        <v>0</v>
      </c>
      <c r="EW300" s="23">
        <f t="shared" si="360"/>
        <v>0</v>
      </c>
      <c r="EX300" s="22">
        <v>0</v>
      </c>
      <c r="EY300" s="22">
        <v>0</v>
      </c>
      <c r="EZ300" s="22">
        <v>0</v>
      </c>
      <c r="FA300" s="23">
        <f t="shared" si="361"/>
        <v>0</v>
      </c>
      <c r="FB300" s="22">
        <v>0</v>
      </c>
      <c r="FC300" s="22">
        <v>0</v>
      </c>
      <c r="FD300" s="22">
        <v>0</v>
      </c>
      <c r="FE300" s="23">
        <f t="shared" si="362"/>
        <v>0</v>
      </c>
      <c r="FF300" s="22">
        <v>8617</v>
      </c>
      <c r="FG300" s="22">
        <v>12012</v>
      </c>
      <c r="FH300" s="22">
        <v>374</v>
      </c>
      <c r="FI300" s="23">
        <f t="shared" si="363"/>
        <v>12386</v>
      </c>
      <c r="FJ300" s="22">
        <v>0</v>
      </c>
      <c r="FK300" s="22">
        <v>0</v>
      </c>
      <c r="FL300" s="22">
        <v>0</v>
      </c>
      <c r="FM300" s="23">
        <f t="shared" si="364"/>
        <v>0</v>
      </c>
      <c r="FN300" s="22">
        <v>13678</v>
      </c>
      <c r="FO300" s="22">
        <v>12747</v>
      </c>
      <c r="FP300" s="22">
        <v>1342</v>
      </c>
      <c r="FQ300" s="23">
        <f t="shared" si="365"/>
        <v>14089</v>
      </c>
      <c r="FR300" s="22">
        <v>0</v>
      </c>
      <c r="FS300" s="22">
        <v>0</v>
      </c>
      <c r="FT300" s="22">
        <v>0</v>
      </c>
      <c r="FU300" s="23">
        <f t="shared" si="366"/>
        <v>0</v>
      </c>
      <c r="FV300" s="22">
        <v>0</v>
      </c>
      <c r="FW300" s="22">
        <v>0</v>
      </c>
      <c r="FX300" s="22">
        <v>0</v>
      </c>
      <c r="FY300" s="23">
        <v>0</v>
      </c>
      <c r="FZ300" s="22">
        <v>0</v>
      </c>
      <c r="GA300" s="22">
        <v>0</v>
      </c>
      <c r="GB300" s="22">
        <v>0</v>
      </c>
      <c r="GC300" s="23">
        <f t="shared" si="367"/>
        <v>0</v>
      </c>
      <c r="GD300" s="22">
        <f t="shared" si="369"/>
        <v>261224</v>
      </c>
      <c r="GE300" s="22">
        <f t="shared" si="369"/>
        <v>227823</v>
      </c>
      <c r="GF300" s="22">
        <f t="shared" si="369"/>
        <v>77312</v>
      </c>
      <c r="GG300" s="22">
        <f t="shared" si="369"/>
        <v>305135</v>
      </c>
      <c r="GI300" s="41">
        <f t="shared" si="368"/>
        <v>-1.3578167553548459E-2</v>
      </c>
      <c r="GJ300" s="36"/>
      <c r="GK300" s="37">
        <f t="shared" si="313"/>
        <v>46.697655636173693</v>
      </c>
      <c r="GL300" s="37">
        <f t="shared" si="314"/>
        <v>17.582509228655578</v>
      </c>
      <c r="GM300" s="37">
        <f t="shared" si="315"/>
        <v>5.2725141886464497</v>
      </c>
      <c r="GN300" s="37">
        <f t="shared" si="316"/>
        <v>1.3255904803290273</v>
      </c>
      <c r="GO300" s="37">
        <f t="shared" si="317"/>
        <v>2.4431247064607176</v>
      </c>
      <c r="GP300" s="37">
        <f t="shared" si="318"/>
        <v>5.5951330638258652</v>
      </c>
      <c r="GQ300" s="37">
        <f t="shared" si="319"/>
        <v>4.4205369958257066</v>
      </c>
      <c r="GR300" s="37">
        <f t="shared" si="320"/>
        <v>0.45737260943802865</v>
      </c>
      <c r="GS300" s="37">
        <f t="shared" si="321"/>
        <v>1.9084991418776855</v>
      </c>
      <c r="GT300" s="37">
        <f t="shared" si="322"/>
        <v>1.6306518657027604</v>
      </c>
      <c r="GU300" s="37">
        <f t="shared" si="323"/>
        <v>4.935410384377346</v>
      </c>
      <c r="GV300" s="37">
        <f t="shared" si="324"/>
        <v>7.3293741193821527</v>
      </c>
      <c r="GW300" s="37"/>
      <c r="GX300" s="37"/>
      <c r="GY300" s="37"/>
      <c r="GZ300" s="37"/>
      <c r="HA300" s="35"/>
      <c r="HB300" s="35"/>
      <c r="HC300" s="35"/>
      <c r="HD300" s="35"/>
      <c r="HE300" s="35"/>
      <c r="HF300" s="35"/>
      <c r="HG300" s="35"/>
      <c r="HH300" s="35"/>
      <c r="HI300" s="35"/>
      <c r="HJ300" s="35"/>
      <c r="HK300" s="35"/>
      <c r="HO300" s="35">
        <f>SUM(DC298:DC300)/SUM(GE298:GE300)*100</f>
        <v>47.538369782903686</v>
      </c>
      <c r="HP300" s="35">
        <f>SUM(BS298:BS300)/SUM(GE298:GE300)*100</f>
        <v>17.357164872318652</v>
      </c>
      <c r="HQ300" s="35">
        <f>SUM(FG298:FG300)/SUM(GE298:GE300)*100</f>
        <v>5.7889238314945102</v>
      </c>
      <c r="HR300" s="35">
        <f>SUM(AU298:AU300)/SUM(GE298:GE300)*100</f>
        <v>1.1780120429682861</v>
      </c>
      <c r="HS300" s="35">
        <f>SUM(AQ298:AQ300)/SUM(GE298:GE300)*100</f>
        <v>2.6618348915185535</v>
      </c>
      <c r="HT300" s="35">
        <f>SUM(FO298:FO300)/SUM(GE298:GE300)*100</f>
        <v>4.7642174672407513</v>
      </c>
      <c r="HU300" s="35">
        <f>SUM(BO298:BO300)/SUM(GE298:GE300)*100</f>
        <v>4.4920298392358466</v>
      </c>
      <c r="HV300" s="35">
        <f>SUM(EQ298:EQ300)/SUM(GE298:GE300)*100</f>
        <v>0.45031041397870264</v>
      </c>
      <c r="HW300" s="35">
        <f>SUM(BW298:BW300)/SUM(GE298:GE300)*100</f>
        <v>1.8542115031294906</v>
      </c>
      <c r="HX300" s="35">
        <f>SUM(DG298:DG300)/SUM(GE298:GE300)*100</f>
        <v>1.8410023976527821</v>
      </c>
      <c r="HY300" s="35">
        <f>SUM(EE298:EE300)/SUM(GE298:GE300)*100</f>
        <v>4.4373254630191745</v>
      </c>
      <c r="HZ300" s="35">
        <f>SUM(CU298:CU300)/SUM(GE298:GE300)*100</f>
        <v>7.2820864515939654</v>
      </c>
    </row>
    <row r="301" spans="1:236" ht="11.25" customHeight="1">
      <c r="A301" s="21">
        <v>42736</v>
      </c>
      <c r="B301" s="27">
        <v>0</v>
      </c>
      <c r="C301" s="27">
        <v>0</v>
      </c>
      <c r="D301" s="27">
        <v>0</v>
      </c>
      <c r="E301" s="24">
        <f t="shared" si="311"/>
        <v>0</v>
      </c>
      <c r="I301" s="23"/>
      <c r="J301" s="22">
        <v>0</v>
      </c>
      <c r="K301" s="22">
        <v>0</v>
      </c>
      <c r="L301" s="22">
        <v>0</v>
      </c>
      <c r="M301" s="23">
        <f t="shared" si="325"/>
        <v>0</v>
      </c>
      <c r="N301" s="22">
        <v>0</v>
      </c>
      <c r="O301" s="22">
        <v>0</v>
      </c>
      <c r="P301" s="22">
        <v>0</v>
      </c>
      <c r="Q301" s="23">
        <f t="shared" si="326"/>
        <v>0</v>
      </c>
      <c r="R301" s="22">
        <v>0</v>
      </c>
      <c r="S301" s="22">
        <v>0</v>
      </c>
      <c r="T301" s="22">
        <v>0</v>
      </c>
      <c r="U301" s="23">
        <f t="shared" si="327"/>
        <v>0</v>
      </c>
      <c r="V301" s="22">
        <v>0</v>
      </c>
      <c r="W301" s="22">
        <v>0</v>
      </c>
      <c r="X301" s="22">
        <v>0</v>
      </c>
      <c r="Y301" s="23">
        <f t="shared" si="328"/>
        <v>0</v>
      </c>
      <c r="Z301" s="22">
        <v>0</v>
      </c>
      <c r="AA301" s="22">
        <v>0</v>
      </c>
      <c r="AB301" s="22">
        <v>0</v>
      </c>
      <c r="AC301" s="23">
        <f t="shared" si="329"/>
        <v>0</v>
      </c>
      <c r="AD301" s="22">
        <v>0</v>
      </c>
      <c r="AE301" s="22">
        <v>0</v>
      </c>
      <c r="AF301" s="22">
        <v>0</v>
      </c>
      <c r="AG301" s="23">
        <f t="shared" si="330"/>
        <v>0</v>
      </c>
      <c r="AH301" s="22">
        <v>171</v>
      </c>
      <c r="AI301" s="22">
        <v>288</v>
      </c>
      <c r="AJ301" s="22">
        <v>42</v>
      </c>
      <c r="AK301" s="23">
        <f t="shared" si="331"/>
        <v>330</v>
      </c>
      <c r="AL301" s="22">
        <v>192</v>
      </c>
      <c r="AM301" s="22">
        <v>253</v>
      </c>
      <c r="AN301" s="22">
        <v>0</v>
      </c>
      <c r="AO301" s="23">
        <f t="shared" si="332"/>
        <v>253</v>
      </c>
      <c r="AP301" s="22">
        <v>16388</v>
      </c>
      <c r="AQ301" s="22">
        <v>7995</v>
      </c>
      <c r="AR301" s="22">
        <v>6264</v>
      </c>
      <c r="AS301" s="23">
        <f t="shared" si="333"/>
        <v>14259</v>
      </c>
      <c r="AT301" s="22">
        <v>8802</v>
      </c>
      <c r="AU301" s="22">
        <v>1808</v>
      </c>
      <c r="AV301" s="22">
        <v>8004</v>
      </c>
      <c r="AW301" s="23">
        <f t="shared" si="334"/>
        <v>9812</v>
      </c>
      <c r="AX301" s="22">
        <v>0</v>
      </c>
      <c r="AY301" s="22">
        <v>0</v>
      </c>
      <c r="AZ301" s="22">
        <v>0</v>
      </c>
      <c r="BA301" s="23">
        <f t="shared" si="335"/>
        <v>0</v>
      </c>
      <c r="BB301" s="22">
        <v>95</v>
      </c>
      <c r="BC301" s="22">
        <v>28</v>
      </c>
      <c r="BD301" s="22">
        <v>0</v>
      </c>
      <c r="BE301" s="23">
        <f t="shared" si="336"/>
        <v>28</v>
      </c>
      <c r="BF301" s="22">
        <v>0</v>
      </c>
      <c r="BG301" s="22">
        <v>0</v>
      </c>
      <c r="BH301" s="22">
        <v>0</v>
      </c>
      <c r="BI301" s="23">
        <f t="shared" si="337"/>
        <v>0</v>
      </c>
      <c r="BJ301" s="22">
        <v>0</v>
      </c>
      <c r="BK301" s="22">
        <v>0</v>
      </c>
      <c r="BL301" s="22">
        <v>0</v>
      </c>
      <c r="BM301" s="23">
        <f t="shared" si="338"/>
        <v>0</v>
      </c>
      <c r="BN301" s="22">
        <v>12951</v>
      </c>
      <c r="BO301" s="22">
        <v>15592</v>
      </c>
      <c r="BP301" s="22">
        <v>981</v>
      </c>
      <c r="BQ301" s="23">
        <f t="shared" si="339"/>
        <v>16573</v>
      </c>
      <c r="BR301" s="22">
        <v>50000</v>
      </c>
      <c r="BS301" s="22">
        <v>42017</v>
      </c>
      <c r="BT301" s="22">
        <v>9817</v>
      </c>
      <c r="BU301" s="23">
        <f t="shared" si="340"/>
        <v>51834</v>
      </c>
      <c r="BV301" s="22">
        <v>10955</v>
      </c>
      <c r="BW301" s="22">
        <v>4060</v>
      </c>
      <c r="BX301" s="22">
        <v>4889</v>
      </c>
      <c r="BY301" s="23">
        <f t="shared" si="341"/>
        <v>8949</v>
      </c>
      <c r="BZ301" s="22">
        <v>0</v>
      </c>
      <c r="CA301" s="22">
        <v>0</v>
      </c>
      <c r="CB301" s="22">
        <v>0</v>
      </c>
      <c r="CC301" s="23">
        <f t="shared" si="342"/>
        <v>0</v>
      </c>
      <c r="CD301" s="22">
        <v>171</v>
      </c>
      <c r="CE301" s="22">
        <v>0</v>
      </c>
      <c r="CF301" s="22">
        <v>0</v>
      </c>
      <c r="CG301" s="23">
        <f t="shared" si="343"/>
        <v>0</v>
      </c>
      <c r="CH301" s="22">
        <v>0</v>
      </c>
      <c r="CI301" s="22">
        <v>0</v>
      </c>
      <c r="CJ301" s="22">
        <v>0</v>
      </c>
      <c r="CK301" s="23">
        <f t="shared" si="344"/>
        <v>0</v>
      </c>
      <c r="CL301" s="22">
        <v>0</v>
      </c>
      <c r="CM301" s="22">
        <v>0</v>
      </c>
      <c r="CN301" s="22">
        <v>0</v>
      </c>
      <c r="CO301" s="23">
        <f t="shared" si="345"/>
        <v>0</v>
      </c>
      <c r="CP301" s="22">
        <v>0</v>
      </c>
      <c r="CQ301" s="22">
        <v>0</v>
      </c>
      <c r="CR301" s="22">
        <v>0</v>
      </c>
      <c r="CS301" s="23">
        <f t="shared" si="346"/>
        <v>0</v>
      </c>
      <c r="CT301" s="22">
        <v>20243</v>
      </c>
      <c r="CU301" s="22">
        <v>20093</v>
      </c>
      <c r="CV301" s="22">
        <v>627</v>
      </c>
      <c r="CW301" s="23">
        <f t="shared" si="347"/>
        <v>20720</v>
      </c>
      <c r="CX301" s="22">
        <v>0</v>
      </c>
      <c r="CY301" s="22">
        <v>0</v>
      </c>
      <c r="CZ301" s="22">
        <v>0</v>
      </c>
      <c r="DA301" s="23">
        <f t="shared" si="348"/>
        <v>0</v>
      </c>
      <c r="DB301" s="22">
        <v>153375</v>
      </c>
      <c r="DC301" s="22">
        <v>133768</v>
      </c>
      <c r="DD301" s="22">
        <v>10295</v>
      </c>
      <c r="DE301" s="23">
        <f t="shared" si="349"/>
        <v>144063</v>
      </c>
      <c r="DF301" s="25">
        <v>12866</v>
      </c>
      <c r="DG301" s="22">
        <v>4346</v>
      </c>
      <c r="DH301" s="22">
        <v>5750</v>
      </c>
      <c r="DI301" s="23">
        <f t="shared" si="350"/>
        <v>10096</v>
      </c>
      <c r="DJ301" s="22">
        <v>0</v>
      </c>
      <c r="DK301" s="22">
        <v>0</v>
      </c>
      <c r="DL301" s="22">
        <v>0</v>
      </c>
      <c r="DM301" s="23">
        <f t="shared" si="351"/>
        <v>0</v>
      </c>
      <c r="DN301" s="22">
        <v>0</v>
      </c>
      <c r="DO301" s="22">
        <v>0</v>
      </c>
      <c r="DP301" s="22">
        <v>0</v>
      </c>
      <c r="DQ301" s="23">
        <f t="shared" si="352"/>
        <v>0</v>
      </c>
      <c r="DR301" s="22">
        <v>0</v>
      </c>
      <c r="DS301" s="22">
        <v>0</v>
      </c>
      <c r="DT301" s="22">
        <v>0</v>
      </c>
      <c r="DU301" s="23">
        <f t="shared" si="353"/>
        <v>0</v>
      </c>
      <c r="DV301" s="22">
        <v>0</v>
      </c>
      <c r="DW301" s="22">
        <v>0</v>
      </c>
      <c r="DX301" s="22">
        <v>0</v>
      </c>
      <c r="DY301" s="23">
        <f t="shared" si="354"/>
        <v>0</v>
      </c>
      <c r="DZ301" s="22">
        <v>129</v>
      </c>
      <c r="EA301" s="22">
        <v>73</v>
      </c>
      <c r="EB301" s="22">
        <v>10</v>
      </c>
      <c r="EC301" s="23">
        <f t="shared" si="355"/>
        <v>83</v>
      </c>
      <c r="ED301" s="25">
        <v>9146</v>
      </c>
      <c r="EE301" s="22">
        <v>8791</v>
      </c>
      <c r="EF301" s="22">
        <v>758</v>
      </c>
      <c r="EG301" s="23">
        <f t="shared" si="356"/>
        <v>9549</v>
      </c>
      <c r="EH301" s="22">
        <v>0</v>
      </c>
      <c r="EI301" s="22">
        <v>0</v>
      </c>
      <c r="EJ301" s="22">
        <v>0</v>
      </c>
      <c r="EK301" s="23">
        <f t="shared" si="357"/>
        <v>0</v>
      </c>
      <c r="EL301" s="22">
        <v>0</v>
      </c>
      <c r="EM301" s="22">
        <v>0</v>
      </c>
      <c r="EN301" s="22">
        <v>0</v>
      </c>
      <c r="EO301" s="23">
        <f t="shared" si="358"/>
        <v>0</v>
      </c>
      <c r="EP301" s="22">
        <v>520</v>
      </c>
      <c r="EQ301" s="22">
        <v>1220</v>
      </c>
      <c r="ER301" s="22">
        <v>0</v>
      </c>
      <c r="ES301" s="23">
        <f t="shared" si="359"/>
        <v>1220</v>
      </c>
      <c r="ET301" s="22">
        <v>0</v>
      </c>
      <c r="EU301" s="22">
        <v>0</v>
      </c>
      <c r="EV301" s="22">
        <v>0</v>
      </c>
      <c r="EW301" s="23">
        <f t="shared" si="360"/>
        <v>0</v>
      </c>
      <c r="EX301" s="22">
        <v>0</v>
      </c>
      <c r="EY301" s="22">
        <v>0</v>
      </c>
      <c r="EZ301" s="22">
        <v>0</v>
      </c>
      <c r="FA301" s="23">
        <f t="shared" si="361"/>
        <v>0</v>
      </c>
      <c r="FB301" s="22">
        <v>0</v>
      </c>
      <c r="FC301" s="22">
        <v>0</v>
      </c>
      <c r="FD301" s="22">
        <v>0</v>
      </c>
      <c r="FE301" s="23">
        <f t="shared" si="362"/>
        <v>0</v>
      </c>
      <c r="FF301" s="22">
        <v>16994</v>
      </c>
      <c r="FG301" s="22">
        <v>14721</v>
      </c>
      <c r="FH301" s="22">
        <v>287</v>
      </c>
      <c r="FI301" s="23">
        <f t="shared" si="363"/>
        <v>15008</v>
      </c>
      <c r="FJ301" s="22">
        <v>0</v>
      </c>
      <c r="FK301" s="22">
        <v>0</v>
      </c>
      <c r="FL301" s="22">
        <v>0</v>
      </c>
      <c r="FM301" s="23">
        <f t="shared" si="364"/>
        <v>0</v>
      </c>
      <c r="FN301" s="22">
        <v>11766</v>
      </c>
      <c r="FO301" s="22">
        <v>10336</v>
      </c>
      <c r="FP301" s="22">
        <v>916</v>
      </c>
      <c r="FQ301" s="23">
        <f t="shared" si="365"/>
        <v>11252</v>
      </c>
      <c r="FR301" s="22">
        <v>0</v>
      </c>
      <c r="FS301" s="22">
        <v>0</v>
      </c>
      <c r="FT301" s="22">
        <v>0</v>
      </c>
      <c r="FU301" s="23">
        <f t="shared" si="366"/>
        <v>0</v>
      </c>
      <c r="FV301" s="22">
        <v>0</v>
      </c>
      <c r="FW301" s="22">
        <v>0</v>
      </c>
      <c r="FX301" s="22">
        <v>0</v>
      </c>
      <c r="FY301" s="23">
        <v>0</v>
      </c>
      <c r="FZ301" s="22">
        <v>0</v>
      </c>
      <c r="GA301" s="22">
        <v>0</v>
      </c>
      <c r="GB301" s="22">
        <v>0</v>
      </c>
      <c r="GC301" s="23">
        <f t="shared" si="367"/>
        <v>0</v>
      </c>
      <c r="GD301" s="22">
        <f t="shared" si="369"/>
        <v>324764</v>
      </c>
      <c r="GE301" s="22">
        <f t="shared" si="369"/>
        <v>265389</v>
      </c>
      <c r="GF301" s="22">
        <f t="shared" si="369"/>
        <v>48640</v>
      </c>
      <c r="GG301" s="22">
        <f t="shared" si="369"/>
        <v>314029</v>
      </c>
      <c r="GI301" s="41">
        <f t="shared" si="368"/>
        <v>0.14432749647503207</v>
      </c>
      <c r="GJ301" s="36"/>
      <c r="GK301" s="37">
        <f t="shared" si="313"/>
        <v>50.404500563324028</v>
      </c>
      <c r="GL301" s="37">
        <f t="shared" si="314"/>
        <v>15.832231177629819</v>
      </c>
      <c r="GM301" s="37">
        <f t="shared" si="315"/>
        <v>5.5469518329697163</v>
      </c>
      <c r="GN301" s="37">
        <f t="shared" si="316"/>
        <v>0.68126410665099157</v>
      </c>
      <c r="GO301" s="37">
        <f t="shared" si="317"/>
        <v>3.012558922939534</v>
      </c>
      <c r="GP301" s="37">
        <f t="shared" si="318"/>
        <v>3.8946602911198278</v>
      </c>
      <c r="GQ301" s="37">
        <f t="shared" si="319"/>
        <v>5.875149309127357</v>
      </c>
      <c r="GR301" s="37">
        <f t="shared" si="320"/>
        <v>0.45970254984193015</v>
      </c>
      <c r="GS301" s="37">
        <f t="shared" si="321"/>
        <v>1.5298297970149479</v>
      </c>
      <c r="GT301" s="37">
        <f t="shared" si="322"/>
        <v>1.6375961324696955</v>
      </c>
      <c r="GU301" s="37">
        <f t="shared" si="323"/>
        <v>3.3124959964429572</v>
      </c>
      <c r="GV301" s="37">
        <f t="shared" si="324"/>
        <v>7.5711502737491001</v>
      </c>
      <c r="GW301" s="37"/>
      <c r="GX301" s="37"/>
      <c r="GY301" s="37"/>
      <c r="GZ301" s="37"/>
      <c r="HA301" s="35"/>
      <c r="HB301" s="35"/>
      <c r="HC301" s="35"/>
      <c r="HD301" s="35"/>
      <c r="HE301" s="35"/>
      <c r="HF301" s="35"/>
      <c r="HG301" s="35"/>
      <c r="HH301" s="35"/>
      <c r="HI301" s="35"/>
      <c r="HJ301" s="35"/>
      <c r="HK301" s="35"/>
      <c r="HO301" s="35"/>
      <c r="HP301" s="35"/>
      <c r="HQ301" s="35"/>
      <c r="HR301" s="35"/>
      <c r="HS301" s="35"/>
      <c r="HT301" s="35"/>
      <c r="HU301" s="35"/>
      <c r="HV301" s="35"/>
      <c r="HW301" s="35"/>
      <c r="HX301" s="35"/>
      <c r="HY301" s="35"/>
    </row>
    <row r="302" spans="1:236" ht="11.25" customHeight="1">
      <c r="A302" s="21">
        <v>42767</v>
      </c>
      <c r="B302" s="27">
        <v>0</v>
      </c>
      <c r="C302" s="27">
        <v>0</v>
      </c>
      <c r="D302" s="27">
        <v>0</v>
      </c>
      <c r="E302" s="24">
        <f t="shared" si="311"/>
        <v>0</v>
      </c>
      <c r="I302" s="23"/>
      <c r="J302" s="22">
        <v>0</v>
      </c>
      <c r="K302" s="22">
        <v>0</v>
      </c>
      <c r="L302" s="22">
        <v>0</v>
      </c>
      <c r="M302" s="23">
        <f t="shared" si="325"/>
        <v>0</v>
      </c>
      <c r="N302" s="22">
        <v>0</v>
      </c>
      <c r="O302" s="22">
        <v>0</v>
      </c>
      <c r="P302" s="22">
        <v>0</v>
      </c>
      <c r="Q302" s="23">
        <f t="shared" si="326"/>
        <v>0</v>
      </c>
      <c r="R302" s="22">
        <v>0</v>
      </c>
      <c r="S302" s="22">
        <v>0</v>
      </c>
      <c r="T302" s="22">
        <v>0</v>
      </c>
      <c r="U302" s="23">
        <f t="shared" si="327"/>
        <v>0</v>
      </c>
      <c r="V302" s="22">
        <v>0</v>
      </c>
      <c r="W302" s="22">
        <v>0</v>
      </c>
      <c r="X302" s="22">
        <v>0</v>
      </c>
      <c r="Y302" s="23">
        <f t="shared" si="328"/>
        <v>0</v>
      </c>
      <c r="Z302" s="22">
        <v>0</v>
      </c>
      <c r="AA302" s="22">
        <v>0</v>
      </c>
      <c r="AB302" s="22">
        <v>0</v>
      </c>
      <c r="AC302" s="23">
        <f t="shared" si="329"/>
        <v>0</v>
      </c>
      <c r="AD302" s="22">
        <v>0</v>
      </c>
      <c r="AE302" s="22">
        <v>0</v>
      </c>
      <c r="AF302" s="22">
        <v>0</v>
      </c>
      <c r="AG302" s="23">
        <f t="shared" si="330"/>
        <v>0</v>
      </c>
      <c r="AH302" s="22">
        <v>69</v>
      </c>
      <c r="AI302" s="22">
        <v>319</v>
      </c>
      <c r="AJ302" s="22">
        <v>40</v>
      </c>
      <c r="AK302" s="23">
        <f t="shared" si="331"/>
        <v>359</v>
      </c>
      <c r="AL302" s="22">
        <v>213</v>
      </c>
      <c r="AM302" s="22">
        <v>261</v>
      </c>
      <c r="AN302" s="22">
        <v>0</v>
      </c>
      <c r="AO302" s="23">
        <f t="shared" si="332"/>
        <v>261</v>
      </c>
      <c r="AP302" s="22">
        <v>24913</v>
      </c>
      <c r="AQ302" s="22">
        <v>8338</v>
      </c>
      <c r="AR302" s="22">
        <v>15688</v>
      </c>
      <c r="AS302" s="23">
        <f t="shared" si="333"/>
        <v>24026</v>
      </c>
      <c r="AT302" s="22">
        <v>8779</v>
      </c>
      <c r="AU302" s="22">
        <v>1809</v>
      </c>
      <c r="AV302" s="22">
        <v>6300</v>
      </c>
      <c r="AW302" s="23">
        <f t="shared" si="334"/>
        <v>8109</v>
      </c>
      <c r="AX302" s="22">
        <v>0</v>
      </c>
      <c r="AY302" s="22">
        <v>0</v>
      </c>
      <c r="AZ302" s="22">
        <v>0</v>
      </c>
      <c r="BA302" s="23">
        <f t="shared" si="335"/>
        <v>0</v>
      </c>
      <c r="BB302" s="22">
        <v>78</v>
      </c>
      <c r="BC302" s="22">
        <v>67</v>
      </c>
      <c r="BD302" s="22">
        <v>0</v>
      </c>
      <c r="BE302" s="23">
        <f t="shared" si="336"/>
        <v>67</v>
      </c>
      <c r="BF302" s="22">
        <v>0</v>
      </c>
      <c r="BG302" s="22">
        <v>0</v>
      </c>
      <c r="BH302" s="22">
        <v>0</v>
      </c>
      <c r="BI302" s="23">
        <f t="shared" si="337"/>
        <v>0</v>
      </c>
      <c r="BJ302" s="22">
        <v>0</v>
      </c>
      <c r="BK302" s="22">
        <v>0</v>
      </c>
      <c r="BL302" s="22">
        <v>0</v>
      </c>
      <c r="BM302" s="23">
        <f t="shared" si="338"/>
        <v>0</v>
      </c>
      <c r="BN302" s="22">
        <v>15511</v>
      </c>
      <c r="BO302" s="22">
        <v>14249</v>
      </c>
      <c r="BP302" s="22">
        <v>748</v>
      </c>
      <c r="BQ302" s="23">
        <f t="shared" si="339"/>
        <v>14997</v>
      </c>
      <c r="BR302" s="22">
        <v>53017</v>
      </c>
      <c r="BS302" s="22">
        <v>42327</v>
      </c>
      <c r="BT302" s="22">
        <v>10407</v>
      </c>
      <c r="BU302" s="23">
        <f t="shared" si="340"/>
        <v>52734</v>
      </c>
      <c r="BV302" s="22">
        <v>10955</v>
      </c>
      <c r="BW302" s="22">
        <v>3965</v>
      </c>
      <c r="BX302" s="22">
        <v>4889</v>
      </c>
      <c r="BY302" s="23">
        <f t="shared" si="341"/>
        <v>8854</v>
      </c>
      <c r="BZ302" s="22">
        <v>0</v>
      </c>
      <c r="CA302" s="22">
        <v>0</v>
      </c>
      <c r="CB302" s="22">
        <v>0</v>
      </c>
      <c r="CC302" s="23">
        <f t="shared" si="342"/>
        <v>0</v>
      </c>
      <c r="CD302" s="22">
        <v>119</v>
      </c>
      <c r="CE302" s="22">
        <v>109</v>
      </c>
      <c r="CF302" s="22">
        <v>6</v>
      </c>
      <c r="CG302" s="23">
        <f t="shared" si="343"/>
        <v>115</v>
      </c>
      <c r="CH302" s="22">
        <v>0</v>
      </c>
      <c r="CI302" s="22">
        <v>0</v>
      </c>
      <c r="CJ302" s="22">
        <v>0</v>
      </c>
      <c r="CK302" s="23">
        <f t="shared" si="344"/>
        <v>0</v>
      </c>
      <c r="CL302" s="22">
        <v>0</v>
      </c>
      <c r="CM302" s="22">
        <v>0</v>
      </c>
      <c r="CN302" s="22">
        <v>0</v>
      </c>
      <c r="CO302" s="23">
        <f t="shared" si="345"/>
        <v>0</v>
      </c>
      <c r="CP302" s="22">
        <v>0</v>
      </c>
      <c r="CQ302" s="22">
        <v>0</v>
      </c>
      <c r="CR302" s="22">
        <v>0</v>
      </c>
      <c r="CS302" s="23">
        <f t="shared" si="346"/>
        <v>0</v>
      </c>
      <c r="CT302" s="22">
        <v>22440</v>
      </c>
      <c r="CU302" s="22">
        <v>20602</v>
      </c>
      <c r="CV302" s="22">
        <v>722</v>
      </c>
      <c r="CW302" s="23">
        <f t="shared" si="347"/>
        <v>21324</v>
      </c>
      <c r="CX302" s="22">
        <v>0</v>
      </c>
      <c r="CY302" s="22">
        <v>0</v>
      </c>
      <c r="CZ302" s="22">
        <v>0</v>
      </c>
      <c r="DA302" s="23">
        <f t="shared" si="348"/>
        <v>0</v>
      </c>
      <c r="DB302" s="22">
        <v>136820</v>
      </c>
      <c r="DC302" s="22">
        <v>120599</v>
      </c>
      <c r="DD302" s="22">
        <v>9502</v>
      </c>
      <c r="DE302" s="23">
        <f t="shared" si="349"/>
        <v>130101</v>
      </c>
      <c r="DF302" s="25">
        <v>16078</v>
      </c>
      <c r="DG302" s="22">
        <v>4807</v>
      </c>
      <c r="DH302" s="22">
        <v>11397</v>
      </c>
      <c r="DI302" s="23">
        <f t="shared" si="350"/>
        <v>16204</v>
      </c>
      <c r="DJ302" s="22">
        <v>0</v>
      </c>
      <c r="DK302" s="22">
        <v>0</v>
      </c>
      <c r="DL302" s="22">
        <v>0</v>
      </c>
      <c r="DM302" s="23">
        <f t="shared" si="351"/>
        <v>0</v>
      </c>
      <c r="DN302" s="22">
        <v>0</v>
      </c>
      <c r="DO302" s="22">
        <v>0</v>
      </c>
      <c r="DP302" s="22">
        <v>0</v>
      </c>
      <c r="DQ302" s="23">
        <f t="shared" si="352"/>
        <v>0</v>
      </c>
      <c r="DR302" s="22">
        <v>0</v>
      </c>
      <c r="DS302" s="22">
        <v>0</v>
      </c>
      <c r="DT302" s="22">
        <v>0</v>
      </c>
      <c r="DU302" s="23">
        <f t="shared" si="353"/>
        <v>0</v>
      </c>
      <c r="DV302" s="22">
        <v>0</v>
      </c>
      <c r="DW302" s="22">
        <v>0</v>
      </c>
      <c r="DX302" s="22">
        <v>0</v>
      </c>
      <c r="DY302" s="23">
        <f t="shared" si="354"/>
        <v>0</v>
      </c>
      <c r="DZ302" s="22">
        <v>94</v>
      </c>
      <c r="EA302" s="22">
        <v>114</v>
      </c>
      <c r="EB302" s="22">
        <v>0</v>
      </c>
      <c r="EC302" s="23">
        <f t="shared" si="355"/>
        <v>114</v>
      </c>
      <c r="ED302" s="25">
        <v>11354</v>
      </c>
      <c r="EE302" s="22">
        <v>11198</v>
      </c>
      <c r="EF302" s="22">
        <v>631</v>
      </c>
      <c r="EG302" s="23">
        <f t="shared" si="356"/>
        <v>11829</v>
      </c>
      <c r="EH302" s="22">
        <v>0</v>
      </c>
      <c r="EI302" s="22">
        <v>0</v>
      </c>
      <c r="EJ302" s="22">
        <v>0</v>
      </c>
      <c r="EK302" s="23">
        <f t="shared" si="357"/>
        <v>0</v>
      </c>
      <c r="EL302" s="22">
        <v>0</v>
      </c>
      <c r="EM302" s="22">
        <v>0</v>
      </c>
      <c r="EN302" s="22">
        <v>0</v>
      </c>
      <c r="EO302" s="23">
        <f t="shared" si="358"/>
        <v>0</v>
      </c>
      <c r="EP302" s="22">
        <v>1384</v>
      </c>
      <c r="EQ302" s="22">
        <v>1206</v>
      </c>
      <c r="ER302" s="22">
        <v>0</v>
      </c>
      <c r="ES302" s="23">
        <f t="shared" si="359"/>
        <v>1206</v>
      </c>
      <c r="ET302" s="22">
        <v>0</v>
      </c>
      <c r="EU302" s="22">
        <v>0</v>
      </c>
      <c r="EV302" s="22">
        <v>0</v>
      </c>
      <c r="EW302" s="23">
        <f t="shared" si="360"/>
        <v>0</v>
      </c>
      <c r="EX302" s="22">
        <v>0</v>
      </c>
      <c r="EY302" s="22">
        <v>0</v>
      </c>
      <c r="EZ302" s="22">
        <v>0</v>
      </c>
      <c r="FA302" s="23">
        <f t="shared" si="361"/>
        <v>0</v>
      </c>
      <c r="FB302" s="22">
        <v>0</v>
      </c>
      <c r="FC302" s="22">
        <v>0</v>
      </c>
      <c r="FD302" s="22">
        <v>0</v>
      </c>
      <c r="FE302" s="23">
        <f t="shared" si="362"/>
        <v>0</v>
      </c>
      <c r="FF302" s="22">
        <v>16786</v>
      </c>
      <c r="FG302" s="22">
        <v>13957</v>
      </c>
      <c r="FH302" s="22">
        <v>173</v>
      </c>
      <c r="FI302" s="23">
        <f t="shared" si="363"/>
        <v>14130</v>
      </c>
      <c r="FJ302" s="22">
        <v>0</v>
      </c>
      <c r="FK302" s="22">
        <v>0</v>
      </c>
      <c r="FL302" s="22">
        <v>0</v>
      </c>
      <c r="FM302" s="23">
        <f t="shared" si="364"/>
        <v>0</v>
      </c>
      <c r="FN302" s="22">
        <v>11894</v>
      </c>
      <c r="FO302" s="22">
        <v>11543</v>
      </c>
      <c r="FP302" s="22">
        <v>588</v>
      </c>
      <c r="FQ302" s="23">
        <f t="shared" si="365"/>
        <v>12131</v>
      </c>
      <c r="FR302" s="22">
        <v>0</v>
      </c>
      <c r="FS302" s="22">
        <v>0</v>
      </c>
      <c r="FT302" s="22">
        <v>0</v>
      </c>
      <c r="FU302" s="23">
        <f t="shared" si="366"/>
        <v>0</v>
      </c>
      <c r="FV302" s="22">
        <v>0</v>
      </c>
      <c r="FW302" s="22">
        <v>0</v>
      </c>
      <c r="FX302" s="22">
        <v>0</v>
      </c>
      <c r="FY302" s="23">
        <v>0</v>
      </c>
      <c r="FZ302" s="22">
        <v>0</v>
      </c>
      <c r="GA302" s="22">
        <v>0</v>
      </c>
      <c r="GB302" s="22">
        <v>0</v>
      </c>
      <c r="GC302" s="23">
        <f t="shared" si="367"/>
        <v>0</v>
      </c>
      <c r="GD302" s="22">
        <f t="shared" si="369"/>
        <v>330504</v>
      </c>
      <c r="GE302" s="22">
        <f t="shared" si="369"/>
        <v>255470</v>
      </c>
      <c r="GF302" s="22">
        <f t="shared" si="369"/>
        <v>61091</v>
      </c>
      <c r="GG302" s="22">
        <f t="shared" si="369"/>
        <v>316561</v>
      </c>
      <c r="GI302" s="41">
        <f t="shared" si="368"/>
        <v>9.0614914362801224E-2</v>
      </c>
      <c r="GJ302" s="36"/>
      <c r="GK302" s="37">
        <f t="shared" si="313"/>
        <v>47.206717031353975</v>
      </c>
      <c r="GL302" s="37">
        <f t="shared" si="314"/>
        <v>16.568285904411475</v>
      </c>
      <c r="GM302" s="37">
        <f t="shared" si="315"/>
        <v>5.463263788311739</v>
      </c>
      <c r="GN302" s="37">
        <f t="shared" si="316"/>
        <v>0.70810662700121352</v>
      </c>
      <c r="GO302" s="37">
        <f t="shared" si="317"/>
        <v>3.2637883117391477</v>
      </c>
      <c r="GP302" s="37">
        <f t="shared" si="318"/>
        <v>4.5183387481896116</v>
      </c>
      <c r="GQ302" s="37">
        <f t="shared" si="319"/>
        <v>5.577562923239519</v>
      </c>
      <c r="GR302" s="37">
        <f t="shared" si="320"/>
        <v>0.47207108466747566</v>
      </c>
      <c r="GS302" s="37">
        <f t="shared" si="321"/>
        <v>1.5520413355775631</v>
      </c>
      <c r="GT302" s="37">
        <f t="shared" si="322"/>
        <v>1.8816299369789018</v>
      </c>
      <c r="GU302" s="37">
        <f t="shared" si="323"/>
        <v>4.3832935374016513</v>
      </c>
      <c r="GV302" s="37">
        <f t="shared" si="324"/>
        <v>8.0643519787059148</v>
      </c>
      <c r="GW302" s="37"/>
      <c r="GX302" s="37"/>
      <c r="GY302" s="37"/>
      <c r="GZ302" s="37"/>
      <c r="HA302" s="35"/>
      <c r="HB302" s="35"/>
      <c r="HC302" s="35"/>
      <c r="HD302" s="35"/>
      <c r="HE302" s="35"/>
      <c r="HF302" s="35"/>
      <c r="HG302" s="35"/>
      <c r="HH302" s="35"/>
      <c r="HI302" s="35"/>
      <c r="HJ302" s="35"/>
      <c r="HK302" s="35"/>
      <c r="HO302" s="35"/>
      <c r="HP302" s="35"/>
      <c r="HQ302" s="35"/>
      <c r="HR302" s="35"/>
      <c r="HS302" s="35"/>
      <c r="HT302" s="35"/>
      <c r="HU302" s="35"/>
      <c r="HV302" s="35"/>
      <c r="HW302" s="35"/>
      <c r="HX302" s="35"/>
      <c r="HY302" s="35"/>
    </row>
    <row r="303" spans="1:236" ht="11.25" customHeight="1">
      <c r="A303" s="44">
        <v>42795</v>
      </c>
      <c r="B303" s="45">
        <v>0</v>
      </c>
      <c r="C303" s="45">
        <v>0</v>
      </c>
      <c r="D303" s="45">
        <v>0</v>
      </c>
      <c r="E303" s="46">
        <f t="shared" si="311"/>
        <v>0</v>
      </c>
      <c r="F303" s="30"/>
      <c r="G303" s="30"/>
      <c r="H303" s="30"/>
      <c r="I303" s="31"/>
      <c r="J303" s="30">
        <v>0</v>
      </c>
      <c r="K303" s="30">
        <v>0</v>
      </c>
      <c r="L303" s="30">
        <v>0</v>
      </c>
      <c r="M303" s="31">
        <f t="shared" si="325"/>
        <v>0</v>
      </c>
      <c r="N303" s="30">
        <v>0</v>
      </c>
      <c r="O303" s="30">
        <v>0</v>
      </c>
      <c r="P303" s="30">
        <v>0</v>
      </c>
      <c r="Q303" s="31">
        <f t="shared" si="326"/>
        <v>0</v>
      </c>
      <c r="R303" s="30">
        <v>0</v>
      </c>
      <c r="S303" s="30">
        <v>0</v>
      </c>
      <c r="T303" s="30">
        <v>0</v>
      </c>
      <c r="U303" s="31">
        <f t="shared" si="327"/>
        <v>0</v>
      </c>
      <c r="V303" s="30">
        <v>0</v>
      </c>
      <c r="W303" s="30">
        <v>0</v>
      </c>
      <c r="X303" s="30">
        <v>0</v>
      </c>
      <c r="Y303" s="31">
        <f t="shared" si="328"/>
        <v>0</v>
      </c>
      <c r="Z303" s="30">
        <v>0</v>
      </c>
      <c r="AA303" s="30">
        <v>0</v>
      </c>
      <c r="AB303" s="30">
        <v>0</v>
      </c>
      <c r="AC303" s="31">
        <f t="shared" si="329"/>
        <v>0</v>
      </c>
      <c r="AD303" s="30">
        <v>0</v>
      </c>
      <c r="AE303" s="30">
        <v>0</v>
      </c>
      <c r="AF303" s="30">
        <v>0</v>
      </c>
      <c r="AG303" s="31">
        <f t="shared" si="330"/>
        <v>0</v>
      </c>
      <c r="AH303" s="30">
        <v>282</v>
      </c>
      <c r="AI303" s="30">
        <v>353</v>
      </c>
      <c r="AJ303" s="30">
        <v>13</v>
      </c>
      <c r="AK303" s="31">
        <f t="shared" si="331"/>
        <v>366</v>
      </c>
      <c r="AL303" s="30">
        <v>452</v>
      </c>
      <c r="AM303" s="30">
        <v>317</v>
      </c>
      <c r="AN303" s="30">
        <v>0</v>
      </c>
      <c r="AO303" s="31">
        <f t="shared" si="332"/>
        <v>317</v>
      </c>
      <c r="AP303" s="30">
        <v>26953</v>
      </c>
      <c r="AQ303" s="30">
        <v>8700</v>
      </c>
      <c r="AR303" s="30">
        <v>16132</v>
      </c>
      <c r="AS303" s="31">
        <f t="shared" si="333"/>
        <v>24832</v>
      </c>
      <c r="AT303" s="30">
        <v>7929</v>
      </c>
      <c r="AU303" s="30">
        <v>1318</v>
      </c>
      <c r="AV303" s="30">
        <v>6148</v>
      </c>
      <c r="AW303" s="31">
        <f t="shared" si="334"/>
        <v>7466</v>
      </c>
      <c r="AX303" s="30">
        <v>0</v>
      </c>
      <c r="AY303" s="30">
        <v>0</v>
      </c>
      <c r="AZ303" s="30">
        <v>0</v>
      </c>
      <c r="BA303" s="31">
        <f t="shared" si="335"/>
        <v>0</v>
      </c>
      <c r="BB303" s="30">
        <v>73</v>
      </c>
      <c r="BC303" s="30">
        <v>68</v>
      </c>
      <c r="BD303" s="30">
        <v>0</v>
      </c>
      <c r="BE303" s="31">
        <f t="shared" si="336"/>
        <v>68</v>
      </c>
      <c r="BF303" s="30">
        <v>0</v>
      </c>
      <c r="BG303" s="30">
        <v>0</v>
      </c>
      <c r="BH303" s="30">
        <v>0</v>
      </c>
      <c r="BI303" s="31">
        <f t="shared" si="337"/>
        <v>0</v>
      </c>
      <c r="BJ303" s="30">
        <v>0</v>
      </c>
      <c r="BK303" s="30">
        <v>0</v>
      </c>
      <c r="BL303" s="30">
        <v>0</v>
      </c>
      <c r="BM303" s="31">
        <f t="shared" si="338"/>
        <v>0</v>
      </c>
      <c r="BN303" s="30">
        <v>14226</v>
      </c>
      <c r="BO303" s="30">
        <v>18950</v>
      </c>
      <c r="BP303" s="30">
        <v>145</v>
      </c>
      <c r="BQ303" s="31">
        <f t="shared" si="339"/>
        <v>19095</v>
      </c>
      <c r="BR303" s="30">
        <v>57817</v>
      </c>
      <c r="BS303" s="30">
        <v>44757</v>
      </c>
      <c r="BT303" s="30">
        <v>10857</v>
      </c>
      <c r="BU303" s="31">
        <f t="shared" si="340"/>
        <v>55614</v>
      </c>
      <c r="BV303" s="30">
        <v>12124</v>
      </c>
      <c r="BW303" s="30">
        <v>4792</v>
      </c>
      <c r="BX303" s="30">
        <v>10789</v>
      </c>
      <c r="BY303" s="31">
        <f t="shared" si="341"/>
        <v>15581</v>
      </c>
      <c r="BZ303" s="30">
        <v>0</v>
      </c>
      <c r="CA303" s="30">
        <v>0</v>
      </c>
      <c r="CB303" s="30">
        <v>0</v>
      </c>
      <c r="CC303" s="31">
        <f t="shared" si="342"/>
        <v>0</v>
      </c>
      <c r="CD303" s="30">
        <v>177</v>
      </c>
      <c r="CE303" s="30">
        <v>143</v>
      </c>
      <c r="CF303" s="30">
        <v>6</v>
      </c>
      <c r="CG303" s="31">
        <f t="shared" si="343"/>
        <v>149</v>
      </c>
      <c r="CH303" s="30">
        <v>0</v>
      </c>
      <c r="CI303" s="30">
        <v>0</v>
      </c>
      <c r="CJ303" s="30">
        <v>0</v>
      </c>
      <c r="CK303" s="31">
        <f t="shared" si="344"/>
        <v>0</v>
      </c>
      <c r="CL303" s="30">
        <v>0</v>
      </c>
      <c r="CM303" s="30">
        <v>0</v>
      </c>
      <c r="CN303" s="30">
        <v>0</v>
      </c>
      <c r="CO303" s="31">
        <f t="shared" si="345"/>
        <v>0</v>
      </c>
      <c r="CP303" s="30">
        <v>0</v>
      </c>
      <c r="CQ303" s="30">
        <v>0</v>
      </c>
      <c r="CR303" s="30">
        <v>0</v>
      </c>
      <c r="CS303" s="31">
        <f t="shared" si="346"/>
        <v>0</v>
      </c>
      <c r="CT303" s="30">
        <v>25394</v>
      </c>
      <c r="CU303" s="30">
        <v>25352</v>
      </c>
      <c r="CV303" s="30">
        <v>795</v>
      </c>
      <c r="CW303" s="31">
        <f t="shared" si="347"/>
        <v>26147</v>
      </c>
      <c r="CX303" s="30">
        <v>0</v>
      </c>
      <c r="CY303" s="30">
        <v>0</v>
      </c>
      <c r="CZ303" s="30">
        <v>0</v>
      </c>
      <c r="DA303" s="31">
        <f t="shared" si="348"/>
        <v>0</v>
      </c>
      <c r="DB303" s="30">
        <v>153398</v>
      </c>
      <c r="DC303" s="30">
        <v>127695</v>
      </c>
      <c r="DD303" s="30">
        <v>11590</v>
      </c>
      <c r="DE303" s="31">
        <f t="shared" si="349"/>
        <v>139285</v>
      </c>
      <c r="DF303" s="32">
        <v>15926</v>
      </c>
      <c r="DG303" s="30">
        <v>5309</v>
      </c>
      <c r="DH303" s="30">
        <v>12928</v>
      </c>
      <c r="DI303" s="31">
        <f t="shared" si="350"/>
        <v>18237</v>
      </c>
      <c r="DJ303" s="30">
        <v>0</v>
      </c>
      <c r="DK303" s="30">
        <v>0</v>
      </c>
      <c r="DL303" s="30">
        <v>0</v>
      </c>
      <c r="DM303" s="31">
        <f t="shared" si="351"/>
        <v>0</v>
      </c>
      <c r="DN303" s="30">
        <v>0</v>
      </c>
      <c r="DO303" s="30">
        <v>0</v>
      </c>
      <c r="DP303" s="30">
        <v>0</v>
      </c>
      <c r="DQ303" s="31">
        <f t="shared" si="352"/>
        <v>0</v>
      </c>
      <c r="DR303" s="30">
        <v>0</v>
      </c>
      <c r="DS303" s="30">
        <v>0</v>
      </c>
      <c r="DT303" s="30">
        <v>0</v>
      </c>
      <c r="DU303" s="31">
        <f t="shared" si="353"/>
        <v>0</v>
      </c>
      <c r="DV303" s="30">
        <v>0</v>
      </c>
      <c r="DW303" s="30">
        <v>0</v>
      </c>
      <c r="DX303" s="30">
        <v>0</v>
      </c>
      <c r="DY303" s="31">
        <f t="shared" si="354"/>
        <v>0</v>
      </c>
      <c r="DZ303" s="30">
        <v>139</v>
      </c>
      <c r="EA303" s="30">
        <v>171</v>
      </c>
      <c r="EB303" s="30">
        <v>0</v>
      </c>
      <c r="EC303" s="31">
        <f t="shared" si="355"/>
        <v>171</v>
      </c>
      <c r="ED303" s="32">
        <v>15557</v>
      </c>
      <c r="EE303" s="30">
        <v>12188</v>
      </c>
      <c r="EF303" s="30">
        <v>1214</v>
      </c>
      <c r="EG303" s="31">
        <f t="shared" si="356"/>
        <v>13402</v>
      </c>
      <c r="EH303" s="30">
        <v>0</v>
      </c>
      <c r="EI303" s="30">
        <v>0</v>
      </c>
      <c r="EJ303" s="30">
        <v>0</v>
      </c>
      <c r="EK303" s="31">
        <f t="shared" si="357"/>
        <v>0</v>
      </c>
      <c r="EL303" s="30">
        <v>0</v>
      </c>
      <c r="EM303" s="30">
        <v>0</v>
      </c>
      <c r="EN303" s="30">
        <v>0</v>
      </c>
      <c r="EO303" s="31">
        <f t="shared" si="358"/>
        <v>0</v>
      </c>
      <c r="EP303" s="30">
        <v>1093</v>
      </c>
      <c r="EQ303" s="30">
        <v>1696</v>
      </c>
      <c r="ER303" s="30">
        <v>0</v>
      </c>
      <c r="ES303" s="31">
        <f t="shared" si="359"/>
        <v>1696</v>
      </c>
      <c r="ET303" s="30">
        <v>0</v>
      </c>
      <c r="EU303" s="30">
        <v>0</v>
      </c>
      <c r="EV303" s="30">
        <v>0</v>
      </c>
      <c r="EW303" s="31">
        <f t="shared" si="360"/>
        <v>0</v>
      </c>
      <c r="EX303" s="30">
        <v>0</v>
      </c>
      <c r="EY303" s="30">
        <v>0</v>
      </c>
      <c r="EZ303" s="30">
        <v>0</v>
      </c>
      <c r="FA303" s="31">
        <f t="shared" si="361"/>
        <v>0</v>
      </c>
      <c r="FB303" s="30">
        <v>0</v>
      </c>
      <c r="FC303" s="30">
        <v>0</v>
      </c>
      <c r="FD303" s="30">
        <v>0</v>
      </c>
      <c r="FE303" s="31">
        <f t="shared" si="362"/>
        <v>0</v>
      </c>
      <c r="FF303" s="30">
        <v>15681</v>
      </c>
      <c r="FG303" s="30">
        <v>17093</v>
      </c>
      <c r="FH303" s="30">
        <v>318</v>
      </c>
      <c r="FI303" s="31">
        <f t="shared" si="363"/>
        <v>17411</v>
      </c>
      <c r="FJ303" s="30">
        <v>0</v>
      </c>
      <c r="FK303" s="30">
        <v>0</v>
      </c>
      <c r="FL303" s="30">
        <v>0</v>
      </c>
      <c r="FM303" s="31">
        <f t="shared" si="364"/>
        <v>0</v>
      </c>
      <c r="FN303" s="30">
        <v>13563</v>
      </c>
      <c r="FO303" s="30">
        <v>13796</v>
      </c>
      <c r="FP303" s="30">
        <v>636</v>
      </c>
      <c r="FQ303" s="31">
        <f t="shared" si="365"/>
        <v>14432</v>
      </c>
      <c r="FR303" s="30">
        <v>0</v>
      </c>
      <c r="FS303" s="30">
        <v>0</v>
      </c>
      <c r="FT303" s="30">
        <v>0</v>
      </c>
      <c r="FU303" s="31">
        <f t="shared" si="366"/>
        <v>0</v>
      </c>
      <c r="FV303" s="30">
        <v>0</v>
      </c>
      <c r="FW303" s="30">
        <v>0</v>
      </c>
      <c r="FX303" s="30">
        <v>0</v>
      </c>
      <c r="FY303" s="31">
        <v>0</v>
      </c>
      <c r="FZ303" s="30">
        <v>0</v>
      </c>
      <c r="GA303" s="30">
        <v>0</v>
      </c>
      <c r="GB303" s="30">
        <v>0</v>
      </c>
      <c r="GC303" s="31">
        <f t="shared" si="367"/>
        <v>0</v>
      </c>
      <c r="GD303" s="30">
        <f t="shared" si="369"/>
        <v>360784</v>
      </c>
      <c r="GE303" s="30">
        <f t="shared" si="369"/>
        <v>282698</v>
      </c>
      <c r="GF303" s="30">
        <f t="shared" si="369"/>
        <v>71571</v>
      </c>
      <c r="GG303" s="30">
        <f t="shared" si="369"/>
        <v>354269</v>
      </c>
      <c r="GI303" s="42">
        <f t="shared" si="368"/>
        <v>0.10033473454771924</v>
      </c>
      <c r="GJ303" s="36"/>
      <c r="GK303" s="39">
        <f t="shared" si="313"/>
        <v>45.170110860352743</v>
      </c>
      <c r="GL303" s="39">
        <f t="shared" si="314"/>
        <v>15.832089367452193</v>
      </c>
      <c r="GM303" s="39">
        <f t="shared" si="315"/>
        <v>6.046381651090563</v>
      </c>
      <c r="GN303" s="39">
        <f t="shared" si="316"/>
        <v>0.46622190464736224</v>
      </c>
      <c r="GO303" s="39">
        <f t="shared" si="317"/>
        <v>3.0774890519211318</v>
      </c>
      <c r="GP303" s="39">
        <f t="shared" si="318"/>
        <v>4.880119420724589</v>
      </c>
      <c r="GQ303" s="39">
        <f t="shared" si="319"/>
        <v>6.7032663832075219</v>
      </c>
      <c r="GR303" s="39">
        <f t="shared" si="320"/>
        <v>0.59993349793772865</v>
      </c>
      <c r="GS303" s="39">
        <f t="shared" si="321"/>
        <v>1.6950951191731105</v>
      </c>
      <c r="GT303" s="39">
        <f t="shared" si="322"/>
        <v>1.8779757904194581</v>
      </c>
      <c r="GU303" s="39">
        <f t="shared" si="323"/>
        <v>4.3113145476798564</v>
      </c>
      <c r="GV303" s="39">
        <f t="shared" si="324"/>
        <v>8.9678738441729333</v>
      </c>
      <c r="GW303" s="39"/>
      <c r="GX303" s="39"/>
      <c r="GY303" s="39"/>
      <c r="GZ303" s="39"/>
      <c r="HA303" s="40">
        <f>SUM(DC292:DC303)/SUM(GE292:GE303)*100</f>
        <v>47.377865818378844</v>
      </c>
      <c r="HB303" s="40">
        <f>SUM(BS292:BS303)/SUM(GE292:GE303)*100</f>
        <v>16.727659506038407</v>
      </c>
      <c r="HC303" s="40">
        <f>SUM(FG292:FG303)/SUM(GE292:GE303)*100</f>
        <v>5.6612906984032909</v>
      </c>
      <c r="HD303" s="40">
        <f>SUM(AU292:AU303)/SUM(GE292:GE303)*100</f>
        <v>0.84746736136476941</v>
      </c>
      <c r="HE303" s="40">
        <f>SUM(AQ292:AQ303)/SUM(GE292:GE303)*100</f>
        <v>2.9997581290147055</v>
      </c>
      <c r="HF303" s="40">
        <f>SUM(FO292:FO303)/SUM(GE292:GE303)*100</f>
        <v>4.7049649844982691</v>
      </c>
      <c r="HG303" s="40">
        <f>SUM(BO292:BO303)/SUM(GE292:GE303)*100</f>
        <v>5.1627476675202715</v>
      </c>
      <c r="HH303" s="40">
        <f>SUM(EQ292:EQ303)/SUM(GE292:GE303)*100</f>
        <v>0.44997192393108282</v>
      </c>
      <c r="HI303" s="40">
        <f>SUM(BW292:BW303)/SUM(GE292:GE303)*100</f>
        <v>1.64232696297011</v>
      </c>
      <c r="HJ303" s="40">
        <f>SUM(DG292:DG303)/SUM(GE292:GE303)*100</f>
        <v>1.8804894786121396</v>
      </c>
      <c r="HK303" s="40">
        <f>SUM(EE292:EE303)/SUM(GE292:GE303)*100</f>
        <v>4.4345092463963027</v>
      </c>
      <c r="HL303" s="40">
        <f>SUM(CU292:CU303)/SUM(GE292:GE303)*100</f>
        <v>7.7491262943953867</v>
      </c>
      <c r="HM303" s="33"/>
      <c r="HN303" s="33"/>
      <c r="HO303" s="40">
        <f>SUM(DC301:DC303)/SUM(GE301:GE303)*100</f>
        <v>47.546347054409331</v>
      </c>
      <c r="HP303" s="40">
        <f>SUM(BS301:BS303)/SUM(GE301:GE303)*100</f>
        <v>16.066190699601897</v>
      </c>
      <c r="HQ303" s="40">
        <f>SUM(FG301:FG303)/SUM(GE301:GE303)*100</f>
        <v>5.6960489423898988</v>
      </c>
      <c r="HR303" s="40">
        <f>SUM(AU301:AU303)/SUM(GE301:GE303)*100</f>
        <v>0.61414436063651989</v>
      </c>
      <c r="HS303" s="40">
        <f>SUM(AQ301:AQ303)/SUM(GE301:GE303)*100</f>
        <v>3.1152737142480245</v>
      </c>
      <c r="HT303" s="40">
        <f>SUM(FO301:FO303)/SUM(GE301:GE303)*100</f>
        <v>4.4396352716733229</v>
      </c>
      <c r="HU303" s="40">
        <f>SUM(BO301:BO303)/SUM(GE301:GE303)*100</f>
        <v>6.0718779128300797</v>
      </c>
      <c r="HV303" s="40">
        <f>SUM(EQ301:EQ303)/SUM(GE301:GE303)*100</f>
        <v>0.51296921064716006</v>
      </c>
      <c r="HW303" s="40">
        <f>SUM(BW301:BW303)/SUM(GE301:GE303)*100</f>
        <v>1.5950330841496001</v>
      </c>
      <c r="HX303" s="40">
        <f>SUM(DG301:DG303)/SUM(GE301:GE303)*100</f>
        <v>1.7997478710284398</v>
      </c>
      <c r="HY303" s="40">
        <f>SUM(EE301:EE303)/SUM(GE301:GE303)*100</f>
        <v>4.0043207886932723</v>
      </c>
      <c r="HZ303" s="40">
        <f>SUM(CU301:CU303)/SUM(GE301:GE303)*100</f>
        <v>8.219329804855164</v>
      </c>
      <c r="IA303" s="33"/>
      <c r="IB303" s="33"/>
    </row>
    <row r="304" spans="1:236" ht="11.25" customHeight="1">
      <c r="A304" s="47">
        <v>42826</v>
      </c>
      <c r="B304" s="22">
        <v>0</v>
      </c>
      <c r="C304" s="22">
        <v>0</v>
      </c>
      <c r="D304" s="22">
        <v>0</v>
      </c>
      <c r="E304" s="23">
        <f t="shared" si="311"/>
        <v>0</v>
      </c>
      <c r="I304" s="23"/>
      <c r="J304" s="22">
        <v>0</v>
      </c>
      <c r="K304" s="22">
        <v>0</v>
      </c>
      <c r="L304" s="22">
        <v>0</v>
      </c>
      <c r="M304" s="23">
        <f t="shared" si="325"/>
        <v>0</v>
      </c>
      <c r="N304" s="22">
        <v>0</v>
      </c>
      <c r="O304" s="22">
        <v>0</v>
      </c>
      <c r="P304" s="22">
        <v>0</v>
      </c>
      <c r="Q304" s="23">
        <f t="shared" si="326"/>
        <v>0</v>
      </c>
      <c r="R304" s="22">
        <v>0</v>
      </c>
      <c r="S304" s="22">
        <v>0</v>
      </c>
      <c r="T304" s="22">
        <v>0</v>
      </c>
      <c r="U304" s="23">
        <f t="shared" si="327"/>
        <v>0</v>
      </c>
      <c r="V304" s="22">
        <v>0</v>
      </c>
      <c r="W304" s="22">
        <v>0</v>
      </c>
      <c r="X304" s="22">
        <v>0</v>
      </c>
      <c r="Y304" s="23">
        <f t="shared" si="328"/>
        <v>0</v>
      </c>
      <c r="Z304" s="22">
        <v>0</v>
      </c>
      <c r="AA304" s="22">
        <v>0</v>
      </c>
      <c r="AB304" s="22">
        <v>0</v>
      </c>
      <c r="AC304" s="23">
        <f t="shared" si="329"/>
        <v>0</v>
      </c>
      <c r="AD304" s="22">
        <v>0</v>
      </c>
      <c r="AE304" s="22">
        <v>0</v>
      </c>
      <c r="AF304" s="22">
        <v>0</v>
      </c>
      <c r="AG304" s="23">
        <f t="shared" si="330"/>
        <v>0</v>
      </c>
      <c r="AH304" s="22">
        <v>322</v>
      </c>
      <c r="AI304" s="22">
        <v>292</v>
      </c>
      <c r="AJ304" s="22">
        <v>15</v>
      </c>
      <c r="AK304" s="23">
        <f t="shared" si="331"/>
        <v>307</v>
      </c>
      <c r="AL304" s="22">
        <v>117</v>
      </c>
      <c r="AM304" s="22">
        <v>119</v>
      </c>
      <c r="AN304" s="22">
        <v>0</v>
      </c>
      <c r="AO304" s="23">
        <f t="shared" si="332"/>
        <v>119</v>
      </c>
      <c r="AP304" s="22">
        <v>25039</v>
      </c>
      <c r="AQ304" s="22">
        <v>7618</v>
      </c>
      <c r="AR304" s="22">
        <v>17531</v>
      </c>
      <c r="AS304" s="23">
        <f t="shared" si="333"/>
        <v>25149</v>
      </c>
      <c r="AT304" s="22">
        <v>9253</v>
      </c>
      <c r="AU304" s="22">
        <v>883</v>
      </c>
      <c r="AV304" s="22">
        <v>7667</v>
      </c>
      <c r="AW304" s="23">
        <f t="shared" si="334"/>
        <v>8550</v>
      </c>
      <c r="AX304" s="22">
        <v>0</v>
      </c>
      <c r="AY304" s="22">
        <v>0</v>
      </c>
      <c r="AZ304" s="22">
        <v>0</v>
      </c>
      <c r="BA304" s="23">
        <f t="shared" si="335"/>
        <v>0</v>
      </c>
      <c r="BB304" s="22">
        <v>57</v>
      </c>
      <c r="BC304" s="22">
        <v>70</v>
      </c>
      <c r="BD304" s="22">
        <v>0</v>
      </c>
      <c r="BE304" s="23">
        <f t="shared" si="336"/>
        <v>70</v>
      </c>
      <c r="BF304" s="22">
        <v>0</v>
      </c>
      <c r="BG304" s="22">
        <v>0</v>
      </c>
      <c r="BH304" s="22">
        <v>0</v>
      </c>
      <c r="BI304" s="23">
        <f t="shared" si="337"/>
        <v>0</v>
      </c>
      <c r="BJ304" s="22">
        <v>0</v>
      </c>
      <c r="BK304" s="22">
        <v>0</v>
      </c>
      <c r="BL304" s="22">
        <v>0</v>
      </c>
      <c r="BM304" s="23">
        <f t="shared" si="338"/>
        <v>0</v>
      </c>
      <c r="BN304" s="22">
        <v>11470</v>
      </c>
      <c r="BO304" s="22">
        <v>14480</v>
      </c>
      <c r="BP304" s="22">
        <v>438</v>
      </c>
      <c r="BQ304" s="23">
        <f t="shared" si="339"/>
        <v>14918</v>
      </c>
      <c r="BR304" s="22">
        <v>56967</v>
      </c>
      <c r="BS304" s="22">
        <v>44758</v>
      </c>
      <c r="BT304" s="22">
        <v>11610</v>
      </c>
      <c r="BU304" s="23">
        <f t="shared" si="340"/>
        <v>56368</v>
      </c>
      <c r="BV304" s="22">
        <v>12404</v>
      </c>
      <c r="BW304" s="22">
        <v>3673</v>
      </c>
      <c r="BX304" s="22">
        <v>7502</v>
      </c>
      <c r="BY304" s="23">
        <f t="shared" si="341"/>
        <v>11175</v>
      </c>
      <c r="BZ304" s="22">
        <v>0</v>
      </c>
      <c r="CA304" s="22">
        <v>0</v>
      </c>
      <c r="CB304" s="22">
        <v>0</v>
      </c>
      <c r="CC304" s="23">
        <f t="shared" si="342"/>
        <v>0</v>
      </c>
      <c r="CD304" s="22">
        <v>210</v>
      </c>
      <c r="CE304" s="22">
        <v>154</v>
      </c>
      <c r="CF304" s="22">
        <v>0</v>
      </c>
      <c r="CG304" s="23">
        <f t="shared" si="343"/>
        <v>154</v>
      </c>
      <c r="CH304" s="22">
        <v>0</v>
      </c>
      <c r="CI304" s="22">
        <v>0</v>
      </c>
      <c r="CJ304" s="22">
        <v>0</v>
      </c>
      <c r="CK304" s="23">
        <f t="shared" si="344"/>
        <v>0</v>
      </c>
      <c r="CL304" s="22">
        <v>0</v>
      </c>
      <c r="CM304" s="22">
        <v>0</v>
      </c>
      <c r="CN304" s="22">
        <v>0</v>
      </c>
      <c r="CO304" s="23">
        <f t="shared" si="345"/>
        <v>0</v>
      </c>
      <c r="CP304" s="22">
        <v>0</v>
      </c>
      <c r="CQ304" s="22">
        <v>0</v>
      </c>
      <c r="CR304" s="22">
        <v>0</v>
      </c>
      <c r="CS304" s="23">
        <f t="shared" si="346"/>
        <v>0</v>
      </c>
      <c r="CT304" s="22">
        <v>20827</v>
      </c>
      <c r="CU304" s="22">
        <v>19325</v>
      </c>
      <c r="CV304" s="22">
        <v>505</v>
      </c>
      <c r="CW304" s="23">
        <f t="shared" si="347"/>
        <v>19830</v>
      </c>
      <c r="CX304" s="22">
        <v>0</v>
      </c>
      <c r="CY304" s="22">
        <v>0</v>
      </c>
      <c r="CZ304" s="22">
        <v>0</v>
      </c>
      <c r="DA304" s="23">
        <f t="shared" si="348"/>
        <v>0</v>
      </c>
      <c r="DB304" s="22">
        <v>133027</v>
      </c>
      <c r="DC304" s="22">
        <v>144081</v>
      </c>
      <c r="DD304" s="22">
        <v>6687</v>
      </c>
      <c r="DE304" s="23">
        <f t="shared" si="349"/>
        <v>150768</v>
      </c>
      <c r="DF304" s="25">
        <v>11639</v>
      </c>
      <c r="DG304" s="22">
        <v>4217</v>
      </c>
      <c r="DH304" s="22">
        <v>6299</v>
      </c>
      <c r="DI304" s="23">
        <f t="shared" si="350"/>
        <v>10516</v>
      </c>
      <c r="DJ304" s="22">
        <v>0</v>
      </c>
      <c r="DK304" s="22">
        <v>0</v>
      </c>
      <c r="DL304" s="22">
        <v>0</v>
      </c>
      <c r="DM304" s="23">
        <f t="shared" si="351"/>
        <v>0</v>
      </c>
      <c r="DN304" s="22">
        <v>0</v>
      </c>
      <c r="DO304" s="22">
        <v>0</v>
      </c>
      <c r="DP304" s="22">
        <v>0</v>
      </c>
      <c r="DQ304" s="23">
        <f t="shared" si="352"/>
        <v>0</v>
      </c>
      <c r="DR304" s="22">
        <v>0</v>
      </c>
      <c r="DS304" s="22">
        <v>0</v>
      </c>
      <c r="DT304" s="22">
        <v>0</v>
      </c>
      <c r="DU304" s="23">
        <f t="shared" si="353"/>
        <v>0</v>
      </c>
      <c r="DV304" s="22">
        <v>0</v>
      </c>
      <c r="DW304" s="22">
        <v>0</v>
      </c>
      <c r="DX304" s="22">
        <v>0</v>
      </c>
      <c r="DY304" s="23">
        <f t="shared" si="354"/>
        <v>0</v>
      </c>
      <c r="DZ304" s="22">
        <v>34</v>
      </c>
      <c r="EA304" s="22">
        <v>66</v>
      </c>
      <c r="EB304" s="22">
        <v>0</v>
      </c>
      <c r="EC304" s="23">
        <f t="shared" si="355"/>
        <v>66</v>
      </c>
      <c r="ED304" s="25">
        <v>11883</v>
      </c>
      <c r="EE304" s="22">
        <v>9545</v>
      </c>
      <c r="EF304" s="22">
        <v>1066</v>
      </c>
      <c r="EG304" s="23">
        <f t="shared" si="356"/>
        <v>10611</v>
      </c>
      <c r="EH304" s="22">
        <v>0</v>
      </c>
      <c r="EI304" s="22">
        <v>0</v>
      </c>
      <c r="EJ304" s="22">
        <v>0</v>
      </c>
      <c r="EK304" s="23">
        <f t="shared" si="357"/>
        <v>0</v>
      </c>
      <c r="EL304" s="22">
        <v>0</v>
      </c>
      <c r="EM304" s="22">
        <v>0</v>
      </c>
      <c r="EN304" s="22">
        <v>0</v>
      </c>
      <c r="EO304" s="23">
        <f t="shared" si="358"/>
        <v>0</v>
      </c>
      <c r="EP304" s="22">
        <v>1082</v>
      </c>
      <c r="EQ304" s="22">
        <v>1372</v>
      </c>
      <c r="ER304" s="22">
        <v>0</v>
      </c>
      <c r="ES304" s="23">
        <f t="shared" si="359"/>
        <v>1372</v>
      </c>
      <c r="ET304" s="22">
        <v>0</v>
      </c>
      <c r="EU304" s="22">
        <v>0</v>
      </c>
      <c r="EV304" s="22">
        <v>0</v>
      </c>
      <c r="EW304" s="23">
        <f t="shared" si="360"/>
        <v>0</v>
      </c>
      <c r="EX304" s="22">
        <v>0</v>
      </c>
      <c r="EY304" s="22">
        <v>0</v>
      </c>
      <c r="EZ304" s="22">
        <v>0</v>
      </c>
      <c r="FA304" s="23">
        <f t="shared" si="361"/>
        <v>0</v>
      </c>
      <c r="FB304" s="22">
        <v>0</v>
      </c>
      <c r="FC304" s="22">
        <v>0</v>
      </c>
      <c r="FD304" s="22">
        <v>0</v>
      </c>
      <c r="FE304" s="23">
        <f t="shared" si="362"/>
        <v>0</v>
      </c>
      <c r="FF304" s="22">
        <v>11909</v>
      </c>
      <c r="FG304" s="22">
        <v>14066</v>
      </c>
      <c r="FH304" s="22">
        <v>97</v>
      </c>
      <c r="FI304" s="23">
        <f t="shared" si="363"/>
        <v>14163</v>
      </c>
      <c r="FJ304" s="22">
        <v>0</v>
      </c>
      <c r="FK304" s="22">
        <v>0</v>
      </c>
      <c r="FL304" s="22">
        <v>0</v>
      </c>
      <c r="FM304" s="23">
        <f t="shared" si="364"/>
        <v>0</v>
      </c>
      <c r="FN304" s="22">
        <v>13489</v>
      </c>
      <c r="FO304" s="22">
        <v>12964</v>
      </c>
      <c r="FP304" s="22">
        <v>1121</v>
      </c>
      <c r="FQ304" s="23">
        <f t="shared" si="365"/>
        <v>14085</v>
      </c>
      <c r="FR304" s="22">
        <v>0</v>
      </c>
      <c r="FS304" s="22">
        <v>0</v>
      </c>
      <c r="FT304" s="22">
        <v>0</v>
      </c>
      <c r="FU304" s="23">
        <f t="shared" si="366"/>
        <v>0</v>
      </c>
      <c r="FV304" s="22">
        <v>0</v>
      </c>
      <c r="FW304" s="22">
        <v>0</v>
      </c>
      <c r="FX304" s="22">
        <v>0</v>
      </c>
      <c r="FY304" s="23">
        <v>0</v>
      </c>
      <c r="FZ304" s="22">
        <v>0</v>
      </c>
      <c r="GA304" s="22">
        <v>0</v>
      </c>
      <c r="GB304" s="22">
        <v>0</v>
      </c>
      <c r="GC304" s="23">
        <f t="shared" si="367"/>
        <v>0</v>
      </c>
      <c r="GD304" s="22">
        <f t="shared" si="369"/>
        <v>319729</v>
      </c>
      <c r="GE304" s="22">
        <f t="shared" si="369"/>
        <v>277683</v>
      </c>
      <c r="GF304" s="22">
        <f t="shared" si="369"/>
        <v>60538</v>
      </c>
      <c r="GG304" s="22">
        <f t="shared" si="369"/>
        <v>338221</v>
      </c>
      <c r="GI304" s="41">
        <f t="shared" si="368"/>
        <v>0.14716599190283408</v>
      </c>
      <c r="GJ304" s="36"/>
      <c r="GK304" s="37">
        <f t="shared" si="313"/>
        <v>51.886863797927852</v>
      </c>
      <c r="GL304" s="37">
        <f t="shared" si="314"/>
        <v>16.11837959111649</v>
      </c>
      <c r="GM304" s="37">
        <f t="shared" si="315"/>
        <v>5.0654883446231853</v>
      </c>
      <c r="GN304" s="37">
        <f t="shared" si="316"/>
        <v>0.31798849767540688</v>
      </c>
      <c r="GO304" s="37">
        <f t="shared" si="317"/>
        <v>2.7434160535574739</v>
      </c>
      <c r="GP304" s="37">
        <f t="shared" si="318"/>
        <v>4.6686329375582956</v>
      </c>
      <c r="GQ304" s="37">
        <f t="shared" si="319"/>
        <v>5.214579214427963</v>
      </c>
      <c r="GR304" s="37">
        <f t="shared" si="320"/>
        <v>0.49408858302452796</v>
      </c>
      <c r="GS304" s="37">
        <f t="shared" si="321"/>
        <v>1.3227313159249936</v>
      </c>
      <c r="GT304" s="37">
        <f t="shared" si="322"/>
        <v>1.5186381593399669</v>
      </c>
      <c r="GU304" s="37">
        <f t="shared" si="323"/>
        <v>3.4373728316101455</v>
      </c>
      <c r="GV304" s="37">
        <f t="shared" si="324"/>
        <v>6.9593745385925683</v>
      </c>
      <c r="GW304" s="37"/>
      <c r="GX304" s="37"/>
      <c r="GY304" s="37"/>
      <c r="GZ304" s="37"/>
      <c r="HA304" s="35"/>
      <c r="HB304" s="35"/>
      <c r="HC304" s="35"/>
      <c r="HD304" s="35"/>
      <c r="HE304" s="35"/>
      <c r="HF304" s="35"/>
      <c r="HG304" s="35"/>
      <c r="HH304" s="35"/>
      <c r="HI304" s="35"/>
      <c r="HJ304" s="35"/>
      <c r="HK304" s="35"/>
      <c r="HO304" s="35"/>
      <c r="HP304" s="35"/>
      <c r="HQ304" s="35"/>
      <c r="HR304" s="35"/>
      <c r="HS304" s="35"/>
      <c r="HT304" s="35"/>
      <c r="HU304" s="35"/>
      <c r="HV304" s="35"/>
      <c r="HW304" s="35"/>
      <c r="HX304" s="35"/>
      <c r="HY304" s="35"/>
    </row>
    <row r="305" spans="1:236" ht="11.25" customHeight="1">
      <c r="A305" s="21">
        <v>42856</v>
      </c>
      <c r="B305" s="27">
        <v>0</v>
      </c>
      <c r="C305" s="27">
        <v>0</v>
      </c>
      <c r="D305" s="27">
        <v>0</v>
      </c>
      <c r="E305" s="24">
        <f t="shared" si="311"/>
        <v>0</v>
      </c>
      <c r="I305" s="23"/>
      <c r="J305" s="22">
        <v>0</v>
      </c>
      <c r="K305" s="22">
        <v>0</v>
      </c>
      <c r="L305" s="22">
        <v>0</v>
      </c>
      <c r="M305" s="23">
        <f t="shared" si="325"/>
        <v>0</v>
      </c>
      <c r="N305" s="22">
        <v>0</v>
      </c>
      <c r="O305" s="22">
        <v>0</v>
      </c>
      <c r="P305" s="22">
        <v>0</v>
      </c>
      <c r="Q305" s="23">
        <f t="shared" si="326"/>
        <v>0</v>
      </c>
      <c r="R305" s="22">
        <v>0</v>
      </c>
      <c r="S305" s="22">
        <v>0</v>
      </c>
      <c r="T305" s="22">
        <v>0</v>
      </c>
      <c r="U305" s="23">
        <f t="shared" si="327"/>
        <v>0</v>
      </c>
      <c r="V305" s="22">
        <v>0</v>
      </c>
      <c r="W305" s="22">
        <v>0</v>
      </c>
      <c r="X305" s="22">
        <v>0</v>
      </c>
      <c r="Y305" s="23">
        <f t="shared" si="328"/>
        <v>0</v>
      </c>
      <c r="Z305" s="22">
        <v>0</v>
      </c>
      <c r="AA305" s="22">
        <v>0</v>
      </c>
      <c r="AB305" s="22">
        <v>0</v>
      </c>
      <c r="AC305" s="23">
        <f t="shared" si="329"/>
        <v>0</v>
      </c>
      <c r="AD305" s="22">
        <v>0</v>
      </c>
      <c r="AE305" s="22">
        <v>0</v>
      </c>
      <c r="AF305" s="22">
        <v>0</v>
      </c>
      <c r="AG305" s="23">
        <f t="shared" si="330"/>
        <v>0</v>
      </c>
      <c r="AH305" s="22">
        <v>398</v>
      </c>
      <c r="AI305" s="22">
        <v>340</v>
      </c>
      <c r="AJ305" s="22">
        <v>14</v>
      </c>
      <c r="AK305" s="23">
        <f t="shared" si="331"/>
        <v>354</v>
      </c>
      <c r="AL305" s="22">
        <v>197</v>
      </c>
      <c r="AM305" s="22">
        <v>133</v>
      </c>
      <c r="AN305" s="22">
        <v>0</v>
      </c>
      <c r="AO305" s="23">
        <f t="shared" si="332"/>
        <v>133</v>
      </c>
      <c r="AP305" s="22">
        <v>23900</v>
      </c>
      <c r="AQ305" s="22">
        <v>6742</v>
      </c>
      <c r="AR305" s="22">
        <v>16671</v>
      </c>
      <c r="AS305" s="23">
        <f t="shared" si="333"/>
        <v>23413</v>
      </c>
      <c r="AT305" s="22">
        <v>6568</v>
      </c>
      <c r="AU305" s="22">
        <v>361</v>
      </c>
      <c r="AV305" s="22">
        <v>8297</v>
      </c>
      <c r="AW305" s="23">
        <f t="shared" si="334"/>
        <v>8658</v>
      </c>
      <c r="AX305" s="22">
        <v>0</v>
      </c>
      <c r="AY305" s="22">
        <v>0</v>
      </c>
      <c r="AZ305" s="22">
        <v>0</v>
      </c>
      <c r="BA305" s="23">
        <f t="shared" si="335"/>
        <v>0</v>
      </c>
      <c r="BB305" s="22">
        <v>52</v>
      </c>
      <c r="BC305" s="22">
        <v>24</v>
      </c>
      <c r="BD305" s="22">
        <v>0</v>
      </c>
      <c r="BE305" s="23">
        <f t="shared" si="336"/>
        <v>24</v>
      </c>
      <c r="BF305" s="22">
        <v>0</v>
      </c>
      <c r="BG305" s="22">
        <v>0</v>
      </c>
      <c r="BH305" s="22">
        <v>0</v>
      </c>
      <c r="BI305" s="23">
        <f t="shared" si="337"/>
        <v>0</v>
      </c>
      <c r="BJ305" s="22">
        <v>0</v>
      </c>
      <c r="BK305" s="22">
        <v>0</v>
      </c>
      <c r="BL305" s="22">
        <v>0</v>
      </c>
      <c r="BM305" s="23">
        <f t="shared" si="338"/>
        <v>0</v>
      </c>
      <c r="BN305" s="22">
        <v>9638</v>
      </c>
      <c r="BO305" s="22">
        <v>11278</v>
      </c>
      <c r="BP305" s="22">
        <v>498</v>
      </c>
      <c r="BQ305" s="23">
        <f t="shared" si="339"/>
        <v>11776</v>
      </c>
      <c r="BR305" s="22">
        <v>44857</v>
      </c>
      <c r="BS305" s="22">
        <v>42007</v>
      </c>
      <c r="BT305" s="22">
        <v>8257</v>
      </c>
      <c r="BU305" s="23">
        <f t="shared" si="340"/>
        <v>50264</v>
      </c>
      <c r="BV305" s="22">
        <v>12835</v>
      </c>
      <c r="BW305" s="22">
        <v>3231</v>
      </c>
      <c r="BX305" s="22">
        <v>10477</v>
      </c>
      <c r="BY305" s="23">
        <f t="shared" si="341"/>
        <v>13708</v>
      </c>
      <c r="BZ305" s="22">
        <v>0</v>
      </c>
      <c r="CA305" s="22">
        <v>0</v>
      </c>
      <c r="CB305" s="22">
        <v>0</v>
      </c>
      <c r="CC305" s="23">
        <f t="shared" si="342"/>
        <v>0</v>
      </c>
      <c r="CD305" s="22">
        <v>231</v>
      </c>
      <c r="CE305" s="22">
        <v>185</v>
      </c>
      <c r="CF305" s="22">
        <v>0</v>
      </c>
      <c r="CG305" s="23">
        <f t="shared" si="343"/>
        <v>185</v>
      </c>
      <c r="CH305" s="22">
        <v>0</v>
      </c>
      <c r="CI305" s="22">
        <v>0</v>
      </c>
      <c r="CJ305" s="22">
        <v>0</v>
      </c>
      <c r="CK305" s="23">
        <f t="shared" si="344"/>
        <v>0</v>
      </c>
      <c r="CL305" s="22">
        <v>0</v>
      </c>
      <c r="CM305" s="22">
        <v>0</v>
      </c>
      <c r="CN305" s="22">
        <v>0</v>
      </c>
      <c r="CO305" s="23">
        <f t="shared" si="345"/>
        <v>0</v>
      </c>
      <c r="CP305" s="22">
        <v>0</v>
      </c>
      <c r="CQ305" s="22">
        <v>0</v>
      </c>
      <c r="CR305" s="22">
        <v>0</v>
      </c>
      <c r="CS305" s="23">
        <f t="shared" si="346"/>
        <v>0</v>
      </c>
      <c r="CT305" s="22">
        <v>21524</v>
      </c>
      <c r="CU305" s="22">
        <v>20290</v>
      </c>
      <c r="CV305" s="22">
        <v>308</v>
      </c>
      <c r="CW305" s="23">
        <f t="shared" si="347"/>
        <v>20598</v>
      </c>
      <c r="CX305" s="22">
        <v>0</v>
      </c>
      <c r="CY305" s="22">
        <v>0</v>
      </c>
      <c r="CZ305" s="22">
        <v>0</v>
      </c>
      <c r="DA305" s="23">
        <f t="shared" si="348"/>
        <v>0</v>
      </c>
      <c r="DB305" s="22">
        <v>150430</v>
      </c>
      <c r="DC305" s="22">
        <v>130248</v>
      </c>
      <c r="DD305" s="22">
        <v>6175</v>
      </c>
      <c r="DE305" s="23">
        <f t="shared" si="349"/>
        <v>136423</v>
      </c>
      <c r="DF305" s="25">
        <v>7188</v>
      </c>
      <c r="DG305" s="22">
        <v>3707</v>
      </c>
      <c r="DH305" s="22">
        <v>4311</v>
      </c>
      <c r="DI305" s="23">
        <f t="shared" si="350"/>
        <v>8018</v>
      </c>
      <c r="DJ305" s="22">
        <v>0</v>
      </c>
      <c r="DK305" s="22">
        <v>0</v>
      </c>
      <c r="DL305" s="22">
        <v>0</v>
      </c>
      <c r="DM305" s="23">
        <f t="shared" si="351"/>
        <v>0</v>
      </c>
      <c r="DN305" s="22">
        <v>0</v>
      </c>
      <c r="DO305" s="22">
        <v>0</v>
      </c>
      <c r="DP305" s="22">
        <v>0</v>
      </c>
      <c r="DQ305" s="23">
        <f t="shared" si="352"/>
        <v>0</v>
      </c>
      <c r="DR305" s="22">
        <v>0</v>
      </c>
      <c r="DS305" s="22">
        <v>0</v>
      </c>
      <c r="DT305" s="22">
        <v>0</v>
      </c>
      <c r="DU305" s="23">
        <f t="shared" si="353"/>
        <v>0</v>
      </c>
      <c r="DV305" s="22">
        <v>0</v>
      </c>
      <c r="DW305" s="22">
        <v>0</v>
      </c>
      <c r="DX305" s="22">
        <v>0</v>
      </c>
      <c r="DY305" s="23">
        <f t="shared" si="354"/>
        <v>0</v>
      </c>
      <c r="DZ305" s="22">
        <v>219</v>
      </c>
      <c r="EA305" s="22">
        <v>102</v>
      </c>
      <c r="EB305" s="22">
        <v>0</v>
      </c>
      <c r="EC305" s="23">
        <f t="shared" si="355"/>
        <v>102</v>
      </c>
      <c r="ED305" s="25">
        <v>9638</v>
      </c>
      <c r="EE305" s="22">
        <v>8639</v>
      </c>
      <c r="EF305" s="22">
        <v>1118</v>
      </c>
      <c r="EG305" s="23">
        <f t="shared" si="356"/>
        <v>9757</v>
      </c>
      <c r="EH305" s="22">
        <v>0</v>
      </c>
      <c r="EI305" s="22">
        <v>0</v>
      </c>
      <c r="EJ305" s="22">
        <v>0</v>
      </c>
      <c r="EK305" s="23">
        <f t="shared" si="357"/>
        <v>0</v>
      </c>
      <c r="EL305" s="22">
        <v>0</v>
      </c>
      <c r="EM305" s="22">
        <v>0</v>
      </c>
      <c r="EN305" s="22">
        <v>0</v>
      </c>
      <c r="EO305" s="23">
        <f t="shared" si="358"/>
        <v>0</v>
      </c>
      <c r="EP305" s="22">
        <v>1153</v>
      </c>
      <c r="EQ305" s="22">
        <v>1064</v>
      </c>
      <c r="ER305" s="22">
        <v>0</v>
      </c>
      <c r="ES305" s="23">
        <f t="shared" si="359"/>
        <v>1064</v>
      </c>
      <c r="ET305" s="22">
        <v>0</v>
      </c>
      <c r="EU305" s="22">
        <v>0</v>
      </c>
      <c r="EV305" s="22">
        <v>0</v>
      </c>
      <c r="EW305" s="23">
        <f t="shared" si="360"/>
        <v>0</v>
      </c>
      <c r="EX305" s="22">
        <v>0</v>
      </c>
      <c r="EY305" s="22">
        <v>0</v>
      </c>
      <c r="EZ305" s="22">
        <v>0</v>
      </c>
      <c r="FA305" s="23">
        <f t="shared" si="361"/>
        <v>0</v>
      </c>
      <c r="FB305" s="22">
        <v>0</v>
      </c>
      <c r="FC305" s="22">
        <v>0</v>
      </c>
      <c r="FD305" s="22">
        <v>0</v>
      </c>
      <c r="FE305" s="23">
        <f t="shared" si="362"/>
        <v>0</v>
      </c>
      <c r="FF305" s="22">
        <v>13771</v>
      </c>
      <c r="FG305" s="22">
        <v>12499</v>
      </c>
      <c r="FH305" s="22">
        <v>89</v>
      </c>
      <c r="FI305" s="23">
        <f t="shared" si="363"/>
        <v>12588</v>
      </c>
      <c r="FJ305" s="22">
        <v>0</v>
      </c>
      <c r="FK305" s="22">
        <v>0</v>
      </c>
      <c r="FL305" s="22">
        <v>0</v>
      </c>
      <c r="FM305" s="23">
        <f t="shared" si="364"/>
        <v>0</v>
      </c>
      <c r="FN305" s="22">
        <v>13304</v>
      </c>
      <c r="FO305" s="22">
        <v>10914</v>
      </c>
      <c r="FP305" s="22">
        <v>1442</v>
      </c>
      <c r="FQ305" s="23">
        <f t="shared" si="365"/>
        <v>12356</v>
      </c>
      <c r="FR305" s="22">
        <v>0</v>
      </c>
      <c r="FS305" s="22">
        <v>0</v>
      </c>
      <c r="FT305" s="22">
        <v>0</v>
      </c>
      <c r="FU305" s="23">
        <f t="shared" si="366"/>
        <v>0</v>
      </c>
      <c r="FV305" s="22">
        <v>0</v>
      </c>
      <c r="FW305" s="22">
        <v>0</v>
      </c>
      <c r="FX305" s="22">
        <v>0</v>
      </c>
      <c r="FY305" s="23">
        <v>0</v>
      </c>
      <c r="FZ305" s="22">
        <v>0</v>
      </c>
      <c r="GA305" s="22">
        <v>0</v>
      </c>
      <c r="GB305" s="22">
        <v>0</v>
      </c>
      <c r="GC305" s="23">
        <f t="shared" si="367"/>
        <v>0</v>
      </c>
      <c r="GD305" s="22">
        <f t="shared" si="369"/>
        <v>315903</v>
      </c>
      <c r="GE305" s="22">
        <f t="shared" si="369"/>
        <v>251764</v>
      </c>
      <c r="GF305" s="22">
        <f t="shared" si="369"/>
        <v>57657</v>
      </c>
      <c r="GG305" s="22">
        <f t="shared" si="369"/>
        <v>309421</v>
      </c>
      <c r="GI305" s="41">
        <f t="shared" si="368"/>
        <v>8.6876187187014287E-2</v>
      </c>
      <c r="GJ305" s="36"/>
      <c r="GK305" s="37">
        <f t="shared" si="313"/>
        <v>51.734163740645997</v>
      </c>
      <c r="GL305" s="37">
        <f t="shared" si="314"/>
        <v>16.685070145056482</v>
      </c>
      <c r="GM305" s="37">
        <f t="shared" si="315"/>
        <v>4.9645699941214785</v>
      </c>
      <c r="GN305" s="37">
        <f t="shared" si="316"/>
        <v>0.14338825249042755</v>
      </c>
      <c r="GO305" s="37">
        <f t="shared" si="317"/>
        <v>2.6779047044057132</v>
      </c>
      <c r="GP305" s="37">
        <f t="shared" si="318"/>
        <v>4.3350121542396849</v>
      </c>
      <c r="GQ305" s="37">
        <f t="shared" si="319"/>
        <v>4.4795919988560717</v>
      </c>
      <c r="GR305" s="37">
        <f t="shared" si="320"/>
        <v>0.42261800734020749</v>
      </c>
      <c r="GS305" s="37">
        <f t="shared" si="321"/>
        <v>1.2833447196580925</v>
      </c>
      <c r="GT305" s="37">
        <f t="shared" si="322"/>
        <v>1.4724106703102906</v>
      </c>
      <c r="GU305" s="37">
        <f t="shared" si="323"/>
        <v>3.4313881253872678</v>
      </c>
      <c r="GV305" s="37">
        <f t="shared" si="324"/>
        <v>8.0591347452376034</v>
      </c>
      <c r="GW305" s="37"/>
      <c r="GX305" s="37"/>
      <c r="GY305" s="37"/>
      <c r="GZ305" s="37"/>
      <c r="HA305" s="35"/>
      <c r="HB305" s="35"/>
      <c r="HC305" s="35"/>
      <c r="HD305" s="35"/>
      <c r="HE305" s="35"/>
      <c r="HF305" s="35"/>
      <c r="HG305" s="35"/>
      <c r="HH305" s="35"/>
      <c r="HI305" s="35"/>
      <c r="HJ305" s="35"/>
      <c r="HK305" s="35"/>
      <c r="HO305" s="35"/>
      <c r="HP305" s="35"/>
      <c r="HQ305" s="35"/>
      <c r="HR305" s="35"/>
      <c r="HS305" s="35"/>
      <c r="HT305" s="35"/>
      <c r="HU305" s="35"/>
      <c r="HV305" s="35"/>
      <c r="HW305" s="35"/>
      <c r="HX305" s="35"/>
      <c r="HY305" s="35"/>
    </row>
    <row r="306" spans="1:236" ht="11.25" customHeight="1">
      <c r="A306" s="21">
        <v>42887</v>
      </c>
      <c r="B306" s="27">
        <v>0</v>
      </c>
      <c r="C306" s="27">
        <v>0</v>
      </c>
      <c r="D306" s="27">
        <v>0</v>
      </c>
      <c r="E306" s="24">
        <f t="shared" si="311"/>
        <v>0</v>
      </c>
      <c r="I306" s="23"/>
      <c r="J306" s="22">
        <v>0</v>
      </c>
      <c r="K306" s="22">
        <v>0</v>
      </c>
      <c r="L306" s="22">
        <v>0</v>
      </c>
      <c r="M306" s="23">
        <f t="shared" si="325"/>
        <v>0</v>
      </c>
      <c r="N306" s="22">
        <v>0</v>
      </c>
      <c r="O306" s="22">
        <v>0</v>
      </c>
      <c r="P306" s="22">
        <v>0</v>
      </c>
      <c r="Q306" s="23">
        <f t="shared" si="326"/>
        <v>0</v>
      </c>
      <c r="R306" s="22">
        <v>0</v>
      </c>
      <c r="S306" s="22">
        <v>0</v>
      </c>
      <c r="T306" s="22">
        <v>0</v>
      </c>
      <c r="U306" s="23">
        <f t="shared" si="327"/>
        <v>0</v>
      </c>
      <c r="V306" s="22">
        <v>0</v>
      </c>
      <c r="W306" s="22">
        <v>0</v>
      </c>
      <c r="X306" s="22">
        <v>0</v>
      </c>
      <c r="Y306" s="23">
        <f t="shared" si="328"/>
        <v>0</v>
      </c>
      <c r="Z306" s="22">
        <v>0</v>
      </c>
      <c r="AA306" s="22">
        <v>0</v>
      </c>
      <c r="AB306" s="22">
        <v>0</v>
      </c>
      <c r="AC306" s="23">
        <f t="shared" si="329"/>
        <v>0</v>
      </c>
      <c r="AD306" s="22">
        <v>0</v>
      </c>
      <c r="AE306" s="22">
        <v>0</v>
      </c>
      <c r="AF306" s="22">
        <v>0</v>
      </c>
      <c r="AG306" s="23">
        <f t="shared" si="330"/>
        <v>0</v>
      </c>
      <c r="AH306" s="22">
        <v>467</v>
      </c>
      <c r="AI306" s="22">
        <v>210</v>
      </c>
      <c r="AJ306" s="22">
        <v>20</v>
      </c>
      <c r="AK306" s="23">
        <f t="shared" si="331"/>
        <v>230</v>
      </c>
      <c r="AL306" s="22">
        <v>137</v>
      </c>
      <c r="AM306" s="22">
        <v>139</v>
      </c>
      <c r="AN306" s="22">
        <v>0</v>
      </c>
      <c r="AO306" s="23">
        <f t="shared" si="332"/>
        <v>139</v>
      </c>
      <c r="AP306" s="22">
        <v>24390</v>
      </c>
      <c r="AQ306" s="22">
        <v>6745</v>
      </c>
      <c r="AR306" s="22">
        <v>14679</v>
      </c>
      <c r="AS306" s="23">
        <f t="shared" si="333"/>
        <v>21424</v>
      </c>
      <c r="AT306" s="22">
        <v>6281</v>
      </c>
      <c r="AU306" s="22">
        <v>672</v>
      </c>
      <c r="AV306" s="22">
        <v>5305</v>
      </c>
      <c r="AW306" s="23">
        <f t="shared" si="334"/>
        <v>5977</v>
      </c>
      <c r="AX306" s="22">
        <v>0</v>
      </c>
      <c r="AY306" s="22">
        <v>0</v>
      </c>
      <c r="AZ306" s="22">
        <v>0</v>
      </c>
      <c r="BA306" s="23">
        <f t="shared" si="335"/>
        <v>0</v>
      </c>
      <c r="BB306" s="22">
        <v>17</v>
      </c>
      <c r="BC306" s="22">
        <v>44</v>
      </c>
      <c r="BD306" s="22">
        <v>0</v>
      </c>
      <c r="BE306" s="23">
        <f t="shared" si="336"/>
        <v>44</v>
      </c>
      <c r="BF306" s="22">
        <v>0</v>
      </c>
      <c r="BG306" s="22">
        <v>0</v>
      </c>
      <c r="BH306" s="22">
        <v>0</v>
      </c>
      <c r="BI306" s="23">
        <f t="shared" si="337"/>
        <v>0</v>
      </c>
      <c r="BJ306" s="22">
        <v>0</v>
      </c>
      <c r="BK306" s="22">
        <v>0</v>
      </c>
      <c r="BL306" s="22">
        <v>0</v>
      </c>
      <c r="BM306" s="23">
        <f t="shared" si="338"/>
        <v>0</v>
      </c>
      <c r="BN306" s="22">
        <v>11830</v>
      </c>
      <c r="BO306" s="22">
        <v>12804</v>
      </c>
      <c r="BP306" s="22">
        <v>450</v>
      </c>
      <c r="BQ306" s="23">
        <f t="shared" si="339"/>
        <v>13254</v>
      </c>
      <c r="BR306" s="22">
        <v>55211</v>
      </c>
      <c r="BS306" s="22">
        <v>37562</v>
      </c>
      <c r="BT306" s="22">
        <v>13291</v>
      </c>
      <c r="BU306" s="23">
        <f t="shared" si="340"/>
        <v>50853</v>
      </c>
      <c r="BV306" s="22">
        <v>12861</v>
      </c>
      <c r="BW306" s="22">
        <v>3870</v>
      </c>
      <c r="BX306" s="22">
        <v>8597</v>
      </c>
      <c r="BY306" s="23">
        <f t="shared" si="341"/>
        <v>12467</v>
      </c>
      <c r="BZ306" s="22">
        <v>0</v>
      </c>
      <c r="CA306" s="22">
        <v>0</v>
      </c>
      <c r="CB306" s="22">
        <v>0</v>
      </c>
      <c r="CC306" s="23">
        <f t="shared" si="342"/>
        <v>0</v>
      </c>
      <c r="CD306" s="22">
        <v>167</v>
      </c>
      <c r="CE306" s="22">
        <v>163</v>
      </c>
      <c r="CF306" s="22">
        <v>16</v>
      </c>
      <c r="CG306" s="23">
        <f t="shared" si="343"/>
        <v>179</v>
      </c>
      <c r="CH306" s="22">
        <v>0</v>
      </c>
      <c r="CI306" s="22">
        <v>0</v>
      </c>
      <c r="CJ306" s="22">
        <v>0</v>
      </c>
      <c r="CK306" s="23">
        <f t="shared" si="344"/>
        <v>0</v>
      </c>
      <c r="CL306" s="22">
        <v>0</v>
      </c>
      <c r="CM306" s="22">
        <v>0</v>
      </c>
      <c r="CN306" s="22">
        <v>0</v>
      </c>
      <c r="CO306" s="23">
        <f t="shared" si="345"/>
        <v>0</v>
      </c>
      <c r="CP306" s="22">
        <v>0</v>
      </c>
      <c r="CQ306" s="22">
        <v>0</v>
      </c>
      <c r="CR306" s="22">
        <v>0</v>
      </c>
      <c r="CS306" s="23">
        <f t="shared" si="346"/>
        <v>0</v>
      </c>
      <c r="CT306" s="22">
        <v>18977</v>
      </c>
      <c r="CU306" s="22">
        <v>16170</v>
      </c>
      <c r="CV306" s="22">
        <v>384</v>
      </c>
      <c r="CW306" s="23">
        <f t="shared" si="347"/>
        <v>16554</v>
      </c>
      <c r="CX306" s="22">
        <v>0</v>
      </c>
      <c r="CY306" s="22">
        <v>0</v>
      </c>
      <c r="CZ306" s="22">
        <v>0</v>
      </c>
      <c r="DA306" s="23">
        <f t="shared" si="348"/>
        <v>0</v>
      </c>
      <c r="DB306" s="22">
        <v>117893</v>
      </c>
      <c r="DC306" s="22">
        <v>93057</v>
      </c>
      <c r="DD306" s="22">
        <v>12959</v>
      </c>
      <c r="DE306" s="23">
        <f t="shared" si="349"/>
        <v>106016</v>
      </c>
      <c r="DF306" s="25">
        <v>10326</v>
      </c>
      <c r="DG306" s="22">
        <v>4582</v>
      </c>
      <c r="DH306" s="22">
        <v>3751</v>
      </c>
      <c r="DI306" s="23">
        <f t="shared" si="350"/>
        <v>8333</v>
      </c>
      <c r="DJ306" s="22">
        <v>0</v>
      </c>
      <c r="DK306" s="22">
        <v>0</v>
      </c>
      <c r="DL306" s="22">
        <v>0</v>
      </c>
      <c r="DM306" s="23">
        <f t="shared" si="351"/>
        <v>0</v>
      </c>
      <c r="DN306" s="22">
        <v>0</v>
      </c>
      <c r="DO306" s="22">
        <v>0</v>
      </c>
      <c r="DP306" s="22">
        <v>0</v>
      </c>
      <c r="DQ306" s="23">
        <f t="shared" si="352"/>
        <v>0</v>
      </c>
      <c r="DR306" s="22">
        <v>0</v>
      </c>
      <c r="DS306" s="22">
        <v>0</v>
      </c>
      <c r="DT306" s="22">
        <v>0</v>
      </c>
      <c r="DU306" s="23">
        <f t="shared" si="353"/>
        <v>0</v>
      </c>
      <c r="DV306" s="22">
        <v>0</v>
      </c>
      <c r="DW306" s="22">
        <v>0</v>
      </c>
      <c r="DX306" s="22">
        <v>0</v>
      </c>
      <c r="DY306" s="23">
        <f t="shared" si="354"/>
        <v>0</v>
      </c>
      <c r="DZ306" s="22">
        <v>77</v>
      </c>
      <c r="EA306" s="22">
        <v>42</v>
      </c>
      <c r="EB306" s="22">
        <v>0</v>
      </c>
      <c r="EC306" s="23">
        <f t="shared" si="355"/>
        <v>42</v>
      </c>
      <c r="ED306" s="25">
        <v>11984</v>
      </c>
      <c r="EE306" s="22">
        <v>6840</v>
      </c>
      <c r="EF306" s="22">
        <v>999</v>
      </c>
      <c r="EG306" s="23">
        <f t="shared" si="356"/>
        <v>7839</v>
      </c>
      <c r="EH306" s="22">
        <v>0</v>
      </c>
      <c r="EI306" s="22">
        <v>0</v>
      </c>
      <c r="EJ306" s="22">
        <v>0</v>
      </c>
      <c r="EK306" s="23">
        <f t="shared" si="357"/>
        <v>0</v>
      </c>
      <c r="EL306" s="22">
        <v>0</v>
      </c>
      <c r="EM306" s="22">
        <v>0</v>
      </c>
      <c r="EN306" s="22">
        <v>0</v>
      </c>
      <c r="EO306" s="23">
        <f t="shared" si="358"/>
        <v>0</v>
      </c>
      <c r="EP306" s="22">
        <v>1287</v>
      </c>
      <c r="EQ306" s="22">
        <v>1018</v>
      </c>
      <c r="ER306" s="22">
        <v>0</v>
      </c>
      <c r="ES306" s="23">
        <f t="shared" si="359"/>
        <v>1018</v>
      </c>
      <c r="ET306" s="22">
        <v>0</v>
      </c>
      <c r="EU306" s="22">
        <v>0</v>
      </c>
      <c r="EV306" s="22">
        <v>0</v>
      </c>
      <c r="EW306" s="23">
        <f t="shared" si="360"/>
        <v>0</v>
      </c>
      <c r="EX306" s="22">
        <v>0</v>
      </c>
      <c r="EY306" s="22">
        <v>0</v>
      </c>
      <c r="EZ306" s="22">
        <v>0</v>
      </c>
      <c r="FA306" s="23">
        <f t="shared" si="361"/>
        <v>0</v>
      </c>
      <c r="FB306" s="22">
        <v>0</v>
      </c>
      <c r="FC306" s="22">
        <v>0</v>
      </c>
      <c r="FD306" s="22">
        <v>0</v>
      </c>
      <c r="FE306" s="23">
        <f t="shared" si="362"/>
        <v>0</v>
      </c>
      <c r="FF306" s="22">
        <v>11810</v>
      </c>
      <c r="FG306" s="22">
        <v>13148</v>
      </c>
      <c r="FH306" s="22">
        <v>130</v>
      </c>
      <c r="FI306" s="23">
        <f t="shared" si="363"/>
        <v>13278</v>
      </c>
      <c r="FJ306" s="22">
        <v>0</v>
      </c>
      <c r="FK306" s="22">
        <v>0</v>
      </c>
      <c r="FL306" s="22">
        <v>0</v>
      </c>
      <c r="FM306" s="23">
        <f t="shared" si="364"/>
        <v>0</v>
      </c>
      <c r="FN306" s="22">
        <v>11085</v>
      </c>
      <c r="FO306" s="22">
        <v>1973</v>
      </c>
      <c r="FP306" s="22">
        <v>1688</v>
      </c>
      <c r="FQ306" s="23">
        <f t="shared" si="365"/>
        <v>3661</v>
      </c>
      <c r="FR306" s="22">
        <v>0</v>
      </c>
      <c r="FS306" s="22">
        <v>0</v>
      </c>
      <c r="FT306" s="22">
        <v>0</v>
      </c>
      <c r="FU306" s="23">
        <f t="shared" si="366"/>
        <v>0</v>
      </c>
      <c r="FV306" s="22">
        <v>0</v>
      </c>
      <c r="FW306" s="22">
        <v>0</v>
      </c>
      <c r="FX306" s="22">
        <v>0</v>
      </c>
      <c r="FY306" s="23">
        <v>0</v>
      </c>
      <c r="FZ306" s="22">
        <v>0</v>
      </c>
      <c r="GA306" s="22">
        <v>0</v>
      </c>
      <c r="GB306" s="22">
        <v>0</v>
      </c>
      <c r="GC306" s="23">
        <f t="shared" si="367"/>
        <v>0</v>
      </c>
      <c r="GD306" s="22">
        <f t="shared" si="369"/>
        <v>294800</v>
      </c>
      <c r="GE306" s="22">
        <f t="shared" si="369"/>
        <v>199039</v>
      </c>
      <c r="GF306" s="22">
        <f t="shared" si="369"/>
        <v>62269</v>
      </c>
      <c r="GG306" s="22">
        <f t="shared" si="369"/>
        <v>261308</v>
      </c>
      <c r="GI306" s="41">
        <f t="shared" si="368"/>
        <v>-0.10926186150169614</v>
      </c>
      <c r="GJ306" s="36"/>
      <c r="GK306" s="37">
        <f t="shared" si="313"/>
        <v>46.753148880370176</v>
      </c>
      <c r="GL306" s="37">
        <f t="shared" si="314"/>
        <v>18.871678414783034</v>
      </c>
      <c r="GM306" s="37">
        <f t="shared" si="315"/>
        <v>6.6057405835037359</v>
      </c>
      <c r="GN306" s="37">
        <f t="shared" si="316"/>
        <v>0.33762227503152648</v>
      </c>
      <c r="GO306" s="37">
        <f t="shared" si="317"/>
        <v>3.3887831028089974</v>
      </c>
      <c r="GP306" s="37">
        <f t="shared" si="318"/>
        <v>0.99126301880535972</v>
      </c>
      <c r="GQ306" s="37">
        <f t="shared" si="319"/>
        <v>6.4329101331899787</v>
      </c>
      <c r="GR306" s="37">
        <f t="shared" si="320"/>
        <v>0.51145755354478262</v>
      </c>
      <c r="GS306" s="37">
        <f t="shared" si="321"/>
        <v>1.9443425660297731</v>
      </c>
      <c r="GT306" s="37">
        <f t="shared" si="322"/>
        <v>2.3020614050512713</v>
      </c>
      <c r="GU306" s="37">
        <f t="shared" si="323"/>
        <v>3.4365124422851805</v>
      </c>
      <c r="GV306" s="37">
        <f t="shared" si="324"/>
        <v>8.1240359929461068</v>
      </c>
      <c r="GW306" s="37"/>
      <c r="GX306" s="37"/>
      <c r="GY306" s="37"/>
      <c r="GZ306" s="37"/>
      <c r="HA306" s="35"/>
      <c r="HB306" s="35"/>
      <c r="HC306" s="35"/>
      <c r="HD306" s="35"/>
      <c r="HE306" s="35"/>
      <c r="HF306" s="35"/>
      <c r="HG306" s="35"/>
      <c r="HH306" s="35"/>
      <c r="HI306" s="35"/>
      <c r="HJ306" s="35"/>
      <c r="HK306" s="35"/>
      <c r="HO306" s="35">
        <f>SUM(DC304:DC306)/SUM(GE304:GE306)*100</f>
        <v>50.431442745639586</v>
      </c>
      <c r="HP306" s="35">
        <f>SUM(BS304:BS306)/SUM(GE304:GE306)*100</f>
        <v>17.066491325845661</v>
      </c>
      <c r="HQ306" s="35">
        <f>SUM(FG304:FG306)/SUM(GE304:GE306)*100</f>
        <v>5.4514431299983803</v>
      </c>
      <c r="HR306" s="35">
        <f>SUM(AU304:AU306)/SUM(GE304:GE306)*100</f>
        <v>0.26301123151302841</v>
      </c>
      <c r="HS306" s="35">
        <f>SUM(AQ304:AQ306)/SUM(GE304:GE306)*100</f>
        <v>2.8971044055753992</v>
      </c>
      <c r="HT306" s="35">
        <f>SUM(FO304:FO306)/SUM(GE304:GE306)*100</f>
        <v>3.5485925604610107</v>
      </c>
      <c r="HU306" s="35">
        <f>SUM(BO304:BO306)/SUM(GE304:GE306)*100</f>
        <v>5.2934442116938412</v>
      </c>
      <c r="HV306" s="35">
        <f>SUM(EQ304:EQ306)/SUM(GE304:GE306)*100</f>
        <v>0.47413402591127352</v>
      </c>
      <c r="HW306" s="35">
        <f>SUM(BW304:BW306)/SUM(GE304:GE306)*100</f>
        <v>1.478957728768981</v>
      </c>
      <c r="HX306" s="35">
        <f>SUM(DG304:DG306)/SUM(GE304:GE306)*100</f>
        <v>1.7167110967129089</v>
      </c>
      <c r="HY306" s="35">
        <f>SUM(EE304:EE306)/SUM(GE304:GE306)*100</f>
        <v>3.4350694453977155</v>
      </c>
      <c r="HZ306" s="35">
        <f>SUM(CU304:CU306)/SUM(GE304:GE306)*100</f>
        <v>7.6576626043602758</v>
      </c>
    </row>
    <row r="307" spans="1:236" ht="11.25" customHeight="1">
      <c r="A307" s="21">
        <v>42917</v>
      </c>
      <c r="B307" s="27">
        <v>0</v>
      </c>
      <c r="C307" s="27">
        <v>0</v>
      </c>
      <c r="D307" s="27">
        <v>0</v>
      </c>
      <c r="E307" s="24">
        <f t="shared" si="311"/>
        <v>0</v>
      </c>
      <c r="I307" s="23"/>
      <c r="J307" s="22">
        <v>0</v>
      </c>
      <c r="K307" s="22">
        <v>0</v>
      </c>
      <c r="L307" s="22">
        <v>0</v>
      </c>
      <c r="M307" s="23">
        <f t="shared" si="325"/>
        <v>0</v>
      </c>
      <c r="N307" s="22">
        <v>0</v>
      </c>
      <c r="O307" s="22">
        <v>0</v>
      </c>
      <c r="P307" s="22">
        <v>0</v>
      </c>
      <c r="Q307" s="23">
        <f t="shared" si="326"/>
        <v>0</v>
      </c>
      <c r="R307" s="22">
        <v>0</v>
      </c>
      <c r="S307" s="22">
        <v>0</v>
      </c>
      <c r="T307" s="22">
        <v>0</v>
      </c>
      <c r="U307" s="23">
        <f t="shared" si="327"/>
        <v>0</v>
      </c>
      <c r="V307" s="22">
        <v>0</v>
      </c>
      <c r="W307" s="22">
        <v>0</v>
      </c>
      <c r="X307" s="22">
        <v>0</v>
      </c>
      <c r="Y307" s="23">
        <f t="shared" si="328"/>
        <v>0</v>
      </c>
      <c r="Z307" s="22">
        <v>0</v>
      </c>
      <c r="AA307" s="22">
        <v>0</v>
      </c>
      <c r="AB307" s="22">
        <v>0</v>
      </c>
      <c r="AC307" s="23">
        <f t="shared" si="329"/>
        <v>0</v>
      </c>
      <c r="AD307" s="22">
        <v>0</v>
      </c>
      <c r="AE307" s="22">
        <v>0</v>
      </c>
      <c r="AF307" s="22">
        <v>0</v>
      </c>
      <c r="AG307" s="23">
        <f t="shared" si="330"/>
        <v>0</v>
      </c>
      <c r="AH307" s="22">
        <v>1485</v>
      </c>
      <c r="AI307" s="22">
        <v>1120</v>
      </c>
      <c r="AJ307" s="22">
        <v>0</v>
      </c>
      <c r="AK307" s="23">
        <f t="shared" si="331"/>
        <v>1120</v>
      </c>
      <c r="AL307" s="22">
        <v>272</v>
      </c>
      <c r="AM307" s="22">
        <v>179</v>
      </c>
      <c r="AN307" s="22">
        <v>0</v>
      </c>
      <c r="AO307" s="23">
        <f t="shared" si="332"/>
        <v>179</v>
      </c>
      <c r="AP307" s="22">
        <v>26611</v>
      </c>
      <c r="AQ307" s="22">
        <v>8418</v>
      </c>
      <c r="AR307" s="22">
        <v>17657</v>
      </c>
      <c r="AS307" s="23">
        <f t="shared" si="333"/>
        <v>26075</v>
      </c>
      <c r="AT307" s="22">
        <v>7604</v>
      </c>
      <c r="AU307" s="22">
        <v>565</v>
      </c>
      <c r="AV307" s="22">
        <v>7941</v>
      </c>
      <c r="AW307" s="23">
        <f t="shared" si="334"/>
        <v>8506</v>
      </c>
      <c r="AX307" s="22">
        <v>0</v>
      </c>
      <c r="AY307" s="22">
        <v>0</v>
      </c>
      <c r="AZ307" s="22">
        <v>0</v>
      </c>
      <c r="BA307" s="23">
        <f t="shared" si="335"/>
        <v>0</v>
      </c>
      <c r="BB307" s="22">
        <v>56</v>
      </c>
      <c r="BC307" s="22">
        <v>66</v>
      </c>
      <c r="BD307" s="22">
        <v>0</v>
      </c>
      <c r="BE307" s="23">
        <f t="shared" si="336"/>
        <v>66</v>
      </c>
      <c r="BF307" s="22">
        <v>0</v>
      </c>
      <c r="BG307" s="22">
        <v>0</v>
      </c>
      <c r="BH307" s="22">
        <v>0</v>
      </c>
      <c r="BI307" s="23">
        <f t="shared" si="337"/>
        <v>0</v>
      </c>
      <c r="BJ307" s="22">
        <v>0</v>
      </c>
      <c r="BK307" s="22">
        <v>0</v>
      </c>
      <c r="BL307" s="22">
        <v>0</v>
      </c>
      <c r="BM307" s="23">
        <f t="shared" si="338"/>
        <v>0</v>
      </c>
      <c r="BN307" s="22">
        <v>15794</v>
      </c>
      <c r="BO307" s="22">
        <v>17085</v>
      </c>
      <c r="BP307" s="22">
        <v>350</v>
      </c>
      <c r="BQ307" s="23">
        <f t="shared" si="339"/>
        <v>17435</v>
      </c>
      <c r="BR307" s="22">
        <v>57895</v>
      </c>
      <c r="BS307" s="22">
        <v>43007</v>
      </c>
      <c r="BT307" s="22">
        <v>12308</v>
      </c>
      <c r="BU307" s="23">
        <f t="shared" si="340"/>
        <v>55315</v>
      </c>
      <c r="BV307" s="22">
        <v>12678</v>
      </c>
      <c r="BW307" s="22">
        <v>4753</v>
      </c>
      <c r="BX307" s="22">
        <v>7694</v>
      </c>
      <c r="BY307" s="23">
        <f t="shared" si="341"/>
        <v>12447</v>
      </c>
      <c r="BZ307" s="22">
        <v>0</v>
      </c>
      <c r="CA307" s="22">
        <v>0</v>
      </c>
      <c r="CB307" s="22">
        <v>0</v>
      </c>
      <c r="CC307" s="23">
        <f t="shared" si="342"/>
        <v>0</v>
      </c>
      <c r="CD307" s="22">
        <v>218</v>
      </c>
      <c r="CE307" s="22">
        <v>252</v>
      </c>
      <c r="CF307" s="22">
        <v>16</v>
      </c>
      <c r="CG307" s="23">
        <f t="shared" si="343"/>
        <v>268</v>
      </c>
      <c r="CH307" s="22">
        <v>0</v>
      </c>
      <c r="CI307" s="22">
        <v>0</v>
      </c>
      <c r="CJ307" s="22">
        <v>0</v>
      </c>
      <c r="CK307" s="23">
        <f t="shared" si="344"/>
        <v>0</v>
      </c>
      <c r="CL307" s="22">
        <v>0</v>
      </c>
      <c r="CM307" s="22">
        <v>0</v>
      </c>
      <c r="CN307" s="22">
        <v>0</v>
      </c>
      <c r="CO307" s="23">
        <f t="shared" si="345"/>
        <v>0</v>
      </c>
      <c r="CP307" s="22">
        <v>0</v>
      </c>
      <c r="CQ307" s="22">
        <v>0</v>
      </c>
      <c r="CR307" s="22">
        <v>0</v>
      </c>
      <c r="CS307" s="23">
        <f t="shared" si="346"/>
        <v>0</v>
      </c>
      <c r="CT307" s="22">
        <v>22428</v>
      </c>
      <c r="CU307" s="22">
        <v>20962</v>
      </c>
      <c r="CV307" s="22">
        <v>522</v>
      </c>
      <c r="CW307" s="23">
        <f t="shared" si="347"/>
        <v>21484</v>
      </c>
      <c r="CX307" s="22">
        <v>0</v>
      </c>
      <c r="CY307" s="22">
        <v>0</v>
      </c>
      <c r="CZ307" s="22">
        <v>0</v>
      </c>
      <c r="DA307" s="23">
        <f t="shared" si="348"/>
        <v>0</v>
      </c>
      <c r="DB307" s="22">
        <v>156269</v>
      </c>
      <c r="DC307" s="22">
        <v>153298</v>
      </c>
      <c r="DD307" s="22">
        <v>11256</v>
      </c>
      <c r="DE307" s="23">
        <f t="shared" si="349"/>
        <v>164554</v>
      </c>
      <c r="DF307" s="25">
        <v>9242</v>
      </c>
      <c r="DG307" s="22">
        <v>4360</v>
      </c>
      <c r="DH307" s="22">
        <v>4489</v>
      </c>
      <c r="DI307" s="23">
        <f t="shared" si="350"/>
        <v>8849</v>
      </c>
      <c r="DJ307" s="22">
        <v>0</v>
      </c>
      <c r="DK307" s="22">
        <v>0</v>
      </c>
      <c r="DL307" s="22">
        <v>0</v>
      </c>
      <c r="DM307" s="23">
        <f t="shared" si="351"/>
        <v>0</v>
      </c>
      <c r="DN307" s="22">
        <v>0</v>
      </c>
      <c r="DO307" s="22">
        <v>0</v>
      </c>
      <c r="DP307" s="22">
        <v>0</v>
      </c>
      <c r="DQ307" s="23">
        <f t="shared" si="352"/>
        <v>0</v>
      </c>
      <c r="DR307" s="22">
        <v>0</v>
      </c>
      <c r="DS307" s="22">
        <v>0</v>
      </c>
      <c r="DT307" s="22">
        <v>0</v>
      </c>
      <c r="DU307" s="23">
        <f t="shared" si="353"/>
        <v>0</v>
      </c>
      <c r="DV307" s="22">
        <v>0</v>
      </c>
      <c r="DW307" s="22">
        <v>0</v>
      </c>
      <c r="DX307" s="22">
        <v>0</v>
      </c>
      <c r="DY307" s="23">
        <f t="shared" si="354"/>
        <v>0</v>
      </c>
      <c r="DZ307" s="22">
        <v>65</v>
      </c>
      <c r="EA307" s="22">
        <v>72</v>
      </c>
      <c r="EB307" s="22">
        <v>0</v>
      </c>
      <c r="EC307" s="23">
        <f t="shared" si="355"/>
        <v>72</v>
      </c>
      <c r="ED307" s="25">
        <v>8846</v>
      </c>
      <c r="EE307" s="22">
        <v>8964</v>
      </c>
      <c r="EF307" s="22">
        <v>988</v>
      </c>
      <c r="EG307" s="23">
        <f t="shared" si="356"/>
        <v>9952</v>
      </c>
      <c r="EH307" s="22">
        <v>0</v>
      </c>
      <c r="EI307" s="22">
        <v>0</v>
      </c>
      <c r="EJ307" s="22">
        <v>0</v>
      </c>
      <c r="EK307" s="23">
        <f t="shared" si="357"/>
        <v>0</v>
      </c>
      <c r="EL307" s="22">
        <v>0</v>
      </c>
      <c r="EM307" s="22">
        <v>0</v>
      </c>
      <c r="EN307" s="22">
        <v>0</v>
      </c>
      <c r="EO307" s="23">
        <f t="shared" si="358"/>
        <v>0</v>
      </c>
      <c r="EP307" s="22">
        <v>933</v>
      </c>
      <c r="EQ307" s="22">
        <v>1417</v>
      </c>
      <c r="ER307" s="22">
        <v>0</v>
      </c>
      <c r="ES307" s="23">
        <f t="shared" si="359"/>
        <v>1417</v>
      </c>
      <c r="ET307" s="22">
        <v>0</v>
      </c>
      <c r="EU307" s="22">
        <v>0</v>
      </c>
      <c r="EV307" s="22">
        <v>0</v>
      </c>
      <c r="EW307" s="23">
        <f t="shared" si="360"/>
        <v>0</v>
      </c>
      <c r="EX307" s="22">
        <v>0</v>
      </c>
      <c r="EY307" s="22">
        <v>0</v>
      </c>
      <c r="EZ307" s="22">
        <v>0</v>
      </c>
      <c r="FA307" s="23">
        <f t="shared" si="361"/>
        <v>0</v>
      </c>
      <c r="FB307" s="22">
        <v>0</v>
      </c>
      <c r="FC307" s="22">
        <v>0</v>
      </c>
      <c r="FD307" s="22">
        <v>0</v>
      </c>
      <c r="FE307" s="23">
        <f t="shared" si="362"/>
        <v>0</v>
      </c>
      <c r="FF307" s="22">
        <v>13967</v>
      </c>
      <c r="FG307" s="22">
        <v>16793</v>
      </c>
      <c r="FH307" s="22">
        <v>165</v>
      </c>
      <c r="FI307" s="23">
        <f t="shared" si="363"/>
        <v>16958</v>
      </c>
      <c r="FJ307" s="22">
        <v>0</v>
      </c>
      <c r="FK307" s="22">
        <v>0</v>
      </c>
      <c r="FL307" s="22">
        <v>0</v>
      </c>
      <c r="FM307" s="23">
        <f t="shared" si="364"/>
        <v>0</v>
      </c>
      <c r="FN307" s="22">
        <v>11847</v>
      </c>
      <c r="FO307" s="22">
        <v>17758</v>
      </c>
      <c r="FP307" s="22">
        <v>1722</v>
      </c>
      <c r="FQ307" s="23">
        <f t="shared" si="365"/>
        <v>19480</v>
      </c>
      <c r="FR307" s="22">
        <v>0</v>
      </c>
      <c r="FS307" s="22">
        <v>0</v>
      </c>
      <c r="FT307" s="22">
        <v>0</v>
      </c>
      <c r="FU307" s="23">
        <f t="shared" si="366"/>
        <v>0</v>
      </c>
      <c r="FV307" s="22">
        <v>0</v>
      </c>
      <c r="FW307" s="22">
        <v>0</v>
      </c>
      <c r="FX307" s="22">
        <v>0</v>
      </c>
      <c r="FY307" s="23">
        <v>0</v>
      </c>
      <c r="FZ307" s="22">
        <v>0</v>
      </c>
      <c r="GA307" s="22">
        <v>0</v>
      </c>
      <c r="GB307" s="22">
        <v>0</v>
      </c>
      <c r="GC307" s="23">
        <f t="shared" si="367"/>
        <v>0</v>
      </c>
      <c r="GD307" s="22">
        <f t="shared" si="369"/>
        <v>346210</v>
      </c>
      <c r="GE307" s="22">
        <f t="shared" si="369"/>
        <v>299069</v>
      </c>
      <c r="GF307" s="22">
        <f t="shared" si="369"/>
        <v>65108</v>
      </c>
      <c r="GG307" s="22">
        <f t="shared" si="369"/>
        <v>364177</v>
      </c>
      <c r="GI307" s="41">
        <f t="shared" si="368"/>
        <v>0.15150546742645932</v>
      </c>
      <c r="GJ307" s="36"/>
      <c r="GK307" s="37">
        <f t="shared" si="313"/>
        <v>51.258405250962156</v>
      </c>
      <c r="GL307" s="37">
        <f t="shared" si="314"/>
        <v>14.380293510862041</v>
      </c>
      <c r="GM307" s="37">
        <f t="shared" si="315"/>
        <v>5.6150921693655977</v>
      </c>
      <c r="GN307" s="37">
        <f t="shared" si="316"/>
        <v>0.18891961386837153</v>
      </c>
      <c r="GO307" s="37">
        <f t="shared" si="317"/>
        <v>2.814735061139737</v>
      </c>
      <c r="GP307" s="37">
        <f t="shared" si="318"/>
        <v>5.9377601824328163</v>
      </c>
      <c r="GQ307" s="37">
        <f t="shared" si="319"/>
        <v>5.7127285007807558</v>
      </c>
      <c r="GR307" s="37">
        <f t="shared" si="320"/>
        <v>0.47380370416191581</v>
      </c>
      <c r="GS307" s="37">
        <f t="shared" si="321"/>
        <v>1.5892653534803003</v>
      </c>
      <c r="GT307" s="37">
        <f t="shared" si="322"/>
        <v>1.4578575512674334</v>
      </c>
      <c r="GU307" s="37">
        <f t="shared" si="323"/>
        <v>2.9973016260461631</v>
      </c>
      <c r="GV307" s="37">
        <f t="shared" si="324"/>
        <v>7.0090848600155811</v>
      </c>
      <c r="GW307" s="37"/>
      <c r="GX307" s="37"/>
      <c r="GY307" s="37"/>
      <c r="GZ307" s="37"/>
      <c r="HA307" s="35"/>
      <c r="HB307" s="35"/>
      <c r="HC307" s="35"/>
      <c r="HD307" s="35"/>
      <c r="HE307" s="35"/>
      <c r="HF307" s="35"/>
      <c r="HG307" s="35"/>
      <c r="HH307" s="35"/>
      <c r="HI307" s="35"/>
      <c r="HJ307" s="35"/>
      <c r="HK307" s="35"/>
      <c r="HO307" s="35"/>
      <c r="HP307" s="35"/>
      <c r="HQ307" s="35"/>
      <c r="HR307" s="35"/>
      <c r="HS307" s="35"/>
      <c r="HT307" s="35"/>
      <c r="HU307" s="35"/>
      <c r="HV307" s="35"/>
      <c r="HW307" s="35"/>
      <c r="HX307" s="35"/>
      <c r="HY307" s="35"/>
    </row>
    <row r="308" spans="1:236" ht="11.25" customHeight="1">
      <c r="A308" s="21">
        <v>42948</v>
      </c>
      <c r="B308" s="27">
        <v>0</v>
      </c>
      <c r="C308" s="27">
        <v>0</v>
      </c>
      <c r="D308" s="27">
        <v>22</v>
      </c>
      <c r="E308" s="24">
        <f t="shared" si="311"/>
        <v>22</v>
      </c>
      <c r="I308" s="23"/>
      <c r="J308" s="22">
        <v>0</v>
      </c>
      <c r="K308" s="22">
        <v>0</v>
      </c>
      <c r="L308" s="22">
        <v>0</v>
      </c>
      <c r="M308" s="23">
        <f t="shared" si="325"/>
        <v>0</v>
      </c>
      <c r="N308" s="22">
        <v>0</v>
      </c>
      <c r="O308" s="22">
        <v>0</v>
      </c>
      <c r="P308" s="22">
        <v>0</v>
      </c>
      <c r="Q308" s="23">
        <f t="shared" si="326"/>
        <v>0</v>
      </c>
      <c r="R308" s="22">
        <v>0</v>
      </c>
      <c r="S308" s="22">
        <v>0</v>
      </c>
      <c r="T308" s="22">
        <v>0</v>
      </c>
      <c r="U308" s="23">
        <f t="shared" si="327"/>
        <v>0</v>
      </c>
      <c r="V308" s="22">
        <v>0</v>
      </c>
      <c r="W308" s="22">
        <v>0</v>
      </c>
      <c r="X308" s="22">
        <v>0</v>
      </c>
      <c r="Y308" s="23">
        <f t="shared" si="328"/>
        <v>0</v>
      </c>
      <c r="Z308" s="22">
        <v>0</v>
      </c>
      <c r="AA308" s="22">
        <v>0</v>
      </c>
      <c r="AB308" s="22">
        <v>0</v>
      </c>
      <c r="AC308" s="23">
        <f t="shared" si="329"/>
        <v>0</v>
      </c>
      <c r="AD308" s="22">
        <v>0</v>
      </c>
      <c r="AE308" s="22">
        <v>0</v>
      </c>
      <c r="AF308" s="22">
        <v>0</v>
      </c>
      <c r="AG308" s="23">
        <f t="shared" si="330"/>
        <v>0</v>
      </c>
      <c r="AH308" s="22">
        <v>1660</v>
      </c>
      <c r="AI308" s="22">
        <v>2259</v>
      </c>
      <c r="AJ308" s="22">
        <v>5</v>
      </c>
      <c r="AK308" s="23">
        <f t="shared" si="331"/>
        <v>2264</v>
      </c>
      <c r="AL308" s="22">
        <v>224</v>
      </c>
      <c r="AM308" s="22">
        <v>311</v>
      </c>
      <c r="AN308" s="22">
        <v>0</v>
      </c>
      <c r="AO308" s="23">
        <f t="shared" si="332"/>
        <v>311</v>
      </c>
      <c r="AP308" s="22">
        <v>19759</v>
      </c>
      <c r="AQ308" s="22">
        <v>7777</v>
      </c>
      <c r="AR308" s="22">
        <v>7963</v>
      </c>
      <c r="AS308" s="23">
        <f t="shared" si="333"/>
        <v>15740</v>
      </c>
      <c r="AT308" s="22">
        <v>7951</v>
      </c>
      <c r="AU308" s="22">
        <v>18</v>
      </c>
      <c r="AV308" s="22">
        <v>7609</v>
      </c>
      <c r="AW308" s="23">
        <f t="shared" si="334"/>
        <v>7627</v>
      </c>
      <c r="AX308" s="22">
        <v>0</v>
      </c>
      <c r="AY308" s="22">
        <v>0</v>
      </c>
      <c r="AZ308" s="22">
        <v>0</v>
      </c>
      <c r="BA308" s="23">
        <f t="shared" si="335"/>
        <v>0</v>
      </c>
      <c r="BB308" s="22">
        <v>63</v>
      </c>
      <c r="BC308" s="22">
        <v>62</v>
      </c>
      <c r="BD308" s="22">
        <v>0</v>
      </c>
      <c r="BE308" s="23">
        <f t="shared" si="336"/>
        <v>62</v>
      </c>
      <c r="BF308" s="22">
        <v>0</v>
      </c>
      <c r="BG308" s="22">
        <v>0</v>
      </c>
      <c r="BH308" s="22">
        <v>0</v>
      </c>
      <c r="BI308" s="23">
        <f t="shared" si="337"/>
        <v>0</v>
      </c>
      <c r="BJ308" s="22">
        <v>0</v>
      </c>
      <c r="BK308" s="22">
        <v>0</v>
      </c>
      <c r="BL308" s="22">
        <v>0</v>
      </c>
      <c r="BM308" s="23">
        <f t="shared" si="338"/>
        <v>0</v>
      </c>
      <c r="BN308" s="22">
        <v>16959</v>
      </c>
      <c r="BO308" s="22">
        <v>17365</v>
      </c>
      <c r="BP308" s="22">
        <v>575</v>
      </c>
      <c r="BQ308" s="23">
        <f t="shared" si="339"/>
        <v>17940</v>
      </c>
      <c r="BR308" s="22">
        <v>60207</v>
      </c>
      <c r="BS308" s="22">
        <v>47103</v>
      </c>
      <c r="BT308" s="22">
        <v>12802</v>
      </c>
      <c r="BU308" s="23">
        <f t="shared" si="340"/>
        <v>59905</v>
      </c>
      <c r="BV308" s="22">
        <v>11795</v>
      </c>
      <c r="BW308" s="22">
        <v>4159</v>
      </c>
      <c r="BX308" s="22">
        <v>6469</v>
      </c>
      <c r="BY308" s="23">
        <f t="shared" si="341"/>
        <v>10628</v>
      </c>
      <c r="BZ308" s="22">
        <v>0</v>
      </c>
      <c r="CA308" s="22">
        <v>0</v>
      </c>
      <c r="CB308" s="22">
        <v>0</v>
      </c>
      <c r="CC308" s="23">
        <f t="shared" si="342"/>
        <v>0</v>
      </c>
      <c r="CD308" s="22">
        <v>269</v>
      </c>
      <c r="CE308" s="22">
        <v>286</v>
      </c>
      <c r="CF308" s="22">
        <v>8</v>
      </c>
      <c r="CG308" s="23">
        <f t="shared" si="343"/>
        <v>294</v>
      </c>
      <c r="CH308" s="22">
        <v>0</v>
      </c>
      <c r="CI308" s="22">
        <v>0</v>
      </c>
      <c r="CJ308" s="22">
        <v>0</v>
      </c>
      <c r="CK308" s="23">
        <f t="shared" si="344"/>
        <v>0</v>
      </c>
      <c r="CL308" s="22">
        <v>0</v>
      </c>
      <c r="CM308" s="22">
        <v>0</v>
      </c>
      <c r="CN308" s="22">
        <v>0</v>
      </c>
      <c r="CO308" s="23">
        <f t="shared" si="345"/>
        <v>0</v>
      </c>
      <c r="CP308" s="22">
        <v>0</v>
      </c>
      <c r="CQ308" s="22">
        <v>0</v>
      </c>
      <c r="CR308" s="22">
        <v>0</v>
      </c>
      <c r="CS308" s="23">
        <f t="shared" si="346"/>
        <v>0</v>
      </c>
      <c r="CT308" s="22">
        <v>21631</v>
      </c>
      <c r="CU308" s="22">
        <v>19325</v>
      </c>
      <c r="CV308" s="22">
        <v>533</v>
      </c>
      <c r="CW308" s="23">
        <f t="shared" si="347"/>
        <v>19858</v>
      </c>
      <c r="CX308" s="22">
        <v>0</v>
      </c>
      <c r="CY308" s="22">
        <v>0</v>
      </c>
      <c r="CZ308" s="22">
        <v>0</v>
      </c>
      <c r="DA308" s="23">
        <f t="shared" si="348"/>
        <v>0</v>
      </c>
      <c r="DB308" s="22">
        <v>157339</v>
      </c>
      <c r="DC308" s="22">
        <v>151270</v>
      </c>
      <c r="DD308" s="22">
        <v>11576</v>
      </c>
      <c r="DE308" s="23">
        <f t="shared" si="349"/>
        <v>162846</v>
      </c>
      <c r="DF308" s="25">
        <v>12619</v>
      </c>
      <c r="DG308" s="22">
        <v>4781</v>
      </c>
      <c r="DH308" s="22">
        <v>6959</v>
      </c>
      <c r="DI308" s="23">
        <f t="shared" si="350"/>
        <v>11740</v>
      </c>
      <c r="DJ308" s="22">
        <v>0</v>
      </c>
      <c r="DK308" s="22">
        <v>0</v>
      </c>
      <c r="DL308" s="22">
        <v>0</v>
      </c>
      <c r="DM308" s="23">
        <f t="shared" si="351"/>
        <v>0</v>
      </c>
      <c r="DN308" s="22">
        <v>0</v>
      </c>
      <c r="DO308" s="22">
        <v>0</v>
      </c>
      <c r="DP308" s="22">
        <v>0</v>
      </c>
      <c r="DQ308" s="23">
        <f t="shared" si="352"/>
        <v>0</v>
      </c>
      <c r="DR308" s="22">
        <v>0</v>
      </c>
      <c r="DS308" s="22">
        <v>0</v>
      </c>
      <c r="DT308" s="22">
        <v>0</v>
      </c>
      <c r="DU308" s="23">
        <f t="shared" si="353"/>
        <v>0</v>
      </c>
      <c r="DV308" s="22">
        <v>0</v>
      </c>
      <c r="DW308" s="22">
        <v>0</v>
      </c>
      <c r="DX308" s="22">
        <v>0</v>
      </c>
      <c r="DY308" s="23">
        <f t="shared" si="354"/>
        <v>0</v>
      </c>
      <c r="DZ308" s="22">
        <v>75</v>
      </c>
      <c r="EA308" s="22">
        <v>81</v>
      </c>
      <c r="EB308" s="22">
        <v>12</v>
      </c>
      <c r="EC308" s="23">
        <f t="shared" si="355"/>
        <v>93</v>
      </c>
      <c r="ED308" s="25">
        <v>10443</v>
      </c>
      <c r="EE308" s="22">
        <v>9585</v>
      </c>
      <c r="EF308" s="22">
        <v>1057</v>
      </c>
      <c r="EG308" s="23">
        <f t="shared" si="356"/>
        <v>10642</v>
      </c>
      <c r="EH308" s="22">
        <v>0</v>
      </c>
      <c r="EI308" s="22">
        <v>0</v>
      </c>
      <c r="EJ308" s="22">
        <v>0</v>
      </c>
      <c r="EK308" s="23">
        <f t="shared" si="357"/>
        <v>0</v>
      </c>
      <c r="EL308" s="22">
        <v>0</v>
      </c>
      <c r="EM308" s="22">
        <v>0</v>
      </c>
      <c r="EN308" s="22">
        <v>0</v>
      </c>
      <c r="EO308" s="23">
        <f t="shared" si="358"/>
        <v>0</v>
      </c>
      <c r="EP308" s="22">
        <v>1988</v>
      </c>
      <c r="EQ308" s="22">
        <v>1756</v>
      </c>
      <c r="ER308" s="22">
        <v>0</v>
      </c>
      <c r="ES308" s="23">
        <f t="shared" si="359"/>
        <v>1756</v>
      </c>
      <c r="ET308" s="22">
        <v>0</v>
      </c>
      <c r="EU308" s="22">
        <v>0</v>
      </c>
      <c r="EV308" s="22">
        <v>0</v>
      </c>
      <c r="EW308" s="23">
        <f t="shared" si="360"/>
        <v>0</v>
      </c>
      <c r="EX308" s="22">
        <v>0</v>
      </c>
      <c r="EY308" s="22">
        <v>0</v>
      </c>
      <c r="EZ308" s="22">
        <v>0</v>
      </c>
      <c r="FA308" s="23">
        <f t="shared" si="361"/>
        <v>0</v>
      </c>
      <c r="FB308" s="22">
        <v>0</v>
      </c>
      <c r="FC308" s="22">
        <v>0</v>
      </c>
      <c r="FD308" s="22">
        <v>0</v>
      </c>
      <c r="FE308" s="23">
        <f t="shared" si="362"/>
        <v>0</v>
      </c>
      <c r="FF308" s="22">
        <v>15249</v>
      </c>
      <c r="FG308" s="22">
        <v>16261</v>
      </c>
      <c r="FH308" s="22">
        <v>98</v>
      </c>
      <c r="FI308" s="23">
        <f t="shared" si="363"/>
        <v>16359</v>
      </c>
      <c r="FJ308" s="22">
        <v>0</v>
      </c>
      <c r="FK308" s="22">
        <v>0</v>
      </c>
      <c r="FL308" s="22">
        <v>0</v>
      </c>
      <c r="FM308" s="23">
        <f t="shared" si="364"/>
        <v>0</v>
      </c>
      <c r="FN308" s="22">
        <v>12332</v>
      </c>
      <c r="FO308" s="22">
        <v>12017</v>
      </c>
      <c r="FP308" s="22">
        <v>1078</v>
      </c>
      <c r="FQ308" s="23">
        <f t="shared" si="365"/>
        <v>13095</v>
      </c>
      <c r="FR308" s="22">
        <v>0</v>
      </c>
      <c r="FS308" s="22">
        <v>0</v>
      </c>
      <c r="FT308" s="22">
        <v>0</v>
      </c>
      <c r="FU308" s="23">
        <f t="shared" si="366"/>
        <v>0</v>
      </c>
      <c r="FV308" s="22">
        <v>0</v>
      </c>
      <c r="FW308" s="22">
        <v>0</v>
      </c>
      <c r="FX308" s="22">
        <v>0</v>
      </c>
      <c r="FY308" s="23">
        <v>0</v>
      </c>
      <c r="FZ308" s="22">
        <v>0</v>
      </c>
      <c r="GA308" s="22">
        <v>0</v>
      </c>
      <c r="GB308" s="22">
        <v>0</v>
      </c>
      <c r="GC308" s="23">
        <f t="shared" si="367"/>
        <v>0</v>
      </c>
      <c r="GD308" s="22">
        <f t="shared" si="369"/>
        <v>350563</v>
      </c>
      <c r="GE308" s="22">
        <f t="shared" si="369"/>
        <v>294416</v>
      </c>
      <c r="GF308" s="22">
        <f t="shared" si="369"/>
        <v>56766</v>
      </c>
      <c r="GG308" s="22">
        <f t="shared" si="369"/>
        <v>351182</v>
      </c>
      <c r="GI308" s="41">
        <f t="shared" si="368"/>
        <v>0.13789678322002641</v>
      </c>
      <c r="GJ308" s="36"/>
      <c r="GK308" s="37">
        <f t="shared" si="313"/>
        <v>51.379680452149337</v>
      </c>
      <c r="GL308" s="37">
        <f t="shared" si="314"/>
        <v>15.998790826585513</v>
      </c>
      <c r="GM308" s="37">
        <f t="shared" si="315"/>
        <v>5.523137329492962</v>
      </c>
      <c r="GN308" s="37">
        <f t="shared" si="316"/>
        <v>6.1137981631433072E-3</v>
      </c>
      <c r="GO308" s="37">
        <f t="shared" si="317"/>
        <v>2.6415004619314169</v>
      </c>
      <c r="GP308" s="37">
        <f t="shared" si="318"/>
        <v>4.0816395848051741</v>
      </c>
      <c r="GQ308" s="37">
        <f t="shared" si="319"/>
        <v>5.8981169501657522</v>
      </c>
      <c r="GR308" s="37">
        <f t="shared" si="320"/>
        <v>0.59643497635998044</v>
      </c>
      <c r="GS308" s="37">
        <f t="shared" si="321"/>
        <v>1.4126270311396121</v>
      </c>
      <c r="GT308" s="37">
        <f t="shared" si="322"/>
        <v>1.6238927232215639</v>
      </c>
      <c r="GU308" s="37">
        <f t="shared" si="323"/>
        <v>3.2555975218738111</v>
      </c>
      <c r="GV308" s="37">
        <f t="shared" si="324"/>
        <v>6.5638416390413568</v>
      </c>
      <c r="GW308" s="37"/>
      <c r="GX308" s="37"/>
      <c r="GY308" s="37"/>
      <c r="GZ308" s="37"/>
      <c r="HA308" s="35"/>
      <c r="HB308" s="35"/>
      <c r="HC308" s="35"/>
      <c r="HD308" s="35"/>
      <c r="HE308" s="35"/>
      <c r="HF308" s="35"/>
      <c r="HG308" s="35"/>
      <c r="HH308" s="35"/>
      <c r="HI308" s="35"/>
      <c r="HJ308" s="35"/>
      <c r="HK308" s="35"/>
      <c r="HO308" s="35"/>
      <c r="HP308" s="35"/>
      <c r="HQ308" s="35"/>
      <c r="HR308" s="35"/>
      <c r="HS308" s="35"/>
      <c r="HT308" s="35"/>
      <c r="HU308" s="35"/>
      <c r="HV308" s="35"/>
      <c r="HW308" s="35"/>
      <c r="HX308" s="35"/>
      <c r="HY308" s="35"/>
    </row>
    <row r="309" spans="1:236" ht="11.25" customHeight="1">
      <c r="A309" s="21">
        <v>42979</v>
      </c>
      <c r="B309" s="27">
        <v>0</v>
      </c>
      <c r="C309" s="27">
        <v>0</v>
      </c>
      <c r="D309" s="27">
        <v>0</v>
      </c>
      <c r="E309" s="24">
        <f t="shared" si="311"/>
        <v>0</v>
      </c>
      <c r="I309" s="23"/>
      <c r="J309" s="22">
        <v>0</v>
      </c>
      <c r="K309" s="22">
        <v>0</v>
      </c>
      <c r="L309" s="22">
        <v>0</v>
      </c>
      <c r="M309" s="23">
        <f t="shared" si="325"/>
        <v>0</v>
      </c>
      <c r="N309" s="22">
        <v>0</v>
      </c>
      <c r="O309" s="22">
        <v>0</v>
      </c>
      <c r="P309" s="22">
        <v>0</v>
      </c>
      <c r="Q309" s="23">
        <f t="shared" si="326"/>
        <v>0</v>
      </c>
      <c r="R309" s="22">
        <v>0</v>
      </c>
      <c r="S309" s="22">
        <v>0</v>
      </c>
      <c r="T309" s="22">
        <v>0</v>
      </c>
      <c r="U309" s="23">
        <f t="shared" si="327"/>
        <v>0</v>
      </c>
      <c r="V309" s="22">
        <v>0</v>
      </c>
      <c r="W309" s="22">
        <v>0</v>
      </c>
      <c r="X309" s="22">
        <v>0</v>
      </c>
      <c r="Y309" s="23">
        <f t="shared" si="328"/>
        <v>0</v>
      </c>
      <c r="Z309" s="22">
        <v>0</v>
      </c>
      <c r="AA309" s="22">
        <v>0</v>
      </c>
      <c r="AB309" s="22">
        <v>0</v>
      </c>
      <c r="AC309" s="23">
        <f t="shared" si="329"/>
        <v>0</v>
      </c>
      <c r="AD309" s="22">
        <v>0</v>
      </c>
      <c r="AE309" s="22">
        <v>0</v>
      </c>
      <c r="AF309" s="22">
        <v>0</v>
      </c>
      <c r="AG309" s="23">
        <f t="shared" si="330"/>
        <v>0</v>
      </c>
      <c r="AH309" s="22">
        <v>2306</v>
      </c>
      <c r="AI309" s="22">
        <v>2360</v>
      </c>
      <c r="AJ309" s="22">
        <v>22</v>
      </c>
      <c r="AK309" s="23">
        <f t="shared" si="331"/>
        <v>2382</v>
      </c>
      <c r="AL309" s="22">
        <v>378</v>
      </c>
      <c r="AM309" s="22">
        <v>395</v>
      </c>
      <c r="AN309" s="22">
        <v>0</v>
      </c>
      <c r="AO309" s="23">
        <f t="shared" si="332"/>
        <v>395</v>
      </c>
      <c r="AP309" s="22">
        <v>16131</v>
      </c>
      <c r="AQ309" s="22">
        <v>8769</v>
      </c>
      <c r="AR309" s="22">
        <v>7756</v>
      </c>
      <c r="AS309" s="23">
        <f t="shared" si="333"/>
        <v>16525</v>
      </c>
      <c r="AT309" s="22">
        <v>7804</v>
      </c>
      <c r="AU309" s="22">
        <v>1</v>
      </c>
      <c r="AV309" s="22">
        <v>8403</v>
      </c>
      <c r="AW309" s="23">
        <f t="shared" si="334"/>
        <v>8404</v>
      </c>
      <c r="AX309" s="22">
        <v>0</v>
      </c>
      <c r="AY309" s="22">
        <v>0</v>
      </c>
      <c r="AZ309" s="22">
        <v>0</v>
      </c>
      <c r="BA309" s="23">
        <f t="shared" si="335"/>
        <v>0</v>
      </c>
      <c r="BB309" s="22">
        <v>57</v>
      </c>
      <c r="BC309" s="22">
        <v>55</v>
      </c>
      <c r="BD309" s="22">
        <v>0</v>
      </c>
      <c r="BE309" s="23">
        <f t="shared" si="336"/>
        <v>55</v>
      </c>
      <c r="BF309" s="22">
        <v>0</v>
      </c>
      <c r="BG309" s="22">
        <v>0</v>
      </c>
      <c r="BH309" s="22">
        <v>0</v>
      </c>
      <c r="BI309" s="23">
        <f t="shared" si="337"/>
        <v>0</v>
      </c>
      <c r="BJ309" s="22">
        <v>0</v>
      </c>
      <c r="BK309" s="22">
        <v>0</v>
      </c>
      <c r="BL309" s="22">
        <v>0</v>
      </c>
      <c r="BM309" s="23">
        <f t="shared" si="338"/>
        <v>0</v>
      </c>
      <c r="BN309" s="22">
        <v>18365</v>
      </c>
      <c r="BO309" s="22">
        <v>18257</v>
      </c>
      <c r="BP309" s="22">
        <v>413</v>
      </c>
      <c r="BQ309" s="23">
        <f t="shared" si="339"/>
        <v>18670</v>
      </c>
      <c r="BR309" s="22">
        <v>60216</v>
      </c>
      <c r="BS309" s="22">
        <v>50028</v>
      </c>
      <c r="BT309" s="22">
        <v>12257</v>
      </c>
      <c r="BU309" s="23">
        <f t="shared" si="340"/>
        <v>62285</v>
      </c>
      <c r="BV309" s="22">
        <v>11830</v>
      </c>
      <c r="BW309" s="22">
        <v>4603</v>
      </c>
      <c r="BX309" s="22">
        <v>8237</v>
      </c>
      <c r="BY309" s="23">
        <f t="shared" si="341"/>
        <v>12840</v>
      </c>
      <c r="BZ309" s="22">
        <v>0</v>
      </c>
      <c r="CA309" s="22">
        <v>0</v>
      </c>
      <c r="CB309" s="22">
        <v>0</v>
      </c>
      <c r="CC309" s="23">
        <f t="shared" si="342"/>
        <v>0</v>
      </c>
      <c r="CD309" s="22">
        <v>445</v>
      </c>
      <c r="CE309" s="22">
        <v>358</v>
      </c>
      <c r="CF309" s="22">
        <v>0</v>
      </c>
      <c r="CG309" s="23">
        <f t="shared" si="343"/>
        <v>358</v>
      </c>
      <c r="CH309" s="22">
        <v>0</v>
      </c>
      <c r="CI309" s="22">
        <v>0</v>
      </c>
      <c r="CJ309" s="22">
        <v>0</v>
      </c>
      <c r="CK309" s="23">
        <f t="shared" si="344"/>
        <v>0</v>
      </c>
      <c r="CL309" s="22">
        <v>0</v>
      </c>
      <c r="CM309" s="22">
        <v>0</v>
      </c>
      <c r="CN309" s="22">
        <v>0</v>
      </c>
      <c r="CO309" s="23">
        <f t="shared" si="345"/>
        <v>0</v>
      </c>
      <c r="CP309" s="22">
        <v>0</v>
      </c>
      <c r="CQ309" s="22">
        <v>0</v>
      </c>
      <c r="CR309" s="22">
        <v>0</v>
      </c>
      <c r="CS309" s="23">
        <f t="shared" si="346"/>
        <v>0</v>
      </c>
      <c r="CT309" s="22">
        <v>23035</v>
      </c>
      <c r="CU309" s="22">
        <v>25327</v>
      </c>
      <c r="CV309" s="22">
        <v>772</v>
      </c>
      <c r="CW309" s="23">
        <f t="shared" si="347"/>
        <v>26099</v>
      </c>
      <c r="CX309" s="22">
        <v>0</v>
      </c>
      <c r="CY309" s="22">
        <v>0</v>
      </c>
      <c r="CZ309" s="22">
        <v>0</v>
      </c>
      <c r="DA309" s="23">
        <f t="shared" si="348"/>
        <v>0</v>
      </c>
      <c r="DB309" s="22">
        <v>150216</v>
      </c>
      <c r="DC309" s="22">
        <v>150521</v>
      </c>
      <c r="DD309" s="22">
        <v>11410</v>
      </c>
      <c r="DE309" s="23">
        <f t="shared" si="349"/>
        <v>161931</v>
      </c>
      <c r="DF309" s="25">
        <v>9904</v>
      </c>
      <c r="DG309" s="22">
        <v>5003</v>
      </c>
      <c r="DH309" s="22">
        <v>6389</v>
      </c>
      <c r="DI309" s="23">
        <f t="shared" si="350"/>
        <v>11392</v>
      </c>
      <c r="DJ309" s="22">
        <v>0</v>
      </c>
      <c r="DK309" s="22">
        <v>0</v>
      </c>
      <c r="DL309" s="22">
        <v>0</v>
      </c>
      <c r="DM309" s="23">
        <f t="shared" si="351"/>
        <v>0</v>
      </c>
      <c r="DN309" s="22">
        <v>0</v>
      </c>
      <c r="DO309" s="22">
        <v>0</v>
      </c>
      <c r="DP309" s="22">
        <v>0</v>
      </c>
      <c r="DQ309" s="23">
        <f t="shared" si="352"/>
        <v>0</v>
      </c>
      <c r="DR309" s="22">
        <v>0</v>
      </c>
      <c r="DS309" s="22">
        <v>0</v>
      </c>
      <c r="DT309" s="22">
        <v>0</v>
      </c>
      <c r="DU309" s="23">
        <f t="shared" si="353"/>
        <v>0</v>
      </c>
      <c r="DV309" s="22">
        <v>0</v>
      </c>
      <c r="DW309" s="22">
        <v>0</v>
      </c>
      <c r="DX309" s="22">
        <v>0</v>
      </c>
      <c r="DY309" s="23">
        <f t="shared" si="354"/>
        <v>0</v>
      </c>
      <c r="DZ309" s="22">
        <v>49</v>
      </c>
      <c r="EA309" s="22">
        <v>87</v>
      </c>
      <c r="EB309" s="22">
        <v>0</v>
      </c>
      <c r="EC309" s="23">
        <f t="shared" si="355"/>
        <v>87</v>
      </c>
      <c r="ED309" s="25">
        <v>9070</v>
      </c>
      <c r="EE309" s="22">
        <v>10874</v>
      </c>
      <c r="EF309" s="22">
        <v>1010</v>
      </c>
      <c r="EG309" s="23">
        <f t="shared" si="356"/>
        <v>11884</v>
      </c>
      <c r="EH309" s="22">
        <v>0</v>
      </c>
      <c r="EI309" s="22">
        <v>0</v>
      </c>
      <c r="EJ309" s="22">
        <v>0</v>
      </c>
      <c r="EK309" s="23">
        <f t="shared" si="357"/>
        <v>0</v>
      </c>
      <c r="EL309" s="22">
        <v>0</v>
      </c>
      <c r="EM309" s="22">
        <v>0</v>
      </c>
      <c r="EN309" s="22">
        <v>0</v>
      </c>
      <c r="EO309" s="23">
        <f t="shared" si="358"/>
        <v>0</v>
      </c>
      <c r="EP309" s="22">
        <v>1905</v>
      </c>
      <c r="EQ309" s="22">
        <v>1735</v>
      </c>
      <c r="ER309" s="22">
        <v>0</v>
      </c>
      <c r="ES309" s="23">
        <f t="shared" si="359"/>
        <v>1735</v>
      </c>
      <c r="ET309" s="22">
        <v>0</v>
      </c>
      <c r="EU309" s="22">
        <v>0</v>
      </c>
      <c r="EV309" s="22">
        <v>0</v>
      </c>
      <c r="EW309" s="23">
        <f t="shared" si="360"/>
        <v>0</v>
      </c>
      <c r="EX309" s="22">
        <v>0</v>
      </c>
      <c r="EY309" s="22">
        <v>0</v>
      </c>
      <c r="EZ309" s="22">
        <v>0</v>
      </c>
      <c r="FA309" s="23">
        <f t="shared" si="361"/>
        <v>0</v>
      </c>
      <c r="FB309" s="22">
        <v>0</v>
      </c>
      <c r="FC309" s="22">
        <v>0</v>
      </c>
      <c r="FD309" s="22">
        <v>0</v>
      </c>
      <c r="FE309" s="23">
        <f t="shared" si="362"/>
        <v>0</v>
      </c>
      <c r="FF309" s="22">
        <v>18737</v>
      </c>
      <c r="FG309" s="22">
        <v>19334</v>
      </c>
      <c r="FH309" s="22">
        <v>280</v>
      </c>
      <c r="FI309" s="23">
        <f t="shared" si="363"/>
        <v>19614</v>
      </c>
      <c r="FJ309" s="22">
        <v>0</v>
      </c>
      <c r="FK309" s="22">
        <v>0</v>
      </c>
      <c r="FL309" s="22">
        <v>0</v>
      </c>
      <c r="FM309" s="23">
        <f t="shared" si="364"/>
        <v>0</v>
      </c>
      <c r="FN309" s="22">
        <v>13090</v>
      </c>
      <c r="FO309" s="22">
        <v>12335</v>
      </c>
      <c r="FP309" s="22">
        <v>1342</v>
      </c>
      <c r="FQ309" s="23">
        <f t="shared" si="365"/>
        <v>13677</v>
      </c>
      <c r="FR309" s="22">
        <v>0</v>
      </c>
      <c r="FS309" s="22">
        <v>0</v>
      </c>
      <c r="FT309" s="22">
        <v>0</v>
      </c>
      <c r="FU309" s="23">
        <f t="shared" si="366"/>
        <v>0</v>
      </c>
      <c r="FV309" s="22">
        <v>0</v>
      </c>
      <c r="FW309" s="22">
        <v>0</v>
      </c>
      <c r="FX309" s="22">
        <v>0</v>
      </c>
      <c r="FY309" s="23">
        <v>0</v>
      </c>
      <c r="FZ309" s="22">
        <v>0</v>
      </c>
      <c r="GA309" s="22">
        <v>0</v>
      </c>
      <c r="GB309" s="22">
        <v>0</v>
      </c>
      <c r="GC309" s="23">
        <f t="shared" si="367"/>
        <v>0</v>
      </c>
      <c r="GD309" s="22">
        <f t="shared" si="369"/>
        <v>343538</v>
      </c>
      <c r="GE309" s="22">
        <f t="shared" si="369"/>
        <v>310042</v>
      </c>
      <c r="GF309" s="22">
        <f t="shared" si="369"/>
        <v>58291</v>
      </c>
      <c r="GG309" s="22">
        <f t="shared" si="369"/>
        <v>368333</v>
      </c>
      <c r="GI309" s="41">
        <f t="shared" si="368"/>
        <v>0.11354461476575639</v>
      </c>
      <c r="GJ309" s="36"/>
      <c r="GK309" s="37">
        <f t="shared" si="313"/>
        <v>48.548583740267446</v>
      </c>
      <c r="GL309" s="37">
        <f t="shared" si="314"/>
        <v>16.135878364866695</v>
      </c>
      <c r="GM309" s="37">
        <f t="shared" si="315"/>
        <v>6.2359293257042587</v>
      </c>
      <c r="GN309" s="37">
        <f t="shared" si="316"/>
        <v>3.225369466072339E-4</v>
      </c>
      <c r="GO309" s="37">
        <f t="shared" si="317"/>
        <v>2.8283264847988336</v>
      </c>
      <c r="GP309" s="37">
        <f t="shared" si="318"/>
        <v>3.9784932364002294</v>
      </c>
      <c r="GQ309" s="37">
        <f t="shared" si="319"/>
        <v>5.8885570342082687</v>
      </c>
      <c r="GR309" s="37">
        <f t="shared" si="320"/>
        <v>0.55960160236355072</v>
      </c>
      <c r="GS309" s="37">
        <f t="shared" si="321"/>
        <v>1.4846375652330974</v>
      </c>
      <c r="GT309" s="37">
        <f t="shared" si="322"/>
        <v>1.6136523438759911</v>
      </c>
      <c r="GU309" s="37">
        <f t="shared" si="323"/>
        <v>3.5072667574070611</v>
      </c>
      <c r="GV309" s="37">
        <f t="shared" si="324"/>
        <v>8.1688932467214119</v>
      </c>
      <c r="GW309" s="37"/>
      <c r="GX309" s="37"/>
      <c r="GY309" s="37"/>
      <c r="GZ309" s="37"/>
      <c r="HA309" s="35"/>
      <c r="HB309" s="35"/>
      <c r="HC309" s="35"/>
      <c r="HD309" s="35"/>
      <c r="HE309" s="35"/>
      <c r="HF309" s="35"/>
      <c r="HG309" s="35"/>
      <c r="HH309" s="35"/>
      <c r="HI309" s="35"/>
      <c r="HJ309" s="35"/>
      <c r="HK309" s="35"/>
      <c r="HO309" s="35">
        <f>SUM(DC307:DC309)/SUM(GE307:GE309)*100</f>
        <v>50.368057623070484</v>
      </c>
      <c r="HP309" s="35">
        <f>SUM(BS307:BS309)/SUM(GE307:GE309)*100</f>
        <v>15.51010650484158</v>
      </c>
      <c r="HQ309" s="35">
        <f>SUM(FG307:FG309)/SUM(GE307:GE309)*100</f>
        <v>5.7981665185434412</v>
      </c>
      <c r="HR309" s="35">
        <f>SUM(AU307:AU309)/SUM(GE307:GE309)*100</f>
        <v>6.4635589196559706E-2</v>
      </c>
      <c r="HS309" s="35">
        <f>SUM(AQ307:AQ309)/SUM(GE307:GE309)*100</f>
        <v>2.7629500833954048</v>
      </c>
      <c r="HT309" s="35">
        <f>SUM(FO307:FO309)/SUM(GE307:GE309)*100</f>
        <v>4.6606244196354947</v>
      </c>
      <c r="HU309" s="35">
        <f>SUM(BO307:BO309)/SUM(GE307:GE309)*100</f>
        <v>5.8334726023682748</v>
      </c>
      <c r="HV309" s="35">
        <f>SUM(EQ307:EQ309)/SUM(GE307:GE309)*100</f>
        <v>0.54320457496012842</v>
      </c>
      <c r="HW309" s="35">
        <f>SUM(BW307:BW309)/SUM(GE307:GE309)*100</f>
        <v>1.4958047739580556</v>
      </c>
      <c r="HX309" s="35">
        <f>SUM(DG307:DG309)/SUM(GE307:GE309)*100</f>
        <v>1.5654208451988707</v>
      </c>
      <c r="HY309" s="35">
        <f>SUM(EE307:EE309)/SUM(GE307:GE309)*100</f>
        <v>3.2564605152917396</v>
      </c>
      <c r="HZ309" s="35">
        <f>SUM(CU307:CU309)/SUM(GE307:GE309)*100</f>
        <v>7.2619855300395013</v>
      </c>
    </row>
    <row r="310" spans="1:236" ht="11.25" customHeight="1">
      <c r="A310" s="21">
        <v>43009</v>
      </c>
      <c r="B310" s="27">
        <v>0</v>
      </c>
      <c r="C310" s="27">
        <v>0</v>
      </c>
      <c r="D310" s="27">
        <v>0</v>
      </c>
      <c r="E310" s="24">
        <f t="shared" si="311"/>
        <v>0</v>
      </c>
      <c r="I310" s="23"/>
      <c r="J310" s="22">
        <v>0</v>
      </c>
      <c r="K310" s="22">
        <v>0</v>
      </c>
      <c r="L310" s="22">
        <v>0</v>
      </c>
      <c r="M310" s="23">
        <f t="shared" si="325"/>
        <v>0</v>
      </c>
      <c r="N310" s="22">
        <v>0</v>
      </c>
      <c r="O310" s="22">
        <v>0</v>
      </c>
      <c r="P310" s="22">
        <v>0</v>
      </c>
      <c r="Q310" s="23">
        <f t="shared" si="326"/>
        <v>0</v>
      </c>
      <c r="R310" s="22">
        <v>0</v>
      </c>
      <c r="S310" s="22">
        <v>0</v>
      </c>
      <c r="T310" s="22">
        <v>0</v>
      </c>
      <c r="U310" s="23">
        <f t="shared" si="327"/>
        <v>0</v>
      </c>
      <c r="V310" s="22">
        <v>0</v>
      </c>
      <c r="W310" s="22">
        <v>0</v>
      </c>
      <c r="X310" s="22">
        <v>0</v>
      </c>
      <c r="Y310" s="23">
        <f t="shared" si="328"/>
        <v>0</v>
      </c>
      <c r="Z310" s="22">
        <v>0</v>
      </c>
      <c r="AA310" s="22">
        <v>0</v>
      </c>
      <c r="AB310" s="22">
        <v>0</v>
      </c>
      <c r="AC310" s="23">
        <f t="shared" si="329"/>
        <v>0</v>
      </c>
      <c r="AD310" s="22">
        <v>0</v>
      </c>
      <c r="AE310" s="22">
        <v>0</v>
      </c>
      <c r="AF310" s="22">
        <v>0</v>
      </c>
      <c r="AG310" s="23">
        <f t="shared" si="330"/>
        <v>0</v>
      </c>
      <c r="AH310" s="22">
        <v>3153</v>
      </c>
      <c r="AI310" s="22">
        <v>2578</v>
      </c>
      <c r="AJ310" s="22">
        <v>834</v>
      </c>
      <c r="AK310" s="23">
        <f t="shared" si="331"/>
        <v>3412</v>
      </c>
      <c r="AL310" s="22">
        <v>241</v>
      </c>
      <c r="AM310" s="22">
        <v>223</v>
      </c>
      <c r="AN310" s="22">
        <v>0</v>
      </c>
      <c r="AO310" s="23">
        <f t="shared" si="332"/>
        <v>223</v>
      </c>
      <c r="AP310" s="22">
        <v>17256</v>
      </c>
      <c r="AQ310" s="22">
        <v>4218</v>
      </c>
      <c r="AR310" s="22">
        <v>10815</v>
      </c>
      <c r="AS310" s="23">
        <f t="shared" si="333"/>
        <v>15033</v>
      </c>
      <c r="AT310" s="22">
        <v>6273</v>
      </c>
      <c r="AU310" s="22">
        <v>0</v>
      </c>
      <c r="AV310" s="22">
        <v>6516</v>
      </c>
      <c r="AW310" s="23">
        <f t="shared" si="334"/>
        <v>6516</v>
      </c>
      <c r="AX310" s="22">
        <v>0</v>
      </c>
      <c r="AY310" s="22">
        <v>0</v>
      </c>
      <c r="AZ310" s="22">
        <v>0</v>
      </c>
      <c r="BA310" s="23">
        <f t="shared" si="335"/>
        <v>0</v>
      </c>
      <c r="BB310" s="22">
        <v>29</v>
      </c>
      <c r="BC310" s="22">
        <v>23</v>
      </c>
      <c r="BD310" s="22">
        <v>0</v>
      </c>
      <c r="BE310" s="23">
        <f t="shared" si="336"/>
        <v>23</v>
      </c>
      <c r="BF310" s="22">
        <v>0</v>
      </c>
      <c r="BG310" s="22">
        <v>0</v>
      </c>
      <c r="BH310" s="22">
        <v>0</v>
      </c>
      <c r="BI310" s="23">
        <f t="shared" si="337"/>
        <v>0</v>
      </c>
      <c r="BJ310" s="22">
        <v>0</v>
      </c>
      <c r="BK310" s="22">
        <v>0</v>
      </c>
      <c r="BL310" s="22">
        <v>0</v>
      </c>
      <c r="BM310" s="23">
        <f t="shared" si="338"/>
        <v>0</v>
      </c>
      <c r="BN310" s="22">
        <v>13887</v>
      </c>
      <c r="BO310" s="22">
        <v>14234</v>
      </c>
      <c r="BP310" s="22">
        <v>385</v>
      </c>
      <c r="BQ310" s="23">
        <f t="shared" si="339"/>
        <v>14619</v>
      </c>
      <c r="BR310" s="22">
        <v>58008</v>
      </c>
      <c r="BS310" s="22">
        <v>49588</v>
      </c>
      <c r="BT310" s="22">
        <v>12551</v>
      </c>
      <c r="BU310" s="23">
        <f t="shared" si="340"/>
        <v>62139</v>
      </c>
      <c r="BV310" s="22">
        <v>10752</v>
      </c>
      <c r="BW310" s="22">
        <v>3929</v>
      </c>
      <c r="BX310" s="22">
        <v>6071</v>
      </c>
      <c r="BY310" s="23">
        <f t="shared" si="341"/>
        <v>10000</v>
      </c>
      <c r="BZ310" s="22">
        <v>0</v>
      </c>
      <c r="CA310" s="22">
        <v>0</v>
      </c>
      <c r="CB310" s="22">
        <v>0</v>
      </c>
      <c r="CC310" s="23">
        <f t="shared" si="342"/>
        <v>0</v>
      </c>
      <c r="CD310" s="22">
        <v>275</v>
      </c>
      <c r="CE310" s="22">
        <v>130</v>
      </c>
      <c r="CF310" s="22">
        <v>4</v>
      </c>
      <c r="CG310" s="23">
        <f t="shared" si="343"/>
        <v>134</v>
      </c>
      <c r="CH310" s="22">
        <v>0</v>
      </c>
      <c r="CI310" s="22">
        <v>0</v>
      </c>
      <c r="CJ310" s="22">
        <v>0</v>
      </c>
      <c r="CK310" s="23">
        <f t="shared" si="344"/>
        <v>0</v>
      </c>
      <c r="CL310" s="22">
        <v>0</v>
      </c>
      <c r="CM310" s="22">
        <v>0</v>
      </c>
      <c r="CN310" s="22">
        <v>0</v>
      </c>
      <c r="CO310" s="23">
        <f t="shared" si="345"/>
        <v>0</v>
      </c>
      <c r="CP310" s="22">
        <v>0</v>
      </c>
      <c r="CQ310" s="22">
        <v>0</v>
      </c>
      <c r="CR310" s="22">
        <v>0</v>
      </c>
      <c r="CS310" s="23">
        <f t="shared" si="346"/>
        <v>0</v>
      </c>
      <c r="CT310" s="22">
        <v>21812</v>
      </c>
      <c r="CU310" s="22">
        <v>23413</v>
      </c>
      <c r="CV310" s="22">
        <v>519</v>
      </c>
      <c r="CW310" s="23">
        <f t="shared" si="347"/>
        <v>23932</v>
      </c>
      <c r="CX310" s="22">
        <v>0</v>
      </c>
      <c r="CY310" s="22">
        <v>0</v>
      </c>
      <c r="CZ310" s="22">
        <v>0</v>
      </c>
      <c r="DA310" s="23">
        <f t="shared" si="348"/>
        <v>0</v>
      </c>
      <c r="DB310" s="22">
        <v>140175</v>
      </c>
      <c r="DC310" s="22">
        <v>135128</v>
      </c>
      <c r="DD310" s="22">
        <v>10366</v>
      </c>
      <c r="DE310" s="23">
        <f t="shared" si="349"/>
        <v>145494</v>
      </c>
      <c r="DF310" s="25">
        <v>7824</v>
      </c>
      <c r="DG310" s="22">
        <v>4645</v>
      </c>
      <c r="DH310" s="22">
        <v>3693</v>
      </c>
      <c r="DI310" s="23">
        <f t="shared" si="350"/>
        <v>8338</v>
      </c>
      <c r="DJ310" s="22">
        <v>0</v>
      </c>
      <c r="DK310" s="22">
        <v>0</v>
      </c>
      <c r="DL310" s="22">
        <v>0</v>
      </c>
      <c r="DM310" s="23">
        <f t="shared" si="351"/>
        <v>0</v>
      </c>
      <c r="DN310" s="22">
        <v>0</v>
      </c>
      <c r="DO310" s="22">
        <v>0</v>
      </c>
      <c r="DP310" s="22">
        <v>0</v>
      </c>
      <c r="DQ310" s="23">
        <f t="shared" si="352"/>
        <v>0</v>
      </c>
      <c r="DR310" s="22">
        <v>0</v>
      </c>
      <c r="DS310" s="22">
        <v>0</v>
      </c>
      <c r="DT310" s="22">
        <v>0</v>
      </c>
      <c r="DU310" s="23">
        <f t="shared" si="353"/>
        <v>0</v>
      </c>
      <c r="DV310" s="22">
        <v>0</v>
      </c>
      <c r="DW310" s="22">
        <v>0</v>
      </c>
      <c r="DX310" s="22">
        <v>0</v>
      </c>
      <c r="DY310" s="23">
        <f t="shared" si="354"/>
        <v>0</v>
      </c>
      <c r="DZ310" s="22">
        <v>39</v>
      </c>
      <c r="EA310" s="22">
        <v>40</v>
      </c>
      <c r="EB310" s="22">
        <v>0</v>
      </c>
      <c r="EC310" s="23">
        <f t="shared" si="355"/>
        <v>40</v>
      </c>
      <c r="ED310" s="25">
        <v>9124</v>
      </c>
      <c r="EE310" s="22">
        <v>9305</v>
      </c>
      <c r="EF310" s="22">
        <v>969</v>
      </c>
      <c r="EG310" s="23">
        <f t="shared" si="356"/>
        <v>10274</v>
      </c>
      <c r="EH310" s="22">
        <v>0</v>
      </c>
      <c r="EI310" s="22">
        <v>0</v>
      </c>
      <c r="EJ310" s="22">
        <v>0</v>
      </c>
      <c r="EK310" s="23">
        <f t="shared" si="357"/>
        <v>0</v>
      </c>
      <c r="EL310" s="22">
        <v>0</v>
      </c>
      <c r="EM310" s="22">
        <v>0</v>
      </c>
      <c r="EN310" s="22">
        <v>0</v>
      </c>
      <c r="EO310" s="23">
        <f t="shared" si="358"/>
        <v>0</v>
      </c>
      <c r="EP310" s="22">
        <v>1492</v>
      </c>
      <c r="EQ310" s="22">
        <v>1706</v>
      </c>
      <c r="ER310" s="22">
        <v>0</v>
      </c>
      <c r="ES310" s="23">
        <f t="shared" si="359"/>
        <v>1706</v>
      </c>
      <c r="ET310" s="22">
        <v>0</v>
      </c>
      <c r="EU310" s="22">
        <v>0</v>
      </c>
      <c r="EV310" s="22">
        <v>0</v>
      </c>
      <c r="EW310" s="23">
        <f t="shared" si="360"/>
        <v>0</v>
      </c>
      <c r="EX310" s="22">
        <v>0</v>
      </c>
      <c r="EY310" s="22">
        <v>0</v>
      </c>
      <c r="EZ310" s="22">
        <v>0</v>
      </c>
      <c r="FA310" s="23">
        <f t="shared" si="361"/>
        <v>0</v>
      </c>
      <c r="FB310" s="22">
        <v>0</v>
      </c>
      <c r="FC310" s="22">
        <v>0</v>
      </c>
      <c r="FD310" s="22">
        <v>0</v>
      </c>
      <c r="FE310" s="23">
        <f t="shared" si="362"/>
        <v>0</v>
      </c>
      <c r="FF310" s="22">
        <v>17355</v>
      </c>
      <c r="FG310" s="22">
        <v>18314</v>
      </c>
      <c r="FH310" s="22">
        <v>178</v>
      </c>
      <c r="FI310" s="23">
        <f t="shared" si="363"/>
        <v>18492</v>
      </c>
      <c r="FJ310" s="22">
        <v>0</v>
      </c>
      <c r="FK310" s="22">
        <v>0</v>
      </c>
      <c r="FL310" s="22">
        <v>0</v>
      </c>
      <c r="FM310" s="23">
        <f t="shared" si="364"/>
        <v>0</v>
      </c>
      <c r="FN310" s="22">
        <v>13608</v>
      </c>
      <c r="FO310" s="22">
        <v>12403</v>
      </c>
      <c r="FP310" s="22">
        <v>1609</v>
      </c>
      <c r="FQ310" s="23">
        <f t="shared" si="365"/>
        <v>14012</v>
      </c>
      <c r="FR310" s="22">
        <v>0</v>
      </c>
      <c r="FS310" s="22">
        <v>0</v>
      </c>
      <c r="FT310" s="22">
        <v>0</v>
      </c>
      <c r="FU310" s="23">
        <f t="shared" si="366"/>
        <v>0</v>
      </c>
      <c r="FV310" s="22">
        <v>0</v>
      </c>
      <c r="FW310" s="22">
        <v>0</v>
      </c>
      <c r="FX310" s="22">
        <v>0</v>
      </c>
      <c r="FY310" s="23">
        <v>0</v>
      </c>
      <c r="FZ310" s="22">
        <v>0</v>
      </c>
      <c r="GA310" s="22">
        <v>0</v>
      </c>
      <c r="GB310" s="22">
        <v>0</v>
      </c>
      <c r="GC310" s="23">
        <f t="shared" si="367"/>
        <v>0</v>
      </c>
      <c r="GD310" s="22">
        <f t="shared" si="369"/>
        <v>321303</v>
      </c>
      <c r="GE310" s="22">
        <f t="shared" si="369"/>
        <v>279877</v>
      </c>
      <c r="GF310" s="22">
        <f t="shared" si="369"/>
        <v>54510</v>
      </c>
      <c r="GG310" s="22">
        <f t="shared" si="369"/>
        <v>334387</v>
      </c>
      <c r="GI310" s="41">
        <f t="shared" si="368"/>
        <v>-2.8502513565414889E-3</v>
      </c>
      <c r="GJ310" s="36"/>
      <c r="GK310" s="37">
        <f t="shared" si="313"/>
        <v>48.281209245489983</v>
      </c>
      <c r="GL310" s="37">
        <f t="shared" si="314"/>
        <v>17.71778316903497</v>
      </c>
      <c r="GM310" s="37">
        <f t="shared" si="315"/>
        <v>6.5435887907902401</v>
      </c>
      <c r="GN310" s="37">
        <f t="shared" si="316"/>
        <v>0</v>
      </c>
      <c r="GO310" s="37">
        <f t="shared" si="317"/>
        <v>1.5070906148057897</v>
      </c>
      <c r="GP310" s="37">
        <f t="shared" si="318"/>
        <v>4.4315895911418233</v>
      </c>
      <c r="GQ310" s="37">
        <f t="shared" si="319"/>
        <v>5.0858055502953086</v>
      </c>
      <c r="GR310" s="37">
        <f t="shared" si="320"/>
        <v>0.60955348242263574</v>
      </c>
      <c r="GS310" s="37">
        <f t="shared" si="321"/>
        <v>1.4038309686040653</v>
      </c>
      <c r="GT310" s="37">
        <f t="shared" si="322"/>
        <v>1.6596576353183721</v>
      </c>
      <c r="GU310" s="37">
        <f t="shared" si="323"/>
        <v>3.3246747678444462</v>
      </c>
      <c r="GV310" s="37">
        <f t="shared" si="324"/>
        <v>8.3654605415950574</v>
      </c>
      <c r="GW310" s="37"/>
      <c r="GX310" s="37"/>
      <c r="GY310" s="37"/>
      <c r="GZ310" s="37"/>
      <c r="HA310" s="35"/>
      <c r="HB310" s="35"/>
      <c r="HC310" s="35"/>
      <c r="HD310" s="35"/>
      <c r="HE310" s="35"/>
      <c r="HF310" s="35"/>
      <c r="HG310" s="35"/>
      <c r="HH310" s="35"/>
      <c r="HI310" s="35"/>
      <c r="HJ310" s="35"/>
      <c r="HK310" s="35"/>
      <c r="HO310" s="35"/>
      <c r="HP310" s="35"/>
      <c r="HQ310" s="35"/>
      <c r="HR310" s="35"/>
      <c r="HS310" s="35"/>
      <c r="HT310" s="35"/>
      <c r="HU310" s="35"/>
      <c r="HV310" s="35"/>
      <c r="HW310" s="35"/>
      <c r="HX310" s="35"/>
      <c r="HY310" s="35"/>
    </row>
    <row r="311" spans="1:236" ht="11.25" customHeight="1">
      <c r="A311" s="21">
        <v>43040</v>
      </c>
      <c r="B311" s="27">
        <v>0</v>
      </c>
      <c r="C311" s="27">
        <v>0</v>
      </c>
      <c r="D311" s="27">
        <v>0</v>
      </c>
      <c r="E311" s="24">
        <f t="shared" si="311"/>
        <v>0</v>
      </c>
      <c r="I311" s="23"/>
      <c r="J311" s="22">
        <v>0</v>
      </c>
      <c r="K311" s="22">
        <v>0</v>
      </c>
      <c r="L311" s="22">
        <v>0</v>
      </c>
      <c r="M311" s="23">
        <f t="shared" si="325"/>
        <v>0</v>
      </c>
      <c r="N311" s="22">
        <v>0</v>
      </c>
      <c r="O311" s="22">
        <v>0</v>
      </c>
      <c r="P311" s="22">
        <v>0</v>
      </c>
      <c r="Q311" s="23">
        <f t="shared" si="326"/>
        <v>0</v>
      </c>
      <c r="R311" s="22">
        <v>0</v>
      </c>
      <c r="S311" s="22">
        <v>0</v>
      </c>
      <c r="T311" s="22">
        <v>0</v>
      </c>
      <c r="U311" s="23">
        <f t="shared" si="327"/>
        <v>0</v>
      </c>
      <c r="V311" s="22">
        <v>0</v>
      </c>
      <c r="W311" s="22">
        <v>0</v>
      </c>
      <c r="X311" s="22">
        <v>0</v>
      </c>
      <c r="Y311" s="23">
        <f t="shared" si="328"/>
        <v>0</v>
      </c>
      <c r="Z311" s="22">
        <v>0</v>
      </c>
      <c r="AA311" s="22">
        <v>0</v>
      </c>
      <c r="AB311" s="22">
        <v>0</v>
      </c>
      <c r="AC311" s="23">
        <f t="shared" si="329"/>
        <v>0</v>
      </c>
      <c r="AD311" s="22">
        <v>0</v>
      </c>
      <c r="AE311" s="22">
        <v>0</v>
      </c>
      <c r="AF311" s="22">
        <v>0</v>
      </c>
      <c r="AG311" s="23">
        <f t="shared" si="330"/>
        <v>0</v>
      </c>
      <c r="AH311" s="22">
        <v>4187</v>
      </c>
      <c r="AI311" s="22">
        <v>2900</v>
      </c>
      <c r="AJ311" s="22">
        <v>1066</v>
      </c>
      <c r="AK311" s="23">
        <f t="shared" si="331"/>
        <v>3966</v>
      </c>
      <c r="AL311" s="22">
        <v>352</v>
      </c>
      <c r="AM311" s="22">
        <v>181</v>
      </c>
      <c r="AN311" s="22">
        <v>0</v>
      </c>
      <c r="AO311" s="23">
        <f t="shared" si="332"/>
        <v>181</v>
      </c>
      <c r="AP311" s="22">
        <v>27393</v>
      </c>
      <c r="AQ311" s="22">
        <v>7777</v>
      </c>
      <c r="AR311" s="22">
        <v>19242</v>
      </c>
      <c r="AS311" s="23">
        <f t="shared" si="333"/>
        <v>27019</v>
      </c>
      <c r="AT311" s="22">
        <v>5146</v>
      </c>
      <c r="AU311" s="22">
        <v>0</v>
      </c>
      <c r="AV311" s="22">
        <v>4884</v>
      </c>
      <c r="AW311" s="23">
        <f t="shared" si="334"/>
        <v>4884</v>
      </c>
      <c r="AX311" s="22">
        <v>0</v>
      </c>
      <c r="AY311" s="22">
        <v>0</v>
      </c>
      <c r="AZ311" s="22">
        <v>0</v>
      </c>
      <c r="BA311" s="23">
        <f t="shared" si="335"/>
        <v>0</v>
      </c>
      <c r="BB311" s="22">
        <v>4</v>
      </c>
      <c r="BC311" s="22">
        <v>11</v>
      </c>
      <c r="BD311" s="22">
        <v>0</v>
      </c>
      <c r="BE311" s="23">
        <f t="shared" si="336"/>
        <v>11</v>
      </c>
      <c r="BF311" s="22">
        <v>0</v>
      </c>
      <c r="BG311" s="22">
        <v>0</v>
      </c>
      <c r="BH311" s="22">
        <v>0</v>
      </c>
      <c r="BI311" s="23">
        <f t="shared" si="337"/>
        <v>0</v>
      </c>
      <c r="BJ311" s="22">
        <v>0</v>
      </c>
      <c r="BK311" s="22">
        <v>0</v>
      </c>
      <c r="BL311" s="22">
        <v>0</v>
      </c>
      <c r="BM311" s="23">
        <f t="shared" si="338"/>
        <v>0</v>
      </c>
      <c r="BN311" s="22">
        <v>12442</v>
      </c>
      <c r="BO311" s="22">
        <v>11819</v>
      </c>
      <c r="BP311" s="22">
        <v>283</v>
      </c>
      <c r="BQ311" s="23">
        <f t="shared" si="339"/>
        <v>12102</v>
      </c>
      <c r="BR311" s="22">
        <v>62713</v>
      </c>
      <c r="BS311" s="22">
        <v>44008</v>
      </c>
      <c r="BT311" s="22">
        <v>14002</v>
      </c>
      <c r="BU311" s="23">
        <f t="shared" si="340"/>
        <v>58010</v>
      </c>
      <c r="BV311" s="22">
        <v>11274</v>
      </c>
      <c r="BW311" s="22">
        <v>3426</v>
      </c>
      <c r="BX311" s="22">
        <v>7474</v>
      </c>
      <c r="BY311" s="23">
        <f t="shared" si="341"/>
        <v>10900</v>
      </c>
      <c r="BZ311" s="22">
        <v>0</v>
      </c>
      <c r="CA311" s="22">
        <v>0</v>
      </c>
      <c r="CB311" s="22">
        <v>0</v>
      </c>
      <c r="CC311" s="23">
        <f t="shared" si="342"/>
        <v>0</v>
      </c>
      <c r="CD311" s="22">
        <v>145</v>
      </c>
      <c r="CE311" s="22">
        <v>144</v>
      </c>
      <c r="CF311" s="22">
        <v>36</v>
      </c>
      <c r="CG311" s="23">
        <f t="shared" si="343"/>
        <v>180</v>
      </c>
      <c r="CH311" s="22">
        <v>0</v>
      </c>
      <c r="CI311" s="22">
        <v>0</v>
      </c>
      <c r="CJ311" s="22">
        <v>0</v>
      </c>
      <c r="CK311" s="23">
        <f t="shared" si="344"/>
        <v>0</v>
      </c>
      <c r="CL311" s="22">
        <v>0</v>
      </c>
      <c r="CM311" s="22">
        <v>0</v>
      </c>
      <c r="CN311" s="22">
        <v>0</v>
      </c>
      <c r="CO311" s="23">
        <f t="shared" si="345"/>
        <v>0</v>
      </c>
      <c r="CP311" s="22">
        <v>0</v>
      </c>
      <c r="CQ311" s="22">
        <v>0</v>
      </c>
      <c r="CR311" s="22">
        <v>0</v>
      </c>
      <c r="CS311" s="23">
        <f t="shared" si="346"/>
        <v>0</v>
      </c>
      <c r="CT311" s="22">
        <v>17577</v>
      </c>
      <c r="CU311" s="22">
        <v>15990</v>
      </c>
      <c r="CV311" s="22">
        <v>433</v>
      </c>
      <c r="CW311" s="23">
        <f t="shared" si="347"/>
        <v>16423</v>
      </c>
      <c r="CX311" s="22">
        <v>0</v>
      </c>
      <c r="CY311" s="22">
        <v>0</v>
      </c>
      <c r="CZ311" s="22">
        <v>0</v>
      </c>
      <c r="DA311" s="23">
        <f t="shared" si="348"/>
        <v>0</v>
      </c>
      <c r="DB311" s="22">
        <v>154003</v>
      </c>
      <c r="DC311" s="22">
        <v>144297</v>
      </c>
      <c r="DD311" s="22">
        <v>8752</v>
      </c>
      <c r="DE311" s="23">
        <f t="shared" si="349"/>
        <v>153049</v>
      </c>
      <c r="DF311" s="25">
        <v>10608</v>
      </c>
      <c r="DG311" s="22">
        <v>3976</v>
      </c>
      <c r="DH311" s="22">
        <v>5737</v>
      </c>
      <c r="DI311" s="23">
        <f t="shared" si="350"/>
        <v>9713</v>
      </c>
      <c r="DJ311" s="22">
        <v>0</v>
      </c>
      <c r="DK311" s="22">
        <v>0</v>
      </c>
      <c r="DL311" s="22">
        <v>0</v>
      </c>
      <c r="DM311" s="23">
        <f t="shared" si="351"/>
        <v>0</v>
      </c>
      <c r="DN311" s="22">
        <v>0</v>
      </c>
      <c r="DO311" s="22">
        <v>0</v>
      </c>
      <c r="DP311" s="22">
        <v>0</v>
      </c>
      <c r="DQ311" s="23">
        <f t="shared" si="352"/>
        <v>0</v>
      </c>
      <c r="DR311" s="22">
        <v>0</v>
      </c>
      <c r="DS311" s="22">
        <v>0</v>
      </c>
      <c r="DT311" s="22">
        <v>0</v>
      </c>
      <c r="DU311" s="23">
        <f t="shared" si="353"/>
        <v>0</v>
      </c>
      <c r="DV311" s="22">
        <v>0</v>
      </c>
      <c r="DW311" s="22">
        <v>0</v>
      </c>
      <c r="DX311" s="22">
        <v>0</v>
      </c>
      <c r="DY311" s="23">
        <f t="shared" si="354"/>
        <v>0</v>
      </c>
      <c r="DZ311" s="22">
        <v>30</v>
      </c>
      <c r="EA311" s="22">
        <v>40</v>
      </c>
      <c r="EB311" s="22">
        <v>18</v>
      </c>
      <c r="EC311" s="23">
        <f t="shared" si="355"/>
        <v>58</v>
      </c>
      <c r="ED311" s="25">
        <v>11838</v>
      </c>
      <c r="EE311" s="22">
        <v>7800</v>
      </c>
      <c r="EF311" s="22">
        <v>853</v>
      </c>
      <c r="EG311" s="23">
        <f t="shared" si="356"/>
        <v>8653</v>
      </c>
      <c r="EH311" s="22">
        <v>0</v>
      </c>
      <c r="EI311" s="22">
        <v>0</v>
      </c>
      <c r="EJ311" s="22">
        <v>0</v>
      </c>
      <c r="EK311" s="23">
        <f t="shared" si="357"/>
        <v>0</v>
      </c>
      <c r="EL311" s="22">
        <v>0</v>
      </c>
      <c r="EM311" s="22">
        <v>0</v>
      </c>
      <c r="EN311" s="22">
        <v>0</v>
      </c>
      <c r="EO311" s="23">
        <f t="shared" si="358"/>
        <v>0</v>
      </c>
      <c r="EP311" s="22">
        <v>1801</v>
      </c>
      <c r="EQ311" s="22">
        <v>1505</v>
      </c>
      <c r="ER311" s="22">
        <v>0</v>
      </c>
      <c r="ES311" s="23">
        <f t="shared" si="359"/>
        <v>1505</v>
      </c>
      <c r="ET311" s="22">
        <v>0</v>
      </c>
      <c r="EU311" s="22">
        <v>0</v>
      </c>
      <c r="EV311" s="22">
        <v>0</v>
      </c>
      <c r="EW311" s="23">
        <f t="shared" si="360"/>
        <v>0</v>
      </c>
      <c r="EX311" s="22">
        <v>0</v>
      </c>
      <c r="EY311" s="22">
        <v>0</v>
      </c>
      <c r="EZ311" s="22">
        <v>0</v>
      </c>
      <c r="FA311" s="23">
        <f t="shared" si="361"/>
        <v>0</v>
      </c>
      <c r="FB311" s="22">
        <v>0</v>
      </c>
      <c r="FC311" s="22">
        <v>0</v>
      </c>
      <c r="FD311" s="22">
        <v>0</v>
      </c>
      <c r="FE311" s="23">
        <f t="shared" si="362"/>
        <v>0</v>
      </c>
      <c r="FF311" s="22">
        <v>19367</v>
      </c>
      <c r="FG311" s="22">
        <v>18832</v>
      </c>
      <c r="FH311" s="22">
        <v>270</v>
      </c>
      <c r="FI311" s="23">
        <f t="shared" si="363"/>
        <v>19102</v>
      </c>
      <c r="FJ311" s="22">
        <v>0</v>
      </c>
      <c r="FK311" s="22">
        <v>0</v>
      </c>
      <c r="FL311" s="22">
        <v>0</v>
      </c>
      <c r="FM311" s="23">
        <f t="shared" si="364"/>
        <v>0</v>
      </c>
      <c r="FN311" s="22">
        <v>14459</v>
      </c>
      <c r="FO311" s="22">
        <v>12734</v>
      </c>
      <c r="FP311" s="22">
        <v>707</v>
      </c>
      <c r="FQ311" s="23">
        <f t="shared" si="365"/>
        <v>13441</v>
      </c>
      <c r="FR311" s="22">
        <v>0</v>
      </c>
      <c r="FS311" s="22">
        <v>0</v>
      </c>
      <c r="FT311" s="22">
        <v>0</v>
      </c>
      <c r="FU311" s="23">
        <f t="shared" si="366"/>
        <v>0</v>
      </c>
      <c r="FV311" s="22">
        <v>0</v>
      </c>
      <c r="FW311" s="22">
        <v>0</v>
      </c>
      <c r="FX311" s="22">
        <v>0</v>
      </c>
      <c r="FY311" s="23">
        <v>0</v>
      </c>
      <c r="FZ311" s="22">
        <v>0</v>
      </c>
      <c r="GA311" s="22">
        <v>0</v>
      </c>
      <c r="GB311" s="22">
        <v>0</v>
      </c>
      <c r="GC311" s="23">
        <f t="shared" si="367"/>
        <v>0</v>
      </c>
      <c r="GD311" s="22">
        <f t="shared" si="369"/>
        <v>353339</v>
      </c>
      <c r="GE311" s="22">
        <f t="shared" si="369"/>
        <v>275440</v>
      </c>
      <c r="GF311" s="22">
        <f t="shared" si="369"/>
        <v>63757</v>
      </c>
      <c r="GG311" s="22">
        <f t="shared" si="369"/>
        <v>339197</v>
      </c>
      <c r="GI311" s="41">
        <f t="shared" si="368"/>
        <v>0.1429851898266683</v>
      </c>
      <c r="GJ311" s="36"/>
      <c r="GK311" s="37">
        <f t="shared" si="313"/>
        <v>52.387815858263146</v>
      </c>
      <c r="GL311" s="37">
        <f t="shared" si="314"/>
        <v>15.977345338367702</v>
      </c>
      <c r="GM311" s="37">
        <f t="shared" si="315"/>
        <v>6.8370607028753998</v>
      </c>
      <c r="GN311" s="37">
        <f t="shared" si="316"/>
        <v>0</v>
      </c>
      <c r="GO311" s="37">
        <f t="shared" si="317"/>
        <v>2.8234824281150162</v>
      </c>
      <c r="GP311" s="37">
        <f t="shared" si="318"/>
        <v>4.6231484170781298</v>
      </c>
      <c r="GQ311" s="37">
        <f t="shared" si="319"/>
        <v>4.2909526575660761</v>
      </c>
      <c r="GR311" s="37">
        <f t="shared" si="320"/>
        <v>0.54639848968922455</v>
      </c>
      <c r="GS311" s="37">
        <f t="shared" si="321"/>
        <v>1.2438280569270983</v>
      </c>
      <c r="GT311" s="37">
        <f t="shared" si="322"/>
        <v>1.443508568109207</v>
      </c>
      <c r="GU311" s="37">
        <f t="shared" si="323"/>
        <v>2.8318327040371769</v>
      </c>
      <c r="GV311" s="37">
        <f t="shared" si="324"/>
        <v>5.8052570432762129</v>
      </c>
      <c r="GW311" s="37"/>
      <c r="GX311" s="37"/>
      <c r="GY311" s="37"/>
      <c r="GZ311" s="37"/>
      <c r="HA311" s="35"/>
      <c r="HB311" s="35"/>
      <c r="HC311" s="35"/>
      <c r="HD311" s="35"/>
      <c r="HE311" s="35"/>
      <c r="HF311" s="35"/>
      <c r="HG311" s="35"/>
      <c r="HH311" s="35"/>
      <c r="HI311" s="35"/>
      <c r="HJ311" s="35"/>
      <c r="HK311" s="35"/>
      <c r="HO311" s="35"/>
      <c r="HP311" s="35"/>
      <c r="HQ311" s="35"/>
      <c r="HR311" s="35"/>
      <c r="HS311" s="35"/>
      <c r="HT311" s="35"/>
      <c r="HU311" s="35"/>
      <c r="HV311" s="35"/>
      <c r="HW311" s="35"/>
      <c r="HX311" s="35"/>
      <c r="HY311" s="35"/>
    </row>
    <row r="312" spans="1:236" ht="11.25" customHeight="1">
      <c r="A312" s="21">
        <v>43070</v>
      </c>
      <c r="B312" s="27">
        <v>0</v>
      </c>
      <c r="C312" s="27">
        <v>0</v>
      </c>
      <c r="D312" s="27">
        <v>0</v>
      </c>
      <c r="E312" s="24">
        <f t="shared" si="311"/>
        <v>0</v>
      </c>
      <c r="I312" s="23"/>
      <c r="J312" s="22">
        <v>0</v>
      </c>
      <c r="K312" s="22">
        <v>0</v>
      </c>
      <c r="L312" s="22">
        <v>0</v>
      </c>
      <c r="M312" s="23">
        <f t="shared" si="325"/>
        <v>0</v>
      </c>
      <c r="N312" s="22">
        <v>0</v>
      </c>
      <c r="O312" s="22">
        <v>0</v>
      </c>
      <c r="P312" s="22">
        <v>0</v>
      </c>
      <c r="Q312" s="23">
        <f t="shared" si="326"/>
        <v>0</v>
      </c>
      <c r="R312" s="22">
        <v>0</v>
      </c>
      <c r="S312" s="22">
        <v>0</v>
      </c>
      <c r="T312" s="22">
        <v>0</v>
      </c>
      <c r="U312" s="23">
        <f t="shared" si="327"/>
        <v>0</v>
      </c>
      <c r="V312" s="22">
        <v>0</v>
      </c>
      <c r="W312" s="22">
        <v>0</v>
      </c>
      <c r="X312" s="22">
        <v>0</v>
      </c>
      <c r="Y312" s="23">
        <f t="shared" si="328"/>
        <v>0</v>
      </c>
      <c r="Z312" s="22">
        <v>0</v>
      </c>
      <c r="AA312" s="22">
        <v>0</v>
      </c>
      <c r="AB312" s="22">
        <v>0</v>
      </c>
      <c r="AC312" s="23">
        <f t="shared" si="329"/>
        <v>0</v>
      </c>
      <c r="AD312" s="22">
        <v>0</v>
      </c>
      <c r="AE312" s="22">
        <v>0</v>
      </c>
      <c r="AF312" s="22">
        <v>0</v>
      </c>
      <c r="AG312" s="23">
        <f t="shared" si="330"/>
        <v>0</v>
      </c>
      <c r="AH312" s="22">
        <v>4122</v>
      </c>
      <c r="AI312" s="22">
        <v>2818</v>
      </c>
      <c r="AJ312" s="22">
        <v>1246</v>
      </c>
      <c r="AK312" s="23">
        <f t="shared" si="331"/>
        <v>4064</v>
      </c>
      <c r="AL312" s="22">
        <v>422</v>
      </c>
      <c r="AM312" s="22">
        <v>230</v>
      </c>
      <c r="AN312" s="22">
        <v>0</v>
      </c>
      <c r="AO312" s="23">
        <f t="shared" si="332"/>
        <v>230</v>
      </c>
      <c r="AP312" s="22">
        <v>27210</v>
      </c>
      <c r="AQ312" s="22">
        <v>5087</v>
      </c>
      <c r="AR312" s="22">
        <v>24708</v>
      </c>
      <c r="AS312" s="23">
        <f t="shared" si="333"/>
        <v>29795</v>
      </c>
      <c r="AT312" s="22">
        <v>5457</v>
      </c>
      <c r="AU312" s="22">
        <v>0</v>
      </c>
      <c r="AV312" s="22">
        <v>4085</v>
      </c>
      <c r="AW312" s="23">
        <f t="shared" si="334"/>
        <v>4085</v>
      </c>
      <c r="AX312" s="22">
        <v>0</v>
      </c>
      <c r="AY312" s="22">
        <v>0</v>
      </c>
      <c r="AZ312" s="22">
        <v>0</v>
      </c>
      <c r="BA312" s="23">
        <f t="shared" si="335"/>
        <v>0</v>
      </c>
      <c r="BB312" s="22">
        <v>1</v>
      </c>
      <c r="BC312" s="22">
        <v>37</v>
      </c>
      <c r="BD312" s="22">
        <v>0</v>
      </c>
      <c r="BE312" s="23">
        <f t="shared" si="336"/>
        <v>37</v>
      </c>
      <c r="BF312" s="22">
        <v>0</v>
      </c>
      <c r="BG312" s="22">
        <v>0</v>
      </c>
      <c r="BH312" s="22">
        <v>0</v>
      </c>
      <c r="BI312" s="23">
        <f t="shared" si="337"/>
        <v>0</v>
      </c>
      <c r="BJ312" s="22">
        <v>0</v>
      </c>
      <c r="BK312" s="22">
        <v>0</v>
      </c>
      <c r="BL312" s="22">
        <v>0</v>
      </c>
      <c r="BM312" s="23">
        <f t="shared" si="338"/>
        <v>0</v>
      </c>
      <c r="BN312" s="22">
        <v>15423</v>
      </c>
      <c r="BO312" s="22">
        <v>12642</v>
      </c>
      <c r="BP312" s="22">
        <v>722</v>
      </c>
      <c r="BQ312" s="23">
        <f t="shared" si="339"/>
        <v>13364</v>
      </c>
      <c r="BR312" s="22">
        <v>61057</v>
      </c>
      <c r="BS312" s="22">
        <v>40158</v>
      </c>
      <c r="BT312" s="22">
        <v>22741</v>
      </c>
      <c r="BU312" s="23">
        <f t="shared" si="340"/>
        <v>62899</v>
      </c>
      <c r="BV312" s="22">
        <v>9854</v>
      </c>
      <c r="BW312" s="22">
        <v>3335</v>
      </c>
      <c r="BX312" s="22">
        <v>7722</v>
      </c>
      <c r="BY312" s="23">
        <f t="shared" si="341"/>
        <v>11057</v>
      </c>
      <c r="BZ312" s="22">
        <v>0</v>
      </c>
      <c r="CA312" s="22">
        <v>0</v>
      </c>
      <c r="CB312" s="22">
        <v>0</v>
      </c>
      <c r="CC312" s="23">
        <f t="shared" si="342"/>
        <v>0</v>
      </c>
      <c r="CD312" s="22">
        <v>340</v>
      </c>
      <c r="CE312" s="22">
        <v>269</v>
      </c>
      <c r="CF312" s="22">
        <v>0</v>
      </c>
      <c r="CG312" s="23">
        <f t="shared" si="343"/>
        <v>269</v>
      </c>
      <c r="CH312" s="22">
        <v>0</v>
      </c>
      <c r="CI312" s="22">
        <v>0</v>
      </c>
      <c r="CJ312" s="22">
        <v>0</v>
      </c>
      <c r="CK312" s="23">
        <f t="shared" si="344"/>
        <v>0</v>
      </c>
      <c r="CL312" s="22">
        <v>0</v>
      </c>
      <c r="CM312" s="22">
        <v>0</v>
      </c>
      <c r="CN312" s="22">
        <v>0</v>
      </c>
      <c r="CO312" s="23">
        <f t="shared" si="345"/>
        <v>0</v>
      </c>
      <c r="CP312" s="22">
        <v>0</v>
      </c>
      <c r="CQ312" s="22">
        <v>0</v>
      </c>
      <c r="CR312" s="22">
        <v>0</v>
      </c>
      <c r="CS312" s="23">
        <f t="shared" si="346"/>
        <v>0</v>
      </c>
      <c r="CT312" s="22">
        <v>11301</v>
      </c>
      <c r="CU312" s="22">
        <v>15531</v>
      </c>
      <c r="CV312" s="22">
        <v>217</v>
      </c>
      <c r="CW312" s="23">
        <f t="shared" si="347"/>
        <v>15748</v>
      </c>
      <c r="CX312" s="22">
        <v>0</v>
      </c>
      <c r="CY312" s="22">
        <v>0</v>
      </c>
      <c r="CZ312" s="22">
        <v>0</v>
      </c>
      <c r="DA312" s="23">
        <f t="shared" si="348"/>
        <v>0</v>
      </c>
      <c r="DB312" s="22">
        <v>121610</v>
      </c>
      <c r="DC312" s="22">
        <v>118560</v>
      </c>
      <c r="DD312" s="22">
        <v>10539</v>
      </c>
      <c r="DE312" s="23">
        <f t="shared" si="349"/>
        <v>129099</v>
      </c>
      <c r="DF312" s="25">
        <v>7984</v>
      </c>
      <c r="DG312" s="22">
        <v>3657</v>
      </c>
      <c r="DH312" s="22">
        <v>4874</v>
      </c>
      <c r="DI312" s="23">
        <f t="shared" si="350"/>
        <v>8531</v>
      </c>
      <c r="DJ312" s="22">
        <v>0</v>
      </c>
      <c r="DK312" s="22">
        <v>0</v>
      </c>
      <c r="DL312" s="22">
        <v>0</v>
      </c>
      <c r="DM312" s="23">
        <f t="shared" si="351"/>
        <v>0</v>
      </c>
      <c r="DN312" s="22">
        <v>0</v>
      </c>
      <c r="DO312" s="22">
        <v>0</v>
      </c>
      <c r="DP312" s="22">
        <v>0</v>
      </c>
      <c r="DQ312" s="23">
        <f t="shared" si="352"/>
        <v>0</v>
      </c>
      <c r="DR312" s="22">
        <v>0</v>
      </c>
      <c r="DS312" s="22">
        <v>0</v>
      </c>
      <c r="DT312" s="22">
        <v>0</v>
      </c>
      <c r="DU312" s="23">
        <f t="shared" si="353"/>
        <v>0</v>
      </c>
      <c r="DV312" s="22">
        <v>0</v>
      </c>
      <c r="DW312" s="22">
        <v>0</v>
      </c>
      <c r="DX312" s="22">
        <v>0</v>
      </c>
      <c r="DY312" s="23">
        <f t="shared" si="354"/>
        <v>0</v>
      </c>
      <c r="DZ312" s="22">
        <v>30</v>
      </c>
      <c r="EA312" s="22">
        <v>12</v>
      </c>
      <c r="EB312" s="22">
        <v>0</v>
      </c>
      <c r="EC312" s="23">
        <f t="shared" si="355"/>
        <v>12</v>
      </c>
      <c r="ED312" s="25">
        <v>9301</v>
      </c>
      <c r="EE312" s="22">
        <v>8763</v>
      </c>
      <c r="EF312" s="22">
        <v>666</v>
      </c>
      <c r="EG312" s="23">
        <f t="shared" si="356"/>
        <v>9429</v>
      </c>
      <c r="EH312" s="22">
        <v>0</v>
      </c>
      <c r="EI312" s="22">
        <v>0</v>
      </c>
      <c r="EJ312" s="22">
        <v>0</v>
      </c>
      <c r="EK312" s="23">
        <f t="shared" si="357"/>
        <v>0</v>
      </c>
      <c r="EL312" s="22">
        <v>0</v>
      </c>
      <c r="EM312" s="22">
        <v>0</v>
      </c>
      <c r="EN312" s="22">
        <v>0</v>
      </c>
      <c r="EO312" s="23">
        <f t="shared" si="358"/>
        <v>0</v>
      </c>
      <c r="EP312" s="22">
        <v>634</v>
      </c>
      <c r="EQ312" s="22">
        <v>1743</v>
      </c>
      <c r="ER312" s="22">
        <v>0</v>
      </c>
      <c r="ES312" s="23">
        <f t="shared" si="359"/>
        <v>1743</v>
      </c>
      <c r="ET312" s="22">
        <v>0</v>
      </c>
      <c r="EU312" s="22">
        <v>0</v>
      </c>
      <c r="EV312" s="22">
        <v>0</v>
      </c>
      <c r="EW312" s="23">
        <f t="shared" si="360"/>
        <v>0</v>
      </c>
      <c r="EX312" s="22">
        <v>0</v>
      </c>
      <c r="EY312" s="22">
        <v>0</v>
      </c>
      <c r="EZ312" s="22">
        <v>0</v>
      </c>
      <c r="FA312" s="23">
        <f t="shared" si="361"/>
        <v>0</v>
      </c>
      <c r="FB312" s="22">
        <v>0</v>
      </c>
      <c r="FC312" s="22">
        <v>0</v>
      </c>
      <c r="FD312" s="22">
        <v>0</v>
      </c>
      <c r="FE312" s="23">
        <f t="shared" si="362"/>
        <v>0</v>
      </c>
      <c r="FF312" s="22">
        <v>12765</v>
      </c>
      <c r="FG312" s="22">
        <v>16089</v>
      </c>
      <c r="FH312" s="22">
        <v>264</v>
      </c>
      <c r="FI312" s="23">
        <f t="shared" si="363"/>
        <v>16353</v>
      </c>
      <c r="FJ312" s="22">
        <v>0</v>
      </c>
      <c r="FK312" s="22">
        <v>0</v>
      </c>
      <c r="FL312" s="22">
        <v>0</v>
      </c>
      <c r="FM312" s="23">
        <f t="shared" si="364"/>
        <v>0</v>
      </c>
      <c r="FN312" s="22">
        <v>13090</v>
      </c>
      <c r="FO312" s="22">
        <v>10793</v>
      </c>
      <c r="FP312" s="22">
        <v>835</v>
      </c>
      <c r="FQ312" s="23">
        <f t="shared" si="365"/>
        <v>11628</v>
      </c>
      <c r="FR312" s="22">
        <v>0</v>
      </c>
      <c r="FS312" s="22">
        <v>0</v>
      </c>
      <c r="FT312" s="22">
        <v>0</v>
      </c>
      <c r="FU312" s="23">
        <f t="shared" si="366"/>
        <v>0</v>
      </c>
      <c r="FV312" s="22">
        <v>0</v>
      </c>
      <c r="FW312" s="22">
        <v>0</v>
      </c>
      <c r="FX312" s="22">
        <v>0</v>
      </c>
      <c r="FY312" s="23">
        <v>0</v>
      </c>
      <c r="FZ312" s="22">
        <v>0</v>
      </c>
      <c r="GA312" s="22">
        <v>0</v>
      </c>
      <c r="GB312" s="22">
        <v>0</v>
      </c>
      <c r="GC312" s="23">
        <f t="shared" si="367"/>
        <v>0</v>
      </c>
      <c r="GD312" s="22">
        <f t="shared" si="369"/>
        <v>300601</v>
      </c>
      <c r="GE312" s="22">
        <f t="shared" si="369"/>
        <v>239724</v>
      </c>
      <c r="GF312" s="22">
        <f t="shared" si="369"/>
        <v>78619</v>
      </c>
      <c r="GG312" s="22">
        <f t="shared" si="369"/>
        <v>318343</v>
      </c>
      <c r="GI312" s="41">
        <f t="shared" si="368"/>
        <v>5.2237921544356913E-2</v>
      </c>
      <c r="GJ312" s="36"/>
      <c r="GK312" s="37">
        <f t="shared" si="313"/>
        <v>49.456875406717728</v>
      </c>
      <c r="GL312" s="37">
        <f t="shared" si="314"/>
        <v>16.751764529208589</v>
      </c>
      <c r="GM312" s="37">
        <f t="shared" si="315"/>
        <v>6.7114681884166787</v>
      </c>
      <c r="GN312" s="37">
        <f t="shared" si="316"/>
        <v>0</v>
      </c>
      <c r="GO312" s="37">
        <f t="shared" si="317"/>
        <v>2.1220236605429577</v>
      </c>
      <c r="GP312" s="37">
        <f t="shared" si="318"/>
        <v>4.5022609334067507</v>
      </c>
      <c r="GQ312" s="37">
        <f t="shared" si="319"/>
        <v>5.2735645992891831</v>
      </c>
      <c r="GR312" s="37">
        <f t="shared" si="320"/>
        <v>0.72708614907143221</v>
      </c>
      <c r="GS312" s="37">
        <f t="shared" si="321"/>
        <v>1.3911831940064407</v>
      </c>
      <c r="GT312" s="37">
        <f t="shared" si="322"/>
        <v>1.5255043299794764</v>
      </c>
      <c r="GU312" s="37">
        <f t="shared" si="323"/>
        <v>3.6554537718376134</v>
      </c>
      <c r="GV312" s="37">
        <f t="shared" si="324"/>
        <v>6.4787005055814184</v>
      </c>
      <c r="GW312" s="37"/>
      <c r="GX312" s="37"/>
      <c r="GY312" s="37"/>
      <c r="GZ312" s="37"/>
      <c r="HA312" s="35"/>
      <c r="HB312" s="35"/>
      <c r="HC312" s="35"/>
      <c r="HD312" s="35"/>
      <c r="HE312" s="35"/>
      <c r="HF312" s="35"/>
      <c r="HG312" s="35"/>
      <c r="HH312" s="35"/>
      <c r="HI312" s="35"/>
      <c r="HJ312" s="35"/>
      <c r="HK312" s="35"/>
      <c r="HO312" s="35">
        <f>SUM(DC310:DC312)/SUM(GE310:GE312)*100</f>
        <v>50.058424659860314</v>
      </c>
      <c r="HP312" s="35">
        <f>SUM(BS310:BS312)/SUM(GE310:GE312)*100</f>
        <v>16.823534886880047</v>
      </c>
      <c r="HQ312" s="35">
        <f>SUM(FG310:FG312)/SUM(GE310:GE312)*100</f>
        <v>6.6958810929247674</v>
      </c>
      <c r="HR312" s="35">
        <f>SUM(AU310:AU312)/SUM(GE310:GE312)*100</f>
        <v>0</v>
      </c>
      <c r="HS312" s="35">
        <f>SUM(AQ310:AQ312)/SUM(GE310:GE312)*100</f>
        <v>2.1485684386088262</v>
      </c>
      <c r="HT312" s="35">
        <f>SUM(FO310:FO312)/SUM(GE310:GE312)*100</f>
        <v>4.5192637863959213</v>
      </c>
      <c r="HU312" s="35">
        <f>SUM(BO310:BO312)/SUM(GE310:GE312)*100</f>
        <v>4.8670445926688055</v>
      </c>
      <c r="HV312" s="35">
        <f>SUM(EQ310:EQ312)/SUM(GE310:GE312)*100</f>
        <v>0.62311251872544937</v>
      </c>
      <c r="HW312" s="35">
        <f>SUM(BW310:BW312)/SUM(GE310:GE312)*100</f>
        <v>1.344584744686123</v>
      </c>
      <c r="HX312" s="35">
        <f>SUM(DG310:DG312)/SUM(GE310:GE312)*100</f>
        <v>1.5443228713990851</v>
      </c>
      <c r="HY312" s="35">
        <f>SUM(EE310:EE312)/SUM(GE310:GE312)*100</f>
        <v>3.2536686787222298</v>
      </c>
      <c r="HZ312" s="35">
        <f>SUM(CU310:CU312)/SUM(GE310:GE312)*100</f>
        <v>6.9095807637593527</v>
      </c>
    </row>
    <row r="313" spans="1:236" ht="11.25" customHeight="1">
      <c r="A313" s="21">
        <v>43101</v>
      </c>
      <c r="B313" s="27">
        <v>0</v>
      </c>
      <c r="C313" s="27">
        <v>0</v>
      </c>
      <c r="D313" s="27">
        <v>0</v>
      </c>
      <c r="E313" s="24">
        <f t="shared" si="311"/>
        <v>0</v>
      </c>
      <c r="I313" s="23"/>
      <c r="J313" s="22">
        <v>0</v>
      </c>
      <c r="K313" s="22">
        <v>0</v>
      </c>
      <c r="L313" s="22">
        <v>0</v>
      </c>
      <c r="M313" s="23">
        <f t="shared" si="325"/>
        <v>0</v>
      </c>
      <c r="N313" s="22">
        <v>0</v>
      </c>
      <c r="O313" s="22">
        <v>0</v>
      </c>
      <c r="P313" s="22">
        <v>0</v>
      </c>
      <c r="Q313" s="23">
        <f t="shared" si="326"/>
        <v>0</v>
      </c>
      <c r="R313" s="22">
        <v>0</v>
      </c>
      <c r="S313" s="22">
        <v>0</v>
      </c>
      <c r="T313" s="22">
        <v>0</v>
      </c>
      <c r="U313" s="23">
        <f t="shared" si="327"/>
        <v>0</v>
      </c>
      <c r="V313" s="22">
        <v>0</v>
      </c>
      <c r="W313" s="22">
        <v>0</v>
      </c>
      <c r="X313" s="22">
        <v>0</v>
      </c>
      <c r="Y313" s="23">
        <f t="shared" si="328"/>
        <v>0</v>
      </c>
      <c r="Z313" s="22">
        <v>0</v>
      </c>
      <c r="AA313" s="22">
        <v>0</v>
      </c>
      <c r="AB313" s="22">
        <v>0</v>
      </c>
      <c r="AC313" s="23">
        <f t="shared" si="329"/>
        <v>0</v>
      </c>
      <c r="AD313" s="22">
        <v>0</v>
      </c>
      <c r="AE313" s="22">
        <v>0</v>
      </c>
      <c r="AF313" s="22">
        <v>0</v>
      </c>
      <c r="AG313" s="23">
        <f t="shared" si="330"/>
        <v>0</v>
      </c>
      <c r="AH313" s="22">
        <v>4144</v>
      </c>
      <c r="AI313" s="22">
        <v>2151</v>
      </c>
      <c r="AJ313" s="22">
        <v>1149</v>
      </c>
      <c r="AK313" s="23">
        <f t="shared" si="331"/>
        <v>3300</v>
      </c>
      <c r="AL313" s="22">
        <v>258</v>
      </c>
      <c r="AM313" s="22">
        <v>336</v>
      </c>
      <c r="AN313" s="22">
        <v>0</v>
      </c>
      <c r="AO313" s="23">
        <f t="shared" si="332"/>
        <v>336</v>
      </c>
      <c r="AP313" s="22">
        <v>25078</v>
      </c>
      <c r="AQ313" s="22">
        <v>9450</v>
      </c>
      <c r="AR313" s="22">
        <v>13085</v>
      </c>
      <c r="AS313" s="23">
        <f t="shared" si="333"/>
        <v>22535</v>
      </c>
      <c r="AT313" s="22">
        <v>7379</v>
      </c>
      <c r="AU313" s="22">
        <v>0</v>
      </c>
      <c r="AV313" s="22">
        <v>8239</v>
      </c>
      <c r="AW313" s="23">
        <f t="shared" si="334"/>
        <v>8239</v>
      </c>
      <c r="AX313" s="22">
        <v>0</v>
      </c>
      <c r="AY313" s="22">
        <v>0</v>
      </c>
      <c r="AZ313" s="22">
        <v>0</v>
      </c>
      <c r="BA313" s="23">
        <f t="shared" si="335"/>
        <v>0</v>
      </c>
      <c r="BB313" s="22">
        <v>23</v>
      </c>
      <c r="BC313" s="22">
        <v>40</v>
      </c>
      <c r="BD313" s="22">
        <v>0</v>
      </c>
      <c r="BE313" s="23">
        <f t="shared" si="336"/>
        <v>40</v>
      </c>
      <c r="BF313" s="22">
        <v>0</v>
      </c>
      <c r="BG313" s="22">
        <v>0</v>
      </c>
      <c r="BH313" s="22">
        <v>0</v>
      </c>
      <c r="BI313" s="23">
        <f t="shared" si="337"/>
        <v>0</v>
      </c>
      <c r="BJ313" s="22">
        <v>0</v>
      </c>
      <c r="BK313" s="22">
        <v>0</v>
      </c>
      <c r="BL313" s="22">
        <v>0</v>
      </c>
      <c r="BM313" s="23">
        <f t="shared" si="338"/>
        <v>0</v>
      </c>
      <c r="BN313" s="22">
        <v>12959</v>
      </c>
      <c r="BO313" s="22">
        <v>14838</v>
      </c>
      <c r="BP313" s="22">
        <v>410</v>
      </c>
      <c r="BQ313" s="23">
        <f t="shared" si="339"/>
        <v>15248</v>
      </c>
      <c r="BR313" s="22">
        <v>54728</v>
      </c>
      <c r="BS313" s="22">
        <v>45508</v>
      </c>
      <c r="BT313" s="22">
        <v>10708</v>
      </c>
      <c r="BU313" s="23">
        <f t="shared" si="340"/>
        <v>56216</v>
      </c>
      <c r="BV313" s="22">
        <v>8074</v>
      </c>
      <c r="BW313" s="22">
        <v>3418</v>
      </c>
      <c r="BX313" s="22">
        <v>4769</v>
      </c>
      <c r="BY313" s="23">
        <f t="shared" si="341"/>
        <v>8187</v>
      </c>
      <c r="BZ313" s="22">
        <v>0</v>
      </c>
      <c r="CA313" s="22">
        <v>0</v>
      </c>
      <c r="CB313" s="22">
        <v>0</v>
      </c>
      <c r="CC313" s="23">
        <f t="shared" si="342"/>
        <v>0</v>
      </c>
      <c r="CD313" s="22">
        <v>278</v>
      </c>
      <c r="CE313" s="22">
        <v>241</v>
      </c>
      <c r="CF313" s="22">
        <v>12</v>
      </c>
      <c r="CG313" s="23">
        <f t="shared" si="343"/>
        <v>253</v>
      </c>
      <c r="CH313" s="22">
        <v>0</v>
      </c>
      <c r="CI313" s="22">
        <v>0</v>
      </c>
      <c r="CJ313" s="22">
        <v>0</v>
      </c>
      <c r="CK313" s="23">
        <f t="shared" si="344"/>
        <v>0</v>
      </c>
      <c r="CL313" s="22">
        <v>0</v>
      </c>
      <c r="CM313" s="22">
        <v>0</v>
      </c>
      <c r="CN313" s="22">
        <v>0</v>
      </c>
      <c r="CO313" s="23">
        <f t="shared" si="345"/>
        <v>0</v>
      </c>
      <c r="CP313" s="22">
        <v>0</v>
      </c>
      <c r="CQ313" s="22">
        <v>0</v>
      </c>
      <c r="CR313" s="22">
        <v>0</v>
      </c>
      <c r="CS313" s="23">
        <f t="shared" si="346"/>
        <v>0</v>
      </c>
      <c r="CT313" s="22">
        <v>28204</v>
      </c>
      <c r="CU313" s="22">
        <v>23656</v>
      </c>
      <c r="CV313" s="22">
        <v>723</v>
      </c>
      <c r="CW313" s="23">
        <f t="shared" si="347"/>
        <v>24379</v>
      </c>
      <c r="CX313" s="22">
        <v>0</v>
      </c>
      <c r="CY313" s="22">
        <v>0</v>
      </c>
      <c r="CZ313" s="22">
        <v>0</v>
      </c>
      <c r="DA313" s="23">
        <f t="shared" si="348"/>
        <v>0</v>
      </c>
      <c r="DB313" s="22">
        <v>156115</v>
      </c>
      <c r="DC313" s="22">
        <v>139189</v>
      </c>
      <c r="DD313" s="22">
        <v>10608</v>
      </c>
      <c r="DE313" s="23">
        <f t="shared" si="349"/>
        <v>149797</v>
      </c>
      <c r="DF313" s="25">
        <v>12023</v>
      </c>
      <c r="DG313" s="22">
        <v>4208</v>
      </c>
      <c r="DH313" s="22">
        <v>5189</v>
      </c>
      <c r="DI313" s="23">
        <f t="shared" si="350"/>
        <v>9397</v>
      </c>
      <c r="DJ313" s="22">
        <v>0</v>
      </c>
      <c r="DK313" s="22">
        <v>0</v>
      </c>
      <c r="DL313" s="22">
        <v>0</v>
      </c>
      <c r="DM313" s="23">
        <f t="shared" si="351"/>
        <v>0</v>
      </c>
      <c r="DN313" s="22">
        <v>0</v>
      </c>
      <c r="DO313" s="22">
        <v>0</v>
      </c>
      <c r="DP313" s="22">
        <v>0</v>
      </c>
      <c r="DQ313" s="23">
        <f t="shared" si="352"/>
        <v>0</v>
      </c>
      <c r="DR313" s="22">
        <v>0</v>
      </c>
      <c r="DS313" s="22">
        <v>0</v>
      </c>
      <c r="DT313" s="22">
        <v>0</v>
      </c>
      <c r="DU313" s="23">
        <f t="shared" si="353"/>
        <v>0</v>
      </c>
      <c r="DV313" s="22">
        <v>0</v>
      </c>
      <c r="DW313" s="22">
        <v>0</v>
      </c>
      <c r="DX313" s="22">
        <v>0</v>
      </c>
      <c r="DY313" s="23">
        <f t="shared" si="354"/>
        <v>0</v>
      </c>
      <c r="DZ313" s="22">
        <v>50</v>
      </c>
      <c r="EA313" s="22">
        <v>30</v>
      </c>
      <c r="EB313" s="22">
        <v>0</v>
      </c>
      <c r="EC313" s="23">
        <f t="shared" si="355"/>
        <v>30</v>
      </c>
      <c r="ED313" s="25">
        <v>6866</v>
      </c>
      <c r="EE313" s="22">
        <v>6919</v>
      </c>
      <c r="EF313" s="22">
        <v>459</v>
      </c>
      <c r="EG313" s="23">
        <f t="shared" si="356"/>
        <v>7378</v>
      </c>
      <c r="EH313" s="22">
        <v>0</v>
      </c>
      <c r="EI313" s="22">
        <v>0</v>
      </c>
      <c r="EJ313" s="22">
        <v>0</v>
      </c>
      <c r="EK313" s="23">
        <f t="shared" si="357"/>
        <v>0</v>
      </c>
      <c r="EL313" s="22">
        <v>0</v>
      </c>
      <c r="EM313" s="22">
        <v>0</v>
      </c>
      <c r="EN313" s="22">
        <v>0</v>
      </c>
      <c r="EO313" s="23">
        <f t="shared" si="358"/>
        <v>0</v>
      </c>
      <c r="EP313" s="22">
        <v>1349</v>
      </c>
      <c r="EQ313" s="22">
        <v>1270</v>
      </c>
      <c r="ER313" s="22">
        <v>0</v>
      </c>
      <c r="ES313" s="23">
        <f t="shared" si="359"/>
        <v>1270</v>
      </c>
      <c r="ET313" s="22">
        <v>0</v>
      </c>
      <c r="EU313" s="22">
        <v>0</v>
      </c>
      <c r="EV313" s="22">
        <v>0</v>
      </c>
      <c r="EW313" s="23">
        <f t="shared" si="360"/>
        <v>0</v>
      </c>
      <c r="EX313" s="22">
        <v>0</v>
      </c>
      <c r="EY313" s="22">
        <v>0</v>
      </c>
      <c r="EZ313" s="22">
        <v>0</v>
      </c>
      <c r="FA313" s="23">
        <f t="shared" si="361"/>
        <v>0</v>
      </c>
      <c r="FB313" s="22">
        <v>0</v>
      </c>
      <c r="FC313" s="22">
        <v>0</v>
      </c>
      <c r="FD313" s="22">
        <v>0</v>
      </c>
      <c r="FE313" s="23">
        <f t="shared" si="362"/>
        <v>0</v>
      </c>
      <c r="FF313" s="22">
        <v>22291</v>
      </c>
      <c r="FG313" s="22">
        <v>21872</v>
      </c>
      <c r="FH313" s="22">
        <v>312</v>
      </c>
      <c r="FI313" s="23">
        <f t="shared" si="363"/>
        <v>22184</v>
      </c>
      <c r="FJ313" s="22">
        <v>0</v>
      </c>
      <c r="FK313" s="22">
        <v>0</v>
      </c>
      <c r="FL313" s="22">
        <v>0</v>
      </c>
      <c r="FM313" s="23">
        <f t="shared" si="364"/>
        <v>0</v>
      </c>
      <c r="FN313" s="22">
        <v>13010</v>
      </c>
      <c r="FO313" s="22">
        <v>12351</v>
      </c>
      <c r="FP313" s="22">
        <v>963</v>
      </c>
      <c r="FQ313" s="23">
        <f t="shared" si="365"/>
        <v>13314</v>
      </c>
      <c r="FR313" s="22">
        <v>0</v>
      </c>
      <c r="FS313" s="22">
        <v>0</v>
      </c>
      <c r="FT313" s="22">
        <v>0</v>
      </c>
      <c r="FU313" s="23">
        <f t="shared" si="366"/>
        <v>0</v>
      </c>
      <c r="FV313" s="22">
        <v>0</v>
      </c>
      <c r="FW313" s="22">
        <v>0</v>
      </c>
      <c r="FX313" s="22">
        <v>0</v>
      </c>
      <c r="FY313" s="23">
        <v>0</v>
      </c>
      <c r="FZ313" s="22">
        <v>0</v>
      </c>
      <c r="GA313" s="22">
        <v>0</v>
      </c>
      <c r="GB313" s="22">
        <v>0</v>
      </c>
      <c r="GC313" s="23">
        <f t="shared" si="367"/>
        <v>0</v>
      </c>
      <c r="GD313" s="22">
        <f t="shared" si="369"/>
        <v>352829</v>
      </c>
      <c r="GE313" s="22">
        <f t="shared" si="369"/>
        <v>285477</v>
      </c>
      <c r="GF313" s="22">
        <f t="shared" si="369"/>
        <v>56626</v>
      </c>
      <c r="GG313" s="22">
        <f t="shared" si="369"/>
        <v>342103</v>
      </c>
      <c r="GI313" s="41">
        <f t="shared" si="368"/>
        <v>7.5692662469054817E-2</v>
      </c>
      <c r="GJ313" s="36"/>
      <c r="GK313" s="37">
        <f t="shared" si="313"/>
        <v>48.756642391506148</v>
      </c>
      <c r="GL313" s="37">
        <f t="shared" si="314"/>
        <v>15.941039032916837</v>
      </c>
      <c r="GM313" s="37">
        <f t="shared" si="315"/>
        <v>7.6615629280117146</v>
      </c>
      <c r="GN313" s="37">
        <f t="shared" si="316"/>
        <v>0</v>
      </c>
      <c r="GO313" s="37">
        <f t="shared" si="317"/>
        <v>3.310249161928982</v>
      </c>
      <c r="GP313" s="37">
        <f t="shared" si="318"/>
        <v>4.3264431110036892</v>
      </c>
      <c r="GQ313" s="37">
        <f t="shared" si="319"/>
        <v>5.1976166206034113</v>
      </c>
      <c r="GR313" s="37">
        <f t="shared" si="320"/>
        <v>0.44486946408992672</v>
      </c>
      <c r="GS313" s="37">
        <f t="shared" si="321"/>
        <v>1.1972943529601332</v>
      </c>
      <c r="GT313" s="37">
        <f t="shared" si="322"/>
        <v>1.4740241770790641</v>
      </c>
      <c r="GU313" s="37">
        <f t="shared" si="323"/>
        <v>2.4236628519985848</v>
      </c>
      <c r="GV313" s="37">
        <f t="shared" si="324"/>
        <v>8.2864819232372486</v>
      </c>
      <c r="GW313" s="37"/>
      <c r="GX313" s="37"/>
      <c r="GY313" s="37"/>
      <c r="GZ313" s="37"/>
      <c r="HA313" s="35"/>
      <c r="HB313" s="35"/>
      <c r="HC313" s="35"/>
      <c r="HD313" s="35"/>
      <c r="HE313" s="35"/>
      <c r="HF313" s="35"/>
      <c r="HG313" s="35"/>
      <c r="HH313" s="35"/>
      <c r="HI313" s="35"/>
      <c r="HJ313" s="35"/>
      <c r="HK313" s="35"/>
      <c r="HO313" s="35"/>
      <c r="HP313" s="35"/>
      <c r="HQ313" s="35"/>
      <c r="HR313" s="35"/>
      <c r="HS313" s="35"/>
      <c r="HT313" s="35"/>
      <c r="HU313" s="35"/>
      <c r="HV313" s="35"/>
      <c r="HW313" s="35"/>
      <c r="HX313" s="35"/>
      <c r="HY313" s="35"/>
    </row>
    <row r="314" spans="1:236" ht="11.25" customHeight="1">
      <c r="A314" s="21">
        <v>43132</v>
      </c>
      <c r="B314" s="27">
        <v>0</v>
      </c>
      <c r="C314" s="27">
        <v>0</v>
      </c>
      <c r="D314" s="27">
        <v>0</v>
      </c>
      <c r="E314" s="24">
        <f t="shared" si="311"/>
        <v>0</v>
      </c>
      <c r="I314" s="23"/>
      <c r="J314" s="22">
        <v>0</v>
      </c>
      <c r="K314" s="22">
        <v>0</v>
      </c>
      <c r="L314" s="22">
        <v>0</v>
      </c>
      <c r="M314" s="23">
        <f t="shared" si="325"/>
        <v>0</v>
      </c>
      <c r="N314" s="22">
        <v>0</v>
      </c>
      <c r="O314" s="22">
        <v>0</v>
      </c>
      <c r="P314" s="22">
        <v>0</v>
      </c>
      <c r="Q314" s="23">
        <f t="shared" si="326"/>
        <v>0</v>
      </c>
      <c r="R314" s="22">
        <v>0</v>
      </c>
      <c r="S314" s="22">
        <v>0</v>
      </c>
      <c r="T314" s="22">
        <v>0</v>
      </c>
      <c r="U314" s="23">
        <f t="shared" si="327"/>
        <v>0</v>
      </c>
      <c r="V314" s="22">
        <v>0</v>
      </c>
      <c r="W314" s="22">
        <v>0</v>
      </c>
      <c r="X314" s="22">
        <v>0</v>
      </c>
      <c r="Y314" s="23">
        <f t="shared" si="328"/>
        <v>0</v>
      </c>
      <c r="Z314" s="22">
        <v>0</v>
      </c>
      <c r="AA314" s="22">
        <v>0</v>
      </c>
      <c r="AB314" s="22">
        <v>0</v>
      </c>
      <c r="AC314" s="23">
        <f t="shared" si="329"/>
        <v>0</v>
      </c>
      <c r="AD314" s="22">
        <v>0</v>
      </c>
      <c r="AE314" s="22">
        <v>0</v>
      </c>
      <c r="AF314" s="22">
        <v>0</v>
      </c>
      <c r="AG314" s="23">
        <f t="shared" si="330"/>
        <v>0</v>
      </c>
      <c r="AH314" s="22">
        <v>3801</v>
      </c>
      <c r="AI314" s="22">
        <v>1975</v>
      </c>
      <c r="AJ314" s="22">
        <v>1207</v>
      </c>
      <c r="AK314" s="23">
        <f t="shared" si="331"/>
        <v>3182</v>
      </c>
      <c r="AL314" s="22">
        <v>239</v>
      </c>
      <c r="AM314" s="22">
        <v>367</v>
      </c>
      <c r="AN314" s="22">
        <v>0</v>
      </c>
      <c r="AO314" s="23">
        <f t="shared" si="332"/>
        <v>367</v>
      </c>
      <c r="AP314" s="22">
        <v>26836</v>
      </c>
      <c r="AQ314" s="22">
        <v>9041</v>
      </c>
      <c r="AR314" s="22">
        <v>14924</v>
      </c>
      <c r="AS314" s="23">
        <f t="shared" si="333"/>
        <v>23965</v>
      </c>
      <c r="AT314" s="22">
        <v>7001</v>
      </c>
      <c r="AU314" s="22">
        <v>0</v>
      </c>
      <c r="AV314" s="22">
        <v>7698</v>
      </c>
      <c r="AW314" s="23">
        <f t="shared" si="334"/>
        <v>7698</v>
      </c>
      <c r="AX314" s="22">
        <v>0</v>
      </c>
      <c r="AY314" s="22">
        <v>0</v>
      </c>
      <c r="AZ314" s="22">
        <v>0</v>
      </c>
      <c r="BA314" s="23">
        <f t="shared" si="335"/>
        <v>0</v>
      </c>
      <c r="BB314" s="22">
        <v>37</v>
      </c>
      <c r="BC314" s="22">
        <v>37</v>
      </c>
      <c r="BD314" s="22">
        <v>0</v>
      </c>
      <c r="BE314" s="23">
        <f t="shared" si="336"/>
        <v>37</v>
      </c>
      <c r="BF314" s="22">
        <v>0</v>
      </c>
      <c r="BG314" s="22">
        <v>0</v>
      </c>
      <c r="BH314" s="22">
        <v>0</v>
      </c>
      <c r="BI314" s="23">
        <f t="shared" si="337"/>
        <v>0</v>
      </c>
      <c r="BJ314" s="22">
        <v>0</v>
      </c>
      <c r="BK314" s="22">
        <v>0</v>
      </c>
      <c r="BL314" s="22">
        <v>0</v>
      </c>
      <c r="BM314" s="23">
        <f t="shared" si="338"/>
        <v>0</v>
      </c>
      <c r="BN314" s="22">
        <v>14484</v>
      </c>
      <c r="BO314" s="22">
        <v>11650</v>
      </c>
      <c r="BP314" s="22">
        <v>600</v>
      </c>
      <c r="BQ314" s="23">
        <f t="shared" si="339"/>
        <v>12250</v>
      </c>
      <c r="BR314" s="22">
        <v>58128</v>
      </c>
      <c r="BS314" s="22">
        <v>44505</v>
      </c>
      <c r="BT314" s="22">
        <v>10917</v>
      </c>
      <c r="BU314" s="23">
        <f t="shared" si="340"/>
        <v>55422</v>
      </c>
      <c r="BV314" s="22">
        <v>8649</v>
      </c>
      <c r="BW314" s="22">
        <v>3217</v>
      </c>
      <c r="BX314" s="22">
        <v>5826</v>
      </c>
      <c r="BY314" s="23">
        <f t="shared" si="341"/>
        <v>9043</v>
      </c>
      <c r="BZ314" s="22">
        <v>0</v>
      </c>
      <c r="CA314" s="22">
        <v>0</v>
      </c>
      <c r="CB314" s="22">
        <v>0</v>
      </c>
      <c r="CC314" s="23">
        <f t="shared" si="342"/>
        <v>0</v>
      </c>
      <c r="CD314" s="22">
        <v>277</v>
      </c>
      <c r="CE314" s="22">
        <v>271</v>
      </c>
      <c r="CF314" s="22">
        <v>46</v>
      </c>
      <c r="CG314" s="23">
        <f t="shared" si="343"/>
        <v>317</v>
      </c>
      <c r="CH314" s="22">
        <v>0</v>
      </c>
      <c r="CI314" s="22">
        <v>0</v>
      </c>
      <c r="CJ314" s="22">
        <v>0</v>
      </c>
      <c r="CK314" s="23">
        <f t="shared" si="344"/>
        <v>0</v>
      </c>
      <c r="CL314" s="22">
        <v>0</v>
      </c>
      <c r="CM314" s="22">
        <v>0</v>
      </c>
      <c r="CN314" s="22">
        <v>0</v>
      </c>
      <c r="CO314" s="23">
        <f t="shared" si="345"/>
        <v>0</v>
      </c>
      <c r="CP314" s="22">
        <v>0</v>
      </c>
      <c r="CQ314" s="22">
        <v>0</v>
      </c>
      <c r="CR314" s="22">
        <v>0</v>
      </c>
      <c r="CS314" s="23">
        <f t="shared" si="346"/>
        <v>0</v>
      </c>
      <c r="CT314" s="22">
        <v>23204</v>
      </c>
      <c r="CU314" s="22">
        <v>22339</v>
      </c>
      <c r="CV314" s="22">
        <v>679</v>
      </c>
      <c r="CW314" s="23">
        <f t="shared" si="347"/>
        <v>23018</v>
      </c>
      <c r="CX314" s="22">
        <v>0</v>
      </c>
      <c r="CY314" s="22">
        <v>0</v>
      </c>
      <c r="CZ314" s="22">
        <v>0</v>
      </c>
      <c r="DA314" s="23">
        <f t="shared" si="348"/>
        <v>0</v>
      </c>
      <c r="DB314" s="22">
        <v>161116</v>
      </c>
      <c r="DC314" s="22">
        <v>136648</v>
      </c>
      <c r="DD314" s="22">
        <v>11790</v>
      </c>
      <c r="DE314" s="23">
        <f t="shared" si="349"/>
        <v>148438</v>
      </c>
      <c r="DF314" s="25">
        <v>12309</v>
      </c>
      <c r="DG314" s="22">
        <v>4738</v>
      </c>
      <c r="DH314" s="22">
        <v>6391</v>
      </c>
      <c r="DI314" s="23">
        <f t="shared" si="350"/>
        <v>11129</v>
      </c>
      <c r="DJ314" s="22">
        <v>0</v>
      </c>
      <c r="DK314" s="22">
        <v>0</v>
      </c>
      <c r="DL314" s="22">
        <v>0</v>
      </c>
      <c r="DM314" s="23">
        <f t="shared" si="351"/>
        <v>0</v>
      </c>
      <c r="DN314" s="22">
        <v>0</v>
      </c>
      <c r="DO314" s="22">
        <v>0</v>
      </c>
      <c r="DP314" s="22">
        <v>0</v>
      </c>
      <c r="DQ314" s="23">
        <f t="shared" si="352"/>
        <v>0</v>
      </c>
      <c r="DR314" s="22">
        <v>0</v>
      </c>
      <c r="DS314" s="22">
        <v>0</v>
      </c>
      <c r="DT314" s="22">
        <v>0</v>
      </c>
      <c r="DU314" s="23">
        <f t="shared" si="353"/>
        <v>0</v>
      </c>
      <c r="DV314" s="22">
        <v>0</v>
      </c>
      <c r="DW314" s="22">
        <v>0</v>
      </c>
      <c r="DX314" s="22">
        <v>0</v>
      </c>
      <c r="DY314" s="23">
        <f t="shared" si="354"/>
        <v>0</v>
      </c>
      <c r="DZ314" s="22">
        <v>40</v>
      </c>
      <c r="EA314" s="22">
        <v>50</v>
      </c>
      <c r="EB314" s="22">
        <v>15</v>
      </c>
      <c r="EC314" s="23">
        <f t="shared" si="355"/>
        <v>65</v>
      </c>
      <c r="ED314" s="25">
        <v>8324</v>
      </c>
      <c r="EE314" s="22">
        <v>7305</v>
      </c>
      <c r="EF314" s="22">
        <v>235</v>
      </c>
      <c r="EG314" s="23">
        <f t="shared" si="356"/>
        <v>7540</v>
      </c>
      <c r="EH314" s="22">
        <v>0</v>
      </c>
      <c r="EI314" s="22">
        <v>0</v>
      </c>
      <c r="EJ314" s="22">
        <v>0</v>
      </c>
      <c r="EK314" s="23">
        <f t="shared" si="357"/>
        <v>0</v>
      </c>
      <c r="EL314" s="22">
        <v>0</v>
      </c>
      <c r="EM314" s="22">
        <v>0</v>
      </c>
      <c r="EN314" s="22">
        <v>0</v>
      </c>
      <c r="EO314" s="23">
        <f t="shared" si="358"/>
        <v>0</v>
      </c>
      <c r="EP314" s="22">
        <v>1031</v>
      </c>
      <c r="EQ314" s="22">
        <v>1317</v>
      </c>
      <c r="ER314" s="22">
        <v>0</v>
      </c>
      <c r="ES314" s="23">
        <f t="shared" si="359"/>
        <v>1317</v>
      </c>
      <c r="ET314" s="22">
        <v>0</v>
      </c>
      <c r="EU314" s="22">
        <v>0</v>
      </c>
      <c r="EV314" s="22">
        <v>0</v>
      </c>
      <c r="EW314" s="23">
        <f t="shared" si="360"/>
        <v>0</v>
      </c>
      <c r="EX314" s="22">
        <v>0</v>
      </c>
      <c r="EY314" s="22">
        <v>0</v>
      </c>
      <c r="EZ314" s="22">
        <v>0</v>
      </c>
      <c r="FA314" s="23">
        <f t="shared" si="361"/>
        <v>0</v>
      </c>
      <c r="FB314" s="22">
        <v>0</v>
      </c>
      <c r="FC314" s="22">
        <v>0</v>
      </c>
      <c r="FD314" s="22">
        <v>0</v>
      </c>
      <c r="FE314" s="23">
        <f t="shared" si="362"/>
        <v>0</v>
      </c>
      <c r="FF314" s="22">
        <v>18286</v>
      </c>
      <c r="FG314" s="22">
        <v>20022</v>
      </c>
      <c r="FH314" s="22">
        <v>342</v>
      </c>
      <c r="FI314" s="23">
        <f t="shared" si="363"/>
        <v>20364</v>
      </c>
      <c r="FJ314" s="22">
        <v>0</v>
      </c>
      <c r="FK314" s="22">
        <v>0</v>
      </c>
      <c r="FL314" s="22">
        <v>0</v>
      </c>
      <c r="FM314" s="23">
        <f t="shared" si="364"/>
        <v>0</v>
      </c>
      <c r="FN314" s="22">
        <v>11490</v>
      </c>
      <c r="FO314" s="22">
        <v>11864</v>
      </c>
      <c r="FP314" s="22">
        <v>865</v>
      </c>
      <c r="FQ314" s="23">
        <f t="shared" si="365"/>
        <v>12729</v>
      </c>
      <c r="FR314" s="22">
        <v>0</v>
      </c>
      <c r="FS314" s="22">
        <v>0</v>
      </c>
      <c r="FT314" s="22">
        <v>0</v>
      </c>
      <c r="FU314" s="23">
        <f t="shared" si="366"/>
        <v>0</v>
      </c>
      <c r="FV314" s="22">
        <v>0</v>
      </c>
      <c r="FW314" s="22">
        <v>0</v>
      </c>
      <c r="FX314" s="22">
        <v>0</v>
      </c>
      <c r="FY314" s="23">
        <v>0</v>
      </c>
      <c r="FZ314" s="22">
        <v>0</v>
      </c>
      <c r="GA314" s="22">
        <v>0</v>
      </c>
      <c r="GB314" s="22">
        <v>0</v>
      </c>
      <c r="GC314" s="23">
        <f t="shared" si="367"/>
        <v>0</v>
      </c>
      <c r="GD314" s="22">
        <f t="shared" si="369"/>
        <v>355252</v>
      </c>
      <c r="GE314" s="22">
        <f t="shared" si="369"/>
        <v>275346</v>
      </c>
      <c r="GF314" s="22">
        <f t="shared" si="369"/>
        <v>61535</v>
      </c>
      <c r="GG314" s="22">
        <f t="shared" si="369"/>
        <v>336881</v>
      </c>
      <c r="GI314" s="41">
        <f t="shared" si="368"/>
        <v>7.780169882960819E-2</v>
      </c>
      <c r="GJ314" s="36"/>
      <c r="GK314" s="37">
        <f t="shared" si="313"/>
        <v>49.627741096656571</v>
      </c>
      <c r="GL314" s="37">
        <f t="shared" si="314"/>
        <v>16.163299993462772</v>
      </c>
      <c r="GM314" s="37">
        <f t="shared" si="315"/>
        <v>7.2715783051142928</v>
      </c>
      <c r="GN314" s="37">
        <f t="shared" si="316"/>
        <v>0</v>
      </c>
      <c r="GO314" s="37">
        <f t="shared" si="317"/>
        <v>3.2835051171979983</v>
      </c>
      <c r="GP314" s="37">
        <f t="shared" si="318"/>
        <v>4.308760613918488</v>
      </c>
      <c r="GQ314" s="37">
        <f t="shared" si="319"/>
        <v>4.2310402184887383</v>
      </c>
      <c r="GR314" s="37">
        <f t="shared" si="320"/>
        <v>0.47830729336907024</v>
      </c>
      <c r="GS314" s="37">
        <f t="shared" si="321"/>
        <v>1.1683481873715251</v>
      </c>
      <c r="GT314" s="37">
        <f t="shared" si="322"/>
        <v>1.7207440819913853</v>
      </c>
      <c r="GU314" s="37">
        <f t="shared" si="323"/>
        <v>2.6530256477304919</v>
      </c>
      <c r="GV314" s="37">
        <f t="shared" si="324"/>
        <v>8.1130650163793927</v>
      </c>
      <c r="GW314" s="37"/>
      <c r="GX314" s="37"/>
      <c r="GY314" s="37"/>
      <c r="GZ314" s="37"/>
      <c r="HA314" s="35"/>
      <c r="HB314" s="35"/>
      <c r="HC314" s="35"/>
      <c r="HD314" s="35"/>
      <c r="HE314" s="35"/>
      <c r="HF314" s="35"/>
      <c r="HG314" s="35"/>
      <c r="HH314" s="35"/>
      <c r="HI314" s="35"/>
      <c r="HJ314" s="35"/>
      <c r="HK314" s="35"/>
      <c r="HO314" s="35"/>
      <c r="HP314" s="35"/>
      <c r="HQ314" s="35"/>
      <c r="HR314" s="35"/>
      <c r="HS314" s="35"/>
      <c r="HT314" s="35"/>
      <c r="HU314" s="35"/>
      <c r="HV314" s="35"/>
      <c r="HW314" s="35"/>
      <c r="HX314" s="35"/>
      <c r="HY314" s="35"/>
    </row>
    <row r="315" spans="1:236" ht="11.25" customHeight="1">
      <c r="A315" s="44">
        <v>43160</v>
      </c>
      <c r="B315" s="45">
        <v>0</v>
      </c>
      <c r="C315" s="45">
        <v>0</v>
      </c>
      <c r="D315" s="45">
        <v>0</v>
      </c>
      <c r="E315" s="46">
        <f t="shared" ref="E315:E378" si="370">C315+D315</f>
        <v>0</v>
      </c>
      <c r="F315" s="30"/>
      <c r="G315" s="30"/>
      <c r="H315" s="30"/>
      <c r="I315" s="31"/>
      <c r="J315" s="30">
        <v>0</v>
      </c>
      <c r="K315" s="30">
        <v>0</v>
      </c>
      <c r="L315" s="30">
        <v>0</v>
      </c>
      <c r="M315" s="31">
        <f t="shared" si="325"/>
        <v>0</v>
      </c>
      <c r="N315" s="30">
        <v>0</v>
      </c>
      <c r="O315" s="30">
        <v>0</v>
      </c>
      <c r="P315" s="30">
        <v>0</v>
      </c>
      <c r="Q315" s="31">
        <f t="shared" si="326"/>
        <v>0</v>
      </c>
      <c r="R315" s="30">
        <v>0</v>
      </c>
      <c r="S315" s="30">
        <v>0</v>
      </c>
      <c r="T315" s="30">
        <v>0</v>
      </c>
      <c r="U315" s="31">
        <f t="shared" si="327"/>
        <v>0</v>
      </c>
      <c r="V315" s="30">
        <v>0</v>
      </c>
      <c r="W315" s="30">
        <v>0</v>
      </c>
      <c r="X315" s="30">
        <v>0</v>
      </c>
      <c r="Y315" s="31">
        <f t="shared" si="328"/>
        <v>0</v>
      </c>
      <c r="Z315" s="30">
        <v>0</v>
      </c>
      <c r="AA315" s="30">
        <v>0</v>
      </c>
      <c r="AB315" s="30">
        <v>0</v>
      </c>
      <c r="AC315" s="31">
        <f t="shared" si="329"/>
        <v>0</v>
      </c>
      <c r="AD315" s="30">
        <v>0</v>
      </c>
      <c r="AE315" s="30">
        <v>0</v>
      </c>
      <c r="AF315" s="30">
        <v>0</v>
      </c>
      <c r="AG315" s="31">
        <f t="shared" si="330"/>
        <v>0</v>
      </c>
      <c r="AH315" s="30">
        <v>3504</v>
      </c>
      <c r="AI315" s="30">
        <v>2215</v>
      </c>
      <c r="AJ315" s="30">
        <v>1187</v>
      </c>
      <c r="AK315" s="31">
        <f t="shared" si="331"/>
        <v>3402</v>
      </c>
      <c r="AL315" s="30">
        <v>473</v>
      </c>
      <c r="AM315" s="30">
        <v>468</v>
      </c>
      <c r="AN315" s="30">
        <v>0</v>
      </c>
      <c r="AO315" s="31">
        <f t="shared" si="332"/>
        <v>468</v>
      </c>
      <c r="AP315" s="30">
        <v>21699</v>
      </c>
      <c r="AQ315" s="30">
        <v>9016</v>
      </c>
      <c r="AR315" s="30">
        <v>18564</v>
      </c>
      <c r="AS315" s="31">
        <f t="shared" si="333"/>
        <v>27580</v>
      </c>
      <c r="AT315" s="30">
        <v>7062</v>
      </c>
      <c r="AU315" s="30">
        <v>0</v>
      </c>
      <c r="AV315" s="30">
        <v>6496</v>
      </c>
      <c r="AW315" s="31">
        <f t="shared" si="334"/>
        <v>6496</v>
      </c>
      <c r="AX315" s="30">
        <v>0</v>
      </c>
      <c r="AY315" s="30">
        <v>0</v>
      </c>
      <c r="AZ315" s="30">
        <v>0</v>
      </c>
      <c r="BA315" s="31">
        <f t="shared" si="335"/>
        <v>0</v>
      </c>
      <c r="BB315" s="30">
        <v>23</v>
      </c>
      <c r="BC315" s="30">
        <v>24</v>
      </c>
      <c r="BD315" s="30">
        <v>0</v>
      </c>
      <c r="BE315" s="31">
        <f t="shared" si="336"/>
        <v>24</v>
      </c>
      <c r="BF315" s="30">
        <v>0</v>
      </c>
      <c r="BG315" s="30">
        <v>0</v>
      </c>
      <c r="BH315" s="30">
        <v>0</v>
      </c>
      <c r="BI315" s="31">
        <f t="shared" si="337"/>
        <v>0</v>
      </c>
      <c r="BJ315" s="30">
        <v>0</v>
      </c>
      <c r="BK315" s="30">
        <v>0</v>
      </c>
      <c r="BL315" s="30">
        <v>0</v>
      </c>
      <c r="BM315" s="31">
        <f t="shared" si="338"/>
        <v>0</v>
      </c>
      <c r="BN315" s="30">
        <v>8633</v>
      </c>
      <c r="BO315" s="30">
        <v>13574</v>
      </c>
      <c r="BP315" s="30">
        <v>487</v>
      </c>
      <c r="BQ315" s="31">
        <f t="shared" si="339"/>
        <v>14061</v>
      </c>
      <c r="BR315" s="30">
        <v>63426</v>
      </c>
      <c r="BS315" s="30">
        <v>48009</v>
      </c>
      <c r="BT315" s="30">
        <v>12498</v>
      </c>
      <c r="BU315" s="31">
        <f t="shared" si="340"/>
        <v>60507</v>
      </c>
      <c r="BV315" s="30">
        <v>8889</v>
      </c>
      <c r="BW315" s="30">
        <v>3715</v>
      </c>
      <c r="BX315" s="30">
        <v>8110</v>
      </c>
      <c r="BY315" s="31">
        <f t="shared" si="341"/>
        <v>11825</v>
      </c>
      <c r="BZ315" s="30">
        <v>0</v>
      </c>
      <c r="CA315" s="30">
        <v>0</v>
      </c>
      <c r="CB315" s="30">
        <v>0</v>
      </c>
      <c r="CC315" s="31">
        <f t="shared" si="342"/>
        <v>0</v>
      </c>
      <c r="CD315" s="30">
        <v>283</v>
      </c>
      <c r="CE315" s="30">
        <v>378</v>
      </c>
      <c r="CF315" s="30">
        <v>4</v>
      </c>
      <c r="CG315" s="31">
        <f t="shared" si="343"/>
        <v>382</v>
      </c>
      <c r="CH315" s="30">
        <v>0</v>
      </c>
      <c r="CI315" s="30">
        <v>0</v>
      </c>
      <c r="CJ315" s="30">
        <v>0</v>
      </c>
      <c r="CK315" s="31">
        <f t="shared" si="344"/>
        <v>0</v>
      </c>
      <c r="CL315" s="30">
        <v>0</v>
      </c>
      <c r="CM315" s="30">
        <v>0</v>
      </c>
      <c r="CN315" s="30">
        <v>0</v>
      </c>
      <c r="CO315" s="31">
        <f t="shared" si="345"/>
        <v>0</v>
      </c>
      <c r="CP315" s="30">
        <v>0</v>
      </c>
      <c r="CQ315" s="30">
        <v>0</v>
      </c>
      <c r="CR315" s="30">
        <v>0</v>
      </c>
      <c r="CS315" s="31">
        <f t="shared" si="346"/>
        <v>0</v>
      </c>
      <c r="CT315" s="30">
        <v>27397</v>
      </c>
      <c r="CU315" s="30">
        <v>26531</v>
      </c>
      <c r="CV315" s="30">
        <v>1177</v>
      </c>
      <c r="CW315" s="31">
        <f t="shared" si="347"/>
        <v>27708</v>
      </c>
      <c r="CX315" s="30">
        <v>0</v>
      </c>
      <c r="CY315" s="30">
        <v>0</v>
      </c>
      <c r="CZ315" s="30">
        <v>0</v>
      </c>
      <c r="DA315" s="31">
        <f t="shared" si="348"/>
        <v>0</v>
      </c>
      <c r="DB315" s="30">
        <v>170328</v>
      </c>
      <c r="DC315" s="30">
        <v>147170</v>
      </c>
      <c r="DD315" s="30">
        <v>11785</v>
      </c>
      <c r="DE315" s="31">
        <f t="shared" si="349"/>
        <v>158955</v>
      </c>
      <c r="DF315" s="32">
        <v>10987</v>
      </c>
      <c r="DG315" s="30">
        <v>4922</v>
      </c>
      <c r="DH315" s="30">
        <v>9747</v>
      </c>
      <c r="DI315" s="31">
        <f t="shared" si="350"/>
        <v>14669</v>
      </c>
      <c r="DJ315" s="30">
        <v>0</v>
      </c>
      <c r="DK315" s="30">
        <v>0</v>
      </c>
      <c r="DL315" s="30">
        <v>0</v>
      </c>
      <c r="DM315" s="31">
        <f t="shared" si="351"/>
        <v>0</v>
      </c>
      <c r="DN315" s="30">
        <v>0</v>
      </c>
      <c r="DO315" s="30">
        <v>0</v>
      </c>
      <c r="DP315" s="30">
        <v>0</v>
      </c>
      <c r="DQ315" s="31">
        <f t="shared" si="352"/>
        <v>0</v>
      </c>
      <c r="DR315" s="30">
        <v>0</v>
      </c>
      <c r="DS315" s="30">
        <v>0</v>
      </c>
      <c r="DT315" s="30">
        <v>0</v>
      </c>
      <c r="DU315" s="31">
        <f t="shared" si="353"/>
        <v>0</v>
      </c>
      <c r="DV315" s="30">
        <v>0</v>
      </c>
      <c r="DW315" s="30">
        <v>0</v>
      </c>
      <c r="DX315" s="30">
        <v>0</v>
      </c>
      <c r="DY315" s="31">
        <f t="shared" si="354"/>
        <v>0</v>
      </c>
      <c r="DZ315" s="30">
        <v>28</v>
      </c>
      <c r="EA315" s="30">
        <v>24</v>
      </c>
      <c r="EB315" s="30">
        <v>-15</v>
      </c>
      <c r="EC315" s="31">
        <f t="shared" si="355"/>
        <v>9</v>
      </c>
      <c r="ED315" s="32">
        <v>9394</v>
      </c>
      <c r="EE315" s="30">
        <v>7683</v>
      </c>
      <c r="EF315" s="30">
        <v>1287</v>
      </c>
      <c r="EG315" s="31">
        <f t="shared" si="356"/>
        <v>8970</v>
      </c>
      <c r="EH315" s="30">
        <v>0</v>
      </c>
      <c r="EI315" s="30">
        <v>0</v>
      </c>
      <c r="EJ315" s="30">
        <v>0</v>
      </c>
      <c r="EK315" s="31">
        <f t="shared" si="357"/>
        <v>0</v>
      </c>
      <c r="EL315" s="30">
        <v>0</v>
      </c>
      <c r="EM315" s="30">
        <v>0</v>
      </c>
      <c r="EN315" s="30">
        <v>0</v>
      </c>
      <c r="EO315" s="31">
        <f t="shared" si="358"/>
        <v>0</v>
      </c>
      <c r="EP315" s="30">
        <v>1457</v>
      </c>
      <c r="EQ315" s="30">
        <v>1484</v>
      </c>
      <c r="ER315" s="30">
        <v>0</v>
      </c>
      <c r="ES315" s="31">
        <f t="shared" si="359"/>
        <v>1484</v>
      </c>
      <c r="ET315" s="30">
        <v>0</v>
      </c>
      <c r="EU315" s="30">
        <v>0</v>
      </c>
      <c r="EV315" s="30">
        <v>0</v>
      </c>
      <c r="EW315" s="31">
        <f t="shared" si="360"/>
        <v>0</v>
      </c>
      <c r="EX315" s="30">
        <v>0</v>
      </c>
      <c r="EY315" s="30">
        <v>0</v>
      </c>
      <c r="EZ315" s="30">
        <v>0</v>
      </c>
      <c r="FA315" s="31">
        <f t="shared" si="361"/>
        <v>0</v>
      </c>
      <c r="FB315" s="30">
        <v>0</v>
      </c>
      <c r="FC315" s="30">
        <v>0</v>
      </c>
      <c r="FD315" s="30">
        <v>0</v>
      </c>
      <c r="FE315" s="31">
        <f t="shared" si="362"/>
        <v>0</v>
      </c>
      <c r="FF315" s="30">
        <v>19692</v>
      </c>
      <c r="FG315" s="30">
        <v>22970</v>
      </c>
      <c r="FH315" s="30">
        <v>362</v>
      </c>
      <c r="FI315" s="31">
        <f t="shared" si="363"/>
        <v>23332</v>
      </c>
      <c r="FJ315" s="30">
        <v>0</v>
      </c>
      <c r="FK315" s="30">
        <v>0</v>
      </c>
      <c r="FL315" s="30">
        <v>0</v>
      </c>
      <c r="FM315" s="31">
        <f t="shared" si="364"/>
        <v>0</v>
      </c>
      <c r="FN315" s="30">
        <v>12849</v>
      </c>
      <c r="FO315" s="30">
        <v>12539</v>
      </c>
      <c r="FP315" s="30">
        <v>1017</v>
      </c>
      <c r="FQ315" s="31">
        <f t="shared" si="365"/>
        <v>13556</v>
      </c>
      <c r="FR315" s="30">
        <v>0</v>
      </c>
      <c r="FS315" s="30">
        <v>0</v>
      </c>
      <c r="FT315" s="30">
        <v>0</v>
      </c>
      <c r="FU315" s="31">
        <f t="shared" si="366"/>
        <v>0</v>
      </c>
      <c r="FV315" s="30">
        <v>0</v>
      </c>
      <c r="FW315" s="30">
        <v>0</v>
      </c>
      <c r="FX315" s="30">
        <v>0</v>
      </c>
      <c r="FY315" s="31">
        <v>0</v>
      </c>
      <c r="FZ315" s="30">
        <v>0</v>
      </c>
      <c r="GA315" s="30">
        <v>0</v>
      </c>
      <c r="GB315" s="30">
        <v>0</v>
      </c>
      <c r="GC315" s="31">
        <f t="shared" si="367"/>
        <v>0</v>
      </c>
      <c r="GD315" s="30">
        <f t="shared" si="369"/>
        <v>366124</v>
      </c>
      <c r="GE315" s="30">
        <f t="shared" si="369"/>
        <v>300722</v>
      </c>
      <c r="GF315" s="30">
        <f t="shared" si="369"/>
        <v>72706</v>
      </c>
      <c r="GG315" s="30">
        <f t="shared" si="369"/>
        <v>373428</v>
      </c>
      <c r="GI315" s="42">
        <f t="shared" si="368"/>
        <v>6.3757083530834979E-2</v>
      </c>
      <c r="GJ315" s="36"/>
      <c r="GK315" s="39">
        <f t="shared" si="313"/>
        <v>48.938887078431243</v>
      </c>
      <c r="GL315" s="39">
        <f t="shared" si="314"/>
        <v>15.96457858088201</v>
      </c>
      <c r="GM315" s="39">
        <f t="shared" si="315"/>
        <v>7.6382838635018393</v>
      </c>
      <c r="GN315" s="39">
        <f t="shared" si="316"/>
        <v>0</v>
      </c>
      <c r="GO315" s="39">
        <f t="shared" si="317"/>
        <v>2.9981178630096901</v>
      </c>
      <c r="GP315" s="39">
        <f t="shared" si="318"/>
        <v>4.1696317529146523</v>
      </c>
      <c r="GQ315" s="39">
        <f t="shared" si="319"/>
        <v>4.5138034463723971</v>
      </c>
      <c r="GR315" s="39">
        <f t="shared" si="320"/>
        <v>0.4934790271413465</v>
      </c>
      <c r="GS315" s="39">
        <f t="shared" si="321"/>
        <v>1.2353602330391524</v>
      </c>
      <c r="GT315" s="39">
        <f t="shared" si="322"/>
        <v>1.6367276088879432</v>
      </c>
      <c r="GU315" s="39">
        <f t="shared" si="323"/>
        <v>2.5548513244790869</v>
      </c>
      <c r="GV315" s="39">
        <f t="shared" si="324"/>
        <v>8.8224340088187763</v>
      </c>
      <c r="GW315" s="39"/>
      <c r="GX315" s="39"/>
      <c r="GY315" s="39"/>
      <c r="GZ315" s="39"/>
      <c r="HA315" s="40">
        <f>SUM(DC304:DC315)/SUM(GE304:GE315)*100</f>
        <v>49.974685268711696</v>
      </c>
      <c r="HB315" s="40">
        <f>SUM(BS304:BS315)/SUM(GE304:GE315)*100</f>
        <v>16.306062247175774</v>
      </c>
      <c r="HC315" s="40">
        <f>SUM(FG304:FG315)/SUM(GE304:GE315)*100</f>
        <v>6.3917795997626952</v>
      </c>
      <c r="HD315" s="40">
        <f>SUM(AU304:AU315)/SUM(GE304:GE315)*100</f>
        <v>7.6020214079004458E-2</v>
      </c>
      <c r="HE315" s="40">
        <f>SUM(AQ304:AQ315)/SUM(GE304:GE315)*100</f>
        <v>2.7567362271897546</v>
      </c>
      <c r="HF315" s="40">
        <f>SUM(FO304:FO315)/SUM(GE304:GE315)*100</f>
        <v>4.2767452036566329</v>
      </c>
      <c r="HG315" s="40">
        <f>SUM(BO304:BO315)/SUM(GE304:GE315)*100</f>
        <v>5.170165167598725</v>
      </c>
      <c r="HH315" s="40">
        <f>SUM(EQ304:EQ315)/SUM(GE304:GE315)*100</f>
        <v>0.52870538487666019</v>
      </c>
      <c r="HI315" s="40">
        <f>SUM(BW304:BW315)/SUM(GE304:GE315)*100</f>
        <v>1.3783681135948773</v>
      </c>
      <c r="HJ315" s="40">
        <f>SUM(DG304:DG315)/SUM(GE304:GE315)*100</f>
        <v>1.6054252890060479</v>
      </c>
      <c r="HK315" s="40">
        <f>SUM(EE304:EE315)/SUM(GE304:GE315)*100</f>
        <v>3.1083753294335978</v>
      </c>
      <c r="HL315" s="40">
        <f>SUM(CU304:CU315)/SUM(GE304:GE315)*100</f>
        <v>7.5673257821947892</v>
      </c>
      <c r="HM315" s="33"/>
      <c r="HN315" s="33"/>
      <c r="HO315" s="40">
        <f>SUM(DC313:DC315)/SUM(GE313:GE315)*100</f>
        <v>49.098654161999661</v>
      </c>
      <c r="HP315" s="40">
        <f>SUM(BS313:BS315)/SUM(GE313:GE315)*100</f>
        <v>16.02028913173427</v>
      </c>
      <c r="HQ315" s="40">
        <f>SUM(FG313:FG315)/SUM(GE313:GE315)*100</f>
        <v>7.5288000046428216</v>
      </c>
      <c r="HR315" s="40">
        <f>SUM(AU313:AU315)/SUM(GE313:GE315)*100</f>
        <v>0</v>
      </c>
      <c r="HS315" s="40">
        <f>SUM(AQ313:AQ315)/SUM(GE313:GE315)*100</f>
        <v>3.1927525550029303</v>
      </c>
      <c r="HT315" s="40">
        <f>SUM(FO313:FO315)/SUM(GE313:GE315)*100</f>
        <v>4.2660569093895271</v>
      </c>
      <c r="HU315" s="40">
        <f>SUM(BO313:BO315)/SUM(GE313:GE315)*100</f>
        <v>4.6500182811112598</v>
      </c>
      <c r="HV315" s="40">
        <f>SUM(EQ313:EQ315)/SUM(GE313:GE315)*100</f>
        <v>0.47252319960071731</v>
      </c>
      <c r="HW315" s="40">
        <f>SUM(BW313:BW315)/SUM(GE313:GE315)*100</f>
        <v>1.2013301684764</v>
      </c>
      <c r="HX315" s="40">
        <f>SUM(DG313:DG315)/SUM(GE313:GE315)*100</f>
        <v>1.6096663552106971</v>
      </c>
      <c r="HY315" s="40">
        <f>SUM(EE313:EE315)/SUM(GE313:GE315)*100</f>
        <v>2.5427574880012074</v>
      </c>
      <c r="HZ315" s="40">
        <f>SUM(CU313:CU315)/SUM(GE313:GE315)*100</f>
        <v>8.4181325409583945</v>
      </c>
      <c r="IA315" s="33"/>
      <c r="IB315" s="33"/>
    </row>
    <row r="316" spans="1:236" ht="11.25" customHeight="1">
      <c r="A316" s="47">
        <v>43191</v>
      </c>
      <c r="B316" s="22">
        <v>0</v>
      </c>
      <c r="C316" s="22">
        <v>0</v>
      </c>
      <c r="D316" s="22">
        <v>0</v>
      </c>
      <c r="E316" s="23">
        <f t="shared" si="370"/>
        <v>0</v>
      </c>
      <c r="I316" s="23"/>
      <c r="J316" s="22">
        <v>0</v>
      </c>
      <c r="K316" s="22">
        <v>0</v>
      </c>
      <c r="L316" s="22">
        <v>0</v>
      </c>
      <c r="M316" s="23">
        <f t="shared" si="325"/>
        <v>0</v>
      </c>
      <c r="N316" s="22">
        <v>0</v>
      </c>
      <c r="O316" s="22">
        <v>0</v>
      </c>
      <c r="P316" s="22">
        <v>0</v>
      </c>
      <c r="Q316" s="23">
        <f t="shared" si="326"/>
        <v>0</v>
      </c>
      <c r="R316" s="22">
        <v>0</v>
      </c>
      <c r="S316" s="22">
        <v>0</v>
      </c>
      <c r="T316" s="22">
        <v>0</v>
      </c>
      <c r="U316" s="23">
        <f t="shared" si="327"/>
        <v>0</v>
      </c>
      <c r="V316" s="22">
        <v>0</v>
      </c>
      <c r="W316" s="22">
        <v>0</v>
      </c>
      <c r="X316" s="22">
        <v>0</v>
      </c>
      <c r="Y316" s="23">
        <f t="shared" si="328"/>
        <v>0</v>
      </c>
      <c r="Z316" s="22">
        <v>0</v>
      </c>
      <c r="AA316" s="22">
        <v>0</v>
      </c>
      <c r="AB316" s="22">
        <v>0</v>
      </c>
      <c r="AC316" s="23">
        <f t="shared" si="329"/>
        <v>0</v>
      </c>
      <c r="AD316" s="22">
        <v>0</v>
      </c>
      <c r="AE316" s="22">
        <v>0</v>
      </c>
      <c r="AF316" s="22">
        <v>0</v>
      </c>
      <c r="AG316" s="23">
        <f t="shared" si="330"/>
        <v>0</v>
      </c>
      <c r="AH316" s="22">
        <v>2637</v>
      </c>
      <c r="AI316" s="22">
        <v>1973</v>
      </c>
      <c r="AJ316" s="22">
        <v>789</v>
      </c>
      <c r="AK316" s="23">
        <f t="shared" si="331"/>
        <v>2762</v>
      </c>
      <c r="AL316" s="22">
        <v>82</v>
      </c>
      <c r="AM316" s="22">
        <v>127</v>
      </c>
      <c r="AN316" s="22">
        <v>1</v>
      </c>
      <c r="AO316" s="23">
        <f t="shared" si="332"/>
        <v>128</v>
      </c>
      <c r="AP316" s="22">
        <v>22967</v>
      </c>
      <c r="AQ316" s="22">
        <v>7428</v>
      </c>
      <c r="AR316" s="22">
        <v>7853</v>
      </c>
      <c r="AS316" s="23">
        <f t="shared" si="333"/>
        <v>15281</v>
      </c>
      <c r="AT316" s="22">
        <v>6914</v>
      </c>
      <c r="AU316" s="22">
        <v>0</v>
      </c>
      <c r="AV316" s="22">
        <v>7294</v>
      </c>
      <c r="AW316" s="23">
        <f t="shared" si="334"/>
        <v>7294</v>
      </c>
      <c r="AX316" s="22">
        <v>0</v>
      </c>
      <c r="AY316" s="22">
        <v>0</v>
      </c>
      <c r="AZ316" s="22">
        <v>0</v>
      </c>
      <c r="BA316" s="23">
        <f t="shared" si="335"/>
        <v>0</v>
      </c>
      <c r="BB316" s="22">
        <v>27</v>
      </c>
      <c r="BC316" s="22">
        <v>25</v>
      </c>
      <c r="BD316" s="22">
        <v>0</v>
      </c>
      <c r="BE316" s="23">
        <f t="shared" si="336"/>
        <v>25</v>
      </c>
      <c r="BF316" s="22">
        <v>0</v>
      </c>
      <c r="BG316" s="22">
        <v>0</v>
      </c>
      <c r="BH316" s="22">
        <v>0</v>
      </c>
      <c r="BI316" s="23">
        <f t="shared" si="337"/>
        <v>0</v>
      </c>
      <c r="BJ316" s="22">
        <v>0</v>
      </c>
      <c r="BK316" s="22">
        <v>0</v>
      </c>
      <c r="BL316" s="22">
        <v>0</v>
      </c>
      <c r="BM316" s="23">
        <f t="shared" si="338"/>
        <v>0</v>
      </c>
      <c r="BN316" s="22">
        <v>8220</v>
      </c>
      <c r="BO316" s="22">
        <v>9143</v>
      </c>
      <c r="BP316" s="22">
        <v>452</v>
      </c>
      <c r="BQ316" s="23">
        <f t="shared" si="339"/>
        <v>9595</v>
      </c>
      <c r="BR316" s="22">
        <v>62024</v>
      </c>
      <c r="BS316" s="22">
        <v>46735</v>
      </c>
      <c r="BT316" s="22">
        <v>13009</v>
      </c>
      <c r="BU316" s="23">
        <f t="shared" si="340"/>
        <v>59744</v>
      </c>
      <c r="BV316" s="22">
        <v>8935</v>
      </c>
      <c r="BW316" s="22">
        <v>3109</v>
      </c>
      <c r="BX316" s="22">
        <v>9708</v>
      </c>
      <c r="BY316" s="23">
        <f t="shared" si="341"/>
        <v>12817</v>
      </c>
      <c r="BZ316" s="22">
        <v>0</v>
      </c>
      <c r="CA316" s="22">
        <v>0</v>
      </c>
      <c r="CB316" s="22">
        <v>0</v>
      </c>
      <c r="CC316" s="23">
        <f t="shared" si="342"/>
        <v>0</v>
      </c>
      <c r="CD316" s="22">
        <v>227</v>
      </c>
      <c r="CE316" s="22">
        <v>61</v>
      </c>
      <c r="CF316" s="22">
        <v>0</v>
      </c>
      <c r="CG316" s="23">
        <f t="shared" si="343"/>
        <v>61</v>
      </c>
      <c r="CH316" s="22">
        <v>0</v>
      </c>
      <c r="CI316" s="22">
        <v>0</v>
      </c>
      <c r="CJ316" s="22">
        <v>0</v>
      </c>
      <c r="CK316" s="23">
        <f t="shared" si="344"/>
        <v>0</v>
      </c>
      <c r="CL316" s="22">
        <v>0</v>
      </c>
      <c r="CM316" s="22">
        <v>0</v>
      </c>
      <c r="CN316" s="22">
        <v>0</v>
      </c>
      <c r="CO316" s="23">
        <f t="shared" si="345"/>
        <v>0</v>
      </c>
      <c r="CP316" s="22">
        <v>0</v>
      </c>
      <c r="CQ316" s="22">
        <v>0</v>
      </c>
      <c r="CR316" s="22">
        <v>0</v>
      </c>
      <c r="CS316" s="23">
        <f t="shared" si="346"/>
        <v>0</v>
      </c>
      <c r="CT316" s="22">
        <v>24691</v>
      </c>
      <c r="CU316" s="22">
        <v>21826</v>
      </c>
      <c r="CV316" s="22">
        <v>1079</v>
      </c>
      <c r="CW316" s="23">
        <f t="shared" si="347"/>
        <v>22905</v>
      </c>
      <c r="CX316" s="22">
        <v>0</v>
      </c>
      <c r="CY316" s="22">
        <v>0</v>
      </c>
      <c r="CZ316" s="22">
        <v>0</v>
      </c>
      <c r="DA316" s="23">
        <f t="shared" si="348"/>
        <v>0</v>
      </c>
      <c r="DB316" s="22">
        <v>161369</v>
      </c>
      <c r="DC316" s="22">
        <v>163434</v>
      </c>
      <c r="DD316" s="22">
        <v>7736</v>
      </c>
      <c r="DE316" s="23">
        <f t="shared" si="349"/>
        <v>171170</v>
      </c>
      <c r="DF316" s="25">
        <v>8102</v>
      </c>
      <c r="DG316" s="22">
        <v>3526</v>
      </c>
      <c r="DH316" s="22">
        <v>1265</v>
      </c>
      <c r="DI316" s="23">
        <f t="shared" si="350"/>
        <v>4791</v>
      </c>
      <c r="DJ316" s="22">
        <v>0</v>
      </c>
      <c r="DK316" s="22">
        <v>0</v>
      </c>
      <c r="DL316" s="22">
        <v>0</v>
      </c>
      <c r="DM316" s="23">
        <f t="shared" si="351"/>
        <v>0</v>
      </c>
      <c r="DN316" s="22">
        <v>0</v>
      </c>
      <c r="DO316" s="22">
        <v>0</v>
      </c>
      <c r="DP316" s="22">
        <v>0</v>
      </c>
      <c r="DQ316" s="23">
        <f t="shared" si="352"/>
        <v>0</v>
      </c>
      <c r="DR316" s="22">
        <v>0</v>
      </c>
      <c r="DS316" s="22">
        <v>0</v>
      </c>
      <c r="DT316" s="22">
        <v>0</v>
      </c>
      <c r="DU316" s="23">
        <f t="shared" si="353"/>
        <v>0</v>
      </c>
      <c r="DV316" s="22">
        <v>0</v>
      </c>
      <c r="DW316" s="22">
        <v>0</v>
      </c>
      <c r="DX316" s="22">
        <v>0</v>
      </c>
      <c r="DY316" s="23">
        <f t="shared" si="354"/>
        <v>0</v>
      </c>
      <c r="DZ316" s="22">
        <v>84</v>
      </c>
      <c r="EA316" s="22">
        <v>101</v>
      </c>
      <c r="EB316" s="22">
        <v>0</v>
      </c>
      <c r="EC316" s="23">
        <f t="shared" si="355"/>
        <v>101</v>
      </c>
      <c r="ED316" s="25">
        <v>7782</v>
      </c>
      <c r="EE316" s="22">
        <v>7422</v>
      </c>
      <c r="EF316" s="22">
        <v>798</v>
      </c>
      <c r="EG316" s="23">
        <f t="shared" si="356"/>
        <v>8220</v>
      </c>
      <c r="EH316" s="22">
        <v>0</v>
      </c>
      <c r="EI316" s="22">
        <v>0</v>
      </c>
      <c r="EJ316" s="22">
        <v>0</v>
      </c>
      <c r="EK316" s="23">
        <f t="shared" si="357"/>
        <v>0</v>
      </c>
      <c r="EL316" s="22">
        <v>0</v>
      </c>
      <c r="EM316" s="22">
        <v>0</v>
      </c>
      <c r="EN316" s="22">
        <v>0</v>
      </c>
      <c r="EO316" s="23">
        <f t="shared" si="358"/>
        <v>0</v>
      </c>
      <c r="EP316" s="22">
        <v>1444</v>
      </c>
      <c r="EQ316" s="22">
        <v>1400</v>
      </c>
      <c r="ER316" s="22">
        <v>0</v>
      </c>
      <c r="ES316" s="23">
        <f t="shared" si="359"/>
        <v>1400</v>
      </c>
      <c r="ET316" s="22">
        <v>0</v>
      </c>
      <c r="EU316" s="22">
        <v>0</v>
      </c>
      <c r="EV316" s="22">
        <v>0</v>
      </c>
      <c r="EW316" s="23">
        <f t="shared" si="360"/>
        <v>0</v>
      </c>
      <c r="EX316" s="22">
        <v>0</v>
      </c>
      <c r="EY316" s="22">
        <v>0</v>
      </c>
      <c r="EZ316" s="22">
        <v>0</v>
      </c>
      <c r="FA316" s="23">
        <f t="shared" si="361"/>
        <v>0</v>
      </c>
      <c r="FB316" s="22">
        <v>0</v>
      </c>
      <c r="FC316" s="22">
        <v>0</v>
      </c>
      <c r="FD316" s="22">
        <v>0</v>
      </c>
      <c r="FE316" s="23">
        <f t="shared" si="362"/>
        <v>0</v>
      </c>
      <c r="FF316" s="22">
        <v>18245</v>
      </c>
      <c r="FG316" s="22">
        <v>19157</v>
      </c>
      <c r="FH316" s="22">
        <v>103</v>
      </c>
      <c r="FI316" s="23">
        <f t="shared" si="363"/>
        <v>19260</v>
      </c>
      <c r="FJ316" s="22">
        <v>0</v>
      </c>
      <c r="FK316" s="22">
        <v>0</v>
      </c>
      <c r="FL316" s="22">
        <v>0</v>
      </c>
      <c r="FM316" s="23">
        <f t="shared" si="364"/>
        <v>0</v>
      </c>
      <c r="FN316" s="22">
        <v>13313</v>
      </c>
      <c r="FO316" s="22">
        <v>13037</v>
      </c>
      <c r="FP316" s="22">
        <v>834</v>
      </c>
      <c r="FQ316" s="23">
        <f t="shared" si="365"/>
        <v>13871</v>
      </c>
      <c r="FR316" s="22">
        <v>0</v>
      </c>
      <c r="FS316" s="22">
        <v>0</v>
      </c>
      <c r="FT316" s="22">
        <v>0</v>
      </c>
      <c r="FU316" s="23">
        <f t="shared" si="366"/>
        <v>0</v>
      </c>
      <c r="FV316" s="22">
        <v>0</v>
      </c>
      <c r="FW316" s="22">
        <v>0</v>
      </c>
      <c r="FX316" s="22">
        <v>0</v>
      </c>
      <c r="FY316" s="23">
        <v>0</v>
      </c>
      <c r="FZ316" s="22">
        <v>0</v>
      </c>
      <c r="GA316" s="22">
        <v>0</v>
      </c>
      <c r="GB316" s="22">
        <v>0</v>
      </c>
      <c r="GC316" s="23">
        <f t="shared" si="367"/>
        <v>0</v>
      </c>
      <c r="GD316" s="22">
        <f t="shared" ref="GD316:GG347" si="371">B316+F316+N316+R316+V316+Z316+AD316+AH316+AL316+AP316+AT316+AX316+BB316+BF316+BJ316+BN316+BR316+BV316+BZ316+CD316+CH316+CL316+CP316+CT316+CX316+DB316+DJ316+DN316+DR316+DV316+DZ316+EH316+EL316+EP316+ET316+EX316+FB316+FF316+FJ316+FN316+FR316+FV316+FZ316+J316+DF316+ED316</f>
        <v>347063</v>
      </c>
      <c r="GE316" s="22">
        <f t="shared" si="371"/>
        <v>298504</v>
      </c>
      <c r="GF316" s="22">
        <f t="shared" si="371"/>
        <v>50921</v>
      </c>
      <c r="GG316" s="22">
        <f t="shared" si="371"/>
        <v>349425</v>
      </c>
      <c r="GI316" s="41">
        <f t="shared" si="368"/>
        <v>7.4981183579837518E-2</v>
      </c>
      <c r="GJ316" s="36"/>
      <c r="GK316" s="37">
        <f t="shared" ref="GK316:GK354" si="372">DC316/GE316*100</f>
        <v>54.751025111891295</v>
      </c>
      <c r="GL316" s="37">
        <f t="shared" ref="GL316:GL379" si="373">+BS316/GE316*100</f>
        <v>15.656406614316726</v>
      </c>
      <c r="GM316" s="37">
        <f t="shared" ref="GM316:GM379" si="374">+FG316/GE316*100</f>
        <v>6.4176694449655614</v>
      </c>
      <c r="GN316" s="37">
        <f t="shared" ref="GN316:GN379" si="375">AU316/GE316*100</f>
        <v>0</v>
      </c>
      <c r="GO316" s="37">
        <f t="shared" ref="GO316:GO379" si="376">AQ316/GE316*100</f>
        <v>2.4884088655428407</v>
      </c>
      <c r="GP316" s="37">
        <f t="shared" ref="GP316:GP354" si="377">FO316/GE316*100</f>
        <v>4.3674456623696836</v>
      </c>
      <c r="GQ316" s="37">
        <f t="shared" ref="GQ316:GQ354" si="378">BO316/GE316*100</f>
        <v>3.0629405301101493</v>
      </c>
      <c r="GR316" s="37">
        <f t="shared" ref="GR316:GR354" si="379">EQ316/GE316*100</f>
        <v>0.46900544046310932</v>
      </c>
      <c r="GS316" s="37">
        <f t="shared" ref="GS316:GS354" si="380">BW316/GE316*100</f>
        <v>1.0415270817141478</v>
      </c>
      <c r="GT316" s="37">
        <f t="shared" ref="GT316:GT354" si="381">DG316/GE316*100</f>
        <v>1.1812237021949454</v>
      </c>
      <c r="GU316" s="37">
        <f t="shared" ref="GU316:GU354" si="382">EE316/GE316*100</f>
        <v>2.4863988422265697</v>
      </c>
      <c r="GV316" s="37">
        <f t="shared" ref="GV316:GV354" si="383">CU316/GE316*100</f>
        <v>7.3117948168198748</v>
      </c>
      <c r="GW316" s="37"/>
      <c r="GX316" s="37"/>
      <c r="GY316" s="37"/>
      <c r="GZ316" s="37"/>
      <c r="HA316" s="35"/>
      <c r="HB316" s="35"/>
      <c r="HC316" s="35"/>
      <c r="HD316" s="35"/>
      <c r="HE316" s="35"/>
      <c r="HF316" s="35"/>
      <c r="HG316" s="35"/>
      <c r="HH316" s="35"/>
      <c r="HI316" s="35"/>
      <c r="HJ316" s="35"/>
      <c r="HK316" s="35"/>
      <c r="HO316" s="35"/>
      <c r="HP316" s="35"/>
      <c r="HQ316" s="35"/>
      <c r="HR316" s="35"/>
      <c r="HS316" s="35"/>
      <c r="HT316" s="35"/>
      <c r="HU316" s="35"/>
      <c r="HV316" s="35"/>
      <c r="HW316" s="35"/>
      <c r="HX316" s="35"/>
      <c r="HY316" s="35"/>
    </row>
    <row r="317" spans="1:236" ht="11.25" customHeight="1">
      <c r="A317" s="21">
        <v>43221</v>
      </c>
      <c r="B317" s="27">
        <v>0</v>
      </c>
      <c r="C317" s="27">
        <v>0</v>
      </c>
      <c r="D317" s="27">
        <v>0</v>
      </c>
      <c r="E317" s="24">
        <f t="shared" si="370"/>
        <v>0</v>
      </c>
      <c r="I317" s="23"/>
      <c r="J317" s="22">
        <v>0</v>
      </c>
      <c r="K317" s="22">
        <v>0</v>
      </c>
      <c r="L317" s="22">
        <v>0</v>
      </c>
      <c r="M317" s="23">
        <f t="shared" si="325"/>
        <v>0</v>
      </c>
      <c r="N317" s="22">
        <v>0</v>
      </c>
      <c r="O317" s="22">
        <v>0</v>
      </c>
      <c r="P317" s="22">
        <v>0</v>
      </c>
      <c r="Q317" s="23">
        <f t="shared" si="326"/>
        <v>0</v>
      </c>
      <c r="R317" s="22">
        <v>0</v>
      </c>
      <c r="S317" s="22">
        <v>0</v>
      </c>
      <c r="T317" s="22">
        <v>0</v>
      </c>
      <c r="U317" s="23">
        <f t="shared" si="327"/>
        <v>0</v>
      </c>
      <c r="V317" s="22">
        <v>0</v>
      </c>
      <c r="W317" s="22">
        <v>0</v>
      </c>
      <c r="X317" s="22">
        <v>0</v>
      </c>
      <c r="Y317" s="23">
        <f t="shared" si="328"/>
        <v>0</v>
      </c>
      <c r="Z317" s="22">
        <v>0</v>
      </c>
      <c r="AA317" s="22">
        <v>0</v>
      </c>
      <c r="AB317" s="22">
        <v>0</v>
      </c>
      <c r="AC317" s="23">
        <f t="shared" si="329"/>
        <v>0</v>
      </c>
      <c r="AD317" s="22">
        <v>0</v>
      </c>
      <c r="AE317" s="22">
        <v>0</v>
      </c>
      <c r="AF317" s="22">
        <v>0</v>
      </c>
      <c r="AG317" s="23">
        <f t="shared" si="330"/>
        <v>0</v>
      </c>
      <c r="AH317" s="22">
        <v>2455</v>
      </c>
      <c r="AI317" s="22">
        <v>1567</v>
      </c>
      <c r="AJ317" s="22">
        <v>565</v>
      </c>
      <c r="AK317" s="23">
        <f t="shared" si="331"/>
        <v>2132</v>
      </c>
      <c r="AL317" s="22">
        <v>199</v>
      </c>
      <c r="AM317" s="22">
        <v>189</v>
      </c>
      <c r="AN317" s="22">
        <v>0</v>
      </c>
      <c r="AO317" s="23">
        <f t="shared" si="332"/>
        <v>189</v>
      </c>
      <c r="AP317" s="22">
        <v>21885</v>
      </c>
      <c r="AQ317" s="22">
        <v>9069</v>
      </c>
      <c r="AR317" s="22">
        <v>17119</v>
      </c>
      <c r="AS317" s="23">
        <f t="shared" si="333"/>
        <v>26188</v>
      </c>
      <c r="AT317" s="22">
        <v>6505</v>
      </c>
      <c r="AU317" s="22">
        <v>0</v>
      </c>
      <c r="AV317" s="22">
        <v>6801</v>
      </c>
      <c r="AW317" s="23">
        <f t="shared" si="334"/>
        <v>6801</v>
      </c>
      <c r="AX317" s="22">
        <v>0</v>
      </c>
      <c r="AY317" s="22">
        <v>0</v>
      </c>
      <c r="AZ317" s="22">
        <v>0</v>
      </c>
      <c r="BA317" s="23">
        <f t="shared" si="335"/>
        <v>0</v>
      </c>
      <c r="BB317" s="22">
        <v>12</v>
      </c>
      <c r="BC317" s="22">
        <v>15</v>
      </c>
      <c r="BD317" s="22">
        <v>0</v>
      </c>
      <c r="BE317" s="23">
        <f t="shared" si="336"/>
        <v>15</v>
      </c>
      <c r="BF317" s="22">
        <v>0</v>
      </c>
      <c r="BG317" s="22">
        <v>0</v>
      </c>
      <c r="BH317" s="22">
        <v>0</v>
      </c>
      <c r="BI317" s="23">
        <f t="shared" si="337"/>
        <v>0</v>
      </c>
      <c r="BJ317" s="22">
        <v>0</v>
      </c>
      <c r="BK317" s="22">
        <v>0</v>
      </c>
      <c r="BL317" s="22">
        <v>0</v>
      </c>
      <c r="BM317" s="23">
        <f t="shared" si="338"/>
        <v>0</v>
      </c>
      <c r="BN317" s="22">
        <v>14216</v>
      </c>
      <c r="BO317" s="22">
        <v>15864</v>
      </c>
      <c r="BP317" s="22">
        <v>516</v>
      </c>
      <c r="BQ317" s="23">
        <f t="shared" si="339"/>
        <v>16380</v>
      </c>
      <c r="BR317" s="22">
        <v>48425</v>
      </c>
      <c r="BS317" s="22">
        <v>45008</v>
      </c>
      <c r="BT317" s="22">
        <v>11008</v>
      </c>
      <c r="BU317" s="23">
        <f t="shared" si="340"/>
        <v>56016</v>
      </c>
      <c r="BV317" s="22">
        <v>8314</v>
      </c>
      <c r="BW317" s="22">
        <v>3108</v>
      </c>
      <c r="BX317" s="22">
        <v>5811</v>
      </c>
      <c r="BY317" s="23">
        <f t="shared" si="341"/>
        <v>8919</v>
      </c>
      <c r="BZ317" s="22">
        <v>0</v>
      </c>
      <c r="CA317" s="22">
        <v>0</v>
      </c>
      <c r="CB317" s="22">
        <v>0</v>
      </c>
      <c r="CC317" s="23">
        <f t="shared" si="342"/>
        <v>0</v>
      </c>
      <c r="CD317" s="22">
        <v>229</v>
      </c>
      <c r="CE317" s="22">
        <v>170</v>
      </c>
      <c r="CF317" s="22">
        <v>31</v>
      </c>
      <c r="CG317" s="23">
        <f t="shared" si="343"/>
        <v>201</v>
      </c>
      <c r="CH317" s="22">
        <v>0</v>
      </c>
      <c r="CI317" s="22">
        <v>0</v>
      </c>
      <c r="CJ317" s="22">
        <v>0</v>
      </c>
      <c r="CK317" s="23">
        <f t="shared" si="344"/>
        <v>0</v>
      </c>
      <c r="CL317" s="22">
        <v>0</v>
      </c>
      <c r="CM317" s="22">
        <v>0</v>
      </c>
      <c r="CN317" s="22">
        <v>0</v>
      </c>
      <c r="CO317" s="23">
        <f t="shared" si="345"/>
        <v>0</v>
      </c>
      <c r="CP317" s="22">
        <v>0</v>
      </c>
      <c r="CQ317" s="22">
        <v>0</v>
      </c>
      <c r="CR317" s="22">
        <v>0</v>
      </c>
      <c r="CS317" s="23">
        <f t="shared" si="346"/>
        <v>0</v>
      </c>
      <c r="CT317" s="22">
        <v>24529</v>
      </c>
      <c r="CU317" s="22">
        <v>20621</v>
      </c>
      <c r="CV317" s="22">
        <v>1242</v>
      </c>
      <c r="CW317" s="23">
        <f t="shared" si="347"/>
        <v>21863</v>
      </c>
      <c r="CX317" s="22">
        <v>0</v>
      </c>
      <c r="CY317" s="22">
        <v>0</v>
      </c>
      <c r="CZ317" s="22">
        <v>0</v>
      </c>
      <c r="DA317" s="23">
        <f t="shared" si="348"/>
        <v>0</v>
      </c>
      <c r="DB317" s="22">
        <v>182571</v>
      </c>
      <c r="DC317" s="22">
        <v>161497</v>
      </c>
      <c r="DD317" s="22">
        <v>8843</v>
      </c>
      <c r="DE317" s="23">
        <f t="shared" si="349"/>
        <v>170340</v>
      </c>
      <c r="DF317" s="25">
        <v>8163</v>
      </c>
      <c r="DG317" s="22">
        <v>3569</v>
      </c>
      <c r="DH317" s="22">
        <v>5095</v>
      </c>
      <c r="DI317" s="23">
        <f t="shared" si="350"/>
        <v>8664</v>
      </c>
      <c r="DJ317" s="22">
        <v>0</v>
      </c>
      <c r="DK317" s="22">
        <v>0</v>
      </c>
      <c r="DL317" s="22">
        <v>0</v>
      </c>
      <c r="DM317" s="23">
        <f t="shared" si="351"/>
        <v>0</v>
      </c>
      <c r="DN317" s="22">
        <v>0</v>
      </c>
      <c r="DO317" s="22">
        <v>0</v>
      </c>
      <c r="DP317" s="22">
        <v>0</v>
      </c>
      <c r="DQ317" s="23">
        <f t="shared" si="352"/>
        <v>0</v>
      </c>
      <c r="DR317" s="22">
        <v>0</v>
      </c>
      <c r="DS317" s="22">
        <v>0</v>
      </c>
      <c r="DT317" s="22">
        <v>0</v>
      </c>
      <c r="DU317" s="23">
        <f t="shared" si="353"/>
        <v>0</v>
      </c>
      <c r="DV317" s="22">
        <v>0</v>
      </c>
      <c r="DW317" s="22">
        <v>0</v>
      </c>
      <c r="DX317" s="22">
        <v>0</v>
      </c>
      <c r="DY317" s="23">
        <f t="shared" si="354"/>
        <v>0</v>
      </c>
      <c r="DZ317" s="22">
        <v>97</v>
      </c>
      <c r="EA317" s="22">
        <v>94</v>
      </c>
      <c r="EB317" s="22">
        <v>0</v>
      </c>
      <c r="EC317" s="23">
        <f t="shared" si="355"/>
        <v>94</v>
      </c>
      <c r="ED317" s="25">
        <v>6449</v>
      </c>
      <c r="EE317" s="22">
        <v>6732</v>
      </c>
      <c r="EF317" s="22">
        <v>1636</v>
      </c>
      <c r="EG317" s="23">
        <f t="shared" si="356"/>
        <v>8368</v>
      </c>
      <c r="EH317" s="22">
        <v>0</v>
      </c>
      <c r="EI317" s="22">
        <v>0</v>
      </c>
      <c r="EJ317" s="22">
        <v>0</v>
      </c>
      <c r="EK317" s="23">
        <f t="shared" si="357"/>
        <v>0</v>
      </c>
      <c r="EL317" s="22">
        <v>0</v>
      </c>
      <c r="EM317" s="22">
        <v>0</v>
      </c>
      <c r="EN317" s="22">
        <v>0</v>
      </c>
      <c r="EO317" s="23">
        <f t="shared" si="358"/>
        <v>0</v>
      </c>
      <c r="EP317" s="22">
        <v>1815</v>
      </c>
      <c r="EQ317" s="22">
        <v>1420</v>
      </c>
      <c r="ER317" s="22">
        <v>0</v>
      </c>
      <c r="ES317" s="23">
        <f t="shared" si="359"/>
        <v>1420</v>
      </c>
      <c r="ET317" s="22">
        <v>0</v>
      </c>
      <c r="EU317" s="22">
        <v>0</v>
      </c>
      <c r="EV317" s="22">
        <v>0</v>
      </c>
      <c r="EW317" s="23">
        <f t="shared" si="360"/>
        <v>0</v>
      </c>
      <c r="EX317" s="22">
        <v>0</v>
      </c>
      <c r="EY317" s="22">
        <v>0</v>
      </c>
      <c r="EZ317" s="22">
        <v>0</v>
      </c>
      <c r="FA317" s="23">
        <f t="shared" si="361"/>
        <v>0</v>
      </c>
      <c r="FB317" s="22">
        <v>0</v>
      </c>
      <c r="FC317" s="22">
        <v>0</v>
      </c>
      <c r="FD317" s="22">
        <v>0</v>
      </c>
      <c r="FE317" s="23">
        <f t="shared" si="362"/>
        <v>0</v>
      </c>
      <c r="FF317" s="22">
        <v>18656</v>
      </c>
      <c r="FG317" s="22">
        <v>19202</v>
      </c>
      <c r="FH317" s="22">
        <v>126</v>
      </c>
      <c r="FI317" s="23">
        <f t="shared" si="363"/>
        <v>19328</v>
      </c>
      <c r="FJ317" s="22">
        <v>0</v>
      </c>
      <c r="FK317" s="22">
        <v>0</v>
      </c>
      <c r="FL317" s="22">
        <v>0</v>
      </c>
      <c r="FM317" s="23">
        <f t="shared" si="364"/>
        <v>0</v>
      </c>
      <c r="FN317" s="22">
        <v>14481</v>
      </c>
      <c r="FO317" s="22">
        <v>13113</v>
      </c>
      <c r="FP317" s="22">
        <v>855</v>
      </c>
      <c r="FQ317" s="23">
        <f t="shared" si="365"/>
        <v>13968</v>
      </c>
      <c r="FR317" s="22">
        <v>0</v>
      </c>
      <c r="FS317" s="22">
        <v>0</v>
      </c>
      <c r="FT317" s="22">
        <v>0</v>
      </c>
      <c r="FU317" s="23">
        <f t="shared" si="366"/>
        <v>0</v>
      </c>
      <c r="FV317" s="22">
        <v>0</v>
      </c>
      <c r="FW317" s="22">
        <v>0</v>
      </c>
      <c r="FX317" s="22">
        <v>0</v>
      </c>
      <c r="FY317" s="23">
        <v>0</v>
      </c>
      <c r="FZ317" s="22">
        <v>0</v>
      </c>
      <c r="GA317" s="22">
        <v>0</v>
      </c>
      <c r="GB317" s="22">
        <v>0</v>
      </c>
      <c r="GC317" s="23">
        <f t="shared" si="367"/>
        <v>0</v>
      </c>
      <c r="GD317" s="22">
        <f t="shared" si="371"/>
        <v>359001</v>
      </c>
      <c r="GE317" s="22">
        <f t="shared" si="371"/>
        <v>301238</v>
      </c>
      <c r="GF317" s="22">
        <f t="shared" si="371"/>
        <v>59648</v>
      </c>
      <c r="GG317" s="22">
        <f t="shared" si="371"/>
        <v>360886</v>
      </c>
      <c r="GI317" s="41">
        <f t="shared" si="368"/>
        <v>0.19650942946569017</v>
      </c>
      <c r="GJ317" s="36"/>
      <c r="GK317" s="37">
        <f t="shared" si="372"/>
        <v>53.611098201422138</v>
      </c>
      <c r="GL317" s="37">
        <f t="shared" si="373"/>
        <v>14.941010098327567</v>
      </c>
      <c r="GM317" s="37">
        <f t="shared" si="374"/>
        <v>6.3743618003040794</v>
      </c>
      <c r="GN317" s="37">
        <f t="shared" si="375"/>
        <v>0</v>
      </c>
      <c r="GO317" s="37">
        <f t="shared" si="376"/>
        <v>3.0105763549087432</v>
      </c>
      <c r="GP317" s="37">
        <f t="shared" si="377"/>
        <v>4.3530364695025199</v>
      </c>
      <c r="GQ317" s="37">
        <f t="shared" si="378"/>
        <v>5.2662678679316688</v>
      </c>
      <c r="GR317" s="37">
        <f t="shared" si="379"/>
        <v>0.47138807189000054</v>
      </c>
      <c r="GS317" s="37">
        <f t="shared" si="380"/>
        <v>1.0317423432634663</v>
      </c>
      <c r="GT317" s="37">
        <f t="shared" si="381"/>
        <v>1.1847774849122621</v>
      </c>
      <c r="GU317" s="37">
        <f t="shared" si="382"/>
        <v>2.2347778168756931</v>
      </c>
      <c r="GV317" s="37">
        <f t="shared" si="383"/>
        <v>6.8454179087631708</v>
      </c>
      <c r="GW317" s="37"/>
      <c r="GX317" s="37"/>
      <c r="GY317" s="37"/>
      <c r="GZ317" s="37"/>
      <c r="HA317" s="35"/>
      <c r="HB317" s="35"/>
      <c r="HC317" s="35"/>
      <c r="HD317" s="35"/>
      <c r="HE317" s="35"/>
      <c r="HF317" s="35"/>
      <c r="HG317" s="35"/>
      <c r="HH317" s="35"/>
      <c r="HI317" s="35"/>
      <c r="HJ317" s="35"/>
      <c r="HK317" s="35"/>
      <c r="HO317" s="35"/>
      <c r="HP317" s="35"/>
      <c r="HQ317" s="35"/>
      <c r="HR317" s="35"/>
      <c r="HS317" s="35"/>
      <c r="HT317" s="35"/>
      <c r="HU317" s="35"/>
      <c r="HV317" s="35"/>
      <c r="HW317" s="35"/>
      <c r="HX317" s="35"/>
      <c r="HY317" s="35"/>
    </row>
    <row r="318" spans="1:236" ht="11.25" customHeight="1">
      <c r="A318" s="21">
        <v>43252</v>
      </c>
      <c r="B318" s="27">
        <v>0</v>
      </c>
      <c r="C318" s="27">
        <v>0</v>
      </c>
      <c r="D318" s="27">
        <v>0</v>
      </c>
      <c r="E318" s="24">
        <f t="shared" si="370"/>
        <v>0</v>
      </c>
      <c r="I318" s="23"/>
      <c r="J318" s="22">
        <v>0</v>
      </c>
      <c r="K318" s="22">
        <v>0</v>
      </c>
      <c r="L318" s="22">
        <v>0</v>
      </c>
      <c r="M318" s="23">
        <f t="shared" si="325"/>
        <v>0</v>
      </c>
      <c r="N318" s="22">
        <v>0</v>
      </c>
      <c r="O318" s="22">
        <v>0</v>
      </c>
      <c r="P318" s="22">
        <v>0</v>
      </c>
      <c r="Q318" s="23">
        <f t="shared" si="326"/>
        <v>0</v>
      </c>
      <c r="R318" s="22">
        <v>0</v>
      </c>
      <c r="S318" s="22">
        <v>0</v>
      </c>
      <c r="T318" s="22">
        <v>0</v>
      </c>
      <c r="U318" s="23">
        <f t="shared" si="327"/>
        <v>0</v>
      </c>
      <c r="V318" s="22">
        <v>0</v>
      </c>
      <c r="W318" s="22">
        <v>0</v>
      </c>
      <c r="X318" s="22">
        <v>0</v>
      </c>
      <c r="Y318" s="23">
        <f t="shared" si="328"/>
        <v>0</v>
      </c>
      <c r="Z318" s="22">
        <v>0</v>
      </c>
      <c r="AA318" s="22">
        <v>0</v>
      </c>
      <c r="AB318" s="22">
        <v>0</v>
      </c>
      <c r="AC318" s="23">
        <f t="shared" si="329"/>
        <v>0</v>
      </c>
      <c r="AD318" s="22">
        <v>0</v>
      </c>
      <c r="AE318" s="22">
        <v>0</v>
      </c>
      <c r="AF318" s="22">
        <v>0</v>
      </c>
      <c r="AG318" s="23">
        <f t="shared" si="330"/>
        <v>0</v>
      </c>
      <c r="AH318" s="22">
        <v>2360</v>
      </c>
      <c r="AI318" s="22">
        <v>1518</v>
      </c>
      <c r="AJ318" s="22">
        <v>1305</v>
      </c>
      <c r="AK318" s="23">
        <f t="shared" si="331"/>
        <v>2823</v>
      </c>
      <c r="AL318" s="22">
        <v>268</v>
      </c>
      <c r="AM318" s="22">
        <v>166</v>
      </c>
      <c r="AN318" s="22">
        <v>0</v>
      </c>
      <c r="AO318" s="23">
        <f t="shared" si="332"/>
        <v>166</v>
      </c>
      <c r="AP318" s="22">
        <v>22438</v>
      </c>
      <c r="AQ318" s="22">
        <v>8444</v>
      </c>
      <c r="AR318" s="22">
        <v>10386</v>
      </c>
      <c r="AS318" s="23">
        <f t="shared" si="333"/>
        <v>18830</v>
      </c>
      <c r="AT318" s="22">
        <v>6925</v>
      </c>
      <c r="AU318" s="22">
        <v>0</v>
      </c>
      <c r="AV318" s="22">
        <v>6448</v>
      </c>
      <c r="AW318" s="23">
        <f t="shared" si="334"/>
        <v>6448</v>
      </c>
      <c r="AX318" s="22">
        <v>0</v>
      </c>
      <c r="AY318" s="22">
        <v>0</v>
      </c>
      <c r="AZ318" s="22">
        <v>0</v>
      </c>
      <c r="BA318" s="23">
        <f t="shared" si="335"/>
        <v>0</v>
      </c>
      <c r="BB318" s="22">
        <v>81</v>
      </c>
      <c r="BC318" s="22">
        <v>53</v>
      </c>
      <c r="BD318" s="22">
        <v>0</v>
      </c>
      <c r="BE318" s="23">
        <f t="shared" si="336"/>
        <v>53</v>
      </c>
      <c r="BF318" s="22">
        <v>0</v>
      </c>
      <c r="BG318" s="22">
        <v>0</v>
      </c>
      <c r="BH318" s="22">
        <v>0</v>
      </c>
      <c r="BI318" s="23">
        <f t="shared" si="337"/>
        <v>0</v>
      </c>
      <c r="BJ318" s="22">
        <v>0</v>
      </c>
      <c r="BK318" s="22">
        <v>0</v>
      </c>
      <c r="BL318" s="22">
        <v>0</v>
      </c>
      <c r="BM318" s="23">
        <f t="shared" si="338"/>
        <v>0</v>
      </c>
      <c r="BN318" s="22">
        <v>16740</v>
      </c>
      <c r="BO318" s="22">
        <v>17602</v>
      </c>
      <c r="BP318" s="22">
        <v>478</v>
      </c>
      <c r="BQ318" s="23">
        <f t="shared" si="339"/>
        <v>18080</v>
      </c>
      <c r="BR318" s="22">
        <v>61328</v>
      </c>
      <c r="BS318" s="22">
        <v>45371</v>
      </c>
      <c r="BT318" s="22">
        <v>15408</v>
      </c>
      <c r="BU318" s="23">
        <f t="shared" si="340"/>
        <v>60779</v>
      </c>
      <c r="BV318" s="22">
        <v>10344</v>
      </c>
      <c r="BW318" s="22">
        <v>2942</v>
      </c>
      <c r="BX318" s="22">
        <v>5869</v>
      </c>
      <c r="BY318" s="23">
        <f t="shared" si="341"/>
        <v>8811</v>
      </c>
      <c r="BZ318" s="22">
        <v>0</v>
      </c>
      <c r="CA318" s="22">
        <v>0</v>
      </c>
      <c r="CB318" s="22">
        <v>0</v>
      </c>
      <c r="CC318" s="23">
        <f t="shared" si="342"/>
        <v>0</v>
      </c>
      <c r="CD318" s="22">
        <v>132</v>
      </c>
      <c r="CE318" s="22">
        <v>252</v>
      </c>
      <c r="CF318" s="22">
        <v>11</v>
      </c>
      <c r="CG318" s="23">
        <f t="shared" si="343"/>
        <v>263</v>
      </c>
      <c r="CH318" s="22">
        <v>0</v>
      </c>
      <c r="CI318" s="22">
        <v>0</v>
      </c>
      <c r="CJ318" s="22">
        <v>0</v>
      </c>
      <c r="CK318" s="23">
        <f t="shared" si="344"/>
        <v>0</v>
      </c>
      <c r="CL318" s="22">
        <v>0</v>
      </c>
      <c r="CM318" s="22">
        <v>0</v>
      </c>
      <c r="CN318" s="22">
        <v>0</v>
      </c>
      <c r="CO318" s="23">
        <f t="shared" si="345"/>
        <v>0</v>
      </c>
      <c r="CP318" s="22">
        <v>0</v>
      </c>
      <c r="CQ318" s="22">
        <v>0</v>
      </c>
      <c r="CR318" s="22">
        <v>0</v>
      </c>
      <c r="CS318" s="23">
        <f t="shared" si="346"/>
        <v>0</v>
      </c>
      <c r="CT318" s="22">
        <v>19217</v>
      </c>
      <c r="CU318" s="22">
        <v>18092</v>
      </c>
      <c r="CV318" s="22">
        <v>896</v>
      </c>
      <c r="CW318" s="23">
        <f t="shared" si="347"/>
        <v>18988</v>
      </c>
      <c r="CX318" s="22">
        <v>0</v>
      </c>
      <c r="CY318" s="22">
        <v>0</v>
      </c>
      <c r="CZ318" s="22">
        <v>0</v>
      </c>
      <c r="DA318" s="23">
        <f t="shared" si="348"/>
        <v>0</v>
      </c>
      <c r="DB318" s="22">
        <v>131068</v>
      </c>
      <c r="DC318" s="22">
        <v>134036</v>
      </c>
      <c r="DD318" s="22">
        <v>9145</v>
      </c>
      <c r="DE318" s="23">
        <f t="shared" si="349"/>
        <v>143181</v>
      </c>
      <c r="DF318" s="25">
        <v>7457</v>
      </c>
      <c r="DG318" s="22">
        <v>3510</v>
      </c>
      <c r="DH318" s="22">
        <v>3875</v>
      </c>
      <c r="DI318" s="23">
        <f t="shared" si="350"/>
        <v>7385</v>
      </c>
      <c r="DJ318" s="22">
        <v>0</v>
      </c>
      <c r="DK318" s="22">
        <v>0</v>
      </c>
      <c r="DL318" s="22">
        <v>0</v>
      </c>
      <c r="DM318" s="23">
        <f t="shared" si="351"/>
        <v>0</v>
      </c>
      <c r="DN318" s="22">
        <v>0</v>
      </c>
      <c r="DO318" s="22">
        <v>0</v>
      </c>
      <c r="DP318" s="22">
        <v>0</v>
      </c>
      <c r="DQ318" s="23">
        <f t="shared" si="352"/>
        <v>0</v>
      </c>
      <c r="DR318" s="22">
        <v>0</v>
      </c>
      <c r="DS318" s="22">
        <v>0</v>
      </c>
      <c r="DT318" s="22">
        <v>0</v>
      </c>
      <c r="DU318" s="23">
        <f t="shared" si="353"/>
        <v>0</v>
      </c>
      <c r="DV318" s="22">
        <v>0</v>
      </c>
      <c r="DW318" s="22">
        <v>0</v>
      </c>
      <c r="DX318" s="22">
        <v>0</v>
      </c>
      <c r="DY318" s="23">
        <f t="shared" si="354"/>
        <v>0</v>
      </c>
      <c r="DZ318" s="22">
        <v>79</v>
      </c>
      <c r="EA318" s="22">
        <v>45</v>
      </c>
      <c r="EB318" s="22">
        <v>16</v>
      </c>
      <c r="EC318" s="23">
        <f t="shared" si="355"/>
        <v>61</v>
      </c>
      <c r="ED318" s="25">
        <v>6345</v>
      </c>
      <c r="EE318" s="22">
        <v>6636</v>
      </c>
      <c r="EF318" s="22">
        <v>1508</v>
      </c>
      <c r="EG318" s="23">
        <f t="shared" si="356"/>
        <v>8144</v>
      </c>
      <c r="EH318" s="22">
        <v>0</v>
      </c>
      <c r="EI318" s="22">
        <v>0</v>
      </c>
      <c r="EJ318" s="22">
        <v>0</v>
      </c>
      <c r="EK318" s="23">
        <f t="shared" si="357"/>
        <v>0</v>
      </c>
      <c r="EL318" s="22">
        <v>0</v>
      </c>
      <c r="EM318" s="22">
        <v>0</v>
      </c>
      <c r="EN318" s="22">
        <v>0</v>
      </c>
      <c r="EO318" s="23">
        <f t="shared" si="358"/>
        <v>0</v>
      </c>
      <c r="EP318" s="22">
        <v>1491</v>
      </c>
      <c r="EQ318" s="22">
        <v>1394</v>
      </c>
      <c r="ER318" s="22">
        <v>0</v>
      </c>
      <c r="ES318" s="23">
        <f t="shared" si="359"/>
        <v>1394</v>
      </c>
      <c r="ET318" s="22">
        <v>0</v>
      </c>
      <c r="EU318" s="22">
        <v>0</v>
      </c>
      <c r="EV318" s="22">
        <v>0</v>
      </c>
      <c r="EW318" s="23">
        <f t="shared" si="360"/>
        <v>0</v>
      </c>
      <c r="EX318" s="22">
        <v>0</v>
      </c>
      <c r="EY318" s="22">
        <v>0</v>
      </c>
      <c r="EZ318" s="22">
        <v>0</v>
      </c>
      <c r="FA318" s="23">
        <f t="shared" si="361"/>
        <v>0</v>
      </c>
      <c r="FB318" s="22">
        <v>0</v>
      </c>
      <c r="FC318" s="22">
        <v>0</v>
      </c>
      <c r="FD318" s="22">
        <v>0</v>
      </c>
      <c r="FE318" s="23">
        <f t="shared" si="362"/>
        <v>0</v>
      </c>
      <c r="FF318" s="22">
        <v>19269</v>
      </c>
      <c r="FG318" s="22">
        <v>20610</v>
      </c>
      <c r="FH318" s="22">
        <v>213</v>
      </c>
      <c r="FI318" s="23">
        <f t="shared" si="363"/>
        <v>20823</v>
      </c>
      <c r="FJ318" s="22">
        <v>0</v>
      </c>
      <c r="FK318" s="22">
        <v>0</v>
      </c>
      <c r="FL318" s="22">
        <v>0</v>
      </c>
      <c r="FM318" s="23">
        <f t="shared" si="364"/>
        <v>0</v>
      </c>
      <c r="FN318" s="22">
        <v>14095</v>
      </c>
      <c r="FO318" s="22">
        <v>13088</v>
      </c>
      <c r="FP318" s="22">
        <v>1034</v>
      </c>
      <c r="FQ318" s="23">
        <f t="shared" si="365"/>
        <v>14122</v>
      </c>
      <c r="FR318" s="22">
        <v>0</v>
      </c>
      <c r="FS318" s="22">
        <v>0</v>
      </c>
      <c r="FT318" s="22">
        <v>0</v>
      </c>
      <c r="FU318" s="23">
        <f t="shared" si="366"/>
        <v>0</v>
      </c>
      <c r="FV318" s="22">
        <v>0</v>
      </c>
      <c r="FW318" s="22">
        <v>0</v>
      </c>
      <c r="FX318" s="22">
        <v>0</v>
      </c>
      <c r="FY318" s="23">
        <v>0</v>
      </c>
      <c r="FZ318" s="22">
        <v>0</v>
      </c>
      <c r="GA318" s="22">
        <v>0</v>
      </c>
      <c r="GB318" s="22">
        <v>0</v>
      </c>
      <c r="GC318" s="23">
        <f t="shared" si="367"/>
        <v>0</v>
      </c>
      <c r="GD318" s="22">
        <f t="shared" si="371"/>
        <v>319637</v>
      </c>
      <c r="GE318" s="22">
        <f t="shared" si="371"/>
        <v>273759</v>
      </c>
      <c r="GF318" s="22">
        <f t="shared" si="371"/>
        <v>56592</v>
      </c>
      <c r="GG318" s="22">
        <f t="shared" si="371"/>
        <v>330351</v>
      </c>
      <c r="GI318" s="41">
        <f t="shared" si="368"/>
        <v>0.37540381533267353</v>
      </c>
      <c r="GJ318" s="36"/>
      <c r="GK318" s="37">
        <f t="shared" si="372"/>
        <v>48.961312687436759</v>
      </c>
      <c r="GL318" s="37">
        <f t="shared" si="373"/>
        <v>16.573336401725605</v>
      </c>
      <c r="GM318" s="37">
        <f t="shared" si="374"/>
        <v>7.5285196103141816</v>
      </c>
      <c r="GN318" s="37">
        <f t="shared" si="375"/>
        <v>0</v>
      </c>
      <c r="GO318" s="37">
        <f t="shared" si="376"/>
        <v>3.0844648029836463</v>
      </c>
      <c r="GP318" s="37">
        <f t="shared" si="377"/>
        <v>4.7808473876657942</v>
      </c>
      <c r="GQ318" s="37">
        <f t="shared" si="378"/>
        <v>6.4297429490902589</v>
      </c>
      <c r="GR318" s="37">
        <f t="shared" si="379"/>
        <v>0.50920700324007617</v>
      </c>
      <c r="GS318" s="37">
        <f t="shared" si="380"/>
        <v>1.0746678648007919</v>
      </c>
      <c r="GT318" s="37">
        <f t="shared" si="381"/>
        <v>1.2821496279574371</v>
      </c>
      <c r="GU318" s="37">
        <f t="shared" si="382"/>
        <v>2.4240298949075649</v>
      </c>
      <c r="GV318" s="37">
        <f t="shared" si="383"/>
        <v>6.6087324982922944</v>
      </c>
      <c r="GW318" s="37"/>
      <c r="GX318" s="37"/>
      <c r="GY318" s="37"/>
      <c r="GZ318" s="37"/>
      <c r="HA318" s="35"/>
      <c r="HB318" s="35"/>
      <c r="HC318" s="35"/>
      <c r="HD318" s="35"/>
      <c r="HE318" s="35"/>
      <c r="HF318" s="35"/>
      <c r="HG318" s="35"/>
      <c r="HH318" s="35"/>
      <c r="HI318" s="35"/>
      <c r="HJ318" s="35"/>
      <c r="HK318" s="35"/>
      <c r="HO318" s="35">
        <f>SUM(DC316:DC318)/SUM(GE316:GE318)*100</f>
        <v>52.543385754566962</v>
      </c>
      <c r="HP318" s="35">
        <f>SUM(BS316:BS318)/SUM(GE316:GE318)*100</f>
        <v>15.697062739481696</v>
      </c>
      <c r="HQ318" s="35">
        <f>SUM(FG316:FG318)/SUM(GE316:GE318)*100</f>
        <v>6.750879506720656</v>
      </c>
      <c r="HR318" s="35">
        <f>SUM(AU316:AU318)/SUM(GE316:GE318)*100</f>
        <v>0</v>
      </c>
      <c r="HS318" s="35">
        <f>SUM(AQ316:AQ318)/SUM(GE316:GE318)*100</f>
        <v>2.8552915222764486</v>
      </c>
      <c r="HT318" s="35">
        <f>SUM(FO316:FO318)/SUM(GE316:GE318)*100</f>
        <v>4.4920383605742868</v>
      </c>
      <c r="HU318" s="35">
        <f>SUM(BO316:BO318)/SUM(GE316:GE318)*100</f>
        <v>4.877956636569392</v>
      </c>
      <c r="HV318" s="35">
        <f>SUM(EQ316:EQ318)/SUM(GE316:GE318)*100</f>
        <v>0.48242646545338813</v>
      </c>
      <c r="HW318" s="35">
        <f>SUM(BW316:BW318)/SUM(GE316:GE318)*100</f>
        <v>1.0485391545058333</v>
      </c>
      <c r="HX318" s="35">
        <f>SUM(DG316:DG318)/SUM(GE316:GE318)*100</f>
        <v>1.2140798922954867</v>
      </c>
      <c r="HY318" s="35">
        <f>SUM(EE316:EE318)/SUM(GE316:GE318)*100</f>
        <v>2.3800774126188751</v>
      </c>
      <c r="HZ318" s="35">
        <f>SUM(CU316:CU318)/SUM(GE316:GE318)*100</f>
        <v>6.9306159924258814</v>
      </c>
    </row>
    <row r="319" spans="1:236" ht="11.25" customHeight="1">
      <c r="A319" s="21">
        <v>43282</v>
      </c>
      <c r="B319" s="27">
        <v>0</v>
      </c>
      <c r="C319" s="27">
        <v>0</v>
      </c>
      <c r="D319" s="27">
        <v>0</v>
      </c>
      <c r="E319" s="24">
        <f t="shared" si="370"/>
        <v>0</v>
      </c>
      <c r="I319" s="23"/>
      <c r="J319" s="22">
        <v>0</v>
      </c>
      <c r="K319" s="22">
        <v>0</v>
      </c>
      <c r="L319" s="22">
        <v>0</v>
      </c>
      <c r="M319" s="23">
        <f t="shared" si="325"/>
        <v>0</v>
      </c>
      <c r="N319" s="22">
        <v>0</v>
      </c>
      <c r="O319" s="22">
        <v>0</v>
      </c>
      <c r="P319" s="22">
        <v>0</v>
      </c>
      <c r="Q319" s="23">
        <f t="shared" si="326"/>
        <v>0</v>
      </c>
      <c r="R319" s="22">
        <v>0</v>
      </c>
      <c r="S319" s="22">
        <v>0</v>
      </c>
      <c r="T319" s="22">
        <v>0</v>
      </c>
      <c r="U319" s="23">
        <f t="shared" si="327"/>
        <v>0</v>
      </c>
      <c r="V319" s="22">
        <v>0</v>
      </c>
      <c r="W319" s="22">
        <v>0</v>
      </c>
      <c r="X319" s="22">
        <v>0</v>
      </c>
      <c r="Y319" s="23">
        <f t="shared" si="328"/>
        <v>0</v>
      </c>
      <c r="Z319" s="22">
        <v>0</v>
      </c>
      <c r="AA319" s="22">
        <v>0</v>
      </c>
      <c r="AB319" s="22">
        <v>0</v>
      </c>
      <c r="AC319" s="23">
        <f t="shared" si="329"/>
        <v>0</v>
      </c>
      <c r="AD319" s="22">
        <v>0</v>
      </c>
      <c r="AE319" s="22">
        <v>0</v>
      </c>
      <c r="AF319" s="22">
        <v>0</v>
      </c>
      <c r="AG319" s="23">
        <f t="shared" si="330"/>
        <v>0</v>
      </c>
      <c r="AH319" s="22">
        <v>2251</v>
      </c>
      <c r="AI319" s="22">
        <v>1230</v>
      </c>
      <c r="AJ319" s="22">
        <v>545</v>
      </c>
      <c r="AK319" s="23">
        <f t="shared" si="331"/>
        <v>1775</v>
      </c>
      <c r="AL319" s="22">
        <v>128</v>
      </c>
      <c r="AM319" s="22">
        <v>199</v>
      </c>
      <c r="AN319" s="22">
        <v>0</v>
      </c>
      <c r="AO319" s="23">
        <f t="shared" si="332"/>
        <v>199</v>
      </c>
      <c r="AP319" s="22">
        <v>22444</v>
      </c>
      <c r="AQ319" s="22">
        <v>7816</v>
      </c>
      <c r="AR319" s="22">
        <v>17212</v>
      </c>
      <c r="AS319" s="23">
        <f t="shared" si="333"/>
        <v>25028</v>
      </c>
      <c r="AT319" s="22">
        <v>6970</v>
      </c>
      <c r="AU319" s="22">
        <v>0</v>
      </c>
      <c r="AV319" s="22">
        <v>7217</v>
      </c>
      <c r="AW319" s="23">
        <f t="shared" si="334"/>
        <v>7217</v>
      </c>
      <c r="AX319" s="22">
        <v>0</v>
      </c>
      <c r="AY319" s="22">
        <v>0</v>
      </c>
      <c r="AZ319" s="22">
        <v>0</v>
      </c>
      <c r="BA319" s="23">
        <f t="shared" si="335"/>
        <v>0</v>
      </c>
      <c r="BB319" s="22">
        <v>2</v>
      </c>
      <c r="BC319" s="22">
        <v>6</v>
      </c>
      <c r="BD319" s="22">
        <v>0</v>
      </c>
      <c r="BE319" s="23">
        <f t="shared" si="336"/>
        <v>6</v>
      </c>
      <c r="BF319" s="22">
        <v>0</v>
      </c>
      <c r="BG319" s="22">
        <v>0</v>
      </c>
      <c r="BH319" s="22">
        <v>0</v>
      </c>
      <c r="BI319" s="23">
        <f t="shared" si="337"/>
        <v>0</v>
      </c>
      <c r="BJ319" s="22">
        <v>0</v>
      </c>
      <c r="BK319" s="22">
        <v>0</v>
      </c>
      <c r="BL319" s="22">
        <v>0</v>
      </c>
      <c r="BM319" s="23">
        <f t="shared" si="338"/>
        <v>0</v>
      </c>
      <c r="BN319" s="22">
        <v>18805</v>
      </c>
      <c r="BO319" s="22">
        <v>19970</v>
      </c>
      <c r="BP319" s="22">
        <v>638</v>
      </c>
      <c r="BQ319" s="23">
        <f t="shared" si="339"/>
        <v>20608</v>
      </c>
      <c r="BR319" s="22">
        <v>63737</v>
      </c>
      <c r="BS319" s="22">
        <v>43481</v>
      </c>
      <c r="BT319" s="22">
        <v>16109</v>
      </c>
      <c r="BU319" s="23">
        <f t="shared" si="340"/>
        <v>59590</v>
      </c>
      <c r="BV319" s="22">
        <v>8951</v>
      </c>
      <c r="BW319" s="22">
        <v>2466</v>
      </c>
      <c r="BX319" s="22">
        <v>4417</v>
      </c>
      <c r="BY319" s="23">
        <f t="shared" si="341"/>
        <v>6883</v>
      </c>
      <c r="BZ319" s="22">
        <v>0</v>
      </c>
      <c r="CA319" s="22">
        <v>0</v>
      </c>
      <c r="CB319" s="22">
        <v>0</v>
      </c>
      <c r="CC319" s="23">
        <f t="shared" si="342"/>
        <v>0</v>
      </c>
      <c r="CD319" s="22">
        <v>145</v>
      </c>
      <c r="CE319" s="22">
        <v>189</v>
      </c>
      <c r="CF319" s="22">
        <v>27</v>
      </c>
      <c r="CG319" s="23">
        <f t="shared" si="343"/>
        <v>216</v>
      </c>
      <c r="CH319" s="22">
        <v>0</v>
      </c>
      <c r="CI319" s="22">
        <v>0</v>
      </c>
      <c r="CJ319" s="22">
        <v>0</v>
      </c>
      <c r="CK319" s="23">
        <f t="shared" si="344"/>
        <v>0</v>
      </c>
      <c r="CL319" s="22">
        <v>0</v>
      </c>
      <c r="CM319" s="22">
        <v>0</v>
      </c>
      <c r="CN319" s="22">
        <v>0</v>
      </c>
      <c r="CO319" s="23">
        <f t="shared" si="345"/>
        <v>0</v>
      </c>
      <c r="CP319" s="22">
        <v>0</v>
      </c>
      <c r="CQ319" s="22">
        <v>0</v>
      </c>
      <c r="CR319" s="22">
        <v>0</v>
      </c>
      <c r="CS319" s="23">
        <f t="shared" si="346"/>
        <v>0</v>
      </c>
      <c r="CT319" s="22">
        <v>21770</v>
      </c>
      <c r="CU319" s="22">
        <v>19739</v>
      </c>
      <c r="CV319" s="22">
        <v>708</v>
      </c>
      <c r="CW319" s="23">
        <f t="shared" si="347"/>
        <v>20447</v>
      </c>
      <c r="CX319" s="22">
        <v>0</v>
      </c>
      <c r="CY319" s="22">
        <v>0</v>
      </c>
      <c r="CZ319" s="22">
        <v>0</v>
      </c>
      <c r="DA319" s="23">
        <f t="shared" si="348"/>
        <v>0</v>
      </c>
      <c r="DB319" s="22">
        <v>175456</v>
      </c>
      <c r="DC319" s="22">
        <v>152427</v>
      </c>
      <c r="DD319" s="22">
        <v>10035</v>
      </c>
      <c r="DE319" s="23">
        <f t="shared" si="349"/>
        <v>162462</v>
      </c>
      <c r="DF319" s="25">
        <v>6325</v>
      </c>
      <c r="DG319" s="22">
        <v>2802</v>
      </c>
      <c r="DH319" s="22">
        <v>4919</v>
      </c>
      <c r="DI319" s="23">
        <f t="shared" si="350"/>
        <v>7721</v>
      </c>
      <c r="DJ319" s="22">
        <v>0</v>
      </c>
      <c r="DK319" s="22">
        <v>0</v>
      </c>
      <c r="DL319" s="22">
        <v>0</v>
      </c>
      <c r="DM319" s="23">
        <f t="shared" si="351"/>
        <v>0</v>
      </c>
      <c r="DN319" s="22">
        <v>0</v>
      </c>
      <c r="DO319" s="22">
        <v>0</v>
      </c>
      <c r="DP319" s="22">
        <v>0</v>
      </c>
      <c r="DQ319" s="23">
        <f t="shared" si="352"/>
        <v>0</v>
      </c>
      <c r="DR319" s="22">
        <v>0</v>
      </c>
      <c r="DS319" s="22">
        <v>0</v>
      </c>
      <c r="DT319" s="22">
        <v>0</v>
      </c>
      <c r="DU319" s="23">
        <f t="shared" si="353"/>
        <v>0</v>
      </c>
      <c r="DV319" s="22">
        <v>0</v>
      </c>
      <c r="DW319" s="22">
        <v>0</v>
      </c>
      <c r="DX319" s="22">
        <v>0</v>
      </c>
      <c r="DY319" s="23">
        <f t="shared" si="354"/>
        <v>0</v>
      </c>
      <c r="DZ319" s="22">
        <v>49</v>
      </c>
      <c r="EA319" s="22">
        <v>42</v>
      </c>
      <c r="EB319" s="22">
        <v>31</v>
      </c>
      <c r="EC319" s="23">
        <f t="shared" si="355"/>
        <v>73</v>
      </c>
      <c r="ED319" s="25">
        <v>8782</v>
      </c>
      <c r="EE319" s="22">
        <v>6217</v>
      </c>
      <c r="EF319" s="22">
        <v>1170</v>
      </c>
      <c r="EG319" s="23">
        <f t="shared" si="356"/>
        <v>7387</v>
      </c>
      <c r="EH319" s="22">
        <v>0</v>
      </c>
      <c r="EI319" s="22">
        <v>0</v>
      </c>
      <c r="EJ319" s="22">
        <v>0</v>
      </c>
      <c r="EK319" s="23">
        <f t="shared" si="357"/>
        <v>0</v>
      </c>
      <c r="EL319" s="22">
        <v>0</v>
      </c>
      <c r="EM319" s="22">
        <v>0</v>
      </c>
      <c r="EN319" s="22">
        <v>0</v>
      </c>
      <c r="EO319" s="23">
        <f t="shared" si="358"/>
        <v>0</v>
      </c>
      <c r="EP319" s="22">
        <v>1393</v>
      </c>
      <c r="EQ319" s="22">
        <v>1260</v>
      </c>
      <c r="ER319" s="22">
        <v>0</v>
      </c>
      <c r="ES319" s="23">
        <f t="shared" si="359"/>
        <v>1260</v>
      </c>
      <c r="ET319" s="22">
        <v>0</v>
      </c>
      <c r="EU319" s="22">
        <v>0</v>
      </c>
      <c r="EV319" s="22">
        <v>0</v>
      </c>
      <c r="EW319" s="23">
        <f t="shared" si="360"/>
        <v>0</v>
      </c>
      <c r="EX319" s="22">
        <v>0</v>
      </c>
      <c r="EY319" s="22">
        <v>0</v>
      </c>
      <c r="EZ319" s="22">
        <v>0</v>
      </c>
      <c r="FA319" s="23">
        <f t="shared" si="361"/>
        <v>0</v>
      </c>
      <c r="FB319" s="22">
        <v>0</v>
      </c>
      <c r="FC319" s="22">
        <v>0</v>
      </c>
      <c r="FD319" s="22">
        <v>0</v>
      </c>
      <c r="FE319" s="23">
        <f t="shared" si="362"/>
        <v>0</v>
      </c>
      <c r="FF319" s="22">
        <v>18764</v>
      </c>
      <c r="FG319" s="22">
        <v>19410</v>
      </c>
      <c r="FH319" s="22">
        <v>151</v>
      </c>
      <c r="FI319" s="23">
        <f t="shared" si="363"/>
        <v>19561</v>
      </c>
      <c r="FJ319" s="22">
        <v>0</v>
      </c>
      <c r="FK319" s="22">
        <v>0</v>
      </c>
      <c r="FL319" s="22">
        <v>0</v>
      </c>
      <c r="FM319" s="23">
        <f t="shared" si="364"/>
        <v>0</v>
      </c>
      <c r="FN319" s="22">
        <v>15677</v>
      </c>
      <c r="FO319" s="22">
        <v>13677</v>
      </c>
      <c r="FP319" s="22">
        <v>747</v>
      </c>
      <c r="FQ319" s="23">
        <f t="shared" si="365"/>
        <v>14424</v>
      </c>
      <c r="FR319" s="22">
        <v>0</v>
      </c>
      <c r="FS319" s="22">
        <v>0</v>
      </c>
      <c r="FT319" s="22">
        <v>0</v>
      </c>
      <c r="FU319" s="23">
        <f t="shared" si="366"/>
        <v>0</v>
      </c>
      <c r="FV319" s="22">
        <v>0</v>
      </c>
      <c r="FW319" s="22">
        <v>0</v>
      </c>
      <c r="FX319" s="22">
        <v>0</v>
      </c>
      <c r="FY319" s="23">
        <v>0</v>
      </c>
      <c r="FZ319" s="22">
        <v>0</v>
      </c>
      <c r="GA319" s="22">
        <v>0</v>
      </c>
      <c r="GB319" s="22">
        <v>0</v>
      </c>
      <c r="GC319" s="23">
        <f t="shared" si="367"/>
        <v>0</v>
      </c>
      <c r="GD319" s="22">
        <f t="shared" si="371"/>
        <v>371649</v>
      </c>
      <c r="GE319" s="22">
        <f t="shared" si="371"/>
        <v>290931</v>
      </c>
      <c r="GF319" s="22">
        <f t="shared" si="371"/>
        <v>63926</v>
      </c>
      <c r="GG319" s="22">
        <f t="shared" si="371"/>
        <v>354857</v>
      </c>
      <c r="GI319" s="41">
        <f t="shared" si="368"/>
        <v>-2.7211111817005418E-2</v>
      </c>
      <c r="GJ319" s="36"/>
      <c r="GK319" s="37">
        <f t="shared" si="372"/>
        <v>52.392835414582841</v>
      </c>
      <c r="GL319" s="37">
        <f t="shared" si="373"/>
        <v>14.945468169428489</v>
      </c>
      <c r="GM319" s="37">
        <f t="shared" si="374"/>
        <v>6.671685038720522</v>
      </c>
      <c r="GN319" s="37">
        <f t="shared" si="375"/>
        <v>0</v>
      </c>
      <c r="GO319" s="37">
        <f t="shared" si="376"/>
        <v>2.6865476693786499</v>
      </c>
      <c r="GP319" s="37">
        <f t="shared" si="377"/>
        <v>4.70111469729936</v>
      </c>
      <c r="GQ319" s="37">
        <f t="shared" si="378"/>
        <v>6.8641705421560433</v>
      </c>
      <c r="GR319" s="37">
        <f t="shared" si="379"/>
        <v>0.43309238272992562</v>
      </c>
      <c r="GS319" s="37">
        <f t="shared" si="380"/>
        <v>0.84762366334285455</v>
      </c>
      <c r="GT319" s="37">
        <f t="shared" si="381"/>
        <v>0.96311496540416808</v>
      </c>
      <c r="GU319" s="37">
        <f t="shared" si="382"/>
        <v>2.1369328122475775</v>
      </c>
      <c r="GV319" s="37">
        <f t="shared" si="383"/>
        <v>6.7847702719888909</v>
      </c>
      <c r="GW319" s="37"/>
      <c r="GX319" s="37"/>
      <c r="GY319" s="37"/>
      <c r="GZ319" s="37"/>
      <c r="HA319" s="35"/>
      <c r="HB319" s="35"/>
      <c r="HC319" s="35"/>
      <c r="HD319" s="35"/>
      <c r="HE319" s="35"/>
      <c r="HF319" s="35"/>
      <c r="HG319" s="35"/>
      <c r="HH319" s="35"/>
      <c r="HI319" s="35"/>
      <c r="HJ319" s="35"/>
      <c r="HK319" s="35"/>
      <c r="HO319" s="35"/>
      <c r="HP319" s="35"/>
      <c r="HQ319" s="35"/>
      <c r="HR319" s="35"/>
      <c r="HS319" s="35"/>
      <c r="HT319" s="35"/>
      <c r="HU319" s="35"/>
      <c r="HV319" s="35"/>
      <c r="HW319" s="35"/>
      <c r="HX319" s="35"/>
      <c r="HY319" s="35"/>
    </row>
    <row r="320" spans="1:236" ht="11.25" customHeight="1">
      <c r="A320" s="21">
        <v>43313</v>
      </c>
      <c r="B320" s="27">
        <v>0</v>
      </c>
      <c r="C320" s="27">
        <v>0</v>
      </c>
      <c r="D320" s="27">
        <v>0</v>
      </c>
      <c r="E320" s="24">
        <f t="shared" si="370"/>
        <v>0</v>
      </c>
      <c r="I320" s="23"/>
      <c r="J320" s="22">
        <v>0</v>
      </c>
      <c r="K320" s="22">
        <v>0</v>
      </c>
      <c r="L320" s="22">
        <v>0</v>
      </c>
      <c r="M320" s="23">
        <f t="shared" si="325"/>
        <v>0</v>
      </c>
      <c r="N320" s="22">
        <v>0</v>
      </c>
      <c r="O320" s="22">
        <v>0</v>
      </c>
      <c r="P320" s="22">
        <v>0</v>
      </c>
      <c r="Q320" s="23">
        <f t="shared" si="326"/>
        <v>0</v>
      </c>
      <c r="R320" s="22">
        <v>0</v>
      </c>
      <c r="S320" s="22">
        <v>0</v>
      </c>
      <c r="T320" s="22">
        <v>0</v>
      </c>
      <c r="U320" s="23">
        <f t="shared" si="327"/>
        <v>0</v>
      </c>
      <c r="V320" s="22">
        <v>0</v>
      </c>
      <c r="W320" s="22">
        <v>0</v>
      </c>
      <c r="X320" s="22">
        <v>0</v>
      </c>
      <c r="Y320" s="23">
        <f t="shared" si="328"/>
        <v>0</v>
      </c>
      <c r="Z320" s="22">
        <v>0</v>
      </c>
      <c r="AA320" s="22">
        <v>0</v>
      </c>
      <c r="AB320" s="22">
        <v>0</v>
      </c>
      <c r="AC320" s="23">
        <f t="shared" si="329"/>
        <v>0</v>
      </c>
      <c r="AD320" s="22">
        <v>0</v>
      </c>
      <c r="AE320" s="22">
        <v>0</v>
      </c>
      <c r="AF320" s="22">
        <v>0</v>
      </c>
      <c r="AG320" s="23">
        <f t="shared" si="330"/>
        <v>0</v>
      </c>
      <c r="AH320" s="22">
        <v>2038</v>
      </c>
      <c r="AI320" s="22">
        <v>1399</v>
      </c>
      <c r="AJ320" s="22">
        <v>687</v>
      </c>
      <c r="AK320" s="23">
        <f t="shared" si="331"/>
        <v>2086</v>
      </c>
      <c r="AL320" s="22">
        <v>202</v>
      </c>
      <c r="AM320" s="22">
        <v>211</v>
      </c>
      <c r="AN320" s="22">
        <v>0</v>
      </c>
      <c r="AO320" s="23">
        <f t="shared" si="332"/>
        <v>211</v>
      </c>
      <c r="AP320" s="22">
        <v>20624</v>
      </c>
      <c r="AQ320" s="22">
        <v>8042</v>
      </c>
      <c r="AR320" s="22">
        <v>12606</v>
      </c>
      <c r="AS320" s="23">
        <f t="shared" si="333"/>
        <v>20648</v>
      </c>
      <c r="AT320" s="22">
        <v>6969</v>
      </c>
      <c r="AU320" s="22">
        <v>0</v>
      </c>
      <c r="AV320" s="22">
        <v>7221</v>
      </c>
      <c r="AW320" s="23">
        <f t="shared" si="334"/>
        <v>7221</v>
      </c>
      <c r="AX320" s="22">
        <v>0</v>
      </c>
      <c r="AY320" s="22">
        <v>0</v>
      </c>
      <c r="AZ320" s="22">
        <v>0</v>
      </c>
      <c r="BA320" s="23">
        <f t="shared" si="335"/>
        <v>0</v>
      </c>
      <c r="BB320" s="22">
        <v>46</v>
      </c>
      <c r="BC320" s="22">
        <v>38</v>
      </c>
      <c r="BD320" s="22">
        <v>0</v>
      </c>
      <c r="BE320" s="23">
        <f t="shared" si="336"/>
        <v>38</v>
      </c>
      <c r="BF320" s="22">
        <v>0</v>
      </c>
      <c r="BG320" s="22">
        <v>0</v>
      </c>
      <c r="BH320" s="22">
        <v>0</v>
      </c>
      <c r="BI320" s="23">
        <f t="shared" si="337"/>
        <v>0</v>
      </c>
      <c r="BJ320" s="22">
        <v>0</v>
      </c>
      <c r="BK320" s="22">
        <v>0</v>
      </c>
      <c r="BL320" s="22">
        <v>0</v>
      </c>
      <c r="BM320" s="23">
        <f t="shared" si="338"/>
        <v>0</v>
      </c>
      <c r="BN320" s="22">
        <v>19127</v>
      </c>
      <c r="BO320" s="22">
        <v>17020</v>
      </c>
      <c r="BP320" s="22">
        <v>597</v>
      </c>
      <c r="BQ320" s="23">
        <f t="shared" si="339"/>
        <v>17617</v>
      </c>
      <c r="BR320" s="22">
        <v>63508</v>
      </c>
      <c r="BS320" s="22">
        <v>45801</v>
      </c>
      <c r="BT320" s="22">
        <v>16111</v>
      </c>
      <c r="BU320" s="23">
        <f t="shared" si="340"/>
        <v>61912</v>
      </c>
      <c r="BV320" s="22">
        <v>8083</v>
      </c>
      <c r="BW320" s="22">
        <v>3334</v>
      </c>
      <c r="BX320" s="22">
        <v>4339</v>
      </c>
      <c r="BY320" s="23">
        <f t="shared" si="341"/>
        <v>7673</v>
      </c>
      <c r="BZ320" s="22">
        <v>0</v>
      </c>
      <c r="CA320" s="22">
        <v>0</v>
      </c>
      <c r="CB320" s="22">
        <v>0</v>
      </c>
      <c r="CC320" s="23">
        <f t="shared" si="342"/>
        <v>0</v>
      </c>
      <c r="CD320" s="22">
        <v>211</v>
      </c>
      <c r="CE320" s="22">
        <v>246</v>
      </c>
      <c r="CF320" s="22">
        <v>9</v>
      </c>
      <c r="CG320" s="23">
        <f t="shared" si="343"/>
        <v>255</v>
      </c>
      <c r="CH320" s="22">
        <v>0</v>
      </c>
      <c r="CI320" s="22">
        <v>0</v>
      </c>
      <c r="CJ320" s="22">
        <v>0</v>
      </c>
      <c r="CK320" s="23">
        <f t="shared" si="344"/>
        <v>0</v>
      </c>
      <c r="CL320" s="22">
        <v>0</v>
      </c>
      <c r="CM320" s="22">
        <v>0</v>
      </c>
      <c r="CN320" s="22">
        <v>0</v>
      </c>
      <c r="CO320" s="23">
        <f t="shared" si="345"/>
        <v>0</v>
      </c>
      <c r="CP320" s="22">
        <v>0</v>
      </c>
      <c r="CQ320" s="22">
        <v>0</v>
      </c>
      <c r="CR320" s="22">
        <v>0</v>
      </c>
      <c r="CS320" s="23">
        <f t="shared" si="346"/>
        <v>0</v>
      </c>
      <c r="CT320" s="22">
        <v>23690</v>
      </c>
      <c r="CU320" s="22">
        <v>19737</v>
      </c>
      <c r="CV320" s="22">
        <v>807</v>
      </c>
      <c r="CW320" s="23">
        <f t="shared" si="347"/>
        <v>20544</v>
      </c>
      <c r="CX320" s="22">
        <v>0</v>
      </c>
      <c r="CY320" s="22">
        <v>0</v>
      </c>
      <c r="CZ320" s="22">
        <v>0</v>
      </c>
      <c r="DA320" s="23">
        <f t="shared" si="348"/>
        <v>0</v>
      </c>
      <c r="DB320" s="22">
        <v>166186</v>
      </c>
      <c r="DC320" s="22">
        <v>145895</v>
      </c>
      <c r="DD320" s="22">
        <v>10445</v>
      </c>
      <c r="DE320" s="23">
        <f t="shared" si="349"/>
        <v>156340</v>
      </c>
      <c r="DF320" s="25">
        <v>9868</v>
      </c>
      <c r="DG320" s="22">
        <v>3108</v>
      </c>
      <c r="DH320" s="22">
        <v>5782</v>
      </c>
      <c r="DI320" s="23">
        <f t="shared" si="350"/>
        <v>8890</v>
      </c>
      <c r="DJ320" s="22">
        <v>0</v>
      </c>
      <c r="DK320" s="22">
        <v>0</v>
      </c>
      <c r="DL320" s="22">
        <v>0</v>
      </c>
      <c r="DM320" s="23">
        <f t="shared" si="351"/>
        <v>0</v>
      </c>
      <c r="DN320" s="22">
        <v>0</v>
      </c>
      <c r="DO320" s="22">
        <v>0</v>
      </c>
      <c r="DP320" s="22">
        <v>0</v>
      </c>
      <c r="DQ320" s="23">
        <f t="shared" si="352"/>
        <v>0</v>
      </c>
      <c r="DR320" s="22">
        <v>0</v>
      </c>
      <c r="DS320" s="22">
        <v>0</v>
      </c>
      <c r="DT320" s="22">
        <v>0</v>
      </c>
      <c r="DU320" s="23">
        <f t="shared" si="353"/>
        <v>0</v>
      </c>
      <c r="DV320" s="22">
        <v>0</v>
      </c>
      <c r="DW320" s="22">
        <v>0</v>
      </c>
      <c r="DX320" s="22">
        <v>0</v>
      </c>
      <c r="DY320" s="23">
        <f t="shared" si="354"/>
        <v>0</v>
      </c>
      <c r="DZ320" s="22">
        <v>48</v>
      </c>
      <c r="EA320" s="22">
        <v>21</v>
      </c>
      <c r="EB320" s="22">
        <v>0</v>
      </c>
      <c r="EC320" s="23">
        <f t="shared" si="355"/>
        <v>21</v>
      </c>
      <c r="ED320" s="25">
        <v>8743</v>
      </c>
      <c r="EE320" s="22">
        <v>6557</v>
      </c>
      <c r="EF320" s="22">
        <v>1325</v>
      </c>
      <c r="EG320" s="23">
        <f t="shared" si="356"/>
        <v>7882</v>
      </c>
      <c r="EH320" s="22">
        <v>0</v>
      </c>
      <c r="EI320" s="22">
        <v>0</v>
      </c>
      <c r="EJ320" s="22">
        <v>0</v>
      </c>
      <c r="EK320" s="23">
        <f t="shared" si="357"/>
        <v>0</v>
      </c>
      <c r="EL320" s="22">
        <v>0</v>
      </c>
      <c r="EM320" s="22">
        <v>0</v>
      </c>
      <c r="EN320" s="22">
        <v>0</v>
      </c>
      <c r="EO320" s="23">
        <f t="shared" si="358"/>
        <v>0</v>
      </c>
      <c r="EP320" s="22">
        <v>1562</v>
      </c>
      <c r="EQ320" s="22">
        <v>1330</v>
      </c>
      <c r="ER320" s="22">
        <v>0</v>
      </c>
      <c r="ES320" s="23">
        <f t="shared" si="359"/>
        <v>1330</v>
      </c>
      <c r="ET320" s="22">
        <v>0</v>
      </c>
      <c r="EU320" s="22">
        <v>0</v>
      </c>
      <c r="EV320" s="22">
        <v>0</v>
      </c>
      <c r="EW320" s="23">
        <f t="shared" si="360"/>
        <v>0</v>
      </c>
      <c r="EX320" s="22">
        <v>0</v>
      </c>
      <c r="EY320" s="22">
        <v>0</v>
      </c>
      <c r="EZ320" s="22">
        <v>0</v>
      </c>
      <c r="FA320" s="23">
        <f t="shared" si="361"/>
        <v>0</v>
      </c>
      <c r="FB320" s="22">
        <v>0</v>
      </c>
      <c r="FC320" s="22">
        <v>0</v>
      </c>
      <c r="FD320" s="22">
        <v>0</v>
      </c>
      <c r="FE320" s="23">
        <f t="shared" si="362"/>
        <v>0</v>
      </c>
      <c r="FF320" s="22">
        <v>20781</v>
      </c>
      <c r="FG320" s="22">
        <v>20323</v>
      </c>
      <c r="FH320" s="22">
        <v>290</v>
      </c>
      <c r="FI320" s="23">
        <f t="shared" si="363"/>
        <v>20613</v>
      </c>
      <c r="FJ320" s="22">
        <v>0</v>
      </c>
      <c r="FK320" s="22">
        <v>0</v>
      </c>
      <c r="FL320" s="22">
        <v>0</v>
      </c>
      <c r="FM320" s="23">
        <f t="shared" si="364"/>
        <v>0</v>
      </c>
      <c r="FN320" s="22">
        <v>15413</v>
      </c>
      <c r="FO320" s="22">
        <v>14136</v>
      </c>
      <c r="FP320" s="22">
        <v>502</v>
      </c>
      <c r="FQ320" s="23">
        <f t="shared" si="365"/>
        <v>14638</v>
      </c>
      <c r="FR320" s="22">
        <v>0</v>
      </c>
      <c r="FS320" s="22">
        <v>0</v>
      </c>
      <c r="FT320" s="22">
        <v>0</v>
      </c>
      <c r="FU320" s="23">
        <f t="shared" si="366"/>
        <v>0</v>
      </c>
      <c r="FV320" s="22">
        <v>0</v>
      </c>
      <c r="FW320" s="22">
        <v>0</v>
      </c>
      <c r="FX320" s="22">
        <v>0</v>
      </c>
      <c r="FY320" s="23">
        <v>0</v>
      </c>
      <c r="FZ320" s="22">
        <v>0</v>
      </c>
      <c r="GA320" s="22">
        <v>0</v>
      </c>
      <c r="GB320" s="22">
        <v>0</v>
      </c>
      <c r="GC320" s="23">
        <f t="shared" si="367"/>
        <v>0</v>
      </c>
      <c r="GD320" s="22">
        <f t="shared" si="371"/>
        <v>367099</v>
      </c>
      <c r="GE320" s="22">
        <f t="shared" si="371"/>
        <v>287198</v>
      </c>
      <c r="GF320" s="22">
        <f t="shared" si="371"/>
        <v>60721</v>
      </c>
      <c r="GG320" s="22">
        <f t="shared" si="371"/>
        <v>347919</v>
      </c>
      <c r="GI320" s="41">
        <f t="shared" si="368"/>
        <v>-2.4516330634204664E-2</v>
      </c>
      <c r="GJ320" s="36"/>
      <c r="GK320" s="37">
        <f t="shared" si="372"/>
        <v>50.799448464125796</v>
      </c>
      <c r="GL320" s="37">
        <f t="shared" si="373"/>
        <v>15.947534453582545</v>
      </c>
      <c r="GM320" s="37">
        <f t="shared" si="374"/>
        <v>7.0763027597685229</v>
      </c>
      <c r="GN320" s="37">
        <f t="shared" si="375"/>
        <v>0</v>
      </c>
      <c r="GO320" s="37">
        <f t="shared" si="376"/>
        <v>2.8001587754789377</v>
      </c>
      <c r="GP320" s="37">
        <f t="shared" si="377"/>
        <v>4.922039847074144</v>
      </c>
      <c r="GQ320" s="37">
        <f t="shared" si="378"/>
        <v>5.9262251129882522</v>
      </c>
      <c r="GR320" s="37">
        <f t="shared" si="379"/>
        <v>0.46309514690213727</v>
      </c>
      <c r="GS320" s="37">
        <f t="shared" si="380"/>
        <v>1.1608715938133274</v>
      </c>
      <c r="GT320" s="37">
        <f t="shared" si="381"/>
        <v>1.0821802380239416</v>
      </c>
      <c r="GU320" s="37">
        <f t="shared" si="382"/>
        <v>2.2830938934115141</v>
      </c>
      <c r="GV320" s="37">
        <f t="shared" si="383"/>
        <v>6.872262341659761</v>
      </c>
      <c r="GW320" s="37">
        <f t="shared" ref="GW320:GW354" si="384">CQ320/GE320*100</f>
        <v>0</v>
      </c>
      <c r="GX320" s="37">
        <f t="shared" ref="GX320:GX354" si="385">K320/GE320*100</f>
        <v>0</v>
      </c>
      <c r="GY320" s="37"/>
      <c r="GZ320" s="37"/>
      <c r="HA320" s="35"/>
      <c r="HB320" s="35"/>
      <c r="HC320" s="35"/>
      <c r="HD320" s="35"/>
      <c r="HE320" s="35"/>
      <c r="HF320" s="35"/>
      <c r="HG320" s="35"/>
      <c r="HH320" s="35"/>
      <c r="HI320" s="35"/>
      <c r="HJ320" s="35"/>
      <c r="HK320" s="35"/>
      <c r="HO320" s="35"/>
      <c r="HP320" s="35"/>
      <c r="HQ320" s="35"/>
      <c r="HR320" s="35"/>
      <c r="HS320" s="35"/>
      <c r="HT320" s="35"/>
      <c r="HU320" s="35"/>
      <c r="HV320" s="35"/>
      <c r="HW320" s="35"/>
      <c r="HX320" s="35"/>
      <c r="HY320" s="35"/>
    </row>
    <row r="321" spans="1:236" ht="11.25" customHeight="1">
      <c r="A321" s="21">
        <v>43344</v>
      </c>
      <c r="B321" s="27">
        <v>0</v>
      </c>
      <c r="C321" s="27">
        <v>0</v>
      </c>
      <c r="D321" s="27">
        <v>0</v>
      </c>
      <c r="E321" s="24">
        <f t="shared" si="370"/>
        <v>0</v>
      </c>
      <c r="I321" s="23"/>
      <c r="J321" s="22">
        <v>0</v>
      </c>
      <c r="K321" s="22">
        <v>0</v>
      </c>
      <c r="L321" s="22">
        <v>0</v>
      </c>
      <c r="M321" s="23">
        <f t="shared" ref="M321:M384" si="386">K321+L321</f>
        <v>0</v>
      </c>
      <c r="N321" s="22">
        <v>0</v>
      </c>
      <c r="O321" s="22">
        <v>0</v>
      </c>
      <c r="P321" s="22">
        <v>0</v>
      </c>
      <c r="Q321" s="23">
        <f t="shared" ref="Q321:Q384" si="387">O321+P321</f>
        <v>0</v>
      </c>
      <c r="R321" s="22">
        <v>0</v>
      </c>
      <c r="S321" s="22">
        <v>0</v>
      </c>
      <c r="T321" s="22">
        <v>0</v>
      </c>
      <c r="U321" s="23">
        <f t="shared" ref="U321:U384" si="388">S321+T321</f>
        <v>0</v>
      </c>
      <c r="V321" s="22">
        <v>0</v>
      </c>
      <c r="W321" s="22">
        <v>0</v>
      </c>
      <c r="X321" s="22">
        <v>0</v>
      </c>
      <c r="Y321" s="23">
        <f t="shared" ref="Y321:Y384" si="389">W321+X321</f>
        <v>0</v>
      </c>
      <c r="Z321" s="22">
        <v>0</v>
      </c>
      <c r="AA321" s="22">
        <v>0</v>
      </c>
      <c r="AB321" s="22">
        <v>0</v>
      </c>
      <c r="AC321" s="23">
        <f t="shared" ref="AC321:AC384" si="390">AA321+AB321</f>
        <v>0</v>
      </c>
      <c r="AD321" s="22">
        <v>0</v>
      </c>
      <c r="AE321" s="22">
        <v>0</v>
      </c>
      <c r="AF321" s="22">
        <v>0</v>
      </c>
      <c r="AG321" s="23">
        <f t="shared" ref="AG321:AG384" si="391">AE321+AF321</f>
        <v>0</v>
      </c>
      <c r="AH321" s="22">
        <v>1689</v>
      </c>
      <c r="AI321" s="22">
        <v>1297</v>
      </c>
      <c r="AJ321" s="22">
        <v>162</v>
      </c>
      <c r="AK321" s="23">
        <f t="shared" ref="AK321:AK384" si="392">AI321+AJ321</f>
        <v>1459</v>
      </c>
      <c r="AL321" s="22">
        <v>271</v>
      </c>
      <c r="AM321" s="22">
        <v>159</v>
      </c>
      <c r="AN321" s="22">
        <v>0</v>
      </c>
      <c r="AO321" s="23">
        <f t="shared" ref="AO321:AO384" si="393">AM321+AN321</f>
        <v>159</v>
      </c>
      <c r="AP321" s="22">
        <v>18377</v>
      </c>
      <c r="AQ321" s="22">
        <v>8239</v>
      </c>
      <c r="AR321" s="22">
        <v>11749</v>
      </c>
      <c r="AS321" s="23">
        <f t="shared" ref="AS321:AS384" si="394">AQ321+AR321</f>
        <v>19988</v>
      </c>
      <c r="AT321" s="22">
        <v>5894</v>
      </c>
      <c r="AU321" s="22">
        <v>0</v>
      </c>
      <c r="AV321" s="22">
        <v>5830</v>
      </c>
      <c r="AW321" s="23">
        <f t="shared" ref="AW321:AW384" si="395">AU321+AV321</f>
        <v>5830</v>
      </c>
      <c r="AX321" s="22">
        <v>0</v>
      </c>
      <c r="AY321" s="22">
        <v>0</v>
      </c>
      <c r="AZ321" s="22">
        <v>0</v>
      </c>
      <c r="BA321" s="23">
        <f t="shared" ref="BA321:BA384" si="396">AY321+AZ321</f>
        <v>0</v>
      </c>
      <c r="BB321" s="22">
        <v>16</v>
      </c>
      <c r="BC321" s="22">
        <v>21</v>
      </c>
      <c r="BD321" s="22">
        <v>0</v>
      </c>
      <c r="BE321" s="23">
        <f t="shared" ref="BE321:BE384" si="397">BC321+BD321</f>
        <v>21</v>
      </c>
      <c r="BF321" s="22">
        <v>0</v>
      </c>
      <c r="BG321" s="22">
        <v>0</v>
      </c>
      <c r="BH321" s="22">
        <v>0</v>
      </c>
      <c r="BI321" s="23">
        <f t="shared" ref="BI321:BI384" si="398">BG321+BH321</f>
        <v>0</v>
      </c>
      <c r="BJ321" s="22">
        <v>0</v>
      </c>
      <c r="BK321" s="22">
        <v>0</v>
      </c>
      <c r="BL321" s="22">
        <v>0</v>
      </c>
      <c r="BM321" s="23">
        <f t="shared" ref="BM321:BM384" si="399">BK321+BL321</f>
        <v>0</v>
      </c>
      <c r="BN321" s="22">
        <v>16186</v>
      </c>
      <c r="BO321" s="22">
        <v>14820</v>
      </c>
      <c r="BP321" s="22">
        <v>545</v>
      </c>
      <c r="BQ321" s="23">
        <f t="shared" ref="BQ321:BQ384" si="400">BO321+BP321</f>
        <v>15365</v>
      </c>
      <c r="BR321" s="22">
        <v>59428</v>
      </c>
      <c r="BS321" s="22">
        <v>47781</v>
      </c>
      <c r="BT321" s="22">
        <v>14976</v>
      </c>
      <c r="BU321" s="23">
        <f t="shared" ref="BU321:BU384" si="401">BS321+BT321</f>
        <v>62757</v>
      </c>
      <c r="BV321" s="22">
        <v>7571</v>
      </c>
      <c r="BW321" s="22">
        <v>3217</v>
      </c>
      <c r="BX321" s="22">
        <v>5961</v>
      </c>
      <c r="BY321" s="23">
        <f t="shared" ref="BY321:BY384" si="402">BW321+BX321</f>
        <v>9178</v>
      </c>
      <c r="BZ321" s="22">
        <v>0</v>
      </c>
      <c r="CA321" s="22">
        <v>0</v>
      </c>
      <c r="CB321" s="22">
        <v>0</v>
      </c>
      <c r="CC321" s="23">
        <f t="shared" ref="CC321:CC384" si="403">CA321+CB321</f>
        <v>0</v>
      </c>
      <c r="CD321" s="22">
        <v>297</v>
      </c>
      <c r="CE321" s="22">
        <v>181</v>
      </c>
      <c r="CF321" s="22">
        <v>50</v>
      </c>
      <c r="CG321" s="23">
        <f t="shared" ref="CG321:CG384" si="404">CE321+CF321</f>
        <v>231</v>
      </c>
      <c r="CH321" s="22">
        <v>0</v>
      </c>
      <c r="CI321" s="22">
        <v>0</v>
      </c>
      <c r="CJ321" s="22">
        <v>0</v>
      </c>
      <c r="CK321" s="23">
        <f t="shared" ref="CK321:CK384" si="405">CI321+CJ321</f>
        <v>0</v>
      </c>
      <c r="CL321" s="22">
        <v>0</v>
      </c>
      <c r="CM321" s="22">
        <v>0</v>
      </c>
      <c r="CN321" s="22">
        <v>0</v>
      </c>
      <c r="CO321" s="23">
        <f t="shared" ref="CO321:CO384" si="406">CM321+CN321</f>
        <v>0</v>
      </c>
      <c r="CP321" s="22">
        <v>0</v>
      </c>
      <c r="CQ321" s="22">
        <v>0</v>
      </c>
      <c r="CR321" s="22">
        <v>0</v>
      </c>
      <c r="CS321" s="23">
        <f t="shared" ref="CS321:CS384" si="407">CQ321+CR321</f>
        <v>0</v>
      </c>
      <c r="CT321" s="22">
        <v>22126</v>
      </c>
      <c r="CU321" s="22">
        <v>21391</v>
      </c>
      <c r="CV321" s="22">
        <v>1185</v>
      </c>
      <c r="CW321" s="23">
        <f t="shared" ref="CW321:CW384" si="408">CU321+CV321</f>
        <v>22576</v>
      </c>
      <c r="CX321" s="22">
        <v>0</v>
      </c>
      <c r="CY321" s="22">
        <v>0</v>
      </c>
      <c r="CZ321" s="22">
        <v>0</v>
      </c>
      <c r="DA321" s="23">
        <f t="shared" ref="DA321:DA384" si="409">CY321+CZ321</f>
        <v>0</v>
      </c>
      <c r="DB321" s="22">
        <v>157659</v>
      </c>
      <c r="DC321" s="22">
        <v>151512</v>
      </c>
      <c r="DD321" s="22">
        <v>8651</v>
      </c>
      <c r="DE321" s="23">
        <f t="shared" ref="DE321:DE384" si="410">DC321+DD321</f>
        <v>160163</v>
      </c>
      <c r="DF321" s="25">
        <v>8512</v>
      </c>
      <c r="DG321" s="22">
        <v>3227</v>
      </c>
      <c r="DH321" s="22">
        <v>7316</v>
      </c>
      <c r="DI321" s="23">
        <f t="shared" ref="DI321:DI384" si="411">DG321+DH321</f>
        <v>10543</v>
      </c>
      <c r="DJ321" s="22">
        <v>0</v>
      </c>
      <c r="DK321" s="22">
        <v>0</v>
      </c>
      <c r="DL321" s="22">
        <v>0</v>
      </c>
      <c r="DM321" s="23">
        <f t="shared" ref="DM321:DM384" si="412">DK321+DL321</f>
        <v>0</v>
      </c>
      <c r="DN321" s="22">
        <v>0</v>
      </c>
      <c r="DO321" s="22">
        <v>0</v>
      </c>
      <c r="DP321" s="22">
        <v>0</v>
      </c>
      <c r="DQ321" s="23">
        <f t="shared" ref="DQ321:DQ384" si="413">DO321+DP321</f>
        <v>0</v>
      </c>
      <c r="DR321" s="22">
        <v>0</v>
      </c>
      <c r="DS321" s="22">
        <v>0</v>
      </c>
      <c r="DT321" s="22">
        <v>0</v>
      </c>
      <c r="DU321" s="23">
        <f t="shared" ref="DU321:DU384" si="414">DS321+DT321</f>
        <v>0</v>
      </c>
      <c r="DV321" s="22">
        <v>0</v>
      </c>
      <c r="DW321" s="22">
        <v>0</v>
      </c>
      <c r="DX321" s="22">
        <v>0</v>
      </c>
      <c r="DY321" s="23">
        <f t="shared" ref="DY321:DY384" si="415">DW321+DX321</f>
        <v>0</v>
      </c>
      <c r="DZ321" s="22">
        <v>22</v>
      </c>
      <c r="EA321" s="22">
        <v>20</v>
      </c>
      <c r="EB321" s="22">
        <v>24</v>
      </c>
      <c r="EC321" s="23">
        <f t="shared" ref="EC321:EC384" si="416">EA321+EB321</f>
        <v>44</v>
      </c>
      <c r="ED321" s="25">
        <v>7792</v>
      </c>
      <c r="EE321" s="22">
        <v>6434</v>
      </c>
      <c r="EF321" s="22">
        <v>821</v>
      </c>
      <c r="EG321" s="23">
        <f t="shared" ref="EG321:EG384" si="417">EE321+EF321</f>
        <v>7255</v>
      </c>
      <c r="EH321" s="22">
        <v>0</v>
      </c>
      <c r="EI321" s="22">
        <v>0</v>
      </c>
      <c r="EJ321" s="22">
        <v>0</v>
      </c>
      <c r="EK321" s="23">
        <f t="shared" ref="EK321:EK384" si="418">EI321+EJ321</f>
        <v>0</v>
      </c>
      <c r="EL321" s="22">
        <v>0</v>
      </c>
      <c r="EM321" s="22">
        <v>0</v>
      </c>
      <c r="EN321" s="22">
        <v>0</v>
      </c>
      <c r="EO321" s="23">
        <f t="shared" ref="EO321:EO384" si="419">EM321+EN321</f>
        <v>0</v>
      </c>
      <c r="EP321" s="22">
        <v>1218</v>
      </c>
      <c r="EQ321" s="22">
        <v>1358</v>
      </c>
      <c r="ER321" s="22">
        <v>0</v>
      </c>
      <c r="ES321" s="23">
        <f t="shared" ref="ES321:ES384" si="420">EQ321+ER321</f>
        <v>1358</v>
      </c>
      <c r="ET321" s="22">
        <v>0</v>
      </c>
      <c r="EU321" s="22">
        <v>0</v>
      </c>
      <c r="EV321" s="22">
        <v>0</v>
      </c>
      <c r="EW321" s="23">
        <f t="shared" ref="EW321:EW384" si="421">EU321+EV321</f>
        <v>0</v>
      </c>
      <c r="EX321" s="22">
        <v>0</v>
      </c>
      <c r="EY321" s="22">
        <v>0</v>
      </c>
      <c r="EZ321" s="22">
        <v>0</v>
      </c>
      <c r="FA321" s="23">
        <f t="shared" ref="FA321:FA384" si="422">EY321+EZ321</f>
        <v>0</v>
      </c>
      <c r="FB321" s="22">
        <v>0</v>
      </c>
      <c r="FC321" s="22">
        <v>0</v>
      </c>
      <c r="FD321" s="22">
        <v>0</v>
      </c>
      <c r="FE321" s="23">
        <f t="shared" ref="FE321:FE384" si="423">FC321+FD321</f>
        <v>0</v>
      </c>
      <c r="FF321" s="22">
        <v>20897</v>
      </c>
      <c r="FG321" s="22">
        <v>20491</v>
      </c>
      <c r="FH321" s="22">
        <v>229</v>
      </c>
      <c r="FI321" s="23">
        <f t="shared" ref="FI321:FI384" si="424">FG321+FH321</f>
        <v>20720</v>
      </c>
      <c r="FJ321" s="22">
        <v>0</v>
      </c>
      <c r="FK321" s="22">
        <v>0</v>
      </c>
      <c r="FL321" s="22">
        <v>0</v>
      </c>
      <c r="FM321" s="23">
        <f t="shared" ref="FM321:FM384" si="425">FK321+FL321</f>
        <v>0</v>
      </c>
      <c r="FN321" s="22">
        <v>13584</v>
      </c>
      <c r="FO321" s="22">
        <v>12512</v>
      </c>
      <c r="FP321" s="22">
        <v>566</v>
      </c>
      <c r="FQ321" s="23">
        <f t="shared" ref="FQ321:FQ384" si="426">FO321+FP321</f>
        <v>13078</v>
      </c>
      <c r="FR321" s="22">
        <v>0</v>
      </c>
      <c r="FS321" s="22">
        <v>0</v>
      </c>
      <c r="FT321" s="22">
        <v>0</v>
      </c>
      <c r="FU321" s="23">
        <f t="shared" ref="FU321:FU384" si="427">FS321+FT321</f>
        <v>0</v>
      </c>
      <c r="FV321" s="22">
        <v>0</v>
      </c>
      <c r="FW321" s="22">
        <v>0</v>
      </c>
      <c r="FX321" s="22">
        <v>0</v>
      </c>
      <c r="FY321" s="23">
        <v>0</v>
      </c>
      <c r="FZ321" s="22">
        <v>0</v>
      </c>
      <c r="GA321" s="22">
        <v>0</v>
      </c>
      <c r="GB321" s="22">
        <v>0</v>
      </c>
      <c r="GC321" s="23">
        <f t="shared" ref="GC321:GC384" si="428">GA321+GB321</f>
        <v>0</v>
      </c>
      <c r="GD321" s="22">
        <f t="shared" si="371"/>
        <v>341539</v>
      </c>
      <c r="GE321" s="22">
        <f t="shared" si="371"/>
        <v>292660</v>
      </c>
      <c r="GF321" s="22">
        <f t="shared" si="371"/>
        <v>58065</v>
      </c>
      <c r="GG321" s="22">
        <f t="shared" si="371"/>
        <v>350725</v>
      </c>
      <c r="GI321" s="41">
        <f t="shared" si="368"/>
        <v>-5.6063372059269367E-2</v>
      </c>
      <c r="GJ321" s="36"/>
      <c r="GK321" s="37">
        <f t="shared" si="372"/>
        <v>51.77065536800383</v>
      </c>
      <c r="GL321" s="37">
        <f t="shared" si="373"/>
        <v>16.326453905555933</v>
      </c>
      <c r="GM321" s="37">
        <f t="shared" si="374"/>
        <v>7.0016401284767316</v>
      </c>
      <c r="GN321" s="37">
        <f t="shared" si="375"/>
        <v>0</v>
      </c>
      <c r="GO321" s="37">
        <f t="shared" si="376"/>
        <v>2.815212191621677</v>
      </c>
      <c r="GP321" s="37">
        <f t="shared" si="377"/>
        <v>4.2752682293446327</v>
      </c>
      <c r="GQ321" s="37">
        <f t="shared" si="378"/>
        <v>5.0638966719059662</v>
      </c>
      <c r="GR321" s="37">
        <f t="shared" si="379"/>
        <v>0.4640196815417208</v>
      </c>
      <c r="GS321" s="37">
        <f t="shared" si="380"/>
        <v>1.099227772842206</v>
      </c>
      <c r="GT321" s="37">
        <f t="shared" si="381"/>
        <v>1.1026447071687282</v>
      </c>
      <c r="GU321" s="37">
        <f t="shared" si="382"/>
        <v>2.1984555456844119</v>
      </c>
      <c r="GV321" s="37">
        <f t="shared" si="383"/>
        <v>7.3091642178637324</v>
      </c>
      <c r="GW321" s="37">
        <f t="shared" si="384"/>
        <v>0</v>
      </c>
      <c r="GX321" s="37">
        <f t="shared" si="385"/>
        <v>0</v>
      </c>
      <c r="GY321" s="37"/>
      <c r="GZ321" s="37"/>
      <c r="HA321" s="35"/>
      <c r="HB321" s="35"/>
      <c r="HC321" s="35"/>
      <c r="HD321" s="35"/>
      <c r="HE321" s="35"/>
      <c r="HF321" s="35"/>
      <c r="HG321" s="35"/>
      <c r="HH321" s="35"/>
      <c r="HI321" s="35"/>
      <c r="HK321" s="35">
        <f>SUM(DC319:DC321)/SUM(GE319:GE321)*100</f>
        <v>51.658208819817432</v>
      </c>
      <c r="HL321" s="35">
        <f>SUM(BS319:BS321)/SUM(GE319:GE321)*100</f>
        <v>15.740093179863319</v>
      </c>
      <c r="HO321" s="35">
        <f>SUM(DC319:DC321)/SUM(GE319:GE321)*100</f>
        <v>51.658208819817432</v>
      </c>
      <c r="HP321" s="35">
        <f>SUM(BS319:BS321)/SUM(GE319:GE321)*100</f>
        <v>15.740093179863319</v>
      </c>
      <c r="HQ321" s="35">
        <f>SUM(FG319:FG321)/SUM(GE319:GE321)*100</f>
        <v>6.9160267297818416</v>
      </c>
      <c r="HR321" s="35">
        <f>SUM(AU319:AU321)/SUM(GE319:GE321)*100</f>
        <v>0</v>
      </c>
      <c r="HS321" s="35">
        <f>SUM(AQ319:AQ321)/SUM(GE319:GE321)*100</f>
        <v>2.7672604959410374</v>
      </c>
      <c r="HT321" s="35">
        <f>SUM(FO319:FO321)/SUM(GE319:GE321)*100</f>
        <v>4.630857762328187</v>
      </c>
      <c r="HU321" s="35">
        <f>SUM(BO319:BO321)/SUM(GE319:GE321)*100</f>
        <v>5.9497765819274244</v>
      </c>
      <c r="HV321" s="35">
        <f>SUM(EQ319:EQ321)/SUM(GE319:GE321)*100</f>
        <v>0.45338193293668155</v>
      </c>
      <c r="HW321" s="35">
        <f>SUM(BW319:BW321)/SUM(GE319:GE321)*100</f>
        <v>1.0354976923227095</v>
      </c>
      <c r="HX321" s="35">
        <f>SUM(DG319:DG321)/SUM(GE319:GE321)*100</f>
        <v>1.0492782981870463</v>
      </c>
      <c r="HY321" s="35">
        <f>SUM(EE319:EE321)/SUM(GE319:GE321)*100</f>
        <v>2.2058156453515143</v>
      </c>
      <c r="HZ321" s="35">
        <f>SUM(CU319:CU321)/SUM(GE319:GE321)*100</f>
        <v>6.9898678095382456</v>
      </c>
    </row>
    <row r="322" spans="1:236" ht="11.25" customHeight="1">
      <c r="A322" s="21">
        <v>43374</v>
      </c>
      <c r="B322" s="27">
        <v>0</v>
      </c>
      <c r="C322" s="27">
        <v>0</v>
      </c>
      <c r="D322" s="27">
        <v>0</v>
      </c>
      <c r="E322" s="24">
        <f t="shared" si="370"/>
        <v>0</v>
      </c>
      <c r="I322" s="23"/>
      <c r="J322" s="22">
        <v>0</v>
      </c>
      <c r="K322" s="22">
        <v>0</v>
      </c>
      <c r="L322" s="22">
        <v>0</v>
      </c>
      <c r="M322" s="23">
        <f t="shared" si="386"/>
        <v>0</v>
      </c>
      <c r="N322" s="22">
        <v>0</v>
      </c>
      <c r="O322" s="22">
        <v>0</v>
      </c>
      <c r="P322" s="22">
        <v>0</v>
      </c>
      <c r="Q322" s="23">
        <f t="shared" si="387"/>
        <v>0</v>
      </c>
      <c r="R322" s="22">
        <v>0</v>
      </c>
      <c r="S322" s="22">
        <v>0</v>
      </c>
      <c r="T322" s="22">
        <v>0</v>
      </c>
      <c r="U322" s="23">
        <f t="shared" si="388"/>
        <v>0</v>
      </c>
      <c r="V322" s="22">
        <v>0</v>
      </c>
      <c r="W322" s="22">
        <v>0</v>
      </c>
      <c r="X322" s="22">
        <v>0</v>
      </c>
      <c r="Y322" s="23">
        <f t="shared" si="389"/>
        <v>0</v>
      </c>
      <c r="Z322" s="22">
        <v>0</v>
      </c>
      <c r="AA322" s="22">
        <v>0</v>
      </c>
      <c r="AB322" s="22">
        <v>0</v>
      </c>
      <c r="AC322" s="23">
        <f t="shared" si="390"/>
        <v>0</v>
      </c>
      <c r="AD322" s="22">
        <v>0</v>
      </c>
      <c r="AE322" s="22">
        <v>0</v>
      </c>
      <c r="AF322" s="22">
        <v>0</v>
      </c>
      <c r="AG322" s="23">
        <f t="shared" si="391"/>
        <v>0</v>
      </c>
      <c r="AH322" s="22">
        <v>1313</v>
      </c>
      <c r="AI322" s="22">
        <v>1250</v>
      </c>
      <c r="AJ322" s="22">
        <v>605</v>
      </c>
      <c r="AK322" s="23">
        <f t="shared" si="392"/>
        <v>1855</v>
      </c>
      <c r="AL322" s="22">
        <v>304</v>
      </c>
      <c r="AM322" s="22">
        <v>195</v>
      </c>
      <c r="AN322" s="22">
        <v>0</v>
      </c>
      <c r="AO322" s="23">
        <f t="shared" si="393"/>
        <v>195</v>
      </c>
      <c r="AP322" s="22">
        <v>23527</v>
      </c>
      <c r="AQ322" s="22">
        <v>9044</v>
      </c>
      <c r="AR322" s="22">
        <v>12302</v>
      </c>
      <c r="AS322" s="23">
        <f t="shared" si="394"/>
        <v>21346</v>
      </c>
      <c r="AT322" s="22">
        <v>6112</v>
      </c>
      <c r="AU322" s="22">
        <v>0</v>
      </c>
      <c r="AV322" s="22">
        <v>6371</v>
      </c>
      <c r="AW322" s="23">
        <f t="shared" si="395"/>
        <v>6371</v>
      </c>
      <c r="AX322" s="22">
        <v>0</v>
      </c>
      <c r="AY322" s="22">
        <v>0</v>
      </c>
      <c r="AZ322" s="22">
        <v>0</v>
      </c>
      <c r="BA322" s="23">
        <f t="shared" si="396"/>
        <v>0</v>
      </c>
      <c r="BB322" s="22">
        <v>10</v>
      </c>
      <c r="BC322" s="22">
        <v>15</v>
      </c>
      <c r="BD322" s="22">
        <v>0</v>
      </c>
      <c r="BE322" s="23">
        <f t="shared" si="397"/>
        <v>15</v>
      </c>
      <c r="BF322" s="22">
        <v>0</v>
      </c>
      <c r="BG322" s="22">
        <v>0</v>
      </c>
      <c r="BH322" s="22">
        <v>0</v>
      </c>
      <c r="BI322" s="23">
        <f t="shared" si="398"/>
        <v>0</v>
      </c>
      <c r="BJ322" s="22">
        <v>0</v>
      </c>
      <c r="BK322" s="22">
        <v>0</v>
      </c>
      <c r="BL322" s="22">
        <v>0</v>
      </c>
      <c r="BM322" s="23">
        <f t="shared" si="399"/>
        <v>0</v>
      </c>
      <c r="BN322" s="22">
        <v>14333</v>
      </c>
      <c r="BO322" s="22">
        <v>14233</v>
      </c>
      <c r="BP322" s="22">
        <v>440</v>
      </c>
      <c r="BQ322" s="23">
        <f t="shared" si="400"/>
        <v>14673</v>
      </c>
      <c r="BR322" s="22">
        <v>71764</v>
      </c>
      <c r="BS322" s="22">
        <v>60536</v>
      </c>
      <c r="BT322" s="22">
        <v>13021</v>
      </c>
      <c r="BU322" s="23">
        <f t="shared" si="401"/>
        <v>73557</v>
      </c>
      <c r="BV322" s="22">
        <v>7666</v>
      </c>
      <c r="BW322" s="22">
        <v>3190</v>
      </c>
      <c r="BX322" s="22">
        <v>3216</v>
      </c>
      <c r="BY322" s="23">
        <f t="shared" si="402"/>
        <v>6406</v>
      </c>
      <c r="BZ322" s="22">
        <v>0</v>
      </c>
      <c r="CA322" s="22">
        <v>0</v>
      </c>
      <c r="CB322" s="22">
        <v>0</v>
      </c>
      <c r="CC322" s="23">
        <f t="shared" si="403"/>
        <v>0</v>
      </c>
      <c r="CD322" s="22">
        <v>361</v>
      </c>
      <c r="CE322" s="22">
        <v>149</v>
      </c>
      <c r="CF322" s="22">
        <v>4</v>
      </c>
      <c r="CG322" s="23">
        <f t="shared" si="404"/>
        <v>153</v>
      </c>
      <c r="CH322" s="22">
        <v>0</v>
      </c>
      <c r="CI322" s="22">
        <v>0</v>
      </c>
      <c r="CJ322" s="22">
        <v>0</v>
      </c>
      <c r="CK322" s="23">
        <f t="shared" si="405"/>
        <v>0</v>
      </c>
      <c r="CL322" s="22">
        <v>0</v>
      </c>
      <c r="CM322" s="22">
        <v>0</v>
      </c>
      <c r="CN322" s="22">
        <v>0</v>
      </c>
      <c r="CO322" s="23">
        <f t="shared" si="406"/>
        <v>0</v>
      </c>
      <c r="CP322" s="22">
        <v>0</v>
      </c>
      <c r="CQ322" s="22">
        <v>0</v>
      </c>
      <c r="CR322" s="22">
        <v>0</v>
      </c>
      <c r="CS322" s="23">
        <f t="shared" si="407"/>
        <v>0</v>
      </c>
      <c r="CT322" s="22">
        <v>22778</v>
      </c>
      <c r="CU322" s="22">
        <v>24056</v>
      </c>
      <c r="CV322" s="22">
        <v>909</v>
      </c>
      <c r="CW322" s="23">
        <f t="shared" si="408"/>
        <v>24965</v>
      </c>
      <c r="CX322" s="22">
        <v>0</v>
      </c>
      <c r="CY322" s="22">
        <v>0</v>
      </c>
      <c r="CZ322" s="22">
        <v>0</v>
      </c>
      <c r="DA322" s="23">
        <f t="shared" si="409"/>
        <v>0</v>
      </c>
      <c r="DB322" s="22">
        <v>148318</v>
      </c>
      <c r="DC322" s="22">
        <v>135948</v>
      </c>
      <c r="DD322" s="22">
        <v>8329</v>
      </c>
      <c r="DE322" s="23">
        <f t="shared" si="410"/>
        <v>144277</v>
      </c>
      <c r="DF322" s="25">
        <v>9892</v>
      </c>
      <c r="DG322" s="22">
        <v>3163</v>
      </c>
      <c r="DH322" s="22">
        <v>4527</v>
      </c>
      <c r="DI322" s="23">
        <f t="shared" si="411"/>
        <v>7690</v>
      </c>
      <c r="DJ322" s="22">
        <v>0</v>
      </c>
      <c r="DK322" s="22">
        <v>0</v>
      </c>
      <c r="DL322" s="22">
        <v>0</v>
      </c>
      <c r="DM322" s="23">
        <f t="shared" si="412"/>
        <v>0</v>
      </c>
      <c r="DN322" s="22">
        <v>0</v>
      </c>
      <c r="DO322" s="22">
        <v>0</v>
      </c>
      <c r="DP322" s="22">
        <v>0</v>
      </c>
      <c r="DQ322" s="23">
        <f t="shared" si="413"/>
        <v>0</v>
      </c>
      <c r="DR322" s="22">
        <v>0</v>
      </c>
      <c r="DS322" s="22">
        <v>0</v>
      </c>
      <c r="DT322" s="22">
        <v>0</v>
      </c>
      <c r="DU322" s="23">
        <f t="shared" si="414"/>
        <v>0</v>
      </c>
      <c r="DV322" s="22">
        <v>0</v>
      </c>
      <c r="DW322" s="22">
        <v>0</v>
      </c>
      <c r="DX322" s="22">
        <v>0</v>
      </c>
      <c r="DY322" s="23">
        <f t="shared" si="415"/>
        <v>0</v>
      </c>
      <c r="DZ322" s="22">
        <v>26</v>
      </c>
      <c r="EA322" s="22">
        <v>10</v>
      </c>
      <c r="EB322" s="22">
        <v>0</v>
      </c>
      <c r="EC322" s="23">
        <f t="shared" si="416"/>
        <v>10</v>
      </c>
      <c r="ED322" s="25">
        <v>7046</v>
      </c>
      <c r="EE322" s="22">
        <v>7066</v>
      </c>
      <c r="EF322" s="22">
        <v>984</v>
      </c>
      <c r="EG322" s="23">
        <f t="shared" si="417"/>
        <v>8050</v>
      </c>
      <c r="EH322" s="22">
        <v>0</v>
      </c>
      <c r="EI322" s="22">
        <v>0</v>
      </c>
      <c r="EJ322" s="22">
        <v>0</v>
      </c>
      <c r="EK322" s="23">
        <f t="shared" si="418"/>
        <v>0</v>
      </c>
      <c r="EL322" s="22">
        <v>0</v>
      </c>
      <c r="EM322" s="22">
        <v>0</v>
      </c>
      <c r="EN322" s="22">
        <v>0</v>
      </c>
      <c r="EO322" s="23">
        <f t="shared" si="419"/>
        <v>0</v>
      </c>
      <c r="EP322" s="22">
        <v>1824</v>
      </c>
      <c r="EQ322" s="22">
        <v>1757</v>
      </c>
      <c r="ER322" s="22">
        <v>0</v>
      </c>
      <c r="ES322" s="23">
        <f t="shared" si="420"/>
        <v>1757</v>
      </c>
      <c r="ET322" s="22">
        <v>0</v>
      </c>
      <c r="EU322" s="22">
        <v>0</v>
      </c>
      <c r="EV322" s="22">
        <v>0</v>
      </c>
      <c r="EW322" s="23">
        <f t="shared" si="421"/>
        <v>0</v>
      </c>
      <c r="EX322" s="22">
        <v>0</v>
      </c>
      <c r="EY322" s="22">
        <v>0</v>
      </c>
      <c r="EZ322" s="22">
        <v>0</v>
      </c>
      <c r="FA322" s="23">
        <f t="shared" si="422"/>
        <v>0</v>
      </c>
      <c r="FB322" s="22">
        <v>0</v>
      </c>
      <c r="FC322" s="22">
        <v>0</v>
      </c>
      <c r="FD322" s="22">
        <v>0</v>
      </c>
      <c r="FE322" s="23">
        <f t="shared" si="423"/>
        <v>0</v>
      </c>
      <c r="FF322" s="22">
        <v>21261</v>
      </c>
      <c r="FG322" s="22">
        <v>19539</v>
      </c>
      <c r="FH322" s="22">
        <v>222</v>
      </c>
      <c r="FI322" s="23">
        <f t="shared" si="424"/>
        <v>19761</v>
      </c>
      <c r="FJ322" s="22">
        <v>0</v>
      </c>
      <c r="FK322" s="22">
        <v>0</v>
      </c>
      <c r="FL322" s="22">
        <v>0</v>
      </c>
      <c r="FM322" s="23">
        <f t="shared" si="425"/>
        <v>0</v>
      </c>
      <c r="FN322" s="22">
        <v>13528</v>
      </c>
      <c r="FO322" s="22">
        <v>12606</v>
      </c>
      <c r="FP322" s="22">
        <v>654</v>
      </c>
      <c r="FQ322" s="23">
        <f t="shared" si="426"/>
        <v>13260</v>
      </c>
      <c r="FR322" s="22">
        <v>0</v>
      </c>
      <c r="FS322" s="22">
        <v>0</v>
      </c>
      <c r="FT322" s="22">
        <v>0</v>
      </c>
      <c r="FU322" s="23">
        <f t="shared" si="427"/>
        <v>0</v>
      </c>
      <c r="FV322" s="22">
        <v>0</v>
      </c>
      <c r="FW322" s="22">
        <v>0</v>
      </c>
      <c r="FX322" s="22">
        <v>0</v>
      </c>
      <c r="FY322" s="23">
        <v>0</v>
      </c>
      <c r="FZ322" s="22">
        <v>0</v>
      </c>
      <c r="GA322" s="22">
        <v>0</v>
      </c>
      <c r="GB322" s="22">
        <v>0</v>
      </c>
      <c r="GC322" s="23">
        <f t="shared" si="428"/>
        <v>0</v>
      </c>
      <c r="GD322" s="22">
        <f t="shared" si="371"/>
        <v>350063</v>
      </c>
      <c r="GE322" s="22">
        <f t="shared" si="371"/>
        <v>292757</v>
      </c>
      <c r="GF322" s="22">
        <f t="shared" si="371"/>
        <v>51584</v>
      </c>
      <c r="GG322" s="22">
        <f t="shared" si="371"/>
        <v>344341</v>
      </c>
      <c r="GI322" s="41">
        <f t="shared" si="368"/>
        <v>4.6020216023467508E-2</v>
      </c>
      <c r="GJ322" s="36"/>
      <c r="GK322" s="37">
        <f t="shared" si="372"/>
        <v>46.437147531912132</v>
      </c>
      <c r="GL322" s="37">
        <f t="shared" si="373"/>
        <v>20.677900101449325</v>
      </c>
      <c r="GM322" s="37">
        <f t="shared" si="374"/>
        <v>6.6741358874424863</v>
      </c>
      <c r="GN322" s="37">
        <f t="shared" si="375"/>
        <v>0</v>
      </c>
      <c r="GO322" s="37">
        <f t="shared" si="376"/>
        <v>3.0892514952674062</v>
      </c>
      <c r="GP322" s="37">
        <f t="shared" si="377"/>
        <v>4.305960233230973</v>
      </c>
      <c r="GQ322" s="37">
        <f t="shared" si="378"/>
        <v>4.8617112485781728</v>
      </c>
      <c r="GR322" s="37">
        <f t="shared" si="379"/>
        <v>0.60015644374003008</v>
      </c>
      <c r="GS322" s="37">
        <f t="shared" si="380"/>
        <v>1.0896408967163893</v>
      </c>
      <c r="GT322" s="37">
        <f t="shared" si="381"/>
        <v>1.0804182308194168</v>
      </c>
      <c r="GU322" s="37">
        <f t="shared" si="382"/>
        <v>2.4136058232595636</v>
      </c>
      <c r="GV322" s="37">
        <f t="shared" si="383"/>
        <v>8.2170537339841569</v>
      </c>
      <c r="GW322" s="37">
        <f t="shared" si="384"/>
        <v>0</v>
      </c>
      <c r="GX322" s="37">
        <f t="shared" si="385"/>
        <v>0</v>
      </c>
      <c r="GY322" s="37"/>
      <c r="GZ322" s="37"/>
      <c r="HA322" s="35"/>
      <c r="HB322" s="35"/>
      <c r="HC322" s="35"/>
      <c r="HD322" s="35"/>
      <c r="HE322" s="35"/>
      <c r="HF322" s="35"/>
      <c r="HG322" s="35"/>
      <c r="HH322" s="35"/>
      <c r="HI322" s="35"/>
      <c r="HK322" s="35"/>
      <c r="HL322" s="35"/>
      <c r="HO322" s="35"/>
      <c r="HP322" s="35"/>
      <c r="HQ322" s="35"/>
      <c r="HR322" s="35"/>
      <c r="HS322" s="35"/>
      <c r="HT322" s="35"/>
      <c r="HU322" s="35"/>
      <c r="HV322" s="35"/>
      <c r="HW322" s="35"/>
    </row>
    <row r="323" spans="1:236" ht="11.25" customHeight="1">
      <c r="A323" s="21">
        <v>43405</v>
      </c>
      <c r="B323" s="27">
        <v>0</v>
      </c>
      <c r="C323" s="27">
        <v>0</v>
      </c>
      <c r="D323" s="27">
        <v>0</v>
      </c>
      <c r="E323" s="24">
        <f t="shared" si="370"/>
        <v>0</v>
      </c>
      <c r="I323" s="23"/>
      <c r="J323" s="22">
        <v>0</v>
      </c>
      <c r="K323" s="22">
        <v>0</v>
      </c>
      <c r="L323" s="22">
        <v>0</v>
      </c>
      <c r="M323" s="23">
        <f t="shared" si="386"/>
        <v>0</v>
      </c>
      <c r="N323" s="22">
        <v>0</v>
      </c>
      <c r="O323" s="22">
        <v>0</v>
      </c>
      <c r="P323" s="22">
        <v>0</v>
      </c>
      <c r="Q323" s="23">
        <f t="shared" si="387"/>
        <v>0</v>
      </c>
      <c r="R323" s="22">
        <v>0</v>
      </c>
      <c r="S323" s="22">
        <v>0</v>
      </c>
      <c r="T323" s="22">
        <v>0</v>
      </c>
      <c r="U323" s="23">
        <f t="shared" si="388"/>
        <v>0</v>
      </c>
      <c r="V323" s="22">
        <v>0</v>
      </c>
      <c r="W323" s="22">
        <v>0</v>
      </c>
      <c r="X323" s="22">
        <v>0</v>
      </c>
      <c r="Y323" s="23">
        <f t="shared" si="389"/>
        <v>0</v>
      </c>
      <c r="Z323" s="22">
        <v>0</v>
      </c>
      <c r="AA323" s="22">
        <v>0</v>
      </c>
      <c r="AB323" s="22">
        <v>0</v>
      </c>
      <c r="AC323" s="23">
        <f t="shared" si="390"/>
        <v>0</v>
      </c>
      <c r="AD323" s="22">
        <v>0</v>
      </c>
      <c r="AE323" s="22">
        <v>0</v>
      </c>
      <c r="AF323" s="22">
        <v>0</v>
      </c>
      <c r="AG323" s="23">
        <f t="shared" si="391"/>
        <v>0</v>
      </c>
      <c r="AH323" s="22">
        <v>1376</v>
      </c>
      <c r="AI323" s="22">
        <v>1229</v>
      </c>
      <c r="AJ323" s="22">
        <v>855</v>
      </c>
      <c r="AK323" s="23">
        <f t="shared" si="392"/>
        <v>2084</v>
      </c>
      <c r="AL323" s="22">
        <v>137</v>
      </c>
      <c r="AM323" s="22">
        <v>155</v>
      </c>
      <c r="AN323" s="22">
        <v>1</v>
      </c>
      <c r="AO323" s="23">
        <f t="shared" si="393"/>
        <v>156</v>
      </c>
      <c r="AP323" s="22">
        <v>18407</v>
      </c>
      <c r="AQ323" s="22">
        <v>6375</v>
      </c>
      <c r="AR323" s="22">
        <v>13530</v>
      </c>
      <c r="AS323" s="23">
        <f t="shared" si="394"/>
        <v>19905</v>
      </c>
      <c r="AT323" s="22">
        <v>4296</v>
      </c>
      <c r="AU323" s="22">
        <v>0</v>
      </c>
      <c r="AV323" s="22">
        <v>4474</v>
      </c>
      <c r="AW323" s="23">
        <f t="shared" si="395"/>
        <v>4474</v>
      </c>
      <c r="AX323" s="22">
        <v>0</v>
      </c>
      <c r="AY323" s="22">
        <v>0</v>
      </c>
      <c r="AZ323" s="22">
        <v>0</v>
      </c>
      <c r="BA323" s="23">
        <f t="shared" si="396"/>
        <v>0</v>
      </c>
      <c r="BB323" s="22">
        <v>0</v>
      </c>
      <c r="BC323" s="22">
        <v>20</v>
      </c>
      <c r="BD323" s="22">
        <v>0</v>
      </c>
      <c r="BE323" s="23">
        <f t="shared" si="397"/>
        <v>20</v>
      </c>
      <c r="BF323" s="22">
        <v>0</v>
      </c>
      <c r="BG323" s="22">
        <v>0</v>
      </c>
      <c r="BH323" s="22">
        <v>0</v>
      </c>
      <c r="BI323" s="23">
        <f t="shared" si="398"/>
        <v>0</v>
      </c>
      <c r="BJ323" s="22">
        <v>0</v>
      </c>
      <c r="BK323" s="22">
        <v>0</v>
      </c>
      <c r="BL323" s="22">
        <v>0</v>
      </c>
      <c r="BM323" s="23">
        <f t="shared" si="399"/>
        <v>0</v>
      </c>
      <c r="BN323" s="22">
        <v>8818</v>
      </c>
      <c r="BO323" s="22">
        <v>13006</v>
      </c>
      <c r="BP323" s="22">
        <v>543</v>
      </c>
      <c r="BQ323" s="23">
        <f t="shared" si="400"/>
        <v>13549</v>
      </c>
      <c r="BR323" s="22">
        <v>54328</v>
      </c>
      <c r="BS323" s="22">
        <v>43709</v>
      </c>
      <c r="BT323" s="22">
        <v>12702</v>
      </c>
      <c r="BU323" s="23">
        <f t="shared" si="401"/>
        <v>56411</v>
      </c>
      <c r="BV323" s="22">
        <v>2263</v>
      </c>
      <c r="BW323" s="22">
        <v>2501</v>
      </c>
      <c r="BX323" s="22">
        <v>1145</v>
      </c>
      <c r="BY323" s="23">
        <f t="shared" si="402"/>
        <v>3646</v>
      </c>
      <c r="BZ323" s="22">
        <v>0</v>
      </c>
      <c r="CA323" s="22">
        <v>0</v>
      </c>
      <c r="CB323" s="22">
        <v>0</v>
      </c>
      <c r="CC323" s="23">
        <f t="shared" si="403"/>
        <v>0</v>
      </c>
      <c r="CD323" s="22">
        <v>352</v>
      </c>
      <c r="CE323" s="22">
        <v>93</v>
      </c>
      <c r="CF323" s="22">
        <v>74</v>
      </c>
      <c r="CG323" s="23">
        <f t="shared" si="404"/>
        <v>167</v>
      </c>
      <c r="CH323" s="22">
        <v>0</v>
      </c>
      <c r="CI323" s="22">
        <v>0</v>
      </c>
      <c r="CJ323" s="22">
        <v>0</v>
      </c>
      <c r="CK323" s="23">
        <f t="shared" si="405"/>
        <v>0</v>
      </c>
      <c r="CL323" s="22">
        <v>0</v>
      </c>
      <c r="CM323" s="22">
        <v>0</v>
      </c>
      <c r="CN323" s="22">
        <v>0</v>
      </c>
      <c r="CO323" s="23">
        <f t="shared" si="406"/>
        <v>0</v>
      </c>
      <c r="CP323" s="22">
        <v>0</v>
      </c>
      <c r="CQ323" s="22">
        <v>0</v>
      </c>
      <c r="CR323" s="22">
        <v>0</v>
      </c>
      <c r="CS323" s="23">
        <f t="shared" si="407"/>
        <v>0</v>
      </c>
      <c r="CT323" s="22">
        <v>12987</v>
      </c>
      <c r="CU323" s="22">
        <v>16191</v>
      </c>
      <c r="CV323" s="22">
        <v>1049</v>
      </c>
      <c r="CW323" s="23">
        <f t="shared" si="408"/>
        <v>17240</v>
      </c>
      <c r="CX323" s="22">
        <v>0</v>
      </c>
      <c r="CY323" s="22">
        <v>0</v>
      </c>
      <c r="CZ323" s="22">
        <v>0</v>
      </c>
      <c r="DA323" s="23">
        <f t="shared" si="409"/>
        <v>0</v>
      </c>
      <c r="DB323" s="22">
        <v>134149</v>
      </c>
      <c r="DC323" s="22">
        <v>143890</v>
      </c>
      <c r="DD323" s="22">
        <v>7437</v>
      </c>
      <c r="DE323" s="23">
        <f t="shared" si="410"/>
        <v>151327</v>
      </c>
      <c r="DF323" s="25">
        <v>6862</v>
      </c>
      <c r="DG323" s="22">
        <v>2448</v>
      </c>
      <c r="DH323" s="22">
        <v>5073</v>
      </c>
      <c r="DI323" s="23">
        <f t="shared" si="411"/>
        <v>7521</v>
      </c>
      <c r="DJ323" s="22">
        <v>0</v>
      </c>
      <c r="DK323" s="22">
        <v>0</v>
      </c>
      <c r="DL323" s="22">
        <v>0</v>
      </c>
      <c r="DM323" s="23">
        <f t="shared" si="412"/>
        <v>0</v>
      </c>
      <c r="DN323" s="22">
        <v>0</v>
      </c>
      <c r="DO323" s="22">
        <v>0</v>
      </c>
      <c r="DP323" s="22">
        <v>0</v>
      </c>
      <c r="DQ323" s="23">
        <f t="shared" si="413"/>
        <v>0</v>
      </c>
      <c r="DR323" s="22">
        <v>0</v>
      </c>
      <c r="DS323" s="22">
        <v>0</v>
      </c>
      <c r="DT323" s="22">
        <v>0</v>
      </c>
      <c r="DU323" s="23">
        <f t="shared" si="414"/>
        <v>0</v>
      </c>
      <c r="DV323" s="22">
        <v>0</v>
      </c>
      <c r="DW323" s="22">
        <v>0</v>
      </c>
      <c r="DX323" s="22">
        <v>0</v>
      </c>
      <c r="DY323" s="23">
        <f t="shared" si="415"/>
        <v>0</v>
      </c>
      <c r="DZ323" s="22">
        <v>0</v>
      </c>
      <c r="EA323" s="22">
        <v>-3</v>
      </c>
      <c r="EB323" s="22">
        <v>16</v>
      </c>
      <c r="EC323" s="23">
        <f t="shared" si="416"/>
        <v>13</v>
      </c>
      <c r="ED323" s="25">
        <v>8256</v>
      </c>
      <c r="EE323" s="22">
        <v>6134</v>
      </c>
      <c r="EF323" s="22">
        <v>889</v>
      </c>
      <c r="EG323" s="23">
        <f t="shared" si="417"/>
        <v>7023</v>
      </c>
      <c r="EH323" s="22">
        <v>0</v>
      </c>
      <c r="EI323" s="22">
        <v>0</v>
      </c>
      <c r="EJ323" s="22">
        <v>0</v>
      </c>
      <c r="EK323" s="23">
        <f t="shared" si="418"/>
        <v>0</v>
      </c>
      <c r="EL323" s="22">
        <v>0</v>
      </c>
      <c r="EM323" s="22">
        <v>0</v>
      </c>
      <c r="EN323" s="22">
        <v>0</v>
      </c>
      <c r="EO323" s="23">
        <f t="shared" si="419"/>
        <v>0</v>
      </c>
      <c r="EP323" s="22">
        <v>1082</v>
      </c>
      <c r="EQ323" s="22">
        <v>1305</v>
      </c>
      <c r="ER323" s="22">
        <v>0</v>
      </c>
      <c r="ES323" s="23">
        <f t="shared" si="420"/>
        <v>1305</v>
      </c>
      <c r="ET323" s="22">
        <v>0</v>
      </c>
      <c r="EU323" s="22">
        <v>0</v>
      </c>
      <c r="EV323" s="22">
        <v>0</v>
      </c>
      <c r="EW323" s="23">
        <f t="shared" si="421"/>
        <v>0</v>
      </c>
      <c r="EX323" s="22">
        <v>0</v>
      </c>
      <c r="EY323" s="22">
        <v>0</v>
      </c>
      <c r="EZ323" s="22">
        <v>0</v>
      </c>
      <c r="FA323" s="23">
        <f t="shared" si="422"/>
        <v>0</v>
      </c>
      <c r="FB323" s="22">
        <v>0</v>
      </c>
      <c r="FC323" s="22">
        <v>0</v>
      </c>
      <c r="FD323" s="22">
        <v>0</v>
      </c>
      <c r="FE323" s="23">
        <f t="shared" si="423"/>
        <v>0</v>
      </c>
      <c r="FF323" s="22">
        <v>14928</v>
      </c>
      <c r="FG323" s="22">
        <v>18226</v>
      </c>
      <c r="FH323" s="22">
        <v>193</v>
      </c>
      <c r="FI323" s="23">
        <f t="shared" si="424"/>
        <v>18419</v>
      </c>
      <c r="FJ323" s="22">
        <v>0</v>
      </c>
      <c r="FK323" s="22">
        <v>0</v>
      </c>
      <c r="FL323" s="22">
        <v>0</v>
      </c>
      <c r="FM323" s="23">
        <f t="shared" si="425"/>
        <v>0</v>
      </c>
      <c r="FN323" s="22">
        <v>11141</v>
      </c>
      <c r="FO323" s="22">
        <v>10721</v>
      </c>
      <c r="FP323" s="22">
        <v>671</v>
      </c>
      <c r="FQ323" s="23">
        <f t="shared" si="426"/>
        <v>11392</v>
      </c>
      <c r="FR323" s="22">
        <v>0</v>
      </c>
      <c r="FS323" s="22">
        <v>0</v>
      </c>
      <c r="FT323" s="22">
        <v>0</v>
      </c>
      <c r="FU323" s="23">
        <f t="shared" si="427"/>
        <v>0</v>
      </c>
      <c r="FV323" s="22">
        <v>0</v>
      </c>
      <c r="FW323" s="22">
        <v>0</v>
      </c>
      <c r="FX323" s="22">
        <v>0</v>
      </c>
      <c r="FY323" s="23">
        <v>0</v>
      </c>
      <c r="FZ323" s="22">
        <v>0</v>
      </c>
      <c r="GA323" s="22">
        <v>0</v>
      </c>
      <c r="GB323" s="22">
        <v>0</v>
      </c>
      <c r="GC323" s="23">
        <f t="shared" si="428"/>
        <v>0</v>
      </c>
      <c r="GD323" s="22">
        <f t="shared" si="371"/>
        <v>279382</v>
      </c>
      <c r="GE323" s="22">
        <f t="shared" si="371"/>
        <v>266000</v>
      </c>
      <c r="GF323" s="22">
        <f t="shared" si="371"/>
        <v>48652</v>
      </c>
      <c r="GG323" s="22">
        <f t="shared" si="371"/>
        <v>314652</v>
      </c>
      <c r="GI323" s="41">
        <f t="shared" si="368"/>
        <v>-3.4272436828347352E-2</v>
      </c>
      <c r="GJ323" s="36"/>
      <c r="GK323" s="37">
        <f t="shared" si="372"/>
        <v>54.093984962406019</v>
      </c>
      <c r="GL323" s="37">
        <f t="shared" si="373"/>
        <v>16.431954887218044</v>
      </c>
      <c r="GM323" s="37">
        <f t="shared" si="374"/>
        <v>6.8518796992481201</v>
      </c>
      <c r="GN323" s="37">
        <f t="shared" si="375"/>
        <v>0</v>
      </c>
      <c r="GO323" s="37">
        <f t="shared" si="376"/>
        <v>2.3966165413533833</v>
      </c>
      <c r="GP323" s="37">
        <f t="shared" si="377"/>
        <v>4.030451127819549</v>
      </c>
      <c r="GQ323" s="37">
        <f t="shared" si="378"/>
        <v>4.8894736842105262</v>
      </c>
      <c r="GR323" s="37">
        <f t="shared" si="379"/>
        <v>0.49060150375939848</v>
      </c>
      <c r="GS323" s="37">
        <f t="shared" si="380"/>
        <v>0.94022556390977452</v>
      </c>
      <c r="GT323" s="37">
        <f t="shared" si="381"/>
        <v>0.92030075187969929</v>
      </c>
      <c r="GU323" s="37">
        <f t="shared" si="382"/>
        <v>2.3060150375939852</v>
      </c>
      <c r="GV323" s="37">
        <f t="shared" si="383"/>
        <v>6.0868421052631581</v>
      </c>
      <c r="GW323" s="37">
        <f t="shared" si="384"/>
        <v>0</v>
      </c>
      <c r="GX323" s="37">
        <f t="shared" si="385"/>
        <v>0</v>
      </c>
      <c r="GY323" s="37"/>
      <c r="GZ323" s="37"/>
      <c r="HA323" s="35"/>
      <c r="HB323" s="35"/>
      <c r="HC323" s="35"/>
      <c r="HD323" s="35"/>
      <c r="HE323" s="35"/>
      <c r="HF323" s="35"/>
      <c r="HG323" s="35"/>
      <c r="HH323" s="35"/>
      <c r="HI323" s="35"/>
      <c r="HK323" s="35"/>
      <c r="HL323" s="35"/>
      <c r="HO323" s="35"/>
      <c r="HP323" s="35"/>
      <c r="HQ323" s="35"/>
      <c r="HR323" s="35"/>
      <c r="HS323" s="35"/>
      <c r="HT323" s="35"/>
      <c r="HU323" s="35"/>
      <c r="HV323" s="35"/>
      <c r="HW323" s="35"/>
    </row>
    <row r="324" spans="1:236" ht="11.25" customHeight="1">
      <c r="A324" s="21">
        <v>43435</v>
      </c>
      <c r="B324" s="27">
        <v>0</v>
      </c>
      <c r="C324" s="27">
        <v>0</v>
      </c>
      <c r="D324" s="27">
        <v>0</v>
      </c>
      <c r="E324" s="24">
        <f t="shared" si="370"/>
        <v>0</v>
      </c>
      <c r="I324" s="23"/>
      <c r="J324" s="22">
        <v>0</v>
      </c>
      <c r="K324" s="22">
        <v>0</v>
      </c>
      <c r="L324" s="22">
        <v>0</v>
      </c>
      <c r="M324" s="23">
        <f t="shared" si="386"/>
        <v>0</v>
      </c>
      <c r="N324" s="22">
        <v>0</v>
      </c>
      <c r="O324" s="22">
        <v>0</v>
      </c>
      <c r="P324" s="22">
        <v>0</v>
      </c>
      <c r="Q324" s="23">
        <f t="shared" si="387"/>
        <v>0</v>
      </c>
      <c r="R324" s="22">
        <v>0</v>
      </c>
      <c r="S324" s="22">
        <v>0</v>
      </c>
      <c r="T324" s="22">
        <v>0</v>
      </c>
      <c r="U324" s="23">
        <f t="shared" si="388"/>
        <v>0</v>
      </c>
      <c r="V324" s="22">
        <v>0</v>
      </c>
      <c r="W324" s="22">
        <v>0</v>
      </c>
      <c r="X324" s="22">
        <v>0</v>
      </c>
      <c r="Y324" s="23">
        <f t="shared" si="389"/>
        <v>0</v>
      </c>
      <c r="Z324" s="22">
        <v>0</v>
      </c>
      <c r="AA324" s="22">
        <v>0</v>
      </c>
      <c r="AB324" s="22">
        <v>0</v>
      </c>
      <c r="AC324" s="23">
        <f t="shared" si="390"/>
        <v>0</v>
      </c>
      <c r="AD324" s="22">
        <v>0</v>
      </c>
      <c r="AE324" s="22">
        <v>0</v>
      </c>
      <c r="AF324" s="22">
        <v>0</v>
      </c>
      <c r="AG324" s="23">
        <f t="shared" si="391"/>
        <v>0</v>
      </c>
      <c r="AH324" s="22">
        <v>1144</v>
      </c>
      <c r="AI324" s="22">
        <v>1225</v>
      </c>
      <c r="AJ324" s="22">
        <v>753</v>
      </c>
      <c r="AK324" s="23">
        <f t="shared" si="392"/>
        <v>1978</v>
      </c>
      <c r="AL324" s="22">
        <v>58</v>
      </c>
      <c r="AM324" s="22">
        <v>161</v>
      </c>
      <c r="AN324" s="22">
        <v>1</v>
      </c>
      <c r="AO324" s="23">
        <f t="shared" si="393"/>
        <v>162</v>
      </c>
      <c r="AP324" s="22">
        <v>18874</v>
      </c>
      <c r="AQ324" s="22">
        <v>5840</v>
      </c>
      <c r="AR324" s="22">
        <v>18580</v>
      </c>
      <c r="AS324" s="23">
        <f t="shared" si="394"/>
        <v>24420</v>
      </c>
      <c r="AT324" s="22">
        <v>5804</v>
      </c>
      <c r="AU324" s="22">
        <v>0</v>
      </c>
      <c r="AV324" s="22">
        <v>5406</v>
      </c>
      <c r="AW324" s="23">
        <f t="shared" si="395"/>
        <v>5406</v>
      </c>
      <c r="AX324" s="22">
        <v>0</v>
      </c>
      <c r="AY324" s="22">
        <v>0</v>
      </c>
      <c r="AZ324" s="22">
        <v>0</v>
      </c>
      <c r="BA324" s="23">
        <f t="shared" si="396"/>
        <v>0</v>
      </c>
      <c r="BB324" s="22">
        <v>0</v>
      </c>
      <c r="BC324" s="22">
        <v>4</v>
      </c>
      <c r="BD324" s="22">
        <v>0</v>
      </c>
      <c r="BE324" s="23">
        <f t="shared" si="397"/>
        <v>4</v>
      </c>
      <c r="BF324" s="22">
        <v>0</v>
      </c>
      <c r="BG324" s="22">
        <v>0</v>
      </c>
      <c r="BH324" s="22">
        <v>0</v>
      </c>
      <c r="BI324" s="23">
        <f t="shared" si="398"/>
        <v>0</v>
      </c>
      <c r="BJ324" s="22">
        <v>0</v>
      </c>
      <c r="BK324" s="22">
        <v>0</v>
      </c>
      <c r="BL324" s="22">
        <v>0</v>
      </c>
      <c r="BM324" s="23">
        <f t="shared" si="399"/>
        <v>0</v>
      </c>
      <c r="BN324" s="22">
        <v>13410</v>
      </c>
      <c r="BO324" s="22">
        <v>13139</v>
      </c>
      <c r="BP324" s="22">
        <v>310</v>
      </c>
      <c r="BQ324" s="23">
        <f t="shared" si="400"/>
        <v>13449</v>
      </c>
      <c r="BR324" s="22">
        <v>61000</v>
      </c>
      <c r="BS324" s="22">
        <v>42143</v>
      </c>
      <c r="BT324" s="22">
        <v>13575</v>
      </c>
      <c r="BU324" s="23">
        <f t="shared" si="401"/>
        <v>55718</v>
      </c>
      <c r="BV324" s="22">
        <v>7695</v>
      </c>
      <c r="BW324" s="22">
        <v>2820</v>
      </c>
      <c r="BX324" s="22">
        <v>5957</v>
      </c>
      <c r="BY324" s="23">
        <f t="shared" si="402"/>
        <v>8777</v>
      </c>
      <c r="BZ324" s="22">
        <v>0</v>
      </c>
      <c r="CA324" s="22">
        <v>0</v>
      </c>
      <c r="CB324" s="22">
        <v>0</v>
      </c>
      <c r="CC324" s="23">
        <f t="shared" si="403"/>
        <v>0</v>
      </c>
      <c r="CD324" s="22">
        <v>246</v>
      </c>
      <c r="CE324" s="22">
        <v>259</v>
      </c>
      <c r="CF324" s="22">
        <v>3</v>
      </c>
      <c r="CG324" s="23">
        <f t="shared" si="404"/>
        <v>262</v>
      </c>
      <c r="CH324" s="22">
        <v>0</v>
      </c>
      <c r="CI324" s="22">
        <v>0</v>
      </c>
      <c r="CJ324" s="22">
        <v>0</v>
      </c>
      <c r="CK324" s="23">
        <f t="shared" si="405"/>
        <v>0</v>
      </c>
      <c r="CL324" s="22">
        <v>0</v>
      </c>
      <c r="CM324" s="22">
        <v>0</v>
      </c>
      <c r="CN324" s="22">
        <v>0</v>
      </c>
      <c r="CO324" s="23">
        <f t="shared" si="406"/>
        <v>0</v>
      </c>
      <c r="CP324" s="22">
        <v>0</v>
      </c>
      <c r="CQ324" s="22">
        <v>0</v>
      </c>
      <c r="CR324" s="22">
        <v>0</v>
      </c>
      <c r="CS324" s="23">
        <f t="shared" si="407"/>
        <v>0</v>
      </c>
      <c r="CT324" s="22">
        <v>12333</v>
      </c>
      <c r="CU324" s="22">
        <v>15091</v>
      </c>
      <c r="CV324" s="22">
        <v>1471</v>
      </c>
      <c r="CW324" s="23">
        <f t="shared" si="408"/>
        <v>16562</v>
      </c>
      <c r="CX324" s="22">
        <v>0</v>
      </c>
      <c r="CY324" s="22">
        <v>0</v>
      </c>
      <c r="CZ324" s="22">
        <v>0</v>
      </c>
      <c r="DA324" s="23">
        <f t="shared" si="409"/>
        <v>0</v>
      </c>
      <c r="DB324" s="22">
        <v>106933</v>
      </c>
      <c r="DC324" s="22">
        <v>119804</v>
      </c>
      <c r="DD324" s="22">
        <v>6653</v>
      </c>
      <c r="DE324" s="23">
        <f t="shared" si="410"/>
        <v>126457</v>
      </c>
      <c r="DF324" s="25">
        <v>5302</v>
      </c>
      <c r="DG324" s="22">
        <v>2365</v>
      </c>
      <c r="DH324" s="22">
        <v>5541</v>
      </c>
      <c r="DI324" s="23">
        <f t="shared" si="411"/>
        <v>7906</v>
      </c>
      <c r="DJ324" s="22">
        <v>0</v>
      </c>
      <c r="DK324" s="22">
        <v>0</v>
      </c>
      <c r="DL324" s="22">
        <v>0</v>
      </c>
      <c r="DM324" s="23">
        <f t="shared" si="412"/>
        <v>0</v>
      </c>
      <c r="DN324" s="22">
        <v>0</v>
      </c>
      <c r="DO324" s="22">
        <v>0</v>
      </c>
      <c r="DP324" s="22">
        <v>0</v>
      </c>
      <c r="DQ324" s="23">
        <f t="shared" si="413"/>
        <v>0</v>
      </c>
      <c r="DR324" s="22">
        <v>0</v>
      </c>
      <c r="DS324" s="22">
        <v>0</v>
      </c>
      <c r="DT324" s="22">
        <v>0</v>
      </c>
      <c r="DU324" s="23">
        <f t="shared" si="414"/>
        <v>0</v>
      </c>
      <c r="DV324" s="22">
        <v>0</v>
      </c>
      <c r="DW324" s="22">
        <v>0</v>
      </c>
      <c r="DX324" s="22">
        <v>0</v>
      </c>
      <c r="DY324" s="23">
        <f t="shared" si="415"/>
        <v>0</v>
      </c>
      <c r="DZ324" s="22">
        <v>0</v>
      </c>
      <c r="EA324" s="22">
        <v>0</v>
      </c>
      <c r="EB324" s="22">
        <v>0</v>
      </c>
      <c r="EC324" s="23">
        <f t="shared" si="416"/>
        <v>0</v>
      </c>
      <c r="ED324" s="25">
        <v>7811</v>
      </c>
      <c r="EE324" s="22">
        <v>7263</v>
      </c>
      <c r="EF324" s="22">
        <v>1017</v>
      </c>
      <c r="EG324" s="23">
        <f t="shared" si="417"/>
        <v>8280</v>
      </c>
      <c r="EH324" s="22">
        <v>0</v>
      </c>
      <c r="EI324" s="22">
        <v>0</v>
      </c>
      <c r="EJ324" s="22">
        <v>0</v>
      </c>
      <c r="EK324" s="23">
        <f t="shared" si="418"/>
        <v>0</v>
      </c>
      <c r="EL324" s="22">
        <v>0</v>
      </c>
      <c r="EM324" s="22">
        <v>0</v>
      </c>
      <c r="EN324" s="22">
        <v>0</v>
      </c>
      <c r="EO324" s="23">
        <f t="shared" si="419"/>
        <v>0</v>
      </c>
      <c r="EP324" s="22">
        <v>1079</v>
      </c>
      <c r="EQ324" s="22">
        <v>1397</v>
      </c>
      <c r="ER324" s="22">
        <v>0</v>
      </c>
      <c r="ES324" s="23">
        <f t="shared" si="420"/>
        <v>1397</v>
      </c>
      <c r="ET324" s="22">
        <v>0</v>
      </c>
      <c r="EU324" s="22">
        <v>0</v>
      </c>
      <c r="EV324" s="22">
        <v>0</v>
      </c>
      <c r="EW324" s="23">
        <f t="shared" si="421"/>
        <v>0</v>
      </c>
      <c r="EX324" s="22">
        <v>0</v>
      </c>
      <c r="EY324" s="22">
        <v>0</v>
      </c>
      <c r="EZ324" s="22">
        <v>0</v>
      </c>
      <c r="FA324" s="23">
        <f t="shared" si="422"/>
        <v>0</v>
      </c>
      <c r="FB324" s="22">
        <v>0</v>
      </c>
      <c r="FC324" s="22">
        <v>0</v>
      </c>
      <c r="FD324" s="22">
        <v>0</v>
      </c>
      <c r="FE324" s="23">
        <f t="shared" si="423"/>
        <v>0</v>
      </c>
      <c r="FF324" s="22">
        <v>12673</v>
      </c>
      <c r="FG324" s="22">
        <v>15395</v>
      </c>
      <c r="FH324" s="22">
        <v>230</v>
      </c>
      <c r="FI324" s="23">
        <f t="shared" si="424"/>
        <v>15625</v>
      </c>
      <c r="FJ324" s="22">
        <v>0</v>
      </c>
      <c r="FK324" s="22">
        <v>0</v>
      </c>
      <c r="FL324" s="22">
        <v>0</v>
      </c>
      <c r="FM324" s="23">
        <f t="shared" si="425"/>
        <v>0</v>
      </c>
      <c r="FN324" s="22">
        <v>12324</v>
      </c>
      <c r="FO324" s="22">
        <v>11836</v>
      </c>
      <c r="FP324" s="22">
        <v>653</v>
      </c>
      <c r="FQ324" s="23">
        <f t="shared" si="426"/>
        <v>12489</v>
      </c>
      <c r="FR324" s="22">
        <v>0</v>
      </c>
      <c r="FS324" s="22">
        <v>0</v>
      </c>
      <c r="FT324" s="22">
        <v>0</v>
      </c>
      <c r="FU324" s="23">
        <f t="shared" si="427"/>
        <v>0</v>
      </c>
      <c r="FV324" s="22">
        <v>0</v>
      </c>
      <c r="FW324" s="22">
        <v>0</v>
      </c>
      <c r="FX324" s="22">
        <v>0</v>
      </c>
      <c r="FY324" s="23">
        <v>0</v>
      </c>
      <c r="FZ324" s="22">
        <v>0</v>
      </c>
      <c r="GA324" s="22">
        <v>0</v>
      </c>
      <c r="GB324" s="22">
        <v>0</v>
      </c>
      <c r="GC324" s="23">
        <f t="shared" si="428"/>
        <v>0</v>
      </c>
      <c r="GD324" s="22">
        <f t="shared" si="371"/>
        <v>266686</v>
      </c>
      <c r="GE324" s="22">
        <f t="shared" si="371"/>
        <v>238742</v>
      </c>
      <c r="GF324" s="22">
        <f t="shared" si="371"/>
        <v>60150</v>
      </c>
      <c r="GG324" s="22">
        <f t="shared" si="371"/>
        <v>298892</v>
      </c>
      <c r="GI324" s="41">
        <f t="shared" si="368"/>
        <v>-4.096377500792614E-3</v>
      </c>
      <c r="GJ324" s="36"/>
      <c r="GK324" s="37">
        <f t="shared" si="372"/>
        <v>50.181367333774539</v>
      </c>
      <c r="GL324" s="37">
        <f t="shared" si="373"/>
        <v>17.652109808915061</v>
      </c>
      <c r="GM324" s="37">
        <f t="shared" si="374"/>
        <v>6.4483836107597323</v>
      </c>
      <c r="GN324" s="37">
        <f t="shared" si="375"/>
        <v>0</v>
      </c>
      <c r="GO324" s="37">
        <f t="shared" si="376"/>
        <v>2.4461552638413013</v>
      </c>
      <c r="GP324" s="37">
        <f t="shared" si="377"/>
        <v>4.9576530313057612</v>
      </c>
      <c r="GQ324" s="37">
        <f t="shared" si="378"/>
        <v>5.5034304814402155</v>
      </c>
      <c r="GR324" s="37">
        <f t="shared" si="379"/>
        <v>0.58515049718943457</v>
      </c>
      <c r="GS324" s="37">
        <f t="shared" si="380"/>
        <v>1.1811914116493956</v>
      </c>
      <c r="GT324" s="37">
        <f t="shared" si="381"/>
        <v>0.99060910941518465</v>
      </c>
      <c r="GU324" s="37">
        <f t="shared" si="382"/>
        <v>3.0421961783012623</v>
      </c>
      <c r="GV324" s="37">
        <f t="shared" si="383"/>
        <v>6.321049501135116</v>
      </c>
      <c r="GW324" s="37">
        <f t="shared" si="384"/>
        <v>0</v>
      </c>
      <c r="GX324" s="37">
        <f t="shared" si="385"/>
        <v>0</v>
      </c>
      <c r="GY324" s="37"/>
      <c r="GZ324" s="37"/>
      <c r="HA324" s="35"/>
      <c r="HB324" s="35"/>
      <c r="HC324" s="35"/>
      <c r="HD324" s="35"/>
      <c r="HE324" s="35"/>
      <c r="HF324" s="35"/>
      <c r="HG324" s="35"/>
      <c r="HH324" s="35"/>
      <c r="HI324" s="35"/>
      <c r="HK324" s="35">
        <f>SUM(DC322:DC324)/SUM(GE322:GE324)*100</f>
        <v>50.111912366034318</v>
      </c>
      <c r="HL324" s="35">
        <f>SUM(BS322:BS324)/SUM(GE322:GE324)*100</f>
        <v>18.355885085749325</v>
      </c>
      <c r="HO324" s="35">
        <f>SUM(DC322:DC324)/SUM(GE322:GE324)*100</f>
        <v>50.111912366034318</v>
      </c>
      <c r="HP324" s="35">
        <f>SUM(BS322:BS324)/SUM(GE322:GE324)*100</f>
        <v>18.355885085749325</v>
      </c>
      <c r="HQ324" s="35">
        <f>SUM(FG322:FG324)/SUM(GE322:GE324)*100</f>
        <v>6.6658390794220441</v>
      </c>
      <c r="HR324" s="35">
        <f>SUM(AU322:AU324)/SUM(GE322:GE324)*100</f>
        <v>0</v>
      </c>
      <c r="HS324" s="35">
        <f>SUM(AQ322:AQ324)/SUM(GE322:GE324)*100</f>
        <v>2.6657086717350116</v>
      </c>
      <c r="HT324" s="35">
        <f>SUM(FO322:FO324)/SUM(GE322:GE324)*100</f>
        <v>4.409159133741861</v>
      </c>
      <c r="HU324" s="35">
        <f>SUM(BO322:BO324)/SUM(GE322:GE324)*100</f>
        <v>5.06307844900119</v>
      </c>
      <c r="HV324" s="35">
        <f>SUM(EQ322:EQ324)/SUM(GE322:GE324)*100</f>
        <v>0.55912295814790991</v>
      </c>
      <c r="HW324" s="35">
        <f>SUM(BW322:BW324)/SUM(GE322:GE324)*100</f>
        <v>1.0672113695440371</v>
      </c>
      <c r="HX324" s="35">
        <f>SUM(DG322:DG324)/SUM(GE322:GE324)*100</f>
        <v>1.0001266459268288</v>
      </c>
      <c r="HY324" s="35">
        <f>SUM(EE322:EE324)/SUM(GE322:GE324)*100</f>
        <v>2.5658966343531464</v>
      </c>
      <c r="HZ324" s="35">
        <f>SUM(CU322:CU324)/SUM(GE322:GE324)*100</f>
        <v>6.9389428701477991</v>
      </c>
    </row>
    <row r="325" spans="1:236" ht="11.25" customHeight="1">
      <c r="A325" s="21">
        <v>43466</v>
      </c>
      <c r="B325" s="27">
        <v>0</v>
      </c>
      <c r="C325" s="27">
        <v>0</v>
      </c>
      <c r="D325" s="27">
        <v>0</v>
      </c>
      <c r="E325" s="24">
        <f t="shared" si="370"/>
        <v>0</v>
      </c>
      <c r="I325" s="23"/>
      <c r="J325" s="22">
        <v>0</v>
      </c>
      <c r="K325" s="22">
        <v>0</v>
      </c>
      <c r="L325" s="22">
        <v>0</v>
      </c>
      <c r="M325" s="23">
        <f t="shared" si="386"/>
        <v>0</v>
      </c>
      <c r="N325" s="22">
        <v>0</v>
      </c>
      <c r="O325" s="22">
        <v>0</v>
      </c>
      <c r="P325" s="22">
        <v>0</v>
      </c>
      <c r="Q325" s="23">
        <f t="shared" si="387"/>
        <v>0</v>
      </c>
      <c r="R325" s="22">
        <v>0</v>
      </c>
      <c r="S325" s="22">
        <v>0</v>
      </c>
      <c r="T325" s="22">
        <v>0</v>
      </c>
      <c r="U325" s="23">
        <f t="shared" si="388"/>
        <v>0</v>
      </c>
      <c r="V325" s="22">
        <v>0</v>
      </c>
      <c r="W325" s="22">
        <v>0</v>
      </c>
      <c r="X325" s="22">
        <v>0</v>
      </c>
      <c r="Y325" s="23">
        <f t="shared" si="389"/>
        <v>0</v>
      </c>
      <c r="Z325" s="22">
        <v>0</v>
      </c>
      <c r="AA325" s="22">
        <v>0</v>
      </c>
      <c r="AB325" s="22">
        <v>0</v>
      </c>
      <c r="AC325" s="23">
        <f t="shared" si="390"/>
        <v>0</v>
      </c>
      <c r="AD325" s="22">
        <v>0</v>
      </c>
      <c r="AE325" s="22">
        <v>0</v>
      </c>
      <c r="AF325" s="22">
        <v>0</v>
      </c>
      <c r="AG325" s="23">
        <f t="shared" si="391"/>
        <v>0</v>
      </c>
      <c r="AH325" s="22">
        <v>2031</v>
      </c>
      <c r="AI325" s="22">
        <v>1317</v>
      </c>
      <c r="AJ325" s="22">
        <v>379</v>
      </c>
      <c r="AK325" s="23">
        <f t="shared" si="392"/>
        <v>1696</v>
      </c>
      <c r="AL325" s="22">
        <v>114</v>
      </c>
      <c r="AM325" s="22">
        <v>235</v>
      </c>
      <c r="AN325" s="22">
        <v>0</v>
      </c>
      <c r="AO325" s="23">
        <f t="shared" si="393"/>
        <v>235</v>
      </c>
      <c r="AP325" s="22">
        <v>22969</v>
      </c>
      <c r="AQ325" s="22">
        <v>7700</v>
      </c>
      <c r="AR325" s="22">
        <v>11438</v>
      </c>
      <c r="AS325" s="23">
        <f t="shared" si="394"/>
        <v>19138</v>
      </c>
      <c r="AT325" s="22">
        <v>7236</v>
      </c>
      <c r="AU325" s="22">
        <v>0</v>
      </c>
      <c r="AV325" s="22">
        <v>7150</v>
      </c>
      <c r="AW325" s="23">
        <f t="shared" si="395"/>
        <v>7150</v>
      </c>
      <c r="AX325" s="22">
        <v>0</v>
      </c>
      <c r="AY325" s="22">
        <v>0</v>
      </c>
      <c r="AZ325" s="22">
        <v>0</v>
      </c>
      <c r="BA325" s="23">
        <f t="shared" si="396"/>
        <v>0</v>
      </c>
      <c r="BB325" s="22">
        <v>0</v>
      </c>
      <c r="BC325" s="22">
        <v>8</v>
      </c>
      <c r="BD325" s="22">
        <v>0</v>
      </c>
      <c r="BE325" s="23">
        <f t="shared" si="397"/>
        <v>8</v>
      </c>
      <c r="BF325" s="22">
        <v>0</v>
      </c>
      <c r="BG325" s="22">
        <v>0</v>
      </c>
      <c r="BH325" s="22">
        <v>0</v>
      </c>
      <c r="BI325" s="23">
        <f t="shared" si="398"/>
        <v>0</v>
      </c>
      <c r="BJ325" s="22">
        <v>0</v>
      </c>
      <c r="BK325" s="22">
        <v>0</v>
      </c>
      <c r="BL325" s="22">
        <v>0</v>
      </c>
      <c r="BM325" s="23">
        <f t="shared" si="399"/>
        <v>0</v>
      </c>
      <c r="BN325" s="22">
        <v>17561</v>
      </c>
      <c r="BO325" s="22">
        <v>18261</v>
      </c>
      <c r="BP325" s="22">
        <v>200</v>
      </c>
      <c r="BQ325" s="23">
        <f t="shared" si="400"/>
        <v>18461</v>
      </c>
      <c r="BR325" s="22">
        <v>46514</v>
      </c>
      <c r="BS325" s="22">
        <v>45803</v>
      </c>
      <c r="BT325" s="22">
        <v>8010</v>
      </c>
      <c r="BU325" s="23">
        <f t="shared" si="401"/>
        <v>53813</v>
      </c>
      <c r="BV325" s="22">
        <v>7005</v>
      </c>
      <c r="BW325" s="22">
        <v>2803</v>
      </c>
      <c r="BX325" s="22">
        <v>4576</v>
      </c>
      <c r="BY325" s="23">
        <f t="shared" si="402"/>
        <v>7379</v>
      </c>
      <c r="BZ325" s="22">
        <v>0</v>
      </c>
      <c r="CA325" s="22">
        <v>0</v>
      </c>
      <c r="CB325" s="22">
        <v>0</v>
      </c>
      <c r="CC325" s="23">
        <f t="shared" si="403"/>
        <v>0</v>
      </c>
      <c r="CD325" s="22">
        <v>40</v>
      </c>
      <c r="CE325" s="22">
        <v>82</v>
      </c>
      <c r="CF325" s="22">
        <v>0</v>
      </c>
      <c r="CG325" s="23">
        <f t="shared" si="404"/>
        <v>82</v>
      </c>
      <c r="CH325" s="22">
        <v>0</v>
      </c>
      <c r="CI325" s="22">
        <v>0</v>
      </c>
      <c r="CJ325" s="22">
        <v>0</v>
      </c>
      <c r="CK325" s="23">
        <f t="shared" si="405"/>
        <v>0</v>
      </c>
      <c r="CL325" s="22">
        <v>0</v>
      </c>
      <c r="CM325" s="22">
        <v>0</v>
      </c>
      <c r="CN325" s="22">
        <v>0</v>
      </c>
      <c r="CO325" s="23">
        <f t="shared" si="406"/>
        <v>0</v>
      </c>
      <c r="CP325" s="22">
        <v>0</v>
      </c>
      <c r="CQ325" s="22">
        <v>0</v>
      </c>
      <c r="CR325" s="22">
        <v>0</v>
      </c>
      <c r="CS325" s="23">
        <f t="shared" si="407"/>
        <v>0</v>
      </c>
      <c r="CT325" s="22">
        <v>31282</v>
      </c>
      <c r="CU325" s="22">
        <v>23864</v>
      </c>
      <c r="CV325" s="22">
        <v>864</v>
      </c>
      <c r="CW325" s="23">
        <f t="shared" si="408"/>
        <v>24728</v>
      </c>
      <c r="CX325" s="22">
        <v>0</v>
      </c>
      <c r="CY325" s="22">
        <v>0</v>
      </c>
      <c r="CZ325" s="22">
        <v>0</v>
      </c>
      <c r="DA325" s="23">
        <f t="shared" si="409"/>
        <v>0</v>
      </c>
      <c r="DB325" s="22">
        <v>178459</v>
      </c>
      <c r="DC325" s="22">
        <v>139440</v>
      </c>
      <c r="DD325" s="22">
        <v>9302</v>
      </c>
      <c r="DE325" s="23">
        <f t="shared" si="410"/>
        <v>148742</v>
      </c>
      <c r="DF325" s="25">
        <v>9476</v>
      </c>
      <c r="DG325" s="22">
        <v>3146</v>
      </c>
      <c r="DH325" s="22">
        <v>3499</v>
      </c>
      <c r="DI325" s="23">
        <f t="shared" si="411"/>
        <v>6645</v>
      </c>
      <c r="DJ325" s="22">
        <v>0</v>
      </c>
      <c r="DK325" s="22">
        <v>0</v>
      </c>
      <c r="DL325" s="22">
        <v>0</v>
      </c>
      <c r="DM325" s="23">
        <f t="shared" si="412"/>
        <v>0</v>
      </c>
      <c r="DN325" s="22">
        <v>0</v>
      </c>
      <c r="DO325" s="22">
        <v>0</v>
      </c>
      <c r="DP325" s="22">
        <v>0</v>
      </c>
      <c r="DQ325" s="23">
        <f t="shared" si="413"/>
        <v>0</v>
      </c>
      <c r="DR325" s="22">
        <v>0</v>
      </c>
      <c r="DS325" s="22">
        <v>0</v>
      </c>
      <c r="DT325" s="22">
        <v>0</v>
      </c>
      <c r="DU325" s="23">
        <f t="shared" si="414"/>
        <v>0</v>
      </c>
      <c r="DV325" s="22">
        <v>0</v>
      </c>
      <c r="DW325" s="22">
        <v>0</v>
      </c>
      <c r="DX325" s="22">
        <v>0</v>
      </c>
      <c r="DY325" s="23">
        <f t="shared" si="415"/>
        <v>0</v>
      </c>
      <c r="DZ325" s="22">
        <v>17</v>
      </c>
      <c r="EA325" s="22">
        <v>8</v>
      </c>
      <c r="EB325" s="22">
        <v>16</v>
      </c>
      <c r="EC325" s="23">
        <f t="shared" si="416"/>
        <v>24</v>
      </c>
      <c r="ED325" s="25">
        <v>6287</v>
      </c>
      <c r="EE325" s="22">
        <v>5825</v>
      </c>
      <c r="EF325" s="22">
        <v>370</v>
      </c>
      <c r="EG325" s="23">
        <f t="shared" si="417"/>
        <v>6195</v>
      </c>
      <c r="EH325" s="22">
        <v>0</v>
      </c>
      <c r="EI325" s="22">
        <v>0</v>
      </c>
      <c r="EJ325" s="22">
        <v>0</v>
      </c>
      <c r="EK325" s="23">
        <f t="shared" si="418"/>
        <v>0</v>
      </c>
      <c r="EL325" s="22">
        <v>0</v>
      </c>
      <c r="EM325" s="22">
        <v>0</v>
      </c>
      <c r="EN325" s="22">
        <v>0</v>
      </c>
      <c r="EO325" s="23">
        <f t="shared" si="419"/>
        <v>0</v>
      </c>
      <c r="EP325" s="22">
        <v>1589</v>
      </c>
      <c r="EQ325" s="22">
        <v>1232</v>
      </c>
      <c r="ER325" s="22">
        <v>0</v>
      </c>
      <c r="ES325" s="23">
        <f t="shared" si="420"/>
        <v>1232</v>
      </c>
      <c r="ET325" s="22">
        <v>0</v>
      </c>
      <c r="EU325" s="22">
        <v>0</v>
      </c>
      <c r="EV325" s="22">
        <v>0</v>
      </c>
      <c r="EW325" s="23">
        <f t="shared" si="421"/>
        <v>0</v>
      </c>
      <c r="EX325" s="22">
        <v>0</v>
      </c>
      <c r="EY325" s="22">
        <v>0</v>
      </c>
      <c r="EZ325" s="22">
        <v>0</v>
      </c>
      <c r="FA325" s="23">
        <f t="shared" si="422"/>
        <v>0</v>
      </c>
      <c r="FB325" s="22">
        <v>0</v>
      </c>
      <c r="FC325" s="22">
        <v>0</v>
      </c>
      <c r="FD325" s="22">
        <v>0</v>
      </c>
      <c r="FE325" s="23">
        <f t="shared" si="423"/>
        <v>0</v>
      </c>
      <c r="FF325" s="22">
        <v>20579</v>
      </c>
      <c r="FG325" s="22">
        <v>19180</v>
      </c>
      <c r="FH325" s="22">
        <v>235</v>
      </c>
      <c r="FI325" s="23">
        <f t="shared" si="424"/>
        <v>19415</v>
      </c>
      <c r="FJ325" s="22">
        <v>0</v>
      </c>
      <c r="FK325" s="22">
        <v>0</v>
      </c>
      <c r="FL325" s="22">
        <v>0</v>
      </c>
      <c r="FM325" s="23">
        <f t="shared" si="425"/>
        <v>0</v>
      </c>
      <c r="FN325" s="22">
        <v>12992</v>
      </c>
      <c r="FO325" s="22">
        <v>11221</v>
      </c>
      <c r="FP325" s="22">
        <v>846</v>
      </c>
      <c r="FQ325" s="23">
        <f t="shared" si="426"/>
        <v>12067</v>
      </c>
      <c r="FR325" s="22">
        <v>0</v>
      </c>
      <c r="FS325" s="22">
        <v>0</v>
      </c>
      <c r="FT325" s="22">
        <v>0</v>
      </c>
      <c r="FU325" s="23">
        <f t="shared" si="427"/>
        <v>0</v>
      </c>
      <c r="FV325" s="22">
        <v>0</v>
      </c>
      <c r="FW325" s="22">
        <v>0</v>
      </c>
      <c r="FX325" s="22">
        <v>0</v>
      </c>
      <c r="FY325" s="23">
        <v>0</v>
      </c>
      <c r="FZ325" s="22">
        <v>0</v>
      </c>
      <c r="GA325" s="22">
        <v>0</v>
      </c>
      <c r="GB325" s="22">
        <v>0</v>
      </c>
      <c r="GC325" s="23">
        <f t="shared" si="428"/>
        <v>0</v>
      </c>
      <c r="GD325" s="22">
        <f t="shared" si="371"/>
        <v>364151</v>
      </c>
      <c r="GE325" s="22">
        <f t="shared" si="371"/>
        <v>280125</v>
      </c>
      <c r="GF325" s="22">
        <f t="shared" si="371"/>
        <v>46885</v>
      </c>
      <c r="GG325" s="22">
        <f t="shared" si="371"/>
        <v>327010</v>
      </c>
      <c r="GI325" s="41">
        <f t="shared" si="368"/>
        <v>-1.8747569856766066E-2</v>
      </c>
      <c r="GJ325" s="36"/>
      <c r="GK325" s="37">
        <f t="shared" si="372"/>
        <v>49.777777777777779</v>
      </c>
      <c r="GL325" s="37">
        <f t="shared" si="373"/>
        <v>16.350914770191878</v>
      </c>
      <c r="GM325" s="37">
        <f t="shared" si="374"/>
        <v>6.8469433288710402</v>
      </c>
      <c r="GN325" s="37">
        <f t="shared" si="375"/>
        <v>0</v>
      </c>
      <c r="GO325" s="37">
        <f t="shared" si="376"/>
        <v>2.7487728692547968</v>
      </c>
      <c r="GP325" s="37">
        <f t="shared" si="377"/>
        <v>4.0057117358322181</v>
      </c>
      <c r="GQ325" s="37">
        <f t="shared" si="378"/>
        <v>6.5188755020080329</v>
      </c>
      <c r="GR325" s="37">
        <f t="shared" si="379"/>
        <v>0.43980365908076757</v>
      </c>
      <c r="GS325" s="37">
        <f t="shared" si="380"/>
        <v>1.0006247211066488</v>
      </c>
      <c r="GT325" s="37">
        <f t="shared" si="381"/>
        <v>1.123070058009817</v>
      </c>
      <c r="GU325" s="37">
        <f t="shared" si="382"/>
        <v>2.0794288264167782</v>
      </c>
      <c r="GV325" s="37">
        <f t="shared" si="383"/>
        <v>8.519053993752788</v>
      </c>
      <c r="GW325" s="37">
        <f t="shared" si="384"/>
        <v>0</v>
      </c>
      <c r="GX325" s="37">
        <f t="shared" si="385"/>
        <v>0</v>
      </c>
      <c r="GY325" s="37"/>
      <c r="GZ325" s="37"/>
      <c r="HA325" s="35"/>
      <c r="HB325" s="35"/>
      <c r="HC325" s="35"/>
      <c r="HD325" s="35"/>
      <c r="HE325" s="35"/>
      <c r="HF325" s="35"/>
      <c r="HG325" s="35"/>
      <c r="HH325" s="35"/>
      <c r="HI325" s="35"/>
      <c r="HK325" s="35"/>
      <c r="HL325" s="35"/>
      <c r="HO325" s="35"/>
      <c r="HP325" s="35"/>
      <c r="HQ325" s="35"/>
      <c r="HR325" s="35"/>
      <c r="HS325" s="35"/>
      <c r="HT325" s="35"/>
      <c r="HU325" s="35"/>
      <c r="HV325" s="35"/>
      <c r="HW325" s="35"/>
    </row>
    <row r="326" spans="1:236" ht="11.25" customHeight="1">
      <c r="A326" s="21">
        <v>43497</v>
      </c>
      <c r="B326" s="27">
        <v>0</v>
      </c>
      <c r="C326" s="27">
        <v>0</v>
      </c>
      <c r="D326" s="27">
        <v>0</v>
      </c>
      <c r="E326" s="24">
        <f t="shared" si="370"/>
        <v>0</v>
      </c>
      <c r="I326" s="23"/>
      <c r="J326" s="22">
        <v>0</v>
      </c>
      <c r="K326" s="22">
        <v>0</v>
      </c>
      <c r="L326" s="22">
        <v>0</v>
      </c>
      <c r="M326" s="23">
        <f t="shared" si="386"/>
        <v>0</v>
      </c>
      <c r="N326" s="22">
        <v>0</v>
      </c>
      <c r="O326" s="22">
        <v>0</v>
      </c>
      <c r="P326" s="22">
        <v>0</v>
      </c>
      <c r="Q326" s="23">
        <f t="shared" si="387"/>
        <v>0</v>
      </c>
      <c r="R326" s="22">
        <v>0</v>
      </c>
      <c r="S326" s="22">
        <v>0</v>
      </c>
      <c r="T326" s="22">
        <v>0</v>
      </c>
      <c r="U326" s="23">
        <f t="shared" si="388"/>
        <v>0</v>
      </c>
      <c r="V326" s="22">
        <v>0</v>
      </c>
      <c r="W326" s="22">
        <v>0</v>
      </c>
      <c r="X326" s="22">
        <v>0</v>
      </c>
      <c r="Y326" s="23">
        <f t="shared" si="389"/>
        <v>0</v>
      </c>
      <c r="Z326" s="22">
        <v>0</v>
      </c>
      <c r="AA326" s="22">
        <v>0</v>
      </c>
      <c r="AB326" s="22">
        <v>0</v>
      </c>
      <c r="AC326" s="23">
        <f t="shared" si="390"/>
        <v>0</v>
      </c>
      <c r="AD326" s="22">
        <v>0</v>
      </c>
      <c r="AE326" s="22">
        <v>0</v>
      </c>
      <c r="AF326" s="22">
        <v>0</v>
      </c>
      <c r="AG326" s="23">
        <f t="shared" si="391"/>
        <v>0</v>
      </c>
      <c r="AH326" s="22">
        <v>1549</v>
      </c>
      <c r="AI326" s="22">
        <v>1351</v>
      </c>
      <c r="AJ326" s="22">
        <v>226</v>
      </c>
      <c r="AK326" s="23">
        <f t="shared" si="392"/>
        <v>1577</v>
      </c>
      <c r="AL326" s="22">
        <v>160</v>
      </c>
      <c r="AM326" s="22">
        <v>241</v>
      </c>
      <c r="AN326" s="22">
        <v>0</v>
      </c>
      <c r="AO326" s="23">
        <f t="shared" si="393"/>
        <v>241</v>
      </c>
      <c r="AP326" s="22">
        <v>22598</v>
      </c>
      <c r="AQ326" s="22">
        <v>6669</v>
      </c>
      <c r="AR326" s="22">
        <v>10957</v>
      </c>
      <c r="AS326" s="23">
        <f t="shared" si="394"/>
        <v>17626</v>
      </c>
      <c r="AT326" s="22">
        <v>6593</v>
      </c>
      <c r="AU326" s="22">
        <v>0</v>
      </c>
      <c r="AV326" s="22">
        <v>6674</v>
      </c>
      <c r="AW326" s="23">
        <f t="shared" si="395"/>
        <v>6674</v>
      </c>
      <c r="AX326" s="22">
        <v>0</v>
      </c>
      <c r="AY326" s="22">
        <v>0</v>
      </c>
      <c r="AZ326" s="22">
        <v>0</v>
      </c>
      <c r="BA326" s="23">
        <f t="shared" si="396"/>
        <v>0</v>
      </c>
      <c r="BB326" s="22">
        <v>0</v>
      </c>
      <c r="BC326" s="22">
        <v>6</v>
      </c>
      <c r="BD326" s="22">
        <v>0</v>
      </c>
      <c r="BE326" s="23">
        <f t="shared" si="397"/>
        <v>6</v>
      </c>
      <c r="BF326" s="22">
        <v>0</v>
      </c>
      <c r="BG326" s="22">
        <v>0</v>
      </c>
      <c r="BH326" s="22">
        <v>0</v>
      </c>
      <c r="BI326" s="23">
        <f t="shared" si="398"/>
        <v>0</v>
      </c>
      <c r="BJ326" s="22">
        <v>0</v>
      </c>
      <c r="BK326" s="22">
        <v>0</v>
      </c>
      <c r="BL326" s="22">
        <v>0</v>
      </c>
      <c r="BM326" s="23">
        <f t="shared" si="399"/>
        <v>0</v>
      </c>
      <c r="BN326" s="22">
        <v>15586</v>
      </c>
      <c r="BO326" s="22">
        <v>13527</v>
      </c>
      <c r="BP326" s="22">
        <v>20</v>
      </c>
      <c r="BQ326" s="23">
        <f t="shared" si="400"/>
        <v>13547</v>
      </c>
      <c r="BR326" s="22">
        <v>59218</v>
      </c>
      <c r="BS326" s="22">
        <v>43110</v>
      </c>
      <c r="BT326" s="22">
        <v>11408</v>
      </c>
      <c r="BU326" s="23">
        <f t="shared" si="401"/>
        <v>54518</v>
      </c>
      <c r="BV326" s="22">
        <v>7356</v>
      </c>
      <c r="BW326" s="22">
        <v>2617</v>
      </c>
      <c r="BX326" s="22">
        <v>4991</v>
      </c>
      <c r="BY326" s="23">
        <f t="shared" si="402"/>
        <v>7608</v>
      </c>
      <c r="BZ326" s="22">
        <v>0</v>
      </c>
      <c r="CA326" s="22">
        <v>0</v>
      </c>
      <c r="CB326" s="22">
        <v>0</v>
      </c>
      <c r="CC326" s="23">
        <f t="shared" si="403"/>
        <v>0</v>
      </c>
      <c r="CD326" s="22">
        <v>163</v>
      </c>
      <c r="CE326" s="22">
        <v>89</v>
      </c>
      <c r="CF326" s="22">
        <v>32</v>
      </c>
      <c r="CG326" s="23">
        <f t="shared" si="404"/>
        <v>121</v>
      </c>
      <c r="CH326" s="22">
        <v>0</v>
      </c>
      <c r="CI326" s="22">
        <v>0</v>
      </c>
      <c r="CJ326" s="22">
        <v>0</v>
      </c>
      <c r="CK326" s="23">
        <f t="shared" si="405"/>
        <v>0</v>
      </c>
      <c r="CL326" s="22">
        <v>0</v>
      </c>
      <c r="CM326" s="22">
        <v>0</v>
      </c>
      <c r="CN326" s="22">
        <v>0</v>
      </c>
      <c r="CO326" s="23">
        <f t="shared" si="406"/>
        <v>0</v>
      </c>
      <c r="CP326" s="22">
        <v>0</v>
      </c>
      <c r="CQ326" s="22">
        <v>0</v>
      </c>
      <c r="CR326" s="22">
        <v>0</v>
      </c>
      <c r="CS326" s="23">
        <f t="shared" si="407"/>
        <v>0</v>
      </c>
      <c r="CT326" s="22">
        <v>27138</v>
      </c>
      <c r="CU326" s="22">
        <v>26106</v>
      </c>
      <c r="CV326" s="22">
        <v>728</v>
      </c>
      <c r="CW326" s="23">
        <f t="shared" si="408"/>
        <v>26834</v>
      </c>
      <c r="CX326" s="22">
        <v>0</v>
      </c>
      <c r="CY326" s="22">
        <v>0</v>
      </c>
      <c r="CZ326" s="22">
        <v>0</v>
      </c>
      <c r="DA326" s="23">
        <f t="shared" si="409"/>
        <v>0</v>
      </c>
      <c r="DB326" s="22">
        <v>147550</v>
      </c>
      <c r="DC326" s="22">
        <v>136912</v>
      </c>
      <c r="DD326" s="22">
        <v>9553</v>
      </c>
      <c r="DE326" s="23">
        <f t="shared" si="410"/>
        <v>146465</v>
      </c>
      <c r="DF326" s="25">
        <v>8827</v>
      </c>
      <c r="DG326" s="22">
        <v>2759</v>
      </c>
      <c r="DH326" s="22">
        <v>4963</v>
      </c>
      <c r="DI326" s="23">
        <f t="shared" si="411"/>
        <v>7722</v>
      </c>
      <c r="DJ326" s="22">
        <v>0</v>
      </c>
      <c r="DK326" s="22">
        <v>0</v>
      </c>
      <c r="DL326" s="22">
        <v>0</v>
      </c>
      <c r="DM326" s="23">
        <f t="shared" si="412"/>
        <v>0</v>
      </c>
      <c r="DN326" s="22">
        <v>0</v>
      </c>
      <c r="DO326" s="22">
        <v>0</v>
      </c>
      <c r="DP326" s="22">
        <v>0</v>
      </c>
      <c r="DQ326" s="23">
        <f t="shared" si="413"/>
        <v>0</v>
      </c>
      <c r="DR326" s="22">
        <v>0</v>
      </c>
      <c r="DS326" s="22">
        <v>0</v>
      </c>
      <c r="DT326" s="22">
        <v>0</v>
      </c>
      <c r="DU326" s="23">
        <f t="shared" si="414"/>
        <v>0</v>
      </c>
      <c r="DV326" s="22">
        <v>0</v>
      </c>
      <c r="DW326" s="22">
        <v>0</v>
      </c>
      <c r="DX326" s="22">
        <v>0</v>
      </c>
      <c r="DY326" s="23">
        <f t="shared" si="415"/>
        <v>0</v>
      </c>
      <c r="DZ326" s="22">
        <v>16</v>
      </c>
      <c r="EA326" s="22">
        <v>3</v>
      </c>
      <c r="EB326" s="22">
        <v>0</v>
      </c>
      <c r="EC326" s="23">
        <f t="shared" si="416"/>
        <v>3</v>
      </c>
      <c r="ED326" s="25">
        <v>6785</v>
      </c>
      <c r="EE326" s="22">
        <v>6241</v>
      </c>
      <c r="EF326" s="22">
        <v>419</v>
      </c>
      <c r="EG326" s="23">
        <f t="shared" si="417"/>
        <v>6660</v>
      </c>
      <c r="EH326" s="22">
        <v>0</v>
      </c>
      <c r="EI326" s="22">
        <v>0</v>
      </c>
      <c r="EJ326" s="22">
        <v>0</v>
      </c>
      <c r="EK326" s="23">
        <f t="shared" si="418"/>
        <v>0</v>
      </c>
      <c r="EL326" s="22">
        <v>0</v>
      </c>
      <c r="EM326" s="22">
        <v>0</v>
      </c>
      <c r="EN326" s="22">
        <v>0</v>
      </c>
      <c r="EO326" s="23">
        <f t="shared" si="419"/>
        <v>0</v>
      </c>
      <c r="EP326" s="22">
        <v>1241</v>
      </c>
      <c r="EQ326" s="22">
        <v>1291</v>
      </c>
      <c r="ER326" s="22">
        <v>0</v>
      </c>
      <c r="ES326" s="23">
        <f t="shared" si="420"/>
        <v>1291</v>
      </c>
      <c r="ET326" s="22">
        <v>0</v>
      </c>
      <c r="EU326" s="22">
        <v>0</v>
      </c>
      <c r="EV326" s="22">
        <v>0</v>
      </c>
      <c r="EW326" s="23">
        <f t="shared" si="421"/>
        <v>0</v>
      </c>
      <c r="EX326" s="22">
        <v>0</v>
      </c>
      <c r="EY326" s="22">
        <v>0</v>
      </c>
      <c r="EZ326" s="22">
        <v>0</v>
      </c>
      <c r="FA326" s="23">
        <f t="shared" si="422"/>
        <v>0</v>
      </c>
      <c r="FB326" s="22">
        <v>0</v>
      </c>
      <c r="FC326" s="22">
        <v>0</v>
      </c>
      <c r="FD326" s="22">
        <v>0</v>
      </c>
      <c r="FE326" s="23">
        <f t="shared" si="423"/>
        <v>0</v>
      </c>
      <c r="FF326" s="22">
        <v>19590</v>
      </c>
      <c r="FG326" s="22">
        <v>19626</v>
      </c>
      <c r="FH326" s="22">
        <v>211</v>
      </c>
      <c r="FI326" s="23">
        <f t="shared" si="424"/>
        <v>19837</v>
      </c>
      <c r="FJ326" s="22">
        <v>0</v>
      </c>
      <c r="FK326" s="22">
        <v>0</v>
      </c>
      <c r="FL326" s="22">
        <v>0</v>
      </c>
      <c r="FM326" s="23">
        <f t="shared" si="425"/>
        <v>0</v>
      </c>
      <c r="FN326" s="22">
        <v>11535</v>
      </c>
      <c r="FO326" s="22">
        <v>11760</v>
      </c>
      <c r="FP326" s="22">
        <v>741</v>
      </c>
      <c r="FQ326" s="23">
        <f t="shared" si="426"/>
        <v>12501</v>
      </c>
      <c r="FR326" s="22">
        <v>0</v>
      </c>
      <c r="FS326" s="22">
        <v>0</v>
      </c>
      <c r="FT326" s="22">
        <v>0</v>
      </c>
      <c r="FU326" s="23">
        <f t="shared" si="427"/>
        <v>0</v>
      </c>
      <c r="FV326" s="22">
        <v>0</v>
      </c>
      <c r="FW326" s="22">
        <v>0</v>
      </c>
      <c r="FX326" s="22">
        <v>0</v>
      </c>
      <c r="FY326" s="23">
        <v>0</v>
      </c>
      <c r="FZ326" s="22">
        <v>0</v>
      </c>
      <c r="GA326" s="22">
        <v>0</v>
      </c>
      <c r="GB326" s="22">
        <v>0</v>
      </c>
      <c r="GC326" s="23">
        <f t="shared" si="428"/>
        <v>0</v>
      </c>
      <c r="GD326" s="22">
        <f t="shared" si="371"/>
        <v>335905</v>
      </c>
      <c r="GE326" s="22">
        <f t="shared" si="371"/>
        <v>272308</v>
      </c>
      <c r="GF326" s="22">
        <f t="shared" si="371"/>
        <v>50923</v>
      </c>
      <c r="GG326" s="22">
        <f t="shared" si="371"/>
        <v>323231</v>
      </c>
      <c r="GI326" s="41">
        <f t="shared" si="368"/>
        <v>-1.1033390715681324E-2</v>
      </c>
      <c r="GJ326" s="36"/>
      <c r="GK326" s="37">
        <f t="shared" si="372"/>
        <v>50.278361267388391</v>
      </c>
      <c r="GL326" s="37">
        <f t="shared" si="373"/>
        <v>15.831338043685827</v>
      </c>
      <c r="GM326" s="37">
        <f t="shared" si="374"/>
        <v>7.2072799917740209</v>
      </c>
      <c r="GN326" s="37">
        <f t="shared" si="375"/>
        <v>0</v>
      </c>
      <c r="GO326" s="37">
        <f t="shared" si="376"/>
        <v>2.4490650293050518</v>
      </c>
      <c r="GP326" s="37">
        <f t="shared" si="377"/>
        <v>4.3186391879783192</v>
      </c>
      <c r="GQ326" s="37">
        <f t="shared" si="378"/>
        <v>4.9675367598454692</v>
      </c>
      <c r="GR326" s="37">
        <f t="shared" si="379"/>
        <v>0.4740955094965994</v>
      </c>
      <c r="GS326" s="37">
        <f t="shared" si="380"/>
        <v>0.96104411181456295</v>
      </c>
      <c r="GT326" s="37">
        <f t="shared" si="381"/>
        <v>1.0131909455469541</v>
      </c>
      <c r="GU326" s="37">
        <f t="shared" si="382"/>
        <v>2.2918900656609429</v>
      </c>
      <c r="GV326" s="37">
        <f t="shared" si="383"/>
        <v>9.5869383198437053</v>
      </c>
      <c r="GW326" s="37">
        <f t="shared" si="384"/>
        <v>0</v>
      </c>
      <c r="GX326" s="37">
        <f t="shared" si="385"/>
        <v>0</v>
      </c>
      <c r="GY326" s="37"/>
      <c r="GZ326" s="37"/>
      <c r="HA326" s="35"/>
      <c r="HB326" s="35"/>
      <c r="HC326" s="35"/>
      <c r="HD326" s="35"/>
      <c r="HE326" s="35"/>
      <c r="HF326" s="35"/>
      <c r="HG326" s="35"/>
      <c r="HH326" s="35"/>
      <c r="HI326" s="35"/>
      <c r="HK326" s="35"/>
      <c r="HL326" s="35"/>
      <c r="HO326" s="35"/>
      <c r="HP326" s="35"/>
      <c r="HQ326" s="35"/>
      <c r="HR326" s="35"/>
      <c r="HS326" s="35"/>
      <c r="HT326" s="35"/>
      <c r="HU326" s="35"/>
      <c r="HV326" s="35"/>
      <c r="HW326" s="35"/>
    </row>
    <row r="327" spans="1:236" ht="11.25" customHeight="1">
      <c r="A327" s="44">
        <v>43525</v>
      </c>
      <c r="B327" s="45">
        <v>0</v>
      </c>
      <c r="C327" s="45">
        <v>0</v>
      </c>
      <c r="D327" s="45">
        <v>0</v>
      </c>
      <c r="E327" s="46">
        <f t="shared" si="370"/>
        <v>0</v>
      </c>
      <c r="F327" s="30"/>
      <c r="G327" s="30"/>
      <c r="H327" s="30"/>
      <c r="I327" s="31"/>
      <c r="J327" s="30">
        <v>0</v>
      </c>
      <c r="K327" s="30">
        <v>0</v>
      </c>
      <c r="L327" s="30">
        <v>0</v>
      </c>
      <c r="M327" s="31">
        <f t="shared" si="386"/>
        <v>0</v>
      </c>
      <c r="N327" s="30">
        <v>0</v>
      </c>
      <c r="O327" s="30">
        <v>0</v>
      </c>
      <c r="P327" s="30">
        <v>0</v>
      </c>
      <c r="Q327" s="31">
        <f t="shared" si="387"/>
        <v>0</v>
      </c>
      <c r="R327" s="30">
        <v>0</v>
      </c>
      <c r="S327" s="30">
        <v>0</v>
      </c>
      <c r="T327" s="30">
        <v>0</v>
      </c>
      <c r="U327" s="31">
        <f t="shared" si="388"/>
        <v>0</v>
      </c>
      <c r="V327" s="30">
        <v>0</v>
      </c>
      <c r="W327" s="30">
        <v>0</v>
      </c>
      <c r="X327" s="30">
        <v>0</v>
      </c>
      <c r="Y327" s="31">
        <f t="shared" si="389"/>
        <v>0</v>
      </c>
      <c r="Z327" s="30">
        <v>0</v>
      </c>
      <c r="AA327" s="30">
        <v>0</v>
      </c>
      <c r="AB327" s="30">
        <v>0</v>
      </c>
      <c r="AC327" s="31">
        <f t="shared" si="390"/>
        <v>0</v>
      </c>
      <c r="AD327" s="30">
        <v>0</v>
      </c>
      <c r="AE327" s="30">
        <v>0</v>
      </c>
      <c r="AF327" s="30">
        <v>0</v>
      </c>
      <c r="AG327" s="31">
        <f t="shared" si="391"/>
        <v>0</v>
      </c>
      <c r="AH327" s="30">
        <v>1972</v>
      </c>
      <c r="AI327" s="30">
        <v>1521</v>
      </c>
      <c r="AJ327" s="30">
        <v>406</v>
      </c>
      <c r="AK327" s="31">
        <f t="shared" si="392"/>
        <v>1927</v>
      </c>
      <c r="AL327" s="30">
        <v>235</v>
      </c>
      <c r="AM327" s="30">
        <v>262</v>
      </c>
      <c r="AN327" s="30">
        <v>0</v>
      </c>
      <c r="AO327" s="31">
        <f t="shared" si="393"/>
        <v>262</v>
      </c>
      <c r="AP327" s="30">
        <v>21386</v>
      </c>
      <c r="AQ327" s="30">
        <v>8271</v>
      </c>
      <c r="AR327" s="30">
        <v>19069</v>
      </c>
      <c r="AS327" s="31">
        <f t="shared" si="394"/>
        <v>27340</v>
      </c>
      <c r="AT327" s="30">
        <v>6264</v>
      </c>
      <c r="AU327" s="30">
        <v>0</v>
      </c>
      <c r="AV327" s="30">
        <v>6444</v>
      </c>
      <c r="AW327" s="31">
        <f t="shared" si="395"/>
        <v>6444</v>
      </c>
      <c r="AX327" s="30">
        <v>0</v>
      </c>
      <c r="AY327" s="30">
        <v>0</v>
      </c>
      <c r="AZ327" s="30">
        <v>0</v>
      </c>
      <c r="BA327" s="31">
        <f t="shared" si="396"/>
        <v>0</v>
      </c>
      <c r="BB327" s="30">
        <v>0</v>
      </c>
      <c r="BC327" s="30">
        <v>13</v>
      </c>
      <c r="BD327" s="30">
        <v>0</v>
      </c>
      <c r="BE327" s="31">
        <f t="shared" si="397"/>
        <v>13</v>
      </c>
      <c r="BF327" s="30">
        <v>0</v>
      </c>
      <c r="BG327" s="30">
        <v>0</v>
      </c>
      <c r="BH327" s="30">
        <v>0</v>
      </c>
      <c r="BI327" s="31">
        <f t="shared" si="398"/>
        <v>0</v>
      </c>
      <c r="BJ327" s="30">
        <v>0</v>
      </c>
      <c r="BK327" s="30">
        <v>0</v>
      </c>
      <c r="BL327" s="30">
        <v>0</v>
      </c>
      <c r="BM327" s="31">
        <f t="shared" si="399"/>
        <v>0</v>
      </c>
      <c r="BN327" s="30">
        <v>16997</v>
      </c>
      <c r="BO327" s="30">
        <v>17202</v>
      </c>
      <c r="BP327" s="30">
        <v>38</v>
      </c>
      <c r="BQ327" s="31">
        <f t="shared" si="400"/>
        <v>17240</v>
      </c>
      <c r="BR327" s="30">
        <v>69017</v>
      </c>
      <c r="BS327" s="30">
        <v>44350</v>
      </c>
      <c r="BT327" s="30">
        <v>16800</v>
      </c>
      <c r="BU327" s="31">
        <f t="shared" si="401"/>
        <v>61150</v>
      </c>
      <c r="BV327" s="30">
        <v>7432</v>
      </c>
      <c r="BW327" s="30">
        <v>2751</v>
      </c>
      <c r="BX327" s="30">
        <v>5716</v>
      </c>
      <c r="BY327" s="31">
        <f t="shared" si="402"/>
        <v>8467</v>
      </c>
      <c r="BZ327" s="30">
        <v>0</v>
      </c>
      <c r="CA327" s="30">
        <v>0</v>
      </c>
      <c r="CB327" s="30">
        <v>0</v>
      </c>
      <c r="CC327" s="31">
        <f t="shared" si="403"/>
        <v>0</v>
      </c>
      <c r="CD327" s="30">
        <v>72</v>
      </c>
      <c r="CE327" s="30">
        <v>158</v>
      </c>
      <c r="CF327" s="30">
        <v>56</v>
      </c>
      <c r="CG327" s="31">
        <f t="shared" si="404"/>
        <v>214</v>
      </c>
      <c r="CH327" s="30">
        <v>0</v>
      </c>
      <c r="CI327" s="30">
        <v>0</v>
      </c>
      <c r="CJ327" s="30">
        <v>0</v>
      </c>
      <c r="CK327" s="31">
        <f t="shared" si="405"/>
        <v>0</v>
      </c>
      <c r="CL327" s="30">
        <v>0</v>
      </c>
      <c r="CM327" s="30">
        <v>0</v>
      </c>
      <c r="CN327" s="30">
        <v>0</v>
      </c>
      <c r="CO327" s="31">
        <f t="shared" si="406"/>
        <v>0</v>
      </c>
      <c r="CP327" s="30">
        <v>0</v>
      </c>
      <c r="CQ327" s="30">
        <v>0</v>
      </c>
      <c r="CR327" s="30">
        <v>0</v>
      </c>
      <c r="CS327" s="31">
        <f t="shared" si="407"/>
        <v>0</v>
      </c>
      <c r="CT327" s="30">
        <v>29975</v>
      </c>
      <c r="CU327" s="30">
        <v>27637</v>
      </c>
      <c r="CV327" s="30">
        <v>1307</v>
      </c>
      <c r="CW327" s="31">
        <f t="shared" si="408"/>
        <v>28944</v>
      </c>
      <c r="CX327" s="30">
        <v>0</v>
      </c>
      <c r="CY327" s="30">
        <v>0</v>
      </c>
      <c r="CZ327" s="30">
        <v>0</v>
      </c>
      <c r="DA327" s="31">
        <f t="shared" si="409"/>
        <v>0</v>
      </c>
      <c r="DB327" s="30">
        <v>135236</v>
      </c>
      <c r="DC327" s="30">
        <v>145031</v>
      </c>
      <c r="DD327" s="30">
        <v>10379</v>
      </c>
      <c r="DE327" s="31">
        <f t="shared" si="410"/>
        <v>155410</v>
      </c>
      <c r="DF327" s="32">
        <v>5906</v>
      </c>
      <c r="DG327" s="30">
        <v>2902</v>
      </c>
      <c r="DH327" s="30">
        <v>5792</v>
      </c>
      <c r="DI327" s="31">
        <f t="shared" si="411"/>
        <v>8694</v>
      </c>
      <c r="DJ327" s="30">
        <v>0</v>
      </c>
      <c r="DK327" s="30">
        <v>0</v>
      </c>
      <c r="DL327" s="30">
        <v>0</v>
      </c>
      <c r="DM327" s="31">
        <f t="shared" si="412"/>
        <v>0</v>
      </c>
      <c r="DN327" s="30">
        <v>0</v>
      </c>
      <c r="DO327" s="30">
        <v>0</v>
      </c>
      <c r="DP327" s="30">
        <v>0</v>
      </c>
      <c r="DQ327" s="31">
        <f t="shared" si="413"/>
        <v>0</v>
      </c>
      <c r="DR327" s="30">
        <v>0</v>
      </c>
      <c r="DS327" s="30">
        <v>0</v>
      </c>
      <c r="DT327" s="30">
        <v>0</v>
      </c>
      <c r="DU327" s="31">
        <f t="shared" si="414"/>
        <v>0</v>
      </c>
      <c r="DV327" s="30">
        <v>0</v>
      </c>
      <c r="DW327" s="30">
        <v>0</v>
      </c>
      <c r="DX327" s="30">
        <v>0</v>
      </c>
      <c r="DY327" s="31">
        <f t="shared" si="415"/>
        <v>0</v>
      </c>
      <c r="DZ327" s="30">
        <v>0</v>
      </c>
      <c r="EA327" s="30">
        <v>9</v>
      </c>
      <c r="EB327" s="30">
        <v>32</v>
      </c>
      <c r="EC327" s="31">
        <f t="shared" si="416"/>
        <v>41</v>
      </c>
      <c r="ED327" s="32">
        <v>7758</v>
      </c>
      <c r="EE327" s="30">
        <v>7127</v>
      </c>
      <c r="EF327" s="30">
        <v>750</v>
      </c>
      <c r="EG327" s="31">
        <f t="shared" si="417"/>
        <v>7877</v>
      </c>
      <c r="EH327" s="30">
        <v>0</v>
      </c>
      <c r="EI327" s="30">
        <v>0</v>
      </c>
      <c r="EJ327" s="30">
        <v>0</v>
      </c>
      <c r="EK327" s="31">
        <f t="shared" si="418"/>
        <v>0</v>
      </c>
      <c r="EL327" s="30">
        <v>0</v>
      </c>
      <c r="EM327" s="30">
        <v>0</v>
      </c>
      <c r="EN327" s="30">
        <v>0</v>
      </c>
      <c r="EO327" s="31">
        <f t="shared" si="419"/>
        <v>0</v>
      </c>
      <c r="EP327" s="30">
        <v>1279</v>
      </c>
      <c r="EQ327" s="30">
        <v>1471</v>
      </c>
      <c r="ER327" s="30">
        <v>0</v>
      </c>
      <c r="ES327" s="31">
        <f t="shared" si="420"/>
        <v>1471</v>
      </c>
      <c r="ET327" s="30">
        <v>0</v>
      </c>
      <c r="EU327" s="30">
        <v>0</v>
      </c>
      <c r="EV327" s="30">
        <v>0</v>
      </c>
      <c r="EW327" s="31">
        <f t="shared" si="421"/>
        <v>0</v>
      </c>
      <c r="EX327" s="30">
        <v>0</v>
      </c>
      <c r="EY327" s="30">
        <v>0</v>
      </c>
      <c r="EZ327" s="30">
        <v>0</v>
      </c>
      <c r="FA327" s="31">
        <f t="shared" si="422"/>
        <v>0</v>
      </c>
      <c r="FB327" s="30">
        <v>0</v>
      </c>
      <c r="FC327" s="30">
        <v>0</v>
      </c>
      <c r="FD327" s="30">
        <v>0</v>
      </c>
      <c r="FE327" s="31">
        <f t="shared" si="423"/>
        <v>0</v>
      </c>
      <c r="FF327" s="30">
        <v>19613</v>
      </c>
      <c r="FG327" s="30">
        <v>20353</v>
      </c>
      <c r="FH327" s="30">
        <v>447</v>
      </c>
      <c r="FI327" s="31">
        <f t="shared" si="424"/>
        <v>20800</v>
      </c>
      <c r="FJ327" s="30">
        <v>0</v>
      </c>
      <c r="FK327" s="30">
        <v>0</v>
      </c>
      <c r="FL327" s="30">
        <v>0</v>
      </c>
      <c r="FM327" s="31">
        <f t="shared" si="425"/>
        <v>0</v>
      </c>
      <c r="FN327" s="30">
        <v>11805</v>
      </c>
      <c r="FO327" s="30">
        <v>12818</v>
      </c>
      <c r="FP327" s="30">
        <v>844</v>
      </c>
      <c r="FQ327" s="31">
        <f t="shared" si="426"/>
        <v>13662</v>
      </c>
      <c r="FR327" s="30">
        <v>0</v>
      </c>
      <c r="FS327" s="30">
        <v>0</v>
      </c>
      <c r="FT327" s="30">
        <v>0</v>
      </c>
      <c r="FU327" s="31">
        <f t="shared" si="427"/>
        <v>0</v>
      </c>
      <c r="FV327" s="30">
        <v>0</v>
      </c>
      <c r="FW327" s="30">
        <v>0</v>
      </c>
      <c r="FX327" s="30">
        <v>0</v>
      </c>
      <c r="FY327" s="31">
        <v>0</v>
      </c>
      <c r="FZ327" s="30">
        <v>0</v>
      </c>
      <c r="GA327" s="30">
        <v>0</v>
      </c>
      <c r="GB327" s="30">
        <v>0</v>
      </c>
      <c r="GC327" s="31">
        <f t="shared" si="428"/>
        <v>0</v>
      </c>
      <c r="GD327" s="30">
        <f t="shared" si="371"/>
        <v>334947</v>
      </c>
      <c r="GE327" s="30">
        <f t="shared" si="371"/>
        <v>291876</v>
      </c>
      <c r="GF327" s="30">
        <f t="shared" si="371"/>
        <v>68080</v>
      </c>
      <c r="GG327" s="30">
        <f t="shared" si="371"/>
        <v>359956</v>
      </c>
      <c r="GI327" s="42">
        <f t="shared" si="368"/>
        <v>-2.941587246692956E-2</v>
      </c>
      <c r="GJ327" s="36"/>
      <c r="GK327" s="39">
        <f t="shared" si="372"/>
        <v>49.689251599994513</v>
      </c>
      <c r="GL327" s="39">
        <f t="shared" si="373"/>
        <v>15.194808754402555</v>
      </c>
      <c r="GM327" s="39">
        <f t="shared" si="374"/>
        <v>6.9731666872233404</v>
      </c>
      <c r="GN327" s="39">
        <f t="shared" si="375"/>
        <v>0</v>
      </c>
      <c r="GO327" s="39">
        <f t="shared" si="376"/>
        <v>2.8337376146034616</v>
      </c>
      <c r="GP327" s="39">
        <f t="shared" si="377"/>
        <v>4.391590949581329</v>
      </c>
      <c r="GQ327" s="39">
        <f t="shared" si="378"/>
        <v>5.8935986514821366</v>
      </c>
      <c r="GR327" s="39">
        <f t="shared" si="379"/>
        <v>0.50398114267702732</v>
      </c>
      <c r="GS327" s="39">
        <f t="shared" si="380"/>
        <v>0.94252353739259132</v>
      </c>
      <c r="GT327" s="39">
        <f t="shared" si="381"/>
        <v>0.994257835519193</v>
      </c>
      <c r="GU327" s="39">
        <f t="shared" si="382"/>
        <v>2.4417903493264266</v>
      </c>
      <c r="GV327" s="39">
        <f t="shared" si="383"/>
        <v>9.4687470021515985</v>
      </c>
      <c r="GW327" s="37">
        <f t="shared" si="384"/>
        <v>0</v>
      </c>
      <c r="GX327" s="37">
        <f t="shared" si="385"/>
        <v>0</v>
      </c>
      <c r="GY327" s="37"/>
      <c r="GZ327" s="37"/>
      <c r="HA327" s="40">
        <f>SUM(FG316:FG327)/SUM(GE316:GE327)*100</f>
        <v>6.8371322980020066</v>
      </c>
      <c r="HB327" s="40">
        <f>SUM(AU316:AU327)/SUM(GE316:GE327)*100</f>
        <v>0</v>
      </c>
      <c r="HC327" s="40">
        <f>SUM(AQ316:AQ327)/SUM(GE316:GE327)*100</f>
        <v>2.7446636216671818</v>
      </c>
      <c r="HD327" s="40">
        <f>SUM(FO316:FO327)/SUM(GE316:GE327)*100</f>
        <v>4.4453822659592257</v>
      </c>
      <c r="HE327" s="40">
        <f>SUM(BO316:BO327)/SUM(GE316:GE327)*100</f>
        <v>5.427692878351424</v>
      </c>
      <c r="HF327" s="40">
        <f>SUM(EQ316:EQ327)/SUM(GE316:GE327)*100</f>
        <v>0.49068278590873626</v>
      </c>
      <c r="HG327" s="40">
        <f>SUM(BW316:BW327)/SUM(GE316:GE327)*100</f>
        <v>1.0294445110566794</v>
      </c>
      <c r="HH327" s="40">
        <f>SUM(DG316:DG327)/SUM(GE316:GE327)*100</f>
        <v>1.0786752184963342</v>
      </c>
      <c r="HI327" s="40">
        <f>SUM(EE316:EE327)/SUM(GE316:GE327)*100</f>
        <v>2.352383185601834</v>
      </c>
      <c r="HJ327" s="40">
        <f>SUM(CU316:CU327)/SUM(GE316:GE327)*100</f>
        <v>7.5116254756950331</v>
      </c>
      <c r="HK327" s="40">
        <f>SUM(DC325:DC327)/SUM(GE325:GE327)*100</f>
        <v>49.908623501585318</v>
      </c>
      <c r="HL327" s="40">
        <f>SUM(BS325:BS327)/SUM(GE325:GE327)*100</f>
        <v>15.783676355457541</v>
      </c>
      <c r="HM327" s="33"/>
      <c r="HN327" s="33"/>
      <c r="HO327" s="35">
        <f>SUM(DC325:DC327)/SUM(GE325:GE327)*100</f>
        <v>49.908623501585318</v>
      </c>
      <c r="HP327" s="35">
        <f>SUM(BS325:BS327)/SUM(GE325:GE327)*100</f>
        <v>15.783676355457541</v>
      </c>
      <c r="HQ327" s="35">
        <f>SUM(FG325:FG327)/SUM(GE325:GE327)*100</f>
        <v>7.0067949056565784</v>
      </c>
      <c r="HR327" s="35">
        <f>SUM(AU325:AU327)/SUM(GE325:GE327)*100</f>
        <v>0</v>
      </c>
      <c r="HS327" s="35">
        <f>SUM(AQ325:AQ327)/SUM(GE325:GE327)*100</f>
        <v>2.6814827272953385</v>
      </c>
      <c r="HT327" s="35">
        <f>SUM(FO325:FO327)/SUM(GE325:GE327)*100</f>
        <v>4.2400353425108586</v>
      </c>
      <c r="HU327" s="35">
        <f>SUM(BO325:BO327)/SUM(GE325:GE327)*100</f>
        <v>5.802378039319728</v>
      </c>
      <c r="HV327" s="35">
        <f>SUM(EQ325:EQ327)/SUM(GE325:GE327)*100</f>
        <v>0.47304955887003458</v>
      </c>
      <c r="HW327" s="35">
        <f>SUM(BW325:BW327)/SUM(GE325:GE327)*100</f>
        <v>0.96777364685204115</v>
      </c>
      <c r="HX327" s="35">
        <f>SUM(DG325:DG327)/SUM(GE325:GE327)*100</f>
        <v>1.0431015185198784</v>
      </c>
      <c r="HY327" s="35">
        <f>SUM(EE325:EE327)/SUM(GE325:GE327)*100</f>
        <v>2.2732198756616357</v>
      </c>
      <c r="HZ327" s="35">
        <f>SUM(CU325:CU327)/SUM(GE325:GE327)*100</f>
        <v>9.1917769442230277</v>
      </c>
      <c r="IA327" s="33"/>
      <c r="IB327" s="33"/>
    </row>
    <row r="328" spans="1:236" ht="11.25" customHeight="1">
      <c r="A328" s="47">
        <v>43556</v>
      </c>
      <c r="B328" s="22">
        <v>0</v>
      </c>
      <c r="C328" s="22">
        <v>0</v>
      </c>
      <c r="D328" s="22">
        <v>0</v>
      </c>
      <c r="E328" s="23">
        <f t="shared" si="370"/>
        <v>0</v>
      </c>
      <c r="I328" s="23"/>
      <c r="J328" s="22">
        <v>0</v>
      </c>
      <c r="K328" s="22">
        <v>0</v>
      </c>
      <c r="L328" s="22">
        <v>0</v>
      </c>
      <c r="M328" s="23">
        <f t="shared" si="386"/>
        <v>0</v>
      </c>
      <c r="N328" s="22">
        <v>0</v>
      </c>
      <c r="O328" s="22">
        <v>0</v>
      </c>
      <c r="P328" s="22">
        <v>0</v>
      </c>
      <c r="Q328" s="23">
        <f t="shared" si="387"/>
        <v>0</v>
      </c>
      <c r="R328" s="22">
        <v>0</v>
      </c>
      <c r="S328" s="22">
        <v>0</v>
      </c>
      <c r="T328" s="22">
        <v>0</v>
      </c>
      <c r="U328" s="23">
        <f t="shared" si="388"/>
        <v>0</v>
      </c>
      <c r="V328" s="22">
        <v>0</v>
      </c>
      <c r="W328" s="22">
        <v>0</v>
      </c>
      <c r="X328" s="22">
        <v>0</v>
      </c>
      <c r="Y328" s="23">
        <f t="shared" si="389"/>
        <v>0</v>
      </c>
      <c r="Z328" s="22">
        <v>0</v>
      </c>
      <c r="AA328" s="22">
        <v>0</v>
      </c>
      <c r="AB328" s="22">
        <v>0</v>
      </c>
      <c r="AC328" s="23">
        <f t="shared" si="390"/>
        <v>0</v>
      </c>
      <c r="AD328" s="22">
        <v>0</v>
      </c>
      <c r="AE328" s="22">
        <v>0</v>
      </c>
      <c r="AF328" s="22">
        <v>0</v>
      </c>
      <c r="AG328" s="23">
        <f t="shared" si="391"/>
        <v>0</v>
      </c>
      <c r="AH328" s="22">
        <v>1621</v>
      </c>
      <c r="AI328" s="22">
        <v>1258</v>
      </c>
      <c r="AJ328" s="22">
        <v>42</v>
      </c>
      <c r="AK328" s="23">
        <f t="shared" si="392"/>
        <v>1300</v>
      </c>
      <c r="AL328" s="22">
        <v>92</v>
      </c>
      <c r="AM328" s="22">
        <v>72</v>
      </c>
      <c r="AN328" s="22">
        <v>1</v>
      </c>
      <c r="AO328" s="23">
        <f t="shared" si="393"/>
        <v>73</v>
      </c>
      <c r="AP328" s="22">
        <v>16562</v>
      </c>
      <c r="AQ328" s="22">
        <v>6515</v>
      </c>
      <c r="AR328" s="22">
        <v>10627</v>
      </c>
      <c r="AS328" s="23">
        <f t="shared" si="394"/>
        <v>17142</v>
      </c>
      <c r="AT328" s="22">
        <v>6964</v>
      </c>
      <c r="AU328" s="22">
        <v>0</v>
      </c>
      <c r="AV328" s="22">
        <v>6605</v>
      </c>
      <c r="AW328" s="23">
        <f t="shared" si="395"/>
        <v>6605</v>
      </c>
      <c r="AX328" s="22">
        <v>0</v>
      </c>
      <c r="AY328" s="22">
        <v>0</v>
      </c>
      <c r="AZ328" s="22">
        <v>0</v>
      </c>
      <c r="BA328" s="23">
        <f t="shared" si="396"/>
        <v>0</v>
      </c>
      <c r="BB328" s="22">
        <v>0</v>
      </c>
      <c r="BC328" s="22">
        <v>2</v>
      </c>
      <c r="BD328" s="22">
        <v>0</v>
      </c>
      <c r="BE328" s="23">
        <f t="shared" si="397"/>
        <v>2</v>
      </c>
      <c r="BF328" s="22">
        <v>0</v>
      </c>
      <c r="BG328" s="22">
        <v>0</v>
      </c>
      <c r="BH328" s="22">
        <v>0</v>
      </c>
      <c r="BI328" s="23">
        <f t="shared" si="398"/>
        <v>0</v>
      </c>
      <c r="BJ328" s="22">
        <v>0</v>
      </c>
      <c r="BK328" s="22">
        <v>0</v>
      </c>
      <c r="BL328" s="22">
        <v>0</v>
      </c>
      <c r="BM328" s="23">
        <f t="shared" si="399"/>
        <v>0</v>
      </c>
      <c r="BN328" s="22">
        <v>12550</v>
      </c>
      <c r="BO328" s="22">
        <v>11272</v>
      </c>
      <c r="BP328" s="22">
        <v>210</v>
      </c>
      <c r="BQ328" s="23">
        <f t="shared" si="400"/>
        <v>11482</v>
      </c>
      <c r="BR328" s="22">
        <v>63331</v>
      </c>
      <c r="BS328" s="22">
        <v>42005</v>
      </c>
      <c r="BT328" s="22">
        <v>16800</v>
      </c>
      <c r="BU328" s="23">
        <f t="shared" si="401"/>
        <v>58805</v>
      </c>
      <c r="BV328" s="22">
        <v>8742</v>
      </c>
      <c r="BW328" s="22">
        <v>1995</v>
      </c>
      <c r="BX328" s="22">
        <v>6029</v>
      </c>
      <c r="BY328" s="23">
        <f t="shared" si="402"/>
        <v>8024</v>
      </c>
      <c r="BZ328" s="22">
        <v>0</v>
      </c>
      <c r="CA328" s="22">
        <v>0</v>
      </c>
      <c r="CB328" s="22">
        <v>0</v>
      </c>
      <c r="CC328" s="23">
        <f t="shared" si="403"/>
        <v>0</v>
      </c>
      <c r="CD328" s="22">
        <v>184</v>
      </c>
      <c r="CE328" s="22">
        <v>162</v>
      </c>
      <c r="CF328" s="22">
        <v>0</v>
      </c>
      <c r="CG328" s="23">
        <f t="shared" si="404"/>
        <v>162</v>
      </c>
      <c r="CH328" s="22">
        <v>0</v>
      </c>
      <c r="CI328" s="22">
        <v>0</v>
      </c>
      <c r="CJ328" s="22">
        <v>0</v>
      </c>
      <c r="CK328" s="23">
        <f t="shared" si="405"/>
        <v>0</v>
      </c>
      <c r="CL328" s="22">
        <v>0</v>
      </c>
      <c r="CM328" s="22">
        <v>0</v>
      </c>
      <c r="CN328" s="22">
        <v>0</v>
      </c>
      <c r="CO328" s="23">
        <f t="shared" si="406"/>
        <v>0</v>
      </c>
      <c r="CP328" s="22">
        <v>0</v>
      </c>
      <c r="CQ328" s="22">
        <v>0</v>
      </c>
      <c r="CR328" s="22">
        <v>0</v>
      </c>
      <c r="CS328" s="23">
        <f t="shared" si="407"/>
        <v>0</v>
      </c>
      <c r="CT328" s="22">
        <v>21652</v>
      </c>
      <c r="CU328" s="22">
        <v>19966</v>
      </c>
      <c r="CV328" s="22">
        <v>1199</v>
      </c>
      <c r="CW328" s="23">
        <f t="shared" si="408"/>
        <v>21165</v>
      </c>
      <c r="CX328" s="22">
        <v>0</v>
      </c>
      <c r="CY328" s="22">
        <v>0</v>
      </c>
      <c r="CZ328" s="22">
        <v>0</v>
      </c>
      <c r="DA328" s="23">
        <f t="shared" si="409"/>
        <v>0</v>
      </c>
      <c r="DB328" s="22">
        <v>144702</v>
      </c>
      <c r="DC328" s="22">
        <v>131385</v>
      </c>
      <c r="DD328" s="22">
        <v>9119</v>
      </c>
      <c r="DE328" s="23">
        <f t="shared" si="410"/>
        <v>140504</v>
      </c>
      <c r="DF328" s="25">
        <v>7203</v>
      </c>
      <c r="DG328" s="22">
        <v>2027</v>
      </c>
      <c r="DH328" s="22">
        <v>3657</v>
      </c>
      <c r="DI328" s="23">
        <f t="shared" si="411"/>
        <v>5684</v>
      </c>
      <c r="DJ328" s="22">
        <v>0</v>
      </c>
      <c r="DK328" s="22">
        <v>0</v>
      </c>
      <c r="DL328" s="22">
        <v>0</v>
      </c>
      <c r="DM328" s="23">
        <f t="shared" si="412"/>
        <v>0</v>
      </c>
      <c r="DN328" s="22">
        <v>0</v>
      </c>
      <c r="DO328" s="22">
        <v>0</v>
      </c>
      <c r="DP328" s="22">
        <v>0</v>
      </c>
      <c r="DQ328" s="23">
        <f t="shared" si="413"/>
        <v>0</v>
      </c>
      <c r="DR328" s="22">
        <v>0</v>
      </c>
      <c r="DS328" s="22">
        <v>0</v>
      </c>
      <c r="DT328" s="22">
        <v>0</v>
      </c>
      <c r="DU328" s="23">
        <f t="shared" si="414"/>
        <v>0</v>
      </c>
      <c r="DV328" s="22">
        <v>0</v>
      </c>
      <c r="DW328" s="22">
        <v>0</v>
      </c>
      <c r="DX328" s="22">
        <v>0</v>
      </c>
      <c r="DY328" s="23">
        <f t="shared" si="415"/>
        <v>0</v>
      </c>
      <c r="DZ328" s="22">
        <v>0</v>
      </c>
      <c r="EA328" s="22">
        <v>0</v>
      </c>
      <c r="EB328" s="22">
        <v>16</v>
      </c>
      <c r="EC328" s="23">
        <f t="shared" si="416"/>
        <v>16</v>
      </c>
      <c r="ED328" s="25">
        <v>7659</v>
      </c>
      <c r="EE328" s="22">
        <v>6256</v>
      </c>
      <c r="EF328" s="22">
        <v>1118</v>
      </c>
      <c r="EG328" s="23">
        <f t="shared" si="417"/>
        <v>7374</v>
      </c>
      <c r="EH328" s="22">
        <v>0</v>
      </c>
      <c r="EI328" s="22">
        <v>0</v>
      </c>
      <c r="EJ328" s="22">
        <v>0</v>
      </c>
      <c r="EK328" s="23">
        <f t="shared" si="418"/>
        <v>0</v>
      </c>
      <c r="EL328" s="22">
        <v>0</v>
      </c>
      <c r="EM328" s="22">
        <v>0</v>
      </c>
      <c r="EN328" s="22">
        <v>0</v>
      </c>
      <c r="EO328" s="23">
        <f t="shared" si="419"/>
        <v>0</v>
      </c>
      <c r="EP328" s="22">
        <v>1462</v>
      </c>
      <c r="EQ328" s="22">
        <v>1126</v>
      </c>
      <c r="ER328" s="22">
        <v>0</v>
      </c>
      <c r="ES328" s="23">
        <f t="shared" si="420"/>
        <v>1126</v>
      </c>
      <c r="ET328" s="22">
        <v>0</v>
      </c>
      <c r="EU328" s="22">
        <v>0</v>
      </c>
      <c r="EV328" s="22">
        <v>0</v>
      </c>
      <c r="EW328" s="23">
        <f t="shared" si="421"/>
        <v>0</v>
      </c>
      <c r="EX328" s="22">
        <v>0</v>
      </c>
      <c r="EY328" s="22">
        <v>0</v>
      </c>
      <c r="EZ328" s="22">
        <v>0</v>
      </c>
      <c r="FA328" s="23">
        <f t="shared" si="422"/>
        <v>0</v>
      </c>
      <c r="FB328" s="22">
        <v>0</v>
      </c>
      <c r="FC328" s="22">
        <v>0</v>
      </c>
      <c r="FD328" s="22">
        <v>0</v>
      </c>
      <c r="FE328" s="23">
        <f t="shared" si="423"/>
        <v>0</v>
      </c>
      <c r="FF328" s="22">
        <v>18065</v>
      </c>
      <c r="FG328" s="22">
        <v>13388</v>
      </c>
      <c r="FH328" s="22">
        <v>105</v>
      </c>
      <c r="FI328" s="23">
        <f t="shared" si="424"/>
        <v>13493</v>
      </c>
      <c r="FJ328" s="22">
        <v>0</v>
      </c>
      <c r="FK328" s="22">
        <v>0</v>
      </c>
      <c r="FL328" s="22">
        <v>0</v>
      </c>
      <c r="FM328" s="23">
        <f t="shared" si="425"/>
        <v>0</v>
      </c>
      <c r="FN328" s="22">
        <v>9470</v>
      </c>
      <c r="FO328" s="22">
        <v>10112</v>
      </c>
      <c r="FP328" s="22">
        <v>1301</v>
      </c>
      <c r="FQ328" s="23">
        <f t="shared" si="426"/>
        <v>11413</v>
      </c>
      <c r="FR328" s="22">
        <v>0</v>
      </c>
      <c r="FS328" s="22">
        <v>0</v>
      </c>
      <c r="FT328" s="22">
        <v>0</v>
      </c>
      <c r="FU328" s="23">
        <f t="shared" si="427"/>
        <v>0</v>
      </c>
      <c r="FV328" s="22">
        <v>0</v>
      </c>
      <c r="FW328" s="22">
        <v>0</v>
      </c>
      <c r="FX328" s="22">
        <v>0</v>
      </c>
      <c r="FY328" s="23">
        <v>0</v>
      </c>
      <c r="FZ328" s="22">
        <v>0</v>
      </c>
      <c r="GA328" s="22">
        <v>0</v>
      </c>
      <c r="GB328" s="22">
        <v>0</v>
      </c>
      <c r="GC328" s="23">
        <f t="shared" si="428"/>
        <v>0</v>
      </c>
      <c r="GD328" s="22">
        <f t="shared" si="371"/>
        <v>320259</v>
      </c>
      <c r="GE328" s="22">
        <f t="shared" si="371"/>
        <v>247541</v>
      </c>
      <c r="GF328" s="22">
        <f t="shared" si="371"/>
        <v>56829</v>
      </c>
      <c r="GG328" s="22">
        <f t="shared" si="371"/>
        <v>304370</v>
      </c>
      <c r="GI328" s="41">
        <f>GE328/GE316-1</f>
        <v>-0.17072803044515317</v>
      </c>
      <c r="GJ328" s="36"/>
      <c r="GK328" s="37">
        <f t="shared" si="372"/>
        <v>53.076056087678403</v>
      </c>
      <c r="GL328" s="37">
        <f t="shared" si="373"/>
        <v>16.968906160999591</v>
      </c>
      <c r="GM328" s="37">
        <f t="shared" si="374"/>
        <v>5.4083969928213911</v>
      </c>
      <c r="GN328" s="37">
        <f t="shared" si="375"/>
        <v>0</v>
      </c>
      <c r="GO328" s="37">
        <f t="shared" si="376"/>
        <v>2.6318872429213749</v>
      </c>
      <c r="GP328" s="37">
        <f t="shared" si="377"/>
        <v>4.0849798619218634</v>
      </c>
      <c r="GQ328" s="37">
        <f t="shared" si="378"/>
        <v>4.5535891024113182</v>
      </c>
      <c r="GR328" s="37">
        <f t="shared" si="379"/>
        <v>0.45487414206131516</v>
      </c>
      <c r="GS328" s="37">
        <f t="shared" si="380"/>
        <v>0.8059270989452253</v>
      </c>
      <c r="GT328" s="37">
        <f t="shared" si="381"/>
        <v>0.81885425040700321</v>
      </c>
      <c r="GU328" s="37">
        <f t="shared" si="382"/>
        <v>2.5272581107776086</v>
      </c>
      <c r="GV328" s="37">
        <f t="shared" si="383"/>
        <v>8.065734565183142</v>
      </c>
      <c r="GW328" s="37">
        <f t="shared" si="384"/>
        <v>0</v>
      </c>
      <c r="GX328" s="37">
        <f t="shared" si="385"/>
        <v>0</v>
      </c>
      <c r="GY328" s="37"/>
      <c r="GZ328" s="37"/>
      <c r="HA328" s="35"/>
      <c r="HB328" s="35"/>
      <c r="HC328" s="35"/>
      <c r="HD328" s="35"/>
      <c r="HE328" s="35"/>
      <c r="HF328" s="35"/>
      <c r="HG328" s="35"/>
      <c r="HH328" s="35"/>
      <c r="HI328" s="35"/>
      <c r="HK328" s="35"/>
      <c r="HL328" s="35"/>
      <c r="HO328" s="35"/>
      <c r="HP328" s="35"/>
      <c r="HQ328" s="35"/>
      <c r="HR328" s="35"/>
      <c r="HS328" s="35"/>
      <c r="HT328" s="35"/>
      <c r="HU328" s="35"/>
      <c r="HV328" s="35"/>
      <c r="HW328" s="35"/>
    </row>
    <row r="329" spans="1:236" ht="11.25" customHeight="1">
      <c r="A329" s="21">
        <v>43586</v>
      </c>
      <c r="B329" s="27">
        <v>0</v>
      </c>
      <c r="C329" s="27">
        <v>0</v>
      </c>
      <c r="D329" s="27">
        <v>0</v>
      </c>
      <c r="E329" s="24">
        <f t="shared" si="370"/>
        <v>0</v>
      </c>
      <c r="I329" s="23"/>
      <c r="J329" s="22">
        <v>0</v>
      </c>
      <c r="K329" s="22">
        <v>0</v>
      </c>
      <c r="L329" s="22">
        <v>0</v>
      </c>
      <c r="M329" s="23">
        <f t="shared" si="386"/>
        <v>0</v>
      </c>
      <c r="N329" s="22">
        <v>0</v>
      </c>
      <c r="O329" s="22">
        <v>0</v>
      </c>
      <c r="P329" s="22">
        <v>0</v>
      </c>
      <c r="Q329" s="23">
        <f t="shared" si="387"/>
        <v>0</v>
      </c>
      <c r="R329" s="22">
        <v>0</v>
      </c>
      <c r="S329" s="22">
        <v>0</v>
      </c>
      <c r="T329" s="22">
        <v>0</v>
      </c>
      <c r="U329" s="23">
        <f t="shared" si="388"/>
        <v>0</v>
      </c>
      <c r="V329" s="22">
        <v>0</v>
      </c>
      <c r="W329" s="22">
        <v>0</v>
      </c>
      <c r="X329" s="22">
        <v>0</v>
      </c>
      <c r="Y329" s="23">
        <f t="shared" si="389"/>
        <v>0</v>
      </c>
      <c r="Z329" s="22">
        <v>0</v>
      </c>
      <c r="AA329" s="22">
        <v>0</v>
      </c>
      <c r="AB329" s="22">
        <v>0</v>
      </c>
      <c r="AC329" s="23">
        <f t="shared" si="390"/>
        <v>0</v>
      </c>
      <c r="AD329" s="22">
        <v>0</v>
      </c>
      <c r="AE329" s="22">
        <v>0</v>
      </c>
      <c r="AF329" s="22">
        <v>0</v>
      </c>
      <c r="AG329" s="23">
        <f t="shared" si="391"/>
        <v>0</v>
      </c>
      <c r="AH329" s="22">
        <v>1825</v>
      </c>
      <c r="AI329" s="22">
        <v>991</v>
      </c>
      <c r="AJ329" s="22">
        <v>203</v>
      </c>
      <c r="AK329" s="23">
        <f t="shared" si="392"/>
        <v>1194</v>
      </c>
      <c r="AL329" s="22">
        <v>118</v>
      </c>
      <c r="AM329" s="22">
        <v>118</v>
      </c>
      <c r="AN329" s="22">
        <v>0</v>
      </c>
      <c r="AO329" s="23">
        <f t="shared" si="393"/>
        <v>118</v>
      </c>
      <c r="AP329" s="22">
        <v>15577</v>
      </c>
      <c r="AQ329" s="22">
        <v>6361</v>
      </c>
      <c r="AR329" s="22">
        <v>11677</v>
      </c>
      <c r="AS329" s="23">
        <f t="shared" si="394"/>
        <v>18038</v>
      </c>
      <c r="AT329" s="22">
        <v>6517</v>
      </c>
      <c r="AU329" s="22">
        <v>0</v>
      </c>
      <c r="AV329" s="22">
        <v>7118</v>
      </c>
      <c r="AW329" s="23">
        <f t="shared" si="395"/>
        <v>7118</v>
      </c>
      <c r="AX329" s="22">
        <v>0</v>
      </c>
      <c r="AY329" s="22">
        <v>0</v>
      </c>
      <c r="AZ329" s="22">
        <v>0</v>
      </c>
      <c r="BA329" s="23">
        <f t="shared" si="396"/>
        <v>0</v>
      </c>
      <c r="BB329" s="22">
        <v>0</v>
      </c>
      <c r="BC329" s="22">
        <v>2</v>
      </c>
      <c r="BD329" s="22">
        <v>0</v>
      </c>
      <c r="BE329" s="23">
        <f t="shared" si="397"/>
        <v>2</v>
      </c>
      <c r="BF329" s="22">
        <v>0</v>
      </c>
      <c r="BG329" s="22">
        <v>0</v>
      </c>
      <c r="BH329" s="22">
        <v>0</v>
      </c>
      <c r="BI329" s="23">
        <f t="shared" si="398"/>
        <v>0</v>
      </c>
      <c r="BJ329" s="22">
        <v>0</v>
      </c>
      <c r="BK329" s="22">
        <v>0</v>
      </c>
      <c r="BL329" s="22">
        <v>0</v>
      </c>
      <c r="BM329" s="23">
        <f t="shared" si="399"/>
        <v>0</v>
      </c>
      <c r="BN329" s="22">
        <v>13801</v>
      </c>
      <c r="BO329" s="22">
        <v>11442</v>
      </c>
      <c r="BP329" s="22">
        <v>450</v>
      </c>
      <c r="BQ329" s="23">
        <f t="shared" si="400"/>
        <v>11892</v>
      </c>
      <c r="BR329" s="22">
        <v>55438</v>
      </c>
      <c r="BS329" s="22">
        <v>42502</v>
      </c>
      <c r="BT329" s="22">
        <v>16600</v>
      </c>
      <c r="BU329" s="23">
        <f t="shared" si="401"/>
        <v>59102</v>
      </c>
      <c r="BV329" s="22">
        <v>9694</v>
      </c>
      <c r="BW329" s="22">
        <v>2685</v>
      </c>
      <c r="BX329" s="22">
        <v>6946</v>
      </c>
      <c r="BY329" s="23">
        <f t="shared" si="402"/>
        <v>9631</v>
      </c>
      <c r="BZ329" s="22">
        <v>0</v>
      </c>
      <c r="CA329" s="22">
        <v>0</v>
      </c>
      <c r="CB329" s="22">
        <v>0</v>
      </c>
      <c r="CC329" s="23">
        <f t="shared" si="403"/>
        <v>0</v>
      </c>
      <c r="CD329" s="22">
        <v>93</v>
      </c>
      <c r="CE329" s="22">
        <v>155</v>
      </c>
      <c r="CF329" s="22">
        <v>0</v>
      </c>
      <c r="CG329" s="23">
        <f t="shared" si="404"/>
        <v>155</v>
      </c>
      <c r="CH329" s="22">
        <v>0</v>
      </c>
      <c r="CI329" s="22">
        <v>0</v>
      </c>
      <c r="CJ329" s="22">
        <v>0</v>
      </c>
      <c r="CK329" s="23">
        <f t="shared" si="405"/>
        <v>0</v>
      </c>
      <c r="CL329" s="22">
        <v>0</v>
      </c>
      <c r="CM329" s="22">
        <v>0</v>
      </c>
      <c r="CN329" s="22">
        <v>0</v>
      </c>
      <c r="CO329" s="23">
        <f t="shared" si="406"/>
        <v>0</v>
      </c>
      <c r="CP329" s="22">
        <v>0</v>
      </c>
      <c r="CQ329" s="22">
        <v>0</v>
      </c>
      <c r="CR329" s="22">
        <v>0</v>
      </c>
      <c r="CS329" s="23">
        <f t="shared" si="407"/>
        <v>0</v>
      </c>
      <c r="CT329" s="22">
        <v>23426</v>
      </c>
      <c r="CU329" s="22">
        <v>20607</v>
      </c>
      <c r="CV329" s="22">
        <v>1477</v>
      </c>
      <c r="CW329" s="23">
        <f t="shared" si="408"/>
        <v>22084</v>
      </c>
      <c r="CX329" s="22">
        <v>0</v>
      </c>
      <c r="CY329" s="22">
        <v>0</v>
      </c>
      <c r="CZ329" s="22">
        <v>0</v>
      </c>
      <c r="DA329" s="23">
        <f t="shared" si="409"/>
        <v>0</v>
      </c>
      <c r="DB329" s="22">
        <v>148095</v>
      </c>
      <c r="DC329" s="22">
        <v>121018</v>
      </c>
      <c r="DD329" s="22">
        <v>8495</v>
      </c>
      <c r="DE329" s="23">
        <f t="shared" si="410"/>
        <v>129513</v>
      </c>
      <c r="DF329" s="25">
        <v>4884</v>
      </c>
      <c r="DG329" s="22">
        <v>1793</v>
      </c>
      <c r="DH329" s="22">
        <v>4444</v>
      </c>
      <c r="DI329" s="23">
        <f t="shared" si="411"/>
        <v>6237</v>
      </c>
      <c r="DJ329" s="22">
        <v>0</v>
      </c>
      <c r="DK329" s="22">
        <v>0</v>
      </c>
      <c r="DL329" s="22">
        <v>0</v>
      </c>
      <c r="DM329" s="23">
        <f t="shared" si="412"/>
        <v>0</v>
      </c>
      <c r="DN329" s="22">
        <v>0</v>
      </c>
      <c r="DO329" s="22">
        <v>0</v>
      </c>
      <c r="DP329" s="22">
        <v>0</v>
      </c>
      <c r="DQ329" s="23">
        <f t="shared" si="413"/>
        <v>0</v>
      </c>
      <c r="DR329" s="22">
        <v>0</v>
      </c>
      <c r="DS329" s="22">
        <v>0</v>
      </c>
      <c r="DT329" s="22">
        <v>0</v>
      </c>
      <c r="DU329" s="23">
        <f t="shared" si="414"/>
        <v>0</v>
      </c>
      <c r="DV329" s="22">
        <v>0</v>
      </c>
      <c r="DW329" s="22">
        <v>0</v>
      </c>
      <c r="DX329" s="22">
        <v>0</v>
      </c>
      <c r="DY329" s="23">
        <f t="shared" si="415"/>
        <v>0</v>
      </c>
      <c r="DZ329" s="22">
        <v>0</v>
      </c>
      <c r="EA329" s="22">
        <v>1</v>
      </c>
      <c r="EB329" s="22">
        <v>16</v>
      </c>
      <c r="EC329" s="23">
        <f t="shared" si="416"/>
        <v>17</v>
      </c>
      <c r="ED329" s="25">
        <v>6009</v>
      </c>
      <c r="EE329" s="22">
        <v>5949</v>
      </c>
      <c r="EF329" s="22">
        <v>1052</v>
      </c>
      <c r="EG329" s="23">
        <f t="shared" si="417"/>
        <v>7001</v>
      </c>
      <c r="EH329" s="22">
        <v>0</v>
      </c>
      <c r="EI329" s="22">
        <v>0</v>
      </c>
      <c r="EJ329" s="22">
        <v>0</v>
      </c>
      <c r="EK329" s="23">
        <f t="shared" si="418"/>
        <v>0</v>
      </c>
      <c r="EL329" s="22">
        <v>0</v>
      </c>
      <c r="EM329" s="22">
        <v>0</v>
      </c>
      <c r="EN329" s="22">
        <v>0</v>
      </c>
      <c r="EO329" s="23">
        <f t="shared" si="419"/>
        <v>0</v>
      </c>
      <c r="EP329" s="22">
        <v>1313</v>
      </c>
      <c r="EQ329" s="22">
        <v>1148</v>
      </c>
      <c r="ER329" s="22">
        <v>0</v>
      </c>
      <c r="ES329" s="23">
        <f t="shared" si="420"/>
        <v>1148</v>
      </c>
      <c r="ET329" s="22">
        <v>0</v>
      </c>
      <c r="EU329" s="22">
        <v>0</v>
      </c>
      <c r="EV329" s="22">
        <v>0</v>
      </c>
      <c r="EW329" s="23">
        <f t="shared" si="421"/>
        <v>0</v>
      </c>
      <c r="EX329" s="22">
        <v>0</v>
      </c>
      <c r="EY329" s="22">
        <v>0</v>
      </c>
      <c r="EZ329" s="22">
        <v>0</v>
      </c>
      <c r="FA329" s="23">
        <f t="shared" si="422"/>
        <v>0</v>
      </c>
      <c r="FB329" s="22">
        <v>0</v>
      </c>
      <c r="FC329" s="22">
        <v>0</v>
      </c>
      <c r="FD329" s="22">
        <v>0</v>
      </c>
      <c r="FE329" s="23">
        <f t="shared" si="423"/>
        <v>0</v>
      </c>
      <c r="FF329" s="22">
        <v>14839</v>
      </c>
      <c r="FG329" s="22">
        <v>12437</v>
      </c>
      <c r="FH329" s="22">
        <v>128</v>
      </c>
      <c r="FI329" s="23">
        <f t="shared" si="424"/>
        <v>12565</v>
      </c>
      <c r="FJ329" s="22">
        <v>0</v>
      </c>
      <c r="FK329" s="22">
        <v>0</v>
      </c>
      <c r="FL329" s="22">
        <v>0</v>
      </c>
      <c r="FM329" s="23">
        <f t="shared" si="425"/>
        <v>0</v>
      </c>
      <c r="FN329" s="22">
        <v>13903</v>
      </c>
      <c r="FO329" s="22">
        <v>12138</v>
      </c>
      <c r="FP329" s="22">
        <v>932</v>
      </c>
      <c r="FQ329" s="23">
        <f t="shared" si="426"/>
        <v>13070</v>
      </c>
      <c r="FR329" s="22">
        <v>0</v>
      </c>
      <c r="FS329" s="22">
        <v>0</v>
      </c>
      <c r="FT329" s="22">
        <v>0</v>
      </c>
      <c r="FU329" s="23">
        <f t="shared" si="427"/>
        <v>0</v>
      </c>
      <c r="FV329" s="22">
        <v>0</v>
      </c>
      <c r="FW329" s="22">
        <v>0</v>
      </c>
      <c r="FX329" s="22">
        <v>0</v>
      </c>
      <c r="FY329" s="23">
        <v>0</v>
      </c>
      <c r="FZ329" s="22">
        <v>0</v>
      </c>
      <c r="GA329" s="22">
        <v>0</v>
      </c>
      <c r="GB329" s="22">
        <v>0</v>
      </c>
      <c r="GC329" s="23">
        <f t="shared" si="428"/>
        <v>0</v>
      </c>
      <c r="GD329" s="22">
        <f t="shared" si="371"/>
        <v>315532</v>
      </c>
      <c r="GE329" s="22">
        <f t="shared" si="371"/>
        <v>239347</v>
      </c>
      <c r="GF329" s="22">
        <f t="shared" si="371"/>
        <v>59538</v>
      </c>
      <c r="GG329" s="22">
        <f t="shared" si="371"/>
        <v>298885</v>
      </c>
      <c r="GI329" s="41">
        <f>GE329/GE317-1</f>
        <v>-0.20545548702354943</v>
      </c>
      <c r="GJ329" s="36"/>
      <c r="GK329" s="37">
        <f t="shared" si="372"/>
        <v>50.561736725340204</v>
      </c>
      <c r="GL329" s="37">
        <f t="shared" si="373"/>
        <v>17.757481815105265</v>
      </c>
      <c r="GM329" s="37">
        <f t="shared" si="374"/>
        <v>5.19622138568689</v>
      </c>
      <c r="GN329" s="37">
        <f t="shared" si="375"/>
        <v>0</v>
      </c>
      <c r="GO329" s="37">
        <f t="shared" si="376"/>
        <v>2.6576476830710223</v>
      </c>
      <c r="GP329" s="37">
        <f t="shared" si="377"/>
        <v>5.0712981570690259</v>
      </c>
      <c r="GQ329" s="37">
        <f t="shared" si="378"/>
        <v>4.7805069626943304</v>
      </c>
      <c r="GR329" s="37">
        <f t="shared" si="379"/>
        <v>0.47963834934216848</v>
      </c>
      <c r="GS329" s="37">
        <f t="shared" si="380"/>
        <v>1.1218022369196188</v>
      </c>
      <c r="GT329" s="37">
        <f t="shared" si="381"/>
        <v>0.74912156826699305</v>
      </c>
      <c r="GU329" s="37">
        <f t="shared" si="382"/>
        <v>2.4855126657112891</v>
      </c>
      <c r="GV329" s="37">
        <f t="shared" si="383"/>
        <v>8.6096754920680016</v>
      </c>
      <c r="GW329" s="37">
        <f t="shared" si="384"/>
        <v>0</v>
      </c>
      <c r="GX329" s="37">
        <f t="shared" si="385"/>
        <v>0</v>
      </c>
      <c r="GY329" s="37"/>
      <c r="GZ329" s="37"/>
      <c r="HA329" s="35"/>
      <c r="HB329" s="35"/>
      <c r="HC329" s="35"/>
      <c r="HD329" s="35"/>
      <c r="HE329" s="35"/>
      <c r="HF329" s="35"/>
      <c r="HG329" s="35"/>
      <c r="HH329" s="35"/>
      <c r="HI329" s="35"/>
      <c r="HK329" s="35"/>
      <c r="HL329" s="35"/>
      <c r="HO329" s="35"/>
      <c r="HP329" s="35"/>
      <c r="HQ329" s="35"/>
      <c r="HR329" s="35"/>
      <c r="HS329" s="35"/>
      <c r="HT329" s="35"/>
      <c r="HU329" s="35"/>
      <c r="HV329" s="35"/>
      <c r="HW329" s="35"/>
    </row>
    <row r="330" spans="1:236" ht="11.25" customHeight="1">
      <c r="A330" s="21">
        <v>43617</v>
      </c>
      <c r="B330" s="27">
        <v>0</v>
      </c>
      <c r="C330" s="27">
        <v>0</v>
      </c>
      <c r="D330" s="27">
        <v>0</v>
      </c>
      <c r="E330" s="24">
        <f t="shared" si="370"/>
        <v>0</v>
      </c>
      <c r="I330" s="23"/>
      <c r="J330" s="22">
        <v>0</v>
      </c>
      <c r="K330" s="22">
        <v>0</v>
      </c>
      <c r="L330" s="22">
        <v>0</v>
      </c>
      <c r="M330" s="23">
        <f t="shared" si="386"/>
        <v>0</v>
      </c>
      <c r="N330" s="22">
        <v>0</v>
      </c>
      <c r="O330" s="22">
        <v>0</v>
      </c>
      <c r="P330" s="22">
        <v>0</v>
      </c>
      <c r="Q330" s="23">
        <f t="shared" si="387"/>
        <v>0</v>
      </c>
      <c r="R330" s="22">
        <v>0</v>
      </c>
      <c r="S330" s="22">
        <v>0</v>
      </c>
      <c r="T330" s="22">
        <v>0</v>
      </c>
      <c r="U330" s="23">
        <f t="shared" si="388"/>
        <v>0</v>
      </c>
      <c r="V330" s="22">
        <v>0</v>
      </c>
      <c r="W330" s="22">
        <v>0</v>
      </c>
      <c r="X330" s="22">
        <v>0</v>
      </c>
      <c r="Y330" s="23">
        <f t="shared" si="389"/>
        <v>0</v>
      </c>
      <c r="Z330" s="22">
        <v>0</v>
      </c>
      <c r="AA330" s="22">
        <v>0</v>
      </c>
      <c r="AB330" s="22">
        <v>0</v>
      </c>
      <c r="AC330" s="23">
        <f t="shared" si="390"/>
        <v>0</v>
      </c>
      <c r="AD330" s="22">
        <v>0</v>
      </c>
      <c r="AE330" s="22">
        <v>0</v>
      </c>
      <c r="AF330" s="22">
        <v>0</v>
      </c>
      <c r="AG330" s="23">
        <f t="shared" si="391"/>
        <v>0</v>
      </c>
      <c r="AH330" s="22">
        <v>2091</v>
      </c>
      <c r="AI330" s="22">
        <v>843</v>
      </c>
      <c r="AJ330" s="22">
        <v>405</v>
      </c>
      <c r="AK330" s="23">
        <f t="shared" si="392"/>
        <v>1248</v>
      </c>
      <c r="AL330" s="22">
        <v>93</v>
      </c>
      <c r="AM330" s="22">
        <v>105</v>
      </c>
      <c r="AN330" s="22">
        <v>0</v>
      </c>
      <c r="AO330" s="23">
        <f t="shared" si="393"/>
        <v>105</v>
      </c>
      <c r="AP330" s="22">
        <v>16994</v>
      </c>
      <c r="AQ330" s="22">
        <v>5333</v>
      </c>
      <c r="AR330" s="22">
        <v>11360</v>
      </c>
      <c r="AS330" s="23">
        <f t="shared" si="394"/>
        <v>16693</v>
      </c>
      <c r="AT330" s="22">
        <v>6647</v>
      </c>
      <c r="AU330" s="22">
        <v>0</v>
      </c>
      <c r="AV330" s="22">
        <v>6265</v>
      </c>
      <c r="AW330" s="23">
        <f t="shared" si="395"/>
        <v>6265</v>
      </c>
      <c r="AX330" s="22">
        <v>0</v>
      </c>
      <c r="AY330" s="22">
        <v>0</v>
      </c>
      <c r="AZ330" s="22">
        <v>0</v>
      </c>
      <c r="BA330" s="23">
        <f t="shared" si="396"/>
        <v>0</v>
      </c>
      <c r="BB330" s="22">
        <v>0</v>
      </c>
      <c r="BC330" s="22">
        <v>47</v>
      </c>
      <c r="BD330" s="22">
        <v>25</v>
      </c>
      <c r="BE330" s="23">
        <f t="shared" si="397"/>
        <v>72</v>
      </c>
      <c r="BF330" s="22">
        <v>0</v>
      </c>
      <c r="BG330" s="22">
        <v>0</v>
      </c>
      <c r="BH330" s="22">
        <v>0</v>
      </c>
      <c r="BI330" s="23">
        <f t="shared" si="398"/>
        <v>0</v>
      </c>
      <c r="BJ330" s="22">
        <v>0</v>
      </c>
      <c r="BK330" s="22">
        <v>0</v>
      </c>
      <c r="BL330" s="22">
        <v>0</v>
      </c>
      <c r="BM330" s="23">
        <f t="shared" si="399"/>
        <v>0</v>
      </c>
      <c r="BN330" s="22">
        <v>10240</v>
      </c>
      <c r="BO330" s="22">
        <v>10314</v>
      </c>
      <c r="BP330" s="22">
        <v>240</v>
      </c>
      <c r="BQ330" s="23">
        <f t="shared" si="400"/>
        <v>10554</v>
      </c>
      <c r="BR330" s="22">
        <v>58300</v>
      </c>
      <c r="BS330" s="22">
        <v>42007</v>
      </c>
      <c r="BT330" s="22">
        <v>16800</v>
      </c>
      <c r="BU330" s="23">
        <f t="shared" si="401"/>
        <v>58807</v>
      </c>
      <c r="BV330" s="22">
        <v>8504</v>
      </c>
      <c r="BW330" s="22">
        <v>2463</v>
      </c>
      <c r="BX330" s="22">
        <v>5536</v>
      </c>
      <c r="BY330" s="23">
        <f t="shared" si="402"/>
        <v>7999</v>
      </c>
      <c r="BZ330" s="22">
        <v>0</v>
      </c>
      <c r="CA330" s="22">
        <v>0</v>
      </c>
      <c r="CB330" s="22">
        <v>0</v>
      </c>
      <c r="CC330" s="23">
        <f t="shared" si="403"/>
        <v>0</v>
      </c>
      <c r="CD330" s="22">
        <v>37</v>
      </c>
      <c r="CE330" s="22">
        <v>80</v>
      </c>
      <c r="CF330" s="22">
        <v>4</v>
      </c>
      <c r="CG330" s="23">
        <f t="shared" si="404"/>
        <v>84</v>
      </c>
      <c r="CH330" s="22">
        <v>0</v>
      </c>
      <c r="CI330" s="22">
        <v>0</v>
      </c>
      <c r="CJ330" s="22">
        <v>0</v>
      </c>
      <c r="CK330" s="23">
        <f t="shared" si="405"/>
        <v>0</v>
      </c>
      <c r="CL330" s="22">
        <v>0</v>
      </c>
      <c r="CM330" s="22">
        <v>0</v>
      </c>
      <c r="CN330" s="22">
        <v>0</v>
      </c>
      <c r="CO330" s="23">
        <f t="shared" si="406"/>
        <v>0</v>
      </c>
      <c r="CP330" s="22">
        <v>0</v>
      </c>
      <c r="CQ330" s="22">
        <v>0</v>
      </c>
      <c r="CR330" s="22">
        <v>0</v>
      </c>
      <c r="CS330" s="23">
        <f t="shared" si="407"/>
        <v>0</v>
      </c>
      <c r="CT330" s="22">
        <v>18318</v>
      </c>
      <c r="CU330" s="22">
        <v>18826</v>
      </c>
      <c r="CV330" s="22">
        <v>1844</v>
      </c>
      <c r="CW330" s="23">
        <f t="shared" si="408"/>
        <v>20670</v>
      </c>
      <c r="CX330" s="22">
        <v>0</v>
      </c>
      <c r="CY330" s="22">
        <v>0</v>
      </c>
      <c r="CZ330" s="22">
        <v>0</v>
      </c>
      <c r="DA330" s="23">
        <f t="shared" si="409"/>
        <v>0</v>
      </c>
      <c r="DB330" s="22">
        <v>109641</v>
      </c>
      <c r="DC330" s="22">
        <v>111014</v>
      </c>
      <c r="DD330" s="22">
        <v>9480</v>
      </c>
      <c r="DE330" s="23">
        <f t="shared" si="410"/>
        <v>120494</v>
      </c>
      <c r="DF330" s="25">
        <v>4813</v>
      </c>
      <c r="DG330" s="22">
        <v>1533</v>
      </c>
      <c r="DH330" s="22">
        <v>3049</v>
      </c>
      <c r="DI330" s="23">
        <f t="shared" si="411"/>
        <v>4582</v>
      </c>
      <c r="DJ330" s="22">
        <v>0</v>
      </c>
      <c r="DK330" s="22">
        <v>0</v>
      </c>
      <c r="DL330" s="22">
        <v>0</v>
      </c>
      <c r="DM330" s="23">
        <f t="shared" si="412"/>
        <v>0</v>
      </c>
      <c r="DN330" s="22">
        <v>0</v>
      </c>
      <c r="DO330" s="22">
        <v>0</v>
      </c>
      <c r="DP330" s="22">
        <v>0</v>
      </c>
      <c r="DQ330" s="23">
        <f t="shared" si="413"/>
        <v>0</v>
      </c>
      <c r="DR330" s="22">
        <v>0</v>
      </c>
      <c r="DS330" s="22">
        <v>0</v>
      </c>
      <c r="DT330" s="22">
        <v>0</v>
      </c>
      <c r="DU330" s="23">
        <f t="shared" si="414"/>
        <v>0</v>
      </c>
      <c r="DV330" s="22">
        <v>0</v>
      </c>
      <c r="DW330" s="22">
        <v>0</v>
      </c>
      <c r="DX330" s="22">
        <v>0</v>
      </c>
      <c r="DY330" s="23">
        <f t="shared" si="415"/>
        <v>0</v>
      </c>
      <c r="DZ330" s="22">
        <v>0</v>
      </c>
      <c r="EA330" s="22">
        <v>0</v>
      </c>
      <c r="EB330" s="22">
        <v>14</v>
      </c>
      <c r="EC330" s="23">
        <f t="shared" si="416"/>
        <v>14</v>
      </c>
      <c r="ED330" s="25">
        <v>6900</v>
      </c>
      <c r="EE330" s="22">
        <v>5400</v>
      </c>
      <c r="EF330" s="22">
        <v>755</v>
      </c>
      <c r="EG330" s="23">
        <f t="shared" si="417"/>
        <v>6155</v>
      </c>
      <c r="EH330" s="22">
        <v>0</v>
      </c>
      <c r="EI330" s="22">
        <v>0</v>
      </c>
      <c r="EJ330" s="22">
        <v>0</v>
      </c>
      <c r="EK330" s="23">
        <f t="shared" si="418"/>
        <v>0</v>
      </c>
      <c r="EL330" s="22">
        <v>0</v>
      </c>
      <c r="EM330" s="22">
        <v>0</v>
      </c>
      <c r="EN330" s="22">
        <v>0</v>
      </c>
      <c r="EO330" s="23">
        <f t="shared" si="419"/>
        <v>0</v>
      </c>
      <c r="EP330" s="22">
        <v>1117</v>
      </c>
      <c r="EQ330" s="22">
        <v>987</v>
      </c>
      <c r="ER330" s="22">
        <v>0</v>
      </c>
      <c r="ES330" s="23">
        <f t="shared" si="420"/>
        <v>987</v>
      </c>
      <c r="ET330" s="22">
        <v>0</v>
      </c>
      <c r="EU330" s="22">
        <v>0</v>
      </c>
      <c r="EV330" s="22">
        <v>0</v>
      </c>
      <c r="EW330" s="23">
        <f t="shared" si="421"/>
        <v>0</v>
      </c>
      <c r="EX330" s="22">
        <v>0</v>
      </c>
      <c r="EY330" s="22">
        <v>0</v>
      </c>
      <c r="EZ330" s="22">
        <v>0</v>
      </c>
      <c r="FA330" s="23">
        <f t="shared" si="422"/>
        <v>0</v>
      </c>
      <c r="FB330" s="22">
        <v>0</v>
      </c>
      <c r="FC330" s="22">
        <v>0</v>
      </c>
      <c r="FD330" s="22">
        <v>0</v>
      </c>
      <c r="FE330" s="23">
        <f t="shared" si="423"/>
        <v>0</v>
      </c>
      <c r="FF330" s="22">
        <v>13156</v>
      </c>
      <c r="FG330" s="22">
        <v>16209</v>
      </c>
      <c r="FH330" s="22">
        <v>173</v>
      </c>
      <c r="FI330" s="23">
        <f t="shared" si="424"/>
        <v>16382</v>
      </c>
      <c r="FJ330" s="22">
        <v>0</v>
      </c>
      <c r="FK330" s="22">
        <v>0</v>
      </c>
      <c r="FL330" s="22">
        <v>0</v>
      </c>
      <c r="FM330" s="23">
        <f t="shared" si="425"/>
        <v>0</v>
      </c>
      <c r="FN330" s="22">
        <v>10859</v>
      </c>
      <c r="FO330" s="22">
        <v>10614</v>
      </c>
      <c r="FP330" s="22">
        <v>804</v>
      </c>
      <c r="FQ330" s="23">
        <f t="shared" si="426"/>
        <v>11418</v>
      </c>
      <c r="FR330" s="22">
        <v>0</v>
      </c>
      <c r="FS330" s="22">
        <v>0</v>
      </c>
      <c r="FT330" s="22">
        <v>0</v>
      </c>
      <c r="FU330" s="23">
        <f t="shared" si="427"/>
        <v>0</v>
      </c>
      <c r="FV330" s="22">
        <v>0</v>
      </c>
      <c r="FW330" s="22">
        <v>0</v>
      </c>
      <c r="FX330" s="22">
        <v>0</v>
      </c>
      <c r="FY330" s="23">
        <v>0</v>
      </c>
      <c r="FZ330" s="22">
        <v>0</v>
      </c>
      <c r="GA330" s="22">
        <v>0</v>
      </c>
      <c r="GB330" s="22">
        <v>0</v>
      </c>
      <c r="GC330" s="23">
        <f t="shared" si="428"/>
        <v>0</v>
      </c>
      <c r="GD330" s="22">
        <f t="shared" si="371"/>
        <v>267710</v>
      </c>
      <c r="GE330" s="22">
        <f t="shared" si="371"/>
        <v>225775</v>
      </c>
      <c r="GF330" s="22">
        <f t="shared" si="371"/>
        <v>56754</v>
      </c>
      <c r="GG330" s="22">
        <f t="shared" si="371"/>
        <v>282529</v>
      </c>
      <c r="GI330" s="41">
        <f t="shared" ref="GI330:GI365" si="429">GE330/GE318-1</f>
        <v>-0.17527825569205036</v>
      </c>
      <c r="GJ330" s="36"/>
      <c r="GK330" s="37">
        <f t="shared" si="372"/>
        <v>49.170191562396191</v>
      </c>
      <c r="GL330" s="37">
        <f t="shared" si="373"/>
        <v>18.605691507031334</v>
      </c>
      <c r="GM330" s="37">
        <f t="shared" si="374"/>
        <v>7.1792713985162226</v>
      </c>
      <c r="GN330" s="37">
        <f t="shared" si="375"/>
        <v>0</v>
      </c>
      <c r="GO330" s="37">
        <f t="shared" si="376"/>
        <v>2.3620861477134314</v>
      </c>
      <c r="GP330" s="37">
        <f t="shared" si="377"/>
        <v>4.7011405160004429</v>
      </c>
      <c r="GQ330" s="37">
        <f t="shared" si="378"/>
        <v>4.5682648654634042</v>
      </c>
      <c r="GR330" s="37">
        <f t="shared" si="379"/>
        <v>0.43716089026685856</v>
      </c>
      <c r="GS330" s="37">
        <f t="shared" si="380"/>
        <v>1.0909090909090911</v>
      </c>
      <c r="GT330" s="37">
        <f t="shared" si="381"/>
        <v>0.67899457424426968</v>
      </c>
      <c r="GU330" s="37">
        <f t="shared" si="382"/>
        <v>2.3917617096667034</v>
      </c>
      <c r="GV330" s="37">
        <f t="shared" si="383"/>
        <v>8.3383899900343259</v>
      </c>
      <c r="GW330" s="37">
        <f t="shared" si="384"/>
        <v>0</v>
      </c>
      <c r="GX330" s="37">
        <f t="shared" si="385"/>
        <v>0</v>
      </c>
      <c r="GY330" s="37"/>
      <c r="GZ330" s="37"/>
      <c r="HA330" s="35"/>
      <c r="HB330" s="35"/>
      <c r="HC330" s="35"/>
      <c r="HD330" s="35"/>
      <c r="HE330" s="35"/>
      <c r="HF330" s="35"/>
      <c r="HG330" s="35"/>
      <c r="HH330" s="35"/>
      <c r="HI330" s="35"/>
      <c r="HK330" s="35">
        <f>SUM(DC328:DC330)/SUM(GE328:GE330)*100</f>
        <v>50.994228688735063</v>
      </c>
      <c r="HL330" s="35">
        <f>SUM(BS328:BS330)/SUM(GE328:GE330)*100</f>
        <v>17.752289651630573</v>
      </c>
      <c r="HO330" s="35">
        <f>SUM(DC328:DC330)/SUM(GE328:GE330)*100</f>
        <v>50.994228688735063</v>
      </c>
      <c r="HP330" s="35">
        <f>SUM(BS328:BS330)/SUM(GE328:GE330)*100</f>
        <v>17.752289651630573</v>
      </c>
      <c r="HQ330" s="35">
        <f>SUM(FG328:FG330)/SUM(GE328:GE330)*100</f>
        <v>5.8981594386126401</v>
      </c>
      <c r="HR330" s="35">
        <f>SUM(AU328:AU330)/SUM(GE328:GE330)*100</f>
        <v>0</v>
      </c>
      <c r="HS330" s="35">
        <f>SUM(AQ328:AQ330)/SUM(GE328:GE330)*100</f>
        <v>2.5550645957486218</v>
      </c>
      <c r="HT330" s="35">
        <f>SUM(FO328:FO330)/SUM(GE328:GE330)*100</f>
        <v>4.6114362608975075</v>
      </c>
      <c r="HU330" s="35">
        <f>SUM(BO328:BO330)/SUM(GE328:GE330)*100</f>
        <v>4.6344485401936124</v>
      </c>
      <c r="HV330" s="35">
        <f>SUM(EQ328:EQ330)/SUM(GE328:GE330)*100</f>
        <v>0.45757952917437833</v>
      </c>
      <c r="HW330" s="35">
        <f>SUM(BW328:BW330)/SUM(GE328:GE330)*100</f>
        <v>1.0022970183663247</v>
      </c>
      <c r="HX330" s="35">
        <f>SUM(DG328:DG330)/SUM(GE328:GE330)*100</f>
        <v>0.75112640897591143</v>
      </c>
      <c r="HY330" s="35">
        <f>SUM(EE328:EE330)/SUM(GE328:GE330)*100</f>
        <v>2.4703120549263815</v>
      </c>
      <c r="HZ330" s="35">
        <f>SUM(CU328:CU330)/SUM(GE328:GE330)*100</f>
        <v>8.3347949872520388</v>
      </c>
      <c r="IA330" s="35">
        <f>SUM(CQ328:CQ330)/SUM(GE328:GE330)*100</f>
        <v>0</v>
      </c>
      <c r="IB330" s="35">
        <f>SUM(K328:K330)/SUM(GE328:GE330)*100</f>
        <v>0</v>
      </c>
    </row>
    <row r="331" spans="1:236" ht="11.25" customHeight="1">
      <c r="A331" s="21">
        <v>43647</v>
      </c>
      <c r="B331" s="27">
        <v>0</v>
      </c>
      <c r="C331" s="27">
        <v>0</v>
      </c>
      <c r="D331" s="27">
        <v>0</v>
      </c>
      <c r="E331" s="24">
        <f t="shared" si="370"/>
        <v>0</v>
      </c>
      <c r="I331" s="23"/>
      <c r="J331" s="22">
        <v>0</v>
      </c>
      <c r="K331" s="22">
        <v>0</v>
      </c>
      <c r="L331" s="22">
        <v>0</v>
      </c>
      <c r="M331" s="23">
        <f t="shared" si="386"/>
        <v>0</v>
      </c>
      <c r="N331" s="22">
        <v>0</v>
      </c>
      <c r="O331" s="22">
        <v>0</v>
      </c>
      <c r="P331" s="22">
        <v>0</v>
      </c>
      <c r="Q331" s="23">
        <f t="shared" si="387"/>
        <v>0</v>
      </c>
      <c r="R331" s="22">
        <v>0</v>
      </c>
      <c r="S331" s="22">
        <v>0</v>
      </c>
      <c r="T331" s="22">
        <v>0</v>
      </c>
      <c r="U331" s="23">
        <f t="shared" si="388"/>
        <v>0</v>
      </c>
      <c r="V331" s="22">
        <v>0</v>
      </c>
      <c r="W331" s="22">
        <v>0</v>
      </c>
      <c r="X331" s="22">
        <v>0</v>
      </c>
      <c r="Y331" s="23">
        <f t="shared" si="389"/>
        <v>0</v>
      </c>
      <c r="Z331" s="22">
        <v>0</v>
      </c>
      <c r="AA331" s="22">
        <v>0</v>
      </c>
      <c r="AB331" s="22">
        <v>0</v>
      </c>
      <c r="AC331" s="23">
        <f t="shared" si="390"/>
        <v>0</v>
      </c>
      <c r="AD331" s="22">
        <v>0</v>
      </c>
      <c r="AE331" s="22">
        <v>0</v>
      </c>
      <c r="AF331" s="22">
        <v>0</v>
      </c>
      <c r="AG331" s="23">
        <f t="shared" si="391"/>
        <v>0</v>
      </c>
      <c r="AH331" s="22">
        <v>1177</v>
      </c>
      <c r="AI331" s="22">
        <v>509</v>
      </c>
      <c r="AJ331" s="22">
        <v>587</v>
      </c>
      <c r="AK331" s="23">
        <f t="shared" si="392"/>
        <v>1096</v>
      </c>
      <c r="AL331" s="22">
        <v>204</v>
      </c>
      <c r="AM331" s="22">
        <v>150</v>
      </c>
      <c r="AN331" s="22">
        <v>3</v>
      </c>
      <c r="AO331" s="23">
        <f t="shared" si="393"/>
        <v>153</v>
      </c>
      <c r="AP331" s="22">
        <v>22215</v>
      </c>
      <c r="AQ331" s="22">
        <v>6284</v>
      </c>
      <c r="AR331" s="22">
        <v>8388</v>
      </c>
      <c r="AS331" s="23">
        <f t="shared" si="394"/>
        <v>14672</v>
      </c>
      <c r="AT331" s="22">
        <v>7177</v>
      </c>
      <c r="AU331" s="22">
        <v>0</v>
      </c>
      <c r="AV331" s="22">
        <v>6854</v>
      </c>
      <c r="AW331" s="23">
        <f t="shared" si="395"/>
        <v>6854</v>
      </c>
      <c r="AX331" s="22">
        <v>0</v>
      </c>
      <c r="AY331" s="22">
        <v>0</v>
      </c>
      <c r="AZ331" s="22">
        <v>0</v>
      </c>
      <c r="BA331" s="23">
        <f t="shared" si="396"/>
        <v>0</v>
      </c>
      <c r="BB331" s="22">
        <v>0</v>
      </c>
      <c r="BC331" s="22">
        <v>0</v>
      </c>
      <c r="BD331" s="22">
        <v>0</v>
      </c>
      <c r="BE331" s="23">
        <f t="shared" si="397"/>
        <v>0</v>
      </c>
      <c r="BF331" s="22">
        <v>0</v>
      </c>
      <c r="BG331" s="22">
        <v>0</v>
      </c>
      <c r="BH331" s="22">
        <v>0</v>
      </c>
      <c r="BI331" s="23">
        <f t="shared" si="398"/>
        <v>0</v>
      </c>
      <c r="BJ331" s="22">
        <v>0</v>
      </c>
      <c r="BK331" s="22">
        <v>0</v>
      </c>
      <c r="BL331" s="22">
        <v>0</v>
      </c>
      <c r="BM331" s="23">
        <f t="shared" si="399"/>
        <v>0</v>
      </c>
      <c r="BN331" s="22">
        <v>10452</v>
      </c>
      <c r="BO331" s="22">
        <v>10250</v>
      </c>
      <c r="BP331" s="22">
        <v>330</v>
      </c>
      <c r="BQ331" s="23">
        <f t="shared" si="400"/>
        <v>10580</v>
      </c>
      <c r="BR331" s="22">
        <v>62600</v>
      </c>
      <c r="BS331" s="22">
        <v>39010</v>
      </c>
      <c r="BT331" s="22">
        <v>18300</v>
      </c>
      <c r="BU331" s="23">
        <f t="shared" si="401"/>
        <v>57310</v>
      </c>
      <c r="BV331" s="22">
        <v>9972</v>
      </c>
      <c r="BW331" s="22">
        <v>2521</v>
      </c>
      <c r="BX331" s="22">
        <v>6214</v>
      </c>
      <c r="BY331" s="23">
        <f t="shared" si="402"/>
        <v>8735</v>
      </c>
      <c r="BZ331" s="22">
        <v>0</v>
      </c>
      <c r="CA331" s="22">
        <v>0</v>
      </c>
      <c r="CB331" s="22">
        <v>0</v>
      </c>
      <c r="CC331" s="23">
        <f t="shared" si="403"/>
        <v>0</v>
      </c>
      <c r="CD331" s="22">
        <v>149</v>
      </c>
      <c r="CE331" s="22">
        <v>115</v>
      </c>
      <c r="CF331" s="22">
        <v>0</v>
      </c>
      <c r="CG331" s="23">
        <f t="shared" si="404"/>
        <v>115</v>
      </c>
      <c r="CH331" s="22">
        <v>0</v>
      </c>
      <c r="CI331" s="22">
        <v>0</v>
      </c>
      <c r="CJ331" s="22">
        <v>0</v>
      </c>
      <c r="CK331" s="23">
        <f t="shared" si="405"/>
        <v>0</v>
      </c>
      <c r="CL331" s="22">
        <v>0</v>
      </c>
      <c r="CM331" s="22">
        <v>0</v>
      </c>
      <c r="CN331" s="22">
        <v>0</v>
      </c>
      <c r="CO331" s="23">
        <f t="shared" si="406"/>
        <v>0</v>
      </c>
      <c r="CP331" s="22">
        <v>1988</v>
      </c>
      <c r="CQ331" s="22">
        <v>1508</v>
      </c>
      <c r="CR331" s="22">
        <v>0</v>
      </c>
      <c r="CS331" s="23">
        <f t="shared" si="407"/>
        <v>1508</v>
      </c>
      <c r="CT331" s="22">
        <v>18077</v>
      </c>
      <c r="CU331" s="22">
        <v>16830</v>
      </c>
      <c r="CV331" s="22">
        <v>1243</v>
      </c>
      <c r="CW331" s="23">
        <f t="shared" si="408"/>
        <v>18073</v>
      </c>
      <c r="CX331" s="22">
        <v>0</v>
      </c>
      <c r="CY331" s="22">
        <v>0</v>
      </c>
      <c r="CZ331" s="22">
        <v>0</v>
      </c>
      <c r="DA331" s="23">
        <f t="shared" si="409"/>
        <v>0</v>
      </c>
      <c r="DB331" s="22">
        <v>130541</v>
      </c>
      <c r="DC331" s="22">
        <v>96478</v>
      </c>
      <c r="DD331" s="22">
        <v>9155</v>
      </c>
      <c r="DE331" s="23">
        <f t="shared" si="410"/>
        <v>105633</v>
      </c>
      <c r="DF331" s="25">
        <v>11870</v>
      </c>
      <c r="DG331" s="22">
        <v>1304</v>
      </c>
      <c r="DH331" s="22">
        <v>7378</v>
      </c>
      <c r="DI331" s="23">
        <f t="shared" si="411"/>
        <v>8682</v>
      </c>
      <c r="DJ331" s="22">
        <v>0</v>
      </c>
      <c r="DK331" s="22">
        <v>0</v>
      </c>
      <c r="DL331" s="22">
        <v>0</v>
      </c>
      <c r="DM331" s="23">
        <f t="shared" si="412"/>
        <v>0</v>
      </c>
      <c r="DN331" s="22">
        <v>0</v>
      </c>
      <c r="DO331" s="22">
        <v>0</v>
      </c>
      <c r="DP331" s="22">
        <v>0</v>
      </c>
      <c r="DQ331" s="23">
        <f t="shared" si="413"/>
        <v>0</v>
      </c>
      <c r="DR331" s="22">
        <v>0</v>
      </c>
      <c r="DS331" s="22">
        <v>0</v>
      </c>
      <c r="DT331" s="22">
        <v>0</v>
      </c>
      <c r="DU331" s="23">
        <f t="shared" si="414"/>
        <v>0</v>
      </c>
      <c r="DV331" s="22">
        <v>0</v>
      </c>
      <c r="DW331" s="22">
        <v>0</v>
      </c>
      <c r="DX331" s="22">
        <v>0</v>
      </c>
      <c r="DY331" s="23">
        <f t="shared" si="415"/>
        <v>0</v>
      </c>
      <c r="DZ331" s="22">
        <v>0</v>
      </c>
      <c r="EA331" s="22">
        <v>1</v>
      </c>
      <c r="EB331" s="22">
        <v>0</v>
      </c>
      <c r="EC331" s="23">
        <f t="shared" si="416"/>
        <v>1</v>
      </c>
      <c r="ED331" s="25">
        <v>7740</v>
      </c>
      <c r="EE331" s="22">
        <v>3660</v>
      </c>
      <c r="EF331" s="22">
        <v>1520</v>
      </c>
      <c r="EG331" s="23">
        <f t="shared" si="417"/>
        <v>5180</v>
      </c>
      <c r="EH331" s="22">
        <v>0</v>
      </c>
      <c r="EI331" s="22">
        <v>0</v>
      </c>
      <c r="EJ331" s="22">
        <v>0</v>
      </c>
      <c r="EK331" s="23">
        <f t="shared" si="418"/>
        <v>0</v>
      </c>
      <c r="EL331" s="22">
        <v>0</v>
      </c>
      <c r="EM331" s="22">
        <v>0</v>
      </c>
      <c r="EN331" s="22">
        <v>0</v>
      </c>
      <c r="EO331" s="23">
        <f t="shared" si="419"/>
        <v>0</v>
      </c>
      <c r="EP331" s="22">
        <v>1514</v>
      </c>
      <c r="EQ331" s="22">
        <v>1072</v>
      </c>
      <c r="ER331" s="22">
        <v>4</v>
      </c>
      <c r="ES331" s="23">
        <f t="shared" si="420"/>
        <v>1076</v>
      </c>
      <c r="ET331" s="22">
        <v>0</v>
      </c>
      <c r="EU331" s="22">
        <v>0</v>
      </c>
      <c r="EV331" s="22">
        <v>0</v>
      </c>
      <c r="EW331" s="23">
        <f t="shared" si="421"/>
        <v>0</v>
      </c>
      <c r="EX331" s="22">
        <v>0</v>
      </c>
      <c r="EY331" s="22">
        <v>0</v>
      </c>
      <c r="EZ331" s="22">
        <v>0</v>
      </c>
      <c r="FA331" s="23">
        <f t="shared" si="422"/>
        <v>0</v>
      </c>
      <c r="FB331" s="22">
        <v>0</v>
      </c>
      <c r="FC331" s="22">
        <v>0</v>
      </c>
      <c r="FD331" s="22">
        <v>0</v>
      </c>
      <c r="FE331" s="23">
        <f t="shared" si="423"/>
        <v>0</v>
      </c>
      <c r="FF331" s="22">
        <v>13607</v>
      </c>
      <c r="FG331" s="22">
        <v>10669</v>
      </c>
      <c r="FH331" s="22">
        <v>254</v>
      </c>
      <c r="FI331" s="23">
        <f t="shared" si="424"/>
        <v>10923</v>
      </c>
      <c r="FJ331" s="22">
        <v>0</v>
      </c>
      <c r="FK331" s="22">
        <v>0</v>
      </c>
      <c r="FL331" s="22">
        <v>0</v>
      </c>
      <c r="FM331" s="23">
        <f t="shared" si="425"/>
        <v>0</v>
      </c>
      <c r="FN331" s="22">
        <v>11259</v>
      </c>
      <c r="FO331" s="22">
        <v>10423</v>
      </c>
      <c r="FP331" s="22">
        <v>878</v>
      </c>
      <c r="FQ331" s="23">
        <f t="shared" si="426"/>
        <v>11301</v>
      </c>
      <c r="FR331" s="22">
        <v>0</v>
      </c>
      <c r="FS331" s="22">
        <v>0</v>
      </c>
      <c r="FT331" s="22">
        <v>0</v>
      </c>
      <c r="FU331" s="23">
        <f t="shared" si="427"/>
        <v>0</v>
      </c>
      <c r="FV331" s="22">
        <v>0</v>
      </c>
      <c r="FW331" s="22">
        <v>0</v>
      </c>
      <c r="FX331" s="22">
        <v>0</v>
      </c>
      <c r="FY331" s="23">
        <v>0</v>
      </c>
      <c r="FZ331" s="22">
        <v>0</v>
      </c>
      <c r="GA331" s="22">
        <v>0</v>
      </c>
      <c r="GB331" s="22">
        <v>0</v>
      </c>
      <c r="GC331" s="23">
        <f t="shared" si="428"/>
        <v>0</v>
      </c>
      <c r="GD331" s="22">
        <f t="shared" si="371"/>
        <v>310542</v>
      </c>
      <c r="GE331" s="22">
        <f t="shared" si="371"/>
        <v>200784</v>
      </c>
      <c r="GF331" s="22">
        <f t="shared" si="371"/>
        <v>61108</v>
      </c>
      <c r="GG331" s="22">
        <f t="shared" si="371"/>
        <v>261892</v>
      </c>
      <c r="GI331" s="41">
        <f t="shared" si="429"/>
        <v>-0.30985697639646514</v>
      </c>
      <c r="GJ331" s="36"/>
      <c r="GK331" s="37">
        <f t="shared" si="372"/>
        <v>48.050641485377319</v>
      </c>
      <c r="GL331" s="37">
        <f t="shared" si="373"/>
        <v>19.428838951310862</v>
      </c>
      <c r="GM331" s="37">
        <f t="shared" si="374"/>
        <v>5.3136704119850187</v>
      </c>
      <c r="GN331" s="37">
        <f t="shared" si="375"/>
        <v>0</v>
      </c>
      <c r="GO331" s="37">
        <f t="shared" si="376"/>
        <v>3.129731452705395</v>
      </c>
      <c r="GP331" s="37">
        <f t="shared" si="377"/>
        <v>5.1911506892979524</v>
      </c>
      <c r="GQ331" s="37">
        <f t="shared" si="378"/>
        <v>5.1049884452944454</v>
      </c>
      <c r="GR331" s="37">
        <f t="shared" si="379"/>
        <v>0.53390708422981903</v>
      </c>
      <c r="GS331" s="37">
        <f t="shared" si="380"/>
        <v>1.255578133715834</v>
      </c>
      <c r="GT331" s="37">
        <f t="shared" si="381"/>
        <v>0.64945413977209343</v>
      </c>
      <c r="GU331" s="37">
        <f t="shared" si="382"/>
        <v>1.8228544107100169</v>
      </c>
      <c r="GV331" s="37">
        <f t="shared" si="383"/>
        <v>8.3821420033468801</v>
      </c>
      <c r="GW331" s="37">
        <f t="shared" si="384"/>
        <v>0.75105586102478283</v>
      </c>
      <c r="GX331" s="37">
        <f t="shared" si="385"/>
        <v>0</v>
      </c>
      <c r="GY331" s="37"/>
      <c r="GZ331" s="37"/>
      <c r="HA331" s="35"/>
      <c r="HB331" s="35"/>
      <c r="HC331" s="35"/>
      <c r="HD331" s="35"/>
      <c r="HE331" s="35"/>
      <c r="HF331" s="35"/>
      <c r="HG331" s="35"/>
      <c r="HH331" s="35"/>
      <c r="HI331" s="35"/>
      <c r="HK331" s="35"/>
      <c r="HL331" s="35"/>
      <c r="HO331" s="35"/>
      <c r="HP331" s="35"/>
      <c r="HQ331" s="35"/>
      <c r="HR331" s="35"/>
      <c r="HS331" s="35"/>
      <c r="HT331" s="35"/>
      <c r="HU331" s="35"/>
      <c r="HV331" s="35"/>
      <c r="HW331" s="35"/>
      <c r="HX331" s="35"/>
    </row>
    <row r="332" spans="1:236" ht="11.25" customHeight="1">
      <c r="A332" s="21">
        <v>43678</v>
      </c>
      <c r="B332" s="27">
        <v>0</v>
      </c>
      <c r="C332" s="27">
        <v>0</v>
      </c>
      <c r="D332" s="27">
        <v>0</v>
      </c>
      <c r="E332" s="24">
        <f t="shared" si="370"/>
        <v>0</v>
      </c>
      <c r="I332" s="23"/>
      <c r="J332" s="22">
        <v>8611</v>
      </c>
      <c r="K332" s="22">
        <v>6235</v>
      </c>
      <c r="L332" s="22">
        <v>0</v>
      </c>
      <c r="M332" s="23">
        <f t="shared" si="386"/>
        <v>6235</v>
      </c>
      <c r="N332" s="22">
        <v>0</v>
      </c>
      <c r="O332" s="22">
        <v>0</v>
      </c>
      <c r="P332" s="22">
        <v>0</v>
      </c>
      <c r="Q332" s="23">
        <f t="shared" si="387"/>
        <v>0</v>
      </c>
      <c r="R332" s="22">
        <v>0</v>
      </c>
      <c r="S332" s="22">
        <v>0</v>
      </c>
      <c r="T332" s="22">
        <v>0</v>
      </c>
      <c r="U332" s="23">
        <f t="shared" si="388"/>
        <v>0</v>
      </c>
      <c r="V332" s="22">
        <v>0</v>
      </c>
      <c r="W332" s="22">
        <v>0</v>
      </c>
      <c r="X332" s="22">
        <v>0</v>
      </c>
      <c r="Y332" s="23">
        <f t="shared" si="389"/>
        <v>0</v>
      </c>
      <c r="Z332" s="22">
        <v>0</v>
      </c>
      <c r="AA332" s="22">
        <v>0</v>
      </c>
      <c r="AB332" s="22">
        <v>0</v>
      </c>
      <c r="AC332" s="23">
        <f t="shared" si="390"/>
        <v>0</v>
      </c>
      <c r="AD332" s="22">
        <v>0</v>
      </c>
      <c r="AE332" s="22">
        <v>0</v>
      </c>
      <c r="AF332" s="22">
        <v>0</v>
      </c>
      <c r="AG332" s="23">
        <f t="shared" si="391"/>
        <v>0</v>
      </c>
      <c r="AH332" s="22">
        <v>360</v>
      </c>
      <c r="AI332" s="22">
        <v>608</v>
      </c>
      <c r="AJ332" s="22">
        <v>283</v>
      </c>
      <c r="AK332" s="23">
        <f t="shared" si="392"/>
        <v>891</v>
      </c>
      <c r="AL332" s="22">
        <v>181</v>
      </c>
      <c r="AM332" s="22">
        <v>153</v>
      </c>
      <c r="AN332" s="22">
        <v>0</v>
      </c>
      <c r="AO332" s="23">
        <f t="shared" si="393"/>
        <v>153</v>
      </c>
      <c r="AP332" s="22">
        <v>21028</v>
      </c>
      <c r="AQ332" s="22">
        <v>5517</v>
      </c>
      <c r="AR332" s="22">
        <v>15933</v>
      </c>
      <c r="AS332" s="23">
        <f t="shared" si="394"/>
        <v>21450</v>
      </c>
      <c r="AT332" s="22">
        <v>7206</v>
      </c>
      <c r="AU332" s="22">
        <v>0</v>
      </c>
      <c r="AV332" s="22">
        <v>7587</v>
      </c>
      <c r="AW332" s="23">
        <f t="shared" si="395"/>
        <v>7587</v>
      </c>
      <c r="AX332" s="22">
        <v>0</v>
      </c>
      <c r="AY332" s="22">
        <v>0</v>
      </c>
      <c r="AZ332" s="22">
        <v>0</v>
      </c>
      <c r="BA332" s="23">
        <f t="shared" si="396"/>
        <v>0</v>
      </c>
      <c r="BB332" s="22">
        <v>0</v>
      </c>
      <c r="BC332" s="22">
        <v>1</v>
      </c>
      <c r="BD332" s="22">
        <v>0</v>
      </c>
      <c r="BE332" s="23">
        <f t="shared" si="397"/>
        <v>1</v>
      </c>
      <c r="BF332" s="22">
        <v>0</v>
      </c>
      <c r="BG332" s="22">
        <v>0</v>
      </c>
      <c r="BH332" s="22">
        <v>0</v>
      </c>
      <c r="BI332" s="23">
        <f t="shared" si="398"/>
        <v>0</v>
      </c>
      <c r="BJ332" s="22">
        <v>0</v>
      </c>
      <c r="BK332" s="22">
        <v>0</v>
      </c>
      <c r="BL332" s="22">
        <v>0</v>
      </c>
      <c r="BM332" s="23">
        <f t="shared" si="399"/>
        <v>0</v>
      </c>
      <c r="BN332" s="22">
        <v>6175</v>
      </c>
      <c r="BO332" s="22">
        <v>8291</v>
      </c>
      <c r="BP332" s="22">
        <v>240</v>
      </c>
      <c r="BQ332" s="23">
        <f t="shared" si="400"/>
        <v>8531</v>
      </c>
      <c r="BR332" s="22">
        <v>59731</v>
      </c>
      <c r="BS332" s="22">
        <v>38293</v>
      </c>
      <c r="BT332" s="22">
        <v>17800</v>
      </c>
      <c r="BU332" s="23">
        <f t="shared" si="401"/>
        <v>56093</v>
      </c>
      <c r="BV332" s="22">
        <v>10856</v>
      </c>
      <c r="BW332" s="22">
        <v>2306</v>
      </c>
      <c r="BX332" s="22">
        <v>7705</v>
      </c>
      <c r="BY332" s="23">
        <f t="shared" si="402"/>
        <v>10011</v>
      </c>
      <c r="BZ332" s="22">
        <v>0</v>
      </c>
      <c r="CA332" s="22">
        <v>0</v>
      </c>
      <c r="CB332" s="22">
        <v>0</v>
      </c>
      <c r="CC332" s="23">
        <f t="shared" si="403"/>
        <v>0</v>
      </c>
      <c r="CD332" s="22">
        <v>80</v>
      </c>
      <c r="CE332" s="22">
        <v>112</v>
      </c>
      <c r="CF332" s="22">
        <v>0</v>
      </c>
      <c r="CG332" s="23">
        <f t="shared" si="404"/>
        <v>112</v>
      </c>
      <c r="CH332" s="22">
        <v>0</v>
      </c>
      <c r="CI332" s="22">
        <v>0</v>
      </c>
      <c r="CJ332" s="22">
        <v>0</v>
      </c>
      <c r="CK332" s="23">
        <f t="shared" si="405"/>
        <v>0</v>
      </c>
      <c r="CL332" s="22">
        <v>0</v>
      </c>
      <c r="CM332" s="22">
        <v>0</v>
      </c>
      <c r="CN332" s="22">
        <v>0</v>
      </c>
      <c r="CO332" s="23">
        <f t="shared" si="406"/>
        <v>0</v>
      </c>
      <c r="CP332" s="22">
        <v>2328</v>
      </c>
      <c r="CQ332" s="22">
        <v>2018</v>
      </c>
      <c r="CR332" s="22">
        <v>0</v>
      </c>
      <c r="CS332" s="23">
        <f t="shared" si="407"/>
        <v>2018</v>
      </c>
      <c r="CT332" s="22">
        <v>12991</v>
      </c>
      <c r="CU332" s="22">
        <v>13504</v>
      </c>
      <c r="CV332" s="22">
        <v>589</v>
      </c>
      <c r="CW332" s="23">
        <f t="shared" si="408"/>
        <v>14093</v>
      </c>
      <c r="CX332" s="22">
        <v>0</v>
      </c>
      <c r="CY332" s="22">
        <v>0</v>
      </c>
      <c r="CZ332" s="22">
        <v>0</v>
      </c>
      <c r="DA332" s="23">
        <f t="shared" si="409"/>
        <v>0</v>
      </c>
      <c r="DB332" s="22">
        <v>110214</v>
      </c>
      <c r="DC332" s="22">
        <v>93173</v>
      </c>
      <c r="DD332" s="22">
        <v>9222</v>
      </c>
      <c r="DE332" s="23">
        <f t="shared" si="410"/>
        <v>102395</v>
      </c>
      <c r="DF332" s="25">
        <v>8929</v>
      </c>
      <c r="DG332" s="22">
        <v>1413</v>
      </c>
      <c r="DH332" s="22">
        <v>7653</v>
      </c>
      <c r="DI332" s="23">
        <f t="shared" si="411"/>
        <v>9066</v>
      </c>
      <c r="DJ332" s="22">
        <v>0</v>
      </c>
      <c r="DK332" s="22">
        <v>0</v>
      </c>
      <c r="DL332" s="22">
        <v>0</v>
      </c>
      <c r="DM332" s="23">
        <f t="shared" si="412"/>
        <v>0</v>
      </c>
      <c r="DN332" s="22">
        <v>0</v>
      </c>
      <c r="DO332" s="22">
        <v>0</v>
      </c>
      <c r="DP332" s="22">
        <v>0</v>
      </c>
      <c r="DQ332" s="23">
        <f t="shared" si="413"/>
        <v>0</v>
      </c>
      <c r="DR332" s="22">
        <v>0</v>
      </c>
      <c r="DS332" s="22">
        <v>0</v>
      </c>
      <c r="DT332" s="22">
        <v>0</v>
      </c>
      <c r="DU332" s="23">
        <f t="shared" si="414"/>
        <v>0</v>
      </c>
      <c r="DV332" s="22">
        <v>0</v>
      </c>
      <c r="DW332" s="22">
        <v>0</v>
      </c>
      <c r="DX332" s="22">
        <v>0</v>
      </c>
      <c r="DY332" s="23">
        <f t="shared" si="415"/>
        <v>0</v>
      </c>
      <c r="DZ332" s="22">
        <v>0</v>
      </c>
      <c r="EA332" s="22">
        <v>3</v>
      </c>
      <c r="EB332" s="22">
        <v>16</v>
      </c>
      <c r="EC332" s="23">
        <f t="shared" si="416"/>
        <v>19</v>
      </c>
      <c r="ED332" s="25">
        <v>12343</v>
      </c>
      <c r="EE332" s="22">
        <v>8194</v>
      </c>
      <c r="EF332" s="22">
        <v>1650</v>
      </c>
      <c r="EG332" s="23">
        <f t="shared" si="417"/>
        <v>9844</v>
      </c>
      <c r="EH332" s="22">
        <v>0</v>
      </c>
      <c r="EI332" s="22">
        <v>0</v>
      </c>
      <c r="EJ332" s="22">
        <v>0</v>
      </c>
      <c r="EK332" s="23">
        <f t="shared" si="418"/>
        <v>0</v>
      </c>
      <c r="EL332" s="22">
        <v>0</v>
      </c>
      <c r="EM332" s="22">
        <v>0</v>
      </c>
      <c r="EN332" s="22">
        <v>0</v>
      </c>
      <c r="EO332" s="23">
        <f t="shared" si="419"/>
        <v>0</v>
      </c>
      <c r="EP332" s="22">
        <v>1424</v>
      </c>
      <c r="EQ332" s="22">
        <v>1164</v>
      </c>
      <c r="ER332" s="22">
        <v>0</v>
      </c>
      <c r="ES332" s="23">
        <f t="shared" si="420"/>
        <v>1164</v>
      </c>
      <c r="ET332" s="22">
        <v>0</v>
      </c>
      <c r="EU332" s="22">
        <v>0</v>
      </c>
      <c r="EV332" s="22">
        <v>0</v>
      </c>
      <c r="EW332" s="23">
        <f t="shared" si="421"/>
        <v>0</v>
      </c>
      <c r="EX332" s="22">
        <v>0</v>
      </c>
      <c r="EY332" s="22">
        <v>0</v>
      </c>
      <c r="EZ332" s="22">
        <v>0</v>
      </c>
      <c r="FA332" s="23">
        <f t="shared" si="422"/>
        <v>0</v>
      </c>
      <c r="FB332" s="22">
        <v>0</v>
      </c>
      <c r="FC332" s="22">
        <v>0</v>
      </c>
      <c r="FD332" s="22">
        <v>0</v>
      </c>
      <c r="FE332" s="23">
        <f t="shared" si="423"/>
        <v>0</v>
      </c>
      <c r="FF332" s="22">
        <v>7673</v>
      </c>
      <c r="FG332" s="22">
        <v>7390</v>
      </c>
      <c r="FH332" s="22">
        <v>264</v>
      </c>
      <c r="FI332" s="23">
        <f t="shared" si="424"/>
        <v>7654</v>
      </c>
      <c r="FJ332" s="22">
        <v>0</v>
      </c>
      <c r="FK332" s="22">
        <v>0</v>
      </c>
      <c r="FL332" s="22">
        <v>0</v>
      </c>
      <c r="FM332" s="23">
        <f t="shared" si="425"/>
        <v>0</v>
      </c>
      <c r="FN332" s="22">
        <v>8419</v>
      </c>
      <c r="FO332" s="22">
        <v>10701</v>
      </c>
      <c r="FP332" s="22">
        <v>848</v>
      </c>
      <c r="FQ332" s="23">
        <f t="shared" si="426"/>
        <v>11549</v>
      </c>
      <c r="FR332" s="22">
        <v>0</v>
      </c>
      <c r="FS332" s="22">
        <v>0</v>
      </c>
      <c r="FT332" s="22">
        <v>0</v>
      </c>
      <c r="FU332" s="23">
        <f t="shared" si="427"/>
        <v>0</v>
      </c>
      <c r="FV332" s="22">
        <v>0</v>
      </c>
      <c r="FW332" s="22">
        <v>0</v>
      </c>
      <c r="FX332" s="22">
        <v>0</v>
      </c>
      <c r="FY332" s="23">
        <v>0</v>
      </c>
      <c r="FZ332" s="22">
        <v>0</v>
      </c>
      <c r="GA332" s="22">
        <v>0</v>
      </c>
      <c r="GB332" s="22">
        <v>0</v>
      </c>
      <c r="GC332" s="23">
        <f t="shared" si="428"/>
        <v>0</v>
      </c>
      <c r="GD332" s="22">
        <f t="shared" si="371"/>
        <v>278549</v>
      </c>
      <c r="GE332" s="22">
        <f t="shared" si="371"/>
        <v>199076</v>
      </c>
      <c r="GF332" s="22">
        <f t="shared" si="371"/>
        <v>69790</v>
      </c>
      <c r="GG332" s="22">
        <f t="shared" si="371"/>
        <v>268866</v>
      </c>
      <c r="GI332" s="41">
        <f t="shared" si="429"/>
        <v>-0.30683361304744461</v>
      </c>
      <c r="GJ332" s="36"/>
      <c r="GK332" s="37">
        <f t="shared" si="372"/>
        <v>46.802728606160457</v>
      </c>
      <c r="GL332" s="37">
        <f t="shared" si="373"/>
        <v>19.235367397375878</v>
      </c>
      <c r="GM332" s="37">
        <f t="shared" si="374"/>
        <v>3.7121501336173117</v>
      </c>
      <c r="GN332" s="37">
        <f t="shared" si="375"/>
        <v>0</v>
      </c>
      <c r="GO332" s="37">
        <f t="shared" si="376"/>
        <v>2.7713034218087564</v>
      </c>
      <c r="GP332" s="37">
        <f t="shared" si="377"/>
        <v>5.3753340432799535</v>
      </c>
      <c r="GQ332" s="37">
        <f t="shared" si="378"/>
        <v>4.1647411039000177</v>
      </c>
      <c r="GR332" s="37">
        <f t="shared" si="379"/>
        <v>0.58470132009885667</v>
      </c>
      <c r="GS332" s="37">
        <f t="shared" si="380"/>
        <v>1.1583515843195562</v>
      </c>
      <c r="GT332" s="37">
        <f t="shared" si="381"/>
        <v>0.70977917981072558</v>
      </c>
      <c r="GU332" s="37">
        <f t="shared" si="382"/>
        <v>4.1160159938917795</v>
      </c>
      <c r="GV332" s="37">
        <f t="shared" si="383"/>
        <v>6.7833390263015128</v>
      </c>
      <c r="GW332" s="37">
        <f t="shared" si="384"/>
        <v>1.0136832164600456</v>
      </c>
      <c r="GX332" s="37">
        <f t="shared" si="385"/>
        <v>3.1319697000140652</v>
      </c>
      <c r="GY332" s="37"/>
      <c r="GZ332" s="37"/>
      <c r="HA332" s="35"/>
      <c r="HB332" s="35"/>
      <c r="HC332" s="35"/>
      <c r="HD332" s="35"/>
      <c r="HE332" s="35"/>
      <c r="HF332" s="35"/>
      <c r="HG332" s="35"/>
      <c r="HH332" s="35"/>
      <c r="HI332" s="35"/>
      <c r="HK332" s="35"/>
      <c r="HL332" s="35"/>
      <c r="HO332" s="35"/>
      <c r="HP332" s="35"/>
      <c r="HQ332" s="35"/>
      <c r="HR332" s="35"/>
      <c r="HS332" s="35"/>
      <c r="HT332" s="35"/>
      <c r="HU332" s="35"/>
      <c r="HV332" s="35"/>
      <c r="HW332" s="35"/>
      <c r="HX332" s="35"/>
    </row>
    <row r="333" spans="1:236" ht="11.25" customHeight="1">
      <c r="A333" s="21">
        <v>43709</v>
      </c>
      <c r="B333" s="27">
        <v>0</v>
      </c>
      <c r="C333" s="27">
        <v>0</v>
      </c>
      <c r="D333" s="27">
        <v>0</v>
      </c>
      <c r="E333" s="24">
        <f t="shared" si="370"/>
        <v>0</v>
      </c>
      <c r="I333" s="23"/>
      <c r="J333" s="22">
        <v>9801</v>
      </c>
      <c r="K333" s="22">
        <v>7554</v>
      </c>
      <c r="L333" s="22">
        <v>471</v>
      </c>
      <c r="M333" s="23">
        <f t="shared" si="386"/>
        <v>8025</v>
      </c>
      <c r="N333" s="22">
        <v>0</v>
      </c>
      <c r="O333" s="22">
        <v>0</v>
      </c>
      <c r="P333" s="22">
        <v>0</v>
      </c>
      <c r="Q333" s="23">
        <f t="shared" si="387"/>
        <v>0</v>
      </c>
      <c r="R333" s="22">
        <v>0</v>
      </c>
      <c r="S333" s="22">
        <v>0</v>
      </c>
      <c r="T333" s="22">
        <v>0</v>
      </c>
      <c r="U333" s="23">
        <f t="shared" si="388"/>
        <v>0</v>
      </c>
      <c r="V333" s="22">
        <v>0</v>
      </c>
      <c r="W333" s="22">
        <v>0</v>
      </c>
      <c r="X333" s="22">
        <v>0</v>
      </c>
      <c r="Y333" s="23">
        <f t="shared" si="389"/>
        <v>0</v>
      </c>
      <c r="Z333" s="22">
        <v>0</v>
      </c>
      <c r="AA333" s="22">
        <v>0</v>
      </c>
      <c r="AB333" s="22">
        <v>0</v>
      </c>
      <c r="AC333" s="23">
        <f t="shared" si="390"/>
        <v>0</v>
      </c>
      <c r="AD333" s="22">
        <v>0</v>
      </c>
      <c r="AE333" s="22">
        <v>0</v>
      </c>
      <c r="AF333" s="22">
        <v>0</v>
      </c>
      <c r="AG333" s="23">
        <f t="shared" si="391"/>
        <v>0</v>
      </c>
      <c r="AH333" s="22">
        <v>362</v>
      </c>
      <c r="AI333" s="22">
        <v>603</v>
      </c>
      <c r="AJ333" s="22">
        <v>342</v>
      </c>
      <c r="AK333" s="23">
        <f t="shared" si="392"/>
        <v>945</v>
      </c>
      <c r="AL333" s="22">
        <v>105</v>
      </c>
      <c r="AM333" s="22">
        <v>106</v>
      </c>
      <c r="AN333" s="22">
        <v>0</v>
      </c>
      <c r="AO333" s="23">
        <f t="shared" si="393"/>
        <v>106</v>
      </c>
      <c r="AP333" s="22">
        <v>12166</v>
      </c>
      <c r="AQ333" s="22">
        <v>5556</v>
      </c>
      <c r="AR333" s="22">
        <v>13865</v>
      </c>
      <c r="AS333" s="23">
        <f t="shared" si="394"/>
        <v>19421</v>
      </c>
      <c r="AT333" s="22">
        <v>5468</v>
      </c>
      <c r="AU333" s="22">
        <v>0</v>
      </c>
      <c r="AV333" s="22">
        <v>5667</v>
      </c>
      <c r="AW333" s="23">
        <f t="shared" si="395"/>
        <v>5667</v>
      </c>
      <c r="AX333" s="22">
        <v>0</v>
      </c>
      <c r="AY333" s="22">
        <v>0</v>
      </c>
      <c r="AZ333" s="22">
        <v>0</v>
      </c>
      <c r="BA333" s="23">
        <f t="shared" si="396"/>
        <v>0</v>
      </c>
      <c r="BB333" s="22">
        <v>0</v>
      </c>
      <c r="BC333" s="22">
        <v>14</v>
      </c>
      <c r="BD333" s="22">
        <v>0</v>
      </c>
      <c r="BE333" s="23">
        <f t="shared" si="397"/>
        <v>14</v>
      </c>
      <c r="BF333" s="22">
        <v>0</v>
      </c>
      <c r="BG333" s="22">
        <v>0</v>
      </c>
      <c r="BH333" s="22">
        <v>0</v>
      </c>
      <c r="BI333" s="23">
        <f t="shared" si="398"/>
        <v>0</v>
      </c>
      <c r="BJ333" s="22">
        <v>0</v>
      </c>
      <c r="BK333" s="22">
        <v>0</v>
      </c>
      <c r="BL333" s="22">
        <v>0</v>
      </c>
      <c r="BM333" s="23">
        <f t="shared" si="399"/>
        <v>0</v>
      </c>
      <c r="BN333" s="22">
        <v>7549</v>
      </c>
      <c r="BO333" s="22">
        <v>9301</v>
      </c>
      <c r="BP333" s="22">
        <v>946</v>
      </c>
      <c r="BQ333" s="23">
        <f t="shared" si="400"/>
        <v>10247</v>
      </c>
      <c r="BR333" s="22">
        <v>54104</v>
      </c>
      <c r="BS333" s="22">
        <v>40705</v>
      </c>
      <c r="BT333" s="22">
        <v>17000</v>
      </c>
      <c r="BU333" s="23">
        <f t="shared" si="401"/>
        <v>57705</v>
      </c>
      <c r="BV333" s="22">
        <v>8350</v>
      </c>
      <c r="BW333" s="22">
        <v>2550</v>
      </c>
      <c r="BX333" s="22">
        <v>5478</v>
      </c>
      <c r="BY333" s="23">
        <f t="shared" si="402"/>
        <v>8028</v>
      </c>
      <c r="BZ333" s="22">
        <v>0</v>
      </c>
      <c r="CA333" s="22">
        <v>0</v>
      </c>
      <c r="CB333" s="22">
        <v>0</v>
      </c>
      <c r="CC333" s="23">
        <f t="shared" si="403"/>
        <v>0</v>
      </c>
      <c r="CD333" s="22">
        <v>153</v>
      </c>
      <c r="CE333" s="22">
        <v>126</v>
      </c>
      <c r="CF333" s="22">
        <v>3</v>
      </c>
      <c r="CG333" s="23">
        <f t="shared" si="404"/>
        <v>129</v>
      </c>
      <c r="CH333" s="22">
        <v>0</v>
      </c>
      <c r="CI333" s="22">
        <v>0</v>
      </c>
      <c r="CJ333" s="22">
        <v>0</v>
      </c>
      <c r="CK333" s="23">
        <f t="shared" si="405"/>
        <v>0</v>
      </c>
      <c r="CL333" s="22">
        <v>0</v>
      </c>
      <c r="CM333" s="22">
        <v>0</v>
      </c>
      <c r="CN333" s="22">
        <v>0</v>
      </c>
      <c r="CO333" s="23">
        <f t="shared" si="406"/>
        <v>0</v>
      </c>
      <c r="CP333" s="22">
        <v>2738</v>
      </c>
      <c r="CQ333" s="22">
        <v>2608</v>
      </c>
      <c r="CR333" s="22">
        <v>0</v>
      </c>
      <c r="CS333" s="23">
        <f t="shared" si="407"/>
        <v>2608</v>
      </c>
      <c r="CT333" s="22">
        <v>13073</v>
      </c>
      <c r="CU333" s="22">
        <v>14334</v>
      </c>
      <c r="CV333" s="22">
        <v>928</v>
      </c>
      <c r="CW333" s="23">
        <f t="shared" si="408"/>
        <v>15262</v>
      </c>
      <c r="CX333" s="22">
        <v>0</v>
      </c>
      <c r="CY333" s="22">
        <v>0</v>
      </c>
      <c r="CZ333" s="22">
        <v>0</v>
      </c>
      <c r="DA333" s="23">
        <f t="shared" si="409"/>
        <v>0</v>
      </c>
      <c r="DB333" s="22">
        <v>130264</v>
      </c>
      <c r="DC333" s="22">
        <v>110454</v>
      </c>
      <c r="DD333" s="22">
        <v>7142</v>
      </c>
      <c r="DE333" s="23">
        <f t="shared" si="410"/>
        <v>117596</v>
      </c>
      <c r="DF333" s="25">
        <v>10169</v>
      </c>
      <c r="DG333" s="22">
        <v>1433</v>
      </c>
      <c r="DH333" s="22">
        <v>7716</v>
      </c>
      <c r="DI333" s="23">
        <f t="shared" si="411"/>
        <v>9149</v>
      </c>
      <c r="DJ333" s="22">
        <v>0</v>
      </c>
      <c r="DK333" s="22">
        <v>0</v>
      </c>
      <c r="DL333" s="22">
        <v>0</v>
      </c>
      <c r="DM333" s="23">
        <f t="shared" si="412"/>
        <v>0</v>
      </c>
      <c r="DN333" s="22">
        <v>0</v>
      </c>
      <c r="DO333" s="22">
        <v>0</v>
      </c>
      <c r="DP333" s="22">
        <v>0</v>
      </c>
      <c r="DQ333" s="23">
        <f t="shared" si="413"/>
        <v>0</v>
      </c>
      <c r="DR333" s="22">
        <v>0</v>
      </c>
      <c r="DS333" s="22">
        <v>0</v>
      </c>
      <c r="DT333" s="22">
        <v>0</v>
      </c>
      <c r="DU333" s="23">
        <f t="shared" si="414"/>
        <v>0</v>
      </c>
      <c r="DV333" s="22">
        <v>0</v>
      </c>
      <c r="DW333" s="22">
        <v>0</v>
      </c>
      <c r="DX333" s="22">
        <v>0</v>
      </c>
      <c r="DY333" s="23">
        <f t="shared" si="415"/>
        <v>0</v>
      </c>
      <c r="DZ333" s="22">
        <v>0</v>
      </c>
      <c r="EA333" s="22">
        <v>0</v>
      </c>
      <c r="EB333" s="22">
        <v>0</v>
      </c>
      <c r="EC333" s="23">
        <f t="shared" si="416"/>
        <v>0</v>
      </c>
      <c r="ED333" s="25">
        <v>8831</v>
      </c>
      <c r="EE333" s="22">
        <v>8345</v>
      </c>
      <c r="EF333" s="22">
        <v>790</v>
      </c>
      <c r="EG333" s="23">
        <f t="shared" si="417"/>
        <v>9135</v>
      </c>
      <c r="EH333" s="22">
        <v>0</v>
      </c>
      <c r="EI333" s="22">
        <v>0</v>
      </c>
      <c r="EJ333" s="22">
        <v>0</v>
      </c>
      <c r="EK333" s="23">
        <f t="shared" si="418"/>
        <v>0</v>
      </c>
      <c r="EL333" s="22">
        <v>0</v>
      </c>
      <c r="EM333" s="22">
        <v>0</v>
      </c>
      <c r="EN333" s="22">
        <v>0</v>
      </c>
      <c r="EO333" s="23">
        <f t="shared" si="419"/>
        <v>0</v>
      </c>
      <c r="EP333" s="22">
        <v>1285</v>
      </c>
      <c r="EQ333" s="22">
        <v>1233</v>
      </c>
      <c r="ER333" s="22">
        <v>0</v>
      </c>
      <c r="ES333" s="23">
        <f t="shared" si="420"/>
        <v>1233</v>
      </c>
      <c r="ET333" s="22">
        <v>0</v>
      </c>
      <c r="EU333" s="22">
        <v>0</v>
      </c>
      <c r="EV333" s="22">
        <v>0</v>
      </c>
      <c r="EW333" s="23">
        <f t="shared" si="421"/>
        <v>0</v>
      </c>
      <c r="EX333" s="22">
        <v>0</v>
      </c>
      <c r="EY333" s="22">
        <v>0</v>
      </c>
      <c r="EZ333" s="22">
        <v>0</v>
      </c>
      <c r="FA333" s="23">
        <f t="shared" si="422"/>
        <v>0</v>
      </c>
      <c r="FB333" s="22">
        <v>0</v>
      </c>
      <c r="FC333" s="22">
        <v>0</v>
      </c>
      <c r="FD333" s="22">
        <v>0</v>
      </c>
      <c r="FE333" s="23">
        <f t="shared" si="423"/>
        <v>0</v>
      </c>
      <c r="FF333" s="22">
        <v>7063</v>
      </c>
      <c r="FG333" s="22">
        <v>8193</v>
      </c>
      <c r="FH333" s="22">
        <v>272</v>
      </c>
      <c r="FI333" s="23">
        <f t="shared" si="424"/>
        <v>8465</v>
      </c>
      <c r="FJ333" s="22">
        <v>0</v>
      </c>
      <c r="FK333" s="22">
        <v>0</v>
      </c>
      <c r="FL333" s="22">
        <v>0</v>
      </c>
      <c r="FM333" s="23">
        <f t="shared" si="425"/>
        <v>0</v>
      </c>
      <c r="FN333" s="22">
        <v>8163</v>
      </c>
      <c r="FO333" s="22">
        <v>10203</v>
      </c>
      <c r="FP333" s="22">
        <v>713</v>
      </c>
      <c r="FQ333" s="23">
        <f t="shared" si="426"/>
        <v>10916</v>
      </c>
      <c r="FR333" s="22">
        <v>0</v>
      </c>
      <c r="FS333" s="22">
        <v>0</v>
      </c>
      <c r="FT333" s="22">
        <v>0</v>
      </c>
      <c r="FU333" s="23">
        <f t="shared" si="427"/>
        <v>0</v>
      </c>
      <c r="FV333" s="22">
        <v>0</v>
      </c>
      <c r="FW333" s="22">
        <v>0</v>
      </c>
      <c r="FX333" s="22">
        <v>0</v>
      </c>
      <c r="FY333" s="23">
        <v>0</v>
      </c>
      <c r="FZ333" s="22">
        <v>0</v>
      </c>
      <c r="GA333" s="22">
        <v>0</v>
      </c>
      <c r="GB333" s="22">
        <v>0</v>
      </c>
      <c r="GC333" s="23">
        <f t="shared" si="428"/>
        <v>0</v>
      </c>
      <c r="GD333" s="22">
        <f t="shared" si="371"/>
        <v>279644</v>
      </c>
      <c r="GE333" s="22">
        <f t="shared" si="371"/>
        <v>223318</v>
      </c>
      <c r="GF333" s="22">
        <f t="shared" si="371"/>
        <v>61333</v>
      </c>
      <c r="GG333" s="22">
        <f t="shared" si="371"/>
        <v>284651</v>
      </c>
      <c r="GI333" s="41">
        <f t="shared" si="429"/>
        <v>-0.2369370600697055</v>
      </c>
      <c r="GJ333" s="36"/>
      <c r="GK333" s="37">
        <f t="shared" si="372"/>
        <v>49.460410714765487</v>
      </c>
      <c r="GL333" s="37">
        <f t="shared" si="373"/>
        <v>18.227370834415495</v>
      </c>
      <c r="GM333" s="37">
        <f t="shared" si="374"/>
        <v>3.6687593476567049</v>
      </c>
      <c r="GN333" s="37">
        <f t="shared" si="375"/>
        <v>0</v>
      </c>
      <c r="GO333" s="37">
        <f t="shared" si="376"/>
        <v>2.4879320072721414</v>
      </c>
      <c r="GP333" s="37">
        <f t="shared" si="377"/>
        <v>4.5688211429441425</v>
      </c>
      <c r="GQ333" s="37">
        <f t="shared" si="378"/>
        <v>4.1649128149096803</v>
      </c>
      <c r="GR333" s="37">
        <f t="shared" si="379"/>
        <v>0.5521274594972192</v>
      </c>
      <c r="GS333" s="37">
        <f t="shared" si="380"/>
        <v>1.1418694417825701</v>
      </c>
      <c r="GT333" s="37">
        <f t="shared" si="381"/>
        <v>0.64168584708800902</v>
      </c>
      <c r="GU333" s="37">
        <f t="shared" si="382"/>
        <v>3.7368237222257052</v>
      </c>
      <c r="GV333" s="37">
        <f t="shared" si="383"/>
        <v>6.4186496386319059</v>
      </c>
      <c r="GW333" s="37">
        <f t="shared" si="384"/>
        <v>1.1678413741838991</v>
      </c>
      <c r="GX333" s="37">
        <f t="shared" si="385"/>
        <v>3.3826202993041314</v>
      </c>
      <c r="GY333" s="37"/>
      <c r="GZ333" s="37"/>
      <c r="HA333" s="35"/>
      <c r="HB333" s="35"/>
      <c r="HC333" s="35"/>
      <c r="HD333" s="35"/>
      <c r="HE333" s="35"/>
      <c r="HF333" s="35"/>
      <c r="HG333" s="35"/>
      <c r="HH333" s="35"/>
      <c r="HI333" s="35"/>
      <c r="HK333" s="35"/>
      <c r="HL333" s="35"/>
      <c r="HO333" s="35">
        <f>SUM(DC331:DC333)/SUM(GE331:GE333)*100</f>
        <v>48.157187833973602</v>
      </c>
      <c r="HP333" s="35">
        <f>SUM(BS331:BS333)/SUM(GE331:GE333)*100</f>
        <v>18.936483637098871</v>
      </c>
      <c r="HQ333" s="35">
        <f>SUM(FG331:FG333)/SUM(GE331:GE333)*100</f>
        <v>4.2126005731909668</v>
      </c>
      <c r="HR333" s="35">
        <f>SUM(AU331:AU333)/SUM(GE331:GE333)*100</f>
        <v>0</v>
      </c>
      <c r="HS333" s="35">
        <f>SUM(AQ331:AQ333)/SUM(GE331:GE333)*100</f>
        <v>2.7852395302786683</v>
      </c>
      <c r="HT333" s="35">
        <f>SUM(FO331:FO333)/SUM(GE331:GE333)*100</f>
        <v>5.026974636460209</v>
      </c>
      <c r="HU333" s="35">
        <f>SUM(BO331:BO333)/SUM(GE331:GE333)*100</f>
        <v>4.4677443683827089</v>
      </c>
      <c r="HV333" s="35">
        <f>SUM(EQ331:EQ333)/SUM(GE331:GE333)*100</f>
        <v>0.55666278334601027</v>
      </c>
      <c r="HW333" s="35">
        <f>SUM(BW331:BW333)/SUM(GE331:GE333)*100</f>
        <v>1.1837709290122564</v>
      </c>
      <c r="HX333" s="35">
        <f>SUM(DG331:DG333)/SUM(GE331:GE333)*100</f>
        <v>0.66594135223002093</v>
      </c>
      <c r="HY333" s="35">
        <f>SUM(EE331:EE333)/SUM(GE331:GE333)*100</f>
        <v>3.2412890057094441</v>
      </c>
      <c r="HZ333" s="35">
        <f>SUM(CU331:CU333)/SUM(GE331:GE333)*100</f>
        <v>7.1677754991350788</v>
      </c>
      <c r="IA333" s="35">
        <f>SUM(CQ331:CQ333)/SUM(GE331:GE333)*100</f>
        <v>0.98430945893468635</v>
      </c>
      <c r="IB333" s="35">
        <f>SUM(K331:K333)/SUM(GE331:GE333)*100</f>
        <v>2.2126904351565684</v>
      </c>
    </row>
    <row r="334" spans="1:236" ht="11.25" customHeight="1">
      <c r="A334" s="21">
        <v>43757</v>
      </c>
      <c r="B334" s="27">
        <v>0</v>
      </c>
      <c r="C334" s="27">
        <v>0</v>
      </c>
      <c r="D334" s="27">
        <v>0</v>
      </c>
      <c r="E334" s="24">
        <f t="shared" si="370"/>
        <v>0</v>
      </c>
      <c r="I334" s="23"/>
      <c r="J334" s="22">
        <v>13622</v>
      </c>
      <c r="K334" s="22">
        <v>12786</v>
      </c>
      <c r="L334" s="22">
        <v>1850</v>
      </c>
      <c r="M334" s="23">
        <f t="shared" si="386"/>
        <v>14636</v>
      </c>
      <c r="N334" s="22">
        <v>0</v>
      </c>
      <c r="O334" s="22">
        <v>0</v>
      </c>
      <c r="P334" s="22">
        <v>0</v>
      </c>
      <c r="Q334" s="23">
        <f t="shared" si="387"/>
        <v>0</v>
      </c>
      <c r="R334" s="22">
        <v>0</v>
      </c>
      <c r="S334" s="22">
        <v>0</v>
      </c>
      <c r="T334" s="22">
        <v>0</v>
      </c>
      <c r="U334" s="23">
        <f t="shared" si="388"/>
        <v>0</v>
      </c>
      <c r="V334" s="22">
        <v>0</v>
      </c>
      <c r="W334" s="22">
        <v>0</v>
      </c>
      <c r="X334" s="22">
        <v>0</v>
      </c>
      <c r="Y334" s="23">
        <f t="shared" si="389"/>
        <v>0</v>
      </c>
      <c r="Z334" s="22">
        <v>0</v>
      </c>
      <c r="AA334" s="22">
        <v>0</v>
      </c>
      <c r="AB334" s="22">
        <v>0</v>
      </c>
      <c r="AC334" s="23">
        <f t="shared" si="390"/>
        <v>0</v>
      </c>
      <c r="AD334" s="22">
        <v>0</v>
      </c>
      <c r="AE334" s="22">
        <v>0</v>
      </c>
      <c r="AF334" s="22">
        <v>0</v>
      </c>
      <c r="AG334" s="23">
        <f t="shared" si="391"/>
        <v>0</v>
      </c>
      <c r="AH334" s="22">
        <v>443</v>
      </c>
      <c r="AI334" s="22">
        <v>854</v>
      </c>
      <c r="AJ334" s="22">
        <v>102</v>
      </c>
      <c r="AK334" s="23">
        <f t="shared" si="392"/>
        <v>956</v>
      </c>
      <c r="AL334" s="22">
        <v>79</v>
      </c>
      <c r="AM334" s="22">
        <v>195</v>
      </c>
      <c r="AN334" s="22">
        <v>8</v>
      </c>
      <c r="AO334" s="23">
        <f t="shared" si="393"/>
        <v>203</v>
      </c>
      <c r="AP334" s="22">
        <v>14330</v>
      </c>
      <c r="AQ334" s="22">
        <v>7017</v>
      </c>
      <c r="AR334" s="22">
        <v>7171</v>
      </c>
      <c r="AS334" s="23">
        <f t="shared" si="394"/>
        <v>14188</v>
      </c>
      <c r="AT334" s="22">
        <v>6183</v>
      </c>
      <c r="AU334" s="22">
        <v>0</v>
      </c>
      <c r="AV334" s="22">
        <v>5548</v>
      </c>
      <c r="AW334" s="23">
        <f t="shared" si="395"/>
        <v>5548</v>
      </c>
      <c r="AX334" s="22">
        <v>0</v>
      </c>
      <c r="AY334" s="22">
        <v>0</v>
      </c>
      <c r="AZ334" s="22">
        <v>0</v>
      </c>
      <c r="BA334" s="23">
        <f t="shared" si="396"/>
        <v>0</v>
      </c>
      <c r="BB334" s="22">
        <v>0</v>
      </c>
      <c r="BC334" s="22">
        <v>3</v>
      </c>
      <c r="BD334" s="22">
        <v>0</v>
      </c>
      <c r="BE334" s="23">
        <f t="shared" si="397"/>
        <v>3</v>
      </c>
      <c r="BF334" s="22">
        <v>0</v>
      </c>
      <c r="BG334" s="22">
        <v>0</v>
      </c>
      <c r="BH334" s="22">
        <v>0</v>
      </c>
      <c r="BI334" s="23">
        <f t="shared" si="398"/>
        <v>0</v>
      </c>
      <c r="BJ334" s="22">
        <v>0</v>
      </c>
      <c r="BK334" s="22">
        <v>0</v>
      </c>
      <c r="BL334" s="22">
        <v>0</v>
      </c>
      <c r="BM334" s="23">
        <f t="shared" si="399"/>
        <v>0</v>
      </c>
      <c r="BN334" s="22">
        <v>5451</v>
      </c>
      <c r="BO334" s="22">
        <v>10010</v>
      </c>
      <c r="BP334" s="22">
        <v>633</v>
      </c>
      <c r="BQ334" s="23">
        <f t="shared" si="400"/>
        <v>10643</v>
      </c>
      <c r="BR334" s="22">
        <v>51798</v>
      </c>
      <c r="BS334" s="22">
        <v>50010</v>
      </c>
      <c r="BT334" s="22">
        <v>13600</v>
      </c>
      <c r="BU334" s="23">
        <f t="shared" si="401"/>
        <v>63610</v>
      </c>
      <c r="BV334" s="22">
        <v>3523</v>
      </c>
      <c r="BW334" s="22">
        <v>3213</v>
      </c>
      <c r="BX334" s="22">
        <v>1990</v>
      </c>
      <c r="BY334" s="23">
        <f t="shared" si="402"/>
        <v>5203</v>
      </c>
      <c r="BZ334" s="22">
        <v>0</v>
      </c>
      <c r="CA334" s="22">
        <v>0</v>
      </c>
      <c r="CB334" s="22">
        <v>0</v>
      </c>
      <c r="CC334" s="23">
        <f t="shared" si="403"/>
        <v>0</v>
      </c>
      <c r="CD334" s="22">
        <v>139</v>
      </c>
      <c r="CE334" s="22">
        <v>189</v>
      </c>
      <c r="CF334" s="22">
        <v>59</v>
      </c>
      <c r="CG334" s="23">
        <f t="shared" si="404"/>
        <v>248</v>
      </c>
      <c r="CH334" s="22">
        <v>0</v>
      </c>
      <c r="CI334" s="22">
        <v>0</v>
      </c>
      <c r="CJ334" s="22">
        <v>0</v>
      </c>
      <c r="CK334" s="23">
        <f t="shared" si="405"/>
        <v>0</v>
      </c>
      <c r="CL334" s="22">
        <v>0</v>
      </c>
      <c r="CM334" s="22">
        <v>0</v>
      </c>
      <c r="CN334" s="22">
        <v>0</v>
      </c>
      <c r="CO334" s="23">
        <f t="shared" si="406"/>
        <v>0</v>
      </c>
      <c r="CP334" s="22">
        <v>3158</v>
      </c>
      <c r="CQ334" s="22">
        <v>3536</v>
      </c>
      <c r="CR334" s="22">
        <v>0</v>
      </c>
      <c r="CS334" s="23">
        <f t="shared" si="407"/>
        <v>3536</v>
      </c>
      <c r="CT334" s="22">
        <v>15895</v>
      </c>
      <c r="CU334" s="22">
        <v>18444</v>
      </c>
      <c r="CV334" s="22">
        <v>1172</v>
      </c>
      <c r="CW334" s="23">
        <f t="shared" si="408"/>
        <v>19616</v>
      </c>
      <c r="CX334" s="22">
        <v>0</v>
      </c>
      <c r="CY334" s="22">
        <v>0</v>
      </c>
      <c r="CZ334" s="22">
        <v>0</v>
      </c>
      <c r="DA334" s="23">
        <f t="shared" si="409"/>
        <v>0</v>
      </c>
      <c r="DB334" s="22">
        <v>117383</v>
      </c>
      <c r="DC334" s="22">
        <v>139121</v>
      </c>
      <c r="DD334" s="22">
        <v>9031</v>
      </c>
      <c r="DE334" s="23">
        <f t="shared" si="410"/>
        <v>148152</v>
      </c>
      <c r="DF334" s="25">
        <v>7926</v>
      </c>
      <c r="DG334" s="22">
        <v>1581</v>
      </c>
      <c r="DH334" s="22">
        <v>7371</v>
      </c>
      <c r="DI334" s="23">
        <f t="shared" si="411"/>
        <v>8952</v>
      </c>
      <c r="DJ334" s="22">
        <v>0</v>
      </c>
      <c r="DK334" s="22">
        <v>0</v>
      </c>
      <c r="DL334" s="22">
        <v>0</v>
      </c>
      <c r="DM334" s="23">
        <f t="shared" si="412"/>
        <v>0</v>
      </c>
      <c r="DN334" s="22">
        <v>0</v>
      </c>
      <c r="DO334" s="22">
        <v>0</v>
      </c>
      <c r="DP334" s="22">
        <v>0</v>
      </c>
      <c r="DQ334" s="23">
        <f t="shared" si="413"/>
        <v>0</v>
      </c>
      <c r="DR334" s="22">
        <v>0</v>
      </c>
      <c r="DS334" s="22">
        <v>0</v>
      </c>
      <c r="DT334" s="22">
        <v>0</v>
      </c>
      <c r="DU334" s="23">
        <f t="shared" si="414"/>
        <v>0</v>
      </c>
      <c r="DV334" s="22">
        <v>0</v>
      </c>
      <c r="DW334" s="22">
        <v>0</v>
      </c>
      <c r="DX334" s="22">
        <v>0</v>
      </c>
      <c r="DY334" s="23">
        <f t="shared" si="415"/>
        <v>0</v>
      </c>
      <c r="DZ334" s="22">
        <v>0</v>
      </c>
      <c r="EA334" s="22">
        <v>16</v>
      </c>
      <c r="EB334" s="22">
        <v>8</v>
      </c>
      <c r="EC334" s="23">
        <f t="shared" si="416"/>
        <v>24</v>
      </c>
      <c r="ED334" s="25">
        <v>11211</v>
      </c>
      <c r="EE334" s="22">
        <v>11516</v>
      </c>
      <c r="EF334" s="22">
        <v>909</v>
      </c>
      <c r="EG334" s="23">
        <f t="shared" si="417"/>
        <v>12425</v>
      </c>
      <c r="EH334" s="22">
        <v>0</v>
      </c>
      <c r="EI334" s="22">
        <v>0</v>
      </c>
      <c r="EJ334" s="22">
        <v>0</v>
      </c>
      <c r="EK334" s="23">
        <f t="shared" si="418"/>
        <v>0</v>
      </c>
      <c r="EL334" s="22">
        <v>0</v>
      </c>
      <c r="EM334" s="22">
        <v>0</v>
      </c>
      <c r="EN334" s="22">
        <v>0</v>
      </c>
      <c r="EO334" s="23">
        <f t="shared" si="419"/>
        <v>0</v>
      </c>
      <c r="EP334" s="22">
        <v>1125</v>
      </c>
      <c r="EQ334" s="22">
        <v>1380</v>
      </c>
      <c r="ER334" s="22">
        <v>0</v>
      </c>
      <c r="ES334" s="23">
        <f t="shared" si="420"/>
        <v>1380</v>
      </c>
      <c r="ET334" s="22">
        <v>0</v>
      </c>
      <c r="EU334" s="22">
        <v>0</v>
      </c>
      <c r="EV334" s="22">
        <v>0</v>
      </c>
      <c r="EW334" s="23">
        <f t="shared" si="421"/>
        <v>0</v>
      </c>
      <c r="EX334" s="22">
        <v>0</v>
      </c>
      <c r="EY334" s="22">
        <v>0</v>
      </c>
      <c r="EZ334" s="22">
        <v>0</v>
      </c>
      <c r="FA334" s="23">
        <f t="shared" si="422"/>
        <v>0</v>
      </c>
      <c r="FB334" s="22">
        <v>0</v>
      </c>
      <c r="FC334" s="22">
        <v>0</v>
      </c>
      <c r="FD334" s="22">
        <v>0</v>
      </c>
      <c r="FE334" s="23">
        <f t="shared" si="423"/>
        <v>0</v>
      </c>
      <c r="FF334" s="22">
        <v>10383</v>
      </c>
      <c r="FG334" s="22">
        <v>13290</v>
      </c>
      <c r="FH334" s="22">
        <v>263</v>
      </c>
      <c r="FI334" s="23">
        <f t="shared" si="424"/>
        <v>13553</v>
      </c>
      <c r="FJ334" s="22">
        <v>0</v>
      </c>
      <c r="FK334" s="22">
        <v>0</v>
      </c>
      <c r="FL334" s="22">
        <v>0</v>
      </c>
      <c r="FM334" s="23">
        <f t="shared" si="425"/>
        <v>0</v>
      </c>
      <c r="FN334" s="22">
        <v>6537</v>
      </c>
      <c r="FO334" s="22">
        <v>11866</v>
      </c>
      <c r="FP334" s="22">
        <v>752</v>
      </c>
      <c r="FQ334" s="23">
        <f t="shared" si="426"/>
        <v>12618</v>
      </c>
      <c r="FR334" s="22">
        <v>0</v>
      </c>
      <c r="FS334" s="22">
        <v>0</v>
      </c>
      <c r="FT334" s="22">
        <v>0</v>
      </c>
      <c r="FU334" s="23">
        <f t="shared" si="427"/>
        <v>0</v>
      </c>
      <c r="FV334" s="22">
        <v>0</v>
      </c>
      <c r="FW334" s="22">
        <v>0</v>
      </c>
      <c r="FX334" s="22">
        <v>0</v>
      </c>
      <c r="FY334" s="23">
        <v>0</v>
      </c>
      <c r="FZ334" s="22">
        <v>0</v>
      </c>
      <c r="GA334" s="22">
        <v>0</v>
      </c>
      <c r="GB334" s="22">
        <v>0</v>
      </c>
      <c r="GC334" s="23">
        <f t="shared" si="428"/>
        <v>0</v>
      </c>
      <c r="GD334" s="22">
        <f t="shared" si="371"/>
        <v>269186</v>
      </c>
      <c r="GE334" s="22">
        <f t="shared" si="371"/>
        <v>285027</v>
      </c>
      <c r="GF334" s="22">
        <f t="shared" si="371"/>
        <v>50467</v>
      </c>
      <c r="GG334" s="22">
        <f t="shared" si="371"/>
        <v>335494</v>
      </c>
      <c r="GI334" s="41">
        <f t="shared" si="429"/>
        <v>-2.6404150882814115E-2</v>
      </c>
      <c r="GJ334" s="36"/>
      <c r="GK334" s="37">
        <f t="shared" si="372"/>
        <v>48.809761882207653</v>
      </c>
      <c r="GL334" s="37">
        <f t="shared" si="373"/>
        <v>17.545706196255093</v>
      </c>
      <c r="GM334" s="37">
        <f t="shared" si="374"/>
        <v>4.662716163731857</v>
      </c>
      <c r="GN334" s="37">
        <f t="shared" si="375"/>
        <v>0</v>
      </c>
      <c r="GO334" s="37">
        <f t="shared" si="376"/>
        <v>2.4618720331758044</v>
      </c>
      <c r="GP334" s="37">
        <f t="shared" si="377"/>
        <v>4.1631143716209342</v>
      </c>
      <c r="GQ334" s="37">
        <f t="shared" si="378"/>
        <v>3.5119479908920908</v>
      </c>
      <c r="GR334" s="37">
        <f t="shared" si="379"/>
        <v>0.48416465808502351</v>
      </c>
      <c r="GS334" s="37">
        <f t="shared" si="380"/>
        <v>1.127261627845783</v>
      </c>
      <c r="GT334" s="37">
        <f t="shared" si="381"/>
        <v>0.55468429306697264</v>
      </c>
      <c r="GU334" s="37">
        <f t="shared" si="382"/>
        <v>4.0403189873240075</v>
      </c>
      <c r="GV334" s="37">
        <f t="shared" si="383"/>
        <v>6.4709659084928806</v>
      </c>
      <c r="GW334" s="37">
        <f t="shared" si="384"/>
        <v>1.2405842253540893</v>
      </c>
      <c r="GX334" s="37">
        <f t="shared" si="385"/>
        <v>4.4858908103442836</v>
      </c>
      <c r="GY334" s="37"/>
      <c r="GZ334" s="37"/>
      <c r="HA334" s="35"/>
      <c r="HB334" s="35"/>
      <c r="HC334" s="35"/>
      <c r="HD334" s="35"/>
      <c r="HE334" s="35"/>
      <c r="HF334" s="35"/>
      <c r="HG334" s="35"/>
      <c r="HH334" s="35"/>
      <c r="HI334" s="35"/>
      <c r="HK334" s="35"/>
      <c r="HL334" s="35"/>
      <c r="HO334" s="35">
        <f>SUM(DC332:DC334)/SUM(GE332:GE334)*100</f>
        <v>48.450357000993748</v>
      </c>
      <c r="HP334" s="35">
        <f>SUM(BS332:BS334)/SUM(GE332:GE334)*100</f>
        <v>18.236382578408048</v>
      </c>
      <c r="HQ334" s="35">
        <f>SUM(FG332:FG334)/SUM(GE332:GE334)*100</f>
        <v>4.081445136630097</v>
      </c>
      <c r="HR334" s="35">
        <f>SUM(AU332:AU334)/SUM(GE332:GE334)*100</f>
        <v>0</v>
      </c>
      <c r="HS334" s="35">
        <f>SUM(AQ332:AQ334)/SUM(GE332:GE334)*100</f>
        <v>2.5571759956235396</v>
      </c>
      <c r="HT334" s="35">
        <f>SUM(FO332:FO334)/SUM(GE332:GE334)*100</f>
        <v>4.6323193685231283</v>
      </c>
      <c r="HU334" s="35">
        <f>SUM(BO332:BO334)/SUM(GE332:GE334)*100</f>
        <v>3.9017784317966244</v>
      </c>
      <c r="HV334" s="35">
        <f>SUM(EQ332:EQ334)/SUM(GE332:GE334)*100</f>
        <v>0.53391120704644046</v>
      </c>
      <c r="HW334" s="35">
        <f>SUM(BW332:BW334)/SUM(GE332:GE334)*100</f>
        <v>1.1406220623928325</v>
      </c>
      <c r="HX334" s="35">
        <f>SUM(DG332:DG334)/SUM(GE332:GE334)*100</f>
        <v>0.62579425829880653</v>
      </c>
      <c r="HY334" s="35">
        <f>SUM(EE332:EE334)/SUM(GE332:GE334)*100</f>
        <v>3.9658138505925042</v>
      </c>
      <c r="HZ334" s="35">
        <f>SUM(CU332:CU334)/SUM(GE332:GE334)*100</f>
        <v>6.5423559662492341</v>
      </c>
      <c r="IA334" s="35"/>
      <c r="IB334" s="35"/>
    </row>
    <row r="335" spans="1:236" ht="11.25" customHeight="1">
      <c r="A335" s="21">
        <v>43788</v>
      </c>
      <c r="B335" s="27">
        <v>0</v>
      </c>
      <c r="C335" s="27">
        <v>0</v>
      </c>
      <c r="D335" s="27">
        <v>0</v>
      </c>
      <c r="E335" s="24">
        <f t="shared" si="370"/>
        <v>0</v>
      </c>
      <c r="I335" s="23"/>
      <c r="J335" s="22">
        <v>11811</v>
      </c>
      <c r="K335" s="22">
        <v>14005</v>
      </c>
      <c r="L335" s="22">
        <v>3834</v>
      </c>
      <c r="M335" s="23">
        <f t="shared" si="386"/>
        <v>17839</v>
      </c>
      <c r="N335" s="22">
        <v>0</v>
      </c>
      <c r="O335" s="22">
        <v>0</v>
      </c>
      <c r="P335" s="22">
        <v>0</v>
      </c>
      <c r="Q335" s="23">
        <f t="shared" si="387"/>
        <v>0</v>
      </c>
      <c r="R335" s="22">
        <v>0</v>
      </c>
      <c r="S335" s="22">
        <v>0</v>
      </c>
      <c r="T335" s="22">
        <v>0</v>
      </c>
      <c r="U335" s="23">
        <f t="shared" si="388"/>
        <v>0</v>
      </c>
      <c r="V335" s="22">
        <v>0</v>
      </c>
      <c r="W335" s="22">
        <v>0</v>
      </c>
      <c r="X335" s="22">
        <v>0</v>
      </c>
      <c r="Y335" s="23">
        <f t="shared" si="389"/>
        <v>0</v>
      </c>
      <c r="Z335" s="22">
        <v>0</v>
      </c>
      <c r="AA335" s="22">
        <v>0</v>
      </c>
      <c r="AB335" s="22">
        <v>0</v>
      </c>
      <c r="AC335" s="23">
        <f t="shared" si="390"/>
        <v>0</v>
      </c>
      <c r="AD335" s="22">
        <v>0</v>
      </c>
      <c r="AE335" s="22">
        <v>0</v>
      </c>
      <c r="AF335" s="22">
        <v>0</v>
      </c>
      <c r="AG335" s="23">
        <f t="shared" si="391"/>
        <v>0</v>
      </c>
      <c r="AH335" s="22">
        <v>369</v>
      </c>
      <c r="AI335" s="22">
        <v>638</v>
      </c>
      <c r="AJ335" s="22">
        <v>70</v>
      </c>
      <c r="AK335" s="23">
        <f t="shared" si="392"/>
        <v>708</v>
      </c>
      <c r="AL335" s="22">
        <v>115</v>
      </c>
      <c r="AM335" s="22">
        <v>140</v>
      </c>
      <c r="AN335" s="22">
        <v>1</v>
      </c>
      <c r="AO335" s="23">
        <f t="shared" si="393"/>
        <v>141</v>
      </c>
      <c r="AP335" s="22">
        <v>15959</v>
      </c>
      <c r="AQ335" s="22">
        <v>5392</v>
      </c>
      <c r="AR335" s="22">
        <v>11918</v>
      </c>
      <c r="AS335" s="23">
        <f t="shared" si="394"/>
        <v>17310</v>
      </c>
      <c r="AT335" s="22">
        <v>4331</v>
      </c>
      <c r="AU335" s="22">
        <v>0</v>
      </c>
      <c r="AV335" s="22">
        <v>5000</v>
      </c>
      <c r="AW335" s="23">
        <f t="shared" si="395"/>
        <v>5000</v>
      </c>
      <c r="AX335" s="22">
        <v>0</v>
      </c>
      <c r="AY335" s="22">
        <v>0</v>
      </c>
      <c r="AZ335" s="22">
        <v>0</v>
      </c>
      <c r="BA335" s="23">
        <f t="shared" si="396"/>
        <v>0</v>
      </c>
      <c r="BB335" s="22">
        <v>0</v>
      </c>
      <c r="BC335" s="22">
        <v>4</v>
      </c>
      <c r="BD335" s="22">
        <v>0</v>
      </c>
      <c r="BE335" s="23">
        <f t="shared" si="397"/>
        <v>4</v>
      </c>
      <c r="BF335" s="22">
        <v>0</v>
      </c>
      <c r="BG335" s="22">
        <v>0</v>
      </c>
      <c r="BH335" s="22">
        <v>0</v>
      </c>
      <c r="BI335" s="23">
        <f t="shared" si="398"/>
        <v>0</v>
      </c>
      <c r="BJ335" s="22">
        <v>0</v>
      </c>
      <c r="BK335" s="22">
        <v>0</v>
      </c>
      <c r="BL335" s="22">
        <v>0</v>
      </c>
      <c r="BM335" s="23">
        <f t="shared" si="399"/>
        <v>0</v>
      </c>
      <c r="BN335" s="22">
        <v>4320</v>
      </c>
      <c r="BO335" s="22">
        <v>6459</v>
      </c>
      <c r="BP335" s="22">
        <v>105</v>
      </c>
      <c r="BQ335" s="23">
        <f t="shared" si="400"/>
        <v>6564</v>
      </c>
      <c r="BR335" s="22">
        <v>55394</v>
      </c>
      <c r="BS335" s="22">
        <v>44600</v>
      </c>
      <c r="BT335" s="22">
        <v>15900</v>
      </c>
      <c r="BU335" s="23">
        <f t="shared" si="401"/>
        <v>60500</v>
      </c>
      <c r="BV335" s="22">
        <v>4848</v>
      </c>
      <c r="BW335" s="22">
        <v>2937</v>
      </c>
      <c r="BX335" s="22">
        <v>2290</v>
      </c>
      <c r="BY335" s="23">
        <f t="shared" si="402"/>
        <v>5227</v>
      </c>
      <c r="BZ335" s="22">
        <v>0</v>
      </c>
      <c r="CA335" s="22">
        <v>0</v>
      </c>
      <c r="CB335" s="22">
        <v>0</v>
      </c>
      <c r="CC335" s="23">
        <f t="shared" si="403"/>
        <v>0</v>
      </c>
      <c r="CD335" s="22">
        <v>126</v>
      </c>
      <c r="CE335" s="22">
        <v>100</v>
      </c>
      <c r="CF335" s="22">
        <v>2</v>
      </c>
      <c r="CG335" s="23">
        <f t="shared" si="404"/>
        <v>102</v>
      </c>
      <c r="CH335" s="22">
        <v>0</v>
      </c>
      <c r="CI335" s="22">
        <v>0</v>
      </c>
      <c r="CJ335" s="22">
        <v>0</v>
      </c>
      <c r="CK335" s="23">
        <f t="shared" si="405"/>
        <v>0</v>
      </c>
      <c r="CL335" s="22">
        <v>0</v>
      </c>
      <c r="CM335" s="22">
        <v>0</v>
      </c>
      <c r="CN335" s="22">
        <v>0</v>
      </c>
      <c r="CO335" s="23">
        <f t="shared" si="406"/>
        <v>0</v>
      </c>
      <c r="CP335" s="22">
        <v>3484</v>
      </c>
      <c r="CQ335" s="22">
        <v>3239</v>
      </c>
      <c r="CR335" s="22">
        <v>0</v>
      </c>
      <c r="CS335" s="23">
        <f t="shared" si="407"/>
        <v>3239</v>
      </c>
      <c r="CT335" s="22">
        <v>15408</v>
      </c>
      <c r="CU335" s="22">
        <v>14633</v>
      </c>
      <c r="CV335" s="22">
        <v>1082</v>
      </c>
      <c r="CW335" s="23">
        <f t="shared" si="408"/>
        <v>15715</v>
      </c>
      <c r="CX335" s="22">
        <v>0</v>
      </c>
      <c r="CY335" s="22">
        <v>0</v>
      </c>
      <c r="CZ335" s="22">
        <v>0</v>
      </c>
      <c r="DA335" s="23">
        <f t="shared" si="409"/>
        <v>0</v>
      </c>
      <c r="DB335" s="22">
        <v>139084</v>
      </c>
      <c r="DC335" s="22">
        <v>139133</v>
      </c>
      <c r="DD335" s="22">
        <v>6781</v>
      </c>
      <c r="DE335" s="23">
        <f t="shared" si="410"/>
        <v>145914</v>
      </c>
      <c r="DF335" s="25">
        <v>5242</v>
      </c>
      <c r="DG335" s="22">
        <v>1455</v>
      </c>
      <c r="DH335" s="22">
        <v>8680</v>
      </c>
      <c r="DI335" s="23">
        <f t="shared" si="411"/>
        <v>10135</v>
      </c>
      <c r="DJ335" s="22">
        <v>0</v>
      </c>
      <c r="DK335" s="22">
        <v>0</v>
      </c>
      <c r="DL335" s="22">
        <v>0</v>
      </c>
      <c r="DM335" s="23">
        <f t="shared" si="412"/>
        <v>0</v>
      </c>
      <c r="DN335" s="22">
        <v>0</v>
      </c>
      <c r="DO335" s="22">
        <v>0</v>
      </c>
      <c r="DP335" s="22">
        <v>0</v>
      </c>
      <c r="DQ335" s="23">
        <f t="shared" si="413"/>
        <v>0</v>
      </c>
      <c r="DR335" s="22">
        <v>0</v>
      </c>
      <c r="DS335" s="22">
        <v>0</v>
      </c>
      <c r="DT335" s="22">
        <v>0</v>
      </c>
      <c r="DU335" s="23">
        <f t="shared" si="414"/>
        <v>0</v>
      </c>
      <c r="DV335" s="22">
        <v>0</v>
      </c>
      <c r="DW335" s="22">
        <v>0</v>
      </c>
      <c r="DX335" s="22">
        <v>0</v>
      </c>
      <c r="DY335" s="23">
        <f t="shared" si="415"/>
        <v>0</v>
      </c>
      <c r="DZ335" s="22">
        <v>0</v>
      </c>
      <c r="EA335" s="22">
        <v>4</v>
      </c>
      <c r="EB335" s="22">
        <v>0</v>
      </c>
      <c r="EC335" s="23">
        <f t="shared" si="416"/>
        <v>4</v>
      </c>
      <c r="ED335" s="25">
        <v>10316</v>
      </c>
      <c r="EE335" s="22">
        <v>10882</v>
      </c>
      <c r="EF335" s="22">
        <v>1703</v>
      </c>
      <c r="EG335" s="23">
        <f t="shared" si="417"/>
        <v>12585</v>
      </c>
      <c r="EH335" s="22">
        <v>0</v>
      </c>
      <c r="EI335" s="22">
        <v>0</v>
      </c>
      <c r="EJ335" s="22">
        <v>0</v>
      </c>
      <c r="EK335" s="23">
        <f t="shared" si="418"/>
        <v>0</v>
      </c>
      <c r="EL335" s="22">
        <v>0</v>
      </c>
      <c r="EM335" s="22">
        <v>0</v>
      </c>
      <c r="EN335" s="22">
        <v>0</v>
      </c>
      <c r="EO335" s="23">
        <f t="shared" si="419"/>
        <v>0</v>
      </c>
      <c r="EP335" s="22">
        <v>1130</v>
      </c>
      <c r="EQ335" s="22">
        <v>1267</v>
      </c>
      <c r="ER335" s="22">
        <v>0</v>
      </c>
      <c r="ES335" s="23">
        <f t="shared" si="420"/>
        <v>1267</v>
      </c>
      <c r="ET335" s="22">
        <v>0</v>
      </c>
      <c r="EU335" s="22">
        <v>0</v>
      </c>
      <c r="EV335" s="22">
        <v>0</v>
      </c>
      <c r="EW335" s="23">
        <f t="shared" si="421"/>
        <v>0</v>
      </c>
      <c r="EX335" s="22">
        <v>0</v>
      </c>
      <c r="EY335" s="22">
        <v>0</v>
      </c>
      <c r="EZ335" s="22">
        <v>0</v>
      </c>
      <c r="FA335" s="23">
        <f t="shared" si="422"/>
        <v>0</v>
      </c>
      <c r="FB335" s="22">
        <v>0</v>
      </c>
      <c r="FC335" s="22">
        <v>0</v>
      </c>
      <c r="FD335" s="22">
        <v>0</v>
      </c>
      <c r="FE335" s="23">
        <f t="shared" si="423"/>
        <v>0</v>
      </c>
      <c r="FF335" s="22">
        <v>12852</v>
      </c>
      <c r="FG335" s="22">
        <v>10573</v>
      </c>
      <c r="FH335" s="22">
        <v>259</v>
      </c>
      <c r="FI335" s="23">
        <f t="shared" si="424"/>
        <v>10832</v>
      </c>
      <c r="FJ335" s="22">
        <v>0</v>
      </c>
      <c r="FK335" s="22">
        <v>0</v>
      </c>
      <c r="FL335" s="22">
        <v>0</v>
      </c>
      <c r="FM335" s="23">
        <f t="shared" si="425"/>
        <v>0</v>
      </c>
      <c r="FN335" s="22">
        <v>5938</v>
      </c>
      <c r="FO335" s="22">
        <v>8312</v>
      </c>
      <c r="FP335" s="22">
        <v>937</v>
      </c>
      <c r="FQ335" s="23">
        <f t="shared" si="426"/>
        <v>9249</v>
      </c>
      <c r="FR335" s="22">
        <v>0</v>
      </c>
      <c r="FS335" s="22">
        <v>0</v>
      </c>
      <c r="FT335" s="22">
        <v>0</v>
      </c>
      <c r="FU335" s="23">
        <f t="shared" si="427"/>
        <v>0</v>
      </c>
      <c r="FV335" s="22">
        <v>0</v>
      </c>
      <c r="FW335" s="22">
        <v>0</v>
      </c>
      <c r="FX335" s="22">
        <v>0</v>
      </c>
      <c r="FY335" s="23">
        <v>0</v>
      </c>
      <c r="FZ335" s="22">
        <v>0</v>
      </c>
      <c r="GA335" s="22">
        <v>0</v>
      </c>
      <c r="GB335" s="22">
        <v>0</v>
      </c>
      <c r="GC335" s="23">
        <f t="shared" si="428"/>
        <v>0</v>
      </c>
      <c r="GD335" s="22">
        <f t="shared" si="371"/>
        <v>290727</v>
      </c>
      <c r="GE335" s="22">
        <f t="shared" si="371"/>
        <v>263773</v>
      </c>
      <c r="GF335" s="22">
        <f t="shared" si="371"/>
        <v>58562</v>
      </c>
      <c r="GG335" s="22">
        <f t="shared" si="371"/>
        <v>322335</v>
      </c>
      <c r="GI335" s="41">
        <f t="shared" si="429"/>
        <v>-8.3721804511278641E-3</v>
      </c>
      <c r="GJ335" s="36"/>
      <c r="GK335" s="37">
        <f t="shared" si="372"/>
        <v>52.747248581166382</v>
      </c>
      <c r="GL335" s="37">
        <f t="shared" si="373"/>
        <v>16.908478123234751</v>
      </c>
      <c r="GM335" s="37">
        <f t="shared" si="374"/>
        <v>4.0083708340125792</v>
      </c>
      <c r="GN335" s="37">
        <f t="shared" si="375"/>
        <v>0</v>
      </c>
      <c r="GO335" s="37">
        <f t="shared" si="376"/>
        <v>2.0441819291587846</v>
      </c>
      <c r="GP335" s="37">
        <f t="shared" si="377"/>
        <v>3.1511943982136157</v>
      </c>
      <c r="GQ335" s="37">
        <f t="shared" si="378"/>
        <v>2.4486964169949164</v>
      </c>
      <c r="GR335" s="37">
        <f t="shared" si="379"/>
        <v>0.48033725968920249</v>
      </c>
      <c r="GS335" s="37">
        <f t="shared" si="380"/>
        <v>1.1134574046623422</v>
      </c>
      <c r="GT335" s="37">
        <f t="shared" si="381"/>
        <v>0.55161066523108881</v>
      </c>
      <c r="GU335" s="37">
        <f t="shared" si="382"/>
        <v>4.1255170165255732</v>
      </c>
      <c r="GV335" s="37">
        <f t="shared" si="383"/>
        <v>5.5475731026299133</v>
      </c>
      <c r="GW335" s="37">
        <f t="shared" si="384"/>
        <v>1.227949790160479</v>
      </c>
      <c r="GX335" s="37">
        <f t="shared" si="385"/>
        <v>5.3094895990112709</v>
      </c>
      <c r="GY335" s="37"/>
      <c r="GZ335" s="37"/>
      <c r="HA335" s="35"/>
      <c r="HB335" s="35"/>
      <c r="HC335" s="35"/>
      <c r="HD335" s="35"/>
      <c r="HE335" s="35"/>
      <c r="HF335" s="35"/>
      <c r="HG335" s="35"/>
      <c r="HH335" s="35"/>
      <c r="HI335" s="35"/>
      <c r="HK335" s="35"/>
      <c r="HL335" s="35"/>
      <c r="HO335" s="35"/>
      <c r="HP335" s="35"/>
      <c r="HQ335" s="35"/>
      <c r="HR335" s="35"/>
      <c r="HS335" s="35"/>
      <c r="HT335" s="35"/>
      <c r="HU335" s="35"/>
      <c r="HV335" s="35"/>
      <c r="HW335" s="35"/>
      <c r="HX335" s="35"/>
      <c r="HY335" s="35"/>
      <c r="HZ335" s="35"/>
      <c r="IA335" s="35"/>
      <c r="IB335" s="35"/>
    </row>
    <row r="336" spans="1:236" ht="11.25" customHeight="1">
      <c r="A336" s="21">
        <v>43818</v>
      </c>
      <c r="B336" s="27">
        <v>0</v>
      </c>
      <c r="C336" s="27">
        <v>0</v>
      </c>
      <c r="D336" s="27">
        <v>0</v>
      </c>
      <c r="E336" s="24">
        <f t="shared" si="370"/>
        <v>0</v>
      </c>
      <c r="I336" s="23"/>
      <c r="J336" s="22">
        <v>10742</v>
      </c>
      <c r="K336" s="22">
        <v>4645</v>
      </c>
      <c r="L336" s="22">
        <v>6341</v>
      </c>
      <c r="M336" s="23">
        <f t="shared" si="386"/>
        <v>10986</v>
      </c>
      <c r="N336" s="22">
        <v>0</v>
      </c>
      <c r="O336" s="22">
        <v>0</v>
      </c>
      <c r="P336" s="22">
        <v>0</v>
      </c>
      <c r="Q336" s="23">
        <f t="shared" si="387"/>
        <v>0</v>
      </c>
      <c r="R336" s="22">
        <v>0</v>
      </c>
      <c r="S336" s="22">
        <v>0</v>
      </c>
      <c r="T336" s="22">
        <v>0</v>
      </c>
      <c r="U336" s="23">
        <f t="shared" si="388"/>
        <v>0</v>
      </c>
      <c r="V336" s="22">
        <v>0</v>
      </c>
      <c r="W336" s="22">
        <v>0</v>
      </c>
      <c r="X336" s="22">
        <v>0</v>
      </c>
      <c r="Y336" s="23">
        <f t="shared" si="389"/>
        <v>0</v>
      </c>
      <c r="Z336" s="22">
        <v>0</v>
      </c>
      <c r="AA336" s="22">
        <v>0</v>
      </c>
      <c r="AB336" s="22">
        <v>0</v>
      </c>
      <c r="AC336" s="23">
        <f t="shared" si="390"/>
        <v>0</v>
      </c>
      <c r="AD336" s="22">
        <v>0</v>
      </c>
      <c r="AE336" s="22">
        <v>0</v>
      </c>
      <c r="AF336" s="22">
        <v>0</v>
      </c>
      <c r="AG336" s="23">
        <f t="shared" si="391"/>
        <v>0</v>
      </c>
      <c r="AH336" s="22">
        <v>587</v>
      </c>
      <c r="AI336" s="22">
        <v>742</v>
      </c>
      <c r="AJ336" s="22">
        <v>357</v>
      </c>
      <c r="AK336" s="23">
        <f t="shared" si="392"/>
        <v>1099</v>
      </c>
      <c r="AL336" s="22">
        <v>135</v>
      </c>
      <c r="AM336" s="22">
        <v>208</v>
      </c>
      <c r="AN336" s="22">
        <v>0</v>
      </c>
      <c r="AO336" s="23">
        <f t="shared" si="393"/>
        <v>208</v>
      </c>
      <c r="AP336" s="22">
        <v>12172</v>
      </c>
      <c r="AQ336" s="22">
        <v>3021</v>
      </c>
      <c r="AR336" s="22">
        <v>15145</v>
      </c>
      <c r="AS336" s="23">
        <f t="shared" si="394"/>
        <v>18166</v>
      </c>
      <c r="AT336" s="22">
        <v>5001</v>
      </c>
      <c r="AU336" s="22">
        <v>0</v>
      </c>
      <c r="AV336" s="22">
        <v>4219</v>
      </c>
      <c r="AW336" s="23">
        <f t="shared" si="395"/>
        <v>4219</v>
      </c>
      <c r="AX336" s="22">
        <v>0</v>
      </c>
      <c r="AY336" s="22">
        <v>0</v>
      </c>
      <c r="AZ336" s="22">
        <v>0</v>
      </c>
      <c r="BA336" s="23">
        <f t="shared" si="396"/>
        <v>0</v>
      </c>
      <c r="BB336" s="22">
        <v>0</v>
      </c>
      <c r="BC336" s="22">
        <v>2</v>
      </c>
      <c r="BD336" s="22">
        <v>0</v>
      </c>
      <c r="BE336" s="23">
        <f t="shared" si="397"/>
        <v>2</v>
      </c>
      <c r="BF336" s="22">
        <v>0</v>
      </c>
      <c r="BG336" s="22">
        <v>0</v>
      </c>
      <c r="BH336" s="22">
        <v>0</v>
      </c>
      <c r="BI336" s="23">
        <f t="shared" si="398"/>
        <v>0</v>
      </c>
      <c r="BJ336" s="22">
        <v>0</v>
      </c>
      <c r="BK336" s="22">
        <v>0</v>
      </c>
      <c r="BL336" s="22">
        <v>0</v>
      </c>
      <c r="BM336" s="23">
        <f t="shared" si="399"/>
        <v>0</v>
      </c>
      <c r="BN336" s="22">
        <v>9450</v>
      </c>
      <c r="BO336" s="22">
        <v>8412</v>
      </c>
      <c r="BP336" s="22">
        <v>193</v>
      </c>
      <c r="BQ336" s="23">
        <f t="shared" si="400"/>
        <v>8605</v>
      </c>
      <c r="BR336" s="22">
        <v>46670</v>
      </c>
      <c r="BS336" s="22">
        <v>37953</v>
      </c>
      <c r="BT336" s="22">
        <v>12182</v>
      </c>
      <c r="BU336" s="23">
        <f t="shared" si="401"/>
        <v>50135</v>
      </c>
      <c r="BV336" s="22">
        <v>4723</v>
      </c>
      <c r="BW336" s="22">
        <v>3335</v>
      </c>
      <c r="BX336" s="22">
        <v>4833</v>
      </c>
      <c r="BY336" s="23">
        <f t="shared" si="402"/>
        <v>8168</v>
      </c>
      <c r="BZ336" s="22">
        <v>0</v>
      </c>
      <c r="CA336" s="22">
        <v>0</v>
      </c>
      <c r="CB336" s="22">
        <v>0</v>
      </c>
      <c r="CC336" s="23">
        <f t="shared" si="403"/>
        <v>0</v>
      </c>
      <c r="CD336" s="22">
        <v>30</v>
      </c>
      <c r="CE336" s="22">
        <v>140</v>
      </c>
      <c r="CF336" s="22">
        <v>8</v>
      </c>
      <c r="CG336" s="23">
        <f t="shared" si="404"/>
        <v>148</v>
      </c>
      <c r="CH336" s="22">
        <v>0</v>
      </c>
      <c r="CI336" s="22">
        <v>0</v>
      </c>
      <c r="CJ336" s="22">
        <v>0</v>
      </c>
      <c r="CK336" s="23">
        <f t="shared" si="405"/>
        <v>0</v>
      </c>
      <c r="CL336" s="22">
        <v>0</v>
      </c>
      <c r="CM336" s="22">
        <v>0</v>
      </c>
      <c r="CN336" s="22">
        <v>0</v>
      </c>
      <c r="CO336" s="23">
        <f t="shared" si="406"/>
        <v>0</v>
      </c>
      <c r="CP336" s="22">
        <v>3311</v>
      </c>
      <c r="CQ336" s="22">
        <v>3021</v>
      </c>
      <c r="CR336" s="22">
        <v>0</v>
      </c>
      <c r="CS336" s="23">
        <f t="shared" si="407"/>
        <v>3021</v>
      </c>
      <c r="CT336" s="22">
        <v>15282</v>
      </c>
      <c r="CU336" s="22">
        <v>15686</v>
      </c>
      <c r="CV336" s="22">
        <v>483</v>
      </c>
      <c r="CW336" s="23">
        <f t="shared" si="408"/>
        <v>16169</v>
      </c>
      <c r="CX336" s="22">
        <v>0</v>
      </c>
      <c r="CY336" s="22">
        <v>0</v>
      </c>
      <c r="CZ336" s="22">
        <v>0</v>
      </c>
      <c r="DA336" s="23">
        <f t="shared" si="409"/>
        <v>0</v>
      </c>
      <c r="DB336" s="22">
        <v>114962</v>
      </c>
      <c r="DC336" s="22">
        <v>122784</v>
      </c>
      <c r="DD336" s="22">
        <v>7533</v>
      </c>
      <c r="DE336" s="23">
        <f t="shared" si="410"/>
        <v>130317</v>
      </c>
      <c r="DF336" s="25">
        <v>6770</v>
      </c>
      <c r="DG336" s="22">
        <v>2169</v>
      </c>
      <c r="DH336" s="22">
        <v>10791</v>
      </c>
      <c r="DI336" s="23">
        <f t="shared" si="411"/>
        <v>12960</v>
      </c>
      <c r="DJ336" s="22">
        <v>0</v>
      </c>
      <c r="DK336" s="22">
        <v>0</v>
      </c>
      <c r="DL336" s="22">
        <v>0</v>
      </c>
      <c r="DM336" s="23">
        <f t="shared" si="412"/>
        <v>0</v>
      </c>
      <c r="DN336" s="22">
        <v>0</v>
      </c>
      <c r="DO336" s="22">
        <v>0</v>
      </c>
      <c r="DP336" s="22">
        <v>0</v>
      </c>
      <c r="DQ336" s="23">
        <f t="shared" si="413"/>
        <v>0</v>
      </c>
      <c r="DR336" s="22">
        <v>0</v>
      </c>
      <c r="DS336" s="22">
        <v>0</v>
      </c>
      <c r="DT336" s="22">
        <v>0</v>
      </c>
      <c r="DU336" s="23">
        <f t="shared" si="414"/>
        <v>0</v>
      </c>
      <c r="DV336" s="22">
        <v>0</v>
      </c>
      <c r="DW336" s="22">
        <v>0</v>
      </c>
      <c r="DX336" s="22">
        <v>0</v>
      </c>
      <c r="DY336" s="23">
        <f t="shared" si="415"/>
        <v>0</v>
      </c>
      <c r="DZ336" s="22">
        <v>8</v>
      </c>
      <c r="EA336" s="22">
        <v>5</v>
      </c>
      <c r="EB336" s="22">
        <v>8</v>
      </c>
      <c r="EC336" s="23">
        <f t="shared" si="416"/>
        <v>13</v>
      </c>
      <c r="ED336" s="25">
        <v>12708</v>
      </c>
      <c r="EE336" s="22">
        <v>11964</v>
      </c>
      <c r="EF336" s="22">
        <v>2599</v>
      </c>
      <c r="EG336" s="23">
        <f t="shared" si="417"/>
        <v>14563</v>
      </c>
      <c r="EH336" s="22">
        <v>0</v>
      </c>
      <c r="EI336" s="22">
        <v>0</v>
      </c>
      <c r="EJ336" s="22">
        <v>0</v>
      </c>
      <c r="EK336" s="23">
        <f t="shared" si="418"/>
        <v>0</v>
      </c>
      <c r="EL336" s="22">
        <v>0</v>
      </c>
      <c r="EM336" s="22">
        <v>0</v>
      </c>
      <c r="EN336" s="22">
        <v>0</v>
      </c>
      <c r="EO336" s="23">
        <f t="shared" si="419"/>
        <v>0</v>
      </c>
      <c r="EP336" s="22">
        <v>810</v>
      </c>
      <c r="EQ336" s="22">
        <v>2006</v>
      </c>
      <c r="ER336" s="22">
        <v>0</v>
      </c>
      <c r="ES336" s="23">
        <f t="shared" si="420"/>
        <v>2006</v>
      </c>
      <c r="ET336" s="22">
        <v>0</v>
      </c>
      <c r="EU336" s="22">
        <v>0</v>
      </c>
      <c r="EV336" s="22">
        <v>0</v>
      </c>
      <c r="EW336" s="23">
        <f t="shared" si="421"/>
        <v>0</v>
      </c>
      <c r="EX336" s="22">
        <v>0</v>
      </c>
      <c r="EY336" s="22">
        <v>0</v>
      </c>
      <c r="EZ336" s="22">
        <v>0</v>
      </c>
      <c r="FA336" s="23">
        <f t="shared" si="422"/>
        <v>0</v>
      </c>
      <c r="FB336" s="22">
        <v>0</v>
      </c>
      <c r="FC336" s="22">
        <v>0</v>
      </c>
      <c r="FD336" s="22">
        <v>0</v>
      </c>
      <c r="FE336" s="23">
        <f t="shared" si="423"/>
        <v>0</v>
      </c>
      <c r="FF336" s="22">
        <v>9552</v>
      </c>
      <c r="FG336" s="22">
        <v>13149</v>
      </c>
      <c r="FH336" s="22">
        <v>124</v>
      </c>
      <c r="FI336" s="23">
        <f t="shared" si="424"/>
        <v>13273</v>
      </c>
      <c r="FJ336" s="22">
        <v>0</v>
      </c>
      <c r="FK336" s="22">
        <v>0</v>
      </c>
      <c r="FL336" s="22">
        <v>0</v>
      </c>
      <c r="FM336" s="23">
        <f t="shared" si="425"/>
        <v>0</v>
      </c>
      <c r="FN336" s="22">
        <v>5476</v>
      </c>
      <c r="FO336" s="22">
        <v>6544</v>
      </c>
      <c r="FP336" s="22">
        <v>1257</v>
      </c>
      <c r="FQ336" s="23">
        <f t="shared" si="426"/>
        <v>7801</v>
      </c>
      <c r="FR336" s="22">
        <v>0</v>
      </c>
      <c r="FS336" s="22">
        <v>0</v>
      </c>
      <c r="FT336" s="22">
        <v>0</v>
      </c>
      <c r="FU336" s="23">
        <f t="shared" si="427"/>
        <v>0</v>
      </c>
      <c r="FV336" s="22">
        <v>0</v>
      </c>
      <c r="FW336" s="22">
        <v>0</v>
      </c>
      <c r="FX336" s="22">
        <v>0</v>
      </c>
      <c r="FY336" s="23">
        <v>0</v>
      </c>
      <c r="FZ336" s="22">
        <v>0</v>
      </c>
      <c r="GA336" s="22">
        <v>0</v>
      </c>
      <c r="GB336" s="22">
        <v>0</v>
      </c>
      <c r="GC336" s="23">
        <f t="shared" si="428"/>
        <v>0</v>
      </c>
      <c r="GD336" s="22">
        <f t="shared" si="371"/>
        <v>258389</v>
      </c>
      <c r="GE336" s="22">
        <f t="shared" si="371"/>
        <v>235786</v>
      </c>
      <c r="GF336" s="22">
        <f t="shared" si="371"/>
        <v>66073</v>
      </c>
      <c r="GG336" s="22">
        <f t="shared" si="371"/>
        <v>301859</v>
      </c>
      <c r="GI336" s="41">
        <f t="shared" si="429"/>
        <v>-1.2381566712183045E-2</v>
      </c>
      <c r="GJ336" s="36"/>
      <c r="GK336" s="37">
        <f t="shared" si="372"/>
        <v>52.0743385951668</v>
      </c>
      <c r="GL336" s="37">
        <f t="shared" si="373"/>
        <v>16.096375526960887</v>
      </c>
      <c r="GM336" s="37">
        <f t="shared" si="374"/>
        <v>5.5766669776831534</v>
      </c>
      <c r="GN336" s="37">
        <f t="shared" si="375"/>
        <v>0</v>
      </c>
      <c r="GO336" s="37">
        <f t="shared" si="376"/>
        <v>1.2812465540786986</v>
      </c>
      <c r="GP336" s="37">
        <f t="shared" si="377"/>
        <v>2.7753980304174126</v>
      </c>
      <c r="GQ336" s="37">
        <f t="shared" si="378"/>
        <v>3.5676418447236053</v>
      </c>
      <c r="GR336" s="37">
        <f t="shared" si="379"/>
        <v>0.85077146225814926</v>
      </c>
      <c r="GS336" s="37">
        <f t="shared" si="380"/>
        <v>1.4144181588389471</v>
      </c>
      <c r="GT336" s="37">
        <f t="shared" si="381"/>
        <v>0.9199019449840109</v>
      </c>
      <c r="GU336" s="37">
        <f t="shared" si="382"/>
        <v>5.0740926094000489</v>
      </c>
      <c r="GV336" s="37">
        <f t="shared" si="383"/>
        <v>6.6526426505390477</v>
      </c>
      <c r="GW336" s="37">
        <f t="shared" si="384"/>
        <v>1.2812465540786986</v>
      </c>
      <c r="GX336" s="37">
        <f t="shared" si="385"/>
        <v>1.9700067009915772</v>
      </c>
      <c r="GY336" s="37"/>
      <c r="GZ336" s="37"/>
      <c r="HA336" s="35"/>
      <c r="HB336" s="35"/>
      <c r="HC336" s="35"/>
      <c r="HD336" s="35"/>
      <c r="HE336" s="35"/>
      <c r="HF336" s="35"/>
      <c r="HG336" s="35"/>
      <c r="HH336" s="35"/>
      <c r="HI336" s="35"/>
      <c r="HK336" s="35"/>
      <c r="HL336" s="35"/>
      <c r="HO336" s="35">
        <f t="shared" ref="HO336:HO354" si="430">SUM(DC334:DC336)/SUM(GE334:GE336)*100</f>
        <v>51.114600566413372</v>
      </c>
      <c r="HP336" s="35">
        <f t="shared" ref="HP336:HP354" si="431">SUM(BS334:BS336)/SUM(GE334:GE336)*100</f>
        <v>16.895917082384852</v>
      </c>
      <c r="HQ336" s="35">
        <f t="shared" ref="HQ336:HQ354" si="432">SUM(FG334:FG336)/SUM(GE334:GE336)*100</f>
        <v>4.7173923572431828</v>
      </c>
      <c r="HR336" s="35">
        <f t="shared" ref="HR336:HR354" si="433">SUM(AU334:AU336)/SUM(GE334:GE336)*100</f>
        <v>0</v>
      </c>
      <c r="HS336" s="35">
        <f t="shared" ref="HS336:HS354" si="434">SUM(AQ334:AQ336)/SUM(GE334:GE336)*100</f>
        <v>1.9666422801324519</v>
      </c>
      <c r="HT336" s="35">
        <f t="shared" ref="HT336:HT354" si="435">SUM(FO334:FO336)/SUM(GE334:GE336)*100</f>
        <v>3.4058726513090982</v>
      </c>
      <c r="HU336" s="35">
        <f t="shared" ref="HU336:HU354" si="436">SUM(BO334:BO336)/SUM(GE334:GE336)*100</f>
        <v>3.1712266086827956</v>
      </c>
      <c r="HV336" s="35">
        <f t="shared" ref="HV336:HV354" si="437">SUM(EQ334:EQ336)/SUM(GE334:GE336)*100</f>
        <v>0.59305162212937779</v>
      </c>
      <c r="HW336" s="35">
        <f t="shared" ref="HW336:HW354" si="438">SUM(BW334:BW336)/SUM(GE334:GE336)*100</f>
        <v>1.2089178241773368</v>
      </c>
      <c r="HX336" s="35">
        <f t="shared" ref="HX336:HX354" si="439">SUM(DG334:DG336)/SUM(GE334:GE336)*100</f>
        <v>0.66340719819114791</v>
      </c>
      <c r="HY336" s="35">
        <f t="shared" ref="HY336:HY354" si="440">SUM(EE334:EE336)/SUM(GE334:GE336)*100</f>
        <v>4.3796346098451924</v>
      </c>
      <c r="HZ336" s="35">
        <f t="shared" ref="HZ336:HZ354" si="441">SUM(CU334:CU336)/SUM(GE334:GE336)*100</f>
        <v>6.2151249193842357</v>
      </c>
      <c r="IA336" s="35">
        <f t="shared" ref="IA336:IA354" si="442">SUM(CQ334:CQ336)/SUM(GE334:GE336)*100</f>
        <v>1.2485565635889502</v>
      </c>
      <c r="IB336" s="35">
        <f t="shared" ref="IB336:IB354" si="443">SUM(K334:K336)/SUM(GE334:GE336)*100</f>
        <v>4.0066990744163169</v>
      </c>
    </row>
    <row r="337" spans="1:236" ht="11.25" customHeight="1">
      <c r="A337" s="21">
        <v>43850</v>
      </c>
      <c r="B337" s="27">
        <v>0</v>
      </c>
      <c r="C337" s="27">
        <v>0</v>
      </c>
      <c r="D337" s="27">
        <v>0</v>
      </c>
      <c r="E337" s="24">
        <f t="shared" si="370"/>
        <v>0</v>
      </c>
      <c r="I337" s="23"/>
      <c r="J337" s="22">
        <v>15019</v>
      </c>
      <c r="K337" s="22">
        <v>15000</v>
      </c>
      <c r="L337" s="22">
        <v>2811</v>
      </c>
      <c r="M337" s="23">
        <f t="shared" si="386"/>
        <v>17811</v>
      </c>
      <c r="N337" s="22">
        <v>0</v>
      </c>
      <c r="O337" s="22">
        <v>0</v>
      </c>
      <c r="P337" s="22">
        <v>0</v>
      </c>
      <c r="Q337" s="23">
        <f t="shared" si="387"/>
        <v>0</v>
      </c>
      <c r="R337" s="22">
        <v>0</v>
      </c>
      <c r="S337" s="22">
        <v>0</v>
      </c>
      <c r="T337" s="22">
        <v>0</v>
      </c>
      <c r="U337" s="23">
        <f t="shared" si="388"/>
        <v>0</v>
      </c>
      <c r="V337" s="22">
        <v>0</v>
      </c>
      <c r="W337" s="22">
        <v>0</v>
      </c>
      <c r="X337" s="22">
        <v>0</v>
      </c>
      <c r="Y337" s="23">
        <f t="shared" si="389"/>
        <v>0</v>
      </c>
      <c r="Z337" s="22">
        <v>0</v>
      </c>
      <c r="AA337" s="22">
        <v>0</v>
      </c>
      <c r="AB337" s="22">
        <v>0</v>
      </c>
      <c r="AC337" s="23">
        <f t="shared" si="390"/>
        <v>0</v>
      </c>
      <c r="AD337" s="22">
        <v>0</v>
      </c>
      <c r="AE337" s="22">
        <v>0</v>
      </c>
      <c r="AF337" s="22">
        <v>0</v>
      </c>
      <c r="AG337" s="23">
        <f t="shared" si="391"/>
        <v>0</v>
      </c>
      <c r="AH337" s="22">
        <v>920</v>
      </c>
      <c r="AI337" s="22">
        <v>701</v>
      </c>
      <c r="AJ337" s="22">
        <v>243</v>
      </c>
      <c r="AK337" s="23">
        <f t="shared" si="392"/>
        <v>944</v>
      </c>
      <c r="AL337" s="22">
        <v>175</v>
      </c>
      <c r="AM337" s="22">
        <v>150</v>
      </c>
      <c r="AN337" s="22">
        <v>0</v>
      </c>
      <c r="AO337" s="23">
        <f t="shared" si="393"/>
        <v>150</v>
      </c>
      <c r="AP337" s="22">
        <v>15230</v>
      </c>
      <c r="AQ337" s="22">
        <v>4881</v>
      </c>
      <c r="AR337" s="22">
        <v>5096</v>
      </c>
      <c r="AS337" s="23">
        <f t="shared" si="394"/>
        <v>9977</v>
      </c>
      <c r="AT337" s="22">
        <v>5982</v>
      </c>
      <c r="AU337" s="22">
        <v>0</v>
      </c>
      <c r="AV337" s="22">
        <v>6559</v>
      </c>
      <c r="AW337" s="23">
        <f t="shared" si="395"/>
        <v>6559</v>
      </c>
      <c r="AX337" s="22">
        <v>0</v>
      </c>
      <c r="AY337" s="22">
        <v>0</v>
      </c>
      <c r="AZ337" s="22">
        <v>0</v>
      </c>
      <c r="BA337" s="23">
        <f t="shared" si="396"/>
        <v>0</v>
      </c>
      <c r="BB337" s="22">
        <v>0</v>
      </c>
      <c r="BC337" s="22">
        <v>1</v>
      </c>
      <c r="BD337" s="22">
        <v>0</v>
      </c>
      <c r="BE337" s="23">
        <f t="shared" si="397"/>
        <v>1</v>
      </c>
      <c r="BF337" s="22">
        <v>0</v>
      </c>
      <c r="BG337" s="22">
        <v>0</v>
      </c>
      <c r="BH337" s="22">
        <v>0</v>
      </c>
      <c r="BI337" s="23">
        <f t="shared" si="398"/>
        <v>0</v>
      </c>
      <c r="BJ337" s="22">
        <v>0</v>
      </c>
      <c r="BK337" s="22">
        <v>0</v>
      </c>
      <c r="BL337" s="22">
        <v>0</v>
      </c>
      <c r="BM337" s="23">
        <f t="shared" si="399"/>
        <v>0</v>
      </c>
      <c r="BN337" s="22">
        <v>4260</v>
      </c>
      <c r="BO337" s="22">
        <v>5299</v>
      </c>
      <c r="BP337" s="22">
        <v>182</v>
      </c>
      <c r="BQ337" s="23">
        <f t="shared" si="400"/>
        <v>5481</v>
      </c>
      <c r="BR337" s="22">
        <v>48725</v>
      </c>
      <c r="BS337" s="22">
        <v>42002</v>
      </c>
      <c r="BT337" s="22">
        <v>10000</v>
      </c>
      <c r="BU337" s="23">
        <f t="shared" si="401"/>
        <v>52002</v>
      </c>
      <c r="BV337" s="22">
        <v>3541</v>
      </c>
      <c r="BW337" s="22">
        <v>1102</v>
      </c>
      <c r="BX337" s="22">
        <v>1648</v>
      </c>
      <c r="BY337" s="23">
        <f t="shared" si="402"/>
        <v>2750</v>
      </c>
      <c r="BZ337" s="22">
        <v>0</v>
      </c>
      <c r="CA337" s="22">
        <v>0</v>
      </c>
      <c r="CB337" s="22">
        <v>0</v>
      </c>
      <c r="CC337" s="23">
        <f t="shared" si="403"/>
        <v>0</v>
      </c>
      <c r="CD337" s="22">
        <v>97</v>
      </c>
      <c r="CE337" s="22">
        <v>115</v>
      </c>
      <c r="CF337" s="22">
        <v>2</v>
      </c>
      <c r="CG337" s="23">
        <f t="shared" si="404"/>
        <v>117</v>
      </c>
      <c r="CH337" s="22">
        <v>0</v>
      </c>
      <c r="CI337" s="22">
        <v>0</v>
      </c>
      <c r="CJ337" s="22">
        <v>0</v>
      </c>
      <c r="CK337" s="23">
        <f t="shared" si="405"/>
        <v>0</v>
      </c>
      <c r="CL337" s="22">
        <v>0</v>
      </c>
      <c r="CM337" s="22">
        <v>0</v>
      </c>
      <c r="CN337" s="22">
        <v>0</v>
      </c>
      <c r="CO337" s="23">
        <f t="shared" si="406"/>
        <v>0</v>
      </c>
      <c r="CP337" s="22">
        <v>3019</v>
      </c>
      <c r="CQ337" s="22">
        <v>3130</v>
      </c>
      <c r="CR337" s="22">
        <v>0</v>
      </c>
      <c r="CS337" s="23">
        <f t="shared" si="407"/>
        <v>3130</v>
      </c>
      <c r="CT337" s="22">
        <v>20850</v>
      </c>
      <c r="CU337" s="22">
        <v>19794</v>
      </c>
      <c r="CV337" s="22">
        <v>461</v>
      </c>
      <c r="CW337" s="23">
        <f t="shared" si="408"/>
        <v>20255</v>
      </c>
      <c r="CX337" s="22">
        <v>0</v>
      </c>
      <c r="CY337" s="22">
        <v>0</v>
      </c>
      <c r="CZ337" s="22">
        <v>0</v>
      </c>
      <c r="DA337" s="23">
        <f t="shared" si="409"/>
        <v>0</v>
      </c>
      <c r="DB337" s="22">
        <v>176598</v>
      </c>
      <c r="DC337" s="22">
        <v>139844</v>
      </c>
      <c r="DD337" s="22">
        <v>9502</v>
      </c>
      <c r="DE337" s="23">
        <f t="shared" si="410"/>
        <v>149346</v>
      </c>
      <c r="DF337" s="25">
        <v>6197</v>
      </c>
      <c r="DG337" s="22">
        <v>1413</v>
      </c>
      <c r="DH337" s="22">
        <v>4653</v>
      </c>
      <c r="DI337" s="23">
        <f t="shared" si="411"/>
        <v>6066</v>
      </c>
      <c r="DJ337" s="22">
        <v>0</v>
      </c>
      <c r="DK337" s="22">
        <v>0</v>
      </c>
      <c r="DL337" s="22">
        <v>0</v>
      </c>
      <c r="DM337" s="23">
        <f t="shared" si="412"/>
        <v>0</v>
      </c>
      <c r="DN337" s="22">
        <v>0</v>
      </c>
      <c r="DO337" s="22">
        <v>0</v>
      </c>
      <c r="DP337" s="22">
        <v>0</v>
      </c>
      <c r="DQ337" s="23">
        <f t="shared" si="413"/>
        <v>0</v>
      </c>
      <c r="DR337" s="22">
        <v>0</v>
      </c>
      <c r="DS337" s="22">
        <v>0</v>
      </c>
      <c r="DT337" s="22">
        <v>0</v>
      </c>
      <c r="DU337" s="23">
        <f t="shared" si="414"/>
        <v>0</v>
      </c>
      <c r="DV337" s="22">
        <v>0</v>
      </c>
      <c r="DW337" s="22">
        <v>0</v>
      </c>
      <c r="DX337" s="22">
        <v>0</v>
      </c>
      <c r="DY337" s="23">
        <f t="shared" si="415"/>
        <v>0</v>
      </c>
      <c r="DZ337" s="22">
        <v>0</v>
      </c>
      <c r="EA337" s="22">
        <v>3</v>
      </c>
      <c r="EB337" s="22">
        <v>0</v>
      </c>
      <c r="EC337" s="23">
        <f t="shared" si="416"/>
        <v>3</v>
      </c>
      <c r="ED337" s="25">
        <v>9977</v>
      </c>
      <c r="EE337" s="22">
        <v>7805</v>
      </c>
      <c r="EF337" s="22">
        <v>796</v>
      </c>
      <c r="EG337" s="23">
        <f t="shared" si="417"/>
        <v>8601</v>
      </c>
      <c r="EH337" s="22">
        <v>0</v>
      </c>
      <c r="EI337" s="22">
        <v>0</v>
      </c>
      <c r="EJ337" s="22">
        <v>0</v>
      </c>
      <c r="EK337" s="23">
        <f t="shared" si="418"/>
        <v>0</v>
      </c>
      <c r="EL337" s="22">
        <v>0</v>
      </c>
      <c r="EM337" s="22">
        <v>0</v>
      </c>
      <c r="EN337" s="22">
        <v>0</v>
      </c>
      <c r="EO337" s="23">
        <f t="shared" si="419"/>
        <v>0</v>
      </c>
      <c r="EP337" s="22">
        <v>515</v>
      </c>
      <c r="EQ337" s="22">
        <v>1347</v>
      </c>
      <c r="ER337" s="22">
        <v>0</v>
      </c>
      <c r="ES337" s="23">
        <f t="shared" si="420"/>
        <v>1347</v>
      </c>
      <c r="ET337" s="22">
        <v>0</v>
      </c>
      <c r="EU337" s="22">
        <v>0</v>
      </c>
      <c r="EV337" s="22">
        <v>0</v>
      </c>
      <c r="EW337" s="23">
        <f t="shared" si="421"/>
        <v>0</v>
      </c>
      <c r="EX337" s="22">
        <v>0</v>
      </c>
      <c r="EY337" s="22">
        <v>0</v>
      </c>
      <c r="EZ337" s="22">
        <v>0</v>
      </c>
      <c r="FA337" s="23">
        <f t="shared" si="422"/>
        <v>0</v>
      </c>
      <c r="FB337" s="22">
        <v>0</v>
      </c>
      <c r="FC337" s="22">
        <v>0</v>
      </c>
      <c r="FD337" s="22">
        <v>0</v>
      </c>
      <c r="FE337" s="23">
        <f t="shared" si="423"/>
        <v>0</v>
      </c>
      <c r="FF337" s="22">
        <v>17205</v>
      </c>
      <c r="FG337" s="22">
        <v>14323</v>
      </c>
      <c r="FH337" s="22">
        <v>200</v>
      </c>
      <c r="FI337" s="23">
        <f t="shared" si="424"/>
        <v>14523</v>
      </c>
      <c r="FJ337" s="22">
        <v>0</v>
      </c>
      <c r="FK337" s="22">
        <v>0</v>
      </c>
      <c r="FL337" s="22">
        <v>0</v>
      </c>
      <c r="FM337" s="23">
        <f t="shared" si="425"/>
        <v>0</v>
      </c>
      <c r="FN337" s="22">
        <v>4680</v>
      </c>
      <c r="FO337" s="22">
        <v>5804</v>
      </c>
      <c r="FP337" s="22">
        <v>1346</v>
      </c>
      <c r="FQ337" s="23">
        <f t="shared" si="426"/>
        <v>7150</v>
      </c>
      <c r="FR337" s="22">
        <v>0</v>
      </c>
      <c r="FS337" s="22">
        <v>0</v>
      </c>
      <c r="FT337" s="22">
        <v>0</v>
      </c>
      <c r="FU337" s="23">
        <f t="shared" si="427"/>
        <v>0</v>
      </c>
      <c r="FV337" s="22">
        <v>0</v>
      </c>
      <c r="FW337" s="22">
        <v>0</v>
      </c>
      <c r="FX337" s="22">
        <v>0</v>
      </c>
      <c r="FY337" s="23">
        <v>0</v>
      </c>
      <c r="FZ337" s="22">
        <v>0</v>
      </c>
      <c r="GA337" s="22">
        <v>0</v>
      </c>
      <c r="GB337" s="22">
        <v>0</v>
      </c>
      <c r="GC337" s="23">
        <f t="shared" si="428"/>
        <v>0</v>
      </c>
      <c r="GD337" s="22">
        <f t="shared" si="371"/>
        <v>332990</v>
      </c>
      <c r="GE337" s="22">
        <f t="shared" si="371"/>
        <v>262714</v>
      </c>
      <c r="GF337" s="22">
        <f t="shared" si="371"/>
        <v>43499</v>
      </c>
      <c r="GG337" s="22">
        <f t="shared" si="371"/>
        <v>306213</v>
      </c>
      <c r="GI337" s="41">
        <f t="shared" si="429"/>
        <v>-6.2154395359214631E-2</v>
      </c>
      <c r="GJ337" s="36"/>
      <c r="GK337" s="37">
        <f t="shared" si="372"/>
        <v>53.230509222957288</v>
      </c>
      <c r="GL337" s="37">
        <f t="shared" si="373"/>
        <v>15.987728099758671</v>
      </c>
      <c r="GM337" s="37">
        <f t="shared" si="374"/>
        <v>5.4519363261950256</v>
      </c>
      <c r="GN337" s="37">
        <f t="shared" si="375"/>
        <v>0</v>
      </c>
      <c r="GO337" s="37">
        <f t="shared" si="376"/>
        <v>1.8579139292158011</v>
      </c>
      <c r="GP337" s="37">
        <f t="shared" si="377"/>
        <v>2.2092465570925035</v>
      </c>
      <c r="GQ337" s="37">
        <f t="shared" si="378"/>
        <v>2.0170223132379697</v>
      </c>
      <c r="GR337" s="37">
        <f t="shared" si="379"/>
        <v>0.51272486430110309</v>
      </c>
      <c r="GS337" s="37">
        <f t="shared" si="380"/>
        <v>0.41946755787662632</v>
      </c>
      <c r="GT337" s="37">
        <f t="shared" si="381"/>
        <v>0.53784724072565604</v>
      </c>
      <c r="GU337" s="37">
        <f t="shared" si="382"/>
        <v>2.9709113332369039</v>
      </c>
      <c r="GV337" s="37">
        <f t="shared" si="383"/>
        <v>7.5344290749636489</v>
      </c>
      <c r="GW337" s="37">
        <f t="shared" si="384"/>
        <v>1.191409669831071</v>
      </c>
      <c r="GX337" s="37">
        <f t="shared" si="385"/>
        <v>5.7096310055802126</v>
      </c>
      <c r="GY337" s="37"/>
      <c r="GZ337" s="37"/>
      <c r="HA337" s="35"/>
      <c r="HB337" s="35"/>
      <c r="HC337" s="35"/>
      <c r="HD337" s="35"/>
      <c r="HE337" s="35"/>
      <c r="HF337" s="35"/>
      <c r="HG337" s="35"/>
      <c r="HH337" s="35"/>
      <c r="HI337" s="35"/>
      <c r="HK337" s="35"/>
      <c r="HL337" s="35"/>
      <c r="HO337" s="35">
        <f t="shared" si="430"/>
        <v>52.705657946693641</v>
      </c>
      <c r="HP337" s="35">
        <f t="shared" si="431"/>
        <v>16.339946449631562</v>
      </c>
      <c r="HQ337" s="35">
        <f t="shared" si="432"/>
        <v>4.9909940401929491</v>
      </c>
      <c r="HR337" s="35">
        <f t="shared" si="433"/>
        <v>0</v>
      </c>
      <c r="HS337" s="35">
        <f t="shared" si="434"/>
        <v>1.7439946056071773</v>
      </c>
      <c r="HT337" s="35">
        <f t="shared" si="435"/>
        <v>2.7103150708473209</v>
      </c>
      <c r="HU337" s="35">
        <f t="shared" si="436"/>
        <v>2.646033638866915</v>
      </c>
      <c r="HV337" s="35">
        <f t="shared" si="437"/>
        <v>0.60608207295811345</v>
      </c>
      <c r="HW337" s="35">
        <f t="shared" si="438"/>
        <v>0.96736995800717063</v>
      </c>
      <c r="HX337" s="35">
        <f t="shared" si="439"/>
        <v>0.66078688343939773</v>
      </c>
      <c r="HY337" s="35">
        <f t="shared" si="440"/>
        <v>4.0210003502682117</v>
      </c>
      <c r="HZ337" s="35">
        <f t="shared" si="441"/>
        <v>6.5741538792532337</v>
      </c>
      <c r="IA337" s="35">
        <f t="shared" si="442"/>
        <v>1.2318421352979838</v>
      </c>
      <c r="IB337" s="35">
        <f t="shared" si="443"/>
        <v>4.414428951307471</v>
      </c>
    </row>
    <row r="338" spans="1:236" ht="11.25" customHeight="1">
      <c r="A338" s="21">
        <v>43862</v>
      </c>
      <c r="B338" s="27">
        <v>0</v>
      </c>
      <c r="C338" s="27">
        <v>0</v>
      </c>
      <c r="D338" s="27">
        <v>0</v>
      </c>
      <c r="E338" s="24">
        <f t="shared" si="370"/>
        <v>0</v>
      </c>
      <c r="I338" s="23"/>
      <c r="J338" s="22">
        <v>18176</v>
      </c>
      <c r="K338" s="22">
        <v>15644</v>
      </c>
      <c r="L338" s="22">
        <v>3569</v>
      </c>
      <c r="M338" s="23">
        <f t="shared" si="386"/>
        <v>19213</v>
      </c>
      <c r="N338" s="22">
        <v>0</v>
      </c>
      <c r="O338" s="22">
        <v>0</v>
      </c>
      <c r="P338" s="22">
        <v>0</v>
      </c>
      <c r="Q338" s="23">
        <f t="shared" si="387"/>
        <v>0</v>
      </c>
      <c r="R338" s="22">
        <v>0</v>
      </c>
      <c r="S338" s="22">
        <v>0</v>
      </c>
      <c r="T338" s="22">
        <v>0</v>
      </c>
      <c r="U338" s="23">
        <f t="shared" si="388"/>
        <v>0</v>
      </c>
      <c r="V338" s="22">
        <v>0</v>
      </c>
      <c r="W338" s="22">
        <v>0</v>
      </c>
      <c r="X338" s="22">
        <v>0</v>
      </c>
      <c r="Y338" s="23">
        <f t="shared" si="389"/>
        <v>0</v>
      </c>
      <c r="Z338" s="22">
        <v>0</v>
      </c>
      <c r="AA338" s="22">
        <v>0</v>
      </c>
      <c r="AB338" s="22">
        <v>0</v>
      </c>
      <c r="AC338" s="23">
        <f t="shared" si="390"/>
        <v>0</v>
      </c>
      <c r="AD338" s="22">
        <v>0</v>
      </c>
      <c r="AE338" s="22">
        <v>0</v>
      </c>
      <c r="AF338" s="22">
        <v>0</v>
      </c>
      <c r="AG338" s="23">
        <f t="shared" si="391"/>
        <v>0</v>
      </c>
      <c r="AH338" s="22">
        <v>1655</v>
      </c>
      <c r="AI338" s="22">
        <v>666</v>
      </c>
      <c r="AJ338" s="22">
        <v>746</v>
      </c>
      <c r="AK338" s="23">
        <f t="shared" si="392"/>
        <v>1412</v>
      </c>
      <c r="AL338" s="22">
        <v>93</v>
      </c>
      <c r="AM338" s="22">
        <v>144</v>
      </c>
      <c r="AN338" s="22">
        <v>0</v>
      </c>
      <c r="AO338" s="23">
        <f t="shared" si="393"/>
        <v>144</v>
      </c>
      <c r="AP338" s="22">
        <v>18191</v>
      </c>
      <c r="AQ338" s="22">
        <v>7019</v>
      </c>
      <c r="AR338" s="22">
        <v>9907</v>
      </c>
      <c r="AS338" s="23">
        <f t="shared" si="394"/>
        <v>16926</v>
      </c>
      <c r="AT338" s="22">
        <v>5045</v>
      </c>
      <c r="AU338" s="22">
        <v>0</v>
      </c>
      <c r="AV338" s="22">
        <v>4991</v>
      </c>
      <c r="AW338" s="23">
        <f t="shared" si="395"/>
        <v>4991</v>
      </c>
      <c r="AX338" s="22">
        <v>0</v>
      </c>
      <c r="AY338" s="22">
        <v>0</v>
      </c>
      <c r="AZ338" s="22">
        <v>0</v>
      </c>
      <c r="BA338" s="23">
        <f t="shared" si="396"/>
        <v>0</v>
      </c>
      <c r="BB338" s="22">
        <v>0</v>
      </c>
      <c r="BC338" s="22">
        <v>0</v>
      </c>
      <c r="BD338" s="22">
        <v>0</v>
      </c>
      <c r="BE338" s="23">
        <f t="shared" si="397"/>
        <v>0</v>
      </c>
      <c r="BF338" s="22">
        <v>0</v>
      </c>
      <c r="BG338" s="22">
        <v>0</v>
      </c>
      <c r="BH338" s="22">
        <v>0</v>
      </c>
      <c r="BI338" s="23">
        <f t="shared" si="398"/>
        <v>0</v>
      </c>
      <c r="BJ338" s="22">
        <v>0</v>
      </c>
      <c r="BK338" s="22">
        <v>0</v>
      </c>
      <c r="BL338" s="22">
        <v>0</v>
      </c>
      <c r="BM338" s="23">
        <f t="shared" si="399"/>
        <v>0</v>
      </c>
      <c r="BN338" s="22">
        <v>7890</v>
      </c>
      <c r="BO338" s="22">
        <v>7269</v>
      </c>
      <c r="BP338" s="22">
        <v>60</v>
      </c>
      <c r="BQ338" s="23">
        <f t="shared" si="400"/>
        <v>7329</v>
      </c>
      <c r="BR338" s="22">
        <v>51573</v>
      </c>
      <c r="BS338" s="22">
        <v>40010</v>
      </c>
      <c r="BT338" s="22">
        <v>8900</v>
      </c>
      <c r="BU338" s="23">
        <f t="shared" si="401"/>
        <v>48910</v>
      </c>
      <c r="BV338" s="22">
        <v>5681</v>
      </c>
      <c r="BW338" s="22">
        <v>350</v>
      </c>
      <c r="BX338" s="22">
        <v>6945</v>
      </c>
      <c r="BY338" s="23">
        <f t="shared" si="402"/>
        <v>7295</v>
      </c>
      <c r="BZ338" s="22">
        <v>0</v>
      </c>
      <c r="CA338" s="22">
        <v>0</v>
      </c>
      <c r="CB338" s="22">
        <v>0</v>
      </c>
      <c r="CC338" s="23">
        <f t="shared" si="403"/>
        <v>0</v>
      </c>
      <c r="CD338" s="22">
        <v>101</v>
      </c>
      <c r="CE338" s="22">
        <v>71</v>
      </c>
      <c r="CF338" s="22">
        <v>5</v>
      </c>
      <c r="CG338" s="23">
        <f t="shared" si="404"/>
        <v>76</v>
      </c>
      <c r="CH338" s="22">
        <v>0</v>
      </c>
      <c r="CI338" s="22">
        <v>0</v>
      </c>
      <c r="CJ338" s="22">
        <v>0</v>
      </c>
      <c r="CK338" s="23">
        <f t="shared" si="405"/>
        <v>0</v>
      </c>
      <c r="CL338" s="22">
        <v>0</v>
      </c>
      <c r="CM338" s="22">
        <v>0</v>
      </c>
      <c r="CN338" s="22">
        <v>0</v>
      </c>
      <c r="CO338" s="23">
        <f t="shared" si="406"/>
        <v>0</v>
      </c>
      <c r="CP338" s="22">
        <v>1582</v>
      </c>
      <c r="CQ338" s="22">
        <v>1376</v>
      </c>
      <c r="CR338" s="22">
        <v>0</v>
      </c>
      <c r="CS338" s="23">
        <f t="shared" si="407"/>
        <v>1376</v>
      </c>
      <c r="CT338" s="22">
        <v>10741</v>
      </c>
      <c r="CU338" s="22">
        <v>10936</v>
      </c>
      <c r="CV338" s="22">
        <v>653</v>
      </c>
      <c r="CW338" s="23">
        <f t="shared" si="408"/>
        <v>11589</v>
      </c>
      <c r="CX338" s="22">
        <v>0</v>
      </c>
      <c r="CY338" s="22">
        <v>0</v>
      </c>
      <c r="CZ338" s="22">
        <v>0</v>
      </c>
      <c r="DA338" s="23">
        <f t="shared" si="409"/>
        <v>0</v>
      </c>
      <c r="DB338" s="22">
        <v>140370</v>
      </c>
      <c r="DC338" s="22">
        <v>133702</v>
      </c>
      <c r="DD338" s="22">
        <v>10185</v>
      </c>
      <c r="DE338" s="23">
        <f t="shared" si="410"/>
        <v>143887</v>
      </c>
      <c r="DF338" s="25">
        <v>8166</v>
      </c>
      <c r="DG338" s="22">
        <v>1029</v>
      </c>
      <c r="DH338" s="22">
        <v>6833</v>
      </c>
      <c r="DI338" s="23">
        <f t="shared" si="411"/>
        <v>7862</v>
      </c>
      <c r="DJ338" s="22">
        <v>0</v>
      </c>
      <c r="DK338" s="22">
        <v>0</v>
      </c>
      <c r="DL338" s="22">
        <v>0</v>
      </c>
      <c r="DM338" s="23">
        <f t="shared" si="412"/>
        <v>0</v>
      </c>
      <c r="DN338" s="22">
        <v>0</v>
      </c>
      <c r="DO338" s="22">
        <v>0</v>
      </c>
      <c r="DP338" s="22">
        <v>0</v>
      </c>
      <c r="DQ338" s="23">
        <f t="shared" si="413"/>
        <v>0</v>
      </c>
      <c r="DR338" s="22">
        <v>0</v>
      </c>
      <c r="DS338" s="22">
        <v>0</v>
      </c>
      <c r="DT338" s="22">
        <v>0</v>
      </c>
      <c r="DU338" s="23">
        <f t="shared" si="414"/>
        <v>0</v>
      </c>
      <c r="DV338" s="22">
        <v>0</v>
      </c>
      <c r="DW338" s="22">
        <v>0</v>
      </c>
      <c r="DX338" s="22">
        <v>0</v>
      </c>
      <c r="DY338" s="23">
        <f t="shared" si="415"/>
        <v>0</v>
      </c>
      <c r="DZ338" s="22">
        <v>0</v>
      </c>
      <c r="EA338" s="22">
        <v>2</v>
      </c>
      <c r="EB338" s="22">
        <v>8</v>
      </c>
      <c r="EC338" s="23">
        <f t="shared" si="416"/>
        <v>10</v>
      </c>
      <c r="ED338" s="25">
        <v>12952</v>
      </c>
      <c r="EE338" s="22">
        <v>8784</v>
      </c>
      <c r="EF338" s="22">
        <v>1433</v>
      </c>
      <c r="EG338" s="23">
        <f t="shared" si="417"/>
        <v>10217</v>
      </c>
      <c r="EH338" s="22">
        <v>0</v>
      </c>
      <c r="EI338" s="22">
        <v>0</v>
      </c>
      <c r="EJ338" s="22">
        <v>0</v>
      </c>
      <c r="EK338" s="23">
        <f t="shared" si="418"/>
        <v>0</v>
      </c>
      <c r="EL338" s="22">
        <v>0</v>
      </c>
      <c r="EM338" s="22">
        <v>0</v>
      </c>
      <c r="EN338" s="22">
        <v>0</v>
      </c>
      <c r="EO338" s="23">
        <f t="shared" si="419"/>
        <v>0</v>
      </c>
      <c r="EP338" s="22">
        <v>4</v>
      </c>
      <c r="EQ338" s="22">
        <v>1259</v>
      </c>
      <c r="ER338" s="22">
        <v>0</v>
      </c>
      <c r="ES338" s="23">
        <f t="shared" si="420"/>
        <v>1259</v>
      </c>
      <c r="ET338" s="22">
        <v>0</v>
      </c>
      <c r="EU338" s="22">
        <v>0</v>
      </c>
      <c r="EV338" s="22">
        <v>0</v>
      </c>
      <c r="EW338" s="23">
        <f t="shared" si="421"/>
        <v>0</v>
      </c>
      <c r="EX338" s="22">
        <v>0</v>
      </c>
      <c r="EY338" s="22">
        <v>0</v>
      </c>
      <c r="EZ338" s="22">
        <v>0</v>
      </c>
      <c r="FA338" s="23">
        <f t="shared" si="422"/>
        <v>0</v>
      </c>
      <c r="FB338" s="22">
        <v>0</v>
      </c>
      <c r="FC338" s="22">
        <v>0</v>
      </c>
      <c r="FD338" s="22">
        <v>0</v>
      </c>
      <c r="FE338" s="23">
        <f t="shared" si="423"/>
        <v>0</v>
      </c>
      <c r="FF338" s="22">
        <v>13321</v>
      </c>
      <c r="FG338" s="22">
        <v>12903</v>
      </c>
      <c r="FH338" s="22">
        <v>198</v>
      </c>
      <c r="FI338" s="23">
        <f t="shared" si="424"/>
        <v>13101</v>
      </c>
      <c r="FJ338" s="22">
        <v>0</v>
      </c>
      <c r="FK338" s="22">
        <v>0</v>
      </c>
      <c r="FL338" s="22">
        <v>0</v>
      </c>
      <c r="FM338" s="23">
        <f t="shared" si="425"/>
        <v>0</v>
      </c>
      <c r="FN338" s="22">
        <v>8676</v>
      </c>
      <c r="FO338" s="22">
        <v>10352</v>
      </c>
      <c r="FP338" s="22">
        <v>1004</v>
      </c>
      <c r="FQ338" s="23">
        <f t="shared" si="426"/>
        <v>11356</v>
      </c>
      <c r="FR338" s="22">
        <v>0</v>
      </c>
      <c r="FS338" s="22">
        <v>0</v>
      </c>
      <c r="FT338" s="22">
        <v>0</v>
      </c>
      <c r="FU338" s="23">
        <f t="shared" si="427"/>
        <v>0</v>
      </c>
      <c r="FV338" s="22">
        <v>0</v>
      </c>
      <c r="FW338" s="22">
        <v>0</v>
      </c>
      <c r="FX338" s="22">
        <v>0</v>
      </c>
      <c r="FY338" s="23">
        <v>0</v>
      </c>
      <c r="FZ338" s="22">
        <v>0</v>
      </c>
      <c r="GA338" s="22">
        <v>0</v>
      </c>
      <c r="GB338" s="22">
        <v>0</v>
      </c>
      <c r="GC338" s="23">
        <f t="shared" si="428"/>
        <v>0</v>
      </c>
      <c r="GD338" s="22">
        <f t="shared" si="371"/>
        <v>304217</v>
      </c>
      <c r="GE338" s="22">
        <f t="shared" si="371"/>
        <v>251516</v>
      </c>
      <c r="GF338" s="22">
        <f t="shared" si="371"/>
        <v>55437</v>
      </c>
      <c r="GG338" s="22">
        <f t="shared" si="371"/>
        <v>306953</v>
      </c>
      <c r="GI338" s="41">
        <f t="shared" si="429"/>
        <v>-7.6354715983371735E-2</v>
      </c>
      <c r="GJ338" s="36"/>
      <c r="GK338" s="37">
        <f t="shared" si="372"/>
        <v>53.158447176322774</v>
      </c>
      <c r="GL338" s="37">
        <f t="shared" si="373"/>
        <v>15.907536697466561</v>
      </c>
      <c r="GM338" s="37">
        <f t="shared" si="374"/>
        <v>5.1300911274034258</v>
      </c>
      <c r="GN338" s="37">
        <f t="shared" si="375"/>
        <v>0</v>
      </c>
      <c r="GO338" s="37">
        <f t="shared" si="376"/>
        <v>2.7906773326547811</v>
      </c>
      <c r="GP338" s="37">
        <f t="shared" si="377"/>
        <v>4.1158415369201169</v>
      </c>
      <c r="GQ338" s="37">
        <f t="shared" si="378"/>
        <v>2.8900745877001861</v>
      </c>
      <c r="GR338" s="37">
        <f t="shared" si="379"/>
        <v>0.50056457640865792</v>
      </c>
      <c r="GS338" s="37">
        <f t="shared" si="380"/>
        <v>0.13915615706356654</v>
      </c>
      <c r="GT338" s="37">
        <f t="shared" si="381"/>
        <v>0.4091191017668856</v>
      </c>
      <c r="GU338" s="37">
        <f t="shared" si="382"/>
        <v>3.4924219532753384</v>
      </c>
      <c r="GV338" s="37">
        <f t="shared" si="383"/>
        <v>4.3480335247061817</v>
      </c>
      <c r="GW338" s="37">
        <f t="shared" si="384"/>
        <v>0.54708249176990731</v>
      </c>
      <c r="GX338" s="37">
        <f t="shared" si="385"/>
        <v>6.2198826317212426</v>
      </c>
      <c r="GY338" s="37"/>
      <c r="GZ338" s="37"/>
      <c r="HA338" s="35"/>
      <c r="HB338" s="35"/>
      <c r="HC338" s="35"/>
      <c r="HD338" s="35"/>
      <c r="HE338" s="35"/>
      <c r="HF338" s="35"/>
      <c r="HG338" s="35"/>
      <c r="HH338" s="35"/>
      <c r="HI338" s="35"/>
      <c r="HK338" s="35"/>
      <c r="HL338" s="35"/>
      <c r="HO338" s="35">
        <f t="shared" si="430"/>
        <v>52.842872685382716</v>
      </c>
      <c r="HP338" s="35">
        <f t="shared" si="431"/>
        <v>15.994992106835054</v>
      </c>
      <c r="HQ338" s="35">
        <f t="shared" si="432"/>
        <v>5.3832184913388517</v>
      </c>
      <c r="HR338" s="35">
        <f t="shared" si="433"/>
        <v>0</v>
      </c>
      <c r="HS338" s="35">
        <f t="shared" si="434"/>
        <v>1.9894242256165202</v>
      </c>
      <c r="HT338" s="35">
        <f t="shared" si="435"/>
        <v>3.0266020991552183</v>
      </c>
      <c r="HU338" s="35">
        <f t="shared" si="436"/>
        <v>2.7972736581619593</v>
      </c>
      <c r="HV338" s="35">
        <f t="shared" si="437"/>
        <v>0.61492021503541261</v>
      </c>
      <c r="HW338" s="35">
        <f t="shared" si="438"/>
        <v>0.6382530506015871</v>
      </c>
      <c r="HX338" s="35">
        <f t="shared" si="439"/>
        <v>0.61478688454646302</v>
      </c>
      <c r="HY338" s="35">
        <f t="shared" si="440"/>
        <v>3.8069854509770455</v>
      </c>
      <c r="HZ338" s="35">
        <f t="shared" si="441"/>
        <v>6.1886679750831979</v>
      </c>
      <c r="IA338" s="35">
        <f t="shared" si="442"/>
        <v>1.0035785903234065</v>
      </c>
      <c r="IB338" s="35">
        <f t="shared" si="443"/>
        <v>4.7050996245413428</v>
      </c>
    </row>
    <row r="339" spans="1:236" ht="11.25" customHeight="1">
      <c r="A339" s="21">
        <v>43910</v>
      </c>
      <c r="B339" s="27">
        <v>0</v>
      </c>
      <c r="C339" s="27">
        <v>0</v>
      </c>
      <c r="D339" s="27">
        <v>0</v>
      </c>
      <c r="E339" s="24">
        <f t="shared" si="370"/>
        <v>0</v>
      </c>
      <c r="I339" s="23"/>
      <c r="J339" s="22">
        <v>12749</v>
      </c>
      <c r="K339" s="22">
        <v>8583</v>
      </c>
      <c r="L339" s="22">
        <v>2585</v>
      </c>
      <c r="M339" s="23">
        <f t="shared" si="386"/>
        <v>11168</v>
      </c>
      <c r="N339" s="22">
        <v>0</v>
      </c>
      <c r="O339" s="22">
        <v>0</v>
      </c>
      <c r="P339" s="22">
        <v>0</v>
      </c>
      <c r="Q339" s="23">
        <f t="shared" si="387"/>
        <v>0</v>
      </c>
      <c r="R339" s="22">
        <v>0</v>
      </c>
      <c r="S339" s="22">
        <v>0</v>
      </c>
      <c r="T339" s="22">
        <v>0</v>
      </c>
      <c r="U339" s="23">
        <f t="shared" si="388"/>
        <v>0</v>
      </c>
      <c r="V339" s="22">
        <v>0</v>
      </c>
      <c r="W339" s="22">
        <v>0</v>
      </c>
      <c r="X339" s="22">
        <v>0</v>
      </c>
      <c r="Y339" s="23">
        <f t="shared" si="389"/>
        <v>0</v>
      </c>
      <c r="Z339" s="22">
        <v>0</v>
      </c>
      <c r="AA339" s="22">
        <v>0</v>
      </c>
      <c r="AB339" s="22">
        <v>0</v>
      </c>
      <c r="AC339" s="23">
        <f t="shared" si="390"/>
        <v>0</v>
      </c>
      <c r="AD339" s="22">
        <v>0</v>
      </c>
      <c r="AE339" s="22">
        <v>0</v>
      </c>
      <c r="AF339" s="22">
        <v>0</v>
      </c>
      <c r="AG339" s="23">
        <f t="shared" si="391"/>
        <v>0</v>
      </c>
      <c r="AH339" s="22">
        <v>952</v>
      </c>
      <c r="AI339" s="22">
        <v>163</v>
      </c>
      <c r="AJ339" s="22">
        <v>393</v>
      </c>
      <c r="AK339" s="23">
        <f t="shared" si="392"/>
        <v>556</v>
      </c>
      <c r="AL339" s="22">
        <v>10</v>
      </c>
      <c r="AM339" s="22">
        <v>2</v>
      </c>
      <c r="AN339" s="22">
        <v>0</v>
      </c>
      <c r="AO339" s="23">
        <f t="shared" si="393"/>
        <v>2</v>
      </c>
      <c r="AP339" s="22">
        <v>12590</v>
      </c>
      <c r="AQ339" s="22">
        <v>3519</v>
      </c>
      <c r="AR339" s="22">
        <v>10389</v>
      </c>
      <c r="AS339" s="23">
        <f t="shared" si="394"/>
        <v>13908</v>
      </c>
      <c r="AT339" s="22">
        <v>3707</v>
      </c>
      <c r="AU339" s="22">
        <v>0</v>
      </c>
      <c r="AV339" s="22">
        <v>3520</v>
      </c>
      <c r="AW339" s="23">
        <f t="shared" si="395"/>
        <v>3520</v>
      </c>
      <c r="AX339" s="22">
        <v>0</v>
      </c>
      <c r="AY339" s="22">
        <v>0</v>
      </c>
      <c r="AZ339" s="22">
        <v>0</v>
      </c>
      <c r="BA339" s="23">
        <f t="shared" si="396"/>
        <v>0</v>
      </c>
      <c r="BB339" s="22">
        <v>0</v>
      </c>
      <c r="BC339" s="22">
        <v>10</v>
      </c>
      <c r="BD339" s="22">
        <v>0</v>
      </c>
      <c r="BE339" s="23">
        <f t="shared" si="397"/>
        <v>10</v>
      </c>
      <c r="BF339" s="22">
        <v>0</v>
      </c>
      <c r="BG339" s="22">
        <v>0</v>
      </c>
      <c r="BH339" s="22">
        <v>0</v>
      </c>
      <c r="BI339" s="23">
        <f t="shared" si="398"/>
        <v>0</v>
      </c>
      <c r="BJ339" s="22">
        <v>0</v>
      </c>
      <c r="BK339" s="22">
        <v>0</v>
      </c>
      <c r="BL339" s="22">
        <v>0</v>
      </c>
      <c r="BM339" s="23">
        <f t="shared" si="399"/>
        <v>0</v>
      </c>
      <c r="BN339" s="22">
        <v>3556</v>
      </c>
      <c r="BO339" s="22">
        <v>3697</v>
      </c>
      <c r="BP339" s="22">
        <v>216</v>
      </c>
      <c r="BQ339" s="23">
        <f t="shared" si="400"/>
        <v>3913</v>
      </c>
      <c r="BR339" s="22">
        <v>40142</v>
      </c>
      <c r="BS339" s="22">
        <v>26300</v>
      </c>
      <c r="BT339" s="22">
        <v>5979</v>
      </c>
      <c r="BU339" s="23">
        <f t="shared" si="401"/>
        <v>32279</v>
      </c>
      <c r="BV339" s="22">
        <v>10</v>
      </c>
      <c r="BW339" s="22">
        <v>131</v>
      </c>
      <c r="BX339" s="22">
        <v>3</v>
      </c>
      <c r="BY339" s="23">
        <f t="shared" si="402"/>
        <v>134</v>
      </c>
      <c r="BZ339" s="22">
        <v>0</v>
      </c>
      <c r="CA339" s="22">
        <v>0</v>
      </c>
      <c r="CB339" s="22">
        <v>0</v>
      </c>
      <c r="CC339" s="23">
        <f t="shared" si="403"/>
        <v>0</v>
      </c>
      <c r="CD339" s="22">
        <v>129</v>
      </c>
      <c r="CE339" s="22">
        <v>81</v>
      </c>
      <c r="CF339" s="22">
        <v>0</v>
      </c>
      <c r="CG339" s="23">
        <f t="shared" si="404"/>
        <v>81</v>
      </c>
      <c r="CH339" s="22">
        <v>0</v>
      </c>
      <c r="CI339" s="22">
        <v>0</v>
      </c>
      <c r="CJ339" s="22">
        <v>0</v>
      </c>
      <c r="CK339" s="23">
        <f t="shared" si="405"/>
        <v>0</v>
      </c>
      <c r="CL339" s="22">
        <v>0</v>
      </c>
      <c r="CM339" s="22">
        <v>0</v>
      </c>
      <c r="CN339" s="22">
        <v>0</v>
      </c>
      <c r="CO339" s="23">
        <f t="shared" si="406"/>
        <v>0</v>
      </c>
      <c r="CP339" s="22">
        <v>1993</v>
      </c>
      <c r="CQ339" s="22">
        <v>1518</v>
      </c>
      <c r="CR339" s="22">
        <v>0</v>
      </c>
      <c r="CS339" s="23">
        <f t="shared" si="407"/>
        <v>1518</v>
      </c>
      <c r="CT339" s="22">
        <v>5605</v>
      </c>
      <c r="CU339" s="22">
        <v>3383</v>
      </c>
      <c r="CV339" s="22">
        <v>232</v>
      </c>
      <c r="CW339" s="23">
        <f t="shared" si="408"/>
        <v>3615</v>
      </c>
      <c r="CX339" s="22">
        <v>0</v>
      </c>
      <c r="CY339" s="22">
        <v>0</v>
      </c>
      <c r="CZ339" s="22">
        <v>0</v>
      </c>
      <c r="DA339" s="23">
        <f t="shared" si="409"/>
        <v>0</v>
      </c>
      <c r="DB339" s="22">
        <v>91602</v>
      </c>
      <c r="DC339" s="22">
        <v>76240</v>
      </c>
      <c r="DD339" s="22">
        <v>4659</v>
      </c>
      <c r="DE339" s="23">
        <f t="shared" si="410"/>
        <v>80899</v>
      </c>
      <c r="DF339" s="25">
        <v>6336</v>
      </c>
      <c r="DG339" s="22">
        <v>826</v>
      </c>
      <c r="DH339" s="22">
        <v>7254</v>
      </c>
      <c r="DI339" s="23">
        <f t="shared" si="411"/>
        <v>8080</v>
      </c>
      <c r="DJ339" s="22">
        <v>0</v>
      </c>
      <c r="DK339" s="22">
        <v>0</v>
      </c>
      <c r="DL339" s="22">
        <v>0</v>
      </c>
      <c r="DM339" s="23">
        <f t="shared" si="412"/>
        <v>0</v>
      </c>
      <c r="DN339" s="22">
        <v>0</v>
      </c>
      <c r="DO339" s="22">
        <v>0</v>
      </c>
      <c r="DP339" s="22">
        <v>0</v>
      </c>
      <c r="DQ339" s="23">
        <f t="shared" si="413"/>
        <v>0</v>
      </c>
      <c r="DR339" s="22">
        <v>0</v>
      </c>
      <c r="DS339" s="22">
        <v>0</v>
      </c>
      <c r="DT339" s="22">
        <v>0</v>
      </c>
      <c r="DU339" s="23">
        <f t="shared" si="414"/>
        <v>0</v>
      </c>
      <c r="DV339" s="22">
        <v>0</v>
      </c>
      <c r="DW339" s="22">
        <v>0</v>
      </c>
      <c r="DX339" s="22">
        <v>0</v>
      </c>
      <c r="DY339" s="23">
        <f t="shared" si="415"/>
        <v>0</v>
      </c>
      <c r="DZ339" s="22">
        <v>16</v>
      </c>
      <c r="EA339" s="22">
        <v>0</v>
      </c>
      <c r="EB339" s="22">
        <v>16</v>
      </c>
      <c r="EC339" s="23">
        <f t="shared" si="416"/>
        <v>16</v>
      </c>
      <c r="ED339" s="25">
        <v>9450</v>
      </c>
      <c r="EE339" s="22">
        <v>3269</v>
      </c>
      <c r="EF339" s="22">
        <v>1576</v>
      </c>
      <c r="EG339" s="23">
        <f t="shared" si="417"/>
        <v>4845</v>
      </c>
      <c r="EH339" s="22">
        <v>0</v>
      </c>
      <c r="EI339" s="22">
        <v>0</v>
      </c>
      <c r="EJ339" s="22">
        <v>0</v>
      </c>
      <c r="EK339" s="23">
        <f t="shared" si="418"/>
        <v>0</v>
      </c>
      <c r="EL339" s="22">
        <v>0</v>
      </c>
      <c r="EM339" s="22">
        <v>0</v>
      </c>
      <c r="EN339" s="22">
        <v>0</v>
      </c>
      <c r="EO339" s="23">
        <f t="shared" si="419"/>
        <v>0</v>
      </c>
      <c r="EP339" s="22">
        <v>0</v>
      </c>
      <c r="EQ339" s="22">
        <v>451</v>
      </c>
      <c r="ER339" s="22">
        <v>0</v>
      </c>
      <c r="ES339" s="23">
        <f t="shared" si="420"/>
        <v>451</v>
      </c>
      <c r="ET339" s="22">
        <v>0</v>
      </c>
      <c r="EU339" s="22">
        <v>0</v>
      </c>
      <c r="EV339" s="22">
        <v>0</v>
      </c>
      <c r="EW339" s="23">
        <f t="shared" si="421"/>
        <v>0</v>
      </c>
      <c r="EX339" s="22">
        <v>0</v>
      </c>
      <c r="EY339" s="22">
        <v>0</v>
      </c>
      <c r="EZ339" s="22">
        <v>0</v>
      </c>
      <c r="FA339" s="23">
        <f t="shared" si="422"/>
        <v>0</v>
      </c>
      <c r="FB339" s="22">
        <v>0</v>
      </c>
      <c r="FC339" s="22">
        <v>0</v>
      </c>
      <c r="FD339" s="22">
        <v>0</v>
      </c>
      <c r="FE339" s="23">
        <f t="shared" si="423"/>
        <v>0</v>
      </c>
      <c r="FF339" s="22">
        <v>11388</v>
      </c>
      <c r="FG339" s="22">
        <v>5714</v>
      </c>
      <c r="FH339" s="22">
        <v>143</v>
      </c>
      <c r="FI339" s="23">
        <f t="shared" si="424"/>
        <v>5857</v>
      </c>
      <c r="FJ339" s="22">
        <v>0</v>
      </c>
      <c r="FK339" s="22">
        <v>0</v>
      </c>
      <c r="FL339" s="22">
        <v>0</v>
      </c>
      <c r="FM339" s="23">
        <f t="shared" si="425"/>
        <v>0</v>
      </c>
      <c r="FN339" s="22">
        <v>6959</v>
      </c>
      <c r="FO339" s="22">
        <v>7023</v>
      </c>
      <c r="FP339" s="22">
        <v>999</v>
      </c>
      <c r="FQ339" s="23">
        <f t="shared" si="426"/>
        <v>8022</v>
      </c>
      <c r="FR339" s="22">
        <v>0</v>
      </c>
      <c r="FS339" s="22">
        <v>0</v>
      </c>
      <c r="FT339" s="22">
        <v>0</v>
      </c>
      <c r="FU339" s="23">
        <f t="shared" si="427"/>
        <v>0</v>
      </c>
      <c r="FV339" s="22">
        <v>0</v>
      </c>
      <c r="FW339" s="22">
        <v>0</v>
      </c>
      <c r="FX339" s="22">
        <v>0</v>
      </c>
      <c r="FY339" s="23">
        <v>0</v>
      </c>
      <c r="FZ339" s="22">
        <v>0</v>
      </c>
      <c r="GA339" s="22">
        <v>0</v>
      </c>
      <c r="GB339" s="22">
        <v>0</v>
      </c>
      <c r="GC339" s="23">
        <f t="shared" si="428"/>
        <v>0</v>
      </c>
      <c r="GD339" s="22">
        <f t="shared" si="371"/>
        <v>207194</v>
      </c>
      <c r="GE339" s="22">
        <f t="shared" si="371"/>
        <v>140910</v>
      </c>
      <c r="GF339" s="22">
        <f t="shared" si="371"/>
        <v>37964</v>
      </c>
      <c r="GG339" s="22">
        <f t="shared" si="371"/>
        <v>178874</v>
      </c>
      <c r="GI339" s="41">
        <f t="shared" si="429"/>
        <v>-0.51722649344242078</v>
      </c>
      <c r="GJ339" s="36"/>
      <c r="GK339" s="37">
        <f t="shared" si="372"/>
        <v>54.105457384145907</v>
      </c>
      <c r="GL339" s="37">
        <f t="shared" si="373"/>
        <v>18.664395713576042</v>
      </c>
      <c r="GM339" s="37">
        <f t="shared" si="374"/>
        <v>4.0550706124476612</v>
      </c>
      <c r="GN339" s="37">
        <f t="shared" si="375"/>
        <v>0</v>
      </c>
      <c r="GO339" s="37">
        <f t="shared" si="376"/>
        <v>2.4973387268469236</v>
      </c>
      <c r="GP339" s="37">
        <f t="shared" si="377"/>
        <v>4.9840323610815407</v>
      </c>
      <c r="GQ339" s="37">
        <f t="shared" si="378"/>
        <v>2.6236604925129514</v>
      </c>
      <c r="GR339" s="37">
        <f t="shared" si="379"/>
        <v>0.32006245120999222</v>
      </c>
      <c r="GS339" s="37">
        <f t="shared" si="380"/>
        <v>9.2967142147470011E-2</v>
      </c>
      <c r="GT339" s="37">
        <f t="shared" si="381"/>
        <v>0.58618976651763532</v>
      </c>
      <c r="GU339" s="37">
        <f t="shared" si="382"/>
        <v>2.3199205166418282</v>
      </c>
      <c r="GV339" s="37">
        <f t="shared" si="383"/>
        <v>2.4008232204953517</v>
      </c>
      <c r="GW339" s="37">
        <f t="shared" si="384"/>
        <v>1.0772833723653397</v>
      </c>
      <c r="GX339" s="37">
        <f t="shared" si="385"/>
        <v>6.0911219927613374</v>
      </c>
      <c r="GY339" s="37"/>
      <c r="GZ339" s="37"/>
      <c r="HA339" s="40">
        <f t="shared" ref="HA339:HA354" si="444">SUM(FG328:FG339)/SUM(GE328:GE339)*100</f>
        <v>4.9805319057331348</v>
      </c>
      <c r="HB339" s="40">
        <f t="shared" ref="HB339:HB354" si="445">SUM(AU328:AU339)/SUM(GE328:GE339)*100</f>
        <v>0</v>
      </c>
      <c r="HC339" s="40">
        <f t="shared" ref="HC339:HC354" si="446">SUM(AQ328:AQ339)/SUM(GE328:GE339)*100</f>
        <v>2.3928444170146137</v>
      </c>
      <c r="HD339" s="40">
        <f t="shared" ref="HD339:HD354" si="447">SUM(FO328:FO339)/SUM(GE328:GE339)*100</f>
        <v>4.1105835312208283</v>
      </c>
      <c r="HE339" s="40">
        <f t="shared" ref="HE339:HE354" si="448">SUM(BO328:BO339)/SUM(GE328:GE339)*100</f>
        <v>3.6755012579411703</v>
      </c>
      <c r="HF339" s="40">
        <f t="shared" ref="HF339:HF354" si="449">SUM(EQ328:EQ339)/SUM(GE328:GE339)*100</f>
        <v>0.5202540598011145</v>
      </c>
      <c r="HG339" s="40">
        <f t="shared" ref="HG339:HG354" si="450">SUM(BW328:BW339)/SUM(GE328:GE339)*100</f>
        <v>0.92190172314341545</v>
      </c>
      <c r="HH339" s="40">
        <f t="shared" ref="HH339:HH354" si="451">SUM(DG328:DG339)/SUM(GE328:GE339)*100</f>
        <v>0.64765145283828496</v>
      </c>
      <c r="HI339" s="40">
        <f t="shared" ref="HI339:HI354" si="452">SUM(EE328:EE339)/SUM(GE328:GE339)*100</f>
        <v>3.3155027423225598</v>
      </c>
      <c r="HJ339" s="40">
        <f t="shared" ref="HJ339:HJ354" si="453">SUM(CU328:CU339)/SUM(GE328:GE339)*100</f>
        <v>6.7353084973268533</v>
      </c>
      <c r="HK339" s="40">
        <f t="shared" ref="HK339:HK354" si="454">SUM(DC337:DC339)/SUM(GE337:GE339)*100</f>
        <v>53.391030924687854</v>
      </c>
      <c r="HL339" s="40">
        <f t="shared" ref="HL339:HL354" si="455">SUM(BS337:BS339)/SUM(GE337:GE339)*100</f>
        <v>16.532649510028392</v>
      </c>
      <c r="HM339" s="33"/>
      <c r="HN339" s="33"/>
      <c r="HO339" s="35">
        <f t="shared" si="430"/>
        <v>53.391030924687854</v>
      </c>
      <c r="HP339" s="35">
        <f t="shared" si="431"/>
        <v>16.532649510028392</v>
      </c>
      <c r="HQ339" s="35">
        <f t="shared" si="432"/>
        <v>5.027932960893855</v>
      </c>
      <c r="HR339" s="35">
        <f t="shared" si="433"/>
        <v>0</v>
      </c>
      <c r="HS339" s="35">
        <f t="shared" si="434"/>
        <v>2.3535427542204719</v>
      </c>
      <c r="HT339" s="35">
        <f t="shared" si="435"/>
        <v>3.5380224074243674</v>
      </c>
      <c r="HU339" s="35">
        <f t="shared" si="436"/>
        <v>2.4826754586805873</v>
      </c>
      <c r="HV339" s="35">
        <f t="shared" si="437"/>
        <v>0.46661782214488506</v>
      </c>
      <c r="HW339" s="35">
        <f t="shared" si="438"/>
        <v>0.24162774368837195</v>
      </c>
      <c r="HX339" s="35">
        <f t="shared" si="439"/>
        <v>0.49882467869463015</v>
      </c>
      <c r="HY339" s="35">
        <f t="shared" si="440"/>
        <v>3.0311078548096591</v>
      </c>
      <c r="HZ339" s="35">
        <f t="shared" si="441"/>
        <v>5.206978661049547</v>
      </c>
      <c r="IA339" s="35">
        <f t="shared" si="442"/>
        <v>0.91949812253869401</v>
      </c>
      <c r="IB339" s="35">
        <f t="shared" si="443"/>
        <v>5.9875751747718047</v>
      </c>
    </row>
    <row r="340" spans="1:236" ht="11.25" customHeight="1">
      <c r="A340" s="21">
        <v>43941</v>
      </c>
      <c r="B340" s="27">
        <v>0</v>
      </c>
      <c r="C340" s="27">
        <v>0</v>
      </c>
      <c r="D340" s="27">
        <v>0</v>
      </c>
      <c r="E340" s="24">
        <f t="shared" si="370"/>
        <v>0</v>
      </c>
      <c r="I340" s="23"/>
      <c r="J340" s="22">
        <v>0</v>
      </c>
      <c r="K340" s="22">
        <v>0</v>
      </c>
      <c r="L340" s="22">
        <v>0</v>
      </c>
      <c r="M340" s="23">
        <f t="shared" si="386"/>
        <v>0</v>
      </c>
      <c r="N340" s="22">
        <v>0</v>
      </c>
      <c r="O340" s="22">
        <v>0</v>
      </c>
      <c r="P340" s="22">
        <v>0</v>
      </c>
      <c r="Q340" s="23">
        <f t="shared" si="387"/>
        <v>0</v>
      </c>
      <c r="R340" s="22">
        <v>0</v>
      </c>
      <c r="S340" s="22">
        <v>0</v>
      </c>
      <c r="T340" s="22">
        <v>0</v>
      </c>
      <c r="U340" s="23">
        <f t="shared" si="388"/>
        <v>0</v>
      </c>
      <c r="V340" s="22">
        <v>0</v>
      </c>
      <c r="W340" s="22">
        <v>0</v>
      </c>
      <c r="X340" s="22">
        <v>0</v>
      </c>
      <c r="Y340" s="23">
        <f t="shared" si="389"/>
        <v>0</v>
      </c>
      <c r="Z340" s="22">
        <v>0</v>
      </c>
      <c r="AA340" s="22">
        <v>0</v>
      </c>
      <c r="AB340" s="22">
        <v>0</v>
      </c>
      <c r="AC340" s="23">
        <f t="shared" si="390"/>
        <v>0</v>
      </c>
      <c r="AD340" s="22">
        <v>0</v>
      </c>
      <c r="AE340" s="22">
        <v>0</v>
      </c>
      <c r="AF340" s="22">
        <v>0</v>
      </c>
      <c r="AG340" s="23">
        <f t="shared" si="391"/>
        <v>0</v>
      </c>
      <c r="AH340" s="22">
        <v>0</v>
      </c>
      <c r="AI340" s="22">
        <v>0</v>
      </c>
      <c r="AJ340" s="22">
        <v>6</v>
      </c>
      <c r="AK340" s="23">
        <f t="shared" si="392"/>
        <v>6</v>
      </c>
      <c r="AL340" s="22">
        <v>0</v>
      </c>
      <c r="AM340" s="22">
        <v>0</v>
      </c>
      <c r="AN340" s="22">
        <v>0</v>
      </c>
      <c r="AO340" s="23">
        <f t="shared" si="393"/>
        <v>0</v>
      </c>
      <c r="AP340" s="22">
        <v>0</v>
      </c>
      <c r="AQ340" s="22">
        <v>0</v>
      </c>
      <c r="AR340" s="22">
        <v>1491</v>
      </c>
      <c r="AS340" s="23">
        <f t="shared" si="394"/>
        <v>1491</v>
      </c>
      <c r="AT340" s="22">
        <v>0</v>
      </c>
      <c r="AU340" s="22">
        <v>0</v>
      </c>
      <c r="AV340" s="22">
        <v>0</v>
      </c>
      <c r="AW340" s="23">
        <f t="shared" si="395"/>
        <v>0</v>
      </c>
      <c r="AX340" s="22">
        <v>0</v>
      </c>
      <c r="AY340" s="22">
        <v>0</v>
      </c>
      <c r="AZ340" s="22">
        <v>0</v>
      </c>
      <c r="BA340" s="23">
        <f t="shared" si="396"/>
        <v>0</v>
      </c>
      <c r="BB340" s="22">
        <v>0</v>
      </c>
      <c r="BC340" s="22">
        <v>0</v>
      </c>
      <c r="BD340" s="22">
        <v>0</v>
      </c>
      <c r="BE340" s="23">
        <f t="shared" si="397"/>
        <v>0</v>
      </c>
      <c r="BF340" s="22">
        <v>0</v>
      </c>
      <c r="BG340" s="22">
        <v>0</v>
      </c>
      <c r="BH340" s="22">
        <v>0</v>
      </c>
      <c r="BI340" s="23">
        <f t="shared" si="398"/>
        <v>0</v>
      </c>
      <c r="BJ340" s="22">
        <v>0</v>
      </c>
      <c r="BK340" s="22">
        <v>0</v>
      </c>
      <c r="BL340" s="22">
        <v>0</v>
      </c>
      <c r="BM340" s="23">
        <f t="shared" si="399"/>
        <v>0</v>
      </c>
      <c r="BN340" s="22">
        <v>0</v>
      </c>
      <c r="BO340" s="22">
        <v>0</v>
      </c>
      <c r="BP340" s="22">
        <v>0</v>
      </c>
      <c r="BQ340" s="23">
        <f t="shared" si="400"/>
        <v>0</v>
      </c>
      <c r="BR340" s="22">
        <v>0</v>
      </c>
      <c r="BS340" s="22">
        <v>0</v>
      </c>
      <c r="BT340" s="22">
        <v>1341</v>
      </c>
      <c r="BU340" s="23">
        <f t="shared" si="401"/>
        <v>1341</v>
      </c>
      <c r="BV340" s="22">
        <v>0</v>
      </c>
      <c r="BW340" s="22">
        <v>0</v>
      </c>
      <c r="BX340" s="22">
        <v>30</v>
      </c>
      <c r="BY340" s="23">
        <f t="shared" si="402"/>
        <v>30</v>
      </c>
      <c r="BZ340" s="22">
        <v>0</v>
      </c>
      <c r="CA340" s="22">
        <v>0</v>
      </c>
      <c r="CB340" s="22">
        <v>0</v>
      </c>
      <c r="CC340" s="23">
        <f t="shared" si="403"/>
        <v>0</v>
      </c>
      <c r="CD340" s="22">
        <v>0</v>
      </c>
      <c r="CE340" s="22">
        <v>0</v>
      </c>
      <c r="CF340" s="22">
        <v>0</v>
      </c>
      <c r="CG340" s="23">
        <f t="shared" si="404"/>
        <v>0</v>
      </c>
      <c r="CH340" s="22">
        <v>0</v>
      </c>
      <c r="CI340" s="22">
        <v>0</v>
      </c>
      <c r="CJ340" s="22">
        <v>0</v>
      </c>
      <c r="CK340" s="23">
        <f t="shared" si="405"/>
        <v>0</v>
      </c>
      <c r="CL340" s="22">
        <v>0</v>
      </c>
      <c r="CM340" s="22">
        <v>0</v>
      </c>
      <c r="CN340" s="22">
        <v>0</v>
      </c>
      <c r="CO340" s="23">
        <f t="shared" si="406"/>
        <v>0</v>
      </c>
      <c r="CP340" s="22">
        <v>187</v>
      </c>
      <c r="CQ340" s="22">
        <v>0</v>
      </c>
      <c r="CR340" s="22">
        <v>0</v>
      </c>
      <c r="CS340" s="23">
        <f t="shared" si="407"/>
        <v>0</v>
      </c>
      <c r="CT340" s="22">
        <v>0</v>
      </c>
      <c r="CU340" s="22">
        <v>0</v>
      </c>
      <c r="CV340" s="22">
        <v>585</v>
      </c>
      <c r="CW340" s="23">
        <f t="shared" si="408"/>
        <v>585</v>
      </c>
      <c r="CX340" s="22">
        <v>0</v>
      </c>
      <c r="CY340" s="22">
        <v>0</v>
      </c>
      <c r="CZ340" s="22">
        <v>0</v>
      </c>
      <c r="DA340" s="23">
        <f t="shared" si="409"/>
        <v>0</v>
      </c>
      <c r="DB340" s="22">
        <v>0</v>
      </c>
      <c r="DC340" s="22">
        <v>0</v>
      </c>
      <c r="DD340" s="22">
        <v>606</v>
      </c>
      <c r="DE340" s="23">
        <f t="shared" si="410"/>
        <v>606</v>
      </c>
      <c r="DF340" s="25">
        <v>0</v>
      </c>
      <c r="DG340" s="22">
        <v>0</v>
      </c>
      <c r="DH340" s="22">
        <v>0</v>
      </c>
      <c r="DI340" s="23">
        <f t="shared" si="411"/>
        <v>0</v>
      </c>
      <c r="DJ340" s="22">
        <v>0</v>
      </c>
      <c r="DK340" s="22">
        <v>0</v>
      </c>
      <c r="DL340" s="22">
        <v>0</v>
      </c>
      <c r="DM340" s="23">
        <f t="shared" si="412"/>
        <v>0</v>
      </c>
      <c r="DN340" s="22">
        <v>0</v>
      </c>
      <c r="DO340" s="22">
        <v>0</v>
      </c>
      <c r="DP340" s="22">
        <v>0</v>
      </c>
      <c r="DQ340" s="23">
        <f t="shared" si="413"/>
        <v>0</v>
      </c>
      <c r="DR340" s="22">
        <v>0</v>
      </c>
      <c r="DS340" s="22">
        <v>0</v>
      </c>
      <c r="DT340" s="22">
        <v>0</v>
      </c>
      <c r="DU340" s="23">
        <f t="shared" si="414"/>
        <v>0</v>
      </c>
      <c r="DV340" s="22">
        <v>0</v>
      </c>
      <c r="DW340" s="22">
        <v>0</v>
      </c>
      <c r="DX340" s="22">
        <v>0</v>
      </c>
      <c r="DY340" s="23">
        <f t="shared" si="415"/>
        <v>0</v>
      </c>
      <c r="DZ340" s="22">
        <v>0</v>
      </c>
      <c r="EA340" s="22">
        <v>0</v>
      </c>
      <c r="EB340" s="22">
        <v>0</v>
      </c>
      <c r="EC340" s="23">
        <f t="shared" si="416"/>
        <v>0</v>
      </c>
      <c r="ED340" s="25">
        <v>0</v>
      </c>
      <c r="EE340" s="22">
        <v>0</v>
      </c>
      <c r="EF340" s="22">
        <v>0</v>
      </c>
      <c r="EG340" s="23">
        <f t="shared" si="417"/>
        <v>0</v>
      </c>
      <c r="EH340" s="22">
        <v>0</v>
      </c>
      <c r="EI340" s="22">
        <v>0</v>
      </c>
      <c r="EJ340" s="22">
        <v>0</v>
      </c>
      <c r="EK340" s="23">
        <f t="shared" si="418"/>
        <v>0</v>
      </c>
      <c r="EL340" s="22">
        <v>0</v>
      </c>
      <c r="EM340" s="22">
        <v>0</v>
      </c>
      <c r="EN340" s="22">
        <v>0</v>
      </c>
      <c r="EO340" s="23">
        <f t="shared" si="419"/>
        <v>0</v>
      </c>
      <c r="EP340" s="22">
        <v>0</v>
      </c>
      <c r="EQ340" s="22">
        <v>0</v>
      </c>
      <c r="ER340" s="22">
        <v>0</v>
      </c>
      <c r="ES340" s="23">
        <f t="shared" si="420"/>
        <v>0</v>
      </c>
      <c r="ET340" s="22">
        <v>0</v>
      </c>
      <c r="EU340" s="22">
        <v>0</v>
      </c>
      <c r="EV340" s="22">
        <v>0</v>
      </c>
      <c r="EW340" s="23">
        <f t="shared" si="421"/>
        <v>0</v>
      </c>
      <c r="EX340" s="22">
        <v>0</v>
      </c>
      <c r="EY340" s="22">
        <v>0</v>
      </c>
      <c r="EZ340" s="22">
        <v>0</v>
      </c>
      <c r="FA340" s="23">
        <f t="shared" si="422"/>
        <v>0</v>
      </c>
      <c r="FB340" s="22">
        <v>0</v>
      </c>
      <c r="FC340" s="22">
        <v>0</v>
      </c>
      <c r="FD340" s="22">
        <v>0</v>
      </c>
      <c r="FE340" s="23">
        <f t="shared" si="423"/>
        <v>0</v>
      </c>
      <c r="FF340" s="22">
        <v>0</v>
      </c>
      <c r="FG340" s="22">
        <v>0</v>
      </c>
      <c r="FH340" s="22">
        <v>0</v>
      </c>
      <c r="FI340" s="23">
        <f t="shared" si="424"/>
        <v>0</v>
      </c>
      <c r="FJ340" s="22">
        <v>0</v>
      </c>
      <c r="FK340" s="22">
        <v>0</v>
      </c>
      <c r="FL340" s="22">
        <v>0</v>
      </c>
      <c r="FM340" s="23">
        <f t="shared" si="425"/>
        <v>0</v>
      </c>
      <c r="FN340" s="22">
        <v>0</v>
      </c>
      <c r="FO340" s="22">
        <v>0</v>
      </c>
      <c r="FP340" s="22">
        <v>0</v>
      </c>
      <c r="FQ340" s="23">
        <f t="shared" si="426"/>
        <v>0</v>
      </c>
      <c r="FR340" s="22">
        <v>0</v>
      </c>
      <c r="FS340" s="22">
        <v>0</v>
      </c>
      <c r="FT340" s="22">
        <v>0</v>
      </c>
      <c r="FU340" s="23">
        <f t="shared" si="427"/>
        <v>0</v>
      </c>
      <c r="FV340" s="22">
        <v>0</v>
      </c>
      <c r="FW340" s="22">
        <v>0</v>
      </c>
      <c r="FX340" s="22">
        <v>0</v>
      </c>
      <c r="FY340" s="23">
        <v>0</v>
      </c>
      <c r="FZ340" s="22">
        <v>0</v>
      </c>
      <c r="GA340" s="22">
        <v>0</v>
      </c>
      <c r="GB340" s="22">
        <v>0</v>
      </c>
      <c r="GC340" s="23">
        <f t="shared" si="428"/>
        <v>0</v>
      </c>
      <c r="GD340" s="22">
        <f t="shared" si="371"/>
        <v>187</v>
      </c>
      <c r="GE340" s="22">
        <f t="shared" si="371"/>
        <v>0</v>
      </c>
      <c r="GF340" s="22">
        <f t="shared" si="371"/>
        <v>4059</v>
      </c>
      <c r="GG340" s="22">
        <f t="shared" si="371"/>
        <v>4059</v>
      </c>
      <c r="GI340" s="41">
        <f t="shared" si="429"/>
        <v>-1</v>
      </c>
      <c r="GJ340" s="36"/>
      <c r="GK340" s="37" t="e">
        <f t="shared" si="372"/>
        <v>#DIV/0!</v>
      </c>
      <c r="GL340" s="37" t="e">
        <f t="shared" si="373"/>
        <v>#DIV/0!</v>
      </c>
      <c r="GM340" s="37" t="e">
        <f t="shared" si="374"/>
        <v>#DIV/0!</v>
      </c>
      <c r="GN340" s="37" t="e">
        <f t="shared" si="375"/>
        <v>#DIV/0!</v>
      </c>
      <c r="GO340" s="37" t="e">
        <f t="shared" si="376"/>
        <v>#DIV/0!</v>
      </c>
      <c r="GP340" s="37" t="e">
        <f t="shared" si="377"/>
        <v>#DIV/0!</v>
      </c>
      <c r="GQ340" s="37" t="e">
        <f t="shared" si="378"/>
        <v>#DIV/0!</v>
      </c>
      <c r="GR340" s="37" t="e">
        <f t="shared" si="379"/>
        <v>#DIV/0!</v>
      </c>
      <c r="GS340" s="37" t="e">
        <f t="shared" si="380"/>
        <v>#DIV/0!</v>
      </c>
      <c r="GT340" s="37" t="e">
        <f t="shared" si="381"/>
        <v>#DIV/0!</v>
      </c>
      <c r="GU340" s="37" t="e">
        <f t="shared" si="382"/>
        <v>#DIV/0!</v>
      </c>
      <c r="GV340" s="37" t="e">
        <f t="shared" si="383"/>
        <v>#DIV/0!</v>
      </c>
      <c r="GW340" s="37" t="e">
        <f t="shared" si="384"/>
        <v>#DIV/0!</v>
      </c>
      <c r="GX340" s="37" t="e">
        <f t="shared" si="385"/>
        <v>#DIV/0!</v>
      </c>
      <c r="GY340" s="37"/>
      <c r="GZ340" s="37"/>
      <c r="HA340" s="40">
        <f t="shared" si="444"/>
        <v>4.9386359159280797</v>
      </c>
      <c r="HB340" s="40">
        <f t="shared" si="445"/>
        <v>0</v>
      </c>
      <c r="HC340" s="40">
        <f t="shared" si="446"/>
        <v>2.3694376561000556</v>
      </c>
      <c r="HD340" s="40">
        <f t="shared" si="447"/>
        <v>4.1130906090364583</v>
      </c>
      <c r="HE340" s="40">
        <f t="shared" si="448"/>
        <v>3.5895200444932134</v>
      </c>
      <c r="HF340" s="40">
        <f t="shared" si="449"/>
        <v>0.52665597584834967</v>
      </c>
      <c r="HG340" s="40">
        <f t="shared" si="450"/>
        <v>0.9332578066839502</v>
      </c>
      <c r="HH340" s="40">
        <f t="shared" si="451"/>
        <v>0.63088749878363592</v>
      </c>
      <c r="HI340" s="40">
        <f t="shared" si="452"/>
        <v>3.392686625849576</v>
      </c>
      <c r="HJ340" s="40">
        <f t="shared" si="453"/>
        <v>6.6050349165712685</v>
      </c>
      <c r="HK340" s="40">
        <f t="shared" si="454"/>
        <v>53.498493983579067</v>
      </c>
      <c r="HL340" s="40">
        <f t="shared" si="455"/>
        <v>16.897453277815437</v>
      </c>
      <c r="HM340" s="33"/>
      <c r="HN340" s="33"/>
      <c r="HO340" s="35">
        <f t="shared" si="430"/>
        <v>53.498493983579067</v>
      </c>
      <c r="HP340" s="35">
        <f t="shared" si="431"/>
        <v>16.897453277815437</v>
      </c>
      <c r="HQ340" s="35">
        <f t="shared" si="432"/>
        <v>4.7440791384872565</v>
      </c>
      <c r="HR340" s="35">
        <f t="shared" si="433"/>
        <v>0</v>
      </c>
      <c r="HS340" s="35">
        <f t="shared" si="434"/>
        <v>2.685347046322109</v>
      </c>
      <c r="HT340" s="35">
        <f t="shared" si="435"/>
        <v>4.4275863474897177</v>
      </c>
      <c r="HU340" s="35">
        <f t="shared" si="436"/>
        <v>2.7944121949106329</v>
      </c>
      <c r="HV340" s="35">
        <f t="shared" si="437"/>
        <v>0.43575094412704557</v>
      </c>
      <c r="HW340" s="35">
        <f t="shared" si="438"/>
        <v>0.12257087960532687</v>
      </c>
      <c r="HX340" s="35">
        <f t="shared" si="439"/>
        <v>0.47270058558811084</v>
      </c>
      <c r="HY340" s="35">
        <f t="shared" si="440"/>
        <v>3.0714070933118598</v>
      </c>
      <c r="HZ340" s="35">
        <f t="shared" si="441"/>
        <v>3.6488408005585766</v>
      </c>
      <c r="IA340" s="35">
        <f t="shared" si="442"/>
        <v>0.73746387854015794</v>
      </c>
      <c r="IB340" s="35">
        <f t="shared" si="443"/>
        <v>6.1736480253601957</v>
      </c>
    </row>
    <row r="341" spans="1:236" ht="11.25" customHeight="1">
      <c r="A341" s="21">
        <v>43971</v>
      </c>
      <c r="B341" s="27">
        <v>0</v>
      </c>
      <c r="C341" s="27">
        <v>0</v>
      </c>
      <c r="D341" s="27">
        <v>0</v>
      </c>
      <c r="E341" s="24">
        <f t="shared" si="370"/>
        <v>0</v>
      </c>
      <c r="I341" s="23"/>
      <c r="J341" s="22">
        <v>4703</v>
      </c>
      <c r="K341" s="22">
        <v>1661</v>
      </c>
      <c r="L341" s="22">
        <v>2902</v>
      </c>
      <c r="M341" s="23">
        <f t="shared" si="386"/>
        <v>4563</v>
      </c>
      <c r="N341" s="22">
        <v>0</v>
      </c>
      <c r="O341" s="22">
        <v>0</v>
      </c>
      <c r="P341" s="22">
        <v>0</v>
      </c>
      <c r="Q341" s="23">
        <f t="shared" si="387"/>
        <v>0</v>
      </c>
      <c r="R341" s="22">
        <v>0</v>
      </c>
      <c r="S341" s="22">
        <v>0</v>
      </c>
      <c r="T341" s="22">
        <v>0</v>
      </c>
      <c r="U341" s="23">
        <f t="shared" si="388"/>
        <v>0</v>
      </c>
      <c r="V341" s="22">
        <v>0</v>
      </c>
      <c r="W341" s="22">
        <v>0</v>
      </c>
      <c r="X341" s="22">
        <v>0</v>
      </c>
      <c r="Y341" s="23">
        <f t="shared" si="389"/>
        <v>0</v>
      </c>
      <c r="Z341" s="22">
        <v>0</v>
      </c>
      <c r="AA341" s="22">
        <v>0</v>
      </c>
      <c r="AB341" s="22">
        <v>0</v>
      </c>
      <c r="AC341" s="23">
        <f t="shared" si="390"/>
        <v>0</v>
      </c>
      <c r="AD341" s="22">
        <v>0</v>
      </c>
      <c r="AE341" s="22">
        <v>0</v>
      </c>
      <c r="AF341" s="22">
        <v>0</v>
      </c>
      <c r="AG341" s="23">
        <f t="shared" si="391"/>
        <v>0</v>
      </c>
      <c r="AH341" s="22">
        <v>67</v>
      </c>
      <c r="AI341" s="22">
        <v>93</v>
      </c>
      <c r="AJ341" s="22">
        <v>0</v>
      </c>
      <c r="AK341" s="23">
        <f t="shared" si="392"/>
        <v>93</v>
      </c>
      <c r="AL341" s="22">
        <v>0</v>
      </c>
      <c r="AM341" s="22">
        <v>0</v>
      </c>
      <c r="AN341" s="22">
        <v>0</v>
      </c>
      <c r="AO341" s="23">
        <f t="shared" si="393"/>
        <v>0</v>
      </c>
      <c r="AP341" s="22">
        <v>584</v>
      </c>
      <c r="AQ341" s="22">
        <v>571</v>
      </c>
      <c r="AR341" s="22">
        <v>0</v>
      </c>
      <c r="AS341" s="23">
        <f t="shared" si="394"/>
        <v>571</v>
      </c>
      <c r="AT341" s="22">
        <v>488</v>
      </c>
      <c r="AU341" s="22">
        <v>0</v>
      </c>
      <c r="AV341" s="22">
        <v>707</v>
      </c>
      <c r="AW341" s="23">
        <f t="shared" si="395"/>
        <v>707</v>
      </c>
      <c r="AX341" s="22">
        <v>0</v>
      </c>
      <c r="AY341" s="22">
        <v>0</v>
      </c>
      <c r="AZ341" s="22">
        <v>0</v>
      </c>
      <c r="BA341" s="23">
        <f t="shared" si="396"/>
        <v>0</v>
      </c>
      <c r="BB341" s="22">
        <v>0</v>
      </c>
      <c r="BC341" s="22">
        <v>0</v>
      </c>
      <c r="BD341" s="22">
        <v>0</v>
      </c>
      <c r="BE341" s="23">
        <f t="shared" si="397"/>
        <v>0</v>
      </c>
      <c r="BF341" s="22">
        <v>0</v>
      </c>
      <c r="BG341" s="22">
        <v>0</v>
      </c>
      <c r="BH341" s="22">
        <v>0</v>
      </c>
      <c r="BI341" s="23">
        <f t="shared" si="398"/>
        <v>0</v>
      </c>
      <c r="BJ341" s="22">
        <v>0</v>
      </c>
      <c r="BK341" s="22">
        <v>0</v>
      </c>
      <c r="BL341" s="22">
        <v>0</v>
      </c>
      <c r="BM341" s="23">
        <f t="shared" si="399"/>
        <v>0</v>
      </c>
      <c r="BN341" s="22">
        <v>0</v>
      </c>
      <c r="BO341" s="22">
        <v>375</v>
      </c>
      <c r="BP341" s="22">
        <v>0</v>
      </c>
      <c r="BQ341" s="23">
        <f t="shared" si="400"/>
        <v>375</v>
      </c>
      <c r="BR341" s="22">
        <v>12100</v>
      </c>
      <c r="BS341" s="22">
        <v>6883</v>
      </c>
      <c r="BT341" s="22">
        <v>5700</v>
      </c>
      <c r="BU341" s="23">
        <f t="shared" si="401"/>
        <v>12583</v>
      </c>
      <c r="BV341" s="22">
        <v>2312</v>
      </c>
      <c r="BW341" s="22">
        <v>1404</v>
      </c>
      <c r="BX341" s="22">
        <v>1002</v>
      </c>
      <c r="BY341" s="23">
        <f t="shared" si="402"/>
        <v>2406</v>
      </c>
      <c r="BZ341" s="22">
        <v>0</v>
      </c>
      <c r="CA341" s="22">
        <v>0</v>
      </c>
      <c r="CB341" s="22">
        <v>0</v>
      </c>
      <c r="CC341" s="23">
        <f t="shared" si="403"/>
        <v>0</v>
      </c>
      <c r="CD341" s="22">
        <v>0</v>
      </c>
      <c r="CE341" s="22">
        <v>0</v>
      </c>
      <c r="CF341" s="22">
        <v>3</v>
      </c>
      <c r="CG341" s="23">
        <f t="shared" si="404"/>
        <v>3</v>
      </c>
      <c r="CH341" s="22">
        <v>0</v>
      </c>
      <c r="CI341" s="22">
        <v>0</v>
      </c>
      <c r="CJ341" s="22">
        <v>0</v>
      </c>
      <c r="CK341" s="23">
        <f t="shared" si="405"/>
        <v>0</v>
      </c>
      <c r="CL341" s="22">
        <v>0</v>
      </c>
      <c r="CM341" s="22">
        <v>0</v>
      </c>
      <c r="CN341" s="22">
        <v>0</v>
      </c>
      <c r="CO341" s="23">
        <f t="shared" si="406"/>
        <v>0</v>
      </c>
      <c r="CP341" s="22">
        <v>1063</v>
      </c>
      <c r="CQ341" s="22">
        <v>710</v>
      </c>
      <c r="CR341" s="22">
        <v>0</v>
      </c>
      <c r="CS341" s="23">
        <f t="shared" si="407"/>
        <v>710</v>
      </c>
      <c r="CT341" s="22">
        <v>2628</v>
      </c>
      <c r="CU341" s="22">
        <v>3867</v>
      </c>
      <c r="CV341" s="22">
        <v>93</v>
      </c>
      <c r="CW341" s="23">
        <f t="shared" si="408"/>
        <v>3960</v>
      </c>
      <c r="CX341" s="22">
        <v>0</v>
      </c>
      <c r="CY341" s="22">
        <v>0</v>
      </c>
      <c r="CZ341" s="22">
        <v>0</v>
      </c>
      <c r="DA341" s="23">
        <f t="shared" si="409"/>
        <v>0</v>
      </c>
      <c r="DB341" s="22">
        <v>3652</v>
      </c>
      <c r="DC341" s="22">
        <v>13702</v>
      </c>
      <c r="DD341" s="22">
        <v>4559</v>
      </c>
      <c r="DE341" s="23">
        <f t="shared" si="410"/>
        <v>18261</v>
      </c>
      <c r="DF341" s="25">
        <v>0</v>
      </c>
      <c r="DG341" s="22">
        <v>378</v>
      </c>
      <c r="DH341" s="22">
        <v>0</v>
      </c>
      <c r="DI341" s="23">
        <f t="shared" si="411"/>
        <v>378</v>
      </c>
      <c r="DJ341" s="22">
        <v>0</v>
      </c>
      <c r="DK341" s="22">
        <v>0</v>
      </c>
      <c r="DL341" s="22">
        <v>0</v>
      </c>
      <c r="DM341" s="23">
        <f t="shared" si="412"/>
        <v>0</v>
      </c>
      <c r="DN341" s="22">
        <v>0</v>
      </c>
      <c r="DO341" s="22">
        <v>0</v>
      </c>
      <c r="DP341" s="22">
        <v>0</v>
      </c>
      <c r="DQ341" s="23">
        <f t="shared" si="413"/>
        <v>0</v>
      </c>
      <c r="DR341" s="22">
        <v>0</v>
      </c>
      <c r="DS341" s="22">
        <v>0</v>
      </c>
      <c r="DT341" s="22">
        <v>0</v>
      </c>
      <c r="DU341" s="23">
        <f t="shared" si="414"/>
        <v>0</v>
      </c>
      <c r="DV341" s="22">
        <v>0</v>
      </c>
      <c r="DW341" s="22">
        <v>0</v>
      </c>
      <c r="DX341" s="22">
        <v>0</v>
      </c>
      <c r="DY341" s="23">
        <f t="shared" si="415"/>
        <v>0</v>
      </c>
      <c r="DZ341" s="22">
        <v>0</v>
      </c>
      <c r="EA341" s="22">
        <v>0</v>
      </c>
      <c r="EB341" s="22">
        <v>0</v>
      </c>
      <c r="EC341" s="23">
        <f t="shared" si="416"/>
        <v>0</v>
      </c>
      <c r="ED341" s="25">
        <v>0</v>
      </c>
      <c r="EE341" s="22">
        <v>1753</v>
      </c>
      <c r="EF341" s="22">
        <v>0</v>
      </c>
      <c r="EG341" s="23">
        <f t="shared" si="417"/>
        <v>1753</v>
      </c>
      <c r="EH341" s="22">
        <v>0</v>
      </c>
      <c r="EI341" s="22">
        <v>0</v>
      </c>
      <c r="EJ341" s="22">
        <v>0</v>
      </c>
      <c r="EK341" s="23">
        <f t="shared" si="418"/>
        <v>0</v>
      </c>
      <c r="EL341" s="22">
        <v>0</v>
      </c>
      <c r="EM341" s="22">
        <v>0</v>
      </c>
      <c r="EN341" s="22">
        <v>0</v>
      </c>
      <c r="EO341" s="23">
        <f t="shared" si="419"/>
        <v>0</v>
      </c>
      <c r="EP341" s="22">
        <v>932</v>
      </c>
      <c r="EQ341" s="22">
        <v>508</v>
      </c>
      <c r="ER341" s="22">
        <v>0</v>
      </c>
      <c r="ES341" s="23">
        <f t="shared" si="420"/>
        <v>508</v>
      </c>
      <c r="ET341" s="22">
        <v>0</v>
      </c>
      <c r="EU341" s="22">
        <v>0</v>
      </c>
      <c r="EV341" s="22">
        <v>0</v>
      </c>
      <c r="EW341" s="23">
        <f t="shared" si="421"/>
        <v>0</v>
      </c>
      <c r="EX341" s="22">
        <v>0</v>
      </c>
      <c r="EY341" s="22">
        <v>0</v>
      </c>
      <c r="EZ341" s="22">
        <v>0</v>
      </c>
      <c r="FA341" s="23">
        <f t="shared" si="422"/>
        <v>0</v>
      </c>
      <c r="FB341" s="22">
        <v>0</v>
      </c>
      <c r="FC341" s="22">
        <v>0</v>
      </c>
      <c r="FD341" s="22">
        <v>0</v>
      </c>
      <c r="FE341" s="23">
        <f t="shared" si="423"/>
        <v>0</v>
      </c>
      <c r="FF341" s="22">
        <v>0</v>
      </c>
      <c r="FG341" s="22">
        <v>0</v>
      </c>
      <c r="FH341" s="22">
        <v>0</v>
      </c>
      <c r="FI341" s="23">
        <f t="shared" si="424"/>
        <v>0</v>
      </c>
      <c r="FJ341" s="22">
        <v>0</v>
      </c>
      <c r="FK341" s="22">
        <v>0</v>
      </c>
      <c r="FL341" s="22">
        <v>0</v>
      </c>
      <c r="FM341" s="23">
        <f t="shared" si="425"/>
        <v>0</v>
      </c>
      <c r="FN341" s="22">
        <v>604</v>
      </c>
      <c r="FO341" s="22">
        <v>1641</v>
      </c>
      <c r="FP341" s="22">
        <v>0</v>
      </c>
      <c r="FQ341" s="23">
        <f t="shared" si="426"/>
        <v>1641</v>
      </c>
      <c r="FR341" s="22">
        <v>0</v>
      </c>
      <c r="FS341" s="22">
        <v>0</v>
      </c>
      <c r="FT341" s="22">
        <v>0</v>
      </c>
      <c r="FU341" s="23">
        <f t="shared" si="427"/>
        <v>0</v>
      </c>
      <c r="FV341" s="22">
        <v>0</v>
      </c>
      <c r="FW341" s="22">
        <v>0</v>
      </c>
      <c r="FX341" s="22">
        <v>0</v>
      </c>
      <c r="FY341" s="23">
        <v>0</v>
      </c>
      <c r="FZ341" s="22">
        <v>0</v>
      </c>
      <c r="GA341" s="22">
        <v>0</v>
      </c>
      <c r="GB341" s="22">
        <v>0</v>
      </c>
      <c r="GC341" s="23">
        <f t="shared" si="428"/>
        <v>0</v>
      </c>
      <c r="GD341" s="22">
        <f t="shared" si="371"/>
        <v>29133</v>
      </c>
      <c r="GE341" s="22">
        <f t="shared" si="371"/>
        <v>33546</v>
      </c>
      <c r="GF341" s="22">
        <f t="shared" si="371"/>
        <v>14966</v>
      </c>
      <c r="GG341" s="22">
        <f t="shared" si="371"/>
        <v>48512</v>
      </c>
      <c r="GI341" s="41">
        <f t="shared" si="429"/>
        <v>-0.85984365795267959</v>
      </c>
      <c r="GJ341" s="36"/>
      <c r="GK341" s="37">
        <f t="shared" si="372"/>
        <v>40.845406307756512</v>
      </c>
      <c r="GL341" s="37">
        <f t="shared" si="373"/>
        <v>20.518094556728077</v>
      </c>
      <c r="GM341" s="37">
        <f t="shared" si="374"/>
        <v>0</v>
      </c>
      <c r="GN341" s="37">
        <f t="shared" si="375"/>
        <v>0</v>
      </c>
      <c r="GO341" s="37">
        <f t="shared" si="376"/>
        <v>1.7021403446014427</v>
      </c>
      <c r="GP341" s="37">
        <f t="shared" si="377"/>
        <v>4.8917903773922378</v>
      </c>
      <c r="GQ341" s="37">
        <f t="shared" si="378"/>
        <v>1.1178680021463065</v>
      </c>
      <c r="GR341" s="37">
        <f t="shared" si="379"/>
        <v>1.5143385202408635</v>
      </c>
      <c r="GS341" s="37">
        <f t="shared" si="380"/>
        <v>4.1852978000357721</v>
      </c>
      <c r="GT341" s="37">
        <f t="shared" si="381"/>
        <v>1.126810946163477</v>
      </c>
      <c r="GU341" s="37">
        <f t="shared" si="382"/>
        <v>5.2256602873666012</v>
      </c>
      <c r="GV341" s="37">
        <f t="shared" si="383"/>
        <v>11.527454838132712</v>
      </c>
      <c r="GW341" s="37">
        <f t="shared" si="384"/>
        <v>2.1164967507303403</v>
      </c>
      <c r="GX341" s="37">
        <f t="shared" si="385"/>
        <v>4.9514100041733737</v>
      </c>
      <c r="GY341" s="37"/>
      <c r="GZ341" s="37"/>
      <c r="HA341" s="40">
        <f t="shared" si="444"/>
        <v>4.8407454058069312</v>
      </c>
      <c r="HB341" s="40">
        <f t="shared" si="445"/>
        <v>0</v>
      </c>
      <c r="HC341" s="40">
        <f t="shared" si="446"/>
        <v>2.3300929065874323</v>
      </c>
      <c r="HD341" s="40">
        <f t="shared" si="447"/>
        <v>4.0255789167716305</v>
      </c>
      <c r="HE341" s="40">
        <f t="shared" si="448"/>
        <v>3.4310628815037303</v>
      </c>
      <c r="HF341" s="40">
        <f t="shared" si="449"/>
        <v>0.54576968209368171</v>
      </c>
      <c r="HG341" s="40">
        <f t="shared" si="450"/>
        <v>0.96080267846569556</v>
      </c>
      <c r="HH341" s="40">
        <f t="shared" si="451"/>
        <v>0.62586528006545439</v>
      </c>
      <c r="HI341" s="40">
        <f t="shared" si="452"/>
        <v>3.5126656547061548</v>
      </c>
      <c r="HJ341" s="40">
        <f t="shared" si="453"/>
        <v>6.4695281464974332</v>
      </c>
      <c r="HK341" s="40">
        <f t="shared" si="454"/>
        <v>51.55569312606044</v>
      </c>
      <c r="HL341" s="40">
        <f t="shared" si="455"/>
        <v>19.020841931489887</v>
      </c>
      <c r="HM341" s="33"/>
      <c r="HN341" s="33"/>
      <c r="HO341" s="35">
        <f t="shared" si="430"/>
        <v>51.55569312606044</v>
      </c>
      <c r="HP341" s="35">
        <f t="shared" si="431"/>
        <v>19.020841931489887</v>
      </c>
      <c r="HQ341" s="35">
        <f t="shared" si="432"/>
        <v>3.2753244371073507</v>
      </c>
      <c r="HR341" s="35">
        <f t="shared" si="433"/>
        <v>0</v>
      </c>
      <c r="HS341" s="35">
        <f t="shared" si="434"/>
        <v>2.344430687393956</v>
      </c>
      <c r="HT341" s="35">
        <f t="shared" si="435"/>
        <v>4.9662952263034805</v>
      </c>
      <c r="HU341" s="35">
        <f t="shared" si="436"/>
        <v>2.3341128995276748</v>
      </c>
      <c r="HV341" s="35">
        <f t="shared" si="437"/>
        <v>0.54970880909799602</v>
      </c>
      <c r="HW341" s="35">
        <f t="shared" si="438"/>
        <v>0.87987802081900301</v>
      </c>
      <c r="HX341" s="35">
        <f t="shared" si="439"/>
        <v>0.6901453661668272</v>
      </c>
      <c r="HY341" s="35">
        <f t="shared" si="440"/>
        <v>2.8786628146925302</v>
      </c>
      <c r="HZ341" s="35">
        <f t="shared" si="441"/>
        <v>4.1557756683633693</v>
      </c>
      <c r="IA341" s="35">
        <f t="shared" si="442"/>
        <v>1.2771128536708396</v>
      </c>
      <c r="IB341" s="35">
        <f t="shared" si="443"/>
        <v>5.8719677167881876</v>
      </c>
    </row>
    <row r="342" spans="1:236" ht="11.25" customHeight="1">
      <c r="A342" s="21">
        <v>44002</v>
      </c>
      <c r="B342" s="27">
        <v>0</v>
      </c>
      <c r="C342" s="27">
        <v>0</v>
      </c>
      <c r="D342" s="27">
        <v>0</v>
      </c>
      <c r="E342" s="24">
        <f t="shared" si="370"/>
        <v>0</v>
      </c>
      <c r="I342" s="23"/>
      <c r="J342" s="22">
        <v>6891</v>
      </c>
      <c r="K342" s="22">
        <v>7275</v>
      </c>
      <c r="L342" s="22">
        <v>2493</v>
      </c>
      <c r="M342" s="23">
        <f t="shared" si="386"/>
        <v>9768</v>
      </c>
      <c r="N342" s="22">
        <v>0</v>
      </c>
      <c r="O342" s="22">
        <v>0</v>
      </c>
      <c r="P342" s="22">
        <v>0</v>
      </c>
      <c r="Q342" s="23">
        <f t="shared" si="387"/>
        <v>0</v>
      </c>
      <c r="R342" s="22">
        <v>0</v>
      </c>
      <c r="S342" s="22">
        <v>0</v>
      </c>
      <c r="T342" s="22">
        <v>0</v>
      </c>
      <c r="U342" s="23">
        <f t="shared" si="388"/>
        <v>0</v>
      </c>
      <c r="V342" s="22">
        <v>0</v>
      </c>
      <c r="W342" s="22">
        <v>0</v>
      </c>
      <c r="X342" s="22">
        <v>0</v>
      </c>
      <c r="Y342" s="23">
        <f t="shared" si="389"/>
        <v>0</v>
      </c>
      <c r="Z342" s="22">
        <v>0</v>
      </c>
      <c r="AA342" s="22">
        <v>0</v>
      </c>
      <c r="AB342" s="22">
        <v>0</v>
      </c>
      <c r="AC342" s="23">
        <f t="shared" si="390"/>
        <v>0</v>
      </c>
      <c r="AD342" s="22">
        <v>0</v>
      </c>
      <c r="AE342" s="22">
        <v>0</v>
      </c>
      <c r="AF342" s="22">
        <v>0</v>
      </c>
      <c r="AG342" s="23">
        <f t="shared" si="391"/>
        <v>0</v>
      </c>
      <c r="AH342" s="22">
        <v>686</v>
      </c>
      <c r="AI342" s="22">
        <v>246</v>
      </c>
      <c r="AJ342" s="22">
        <v>469</v>
      </c>
      <c r="AK342" s="23">
        <f t="shared" si="392"/>
        <v>715</v>
      </c>
      <c r="AL342" s="22">
        <v>14</v>
      </c>
      <c r="AM342" s="22">
        <v>2</v>
      </c>
      <c r="AN342" s="22">
        <v>0</v>
      </c>
      <c r="AO342" s="23">
        <f t="shared" si="393"/>
        <v>2</v>
      </c>
      <c r="AP342" s="22">
        <v>5215</v>
      </c>
      <c r="AQ342" s="22">
        <v>2639</v>
      </c>
      <c r="AR342" s="22">
        <v>3718</v>
      </c>
      <c r="AS342" s="23">
        <f t="shared" si="394"/>
        <v>6357</v>
      </c>
      <c r="AT342" s="22">
        <v>2383</v>
      </c>
      <c r="AU342" s="22">
        <v>0</v>
      </c>
      <c r="AV342" s="22">
        <v>2479</v>
      </c>
      <c r="AW342" s="23">
        <f t="shared" si="395"/>
        <v>2479</v>
      </c>
      <c r="AX342" s="22">
        <v>0</v>
      </c>
      <c r="AY342" s="22">
        <v>0</v>
      </c>
      <c r="AZ342" s="22">
        <v>0</v>
      </c>
      <c r="BA342" s="23">
        <f t="shared" si="396"/>
        <v>0</v>
      </c>
      <c r="BB342" s="22">
        <v>0</v>
      </c>
      <c r="BC342" s="22">
        <v>0</v>
      </c>
      <c r="BD342" s="22">
        <v>0</v>
      </c>
      <c r="BE342" s="23">
        <f t="shared" si="397"/>
        <v>0</v>
      </c>
      <c r="BF342" s="22">
        <v>0</v>
      </c>
      <c r="BG342" s="22">
        <v>0</v>
      </c>
      <c r="BH342" s="22">
        <v>0</v>
      </c>
      <c r="BI342" s="23">
        <f t="shared" si="398"/>
        <v>0</v>
      </c>
      <c r="BJ342" s="22">
        <v>0</v>
      </c>
      <c r="BK342" s="22">
        <v>0</v>
      </c>
      <c r="BL342" s="22">
        <v>0</v>
      </c>
      <c r="BM342" s="23">
        <f t="shared" si="399"/>
        <v>0</v>
      </c>
      <c r="BN342" s="22">
        <v>1499</v>
      </c>
      <c r="BO342" s="22">
        <v>1398</v>
      </c>
      <c r="BP342" s="22">
        <v>142</v>
      </c>
      <c r="BQ342" s="23">
        <f t="shared" si="400"/>
        <v>1540</v>
      </c>
      <c r="BR342" s="22">
        <v>17903</v>
      </c>
      <c r="BS342" s="22">
        <v>21320</v>
      </c>
      <c r="BT342" s="22">
        <v>5647</v>
      </c>
      <c r="BU342" s="23">
        <f t="shared" si="401"/>
        <v>26967</v>
      </c>
      <c r="BV342" s="22">
        <v>5294</v>
      </c>
      <c r="BW342" s="22">
        <v>1510</v>
      </c>
      <c r="BX342" s="22">
        <v>3122</v>
      </c>
      <c r="BY342" s="23">
        <f t="shared" si="402"/>
        <v>4632</v>
      </c>
      <c r="BZ342" s="22">
        <v>0</v>
      </c>
      <c r="CA342" s="22">
        <v>0</v>
      </c>
      <c r="CB342" s="22">
        <v>0</v>
      </c>
      <c r="CC342" s="23">
        <f t="shared" si="403"/>
        <v>0</v>
      </c>
      <c r="CD342" s="22">
        <v>14</v>
      </c>
      <c r="CE342" s="22">
        <v>0</v>
      </c>
      <c r="CF342" s="22">
        <v>8</v>
      </c>
      <c r="CG342" s="23">
        <f t="shared" si="404"/>
        <v>8</v>
      </c>
      <c r="CH342" s="22">
        <v>0</v>
      </c>
      <c r="CI342" s="22">
        <v>0</v>
      </c>
      <c r="CJ342" s="22">
        <v>0</v>
      </c>
      <c r="CK342" s="23">
        <f t="shared" si="405"/>
        <v>0</v>
      </c>
      <c r="CL342" s="22">
        <v>0</v>
      </c>
      <c r="CM342" s="22">
        <v>0</v>
      </c>
      <c r="CN342" s="22">
        <v>0</v>
      </c>
      <c r="CO342" s="23">
        <f t="shared" si="406"/>
        <v>0</v>
      </c>
      <c r="CP342" s="22">
        <v>2135</v>
      </c>
      <c r="CQ342" s="22">
        <v>2012</v>
      </c>
      <c r="CR342" s="22">
        <v>0</v>
      </c>
      <c r="CS342" s="23">
        <f t="shared" si="407"/>
        <v>2012</v>
      </c>
      <c r="CT342" s="22">
        <v>8287</v>
      </c>
      <c r="CU342" s="22">
        <v>8075</v>
      </c>
      <c r="CV342" s="22">
        <v>218</v>
      </c>
      <c r="CW342" s="23">
        <f t="shared" si="408"/>
        <v>8293</v>
      </c>
      <c r="CX342" s="22">
        <v>0</v>
      </c>
      <c r="CY342" s="22">
        <v>0</v>
      </c>
      <c r="CZ342" s="22">
        <v>0</v>
      </c>
      <c r="DA342" s="23">
        <f t="shared" si="409"/>
        <v>0</v>
      </c>
      <c r="DB342" s="22">
        <v>49476</v>
      </c>
      <c r="DC342" s="22">
        <v>51274</v>
      </c>
      <c r="DD342" s="22">
        <v>4245</v>
      </c>
      <c r="DE342" s="23">
        <f t="shared" si="410"/>
        <v>55519</v>
      </c>
      <c r="DF342" s="25">
        <v>2035</v>
      </c>
      <c r="DG342" s="22">
        <v>576</v>
      </c>
      <c r="DH342" s="22">
        <v>2127</v>
      </c>
      <c r="DI342" s="23">
        <f t="shared" si="411"/>
        <v>2703</v>
      </c>
      <c r="DJ342" s="22">
        <v>0</v>
      </c>
      <c r="DK342" s="22">
        <v>0</v>
      </c>
      <c r="DL342" s="22">
        <v>0</v>
      </c>
      <c r="DM342" s="23">
        <f t="shared" si="412"/>
        <v>0</v>
      </c>
      <c r="DN342" s="22">
        <v>0</v>
      </c>
      <c r="DO342" s="22">
        <v>0</v>
      </c>
      <c r="DP342" s="22">
        <v>0</v>
      </c>
      <c r="DQ342" s="23">
        <f t="shared" si="413"/>
        <v>0</v>
      </c>
      <c r="DR342" s="22">
        <v>0</v>
      </c>
      <c r="DS342" s="22">
        <v>0</v>
      </c>
      <c r="DT342" s="22">
        <v>0</v>
      </c>
      <c r="DU342" s="23">
        <f t="shared" si="414"/>
        <v>0</v>
      </c>
      <c r="DV342" s="22">
        <v>0</v>
      </c>
      <c r="DW342" s="22">
        <v>0</v>
      </c>
      <c r="DX342" s="22">
        <v>0</v>
      </c>
      <c r="DY342" s="23">
        <f t="shared" si="415"/>
        <v>0</v>
      </c>
      <c r="DZ342" s="22">
        <v>5</v>
      </c>
      <c r="EA342" s="22">
        <v>0</v>
      </c>
      <c r="EB342" s="22">
        <v>16</v>
      </c>
      <c r="EC342" s="23">
        <f t="shared" si="416"/>
        <v>16</v>
      </c>
      <c r="ED342" s="25">
        <v>1644</v>
      </c>
      <c r="EE342" s="22">
        <v>4634</v>
      </c>
      <c r="EF342" s="22">
        <v>24</v>
      </c>
      <c r="EG342" s="23">
        <f t="shared" si="417"/>
        <v>4658</v>
      </c>
      <c r="EH342" s="22">
        <v>0</v>
      </c>
      <c r="EI342" s="22">
        <v>0</v>
      </c>
      <c r="EJ342" s="22">
        <v>0</v>
      </c>
      <c r="EK342" s="23">
        <f t="shared" si="418"/>
        <v>0</v>
      </c>
      <c r="EL342" s="22">
        <v>0</v>
      </c>
      <c r="EM342" s="22">
        <v>0</v>
      </c>
      <c r="EN342" s="22">
        <v>0</v>
      </c>
      <c r="EO342" s="23">
        <f t="shared" si="419"/>
        <v>0</v>
      </c>
      <c r="EP342" s="22">
        <v>898</v>
      </c>
      <c r="EQ342" s="22">
        <v>790</v>
      </c>
      <c r="ER342" s="22">
        <v>0</v>
      </c>
      <c r="ES342" s="23">
        <f t="shared" si="420"/>
        <v>790</v>
      </c>
      <c r="ET342" s="22">
        <v>0</v>
      </c>
      <c r="EU342" s="22">
        <v>0</v>
      </c>
      <c r="EV342" s="22">
        <v>0</v>
      </c>
      <c r="EW342" s="23">
        <f t="shared" si="421"/>
        <v>0</v>
      </c>
      <c r="EX342" s="22">
        <v>0</v>
      </c>
      <c r="EY342" s="22">
        <v>0</v>
      </c>
      <c r="EZ342" s="22">
        <v>0</v>
      </c>
      <c r="FA342" s="23">
        <f t="shared" si="422"/>
        <v>0</v>
      </c>
      <c r="FB342" s="22">
        <v>0</v>
      </c>
      <c r="FC342" s="22">
        <v>0</v>
      </c>
      <c r="FD342" s="22">
        <v>0</v>
      </c>
      <c r="FE342" s="23">
        <f t="shared" si="423"/>
        <v>0</v>
      </c>
      <c r="FF342" s="22">
        <v>8063</v>
      </c>
      <c r="FG342" s="22">
        <v>14571</v>
      </c>
      <c r="FH342" s="22">
        <v>15</v>
      </c>
      <c r="FI342" s="23">
        <f t="shared" si="424"/>
        <v>14586</v>
      </c>
      <c r="FJ342" s="22">
        <v>0</v>
      </c>
      <c r="FK342" s="22">
        <v>0</v>
      </c>
      <c r="FL342" s="22">
        <v>0</v>
      </c>
      <c r="FM342" s="23">
        <f t="shared" si="425"/>
        <v>0</v>
      </c>
      <c r="FN342" s="22">
        <v>3098</v>
      </c>
      <c r="FO342" s="22">
        <v>3866</v>
      </c>
      <c r="FP342" s="22">
        <v>0</v>
      </c>
      <c r="FQ342" s="23">
        <f t="shared" si="426"/>
        <v>3866</v>
      </c>
      <c r="FR342" s="22">
        <v>0</v>
      </c>
      <c r="FS342" s="22">
        <v>0</v>
      </c>
      <c r="FT342" s="22">
        <v>0</v>
      </c>
      <c r="FU342" s="23">
        <f t="shared" si="427"/>
        <v>0</v>
      </c>
      <c r="FV342" s="22">
        <v>0</v>
      </c>
      <c r="FW342" s="22">
        <v>0</v>
      </c>
      <c r="FX342" s="22">
        <v>0</v>
      </c>
      <c r="FY342" s="23">
        <v>0</v>
      </c>
      <c r="FZ342" s="22">
        <v>0</v>
      </c>
      <c r="GA342" s="22">
        <v>0</v>
      </c>
      <c r="GB342" s="22">
        <v>0</v>
      </c>
      <c r="GC342" s="23">
        <f t="shared" si="428"/>
        <v>0</v>
      </c>
      <c r="GD342" s="22">
        <f t="shared" si="371"/>
        <v>115540</v>
      </c>
      <c r="GE342" s="22">
        <f t="shared" si="371"/>
        <v>120188</v>
      </c>
      <c r="GF342" s="22">
        <f t="shared" si="371"/>
        <v>24723</v>
      </c>
      <c r="GG342" s="22">
        <f t="shared" si="371"/>
        <v>144911</v>
      </c>
      <c r="GI342" s="41">
        <f t="shared" si="429"/>
        <v>-0.46766471044181157</v>
      </c>
      <c r="GJ342" s="36"/>
      <c r="GK342" s="37">
        <f t="shared" si="372"/>
        <v>42.66149698805205</v>
      </c>
      <c r="GL342" s="37">
        <f t="shared" si="373"/>
        <v>17.738875761307284</v>
      </c>
      <c r="GM342" s="37">
        <f t="shared" si="374"/>
        <v>12.123506506473191</v>
      </c>
      <c r="GN342" s="37">
        <f t="shared" si="375"/>
        <v>0</v>
      </c>
      <c r="GO342" s="37">
        <f t="shared" si="376"/>
        <v>2.1957266948447431</v>
      </c>
      <c r="GP342" s="37">
        <f t="shared" si="377"/>
        <v>3.2166272839218557</v>
      </c>
      <c r="GQ342" s="37">
        <f t="shared" si="378"/>
        <v>1.1631776882883482</v>
      </c>
      <c r="GR342" s="37">
        <f t="shared" si="379"/>
        <v>0.6573035577595101</v>
      </c>
      <c r="GS342" s="37">
        <f t="shared" si="380"/>
        <v>1.256365028122608</v>
      </c>
      <c r="GT342" s="37">
        <f t="shared" si="381"/>
        <v>0.4792491762904782</v>
      </c>
      <c r="GU342" s="37">
        <f t="shared" si="382"/>
        <v>3.8556261856424934</v>
      </c>
      <c r="GV342" s="37">
        <f t="shared" si="383"/>
        <v>6.718640796086131</v>
      </c>
      <c r="GW342" s="37">
        <f t="shared" si="384"/>
        <v>1.6740439977368788</v>
      </c>
      <c r="GX342" s="37">
        <f t="shared" si="385"/>
        <v>6.0530169401271348</v>
      </c>
      <c r="GY342" s="37"/>
      <c r="GZ342" s="37"/>
      <c r="HA342" s="40">
        <f t="shared" si="444"/>
        <v>4.9974330495101142</v>
      </c>
      <c r="HB342" s="40">
        <f t="shared" si="445"/>
        <v>0</v>
      </c>
      <c r="HC342" s="40">
        <f t="shared" si="446"/>
        <v>2.3195487941648567</v>
      </c>
      <c r="HD342" s="40">
        <f t="shared" si="447"/>
        <v>3.912907745874608</v>
      </c>
      <c r="HE342" s="40">
        <f t="shared" si="448"/>
        <v>3.1922668473607327</v>
      </c>
      <c r="HF342" s="40">
        <f t="shared" si="449"/>
        <v>0.56287945979451759</v>
      </c>
      <c r="HG342" s="40">
        <f t="shared" si="450"/>
        <v>0.96357637106284388</v>
      </c>
      <c r="HH342" s="40">
        <f t="shared" si="451"/>
        <v>0.61250416170795585</v>
      </c>
      <c r="HI342" s="40">
        <f t="shared" si="452"/>
        <v>3.6454306025611762</v>
      </c>
      <c r="HJ342" s="40">
        <f t="shared" si="453"/>
        <v>6.2926828828162291</v>
      </c>
      <c r="HK342" s="40">
        <f t="shared" si="454"/>
        <v>42.265211339066177</v>
      </c>
      <c r="HL342" s="40">
        <f t="shared" si="455"/>
        <v>18.345323741007196</v>
      </c>
      <c r="HM342" s="33"/>
      <c r="HN342" s="33"/>
      <c r="HO342" s="35">
        <f t="shared" si="430"/>
        <v>42.265211339066177</v>
      </c>
      <c r="HP342" s="35">
        <f t="shared" si="431"/>
        <v>18.345323741007196</v>
      </c>
      <c r="HQ342" s="35">
        <f t="shared" si="432"/>
        <v>9.4780595053794219</v>
      </c>
      <c r="HR342" s="35">
        <f t="shared" si="433"/>
        <v>0</v>
      </c>
      <c r="HS342" s="35">
        <f t="shared" si="434"/>
        <v>2.0880221681605891</v>
      </c>
      <c r="HT342" s="35">
        <f t="shared" si="435"/>
        <v>3.5821613956574341</v>
      </c>
      <c r="HU342" s="35">
        <f t="shared" si="436"/>
        <v>1.1532907489559889</v>
      </c>
      <c r="HV342" s="35">
        <f t="shared" si="437"/>
        <v>0.84431550600387684</v>
      </c>
      <c r="HW342" s="35">
        <f t="shared" si="438"/>
        <v>1.8954818062367467</v>
      </c>
      <c r="HX342" s="35">
        <f t="shared" si="439"/>
        <v>0.62055238268697877</v>
      </c>
      <c r="HY342" s="35">
        <f t="shared" si="440"/>
        <v>4.1545786878634523</v>
      </c>
      <c r="HZ342" s="35">
        <f t="shared" si="441"/>
        <v>7.7679628449139422</v>
      </c>
      <c r="IA342" s="35">
        <f t="shared" si="442"/>
        <v>1.7705907606645244</v>
      </c>
      <c r="IB342" s="35">
        <f t="shared" si="443"/>
        <v>5.8126374126738396</v>
      </c>
    </row>
    <row r="343" spans="1:236" ht="11.25" customHeight="1">
      <c r="A343" s="21">
        <v>44032</v>
      </c>
      <c r="B343" s="27">
        <v>0</v>
      </c>
      <c r="C343" s="27">
        <v>0</v>
      </c>
      <c r="D343" s="27">
        <v>0</v>
      </c>
      <c r="E343" s="24">
        <f t="shared" si="370"/>
        <v>0</v>
      </c>
      <c r="I343" s="23"/>
      <c r="J343" s="22">
        <v>10493</v>
      </c>
      <c r="K343" s="22">
        <v>8502</v>
      </c>
      <c r="L343" s="22">
        <v>2405</v>
      </c>
      <c r="M343" s="23">
        <f t="shared" si="386"/>
        <v>10907</v>
      </c>
      <c r="N343" s="22">
        <v>0</v>
      </c>
      <c r="O343" s="22">
        <v>0</v>
      </c>
      <c r="P343" s="22">
        <v>0</v>
      </c>
      <c r="Q343" s="23">
        <f t="shared" si="387"/>
        <v>0</v>
      </c>
      <c r="R343" s="22">
        <v>0</v>
      </c>
      <c r="S343" s="22">
        <v>0</v>
      </c>
      <c r="T343" s="22">
        <v>0</v>
      </c>
      <c r="U343" s="23">
        <f t="shared" si="388"/>
        <v>0</v>
      </c>
      <c r="V343" s="22">
        <v>0</v>
      </c>
      <c r="W343" s="22">
        <v>0</v>
      </c>
      <c r="X343" s="22">
        <v>0</v>
      </c>
      <c r="Y343" s="23">
        <f t="shared" si="389"/>
        <v>0</v>
      </c>
      <c r="Z343" s="22">
        <v>0</v>
      </c>
      <c r="AA343" s="22">
        <v>0</v>
      </c>
      <c r="AB343" s="22">
        <v>0</v>
      </c>
      <c r="AC343" s="23">
        <f t="shared" si="390"/>
        <v>0</v>
      </c>
      <c r="AD343" s="22">
        <v>0</v>
      </c>
      <c r="AE343" s="22">
        <v>0</v>
      </c>
      <c r="AF343" s="22">
        <v>0</v>
      </c>
      <c r="AG343" s="23">
        <f t="shared" si="391"/>
        <v>0</v>
      </c>
      <c r="AH343" s="22">
        <v>844</v>
      </c>
      <c r="AI343" s="22">
        <v>400</v>
      </c>
      <c r="AJ343" s="22">
        <v>718</v>
      </c>
      <c r="AK343" s="23">
        <f t="shared" si="392"/>
        <v>1118</v>
      </c>
      <c r="AL343" s="22">
        <v>53</v>
      </c>
      <c r="AM343" s="22">
        <v>72</v>
      </c>
      <c r="AN343" s="22">
        <v>0</v>
      </c>
      <c r="AO343" s="23">
        <f t="shared" si="393"/>
        <v>72</v>
      </c>
      <c r="AP343" s="22">
        <v>12236</v>
      </c>
      <c r="AQ343" s="22">
        <v>3937</v>
      </c>
      <c r="AR343" s="22">
        <v>5767</v>
      </c>
      <c r="AS343" s="23">
        <f t="shared" si="394"/>
        <v>9704</v>
      </c>
      <c r="AT343" s="22">
        <v>4544</v>
      </c>
      <c r="AU343" s="22">
        <v>0</v>
      </c>
      <c r="AV343" s="22">
        <v>4595</v>
      </c>
      <c r="AW343" s="23">
        <f t="shared" si="395"/>
        <v>4595</v>
      </c>
      <c r="AX343" s="22">
        <v>0</v>
      </c>
      <c r="AY343" s="22">
        <v>0</v>
      </c>
      <c r="AZ343" s="22">
        <v>0</v>
      </c>
      <c r="BA343" s="23">
        <f t="shared" si="396"/>
        <v>0</v>
      </c>
      <c r="BB343" s="22">
        <v>0</v>
      </c>
      <c r="BC343" s="22">
        <v>0</v>
      </c>
      <c r="BD343" s="22">
        <v>0</v>
      </c>
      <c r="BE343" s="23">
        <f t="shared" si="397"/>
        <v>0</v>
      </c>
      <c r="BF343" s="22">
        <v>0</v>
      </c>
      <c r="BG343" s="22">
        <v>0</v>
      </c>
      <c r="BH343" s="22">
        <v>0</v>
      </c>
      <c r="BI343" s="23">
        <f t="shared" si="398"/>
        <v>0</v>
      </c>
      <c r="BJ343" s="22">
        <v>0</v>
      </c>
      <c r="BK343" s="22">
        <v>0</v>
      </c>
      <c r="BL343" s="22">
        <v>0</v>
      </c>
      <c r="BM343" s="23">
        <f t="shared" si="399"/>
        <v>0</v>
      </c>
      <c r="BN343" s="22">
        <v>5504</v>
      </c>
      <c r="BO343" s="22">
        <v>5383</v>
      </c>
      <c r="BP343" s="22">
        <v>282</v>
      </c>
      <c r="BQ343" s="23">
        <f t="shared" si="400"/>
        <v>5665</v>
      </c>
      <c r="BR343" s="22">
        <v>42000</v>
      </c>
      <c r="BS343" s="22">
        <v>38200</v>
      </c>
      <c r="BT343" s="22">
        <v>3100</v>
      </c>
      <c r="BU343" s="23">
        <f t="shared" si="401"/>
        <v>41300</v>
      </c>
      <c r="BV343" s="22">
        <v>9547</v>
      </c>
      <c r="BW343" s="22">
        <v>1887</v>
      </c>
      <c r="BX343" s="22">
        <v>6828</v>
      </c>
      <c r="BY343" s="23">
        <f t="shared" si="402"/>
        <v>8715</v>
      </c>
      <c r="BZ343" s="22">
        <v>0</v>
      </c>
      <c r="CA343" s="22">
        <v>0</v>
      </c>
      <c r="CB343" s="22">
        <v>0</v>
      </c>
      <c r="CC343" s="23">
        <f t="shared" si="403"/>
        <v>0</v>
      </c>
      <c r="CD343" s="22">
        <v>5</v>
      </c>
      <c r="CE343" s="22">
        <v>0</v>
      </c>
      <c r="CF343" s="22">
        <v>4</v>
      </c>
      <c r="CG343" s="23">
        <f t="shared" si="404"/>
        <v>4</v>
      </c>
      <c r="CH343" s="22">
        <v>0</v>
      </c>
      <c r="CI343" s="22">
        <v>0</v>
      </c>
      <c r="CJ343" s="22">
        <v>0</v>
      </c>
      <c r="CK343" s="23">
        <f t="shared" si="405"/>
        <v>0</v>
      </c>
      <c r="CL343" s="22">
        <v>0</v>
      </c>
      <c r="CM343" s="22">
        <v>0</v>
      </c>
      <c r="CN343" s="22">
        <v>0</v>
      </c>
      <c r="CO343" s="23">
        <f t="shared" si="406"/>
        <v>0</v>
      </c>
      <c r="CP343" s="22">
        <v>2654</v>
      </c>
      <c r="CQ343" s="22">
        <v>2105</v>
      </c>
      <c r="CR343" s="22">
        <v>0</v>
      </c>
      <c r="CS343" s="23">
        <f t="shared" si="407"/>
        <v>2105</v>
      </c>
      <c r="CT343" s="22">
        <v>10758</v>
      </c>
      <c r="CU343" s="22">
        <v>11025</v>
      </c>
      <c r="CV343" s="22">
        <v>612</v>
      </c>
      <c r="CW343" s="23">
        <f t="shared" si="408"/>
        <v>11637</v>
      </c>
      <c r="CX343" s="22">
        <v>0</v>
      </c>
      <c r="CY343" s="22">
        <v>0</v>
      </c>
      <c r="CZ343" s="22">
        <v>0</v>
      </c>
      <c r="DA343" s="23">
        <f t="shared" si="409"/>
        <v>0</v>
      </c>
      <c r="DB343" s="22">
        <v>105345</v>
      </c>
      <c r="DC343" s="22">
        <v>97768</v>
      </c>
      <c r="DD343" s="22">
        <v>6645</v>
      </c>
      <c r="DE343" s="23">
        <f t="shared" si="410"/>
        <v>104413</v>
      </c>
      <c r="DF343" s="25">
        <v>3823</v>
      </c>
      <c r="DG343" s="22">
        <v>782</v>
      </c>
      <c r="DH343" s="22">
        <v>2375</v>
      </c>
      <c r="DI343" s="23">
        <f t="shared" si="411"/>
        <v>3157</v>
      </c>
      <c r="DJ343" s="22">
        <v>0</v>
      </c>
      <c r="DK343" s="22">
        <v>0</v>
      </c>
      <c r="DL343" s="22">
        <v>0</v>
      </c>
      <c r="DM343" s="23">
        <f t="shared" si="412"/>
        <v>0</v>
      </c>
      <c r="DN343" s="22">
        <v>0</v>
      </c>
      <c r="DO343" s="22">
        <v>0</v>
      </c>
      <c r="DP343" s="22">
        <v>0</v>
      </c>
      <c r="DQ343" s="23">
        <f t="shared" si="413"/>
        <v>0</v>
      </c>
      <c r="DR343" s="22">
        <v>0</v>
      </c>
      <c r="DS343" s="22">
        <v>0</v>
      </c>
      <c r="DT343" s="22">
        <v>0</v>
      </c>
      <c r="DU343" s="23">
        <f t="shared" si="414"/>
        <v>0</v>
      </c>
      <c r="DV343" s="22">
        <v>0</v>
      </c>
      <c r="DW343" s="22">
        <v>0</v>
      </c>
      <c r="DX343" s="22">
        <v>0</v>
      </c>
      <c r="DY343" s="23">
        <f t="shared" si="415"/>
        <v>0</v>
      </c>
      <c r="DZ343" s="22">
        <v>0</v>
      </c>
      <c r="EA343" s="22">
        <v>0</v>
      </c>
      <c r="EB343" s="22">
        <v>0</v>
      </c>
      <c r="EC343" s="23">
        <f t="shared" si="416"/>
        <v>0</v>
      </c>
      <c r="ED343" s="25">
        <v>5271</v>
      </c>
      <c r="EE343" s="22">
        <v>6422</v>
      </c>
      <c r="EF343" s="22">
        <v>840</v>
      </c>
      <c r="EG343" s="23">
        <f t="shared" si="417"/>
        <v>7262</v>
      </c>
      <c r="EH343" s="22">
        <v>0</v>
      </c>
      <c r="EI343" s="22">
        <v>0</v>
      </c>
      <c r="EJ343" s="22">
        <v>0</v>
      </c>
      <c r="EK343" s="23">
        <f t="shared" si="418"/>
        <v>0</v>
      </c>
      <c r="EL343" s="22">
        <v>0</v>
      </c>
      <c r="EM343" s="22">
        <v>0</v>
      </c>
      <c r="EN343" s="22">
        <v>0</v>
      </c>
      <c r="EO343" s="23">
        <f t="shared" si="419"/>
        <v>0</v>
      </c>
      <c r="EP343" s="22">
        <v>1446</v>
      </c>
      <c r="EQ343" s="22">
        <v>910</v>
      </c>
      <c r="ER343" s="22">
        <v>12</v>
      </c>
      <c r="ES343" s="23">
        <f t="shared" si="420"/>
        <v>922</v>
      </c>
      <c r="ET343" s="22">
        <v>0</v>
      </c>
      <c r="EU343" s="22">
        <v>0</v>
      </c>
      <c r="EV343" s="22">
        <v>0</v>
      </c>
      <c r="EW343" s="23">
        <f t="shared" si="421"/>
        <v>0</v>
      </c>
      <c r="EX343" s="22">
        <v>0</v>
      </c>
      <c r="EY343" s="22">
        <v>0</v>
      </c>
      <c r="EZ343" s="22">
        <v>0</v>
      </c>
      <c r="FA343" s="23">
        <f t="shared" si="422"/>
        <v>0</v>
      </c>
      <c r="FB343" s="22">
        <v>0</v>
      </c>
      <c r="FC343" s="22">
        <v>0</v>
      </c>
      <c r="FD343" s="22">
        <v>0</v>
      </c>
      <c r="FE343" s="23">
        <f t="shared" si="423"/>
        <v>0</v>
      </c>
      <c r="FF343" s="22">
        <v>0</v>
      </c>
      <c r="FG343" s="22">
        <v>0</v>
      </c>
      <c r="FH343" s="22">
        <v>0</v>
      </c>
      <c r="FI343" s="23">
        <f t="shared" si="424"/>
        <v>0</v>
      </c>
      <c r="FJ343" s="22">
        <v>0</v>
      </c>
      <c r="FK343" s="22">
        <v>0</v>
      </c>
      <c r="FL343" s="22">
        <v>0</v>
      </c>
      <c r="FM343" s="23">
        <f t="shared" si="425"/>
        <v>0</v>
      </c>
      <c r="FN343" s="22">
        <v>3963</v>
      </c>
      <c r="FO343" s="22">
        <v>5386</v>
      </c>
      <c r="FP343" s="22">
        <v>0</v>
      </c>
      <c r="FQ343" s="23">
        <f t="shared" si="426"/>
        <v>5386</v>
      </c>
      <c r="FR343" s="22">
        <v>0</v>
      </c>
      <c r="FS343" s="22">
        <v>0</v>
      </c>
      <c r="FT343" s="22">
        <v>0</v>
      </c>
      <c r="FU343" s="23">
        <f t="shared" si="427"/>
        <v>0</v>
      </c>
      <c r="FV343" s="22">
        <v>0</v>
      </c>
      <c r="FW343" s="22">
        <v>0</v>
      </c>
      <c r="FX343" s="22">
        <v>0</v>
      </c>
      <c r="FY343" s="23">
        <v>0</v>
      </c>
      <c r="FZ343" s="22">
        <v>0</v>
      </c>
      <c r="GA343" s="22">
        <v>0</v>
      </c>
      <c r="GB343" s="22">
        <v>0</v>
      </c>
      <c r="GC343" s="23">
        <f t="shared" si="428"/>
        <v>0</v>
      </c>
      <c r="GD343" s="22">
        <f t="shared" si="371"/>
        <v>218486</v>
      </c>
      <c r="GE343" s="22">
        <f t="shared" si="371"/>
        <v>182779</v>
      </c>
      <c r="GF343" s="22">
        <f t="shared" si="371"/>
        <v>34183</v>
      </c>
      <c r="GG343" s="22">
        <f t="shared" si="371"/>
        <v>216962</v>
      </c>
      <c r="GI343" s="41">
        <f t="shared" si="429"/>
        <v>-8.9673479958562452E-2</v>
      </c>
      <c r="GJ343" s="36"/>
      <c r="GK343" s="37">
        <f t="shared" si="372"/>
        <v>53.489733503301807</v>
      </c>
      <c r="GL343" s="37">
        <f t="shared" si="373"/>
        <v>20.899556294760337</v>
      </c>
      <c r="GM343" s="37">
        <f t="shared" si="374"/>
        <v>0</v>
      </c>
      <c r="GN343" s="37">
        <f t="shared" si="375"/>
        <v>0</v>
      </c>
      <c r="GO343" s="37">
        <f t="shared" si="376"/>
        <v>2.1539673594887816</v>
      </c>
      <c r="GP343" s="37">
        <f t="shared" si="377"/>
        <v>2.946728015800502</v>
      </c>
      <c r="GQ343" s="37">
        <f t="shared" si="378"/>
        <v>2.9450866893899188</v>
      </c>
      <c r="GR343" s="37">
        <f t="shared" si="379"/>
        <v>0.49786901121025939</v>
      </c>
      <c r="GS343" s="37">
        <f t="shared" si="380"/>
        <v>1.0323943122568786</v>
      </c>
      <c r="GT343" s="37">
        <f t="shared" si="381"/>
        <v>0.42783908435870638</v>
      </c>
      <c r="GU343" s="37">
        <f t="shared" si="382"/>
        <v>3.5135327362552591</v>
      </c>
      <c r="GV343" s="37">
        <f t="shared" si="383"/>
        <v>6.0318745588935272</v>
      </c>
      <c r="GW343" s="37">
        <f t="shared" si="384"/>
        <v>1.1516640314259297</v>
      </c>
      <c r="GX343" s="37">
        <f t="shared" si="385"/>
        <v>4.6515190475929948</v>
      </c>
      <c r="GY343" s="37"/>
      <c r="GZ343" s="37"/>
      <c r="HA343" s="40">
        <f t="shared" si="444"/>
        <v>4.5531018592006944</v>
      </c>
      <c r="HB343" s="40">
        <f t="shared" si="445"/>
        <v>0</v>
      </c>
      <c r="HC343" s="40">
        <f t="shared" si="446"/>
        <v>2.2317958476926343</v>
      </c>
      <c r="HD343" s="40">
        <f t="shared" si="447"/>
        <v>3.7158543513173865</v>
      </c>
      <c r="HE343" s="40">
        <f t="shared" si="448"/>
        <v>2.9970440723849774</v>
      </c>
      <c r="HF343" s="40">
        <f t="shared" si="449"/>
        <v>0.56012076594865989</v>
      </c>
      <c r="HG343" s="40">
        <f t="shared" si="450"/>
        <v>0.94263117127778939</v>
      </c>
      <c r="HH343" s="40">
        <f t="shared" si="451"/>
        <v>0.5937780429930779</v>
      </c>
      <c r="HI343" s="40">
        <f t="shared" si="452"/>
        <v>3.8009072000647675</v>
      </c>
      <c r="HJ343" s="40">
        <f t="shared" si="453"/>
        <v>6.0801870980741217</v>
      </c>
      <c r="HK343" s="40">
        <f t="shared" si="454"/>
        <v>48.361876064223374</v>
      </c>
      <c r="HL343" s="40">
        <f t="shared" si="455"/>
        <v>19.732670060294847</v>
      </c>
      <c r="HM343" s="33"/>
      <c r="HN343" s="33"/>
      <c r="HO343" s="35">
        <f t="shared" si="430"/>
        <v>48.361876064223374</v>
      </c>
      <c r="HP343" s="35">
        <f t="shared" si="431"/>
        <v>19.732670060294847</v>
      </c>
      <c r="HQ343" s="35">
        <f t="shared" si="432"/>
        <v>4.3299961665671161</v>
      </c>
      <c r="HR343" s="35">
        <f t="shared" si="433"/>
        <v>0</v>
      </c>
      <c r="HS343" s="35">
        <f t="shared" si="434"/>
        <v>2.1238406837180137</v>
      </c>
      <c r="HT343" s="35">
        <f t="shared" si="435"/>
        <v>3.2370220466965618</v>
      </c>
      <c r="HU343" s="35">
        <f t="shared" si="436"/>
        <v>2.1265151717764246</v>
      </c>
      <c r="HV343" s="35">
        <f t="shared" si="437"/>
        <v>0.65614107033012103</v>
      </c>
      <c r="HW343" s="35">
        <f t="shared" si="438"/>
        <v>1.4266907964922602</v>
      </c>
      <c r="HX343" s="35">
        <f t="shared" si="439"/>
        <v>0.51587902993346468</v>
      </c>
      <c r="HY343" s="35">
        <f t="shared" si="440"/>
        <v>3.8063908377982423</v>
      </c>
      <c r="HZ343" s="35">
        <f t="shared" si="441"/>
        <v>6.8249963597245875</v>
      </c>
      <c r="IA343" s="35">
        <f t="shared" si="442"/>
        <v>1.4344170953276694</v>
      </c>
      <c r="IB343" s="35">
        <f t="shared" si="443"/>
        <v>5.1819691958408747</v>
      </c>
    </row>
    <row r="344" spans="1:236" ht="11.25" customHeight="1">
      <c r="A344" s="21">
        <v>44063</v>
      </c>
      <c r="B344" s="27">
        <v>0</v>
      </c>
      <c r="C344" s="27">
        <v>0</v>
      </c>
      <c r="D344" s="27">
        <v>0</v>
      </c>
      <c r="E344" s="24">
        <f t="shared" si="370"/>
        <v>0</v>
      </c>
      <c r="I344" s="23"/>
      <c r="J344" s="22">
        <v>16907</v>
      </c>
      <c r="K344" s="22">
        <v>10853</v>
      </c>
      <c r="L344" s="22">
        <v>3592</v>
      </c>
      <c r="M344" s="23">
        <f t="shared" si="386"/>
        <v>14445</v>
      </c>
      <c r="N344" s="22">
        <v>0</v>
      </c>
      <c r="O344" s="22">
        <v>0</v>
      </c>
      <c r="P344" s="22">
        <v>0</v>
      </c>
      <c r="Q344" s="23">
        <f t="shared" si="387"/>
        <v>0</v>
      </c>
      <c r="R344" s="22">
        <v>0</v>
      </c>
      <c r="S344" s="22">
        <v>0</v>
      </c>
      <c r="T344" s="22">
        <v>0</v>
      </c>
      <c r="U344" s="23">
        <f t="shared" si="388"/>
        <v>0</v>
      </c>
      <c r="V344" s="22">
        <v>0</v>
      </c>
      <c r="W344" s="22">
        <v>0</v>
      </c>
      <c r="X344" s="22">
        <v>0</v>
      </c>
      <c r="Y344" s="23">
        <f t="shared" si="389"/>
        <v>0</v>
      </c>
      <c r="Z344" s="22">
        <v>0</v>
      </c>
      <c r="AA344" s="22">
        <v>0</v>
      </c>
      <c r="AB344" s="22">
        <v>0</v>
      </c>
      <c r="AC344" s="23">
        <f t="shared" si="390"/>
        <v>0</v>
      </c>
      <c r="AD344" s="22">
        <v>0</v>
      </c>
      <c r="AE344" s="22">
        <v>0</v>
      </c>
      <c r="AF344" s="22">
        <v>0</v>
      </c>
      <c r="AG344" s="23">
        <f t="shared" si="391"/>
        <v>0</v>
      </c>
      <c r="AH344" s="22">
        <v>1150</v>
      </c>
      <c r="AI344" s="22">
        <v>468</v>
      </c>
      <c r="AJ344" s="22">
        <v>804</v>
      </c>
      <c r="AK344" s="23">
        <f t="shared" si="392"/>
        <v>1272</v>
      </c>
      <c r="AL344" s="22">
        <v>108</v>
      </c>
      <c r="AM344" s="22">
        <v>113</v>
      </c>
      <c r="AN344" s="22">
        <v>0</v>
      </c>
      <c r="AO344" s="23">
        <f t="shared" si="393"/>
        <v>113</v>
      </c>
      <c r="AP344" s="22">
        <v>12988</v>
      </c>
      <c r="AQ344" s="22">
        <v>4731</v>
      </c>
      <c r="AR344" s="22">
        <v>8369</v>
      </c>
      <c r="AS344" s="23">
        <f t="shared" si="394"/>
        <v>13100</v>
      </c>
      <c r="AT344" s="22">
        <v>4067</v>
      </c>
      <c r="AU344" s="22">
        <v>0</v>
      </c>
      <c r="AV344" s="22">
        <v>3859</v>
      </c>
      <c r="AW344" s="23">
        <f t="shared" si="395"/>
        <v>3859</v>
      </c>
      <c r="AX344" s="22">
        <v>0</v>
      </c>
      <c r="AY344" s="22">
        <v>0</v>
      </c>
      <c r="AZ344" s="22">
        <v>0</v>
      </c>
      <c r="BA344" s="23">
        <f t="shared" si="396"/>
        <v>0</v>
      </c>
      <c r="BB344" s="22">
        <v>0</v>
      </c>
      <c r="BC344" s="22">
        <v>0</v>
      </c>
      <c r="BD344" s="22">
        <v>0</v>
      </c>
      <c r="BE344" s="23">
        <f t="shared" si="397"/>
        <v>0</v>
      </c>
      <c r="BF344" s="22">
        <v>0</v>
      </c>
      <c r="BG344" s="22">
        <v>0</v>
      </c>
      <c r="BH344" s="22">
        <v>0</v>
      </c>
      <c r="BI344" s="23">
        <f t="shared" si="398"/>
        <v>0</v>
      </c>
      <c r="BJ344" s="22">
        <v>0</v>
      </c>
      <c r="BK344" s="22">
        <v>0</v>
      </c>
      <c r="BL344" s="22">
        <v>0</v>
      </c>
      <c r="BM344" s="23">
        <f t="shared" si="399"/>
        <v>0</v>
      </c>
      <c r="BN344" s="22">
        <v>7960</v>
      </c>
      <c r="BO344" s="22">
        <v>7509</v>
      </c>
      <c r="BP344" s="22">
        <v>420</v>
      </c>
      <c r="BQ344" s="23">
        <f t="shared" si="400"/>
        <v>7929</v>
      </c>
      <c r="BR344" s="22">
        <v>52800</v>
      </c>
      <c r="BS344" s="22">
        <v>45809</v>
      </c>
      <c r="BT344" s="22">
        <v>6800</v>
      </c>
      <c r="BU344" s="23">
        <f t="shared" si="401"/>
        <v>52609</v>
      </c>
      <c r="BV344" s="22">
        <v>1807</v>
      </c>
      <c r="BW344" s="22">
        <v>1470</v>
      </c>
      <c r="BX344" s="22">
        <v>1977</v>
      </c>
      <c r="BY344" s="23">
        <f t="shared" si="402"/>
        <v>3447</v>
      </c>
      <c r="BZ344" s="22">
        <v>0</v>
      </c>
      <c r="CA344" s="22">
        <v>0</v>
      </c>
      <c r="CB344" s="22">
        <v>0</v>
      </c>
      <c r="CC344" s="23">
        <f t="shared" si="403"/>
        <v>0</v>
      </c>
      <c r="CD344" s="22">
        <v>14</v>
      </c>
      <c r="CE344" s="22">
        <v>0</v>
      </c>
      <c r="CF344" s="22">
        <v>7</v>
      </c>
      <c r="CG344" s="23">
        <f t="shared" si="404"/>
        <v>7</v>
      </c>
      <c r="CH344" s="22">
        <v>0</v>
      </c>
      <c r="CI344" s="22">
        <v>0</v>
      </c>
      <c r="CJ344" s="22">
        <v>0</v>
      </c>
      <c r="CK344" s="23">
        <f t="shared" si="405"/>
        <v>0</v>
      </c>
      <c r="CL344" s="22">
        <v>0</v>
      </c>
      <c r="CM344" s="22">
        <v>0</v>
      </c>
      <c r="CN344" s="22">
        <v>0</v>
      </c>
      <c r="CO344" s="23">
        <f t="shared" si="406"/>
        <v>0</v>
      </c>
      <c r="CP344" s="22">
        <v>2685</v>
      </c>
      <c r="CQ344" s="22">
        <v>2851</v>
      </c>
      <c r="CR344" s="22">
        <v>0</v>
      </c>
      <c r="CS344" s="23">
        <f t="shared" si="407"/>
        <v>2851</v>
      </c>
      <c r="CT344" s="22">
        <v>13978</v>
      </c>
      <c r="CU344" s="22">
        <v>13651</v>
      </c>
      <c r="CV344" s="22">
        <v>435</v>
      </c>
      <c r="CW344" s="23">
        <f t="shared" si="408"/>
        <v>14086</v>
      </c>
      <c r="CX344" s="22">
        <v>0</v>
      </c>
      <c r="CY344" s="22">
        <v>0</v>
      </c>
      <c r="CZ344" s="22">
        <v>0</v>
      </c>
      <c r="DA344" s="23">
        <f t="shared" si="409"/>
        <v>0</v>
      </c>
      <c r="DB344" s="22">
        <v>121381</v>
      </c>
      <c r="DC344" s="22">
        <v>113033</v>
      </c>
      <c r="DD344" s="22">
        <v>7747</v>
      </c>
      <c r="DE344" s="23">
        <f t="shared" si="410"/>
        <v>120780</v>
      </c>
      <c r="DF344" s="25">
        <v>2594</v>
      </c>
      <c r="DG344" s="22">
        <v>810</v>
      </c>
      <c r="DH344" s="22">
        <v>2463</v>
      </c>
      <c r="DI344" s="23">
        <f t="shared" si="411"/>
        <v>3273</v>
      </c>
      <c r="DJ344" s="22">
        <v>0</v>
      </c>
      <c r="DK344" s="22">
        <v>0</v>
      </c>
      <c r="DL344" s="22">
        <v>0</v>
      </c>
      <c r="DM344" s="23">
        <f t="shared" si="412"/>
        <v>0</v>
      </c>
      <c r="DN344" s="22">
        <v>0</v>
      </c>
      <c r="DO344" s="22">
        <v>0</v>
      </c>
      <c r="DP344" s="22">
        <v>0</v>
      </c>
      <c r="DQ344" s="23">
        <f t="shared" si="413"/>
        <v>0</v>
      </c>
      <c r="DR344" s="22">
        <v>0</v>
      </c>
      <c r="DS344" s="22">
        <v>0</v>
      </c>
      <c r="DT344" s="22">
        <v>0</v>
      </c>
      <c r="DU344" s="23">
        <f t="shared" si="414"/>
        <v>0</v>
      </c>
      <c r="DV344" s="22">
        <v>0</v>
      </c>
      <c r="DW344" s="22">
        <v>0</v>
      </c>
      <c r="DX344" s="22">
        <v>0</v>
      </c>
      <c r="DY344" s="23">
        <f t="shared" si="415"/>
        <v>0</v>
      </c>
      <c r="DZ344" s="22">
        <v>0</v>
      </c>
      <c r="EA344" s="22">
        <v>0</v>
      </c>
      <c r="EB344" s="22">
        <v>0</v>
      </c>
      <c r="EC344" s="23">
        <f t="shared" si="416"/>
        <v>0</v>
      </c>
      <c r="ED344" s="25">
        <v>8367</v>
      </c>
      <c r="EE344" s="22">
        <v>8060</v>
      </c>
      <c r="EF344" s="22">
        <v>1643</v>
      </c>
      <c r="EG344" s="23">
        <f t="shared" si="417"/>
        <v>9703</v>
      </c>
      <c r="EH344" s="22">
        <v>0</v>
      </c>
      <c r="EI344" s="22">
        <v>0</v>
      </c>
      <c r="EJ344" s="22">
        <v>0</v>
      </c>
      <c r="EK344" s="23">
        <f t="shared" si="418"/>
        <v>0</v>
      </c>
      <c r="EL344" s="22">
        <v>0</v>
      </c>
      <c r="EM344" s="22">
        <v>0</v>
      </c>
      <c r="EN344" s="22">
        <v>0</v>
      </c>
      <c r="EO344" s="23">
        <f t="shared" si="419"/>
        <v>0</v>
      </c>
      <c r="EP344" s="22">
        <v>376</v>
      </c>
      <c r="EQ344" s="22">
        <v>1002</v>
      </c>
      <c r="ER344" s="22">
        <v>0</v>
      </c>
      <c r="ES344" s="23">
        <f t="shared" si="420"/>
        <v>1002</v>
      </c>
      <c r="ET344" s="22">
        <v>0</v>
      </c>
      <c r="EU344" s="22">
        <v>0</v>
      </c>
      <c r="EV344" s="22">
        <v>0</v>
      </c>
      <c r="EW344" s="23">
        <f t="shared" si="421"/>
        <v>0</v>
      </c>
      <c r="EX344" s="22">
        <v>0</v>
      </c>
      <c r="EY344" s="22">
        <v>0</v>
      </c>
      <c r="EZ344" s="22">
        <v>0</v>
      </c>
      <c r="FA344" s="23">
        <f t="shared" si="422"/>
        <v>0</v>
      </c>
      <c r="FB344" s="22">
        <v>0</v>
      </c>
      <c r="FC344" s="22">
        <v>0</v>
      </c>
      <c r="FD344" s="22">
        <v>0</v>
      </c>
      <c r="FE344" s="23">
        <f t="shared" si="423"/>
        <v>0</v>
      </c>
      <c r="FF344" s="22">
        <v>0</v>
      </c>
      <c r="FG344" s="22">
        <v>0</v>
      </c>
      <c r="FH344" s="22">
        <v>0</v>
      </c>
      <c r="FI344" s="23">
        <f t="shared" si="424"/>
        <v>0</v>
      </c>
      <c r="FJ344" s="22">
        <v>0</v>
      </c>
      <c r="FK344" s="22">
        <v>0</v>
      </c>
      <c r="FL344" s="22">
        <v>0</v>
      </c>
      <c r="FM344" s="23">
        <f t="shared" si="425"/>
        <v>0</v>
      </c>
      <c r="FN344" s="22">
        <v>4055</v>
      </c>
      <c r="FO344" s="22">
        <v>5555</v>
      </c>
      <c r="FP344" s="22">
        <v>0</v>
      </c>
      <c r="FQ344" s="23">
        <f t="shared" si="426"/>
        <v>5555</v>
      </c>
      <c r="FR344" s="22">
        <v>0</v>
      </c>
      <c r="FS344" s="22">
        <v>0</v>
      </c>
      <c r="FT344" s="22">
        <v>0</v>
      </c>
      <c r="FU344" s="23">
        <f t="shared" si="427"/>
        <v>0</v>
      </c>
      <c r="FV344" s="22">
        <v>0</v>
      </c>
      <c r="FW344" s="22">
        <v>0</v>
      </c>
      <c r="FX344" s="22">
        <v>0</v>
      </c>
      <c r="FY344" s="23">
        <v>0</v>
      </c>
      <c r="FZ344" s="22">
        <v>0</v>
      </c>
      <c r="GA344" s="22">
        <v>0</v>
      </c>
      <c r="GB344" s="22">
        <v>0</v>
      </c>
      <c r="GC344" s="23">
        <f t="shared" si="428"/>
        <v>0</v>
      </c>
      <c r="GD344" s="22">
        <f t="shared" si="371"/>
        <v>251237</v>
      </c>
      <c r="GE344" s="22">
        <f t="shared" si="371"/>
        <v>215915</v>
      </c>
      <c r="GF344" s="22">
        <f t="shared" si="371"/>
        <v>38116</v>
      </c>
      <c r="GG344" s="22">
        <f t="shared" si="371"/>
        <v>254031</v>
      </c>
      <c r="GI344" s="41">
        <f t="shared" si="429"/>
        <v>8.4585786332857849E-2</v>
      </c>
      <c r="GJ344" s="36"/>
      <c r="GK344" s="37">
        <f t="shared" si="372"/>
        <v>52.35069355996572</v>
      </c>
      <c r="GL344" s="37">
        <f t="shared" si="373"/>
        <v>21.216219345575805</v>
      </c>
      <c r="GM344" s="37">
        <f t="shared" si="374"/>
        <v>0</v>
      </c>
      <c r="GN344" s="37">
        <f t="shared" si="375"/>
        <v>0</v>
      </c>
      <c r="GO344" s="37">
        <f t="shared" si="376"/>
        <v>2.19114003195702</v>
      </c>
      <c r="GP344" s="37">
        <f t="shared" si="377"/>
        <v>2.5727716925642037</v>
      </c>
      <c r="GQ344" s="37">
        <f t="shared" si="378"/>
        <v>3.4777574508487135</v>
      </c>
      <c r="GR344" s="37">
        <f t="shared" si="379"/>
        <v>0.46407150962184196</v>
      </c>
      <c r="GS344" s="37">
        <f t="shared" si="380"/>
        <v>0.68082347219970829</v>
      </c>
      <c r="GT344" s="37">
        <f t="shared" si="381"/>
        <v>0.37514762753861469</v>
      </c>
      <c r="GU344" s="37">
        <f t="shared" si="382"/>
        <v>3.7329504666188082</v>
      </c>
      <c r="GV344" s="37">
        <f t="shared" si="383"/>
        <v>6.322395387073616</v>
      </c>
      <c r="GW344" s="37">
        <f t="shared" si="384"/>
        <v>1.3204270198920871</v>
      </c>
      <c r="GX344" s="37">
        <f t="shared" si="385"/>
        <v>5.0265150637982536</v>
      </c>
      <c r="GY344" s="37"/>
      <c r="GZ344" s="37"/>
      <c r="HA344" s="40">
        <f t="shared" si="444"/>
        <v>4.1849321498985317</v>
      </c>
      <c r="HB344" s="40">
        <f t="shared" si="445"/>
        <v>0</v>
      </c>
      <c r="HC344" s="40">
        <f t="shared" si="446"/>
        <v>2.1793550087746536</v>
      </c>
      <c r="HD344" s="40">
        <f t="shared" si="447"/>
        <v>3.4553359284161567</v>
      </c>
      <c r="HE344" s="40">
        <f t="shared" si="448"/>
        <v>2.9389674073967083</v>
      </c>
      <c r="HF344" s="40">
        <f t="shared" si="449"/>
        <v>0.54855127936620285</v>
      </c>
      <c r="HG344" s="40">
        <f t="shared" si="450"/>
        <v>0.89773195057306077</v>
      </c>
      <c r="HH344" s="40">
        <f t="shared" si="451"/>
        <v>0.56204727480193839</v>
      </c>
      <c r="HI344" s="40">
        <f t="shared" si="452"/>
        <v>3.7659695089804788</v>
      </c>
      <c r="HJ344" s="40">
        <f t="shared" si="453"/>
        <v>6.0406089537579355</v>
      </c>
      <c r="HK344" s="40">
        <f t="shared" si="454"/>
        <v>50.507629865749827</v>
      </c>
      <c r="HL344" s="40">
        <f t="shared" si="455"/>
        <v>20.299220246607128</v>
      </c>
      <c r="HM344" s="33"/>
      <c r="HN344" s="33"/>
      <c r="HO344" s="35">
        <f t="shared" si="430"/>
        <v>50.507629865749827</v>
      </c>
      <c r="HP344" s="35">
        <f t="shared" si="431"/>
        <v>20.299220246607128</v>
      </c>
      <c r="HQ344" s="35">
        <f t="shared" si="432"/>
        <v>2.8081529133791494</v>
      </c>
      <c r="HR344" s="35">
        <f t="shared" si="433"/>
        <v>0</v>
      </c>
      <c r="HS344" s="35">
        <f t="shared" si="434"/>
        <v>2.1791081594659287</v>
      </c>
      <c r="HT344" s="35">
        <f t="shared" si="435"/>
        <v>2.8536353159292478</v>
      </c>
      <c r="HU344" s="35">
        <f t="shared" si="436"/>
        <v>2.7539980188173807</v>
      </c>
      <c r="HV344" s="35">
        <f t="shared" si="437"/>
        <v>0.52073496478968251</v>
      </c>
      <c r="HW344" s="35">
        <f t="shared" si="438"/>
        <v>0.93797819157342122</v>
      </c>
      <c r="HX344" s="35">
        <f t="shared" si="439"/>
        <v>0.41782139291785031</v>
      </c>
      <c r="HY344" s="35">
        <f t="shared" si="440"/>
        <v>3.6840746065579459</v>
      </c>
      <c r="HZ344" s="35">
        <f t="shared" si="441"/>
        <v>6.3118396860943342</v>
      </c>
      <c r="IA344" s="35">
        <f t="shared" si="442"/>
        <v>1.3428872074961167</v>
      </c>
      <c r="IB344" s="35">
        <f t="shared" si="443"/>
        <v>5.1321880504623403</v>
      </c>
    </row>
    <row r="345" spans="1:236" ht="11.25" customHeight="1">
      <c r="A345" s="21">
        <v>44094</v>
      </c>
      <c r="B345" s="27">
        <v>0</v>
      </c>
      <c r="C345" s="27">
        <v>0</v>
      </c>
      <c r="D345" s="27">
        <v>0</v>
      </c>
      <c r="E345" s="24">
        <f t="shared" si="370"/>
        <v>0</v>
      </c>
      <c r="I345" s="23"/>
      <c r="J345" s="22">
        <v>24574</v>
      </c>
      <c r="K345" s="22">
        <v>18676</v>
      </c>
      <c r="L345" s="22">
        <v>5214</v>
      </c>
      <c r="M345" s="23">
        <f t="shared" si="386"/>
        <v>23890</v>
      </c>
      <c r="N345" s="22">
        <v>0</v>
      </c>
      <c r="O345" s="22">
        <v>0</v>
      </c>
      <c r="P345" s="22">
        <v>0</v>
      </c>
      <c r="Q345" s="23">
        <f t="shared" si="387"/>
        <v>0</v>
      </c>
      <c r="R345" s="22">
        <v>0</v>
      </c>
      <c r="S345" s="22">
        <v>0</v>
      </c>
      <c r="T345" s="22">
        <v>0</v>
      </c>
      <c r="U345" s="23">
        <f t="shared" si="388"/>
        <v>0</v>
      </c>
      <c r="V345" s="22">
        <v>0</v>
      </c>
      <c r="W345" s="22">
        <v>0</v>
      </c>
      <c r="X345" s="22">
        <v>0</v>
      </c>
      <c r="Y345" s="23">
        <f t="shared" si="389"/>
        <v>0</v>
      </c>
      <c r="Z345" s="22">
        <v>0</v>
      </c>
      <c r="AA345" s="22">
        <v>0</v>
      </c>
      <c r="AB345" s="22">
        <v>0</v>
      </c>
      <c r="AC345" s="23">
        <f t="shared" si="390"/>
        <v>0</v>
      </c>
      <c r="AD345" s="22">
        <v>0</v>
      </c>
      <c r="AE345" s="22">
        <v>0</v>
      </c>
      <c r="AF345" s="22">
        <v>0</v>
      </c>
      <c r="AG345" s="23">
        <f t="shared" si="391"/>
        <v>0</v>
      </c>
      <c r="AH345" s="22">
        <v>546</v>
      </c>
      <c r="AI345" s="22">
        <v>554</v>
      </c>
      <c r="AJ345" s="22">
        <v>925</v>
      </c>
      <c r="AK345" s="23">
        <f t="shared" si="392"/>
        <v>1479</v>
      </c>
      <c r="AL345" s="22">
        <v>208</v>
      </c>
      <c r="AM345" s="22">
        <v>151</v>
      </c>
      <c r="AN345" s="22">
        <v>0</v>
      </c>
      <c r="AO345" s="23">
        <f t="shared" si="393"/>
        <v>151</v>
      </c>
      <c r="AP345" s="22">
        <v>9327</v>
      </c>
      <c r="AQ345" s="22">
        <v>5765</v>
      </c>
      <c r="AR345" s="22">
        <v>6744</v>
      </c>
      <c r="AS345" s="23">
        <f t="shared" si="394"/>
        <v>12509</v>
      </c>
      <c r="AT345" s="22">
        <v>4915</v>
      </c>
      <c r="AU345" s="22">
        <v>0</v>
      </c>
      <c r="AV345" s="22">
        <v>4990</v>
      </c>
      <c r="AW345" s="23">
        <f t="shared" si="395"/>
        <v>4990</v>
      </c>
      <c r="AX345" s="22">
        <v>0</v>
      </c>
      <c r="AY345" s="22">
        <v>0</v>
      </c>
      <c r="AZ345" s="22">
        <v>0</v>
      </c>
      <c r="BA345" s="23">
        <f t="shared" si="396"/>
        <v>0</v>
      </c>
      <c r="BB345" s="22">
        <v>0</v>
      </c>
      <c r="BC345" s="22">
        <v>0</v>
      </c>
      <c r="BD345" s="22">
        <v>0</v>
      </c>
      <c r="BE345" s="23">
        <f t="shared" si="397"/>
        <v>0</v>
      </c>
      <c r="BF345" s="22">
        <v>0</v>
      </c>
      <c r="BG345" s="22">
        <v>0</v>
      </c>
      <c r="BH345" s="22">
        <v>0</v>
      </c>
      <c r="BI345" s="23">
        <f t="shared" si="398"/>
        <v>0</v>
      </c>
      <c r="BJ345" s="22">
        <v>0</v>
      </c>
      <c r="BK345" s="22">
        <v>0</v>
      </c>
      <c r="BL345" s="22">
        <v>0</v>
      </c>
      <c r="BM345" s="23">
        <f t="shared" si="399"/>
        <v>0</v>
      </c>
      <c r="BN345" s="22">
        <v>11070</v>
      </c>
      <c r="BO345" s="22">
        <v>10199</v>
      </c>
      <c r="BP345" s="22">
        <v>190</v>
      </c>
      <c r="BQ345" s="23">
        <f t="shared" si="400"/>
        <v>10389</v>
      </c>
      <c r="BR345" s="22">
        <v>60100</v>
      </c>
      <c r="BS345" s="22">
        <v>50313</v>
      </c>
      <c r="BT345" s="22">
        <v>9600</v>
      </c>
      <c r="BU345" s="23">
        <f t="shared" si="401"/>
        <v>59913</v>
      </c>
      <c r="BV345" s="22">
        <v>6616</v>
      </c>
      <c r="BW345" s="22">
        <v>2050</v>
      </c>
      <c r="BX345" s="22">
        <v>2533</v>
      </c>
      <c r="BY345" s="23">
        <f t="shared" si="402"/>
        <v>4583</v>
      </c>
      <c r="BZ345" s="22">
        <v>0</v>
      </c>
      <c r="CA345" s="22">
        <v>0</v>
      </c>
      <c r="CB345" s="22">
        <v>0</v>
      </c>
      <c r="CC345" s="23">
        <f t="shared" si="403"/>
        <v>0</v>
      </c>
      <c r="CD345" s="22">
        <v>0</v>
      </c>
      <c r="CE345" s="22">
        <v>0</v>
      </c>
      <c r="CF345" s="22">
        <v>0</v>
      </c>
      <c r="CG345" s="23">
        <f t="shared" si="404"/>
        <v>0</v>
      </c>
      <c r="CH345" s="22">
        <v>0</v>
      </c>
      <c r="CI345" s="22">
        <v>0</v>
      </c>
      <c r="CJ345" s="22">
        <v>0</v>
      </c>
      <c r="CK345" s="23">
        <f t="shared" si="405"/>
        <v>0</v>
      </c>
      <c r="CL345" s="22">
        <v>0</v>
      </c>
      <c r="CM345" s="22">
        <v>0</v>
      </c>
      <c r="CN345" s="22">
        <v>0</v>
      </c>
      <c r="CO345" s="23">
        <f t="shared" si="406"/>
        <v>0</v>
      </c>
      <c r="CP345" s="22">
        <v>2891</v>
      </c>
      <c r="CQ345" s="22">
        <v>2537</v>
      </c>
      <c r="CR345" s="22">
        <v>0</v>
      </c>
      <c r="CS345" s="23">
        <f t="shared" si="407"/>
        <v>2537</v>
      </c>
      <c r="CT345" s="22">
        <v>16074</v>
      </c>
      <c r="CU345" s="22">
        <v>14857</v>
      </c>
      <c r="CV345" s="22">
        <v>732</v>
      </c>
      <c r="CW345" s="23">
        <f t="shared" si="408"/>
        <v>15589</v>
      </c>
      <c r="CX345" s="22">
        <v>0</v>
      </c>
      <c r="CY345" s="22">
        <v>0</v>
      </c>
      <c r="CZ345" s="22">
        <v>0</v>
      </c>
      <c r="DA345" s="23">
        <f t="shared" si="409"/>
        <v>0</v>
      </c>
      <c r="DB345" s="22">
        <v>161668</v>
      </c>
      <c r="DC345" s="22">
        <v>147912</v>
      </c>
      <c r="DD345" s="22">
        <v>7747</v>
      </c>
      <c r="DE345" s="23">
        <f t="shared" si="410"/>
        <v>155659</v>
      </c>
      <c r="DF345" s="25">
        <v>641</v>
      </c>
      <c r="DG345" s="22">
        <v>780</v>
      </c>
      <c r="DH345" s="22">
        <v>211</v>
      </c>
      <c r="DI345" s="23">
        <f t="shared" si="411"/>
        <v>991</v>
      </c>
      <c r="DJ345" s="22">
        <v>0</v>
      </c>
      <c r="DK345" s="22">
        <v>0</v>
      </c>
      <c r="DL345" s="22">
        <v>0</v>
      </c>
      <c r="DM345" s="23">
        <f t="shared" si="412"/>
        <v>0</v>
      </c>
      <c r="DN345" s="22">
        <v>0</v>
      </c>
      <c r="DO345" s="22">
        <v>0</v>
      </c>
      <c r="DP345" s="22">
        <v>0</v>
      </c>
      <c r="DQ345" s="23">
        <f t="shared" si="413"/>
        <v>0</v>
      </c>
      <c r="DR345" s="22">
        <v>0</v>
      </c>
      <c r="DS345" s="22">
        <v>0</v>
      </c>
      <c r="DT345" s="22">
        <v>0</v>
      </c>
      <c r="DU345" s="23">
        <f t="shared" si="414"/>
        <v>0</v>
      </c>
      <c r="DV345" s="22">
        <v>0</v>
      </c>
      <c r="DW345" s="22">
        <v>0</v>
      </c>
      <c r="DX345" s="22">
        <v>0</v>
      </c>
      <c r="DY345" s="23">
        <f t="shared" si="415"/>
        <v>0</v>
      </c>
      <c r="DZ345" s="22">
        <v>0</v>
      </c>
      <c r="EA345" s="22">
        <v>0</v>
      </c>
      <c r="EB345" s="22">
        <v>0</v>
      </c>
      <c r="EC345" s="23">
        <f t="shared" si="416"/>
        <v>0</v>
      </c>
      <c r="ED345" s="25">
        <v>9775</v>
      </c>
      <c r="EE345" s="22">
        <v>8805</v>
      </c>
      <c r="EF345" s="22">
        <v>260</v>
      </c>
      <c r="EG345" s="23">
        <f t="shared" si="417"/>
        <v>9065</v>
      </c>
      <c r="EH345" s="22">
        <v>0</v>
      </c>
      <c r="EI345" s="22">
        <v>0</v>
      </c>
      <c r="EJ345" s="22">
        <v>0</v>
      </c>
      <c r="EK345" s="23">
        <f t="shared" si="418"/>
        <v>0</v>
      </c>
      <c r="EL345" s="22">
        <v>0</v>
      </c>
      <c r="EM345" s="22">
        <v>0</v>
      </c>
      <c r="EN345" s="22">
        <v>0</v>
      </c>
      <c r="EO345" s="23">
        <f t="shared" si="419"/>
        <v>0</v>
      </c>
      <c r="EP345" s="22">
        <v>1262</v>
      </c>
      <c r="EQ345" s="22">
        <v>1312</v>
      </c>
      <c r="ER345" s="22">
        <v>0</v>
      </c>
      <c r="ES345" s="23">
        <f t="shared" si="420"/>
        <v>1312</v>
      </c>
      <c r="ET345" s="22">
        <v>0</v>
      </c>
      <c r="EU345" s="22">
        <v>0</v>
      </c>
      <c r="EV345" s="22">
        <v>0</v>
      </c>
      <c r="EW345" s="23">
        <f t="shared" si="421"/>
        <v>0</v>
      </c>
      <c r="EX345" s="22">
        <v>0</v>
      </c>
      <c r="EY345" s="22">
        <v>0</v>
      </c>
      <c r="EZ345" s="22">
        <v>0</v>
      </c>
      <c r="FA345" s="23">
        <f t="shared" si="422"/>
        <v>0</v>
      </c>
      <c r="FB345" s="22">
        <v>0</v>
      </c>
      <c r="FC345" s="22">
        <v>0</v>
      </c>
      <c r="FD345" s="22">
        <v>0</v>
      </c>
      <c r="FE345" s="23">
        <f t="shared" si="423"/>
        <v>0</v>
      </c>
      <c r="FF345" s="22">
        <v>54454</v>
      </c>
      <c r="FG345" s="22">
        <v>55510</v>
      </c>
      <c r="FH345" s="22">
        <v>110</v>
      </c>
      <c r="FI345" s="23">
        <f t="shared" si="424"/>
        <v>55620</v>
      </c>
      <c r="FJ345" s="22">
        <v>0</v>
      </c>
      <c r="FK345" s="22">
        <v>0</v>
      </c>
      <c r="FL345" s="22">
        <v>0</v>
      </c>
      <c r="FM345" s="23">
        <f t="shared" si="425"/>
        <v>0</v>
      </c>
      <c r="FN345" s="22">
        <v>6160</v>
      </c>
      <c r="FO345" s="22">
        <v>8116</v>
      </c>
      <c r="FP345" s="22">
        <v>0</v>
      </c>
      <c r="FQ345" s="23">
        <f t="shared" si="426"/>
        <v>8116</v>
      </c>
      <c r="FR345" s="22">
        <v>0</v>
      </c>
      <c r="FS345" s="22">
        <v>0</v>
      </c>
      <c r="FT345" s="22">
        <v>0</v>
      </c>
      <c r="FU345" s="23">
        <f t="shared" si="427"/>
        <v>0</v>
      </c>
      <c r="FV345" s="22">
        <v>0</v>
      </c>
      <c r="FW345" s="22">
        <v>0</v>
      </c>
      <c r="FX345" s="22">
        <v>0</v>
      </c>
      <c r="FY345" s="23">
        <v>0</v>
      </c>
      <c r="FZ345" s="22">
        <v>0</v>
      </c>
      <c r="GA345" s="22">
        <v>0</v>
      </c>
      <c r="GB345" s="22">
        <v>0</v>
      </c>
      <c r="GC345" s="23">
        <f t="shared" si="428"/>
        <v>0</v>
      </c>
      <c r="GD345" s="22">
        <f t="shared" si="371"/>
        <v>370281</v>
      </c>
      <c r="GE345" s="22">
        <f t="shared" si="371"/>
        <v>327537</v>
      </c>
      <c r="GF345" s="22">
        <f t="shared" si="371"/>
        <v>39256</v>
      </c>
      <c r="GG345" s="22">
        <f t="shared" si="371"/>
        <v>366793</v>
      </c>
      <c r="GI345" s="41">
        <f t="shared" si="429"/>
        <v>0.46668427981622629</v>
      </c>
      <c r="GJ345" s="36"/>
      <c r="GK345" s="37">
        <f t="shared" si="372"/>
        <v>45.158867547788496</v>
      </c>
      <c r="GL345" s="37">
        <f t="shared" si="373"/>
        <v>15.361012648952638</v>
      </c>
      <c r="GM345" s="37">
        <f t="shared" si="374"/>
        <v>16.947703618217176</v>
      </c>
      <c r="GN345" s="37">
        <f t="shared" si="375"/>
        <v>0</v>
      </c>
      <c r="GO345" s="37">
        <f t="shared" si="376"/>
        <v>1.760106491785661</v>
      </c>
      <c r="GP345" s="37">
        <f t="shared" si="377"/>
        <v>2.4778879943334648</v>
      </c>
      <c r="GQ345" s="37">
        <f t="shared" si="378"/>
        <v>3.1138466799170783</v>
      </c>
      <c r="GR345" s="37">
        <f t="shared" si="379"/>
        <v>0.40056543230230474</v>
      </c>
      <c r="GS345" s="37">
        <f t="shared" si="380"/>
        <v>0.62588348797235127</v>
      </c>
      <c r="GT345" s="37">
        <f t="shared" si="381"/>
        <v>0.23814103444801657</v>
      </c>
      <c r="GU345" s="37">
        <f t="shared" si="382"/>
        <v>2.6882459080958792</v>
      </c>
      <c r="GV345" s="37">
        <f t="shared" si="383"/>
        <v>4.5359760881976694</v>
      </c>
      <c r="GW345" s="37">
        <f t="shared" si="384"/>
        <v>0.77456897999310004</v>
      </c>
      <c r="GX345" s="37">
        <f t="shared" si="385"/>
        <v>5.7019512299373813</v>
      </c>
      <c r="GY345" s="37"/>
      <c r="GZ345" s="37"/>
      <c r="HA345" s="40">
        <f t="shared" si="444"/>
        <v>6.0367091996304678</v>
      </c>
      <c r="HB345" s="40">
        <f t="shared" si="445"/>
        <v>0</v>
      </c>
      <c r="HC345" s="40">
        <f t="shared" si="446"/>
        <v>2.0904508402196669</v>
      </c>
      <c r="HD345" s="40">
        <f t="shared" si="447"/>
        <v>3.2101258314146155</v>
      </c>
      <c r="HE345" s="40">
        <f t="shared" si="448"/>
        <v>2.8456376301843651</v>
      </c>
      <c r="HF345" s="40">
        <f t="shared" si="449"/>
        <v>0.52731161176208374</v>
      </c>
      <c r="HG345" s="40">
        <f t="shared" si="450"/>
        <v>0.83584408440606961</v>
      </c>
      <c r="HH345" s="40">
        <f t="shared" si="451"/>
        <v>0.50864533250333777</v>
      </c>
      <c r="HI345" s="40">
        <f t="shared" si="452"/>
        <v>3.6166023836795507</v>
      </c>
      <c r="HJ345" s="40">
        <f t="shared" si="453"/>
        <v>5.7917627821981466</v>
      </c>
      <c r="HK345" s="40">
        <f t="shared" si="454"/>
        <v>49.393787926981908</v>
      </c>
      <c r="HL345" s="40">
        <f t="shared" si="455"/>
        <v>18.495767875510687</v>
      </c>
      <c r="HM345" s="33"/>
      <c r="HN345" s="33"/>
      <c r="HO345" s="35">
        <f t="shared" si="430"/>
        <v>49.393787926981908</v>
      </c>
      <c r="HP345" s="35">
        <f t="shared" si="431"/>
        <v>18.495767875510687</v>
      </c>
      <c r="HQ345" s="35">
        <f t="shared" si="432"/>
        <v>7.6435734635398376</v>
      </c>
      <c r="HR345" s="35">
        <f t="shared" si="433"/>
        <v>0</v>
      </c>
      <c r="HS345" s="35">
        <f t="shared" si="434"/>
        <v>1.9873841794139882</v>
      </c>
      <c r="HT345" s="35">
        <f t="shared" si="435"/>
        <v>2.6240961897798361</v>
      </c>
      <c r="HU345" s="35">
        <f t="shared" si="436"/>
        <v>3.1795668320410448</v>
      </c>
      <c r="HV345" s="35">
        <f t="shared" si="437"/>
        <v>0.44393588265992501</v>
      </c>
      <c r="HW345" s="35">
        <f t="shared" si="438"/>
        <v>0.74452894464708885</v>
      </c>
      <c r="HX345" s="35">
        <f t="shared" si="439"/>
        <v>0.32661783922746346</v>
      </c>
      <c r="HY345" s="35">
        <f t="shared" si="440"/>
        <v>3.2065554899198738</v>
      </c>
      <c r="HZ345" s="35">
        <f t="shared" si="441"/>
        <v>5.443584754713032</v>
      </c>
      <c r="IA345" s="35">
        <f t="shared" si="442"/>
        <v>1.0317653749289137</v>
      </c>
      <c r="IB345" s="35">
        <f t="shared" si="443"/>
        <v>5.236763509131392</v>
      </c>
    </row>
    <row r="346" spans="1:236" ht="11.25" customHeight="1">
      <c r="A346" s="21">
        <v>44124</v>
      </c>
      <c r="B346" s="27">
        <v>0</v>
      </c>
      <c r="C346" s="27">
        <v>0</v>
      </c>
      <c r="D346" s="27">
        <v>0</v>
      </c>
      <c r="E346" s="24">
        <f t="shared" si="370"/>
        <v>0</v>
      </c>
      <c r="I346" s="23"/>
      <c r="J346" s="22">
        <v>22936</v>
      </c>
      <c r="K346" s="22">
        <v>20621</v>
      </c>
      <c r="L346" s="22">
        <v>4213</v>
      </c>
      <c r="M346" s="23">
        <f t="shared" si="386"/>
        <v>24834</v>
      </c>
      <c r="N346" s="22">
        <v>0</v>
      </c>
      <c r="O346" s="22">
        <v>0</v>
      </c>
      <c r="P346" s="22">
        <v>0</v>
      </c>
      <c r="Q346" s="23">
        <f t="shared" si="387"/>
        <v>0</v>
      </c>
      <c r="R346" s="22">
        <v>0</v>
      </c>
      <c r="S346" s="22">
        <v>0</v>
      </c>
      <c r="T346" s="22">
        <v>0</v>
      </c>
      <c r="U346" s="23">
        <f t="shared" si="388"/>
        <v>0</v>
      </c>
      <c r="V346" s="22">
        <v>0</v>
      </c>
      <c r="W346" s="22">
        <v>0</v>
      </c>
      <c r="X346" s="22">
        <v>0</v>
      </c>
      <c r="Y346" s="23">
        <f t="shared" si="389"/>
        <v>0</v>
      </c>
      <c r="Z346" s="22">
        <v>0</v>
      </c>
      <c r="AA346" s="22">
        <v>0</v>
      </c>
      <c r="AB346" s="22">
        <v>0</v>
      </c>
      <c r="AC346" s="23">
        <f t="shared" si="390"/>
        <v>0</v>
      </c>
      <c r="AD346" s="22">
        <v>0</v>
      </c>
      <c r="AE346" s="22">
        <v>0</v>
      </c>
      <c r="AF346" s="22">
        <v>0</v>
      </c>
      <c r="AG346" s="23">
        <f t="shared" si="391"/>
        <v>0</v>
      </c>
      <c r="AH346" s="22">
        <v>961</v>
      </c>
      <c r="AI346" s="22">
        <v>832</v>
      </c>
      <c r="AJ346" s="22">
        <v>164</v>
      </c>
      <c r="AK346" s="23">
        <f t="shared" si="392"/>
        <v>996</v>
      </c>
      <c r="AL346" s="22">
        <v>276</v>
      </c>
      <c r="AM346" s="22">
        <v>330</v>
      </c>
      <c r="AN346" s="22">
        <v>0</v>
      </c>
      <c r="AO346" s="23">
        <f t="shared" si="393"/>
        <v>330</v>
      </c>
      <c r="AP346" s="22">
        <v>8951</v>
      </c>
      <c r="AQ346" s="22">
        <v>7084</v>
      </c>
      <c r="AR346" s="22">
        <v>1837</v>
      </c>
      <c r="AS346" s="23">
        <f t="shared" si="394"/>
        <v>8921</v>
      </c>
      <c r="AT346" s="22">
        <v>5639</v>
      </c>
      <c r="AU346" s="22">
        <v>0</v>
      </c>
      <c r="AV346" s="22">
        <v>5075</v>
      </c>
      <c r="AW346" s="23">
        <f t="shared" si="395"/>
        <v>5075</v>
      </c>
      <c r="AX346" s="22">
        <v>0</v>
      </c>
      <c r="AY346" s="22">
        <v>0</v>
      </c>
      <c r="AZ346" s="22">
        <v>0</v>
      </c>
      <c r="BA346" s="23">
        <f t="shared" si="396"/>
        <v>0</v>
      </c>
      <c r="BB346" s="22">
        <v>0</v>
      </c>
      <c r="BC346" s="22">
        <v>0</v>
      </c>
      <c r="BD346" s="22">
        <v>0</v>
      </c>
      <c r="BE346" s="23">
        <f t="shared" si="397"/>
        <v>0</v>
      </c>
      <c r="BF346" s="22">
        <v>0</v>
      </c>
      <c r="BG346" s="22">
        <v>0</v>
      </c>
      <c r="BH346" s="22">
        <v>0</v>
      </c>
      <c r="BI346" s="23">
        <f t="shared" si="398"/>
        <v>0</v>
      </c>
      <c r="BJ346" s="22">
        <v>0</v>
      </c>
      <c r="BK346" s="22">
        <v>0</v>
      </c>
      <c r="BL346" s="22">
        <v>0</v>
      </c>
      <c r="BM346" s="23">
        <f t="shared" si="399"/>
        <v>0</v>
      </c>
      <c r="BN346" s="22">
        <v>10272</v>
      </c>
      <c r="BO346" s="22">
        <v>10836</v>
      </c>
      <c r="BP346" s="22">
        <v>84</v>
      </c>
      <c r="BQ346" s="23">
        <f t="shared" si="400"/>
        <v>10920</v>
      </c>
      <c r="BR346" s="22">
        <v>65700</v>
      </c>
      <c r="BS346" s="22">
        <v>56605</v>
      </c>
      <c r="BT346" s="22">
        <v>12230</v>
      </c>
      <c r="BU346" s="23">
        <f t="shared" si="401"/>
        <v>68835</v>
      </c>
      <c r="BV346" s="22">
        <v>6362</v>
      </c>
      <c r="BW346" s="22">
        <v>2054</v>
      </c>
      <c r="BX346" s="22">
        <v>6427</v>
      </c>
      <c r="BY346" s="23">
        <f t="shared" si="402"/>
        <v>8481</v>
      </c>
      <c r="BZ346" s="22">
        <v>0</v>
      </c>
      <c r="CA346" s="22">
        <v>0</v>
      </c>
      <c r="CB346" s="22">
        <v>0</v>
      </c>
      <c r="CC346" s="23">
        <f t="shared" si="403"/>
        <v>0</v>
      </c>
      <c r="CD346" s="22">
        <v>11</v>
      </c>
      <c r="CE346" s="22">
        <v>0</v>
      </c>
      <c r="CF346" s="22">
        <v>0</v>
      </c>
      <c r="CG346" s="23">
        <f t="shared" si="404"/>
        <v>0</v>
      </c>
      <c r="CH346" s="22">
        <v>0</v>
      </c>
      <c r="CI346" s="22">
        <v>0</v>
      </c>
      <c r="CJ346" s="22">
        <v>0</v>
      </c>
      <c r="CK346" s="23">
        <f t="shared" si="405"/>
        <v>0</v>
      </c>
      <c r="CL346" s="22">
        <v>0</v>
      </c>
      <c r="CM346" s="22">
        <v>0</v>
      </c>
      <c r="CN346" s="22">
        <v>0</v>
      </c>
      <c r="CO346" s="23">
        <f t="shared" si="406"/>
        <v>0</v>
      </c>
      <c r="CP346" s="22">
        <v>3850</v>
      </c>
      <c r="CQ346" s="22">
        <v>3750</v>
      </c>
      <c r="CR346" s="22">
        <v>0</v>
      </c>
      <c r="CS346" s="23">
        <f t="shared" si="407"/>
        <v>3750</v>
      </c>
      <c r="CT346" s="22">
        <v>19203</v>
      </c>
      <c r="CU346" s="22">
        <v>18621</v>
      </c>
      <c r="CV346" s="22">
        <v>796</v>
      </c>
      <c r="CW346" s="23">
        <f t="shared" si="408"/>
        <v>19417</v>
      </c>
      <c r="CX346" s="22">
        <v>0</v>
      </c>
      <c r="CY346" s="22">
        <v>0</v>
      </c>
      <c r="CZ346" s="22">
        <v>0</v>
      </c>
      <c r="DA346" s="23">
        <f t="shared" si="409"/>
        <v>0</v>
      </c>
      <c r="DB346" s="22">
        <v>176942</v>
      </c>
      <c r="DC346" s="22">
        <v>163656</v>
      </c>
      <c r="DD346" s="22">
        <v>9462</v>
      </c>
      <c r="DE346" s="23">
        <f t="shared" si="410"/>
        <v>173118</v>
      </c>
      <c r="DF346" s="25">
        <v>1375</v>
      </c>
      <c r="DG346" s="22">
        <v>1105</v>
      </c>
      <c r="DH346" s="22">
        <v>75</v>
      </c>
      <c r="DI346" s="23">
        <f t="shared" si="411"/>
        <v>1180</v>
      </c>
      <c r="DJ346" s="22">
        <v>0</v>
      </c>
      <c r="DK346" s="22">
        <v>0</v>
      </c>
      <c r="DL346" s="22">
        <v>0</v>
      </c>
      <c r="DM346" s="23">
        <f t="shared" si="412"/>
        <v>0</v>
      </c>
      <c r="DN346" s="22">
        <v>0</v>
      </c>
      <c r="DO346" s="22">
        <v>0</v>
      </c>
      <c r="DP346" s="22">
        <v>0</v>
      </c>
      <c r="DQ346" s="23">
        <f t="shared" si="413"/>
        <v>0</v>
      </c>
      <c r="DR346" s="22">
        <v>0</v>
      </c>
      <c r="DS346" s="22">
        <v>0</v>
      </c>
      <c r="DT346" s="22">
        <v>0</v>
      </c>
      <c r="DU346" s="23">
        <f t="shared" si="414"/>
        <v>0</v>
      </c>
      <c r="DV346" s="22">
        <v>0</v>
      </c>
      <c r="DW346" s="22">
        <v>0</v>
      </c>
      <c r="DX346" s="22">
        <v>0</v>
      </c>
      <c r="DY346" s="23">
        <f t="shared" si="415"/>
        <v>0</v>
      </c>
      <c r="DZ346" s="22">
        <v>0</v>
      </c>
      <c r="EA346" s="22">
        <v>1</v>
      </c>
      <c r="EB346" s="22">
        <v>0</v>
      </c>
      <c r="EC346" s="23">
        <f t="shared" si="416"/>
        <v>1</v>
      </c>
      <c r="ED346" s="25">
        <v>10656</v>
      </c>
      <c r="EE346" s="22">
        <v>11005</v>
      </c>
      <c r="EF346" s="22">
        <v>165</v>
      </c>
      <c r="EG346" s="23">
        <f t="shared" si="417"/>
        <v>11170</v>
      </c>
      <c r="EH346" s="22">
        <v>0</v>
      </c>
      <c r="EI346" s="22">
        <v>0</v>
      </c>
      <c r="EJ346" s="22">
        <v>0</v>
      </c>
      <c r="EK346" s="23">
        <f t="shared" si="418"/>
        <v>0</v>
      </c>
      <c r="EL346" s="22">
        <v>0</v>
      </c>
      <c r="EM346" s="22">
        <v>0</v>
      </c>
      <c r="EN346" s="22">
        <v>0</v>
      </c>
      <c r="EO346" s="23">
        <f t="shared" si="419"/>
        <v>0</v>
      </c>
      <c r="EP346" s="22">
        <v>1157</v>
      </c>
      <c r="EQ346" s="22">
        <v>1421</v>
      </c>
      <c r="ER346" s="22">
        <v>0</v>
      </c>
      <c r="ES346" s="23">
        <f t="shared" si="420"/>
        <v>1421</v>
      </c>
      <c r="ET346" s="22">
        <v>0</v>
      </c>
      <c r="EU346" s="22">
        <v>0</v>
      </c>
      <c r="EV346" s="22">
        <v>0</v>
      </c>
      <c r="EW346" s="23">
        <f t="shared" si="421"/>
        <v>0</v>
      </c>
      <c r="EX346" s="22">
        <v>0</v>
      </c>
      <c r="EY346" s="22">
        <v>0</v>
      </c>
      <c r="EZ346" s="22">
        <v>0</v>
      </c>
      <c r="FA346" s="23">
        <f t="shared" si="422"/>
        <v>0</v>
      </c>
      <c r="FB346" s="22">
        <v>0</v>
      </c>
      <c r="FC346" s="22">
        <v>0</v>
      </c>
      <c r="FD346" s="22">
        <v>0</v>
      </c>
      <c r="FE346" s="23">
        <f t="shared" si="423"/>
        <v>0</v>
      </c>
      <c r="FF346" s="22">
        <v>0</v>
      </c>
      <c r="FG346" s="22">
        <v>0</v>
      </c>
      <c r="FH346" s="22">
        <v>0</v>
      </c>
      <c r="FI346" s="23">
        <f t="shared" si="424"/>
        <v>0</v>
      </c>
      <c r="FJ346" s="22">
        <v>0</v>
      </c>
      <c r="FK346" s="22">
        <v>0</v>
      </c>
      <c r="FL346" s="22">
        <v>0</v>
      </c>
      <c r="FM346" s="23">
        <f t="shared" si="425"/>
        <v>0</v>
      </c>
      <c r="FN346" s="22">
        <v>6600</v>
      </c>
      <c r="FO346" s="22">
        <v>12373</v>
      </c>
      <c r="FP346" s="22">
        <v>0</v>
      </c>
      <c r="FQ346" s="23">
        <f t="shared" si="426"/>
        <v>12373</v>
      </c>
      <c r="FR346" s="22">
        <v>0</v>
      </c>
      <c r="FS346" s="22">
        <v>0</v>
      </c>
      <c r="FT346" s="22">
        <v>0</v>
      </c>
      <c r="FU346" s="23">
        <f t="shared" si="427"/>
        <v>0</v>
      </c>
      <c r="FV346" s="22">
        <v>0</v>
      </c>
      <c r="FW346" s="22">
        <v>0</v>
      </c>
      <c r="FX346" s="22">
        <v>0</v>
      </c>
      <c r="FY346" s="23">
        <v>0</v>
      </c>
      <c r="FZ346" s="22">
        <v>0</v>
      </c>
      <c r="GA346" s="22">
        <v>0</v>
      </c>
      <c r="GB346" s="22">
        <v>0</v>
      </c>
      <c r="GC346" s="23">
        <f t="shared" si="428"/>
        <v>0</v>
      </c>
      <c r="GD346" s="22">
        <f t="shared" si="371"/>
        <v>340891</v>
      </c>
      <c r="GE346" s="22">
        <f t="shared" si="371"/>
        <v>310294</v>
      </c>
      <c r="GF346" s="22">
        <f t="shared" si="371"/>
        <v>40528</v>
      </c>
      <c r="GG346" s="22">
        <f t="shared" si="371"/>
        <v>350822</v>
      </c>
      <c r="GI346" s="41">
        <f t="shared" si="429"/>
        <v>8.8647742143726838E-2</v>
      </c>
      <c r="GJ346" s="36"/>
      <c r="GK346" s="37">
        <f t="shared" si="372"/>
        <v>52.742238006535736</v>
      </c>
      <c r="GL346" s="37">
        <f t="shared" si="373"/>
        <v>18.24237658478733</v>
      </c>
      <c r="GM346" s="37">
        <f t="shared" si="374"/>
        <v>0</v>
      </c>
      <c r="GN346" s="37">
        <f t="shared" si="375"/>
        <v>0</v>
      </c>
      <c r="GO346" s="37">
        <f t="shared" si="376"/>
        <v>2.2829961262544556</v>
      </c>
      <c r="GP346" s="37">
        <f t="shared" si="377"/>
        <v>3.9875086208563491</v>
      </c>
      <c r="GQ346" s="37">
        <f t="shared" si="378"/>
        <v>3.4921719401599773</v>
      </c>
      <c r="GR346" s="37">
        <f t="shared" si="379"/>
        <v>0.45795278026645703</v>
      </c>
      <c r="GS346" s="37">
        <f t="shared" si="380"/>
        <v>0.66195285761245792</v>
      </c>
      <c r="GT346" s="37">
        <f t="shared" si="381"/>
        <v>0.35611387909530962</v>
      </c>
      <c r="GU346" s="37">
        <f t="shared" si="382"/>
        <v>3.5466364157863186</v>
      </c>
      <c r="GV346" s="37">
        <f t="shared" si="383"/>
        <v>6.0010828440124531</v>
      </c>
      <c r="GW346" s="37">
        <f t="shared" si="384"/>
        <v>1.2085312638981094</v>
      </c>
      <c r="GX346" s="37">
        <f t="shared" si="385"/>
        <v>6.6456328514247778</v>
      </c>
      <c r="GY346" s="37"/>
      <c r="GZ346" s="37"/>
      <c r="HA346" s="40">
        <f t="shared" si="444"/>
        <v>5.4049155677841565</v>
      </c>
      <c r="HB346" s="40">
        <f t="shared" si="445"/>
        <v>0</v>
      </c>
      <c r="HC346" s="40">
        <f t="shared" si="446"/>
        <v>2.0707833573138621</v>
      </c>
      <c r="HD346" s="40">
        <f t="shared" si="447"/>
        <v>3.1971574757415695</v>
      </c>
      <c r="HE346" s="40">
        <f t="shared" si="448"/>
        <v>2.8502003020949629</v>
      </c>
      <c r="HF346" s="40">
        <f t="shared" si="449"/>
        <v>0.52337824387473031</v>
      </c>
      <c r="HG346" s="40">
        <f t="shared" si="450"/>
        <v>0.77741264449086078</v>
      </c>
      <c r="HH346" s="40">
        <f t="shared" si="451"/>
        <v>0.48286579119967177</v>
      </c>
      <c r="HI346" s="40">
        <f t="shared" si="452"/>
        <v>3.5558419383204303</v>
      </c>
      <c r="HJ346" s="40">
        <f t="shared" si="453"/>
        <v>5.7369044562845053</v>
      </c>
      <c r="HK346" s="40">
        <f t="shared" si="454"/>
        <v>49.73387869460003</v>
      </c>
      <c r="HL346" s="40">
        <f t="shared" si="455"/>
        <v>17.889044282491515</v>
      </c>
      <c r="HM346" s="33"/>
      <c r="HN346" s="33"/>
      <c r="HO346" s="35">
        <f t="shared" si="430"/>
        <v>49.73387869460003</v>
      </c>
      <c r="HP346" s="35">
        <f t="shared" si="431"/>
        <v>17.889044282491515</v>
      </c>
      <c r="HQ346" s="35">
        <f t="shared" si="432"/>
        <v>6.5019338304366876</v>
      </c>
      <c r="HR346" s="35">
        <f t="shared" si="433"/>
        <v>0</v>
      </c>
      <c r="HS346" s="35">
        <f t="shared" si="434"/>
        <v>2.0591604528747429</v>
      </c>
      <c r="HT346" s="35">
        <f t="shared" si="435"/>
        <v>3.0505560201746187</v>
      </c>
      <c r="HU346" s="35">
        <f t="shared" si="436"/>
        <v>3.3433831607995819</v>
      </c>
      <c r="HV346" s="35">
        <f t="shared" si="437"/>
        <v>0.43748374809369528</v>
      </c>
      <c r="HW346" s="35">
        <f t="shared" si="438"/>
        <v>0.65288739273741836</v>
      </c>
      <c r="HX346" s="35">
        <f t="shared" si="439"/>
        <v>0.31566765759371057</v>
      </c>
      <c r="HY346" s="35">
        <f t="shared" si="440"/>
        <v>3.2644369636870918</v>
      </c>
      <c r="HZ346" s="35">
        <f t="shared" si="441"/>
        <v>5.52026012420556</v>
      </c>
      <c r="IA346" s="35">
        <f t="shared" si="442"/>
        <v>1.0703417644123663</v>
      </c>
      <c r="IB346" s="35">
        <f t="shared" si="443"/>
        <v>5.8741124409367655</v>
      </c>
    </row>
    <row r="347" spans="1:236" ht="11.25" customHeight="1">
      <c r="A347" s="21">
        <v>44155</v>
      </c>
      <c r="B347" s="27">
        <v>0</v>
      </c>
      <c r="C347" s="27">
        <v>0</v>
      </c>
      <c r="D347" s="27">
        <v>0</v>
      </c>
      <c r="E347" s="24">
        <f t="shared" si="370"/>
        <v>0</v>
      </c>
      <c r="I347" s="23"/>
      <c r="J347" s="22">
        <v>23488</v>
      </c>
      <c r="K347" s="22">
        <v>21022</v>
      </c>
      <c r="L347" s="22">
        <v>3144</v>
      </c>
      <c r="M347" s="23">
        <f t="shared" si="386"/>
        <v>24166</v>
      </c>
      <c r="N347" s="22">
        <v>0</v>
      </c>
      <c r="O347" s="22">
        <v>0</v>
      </c>
      <c r="P347" s="22">
        <v>0</v>
      </c>
      <c r="Q347" s="23">
        <f t="shared" si="387"/>
        <v>0</v>
      </c>
      <c r="R347" s="22">
        <v>0</v>
      </c>
      <c r="S347" s="22">
        <v>0</v>
      </c>
      <c r="T347" s="22">
        <v>0</v>
      </c>
      <c r="U347" s="23">
        <f t="shared" si="388"/>
        <v>0</v>
      </c>
      <c r="V347" s="22">
        <v>0</v>
      </c>
      <c r="W347" s="22">
        <v>0</v>
      </c>
      <c r="X347" s="22">
        <v>0</v>
      </c>
      <c r="Y347" s="23">
        <f t="shared" si="389"/>
        <v>0</v>
      </c>
      <c r="Z347" s="22">
        <v>0</v>
      </c>
      <c r="AA347" s="22">
        <v>0</v>
      </c>
      <c r="AB347" s="22">
        <v>0</v>
      </c>
      <c r="AC347" s="23">
        <f t="shared" si="390"/>
        <v>0</v>
      </c>
      <c r="AD347" s="22">
        <v>0</v>
      </c>
      <c r="AE347" s="22">
        <v>0</v>
      </c>
      <c r="AF347" s="22">
        <v>0</v>
      </c>
      <c r="AG347" s="23">
        <f t="shared" si="391"/>
        <v>0</v>
      </c>
      <c r="AH347" s="22">
        <v>621</v>
      </c>
      <c r="AI347" s="22">
        <v>702</v>
      </c>
      <c r="AJ347" s="22">
        <v>287</v>
      </c>
      <c r="AK347" s="23">
        <f t="shared" si="392"/>
        <v>989</v>
      </c>
      <c r="AL347" s="22">
        <v>115</v>
      </c>
      <c r="AM347" s="22">
        <v>69</v>
      </c>
      <c r="AN347" s="22">
        <v>0</v>
      </c>
      <c r="AO347" s="23">
        <f t="shared" si="393"/>
        <v>69</v>
      </c>
      <c r="AP347" s="22">
        <v>8623</v>
      </c>
      <c r="AQ347" s="22">
        <v>3991</v>
      </c>
      <c r="AR347" s="22">
        <v>4857</v>
      </c>
      <c r="AS347" s="23">
        <f t="shared" si="394"/>
        <v>8848</v>
      </c>
      <c r="AT347" s="22">
        <v>3794</v>
      </c>
      <c r="AU347" s="22">
        <v>0</v>
      </c>
      <c r="AV347" s="22">
        <v>4109</v>
      </c>
      <c r="AW347" s="23">
        <f t="shared" si="395"/>
        <v>4109</v>
      </c>
      <c r="AX347" s="22">
        <v>0</v>
      </c>
      <c r="AY347" s="22">
        <v>0</v>
      </c>
      <c r="AZ347" s="22">
        <v>0</v>
      </c>
      <c r="BA347" s="23">
        <f t="shared" si="396"/>
        <v>0</v>
      </c>
      <c r="BB347" s="22">
        <v>0</v>
      </c>
      <c r="BC347" s="22">
        <v>0</v>
      </c>
      <c r="BD347" s="22">
        <v>0</v>
      </c>
      <c r="BE347" s="23">
        <f t="shared" si="397"/>
        <v>0</v>
      </c>
      <c r="BF347" s="22">
        <v>0</v>
      </c>
      <c r="BG347" s="22">
        <v>0</v>
      </c>
      <c r="BH347" s="22">
        <v>0</v>
      </c>
      <c r="BI347" s="23">
        <f t="shared" si="398"/>
        <v>0</v>
      </c>
      <c r="BJ347" s="22">
        <v>0</v>
      </c>
      <c r="BK347" s="22">
        <v>0</v>
      </c>
      <c r="BL347" s="22">
        <v>0</v>
      </c>
      <c r="BM347" s="23">
        <f t="shared" si="399"/>
        <v>0</v>
      </c>
      <c r="BN347" s="22">
        <v>9470</v>
      </c>
      <c r="BO347" s="22">
        <v>9990</v>
      </c>
      <c r="BP347" s="22">
        <v>31</v>
      </c>
      <c r="BQ347" s="23">
        <f t="shared" si="400"/>
        <v>10021</v>
      </c>
      <c r="BR347" s="22">
        <v>58900</v>
      </c>
      <c r="BS347" s="22">
        <v>48800</v>
      </c>
      <c r="BT347" s="22">
        <v>10400</v>
      </c>
      <c r="BU347" s="23">
        <f t="shared" si="401"/>
        <v>59200</v>
      </c>
      <c r="BV347" s="22">
        <v>2448</v>
      </c>
      <c r="BW347" s="22">
        <v>1412</v>
      </c>
      <c r="BX347" s="22">
        <v>2062</v>
      </c>
      <c r="BY347" s="23">
        <f t="shared" si="402"/>
        <v>3474</v>
      </c>
      <c r="BZ347" s="22">
        <v>0</v>
      </c>
      <c r="CA347" s="22">
        <v>0</v>
      </c>
      <c r="CB347" s="22">
        <v>0</v>
      </c>
      <c r="CC347" s="23">
        <f t="shared" si="403"/>
        <v>0</v>
      </c>
      <c r="CD347" s="22">
        <v>34</v>
      </c>
      <c r="CE347" s="22">
        <v>0</v>
      </c>
      <c r="CF347" s="22">
        <v>91</v>
      </c>
      <c r="CG347" s="23">
        <f t="shared" si="404"/>
        <v>91</v>
      </c>
      <c r="CH347" s="22">
        <v>0</v>
      </c>
      <c r="CI347" s="22">
        <v>0</v>
      </c>
      <c r="CJ347" s="22">
        <v>0</v>
      </c>
      <c r="CK347" s="23">
        <f t="shared" si="405"/>
        <v>0</v>
      </c>
      <c r="CL347" s="22">
        <v>0</v>
      </c>
      <c r="CM347" s="22">
        <v>0</v>
      </c>
      <c r="CN347" s="22">
        <v>0</v>
      </c>
      <c r="CO347" s="23">
        <f t="shared" si="406"/>
        <v>0</v>
      </c>
      <c r="CP347" s="22">
        <v>3834</v>
      </c>
      <c r="CQ347" s="22">
        <v>4163</v>
      </c>
      <c r="CR347" s="22">
        <v>0</v>
      </c>
      <c r="CS347" s="23">
        <f t="shared" si="407"/>
        <v>4163</v>
      </c>
      <c r="CT347" s="22">
        <v>18273</v>
      </c>
      <c r="CU347" s="22">
        <v>18212</v>
      </c>
      <c r="CV347" s="22">
        <v>468</v>
      </c>
      <c r="CW347" s="23">
        <f t="shared" si="408"/>
        <v>18680</v>
      </c>
      <c r="CX347" s="22">
        <v>0</v>
      </c>
      <c r="CY347" s="22">
        <v>0</v>
      </c>
      <c r="CZ347" s="22">
        <v>0</v>
      </c>
      <c r="DA347" s="23">
        <f t="shared" si="409"/>
        <v>0</v>
      </c>
      <c r="DB347" s="22">
        <v>146577</v>
      </c>
      <c r="DC347" s="22">
        <v>135775</v>
      </c>
      <c r="DD347" s="22">
        <v>8957</v>
      </c>
      <c r="DE347" s="23">
        <f t="shared" si="410"/>
        <v>144732</v>
      </c>
      <c r="DF347" s="25">
        <v>5359</v>
      </c>
      <c r="DG347" s="22">
        <v>1017</v>
      </c>
      <c r="DH347" s="22">
        <v>2485</v>
      </c>
      <c r="DI347" s="23">
        <f t="shared" si="411"/>
        <v>3502</v>
      </c>
      <c r="DJ347" s="22">
        <v>0</v>
      </c>
      <c r="DK347" s="22">
        <v>0</v>
      </c>
      <c r="DL347" s="22">
        <v>0</v>
      </c>
      <c r="DM347" s="23">
        <f t="shared" si="412"/>
        <v>0</v>
      </c>
      <c r="DN347" s="22">
        <v>0</v>
      </c>
      <c r="DO347" s="22">
        <v>0</v>
      </c>
      <c r="DP347" s="22">
        <v>0</v>
      </c>
      <c r="DQ347" s="23">
        <f t="shared" si="413"/>
        <v>0</v>
      </c>
      <c r="DR347" s="22">
        <v>0</v>
      </c>
      <c r="DS347" s="22">
        <v>0</v>
      </c>
      <c r="DT347" s="22">
        <v>0</v>
      </c>
      <c r="DU347" s="23">
        <f t="shared" si="414"/>
        <v>0</v>
      </c>
      <c r="DV347" s="22">
        <v>0</v>
      </c>
      <c r="DW347" s="22">
        <v>0</v>
      </c>
      <c r="DX347" s="22">
        <v>0</v>
      </c>
      <c r="DY347" s="23">
        <f t="shared" si="415"/>
        <v>0</v>
      </c>
      <c r="DZ347" s="22">
        <v>0</v>
      </c>
      <c r="EA347" s="22">
        <v>0</v>
      </c>
      <c r="EB347" s="22">
        <v>0</v>
      </c>
      <c r="EC347" s="23">
        <f t="shared" si="416"/>
        <v>0</v>
      </c>
      <c r="ED347" s="25">
        <v>9943</v>
      </c>
      <c r="EE347" s="22">
        <v>10181</v>
      </c>
      <c r="EF347" s="22">
        <v>1409</v>
      </c>
      <c r="EG347" s="23">
        <f t="shared" si="417"/>
        <v>11590</v>
      </c>
      <c r="EH347" s="22">
        <v>0</v>
      </c>
      <c r="EI347" s="22">
        <v>0</v>
      </c>
      <c r="EJ347" s="22">
        <v>0</v>
      </c>
      <c r="EK347" s="23">
        <f t="shared" si="418"/>
        <v>0</v>
      </c>
      <c r="EL347" s="22">
        <v>0</v>
      </c>
      <c r="EM347" s="22">
        <v>0</v>
      </c>
      <c r="EN347" s="22">
        <v>0</v>
      </c>
      <c r="EO347" s="23">
        <f t="shared" si="419"/>
        <v>0</v>
      </c>
      <c r="EP347" s="22">
        <v>564</v>
      </c>
      <c r="EQ347" s="22">
        <v>1056</v>
      </c>
      <c r="ER347" s="22">
        <v>0</v>
      </c>
      <c r="ES347" s="23">
        <f t="shared" si="420"/>
        <v>1056</v>
      </c>
      <c r="ET347" s="22">
        <v>0</v>
      </c>
      <c r="EU347" s="22">
        <v>0</v>
      </c>
      <c r="EV347" s="22">
        <v>0</v>
      </c>
      <c r="EW347" s="23">
        <f t="shared" si="421"/>
        <v>0</v>
      </c>
      <c r="EX347" s="22">
        <v>0</v>
      </c>
      <c r="EY347" s="22">
        <v>0</v>
      </c>
      <c r="EZ347" s="22">
        <v>0</v>
      </c>
      <c r="FA347" s="23">
        <f t="shared" si="422"/>
        <v>0</v>
      </c>
      <c r="FB347" s="22">
        <v>0</v>
      </c>
      <c r="FC347" s="22">
        <v>0</v>
      </c>
      <c r="FD347" s="22">
        <v>0</v>
      </c>
      <c r="FE347" s="23">
        <f t="shared" si="423"/>
        <v>0</v>
      </c>
      <c r="FF347" s="22">
        <v>0</v>
      </c>
      <c r="FG347" s="22">
        <v>0</v>
      </c>
      <c r="FH347" s="22">
        <v>0</v>
      </c>
      <c r="FI347" s="23">
        <f t="shared" si="424"/>
        <v>0</v>
      </c>
      <c r="FJ347" s="22">
        <v>0</v>
      </c>
      <c r="FK347" s="22">
        <v>0</v>
      </c>
      <c r="FL347" s="22">
        <v>0</v>
      </c>
      <c r="FM347" s="23">
        <f t="shared" si="425"/>
        <v>0</v>
      </c>
      <c r="FN347" s="22">
        <v>2553</v>
      </c>
      <c r="FO347" s="22">
        <v>8508</v>
      </c>
      <c r="FP347" s="22">
        <v>0</v>
      </c>
      <c r="FQ347" s="23">
        <f t="shared" si="426"/>
        <v>8508</v>
      </c>
      <c r="FR347" s="22">
        <v>0</v>
      </c>
      <c r="FS347" s="22">
        <v>0</v>
      </c>
      <c r="FT347" s="22">
        <v>0</v>
      </c>
      <c r="FU347" s="23">
        <f t="shared" si="427"/>
        <v>0</v>
      </c>
      <c r="FV347" s="22">
        <v>0</v>
      </c>
      <c r="FW347" s="22">
        <v>0</v>
      </c>
      <c r="FX347" s="22">
        <v>0</v>
      </c>
      <c r="FY347" s="23">
        <v>0</v>
      </c>
      <c r="FZ347" s="22">
        <v>0</v>
      </c>
      <c r="GA347" s="22">
        <v>0</v>
      </c>
      <c r="GB347" s="22">
        <v>0</v>
      </c>
      <c r="GC347" s="23">
        <f t="shared" si="428"/>
        <v>0</v>
      </c>
      <c r="GD347" s="22">
        <f t="shared" si="371"/>
        <v>294596</v>
      </c>
      <c r="GE347" s="22">
        <f t="shared" si="371"/>
        <v>264898</v>
      </c>
      <c r="GF347" s="22">
        <f t="shared" si="371"/>
        <v>38300</v>
      </c>
      <c r="GG347" s="22">
        <f t="shared" si="371"/>
        <v>303198</v>
      </c>
      <c r="GI347" s="41">
        <f t="shared" si="429"/>
        <v>4.2650309167351352E-3</v>
      </c>
      <c r="GJ347" s="36"/>
      <c r="GK347" s="37">
        <f t="shared" si="372"/>
        <v>51.255577618555073</v>
      </c>
      <c r="GL347" s="37">
        <f t="shared" si="373"/>
        <v>18.422185142960686</v>
      </c>
      <c r="GM347" s="37">
        <f t="shared" si="374"/>
        <v>0</v>
      </c>
      <c r="GN347" s="37">
        <f t="shared" si="375"/>
        <v>0</v>
      </c>
      <c r="GO347" s="37">
        <f t="shared" si="376"/>
        <v>1.5066176415072972</v>
      </c>
      <c r="GP347" s="37">
        <f t="shared" si="377"/>
        <v>3.2118022786128999</v>
      </c>
      <c r="GQ347" s="37">
        <f t="shared" si="378"/>
        <v>3.7712629011921575</v>
      </c>
      <c r="GR347" s="37">
        <f t="shared" si="379"/>
        <v>0.3986440063722641</v>
      </c>
      <c r="GS347" s="37">
        <f t="shared" si="380"/>
        <v>0.53303535700533788</v>
      </c>
      <c r="GT347" s="37">
        <f t="shared" si="381"/>
        <v>0.38392135840965202</v>
      </c>
      <c r="GU347" s="37">
        <f t="shared" si="382"/>
        <v>3.8433661258295642</v>
      </c>
      <c r="GV347" s="37">
        <f t="shared" si="383"/>
        <v>6.8750990947459023</v>
      </c>
      <c r="GW347" s="37">
        <f t="shared" si="384"/>
        <v>1.5715482940603553</v>
      </c>
      <c r="GX347" s="37">
        <f t="shared" si="385"/>
        <v>7.9358847556417933</v>
      </c>
      <c r="GY347" s="37"/>
      <c r="GZ347" s="37"/>
      <c r="HA347" s="40">
        <f t="shared" si="444"/>
        <v>4.9516577205495285</v>
      </c>
      <c r="HB347" s="40">
        <f t="shared" si="445"/>
        <v>0</v>
      </c>
      <c r="HC347" s="40">
        <f t="shared" si="446"/>
        <v>2.0100738123928266</v>
      </c>
      <c r="HD347" s="40">
        <f t="shared" si="447"/>
        <v>3.2039787168655161</v>
      </c>
      <c r="HE347" s="40">
        <f t="shared" si="448"/>
        <v>2.9993397505544346</v>
      </c>
      <c r="HF347" s="40">
        <f t="shared" si="449"/>
        <v>0.51413355793465099</v>
      </c>
      <c r="HG347" s="40">
        <f t="shared" si="450"/>
        <v>0.71203789465249101</v>
      </c>
      <c r="HH347" s="40">
        <f t="shared" si="451"/>
        <v>0.46396482988879767</v>
      </c>
      <c r="HI347" s="40">
        <f t="shared" si="452"/>
        <v>3.5242572406858583</v>
      </c>
      <c r="HJ347" s="40">
        <f t="shared" si="453"/>
        <v>5.886705628061752</v>
      </c>
      <c r="HK347" s="40">
        <f t="shared" si="454"/>
        <v>49.554517468697696</v>
      </c>
      <c r="HL347" s="40">
        <f t="shared" si="455"/>
        <v>17.249695091217852</v>
      </c>
      <c r="HM347" s="33"/>
      <c r="HN347" s="33"/>
      <c r="HO347" s="35">
        <f t="shared" si="430"/>
        <v>49.554517468697696</v>
      </c>
      <c r="HP347" s="35">
        <f t="shared" si="431"/>
        <v>17.249695091217852</v>
      </c>
      <c r="HQ347" s="35">
        <f t="shared" si="432"/>
        <v>6.1491322423451562</v>
      </c>
      <c r="HR347" s="35">
        <f t="shared" si="433"/>
        <v>0</v>
      </c>
      <c r="HS347" s="35">
        <f t="shared" si="434"/>
        <v>1.865454638102908</v>
      </c>
      <c r="HT347" s="35">
        <f t="shared" si="435"/>
        <v>3.2121489394934692</v>
      </c>
      <c r="HU347" s="35">
        <f t="shared" si="436"/>
        <v>3.4368010776213014</v>
      </c>
      <c r="HV347" s="35">
        <f t="shared" si="437"/>
        <v>0.4197272935731543</v>
      </c>
      <c r="HW347" s="35">
        <f t="shared" si="438"/>
        <v>0.61103609167313777</v>
      </c>
      <c r="HX347" s="35">
        <f t="shared" si="439"/>
        <v>0.32146967694623746</v>
      </c>
      <c r="HY347" s="35">
        <f t="shared" si="440"/>
        <v>3.3222595042365981</v>
      </c>
      <c r="HZ347" s="35">
        <f t="shared" si="441"/>
        <v>5.7259709170747808</v>
      </c>
      <c r="IA347" s="35">
        <f t="shared" si="442"/>
        <v>1.1576010076113652</v>
      </c>
      <c r="IB347" s="35">
        <f t="shared" si="443"/>
        <v>6.6818502562784623</v>
      </c>
    </row>
    <row r="348" spans="1:236" ht="11.25" customHeight="1">
      <c r="A348" s="21">
        <v>44185</v>
      </c>
      <c r="B348" s="27">
        <v>0</v>
      </c>
      <c r="C348" s="27">
        <v>0</v>
      </c>
      <c r="D348" s="27">
        <v>0</v>
      </c>
      <c r="E348" s="24">
        <f t="shared" si="370"/>
        <v>0</v>
      </c>
      <c r="I348" s="23"/>
      <c r="J348" s="22">
        <v>20351</v>
      </c>
      <c r="K348" s="22">
        <v>11818</v>
      </c>
      <c r="L348" s="22">
        <v>4557</v>
      </c>
      <c r="M348" s="23">
        <f t="shared" si="386"/>
        <v>16375</v>
      </c>
      <c r="N348" s="22">
        <v>0</v>
      </c>
      <c r="O348" s="22">
        <v>0</v>
      </c>
      <c r="P348" s="22">
        <v>0</v>
      </c>
      <c r="Q348" s="23">
        <f t="shared" si="387"/>
        <v>0</v>
      </c>
      <c r="R348" s="22">
        <v>0</v>
      </c>
      <c r="S348" s="22">
        <v>0</v>
      </c>
      <c r="T348" s="22">
        <v>0</v>
      </c>
      <c r="U348" s="23">
        <f t="shared" si="388"/>
        <v>0</v>
      </c>
      <c r="V348" s="22">
        <v>0</v>
      </c>
      <c r="W348" s="22">
        <v>0</v>
      </c>
      <c r="X348" s="22">
        <v>0</v>
      </c>
      <c r="Y348" s="23">
        <f t="shared" si="389"/>
        <v>0</v>
      </c>
      <c r="Z348" s="22">
        <v>0</v>
      </c>
      <c r="AA348" s="22">
        <v>0</v>
      </c>
      <c r="AB348" s="22">
        <v>0</v>
      </c>
      <c r="AC348" s="23">
        <f t="shared" si="390"/>
        <v>0</v>
      </c>
      <c r="AD348" s="22">
        <v>0</v>
      </c>
      <c r="AE348" s="22">
        <v>0</v>
      </c>
      <c r="AF348" s="22">
        <v>0</v>
      </c>
      <c r="AG348" s="23">
        <f t="shared" si="391"/>
        <v>0</v>
      </c>
      <c r="AH348" s="22">
        <v>644</v>
      </c>
      <c r="AI348" s="22">
        <v>384</v>
      </c>
      <c r="AJ348" s="22">
        <v>625</v>
      </c>
      <c r="AK348" s="23">
        <f t="shared" si="392"/>
        <v>1009</v>
      </c>
      <c r="AL348" s="22">
        <v>0</v>
      </c>
      <c r="AM348" s="22">
        <v>0</v>
      </c>
      <c r="AN348" s="22">
        <v>0</v>
      </c>
      <c r="AO348" s="23">
        <f t="shared" si="393"/>
        <v>0</v>
      </c>
      <c r="AP348" s="22">
        <v>6943</v>
      </c>
      <c r="AQ348" s="22">
        <v>1662</v>
      </c>
      <c r="AR348" s="22">
        <v>6992</v>
      </c>
      <c r="AS348" s="23">
        <f t="shared" si="394"/>
        <v>8654</v>
      </c>
      <c r="AT348" s="22">
        <v>2043</v>
      </c>
      <c r="AU348" s="22">
        <v>0</v>
      </c>
      <c r="AV348" s="22">
        <v>2805</v>
      </c>
      <c r="AW348" s="23">
        <f t="shared" si="395"/>
        <v>2805</v>
      </c>
      <c r="AX348" s="22">
        <v>0</v>
      </c>
      <c r="AY348" s="22">
        <v>0</v>
      </c>
      <c r="AZ348" s="22">
        <v>0</v>
      </c>
      <c r="BA348" s="23">
        <f t="shared" si="396"/>
        <v>0</v>
      </c>
      <c r="BB348" s="22">
        <v>0</v>
      </c>
      <c r="BC348" s="22">
        <v>0</v>
      </c>
      <c r="BD348" s="22">
        <v>0</v>
      </c>
      <c r="BE348" s="23">
        <f t="shared" si="397"/>
        <v>0</v>
      </c>
      <c r="BF348" s="22">
        <v>0</v>
      </c>
      <c r="BG348" s="22">
        <v>0</v>
      </c>
      <c r="BH348" s="22">
        <v>0</v>
      </c>
      <c r="BI348" s="23">
        <f t="shared" si="398"/>
        <v>0</v>
      </c>
      <c r="BJ348" s="22">
        <v>0</v>
      </c>
      <c r="BK348" s="22">
        <v>0</v>
      </c>
      <c r="BL348" s="22">
        <v>0</v>
      </c>
      <c r="BM348" s="23">
        <f t="shared" si="399"/>
        <v>0</v>
      </c>
      <c r="BN348" s="22">
        <v>9807</v>
      </c>
      <c r="BO348" s="22">
        <v>8638</v>
      </c>
      <c r="BP348" s="22">
        <v>713</v>
      </c>
      <c r="BQ348" s="23">
        <f t="shared" si="400"/>
        <v>9351</v>
      </c>
      <c r="BR348" s="22">
        <v>71178</v>
      </c>
      <c r="BS348" s="22">
        <v>47400</v>
      </c>
      <c r="BT348" s="22">
        <v>19350</v>
      </c>
      <c r="BU348" s="23">
        <f t="shared" si="401"/>
        <v>66750</v>
      </c>
      <c r="BV348" s="22">
        <v>5692</v>
      </c>
      <c r="BW348" s="22">
        <v>2401</v>
      </c>
      <c r="BX348" s="22">
        <v>1684</v>
      </c>
      <c r="BY348" s="23">
        <f t="shared" si="402"/>
        <v>4085</v>
      </c>
      <c r="BZ348" s="22">
        <v>0</v>
      </c>
      <c r="CA348" s="22">
        <v>0</v>
      </c>
      <c r="CB348" s="22">
        <v>0</v>
      </c>
      <c r="CC348" s="23">
        <f t="shared" si="403"/>
        <v>0</v>
      </c>
      <c r="CD348" s="22">
        <v>0</v>
      </c>
      <c r="CE348" s="22">
        <v>0</v>
      </c>
      <c r="CF348" s="22">
        <v>52</v>
      </c>
      <c r="CG348" s="23">
        <f t="shared" si="404"/>
        <v>52</v>
      </c>
      <c r="CH348" s="22">
        <v>0</v>
      </c>
      <c r="CI348" s="22">
        <v>0</v>
      </c>
      <c r="CJ348" s="22">
        <v>0</v>
      </c>
      <c r="CK348" s="23">
        <f t="shared" si="405"/>
        <v>0</v>
      </c>
      <c r="CL348" s="22">
        <v>0</v>
      </c>
      <c r="CM348" s="22">
        <v>0</v>
      </c>
      <c r="CN348" s="22">
        <v>0</v>
      </c>
      <c r="CO348" s="23">
        <f t="shared" si="406"/>
        <v>0</v>
      </c>
      <c r="CP348" s="22">
        <v>4202</v>
      </c>
      <c r="CQ348" s="22">
        <v>4010</v>
      </c>
      <c r="CR348" s="22">
        <v>0</v>
      </c>
      <c r="CS348" s="23">
        <f t="shared" si="407"/>
        <v>4010</v>
      </c>
      <c r="CT348" s="22">
        <v>16400</v>
      </c>
      <c r="CU348" s="22">
        <v>16182</v>
      </c>
      <c r="CV348" s="22">
        <v>858</v>
      </c>
      <c r="CW348" s="23">
        <f t="shared" si="408"/>
        <v>17040</v>
      </c>
      <c r="CX348" s="22">
        <v>0</v>
      </c>
      <c r="CY348" s="22">
        <v>0</v>
      </c>
      <c r="CZ348" s="22">
        <v>0</v>
      </c>
      <c r="DA348" s="23">
        <f t="shared" si="409"/>
        <v>0</v>
      </c>
      <c r="DB348" s="22">
        <v>153475</v>
      </c>
      <c r="DC348" s="22">
        <v>140754</v>
      </c>
      <c r="DD348" s="22">
        <v>9853</v>
      </c>
      <c r="DE348" s="23">
        <f t="shared" si="410"/>
        <v>150607</v>
      </c>
      <c r="DF348" s="25">
        <v>9664</v>
      </c>
      <c r="DG348" s="22">
        <v>1159</v>
      </c>
      <c r="DH348" s="22">
        <v>8049</v>
      </c>
      <c r="DI348" s="23">
        <f t="shared" si="411"/>
        <v>9208</v>
      </c>
      <c r="DJ348" s="22">
        <v>0</v>
      </c>
      <c r="DK348" s="22">
        <v>0</v>
      </c>
      <c r="DL348" s="22">
        <v>0</v>
      </c>
      <c r="DM348" s="23">
        <f t="shared" si="412"/>
        <v>0</v>
      </c>
      <c r="DN348" s="22">
        <v>0</v>
      </c>
      <c r="DO348" s="22">
        <v>0</v>
      </c>
      <c r="DP348" s="22">
        <v>0</v>
      </c>
      <c r="DQ348" s="23">
        <f t="shared" si="413"/>
        <v>0</v>
      </c>
      <c r="DR348" s="22">
        <v>0</v>
      </c>
      <c r="DS348" s="22">
        <v>0</v>
      </c>
      <c r="DT348" s="22">
        <v>0</v>
      </c>
      <c r="DU348" s="23">
        <f t="shared" si="414"/>
        <v>0</v>
      </c>
      <c r="DV348" s="22">
        <v>0</v>
      </c>
      <c r="DW348" s="22">
        <v>0</v>
      </c>
      <c r="DX348" s="22">
        <v>0</v>
      </c>
      <c r="DY348" s="23">
        <f t="shared" si="415"/>
        <v>0</v>
      </c>
      <c r="DZ348" s="22">
        <v>0</v>
      </c>
      <c r="EA348" s="22">
        <v>0</v>
      </c>
      <c r="EB348" s="22">
        <v>0</v>
      </c>
      <c r="EC348" s="23">
        <f t="shared" si="416"/>
        <v>0</v>
      </c>
      <c r="ED348" s="25">
        <v>11234</v>
      </c>
      <c r="EE348" s="22">
        <v>9800</v>
      </c>
      <c r="EF348" s="22">
        <v>1492</v>
      </c>
      <c r="EG348" s="23">
        <f t="shared" si="417"/>
        <v>11292</v>
      </c>
      <c r="EH348" s="22">
        <v>0</v>
      </c>
      <c r="EI348" s="22">
        <v>0</v>
      </c>
      <c r="EJ348" s="22">
        <v>0</v>
      </c>
      <c r="EK348" s="23">
        <f t="shared" si="418"/>
        <v>0</v>
      </c>
      <c r="EL348" s="22">
        <v>0</v>
      </c>
      <c r="EM348" s="22">
        <v>0</v>
      </c>
      <c r="EN348" s="22">
        <v>0</v>
      </c>
      <c r="EO348" s="23">
        <f t="shared" si="419"/>
        <v>0</v>
      </c>
      <c r="EP348" s="22">
        <v>917</v>
      </c>
      <c r="EQ348" s="22">
        <v>1303</v>
      </c>
      <c r="ER348" s="22">
        <v>0</v>
      </c>
      <c r="ES348" s="23">
        <f t="shared" si="420"/>
        <v>1303</v>
      </c>
      <c r="ET348" s="22">
        <v>0</v>
      </c>
      <c r="EU348" s="22">
        <v>0</v>
      </c>
      <c r="EV348" s="22">
        <v>0</v>
      </c>
      <c r="EW348" s="23">
        <f t="shared" si="421"/>
        <v>0</v>
      </c>
      <c r="EX348" s="22">
        <v>0</v>
      </c>
      <c r="EY348" s="22">
        <v>0</v>
      </c>
      <c r="EZ348" s="22">
        <v>0</v>
      </c>
      <c r="FA348" s="23">
        <f t="shared" si="422"/>
        <v>0</v>
      </c>
      <c r="FB348" s="22">
        <v>0</v>
      </c>
      <c r="FC348" s="22">
        <v>0</v>
      </c>
      <c r="FD348" s="22">
        <v>0</v>
      </c>
      <c r="FE348" s="23">
        <f t="shared" si="423"/>
        <v>0</v>
      </c>
      <c r="FF348" s="22">
        <v>68383</v>
      </c>
      <c r="FG348" s="22">
        <v>69318</v>
      </c>
      <c r="FH348" s="22">
        <v>138</v>
      </c>
      <c r="FI348" s="23">
        <f t="shared" si="424"/>
        <v>69456</v>
      </c>
      <c r="FJ348" s="22">
        <v>0</v>
      </c>
      <c r="FK348" s="22">
        <v>0</v>
      </c>
      <c r="FL348" s="22">
        <v>0</v>
      </c>
      <c r="FM348" s="23">
        <f t="shared" si="425"/>
        <v>0</v>
      </c>
      <c r="FN348" s="22">
        <v>3288</v>
      </c>
      <c r="FO348" s="22">
        <v>7487</v>
      </c>
      <c r="FP348" s="22">
        <v>20</v>
      </c>
      <c r="FQ348" s="23">
        <f t="shared" si="426"/>
        <v>7507</v>
      </c>
      <c r="FR348" s="22">
        <v>0</v>
      </c>
      <c r="FS348" s="22">
        <v>0</v>
      </c>
      <c r="FT348" s="22">
        <v>0</v>
      </c>
      <c r="FU348" s="23">
        <f t="shared" si="427"/>
        <v>0</v>
      </c>
      <c r="FV348" s="22">
        <v>0</v>
      </c>
      <c r="FW348" s="22">
        <v>0</v>
      </c>
      <c r="FX348" s="22">
        <v>0</v>
      </c>
      <c r="FY348" s="23">
        <v>0</v>
      </c>
      <c r="FZ348" s="22">
        <v>0</v>
      </c>
      <c r="GA348" s="22">
        <v>0</v>
      </c>
      <c r="GB348" s="22">
        <v>0</v>
      </c>
      <c r="GC348" s="23">
        <f t="shared" si="428"/>
        <v>0</v>
      </c>
      <c r="GD348" s="22">
        <f t="shared" ref="GD348:GG363" si="456">B348+F348+N348+R348+V348+Z348+AD348+AH348+AL348+AP348+AT348+AX348+BB348+BF348+BJ348+BN348+BR348+BV348+BZ348+CD348+CH348+CL348+CP348+CT348+CX348+DB348+DJ348+DN348+DR348+DV348+DZ348+EH348+EL348+EP348+ET348+EX348+FB348+FF348+FJ348+FN348+FR348+FV348+FZ348+J348+DF348+ED348</f>
        <v>384221</v>
      </c>
      <c r="GE348" s="22">
        <f t="shared" si="456"/>
        <v>322316</v>
      </c>
      <c r="GF348" s="22">
        <f t="shared" si="456"/>
        <v>57188</v>
      </c>
      <c r="GG348" s="22">
        <f t="shared" si="456"/>
        <v>379504</v>
      </c>
      <c r="GI348" s="41">
        <f t="shared" si="429"/>
        <v>0.36698531719440508</v>
      </c>
      <c r="GJ348" s="36"/>
      <c r="GK348" s="37">
        <f t="shared" si="372"/>
        <v>43.66956651236675</v>
      </c>
      <c r="GL348" s="37">
        <f t="shared" si="373"/>
        <v>14.70606485560754</v>
      </c>
      <c r="GM348" s="37">
        <f t="shared" si="374"/>
        <v>21.506223705928342</v>
      </c>
      <c r="GN348" s="37">
        <f t="shared" si="375"/>
        <v>0</v>
      </c>
      <c r="GO348" s="37">
        <f t="shared" si="376"/>
        <v>0.51564303354472019</v>
      </c>
      <c r="GP348" s="37">
        <f t="shared" si="377"/>
        <v>2.3228756872137901</v>
      </c>
      <c r="GQ348" s="37">
        <f t="shared" si="378"/>
        <v>2.6799786544881421</v>
      </c>
      <c r="GR348" s="37">
        <f t="shared" si="379"/>
        <v>0.40426165626279803</v>
      </c>
      <c r="GS348" s="37">
        <f t="shared" si="380"/>
        <v>0.74492113329775755</v>
      </c>
      <c r="GT348" s="37">
        <f t="shared" si="381"/>
        <v>0.35958500353690165</v>
      </c>
      <c r="GU348" s="37">
        <f t="shared" si="382"/>
        <v>3.0404944216234999</v>
      </c>
      <c r="GV348" s="37">
        <f t="shared" si="383"/>
        <v>5.0205388500726</v>
      </c>
      <c r="GW348" s="37">
        <f t="shared" si="384"/>
        <v>1.2441206766030852</v>
      </c>
      <c r="GX348" s="37">
        <f t="shared" si="385"/>
        <v>3.6665880688516861</v>
      </c>
      <c r="GY348" s="37"/>
      <c r="GZ348" s="37"/>
      <c r="HA348" s="40">
        <f t="shared" si="444"/>
        <v>7.084521870104286</v>
      </c>
      <c r="HB348" s="40">
        <f t="shared" si="445"/>
        <v>0</v>
      </c>
      <c r="HC348" s="40">
        <f t="shared" si="446"/>
        <v>1.8827080180859017</v>
      </c>
      <c r="HD348" s="40">
        <f t="shared" si="447"/>
        <v>3.1287755183417998</v>
      </c>
      <c r="HE348" s="40">
        <f t="shared" si="448"/>
        <v>2.9019412458948466</v>
      </c>
      <c r="HF348" s="40">
        <f t="shared" si="449"/>
        <v>0.46694644811977898</v>
      </c>
      <c r="HG348" s="40">
        <f t="shared" si="450"/>
        <v>0.64831520673448673</v>
      </c>
      <c r="HH348" s="40">
        <f t="shared" si="451"/>
        <v>0.40594208778790541</v>
      </c>
      <c r="HI348" s="40">
        <f t="shared" si="452"/>
        <v>3.3099387366588933</v>
      </c>
      <c r="HJ348" s="40">
        <f t="shared" si="453"/>
        <v>5.697700374042233</v>
      </c>
      <c r="HK348" s="40">
        <f t="shared" si="454"/>
        <v>49.04524527915072</v>
      </c>
      <c r="HL348" s="40">
        <f t="shared" si="455"/>
        <v>17.025474981838602</v>
      </c>
      <c r="HM348" s="33"/>
      <c r="HN348" s="33"/>
      <c r="HO348" s="35">
        <f t="shared" si="430"/>
        <v>49.04524527915072</v>
      </c>
      <c r="HP348" s="35">
        <f t="shared" si="431"/>
        <v>17.025474981838602</v>
      </c>
      <c r="HQ348" s="35">
        <f t="shared" si="432"/>
        <v>7.7233851954522965</v>
      </c>
      <c r="HR348" s="35">
        <f t="shared" si="433"/>
        <v>0</v>
      </c>
      <c r="HS348" s="35">
        <f t="shared" si="434"/>
        <v>1.419151695583772</v>
      </c>
      <c r="HT348" s="35">
        <f t="shared" si="435"/>
        <v>3.1607517704577566</v>
      </c>
      <c r="HU348" s="35">
        <f t="shared" si="436"/>
        <v>3.2828676736029094</v>
      </c>
      <c r="HV348" s="35">
        <f t="shared" si="437"/>
        <v>0.42116616230718834</v>
      </c>
      <c r="HW348" s="35">
        <f t="shared" si="438"/>
        <v>0.65369890853340584</v>
      </c>
      <c r="HX348" s="35">
        <f t="shared" si="439"/>
        <v>0.36556777209785318</v>
      </c>
      <c r="HY348" s="35">
        <f t="shared" si="440"/>
        <v>3.4524483347223649</v>
      </c>
      <c r="HZ348" s="35">
        <f t="shared" si="441"/>
        <v>5.9069111361681452</v>
      </c>
      <c r="IA348" s="35">
        <f t="shared" si="442"/>
        <v>1.3284561251821712</v>
      </c>
      <c r="IB348" s="35">
        <f t="shared" si="443"/>
        <v>5.9566042865356081</v>
      </c>
    </row>
    <row r="349" spans="1:236" ht="11.25" customHeight="1">
      <c r="A349" s="21">
        <v>44216</v>
      </c>
      <c r="B349" s="27">
        <v>0</v>
      </c>
      <c r="C349" s="27">
        <v>0</v>
      </c>
      <c r="D349" s="27">
        <v>0</v>
      </c>
      <c r="E349" s="24">
        <f t="shared" si="370"/>
        <v>0</v>
      </c>
      <c r="I349" s="23"/>
      <c r="J349" s="22">
        <v>18649</v>
      </c>
      <c r="K349" s="22">
        <v>19056</v>
      </c>
      <c r="L349" s="22">
        <v>3618</v>
      </c>
      <c r="M349" s="23">
        <f t="shared" si="386"/>
        <v>22674</v>
      </c>
      <c r="N349" s="22">
        <v>0</v>
      </c>
      <c r="O349" s="22">
        <v>0</v>
      </c>
      <c r="P349" s="22">
        <v>0</v>
      </c>
      <c r="Q349" s="23">
        <f t="shared" si="387"/>
        <v>0</v>
      </c>
      <c r="R349" s="22">
        <v>0</v>
      </c>
      <c r="S349" s="22">
        <v>0</v>
      </c>
      <c r="T349" s="22">
        <v>0</v>
      </c>
      <c r="U349" s="23">
        <f t="shared" si="388"/>
        <v>0</v>
      </c>
      <c r="V349" s="22">
        <v>0</v>
      </c>
      <c r="W349" s="22">
        <v>0</v>
      </c>
      <c r="X349" s="22">
        <v>0</v>
      </c>
      <c r="Y349" s="23">
        <f t="shared" si="389"/>
        <v>0</v>
      </c>
      <c r="Z349" s="22">
        <v>0</v>
      </c>
      <c r="AA349" s="22">
        <v>0</v>
      </c>
      <c r="AB349" s="22">
        <v>0</v>
      </c>
      <c r="AC349" s="23">
        <f t="shared" si="390"/>
        <v>0</v>
      </c>
      <c r="AD349" s="22">
        <v>0</v>
      </c>
      <c r="AE349" s="22">
        <v>0</v>
      </c>
      <c r="AF349" s="22">
        <v>0</v>
      </c>
      <c r="AG349" s="23">
        <f t="shared" si="391"/>
        <v>0</v>
      </c>
      <c r="AH349" s="22">
        <v>660</v>
      </c>
      <c r="AI349" s="22">
        <v>394</v>
      </c>
      <c r="AJ349" s="22">
        <v>77</v>
      </c>
      <c r="AK349" s="23">
        <f t="shared" si="392"/>
        <v>471</v>
      </c>
      <c r="AL349" s="22">
        <v>0</v>
      </c>
      <c r="AM349" s="22">
        <v>0</v>
      </c>
      <c r="AN349" s="22">
        <v>0</v>
      </c>
      <c r="AO349" s="23">
        <f t="shared" si="393"/>
        <v>0</v>
      </c>
      <c r="AP349" s="22">
        <v>7319</v>
      </c>
      <c r="AQ349" s="22">
        <v>4141</v>
      </c>
      <c r="AR349" s="22">
        <v>2983</v>
      </c>
      <c r="AS349" s="23">
        <f t="shared" si="394"/>
        <v>7124</v>
      </c>
      <c r="AT349" s="22">
        <v>0</v>
      </c>
      <c r="AU349" s="22">
        <v>0</v>
      </c>
      <c r="AV349" s="22">
        <v>0</v>
      </c>
      <c r="AW349" s="23">
        <f t="shared" si="395"/>
        <v>0</v>
      </c>
      <c r="AX349" s="22">
        <v>0</v>
      </c>
      <c r="AY349" s="22">
        <v>0</v>
      </c>
      <c r="AZ349" s="22">
        <v>0</v>
      </c>
      <c r="BA349" s="23">
        <f t="shared" si="396"/>
        <v>0</v>
      </c>
      <c r="BB349" s="22">
        <v>0</v>
      </c>
      <c r="BC349" s="22">
        <v>0</v>
      </c>
      <c r="BD349" s="22">
        <v>0</v>
      </c>
      <c r="BE349" s="23">
        <f t="shared" si="397"/>
        <v>0</v>
      </c>
      <c r="BF349" s="22">
        <v>0</v>
      </c>
      <c r="BG349" s="22">
        <v>0</v>
      </c>
      <c r="BH349" s="22">
        <v>0</v>
      </c>
      <c r="BI349" s="23">
        <f t="shared" si="398"/>
        <v>0</v>
      </c>
      <c r="BJ349" s="22">
        <v>0</v>
      </c>
      <c r="BK349" s="22">
        <v>0</v>
      </c>
      <c r="BL349" s="22">
        <v>0</v>
      </c>
      <c r="BM349" s="23">
        <f t="shared" si="399"/>
        <v>0</v>
      </c>
      <c r="BN349" s="22">
        <v>10736</v>
      </c>
      <c r="BO349" s="22">
        <v>11319</v>
      </c>
      <c r="BP349" s="22">
        <v>1233</v>
      </c>
      <c r="BQ349" s="23">
        <f t="shared" si="400"/>
        <v>12552</v>
      </c>
      <c r="BR349" s="22">
        <v>60000</v>
      </c>
      <c r="BS349" s="22">
        <v>52005</v>
      </c>
      <c r="BT349" s="22">
        <v>8100</v>
      </c>
      <c r="BU349" s="23">
        <f t="shared" si="401"/>
        <v>60105</v>
      </c>
      <c r="BV349" s="22">
        <v>3035</v>
      </c>
      <c r="BW349" s="22">
        <v>2041</v>
      </c>
      <c r="BX349" s="22">
        <v>2703</v>
      </c>
      <c r="BY349" s="23">
        <f t="shared" si="402"/>
        <v>4744</v>
      </c>
      <c r="BZ349" s="22">
        <v>0</v>
      </c>
      <c r="CA349" s="22">
        <v>0</v>
      </c>
      <c r="CB349" s="22">
        <v>0</v>
      </c>
      <c r="CC349" s="23">
        <f t="shared" si="403"/>
        <v>0</v>
      </c>
      <c r="CD349" s="22">
        <v>82</v>
      </c>
      <c r="CE349" s="22">
        <v>0</v>
      </c>
      <c r="CF349" s="22">
        <v>64</v>
      </c>
      <c r="CG349" s="23">
        <f t="shared" si="404"/>
        <v>64</v>
      </c>
      <c r="CH349" s="22">
        <v>0</v>
      </c>
      <c r="CI349" s="22">
        <v>0</v>
      </c>
      <c r="CJ349" s="22">
        <v>0</v>
      </c>
      <c r="CK349" s="23">
        <f t="shared" si="405"/>
        <v>0</v>
      </c>
      <c r="CL349" s="22">
        <v>0</v>
      </c>
      <c r="CM349" s="22">
        <v>0</v>
      </c>
      <c r="CN349" s="22">
        <v>0</v>
      </c>
      <c r="CO349" s="23">
        <f t="shared" si="406"/>
        <v>0</v>
      </c>
      <c r="CP349" s="22">
        <v>3192</v>
      </c>
      <c r="CQ349" s="22">
        <v>3602</v>
      </c>
      <c r="CR349" s="22">
        <v>0</v>
      </c>
      <c r="CS349" s="23">
        <f t="shared" si="407"/>
        <v>3602</v>
      </c>
      <c r="CT349" s="22">
        <v>22033</v>
      </c>
      <c r="CU349" s="22">
        <v>20624</v>
      </c>
      <c r="CV349" s="22">
        <v>727</v>
      </c>
      <c r="CW349" s="23">
        <f t="shared" si="408"/>
        <v>21351</v>
      </c>
      <c r="CX349" s="22">
        <v>0</v>
      </c>
      <c r="CY349" s="22">
        <v>0</v>
      </c>
      <c r="CZ349" s="22">
        <v>0</v>
      </c>
      <c r="DA349" s="23">
        <f t="shared" si="409"/>
        <v>0</v>
      </c>
      <c r="DB349" s="22">
        <v>156439</v>
      </c>
      <c r="DC349" s="22">
        <v>139002</v>
      </c>
      <c r="DD349" s="22">
        <v>12345</v>
      </c>
      <c r="DE349" s="23">
        <f t="shared" si="410"/>
        <v>151347</v>
      </c>
      <c r="DF349" s="25">
        <v>7288</v>
      </c>
      <c r="DG349" s="22">
        <v>4021</v>
      </c>
      <c r="DH349" s="22">
        <v>4198</v>
      </c>
      <c r="DI349" s="23">
        <f t="shared" si="411"/>
        <v>8219</v>
      </c>
      <c r="DJ349" s="22">
        <v>0</v>
      </c>
      <c r="DK349" s="22">
        <v>0</v>
      </c>
      <c r="DL349" s="22">
        <v>0</v>
      </c>
      <c r="DM349" s="23">
        <f t="shared" si="412"/>
        <v>0</v>
      </c>
      <c r="DN349" s="22">
        <v>0</v>
      </c>
      <c r="DO349" s="22">
        <v>0</v>
      </c>
      <c r="DP349" s="22">
        <v>0</v>
      </c>
      <c r="DQ349" s="23">
        <f t="shared" si="413"/>
        <v>0</v>
      </c>
      <c r="DR349" s="22">
        <v>0</v>
      </c>
      <c r="DS349" s="22">
        <v>0</v>
      </c>
      <c r="DT349" s="22">
        <v>0</v>
      </c>
      <c r="DU349" s="23">
        <f t="shared" si="414"/>
        <v>0</v>
      </c>
      <c r="DV349" s="22">
        <v>0</v>
      </c>
      <c r="DW349" s="22">
        <v>0</v>
      </c>
      <c r="DX349" s="22">
        <v>0</v>
      </c>
      <c r="DY349" s="23">
        <f t="shared" si="415"/>
        <v>0</v>
      </c>
      <c r="DZ349" s="22">
        <v>0</v>
      </c>
      <c r="EA349" s="22">
        <v>0</v>
      </c>
      <c r="EB349" s="22">
        <v>0</v>
      </c>
      <c r="EC349" s="23">
        <f t="shared" si="416"/>
        <v>0</v>
      </c>
      <c r="ED349" s="25">
        <v>7553</v>
      </c>
      <c r="EE349" s="22">
        <v>8209</v>
      </c>
      <c r="EF349" s="22">
        <v>1119</v>
      </c>
      <c r="EG349" s="23">
        <f t="shared" si="417"/>
        <v>9328</v>
      </c>
      <c r="EH349" s="22">
        <v>0</v>
      </c>
      <c r="EI349" s="22">
        <v>0</v>
      </c>
      <c r="EJ349" s="22">
        <v>0</v>
      </c>
      <c r="EK349" s="23">
        <f t="shared" si="418"/>
        <v>0</v>
      </c>
      <c r="EL349" s="22">
        <v>0</v>
      </c>
      <c r="EM349" s="22">
        <v>0</v>
      </c>
      <c r="EN349" s="22">
        <v>0</v>
      </c>
      <c r="EO349" s="23">
        <f t="shared" si="419"/>
        <v>0</v>
      </c>
      <c r="EP349" s="22">
        <v>1127</v>
      </c>
      <c r="EQ349" s="22">
        <v>1004</v>
      </c>
      <c r="ER349" s="22">
        <v>0</v>
      </c>
      <c r="ES349" s="23">
        <f t="shared" si="420"/>
        <v>1004</v>
      </c>
      <c r="ET349" s="22">
        <v>0</v>
      </c>
      <c r="EU349" s="22">
        <v>0</v>
      </c>
      <c r="EV349" s="22">
        <v>0</v>
      </c>
      <c r="EW349" s="23">
        <f t="shared" si="421"/>
        <v>0</v>
      </c>
      <c r="EX349" s="22">
        <v>0</v>
      </c>
      <c r="EY349" s="22">
        <v>0</v>
      </c>
      <c r="EZ349" s="22">
        <v>0</v>
      </c>
      <c r="FA349" s="23">
        <f t="shared" si="422"/>
        <v>0</v>
      </c>
      <c r="FB349" s="22">
        <v>0</v>
      </c>
      <c r="FC349" s="22">
        <v>0</v>
      </c>
      <c r="FD349" s="22">
        <v>0</v>
      </c>
      <c r="FE349" s="23">
        <f t="shared" si="423"/>
        <v>0</v>
      </c>
      <c r="FF349" s="22">
        <v>0</v>
      </c>
      <c r="FG349" s="22">
        <v>0</v>
      </c>
      <c r="FH349" s="22">
        <v>0</v>
      </c>
      <c r="FI349" s="23">
        <f t="shared" si="424"/>
        <v>0</v>
      </c>
      <c r="FJ349" s="22">
        <v>0</v>
      </c>
      <c r="FK349" s="22">
        <v>0</v>
      </c>
      <c r="FL349" s="22">
        <v>0</v>
      </c>
      <c r="FM349" s="23">
        <f t="shared" si="425"/>
        <v>0</v>
      </c>
      <c r="FN349" s="22">
        <v>5711</v>
      </c>
      <c r="FO349" s="22">
        <v>11126</v>
      </c>
      <c r="FP349" s="22">
        <v>20</v>
      </c>
      <c r="FQ349" s="23">
        <f t="shared" si="426"/>
        <v>11146</v>
      </c>
      <c r="FR349" s="22">
        <v>0</v>
      </c>
      <c r="FS349" s="22">
        <v>0</v>
      </c>
      <c r="FT349" s="22">
        <v>0</v>
      </c>
      <c r="FU349" s="23">
        <f t="shared" si="427"/>
        <v>0</v>
      </c>
      <c r="FV349" s="22">
        <v>0</v>
      </c>
      <c r="FW349" s="22">
        <v>0</v>
      </c>
      <c r="FX349" s="22">
        <v>0</v>
      </c>
      <c r="FY349" s="23">
        <v>0</v>
      </c>
      <c r="FZ349" s="22">
        <v>0</v>
      </c>
      <c r="GA349" s="22">
        <v>0</v>
      </c>
      <c r="GB349" s="22">
        <v>0</v>
      </c>
      <c r="GC349" s="23">
        <f t="shared" si="428"/>
        <v>0</v>
      </c>
      <c r="GD349" s="22">
        <f t="shared" si="456"/>
        <v>303824</v>
      </c>
      <c r="GE349" s="22">
        <f t="shared" si="456"/>
        <v>276544</v>
      </c>
      <c r="GF349" s="22">
        <f t="shared" si="456"/>
        <v>37187</v>
      </c>
      <c r="GG349" s="22">
        <f t="shared" si="456"/>
        <v>313731</v>
      </c>
      <c r="GI349" s="41">
        <f t="shared" si="429"/>
        <v>5.2642797871449654E-2</v>
      </c>
      <c r="GJ349" s="36"/>
      <c r="GK349" s="37">
        <f t="shared" si="372"/>
        <v>50.263972460078691</v>
      </c>
      <c r="GL349" s="37">
        <f t="shared" si="373"/>
        <v>18.805325734783615</v>
      </c>
      <c r="GM349" s="37">
        <f t="shared" si="374"/>
        <v>0</v>
      </c>
      <c r="GN349" s="37">
        <f t="shared" si="375"/>
        <v>0</v>
      </c>
      <c r="GO349" s="37">
        <f t="shared" si="376"/>
        <v>1.4974109002545708</v>
      </c>
      <c r="GP349" s="37">
        <f t="shared" si="377"/>
        <v>4.0232295764869246</v>
      </c>
      <c r="GQ349" s="37">
        <f t="shared" si="378"/>
        <v>4.0930195556584126</v>
      </c>
      <c r="GR349" s="37">
        <f t="shared" si="379"/>
        <v>0.36305253413561678</v>
      </c>
      <c r="GS349" s="37">
        <f t="shared" si="380"/>
        <v>0.73803806989122889</v>
      </c>
      <c r="GT349" s="37">
        <f t="shared" si="381"/>
        <v>1.4540181670909511</v>
      </c>
      <c r="GU349" s="37">
        <f t="shared" si="382"/>
        <v>2.9684245545012726</v>
      </c>
      <c r="GV349" s="37">
        <f t="shared" si="383"/>
        <v>7.45776440638741</v>
      </c>
      <c r="GW349" s="37">
        <f t="shared" si="384"/>
        <v>1.3025052071279797</v>
      </c>
      <c r="GX349" s="37">
        <f t="shared" si="385"/>
        <v>6.8907660263827815</v>
      </c>
      <c r="GY349" s="37"/>
      <c r="GZ349" s="37"/>
      <c r="HA349" s="40">
        <f t="shared" si="444"/>
        <v>6.4590100811668201</v>
      </c>
      <c r="HB349" s="40">
        <f t="shared" si="445"/>
        <v>0</v>
      </c>
      <c r="HC349" s="40">
        <f t="shared" si="446"/>
        <v>1.8418168745398933</v>
      </c>
      <c r="HD349" s="40">
        <f t="shared" si="447"/>
        <v>3.3286285435630427</v>
      </c>
      <c r="HE349" s="40">
        <f t="shared" si="448"/>
        <v>3.1316078077437326</v>
      </c>
      <c r="HF349" s="40">
        <f t="shared" si="449"/>
        <v>0.45028639539118631</v>
      </c>
      <c r="HG349" s="40">
        <f t="shared" si="450"/>
        <v>0.68303246795449557</v>
      </c>
      <c r="HH349" s="40">
        <f t="shared" si="451"/>
        <v>0.51025100523494726</v>
      </c>
      <c r="HI349" s="40">
        <f t="shared" si="452"/>
        <v>3.3077410755124887</v>
      </c>
      <c r="HJ349" s="40">
        <f t="shared" si="453"/>
        <v>5.6994174808078499</v>
      </c>
      <c r="HK349" s="40">
        <f t="shared" si="454"/>
        <v>48.107340250394209</v>
      </c>
      <c r="HL349" s="40">
        <f t="shared" si="455"/>
        <v>17.158162355659805</v>
      </c>
      <c r="HM349" s="33"/>
      <c r="HN349" s="33"/>
      <c r="HO349" s="35">
        <f t="shared" si="430"/>
        <v>48.107340250394209</v>
      </c>
      <c r="HP349" s="35">
        <f t="shared" si="431"/>
        <v>17.158162355659805</v>
      </c>
      <c r="HQ349" s="35">
        <f t="shared" si="432"/>
        <v>8.0251644557850685</v>
      </c>
      <c r="HR349" s="35">
        <f t="shared" si="433"/>
        <v>0</v>
      </c>
      <c r="HS349" s="35">
        <f t="shared" si="434"/>
        <v>1.1338824068778524</v>
      </c>
      <c r="HT349" s="35">
        <f t="shared" si="435"/>
        <v>3.1398840879042509</v>
      </c>
      <c r="HU349" s="35">
        <f t="shared" si="436"/>
        <v>3.4670590605238965</v>
      </c>
      <c r="HV349" s="35">
        <f t="shared" si="437"/>
        <v>0.38934516380745532</v>
      </c>
      <c r="HW349" s="35">
        <f t="shared" si="438"/>
        <v>0.6777361251646874</v>
      </c>
      <c r="HX349" s="35">
        <f t="shared" si="439"/>
        <v>0.71744632177068113</v>
      </c>
      <c r="HY349" s="35">
        <f t="shared" si="440"/>
        <v>3.2636456044401325</v>
      </c>
      <c r="HZ349" s="35">
        <f t="shared" si="441"/>
        <v>6.3696081541357659</v>
      </c>
      <c r="IA349" s="35">
        <f t="shared" si="442"/>
        <v>1.3632290525818576</v>
      </c>
      <c r="IB349" s="35">
        <f t="shared" si="443"/>
        <v>6.0081643238036584</v>
      </c>
    </row>
    <row r="350" spans="1:236" ht="11.25" customHeight="1">
      <c r="A350" s="21">
        <v>44247</v>
      </c>
      <c r="B350" s="27">
        <v>0</v>
      </c>
      <c r="C350" s="27">
        <v>0</v>
      </c>
      <c r="D350" s="27">
        <v>0</v>
      </c>
      <c r="E350" s="24">
        <f t="shared" si="370"/>
        <v>0</v>
      </c>
      <c r="I350" s="23"/>
      <c r="J350" s="22">
        <v>20307</v>
      </c>
      <c r="K350" s="22">
        <v>16702</v>
      </c>
      <c r="L350" s="22">
        <v>3665</v>
      </c>
      <c r="M350" s="23">
        <f t="shared" si="386"/>
        <v>20367</v>
      </c>
      <c r="N350" s="22">
        <v>0</v>
      </c>
      <c r="O350" s="22">
        <v>0</v>
      </c>
      <c r="P350" s="22">
        <v>0</v>
      </c>
      <c r="Q350" s="23">
        <f t="shared" si="387"/>
        <v>0</v>
      </c>
      <c r="R350" s="22">
        <v>0</v>
      </c>
      <c r="S350" s="22">
        <v>0</v>
      </c>
      <c r="T350" s="22">
        <v>0</v>
      </c>
      <c r="U350" s="23">
        <f t="shared" si="388"/>
        <v>0</v>
      </c>
      <c r="V350" s="22">
        <v>0</v>
      </c>
      <c r="W350" s="22">
        <v>0</v>
      </c>
      <c r="X350" s="22">
        <v>0</v>
      </c>
      <c r="Y350" s="23">
        <f t="shared" si="389"/>
        <v>0</v>
      </c>
      <c r="Z350" s="22">
        <v>0</v>
      </c>
      <c r="AA350" s="22">
        <v>0</v>
      </c>
      <c r="AB350" s="22">
        <v>0</v>
      </c>
      <c r="AC350" s="23">
        <f t="shared" si="390"/>
        <v>0</v>
      </c>
      <c r="AD350" s="22">
        <v>0</v>
      </c>
      <c r="AE350" s="22">
        <v>0</v>
      </c>
      <c r="AF350" s="22">
        <v>0</v>
      </c>
      <c r="AG350" s="23">
        <f t="shared" si="391"/>
        <v>0</v>
      </c>
      <c r="AH350" s="22">
        <v>1104</v>
      </c>
      <c r="AI350" s="22">
        <v>1103</v>
      </c>
      <c r="AJ350" s="22">
        <v>6</v>
      </c>
      <c r="AK350" s="23">
        <f t="shared" si="392"/>
        <v>1109</v>
      </c>
      <c r="AL350" s="22">
        <v>0</v>
      </c>
      <c r="AM350" s="22">
        <v>0</v>
      </c>
      <c r="AN350" s="22">
        <v>0</v>
      </c>
      <c r="AO350" s="23">
        <f t="shared" si="393"/>
        <v>0</v>
      </c>
      <c r="AP350" s="22">
        <v>6946</v>
      </c>
      <c r="AQ350" s="22">
        <v>5775</v>
      </c>
      <c r="AR350" s="22">
        <v>664</v>
      </c>
      <c r="AS350" s="23">
        <f t="shared" si="394"/>
        <v>6439</v>
      </c>
      <c r="AT350" s="22">
        <v>0</v>
      </c>
      <c r="AU350" s="22">
        <v>0</v>
      </c>
      <c r="AV350" s="22">
        <v>0</v>
      </c>
      <c r="AW350" s="23">
        <f t="shared" si="395"/>
        <v>0</v>
      </c>
      <c r="AX350" s="22">
        <v>0</v>
      </c>
      <c r="AY350" s="22">
        <v>0</v>
      </c>
      <c r="AZ350" s="22">
        <v>0</v>
      </c>
      <c r="BA350" s="23">
        <f t="shared" si="396"/>
        <v>0</v>
      </c>
      <c r="BB350" s="22">
        <v>0</v>
      </c>
      <c r="BC350" s="22">
        <v>0</v>
      </c>
      <c r="BD350" s="22">
        <v>0</v>
      </c>
      <c r="BE350" s="23">
        <f t="shared" si="397"/>
        <v>0</v>
      </c>
      <c r="BF350" s="22">
        <v>0</v>
      </c>
      <c r="BG350" s="22">
        <v>0</v>
      </c>
      <c r="BH350" s="22">
        <v>0</v>
      </c>
      <c r="BI350" s="23">
        <f t="shared" si="398"/>
        <v>0</v>
      </c>
      <c r="BJ350" s="22">
        <v>0</v>
      </c>
      <c r="BK350" s="22">
        <v>0</v>
      </c>
      <c r="BL350" s="22">
        <v>0</v>
      </c>
      <c r="BM350" s="23">
        <f t="shared" si="399"/>
        <v>0</v>
      </c>
      <c r="BN350" s="22">
        <v>10389</v>
      </c>
      <c r="BO350" s="22">
        <v>9324</v>
      </c>
      <c r="BP350" s="22">
        <v>987</v>
      </c>
      <c r="BQ350" s="23">
        <f t="shared" si="400"/>
        <v>10311</v>
      </c>
      <c r="BR350" s="22">
        <v>60100</v>
      </c>
      <c r="BS350" s="22">
        <v>51600</v>
      </c>
      <c r="BT350" s="22">
        <v>10200</v>
      </c>
      <c r="BU350" s="23">
        <f t="shared" si="401"/>
        <v>61800</v>
      </c>
      <c r="BV350" s="22">
        <v>3337</v>
      </c>
      <c r="BW350" s="22">
        <v>2186</v>
      </c>
      <c r="BX350" s="22">
        <v>1152</v>
      </c>
      <c r="BY350" s="23">
        <f t="shared" si="402"/>
        <v>3338</v>
      </c>
      <c r="BZ350" s="22">
        <v>0</v>
      </c>
      <c r="CA350" s="22">
        <v>0</v>
      </c>
      <c r="CB350" s="22">
        <v>0</v>
      </c>
      <c r="CC350" s="23">
        <f t="shared" si="403"/>
        <v>0</v>
      </c>
      <c r="CD350" s="22">
        <v>35</v>
      </c>
      <c r="CE350" s="22">
        <v>0</v>
      </c>
      <c r="CF350" s="22">
        <v>0</v>
      </c>
      <c r="CG350" s="23">
        <f t="shared" si="404"/>
        <v>0</v>
      </c>
      <c r="CH350" s="22">
        <v>0</v>
      </c>
      <c r="CI350" s="22">
        <v>0</v>
      </c>
      <c r="CJ350" s="22">
        <v>0</v>
      </c>
      <c r="CK350" s="23">
        <f t="shared" si="405"/>
        <v>0</v>
      </c>
      <c r="CL350" s="22">
        <v>0</v>
      </c>
      <c r="CM350" s="22">
        <v>0</v>
      </c>
      <c r="CN350" s="22">
        <v>0</v>
      </c>
      <c r="CO350" s="23">
        <f t="shared" si="406"/>
        <v>0</v>
      </c>
      <c r="CP350" s="22">
        <v>4351</v>
      </c>
      <c r="CQ350" s="22">
        <v>4329</v>
      </c>
      <c r="CR350" s="22">
        <v>0</v>
      </c>
      <c r="CS350" s="23">
        <f t="shared" si="407"/>
        <v>4329</v>
      </c>
      <c r="CT350" s="22">
        <v>18885</v>
      </c>
      <c r="CU350" s="22">
        <v>15554</v>
      </c>
      <c r="CV350" s="22">
        <v>814</v>
      </c>
      <c r="CW350" s="23">
        <f t="shared" si="408"/>
        <v>16368</v>
      </c>
      <c r="CX350" s="22">
        <v>0</v>
      </c>
      <c r="CY350" s="22">
        <v>0</v>
      </c>
      <c r="CZ350" s="22">
        <v>0</v>
      </c>
      <c r="DA350" s="23">
        <f t="shared" si="409"/>
        <v>0</v>
      </c>
      <c r="DB350" s="22">
        <v>165783</v>
      </c>
      <c r="DC350" s="22">
        <v>144761</v>
      </c>
      <c r="DD350" s="22">
        <v>11364</v>
      </c>
      <c r="DE350" s="23">
        <f t="shared" si="410"/>
        <v>156125</v>
      </c>
      <c r="DF350" s="25">
        <v>8925</v>
      </c>
      <c r="DG350" s="22">
        <v>4244</v>
      </c>
      <c r="DH350" s="22">
        <v>5182</v>
      </c>
      <c r="DI350" s="23">
        <f t="shared" si="411"/>
        <v>9426</v>
      </c>
      <c r="DJ350" s="22">
        <v>0</v>
      </c>
      <c r="DK350" s="22">
        <v>0</v>
      </c>
      <c r="DL350" s="22">
        <v>0</v>
      </c>
      <c r="DM350" s="23">
        <f t="shared" si="412"/>
        <v>0</v>
      </c>
      <c r="DN350" s="22">
        <v>0</v>
      </c>
      <c r="DO350" s="22">
        <v>0</v>
      </c>
      <c r="DP350" s="22">
        <v>0</v>
      </c>
      <c r="DQ350" s="23">
        <f t="shared" si="413"/>
        <v>0</v>
      </c>
      <c r="DR350" s="22">
        <v>0</v>
      </c>
      <c r="DS350" s="22">
        <v>0</v>
      </c>
      <c r="DT350" s="22">
        <v>0</v>
      </c>
      <c r="DU350" s="23">
        <f t="shared" si="414"/>
        <v>0</v>
      </c>
      <c r="DV350" s="22">
        <v>0</v>
      </c>
      <c r="DW350" s="22">
        <v>0</v>
      </c>
      <c r="DX350" s="22">
        <v>0</v>
      </c>
      <c r="DY350" s="23">
        <f t="shared" si="415"/>
        <v>0</v>
      </c>
      <c r="DZ350" s="22">
        <v>0</v>
      </c>
      <c r="EA350" s="22">
        <v>0</v>
      </c>
      <c r="EB350" s="22">
        <v>0</v>
      </c>
      <c r="EC350" s="23">
        <f t="shared" si="416"/>
        <v>0</v>
      </c>
      <c r="ED350" s="25">
        <v>13208</v>
      </c>
      <c r="EE350" s="22">
        <v>11043</v>
      </c>
      <c r="EF350" s="22">
        <v>1308</v>
      </c>
      <c r="EG350" s="23">
        <f t="shared" si="417"/>
        <v>12351</v>
      </c>
      <c r="EH350" s="22">
        <v>0</v>
      </c>
      <c r="EI350" s="22">
        <v>0</v>
      </c>
      <c r="EJ350" s="22">
        <v>0</v>
      </c>
      <c r="EK350" s="23">
        <f t="shared" si="418"/>
        <v>0</v>
      </c>
      <c r="EL350" s="22">
        <v>0</v>
      </c>
      <c r="EM350" s="22">
        <v>0</v>
      </c>
      <c r="EN350" s="22">
        <v>0</v>
      </c>
      <c r="EO350" s="23">
        <f t="shared" si="419"/>
        <v>0</v>
      </c>
      <c r="EP350" s="22">
        <v>723</v>
      </c>
      <c r="EQ350" s="22">
        <v>853</v>
      </c>
      <c r="ER350" s="22">
        <v>0</v>
      </c>
      <c r="ES350" s="23">
        <f t="shared" si="420"/>
        <v>853</v>
      </c>
      <c r="ET350" s="22">
        <v>0</v>
      </c>
      <c r="EU350" s="22">
        <v>0</v>
      </c>
      <c r="EV350" s="22">
        <v>0</v>
      </c>
      <c r="EW350" s="23">
        <f t="shared" si="421"/>
        <v>0</v>
      </c>
      <c r="EX350" s="22">
        <v>0</v>
      </c>
      <c r="EY350" s="22">
        <v>0</v>
      </c>
      <c r="EZ350" s="22">
        <v>0</v>
      </c>
      <c r="FA350" s="23">
        <f t="shared" si="422"/>
        <v>0</v>
      </c>
      <c r="FB350" s="22">
        <v>0</v>
      </c>
      <c r="FC350" s="22">
        <v>0</v>
      </c>
      <c r="FD350" s="22">
        <v>0</v>
      </c>
      <c r="FE350" s="23">
        <f t="shared" si="423"/>
        <v>0</v>
      </c>
      <c r="FF350" s="22">
        <v>0</v>
      </c>
      <c r="FG350" s="22">
        <v>0</v>
      </c>
      <c r="FH350" s="22">
        <v>0</v>
      </c>
      <c r="FI350" s="23">
        <f t="shared" si="424"/>
        <v>0</v>
      </c>
      <c r="FJ350" s="22">
        <v>0</v>
      </c>
      <c r="FK350" s="22">
        <v>0</v>
      </c>
      <c r="FL350" s="22">
        <v>0</v>
      </c>
      <c r="FM350" s="23">
        <f t="shared" si="425"/>
        <v>0</v>
      </c>
      <c r="FN350" s="22">
        <v>8662</v>
      </c>
      <c r="FO350" s="22">
        <v>14069</v>
      </c>
      <c r="FP350" s="22">
        <v>3</v>
      </c>
      <c r="FQ350" s="23">
        <f t="shared" si="426"/>
        <v>14072</v>
      </c>
      <c r="FR350" s="22">
        <v>0</v>
      </c>
      <c r="FS350" s="22">
        <v>0</v>
      </c>
      <c r="FT350" s="22">
        <v>0</v>
      </c>
      <c r="FU350" s="23">
        <f t="shared" si="427"/>
        <v>0</v>
      </c>
      <c r="FV350" s="22">
        <v>0</v>
      </c>
      <c r="FW350" s="22">
        <v>0</v>
      </c>
      <c r="FX350" s="22">
        <v>0</v>
      </c>
      <c r="FY350" s="23">
        <v>0</v>
      </c>
      <c r="FZ350" s="22">
        <v>0</v>
      </c>
      <c r="GA350" s="22">
        <v>0</v>
      </c>
      <c r="GB350" s="22">
        <v>0</v>
      </c>
      <c r="GC350" s="23">
        <f t="shared" si="428"/>
        <v>0</v>
      </c>
      <c r="GD350" s="22">
        <f t="shared" si="456"/>
        <v>322755</v>
      </c>
      <c r="GE350" s="22">
        <f t="shared" si="456"/>
        <v>281543</v>
      </c>
      <c r="GF350" s="22">
        <f t="shared" si="456"/>
        <v>35345</v>
      </c>
      <c r="GG350" s="22">
        <f t="shared" si="456"/>
        <v>316888</v>
      </c>
      <c r="GI350" s="41">
        <f t="shared" si="429"/>
        <v>0.11938405508993455</v>
      </c>
      <c r="GJ350" s="36"/>
      <c r="GK350" s="37">
        <f t="shared" si="372"/>
        <v>51.417012676571602</v>
      </c>
      <c r="GL350" s="37">
        <f t="shared" si="373"/>
        <v>18.327573407969652</v>
      </c>
      <c r="GM350" s="37">
        <f t="shared" si="374"/>
        <v>0</v>
      </c>
      <c r="GN350" s="37">
        <f t="shared" si="375"/>
        <v>0</v>
      </c>
      <c r="GO350" s="37">
        <f t="shared" si="376"/>
        <v>2.0511964424617202</v>
      </c>
      <c r="GP350" s="37">
        <f t="shared" si="377"/>
        <v>4.9971052379210281</v>
      </c>
      <c r="GQ350" s="37">
        <f t="shared" si="378"/>
        <v>3.3117498925563766</v>
      </c>
      <c r="GR350" s="37">
        <f t="shared" si="379"/>
        <v>0.30297325808135878</v>
      </c>
      <c r="GS350" s="37">
        <f t="shared" si="380"/>
        <v>0.77643557112057482</v>
      </c>
      <c r="GT350" s="37">
        <f t="shared" si="381"/>
        <v>1.5074073942523878</v>
      </c>
      <c r="GU350" s="37">
        <f t="shared" si="382"/>
        <v>3.9223138206242028</v>
      </c>
      <c r="GV350" s="37">
        <f t="shared" si="383"/>
        <v>5.5245557516968988</v>
      </c>
      <c r="GW350" s="37">
        <f t="shared" si="384"/>
        <v>1.5375981644011749</v>
      </c>
      <c r="GX350" s="37">
        <f t="shared" si="385"/>
        <v>5.9323087414711075</v>
      </c>
      <c r="GY350" s="37"/>
      <c r="GZ350" s="37"/>
      <c r="HA350" s="40">
        <f t="shared" si="444"/>
        <v>5.8596712255751129</v>
      </c>
      <c r="HB350" s="40">
        <f t="shared" si="445"/>
        <v>0</v>
      </c>
      <c r="HC350" s="40">
        <f t="shared" si="446"/>
        <v>1.7692522017226133</v>
      </c>
      <c r="HD350" s="40">
        <f t="shared" si="447"/>
        <v>3.4383618618436724</v>
      </c>
      <c r="HE350" s="40">
        <f t="shared" si="448"/>
        <v>3.1766183317383212</v>
      </c>
      <c r="HF350" s="40">
        <f t="shared" si="449"/>
        <v>0.42843240580342179</v>
      </c>
      <c r="HG350" s="40">
        <f t="shared" si="450"/>
        <v>0.74888853892839413</v>
      </c>
      <c r="HH350" s="40">
        <f t="shared" si="451"/>
        <v>0.6338861363149968</v>
      </c>
      <c r="HI350" s="40">
        <f t="shared" si="452"/>
        <v>3.3588535294188904</v>
      </c>
      <c r="HJ350" s="40">
        <f t="shared" si="453"/>
        <v>5.816787604937673</v>
      </c>
      <c r="HK350" s="40">
        <f t="shared" si="454"/>
        <v>48.218486306839026</v>
      </c>
      <c r="HL350" s="40">
        <f t="shared" si="455"/>
        <v>17.151804344146942</v>
      </c>
      <c r="HM350" s="33"/>
      <c r="HN350" s="33"/>
      <c r="HO350" s="35">
        <f t="shared" si="430"/>
        <v>48.218486306839026</v>
      </c>
      <c r="HP350" s="35">
        <f t="shared" si="431"/>
        <v>17.151804344146942</v>
      </c>
      <c r="HQ350" s="35">
        <f t="shared" si="432"/>
        <v>7.8734397770112095</v>
      </c>
      <c r="HR350" s="35">
        <f t="shared" si="433"/>
        <v>0</v>
      </c>
      <c r="HS350" s="35">
        <f t="shared" si="434"/>
        <v>1.3150795715144088</v>
      </c>
      <c r="HT350" s="35">
        <f t="shared" si="435"/>
        <v>3.7121636341539048</v>
      </c>
      <c r="HU350" s="35">
        <f t="shared" si="436"/>
        <v>3.3258632694345662</v>
      </c>
      <c r="HV350" s="35">
        <f t="shared" si="437"/>
        <v>0.35892653705178201</v>
      </c>
      <c r="HW350" s="35">
        <f t="shared" si="438"/>
        <v>0.75283705303139592</v>
      </c>
      <c r="HX350" s="35">
        <f t="shared" si="439"/>
        <v>1.0704188877139218</v>
      </c>
      <c r="HY350" s="35">
        <f t="shared" si="440"/>
        <v>3.2998524539330285</v>
      </c>
      <c r="HZ350" s="35">
        <f t="shared" si="441"/>
        <v>5.947276417731425</v>
      </c>
      <c r="IA350" s="35">
        <f t="shared" si="442"/>
        <v>1.3563106895364963</v>
      </c>
      <c r="IB350" s="35">
        <f t="shared" si="443"/>
        <v>5.4038889008783482</v>
      </c>
    </row>
    <row r="351" spans="1:236" ht="11.25" customHeight="1">
      <c r="A351" s="21">
        <v>44275</v>
      </c>
      <c r="B351" s="27">
        <v>0</v>
      </c>
      <c r="C351" s="27">
        <v>0</v>
      </c>
      <c r="D351" s="27">
        <v>0</v>
      </c>
      <c r="E351" s="24">
        <f t="shared" si="370"/>
        <v>0</v>
      </c>
      <c r="I351" s="23"/>
      <c r="J351" s="22">
        <v>23964</v>
      </c>
      <c r="K351" s="22">
        <v>19100</v>
      </c>
      <c r="L351" s="22">
        <v>4637</v>
      </c>
      <c r="M351" s="23">
        <f t="shared" si="386"/>
        <v>23737</v>
      </c>
      <c r="N351" s="22">
        <v>0</v>
      </c>
      <c r="O351" s="22">
        <v>0</v>
      </c>
      <c r="P351" s="22">
        <v>0</v>
      </c>
      <c r="Q351" s="23">
        <f t="shared" si="387"/>
        <v>0</v>
      </c>
      <c r="R351" s="22">
        <v>0</v>
      </c>
      <c r="S351" s="22">
        <v>0</v>
      </c>
      <c r="T351" s="22">
        <v>0</v>
      </c>
      <c r="U351" s="23">
        <f t="shared" si="388"/>
        <v>0</v>
      </c>
      <c r="V351" s="22">
        <v>0</v>
      </c>
      <c r="W351" s="22">
        <v>0</v>
      </c>
      <c r="X351" s="22">
        <v>0</v>
      </c>
      <c r="Y351" s="23">
        <f t="shared" si="389"/>
        <v>0</v>
      </c>
      <c r="Z351" s="22">
        <v>0</v>
      </c>
      <c r="AA351" s="22">
        <v>0</v>
      </c>
      <c r="AB351" s="22">
        <v>0</v>
      </c>
      <c r="AC351" s="23">
        <f t="shared" si="390"/>
        <v>0</v>
      </c>
      <c r="AD351" s="22">
        <v>0</v>
      </c>
      <c r="AE351" s="22">
        <v>0</v>
      </c>
      <c r="AF351" s="22">
        <v>0</v>
      </c>
      <c r="AG351" s="23">
        <f t="shared" si="391"/>
        <v>0</v>
      </c>
      <c r="AH351" s="22">
        <v>1517</v>
      </c>
      <c r="AI351" s="22">
        <v>1360</v>
      </c>
      <c r="AJ351" s="22">
        <v>3</v>
      </c>
      <c r="AK351" s="23">
        <f t="shared" si="392"/>
        <v>1363</v>
      </c>
      <c r="AL351" s="22">
        <v>0</v>
      </c>
      <c r="AM351" s="22">
        <v>0</v>
      </c>
      <c r="AN351" s="22">
        <v>0</v>
      </c>
      <c r="AO351" s="23">
        <f t="shared" si="393"/>
        <v>0</v>
      </c>
      <c r="AP351" s="22">
        <v>9673</v>
      </c>
      <c r="AQ351" s="22">
        <v>7746</v>
      </c>
      <c r="AR351" s="22">
        <v>2642</v>
      </c>
      <c r="AS351" s="23">
        <f t="shared" si="394"/>
        <v>10388</v>
      </c>
      <c r="AT351" s="22">
        <v>0</v>
      </c>
      <c r="AU351" s="22">
        <v>0</v>
      </c>
      <c r="AV351" s="22">
        <v>0</v>
      </c>
      <c r="AW351" s="23">
        <f t="shared" si="395"/>
        <v>0</v>
      </c>
      <c r="AX351" s="22">
        <v>0</v>
      </c>
      <c r="AY351" s="22">
        <v>0</v>
      </c>
      <c r="AZ351" s="22">
        <v>0</v>
      </c>
      <c r="BA351" s="23">
        <f t="shared" si="396"/>
        <v>0</v>
      </c>
      <c r="BB351" s="22">
        <v>0</v>
      </c>
      <c r="BC351" s="22">
        <v>0</v>
      </c>
      <c r="BD351" s="22">
        <v>0</v>
      </c>
      <c r="BE351" s="23">
        <f t="shared" si="397"/>
        <v>0</v>
      </c>
      <c r="BF351" s="22">
        <v>0</v>
      </c>
      <c r="BG351" s="22">
        <v>0</v>
      </c>
      <c r="BH351" s="22">
        <v>0</v>
      </c>
      <c r="BI351" s="23">
        <f t="shared" si="398"/>
        <v>0</v>
      </c>
      <c r="BJ351" s="22">
        <v>0</v>
      </c>
      <c r="BK351" s="22">
        <v>0</v>
      </c>
      <c r="BL351" s="22">
        <v>0</v>
      </c>
      <c r="BM351" s="23">
        <f t="shared" si="399"/>
        <v>0</v>
      </c>
      <c r="BN351" s="22">
        <v>9008</v>
      </c>
      <c r="BO351" s="22">
        <v>7097</v>
      </c>
      <c r="BP351" s="22">
        <v>1069</v>
      </c>
      <c r="BQ351" s="23">
        <f t="shared" si="400"/>
        <v>8166</v>
      </c>
      <c r="BR351" s="22">
        <v>66800</v>
      </c>
      <c r="BS351" s="22">
        <v>50715</v>
      </c>
      <c r="BT351" s="22">
        <v>12021</v>
      </c>
      <c r="BU351" s="23">
        <f t="shared" si="401"/>
        <v>62736</v>
      </c>
      <c r="BV351" s="22">
        <v>4105</v>
      </c>
      <c r="BW351" s="22">
        <v>2025</v>
      </c>
      <c r="BX351" s="22">
        <v>1569</v>
      </c>
      <c r="BY351" s="23">
        <f t="shared" si="402"/>
        <v>3594</v>
      </c>
      <c r="BZ351" s="22">
        <v>0</v>
      </c>
      <c r="CA351" s="22">
        <v>0</v>
      </c>
      <c r="CB351" s="22">
        <v>0</v>
      </c>
      <c r="CC351" s="23">
        <f t="shared" si="403"/>
        <v>0</v>
      </c>
      <c r="CD351" s="22">
        <v>90</v>
      </c>
      <c r="CE351" s="22">
        <v>38</v>
      </c>
      <c r="CF351" s="22">
        <v>52</v>
      </c>
      <c r="CG351" s="23">
        <f t="shared" si="404"/>
        <v>90</v>
      </c>
      <c r="CH351" s="22">
        <v>0</v>
      </c>
      <c r="CI351" s="22">
        <v>0</v>
      </c>
      <c r="CJ351" s="22">
        <v>0</v>
      </c>
      <c r="CK351" s="23">
        <f t="shared" si="405"/>
        <v>0</v>
      </c>
      <c r="CL351" s="22">
        <v>0</v>
      </c>
      <c r="CM351" s="22">
        <v>0</v>
      </c>
      <c r="CN351" s="22">
        <v>0</v>
      </c>
      <c r="CO351" s="23">
        <f t="shared" si="406"/>
        <v>0</v>
      </c>
      <c r="CP351" s="22">
        <v>5001</v>
      </c>
      <c r="CQ351" s="22">
        <v>5528</v>
      </c>
      <c r="CR351" s="22">
        <v>0</v>
      </c>
      <c r="CS351" s="23">
        <f t="shared" si="407"/>
        <v>5528</v>
      </c>
      <c r="CT351" s="22">
        <v>19352</v>
      </c>
      <c r="CU351" s="22">
        <v>16700</v>
      </c>
      <c r="CV351" s="22">
        <v>393</v>
      </c>
      <c r="CW351" s="23">
        <f t="shared" si="408"/>
        <v>17093</v>
      </c>
      <c r="CX351" s="22">
        <v>0</v>
      </c>
      <c r="CY351" s="22">
        <v>0</v>
      </c>
      <c r="CZ351" s="22">
        <v>0</v>
      </c>
      <c r="DA351" s="23">
        <f t="shared" si="409"/>
        <v>0</v>
      </c>
      <c r="DB351" s="22">
        <v>170036</v>
      </c>
      <c r="DC351" s="22">
        <v>146438</v>
      </c>
      <c r="DD351" s="22">
        <v>11408</v>
      </c>
      <c r="DE351" s="23">
        <f t="shared" si="410"/>
        <v>157846</v>
      </c>
      <c r="DF351" s="25">
        <v>8875</v>
      </c>
      <c r="DG351" s="22">
        <v>4012</v>
      </c>
      <c r="DH351" s="22">
        <v>5225</v>
      </c>
      <c r="DI351" s="23">
        <f t="shared" si="411"/>
        <v>9237</v>
      </c>
      <c r="DJ351" s="22">
        <v>0</v>
      </c>
      <c r="DK351" s="22">
        <v>0</v>
      </c>
      <c r="DL351" s="22">
        <v>0</v>
      </c>
      <c r="DM351" s="23">
        <f t="shared" si="412"/>
        <v>0</v>
      </c>
      <c r="DN351" s="22">
        <v>0</v>
      </c>
      <c r="DO351" s="22">
        <v>0</v>
      </c>
      <c r="DP351" s="22">
        <v>0</v>
      </c>
      <c r="DQ351" s="23">
        <f t="shared" si="413"/>
        <v>0</v>
      </c>
      <c r="DR351" s="22">
        <v>0</v>
      </c>
      <c r="DS351" s="22">
        <v>0</v>
      </c>
      <c r="DT351" s="22">
        <v>0</v>
      </c>
      <c r="DU351" s="23">
        <f t="shared" si="414"/>
        <v>0</v>
      </c>
      <c r="DV351" s="22">
        <v>0</v>
      </c>
      <c r="DW351" s="22">
        <v>0</v>
      </c>
      <c r="DX351" s="22">
        <v>0</v>
      </c>
      <c r="DY351" s="23">
        <f t="shared" si="415"/>
        <v>0</v>
      </c>
      <c r="DZ351" s="22">
        <v>0</v>
      </c>
      <c r="EA351" s="22">
        <v>0</v>
      </c>
      <c r="EB351" s="22">
        <v>0</v>
      </c>
      <c r="EC351" s="23">
        <f t="shared" si="416"/>
        <v>0</v>
      </c>
      <c r="ED351" s="25">
        <v>16243</v>
      </c>
      <c r="EE351" s="22">
        <v>9699</v>
      </c>
      <c r="EF351" s="22">
        <v>1160</v>
      </c>
      <c r="EG351" s="23">
        <f t="shared" si="417"/>
        <v>10859</v>
      </c>
      <c r="EH351" s="22">
        <v>0</v>
      </c>
      <c r="EI351" s="22">
        <v>0</v>
      </c>
      <c r="EJ351" s="22">
        <v>0</v>
      </c>
      <c r="EK351" s="23">
        <f t="shared" si="418"/>
        <v>0</v>
      </c>
      <c r="EL351" s="22">
        <v>0</v>
      </c>
      <c r="EM351" s="22">
        <v>0</v>
      </c>
      <c r="EN351" s="22">
        <v>0</v>
      </c>
      <c r="EO351" s="23">
        <f t="shared" si="419"/>
        <v>0</v>
      </c>
      <c r="EP351" s="22">
        <v>1161</v>
      </c>
      <c r="EQ351" s="22">
        <v>1159</v>
      </c>
      <c r="ER351" s="22">
        <v>0</v>
      </c>
      <c r="ES351" s="23">
        <f t="shared" si="420"/>
        <v>1159</v>
      </c>
      <c r="ET351" s="22">
        <v>0</v>
      </c>
      <c r="EU351" s="22">
        <v>0</v>
      </c>
      <c r="EV351" s="22">
        <v>0</v>
      </c>
      <c r="EW351" s="23">
        <f t="shared" si="421"/>
        <v>0</v>
      </c>
      <c r="EX351" s="22">
        <v>0</v>
      </c>
      <c r="EY351" s="22">
        <v>0</v>
      </c>
      <c r="EZ351" s="22">
        <v>0</v>
      </c>
      <c r="FA351" s="23">
        <f t="shared" si="422"/>
        <v>0</v>
      </c>
      <c r="FB351" s="22">
        <v>0</v>
      </c>
      <c r="FC351" s="22">
        <v>0</v>
      </c>
      <c r="FD351" s="22">
        <v>0</v>
      </c>
      <c r="FE351" s="23">
        <f t="shared" si="423"/>
        <v>0</v>
      </c>
      <c r="FF351" s="22">
        <v>0</v>
      </c>
      <c r="FG351" s="22">
        <v>0</v>
      </c>
      <c r="FH351" s="22">
        <v>0</v>
      </c>
      <c r="FI351" s="23">
        <f t="shared" si="424"/>
        <v>0</v>
      </c>
      <c r="FJ351" s="22">
        <v>0</v>
      </c>
      <c r="FK351" s="22">
        <v>0</v>
      </c>
      <c r="FL351" s="22">
        <v>0</v>
      </c>
      <c r="FM351" s="23">
        <f t="shared" si="425"/>
        <v>0</v>
      </c>
      <c r="FN351" s="22">
        <v>8495</v>
      </c>
      <c r="FO351" s="22">
        <v>14997</v>
      </c>
      <c r="FP351" s="22">
        <v>0</v>
      </c>
      <c r="FQ351" s="23">
        <f t="shared" si="426"/>
        <v>14997</v>
      </c>
      <c r="FR351" s="22">
        <v>0</v>
      </c>
      <c r="FS351" s="22">
        <v>0</v>
      </c>
      <c r="FT351" s="22">
        <v>0</v>
      </c>
      <c r="FU351" s="23">
        <f t="shared" si="427"/>
        <v>0</v>
      </c>
      <c r="FV351" s="22">
        <v>0</v>
      </c>
      <c r="FW351" s="22">
        <v>0</v>
      </c>
      <c r="FX351" s="22">
        <v>0</v>
      </c>
      <c r="FY351" s="23">
        <v>0</v>
      </c>
      <c r="FZ351" s="22">
        <v>0</v>
      </c>
      <c r="GA351" s="22">
        <v>0</v>
      </c>
      <c r="GB351" s="22">
        <v>0</v>
      </c>
      <c r="GC351" s="23">
        <f t="shared" si="428"/>
        <v>0</v>
      </c>
      <c r="GD351" s="22">
        <f t="shared" si="456"/>
        <v>344320</v>
      </c>
      <c r="GE351" s="22">
        <f t="shared" si="456"/>
        <v>286614</v>
      </c>
      <c r="GF351" s="22">
        <f t="shared" si="456"/>
        <v>40179</v>
      </c>
      <c r="GG351" s="22">
        <f t="shared" si="456"/>
        <v>326793</v>
      </c>
      <c r="GI351" s="41">
        <f t="shared" si="429"/>
        <v>1.0340217159889291</v>
      </c>
      <c r="GJ351" s="36"/>
      <c r="GK351" s="37">
        <f t="shared" si="372"/>
        <v>51.092410000907137</v>
      </c>
      <c r="GL351" s="37">
        <f t="shared" si="373"/>
        <v>17.694529925265339</v>
      </c>
      <c r="GM351" s="37">
        <f t="shared" si="374"/>
        <v>0</v>
      </c>
      <c r="GN351" s="37">
        <f t="shared" si="375"/>
        <v>0</v>
      </c>
      <c r="GO351" s="37">
        <f t="shared" si="376"/>
        <v>2.7025895455211542</v>
      </c>
      <c r="GP351" s="37">
        <f t="shared" si="377"/>
        <v>5.2324729427034269</v>
      </c>
      <c r="GQ351" s="37">
        <f t="shared" si="378"/>
        <v>2.4761525954768433</v>
      </c>
      <c r="GR351" s="37">
        <f t="shared" si="379"/>
        <v>0.40437661802982405</v>
      </c>
      <c r="GS351" s="37">
        <f t="shared" si="380"/>
        <v>0.70652515229542168</v>
      </c>
      <c r="GT351" s="37">
        <f t="shared" si="381"/>
        <v>1.3997920548193736</v>
      </c>
      <c r="GU351" s="37">
        <f t="shared" si="382"/>
        <v>3.3839938035127388</v>
      </c>
      <c r="GV351" s="37">
        <f t="shared" si="383"/>
        <v>5.8266518732511319</v>
      </c>
      <c r="GW351" s="37">
        <f t="shared" si="384"/>
        <v>1.9287264404390574</v>
      </c>
      <c r="GX351" s="37">
        <f t="shared" si="385"/>
        <v>6.6640150167123728</v>
      </c>
      <c r="GY351" s="37"/>
      <c r="GZ351" s="37"/>
      <c r="HA351" s="35">
        <f t="shared" si="444"/>
        <v>5.3161613226277122</v>
      </c>
      <c r="HB351" s="35">
        <f t="shared" si="445"/>
        <v>0</v>
      </c>
      <c r="HC351" s="35">
        <f t="shared" si="446"/>
        <v>1.8321438623066206</v>
      </c>
      <c r="HD351" s="35">
        <f t="shared" si="447"/>
        <v>3.5514042927738583</v>
      </c>
      <c r="HE351" s="35">
        <f t="shared" si="448"/>
        <v>3.1297694203359505</v>
      </c>
      <c r="HF351" s="35">
        <f t="shared" si="449"/>
        <v>0.43162658160747536</v>
      </c>
      <c r="HG351" s="35">
        <f t="shared" si="450"/>
        <v>0.77950586040438197</v>
      </c>
      <c r="HH351" s="35">
        <f t="shared" si="451"/>
        <v>0.72016578609962567</v>
      </c>
      <c r="HI351" s="35">
        <f t="shared" si="452"/>
        <v>3.4174314900536733</v>
      </c>
      <c r="HJ351" s="5">
        <f t="shared" si="453"/>
        <v>6.001432399222935</v>
      </c>
      <c r="HK351" s="35">
        <f t="shared" si="454"/>
        <v>50.929382112723907</v>
      </c>
      <c r="HL351" s="35">
        <f t="shared" si="455"/>
        <v>18.269186374823754</v>
      </c>
      <c r="HO351" s="35">
        <f t="shared" si="430"/>
        <v>50.929382112723907</v>
      </c>
      <c r="HP351" s="35">
        <f t="shared" si="431"/>
        <v>18.269186374823754</v>
      </c>
      <c r="HQ351" s="35">
        <f t="shared" si="432"/>
        <v>0</v>
      </c>
      <c r="HR351" s="35">
        <f t="shared" si="433"/>
        <v>0</v>
      </c>
      <c r="HS351" s="35">
        <f t="shared" si="434"/>
        <v>2.0909173778650669</v>
      </c>
      <c r="HT351" s="35">
        <f t="shared" si="435"/>
        <v>4.7581333513278663</v>
      </c>
      <c r="HU351" s="35">
        <f t="shared" si="436"/>
        <v>3.2840022682582357</v>
      </c>
      <c r="HV351" s="35">
        <f t="shared" si="437"/>
        <v>0.3570494174861874</v>
      </c>
      <c r="HW351" s="35">
        <f t="shared" si="438"/>
        <v>0.74014355375452379</v>
      </c>
      <c r="HX351" s="35">
        <f t="shared" si="439"/>
        <v>1.4534136931292847</v>
      </c>
      <c r="HY351" s="35">
        <f t="shared" si="440"/>
        <v>3.4273666066454282</v>
      </c>
      <c r="HZ351" s="35">
        <f t="shared" si="441"/>
        <v>6.2599665443748727</v>
      </c>
      <c r="IA351" s="35">
        <f t="shared" si="442"/>
        <v>1.5933448640406487</v>
      </c>
      <c r="IB351" s="35">
        <f t="shared" si="443"/>
        <v>6.4943690134142145</v>
      </c>
    </row>
    <row r="352" spans="1:236" ht="11.25" customHeight="1">
      <c r="A352" s="21">
        <v>44306</v>
      </c>
      <c r="B352" s="27">
        <v>0</v>
      </c>
      <c r="C352" s="27">
        <v>0</v>
      </c>
      <c r="D352" s="27">
        <v>0</v>
      </c>
      <c r="E352" s="24">
        <f t="shared" si="370"/>
        <v>0</v>
      </c>
      <c r="I352" s="23"/>
      <c r="J352" s="22">
        <v>18870</v>
      </c>
      <c r="K352" s="22">
        <v>16111</v>
      </c>
      <c r="L352" s="22">
        <v>3709</v>
      </c>
      <c r="M352" s="23">
        <f t="shared" si="386"/>
        <v>19820</v>
      </c>
      <c r="N352" s="22">
        <v>0</v>
      </c>
      <c r="O352" s="22">
        <v>0</v>
      </c>
      <c r="P352" s="22">
        <v>0</v>
      </c>
      <c r="Q352" s="23">
        <f t="shared" si="387"/>
        <v>0</v>
      </c>
      <c r="R352" s="22">
        <v>0</v>
      </c>
      <c r="S352" s="22">
        <v>0</v>
      </c>
      <c r="T352" s="22">
        <v>0</v>
      </c>
      <c r="U352" s="23">
        <f t="shared" si="388"/>
        <v>0</v>
      </c>
      <c r="V352" s="22">
        <v>0</v>
      </c>
      <c r="W352" s="22">
        <v>0</v>
      </c>
      <c r="X352" s="22">
        <v>0</v>
      </c>
      <c r="Y352" s="23">
        <f t="shared" si="389"/>
        <v>0</v>
      </c>
      <c r="Z352" s="22">
        <v>0</v>
      </c>
      <c r="AA352" s="22">
        <v>0</v>
      </c>
      <c r="AB352" s="22">
        <v>0</v>
      </c>
      <c r="AC352" s="23">
        <f t="shared" si="390"/>
        <v>0</v>
      </c>
      <c r="AD352" s="22">
        <v>0</v>
      </c>
      <c r="AE352" s="22">
        <v>0</v>
      </c>
      <c r="AF352" s="22">
        <v>0</v>
      </c>
      <c r="AG352" s="23">
        <f t="shared" si="391"/>
        <v>0</v>
      </c>
      <c r="AH352" s="22">
        <v>1413</v>
      </c>
      <c r="AI352" s="22">
        <v>846</v>
      </c>
      <c r="AJ352" s="22">
        <v>530</v>
      </c>
      <c r="AK352" s="23">
        <f t="shared" si="392"/>
        <v>1376</v>
      </c>
      <c r="AL352" s="22">
        <v>0</v>
      </c>
      <c r="AM352" s="22">
        <v>0</v>
      </c>
      <c r="AN352" s="22">
        <v>0</v>
      </c>
      <c r="AO352" s="23">
        <f t="shared" si="393"/>
        <v>0</v>
      </c>
      <c r="AP352" s="22">
        <v>12018</v>
      </c>
      <c r="AQ352" s="22">
        <v>5469</v>
      </c>
      <c r="AR352" s="22">
        <v>4077</v>
      </c>
      <c r="AS352" s="23">
        <f t="shared" si="394"/>
        <v>9546</v>
      </c>
      <c r="AT352" s="22">
        <v>0</v>
      </c>
      <c r="AU352" s="22">
        <v>0</v>
      </c>
      <c r="AV352" s="22">
        <v>0</v>
      </c>
      <c r="AW352" s="23">
        <f t="shared" si="395"/>
        <v>0</v>
      </c>
      <c r="AX352" s="22">
        <v>0</v>
      </c>
      <c r="AY352" s="22">
        <v>0</v>
      </c>
      <c r="AZ352" s="22">
        <v>0</v>
      </c>
      <c r="BA352" s="23">
        <f t="shared" si="396"/>
        <v>0</v>
      </c>
      <c r="BB352" s="22">
        <v>0</v>
      </c>
      <c r="BC352" s="22">
        <v>0</v>
      </c>
      <c r="BD352" s="22">
        <v>0</v>
      </c>
      <c r="BE352" s="23">
        <f t="shared" si="397"/>
        <v>0</v>
      </c>
      <c r="BF352" s="22">
        <v>0</v>
      </c>
      <c r="BG352" s="22">
        <v>0</v>
      </c>
      <c r="BH352" s="22">
        <v>0</v>
      </c>
      <c r="BI352" s="23">
        <f t="shared" si="398"/>
        <v>0</v>
      </c>
      <c r="BJ352" s="22">
        <v>0</v>
      </c>
      <c r="BK352" s="22">
        <v>0</v>
      </c>
      <c r="BL352" s="22">
        <v>0</v>
      </c>
      <c r="BM352" s="23">
        <f t="shared" si="399"/>
        <v>0</v>
      </c>
      <c r="BN352" s="22">
        <v>10038</v>
      </c>
      <c r="BO352" s="22">
        <v>9072</v>
      </c>
      <c r="BP352" s="22">
        <v>970</v>
      </c>
      <c r="BQ352" s="23">
        <f t="shared" si="400"/>
        <v>10042</v>
      </c>
      <c r="BR352" s="22">
        <v>57100</v>
      </c>
      <c r="BS352" s="22">
        <v>49002</v>
      </c>
      <c r="BT352" s="22">
        <v>10201</v>
      </c>
      <c r="BU352" s="23">
        <f t="shared" si="401"/>
        <v>59203</v>
      </c>
      <c r="BV352" s="22">
        <v>4436</v>
      </c>
      <c r="BW352" s="22">
        <v>1533</v>
      </c>
      <c r="BX352" s="22">
        <v>1637</v>
      </c>
      <c r="BY352" s="23">
        <f t="shared" si="402"/>
        <v>3170</v>
      </c>
      <c r="BZ352" s="22">
        <v>0</v>
      </c>
      <c r="CA352" s="22">
        <v>0</v>
      </c>
      <c r="CB352" s="22">
        <v>0</v>
      </c>
      <c r="CC352" s="23">
        <f t="shared" si="403"/>
        <v>0</v>
      </c>
      <c r="CD352" s="22">
        <v>47</v>
      </c>
      <c r="CE352" s="22">
        <v>48</v>
      </c>
      <c r="CF352" s="22">
        <v>2</v>
      </c>
      <c r="CG352" s="23">
        <f t="shared" si="404"/>
        <v>50</v>
      </c>
      <c r="CH352" s="22">
        <v>0</v>
      </c>
      <c r="CI352" s="22">
        <v>0</v>
      </c>
      <c r="CJ352" s="22">
        <v>0</v>
      </c>
      <c r="CK352" s="23">
        <f t="shared" si="405"/>
        <v>0</v>
      </c>
      <c r="CL352" s="22">
        <v>0</v>
      </c>
      <c r="CM352" s="22">
        <v>0</v>
      </c>
      <c r="CN352" s="22">
        <v>0</v>
      </c>
      <c r="CO352" s="23">
        <f t="shared" si="406"/>
        <v>0</v>
      </c>
      <c r="CP352" s="22">
        <v>3360</v>
      </c>
      <c r="CQ352" s="22">
        <v>2565</v>
      </c>
      <c r="CR352" s="22">
        <v>0</v>
      </c>
      <c r="CS352" s="23">
        <f t="shared" si="407"/>
        <v>2565</v>
      </c>
      <c r="CT352" s="22">
        <v>17814</v>
      </c>
      <c r="CU352" s="22">
        <v>18285</v>
      </c>
      <c r="CV352" s="22">
        <v>552</v>
      </c>
      <c r="CW352" s="23">
        <f t="shared" si="408"/>
        <v>18837</v>
      </c>
      <c r="CX352" s="22">
        <v>0</v>
      </c>
      <c r="CY352" s="22">
        <v>0</v>
      </c>
      <c r="CZ352" s="22">
        <v>0</v>
      </c>
      <c r="DA352" s="23">
        <f t="shared" si="409"/>
        <v>0</v>
      </c>
      <c r="DB352" s="22">
        <v>157585</v>
      </c>
      <c r="DC352" s="22">
        <v>135879</v>
      </c>
      <c r="DD352" s="22">
        <v>17131</v>
      </c>
      <c r="DE352" s="23">
        <f t="shared" si="410"/>
        <v>153010</v>
      </c>
      <c r="DF352" s="25">
        <v>5391</v>
      </c>
      <c r="DG352" s="22">
        <v>3369</v>
      </c>
      <c r="DH352" s="22">
        <v>1970</v>
      </c>
      <c r="DI352" s="23">
        <f t="shared" si="411"/>
        <v>5339</v>
      </c>
      <c r="DJ352" s="22">
        <v>0</v>
      </c>
      <c r="DK352" s="22">
        <v>0</v>
      </c>
      <c r="DL352" s="22">
        <v>0</v>
      </c>
      <c r="DM352" s="23">
        <f t="shared" si="412"/>
        <v>0</v>
      </c>
      <c r="DN352" s="22">
        <v>0</v>
      </c>
      <c r="DO352" s="22">
        <v>0</v>
      </c>
      <c r="DP352" s="22">
        <v>0</v>
      </c>
      <c r="DQ352" s="23">
        <f t="shared" si="413"/>
        <v>0</v>
      </c>
      <c r="DR352" s="22">
        <v>0</v>
      </c>
      <c r="DS352" s="22">
        <v>0</v>
      </c>
      <c r="DT352" s="22">
        <v>0</v>
      </c>
      <c r="DU352" s="23">
        <f t="shared" si="414"/>
        <v>0</v>
      </c>
      <c r="DV352" s="22">
        <v>0</v>
      </c>
      <c r="DW352" s="22">
        <v>0</v>
      </c>
      <c r="DX352" s="22">
        <v>0</v>
      </c>
      <c r="DY352" s="23">
        <f t="shared" si="415"/>
        <v>0</v>
      </c>
      <c r="DZ352" s="22">
        <v>0</v>
      </c>
      <c r="EA352" s="22">
        <v>0</v>
      </c>
      <c r="EB352" s="22">
        <v>0</v>
      </c>
      <c r="EC352" s="23">
        <f t="shared" si="416"/>
        <v>0</v>
      </c>
      <c r="ED352" s="25">
        <v>11844</v>
      </c>
      <c r="EE352" s="22">
        <v>8642</v>
      </c>
      <c r="EF352" s="22">
        <v>1243</v>
      </c>
      <c r="EG352" s="23">
        <f t="shared" si="417"/>
        <v>9885</v>
      </c>
      <c r="EH352" s="22">
        <v>0</v>
      </c>
      <c r="EI352" s="22">
        <v>0</v>
      </c>
      <c r="EJ352" s="22">
        <v>0</v>
      </c>
      <c r="EK352" s="23">
        <f t="shared" si="418"/>
        <v>0</v>
      </c>
      <c r="EL352" s="22">
        <v>0</v>
      </c>
      <c r="EM352" s="22">
        <v>0</v>
      </c>
      <c r="EN352" s="22">
        <v>0</v>
      </c>
      <c r="EO352" s="23">
        <f t="shared" si="419"/>
        <v>0</v>
      </c>
      <c r="EP352" s="22">
        <v>707</v>
      </c>
      <c r="EQ352" s="22">
        <v>961</v>
      </c>
      <c r="ER352" s="22">
        <v>0</v>
      </c>
      <c r="ES352" s="23">
        <f t="shared" si="420"/>
        <v>961</v>
      </c>
      <c r="ET352" s="22">
        <v>0</v>
      </c>
      <c r="EU352" s="22">
        <v>0</v>
      </c>
      <c r="EV352" s="22">
        <v>0</v>
      </c>
      <c r="EW352" s="23">
        <f t="shared" si="421"/>
        <v>0</v>
      </c>
      <c r="EX352" s="22">
        <v>0</v>
      </c>
      <c r="EY352" s="22">
        <v>0</v>
      </c>
      <c r="EZ352" s="22">
        <v>0</v>
      </c>
      <c r="FA352" s="23">
        <f t="shared" si="422"/>
        <v>0</v>
      </c>
      <c r="FB352" s="22">
        <v>0</v>
      </c>
      <c r="FC352" s="22">
        <v>0</v>
      </c>
      <c r="FD352" s="22">
        <v>0</v>
      </c>
      <c r="FE352" s="23">
        <f t="shared" si="423"/>
        <v>0</v>
      </c>
      <c r="FF352" s="22">
        <v>0</v>
      </c>
      <c r="FG352" s="22">
        <v>0</v>
      </c>
      <c r="FH352" s="22">
        <v>0</v>
      </c>
      <c r="FI352" s="23">
        <f t="shared" si="424"/>
        <v>0</v>
      </c>
      <c r="FJ352" s="22">
        <v>0</v>
      </c>
      <c r="FK352" s="22">
        <v>0</v>
      </c>
      <c r="FL352" s="22">
        <v>0</v>
      </c>
      <c r="FM352" s="23">
        <f t="shared" si="425"/>
        <v>0</v>
      </c>
      <c r="FN352" s="22">
        <v>5042</v>
      </c>
      <c r="FO352" s="22">
        <v>9621</v>
      </c>
      <c r="FP352" s="22">
        <v>3</v>
      </c>
      <c r="FQ352" s="23">
        <f t="shared" si="426"/>
        <v>9624</v>
      </c>
      <c r="FR352" s="22">
        <v>0</v>
      </c>
      <c r="FS352" s="22">
        <v>0</v>
      </c>
      <c r="FT352" s="22">
        <v>0</v>
      </c>
      <c r="FU352" s="23">
        <f t="shared" si="427"/>
        <v>0</v>
      </c>
      <c r="FV352" s="22">
        <v>0</v>
      </c>
      <c r="FW352" s="22">
        <v>0</v>
      </c>
      <c r="FX352" s="22">
        <v>0</v>
      </c>
      <c r="FY352" s="23">
        <v>0</v>
      </c>
      <c r="FZ352" s="22">
        <v>0</v>
      </c>
      <c r="GA352" s="22">
        <v>0</v>
      </c>
      <c r="GB352" s="22">
        <v>0</v>
      </c>
      <c r="GC352" s="23">
        <f t="shared" si="428"/>
        <v>0</v>
      </c>
      <c r="GD352" s="22">
        <f t="shared" si="456"/>
        <v>305665</v>
      </c>
      <c r="GE352" s="22">
        <f t="shared" si="456"/>
        <v>261403</v>
      </c>
      <c r="GF352" s="22">
        <f t="shared" si="456"/>
        <v>42025</v>
      </c>
      <c r="GG352" s="22">
        <f t="shared" si="456"/>
        <v>303428</v>
      </c>
      <c r="GI352" s="41" t="e">
        <f t="shared" si="429"/>
        <v>#DIV/0!</v>
      </c>
      <c r="GJ352" s="36"/>
      <c r="GK352" s="37">
        <f t="shared" si="372"/>
        <v>51.980658217388473</v>
      </c>
      <c r="GL352" s="37">
        <f t="shared" si="373"/>
        <v>18.745768028676029</v>
      </c>
      <c r="GM352" s="37">
        <f t="shared" si="374"/>
        <v>0</v>
      </c>
      <c r="GN352" s="37">
        <f t="shared" si="375"/>
        <v>0</v>
      </c>
      <c r="GO352" s="37">
        <f t="shared" si="376"/>
        <v>2.092171857247239</v>
      </c>
      <c r="GP352" s="37">
        <f t="shared" si="377"/>
        <v>3.6805239419593501</v>
      </c>
      <c r="GQ352" s="37">
        <f t="shared" si="378"/>
        <v>3.4705033989663474</v>
      </c>
      <c r="GR352" s="37">
        <f t="shared" si="379"/>
        <v>0.36763158800778878</v>
      </c>
      <c r="GS352" s="37">
        <f t="shared" si="380"/>
        <v>0.58645080584385034</v>
      </c>
      <c r="GT352" s="37">
        <f t="shared" si="381"/>
        <v>1.2888145889679921</v>
      </c>
      <c r="GU352" s="37">
        <f t="shared" si="382"/>
        <v>3.3060064345091678</v>
      </c>
      <c r="GV352" s="37">
        <f t="shared" si="383"/>
        <v>6.9949465002314426</v>
      </c>
      <c r="GW352" s="37">
        <f t="shared" si="384"/>
        <v>0.98124352054108022</v>
      </c>
      <c r="GX352" s="37">
        <f t="shared" si="385"/>
        <v>6.1632804520223567</v>
      </c>
      <c r="GY352" s="37"/>
      <c r="GZ352" s="37"/>
      <c r="HA352" s="35">
        <f t="shared" si="444"/>
        <v>4.8342388637445781</v>
      </c>
      <c r="HB352" s="35">
        <f t="shared" si="445"/>
        <v>0</v>
      </c>
      <c r="HC352" s="35">
        <f t="shared" si="446"/>
        <v>1.8557160082772195</v>
      </c>
      <c r="HD352" s="35">
        <f t="shared" si="447"/>
        <v>3.5631092909951771</v>
      </c>
      <c r="HE352" s="35">
        <f t="shared" si="448"/>
        <v>3.1606577525066957</v>
      </c>
      <c r="HF352" s="35">
        <f t="shared" si="449"/>
        <v>0.42582528574752815</v>
      </c>
      <c r="HG352" s="35">
        <f t="shared" si="450"/>
        <v>0.7620049681350628</v>
      </c>
      <c r="HH352" s="35">
        <f t="shared" si="451"/>
        <v>0.77171513020113558</v>
      </c>
      <c r="HI352" s="35">
        <f t="shared" si="452"/>
        <v>3.4073305481351803</v>
      </c>
      <c r="HJ352" s="5">
        <f t="shared" si="453"/>
        <v>6.0914967763995893</v>
      </c>
      <c r="HK352" s="35">
        <f t="shared" si="454"/>
        <v>51.482472636096247</v>
      </c>
      <c r="HL352" s="35">
        <f t="shared" si="455"/>
        <v>18.240633588890496</v>
      </c>
      <c r="HO352" s="35">
        <f t="shared" si="430"/>
        <v>51.482472636096247</v>
      </c>
      <c r="HP352" s="35">
        <f t="shared" si="431"/>
        <v>18.240633588890496</v>
      </c>
      <c r="HQ352" s="35">
        <f t="shared" si="432"/>
        <v>0</v>
      </c>
      <c r="HR352" s="35">
        <f t="shared" si="433"/>
        <v>0</v>
      </c>
      <c r="HS352" s="35">
        <f t="shared" si="434"/>
        <v>2.2891653406625201</v>
      </c>
      <c r="HT352" s="35">
        <f t="shared" si="435"/>
        <v>4.6635565842133175</v>
      </c>
      <c r="HU352" s="35">
        <f t="shared" si="436"/>
        <v>3.0730748830705434</v>
      </c>
      <c r="HV352" s="35">
        <f t="shared" si="437"/>
        <v>0.35838275712425866</v>
      </c>
      <c r="HW352" s="35">
        <f t="shared" si="438"/>
        <v>0.69241525628043776</v>
      </c>
      <c r="HX352" s="35">
        <f t="shared" si="439"/>
        <v>1.4013452914798208</v>
      </c>
      <c r="HY352" s="35">
        <f t="shared" si="440"/>
        <v>3.5421187135348857</v>
      </c>
      <c r="HZ352" s="35">
        <f t="shared" si="441"/>
        <v>6.0922657794493471</v>
      </c>
      <c r="IA352" s="35">
        <f t="shared" si="442"/>
        <v>1.4974203192053619</v>
      </c>
      <c r="IB352" s="35">
        <f t="shared" si="443"/>
        <v>6.257895751964897</v>
      </c>
    </row>
    <row r="353" spans="1:236" ht="11.25" customHeight="1">
      <c r="A353" s="21">
        <v>44336</v>
      </c>
      <c r="B353" s="27">
        <v>0</v>
      </c>
      <c r="C353" s="27">
        <v>0</v>
      </c>
      <c r="D353" s="27">
        <v>0</v>
      </c>
      <c r="E353" s="24">
        <f t="shared" si="370"/>
        <v>0</v>
      </c>
      <c r="I353" s="23"/>
      <c r="J353" s="22">
        <v>18611</v>
      </c>
      <c r="K353" s="22">
        <v>11050</v>
      </c>
      <c r="L353" s="22">
        <v>4334</v>
      </c>
      <c r="M353" s="23">
        <f t="shared" si="386"/>
        <v>15384</v>
      </c>
      <c r="N353" s="22">
        <v>0</v>
      </c>
      <c r="O353" s="22">
        <v>0</v>
      </c>
      <c r="P353" s="22">
        <v>0</v>
      </c>
      <c r="Q353" s="23">
        <f t="shared" si="387"/>
        <v>0</v>
      </c>
      <c r="R353" s="22">
        <v>0</v>
      </c>
      <c r="S353" s="22">
        <v>0</v>
      </c>
      <c r="T353" s="22">
        <v>0</v>
      </c>
      <c r="U353" s="23">
        <f t="shared" si="388"/>
        <v>0</v>
      </c>
      <c r="V353" s="22">
        <v>0</v>
      </c>
      <c r="W353" s="22">
        <v>0</v>
      </c>
      <c r="X353" s="22">
        <v>0</v>
      </c>
      <c r="Y353" s="23">
        <f t="shared" si="389"/>
        <v>0</v>
      </c>
      <c r="Z353" s="22">
        <v>0</v>
      </c>
      <c r="AA353" s="22">
        <v>0</v>
      </c>
      <c r="AB353" s="22">
        <v>0</v>
      </c>
      <c r="AC353" s="23">
        <f t="shared" si="390"/>
        <v>0</v>
      </c>
      <c r="AD353" s="22">
        <v>0</v>
      </c>
      <c r="AE353" s="22">
        <v>0</v>
      </c>
      <c r="AF353" s="22">
        <v>0</v>
      </c>
      <c r="AG353" s="23">
        <f t="shared" si="391"/>
        <v>0</v>
      </c>
      <c r="AH353" s="22">
        <v>816</v>
      </c>
      <c r="AI353" s="22">
        <v>475</v>
      </c>
      <c r="AJ353" s="22">
        <v>397</v>
      </c>
      <c r="AK353" s="23">
        <f t="shared" si="392"/>
        <v>872</v>
      </c>
      <c r="AL353" s="22">
        <v>0</v>
      </c>
      <c r="AM353" s="22">
        <v>0</v>
      </c>
      <c r="AN353" s="22">
        <v>0</v>
      </c>
      <c r="AO353" s="23">
        <f t="shared" si="393"/>
        <v>0</v>
      </c>
      <c r="AP353" s="22">
        <v>1899</v>
      </c>
      <c r="AQ353" s="22">
        <v>766</v>
      </c>
      <c r="AR353" s="22">
        <v>2925</v>
      </c>
      <c r="AS353" s="23">
        <f t="shared" si="394"/>
        <v>3691</v>
      </c>
      <c r="AT353" s="22">
        <v>0</v>
      </c>
      <c r="AU353" s="22">
        <v>0</v>
      </c>
      <c r="AV353" s="22">
        <v>0</v>
      </c>
      <c r="AW353" s="23">
        <f t="shared" si="395"/>
        <v>0</v>
      </c>
      <c r="AX353" s="22">
        <v>0</v>
      </c>
      <c r="AY353" s="22">
        <v>0</v>
      </c>
      <c r="AZ353" s="22">
        <v>0</v>
      </c>
      <c r="BA353" s="23">
        <f t="shared" si="396"/>
        <v>0</v>
      </c>
      <c r="BB353" s="22">
        <v>0</v>
      </c>
      <c r="BC353" s="22">
        <v>0</v>
      </c>
      <c r="BD353" s="22">
        <v>0</v>
      </c>
      <c r="BE353" s="23">
        <f t="shared" si="397"/>
        <v>0</v>
      </c>
      <c r="BF353" s="22">
        <v>0</v>
      </c>
      <c r="BG353" s="22">
        <v>0</v>
      </c>
      <c r="BH353" s="22">
        <v>0</v>
      </c>
      <c r="BI353" s="23">
        <f t="shared" si="398"/>
        <v>0</v>
      </c>
      <c r="BJ353" s="22">
        <v>0</v>
      </c>
      <c r="BK353" s="22">
        <v>0</v>
      </c>
      <c r="BL353" s="22">
        <v>0</v>
      </c>
      <c r="BM353" s="23">
        <f t="shared" si="399"/>
        <v>0</v>
      </c>
      <c r="BN353" s="22">
        <v>4275</v>
      </c>
      <c r="BO353" s="22">
        <v>2032</v>
      </c>
      <c r="BP353" s="22">
        <v>385</v>
      </c>
      <c r="BQ353" s="23">
        <f t="shared" si="400"/>
        <v>2417</v>
      </c>
      <c r="BR353" s="22">
        <v>34200</v>
      </c>
      <c r="BS353" s="22">
        <v>25001</v>
      </c>
      <c r="BT353" s="22">
        <v>5702</v>
      </c>
      <c r="BU353" s="23">
        <f t="shared" si="401"/>
        <v>30703</v>
      </c>
      <c r="BV353" s="22">
        <v>6537</v>
      </c>
      <c r="BW353" s="22">
        <v>1425</v>
      </c>
      <c r="BX353" s="22">
        <v>5412</v>
      </c>
      <c r="BY353" s="23">
        <f t="shared" si="402"/>
        <v>6837</v>
      </c>
      <c r="BZ353" s="22">
        <v>0</v>
      </c>
      <c r="CA353" s="22">
        <v>0</v>
      </c>
      <c r="CB353" s="22">
        <v>0</v>
      </c>
      <c r="CC353" s="23">
        <f t="shared" si="403"/>
        <v>0</v>
      </c>
      <c r="CD353" s="22">
        <v>30</v>
      </c>
      <c r="CE353" s="22">
        <v>55</v>
      </c>
      <c r="CF353" s="22">
        <v>0</v>
      </c>
      <c r="CG353" s="23">
        <f t="shared" si="404"/>
        <v>55</v>
      </c>
      <c r="CH353" s="22">
        <v>0</v>
      </c>
      <c r="CI353" s="22">
        <v>0</v>
      </c>
      <c r="CJ353" s="22">
        <v>0</v>
      </c>
      <c r="CK353" s="23">
        <f t="shared" si="405"/>
        <v>0</v>
      </c>
      <c r="CL353" s="22">
        <v>0</v>
      </c>
      <c r="CM353" s="22">
        <v>0</v>
      </c>
      <c r="CN353" s="22">
        <v>0</v>
      </c>
      <c r="CO353" s="23">
        <f t="shared" si="406"/>
        <v>0</v>
      </c>
      <c r="CP353" s="22">
        <v>3172</v>
      </c>
      <c r="CQ353" s="22">
        <v>1016</v>
      </c>
      <c r="CR353" s="22">
        <v>0</v>
      </c>
      <c r="CS353" s="23">
        <f t="shared" si="407"/>
        <v>1016</v>
      </c>
      <c r="CT353" s="22">
        <v>10527</v>
      </c>
      <c r="CU353" s="22">
        <v>8003</v>
      </c>
      <c r="CV353" s="22">
        <v>788</v>
      </c>
      <c r="CW353" s="23">
        <f t="shared" si="408"/>
        <v>8791</v>
      </c>
      <c r="CX353" s="22">
        <v>0</v>
      </c>
      <c r="CY353" s="22">
        <v>0</v>
      </c>
      <c r="CZ353" s="22">
        <v>0</v>
      </c>
      <c r="DA353" s="23">
        <f t="shared" si="409"/>
        <v>0</v>
      </c>
      <c r="DB353" s="22">
        <v>40628</v>
      </c>
      <c r="DC353" s="22">
        <v>32903</v>
      </c>
      <c r="DD353" s="22">
        <v>11147</v>
      </c>
      <c r="DE353" s="23">
        <f t="shared" si="410"/>
        <v>44050</v>
      </c>
      <c r="DF353" s="25">
        <v>3034</v>
      </c>
      <c r="DG353" s="22">
        <v>1235</v>
      </c>
      <c r="DH353" s="22">
        <v>291</v>
      </c>
      <c r="DI353" s="23">
        <f t="shared" si="411"/>
        <v>1526</v>
      </c>
      <c r="DJ353" s="22">
        <v>0</v>
      </c>
      <c r="DK353" s="22">
        <v>0</v>
      </c>
      <c r="DL353" s="22">
        <v>0</v>
      </c>
      <c r="DM353" s="23">
        <f t="shared" si="412"/>
        <v>0</v>
      </c>
      <c r="DN353" s="22">
        <v>0</v>
      </c>
      <c r="DO353" s="22">
        <v>0</v>
      </c>
      <c r="DP353" s="22">
        <v>0</v>
      </c>
      <c r="DQ353" s="23">
        <f t="shared" si="413"/>
        <v>0</v>
      </c>
      <c r="DR353" s="22">
        <v>0</v>
      </c>
      <c r="DS353" s="22">
        <v>0</v>
      </c>
      <c r="DT353" s="22">
        <v>0</v>
      </c>
      <c r="DU353" s="23">
        <f t="shared" si="414"/>
        <v>0</v>
      </c>
      <c r="DV353" s="22">
        <v>0</v>
      </c>
      <c r="DW353" s="22">
        <v>0</v>
      </c>
      <c r="DX353" s="22">
        <v>0</v>
      </c>
      <c r="DY353" s="23">
        <f t="shared" si="415"/>
        <v>0</v>
      </c>
      <c r="DZ353" s="22">
        <v>0</v>
      </c>
      <c r="EA353" s="22">
        <v>0</v>
      </c>
      <c r="EB353" s="22">
        <v>0</v>
      </c>
      <c r="EC353" s="23">
        <f t="shared" si="416"/>
        <v>0</v>
      </c>
      <c r="ED353" s="25">
        <v>2831</v>
      </c>
      <c r="EE353" s="22">
        <v>2620</v>
      </c>
      <c r="EF353" s="22">
        <v>429</v>
      </c>
      <c r="EG353" s="23">
        <f t="shared" si="417"/>
        <v>3049</v>
      </c>
      <c r="EH353" s="22">
        <v>0</v>
      </c>
      <c r="EI353" s="22">
        <v>0</v>
      </c>
      <c r="EJ353" s="22">
        <v>0</v>
      </c>
      <c r="EK353" s="23">
        <f t="shared" si="418"/>
        <v>0</v>
      </c>
      <c r="EL353" s="22">
        <v>0</v>
      </c>
      <c r="EM353" s="22">
        <v>0</v>
      </c>
      <c r="EN353" s="22">
        <v>0</v>
      </c>
      <c r="EO353" s="23">
        <f t="shared" si="419"/>
        <v>0</v>
      </c>
      <c r="EP353" s="22">
        <v>1606</v>
      </c>
      <c r="EQ353" s="22">
        <v>716</v>
      </c>
      <c r="ER353" s="22">
        <v>0</v>
      </c>
      <c r="ES353" s="23">
        <f t="shared" si="420"/>
        <v>716</v>
      </c>
      <c r="ET353" s="22">
        <v>0</v>
      </c>
      <c r="EU353" s="22">
        <v>0</v>
      </c>
      <c r="EV353" s="22">
        <v>0</v>
      </c>
      <c r="EW353" s="23">
        <f t="shared" si="421"/>
        <v>0</v>
      </c>
      <c r="EX353" s="22">
        <v>0</v>
      </c>
      <c r="EY353" s="22">
        <v>0</v>
      </c>
      <c r="EZ353" s="22">
        <v>0</v>
      </c>
      <c r="FA353" s="23">
        <f t="shared" si="422"/>
        <v>0</v>
      </c>
      <c r="FB353" s="22">
        <v>0</v>
      </c>
      <c r="FC353" s="22">
        <v>0</v>
      </c>
      <c r="FD353" s="22">
        <v>0</v>
      </c>
      <c r="FE353" s="23">
        <f t="shared" si="423"/>
        <v>0</v>
      </c>
      <c r="FF353" s="22">
        <v>0</v>
      </c>
      <c r="FG353" s="22">
        <v>0</v>
      </c>
      <c r="FH353" s="22">
        <v>0</v>
      </c>
      <c r="FI353" s="23">
        <f t="shared" si="424"/>
        <v>0</v>
      </c>
      <c r="FJ353" s="22">
        <v>0</v>
      </c>
      <c r="FK353" s="22">
        <v>0</v>
      </c>
      <c r="FL353" s="22">
        <v>0</v>
      </c>
      <c r="FM353" s="23">
        <f t="shared" si="425"/>
        <v>0</v>
      </c>
      <c r="FN353" s="22">
        <v>0</v>
      </c>
      <c r="FO353" s="22">
        <v>707</v>
      </c>
      <c r="FP353" s="22">
        <v>0</v>
      </c>
      <c r="FQ353" s="23">
        <f t="shared" si="426"/>
        <v>707</v>
      </c>
      <c r="FR353" s="22">
        <v>0</v>
      </c>
      <c r="FS353" s="22">
        <v>0</v>
      </c>
      <c r="FT353" s="22">
        <v>0</v>
      </c>
      <c r="FU353" s="23">
        <f t="shared" si="427"/>
        <v>0</v>
      </c>
      <c r="FV353" s="22">
        <v>0</v>
      </c>
      <c r="FW353" s="22">
        <v>0</v>
      </c>
      <c r="FX353" s="22">
        <v>0</v>
      </c>
      <c r="FY353" s="23">
        <v>0</v>
      </c>
      <c r="FZ353" s="22">
        <v>0</v>
      </c>
      <c r="GA353" s="22">
        <v>0</v>
      </c>
      <c r="GB353" s="22">
        <v>0</v>
      </c>
      <c r="GC353" s="23">
        <f t="shared" si="428"/>
        <v>0</v>
      </c>
      <c r="GD353" s="22">
        <f t="shared" si="456"/>
        <v>128166</v>
      </c>
      <c r="GE353" s="22">
        <f t="shared" si="456"/>
        <v>88004</v>
      </c>
      <c r="GF353" s="22">
        <f t="shared" si="456"/>
        <v>31810</v>
      </c>
      <c r="GG353" s="22">
        <f t="shared" si="456"/>
        <v>119814</v>
      </c>
      <c r="GI353" s="41">
        <f t="shared" si="429"/>
        <v>1.6233828176235616</v>
      </c>
      <c r="GJ353" s="36"/>
      <c r="GK353" s="37">
        <f t="shared" si="372"/>
        <v>37.388073269396841</v>
      </c>
      <c r="GL353" s="37">
        <f t="shared" si="373"/>
        <v>28.408935957456478</v>
      </c>
      <c r="GM353" s="37">
        <f t="shared" si="374"/>
        <v>0</v>
      </c>
      <c r="GN353" s="37">
        <f t="shared" si="375"/>
        <v>0</v>
      </c>
      <c r="GO353" s="37">
        <f t="shared" si="376"/>
        <v>0.87041498113722104</v>
      </c>
      <c r="GP353" s="37">
        <f t="shared" si="377"/>
        <v>0.80337257397391038</v>
      </c>
      <c r="GQ353" s="37">
        <f t="shared" si="378"/>
        <v>2.308985955183855</v>
      </c>
      <c r="GR353" s="37">
        <f t="shared" si="379"/>
        <v>0.81359938184627967</v>
      </c>
      <c r="GS353" s="37">
        <f t="shared" si="380"/>
        <v>1.6192445797918276</v>
      </c>
      <c r="GT353" s="37">
        <f t="shared" si="381"/>
        <v>1.4033453024862506</v>
      </c>
      <c r="GU353" s="37">
        <f t="shared" si="382"/>
        <v>2.9771374028453255</v>
      </c>
      <c r="GV353" s="37">
        <f t="shared" si="383"/>
        <v>9.093904822508069</v>
      </c>
      <c r="GW353" s="37">
        <f t="shared" si="384"/>
        <v>1.1544929775919275</v>
      </c>
      <c r="GX353" s="37">
        <f t="shared" si="385"/>
        <v>12.556247443298032</v>
      </c>
      <c r="GY353" s="37"/>
      <c r="GZ353" s="37"/>
      <c r="HA353" s="35">
        <f t="shared" si="444"/>
        <v>4.74463374330122</v>
      </c>
      <c r="HB353" s="35">
        <f t="shared" si="445"/>
        <v>0</v>
      </c>
      <c r="HC353" s="35">
        <f t="shared" si="446"/>
        <v>1.8279564402738566</v>
      </c>
      <c r="HD353" s="35">
        <f t="shared" si="447"/>
        <v>3.4652752605057464</v>
      </c>
      <c r="HE353" s="35">
        <f t="shared" si="448"/>
        <v>3.15847156347695</v>
      </c>
      <c r="HF353" s="35">
        <f t="shared" si="449"/>
        <v>0.42501195526942326</v>
      </c>
      <c r="HG353" s="35">
        <f t="shared" si="450"/>
        <v>0.74859557493358653</v>
      </c>
      <c r="HH353" s="35">
        <f t="shared" si="451"/>
        <v>0.78658014625421402</v>
      </c>
      <c r="HI353" s="35">
        <f t="shared" si="452"/>
        <v>3.3736834312729425</v>
      </c>
      <c r="HJ353" s="5">
        <f t="shared" si="453"/>
        <v>6.1193620906490223</v>
      </c>
      <c r="HK353" s="35">
        <f t="shared" si="454"/>
        <v>49.56125662517433</v>
      </c>
      <c r="HL353" s="35">
        <f t="shared" si="455"/>
        <v>19.609100957358329</v>
      </c>
      <c r="HO353" s="35">
        <f t="shared" si="430"/>
        <v>49.56125662517433</v>
      </c>
      <c r="HP353" s="35">
        <f t="shared" si="431"/>
        <v>19.609100957358329</v>
      </c>
      <c r="HQ353" s="35">
        <f t="shared" si="432"/>
        <v>0</v>
      </c>
      <c r="HR353" s="35">
        <f t="shared" si="433"/>
        <v>0</v>
      </c>
      <c r="HS353" s="35">
        <f t="shared" si="434"/>
        <v>2.1981978582468189</v>
      </c>
      <c r="HT353" s="35">
        <f t="shared" si="435"/>
        <v>3.9817867649024166</v>
      </c>
      <c r="HU353" s="35">
        <f t="shared" si="436"/>
        <v>2.8616979628031149</v>
      </c>
      <c r="HV353" s="35">
        <f t="shared" si="437"/>
        <v>0.44589722666389953</v>
      </c>
      <c r="HW353" s="35">
        <f t="shared" si="438"/>
        <v>0.78346469692038467</v>
      </c>
      <c r="HX353" s="35">
        <f t="shared" si="439"/>
        <v>1.3546722513879259</v>
      </c>
      <c r="HY353" s="35">
        <f t="shared" si="440"/>
        <v>3.2956458984844836</v>
      </c>
      <c r="HZ353" s="35">
        <f t="shared" si="441"/>
        <v>6.7588963257502508</v>
      </c>
      <c r="IA353" s="35">
        <f t="shared" si="442"/>
        <v>1.4321854152614457</v>
      </c>
      <c r="IB353" s="35">
        <f t="shared" si="443"/>
        <v>7.2735019755636996</v>
      </c>
    </row>
    <row r="354" spans="1:236" ht="11.25" customHeight="1">
      <c r="A354" s="21">
        <v>44367</v>
      </c>
      <c r="B354" s="27">
        <v>0</v>
      </c>
      <c r="C354" s="27">
        <v>0</v>
      </c>
      <c r="D354" s="27">
        <v>0</v>
      </c>
      <c r="E354" s="24">
        <f t="shared" si="370"/>
        <v>0</v>
      </c>
      <c r="I354" s="23"/>
      <c r="J354" s="22">
        <v>16086</v>
      </c>
      <c r="K354" s="22">
        <v>15015</v>
      </c>
      <c r="L354" s="22">
        <v>4405</v>
      </c>
      <c r="M354" s="23">
        <f t="shared" si="386"/>
        <v>19420</v>
      </c>
      <c r="N354" s="22">
        <v>0</v>
      </c>
      <c r="O354" s="22">
        <v>0</v>
      </c>
      <c r="P354" s="22">
        <v>0</v>
      </c>
      <c r="Q354" s="23">
        <f t="shared" si="387"/>
        <v>0</v>
      </c>
      <c r="R354" s="22">
        <v>0</v>
      </c>
      <c r="S354" s="22">
        <v>0</v>
      </c>
      <c r="T354" s="22">
        <v>0</v>
      </c>
      <c r="U354" s="23">
        <f t="shared" si="388"/>
        <v>0</v>
      </c>
      <c r="V354" s="22">
        <v>0</v>
      </c>
      <c r="W354" s="22">
        <v>0</v>
      </c>
      <c r="X354" s="22">
        <v>0</v>
      </c>
      <c r="Y354" s="23">
        <f t="shared" si="389"/>
        <v>0</v>
      </c>
      <c r="Z354" s="22">
        <v>0</v>
      </c>
      <c r="AA354" s="22">
        <v>0</v>
      </c>
      <c r="AB354" s="22">
        <v>0</v>
      </c>
      <c r="AC354" s="23">
        <f t="shared" si="390"/>
        <v>0</v>
      </c>
      <c r="AD354" s="22">
        <v>0</v>
      </c>
      <c r="AE354" s="22">
        <v>0</v>
      </c>
      <c r="AF354" s="22">
        <v>0</v>
      </c>
      <c r="AG354" s="23">
        <f t="shared" si="391"/>
        <v>0</v>
      </c>
      <c r="AH354" s="22">
        <v>1057</v>
      </c>
      <c r="AI354" s="22">
        <v>789</v>
      </c>
      <c r="AJ354" s="22">
        <v>697</v>
      </c>
      <c r="AK354" s="23">
        <f t="shared" si="392"/>
        <v>1486</v>
      </c>
      <c r="AL354" s="22">
        <v>0</v>
      </c>
      <c r="AM354" s="22">
        <v>0</v>
      </c>
      <c r="AN354" s="22">
        <v>0</v>
      </c>
      <c r="AO354" s="23">
        <f t="shared" si="393"/>
        <v>0</v>
      </c>
      <c r="AP354" s="22">
        <v>7303</v>
      </c>
      <c r="AQ354" s="22">
        <v>4936</v>
      </c>
      <c r="AR354" s="22">
        <v>1683</v>
      </c>
      <c r="AS354" s="23">
        <f t="shared" si="394"/>
        <v>6619</v>
      </c>
      <c r="AT354" s="22">
        <v>0</v>
      </c>
      <c r="AU354" s="22">
        <v>0</v>
      </c>
      <c r="AV354" s="22">
        <v>0</v>
      </c>
      <c r="AW354" s="23">
        <f t="shared" si="395"/>
        <v>0</v>
      </c>
      <c r="AX354" s="22">
        <v>0</v>
      </c>
      <c r="AY354" s="22">
        <v>0</v>
      </c>
      <c r="AZ354" s="22">
        <v>0</v>
      </c>
      <c r="BA354" s="23">
        <f t="shared" si="396"/>
        <v>0</v>
      </c>
      <c r="BB354" s="22">
        <v>0</v>
      </c>
      <c r="BC354" s="22">
        <v>0</v>
      </c>
      <c r="BD354" s="22">
        <v>0</v>
      </c>
      <c r="BE354" s="23">
        <f t="shared" si="397"/>
        <v>0</v>
      </c>
      <c r="BF354" s="22">
        <v>0</v>
      </c>
      <c r="BG354" s="22">
        <v>0</v>
      </c>
      <c r="BH354" s="22">
        <v>0</v>
      </c>
      <c r="BI354" s="23">
        <f t="shared" si="398"/>
        <v>0</v>
      </c>
      <c r="BJ354" s="22">
        <v>0</v>
      </c>
      <c r="BK354" s="22">
        <v>0</v>
      </c>
      <c r="BL354" s="22">
        <v>0</v>
      </c>
      <c r="BM354" s="23">
        <f t="shared" si="399"/>
        <v>0</v>
      </c>
      <c r="BN354" s="22">
        <v>4368</v>
      </c>
      <c r="BO354" s="22">
        <v>4767</v>
      </c>
      <c r="BP354" s="22">
        <v>1241</v>
      </c>
      <c r="BQ354" s="23">
        <f t="shared" si="400"/>
        <v>6008</v>
      </c>
      <c r="BR354" s="22">
        <v>51100</v>
      </c>
      <c r="BS354" s="22">
        <v>40496</v>
      </c>
      <c r="BT354" s="22">
        <v>13978</v>
      </c>
      <c r="BU354" s="23">
        <f t="shared" si="401"/>
        <v>54474</v>
      </c>
      <c r="BV354" s="22">
        <v>7354</v>
      </c>
      <c r="BW354" s="22">
        <v>1481</v>
      </c>
      <c r="BX354" s="22">
        <v>4517</v>
      </c>
      <c r="BY354" s="23">
        <f t="shared" si="402"/>
        <v>5998</v>
      </c>
      <c r="BZ354" s="22">
        <v>0</v>
      </c>
      <c r="CA354" s="22">
        <v>0</v>
      </c>
      <c r="CB354" s="22">
        <v>0</v>
      </c>
      <c r="CC354" s="23">
        <f t="shared" si="403"/>
        <v>0</v>
      </c>
      <c r="CD354" s="22">
        <v>142</v>
      </c>
      <c r="CE354" s="22">
        <v>70</v>
      </c>
      <c r="CF354" s="22">
        <v>0</v>
      </c>
      <c r="CG354" s="23">
        <f t="shared" si="404"/>
        <v>70</v>
      </c>
      <c r="CH354" s="22">
        <v>0</v>
      </c>
      <c r="CI354" s="22">
        <v>0</v>
      </c>
      <c r="CJ354" s="22">
        <v>0</v>
      </c>
      <c r="CK354" s="23">
        <f t="shared" si="405"/>
        <v>0</v>
      </c>
      <c r="CL354" s="22">
        <v>0</v>
      </c>
      <c r="CM354" s="22">
        <v>0</v>
      </c>
      <c r="CN354" s="22">
        <v>0</v>
      </c>
      <c r="CO354" s="23">
        <f t="shared" si="406"/>
        <v>0</v>
      </c>
      <c r="CP354" s="22">
        <v>3017</v>
      </c>
      <c r="CQ354" s="22">
        <v>3558</v>
      </c>
      <c r="CR354" s="22">
        <v>0</v>
      </c>
      <c r="CS354" s="23">
        <f t="shared" si="407"/>
        <v>3558</v>
      </c>
      <c r="CT354" s="22">
        <v>20777</v>
      </c>
      <c r="CU354" s="22">
        <v>16913</v>
      </c>
      <c r="CV354" s="22">
        <v>1156</v>
      </c>
      <c r="CW354" s="23">
        <f t="shared" si="408"/>
        <v>18069</v>
      </c>
      <c r="CX354" s="22">
        <v>0</v>
      </c>
      <c r="CY354" s="22">
        <v>0</v>
      </c>
      <c r="CZ354" s="22">
        <v>0</v>
      </c>
      <c r="DA354" s="23">
        <f t="shared" si="409"/>
        <v>0</v>
      </c>
      <c r="DB354" s="22">
        <v>163037</v>
      </c>
      <c r="DC354" s="22">
        <v>124280</v>
      </c>
      <c r="DD354" s="22">
        <v>16778</v>
      </c>
      <c r="DE354" s="23">
        <f t="shared" si="410"/>
        <v>141058</v>
      </c>
      <c r="DF354" s="25">
        <v>8998</v>
      </c>
      <c r="DG354" s="22">
        <v>3503</v>
      </c>
      <c r="DH354" s="22">
        <v>5663</v>
      </c>
      <c r="DI354" s="23">
        <f t="shared" si="411"/>
        <v>9166</v>
      </c>
      <c r="DJ354" s="22">
        <v>0</v>
      </c>
      <c r="DK354" s="22">
        <v>0</v>
      </c>
      <c r="DL354" s="22">
        <v>0</v>
      </c>
      <c r="DM354" s="23">
        <f t="shared" si="412"/>
        <v>0</v>
      </c>
      <c r="DN354" s="22">
        <v>0</v>
      </c>
      <c r="DO354" s="22">
        <v>0</v>
      </c>
      <c r="DP354" s="22">
        <v>0</v>
      </c>
      <c r="DQ354" s="23">
        <f t="shared" si="413"/>
        <v>0</v>
      </c>
      <c r="DR354" s="22">
        <v>0</v>
      </c>
      <c r="DS354" s="22">
        <v>0</v>
      </c>
      <c r="DT354" s="22">
        <v>0</v>
      </c>
      <c r="DU354" s="23">
        <f t="shared" si="414"/>
        <v>0</v>
      </c>
      <c r="DV354" s="22">
        <v>0</v>
      </c>
      <c r="DW354" s="22">
        <v>0</v>
      </c>
      <c r="DX354" s="22">
        <v>0</v>
      </c>
      <c r="DY354" s="23">
        <f t="shared" si="415"/>
        <v>0</v>
      </c>
      <c r="DZ354" s="22">
        <v>0</v>
      </c>
      <c r="EA354" s="22">
        <v>0</v>
      </c>
      <c r="EB354" s="22">
        <v>0</v>
      </c>
      <c r="EC354" s="23">
        <f t="shared" si="416"/>
        <v>0</v>
      </c>
      <c r="ED354" s="25">
        <v>6917</v>
      </c>
      <c r="EE354" s="22">
        <v>6100</v>
      </c>
      <c r="EF354" s="22">
        <v>2817</v>
      </c>
      <c r="EG354" s="23">
        <f t="shared" si="417"/>
        <v>8917</v>
      </c>
      <c r="EH354" s="22">
        <v>0</v>
      </c>
      <c r="EI354" s="22">
        <v>0</v>
      </c>
      <c r="EJ354" s="22">
        <v>0</v>
      </c>
      <c r="EK354" s="23">
        <f t="shared" si="418"/>
        <v>0</v>
      </c>
      <c r="EL354" s="22">
        <v>0</v>
      </c>
      <c r="EM354" s="22">
        <v>0</v>
      </c>
      <c r="EN354" s="22">
        <v>0</v>
      </c>
      <c r="EO354" s="23">
        <f t="shared" si="419"/>
        <v>0</v>
      </c>
      <c r="EP354" s="22">
        <v>2032</v>
      </c>
      <c r="EQ354" s="22">
        <v>733</v>
      </c>
      <c r="ER354" s="22">
        <v>0</v>
      </c>
      <c r="ES354" s="23">
        <f t="shared" si="420"/>
        <v>733</v>
      </c>
      <c r="ET354" s="22">
        <v>0</v>
      </c>
      <c r="EU354" s="22">
        <v>0</v>
      </c>
      <c r="EV354" s="22">
        <v>0</v>
      </c>
      <c r="EW354" s="23">
        <f t="shared" si="421"/>
        <v>0</v>
      </c>
      <c r="EX354" s="22">
        <v>0</v>
      </c>
      <c r="EY354" s="22">
        <v>0</v>
      </c>
      <c r="EZ354" s="22">
        <v>0</v>
      </c>
      <c r="FA354" s="23">
        <f t="shared" si="422"/>
        <v>0</v>
      </c>
      <c r="FB354" s="22">
        <v>0</v>
      </c>
      <c r="FC354" s="22">
        <v>0</v>
      </c>
      <c r="FD354" s="22">
        <v>0</v>
      </c>
      <c r="FE354" s="23">
        <f t="shared" si="423"/>
        <v>0</v>
      </c>
      <c r="FF354" s="22">
        <v>0</v>
      </c>
      <c r="FG354" s="22">
        <v>0</v>
      </c>
      <c r="FH354" s="22">
        <v>0</v>
      </c>
      <c r="FI354" s="23">
        <f t="shared" si="424"/>
        <v>0</v>
      </c>
      <c r="FJ354" s="22">
        <v>0</v>
      </c>
      <c r="FK354" s="22">
        <v>0</v>
      </c>
      <c r="FL354" s="22">
        <v>0</v>
      </c>
      <c r="FM354" s="23">
        <f t="shared" si="425"/>
        <v>0</v>
      </c>
      <c r="FN354" s="22">
        <v>3730</v>
      </c>
      <c r="FO354" s="22">
        <v>8798</v>
      </c>
      <c r="FP354" s="22">
        <v>0</v>
      </c>
      <c r="FQ354" s="23">
        <f t="shared" si="426"/>
        <v>8798</v>
      </c>
      <c r="FR354" s="22">
        <v>0</v>
      </c>
      <c r="FS354" s="22">
        <v>0</v>
      </c>
      <c r="FT354" s="22">
        <v>0</v>
      </c>
      <c r="FU354" s="23">
        <f t="shared" si="427"/>
        <v>0</v>
      </c>
      <c r="FV354" s="22">
        <v>0</v>
      </c>
      <c r="FW354" s="22">
        <v>0</v>
      </c>
      <c r="FX354" s="22">
        <v>0</v>
      </c>
      <c r="FY354" s="23">
        <v>0</v>
      </c>
      <c r="FZ354" s="22">
        <v>0</v>
      </c>
      <c r="GA354" s="22">
        <v>0</v>
      </c>
      <c r="GB354" s="22">
        <v>0</v>
      </c>
      <c r="GC354" s="23">
        <f t="shared" si="428"/>
        <v>0</v>
      </c>
      <c r="GD354" s="22">
        <f t="shared" si="456"/>
        <v>295918</v>
      </c>
      <c r="GE354" s="22">
        <f t="shared" si="456"/>
        <v>231439</v>
      </c>
      <c r="GF354" s="22">
        <f t="shared" si="456"/>
        <v>52935</v>
      </c>
      <c r="GG354" s="22">
        <f t="shared" si="456"/>
        <v>284374</v>
      </c>
      <c r="GI354" s="41">
        <f t="shared" si="429"/>
        <v>0.92564149499118042</v>
      </c>
      <c r="GJ354" s="36"/>
      <c r="GK354" s="37">
        <f t="shared" si="372"/>
        <v>53.698814806493289</v>
      </c>
      <c r="GL354" s="37">
        <f t="shared" si="373"/>
        <v>17.497483138105505</v>
      </c>
      <c r="GM354" s="37">
        <f t="shared" si="374"/>
        <v>0</v>
      </c>
      <c r="GN354" s="37">
        <f t="shared" si="375"/>
        <v>0</v>
      </c>
      <c r="GO354" s="37">
        <f t="shared" si="376"/>
        <v>2.1327434010689643</v>
      </c>
      <c r="GP354" s="37">
        <f t="shared" si="377"/>
        <v>3.801433639101448</v>
      </c>
      <c r="GQ354" s="37">
        <f t="shared" si="378"/>
        <v>2.0597220001814733</v>
      </c>
      <c r="GR354" s="37">
        <f t="shared" si="379"/>
        <v>0.31671412337592197</v>
      </c>
      <c r="GS354" s="37">
        <f t="shared" si="380"/>
        <v>0.63990943617972773</v>
      </c>
      <c r="GT354" s="37">
        <f t="shared" si="381"/>
        <v>1.5135737710584647</v>
      </c>
      <c r="GU354" s="37">
        <f t="shared" si="382"/>
        <v>2.6356837006727476</v>
      </c>
      <c r="GV354" s="37">
        <f t="shared" si="383"/>
        <v>7.3077571195865856</v>
      </c>
      <c r="GW354" s="37">
        <f t="shared" si="384"/>
        <v>1.5373381322940387</v>
      </c>
      <c r="GX354" s="37">
        <f t="shared" si="385"/>
        <v>6.4876706173116885</v>
      </c>
      <c r="GY354" s="37"/>
      <c r="GZ354" s="37"/>
      <c r="HA354" s="35">
        <f t="shared" si="444"/>
        <v>4.0936796351670521</v>
      </c>
      <c r="HB354" s="35">
        <f t="shared" si="445"/>
        <v>0</v>
      </c>
      <c r="HC354" s="35">
        <f t="shared" si="446"/>
        <v>1.8365938780422697</v>
      </c>
      <c r="HD354" s="35">
        <f t="shared" si="447"/>
        <v>3.5005899741775615</v>
      </c>
      <c r="HE354" s="35">
        <f t="shared" si="448"/>
        <v>3.1537218876812476</v>
      </c>
      <c r="HF354" s="35">
        <f t="shared" si="449"/>
        <v>0.40763641062202755</v>
      </c>
      <c r="HG354" s="35">
        <f t="shared" si="450"/>
        <v>0.72033256309837779</v>
      </c>
      <c r="HH354" s="35">
        <f t="shared" si="451"/>
        <v>0.85387202118791095</v>
      </c>
      <c r="HI354" s="35">
        <f t="shared" si="452"/>
        <v>3.2986738534857016</v>
      </c>
      <c r="HJ354" s="5">
        <f t="shared" si="453"/>
        <v>6.1859399216734676</v>
      </c>
      <c r="HK354" s="35">
        <f t="shared" si="454"/>
        <v>50.454337294222562</v>
      </c>
      <c r="HL354" s="35">
        <f t="shared" si="455"/>
        <v>19.712453903444285</v>
      </c>
      <c r="HO354" s="35">
        <f t="shared" si="430"/>
        <v>50.454337294222562</v>
      </c>
      <c r="HP354" s="35">
        <f t="shared" si="431"/>
        <v>19.712453903444285</v>
      </c>
      <c r="HQ354" s="35">
        <f t="shared" si="432"/>
        <v>0</v>
      </c>
      <c r="HR354" s="35">
        <f t="shared" si="433"/>
        <v>0</v>
      </c>
      <c r="HS354" s="35">
        <f t="shared" si="434"/>
        <v>1.9232292208261743</v>
      </c>
      <c r="HT354" s="35">
        <f t="shared" si="435"/>
        <v>3.2927832850703971</v>
      </c>
      <c r="HU354" s="35">
        <f t="shared" si="436"/>
        <v>2.7323937842388517</v>
      </c>
      <c r="HV354" s="35">
        <f t="shared" si="437"/>
        <v>0.41491204209033028</v>
      </c>
      <c r="HW354" s="35">
        <f t="shared" si="438"/>
        <v>0.76423010574231376</v>
      </c>
      <c r="HX354" s="35">
        <f t="shared" si="439"/>
        <v>1.3957227905503351</v>
      </c>
      <c r="HY354" s="35">
        <f t="shared" si="440"/>
        <v>2.9890883297810436</v>
      </c>
      <c r="HZ354" s="35">
        <f t="shared" si="441"/>
        <v>7.4375996391470371</v>
      </c>
      <c r="IA354" s="35">
        <f t="shared" si="442"/>
        <v>1.2290693230219369</v>
      </c>
      <c r="IB354" s="35">
        <f t="shared" si="443"/>
        <v>7.2611328992538473</v>
      </c>
    </row>
    <row r="355" spans="1:236" ht="11.25" customHeight="1">
      <c r="A355" s="21">
        <v>44397</v>
      </c>
      <c r="B355" s="27">
        <v>0</v>
      </c>
      <c r="C355" s="27">
        <v>0</v>
      </c>
      <c r="D355" s="27">
        <v>0</v>
      </c>
      <c r="E355" s="24">
        <f t="shared" si="370"/>
        <v>0</v>
      </c>
      <c r="I355" s="23"/>
      <c r="J355" s="22">
        <v>18701</v>
      </c>
      <c r="K355" s="22">
        <v>15016</v>
      </c>
      <c r="L355" s="22">
        <v>3193</v>
      </c>
      <c r="M355" s="23">
        <f t="shared" si="386"/>
        <v>18209</v>
      </c>
      <c r="N355" s="22">
        <v>0</v>
      </c>
      <c r="O355" s="22">
        <v>0</v>
      </c>
      <c r="P355" s="22">
        <v>0</v>
      </c>
      <c r="Q355" s="23">
        <f t="shared" si="387"/>
        <v>0</v>
      </c>
      <c r="R355" s="22">
        <v>0</v>
      </c>
      <c r="S355" s="22">
        <v>0</v>
      </c>
      <c r="T355" s="22">
        <v>0</v>
      </c>
      <c r="U355" s="23">
        <f t="shared" si="388"/>
        <v>0</v>
      </c>
      <c r="V355" s="22">
        <v>0</v>
      </c>
      <c r="W355" s="22">
        <v>0</v>
      </c>
      <c r="X355" s="22">
        <v>0</v>
      </c>
      <c r="Y355" s="23">
        <f t="shared" si="389"/>
        <v>0</v>
      </c>
      <c r="Z355" s="22">
        <v>0</v>
      </c>
      <c r="AA355" s="22">
        <v>0</v>
      </c>
      <c r="AB355" s="22">
        <v>0</v>
      </c>
      <c r="AC355" s="23">
        <f t="shared" si="390"/>
        <v>0</v>
      </c>
      <c r="AD355" s="22">
        <v>0</v>
      </c>
      <c r="AE355" s="22">
        <v>0</v>
      </c>
      <c r="AF355" s="22">
        <v>0</v>
      </c>
      <c r="AG355" s="23">
        <f t="shared" si="391"/>
        <v>0</v>
      </c>
      <c r="AH355" s="22">
        <v>1597</v>
      </c>
      <c r="AI355" s="22">
        <v>909</v>
      </c>
      <c r="AJ355" s="22">
        <v>559</v>
      </c>
      <c r="AK355" s="23">
        <f t="shared" si="392"/>
        <v>1468</v>
      </c>
      <c r="AL355" s="22">
        <v>0</v>
      </c>
      <c r="AM355" s="22">
        <v>0</v>
      </c>
      <c r="AN355" s="22">
        <v>0</v>
      </c>
      <c r="AO355" s="23">
        <f t="shared" si="393"/>
        <v>0</v>
      </c>
      <c r="AP355" s="22">
        <v>7485</v>
      </c>
      <c r="AQ355" s="22">
        <v>3139</v>
      </c>
      <c r="AR355" s="22">
        <v>3325</v>
      </c>
      <c r="AS355" s="23">
        <f t="shared" si="394"/>
        <v>6464</v>
      </c>
      <c r="AT355" s="22">
        <v>0</v>
      </c>
      <c r="AU355" s="22">
        <v>0</v>
      </c>
      <c r="AV355" s="22">
        <v>0</v>
      </c>
      <c r="AW355" s="23">
        <f t="shared" si="395"/>
        <v>0</v>
      </c>
      <c r="AX355" s="22">
        <v>0</v>
      </c>
      <c r="AY355" s="22">
        <v>0</v>
      </c>
      <c r="AZ355" s="22">
        <v>0</v>
      </c>
      <c r="BA355" s="23">
        <f t="shared" si="396"/>
        <v>0</v>
      </c>
      <c r="BB355" s="22">
        <v>0</v>
      </c>
      <c r="BC355" s="22">
        <v>0</v>
      </c>
      <c r="BD355" s="22">
        <v>0</v>
      </c>
      <c r="BE355" s="23">
        <f t="shared" si="397"/>
        <v>0</v>
      </c>
      <c r="BF355" s="22">
        <v>0</v>
      </c>
      <c r="BG355" s="22">
        <v>0</v>
      </c>
      <c r="BH355" s="22">
        <v>0</v>
      </c>
      <c r="BI355" s="23">
        <f t="shared" si="398"/>
        <v>0</v>
      </c>
      <c r="BJ355" s="22">
        <v>0</v>
      </c>
      <c r="BK355" s="22">
        <v>0</v>
      </c>
      <c r="BL355" s="22">
        <v>0</v>
      </c>
      <c r="BM355" s="23">
        <f t="shared" si="399"/>
        <v>0</v>
      </c>
      <c r="BN355" s="22">
        <v>8070</v>
      </c>
      <c r="BO355" s="22">
        <v>6055</v>
      </c>
      <c r="BP355" s="22">
        <v>918</v>
      </c>
      <c r="BQ355" s="23">
        <f t="shared" si="400"/>
        <v>6973</v>
      </c>
      <c r="BR355" s="22">
        <v>61000</v>
      </c>
      <c r="BS355" s="22">
        <v>48042</v>
      </c>
      <c r="BT355" s="22">
        <v>12207</v>
      </c>
      <c r="BU355" s="23">
        <f t="shared" si="401"/>
        <v>60249</v>
      </c>
      <c r="BV355" s="22">
        <v>8372</v>
      </c>
      <c r="BW355" s="22">
        <v>1962</v>
      </c>
      <c r="BX355" s="22">
        <v>4889</v>
      </c>
      <c r="BY355" s="23">
        <f t="shared" si="402"/>
        <v>6851</v>
      </c>
      <c r="BZ355" s="22">
        <v>0</v>
      </c>
      <c r="CA355" s="22">
        <v>0</v>
      </c>
      <c r="CB355" s="22">
        <v>0</v>
      </c>
      <c r="CC355" s="23">
        <f t="shared" si="403"/>
        <v>0</v>
      </c>
      <c r="CD355" s="22">
        <v>152</v>
      </c>
      <c r="CE355" s="22">
        <v>47</v>
      </c>
      <c r="CF355" s="22">
        <v>48</v>
      </c>
      <c r="CG355" s="23">
        <f t="shared" si="404"/>
        <v>95</v>
      </c>
      <c r="CH355" s="22">
        <v>0</v>
      </c>
      <c r="CI355" s="22">
        <v>0</v>
      </c>
      <c r="CJ355" s="22">
        <v>0</v>
      </c>
      <c r="CK355" s="23">
        <f t="shared" si="405"/>
        <v>0</v>
      </c>
      <c r="CL355" s="22">
        <v>0</v>
      </c>
      <c r="CM355" s="22">
        <v>0</v>
      </c>
      <c r="CN355" s="22">
        <v>0</v>
      </c>
      <c r="CO355" s="23">
        <f t="shared" si="406"/>
        <v>0</v>
      </c>
      <c r="CP355" s="22">
        <v>3347</v>
      </c>
      <c r="CQ355" s="22">
        <v>4225</v>
      </c>
      <c r="CR355" s="22">
        <v>0</v>
      </c>
      <c r="CS355" s="23">
        <f t="shared" si="407"/>
        <v>4225</v>
      </c>
      <c r="CT355" s="22">
        <v>22592</v>
      </c>
      <c r="CU355" s="22">
        <v>21046</v>
      </c>
      <c r="CV355" s="22">
        <v>478</v>
      </c>
      <c r="CW355" s="23">
        <f t="shared" si="408"/>
        <v>21524</v>
      </c>
      <c r="CX355" s="22">
        <v>0</v>
      </c>
      <c r="CY355" s="22">
        <v>0</v>
      </c>
      <c r="CZ355" s="22">
        <v>0</v>
      </c>
      <c r="DA355" s="23">
        <f t="shared" si="409"/>
        <v>0</v>
      </c>
      <c r="DB355" s="22">
        <v>167825</v>
      </c>
      <c r="DC355" s="22">
        <v>133732</v>
      </c>
      <c r="DD355" s="22">
        <v>21003</v>
      </c>
      <c r="DE355" s="23">
        <f t="shared" si="410"/>
        <v>154735</v>
      </c>
      <c r="DF355" s="25">
        <v>8494</v>
      </c>
      <c r="DG355" s="22">
        <v>4259</v>
      </c>
      <c r="DH355" s="22">
        <v>3897</v>
      </c>
      <c r="DI355" s="23">
        <f t="shared" si="411"/>
        <v>8156</v>
      </c>
      <c r="DJ355" s="22">
        <v>0</v>
      </c>
      <c r="DK355" s="22">
        <v>0</v>
      </c>
      <c r="DL355" s="22">
        <v>0</v>
      </c>
      <c r="DM355" s="23">
        <f t="shared" si="412"/>
        <v>0</v>
      </c>
      <c r="DN355" s="22">
        <v>0</v>
      </c>
      <c r="DO355" s="22">
        <v>0</v>
      </c>
      <c r="DP355" s="22">
        <v>0</v>
      </c>
      <c r="DQ355" s="23">
        <f t="shared" si="413"/>
        <v>0</v>
      </c>
      <c r="DR355" s="22">
        <v>0</v>
      </c>
      <c r="DS355" s="22">
        <v>0</v>
      </c>
      <c r="DT355" s="22">
        <v>0</v>
      </c>
      <c r="DU355" s="23">
        <f t="shared" si="414"/>
        <v>0</v>
      </c>
      <c r="DV355" s="22">
        <v>0</v>
      </c>
      <c r="DW355" s="22">
        <v>0</v>
      </c>
      <c r="DX355" s="22">
        <v>0</v>
      </c>
      <c r="DY355" s="23">
        <f t="shared" si="415"/>
        <v>0</v>
      </c>
      <c r="DZ355" s="22">
        <v>0</v>
      </c>
      <c r="EA355" s="22">
        <v>0</v>
      </c>
      <c r="EB355" s="22">
        <v>0</v>
      </c>
      <c r="EC355" s="23">
        <f t="shared" si="416"/>
        <v>0</v>
      </c>
      <c r="ED355" s="25">
        <v>13944</v>
      </c>
      <c r="EE355" s="22">
        <v>9787</v>
      </c>
      <c r="EF355" s="22">
        <v>1792</v>
      </c>
      <c r="EG355" s="23">
        <f t="shared" si="417"/>
        <v>11579</v>
      </c>
      <c r="EH355" s="22">
        <v>0</v>
      </c>
      <c r="EI355" s="22">
        <v>0</v>
      </c>
      <c r="EJ355" s="22">
        <v>0</v>
      </c>
      <c r="EK355" s="23">
        <f t="shared" si="418"/>
        <v>0</v>
      </c>
      <c r="EL355" s="22">
        <v>0</v>
      </c>
      <c r="EM355" s="22">
        <v>0</v>
      </c>
      <c r="EN355" s="22">
        <v>0</v>
      </c>
      <c r="EO355" s="23">
        <f t="shared" si="419"/>
        <v>0</v>
      </c>
      <c r="EP355" s="22">
        <v>2538</v>
      </c>
      <c r="EQ355" s="22">
        <v>3080</v>
      </c>
      <c r="ER355" s="22">
        <v>0</v>
      </c>
      <c r="ES355" s="23">
        <f t="shared" si="420"/>
        <v>3080</v>
      </c>
      <c r="ET355" s="22">
        <v>0</v>
      </c>
      <c r="EU355" s="22">
        <v>0</v>
      </c>
      <c r="EV355" s="22">
        <v>0</v>
      </c>
      <c r="EW355" s="23">
        <f t="shared" si="421"/>
        <v>0</v>
      </c>
      <c r="EX355" s="22">
        <v>0</v>
      </c>
      <c r="EY355" s="22">
        <v>0</v>
      </c>
      <c r="EZ355" s="22">
        <v>0</v>
      </c>
      <c r="FA355" s="23">
        <f t="shared" si="422"/>
        <v>0</v>
      </c>
      <c r="FB355" s="22">
        <v>0</v>
      </c>
      <c r="FC355" s="22">
        <v>0</v>
      </c>
      <c r="FD355" s="22">
        <v>0</v>
      </c>
      <c r="FE355" s="23">
        <f t="shared" si="423"/>
        <v>0</v>
      </c>
      <c r="FF355" s="22">
        <v>0</v>
      </c>
      <c r="FG355" s="22">
        <v>0</v>
      </c>
      <c r="FH355" s="22">
        <v>0</v>
      </c>
      <c r="FI355" s="23">
        <f t="shared" si="424"/>
        <v>0</v>
      </c>
      <c r="FJ355" s="22">
        <v>0</v>
      </c>
      <c r="FK355" s="22">
        <v>0</v>
      </c>
      <c r="FL355" s="22">
        <v>0</v>
      </c>
      <c r="FM355" s="23">
        <f t="shared" si="425"/>
        <v>0</v>
      </c>
      <c r="FN355" s="22">
        <v>9247</v>
      </c>
      <c r="FO355" s="22">
        <v>11283</v>
      </c>
      <c r="FP355" s="22">
        <v>0</v>
      </c>
      <c r="FQ355" s="23">
        <f t="shared" si="426"/>
        <v>11283</v>
      </c>
      <c r="FR355" s="22">
        <v>0</v>
      </c>
      <c r="FS355" s="22">
        <v>0</v>
      </c>
      <c r="FT355" s="22">
        <v>0</v>
      </c>
      <c r="FU355" s="23">
        <f t="shared" si="427"/>
        <v>0</v>
      </c>
      <c r="FV355" s="22">
        <v>0</v>
      </c>
      <c r="FW355" s="22">
        <v>0</v>
      </c>
      <c r="FX355" s="22">
        <v>0</v>
      </c>
      <c r="FY355" s="23">
        <v>0</v>
      </c>
      <c r="FZ355" s="22">
        <v>0</v>
      </c>
      <c r="GA355" s="22">
        <v>0</v>
      </c>
      <c r="GB355" s="22">
        <v>0</v>
      </c>
      <c r="GC355" s="23">
        <f t="shared" si="428"/>
        <v>0</v>
      </c>
      <c r="GD355" s="22">
        <f t="shared" si="456"/>
        <v>333364</v>
      </c>
      <c r="GE355" s="22">
        <f t="shared" si="456"/>
        <v>262582</v>
      </c>
      <c r="GF355" s="22">
        <f t="shared" si="456"/>
        <v>52309</v>
      </c>
      <c r="GG355" s="22">
        <f t="shared" si="456"/>
        <v>314891</v>
      </c>
      <c r="GI355" s="41">
        <f t="shared" si="429"/>
        <v>0.43660923847925637</v>
      </c>
      <c r="GJ355" s="36"/>
      <c r="GK355" s="37">
        <f t="shared" ref="GK355:GK413" si="457">+DC355/GE355*100</f>
        <v>50.929614368083108</v>
      </c>
      <c r="GL355" s="37">
        <f t="shared" si="373"/>
        <v>18.295998964133108</v>
      </c>
      <c r="GM355" s="37">
        <f t="shared" si="374"/>
        <v>0</v>
      </c>
      <c r="GN355" s="37">
        <f t="shared" si="375"/>
        <v>0</v>
      </c>
      <c r="GO355" s="37">
        <f t="shared" si="376"/>
        <v>1.1954360923444867</v>
      </c>
      <c r="GP355" s="37">
        <f t="shared" ref="GP355:GP413" si="458">+FO355/GE355*100</f>
        <v>4.2969434310044106</v>
      </c>
      <c r="GQ355" s="37">
        <f t="shared" ref="GQ355:GQ413" si="459">+BO355/GE355*100</f>
        <v>2.3059463329550391</v>
      </c>
      <c r="GR355" s="37">
        <f t="shared" ref="GR355:GR413" si="460">+EQ355/GE355*100</f>
        <v>1.1729669208094995</v>
      </c>
      <c r="GS355" s="37">
        <f t="shared" ref="GS355:GS413" si="461">+BW355/GE355*100</f>
        <v>0.74719516189228508</v>
      </c>
      <c r="GT355" s="37">
        <f t="shared" ref="GT355:GT413" si="462">+DG355/GE355*100</f>
        <v>1.6219695180933955</v>
      </c>
      <c r="GU355" s="37">
        <f t="shared" ref="GU355:GU413" si="463">+EE355/GE355*100</f>
        <v>3.7272166408969389</v>
      </c>
      <c r="GV355" s="37">
        <f t="shared" ref="GV355:GV413" si="464">+CU355/GE355*100</f>
        <v>8.0150200699210146</v>
      </c>
      <c r="GW355" s="37">
        <f t="shared" ref="GW355:GW413" si="465">+CQ355/GE355*100</f>
        <v>1.6090211819545892</v>
      </c>
      <c r="GX355" s="37">
        <f t="shared" ref="GX355:GX413" si="466">+K355/GE355*100</f>
        <v>5.7185945723621572</v>
      </c>
      <c r="GY355" s="37"/>
      <c r="GZ355" s="37">
        <f t="shared" ref="GZ355:GZ412" si="467">100-SUM(GK355:GX355)</f>
        <v>0.36407674554996561</v>
      </c>
      <c r="HA355" s="35"/>
      <c r="HB355" s="35"/>
      <c r="HC355" s="35"/>
      <c r="HD355" s="35"/>
      <c r="HE355" s="35"/>
      <c r="HF355" s="35"/>
      <c r="HG355" s="35"/>
      <c r="HH355" s="35"/>
      <c r="HI355" s="35"/>
      <c r="HK355" s="35"/>
      <c r="HL355" s="35"/>
      <c r="HO355" s="35"/>
      <c r="HP355" s="35"/>
      <c r="HQ355" s="35"/>
      <c r="HR355" s="35"/>
      <c r="HS355" s="35"/>
      <c r="HT355" s="35"/>
      <c r="HU355" s="35"/>
      <c r="HV355" s="35"/>
      <c r="HW355" s="35"/>
      <c r="HX355" s="35"/>
      <c r="HY355" s="35"/>
      <c r="HZ355" s="35"/>
      <c r="IA355" s="35"/>
      <c r="IB355" s="35"/>
    </row>
    <row r="356" spans="1:236" ht="11.25" customHeight="1">
      <c r="A356" s="21">
        <v>44428</v>
      </c>
      <c r="B356" s="27">
        <v>0</v>
      </c>
      <c r="C356" s="27">
        <v>0</v>
      </c>
      <c r="D356" s="27">
        <v>0</v>
      </c>
      <c r="E356" s="24">
        <f t="shared" si="370"/>
        <v>0</v>
      </c>
      <c r="I356" s="23"/>
      <c r="J356" s="22">
        <v>21063</v>
      </c>
      <c r="K356" s="22">
        <v>16750</v>
      </c>
      <c r="L356" s="22">
        <v>4020</v>
      </c>
      <c r="M356" s="23">
        <f t="shared" si="386"/>
        <v>20770</v>
      </c>
      <c r="N356" s="22">
        <v>0</v>
      </c>
      <c r="O356" s="22">
        <v>0</v>
      </c>
      <c r="P356" s="22">
        <v>0</v>
      </c>
      <c r="Q356" s="23">
        <f t="shared" si="387"/>
        <v>0</v>
      </c>
      <c r="R356" s="22">
        <v>0</v>
      </c>
      <c r="S356" s="22">
        <v>0</v>
      </c>
      <c r="T356" s="22">
        <v>0</v>
      </c>
      <c r="U356" s="23">
        <f t="shared" si="388"/>
        <v>0</v>
      </c>
      <c r="V356" s="22">
        <v>0</v>
      </c>
      <c r="W356" s="22">
        <v>0</v>
      </c>
      <c r="X356" s="22">
        <v>0</v>
      </c>
      <c r="Y356" s="23">
        <f t="shared" si="389"/>
        <v>0</v>
      </c>
      <c r="Z356" s="22">
        <v>0</v>
      </c>
      <c r="AA356" s="22">
        <v>0</v>
      </c>
      <c r="AB356" s="22">
        <v>0</v>
      </c>
      <c r="AC356" s="23">
        <f t="shared" si="390"/>
        <v>0</v>
      </c>
      <c r="AD356" s="22">
        <v>0</v>
      </c>
      <c r="AE356" s="22">
        <v>0</v>
      </c>
      <c r="AF356" s="22">
        <v>0</v>
      </c>
      <c r="AG356" s="23">
        <f t="shared" si="391"/>
        <v>0</v>
      </c>
      <c r="AH356" s="22">
        <v>1661</v>
      </c>
      <c r="AI356" s="22">
        <v>1173</v>
      </c>
      <c r="AJ356" s="22">
        <v>506</v>
      </c>
      <c r="AK356" s="23">
        <f t="shared" si="392"/>
        <v>1679</v>
      </c>
      <c r="AL356" s="22">
        <v>7</v>
      </c>
      <c r="AM356" s="22">
        <v>0</v>
      </c>
      <c r="AN356" s="22">
        <v>0</v>
      </c>
      <c r="AO356" s="23">
        <f t="shared" si="393"/>
        <v>0</v>
      </c>
      <c r="AP356" s="22">
        <v>10632</v>
      </c>
      <c r="AQ356" s="22">
        <v>1508</v>
      </c>
      <c r="AR356" s="22">
        <v>6012</v>
      </c>
      <c r="AS356" s="23">
        <f t="shared" si="394"/>
        <v>7520</v>
      </c>
      <c r="AT356" s="22">
        <v>0</v>
      </c>
      <c r="AU356" s="22">
        <v>0</v>
      </c>
      <c r="AV356" s="22">
        <v>0</v>
      </c>
      <c r="AW356" s="23">
        <f t="shared" si="395"/>
        <v>0</v>
      </c>
      <c r="AX356" s="22">
        <v>0</v>
      </c>
      <c r="AY356" s="22">
        <v>0</v>
      </c>
      <c r="AZ356" s="22">
        <v>0</v>
      </c>
      <c r="BA356" s="23">
        <f t="shared" si="396"/>
        <v>0</v>
      </c>
      <c r="BB356" s="22">
        <v>0</v>
      </c>
      <c r="BC356" s="22">
        <v>0</v>
      </c>
      <c r="BD356" s="22">
        <v>0</v>
      </c>
      <c r="BE356" s="23">
        <f t="shared" si="397"/>
        <v>0</v>
      </c>
      <c r="BF356" s="22">
        <v>0</v>
      </c>
      <c r="BG356" s="22">
        <v>0</v>
      </c>
      <c r="BH356" s="22">
        <v>0</v>
      </c>
      <c r="BI356" s="23">
        <f t="shared" si="398"/>
        <v>0</v>
      </c>
      <c r="BJ356" s="22">
        <v>0</v>
      </c>
      <c r="BK356" s="22">
        <v>0</v>
      </c>
      <c r="BL356" s="22">
        <v>0</v>
      </c>
      <c r="BM356" s="23">
        <f t="shared" si="399"/>
        <v>0</v>
      </c>
      <c r="BN356" s="22">
        <v>12673</v>
      </c>
      <c r="BO356" s="22">
        <v>11177</v>
      </c>
      <c r="BP356" s="22">
        <v>2262</v>
      </c>
      <c r="BQ356" s="23">
        <f t="shared" si="400"/>
        <v>13439</v>
      </c>
      <c r="BR356" s="22">
        <v>56100</v>
      </c>
      <c r="BS356" s="22">
        <v>46866</v>
      </c>
      <c r="BT356" s="22">
        <v>12202</v>
      </c>
      <c r="BU356" s="23">
        <f t="shared" si="401"/>
        <v>59068</v>
      </c>
      <c r="BV356" s="22">
        <v>4135</v>
      </c>
      <c r="BW356" s="22">
        <v>1631</v>
      </c>
      <c r="BX356" s="22">
        <v>3418</v>
      </c>
      <c r="BY356" s="23">
        <f t="shared" si="402"/>
        <v>5049</v>
      </c>
      <c r="BZ356" s="22">
        <v>0</v>
      </c>
      <c r="CA356" s="22">
        <v>0</v>
      </c>
      <c r="CB356" s="22">
        <v>0</v>
      </c>
      <c r="CC356" s="23">
        <f t="shared" si="403"/>
        <v>0</v>
      </c>
      <c r="CD356" s="22">
        <v>183</v>
      </c>
      <c r="CE356" s="22">
        <v>73</v>
      </c>
      <c r="CF356" s="22">
        <v>1</v>
      </c>
      <c r="CG356" s="23">
        <f t="shared" si="404"/>
        <v>74</v>
      </c>
      <c r="CH356" s="22">
        <v>0</v>
      </c>
      <c r="CI356" s="22">
        <v>0</v>
      </c>
      <c r="CJ356" s="22">
        <v>0</v>
      </c>
      <c r="CK356" s="23">
        <f t="shared" si="405"/>
        <v>0</v>
      </c>
      <c r="CL356" s="22">
        <v>0</v>
      </c>
      <c r="CM356" s="22">
        <v>0</v>
      </c>
      <c r="CN356" s="22">
        <v>0</v>
      </c>
      <c r="CO356" s="23">
        <f t="shared" si="406"/>
        <v>0</v>
      </c>
      <c r="CP356" s="22">
        <v>2981</v>
      </c>
      <c r="CQ356" s="22">
        <v>4315</v>
      </c>
      <c r="CR356" s="22">
        <v>0</v>
      </c>
      <c r="CS356" s="23">
        <f t="shared" si="407"/>
        <v>4315</v>
      </c>
      <c r="CT356" s="22">
        <v>16518</v>
      </c>
      <c r="CU356" s="22">
        <v>15973</v>
      </c>
      <c r="CV356" s="22">
        <v>943</v>
      </c>
      <c r="CW356" s="23">
        <f t="shared" si="408"/>
        <v>16916</v>
      </c>
      <c r="CX356" s="22">
        <v>0</v>
      </c>
      <c r="CY356" s="22">
        <v>0</v>
      </c>
      <c r="CZ356" s="22">
        <v>0</v>
      </c>
      <c r="DA356" s="23">
        <f t="shared" si="409"/>
        <v>0</v>
      </c>
      <c r="DB356" s="22">
        <v>111368</v>
      </c>
      <c r="DC356" s="22">
        <v>103187</v>
      </c>
      <c r="DD356" s="22">
        <v>20268</v>
      </c>
      <c r="DE356" s="23">
        <f t="shared" si="410"/>
        <v>123455</v>
      </c>
      <c r="DF356" s="25">
        <v>6244</v>
      </c>
      <c r="DG356" s="22">
        <v>3209</v>
      </c>
      <c r="DH356" s="22">
        <v>889</v>
      </c>
      <c r="DI356" s="23">
        <f t="shared" si="411"/>
        <v>4098</v>
      </c>
      <c r="DJ356" s="22">
        <v>0</v>
      </c>
      <c r="DK356" s="22">
        <v>0</v>
      </c>
      <c r="DL356" s="22">
        <v>0</v>
      </c>
      <c r="DM356" s="23">
        <f t="shared" si="412"/>
        <v>0</v>
      </c>
      <c r="DN356" s="22">
        <v>84</v>
      </c>
      <c r="DO356" s="22">
        <v>61</v>
      </c>
      <c r="DP356" s="22">
        <v>0</v>
      </c>
      <c r="DQ356" s="23">
        <f t="shared" si="413"/>
        <v>61</v>
      </c>
      <c r="DR356" s="22">
        <v>0</v>
      </c>
      <c r="DS356" s="22">
        <v>0</v>
      </c>
      <c r="DT356" s="22">
        <v>0</v>
      </c>
      <c r="DU356" s="23">
        <f t="shared" si="414"/>
        <v>0</v>
      </c>
      <c r="DV356" s="22">
        <v>0</v>
      </c>
      <c r="DW356" s="22">
        <v>0</v>
      </c>
      <c r="DX356" s="22">
        <v>0</v>
      </c>
      <c r="DY356" s="23">
        <f t="shared" si="415"/>
        <v>0</v>
      </c>
      <c r="DZ356" s="22">
        <v>0</v>
      </c>
      <c r="EA356" s="22">
        <v>0</v>
      </c>
      <c r="EB356" s="22">
        <v>0</v>
      </c>
      <c r="EC356" s="23">
        <f t="shared" si="416"/>
        <v>0</v>
      </c>
      <c r="ED356" s="25">
        <v>10477</v>
      </c>
      <c r="EE356" s="22">
        <v>9703</v>
      </c>
      <c r="EF356" s="22">
        <v>664</v>
      </c>
      <c r="EG356" s="23">
        <f t="shared" si="417"/>
        <v>10367</v>
      </c>
      <c r="EH356" s="22">
        <v>0</v>
      </c>
      <c r="EI356" s="22">
        <v>0</v>
      </c>
      <c r="EJ356" s="22">
        <v>0</v>
      </c>
      <c r="EK356" s="23">
        <f t="shared" si="418"/>
        <v>0</v>
      </c>
      <c r="EL356" s="22">
        <v>0</v>
      </c>
      <c r="EM356" s="22">
        <v>0</v>
      </c>
      <c r="EN356" s="22">
        <v>0</v>
      </c>
      <c r="EO356" s="23">
        <f t="shared" si="419"/>
        <v>0</v>
      </c>
      <c r="EP356" s="22">
        <v>444</v>
      </c>
      <c r="EQ356" s="22">
        <v>3829</v>
      </c>
      <c r="ER356" s="22">
        <v>0</v>
      </c>
      <c r="ES356" s="23">
        <f t="shared" si="420"/>
        <v>3829</v>
      </c>
      <c r="ET356" s="22">
        <v>0</v>
      </c>
      <c r="EU356" s="22">
        <v>0</v>
      </c>
      <c r="EV356" s="22">
        <v>0</v>
      </c>
      <c r="EW356" s="23">
        <f t="shared" si="421"/>
        <v>0</v>
      </c>
      <c r="EX356" s="22">
        <v>0</v>
      </c>
      <c r="EY356" s="22">
        <v>0</v>
      </c>
      <c r="EZ356" s="22">
        <v>0</v>
      </c>
      <c r="FA356" s="23">
        <f t="shared" si="422"/>
        <v>0</v>
      </c>
      <c r="FB356" s="22">
        <v>0</v>
      </c>
      <c r="FC356" s="22">
        <v>0</v>
      </c>
      <c r="FD356" s="22">
        <v>0</v>
      </c>
      <c r="FE356" s="23">
        <f t="shared" si="423"/>
        <v>0</v>
      </c>
      <c r="FF356" s="22">
        <v>0</v>
      </c>
      <c r="FG356" s="22">
        <v>0</v>
      </c>
      <c r="FH356" s="22">
        <v>0</v>
      </c>
      <c r="FI356" s="23">
        <f t="shared" si="424"/>
        <v>0</v>
      </c>
      <c r="FJ356" s="22">
        <v>0</v>
      </c>
      <c r="FK356" s="22">
        <v>0</v>
      </c>
      <c r="FL356" s="22">
        <v>0</v>
      </c>
      <c r="FM356" s="23">
        <f t="shared" si="425"/>
        <v>0</v>
      </c>
      <c r="FN356" s="22">
        <v>9170</v>
      </c>
      <c r="FO356" s="22">
        <v>12769</v>
      </c>
      <c r="FP356" s="22">
        <v>19</v>
      </c>
      <c r="FQ356" s="23">
        <f t="shared" si="426"/>
        <v>12788</v>
      </c>
      <c r="FR356" s="22">
        <v>0</v>
      </c>
      <c r="FS356" s="22">
        <v>0</v>
      </c>
      <c r="FT356" s="22">
        <v>0</v>
      </c>
      <c r="FU356" s="23">
        <f t="shared" si="427"/>
        <v>0</v>
      </c>
      <c r="FV356" s="22">
        <v>0</v>
      </c>
      <c r="FW356" s="22">
        <v>0</v>
      </c>
      <c r="FX356" s="22">
        <v>0</v>
      </c>
      <c r="FY356" s="23">
        <v>0</v>
      </c>
      <c r="FZ356" s="22">
        <v>0</v>
      </c>
      <c r="GA356" s="22">
        <v>0</v>
      </c>
      <c r="GB356" s="22">
        <v>0</v>
      </c>
      <c r="GC356" s="23">
        <f t="shared" si="428"/>
        <v>0</v>
      </c>
      <c r="GD356" s="22">
        <f t="shared" si="456"/>
        <v>263740</v>
      </c>
      <c r="GE356" s="22">
        <f t="shared" si="456"/>
        <v>232224</v>
      </c>
      <c r="GF356" s="22">
        <f t="shared" si="456"/>
        <v>51204</v>
      </c>
      <c r="GG356" s="22">
        <f t="shared" si="456"/>
        <v>283428</v>
      </c>
      <c r="GI356" s="41">
        <f t="shared" si="429"/>
        <v>7.5534353796632869E-2</v>
      </c>
      <c r="GJ356" s="36"/>
      <c r="GK356" s="37">
        <f t="shared" si="457"/>
        <v>44.434253134904225</v>
      </c>
      <c r="GL356" s="37">
        <f t="shared" si="373"/>
        <v>20.181376601901611</v>
      </c>
      <c r="GM356" s="37">
        <f t="shared" si="374"/>
        <v>0</v>
      </c>
      <c r="GN356" s="37">
        <f t="shared" si="375"/>
        <v>0</v>
      </c>
      <c r="GO356" s="37">
        <f t="shared" si="376"/>
        <v>0.64937301915392032</v>
      </c>
      <c r="GP356" s="37">
        <f t="shared" si="458"/>
        <v>5.4985703458729507</v>
      </c>
      <c r="GQ356" s="37">
        <f t="shared" si="459"/>
        <v>4.8130253548298194</v>
      </c>
      <c r="GR356" s="37">
        <f t="shared" si="460"/>
        <v>1.6488390519498415</v>
      </c>
      <c r="GS356" s="37">
        <f t="shared" si="461"/>
        <v>0.70233912084883565</v>
      </c>
      <c r="GT356" s="37">
        <f t="shared" si="462"/>
        <v>1.3818554499104314</v>
      </c>
      <c r="GU356" s="37">
        <f t="shared" si="463"/>
        <v>4.1782933719167703</v>
      </c>
      <c r="GV356" s="37">
        <f t="shared" si="464"/>
        <v>6.8782727022185481</v>
      </c>
      <c r="GW356" s="37">
        <f t="shared" si="465"/>
        <v>1.8581197464517019</v>
      </c>
      <c r="GX356" s="37">
        <f t="shared" si="466"/>
        <v>7.2128634421937443</v>
      </c>
      <c r="GY356" s="37"/>
      <c r="GZ356" s="37">
        <f t="shared" si="467"/>
        <v>0.56281865784760043</v>
      </c>
      <c r="HA356" s="35"/>
      <c r="HB356" s="35"/>
      <c r="HC356" s="35"/>
      <c r="HD356" s="35"/>
      <c r="HE356" s="35"/>
      <c r="HF356" s="35"/>
      <c r="HG356" s="35"/>
      <c r="HH356" s="35"/>
      <c r="HI356" s="35"/>
      <c r="HK356" s="35"/>
      <c r="HL356" s="35"/>
      <c r="HO356" s="35"/>
      <c r="HP356" s="35"/>
      <c r="HQ356" s="35"/>
      <c r="HR356" s="35"/>
      <c r="HS356" s="35"/>
      <c r="HT356" s="35"/>
      <c r="HU356" s="35"/>
      <c r="HV356" s="35"/>
      <c r="HW356" s="35"/>
      <c r="HX356" s="35"/>
      <c r="HY356" s="35"/>
      <c r="HZ356" s="35"/>
      <c r="IA356" s="35"/>
      <c r="IB356" s="35"/>
    </row>
    <row r="357" spans="1:236" ht="11.25" customHeight="1">
      <c r="A357" s="21">
        <v>44459</v>
      </c>
      <c r="B357" s="27">
        <v>0</v>
      </c>
      <c r="C357" s="27">
        <v>0</v>
      </c>
      <c r="D357" s="27">
        <v>0</v>
      </c>
      <c r="E357" s="24">
        <f t="shared" si="370"/>
        <v>0</v>
      </c>
      <c r="I357" s="23"/>
      <c r="J357" s="22">
        <v>17336</v>
      </c>
      <c r="K357" s="22">
        <v>14441</v>
      </c>
      <c r="L357" s="22">
        <v>3552</v>
      </c>
      <c r="M357" s="23">
        <f t="shared" si="386"/>
        <v>17993</v>
      </c>
      <c r="N357" s="22">
        <v>0</v>
      </c>
      <c r="O357" s="22">
        <v>0</v>
      </c>
      <c r="P357" s="22">
        <v>0</v>
      </c>
      <c r="Q357" s="23">
        <f t="shared" si="387"/>
        <v>0</v>
      </c>
      <c r="R357" s="22">
        <v>0</v>
      </c>
      <c r="S357" s="22">
        <v>0</v>
      </c>
      <c r="T357" s="22">
        <v>0</v>
      </c>
      <c r="U357" s="23">
        <f t="shared" si="388"/>
        <v>0</v>
      </c>
      <c r="V357" s="22">
        <v>0</v>
      </c>
      <c r="W357" s="22">
        <v>0</v>
      </c>
      <c r="X357" s="22">
        <v>0</v>
      </c>
      <c r="Y357" s="23">
        <f t="shared" si="389"/>
        <v>0</v>
      </c>
      <c r="Z357" s="22">
        <v>0</v>
      </c>
      <c r="AA357" s="22">
        <v>0</v>
      </c>
      <c r="AB357" s="22">
        <v>0</v>
      </c>
      <c r="AC357" s="23">
        <f t="shared" si="390"/>
        <v>0</v>
      </c>
      <c r="AD357" s="22">
        <v>0</v>
      </c>
      <c r="AE357" s="22">
        <v>0</v>
      </c>
      <c r="AF357" s="22">
        <v>0</v>
      </c>
      <c r="AG357" s="23">
        <f t="shared" si="391"/>
        <v>0</v>
      </c>
      <c r="AH357" s="22">
        <v>0</v>
      </c>
      <c r="AI357" s="22">
        <v>0</v>
      </c>
      <c r="AJ357" s="22">
        <v>0</v>
      </c>
      <c r="AK357" s="23">
        <f t="shared" si="392"/>
        <v>0</v>
      </c>
      <c r="AL357" s="22">
        <v>8</v>
      </c>
      <c r="AM357" s="22">
        <v>0</v>
      </c>
      <c r="AN357" s="22">
        <v>0</v>
      </c>
      <c r="AO357" s="23">
        <f t="shared" si="393"/>
        <v>0</v>
      </c>
      <c r="AP357" s="22">
        <v>0</v>
      </c>
      <c r="AQ357" s="22">
        <v>0</v>
      </c>
      <c r="AR357" s="22">
        <v>0</v>
      </c>
      <c r="AS357" s="23">
        <f t="shared" si="394"/>
        <v>0</v>
      </c>
      <c r="AT357" s="22">
        <v>0</v>
      </c>
      <c r="AU357" s="22">
        <v>0</v>
      </c>
      <c r="AV357" s="22">
        <v>0</v>
      </c>
      <c r="AW357" s="23">
        <f t="shared" si="395"/>
        <v>0</v>
      </c>
      <c r="AX357" s="22">
        <v>0</v>
      </c>
      <c r="AY357" s="22">
        <v>0</v>
      </c>
      <c r="AZ357" s="22">
        <v>0</v>
      </c>
      <c r="BA357" s="23">
        <f t="shared" si="396"/>
        <v>0</v>
      </c>
      <c r="BB357" s="22">
        <v>0</v>
      </c>
      <c r="BC357" s="22">
        <v>0</v>
      </c>
      <c r="BD357" s="22">
        <v>0</v>
      </c>
      <c r="BE357" s="23">
        <f t="shared" si="397"/>
        <v>0</v>
      </c>
      <c r="BF357" s="22">
        <v>0</v>
      </c>
      <c r="BG357" s="22">
        <v>0</v>
      </c>
      <c r="BH357" s="22">
        <v>0</v>
      </c>
      <c r="BI357" s="23">
        <f t="shared" si="398"/>
        <v>0</v>
      </c>
      <c r="BJ357" s="22">
        <v>0</v>
      </c>
      <c r="BK357" s="22">
        <v>0</v>
      </c>
      <c r="BL357" s="22">
        <v>0</v>
      </c>
      <c r="BM357" s="23">
        <f t="shared" si="399"/>
        <v>0</v>
      </c>
      <c r="BN357" s="22">
        <v>9509</v>
      </c>
      <c r="BO357" s="22">
        <v>6765</v>
      </c>
      <c r="BP357" s="22">
        <v>2964</v>
      </c>
      <c r="BQ357" s="23">
        <f t="shared" si="400"/>
        <v>9729</v>
      </c>
      <c r="BR357" s="22">
        <v>46000</v>
      </c>
      <c r="BS357" s="22">
        <v>33087</v>
      </c>
      <c r="BT357" s="22">
        <v>12704</v>
      </c>
      <c r="BU357" s="23">
        <f t="shared" si="401"/>
        <v>45791</v>
      </c>
      <c r="BV357" s="22">
        <v>2450</v>
      </c>
      <c r="BW357" s="22">
        <v>2421</v>
      </c>
      <c r="BX357" s="22">
        <v>4214</v>
      </c>
      <c r="BY357" s="23">
        <f t="shared" si="402"/>
        <v>6635</v>
      </c>
      <c r="BZ357" s="22">
        <v>0</v>
      </c>
      <c r="CA357" s="22">
        <v>0</v>
      </c>
      <c r="CB357" s="22">
        <v>0</v>
      </c>
      <c r="CC357" s="23">
        <f t="shared" si="403"/>
        <v>0</v>
      </c>
      <c r="CD357" s="22">
        <v>167</v>
      </c>
      <c r="CE357" s="22">
        <v>34</v>
      </c>
      <c r="CF357" s="22">
        <v>45</v>
      </c>
      <c r="CG357" s="23">
        <f t="shared" si="404"/>
        <v>79</v>
      </c>
      <c r="CH357" s="22">
        <v>0</v>
      </c>
      <c r="CI357" s="22">
        <v>0</v>
      </c>
      <c r="CJ357" s="22">
        <v>0</v>
      </c>
      <c r="CK357" s="23">
        <f t="shared" si="405"/>
        <v>0</v>
      </c>
      <c r="CL357" s="22">
        <v>0</v>
      </c>
      <c r="CM357" s="22">
        <v>0</v>
      </c>
      <c r="CN357" s="22">
        <v>0</v>
      </c>
      <c r="CO357" s="23">
        <f t="shared" si="406"/>
        <v>0</v>
      </c>
      <c r="CP357" s="22">
        <v>2614</v>
      </c>
      <c r="CQ357" s="22">
        <v>3241</v>
      </c>
      <c r="CR357" s="22">
        <v>0</v>
      </c>
      <c r="CS357" s="23">
        <f t="shared" si="407"/>
        <v>3241</v>
      </c>
      <c r="CT357" s="22">
        <v>15301</v>
      </c>
      <c r="CU357" s="22">
        <v>13134</v>
      </c>
      <c r="CV357" s="22">
        <v>761</v>
      </c>
      <c r="CW357" s="23">
        <f t="shared" si="408"/>
        <v>13895</v>
      </c>
      <c r="CX357" s="22">
        <v>0</v>
      </c>
      <c r="CY357" s="22">
        <v>0</v>
      </c>
      <c r="CZ357" s="22">
        <v>0</v>
      </c>
      <c r="DA357" s="23">
        <f t="shared" si="409"/>
        <v>0</v>
      </c>
      <c r="DB357" s="22">
        <v>77782</v>
      </c>
      <c r="DC357" s="22">
        <v>63111</v>
      </c>
      <c r="DD357" s="22">
        <v>17295</v>
      </c>
      <c r="DE357" s="23">
        <f t="shared" si="410"/>
        <v>80406</v>
      </c>
      <c r="DF357" s="25">
        <v>5469</v>
      </c>
      <c r="DG357" s="22">
        <v>2816</v>
      </c>
      <c r="DH357" s="22">
        <v>5904</v>
      </c>
      <c r="DI357" s="23">
        <f t="shared" si="411"/>
        <v>8720</v>
      </c>
      <c r="DJ357" s="22">
        <v>0</v>
      </c>
      <c r="DK357" s="22">
        <v>0</v>
      </c>
      <c r="DL357" s="22">
        <v>0</v>
      </c>
      <c r="DM357" s="23">
        <f t="shared" si="412"/>
        <v>0</v>
      </c>
      <c r="DN357" s="22">
        <v>0</v>
      </c>
      <c r="DO357" s="22">
        <v>0</v>
      </c>
      <c r="DP357" s="22">
        <v>0</v>
      </c>
      <c r="DQ357" s="23">
        <f t="shared" si="413"/>
        <v>0</v>
      </c>
      <c r="DR357" s="22">
        <v>0</v>
      </c>
      <c r="DS357" s="22">
        <v>0</v>
      </c>
      <c r="DT357" s="22">
        <v>0</v>
      </c>
      <c r="DU357" s="23">
        <f t="shared" si="414"/>
        <v>0</v>
      </c>
      <c r="DV357" s="22">
        <v>0</v>
      </c>
      <c r="DW357" s="22">
        <v>0</v>
      </c>
      <c r="DX357" s="22">
        <v>0</v>
      </c>
      <c r="DY357" s="23">
        <f t="shared" si="415"/>
        <v>0</v>
      </c>
      <c r="DZ357" s="22">
        <v>0</v>
      </c>
      <c r="EA357" s="22">
        <v>0</v>
      </c>
      <c r="EB357" s="22">
        <v>0</v>
      </c>
      <c r="EC357" s="23">
        <f t="shared" si="416"/>
        <v>0</v>
      </c>
      <c r="ED357" s="25">
        <v>9735</v>
      </c>
      <c r="EE357" s="22">
        <v>7326</v>
      </c>
      <c r="EF357" s="22">
        <v>5423</v>
      </c>
      <c r="EG357" s="23">
        <f t="shared" si="417"/>
        <v>12749</v>
      </c>
      <c r="EH357" s="22">
        <v>0</v>
      </c>
      <c r="EI357" s="22">
        <v>0</v>
      </c>
      <c r="EJ357" s="22">
        <v>0</v>
      </c>
      <c r="EK357" s="23">
        <f t="shared" si="418"/>
        <v>0</v>
      </c>
      <c r="EL357" s="22">
        <v>0</v>
      </c>
      <c r="EM357" s="22">
        <v>0</v>
      </c>
      <c r="EN357" s="22">
        <v>0</v>
      </c>
      <c r="EO357" s="23">
        <f t="shared" si="419"/>
        <v>0</v>
      </c>
      <c r="EP357" s="22">
        <v>4338</v>
      </c>
      <c r="EQ357" s="22">
        <v>3027</v>
      </c>
      <c r="ER357" s="22">
        <v>0</v>
      </c>
      <c r="ES357" s="23">
        <f t="shared" si="420"/>
        <v>3027</v>
      </c>
      <c r="ET357" s="22">
        <v>0</v>
      </c>
      <c r="EU357" s="22">
        <v>0</v>
      </c>
      <c r="EV357" s="22">
        <v>0</v>
      </c>
      <c r="EW357" s="23">
        <f t="shared" si="421"/>
        <v>0</v>
      </c>
      <c r="EX357" s="22">
        <v>0</v>
      </c>
      <c r="EY357" s="22">
        <v>0</v>
      </c>
      <c r="EZ357" s="22">
        <v>0</v>
      </c>
      <c r="FA357" s="23">
        <f t="shared" si="422"/>
        <v>0</v>
      </c>
      <c r="FB357" s="22">
        <v>0</v>
      </c>
      <c r="FC357" s="22">
        <v>0</v>
      </c>
      <c r="FD357" s="22">
        <v>0</v>
      </c>
      <c r="FE357" s="23">
        <f t="shared" si="423"/>
        <v>0</v>
      </c>
      <c r="FF357" s="22">
        <v>0</v>
      </c>
      <c r="FG357" s="22">
        <v>0</v>
      </c>
      <c r="FH357" s="22">
        <v>0</v>
      </c>
      <c r="FI357" s="23">
        <f t="shared" si="424"/>
        <v>0</v>
      </c>
      <c r="FJ357" s="22">
        <v>0</v>
      </c>
      <c r="FK357" s="22">
        <v>0</v>
      </c>
      <c r="FL357" s="22">
        <v>0</v>
      </c>
      <c r="FM357" s="23">
        <f t="shared" si="425"/>
        <v>0</v>
      </c>
      <c r="FN357" s="22">
        <v>5422</v>
      </c>
      <c r="FO357" s="22">
        <v>9284</v>
      </c>
      <c r="FP357" s="22">
        <v>31</v>
      </c>
      <c r="FQ357" s="23">
        <f t="shared" si="426"/>
        <v>9315</v>
      </c>
      <c r="FR357" s="22">
        <v>0</v>
      </c>
      <c r="FS357" s="22">
        <v>0</v>
      </c>
      <c r="FT357" s="22">
        <v>0</v>
      </c>
      <c r="FU357" s="23">
        <f t="shared" si="427"/>
        <v>0</v>
      </c>
      <c r="FV357" s="22">
        <v>0</v>
      </c>
      <c r="FW357" s="22">
        <v>0</v>
      </c>
      <c r="FX357" s="22">
        <v>0</v>
      </c>
      <c r="FY357" s="23">
        <v>0</v>
      </c>
      <c r="FZ357" s="22">
        <v>0</v>
      </c>
      <c r="GA357" s="22">
        <v>0</v>
      </c>
      <c r="GB357" s="22">
        <v>0</v>
      </c>
      <c r="GC357" s="23">
        <f t="shared" si="428"/>
        <v>0</v>
      </c>
      <c r="GD357" s="22">
        <f t="shared" si="456"/>
        <v>196131</v>
      </c>
      <c r="GE357" s="22">
        <f t="shared" si="456"/>
        <v>158687</v>
      </c>
      <c r="GF357" s="22">
        <f t="shared" si="456"/>
        <v>52893</v>
      </c>
      <c r="GG357" s="22">
        <f t="shared" si="456"/>
        <v>211580</v>
      </c>
      <c r="GI357" s="41">
        <f t="shared" si="429"/>
        <v>-0.51551427777625125</v>
      </c>
      <c r="GJ357" s="36"/>
      <c r="GK357" s="37">
        <f t="shared" si="457"/>
        <v>39.770743665202566</v>
      </c>
      <c r="GL357" s="37">
        <f t="shared" si="373"/>
        <v>20.850479245306801</v>
      </c>
      <c r="GM357" s="37">
        <f t="shared" si="374"/>
        <v>0</v>
      </c>
      <c r="GN357" s="37">
        <f t="shared" si="375"/>
        <v>0</v>
      </c>
      <c r="GO357" s="37">
        <f t="shared" si="376"/>
        <v>0</v>
      </c>
      <c r="GP357" s="37">
        <f t="shared" si="458"/>
        <v>5.8505107538739782</v>
      </c>
      <c r="GQ357" s="37">
        <f t="shared" si="459"/>
        <v>4.263109139374996</v>
      </c>
      <c r="GR357" s="37">
        <f t="shared" si="460"/>
        <v>1.9075286570418497</v>
      </c>
      <c r="GS357" s="37">
        <f t="shared" si="461"/>
        <v>1.5256448228273267</v>
      </c>
      <c r="GT357" s="37">
        <f t="shared" si="462"/>
        <v>1.7745625035447139</v>
      </c>
      <c r="GU357" s="37">
        <f t="shared" si="463"/>
        <v>4.6166352631280443</v>
      </c>
      <c r="GV357" s="37">
        <f t="shared" si="464"/>
        <v>8.2766704266890176</v>
      </c>
      <c r="GW357" s="37">
        <f t="shared" si="465"/>
        <v>2.0423853245697505</v>
      </c>
      <c r="GX357" s="37">
        <f t="shared" si="466"/>
        <v>9.1003043727589539</v>
      </c>
      <c r="GY357" s="37"/>
      <c r="GZ357" s="37">
        <f t="shared" si="467"/>
        <v>2.1425825681987476E-2</v>
      </c>
      <c r="HA357" s="35"/>
      <c r="HB357" s="35"/>
      <c r="HC357" s="35"/>
      <c r="HD357" s="35"/>
      <c r="HE357" s="35"/>
      <c r="HF357" s="35"/>
      <c r="HG357" s="35"/>
      <c r="HH357" s="35"/>
      <c r="HI357" s="35"/>
      <c r="HK357" s="35"/>
      <c r="HL357" s="35"/>
      <c r="HO357" s="35"/>
      <c r="HP357" s="35"/>
      <c r="HQ357" s="35"/>
      <c r="HR357" s="35"/>
      <c r="HS357" s="35"/>
      <c r="HT357" s="35"/>
      <c r="HU357" s="35"/>
      <c r="HV357" s="35"/>
      <c r="HW357" s="35"/>
      <c r="HX357" s="35"/>
      <c r="HY357" s="35"/>
      <c r="HZ357" s="35"/>
      <c r="IA357" s="35"/>
      <c r="IB357" s="35"/>
    </row>
    <row r="358" spans="1:236" ht="11.25" customHeight="1">
      <c r="A358" s="21">
        <v>44489</v>
      </c>
      <c r="B358" s="27">
        <v>0</v>
      </c>
      <c r="C358" s="27">
        <v>0</v>
      </c>
      <c r="D358" s="27">
        <v>0</v>
      </c>
      <c r="E358" s="24">
        <f t="shared" si="370"/>
        <v>0</v>
      </c>
      <c r="I358" s="23"/>
      <c r="J358" s="22">
        <v>20419</v>
      </c>
      <c r="K358" s="22">
        <v>16331</v>
      </c>
      <c r="L358" s="22">
        <v>4001</v>
      </c>
      <c r="M358" s="23">
        <f t="shared" si="386"/>
        <v>20332</v>
      </c>
      <c r="N358" s="22">
        <v>0</v>
      </c>
      <c r="O358" s="22">
        <v>0</v>
      </c>
      <c r="P358" s="22">
        <v>0</v>
      </c>
      <c r="Q358" s="23">
        <f t="shared" si="387"/>
        <v>0</v>
      </c>
      <c r="R358" s="22">
        <v>0</v>
      </c>
      <c r="S358" s="22">
        <v>0</v>
      </c>
      <c r="T358" s="22">
        <v>0</v>
      </c>
      <c r="U358" s="23">
        <f t="shared" si="388"/>
        <v>0</v>
      </c>
      <c r="V358" s="22">
        <v>0</v>
      </c>
      <c r="W358" s="22">
        <v>0</v>
      </c>
      <c r="X358" s="22">
        <v>0</v>
      </c>
      <c r="Y358" s="23">
        <f t="shared" si="389"/>
        <v>0</v>
      </c>
      <c r="Z358" s="22">
        <v>0</v>
      </c>
      <c r="AA358" s="22">
        <v>0</v>
      </c>
      <c r="AB358" s="22">
        <v>0</v>
      </c>
      <c r="AC358" s="23">
        <f t="shared" si="390"/>
        <v>0</v>
      </c>
      <c r="AD358" s="22">
        <v>0</v>
      </c>
      <c r="AE358" s="22">
        <v>0</v>
      </c>
      <c r="AF358" s="22">
        <v>0</v>
      </c>
      <c r="AG358" s="23">
        <f t="shared" si="391"/>
        <v>0</v>
      </c>
      <c r="AH358" s="22">
        <v>1896</v>
      </c>
      <c r="AI358" s="22">
        <v>1324</v>
      </c>
      <c r="AJ358" s="22">
        <v>660</v>
      </c>
      <c r="AK358" s="23">
        <f t="shared" si="392"/>
        <v>1984</v>
      </c>
      <c r="AL358" s="22">
        <v>57</v>
      </c>
      <c r="AM358" s="22">
        <v>58</v>
      </c>
      <c r="AN358" s="22">
        <v>0</v>
      </c>
      <c r="AO358" s="23">
        <f t="shared" si="393"/>
        <v>58</v>
      </c>
      <c r="AP358" s="22">
        <v>0</v>
      </c>
      <c r="AQ358" s="22">
        <v>0</v>
      </c>
      <c r="AR358" s="22">
        <v>0</v>
      </c>
      <c r="AS358" s="23">
        <f t="shared" si="394"/>
        <v>0</v>
      </c>
      <c r="AT358" s="22">
        <v>0</v>
      </c>
      <c r="AU358" s="22">
        <v>0</v>
      </c>
      <c r="AV358" s="22">
        <v>0</v>
      </c>
      <c r="AW358" s="23">
        <f t="shared" si="395"/>
        <v>0</v>
      </c>
      <c r="AX358" s="22">
        <v>0</v>
      </c>
      <c r="AY358" s="22">
        <v>0</v>
      </c>
      <c r="AZ358" s="22">
        <v>0</v>
      </c>
      <c r="BA358" s="23">
        <f t="shared" si="396"/>
        <v>0</v>
      </c>
      <c r="BB358" s="22">
        <v>0</v>
      </c>
      <c r="BC358" s="22">
        <v>0</v>
      </c>
      <c r="BD358" s="22">
        <v>0</v>
      </c>
      <c r="BE358" s="23">
        <f t="shared" si="397"/>
        <v>0</v>
      </c>
      <c r="BF358" s="22">
        <v>0</v>
      </c>
      <c r="BG358" s="22">
        <v>0</v>
      </c>
      <c r="BH358" s="22">
        <v>0</v>
      </c>
      <c r="BI358" s="23">
        <f t="shared" si="398"/>
        <v>0</v>
      </c>
      <c r="BJ358" s="22">
        <v>0</v>
      </c>
      <c r="BK358" s="22">
        <v>0</v>
      </c>
      <c r="BL358" s="22">
        <v>0</v>
      </c>
      <c r="BM358" s="23">
        <f t="shared" si="399"/>
        <v>0</v>
      </c>
      <c r="BN358" s="22">
        <v>8817</v>
      </c>
      <c r="BO358" s="22">
        <v>8108</v>
      </c>
      <c r="BP358" s="22">
        <v>1731</v>
      </c>
      <c r="BQ358" s="23">
        <f t="shared" si="400"/>
        <v>9839</v>
      </c>
      <c r="BR358" s="22">
        <v>42500</v>
      </c>
      <c r="BS358" s="22">
        <v>37021</v>
      </c>
      <c r="BT358" s="22">
        <v>6535</v>
      </c>
      <c r="BU358" s="23">
        <f t="shared" si="401"/>
        <v>43556</v>
      </c>
      <c r="BV358" s="22">
        <v>4812</v>
      </c>
      <c r="BW358" s="22">
        <v>3077</v>
      </c>
      <c r="BX358" s="22">
        <v>1015</v>
      </c>
      <c r="BY358" s="23">
        <f t="shared" si="402"/>
        <v>4092</v>
      </c>
      <c r="BZ358" s="22">
        <v>0</v>
      </c>
      <c r="CA358" s="22">
        <v>0</v>
      </c>
      <c r="CB358" s="22">
        <v>0</v>
      </c>
      <c r="CC358" s="23">
        <f t="shared" si="403"/>
        <v>0</v>
      </c>
      <c r="CD358" s="22">
        <v>179</v>
      </c>
      <c r="CE358" s="22">
        <v>58</v>
      </c>
      <c r="CF358" s="22">
        <v>15</v>
      </c>
      <c r="CG358" s="23">
        <f t="shared" si="404"/>
        <v>73</v>
      </c>
      <c r="CH358" s="22">
        <v>0</v>
      </c>
      <c r="CI358" s="22">
        <v>0</v>
      </c>
      <c r="CJ358" s="22">
        <v>0</v>
      </c>
      <c r="CK358" s="23">
        <f t="shared" si="405"/>
        <v>0</v>
      </c>
      <c r="CL358" s="22">
        <v>0</v>
      </c>
      <c r="CM358" s="22">
        <v>0</v>
      </c>
      <c r="CN358" s="22">
        <v>0</v>
      </c>
      <c r="CO358" s="23">
        <f t="shared" si="406"/>
        <v>0</v>
      </c>
      <c r="CP358" s="22">
        <v>3270</v>
      </c>
      <c r="CQ358" s="22">
        <v>3270</v>
      </c>
      <c r="CR358" s="22">
        <v>0</v>
      </c>
      <c r="CS358" s="23">
        <f t="shared" si="407"/>
        <v>3270</v>
      </c>
      <c r="CT358" s="22">
        <v>19480</v>
      </c>
      <c r="CU358" s="22">
        <v>20130</v>
      </c>
      <c r="CV358" s="22">
        <v>942</v>
      </c>
      <c r="CW358" s="23">
        <f t="shared" si="408"/>
        <v>21072</v>
      </c>
      <c r="CX358" s="22">
        <v>0</v>
      </c>
      <c r="CY358" s="22">
        <v>0</v>
      </c>
      <c r="CZ358" s="22">
        <v>0</v>
      </c>
      <c r="DA358" s="23">
        <f t="shared" si="409"/>
        <v>0</v>
      </c>
      <c r="DB358" s="22">
        <v>130763</v>
      </c>
      <c r="DC358" s="22">
        <v>108991</v>
      </c>
      <c r="DD358" s="22">
        <v>21086</v>
      </c>
      <c r="DE358" s="23">
        <f t="shared" si="410"/>
        <v>130077</v>
      </c>
      <c r="DF358" s="25">
        <v>6434</v>
      </c>
      <c r="DG358" s="22">
        <v>3913</v>
      </c>
      <c r="DH358" s="22">
        <v>3013</v>
      </c>
      <c r="DI358" s="23">
        <f t="shared" si="411"/>
        <v>6926</v>
      </c>
      <c r="DJ358" s="22">
        <v>0</v>
      </c>
      <c r="DK358" s="22">
        <v>0</v>
      </c>
      <c r="DL358" s="22">
        <v>0</v>
      </c>
      <c r="DM358" s="23">
        <f t="shared" si="412"/>
        <v>0</v>
      </c>
      <c r="DN358" s="22">
        <v>37</v>
      </c>
      <c r="DO358" s="22">
        <v>64</v>
      </c>
      <c r="DP358" s="22">
        <v>0</v>
      </c>
      <c r="DQ358" s="23">
        <f t="shared" si="413"/>
        <v>64</v>
      </c>
      <c r="DR358" s="22">
        <v>0</v>
      </c>
      <c r="DS358" s="22">
        <v>0</v>
      </c>
      <c r="DT358" s="22">
        <v>0</v>
      </c>
      <c r="DU358" s="23">
        <f t="shared" si="414"/>
        <v>0</v>
      </c>
      <c r="DV358" s="22">
        <v>0</v>
      </c>
      <c r="DW358" s="22">
        <v>0</v>
      </c>
      <c r="DX358" s="22">
        <v>0</v>
      </c>
      <c r="DY358" s="23">
        <f t="shared" si="415"/>
        <v>0</v>
      </c>
      <c r="DZ358" s="22">
        <v>0</v>
      </c>
      <c r="EA358" s="22">
        <v>0</v>
      </c>
      <c r="EB358" s="22">
        <v>0</v>
      </c>
      <c r="EC358" s="23">
        <f t="shared" si="416"/>
        <v>0</v>
      </c>
      <c r="ED358" s="25">
        <v>8229</v>
      </c>
      <c r="EE358" s="22">
        <v>8910</v>
      </c>
      <c r="EF358" s="22">
        <v>659</v>
      </c>
      <c r="EG358" s="23">
        <f t="shared" si="417"/>
        <v>9569</v>
      </c>
      <c r="EH358" s="22">
        <v>0</v>
      </c>
      <c r="EI358" s="22">
        <v>0</v>
      </c>
      <c r="EJ358" s="22">
        <v>0</v>
      </c>
      <c r="EK358" s="23">
        <f t="shared" si="418"/>
        <v>0</v>
      </c>
      <c r="EL358" s="22">
        <v>0</v>
      </c>
      <c r="EM358" s="22">
        <v>0</v>
      </c>
      <c r="EN358" s="22">
        <v>0</v>
      </c>
      <c r="EO358" s="23">
        <f t="shared" si="419"/>
        <v>0</v>
      </c>
      <c r="EP358" s="22">
        <v>2188</v>
      </c>
      <c r="EQ358" s="22">
        <v>3065</v>
      </c>
      <c r="ER358" s="22">
        <v>0</v>
      </c>
      <c r="ES358" s="23">
        <f t="shared" si="420"/>
        <v>3065</v>
      </c>
      <c r="ET358" s="22">
        <v>0</v>
      </c>
      <c r="EU358" s="22">
        <v>0</v>
      </c>
      <c r="EV358" s="22">
        <v>0</v>
      </c>
      <c r="EW358" s="23">
        <f t="shared" si="421"/>
        <v>0</v>
      </c>
      <c r="EX358" s="22">
        <v>0</v>
      </c>
      <c r="EY358" s="22">
        <v>0</v>
      </c>
      <c r="EZ358" s="22">
        <v>0</v>
      </c>
      <c r="FA358" s="23">
        <f t="shared" si="422"/>
        <v>0</v>
      </c>
      <c r="FB358" s="22">
        <v>0</v>
      </c>
      <c r="FC358" s="22">
        <v>0</v>
      </c>
      <c r="FD358" s="22">
        <v>0</v>
      </c>
      <c r="FE358" s="23">
        <f t="shared" si="423"/>
        <v>0</v>
      </c>
      <c r="FF358" s="22">
        <v>0</v>
      </c>
      <c r="FG358" s="22">
        <v>0</v>
      </c>
      <c r="FH358" s="22">
        <v>0</v>
      </c>
      <c r="FI358" s="23">
        <f t="shared" si="424"/>
        <v>0</v>
      </c>
      <c r="FJ358" s="22">
        <v>0</v>
      </c>
      <c r="FK358" s="22">
        <v>0</v>
      </c>
      <c r="FL358" s="22">
        <v>0</v>
      </c>
      <c r="FM358" s="23">
        <f t="shared" si="425"/>
        <v>0</v>
      </c>
      <c r="FN358" s="22">
        <v>8098</v>
      </c>
      <c r="FO358" s="22">
        <v>12440</v>
      </c>
      <c r="FP358" s="22">
        <v>9</v>
      </c>
      <c r="FQ358" s="23">
        <f t="shared" si="426"/>
        <v>12449</v>
      </c>
      <c r="FR358" s="22">
        <v>0</v>
      </c>
      <c r="FS358" s="22">
        <v>0</v>
      </c>
      <c r="FT358" s="22">
        <v>0</v>
      </c>
      <c r="FU358" s="23">
        <f t="shared" si="427"/>
        <v>0</v>
      </c>
      <c r="FV358" s="22">
        <v>0</v>
      </c>
      <c r="FW358" s="22">
        <v>0</v>
      </c>
      <c r="FX358" s="22">
        <v>0</v>
      </c>
      <c r="FY358" s="23">
        <v>0</v>
      </c>
      <c r="FZ358" s="22">
        <v>0</v>
      </c>
      <c r="GA358" s="22">
        <v>0</v>
      </c>
      <c r="GB358" s="22">
        <v>0</v>
      </c>
      <c r="GC358" s="23">
        <f t="shared" si="428"/>
        <v>0</v>
      </c>
      <c r="GD358" s="22">
        <f t="shared" si="456"/>
        <v>257179</v>
      </c>
      <c r="GE358" s="22">
        <f t="shared" si="456"/>
        <v>226760</v>
      </c>
      <c r="GF358" s="22">
        <f t="shared" si="456"/>
        <v>39666</v>
      </c>
      <c r="GG358" s="22">
        <f t="shared" si="456"/>
        <v>266426</v>
      </c>
      <c r="GI358" s="41">
        <f t="shared" si="429"/>
        <v>-0.26920920159590578</v>
      </c>
      <c r="GJ358" s="36"/>
      <c r="GK358" s="37">
        <f t="shared" si="457"/>
        <v>48.064473452107954</v>
      </c>
      <c r="GL358" s="37">
        <f t="shared" si="373"/>
        <v>16.326071617569234</v>
      </c>
      <c r="GM358" s="37">
        <f t="shared" si="374"/>
        <v>0</v>
      </c>
      <c r="GN358" s="37">
        <f t="shared" si="375"/>
        <v>0</v>
      </c>
      <c r="GO358" s="37">
        <f t="shared" si="376"/>
        <v>0</v>
      </c>
      <c r="GP358" s="37">
        <f t="shared" si="458"/>
        <v>5.4859763626741929</v>
      </c>
      <c r="GQ358" s="37">
        <f t="shared" si="459"/>
        <v>3.5755865231963306</v>
      </c>
      <c r="GR358" s="37">
        <f t="shared" si="460"/>
        <v>1.3516493208678779</v>
      </c>
      <c r="GS358" s="37">
        <f t="shared" si="461"/>
        <v>1.3569412594813901</v>
      </c>
      <c r="GT358" s="37">
        <f t="shared" si="462"/>
        <v>1.7256129828893982</v>
      </c>
      <c r="GU358" s="37">
        <f t="shared" si="463"/>
        <v>3.9292644205327214</v>
      </c>
      <c r="GV358" s="37">
        <f t="shared" si="464"/>
        <v>8.8772270241665208</v>
      </c>
      <c r="GW358" s="37">
        <f t="shared" si="465"/>
        <v>1.4420532721820427</v>
      </c>
      <c r="GX358" s="37">
        <f t="shared" si="466"/>
        <v>7.2018874581054853</v>
      </c>
      <c r="GY358" s="37"/>
      <c r="GZ358" s="37">
        <f t="shared" si="467"/>
        <v>0.66325630622685594</v>
      </c>
      <c r="HA358" s="35"/>
      <c r="HB358" s="35"/>
      <c r="HC358" s="35"/>
      <c r="HD358" s="35"/>
      <c r="HE358" s="35"/>
      <c r="HF358" s="35"/>
      <c r="HG358" s="35"/>
      <c r="HH358" s="35"/>
      <c r="HI358" s="35"/>
      <c r="HK358" s="35"/>
      <c r="HL358" s="35"/>
      <c r="HO358" s="35"/>
      <c r="HP358" s="35"/>
      <c r="HQ358" s="35"/>
      <c r="HR358" s="35"/>
      <c r="HS358" s="35"/>
      <c r="HT358" s="35"/>
      <c r="HU358" s="35"/>
      <c r="HV358" s="35"/>
      <c r="HW358" s="35"/>
      <c r="HX358" s="35"/>
      <c r="HY358" s="35"/>
      <c r="HZ358" s="35"/>
      <c r="IA358" s="35"/>
      <c r="IB358" s="35"/>
    </row>
    <row r="359" spans="1:236" ht="11.25" customHeight="1">
      <c r="A359" s="21">
        <v>44520</v>
      </c>
      <c r="B359" s="27">
        <v>0</v>
      </c>
      <c r="C359" s="27">
        <v>0</v>
      </c>
      <c r="D359" s="27">
        <v>0</v>
      </c>
      <c r="E359" s="24">
        <f t="shared" si="370"/>
        <v>0</v>
      </c>
      <c r="I359" s="23"/>
      <c r="J359" s="22">
        <v>17251</v>
      </c>
      <c r="K359" s="22">
        <v>14214</v>
      </c>
      <c r="L359" s="22">
        <v>3524</v>
      </c>
      <c r="M359" s="23">
        <f t="shared" si="386"/>
        <v>17738</v>
      </c>
      <c r="N359" s="22">
        <v>0</v>
      </c>
      <c r="O359" s="22">
        <v>0</v>
      </c>
      <c r="P359" s="22">
        <v>0</v>
      </c>
      <c r="Q359" s="23">
        <f t="shared" si="387"/>
        <v>0</v>
      </c>
      <c r="R359" s="22">
        <v>0</v>
      </c>
      <c r="S359" s="22">
        <v>0</v>
      </c>
      <c r="T359" s="22">
        <v>0</v>
      </c>
      <c r="U359" s="23">
        <f t="shared" si="388"/>
        <v>0</v>
      </c>
      <c r="V359" s="22">
        <v>0</v>
      </c>
      <c r="W359" s="22">
        <v>0</v>
      </c>
      <c r="X359" s="22">
        <v>0</v>
      </c>
      <c r="Y359" s="23">
        <f t="shared" si="389"/>
        <v>0</v>
      </c>
      <c r="Z359" s="22">
        <v>0</v>
      </c>
      <c r="AA359" s="22">
        <v>0</v>
      </c>
      <c r="AB359" s="22">
        <v>0</v>
      </c>
      <c r="AC359" s="23">
        <f t="shared" si="390"/>
        <v>0</v>
      </c>
      <c r="AD359" s="22">
        <v>0</v>
      </c>
      <c r="AE359" s="22">
        <v>0</v>
      </c>
      <c r="AF359" s="22">
        <v>0</v>
      </c>
      <c r="AG359" s="23">
        <f t="shared" si="391"/>
        <v>0</v>
      </c>
      <c r="AH359" s="22">
        <v>1509</v>
      </c>
      <c r="AI359" s="22">
        <v>1104</v>
      </c>
      <c r="AJ359" s="22">
        <v>555</v>
      </c>
      <c r="AK359" s="23">
        <f t="shared" si="392"/>
        <v>1659</v>
      </c>
      <c r="AL359" s="22">
        <v>99</v>
      </c>
      <c r="AM359" s="22">
        <v>64</v>
      </c>
      <c r="AN359" s="22">
        <v>0</v>
      </c>
      <c r="AO359" s="23">
        <f t="shared" si="393"/>
        <v>64</v>
      </c>
      <c r="AP359" s="22">
        <v>0</v>
      </c>
      <c r="AQ359" s="22">
        <v>0</v>
      </c>
      <c r="AR359" s="22">
        <v>0</v>
      </c>
      <c r="AS359" s="23">
        <f t="shared" si="394"/>
        <v>0</v>
      </c>
      <c r="AT359" s="22">
        <v>0</v>
      </c>
      <c r="AU359" s="22">
        <v>0</v>
      </c>
      <c r="AV359" s="22">
        <v>0</v>
      </c>
      <c r="AW359" s="23">
        <f t="shared" si="395"/>
        <v>0</v>
      </c>
      <c r="AX359" s="22">
        <v>0</v>
      </c>
      <c r="AY359" s="22">
        <v>0</v>
      </c>
      <c r="AZ359" s="22">
        <v>0</v>
      </c>
      <c r="BA359" s="23">
        <f t="shared" si="396"/>
        <v>0</v>
      </c>
      <c r="BB359" s="22">
        <v>0</v>
      </c>
      <c r="BC359" s="22">
        <v>0</v>
      </c>
      <c r="BD359" s="22">
        <v>0</v>
      </c>
      <c r="BE359" s="23">
        <f t="shared" si="397"/>
        <v>0</v>
      </c>
      <c r="BF359" s="22">
        <v>0</v>
      </c>
      <c r="BG359" s="22">
        <v>0</v>
      </c>
      <c r="BH359" s="22">
        <v>0</v>
      </c>
      <c r="BI359" s="23">
        <f t="shared" si="398"/>
        <v>0</v>
      </c>
      <c r="BJ359" s="22">
        <v>0</v>
      </c>
      <c r="BK359" s="22">
        <v>0</v>
      </c>
      <c r="BL359" s="22">
        <v>0</v>
      </c>
      <c r="BM359" s="23">
        <f t="shared" si="399"/>
        <v>0</v>
      </c>
      <c r="BN359" s="22">
        <v>6602</v>
      </c>
      <c r="BO359" s="22">
        <v>5457</v>
      </c>
      <c r="BP359" s="22">
        <v>1447</v>
      </c>
      <c r="BQ359" s="23">
        <f t="shared" si="400"/>
        <v>6904</v>
      </c>
      <c r="BR359" s="22">
        <v>48000</v>
      </c>
      <c r="BS359" s="22">
        <v>37001</v>
      </c>
      <c r="BT359" s="22">
        <v>9909</v>
      </c>
      <c r="BU359" s="23">
        <f t="shared" si="401"/>
        <v>46910</v>
      </c>
      <c r="BV359" s="22">
        <v>6062</v>
      </c>
      <c r="BW359" s="22">
        <v>3154</v>
      </c>
      <c r="BX359" s="22">
        <v>1180</v>
      </c>
      <c r="BY359" s="23">
        <f t="shared" si="402"/>
        <v>4334</v>
      </c>
      <c r="BZ359" s="22">
        <v>0</v>
      </c>
      <c r="CA359" s="22">
        <v>0</v>
      </c>
      <c r="CB359" s="22">
        <v>0</v>
      </c>
      <c r="CC359" s="23">
        <f t="shared" si="403"/>
        <v>0</v>
      </c>
      <c r="CD359" s="22">
        <v>142</v>
      </c>
      <c r="CE359" s="22">
        <v>66</v>
      </c>
      <c r="CF359" s="22">
        <v>30</v>
      </c>
      <c r="CG359" s="23">
        <f t="shared" si="404"/>
        <v>96</v>
      </c>
      <c r="CH359" s="22">
        <v>0</v>
      </c>
      <c r="CI359" s="22">
        <v>0</v>
      </c>
      <c r="CJ359" s="22">
        <v>0</v>
      </c>
      <c r="CK359" s="23">
        <f t="shared" si="405"/>
        <v>0</v>
      </c>
      <c r="CL359" s="22">
        <v>0</v>
      </c>
      <c r="CM359" s="22">
        <v>0</v>
      </c>
      <c r="CN359" s="22">
        <v>0</v>
      </c>
      <c r="CO359" s="23">
        <f t="shared" si="406"/>
        <v>0</v>
      </c>
      <c r="CP359" s="22">
        <v>2452</v>
      </c>
      <c r="CQ359" s="22">
        <v>2481</v>
      </c>
      <c r="CR359" s="22">
        <v>0</v>
      </c>
      <c r="CS359" s="23">
        <f t="shared" si="407"/>
        <v>2481</v>
      </c>
      <c r="CT359" s="22">
        <v>18401</v>
      </c>
      <c r="CU359" s="22">
        <v>19458</v>
      </c>
      <c r="CV359" s="22">
        <v>756</v>
      </c>
      <c r="CW359" s="23">
        <f t="shared" si="408"/>
        <v>20214</v>
      </c>
      <c r="CX359" s="22">
        <v>0</v>
      </c>
      <c r="CY359" s="22">
        <v>0</v>
      </c>
      <c r="CZ359" s="22">
        <v>0</v>
      </c>
      <c r="DA359" s="23">
        <f t="shared" si="409"/>
        <v>0</v>
      </c>
      <c r="DB359" s="22">
        <v>142025</v>
      </c>
      <c r="DC359" s="22">
        <v>109726</v>
      </c>
      <c r="DD359" s="22">
        <v>21198</v>
      </c>
      <c r="DE359" s="23">
        <f t="shared" si="410"/>
        <v>130924</v>
      </c>
      <c r="DF359" s="25">
        <v>5914</v>
      </c>
      <c r="DG359" s="22">
        <v>2651</v>
      </c>
      <c r="DH359" s="22">
        <v>2954</v>
      </c>
      <c r="DI359" s="23">
        <f t="shared" si="411"/>
        <v>5605</v>
      </c>
      <c r="DJ359" s="22">
        <v>0</v>
      </c>
      <c r="DK359" s="22">
        <v>0</v>
      </c>
      <c r="DL359" s="22">
        <v>0</v>
      </c>
      <c r="DM359" s="23">
        <f t="shared" si="412"/>
        <v>0</v>
      </c>
      <c r="DN359" s="22">
        <v>0</v>
      </c>
      <c r="DO359" s="22">
        <v>0</v>
      </c>
      <c r="DP359" s="22">
        <v>0</v>
      </c>
      <c r="DQ359" s="23">
        <f t="shared" si="413"/>
        <v>0</v>
      </c>
      <c r="DR359" s="22">
        <v>0</v>
      </c>
      <c r="DS359" s="22">
        <v>0</v>
      </c>
      <c r="DT359" s="22">
        <v>0</v>
      </c>
      <c r="DU359" s="23">
        <f t="shared" si="414"/>
        <v>0</v>
      </c>
      <c r="DV359" s="22">
        <v>0</v>
      </c>
      <c r="DW359" s="22">
        <v>0</v>
      </c>
      <c r="DX359" s="22">
        <v>0</v>
      </c>
      <c r="DY359" s="23">
        <f t="shared" si="415"/>
        <v>0</v>
      </c>
      <c r="DZ359" s="22">
        <v>0</v>
      </c>
      <c r="EA359" s="22">
        <v>0</v>
      </c>
      <c r="EB359" s="22">
        <v>0</v>
      </c>
      <c r="EC359" s="23">
        <f t="shared" si="416"/>
        <v>0</v>
      </c>
      <c r="ED359" s="25">
        <v>7632</v>
      </c>
      <c r="EE359" s="22">
        <v>5052</v>
      </c>
      <c r="EF359" s="22">
        <v>2683</v>
      </c>
      <c r="EG359" s="23">
        <f t="shared" si="417"/>
        <v>7735</v>
      </c>
      <c r="EH359" s="22">
        <v>0</v>
      </c>
      <c r="EI359" s="22">
        <v>0</v>
      </c>
      <c r="EJ359" s="22">
        <v>0</v>
      </c>
      <c r="EK359" s="23">
        <f t="shared" si="418"/>
        <v>0</v>
      </c>
      <c r="EL359" s="22">
        <v>0</v>
      </c>
      <c r="EM359" s="22">
        <v>0</v>
      </c>
      <c r="EN359" s="22">
        <v>0</v>
      </c>
      <c r="EO359" s="23">
        <f t="shared" si="419"/>
        <v>0</v>
      </c>
      <c r="EP359" s="22">
        <v>2026</v>
      </c>
      <c r="EQ359" s="22">
        <v>2196</v>
      </c>
      <c r="ER359" s="22">
        <v>0</v>
      </c>
      <c r="ES359" s="23">
        <f t="shared" si="420"/>
        <v>2196</v>
      </c>
      <c r="ET359" s="22">
        <v>0</v>
      </c>
      <c r="EU359" s="22">
        <v>0</v>
      </c>
      <c r="EV359" s="22">
        <v>0</v>
      </c>
      <c r="EW359" s="23">
        <f t="shared" si="421"/>
        <v>0</v>
      </c>
      <c r="EX359" s="22">
        <v>0</v>
      </c>
      <c r="EY359" s="22">
        <v>0</v>
      </c>
      <c r="EZ359" s="22">
        <v>0</v>
      </c>
      <c r="FA359" s="23">
        <f t="shared" si="422"/>
        <v>0</v>
      </c>
      <c r="FB359" s="22">
        <v>0</v>
      </c>
      <c r="FC359" s="22">
        <v>0</v>
      </c>
      <c r="FD359" s="22">
        <v>0</v>
      </c>
      <c r="FE359" s="23">
        <f t="shared" si="423"/>
        <v>0</v>
      </c>
      <c r="FF359" s="22">
        <v>0</v>
      </c>
      <c r="FG359" s="22">
        <v>0</v>
      </c>
      <c r="FH359" s="22">
        <v>0</v>
      </c>
      <c r="FI359" s="23">
        <f t="shared" si="424"/>
        <v>0</v>
      </c>
      <c r="FJ359" s="22">
        <v>0</v>
      </c>
      <c r="FK359" s="22">
        <v>0</v>
      </c>
      <c r="FL359" s="22">
        <v>0</v>
      </c>
      <c r="FM359" s="23">
        <f t="shared" si="425"/>
        <v>0</v>
      </c>
      <c r="FN359" s="22">
        <v>8437</v>
      </c>
      <c r="FO359" s="22">
        <v>13002</v>
      </c>
      <c r="FP359" s="22">
        <v>29</v>
      </c>
      <c r="FQ359" s="23">
        <f t="shared" si="426"/>
        <v>13031</v>
      </c>
      <c r="FR359" s="22">
        <v>0</v>
      </c>
      <c r="FS359" s="22">
        <v>0</v>
      </c>
      <c r="FT359" s="22">
        <v>0</v>
      </c>
      <c r="FU359" s="23">
        <f t="shared" si="427"/>
        <v>0</v>
      </c>
      <c r="FV359" s="22">
        <v>0</v>
      </c>
      <c r="FW359" s="22">
        <v>0</v>
      </c>
      <c r="FX359" s="22">
        <v>0</v>
      </c>
      <c r="FY359" s="23">
        <v>0</v>
      </c>
      <c r="FZ359" s="22">
        <v>0</v>
      </c>
      <c r="GA359" s="22">
        <v>0</v>
      </c>
      <c r="GB359" s="22">
        <v>0</v>
      </c>
      <c r="GC359" s="23">
        <f t="shared" si="428"/>
        <v>0</v>
      </c>
      <c r="GD359" s="22">
        <f t="shared" si="456"/>
        <v>266552</v>
      </c>
      <c r="GE359" s="22">
        <f t="shared" si="456"/>
        <v>215626</v>
      </c>
      <c r="GF359" s="22">
        <f t="shared" si="456"/>
        <v>44265</v>
      </c>
      <c r="GG359" s="22">
        <f t="shared" si="456"/>
        <v>259891</v>
      </c>
      <c r="GI359" s="41">
        <f t="shared" si="429"/>
        <v>-0.18600366933687684</v>
      </c>
      <c r="GJ359" s="36"/>
      <c r="GK359" s="37">
        <f t="shared" si="457"/>
        <v>50.88718429131923</v>
      </c>
      <c r="GL359" s="37">
        <f t="shared" si="373"/>
        <v>17.159804476269095</v>
      </c>
      <c r="GM359" s="37">
        <f t="shared" si="374"/>
        <v>0</v>
      </c>
      <c r="GN359" s="37">
        <f t="shared" si="375"/>
        <v>0</v>
      </c>
      <c r="GO359" s="37">
        <f t="shared" si="376"/>
        <v>0</v>
      </c>
      <c r="GP359" s="37">
        <f t="shared" si="458"/>
        <v>6.0298850787938374</v>
      </c>
      <c r="GQ359" s="37">
        <f t="shared" si="459"/>
        <v>2.5307708717872615</v>
      </c>
      <c r="GR359" s="37">
        <f t="shared" si="460"/>
        <v>1.0184300594547966</v>
      </c>
      <c r="GS359" s="37">
        <f t="shared" si="461"/>
        <v>1.462717854062126</v>
      </c>
      <c r="GT359" s="37">
        <f t="shared" si="462"/>
        <v>1.2294435735950211</v>
      </c>
      <c r="GU359" s="37">
        <f t="shared" si="463"/>
        <v>2.3429456559042046</v>
      </c>
      <c r="GV359" s="37">
        <f t="shared" si="464"/>
        <v>9.0239581497593058</v>
      </c>
      <c r="GW359" s="37">
        <f t="shared" si="465"/>
        <v>1.1506033595206515</v>
      </c>
      <c r="GX359" s="37">
        <f t="shared" si="466"/>
        <v>6.5919694285475785</v>
      </c>
      <c r="GY359" s="37"/>
      <c r="GZ359" s="37">
        <f t="shared" si="467"/>
        <v>0.57228720098692065</v>
      </c>
      <c r="HA359" s="35"/>
      <c r="HB359" s="35"/>
      <c r="HC359" s="35"/>
      <c r="HD359" s="35"/>
      <c r="HE359" s="35"/>
      <c r="HF359" s="35"/>
      <c r="HG359" s="35"/>
      <c r="HH359" s="35"/>
      <c r="HI359" s="35"/>
      <c r="HK359" s="35"/>
      <c r="HL359" s="35"/>
      <c r="HO359" s="35"/>
      <c r="HP359" s="35"/>
      <c r="HQ359" s="35"/>
      <c r="HR359" s="35"/>
      <c r="HS359" s="35"/>
      <c r="HT359" s="35"/>
      <c r="HU359" s="35"/>
      <c r="HV359" s="35"/>
      <c r="HW359" s="35"/>
      <c r="HX359" s="35"/>
      <c r="HY359" s="35"/>
      <c r="HZ359" s="35"/>
      <c r="IA359" s="35"/>
      <c r="IB359" s="35"/>
    </row>
    <row r="360" spans="1:236" ht="11.25" customHeight="1">
      <c r="A360" s="21">
        <v>44550</v>
      </c>
      <c r="B360" s="27">
        <v>0</v>
      </c>
      <c r="C360" s="27">
        <v>0</v>
      </c>
      <c r="D360" s="27">
        <v>0</v>
      </c>
      <c r="E360" s="24">
        <f t="shared" si="370"/>
        <v>0</v>
      </c>
      <c r="I360" s="23"/>
      <c r="J360" s="22">
        <v>14000</v>
      </c>
      <c r="K360" s="22">
        <v>7797</v>
      </c>
      <c r="L360" s="22">
        <v>3603</v>
      </c>
      <c r="M360" s="23">
        <f t="shared" si="386"/>
        <v>11400</v>
      </c>
      <c r="N360" s="22">
        <v>0</v>
      </c>
      <c r="O360" s="22">
        <v>0</v>
      </c>
      <c r="P360" s="22">
        <v>0</v>
      </c>
      <c r="Q360" s="23">
        <f t="shared" si="387"/>
        <v>0</v>
      </c>
      <c r="R360" s="22">
        <v>0</v>
      </c>
      <c r="S360" s="22">
        <v>0</v>
      </c>
      <c r="T360" s="22">
        <v>0</v>
      </c>
      <c r="U360" s="23">
        <f t="shared" si="388"/>
        <v>0</v>
      </c>
      <c r="V360" s="22">
        <v>0</v>
      </c>
      <c r="W360" s="22">
        <v>0</v>
      </c>
      <c r="X360" s="22">
        <v>0</v>
      </c>
      <c r="Y360" s="23">
        <f t="shared" si="389"/>
        <v>0</v>
      </c>
      <c r="Z360" s="22">
        <v>0</v>
      </c>
      <c r="AA360" s="22">
        <v>0</v>
      </c>
      <c r="AB360" s="22">
        <v>0</v>
      </c>
      <c r="AC360" s="23">
        <f t="shared" si="390"/>
        <v>0</v>
      </c>
      <c r="AD360" s="22">
        <v>0</v>
      </c>
      <c r="AE360" s="22">
        <v>0</v>
      </c>
      <c r="AF360" s="22">
        <v>0</v>
      </c>
      <c r="AG360" s="23">
        <f t="shared" si="391"/>
        <v>0</v>
      </c>
      <c r="AH360" s="22">
        <v>988</v>
      </c>
      <c r="AI360" s="22">
        <v>940</v>
      </c>
      <c r="AJ360" s="22">
        <v>189</v>
      </c>
      <c r="AK360" s="23">
        <f t="shared" si="392"/>
        <v>1129</v>
      </c>
      <c r="AL360" s="22">
        <v>100</v>
      </c>
      <c r="AM360" s="22">
        <v>68</v>
      </c>
      <c r="AN360" s="22">
        <v>0</v>
      </c>
      <c r="AO360" s="23">
        <f t="shared" si="393"/>
        <v>68</v>
      </c>
      <c r="AP360" s="22">
        <v>0</v>
      </c>
      <c r="AQ360" s="22">
        <v>0</v>
      </c>
      <c r="AR360" s="22">
        <v>0</v>
      </c>
      <c r="AS360" s="23">
        <f t="shared" si="394"/>
        <v>0</v>
      </c>
      <c r="AT360" s="22">
        <v>0</v>
      </c>
      <c r="AU360" s="22">
        <v>0</v>
      </c>
      <c r="AV360" s="22">
        <v>0</v>
      </c>
      <c r="AW360" s="23">
        <f t="shared" si="395"/>
        <v>0</v>
      </c>
      <c r="AX360" s="22">
        <v>0</v>
      </c>
      <c r="AY360" s="22">
        <v>0</v>
      </c>
      <c r="AZ360" s="22">
        <v>0</v>
      </c>
      <c r="BA360" s="23">
        <f t="shared" si="396"/>
        <v>0</v>
      </c>
      <c r="BB360" s="22">
        <v>0</v>
      </c>
      <c r="BC360" s="22">
        <v>0</v>
      </c>
      <c r="BD360" s="22">
        <v>0</v>
      </c>
      <c r="BE360" s="23">
        <f t="shared" si="397"/>
        <v>0</v>
      </c>
      <c r="BF360" s="22">
        <v>0</v>
      </c>
      <c r="BG360" s="22">
        <v>0</v>
      </c>
      <c r="BH360" s="22">
        <v>0</v>
      </c>
      <c r="BI360" s="23">
        <f t="shared" si="398"/>
        <v>0</v>
      </c>
      <c r="BJ360" s="22">
        <v>0</v>
      </c>
      <c r="BK360" s="22">
        <v>0</v>
      </c>
      <c r="BL360" s="22">
        <v>0</v>
      </c>
      <c r="BM360" s="23">
        <f t="shared" si="399"/>
        <v>0</v>
      </c>
      <c r="BN360" s="22">
        <v>11136</v>
      </c>
      <c r="BO360" s="22">
        <v>7973</v>
      </c>
      <c r="BP360" s="22">
        <v>1153</v>
      </c>
      <c r="BQ360" s="23">
        <f t="shared" si="400"/>
        <v>9126</v>
      </c>
      <c r="BR360" s="22">
        <v>53100</v>
      </c>
      <c r="BS360" s="22">
        <v>32312</v>
      </c>
      <c r="BT360" s="22">
        <v>16621</v>
      </c>
      <c r="BU360" s="23">
        <f t="shared" si="401"/>
        <v>48933</v>
      </c>
      <c r="BV360" s="22">
        <v>6853</v>
      </c>
      <c r="BW360" s="22">
        <v>3700</v>
      </c>
      <c r="BX360" s="22">
        <v>3514</v>
      </c>
      <c r="BY360" s="23">
        <f t="shared" si="402"/>
        <v>7214</v>
      </c>
      <c r="BZ360" s="22">
        <v>0</v>
      </c>
      <c r="CA360" s="22">
        <v>0</v>
      </c>
      <c r="CB360" s="22">
        <v>0</v>
      </c>
      <c r="CC360" s="23">
        <f t="shared" si="403"/>
        <v>0</v>
      </c>
      <c r="CD360" s="22">
        <v>268</v>
      </c>
      <c r="CE360" s="22">
        <v>136</v>
      </c>
      <c r="CF360" s="22">
        <v>0</v>
      </c>
      <c r="CG360" s="23">
        <f t="shared" si="404"/>
        <v>136</v>
      </c>
      <c r="CH360" s="22">
        <v>0</v>
      </c>
      <c r="CI360" s="22">
        <v>0</v>
      </c>
      <c r="CJ360" s="22">
        <v>0</v>
      </c>
      <c r="CK360" s="23">
        <f t="shared" si="405"/>
        <v>0</v>
      </c>
      <c r="CL360" s="22">
        <v>0</v>
      </c>
      <c r="CM360" s="22">
        <v>0</v>
      </c>
      <c r="CN360" s="22">
        <v>0</v>
      </c>
      <c r="CO360" s="23">
        <f t="shared" si="406"/>
        <v>0</v>
      </c>
      <c r="CP360" s="22">
        <v>3901</v>
      </c>
      <c r="CQ360" s="22">
        <v>2550</v>
      </c>
      <c r="CR360" s="22">
        <v>32</v>
      </c>
      <c r="CS360" s="23">
        <f t="shared" si="407"/>
        <v>2582</v>
      </c>
      <c r="CT360" s="22">
        <v>11500</v>
      </c>
      <c r="CU360" s="22">
        <v>17722</v>
      </c>
      <c r="CV360" s="22">
        <v>990</v>
      </c>
      <c r="CW360" s="23">
        <f t="shared" si="408"/>
        <v>18712</v>
      </c>
      <c r="CX360" s="22">
        <v>0</v>
      </c>
      <c r="CY360" s="22">
        <v>0</v>
      </c>
      <c r="CZ360" s="22">
        <v>0</v>
      </c>
      <c r="DA360" s="23">
        <f t="shared" si="409"/>
        <v>0</v>
      </c>
      <c r="DB360" s="22">
        <v>148767</v>
      </c>
      <c r="DC360" s="22">
        <v>123016</v>
      </c>
      <c r="DD360" s="22">
        <v>22058</v>
      </c>
      <c r="DE360" s="23">
        <f t="shared" si="410"/>
        <v>145074</v>
      </c>
      <c r="DF360" s="25">
        <v>7058</v>
      </c>
      <c r="DG360" s="22">
        <v>3010</v>
      </c>
      <c r="DH360" s="22">
        <v>4016</v>
      </c>
      <c r="DI360" s="23">
        <f t="shared" si="411"/>
        <v>7026</v>
      </c>
      <c r="DJ360" s="22">
        <v>0</v>
      </c>
      <c r="DK360" s="22">
        <v>0</v>
      </c>
      <c r="DL360" s="22">
        <v>0</v>
      </c>
      <c r="DM360" s="23">
        <f t="shared" si="412"/>
        <v>0</v>
      </c>
      <c r="DN360" s="22">
        <v>0</v>
      </c>
      <c r="DO360" s="22">
        <v>0</v>
      </c>
      <c r="DP360" s="22">
        <v>0</v>
      </c>
      <c r="DQ360" s="23">
        <f t="shared" si="413"/>
        <v>0</v>
      </c>
      <c r="DR360" s="22">
        <v>0</v>
      </c>
      <c r="DS360" s="22">
        <v>0</v>
      </c>
      <c r="DT360" s="22">
        <v>0</v>
      </c>
      <c r="DU360" s="23">
        <f t="shared" si="414"/>
        <v>0</v>
      </c>
      <c r="DV360" s="22">
        <v>0</v>
      </c>
      <c r="DW360" s="22">
        <v>0</v>
      </c>
      <c r="DX360" s="22">
        <v>0</v>
      </c>
      <c r="DY360" s="23">
        <f t="shared" si="415"/>
        <v>0</v>
      </c>
      <c r="DZ360" s="22">
        <v>0</v>
      </c>
      <c r="EA360" s="22">
        <v>0</v>
      </c>
      <c r="EB360" s="22">
        <v>0</v>
      </c>
      <c r="EC360" s="23">
        <f t="shared" si="416"/>
        <v>0</v>
      </c>
      <c r="ED360" s="25">
        <v>8330</v>
      </c>
      <c r="EE360" s="22">
        <v>6130</v>
      </c>
      <c r="EF360" s="22">
        <v>2670</v>
      </c>
      <c r="EG360" s="23">
        <f t="shared" si="417"/>
        <v>8800</v>
      </c>
      <c r="EH360" s="22">
        <v>0</v>
      </c>
      <c r="EI360" s="22">
        <v>0</v>
      </c>
      <c r="EJ360" s="22">
        <v>0</v>
      </c>
      <c r="EK360" s="23">
        <f t="shared" si="418"/>
        <v>0</v>
      </c>
      <c r="EL360" s="22">
        <v>0</v>
      </c>
      <c r="EM360" s="22">
        <v>0</v>
      </c>
      <c r="EN360" s="22">
        <v>0</v>
      </c>
      <c r="EO360" s="23">
        <f t="shared" si="419"/>
        <v>0</v>
      </c>
      <c r="EP360" s="22">
        <v>3703</v>
      </c>
      <c r="EQ360" s="22">
        <v>3234</v>
      </c>
      <c r="ER360" s="22">
        <v>0</v>
      </c>
      <c r="ES360" s="23">
        <f t="shared" si="420"/>
        <v>3234</v>
      </c>
      <c r="ET360" s="22">
        <v>0</v>
      </c>
      <c r="EU360" s="22">
        <v>0</v>
      </c>
      <c r="EV360" s="22">
        <v>0</v>
      </c>
      <c r="EW360" s="23">
        <f t="shared" si="421"/>
        <v>0</v>
      </c>
      <c r="EX360" s="22">
        <v>0</v>
      </c>
      <c r="EY360" s="22">
        <v>0</v>
      </c>
      <c r="EZ360" s="22">
        <v>0</v>
      </c>
      <c r="FA360" s="23">
        <f t="shared" si="422"/>
        <v>0</v>
      </c>
      <c r="FB360" s="22">
        <v>0</v>
      </c>
      <c r="FC360" s="22">
        <v>0</v>
      </c>
      <c r="FD360" s="22">
        <v>0</v>
      </c>
      <c r="FE360" s="23">
        <f t="shared" si="423"/>
        <v>0</v>
      </c>
      <c r="FF360" s="22">
        <v>0</v>
      </c>
      <c r="FG360" s="22">
        <v>0</v>
      </c>
      <c r="FH360" s="22">
        <v>0</v>
      </c>
      <c r="FI360" s="23">
        <f t="shared" si="424"/>
        <v>0</v>
      </c>
      <c r="FJ360" s="22">
        <v>0</v>
      </c>
      <c r="FK360" s="22">
        <v>0</v>
      </c>
      <c r="FL360" s="22">
        <v>0</v>
      </c>
      <c r="FM360" s="23">
        <f t="shared" si="425"/>
        <v>0</v>
      </c>
      <c r="FN360" s="22">
        <v>4523</v>
      </c>
      <c r="FO360" s="22">
        <v>10833</v>
      </c>
      <c r="FP360" s="22">
        <v>0</v>
      </c>
      <c r="FQ360" s="23">
        <f t="shared" si="426"/>
        <v>10833</v>
      </c>
      <c r="FR360" s="22">
        <v>0</v>
      </c>
      <c r="FS360" s="22">
        <v>0</v>
      </c>
      <c r="FT360" s="22">
        <v>0</v>
      </c>
      <c r="FU360" s="23">
        <f t="shared" si="427"/>
        <v>0</v>
      </c>
      <c r="FV360" s="22">
        <v>0</v>
      </c>
      <c r="FW360" s="22">
        <v>0</v>
      </c>
      <c r="FX360" s="22">
        <v>0</v>
      </c>
      <c r="FY360" s="23">
        <v>0</v>
      </c>
      <c r="FZ360" s="22">
        <v>0</v>
      </c>
      <c r="GA360" s="22">
        <v>0</v>
      </c>
      <c r="GB360" s="22">
        <v>0</v>
      </c>
      <c r="GC360" s="23">
        <f t="shared" si="428"/>
        <v>0</v>
      </c>
      <c r="GD360" s="22">
        <f t="shared" si="456"/>
        <v>274227</v>
      </c>
      <c r="GE360" s="22">
        <f t="shared" si="456"/>
        <v>219421</v>
      </c>
      <c r="GF360" s="22">
        <f t="shared" si="456"/>
        <v>54846</v>
      </c>
      <c r="GG360" s="22">
        <f t="shared" si="456"/>
        <v>274267</v>
      </c>
      <c r="GI360" s="41">
        <f t="shared" si="429"/>
        <v>-0.3192364015438266</v>
      </c>
      <c r="GJ360" s="36"/>
      <c r="GK360" s="37">
        <f t="shared" si="457"/>
        <v>56.063913663687615</v>
      </c>
      <c r="GL360" s="37">
        <f t="shared" si="373"/>
        <v>14.726028958030451</v>
      </c>
      <c r="GM360" s="37">
        <f t="shared" si="374"/>
        <v>0</v>
      </c>
      <c r="GN360" s="37">
        <f t="shared" si="375"/>
        <v>0</v>
      </c>
      <c r="GO360" s="37">
        <f t="shared" si="376"/>
        <v>0</v>
      </c>
      <c r="GP360" s="37">
        <f t="shared" si="458"/>
        <v>4.9370844176263899</v>
      </c>
      <c r="GQ360" s="37">
        <f t="shared" si="459"/>
        <v>3.6336540258225054</v>
      </c>
      <c r="GR360" s="37">
        <f t="shared" si="460"/>
        <v>1.4738789815013147</v>
      </c>
      <c r="GS360" s="37">
        <f t="shared" si="461"/>
        <v>1.6862561012847448</v>
      </c>
      <c r="GT360" s="37">
        <f t="shared" si="462"/>
        <v>1.3717921256397518</v>
      </c>
      <c r="GU360" s="37">
        <f t="shared" si="463"/>
        <v>2.7937161894258069</v>
      </c>
      <c r="GV360" s="37">
        <f t="shared" si="464"/>
        <v>8.076710980261689</v>
      </c>
      <c r="GW360" s="37">
        <f t="shared" si="465"/>
        <v>1.1621494752097565</v>
      </c>
      <c r="GX360" s="37">
        <f t="shared" si="466"/>
        <v>3.5534429247884205</v>
      </c>
      <c r="GY360" s="37"/>
      <c r="GZ360" s="37">
        <f t="shared" si="467"/>
        <v>0.52137215672152593</v>
      </c>
      <c r="HA360" s="35"/>
      <c r="HB360" s="35"/>
      <c r="HC360" s="35"/>
      <c r="HD360" s="35"/>
      <c r="HE360" s="35"/>
      <c r="HF360" s="35"/>
      <c r="HG360" s="35"/>
      <c r="HH360" s="35"/>
      <c r="HI360" s="35"/>
      <c r="HK360" s="35"/>
      <c r="HL360" s="35"/>
      <c r="HO360" s="35"/>
      <c r="HP360" s="35"/>
      <c r="HQ360" s="35"/>
      <c r="HR360" s="35"/>
      <c r="HS360" s="35"/>
      <c r="HT360" s="35"/>
      <c r="HU360" s="35"/>
      <c r="HV360" s="35"/>
      <c r="HW360" s="35"/>
      <c r="HX360" s="35"/>
      <c r="HY360" s="35"/>
      <c r="HZ360" s="35"/>
      <c r="IA360" s="35"/>
      <c r="IB360" s="35"/>
    </row>
    <row r="361" spans="1:236" ht="11.25" customHeight="1">
      <c r="A361" s="21">
        <v>44581</v>
      </c>
      <c r="B361" s="27">
        <v>0</v>
      </c>
      <c r="C361" s="27">
        <v>0</v>
      </c>
      <c r="D361" s="27">
        <v>0</v>
      </c>
      <c r="E361" s="24">
        <f t="shared" si="370"/>
        <v>0</v>
      </c>
      <c r="I361" s="23"/>
      <c r="J361" s="22">
        <v>23518</v>
      </c>
      <c r="K361" s="22">
        <v>19319</v>
      </c>
      <c r="L361" s="22">
        <v>5492</v>
      </c>
      <c r="M361" s="23">
        <f t="shared" si="386"/>
        <v>24811</v>
      </c>
      <c r="N361" s="22">
        <v>0</v>
      </c>
      <c r="O361" s="22">
        <v>0</v>
      </c>
      <c r="P361" s="22">
        <v>0</v>
      </c>
      <c r="Q361" s="23">
        <f t="shared" si="387"/>
        <v>0</v>
      </c>
      <c r="R361" s="22">
        <v>0</v>
      </c>
      <c r="S361" s="22">
        <v>0</v>
      </c>
      <c r="T361" s="22">
        <v>0</v>
      </c>
      <c r="U361" s="23">
        <f t="shared" si="388"/>
        <v>0</v>
      </c>
      <c r="V361" s="22">
        <v>0</v>
      </c>
      <c r="W361" s="22">
        <v>0</v>
      </c>
      <c r="X361" s="22">
        <v>0</v>
      </c>
      <c r="Y361" s="23">
        <f t="shared" si="389"/>
        <v>0</v>
      </c>
      <c r="Z361" s="22">
        <v>0</v>
      </c>
      <c r="AA361" s="22">
        <v>0</v>
      </c>
      <c r="AB361" s="22">
        <v>0</v>
      </c>
      <c r="AC361" s="23">
        <f t="shared" si="390"/>
        <v>0</v>
      </c>
      <c r="AD361" s="22">
        <v>0</v>
      </c>
      <c r="AE361" s="22">
        <v>0</v>
      </c>
      <c r="AF361" s="22">
        <v>0</v>
      </c>
      <c r="AG361" s="23">
        <f t="shared" si="391"/>
        <v>0</v>
      </c>
      <c r="AH361" s="22">
        <v>1372</v>
      </c>
      <c r="AI361" s="22">
        <v>901</v>
      </c>
      <c r="AJ361" s="22">
        <v>263</v>
      </c>
      <c r="AK361" s="23">
        <f t="shared" si="392"/>
        <v>1164</v>
      </c>
      <c r="AL361" s="22">
        <v>127</v>
      </c>
      <c r="AM361" s="22">
        <v>110</v>
      </c>
      <c r="AN361" s="22">
        <v>1</v>
      </c>
      <c r="AO361" s="23">
        <f t="shared" si="393"/>
        <v>111</v>
      </c>
      <c r="AP361" s="22">
        <v>0</v>
      </c>
      <c r="AQ361" s="22">
        <v>0</v>
      </c>
      <c r="AR361" s="22">
        <v>0</v>
      </c>
      <c r="AS361" s="23">
        <f t="shared" si="394"/>
        <v>0</v>
      </c>
      <c r="AT361" s="22">
        <v>0</v>
      </c>
      <c r="AU361" s="22">
        <v>0</v>
      </c>
      <c r="AV361" s="22">
        <v>0</v>
      </c>
      <c r="AW361" s="23">
        <f t="shared" si="395"/>
        <v>0</v>
      </c>
      <c r="AX361" s="22">
        <v>0</v>
      </c>
      <c r="AY361" s="22">
        <v>0</v>
      </c>
      <c r="AZ361" s="22">
        <v>0</v>
      </c>
      <c r="BA361" s="23">
        <f t="shared" si="396"/>
        <v>0</v>
      </c>
      <c r="BB361" s="22">
        <v>0</v>
      </c>
      <c r="BC361" s="22">
        <v>0</v>
      </c>
      <c r="BD361" s="22">
        <v>0</v>
      </c>
      <c r="BE361" s="23">
        <f t="shared" si="397"/>
        <v>0</v>
      </c>
      <c r="BF361" s="22">
        <v>0</v>
      </c>
      <c r="BG361" s="22">
        <v>0</v>
      </c>
      <c r="BH361" s="22">
        <v>0</v>
      </c>
      <c r="BI361" s="23">
        <f t="shared" si="398"/>
        <v>0</v>
      </c>
      <c r="BJ361" s="22">
        <v>0</v>
      </c>
      <c r="BK361" s="22">
        <v>0</v>
      </c>
      <c r="BL361" s="22">
        <v>0</v>
      </c>
      <c r="BM361" s="23">
        <f t="shared" si="399"/>
        <v>0</v>
      </c>
      <c r="BN361" s="22">
        <v>11863</v>
      </c>
      <c r="BO361" s="22">
        <v>10427</v>
      </c>
      <c r="BP361" s="22">
        <v>1722</v>
      </c>
      <c r="BQ361" s="23">
        <f t="shared" si="400"/>
        <v>12149</v>
      </c>
      <c r="BR361" s="22">
        <v>48900</v>
      </c>
      <c r="BS361" s="22">
        <v>44022</v>
      </c>
      <c r="BT361" s="22">
        <v>9405</v>
      </c>
      <c r="BU361" s="23">
        <f t="shared" si="401"/>
        <v>53427</v>
      </c>
      <c r="BV361" s="22">
        <v>9897</v>
      </c>
      <c r="BW361" s="22">
        <v>3523</v>
      </c>
      <c r="BX361" s="22">
        <v>3537</v>
      </c>
      <c r="BY361" s="23">
        <f t="shared" si="402"/>
        <v>7060</v>
      </c>
      <c r="BZ361" s="22">
        <v>0</v>
      </c>
      <c r="CA361" s="22">
        <v>0</v>
      </c>
      <c r="CB361" s="22">
        <v>0</v>
      </c>
      <c r="CC361" s="23">
        <f t="shared" si="403"/>
        <v>0</v>
      </c>
      <c r="CD361" s="22">
        <v>325</v>
      </c>
      <c r="CE361" s="22">
        <v>85</v>
      </c>
      <c r="CF361" s="22">
        <v>90</v>
      </c>
      <c r="CG361" s="23">
        <f t="shared" si="404"/>
        <v>175</v>
      </c>
      <c r="CH361" s="22">
        <v>0</v>
      </c>
      <c r="CI361" s="22">
        <v>0</v>
      </c>
      <c r="CJ361" s="22">
        <v>0</v>
      </c>
      <c r="CK361" s="23">
        <f t="shared" si="405"/>
        <v>0</v>
      </c>
      <c r="CL361" s="22">
        <v>0</v>
      </c>
      <c r="CM361" s="22">
        <v>0</v>
      </c>
      <c r="CN361" s="22">
        <v>0</v>
      </c>
      <c r="CO361" s="23">
        <f t="shared" si="406"/>
        <v>0</v>
      </c>
      <c r="CP361" s="22">
        <v>4258</v>
      </c>
      <c r="CQ361" s="22">
        <v>4306</v>
      </c>
      <c r="CR361" s="22">
        <v>0</v>
      </c>
      <c r="CS361" s="23">
        <f t="shared" si="407"/>
        <v>4306</v>
      </c>
      <c r="CT361" s="22">
        <v>30516</v>
      </c>
      <c r="CU361" s="22">
        <v>19964</v>
      </c>
      <c r="CV361" s="22">
        <v>887</v>
      </c>
      <c r="CW361" s="23">
        <f t="shared" si="408"/>
        <v>20851</v>
      </c>
      <c r="CX361" s="22">
        <v>0</v>
      </c>
      <c r="CY361" s="22">
        <v>0</v>
      </c>
      <c r="CZ361" s="22">
        <v>0</v>
      </c>
      <c r="DA361" s="23">
        <f t="shared" si="409"/>
        <v>0</v>
      </c>
      <c r="DB361" s="22">
        <v>157668</v>
      </c>
      <c r="DC361" s="22">
        <v>128924</v>
      </c>
      <c r="DD361" s="22">
        <v>17736</v>
      </c>
      <c r="DE361" s="23">
        <f t="shared" si="410"/>
        <v>146660</v>
      </c>
      <c r="DF361" s="25">
        <v>6534</v>
      </c>
      <c r="DG361" s="22">
        <v>4250</v>
      </c>
      <c r="DH361" s="22">
        <v>1224</v>
      </c>
      <c r="DI361" s="23">
        <f t="shared" si="411"/>
        <v>5474</v>
      </c>
      <c r="DJ361" s="22">
        <v>0</v>
      </c>
      <c r="DK361" s="22">
        <v>0</v>
      </c>
      <c r="DL361" s="22">
        <v>0</v>
      </c>
      <c r="DM361" s="23">
        <f t="shared" si="412"/>
        <v>0</v>
      </c>
      <c r="DN361" s="22">
        <v>0</v>
      </c>
      <c r="DO361" s="22">
        <v>0</v>
      </c>
      <c r="DP361" s="22">
        <v>0</v>
      </c>
      <c r="DQ361" s="23">
        <f t="shared" si="413"/>
        <v>0</v>
      </c>
      <c r="DR361" s="22">
        <v>0</v>
      </c>
      <c r="DS361" s="22">
        <v>0</v>
      </c>
      <c r="DT361" s="22">
        <v>0</v>
      </c>
      <c r="DU361" s="23">
        <f t="shared" si="414"/>
        <v>0</v>
      </c>
      <c r="DV361" s="22">
        <v>0</v>
      </c>
      <c r="DW361" s="22">
        <v>0</v>
      </c>
      <c r="DX361" s="22">
        <v>0</v>
      </c>
      <c r="DY361" s="23">
        <f t="shared" si="415"/>
        <v>0</v>
      </c>
      <c r="DZ361" s="22">
        <v>0</v>
      </c>
      <c r="EA361" s="22">
        <v>0</v>
      </c>
      <c r="EB361" s="22">
        <v>0</v>
      </c>
      <c r="EC361" s="23">
        <f t="shared" si="416"/>
        <v>0</v>
      </c>
      <c r="ED361" s="25">
        <v>8847</v>
      </c>
      <c r="EE361" s="22">
        <v>8119</v>
      </c>
      <c r="EF361" s="22">
        <v>430</v>
      </c>
      <c r="EG361" s="23">
        <f t="shared" si="417"/>
        <v>8549</v>
      </c>
      <c r="EH361" s="22">
        <v>0</v>
      </c>
      <c r="EI361" s="22">
        <v>0</v>
      </c>
      <c r="EJ361" s="22">
        <v>0</v>
      </c>
      <c r="EK361" s="23">
        <f t="shared" si="418"/>
        <v>0</v>
      </c>
      <c r="EL361" s="22">
        <v>0</v>
      </c>
      <c r="EM361" s="22">
        <v>0</v>
      </c>
      <c r="EN361" s="22">
        <v>0</v>
      </c>
      <c r="EO361" s="23">
        <f t="shared" si="419"/>
        <v>0</v>
      </c>
      <c r="EP361" s="22">
        <v>3180</v>
      </c>
      <c r="EQ361" s="22">
        <v>3009</v>
      </c>
      <c r="ER361" s="22">
        <v>0</v>
      </c>
      <c r="ES361" s="23">
        <f t="shared" si="420"/>
        <v>3009</v>
      </c>
      <c r="ET361" s="22">
        <v>0</v>
      </c>
      <c r="EU361" s="22">
        <v>0</v>
      </c>
      <c r="EV361" s="22">
        <v>0</v>
      </c>
      <c r="EW361" s="23">
        <f t="shared" si="421"/>
        <v>0</v>
      </c>
      <c r="EX361" s="22">
        <v>0</v>
      </c>
      <c r="EY361" s="22">
        <v>0</v>
      </c>
      <c r="EZ361" s="22">
        <v>0</v>
      </c>
      <c r="FA361" s="23">
        <f t="shared" si="422"/>
        <v>0</v>
      </c>
      <c r="FB361" s="22">
        <v>0</v>
      </c>
      <c r="FC361" s="22">
        <v>0</v>
      </c>
      <c r="FD361" s="22">
        <v>0</v>
      </c>
      <c r="FE361" s="23">
        <f t="shared" si="423"/>
        <v>0</v>
      </c>
      <c r="FF361" s="22">
        <v>0</v>
      </c>
      <c r="FG361" s="22">
        <v>0</v>
      </c>
      <c r="FH361" s="22">
        <v>0</v>
      </c>
      <c r="FI361" s="23">
        <f t="shared" si="424"/>
        <v>0</v>
      </c>
      <c r="FJ361" s="22">
        <v>0</v>
      </c>
      <c r="FK361" s="22">
        <v>0</v>
      </c>
      <c r="FL361" s="22">
        <v>0</v>
      </c>
      <c r="FM361" s="23">
        <f t="shared" si="425"/>
        <v>0</v>
      </c>
      <c r="FN361" s="22">
        <v>3329</v>
      </c>
      <c r="FO361" s="22">
        <v>7328</v>
      </c>
      <c r="FP361" s="22">
        <v>0</v>
      </c>
      <c r="FQ361" s="23">
        <f t="shared" si="426"/>
        <v>7328</v>
      </c>
      <c r="FR361" s="22">
        <v>0</v>
      </c>
      <c r="FS361" s="22">
        <v>0</v>
      </c>
      <c r="FT361" s="22">
        <v>0</v>
      </c>
      <c r="FU361" s="23">
        <f t="shared" si="427"/>
        <v>0</v>
      </c>
      <c r="FV361" s="22">
        <v>0</v>
      </c>
      <c r="FW361" s="22">
        <v>0</v>
      </c>
      <c r="FX361" s="22">
        <v>0</v>
      </c>
      <c r="FY361" s="23">
        <v>0</v>
      </c>
      <c r="FZ361" s="22">
        <v>0</v>
      </c>
      <c r="GA361" s="22">
        <v>0</v>
      </c>
      <c r="GB361" s="22">
        <v>0</v>
      </c>
      <c r="GC361" s="23">
        <f t="shared" si="428"/>
        <v>0</v>
      </c>
      <c r="GD361" s="22">
        <f t="shared" si="456"/>
        <v>310334</v>
      </c>
      <c r="GE361" s="22">
        <f t="shared" si="456"/>
        <v>254287</v>
      </c>
      <c r="GF361" s="22">
        <f t="shared" si="456"/>
        <v>40787</v>
      </c>
      <c r="GG361" s="22">
        <f t="shared" si="456"/>
        <v>295074</v>
      </c>
      <c r="GI361" s="41">
        <f t="shared" si="429"/>
        <v>-8.0482671835223285E-2</v>
      </c>
      <c r="GJ361" s="36"/>
      <c r="GK361" s="37">
        <f t="shared" si="457"/>
        <v>50.700193088911348</v>
      </c>
      <c r="GL361" s="37">
        <f t="shared" si="373"/>
        <v>17.311934939654801</v>
      </c>
      <c r="GM361" s="37">
        <f t="shared" si="374"/>
        <v>0</v>
      </c>
      <c r="GN361" s="37">
        <f t="shared" si="375"/>
        <v>0</v>
      </c>
      <c r="GO361" s="37">
        <f t="shared" si="376"/>
        <v>0</v>
      </c>
      <c r="GP361" s="37">
        <f t="shared" si="458"/>
        <v>2.8817831819951474</v>
      </c>
      <c r="GQ361" s="37">
        <f t="shared" si="459"/>
        <v>4.1004848851887825</v>
      </c>
      <c r="GR361" s="37">
        <f t="shared" si="460"/>
        <v>1.183308623720442</v>
      </c>
      <c r="GS361" s="37">
        <f t="shared" si="461"/>
        <v>1.3854424331562369</v>
      </c>
      <c r="GT361" s="37">
        <f t="shared" si="462"/>
        <v>1.6713398640119237</v>
      </c>
      <c r="GU361" s="37">
        <f t="shared" si="463"/>
        <v>3.1928490249206605</v>
      </c>
      <c r="GV361" s="37">
        <f t="shared" si="464"/>
        <v>7.850971540031539</v>
      </c>
      <c r="GW361" s="37">
        <f t="shared" si="465"/>
        <v>1.693362224573022</v>
      </c>
      <c r="GX361" s="37">
        <f t="shared" si="466"/>
        <v>7.5973211371403186</v>
      </c>
      <c r="GY361" s="37"/>
      <c r="GZ361" s="37">
        <f t="shared" si="467"/>
        <v>0.43100905669578538</v>
      </c>
      <c r="HA361" s="35"/>
      <c r="HB361" s="35"/>
      <c r="HC361" s="35"/>
      <c r="HD361" s="35"/>
      <c r="HE361" s="35"/>
      <c r="HF361" s="35"/>
      <c r="HG361" s="35"/>
      <c r="HH361" s="35"/>
      <c r="HI361" s="35"/>
      <c r="HK361" s="35"/>
      <c r="HL361" s="35"/>
      <c r="HO361" s="35"/>
      <c r="HP361" s="35"/>
      <c r="HQ361" s="35"/>
      <c r="HR361" s="35"/>
      <c r="HS361" s="35"/>
      <c r="HT361" s="35"/>
      <c r="HU361" s="35"/>
      <c r="HV361" s="35"/>
      <c r="HW361" s="35"/>
      <c r="HX361" s="35"/>
      <c r="HY361" s="35"/>
      <c r="HZ361" s="35"/>
      <c r="IA361" s="35"/>
      <c r="IB361" s="35"/>
    </row>
    <row r="362" spans="1:236" ht="11.25" customHeight="1">
      <c r="A362" s="21">
        <v>44612</v>
      </c>
      <c r="B362" s="27">
        <v>0</v>
      </c>
      <c r="C362" s="27">
        <v>0</v>
      </c>
      <c r="D362" s="27">
        <v>0</v>
      </c>
      <c r="E362" s="24">
        <f t="shared" si="370"/>
        <v>0</v>
      </c>
      <c r="I362" s="23"/>
      <c r="J362" s="22">
        <v>22774</v>
      </c>
      <c r="K362" s="22">
        <v>18121</v>
      </c>
      <c r="L362" s="22">
        <v>5504</v>
      </c>
      <c r="M362" s="23">
        <f t="shared" si="386"/>
        <v>23625</v>
      </c>
      <c r="N362" s="22">
        <v>0</v>
      </c>
      <c r="O362" s="22">
        <v>0</v>
      </c>
      <c r="P362" s="22">
        <v>0</v>
      </c>
      <c r="Q362" s="23">
        <f t="shared" si="387"/>
        <v>0</v>
      </c>
      <c r="R362" s="22">
        <v>0</v>
      </c>
      <c r="S362" s="22">
        <v>0</v>
      </c>
      <c r="T362" s="22">
        <v>0</v>
      </c>
      <c r="U362" s="23">
        <f t="shared" si="388"/>
        <v>0</v>
      </c>
      <c r="V362" s="22">
        <v>0</v>
      </c>
      <c r="W362" s="22">
        <v>0</v>
      </c>
      <c r="X362" s="22">
        <v>0</v>
      </c>
      <c r="Y362" s="23">
        <f t="shared" si="389"/>
        <v>0</v>
      </c>
      <c r="Z362" s="22">
        <v>0</v>
      </c>
      <c r="AA362" s="22">
        <v>0</v>
      </c>
      <c r="AB362" s="22">
        <v>0</v>
      </c>
      <c r="AC362" s="23">
        <f t="shared" si="390"/>
        <v>0</v>
      </c>
      <c r="AD362" s="22">
        <v>0</v>
      </c>
      <c r="AE362" s="22">
        <v>0</v>
      </c>
      <c r="AF362" s="22">
        <v>0</v>
      </c>
      <c r="AG362" s="23">
        <f t="shared" si="391"/>
        <v>0</v>
      </c>
      <c r="AH362" s="22">
        <v>1405</v>
      </c>
      <c r="AI362" s="22">
        <v>1079</v>
      </c>
      <c r="AJ362" s="22">
        <v>390</v>
      </c>
      <c r="AK362" s="23">
        <f t="shared" si="392"/>
        <v>1469</v>
      </c>
      <c r="AL362" s="22">
        <v>95</v>
      </c>
      <c r="AM362" s="22">
        <v>78</v>
      </c>
      <c r="AN362" s="22">
        <v>1</v>
      </c>
      <c r="AO362" s="23">
        <f t="shared" si="393"/>
        <v>79</v>
      </c>
      <c r="AP362" s="22">
        <v>0</v>
      </c>
      <c r="AQ362" s="22">
        <v>0</v>
      </c>
      <c r="AR362" s="22">
        <v>0</v>
      </c>
      <c r="AS362" s="23">
        <f t="shared" si="394"/>
        <v>0</v>
      </c>
      <c r="AT362" s="22">
        <v>0</v>
      </c>
      <c r="AU362" s="22">
        <v>0</v>
      </c>
      <c r="AV362" s="22">
        <v>0</v>
      </c>
      <c r="AW362" s="23">
        <f t="shared" si="395"/>
        <v>0</v>
      </c>
      <c r="AX362" s="22">
        <v>0</v>
      </c>
      <c r="AY362" s="22">
        <v>0</v>
      </c>
      <c r="AZ362" s="22">
        <v>0</v>
      </c>
      <c r="BA362" s="23">
        <f t="shared" si="396"/>
        <v>0</v>
      </c>
      <c r="BB362" s="22">
        <v>0</v>
      </c>
      <c r="BC362" s="22">
        <v>0</v>
      </c>
      <c r="BD362" s="22">
        <v>0</v>
      </c>
      <c r="BE362" s="23">
        <f t="shared" si="397"/>
        <v>0</v>
      </c>
      <c r="BF362" s="22">
        <v>0</v>
      </c>
      <c r="BG362" s="22">
        <v>0</v>
      </c>
      <c r="BH362" s="22">
        <v>0</v>
      </c>
      <c r="BI362" s="23">
        <f t="shared" si="398"/>
        <v>0</v>
      </c>
      <c r="BJ362" s="22">
        <v>0</v>
      </c>
      <c r="BK362" s="22">
        <v>0</v>
      </c>
      <c r="BL362" s="22">
        <v>0</v>
      </c>
      <c r="BM362" s="23">
        <f t="shared" si="399"/>
        <v>0</v>
      </c>
      <c r="BN362" s="22">
        <v>8883</v>
      </c>
      <c r="BO362" s="22">
        <v>7187</v>
      </c>
      <c r="BP362" s="22">
        <v>2337</v>
      </c>
      <c r="BQ362" s="23">
        <f t="shared" si="400"/>
        <v>9524</v>
      </c>
      <c r="BR362" s="22">
        <v>53000</v>
      </c>
      <c r="BS362" s="22">
        <v>44050</v>
      </c>
      <c r="BT362" s="22">
        <v>9109</v>
      </c>
      <c r="BU362" s="23">
        <f t="shared" si="401"/>
        <v>53159</v>
      </c>
      <c r="BV362" s="22">
        <v>8117</v>
      </c>
      <c r="BW362" s="22">
        <v>4028</v>
      </c>
      <c r="BX362" s="22">
        <v>2768</v>
      </c>
      <c r="BY362" s="23">
        <f t="shared" si="402"/>
        <v>6796</v>
      </c>
      <c r="BZ362" s="22">
        <v>0</v>
      </c>
      <c r="CA362" s="22">
        <v>0</v>
      </c>
      <c r="CB362" s="22">
        <v>0</v>
      </c>
      <c r="CC362" s="23">
        <f t="shared" si="403"/>
        <v>0</v>
      </c>
      <c r="CD362" s="22">
        <v>333</v>
      </c>
      <c r="CE362" s="22">
        <v>30</v>
      </c>
      <c r="CF362" s="22">
        <v>24</v>
      </c>
      <c r="CG362" s="23">
        <f t="shared" si="404"/>
        <v>54</v>
      </c>
      <c r="CH362" s="22">
        <v>0</v>
      </c>
      <c r="CI362" s="22">
        <v>0</v>
      </c>
      <c r="CJ362" s="22">
        <v>0</v>
      </c>
      <c r="CK362" s="23">
        <f t="shared" si="405"/>
        <v>0</v>
      </c>
      <c r="CL362" s="22">
        <v>0</v>
      </c>
      <c r="CM362" s="22">
        <v>0</v>
      </c>
      <c r="CN362" s="22">
        <v>0</v>
      </c>
      <c r="CO362" s="23">
        <f t="shared" si="406"/>
        <v>0</v>
      </c>
      <c r="CP362" s="22">
        <v>4038</v>
      </c>
      <c r="CQ362" s="22">
        <v>4528</v>
      </c>
      <c r="CR362" s="22">
        <v>0</v>
      </c>
      <c r="CS362" s="23">
        <f t="shared" si="407"/>
        <v>4528</v>
      </c>
      <c r="CT362" s="22">
        <v>24041</v>
      </c>
      <c r="CU362" s="22">
        <v>27663</v>
      </c>
      <c r="CV362" s="22">
        <v>1116</v>
      </c>
      <c r="CW362" s="23">
        <f t="shared" si="408"/>
        <v>28779</v>
      </c>
      <c r="CX362" s="22">
        <v>0</v>
      </c>
      <c r="CY362" s="22">
        <v>0</v>
      </c>
      <c r="CZ362" s="22">
        <v>0</v>
      </c>
      <c r="DA362" s="23">
        <f t="shared" si="409"/>
        <v>0</v>
      </c>
      <c r="DB362" s="22">
        <v>165672</v>
      </c>
      <c r="DC362" s="22">
        <v>133948</v>
      </c>
      <c r="DD362" s="22">
        <v>23787</v>
      </c>
      <c r="DE362" s="23">
        <f t="shared" si="410"/>
        <v>157735</v>
      </c>
      <c r="DF362" s="25">
        <v>5179</v>
      </c>
      <c r="DG362" s="22">
        <v>2456</v>
      </c>
      <c r="DH362" s="22">
        <v>4207</v>
      </c>
      <c r="DI362" s="23">
        <f t="shared" si="411"/>
        <v>6663</v>
      </c>
      <c r="DJ362" s="22">
        <v>0</v>
      </c>
      <c r="DK362" s="22">
        <v>0</v>
      </c>
      <c r="DL362" s="22">
        <v>0</v>
      </c>
      <c r="DM362" s="23">
        <f t="shared" si="412"/>
        <v>0</v>
      </c>
      <c r="DN362" s="22">
        <v>0</v>
      </c>
      <c r="DO362" s="22">
        <v>0</v>
      </c>
      <c r="DP362" s="22">
        <v>0</v>
      </c>
      <c r="DQ362" s="23">
        <f t="shared" si="413"/>
        <v>0</v>
      </c>
      <c r="DR362" s="22">
        <v>0</v>
      </c>
      <c r="DS362" s="22">
        <v>0</v>
      </c>
      <c r="DT362" s="22">
        <v>0</v>
      </c>
      <c r="DU362" s="23">
        <f t="shared" si="414"/>
        <v>0</v>
      </c>
      <c r="DV362" s="22">
        <v>0</v>
      </c>
      <c r="DW362" s="22">
        <v>0</v>
      </c>
      <c r="DX362" s="22">
        <v>0</v>
      </c>
      <c r="DY362" s="23">
        <f t="shared" si="415"/>
        <v>0</v>
      </c>
      <c r="DZ362" s="22">
        <v>0</v>
      </c>
      <c r="EA362" s="22">
        <v>0</v>
      </c>
      <c r="EB362" s="22">
        <v>0</v>
      </c>
      <c r="EC362" s="23">
        <f t="shared" si="416"/>
        <v>0</v>
      </c>
      <c r="ED362" s="25">
        <v>7986</v>
      </c>
      <c r="EE362" s="22">
        <v>6568</v>
      </c>
      <c r="EF362" s="22">
        <v>1936</v>
      </c>
      <c r="EG362" s="23">
        <f t="shared" si="417"/>
        <v>8504</v>
      </c>
      <c r="EH362" s="22">
        <v>0</v>
      </c>
      <c r="EI362" s="22">
        <v>0</v>
      </c>
      <c r="EJ362" s="22">
        <v>0</v>
      </c>
      <c r="EK362" s="23">
        <f t="shared" si="418"/>
        <v>0</v>
      </c>
      <c r="EL362" s="22">
        <v>0</v>
      </c>
      <c r="EM362" s="22">
        <v>0</v>
      </c>
      <c r="EN362" s="22">
        <v>0</v>
      </c>
      <c r="EO362" s="23">
        <f t="shared" si="419"/>
        <v>0</v>
      </c>
      <c r="EP362" s="22">
        <v>4543</v>
      </c>
      <c r="EQ362" s="22">
        <v>4503</v>
      </c>
      <c r="ER362" s="22">
        <v>0</v>
      </c>
      <c r="ES362" s="23">
        <f t="shared" si="420"/>
        <v>4503</v>
      </c>
      <c r="ET362" s="22">
        <v>0</v>
      </c>
      <c r="EU362" s="22">
        <v>0</v>
      </c>
      <c r="EV362" s="22">
        <v>0</v>
      </c>
      <c r="EW362" s="23">
        <f t="shared" si="421"/>
        <v>0</v>
      </c>
      <c r="EX362" s="22">
        <v>0</v>
      </c>
      <c r="EY362" s="22">
        <v>0</v>
      </c>
      <c r="EZ362" s="22">
        <v>0</v>
      </c>
      <c r="FA362" s="23">
        <f t="shared" si="422"/>
        <v>0</v>
      </c>
      <c r="FB362" s="22">
        <v>0</v>
      </c>
      <c r="FC362" s="22">
        <v>0</v>
      </c>
      <c r="FD362" s="22">
        <v>0</v>
      </c>
      <c r="FE362" s="23">
        <f t="shared" si="423"/>
        <v>0</v>
      </c>
      <c r="FF362" s="22">
        <v>0</v>
      </c>
      <c r="FG362" s="22">
        <v>0</v>
      </c>
      <c r="FH362" s="22">
        <v>0</v>
      </c>
      <c r="FI362" s="23">
        <f t="shared" si="424"/>
        <v>0</v>
      </c>
      <c r="FJ362" s="22">
        <v>0</v>
      </c>
      <c r="FK362" s="22">
        <v>0</v>
      </c>
      <c r="FL362" s="22">
        <v>0</v>
      </c>
      <c r="FM362" s="23">
        <f t="shared" si="425"/>
        <v>0</v>
      </c>
      <c r="FN362" s="22">
        <v>6976</v>
      </c>
      <c r="FO362" s="22">
        <v>8745</v>
      </c>
      <c r="FP362" s="22">
        <v>34</v>
      </c>
      <c r="FQ362" s="23">
        <f t="shared" si="426"/>
        <v>8779</v>
      </c>
      <c r="FR362" s="22">
        <v>0</v>
      </c>
      <c r="FS362" s="22">
        <v>0</v>
      </c>
      <c r="FT362" s="22">
        <v>0</v>
      </c>
      <c r="FU362" s="23">
        <f t="shared" si="427"/>
        <v>0</v>
      </c>
      <c r="FV362" s="22">
        <v>0</v>
      </c>
      <c r="FW362" s="22">
        <v>0</v>
      </c>
      <c r="FX362" s="22">
        <v>0</v>
      </c>
      <c r="FY362" s="23">
        <v>0</v>
      </c>
      <c r="FZ362" s="22">
        <v>0</v>
      </c>
      <c r="GA362" s="22">
        <v>0</v>
      </c>
      <c r="GB362" s="22">
        <v>0</v>
      </c>
      <c r="GC362" s="23">
        <f t="shared" si="428"/>
        <v>0</v>
      </c>
      <c r="GD362" s="22">
        <f t="shared" si="456"/>
        <v>313042</v>
      </c>
      <c r="GE362" s="22">
        <f t="shared" si="456"/>
        <v>262984</v>
      </c>
      <c r="GF362" s="22">
        <f t="shared" si="456"/>
        <v>51213</v>
      </c>
      <c r="GG362" s="22">
        <f t="shared" si="456"/>
        <v>314197</v>
      </c>
      <c r="GI362" s="41">
        <f t="shared" si="429"/>
        <v>-6.5918882728393191E-2</v>
      </c>
      <c r="GJ362" s="36"/>
      <c r="GK362" s="37">
        <f t="shared" si="457"/>
        <v>50.933897119216375</v>
      </c>
      <c r="GL362" s="37">
        <f t="shared" si="373"/>
        <v>16.750068445228607</v>
      </c>
      <c r="GM362" s="37">
        <f t="shared" si="374"/>
        <v>0</v>
      </c>
      <c r="GN362" s="37">
        <f t="shared" si="375"/>
        <v>0</v>
      </c>
      <c r="GO362" s="37">
        <f t="shared" si="376"/>
        <v>0</v>
      </c>
      <c r="GP362" s="37">
        <f t="shared" si="458"/>
        <v>3.3252973564931705</v>
      </c>
      <c r="GQ362" s="37">
        <f t="shared" si="459"/>
        <v>2.7328658777720318</v>
      </c>
      <c r="GR362" s="37">
        <f t="shared" si="460"/>
        <v>1.7122714689867062</v>
      </c>
      <c r="GS362" s="37">
        <f t="shared" si="461"/>
        <v>1.5316521157180665</v>
      </c>
      <c r="GT362" s="37">
        <f t="shared" si="462"/>
        <v>0.93389711921637808</v>
      </c>
      <c r="GU362" s="37">
        <f t="shared" si="463"/>
        <v>2.4974903416177412</v>
      </c>
      <c r="GV362" s="37">
        <f t="shared" si="464"/>
        <v>10.518890883095549</v>
      </c>
      <c r="GW362" s="37">
        <f t="shared" si="465"/>
        <v>1.7217777507376872</v>
      </c>
      <c r="GX362" s="37">
        <f t="shared" si="466"/>
        <v>6.8905332643811033</v>
      </c>
      <c r="GY362" s="37"/>
      <c r="GZ362" s="37">
        <f t="shared" si="467"/>
        <v>0.45135825753659731</v>
      </c>
      <c r="HA362" s="35"/>
      <c r="HB362" s="35"/>
      <c r="HC362" s="35"/>
      <c r="HD362" s="35"/>
      <c r="HE362" s="35"/>
      <c r="HF362" s="35"/>
      <c r="HG362" s="35"/>
      <c r="HH362" s="35"/>
      <c r="HI362" s="35"/>
      <c r="HK362" s="35"/>
      <c r="HL362" s="35"/>
      <c r="HO362" s="35"/>
      <c r="HP362" s="35"/>
      <c r="HQ362" s="35"/>
      <c r="HR362" s="35"/>
      <c r="HS362" s="35"/>
      <c r="HT362" s="35"/>
      <c r="HU362" s="35"/>
      <c r="HV362" s="35"/>
      <c r="HW362" s="35"/>
      <c r="HX362" s="35"/>
      <c r="HY362" s="35"/>
      <c r="HZ362" s="35"/>
      <c r="IA362" s="35"/>
      <c r="IB362" s="35"/>
    </row>
    <row r="363" spans="1:236" ht="11.25" customHeight="1">
      <c r="A363" s="21">
        <v>44640</v>
      </c>
      <c r="B363" s="27">
        <v>0</v>
      </c>
      <c r="C363" s="27">
        <v>0</v>
      </c>
      <c r="D363" s="27">
        <v>0</v>
      </c>
      <c r="E363" s="24">
        <f t="shared" si="370"/>
        <v>0</v>
      </c>
      <c r="I363" s="23"/>
      <c r="J363" s="22">
        <v>27407</v>
      </c>
      <c r="K363" s="22">
        <v>22622</v>
      </c>
      <c r="L363" s="22">
        <v>5527</v>
      </c>
      <c r="M363" s="23">
        <f t="shared" si="386"/>
        <v>28149</v>
      </c>
      <c r="N363" s="22">
        <v>0</v>
      </c>
      <c r="O363" s="22">
        <v>0</v>
      </c>
      <c r="P363" s="22">
        <v>0</v>
      </c>
      <c r="Q363" s="23">
        <f t="shared" si="387"/>
        <v>0</v>
      </c>
      <c r="R363" s="22">
        <v>0</v>
      </c>
      <c r="S363" s="22">
        <v>0</v>
      </c>
      <c r="T363" s="22">
        <v>0</v>
      </c>
      <c r="U363" s="23">
        <f t="shared" si="388"/>
        <v>0</v>
      </c>
      <c r="V363" s="22">
        <v>0</v>
      </c>
      <c r="W363" s="22">
        <v>0</v>
      </c>
      <c r="X363" s="22">
        <v>0</v>
      </c>
      <c r="Y363" s="23">
        <f t="shared" si="389"/>
        <v>0</v>
      </c>
      <c r="Z363" s="22">
        <v>0</v>
      </c>
      <c r="AA363" s="22">
        <v>0</v>
      </c>
      <c r="AB363" s="22">
        <v>0</v>
      </c>
      <c r="AC363" s="23">
        <f t="shared" si="390"/>
        <v>0</v>
      </c>
      <c r="AD363" s="22">
        <v>0</v>
      </c>
      <c r="AE363" s="22">
        <v>0</v>
      </c>
      <c r="AF363" s="22">
        <v>0</v>
      </c>
      <c r="AG363" s="23">
        <f t="shared" si="391"/>
        <v>0</v>
      </c>
      <c r="AH363" s="22">
        <v>1689</v>
      </c>
      <c r="AI363" s="22">
        <v>1325</v>
      </c>
      <c r="AJ363" s="22">
        <v>246</v>
      </c>
      <c r="AK363" s="23">
        <f t="shared" si="392"/>
        <v>1571</v>
      </c>
      <c r="AL363" s="22">
        <v>92</v>
      </c>
      <c r="AM363" s="22">
        <v>139</v>
      </c>
      <c r="AN363" s="22">
        <v>13</v>
      </c>
      <c r="AO363" s="23">
        <f t="shared" si="393"/>
        <v>152</v>
      </c>
      <c r="AP363" s="22">
        <v>0</v>
      </c>
      <c r="AQ363" s="22">
        <v>0</v>
      </c>
      <c r="AR363" s="22">
        <v>0</v>
      </c>
      <c r="AS363" s="23">
        <f t="shared" si="394"/>
        <v>0</v>
      </c>
      <c r="AT363" s="22">
        <v>0</v>
      </c>
      <c r="AU363" s="22">
        <v>0</v>
      </c>
      <c r="AV363" s="22">
        <v>0</v>
      </c>
      <c r="AW363" s="23">
        <f t="shared" si="395"/>
        <v>0</v>
      </c>
      <c r="AX363" s="22">
        <v>0</v>
      </c>
      <c r="AY363" s="22">
        <v>0</v>
      </c>
      <c r="AZ363" s="22">
        <v>0</v>
      </c>
      <c r="BA363" s="23">
        <f t="shared" si="396"/>
        <v>0</v>
      </c>
      <c r="BB363" s="22">
        <v>0</v>
      </c>
      <c r="BC363" s="22">
        <v>0</v>
      </c>
      <c r="BD363" s="22">
        <v>0</v>
      </c>
      <c r="BE363" s="23">
        <f t="shared" si="397"/>
        <v>0</v>
      </c>
      <c r="BF363" s="22">
        <v>0</v>
      </c>
      <c r="BG363" s="22">
        <v>0</v>
      </c>
      <c r="BH363" s="22">
        <v>0</v>
      </c>
      <c r="BI363" s="23">
        <f t="shared" si="398"/>
        <v>0</v>
      </c>
      <c r="BJ363" s="22">
        <v>0</v>
      </c>
      <c r="BK363" s="22">
        <v>0</v>
      </c>
      <c r="BL363" s="22">
        <v>0</v>
      </c>
      <c r="BM363" s="23">
        <f t="shared" si="399"/>
        <v>0</v>
      </c>
      <c r="BN363" s="22">
        <v>9740</v>
      </c>
      <c r="BO363" s="22">
        <v>6589</v>
      </c>
      <c r="BP363" s="22">
        <v>2239</v>
      </c>
      <c r="BQ363" s="23">
        <f t="shared" si="400"/>
        <v>8828</v>
      </c>
      <c r="BR363" s="22">
        <v>55100</v>
      </c>
      <c r="BS363" s="22">
        <v>44600</v>
      </c>
      <c r="BT363" s="22">
        <v>10687</v>
      </c>
      <c r="BU363" s="23">
        <f t="shared" si="401"/>
        <v>55287</v>
      </c>
      <c r="BV363" s="22">
        <v>8149</v>
      </c>
      <c r="BW363" s="22">
        <v>3672</v>
      </c>
      <c r="BX363" s="22">
        <v>6932</v>
      </c>
      <c r="BY363" s="23">
        <f t="shared" si="402"/>
        <v>10604</v>
      </c>
      <c r="BZ363" s="22">
        <v>0</v>
      </c>
      <c r="CA363" s="22">
        <v>0</v>
      </c>
      <c r="CB363" s="22">
        <v>0</v>
      </c>
      <c r="CC363" s="23">
        <f t="shared" si="403"/>
        <v>0</v>
      </c>
      <c r="CD363" s="22">
        <v>373</v>
      </c>
      <c r="CE363" s="22">
        <v>149</v>
      </c>
      <c r="CF363" s="22">
        <v>25</v>
      </c>
      <c r="CG363" s="23">
        <f t="shared" si="404"/>
        <v>174</v>
      </c>
      <c r="CH363" s="22">
        <v>0</v>
      </c>
      <c r="CI363" s="22">
        <v>0</v>
      </c>
      <c r="CJ363" s="22">
        <v>0</v>
      </c>
      <c r="CK363" s="23">
        <f t="shared" si="405"/>
        <v>0</v>
      </c>
      <c r="CL363" s="22">
        <v>0</v>
      </c>
      <c r="CM363" s="22">
        <v>0</v>
      </c>
      <c r="CN363" s="22">
        <v>0</v>
      </c>
      <c r="CO363" s="23">
        <f t="shared" si="406"/>
        <v>0</v>
      </c>
      <c r="CP363" s="22">
        <v>2808</v>
      </c>
      <c r="CQ363" s="22">
        <v>4721</v>
      </c>
      <c r="CR363" s="22">
        <v>24</v>
      </c>
      <c r="CS363" s="23">
        <f t="shared" si="407"/>
        <v>4745</v>
      </c>
      <c r="CT363" s="22">
        <v>27271</v>
      </c>
      <c r="CU363" s="22">
        <v>27603</v>
      </c>
      <c r="CV363" s="22">
        <v>1040</v>
      </c>
      <c r="CW363" s="23">
        <f t="shared" si="408"/>
        <v>28643</v>
      </c>
      <c r="CX363" s="22">
        <v>0</v>
      </c>
      <c r="CY363" s="22">
        <v>0</v>
      </c>
      <c r="CZ363" s="22">
        <v>0</v>
      </c>
      <c r="DA363" s="23">
        <f t="shared" si="409"/>
        <v>0</v>
      </c>
      <c r="DB363" s="22">
        <v>159211</v>
      </c>
      <c r="DC363" s="22">
        <v>133861</v>
      </c>
      <c r="DD363" s="22">
        <v>26183</v>
      </c>
      <c r="DE363" s="23">
        <f t="shared" si="410"/>
        <v>160044</v>
      </c>
      <c r="DF363" s="25">
        <v>7377</v>
      </c>
      <c r="DG363" s="22">
        <v>3007</v>
      </c>
      <c r="DH363" s="22">
        <v>4977</v>
      </c>
      <c r="DI363" s="23">
        <f t="shared" si="411"/>
        <v>7984</v>
      </c>
      <c r="DJ363" s="22">
        <v>0</v>
      </c>
      <c r="DK363" s="22">
        <v>0</v>
      </c>
      <c r="DL363" s="22">
        <v>0</v>
      </c>
      <c r="DM363" s="23">
        <f t="shared" si="412"/>
        <v>0</v>
      </c>
      <c r="DN363" s="22">
        <v>0</v>
      </c>
      <c r="DO363" s="22">
        <v>0</v>
      </c>
      <c r="DP363" s="22">
        <v>0</v>
      </c>
      <c r="DQ363" s="23">
        <f t="shared" si="413"/>
        <v>0</v>
      </c>
      <c r="DR363" s="22">
        <v>0</v>
      </c>
      <c r="DS363" s="22">
        <v>0</v>
      </c>
      <c r="DT363" s="22">
        <v>0</v>
      </c>
      <c r="DU363" s="23">
        <f t="shared" si="414"/>
        <v>0</v>
      </c>
      <c r="DV363" s="22">
        <v>0</v>
      </c>
      <c r="DW363" s="22">
        <v>0</v>
      </c>
      <c r="DX363" s="22">
        <v>0</v>
      </c>
      <c r="DY363" s="23">
        <f t="shared" si="415"/>
        <v>0</v>
      </c>
      <c r="DZ363" s="22">
        <v>0</v>
      </c>
      <c r="EA363" s="22">
        <v>0</v>
      </c>
      <c r="EB363" s="22">
        <v>0</v>
      </c>
      <c r="EC363" s="23">
        <f t="shared" si="416"/>
        <v>0</v>
      </c>
      <c r="ED363" s="25">
        <v>12196</v>
      </c>
      <c r="EE363" s="22">
        <v>8518</v>
      </c>
      <c r="EF363" s="22">
        <v>3371</v>
      </c>
      <c r="EG363" s="23">
        <f t="shared" si="417"/>
        <v>11889</v>
      </c>
      <c r="EH363" s="22">
        <v>0</v>
      </c>
      <c r="EI363" s="22">
        <v>0</v>
      </c>
      <c r="EJ363" s="22">
        <v>0</v>
      </c>
      <c r="EK363" s="23">
        <f t="shared" si="418"/>
        <v>0</v>
      </c>
      <c r="EL363" s="22">
        <v>0</v>
      </c>
      <c r="EM363" s="22">
        <v>0</v>
      </c>
      <c r="EN363" s="22">
        <v>0</v>
      </c>
      <c r="EO363" s="23">
        <f t="shared" si="419"/>
        <v>0</v>
      </c>
      <c r="EP363" s="22">
        <v>5610</v>
      </c>
      <c r="EQ363" s="22">
        <v>5608</v>
      </c>
      <c r="ER363" s="22">
        <v>0</v>
      </c>
      <c r="ES363" s="23">
        <f t="shared" si="420"/>
        <v>5608</v>
      </c>
      <c r="ET363" s="22">
        <v>0</v>
      </c>
      <c r="EU363" s="22">
        <v>0</v>
      </c>
      <c r="EV363" s="22">
        <v>0</v>
      </c>
      <c r="EW363" s="23">
        <f t="shared" si="421"/>
        <v>0</v>
      </c>
      <c r="EX363" s="22">
        <v>0</v>
      </c>
      <c r="EY363" s="22">
        <v>0</v>
      </c>
      <c r="EZ363" s="22">
        <v>0</v>
      </c>
      <c r="FA363" s="23">
        <f t="shared" si="422"/>
        <v>0</v>
      </c>
      <c r="FB363" s="22">
        <v>0</v>
      </c>
      <c r="FC363" s="22">
        <v>0</v>
      </c>
      <c r="FD363" s="22">
        <v>0</v>
      </c>
      <c r="FE363" s="23">
        <f t="shared" si="423"/>
        <v>0</v>
      </c>
      <c r="FF363" s="22">
        <v>0</v>
      </c>
      <c r="FG363" s="22">
        <v>0</v>
      </c>
      <c r="FH363" s="22">
        <v>0</v>
      </c>
      <c r="FI363" s="23">
        <f t="shared" si="424"/>
        <v>0</v>
      </c>
      <c r="FJ363" s="22">
        <v>0</v>
      </c>
      <c r="FK363" s="22">
        <v>0</v>
      </c>
      <c r="FL363" s="22">
        <v>0</v>
      </c>
      <c r="FM363" s="23">
        <f t="shared" si="425"/>
        <v>0</v>
      </c>
      <c r="FN363" s="22">
        <v>10555</v>
      </c>
      <c r="FO363" s="22">
        <v>17087</v>
      </c>
      <c r="FP363" s="22">
        <v>6</v>
      </c>
      <c r="FQ363" s="23">
        <f t="shared" si="426"/>
        <v>17093</v>
      </c>
      <c r="FR363" s="22">
        <v>0</v>
      </c>
      <c r="FS363" s="22">
        <v>0</v>
      </c>
      <c r="FT363" s="22">
        <v>0</v>
      </c>
      <c r="FU363" s="23">
        <f t="shared" si="427"/>
        <v>0</v>
      </c>
      <c r="FV363" s="22">
        <v>0</v>
      </c>
      <c r="FW363" s="22">
        <v>0</v>
      </c>
      <c r="FX363" s="22">
        <v>0</v>
      </c>
      <c r="FY363" s="23">
        <v>0</v>
      </c>
      <c r="FZ363" s="22">
        <v>0</v>
      </c>
      <c r="GA363" s="22">
        <v>0</v>
      </c>
      <c r="GB363" s="22">
        <v>0</v>
      </c>
      <c r="GC363" s="23">
        <f t="shared" si="428"/>
        <v>0</v>
      </c>
      <c r="GD363" s="22">
        <f t="shared" si="456"/>
        <v>327578</v>
      </c>
      <c r="GE363" s="22">
        <f t="shared" si="456"/>
        <v>279501</v>
      </c>
      <c r="GF363" s="22">
        <f t="shared" si="456"/>
        <v>61270</v>
      </c>
      <c r="GG363" s="22">
        <f t="shared" si="456"/>
        <v>340771</v>
      </c>
      <c r="GI363" s="41">
        <f t="shared" si="429"/>
        <v>-2.4817350164332508E-2</v>
      </c>
      <c r="GJ363" s="36"/>
      <c r="GK363" s="37">
        <f t="shared" si="457"/>
        <v>47.892851903928786</v>
      </c>
      <c r="GL363" s="37">
        <f t="shared" si="373"/>
        <v>15.95700909835743</v>
      </c>
      <c r="GM363" s="37">
        <f t="shared" si="374"/>
        <v>0</v>
      </c>
      <c r="GN363" s="37">
        <f t="shared" si="375"/>
        <v>0</v>
      </c>
      <c r="GO363" s="37">
        <f t="shared" si="376"/>
        <v>0</v>
      </c>
      <c r="GP363" s="37">
        <f t="shared" si="458"/>
        <v>6.1133949431307943</v>
      </c>
      <c r="GQ363" s="37">
        <f t="shared" si="459"/>
        <v>2.3574155369748233</v>
      </c>
      <c r="GR363" s="37">
        <f t="shared" si="460"/>
        <v>2.006432892905571</v>
      </c>
      <c r="GS363" s="37">
        <f t="shared" si="461"/>
        <v>1.3137698970665579</v>
      </c>
      <c r="GT363" s="37">
        <f t="shared" si="462"/>
        <v>1.0758458824834258</v>
      </c>
      <c r="GU363" s="37">
        <f t="shared" si="463"/>
        <v>3.0475740695024349</v>
      </c>
      <c r="GV363" s="37">
        <f t="shared" si="464"/>
        <v>9.8758143978017969</v>
      </c>
      <c r="GW363" s="37">
        <f t="shared" si="465"/>
        <v>1.6890816133037092</v>
      </c>
      <c r="GX363" s="37">
        <f t="shared" si="466"/>
        <v>8.0937098615031786</v>
      </c>
      <c r="GY363" s="37"/>
      <c r="GZ363" s="37">
        <f t="shared" si="467"/>
        <v>0.57709990304149983</v>
      </c>
      <c r="HA363" s="35"/>
      <c r="HB363" s="35"/>
      <c r="HC363" s="35"/>
      <c r="HD363" s="35"/>
      <c r="HE363" s="35"/>
      <c r="HF363" s="35"/>
      <c r="HG363" s="35"/>
      <c r="HH363" s="35"/>
      <c r="HI363" s="35"/>
      <c r="HK363" s="35"/>
      <c r="HL363" s="35"/>
      <c r="HO363" s="35"/>
      <c r="HP363" s="35"/>
      <c r="HQ363" s="35"/>
      <c r="HR363" s="35"/>
      <c r="HS363" s="35"/>
      <c r="HT363" s="35"/>
      <c r="HU363" s="35"/>
      <c r="HV363" s="35"/>
      <c r="HW363" s="35"/>
      <c r="HX363" s="35"/>
      <c r="HY363" s="35"/>
      <c r="HZ363" s="35"/>
      <c r="IA363" s="35"/>
      <c r="IB363" s="35"/>
    </row>
    <row r="364" spans="1:236" ht="11.25" customHeight="1">
      <c r="A364" s="21">
        <v>44671</v>
      </c>
      <c r="B364" s="27">
        <v>0</v>
      </c>
      <c r="C364" s="27">
        <v>0</v>
      </c>
      <c r="D364" s="27">
        <v>0</v>
      </c>
      <c r="E364" s="24">
        <f t="shared" si="370"/>
        <v>0</v>
      </c>
      <c r="F364" s="22">
        <v>0</v>
      </c>
      <c r="G364" s="22">
        <v>0</v>
      </c>
      <c r="H364" s="22">
        <v>0</v>
      </c>
      <c r="I364" s="23">
        <f t="shared" ref="I364:I409" si="468">G364+H364</f>
        <v>0</v>
      </c>
      <c r="J364" s="22">
        <v>27650</v>
      </c>
      <c r="K364" s="22">
        <v>19019</v>
      </c>
      <c r="L364" s="22">
        <v>8077</v>
      </c>
      <c r="M364" s="23">
        <f t="shared" si="386"/>
        <v>27096</v>
      </c>
      <c r="N364" s="22">
        <v>0</v>
      </c>
      <c r="O364" s="22">
        <v>0</v>
      </c>
      <c r="P364" s="22">
        <v>0</v>
      </c>
      <c r="Q364" s="23">
        <f t="shared" si="387"/>
        <v>0</v>
      </c>
      <c r="R364" s="22">
        <v>0</v>
      </c>
      <c r="S364" s="22">
        <v>0</v>
      </c>
      <c r="T364" s="22">
        <v>0</v>
      </c>
      <c r="U364" s="23">
        <f t="shared" si="388"/>
        <v>0</v>
      </c>
      <c r="V364" s="22">
        <v>0</v>
      </c>
      <c r="W364" s="22">
        <v>0</v>
      </c>
      <c r="X364" s="22">
        <v>0</v>
      </c>
      <c r="Y364" s="23">
        <f t="shared" si="389"/>
        <v>0</v>
      </c>
      <c r="Z364" s="22">
        <v>0</v>
      </c>
      <c r="AA364" s="22">
        <v>0</v>
      </c>
      <c r="AB364" s="22">
        <v>0</v>
      </c>
      <c r="AC364" s="23">
        <f t="shared" si="390"/>
        <v>0</v>
      </c>
      <c r="AD364" s="22">
        <v>0</v>
      </c>
      <c r="AE364" s="22">
        <v>0</v>
      </c>
      <c r="AF364" s="22">
        <v>0</v>
      </c>
      <c r="AG364" s="23">
        <f t="shared" si="391"/>
        <v>0</v>
      </c>
      <c r="AH364" s="22">
        <v>1376</v>
      </c>
      <c r="AI364" s="22">
        <v>937</v>
      </c>
      <c r="AJ364" s="22">
        <v>366</v>
      </c>
      <c r="AK364" s="23">
        <f t="shared" si="392"/>
        <v>1303</v>
      </c>
      <c r="AL364" s="22">
        <v>99</v>
      </c>
      <c r="AM364" s="22">
        <v>88</v>
      </c>
      <c r="AN364" s="22">
        <v>0</v>
      </c>
      <c r="AO364" s="23">
        <f t="shared" si="393"/>
        <v>88</v>
      </c>
      <c r="AP364" s="22">
        <v>0</v>
      </c>
      <c r="AQ364" s="22">
        <v>0</v>
      </c>
      <c r="AR364" s="22">
        <v>0</v>
      </c>
      <c r="AS364" s="23">
        <f t="shared" si="394"/>
        <v>0</v>
      </c>
      <c r="AT364" s="22">
        <v>0</v>
      </c>
      <c r="AU364" s="22">
        <v>0</v>
      </c>
      <c r="AV364" s="22">
        <v>0</v>
      </c>
      <c r="AW364" s="23">
        <f t="shared" si="395"/>
        <v>0</v>
      </c>
      <c r="AX364" s="22">
        <v>0</v>
      </c>
      <c r="AY364" s="22">
        <v>0</v>
      </c>
      <c r="AZ364" s="22">
        <v>0</v>
      </c>
      <c r="BA364" s="23">
        <f t="shared" si="396"/>
        <v>0</v>
      </c>
      <c r="BB364" s="22">
        <v>0</v>
      </c>
      <c r="BC364" s="22">
        <v>0</v>
      </c>
      <c r="BD364" s="22">
        <v>0</v>
      </c>
      <c r="BE364" s="23">
        <f t="shared" si="397"/>
        <v>0</v>
      </c>
      <c r="BF364" s="22">
        <v>0</v>
      </c>
      <c r="BG364" s="22">
        <v>0</v>
      </c>
      <c r="BH364" s="22">
        <v>0</v>
      </c>
      <c r="BI364" s="23">
        <f t="shared" si="398"/>
        <v>0</v>
      </c>
      <c r="BJ364" s="22">
        <v>0</v>
      </c>
      <c r="BK364" s="22">
        <v>0</v>
      </c>
      <c r="BL364" s="22">
        <v>0</v>
      </c>
      <c r="BM364" s="23">
        <f t="shared" si="399"/>
        <v>0</v>
      </c>
      <c r="BN364" s="22">
        <v>9122</v>
      </c>
      <c r="BO364" s="22">
        <v>7874</v>
      </c>
      <c r="BP364" s="22">
        <v>2034</v>
      </c>
      <c r="BQ364" s="23">
        <f t="shared" si="400"/>
        <v>9908</v>
      </c>
      <c r="BR364" s="22">
        <v>59000</v>
      </c>
      <c r="BS364" s="22">
        <v>44001</v>
      </c>
      <c r="BT364" s="22">
        <v>12200</v>
      </c>
      <c r="BU364" s="23">
        <f t="shared" si="401"/>
        <v>56201</v>
      </c>
      <c r="BV364" s="22">
        <v>4634</v>
      </c>
      <c r="BW364" s="22">
        <v>3447</v>
      </c>
      <c r="BX364" s="22">
        <v>2802</v>
      </c>
      <c r="BY364" s="23">
        <f t="shared" si="402"/>
        <v>6249</v>
      </c>
      <c r="BZ364" s="22">
        <v>0</v>
      </c>
      <c r="CA364" s="22">
        <v>0</v>
      </c>
      <c r="CB364" s="22">
        <v>0</v>
      </c>
      <c r="CC364" s="23">
        <f t="shared" si="403"/>
        <v>0</v>
      </c>
      <c r="CD364" s="22">
        <v>223</v>
      </c>
      <c r="CE364" s="22">
        <v>23</v>
      </c>
      <c r="CF364" s="22">
        <v>0</v>
      </c>
      <c r="CG364" s="23">
        <f t="shared" si="404"/>
        <v>23</v>
      </c>
      <c r="CH364" s="22">
        <v>0</v>
      </c>
      <c r="CI364" s="22">
        <v>0</v>
      </c>
      <c r="CJ364" s="22">
        <v>0</v>
      </c>
      <c r="CK364" s="23">
        <f t="shared" si="405"/>
        <v>0</v>
      </c>
      <c r="CL364" s="22">
        <v>0</v>
      </c>
      <c r="CM364" s="22">
        <v>0</v>
      </c>
      <c r="CN364" s="22">
        <v>0</v>
      </c>
      <c r="CO364" s="23">
        <f t="shared" si="406"/>
        <v>0</v>
      </c>
      <c r="CP364" s="22">
        <v>3208</v>
      </c>
      <c r="CQ364" s="22">
        <v>2008</v>
      </c>
      <c r="CR364" s="22">
        <v>0</v>
      </c>
      <c r="CS364" s="23">
        <f t="shared" si="407"/>
        <v>2008</v>
      </c>
      <c r="CT364" s="22">
        <v>24516</v>
      </c>
      <c r="CU364" s="22">
        <v>22526</v>
      </c>
      <c r="CV364" s="22">
        <v>693</v>
      </c>
      <c r="CW364" s="23">
        <f t="shared" si="408"/>
        <v>23219</v>
      </c>
      <c r="CX364" s="22">
        <v>0</v>
      </c>
      <c r="CY364" s="22">
        <v>0</v>
      </c>
      <c r="CZ364" s="22">
        <v>0</v>
      </c>
      <c r="DA364" s="23">
        <f t="shared" si="409"/>
        <v>0</v>
      </c>
      <c r="DB364" s="22">
        <v>152954</v>
      </c>
      <c r="DC364" s="22">
        <v>121995</v>
      </c>
      <c r="DD364" s="22">
        <v>18216</v>
      </c>
      <c r="DE364" s="23">
        <f t="shared" si="410"/>
        <v>140211</v>
      </c>
      <c r="DF364" s="25">
        <v>3034</v>
      </c>
      <c r="DG364" s="22">
        <v>2140</v>
      </c>
      <c r="DH364" s="22">
        <v>1229</v>
      </c>
      <c r="DI364" s="23">
        <f t="shared" si="411"/>
        <v>3369</v>
      </c>
      <c r="DJ364" s="22">
        <v>0</v>
      </c>
      <c r="DK364" s="22">
        <v>0</v>
      </c>
      <c r="DL364" s="22">
        <v>0</v>
      </c>
      <c r="DM364" s="23">
        <f t="shared" si="412"/>
        <v>0</v>
      </c>
      <c r="DN364" s="22">
        <v>0</v>
      </c>
      <c r="DO364" s="22">
        <v>0</v>
      </c>
      <c r="DP364" s="22">
        <v>0</v>
      </c>
      <c r="DQ364" s="23">
        <f t="shared" si="413"/>
        <v>0</v>
      </c>
      <c r="DR364" s="22">
        <v>0</v>
      </c>
      <c r="DS364" s="22">
        <v>0</v>
      </c>
      <c r="DT364" s="22">
        <v>0</v>
      </c>
      <c r="DU364" s="23">
        <f t="shared" si="414"/>
        <v>0</v>
      </c>
      <c r="DV364" s="22">
        <v>0</v>
      </c>
      <c r="DW364" s="22">
        <v>0</v>
      </c>
      <c r="DX364" s="22">
        <v>0</v>
      </c>
      <c r="DY364" s="23">
        <f t="shared" si="415"/>
        <v>0</v>
      </c>
      <c r="DZ364" s="22">
        <v>0</v>
      </c>
      <c r="EA364" s="22">
        <v>0</v>
      </c>
      <c r="EB364" s="22">
        <v>0</v>
      </c>
      <c r="EC364" s="23">
        <f t="shared" si="416"/>
        <v>0</v>
      </c>
      <c r="ED364" s="25">
        <v>8568</v>
      </c>
      <c r="EE364" s="22">
        <v>7594</v>
      </c>
      <c r="EF364" s="22">
        <v>917</v>
      </c>
      <c r="EG364" s="23">
        <f t="shared" si="417"/>
        <v>8511</v>
      </c>
      <c r="EH364" s="22">
        <v>0</v>
      </c>
      <c r="EI364" s="22">
        <v>0</v>
      </c>
      <c r="EJ364" s="22">
        <v>0</v>
      </c>
      <c r="EK364" s="23">
        <f t="shared" si="418"/>
        <v>0</v>
      </c>
      <c r="EL364" s="22">
        <v>0</v>
      </c>
      <c r="EM364" s="22">
        <v>0</v>
      </c>
      <c r="EN364" s="22">
        <v>0</v>
      </c>
      <c r="EO364" s="23">
        <f t="shared" si="419"/>
        <v>0</v>
      </c>
      <c r="EP364" s="22">
        <v>4387</v>
      </c>
      <c r="EQ364" s="22">
        <v>5152</v>
      </c>
      <c r="ER364" s="22">
        <v>0</v>
      </c>
      <c r="ES364" s="23">
        <f t="shared" si="420"/>
        <v>5152</v>
      </c>
      <c r="ET364" s="22">
        <v>0</v>
      </c>
      <c r="EU364" s="22">
        <v>0</v>
      </c>
      <c r="EV364" s="22">
        <v>0</v>
      </c>
      <c r="EW364" s="23">
        <f t="shared" si="421"/>
        <v>0</v>
      </c>
      <c r="EX364" s="22">
        <v>0</v>
      </c>
      <c r="EY364" s="22">
        <v>0</v>
      </c>
      <c r="EZ364" s="22">
        <v>0</v>
      </c>
      <c r="FA364" s="23">
        <f t="shared" si="422"/>
        <v>0</v>
      </c>
      <c r="FB364" s="22">
        <v>0</v>
      </c>
      <c r="FC364" s="22">
        <v>0</v>
      </c>
      <c r="FD364" s="22">
        <v>0</v>
      </c>
      <c r="FE364" s="23">
        <f t="shared" si="423"/>
        <v>0</v>
      </c>
      <c r="FF364" s="22">
        <v>0</v>
      </c>
      <c r="FG364" s="22">
        <v>0</v>
      </c>
      <c r="FH364" s="22">
        <v>0</v>
      </c>
      <c r="FI364" s="23">
        <f t="shared" si="424"/>
        <v>0</v>
      </c>
      <c r="FJ364" s="22">
        <v>0</v>
      </c>
      <c r="FK364" s="22">
        <v>0</v>
      </c>
      <c r="FL364" s="22">
        <v>0</v>
      </c>
      <c r="FM364" s="23">
        <f t="shared" si="425"/>
        <v>0</v>
      </c>
      <c r="FN364" s="22">
        <v>8735</v>
      </c>
      <c r="FO364" s="22">
        <v>14777</v>
      </c>
      <c r="FP364" s="22">
        <v>14</v>
      </c>
      <c r="FQ364" s="23">
        <f t="shared" si="426"/>
        <v>14791</v>
      </c>
      <c r="FR364" s="22">
        <v>0</v>
      </c>
      <c r="FS364" s="22">
        <v>0</v>
      </c>
      <c r="FT364" s="22">
        <v>0</v>
      </c>
      <c r="FU364" s="23">
        <f t="shared" si="427"/>
        <v>0</v>
      </c>
      <c r="FV364" s="22">
        <v>0</v>
      </c>
      <c r="FW364" s="22">
        <v>0</v>
      </c>
      <c r="FX364" s="22">
        <v>0</v>
      </c>
      <c r="FY364" s="23">
        <f t="shared" ref="FY364:FY413" si="469">FW364+FX364</f>
        <v>0</v>
      </c>
      <c r="FZ364" s="22">
        <v>0</v>
      </c>
      <c r="GA364" s="22">
        <v>0</v>
      </c>
      <c r="GB364" s="22">
        <v>0</v>
      </c>
      <c r="GC364" s="23">
        <f t="shared" si="428"/>
        <v>0</v>
      </c>
      <c r="GD364" s="22">
        <v>307506</v>
      </c>
      <c r="GE364" s="22">
        <v>251581</v>
      </c>
      <c r="GF364" s="22">
        <v>46548</v>
      </c>
      <c r="GG364" s="22">
        <f t="shared" ref="GG364:GG413" si="470">GE364+GF364</f>
        <v>298129</v>
      </c>
      <c r="GI364" s="41">
        <f t="shared" si="429"/>
        <v>-3.7574167090660748E-2</v>
      </c>
      <c r="GJ364" s="36"/>
      <c r="GK364" s="37">
        <f t="shared" si="457"/>
        <v>48.49134076102726</v>
      </c>
      <c r="GL364" s="37">
        <f t="shared" si="373"/>
        <v>17.489794539333257</v>
      </c>
      <c r="GM364" s="37">
        <f t="shared" si="374"/>
        <v>0</v>
      </c>
      <c r="GN364" s="37">
        <f t="shared" si="375"/>
        <v>0</v>
      </c>
      <c r="GO364" s="37">
        <f t="shared" si="376"/>
        <v>0</v>
      </c>
      <c r="GP364" s="37">
        <f t="shared" si="458"/>
        <v>5.8736550057436769</v>
      </c>
      <c r="GQ364" s="37">
        <f t="shared" si="459"/>
        <v>3.1298070999002308</v>
      </c>
      <c r="GR364" s="37">
        <f t="shared" si="460"/>
        <v>2.0478494003919216</v>
      </c>
      <c r="GS364" s="37">
        <f t="shared" si="461"/>
        <v>1.3701352645867533</v>
      </c>
      <c r="GT364" s="37">
        <f t="shared" si="462"/>
        <v>0.85062067485223458</v>
      </c>
      <c r="GU364" s="37">
        <f t="shared" si="463"/>
        <v>3.0185109368354524</v>
      </c>
      <c r="GV364" s="37">
        <f t="shared" si="464"/>
        <v>8.9537763185614168</v>
      </c>
      <c r="GW364" s="37">
        <f t="shared" si="465"/>
        <v>0.79815248369312464</v>
      </c>
      <c r="GX364" s="37">
        <f t="shared" si="466"/>
        <v>7.5597918761750691</v>
      </c>
      <c r="GY364" s="37"/>
      <c r="GZ364" s="37">
        <f t="shared" si="467"/>
        <v>0.41656563889959841</v>
      </c>
      <c r="HA364" s="35"/>
      <c r="HB364" s="35"/>
      <c r="HC364" s="35"/>
      <c r="HD364" s="35"/>
      <c r="HE364" s="35"/>
      <c r="HF364" s="35"/>
      <c r="HG364" s="35"/>
      <c r="HH364" s="35"/>
      <c r="HI364" s="35"/>
      <c r="HK364" s="35"/>
      <c r="HL364" s="35"/>
      <c r="HO364" s="35"/>
      <c r="HP364" s="35"/>
      <c r="HQ364" s="35"/>
      <c r="HR364" s="35"/>
      <c r="HS364" s="35"/>
      <c r="HT364" s="35"/>
      <c r="HU364" s="35"/>
      <c r="HV364" s="35"/>
      <c r="HW364" s="35"/>
      <c r="HX364" s="35"/>
      <c r="HY364" s="35"/>
      <c r="HZ364" s="35"/>
      <c r="IA364" s="35"/>
      <c r="IB364" s="35"/>
    </row>
    <row r="365" spans="1:236" ht="11.25" customHeight="1">
      <c r="A365" s="21">
        <f>EOMONTH(A364,1)</f>
        <v>44712</v>
      </c>
      <c r="B365" s="27">
        <v>0</v>
      </c>
      <c r="C365" s="27">
        <v>0</v>
      </c>
      <c r="D365" s="27">
        <v>0</v>
      </c>
      <c r="E365" s="24">
        <f t="shared" si="370"/>
        <v>0</v>
      </c>
      <c r="F365" s="22">
        <v>0</v>
      </c>
      <c r="G365" s="22">
        <v>0</v>
      </c>
      <c r="H365" s="22">
        <v>0</v>
      </c>
      <c r="I365" s="23">
        <f t="shared" si="468"/>
        <v>0</v>
      </c>
      <c r="J365" s="22">
        <v>24225</v>
      </c>
      <c r="K365" s="22">
        <v>18718</v>
      </c>
      <c r="L365" s="22">
        <v>5376</v>
      </c>
      <c r="M365" s="23">
        <f t="shared" si="386"/>
        <v>24094</v>
      </c>
      <c r="N365" s="22">
        <v>0</v>
      </c>
      <c r="O365" s="22">
        <v>0</v>
      </c>
      <c r="P365" s="22">
        <v>0</v>
      </c>
      <c r="Q365" s="23">
        <f t="shared" si="387"/>
        <v>0</v>
      </c>
      <c r="R365" s="22">
        <v>0</v>
      </c>
      <c r="S365" s="22">
        <v>0</v>
      </c>
      <c r="T365" s="22">
        <v>0</v>
      </c>
      <c r="U365" s="23">
        <f t="shared" si="388"/>
        <v>0</v>
      </c>
      <c r="V365" s="22">
        <v>0</v>
      </c>
      <c r="W365" s="22">
        <v>0</v>
      </c>
      <c r="X365" s="22">
        <v>0</v>
      </c>
      <c r="Y365" s="23">
        <f t="shared" si="389"/>
        <v>0</v>
      </c>
      <c r="Z365" s="22">
        <v>0</v>
      </c>
      <c r="AA365" s="22">
        <v>0</v>
      </c>
      <c r="AB365" s="22">
        <v>0</v>
      </c>
      <c r="AC365" s="23">
        <f t="shared" si="390"/>
        <v>0</v>
      </c>
      <c r="AD365" s="22">
        <v>0</v>
      </c>
      <c r="AE365" s="22">
        <v>0</v>
      </c>
      <c r="AF365" s="22">
        <v>0</v>
      </c>
      <c r="AG365" s="23">
        <f t="shared" si="391"/>
        <v>0</v>
      </c>
      <c r="AH365" s="22">
        <v>1259</v>
      </c>
      <c r="AI365" s="22">
        <v>952</v>
      </c>
      <c r="AJ365" s="22">
        <v>248</v>
      </c>
      <c r="AK365" s="23">
        <f t="shared" si="392"/>
        <v>1200</v>
      </c>
      <c r="AL365" s="22">
        <v>49</v>
      </c>
      <c r="AM365" s="22">
        <v>56</v>
      </c>
      <c r="AN365" s="22">
        <v>0</v>
      </c>
      <c r="AO365" s="23">
        <f t="shared" si="393"/>
        <v>56</v>
      </c>
      <c r="AP365" s="22">
        <v>0</v>
      </c>
      <c r="AQ365" s="22">
        <v>0</v>
      </c>
      <c r="AR365" s="22">
        <v>0</v>
      </c>
      <c r="AS365" s="23">
        <f t="shared" si="394"/>
        <v>0</v>
      </c>
      <c r="AT365" s="22">
        <v>0</v>
      </c>
      <c r="AU365" s="22">
        <v>0</v>
      </c>
      <c r="AV365" s="22">
        <v>0</v>
      </c>
      <c r="AW365" s="23">
        <f t="shared" si="395"/>
        <v>0</v>
      </c>
      <c r="AX365" s="22">
        <v>0</v>
      </c>
      <c r="AY365" s="22">
        <v>0</v>
      </c>
      <c r="AZ365" s="22">
        <v>0</v>
      </c>
      <c r="BA365" s="23">
        <f t="shared" si="396"/>
        <v>0</v>
      </c>
      <c r="BB365" s="22">
        <v>0</v>
      </c>
      <c r="BC365" s="22">
        <v>0</v>
      </c>
      <c r="BD365" s="22">
        <v>0</v>
      </c>
      <c r="BE365" s="23">
        <f t="shared" si="397"/>
        <v>0</v>
      </c>
      <c r="BF365" s="22">
        <v>0</v>
      </c>
      <c r="BG365" s="22">
        <v>0</v>
      </c>
      <c r="BH365" s="22">
        <v>0</v>
      </c>
      <c r="BI365" s="23">
        <f t="shared" si="398"/>
        <v>0</v>
      </c>
      <c r="BJ365" s="22">
        <v>0</v>
      </c>
      <c r="BK365" s="22">
        <v>0</v>
      </c>
      <c r="BL365" s="22">
        <v>0</v>
      </c>
      <c r="BM365" s="23">
        <f t="shared" si="399"/>
        <v>0</v>
      </c>
      <c r="BN365" s="22">
        <v>10552</v>
      </c>
      <c r="BO365" s="22">
        <v>8188</v>
      </c>
      <c r="BP365" s="22">
        <v>1997</v>
      </c>
      <c r="BQ365" s="23">
        <f t="shared" si="400"/>
        <v>10185</v>
      </c>
      <c r="BR365" s="22">
        <v>48300</v>
      </c>
      <c r="BS365" s="22">
        <v>42293</v>
      </c>
      <c r="BT365" s="22">
        <v>8970</v>
      </c>
      <c r="BU365" s="23">
        <f t="shared" si="401"/>
        <v>51263</v>
      </c>
      <c r="BV365" s="22">
        <v>2892</v>
      </c>
      <c r="BW365" s="22">
        <v>3503</v>
      </c>
      <c r="BX365" s="22">
        <v>3015</v>
      </c>
      <c r="BY365" s="23">
        <f t="shared" si="402"/>
        <v>6518</v>
      </c>
      <c r="BZ365" s="22">
        <v>0</v>
      </c>
      <c r="CA365" s="22">
        <v>0</v>
      </c>
      <c r="CB365" s="22">
        <v>0</v>
      </c>
      <c r="CC365" s="23">
        <f t="shared" si="403"/>
        <v>0</v>
      </c>
      <c r="CD365" s="22">
        <v>677</v>
      </c>
      <c r="CE365" s="22">
        <v>60</v>
      </c>
      <c r="CF365" s="22">
        <v>194</v>
      </c>
      <c r="CG365" s="23">
        <f t="shared" si="404"/>
        <v>254</v>
      </c>
      <c r="CH365" s="22">
        <v>0</v>
      </c>
      <c r="CI365" s="22">
        <v>0</v>
      </c>
      <c r="CJ365" s="22">
        <v>0</v>
      </c>
      <c r="CK365" s="23">
        <f t="shared" si="405"/>
        <v>0</v>
      </c>
      <c r="CL365" s="22">
        <v>0</v>
      </c>
      <c r="CM365" s="22">
        <v>0</v>
      </c>
      <c r="CN365" s="22">
        <v>0</v>
      </c>
      <c r="CO365" s="23">
        <f t="shared" si="406"/>
        <v>0</v>
      </c>
      <c r="CP365" s="22">
        <v>3718</v>
      </c>
      <c r="CQ365" s="22">
        <v>4008</v>
      </c>
      <c r="CR365" s="22">
        <v>0</v>
      </c>
      <c r="CS365" s="23">
        <f t="shared" si="407"/>
        <v>4008</v>
      </c>
      <c r="CT365" s="22">
        <v>23784</v>
      </c>
      <c r="CU365" s="22">
        <v>26904</v>
      </c>
      <c r="CV365" s="22">
        <v>594</v>
      </c>
      <c r="CW365" s="23">
        <f t="shared" si="408"/>
        <v>27498</v>
      </c>
      <c r="CX365" s="22">
        <v>0</v>
      </c>
      <c r="CY365" s="22">
        <v>0</v>
      </c>
      <c r="CZ365" s="22">
        <v>0</v>
      </c>
      <c r="DA365" s="23">
        <f t="shared" si="409"/>
        <v>0</v>
      </c>
      <c r="DB365" s="22">
        <v>160459</v>
      </c>
      <c r="DC365" s="22">
        <v>124474</v>
      </c>
      <c r="DD365" s="22">
        <v>27018</v>
      </c>
      <c r="DE365" s="23">
        <f t="shared" si="410"/>
        <v>151492</v>
      </c>
      <c r="DF365" s="25">
        <v>5245</v>
      </c>
      <c r="DG365" s="22">
        <v>2131</v>
      </c>
      <c r="DH365" s="22">
        <v>5693</v>
      </c>
      <c r="DI365" s="23">
        <f t="shared" si="411"/>
        <v>7824</v>
      </c>
      <c r="DJ365" s="22">
        <v>0</v>
      </c>
      <c r="DK365" s="22">
        <v>0</v>
      </c>
      <c r="DL365" s="22">
        <v>0</v>
      </c>
      <c r="DM365" s="23">
        <f t="shared" si="412"/>
        <v>0</v>
      </c>
      <c r="DN365" s="22">
        <v>0</v>
      </c>
      <c r="DO365" s="22">
        <v>0</v>
      </c>
      <c r="DP365" s="22">
        <v>0</v>
      </c>
      <c r="DQ365" s="23">
        <f t="shared" si="413"/>
        <v>0</v>
      </c>
      <c r="DR365" s="22">
        <v>0</v>
      </c>
      <c r="DS365" s="22">
        <v>0</v>
      </c>
      <c r="DT365" s="22">
        <v>0</v>
      </c>
      <c r="DU365" s="23">
        <f t="shared" si="414"/>
        <v>0</v>
      </c>
      <c r="DV365" s="22">
        <v>0</v>
      </c>
      <c r="DW365" s="22">
        <v>0</v>
      </c>
      <c r="DX365" s="22">
        <v>0</v>
      </c>
      <c r="DY365" s="23">
        <f t="shared" si="415"/>
        <v>0</v>
      </c>
      <c r="DZ365" s="22">
        <v>0</v>
      </c>
      <c r="EA365" s="22">
        <v>0</v>
      </c>
      <c r="EB365" s="22">
        <v>0</v>
      </c>
      <c r="EC365" s="23">
        <f t="shared" si="416"/>
        <v>0</v>
      </c>
      <c r="ED365" s="25">
        <v>8240</v>
      </c>
      <c r="EE365" s="22">
        <v>5010</v>
      </c>
      <c r="EF365" s="22">
        <v>3765</v>
      </c>
      <c r="EG365" s="23">
        <f t="shared" si="417"/>
        <v>8775</v>
      </c>
      <c r="EH365" s="22">
        <v>0</v>
      </c>
      <c r="EI365" s="22">
        <v>0</v>
      </c>
      <c r="EJ365" s="22">
        <v>0</v>
      </c>
      <c r="EK365" s="23">
        <f t="shared" si="418"/>
        <v>0</v>
      </c>
      <c r="EL365" s="22">
        <v>0</v>
      </c>
      <c r="EM365" s="22">
        <v>0</v>
      </c>
      <c r="EN365" s="22">
        <v>0</v>
      </c>
      <c r="EO365" s="23">
        <f t="shared" si="419"/>
        <v>0</v>
      </c>
      <c r="EP365" s="22">
        <v>3482</v>
      </c>
      <c r="EQ365" s="22">
        <v>4604</v>
      </c>
      <c r="ER365" s="22">
        <v>0</v>
      </c>
      <c r="ES365" s="23">
        <f t="shared" si="420"/>
        <v>4604</v>
      </c>
      <c r="ET365" s="22">
        <v>0</v>
      </c>
      <c r="EU365" s="22">
        <v>0</v>
      </c>
      <c r="EV365" s="22">
        <v>0</v>
      </c>
      <c r="EW365" s="23">
        <f t="shared" si="421"/>
        <v>0</v>
      </c>
      <c r="EX365" s="22">
        <v>0</v>
      </c>
      <c r="EY365" s="22">
        <v>0</v>
      </c>
      <c r="EZ365" s="22">
        <v>0</v>
      </c>
      <c r="FA365" s="23">
        <f t="shared" si="422"/>
        <v>0</v>
      </c>
      <c r="FB365" s="22">
        <v>0</v>
      </c>
      <c r="FC365" s="22">
        <v>0</v>
      </c>
      <c r="FD365" s="22">
        <v>0</v>
      </c>
      <c r="FE365" s="23">
        <f t="shared" si="423"/>
        <v>0</v>
      </c>
      <c r="FF365" s="22">
        <v>0</v>
      </c>
      <c r="FG365" s="22">
        <v>0</v>
      </c>
      <c r="FH365" s="22">
        <v>0</v>
      </c>
      <c r="FI365" s="23">
        <f t="shared" si="424"/>
        <v>0</v>
      </c>
      <c r="FJ365" s="22">
        <v>0</v>
      </c>
      <c r="FK365" s="22">
        <v>0</v>
      </c>
      <c r="FL365" s="22">
        <v>0</v>
      </c>
      <c r="FM365" s="23">
        <f t="shared" si="425"/>
        <v>0</v>
      </c>
      <c r="FN365" s="22">
        <v>3959</v>
      </c>
      <c r="FO365" s="22">
        <v>10151</v>
      </c>
      <c r="FP365" s="22">
        <v>18</v>
      </c>
      <c r="FQ365" s="23">
        <f t="shared" si="426"/>
        <v>10169</v>
      </c>
      <c r="FR365" s="22">
        <v>0</v>
      </c>
      <c r="FS365" s="22">
        <v>0</v>
      </c>
      <c r="FT365" s="22">
        <v>0</v>
      </c>
      <c r="FU365" s="23">
        <f t="shared" si="427"/>
        <v>0</v>
      </c>
      <c r="FV365" s="22">
        <v>0</v>
      </c>
      <c r="FW365" s="22">
        <v>0</v>
      </c>
      <c r="FX365" s="22">
        <v>0</v>
      </c>
      <c r="FY365" s="23">
        <f t="shared" si="469"/>
        <v>0</v>
      </c>
      <c r="FZ365" s="22">
        <v>0</v>
      </c>
      <c r="GA365" s="22">
        <v>0</v>
      </c>
      <c r="GB365" s="22">
        <v>0</v>
      </c>
      <c r="GC365" s="23">
        <f t="shared" si="428"/>
        <v>0</v>
      </c>
      <c r="GD365" s="22">
        <v>296841</v>
      </c>
      <c r="GE365" s="22">
        <v>251052</v>
      </c>
      <c r="GF365" s="22">
        <v>56888</v>
      </c>
      <c r="GG365" s="22">
        <f t="shared" si="470"/>
        <v>307940</v>
      </c>
      <c r="GI365" s="41">
        <f t="shared" si="429"/>
        <v>1.8527339666378801</v>
      </c>
      <c r="GJ365" s="36"/>
      <c r="GK365" s="37">
        <f t="shared" si="457"/>
        <v>49.580963306406638</v>
      </c>
      <c r="GL365" s="37">
        <f t="shared" si="373"/>
        <v>16.846310724471426</v>
      </c>
      <c r="GM365" s="37">
        <f t="shared" si="374"/>
        <v>0</v>
      </c>
      <c r="GN365" s="37">
        <f t="shared" si="375"/>
        <v>0</v>
      </c>
      <c r="GO365" s="37">
        <f t="shared" si="376"/>
        <v>0</v>
      </c>
      <c r="GP365" s="37">
        <f t="shared" si="458"/>
        <v>4.0433854340933353</v>
      </c>
      <c r="GQ365" s="37">
        <f t="shared" si="459"/>
        <v>3.2614757102114305</v>
      </c>
      <c r="GR365" s="37">
        <f t="shared" si="460"/>
        <v>1.8338830202507848</v>
      </c>
      <c r="GS365" s="37">
        <f t="shared" si="461"/>
        <v>1.3953284578493699</v>
      </c>
      <c r="GT365" s="37">
        <f t="shared" si="462"/>
        <v>0.84882813122381018</v>
      </c>
      <c r="GU365" s="37">
        <f t="shared" si="463"/>
        <v>1.9956025046603889</v>
      </c>
      <c r="GV365" s="37">
        <f t="shared" si="464"/>
        <v>10.716504947182257</v>
      </c>
      <c r="GW365" s="37">
        <f t="shared" si="465"/>
        <v>1.5964820037283112</v>
      </c>
      <c r="GX365" s="37">
        <f t="shared" si="466"/>
        <v>7.455825884677278</v>
      </c>
      <c r="GY365" s="37"/>
      <c r="GZ365" s="37">
        <f t="shared" si="467"/>
        <v>0.42540987524496643</v>
      </c>
      <c r="HA365" s="35"/>
      <c r="HB365" s="35"/>
      <c r="HC365" s="35"/>
      <c r="HD365" s="35"/>
      <c r="HE365" s="35"/>
      <c r="HF365" s="35"/>
      <c r="HG365" s="35"/>
      <c r="HH365" s="35"/>
      <c r="HI365" s="35"/>
      <c r="HK365" s="35"/>
      <c r="HL365" s="35"/>
      <c r="HO365" s="35"/>
      <c r="HP365" s="35"/>
      <c r="HQ365" s="35"/>
      <c r="HR365" s="35"/>
      <c r="HS365" s="35"/>
      <c r="HT365" s="35"/>
      <c r="HU365" s="35"/>
      <c r="HV365" s="35"/>
      <c r="HW365" s="35"/>
      <c r="HX365" s="35"/>
      <c r="HY365" s="35"/>
      <c r="HZ365" s="35"/>
      <c r="IA365" s="35"/>
      <c r="IB365" s="35"/>
    </row>
    <row r="366" spans="1:236" ht="11.25" customHeight="1">
      <c r="A366" s="21">
        <f t="shared" ref="A366:A392" si="471">EOMONTH(A365,1)</f>
        <v>44742</v>
      </c>
      <c r="B366" s="27">
        <v>0</v>
      </c>
      <c r="C366" s="27">
        <v>0</v>
      </c>
      <c r="D366" s="27">
        <v>0</v>
      </c>
      <c r="E366" s="24">
        <f t="shared" si="370"/>
        <v>0</v>
      </c>
      <c r="F366" s="22">
        <v>0</v>
      </c>
      <c r="G366" s="22">
        <v>0</v>
      </c>
      <c r="H366" s="22">
        <v>0</v>
      </c>
      <c r="I366" s="23">
        <f t="shared" si="468"/>
        <v>0</v>
      </c>
      <c r="J366" s="22">
        <v>32286</v>
      </c>
      <c r="K366" s="22">
        <v>24024</v>
      </c>
      <c r="L366" s="22">
        <v>8006</v>
      </c>
      <c r="M366" s="23">
        <f t="shared" si="386"/>
        <v>32030</v>
      </c>
      <c r="N366" s="22">
        <v>0</v>
      </c>
      <c r="O366" s="22">
        <v>0</v>
      </c>
      <c r="P366" s="22">
        <v>0</v>
      </c>
      <c r="Q366" s="23">
        <f t="shared" si="387"/>
        <v>0</v>
      </c>
      <c r="R366" s="22">
        <v>0</v>
      </c>
      <c r="S366" s="22">
        <v>0</v>
      </c>
      <c r="T366" s="22">
        <v>0</v>
      </c>
      <c r="U366" s="23">
        <f t="shared" si="388"/>
        <v>0</v>
      </c>
      <c r="V366" s="22">
        <v>0</v>
      </c>
      <c r="W366" s="22">
        <v>0</v>
      </c>
      <c r="X366" s="22">
        <v>0</v>
      </c>
      <c r="Y366" s="23">
        <f t="shared" si="389"/>
        <v>0</v>
      </c>
      <c r="Z366" s="22">
        <v>0</v>
      </c>
      <c r="AA366" s="22">
        <v>0</v>
      </c>
      <c r="AB366" s="22">
        <v>0</v>
      </c>
      <c r="AC366" s="23">
        <f t="shared" si="390"/>
        <v>0</v>
      </c>
      <c r="AD366" s="22">
        <v>0</v>
      </c>
      <c r="AE366" s="22">
        <v>0</v>
      </c>
      <c r="AF366" s="22">
        <v>0</v>
      </c>
      <c r="AG366" s="23">
        <f t="shared" si="391"/>
        <v>0</v>
      </c>
      <c r="AH366" s="22">
        <v>2261</v>
      </c>
      <c r="AI366" s="22">
        <v>2040</v>
      </c>
      <c r="AJ366" s="22">
        <v>513</v>
      </c>
      <c r="AK366" s="23">
        <f t="shared" si="392"/>
        <v>2553</v>
      </c>
      <c r="AL366" s="22">
        <v>67</v>
      </c>
      <c r="AM366" s="22">
        <v>73</v>
      </c>
      <c r="AN366" s="22">
        <v>0</v>
      </c>
      <c r="AO366" s="23">
        <f t="shared" si="393"/>
        <v>73</v>
      </c>
      <c r="AP366" s="22">
        <v>0</v>
      </c>
      <c r="AQ366" s="22">
        <v>0</v>
      </c>
      <c r="AR366" s="22">
        <v>0</v>
      </c>
      <c r="AS366" s="23">
        <f t="shared" si="394"/>
        <v>0</v>
      </c>
      <c r="AT366" s="22">
        <v>0</v>
      </c>
      <c r="AU366" s="22">
        <v>0</v>
      </c>
      <c r="AV366" s="22">
        <v>0</v>
      </c>
      <c r="AW366" s="23">
        <f t="shared" si="395"/>
        <v>0</v>
      </c>
      <c r="AX366" s="22">
        <v>0</v>
      </c>
      <c r="AY366" s="22">
        <v>0</v>
      </c>
      <c r="AZ366" s="22">
        <v>0</v>
      </c>
      <c r="BA366" s="23">
        <f t="shared" si="396"/>
        <v>0</v>
      </c>
      <c r="BB366" s="22">
        <v>0</v>
      </c>
      <c r="BC366" s="22">
        <v>0</v>
      </c>
      <c r="BD366" s="22">
        <v>0</v>
      </c>
      <c r="BE366" s="23">
        <f t="shared" si="397"/>
        <v>0</v>
      </c>
      <c r="BF366" s="22">
        <v>0</v>
      </c>
      <c r="BG366" s="22">
        <v>0</v>
      </c>
      <c r="BH366" s="22">
        <v>0</v>
      </c>
      <c r="BI366" s="23">
        <f t="shared" si="398"/>
        <v>0</v>
      </c>
      <c r="BJ366" s="22">
        <v>0</v>
      </c>
      <c r="BK366" s="22">
        <v>0</v>
      </c>
      <c r="BL366" s="22">
        <v>0</v>
      </c>
      <c r="BM366" s="23">
        <f t="shared" si="399"/>
        <v>0</v>
      </c>
      <c r="BN366" s="22">
        <v>10289</v>
      </c>
      <c r="BO366" s="22">
        <v>7834</v>
      </c>
      <c r="BP366" s="22">
        <v>2502</v>
      </c>
      <c r="BQ366" s="23">
        <f t="shared" si="400"/>
        <v>10336</v>
      </c>
      <c r="BR366" s="22">
        <v>62600</v>
      </c>
      <c r="BS366" s="22">
        <v>49001</v>
      </c>
      <c r="BT366" s="22">
        <v>13350</v>
      </c>
      <c r="BU366" s="23">
        <f t="shared" si="401"/>
        <v>62351</v>
      </c>
      <c r="BV366" s="22">
        <v>3967</v>
      </c>
      <c r="BW366" s="22">
        <v>3315</v>
      </c>
      <c r="BX366" s="22">
        <v>1329</v>
      </c>
      <c r="BY366" s="23">
        <f t="shared" si="402"/>
        <v>4644</v>
      </c>
      <c r="BZ366" s="22">
        <v>0</v>
      </c>
      <c r="CA366" s="22">
        <v>0</v>
      </c>
      <c r="CB366" s="22">
        <v>0</v>
      </c>
      <c r="CC366" s="23">
        <f t="shared" si="403"/>
        <v>0</v>
      </c>
      <c r="CD366" s="22">
        <v>312</v>
      </c>
      <c r="CE366" s="22">
        <v>83</v>
      </c>
      <c r="CF366" s="22">
        <v>0</v>
      </c>
      <c r="CG366" s="23">
        <f t="shared" si="404"/>
        <v>83</v>
      </c>
      <c r="CH366" s="22">
        <v>0</v>
      </c>
      <c r="CI366" s="22">
        <v>0</v>
      </c>
      <c r="CJ366" s="22">
        <v>0</v>
      </c>
      <c r="CK366" s="23">
        <f t="shared" si="405"/>
        <v>0</v>
      </c>
      <c r="CL366" s="22">
        <v>0</v>
      </c>
      <c r="CM366" s="22">
        <v>0</v>
      </c>
      <c r="CN366" s="22">
        <v>0</v>
      </c>
      <c r="CO366" s="23">
        <f t="shared" si="406"/>
        <v>0</v>
      </c>
      <c r="CP366" s="22">
        <v>4801</v>
      </c>
      <c r="CQ366" s="22">
        <v>4503</v>
      </c>
      <c r="CR366" s="22">
        <v>0</v>
      </c>
      <c r="CS366" s="23">
        <f t="shared" si="407"/>
        <v>4503</v>
      </c>
      <c r="CT366" s="22">
        <v>27052</v>
      </c>
      <c r="CU366" s="22">
        <v>26880</v>
      </c>
      <c r="CV366" s="22">
        <v>679</v>
      </c>
      <c r="CW366" s="23">
        <f t="shared" si="408"/>
        <v>27559</v>
      </c>
      <c r="CX366" s="22">
        <v>0</v>
      </c>
      <c r="CY366" s="22">
        <v>0</v>
      </c>
      <c r="CZ366" s="22">
        <v>0</v>
      </c>
      <c r="DA366" s="23">
        <f t="shared" si="409"/>
        <v>0</v>
      </c>
      <c r="DB366" s="22">
        <v>140748</v>
      </c>
      <c r="DC366" s="22">
        <v>122685</v>
      </c>
      <c r="DD366" s="22">
        <v>23753</v>
      </c>
      <c r="DE366" s="23">
        <f t="shared" si="410"/>
        <v>146438</v>
      </c>
      <c r="DF366" s="25">
        <v>8909</v>
      </c>
      <c r="DG366" s="22">
        <v>3515</v>
      </c>
      <c r="DH366" s="22">
        <v>4497</v>
      </c>
      <c r="DI366" s="23">
        <f t="shared" si="411"/>
        <v>8012</v>
      </c>
      <c r="DJ366" s="22">
        <v>0</v>
      </c>
      <c r="DK366" s="22">
        <v>0</v>
      </c>
      <c r="DL366" s="22">
        <v>0</v>
      </c>
      <c r="DM366" s="23">
        <f t="shared" si="412"/>
        <v>0</v>
      </c>
      <c r="DN366" s="22">
        <v>0</v>
      </c>
      <c r="DO366" s="22">
        <v>0</v>
      </c>
      <c r="DP366" s="22">
        <v>0</v>
      </c>
      <c r="DQ366" s="23">
        <f t="shared" si="413"/>
        <v>0</v>
      </c>
      <c r="DR366" s="22">
        <v>0</v>
      </c>
      <c r="DS366" s="22">
        <v>0</v>
      </c>
      <c r="DT366" s="22">
        <v>0</v>
      </c>
      <c r="DU366" s="23">
        <f t="shared" si="414"/>
        <v>0</v>
      </c>
      <c r="DV366" s="22">
        <v>0</v>
      </c>
      <c r="DW366" s="22">
        <v>0</v>
      </c>
      <c r="DX366" s="22">
        <v>0</v>
      </c>
      <c r="DY366" s="23">
        <f t="shared" si="415"/>
        <v>0</v>
      </c>
      <c r="DZ366" s="22">
        <v>0</v>
      </c>
      <c r="EA366" s="22">
        <v>0</v>
      </c>
      <c r="EB366" s="22">
        <v>0</v>
      </c>
      <c r="EC366" s="23">
        <f t="shared" si="416"/>
        <v>0</v>
      </c>
      <c r="ED366" s="25">
        <v>12066</v>
      </c>
      <c r="EE366" s="22">
        <v>9317</v>
      </c>
      <c r="EF366" s="22">
        <v>1976</v>
      </c>
      <c r="EG366" s="23">
        <f t="shared" si="417"/>
        <v>11293</v>
      </c>
      <c r="EH366" s="22">
        <v>0</v>
      </c>
      <c r="EI366" s="22">
        <v>0</v>
      </c>
      <c r="EJ366" s="22">
        <v>0</v>
      </c>
      <c r="EK366" s="23">
        <f t="shared" si="418"/>
        <v>0</v>
      </c>
      <c r="EL366" s="22">
        <v>0</v>
      </c>
      <c r="EM366" s="22">
        <v>0</v>
      </c>
      <c r="EN366" s="22">
        <v>0</v>
      </c>
      <c r="EO366" s="23">
        <f t="shared" si="419"/>
        <v>0</v>
      </c>
      <c r="EP366" s="22">
        <v>8812</v>
      </c>
      <c r="EQ366" s="22">
        <v>6023</v>
      </c>
      <c r="ER366" s="22">
        <v>0</v>
      </c>
      <c r="ES366" s="23">
        <f t="shared" si="420"/>
        <v>6023</v>
      </c>
      <c r="ET366" s="22">
        <v>0</v>
      </c>
      <c r="EU366" s="22">
        <v>0</v>
      </c>
      <c r="EV366" s="22">
        <v>0</v>
      </c>
      <c r="EW366" s="23">
        <f t="shared" si="421"/>
        <v>0</v>
      </c>
      <c r="EX366" s="22">
        <v>0</v>
      </c>
      <c r="EY366" s="22">
        <v>0</v>
      </c>
      <c r="EZ366" s="22">
        <v>0</v>
      </c>
      <c r="FA366" s="23">
        <f t="shared" si="422"/>
        <v>0</v>
      </c>
      <c r="FB366" s="22">
        <v>0</v>
      </c>
      <c r="FC366" s="22">
        <v>0</v>
      </c>
      <c r="FD366" s="22">
        <v>0</v>
      </c>
      <c r="FE366" s="23">
        <f t="shared" si="423"/>
        <v>0</v>
      </c>
      <c r="FF366" s="22">
        <v>129864</v>
      </c>
      <c r="FG366" s="22">
        <v>130125</v>
      </c>
      <c r="FH366" s="22">
        <v>202</v>
      </c>
      <c r="FI366" s="23">
        <f t="shared" si="424"/>
        <v>130327</v>
      </c>
      <c r="FJ366" s="22">
        <v>0</v>
      </c>
      <c r="FK366" s="22">
        <v>0</v>
      </c>
      <c r="FL366" s="22">
        <v>0</v>
      </c>
      <c r="FM366" s="23">
        <f t="shared" si="425"/>
        <v>0</v>
      </c>
      <c r="FN366" s="22">
        <v>9841</v>
      </c>
      <c r="FO366" s="22">
        <v>16495</v>
      </c>
      <c r="FP366" s="22">
        <v>0</v>
      </c>
      <c r="FQ366" s="23">
        <f t="shared" si="426"/>
        <v>16495</v>
      </c>
      <c r="FR366" s="22">
        <v>0</v>
      </c>
      <c r="FS366" s="22">
        <v>0</v>
      </c>
      <c r="FT366" s="22">
        <v>0</v>
      </c>
      <c r="FU366" s="23">
        <f t="shared" si="427"/>
        <v>0</v>
      </c>
      <c r="FV366" s="22">
        <v>0</v>
      </c>
      <c r="FW366" s="22">
        <v>0</v>
      </c>
      <c r="FX366" s="22">
        <v>0</v>
      </c>
      <c r="FY366" s="23">
        <f t="shared" si="469"/>
        <v>0</v>
      </c>
      <c r="FZ366" s="22">
        <v>0</v>
      </c>
      <c r="GA366" s="22">
        <v>0</v>
      </c>
      <c r="GB366" s="22">
        <v>0</v>
      </c>
      <c r="GC366" s="23">
        <f t="shared" si="428"/>
        <v>0</v>
      </c>
      <c r="GD366" s="22">
        <v>453875</v>
      </c>
      <c r="GE366" s="22">
        <v>405913</v>
      </c>
      <c r="GF366" s="22">
        <v>56807</v>
      </c>
      <c r="GG366" s="22">
        <f t="shared" si="470"/>
        <v>462720</v>
      </c>
      <c r="GI366" s="41">
        <f>GE366/GE354-1</f>
        <v>0.75386602949373271</v>
      </c>
      <c r="GJ366" s="36"/>
      <c r="GK366" s="37">
        <f t="shared" si="457"/>
        <v>30.224456964916129</v>
      </c>
      <c r="GL366" s="37">
        <f t="shared" si="373"/>
        <v>12.071798636653668</v>
      </c>
      <c r="GM366" s="37">
        <f t="shared" si="374"/>
        <v>32.05736204556149</v>
      </c>
      <c r="GN366" s="37">
        <f t="shared" si="375"/>
        <v>0</v>
      </c>
      <c r="GO366" s="37">
        <f t="shared" si="376"/>
        <v>0</v>
      </c>
      <c r="GP366" s="37">
        <f t="shared" si="458"/>
        <v>4.0636786700598408</v>
      </c>
      <c r="GQ366" s="37">
        <f t="shared" si="459"/>
        <v>1.9299702152924394</v>
      </c>
      <c r="GR366" s="37">
        <f t="shared" si="460"/>
        <v>1.4838154974095434</v>
      </c>
      <c r="GS366" s="37">
        <f t="shared" si="461"/>
        <v>0.81667746536819474</v>
      </c>
      <c r="GT366" s="37">
        <f t="shared" si="462"/>
        <v>0.86594910732102692</v>
      </c>
      <c r="GU366" s="37">
        <f t="shared" si="463"/>
        <v>2.2953194403726904</v>
      </c>
      <c r="GV366" s="37">
        <f t="shared" si="464"/>
        <v>6.6221086784606555</v>
      </c>
      <c r="GW366" s="37">
        <f t="shared" si="465"/>
        <v>1.1093510185680182</v>
      </c>
      <c r="GX366" s="37">
        <f t="shared" si="466"/>
        <v>5.9185096313742109</v>
      </c>
      <c r="GY366" s="37"/>
      <c r="GZ366" s="37">
        <f t="shared" si="467"/>
        <v>0.54100262864207593</v>
      </c>
      <c r="HA366" s="35"/>
      <c r="HB366" s="35"/>
      <c r="HC366" s="35"/>
      <c r="HD366" s="35"/>
      <c r="HE366" s="35"/>
      <c r="HF366" s="35"/>
      <c r="HG366" s="35"/>
      <c r="HH366" s="35"/>
      <c r="HI366" s="35"/>
      <c r="HK366" s="35"/>
      <c r="HL366" s="35"/>
      <c r="HO366" s="35"/>
      <c r="HP366" s="35"/>
      <c r="HQ366" s="35"/>
      <c r="HR366" s="35"/>
      <c r="HS366" s="35"/>
      <c r="HT366" s="35"/>
      <c r="HU366" s="35"/>
      <c r="HV366" s="35"/>
      <c r="HW366" s="35"/>
      <c r="HX366" s="35"/>
      <c r="HY366" s="35"/>
      <c r="HZ366" s="35"/>
      <c r="IA366" s="35"/>
      <c r="IB366" s="35"/>
    </row>
    <row r="367" spans="1:236" ht="11.25" customHeight="1">
      <c r="A367" s="21">
        <f t="shared" si="471"/>
        <v>44773</v>
      </c>
      <c r="B367" s="27">
        <v>0</v>
      </c>
      <c r="C367" s="27">
        <v>0</v>
      </c>
      <c r="D367" s="27">
        <v>0</v>
      </c>
      <c r="E367" s="24">
        <f t="shared" si="370"/>
        <v>0</v>
      </c>
      <c r="F367" s="22">
        <v>0</v>
      </c>
      <c r="G367" s="22">
        <v>0</v>
      </c>
      <c r="H367" s="22">
        <v>0</v>
      </c>
      <c r="I367" s="23">
        <f t="shared" si="468"/>
        <v>0</v>
      </c>
      <c r="J367" s="22">
        <v>31001</v>
      </c>
      <c r="K367" s="22">
        <v>22022</v>
      </c>
      <c r="L367" s="22">
        <v>7997</v>
      </c>
      <c r="M367" s="23">
        <f t="shared" si="386"/>
        <v>30019</v>
      </c>
      <c r="N367" s="22">
        <v>0</v>
      </c>
      <c r="O367" s="22">
        <v>0</v>
      </c>
      <c r="P367" s="22">
        <v>0</v>
      </c>
      <c r="Q367" s="23">
        <f t="shared" si="387"/>
        <v>0</v>
      </c>
      <c r="R367" s="22">
        <v>0</v>
      </c>
      <c r="S367" s="22">
        <v>0</v>
      </c>
      <c r="T367" s="22">
        <v>0</v>
      </c>
      <c r="U367" s="23">
        <f t="shared" si="388"/>
        <v>0</v>
      </c>
      <c r="V367" s="22">
        <v>0</v>
      </c>
      <c r="W367" s="22">
        <v>0</v>
      </c>
      <c r="X367" s="22">
        <v>0</v>
      </c>
      <c r="Y367" s="23">
        <f t="shared" si="389"/>
        <v>0</v>
      </c>
      <c r="Z367" s="22">
        <v>0</v>
      </c>
      <c r="AA367" s="22">
        <v>0</v>
      </c>
      <c r="AB367" s="22">
        <v>0</v>
      </c>
      <c r="AC367" s="23">
        <f t="shared" si="390"/>
        <v>0</v>
      </c>
      <c r="AD367" s="22">
        <v>0</v>
      </c>
      <c r="AE367" s="22">
        <v>0</v>
      </c>
      <c r="AF367" s="22">
        <v>0</v>
      </c>
      <c r="AG367" s="23">
        <f t="shared" si="391"/>
        <v>0</v>
      </c>
      <c r="AH367" s="22">
        <v>2094</v>
      </c>
      <c r="AI367" s="22">
        <v>1150</v>
      </c>
      <c r="AJ367" s="22">
        <v>371</v>
      </c>
      <c r="AK367" s="23">
        <f t="shared" si="392"/>
        <v>1521</v>
      </c>
      <c r="AL367" s="22">
        <v>68</v>
      </c>
      <c r="AM367" s="22">
        <v>79</v>
      </c>
      <c r="AN367" s="22">
        <v>1</v>
      </c>
      <c r="AO367" s="23">
        <f t="shared" si="393"/>
        <v>80</v>
      </c>
      <c r="AP367" s="22">
        <v>0</v>
      </c>
      <c r="AQ367" s="22">
        <v>0</v>
      </c>
      <c r="AR367" s="22">
        <v>0</v>
      </c>
      <c r="AS367" s="23">
        <f t="shared" si="394"/>
        <v>0</v>
      </c>
      <c r="AT367" s="22">
        <v>0</v>
      </c>
      <c r="AU367" s="22">
        <v>0</v>
      </c>
      <c r="AV367" s="22">
        <v>0</v>
      </c>
      <c r="AW367" s="23">
        <f t="shared" si="395"/>
        <v>0</v>
      </c>
      <c r="AX367" s="22">
        <v>0</v>
      </c>
      <c r="AY367" s="22">
        <v>0</v>
      </c>
      <c r="AZ367" s="22">
        <v>0</v>
      </c>
      <c r="BA367" s="23">
        <f t="shared" si="396"/>
        <v>0</v>
      </c>
      <c r="BB367" s="22">
        <v>0</v>
      </c>
      <c r="BC367" s="22">
        <v>0</v>
      </c>
      <c r="BD367" s="22">
        <v>0</v>
      </c>
      <c r="BE367" s="23">
        <f t="shared" si="397"/>
        <v>0</v>
      </c>
      <c r="BF367" s="22">
        <v>0</v>
      </c>
      <c r="BG367" s="22">
        <v>0</v>
      </c>
      <c r="BH367" s="22">
        <v>0</v>
      </c>
      <c r="BI367" s="23">
        <f t="shared" si="398"/>
        <v>0</v>
      </c>
      <c r="BJ367" s="22">
        <v>0</v>
      </c>
      <c r="BK367" s="22">
        <v>0</v>
      </c>
      <c r="BL367" s="22">
        <v>0</v>
      </c>
      <c r="BM367" s="23">
        <f t="shared" si="399"/>
        <v>0</v>
      </c>
      <c r="BN367" s="22">
        <v>8614</v>
      </c>
      <c r="BO367" s="22">
        <v>6784</v>
      </c>
      <c r="BP367" s="22">
        <v>2104</v>
      </c>
      <c r="BQ367" s="23">
        <f t="shared" si="400"/>
        <v>8888</v>
      </c>
      <c r="BR367" s="22">
        <v>64300</v>
      </c>
      <c r="BS367" s="22">
        <v>50500</v>
      </c>
      <c r="BT367" s="22">
        <v>13351</v>
      </c>
      <c r="BU367" s="23">
        <f t="shared" si="401"/>
        <v>63851</v>
      </c>
      <c r="BV367" s="22">
        <v>3234</v>
      </c>
      <c r="BW367" s="22">
        <v>2867</v>
      </c>
      <c r="BX367" s="22">
        <v>1108</v>
      </c>
      <c r="BY367" s="23">
        <f t="shared" si="402"/>
        <v>3975</v>
      </c>
      <c r="BZ367" s="22">
        <v>0</v>
      </c>
      <c r="CA367" s="22">
        <v>0</v>
      </c>
      <c r="CB367" s="22">
        <v>0</v>
      </c>
      <c r="CC367" s="23">
        <f t="shared" si="403"/>
        <v>0</v>
      </c>
      <c r="CD367" s="22">
        <v>73</v>
      </c>
      <c r="CE367" s="22">
        <v>39</v>
      </c>
      <c r="CF367" s="22">
        <v>0</v>
      </c>
      <c r="CG367" s="23">
        <f t="shared" si="404"/>
        <v>39</v>
      </c>
      <c r="CH367" s="22">
        <v>0</v>
      </c>
      <c r="CI367" s="22">
        <v>0</v>
      </c>
      <c r="CJ367" s="22">
        <v>0</v>
      </c>
      <c r="CK367" s="23">
        <f t="shared" si="405"/>
        <v>0</v>
      </c>
      <c r="CL367" s="22">
        <v>0</v>
      </c>
      <c r="CM367" s="22">
        <v>0</v>
      </c>
      <c r="CN367" s="22">
        <v>0</v>
      </c>
      <c r="CO367" s="23">
        <f t="shared" si="406"/>
        <v>0</v>
      </c>
      <c r="CP367" s="22">
        <v>4225</v>
      </c>
      <c r="CQ367" s="22">
        <v>4013</v>
      </c>
      <c r="CR367" s="22">
        <v>0</v>
      </c>
      <c r="CS367" s="23">
        <f t="shared" si="407"/>
        <v>4013</v>
      </c>
      <c r="CT367" s="22">
        <v>27716</v>
      </c>
      <c r="CU367" s="22">
        <v>28053</v>
      </c>
      <c r="CV367" s="22">
        <v>812</v>
      </c>
      <c r="CW367" s="23">
        <f t="shared" si="408"/>
        <v>28865</v>
      </c>
      <c r="CX367" s="22">
        <v>0</v>
      </c>
      <c r="CY367" s="22">
        <v>0</v>
      </c>
      <c r="CZ367" s="22">
        <v>0</v>
      </c>
      <c r="DA367" s="23">
        <f t="shared" si="409"/>
        <v>0</v>
      </c>
      <c r="DB367" s="22">
        <v>179972</v>
      </c>
      <c r="DC367" s="22">
        <v>142850</v>
      </c>
      <c r="DD367" s="22">
        <v>20003</v>
      </c>
      <c r="DE367" s="23">
        <f t="shared" si="410"/>
        <v>162853</v>
      </c>
      <c r="DF367" s="25">
        <v>10278</v>
      </c>
      <c r="DG367" s="22">
        <v>3667</v>
      </c>
      <c r="DH367" s="22">
        <v>4673</v>
      </c>
      <c r="DI367" s="23">
        <f t="shared" si="411"/>
        <v>8340</v>
      </c>
      <c r="DJ367" s="22">
        <v>0</v>
      </c>
      <c r="DK367" s="22">
        <v>0</v>
      </c>
      <c r="DL367" s="22">
        <v>0</v>
      </c>
      <c r="DM367" s="23">
        <f t="shared" si="412"/>
        <v>0</v>
      </c>
      <c r="DN367" s="22">
        <v>0</v>
      </c>
      <c r="DO367" s="22">
        <v>0</v>
      </c>
      <c r="DP367" s="22">
        <v>0</v>
      </c>
      <c r="DQ367" s="23">
        <f t="shared" si="413"/>
        <v>0</v>
      </c>
      <c r="DR367" s="22">
        <v>611</v>
      </c>
      <c r="DS367" s="22">
        <v>575</v>
      </c>
      <c r="DT367" s="22">
        <v>0</v>
      </c>
      <c r="DU367" s="23">
        <f t="shared" si="414"/>
        <v>575</v>
      </c>
      <c r="DV367" s="22">
        <v>0</v>
      </c>
      <c r="DW367" s="22">
        <v>0</v>
      </c>
      <c r="DX367" s="22">
        <v>0</v>
      </c>
      <c r="DY367" s="23">
        <f t="shared" si="415"/>
        <v>0</v>
      </c>
      <c r="DZ367" s="22">
        <v>0</v>
      </c>
      <c r="EA367" s="22">
        <v>0</v>
      </c>
      <c r="EB367" s="22">
        <v>0</v>
      </c>
      <c r="EC367" s="23">
        <f t="shared" si="416"/>
        <v>0</v>
      </c>
      <c r="ED367" s="25">
        <v>10530</v>
      </c>
      <c r="EE367" s="22">
        <v>7128</v>
      </c>
      <c r="EF367" s="22">
        <v>3640</v>
      </c>
      <c r="EG367" s="23">
        <f t="shared" si="417"/>
        <v>10768</v>
      </c>
      <c r="EH367" s="22">
        <v>0</v>
      </c>
      <c r="EI367" s="22">
        <v>0</v>
      </c>
      <c r="EJ367" s="22">
        <v>0</v>
      </c>
      <c r="EK367" s="23">
        <f t="shared" si="418"/>
        <v>0</v>
      </c>
      <c r="EL367" s="22">
        <v>0</v>
      </c>
      <c r="EM367" s="22">
        <v>0</v>
      </c>
      <c r="EN367" s="22">
        <v>0</v>
      </c>
      <c r="EO367" s="23">
        <f t="shared" si="419"/>
        <v>0</v>
      </c>
      <c r="EP367" s="22">
        <v>5585</v>
      </c>
      <c r="EQ367" s="22">
        <v>4447</v>
      </c>
      <c r="ER367" s="22">
        <v>0</v>
      </c>
      <c r="ES367" s="23">
        <f t="shared" si="420"/>
        <v>4447</v>
      </c>
      <c r="ET367" s="22">
        <v>0</v>
      </c>
      <c r="EU367" s="22">
        <v>0</v>
      </c>
      <c r="EV367" s="22">
        <v>0</v>
      </c>
      <c r="EW367" s="23">
        <f t="shared" si="421"/>
        <v>0</v>
      </c>
      <c r="EX367" s="22">
        <v>0</v>
      </c>
      <c r="EY367" s="22">
        <v>0</v>
      </c>
      <c r="EZ367" s="22">
        <v>0</v>
      </c>
      <c r="FA367" s="23">
        <f t="shared" si="422"/>
        <v>0</v>
      </c>
      <c r="FB367" s="22">
        <v>0</v>
      </c>
      <c r="FC367" s="22">
        <v>0</v>
      </c>
      <c r="FD367" s="22">
        <v>0</v>
      </c>
      <c r="FE367" s="23">
        <f t="shared" si="423"/>
        <v>0</v>
      </c>
      <c r="FF367" s="22">
        <v>0</v>
      </c>
      <c r="FG367" s="22">
        <v>0</v>
      </c>
      <c r="FH367" s="22">
        <v>0</v>
      </c>
      <c r="FI367" s="23">
        <f t="shared" si="424"/>
        <v>0</v>
      </c>
      <c r="FJ367" s="22">
        <v>0</v>
      </c>
      <c r="FK367" s="22">
        <v>0</v>
      </c>
      <c r="FL367" s="22">
        <v>0</v>
      </c>
      <c r="FM367" s="23">
        <f t="shared" si="425"/>
        <v>0</v>
      </c>
      <c r="FN367" s="22">
        <v>10587</v>
      </c>
      <c r="FO367" s="22">
        <v>19691</v>
      </c>
      <c r="FP367" s="22">
        <v>13</v>
      </c>
      <c r="FQ367" s="23">
        <f t="shared" si="426"/>
        <v>19704</v>
      </c>
      <c r="FR367" s="22">
        <v>0</v>
      </c>
      <c r="FS367" s="22">
        <v>0</v>
      </c>
      <c r="FT367" s="22">
        <v>0</v>
      </c>
      <c r="FU367" s="23">
        <f t="shared" si="427"/>
        <v>0</v>
      </c>
      <c r="FV367" s="22">
        <v>0</v>
      </c>
      <c r="FW367" s="22">
        <v>0</v>
      </c>
      <c r="FX367" s="22">
        <v>0</v>
      </c>
      <c r="FY367" s="23">
        <f t="shared" si="469"/>
        <v>0</v>
      </c>
      <c r="FZ367" s="22">
        <v>0</v>
      </c>
      <c r="GA367" s="22">
        <v>0</v>
      </c>
      <c r="GB367" s="22">
        <v>0</v>
      </c>
      <c r="GC367" s="23">
        <f t="shared" si="428"/>
        <v>0</v>
      </c>
      <c r="GD367" s="22">
        <v>358888</v>
      </c>
      <c r="GE367" s="22">
        <v>293865</v>
      </c>
      <c r="GF367" s="22">
        <v>54073</v>
      </c>
      <c r="GG367" s="22">
        <f t="shared" si="470"/>
        <v>347938</v>
      </c>
      <c r="GI367" s="41">
        <f>GE367/GE355-1</f>
        <v>0.11913611747949204</v>
      </c>
      <c r="GJ367" s="36"/>
      <c r="GK367" s="37">
        <f t="shared" si="457"/>
        <v>48.610756639953721</v>
      </c>
      <c r="GL367" s="37">
        <f t="shared" si="373"/>
        <v>17.184761710309154</v>
      </c>
      <c r="GM367" s="37">
        <f t="shared" si="374"/>
        <v>0</v>
      </c>
      <c r="GN367" s="37">
        <f t="shared" si="375"/>
        <v>0</v>
      </c>
      <c r="GO367" s="37">
        <f t="shared" si="376"/>
        <v>0</v>
      </c>
      <c r="GP367" s="37">
        <f t="shared" si="458"/>
        <v>6.700695897776189</v>
      </c>
      <c r="GQ367" s="37">
        <f t="shared" si="459"/>
        <v>2.3085430384700456</v>
      </c>
      <c r="GR367" s="37">
        <f t="shared" si="460"/>
        <v>1.5132799074404912</v>
      </c>
      <c r="GS367" s="37">
        <f t="shared" si="461"/>
        <v>0.9756180559100267</v>
      </c>
      <c r="GT367" s="37">
        <f t="shared" si="462"/>
        <v>1.2478519047862113</v>
      </c>
      <c r="GU367" s="37">
        <f t="shared" si="463"/>
        <v>2.4256035934868052</v>
      </c>
      <c r="GV367" s="37">
        <f t="shared" si="464"/>
        <v>9.54622020315451</v>
      </c>
      <c r="GW367" s="37">
        <f t="shared" si="465"/>
        <v>1.3655930444251612</v>
      </c>
      <c r="GX367" s="37">
        <f t="shared" si="466"/>
        <v>7.4939172749391725</v>
      </c>
      <c r="GY367" s="37"/>
      <c r="GZ367" s="37">
        <f t="shared" si="467"/>
        <v>0.62715872934849415</v>
      </c>
      <c r="HA367" s="35"/>
      <c r="HB367" s="35"/>
      <c r="HC367" s="35"/>
      <c r="HD367" s="35"/>
      <c r="HE367" s="35"/>
      <c r="HF367" s="35"/>
      <c r="HG367" s="35"/>
      <c r="HH367" s="35"/>
      <c r="HI367" s="35"/>
      <c r="HK367" s="35"/>
      <c r="HL367" s="35"/>
      <c r="HO367" s="35"/>
      <c r="HP367" s="35"/>
      <c r="HQ367" s="35"/>
      <c r="HR367" s="35"/>
      <c r="HS367" s="35"/>
      <c r="HT367" s="35"/>
      <c r="HU367" s="35"/>
      <c r="HV367" s="35"/>
      <c r="HW367" s="35"/>
      <c r="HX367" s="35"/>
      <c r="HY367" s="35"/>
      <c r="HZ367" s="35"/>
      <c r="IA367" s="35"/>
      <c r="IB367" s="35"/>
    </row>
    <row r="368" spans="1:236" ht="11.25" customHeight="1">
      <c r="A368" s="21">
        <f t="shared" si="471"/>
        <v>44804</v>
      </c>
      <c r="B368" s="27">
        <v>0</v>
      </c>
      <c r="C368" s="27">
        <v>0</v>
      </c>
      <c r="D368" s="27">
        <v>0</v>
      </c>
      <c r="E368" s="24">
        <f t="shared" si="370"/>
        <v>0</v>
      </c>
      <c r="F368" s="22">
        <v>0</v>
      </c>
      <c r="G368" s="22">
        <v>0</v>
      </c>
      <c r="H368" s="22">
        <v>0</v>
      </c>
      <c r="I368" s="23">
        <f t="shared" si="468"/>
        <v>0</v>
      </c>
      <c r="J368" s="22">
        <v>31026</v>
      </c>
      <c r="K368" s="22">
        <v>22322</v>
      </c>
      <c r="L368" s="22">
        <v>8174</v>
      </c>
      <c r="M368" s="23">
        <f t="shared" si="386"/>
        <v>30496</v>
      </c>
      <c r="N368" s="22">
        <v>0</v>
      </c>
      <c r="O368" s="22">
        <v>0</v>
      </c>
      <c r="P368" s="22">
        <v>0</v>
      </c>
      <c r="Q368" s="23">
        <f t="shared" si="387"/>
        <v>0</v>
      </c>
      <c r="R368" s="22">
        <v>0</v>
      </c>
      <c r="S368" s="22">
        <v>0</v>
      </c>
      <c r="T368" s="22">
        <v>0</v>
      </c>
      <c r="U368" s="23">
        <f t="shared" si="388"/>
        <v>0</v>
      </c>
      <c r="V368" s="22">
        <v>0</v>
      </c>
      <c r="W368" s="22">
        <v>0</v>
      </c>
      <c r="X368" s="22">
        <v>0</v>
      </c>
      <c r="Y368" s="23">
        <f t="shared" si="389"/>
        <v>0</v>
      </c>
      <c r="Z368" s="22">
        <v>0</v>
      </c>
      <c r="AA368" s="22">
        <v>0</v>
      </c>
      <c r="AB368" s="22">
        <v>0</v>
      </c>
      <c r="AC368" s="23">
        <f t="shared" si="390"/>
        <v>0</v>
      </c>
      <c r="AD368" s="22">
        <v>0</v>
      </c>
      <c r="AE368" s="22">
        <v>0</v>
      </c>
      <c r="AF368" s="22">
        <v>0</v>
      </c>
      <c r="AG368" s="23">
        <f t="shared" si="391"/>
        <v>0</v>
      </c>
      <c r="AH368" s="22">
        <v>0</v>
      </c>
      <c r="AI368" s="22">
        <v>0</v>
      </c>
      <c r="AJ368" s="22">
        <v>0</v>
      </c>
      <c r="AK368" s="23">
        <f t="shared" si="392"/>
        <v>0</v>
      </c>
      <c r="AL368" s="22">
        <v>68</v>
      </c>
      <c r="AM368" s="22">
        <v>52</v>
      </c>
      <c r="AN368" s="22">
        <v>0</v>
      </c>
      <c r="AO368" s="23">
        <f t="shared" si="393"/>
        <v>52</v>
      </c>
      <c r="AP368" s="22">
        <v>0</v>
      </c>
      <c r="AQ368" s="22">
        <v>0</v>
      </c>
      <c r="AR368" s="22">
        <v>0</v>
      </c>
      <c r="AS368" s="23">
        <f t="shared" si="394"/>
        <v>0</v>
      </c>
      <c r="AT368" s="22">
        <v>0</v>
      </c>
      <c r="AU368" s="22">
        <v>0</v>
      </c>
      <c r="AV368" s="22">
        <v>0</v>
      </c>
      <c r="AW368" s="23">
        <f t="shared" si="395"/>
        <v>0</v>
      </c>
      <c r="AX368" s="22">
        <v>0</v>
      </c>
      <c r="AY368" s="22">
        <v>0</v>
      </c>
      <c r="AZ368" s="22">
        <v>0</v>
      </c>
      <c r="BA368" s="23">
        <f t="shared" si="396"/>
        <v>0</v>
      </c>
      <c r="BB368" s="22">
        <v>0</v>
      </c>
      <c r="BC368" s="22">
        <v>0</v>
      </c>
      <c r="BD368" s="22">
        <v>0</v>
      </c>
      <c r="BE368" s="23">
        <f t="shared" si="397"/>
        <v>0</v>
      </c>
      <c r="BF368" s="22">
        <v>0</v>
      </c>
      <c r="BG368" s="22">
        <v>0</v>
      </c>
      <c r="BH368" s="22">
        <v>0</v>
      </c>
      <c r="BI368" s="23">
        <f t="shared" si="398"/>
        <v>0</v>
      </c>
      <c r="BJ368" s="22">
        <v>0</v>
      </c>
      <c r="BK368" s="22">
        <v>0</v>
      </c>
      <c r="BL368" s="22">
        <v>0</v>
      </c>
      <c r="BM368" s="23">
        <f t="shared" si="399"/>
        <v>0</v>
      </c>
      <c r="BN368" s="22">
        <v>9935</v>
      </c>
      <c r="BO368" s="22">
        <v>7769</v>
      </c>
      <c r="BP368" s="22">
        <v>2356</v>
      </c>
      <c r="BQ368" s="23">
        <f t="shared" si="400"/>
        <v>10125</v>
      </c>
      <c r="BR368" s="22">
        <v>61900</v>
      </c>
      <c r="BS368" s="22">
        <v>49510</v>
      </c>
      <c r="BT368" s="22">
        <v>12700</v>
      </c>
      <c r="BU368" s="23">
        <f t="shared" si="401"/>
        <v>62210</v>
      </c>
      <c r="BV368" s="22">
        <v>3116</v>
      </c>
      <c r="BW368" s="22">
        <v>2044</v>
      </c>
      <c r="BX368" s="22">
        <v>1116</v>
      </c>
      <c r="BY368" s="23">
        <f t="shared" si="402"/>
        <v>3160</v>
      </c>
      <c r="BZ368" s="22">
        <v>0</v>
      </c>
      <c r="CA368" s="22">
        <v>0</v>
      </c>
      <c r="CB368" s="22">
        <v>0</v>
      </c>
      <c r="CC368" s="23">
        <f t="shared" si="403"/>
        <v>0</v>
      </c>
      <c r="CD368" s="22">
        <v>155</v>
      </c>
      <c r="CE368" s="22">
        <v>45</v>
      </c>
      <c r="CF368" s="22">
        <v>0</v>
      </c>
      <c r="CG368" s="23">
        <f t="shared" si="404"/>
        <v>45</v>
      </c>
      <c r="CH368" s="22">
        <v>0</v>
      </c>
      <c r="CI368" s="22">
        <v>0</v>
      </c>
      <c r="CJ368" s="22">
        <v>0</v>
      </c>
      <c r="CK368" s="23">
        <f t="shared" si="405"/>
        <v>0</v>
      </c>
      <c r="CL368" s="22">
        <v>0</v>
      </c>
      <c r="CM368" s="22">
        <v>0</v>
      </c>
      <c r="CN368" s="22">
        <v>0</v>
      </c>
      <c r="CO368" s="23">
        <f t="shared" si="406"/>
        <v>0</v>
      </c>
      <c r="CP368" s="22">
        <v>3933</v>
      </c>
      <c r="CQ368" s="22">
        <v>3823</v>
      </c>
      <c r="CR368" s="22">
        <v>0</v>
      </c>
      <c r="CS368" s="23">
        <f t="shared" si="407"/>
        <v>3823</v>
      </c>
      <c r="CT368" s="22">
        <v>32047</v>
      </c>
      <c r="CU368" s="22">
        <v>29753</v>
      </c>
      <c r="CV368" s="22">
        <v>717</v>
      </c>
      <c r="CW368" s="23">
        <f t="shared" si="408"/>
        <v>30470</v>
      </c>
      <c r="CX368" s="22">
        <v>0</v>
      </c>
      <c r="CY368" s="22">
        <v>0</v>
      </c>
      <c r="CZ368" s="22">
        <v>0</v>
      </c>
      <c r="DA368" s="23">
        <f t="shared" si="409"/>
        <v>0</v>
      </c>
      <c r="DB368" s="22">
        <v>156041</v>
      </c>
      <c r="DC368" s="22">
        <v>134166</v>
      </c>
      <c r="DD368" s="22">
        <v>21382</v>
      </c>
      <c r="DE368" s="23">
        <f t="shared" si="410"/>
        <v>155548</v>
      </c>
      <c r="DF368" s="25">
        <v>9858</v>
      </c>
      <c r="DG368" s="22">
        <v>3283</v>
      </c>
      <c r="DH368" s="22">
        <v>5633</v>
      </c>
      <c r="DI368" s="23">
        <f t="shared" si="411"/>
        <v>8916</v>
      </c>
      <c r="DJ368" s="22">
        <v>0</v>
      </c>
      <c r="DK368" s="22">
        <v>0</v>
      </c>
      <c r="DL368" s="22">
        <v>0</v>
      </c>
      <c r="DM368" s="23">
        <f t="shared" si="412"/>
        <v>0</v>
      </c>
      <c r="DN368" s="22">
        <v>0</v>
      </c>
      <c r="DO368" s="22">
        <v>0</v>
      </c>
      <c r="DP368" s="22">
        <v>0</v>
      </c>
      <c r="DQ368" s="23">
        <f t="shared" si="413"/>
        <v>0</v>
      </c>
      <c r="DR368" s="22">
        <v>1636</v>
      </c>
      <c r="DS368" s="22">
        <v>1321</v>
      </c>
      <c r="DT368" s="22">
        <v>435</v>
      </c>
      <c r="DU368" s="23">
        <f t="shared" si="414"/>
        <v>1756</v>
      </c>
      <c r="DV368" s="22">
        <v>930</v>
      </c>
      <c r="DW368" s="22">
        <v>850</v>
      </c>
      <c r="DX368" s="22">
        <v>0</v>
      </c>
      <c r="DY368" s="23">
        <f t="shared" si="415"/>
        <v>850</v>
      </c>
      <c r="DZ368" s="22">
        <v>0</v>
      </c>
      <c r="EA368" s="22">
        <v>0</v>
      </c>
      <c r="EB368" s="22">
        <v>0</v>
      </c>
      <c r="EC368" s="23">
        <f t="shared" si="416"/>
        <v>0</v>
      </c>
      <c r="ED368" s="25">
        <v>9691</v>
      </c>
      <c r="EE368" s="22">
        <v>7012</v>
      </c>
      <c r="EF368" s="22">
        <v>2220</v>
      </c>
      <c r="EG368" s="23">
        <f t="shared" si="417"/>
        <v>9232</v>
      </c>
      <c r="EH368" s="22">
        <v>0</v>
      </c>
      <c r="EI368" s="22">
        <v>0</v>
      </c>
      <c r="EJ368" s="22">
        <v>0</v>
      </c>
      <c r="EK368" s="23">
        <f t="shared" si="418"/>
        <v>0</v>
      </c>
      <c r="EL368" s="22">
        <v>0</v>
      </c>
      <c r="EM368" s="22">
        <v>0</v>
      </c>
      <c r="EN368" s="22">
        <v>0</v>
      </c>
      <c r="EO368" s="23">
        <f t="shared" si="419"/>
        <v>0</v>
      </c>
      <c r="EP368" s="22">
        <v>3832</v>
      </c>
      <c r="EQ368" s="22">
        <v>4222</v>
      </c>
      <c r="ER368" s="22">
        <v>0</v>
      </c>
      <c r="ES368" s="23">
        <f t="shared" si="420"/>
        <v>4222</v>
      </c>
      <c r="ET368" s="22">
        <v>0</v>
      </c>
      <c r="EU368" s="22">
        <v>0</v>
      </c>
      <c r="EV368" s="22">
        <v>0</v>
      </c>
      <c r="EW368" s="23">
        <f t="shared" si="421"/>
        <v>0</v>
      </c>
      <c r="EX368" s="22">
        <v>0</v>
      </c>
      <c r="EY368" s="22">
        <v>0</v>
      </c>
      <c r="EZ368" s="22">
        <v>0</v>
      </c>
      <c r="FA368" s="23">
        <f t="shared" si="422"/>
        <v>0</v>
      </c>
      <c r="FB368" s="22">
        <v>0</v>
      </c>
      <c r="FC368" s="22">
        <v>0</v>
      </c>
      <c r="FD368" s="22">
        <v>0</v>
      </c>
      <c r="FE368" s="23">
        <f t="shared" si="423"/>
        <v>0</v>
      </c>
      <c r="FF368" s="22">
        <v>0</v>
      </c>
      <c r="FG368" s="22">
        <v>0</v>
      </c>
      <c r="FH368" s="22">
        <v>0</v>
      </c>
      <c r="FI368" s="23">
        <f t="shared" si="424"/>
        <v>0</v>
      </c>
      <c r="FJ368" s="22">
        <v>0</v>
      </c>
      <c r="FK368" s="22">
        <v>0</v>
      </c>
      <c r="FL368" s="22">
        <v>0</v>
      </c>
      <c r="FM368" s="23">
        <f t="shared" si="425"/>
        <v>0</v>
      </c>
      <c r="FN368" s="22">
        <v>9316</v>
      </c>
      <c r="FO368" s="22">
        <v>14939</v>
      </c>
      <c r="FP368" s="22">
        <v>0</v>
      </c>
      <c r="FQ368" s="23">
        <f t="shared" si="426"/>
        <v>14939</v>
      </c>
      <c r="FR368" s="22">
        <v>0</v>
      </c>
      <c r="FS368" s="22">
        <v>0</v>
      </c>
      <c r="FT368" s="22">
        <v>0</v>
      </c>
      <c r="FU368" s="23">
        <f t="shared" si="427"/>
        <v>0</v>
      </c>
      <c r="FV368" s="22">
        <v>0</v>
      </c>
      <c r="FW368" s="22">
        <v>0</v>
      </c>
      <c r="FX368" s="22">
        <v>0</v>
      </c>
      <c r="FY368" s="23">
        <f t="shared" si="469"/>
        <v>0</v>
      </c>
      <c r="FZ368" s="22">
        <v>0</v>
      </c>
      <c r="GA368" s="22">
        <v>0</v>
      </c>
      <c r="GB368" s="22">
        <v>0</v>
      </c>
      <c r="GC368" s="23">
        <f t="shared" si="428"/>
        <v>0</v>
      </c>
      <c r="GD368" s="22">
        <v>333484</v>
      </c>
      <c r="GE368" s="22">
        <v>281111</v>
      </c>
      <c r="GF368" s="22">
        <v>54733</v>
      </c>
      <c r="GG368" s="22">
        <f t="shared" si="470"/>
        <v>335844</v>
      </c>
      <c r="GI368" s="41">
        <f>GE368/GE356-1</f>
        <v>0.2105165702080749</v>
      </c>
      <c r="GJ368" s="36"/>
      <c r="GK368" s="37">
        <f t="shared" si="457"/>
        <v>47.727054437570928</v>
      </c>
      <c r="GL368" s="37">
        <f t="shared" si="373"/>
        <v>17.612259925794437</v>
      </c>
      <c r="GM368" s="37">
        <f t="shared" si="374"/>
        <v>0</v>
      </c>
      <c r="GN368" s="37">
        <f t="shared" si="375"/>
        <v>0</v>
      </c>
      <c r="GO368" s="37">
        <f t="shared" si="376"/>
        <v>0</v>
      </c>
      <c r="GP368" s="37">
        <f t="shared" si="458"/>
        <v>5.3142708752058798</v>
      </c>
      <c r="GQ368" s="37">
        <f t="shared" si="459"/>
        <v>2.7636769816905065</v>
      </c>
      <c r="GR368" s="37">
        <f t="shared" si="460"/>
        <v>1.5018978268370857</v>
      </c>
      <c r="GS368" s="37">
        <f t="shared" si="461"/>
        <v>0.72711491190312716</v>
      </c>
      <c r="GT368" s="37">
        <f t="shared" si="462"/>
        <v>1.1678660742553653</v>
      </c>
      <c r="GU368" s="37">
        <f t="shared" si="463"/>
        <v>2.4943883377029001</v>
      </c>
      <c r="GV368" s="37">
        <f t="shared" si="464"/>
        <v>10.584075329674043</v>
      </c>
      <c r="GW368" s="37">
        <f t="shared" si="465"/>
        <v>1.3599610118422971</v>
      </c>
      <c r="GX368" s="37">
        <f t="shared" si="466"/>
        <v>7.9406355496583201</v>
      </c>
      <c r="GY368" s="37"/>
      <c r="GZ368" s="37">
        <f t="shared" si="467"/>
        <v>0.80679873786509404</v>
      </c>
      <c r="HA368" s="35"/>
      <c r="HB368" s="35"/>
      <c r="HC368" s="35"/>
      <c r="HD368" s="35"/>
      <c r="HE368" s="35"/>
      <c r="HF368" s="35"/>
      <c r="HG368" s="35"/>
      <c r="HH368" s="35"/>
      <c r="HI368" s="35"/>
      <c r="HK368" s="35"/>
      <c r="HL368" s="35"/>
      <c r="HO368" s="35"/>
      <c r="HP368" s="35"/>
      <c r="HQ368" s="35"/>
      <c r="HR368" s="35"/>
      <c r="HS368" s="35"/>
      <c r="HT368" s="35"/>
      <c r="HU368" s="35"/>
      <c r="HV368" s="35"/>
      <c r="HW368" s="35"/>
      <c r="HX368" s="35"/>
      <c r="HY368" s="35"/>
      <c r="HZ368" s="35"/>
      <c r="IA368" s="35"/>
      <c r="IB368" s="35"/>
    </row>
    <row r="369" spans="1:236" ht="11.25" customHeight="1">
      <c r="A369" s="21">
        <f t="shared" si="471"/>
        <v>44834</v>
      </c>
      <c r="B369" s="27">
        <v>0</v>
      </c>
      <c r="C369" s="27">
        <v>0</v>
      </c>
      <c r="D369" s="27">
        <v>0</v>
      </c>
      <c r="E369" s="24">
        <f t="shared" si="370"/>
        <v>0</v>
      </c>
      <c r="F369" s="22">
        <v>0</v>
      </c>
      <c r="G369" s="22">
        <v>0</v>
      </c>
      <c r="H369" s="22">
        <v>0</v>
      </c>
      <c r="I369" s="23">
        <f t="shared" si="468"/>
        <v>0</v>
      </c>
      <c r="J369" s="22">
        <v>31516</v>
      </c>
      <c r="K369" s="22">
        <v>25857</v>
      </c>
      <c r="L369" s="22">
        <v>6934</v>
      </c>
      <c r="M369" s="23">
        <f t="shared" si="386"/>
        <v>32791</v>
      </c>
      <c r="N369" s="22">
        <v>0</v>
      </c>
      <c r="O369" s="22">
        <v>0</v>
      </c>
      <c r="P369" s="22">
        <v>0</v>
      </c>
      <c r="Q369" s="23">
        <f t="shared" si="387"/>
        <v>0</v>
      </c>
      <c r="R369" s="22">
        <v>0</v>
      </c>
      <c r="S369" s="22">
        <v>0</v>
      </c>
      <c r="T369" s="22">
        <v>0</v>
      </c>
      <c r="U369" s="23">
        <f t="shared" si="388"/>
        <v>0</v>
      </c>
      <c r="V369" s="22">
        <v>0</v>
      </c>
      <c r="W369" s="22">
        <v>0</v>
      </c>
      <c r="X369" s="22">
        <v>0</v>
      </c>
      <c r="Y369" s="23">
        <f t="shared" si="389"/>
        <v>0</v>
      </c>
      <c r="Z369" s="22">
        <v>0</v>
      </c>
      <c r="AA369" s="22">
        <v>0</v>
      </c>
      <c r="AB369" s="22">
        <v>0</v>
      </c>
      <c r="AC369" s="23">
        <f t="shared" si="390"/>
        <v>0</v>
      </c>
      <c r="AD369" s="22">
        <v>0</v>
      </c>
      <c r="AE369" s="22">
        <v>0</v>
      </c>
      <c r="AF369" s="22">
        <v>0</v>
      </c>
      <c r="AG369" s="23">
        <f t="shared" si="391"/>
        <v>0</v>
      </c>
      <c r="AH369" s="22">
        <v>0</v>
      </c>
      <c r="AI369" s="22">
        <v>0</v>
      </c>
      <c r="AJ369" s="22">
        <v>0</v>
      </c>
      <c r="AK369" s="23">
        <f t="shared" si="392"/>
        <v>0</v>
      </c>
      <c r="AL369" s="22">
        <v>51</v>
      </c>
      <c r="AM369" s="22">
        <v>50</v>
      </c>
      <c r="AN369" s="22">
        <v>0</v>
      </c>
      <c r="AO369" s="23">
        <f t="shared" si="393"/>
        <v>50</v>
      </c>
      <c r="AP369" s="22">
        <v>0</v>
      </c>
      <c r="AQ369" s="22">
        <v>0</v>
      </c>
      <c r="AR369" s="22">
        <v>0</v>
      </c>
      <c r="AS369" s="23">
        <f t="shared" si="394"/>
        <v>0</v>
      </c>
      <c r="AT369" s="22">
        <v>0</v>
      </c>
      <c r="AU369" s="22">
        <v>0</v>
      </c>
      <c r="AV369" s="22">
        <v>0</v>
      </c>
      <c r="AW369" s="23">
        <f t="shared" si="395"/>
        <v>0</v>
      </c>
      <c r="AX369" s="22">
        <v>0</v>
      </c>
      <c r="AY369" s="22">
        <v>0</v>
      </c>
      <c r="AZ369" s="22">
        <v>0</v>
      </c>
      <c r="BA369" s="23">
        <f t="shared" si="396"/>
        <v>0</v>
      </c>
      <c r="BB369" s="22">
        <v>0</v>
      </c>
      <c r="BC369" s="22">
        <v>0</v>
      </c>
      <c r="BD369" s="22">
        <v>0</v>
      </c>
      <c r="BE369" s="23">
        <f t="shared" si="397"/>
        <v>0</v>
      </c>
      <c r="BF369" s="22">
        <v>0</v>
      </c>
      <c r="BG369" s="22">
        <v>0</v>
      </c>
      <c r="BH369" s="22">
        <v>0</v>
      </c>
      <c r="BI369" s="23">
        <f t="shared" si="398"/>
        <v>0</v>
      </c>
      <c r="BJ369" s="22">
        <v>0</v>
      </c>
      <c r="BK369" s="22">
        <v>0</v>
      </c>
      <c r="BL369" s="22">
        <v>0</v>
      </c>
      <c r="BM369" s="23">
        <f t="shared" si="399"/>
        <v>0</v>
      </c>
      <c r="BN369" s="22">
        <v>11403</v>
      </c>
      <c r="BO369" s="22">
        <v>8714</v>
      </c>
      <c r="BP369" s="22">
        <v>2333</v>
      </c>
      <c r="BQ369" s="23">
        <f t="shared" si="400"/>
        <v>11047</v>
      </c>
      <c r="BR369" s="22">
        <v>63800</v>
      </c>
      <c r="BS369" s="22">
        <v>49700</v>
      </c>
      <c r="BT369" s="22">
        <v>13501</v>
      </c>
      <c r="BU369" s="23">
        <f t="shared" si="401"/>
        <v>63201</v>
      </c>
      <c r="BV369" s="22">
        <v>9814</v>
      </c>
      <c r="BW369" s="22">
        <v>4103</v>
      </c>
      <c r="BX369" s="22">
        <v>271</v>
      </c>
      <c r="BY369" s="23">
        <f t="shared" si="402"/>
        <v>4374</v>
      </c>
      <c r="BZ369" s="22">
        <v>0</v>
      </c>
      <c r="CA369" s="22">
        <v>0</v>
      </c>
      <c r="CB369" s="22">
        <v>0</v>
      </c>
      <c r="CC369" s="23">
        <f t="shared" si="403"/>
        <v>0</v>
      </c>
      <c r="CD369" s="22">
        <v>177</v>
      </c>
      <c r="CE369" s="22">
        <v>48</v>
      </c>
      <c r="CF369" s="22">
        <v>35</v>
      </c>
      <c r="CG369" s="23">
        <f t="shared" si="404"/>
        <v>83</v>
      </c>
      <c r="CH369" s="22">
        <v>0</v>
      </c>
      <c r="CI369" s="22">
        <v>0</v>
      </c>
      <c r="CJ369" s="22">
        <v>0</v>
      </c>
      <c r="CK369" s="23">
        <f t="shared" si="405"/>
        <v>0</v>
      </c>
      <c r="CL369" s="22">
        <v>0</v>
      </c>
      <c r="CM369" s="22">
        <v>0</v>
      </c>
      <c r="CN369" s="22">
        <v>0</v>
      </c>
      <c r="CO369" s="23">
        <f t="shared" si="406"/>
        <v>0</v>
      </c>
      <c r="CP369" s="22">
        <v>4607</v>
      </c>
      <c r="CQ369" s="22">
        <v>3808</v>
      </c>
      <c r="CR369" s="22">
        <v>0</v>
      </c>
      <c r="CS369" s="23">
        <f t="shared" si="407"/>
        <v>3808</v>
      </c>
      <c r="CT369" s="22">
        <v>35501</v>
      </c>
      <c r="CU369" s="22">
        <v>34508</v>
      </c>
      <c r="CV369" s="22">
        <v>338</v>
      </c>
      <c r="CW369" s="23">
        <f t="shared" si="408"/>
        <v>34846</v>
      </c>
      <c r="CX369" s="22">
        <v>0</v>
      </c>
      <c r="CY369" s="22">
        <v>0</v>
      </c>
      <c r="CZ369" s="22">
        <v>0</v>
      </c>
      <c r="DA369" s="23">
        <f t="shared" si="409"/>
        <v>0</v>
      </c>
      <c r="DB369" s="22">
        <v>173929</v>
      </c>
      <c r="DC369" s="22">
        <v>148380</v>
      </c>
      <c r="DD369" s="22">
        <v>20698</v>
      </c>
      <c r="DE369" s="23">
        <f t="shared" si="410"/>
        <v>169078</v>
      </c>
      <c r="DF369" s="25">
        <v>8374</v>
      </c>
      <c r="DG369" s="22">
        <v>3177</v>
      </c>
      <c r="DH369" s="22">
        <v>4088</v>
      </c>
      <c r="DI369" s="23">
        <f t="shared" si="411"/>
        <v>7265</v>
      </c>
      <c r="DJ369" s="22">
        <v>0</v>
      </c>
      <c r="DK369" s="22">
        <v>0</v>
      </c>
      <c r="DL369" s="22">
        <v>0</v>
      </c>
      <c r="DM369" s="23">
        <f t="shared" si="412"/>
        <v>0</v>
      </c>
      <c r="DN369" s="22">
        <v>0</v>
      </c>
      <c r="DO369" s="22">
        <v>0</v>
      </c>
      <c r="DP369" s="22">
        <v>0</v>
      </c>
      <c r="DQ369" s="23">
        <f t="shared" si="413"/>
        <v>0</v>
      </c>
      <c r="DR369" s="22">
        <v>1303</v>
      </c>
      <c r="DS369" s="22">
        <v>1116</v>
      </c>
      <c r="DT369" s="22">
        <v>615</v>
      </c>
      <c r="DU369" s="23">
        <f t="shared" si="414"/>
        <v>1731</v>
      </c>
      <c r="DV369" s="22">
        <v>1427</v>
      </c>
      <c r="DW369" s="22">
        <v>1386</v>
      </c>
      <c r="DX369" s="22">
        <v>0</v>
      </c>
      <c r="DY369" s="23">
        <f t="shared" si="415"/>
        <v>1386</v>
      </c>
      <c r="DZ369" s="22">
        <v>0</v>
      </c>
      <c r="EA369" s="22">
        <v>0</v>
      </c>
      <c r="EB369" s="22">
        <v>0</v>
      </c>
      <c r="EC369" s="23">
        <f t="shared" si="416"/>
        <v>0</v>
      </c>
      <c r="ED369" s="25">
        <v>11529</v>
      </c>
      <c r="EE369" s="22">
        <v>7623</v>
      </c>
      <c r="EF369" s="22">
        <v>2215</v>
      </c>
      <c r="EG369" s="23">
        <f t="shared" si="417"/>
        <v>9838</v>
      </c>
      <c r="EH369" s="22">
        <v>0</v>
      </c>
      <c r="EI369" s="22">
        <v>0</v>
      </c>
      <c r="EJ369" s="22">
        <v>0</v>
      </c>
      <c r="EK369" s="23">
        <f t="shared" si="418"/>
        <v>0</v>
      </c>
      <c r="EL369" s="22">
        <v>0</v>
      </c>
      <c r="EM369" s="22">
        <v>0</v>
      </c>
      <c r="EN369" s="22">
        <v>0</v>
      </c>
      <c r="EO369" s="23">
        <f t="shared" si="419"/>
        <v>0</v>
      </c>
      <c r="EP369" s="22">
        <v>1845</v>
      </c>
      <c r="EQ369" s="22">
        <v>3543</v>
      </c>
      <c r="ER369" s="22">
        <v>195</v>
      </c>
      <c r="ES369" s="23">
        <f t="shared" si="420"/>
        <v>3738</v>
      </c>
      <c r="ET369" s="22">
        <v>0</v>
      </c>
      <c r="EU369" s="22">
        <v>0</v>
      </c>
      <c r="EV369" s="22">
        <v>0</v>
      </c>
      <c r="EW369" s="23">
        <f t="shared" si="421"/>
        <v>0</v>
      </c>
      <c r="EX369" s="22">
        <v>0</v>
      </c>
      <c r="EY369" s="22">
        <v>0</v>
      </c>
      <c r="EZ369" s="22">
        <v>0</v>
      </c>
      <c r="FA369" s="23">
        <f t="shared" si="422"/>
        <v>0</v>
      </c>
      <c r="FB369" s="22">
        <v>0</v>
      </c>
      <c r="FC369" s="22">
        <v>0</v>
      </c>
      <c r="FD369" s="22">
        <v>0</v>
      </c>
      <c r="FE369" s="23">
        <f t="shared" si="423"/>
        <v>0</v>
      </c>
      <c r="FF369" s="22">
        <v>147118</v>
      </c>
      <c r="FG369" s="22">
        <v>142325</v>
      </c>
      <c r="FH369" s="22">
        <v>526</v>
      </c>
      <c r="FI369" s="23">
        <f t="shared" si="424"/>
        <v>142851</v>
      </c>
      <c r="FJ369" s="22">
        <v>0</v>
      </c>
      <c r="FK369" s="22">
        <v>0</v>
      </c>
      <c r="FL369" s="22">
        <v>0</v>
      </c>
      <c r="FM369" s="23">
        <f t="shared" si="425"/>
        <v>0</v>
      </c>
      <c r="FN369" s="22">
        <v>16850</v>
      </c>
      <c r="FO369" s="22">
        <v>15376</v>
      </c>
      <c r="FP369" s="22">
        <v>0</v>
      </c>
      <c r="FQ369" s="23">
        <f t="shared" si="426"/>
        <v>15376</v>
      </c>
      <c r="FR369" s="22">
        <v>0</v>
      </c>
      <c r="FS369" s="22">
        <v>0</v>
      </c>
      <c r="FT369" s="22">
        <v>0</v>
      </c>
      <c r="FU369" s="23">
        <f t="shared" si="427"/>
        <v>0</v>
      </c>
      <c r="FV369" s="22">
        <v>0</v>
      </c>
      <c r="FW369" s="22">
        <v>0</v>
      </c>
      <c r="FX369" s="22">
        <v>0</v>
      </c>
      <c r="FY369" s="23">
        <f t="shared" si="469"/>
        <v>0</v>
      </c>
      <c r="FZ369" s="22">
        <v>0</v>
      </c>
      <c r="GA369" s="22">
        <v>0</v>
      </c>
      <c r="GB369" s="22">
        <v>0</v>
      </c>
      <c r="GC369" s="23">
        <f t="shared" si="428"/>
        <v>0</v>
      </c>
      <c r="GD369" s="22">
        <v>519244</v>
      </c>
      <c r="GE369" s="22">
        <v>449714</v>
      </c>
      <c r="GF369" s="22">
        <v>51749</v>
      </c>
      <c r="GG369" s="22">
        <f t="shared" si="470"/>
        <v>501463</v>
      </c>
      <c r="GI369" s="41">
        <f>GE369/GE357-1</f>
        <v>1.833968756104785</v>
      </c>
      <c r="GJ369" s="36"/>
      <c r="GK369" s="37">
        <f t="shared" si="457"/>
        <v>32.994303045935865</v>
      </c>
      <c r="GL369" s="37">
        <f t="shared" si="373"/>
        <v>11.051468266498263</v>
      </c>
      <c r="GM369" s="37">
        <f t="shared" si="374"/>
        <v>31.647891771214592</v>
      </c>
      <c r="GN369" s="37">
        <f t="shared" si="375"/>
        <v>0</v>
      </c>
      <c r="GO369" s="37">
        <f t="shared" si="376"/>
        <v>0</v>
      </c>
      <c r="GP369" s="37">
        <f t="shared" si="458"/>
        <v>3.4190618926695637</v>
      </c>
      <c r="GQ369" s="37">
        <f t="shared" si="459"/>
        <v>1.9376759451562549</v>
      </c>
      <c r="GR369" s="37">
        <f t="shared" si="460"/>
        <v>0.78783404563789428</v>
      </c>
      <c r="GS369" s="37">
        <f t="shared" si="461"/>
        <v>0.91235763173928319</v>
      </c>
      <c r="GT369" s="37">
        <f t="shared" si="462"/>
        <v>0.70644898757877228</v>
      </c>
      <c r="GU369" s="37">
        <f t="shared" si="463"/>
        <v>1.695077315805156</v>
      </c>
      <c r="GV369" s="37">
        <f t="shared" si="464"/>
        <v>7.6733212664048702</v>
      </c>
      <c r="GW369" s="37">
        <f t="shared" si="465"/>
        <v>0.84676038548944443</v>
      </c>
      <c r="GX369" s="37">
        <f t="shared" si="466"/>
        <v>5.7496542246850222</v>
      </c>
      <c r="GY369" s="37"/>
      <c r="GZ369" s="37">
        <f t="shared" si="467"/>
        <v>0.5781452211850393</v>
      </c>
      <c r="HA369" s="35"/>
      <c r="HB369" s="35"/>
      <c r="HC369" s="35"/>
      <c r="HD369" s="35"/>
      <c r="HE369" s="35"/>
      <c r="HF369" s="35"/>
      <c r="HG369" s="35"/>
      <c r="HH369" s="35"/>
      <c r="HI369" s="35"/>
      <c r="HK369" s="35"/>
      <c r="HL369" s="35"/>
      <c r="HO369" s="35"/>
      <c r="HP369" s="35"/>
      <c r="HQ369" s="35"/>
      <c r="HR369" s="35"/>
      <c r="HS369" s="35"/>
      <c r="HT369" s="35"/>
      <c r="HU369" s="35"/>
      <c r="HV369" s="35"/>
      <c r="HW369" s="35"/>
      <c r="HX369" s="35"/>
      <c r="HY369" s="35"/>
      <c r="HZ369" s="35"/>
      <c r="IA369" s="35"/>
      <c r="IB369" s="35"/>
    </row>
    <row r="370" spans="1:236" ht="11.25" customHeight="1">
      <c r="A370" s="21">
        <f t="shared" si="471"/>
        <v>44865</v>
      </c>
      <c r="B370" s="27">
        <v>0</v>
      </c>
      <c r="C370" s="27">
        <v>0</v>
      </c>
      <c r="D370" s="27">
        <v>0</v>
      </c>
      <c r="E370" s="24">
        <f t="shared" si="370"/>
        <v>0</v>
      </c>
      <c r="F370" s="22">
        <v>0</v>
      </c>
      <c r="G370" s="22">
        <v>0</v>
      </c>
      <c r="H370" s="22">
        <v>0</v>
      </c>
      <c r="I370" s="23">
        <f t="shared" si="468"/>
        <v>0</v>
      </c>
      <c r="J370" s="22">
        <v>28244</v>
      </c>
      <c r="K370" s="22">
        <v>23323</v>
      </c>
      <c r="L370" s="22">
        <v>4705</v>
      </c>
      <c r="M370" s="23">
        <f t="shared" si="386"/>
        <v>28028</v>
      </c>
      <c r="N370" s="22">
        <v>0</v>
      </c>
      <c r="O370" s="22">
        <v>0</v>
      </c>
      <c r="P370" s="22">
        <v>0</v>
      </c>
      <c r="Q370" s="23">
        <f t="shared" si="387"/>
        <v>0</v>
      </c>
      <c r="R370" s="22">
        <v>0</v>
      </c>
      <c r="S370" s="22">
        <v>0</v>
      </c>
      <c r="T370" s="22">
        <v>0</v>
      </c>
      <c r="U370" s="23">
        <f t="shared" si="388"/>
        <v>0</v>
      </c>
      <c r="V370" s="22">
        <v>0</v>
      </c>
      <c r="W370" s="22">
        <v>0</v>
      </c>
      <c r="X370" s="22">
        <v>0</v>
      </c>
      <c r="Y370" s="23">
        <f t="shared" si="389"/>
        <v>0</v>
      </c>
      <c r="Z370" s="22">
        <v>0</v>
      </c>
      <c r="AA370" s="22">
        <v>0</v>
      </c>
      <c r="AB370" s="22">
        <v>0</v>
      </c>
      <c r="AC370" s="23">
        <f t="shared" si="390"/>
        <v>0</v>
      </c>
      <c r="AD370" s="22">
        <v>0</v>
      </c>
      <c r="AE370" s="22">
        <v>0</v>
      </c>
      <c r="AF370" s="22">
        <v>0</v>
      </c>
      <c r="AG370" s="23">
        <f t="shared" si="391"/>
        <v>0</v>
      </c>
      <c r="AH370" s="22">
        <v>1646</v>
      </c>
      <c r="AI370" s="22">
        <v>1136</v>
      </c>
      <c r="AJ370" s="22">
        <v>281</v>
      </c>
      <c r="AK370" s="23">
        <f t="shared" si="392"/>
        <v>1417</v>
      </c>
      <c r="AL370" s="22">
        <v>19</v>
      </c>
      <c r="AM370" s="22">
        <v>50</v>
      </c>
      <c r="AN370" s="22">
        <v>0</v>
      </c>
      <c r="AO370" s="23">
        <f t="shared" si="393"/>
        <v>50</v>
      </c>
      <c r="AP370" s="22">
        <v>0</v>
      </c>
      <c r="AQ370" s="22">
        <v>0</v>
      </c>
      <c r="AR370" s="22">
        <v>0</v>
      </c>
      <c r="AS370" s="23">
        <f t="shared" si="394"/>
        <v>0</v>
      </c>
      <c r="AT370" s="22">
        <v>0</v>
      </c>
      <c r="AU370" s="22">
        <v>0</v>
      </c>
      <c r="AV370" s="22">
        <v>0</v>
      </c>
      <c r="AW370" s="23">
        <f t="shared" si="395"/>
        <v>0</v>
      </c>
      <c r="AX370" s="22">
        <v>0</v>
      </c>
      <c r="AY370" s="22">
        <v>0</v>
      </c>
      <c r="AZ370" s="22">
        <v>0</v>
      </c>
      <c r="BA370" s="23">
        <f t="shared" si="396"/>
        <v>0</v>
      </c>
      <c r="BB370" s="22">
        <v>0</v>
      </c>
      <c r="BC370" s="22">
        <v>0</v>
      </c>
      <c r="BD370" s="22">
        <v>0</v>
      </c>
      <c r="BE370" s="23">
        <f t="shared" si="397"/>
        <v>0</v>
      </c>
      <c r="BF370" s="22">
        <v>0</v>
      </c>
      <c r="BG370" s="22">
        <v>0</v>
      </c>
      <c r="BH370" s="22">
        <v>0</v>
      </c>
      <c r="BI370" s="23">
        <f t="shared" si="398"/>
        <v>0</v>
      </c>
      <c r="BJ370" s="22">
        <v>0</v>
      </c>
      <c r="BK370" s="22">
        <v>0</v>
      </c>
      <c r="BL370" s="22">
        <v>0</v>
      </c>
      <c r="BM370" s="23">
        <f t="shared" si="399"/>
        <v>0</v>
      </c>
      <c r="BN370" s="22">
        <v>10875</v>
      </c>
      <c r="BO370" s="22">
        <v>9543</v>
      </c>
      <c r="BP370" s="22">
        <v>1678</v>
      </c>
      <c r="BQ370" s="23">
        <f t="shared" si="400"/>
        <v>11221</v>
      </c>
      <c r="BR370" s="22">
        <v>57700</v>
      </c>
      <c r="BS370" s="22">
        <v>48001</v>
      </c>
      <c r="BT370" s="22">
        <v>10005</v>
      </c>
      <c r="BU370" s="23">
        <f t="shared" si="401"/>
        <v>58006</v>
      </c>
      <c r="BV370" s="22">
        <v>5025</v>
      </c>
      <c r="BW370" s="22">
        <v>3509</v>
      </c>
      <c r="BX370" s="22">
        <v>2356</v>
      </c>
      <c r="BY370" s="23">
        <f t="shared" si="402"/>
        <v>5865</v>
      </c>
      <c r="BZ370" s="22">
        <v>0</v>
      </c>
      <c r="CA370" s="22">
        <v>0</v>
      </c>
      <c r="CB370" s="22">
        <v>0</v>
      </c>
      <c r="CC370" s="23">
        <f t="shared" si="403"/>
        <v>0</v>
      </c>
      <c r="CD370" s="22">
        <v>152</v>
      </c>
      <c r="CE370" s="22">
        <v>58</v>
      </c>
      <c r="CF370" s="22">
        <v>248</v>
      </c>
      <c r="CG370" s="23">
        <f t="shared" si="404"/>
        <v>306</v>
      </c>
      <c r="CH370" s="22">
        <v>0</v>
      </c>
      <c r="CI370" s="22">
        <v>0</v>
      </c>
      <c r="CJ370" s="22">
        <v>0</v>
      </c>
      <c r="CK370" s="23">
        <f t="shared" si="405"/>
        <v>0</v>
      </c>
      <c r="CL370" s="22">
        <v>0</v>
      </c>
      <c r="CM370" s="22">
        <v>0</v>
      </c>
      <c r="CN370" s="22">
        <v>0</v>
      </c>
      <c r="CO370" s="23">
        <f t="shared" si="406"/>
        <v>0</v>
      </c>
      <c r="CP370" s="22">
        <v>5008</v>
      </c>
      <c r="CQ370" s="22">
        <v>4367</v>
      </c>
      <c r="CR370" s="22">
        <v>12</v>
      </c>
      <c r="CS370" s="23">
        <f t="shared" si="407"/>
        <v>4379</v>
      </c>
      <c r="CT370" s="22">
        <v>30150</v>
      </c>
      <c r="CU370" s="22">
        <v>32298</v>
      </c>
      <c r="CV370" s="22">
        <v>732</v>
      </c>
      <c r="CW370" s="23">
        <f t="shared" si="408"/>
        <v>33030</v>
      </c>
      <c r="CX370" s="22">
        <v>0</v>
      </c>
      <c r="CY370" s="22">
        <v>0</v>
      </c>
      <c r="CZ370" s="22">
        <v>0</v>
      </c>
      <c r="DA370" s="23">
        <f t="shared" si="409"/>
        <v>0</v>
      </c>
      <c r="DB370" s="22">
        <v>153550</v>
      </c>
      <c r="DC370" s="22">
        <v>140337</v>
      </c>
      <c r="DD370" s="22">
        <v>19946</v>
      </c>
      <c r="DE370" s="23">
        <f t="shared" si="410"/>
        <v>160283</v>
      </c>
      <c r="DF370" s="25">
        <v>8208</v>
      </c>
      <c r="DG370" s="22">
        <v>3061</v>
      </c>
      <c r="DH370" s="22">
        <v>6954</v>
      </c>
      <c r="DI370" s="23">
        <f t="shared" si="411"/>
        <v>10015</v>
      </c>
      <c r="DJ370" s="22">
        <v>0</v>
      </c>
      <c r="DK370" s="22">
        <v>0</v>
      </c>
      <c r="DL370" s="22">
        <v>0</v>
      </c>
      <c r="DM370" s="23">
        <f t="shared" si="412"/>
        <v>0</v>
      </c>
      <c r="DN370" s="22">
        <v>0</v>
      </c>
      <c r="DO370" s="22">
        <v>0</v>
      </c>
      <c r="DP370" s="22">
        <v>0</v>
      </c>
      <c r="DQ370" s="23">
        <f t="shared" si="413"/>
        <v>0</v>
      </c>
      <c r="DR370" s="22">
        <v>0</v>
      </c>
      <c r="DS370" s="22">
        <v>0</v>
      </c>
      <c r="DT370" s="22">
        <v>0</v>
      </c>
      <c r="DU370" s="23">
        <f t="shared" si="414"/>
        <v>0</v>
      </c>
      <c r="DV370" s="22">
        <v>1324</v>
      </c>
      <c r="DW370" s="22">
        <v>1195</v>
      </c>
      <c r="DX370" s="22">
        <v>0</v>
      </c>
      <c r="DY370" s="23">
        <f t="shared" si="415"/>
        <v>1195</v>
      </c>
      <c r="DZ370" s="22">
        <v>0</v>
      </c>
      <c r="EA370" s="22">
        <v>0</v>
      </c>
      <c r="EB370" s="22">
        <v>0</v>
      </c>
      <c r="EC370" s="23">
        <f t="shared" si="416"/>
        <v>0</v>
      </c>
      <c r="ED370" s="25">
        <v>10370</v>
      </c>
      <c r="EE370" s="22">
        <v>7778</v>
      </c>
      <c r="EF370" s="22">
        <v>679</v>
      </c>
      <c r="EG370" s="23">
        <f t="shared" si="417"/>
        <v>8457</v>
      </c>
      <c r="EH370" s="22">
        <v>0</v>
      </c>
      <c r="EI370" s="22">
        <v>0</v>
      </c>
      <c r="EJ370" s="22">
        <v>0</v>
      </c>
      <c r="EK370" s="23">
        <f t="shared" si="418"/>
        <v>0</v>
      </c>
      <c r="EL370" s="22">
        <v>0</v>
      </c>
      <c r="EM370" s="22">
        <v>0</v>
      </c>
      <c r="EN370" s="22">
        <v>0</v>
      </c>
      <c r="EO370" s="23">
        <f t="shared" si="419"/>
        <v>0</v>
      </c>
      <c r="EP370" s="22">
        <v>3081</v>
      </c>
      <c r="EQ370" s="22">
        <v>3389</v>
      </c>
      <c r="ER370" s="22">
        <v>64</v>
      </c>
      <c r="ES370" s="23">
        <f t="shared" si="420"/>
        <v>3453</v>
      </c>
      <c r="ET370" s="22">
        <v>0</v>
      </c>
      <c r="EU370" s="22">
        <v>0</v>
      </c>
      <c r="EV370" s="22">
        <v>0</v>
      </c>
      <c r="EW370" s="23">
        <f t="shared" si="421"/>
        <v>0</v>
      </c>
      <c r="EX370" s="22">
        <v>0</v>
      </c>
      <c r="EY370" s="22">
        <v>0</v>
      </c>
      <c r="EZ370" s="22">
        <v>0</v>
      </c>
      <c r="FA370" s="23">
        <f t="shared" si="422"/>
        <v>0</v>
      </c>
      <c r="FB370" s="22">
        <v>0</v>
      </c>
      <c r="FC370" s="22">
        <v>0</v>
      </c>
      <c r="FD370" s="22">
        <v>0</v>
      </c>
      <c r="FE370" s="23">
        <f t="shared" si="423"/>
        <v>0</v>
      </c>
      <c r="FF370" s="22">
        <v>0</v>
      </c>
      <c r="FG370" s="22">
        <v>0</v>
      </c>
      <c r="FH370" s="22">
        <v>0</v>
      </c>
      <c r="FI370" s="23">
        <f t="shared" si="424"/>
        <v>0</v>
      </c>
      <c r="FJ370" s="22">
        <v>0</v>
      </c>
      <c r="FK370" s="22">
        <v>0</v>
      </c>
      <c r="FL370" s="22">
        <v>0</v>
      </c>
      <c r="FM370" s="23">
        <f t="shared" si="425"/>
        <v>0</v>
      </c>
      <c r="FN370" s="22">
        <v>15637</v>
      </c>
      <c r="FO370" s="22">
        <v>13068</v>
      </c>
      <c r="FP370" s="22">
        <v>0</v>
      </c>
      <c r="FQ370" s="23">
        <f t="shared" si="426"/>
        <v>13068</v>
      </c>
      <c r="FR370" s="22">
        <v>0</v>
      </c>
      <c r="FS370" s="22">
        <v>0</v>
      </c>
      <c r="FT370" s="22">
        <v>0</v>
      </c>
      <c r="FU370" s="23">
        <f t="shared" si="427"/>
        <v>0</v>
      </c>
      <c r="FV370" s="22">
        <v>0</v>
      </c>
      <c r="FW370" s="22">
        <v>0</v>
      </c>
      <c r="FX370" s="22">
        <v>0</v>
      </c>
      <c r="FY370" s="23">
        <f t="shared" si="469"/>
        <v>0</v>
      </c>
      <c r="FZ370" s="22">
        <v>0</v>
      </c>
      <c r="GA370" s="22">
        <v>0</v>
      </c>
      <c r="GB370" s="22">
        <v>0</v>
      </c>
      <c r="GC370" s="23">
        <f t="shared" si="428"/>
        <v>0</v>
      </c>
      <c r="GD370" s="22">
        <v>330989</v>
      </c>
      <c r="GE370" s="22">
        <v>291113</v>
      </c>
      <c r="GF370" s="22">
        <v>47660</v>
      </c>
      <c r="GG370" s="22">
        <f t="shared" si="470"/>
        <v>338773</v>
      </c>
      <c r="GI370" s="41">
        <f>GE370/GE358-1</f>
        <v>0.28379343799611934</v>
      </c>
      <c r="GJ370" s="36"/>
      <c r="GK370" s="37">
        <f t="shared" si="457"/>
        <v>48.207053618354387</v>
      </c>
      <c r="GL370" s="37">
        <f t="shared" si="373"/>
        <v>16.488786141463969</v>
      </c>
      <c r="GM370" s="37">
        <f t="shared" si="374"/>
        <v>0</v>
      </c>
      <c r="GN370" s="37">
        <f t="shared" si="375"/>
        <v>0</v>
      </c>
      <c r="GO370" s="37">
        <f t="shared" si="376"/>
        <v>0</v>
      </c>
      <c r="GP370" s="37">
        <f t="shared" si="458"/>
        <v>4.4889785066280101</v>
      </c>
      <c r="GQ370" s="37">
        <f t="shared" si="459"/>
        <v>3.2781085008227047</v>
      </c>
      <c r="GR370" s="37">
        <f t="shared" si="460"/>
        <v>1.1641527516806189</v>
      </c>
      <c r="GS370" s="37">
        <f t="shared" si="461"/>
        <v>1.205373858261225</v>
      </c>
      <c r="GT370" s="37">
        <f t="shared" si="462"/>
        <v>1.0514817270269621</v>
      </c>
      <c r="GU370" s="37">
        <f t="shared" si="463"/>
        <v>2.6718147248662891</v>
      </c>
      <c r="GV370" s="37">
        <f t="shared" si="464"/>
        <v>11.094660836170148</v>
      </c>
      <c r="GW370" s="37">
        <f t="shared" si="465"/>
        <v>1.5001047703125592</v>
      </c>
      <c r="GX370" s="37">
        <f t="shared" si="466"/>
        <v>8.0116655731623112</v>
      </c>
      <c r="GY370" s="37"/>
      <c r="GZ370" s="37">
        <f t="shared" si="467"/>
        <v>0.83781899125079917</v>
      </c>
      <c r="HA370" s="35"/>
      <c r="HB370" s="35"/>
      <c r="HC370" s="35"/>
      <c r="HD370" s="35"/>
      <c r="HE370" s="35"/>
      <c r="HF370" s="35"/>
      <c r="HG370" s="35"/>
      <c r="HH370" s="35"/>
      <c r="HI370" s="35"/>
      <c r="HK370" s="35"/>
      <c r="HL370" s="35"/>
      <c r="HO370" s="35"/>
      <c r="HP370" s="35"/>
      <c r="HQ370" s="35"/>
      <c r="HR370" s="35"/>
      <c r="HS370" s="35"/>
      <c r="HT370" s="35"/>
      <c r="HU370" s="35"/>
      <c r="HV370" s="35"/>
      <c r="HW370" s="35"/>
      <c r="HX370" s="35"/>
      <c r="HY370" s="35"/>
      <c r="HZ370" s="35"/>
      <c r="IA370" s="35"/>
      <c r="IB370" s="35"/>
    </row>
    <row r="371" spans="1:236" ht="11.25" customHeight="1">
      <c r="A371" s="21">
        <f t="shared" si="471"/>
        <v>44895</v>
      </c>
      <c r="B371" s="27">
        <v>0</v>
      </c>
      <c r="C371" s="27">
        <v>0</v>
      </c>
      <c r="D371" s="27">
        <v>0</v>
      </c>
      <c r="E371" s="24">
        <f t="shared" si="370"/>
        <v>0</v>
      </c>
      <c r="F371" s="22">
        <v>0</v>
      </c>
      <c r="G371" s="22">
        <v>0</v>
      </c>
      <c r="H371" s="22">
        <v>0</v>
      </c>
      <c r="I371" s="23">
        <f t="shared" si="468"/>
        <v>0</v>
      </c>
      <c r="J371" s="22">
        <v>32260</v>
      </c>
      <c r="K371" s="22">
        <v>24025</v>
      </c>
      <c r="L371" s="22">
        <v>6809</v>
      </c>
      <c r="M371" s="23">
        <f t="shared" si="386"/>
        <v>30834</v>
      </c>
      <c r="N371" s="22">
        <v>0</v>
      </c>
      <c r="O371" s="22">
        <v>0</v>
      </c>
      <c r="P371" s="22">
        <v>0</v>
      </c>
      <c r="Q371" s="23">
        <f t="shared" si="387"/>
        <v>0</v>
      </c>
      <c r="R371" s="22">
        <v>0</v>
      </c>
      <c r="S371" s="22">
        <v>0</v>
      </c>
      <c r="T371" s="22">
        <v>0</v>
      </c>
      <c r="U371" s="23">
        <f t="shared" si="388"/>
        <v>0</v>
      </c>
      <c r="V371" s="22">
        <v>0</v>
      </c>
      <c r="W371" s="22">
        <v>0</v>
      </c>
      <c r="X371" s="22">
        <v>0</v>
      </c>
      <c r="Y371" s="23">
        <f t="shared" si="389"/>
        <v>0</v>
      </c>
      <c r="Z371" s="22">
        <v>0</v>
      </c>
      <c r="AA371" s="22">
        <v>0</v>
      </c>
      <c r="AB371" s="22">
        <v>0</v>
      </c>
      <c r="AC371" s="23">
        <f t="shared" si="390"/>
        <v>0</v>
      </c>
      <c r="AD371" s="22">
        <v>0</v>
      </c>
      <c r="AE371" s="22">
        <v>0</v>
      </c>
      <c r="AF371" s="22">
        <v>0</v>
      </c>
      <c r="AG371" s="23">
        <f t="shared" si="391"/>
        <v>0</v>
      </c>
      <c r="AH371" s="22">
        <v>1227</v>
      </c>
      <c r="AI371" s="22">
        <v>894</v>
      </c>
      <c r="AJ371" s="22">
        <v>605</v>
      </c>
      <c r="AK371" s="23">
        <f t="shared" si="392"/>
        <v>1499</v>
      </c>
      <c r="AL371" s="22">
        <v>55</v>
      </c>
      <c r="AM371" s="22">
        <v>55</v>
      </c>
      <c r="AN371" s="22">
        <v>3</v>
      </c>
      <c r="AO371" s="23">
        <f t="shared" si="393"/>
        <v>58</v>
      </c>
      <c r="AP371" s="22">
        <v>0</v>
      </c>
      <c r="AQ371" s="22">
        <v>0</v>
      </c>
      <c r="AR371" s="22">
        <v>0</v>
      </c>
      <c r="AS371" s="23">
        <f t="shared" si="394"/>
        <v>0</v>
      </c>
      <c r="AT371" s="22">
        <v>0</v>
      </c>
      <c r="AU371" s="22">
        <v>0</v>
      </c>
      <c r="AV371" s="22">
        <v>0</v>
      </c>
      <c r="AW371" s="23">
        <f t="shared" si="395"/>
        <v>0</v>
      </c>
      <c r="AX371" s="22">
        <v>0</v>
      </c>
      <c r="AY371" s="22">
        <v>0</v>
      </c>
      <c r="AZ371" s="22">
        <v>0</v>
      </c>
      <c r="BA371" s="23">
        <f t="shared" si="396"/>
        <v>0</v>
      </c>
      <c r="BB371" s="22">
        <v>0</v>
      </c>
      <c r="BC371" s="22">
        <v>0</v>
      </c>
      <c r="BD371" s="22">
        <v>0</v>
      </c>
      <c r="BE371" s="23">
        <f t="shared" si="397"/>
        <v>0</v>
      </c>
      <c r="BF371" s="22">
        <v>0</v>
      </c>
      <c r="BG371" s="22">
        <v>0</v>
      </c>
      <c r="BH371" s="22">
        <v>0</v>
      </c>
      <c r="BI371" s="23">
        <f t="shared" si="398"/>
        <v>0</v>
      </c>
      <c r="BJ371" s="22">
        <v>0</v>
      </c>
      <c r="BK371" s="22">
        <v>0</v>
      </c>
      <c r="BL371" s="22">
        <v>0</v>
      </c>
      <c r="BM371" s="23">
        <f t="shared" si="399"/>
        <v>0</v>
      </c>
      <c r="BN371" s="22">
        <v>8535</v>
      </c>
      <c r="BO371" s="22">
        <v>7051</v>
      </c>
      <c r="BP371" s="22">
        <v>726</v>
      </c>
      <c r="BQ371" s="23">
        <f t="shared" si="400"/>
        <v>7777</v>
      </c>
      <c r="BR371" s="22">
        <v>64400</v>
      </c>
      <c r="BS371" s="22">
        <v>48002</v>
      </c>
      <c r="BT371" s="22">
        <v>16001</v>
      </c>
      <c r="BU371" s="23">
        <f t="shared" si="401"/>
        <v>64003</v>
      </c>
      <c r="BV371" s="22">
        <v>6891</v>
      </c>
      <c r="BW371" s="22">
        <v>3570</v>
      </c>
      <c r="BX371" s="22">
        <v>2598</v>
      </c>
      <c r="BY371" s="23">
        <f t="shared" si="402"/>
        <v>6168</v>
      </c>
      <c r="BZ371" s="22">
        <v>0</v>
      </c>
      <c r="CA371" s="22">
        <v>0</v>
      </c>
      <c r="CB371" s="22">
        <v>0</v>
      </c>
      <c r="CC371" s="23">
        <f t="shared" si="403"/>
        <v>0</v>
      </c>
      <c r="CD371" s="22">
        <v>103</v>
      </c>
      <c r="CE371" s="22">
        <v>57</v>
      </c>
      <c r="CF371" s="22">
        <v>2</v>
      </c>
      <c r="CG371" s="23">
        <f t="shared" si="404"/>
        <v>59</v>
      </c>
      <c r="CH371" s="22">
        <v>0</v>
      </c>
      <c r="CI371" s="22">
        <v>0</v>
      </c>
      <c r="CJ371" s="22">
        <v>0</v>
      </c>
      <c r="CK371" s="23">
        <f t="shared" si="405"/>
        <v>0</v>
      </c>
      <c r="CL371" s="22">
        <v>0</v>
      </c>
      <c r="CM371" s="22">
        <v>0</v>
      </c>
      <c r="CN371" s="22">
        <v>0</v>
      </c>
      <c r="CO371" s="23">
        <f t="shared" si="406"/>
        <v>0</v>
      </c>
      <c r="CP371" s="22">
        <v>5708</v>
      </c>
      <c r="CQ371" s="22">
        <v>4079</v>
      </c>
      <c r="CR371" s="22">
        <v>0</v>
      </c>
      <c r="CS371" s="23">
        <f t="shared" si="407"/>
        <v>4079</v>
      </c>
      <c r="CT371" s="22">
        <v>32178</v>
      </c>
      <c r="CU371" s="22">
        <v>30392</v>
      </c>
      <c r="CV371" s="22">
        <v>1226</v>
      </c>
      <c r="CW371" s="23">
        <f t="shared" si="408"/>
        <v>31618</v>
      </c>
      <c r="CX371" s="22">
        <v>0</v>
      </c>
      <c r="CY371" s="22">
        <v>0</v>
      </c>
      <c r="CZ371" s="22">
        <v>0</v>
      </c>
      <c r="DA371" s="23">
        <f t="shared" si="409"/>
        <v>0</v>
      </c>
      <c r="DB371" s="22">
        <v>151326</v>
      </c>
      <c r="DC371" s="22">
        <v>132395</v>
      </c>
      <c r="DD371" s="22">
        <v>19455</v>
      </c>
      <c r="DE371" s="23">
        <f t="shared" si="410"/>
        <v>151850</v>
      </c>
      <c r="DF371" s="25">
        <v>9997</v>
      </c>
      <c r="DG371" s="22">
        <v>2400</v>
      </c>
      <c r="DH371" s="22">
        <v>4346</v>
      </c>
      <c r="DI371" s="23">
        <f t="shared" si="411"/>
        <v>6746</v>
      </c>
      <c r="DJ371" s="22">
        <v>0</v>
      </c>
      <c r="DK371" s="22">
        <v>0</v>
      </c>
      <c r="DL371" s="22">
        <v>0</v>
      </c>
      <c r="DM371" s="23">
        <f t="shared" si="412"/>
        <v>0</v>
      </c>
      <c r="DN371" s="22">
        <v>0</v>
      </c>
      <c r="DO371" s="22">
        <v>0</v>
      </c>
      <c r="DP371" s="22">
        <v>0</v>
      </c>
      <c r="DQ371" s="23">
        <f t="shared" si="413"/>
        <v>0</v>
      </c>
      <c r="DR371" s="22">
        <v>0</v>
      </c>
      <c r="DS371" s="22">
        <v>0</v>
      </c>
      <c r="DT371" s="22">
        <v>0</v>
      </c>
      <c r="DU371" s="23">
        <f t="shared" si="414"/>
        <v>0</v>
      </c>
      <c r="DV371" s="22">
        <v>1246</v>
      </c>
      <c r="DW371" s="22">
        <v>825</v>
      </c>
      <c r="DX371" s="22">
        <v>0</v>
      </c>
      <c r="DY371" s="23">
        <f t="shared" si="415"/>
        <v>825</v>
      </c>
      <c r="DZ371" s="22">
        <v>0</v>
      </c>
      <c r="EA371" s="22">
        <v>0</v>
      </c>
      <c r="EB371" s="22">
        <v>0</v>
      </c>
      <c r="EC371" s="23">
        <f t="shared" si="416"/>
        <v>0</v>
      </c>
      <c r="ED371" s="25">
        <v>9026</v>
      </c>
      <c r="EE371" s="22">
        <v>6325</v>
      </c>
      <c r="EF371" s="22">
        <v>2172</v>
      </c>
      <c r="EG371" s="23">
        <f t="shared" si="417"/>
        <v>8497</v>
      </c>
      <c r="EH371" s="22">
        <v>0</v>
      </c>
      <c r="EI371" s="22">
        <v>0</v>
      </c>
      <c r="EJ371" s="22">
        <v>0</v>
      </c>
      <c r="EK371" s="23">
        <f t="shared" si="418"/>
        <v>0</v>
      </c>
      <c r="EL371" s="22">
        <v>0</v>
      </c>
      <c r="EM371" s="22">
        <v>0</v>
      </c>
      <c r="EN371" s="22">
        <v>0</v>
      </c>
      <c r="EO371" s="23">
        <f t="shared" si="419"/>
        <v>0</v>
      </c>
      <c r="EP371" s="22">
        <v>7224</v>
      </c>
      <c r="EQ371" s="22">
        <v>4433</v>
      </c>
      <c r="ER371" s="22">
        <v>16</v>
      </c>
      <c r="ES371" s="23">
        <f t="shared" si="420"/>
        <v>4449</v>
      </c>
      <c r="ET371" s="22">
        <v>0</v>
      </c>
      <c r="EU371" s="22">
        <v>0</v>
      </c>
      <c r="EV371" s="22">
        <v>0</v>
      </c>
      <c r="EW371" s="23">
        <f t="shared" si="421"/>
        <v>0</v>
      </c>
      <c r="EX371" s="22">
        <v>0</v>
      </c>
      <c r="EY371" s="22">
        <v>0</v>
      </c>
      <c r="EZ371" s="22">
        <v>0</v>
      </c>
      <c r="FA371" s="23">
        <f t="shared" si="422"/>
        <v>0</v>
      </c>
      <c r="FB371" s="22">
        <v>0</v>
      </c>
      <c r="FC371" s="22">
        <v>0</v>
      </c>
      <c r="FD371" s="22">
        <v>0</v>
      </c>
      <c r="FE371" s="23">
        <f t="shared" si="423"/>
        <v>0</v>
      </c>
      <c r="FF371" s="22">
        <v>0</v>
      </c>
      <c r="FG371" s="22">
        <v>0</v>
      </c>
      <c r="FH371" s="22">
        <v>0</v>
      </c>
      <c r="FI371" s="23">
        <f t="shared" si="424"/>
        <v>0</v>
      </c>
      <c r="FJ371" s="22">
        <v>0</v>
      </c>
      <c r="FK371" s="22">
        <v>0</v>
      </c>
      <c r="FL371" s="22">
        <v>0</v>
      </c>
      <c r="FM371" s="23">
        <f t="shared" si="425"/>
        <v>0</v>
      </c>
      <c r="FN371" s="22">
        <v>13329</v>
      </c>
      <c r="FO371" s="22">
        <v>11728</v>
      </c>
      <c r="FP371" s="22">
        <v>0</v>
      </c>
      <c r="FQ371" s="23">
        <f t="shared" si="426"/>
        <v>11728</v>
      </c>
      <c r="FR371" s="22">
        <v>0</v>
      </c>
      <c r="FS371" s="22">
        <v>0</v>
      </c>
      <c r="FT371" s="22">
        <v>0</v>
      </c>
      <c r="FU371" s="23">
        <f t="shared" si="427"/>
        <v>0</v>
      </c>
      <c r="FV371" s="22">
        <v>0</v>
      </c>
      <c r="FW371" s="22">
        <v>0</v>
      </c>
      <c r="FX371" s="22">
        <v>0</v>
      </c>
      <c r="FY371" s="23">
        <f t="shared" si="469"/>
        <v>0</v>
      </c>
      <c r="FZ371" s="22">
        <v>0</v>
      </c>
      <c r="GA371" s="22">
        <v>0</v>
      </c>
      <c r="GB371" s="22">
        <v>0</v>
      </c>
      <c r="GC371" s="23">
        <f t="shared" si="428"/>
        <v>0</v>
      </c>
      <c r="GD371" s="22">
        <v>343505</v>
      </c>
      <c r="GE371" s="22">
        <v>276231</v>
      </c>
      <c r="GF371" s="22">
        <v>53959</v>
      </c>
      <c r="GG371" s="22">
        <f t="shared" si="470"/>
        <v>330190</v>
      </c>
      <c r="GI371" s="41">
        <f t="shared" ref="GI371:GI413" si="472">GE371/GE359-1</f>
        <v>0.2810653631751272</v>
      </c>
      <c r="GJ371" s="36"/>
      <c r="GK371" s="37">
        <f t="shared" si="457"/>
        <v>47.929088335487329</v>
      </c>
      <c r="GL371" s="37">
        <f t="shared" si="373"/>
        <v>17.377484786283944</v>
      </c>
      <c r="GM371" s="37">
        <f t="shared" si="374"/>
        <v>0</v>
      </c>
      <c r="GN371" s="37">
        <f t="shared" si="375"/>
        <v>0</v>
      </c>
      <c r="GO371" s="37">
        <f t="shared" si="376"/>
        <v>0</v>
      </c>
      <c r="GP371" s="37">
        <f t="shared" si="458"/>
        <v>4.2457218777038053</v>
      </c>
      <c r="GQ371" s="37">
        <f t="shared" si="459"/>
        <v>2.5525737516788483</v>
      </c>
      <c r="GR371" s="37">
        <f t="shared" si="460"/>
        <v>1.6048162588558128</v>
      </c>
      <c r="GS371" s="37">
        <f t="shared" si="461"/>
        <v>1.2923965811223217</v>
      </c>
      <c r="GT371" s="37">
        <f t="shared" si="462"/>
        <v>0.8688380377292918</v>
      </c>
      <c r="GU371" s="37">
        <f t="shared" si="463"/>
        <v>2.2897502452657377</v>
      </c>
      <c r="GV371" s="37">
        <f t="shared" si="464"/>
        <v>11.002385684445265</v>
      </c>
      <c r="GW371" s="37">
        <f t="shared" si="465"/>
        <v>1.4766626482907421</v>
      </c>
      <c r="GX371" s="37">
        <f t="shared" si="466"/>
        <v>8.6974307735192635</v>
      </c>
      <c r="GY371" s="37"/>
      <c r="GZ371" s="37">
        <f t="shared" si="467"/>
        <v>0.66285101961764781</v>
      </c>
      <c r="HA371" s="35"/>
      <c r="HB371" s="35"/>
      <c r="HC371" s="35"/>
      <c r="HD371" s="35"/>
      <c r="HE371" s="35"/>
      <c r="HF371" s="35"/>
      <c r="HG371" s="35"/>
      <c r="HH371" s="35"/>
      <c r="HI371" s="35"/>
      <c r="HK371" s="35"/>
      <c r="HL371" s="35"/>
      <c r="HO371" s="35"/>
      <c r="HP371" s="35"/>
      <c r="HQ371" s="35"/>
      <c r="HR371" s="35"/>
      <c r="HS371" s="35"/>
      <c r="HT371" s="35"/>
      <c r="HU371" s="35"/>
      <c r="HV371" s="35"/>
      <c r="HW371" s="35"/>
      <c r="HX371" s="35"/>
      <c r="HY371" s="35"/>
      <c r="HZ371" s="35"/>
      <c r="IA371" s="35"/>
      <c r="IB371" s="35"/>
    </row>
    <row r="372" spans="1:236" ht="11.25" customHeight="1">
      <c r="A372" s="21">
        <f t="shared" si="471"/>
        <v>44926</v>
      </c>
      <c r="B372" s="27">
        <v>0</v>
      </c>
      <c r="C372" s="27">
        <v>0</v>
      </c>
      <c r="D372" s="27">
        <v>0</v>
      </c>
      <c r="E372" s="24">
        <f t="shared" si="370"/>
        <v>0</v>
      </c>
      <c r="F372" s="22">
        <v>0</v>
      </c>
      <c r="G372" s="22">
        <v>0</v>
      </c>
      <c r="H372" s="22">
        <v>0</v>
      </c>
      <c r="I372" s="23">
        <f t="shared" si="468"/>
        <v>0</v>
      </c>
      <c r="J372" s="22">
        <v>30676</v>
      </c>
      <c r="K372" s="22">
        <v>15184</v>
      </c>
      <c r="L372" s="22">
        <v>9462</v>
      </c>
      <c r="M372" s="23">
        <f t="shared" si="386"/>
        <v>24646</v>
      </c>
      <c r="N372" s="22">
        <v>0</v>
      </c>
      <c r="O372" s="22">
        <v>0</v>
      </c>
      <c r="P372" s="22">
        <v>0</v>
      </c>
      <c r="Q372" s="23">
        <f t="shared" si="387"/>
        <v>0</v>
      </c>
      <c r="R372" s="22">
        <v>0</v>
      </c>
      <c r="S372" s="22">
        <v>0</v>
      </c>
      <c r="T372" s="22">
        <v>0</v>
      </c>
      <c r="U372" s="23">
        <f t="shared" si="388"/>
        <v>0</v>
      </c>
      <c r="V372" s="22">
        <v>0</v>
      </c>
      <c r="W372" s="22">
        <v>0</v>
      </c>
      <c r="X372" s="22">
        <v>0</v>
      </c>
      <c r="Y372" s="23">
        <f t="shared" si="389"/>
        <v>0</v>
      </c>
      <c r="Z372" s="22">
        <v>0</v>
      </c>
      <c r="AA372" s="22">
        <v>0</v>
      </c>
      <c r="AB372" s="22">
        <v>0</v>
      </c>
      <c r="AC372" s="23">
        <f t="shared" si="390"/>
        <v>0</v>
      </c>
      <c r="AD372" s="22">
        <v>0</v>
      </c>
      <c r="AE372" s="22">
        <v>0</v>
      </c>
      <c r="AF372" s="22">
        <v>0</v>
      </c>
      <c r="AG372" s="23">
        <f t="shared" si="391"/>
        <v>0</v>
      </c>
      <c r="AH372" s="22">
        <v>519</v>
      </c>
      <c r="AI372" s="22">
        <v>769</v>
      </c>
      <c r="AJ372" s="22">
        <v>188</v>
      </c>
      <c r="AK372" s="23">
        <f t="shared" si="392"/>
        <v>957</v>
      </c>
      <c r="AL372" s="22">
        <v>58</v>
      </c>
      <c r="AM372" s="22">
        <v>37</v>
      </c>
      <c r="AN372" s="22">
        <v>1</v>
      </c>
      <c r="AO372" s="23">
        <f t="shared" si="393"/>
        <v>38</v>
      </c>
      <c r="AP372" s="22">
        <v>0</v>
      </c>
      <c r="AQ372" s="22">
        <v>0</v>
      </c>
      <c r="AR372" s="22">
        <v>0</v>
      </c>
      <c r="AS372" s="23">
        <f t="shared" si="394"/>
        <v>0</v>
      </c>
      <c r="AT372" s="22">
        <v>0</v>
      </c>
      <c r="AU372" s="22">
        <v>0</v>
      </c>
      <c r="AV372" s="22">
        <v>0</v>
      </c>
      <c r="AW372" s="23">
        <f t="shared" si="395"/>
        <v>0</v>
      </c>
      <c r="AX372" s="22">
        <v>0</v>
      </c>
      <c r="AY372" s="22">
        <v>0</v>
      </c>
      <c r="AZ372" s="22">
        <v>0</v>
      </c>
      <c r="BA372" s="23">
        <f t="shared" si="396"/>
        <v>0</v>
      </c>
      <c r="BB372" s="22">
        <v>0</v>
      </c>
      <c r="BC372" s="22">
        <v>0</v>
      </c>
      <c r="BD372" s="22">
        <v>0</v>
      </c>
      <c r="BE372" s="23">
        <f t="shared" si="397"/>
        <v>0</v>
      </c>
      <c r="BF372" s="22">
        <v>0</v>
      </c>
      <c r="BG372" s="22">
        <v>0</v>
      </c>
      <c r="BH372" s="22">
        <v>0</v>
      </c>
      <c r="BI372" s="23">
        <f t="shared" si="398"/>
        <v>0</v>
      </c>
      <c r="BJ372" s="22">
        <v>0</v>
      </c>
      <c r="BK372" s="22">
        <v>0</v>
      </c>
      <c r="BL372" s="22">
        <v>0</v>
      </c>
      <c r="BM372" s="23">
        <f t="shared" si="399"/>
        <v>0</v>
      </c>
      <c r="BN372" s="22">
        <v>9231</v>
      </c>
      <c r="BO372" s="22">
        <v>7062</v>
      </c>
      <c r="BP372" s="22">
        <v>1388</v>
      </c>
      <c r="BQ372" s="23">
        <f t="shared" si="400"/>
        <v>8450</v>
      </c>
      <c r="BR372" s="22">
        <v>52877</v>
      </c>
      <c r="BS372" s="22">
        <v>38831</v>
      </c>
      <c r="BT372" s="22">
        <v>19021</v>
      </c>
      <c r="BU372" s="23">
        <f t="shared" si="401"/>
        <v>57852</v>
      </c>
      <c r="BV372" s="22">
        <v>8117</v>
      </c>
      <c r="BW372" s="22">
        <v>4707</v>
      </c>
      <c r="BX372" s="22">
        <v>3876</v>
      </c>
      <c r="BY372" s="23">
        <f t="shared" si="402"/>
        <v>8583</v>
      </c>
      <c r="BZ372" s="22">
        <v>0</v>
      </c>
      <c r="CA372" s="22">
        <v>0</v>
      </c>
      <c r="CB372" s="22">
        <v>0</v>
      </c>
      <c r="CC372" s="23">
        <f t="shared" si="403"/>
        <v>0</v>
      </c>
      <c r="CD372" s="22">
        <v>3</v>
      </c>
      <c r="CE372" s="22">
        <v>83</v>
      </c>
      <c r="CF372" s="22">
        <v>-51</v>
      </c>
      <c r="CG372" s="23">
        <f t="shared" si="404"/>
        <v>32</v>
      </c>
      <c r="CH372" s="22">
        <v>0</v>
      </c>
      <c r="CI372" s="22">
        <v>0</v>
      </c>
      <c r="CJ372" s="22">
        <v>0</v>
      </c>
      <c r="CK372" s="23">
        <f t="shared" si="405"/>
        <v>0</v>
      </c>
      <c r="CL372" s="22">
        <v>0</v>
      </c>
      <c r="CM372" s="22">
        <v>0</v>
      </c>
      <c r="CN372" s="22">
        <v>0</v>
      </c>
      <c r="CO372" s="23">
        <f t="shared" si="406"/>
        <v>0</v>
      </c>
      <c r="CP372" s="22">
        <v>4724</v>
      </c>
      <c r="CQ372" s="22">
        <v>3899</v>
      </c>
      <c r="CR372" s="22">
        <v>0</v>
      </c>
      <c r="CS372" s="23">
        <f t="shared" si="407"/>
        <v>3899</v>
      </c>
      <c r="CT372" s="22">
        <v>25555</v>
      </c>
      <c r="CU372" s="22">
        <v>28445</v>
      </c>
      <c r="CV372" s="22">
        <v>1333</v>
      </c>
      <c r="CW372" s="23">
        <f t="shared" si="408"/>
        <v>29778</v>
      </c>
      <c r="CX372" s="22">
        <v>0</v>
      </c>
      <c r="CY372" s="22">
        <v>0</v>
      </c>
      <c r="CZ372" s="22">
        <v>0</v>
      </c>
      <c r="DA372" s="23">
        <f t="shared" si="409"/>
        <v>0</v>
      </c>
      <c r="DB372" s="22">
        <v>124135</v>
      </c>
      <c r="DC372" s="22">
        <v>112010</v>
      </c>
      <c r="DD372" s="22">
        <v>21600</v>
      </c>
      <c r="DE372" s="23">
        <f t="shared" si="410"/>
        <v>133610</v>
      </c>
      <c r="DF372" s="25">
        <v>6577</v>
      </c>
      <c r="DG372" s="22">
        <v>2020</v>
      </c>
      <c r="DH372" s="22">
        <v>6971</v>
      </c>
      <c r="DI372" s="23">
        <f t="shared" si="411"/>
        <v>8991</v>
      </c>
      <c r="DJ372" s="22">
        <v>0</v>
      </c>
      <c r="DK372" s="22">
        <v>0</v>
      </c>
      <c r="DL372" s="22">
        <v>0</v>
      </c>
      <c r="DM372" s="23">
        <f t="shared" si="412"/>
        <v>0</v>
      </c>
      <c r="DN372" s="22">
        <v>0</v>
      </c>
      <c r="DO372" s="22">
        <v>0</v>
      </c>
      <c r="DP372" s="22">
        <v>0</v>
      </c>
      <c r="DQ372" s="23">
        <f t="shared" si="413"/>
        <v>0</v>
      </c>
      <c r="DR372" s="22">
        <v>0</v>
      </c>
      <c r="DS372" s="22">
        <v>0</v>
      </c>
      <c r="DT372" s="22">
        <v>0</v>
      </c>
      <c r="DU372" s="23">
        <f t="shared" si="414"/>
        <v>0</v>
      </c>
      <c r="DV372" s="22">
        <v>291</v>
      </c>
      <c r="DW372" s="22">
        <v>932</v>
      </c>
      <c r="DX372" s="22">
        <v>0</v>
      </c>
      <c r="DY372" s="23">
        <f t="shared" si="415"/>
        <v>932</v>
      </c>
      <c r="DZ372" s="22">
        <v>0</v>
      </c>
      <c r="EA372" s="22">
        <v>0</v>
      </c>
      <c r="EB372" s="22">
        <v>0</v>
      </c>
      <c r="EC372" s="23">
        <f t="shared" si="416"/>
        <v>0</v>
      </c>
      <c r="ED372" s="25">
        <v>6656</v>
      </c>
      <c r="EE372" s="22">
        <v>6126</v>
      </c>
      <c r="EF372" s="22">
        <v>3949</v>
      </c>
      <c r="EG372" s="23">
        <f t="shared" si="417"/>
        <v>10075</v>
      </c>
      <c r="EH372" s="22">
        <v>0</v>
      </c>
      <c r="EI372" s="22">
        <v>0</v>
      </c>
      <c r="EJ372" s="22">
        <v>0</v>
      </c>
      <c r="EK372" s="23">
        <f t="shared" si="418"/>
        <v>0</v>
      </c>
      <c r="EL372" s="22">
        <v>0</v>
      </c>
      <c r="EM372" s="22">
        <v>0</v>
      </c>
      <c r="EN372" s="22">
        <v>0</v>
      </c>
      <c r="EO372" s="23">
        <f t="shared" si="419"/>
        <v>0</v>
      </c>
      <c r="EP372" s="22">
        <v>3635</v>
      </c>
      <c r="EQ372" s="22">
        <v>4788</v>
      </c>
      <c r="ER372" s="22">
        <v>13</v>
      </c>
      <c r="ES372" s="23">
        <f t="shared" si="420"/>
        <v>4801</v>
      </c>
      <c r="ET372" s="22">
        <v>0</v>
      </c>
      <c r="EU372" s="22">
        <v>0</v>
      </c>
      <c r="EV372" s="22">
        <v>0</v>
      </c>
      <c r="EW372" s="23">
        <f t="shared" si="421"/>
        <v>0</v>
      </c>
      <c r="EX372" s="22">
        <v>0</v>
      </c>
      <c r="EY372" s="22">
        <v>0</v>
      </c>
      <c r="EZ372" s="22">
        <v>0</v>
      </c>
      <c r="FA372" s="23">
        <f t="shared" si="422"/>
        <v>0</v>
      </c>
      <c r="FB372" s="22">
        <v>0</v>
      </c>
      <c r="FC372" s="22">
        <v>0</v>
      </c>
      <c r="FD372" s="22">
        <v>0</v>
      </c>
      <c r="FE372" s="23">
        <f t="shared" si="423"/>
        <v>0</v>
      </c>
      <c r="FF372" s="22">
        <v>132191</v>
      </c>
      <c r="FG372" s="22">
        <v>135637</v>
      </c>
      <c r="FH372" s="22">
        <v>1038</v>
      </c>
      <c r="FI372" s="23">
        <f t="shared" si="424"/>
        <v>136675</v>
      </c>
      <c r="FJ372" s="22">
        <v>0</v>
      </c>
      <c r="FK372" s="22">
        <v>0</v>
      </c>
      <c r="FL372" s="22">
        <v>0</v>
      </c>
      <c r="FM372" s="23">
        <f t="shared" si="425"/>
        <v>0</v>
      </c>
      <c r="FN372" s="22">
        <v>9974</v>
      </c>
      <c r="FO372" s="22">
        <v>10416</v>
      </c>
      <c r="FP372" s="22">
        <v>178</v>
      </c>
      <c r="FQ372" s="23">
        <f t="shared" si="426"/>
        <v>10594</v>
      </c>
      <c r="FR372" s="22">
        <v>0</v>
      </c>
      <c r="FS372" s="22">
        <v>0</v>
      </c>
      <c r="FT372" s="22">
        <v>0</v>
      </c>
      <c r="FU372" s="23">
        <f t="shared" si="427"/>
        <v>0</v>
      </c>
      <c r="FV372" s="22">
        <v>0</v>
      </c>
      <c r="FW372" s="22">
        <v>0</v>
      </c>
      <c r="FX372" s="22">
        <v>0</v>
      </c>
      <c r="FY372" s="23">
        <f t="shared" si="469"/>
        <v>0</v>
      </c>
      <c r="FZ372" s="22">
        <v>0</v>
      </c>
      <c r="GA372" s="22">
        <v>0</v>
      </c>
      <c r="GB372" s="22">
        <v>0</v>
      </c>
      <c r="GC372" s="23">
        <f t="shared" si="428"/>
        <v>0</v>
      </c>
      <c r="GD372" s="22">
        <v>415219</v>
      </c>
      <c r="GE372" s="22">
        <v>370946</v>
      </c>
      <c r="GF372" s="22">
        <v>68967</v>
      </c>
      <c r="GG372" s="22">
        <f t="shared" si="470"/>
        <v>439913</v>
      </c>
      <c r="GI372" s="41">
        <f t="shared" si="472"/>
        <v>0.69056744796532699</v>
      </c>
      <c r="GJ372" s="36"/>
      <c r="GK372" s="37">
        <f t="shared" si="457"/>
        <v>30.195769734678361</v>
      </c>
      <c r="GL372" s="37">
        <f t="shared" si="373"/>
        <v>10.468100478236725</v>
      </c>
      <c r="GM372" s="37">
        <f t="shared" si="374"/>
        <v>36.565160427663322</v>
      </c>
      <c r="GN372" s="37">
        <f t="shared" si="375"/>
        <v>0</v>
      </c>
      <c r="GO372" s="37">
        <f t="shared" si="376"/>
        <v>0</v>
      </c>
      <c r="GP372" s="37">
        <f t="shared" si="458"/>
        <v>2.8079558749791076</v>
      </c>
      <c r="GQ372" s="37">
        <f t="shared" si="459"/>
        <v>1.9037811433470102</v>
      </c>
      <c r="GR372" s="37">
        <f t="shared" si="460"/>
        <v>1.2907539102726542</v>
      </c>
      <c r="GS372" s="37">
        <f t="shared" si="461"/>
        <v>1.2689178478808236</v>
      </c>
      <c r="GT372" s="37">
        <f t="shared" si="462"/>
        <v>0.54455365470984995</v>
      </c>
      <c r="GU372" s="37">
        <f t="shared" si="463"/>
        <v>1.6514533112636338</v>
      </c>
      <c r="GV372" s="37">
        <f t="shared" si="464"/>
        <v>7.6682320337731102</v>
      </c>
      <c r="GW372" s="37">
        <f t="shared" si="465"/>
        <v>1.0510963859968836</v>
      </c>
      <c r="GX372" s="37">
        <f t="shared" si="466"/>
        <v>4.0933181649080996</v>
      </c>
      <c r="GY372" s="37"/>
      <c r="GZ372" s="37">
        <f t="shared" si="467"/>
        <v>0.49090703229042276</v>
      </c>
      <c r="HA372" s="35"/>
      <c r="HB372" s="35"/>
      <c r="HC372" s="35"/>
      <c r="HD372" s="35"/>
      <c r="HE372" s="35"/>
      <c r="HF372" s="35"/>
      <c r="HG372" s="35"/>
      <c r="HH372" s="35"/>
      <c r="HI372" s="35"/>
      <c r="HK372" s="35"/>
      <c r="HL372" s="35"/>
      <c r="HO372" s="35"/>
      <c r="HP372" s="35"/>
      <c r="HQ372" s="35"/>
      <c r="HR372" s="35"/>
      <c r="HS372" s="35"/>
      <c r="HT372" s="35"/>
      <c r="HU372" s="35"/>
      <c r="HV372" s="35"/>
      <c r="HW372" s="35"/>
      <c r="HX372" s="35"/>
      <c r="HY372" s="35"/>
      <c r="HZ372" s="35"/>
      <c r="IA372" s="35"/>
      <c r="IB372" s="35"/>
    </row>
    <row r="373" spans="1:236" ht="11.25" customHeight="1">
      <c r="A373" s="21">
        <f t="shared" si="471"/>
        <v>44957</v>
      </c>
      <c r="B373" s="27">
        <v>0</v>
      </c>
      <c r="C373" s="27">
        <v>0</v>
      </c>
      <c r="D373" s="27">
        <v>0</v>
      </c>
      <c r="E373" s="24">
        <f t="shared" si="370"/>
        <v>0</v>
      </c>
      <c r="F373" s="22">
        <v>0</v>
      </c>
      <c r="G373" s="22">
        <v>0</v>
      </c>
      <c r="H373" s="22">
        <v>0</v>
      </c>
      <c r="I373" s="23">
        <f t="shared" si="468"/>
        <v>0</v>
      </c>
      <c r="J373" s="22">
        <v>30206</v>
      </c>
      <c r="K373" s="22">
        <v>28634</v>
      </c>
      <c r="L373" s="22">
        <v>6608</v>
      </c>
      <c r="M373" s="23">
        <f t="shared" si="386"/>
        <v>35242</v>
      </c>
      <c r="N373" s="22">
        <v>0</v>
      </c>
      <c r="O373" s="22">
        <v>0</v>
      </c>
      <c r="P373" s="22">
        <v>0</v>
      </c>
      <c r="Q373" s="23">
        <f t="shared" si="387"/>
        <v>0</v>
      </c>
      <c r="R373" s="22">
        <v>0</v>
      </c>
      <c r="S373" s="22">
        <v>0</v>
      </c>
      <c r="T373" s="22">
        <v>0</v>
      </c>
      <c r="U373" s="23">
        <f t="shared" si="388"/>
        <v>0</v>
      </c>
      <c r="V373" s="22">
        <v>0</v>
      </c>
      <c r="W373" s="22">
        <v>0</v>
      </c>
      <c r="X373" s="22">
        <v>0</v>
      </c>
      <c r="Y373" s="23">
        <f t="shared" si="389"/>
        <v>0</v>
      </c>
      <c r="Z373" s="22">
        <v>0</v>
      </c>
      <c r="AA373" s="22">
        <v>0</v>
      </c>
      <c r="AB373" s="22">
        <v>0</v>
      </c>
      <c r="AC373" s="23">
        <f t="shared" si="390"/>
        <v>0</v>
      </c>
      <c r="AD373" s="22">
        <v>0</v>
      </c>
      <c r="AE373" s="22">
        <v>0</v>
      </c>
      <c r="AF373" s="22">
        <v>0</v>
      </c>
      <c r="AG373" s="23">
        <f t="shared" si="391"/>
        <v>0</v>
      </c>
      <c r="AH373" s="22">
        <v>1200</v>
      </c>
      <c r="AI373" s="22">
        <v>685</v>
      </c>
      <c r="AJ373" s="22">
        <v>360</v>
      </c>
      <c r="AK373" s="23">
        <f t="shared" si="392"/>
        <v>1045</v>
      </c>
      <c r="AL373" s="22">
        <v>77</v>
      </c>
      <c r="AM373" s="22">
        <v>77</v>
      </c>
      <c r="AN373" s="22">
        <v>0</v>
      </c>
      <c r="AO373" s="23">
        <f t="shared" si="393"/>
        <v>77</v>
      </c>
      <c r="AP373" s="22">
        <v>0</v>
      </c>
      <c r="AQ373" s="22">
        <v>0</v>
      </c>
      <c r="AR373" s="22">
        <v>0</v>
      </c>
      <c r="AS373" s="23">
        <f t="shared" si="394"/>
        <v>0</v>
      </c>
      <c r="AT373" s="22">
        <v>0</v>
      </c>
      <c r="AU373" s="22">
        <v>0</v>
      </c>
      <c r="AV373" s="22">
        <v>0</v>
      </c>
      <c r="AW373" s="23">
        <f t="shared" si="395"/>
        <v>0</v>
      </c>
      <c r="AX373" s="22">
        <v>0</v>
      </c>
      <c r="AY373" s="22">
        <v>0</v>
      </c>
      <c r="AZ373" s="22">
        <v>0</v>
      </c>
      <c r="BA373" s="23">
        <f t="shared" si="396"/>
        <v>0</v>
      </c>
      <c r="BB373" s="22">
        <v>0</v>
      </c>
      <c r="BC373" s="22">
        <v>0</v>
      </c>
      <c r="BD373" s="22">
        <v>0</v>
      </c>
      <c r="BE373" s="23">
        <f t="shared" si="397"/>
        <v>0</v>
      </c>
      <c r="BF373" s="22">
        <v>0</v>
      </c>
      <c r="BG373" s="22">
        <v>0</v>
      </c>
      <c r="BH373" s="22">
        <v>0</v>
      </c>
      <c r="BI373" s="23">
        <f t="shared" si="398"/>
        <v>0</v>
      </c>
      <c r="BJ373" s="22">
        <v>0</v>
      </c>
      <c r="BK373" s="22">
        <v>0</v>
      </c>
      <c r="BL373" s="22">
        <v>0</v>
      </c>
      <c r="BM373" s="23">
        <f t="shared" si="399"/>
        <v>0</v>
      </c>
      <c r="BN373" s="22">
        <v>8496</v>
      </c>
      <c r="BO373" s="22">
        <v>7821</v>
      </c>
      <c r="BP373" s="22">
        <v>1434</v>
      </c>
      <c r="BQ373" s="23">
        <f t="shared" si="400"/>
        <v>9255</v>
      </c>
      <c r="BR373" s="22">
        <v>57200</v>
      </c>
      <c r="BS373" s="22">
        <v>50106</v>
      </c>
      <c r="BT373" s="22">
        <v>12170</v>
      </c>
      <c r="BU373" s="23">
        <f t="shared" si="401"/>
        <v>62276</v>
      </c>
      <c r="BV373" s="22">
        <v>9303</v>
      </c>
      <c r="BW373" s="22">
        <v>2906</v>
      </c>
      <c r="BX373" s="22">
        <v>4682</v>
      </c>
      <c r="BY373" s="23">
        <f t="shared" si="402"/>
        <v>7588</v>
      </c>
      <c r="BZ373" s="22">
        <v>0</v>
      </c>
      <c r="CA373" s="22">
        <v>0</v>
      </c>
      <c r="CB373" s="22">
        <v>0</v>
      </c>
      <c r="CC373" s="23">
        <f t="shared" si="403"/>
        <v>0</v>
      </c>
      <c r="CD373" s="22">
        <v>30</v>
      </c>
      <c r="CE373" s="22">
        <v>95</v>
      </c>
      <c r="CF373" s="22">
        <v>-73</v>
      </c>
      <c r="CG373" s="23">
        <f t="shared" si="404"/>
        <v>22</v>
      </c>
      <c r="CH373" s="22">
        <v>0</v>
      </c>
      <c r="CI373" s="22">
        <v>0</v>
      </c>
      <c r="CJ373" s="22">
        <v>0</v>
      </c>
      <c r="CK373" s="23">
        <f t="shared" si="405"/>
        <v>0</v>
      </c>
      <c r="CL373" s="22">
        <v>0</v>
      </c>
      <c r="CM373" s="22">
        <v>0</v>
      </c>
      <c r="CN373" s="22">
        <v>0</v>
      </c>
      <c r="CO373" s="23">
        <f t="shared" si="406"/>
        <v>0</v>
      </c>
      <c r="CP373" s="22">
        <v>5598</v>
      </c>
      <c r="CQ373" s="22">
        <v>4114</v>
      </c>
      <c r="CR373" s="22">
        <v>0</v>
      </c>
      <c r="CS373" s="23">
        <f t="shared" si="407"/>
        <v>4114</v>
      </c>
      <c r="CT373" s="22">
        <v>40748</v>
      </c>
      <c r="CU373" s="22">
        <v>33040</v>
      </c>
      <c r="CV373" s="22">
        <v>1474</v>
      </c>
      <c r="CW373" s="23">
        <f t="shared" si="408"/>
        <v>34514</v>
      </c>
      <c r="CX373" s="22">
        <v>0</v>
      </c>
      <c r="CY373" s="22">
        <v>0</v>
      </c>
      <c r="CZ373" s="22">
        <v>0</v>
      </c>
      <c r="DA373" s="23">
        <f t="shared" si="409"/>
        <v>0</v>
      </c>
      <c r="DB373" s="22">
        <v>178429</v>
      </c>
      <c r="DC373" s="22">
        <v>147348</v>
      </c>
      <c r="DD373" s="22">
        <v>17083</v>
      </c>
      <c r="DE373" s="23">
        <f t="shared" si="410"/>
        <v>164431</v>
      </c>
      <c r="DF373" s="25">
        <v>6676</v>
      </c>
      <c r="DG373" s="22">
        <v>2803</v>
      </c>
      <c r="DH373" s="22">
        <v>5412</v>
      </c>
      <c r="DI373" s="23">
        <f t="shared" si="411"/>
        <v>8215</v>
      </c>
      <c r="DJ373" s="22">
        <v>0</v>
      </c>
      <c r="DK373" s="22">
        <v>0</v>
      </c>
      <c r="DL373" s="22">
        <v>0</v>
      </c>
      <c r="DM373" s="23">
        <f t="shared" si="412"/>
        <v>0</v>
      </c>
      <c r="DN373" s="22">
        <v>0</v>
      </c>
      <c r="DO373" s="22">
        <v>0</v>
      </c>
      <c r="DP373" s="22">
        <v>0</v>
      </c>
      <c r="DQ373" s="23">
        <f t="shared" si="413"/>
        <v>0</v>
      </c>
      <c r="DR373" s="22">
        <v>0</v>
      </c>
      <c r="DS373" s="22">
        <v>0</v>
      </c>
      <c r="DT373" s="22">
        <v>0</v>
      </c>
      <c r="DU373" s="23">
        <f t="shared" si="414"/>
        <v>0</v>
      </c>
      <c r="DV373" s="22">
        <v>793</v>
      </c>
      <c r="DW373" s="22">
        <v>804</v>
      </c>
      <c r="DX373" s="22">
        <v>0</v>
      </c>
      <c r="DY373" s="23">
        <f t="shared" si="415"/>
        <v>804</v>
      </c>
      <c r="DZ373" s="22">
        <v>0</v>
      </c>
      <c r="EA373" s="22">
        <v>0</v>
      </c>
      <c r="EB373" s="22">
        <v>0</v>
      </c>
      <c r="EC373" s="23">
        <f t="shared" si="416"/>
        <v>0</v>
      </c>
      <c r="ED373" s="25">
        <v>14392</v>
      </c>
      <c r="EE373" s="22">
        <v>3008</v>
      </c>
      <c r="EF373" s="22">
        <v>6401</v>
      </c>
      <c r="EG373" s="23">
        <f t="shared" si="417"/>
        <v>9409</v>
      </c>
      <c r="EH373" s="22">
        <v>0</v>
      </c>
      <c r="EI373" s="22">
        <v>0</v>
      </c>
      <c r="EJ373" s="22">
        <v>0</v>
      </c>
      <c r="EK373" s="23">
        <f t="shared" si="418"/>
        <v>0</v>
      </c>
      <c r="EL373" s="22">
        <v>0</v>
      </c>
      <c r="EM373" s="22">
        <v>0</v>
      </c>
      <c r="EN373" s="22">
        <v>0</v>
      </c>
      <c r="EO373" s="23">
        <f t="shared" si="419"/>
        <v>0</v>
      </c>
      <c r="EP373" s="22">
        <v>5453</v>
      </c>
      <c r="EQ373" s="22">
        <v>3818</v>
      </c>
      <c r="ER373" s="22">
        <v>0</v>
      </c>
      <c r="ES373" s="23">
        <f t="shared" si="420"/>
        <v>3818</v>
      </c>
      <c r="ET373" s="22">
        <v>0</v>
      </c>
      <c r="EU373" s="22">
        <v>0</v>
      </c>
      <c r="EV373" s="22">
        <v>0</v>
      </c>
      <c r="EW373" s="23">
        <f t="shared" si="421"/>
        <v>0</v>
      </c>
      <c r="EX373" s="22">
        <v>0</v>
      </c>
      <c r="EY373" s="22">
        <v>0</v>
      </c>
      <c r="EZ373" s="22">
        <v>0</v>
      </c>
      <c r="FA373" s="23">
        <f t="shared" si="422"/>
        <v>0</v>
      </c>
      <c r="FB373" s="22">
        <v>0</v>
      </c>
      <c r="FC373" s="22">
        <v>0</v>
      </c>
      <c r="FD373" s="22">
        <v>0</v>
      </c>
      <c r="FE373" s="23">
        <f t="shared" si="423"/>
        <v>0</v>
      </c>
      <c r="FF373" s="22">
        <v>0</v>
      </c>
      <c r="FG373" s="22">
        <v>0</v>
      </c>
      <c r="FH373" s="22">
        <v>0</v>
      </c>
      <c r="FI373" s="23">
        <f t="shared" si="424"/>
        <v>0</v>
      </c>
      <c r="FJ373" s="22">
        <v>0</v>
      </c>
      <c r="FK373" s="22">
        <v>0</v>
      </c>
      <c r="FL373" s="22">
        <v>0</v>
      </c>
      <c r="FM373" s="23">
        <f t="shared" si="425"/>
        <v>0</v>
      </c>
      <c r="FN373" s="22">
        <v>17339</v>
      </c>
      <c r="FO373" s="22">
        <v>12834</v>
      </c>
      <c r="FP373" s="22">
        <v>0</v>
      </c>
      <c r="FQ373" s="23">
        <f t="shared" si="426"/>
        <v>12834</v>
      </c>
      <c r="FR373" s="22">
        <v>0</v>
      </c>
      <c r="FS373" s="22">
        <v>0</v>
      </c>
      <c r="FT373" s="22">
        <v>0</v>
      </c>
      <c r="FU373" s="23">
        <f t="shared" si="427"/>
        <v>0</v>
      </c>
      <c r="FV373" s="22">
        <v>0</v>
      </c>
      <c r="FW373" s="22">
        <v>0</v>
      </c>
      <c r="FX373" s="22">
        <v>0</v>
      </c>
      <c r="FY373" s="23">
        <f t="shared" si="469"/>
        <v>0</v>
      </c>
      <c r="FZ373" s="22">
        <v>0</v>
      </c>
      <c r="GA373" s="22">
        <v>0</v>
      </c>
      <c r="GB373" s="22">
        <v>0</v>
      </c>
      <c r="GC373" s="23">
        <f t="shared" si="428"/>
        <v>0</v>
      </c>
      <c r="GD373" s="22">
        <v>375940</v>
      </c>
      <c r="GE373" s="22">
        <v>298093</v>
      </c>
      <c r="GF373" s="22">
        <v>55551</v>
      </c>
      <c r="GG373" s="22">
        <f t="shared" si="470"/>
        <v>353644</v>
      </c>
      <c r="GI373" s="41">
        <f t="shared" si="472"/>
        <v>0.17226991548919135</v>
      </c>
      <c r="GJ373" s="36"/>
      <c r="GK373" s="37">
        <f t="shared" si="457"/>
        <v>49.430211376986378</v>
      </c>
      <c r="GL373" s="37">
        <f t="shared" si="373"/>
        <v>16.808848245346251</v>
      </c>
      <c r="GM373" s="37">
        <f t="shared" si="374"/>
        <v>0</v>
      </c>
      <c r="GN373" s="37">
        <f t="shared" si="375"/>
        <v>0</v>
      </c>
      <c r="GO373" s="37">
        <f t="shared" si="376"/>
        <v>0</v>
      </c>
      <c r="GP373" s="37">
        <f t="shared" si="458"/>
        <v>4.3053677879051166</v>
      </c>
      <c r="GQ373" s="37">
        <f t="shared" si="459"/>
        <v>2.623677845504591</v>
      </c>
      <c r="GR373" s="37">
        <f t="shared" si="460"/>
        <v>1.2808083383373645</v>
      </c>
      <c r="GS373" s="37">
        <f t="shared" si="461"/>
        <v>0.97486354929501862</v>
      </c>
      <c r="GT373" s="37">
        <f t="shared" si="462"/>
        <v>0.94031057421677133</v>
      </c>
      <c r="GU373" s="37">
        <f t="shared" si="463"/>
        <v>1.0090810585958074</v>
      </c>
      <c r="GV373" s="37">
        <f t="shared" si="464"/>
        <v>11.083789287235863</v>
      </c>
      <c r="GW373" s="37">
        <f t="shared" si="465"/>
        <v>1.3801062084651434</v>
      </c>
      <c r="GX373" s="37">
        <f t="shared" si="466"/>
        <v>9.6057270717527743</v>
      </c>
      <c r="GY373" s="37"/>
      <c r="GZ373" s="37">
        <f t="shared" si="467"/>
        <v>0.55720865635893801</v>
      </c>
      <c r="HA373" s="35"/>
      <c r="HB373" s="35"/>
      <c r="HC373" s="35"/>
      <c r="HD373" s="35"/>
      <c r="HE373" s="35"/>
      <c r="HF373" s="35"/>
      <c r="HG373" s="35"/>
      <c r="HH373" s="35"/>
      <c r="HI373" s="35"/>
      <c r="HK373" s="35"/>
      <c r="HL373" s="35"/>
      <c r="HO373" s="35"/>
      <c r="HP373" s="35"/>
      <c r="HQ373" s="35"/>
      <c r="HR373" s="35"/>
      <c r="HS373" s="35"/>
      <c r="HT373" s="35"/>
      <c r="HU373" s="35"/>
      <c r="HV373" s="35"/>
      <c r="HW373" s="35"/>
      <c r="HX373" s="35"/>
      <c r="HY373" s="35"/>
      <c r="HZ373" s="35"/>
      <c r="IA373" s="35"/>
      <c r="IB373" s="35"/>
    </row>
    <row r="374" spans="1:236" ht="11.25" customHeight="1">
      <c r="A374" s="21">
        <f t="shared" si="471"/>
        <v>44985</v>
      </c>
      <c r="B374" s="27">
        <v>0</v>
      </c>
      <c r="C374" s="27">
        <v>0</v>
      </c>
      <c r="D374" s="27">
        <v>0</v>
      </c>
      <c r="E374" s="24">
        <f t="shared" si="370"/>
        <v>0</v>
      </c>
      <c r="F374" s="22">
        <v>0</v>
      </c>
      <c r="G374" s="22">
        <v>0</v>
      </c>
      <c r="H374" s="22">
        <v>0</v>
      </c>
      <c r="I374" s="23">
        <f t="shared" si="468"/>
        <v>0</v>
      </c>
      <c r="J374" s="22">
        <v>30309</v>
      </c>
      <c r="K374" s="22">
        <v>24600</v>
      </c>
      <c r="L374" s="22">
        <v>7406</v>
      </c>
      <c r="M374" s="23">
        <f t="shared" si="386"/>
        <v>32006</v>
      </c>
      <c r="N374" s="22">
        <v>0</v>
      </c>
      <c r="O374" s="22">
        <v>0</v>
      </c>
      <c r="P374" s="22">
        <v>0</v>
      </c>
      <c r="Q374" s="23">
        <f t="shared" si="387"/>
        <v>0</v>
      </c>
      <c r="R374" s="22">
        <v>0</v>
      </c>
      <c r="S374" s="22">
        <v>0</v>
      </c>
      <c r="T374" s="22">
        <v>0</v>
      </c>
      <c r="U374" s="23">
        <f t="shared" si="388"/>
        <v>0</v>
      </c>
      <c r="V374" s="22">
        <v>0</v>
      </c>
      <c r="W374" s="22">
        <v>0</v>
      </c>
      <c r="X374" s="22">
        <v>0</v>
      </c>
      <c r="Y374" s="23">
        <f t="shared" si="389"/>
        <v>0</v>
      </c>
      <c r="Z374" s="22">
        <v>0</v>
      </c>
      <c r="AA374" s="22">
        <v>0</v>
      </c>
      <c r="AB374" s="22">
        <v>0</v>
      </c>
      <c r="AC374" s="23">
        <f t="shared" si="390"/>
        <v>0</v>
      </c>
      <c r="AD374" s="22">
        <v>0</v>
      </c>
      <c r="AE374" s="22">
        <v>0</v>
      </c>
      <c r="AF374" s="22">
        <v>0</v>
      </c>
      <c r="AG374" s="23">
        <f t="shared" si="391"/>
        <v>0</v>
      </c>
      <c r="AH374" s="22">
        <v>1000</v>
      </c>
      <c r="AI374" s="22">
        <v>917</v>
      </c>
      <c r="AJ374" s="22">
        <v>630</v>
      </c>
      <c r="AK374" s="23">
        <f t="shared" si="392"/>
        <v>1547</v>
      </c>
      <c r="AL374" s="22">
        <v>42</v>
      </c>
      <c r="AM374" s="22">
        <v>60</v>
      </c>
      <c r="AN374" s="22">
        <v>1</v>
      </c>
      <c r="AO374" s="23">
        <f t="shared" si="393"/>
        <v>61</v>
      </c>
      <c r="AP374" s="22">
        <v>0</v>
      </c>
      <c r="AQ374" s="22">
        <v>0</v>
      </c>
      <c r="AR374" s="22">
        <v>0</v>
      </c>
      <c r="AS374" s="23">
        <f t="shared" si="394"/>
        <v>0</v>
      </c>
      <c r="AT374" s="22">
        <v>0</v>
      </c>
      <c r="AU374" s="22">
        <v>0</v>
      </c>
      <c r="AV374" s="22">
        <v>0</v>
      </c>
      <c r="AW374" s="23">
        <f t="shared" si="395"/>
        <v>0</v>
      </c>
      <c r="AX374" s="22">
        <v>0</v>
      </c>
      <c r="AY374" s="22">
        <v>0</v>
      </c>
      <c r="AZ374" s="22">
        <v>0</v>
      </c>
      <c r="BA374" s="23">
        <f t="shared" si="396"/>
        <v>0</v>
      </c>
      <c r="BB374" s="22">
        <v>0</v>
      </c>
      <c r="BC374" s="22">
        <v>0</v>
      </c>
      <c r="BD374" s="22">
        <v>0</v>
      </c>
      <c r="BE374" s="23">
        <f t="shared" si="397"/>
        <v>0</v>
      </c>
      <c r="BF374" s="22">
        <v>0</v>
      </c>
      <c r="BG374" s="22">
        <v>0</v>
      </c>
      <c r="BH374" s="22">
        <v>0</v>
      </c>
      <c r="BI374" s="23">
        <f t="shared" si="398"/>
        <v>0</v>
      </c>
      <c r="BJ374" s="22">
        <v>0</v>
      </c>
      <c r="BK374" s="22">
        <v>0</v>
      </c>
      <c r="BL374" s="22">
        <v>0</v>
      </c>
      <c r="BM374" s="23">
        <f t="shared" si="399"/>
        <v>0</v>
      </c>
      <c r="BN374" s="22">
        <v>9635</v>
      </c>
      <c r="BO374" s="22">
        <v>6086</v>
      </c>
      <c r="BP374" s="22">
        <v>969</v>
      </c>
      <c r="BQ374" s="23">
        <f t="shared" si="400"/>
        <v>7055</v>
      </c>
      <c r="BR374" s="22">
        <v>55401</v>
      </c>
      <c r="BS374" s="22">
        <v>47001</v>
      </c>
      <c r="BT374" s="22">
        <v>10850</v>
      </c>
      <c r="BU374" s="23">
        <f t="shared" si="401"/>
        <v>57851</v>
      </c>
      <c r="BV374" s="22">
        <v>5334</v>
      </c>
      <c r="BW374" s="22">
        <v>3311</v>
      </c>
      <c r="BX374" s="22">
        <v>755</v>
      </c>
      <c r="BY374" s="23">
        <f t="shared" si="402"/>
        <v>4066</v>
      </c>
      <c r="BZ374" s="22">
        <v>0</v>
      </c>
      <c r="CA374" s="22">
        <v>0</v>
      </c>
      <c r="CB374" s="22">
        <v>0</v>
      </c>
      <c r="CC374" s="23">
        <f t="shared" si="403"/>
        <v>0</v>
      </c>
      <c r="CD374" s="22">
        <v>66</v>
      </c>
      <c r="CE374" s="22">
        <v>66</v>
      </c>
      <c r="CF374" s="22">
        <v>0</v>
      </c>
      <c r="CG374" s="23">
        <f t="shared" si="404"/>
        <v>66</v>
      </c>
      <c r="CH374" s="22">
        <v>0</v>
      </c>
      <c r="CI374" s="22">
        <v>0</v>
      </c>
      <c r="CJ374" s="22">
        <v>0</v>
      </c>
      <c r="CK374" s="23">
        <f t="shared" si="405"/>
        <v>0</v>
      </c>
      <c r="CL374" s="22">
        <v>0</v>
      </c>
      <c r="CM374" s="22">
        <v>0</v>
      </c>
      <c r="CN374" s="22">
        <v>0</v>
      </c>
      <c r="CO374" s="23">
        <f t="shared" si="406"/>
        <v>0</v>
      </c>
      <c r="CP374" s="22">
        <v>4327</v>
      </c>
      <c r="CQ374" s="22">
        <v>4193</v>
      </c>
      <c r="CR374" s="22">
        <v>0</v>
      </c>
      <c r="CS374" s="23">
        <f t="shared" si="407"/>
        <v>4193</v>
      </c>
      <c r="CT374" s="22">
        <v>30978</v>
      </c>
      <c r="CU374" s="22">
        <v>30358</v>
      </c>
      <c r="CV374" s="22">
        <v>1408</v>
      </c>
      <c r="CW374" s="23">
        <f t="shared" si="408"/>
        <v>31766</v>
      </c>
      <c r="CX374" s="22">
        <v>0</v>
      </c>
      <c r="CY374" s="22">
        <v>0</v>
      </c>
      <c r="CZ374" s="22">
        <v>0</v>
      </c>
      <c r="DA374" s="23">
        <f t="shared" si="409"/>
        <v>0</v>
      </c>
      <c r="DB374" s="22">
        <v>156438</v>
      </c>
      <c r="DC374" s="22">
        <v>147467</v>
      </c>
      <c r="DD374" s="22">
        <v>16956</v>
      </c>
      <c r="DE374" s="23">
        <f t="shared" si="410"/>
        <v>164423</v>
      </c>
      <c r="DF374" s="25">
        <v>7253</v>
      </c>
      <c r="DG374" s="22">
        <v>2184</v>
      </c>
      <c r="DH374" s="22">
        <v>3882</v>
      </c>
      <c r="DI374" s="23">
        <f t="shared" si="411"/>
        <v>6066</v>
      </c>
      <c r="DJ374" s="22">
        <v>0</v>
      </c>
      <c r="DK374" s="22">
        <v>0</v>
      </c>
      <c r="DL374" s="22">
        <v>0</v>
      </c>
      <c r="DM374" s="23">
        <f t="shared" si="412"/>
        <v>0</v>
      </c>
      <c r="DN374" s="22">
        <v>0</v>
      </c>
      <c r="DO374" s="22">
        <v>0</v>
      </c>
      <c r="DP374" s="22">
        <v>0</v>
      </c>
      <c r="DQ374" s="23">
        <f t="shared" si="413"/>
        <v>0</v>
      </c>
      <c r="DR374" s="22">
        <v>0</v>
      </c>
      <c r="DS374" s="22">
        <v>0</v>
      </c>
      <c r="DT374" s="22">
        <v>0</v>
      </c>
      <c r="DU374" s="23">
        <f t="shared" si="414"/>
        <v>0</v>
      </c>
      <c r="DV374" s="22">
        <v>373</v>
      </c>
      <c r="DW374" s="22">
        <v>328</v>
      </c>
      <c r="DX374" s="22">
        <v>0</v>
      </c>
      <c r="DY374" s="23">
        <f t="shared" si="415"/>
        <v>328</v>
      </c>
      <c r="DZ374" s="22">
        <v>0</v>
      </c>
      <c r="EA374" s="22">
        <v>0</v>
      </c>
      <c r="EB374" s="22">
        <v>0</v>
      </c>
      <c r="EC374" s="23">
        <f t="shared" si="416"/>
        <v>0</v>
      </c>
      <c r="ED374" s="25">
        <v>10102</v>
      </c>
      <c r="EE374" s="22">
        <v>6616</v>
      </c>
      <c r="EF374" s="22">
        <v>1537</v>
      </c>
      <c r="EG374" s="23">
        <f t="shared" si="417"/>
        <v>8153</v>
      </c>
      <c r="EH374" s="22">
        <v>0</v>
      </c>
      <c r="EI374" s="22">
        <v>0</v>
      </c>
      <c r="EJ374" s="22">
        <v>0</v>
      </c>
      <c r="EK374" s="23">
        <f t="shared" si="418"/>
        <v>0</v>
      </c>
      <c r="EL374" s="22">
        <v>0</v>
      </c>
      <c r="EM374" s="22">
        <v>0</v>
      </c>
      <c r="EN374" s="22">
        <v>0</v>
      </c>
      <c r="EO374" s="23">
        <f t="shared" si="419"/>
        <v>0</v>
      </c>
      <c r="EP374" s="22">
        <v>4225</v>
      </c>
      <c r="EQ374" s="22">
        <v>3418</v>
      </c>
      <c r="ER374" s="22">
        <v>118</v>
      </c>
      <c r="ES374" s="23">
        <f t="shared" si="420"/>
        <v>3536</v>
      </c>
      <c r="ET374" s="22">
        <v>0</v>
      </c>
      <c r="EU374" s="22">
        <v>0</v>
      </c>
      <c r="EV374" s="22">
        <v>0</v>
      </c>
      <c r="EW374" s="23">
        <f t="shared" si="421"/>
        <v>0</v>
      </c>
      <c r="EX374" s="22">
        <v>0</v>
      </c>
      <c r="EY374" s="22">
        <v>0</v>
      </c>
      <c r="EZ374" s="22">
        <v>0</v>
      </c>
      <c r="FA374" s="23">
        <f t="shared" si="422"/>
        <v>0</v>
      </c>
      <c r="FB374" s="22">
        <v>0</v>
      </c>
      <c r="FC374" s="22">
        <v>0</v>
      </c>
      <c r="FD374" s="22">
        <v>0</v>
      </c>
      <c r="FE374" s="23">
        <f t="shared" si="423"/>
        <v>0</v>
      </c>
      <c r="FF374" s="22">
        <v>0</v>
      </c>
      <c r="FG374" s="22">
        <v>0</v>
      </c>
      <c r="FH374" s="22">
        <v>0</v>
      </c>
      <c r="FI374" s="23">
        <f t="shared" si="424"/>
        <v>0</v>
      </c>
      <c r="FJ374" s="22">
        <v>0</v>
      </c>
      <c r="FK374" s="22">
        <v>0</v>
      </c>
      <c r="FL374" s="22">
        <v>0</v>
      </c>
      <c r="FM374" s="23">
        <f t="shared" si="425"/>
        <v>0</v>
      </c>
      <c r="FN374" s="22">
        <v>22226</v>
      </c>
      <c r="FO374" s="22">
        <v>15323</v>
      </c>
      <c r="FP374" s="22">
        <v>1974</v>
      </c>
      <c r="FQ374" s="23">
        <f t="shared" si="426"/>
        <v>17297</v>
      </c>
      <c r="FR374" s="22">
        <v>0</v>
      </c>
      <c r="FS374" s="22">
        <v>0</v>
      </c>
      <c r="FT374" s="22">
        <v>0</v>
      </c>
      <c r="FU374" s="23">
        <f t="shared" si="427"/>
        <v>0</v>
      </c>
      <c r="FV374" s="22">
        <v>0</v>
      </c>
      <c r="FW374" s="22">
        <v>0</v>
      </c>
      <c r="FX374" s="22">
        <v>0</v>
      </c>
      <c r="FY374" s="23">
        <f t="shared" si="469"/>
        <v>0</v>
      </c>
      <c r="FZ374" s="22">
        <v>0</v>
      </c>
      <c r="GA374" s="22">
        <v>0</v>
      </c>
      <c r="GB374" s="22">
        <v>0</v>
      </c>
      <c r="GC374" s="23">
        <f t="shared" si="428"/>
        <v>0</v>
      </c>
      <c r="GD374" s="22">
        <v>337709</v>
      </c>
      <c r="GE374" s="22">
        <v>291928</v>
      </c>
      <c r="GF374" s="22">
        <v>46486</v>
      </c>
      <c r="GG374" s="22">
        <f t="shared" si="470"/>
        <v>338414</v>
      </c>
      <c r="GI374" s="41">
        <f t="shared" si="472"/>
        <v>0.11005992760015815</v>
      </c>
      <c r="GJ374" s="36"/>
      <c r="GK374" s="37">
        <f t="shared" si="457"/>
        <v>50.514852977446488</v>
      </c>
      <c r="GL374" s="37">
        <f t="shared" si="373"/>
        <v>16.100202789728975</v>
      </c>
      <c r="GM374" s="37">
        <f t="shared" si="374"/>
        <v>0</v>
      </c>
      <c r="GN374" s="37">
        <f t="shared" si="375"/>
        <v>0</v>
      </c>
      <c r="GO374" s="37">
        <f t="shared" si="376"/>
        <v>0</v>
      </c>
      <c r="GP374" s="37">
        <f t="shared" si="458"/>
        <v>5.2488969882984851</v>
      </c>
      <c r="GQ374" s="37">
        <f t="shared" si="459"/>
        <v>2.0847606259077578</v>
      </c>
      <c r="GR374" s="37">
        <f t="shared" si="460"/>
        <v>1.1708366446521059</v>
      </c>
      <c r="GS374" s="37">
        <f t="shared" si="461"/>
        <v>1.1341837713408787</v>
      </c>
      <c r="GT374" s="37">
        <f t="shared" si="462"/>
        <v>0.74812967581047385</v>
      </c>
      <c r="GU374" s="37">
        <f t="shared" si="463"/>
        <v>2.2663122413745853</v>
      </c>
      <c r="GV374" s="37">
        <f t="shared" si="464"/>
        <v>10.399139513852731</v>
      </c>
      <c r="GW374" s="37">
        <f t="shared" si="465"/>
        <v>1.4363130634951082</v>
      </c>
      <c r="GX374" s="37">
        <f t="shared" si="466"/>
        <v>8.4267353594036898</v>
      </c>
      <c r="GY374" s="37"/>
      <c r="GZ374" s="37">
        <f t="shared" si="467"/>
        <v>0.4696363486887094</v>
      </c>
      <c r="HA374" s="35"/>
      <c r="HB374" s="35"/>
      <c r="HC374" s="35"/>
      <c r="HD374" s="35"/>
      <c r="HE374" s="35"/>
      <c r="HF374" s="35"/>
      <c r="HG374" s="35"/>
      <c r="HH374" s="35"/>
      <c r="HI374" s="35"/>
      <c r="HK374" s="35"/>
      <c r="HL374" s="35"/>
      <c r="HO374" s="35"/>
      <c r="HP374" s="35"/>
      <c r="HQ374" s="35"/>
      <c r="HR374" s="35"/>
      <c r="HS374" s="35"/>
      <c r="HT374" s="35"/>
      <c r="HU374" s="35"/>
      <c r="HV374" s="35"/>
      <c r="HW374" s="35"/>
      <c r="HX374" s="35"/>
      <c r="HY374" s="35"/>
      <c r="HZ374" s="35"/>
      <c r="IA374" s="35"/>
      <c r="IB374" s="35"/>
    </row>
    <row r="375" spans="1:236" ht="11.25" customHeight="1">
      <c r="A375" s="21">
        <f t="shared" si="471"/>
        <v>45016</v>
      </c>
      <c r="B375" s="27">
        <v>0</v>
      </c>
      <c r="C375" s="27">
        <v>0</v>
      </c>
      <c r="D375" s="27">
        <v>0</v>
      </c>
      <c r="E375" s="24">
        <f t="shared" si="370"/>
        <v>0</v>
      </c>
      <c r="F375" s="22">
        <v>0</v>
      </c>
      <c r="G375" s="22">
        <v>0</v>
      </c>
      <c r="H375" s="22">
        <v>0</v>
      </c>
      <c r="I375" s="23">
        <f t="shared" si="468"/>
        <v>0</v>
      </c>
      <c r="J375" s="22">
        <v>29924</v>
      </c>
      <c r="K375" s="22">
        <v>21501</v>
      </c>
      <c r="L375" s="22">
        <v>6202</v>
      </c>
      <c r="M375" s="23">
        <f t="shared" si="386"/>
        <v>27703</v>
      </c>
      <c r="N375" s="22">
        <v>0</v>
      </c>
      <c r="O375" s="22">
        <v>0</v>
      </c>
      <c r="P375" s="22">
        <v>0</v>
      </c>
      <c r="Q375" s="23">
        <f t="shared" si="387"/>
        <v>0</v>
      </c>
      <c r="R375" s="22">
        <v>0</v>
      </c>
      <c r="S375" s="22">
        <v>0</v>
      </c>
      <c r="T375" s="22">
        <v>0</v>
      </c>
      <c r="U375" s="23">
        <f t="shared" si="388"/>
        <v>0</v>
      </c>
      <c r="V375" s="22">
        <v>0</v>
      </c>
      <c r="W375" s="22">
        <v>0</v>
      </c>
      <c r="X375" s="22">
        <v>0</v>
      </c>
      <c r="Y375" s="23">
        <f t="shared" si="389"/>
        <v>0</v>
      </c>
      <c r="Z375" s="22">
        <v>0</v>
      </c>
      <c r="AA375" s="22">
        <v>0</v>
      </c>
      <c r="AB375" s="22">
        <v>0</v>
      </c>
      <c r="AC375" s="23">
        <f t="shared" si="390"/>
        <v>0</v>
      </c>
      <c r="AD375" s="22">
        <v>0</v>
      </c>
      <c r="AE375" s="22">
        <v>0</v>
      </c>
      <c r="AF375" s="22">
        <v>0</v>
      </c>
      <c r="AG375" s="23">
        <f t="shared" si="391"/>
        <v>0</v>
      </c>
      <c r="AH375" s="22">
        <v>989</v>
      </c>
      <c r="AI375" s="22">
        <v>680</v>
      </c>
      <c r="AJ375" s="22">
        <v>328</v>
      </c>
      <c r="AK375" s="23">
        <f t="shared" si="392"/>
        <v>1008</v>
      </c>
      <c r="AL375" s="22">
        <v>4</v>
      </c>
      <c r="AM375" s="22">
        <v>2</v>
      </c>
      <c r="AN375" s="22">
        <v>0</v>
      </c>
      <c r="AO375" s="23">
        <f t="shared" si="393"/>
        <v>2</v>
      </c>
      <c r="AP375" s="22">
        <v>0</v>
      </c>
      <c r="AQ375" s="22">
        <v>0</v>
      </c>
      <c r="AR375" s="22">
        <v>0</v>
      </c>
      <c r="AS375" s="23">
        <f t="shared" si="394"/>
        <v>0</v>
      </c>
      <c r="AT375" s="22">
        <v>0</v>
      </c>
      <c r="AU375" s="22">
        <v>0</v>
      </c>
      <c r="AV375" s="22">
        <v>0</v>
      </c>
      <c r="AW375" s="23">
        <f t="shared" si="395"/>
        <v>0</v>
      </c>
      <c r="AX375" s="22">
        <v>0</v>
      </c>
      <c r="AY375" s="22">
        <v>0</v>
      </c>
      <c r="AZ375" s="22">
        <v>0</v>
      </c>
      <c r="BA375" s="23">
        <f t="shared" si="396"/>
        <v>0</v>
      </c>
      <c r="BB375" s="22">
        <v>0</v>
      </c>
      <c r="BC375" s="22">
        <v>0</v>
      </c>
      <c r="BD375" s="22">
        <v>0</v>
      </c>
      <c r="BE375" s="23">
        <f t="shared" si="397"/>
        <v>0</v>
      </c>
      <c r="BF375" s="22">
        <v>0</v>
      </c>
      <c r="BG375" s="22">
        <v>0</v>
      </c>
      <c r="BH375" s="22">
        <v>0</v>
      </c>
      <c r="BI375" s="23">
        <f t="shared" si="398"/>
        <v>0</v>
      </c>
      <c r="BJ375" s="22">
        <v>0</v>
      </c>
      <c r="BK375" s="22">
        <v>0</v>
      </c>
      <c r="BL375" s="22">
        <v>0</v>
      </c>
      <c r="BM375" s="23">
        <f t="shared" si="399"/>
        <v>0</v>
      </c>
      <c r="BN375" s="22">
        <v>9560</v>
      </c>
      <c r="BO375" s="22">
        <v>6692</v>
      </c>
      <c r="BP375" s="22">
        <v>3189</v>
      </c>
      <c r="BQ375" s="23">
        <f t="shared" si="400"/>
        <v>9881</v>
      </c>
      <c r="BR375" s="22">
        <v>65795</v>
      </c>
      <c r="BS375" s="22">
        <v>50600</v>
      </c>
      <c r="BT375" s="22">
        <v>10900</v>
      </c>
      <c r="BU375" s="23">
        <f t="shared" si="401"/>
        <v>61500</v>
      </c>
      <c r="BV375" s="22">
        <v>3339</v>
      </c>
      <c r="BW375" s="22">
        <v>3880</v>
      </c>
      <c r="BX375" s="22">
        <v>3229</v>
      </c>
      <c r="BY375" s="23">
        <f t="shared" si="402"/>
        <v>7109</v>
      </c>
      <c r="BZ375" s="22">
        <v>0</v>
      </c>
      <c r="CA375" s="22">
        <v>0</v>
      </c>
      <c r="CB375" s="22">
        <v>0</v>
      </c>
      <c r="CC375" s="23">
        <f t="shared" si="403"/>
        <v>0</v>
      </c>
      <c r="CD375" s="22">
        <v>324</v>
      </c>
      <c r="CE375" s="22">
        <v>321</v>
      </c>
      <c r="CF375" s="22">
        <v>0</v>
      </c>
      <c r="CG375" s="23">
        <f t="shared" si="404"/>
        <v>321</v>
      </c>
      <c r="CH375" s="22">
        <v>0</v>
      </c>
      <c r="CI375" s="22">
        <v>0</v>
      </c>
      <c r="CJ375" s="22">
        <v>0</v>
      </c>
      <c r="CK375" s="23">
        <f t="shared" si="405"/>
        <v>0</v>
      </c>
      <c r="CL375" s="22">
        <v>0</v>
      </c>
      <c r="CM375" s="22">
        <v>0</v>
      </c>
      <c r="CN375" s="22">
        <v>0</v>
      </c>
      <c r="CO375" s="23">
        <f t="shared" si="406"/>
        <v>0</v>
      </c>
      <c r="CP375" s="22">
        <v>5505</v>
      </c>
      <c r="CQ375" s="22">
        <v>6051</v>
      </c>
      <c r="CR375" s="22">
        <v>12</v>
      </c>
      <c r="CS375" s="23">
        <f t="shared" si="407"/>
        <v>6063</v>
      </c>
      <c r="CT375" s="22">
        <v>37937</v>
      </c>
      <c r="CU375" s="22">
        <v>35997</v>
      </c>
      <c r="CV375" s="22">
        <v>963</v>
      </c>
      <c r="CW375" s="23">
        <f t="shared" si="408"/>
        <v>36960</v>
      </c>
      <c r="CX375" s="22">
        <v>0</v>
      </c>
      <c r="CY375" s="22">
        <v>0</v>
      </c>
      <c r="CZ375" s="22">
        <v>0</v>
      </c>
      <c r="DA375" s="23">
        <f t="shared" si="409"/>
        <v>0</v>
      </c>
      <c r="DB375" s="22">
        <v>150820</v>
      </c>
      <c r="DC375" s="22">
        <v>132763</v>
      </c>
      <c r="DD375" s="22">
        <v>29329</v>
      </c>
      <c r="DE375" s="23">
        <f t="shared" si="410"/>
        <v>162092</v>
      </c>
      <c r="DF375" s="25">
        <v>7788</v>
      </c>
      <c r="DG375" s="22">
        <v>3260</v>
      </c>
      <c r="DH375" s="22">
        <v>7259</v>
      </c>
      <c r="DI375" s="23">
        <f t="shared" si="411"/>
        <v>10519</v>
      </c>
      <c r="DJ375" s="22">
        <v>0</v>
      </c>
      <c r="DK375" s="22">
        <v>0</v>
      </c>
      <c r="DL375" s="22">
        <v>0</v>
      </c>
      <c r="DM375" s="23">
        <f t="shared" si="412"/>
        <v>0</v>
      </c>
      <c r="DN375" s="22">
        <v>0</v>
      </c>
      <c r="DO375" s="22">
        <v>0</v>
      </c>
      <c r="DP375" s="22">
        <v>0</v>
      </c>
      <c r="DQ375" s="23">
        <f t="shared" si="413"/>
        <v>0</v>
      </c>
      <c r="DR375" s="22">
        <v>0</v>
      </c>
      <c r="DS375" s="22">
        <v>0</v>
      </c>
      <c r="DT375" s="22">
        <v>0</v>
      </c>
      <c r="DU375" s="23">
        <f t="shared" si="414"/>
        <v>0</v>
      </c>
      <c r="DV375" s="22">
        <v>2651</v>
      </c>
      <c r="DW375" s="22">
        <v>2015</v>
      </c>
      <c r="DX375" s="22">
        <v>204</v>
      </c>
      <c r="DY375" s="23">
        <f t="shared" si="415"/>
        <v>2219</v>
      </c>
      <c r="DZ375" s="22">
        <v>0</v>
      </c>
      <c r="EA375" s="22">
        <v>0</v>
      </c>
      <c r="EB375" s="22">
        <v>0</v>
      </c>
      <c r="EC375" s="23">
        <f t="shared" si="416"/>
        <v>0</v>
      </c>
      <c r="ED375" s="25">
        <v>11918</v>
      </c>
      <c r="EE375" s="22">
        <v>5389</v>
      </c>
      <c r="EF375" s="22">
        <v>5485</v>
      </c>
      <c r="EG375" s="23">
        <f t="shared" si="417"/>
        <v>10874</v>
      </c>
      <c r="EH375" s="22">
        <v>0</v>
      </c>
      <c r="EI375" s="22">
        <v>0</v>
      </c>
      <c r="EJ375" s="22">
        <v>0</v>
      </c>
      <c r="EK375" s="23">
        <f t="shared" si="418"/>
        <v>0</v>
      </c>
      <c r="EL375" s="22">
        <v>0</v>
      </c>
      <c r="EM375" s="22">
        <v>0</v>
      </c>
      <c r="EN375" s="22">
        <v>0</v>
      </c>
      <c r="EO375" s="23">
        <f t="shared" si="419"/>
        <v>0</v>
      </c>
      <c r="EP375" s="22">
        <v>6170</v>
      </c>
      <c r="EQ375" s="22">
        <v>4432</v>
      </c>
      <c r="ER375" s="22">
        <v>267</v>
      </c>
      <c r="ES375" s="23">
        <f t="shared" si="420"/>
        <v>4699</v>
      </c>
      <c r="ET375" s="22">
        <v>0</v>
      </c>
      <c r="EU375" s="22">
        <v>0</v>
      </c>
      <c r="EV375" s="22">
        <v>0</v>
      </c>
      <c r="EW375" s="23">
        <f t="shared" si="421"/>
        <v>0</v>
      </c>
      <c r="EX375" s="22">
        <v>0</v>
      </c>
      <c r="EY375" s="22">
        <v>0</v>
      </c>
      <c r="EZ375" s="22">
        <v>0</v>
      </c>
      <c r="FA375" s="23">
        <f t="shared" si="422"/>
        <v>0</v>
      </c>
      <c r="FB375" s="22">
        <v>0</v>
      </c>
      <c r="FC375" s="22">
        <v>0</v>
      </c>
      <c r="FD375" s="22">
        <v>0</v>
      </c>
      <c r="FE375" s="23">
        <f t="shared" si="423"/>
        <v>0</v>
      </c>
      <c r="FF375" s="22">
        <v>144566</v>
      </c>
      <c r="FG375" s="22">
        <v>140644</v>
      </c>
      <c r="FH375" s="22">
        <v>871</v>
      </c>
      <c r="FI375" s="23">
        <f t="shared" si="424"/>
        <v>141515</v>
      </c>
      <c r="FJ375" s="22">
        <v>0</v>
      </c>
      <c r="FK375" s="22">
        <v>0</v>
      </c>
      <c r="FL375" s="22">
        <v>0</v>
      </c>
      <c r="FM375" s="23">
        <f t="shared" si="425"/>
        <v>0</v>
      </c>
      <c r="FN375" s="22">
        <v>28283</v>
      </c>
      <c r="FO375" s="22">
        <v>18447</v>
      </c>
      <c r="FP375" s="22">
        <v>1659</v>
      </c>
      <c r="FQ375" s="23">
        <f t="shared" si="426"/>
        <v>20106</v>
      </c>
      <c r="FR375" s="22">
        <v>0</v>
      </c>
      <c r="FS375" s="22">
        <v>0</v>
      </c>
      <c r="FT375" s="22">
        <v>0</v>
      </c>
      <c r="FU375" s="23">
        <f t="shared" si="427"/>
        <v>0</v>
      </c>
      <c r="FV375" s="22">
        <v>0</v>
      </c>
      <c r="FW375" s="22">
        <v>0</v>
      </c>
      <c r="FX375" s="22">
        <v>0</v>
      </c>
      <c r="FY375" s="23">
        <f t="shared" si="469"/>
        <v>0</v>
      </c>
      <c r="FZ375" s="22">
        <v>0</v>
      </c>
      <c r="GA375" s="22">
        <v>0</v>
      </c>
      <c r="GB375" s="22">
        <v>0</v>
      </c>
      <c r="GC375" s="23">
        <f t="shared" si="428"/>
        <v>0</v>
      </c>
      <c r="GD375" s="22">
        <v>505573</v>
      </c>
      <c r="GE375" s="22">
        <v>432674</v>
      </c>
      <c r="GF375" s="22">
        <v>69897</v>
      </c>
      <c r="GG375" s="22">
        <f t="shared" si="470"/>
        <v>502571</v>
      </c>
      <c r="GI375" s="41">
        <f t="shared" si="472"/>
        <v>0.54802308399612176</v>
      </c>
      <c r="GJ375" s="36"/>
      <c r="GK375" s="37">
        <f t="shared" si="457"/>
        <v>30.68430273138668</v>
      </c>
      <c r="GL375" s="37">
        <f t="shared" si="373"/>
        <v>11.694717038694259</v>
      </c>
      <c r="GM375" s="37">
        <f t="shared" si="374"/>
        <v>32.505766466207817</v>
      </c>
      <c r="GN375" s="37">
        <f t="shared" si="375"/>
        <v>0</v>
      </c>
      <c r="GO375" s="37">
        <f t="shared" si="376"/>
        <v>0</v>
      </c>
      <c r="GP375" s="37">
        <f t="shared" si="458"/>
        <v>4.2634870595413643</v>
      </c>
      <c r="GQ375" s="37">
        <f t="shared" si="459"/>
        <v>1.5466609965008296</v>
      </c>
      <c r="GR375" s="37">
        <f t="shared" si="460"/>
        <v>1.0243277848911652</v>
      </c>
      <c r="GS375" s="37">
        <f t="shared" si="461"/>
        <v>0.89674905355995504</v>
      </c>
      <c r="GT375" s="37">
        <f t="shared" si="462"/>
        <v>0.75345410170243654</v>
      </c>
      <c r="GU375" s="37">
        <f t="shared" si="463"/>
        <v>1.2455104767099479</v>
      </c>
      <c r="GV375" s="37">
        <f t="shared" si="464"/>
        <v>8.3196586806695123</v>
      </c>
      <c r="GW375" s="37">
        <f t="shared" si="465"/>
        <v>1.398512505951363</v>
      </c>
      <c r="GX375" s="37">
        <f t="shared" si="466"/>
        <v>4.969330257884689</v>
      </c>
      <c r="GY375" s="37"/>
      <c r="GZ375" s="37">
        <f t="shared" si="467"/>
        <v>0.69752284629996097</v>
      </c>
      <c r="HA375" s="35"/>
      <c r="HB375" s="35"/>
      <c r="HC375" s="35"/>
      <c r="HD375" s="35"/>
      <c r="HE375" s="35"/>
      <c r="HF375" s="35"/>
      <c r="HG375" s="35"/>
      <c r="HH375" s="35"/>
      <c r="HI375" s="35"/>
      <c r="HK375" s="35"/>
      <c r="HL375" s="35"/>
      <c r="HO375" s="35"/>
      <c r="HP375" s="35"/>
      <c r="HQ375" s="35"/>
      <c r="HR375" s="35"/>
      <c r="HS375" s="35"/>
      <c r="HT375" s="35"/>
      <c r="HU375" s="35"/>
      <c r="HV375" s="35"/>
      <c r="HW375" s="35"/>
      <c r="HX375" s="35"/>
      <c r="HY375" s="35"/>
      <c r="HZ375" s="35"/>
      <c r="IA375" s="35"/>
      <c r="IB375" s="35"/>
    </row>
    <row r="376" spans="1:236" ht="11.25" customHeight="1">
      <c r="A376" s="21">
        <f t="shared" si="471"/>
        <v>45046</v>
      </c>
      <c r="B376" s="27">
        <v>0</v>
      </c>
      <c r="C376" s="27">
        <v>0</v>
      </c>
      <c r="D376" s="27">
        <v>0</v>
      </c>
      <c r="E376" s="24">
        <f t="shared" si="370"/>
        <v>0</v>
      </c>
      <c r="F376" s="22">
        <v>0</v>
      </c>
      <c r="G376" s="22">
        <v>0</v>
      </c>
      <c r="H376" s="22">
        <v>0</v>
      </c>
      <c r="I376" s="23">
        <f t="shared" si="468"/>
        <v>0</v>
      </c>
      <c r="J376" s="22">
        <v>29902</v>
      </c>
      <c r="K376" s="22">
        <v>23216</v>
      </c>
      <c r="L376" s="22">
        <v>7785</v>
      </c>
      <c r="M376" s="23">
        <f t="shared" si="386"/>
        <v>31001</v>
      </c>
      <c r="N376" s="22">
        <v>0</v>
      </c>
      <c r="O376" s="22">
        <v>0</v>
      </c>
      <c r="P376" s="22">
        <v>0</v>
      </c>
      <c r="Q376" s="23">
        <f t="shared" si="387"/>
        <v>0</v>
      </c>
      <c r="R376" s="22">
        <v>0</v>
      </c>
      <c r="S376" s="22">
        <v>0</v>
      </c>
      <c r="T376" s="22">
        <v>0</v>
      </c>
      <c r="U376" s="23">
        <f t="shared" si="388"/>
        <v>0</v>
      </c>
      <c r="V376" s="22">
        <v>0</v>
      </c>
      <c r="W376" s="22">
        <v>0</v>
      </c>
      <c r="X376" s="22">
        <v>0</v>
      </c>
      <c r="Y376" s="23">
        <f t="shared" si="389"/>
        <v>0</v>
      </c>
      <c r="Z376" s="22">
        <v>0</v>
      </c>
      <c r="AA376" s="22">
        <v>0</v>
      </c>
      <c r="AB376" s="22">
        <v>0</v>
      </c>
      <c r="AC376" s="23">
        <f t="shared" si="390"/>
        <v>0</v>
      </c>
      <c r="AD376" s="22">
        <v>0</v>
      </c>
      <c r="AE376" s="22">
        <v>0</v>
      </c>
      <c r="AF376" s="22">
        <v>0</v>
      </c>
      <c r="AG376" s="23">
        <f t="shared" si="391"/>
        <v>0</v>
      </c>
      <c r="AH376" s="22">
        <v>1186</v>
      </c>
      <c r="AI376" s="22">
        <v>558</v>
      </c>
      <c r="AJ376" s="22">
        <v>407</v>
      </c>
      <c r="AK376" s="23">
        <f t="shared" si="392"/>
        <v>965</v>
      </c>
      <c r="AL376" s="22">
        <v>4</v>
      </c>
      <c r="AM376" s="22">
        <v>0</v>
      </c>
      <c r="AN376" s="22">
        <v>0</v>
      </c>
      <c r="AO376" s="23">
        <f t="shared" si="393"/>
        <v>0</v>
      </c>
      <c r="AP376" s="22">
        <v>0</v>
      </c>
      <c r="AQ376" s="22">
        <v>0</v>
      </c>
      <c r="AR376" s="22">
        <v>0</v>
      </c>
      <c r="AS376" s="23">
        <f t="shared" si="394"/>
        <v>0</v>
      </c>
      <c r="AT376" s="22">
        <v>0</v>
      </c>
      <c r="AU376" s="22">
        <v>0</v>
      </c>
      <c r="AV376" s="22">
        <v>0</v>
      </c>
      <c r="AW376" s="23">
        <f t="shared" si="395"/>
        <v>0</v>
      </c>
      <c r="AX376" s="22">
        <v>0</v>
      </c>
      <c r="AY376" s="22">
        <v>0</v>
      </c>
      <c r="AZ376" s="22">
        <v>0</v>
      </c>
      <c r="BA376" s="23">
        <f t="shared" si="396"/>
        <v>0</v>
      </c>
      <c r="BB376" s="22">
        <v>0</v>
      </c>
      <c r="BC376" s="22">
        <v>0</v>
      </c>
      <c r="BD376" s="22">
        <v>0</v>
      </c>
      <c r="BE376" s="23">
        <f t="shared" si="397"/>
        <v>0</v>
      </c>
      <c r="BF376" s="22">
        <v>0</v>
      </c>
      <c r="BG376" s="22">
        <v>0</v>
      </c>
      <c r="BH376" s="22">
        <v>0</v>
      </c>
      <c r="BI376" s="23">
        <f t="shared" si="398"/>
        <v>0</v>
      </c>
      <c r="BJ376" s="22">
        <v>0</v>
      </c>
      <c r="BK376" s="22">
        <v>0</v>
      </c>
      <c r="BL376" s="22">
        <v>0</v>
      </c>
      <c r="BM376" s="23">
        <f t="shared" si="399"/>
        <v>0</v>
      </c>
      <c r="BN376" s="22">
        <v>4950</v>
      </c>
      <c r="BO376" s="22">
        <v>5313</v>
      </c>
      <c r="BP376" s="22">
        <v>2363</v>
      </c>
      <c r="BQ376" s="23">
        <f t="shared" si="400"/>
        <v>7676</v>
      </c>
      <c r="BR376" s="22">
        <v>60491</v>
      </c>
      <c r="BS376" s="22">
        <v>49701</v>
      </c>
      <c r="BT376" s="22">
        <v>8500</v>
      </c>
      <c r="BU376" s="23">
        <f t="shared" si="401"/>
        <v>58201</v>
      </c>
      <c r="BV376" s="22">
        <v>5480</v>
      </c>
      <c r="BW376" s="22">
        <v>3032</v>
      </c>
      <c r="BX376" s="22">
        <v>1266</v>
      </c>
      <c r="BY376" s="23">
        <f t="shared" si="402"/>
        <v>4298</v>
      </c>
      <c r="BZ376" s="22">
        <v>0</v>
      </c>
      <c r="CA376" s="22">
        <v>0</v>
      </c>
      <c r="CB376" s="22">
        <v>0</v>
      </c>
      <c r="CC376" s="23">
        <f t="shared" si="403"/>
        <v>0</v>
      </c>
      <c r="CD376" s="22">
        <v>58</v>
      </c>
      <c r="CE376" s="22">
        <v>34</v>
      </c>
      <c r="CF376" s="22">
        <v>0</v>
      </c>
      <c r="CG376" s="23">
        <f t="shared" si="404"/>
        <v>34</v>
      </c>
      <c r="CH376" s="22">
        <v>0</v>
      </c>
      <c r="CI376" s="22">
        <v>0</v>
      </c>
      <c r="CJ376" s="22">
        <v>0</v>
      </c>
      <c r="CK376" s="23">
        <f t="shared" si="405"/>
        <v>0</v>
      </c>
      <c r="CL376" s="22">
        <v>0</v>
      </c>
      <c r="CM376" s="22">
        <v>0</v>
      </c>
      <c r="CN376" s="22">
        <v>0</v>
      </c>
      <c r="CO376" s="23">
        <f t="shared" si="406"/>
        <v>0</v>
      </c>
      <c r="CP376" s="22">
        <v>5418</v>
      </c>
      <c r="CQ376" s="22">
        <v>4551</v>
      </c>
      <c r="CR376" s="22">
        <v>0</v>
      </c>
      <c r="CS376" s="23">
        <f t="shared" si="407"/>
        <v>4551</v>
      </c>
      <c r="CT376" s="22">
        <v>33219</v>
      </c>
      <c r="CU376" s="22">
        <v>34698</v>
      </c>
      <c r="CV376" s="22">
        <v>879</v>
      </c>
      <c r="CW376" s="23">
        <f t="shared" si="408"/>
        <v>35577</v>
      </c>
      <c r="CX376" s="22">
        <v>0</v>
      </c>
      <c r="CY376" s="22">
        <v>0</v>
      </c>
      <c r="CZ376" s="22">
        <v>0</v>
      </c>
      <c r="DA376" s="23">
        <f t="shared" si="409"/>
        <v>0</v>
      </c>
      <c r="DB376" s="22">
        <v>144097</v>
      </c>
      <c r="DC376" s="22">
        <v>137320</v>
      </c>
      <c r="DD376" s="22">
        <v>16834</v>
      </c>
      <c r="DE376" s="23">
        <f t="shared" si="410"/>
        <v>154154</v>
      </c>
      <c r="DF376" s="25">
        <v>3401</v>
      </c>
      <c r="DG376" s="22">
        <v>2617</v>
      </c>
      <c r="DH376" s="22">
        <v>633</v>
      </c>
      <c r="DI376" s="23">
        <f t="shared" si="411"/>
        <v>3250</v>
      </c>
      <c r="DJ376" s="22">
        <v>0</v>
      </c>
      <c r="DK376" s="22">
        <v>0</v>
      </c>
      <c r="DL376" s="22">
        <v>0</v>
      </c>
      <c r="DM376" s="23">
        <f t="shared" si="412"/>
        <v>0</v>
      </c>
      <c r="DN376" s="22">
        <v>0</v>
      </c>
      <c r="DO376" s="22">
        <v>0</v>
      </c>
      <c r="DP376" s="22">
        <v>0</v>
      </c>
      <c r="DQ376" s="23">
        <f t="shared" si="413"/>
        <v>0</v>
      </c>
      <c r="DR376" s="22">
        <v>0</v>
      </c>
      <c r="DS376" s="22">
        <v>0</v>
      </c>
      <c r="DT376" s="22">
        <v>0</v>
      </c>
      <c r="DU376" s="23">
        <f t="shared" si="414"/>
        <v>0</v>
      </c>
      <c r="DV376" s="22">
        <v>995</v>
      </c>
      <c r="DW376" s="22">
        <v>1003</v>
      </c>
      <c r="DX376" s="22">
        <v>727</v>
      </c>
      <c r="DY376" s="23">
        <f t="shared" si="415"/>
        <v>1730</v>
      </c>
      <c r="DZ376" s="22">
        <v>0</v>
      </c>
      <c r="EA376" s="22">
        <v>0</v>
      </c>
      <c r="EB376" s="22">
        <v>0</v>
      </c>
      <c r="EC376" s="23">
        <f t="shared" si="416"/>
        <v>0</v>
      </c>
      <c r="ED376" s="25">
        <v>2868</v>
      </c>
      <c r="EE376" s="22">
        <v>4323</v>
      </c>
      <c r="EF376" s="22">
        <v>75</v>
      </c>
      <c r="EG376" s="23">
        <f t="shared" si="417"/>
        <v>4398</v>
      </c>
      <c r="EH376" s="22">
        <v>0</v>
      </c>
      <c r="EI376" s="22">
        <v>0</v>
      </c>
      <c r="EJ376" s="22">
        <v>0</v>
      </c>
      <c r="EK376" s="23">
        <f t="shared" si="418"/>
        <v>0</v>
      </c>
      <c r="EL376" s="22">
        <v>0</v>
      </c>
      <c r="EM376" s="22">
        <v>0</v>
      </c>
      <c r="EN376" s="22">
        <v>0</v>
      </c>
      <c r="EO376" s="23">
        <f t="shared" si="419"/>
        <v>0</v>
      </c>
      <c r="EP376" s="22">
        <v>3889</v>
      </c>
      <c r="EQ376" s="22">
        <v>4009</v>
      </c>
      <c r="ER376" s="22">
        <v>164</v>
      </c>
      <c r="ES376" s="23">
        <f t="shared" si="420"/>
        <v>4173</v>
      </c>
      <c r="ET376" s="22">
        <v>0</v>
      </c>
      <c r="EU376" s="22">
        <v>0</v>
      </c>
      <c r="EV376" s="22">
        <v>0</v>
      </c>
      <c r="EW376" s="23">
        <f t="shared" si="421"/>
        <v>0</v>
      </c>
      <c r="EX376" s="22">
        <v>0</v>
      </c>
      <c r="EY376" s="22">
        <v>0</v>
      </c>
      <c r="EZ376" s="22">
        <v>0</v>
      </c>
      <c r="FA376" s="23">
        <f t="shared" si="422"/>
        <v>0</v>
      </c>
      <c r="FB376" s="22">
        <v>0</v>
      </c>
      <c r="FC376" s="22">
        <v>0</v>
      </c>
      <c r="FD376" s="22">
        <v>0</v>
      </c>
      <c r="FE376" s="23">
        <f t="shared" si="423"/>
        <v>0</v>
      </c>
      <c r="FF376" s="22">
        <v>0</v>
      </c>
      <c r="FG376" s="22">
        <v>0</v>
      </c>
      <c r="FH376" s="22">
        <v>0</v>
      </c>
      <c r="FI376" s="23">
        <f t="shared" si="424"/>
        <v>0</v>
      </c>
      <c r="FJ376" s="22">
        <v>0</v>
      </c>
      <c r="FK376" s="22">
        <v>0</v>
      </c>
      <c r="FL376" s="22">
        <v>0</v>
      </c>
      <c r="FM376" s="23">
        <f t="shared" si="425"/>
        <v>0</v>
      </c>
      <c r="FN376" s="22">
        <v>20205</v>
      </c>
      <c r="FO376" s="22">
        <v>13896</v>
      </c>
      <c r="FP376" s="22">
        <v>1307</v>
      </c>
      <c r="FQ376" s="23">
        <f t="shared" si="426"/>
        <v>15203</v>
      </c>
      <c r="FR376" s="22">
        <v>0</v>
      </c>
      <c r="FS376" s="22">
        <v>0</v>
      </c>
      <c r="FT376" s="22">
        <v>0</v>
      </c>
      <c r="FU376" s="23">
        <f t="shared" si="427"/>
        <v>0</v>
      </c>
      <c r="FV376" s="22">
        <v>0</v>
      </c>
      <c r="FW376" s="22">
        <v>0</v>
      </c>
      <c r="FX376" s="22">
        <v>0</v>
      </c>
      <c r="FY376" s="23">
        <f t="shared" si="469"/>
        <v>0</v>
      </c>
      <c r="FZ376" s="22">
        <v>0</v>
      </c>
      <c r="GA376" s="22">
        <v>0</v>
      </c>
      <c r="GB376" s="22">
        <v>0</v>
      </c>
      <c r="GC376" s="23">
        <f t="shared" si="428"/>
        <v>0</v>
      </c>
      <c r="GD376" s="22">
        <v>316163</v>
      </c>
      <c r="GE376" s="22">
        <v>284271</v>
      </c>
      <c r="GF376" s="22">
        <v>40940</v>
      </c>
      <c r="GG376" s="22">
        <f t="shared" si="470"/>
        <v>325211</v>
      </c>
      <c r="GI376" s="41">
        <f t="shared" si="472"/>
        <v>0.12993827037812866</v>
      </c>
      <c r="GJ376" s="36"/>
      <c r="GK376" s="37">
        <f t="shared" si="457"/>
        <v>48.306017849165059</v>
      </c>
      <c r="GL376" s="37">
        <f t="shared" si="373"/>
        <v>17.483668752704283</v>
      </c>
      <c r="GM376" s="37">
        <f t="shared" si="374"/>
        <v>0</v>
      </c>
      <c r="GN376" s="37">
        <f t="shared" si="375"/>
        <v>0</v>
      </c>
      <c r="GO376" s="37">
        <f t="shared" si="376"/>
        <v>0</v>
      </c>
      <c r="GP376" s="37">
        <f t="shared" si="458"/>
        <v>4.8882932131663095</v>
      </c>
      <c r="GQ376" s="37">
        <f t="shared" si="459"/>
        <v>1.8689912090927321</v>
      </c>
      <c r="GR376" s="37">
        <f t="shared" si="460"/>
        <v>1.4102739991064863</v>
      </c>
      <c r="GS376" s="37">
        <f t="shared" si="461"/>
        <v>1.0665878686183254</v>
      </c>
      <c r="GT376" s="37">
        <f t="shared" si="462"/>
        <v>0.92060041298619977</v>
      </c>
      <c r="GU376" s="37">
        <f t="shared" si="463"/>
        <v>1.5207319775847694</v>
      </c>
      <c r="GV376" s="37">
        <f t="shared" si="464"/>
        <v>12.2059583988518</v>
      </c>
      <c r="GW376" s="37">
        <f t="shared" si="465"/>
        <v>1.6009371339320577</v>
      </c>
      <c r="GX376" s="37">
        <f t="shared" si="466"/>
        <v>8.1668548673624812</v>
      </c>
      <c r="GY376" s="37"/>
      <c r="GZ376" s="37">
        <f t="shared" si="467"/>
        <v>0.56108431742950415</v>
      </c>
      <c r="HA376" s="35"/>
      <c r="HB376" s="35"/>
      <c r="HC376" s="35"/>
      <c r="HD376" s="35"/>
      <c r="HE376" s="35"/>
      <c r="HF376" s="35"/>
      <c r="HG376" s="35"/>
      <c r="HH376" s="35"/>
      <c r="HI376" s="35"/>
      <c r="HK376" s="35"/>
      <c r="HL376" s="35"/>
      <c r="HO376" s="35"/>
      <c r="HP376" s="35"/>
      <c r="HQ376" s="35"/>
      <c r="HR376" s="35"/>
      <c r="HS376" s="35"/>
      <c r="HT376" s="35"/>
      <c r="HU376" s="35"/>
      <c r="HV376" s="35"/>
      <c r="HW376" s="35"/>
      <c r="HX376" s="35"/>
      <c r="HY376" s="35"/>
      <c r="HZ376" s="35"/>
      <c r="IA376" s="35"/>
      <c r="IB376" s="35"/>
    </row>
    <row r="377" spans="1:236" ht="11.25" customHeight="1">
      <c r="A377" s="21">
        <f t="shared" si="471"/>
        <v>45077</v>
      </c>
      <c r="B377" s="27">
        <v>0</v>
      </c>
      <c r="C377" s="27">
        <v>0</v>
      </c>
      <c r="D377" s="27">
        <v>0</v>
      </c>
      <c r="E377" s="24">
        <f t="shared" si="370"/>
        <v>0</v>
      </c>
      <c r="F377" s="22">
        <v>0</v>
      </c>
      <c r="G377" s="22">
        <v>0</v>
      </c>
      <c r="H377" s="22">
        <v>0</v>
      </c>
      <c r="I377" s="23">
        <f t="shared" si="468"/>
        <v>0</v>
      </c>
      <c r="J377" s="22">
        <v>24869</v>
      </c>
      <c r="K377" s="22">
        <v>18766</v>
      </c>
      <c r="L377" s="22">
        <v>6008</v>
      </c>
      <c r="M377" s="23">
        <f t="shared" si="386"/>
        <v>24774</v>
      </c>
      <c r="N377" s="22">
        <v>0</v>
      </c>
      <c r="O377" s="22">
        <v>0</v>
      </c>
      <c r="P377" s="22">
        <v>0</v>
      </c>
      <c r="Q377" s="23">
        <f t="shared" si="387"/>
        <v>0</v>
      </c>
      <c r="R377" s="22">
        <v>0</v>
      </c>
      <c r="S377" s="22">
        <v>0</v>
      </c>
      <c r="T377" s="22">
        <v>0</v>
      </c>
      <c r="U377" s="23">
        <f t="shared" si="388"/>
        <v>0</v>
      </c>
      <c r="V377" s="22">
        <v>0</v>
      </c>
      <c r="W377" s="22">
        <v>0</v>
      </c>
      <c r="X377" s="22">
        <v>0</v>
      </c>
      <c r="Y377" s="23">
        <f t="shared" si="389"/>
        <v>0</v>
      </c>
      <c r="Z377" s="22">
        <v>0</v>
      </c>
      <c r="AA377" s="22">
        <v>0</v>
      </c>
      <c r="AB377" s="22">
        <v>0</v>
      </c>
      <c r="AC377" s="23">
        <f t="shared" si="390"/>
        <v>0</v>
      </c>
      <c r="AD377" s="22">
        <v>0</v>
      </c>
      <c r="AE377" s="22">
        <v>0</v>
      </c>
      <c r="AF377" s="22">
        <v>0</v>
      </c>
      <c r="AG377" s="23">
        <f t="shared" si="391"/>
        <v>0</v>
      </c>
      <c r="AH377" s="22">
        <v>820</v>
      </c>
      <c r="AI377" s="22">
        <v>734</v>
      </c>
      <c r="AJ377" s="22">
        <v>361</v>
      </c>
      <c r="AK377" s="23">
        <f t="shared" si="392"/>
        <v>1095</v>
      </c>
      <c r="AL377" s="22">
        <v>94</v>
      </c>
      <c r="AM377" s="22">
        <v>8</v>
      </c>
      <c r="AN377" s="22">
        <v>0</v>
      </c>
      <c r="AO377" s="23">
        <f t="shared" si="393"/>
        <v>8</v>
      </c>
      <c r="AP377" s="22">
        <v>0</v>
      </c>
      <c r="AQ377" s="22">
        <v>0</v>
      </c>
      <c r="AR377" s="22">
        <v>0</v>
      </c>
      <c r="AS377" s="23">
        <f t="shared" si="394"/>
        <v>0</v>
      </c>
      <c r="AT377" s="22">
        <v>0</v>
      </c>
      <c r="AU377" s="22">
        <v>0</v>
      </c>
      <c r="AV377" s="22">
        <v>0</v>
      </c>
      <c r="AW377" s="23">
        <f t="shared" si="395"/>
        <v>0</v>
      </c>
      <c r="AX377" s="22">
        <v>0</v>
      </c>
      <c r="AY377" s="22">
        <v>0</v>
      </c>
      <c r="AZ377" s="22">
        <v>0</v>
      </c>
      <c r="BA377" s="23">
        <f t="shared" si="396"/>
        <v>0</v>
      </c>
      <c r="BB377" s="22">
        <v>0</v>
      </c>
      <c r="BC377" s="22">
        <v>0</v>
      </c>
      <c r="BD377" s="22">
        <v>0</v>
      </c>
      <c r="BE377" s="23">
        <f t="shared" si="397"/>
        <v>0</v>
      </c>
      <c r="BF377" s="22">
        <v>0</v>
      </c>
      <c r="BG377" s="22">
        <v>0</v>
      </c>
      <c r="BH377" s="22">
        <v>0</v>
      </c>
      <c r="BI377" s="23">
        <f t="shared" si="398"/>
        <v>0</v>
      </c>
      <c r="BJ377" s="22">
        <v>0</v>
      </c>
      <c r="BK377" s="22">
        <v>0</v>
      </c>
      <c r="BL377" s="22">
        <v>0</v>
      </c>
      <c r="BM377" s="23">
        <f t="shared" si="399"/>
        <v>0</v>
      </c>
      <c r="BN377" s="22">
        <v>6426</v>
      </c>
      <c r="BO377" s="22">
        <v>4660</v>
      </c>
      <c r="BP377" s="22">
        <v>587</v>
      </c>
      <c r="BQ377" s="23">
        <f t="shared" si="400"/>
        <v>5247</v>
      </c>
      <c r="BR377" s="22">
        <v>53177</v>
      </c>
      <c r="BS377" s="22">
        <v>48601</v>
      </c>
      <c r="BT377" s="22">
        <v>11000</v>
      </c>
      <c r="BU377" s="23">
        <f t="shared" si="401"/>
        <v>59601</v>
      </c>
      <c r="BV377" s="22">
        <v>4362</v>
      </c>
      <c r="BW377" s="22">
        <v>3286</v>
      </c>
      <c r="BX377" s="22">
        <v>3222</v>
      </c>
      <c r="BY377" s="23">
        <f t="shared" si="402"/>
        <v>6508</v>
      </c>
      <c r="BZ377" s="22">
        <v>0</v>
      </c>
      <c r="CA377" s="22">
        <v>0</v>
      </c>
      <c r="CB377" s="22">
        <v>0</v>
      </c>
      <c r="CC377" s="23">
        <f t="shared" si="403"/>
        <v>0</v>
      </c>
      <c r="CD377" s="22">
        <v>26</v>
      </c>
      <c r="CE377" s="22">
        <v>39</v>
      </c>
      <c r="CF377" s="22">
        <v>0</v>
      </c>
      <c r="CG377" s="23">
        <f t="shared" si="404"/>
        <v>39</v>
      </c>
      <c r="CH377" s="22">
        <v>0</v>
      </c>
      <c r="CI377" s="22">
        <v>0</v>
      </c>
      <c r="CJ377" s="22">
        <v>0</v>
      </c>
      <c r="CK377" s="23">
        <f t="shared" si="405"/>
        <v>0</v>
      </c>
      <c r="CL377" s="22">
        <v>0</v>
      </c>
      <c r="CM377" s="22">
        <v>0</v>
      </c>
      <c r="CN377" s="22">
        <v>0</v>
      </c>
      <c r="CO377" s="23">
        <f t="shared" si="406"/>
        <v>0</v>
      </c>
      <c r="CP377" s="22">
        <v>4568</v>
      </c>
      <c r="CQ377" s="22">
        <v>4276</v>
      </c>
      <c r="CR377" s="22">
        <v>0</v>
      </c>
      <c r="CS377" s="23">
        <f t="shared" si="407"/>
        <v>4276</v>
      </c>
      <c r="CT377" s="22">
        <v>31022</v>
      </c>
      <c r="CU377" s="22">
        <v>32886</v>
      </c>
      <c r="CV377" s="22">
        <v>1078</v>
      </c>
      <c r="CW377" s="23">
        <f t="shared" si="408"/>
        <v>33964</v>
      </c>
      <c r="CX377" s="22">
        <v>0</v>
      </c>
      <c r="CY377" s="22">
        <v>0</v>
      </c>
      <c r="CZ377" s="22">
        <v>0</v>
      </c>
      <c r="DA377" s="23">
        <f t="shared" si="409"/>
        <v>0</v>
      </c>
      <c r="DB377" s="22">
        <v>176218</v>
      </c>
      <c r="DC377" s="22">
        <v>143708</v>
      </c>
      <c r="DD377" s="22">
        <v>26287</v>
      </c>
      <c r="DE377" s="23">
        <f t="shared" si="410"/>
        <v>169995</v>
      </c>
      <c r="DF377" s="25">
        <v>4814</v>
      </c>
      <c r="DG377" s="22">
        <v>2618</v>
      </c>
      <c r="DH377" s="22">
        <v>2013</v>
      </c>
      <c r="DI377" s="23">
        <f t="shared" si="411"/>
        <v>4631</v>
      </c>
      <c r="DJ377" s="22">
        <v>0</v>
      </c>
      <c r="DK377" s="22">
        <v>0</v>
      </c>
      <c r="DL377" s="22">
        <v>0</v>
      </c>
      <c r="DM377" s="23">
        <f t="shared" si="412"/>
        <v>0</v>
      </c>
      <c r="DN377" s="22">
        <v>0</v>
      </c>
      <c r="DO377" s="22">
        <v>0</v>
      </c>
      <c r="DP377" s="22">
        <v>0</v>
      </c>
      <c r="DQ377" s="23">
        <f t="shared" si="413"/>
        <v>0</v>
      </c>
      <c r="DR377" s="22">
        <v>0</v>
      </c>
      <c r="DS377" s="22">
        <v>0</v>
      </c>
      <c r="DT377" s="22">
        <v>0</v>
      </c>
      <c r="DU377" s="23">
        <f t="shared" si="414"/>
        <v>0</v>
      </c>
      <c r="DV377" s="22">
        <v>1929</v>
      </c>
      <c r="DW377" s="22">
        <v>806</v>
      </c>
      <c r="DX377" s="22">
        <v>12</v>
      </c>
      <c r="DY377" s="23">
        <f t="shared" si="415"/>
        <v>818</v>
      </c>
      <c r="DZ377" s="22">
        <v>0</v>
      </c>
      <c r="EA377" s="22">
        <v>0</v>
      </c>
      <c r="EB377" s="22">
        <v>0</v>
      </c>
      <c r="EC377" s="23">
        <f t="shared" si="416"/>
        <v>0</v>
      </c>
      <c r="ED377" s="25">
        <v>3649</v>
      </c>
      <c r="EE377" s="22">
        <v>4625</v>
      </c>
      <c r="EF377" s="22">
        <v>1475</v>
      </c>
      <c r="EG377" s="23">
        <f t="shared" si="417"/>
        <v>6100</v>
      </c>
      <c r="EH377" s="22">
        <v>0</v>
      </c>
      <c r="EI377" s="22">
        <v>0</v>
      </c>
      <c r="EJ377" s="22">
        <v>0</v>
      </c>
      <c r="EK377" s="23">
        <f t="shared" si="418"/>
        <v>0</v>
      </c>
      <c r="EL377" s="22">
        <v>0</v>
      </c>
      <c r="EM377" s="22">
        <v>0</v>
      </c>
      <c r="EN377" s="22">
        <v>0</v>
      </c>
      <c r="EO377" s="23">
        <f t="shared" si="419"/>
        <v>0</v>
      </c>
      <c r="EP377" s="22">
        <v>4464</v>
      </c>
      <c r="EQ377" s="22">
        <v>3547</v>
      </c>
      <c r="ER377" s="22">
        <v>163</v>
      </c>
      <c r="ES377" s="23">
        <f t="shared" si="420"/>
        <v>3710</v>
      </c>
      <c r="ET377" s="22">
        <v>0</v>
      </c>
      <c r="EU377" s="22">
        <v>0</v>
      </c>
      <c r="EV377" s="22">
        <v>0</v>
      </c>
      <c r="EW377" s="23">
        <f t="shared" si="421"/>
        <v>0</v>
      </c>
      <c r="EX377" s="22">
        <v>0</v>
      </c>
      <c r="EY377" s="22">
        <v>0</v>
      </c>
      <c r="EZ377" s="22">
        <v>0</v>
      </c>
      <c r="FA377" s="23">
        <f t="shared" si="422"/>
        <v>0</v>
      </c>
      <c r="FB377" s="22">
        <v>0</v>
      </c>
      <c r="FC377" s="22">
        <v>0</v>
      </c>
      <c r="FD377" s="22">
        <v>0</v>
      </c>
      <c r="FE377" s="23">
        <f t="shared" si="423"/>
        <v>0</v>
      </c>
      <c r="FF377" s="22">
        <v>0</v>
      </c>
      <c r="FG377" s="22">
        <v>0</v>
      </c>
      <c r="FH377" s="22">
        <v>0</v>
      </c>
      <c r="FI377" s="23">
        <f t="shared" si="424"/>
        <v>0</v>
      </c>
      <c r="FJ377" s="22">
        <v>0</v>
      </c>
      <c r="FK377" s="22">
        <v>0</v>
      </c>
      <c r="FL377" s="22">
        <v>0</v>
      </c>
      <c r="FM377" s="23">
        <f t="shared" si="425"/>
        <v>0</v>
      </c>
      <c r="FN377" s="22">
        <v>27577</v>
      </c>
      <c r="FO377" s="22">
        <v>19079</v>
      </c>
      <c r="FP377" s="22">
        <v>1031</v>
      </c>
      <c r="FQ377" s="23">
        <f t="shared" si="426"/>
        <v>20110</v>
      </c>
      <c r="FR377" s="22">
        <v>0</v>
      </c>
      <c r="FS377" s="22">
        <v>0</v>
      </c>
      <c r="FT377" s="22">
        <v>0</v>
      </c>
      <c r="FU377" s="23">
        <f t="shared" si="427"/>
        <v>0</v>
      </c>
      <c r="FV377" s="22">
        <v>0</v>
      </c>
      <c r="FW377" s="22">
        <v>0</v>
      </c>
      <c r="FX377" s="22">
        <v>0</v>
      </c>
      <c r="FY377" s="23">
        <f t="shared" si="469"/>
        <v>0</v>
      </c>
      <c r="FZ377" s="22">
        <v>0</v>
      </c>
      <c r="GA377" s="22">
        <v>0</v>
      </c>
      <c r="GB377" s="22">
        <v>0</v>
      </c>
      <c r="GC377" s="23">
        <f t="shared" si="428"/>
        <v>0</v>
      </c>
      <c r="GD377" s="22">
        <v>345567</v>
      </c>
      <c r="GE377" s="22">
        <v>288369</v>
      </c>
      <c r="GF377" s="22">
        <v>53237</v>
      </c>
      <c r="GG377" s="22">
        <f t="shared" si="470"/>
        <v>341606</v>
      </c>
      <c r="GI377" s="41">
        <f t="shared" si="472"/>
        <v>0.14864251230820713</v>
      </c>
      <c r="GJ377" s="36"/>
      <c r="GK377" s="37">
        <f t="shared" si="457"/>
        <v>49.834760324445412</v>
      </c>
      <c r="GL377" s="37">
        <f t="shared" si="373"/>
        <v>16.853753350741584</v>
      </c>
      <c r="GM377" s="37">
        <f t="shared" si="374"/>
        <v>0</v>
      </c>
      <c r="GN377" s="37">
        <f t="shared" si="375"/>
        <v>0</v>
      </c>
      <c r="GO377" s="37">
        <f t="shared" si="376"/>
        <v>0</v>
      </c>
      <c r="GP377" s="37">
        <f t="shared" si="458"/>
        <v>6.6161758025307851</v>
      </c>
      <c r="GQ377" s="37">
        <f t="shared" si="459"/>
        <v>1.6159850746786237</v>
      </c>
      <c r="GR377" s="37">
        <f t="shared" si="460"/>
        <v>1.2300212574860681</v>
      </c>
      <c r="GS377" s="37">
        <f t="shared" si="461"/>
        <v>1.1395122221875444</v>
      </c>
      <c r="GT377" s="37">
        <f t="shared" si="462"/>
        <v>0.90786457628940709</v>
      </c>
      <c r="GU377" s="37">
        <f t="shared" si="463"/>
        <v>1.6038478477228828</v>
      </c>
      <c r="GV377" s="37">
        <f t="shared" si="464"/>
        <v>11.404138447613994</v>
      </c>
      <c r="GW377" s="37">
        <f t="shared" si="465"/>
        <v>1.4828223560784968</v>
      </c>
      <c r="GX377" s="37">
        <f t="shared" si="466"/>
        <v>6.5076343157551602</v>
      </c>
      <c r="GY377" s="37"/>
      <c r="GZ377" s="37">
        <f t="shared" si="467"/>
        <v>0.8034844244700281</v>
      </c>
      <c r="HA377" s="35"/>
      <c r="HB377" s="35"/>
      <c r="HC377" s="35"/>
      <c r="HD377" s="35"/>
      <c r="HE377" s="35"/>
      <c r="HF377" s="35"/>
      <c r="HG377" s="35"/>
      <c r="HH377" s="35"/>
      <c r="HI377" s="35"/>
      <c r="HK377" s="35"/>
      <c r="HL377" s="35"/>
      <c r="HO377" s="35"/>
      <c r="HP377" s="35"/>
      <c r="HQ377" s="35"/>
      <c r="HR377" s="35"/>
      <c r="HS377" s="35"/>
      <c r="HT377" s="35"/>
      <c r="HU377" s="35"/>
      <c r="HV377" s="35"/>
      <c r="HW377" s="35"/>
      <c r="HX377" s="35"/>
      <c r="HY377" s="35"/>
      <c r="HZ377" s="35"/>
      <c r="IA377" s="35"/>
      <c r="IB377" s="35"/>
    </row>
    <row r="378" spans="1:236" ht="11.25" customHeight="1">
      <c r="A378" s="21">
        <f t="shared" si="471"/>
        <v>45107</v>
      </c>
      <c r="B378" s="27">
        <v>0</v>
      </c>
      <c r="C378" s="27">
        <v>0</v>
      </c>
      <c r="D378" s="27">
        <v>0</v>
      </c>
      <c r="E378" s="24">
        <f t="shared" si="370"/>
        <v>0</v>
      </c>
      <c r="F378" s="22">
        <v>0</v>
      </c>
      <c r="G378" s="22">
        <v>0</v>
      </c>
      <c r="H378" s="22">
        <v>0</v>
      </c>
      <c r="I378" s="23">
        <f t="shared" si="468"/>
        <v>0</v>
      </c>
      <c r="J378" s="22">
        <v>25501</v>
      </c>
      <c r="K378" s="22">
        <v>19391</v>
      </c>
      <c r="L378" s="22">
        <v>8718</v>
      </c>
      <c r="M378" s="23">
        <f t="shared" si="386"/>
        <v>28109</v>
      </c>
      <c r="N378" s="22">
        <v>0</v>
      </c>
      <c r="O378" s="22">
        <v>0</v>
      </c>
      <c r="P378" s="22">
        <v>0</v>
      </c>
      <c r="Q378" s="23">
        <f t="shared" si="387"/>
        <v>0</v>
      </c>
      <c r="R378" s="22">
        <v>0</v>
      </c>
      <c r="S378" s="22">
        <v>0</v>
      </c>
      <c r="T378" s="22">
        <v>0</v>
      </c>
      <c r="U378" s="23">
        <f t="shared" si="388"/>
        <v>0</v>
      </c>
      <c r="V378" s="22">
        <v>0</v>
      </c>
      <c r="W378" s="22">
        <v>0</v>
      </c>
      <c r="X378" s="22">
        <v>0</v>
      </c>
      <c r="Y378" s="23">
        <f t="shared" si="389"/>
        <v>0</v>
      </c>
      <c r="Z378" s="22">
        <v>0</v>
      </c>
      <c r="AA378" s="22">
        <v>0</v>
      </c>
      <c r="AB378" s="22">
        <v>0</v>
      </c>
      <c r="AC378" s="23">
        <f t="shared" si="390"/>
        <v>0</v>
      </c>
      <c r="AD378" s="22">
        <v>0</v>
      </c>
      <c r="AE378" s="22">
        <v>0</v>
      </c>
      <c r="AF378" s="22">
        <v>0</v>
      </c>
      <c r="AG378" s="23">
        <f t="shared" si="391"/>
        <v>0</v>
      </c>
      <c r="AH378" s="22">
        <v>998</v>
      </c>
      <c r="AI378" s="22">
        <v>1496</v>
      </c>
      <c r="AJ378" s="22">
        <v>618</v>
      </c>
      <c r="AK378" s="23">
        <f t="shared" si="392"/>
        <v>2114</v>
      </c>
      <c r="AL378" s="22">
        <v>160</v>
      </c>
      <c r="AM378" s="22">
        <v>233</v>
      </c>
      <c r="AN378" s="22">
        <v>2</v>
      </c>
      <c r="AO378" s="23">
        <f t="shared" si="393"/>
        <v>235</v>
      </c>
      <c r="AP378" s="22">
        <v>0</v>
      </c>
      <c r="AQ378" s="22">
        <v>0</v>
      </c>
      <c r="AR378" s="22">
        <v>0</v>
      </c>
      <c r="AS378" s="23">
        <f t="shared" si="394"/>
        <v>0</v>
      </c>
      <c r="AT378" s="22">
        <v>0</v>
      </c>
      <c r="AU378" s="22">
        <v>0</v>
      </c>
      <c r="AV378" s="22">
        <v>0</v>
      </c>
      <c r="AW378" s="23">
        <f t="shared" si="395"/>
        <v>0</v>
      </c>
      <c r="AX378" s="22">
        <v>0</v>
      </c>
      <c r="AY378" s="22">
        <v>0</v>
      </c>
      <c r="AZ378" s="22">
        <v>0</v>
      </c>
      <c r="BA378" s="23">
        <f t="shared" si="396"/>
        <v>0</v>
      </c>
      <c r="BB378" s="22">
        <v>0</v>
      </c>
      <c r="BC378" s="22">
        <v>0</v>
      </c>
      <c r="BD378" s="22">
        <v>0</v>
      </c>
      <c r="BE378" s="23">
        <f t="shared" si="397"/>
        <v>0</v>
      </c>
      <c r="BF378" s="22">
        <v>0</v>
      </c>
      <c r="BG378" s="22">
        <v>0</v>
      </c>
      <c r="BH378" s="22">
        <v>0</v>
      </c>
      <c r="BI378" s="23">
        <f t="shared" si="398"/>
        <v>0</v>
      </c>
      <c r="BJ378" s="22">
        <v>0</v>
      </c>
      <c r="BK378" s="22">
        <v>0</v>
      </c>
      <c r="BL378" s="22">
        <v>0</v>
      </c>
      <c r="BM378" s="23">
        <f t="shared" si="399"/>
        <v>0</v>
      </c>
      <c r="BN378" s="22">
        <v>6624</v>
      </c>
      <c r="BO378" s="22">
        <v>5080</v>
      </c>
      <c r="BP378" s="22">
        <v>2108</v>
      </c>
      <c r="BQ378" s="23">
        <f t="shared" si="400"/>
        <v>7188</v>
      </c>
      <c r="BR378" s="22">
        <v>66994</v>
      </c>
      <c r="BS378" s="22">
        <v>50001</v>
      </c>
      <c r="BT378" s="22">
        <v>15600</v>
      </c>
      <c r="BU378" s="23">
        <f t="shared" si="401"/>
        <v>65601</v>
      </c>
      <c r="BV378" s="22">
        <v>9765</v>
      </c>
      <c r="BW378" s="22">
        <v>3394</v>
      </c>
      <c r="BX378" s="22">
        <v>2945</v>
      </c>
      <c r="BY378" s="23">
        <f t="shared" si="402"/>
        <v>6339</v>
      </c>
      <c r="BZ378" s="22">
        <v>0</v>
      </c>
      <c r="CA378" s="22">
        <v>0</v>
      </c>
      <c r="CB378" s="22">
        <v>0</v>
      </c>
      <c r="CC378" s="23">
        <f t="shared" si="403"/>
        <v>0</v>
      </c>
      <c r="CD378" s="22">
        <v>6</v>
      </c>
      <c r="CE378" s="22">
        <v>30</v>
      </c>
      <c r="CF378" s="22">
        <v>0</v>
      </c>
      <c r="CG378" s="23">
        <f t="shared" si="404"/>
        <v>30</v>
      </c>
      <c r="CH378" s="22">
        <v>0</v>
      </c>
      <c r="CI378" s="22">
        <v>0</v>
      </c>
      <c r="CJ378" s="22">
        <v>0</v>
      </c>
      <c r="CK378" s="23">
        <f t="shared" si="405"/>
        <v>0</v>
      </c>
      <c r="CL378" s="22">
        <v>0</v>
      </c>
      <c r="CM378" s="22">
        <v>0</v>
      </c>
      <c r="CN378" s="22">
        <v>0</v>
      </c>
      <c r="CO378" s="23">
        <f t="shared" si="406"/>
        <v>0</v>
      </c>
      <c r="CP378" s="22">
        <v>3968</v>
      </c>
      <c r="CQ378" s="22">
        <v>3941</v>
      </c>
      <c r="CR378" s="22">
        <v>0</v>
      </c>
      <c r="CS378" s="23">
        <f t="shared" si="407"/>
        <v>3941</v>
      </c>
      <c r="CT378" s="22">
        <v>33994</v>
      </c>
      <c r="CU378" s="22">
        <v>32588</v>
      </c>
      <c r="CV378" s="22">
        <v>1421</v>
      </c>
      <c r="CW378" s="23">
        <f t="shared" si="408"/>
        <v>34009</v>
      </c>
      <c r="CX378" s="22">
        <v>0</v>
      </c>
      <c r="CY378" s="22">
        <v>0</v>
      </c>
      <c r="CZ378" s="22">
        <v>0</v>
      </c>
      <c r="DA378" s="23">
        <f t="shared" si="409"/>
        <v>0</v>
      </c>
      <c r="DB378" s="22">
        <v>133798</v>
      </c>
      <c r="DC378" s="22">
        <v>133027</v>
      </c>
      <c r="DD378" s="22">
        <v>19736</v>
      </c>
      <c r="DE378" s="23">
        <f t="shared" si="410"/>
        <v>152763</v>
      </c>
      <c r="DF378" s="25">
        <v>7038</v>
      </c>
      <c r="DG378" s="22">
        <v>2552</v>
      </c>
      <c r="DH378" s="22">
        <v>3282</v>
      </c>
      <c r="DI378" s="23">
        <f t="shared" si="411"/>
        <v>5834</v>
      </c>
      <c r="DJ378" s="22">
        <v>0</v>
      </c>
      <c r="DK378" s="22">
        <v>0</v>
      </c>
      <c r="DL378" s="22">
        <v>0</v>
      </c>
      <c r="DM378" s="23">
        <f t="shared" si="412"/>
        <v>0</v>
      </c>
      <c r="DN378" s="22">
        <v>0</v>
      </c>
      <c r="DO378" s="22">
        <v>0</v>
      </c>
      <c r="DP378" s="22">
        <v>0</v>
      </c>
      <c r="DQ378" s="23">
        <f t="shared" si="413"/>
        <v>0</v>
      </c>
      <c r="DR378" s="22">
        <v>0</v>
      </c>
      <c r="DS378" s="22">
        <v>0</v>
      </c>
      <c r="DT378" s="22">
        <v>0</v>
      </c>
      <c r="DU378" s="23">
        <f t="shared" si="414"/>
        <v>0</v>
      </c>
      <c r="DV378" s="22">
        <v>0</v>
      </c>
      <c r="DW378" s="22">
        <v>0</v>
      </c>
      <c r="DX378" s="22">
        <v>0</v>
      </c>
      <c r="DY378" s="23">
        <f t="shared" si="415"/>
        <v>0</v>
      </c>
      <c r="DZ378" s="22">
        <v>0</v>
      </c>
      <c r="EA378" s="22">
        <v>0</v>
      </c>
      <c r="EB378" s="22">
        <v>0</v>
      </c>
      <c r="EC378" s="23">
        <f t="shared" si="416"/>
        <v>0</v>
      </c>
      <c r="ED378" s="25">
        <v>6119</v>
      </c>
      <c r="EE378" s="22">
        <v>5450</v>
      </c>
      <c r="EF378" s="22">
        <v>1619</v>
      </c>
      <c r="EG378" s="23">
        <f t="shared" si="417"/>
        <v>7069</v>
      </c>
      <c r="EH378" s="22">
        <v>0</v>
      </c>
      <c r="EI378" s="22">
        <v>0</v>
      </c>
      <c r="EJ378" s="22">
        <v>0</v>
      </c>
      <c r="EK378" s="23">
        <f t="shared" si="418"/>
        <v>0</v>
      </c>
      <c r="EL378" s="22">
        <v>0</v>
      </c>
      <c r="EM378" s="22">
        <v>0</v>
      </c>
      <c r="EN378" s="22">
        <v>0</v>
      </c>
      <c r="EO378" s="23">
        <f t="shared" si="419"/>
        <v>0</v>
      </c>
      <c r="EP378" s="22">
        <v>5948</v>
      </c>
      <c r="EQ378" s="22">
        <v>3966</v>
      </c>
      <c r="ER378" s="22">
        <v>198</v>
      </c>
      <c r="ES378" s="23">
        <f t="shared" si="420"/>
        <v>4164</v>
      </c>
      <c r="ET378" s="22">
        <v>0</v>
      </c>
      <c r="EU378" s="22">
        <v>0</v>
      </c>
      <c r="EV378" s="22">
        <v>0</v>
      </c>
      <c r="EW378" s="23">
        <f t="shared" si="421"/>
        <v>0</v>
      </c>
      <c r="EX378" s="22">
        <v>0</v>
      </c>
      <c r="EY378" s="22">
        <v>0</v>
      </c>
      <c r="EZ378" s="22">
        <v>0</v>
      </c>
      <c r="FA378" s="23">
        <f t="shared" si="422"/>
        <v>0</v>
      </c>
      <c r="FB378" s="22">
        <v>0</v>
      </c>
      <c r="FC378" s="22">
        <v>0</v>
      </c>
      <c r="FD378" s="22">
        <v>0</v>
      </c>
      <c r="FE378" s="23">
        <f t="shared" si="423"/>
        <v>0</v>
      </c>
      <c r="FF378" s="22">
        <v>143601</v>
      </c>
      <c r="FG378" s="22">
        <v>143082</v>
      </c>
      <c r="FH378" s="22">
        <v>361</v>
      </c>
      <c r="FI378" s="23">
        <f t="shared" si="424"/>
        <v>143443</v>
      </c>
      <c r="FJ378" s="22">
        <v>0</v>
      </c>
      <c r="FK378" s="22">
        <v>0</v>
      </c>
      <c r="FL378" s="22">
        <v>0</v>
      </c>
      <c r="FM378" s="23">
        <f t="shared" si="425"/>
        <v>0</v>
      </c>
      <c r="FN378" s="22">
        <v>29449</v>
      </c>
      <c r="FO378" s="22">
        <v>17919</v>
      </c>
      <c r="FP378" s="22">
        <v>1371</v>
      </c>
      <c r="FQ378" s="23">
        <f t="shared" si="426"/>
        <v>19290</v>
      </c>
      <c r="FR378" s="22">
        <v>0</v>
      </c>
      <c r="FS378" s="22">
        <v>0</v>
      </c>
      <c r="FT378" s="22">
        <v>0</v>
      </c>
      <c r="FU378" s="23">
        <f t="shared" si="427"/>
        <v>0</v>
      </c>
      <c r="FV378" s="22">
        <v>0</v>
      </c>
      <c r="FW378" s="22">
        <v>0</v>
      </c>
      <c r="FX378" s="22">
        <v>0</v>
      </c>
      <c r="FY378" s="23">
        <f t="shared" si="469"/>
        <v>0</v>
      </c>
      <c r="FZ378" s="22">
        <v>0</v>
      </c>
      <c r="GA378" s="22">
        <v>0</v>
      </c>
      <c r="GB378" s="22">
        <v>0</v>
      </c>
      <c r="GC378" s="23">
        <f t="shared" si="428"/>
        <v>0</v>
      </c>
      <c r="GD378" s="22">
        <v>475463</v>
      </c>
      <c r="GE378" s="22">
        <v>423334</v>
      </c>
      <c r="GF378" s="22">
        <v>57979</v>
      </c>
      <c r="GG378" s="22">
        <f t="shared" si="470"/>
        <v>481313</v>
      </c>
      <c r="GI378" s="41">
        <f t="shared" si="472"/>
        <v>4.2918063723014432E-2</v>
      </c>
      <c r="GJ378" s="36"/>
      <c r="GK378" s="37">
        <f t="shared" si="457"/>
        <v>31.423651301336538</v>
      </c>
      <c r="GL378" s="37">
        <f t="shared" si="373"/>
        <v>11.811241242139776</v>
      </c>
      <c r="GM378" s="37">
        <f t="shared" si="374"/>
        <v>33.798844411268639</v>
      </c>
      <c r="GN378" s="37">
        <f t="shared" si="375"/>
        <v>0</v>
      </c>
      <c r="GO378" s="37">
        <f t="shared" si="376"/>
        <v>0</v>
      </c>
      <c r="GP378" s="37">
        <f t="shared" si="458"/>
        <v>4.2328279797984569</v>
      </c>
      <c r="GQ378" s="37">
        <f t="shared" si="459"/>
        <v>1.1999981102391966</v>
      </c>
      <c r="GR378" s="37">
        <f t="shared" si="460"/>
        <v>0.93684891834816009</v>
      </c>
      <c r="GS378" s="37">
        <f t="shared" si="461"/>
        <v>0.80173102089602999</v>
      </c>
      <c r="GT378" s="37">
        <f t="shared" si="462"/>
        <v>0.6028336963248877</v>
      </c>
      <c r="GU378" s="37">
        <f t="shared" si="463"/>
        <v>1.2873995474022877</v>
      </c>
      <c r="GV378" s="37">
        <f t="shared" si="464"/>
        <v>7.6979406331643574</v>
      </c>
      <c r="GW378" s="37">
        <f t="shared" si="465"/>
        <v>0.93094341583714046</v>
      </c>
      <c r="GX378" s="37">
        <f t="shared" si="466"/>
        <v>4.5805439676472952</v>
      </c>
      <c r="GY378" s="37"/>
      <c r="GZ378" s="37">
        <f t="shared" si="467"/>
        <v>0.69519575559722568</v>
      </c>
      <c r="HA378" s="35"/>
      <c r="HB378" s="35"/>
      <c r="HC378" s="35"/>
      <c r="HD378" s="35"/>
      <c r="HE378" s="35"/>
      <c r="HF378" s="35"/>
      <c r="HG378" s="35"/>
      <c r="HH378" s="35"/>
      <c r="HI378" s="35"/>
      <c r="HK378" s="35"/>
      <c r="HL378" s="35"/>
      <c r="HO378" s="35"/>
      <c r="HP378" s="35"/>
      <c r="HQ378" s="35"/>
      <c r="HR378" s="35"/>
      <c r="HS378" s="35"/>
      <c r="HT378" s="35"/>
      <c r="HU378" s="35"/>
      <c r="HV378" s="35"/>
      <c r="HW378" s="35"/>
      <c r="HX378" s="35"/>
      <c r="HY378" s="35"/>
      <c r="HZ378" s="35"/>
      <c r="IA378" s="35"/>
      <c r="IB378" s="35"/>
    </row>
    <row r="379" spans="1:236" ht="11.25" customHeight="1">
      <c r="A379" s="21">
        <f t="shared" si="471"/>
        <v>45138</v>
      </c>
      <c r="B379" s="27">
        <v>0</v>
      </c>
      <c r="C379" s="27">
        <v>0</v>
      </c>
      <c r="D379" s="27">
        <v>0</v>
      </c>
      <c r="E379" s="24">
        <f t="shared" ref="E379:E409" si="473">C379+D379</f>
        <v>0</v>
      </c>
      <c r="F379" s="22">
        <v>0</v>
      </c>
      <c r="G379" s="22">
        <v>0</v>
      </c>
      <c r="H379" s="22">
        <v>0</v>
      </c>
      <c r="I379" s="23">
        <f t="shared" si="468"/>
        <v>0</v>
      </c>
      <c r="J379" s="22">
        <v>31301</v>
      </c>
      <c r="K379" s="22">
        <v>20002</v>
      </c>
      <c r="L379" s="22">
        <v>6419</v>
      </c>
      <c r="M379" s="23">
        <f t="shared" si="386"/>
        <v>26421</v>
      </c>
      <c r="N379" s="22">
        <v>0</v>
      </c>
      <c r="O379" s="22">
        <v>0</v>
      </c>
      <c r="P379" s="22">
        <v>0</v>
      </c>
      <c r="Q379" s="23">
        <f t="shared" si="387"/>
        <v>0</v>
      </c>
      <c r="R379" s="22">
        <v>0</v>
      </c>
      <c r="S379" s="22">
        <v>0</v>
      </c>
      <c r="T379" s="22">
        <v>0</v>
      </c>
      <c r="U379" s="23">
        <f t="shared" si="388"/>
        <v>0</v>
      </c>
      <c r="V379" s="22">
        <v>0</v>
      </c>
      <c r="W379" s="22">
        <v>0</v>
      </c>
      <c r="X379" s="22">
        <v>0</v>
      </c>
      <c r="Y379" s="23">
        <f t="shared" si="389"/>
        <v>0</v>
      </c>
      <c r="Z379" s="22">
        <v>0</v>
      </c>
      <c r="AA379" s="22">
        <v>0</v>
      </c>
      <c r="AB379" s="22">
        <v>0</v>
      </c>
      <c r="AC379" s="23">
        <f t="shared" si="390"/>
        <v>0</v>
      </c>
      <c r="AD379" s="22">
        <v>0</v>
      </c>
      <c r="AE379" s="22">
        <v>0</v>
      </c>
      <c r="AF379" s="22">
        <v>0</v>
      </c>
      <c r="AG379" s="23">
        <f t="shared" si="391"/>
        <v>0</v>
      </c>
      <c r="AH379" s="22">
        <v>2180</v>
      </c>
      <c r="AI379" s="22">
        <v>817</v>
      </c>
      <c r="AJ379" s="22">
        <v>537</v>
      </c>
      <c r="AK379" s="23">
        <f t="shared" si="392"/>
        <v>1354</v>
      </c>
      <c r="AL379" s="22">
        <v>144</v>
      </c>
      <c r="AM379" s="22">
        <v>142</v>
      </c>
      <c r="AN379" s="22">
        <v>0</v>
      </c>
      <c r="AO379" s="23">
        <f t="shared" si="393"/>
        <v>142</v>
      </c>
      <c r="AP379" s="22">
        <v>0</v>
      </c>
      <c r="AQ379" s="22">
        <v>0</v>
      </c>
      <c r="AR379" s="22">
        <v>0</v>
      </c>
      <c r="AS379" s="23">
        <f t="shared" si="394"/>
        <v>0</v>
      </c>
      <c r="AT379" s="22">
        <v>0</v>
      </c>
      <c r="AU379" s="22">
        <v>0</v>
      </c>
      <c r="AV379" s="22">
        <v>0</v>
      </c>
      <c r="AW379" s="23">
        <f t="shared" si="395"/>
        <v>0</v>
      </c>
      <c r="AX379" s="22">
        <v>0</v>
      </c>
      <c r="AY379" s="22">
        <v>0</v>
      </c>
      <c r="AZ379" s="22">
        <v>0</v>
      </c>
      <c r="BA379" s="23">
        <f t="shared" si="396"/>
        <v>0</v>
      </c>
      <c r="BB379" s="22">
        <v>0</v>
      </c>
      <c r="BC379" s="22">
        <v>0</v>
      </c>
      <c r="BD379" s="22">
        <v>0</v>
      </c>
      <c r="BE379" s="23">
        <f t="shared" si="397"/>
        <v>0</v>
      </c>
      <c r="BF379" s="22">
        <v>0</v>
      </c>
      <c r="BG379" s="22">
        <v>0</v>
      </c>
      <c r="BH379" s="22">
        <v>0</v>
      </c>
      <c r="BI379" s="23">
        <f t="shared" si="398"/>
        <v>0</v>
      </c>
      <c r="BJ379" s="22">
        <v>0</v>
      </c>
      <c r="BK379" s="22">
        <v>0</v>
      </c>
      <c r="BL379" s="22">
        <v>0</v>
      </c>
      <c r="BM379" s="23">
        <f t="shared" si="399"/>
        <v>0</v>
      </c>
      <c r="BN379" s="22">
        <v>6580</v>
      </c>
      <c r="BO379" s="22">
        <v>4864</v>
      </c>
      <c r="BP379" s="22">
        <v>1112</v>
      </c>
      <c r="BQ379" s="23">
        <f t="shared" si="400"/>
        <v>5976</v>
      </c>
      <c r="BR379" s="22">
        <v>69188</v>
      </c>
      <c r="BS379" s="22">
        <v>50701</v>
      </c>
      <c r="BT379" s="22">
        <v>16000</v>
      </c>
      <c r="BU379" s="23">
        <f t="shared" si="401"/>
        <v>66701</v>
      </c>
      <c r="BV379" s="22">
        <v>11101</v>
      </c>
      <c r="BW379" s="22">
        <v>3814</v>
      </c>
      <c r="BX379" s="22">
        <v>5006</v>
      </c>
      <c r="BY379" s="23">
        <f t="shared" si="402"/>
        <v>8820</v>
      </c>
      <c r="BZ379" s="22">
        <v>0</v>
      </c>
      <c r="CA379" s="22">
        <v>0</v>
      </c>
      <c r="CB379" s="22">
        <v>0</v>
      </c>
      <c r="CC379" s="23">
        <f t="shared" si="403"/>
        <v>0</v>
      </c>
      <c r="CD379" s="22">
        <v>0</v>
      </c>
      <c r="CE379" s="22">
        <v>33</v>
      </c>
      <c r="CF379" s="22">
        <v>0</v>
      </c>
      <c r="CG379" s="23">
        <f t="shared" si="404"/>
        <v>33</v>
      </c>
      <c r="CH379" s="22">
        <v>0</v>
      </c>
      <c r="CI379" s="22">
        <v>0</v>
      </c>
      <c r="CJ379" s="22">
        <v>0</v>
      </c>
      <c r="CK379" s="23">
        <f t="shared" si="405"/>
        <v>0</v>
      </c>
      <c r="CL379" s="22">
        <v>0</v>
      </c>
      <c r="CM379" s="22">
        <v>0</v>
      </c>
      <c r="CN379" s="22">
        <v>0</v>
      </c>
      <c r="CO379" s="23">
        <f t="shared" si="406"/>
        <v>0</v>
      </c>
      <c r="CP379" s="22">
        <v>3558</v>
      </c>
      <c r="CQ379" s="22">
        <v>3308</v>
      </c>
      <c r="CR379" s="22">
        <v>0</v>
      </c>
      <c r="CS379" s="23">
        <f t="shared" si="407"/>
        <v>3308</v>
      </c>
      <c r="CT379" s="22">
        <v>38966</v>
      </c>
      <c r="CU379" s="22">
        <v>36205</v>
      </c>
      <c r="CV379" s="22">
        <v>1348</v>
      </c>
      <c r="CW379" s="23">
        <f t="shared" si="408"/>
        <v>37553</v>
      </c>
      <c r="CX379" s="22">
        <v>0</v>
      </c>
      <c r="CY379" s="22">
        <v>0</v>
      </c>
      <c r="CZ379" s="22">
        <v>0</v>
      </c>
      <c r="DA379" s="23">
        <f t="shared" si="409"/>
        <v>0</v>
      </c>
      <c r="DB379" s="22">
        <v>182733</v>
      </c>
      <c r="DC379" s="22">
        <v>152126</v>
      </c>
      <c r="DD379" s="22">
        <v>22086</v>
      </c>
      <c r="DE379" s="23">
        <f t="shared" si="410"/>
        <v>174212</v>
      </c>
      <c r="DF379" s="25">
        <v>7112</v>
      </c>
      <c r="DG379" s="22">
        <v>2152</v>
      </c>
      <c r="DH379" s="22">
        <v>4005</v>
      </c>
      <c r="DI379" s="23">
        <f t="shared" si="411"/>
        <v>6157</v>
      </c>
      <c r="DJ379" s="22">
        <v>0</v>
      </c>
      <c r="DK379" s="22">
        <v>0</v>
      </c>
      <c r="DL379" s="22">
        <v>0</v>
      </c>
      <c r="DM379" s="23">
        <f t="shared" si="412"/>
        <v>0</v>
      </c>
      <c r="DN379" s="22">
        <v>0</v>
      </c>
      <c r="DO379" s="22">
        <v>0</v>
      </c>
      <c r="DP379" s="22">
        <v>0</v>
      </c>
      <c r="DQ379" s="23">
        <f t="shared" si="413"/>
        <v>0</v>
      </c>
      <c r="DR379" s="22">
        <v>0</v>
      </c>
      <c r="DS379" s="22">
        <v>0</v>
      </c>
      <c r="DT379" s="22">
        <v>0</v>
      </c>
      <c r="DU379" s="23">
        <f t="shared" si="414"/>
        <v>0</v>
      </c>
      <c r="DV379" s="22">
        <v>0</v>
      </c>
      <c r="DW379" s="22">
        <v>0</v>
      </c>
      <c r="DX379" s="22">
        <v>0</v>
      </c>
      <c r="DY379" s="23">
        <f t="shared" si="415"/>
        <v>0</v>
      </c>
      <c r="DZ379" s="22">
        <v>0</v>
      </c>
      <c r="EA379" s="22">
        <v>0</v>
      </c>
      <c r="EB379" s="22">
        <v>0</v>
      </c>
      <c r="EC379" s="23">
        <f t="shared" si="416"/>
        <v>0</v>
      </c>
      <c r="ED379" s="25">
        <v>6438</v>
      </c>
      <c r="EE379" s="22">
        <v>3607</v>
      </c>
      <c r="EF379" s="22">
        <v>1784</v>
      </c>
      <c r="EG379" s="23">
        <f t="shared" si="417"/>
        <v>5391</v>
      </c>
      <c r="EH379" s="22">
        <v>0</v>
      </c>
      <c r="EI379" s="22">
        <v>0</v>
      </c>
      <c r="EJ379" s="22">
        <v>0</v>
      </c>
      <c r="EK379" s="23">
        <f t="shared" si="418"/>
        <v>0</v>
      </c>
      <c r="EL379" s="22">
        <v>0</v>
      </c>
      <c r="EM379" s="22">
        <v>0</v>
      </c>
      <c r="EN379" s="22">
        <v>0</v>
      </c>
      <c r="EO379" s="23">
        <f t="shared" si="419"/>
        <v>0</v>
      </c>
      <c r="EP379" s="22">
        <v>5529</v>
      </c>
      <c r="EQ379" s="22">
        <v>4207</v>
      </c>
      <c r="ER379" s="22">
        <v>145</v>
      </c>
      <c r="ES379" s="23">
        <f t="shared" si="420"/>
        <v>4352</v>
      </c>
      <c r="ET379" s="22">
        <v>0</v>
      </c>
      <c r="EU379" s="22">
        <v>0</v>
      </c>
      <c r="EV379" s="22">
        <v>0</v>
      </c>
      <c r="EW379" s="23">
        <f t="shared" si="421"/>
        <v>0</v>
      </c>
      <c r="EX379" s="22">
        <v>0</v>
      </c>
      <c r="EY379" s="22">
        <v>0</v>
      </c>
      <c r="EZ379" s="22">
        <v>0</v>
      </c>
      <c r="FA379" s="23">
        <f t="shared" si="422"/>
        <v>0</v>
      </c>
      <c r="FB379" s="22">
        <v>0</v>
      </c>
      <c r="FC379" s="22">
        <v>0</v>
      </c>
      <c r="FD379" s="22">
        <v>0</v>
      </c>
      <c r="FE379" s="23">
        <f t="shared" si="423"/>
        <v>0</v>
      </c>
      <c r="FF379" s="22">
        <v>0</v>
      </c>
      <c r="FG379" s="22">
        <v>0</v>
      </c>
      <c r="FH379" s="22">
        <v>0</v>
      </c>
      <c r="FI379" s="23">
        <f t="shared" si="424"/>
        <v>0</v>
      </c>
      <c r="FJ379" s="22">
        <v>0</v>
      </c>
      <c r="FK379" s="22">
        <v>0</v>
      </c>
      <c r="FL379" s="22">
        <v>0</v>
      </c>
      <c r="FM379" s="23">
        <f t="shared" si="425"/>
        <v>0</v>
      </c>
      <c r="FN379" s="22">
        <v>28264</v>
      </c>
      <c r="FO379" s="22">
        <v>20543</v>
      </c>
      <c r="FP379" s="22">
        <v>1152</v>
      </c>
      <c r="FQ379" s="23">
        <f t="shared" si="426"/>
        <v>21695</v>
      </c>
      <c r="FR379" s="22">
        <v>0</v>
      </c>
      <c r="FS379" s="22">
        <v>0</v>
      </c>
      <c r="FT379" s="22">
        <v>0</v>
      </c>
      <c r="FU379" s="23">
        <f t="shared" si="427"/>
        <v>0</v>
      </c>
      <c r="FV379" s="22">
        <v>0</v>
      </c>
      <c r="FW379" s="22">
        <v>0</v>
      </c>
      <c r="FX379" s="22">
        <v>0</v>
      </c>
      <c r="FY379" s="23">
        <f t="shared" si="469"/>
        <v>0</v>
      </c>
      <c r="FZ379" s="22">
        <v>0</v>
      </c>
      <c r="GA379" s="22">
        <v>0</v>
      </c>
      <c r="GB379" s="22">
        <v>0</v>
      </c>
      <c r="GC379" s="23">
        <f t="shared" si="428"/>
        <v>0</v>
      </c>
      <c r="GD379" s="22">
        <v>393094</v>
      </c>
      <c r="GE379" s="22">
        <v>302521</v>
      </c>
      <c r="GF379" s="22">
        <v>59594</v>
      </c>
      <c r="GG379" s="22">
        <f t="shared" si="470"/>
        <v>362115</v>
      </c>
      <c r="GI379" s="41">
        <f t="shared" si="472"/>
        <v>2.9455702448403231E-2</v>
      </c>
      <c r="GJ379" s="36"/>
      <c r="GK379" s="37">
        <f t="shared" si="457"/>
        <v>50.286095841280442</v>
      </c>
      <c r="GL379" s="37">
        <f t="shared" si="373"/>
        <v>16.759497687763826</v>
      </c>
      <c r="GM379" s="37">
        <f t="shared" si="374"/>
        <v>0</v>
      </c>
      <c r="GN379" s="37">
        <f t="shared" si="375"/>
        <v>0</v>
      </c>
      <c r="GO379" s="37">
        <f t="shared" si="376"/>
        <v>0</v>
      </c>
      <c r="GP379" s="37">
        <f t="shared" si="458"/>
        <v>6.7906029664056389</v>
      </c>
      <c r="GQ379" s="37">
        <f t="shared" si="459"/>
        <v>1.6078222668839519</v>
      </c>
      <c r="GR379" s="37">
        <f t="shared" si="460"/>
        <v>1.3906472608513127</v>
      </c>
      <c r="GS379" s="37">
        <f t="shared" si="461"/>
        <v>1.2607389239094147</v>
      </c>
      <c r="GT379" s="37">
        <f t="shared" si="462"/>
        <v>0.7113555753154327</v>
      </c>
      <c r="GU379" s="37">
        <f t="shared" si="463"/>
        <v>1.1923139220087202</v>
      </c>
      <c r="GV379" s="37">
        <f t="shared" si="464"/>
        <v>11.967764221326783</v>
      </c>
      <c r="GW379" s="37">
        <f t="shared" si="465"/>
        <v>1.0934778081521612</v>
      </c>
      <c r="GX379" s="37">
        <f t="shared" si="466"/>
        <v>6.6117724058825669</v>
      </c>
      <c r="GY379" s="37"/>
      <c r="GZ379" s="37">
        <f t="shared" si="467"/>
        <v>0.32791112021973845</v>
      </c>
      <c r="HA379" s="35"/>
      <c r="HB379" s="35"/>
      <c r="HC379" s="35"/>
      <c r="HD379" s="35"/>
      <c r="HE379" s="35"/>
      <c r="HF379" s="35"/>
      <c r="HG379" s="35"/>
      <c r="HH379" s="35"/>
      <c r="HI379" s="35"/>
      <c r="HK379" s="35"/>
      <c r="HL379" s="35"/>
      <c r="HO379" s="35"/>
      <c r="HP379" s="35"/>
      <c r="HQ379" s="35"/>
      <c r="HR379" s="35"/>
      <c r="HS379" s="35"/>
      <c r="HT379" s="35"/>
      <c r="HU379" s="35"/>
      <c r="HV379" s="35"/>
      <c r="HW379" s="35"/>
      <c r="HX379" s="35"/>
      <c r="HY379" s="35"/>
      <c r="HZ379" s="35"/>
      <c r="IA379" s="35"/>
      <c r="IB379" s="35"/>
    </row>
    <row r="380" spans="1:236" ht="11.25" customHeight="1">
      <c r="A380" s="21">
        <f t="shared" si="471"/>
        <v>45169</v>
      </c>
      <c r="B380" s="27">
        <v>0</v>
      </c>
      <c r="C380" s="27">
        <v>0</v>
      </c>
      <c r="D380" s="27">
        <v>0</v>
      </c>
      <c r="E380" s="24">
        <f t="shared" si="473"/>
        <v>0</v>
      </c>
      <c r="F380" s="22">
        <v>0</v>
      </c>
      <c r="G380" s="22">
        <v>0</v>
      </c>
      <c r="H380" s="22">
        <v>0</v>
      </c>
      <c r="I380" s="23">
        <f t="shared" si="468"/>
        <v>0</v>
      </c>
      <c r="J380" s="22">
        <v>23334</v>
      </c>
      <c r="K380" s="22">
        <v>19219</v>
      </c>
      <c r="L380" s="22">
        <v>5308</v>
      </c>
      <c r="M380" s="23">
        <f t="shared" si="386"/>
        <v>24527</v>
      </c>
      <c r="N380" s="22">
        <v>0</v>
      </c>
      <c r="O380" s="22">
        <v>0</v>
      </c>
      <c r="P380" s="22">
        <v>0</v>
      </c>
      <c r="Q380" s="23">
        <f t="shared" si="387"/>
        <v>0</v>
      </c>
      <c r="R380" s="22">
        <v>0</v>
      </c>
      <c r="S380" s="22">
        <v>0</v>
      </c>
      <c r="T380" s="22">
        <v>0</v>
      </c>
      <c r="U380" s="23">
        <f t="shared" si="388"/>
        <v>0</v>
      </c>
      <c r="V380" s="22">
        <v>0</v>
      </c>
      <c r="W380" s="22">
        <v>0</v>
      </c>
      <c r="X380" s="22">
        <v>0</v>
      </c>
      <c r="Y380" s="23">
        <f t="shared" si="389"/>
        <v>0</v>
      </c>
      <c r="Z380" s="22">
        <v>0</v>
      </c>
      <c r="AA380" s="22">
        <v>0</v>
      </c>
      <c r="AB380" s="22">
        <v>0</v>
      </c>
      <c r="AC380" s="23">
        <f t="shared" si="390"/>
        <v>0</v>
      </c>
      <c r="AD380" s="22">
        <v>0</v>
      </c>
      <c r="AE380" s="22">
        <v>0</v>
      </c>
      <c r="AF380" s="22">
        <v>0</v>
      </c>
      <c r="AG380" s="23">
        <f t="shared" si="391"/>
        <v>0</v>
      </c>
      <c r="AH380" s="22">
        <v>1253</v>
      </c>
      <c r="AI380" s="22">
        <v>824</v>
      </c>
      <c r="AJ380" s="22">
        <v>759</v>
      </c>
      <c r="AK380" s="23">
        <f t="shared" si="392"/>
        <v>1583</v>
      </c>
      <c r="AL380" s="22">
        <v>142</v>
      </c>
      <c r="AM380" s="22">
        <v>119</v>
      </c>
      <c r="AN380" s="22">
        <v>0</v>
      </c>
      <c r="AO380" s="23">
        <f t="shared" si="393"/>
        <v>119</v>
      </c>
      <c r="AP380" s="22">
        <v>0</v>
      </c>
      <c r="AQ380" s="22">
        <v>0</v>
      </c>
      <c r="AR380" s="22">
        <v>0</v>
      </c>
      <c r="AS380" s="23">
        <f t="shared" si="394"/>
        <v>0</v>
      </c>
      <c r="AT380" s="22">
        <v>0</v>
      </c>
      <c r="AU380" s="22">
        <v>0</v>
      </c>
      <c r="AV380" s="22">
        <v>0</v>
      </c>
      <c r="AW380" s="23">
        <f t="shared" si="395"/>
        <v>0</v>
      </c>
      <c r="AX380" s="22">
        <v>0</v>
      </c>
      <c r="AY380" s="22">
        <v>0</v>
      </c>
      <c r="AZ380" s="22">
        <v>0</v>
      </c>
      <c r="BA380" s="23">
        <f t="shared" si="396"/>
        <v>0</v>
      </c>
      <c r="BB380" s="22">
        <v>0</v>
      </c>
      <c r="BC380" s="22">
        <v>0</v>
      </c>
      <c r="BD380" s="22">
        <v>0</v>
      </c>
      <c r="BE380" s="23">
        <f t="shared" si="397"/>
        <v>0</v>
      </c>
      <c r="BF380" s="22">
        <v>0</v>
      </c>
      <c r="BG380" s="22">
        <v>0</v>
      </c>
      <c r="BH380" s="22">
        <v>0</v>
      </c>
      <c r="BI380" s="23">
        <f t="shared" si="398"/>
        <v>0</v>
      </c>
      <c r="BJ380" s="22">
        <v>0</v>
      </c>
      <c r="BK380" s="22">
        <v>0</v>
      </c>
      <c r="BL380" s="22">
        <v>0</v>
      </c>
      <c r="BM380" s="23">
        <f t="shared" si="399"/>
        <v>0</v>
      </c>
      <c r="BN380" s="22">
        <v>10998</v>
      </c>
      <c r="BO380" s="22">
        <v>7880</v>
      </c>
      <c r="BP380" s="22">
        <v>2189</v>
      </c>
      <c r="BQ380" s="23">
        <f t="shared" si="400"/>
        <v>10069</v>
      </c>
      <c r="BR380" s="22">
        <v>71693</v>
      </c>
      <c r="BS380" s="22">
        <v>53830</v>
      </c>
      <c r="BT380" s="22">
        <v>17605</v>
      </c>
      <c r="BU380" s="23">
        <f t="shared" si="401"/>
        <v>71435</v>
      </c>
      <c r="BV380" s="22">
        <v>10280</v>
      </c>
      <c r="BW380" s="22">
        <v>4174</v>
      </c>
      <c r="BX380" s="22">
        <v>6221</v>
      </c>
      <c r="BY380" s="23">
        <f t="shared" si="402"/>
        <v>10395</v>
      </c>
      <c r="BZ380" s="22">
        <v>0</v>
      </c>
      <c r="CA380" s="22">
        <v>0</v>
      </c>
      <c r="CB380" s="22">
        <v>0</v>
      </c>
      <c r="CC380" s="23">
        <f t="shared" si="403"/>
        <v>0</v>
      </c>
      <c r="CD380" s="22">
        <v>0</v>
      </c>
      <c r="CE380" s="22">
        <v>30</v>
      </c>
      <c r="CF380" s="22">
        <v>0</v>
      </c>
      <c r="CG380" s="23">
        <f t="shared" si="404"/>
        <v>30</v>
      </c>
      <c r="CH380" s="22">
        <v>0</v>
      </c>
      <c r="CI380" s="22">
        <v>0</v>
      </c>
      <c r="CJ380" s="22">
        <v>0</v>
      </c>
      <c r="CK380" s="23">
        <f t="shared" si="405"/>
        <v>0</v>
      </c>
      <c r="CL380" s="22">
        <v>0</v>
      </c>
      <c r="CM380" s="22">
        <v>0</v>
      </c>
      <c r="CN380" s="22">
        <v>0</v>
      </c>
      <c r="CO380" s="23">
        <f t="shared" si="406"/>
        <v>0</v>
      </c>
      <c r="CP380" s="22">
        <v>3063</v>
      </c>
      <c r="CQ380" s="22">
        <v>3113</v>
      </c>
      <c r="CR380" s="22">
        <v>0</v>
      </c>
      <c r="CS380" s="23">
        <f t="shared" si="407"/>
        <v>3113</v>
      </c>
      <c r="CT380" s="22">
        <v>38984</v>
      </c>
      <c r="CU380" s="22">
        <v>37270</v>
      </c>
      <c r="CV380" s="22">
        <v>930</v>
      </c>
      <c r="CW380" s="23">
        <f t="shared" si="408"/>
        <v>38200</v>
      </c>
      <c r="CX380" s="22">
        <v>0</v>
      </c>
      <c r="CY380" s="22">
        <v>0</v>
      </c>
      <c r="CZ380" s="22">
        <v>0</v>
      </c>
      <c r="DA380" s="23">
        <f t="shared" si="409"/>
        <v>0</v>
      </c>
      <c r="DB380" s="22">
        <v>163546</v>
      </c>
      <c r="DC380" s="22">
        <v>156114</v>
      </c>
      <c r="DD380" s="22">
        <v>24357</v>
      </c>
      <c r="DE380" s="23">
        <f t="shared" si="410"/>
        <v>180471</v>
      </c>
      <c r="DF380" s="25">
        <v>8790</v>
      </c>
      <c r="DG380" s="22">
        <v>2258</v>
      </c>
      <c r="DH380" s="22">
        <v>1917</v>
      </c>
      <c r="DI380" s="23">
        <f t="shared" si="411"/>
        <v>4175</v>
      </c>
      <c r="DJ380" s="22">
        <v>0</v>
      </c>
      <c r="DK380" s="22">
        <v>0</v>
      </c>
      <c r="DL380" s="22">
        <v>0</v>
      </c>
      <c r="DM380" s="23">
        <f t="shared" si="412"/>
        <v>0</v>
      </c>
      <c r="DN380" s="22">
        <v>0</v>
      </c>
      <c r="DO380" s="22">
        <v>0</v>
      </c>
      <c r="DP380" s="22">
        <v>0</v>
      </c>
      <c r="DQ380" s="23">
        <f t="shared" si="413"/>
        <v>0</v>
      </c>
      <c r="DR380" s="22">
        <v>0</v>
      </c>
      <c r="DS380" s="22">
        <v>0</v>
      </c>
      <c r="DT380" s="22">
        <v>0</v>
      </c>
      <c r="DU380" s="23">
        <f t="shared" si="414"/>
        <v>0</v>
      </c>
      <c r="DV380" s="22">
        <v>0</v>
      </c>
      <c r="DW380" s="22">
        <v>0</v>
      </c>
      <c r="DX380" s="22">
        <v>0</v>
      </c>
      <c r="DY380" s="23">
        <f t="shared" si="415"/>
        <v>0</v>
      </c>
      <c r="DZ380" s="22">
        <v>0</v>
      </c>
      <c r="EA380" s="22">
        <v>0</v>
      </c>
      <c r="EB380" s="22">
        <v>0</v>
      </c>
      <c r="EC380" s="23">
        <f t="shared" si="416"/>
        <v>0</v>
      </c>
      <c r="ED380" s="25">
        <v>5961</v>
      </c>
      <c r="EE380" s="22">
        <v>3633</v>
      </c>
      <c r="EF380" s="22">
        <v>2598</v>
      </c>
      <c r="EG380" s="23">
        <f t="shared" si="417"/>
        <v>6231</v>
      </c>
      <c r="EH380" s="22">
        <v>0</v>
      </c>
      <c r="EI380" s="22">
        <v>0</v>
      </c>
      <c r="EJ380" s="22">
        <v>0</v>
      </c>
      <c r="EK380" s="23">
        <f t="shared" si="418"/>
        <v>0</v>
      </c>
      <c r="EL380" s="22">
        <v>0</v>
      </c>
      <c r="EM380" s="22">
        <v>0</v>
      </c>
      <c r="EN380" s="22">
        <v>0</v>
      </c>
      <c r="EO380" s="23">
        <f t="shared" si="419"/>
        <v>0</v>
      </c>
      <c r="EP380" s="22">
        <v>3398</v>
      </c>
      <c r="EQ380" s="22">
        <v>4307</v>
      </c>
      <c r="ER380" s="22">
        <v>59</v>
      </c>
      <c r="ES380" s="23">
        <f t="shared" si="420"/>
        <v>4366</v>
      </c>
      <c r="ET380" s="22">
        <v>0</v>
      </c>
      <c r="EU380" s="22">
        <v>0</v>
      </c>
      <c r="EV380" s="22">
        <v>0</v>
      </c>
      <c r="EW380" s="23">
        <f t="shared" si="421"/>
        <v>0</v>
      </c>
      <c r="EX380" s="22">
        <v>0</v>
      </c>
      <c r="EY380" s="22">
        <v>0</v>
      </c>
      <c r="EZ380" s="22">
        <v>0</v>
      </c>
      <c r="FA380" s="23">
        <f t="shared" si="422"/>
        <v>0</v>
      </c>
      <c r="FB380" s="22">
        <v>0</v>
      </c>
      <c r="FC380" s="22">
        <v>0</v>
      </c>
      <c r="FD380" s="22">
        <v>0</v>
      </c>
      <c r="FE380" s="23">
        <f t="shared" si="423"/>
        <v>0</v>
      </c>
      <c r="FF380" s="22">
        <v>0</v>
      </c>
      <c r="FG380" s="22">
        <v>0</v>
      </c>
      <c r="FH380" s="22">
        <v>0</v>
      </c>
      <c r="FI380" s="23">
        <f t="shared" si="424"/>
        <v>0</v>
      </c>
      <c r="FJ380" s="22">
        <v>0</v>
      </c>
      <c r="FK380" s="22">
        <v>0</v>
      </c>
      <c r="FL380" s="22">
        <v>0</v>
      </c>
      <c r="FM380" s="23">
        <f t="shared" si="425"/>
        <v>0</v>
      </c>
      <c r="FN380" s="22">
        <v>32576</v>
      </c>
      <c r="FO380" s="22">
        <v>20944</v>
      </c>
      <c r="FP380" s="22">
        <v>1940</v>
      </c>
      <c r="FQ380" s="23">
        <f t="shared" si="426"/>
        <v>22884</v>
      </c>
      <c r="FR380" s="22">
        <v>0</v>
      </c>
      <c r="FS380" s="22">
        <v>0</v>
      </c>
      <c r="FT380" s="22">
        <v>0</v>
      </c>
      <c r="FU380" s="23">
        <f t="shared" si="427"/>
        <v>0</v>
      </c>
      <c r="FV380" s="22">
        <v>0</v>
      </c>
      <c r="FW380" s="22">
        <v>0</v>
      </c>
      <c r="FX380" s="22">
        <v>0</v>
      </c>
      <c r="FY380" s="23">
        <f t="shared" si="469"/>
        <v>0</v>
      </c>
      <c r="FZ380" s="22">
        <v>0</v>
      </c>
      <c r="GA380" s="22">
        <v>0</v>
      </c>
      <c r="GB380" s="22">
        <v>0</v>
      </c>
      <c r="GC380" s="23">
        <f t="shared" si="428"/>
        <v>0</v>
      </c>
      <c r="GD380" s="22">
        <v>374018</v>
      </c>
      <c r="GE380" s="22">
        <v>313715</v>
      </c>
      <c r="GF380" s="22">
        <v>63883</v>
      </c>
      <c r="GG380" s="22">
        <f t="shared" si="470"/>
        <v>377598</v>
      </c>
      <c r="GI380" s="41">
        <f t="shared" si="472"/>
        <v>0.11598265453859868</v>
      </c>
      <c r="GJ380" s="36"/>
      <c r="GK380" s="37">
        <f t="shared" si="457"/>
        <v>49.763001450360996</v>
      </c>
      <c r="GL380" s="37">
        <f t="shared" ref="GL380:GL413" si="474">+BS380/GE380*100</f>
        <v>17.158886250258991</v>
      </c>
      <c r="GM380" s="37">
        <f t="shared" ref="GM380:GM413" si="475">+FG380/GE380*100</f>
        <v>0</v>
      </c>
      <c r="GN380" s="37">
        <f t="shared" ref="GN380:GN413" si="476">AU380/GE380*100</f>
        <v>0</v>
      </c>
      <c r="GO380" s="37">
        <f t="shared" ref="GO380:GO413" si="477">AQ380/GE380*100</f>
        <v>0</v>
      </c>
      <c r="GP380" s="37">
        <f t="shared" si="458"/>
        <v>6.6761232328705997</v>
      </c>
      <c r="GQ380" s="37">
        <f t="shared" si="459"/>
        <v>2.511833989449022</v>
      </c>
      <c r="GR380" s="37">
        <f t="shared" si="460"/>
        <v>1.372902156415855</v>
      </c>
      <c r="GS380" s="37">
        <f t="shared" si="461"/>
        <v>1.330506988827439</v>
      </c>
      <c r="GT380" s="37">
        <f t="shared" si="462"/>
        <v>0.71976156702739746</v>
      </c>
      <c r="GU380" s="37">
        <f t="shared" si="463"/>
        <v>1.1580574725467383</v>
      </c>
      <c r="GV380" s="37">
        <f t="shared" si="464"/>
        <v>11.880209744513333</v>
      </c>
      <c r="GW380" s="37">
        <f t="shared" si="465"/>
        <v>0.99230193009578771</v>
      </c>
      <c r="GX380" s="37">
        <f t="shared" si="466"/>
        <v>6.1262610968554263</v>
      </c>
      <c r="GY380" s="37"/>
      <c r="GZ380" s="37">
        <f t="shared" si="467"/>
        <v>0.31015412077840665</v>
      </c>
      <c r="HA380" s="35"/>
      <c r="HB380" s="35"/>
      <c r="HC380" s="35"/>
      <c r="HD380" s="35"/>
      <c r="HE380" s="35"/>
      <c r="HF380" s="35"/>
      <c r="HG380" s="35"/>
      <c r="HH380" s="35"/>
      <c r="HI380" s="35"/>
      <c r="HK380" s="35"/>
      <c r="HL380" s="35"/>
      <c r="HO380" s="35"/>
      <c r="HP380" s="35"/>
      <c r="HQ380" s="35"/>
      <c r="HR380" s="35"/>
      <c r="HS380" s="35"/>
      <c r="HT380" s="35"/>
      <c r="HU380" s="35"/>
      <c r="HV380" s="35"/>
      <c r="HW380" s="35"/>
      <c r="HX380" s="35"/>
      <c r="HY380" s="35"/>
      <c r="HZ380" s="35"/>
      <c r="IA380" s="35"/>
      <c r="IB380" s="35"/>
    </row>
    <row r="381" spans="1:236" ht="11.25" customHeight="1">
      <c r="A381" s="21">
        <f t="shared" si="471"/>
        <v>45199</v>
      </c>
      <c r="B381" s="27">
        <v>0</v>
      </c>
      <c r="C381" s="27">
        <v>0</v>
      </c>
      <c r="D381" s="27">
        <v>0</v>
      </c>
      <c r="E381" s="24">
        <f t="shared" si="473"/>
        <v>0</v>
      </c>
      <c r="F381" s="22">
        <v>0</v>
      </c>
      <c r="G381" s="22">
        <v>0</v>
      </c>
      <c r="H381" s="22">
        <v>0</v>
      </c>
      <c r="I381" s="23">
        <f t="shared" si="468"/>
        <v>0</v>
      </c>
      <c r="J381" s="22">
        <v>22400</v>
      </c>
      <c r="K381" s="22">
        <v>20022</v>
      </c>
      <c r="L381" s="22">
        <v>5009</v>
      </c>
      <c r="M381" s="23">
        <f t="shared" si="386"/>
        <v>25031</v>
      </c>
      <c r="N381" s="22">
        <v>0</v>
      </c>
      <c r="O381" s="22">
        <v>0</v>
      </c>
      <c r="P381" s="22">
        <v>0</v>
      </c>
      <c r="Q381" s="23">
        <f t="shared" si="387"/>
        <v>0</v>
      </c>
      <c r="R381" s="22">
        <v>0</v>
      </c>
      <c r="S381" s="22">
        <v>0</v>
      </c>
      <c r="T381" s="22">
        <v>0</v>
      </c>
      <c r="U381" s="23">
        <f t="shared" si="388"/>
        <v>0</v>
      </c>
      <c r="V381" s="22">
        <v>0</v>
      </c>
      <c r="W381" s="22">
        <v>0</v>
      </c>
      <c r="X381" s="22">
        <v>0</v>
      </c>
      <c r="Y381" s="23">
        <f t="shared" si="389"/>
        <v>0</v>
      </c>
      <c r="Z381" s="22">
        <v>0</v>
      </c>
      <c r="AA381" s="22">
        <v>0</v>
      </c>
      <c r="AB381" s="22">
        <v>0</v>
      </c>
      <c r="AC381" s="23">
        <f t="shared" si="390"/>
        <v>0</v>
      </c>
      <c r="AD381" s="22">
        <v>0</v>
      </c>
      <c r="AE381" s="22">
        <v>0</v>
      </c>
      <c r="AF381" s="22">
        <v>0</v>
      </c>
      <c r="AG381" s="23">
        <f t="shared" si="391"/>
        <v>0</v>
      </c>
      <c r="AH381" s="22">
        <v>2105</v>
      </c>
      <c r="AI381" s="22">
        <v>1229</v>
      </c>
      <c r="AJ381" s="22">
        <v>357</v>
      </c>
      <c r="AK381" s="23">
        <f t="shared" si="392"/>
        <v>1586</v>
      </c>
      <c r="AL381" s="22">
        <v>101</v>
      </c>
      <c r="AM381" s="22">
        <v>97</v>
      </c>
      <c r="AN381" s="22">
        <v>1</v>
      </c>
      <c r="AO381" s="23">
        <f t="shared" si="393"/>
        <v>98</v>
      </c>
      <c r="AP381" s="22">
        <v>0</v>
      </c>
      <c r="AQ381" s="22">
        <v>0</v>
      </c>
      <c r="AR381" s="22">
        <v>0</v>
      </c>
      <c r="AS381" s="23">
        <f t="shared" si="394"/>
        <v>0</v>
      </c>
      <c r="AT381" s="22">
        <v>0</v>
      </c>
      <c r="AU381" s="22">
        <v>0</v>
      </c>
      <c r="AV381" s="22">
        <v>0</v>
      </c>
      <c r="AW381" s="23">
        <f t="shared" si="395"/>
        <v>0</v>
      </c>
      <c r="AX381" s="22">
        <v>0</v>
      </c>
      <c r="AY381" s="22">
        <v>0</v>
      </c>
      <c r="AZ381" s="22">
        <v>0</v>
      </c>
      <c r="BA381" s="23">
        <f t="shared" si="396"/>
        <v>0</v>
      </c>
      <c r="BB381" s="22">
        <v>0</v>
      </c>
      <c r="BC381" s="22">
        <v>0</v>
      </c>
      <c r="BD381" s="22">
        <v>0</v>
      </c>
      <c r="BE381" s="23">
        <f t="shared" si="397"/>
        <v>0</v>
      </c>
      <c r="BF381" s="22">
        <v>0</v>
      </c>
      <c r="BG381" s="22">
        <v>0</v>
      </c>
      <c r="BH381" s="22">
        <v>0</v>
      </c>
      <c r="BI381" s="23">
        <f t="shared" si="398"/>
        <v>0</v>
      </c>
      <c r="BJ381" s="22">
        <v>0</v>
      </c>
      <c r="BK381" s="22">
        <v>0</v>
      </c>
      <c r="BL381" s="22">
        <v>0</v>
      </c>
      <c r="BM381" s="23">
        <f t="shared" si="399"/>
        <v>0</v>
      </c>
      <c r="BN381" s="22">
        <v>14305</v>
      </c>
      <c r="BO381" s="22">
        <v>9861</v>
      </c>
      <c r="BP381" s="22">
        <v>1310</v>
      </c>
      <c r="BQ381" s="23">
        <f t="shared" si="400"/>
        <v>11171</v>
      </c>
      <c r="BR381" s="22">
        <v>69088</v>
      </c>
      <c r="BS381" s="22">
        <v>54241</v>
      </c>
      <c r="BT381" s="22">
        <v>17400</v>
      </c>
      <c r="BU381" s="23">
        <f t="shared" si="401"/>
        <v>71641</v>
      </c>
      <c r="BV381" s="22">
        <v>2111</v>
      </c>
      <c r="BW381" s="22">
        <v>3568</v>
      </c>
      <c r="BX381" s="22">
        <v>1546</v>
      </c>
      <c r="BY381" s="23">
        <f t="shared" si="402"/>
        <v>5114</v>
      </c>
      <c r="BZ381" s="22">
        <v>0</v>
      </c>
      <c r="CA381" s="22">
        <v>0</v>
      </c>
      <c r="CB381" s="22">
        <v>0</v>
      </c>
      <c r="CC381" s="23">
        <f t="shared" si="403"/>
        <v>0</v>
      </c>
      <c r="CD381" s="22">
        <v>0</v>
      </c>
      <c r="CE381" s="22">
        <v>45</v>
      </c>
      <c r="CF381" s="22">
        <v>0</v>
      </c>
      <c r="CG381" s="23">
        <f t="shared" si="404"/>
        <v>45</v>
      </c>
      <c r="CH381" s="22">
        <v>0</v>
      </c>
      <c r="CI381" s="22">
        <v>0</v>
      </c>
      <c r="CJ381" s="22">
        <v>0</v>
      </c>
      <c r="CK381" s="23">
        <f t="shared" si="405"/>
        <v>0</v>
      </c>
      <c r="CL381" s="22">
        <v>0</v>
      </c>
      <c r="CM381" s="22">
        <v>0</v>
      </c>
      <c r="CN381" s="22">
        <v>0</v>
      </c>
      <c r="CO381" s="23">
        <f t="shared" si="406"/>
        <v>0</v>
      </c>
      <c r="CP381" s="22">
        <v>3109</v>
      </c>
      <c r="CQ381" s="22">
        <v>3755</v>
      </c>
      <c r="CR381" s="22">
        <v>0</v>
      </c>
      <c r="CS381" s="23">
        <f t="shared" si="407"/>
        <v>3755</v>
      </c>
      <c r="CT381" s="22">
        <v>43612</v>
      </c>
      <c r="CU381" s="22">
        <v>41267</v>
      </c>
      <c r="CV381" s="22">
        <v>1000</v>
      </c>
      <c r="CW381" s="23">
        <f t="shared" si="408"/>
        <v>42267</v>
      </c>
      <c r="CX381" s="22">
        <v>0</v>
      </c>
      <c r="CY381" s="22">
        <v>0</v>
      </c>
      <c r="CZ381" s="22">
        <v>0</v>
      </c>
      <c r="DA381" s="23">
        <f t="shared" si="409"/>
        <v>0</v>
      </c>
      <c r="DB381" s="22">
        <v>173451</v>
      </c>
      <c r="DC381" s="22">
        <v>150812</v>
      </c>
      <c r="DD381" s="22">
        <v>22246</v>
      </c>
      <c r="DE381" s="23">
        <f t="shared" si="410"/>
        <v>173058</v>
      </c>
      <c r="DF381" s="25">
        <v>7577</v>
      </c>
      <c r="DG381" s="22">
        <v>2453</v>
      </c>
      <c r="DH381" s="22">
        <v>8313</v>
      </c>
      <c r="DI381" s="23">
        <f t="shared" si="411"/>
        <v>10766</v>
      </c>
      <c r="DJ381" s="22">
        <v>0</v>
      </c>
      <c r="DK381" s="22">
        <v>0</v>
      </c>
      <c r="DL381" s="22">
        <v>0</v>
      </c>
      <c r="DM381" s="23">
        <f t="shared" si="412"/>
        <v>0</v>
      </c>
      <c r="DN381" s="22">
        <v>0</v>
      </c>
      <c r="DO381" s="22">
        <v>0</v>
      </c>
      <c r="DP381" s="22">
        <v>0</v>
      </c>
      <c r="DQ381" s="23">
        <f t="shared" si="413"/>
        <v>0</v>
      </c>
      <c r="DR381" s="22">
        <v>0</v>
      </c>
      <c r="DS381" s="22">
        <v>0</v>
      </c>
      <c r="DT381" s="22">
        <v>0</v>
      </c>
      <c r="DU381" s="23">
        <f t="shared" si="414"/>
        <v>0</v>
      </c>
      <c r="DV381" s="22">
        <v>0</v>
      </c>
      <c r="DW381" s="22">
        <v>0</v>
      </c>
      <c r="DX381" s="22">
        <v>0</v>
      </c>
      <c r="DY381" s="23">
        <f t="shared" si="415"/>
        <v>0</v>
      </c>
      <c r="DZ381" s="22">
        <v>0</v>
      </c>
      <c r="EA381" s="22">
        <v>0</v>
      </c>
      <c r="EB381" s="22">
        <v>0</v>
      </c>
      <c r="EC381" s="23">
        <f t="shared" si="416"/>
        <v>0</v>
      </c>
      <c r="ED381" s="25">
        <v>5245</v>
      </c>
      <c r="EE381" s="22">
        <v>3369</v>
      </c>
      <c r="EF381" s="22">
        <v>1293</v>
      </c>
      <c r="EG381" s="23">
        <f t="shared" si="417"/>
        <v>4662</v>
      </c>
      <c r="EH381" s="22">
        <v>0</v>
      </c>
      <c r="EI381" s="22">
        <v>0</v>
      </c>
      <c r="EJ381" s="22">
        <v>0</v>
      </c>
      <c r="EK381" s="23">
        <f t="shared" si="418"/>
        <v>0</v>
      </c>
      <c r="EL381" s="22">
        <v>0</v>
      </c>
      <c r="EM381" s="22">
        <v>0</v>
      </c>
      <c r="EN381" s="22">
        <v>0</v>
      </c>
      <c r="EO381" s="23">
        <f t="shared" si="419"/>
        <v>0</v>
      </c>
      <c r="EP381" s="22">
        <v>2120</v>
      </c>
      <c r="EQ381" s="22">
        <v>4032</v>
      </c>
      <c r="ER381" s="22">
        <v>182</v>
      </c>
      <c r="ES381" s="23">
        <f t="shared" si="420"/>
        <v>4214</v>
      </c>
      <c r="ET381" s="22">
        <v>0</v>
      </c>
      <c r="EU381" s="22">
        <v>0</v>
      </c>
      <c r="EV381" s="22">
        <v>0</v>
      </c>
      <c r="EW381" s="23">
        <f t="shared" si="421"/>
        <v>0</v>
      </c>
      <c r="EX381" s="22">
        <v>0</v>
      </c>
      <c r="EY381" s="22">
        <v>0</v>
      </c>
      <c r="EZ381" s="22">
        <v>0</v>
      </c>
      <c r="FA381" s="23">
        <f t="shared" si="422"/>
        <v>0</v>
      </c>
      <c r="FB381" s="22">
        <v>0</v>
      </c>
      <c r="FC381" s="22">
        <v>0</v>
      </c>
      <c r="FD381" s="22">
        <v>0</v>
      </c>
      <c r="FE381" s="23">
        <f t="shared" si="423"/>
        <v>0</v>
      </c>
      <c r="FF381" s="22">
        <v>138329</v>
      </c>
      <c r="FG381" s="22">
        <v>141045</v>
      </c>
      <c r="FH381" s="22">
        <v>1042</v>
      </c>
      <c r="FI381" s="23">
        <f t="shared" si="424"/>
        <v>142087</v>
      </c>
      <c r="FJ381" s="22">
        <v>0</v>
      </c>
      <c r="FK381" s="22">
        <v>0</v>
      </c>
      <c r="FL381" s="22">
        <v>0</v>
      </c>
      <c r="FM381" s="23">
        <f t="shared" si="425"/>
        <v>0</v>
      </c>
      <c r="FN381" s="22">
        <v>30743</v>
      </c>
      <c r="FO381" s="22">
        <v>22157</v>
      </c>
      <c r="FP381" s="22">
        <v>1422</v>
      </c>
      <c r="FQ381" s="23">
        <f t="shared" si="426"/>
        <v>23579</v>
      </c>
      <c r="FR381" s="22">
        <v>0</v>
      </c>
      <c r="FS381" s="22">
        <v>0</v>
      </c>
      <c r="FT381" s="22">
        <v>0</v>
      </c>
      <c r="FU381" s="23">
        <f t="shared" si="427"/>
        <v>0</v>
      </c>
      <c r="FV381" s="22">
        <v>0</v>
      </c>
      <c r="FW381" s="22">
        <v>0</v>
      </c>
      <c r="FX381" s="22">
        <v>0</v>
      </c>
      <c r="FY381" s="23">
        <f t="shared" si="469"/>
        <v>0</v>
      </c>
      <c r="FZ381" s="22">
        <v>0</v>
      </c>
      <c r="GA381" s="22">
        <v>0</v>
      </c>
      <c r="GB381" s="22">
        <v>0</v>
      </c>
      <c r="GC381" s="23">
        <f t="shared" si="428"/>
        <v>0</v>
      </c>
      <c r="GD381" s="22">
        <v>514296</v>
      </c>
      <c r="GE381" s="22">
        <v>457953</v>
      </c>
      <c r="GF381" s="22">
        <v>61121</v>
      </c>
      <c r="GG381" s="22">
        <f t="shared" si="470"/>
        <v>519074</v>
      </c>
      <c r="GI381" s="41">
        <f t="shared" si="472"/>
        <v>1.8320532605166751E-2</v>
      </c>
      <c r="GJ381" s="36"/>
      <c r="GK381" s="37">
        <f t="shared" si="457"/>
        <v>32.931763739947115</v>
      </c>
      <c r="GL381" s="37">
        <f t="shared" si="474"/>
        <v>11.84422855620555</v>
      </c>
      <c r="GM381" s="37">
        <f t="shared" si="475"/>
        <v>30.799012125698489</v>
      </c>
      <c r="GN381" s="37">
        <f t="shared" si="476"/>
        <v>0</v>
      </c>
      <c r="GO381" s="37">
        <f t="shared" si="477"/>
        <v>0</v>
      </c>
      <c r="GP381" s="37">
        <f t="shared" si="458"/>
        <v>4.8382694293955932</v>
      </c>
      <c r="GQ381" s="37">
        <f t="shared" si="459"/>
        <v>2.1532777381084958</v>
      </c>
      <c r="GR381" s="37">
        <f t="shared" si="460"/>
        <v>0.88043969577664083</v>
      </c>
      <c r="GS381" s="37">
        <f t="shared" si="461"/>
        <v>0.77911925459599563</v>
      </c>
      <c r="GT381" s="37">
        <f t="shared" si="462"/>
        <v>0.53564448753474703</v>
      </c>
      <c r="GU381" s="37">
        <f t="shared" si="463"/>
        <v>0.73566501365860693</v>
      </c>
      <c r="GV381" s="37">
        <f t="shared" si="464"/>
        <v>9.0111867375036301</v>
      </c>
      <c r="GW381" s="37">
        <f t="shared" si="465"/>
        <v>0.81995313929595393</v>
      </c>
      <c r="GX381" s="37">
        <f t="shared" si="466"/>
        <v>4.3720643821527538</v>
      </c>
      <c r="GY381" s="37"/>
      <c r="GZ381" s="37">
        <f t="shared" si="467"/>
        <v>0.29937570012640435</v>
      </c>
      <c r="HA381" s="35"/>
      <c r="HB381" s="35"/>
      <c r="HC381" s="35"/>
      <c r="HD381" s="35"/>
      <c r="HE381" s="35"/>
      <c r="HF381" s="35"/>
      <c r="HG381" s="35"/>
      <c r="HH381" s="35"/>
      <c r="HI381" s="35"/>
      <c r="HK381" s="35"/>
      <c r="HL381" s="35"/>
      <c r="HO381" s="35"/>
      <c r="HP381" s="35"/>
      <c r="HQ381" s="35"/>
      <c r="HR381" s="35"/>
      <c r="HS381" s="35"/>
      <c r="HT381" s="35"/>
      <c r="HU381" s="35"/>
      <c r="HV381" s="35"/>
      <c r="HW381" s="35"/>
      <c r="HX381" s="35"/>
      <c r="HY381" s="35"/>
      <c r="HZ381" s="35"/>
      <c r="IA381" s="35"/>
      <c r="IB381" s="35"/>
    </row>
    <row r="382" spans="1:236" ht="11.25" customHeight="1">
      <c r="A382" s="21">
        <f t="shared" si="471"/>
        <v>45230</v>
      </c>
      <c r="B382" s="27">
        <v>0</v>
      </c>
      <c r="C382" s="27">
        <v>0</v>
      </c>
      <c r="D382" s="27">
        <v>0</v>
      </c>
      <c r="E382" s="24">
        <f t="shared" si="473"/>
        <v>0</v>
      </c>
      <c r="F382" s="22">
        <v>0</v>
      </c>
      <c r="G382" s="22">
        <v>0</v>
      </c>
      <c r="H382" s="22">
        <v>0</v>
      </c>
      <c r="I382" s="23">
        <f t="shared" si="468"/>
        <v>0</v>
      </c>
      <c r="J382" s="22">
        <v>28378</v>
      </c>
      <c r="K382" s="22">
        <v>24351</v>
      </c>
      <c r="L382" s="22">
        <v>3356</v>
      </c>
      <c r="M382" s="23">
        <f t="shared" si="386"/>
        <v>27707</v>
      </c>
      <c r="N382" s="22">
        <v>0</v>
      </c>
      <c r="O382" s="22">
        <v>0</v>
      </c>
      <c r="P382" s="22">
        <v>0</v>
      </c>
      <c r="Q382" s="23">
        <f t="shared" si="387"/>
        <v>0</v>
      </c>
      <c r="R382" s="22">
        <v>0</v>
      </c>
      <c r="S382" s="22">
        <v>0</v>
      </c>
      <c r="T382" s="22">
        <v>0</v>
      </c>
      <c r="U382" s="23">
        <f t="shared" si="388"/>
        <v>0</v>
      </c>
      <c r="V382" s="22">
        <v>0</v>
      </c>
      <c r="W382" s="22">
        <v>0</v>
      </c>
      <c r="X382" s="22">
        <v>0</v>
      </c>
      <c r="Y382" s="23">
        <f t="shared" si="389"/>
        <v>0</v>
      </c>
      <c r="Z382" s="22">
        <v>0</v>
      </c>
      <c r="AA382" s="22">
        <v>0</v>
      </c>
      <c r="AB382" s="22">
        <v>0</v>
      </c>
      <c r="AC382" s="23">
        <f t="shared" si="390"/>
        <v>0</v>
      </c>
      <c r="AD382" s="22">
        <v>0</v>
      </c>
      <c r="AE382" s="22">
        <v>0</v>
      </c>
      <c r="AF382" s="22">
        <v>0</v>
      </c>
      <c r="AG382" s="23">
        <f t="shared" si="391"/>
        <v>0</v>
      </c>
      <c r="AH382" s="22">
        <v>1353</v>
      </c>
      <c r="AI382" s="22">
        <v>1137</v>
      </c>
      <c r="AJ382" s="22">
        <v>314</v>
      </c>
      <c r="AK382" s="23">
        <f t="shared" si="392"/>
        <v>1451</v>
      </c>
      <c r="AL382" s="22">
        <v>134</v>
      </c>
      <c r="AM382" s="22">
        <v>86</v>
      </c>
      <c r="AN382" s="22">
        <v>0</v>
      </c>
      <c r="AO382" s="23">
        <f t="shared" si="393"/>
        <v>86</v>
      </c>
      <c r="AP382" s="22">
        <v>0</v>
      </c>
      <c r="AQ382" s="22">
        <v>0</v>
      </c>
      <c r="AR382" s="22">
        <v>0</v>
      </c>
      <c r="AS382" s="23">
        <f t="shared" si="394"/>
        <v>0</v>
      </c>
      <c r="AT382" s="22">
        <v>0</v>
      </c>
      <c r="AU382" s="22">
        <v>0</v>
      </c>
      <c r="AV382" s="22">
        <v>0</v>
      </c>
      <c r="AW382" s="23">
        <f t="shared" si="395"/>
        <v>0</v>
      </c>
      <c r="AX382" s="22">
        <v>0</v>
      </c>
      <c r="AY382" s="22">
        <v>0</v>
      </c>
      <c r="AZ382" s="22">
        <v>0</v>
      </c>
      <c r="BA382" s="23">
        <f t="shared" si="396"/>
        <v>0</v>
      </c>
      <c r="BB382" s="22">
        <v>0</v>
      </c>
      <c r="BC382" s="22">
        <v>0</v>
      </c>
      <c r="BD382" s="22">
        <v>0</v>
      </c>
      <c r="BE382" s="23">
        <f t="shared" si="397"/>
        <v>0</v>
      </c>
      <c r="BF382" s="22">
        <v>0</v>
      </c>
      <c r="BG382" s="22">
        <v>0</v>
      </c>
      <c r="BH382" s="22">
        <v>0</v>
      </c>
      <c r="BI382" s="23">
        <f t="shared" si="398"/>
        <v>0</v>
      </c>
      <c r="BJ382" s="22">
        <v>0</v>
      </c>
      <c r="BK382" s="22">
        <v>0</v>
      </c>
      <c r="BL382" s="22">
        <v>0</v>
      </c>
      <c r="BM382" s="23">
        <f t="shared" si="399"/>
        <v>0</v>
      </c>
      <c r="BN382" s="22">
        <v>13378</v>
      </c>
      <c r="BO382" s="22">
        <v>9400</v>
      </c>
      <c r="BP382" s="22">
        <v>3683</v>
      </c>
      <c r="BQ382" s="23">
        <f t="shared" si="400"/>
        <v>13083</v>
      </c>
      <c r="BR382" s="22">
        <v>66891</v>
      </c>
      <c r="BS382" s="22">
        <v>55128</v>
      </c>
      <c r="BT382" s="22">
        <v>13600</v>
      </c>
      <c r="BU382" s="23">
        <f t="shared" si="401"/>
        <v>68728</v>
      </c>
      <c r="BV382" s="22">
        <v>10053</v>
      </c>
      <c r="BW382" s="22">
        <v>4089</v>
      </c>
      <c r="BX382" s="22">
        <v>4051</v>
      </c>
      <c r="BY382" s="23">
        <f t="shared" si="402"/>
        <v>8140</v>
      </c>
      <c r="BZ382" s="22">
        <v>0</v>
      </c>
      <c r="CA382" s="22">
        <v>0</v>
      </c>
      <c r="CB382" s="22">
        <v>0</v>
      </c>
      <c r="CC382" s="23">
        <f t="shared" si="403"/>
        <v>0</v>
      </c>
      <c r="CD382" s="22">
        <v>0</v>
      </c>
      <c r="CE382" s="22">
        <v>70</v>
      </c>
      <c r="CF382" s="22">
        <v>0</v>
      </c>
      <c r="CG382" s="23">
        <f t="shared" si="404"/>
        <v>70</v>
      </c>
      <c r="CH382" s="22">
        <v>0</v>
      </c>
      <c r="CI382" s="22">
        <v>0</v>
      </c>
      <c r="CJ382" s="22">
        <v>0</v>
      </c>
      <c r="CK382" s="23">
        <f t="shared" si="405"/>
        <v>0</v>
      </c>
      <c r="CL382" s="22">
        <v>0</v>
      </c>
      <c r="CM382" s="22">
        <v>0</v>
      </c>
      <c r="CN382" s="22">
        <v>0</v>
      </c>
      <c r="CO382" s="23">
        <f t="shared" si="406"/>
        <v>0</v>
      </c>
      <c r="CP382" s="22">
        <v>3971</v>
      </c>
      <c r="CQ382" s="22">
        <v>3840</v>
      </c>
      <c r="CR382" s="22">
        <v>0</v>
      </c>
      <c r="CS382" s="23">
        <f t="shared" si="407"/>
        <v>3840</v>
      </c>
      <c r="CT382" s="22">
        <v>43678</v>
      </c>
      <c r="CU382" s="22">
        <v>43708</v>
      </c>
      <c r="CV382" s="22">
        <v>584</v>
      </c>
      <c r="CW382" s="23">
        <f t="shared" si="408"/>
        <v>44292</v>
      </c>
      <c r="CX382" s="22">
        <v>0</v>
      </c>
      <c r="CY382" s="22">
        <v>0</v>
      </c>
      <c r="CZ382" s="22">
        <v>0</v>
      </c>
      <c r="DA382" s="23">
        <f t="shared" si="409"/>
        <v>0</v>
      </c>
      <c r="DB382" s="22">
        <v>173230</v>
      </c>
      <c r="DC382" s="22">
        <v>168047</v>
      </c>
      <c r="DD382" s="22">
        <v>21755</v>
      </c>
      <c r="DE382" s="23">
        <f t="shared" si="410"/>
        <v>189802</v>
      </c>
      <c r="DF382" s="25">
        <v>4735</v>
      </c>
      <c r="DG382" s="22">
        <v>2573</v>
      </c>
      <c r="DH382" s="22">
        <v>3873</v>
      </c>
      <c r="DI382" s="23">
        <f t="shared" si="411"/>
        <v>6446</v>
      </c>
      <c r="DJ382" s="22">
        <v>0</v>
      </c>
      <c r="DK382" s="22">
        <v>0</v>
      </c>
      <c r="DL382" s="22">
        <v>0</v>
      </c>
      <c r="DM382" s="23">
        <f t="shared" si="412"/>
        <v>0</v>
      </c>
      <c r="DN382" s="22">
        <v>0</v>
      </c>
      <c r="DO382" s="22">
        <v>0</v>
      </c>
      <c r="DP382" s="22">
        <v>0</v>
      </c>
      <c r="DQ382" s="23">
        <f t="shared" si="413"/>
        <v>0</v>
      </c>
      <c r="DR382" s="22">
        <v>0</v>
      </c>
      <c r="DS382" s="22">
        <v>0</v>
      </c>
      <c r="DT382" s="22">
        <v>0</v>
      </c>
      <c r="DU382" s="23">
        <f t="shared" si="414"/>
        <v>0</v>
      </c>
      <c r="DV382" s="22">
        <v>0</v>
      </c>
      <c r="DW382" s="22">
        <v>0</v>
      </c>
      <c r="DX382" s="22">
        <v>0</v>
      </c>
      <c r="DY382" s="23">
        <f t="shared" si="415"/>
        <v>0</v>
      </c>
      <c r="DZ382" s="22">
        <v>0</v>
      </c>
      <c r="EA382" s="22">
        <v>0</v>
      </c>
      <c r="EB382" s="22">
        <v>0</v>
      </c>
      <c r="EC382" s="23">
        <f t="shared" si="416"/>
        <v>0</v>
      </c>
      <c r="ED382" s="25">
        <v>1177</v>
      </c>
      <c r="EE382" s="22">
        <v>3861</v>
      </c>
      <c r="EF382" s="22">
        <v>1344</v>
      </c>
      <c r="EG382" s="23">
        <f t="shared" si="417"/>
        <v>5205</v>
      </c>
      <c r="EH382" s="22">
        <v>0</v>
      </c>
      <c r="EI382" s="22">
        <v>0</v>
      </c>
      <c r="EJ382" s="22">
        <v>0</v>
      </c>
      <c r="EK382" s="23">
        <f t="shared" si="418"/>
        <v>0</v>
      </c>
      <c r="EL382" s="22">
        <v>0</v>
      </c>
      <c r="EM382" s="22">
        <v>0</v>
      </c>
      <c r="EN382" s="22">
        <v>0</v>
      </c>
      <c r="EO382" s="23">
        <f t="shared" si="419"/>
        <v>0</v>
      </c>
      <c r="EP382" s="22">
        <v>5279</v>
      </c>
      <c r="EQ382" s="22">
        <v>4566</v>
      </c>
      <c r="ER382" s="22">
        <v>23</v>
      </c>
      <c r="ES382" s="23">
        <f t="shared" si="420"/>
        <v>4589</v>
      </c>
      <c r="ET382" s="22">
        <v>0</v>
      </c>
      <c r="EU382" s="22">
        <v>0</v>
      </c>
      <c r="EV382" s="22">
        <v>0</v>
      </c>
      <c r="EW382" s="23">
        <f t="shared" si="421"/>
        <v>0</v>
      </c>
      <c r="EX382" s="22">
        <v>0</v>
      </c>
      <c r="EY382" s="22">
        <v>0</v>
      </c>
      <c r="EZ382" s="22">
        <v>0</v>
      </c>
      <c r="FA382" s="23">
        <f t="shared" si="422"/>
        <v>0</v>
      </c>
      <c r="FB382" s="22">
        <v>0</v>
      </c>
      <c r="FC382" s="22">
        <v>0</v>
      </c>
      <c r="FD382" s="22">
        <v>0</v>
      </c>
      <c r="FE382" s="23">
        <f t="shared" si="423"/>
        <v>0</v>
      </c>
      <c r="FF382" s="22">
        <v>0</v>
      </c>
      <c r="FG382" s="22">
        <v>0</v>
      </c>
      <c r="FH382" s="22">
        <v>0</v>
      </c>
      <c r="FI382" s="23">
        <f t="shared" si="424"/>
        <v>0</v>
      </c>
      <c r="FJ382" s="22">
        <v>0</v>
      </c>
      <c r="FK382" s="22">
        <v>0</v>
      </c>
      <c r="FL382" s="22">
        <v>0</v>
      </c>
      <c r="FM382" s="23">
        <f t="shared" si="425"/>
        <v>0</v>
      </c>
      <c r="FN382" s="22">
        <v>30138</v>
      </c>
      <c r="FO382" s="22">
        <v>20521</v>
      </c>
      <c r="FP382" s="22">
        <v>1337</v>
      </c>
      <c r="FQ382" s="23">
        <f t="shared" si="426"/>
        <v>21858</v>
      </c>
      <c r="FR382" s="22">
        <v>0</v>
      </c>
      <c r="FS382" s="22">
        <v>0</v>
      </c>
      <c r="FT382" s="22">
        <v>0</v>
      </c>
      <c r="FU382" s="23">
        <f t="shared" si="427"/>
        <v>0</v>
      </c>
      <c r="FV382" s="22">
        <v>0</v>
      </c>
      <c r="FW382" s="22">
        <v>0</v>
      </c>
      <c r="FX382" s="22">
        <v>0</v>
      </c>
      <c r="FY382" s="23">
        <f t="shared" si="469"/>
        <v>0</v>
      </c>
      <c r="FZ382" s="22">
        <v>0</v>
      </c>
      <c r="GA382" s="22">
        <v>0</v>
      </c>
      <c r="GB382" s="22">
        <v>0</v>
      </c>
      <c r="GC382" s="23">
        <f t="shared" si="428"/>
        <v>0</v>
      </c>
      <c r="GD382" s="22">
        <v>382395</v>
      </c>
      <c r="GE382" s="22">
        <v>341377</v>
      </c>
      <c r="GF382" s="22">
        <v>53920</v>
      </c>
      <c r="GG382" s="22">
        <f t="shared" si="470"/>
        <v>395297</v>
      </c>
      <c r="GI382" s="41">
        <f t="shared" si="472"/>
        <v>0.17266147509729901</v>
      </c>
      <c r="GJ382" s="36"/>
      <c r="GK382" s="37">
        <f t="shared" si="457"/>
        <v>49.226222036048121</v>
      </c>
      <c r="GL382" s="37">
        <f t="shared" si="474"/>
        <v>16.148715349891763</v>
      </c>
      <c r="GM382" s="37">
        <f t="shared" si="475"/>
        <v>0</v>
      </c>
      <c r="GN382" s="37">
        <f t="shared" si="476"/>
        <v>0</v>
      </c>
      <c r="GO382" s="37">
        <f t="shared" si="477"/>
        <v>0</v>
      </c>
      <c r="GP382" s="37">
        <f t="shared" si="458"/>
        <v>6.0112427023496018</v>
      </c>
      <c r="GQ382" s="37">
        <f t="shared" si="459"/>
        <v>2.7535539886987115</v>
      </c>
      <c r="GR382" s="37">
        <f t="shared" si="460"/>
        <v>1.3375242034466293</v>
      </c>
      <c r="GS382" s="37">
        <f t="shared" si="461"/>
        <v>1.1977959850839395</v>
      </c>
      <c r="GT382" s="37">
        <f t="shared" si="462"/>
        <v>0.75371217158742387</v>
      </c>
      <c r="GU382" s="37">
        <f t="shared" si="463"/>
        <v>1.131007654294226</v>
      </c>
      <c r="GV382" s="37">
        <f t="shared" si="464"/>
        <v>12.803440184898221</v>
      </c>
      <c r="GW382" s="37">
        <f t="shared" si="465"/>
        <v>1.1248560975109629</v>
      </c>
      <c r="GX382" s="37">
        <f t="shared" si="466"/>
        <v>7.1331694871066302</v>
      </c>
      <c r="GY382" s="37"/>
      <c r="GZ382" s="37">
        <f t="shared" si="467"/>
        <v>0.37876013908376649</v>
      </c>
      <c r="HA382" s="35"/>
      <c r="HB382" s="35"/>
      <c r="HC382" s="35"/>
      <c r="HD382" s="35"/>
      <c r="HE382" s="35"/>
      <c r="HF382" s="35"/>
      <c r="HG382" s="35"/>
      <c r="HH382" s="35"/>
      <c r="HI382" s="35"/>
      <c r="HK382" s="35"/>
      <c r="HL382" s="35"/>
      <c r="HO382" s="35"/>
      <c r="HP382" s="35"/>
      <c r="HQ382" s="35"/>
      <c r="HR382" s="35"/>
      <c r="HS382" s="35"/>
      <c r="HT382" s="35"/>
      <c r="HU382" s="35"/>
      <c r="HV382" s="35"/>
      <c r="HW382" s="35"/>
      <c r="HX382" s="35"/>
      <c r="HY382" s="35"/>
      <c r="HZ382" s="35"/>
      <c r="IA382" s="35"/>
      <c r="IB382" s="35"/>
    </row>
    <row r="383" spans="1:236" ht="11.25" customHeight="1">
      <c r="A383" s="21">
        <f t="shared" si="471"/>
        <v>45260</v>
      </c>
      <c r="B383" s="27">
        <v>0</v>
      </c>
      <c r="C383" s="27">
        <v>0</v>
      </c>
      <c r="D383" s="27">
        <v>0</v>
      </c>
      <c r="E383" s="24">
        <f t="shared" si="473"/>
        <v>0</v>
      </c>
      <c r="F383" s="22">
        <v>0</v>
      </c>
      <c r="G383" s="22">
        <v>0</v>
      </c>
      <c r="H383" s="22">
        <v>0</v>
      </c>
      <c r="I383" s="23">
        <f t="shared" si="468"/>
        <v>0</v>
      </c>
      <c r="J383" s="22">
        <v>26210</v>
      </c>
      <c r="K383" s="22">
        <v>22762</v>
      </c>
      <c r="L383" s="22">
        <v>3403</v>
      </c>
      <c r="M383" s="23">
        <f t="shared" si="386"/>
        <v>26165</v>
      </c>
      <c r="N383" s="22">
        <v>0</v>
      </c>
      <c r="O383" s="22">
        <v>0</v>
      </c>
      <c r="P383" s="22">
        <v>0</v>
      </c>
      <c r="Q383" s="23">
        <f t="shared" si="387"/>
        <v>0</v>
      </c>
      <c r="R383" s="22">
        <v>0</v>
      </c>
      <c r="S383" s="22">
        <v>0</v>
      </c>
      <c r="T383" s="22">
        <v>0</v>
      </c>
      <c r="U383" s="23">
        <f t="shared" si="388"/>
        <v>0</v>
      </c>
      <c r="V383" s="22">
        <v>0</v>
      </c>
      <c r="W383" s="22">
        <v>0</v>
      </c>
      <c r="X383" s="22">
        <v>0</v>
      </c>
      <c r="Y383" s="23">
        <f t="shared" si="389"/>
        <v>0</v>
      </c>
      <c r="Z383" s="22">
        <v>0</v>
      </c>
      <c r="AA383" s="22">
        <v>0</v>
      </c>
      <c r="AB383" s="22">
        <v>0</v>
      </c>
      <c r="AC383" s="23">
        <f t="shared" si="390"/>
        <v>0</v>
      </c>
      <c r="AD383" s="22">
        <v>0</v>
      </c>
      <c r="AE383" s="22">
        <v>0</v>
      </c>
      <c r="AF383" s="22">
        <v>0</v>
      </c>
      <c r="AG383" s="23">
        <f t="shared" si="391"/>
        <v>0</v>
      </c>
      <c r="AH383" s="22">
        <v>673</v>
      </c>
      <c r="AI383" s="22">
        <v>406</v>
      </c>
      <c r="AJ383" s="22">
        <v>118</v>
      </c>
      <c r="AK383" s="23">
        <f t="shared" si="392"/>
        <v>524</v>
      </c>
      <c r="AL383" s="22">
        <v>82</v>
      </c>
      <c r="AM383" s="22">
        <v>67</v>
      </c>
      <c r="AN383" s="22">
        <v>0</v>
      </c>
      <c r="AO383" s="23">
        <f t="shared" si="393"/>
        <v>67</v>
      </c>
      <c r="AP383" s="22">
        <v>0</v>
      </c>
      <c r="AQ383" s="22">
        <v>0</v>
      </c>
      <c r="AR383" s="22">
        <v>0</v>
      </c>
      <c r="AS383" s="23">
        <f t="shared" si="394"/>
        <v>0</v>
      </c>
      <c r="AT383" s="22">
        <v>0</v>
      </c>
      <c r="AU383" s="22">
        <v>0</v>
      </c>
      <c r="AV383" s="22">
        <v>0</v>
      </c>
      <c r="AW383" s="23">
        <f t="shared" si="395"/>
        <v>0</v>
      </c>
      <c r="AX383" s="22">
        <v>0</v>
      </c>
      <c r="AY383" s="22">
        <v>0</v>
      </c>
      <c r="AZ383" s="22">
        <v>0</v>
      </c>
      <c r="BA383" s="23">
        <f t="shared" si="396"/>
        <v>0</v>
      </c>
      <c r="BB383" s="22">
        <v>0</v>
      </c>
      <c r="BC383" s="22">
        <v>0</v>
      </c>
      <c r="BD383" s="22">
        <v>0</v>
      </c>
      <c r="BE383" s="23">
        <f t="shared" si="397"/>
        <v>0</v>
      </c>
      <c r="BF383" s="22">
        <v>0</v>
      </c>
      <c r="BG383" s="22">
        <v>0</v>
      </c>
      <c r="BH383" s="22">
        <v>0</v>
      </c>
      <c r="BI383" s="23">
        <f t="shared" si="398"/>
        <v>0</v>
      </c>
      <c r="BJ383" s="22">
        <v>0</v>
      </c>
      <c r="BK383" s="22">
        <v>0</v>
      </c>
      <c r="BL383" s="22">
        <v>0</v>
      </c>
      <c r="BM383" s="23">
        <f t="shared" si="399"/>
        <v>0</v>
      </c>
      <c r="BN383" s="22">
        <v>13439</v>
      </c>
      <c r="BO383" s="22">
        <v>8730</v>
      </c>
      <c r="BP383" s="22">
        <v>3161</v>
      </c>
      <c r="BQ383" s="23">
        <f t="shared" si="400"/>
        <v>11891</v>
      </c>
      <c r="BR383" s="22">
        <v>65288</v>
      </c>
      <c r="BS383" s="22">
        <v>49451</v>
      </c>
      <c r="BT383" s="22">
        <v>16350</v>
      </c>
      <c r="BU383" s="23">
        <f t="shared" si="401"/>
        <v>65801</v>
      </c>
      <c r="BV383" s="22">
        <v>4704</v>
      </c>
      <c r="BW383" s="22">
        <v>2945</v>
      </c>
      <c r="BX383" s="22">
        <v>3981</v>
      </c>
      <c r="BY383" s="23">
        <f t="shared" si="402"/>
        <v>6926</v>
      </c>
      <c r="BZ383" s="22">
        <v>0</v>
      </c>
      <c r="CA383" s="22">
        <v>0</v>
      </c>
      <c r="CB383" s="22">
        <v>0</v>
      </c>
      <c r="CC383" s="23">
        <f t="shared" si="403"/>
        <v>0</v>
      </c>
      <c r="CD383" s="22">
        <v>0</v>
      </c>
      <c r="CE383" s="22">
        <v>48</v>
      </c>
      <c r="CF383" s="22">
        <v>6</v>
      </c>
      <c r="CG383" s="23">
        <f t="shared" si="404"/>
        <v>54</v>
      </c>
      <c r="CH383" s="22">
        <v>0</v>
      </c>
      <c r="CI383" s="22">
        <v>0</v>
      </c>
      <c r="CJ383" s="22">
        <v>0</v>
      </c>
      <c r="CK383" s="23">
        <f t="shared" si="405"/>
        <v>0</v>
      </c>
      <c r="CL383" s="22">
        <v>0</v>
      </c>
      <c r="CM383" s="22">
        <v>0</v>
      </c>
      <c r="CN383" s="22">
        <v>0</v>
      </c>
      <c r="CO383" s="23">
        <f t="shared" si="406"/>
        <v>0</v>
      </c>
      <c r="CP383" s="22">
        <v>3505</v>
      </c>
      <c r="CQ383" s="22">
        <v>3028</v>
      </c>
      <c r="CR383" s="22">
        <v>0</v>
      </c>
      <c r="CS383" s="23">
        <f t="shared" si="407"/>
        <v>3028</v>
      </c>
      <c r="CT383" s="22">
        <v>39693</v>
      </c>
      <c r="CU383" s="22">
        <v>39981</v>
      </c>
      <c r="CV383" s="22">
        <v>785</v>
      </c>
      <c r="CW383" s="23">
        <f t="shared" si="408"/>
        <v>40766</v>
      </c>
      <c r="CX383" s="22">
        <v>0</v>
      </c>
      <c r="CY383" s="22">
        <v>0</v>
      </c>
      <c r="CZ383" s="22">
        <v>0</v>
      </c>
      <c r="DA383" s="23">
        <f t="shared" si="409"/>
        <v>0</v>
      </c>
      <c r="DB383" s="22">
        <v>144912</v>
      </c>
      <c r="DC383" s="22">
        <v>134158</v>
      </c>
      <c r="DD383" s="22">
        <v>22769</v>
      </c>
      <c r="DE383" s="23">
        <f t="shared" si="410"/>
        <v>156927</v>
      </c>
      <c r="DF383" s="25">
        <v>5031</v>
      </c>
      <c r="DG383" s="22">
        <v>2662</v>
      </c>
      <c r="DH383" s="22">
        <v>2081</v>
      </c>
      <c r="DI383" s="23">
        <f t="shared" si="411"/>
        <v>4743</v>
      </c>
      <c r="DJ383" s="22">
        <v>0</v>
      </c>
      <c r="DK383" s="22">
        <v>0</v>
      </c>
      <c r="DL383" s="22">
        <v>0</v>
      </c>
      <c r="DM383" s="23">
        <f t="shared" si="412"/>
        <v>0</v>
      </c>
      <c r="DN383" s="22">
        <v>0</v>
      </c>
      <c r="DO383" s="22">
        <v>0</v>
      </c>
      <c r="DP383" s="22">
        <v>0</v>
      </c>
      <c r="DQ383" s="23">
        <f t="shared" si="413"/>
        <v>0</v>
      </c>
      <c r="DR383" s="22">
        <v>0</v>
      </c>
      <c r="DS383" s="22">
        <v>0</v>
      </c>
      <c r="DT383" s="22">
        <v>0</v>
      </c>
      <c r="DU383" s="23">
        <f t="shared" si="414"/>
        <v>0</v>
      </c>
      <c r="DV383" s="22">
        <v>0</v>
      </c>
      <c r="DW383" s="22">
        <v>0</v>
      </c>
      <c r="DX383" s="22">
        <v>0</v>
      </c>
      <c r="DY383" s="23">
        <f t="shared" si="415"/>
        <v>0</v>
      </c>
      <c r="DZ383" s="22">
        <v>0</v>
      </c>
      <c r="EA383" s="22">
        <v>0</v>
      </c>
      <c r="EB383" s="22">
        <v>0</v>
      </c>
      <c r="EC383" s="23">
        <f t="shared" si="416"/>
        <v>0</v>
      </c>
      <c r="ED383" s="25">
        <v>971</v>
      </c>
      <c r="EE383" s="22">
        <v>2452</v>
      </c>
      <c r="EF383" s="22">
        <v>50</v>
      </c>
      <c r="EG383" s="23">
        <f t="shared" si="417"/>
        <v>2502</v>
      </c>
      <c r="EH383" s="22">
        <v>0</v>
      </c>
      <c r="EI383" s="22">
        <v>0</v>
      </c>
      <c r="EJ383" s="22">
        <v>0</v>
      </c>
      <c r="EK383" s="23">
        <f t="shared" si="418"/>
        <v>0</v>
      </c>
      <c r="EL383" s="22">
        <v>0</v>
      </c>
      <c r="EM383" s="22">
        <v>0</v>
      </c>
      <c r="EN383" s="22">
        <v>0</v>
      </c>
      <c r="EO383" s="23">
        <f t="shared" si="419"/>
        <v>0</v>
      </c>
      <c r="EP383" s="22">
        <v>2108</v>
      </c>
      <c r="EQ383" s="22">
        <v>3783</v>
      </c>
      <c r="ER383" s="22">
        <v>133</v>
      </c>
      <c r="ES383" s="23">
        <f t="shared" si="420"/>
        <v>3916</v>
      </c>
      <c r="ET383" s="22">
        <v>0</v>
      </c>
      <c r="EU383" s="22">
        <v>0</v>
      </c>
      <c r="EV383" s="22">
        <v>0</v>
      </c>
      <c r="EW383" s="23">
        <f t="shared" si="421"/>
        <v>0</v>
      </c>
      <c r="EX383" s="22">
        <v>0</v>
      </c>
      <c r="EY383" s="22">
        <v>0</v>
      </c>
      <c r="EZ383" s="22">
        <v>0</v>
      </c>
      <c r="FA383" s="23">
        <f t="shared" si="422"/>
        <v>0</v>
      </c>
      <c r="FB383" s="22">
        <v>0</v>
      </c>
      <c r="FC383" s="22">
        <v>0</v>
      </c>
      <c r="FD383" s="22">
        <v>0</v>
      </c>
      <c r="FE383" s="23">
        <f t="shared" si="423"/>
        <v>0</v>
      </c>
      <c r="FF383" s="22">
        <v>0</v>
      </c>
      <c r="FG383" s="22">
        <v>0</v>
      </c>
      <c r="FH383" s="22">
        <v>0</v>
      </c>
      <c r="FI383" s="23">
        <f t="shared" si="424"/>
        <v>0</v>
      </c>
      <c r="FJ383" s="22">
        <v>0</v>
      </c>
      <c r="FK383" s="22">
        <v>0</v>
      </c>
      <c r="FL383" s="22">
        <v>0</v>
      </c>
      <c r="FM383" s="23">
        <f t="shared" si="425"/>
        <v>0</v>
      </c>
      <c r="FN383" s="22">
        <v>23212</v>
      </c>
      <c r="FO383" s="22">
        <v>16902</v>
      </c>
      <c r="FP383" s="22">
        <v>894</v>
      </c>
      <c r="FQ383" s="23">
        <f t="shared" si="426"/>
        <v>17796</v>
      </c>
      <c r="FR383" s="22">
        <v>0</v>
      </c>
      <c r="FS383" s="22">
        <v>0</v>
      </c>
      <c r="FT383" s="22">
        <v>0</v>
      </c>
      <c r="FU383" s="23">
        <f t="shared" si="427"/>
        <v>0</v>
      </c>
      <c r="FV383" s="22">
        <v>0</v>
      </c>
      <c r="FW383" s="22">
        <v>0</v>
      </c>
      <c r="FX383" s="22">
        <v>0</v>
      </c>
      <c r="FY383" s="23">
        <f t="shared" si="469"/>
        <v>0</v>
      </c>
      <c r="FZ383" s="22">
        <v>0</v>
      </c>
      <c r="GA383" s="22">
        <v>0</v>
      </c>
      <c r="GB383" s="22">
        <v>0</v>
      </c>
      <c r="GC383" s="23">
        <f t="shared" si="428"/>
        <v>0</v>
      </c>
      <c r="GD383" s="22">
        <v>330107</v>
      </c>
      <c r="GE383" s="22">
        <v>289214</v>
      </c>
      <c r="GF383" s="22">
        <v>59412</v>
      </c>
      <c r="GG383" s="22">
        <f t="shared" si="470"/>
        <v>348626</v>
      </c>
      <c r="GI383" s="41">
        <f t="shared" si="472"/>
        <v>4.7000517682664222E-2</v>
      </c>
      <c r="GJ383" s="36"/>
      <c r="GK383" s="37">
        <f t="shared" si="457"/>
        <v>46.387104358710154</v>
      </c>
      <c r="GL383" s="37">
        <f t="shared" si="474"/>
        <v>17.098411556840261</v>
      </c>
      <c r="GM383" s="37">
        <f t="shared" si="475"/>
        <v>0</v>
      </c>
      <c r="GN383" s="37">
        <f t="shared" si="476"/>
        <v>0</v>
      </c>
      <c r="GO383" s="37">
        <f t="shared" si="477"/>
        <v>0</v>
      </c>
      <c r="GP383" s="37">
        <f t="shared" si="458"/>
        <v>5.8441154300967444</v>
      </c>
      <c r="GQ383" s="37">
        <f t="shared" si="459"/>
        <v>3.0185260741181272</v>
      </c>
      <c r="GR383" s="37">
        <f t="shared" si="460"/>
        <v>1.3080279654511884</v>
      </c>
      <c r="GS383" s="37">
        <f t="shared" si="461"/>
        <v>1.0182771235140762</v>
      </c>
      <c r="GT383" s="37">
        <f t="shared" si="462"/>
        <v>0.92042570553292713</v>
      </c>
      <c r="GU383" s="37">
        <f t="shared" si="463"/>
        <v>0.84781511268472476</v>
      </c>
      <c r="GV383" s="37">
        <f t="shared" si="464"/>
        <v>13.824019584114186</v>
      </c>
      <c r="GW383" s="37">
        <f t="shared" si="465"/>
        <v>1.0469755959255085</v>
      </c>
      <c r="GX383" s="37">
        <f t="shared" si="466"/>
        <v>7.8702967352894397</v>
      </c>
      <c r="GY383" s="37"/>
      <c r="GZ383" s="37">
        <f t="shared" si="467"/>
        <v>0.81600475772266634</v>
      </c>
      <c r="HA383" s="35"/>
      <c r="HB383" s="35"/>
      <c r="HC383" s="35"/>
      <c r="HD383" s="35"/>
      <c r="HE383" s="35"/>
      <c r="HF383" s="35"/>
      <c r="HG383" s="35"/>
      <c r="HH383" s="35"/>
      <c r="HI383" s="35"/>
      <c r="HK383" s="35"/>
      <c r="HL383" s="35"/>
      <c r="HO383" s="35"/>
      <c r="HP383" s="35"/>
      <c r="HQ383" s="35"/>
      <c r="HR383" s="35"/>
      <c r="HS383" s="35"/>
      <c r="HT383" s="35"/>
      <c r="HU383" s="35"/>
      <c r="HV383" s="35"/>
      <c r="HW383" s="35"/>
      <c r="HX383" s="35"/>
      <c r="HY383" s="35"/>
      <c r="HZ383" s="35"/>
      <c r="IA383" s="35"/>
      <c r="IB383" s="35"/>
    </row>
    <row r="384" spans="1:236" ht="11.25" customHeight="1">
      <c r="A384" s="21">
        <f t="shared" si="471"/>
        <v>45291</v>
      </c>
      <c r="B384" s="27">
        <v>0</v>
      </c>
      <c r="C384" s="27">
        <v>0</v>
      </c>
      <c r="D384" s="27">
        <v>0</v>
      </c>
      <c r="E384" s="24">
        <f t="shared" si="473"/>
        <v>0</v>
      </c>
      <c r="F384" s="22">
        <v>0</v>
      </c>
      <c r="G384" s="22">
        <v>0</v>
      </c>
      <c r="H384" s="22">
        <v>0</v>
      </c>
      <c r="I384" s="23">
        <f t="shared" si="468"/>
        <v>0</v>
      </c>
      <c r="J384" s="22">
        <v>17515</v>
      </c>
      <c r="K384" s="22">
        <v>12536</v>
      </c>
      <c r="L384" s="22">
        <v>1786</v>
      </c>
      <c r="M384" s="23">
        <f t="shared" si="386"/>
        <v>14322</v>
      </c>
      <c r="N384" s="22">
        <v>0</v>
      </c>
      <c r="O384" s="22">
        <v>0</v>
      </c>
      <c r="P384" s="22">
        <v>0</v>
      </c>
      <c r="Q384" s="23">
        <f t="shared" si="387"/>
        <v>0</v>
      </c>
      <c r="R384" s="22">
        <v>0</v>
      </c>
      <c r="S384" s="22">
        <v>0</v>
      </c>
      <c r="T384" s="22">
        <v>0</v>
      </c>
      <c r="U384" s="23">
        <f t="shared" si="388"/>
        <v>0</v>
      </c>
      <c r="V384" s="22">
        <v>0</v>
      </c>
      <c r="W384" s="22">
        <v>0</v>
      </c>
      <c r="X384" s="22">
        <v>0</v>
      </c>
      <c r="Y384" s="23">
        <f t="shared" si="389"/>
        <v>0</v>
      </c>
      <c r="Z384" s="22">
        <v>0</v>
      </c>
      <c r="AA384" s="22">
        <v>0</v>
      </c>
      <c r="AB384" s="22">
        <v>0</v>
      </c>
      <c r="AC384" s="23">
        <f t="shared" si="390"/>
        <v>0</v>
      </c>
      <c r="AD384" s="22">
        <v>0</v>
      </c>
      <c r="AE384" s="22">
        <v>0</v>
      </c>
      <c r="AF384" s="22">
        <v>0</v>
      </c>
      <c r="AG384" s="23">
        <f t="shared" si="391"/>
        <v>0</v>
      </c>
      <c r="AH384" s="22">
        <v>356</v>
      </c>
      <c r="AI384" s="22">
        <v>436</v>
      </c>
      <c r="AJ384" s="22">
        <v>52</v>
      </c>
      <c r="AK384" s="23">
        <f t="shared" si="392"/>
        <v>488</v>
      </c>
      <c r="AL384" s="22">
        <v>316</v>
      </c>
      <c r="AM384" s="22">
        <v>381</v>
      </c>
      <c r="AN384" s="22">
        <v>0</v>
      </c>
      <c r="AO384" s="23">
        <f t="shared" si="393"/>
        <v>381</v>
      </c>
      <c r="AP384" s="22">
        <v>0</v>
      </c>
      <c r="AQ384" s="22">
        <v>0</v>
      </c>
      <c r="AR384" s="22">
        <v>0</v>
      </c>
      <c r="AS384" s="23">
        <f t="shared" si="394"/>
        <v>0</v>
      </c>
      <c r="AT384" s="22">
        <v>0</v>
      </c>
      <c r="AU384" s="22">
        <v>0</v>
      </c>
      <c r="AV384" s="22">
        <v>0</v>
      </c>
      <c r="AW384" s="23">
        <f t="shared" si="395"/>
        <v>0</v>
      </c>
      <c r="AX384" s="22">
        <v>0</v>
      </c>
      <c r="AY384" s="22">
        <v>0</v>
      </c>
      <c r="AZ384" s="22">
        <v>0</v>
      </c>
      <c r="BA384" s="23">
        <f t="shared" si="396"/>
        <v>0</v>
      </c>
      <c r="BB384" s="22">
        <v>0</v>
      </c>
      <c r="BC384" s="22">
        <v>0</v>
      </c>
      <c r="BD384" s="22">
        <v>0</v>
      </c>
      <c r="BE384" s="23">
        <f t="shared" si="397"/>
        <v>0</v>
      </c>
      <c r="BF384" s="22">
        <v>0</v>
      </c>
      <c r="BG384" s="22">
        <v>0</v>
      </c>
      <c r="BH384" s="22">
        <v>0</v>
      </c>
      <c r="BI384" s="23">
        <f t="shared" si="398"/>
        <v>0</v>
      </c>
      <c r="BJ384" s="22">
        <v>0</v>
      </c>
      <c r="BK384" s="22">
        <v>0</v>
      </c>
      <c r="BL384" s="22">
        <v>0</v>
      </c>
      <c r="BM384" s="23">
        <f t="shared" si="399"/>
        <v>0</v>
      </c>
      <c r="BN384" s="22">
        <v>11969</v>
      </c>
      <c r="BO384" s="22">
        <v>7902</v>
      </c>
      <c r="BP384" s="22">
        <v>3749</v>
      </c>
      <c r="BQ384" s="23">
        <f t="shared" si="400"/>
        <v>11651</v>
      </c>
      <c r="BR384" s="22">
        <v>63800</v>
      </c>
      <c r="BS384" s="22">
        <v>42750</v>
      </c>
      <c r="BT384" s="22">
        <v>13700</v>
      </c>
      <c r="BU384" s="23">
        <f t="shared" si="401"/>
        <v>56450</v>
      </c>
      <c r="BV384" s="22">
        <v>7522</v>
      </c>
      <c r="BW384" s="22">
        <v>4930</v>
      </c>
      <c r="BX384" s="22">
        <v>5634</v>
      </c>
      <c r="BY384" s="23">
        <f t="shared" si="402"/>
        <v>10564</v>
      </c>
      <c r="BZ384" s="22">
        <v>0</v>
      </c>
      <c r="CA384" s="22">
        <v>0</v>
      </c>
      <c r="CB384" s="22">
        <v>0</v>
      </c>
      <c r="CC384" s="23">
        <f t="shared" si="403"/>
        <v>0</v>
      </c>
      <c r="CD384" s="22">
        <v>0</v>
      </c>
      <c r="CE384" s="22">
        <v>67</v>
      </c>
      <c r="CF384" s="22">
        <v>0</v>
      </c>
      <c r="CG384" s="23">
        <f t="shared" si="404"/>
        <v>67</v>
      </c>
      <c r="CH384" s="22">
        <v>0</v>
      </c>
      <c r="CI384" s="22">
        <v>0</v>
      </c>
      <c r="CJ384" s="22">
        <v>0</v>
      </c>
      <c r="CK384" s="23">
        <f t="shared" si="405"/>
        <v>0</v>
      </c>
      <c r="CL384" s="22">
        <v>0</v>
      </c>
      <c r="CM384" s="22">
        <v>0</v>
      </c>
      <c r="CN384" s="22">
        <v>0</v>
      </c>
      <c r="CO384" s="23">
        <f t="shared" si="406"/>
        <v>0</v>
      </c>
      <c r="CP384" s="22">
        <v>3840</v>
      </c>
      <c r="CQ384" s="22">
        <v>3145</v>
      </c>
      <c r="CR384" s="22">
        <v>0</v>
      </c>
      <c r="CS384" s="23">
        <f t="shared" si="407"/>
        <v>3145</v>
      </c>
      <c r="CT384" s="22">
        <v>32288</v>
      </c>
      <c r="CU384" s="22">
        <v>35174</v>
      </c>
      <c r="CV384" s="22">
        <v>1193</v>
      </c>
      <c r="CW384" s="23">
        <f t="shared" si="408"/>
        <v>36367</v>
      </c>
      <c r="CX384" s="22">
        <v>0</v>
      </c>
      <c r="CY384" s="22">
        <v>0</v>
      </c>
      <c r="CZ384" s="22">
        <v>0</v>
      </c>
      <c r="DA384" s="23">
        <f t="shared" si="409"/>
        <v>0</v>
      </c>
      <c r="DB384" s="22">
        <v>119518</v>
      </c>
      <c r="DC384" s="22">
        <v>104778</v>
      </c>
      <c r="DD384" s="22">
        <v>22146</v>
      </c>
      <c r="DE384" s="23">
        <f t="shared" si="410"/>
        <v>126924</v>
      </c>
      <c r="DF384" s="25">
        <v>4447</v>
      </c>
      <c r="DG384" s="22">
        <v>2150</v>
      </c>
      <c r="DH384" s="22">
        <v>5561</v>
      </c>
      <c r="DI384" s="23">
        <f t="shared" si="411"/>
        <v>7711</v>
      </c>
      <c r="DJ384" s="22">
        <v>0</v>
      </c>
      <c r="DK384" s="22">
        <v>0</v>
      </c>
      <c r="DL384" s="22">
        <v>0</v>
      </c>
      <c r="DM384" s="23">
        <f t="shared" si="412"/>
        <v>0</v>
      </c>
      <c r="DN384" s="22">
        <v>0</v>
      </c>
      <c r="DO384" s="22">
        <v>0</v>
      </c>
      <c r="DP384" s="22">
        <v>0</v>
      </c>
      <c r="DQ384" s="23">
        <f t="shared" si="413"/>
        <v>0</v>
      </c>
      <c r="DR384" s="22">
        <v>0</v>
      </c>
      <c r="DS384" s="22">
        <v>0</v>
      </c>
      <c r="DT384" s="22">
        <v>0</v>
      </c>
      <c r="DU384" s="23">
        <f t="shared" si="414"/>
        <v>0</v>
      </c>
      <c r="DV384" s="22">
        <v>0</v>
      </c>
      <c r="DW384" s="22">
        <v>0</v>
      </c>
      <c r="DX384" s="22">
        <v>0</v>
      </c>
      <c r="DY384" s="23">
        <f t="shared" si="415"/>
        <v>0</v>
      </c>
      <c r="DZ384" s="22">
        <v>0</v>
      </c>
      <c r="EA384" s="22">
        <v>0</v>
      </c>
      <c r="EB384" s="22">
        <v>0</v>
      </c>
      <c r="EC384" s="23">
        <f t="shared" si="416"/>
        <v>0</v>
      </c>
      <c r="ED384" s="25">
        <v>961</v>
      </c>
      <c r="EE384" s="22">
        <v>1988</v>
      </c>
      <c r="EF384" s="22">
        <v>58</v>
      </c>
      <c r="EG384" s="23">
        <f t="shared" si="417"/>
        <v>2046</v>
      </c>
      <c r="EH384" s="22">
        <v>0</v>
      </c>
      <c r="EI384" s="22">
        <v>0</v>
      </c>
      <c r="EJ384" s="22">
        <v>0</v>
      </c>
      <c r="EK384" s="23">
        <f t="shared" si="418"/>
        <v>0</v>
      </c>
      <c r="EL384" s="22">
        <v>0</v>
      </c>
      <c r="EM384" s="22">
        <v>0</v>
      </c>
      <c r="EN384" s="22">
        <v>0</v>
      </c>
      <c r="EO384" s="23">
        <f t="shared" si="419"/>
        <v>0</v>
      </c>
      <c r="EP384" s="22">
        <v>3494</v>
      </c>
      <c r="EQ384" s="22">
        <v>4670</v>
      </c>
      <c r="ER384" s="22">
        <v>162</v>
      </c>
      <c r="ES384" s="23">
        <f t="shared" si="420"/>
        <v>4832</v>
      </c>
      <c r="ET384" s="22">
        <v>0</v>
      </c>
      <c r="EU384" s="22">
        <v>0</v>
      </c>
      <c r="EV384" s="22">
        <v>0</v>
      </c>
      <c r="EW384" s="23">
        <f t="shared" si="421"/>
        <v>0</v>
      </c>
      <c r="EX384" s="22">
        <v>0</v>
      </c>
      <c r="EY384" s="22">
        <v>0</v>
      </c>
      <c r="EZ384" s="22">
        <v>0</v>
      </c>
      <c r="FA384" s="23">
        <f t="shared" si="422"/>
        <v>0</v>
      </c>
      <c r="FB384" s="22">
        <v>0</v>
      </c>
      <c r="FC384" s="22">
        <v>0</v>
      </c>
      <c r="FD384" s="22">
        <v>0</v>
      </c>
      <c r="FE384" s="23">
        <f t="shared" si="423"/>
        <v>0</v>
      </c>
      <c r="FF384" s="22">
        <v>135311</v>
      </c>
      <c r="FG384" s="22">
        <v>140223</v>
      </c>
      <c r="FH384" s="22">
        <v>595</v>
      </c>
      <c r="FI384" s="23">
        <f t="shared" si="424"/>
        <v>140818</v>
      </c>
      <c r="FJ384" s="22">
        <v>0</v>
      </c>
      <c r="FK384" s="22">
        <v>0</v>
      </c>
      <c r="FL384" s="22">
        <v>0</v>
      </c>
      <c r="FM384" s="23">
        <f t="shared" si="425"/>
        <v>0</v>
      </c>
      <c r="FN384" s="22">
        <v>27308</v>
      </c>
      <c r="FO384" s="22">
        <v>21363</v>
      </c>
      <c r="FP384" s="22">
        <v>1495</v>
      </c>
      <c r="FQ384" s="23">
        <f t="shared" si="426"/>
        <v>22858</v>
      </c>
      <c r="FR384" s="22">
        <v>0</v>
      </c>
      <c r="FS384" s="22">
        <v>0</v>
      </c>
      <c r="FT384" s="22">
        <v>0</v>
      </c>
      <c r="FU384" s="23">
        <f t="shared" si="427"/>
        <v>0</v>
      </c>
      <c r="FV384" s="22">
        <v>0</v>
      </c>
      <c r="FW384" s="22">
        <v>0</v>
      </c>
      <c r="FX384" s="22">
        <v>0</v>
      </c>
      <c r="FY384" s="23">
        <f t="shared" si="469"/>
        <v>0</v>
      </c>
      <c r="FZ384" s="22">
        <v>0</v>
      </c>
      <c r="GA384" s="22">
        <v>0</v>
      </c>
      <c r="GB384" s="22">
        <v>0</v>
      </c>
      <c r="GC384" s="23">
        <f t="shared" si="428"/>
        <v>0</v>
      </c>
      <c r="GD384" s="22">
        <v>428645</v>
      </c>
      <c r="GE384" s="22">
        <v>382493</v>
      </c>
      <c r="GF384" s="22">
        <v>56131</v>
      </c>
      <c r="GG384" s="22">
        <f t="shared" si="470"/>
        <v>438624</v>
      </c>
      <c r="GI384" s="41">
        <f t="shared" si="472"/>
        <v>3.1128520054131803E-2</v>
      </c>
      <c r="GJ384" s="36"/>
      <c r="GK384" s="37">
        <f t="shared" si="457"/>
        <v>27.393442494372444</v>
      </c>
      <c r="GL384" s="37">
        <f t="shared" si="474"/>
        <v>11.176675128695166</v>
      </c>
      <c r="GM384" s="37">
        <f t="shared" si="475"/>
        <v>36.660278750199346</v>
      </c>
      <c r="GN384" s="37">
        <f t="shared" si="476"/>
        <v>0</v>
      </c>
      <c r="GO384" s="37">
        <f t="shared" si="477"/>
        <v>0</v>
      </c>
      <c r="GP384" s="37">
        <f t="shared" si="458"/>
        <v>5.5852002520307558</v>
      </c>
      <c r="GQ384" s="37">
        <f t="shared" si="459"/>
        <v>2.0659201606303905</v>
      </c>
      <c r="GR384" s="37">
        <f t="shared" si="460"/>
        <v>1.2209373766317291</v>
      </c>
      <c r="GS384" s="37">
        <f t="shared" si="461"/>
        <v>1.2889124768296412</v>
      </c>
      <c r="GT384" s="37">
        <f t="shared" si="462"/>
        <v>0.56210179009811945</v>
      </c>
      <c r="GU384" s="37">
        <f t="shared" si="463"/>
        <v>0.51974807382095878</v>
      </c>
      <c r="GV384" s="37">
        <f t="shared" si="464"/>
        <v>9.195985286005234</v>
      </c>
      <c r="GW384" s="37">
        <f t="shared" si="465"/>
        <v>0.82223726970166777</v>
      </c>
      <c r="GX384" s="37">
        <f t="shared" si="466"/>
        <v>3.2774456003116397</v>
      </c>
      <c r="GY384" s="37"/>
      <c r="GZ384" s="37">
        <f t="shared" si="467"/>
        <v>0.23111534067290052</v>
      </c>
      <c r="HA384" s="35"/>
      <c r="HB384" s="35"/>
      <c r="HC384" s="35"/>
      <c r="HD384" s="35"/>
      <c r="HE384" s="35"/>
      <c r="HF384" s="35"/>
      <c r="HG384" s="35"/>
      <c r="HH384" s="35"/>
      <c r="HI384" s="35"/>
      <c r="HK384" s="35"/>
      <c r="HL384" s="35"/>
      <c r="HO384" s="35"/>
      <c r="HP384" s="35"/>
      <c r="HQ384" s="35"/>
      <c r="HR384" s="35"/>
      <c r="HS384" s="35"/>
      <c r="HT384" s="35"/>
      <c r="HU384" s="35"/>
      <c r="HV384" s="35"/>
      <c r="HW384" s="35"/>
      <c r="HX384" s="35"/>
      <c r="HY384" s="35"/>
      <c r="HZ384" s="35"/>
      <c r="IA384" s="35"/>
      <c r="IB384" s="35"/>
    </row>
    <row r="385" spans="1:208" ht="11.25" customHeight="1">
      <c r="A385" s="21">
        <f t="shared" si="471"/>
        <v>45322</v>
      </c>
      <c r="B385" s="27">
        <v>0</v>
      </c>
      <c r="C385" s="27">
        <v>0</v>
      </c>
      <c r="D385" s="27">
        <v>0</v>
      </c>
      <c r="E385" s="24">
        <f t="shared" si="473"/>
        <v>0</v>
      </c>
      <c r="F385" s="22">
        <v>0</v>
      </c>
      <c r="G385" s="22">
        <v>0</v>
      </c>
      <c r="H385" s="22">
        <v>0</v>
      </c>
      <c r="I385" s="23">
        <f t="shared" si="468"/>
        <v>0</v>
      </c>
      <c r="J385" s="22">
        <v>23811</v>
      </c>
      <c r="K385" s="22">
        <v>23769</v>
      </c>
      <c r="L385" s="22">
        <v>1305</v>
      </c>
      <c r="M385" s="23">
        <f t="shared" ref="M385:M413" si="478">K385+L385</f>
        <v>25074</v>
      </c>
      <c r="N385" s="22">
        <v>0</v>
      </c>
      <c r="O385" s="22">
        <v>0</v>
      </c>
      <c r="P385" s="22">
        <v>0</v>
      </c>
      <c r="Q385" s="23">
        <f t="shared" ref="Q385:Q413" si="479">O385+P385</f>
        <v>0</v>
      </c>
      <c r="R385" s="22">
        <v>0</v>
      </c>
      <c r="S385" s="22">
        <v>0</v>
      </c>
      <c r="T385" s="22">
        <v>0</v>
      </c>
      <c r="U385" s="23">
        <f t="shared" ref="U385:U413" si="480">S385+T385</f>
        <v>0</v>
      </c>
      <c r="V385" s="22">
        <v>0</v>
      </c>
      <c r="W385" s="22">
        <v>0</v>
      </c>
      <c r="X385" s="22">
        <v>0</v>
      </c>
      <c r="Y385" s="23">
        <f t="shared" ref="Y385:Y413" si="481">W385+X385</f>
        <v>0</v>
      </c>
      <c r="Z385" s="22">
        <v>0</v>
      </c>
      <c r="AA385" s="22">
        <v>0</v>
      </c>
      <c r="AB385" s="22">
        <v>0</v>
      </c>
      <c r="AC385" s="23">
        <f t="shared" ref="AC385:AC413" si="482">AA385+AB385</f>
        <v>0</v>
      </c>
      <c r="AD385" s="22">
        <v>0</v>
      </c>
      <c r="AE385" s="22">
        <v>0</v>
      </c>
      <c r="AF385" s="22">
        <v>0</v>
      </c>
      <c r="AG385" s="23">
        <f t="shared" ref="AG385:AG413" si="483">AE385+AF385</f>
        <v>0</v>
      </c>
      <c r="AH385" s="22">
        <v>1152</v>
      </c>
      <c r="AI385" s="22">
        <v>1046</v>
      </c>
      <c r="AJ385" s="22">
        <v>959</v>
      </c>
      <c r="AK385" s="23">
        <f t="shared" ref="AK385:AK413" si="484">AI385+AJ385</f>
        <v>2005</v>
      </c>
      <c r="AL385" s="22">
        <v>451</v>
      </c>
      <c r="AM385" s="22">
        <v>451</v>
      </c>
      <c r="AN385" s="22">
        <v>0</v>
      </c>
      <c r="AO385" s="23">
        <f t="shared" ref="AO385:AO413" si="485">AM385+AN385</f>
        <v>451</v>
      </c>
      <c r="AP385" s="22">
        <v>0</v>
      </c>
      <c r="AQ385" s="22">
        <v>0</v>
      </c>
      <c r="AR385" s="22">
        <v>0</v>
      </c>
      <c r="AS385" s="23">
        <f t="shared" ref="AS385:AS413" si="486">AQ385+AR385</f>
        <v>0</v>
      </c>
      <c r="AT385" s="22">
        <v>0</v>
      </c>
      <c r="AU385" s="22">
        <v>0</v>
      </c>
      <c r="AV385" s="22">
        <v>0</v>
      </c>
      <c r="AW385" s="23">
        <f t="shared" ref="AW385:AW413" si="487">AU385+AV385</f>
        <v>0</v>
      </c>
      <c r="AX385" s="22">
        <v>0</v>
      </c>
      <c r="AY385" s="22">
        <v>0</v>
      </c>
      <c r="AZ385" s="22">
        <v>0</v>
      </c>
      <c r="BA385" s="23">
        <f t="shared" ref="BA385:BA413" si="488">AY385+AZ385</f>
        <v>0</v>
      </c>
      <c r="BB385" s="22">
        <v>0</v>
      </c>
      <c r="BC385" s="22">
        <v>0</v>
      </c>
      <c r="BD385" s="22">
        <v>0</v>
      </c>
      <c r="BE385" s="23">
        <f t="shared" ref="BE385:BE413" si="489">BC385+BD385</f>
        <v>0</v>
      </c>
      <c r="BF385" s="22">
        <v>0</v>
      </c>
      <c r="BG385" s="22">
        <v>0</v>
      </c>
      <c r="BH385" s="22">
        <v>0</v>
      </c>
      <c r="BI385" s="23">
        <f t="shared" ref="BI385:BI413" si="490">BG385+BH385</f>
        <v>0</v>
      </c>
      <c r="BJ385" s="22">
        <v>0</v>
      </c>
      <c r="BK385" s="22">
        <v>0</v>
      </c>
      <c r="BL385" s="22">
        <v>0</v>
      </c>
      <c r="BM385" s="23">
        <f t="shared" ref="BM385:BM413" si="491">BK385+BL385</f>
        <v>0</v>
      </c>
      <c r="BN385" s="22">
        <v>13907</v>
      </c>
      <c r="BO385" s="22">
        <v>8681</v>
      </c>
      <c r="BP385" s="22">
        <v>4531</v>
      </c>
      <c r="BQ385" s="23">
        <f t="shared" ref="BQ385:BQ413" si="492">BO385+BP385</f>
        <v>13212</v>
      </c>
      <c r="BR385" s="22">
        <v>62000</v>
      </c>
      <c r="BS385" s="22">
        <v>57115</v>
      </c>
      <c r="BT385" s="22">
        <v>10500</v>
      </c>
      <c r="BU385" s="23">
        <f t="shared" ref="BU385:BU413" si="493">BS385+BT385</f>
        <v>67615</v>
      </c>
      <c r="BV385" s="22">
        <v>8265</v>
      </c>
      <c r="BW385" s="22">
        <v>3267</v>
      </c>
      <c r="BX385" s="22">
        <v>4020</v>
      </c>
      <c r="BY385" s="23">
        <f t="shared" ref="BY385:BY413" si="494">BW385+BX385</f>
        <v>7287</v>
      </c>
      <c r="BZ385" s="22">
        <v>0</v>
      </c>
      <c r="CA385" s="22">
        <v>0</v>
      </c>
      <c r="CB385" s="22">
        <v>0</v>
      </c>
      <c r="CC385" s="23">
        <f t="shared" ref="CC385:CC413" si="495">CA385+CB385</f>
        <v>0</v>
      </c>
      <c r="CD385" s="22">
        <v>119</v>
      </c>
      <c r="CE385" s="22">
        <v>64</v>
      </c>
      <c r="CF385" s="22">
        <v>0</v>
      </c>
      <c r="CG385" s="23">
        <f t="shared" ref="CG385:CG413" si="496">CE385+CF385</f>
        <v>64</v>
      </c>
      <c r="CH385" s="22">
        <v>0</v>
      </c>
      <c r="CI385" s="22">
        <v>0</v>
      </c>
      <c r="CJ385" s="22">
        <v>0</v>
      </c>
      <c r="CK385" s="23">
        <f t="shared" ref="CK385:CK413" si="497">CI385+CJ385</f>
        <v>0</v>
      </c>
      <c r="CL385" s="22">
        <v>0</v>
      </c>
      <c r="CM385" s="22">
        <v>0</v>
      </c>
      <c r="CN385" s="22">
        <v>0</v>
      </c>
      <c r="CO385" s="23">
        <f t="shared" ref="CO385:CO413" si="498">CM385+CN385</f>
        <v>0</v>
      </c>
      <c r="CP385" s="22">
        <v>1348</v>
      </c>
      <c r="CQ385" s="22">
        <v>2922</v>
      </c>
      <c r="CR385" s="22">
        <v>0</v>
      </c>
      <c r="CS385" s="23">
        <f t="shared" ref="CS385:CS413" si="499">CQ385+CR385</f>
        <v>2922</v>
      </c>
      <c r="CT385" s="22">
        <v>53074</v>
      </c>
      <c r="CU385" s="22">
        <v>43068</v>
      </c>
      <c r="CV385" s="22">
        <v>817</v>
      </c>
      <c r="CW385" s="23">
        <f t="shared" ref="CW385:CW413" si="500">CU385+CV385</f>
        <v>43885</v>
      </c>
      <c r="CX385" s="22">
        <v>0</v>
      </c>
      <c r="CY385" s="22">
        <v>0</v>
      </c>
      <c r="CZ385" s="22">
        <v>0</v>
      </c>
      <c r="DA385" s="23">
        <f t="shared" ref="DA385:DA413" si="501">CY385+CZ385</f>
        <v>0</v>
      </c>
      <c r="DB385" s="22">
        <v>200767</v>
      </c>
      <c r="DC385" s="22">
        <v>166802</v>
      </c>
      <c r="DD385" s="22">
        <v>23694</v>
      </c>
      <c r="DE385" s="23">
        <f t="shared" ref="DE385:DE413" si="502">DC385+DD385</f>
        <v>190496</v>
      </c>
      <c r="DF385" s="25">
        <v>6523</v>
      </c>
      <c r="DG385" s="22">
        <v>2863</v>
      </c>
      <c r="DH385" s="22">
        <v>1790</v>
      </c>
      <c r="DI385" s="23">
        <f t="shared" ref="DI385:DI413" si="503">DG385+DH385</f>
        <v>4653</v>
      </c>
      <c r="DJ385" s="22">
        <v>0</v>
      </c>
      <c r="DK385" s="22">
        <v>0</v>
      </c>
      <c r="DL385" s="22">
        <v>0</v>
      </c>
      <c r="DM385" s="23">
        <f t="shared" ref="DM385:DM413" si="504">DK385+DL385</f>
        <v>0</v>
      </c>
      <c r="DN385" s="22">
        <v>0</v>
      </c>
      <c r="DO385" s="22">
        <v>0</v>
      </c>
      <c r="DP385" s="22">
        <v>0</v>
      </c>
      <c r="DQ385" s="23">
        <f t="shared" ref="DQ385:DQ413" si="505">DO385+DP385</f>
        <v>0</v>
      </c>
      <c r="DR385" s="22">
        <v>0</v>
      </c>
      <c r="DS385" s="22">
        <v>0</v>
      </c>
      <c r="DT385" s="22">
        <v>0</v>
      </c>
      <c r="DU385" s="23">
        <f t="shared" ref="DU385:DU413" si="506">DS385+DT385</f>
        <v>0</v>
      </c>
      <c r="DV385" s="22">
        <v>0</v>
      </c>
      <c r="DW385" s="22">
        <v>0</v>
      </c>
      <c r="DX385" s="22">
        <v>0</v>
      </c>
      <c r="DY385" s="23">
        <f t="shared" ref="DY385:DY413" si="507">DW385+DX385</f>
        <v>0</v>
      </c>
      <c r="DZ385" s="22">
        <v>0</v>
      </c>
      <c r="EA385" s="22">
        <v>0</v>
      </c>
      <c r="EB385" s="22">
        <v>0</v>
      </c>
      <c r="EC385" s="23">
        <f t="shared" ref="EC385:EC413" si="508">EA385+EB385</f>
        <v>0</v>
      </c>
      <c r="ED385" s="25">
        <v>5648</v>
      </c>
      <c r="EE385" s="22">
        <v>3826</v>
      </c>
      <c r="EF385" s="22">
        <v>44</v>
      </c>
      <c r="EG385" s="23">
        <f t="shared" ref="EG385:EG413" si="509">EE385+EF385</f>
        <v>3870</v>
      </c>
      <c r="EH385" s="22">
        <v>0</v>
      </c>
      <c r="EI385" s="22">
        <v>0</v>
      </c>
      <c r="EJ385" s="22">
        <v>0</v>
      </c>
      <c r="EK385" s="23">
        <f t="shared" ref="EK385:EK413" si="510">EI385+EJ385</f>
        <v>0</v>
      </c>
      <c r="EL385" s="22">
        <v>0</v>
      </c>
      <c r="EM385" s="22">
        <v>0</v>
      </c>
      <c r="EN385" s="22">
        <v>0</v>
      </c>
      <c r="EO385" s="23">
        <f t="shared" ref="EO385:EO413" si="511">EM385+EN385</f>
        <v>0</v>
      </c>
      <c r="EP385" s="22">
        <v>3408</v>
      </c>
      <c r="EQ385" s="22">
        <v>2377</v>
      </c>
      <c r="ER385" s="22">
        <v>173</v>
      </c>
      <c r="ES385" s="23">
        <f t="shared" ref="ES385:ES413" si="512">EQ385+ER385</f>
        <v>2550</v>
      </c>
      <c r="ET385" s="22">
        <v>0</v>
      </c>
      <c r="EU385" s="22">
        <v>0</v>
      </c>
      <c r="EV385" s="22">
        <v>0</v>
      </c>
      <c r="EW385" s="23">
        <f t="shared" ref="EW385:EW413" si="513">EU385+EV385</f>
        <v>0</v>
      </c>
      <c r="EX385" s="22">
        <v>0</v>
      </c>
      <c r="EY385" s="22">
        <v>0</v>
      </c>
      <c r="EZ385" s="22">
        <v>0</v>
      </c>
      <c r="FA385" s="23">
        <f t="shared" ref="FA385:FA413" si="514">EY385+EZ385</f>
        <v>0</v>
      </c>
      <c r="FB385" s="22">
        <v>0</v>
      </c>
      <c r="FC385" s="22">
        <v>0</v>
      </c>
      <c r="FD385" s="22">
        <v>0</v>
      </c>
      <c r="FE385" s="23">
        <f t="shared" ref="FE385:FE413" si="515">FC385+FD385</f>
        <v>0</v>
      </c>
      <c r="FF385" s="22">
        <v>0</v>
      </c>
      <c r="FG385" s="22">
        <v>0</v>
      </c>
      <c r="FH385" s="22">
        <v>0</v>
      </c>
      <c r="FI385" s="23">
        <f t="shared" ref="FI385:FI413" si="516">FG385+FH385</f>
        <v>0</v>
      </c>
      <c r="FJ385" s="22">
        <v>0</v>
      </c>
      <c r="FK385" s="22">
        <v>0</v>
      </c>
      <c r="FL385" s="22">
        <v>0</v>
      </c>
      <c r="FM385" s="23">
        <f t="shared" ref="FM385:FM413" si="517">FK385+FL385</f>
        <v>0</v>
      </c>
      <c r="FN385" s="22">
        <v>37475</v>
      </c>
      <c r="FO385" s="22">
        <v>23190</v>
      </c>
      <c r="FP385" s="22">
        <v>1412</v>
      </c>
      <c r="FQ385" s="23">
        <f t="shared" ref="FQ385:FQ413" si="518">FO385+FP385</f>
        <v>24602</v>
      </c>
      <c r="FR385" s="22">
        <v>0</v>
      </c>
      <c r="FS385" s="22">
        <v>0</v>
      </c>
      <c r="FT385" s="22">
        <v>0</v>
      </c>
      <c r="FU385" s="23">
        <f t="shared" ref="FU385:FU413" si="519">FS385+FT385</f>
        <v>0</v>
      </c>
      <c r="FV385" s="22">
        <v>0</v>
      </c>
      <c r="FW385" s="22">
        <v>0</v>
      </c>
      <c r="FX385" s="22">
        <v>0</v>
      </c>
      <c r="FY385" s="23">
        <f t="shared" si="469"/>
        <v>0</v>
      </c>
      <c r="FZ385" s="22">
        <v>0</v>
      </c>
      <c r="GA385" s="22">
        <v>0</v>
      </c>
      <c r="GB385" s="22">
        <v>0</v>
      </c>
      <c r="GC385" s="23">
        <f t="shared" ref="GC385:GC413" si="520">GA385+GB385</f>
        <v>0</v>
      </c>
      <c r="GD385" s="22">
        <v>417948</v>
      </c>
      <c r="GE385" s="22">
        <v>339441</v>
      </c>
      <c r="GF385" s="22">
        <v>49245</v>
      </c>
      <c r="GG385" s="22">
        <f t="shared" si="470"/>
        <v>388686</v>
      </c>
      <c r="GI385" s="41">
        <f t="shared" si="472"/>
        <v>0.13870838966362853</v>
      </c>
      <c r="GK385" s="37">
        <f t="shared" si="457"/>
        <v>49.140204041350337</v>
      </c>
      <c r="GL385" s="37">
        <f t="shared" si="474"/>
        <v>16.826193653683553</v>
      </c>
      <c r="GM385" s="37">
        <f t="shared" si="475"/>
        <v>0</v>
      </c>
      <c r="GN385" s="37">
        <f t="shared" si="476"/>
        <v>0</v>
      </c>
      <c r="GO385" s="37">
        <f t="shared" si="477"/>
        <v>0</v>
      </c>
      <c r="GP385" s="37">
        <f t="shared" si="458"/>
        <v>6.831820552025242</v>
      </c>
      <c r="GQ385" s="37">
        <f t="shared" si="459"/>
        <v>2.5574400263963399</v>
      </c>
      <c r="GR385" s="37">
        <f t="shared" si="460"/>
        <v>0.7002689716327728</v>
      </c>
      <c r="GS385" s="37">
        <f t="shared" si="461"/>
        <v>0.96246475823486255</v>
      </c>
      <c r="GT385" s="37">
        <f t="shared" si="462"/>
        <v>0.84344554723795895</v>
      </c>
      <c r="GU385" s="37">
        <f t="shared" si="463"/>
        <v>1.1271472803815685</v>
      </c>
      <c r="GV385" s="37">
        <f t="shared" si="464"/>
        <v>12.687919255481809</v>
      </c>
      <c r="GW385" s="37">
        <f t="shared" si="465"/>
        <v>0.8608270656756255</v>
      </c>
      <c r="GX385" s="37">
        <f t="shared" si="466"/>
        <v>7.0023951143203087</v>
      </c>
      <c r="GY385" s="37"/>
      <c r="GZ385" s="37">
        <f t="shared" si="467"/>
        <v>0.45987373357964145</v>
      </c>
    </row>
    <row r="386" spans="1:208" ht="11.25" customHeight="1">
      <c r="A386" s="21">
        <f t="shared" si="471"/>
        <v>45351</v>
      </c>
      <c r="B386" s="27">
        <v>0</v>
      </c>
      <c r="C386" s="27">
        <v>0</v>
      </c>
      <c r="D386" s="27">
        <v>0</v>
      </c>
      <c r="E386" s="24">
        <f t="shared" si="473"/>
        <v>0</v>
      </c>
      <c r="F386" s="22">
        <v>0</v>
      </c>
      <c r="G386" s="22">
        <v>0</v>
      </c>
      <c r="H386" s="22">
        <v>0</v>
      </c>
      <c r="I386" s="23">
        <f t="shared" si="468"/>
        <v>0</v>
      </c>
      <c r="J386" s="22">
        <v>22723</v>
      </c>
      <c r="K386" s="22">
        <v>20200</v>
      </c>
      <c r="L386" s="22">
        <v>1306</v>
      </c>
      <c r="M386" s="23">
        <f t="shared" si="478"/>
        <v>21506</v>
      </c>
      <c r="N386" s="22">
        <v>0</v>
      </c>
      <c r="O386" s="22">
        <v>0</v>
      </c>
      <c r="P386" s="22">
        <v>0</v>
      </c>
      <c r="Q386" s="23">
        <f t="shared" si="479"/>
        <v>0</v>
      </c>
      <c r="R386" s="22">
        <v>0</v>
      </c>
      <c r="S386" s="22">
        <v>0</v>
      </c>
      <c r="T386" s="22">
        <v>0</v>
      </c>
      <c r="U386" s="23">
        <f t="shared" si="480"/>
        <v>0</v>
      </c>
      <c r="V386" s="22">
        <v>0</v>
      </c>
      <c r="W386" s="22">
        <v>0</v>
      </c>
      <c r="X386" s="22">
        <v>0</v>
      </c>
      <c r="Y386" s="23">
        <f t="shared" si="481"/>
        <v>0</v>
      </c>
      <c r="Z386" s="22">
        <v>0</v>
      </c>
      <c r="AA386" s="22">
        <v>0</v>
      </c>
      <c r="AB386" s="22">
        <v>0</v>
      </c>
      <c r="AC386" s="23">
        <f t="shared" si="482"/>
        <v>0</v>
      </c>
      <c r="AD386" s="22">
        <v>0</v>
      </c>
      <c r="AE386" s="22">
        <v>0</v>
      </c>
      <c r="AF386" s="22">
        <v>0</v>
      </c>
      <c r="AG386" s="23">
        <f t="shared" si="483"/>
        <v>0</v>
      </c>
      <c r="AH386" s="22">
        <v>1076</v>
      </c>
      <c r="AI386" s="22">
        <v>752</v>
      </c>
      <c r="AJ386" s="22">
        <v>413</v>
      </c>
      <c r="AK386" s="23">
        <f t="shared" si="484"/>
        <v>1165</v>
      </c>
      <c r="AL386" s="22">
        <v>142</v>
      </c>
      <c r="AM386" s="22">
        <v>98</v>
      </c>
      <c r="AN386" s="22">
        <v>0</v>
      </c>
      <c r="AO386" s="23">
        <f t="shared" si="485"/>
        <v>98</v>
      </c>
      <c r="AP386" s="22">
        <v>0</v>
      </c>
      <c r="AQ386" s="22">
        <v>0</v>
      </c>
      <c r="AR386" s="22">
        <v>0</v>
      </c>
      <c r="AS386" s="23">
        <f t="shared" si="486"/>
        <v>0</v>
      </c>
      <c r="AT386" s="22">
        <v>0</v>
      </c>
      <c r="AU386" s="22">
        <v>0</v>
      </c>
      <c r="AV386" s="22">
        <v>0</v>
      </c>
      <c r="AW386" s="23">
        <f t="shared" si="487"/>
        <v>0</v>
      </c>
      <c r="AX386" s="22">
        <v>0</v>
      </c>
      <c r="AY386" s="22">
        <v>0</v>
      </c>
      <c r="AZ386" s="22">
        <v>0</v>
      </c>
      <c r="BA386" s="23">
        <f t="shared" si="488"/>
        <v>0</v>
      </c>
      <c r="BB386" s="22">
        <v>0</v>
      </c>
      <c r="BC386" s="22">
        <v>0</v>
      </c>
      <c r="BD386" s="22">
        <v>0</v>
      </c>
      <c r="BE386" s="23">
        <f t="shared" si="489"/>
        <v>0</v>
      </c>
      <c r="BF386" s="22">
        <v>0</v>
      </c>
      <c r="BG386" s="22">
        <v>0</v>
      </c>
      <c r="BH386" s="22">
        <v>0</v>
      </c>
      <c r="BI386" s="23">
        <f t="shared" si="490"/>
        <v>0</v>
      </c>
      <c r="BJ386" s="22">
        <v>0</v>
      </c>
      <c r="BK386" s="22">
        <v>0</v>
      </c>
      <c r="BL386" s="22">
        <v>0</v>
      </c>
      <c r="BM386" s="23">
        <f t="shared" si="491"/>
        <v>0</v>
      </c>
      <c r="BN386" s="22">
        <v>15990</v>
      </c>
      <c r="BO386" s="22">
        <v>7142</v>
      </c>
      <c r="BP386" s="22">
        <v>5936</v>
      </c>
      <c r="BQ386" s="23">
        <f t="shared" si="492"/>
        <v>13078</v>
      </c>
      <c r="BR386" s="22">
        <v>67599</v>
      </c>
      <c r="BS386" s="22">
        <v>50201</v>
      </c>
      <c r="BT386" s="22">
        <v>10300</v>
      </c>
      <c r="BU386" s="23">
        <f t="shared" si="493"/>
        <v>60501</v>
      </c>
      <c r="BV386" s="22">
        <v>7430</v>
      </c>
      <c r="BW386" s="22">
        <v>3019</v>
      </c>
      <c r="BX386" s="22">
        <v>1686</v>
      </c>
      <c r="BY386" s="23">
        <f t="shared" si="494"/>
        <v>4705</v>
      </c>
      <c r="BZ386" s="22">
        <v>0</v>
      </c>
      <c r="CA386" s="22">
        <v>0</v>
      </c>
      <c r="CB386" s="22">
        <v>0</v>
      </c>
      <c r="CC386" s="23">
        <f t="shared" si="495"/>
        <v>0</v>
      </c>
      <c r="CD386" s="22">
        <v>97</v>
      </c>
      <c r="CE386" s="22">
        <v>23</v>
      </c>
      <c r="CF386" s="22">
        <v>0</v>
      </c>
      <c r="CG386" s="23">
        <f t="shared" si="496"/>
        <v>23</v>
      </c>
      <c r="CH386" s="22">
        <v>0</v>
      </c>
      <c r="CI386" s="22">
        <v>0</v>
      </c>
      <c r="CJ386" s="22">
        <v>0</v>
      </c>
      <c r="CK386" s="23">
        <f t="shared" si="497"/>
        <v>0</v>
      </c>
      <c r="CL386" s="22">
        <v>0</v>
      </c>
      <c r="CM386" s="22">
        <v>0</v>
      </c>
      <c r="CN386" s="22">
        <v>0</v>
      </c>
      <c r="CO386" s="23">
        <f t="shared" si="498"/>
        <v>0</v>
      </c>
      <c r="CP386" s="22">
        <v>4572</v>
      </c>
      <c r="CQ386" s="22">
        <v>3030</v>
      </c>
      <c r="CR386" s="22">
        <v>0</v>
      </c>
      <c r="CS386" s="23">
        <f t="shared" si="499"/>
        <v>3030</v>
      </c>
      <c r="CT386" s="22">
        <v>44106</v>
      </c>
      <c r="CU386" s="22">
        <v>42401</v>
      </c>
      <c r="CV386" s="22">
        <v>560</v>
      </c>
      <c r="CW386" s="23">
        <f t="shared" si="500"/>
        <v>42961</v>
      </c>
      <c r="CX386" s="22">
        <v>0</v>
      </c>
      <c r="CY386" s="22">
        <v>0</v>
      </c>
      <c r="CZ386" s="22">
        <v>0</v>
      </c>
      <c r="DA386" s="23">
        <f t="shared" si="501"/>
        <v>0</v>
      </c>
      <c r="DB386" s="22">
        <v>174543</v>
      </c>
      <c r="DC386" s="22">
        <v>160271</v>
      </c>
      <c r="DD386" s="22">
        <v>28679</v>
      </c>
      <c r="DE386" s="23">
        <f t="shared" si="502"/>
        <v>188950</v>
      </c>
      <c r="DF386" s="25">
        <v>6952</v>
      </c>
      <c r="DG386" s="22">
        <v>2755</v>
      </c>
      <c r="DH386" s="22">
        <v>3163</v>
      </c>
      <c r="DI386" s="23">
        <f t="shared" si="503"/>
        <v>5918</v>
      </c>
      <c r="DJ386" s="22">
        <v>0</v>
      </c>
      <c r="DK386" s="22">
        <v>0</v>
      </c>
      <c r="DL386" s="22">
        <v>0</v>
      </c>
      <c r="DM386" s="23">
        <f t="shared" si="504"/>
        <v>0</v>
      </c>
      <c r="DN386" s="22">
        <v>0</v>
      </c>
      <c r="DO386" s="22">
        <v>0</v>
      </c>
      <c r="DP386" s="22">
        <v>0</v>
      </c>
      <c r="DQ386" s="23">
        <f t="shared" si="505"/>
        <v>0</v>
      </c>
      <c r="DR386" s="22">
        <v>0</v>
      </c>
      <c r="DS386" s="22">
        <v>0</v>
      </c>
      <c r="DT386" s="22">
        <v>0</v>
      </c>
      <c r="DU386" s="23">
        <f t="shared" si="506"/>
        <v>0</v>
      </c>
      <c r="DV386" s="22">
        <v>0</v>
      </c>
      <c r="DW386" s="22">
        <v>0</v>
      </c>
      <c r="DX386" s="22">
        <v>0</v>
      </c>
      <c r="DY386" s="23">
        <f t="shared" si="507"/>
        <v>0</v>
      </c>
      <c r="DZ386" s="22">
        <v>0</v>
      </c>
      <c r="EA386" s="22">
        <v>0</v>
      </c>
      <c r="EB386" s="22">
        <v>0</v>
      </c>
      <c r="EC386" s="23">
        <f t="shared" si="508"/>
        <v>0</v>
      </c>
      <c r="ED386" s="25">
        <v>4898</v>
      </c>
      <c r="EE386" s="22">
        <v>4080</v>
      </c>
      <c r="EF386" s="22">
        <v>89</v>
      </c>
      <c r="EG386" s="23">
        <f t="shared" si="509"/>
        <v>4169</v>
      </c>
      <c r="EH386" s="22">
        <v>0</v>
      </c>
      <c r="EI386" s="22">
        <v>0</v>
      </c>
      <c r="EJ386" s="22">
        <v>0</v>
      </c>
      <c r="EK386" s="23">
        <f t="shared" si="510"/>
        <v>0</v>
      </c>
      <c r="EL386" s="22">
        <v>0</v>
      </c>
      <c r="EM386" s="22">
        <v>0</v>
      </c>
      <c r="EN386" s="22">
        <v>0</v>
      </c>
      <c r="EO386" s="23">
        <f t="shared" si="511"/>
        <v>0</v>
      </c>
      <c r="EP386" s="22">
        <v>2915</v>
      </c>
      <c r="EQ386" s="22">
        <v>2254</v>
      </c>
      <c r="ER386" s="22">
        <v>0</v>
      </c>
      <c r="ES386" s="23">
        <f t="shared" si="512"/>
        <v>2254</v>
      </c>
      <c r="ET386" s="22">
        <v>0</v>
      </c>
      <c r="EU386" s="22">
        <v>0</v>
      </c>
      <c r="EV386" s="22">
        <v>0</v>
      </c>
      <c r="EW386" s="23">
        <f t="shared" si="513"/>
        <v>0</v>
      </c>
      <c r="EX386" s="22">
        <v>0</v>
      </c>
      <c r="EY386" s="22">
        <v>0</v>
      </c>
      <c r="EZ386" s="22">
        <v>0</v>
      </c>
      <c r="FA386" s="23">
        <f t="shared" si="514"/>
        <v>0</v>
      </c>
      <c r="FB386" s="22">
        <v>0</v>
      </c>
      <c r="FC386" s="22">
        <v>0</v>
      </c>
      <c r="FD386" s="22">
        <v>0</v>
      </c>
      <c r="FE386" s="23">
        <f t="shared" si="515"/>
        <v>0</v>
      </c>
      <c r="FF386" s="22">
        <v>0</v>
      </c>
      <c r="FG386" s="22">
        <v>0</v>
      </c>
      <c r="FH386" s="22">
        <v>0</v>
      </c>
      <c r="FI386" s="23">
        <f t="shared" si="516"/>
        <v>0</v>
      </c>
      <c r="FJ386" s="22">
        <v>0</v>
      </c>
      <c r="FK386" s="22">
        <v>0</v>
      </c>
      <c r="FL386" s="22">
        <v>0</v>
      </c>
      <c r="FM386" s="23">
        <f t="shared" si="517"/>
        <v>0</v>
      </c>
      <c r="FN386" s="22">
        <v>33698</v>
      </c>
      <c r="FO386" s="22">
        <v>23293</v>
      </c>
      <c r="FP386" s="22">
        <v>1920</v>
      </c>
      <c r="FQ386" s="23">
        <f t="shared" si="518"/>
        <v>25213</v>
      </c>
      <c r="FR386" s="22">
        <v>0</v>
      </c>
      <c r="FS386" s="22">
        <v>0</v>
      </c>
      <c r="FT386" s="22">
        <v>0</v>
      </c>
      <c r="FU386" s="23">
        <f t="shared" si="519"/>
        <v>0</v>
      </c>
      <c r="FV386" s="22">
        <v>0</v>
      </c>
      <c r="FW386" s="22">
        <v>0</v>
      </c>
      <c r="FX386" s="22">
        <v>0</v>
      </c>
      <c r="FY386" s="23">
        <f t="shared" si="469"/>
        <v>0</v>
      </c>
      <c r="FZ386" s="22">
        <v>0</v>
      </c>
      <c r="GA386" s="22">
        <v>0</v>
      </c>
      <c r="GB386" s="22">
        <v>0</v>
      </c>
      <c r="GC386" s="23">
        <f t="shared" si="520"/>
        <v>0</v>
      </c>
      <c r="GD386" s="22">
        <v>386741</v>
      </c>
      <c r="GE386" s="22">
        <v>319519</v>
      </c>
      <c r="GF386" s="22">
        <v>54052</v>
      </c>
      <c r="GG386" s="22">
        <f t="shared" si="470"/>
        <v>373571</v>
      </c>
      <c r="GI386" s="41">
        <f t="shared" si="472"/>
        <v>9.4513030610287485E-2</v>
      </c>
      <c r="GK386" s="37">
        <f t="shared" si="457"/>
        <v>50.16008437682892</v>
      </c>
      <c r="GL386" s="37">
        <f t="shared" si="474"/>
        <v>15.711428741326808</v>
      </c>
      <c r="GM386" s="37">
        <f t="shared" si="475"/>
        <v>0</v>
      </c>
      <c r="GN386" s="37">
        <f t="shared" si="476"/>
        <v>0</v>
      </c>
      <c r="GO386" s="37">
        <f t="shared" si="477"/>
        <v>0</v>
      </c>
      <c r="GP386" s="37">
        <f t="shared" si="458"/>
        <v>7.2900203117811468</v>
      </c>
      <c r="GQ386" s="37">
        <f t="shared" si="459"/>
        <v>2.235234837364914</v>
      </c>
      <c r="GR386" s="37">
        <f t="shared" si="460"/>
        <v>0.705435357521775</v>
      </c>
      <c r="GS386" s="37">
        <f t="shared" si="461"/>
        <v>0.94485773928936934</v>
      </c>
      <c r="GT386" s="37">
        <f t="shared" si="462"/>
        <v>0.86223354479702308</v>
      </c>
      <c r="GU386" s="37">
        <f t="shared" si="463"/>
        <v>1.2769193694271703</v>
      </c>
      <c r="GV386" s="37">
        <f t="shared" si="464"/>
        <v>13.270259358598393</v>
      </c>
      <c r="GW386" s="37">
        <f t="shared" si="465"/>
        <v>0.94830041405988375</v>
      </c>
      <c r="GX386" s="37">
        <f t="shared" si="466"/>
        <v>6.3220027603992257</v>
      </c>
      <c r="GY386" s="37"/>
      <c r="GZ386" s="37">
        <f t="shared" si="467"/>
        <v>0.27322318860534267</v>
      </c>
    </row>
    <row r="387" spans="1:208" ht="11.25" customHeight="1">
      <c r="A387" s="21">
        <f t="shared" si="471"/>
        <v>45382</v>
      </c>
      <c r="B387" s="27">
        <v>0</v>
      </c>
      <c r="C387" s="27">
        <v>0</v>
      </c>
      <c r="D387" s="27">
        <v>0</v>
      </c>
      <c r="E387" s="24">
        <f t="shared" si="473"/>
        <v>0</v>
      </c>
      <c r="F387" s="22">
        <v>0</v>
      </c>
      <c r="G387" s="22">
        <v>0</v>
      </c>
      <c r="H387" s="22">
        <v>0</v>
      </c>
      <c r="I387" s="23">
        <f t="shared" si="468"/>
        <v>0</v>
      </c>
      <c r="J387" s="22">
        <v>24100</v>
      </c>
      <c r="K387" s="22">
        <v>21400</v>
      </c>
      <c r="L387" s="22">
        <v>1702</v>
      </c>
      <c r="M387" s="23">
        <f t="shared" si="478"/>
        <v>23102</v>
      </c>
      <c r="N387" s="22">
        <v>0</v>
      </c>
      <c r="O387" s="22">
        <v>0</v>
      </c>
      <c r="P387" s="22">
        <v>0</v>
      </c>
      <c r="Q387" s="23">
        <f t="shared" si="479"/>
        <v>0</v>
      </c>
      <c r="R387" s="22">
        <v>0</v>
      </c>
      <c r="S387" s="22">
        <v>0</v>
      </c>
      <c r="T387" s="22">
        <v>0</v>
      </c>
      <c r="U387" s="23">
        <f t="shared" si="480"/>
        <v>0</v>
      </c>
      <c r="V387" s="22">
        <v>0</v>
      </c>
      <c r="W387" s="22">
        <v>0</v>
      </c>
      <c r="X387" s="22">
        <v>0</v>
      </c>
      <c r="Y387" s="23">
        <f t="shared" si="481"/>
        <v>0</v>
      </c>
      <c r="Z387" s="22">
        <v>0</v>
      </c>
      <c r="AA387" s="22">
        <v>0</v>
      </c>
      <c r="AB387" s="22">
        <v>0</v>
      </c>
      <c r="AC387" s="23">
        <f t="shared" si="482"/>
        <v>0</v>
      </c>
      <c r="AD387" s="22">
        <v>0</v>
      </c>
      <c r="AE387" s="22">
        <v>0</v>
      </c>
      <c r="AF387" s="22">
        <v>0</v>
      </c>
      <c r="AG387" s="23">
        <f t="shared" si="483"/>
        <v>0</v>
      </c>
      <c r="AH387" s="22">
        <v>1105</v>
      </c>
      <c r="AI387" s="22">
        <v>1431</v>
      </c>
      <c r="AJ387" s="22">
        <v>676</v>
      </c>
      <c r="AK387" s="23">
        <f t="shared" si="484"/>
        <v>2107</v>
      </c>
      <c r="AL387" s="22">
        <v>136</v>
      </c>
      <c r="AM387" s="22">
        <v>73</v>
      </c>
      <c r="AN387" s="22">
        <v>0</v>
      </c>
      <c r="AO387" s="23">
        <f t="shared" si="485"/>
        <v>73</v>
      </c>
      <c r="AP387" s="22">
        <v>0</v>
      </c>
      <c r="AQ387" s="22">
        <v>0</v>
      </c>
      <c r="AR387" s="22">
        <v>0</v>
      </c>
      <c r="AS387" s="23">
        <f t="shared" si="486"/>
        <v>0</v>
      </c>
      <c r="AT387" s="22">
        <v>0</v>
      </c>
      <c r="AU387" s="22">
        <v>0</v>
      </c>
      <c r="AV387" s="22">
        <v>0</v>
      </c>
      <c r="AW387" s="23">
        <f t="shared" si="487"/>
        <v>0</v>
      </c>
      <c r="AX387" s="22">
        <v>0</v>
      </c>
      <c r="AY387" s="22">
        <v>0</v>
      </c>
      <c r="AZ387" s="22">
        <v>0</v>
      </c>
      <c r="BA387" s="23">
        <f t="shared" si="488"/>
        <v>0</v>
      </c>
      <c r="BB387" s="22">
        <v>0</v>
      </c>
      <c r="BC387" s="22">
        <v>0</v>
      </c>
      <c r="BD387" s="22">
        <v>0</v>
      </c>
      <c r="BE387" s="23">
        <f t="shared" si="489"/>
        <v>0</v>
      </c>
      <c r="BF387" s="22">
        <v>0</v>
      </c>
      <c r="BG387" s="22">
        <v>0</v>
      </c>
      <c r="BH387" s="22">
        <v>0</v>
      </c>
      <c r="BI387" s="23">
        <f t="shared" si="490"/>
        <v>0</v>
      </c>
      <c r="BJ387" s="22">
        <v>0</v>
      </c>
      <c r="BK387" s="22">
        <v>0</v>
      </c>
      <c r="BL387" s="22">
        <v>0</v>
      </c>
      <c r="BM387" s="23">
        <f t="shared" si="491"/>
        <v>0</v>
      </c>
      <c r="BN387" s="22">
        <v>16241</v>
      </c>
      <c r="BO387" s="22">
        <v>7071</v>
      </c>
      <c r="BP387" s="22">
        <v>6860</v>
      </c>
      <c r="BQ387" s="23">
        <f t="shared" si="492"/>
        <v>13931</v>
      </c>
      <c r="BR387" s="22">
        <v>71137</v>
      </c>
      <c r="BS387" s="22">
        <v>53001</v>
      </c>
      <c r="BT387" s="22">
        <v>12600</v>
      </c>
      <c r="BU387" s="23">
        <f t="shared" si="493"/>
        <v>65601</v>
      </c>
      <c r="BV387" s="22">
        <v>8750</v>
      </c>
      <c r="BW387" s="22">
        <v>3529</v>
      </c>
      <c r="BX387" s="22">
        <v>4602</v>
      </c>
      <c r="BY387" s="23">
        <f t="shared" si="494"/>
        <v>8131</v>
      </c>
      <c r="BZ387" s="22">
        <v>0</v>
      </c>
      <c r="CA387" s="22">
        <v>0</v>
      </c>
      <c r="CB387" s="22">
        <v>0</v>
      </c>
      <c r="CC387" s="23">
        <f t="shared" si="495"/>
        <v>0</v>
      </c>
      <c r="CD387" s="22">
        <v>24</v>
      </c>
      <c r="CE387" s="22">
        <v>32</v>
      </c>
      <c r="CF387" s="22">
        <v>0</v>
      </c>
      <c r="CG387" s="23">
        <f t="shared" si="496"/>
        <v>32</v>
      </c>
      <c r="CH387" s="22">
        <v>0</v>
      </c>
      <c r="CI387" s="22">
        <v>0</v>
      </c>
      <c r="CJ387" s="22">
        <v>0</v>
      </c>
      <c r="CK387" s="23">
        <f t="shared" si="497"/>
        <v>0</v>
      </c>
      <c r="CL387" s="22">
        <v>0</v>
      </c>
      <c r="CM387" s="22">
        <v>0</v>
      </c>
      <c r="CN387" s="22">
        <v>0</v>
      </c>
      <c r="CO387" s="23">
        <f t="shared" si="498"/>
        <v>0</v>
      </c>
      <c r="CP387" s="22">
        <v>4598</v>
      </c>
      <c r="CQ387" s="22">
        <v>3292</v>
      </c>
      <c r="CR387" s="22">
        <v>0</v>
      </c>
      <c r="CS387" s="23">
        <f t="shared" si="499"/>
        <v>3292</v>
      </c>
      <c r="CT387" s="22">
        <v>40139</v>
      </c>
      <c r="CU387" s="22">
        <v>40631</v>
      </c>
      <c r="CV387" s="22">
        <v>540</v>
      </c>
      <c r="CW387" s="23">
        <f t="shared" si="500"/>
        <v>41171</v>
      </c>
      <c r="CX387" s="22">
        <v>0</v>
      </c>
      <c r="CY387" s="22">
        <v>0</v>
      </c>
      <c r="CZ387" s="22">
        <v>0</v>
      </c>
      <c r="DA387" s="23">
        <f t="shared" si="501"/>
        <v>0</v>
      </c>
      <c r="DB387" s="22">
        <v>163333</v>
      </c>
      <c r="DC387" s="22">
        <v>152718</v>
      </c>
      <c r="DD387" s="22">
        <v>25562</v>
      </c>
      <c r="DE387" s="23">
        <f t="shared" si="502"/>
        <v>178280</v>
      </c>
      <c r="DF387" s="25">
        <v>6152</v>
      </c>
      <c r="DG387" s="22">
        <v>2701</v>
      </c>
      <c r="DH387" s="22">
        <v>6358</v>
      </c>
      <c r="DI387" s="23">
        <f t="shared" si="503"/>
        <v>9059</v>
      </c>
      <c r="DJ387" s="22">
        <v>0</v>
      </c>
      <c r="DK387" s="22">
        <v>0</v>
      </c>
      <c r="DL387" s="22">
        <v>0</v>
      </c>
      <c r="DM387" s="23">
        <f t="shared" si="504"/>
        <v>0</v>
      </c>
      <c r="DN387" s="22">
        <v>0</v>
      </c>
      <c r="DO387" s="22">
        <v>0</v>
      </c>
      <c r="DP387" s="22">
        <v>0</v>
      </c>
      <c r="DQ387" s="23">
        <f t="shared" si="505"/>
        <v>0</v>
      </c>
      <c r="DR387" s="22">
        <v>0</v>
      </c>
      <c r="DS387" s="22">
        <v>0</v>
      </c>
      <c r="DT387" s="22">
        <v>0</v>
      </c>
      <c r="DU387" s="23">
        <f t="shared" si="506"/>
        <v>0</v>
      </c>
      <c r="DV387" s="22">
        <v>0</v>
      </c>
      <c r="DW387" s="22">
        <v>0</v>
      </c>
      <c r="DX387" s="22">
        <v>0</v>
      </c>
      <c r="DY387" s="23">
        <f t="shared" si="507"/>
        <v>0</v>
      </c>
      <c r="DZ387" s="22">
        <v>0</v>
      </c>
      <c r="EA387" s="22">
        <v>0</v>
      </c>
      <c r="EB387" s="22">
        <v>0</v>
      </c>
      <c r="EC387" s="23">
        <f t="shared" si="508"/>
        <v>0</v>
      </c>
      <c r="ED387" s="25">
        <v>6458</v>
      </c>
      <c r="EE387" s="22">
        <v>4225</v>
      </c>
      <c r="EF387" s="22">
        <v>837</v>
      </c>
      <c r="EG387" s="23">
        <f t="shared" si="509"/>
        <v>5062</v>
      </c>
      <c r="EH387" s="22">
        <v>0</v>
      </c>
      <c r="EI387" s="22">
        <v>0</v>
      </c>
      <c r="EJ387" s="22">
        <v>0</v>
      </c>
      <c r="EK387" s="23">
        <f t="shared" si="510"/>
        <v>0</v>
      </c>
      <c r="EL387" s="22">
        <v>0</v>
      </c>
      <c r="EM387" s="22">
        <v>0</v>
      </c>
      <c r="EN387" s="22">
        <v>0</v>
      </c>
      <c r="EO387" s="23">
        <f t="shared" si="511"/>
        <v>0</v>
      </c>
      <c r="EP387" s="22">
        <v>3525</v>
      </c>
      <c r="EQ387" s="22">
        <v>2804</v>
      </c>
      <c r="ER387" s="22">
        <v>152</v>
      </c>
      <c r="ES387" s="23">
        <f t="shared" si="512"/>
        <v>2956</v>
      </c>
      <c r="ET387" s="22">
        <v>0</v>
      </c>
      <c r="EU387" s="22">
        <v>0</v>
      </c>
      <c r="EV387" s="22">
        <v>0</v>
      </c>
      <c r="EW387" s="23">
        <f t="shared" si="513"/>
        <v>0</v>
      </c>
      <c r="EX387" s="22">
        <v>0</v>
      </c>
      <c r="EY387" s="22">
        <v>0</v>
      </c>
      <c r="EZ387" s="22">
        <v>0</v>
      </c>
      <c r="FA387" s="23">
        <f t="shared" si="514"/>
        <v>0</v>
      </c>
      <c r="FB387" s="22">
        <v>0</v>
      </c>
      <c r="FC387" s="22">
        <v>0</v>
      </c>
      <c r="FD387" s="22">
        <v>0</v>
      </c>
      <c r="FE387" s="23">
        <f t="shared" si="515"/>
        <v>0</v>
      </c>
      <c r="FF387" s="22">
        <v>157015</v>
      </c>
      <c r="FG387" s="22">
        <v>158565</v>
      </c>
      <c r="FH387" s="22">
        <v>650</v>
      </c>
      <c r="FI387" s="23">
        <f t="shared" si="516"/>
        <v>159215</v>
      </c>
      <c r="FJ387" s="22">
        <v>0</v>
      </c>
      <c r="FK387" s="22">
        <v>0</v>
      </c>
      <c r="FL387" s="22">
        <v>0</v>
      </c>
      <c r="FM387" s="23">
        <f t="shared" si="517"/>
        <v>0</v>
      </c>
      <c r="FN387" s="22">
        <v>34690</v>
      </c>
      <c r="FO387" s="22">
        <v>25072</v>
      </c>
      <c r="FP387" s="22">
        <v>2061</v>
      </c>
      <c r="FQ387" s="23">
        <f t="shared" si="518"/>
        <v>27133</v>
      </c>
      <c r="FR387" s="22">
        <v>0</v>
      </c>
      <c r="FS387" s="22">
        <v>0</v>
      </c>
      <c r="FT387" s="22">
        <v>0</v>
      </c>
      <c r="FU387" s="23">
        <f t="shared" si="519"/>
        <v>0</v>
      </c>
      <c r="FV387" s="22">
        <v>0</v>
      </c>
      <c r="FW387" s="22">
        <v>0</v>
      </c>
      <c r="FX387" s="22">
        <v>0</v>
      </c>
      <c r="FY387" s="23">
        <f t="shared" si="469"/>
        <v>0</v>
      </c>
      <c r="FZ387" s="22">
        <v>0</v>
      </c>
      <c r="GA387" s="22">
        <v>0</v>
      </c>
      <c r="GB387" s="22">
        <v>0</v>
      </c>
      <c r="GC387" s="23">
        <f t="shared" si="520"/>
        <v>0</v>
      </c>
      <c r="GD387" s="22">
        <v>537403</v>
      </c>
      <c r="GE387" s="22">
        <v>476545</v>
      </c>
      <c r="GF387" s="22">
        <v>62600</v>
      </c>
      <c r="GG387" s="22">
        <f t="shared" si="470"/>
        <v>539145</v>
      </c>
      <c r="GI387" s="41">
        <f t="shared" si="472"/>
        <v>0.10139504569260005</v>
      </c>
      <c r="GK387" s="37">
        <f t="shared" si="457"/>
        <v>32.046921067265423</v>
      </c>
      <c r="GL387" s="37">
        <f t="shared" si="474"/>
        <v>11.121929723320987</v>
      </c>
      <c r="GM387" s="37">
        <f t="shared" si="475"/>
        <v>33.273877598128195</v>
      </c>
      <c r="GN387" s="37">
        <f t="shared" si="476"/>
        <v>0</v>
      </c>
      <c r="GO387" s="37">
        <f t="shared" si="477"/>
        <v>0</v>
      </c>
      <c r="GP387" s="37">
        <f t="shared" si="458"/>
        <v>5.2612030343409337</v>
      </c>
      <c r="GQ387" s="37">
        <f t="shared" si="459"/>
        <v>1.4838053069489765</v>
      </c>
      <c r="GR387" s="37">
        <f t="shared" si="460"/>
        <v>0.58840193475957148</v>
      </c>
      <c r="GS387" s="37">
        <f t="shared" si="461"/>
        <v>0.74053866896095855</v>
      </c>
      <c r="GT387" s="37">
        <f t="shared" si="462"/>
        <v>0.56678802631440894</v>
      </c>
      <c r="GU387" s="37">
        <f t="shared" si="463"/>
        <v>0.88658993379429007</v>
      </c>
      <c r="GV387" s="37">
        <f t="shared" si="464"/>
        <v>8.5261622721883565</v>
      </c>
      <c r="GW387" s="37">
        <f t="shared" si="465"/>
        <v>0.69080569515995349</v>
      </c>
      <c r="GX387" s="37">
        <f t="shared" si="466"/>
        <v>4.4906567060823219</v>
      </c>
      <c r="GY387" s="37"/>
      <c r="GZ387" s="37">
        <f t="shared" si="467"/>
        <v>0.32232003273561816</v>
      </c>
    </row>
    <row r="388" spans="1:208" ht="11.25" customHeight="1">
      <c r="A388" s="21">
        <f t="shared" si="471"/>
        <v>45412</v>
      </c>
      <c r="B388" s="27">
        <v>0</v>
      </c>
      <c r="C388" s="27">
        <v>0</v>
      </c>
      <c r="D388" s="27">
        <v>0</v>
      </c>
      <c r="E388" s="24">
        <f t="shared" si="473"/>
        <v>0</v>
      </c>
      <c r="F388" s="22">
        <v>0</v>
      </c>
      <c r="G388" s="22">
        <v>0</v>
      </c>
      <c r="H388" s="22">
        <v>0</v>
      </c>
      <c r="I388" s="23">
        <f t="shared" si="468"/>
        <v>0</v>
      </c>
      <c r="J388" s="22">
        <v>21800</v>
      </c>
      <c r="K388" s="22">
        <v>19968</v>
      </c>
      <c r="L388" s="22">
        <v>2204</v>
      </c>
      <c r="M388" s="23">
        <f t="shared" si="478"/>
        <v>22172</v>
      </c>
      <c r="N388" s="22">
        <v>0</v>
      </c>
      <c r="O388" s="22">
        <v>0</v>
      </c>
      <c r="P388" s="22">
        <v>0</v>
      </c>
      <c r="Q388" s="23">
        <f t="shared" si="479"/>
        <v>0</v>
      </c>
      <c r="R388" s="22">
        <v>0</v>
      </c>
      <c r="S388" s="22">
        <v>0</v>
      </c>
      <c r="T388" s="22">
        <v>0</v>
      </c>
      <c r="U388" s="23">
        <f t="shared" si="480"/>
        <v>0</v>
      </c>
      <c r="V388" s="22">
        <v>0</v>
      </c>
      <c r="W388" s="22">
        <v>0</v>
      </c>
      <c r="X388" s="22">
        <v>0</v>
      </c>
      <c r="Y388" s="23">
        <f t="shared" si="481"/>
        <v>0</v>
      </c>
      <c r="Z388" s="22">
        <v>0</v>
      </c>
      <c r="AA388" s="22">
        <v>0</v>
      </c>
      <c r="AB388" s="22">
        <v>0</v>
      </c>
      <c r="AC388" s="23">
        <f t="shared" si="482"/>
        <v>0</v>
      </c>
      <c r="AD388" s="22">
        <v>0</v>
      </c>
      <c r="AE388" s="22">
        <v>0</v>
      </c>
      <c r="AF388" s="22">
        <v>0</v>
      </c>
      <c r="AG388" s="23">
        <f t="shared" si="483"/>
        <v>0</v>
      </c>
      <c r="AH388" s="22">
        <v>1139</v>
      </c>
      <c r="AI388" s="22">
        <v>781</v>
      </c>
      <c r="AJ388" s="22">
        <v>343</v>
      </c>
      <c r="AK388" s="23">
        <f t="shared" si="484"/>
        <v>1124</v>
      </c>
      <c r="AL388" s="22">
        <v>49</v>
      </c>
      <c r="AM388" s="22">
        <v>93</v>
      </c>
      <c r="AN388" s="22">
        <v>0</v>
      </c>
      <c r="AO388" s="23">
        <f t="shared" si="485"/>
        <v>93</v>
      </c>
      <c r="AP388" s="22">
        <v>0</v>
      </c>
      <c r="AQ388" s="22">
        <v>0</v>
      </c>
      <c r="AR388" s="22">
        <v>0</v>
      </c>
      <c r="AS388" s="23">
        <f t="shared" si="486"/>
        <v>0</v>
      </c>
      <c r="AT388" s="22">
        <v>0</v>
      </c>
      <c r="AU388" s="22">
        <v>0</v>
      </c>
      <c r="AV388" s="22">
        <v>0</v>
      </c>
      <c r="AW388" s="23">
        <f t="shared" si="487"/>
        <v>0</v>
      </c>
      <c r="AX388" s="22">
        <v>0</v>
      </c>
      <c r="AY388" s="22">
        <v>0</v>
      </c>
      <c r="AZ388" s="22">
        <v>0</v>
      </c>
      <c r="BA388" s="23">
        <f t="shared" si="488"/>
        <v>0</v>
      </c>
      <c r="BB388" s="22">
        <v>0</v>
      </c>
      <c r="BC388" s="22">
        <v>0</v>
      </c>
      <c r="BD388" s="22">
        <v>0</v>
      </c>
      <c r="BE388" s="23">
        <f t="shared" si="489"/>
        <v>0</v>
      </c>
      <c r="BF388" s="22">
        <v>0</v>
      </c>
      <c r="BG388" s="22">
        <v>0</v>
      </c>
      <c r="BH388" s="22">
        <v>0</v>
      </c>
      <c r="BI388" s="23">
        <f t="shared" si="490"/>
        <v>0</v>
      </c>
      <c r="BJ388" s="22">
        <v>0</v>
      </c>
      <c r="BK388" s="22">
        <v>0</v>
      </c>
      <c r="BL388" s="22">
        <v>0</v>
      </c>
      <c r="BM388" s="23">
        <f t="shared" si="491"/>
        <v>0</v>
      </c>
      <c r="BN388" s="22">
        <v>9150</v>
      </c>
      <c r="BO388" s="22">
        <v>4351</v>
      </c>
      <c r="BP388" s="22">
        <v>6516</v>
      </c>
      <c r="BQ388" s="23">
        <f t="shared" si="492"/>
        <v>10867</v>
      </c>
      <c r="BR388" s="22">
        <v>62989</v>
      </c>
      <c r="BS388" s="22">
        <v>50201</v>
      </c>
      <c r="BT388" s="22">
        <v>13500</v>
      </c>
      <c r="BU388" s="23">
        <f t="shared" si="493"/>
        <v>63701</v>
      </c>
      <c r="BV388" s="22">
        <v>8437</v>
      </c>
      <c r="BW388" s="22">
        <v>3049</v>
      </c>
      <c r="BX388" s="22">
        <v>2003</v>
      </c>
      <c r="BY388" s="23">
        <f t="shared" si="494"/>
        <v>5052</v>
      </c>
      <c r="BZ388" s="22">
        <v>0</v>
      </c>
      <c r="CA388" s="22">
        <v>0</v>
      </c>
      <c r="CB388" s="22">
        <v>0</v>
      </c>
      <c r="CC388" s="23">
        <f t="shared" si="495"/>
        <v>0</v>
      </c>
      <c r="CD388" s="22">
        <v>131</v>
      </c>
      <c r="CE388" s="22">
        <v>21</v>
      </c>
      <c r="CF388" s="22">
        <v>0</v>
      </c>
      <c r="CG388" s="23">
        <f t="shared" si="496"/>
        <v>21</v>
      </c>
      <c r="CH388" s="22">
        <v>0</v>
      </c>
      <c r="CI388" s="22">
        <v>0</v>
      </c>
      <c r="CJ388" s="22">
        <v>0</v>
      </c>
      <c r="CK388" s="23">
        <f t="shared" si="497"/>
        <v>0</v>
      </c>
      <c r="CL388" s="22">
        <v>0</v>
      </c>
      <c r="CM388" s="22">
        <v>0</v>
      </c>
      <c r="CN388" s="22">
        <v>0</v>
      </c>
      <c r="CO388" s="23">
        <f t="shared" si="498"/>
        <v>0</v>
      </c>
      <c r="CP388" s="22">
        <v>2588</v>
      </c>
      <c r="CQ388" s="22">
        <v>2956</v>
      </c>
      <c r="CR388" s="22">
        <v>0</v>
      </c>
      <c r="CS388" s="23">
        <f t="shared" si="499"/>
        <v>2956</v>
      </c>
      <c r="CT388" s="22">
        <v>41944</v>
      </c>
      <c r="CU388" s="22">
        <v>41008</v>
      </c>
      <c r="CV388" s="22">
        <v>544</v>
      </c>
      <c r="CW388" s="23">
        <f t="shared" si="500"/>
        <v>41552</v>
      </c>
      <c r="CX388" s="22">
        <v>0</v>
      </c>
      <c r="CY388" s="22">
        <v>0</v>
      </c>
      <c r="CZ388" s="22">
        <v>0</v>
      </c>
      <c r="DA388" s="23">
        <f t="shared" si="501"/>
        <v>0</v>
      </c>
      <c r="DB388" s="22">
        <v>166325</v>
      </c>
      <c r="DC388" s="22">
        <v>137952</v>
      </c>
      <c r="DD388" s="22">
        <v>21964</v>
      </c>
      <c r="DE388" s="23">
        <f t="shared" si="502"/>
        <v>159916</v>
      </c>
      <c r="DF388" s="25">
        <v>6843</v>
      </c>
      <c r="DG388" s="22">
        <v>2404</v>
      </c>
      <c r="DH388" s="22">
        <v>639</v>
      </c>
      <c r="DI388" s="23">
        <f t="shared" si="503"/>
        <v>3043</v>
      </c>
      <c r="DJ388" s="22">
        <v>0</v>
      </c>
      <c r="DK388" s="22">
        <v>0</v>
      </c>
      <c r="DL388" s="22">
        <v>0</v>
      </c>
      <c r="DM388" s="23">
        <f t="shared" si="504"/>
        <v>0</v>
      </c>
      <c r="DN388" s="22">
        <v>0</v>
      </c>
      <c r="DO388" s="22">
        <v>0</v>
      </c>
      <c r="DP388" s="22">
        <v>0</v>
      </c>
      <c r="DQ388" s="23">
        <f t="shared" si="505"/>
        <v>0</v>
      </c>
      <c r="DR388" s="22">
        <v>0</v>
      </c>
      <c r="DS388" s="22">
        <v>0</v>
      </c>
      <c r="DT388" s="22">
        <v>0</v>
      </c>
      <c r="DU388" s="23">
        <f t="shared" si="506"/>
        <v>0</v>
      </c>
      <c r="DV388" s="22">
        <v>0</v>
      </c>
      <c r="DW388" s="22">
        <v>0</v>
      </c>
      <c r="DX388" s="22">
        <v>0</v>
      </c>
      <c r="DY388" s="23">
        <f t="shared" si="507"/>
        <v>0</v>
      </c>
      <c r="DZ388" s="22">
        <v>0</v>
      </c>
      <c r="EA388" s="22">
        <v>0</v>
      </c>
      <c r="EB388" s="22">
        <v>0</v>
      </c>
      <c r="EC388" s="23">
        <f t="shared" si="508"/>
        <v>0</v>
      </c>
      <c r="ED388" s="25">
        <v>2865</v>
      </c>
      <c r="EE388" s="22">
        <v>3707</v>
      </c>
      <c r="EF388" s="22">
        <v>6</v>
      </c>
      <c r="EG388" s="23">
        <f t="shared" si="509"/>
        <v>3713</v>
      </c>
      <c r="EH388" s="22">
        <v>0</v>
      </c>
      <c r="EI388" s="22">
        <v>0</v>
      </c>
      <c r="EJ388" s="22">
        <v>0</v>
      </c>
      <c r="EK388" s="23">
        <f t="shared" si="510"/>
        <v>0</v>
      </c>
      <c r="EL388" s="22">
        <v>0</v>
      </c>
      <c r="EM388" s="22">
        <v>0</v>
      </c>
      <c r="EN388" s="22">
        <v>0</v>
      </c>
      <c r="EO388" s="23">
        <f t="shared" si="511"/>
        <v>0</v>
      </c>
      <c r="EP388" s="22">
        <v>2762</v>
      </c>
      <c r="EQ388" s="22">
        <v>2579</v>
      </c>
      <c r="ER388" s="22">
        <v>50</v>
      </c>
      <c r="ES388" s="23">
        <f t="shared" si="512"/>
        <v>2629</v>
      </c>
      <c r="ET388" s="22">
        <v>0</v>
      </c>
      <c r="EU388" s="22">
        <v>0</v>
      </c>
      <c r="EV388" s="22">
        <v>0</v>
      </c>
      <c r="EW388" s="23">
        <f t="shared" si="513"/>
        <v>0</v>
      </c>
      <c r="EX388" s="22">
        <v>0</v>
      </c>
      <c r="EY388" s="22">
        <v>0</v>
      </c>
      <c r="EZ388" s="22">
        <v>0</v>
      </c>
      <c r="FA388" s="23">
        <f t="shared" si="514"/>
        <v>0</v>
      </c>
      <c r="FB388" s="22">
        <v>0</v>
      </c>
      <c r="FC388" s="22">
        <v>0</v>
      </c>
      <c r="FD388" s="22">
        <v>0</v>
      </c>
      <c r="FE388" s="23">
        <f t="shared" si="515"/>
        <v>0</v>
      </c>
      <c r="FF388" s="22">
        <v>0</v>
      </c>
      <c r="FG388" s="22">
        <v>0</v>
      </c>
      <c r="FH388" s="22">
        <v>0</v>
      </c>
      <c r="FI388" s="23">
        <f t="shared" si="516"/>
        <v>0</v>
      </c>
      <c r="FJ388" s="22">
        <v>0</v>
      </c>
      <c r="FK388" s="22">
        <v>0</v>
      </c>
      <c r="FL388" s="22">
        <v>0</v>
      </c>
      <c r="FM388" s="23">
        <f t="shared" si="517"/>
        <v>0</v>
      </c>
      <c r="FN388" s="22">
        <v>24268</v>
      </c>
      <c r="FO388" s="22">
        <v>18676</v>
      </c>
      <c r="FP388" s="22">
        <v>1794</v>
      </c>
      <c r="FQ388" s="23">
        <f t="shared" si="518"/>
        <v>20470</v>
      </c>
      <c r="FR388" s="22">
        <v>0</v>
      </c>
      <c r="FS388" s="22">
        <v>0</v>
      </c>
      <c r="FT388" s="22">
        <v>0</v>
      </c>
      <c r="FU388" s="23">
        <f t="shared" si="519"/>
        <v>0</v>
      </c>
      <c r="FV388" s="22">
        <v>0</v>
      </c>
      <c r="FW388" s="22">
        <v>0</v>
      </c>
      <c r="FX388" s="22">
        <v>0</v>
      </c>
      <c r="FY388" s="23">
        <f t="shared" si="469"/>
        <v>0</v>
      </c>
      <c r="FZ388" s="22">
        <v>0</v>
      </c>
      <c r="GA388" s="22">
        <v>0</v>
      </c>
      <c r="GB388" s="22">
        <v>0</v>
      </c>
      <c r="GC388" s="23">
        <f t="shared" si="520"/>
        <v>0</v>
      </c>
      <c r="GD388" s="22">
        <v>351290</v>
      </c>
      <c r="GE388" s="22">
        <v>287746</v>
      </c>
      <c r="GF388" s="22">
        <v>49563</v>
      </c>
      <c r="GG388" s="22">
        <f t="shared" si="470"/>
        <v>337309</v>
      </c>
      <c r="GI388" s="41">
        <f t="shared" si="472"/>
        <v>1.2224250802931103E-2</v>
      </c>
      <c r="GK388" s="37">
        <f t="shared" si="457"/>
        <v>47.942282429642809</v>
      </c>
      <c r="GL388" s="37">
        <f t="shared" si="474"/>
        <v>17.446289435821871</v>
      </c>
      <c r="GM388" s="37">
        <f t="shared" si="475"/>
        <v>0</v>
      </c>
      <c r="GN388" s="37">
        <f t="shared" si="476"/>
        <v>0</v>
      </c>
      <c r="GO388" s="37">
        <f t="shared" si="477"/>
        <v>0</v>
      </c>
      <c r="GP388" s="37">
        <f t="shared" si="458"/>
        <v>6.4904464353978852</v>
      </c>
      <c r="GQ388" s="37">
        <f t="shared" si="459"/>
        <v>1.512097474856297</v>
      </c>
      <c r="GR388" s="37">
        <f t="shared" si="460"/>
        <v>0.89627657725911047</v>
      </c>
      <c r="GS388" s="37">
        <f t="shared" si="461"/>
        <v>1.0596150771861295</v>
      </c>
      <c r="GT388" s="37">
        <f t="shared" si="462"/>
        <v>0.83545905069053961</v>
      </c>
      <c r="GU388" s="37">
        <f t="shared" si="463"/>
        <v>1.2882889770839561</v>
      </c>
      <c r="GV388" s="37">
        <f t="shared" si="464"/>
        <v>14.251457882994028</v>
      </c>
      <c r="GW388" s="37">
        <f t="shared" si="465"/>
        <v>1.0272949059239747</v>
      </c>
      <c r="GX388" s="37">
        <f t="shared" si="466"/>
        <v>6.9394535458355637</v>
      </c>
      <c r="GY388" s="37"/>
      <c r="GZ388" s="37">
        <f t="shared" si="467"/>
        <v>0.31103820730783127</v>
      </c>
    </row>
    <row r="389" spans="1:208" ht="11.25" customHeight="1">
      <c r="A389" s="21">
        <f t="shared" si="471"/>
        <v>45443</v>
      </c>
      <c r="B389" s="27">
        <v>0</v>
      </c>
      <c r="C389" s="27">
        <v>0</v>
      </c>
      <c r="D389" s="27">
        <v>0</v>
      </c>
      <c r="E389" s="24">
        <f t="shared" si="473"/>
        <v>0</v>
      </c>
      <c r="F389" s="22">
        <v>0</v>
      </c>
      <c r="G389" s="22">
        <v>0</v>
      </c>
      <c r="H389" s="22">
        <v>0</v>
      </c>
      <c r="I389" s="23">
        <f t="shared" si="468"/>
        <v>0</v>
      </c>
      <c r="J389" s="22">
        <v>15902</v>
      </c>
      <c r="K389" s="22">
        <v>19500</v>
      </c>
      <c r="L389" s="22">
        <v>2303</v>
      </c>
      <c r="M389" s="23">
        <f t="shared" si="478"/>
        <v>21803</v>
      </c>
      <c r="N389" s="22">
        <v>0</v>
      </c>
      <c r="O389" s="22">
        <v>0</v>
      </c>
      <c r="P389" s="22">
        <v>0</v>
      </c>
      <c r="Q389" s="23">
        <f t="shared" si="479"/>
        <v>0</v>
      </c>
      <c r="R389" s="22">
        <v>0</v>
      </c>
      <c r="S389" s="22">
        <v>0</v>
      </c>
      <c r="T389" s="22">
        <v>0</v>
      </c>
      <c r="U389" s="23">
        <f t="shared" si="480"/>
        <v>0</v>
      </c>
      <c r="V389" s="22">
        <v>0</v>
      </c>
      <c r="W389" s="22">
        <v>0</v>
      </c>
      <c r="X389" s="22">
        <v>0</v>
      </c>
      <c r="Y389" s="23">
        <f t="shared" si="481"/>
        <v>0</v>
      </c>
      <c r="Z389" s="22">
        <v>0</v>
      </c>
      <c r="AA389" s="22">
        <v>0</v>
      </c>
      <c r="AB389" s="22">
        <v>0</v>
      </c>
      <c r="AC389" s="23">
        <f t="shared" si="482"/>
        <v>0</v>
      </c>
      <c r="AD389" s="22">
        <v>0</v>
      </c>
      <c r="AE389" s="22">
        <v>0</v>
      </c>
      <c r="AF389" s="22">
        <v>0</v>
      </c>
      <c r="AG389" s="23">
        <f t="shared" si="483"/>
        <v>0</v>
      </c>
      <c r="AH389" s="22">
        <v>947</v>
      </c>
      <c r="AI389" s="22">
        <v>856</v>
      </c>
      <c r="AJ389" s="22">
        <v>688</v>
      </c>
      <c r="AK389" s="23">
        <f t="shared" si="484"/>
        <v>1544</v>
      </c>
      <c r="AL389" s="22">
        <v>225</v>
      </c>
      <c r="AM389" s="22">
        <v>173</v>
      </c>
      <c r="AN389" s="22">
        <v>0</v>
      </c>
      <c r="AO389" s="23">
        <f t="shared" si="485"/>
        <v>173</v>
      </c>
      <c r="AP389" s="22">
        <v>0</v>
      </c>
      <c r="AQ389" s="22">
        <v>0</v>
      </c>
      <c r="AR389" s="22">
        <v>0</v>
      </c>
      <c r="AS389" s="23">
        <f t="shared" si="486"/>
        <v>0</v>
      </c>
      <c r="AT389" s="22">
        <v>0</v>
      </c>
      <c r="AU389" s="22">
        <v>0</v>
      </c>
      <c r="AV389" s="22">
        <v>0</v>
      </c>
      <c r="AW389" s="23">
        <f t="shared" si="487"/>
        <v>0</v>
      </c>
      <c r="AX389" s="22">
        <v>0</v>
      </c>
      <c r="AY389" s="22">
        <v>0</v>
      </c>
      <c r="AZ389" s="22">
        <v>0</v>
      </c>
      <c r="BA389" s="23">
        <f t="shared" si="488"/>
        <v>0</v>
      </c>
      <c r="BB389" s="22">
        <v>0</v>
      </c>
      <c r="BC389" s="22">
        <v>0</v>
      </c>
      <c r="BD389" s="22">
        <v>0</v>
      </c>
      <c r="BE389" s="23">
        <f t="shared" si="489"/>
        <v>0</v>
      </c>
      <c r="BF389" s="22">
        <v>0</v>
      </c>
      <c r="BG389" s="22">
        <v>0</v>
      </c>
      <c r="BH389" s="22">
        <v>0</v>
      </c>
      <c r="BI389" s="23">
        <f t="shared" si="490"/>
        <v>0</v>
      </c>
      <c r="BJ389" s="22">
        <v>0</v>
      </c>
      <c r="BK389" s="22">
        <v>0</v>
      </c>
      <c r="BL389" s="22">
        <v>0</v>
      </c>
      <c r="BM389" s="23">
        <f t="shared" si="491"/>
        <v>0</v>
      </c>
      <c r="BN389" s="22">
        <v>7530</v>
      </c>
      <c r="BO389" s="22">
        <v>4822</v>
      </c>
      <c r="BP389" s="22">
        <v>6521</v>
      </c>
      <c r="BQ389" s="23">
        <f t="shared" si="492"/>
        <v>11343</v>
      </c>
      <c r="BR389" s="22">
        <v>52591</v>
      </c>
      <c r="BS389" s="22">
        <v>49151</v>
      </c>
      <c r="BT389" s="22">
        <v>14400</v>
      </c>
      <c r="BU389" s="23">
        <f t="shared" si="493"/>
        <v>63551</v>
      </c>
      <c r="BV389" s="22">
        <v>10666</v>
      </c>
      <c r="BW389" s="22">
        <v>3273</v>
      </c>
      <c r="BX389" s="22">
        <v>5839</v>
      </c>
      <c r="BY389" s="23">
        <f t="shared" si="494"/>
        <v>9112</v>
      </c>
      <c r="BZ389" s="22">
        <v>0</v>
      </c>
      <c r="CA389" s="22">
        <v>0</v>
      </c>
      <c r="CB389" s="22">
        <v>0</v>
      </c>
      <c r="CC389" s="23">
        <f t="shared" si="495"/>
        <v>0</v>
      </c>
      <c r="CD389" s="22">
        <v>62</v>
      </c>
      <c r="CE389" s="22">
        <v>36</v>
      </c>
      <c r="CF389" s="22">
        <v>0</v>
      </c>
      <c r="CG389" s="23">
        <f t="shared" si="496"/>
        <v>36</v>
      </c>
      <c r="CH389" s="22">
        <v>0</v>
      </c>
      <c r="CI389" s="22">
        <v>0</v>
      </c>
      <c r="CJ389" s="22">
        <v>0</v>
      </c>
      <c r="CK389" s="23">
        <f t="shared" si="497"/>
        <v>0</v>
      </c>
      <c r="CL389" s="22">
        <v>0</v>
      </c>
      <c r="CM389" s="22">
        <v>0</v>
      </c>
      <c r="CN389" s="22">
        <v>0</v>
      </c>
      <c r="CO389" s="23">
        <f t="shared" si="498"/>
        <v>0</v>
      </c>
      <c r="CP389" s="22">
        <v>2779</v>
      </c>
      <c r="CQ389" s="22">
        <v>3032</v>
      </c>
      <c r="CR389" s="22">
        <v>0</v>
      </c>
      <c r="CS389" s="23">
        <f t="shared" si="499"/>
        <v>3032</v>
      </c>
      <c r="CT389" s="22">
        <v>41595</v>
      </c>
      <c r="CU389" s="22">
        <v>43218</v>
      </c>
      <c r="CV389" s="22">
        <v>1095</v>
      </c>
      <c r="CW389" s="23">
        <f t="shared" si="500"/>
        <v>44313</v>
      </c>
      <c r="CX389" s="22">
        <v>0</v>
      </c>
      <c r="CY389" s="22">
        <v>0</v>
      </c>
      <c r="CZ389" s="22">
        <v>0</v>
      </c>
      <c r="DA389" s="23">
        <f t="shared" si="501"/>
        <v>0</v>
      </c>
      <c r="DB389" s="22">
        <v>189964</v>
      </c>
      <c r="DC389" s="22">
        <v>144002</v>
      </c>
      <c r="DD389" s="22">
        <v>17241</v>
      </c>
      <c r="DE389" s="23">
        <f t="shared" si="502"/>
        <v>161243</v>
      </c>
      <c r="DF389" s="25">
        <v>6653</v>
      </c>
      <c r="DG389" s="22">
        <v>2211</v>
      </c>
      <c r="DH389" s="22">
        <v>3993</v>
      </c>
      <c r="DI389" s="23">
        <f t="shared" si="503"/>
        <v>6204</v>
      </c>
      <c r="DJ389" s="22">
        <v>0</v>
      </c>
      <c r="DK389" s="22">
        <v>0</v>
      </c>
      <c r="DL389" s="22">
        <v>0</v>
      </c>
      <c r="DM389" s="23">
        <f t="shared" si="504"/>
        <v>0</v>
      </c>
      <c r="DN389" s="22">
        <v>0</v>
      </c>
      <c r="DO389" s="22">
        <v>0</v>
      </c>
      <c r="DP389" s="22">
        <v>0</v>
      </c>
      <c r="DQ389" s="23">
        <f t="shared" si="505"/>
        <v>0</v>
      </c>
      <c r="DR389" s="22">
        <v>0</v>
      </c>
      <c r="DS389" s="22">
        <v>0</v>
      </c>
      <c r="DT389" s="22">
        <v>0</v>
      </c>
      <c r="DU389" s="23">
        <f t="shared" si="506"/>
        <v>0</v>
      </c>
      <c r="DV389" s="22">
        <v>0</v>
      </c>
      <c r="DW389" s="22">
        <v>0</v>
      </c>
      <c r="DX389" s="22">
        <v>0</v>
      </c>
      <c r="DY389" s="23">
        <f t="shared" si="507"/>
        <v>0</v>
      </c>
      <c r="DZ389" s="22">
        <v>0</v>
      </c>
      <c r="EA389" s="22">
        <v>0</v>
      </c>
      <c r="EB389" s="22">
        <v>0</v>
      </c>
      <c r="EC389" s="23">
        <f t="shared" si="508"/>
        <v>0</v>
      </c>
      <c r="ED389" s="25">
        <v>3146</v>
      </c>
      <c r="EE389" s="22">
        <v>3709</v>
      </c>
      <c r="EF389" s="22">
        <v>472</v>
      </c>
      <c r="EG389" s="23">
        <f t="shared" si="509"/>
        <v>4181</v>
      </c>
      <c r="EH389" s="22">
        <v>0</v>
      </c>
      <c r="EI389" s="22">
        <v>0</v>
      </c>
      <c r="EJ389" s="22">
        <v>0</v>
      </c>
      <c r="EK389" s="23">
        <f t="shared" si="510"/>
        <v>0</v>
      </c>
      <c r="EL389" s="22">
        <v>0</v>
      </c>
      <c r="EM389" s="22">
        <v>0</v>
      </c>
      <c r="EN389" s="22">
        <v>0</v>
      </c>
      <c r="EO389" s="23">
        <f t="shared" si="511"/>
        <v>0</v>
      </c>
      <c r="EP389" s="22">
        <v>2628</v>
      </c>
      <c r="EQ389" s="22">
        <v>2884</v>
      </c>
      <c r="ER389" s="22">
        <v>125</v>
      </c>
      <c r="ES389" s="23">
        <f t="shared" si="512"/>
        <v>3009</v>
      </c>
      <c r="ET389" s="22">
        <v>0</v>
      </c>
      <c r="EU389" s="22">
        <v>0</v>
      </c>
      <c r="EV389" s="22">
        <v>0</v>
      </c>
      <c r="EW389" s="23">
        <f t="shared" si="513"/>
        <v>0</v>
      </c>
      <c r="EX389" s="22">
        <v>0</v>
      </c>
      <c r="EY389" s="22">
        <v>0</v>
      </c>
      <c r="EZ389" s="22">
        <v>0</v>
      </c>
      <c r="FA389" s="23">
        <f t="shared" si="514"/>
        <v>0</v>
      </c>
      <c r="FB389" s="22">
        <v>0</v>
      </c>
      <c r="FC389" s="22">
        <v>0</v>
      </c>
      <c r="FD389" s="22">
        <v>0</v>
      </c>
      <c r="FE389" s="23">
        <f t="shared" si="515"/>
        <v>0</v>
      </c>
      <c r="FF389" s="22">
        <v>0</v>
      </c>
      <c r="FG389" s="22">
        <v>0</v>
      </c>
      <c r="FH389" s="22">
        <v>0</v>
      </c>
      <c r="FI389" s="23">
        <f t="shared" si="516"/>
        <v>0</v>
      </c>
      <c r="FJ389" s="22">
        <v>0</v>
      </c>
      <c r="FK389" s="22">
        <v>0</v>
      </c>
      <c r="FL389" s="22">
        <v>0</v>
      </c>
      <c r="FM389" s="23">
        <f t="shared" si="517"/>
        <v>0</v>
      </c>
      <c r="FN389" s="22">
        <v>34960</v>
      </c>
      <c r="FO389" s="22">
        <v>23928</v>
      </c>
      <c r="FP389" s="22">
        <v>1314</v>
      </c>
      <c r="FQ389" s="23">
        <f t="shared" si="518"/>
        <v>25242</v>
      </c>
      <c r="FR389" s="22">
        <v>0</v>
      </c>
      <c r="FS389" s="22">
        <v>0</v>
      </c>
      <c r="FT389" s="22">
        <v>0</v>
      </c>
      <c r="FU389" s="23">
        <f t="shared" si="519"/>
        <v>0</v>
      </c>
      <c r="FV389" s="22">
        <v>0</v>
      </c>
      <c r="FW389" s="22">
        <v>0</v>
      </c>
      <c r="FX389" s="22">
        <v>0</v>
      </c>
      <c r="FY389" s="23">
        <f t="shared" si="469"/>
        <v>0</v>
      </c>
      <c r="FZ389" s="22">
        <v>0</v>
      </c>
      <c r="GA389" s="22">
        <v>0</v>
      </c>
      <c r="GB389" s="22">
        <v>0</v>
      </c>
      <c r="GC389" s="23">
        <f t="shared" si="520"/>
        <v>0</v>
      </c>
      <c r="GD389" s="22">
        <v>369648</v>
      </c>
      <c r="GE389" s="22">
        <v>300795</v>
      </c>
      <c r="GF389" s="22">
        <v>53991</v>
      </c>
      <c r="GG389" s="22">
        <f t="shared" si="470"/>
        <v>354786</v>
      </c>
      <c r="GI389" s="41">
        <f t="shared" si="472"/>
        <v>4.309062347200987E-2</v>
      </c>
      <c r="GK389" s="37">
        <f t="shared" si="457"/>
        <v>47.873801093768179</v>
      </c>
      <c r="GL389" s="37">
        <f t="shared" si="474"/>
        <v>16.340364700211108</v>
      </c>
      <c r="GM389" s="37">
        <f t="shared" si="475"/>
        <v>0</v>
      </c>
      <c r="GN389" s="37">
        <f t="shared" si="476"/>
        <v>0</v>
      </c>
      <c r="GO389" s="37">
        <f t="shared" si="477"/>
        <v>0</v>
      </c>
      <c r="GP389" s="37">
        <f t="shared" si="458"/>
        <v>7.9549194634219322</v>
      </c>
      <c r="GQ389" s="37">
        <f t="shared" si="459"/>
        <v>1.6030851576655198</v>
      </c>
      <c r="GR389" s="37">
        <f t="shared" si="460"/>
        <v>0.95879253312056378</v>
      </c>
      <c r="GS389" s="37">
        <f t="shared" si="461"/>
        <v>1.0881164912980601</v>
      </c>
      <c r="GT389" s="37">
        <f t="shared" si="462"/>
        <v>0.73505211190345587</v>
      </c>
      <c r="GU389" s="37">
        <f t="shared" si="463"/>
        <v>1.2330657092039428</v>
      </c>
      <c r="GV389" s="37">
        <f t="shared" si="464"/>
        <v>14.367924998753304</v>
      </c>
      <c r="GW389" s="37">
        <f t="shared" si="465"/>
        <v>1.0079954786482488</v>
      </c>
      <c r="GX389" s="37">
        <f t="shared" si="466"/>
        <v>6.4828205256071412</v>
      </c>
      <c r="GY389" s="37"/>
      <c r="GZ389" s="37">
        <f t="shared" si="467"/>
        <v>0.35406173639853478</v>
      </c>
    </row>
    <row r="390" spans="1:208" ht="11.25" customHeight="1">
      <c r="A390" s="21">
        <f t="shared" si="471"/>
        <v>45473</v>
      </c>
      <c r="B390" s="27">
        <v>0</v>
      </c>
      <c r="C390" s="27">
        <v>0</v>
      </c>
      <c r="D390" s="27">
        <v>0</v>
      </c>
      <c r="E390" s="24">
        <f t="shared" si="473"/>
        <v>0</v>
      </c>
      <c r="F390" s="22">
        <v>0</v>
      </c>
      <c r="G390" s="22">
        <v>0</v>
      </c>
      <c r="H390" s="22">
        <v>0</v>
      </c>
      <c r="I390" s="23">
        <f t="shared" si="468"/>
        <v>0</v>
      </c>
      <c r="J390" s="22">
        <v>25003</v>
      </c>
      <c r="K390" s="22">
        <v>21300</v>
      </c>
      <c r="L390" s="22">
        <v>3206</v>
      </c>
      <c r="M390" s="23">
        <f t="shared" si="478"/>
        <v>24506</v>
      </c>
      <c r="N390" s="22">
        <v>0</v>
      </c>
      <c r="O390" s="22">
        <v>0</v>
      </c>
      <c r="P390" s="22">
        <v>0</v>
      </c>
      <c r="Q390" s="23">
        <f t="shared" si="479"/>
        <v>0</v>
      </c>
      <c r="R390" s="22">
        <v>0</v>
      </c>
      <c r="S390" s="22">
        <v>0</v>
      </c>
      <c r="T390" s="22">
        <v>0</v>
      </c>
      <c r="U390" s="23">
        <f t="shared" si="480"/>
        <v>0</v>
      </c>
      <c r="V390" s="22">
        <v>0</v>
      </c>
      <c r="W390" s="22">
        <v>0</v>
      </c>
      <c r="X390" s="22">
        <v>0</v>
      </c>
      <c r="Y390" s="23">
        <f t="shared" si="481"/>
        <v>0</v>
      </c>
      <c r="Z390" s="22">
        <v>0</v>
      </c>
      <c r="AA390" s="22">
        <v>0</v>
      </c>
      <c r="AB390" s="22">
        <v>0</v>
      </c>
      <c r="AC390" s="23">
        <f t="shared" si="482"/>
        <v>0</v>
      </c>
      <c r="AD390" s="22">
        <v>0</v>
      </c>
      <c r="AE390" s="22">
        <v>0</v>
      </c>
      <c r="AF390" s="22">
        <v>0</v>
      </c>
      <c r="AG390" s="23">
        <f t="shared" si="483"/>
        <v>0</v>
      </c>
      <c r="AH390" s="22">
        <v>529</v>
      </c>
      <c r="AI390" s="22">
        <v>620</v>
      </c>
      <c r="AJ390" s="22">
        <v>633</v>
      </c>
      <c r="AK390" s="23">
        <f t="shared" si="484"/>
        <v>1253</v>
      </c>
      <c r="AL390" s="22">
        <v>167</v>
      </c>
      <c r="AM390" s="22">
        <v>166</v>
      </c>
      <c r="AN390" s="22">
        <v>0</v>
      </c>
      <c r="AO390" s="23">
        <f t="shared" si="485"/>
        <v>166</v>
      </c>
      <c r="AP390" s="22">
        <v>0</v>
      </c>
      <c r="AQ390" s="22">
        <v>0</v>
      </c>
      <c r="AR390" s="22">
        <v>0</v>
      </c>
      <c r="AS390" s="23">
        <f t="shared" si="486"/>
        <v>0</v>
      </c>
      <c r="AT390" s="22">
        <v>0</v>
      </c>
      <c r="AU390" s="22">
        <v>0</v>
      </c>
      <c r="AV390" s="22">
        <v>0</v>
      </c>
      <c r="AW390" s="23">
        <f t="shared" si="487"/>
        <v>0</v>
      </c>
      <c r="AX390" s="22">
        <v>0</v>
      </c>
      <c r="AY390" s="22">
        <v>0</v>
      </c>
      <c r="AZ390" s="22">
        <v>0</v>
      </c>
      <c r="BA390" s="23">
        <f t="shared" si="488"/>
        <v>0</v>
      </c>
      <c r="BB390" s="22">
        <v>0</v>
      </c>
      <c r="BC390" s="22">
        <v>0</v>
      </c>
      <c r="BD390" s="22">
        <v>0</v>
      </c>
      <c r="BE390" s="23">
        <f t="shared" si="489"/>
        <v>0</v>
      </c>
      <c r="BF390" s="22">
        <v>0</v>
      </c>
      <c r="BG390" s="22">
        <v>0</v>
      </c>
      <c r="BH390" s="22">
        <v>0</v>
      </c>
      <c r="BI390" s="23">
        <f t="shared" si="490"/>
        <v>0</v>
      </c>
      <c r="BJ390" s="22">
        <v>0</v>
      </c>
      <c r="BK390" s="22">
        <v>0</v>
      </c>
      <c r="BL390" s="22">
        <v>0</v>
      </c>
      <c r="BM390" s="23">
        <f t="shared" si="491"/>
        <v>0</v>
      </c>
      <c r="BN390" s="22">
        <v>8460</v>
      </c>
      <c r="BO390" s="22">
        <v>4804</v>
      </c>
      <c r="BP390" s="22">
        <v>4972</v>
      </c>
      <c r="BQ390" s="23">
        <f t="shared" si="492"/>
        <v>9776</v>
      </c>
      <c r="BR390" s="22">
        <v>67796</v>
      </c>
      <c r="BS390" s="22">
        <v>50103</v>
      </c>
      <c r="BT390" s="22">
        <v>14700</v>
      </c>
      <c r="BU390" s="23">
        <f t="shared" si="493"/>
        <v>64803</v>
      </c>
      <c r="BV390" s="22">
        <v>9743</v>
      </c>
      <c r="BW390" s="22">
        <v>3260</v>
      </c>
      <c r="BX390" s="22">
        <v>9471</v>
      </c>
      <c r="BY390" s="23">
        <f t="shared" si="494"/>
        <v>12731</v>
      </c>
      <c r="BZ390" s="22">
        <v>0</v>
      </c>
      <c r="CA390" s="22">
        <v>0</v>
      </c>
      <c r="CB390" s="22">
        <v>0</v>
      </c>
      <c r="CC390" s="23">
        <f t="shared" si="495"/>
        <v>0</v>
      </c>
      <c r="CD390" s="22">
        <v>77</v>
      </c>
      <c r="CE390" s="22">
        <v>52</v>
      </c>
      <c r="CF390" s="22">
        <v>0</v>
      </c>
      <c r="CG390" s="23">
        <f t="shared" si="496"/>
        <v>52</v>
      </c>
      <c r="CH390" s="22">
        <v>0</v>
      </c>
      <c r="CI390" s="22">
        <v>0</v>
      </c>
      <c r="CJ390" s="22">
        <v>0</v>
      </c>
      <c r="CK390" s="23">
        <f t="shared" si="497"/>
        <v>0</v>
      </c>
      <c r="CL390" s="22">
        <v>0</v>
      </c>
      <c r="CM390" s="22">
        <v>0</v>
      </c>
      <c r="CN390" s="22">
        <v>0</v>
      </c>
      <c r="CO390" s="23">
        <f t="shared" si="498"/>
        <v>0</v>
      </c>
      <c r="CP390" s="22">
        <v>1977</v>
      </c>
      <c r="CQ390" s="22">
        <v>2783</v>
      </c>
      <c r="CR390" s="22">
        <v>0</v>
      </c>
      <c r="CS390" s="23">
        <f t="shared" si="499"/>
        <v>2783</v>
      </c>
      <c r="CT390" s="22">
        <v>42241</v>
      </c>
      <c r="CU390" s="22">
        <v>40022</v>
      </c>
      <c r="CV390" s="22">
        <v>657</v>
      </c>
      <c r="CW390" s="23">
        <f t="shared" si="500"/>
        <v>40679</v>
      </c>
      <c r="CX390" s="22">
        <v>0</v>
      </c>
      <c r="CY390" s="22">
        <v>0</v>
      </c>
      <c r="CZ390" s="22">
        <v>0</v>
      </c>
      <c r="DA390" s="23">
        <f t="shared" si="501"/>
        <v>0</v>
      </c>
      <c r="DB390" s="22">
        <v>130930</v>
      </c>
      <c r="DC390" s="22">
        <v>137160</v>
      </c>
      <c r="DD390" s="22">
        <v>30757</v>
      </c>
      <c r="DE390" s="23">
        <f t="shared" si="502"/>
        <v>167917</v>
      </c>
      <c r="DF390" s="25">
        <v>8315</v>
      </c>
      <c r="DG390" s="22">
        <v>2107</v>
      </c>
      <c r="DH390" s="22">
        <v>8177</v>
      </c>
      <c r="DI390" s="23">
        <f t="shared" si="503"/>
        <v>10284</v>
      </c>
      <c r="DJ390" s="22">
        <v>0</v>
      </c>
      <c r="DK390" s="22">
        <v>0</v>
      </c>
      <c r="DL390" s="22">
        <v>0</v>
      </c>
      <c r="DM390" s="23">
        <f t="shared" si="504"/>
        <v>0</v>
      </c>
      <c r="DN390" s="22">
        <v>0</v>
      </c>
      <c r="DO390" s="22">
        <v>0</v>
      </c>
      <c r="DP390" s="22">
        <v>0</v>
      </c>
      <c r="DQ390" s="23">
        <f t="shared" si="505"/>
        <v>0</v>
      </c>
      <c r="DR390" s="22">
        <v>0</v>
      </c>
      <c r="DS390" s="22">
        <v>0</v>
      </c>
      <c r="DT390" s="22">
        <v>0</v>
      </c>
      <c r="DU390" s="23">
        <f t="shared" si="506"/>
        <v>0</v>
      </c>
      <c r="DV390" s="22">
        <v>0</v>
      </c>
      <c r="DW390" s="22">
        <v>0</v>
      </c>
      <c r="DX390" s="22">
        <v>0</v>
      </c>
      <c r="DY390" s="23">
        <f t="shared" si="507"/>
        <v>0</v>
      </c>
      <c r="DZ390" s="22">
        <v>0</v>
      </c>
      <c r="EA390" s="22">
        <v>0</v>
      </c>
      <c r="EB390" s="22">
        <v>0</v>
      </c>
      <c r="EC390" s="23">
        <f t="shared" si="508"/>
        <v>0</v>
      </c>
      <c r="ED390" s="25">
        <v>3786</v>
      </c>
      <c r="EE390" s="22">
        <v>3553</v>
      </c>
      <c r="EF390" s="22">
        <v>1781</v>
      </c>
      <c r="EG390" s="23">
        <f t="shared" si="509"/>
        <v>5334</v>
      </c>
      <c r="EH390" s="22">
        <v>0</v>
      </c>
      <c r="EI390" s="22">
        <v>0</v>
      </c>
      <c r="EJ390" s="22">
        <v>0</v>
      </c>
      <c r="EK390" s="23">
        <f t="shared" si="510"/>
        <v>0</v>
      </c>
      <c r="EL390" s="22">
        <v>0</v>
      </c>
      <c r="EM390" s="22">
        <v>0</v>
      </c>
      <c r="EN390" s="22">
        <v>0</v>
      </c>
      <c r="EO390" s="23">
        <f t="shared" si="511"/>
        <v>0</v>
      </c>
      <c r="EP390" s="22">
        <v>2220</v>
      </c>
      <c r="EQ390" s="22">
        <v>2566</v>
      </c>
      <c r="ER390" s="22">
        <v>221</v>
      </c>
      <c r="ES390" s="23">
        <f t="shared" si="512"/>
        <v>2787</v>
      </c>
      <c r="ET390" s="22">
        <v>0</v>
      </c>
      <c r="EU390" s="22">
        <v>0</v>
      </c>
      <c r="EV390" s="22">
        <v>0</v>
      </c>
      <c r="EW390" s="23">
        <f t="shared" si="513"/>
        <v>0</v>
      </c>
      <c r="EX390" s="22">
        <v>0</v>
      </c>
      <c r="EY390" s="22">
        <v>0</v>
      </c>
      <c r="EZ390" s="22">
        <v>0</v>
      </c>
      <c r="FA390" s="23">
        <f t="shared" si="514"/>
        <v>0</v>
      </c>
      <c r="FB390" s="22">
        <v>0</v>
      </c>
      <c r="FC390" s="22">
        <v>0</v>
      </c>
      <c r="FD390" s="22">
        <v>0</v>
      </c>
      <c r="FE390" s="23">
        <f t="shared" si="515"/>
        <v>0</v>
      </c>
      <c r="FF390" s="22">
        <v>148081</v>
      </c>
      <c r="FG390" s="22">
        <v>143232</v>
      </c>
      <c r="FH390" s="22">
        <v>632</v>
      </c>
      <c r="FI390" s="23">
        <f t="shared" si="516"/>
        <v>143864</v>
      </c>
      <c r="FJ390" s="22">
        <v>0</v>
      </c>
      <c r="FK390" s="22">
        <v>0</v>
      </c>
      <c r="FL390" s="22">
        <v>0</v>
      </c>
      <c r="FM390" s="23">
        <f t="shared" si="517"/>
        <v>0</v>
      </c>
      <c r="FN390" s="22">
        <v>33261</v>
      </c>
      <c r="FO390" s="22">
        <v>25737</v>
      </c>
      <c r="FP390" s="22">
        <v>1722</v>
      </c>
      <c r="FQ390" s="23">
        <f t="shared" si="518"/>
        <v>27459</v>
      </c>
      <c r="FR390" s="22">
        <v>0</v>
      </c>
      <c r="FS390" s="22">
        <v>0</v>
      </c>
      <c r="FT390" s="22">
        <v>0</v>
      </c>
      <c r="FU390" s="23">
        <f t="shared" si="519"/>
        <v>0</v>
      </c>
      <c r="FV390" s="22">
        <v>0</v>
      </c>
      <c r="FW390" s="22">
        <v>0</v>
      </c>
      <c r="FX390" s="22">
        <v>0</v>
      </c>
      <c r="FY390" s="23">
        <f t="shared" si="469"/>
        <v>0</v>
      </c>
      <c r="FZ390" s="22">
        <v>0</v>
      </c>
      <c r="GA390" s="22">
        <v>0</v>
      </c>
      <c r="GB390" s="22">
        <v>0</v>
      </c>
      <c r="GC390" s="23">
        <f t="shared" si="520"/>
        <v>0</v>
      </c>
      <c r="GD390" s="22">
        <v>482586</v>
      </c>
      <c r="GE390" s="22">
        <v>437465</v>
      </c>
      <c r="GF390" s="22">
        <v>76929</v>
      </c>
      <c r="GG390" s="22">
        <f t="shared" si="470"/>
        <v>514394</v>
      </c>
      <c r="GI390" s="41">
        <f t="shared" si="472"/>
        <v>3.3380262393287508E-2</v>
      </c>
      <c r="GK390" s="37">
        <f t="shared" si="457"/>
        <v>31.353365412090113</v>
      </c>
      <c r="GL390" s="37">
        <f t="shared" si="474"/>
        <v>11.453030528156539</v>
      </c>
      <c r="GM390" s="37">
        <f t="shared" si="475"/>
        <v>32.741362166116147</v>
      </c>
      <c r="GN390" s="37">
        <f t="shared" si="476"/>
        <v>0</v>
      </c>
      <c r="GO390" s="37">
        <f t="shared" si="477"/>
        <v>0</v>
      </c>
      <c r="GP390" s="37">
        <f t="shared" si="458"/>
        <v>5.8832135142239945</v>
      </c>
      <c r="GQ390" s="37">
        <f t="shared" si="459"/>
        <v>1.0981449944566992</v>
      </c>
      <c r="GR390" s="37">
        <f t="shared" si="460"/>
        <v>0.58656121061113464</v>
      </c>
      <c r="GS390" s="37">
        <f t="shared" si="461"/>
        <v>0.74520247334072431</v>
      </c>
      <c r="GT390" s="37">
        <f t="shared" si="462"/>
        <v>0.48163853108248661</v>
      </c>
      <c r="GU390" s="37">
        <f t="shared" si="463"/>
        <v>0.81217926005509011</v>
      </c>
      <c r="GV390" s="37">
        <f t="shared" si="464"/>
        <v>9.1486176036940101</v>
      </c>
      <c r="GW390" s="37">
        <f t="shared" si="465"/>
        <v>0.63616517892859992</v>
      </c>
      <c r="GX390" s="37">
        <f t="shared" si="466"/>
        <v>4.8689609454470641</v>
      </c>
      <c r="GY390" s="37"/>
      <c r="GZ390" s="37">
        <f t="shared" si="467"/>
        <v>0.19155818179740436</v>
      </c>
    </row>
    <row r="391" spans="1:208" ht="11.25" customHeight="1">
      <c r="A391" s="21">
        <f t="shared" si="471"/>
        <v>45504</v>
      </c>
      <c r="B391" s="27">
        <v>0</v>
      </c>
      <c r="C391" s="27">
        <v>0</v>
      </c>
      <c r="D391" s="27">
        <v>0</v>
      </c>
      <c r="E391" s="24">
        <f t="shared" si="473"/>
        <v>0</v>
      </c>
      <c r="F391" s="22">
        <v>0</v>
      </c>
      <c r="G391" s="22">
        <v>0</v>
      </c>
      <c r="H391" s="22">
        <v>0</v>
      </c>
      <c r="I391" s="23">
        <f t="shared" si="468"/>
        <v>0</v>
      </c>
      <c r="J391" s="22">
        <v>25503</v>
      </c>
      <c r="K391" s="22">
        <v>20507</v>
      </c>
      <c r="L391" s="22">
        <v>2505</v>
      </c>
      <c r="M391" s="23">
        <f t="shared" si="478"/>
        <v>23012</v>
      </c>
      <c r="N391" s="22">
        <v>0</v>
      </c>
      <c r="O391" s="22">
        <v>0</v>
      </c>
      <c r="P391" s="22">
        <v>0</v>
      </c>
      <c r="Q391" s="23">
        <f t="shared" si="479"/>
        <v>0</v>
      </c>
      <c r="R391" s="22">
        <v>0</v>
      </c>
      <c r="S391" s="22">
        <v>0</v>
      </c>
      <c r="T391" s="22">
        <v>0</v>
      </c>
      <c r="U391" s="23">
        <f t="shared" si="480"/>
        <v>0</v>
      </c>
      <c r="V391" s="22">
        <v>0</v>
      </c>
      <c r="W391" s="22">
        <v>0</v>
      </c>
      <c r="X391" s="22">
        <v>0</v>
      </c>
      <c r="Y391" s="23">
        <f t="shared" si="481"/>
        <v>0</v>
      </c>
      <c r="Z391" s="22">
        <v>0</v>
      </c>
      <c r="AA391" s="22">
        <v>0</v>
      </c>
      <c r="AB391" s="22">
        <v>0</v>
      </c>
      <c r="AC391" s="23">
        <f t="shared" si="482"/>
        <v>0</v>
      </c>
      <c r="AD391" s="22">
        <v>0</v>
      </c>
      <c r="AE391" s="22">
        <v>0</v>
      </c>
      <c r="AF391" s="22">
        <v>0</v>
      </c>
      <c r="AG391" s="23">
        <f t="shared" si="483"/>
        <v>0</v>
      </c>
      <c r="AH391" s="22">
        <v>1025</v>
      </c>
      <c r="AI391" s="22">
        <v>608</v>
      </c>
      <c r="AJ391" s="22">
        <v>941</v>
      </c>
      <c r="AK391" s="23">
        <f t="shared" si="484"/>
        <v>1549</v>
      </c>
      <c r="AL391" s="22">
        <v>305</v>
      </c>
      <c r="AM391" s="22">
        <v>162</v>
      </c>
      <c r="AN391" s="22">
        <v>10</v>
      </c>
      <c r="AO391" s="23">
        <f t="shared" si="485"/>
        <v>172</v>
      </c>
      <c r="AP391" s="22">
        <v>0</v>
      </c>
      <c r="AQ391" s="22">
        <v>0</v>
      </c>
      <c r="AR391" s="22">
        <v>0</v>
      </c>
      <c r="AS391" s="23">
        <f t="shared" si="486"/>
        <v>0</v>
      </c>
      <c r="AT391" s="22">
        <v>0</v>
      </c>
      <c r="AU391" s="22">
        <v>0</v>
      </c>
      <c r="AV391" s="22">
        <v>0</v>
      </c>
      <c r="AW391" s="23">
        <f t="shared" si="487"/>
        <v>0</v>
      </c>
      <c r="AX391" s="22">
        <v>0</v>
      </c>
      <c r="AY391" s="22">
        <v>0</v>
      </c>
      <c r="AZ391" s="22">
        <v>0</v>
      </c>
      <c r="BA391" s="23">
        <f t="shared" si="488"/>
        <v>0</v>
      </c>
      <c r="BB391" s="22">
        <v>0</v>
      </c>
      <c r="BC391" s="22">
        <v>0</v>
      </c>
      <c r="BD391" s="22">
        <v>0</v>
      </c>
      <c r="BE391" s="23">
        <f t="shared" si="489"/>
        <v>0</v>
      </c>
      <c r="BF391" s="22">
        <v>0</v>
      </c>
      <c r="BG391" s="22">
        <v>0</v>
      </c>
      <c r="BH391" s="22">
        <v>0</v>
      </c>
      <c r="BI391" s="23">
        <f t="shared" si="490"/>
        <v>0</v>
      </c>
      <c r="BJ391" s="22">
        <v>0</v>
      </c>
      <c r="BK391" s="22">
        <v>0</v>
      </c>
      <c r="BL391" s="22">
        <v>0</v>
      </c>
      <c r="BM391" s="23">
        <f t="shared" si="491"/>
        <v>0</v>
      </c>
      <c r="BN391" s="22">
        <v>8070</v>
      </c>
      <c r="BO391" s="22">
        <v>4624</v>
      </c>
      <c r="BP391" s="22">
        <v>2710</v>
      </c>
      <c r="BQ391" s="23">
        <f t="shared" si="492"/>
        <v>7334</v>
      </c>
      <c r="BR391" s="22">
        <v>72204</v>
      </c>
      <c r="BS391" s="22">
        <v>49013</v>
      </c>
      <c r="BT391" s="22">
        <v>15550</v>
      </c>
      <c r="BU391" s="23">
        <f t="shared" si="493"/>
        <v>64563</v>
      </c>
      <c r="BV391" s="22">
        <v>9820</v>
      </c>
      <c r="BW391" s="22">
        <v>3407</v>
      </c>
      <c r="BX391" s="22">
        <v>9240</v>
      </c>
      <c r="BY391" s="23">
        <f t="shared" si="494"/>
        <v>12647</v>
      </c>
      <c r="BZ391" s="22">
        <v>0</v>
      </c>
      <c r="CA391" s="22">
        <v>0</v>
      </c>
      <c r="CB391" s="22">
        <v>0</v>
      </c>
      <c r="CC391" s="23">
        <f t="shared" si="495"/>
        <v>0</v>
      </c>
      <c r="CD391" s="22">
        <v>43</v>
      </c>
      <c r="CE391" s="22">
        <v>22</v>
      </c>
      <c r="CF391" s="22">
        <v>0</v>
      </c>
      <c r="CG391" s="23">
        <f t="shared" si="496"/>
        <v>22</v>
      </c>
      <c r="CH391" s="22">
        <v>0</v>
      </c>
      <c r="CI391" s="22">
        <v>0</v>
      </c>
      <c r="CJ391" s="22">
        <v>0</v>
      </c>
      <c r="CK391" s="23">
        <f t="shared" si="497"/>
        <v>0</v>
      </c>
      <c r="CL391" s="22">
        <v>0</v>
      </c>
      <c r="CM391" s="22">
        <v>0</v>
      </c>
      <c r="CN391" s="22">
        <v>0</v>
      </c>
      <c r="CO391" s="23">
        <f t="shared" si="498"/>
        <v>0</v>
      </c>
      <c r="CP391" s="22">
        <v>1992</v>
      </c>
      <c r="CQ391" s="22">
        <v>2900</v>
      </c>
      <c r="CR391" s="22">
        <v>0</v>
      </c>
      <c r="CS391" s="23">
        <f t="shared" si="499"/>
        <v>2900</v>
      </c>
      <c r="CT391" s="22">
        <v>43188</v>
      </c>
      <c r="CU391" s="22">
        <v>41623</v>
      </c>
      <c r="CV391" s="22">
        <v>389</v>
      </c>
      <c r="CW391" s="23">
        <f t="shared" si="500"/>
        <v>42012</v>
      </c>
      <c r="CX391" s="22">
        <v>0</v>
      </c>
      <c r="CY391" s="22">
        <v>0</v>
      </c>
      <c r="CZ391" s="22">
        <v>0</v>
      </c>
      <c r="DA391" s="23">
        <f t="shared" si="501"/>
        <v>0</v>
      </c>
      <c r="DB391" s="22">
        <v>182841</v>
      </c>
      <c r="DC391" s="22">
        <v>137463</v>
      </c>
      <c r="DD391" s="22">
        <v>23896</v>
      </c>
      <c r="DE391" s="23">
        <f t="shared" si="502"/>
        <v>161359</v>
      </c>
      <c r="DF391" s="25">
        <v>9393</v>
      </c>
      <c r="DG391" s="22">
        <v>1995</v>
      </c>
      <c r="DH391" s="22">
        <v>4373</v>
      </c>
      <c r="DI391" s="23">
        <f t="shared" si="503"/>
        <v>6368</v>
      </c>
      <c r="DJ391" s="22">
        <v>0</v>
      </c>
      <c r="DK391" s="22">
        <v>0</v>
      </c>
      <c r="DL391" s="22">
        <v>0</v>
      </c>
      <c r="DM391" s="23">
        <f t="shared" si="504"/>
        <v>0</v>
      </c>
      <c r="DN391" s="22">
        <v>0</v>
      </c>
      <c r="DO391" s="22">
        <v>0</v>
      </c>
      <c r="DP391" s="22">
        <v>0</v>
      </c>
      <c r="DQ391" s="23">
        <f t="shared" si="505"/>
        <v>0</v>
      </c>
      <c r="DR391" s="22">
        <v>0</v>
      </c>
      <c r="DS391" s="22">
        <v>0</v>
      </c>
      <c r="DT391" s="22">
        <v>0</v>
      </c>
      <c r="DU391" s="23">
        <f t="shared" si="506"/>
        <v>0</v>
      </c>
      <c r="DV391" s="22">
        <v>0</v>
      </c>
      <c r="DW391" s="22">
        <v>0</v>
      </c>
      <c r="DX391" s="22">
        <v>0</v>
      </c>
      <c r="DY391" s="23">
        <f t="shared" si="507"/>
        <v>0</v>
      </c>
      <c r="DZ391" s="22">
        <v>0</v>
      </c>
      <c r="EA391" s="22">
        <v>0</v>
      </c>
      <c r="EB391" s="22">
        <v>0</v>
      </c>
      <c r="EC391" s="23">
        <f t="shared" si="508"/>
        <v>0</v>
      </c>
      <c r="ED391" s="25">
        <v>6380</v>
      </c>
      <c r="EE391" s="22">
        <v>2832</v>
      </c>
      <c r="EF391" s="22">
        <v>78</v>
      </c>
      <c r="EG391" s="23">
        <f t="shared" si="509"/>
        <v>2910</v>
      </c>
      <c r="EH391" s="22">
        <v>0</v>
      </c>
      <c r="EI391" s="22">
        <v>0</v>
      </c>
      <c r="EJ391" s="22">
        <v>0</v>
      </c>
      <c r="EK391" s="23">
        <f t="shared" si="510"/>
        <v>0</v>
      </c>
      <c r="EL391" s="22">
        <v>0</v>
      </c>
      <c r="EM391" s="22">
        <v>0</v>
      </c>
      <c r="EN391" s="22">
        <v>0</v>
      </c>
      <c r="EO391" s="23">
        <f t="shared" si="511"/>
        <v>0</v>
      </c>
      <c r="EP391" s="22">
        <v>1786</v>
      </c>
      <c r="EQ391" s="22">
        <v>2103</v>
      </c>
      <c r="ER391" s="22">
        <v>114</v>
      </c>
      <c r="ES391" s="23">
        <f t="shared" si="512"/>
        <v>2217</v>
      </c>
      <c r="ET391" s="22">
        <v>0</v>
      </c>
      <c r="EU391" s="22">
        <v>0</v>
      </c>
      <c r="EV391" s="22">
        <v>0</v>
      </c>
      <c r="EW391" s="23">
        <f t="shared" si="513"/>
        <v>0</v>
      </c>
      <c r="EX391" s="22">
        <v>0</v>
      </c>
      <c r="EY391" s="22">
        <v>0</v>
      </c>
      <c r="EZ391" s="22">
        <v>0</v>
      </c>
      <c r="FA391" s="23">
        <f t="shared" si="514"/>
        <v>0</v>
      </c>
      <c r="FB391" s="22">
        <v>0</v>
      </c>
      <c r="FC391" s="22">
        <v>0</v>
      </c>
      <c r="FD391" s="22">
        <v>0</v>
      </c>
      <c r="FE391" s="23">
        <f t="shared" si="515"/>
        <v>0</v>
      </c>
      <c r="FF391" s="22">
        <v>0</v>
      </c>
      <c r="FG391" s="22">
        <v>0</v>
      </c>
      <c r="FH391" s="22">
        <v>0</v>
      </c>
      <c r="FI391" s="23">
        <f t="shared" si="516"/>
        <v>0</v>
      </c>
      <c r="FJ391" s="22">
        <v>0</v>
      </c>
      <c r="FK391" s="22">
        <v>0</v>
      </c>
      <c r="FL391" s="22">
        <v>0</v>
      </c>
      <c r="FM391" s="23">
        <f t="shared" si="517"/>
        <v>0</v>
      </c>
      <c r="FN391" s="22">
        <v>35304</v>
      </c>
      <c r="FO391" s="22">
        <v>29526</v>
      </c>
      <c r="FP391" s="22">
        <v>2123</v>
      </c>
      <c r="FQ391" s="23">
        <f t="shared" si="518"/>
        <v>31649</v>
      </c>
      <c r="FR391" s="22">
        <v>0</v>
      </c>
      <c r="FS391" s="22">
        <v>0</v>
      </c>
      <c r="FT391" s="22">
        <v>0</v>
      </c>
      <c r="FU391" s="23">
        <f t="shared" si="519"/>
        <v>0</v>
      </c>
      <c r="FV391" s="22">
        <v>0</v>
      </c>
      <c r="FW391" s="22">
        <v>0</v>
      </c>
      <c r="FX391" s="22">
        <v>0</v>
      </c>
      <c r="FY391" s="23">
        <f t="shared" si="469"/>
        <v>0</v>
      </c>
      <c r="FZ391" s="22">
        <v>0</v>
      </c>
      <c r="GA391" s="22">
        <v>0</v>
      </c>
      <c r="GB391" s="22">
        <v>0</v>
      </c>
      <c r="GC391" s="23">
        <f t="shared" si="520"/>
        <v>0</v>
      </c>
      <c r="GD391" s="22">
        <v>397854</v>
      </c>
      <c r="GE391" s="22">
        <v>296785</v>
      </c>
      <c r="GF391" s="22">
        <v>61929</v>
      </c>
      <c r="GG391" s="22">
        <f t="shared" si="470"/>
        <v>358714</v>
      </c>
      <c r="GI391" s="41">
        <f t="shared" si="472"/>
        <v>-1.8960667193351877E-2</v>
      </c>
      <c r="GK391" s="37">
        <f t="shared" si="457"/>
        <v>46.317367791498896</v>
      </c>
      <c r="GL391" s="37">
        <f t="shared" si="474"/>
        <v>16.514648651380629</v>
      </c>
      <c r="GM391" s="37">
        <f t="shared" si="475"/>
        <v>0</v>
      </c>
      <c r="GN391" s="37">
        <f t="shared" si="476"/>
        <v>0</v>
      </c>
      <c r="GO391" s="37">
        <f t="shared" si="477"/>
        <v>0</v>
      </c>
      <c r="GP391" s="37">
        <f t="shared" si="458"/>
        <v>9.948616001482554</v>
      </c>
      <c r="GQ391" s="37">
        <f t="shared" si="459"/>
        <v>1.5580302238994557</v>
      </c>
      <c r="GR391" s="37">
        <f t="shared" si="460"/>
        <v>0.70859376316188494</v>
      </c>
      <c r="GS391" s="37">
        <f t="shared" si="461"/>
        <v>1.1479690685176136</v>
      </c>
      <c r="GT391" s="37">
        <f t="shared" si="462"/>
        <v>0.67220378388395641</v>
      </c>
      <c r="GU391" s="37">
        <f t="shared" si="463"/>
        <v>0.95422612328790202</v>
      </c>
      <c r="GV391" s="37">
        <f t="shared" si="464"/>
        <v>14.024630624863116</v>
      </c>
      <c r="GW391" s="37">
        <f t="shared" si="465"/>
        <v>0.97713833246289394</v>
      </c>
      <c r="GX391" s="37">
        <f t="shared" si="466"/>
        <v>6.9097157875229547</v>
      </c>
      <c r="GY391" s="37"/>
      <c r="GZ391" s="37">
        <f t="shared" si="467"/>
        <v>0.26685984803815188</v>
      </c>
    </row>
    <row r="392" spans="1:208" ht="11.25" customHeight="1">
      <c r="A392" s="21">
        <f t="shared" si="471"/>
        <v>45535</v>
      </c>
      <c r="B392" s="27">
        <v>0</v>
      </c>
      <c r="C392" s="27">
        <v>0</v>
      </c>
      <c r="D392" s="27">
        <v>0</v>
      </c>
      <c r="E392" s="24">
        <f t="shared" si="473"/>
        <v>0</v>
      </c>
      <c r="F392" s="22">
        <v>0</v>
      </c>
      <c r="G392" s="22">
        <v>0</v>
      </c>
      <c r="H392" s="22">
        <v>0</v>
      </c>
      <c r="I392" s="23">
        <f t="shared" si="468"/>
        <v>0</v>
      </c>
      <c r="J392" s="22">
        <v>24206</v>
      </c>
      <c r="K392" s="22">
        <v>22523</v>
      </c>
      <c r="L392" s="22">
        <v>2604</v>
      </c>
      <c r="M392" s="23">
        <f t="shared" si="478"/>
        <v>25127</v>
      </c>
      <c r="N392" s="22">
        <v>0</v>
      </c>
      <c r="O392" s="22">
        <v>0</v>
      </c>
      <c r="P392" s="22">
        <v>0</v>
      </c>
      <c r="Q392" s="23">
        <f t="shared" si="479"/>
        <v>0</v>
      </c>
      <c r="R392" s="22">
        <v>0</v>
      </c>
      <c r="S392" s="22">
        <v>0</v>
      </c>
      <c r="T392" s="22">
        <v>0</v>
      </c>
      <c r="U392" s="23">
        <f t="shared" si="480"/>
        <v>0</v>
      </c>
      <c r="V392" s="22">
        <v>0</v>
      </c>
      <c r="W392" s="22">
        <v>0</v>
      </c>
      <c r="X392" s="22">
        <v>0</v>
      </c>
      <c r="Y392" s="23">
        <f t="shared" si="481"/>
        <v>0</v>
      </c>
      <c r="Z392" s="22">
        <v>0</v>
      </c>
      <c r="AA392" s="22">
        <v>0</v>
      </c>
      <c r="AB392" s="22">
        <v>0</v>
      </c>
      <c r="AC392" s="23">
        <f t="shared" si="482"/>
        <v>0</v>
      </c>
      <c r="AD392" s="22">
        <v>0</v>
      </c>
      <c r="AE392" s="22">
        <v>0</v>
      </c>
      <c r="AF392" s="22">
        <v>0</v>
      </c>
      <c r="AG392" s="23">
        <f t="shared" si="483"/>
        <v>0</v>
      </c>
      <c r="AH392" s="22">
        <v>1500</v>
      </c>
      <c r="AI392" s="22">
        <v>1615</v>
      </c>
      <c r="AJ392" s="22">
        <v>566</v>
      </c>
      <c r="AK392" s="23">
        <f t="shared" si="484"/>
        <v>2181</v>
      </c>
      <c r="AL392" s="22">
        <v>195</v>
      </c>
      <c r="AM392" s="22">
        <v>220</v>
      </c>
      <c r="AN392" s="22">
        <v>0</v>
      </c>
      <c r="AO392" s="23">
        <f t="shared" si="485"/>
        <v>220</v>
      </c>
      <c r="AP392" s="22">
        <v>0</v>
      </c>
      <c r="AQ392" s="22">
        <v>0</v>
      </c>
      <c r="AR392" s="22">
        <v>0</v>
      </c>
      <c r="AS392" s="23">
        <f t="shared" si="486"/>
        <v>0</v>
      </c>
      <c r="AT392" s="22">
        <v>0</v>
      </c>
      <c r="AU392" s="22">
        <v>0</v>
      </c>
      <c r="AV392" s="22">
        <v>0</v>
      </c>
      <c r="AW392" s="23">
        <f t="shared" si="487"/>
        <v>0</v>
      </c>
      <c r="AX392" s="22">
        <v>0</v>
      </c>
      <c r="AY392" s="22">
        <v>0</v>
      </c>
      <c r="AZ392" s="22">
        <v>0</v>
      </c>
      <c r="BA392" s="23">
        <f t="shared" si="488"/>
        <v>0</v>
      </c>
      <c r="BB392" s="22">
        <v>0</v>
      </c>
      <c r="BC392" s="22">
        <v>0</v>
      </c>
      <c r="BD392" s="22">
        <v>0</v>
      </c>
      <c r="BE392" s="23">
        <f t="shared" si="489"/>
        <v>0</v>
      </c>
      <c r="BF392" s="22">
        <v>0</v>
      </c>
      <c r="BG392" s="22">
        <v>0</v>
      </c>
      <c r="BH392" s="22">
        <v>0</v>
      </c>
      <c r="BI392" s="23">
        <f t="shared" si="490"/>
        <v>0</v>
      </c>
      <c r="BJ392" s="22">
        <v>0</v>
      </c>
      <c r="BK392" s="22">
        <v>0</v>
      </c>
      <c r="BL392" s="22">
        <v>0</v>
      </c>
      <c r="BM392" s="23">
        <f t="shared" si="491"/>
        <v>0</v>
      </c>
      <c r="BN392" s="22">
        <v>10590</v>
      </c>
      <c r="BO392" s="22">
        <v>5326</v>
      </c>
      <c r="BP392" s="22">
        <v>5817</v>
      </c>
      <c r="BQ392" s="23">
        <f t="shared" si="492"/>
        <v>11143</v>
      </c>
      <c r="BR392" s="22">
        <v>70400</v>
      </c>
      <c r="BS392" s="22">
        <v>49525</v>
      </c>
      <c r="BT392" s="22">
        <v>13650</v>
      </c>
      <c r="BU392" s="23">
        <f t="shared" si="493"/>
        <v>63175</v>
      </c>
      <c r="BV392" s="22">
        <v>7289</v>
      </c>
      <c r="BW392" s="22">
        <v>3577</v>
      </c>
      <c r="BX392" s="22">
        <v>4269</v>
      </c>
      <c r="BY392" s="23">
        <f t="shared" si="494"/>
        <v>7846</v>
      </c>
      <c r="BZ392" s="22">
        <v>0</v>
      </c>
      <c r="CA392" s="22">
        <v>0</v>
      </c>
      <c r="CB392" s="22">
        <v>0</v>
      </c>
      <c r="CC392" s="23">
        <f t="shared" si="495"/>
        <v>0</v>
      </c>
      <c r="CD392" s="22">
        <v>2</v>
      </c>
      <c r="CE392" s="22">
        <v>19</v>
      </c>
      <c r="CF392" s="22">
        <v>0</v>
      </c>
      <c r="CG392" s="23">
        <f t="shared" si="496"/>
        <v>19</v>
      </c>
      <c r="CH392" s="22">
        <v>0</v>
      </c>
      <c r="CI392" s="22">
        <v>0</v>
      </c>
      <c r="CJ392" s="22">
        <v>0</v>
      </c>
      <c r="CK392" s="23">
        <f t="shared" si="497"/>
        <v>0</v>
      </c>
      <c r="CL392" s="22">
        <v>0</v>
      </c>
      <c r="CM392" s="22">
        <v>0</v>
      </c>
      <c r="CN392" s="22">
        <v>0</v>
      </c>
      <c r="CO392" s="23">
        <f t="shared" si="498"/>
        <v>0</v>
      </c>
      <c r="CP392" s="22">
        <v>1855</v>
      </c>
      <c r="CQ392" s="22">
        <v>2987</v>
      </c>
      <c r="CR392" s="22">
        <v>0</v>
      </c>
      <c r="CS392" s="23">
        <f t="shared" si="499"/>
        <v>2987</v>
      </c>
      <c r="CT392" s="22">
        <v>45402</v>
      </c>
      <c r="CU392" s="22">
        <v>43277</v>
      </c>
      <c r="CV392" s="22">
        <v>1393</v>
      </c>
      <c r="CW392" s="23">
        <f t="shared" si="500"/>
        <v>44670</v>
      </c>
      <c r="CX392" s="22">
        <v>0</v>
      </c>
      <c r="CY392" s="22">
        <v>0</v>
      </c>
      <c r="CZ392" s="22">
        <v>0</v>
      </c>
      <c r="DA392" s="23">
        <f t="shared" si="501"/>
        <v>0</v>
      </c>
      <c r="DB392" s="22">
        <v>165782</v>
      </c>
      <c r="DC392" s="22">
        <v>143075</v>
      </c>
      <c r="DD392" s="22">
        <v>25669</v>
      </c>
      <c r="DE392" s="23">
        <f t="shared" si="502"/>
        <v>168744</v>
      </c>
      <c r="DF392" s="25">
        <v>7831</v>
      </c>
      <c r="DG392" s="22">
        <v>2257</v>
      </c>
      <c r="DH392" s="22">
        <v>8361</v>
      </c>
      <c r="DI392" s="23">
        <f t="shared" si="503"/>
        <v>10618</v>
      </c>
      <c r="DJ392" s="22">
        <v>0</v>
      </c>
      <c r="DK392" s="22">
        <v>0</v>
      </c>
      <c r="DL392" s="22">
        <v>0</v>
      </c>
      <c r="DM392" s="23">
        <f t="shared" si="504"/>
        <v>0</v>
      </c>
      <c r="DN392" s="22">
        <v>0</v>
      </c>
      <c r="DO392" s="22">
        <v>0</v>
      </c>
      <c r="DP392" s="22">
        <v>0</v>
      </c>
      <c r="DQ392" s="23">
        <f t="shared" si="505"/>
        <v>0</v>
      </c>
      <c r="DR392" s="22">
        <v>0</v>
      </c>
      <c r="DS392" s="22">
        <v>0</v>
      </c>
      <c r="DT392" s="22">
        <v>0</v>
      </c>
      <c r="DU392" s="23">
        <f t="shared" si="506"/>
        <v>0</v>
      </c>
      <c r="DV392" s="22">
        <v>0</v>
      </c>
      <c r="DW392" s="22">
        <v>0</v>
      </c>
      <c r="DX392" s="22">
        <v>0</v>
      </c>
      <c r="DY392" s="23">
        <f t="shared" si="507"/>
        <v>0</v>
      </c>
      <c r="DZ392" s="22">
        <v>0</v>
      </c>
      <c r="EA392" s="22">
        <v>0</v>
      </c>
      <c r="EB392" s="22">
        <v>0</v>
      </c>
      <c r="EC392" s="23">
        <f t="shared" si="508"/>
        <v>0</v>
      </c>
      <c r="ED392" s="25">
        <v>6098</v>
      </c>
      <c r="EE392" s="22">
        <v>3018</v>
      </c>
      <c r="EF392" s="22">
        <v>1276</v>
      </c>
      <c r="EG392" s="23">
        <f t="shared" si="509"/>
        <v>4294</v>
      </c>
      <c r="EH392" s="22">
        <v>0</v>
      </c>
      <c r="EI392" s="22">
        <v>0</v>
      </c>
      <c r="EJ392" s="22">
        <v>0</v>
      </c>
      <c r="EK392" s="23">
        <f t="shared" si="510"/>
        <v>0</v>
      </c>
      <c r="EL392" s="22">
        <v>0</v>
      </c>
      <c r="EM392" s="22">
        <v>0</v>
      </c>
      <c r="EN392" s="22">
        <v>0</v>
      </c>
      <c r="EO392" s="23">
        <f t="shared" si="511"/>
        <v>0</v>
      </c>
      <c r="EP392" s="22">
        <v>1992</v>
      </c>
      <c r="EQ392" s="22">
        <v>2772</v>
      </c>
      <c r="ER392" s="22">
        <v>113</v>
      </c>
      <c r="ES392" s="23">
        <f t="shared" si="512"/>
        <v>2885</v>
      </c>
      <c r="ET392" s="22">
        <v>0</v>
      </c>
      <c r="EU392" s="22">
        <v>0</v>
      </c>
      <c r="EV392" s="22">
        <v>0</v>
      </c>
      <c r="EW392" s="23">
        <f t="shared" si="513"/>
        <v>0</v>
      </c>
      <c r="EX392" s="22">
        <v>0</v>
      </c>
      <c r="EY392" s="22">
        <v>0</v>
      </c>
      <c r="EZ392" s="22">
        <v>0</v>
      </c>
      <c r="FA392" s="23">
        <f t="shared" si="514"/>
        <v>0</v>
      </c>
      <c r="FB392" s="22">
        <v>0</v>
      </c>
      <c r="FC392" s="22">
        <v>0</v>
      </c>
      <c r="FD392" s="22">
        <v>0</v>
      </c>
      <c r="FE392" s="23">
        <f t="shared" si="515"/>
        <v>0</v>
      </c>
      <c r="FF392" s="22">
        <v>0</v>
      </c>
      <c r="FG392" s="22">
        <v>0</v>
      </c>
      <c r="FH392" s="22">
        <v>0</v>
      </c>
      <c r="FI392" s="23">
        <f t="shared" si="516"/>
        <v>0</v>
      </c>
      <c r="FJ392" s="22">
        <v>0</v>
      </c>
      <c r="FK392" s="22">
        <v>0</v>
      </c>
      <c r="FL392" s="22">
        <v>0</v>
      </c>
      <c r="FM392" s="23">
        <f t="shared" si="517"/>
        <v>0</v>
      </c>
      <c r="FN392" s="22">
        <v>33584</v>
      </c>
      <c r="FO392" s="22">
        <v>28588</v>
      </c>
      <c r="FP392" s="22">
        <v>2290</v>
      </c>
      <c r="FQ392" s="23">
        <f t="shared" si="518"/>
        <v>30878</v>
      </c>
      <c r="FR392" s="22">
        <v>0</v>
      </c>
      <c r="FS392" s="22">
        <v>0</v>
      </c>
      <c r="FT392" s="22">
        <v>0</v>
      </c>
      <c r="FU392" s="23">
        <f t="shared" si="519"/>
        <v>0</v>
      </c>
      <c r="FV392" s="22">
        <v>0</v>
      </c>
      <c r="FW392" s="22">
        <v>0</v>
      </c>
      <c r="FX392" s="22">
        <v>0</v>
      </c>
      <c r="FY392" s="23">
        <f t="shared" si="469"/>
        <v>0</v>
      </c>
      <c r="FZ392" s="22">
        <v>0</v>
      </c>
      <c r="GA392" s="22">
        <v>0</v>
      </c>
      <c r="GB392" s="22">
        <v>0</v>
      </c>
      <c r="GC392" s="23">
        <f t="shared" si="520"/>
        <v>0</v>
      </c>
      <c r="GD392" s="22">
        <v>376726</v>
      </c>
      <c r="GE392" s="22">
        <v>308779</v>
      </c>
      <c r="GF392" s="22">
        <v>66008</v>
      </c>
      <c r="GG392" s="22">
        <f t="shared" si="470"/>
        <v>374787</v>
      </c>
      <c r="GI392" s="41">
        <f t="shared" si="472"/>
        <v>-1.5734026106497989E-2</v>
      </c>
      <c r="GK392" s="37">
        <f t="shared" si="457"/>
        <v>46.335728789846456</v>
      </c>
      <c r="GL392" s="37">
        <f t="shared" si="474"/>
        <v>16.038979334734552</v>
      </c>
      <c r="GM392" s="37">
        <f t="shared" si="475"/>
        <v>0</v>
      </c>
      <c r="GN392" s="37">
        <f t="shared" si="476"/>
        <v>0</v>
      </c>
      <c r="GO392" s="37">
        <f t="shared" si="477"/>
        <v>0</v>
      </c>
      <c r="GP392" s="37">
        <f t="shared" si="458"/>
        <v>9.2584016400079019</v>
      </c>
      <c r="GQ392" s="37">
        <f t="shared" si="459"/>
        <v>1.7248582319393482</v>
      </c>
      <c r="GR392" s="37">
        <f t="shared" si="460"/>
        <v>0.89772944403602573</v>
      </c>
      <c r="GS392" s="37">
        <f t="shared" si="461"/>
        <v>1.1584337017737605</v>
      </c>
      <c r="GT392" s="37">
        <f t="shared" si="462"/>
        <v>0.73094349032803396</v>
      </c>
      <c r="GU392" s="37">
        <f t="shared" si="463"/>
        <v>0.97739807435091119</v>
      </c>
      <c r="GV392" s="37">
        <f t="shared" si="464"/>
        <v>14.015525667224779</v>
      </c>
      <c r="GW392" s="37">
        <f t="shared" si="465"/>
        <v>0.96735853150635243</v>
      </c>
      <c r="GX392" s="37">
        <f t="shared" si="466"/>
        <v>7.2942136609031056</v>
      </c>
      <c r="GY392" s="37"/>
      <c r="GZ392" s="37">
        <f t="shared" si="467"/>
        <v>0.60042943334876497</v>
      </c>
    </row>
    <row r="393" spans="1:208" ht="11.25" customHeight="1">
      <c r="A393" s="28">
        <f>EOMONTH(A392,1)</f>
        <v>45565</v>
      </c>
      <c r="B393" s="27">
        <v>0</v>
      </c>
      <c r="C393" s="27">
        <v>0</v>
      </c>
      <c r="D393" s="27">
        <v>0</v>
      </c>
      <c r="E393" s="24">
        <f t="shared" si="473"/>
        <v>0</v>
      </c>
      <c r="F393" s="22">
        <v>0</v>
      </c>
      <c r="G393" s="22">
        <v>0</v>
      </c>
      <c r="H393" s="22">
        <v>0</v>
      </c>
      <c r="I393" s="23">
        <f t="shared" si="468"/>
        <v>0</v>
      </c>
      <c r="J393" s="22">
        <v>25700</v>
      </c>
      <c r="K393" s="22">
        <v>23523</v>
      </c>
      <c r="L393" s="22">
        <v>2006</v>
      </c>
      <c r="M393" s="23">
        <f t="shared" si="478"/>
        <v>25529</v>
      </c>
      <c r="N393" s="22">
        <v>0</v>
      </c>
      <c r="O393" s="22">
        <v>0</v>
      </c>
      <c r="P393" s="22">
        <v>0</v>
      </c>
      <c r="Q393" s="23">
        <f t="shared" si="479"/>
        <v>0</v>
      </c>
      <c r="R393" s="22">
        <v>0</v>
      </c>
      <c r="S393" s="22">
        <v>0</v>
      </c>
      <c r="T393" s="22">
        <v>0</v>
      </c>
      <c r="U393" s="23">
        <f t="shared" si="480"/>
        <v>0</v>
      </c>
      <c r="V393" s="22">
        <v>0</v>
      </c>
      <c r="W393" s="22">
        <v>0</v>
      </c>
      <c r="X393" s="22">
        <v>0</v>
      </c>
      <c r="Y393" s="23">
        <f t="shared" si="481"/>
        <v>0</v>
      </c>
      <c r="Z393" s="22">
        <v>0</v>
      </c>
      <c r="AA393" s="22">
        <v>0</v>
      </c>
      <c r="AB393" s="22">
        <v>0</v>
      </c>
      <c r="AC393" s="23">
        <f t="shared" si="482"/>
        <v>0</v>
      </c>
      <c r="AD393" s="22">
        <v>0</v>
      </c>
      <c r="AE393" s="22">
        <v>0</v>
      </c>
      <c r="AF393" s="22">
        <v>0</v>
      </c>
      <c r="AG393" s="23">
        <f t="shared" si="483"/>
        <v>0</v>
      </c>
      <c r="AH393" s="22">
        <v>1873</v>
      </c>
      <c r="AI393" s="22">
        <v>1076</v>
      </c>
      <c r="AJ393" s="22">
        <v>292</v>
      </c>
      <c r="AK393" s="23">
        <f t="shared" si="484"/>
        <v>1368</v>
      </c>
      <c r="AL393" s="22">
        <v>136</v>
      </c>
      <c r="AM393" s="22">
        <v>89</v>
      </c>
      <c r="AN393" s="22">
        <v>0</v>
      </c>
      <c r="AO393" s="23">
        <f t="shared" si="485"/>
        <v>89</v>
      </c>
      <c r="AP393" s="22">
        <v>0</v>
      </c>
      <c r="AQ393" s="22">
        <v>0</v>
      </c>
      <c r="AR393" s="22">
        <v>0</v>
      </c>
      <c r="AS393" s="23">
        <f t="shared" si="486"/>
        <v>0</v>
      </c>
      <c r="AT393" s="22">
        <v>0</v>
      </c>
      <c r="AU393" s="22">
        <v>0</v>
      </c>
      <c r="AV393" s="22">
        <v>0</v>
      </c>
      <c r="AW393" s="23">
        <f t="shared" si="487"/>
        <v>0</v>
      </c>
      <c r="AX393" s="22">
        <v>0</v>
      </c>
      <c r="AY393" s="22">
        <v>0</v>
      </c>
      <c r="AZ393" s="22">
        <v>0</v>
      </c>
      <c r="BA393" s="23">
        <f t="shared" si="488"/>
        <v>0</v>
      </c>
      <c r="BB393" s="22">
        <v>0</v>
      </c>
      <c r="BC393" s="22">
        <v>0</v>
      </c>
      <c r="BD393" s="22">
        <v>0</v>
      </c>
      <c r="BE393" s="23">
        <f t="shared" si="489"/>
        <v>0</v>
      </c>
      <c r="BF393" s="22">
        <v>0</v>
      </c>
      <c r="BG393" s="22">
        <v>0</v>
      </c>
      <c r="BH393" s="22">
        <v>0</v>
      </c>
      <c r="BI393" s="23">
        <f t="shared" si="490"/>
        <v>0</v>
      </c>
      <c r="BJ393" s="22">
        <v>0</v>
      </c>
      <c r="BK393" s="22">
        <v>0</v>
      </c>
      <c r="BL393" s="22">
        <v>0</v>
      </c>
      <c r="BM393" s="23">
        <f t="shared" si="491"/>
        <v>0</v>
      </c>
      <c r="BN393" s="22">
        <v>10770</v>
      </c>
      <c r="BO393" s="22">
        <v>5675</v>
      </c>
      <c r="BP393" s="22">
        <v>5239</v>
      </c>
      <c r="BQ393" s="23">
        <f t="shared" si="492"/>
        <v>10914</v>
      </c>
      <c r="BR393" s="22">
        <v>63593</v>
      </c>
      <c r="BS393" s="22">
        <v>51101</v>
      </c>
      <c r="BT393" s="22">
        <v>13100</v>
      </c>
      <c r="BU393" s="23">
        <f t="shared" si="493"/>
        <v>64201</v>
      </c>
      <c r="BV393" s="22">
        <v>6215</v>
      </c>
      <c r="BW393" s="22">
        <v>3394</v>
      </c>
      <c r="BX393" s="22">
        <v>4257</v>
      </c>
      <c r="BY393" s="23">
        <f t="shared" si="494"/>
        <v>7651</v>
      </c>
      <c r="BZ393" s="22">
        <v>0</v>
      </c>
      <c r="CA393" s="22">
        <v>0</v>
      </c>
      <c r="CB393" s="22">
        <v>0</v>
      </c>
      <c r="CC393" s="23">
        <f t="shared" si="495"/>
        <v>0</v>
      </c>
      <c r="CD393" s="22">
        <v>29</v>
      </c>
      <c r="CE393" s="22">
        <v>32</v>
      </c>
      <c r="CF393" s="22">
        <v>58</v>
      </c>
      <c r="CG393" s="23">
        <f t="shared" si="496"/>
        <v>90</v>
      </c>
      <c r="CH393" s="22">
        <v>0</v>
      </c>
      <c r="CI393" s="22">
        <v>0</v>
      </c>
      <c r="CJ393" s="22">
        <v>0</v>
      </c>
      <c r="CK393" s="23">
        <f t="shared" si="497"/>
        <v>0</v>
      </c>
      <c r="CL393" s="22">
        <v>0</v>
      </c>
      <c r="CM393" s="22">
        <v>0</v>
      </c>
      <c r="CN393" s="22">
        <v>0</v>
      </c>
      <c r="CO393" s="23">
        <f t="shared" si="498"/>
        <v>0</v>
      </c>
      <c r="CP393" s="22">
        <v>2341</v>
      </c>
      <c r="CQ393" s="22">
        <v>2340</v>
      </c>
      <c r="CR393" s="22">
        <v>0</v>
      </c>
      <c r="CS393" s="23">
        <f t="shared" si="499"/>
        <v>2340</v>
      </c>
      <c r="CT393" s="22">
        <v>46135</v>
      </c>
      <c r="CU393" s="22">
        <v>51062</v>
      </c>
      <c r="CV393" s="22">
        <v>1528</v>
      </c>
      <c r="CW393" s="23">
        <f t="shared" si="500"/>
        <v>52590</v>
      </c>
      <c r="CX393" s="22">
        <v>0</v>
      </c>
      <c r="CY393" s="22">
        <v>0</v>
      </c>
      <c r="CZ393" s="22">
        <v>0</v>
      </c>
      <c r="DA393" s="23">
        <f t="shared" si="501"/>
        <v>0</v>
      </c>
      <c r="DB393" s="22">
        <v>156709</v>
      </c>
      <c r="DC393" s="22">
        <v>144962</v>
      </c>
      <c r="DD393" s="22">
        <v>27536</v>
      </c>
      <c r="DE393" s="23">
        <f t="shared" si="502"/>
        <v>172498</v>
      </c>
      <c r="DF393" s="25">
        <v>9443</v>
      </c>
      <c r="DG393" s="22">
        <v>2113</v>
      </c>
      <c r="DH393" s="22">
        <v>7516</v>
      </c>
      <c r="DI393" s="23">
        <f t="shared" si="503"/>
        <v>9629</v>
      </c>
      <c r="DJ393" s="22">
        <v>0</v>
      </c>
      <c r="DK393" s="22">
        <v>0</v>
      </c>
      <c r="DL393" s="22">
        <v>0</v>
      </c>
      <c r="DM393" s="23">
        <f t="shared" si="504"/>
        <v>0</v>
      </c>
      <c r="DN393" s="22">
        <v>0</v>
      </c>
      <c r="DO393" s="22">
        <v>0</v>
      </c>
      <c r="DP393" s="22">
        <v>0</v>
      </c>
      <c r="DQ393" s="23">
        <f t="shared" si="505"/>
        <v>0</v>
      </c>
      <c r="DR393" s="22">
        <v>0</v>
      </c>
      <c r="DS393" s="22">
        <v>0</v>
      </c>
      <c r="DT393" s="22">
        <v>0</v>
      </c>
      <c r="DU393" s="23">
        <f t="shared" si="506"/>
        <v>0</v>
      </c>
      <c r="DV393" s="22">
        <v>0</v>
      </c>
      <c r="DW393" s="22">
        <v>0</v>
      </c>
      <c r="DX393" s="22">
        <v>0</v>
      </c>
      <c r="DY393" s="23">
        <f t="shared" si="507"/>
        <v>0</v>
      </c>
      <c r="DZ393" s="22">
        <v>0</v>
      </c>
      <c r="EA393" s="22">
        <v>0</v>
      </c>
      <c r="EB393" s="22">
        <v>0</v>
      </c>
      <c r="EC393" s="23">
        <f t="shared" si="508"/>
        <v>0</v>
      </c>
      <c r="ED393" s="25">
        <v>3633</v>
      </c>
      <c r="EE393" s="22">
        <v>3217</v>
      </c>
      <c r="EF393" s="22">
        <v>2751</v>
      </c>
      <c r="EG393" s="23">
        <f t="shared" si="509"/>
        <v>5968</v>
      </c>
      <c r="EH393" s="22">
        <v>0</v>
      </c>
      <c r="EI393" s="22">
        <v>0</v>
      </c>
      <c r="EJ393" s="22">
        <v>0</v>
      </c>
      <c r="EK393" s="23">
        <f t="shared" si="510"/>
        <v>0</v>
      </c>
      <c r="EL393" s="22">
        <v>0</v>
      </c>
      <c r="EM393" s="22">
        <v>0</v>
      </c>
      <c r="EN393" s="22">
        <v>0</v>
      </c>
      <c r="EO393" s="23">
        <f t="shared" si="511"/>
        <v>0</v>
      </c>
      <c r="EP393" s="22">
        <v>3865</v>
      </c>
      <c r="EQ393" s="22">
        <v>3305</v>
      </c>
      <c r="ER393" s="22">
        <v>51</v>
      </c>
      <c r="ES393" s="23">
        <f t="shared" si="512"/>
        <v>3356</v>
      </c>
      <c r="ET393" s="22">
        <v>0</v>
      </c>
      <c r="EU393" s="22">
        <v>0</v>
      </c>
      <c r="EV393" s="22">
        <v>0</v>
      </c>
      <c r="EW393" s="23">
        <f t="shared" si="513"/>
        <v>0</v>
      </c>
      <c r="EX393" s="22">
        <v>0</v>
      </c>
      <c r="EY393" s="22">
        <v>0</v>
      </c>
      <c r="EZ393" s="22">
        <v>0</v>
      </c>
      <c r="FA393" s="23">
        <f t="shared" si="514"/>
        <v>0</v>
      </c>
      <c r="FB393" s="22">
        <v>0</v>
      </c>
      <c r="FC393" s="22">
        <v>0</v>
      </c>
      <c r="FD393" s="22">
        <v>0</v>
      </c>
      <c r="FE393" s="23">
        <f t="shared" si="515"/>
        <v>0</v>
      </c>
      <c r="FF393" s="22">
        <v>135050</v>
      </c>
      <c r="FG393" s="22">
        <v>133884</v>
      </c>
      <c r="FH393" s="22">
        <v>880</v>
      </c>
      <c r="FI393" s="23">
        <f t="shared" si="516"/>
        <v>134764</v>
      </c>
      <c r="FJ393" s="22">
        <v>0</v>
      </c>
      <c r="FK393" s="22">
        <v>0</v>
      </c>
      <c r="FL393" s="22">
        <v>0</v>
      </c>
      <c r="FM393" s="23">
        <f t="shared" si="517"/>
        <v>0</v>
      </c>
      <c r="FN393" s="22">
        <v>32636</v>
      </c>
      <c r="FO393" s="22">
        <v>23800</v>
      </c>
      <c r="FP393" s="22">
        <v>3045</v>
      </c>
      <c r="FQ393" s="23">
        <f t="shared" si="518"/>
        <v>26845</v>
      </c>
      <c r="FR393" s="22">
        <v>0</v>
      </c>
      <c r="FS393" s="22">
        <v>0</v>
      </c>
      <c r="FT393" s="22">
        <v>0</v>
      </c>
      <c r="FU393" s="23">
        <f t="shared" si="519"/>
        <v>0</v>
      </c>
      <c r="FV393" s="22">
        <v>0</v>
      </c>
      <c r="FW393" s="22">
        <v>0</v>
      </c>
      <c r="FX393" s="22">
        <v>0</v>
      </c>
      <c r="FY393" s="23">
        <f t="shared" si="469"/>
        <v>0</v>
      </c>
      <c r="FZ393" s="22">
        <v>0</v>
      </c>
      <c r="GA393" s="22">
        <v>0</v>
      </c>
      <c r="GB393" s="22">
        <v>0</v>
      </c>
      <c r="GC393" s="23">
        <f t="shared" si="520"/>
        <v>0</v>
      </c>
      <c r="GD393" s="22">
        <v>498128</v>
      </c>
      <c r="GE393" s="22">
        <v>449573</v>
      </c>
      <c r="GF393" s="22">
        <v>68259</v>
      </c>
      <c r="GG393" s="22">
        <f t="shared" si="470"/>
        <v>517832</v>
      </c>
      <c r="GI393" s="41">
        <f t="shared" si="472"/>
        <v>-1.8298821058056136E-2</v>
      </c>
      <c r="GK393" s="37">
        <f t="shared" si="457"/>
        <v>32.244374106096231</v>
      </c>
      <c r="GL393" s="37">
        <f t="shared" si="474"/>
        <v>11.36656338347721</v>
      </c>
      <c r="GM393" s="37">
        <f t="shared" si="475"/>
        <v>29.780258156072541</v>
      </c>
      <c r="GN393" s="37">
        <f t="shared" si="476"/>
        <v>0</v>
      </c>
      <c r="GO393" s="37">
        <f t="shared" si="477"/>
        <v>0</v>
      </c>
      <c r="GP393" s="37">
        <f t="shared" si="458"/>
        <v>5.2939122233764042</v>
      </c>
      <c r="GQ393" s="37">
        <f t="shared" si="459"/>
        <v>1.2623089020025668</v>
      </c>
      <c r="GR393" s="37">
        <f t="shared" si="460"/>
        <v>0.73514201253189138</v>
      </c>
      <c r="GS393" s="37">
        <f t="shared" si="461"/>
        <v>0.75493857504787876</v>
      </c>
      <c r="GT393" s="37">
        <f t="shared" si="462"/>
        <v>0.47000153478967815</v>
      </c>
      <c r="GU393" s="37">
        <f t="shared" si="463"/>
        <v>0.71556788330260046</v>
      </c>
      <c r="GV393" s="37">
        <f t="shared" si="464"/>
        <v>11.357888485296048</v>
      </c>
      <c r="GW393" s="37">
        <f t="shared" si="465"/>
        <v>0.52049389086978093</v>
      </c>
      <c r="GX393" s="37">
        <f t="shared" si="466"/>
        <v>5.2322982029614762</v>
      </c>
      <c r="GY393" s="37"/>
      <c r="GZ393" s="37">
        <f t="shared" si="467"/>
        <v>0.26625264417569383</v>
      </c>
    </row>
    <row r="394" spans="1:208" ht="11.25" customHeight="1">
      <c r="A394" s="28">
        <f>EOMONTH(A393,1)</f>
        <v>45596</v>
      </c>
      <c r="B394" s="27">
        <v>0</v>
      </c>
      <c r="C394" s="27">
        <v>0</v>
      </c>
      <c r="D394" s="27">
        <v>0</v>
      </c>
      <c r="E394" s="24">
        <f t="shared" si="473"/>
        <v>0</v>
      </c>
      <c r="F394" s="22">
        <v>0</v>
      </c>
      <c r="G394" s="22">
        <v>0</v>
      </c>
      <c r="H394" s="22">
        <v>0</v>
      </c>
      <c r="I394" s="23">
        <f t="shared" si="468"/>
        <v>0</v>
      </c>
      <c r="J394" s="22">
        <v>23602</v>
      </c>
      <c r="K394" s="22">
        <v>22753</v>
      </c>
      <c r="L394" s="22">
        <v>2042</v>
      </c>
      <c r="M394" s="23">
        <f t="shared" si="478"/>
        <v>24795</v>
      </c>
      <c r="N394" s="22">
        <v>0</v>
      </c>
      <c r="O394" s="22">
        <v>0</v>
      </c>
      <c r="P394" s="22">
        <v>0</v>
      </c>
      <c r="Q394" s="23">
        <f t="shared" si="479"/>
        <v>0</v>
      </c>
      <c r="R394" s="22">
        <v>0</v>
      </c>
      <c r="S394" s="22">
        <v>0</v>
      </c>
      <c r="T394" s="22">
        <v>0</v>
      </c>
      <c r="U394" s="23">
        <f t="shared" si="480"/>
        <v>0</v>
      </c>
      <c r="V394" s="22">
        <v>0</v>
      </c>
      <c r="W394" s="22">
        <v>0</v>
      </c>
      <c r="X394" s="22">
        <v>0</v>
      </c>
      <c r="Y394" s="23">
        <f t="shared" si="481"/>
        <v>0</v>
      </c>
      <c r="Z394" s="22">
        <v>0</v>
      </c>
      <c r="AA394" s="22">
        <v>0</v>
      </c>
      <c r="AB394" s="22">
        <v>0</v>
      </c>
      <c r="AC394" s="23">
        <f t="shared" si="482"/>
        <v>0</v>
      </c>
      <c r="AD394" s="22">
        <v>0</v>
      </c>
      <c r="AE394" s="22">
        <v>0</v>
      </c>
      <c r="AF394" s="22">
        <v>0</v>
      </c>
      <c r="AG394" s="23">
        <f t="shared" si="483"/>
        <v>0</v>
      </c>
      <c r="AH394" s="22">
        <v>1424</v>
      </c>
      <c r="AI394" s="22">
        <v>1141</v>
      </c>
      <c r="AJ394" s="22">
        <v>1014</v>
      </c>
      <c r="AK394" s="23">
        <f t="shared" si="484"/>
        <v>2155</v>
      </c>
      <c r="AL394" s="22">
        <v>84</v>
      </c>
      <c r="AM394" s="22">
        <v>170</v>
      </c>
      <c r="AN394" s="22">
        <v>0</v>
      </c>
      <c r="AO394" s="23">
        <f t="shared" si="485"/>
        <v>170</v>
      </c>
      <c r="AP394" s="22">
        <v>0</v>
      </c>
      <c r="AQ394" s="22">
        <v>0</v>
      </c>
      <c r="AR394" s="22">
        <v>0</v>
      </c>
      <c r="AS394" s="23">
        <f t="shared" si="486"/>
        <v>0</v>
      </c>
      <c r="AT394" s="22">
        <v>0</v>
      </c>
      <c r="AU394" s="22">
        <v>0</v>
      </c>
      <c r="AV394" s="22">
        <v>0</v>
      </c>
      <c r="AW394" s="23">
        <f t="shared" si="487"/>
        <v>0</v>
      </c>
      <c r="AX394" s="22">
        <v>0</v>
      </c>
      <c r="AY394" s="22">
        <v>0</v>
      </c>
      <c r="AZ394" s="22">
        <v>0</v>
      </c>
      <c r="BA394" s="23">
        <f t="shared" si="488"/>
        <v>0</v>
      </c>
      <c r="BB394" s="22">
        <v>0</v>
      </c>
      <c r="BC394" s="22">
        <v>0</v>
      </c>
      <c r="BD394" s="22">
        <v>0</v>
      </c>
      <c r="BE394" s="23">
        <f t="shared" si="489"/>
        <v>0</v>
      </c>
      <c r="BF394" s="22">
        <v>0</v>
      </c>
      <c r="BG394" s="22">
        <v>0</v>
      </c>
      <c r="BH394" s="22">
        <v>0</v>
      </c>
      <c r="BI394" s="23">
        <f t="shared" si="490"/>
        <v>0</v>
      </c>
      <c r="BJ394" s="22">
        <v>0</v>
      </c>
      <c r="BK394" s="22">
        <v>0</v>
      </c>
      <c r="BL394" s="22">
        <v>0</v>
      </c>
      <c r="BM394" s="23">
        <f t="shared" si="491"/>
        <v>0</v>
      </c>
      <c r="BN394" s="22">
        <v>7051</v>
      </c>
      <c r="BO394" s="22">
        <v>5546</v>
      </c>
      <c r="BP394" s="22">
        <v>4534</v>
      </c>
      <c r="BQ394" s="23">
        <f t="shared" si="492"/>
        <v>10080</v>
      </c>
      <c r="BR394" s="22">
        <v>58683</v>
      </c>
      <c r="BS394" s="22">
        <v>55568</v>
      </c>
      <c r="BT394" s="22">
        <v>14510</v>
      </c>
      <c r="BU394" s="23">
        <f t="shared" si="493"/>
        <v>70078</v>
      </c>
      <c r="BV394" s="22">
        <v>4756</v>
      </c>
      <c r="BW394" s="22">
        <v>4458</v>
      </c>
      <c r="BX394" s="22">
        <v>0</v>
      </c>
      <c r="BY394" s="23">
        <f t="shared" si="494"/>
        <v>4458</v>
      </c>
      <c r="BZ394" s="22">
        <v>0</v>
      </c>
      <c r="CA394" s="22">
        <v>0</v>
      </c>
      <c r="CB394" s="22">
        <v>0</v>
      </c>
      <c r="CC394" s="23">
        <f t="shared" si="495"/>
        <v>0</v>
      </c>
      <c r="CD394" s="22">
        <v>15</v>
      </c>
      <c r="CE394" s="22">
        <v>24</v>
      </c>
      <c r="CF394" s="22">
        <v>1</v>
      </c>
      <c r="CG394" s="23">
        <f t="shared" si="496"/>
        <v>25</v>
      </c>
      <c r="CH394" s="22">
        <v>0</v>
      </c>
      <c r="CI394" s="22">
        <v>0</v>
      </c>
      <c r="CJ394" s="22">
        <v>0</v>
      </c>
      <c r="CK394" s="23">
        <f t="shared" si="497"/>
        <v>0</v>
      </c>
      <c r="CL394" s="22">
        <v>0</v>
      </c>
      <c r="CM394" s="22">
        <v>0</v>
      </c>
      <c r="CN394" s="22">
        <v>0</v>
      </c>
      <c r="CO394" s="23">
        <f t="shared" si="498"/>
        <v>0</v>
      </c>
      <c r="CP394" s="22">
        <v>1784</v>
      </c>
      <c r="CQ394" s="22">
        <v>2167</v>
      </c>
      <c r="CR394" s="22">
        <v>0</v>
      </c>
      <c r="CS394" s="23">
        <f t="shared" si="499"/>
        <v>2167</v>
      </c>
      <c r="CT394" s="22">
        <v>51160</v>
      </c>
      <c r="CU394" s="22">
        <v>54504</v>
      </c>
      <c r="CV394" s="22">
        <v>1106</v>
      </c>
      <c r="CW394" s="23">
        <f t="shared" si="500"/>
        <v>55610</v>
      </c>
      <c r="CX394" s="22">
        <v>0</v>
      </c>
      <c r="CY394" s="22">
        <v>0</v>
      </c>
      <c r="CZ394" s="22">
        <v>0</v>
      </c>
      <c r="DA394" s="23">
        <f t="shared" si="501"/>
        <v>0</v>
      </c>
      <c r="DB394" s="22">
        <v>173662</v>
      </c>
      <c r="DC394" s="22">
        <v>159591</v>
      </c>
      <c r="DD394" s="22">
        <v>33027</v>
      </c>
      <c r="DE394" s="23">
        <f t="shared" si="502"/>
        <v>192618</v>
      </c>
      <c r="DF394" s="25">
        <v>10326</v>
      </c>
      <c r="DG394" s="22">
        <v>3119</v>
      </c>
      <c r="DH394" s="22">
        <v>2449</v>
      </c>
      <c r="DI394" s="23">
        <f t="shared" si="503"/>
        <v>5568</v>
      </c>
      <c r="DJ394" s="22">
        <v>0</v>
      </c>
      <c r="DK394" s="22">
        <v>0</v>
      </c>
      <c r="DL394" s="22">
        <v>0</v>
      </c>
      <c r="DM394" s="23">
        <f t="shared" si="504"/>
        <v>0</v>
      </c>
      <c r="DN394" s="22">
        <v>0</v>
      </c>
      <c r="DO394" s="22">
        <v>0</v>
      </c>
      <c r="DP394" s="22">
        <v>0</v>
      </c>
      <c r="DQ394" s="23">
        <f t="shared" si="505"/>
        <v>0</v>
      </c>
      <c r="DR394" s="22">
        <v>0</v>
      </c>
      <c r="DS394" s="22">
        <v>0</v>
      </c>
      <c r="DT394" s="22">
        <v>0</v>
      </c>
      <c r="DU394" s="23">
        <f t="shared" si="506"/>
        <v>0</v>
      </c>
      <c r="DV394" s="22">
        <v>0</v>
      </c>
      <c r="DW394" s="22">
        <v>0</v>
      </c>
      <c r="DX394" s="22">
        <v>0</v>
      </c>
      <c r="DY394" s="23">
        <f t="shared" si="507"/>
        <v>0</v>
      </c>
      <c r="DZ394" s="22">
        <v>0</v>
      </c>
      <c r="EA394" s="22">
        <v>0</v>
      </c>
      <c r="EB394" s="22">
        <v>0</v>
      </c>
      <c r="EC394" s="23">
        <f t="shared" si="508"/>
        <v>0</v>
      </c>
      <c r="ED394" s="25">
        <v>3426</v>
      </c>
      <c r="EE394" s="22">
        <v>3870</v>
      </c>
      <c r="EF394" s="22">
        <v>25</v>
      </c>
      <c r="EG394" s="23">
        <f t="shared" si="509"/>
        <v>3895</v>
      </c>
      <c r="EH394" s="22">
        <v>0</v>
      </c>
      <c r="EI394" s="22">
        <v>0</v>
      </c>
      <c r="EJ394" s="22">
        <v>0</v>
      </c>
      <c r="EK394" s="23">
        <f t="shared" si="510"/>
        <v>0</v>
      </c>
      <c r="EL394" s="22">
        <v>0</v>
      </c>
      <c r="EM394" s="22">
        <v>0</v>
      </c>
      <c r="EN394" s="22">
        <v>0</v>
      </c>
      <c r="EO394" s="23">
        <f t="shared" si="511"/>
        <v>0</v>
      </c>
      <c r="EP394" s="22">
        <v>3281</v>
      </c>
      <c r="EQ394" s="22">
        <v>4079</v>
      </c>
      <c r="ER394" s="22">
        <v>116</v>
      </c>
      <c r="ES394" s="23">
        <f t="shared" si="512"/>
        <v>4195</v>
      </c>
      <c r="ET394" s="22">
        <v>0</v>
      </c>
      <c r="EU394" s="22">
        <v>0</v>
      </c>
      <c r="EV394" s="22">
        <v>0</v>
      </c>
      <c r="EW394" s="23">
        <f t="shared" si="513"/>
        <v>0</v>
      </c>
      <c r="EX394" s="22">
        <v>0</v>
      </c>
      <c r="EY394" s="22">
        <v>0</v>
      </c>
      <c r="EZ394" s="22">
        <v>0</v>
      </c>
      <c r="FA394" s="23">
        <f t="shared" si="514"/>
        <v>0</v>
      </c>
      <c r="FB394" s="22">
        <v>0</v>
      </c>
      <c r="FC394" s="22">
        <v>0</v>
      </c>
      <c r="FD394" s="22">
        <v>0</v>
      </c>
      <c r="FE394" s="23">
        <f t="shared" si="515"/>
        <v>0</v>
      </c>
      <c r="FF394" s="22">
        <v>0</v>
      </c>
      <c r="FG394" s="22">
        <v>0</v>
      </c>
      <c r="FH394" s="22">
        <v>0</v>
      </c>
      <c r="FI394" s="23">
        <f t="shared" si="516"/>
        <v>0</v>
      </c>
      <c r="FJ394" s="22">
        <v>0</v>
      </c>
      <c r="FK394" s="22">
        <v>0</v>
      </c>
      <c r="FL394" s="22">
        <v>0</v>
      </c>
      <c r="FM394" s="23">
        <f t="shared" si="517"/>
        <v>0</v>
      </c>
      <c r="FN394" s="22">
        <v>27931</v>
      </c>
      <c r="FO394" s="22">
        <v>28117</v>
      </c>
      <c r="FP394" s="22">
        <v>2707</v>
      </c>
      <c r="FQ394" s="23">
        <f t="shared" si="518"/>
        <v>30824</v>
      </c>
      <c r="FR394" s="22">
        <v>0</v>
      </c>
      <c r="FS394" s="22">
        <v>0</v>
      </c>
      <c r="FT394" s="22">
        <v>0</v>
      </c>
      <c r="FU394" s="23">
        <f t="shared" si="519"/>
        <v>0</v>
      </c>
      <c r="FV394" s="22">
        <v>0</v>
      </c>
      <c r="FW394" s="22">
        <v>0</v>
      </c>
      <c r="FX394" s="22">
        <v>0</v>
      </c>
      <c r="FY394" s="23">
        <f t="shared" si="469"/>
        <v>0</v>
      </c>
      <c r="FZ394" s="22">
        <v>0</v>
      </c>
      <c r="GA394" s="22">
        <v>0</v>
      </c>
      <c r="GB394" s="22">
        <v>0</v>
      </c>
      <c r="GC394" s="23">
        <f t="shared" si="520"/>
        <v>0</v>
      </c>
      <c r="GD394" s="22">
        <v>367185</v>
      </c>
      <c r="GE394" s="22">
        <v>345107</v>
      </c>
      <c r="GF394" s="22">
        <v>61531</v>
      </c>
      <c r="GG394" s="22">
        <f t="shared" si="470"/>
        <v>406638</v>
      </c>
      <c r="GI394" s="41">
        <f t="shared" si="472"/>
        <v>1.0926336572176787E-2</v>
      </c>
      <c r="GK394" s="37">
        <f t="shared" si="457"/>
        <v>46.243918552796671</v>
      </c>
      <c r="GL394" s="37">
        <f t="shared" si="474"/>
        <v>16.101672814518395</v>
      </c>
      <c r="GM394" s="37">
        <f t="shared" si="475"/>
        <v>0</v>
      </c>
      <c r="GN394" s="37">
        <f t="shared" si="476"/>
        <v>0</v>
      </c>
      <c r="GO394" s="37">
        <f t="shared" si="477"/>
        <v>0</v>
      </c>
      <c r="GP394" s="37">
        <f t="shared" si="458"/>
        <v>8.147328219943379</v>
      </c>
      <c r="GQ394" s="37">
        <f t="shared" si="459"/>
        <v>1.607037817256677</v>
      </c>
      <c r="GR394" s="37">
        <f t="shared" si="460"/>
        <v>1.1819522640804156</v>
      </c>
      <c r="GS394" s="37">
        <f t="shared" si="461"/>
        <v>1.2917732761143645</v>
      </c>
      <c r="GT394" s="37">
        <f t="shared" si="462"/>
        <v>0.9037776689548459</v>
      </c>
      <c r="GU394" s="37">
        <f t="shared" si="463"/>
        <v>1.121391336599953</v>
      </c>
      <c r="GV394" s="37">
        <f t="shared" si="464"/>
        <v>15.793362638254221</v>
      </c>
      <c r="GW394" s="37">
        <f t="shared" si="465"/>
        <v>0.62792119545532254</v>
      </c>
      <c r="GX394" s="37">
        <f t="shared" si="466"/>
        <v>6.5930276696792589</v>
      </c>
      <c r="GY394" s="37"/>
      <c r="GZ394" s="37">
        <f t="shared" si="467"/>
        <v>0.38683654634647269</v>
      </c>
    </row>
    <row r="395" spans="1:208" ht="11.25" customHeight="1">
      <c r="A395" s="28">
        <f>EOMONTH(A394,1)</f>
        <v>45626</v>
      </c>
      <c r="B395" s="27">
        <v>0</v>
      </c>
      <c r="C395" s="27">
        <v>0</v>
      </c>
      <c r="D395" s="27">
        <v>0</v>
      </c>
      <c r="E395" s="24">
        <f t="shared" si="473"/>
        <v>0</v>
      </c>
      <c r="F395" s="22">
        <v>0</v>
      </c>
      <c r="G395" s="22">
        <v>0</v>
      </c>
      <c r="H395" s="22">
        <v>0</v>
      </c>
      <c r="I395" s="23">
        <f t="shared" si="468"/>
        <v>0</v>
      </c>
      <c r="J395" s="22">
        <v>21201</v>
      </c>
      <c r="K395" s="22">
        <v>20600</v>
      </c>
      <c r="L395" s="22">
        <v>2071</v>
      </c>
      <c r="M395" s="23">
        <f t="shared" si="478"/>
        <v>22671</v>
      </c>
      <c r="N395" s="22">
        <v>0</v>
      </c>
      <c r="O395" s="22">
        <v>0</v>
      </c>
      <c r="P395" s="22">
        <v>0</v>
      </c>
      <c r="Q395" s="23">
        <f t="shared" si="479"/>
        <v>0</v>
      </c>
      <c r="R395" s="22">
        <v>0</v>
      </c>
      <c r="S395" s="22">
        <v>0</v>
      </c>
      <c r="T395" s="22">
        <v>0</v>
      </c>
      <c r="U395" s="23">
        <f t="shared" si="480"/>
        <v>0</v>
      </c>
      <c r="V395" s="22">
        <v>0</v>
      </c>
      <c r="W395" s="22">
        <v>0</v>
      </c>
      <c r="X395" s="22">
        <v>0</v>
      </c>
      <c r="Y395" s="23">
        <f t="shared" si="481"/>
        <v>0</v>
      </c>
      <c r="Z395" s="22">
        <v>0</v>
      </c>
      <c r="AA395" s="22">
        <v>0</v>
      </c>
      <c r="AB395" s="22">
        <v>0</v>
      </c>
      <c r="AC395" s="23">
        <f t="shared" si="482"/>
        <v>0</v>
      </c>
      <c r="AD395" s="22">
        <v>0</v>
      </c>
      <c r="AE395" s="22">
        <v>0</v>
      </c>
      <c r="AF395" s="22">
        <v>0</v>
      </c>
      <c r="AG395" s="23">
        <f t="shared" si="483"/>
        <v>0</v>
      </c>
      <c r="AH395" s="22">
        <v>1545</v>
      </c>
      <c r="AI395" s="22">
        <v>870</v>
      </c>
      <c r="AJ395" s="22">
        <v>330</v>
      </c>
      <c r="AK395" s="23">
        <f t="shared" si="484"/>
        <v>1200</v>
      </c>
      <c r="AL395" s="22">
        <v>157</v>
      </c>
      <c r="AM395" s="22">
        <v>141</v>
      </c>
      <c r="AN395" s="22">
        <v>0</v>
      </c>
      <c r="AO395" s="23">
        <f t="shared" si="485"/>
        <v>141</v>
      </c>
      <c r="AP395" s="22">
        <v>0</v>
      </c>
      <c r="AQ395" s="22">
        <v>0</v>
      </c>
      <c r="AR395" s="22">
        <v>0</v>
      </c>
      <c r="AS395" s="23">
        <f t="shared" si="486"/>
        <v>0</v>
      </c>
      <c r="AT395" s="22">
        <v>0</v>
      </c>
      <c r="AU395" s="22">
        <v>0</v>
      </c>
      <c r="AV395" s="22">
        <v>0</v>
      </c>
      <c r="AW395" s="23">
        <f t="shared" si="487"/>
        <v>0</v>
      </c>
      <c r="AX395" s="22">
        <v>0</v>
      </c>
      <c r="AY395" s="22">
        <v>0</v>
      </c>
      <c r="AZ395" s="22">
        <v>0</v>
      </c>
      <c r="BA395" s="23">
        <f t="shared" si="488"/>
        <v>0</v>
      </c>
      <c r="BB395" s="22">
        <v>0</v>
      </c>
      <c r="BC395" s="22">
        <v>0</v>
      </c>
      <c r="BD395" s="22">
        <v>0</v>
      </c>
      <c r="BE395" s="23">
        <f t="shared" si="489"/>
        <v>0</v>
      </c>
      <c r="BF395" s="22">
        <v>0</v>
      </c>
      <c r="BG395" s="22">
        <v>0</v>
      </c>
      <c r="BH395" s="22">
        <v>0</v>
      </c>
      <c r="BI395" s="23">
        <f t="shared" si="490"/>
        <v>0</v>
      </c>
      <c r="BJ395" s="22">
        <v>0</v>
      </c>
      <c r="BK395" s="22">
        <v>0</v>
      </c>
      <c r="BL395" s="22">
        <v>0</v>
      </c>
      <c r="BM395" s="23">
        <f t="shared" si="491"/>
        <v>0</v>
      </c>
      <c r="BN395" s="22">
        <v>7806</v>
      </c>
      <c r="BO395" s="22">
        <v>5005</v>
      </c>
      <c r="BP395" s="22">
        <v>5721</v>
      </c>
      <c r="BQ395" s="23">
        <f t="shared" si="492"/>
        <v>10726</v>
      </c>
      <c r="BR395" s="22">
        <v>58689</v>
      </c>
      <c r="BS395" s="22">
        <v>48246</v>
      </c>
      <c r="BT395" s="22">
        <v>13006</v>
      </c>
      <c r="BU395" s="23">
        <f t="shared" si="493"/>
        <v>61252</v>
      </c>
      <c r="BV395" s="22">
        <v>3909</v>
      </c>
      <c r="BW395" s="22">
        <v>3033</v>
      </c>
      <c r="BX395" s="22">
        <v>1385</v>
      </c>
      <c r="BY395" s="23">
        <f t="shared" si="494"/>
        <v>4418</v>
      </c>
      <c r="BZ395" s="22">
        <v>0</v>
      </c>
      <c r="CA395" s="22">
        <v>0</v>
      </c>
      <c r="CB395" s="22">
        <v>0</v>
      </c>
      <c r="CC395" s="23">
        <f t="shared" si="495"/>
        <v>0</v>
      </c>
      <c r="CD395" s="22">
        <v>1</v>
      </c>
      <c r="CE395" s="22">
        <v>24</v>
      </c>
      <c r="CF395" s="22">
        <v>2</v>
      </c>
      <c r="CG395" s="23">
        <f t="shared" si="496"/>
        <v>26</v>
      </c>
      <c r="CH395" s="22">
        <v>0</v>
      </c>
      <c r="CI395" s="22">
        <v>0</v>
      </c>
      <c r="CJ395" s="22">
        <v>0</v>
      </c>
      <c r="CK395" s="23">
        <f t="shared" si="497"/>
        <v>0</v>
      </c>
      <c r="CL395" s="22">
        <v>0</v>
      </c>
      <c r="CM395" s="22">
        <v>0</v>
      </c>
      <c r="CN395" s="22">
        <v>0</v>
      </c>
      <c r="CO395" s="23">
        <f t="shared" si="498"/>
        <v>0</v>
      </c>
      <c r="CP395" s="22">
        <v>2039</v>
      </c>
      <c r="CQ395" s="22">
        <v>1792</v>
      </c>
      <c r="CR395" s="22">
        <v>0</v>
      </c>
      <c r="CS395" s="23">
        <f t="shared" si="499"/>
        <v>1792</v>
      </c>
      <c r="CT395" s="22">
        <v>46350</v>
      </c>
      <c r="CU395" s="22">
        <v>46222</v>
      </c>
      <c r="CV395" s="22">
        <v>1073</v>
      </c>
      <c r="CW395" s="23">
        <f t="shared" si="500"/>
        <v>47295</v>
      </c>
      <c r="CX395" s="22">
        <v>0</v>
      </c>
      <c r="CY395" s="22">
        <v>0</v>
      </c>
      <c r="CZ395" s="22">
        <v>0</v>
      </c>
      <c r="DA395" s="23">
        <f t="shared" si="501"/>
        <v>0</v>
      </c>
      <c r="DB395" s="22">
        <v>164941</v>
      </c>
      <c r="DC395" s="22">
        <v>141312</v>
      </c>
      <c r="DD395" s="22">
        <v>28321</v>
      </c>
      <c r="DE395" s="23">
        <f t="shared" si="502"/>
        <v>169633</v>
      </c>
      <c r="DF395" s="25">
        <v>9717</v>
      </c>
      <c r="DG395" s="22">
        <v>2342</v>
      </c>
      <c r="DH395" s="22">
        <v>6708</v>
      </c>
      <c r="DI395" s="23">
        <f t="shared" si="503"/>
        <v>9050</v>
      </c>
      <c r="DJ395" s="22">
        <v>0</v>
      </c>
      <c r="DK395" s="22">
        <v>0</v>
      </c>
      <c r="DL395" s="22">
        <v>0</v>
      </c>
      <c r="DM395" s="23">
        <f t="shared" si="504"/>
        <v>0</v>
      </c>
      <c r="DN395" s="22">
        <v>0</v>
      </c>
      <c r="DO395" s="22">
        <v>0</v>
      </c>
      <c r="DP395" s="22">
        <v>0</v>
      </c>
      <c r="DQ395" s="23">
        <f t="shared" si="505"/>
        <v>0</v>
      </c>
      <c r="DR395" s="22">
        <v>0</v>
      </c>
      <c r="DS395" s="22">
        <v>0</v>
      </c>
      <c r="DT395" s="22">
        <v>0</v>
      </c>
      <c r="DU395" s="23">
        <f t="shared" si="506"/>
        <v>0</v>
      </c>
      <c r="DV395" s="22">
        <v>0</v>
      </c>
      <c r="DW395" s="22">
        <v>0</v>
      </c>
      <c r="DX395" s="22">
        <v>0</v>
      </c>
      <c r="DY395" s="23">
        <f t="shared" si="507"/>
        <v>0</v>
      </c>
      <c r="DZ395" s="22">
        <v>0</v>
      </c>
      <c r="EA395" s="22">
        <v>0</v>
      </c>
      <c r="EB395" s="22">
        <v>0</v>
      </c>
      <c r="EC395" s="23">
        <f t="shared" si="508"/>
        <v>0</v>
      </c>
      <c r="ED395" s="25">
        <v>3603</v>
      </c>
      <c r="EE395" s="22">
        <v>2811</v>
      </c>
      <c r="EF395" s="22">
        <v>688</v>
      </c>
      <c r="EG395" s="23">
        <f t="shared" si="509"/>
        <v>3499</v>
      </c>
      <c r="EH395" s="22">
        <v>0</v>
      </c>
      <c r="EI395" s="22">
        <v>0</v>
      </c>
      <c r="EJ395" s="22">
        <v>0</v>
      </c>
      <c r="EK395" s="23">
        <f t="shared" si="510"/>
        <v>0</v>
      </c>
      <c r="EL395" s="22">
        <v>0</v>
      </c>
      <c r="EM395" s="22">
        <v>0</v>
      </c>
      <c r="EN395" s="22">
        <v>0</v>
      </c>
      <c r="EO395" s="23">
        <f t="shared" si="511"/>
        <v>0</v>
      </c>
      <c r="EP395" s="22">
        <v>1868</v>
      </c>
      <c r="EQ395" s="22">
        <v>2886</v>
      </c>
      <c r="ER395" s="22">
        <v>108</v>
      </c>
      <c r="ES395" s="23">
        <f t="shared" si="512"/>
        <v>2994</v>
      </c>
      <c r="ET395" s="22">
        <v>0</v>
      </c>
      <c r="EU395" s="22">
        <v>0</v>
      </c>
      <c r="EV395" s="22">
        <v>0</v>
      </c>
      <c r="EW395" s="23">
        <f t="shared" si="513"/>
        <v>0</v>
      </c>
      <c r="EX395" s="22">
        <v>0</v>
      </c>
      <c r="EY395" s="22">
        <v>0</v>
      </c>
      <c r="EZ395" s="22">
        <v>0</v>
      </c>
      <c r="FA395" s="23">
        <f t="shared" si="514"/>
        <v>0</v>
      </c>
      <c r="FB395" s="22">
        <v>0</v>
      </c>
      <c r="FC395" s="22">
        <v>0</v>
      </c>
      <c r="FD395" s="22">
        <v>0</v>
      </c>
      <c r="FE395" s="23">
        <f t="shared" si="515"/>
        <v>0</v>
      </c>
      <c r="FF395" s="22">
        <v>0</v>
      </c>
      <c r="FG395" s="22">
        <v>0</v>
      </c>
      <c r="FH395" s="22">
        <v>0</v>
      </c>
      <c r="FI395" s="23">
        <f t="shared" si="516"/>
        <v>0</v>
      </c>
      <c r="FJ395" s="22">
        <v>0</v>
      </c>
      <c r="FK395" s="22">
        <v>0</v>
      </c>
      <c r="FL395" s="22">
        <v>0</v>
      </c>
      <c r="FM395" s="23">
        <f t="shared" si="517"/>
        <v>0</v>
      </c>
      <c r="FN395" s="22">
        <v>29673</v>
      </c>
      <c r="FO395" s="22">
        <v>25175</v>
      </c>
      <c r="FP395" s="22">
        <v>1140</v>
      </c>
      <c r="FQ395" s="23">
        <f t="shared" si="518"/>
        <v>26315</v>
      </c>
      <c r="FR395" s="22">
        <v>0</v>
      </c>
      <c r="FS395" s="22">
        <v>0</v>
      </c>
      <c r="FT395" s="22">
        <v>0</v>
      </c>
      <c r="FU395" s="23">
        <f t="shared" si="519"/>
        <v>0</v>
      </c>
      <c r="FV395" s="22">
        <v>0</v>
      </c>
      <c r="FW395" s="22">
        <v>0</v>
      </c>
      <c r="FX395" s="22">
        <v>0</v>
      </c>
      <c r="FY395" s="23">
        <f t="shared" si="469"/>
        <v>0</v>
      </c>
      <c r="FZ395" s="22">
        <v>0</v>
      </c>
      <c r="GA395" s="22">
        <v>0</v>
      </c>
      <c r="GB395" s="22">
        <v>0</v>
      </c>
      <c r="GC395" s="23">
        <f t="shared" si="520"/>
        <v>0</v>
      </c>
      <c r="GD395" s="22">
        <v>351499</v>
      </c>
      <c r="GE395" s="22">
        <v>300459</v>
      </c>
      <c r="GF395" s="22">
        <v>60553</v>
      </c>
      <c r="GG395" s="22">
        <f t="shared" si="470"/>
        <v>361012</v>
      </c>
      <c r="GI395" s="41">
        <f t="shared" si="472"/>
        <v>3.8881243646573083E-2</v>
      </c>
      <c r="GK395" s="37">
        <f t="shared" si="457"/>
        <v>47.032040977304725</v>
      </c>
      <c r="GL395" s="37">
        <f t="shared" si="474"/>
        <v>16.057432128842873</v>
      </c>
      <c r="GM395" s="37">
        <f t="shared" si="475"/>
        <v>0</v>
      </c>
      <c r="GN395" s="37">
        <f t="shared" si="476"/>
        <v>0</v>
      </c>
      <c r="GO395" s="37">
        <f t="shared" si="477"/>
        <v>0</v>
      </c>
      <c r="GP395" s="37">
        <f t="shared" si="458"/>
        <v>8.3788470307096805</v>
      </c>
      <c r="GQ395" s="37">
        <f t="shared" si="459"/>
        <v>1.6657846827686971</v>
      </c>
      <c r="GR395" s="37">
        <f t="shared" si="460"/>
        <v>0.96053038850558647</v>
      </c>
      <c r="GS395" s="37">
        <f t="shared" si="461"/>
        <v>1.0094555330344572</v>
      </c>
      <c r="GT395" s="37">
        <f t="shared" si="462"/>
        <v>0.77947407133752022</v>
      </c>
      <c r="GU395" s="37">
        <f t="shared" si="463"/>
        <v>0.93556858007248911</v>
      </c>
      <c r="GV395" s="37">
        <f t="shared" si="464"/>
        <v>15.383796125261684</v>
      </c>
      <c r="GW395" s="37">
        <f t="shared" si="465"/>
        <v>0.59642080949480625</v>
      </c>
      <c r="GX395" s="37">
        <f t="shared" si="466"/>
        <v>6.8561767162907419</v>
      </c>
      <c r="GY395" s="37"/>
      <c r="GZ395" s="37">
        <f t="shared" si="467"/>
        <v>0.34447295637674813</v>
      </c>
    </row>
    <row r="396" spans="1:208" ht="11.25" customHeight="1">
      <c r="A396" s="28">
        <f t="shared" ref="A396:A413" si="521">+EOMONTH(A395,1)</f>
        <v>45657</v>
      </c>
      <c r="B396" s="27">
        <v>0</v>
      </c>
      <c r="C396" s="27">
        <v>0</v>
      </c>
      <c r="D396" s="27">
        <v>0</v>
      </c>
      <c r="E396" s="24">
        <f t="shared" si="473"/>
        <v>0</v>
      </c>
      <c r="F396" s="22">
        <v>0</v>
      </c>
      <c r="G396" s="22">
        <v>0</v>
      </c>
      <c r="H396" s="22">
        <v>0</v>
      </c>
      <c r="I396" s="23">
        <f t="shared" si="468"/>
        <v>0</v>
      </c>
      <c r="J396" s="22">
        <v>14465</v>
      </c>
      <c r="K396" s="22">
        <v>8957</v>
      </c>
      <c r="L396" s="22">
        <v>2150</v>
      </c>
      <c r="M396" s="23">
        <f t="shared" si="478"/>
        <v>11107</v>
      </c>
      <c r="N396" s="22">
        <v>0</v>
      </c>
      <c r="O396" s="22">
        <v>0</v>
      </c>
      <c r="P396" s="22">
        <v>0</v>
      </c>
      <c r="Q396" s="23">
        <f t="shared" si="479"/>
        <v>0</v>
      </c>
      <c r="R396" s="22">
        <v>0</v>
      </c>
      <c r="S396" s="22">
        <v>0</v>
      </c>
      <c r="T396" s="22">
        <v>0</v>
      </c>
      <c r="U396" s="23">
        <f t="shared" si="480"/>
        <v>0</v>
      </c>
      <c r="V396" s="22">
        <v>0</v>
      </c>
      <c r="W396" s="22">
        <v>0</v>
      </c>
      <c r="X396" s="22">
        <v>0</v>
      </c>
      <c r="Y396" s="23">
        <f t="shared" si="481"/>
        <v>0</v>
      </c>
      <c r="Z396" s="22">
        <v>0</v>
      </c>
      <c r="AA396" s="22">
        <v>0</v>
      </c>
      <c r="AB396" s="22">
        <v>0</v>
      </c>
      <c r="AC396" s="23">
        <f t="shared" si="482"/>
        <v>0</v>
      </c>
      <c r="AD396" s="22">
        <v>0</v>
      </c>
      <c r="AE396" s="22">
        <v>0</v>
      </c>
      <c r="AF396" s="22">
        <v>0</v>
      </c>
      <c r="AG396" s="23">
        <f t="shared" si="483"/>
        <v>0</v>
      </c>
      <c r="AH396" s="22">
        <v>489</v>
      </c>
      <c r="AI396" s="22">
        <v>852</v>
      </c>
      <c r="AJ396" s="22">
        <v>217</v>
      </c>
      <c r="AK396" s="23">
        <f t="shared" si="484"/>
        <v>1069</v>
      </c>
      <c r="AL396" s="22">
        <v>289</v>
      </c>
      <c r="AM396" s="22">
        <v>167</v>
      </c>
      <c r="AN396" s="22">
        <v>0</v>
      </c>
      <c r="AO396" s="23">
        <f t="shared" si="485"/>
        <v>167</v>
      </c>
      <c r="AP396" s="22">
        <v>0</v>
      </c>
      <c r="AQ396" s="22">
        <v>0</v>
      </c>
      <c r="AR396" s="22">
        <v>0</v>
      </c>
      <c r="AS396" s="23">
        <f t="shared" si="486"/>
        <v>0</v>
      </c>
      <c r="AT396" s="22">
        <v>0</v>
      </c>
      <c r="AU396" s="22">
        <v>0</v>
      </c>
      <c r="AV396" s="22">
        <v>0</v>
      </c>
      <c r="AW396" s="23">
        <f t="shared" si="487"/>
        <v>0</v>
      </c>
      <c r="AX396" s="22">
        <v>0</v>
      </c>
      <c r="AY396" s="22">
        <v>0</v>
      </c>
      <c r="AZ396" s="22">
        <v>0</v>
      </c>
      <c r="BA396" s="23">
        <f t="shared" si="488"/>
        <v>0</v>
      </c>
      <c r="BB396" s="22">
        <v>0</v>
      </c>
      <c r="BC396" s="22">
        <v>0</v>
      </c>
      <c r="BD396" s="22">
        <v>0</v>
      </c>
      <c r="BE396" s="23">
        <f t="shared" si="489"/>
        <v>0</v>
      </c>
      <c r="BF396" s="22">
        <v>0</v>
      </c>
      <c r="BG396" s="22">
        <v>0</v>
      </c>
      <c r="BH396" s="22">
        <v>0</v>
      </c>
      <c r="BI396" s="23">
        <f t="shared" si="490"/>
        <v>0</v>
      </c>
      <c r="BJ396" s="22">
        <v>0</v>
      </c>
      <c r="BK396" s="22">
        <v>0</v>
      </c>
      <c r="BL396" s="22">
        <v>0</v>
      </c>
      <c r="BM396" s="23">
        <f t="shared" si="491"/>
        <v>0</v>
      </c>
      <c r="BN396" s="22">
        <v>9120</v>
      </c>
      <c r="BO396" s="22">
        <v>5603</v>
      </c>
      <c r="BP396" s="22">
        <v>3857</v>
      </c>
      <c r="BQ396" s="23">
        <f t="shared" si="492"/>
        <v>9460</v>
      </c>
      <c r="BR396" s="22">
        <v>58200</v>
      </c>
      <c r="BS396" s="22">
        <v>42208</v>
      </c>
      <c r="BT396" s="22">
        <v>12870</v>
      </c>
      <c r="BU396" s="23">
        <f t="shared" si="493"/>
        <v>55078</v>
      </c>
      <c r="BV396" s="22">
        <v>4921</v>
      </c>
      <c r="BW396" s="22">
        <v>4787</v>
      </c>
      <c r="BX396" s="22">
        <v>4093</v>
      </c>
      <c r="BY396" s="23">
        <f t="shared" si="494"/>
        <v>8880</v>
      </c>
      <c r="BZ396" s="22">
        <v>0</v>
      </c>
      <c r="CA396" s="22">
        <v>0</v>
      </c>
      <c r="CB396" s="22">
        <v>0</v>
      </c>
      <c r="CC396" s="23">
        <f t="shared" si="495"/>
        <v>0</v>
      </c>
      <c r="CD396" s="22">
        <v>0</v>
      </c>
      <c r="CE396" s="22">
        <v>49</v>
      </c>
      <c r="CF396" s="22">
        <v>0</v>
      </c>
      <c r="CG396" s="23">
        <f t="shared" si="496"/>
        <v>49</v>
      </c>
      <c r="CH396" s="22">
        <v>0</v>
      </c>
      <c r="CI396" s="22">
        <v>0</v>
      </c>
      <c r="CJ396" s="22">
        <v>0</v>
      </c>
      <c r="CK396" s="23">
        <f t="shared" si="497"/>
        <v>0</v>
      </c>
      <c r="CL396" s="22">
        <v>0</v>
      </c>
      <c r="CM396" s="22">
        <v>0</v>
      </c>
      <c r="CN396" s="22">
        <v>0</v>
      </c>
      <c r="CO396" s="23">
        <f t="shared" si="498"/>
        <v>0</v>
      </c>
      <c r="CP396" s="22">
        <v>2064</v>
      </c>
      <c r="CQ396" s="22">
        <v>2134</v>
      </c>
      <c r="CR396" s="22">
        <v>0</v>
      </c>
      <c r="CS396" s="23">
        <f t="shared" si="499"/>
        <v>2134</v>
      </c>
      <c r="CT396" s="22">
        <v>37779</v>
      </c>
      <c r="CU396" s="22">
        <v>41424</v>
      </c>
      <c r="CV396" s="22">
        <v>1534</v>
      </c>
      <c r="CW396" s="23">
        <f t="shared" si="500"/>
        <v>42958</v>
      </c>
      <c r="CX396" s="22">
        <v>0</v>
      </c>
      <c r="CY396" s="22">
        <v>0</v>
      </c>
      <c r="CZ396" s="22">
        <v>0</v>
      </c>
      <c r="DA396" s="23">
        <f t="shared" si="501"/>
        <v>0</v>
      </c>
      <c r="DB396" s="22">
        <v>155553</v>
      </c>
      <c r="DC396" s="22">
        <v>130117</v>
      </c>
      <c r="DD396" s="22">
        <v>37231</v>
      </c>
      <c r="DE396" s="23">
        <f t="shared" si="502"/>
        <v>167348</v>
      </c>
      <c r="DF396" s="25">
        <v>7192</v>
      </c>
      <c r="DG396" s="22">
        <v>2117</v>
      </c>
      <c r="DH396" s="22">
        <v>9558</v>
      </c>
      <c r="DI396" s="23">
        <f t="shared" si="503"/>
        <v>11675</v>
      </c>
      <c r="DJ396" s="22">
        <v>0</v>
      </c>
      <c r="DK396" s="22">
        <v>0</v>
      </c>
      <c r="DL396" s="22">
        <v>0</v>
      </c>
      <c r="DM396" s="23">
        <f t="shared" si="504"/>
        <v>0</v>
      </c>
      <c r="DN396" s="22">
        <v>0</v>
      </c>
      <c r="DO396" s="22">
        <v>0</v>
      </c>
      <c r="DP396" s="22">
        <v>0</v>
      </c>
      <c r="DQ396" s="23">
        <f t="shared" si="505"/>
        <v>0</v>
      </c>
      <c r="DR396" s="22">
        <v>0</v>
      </c>
      <c r="DS396" s="22">
        <v>0</v>
      </c>
      <c r="DT396" s="22">
        <v>0</v>
      </c>
      <c r="DU396" s="23">
        <f t="shared" si="506"/>
        <v>0</v>
      </c>
      <c r="DV396" s="22">
        <v>0</v>
      </c>
      <c r="DW396" s="22">
        <v>0</v>
      </c>
      <c r="DX396" s="22">
        <v>0</v>
      </c>
      <c r="DY396" s="23">
        <f t="shared" si="507"/>
        <v>0</v>
      </c>
      <c r="DZ396" s="22">
        <v>0</v>
      </c>
      <c r="EA396" s="22">
        <v>0</v>
      </c>
      <c r="EB396" s="22">
        <v>0</v>
      </c>
      <c r="EC396" s="23">
        <f t="shared" si="508"/>
        <v>0</v>
      </c>
      <c r="ED396" s="25">
        <v>2835</v>
      </c>
      <c r="EE396" s="22">
        <v>2881</v>
      </c>
      <c r="EF396" s="22">
        <v>2610</v>
      </c>
      <c r="EG396" s="23">
        <f t="shared" si="509"/>
        <v>5491</v>
      </c>
      <c r="EH396" s="22">
        <v>0</v>
      </c>
      <c r="EI396" s="22">
        <v>0</v>
      </c>
      <c r="EJ396" s="22">
        <v>0</v>
      </c>
      <c r="EK396" s="23">
        <f t="shared" si="510"/>
        <v>0</v>
      </c>
      <c r="EL396" s="22">
        <v>0</v>
      </c>
      <c r="EM396" s="22">
        <v>0</v>
      </c>
      <c r="EN396" s="22">
        <v>0</v>
      </c>
      <c r="EO396" s="23">
        <f t="shared" si="511"/>
        <v>0</v>
      </c>
      <c r="EP396" s="22">
        <v>2421</v>
      </c>
      <c r="EQ396" s="22">
        <v>4555</v>
      </c>
      <c r="ER396" s="22">
        <v>108</v>
      </c>
      <c r="ES396" s="23">
        <f t="shared" si="512"/>
        <v>4663</v>
      </c>
      <c r="ET396" s="22">
        <v>0</v>
      </c>
      <c r="EU396" s="22">
        <v>0</v>
      </c>
      <c r="EV396" s="22">
        <v>0</v>
      </c>
      <c r="EW396" s="23">
        <f t="shared" si="513"/>
        <v>0</v>
      </c>
      <c r="EX396" s="22">
        <v>0</v>
      </c>
      <c r="EY396" s="22">
        <v>0</v>
      </c>
      <c r="EZ396" s="22">
        <v>0</v>
      </c>
      <c r="FA396" s="23">
        <f t="shared" si="514"/>
        <v>0</v>
      </c>
      <c r="FB396" s="22">
        <v>0</v>
      </c>
      <c r="FC396" s="22">
        <v>0</v>
      </c>
      <c r="FD396" s="22">
        <v>0</v>
      </c>
      <c r="FE396" s="23">
        <f t="shared" si="515"/>
        <v>0</v>
      </c>
      <c r="FF396" s="22">
        <v>133929</v>
      </c>
      <c r="FG396" s="22">
        <v>141875</v>
      </c>
      <c r="FH396" s="22">
        <v>458</v>
      </c>
      <c r="FI396" s="23">
        <f t="shared" si="516"/>
        <v>142333</v>
      </c>
      <c r="FJ396" s="22">
        <v>0</v>
      </c>
      <c r="FK396" s="22">
        <v>0</v>
      </c>
      <c r="FL396" s="22">
        <v>0</v>
      </c>
      <c r="FM396" s="23">
        <f t="shared" si="517"/>
        <v>0</v>
      </c>
      <c r="FN396" s="22">
        <v>25148</v>
      </c>
      <c r="FO396" s="22">
        <v>24853</v>
      </c>
      <c r="FP396" s="22">
        <v>4642</v>
      </c>
      <c r="FQ396" s="23">
        <f t="shared" si="518"/>
        <v>29495</v>
      </c>
      <c r="FR396" s="22">
        <v>0</v>
      </c>
      <c r="FS396" s="22">
        <v>0</v>
      </c>
      <c r="FT396" s="22">
        <v>0</v>
      </c>
      <c r="FU396" s="23">
        <f t="shared" si="519"/>
        <v>0</v>
      </c>
      <c r="FV396" s="22">
        <v>0</v>
      </c>
      <c r="FW396" s="22">
        <v>0</v>
      </c>
      <c r="FX396" s="22">
        <v>0</v>
      </c>
      <c r="FY396" s="23">
        <f t="shared" si="469"/>
        <v>0</v>
      </c>
      <c r="FZ396" s="22">
        <v>0</v>
      </c>
      <c r="GA396" s="22">
        <v>0</v>
      </c>
      <c r="GB396" s="22">
        <v>0</v>
      </c>
      <c r="GC396" s="23">
        <f t="shared" si="520"/>
        <v>0</v>
      </c>
      <c r="GD396" s="22">
        <v>454405</v>
      </c>
      <c r="GE396" s="22">
        <v>412579</v>
      </c>
      <c r="GF396" s="22">
        <v>79328</v>
      </c>
      <c r="GG396" s="22">
        <f t="shared" si="470"/>
        <v>491907</v>
      </c>
      <c r="GI396" s="41">
        <f t="shared" si="472"/>
        <v>7.8657648636706989E-2</v>
      </c>
      <c r="GK396" s="37">
        <f t="shared" si="457"/>
        <v>31.537475247164785</v>
      </c>
      <c r="GL396" s="37">
        <f t="shared" si="474"/>
        <v>10.230283170011077</v>
      </c>
      <c r="GM396" s="37">
        <f t="shared" si="475"/>
        <v>34.387353694686354</v>
      </c>
      <c r="GN396" s="37">
        <f t="shared" si="476"/>
        <v>0</v>
      </c>
      <c r="GO396" s="37">
        <f t="shared" si="477"/>
        <v>0</v>
      </c>
      <c r="GP396" s="37">
        <f t="shared" si="458"/>
        <v>6.0238160449271536</v>
      </c>
      <c r="GQ396" s="37">
        <f t="shared" si="459"/>
        <v>1.3580429445027498</v>
      </c>
      <c r="GR396" s="37">
        <f t="shared" si="460"/>
        <v>1.1040309855809434</v>
      </c>
      <c r="GS396" s="37">
        <f t="shared" si="461"/>
        <v>1.160262640609435</v>
      </c>
      <c r="GT396" s="37">
        <f t="shared" si="462"/>
        <v>0.51311385213498506</v>
      </c>
      <c r="GU396" s="37">
        <f t="shared" si="463"/>
        <v>0.69829050921156921</v>
      </c>
      <c r="GV396" s="37">
        <f t="shared" si="464"/>
        <v>10.04025895646652</v>
      </c>
      <c r="GW396" s="37">
        <f t="shared" si="465"/>
        <v>0.51723427513276243</v>
      </c>
      <c r="GX396" s="37">
        <f t="shared" si="466"/>
        <v>2.1709781641818902</v>
      </c>
      <c r="GY396" s="37"/>
      <c r="GZ396" s="37">
        <f t="shared" si="467"/>
        <v>0.2588595153897586</v>
      </c>
    </row>
    <row r="397" spans="1:208" ht="11.25" customHeight="1">
      <c r="A397" s="28">
        <f t="shared" si="521"/>
        <v>45688</v>
      </c>
      <c r="B397" s="27">
        <v>0</v>
      </c>
      <c r="C397" s="27">
        <v>0</v>
      </c>
      <c r="D397" s="27">
        <v>0</v>
      </c>
      <c r="E397" s="24">
        <f t="shared" si="473"/>
        <v>0</v>
      </c>
      <c r="F397" s="22">
        <v>0</v>
      </c>
      <c r="G397" s="22">
        <v>0</v>
      </c>
      <c r="H397" s="22">
        <v>0</v>
      </c>
      <c r="I397" s="23">
        <f t="shared" si="468"/>
        <v>0</v>
      </c>
      <c r="J397" s="22">
        <v>29159</v>
      </c>
      <c r="K397" s="22">
        <v>25025</v>
      </c>
      <c r="L397" s="22">
        <v>1454</v>
      </c>
      <c r="M397" s="23">
        <f t="shared" si="478"/>
        <v>26479</v>
      </c>
      <c r="N397" s="22">
        <v>0</v>
      </c>
      <c r="O397" s="22">
        <v>0</v>
      </c>
      <c r="P397" s="22">
        <v>0</v>
      </c>
      <c r="Q397" s="23">
        <f t="shared" si="479"/>
        <v>0</v>
      </c>
      <c r="R397" s="22">
        <v>0</v>
      </c>
      <c r="S397" s="22">
        <v>0</v>
      </c>
      <c r="T397" s="22">
        <v>0</v>
      </c>
      <c r="U397" s="23">
        <f t="shared" si="480"/>
        <v>0</v>
      </c>
      <c r="V397" s="22">
        <v>0</v>
      </c>
      <c r="W397" s="22">
        <v>0</v>
      </c>
      <c r="X397" s="22">
        <v>0</v>
      </c>
      <c r="Y397" s="23">
        <f t="shared" si="481"/>
        <v>0</v>
      </c>
      <c r="Z397" s="22">
        <v>0</v>
      </c>
      <c r="AA397" s="22">
        <v>0</v>
      </c>
      <c r="AB397" s="22">
        <v>0</v>
      </c>
      <c r="AC397" s="23">
        <f t="shared" si="482"/>
        <v>0</v>
      </c>
      <c r="AD397" s="22">
        <v>0</v>
      </c>
      <c r="AE397" s="22">
        <v>0</v>
      </c>
      <c r="AF397" s="22">
        <v>0</v>
      </c>
      <c r="AG397" s="23">
        <f t="shared" si="483"/>
        <v>0</v>
      </c>
      <c r="AH397" s="22">
        <v>1173</v>
      </c>
      <c r="AI397" s="22">
        <v>780</v>
      </c>
      <c r="AJ397" s="22">
        <v>744</v>
      </c>
      <c r="AK397" s="23">
        <f t="shared" si="484"/>
        <v>1524</v>
      </c>
      <c r="AL397" s="22">
        <v>195</v>
      </c>
      <c r="AM397" s="22">
        <v>365</v>
      </c>
      <c r="AN397" s="22">
        <v>0</v>
      </c>
      <c r="AO397" s="23">
        <f t="shared" si="485"/>
        <v>365</v>
      </c>
      <c r="AP397" s="22">
        <v>0</v>
      </c>
      <c r="AQ397" s="22">
        <v>0</v>
      </c>
      <c r="AR397" s="22">
        <v>0</v>
      </c>
      <c r="AS397" s="23">
        <f t="shared" si="486"/>
        <v>0</v>
      </c>
      <c r="AT397" s="22">
        <v>0</v>
      </c>
      <c r="AU397" s="22">
        <v>0</v>
      </c>
      <c r="AV397" s="22">
        <v>0</v>
      </c>
      <c r="AW397" s="23">
        <f t="shared" si="487"/>
        <v>0</v>
      </c>
      <c r="AX397" s="22">
        <v>0</v>
      </c>
      <c r="AY397" s="22">
        <v>0</v>
      </c>
      <c r="AZ397" s="22">
        <v>0</v>
      </c>
      <c r="BA397" s="23">
        <f t="shared" si="488"/>
        <v>0</v>
      </c>
      <c r="BB397" s="22">
        <v>0</v>
      </c>
      <c r="BC397" s="22">
        <v>0</v>
      </c>
      <c r="BD397" s="22">
        <v>0</v>
      </c>
      <c r="BE397" s="23">
        <f t="shared" si="489"/>
        <v>0</v>
      </c>
      <c r="BF397" s="22">
        <v>0</v>
      </c>
      <c r="BG397" s="22">
        <v>0</v>
      </c>
      <c r="BH397" s="22">
        <v>0</v>
      </c>
      <c r="BI397" s="23">
        <f t="shared" si="490"/>
        <v>0</v>
      </c>
      <c r="BJ397" s="22">
        <v>0</v>
      </c>
      <c r="BK397" s="22">
        <v>0</v>
      </c>
      <c r="BL397" s="22">
        <v>0</v>
      </c>
      <c r="BM397" s="23">
        <f t="shared" si="491"/>
        <v>0</v>
      </c>
      <c r="BN397" s="22">
        <v>13715</v>
      </c>
      <c r="BO397" s="22">
        <v>7325</v>
      </c>
      <c r="BP397" s="22">
        <v>4979</v>
      </c>
      <c r="BQ397" s="23">
        <f t="shared" si="492"/>
        <v>12304</v>
      </c>
      <c r="BR397" s="22">
        <v>60500</v>
      </c>
      <c r="BS397" s="22">
        <v>54003</v>
      </c>
      <c r="BT397" s="22">
        <v>11600</v>
      </c>
      <c r="BU397" s="23">
        <f t="shared" si="493"/>
        <v>65603</v>
      </c>
      <c r="BV397" s="22">
        <v>7838</v>
      </c>
      <c r="BW397" s="22">
        <v>3344</v>
      </c>
      <c r="BX397" s="22">
        <v>1981</v>
      </c>
      <c r="BY397" s="23">
        <f t="shared" si="494"/>
        <v>5325</v>
      </c>
      <c r="BZ397" s="22">
        <v>0</v>
      </c>
      <c r="CA397" s="22">
        <v>0</v>
      </c>
      <c r="CB397" s="22">
        <v>0</v>
      </c>
      <c r="CC397" s="23">
        <f t="shared" si="495"/>
        <v>0</v>
      </c>
      <c r="CD397" s="22">
        <v>15</v>
      </c>
      <c r="CE397" s="22">
        <v>6</v>
      </c>
      <c r="CF397" s="22">
        <v>0</v>
      </c>
      <c r="CG397" s="23">
        <f t="shared" si="496"/>
        <v>6</v>
      </c>
      <c r="CH397" s="22">
        <v>0</v>
      </c>
      <c r="CI397" s="22">
        <v>0</v>
      </c>
      <c r="CJ397" s="22">
        <v>0</v>
      </c>
      <c r="CK397" s="23">
        <f t="shared" si="497"/>
        <v>0</v>
      </c>
      <c r="CL397" s="22">
        <v>0</v>
      </c>
      <c r="CM397" s="22">
        <v>0</v>
      </c>
      <c r="CN397" s="22">
        <v>0</v>
      </c>
      <c r="CO397" s="23">
        <f t="shared" si="498"/>
        <v>0</v>
      </c>
      <c r="CP397" s="22">
        <v>1003</v>
      </c>
      <c r="CQ397" s="22">
        <v>740</v>
      </c>
      <c r="CR397" s="22">
        <v>0</v>
      </c>
      <c r="CS397" s="23">
        <f t="shared" si="499"/>
        <v>740</v>
      </c>
      <c r="CT397" s="22">
        <v>56801</v>
      </c>
      <c r="CU397" s="22">
        <v>50659</v>
      </c>
      <c r="CV397" s="22">
        <v>1657</v>
      </c>
      <c r="CW397" s="23">
        <f t="shared" si="500"/>
        <v>52316</v>
      </c>
      <c r="CX397" s="22">
        <v>0</v>
      </c>
      <c r="CY397" s="22">
        <v>0</v>
      </c>
      <c r="CZ397" s="22">
        <v>0</v>
      </c>
      <c r="DA397" s="23">
        <f t="shared" si="501"/>
        <v>0</v>
      </c>
      <c r="DB397" s="22">
        <v>201984</v>
      </c>
      <c r="DC397" s="22">
        <v>173599</v>
      </c>
      <c r="DD397" s="22">
        <v>26781</v>
      </c>
      <c r="DE397" s="23">
        <f t="shared" si="502"/>
        <v>200380</v>
      </c>
      <c r="DF397" s="25">
        <v>8361</v>
      </c>
      <c r="DG397" s="22">
        <v>2404</v>
      </c>
      <c r="DH397" s="22">
        <v>4600</v>
      </c>
      <c r="DI397" s="23">
        <f t="shared" si="503"/>
        <v>7004</v>
      </c>
      <c r="DJ397" s="22">
        <v>0</v>
      </c>
      <c r="DK397" s="22">
        <v>0</v>
      </c>
      <c r="DL397" s="22">
        <v>0</v>
      </c>
      <c r="DM397" s="23">
        <f t="shared" si="504"/>
        <v>0</v>
      </c>
      <c r="DN397" s="22">
        <v>0</v>
      </c>
      <c r="DO397" s="22">
        <v>0</v>
      </c>
      <c r="DP397" s="22">
        <v>0</v>
      </c>
      <c r="DQ397" s="23">
        <f t="shared" si="505"/>
        <v>0</v>
      </c>
      <c r="DR397" s="22">
        <v>0</v>
      </c>
      <c r="DS397" s="22">
        <v>0</v>
      </c>
      <c r="DT397" s="22">
        <v>0</v>
      </c>
      <c r="DU397" s="23">
        <f t="shared" si="506"/>
        <v>0</v>
      </c>
      <c r="DV397" s="22">
        <v>0</v>
      </c>
      <c r="DW397" s="22">
        <v>0</v>
      </c>
      <c r="DX397" s="22">
        <v>0</v>
      </c>
      <c r="DY397" s="23">
        <f t="shared" si="507"/>
        <v>0</v>
      </c>
      <c r="DZ397" s="22">
        <v>0</v>
      </c>
      <c r="EA397" s="22">
        <v>0</v>
      </c>
      <c r="EB397" s="22">
        <v>0</v>
      </c>
      <c r="EC397" s="23">
        <f t="shared" si="508"/>
        <v>0</v>
      </c>
      <c r="ED397" s="25">
        <v>3100</v>
      </c>
      <c r="EE397" s="22">
        <v>2780</v>
      </c>
      <c r="EF397" s="22">
        <v>505</v>
      </c>
      <c r="EG397" s="23">
        <f t="shared" si="509"/>
        <v>3285</v>
      </c>
      <c r="EH397" s="22">
        <v>0</v>
      </c>
      <c r="EI397" s="22">
        <v>0</v>
      </c>
      <c r="EJ397" s="22">
        <v>0</v>
      </c>
      <c r="EK397" s="23">
        <f t="shared" si="510"/>
        <v>0</v>
      </c>
      <c r="EL397" s="22">
        <v>0</v>
      </c>
      <c r="EM397" s="22">
        <v>0</v>
      </c>
      <c r="EN397" s="22">
        <v>0</v>
      </c>
      <c r="EO397" s="23">
        <f t="shared" si="511"/>
        <v>0</v>
      </c>
      <c r="EP397" s="22">
        <v>6401</v>
      </c>
      <c r="EQ397" s="22">
        <v>4133</v>
      </c>
      <c r="ER397" s="22">
        <v>91</v>
      </c>
      <c r="ES397" s="23">
        <f t="shared" si="512"/>
        <v>4224</v>
      </c>
      <c r="ET397" s="22">
        <v>0</v>
      </c>
      <c r="EU397" s="22">
        <v>0</v>
      </c>
      <c r="EV397" s="22">
        <v>0</v>
      </c>
      <c r="EW397" s="23">
        <f t="shared" si="513"/>
        <v>0</v>
      </c>
      <c r="EX397" s="22">
        <v>0</v>
      </c>
      <c r="EY397" s="22">
        <v>0</v>
      </c>
      <c r="EZ397" s="22">
        <v>0</v>
      </c>
      <c r="FA397" s="23">
        <f t="shared" si="514"/>
        <v>0</v>
      </c>
      <c r="FB397" s="22">
        <v>0</v>
      </c>
      <c r="FC397" s="22">
        <v>0</v>
      </c>
      <c r="FD397" s="22">
        <v>0</v>
      </c>
      <c r="FE397" s="23">
        <f t="shared" si="515"/>
        <v>0</v>
      </c>
      <c r="FF397" s="22">
        <v>0</v>
      </c>
      <c r="FG397" s="22">
        <v>0</v>
      </c>
      <c r="FH397" s="22">
        <v>0</v>
      </c>
      <c r="FI397" s="23">
        <f t="shared" si="516"/>
        <v>0</v>
      </c>
      <c r="FJ397" s="22">
        <v>0</v>
      </c>
      <c r="FK397" s="22">
        <v>0</v>
      </c>
      <c r="FL397" s="22">
        <v>0</v>
      </c>
      <c r="FM397" s="23">
        <f t="shared" si="517"/>
        <v>0</v>
      </c>
      <c r="FN397" s="22">
        <v>43305</v>
      </c>
      <c r="FO397" s="22">
        <v>26147</v>
      </c>
      <c r="FP397" s="22">
        <v>3193</v>
      </c>
      <c r="FQ397" s="23">
        <f t="shared" si="518"/>
        <v>29340</v>
      </c>
      <c r="FR397" s="22">
        <v>0</v>
      </c>
      <c r="FS397" s="22">
        <v>0</v>
      </c>
      <c r="FT397" s="22">
        <v>0</v>
      </c>
      <c r="FU397" s="23">
        <f t="shared" si="519"/>
        <v>0</v>
      </c>
      <c r="FV397" s="22">
        <v>0</v>
      </c>
      <c r="FW397" s="22">
        <v>0</v>
      </c>
      <c r="FX397" s="22">
        <v>0</v>
      </c>
      <c r="FY397" s="23">
        <f t="shared" si="469"/>
        <v>0</v>
      </c>
      <c r="FZ397" s="22">
        <v>0</v>
      </c>
      <c r="GA397" s="22">
        <v>0</v>
      </c>
      <c r="GB397" s="22">
        <v>0</v>
      </c>
      <c r="GC397" s="23">
        <f t="shared" si="520"/>
        <v>0</v>
      </c>
      <c r="GD397" s="22">
        <v>433550</v>
      </c>
      <c r="GE397" s="22">
        <v>351310</v>
      </c>
      <c r="GF397" s="22">
        <v>57585</v>
      </c>
      <c r="GG397" s="22">
        <f t="shared" si="470"/>
        <v>408895</v>
      </c>
      <c r="GI397" s="41">
        <f t="shared" si="472"/>
        <v>3.4966312260451771E-2</v>
      </c>
      <c r="GK397" s="37">
        <f t="shared" si="457"/>
        <v>49.414761891207199</v>
      </c>
      <c r="GL397" s="37">
        <f t="shared" si="474"/>
        <v>15.371893769035893</v>
      </c>
      <c r="GM397" s="37">
        <f t="shared" si="475"/>
        <v>0</v>
      </c>
      <c r="GN397" s="37">
        <f t="shared" si="476"/>
        <v>0</v>
      </c>
      <c r="GO397" s="37">
        <f t="shared" si="477"/>
        <v>0</v>
      </c>
      <c r="GP397" s="37">
        <f t="shared" si="458"/>
        <v>7.4427144117730784</v>
      </c>
      <c r="GQ397" s="37">
        <f t="shared" si="459"/>
        <v>2.0850530870171644</v>
      </c>
      <c r="GR397" s="37">
        <f t="shared" si="460"/>
        <v>1.1764538441832</v>
      </c>
      <c r="GS397" s="37">
        <f t="shared" si="461"/>
        <v>0.95186587344510554</v>
      </c>
      <c r="GT397" s="37">
        <f t="shared" si="462"/>
        <v>0.6842959209814693</v>
      </c>
      <c r="GU397" s="37">
        <f t="shared" si="463"/>
        <v>0.7913239019669237</v>
      </c>
      <c r="GV397" s="37">
        <f t="shared" si="464"/>
        <v>14.42002789559079</v>
      </c>
      <c r="GW397" s="37">
        <f t="shared" si="465"/>
        <v>0.21064017534371351</v>
      </c>
      <c r="GX397" s="37">
        <f t="shared" si="466"/>
        <v>7.1233383621303119</v>
      </c>
      <c r="GY397" s="37"/>
      <c r="GZ397" s="37">
        <f t="shared" si="467"/>
        <v>0.3276308673251549</v>
      </c>
    </row>
    <row r="398" spans="1:208" ht="11.25" customHeight="1">
      <c r="A398" s="28">
        <f t="shared" si="521"/>
        <v>45716</v>
      </c>
      <c r="B398" s="27">
        <v>0</v>
      </c>
      <c r="C398" s="27">
        <v>0</v>
      </c>
      <c r="D398" s="27">
        <v>0</v>
      </c>
      <c r="E398" s="24">
        <f t="shared" si="473"/>
        <v>0</v>
      </c>
      <c r="F398" s="22">
        <v>0</v>
      </c>
      <c r="G398" s="22">
        <v>0</v>
      </c>
      <c r="H398" s="22">
        <v>0</v>
      </c>
      <c r="I398" s="23">
        <f t="shared" si="468"/>
        <v>0</v>
      </c>
      <c r="J398" s="22">
        <v>26624</v>
      </c>
      <c r="K398" s="22">
        <v>25026</v>
      </c>
      <c r="L398" s="22">
        <v>2042</v>
      </c>
      <c r="M398" s="23">
        <f t="shared" si="478"/>
        <v>27068</v>
      </c>
      <c r="N398" s="22">
        <v>0</v>
      </c>
      <c r="O398" s="22">
        <v>0</v>
      </c>
      <c r="P398" s="22">
        <v>0</v>
      </c>
      <c r="Q398" s="23">
        <f t="shared" si="479"/>
        <v>0</v>
      </c>
      <c r="R398" s="22">
        <v>0</v>
      </c>
      <c r="S398" s="22">
        <v>0</v>
      </c>
      <c r="T398" s="22">
        <v>0</v>
      </c>
      <c r="U398" s="23">
        <f t="shared" si="480"/>
        <v>0</v>
      </c>
      <c r="V398" s="22">
        <v>0</v>
      </c>
      <c r="W398" s="22">
        <v>0</v>
      </c>
      <c r="X398" s="22">
        <v>0</v>
      </c>
      <c r="Y398" s="23">
        <f t="shared" si="481"/>
        <v>0</v>
      </c>
      <c r="Z398" s="22">
        <v>0</v>
      </c>
      <c r="AA398" s="22">
        <v>0</v>
      </c>
      <c r="AB398" s="22">
        <v>0</v>
      </c>
      <c r="AC398" s="23">
        <f t="shared" si="482"/>
        <v>0</v>
      </c>
      <c r="AD398" s="22">
        <v>0</v>
      </c>
      <c r="AE398" s="22">
        <v>0</v>
      </c>
      <c r="AF398" s="22">
        <v>0</v>
      </c>
      <c r="AG398" s="23">
        <f t="shared" si="483"/>
        <v>0</v>
      </c>
      <c r="AH398" s="22">
        <v>1418</v>
      </c>
      <c r="AI398" s="22">
        <v>521</v>
      </c>
      <c r="AJ398" s="22">
        <v>1121</v>
      </c>
      <c r="AK398" s="23">
        <f t="shared" si="484"/>
        <v>1642</v>
      </c>
      <c r="AL398" s="22">
        <v>164</v>
      </c>
      <c r="AM398" s="22">
        <v>163</v>
      </c>
      <c r="AN398" s="22">
        <v>0</v>
      </c>
      <c r="AO398" s="23">
        <f t="shared" si="485"/>
        <v>163</v>
      </c>
      <c r="AP398" s="22">
        <v>0</v>
      </c>
      <c r="AQ398" s="22">
        <v>0</v>
      </c>
      <c r="AR398" s="22">
        <v>0</v>
      </c>
      <c r="AS398" s="23">
        <f t="shared" si="486"/>
        <v>0</v>
      </c>
      <c r="AT398" s="22">
        <v>0</v>
      </c>
      <c r="AU398" s="22">
        <v>0</v>
      </c>
      <c r="AV398" s="22">
        <v>0</v>
      </c>
      <c r="AW398" s="23">
        <f t="shared" si="487"/>
        <v>0</v>
      </c>
      <c r="AX398" s="22">
        <v>0</v>
      </c>
      <c r="AY398" s="22">
        <v>0</v>
      </c>
      <c r="AZ398" s="22">
        <v>0</v>
      </c>
      <c r="BA398" s="23">
        <f t="shared" si="488"/>
        <v>0</v>
      </c>
      <c r="BB398" s="22">
        <v>0</v>
      </c>
      <c r="BC398" s="22">
        <v>0</v>
      </c>
      <c r="BD398" s="22">
        <v>0</v>
      </c>
      <c r="BE398" s="23">
        <f t="shared" si="489"/>
        <v>0</v>
      </c>
      <c r="BF398" s="22">
        <v>0</v>
      </c>
      <c r="BG398" s="22">
        <v>0</v>
      </c>
      <c r="BH398" s="22">
        <v>0</v>
      </c>
      <c r="BI398" s="23">
        <f t="shared" si="490"/>
        <v>0</v>
      </c>
      <c r="BJ398" s="22">
        <v>0</v>
      </c>
      <c r="BK398" s="22">
        <v>0</v>
      </c>
      <c r="BL398" s="22">
        <v>0</v>
      </c>
      <c r="BM398" s="23">
        <f t="shared" si="491"/>
        <v>0</v>
      </c>
      <c r="BN398" s="22">
        <v>12535</v>
      </c>
      <c r="BO398" s="22">
        <v>5616</v>
      </c>
      <c r="BP398" s="22">
        <v>4707</v>
      </c>
      <c r="BQ398" s="23">
        <f t="shared" si="492"/>
        <v>10323</v>
      </c>
      <c r="BR398" s="22">
        <v>66700</v>
      </c>
      <c r="BS398" s="22">
        <v>47727</v>
      </c>
      <c r="BT398" s="22">
        <v>11000</v>
      </c>
      <c r="BU398" s="23">
        <f t="shared" si="493"/>
        <v>58727</v>
      </c>
      <c r="BV398" s="22">
        <v>6555</v>
      </c>
      <c r="BW398" s="22">
        <v>3110</v>
      </c>
      <c r="BX398" s="22">
        <v>2053</v>
      </c>
      <c r="BY398" s="23">
        <f t="shared" si="494"/>
        <v>5163</v>
      </c>
      <c r="BZ398" s="22">
        <v>0</v>
      </c>
      <c r="CA398" s="22">
        <v>0</v>
      </c>
      <c r="CB398" s="22">
        <v>0</v>
      </c>
      <c r="CC398" s="23">
        <f t="shared" si="495"/>
        <v>0</v>
      </c>
      <c r="CD398" s="22">
        <v>57</v>
      </c>
      <c r="CE398" s="22">
        <v>56</v>
      </c>
      <c r="CF398" s="22">
        <v>0</v>
      </c>
      <c r="CG398" s="23">
        <f t="shared" si="496"/>
        <v>56</v>
      </c>
      <c r="CH398" s="22">
        <v>0</v>
      </c>
      <c r="CI398" s="22">
        <v>0</v>
      </c>
      <c r="CJ398" s="22">
        <v>0</v>
      </c>
      <c r="CK398" s="23">
        <f t="shared" si="497"/>
        <v>0</v>
      </c>
      <c r="CL398" s="22">
        <v>0</v>
      </c>
      <c r="CM398" s="22">
        <v>0</v>
      </c>
      <c r="CN398" s="22">
        <v>0</v>
      </c>
      <c r="CO398" s="23">
        <f t="shared" si="498"/>
        <v>0</v>
      </c>
      <c r="CP398" s="22">
        <v>1356</v>
      </c>
      <c r="CQ398" s="22">
        <v>881</v>
      </c>
      <c r="CR398" s="22">
        <v>0</v>
      </c>
      <c r="CS398" s="23">
        <f t="shared" si="499"/>
        <v>881</v>
      </c>
      <c r="CT398" s="22">
        <v>51950</v>
      </c>
      <c r="CU398" s="22">
        <v>50420</v>
      </c>
      <c r="CV398" s="22">
        <v>1978</v>
      </c>
      <c r="CW398" s="23">
        <f t="shared" si="500"/>
        <v>52398</v>
      </c>
      <c r="CX398" s="22">
        <v>0</v>
      </c>
      <c r="CY398" s="22">
        <v>0</v>
      </c>
      <c r="CZ398" s="22">
        <v>0</v>
      </c>
      <c r="DA398" s="23">
        <f t="shared" si="501"/>
        <v>0</v>
      </c>
      <c r="DB398" s="22">
        <v>183999</v>
      </c>
      <c r="DC398" s="22">
        <v>160791</v>
      </c>
      <c r="DD398" s="22">
        <v>24876</v>
      </c>
      <c r="DE398" s="23">
        <f t="shared" si="502"/>
        <v>185667</v>
      </c>
      <c r="DF398" s="25">
        <v>7305</v>
      </c>
      <c r="DG398" s="22">
        <v>2328</v>
      </c>
      <c r="DH398" s="22">
        <v>6239</v>
      </c>
      <c r="DI398" s="23">
        <f t="shared" si="503"/>
        <v>8567</v>
      </c>
      <c r="DJ398" s="22">
        <v>0</v>
      </c>
      <c r="DK398" s="22">
        <v>0</v>
      </c>
      <c r="DL398" s="22">
        <v>0</v>
      </c>
      <c r="DM398" s="23">
        <f t="shared" si="504"/>
        <v>0</v>
      </c>
      <c r="DN398" s="22">
        <v>0</v>
      </c>
      <c r="DO398" s="22">
        <v>0</v>
      </c>
      <c r="DP398" s="22">
        <v>0</v>
      </c>
      <c r="DQ398" s="23">
        <f t="shared" si="505"/>
        <v>0</v>
      </c>
      <c r="DR398" s="22">
        <v>0</v>
      </c>
      <c r="DS398" s="22">
        <v>0</v>
      </c>
      <c r="DT398" s="22">
        <v>0</v>
      </c>
      <c r="DU398" s="23">
        <f t="shared" si="506"/>
        <v>0</v>
      </c>
      <c r="DV398" s="22">
        <v>0</v>
      </c>
      <c r="DW398" s="22">
        <v>0</v>
      </c>
      <c r="DX398" s="22">
        <v>0</v>
      </c>
      <c r="DY398" s="23">
        <f t="shared" si="507"/>
        <v>0</v>
      </c>
      <c r="DZ398" s="22">
        <v>0</v>
      </c>
      <c r="EA398" s="22">
        <v>0</v>
      </c>
      <c r="EB398" s="22">
        <v>0</v>
      </c>
      <c r="EC398" s="23">
        <f t="shared" si="508"/>
        <v>0</v>
      </c>
      <c r="ED398" s="25">
        <v>4533</v>
      </c>
      <c r="EE398" s="22">
        <v>2676</v>
      </c>
      <c r="EF398" s="22">
        <v>545</v>
      </c>
      <c r="EG398" s="23">
        <f t="shared" si="509"/>
        <v>3221</v>
      </c>
      <c r="EH398" s="22">
        <v>0</v>
      </c>
      <c r="EI398" s="22">
        <v>0</v>
      </c>
      <c r="EJ398" s="22">
        <v>0</v>
      </c>
      <c r="EK398" s="23">
        <f t="shared" si="510"/>
        <v>0</v>
      </c>
      <c r="EL398" s="22">
        <v>0</v>
      </c>
      <c r="EM398" s="22">
        <v>0</v>
      </c>
      <c r="EN398" s="22">
        <v>0</v>
      </c>
      <c r="EO398" s="23">
        <f t="shared" si="511"/>
        <v>0</v>
      </c>
      <c r="EP398" s="22">
        <v>8263</v>
      </c>
      <c r="EQ398" s="22">
        <v>5584</v>
      </c>
      <c r="ER398" s="22">
        <v>77</v>
      </c>
      <c r="ES398" s="23">
        <f t="shared" si="512"/>
        <v>5661</v>
      </c>
      <c r="ET398" s="22">
        <v>0</v>
      </c>
      <c r="EU398" s="22">
        <v>0</v>
      </c>
      <c r="EV398" s="22">
        <v>0</v>
      </c>
      <c r="EW398" s="23">
        <f t="shared" si="513"/>
        <v>0</v>
      </c>
      <c r="EX398" s="22">
        <v>0</v>
      </c>
      <c r="EY398" s="22">
        <v>0</v>
      </c>
      <c r="EZ398" s="22">
        <v>0</v>
      </c>
      <c r="FA398" s="23">
        <f t="shared" si="514"/>
        <v>0</v>
      </c>
      <c r="FB398" s="22">
        <v>0</v>
      </c>
      <c r="FC398" s="22">
        <v>0</v>
      </c>
      <c r="FD398" s="22">
        <v>0</v>
      </c>
      <c r="FE398" s="23">
        <f t="shared" si="515"/>
        <v>0</v>
      </c>
      <c r="FF398" s="22">
        <v>0</v>
      </c>
      <c r="FG398" s="22">
        <v>0</v>
      </c>
      <c r="FH398" s="22">
        <v>0</v>
      </c>
      <c r="FI398" s="23">
        <f t="shared" si="516"/>
        <v>0</v>
      </c>
      <c r="FJ398" s="22">
        <v>0</v>
      </c>
      <c r="FK398" s="22">
        <v>0</v>
      </c>
      <c r="FL398" s="22">
        <v>0</v>
      </c>
      <c r="FM398" s="23">
        <f t="shared" si="517"/>
        <v>0</v>
      </c>
      <c r="FN398" s="22">
        <v>32734</v>
      </c>
      <c r="FO398" s="22">
        <v>26355</v>
      </c>
      <c r="FP398" s="22">
        <v>2000</v>
      </c>
      <c r="FQ398" s="23">
        <f t="shared" si="518"/>
        <v>28355</v>
      </c>
      <c r="FR398" s="22">
        <v>0</v>
      </c>
      <c r="FS398" s="22">
        <v>0</v>
      </c>
      <c r="FT398" s="22">
        <v>0</v>
      </c>
      <c r="FU398" s="23">
        <f t="shared" si="519"/>
        <v>0</v>
      </c>
      <c r="FV398" s="22">
        <v>0</v>
      </c>
      <c r="FW398" s="22">
        <v>0</v>
      </c>
      <c r="FX398" s="22">
        <v>0</v>
      </c>
      <c r="FY398" s="23">
        <f t="shared" si="469"/>
        <v>0</v>
      </c>
      <c r="FZ398" s="22">
        <v>0</v>
      </c>
      <c r="GA398" s="22">
        <v>0</v>
      </c>
      <c r="GB398" s="22">
        <v>0</v>
      </c>
      <c r="GC398" s="23">
        <f t="shared" si="520"/>
        <v>0</v>
      </c>
      <c r="GD398" s="22">
        <v>404193</v>
      </c>
      <c r="GE398" s="22">
        <v>331254</v>
      </c>
      <c r="GF398" s="22">
        <v>56638</v>
      </c>
      <c r="GG398" s="22">
        <f t="shared" si="470"/>
        <v>387892</v>
      </c>
      <c r="GI398" s="41">
        <f t="shared" si="472"/>
        <v>3.6727080392715328E-2</v>
      </c>
      <c r="GK398" s="37">
        <f t="shared" si="457"/>
        <v>48.540093100762554</v>
      </c>
      <c r="GL398" s="37">
        <f t="shared" si="474"/>
        <v>14.407976960278216</v>
      </c>
      <c r="GM398" s="37">
        <f t="shared" si="475"/>
        <v>0</v>
      </c>
      <c r="GN398" s="37">
        <f t="shared" si="476"/>
        <v>0</v>
      </c>
      <c r="GO398" s="37">
        <f t="shared" si="477"/>
        <v>0</v>
      </c>
      <c r="GP398" s="37">
        <f t="shared" si="458"/>
        <v>7.9561303410675794</v>
      </c>
      <c r="GQ398" s="37">
        <f t="shared" si="459"/>
        <v>1.69537575395316</v>
      </c>
      <c r="GR398" s="37">
        <f t="shared" si="460"/>
        <v>1.6857154932468741</v>
      </c>
      <c r="GS398" s="37">
        <f t="shared" si="461"/>
        <v>0.93885658739215216</v>
      </c>
      <c r="GT398" s="37">
        <f t="shared" si="462"/>
        <v>0.70278396638229268</v>
      </c>
      <c r="GU398" s="37">
        <f t="shared" si="463"/>
        <v>0.80783930156315098</v>
      </c>
      <c r="GV398" s="37">
        <f t="shared" si="464"/>
        <v>15.220948275341581</v>
      </c>
      <c r="GW398" s="37">
        <f t="shared" si="465"/>
        <v>0.26595905256993124</v>
      </c>
      <c r="GX398" s="37">
        <f t="shared" si="466"/>
        <v>7.5549276386096471</v>
      </c>
      <c r="GY398" s="37"/>
      <c r="GZ398" s="37">
        <f t="shared" si="467"/>
        <v>0.22339352883287233</v>
      </c>
    </row>
    <row r="399" spans="1:208" ht="11.25" customHeight="1">
      <c r="A399" s="28">
        <f t="shared" si="521"/>
        <v>45747</v>
      </c>
      <c r="B399" s="27">
        <v>0</v>
      </c>
      <c r="C399" s="27">
        <v>0</v>
      </c>
      <c r="D399" s="27">
        <v>0</v>
      </c>
      <c r="E399" s="24">
        <f t="shared" si="473"/>
        <v>0</v>
      </c>
      <c r="F399" s="22">
        <v>0</v>
      </c>
      <c r="G399" s="22">
        <v>0</v>
      </c>
      <c r="H399" s="22">
        <v>0</v>
      </c>
      <c r="I399" s="23">
        <f t="shared" si="468"/>
        <v>0</v>
      </c>
      <c r="J399" s="22">
        <v>28270</v>
      </c>
      <c r="K399" s="22">
        <v>25525</v>
      </c>
      <c r="L399" s="22">
        <v>2305</v>
      </c>
      <c r="M399" s="23">
        <f t="shared" si="478"/>
        <v>27830</v>
      </c>
      <c r="N399" s="22">
        <v>0</v>
      </c>
      <c r="O399" s="22">
        <v>0</v>
      </c>
      <c r="P399" s="22">
        <v>0</v>
      </c>
      <c r="Q399" s="23">
        <f t="shared" si="479"/>
        <v>0</v>
      </c>
      <c r="R399" s="22">
        <v>0</v>
      </c>
      <c r="S399" s="22">
        <v>0</v>
      </c>
      <c r="T399" s="22">
        <v>0</v>
      </c>
      <c r="U399" s="23">
        <f t="shared" si="480"/>
        <v>0</v>
      </c>
      <c r="V399" s="22">
        <v>0</v>
      </c>
      <c r="W399" s="22">
        <v>0</v>
      </c>
      <c r="X399" s="22">
        <v>0</v>
      </c>
      <c r="Y399" s="23">
        <f t="shared" si="481"/>
        <v>0</v>
      </c>
      <c r="Z399" s="22">
        <v>0</v>
      </c>
      <c r="AA399" s="22">
        <v>0</v>
      </c>
      <c r="AB399" s="22">
        <v>0</v>
      </c>
      <c r="AC399" s="23">
        <f t="shared" si="482"/>
        <v>0</v>
      </c>
      <c r="AD399" s="22">
        <v>0</v>
      </c>
      <c r="AE399" s="22">
        <v>0</v>
      </c>
      <c r="AF399" s="22">
        <v>0</v>
      </c>
      <c r="AG399" s="23">
        <f t="shared" si="483"/>
        <v>0</v>
      </c>
      <c r="AH399" s="22">
        <v>1012</v>
      </c>
      <c r="AI399" s="22">
        <v>661</v>
      </c>
      <c r="AJ399" s="22">
        <v>1135</v>
      </c>
      <c r="AK399" s="23">
        <f t="shared" si="484"/>
        <v>1796</v>
      </c>
      <c r="AL399" s="22">
        <v>194</v>
      </c>
      <c r="AM399" s="22">
        <v>225</v>
      </c>
      <c r="AN399" s="22">
        <v>0</v>
      </c>
      <c r="AO399" s="23">
        <f t="shared" si="485"/>
        <v>225</v>
      </c>
      <c r="AP399" s="22">
        <v>0</v>
      </c>
      <c r="AQ399" s="22">
        <v>0</v>
      </c>
      <c r="AR399" s="22">
        <v>0</v>
      </c>
      <c r="AS399" s="23">
        <f t="shared" si="486"/>
        <v>0</v>
      </c>
      <c r="AT399" s="22">
        <v>0</v>
      </c>
      <c r="AU399" s="22">
        <v>0</v>
      </c>
      <c r="AV399" s="22">
        <v>0</v>
      </c>
      <c r="AW399" s="23">
        <f t="shared" si="487"/>
        <v>0</v>
      </c>
      <c r="AX399" s="22">
        <v>0</v>
      </c>
      <c r="AY399" s="22">
        <v>0</v>
      </c>
      <c r="AZ399" s="22">
        <v>0</v>
      </c>
      <c r="BA399" s="23">
        <f t="shared" si="488"/>
        <v>0</v>
      </c>
      <c r="BB399" s="22">
        <v>0</v>
      </c>
      <c r="BC399" s="22">
        <v>0</v>
      </c>
      <c r="BD399" s="22">
        <v>0</v>
      </c>
      <c r="BE399" s="23">
        <f t="shared" si="489"/>
        <v>0</v>
      </c>
      <c r="BF399" s="22">
        <v>0</v>
      </c>
      <c r="BG399" s="22">
        <v>0</v>
      </c>
      <c r="BH399" s="22">
        <v>0</v>
      </c>
      <c r="BI399" s="23">
        <f t="shared" si="490"/>
        <v>0</v>
      </c>
      <c r="BJ399" s="22">
        <v>0</v>
      </c>
      <c r="BK399" s="22">
        <v>0</v>
      </c>
      <c r="BL399" s="22">
        <v>0</v>
      </c>
      <c r="BM399" s="23">
        <f t="shared" si="491"/>
        <v>0</v>
      </c>
      <c r="BN399" s="22">
        <v>10800</v>
      </c>
      <c r="BO399" s="22">
        <v>7228</v>
      </c>
      <c r="BP399" s="22">
        <v>4656</v>
      </c>
      <c r="BQ399" s="23">
        <f t="shared" si="492"/>
        <v>11884</v>
      </c>
      <c r="BR399" s="22">
        <v>69500</v>
      </c>
      <c r="BS399" s="22">
        <v>51820</v>
      </c>
      <c r="BT399" s="22">
        <v>15500</v>
      </c>
      <c r="BU399" s="23">
        <f t="shared" si="493"/>
        <v>67320</v>
      </c>
      <c r="BV399" s="22">
        <v>5803</v>
      </c>
      <c r="BW399" s="22">
        <v>3538</v>
      </c>
      <c r="BX399" s="22">
        <v>4952</v>
      </c>
      <c r="BY399" s="23">
        <f t="shared" si="494"/>
        <v>8490</v>
      </c>
      <c r="BZ399" s="22">
        <v>0</v>
      </c>
      <c r="CA399" s="22">
        <v>0</v>
      </c>
      <c r="CB399" s="22">
        <v>0</v>
      </c>
      <c r="CC399" s="23">
        <f t="shared" si="495"/>
        <v>0</v>
      </c>
      <c r="CD399" s="22">
        <v>47</v>
      </c>
      <c r="CE399" s="22">
        <v>43</v>
      </c>
      <c r="CF399" s="22">
        <v>27</v>
      </c>
      <c r="CG399" s="23">
        <f t="shared" si="496"/>
        <v>70</v>
      </c>
      <c r="CH399" s="22">
        <v>0</v>
      </c>
      <c r="CI399" s="22">
        <v>0</v>
      </c>
      <c r="CJ399" s="22">
        <v>0</v>
      </c>
      <c r="CK399" s="23">
        <f t="shared" si="497"/>
        <v>0</v>
      </c>
      <c r="CL399" s="22">
        <v>0</v>
      </c>
      <c r="CM399" s="22">
        <v>0</v>
      </c>
      <c r="CN399" s="22">
        <v>0</v>
      </c>
      <c r="CO399" s="23">
        <f t="shared" si="498"/>
        <v>0</v>
      </c>
      <c r="CP399" s="22">
        <v>963</v>
      </c>
      <c r="CQ399" s="22">
        <v>831</v>
      </c>
      <c r="CR399" s="22">
        <v>0</v>
      </c>
      <c r="CS399" s="23">
        <f t="shared" si="499"/>
        <v>831</v>
      </c>
      <c r="CT399" s="22">
        <v>57147</v>
      </c>
      <c r="CU399" s="22">
        <v>48048</v>
      </c>
      <c r="CV399" s="22">
        <v>2789</v>
      </c>
      <c r="CW399" s="23">
        <f t="shared" si="500"/>
        <v>50837</v>
      </c>
      <c r="CX399" s="22">
        <v>0</v>
      </c>
      <c r="CY399" s="22">
        <v>0</v>
      </c>
      <c r="CZ399" s="22">
        <v>0</v>
      </c>
      <c r="DA399" s="23">
        <f t="shared" si="501"/>
        <v>0</v>
      </c>
      <c r="DB399" s="22">
        <v>191180</v>
      </c>
      <c r="DC399" s="22">
        <v>150743</v>
      </c>
      <c r="DD399" s="22">
        <v>32782</v>
      </c>
      <c r="DE399" s="23">
        <f t="shared" si="502"/>
        <v>183525</v>
      </c>
      <c r="DF399" s="25">
        <v>7953</v>
      </c>
      <c r="DG399" s="22">
        <v>2484</v>
      </c>
      <c r="DH399" s="22">
        <v>8721</v>
      </c>
      <c r="DI399" s="23">
        <f t="shared" si="503"/>
        <v>11205</v>
      </c>
      <c r="DJ399" s="22">
        <v>0</v>
      </c>
      <c r="DK399" s="22">
        <v>0</v>
      </c>
      <c r="DL399" s="22">
        <v>0</v>
      </c>
      <c r="DM399" s="23">
        <f t="shared" si="504"/>
        <v>0</v>
      </c>
      <c r="DN399" s="22">
        <v>0</v>
      </c>
      <c r="DO399" s="22">
        <v>0</v>
      </c>
      <c r="DP399" s="22">
        <v>0</v>
      </c>
      <c r="DQ399" s="23">
        <f t="shared" si="505"/>
        <v>0</v>
      </c>
      <c r="DR399" s="22">
        <v>0</v>
      </c>
      <c r="DS399" s="22">
        <v>0</v>
      </c>
      <c r="DT399" s="22">
        <v>0</v>
      </c>
      <c r="DU399" s="23">
        <f t="shared" si="506"/>
        <v>0</v>
      </c>
      <c r="DV399" s="22">
        <v>0</v>
      </c>
      <c r="DW399" s="22">
        <v>0</v>
      </c>
      <c r="DX399" s="22">
        <v>0</v>
      </c>
      <c r="DY399" s="23">
        <f t="shared" si="507"/>
        <v>0</v>
      </c>
      <c r="DZ399" s="22">
        <v>0</v>
      </c>
      <c r="EA399" s="22">
        <v>0</v>
      </c>
      <c r="EB399" s="22">
        <v>0</v>
      </c>
      <c r="EC399" s="23">
        <f t="shared" si="508"/>
        <v>0</v>
      </c>
      <c r="ED399" s="25">
        <v>6963</v>
      </c>
      <c r="EE399" s="22">
        <v>2846</v>
      </c>
      <c r="EF399" s="22">
        <v>2585</v>
      </c>
      <c r="EG399" s="23">
        <f t="shared" si="509"/>
        <v>5431</v>
      </c>
      <c r="EH399" s="22">
        <v>0</v>
      </c>
      <c r="EI399" s="22">
        <v>0</v>
      </c>
      <c r="EJ399" s="22">
        <v>0</v>
      </c>
      <c r="EK399" s="23">
        <f t="shared" si="510"/>
        <v>0</v>
      </c>
      <c r="EL399" s="22">
        <v>0</v>
      </c>
      <c r="EM399" s="22">
        <v>0</v>
      </c>
      <c r="EN399" s="22">
        <v>0</v>
      </c>
      <c r="EO399" s="23">
        <f t="shared" si="511"/>
        <v>0</v>
      </c>
      <c r="EP399" s="48">
        <v>10212</v>
      </c>
      <c r="EQ399" s="22">
        <v>7422</v>
      </c>
      <c r="ER399" s="22">
        <v>81</v>
      </c>
      <c r="ES399" s="23">
        <f t="shared" si="512"/>
        <v>7503</v>
      </c>
      <c r="ET399" s="22">
        <v>0</v>
      </c>
      <c r="EU399" s="22">
        <v>0</v>
      </c>
      <c r="EV399" s="22">
        <v>0</v>
      </c>
      <c r="EW399" s="23">
        <f t="shared" si="513"/>
        <v>0</v>
      </c>
      <c r="EX399" s="22">
        <v>0</v>
      </c>
      <c r="EY399" s="22">
        <v>0</v>
      </c>
      <c r="EZ399" s="22">
        <v>0</v>
      </c>
      <c r="FA399" s="23">
        <f t="shared" si="514"/>
        <v>0</v>
      </c>
      <c r="FB399" s="22">
        <v>0</v>
      </c>
      <c r="FC399" s="22">
        <v>0</v>
      </c>
      <c r="FD399" s="22">
        <v>0</v>
      </c>
      <c r="FE399" s="23">
        <f t="shared" si="515"/>
        <v>0</v>
      </c>
      <c r="FF399" s="22">
        <v>151095</v>
      </c>
      <c r="FG399" s="22">
        <v>150254</v>
      </c>
      <c r="FH399" s="22">
        <v>877</v>
      </c>
      <c r="FI399" s="23">
        <f t="shared" si="516"/>
        <v>151131</v>
      </c>
      <c r="FJ399" s="22">
        <v>0</v>
      </c>
      <c r="FK399" s="22">
        <v>0</v>
      </c>
      <c r="FL399" s="22">
        <v>0</v>
      </c>
      <c r="FM399" s="23">
        <f t="shared" si="517"/>
        <v>0</v>
      </c>
      <c r="FN399" s="22">
        <v>32961</v>
      </c>
      <c r="FO399" s="22">
        <v>28328</v>
      </c>
      <c r="FP399" s="22">
        <v>1670</v>
      </c>
      <c r="FQ399" s="23">
        <f t="shared" si="518"/>
        <v>29998</v>
      </c>
      <c r="FR399" s="22">
        <v>0</v>
      </c>
      <c r="FS399" s="22">
        <v>0</v>
      </c>
      <c r="FT399" s="22">
        <v>0</v>
      </c>
      <c r="FU399" s="23">
        <f t="shared" si="519"/>
        <v>0</v>
      </c>
      <c r="FV399" s="22">
        <v>0</v>
      </c>
      <c r="FW399" s="22">
        <v>0</v>
      </c>
      <c r="FX399" s="22">
        <v>0</v>
      </c>
      <c r="FY399" s="23">
        <f t="shared" si="469"/>
        <v>0</v>
      </c>
      <c r="FZ399" s="22">
        <v>0</v>
      </c>
      <c r="GA399" s="22">
        <v>0</v>
      </c>
      <c r="GB399" s="22">
        <v>0</v>
      </c>
      <c r="GC399" s="23">
        <f t="shared" si="520"/>
        <v>0</v>
      </c>
      <c r="GD399" s="22">
        <v>574100</v>
      </c>
      <c r="GE399" s="22">
        <v>479996</v>
      </c>
      <c r="GF399" s="22">
        <v>78080</v>
      </c>
      <c r="GG399" s="22">
        <f t="shared" si="470"/>
        <v>558076</v>
      </c>
      <c r="GI399" s="41">
        <f t="shared" si="472"/>
        <v>7.2417085479861143E-3</v>
      </c>
      <c r="GK399" s="37">
        <f t="shared" si="457"/>
        <v>31.405053375444798</v>
      </c>
      <c r="GL399" s="37">
        <f t="shared" si="474"/>
        <v>10.795923299360828</v>
      </c>
      <c r="GM399" s="37">
        <f t="shared" si="475"/>
        <v>31.303177526479388</v>
      </c>
      <c r="GN399" s="37">
        <f t="shared" si="476"/>
        <v>0</v>
      </c>
      <c r="GO399" s="37">
        <f t="shared" si="477"/>
        <v>0</v>
      </c>
      <c r="GP399" s="37">
        <f t="shared" si="458"/>
        <v>5.9017158476320635</v>
      </c>
      <c r="GQ399" s="37">
        <f t="shared" si="459"/>
        <v>1.505845882049017</v>
      </c>
      <c r="GR399" s="37">
        <f t="shared" si="460"/>
        <v>1.5462628855240461</v>
      </c>
      <c r="GS399" s="37">
        <f t="shared" si="461"/>
        <v>0.73708947574563122</v>
      </c>
      <c r="GT399" s="37">
        <f t="shared" si="462"/>
        <v>0.51750431253593776</v>
      </c>
      <c r="GU399" s="37">
        <f t="shared" si="463"/>
        <v>0.59292160768006397</v>
      </c>
      <c r="GV399" s="37">
        <f t="shared" si="464"/>
        <v>10.010083417361813</v>
      </c>
      <c r="GW399" s="37">
        <f t="shared" si="465"/>
        <v>0.17312644272035599</v>
      </c>
      <c r="GX399" s="37">
        <f t="shared" si="466"/>
        <v>5.3177526479387334</v>
      </c>
      <c r="GY399" s="37"/>
      <c r="GZ399" s="37">
        <f t="shared" si="467"/>
        <v>0.19354327952731865</v>
      </c>
    </row>
    <row r="400" spans="1:208" ht="11.25" customHeight="1">
      <c r="A400" s="28">
        <f t="shared" si="521"/>
        <v>45777</v>
      </c>
      <c r="B400" s="27">
        <v>0</v>
      </c>
      <c r="C400" s="27">
        <v>0</v>
      </c>
      <c r="D400" s="27">
        <v>0</v>
      </c>
      <c r="E400" s="24">
        <f t="shared" si="473"/>
        <v>0</v>
      </c>
      <c r="F400" s="22">
        <v>0</v>
      </c>
      <c r="G400" s="22">
        <v>0</v>
      </c>
      <c r="H400" s="22">
        <v>0</v>
      </c>
      <c r="I400" s="23">
        <f t="shared" si="468"/>
        <v>0</v>
      </c>
      <c r="J400" s="22">
        <v>30711</v>
      </c>
      <c r="K400" s="22">
        <v>23623</v>
      </c>
      <c r="L400" s="22">
        <v>2304</v>
      </c>
      <c r="M400" s="23">
        <f t="shared" si="478"/>
        <v>25927</v>
      </c>
      <c r="N400" s="22">
        <v>0</v>
      </c>
      <c r="O400" s="22">
        <v>0</v>
      </c>
      <c r="P400" s="22">
        <v>0</v>
      </c>
      <c r="Q400" s="23">
        <f t="shared" si="479"/>
        <v>0</v>
      </c>
      <c r="R400" s="22">
        <v>0</v>
      </c>
      <c r="S400" s="22">
        <v>0</v>
      </c>
      <c r="T400" s="22">
        <v>0</v>
      </c>
      <c r="U400" s="23">
        <f t="shared" si="480"/>
        <v>0</v>
      </c>
      <c r="V400" s="22">
        <v>0</v>
      </c>
      <c r="W400" s="22">
        <v>0</v>
      </c>
      <c r="X400" s="22">
        <v>0</v>
      </c>
      <c r="Y400" s="23">
        <f t="shared" si="481"/>
        <v>0</v>
      </c>
      <c r="Z400" s="22">
        <v>0</v>
      </c>
      <c r="AA400" s="22">
        <v>0</v>
      </c>
      <c r="AB400" s="22">
        <v>0</v>
      </c>
      <c r="AC400" s="23">
        <f t="shared" si="482"/>
        <v>0</v>
      </c>
      <c r="AD400" s="22">
        <v>0</v>
      </c>
      <c r="AE400" s="22">
        <v>0</v>
      </c>
      <c r="AF400" s="22">
        <v>0</v>
      </c>
      <c r="AG400" s="23">
        <f t="shared" si="483"/>
        <v>0</v>
      </c>
      <c r="AH400" s="22">
        <v>941</v>
      </c>
      <c r="AI400" s="22">
        <v>581</v>
      </c>
      <c r="AJ400" s="22">
        <v>1083</v>
      </c>
      <c r="AK400" s="23">
        <f t="shared" si="484"/>
        <v>1664</v>
      </c>
      <c r="AL400" s="22">
        <v>167</v>
      </c>
      <c r="AM400" s="22">
        <v>180</v>
      </c>
      <c r="AN400" s="22">
        <v>6</v>
      </c>
      <c r="AO400" s="23">
        <f t="shared" si="485"/>
        <v>186</v>
      </c>
      <c r="AP400" s="22">
        <v>0</v>
      </c>
      <c r="AQ400" s="22">
        <v>0</v>
      </c>
      <c r="AR400" s="22">
        <v>0</v>
      </c>
      <c r="AS400" s="23">
        <f t="shared" si="486"/>
        <v>0</v>
      </c>
      <c r="AT400" s="22">
        <v>0</v>
      </c>
      <c r="AU400" s="22">
        <v>0</v>
      </c>
      <c r="AV400" s="22">
        <v>0</v>
      </c>
      <c r="AW400" s="23">
        <f t="shared" si="487"/>
        <v>0</v>
      </c>
      <c r="AX400" s="22">
        <v>0</v>
      </c>
      <c r="AY400" s="22">
        <v>0</v>
      </c>
      <c r="AZ400" s="22">
        <v>0</v>
      </c>
      <c r="BA400" s="23">
        <f t="shared" si="488"/>
        <v>0</v>
      </c>
      <c r="BB400" s="22">
        <v>0</v>
      </c>
      <c r="BC400" s="22">
        <v>0</v>
      </c>
      <c r="BD400" s="22">
        <v>0</v>
      </c>
      <c r="BE400" s="23">
        <f t="shared" si="489"/>
        <v>0</v>
      </c>
      <c r="BF400" s="22">
        <v>0</v>
      </c>
      <c r="BG400" s="22">
        <v>0</v>
      </c>
      <c r="BH400" s="22">
        <v>0</v>
      </c>
      <c r="BI400" s="23">
        <f t="shared" si="490"/>
        <v>0</v>
      </c>
      <c r="BJ400" s="22">
        <v>0</v>
      </c>
      <c r="BK400" s="22">
        <v>0</v>
      </c>
      <c r="BL400" s="22">
        <v>0</v>
      </c>
      <c r="BM400" s="23">
        <f t="shared" si="491"/>
        <v>0</v>
      </c>
      <c r="BN400" s="22">
        <v>4620</v>
      </c>
      <c r="BO400" s="22">
        <v>3360</v>
      </c>
      <c r="BP400" s="22">
        <v>1511</v>
      </c>
      <c r="BQ400" s="23">
        <f t="shared" si="492"/>
        <v>4871</v>
      </c>
      <c r="BR400" s="22">
        <v>67900</v>
      </c>
      <c r="BS400" s="22">
        <v>44374</v>
      </c>
      <c r="BT400" s="22">
        <v>16400</v>
      </c>
      <c r="BU400" s="23">
        <f t="shared" si="493"/>
        <v>60774</v>
      </c>
      <c r="BV400" s="22">
        <v>7895</v>
      </c>
      <c r="BW400" s="22">
        <v>2851</v>
      </c>
      <c r="BX400" s="22">
        <v>2712</v>
      </c>
      <c r="BY400" s="23">
        <f t="shared" si="494"/>
        <v>5563</v>
      </c>
      <c r="BZ400" s="22">
        <v>0</v>
      </c>
      <c r="CA400" s="22">
        <v>0</v>
      </c>
      <c r="CB400" s="22">
        <v>0</v>
      </c>
      <c r="CC400" s="23">
        <f t="shared" si="495"/>
        <v>0</v>
      </c>
      <c r="CD400" s="22">
        <v>1</v>
      </c>
      <c r="CE400" s="22">
        <v>13</v>
      </c>
      <c r="CF400" s="22">
        <v>0</v>
      </c>
      <c r="CG400" s="23">
        <f t="shared" si="496"/>
        <v>13</v>
      </c>
      <c r="CH400" s="22">
        <v>0</v>
      </c>
      <c r="CI400" s="22">
        <v>0</v>
      </c>
      <c r="CJ400" s="22">
        <v>0</v>
      </c>
      <c r="CK400" s="23">
        <f t="shared" si="497"/>
        <v>0</v>
      </c>
      <c r="CL400" s="22">
        <v>0</v>
      </c>
      <c r="CM400" s="22">
        <v>0</v>
      </c>
      <c r="CN400" s="22">
        <v>0</v>
      </c>
      <c r="CO400" s="23">
        <f t="shared" si="498"/>
        <v>0</v>
      </c>
      <c r="CP400" s="22">
        <v>992</v>
      </c>
      <c r="CQ400" s="22">
        <v>1114</v>
      </c>
      <c r="CR400" s="22">
        <v>0</v>
      </c>
      <c r="CS400" s="23">
        <f t="shared" si="499"/>
        <v>1114</v>
      </c>
      <c r="CT400" s="22">
        <v>55466</v>
      </c>
      <c r="CU400" s="22">
        <v>52330</v>
      </c>
      <c r="CV400" s="22">
        <v>2530</v>
      </c>
      <c r="CW400" s="23">
        <f t="shared" si="500"/>
        <v>54860</v>
      </c>
      <c r="CX400" s="22">
        <v>0</v>
      </c>
      <c r="CY400" s="22">
        <v>0</v>
      </c>
      <c r="CZ400" s="22">
        <v>0</v>
      </c>
      <c r="DA400" s="23">
        <f t="shared" si="501"/>
        <v>0</v>
      </c>
      <c r="DB400" s="22">
        <v>176784</v>
      </c>
      <c r="DC400" s="22">
        <v>138704</v>
      </c>
      <c r="DD400" s="22">
        <v>27729</v>
      </c>
      <c r="DE400" s="23">
        <f t="shared" si="502"/>
        <v>166433</v>
      </c>
      <c r="DF400" s="25">
        <v>7962</v>
      </c>
      <c r="DG400" s="22">
        <v>1825</v>
      </c>
      <c r="DH400" s="22">
        <v>2170</v>
      </c>
      <c r="DI400" s="23">
        <f t="shared" si="503"/>
        <v>3995</v>
      </c>
      <c r="DJ400" s="22">
        <v>0</v>
      </c>
      <c r="DK400" s="22">
        <v>0</v>
      </c>
      <c r="DL400" s="22">
        <v>0</v>
      </c>
      <c r="DM400" s="23">
        <f t="shared" si="504"/>
        <v>0</v>
      </c>
      <c r="DN400" s="22">
        <v>0</v>
      </c>
      <c r="DO400" s="22">
        <v>0</v>
      </c>
      <c r="DP400" s="22">
        <v>0</v>
      </c>
      <c r="DQ400" s="23">
        <f t="shared" si="505"/>
        <v>0</v>
      </c>
      <c r="DR400" s="22">
        <v>0</v>
      </c>
      <c r="DS400" s="22">
        <v>0</v>
      </c>
      <c r="DT400" s="22">
        <v>0</v>
      </c>
      <c r="DU400" s="23">
        <f t="shared" si="506"/>
        <v>0</v>
      </c>
      <c r="DV400" s="22">
        <v>0</v>
      </c>
      <c r="DW400" s="22">
        <v>0</v>
      </c>
      <c r="DX400" s="22">
        <v>0</v>
      </c>
      <c r="DY400" s="23">
        <f t="shared" si="507"/>
        <v>0</v>
      </c>
      <c r="DZ400" s="22">
        <v>0</v>
      </c>
      <c r="EA400" s="22">
        <v>0</v>
      </c>
      <c r="EB400" s="22">
        <v>0</v>
      </c>
      <c r="EC400" s="23">
        <f t="shared" si="508"/>
        <v>0</v>
      </c>
      <c r="ED400" s="25">
        <v>1787</v>
      </c>
      <c r="EE400" s="22">
        <v>2602</v>
      </c>
      <c r="EF400" s="22">
        <v>378</v>
      </c>
      <c r="EG400" s="23">
        <f t="shared" si="509"/>
        <v>2980</v>
      </c>
      <c r="EH400" s="22">
        <v>0</v>
      </c>
      <c r="EI400" s="22">
        <v>0</v>
      </c>
      <c r="EJ400" s="22">
        <v>0</v>
      </c>
      <c r="EK400" s="23">
        <f t="shared" si="510"/>
        <v>0</v>
      </c>
      <c r="EL400" s="22">
        <v>0</v>
      </c>
      <c r="EM400" s="22">
        <v>0</v>
      </c>
      <c r="EN400" s="22">
        <v>0</v>
      </c>
      <c r="EO400" s="23">
        <f t="shared" si="511"/>
        <v>0</v>
      </c>
      <c r="EP400" s="48">
        <v>8679</v>
      </c>
      <c r="EQ400" s="22">
        <v>7302</v>
      </c>
      <c r="ER400" s="22">
        <v>76</v>
      </c>
      <c r="ES400" s="23">
        <f t="shared" si="512"/>
        <v>7378</v>
      </c>
      <c r="ET400" s="22">
        <v>0</v>
      </c>
      <c r="EU400" s="22">
        <v>0</v>
      </c>
      <c r="EV400" s="22">
        <v>0</v>
      </c>
      <c r="EW400" s="23">
        <f t="shared" si="513"/>
        <v>0</v>
      </c>
      <c r="EX400" s="22">
        <v>0</v>
      </c>
      <c r="EY400" s="22">
        <v>0</v>
      </c>
      <c r="EZ400" s="22">
        <v>0</v>
      </c>
      <c r="FA400" s="23">
        <f t="shared" si="514"/>
        <v>0</v>
      </c>
      <c r="FB400" s="22">
        <v>0</v>
      </c>
      <c r="FC400" s="22">
        <v>0</v>
      </c>
      <c r="FD400" s="22">
        <v>0</v>
      </c>
      <c r="FE400" s="23">
        <f t="shared" si="515"/>
        <v>0</v>
      </c>
      <c r="FF400" s="22">
        <v>0</v>
      </c>
      <c r="FG400" s="22">
        <v>0</v>
      </c>
      <c r="FH400" s="22">
        <v>0</v>
      </c>
      <c r="FI400" s="23">
        <f t="shared" si="516"/>
        <v>0</v>
      </c>
      <c r="FJ400" s="22">
        <v>0</v>
      </c>
      <c r="FK400" s="22">
        <v>0</v>
      </c>
      <c r="FL400" s="22">
        <v>0</v>
      </c>
      <c r="FM400" s="23">
        <f t="shared" si="517"/>
        <v>0</v>
      </c>
      <c r="FN400" s="22">
        <v>25297</v>
      </c>
      <c r="FO400" s="22">
        <v>24789</v>
      </c>
      <c r="FP400" s="22">
        <v>2496</v>
      </c>
      <c r="FQ400" s="23">
        <f t="shared" si="518"/>
        <v>27285</v>
      </c>
      <c r="FR400" s="22">
        <v>0</v>
      </c>
      <c r="FS400" s="22">
        <v>0</v>
      </c>
      <c r="FT400" s="22">
        <v>0</v>
      </c>
      <c r="FU400" s="23">
        <f t="shared" si="519"/>
        <v>0</v>
      </c>
      <c r="FV400" s="22">
        <v>0</v>
      </c>
      <c r="FW400" s="22">
        <v>0</v>
      </c>
      <c r="FX400" s="22">
        <v>0</v>
      </c>
      <c r="FY400" s="23">
        <f t="shared" si="469"/>
        <v>0</v>
      </c>
      <c r="FZ400" s="22">
        <v>0</v>
      </c>
      <c r="GA400" s="22">
        <v>0</v>
      </c>
      <c r="GB400" s="22">
        <v>0</v>
      </c>
      <c r="GC400" s="23">
        <f t="shared" si="520"/>
        <v>0</v>
      </c>
      <c r="GD400" s="22">
        <v>389202</v>
      </c>
      <c r="GE400" s="22">
        <v>303648</v>
      </c>
      <c r="GF400" s="22">
        <v>59395</v>
      </c>
      <c r="GG400" s="22">
        <f t="shared" si="470"/>
        <v>363043</v>
      </c>
      <c r="GI400" s="41">
        <f t="shared" si="472"/>
        <v>5.5264017571052149E-2</v>
      </c>
      <c r="GK400" s="37">
        <f t="shared" si="457"/>
        <v>45.679207503425019</v>
      </c>
      <c r="GL400" s="37">
        <f t="shared" si="474"/>
        <v>14.613631573400779</v>
      </c>
      <c r="GM400" s="37">
        <f t="shared" si="475"/>
        <v>0</v>
      </c>
      <c r="GN400" s="37">
        <f t="shared" si="476"/>
        <v>0</v>
      </c>
      <c r="GO400" s="37">
        <f t="shared" si="477"/>
        <v>0</v>
      </c>
      <c r="GP400" s="37">
        <f t="shared" si="458"/>
        <v>8.1637290546949099</v>
      </c>
      <c r="GQ400" s="37">
        <f t="shared" si="459"/>
        <v>1.1065444198545684</v>
      </c>
      <c r="GR400" s="37">
        <f t="shared" si="460"/>
        <v>2.4047581410053747</v>
      </c>
      <c r="GS400" s="37">
        <f t="shared" si="461"/>
        <v>0.93891611339445669</v>
      </c>
      <c r="GT400" s="37">
        <f t="shared" si="462"/>
        <v>0.60102487090315093</v>
      </c>
      <c r="GU400" s="37">
        <f t="shared" si="463"/>
        <v>0.85691326799451994</v>
      </c>
      <c r="GV400" s="37">
        <f t="shared" si="464"/>
        <v>17.233770681842135</v>
      </c>
      <c r="GW400" s="37">
        <f t="shared" si="465"/>
        <v>0.36687216777321108</v>
      </c>
      <c r="GX400" s="37">
        <f t="shared" si="466"/>
        <v>7.7797317947096642</v>
      </c>
      <c r="GY400" s="37"/>
      <c r="GZ400" s="37">
        <f t="shared" si="467"/>
        <v>0.25490041100222527</v>
      </c>
    </row>
    <row r="401" spans="1:208" ht="11.25" customHeight="1">
      <c r="A401" s="28">
        <f t="shared" si="521"/>
        <v>45808</v>
      </c>
      <c r="B401" s="27">
        <v>0</v>
      </c>
      <c r="C401" s="27">
        <v>0</v>
      </c>
      <c r="D401" s="27">
        <v>0</v>
      </c>
      <c r="E401" s="24">
        <f t="shared" si="473"/>
        <v>0</v>
      </c>
      <c r="F401" s="22">
        <v>0</v>
      </c>
      <c r="G401" s="22">
        <v>0</v>
      </c>
      <c r="H401" s="22">
        <v>0</v>
      </c>
      <c r="I401" s="23">
        <f t="shared" si="468"/>
        <v>0</v>
      </c>
      <c r="J401" s="22">
        <v>21100</v>
      </c>
      <c r="K401" s="22">
        <v>22315</v>
      </c>
      <c r="L401" s="22">
        <v>1805</v>
      </c>
      <c r="M401" s="23">
        <f t="shared" si="478"/>
        <v>24120</v>
      </c>
      <c r="N401" s="22">
        <v>0</v>
      </c>
      <c r="O401" s="22">
        <v>0</v>
      </c>
      <c r="P401" s="22">
        <v>0</v>
      </c>
      <c r="Q401" s="23">
        <f t="shared" si="479"/>
        <v>0</v>
      </c>
      <c r="R401" s="22">
        <v>0</v>
      </c>
      <c r="S401" s="22">
        <v>0</v>
      </c>
      <c r="T401" s="22">
        <v>0</v>
      </c>
      <c r="U401" s="23">
        <f t="shared" si="480"/>
        <v>0</v>
      </c>
      <c r="V401" s="22">
        <v>0</v>
      </c>
      <c r="W401" s="22">
        <v>0</v>
      </c>
      <c r="X401" s="22">
        <v>0</v>
      </c>
      <c r="Y401" s="23">
        <f t="shared" si="481"/>
        <v>0</v>
      </c>
      <c r="Z401" s="22">
        <v>0</v>
      </c>
      <c r="AA401" s="22">
        <v>0</v>
      </c>
      <c r="AB401" s="22">
        <v>0</v>
      </c>
      <c r="AC401" s="23">
        <f t="shared" si="482"/>
        <v>0</v>
      </c>
      <c r="AD401" s="22">
        <v>0</v>
      </c>
      <c r="AE401" s="22">
        <v>0</v>
      </c>
      <c r="AF401" s="22">
        <v>0</v>
      </c>
      <c r="AG401" s="23">
        <f t="shared" si="483"/>
        <v>0</v>
      </c>
      <c r="AH401" s="22">
        <v>1012</v>
      </c>
      <c r="AI401" s="22">
        <v>572</v>
      </c>
      <c r="AJ401" s="22">
        <v>813</v>
      </c>
      <c r="AK401" s="23">
        <f t="shared" si="484"/>
        <v>1385</v>
      </c>
      <c r="AL401" s="22">
        <v>157</v>
      </c>
      <c r="AM401" s="22">
        <v>143</v>
      </c>
      <c r="AN401" s="22">
        <v>0</v>
      </c>
      <c r="AO401" s="23">
        <f t="shared" si="485"/>
        <v>143</v>
      </c>
      <c r="AP401" s="22">
        <v>0</v>
      </c>
      <c r="AQ401" s="22">
        <v>0</v>
      </c>
      <c r="AR401" s="22">
        <v>0</v>
      </c>
      <c r="AS401" s="23">
        <f t="shared" si="486"/>
        <v>0</v>
      </c>
      <c r="AT401" s="22">
        <v>0</v>
      </c>
      <c r="AU401" s="22">
        <v>0</v>
      </c>
      <c r="AV401" s="22">
        <v>0</v>
      </c>
      <c r="AW401" s="23">
        <f t="shared" si="487"/>
        <v>0</v>
      </c>
      <c r="AX401" s="22">
        <v>0</v>
      </c>
      <c r="AY401" s="22">
        <v>0</v>
      </c>
      <c r="AZ401" s="22">
        <v>0</v>
      </c>
      <c r="BA401" s="23">
        <f t="shared" si="488"/>
        <v>0</v>
      </c>
      <c r="BB401" s="22">
        <v>0</v>
      </c>
      <c r="BC401" s="22">
        <v>0</v>
      </c>
      <c r="BD401" s="22">
        <v>0</v>
      </c>
      <c r="BE401" s="23">
        <f t="shared" si="489"/>
        <v>0</v>
      </c>
      <c r="BF401" s="22">
        <v>0</v>
      </c>
      <c r="BG401" s="22">
        <v>0</v>
      </c>
      <c r="BH401" s="22">
        <v>0</v>
      </c>
      <c r="BI401" s="23">
        <f t="shared" si="490"/>
        <v>0</v>
      </c>
      <c r="BJ401" s="22">
        <v>0</v>
      </c>
      <c r="BK401" s="22">
        <v>0</v>
      </c>
      <c r="BL401" s="22">
        <v>0</v>
      </c>
      <c r="BM401" s="23">
        <f t="shared" si="491"/>
        <v>0</v>
      </c>
      <c r="BN401" s="22">
        <v>4710</v>
      </c>
      <c r="BO401" s="22">
        <v>3950</v>
      </c>
      <c r="BP401" s="22">
        <v>2035</v>
      </c>
      <c r="BQ401" s="23">
        <f t="shared" si="492"/>
        <v>5985</v>
      </c>
      <c r="BR401" s="22">
        <v>54450</v>
      </c>
      <c r="BS401" s="22">
        <v>43861</v>
      </c>
      <c r="BT401" s="22">
        <v>14840</v>
      </c>
      <c r="BU401" s="23">
        <f t="shared" si="493"/>
        <v>58701</v>
      </c>
      <c r="BV401" s="22">
        <v>7579</v>
      </c>
      <c r="BW401" s="22">
        <v>2848</v>
      </c>
      <c r="BX401" s="22">
        <v>3856</v>
      </c>
      <c r="BY401" s="23">
        <f t="shared" si="494"/>
        <v>6704</v>
      </c>
      <c r="BZ401" s="22">
        <v>0</v>
      </c>
      <c r="CA401" s="22">
        <v>0</v>
      </c>
      <c r="CB401" s="22">
        <v>0</v>
      </c>
      <c r="CC401" s="23">
        <f t="shared" si="495"/>
        <v>0</v>
      </c>
      <c r="CD401" s="22">
        <v>12</v>
      </c>
      <c r="CE401" s="22">
        <v>9</v>
      </c>
      <c r="CF401" s="22">
        <v>0</v>
      </c>
      <c r="CG401" s="23">
        <f t="shared" si="496"/>
        <v>9</v>
      </c>
      <c r="CH401" s="22">
        <v>0</v>
      </c>
      <c r="CI401" s="22">
        <v>0</v>
      </c>
      <c r="CJ401" s="22">
        <v>0</v>
      </c>
      <c r="CK401" s="23">
        <f t="shared" si="497"/>
        <v>0</v>
      </c>
      <c r="CL401" s="22">
        <v>0</v>
      </c>
      <c r="CM401" s="22">
        <v>0</v>
      </c>
      <c r="CN401" s="22">
        <v>0</v>
      </c>
      <c r="CO401" s="23">
        <f t="shared" si="498"/>
        <v>0</v>
      </c>
      <c r="CP401" s="22">
        <v>1278</v>
      </c>
      <c r="CQ401" s="22">
        <v>1182</v>
      </c>
      <c r="CR401" s="22">
        <v>0</v>
      </c>
      <c r="CS401" s="23">
        <f t="shared" si="499"/>
        <v>1182</v>
      </c>
      <c r="CT401" s="22">
        <v>55850</v>
      </c>
      <c r="CU401" s="22">
        <v>52431</v>
      </c>
      <c r="CV401" s="22">
        <v>2388</v>
      </c>
      <c r="CW401" s="23">
        <f t="shared" si="500"/>
        <v>54819</v>
      </c>
      <c r="CX401" s="22">
        <v>0</v>
      </c>
      <c r="CY401" s="22">
        <v>0</v>
      </c>
      <c r="CZ401" s="22">
        <v>0</v>
      </c>
      <c r="DA401" s="23">
        <f t="shared" si="501"/>
        <v>0</v>
      </c>
      <c r="DB401" s="22">
        <v>193466</v>
      </c>
      <c r="DC401" s="22">
        <v>135962</v>
      </c>
      <c r="DD401" s="22">
        <v>30886</v>
      </c>
      <c r="DE401" s="23">
        <f t="shared" si="502"/>
        <v>166848</v>
      </c>
      <c r="DF401" s="25">
        <v>7993</v>
      </c>
      <c r="DG401" s="22">
        <v>1354</v>
      </c>
      <c r="DH401" s="22">
        <v>8468</v>
      </c>
      <c r="DI401" s="23">
        <f t="shared" si="503"/>
        <v>9822</v>
      </c>
      <c r="DJ401" s="22">
        <v>0</v>
      </c>
      <c r="DK401" s="22">
        <v>0</v>
      </c>
      <c r="DL401" s="22">
        <v>0</v>
      </c>
      <c r="DM401" s="23">
        <f t="shared" si="504"/>
        <v>0</v>
      </c>
      <c r="DN401" s="22">
        <v>0</v>
      </c>
      <c r="DO401" s="22">
        <v>0</v>
      </c>
      <c r="DP401" s="22">
        <v>0</v>
      </c>
      <c r="DQ401" s="23">
        <f t="shared" si="505"/>
        <v>0</v>
      </c>
      <c r="DR401" s="22">
        <v>0</v>
      </c>
      <c r="DS401" s="22">
        <v>0</v>
      </c>
      <c r="DT401" s="22">
        <v>0</v>
      </c>
      <c r="DU401" s="23">
        <f t="shared" si="506"/>
        <v>0</v>
      </c>
      <c r="DV401" s="22">
        <v>0</v>
      </c>
      <c r="DW401" s="22">
        <v>0</v>
      </c>
      <c r="DX401" s="22">
        <v>0</v>
      </c>
      <c r="DY401" s="23">
        <f t="shared" si="507"/>
        <v>0</v>
      </c>
      <c r="DZ401" s="22">
        <v>0</v>
      </c>
      <c r="EA401" s="22">
        <v>0</v>
      </c>
      <c r="EB401" s="22">
        <v>0</v>
      </c>
      <c r="EC401" s="23">
        <f t="shared" si="508"/>
        <v>0</v>
      </c>
      <c r="ED401" s="25">
        <v>1500</v>
      </c>
      <c r="EE401" s="22">
        <v>2502</v>
      </c>
      <c r="EF401" s="22">
        <v>490</v>
      </c>
      <c r="EG401" s="23">
        <f t="shared" si="509"/>
        <v>2992</v>
      </c>
      <c r="EH401" s="22">
        <v>0</v>
      </c>
      <c r="EI401" s="22">
        <v>0</v>
      </c>
      <c r="EJ401" s="22">
        <v>0</v>
      </c>
      <c r="EK401" s="23">
        <f t="shared" si="510"/>
        <v>0</v>
      </c>
      <c r="EL401" s="22">
        <v>0</v>
      </c>
      <c r="EM401" s="22">
        <v>0</v>
      </c>
      <c r="EN401" s="22">
        <v>0</v>
      </c>
      <c r="EO401" s="23">
        <f t="shared" si="511"/>
        <v>0</v>
      </c>
      <c r="EP401" s="48">
        <v>5461</v>
      </c>
      <c r="EQ401" s="22">
        <v>6740</v>
      </c>
      <c r="ER401" s="22">
        <v>16</v>
      </c>
      <c r="ES401" s="23">
        <f t="shared" si="512"/>
        <v>6756</v>
      </c>
      <c r="ET401" s="22">
        <v>0</v>
      </c>
      <c r="EU401" s="22">
        <v>0</v>
      </c>
      <c r="EV401" s="22">
        <v>0</v>
      </c>
      <c r="EW401" s="23">
        <f t="shared" si="513"/>
        <v>0</v>
      </c>
      <c r="EX401" s="22">
        <v>0</v>
      </c>
      <c r="EY401" s="22">
        <v>0</v>
      </c>
      <c r="EZ401" s="22">
        <v>0</v>
      </c>
      <c r="FA401" s="23">
        <f t="shared" si="514"/>
        <v>0</v>
      </c>
      <c r="FB401" s="22">
        <v>0</v>
      </c>
      <c r="FC401" s="22">
        <v>0</v>
      </c>
      <c r="FD401" s="22">
        <v>0</v>
      </c>
      <c r="FE401" s="23">
        <f t="shared" si="515"/>
        <v>0</v>
      </c>
      <c r="FF401" s="22">
        <v>0</v>
      </c>
      <c r="FG401" s="22">
        <v>0</v>
      </c>
      <c r="FH401" s="22">
        <v>0</v>
      </c>
      <c r="FI401" s="23">
        <f t="shared" si="516"/>
        <v>0</v>
      </c>
      <c r="FJ401" s="22">
        <v>0</v>
      </c>
      <c r="FK401" s="22">
        <v>0</v>
      </c>
      <c r="FL401" s="22">
        <v>0</v>
      </c>
      <c r="FM401" s="23">
        <f t="shared" si="517"/>
        <v>0</v>
      </c>
      <c r="FN401" s="22">
        <v>34923</v>
      </c>
      <c r="FO401" s="22">
        <v>29230</v>
      </c>
      <c r="FP401" s="22">
        <v>1584</v>
      </c>
      <c r="FQ401" s="23">
        <f t="shared" si="518"/>
        <v>30814</v>
      </c>
      <c r="FR401" s="22">
        <v>0</v>
      </c>
      <c r="FS401" s="22">
        <v>0</v>
      </c>
      <c r="FT401" s="22">
        <v>0</v>
      </c>
      <c r="FU401" s="23">
        <f t="shared" si="519"/>
        <v>0</v>
      </c>
      <c r="FV401" s="22">
        <v>0</v>
      </c>
      <c r="FW401" s="22">
        <v>0</v>
      </c>
      <c r="FX401" s="22">
        <v>0</v>
      </c>
      <c r="FY401" s="23">
        <f t="shared" si="469"/>
        <v>0</v>
      </c>
      <c r="FZ401" s="22">
        <v>0</v>
      </c>
      <c r="GA401" s="22">
        <v>0</v>
      </c>
      <c r="GB401" s="22">
        <v>0</v>
      </c>
      <c r="GC401" s="23">
        <f t="shared" si="520"/>
        <v>0</v>
      </c>
      <c r="GD401" s="22">
        <v>389491</v>
      </c>
      <c r="GE401" s="22">
        <v>303099</v>
      </c>
      <c r="GF401" s="22">
        <v>67181</v>
      </c>
      <c r="GG401" s="22">
        <f t="shared" si="470"/>
        <v>370280</v>
      </c>
      <c r="GI401" s="41">
        <f t="shared" si="472"/>
        <v>7.6597017902557685E-3</v>
      </c>
      <c r="GK401" s="37">
        <f t="shared" si="457"/>
        <v>44.857290852163814</v>
      </c>
      <c r="GL401" s="37">
        <f t="shared" si="474"/>
        <v>14.470849458427773</v>
      </c>
      <c r="GM401" s="37">
        <f t="shared" si="475"/>
        <v>0</v>
      </c>
      <c r="GN401" s="37">
        <f t="shared" si="476"/>
        <v>0</v>
      </c>
      <c r="GO401" s="37">
        <f t="shared" si="477"/>
        <v>0</v>
      </c>
      <c r="GP401" s="37">
        <f t="shared" si="458"/>
        <v>9.6437137700883202</v>
      </c>
      <c r="GQ401" s="37">
        <f t="shared" si="459"/>
        <v>1.3032045635254488</v>
      </c>
      <c r="GR401" s="37">
        <f t="shared" si="460"/>
        <v>2.2236958881421582</v>
      </c>
      <c r="GS401" s="37">
        <f t="shared" si="461"/>
        <v>0.93962698656214638</v>
      </c>
      <c r="GT401" s="37">
        <f t="shared" si="462"/>
        <v>0.44671872886416653</v>
      </c>
      <c r="GU401" s="37">
        <f t="shared" si="463"/>
        <v>0.82547286530143626</v>
      </c>
      <c r="GV401" s="37">
        <f t="shared" si="464"/>
        <v>17.298308473469064</v>
      </c>
      <c r="GW401" s="37">
        <f t="shared" si="465"/>
        <v>0.38997159343976717</v>
      </c>
      <c r="GX401" s="37">
        <f t="shared" si="466"/>
        <v>7.3622809709038961</v>
      </c>
      <c r="GY401" s="37"/>
      <c r="GZ401" s="37">
        <f t="shared" si="467"/>
        <v>0.23886584911200259</v>
      </c>
    </row>
    <row r="402" spans="1:208" ht="11.25" customHeight="1">
      <c r="A402" s="28">
        <f t="shared" si="521"/>
        <v>45838</v>
      </c>
      <c r="B402" s="27">
        <v>0</v>
      </c>
      <c r="C402" s="27">
        <v>0</v>
      </c>
      <c r="D402" s="27">
        <v>0</v>
      </c>
      <c r="E402" s="24">
        <f t="shared" si="473"/>
        <v>0</v>
      </c>
      <c r="F402" s="22">
        <v>0</v>
      </c>
      <c r="G402" s="22">
        <v>0</v>
      </c>
      <c r="H402" s="22">
        <v>0</v>
      </c>
      <c r="I402" s="23">
        <f t="shared" si="468"/>
        <v>0</v>
      </c>
      <c r="J402" s="22">
        <v>22927</v>
      </c>
      <c r="K402" s="22">
        <v>20625</v>
      </c>
      <c r="L402" s="22">
        <v>1903</v>
      </c>
      <c r="M402" s="23">
        <f t="shared" si="478"/>
        <v>22528</v>
      </c>
      <c r="N402" s="22">
        <v>0</v>
      </c>
      <c r="O402" s="22">
        <v>0</v>
      </c>
      <c r="P402" s="22">
        <v>0</v>
      </c>
      <c r="Q402" s="23">
        <f t="shared" si="479"/>
        <v>0</v>
      </c>
      <c r="R402" s="22">
        <v>0</v>
      </c>
      <c r="S402" s="22">
        <v>0</v>
      </c>
      <c r="T402" s="22">
        <v>0</v>
      </c>
      <c r="U402" s="23">
        <f t="shared" si="480"/>
        <v>0</v>
      </c>
      <c r="V402" s="22">
        <v>0</v>
      </c>
      <c r="W402" s="22">
        <v>0</v>
      </c>
      <c r="X402" s="22">
        <v>0</v>
      </c>
      <c r="Y402" s="23">
        <f t="shared" si="481"/>
        <v>0</v>
      </c>
      <c r="Z402" s="22">
        <v>0</v>
      </c>
      <c r="AA402" s="22">
        <v>0</v>
      </c>
      <c r="AB402" s="22">
        <v>0</v>
      </c>
      <c r="AC402" s="23">
        <f t="shared" si="482"/>
        <v>0</v>
      </c>
      <c r="AD402" s="22">
        <v>0</v>
      </c>
      <c r="AE402" s="22">
        <v>0</v>
      </c>
      <c r="AF402" s="22">
        <v>0</v>
      </c>
      <c r="AG402" s="23">
        <f t="shared" si="483"/>
        <v>0</v>
      </c>
      <c r="AH402" s="22">
        <v>411</v>
      </c>
      <c r="AI402" s="22">
        <v>846</v>
      </c>
      <c r="AJ402" s="22">
        <v>91</v>
      </c>
      <c r="AK402" s="23">
        <f t="shared" si="484"/>
        <v>937</v>
      </c>
      <c r="AL402" s="22">
        <v>100</v>
      </c>
      <c r="AM402" s="22">
        <v>88</v>
      </c>
      <c r="AN402" s="22">
        <v>0</v>
      </c>
      <c r="AO402" s="23">
        <f t="shared" si="485"/>
        <v>88</v>
      </c>
      <c r="AP402" s="22">
        <v>0</v>
      </c>
      <c r="AQ402" s="22">
        <v>0</v>
      </c>
      <c r="AR402" s="22">
        <v>0</v>
      </c>
      <c r="AS402" s="23">
        <f t="shared" si="486"/>
        <v>0</v>
      </c>
      <c r="AT402" s="22">
        <v>0</v>
      </c>
      <c r="AU402" s="22">
        <v>0</v>
      </c>
      <c r="AV402" s="22">
        <v>0</v>
      </c>
      <c r="AW402" s="23">
        <f t="shared" si="487"/>
        <v>0</v>
      </c>
      <c r="AX402" s="22">
        <v>0</v>
      </c>
      <c r="AY402" s="22">
        <v>0</v>
      </c>
      <c r="AZ402" s="22">
        <v>0</v>
      </c>
      <c r="BA402" s="23">
        <f t="shared" si="488"/>
        <v>0</v>
      </c>
      <c r="BB402" s="22">
        <v>0</v>
      </c>
      <c r="BC402" s="22">
        <v>0</v>
      </c>
      <c r="BD402" s="22">
        <v>0</v>
      </c>
      <c r="BE402" s="23">
        <f t="shared" si="489"/>
        <v>0</v>
      </c>
      <c r="BF402" s="22">
        <v>0</v>
      </c>
      <c r="BG402" s="22">
        <v>0</v>
      </c>
      <c r="BH402" s="22">
        <v>0</v>
      </c>
      <c r="BI402" s="23">
        <f t="shared" si="490"/>
        <v>0</v>
      </c>
      <c r="BJ402" s="22">
        <v>0</v>
      </c>
      <c r="BK402" s="22">
        <v>0</v>
      </c>
      <c r="BL402" s="22">
        <v>0</v>
      </c>
      <c r="BM402" s="23">
        <f t="shared" si="491"/>
        <v>0</v>
      </c>
      <c r="BN402" s="22">
        <v>5970</v>
      </c>
      <c r="BO402" s="22">
        <v>4618</v>
      </c>
      <c r="BP402" s="22">
        <v>506</v>
      </c>
      <c r="BQ402" s="23">
        <f t="shared" si="492"/>
        <v>5124</v>
      </c>
      <c r="BR402" s="22">
        <v>62650</v>
      </c>
      <c r="BS402" s="22">
        <v>44024</v>
      </c>
      <c r="BT402" s="22">
        <v>16900</v>
      </c>
      <c r="BU402" s="23">
        <f t="shared" si="493"/>
        <v>60924</v>
      </c>
      <c r="BV402" s="22">
        <v>8989</v>
      </c>
      <c r="BW402" s="22">
        <v>3089</v>
      </c>
      <c r="BX402" s="22">
        <v>8542</v>
      </c>
      <c r="BY402" s="23">
        <f t="shared" si="494"/>
        <v>11631</v>
      </c>
      <c r="BZ402" s="22">
        <v>0</v>
      </c>
      <c r="CA402" s="22">
        <v>0</v>
      </c>
      <c r="CB402" s="22">
        <v>0</v>
      </c>
      <c r="CC402" s="23">
        <f t="shared" si="495"/>
        <v>0</v>
      </c>
      <c r="CD402" s="22">
        <v>33</v>
      </c>
      <c r="CE402" s="22">
        <v>42</v>
      </c>
      <c r="CF402" s="22">
        <v>0</v>
      </c>
      <c r="CG402" s="23">
        <f t="shared" si="496"/>
        <v>42</v>
      </c>
      <c r="CH402" s="22">
        <v>0</v>
      </c>
      <c r="CI402" s="22">
        <v>0</v>
      </c>
      <c r="CJ402" s="22">
        <v>0</v>
      </c>
      <c r="CK402" s="23">
        <f t="shared" si="497"/>
        <v>0</v>
      </c>
      <c r="CL402" s="22">
        <v>0</v>
      </c>
      <c r="CM402" s="22">
        <v>0</v>
      </c>
      <c r="CN402" s="22">
        <v>0</v>
      </c>
      <c r="CO402" s="23">
        <f t="shared" si="498"/>
        <v>0</v>
      </c>
      <c r="CP402" s="22">
        <v>695</v>
      </c>
      <c r="CQ402" s="22">
        <v>857</v>
      </c>
      <c r="CR402" s="22">
        <v>0</v>
      </c>
      <c r="CS402" s="23">
        <f t="shared" si="499"/>
        <v>857</v>
      </c>
      <c r="CT402" s="22">
        <v>52407</v>
      </c>
      <c r="CU402" s="22">
        <v>47306</v>
      </c>
      <c r="CV402" s="22">
        <v>1032</v>
      </c>
      <c r="CW402" s="23">
        <f t="shared" si="500"/>
        <v>48338</v>
      </c>
      <c r="CX402" s="22">
        <v>0</v>
      </c>
      <c r="CY402" s="22">
        <v>0</v>
      </c>
      <c r="CZ402" s="22">
        <v>0</v>
      </c>
      <c r="DA402" s="23">
        <f t="shared" si="501"/>
        <v>0</v>
      </c>
      <c r="DB402" s="22">
        <v>125392</v>
      </c>
      <c r="DC402" s="22">
        <v>118906</v>
      </c>
      <c r="DD402" s="22">
        <v>37566</v>
      </c>
      <c r="DE402" s="23">
        <f t="shared" si="502"/>
        <v>156472</v>
      </c>
      <c r="DF402" s="25">
        <v>9640</v>
      </c>
      <c r="DG402" s="22">
        <v>1313</v>
      </c>
      <c r="DH402" s="22">
        <v>5762</v>
      </c>
      <c r="DI402" s="23">
        <f t="shared" si="503"/>
        <v>7075</v>
      </c>
      <c r="DJ402" s="22">
        <v>0</v>
      </c>
      <c r="DK402" s="22">
        <v>0</v>
      </c>
      <c r="DL402" s="22">
        <v>0</v>
      </c>
      <c r="DM402" s="23">
        <f t="shared" si="504"/>
        <v>0</v>
      </c>
      <c r="DN402" s="22">
        <v>0</v>
      </c>
      <c r="DO402" s="22">
        <v>0</v>
      </c>
      <c r="DP402" s="22">
        <v>0</v>
      </c>
      <c r="DQ402" s="23">
        <f t="shared" si="505"/>
        <v>0</v>
      </c>
      <c r="DR402" s="22">
        <v>0</v>
      </c>
      <c r="DS402" s="22">
        <v>0</v>
      </c>
      <c r="DT402" s="22">
        <v>0</v>
      </c>
      <c r="DU402" s="23">
        <f t="shared" si="506"/>
        <v>0</v>
      </c>
      <c r="DV402" s="22">
        <v>0</v>
      </c>
      <c r="DW402" s="22">
        <v>0</v>
      </c>
      <c r="DX402" s="22">
        <v>0</v>
      </c>
      <c r="DY402" s="23">
        <f t="shared" si="507"/>
        <v>0</v>
      </c>
      <c r="DZ402" s="22">
        <v>0</v>
      </c>
      <c r="EA402" s="22">
        <v>0</v>
      </c>
      <c r="EB402" s="22">
        <v>0</v>
      </c>
      <c r="EC402" s="23">
        <f t="shared" si="508"/>
        <v>0</v>
      </c>
      <c r="ED402" s="25">
        <v>2688</v>
      </c>
      <c r="EE402" s="22">
        <v>2625</v>
      </c>
      <c r="EF402" s="22">
        <v>1848</v>
      </c>
      <c r="EG402" s="23">
        <f t="shared" si="509"/>
        <v>4473</v>
      </c>
      <c r="EH402" s="22">
        <v>0</v>
      </c>
      <c r="EI402" s="22">
        <v>0</v>
      </c>
      <c r="EJ402" s="22">
        <v>0</v>
      </c>
      <c r="EK402" s="23">
        <f t="shared" si="510"/>
        <v>0</v>
      </c>
      <c r="EL402" s="22">
        <v>0</v>
      </c>
      <c r="EM402" s="22">
        <v>0</v>
      </c>
      <c r="EN402" s="22">
        <v>0</v>
      </c>
      <c r="EO402" s="23">
        <f t="shared" si="511"/>
        <v>0</v>
      </c>
      <c r="EP402" s="48">
        <v>5031</v>
      </c>
      <c r="EQ402" s="22">
        <v>5014</v>
      </c>
      <c r="ER402" s="22">
        <v>153</v>
      </c>
      <c r="ES402" s="23">
        <f t="shared" si="512"/>
        <v>5167</v>
      </c>
      <c r="ET402" s="22">
        <v>0</v>
      </c>
      <c r="EU402" s="22">
        <v>0</v>
      </c>
      <c r="EV402" s="22">
        <v>0</v>
      </c>
      <c r="EW402" s="23">
        <f t="shared" si="513"/>
        <v>0</v>
      </c>
      <c r="EX402" s="22">
        <v>0</v>
      </c>
      <c r="EY402" s="22">
        <v>0</v>
      </c>
      <c r="EZ402" s="22">
        <v>0</v>
      </c>
      <c r="FA402" s="23">
        <f t="shared" si="514"/>
        <v>0</v>
      </c>
      <c r="FB402" s="22">
        <v>0</v>
      </c>
      <c r="FC402" s="22">
        <v>0</v>
      </c>
      <c r="FD402" s="22">
        <v>0</v>
      </c>
      <c r="FE402" s="23">
        <f t="shared" si="515"/>
        <v>0</v>
      </c>
      <c r="FF402" s="22">
        <v>137076</v>
      </c>
      <c r="FG402" s="22">
        <v>129369</v>
      </c>
      <c r="FH402" s="22">
        <v>1035</v>
      </c>
      <c r="FI402" s="23">
        <f t="shared" si="516"/>
        <v>130404</v>
      </c>
      <c r="FJ402" s="22">
        <v>0</v>
      </c>
      <c r="FK402" s="22">
        <v>0</v>
      </c>
      <c r="FL402" s="22">
        <v>0</v>
      </c>
      <c r="FM402" s="23">
        <f t="shared" si="517"/>
        <v>0</v>
      </c>
      <c r="FN402" s="22">
        <v>31672</v>
      </c>
      <c r="FO402" s="22">
        <v>26413</v>
      </c>
      <c r="FP402" s="22">
        <v>2416</v>
      </c>
      <c r="FQ402" s="23">
        <f t="shared" si="518"/>
        <v>28829</v>
      </c>
      <c r="FR402" s="22">
        <v>0</v>
      </c>
      <c r="FS402" s="22">
        <v>0</v>
      </c>
      <c r="FT402" s="22">
        <v>0</v>
      </c>
      <c r="FU402" s="23">
        <f t="shared" si="519"/>
        <v>0</v>
      </c>
      <c r="FV402" s="22">
        <v>0</v>
      </c>
      <c r="FW402" s="22">
        <v>0</v>
      </c>
      <c r="FX402" s="22">
        <v>0</v>
      </c>
      <c r="FY402" s="23">
        <f t="shared" si="469"/>
        <v>0</v>
      </c>
      <c r="FZ402" s="22">
        <v>0</v>
      </c>
      <c r="GA402" s="22">
        <v>0</v>
      </c>
      <c r="GB402" s="22">
        <v>0</v>
      </c>
      <c r="GC402" s="23">
        <f t="shared" si="520"/>
        <v>0</v>
      </c>
      <c r="GD402" s="22">
        <v>465681</v>
      </c>
      <c r="GE402" s="22">
        <v>405135</v>
      </c>
      <c r="GF402" s="22">
        <v>77754</v>
      </c>
      <c r="GG402" s="22">
        <f t="shared" si="470"/>
        <v>482889</v>
      </c>
      <c r="GI402" s="41">
        <f t="shared" si="472"/>
        <v>-7.390305510155093E-2</v>
      </c>
      <c r="GK402" s="37">
        <f t="shared" si="457"/>
        <v>29.349722931862221</v>
      </c>
      <c r="GL402" s="37">
        <f t="shared" si="474"/>
        <v>10.866501289693559</v>
      </c>
      <c r="GM402" s="37">
        <f t="shared" si="475"/>
        <v>31.932318856677405</v>
      </c>
      <c r="GN402" s="37">
        <f t="shared" si="476"/>
        <v>0</v>
      </c>
      <c r="GO402" s="37">
        <f t="shared" si="477"/>
        <v>0</v>
      </c>
      <c r="GP402" s="37">
        <f t="shared" si="458"/>
        <v>6.5195552099917311</v>
      </c>
      <c r="GQ402" s="37">
        <f t="shared" si="459"/>
        <v>1.1398669579276044</v>
      </c>
      <c r="GR402" s="37">
        <f t="shared" si="460"/>
        <v>1.2376121539733669</v>
      </c>
      <c r="GS402" s="37">
        <f t="shared" si="461"/>
        <v>0.76246189541757681</v>
      </c>
      <c r="GT402" s="37">
        <f t="shared" si="462"/>
        <v>0.3240895010305207</v>
      </c>
      <c r="GU402" s="37">
        <f t="shared" si="463"/>
        <v>0.64793217075789555</v>
      </c>
      <c r="GV402" s="37">
        <f t="shared" si="464"/>
        <v>11.676601626618288</v>
      </c>
      <c r="GW402" s="37">
        <f t="shared" si="465"/>
        <v>0.21153442679600629</v>
      </c>
      <c r="GX402" s="37">
        <f t="shared" si="466"/>
        <v>5.0908956273834649</v>
      </c>
      <c r="GY402" s="37"/>
      <c r="GZ402" s="37">
        <f t="shared" si="467"/>
        <v>0.24090735187034795</v>
      </c>
    </row>
    <row r="403" spans="1:208" ht="11.25" customHeight="1">
      <c r="A403" s="28">
        <f t="shared" si="521"/>
        <v>45869</v>
      </c>
      <c r="B403" s="27">
        <v>0</v>
      </c>
      <c r="C403" s="27">
        <v>0</v>
      </c>
      <c r="D403" s="27">
        <v>0</v>
      </c>
      <c r="E403" s="24">
        <f t="shared" si="473"/>
        <v>0</v>
      </c>
      <c r="F403" s="22">
        <v>0</v>
      </c>
      <c r="G403" s="22">
        <v>0</v>
      </c>
      <c r="H403" s="22">
        <v>0</v>
      </c>
      <c r="I403" s="23">
        <f t="shared" si="468"/>
        <v>0</v>
      </c>
      <c r="J403" s="22">
        <v>21910</v>
      </c>
      <c r="K403" s="22">
        <v>22135</v>
      </c>
      <c r="L403" s="22">
        <v>2590</v>
      </c>
      <c r="M403" s="23">
        <f t="shared" si="478"/>
        <v>24725</v>
      </c>
      <c r="N403" s="22">
        <v>0</v>
      </c>
      <c r="O403" s="22">
        <v>0</v>
      </c>
      <c r="P403" s="22">
        <v>0</v>
      </c>
      <c r="Q403" s="23">
        <f t="shared" si="479"/>
        <v>0</v>
      </c>
      <c r="R403" s="22">
        <v>0</v>
      </c>
      <c r="S403" s="22">
        <v>0</v>
      </c>
      <c r="T403" s="22">
        <v>0</v>
      </c>
      <c r="U403" s="23">
        <f t="shared" si="480"/>
        <v>0</v>
      </c>
      <c r="V403" s="22">
        <v>0</v>
      </c>
      <c r="W403" s="22">
        <v>0</v>
      </c>
      <c r="X403" s="22">
        <v>0</v>
      </c>
      <c r="Y403" s="23">
        <f t="shared" si="481"/>
        <v>0</v>
      </c>
      <c r="Z403" s="22">
        <v>0</v>
      </c>
      <c r="AA403" s="22">
        <v>0</v>
      </c>
      <c r="AB403" s="22">
        <v>0</v>
      </c>
      <c r="AC403" s="23">
        <f t="shared" si="482"/>
        <v>0</v>
      </c>
      <c r="AD403" s="22">
        <v>0</v>
      </c>
      <c r="AE403" s="22">
        <v>0</v>
      </c>
      <c r="AF403" s="22">
        <v>0</v>
      </c>
      <c r="AG403" s="23">
        <f t="shared" si="483"/>
        <v>0</v>
      </c>
      <c r="AH403" s="22">
        <v>587</v>
      </c>
      <c r="AI403" s="22">
        <v>719</v>
      </c>
      <c r="AJ403" s="22">
        <v>1287</v>
      </c>
      <c r="AK403" s="23">
        <f t="shared" si="484"/>
        <v>2006</v>
      </c>
      <c r="AL403" s="22">
        <v>98</v>
      </c>
      <c r="AM403" s="22">
        <v>155</v>
      </c>
      <c r="AN403" s="22">
        <v>0</v>
      </c>
      <c r="AO403" s="23">
        <f t="shared" si="485"/>
        <v>155</v>
      </c>
      <c r="AP403" s="22">
        <v>0</v>
      </c>
      <c r="AQ403" s="22">
        <v>0</v>
      </c>
      <c r="AR403" s="22">
        <v>0</v>
      </c>
      <c r="AS403" s="23">
        <f t="shared" si="486"/>
        <v>0</v>
      </c>
      <c r="AT403" s="22">
        <v>0</v>
      </c>
      <c r="AU403" s="22">
        <v>0</v>
      </c>
      <c r="AV403" s="22">
        <v>0</v>
      </c>
      <c r="AW403" s="23">
        <f t="shared" si="487"/>
        <v>0</v>
      </c>
      <c r="AX403" s="22">
        <v>0</v>
      </c>
      <c r="AY403" s="22">
        <v>0</v>
      </c>
      <c r="AZ403" s="22">
        <v>0</v>
      </c>
      <c r="BA403" s="23">
        <f t="shared" si="488"/>
        <v>0</v>
      </c>
      <c r="BB403" s="22">
        <v>0</v>
      </c>
      <c r="BC403" s="22">
        <v>0</v>
      </c>
      <c r="BD403" s="22">
        <v>0</v>
      </c>
      <c r="BE403" s="23">
        <f t="shared" si="489"/>
        <v>0</v>
      </c>
      <c r="BF403" s="22">
        <v>0</v>
      </c>
      <c r="BG403" s="22">
        <v>0</v>
      </c>
      <c r="BH403" s="22">
        <v>0</v>
      </c>
      <c r="BI403" s="23">
        <f t="shared" si="490"/>
        <v>0</v>
      </c>
      <c r="BJ403" s="22">
        <v>0</v>
      </c>
      <c r="BK403" s="22">
        <v>0</v>
      </c>
      <c r="BL403" s="22">
        <v>0</v>
      </c>
      <c r="BM403" s="23">
        <f t="shared" si="491"/>
        <v>0</v>
      </c>
      <c r="BN403" s="22">
        <v>8336</v>
      </c>
      <c r="BO403" s="22">
        <v>4050</v>
      </c>
      <c r="BP403" s="22">
        <v>3474</v>
      </c>
      <c r="BQ403" s="23">
        <f t="shared" si="492"/>
        <v>7524</v>
      </c>
      <c r="BR403" s="22">
        <v>65500</v>
      </c>
      <c r="BS403" s="22">
        <v>43973</v>
      </c>
      <c r="BT403" s="22">
        <v>16100</v>
      </c>
      <c r="BU403" s="23">
        <f t="shared" si="493"/>
        <v>60073</v>
      </c>
      <c r="BV403" s="22">
        <v>9494</v>
      </c>
      <c r="BW403" s="22">
        <v>3212</v>
      </c>
      <c r="BX403" s="22">
        <v>2406</v>
      </c>
      <c r="BY403" s="23">
        <f t="shared" si="494"/>
        <v>5618</v>
      </c>
      <c r="BZ403" s="22">
        <v>0</v>
      </c>
      <c r="CA403" s="22">
        <v>0</v>
      </c>
      <c r="CB403" s="22">
        <v>0</v>
      </c>
      <c r="CC403" s="23">
        <f t="shared" si="495"/>
        <v>0</v>
      </c>
      <c r="CD403" s="22">
        <v>45</v>
      </c>
      <c r="CE403" s="22">
        <v>27</v>
      </c>
      <c r="CF403" s="22">
        <v>0</v>
      </c>
      <c r="CG403" s="23">
        <f t="shared" si="496"/>
        <v>27</v>
      </c>
      <c r="CH403" s="22">
        <v>0</v>
      </c>
      <c r="CI403" s="22">
        <v>0</v>
      </c>
      <c r="CJ403" s="22">
        <v>0</v>
      </c>
      <c r="CK403" s="23">
        <f t="shared" si="497"/>
        <v>0</v>
      </c>
      <c r="CL403" s="22">
        <v>0</v>
      </c>
      <c r="CM403" s="22">
        <v>0</v>
      </c>
      <c r="CN403" s="22">
        <v>0</v>
      </c>
      <c r="CO403" s="23">
        <f t="shared" si="498"/>
        <v>0</v>
      </c>
      <c r="CP403" s="22">
        <v>771</v>
      </c>
      <c r="CQ403" s="22">
        <v>643</v>
      </c>
      <c r="CR403" s="22">
        <v>0</v>
      </c>
      <c r="CS403" s="23">
        <f t="shared" si="499"/>
        <v>643</v>
      </c>
      <c r="CT403" s="22">
        <v>49838</v>
      </c>
      <c r="CU403" s="22">
        <v>49871</v>
      </c>
      <c r="CV403" s="22">
        <v>964</v>
      </c>
      <c r="CW403" s="23">
        <f t="shared" si="500"/>
        <v>50835</v>
      </c>
      <c r="CX403" s="22">
        <v>0</v>
      </c>
      <c r="CY403" s="22">
        <v>0</v>
      </c>
      <c r="CZ403" s="22">
        <v>0</v>
      </c>
      <c r="DA403" s="23">
        <f t="shared" si="501"/>
        <v>0</v>
      </c>
      <c r="DB403" s="22">
        <v>183285</v>
      </c>
      <c r="DC403" s="22">
        <v>137776</v>
      </c>
      <c r="DD403" s="22">
        <v>31382</v>
      </c>
      <c r="DE403" s="23">
        <f t="shared" si="502"/>
        <v>169158</v>
      </c>
      <c r="DF403" s="25">
        <v>10030</v>
      </c>
      <c r="DG403" s="22">
        <v>1420</v>
      </c>
      <c r="DH403" s="22">
        <v>4181</v>
      </c>
      <c r="DI403" s="23">
        <f t="shared" si="503"/>
        <v>5601</v>
      </c>
      <c r="DJ403" s="22">
        <v>0</v>
      </c>
      <c r="DK403" s="22">
        <v>0</v>
      </c>
      <c r="DL403" s="22">
        <v>0</v>
      </c>
      <c r="DM403" s="23">
        <f t="shared" si="504"/>
        <v>0</v>
      </c>
      <c r="DN403" s="22">
        <v>0</v>
      </c>
      <c r="DO403" s="22">
        <v>0</v>
      </c>
      <c r="DP403" s="22">
        <v>0</v>
      </c>
      <c r="DQ403" s="23">
        <f t="shared" si="505"/>
        <v>0</v>
      </c>
      <c r="DR403" s="22">
        <v>0</v>
      </c>
      <c r="DS403" s="22">
        <v>0</v>
      </c>
      <c r="DT403" s="22">
        <v>0</v>
      </c>
      <c r="DU403" s="23">
        <f t="shared" si="506"/>
        <v>0</v>
      </c>
      <c r="DV403" s="22">
        <v>0</v>
      </c>
      <c r="DW403" s="22">
        <v>0</v>
      </c>
      <c r="DX403" s="22">
        <v>0</v>
      </c>
      <c r="DY403" s="23">
        <f t="shared" si="507"/>
        <v>0</v>
      </c>
      <c r="DZ403" s="22">
        <v>0</v>
      </c>
      <c r="EA403" s="22">
        <v>0</v>
      </c>
      <c r="EB403" s="22">
        <v>0</v>
      </c>
      <c r="EC403" s="23">
        <f t="shared" si="508"/>
        <v>0</v>
      </c>
      <c r="ED403" s="25">
        <v>5003</v>
      </c>
      <c r="EE403" s="22">
        <v>2575</v>
      </c>
      <c r="EF403" s="22">
        <v>1383</v>
      </c>
      <c r="EG403" s="23">
        <f t="shared" si="509"/>
        <v>3958</v>
      </c>
      <c r="EH403" s="22">
        <v>0</v>
      </c>
      <c r="EI403" s="22">
        <v>0</v>
      </c>
      <c r="EJ403" s="22">
        <v>0</v>
      </c>
      <c r="EK403" s="23">
        <f t="shared" si="510"/>
        <v>0</v>
      </c>
      <c r="EL403" s="22">
        <v>0</v>
      </c>
      <c r="EM403" s="22">
        <v>0</v>
      </c>
      <c r="EN403" s="22">
        <v>0</v>
      </c>
      <c r="EO403" s="23">
        <f t="shared" si="511"/>
        <v>0</v>
      </c>
      <c r="EP403" s="48">
        <v>6022</v>
      </c>
      <c r="EQ403" s="22">
        <v>5554</v>
      </c>
      <c r="ER403" s="22">
        <v>77</v>
      </c>
      <c r="ES403" s="23">
        <f t="shared" si="512"/>
        <v>5631</v>
      </c>
      <c r="ET403" s="22">
        <v>0</v>
      </c>
      <c r="EU403" s="22">
        <v>0</v>
      </c>
      <c r="EV403" s="22">
        <v>0</v>
      </c>
      <c r="EW403" s="23">
        <f t="shared" si="513"/>
        <v>0</v>
      </c>
      <c r="EX403" s="22">
        <v>0</v>
      </c>
      <c r="EY403" s="22">
        <v>0</v>
      </c>
      <c r="EZ403" s="22">
        <v>0</v>
      </c>
      <c r="FA403" s="23">
        <f t="shared" si="514"/>
        <v>0</v>
      </c>
      <c r="FB403" s="22">
        <v>0</v>
      </c>
      <c r="FC403" s="22">
        <v>0</v>
      </c>
      <c r="FD403" s="22">
        <v>0</v>
      </c>
      <c r="FE403" s="23">
        <f t="shared" si="515"/>
        <v>0</v>
      </c>
      <c r="FF403" s="22">
        <v>0</v>
      </c>
      <c r="FG403" s="22">
        <v>0</v>
      </c>
      <c r="FH403" s="22">
        <v>0</v>
      </c>
      <c r="FI403" s="23">
        <f t="shared" si="516"/>
        <v>0</v>
      </c>
      <c r="FJ403" s="22">
        <v>0</v>
      </c>
      <c r="FK403" s="22">
        <v>0</v>
      </c>
      <c r="FL403" s="22">
        <v>0</v>
      </c>
      <c r="FM403" s="23">
        <f t="shared" si="517"/>
        <v>0</v>
      </c>
      <c r="FN403" s="22">
        <v>37152</v>
      </c>
      <c r="FO403" s="22">
        <v>29141</v>
      </c>
      <c r="FP403" s="22">
        <v>3448</v>
      </c>
      <c r="FQ403" s="23">
        <f t="shared" si="518"/>
        <v>32589</v>
      </c>
      <c r="FR403" s="22">
        <v>0</v>
      </c>
      <c r="FS403" s="22">
        <v>0</v>
      </c>
      <c r="FT403" s="22">
        <v>0</v>
      </c>
      <c r="FU403" s="23">
        <f t="shared" si="519"/>
        <v>0</v>
      </c>
      <c r="FV403" s="22">
        <v>0</v>
      </c>
      <c r="FW403" s="22">
        <v>0</v>
      </c>
      <c r="FX403" s="22">
        <v>0</v>
      </c>
      <c r="FY403" s="23">
        <f t="shared" si="469"/>
        <v>0</v>
      </c>
      <c r="FZ403" s="22">
        <v>0</v>
      </c>
      <c r="GA403" s="22">
        <v>0</v>
      </c>
      <c r="GB403" s="22">
        <v>0</v>
      </c>
      <c r="GC403" s="23">
        <f t="shared" si="520"/>
        <v>0</v>
      </c>
      <c r="GD403" s="22">
        <v>398071</v>
      </c>
      <c r="GE403" s="22">
        <v>301251</v>
      </c>
      <c r="GF403" s="22">
        <v>67292</v>
      </c>
      <c r="GG403" s="22">
        <f t="shared" si="470"/>
        <v>368543</v>
      </c>
      <c r="GI403" s="41">
        <f t="shared" si="472"/>
        <v>1.504793031992846E-2</v>
      </c>
      <c r="GK403" s="37">
        <f t="shared" si="457"/>
        <v>45.734619968066497</v>
      </c>
      <c r="GL403" s="37">
        <f t="shared" si="474"/>
        <v>14.596798018927737</v>
      </c>
      <c r="GM403" s="37">
        <f t="shared" si="475"/>
        <v>0</v>
      </c>
      <c r="GN403" s="37">
        <f t="shared" si="476"/>
        <v>0</v>
      </c>
      <c r="GO403" s="37">
        <f t="shared" si="477"/>
        <v>0</v>
      </c>
      <c r="GP403" s="37">
        <f t="shared" si="458"/>
        <v>9.6733288852153176</v>
      </c>
      <c r="GQ403" s="37">
        <f t="shared" si="459"/>
        <v>1.3443938775306969</v>
      </c>
      <c r="GR403" s="37">
        <f t="shared" si="460"/>
        <v>1.8436453322976523</v>
      </c>
      <c r="GS403" s="37">
        <f t="shared" si="461"/>
        <v>1.0662205270687899</v>
      </c>
      <c r="GT403" s="37">
        <f t="shared" si="462"/>
        <v>0.47136772989965181</v>
      </c>
      <c r="GU403" s="37">
        <f t="shared" si="463"/>
        <v>0.85476894682507276</v>
      </c>
      <c r="GV403" s="37">
        <f t="shared" si="464"/>
        <v>16.554633843539111</v>
      </c>
      <c r="GW403" s="37">
        <f t="shared" si="465"/>
        <v>0.21344327487709583</v>
      </c>
      <c r="GX403" s="37">
        <f t="shared" si="466"/>
        <v>7.3476934516399943</v>
      </c>
      <c r="GY403" s="37"/>
      <c r="GZ403" s="37">
        <f t="shared" si="467"/>
        <v>0.29908614411237977</v>
      </c>
    </row>
    <row r="404" spans="1:208" ht="11.25" customHeight="1">
      <c r="A404" s="28">
        <f t="shared" si="521"/>
        <v>45900</v>
      </c>
      <c r="B404" s="27">
        <v>0</v>
      </c>
      <c r="C404" s="27">
        <v>0</v>
      </c>
      <c r="D404" s="27">
        <v>0</v>
      </c>
      <c r="E404" s="24">
        <f t="shared" si="473"/>
        <v>0</v>
      </c>
      <c r="F404" s="22">
        <v>0</v>
      </c>
      <c r="G404" s="22">
        <v>0</v>
      </c>
      <c r="H404" s="22">
        <v>0</v>
      </c>
      <c r="I404" s="23">
        <f t="shared" si="468"/>
        <v>0</v>
      </c>
      <c r="J404" s="22">
        <v>26443</v>
      </c>
      <c r="K404" s="22">
        <v>19608</v>
      </c>
      <c r="L404" s="22">
        <v>2458</v>
      </c>
      <c r="M404" s="23">
        <f t="shared" si="478"/>
        <v>22066</v>
      </c>
      <c r="N404" s="22">
        <v>0</v>
      </c>
      <c r="O404" s="22">
        <v>0</v>
      </c>
      <c r="P404" s="22">
        <v>0</v>
      </c>
      <c r="Q404" s="23">
        <f t="shared" si="479"/>
        <v>0</v>
      </c>
      <c r="R404" s="22">
        <v>0</v>
      </c>
      <c r="S404" s="22">
        <v>0</v>
      </c>
      <c r="T404" s="22">
        <v>0</v>
      </c>
      <c r="U404" s="23">
        <f t="shared" si="480"/>
        <v>0</v>
      </c>
      <c r="V404" s="22">
        <v>0</v>
      </c>
      <c r="W404" s="22">
        <v>0</v>
      </c>
      <c r="X404" s="22">
        <v>0</v>
      </c>
      <c r="Y404" s="23">
        <f t="shared" si="481"/>
        <v>0</v>
      </c>
      <c r="Z404" s="22">
        <v>0</v>
      </c>
      <c r="AA404" s="22">
        <v>0</v>
      </c>
      <c r="AB404" s="22">
        <v>0</v>
      </c>
      <c r="AC404" s="23">
        <f t="shared" si="482"/>
        <v>0</v>
      </c>
      <c r="AD404" s="22">
        <v>0</v>
      </c>
      <c r="AE404" s="22">
        <v>0</v>
      </c>
      <c r="AF404" s="22">
        <v>0</v>
      </c>
      <c r="AG404" s="23">
        <f t="shared" si="483"/>
        <v>0</v>
      </c>
      <c r="AH404" s="22">
        <v>881</v>
      </c>
      <c r="AI404" s="22">
        <v>575</v>
      </c>
      <c r="AJ404" s="22">
        <v>1235</v>
      </c>
      <c r="AK404" s="23">
        <f t="shared" si="484"/>
        <v>1810</v>
      </c>
      <c r="AL404" s="22">
        <v>193</v>
      </c>
      <c r="AM404" s="22">
        <v>154</v>
      </c>
      <c r="AN404" s="22">
        <v>0</v>
      </c>
      <c r="AO404" s="23">
        <f t="shared" si="485"/>
        <v>154</v>
      </c>
      <c r="AP404" s="22">
        <v>0</v>
      </c>
      <c r="AQ404" s="22">
        <v>0</v>
      </c>
      <c r="AR404" s="22">
        <v>0</v>
      </c>
      <c r="AS404" s="23">
        <f t="shared" si="486"/>
        <v>0</v>
      </c>
      <c r="AT404" s="22">
        <v>0</v>
      </c>
      <c r="AU404" s="22">
        <v>0</v>
      </c>
      <c r="AV404" s="22">
        <v>0</v>
      </c>
      <c r="AW404" s="23">
        <f t="shared" si="487"/>
        <v>0</v>
      </c>
      <c r="AX404" s="22">
        <v>0</v>
      </c>
      <c r="AY404" s="22">
        <v>0</v>
      </c>
      <c r="AZ404" s="22">
        <v>0</v>
      </c>
      <c r="BA404" s="23">
        <f t="shared" si="488"/>
        <v>0</v>
      </c>
      <c r="BB404" s="22">
        <v>0</v>
      </c>
      <c r="BC404" s="22">
        <v>0</v>
      </c>
      <c r="BD404" s="22">
        <v>0</v>
      </c>
      <c r="BE404" s="23">
        <f t="shared" si="489"/>
        <v>0</v>
      </c>
      <c r="BF404" s="22">
        <v>0</v>
      </c>
      <c r="BG404" s="22">
        <v>0</v>
      </c>
      <c r="BH404" s="22">
        <v>0</v>
      </c>
      <c r="BI404" s="23">
        <f t="shared" si="490"/>
        <v>0</v>
      </c>
      <c r="BJ404" s="22">
        <v>0</v>
      </c>
      <c r="BK404" s="22">
        <v>0</v>
      </c>
      <c r="BL404" s="22">
        <v>0</v>
      </c>
      <c r="BM404" s="23">
        <f t="shared" si="491"/>
        <v>0</v>
      </c>
      <c r="BN404" s="22">
        <v>7828</v>
      </c>
      <c r="BO404" s="22">
        <v>3850</v>
      </c>
      <c r="BP404" s="22">
        <v>2924</v>
      </c>
      <c r="BQ404" s="23">
        <f t="shared" si="492"/>
        <v>6774</v>
      </c>
      <c r="BR404" s="22">
        <v>60613</v>
      </c>
      <c r="BS404" s="22">
        <v>44001</v>
      </c>
      <c r="BT404" s="22">
        <v>16500</v>
      </c>
      <c r="BU404" s="23">
        <f t="shared" si="493"/>
        <v>60501</v>
      </c>
      <c r="BV404" s="22">
        <v>7559</v>
      </c>
      <c r="BW404" s="22">
        <v>2719</v>
      </c>
      <c r="BX404" s="22">
        <v>6935</v>
      </c>
      <c r="BY404" s="23">
        <f t="shared" si="494"/>
        <v>9654</v>
      </c>
      <c r="BZ404" s="22">
        <v>0</v>
      </c>
      <c r="CA404" s="22">
        <v>0</v>
      </c>
      <c r="CB404" s="22">
        <v>0</v>
      </c>
      <c r="CC404" s="23">
        <f t="shared" si="495"/>
        <v>0</v>
      </c>
      <c r="CD404" s="22">
        <v>15</v>
      </c>
      <c r="CE404" s="22">
        <v>16</v>
      </c>
      <c r="CF404" s="22">
        <v>0</v>
      </c>
      <c r="CG404" s="23">
        <f t="shared" si="496"/>
        <v>16</v>
      </c>
      <c r="CH404" s="22">
        <v>0</v>
      </c>
      <c r="CI404" s="22">
        <v>0</v>
      </c>
      <c r="CJ404" s="22">
        <v>0</v>
      </c>
      <c r="CK404" s="23">
        <f t="shared" si="497"/>
        <v>0</v>
      </c>
      <c r="CL404" s="22">
        <v>0</v>
      </c>
      <c r="CM404" s="22">
        <v>0</v>
      </c>
      <c r="CN404" s="22">
        <v>0</v>
      </c>
      <c r="CO404" s="23">
        <f t="shared" si="498"/>
        <v>0</v>
      </c>
      <c r="CP404" s="22">
        <v>408</v>
      </c>
      <c r="CQ404" s="22">
        <v>574</v>
      </c>
      <c r="CR404" s="22">
        <v>0</v>
      </c>
      <c r="CS404" s="23">
        <f t="shared" si="499"/>
        <v>574</v>
      </c>
      <c r="CT404" s="22">
        <v>49320</v>
      </c>
      <c r="CU404" s="22">
        <v>39399</v>
      </c>
      <c r="CV404" s="22">
        <v>1452</v>
      </c>
      <c r="CW404" s="23">
        <f t="shared" si="500"/>
        <v>40851</v>
      </c>
      <c r="CX404" s="22">
        <v>0</v>
      </c>
      <c r="CY404" s="22">
        <v>0</v>
      </c>
      <c r="CZ404" s="22">
        <v>0</v>
      </c>
      <c r="DA404" s="23">
        <f t="shared" si="501"/>
        <v>0</v>
      </c>
      <c r="DB404" s="22">
        <v>155238</v>
      </c>
      <c r="DC404" s="22">
        <v>131278</v>
      </c>
      <c r="DD404" s="22">
        <v>36224</v>
      </c>
      <c r="DE404" s="23">
        <f t="shared" si="502"/>
        <v>167502</v>
      </c>
      <c r="DF404" s="25">
        <v>6193</v>
      </c>
      <c r="DG404" s="22">
        <v>1384</v>
      </c>
      <c r="DH404" s="22">
        <v>8157</v>
      </c>
      <c r="DI404" s="23">
        <f t="shared" si="503"/>
        <v>9541</v>
      </c>
      <c r="DJ404" s="22">
        <v>0</v>
      </c>
      <c r="DK404" s="22">
        <v>0</v>
      </c>
      <c r="DL404" s="22">
        <v>0</v>
      </c>
      <c r="DM404" s="23">
        <f t="shared" si="504"/>
        <v>0</v>
      </c>
      <c r="DN404" s="22">
        <v>0</v>
      </c>
      <c r="DO404" s="22">
        <v>0</v>
      </c>
      <c r="DP404" s="22">
        <v>0</v>
      </c>
      <c r="DQ404" s="23">
        <f t="shared" si="505"/>
        <v>0</v>
      </c>
      <c r="DR404" s="22">
        <v>0</v>
      </c>
      <c r="DS404" s="22">
        <v>0</v>
      </c>
      <c r="DT404" s="22">
        <v>0</v>
      </c>
      <c r="DU404" s="23">
        <f t="shared" si="506"/>
        <v>0</v>
      </c>
      <c r="DV404" s="22">
        <v>0</v>
      </c>
      <c r="DW404" s="22">
        <v>0</v>
      </c>
      <c r="DX404" s="22">
        <v>0</v>
      </c>
      <c r="DY404" s="23">
        <f t="shared" si="507"/>
        <v>0</v>
      </c>
      <c r="DZ404" s="22">
        <v>0</v>
      </c>
      <c r="EA404" s="22">
        <v>0</v>
      </c>
      <c r="EB404" s="22">
        <v>0</v>
      </c>
      <c r="EC404" s="23">
        <f t="shared" si="508"/>
        <v>0</v>
      </c>
      <c r="ED404" s="25">
        <v>6000</v>
      </c>
      <c r="EE404" s="22">
        <v>3015</v>
      </c>
      <c r="EF404" s="22">
        <v>1100</v>
      </c>
      <c r="EG404" s="23">
        <f t="shared" si="509"/>
        <v>4115</v>
      </c>
      <c r="EH404" s="22">
        <v>0</v>
      </c>
      <c r="EI404" s="22">
        <v>0</v>
      </c>
      <c r="EJ404" s="22">
        <v>0</v>
      </c>
      <c r="EK404" s="23">
        <f t="shared" si="510"/>
        <v>0</v>
      </c>
      <c r="EL404" s="22">
        <v>0</v>
      </c>
      <c r="EM404" s="22">
        <v>0</v>
      </c>
      <c r="EN404" s="22">
        <v>0</v>
      </c>
      <c r="EO404" s="23">
        <f t="shared" si="511"/>
        <v>0</v>
      </c>
      <c r="EP404" s="48">
        <v>3514</v>
      </c>
      <c r="EQ404" s="22">
        <v>4971</v>
      </c>
      <c r="ER404" s="22">
        <v>327</v>
      </c>
      <c r="ES404" s="23">
        <f t="shared" si="512"/>
        <v>5298</v>
      </c>
      <c r="ET404" s="22">
        <v>0</v>
      </c>
      <c r="EU404" s="22">
        <v>0</v>
      </c>
      <c r="EV404" s="22">
        <v>0</v>
      </c>
      <c r="EW404" s="23">
        <f t="shared" si="513"/>
        <v>0</v>
      </c>
      <c r="EX404" s="22">
        <v>0</v>
      </c>
      <c r="EY404" s="22">
        <v>0</v>
      </c>
      <c r="EZ404" s="22">
        <v>0</v>
      </c>
      <c r="FA404" s="23">
        <f t="shared" si="514"/>
        <v>0</v>
      </c>
      <c r="FB404" s="22">
        <v>0</v>
      </c>
      <c r="FC404" s="22">
        <v>0</v>
      </c>
      <c r="FD404" s="22">
        <v>0</v>
      </c>
      <c r="FE404" s="23">
        <f t="shared" si="515"/>
        <v>0</v>
      </c>
      <c r="FF404" s="22">
        <v>0</v>
      </c>
      <c r="FG404" s="22">
        <v>0</v>
      </c>
      <c r="FH404" s="22">
        <v>0</v>
      </c>
      <c r="FI404" s="23">
        <f t="shared" si="516"/>
        <v>0</v>
      </c>
      <c r="FJ404" s="22">
        <v>0</v>
      </c>
      <c r="FK404" s="22">
        <v>0</v>
      </c>
      <c r="FL404" s="22">
        <v>0</v>
      </c>
      <c r="FM404" s="23">
        <f t="shared" si="517"/>
        <v>0</v>
      </c>
      <c r="FN404" s="22">
        <v>37136</v>
      </c>
      <c r="FO404" s="22">
        <v>29295</v>
      </c>
      <c r="FP404" s="22">
        <v>4934</v>
      </c>
      <c r="FQ404" s="23">
        <f t="shared" si="518"/>
        <v>34229</v>
      </c>
      <c r="FR404" s="22">
        <v>0</v>
      </c>
      <c r="FS404" s="22">
        <v>0</v>
      </c>
      <c r="FT404" s="22">
        <v>0</v>
      </c>
      <c r="FU404" s="23">
        <f t="shared" si="519"/>
        <v>0</v>
      </c>
      <c r="FV404" s="22">
        <v>0</v>
      </c>
      <c r="FW404" s="22">
        <v>0</v>
      </c>
      <c r="FX404" s="22">
        <v>0</v>
      </c>
      <c r="FY404" s="23">
        <f t="shared" si="469"/>
        <v>0</v>
      </c>
      <c r="FZ404" s="22">
        <v>0</v>
      </c>
      <c r="GA404" s="22">
        <v>0</v>
      </c>
      <c r="GB404" s="22">
        <v>0</v>
      </c>
      <c r="GC404" s="23">
        <f t="shared" si="520"/>
        <v>0</v>
      </c>
      <c r="GD404" s="22">
        <v>361341</v>
      </c>
      <c r="GE404" s="22">
        <v>280839</v>
      </c>
      <c r="GF404" s="22">
        <v>82246</v>
      </c>
      <c r="GG404" s="22">
        <f t="shared" si="470"/>
        <v>363085</v>
      </c>
      <c r="GI404" s="41">
        <f t="shared" si="472"/>
        <v>-9.0485428089345454E-2</v>
      </c>
      <c r="GK404" s="37">
        <f t="shared" si="457"/>
        <v>46.744932149737039</v>
      </c>
      <c r="GL404" s="37">
        <f t="shared" si="474"/>
        <v>15.667695726020959</v>
      </c>
      <c r="GM404" s="37">
        <f t="shared" si="475"/>
        <v>0</v>
      </c>
      <c r="GN404" s="37">
        <f t="shared" si="476"/>
        <v>0</v>
      </c>
      <c r="GO404" s="37">
        <f t="shared" si="477"/>
        <v>0</v>
      </c>
      <c r="GP404" s="37">
        <f t="shared" si="458"/>
        <v>10.431243523869547</v>
      </c>
      <c r="GQ404" s="37">
        <f t="shared" si="459"/>
        <v>1.3708922193854842</v>
      </c>
      <c r="GR404" s="37">
        <f t="shared" si="460"/>
        <v>1.7700533045624005</v>
      </c>
      <c r="GS404" s="37">
        <f t="shared" si="461"/>
        <v>0.96817037519717708</v>
      </c>
      <c r="GT404" s="37">
        <f t="shared" si="462"/>
        <v>0.49280904717649615</v>
      </c>
      <c r="GU404" s="37">
        <f t="shared" si="463"/>
        <v>1.0735688419343468</v>
      </c>
      <c r="GV404" s="37">
        <f t="shared" si="464"/>
        <v>14.029034428978882</v>
      </c>
      <c r="GW404" s="37">
        <f t="shared" si="465"/>
        <v>0.20438756725383583</v>
      </c>
      <c r="GX404" s="37">
        <f t="shared" si="466"/>
        <v>6.9819362695352147</v>
      </c>
      <c r="GY404" s="37"/>
      <c r="GZ404" s="37">
        <f t="shared" si="467"/>
        <v>0.2652765463486304</v>
      </c>
    </row>
    <row r="405" spans="1:208" ht="11.25" customHeight="1">
      <c r="A405" s="28">
        <f t="shared" si="521"/>
        <v>45930</v>
      </c>
      <c r="B405" s="27">
        <v>0</v>
      </c>
      <c r="C405" s="27">
        <v>0</v>
      </c>
      <c r="D405" s="27">
        <v>0</v>
      </c>
      <c r="E405" s="24">
        <f t="shared" si="473"/>
        <v>0</v>
      </c>
      <c r="F405" s="22">
        <v>0</v>
      </c>
      <c r="G405" s="22">
        <v>0</v>
      </c>
      <c r="H405" s="22">
        <v>0</v>
      </c>
      <c r="I405" s="23">
        <f t="shared" si="468"/>
        <v>0</v>
      </c>
      <c r="J405" s="22">
        <v>25800</v>
      </c>
      <c r="K405" s="22">
        <v>22700</v>
      </c>
      <c r="L405" s="22">
        <v>2606</v>
      </c>
      <c r="M405" s="23">
        <f t="shared" si="478"/>
        <v>25306</v>
      </c>
      <c r="N405" s="22">
        <v>0</v>
      </c>
      <c r="O405" s="22">
        <v>0</v>
      </c>
      <c r="P405" s="22">
        <v>0</v>
      </c>
      <c r="Q405" s="23">
        <f t="shared" si="479"/>
        <v>0</v>
      </c>
      <c r="R405" s="22">
        <v>0</v>
      </c>
      <c r="S405" s="22">
        <v>0</v>
      </c>
      <c r="T405" s="22">
        <v>0</v>
      </c>
      <c r="U405" s="23">
        <f t="shared" si="480"/>
        <v>0</v>
      </c>
      <c r="V405" s="22">
        <v>0</v>
      </c>
      <c r="W405" s="22">
        <v>0</v>
      </c>
      <c r="X405" s="22">
        <v>0</v>
      </c>
      <c r="Y405" s="23">
        <f t="shared" si="481"/>
        <v>0</v>
      </c>
      <c r="Z405" s="22">
        <v>0</v>
      </c>
      <c r="AA405" s="22">
        <v>0</v>
      </c>
      <c r="AB405" s="22">
        <v>0</v>
      </c>
      <c r="AC405" s="23">
        <f t="shared" si="482"/>
        <v>0</v>
      </c>
      <c r="AD405" s="22">
        <v>0</v>
      </c>
      <c r="AE405" s="22">
        <v>0</v>
      </c>
      <c r="AF405" s="22">
        <v>0</v>
      </c>
      <c r="AG405" s="23">
        <f t="shared" si="483"/>
        <v>0</v>
      </c>
      <c r="AH405" s="22">
        <v>1661</v>
      </c>
      <c r="AI405" s="22">
        <v>984</v>
      </c>
      <c r="AJ405" s="22">
        <v>902</v>
      </c>
      <c r="AK405" s="23">
        <f t="shared" si="484"/>
        <v>1886</v>
      </c>
      <c r="AL405" s="22">
        <v>213</v>
      </c>
      <c r="AM405" s="22">
        <v>223</v>
      </c>
      <c r="AN405" s="22">
        <v>11</v>
      </c>
      <c r="AO405" s="23">
        <f t="shared" si="485"/>
        <v>234</v>
      </c>
      <c r="AP405" s="22">
        <v>0</v>
      </c>
      <c r="AQ405" s="22">
        <v>0</v>
      </c>
      <c r="AR405" s="22">
        <v>0</v>
      </c>
      <c r="AS405" s="23">
        <f t="shared" si="486"/>
        <v>0</v>
      </c>
      <c r="AT405" s="22">
        <v>0</v>
      </c>
      <c r="AU405" s="22">
        <v>0</v>
      </c>
      <c r="AV405" s="22">
        <v>0</v>
      </c>
      <c r="AW405" s="23">
        <f t="shared" si="487"/>
        <v>0</v>
      </c>
      <c r="AX405" s="22">
        <v>0</v>
      </c>
      <c r="AY405" s="22">
        <v>0</v>
      </c>
      <c r="AZ405" s="22">
        <v>0</v>
      </c>
      <c r="BA405" s="23">
        <f t="shared" si="488"/>
        <v>0</v>
      </c>
      <c r="BB405" s="22">
        <v>0</v>
      </c>
      <c r="BC405" s="22">
        <v>0</v>
      </c>
      <c r="BD405" s="22">
        <v>0</v>
      </c>
      <c r="BE405" s="23">
        <f t="shared" si="489"/>
        <v>0</v>
      </c>
      <c r="BF405" s="22">
        <v>0</v>
      </c>
      <c r="BG405" s="22">
        <v>0</v>
      </c>
      <c r="BH405" s="22">
        <v>0</v>
      </c>
      <c r="BI405" s="23">
        <f t="shared" si="490"/>
        <v>0</v>
      </c>
      <c r="BJ405" s="22">
        <v>0</v>
      </c>
      <c r="BK405" s="22">
        <v>0</v>
      </c>
      <c r="BL405" s="22">
        <v>0</v>
      </c>
      <c r="BM405" s="23">
        <f t="shared" si="491"/>
        <v>0</v>
      </c>
      <c r="BN405" s="22">
        <v>9810</v>
      </c>
      <c r="BO405" s="22">
        <v>5303</v>
      </c>
      <c r="BP405" s="22">
        <v>2793</v>
      </c>
      <c r="BQ405" s="23">
        <f t="shared" si="492"/>
        <v>8096</v>
      </c>
      <c r="BR405" s="22">
        <v>62009</v>
      </c>
      <c r="BS405" s="22">
        <v>51547</v>
      </c>
      <c r="BT405" s="22">
        <v>18800</v>
      </c>
      <c r="BU405" s="23">
        <f t="shared" si="493"/>
        <v>70347</v>
      </c>
      <c r="BV405" s="22">
        <v>6950</v>
      </c>
      <c r="BW405" s="22">
        <v>2780</v>
      </c>
      <c r="BX405" s="22">
        <v>3560</v>
      </c>
      <c r="BY405" s="23">
        <f t="shared" si="494"/>
        <v>6340</v>
      </c>
      <c r="BZ405" s="22">
        <v>0</v>
      </c>
      <c r="CA405" s="22">
        <v>0</v>
      </c>
      <c r="CB405" s="22">
        <v>0</v>
      </c>
      <c r="CC405" s="23">
        <f t="shared" si="495"/>
        <v>0</v>
      </c>
      <c r="CD405" s="22">
        <v>0</v>
      </c>
      <c r="CE405" s="22">
        <v>34</v>
      </c>
      <c r="CF405" s="22">
        <v>0</v>
      </c>
      <c r="CG405" s="23">
        <f t="shared" si="496"/>
        <v>34</v>
      </c>
      <c r="CH405" s="22">
        <v>0</v>
      </c>
      <c r="CI405" s="22">
        <v>0</v>
      </c>
      <c r="CJ405" s="22">
        <v>0</v>
      </c>
      <c r="CK405" s="23">
        <f t="shared" si="497"/>
        <v>0</v>
      </c>
      <c r="CL405" s="22">
        <v>0</v>
      </c>
      <c r="CM405" s="22">
        <v>0</v>
      </c>
      <c r="CN405" s="22">
        <v>0</v>
      </c>
      <c r="CO405" s="23">
        <f t="shared" si="498"/>
        <v>0</v>
      </c>
      <c r="CP405" s="22">
        <v>24</v>
      </c>
      <c r="CQ405" s="22">
        <v>534</v>
      </c>
      <c r="CR405" s="22">
        <v>0</v>
      </c>
      <c r="CS405" s="23">
        <f t="shared" si="499"/>
        <v>534</v>
      </c>
      <c r="CT405" s="22">
        <v>57150</v>
      </c>
      <c r="CU405" s="22">
        <v>56233</v>
      </c>
      <c r="CV405" s="22">
        <v>2496</v>
      </c>
      <c r="CW405" s="23">
        <f t="shared" si="500"/>
        <v>58729</v>
      </c>
      <c r="CX405" s="22">
        <v>0</v>
      </c>
      <c r="CY405" s="22">
        <v>0</v>
      </c>
      <c r="CZ405" s="22">
        <v>0</v>
      </c>
      <c r="DA405" s="23">
        <f t="shared" si="501"/>
        <v>0</v>
      </c>
      <c r="DB405" s="22">
        <v>198316</v>
      </c>
      <c r="DC405" s="22">
        <v>132820</v>
      </c>
      <c r="DD405" s="22">
        <v>41976</v>
      </c>
      <c r="DE405" s="23">
        <f t="shared" si="502"/>
        <v>174796</v>
      </c>
      <c r="DF405" s="25">
        <v>8067</v>
      </c>
      <c r="DG405" s="22">
        <v>1652</v>
      </c>
      <c r="DH405" s="22">
        <v>8867</v>
      </c>
      <c r="DI405" s="23">
        <f t="shared" si="503"/>
        <v>10519</v>
      </c>
      <c r="DJ405" s="22">
        <v>0</v>
      </c>
      <c r="DK405" s="22">
        <v>0</v>
      </c>
      <c r="DL405" s="22">
        <v>0</v>
      </c>
      <c r="DM405" s="23">
        <f t="shared" si="504"/>
        <v>0</v>
      </c>
      <c r="DN405" s="22">
        <v>0</v>
      </c>
      <c r="DO405" s="22">
        <v>0</v>
      </c>
      <c r="DP405" s="22">
        <v>0</v>
      </c>
      <c r="DQ405" s="23">
        <f t="shared" si="505"/>
        <v>0</v>
      </c>
      <c r="DR405" s="22">
        <v>0</v>
      </c>
      <c r="DS405" s="22">
        <v>0</v>
      </c>
      <c r="DT405" s="22">
        <v>0</v>
      </c>
      <c r="DU405" s="23">
        <f t="shared" si="506"/>
        <v>0</v>
      </c>
      <c r="DV405" s="22">
        <v>0</v>
      </c>
      <c r="DW405" s="22">
        <v>0</v>
      </c>
      <c r="DX405" s="22">
        <v>0</v>
      </c>
      <c r="DY405" s="23">
        <f t="shared" si="507"/>
        <v>0</v>
      </c>
      <c r="DZ405" s="22">
        <v>0</v>
      </c>
      <c r="EA405" s="22">
        <v>0</v>
      </c>
      <c r="EB405" s="22">
        <v>0</v>
      </c>
      <c r="EC405" s="23">
        <f t="shared" si="508"/>
        <v>0</v>
      </c>
      <c r="ED405" s="25">
        <v>6803</v>
      </c>
      <c r="EE405" s="22">
        <v>4265</v>
      </c>
      <c r="EF405" s="22">
        <v>1600</v>
      </c>
      <c r="EG405" s="23">
        <f t="shared" si="509"/>
        <v>5865</v>
      </c>
      <c r="EH405" s="22">
        <v>0</v>
      </c>
      <c r="EI405" s="22">
        <v>0</v>
      </c>
      <c r="EJ405" s="22">
        <v>0</v>
      </c>
      <c r="EK405" s="23">
        <f t="shared" si="510"/>
        <v>0</v>
      </c>
      <c r="EL405" s="22">
        <v>0</v>
      </c>
      <c r="EM405" s="22">
        <v>0</v>
      </c>
      <c r="EN405" s="22">
        <v>0</v>
      </c>
      <c r="EO405" s="23">
        <f t="shared" si="511"/>
        <v>0</v>
      </c>
      <c r="EP405" s="48">
        <v>5452</v>
      </c>
      <c r="EQ405" s="22">
        <v>6636</v>
      </c>
      <c r="ER405" s="22">
        <v>149</v>
      </c>
      <c r="ES405" s="23">
        <f t="shared" si="512"/>
        <v>6785</v>
      </c>
      <c r="ET405" s="22">
        <v>0</v>
      </c>
      <c r="EU405" s="22">
        <v>0</v>
      </c>
      <c r="EV405" s="22">
        <v>0</v>
      </c>
      <c r="EW405" s="23">
        <f t="shared" si="513"/>
        <v>0</v>
      </c>
      <c r="EX405" s="22">
        <v>0</v>
      </c>
      <c r="EY405" s="22">
        <v>0</v>
      </c>
      <c r="EZ405" s="22">
        <v>0</v>
      </c>
      <c r="FA405" s="23">
        <f t="shared" si="514"/>
        <v>0</v>
      </c>
      <c r="FB405" s="22">
        <v>0</v>
      </c>
      <c r="FC405" s="22">
        <v>0</v>
      </c>
      <c r="FD405" s="22">
        <v>0</v>
      </c>
      <c r="FE405" s="23">
        <f t="shared" si="515"/>
        <v>0</v>
      </c>
      <c r="FF405" s="22">
        <v>144880</v>
      </c>
      <c r="FG405" s="22">
        <v>144319</v>
      </c>
      <c r="FH405" s="22">
        <v>4254</v>
      </c>
      <c r="FI405" s="23">
        <f t="shared" si="516"/>
        <v>148573</v>
      </c>
      <c r="FJ405" s="22">
        <v>0</v>
      </c>
      <c r="FK405" s="22">
        <v>0</v>
      </c>
      <c r="FL405" s="22">
        <v>0</v>
      </c>
      <c r="FM405" s="23">
        <f t="shared" si="517"/>
        <v>0</v>
      </c>
      <c r="FN405" s="22">
        <v>39150</v>
      </c>
      <c r="FO405" s="22">
        <v>27080</v>
      </c>
      <c r="FP405" s="22">
        <v>4002</v>
      </c>
      <c r="FQ405" s="23">
        <f t="shared" si="518"/>
        <v>31082</v>
      </c>
      <c r="FR405" s="22">
        <v>0</v>
      </c>
      <c r="FS405" s="22">
        <v>0</v>
      </c>
      <c r="FT405" s="22">
        <v>0</v>
      </c>
      <c r="FU405" s="23">
        <f t="shared" si="519"/>
        <v>0</v>
      </c>
      <c r="FV405" s="22">
        <v>0</v>
      </c>
      <c r="FW405" s="22">
        <v>0</v>
      </c>
      <c r="FX405" s="22">
        <v>0</v>
      </c>
      <c r="FY405" s="23">
        <f t="shared" si="469"/>
        <v>0</v>
      </c>
      <c r="FZ405" s="22">
        <v>0</v>
      </c>
      <c r="GA405" s="22">
        <v>0</v>
      </c>
      <c r="GB405" s="22">
        <v>0</v>
      </c>
      <c r="GC405" s="23">
        <f t="shared" si="520"/>
        <v>0</v>
      </c>
      <c r="GD405" s="22">
        <v>566285</v>
      </c>
      <c r="GE405" s="22">
        <v>457110</v>
      </c>
      <c r="GF405" s="22">
        <v>92016</v>
      </c>
      <c r="GG405" s="22">
        <f t="shared" si="470"/>
        <v>549126</v>
      </c>
      <c r="GI405" s="41">
        <f t="shared" si="472"/>
        <v>1.676479681831422E-2</v>
      </c>
      <c r="GK405" s="37">
        <f t="shared" si="457"/>
        <v>29.056463433309272</v>
      </c>
      <c r="GL405" s="37">
        <f t="shared" si="474"/>
        <v>11.276716764017413</v>
      </c>
      <c r="GM405" s="37">
        <f t="shared" si="475"/>
        <v>31.572050491129051</v>
      </c>
      <c r="GN405" s="37">
        <f t="shared" si="476"/>
        <v>0</v>
      </c>
      <c r="GO405" s="37">
        <f t="shared" si="477"/>
        <v>0</v>
      </c>
      <c r="GP405" s="37">
        <f t="shared" si="458"/>
        <v>5.9241758001356342</v>
      </c>
      <c r="GQ405" s="37">
        <f t="shared" si="459"/>
        <v>1.160114633239264</v>
      </c>
      <c r="GR405" s="37">
        <f t="shared" si="460"/>
        <v>1.4517293430465315</v>
      </c>
      <c r="GS405" s="37">
        <f t="shared" si="461"/>
        <v>0.60816871212618406</v>
      </c>
      <c r="GT405" s="37">
        <f t="shared" si="462"/>
        <v>0.36140097569512808</v>
      </c>
      <c r="GU405" s="37">
        <f t="shared" si="463"/>
        <v>0.93303581194898388</v>
      </c>
      <c r="GV405" s="37">
        <f t="shared" si="464"/>
        <v>12.301852945680471</v>
      </c>
      <c r="GW405" s="37">
        <f t="shared" si="465"/>
        <v>0.11682089650193608</v>
      </c>
      <c r="GX405" s="37">
        <f t="shared" si="466"/>
        <v>4.9659819299512149</v>
      </c>
      <c r="GY405" s="37"/>
      <c r="GZ405" s="37">
        <f t="shared" si="467"/>
        <v>0.27148826321892727</v>
      </c>
    </row>
    <row r="406" spans="1:208" ht="11.25" customHeight="1">
      <c r="A406" s="28">
        <f t="shared" si="521"/>
        <v>45961</v>
      </c>
      <c r="B406" s="27">
        <v>0</v>
      </c>
      <c r="C406" s="27">
        <v>0</v>
      </c>
      <c r="D406" s="27">
        <v>0</v>
      </c>
      <c r="E406" s="24">
        <f t="shared" si="473"/>
        <v>0</v>
      </c>
      <c r="F406" s="22">
        <v>0</v>
      </c>
      <c r="G406" s="22">
        <v>0</v>
      </c>
      <c r="H406" s="22">
        <v>0</v>
      </c>
      <c r="I406" s="23">
        <f t="shared" si="468"/>
        <v>0</v>
      </c>
      <c r="J406" s="22">
        <v>30900</v>
      </c>
      <c r="K406" s="22">
        <v>29556</v>
      </c>
      <c r="L406" s="22">
        <v>2808</v>
      </c>
      <c r="M406" s="23">
        <f t="shared" si="478"/>
        <v>32364</v>
      </c>
      <c r="N406" s="22">
        <v>0</v>
      </c>
      <c r="O406" s="22">
        <v>0</v>
      </c>
      <c r="P406" s="22">
        <v>0</v>
      </c>
      <c r="Q406" s="23">
        <f t="shared" si="479"/>
        <v>0</v>
      </c>
      <c r="R406" s="22">
        <v>0</v>
      </c>
      <c r="S406" s="22">
        <v>0</v>
      </c>
      <c r="T406" s="22">
        <v>0</v>
      </c>
      <c r="U406" s="23">
        <f t="shared" si="480"/>
        <v>0</v>
      </c>
      <c r="V406" s="22">
        <v>0</v>
      </c>
      <c r="W406" s="22">
        <v>0</v>
      </c>
      <c r="X406" s="22">
        <v>0</v>
      </c>
      <c r="Y406" s="23">
        <f t="shared" si="481"/>
        <v>0</v>
      </c>
      <c r="Z406" s="22">
        <v>0</v>
      </c>
      <c r="AA406" s="22">
        <v>0</v>
      </c>
      <c r="AB406" s="22">
        <v>0</v>
      </c>
      <c r="AC406" s="23">
        <f t="shared" si="482"/>
        <v>0</v>
      </c>
      <c r="AD406" s="22">
        <v>0</v>
      </c>
      <c r="AE406" s="22">
        <v>0</v>
      </c>
      <c r="AF406" s="22">
        <v>0</v>
      </c>
      <c r="AG406" s="23">
        <f t="shared" si="483"/>
        <v>0</v>
      </c>
      <c r="AH406" s="22">
        <v>1888</v>
      </c>
      <c r="AI406" s="22">
        <v>1716</v>
      </c>
      <c r="AJ406" s="22">
        <v>534</v>
      </c>
      <c r="AK406" s="23">
        <f t="shared" si="484"/>
        <v>2250</v>
      </c>
      <c r="AL406" s="22">
        <v>186</v>
      </c>
      <c r="AM406" s="22">
        <v>210</v>
      </c>
      <c r="AN406" s="22">
        <v>0</v>
      </c>
      <c r="AO406" s="23">
        <f t="shared" si="485"/>
        <v>210</v>
      </c>
      <c r="AP406" s="22">
        <v>0</v>
      </c>
      <c r="AQ406" s="22">
        <v>0</v>
      </c>
      <c r="AR406" s="22">
        <v>0</v>
      </c>
      <c r="AS406" s="23">
        <f t="shared" si="486"/>
        <v>0</v>
      </c>
      <c r="AT406" s="22">
        <v>0</v>
      </c>
      <c r="AU406" s="22">
        <v>0</v>
      </c>
      <c r="AV406" s="22">
        <v>0</v>
      </c>
      <c r="AW406" s="23">
        <f t="shared" si="487"/>
        <v>0</v>
      </c>
      <c r="AX406" s="22">
        <v>0</v>
      </c>
      <c r="AY406" s="22">
        <v>0</v>
      </c>
      <c r="AZ406" s="22">
        <v>0</v>
      </c>
      <c r="BA406" s="23">
        <f t="shared" si="488"/>
        <v>0</v>
      </c>
      <c r="BB406" s="22">
        <v>0</v>
      </c>
      <c r="BC406" s="22">
        <v>0</v>
      </c>
      <c r="BD406" s="22">
        <v>0</v>
      </c>
      <c r="BE406" s="23">
        <f t="shared" si="489"/>
        <v>0</v>
      </c>
      <c r="BF406" s="22">
        <v>0</v>
      </c>
      <c r="BG406" s="22">
        <v>0</v>
      </c>
      <c r="BH406" s="22">
        <v>0</v>
      </c>
      <c r="BI406" s="23">
        <f t="shared" si="490"/>
        <v>0</v>
      </c>
      <c r="BJ406" s="22">
        <v>0</v>
      </c>
      <c r="BK406" s="22">
        <v>0</v>
      </c>
      <c r="BL406" s="22">
        <v>0</v>
      </c>
      <c r="BM406" s="23">
        <f t="shared" si="491"/>
        <v>0</v>
      </c>
      <c r="BN406" s="22">
        <v>6300</v>
      </c>
      <c r="BO406" s="22">
        <v>6394</v>
      </c>
      <c r="BP406" s="22">
        <v>4124</v>
      </c>
      <c r="BQ406" s="23">
        <f t="shared" si="492"/>
        <v>10518</v>
      </c>
      <c r="BR406" s="22">
        <v>61800</v>
      </c>
      <c r="BS406" s="22">
        <v>53792</v>
      </c>
      <c r="BT406" s="22">
        <v>16102</v>
      </c>
      <c r="BU406" s="23">
        <f t="shared" si="493"/>
        <v>69894</v>
      </c>
      <c r="BV406" s="22">
        <v>4393</v>
      </c>
      <c r="BW406" s="22">
        <v>4048</v>
      </c>
      <c r="BX406" s="22">
        <v>0</v>
      </c>
      <c r="BY406" s="23">
        <f t="shared" si="494"/>
        <v>4048</v>
      </c>
      <c r="BZ406" s="22">
        <v>0</v>
      </c>
      <c r="CA406" s="22">
        <v>0</v>
      </c>
      <c r="CB406" s="22">
        <v>0</v>
      </c>
      <c r="CC406" s="23">
        <f t="shared" si="495"/>
        <v>0</v>
      </c>
      <c r="CD406" s="22">
        <v>0</v>
      </c>
      <c r="CE406" s="22">
        <v>40</v>
      </c>
      <c r="CF406" s="22">
        <v>0</v>
      </c>
      <c r="CG406" s="23">
        <f t="shared" si="496"/>
        <v>40</v>
      </c>
      <c r="CH406" s="22">
        <v>0</v>
      </c>
      <c r="CI406" s="22">
        <v>0</v>
      </c>
      <c r="CJ406" s="22">
        <v>0</v>
      </c>
      <c r="CK406" s="23">
        <f t="shared" si="497"/>
        <v>0</v>
      </c>
      <c r="CL406" s="22">
        <v>0</v>
      </c>
      <c r="CM406" s="22">
        <v>0</v>
      </c>
      <c r="CN406" s="22">
        <v>0</v>
      </c>
      <c r="CO406" s="23">
        <f t="shared" si="498"/>
        <v>0</v>
      </c>
      <c r="CP406" s="22">
        <v>49</v>
      </c>
      <c r="CQ406" s="22">
        <v>336</v>
      </c>
      <c r="CR406" s="22">
        <v>0</v>
      </c>
      <c r="CS406" s="23">
        <f t="shared" si="499"/>
        <v>336</v>
      </c>
      <c r="CT406" s="22">
        <v>56367</v>
      </c>
      <c r="CU406" s="22">
        <v>71624</v>
      </c>
      <c r="CV406" s="22">
        <v>2266</v>
      </c>
      <c r="CW406" s="23">
        <f t="shared" si="500"/>
        <v>73890</v>
      </c>
      <c r="CX406" s="22">
        <v>0</v>
      </c>
      <c r="CY406" s="22">
        <v>0</v>
      </c>
      <c r="CZ406" s="22">
        <v>0</v>
      </c>
      <c r="DA406" s="23">
        <f t="shared" si="501"/>
        <v>0</v>
      </c>
      <c r="DB406" s="22">
        <v>188624</v>
      </c>
      <c r="DC406" s="22">
        <v>176318</v>
      </c>
      <c r="DD406" s="22">
        <v>31138</v>
      </c>
      <c r="DE406" s="23">
        <f t="shared" si="502"/>
        <v>207456</v>
      </c>
      <c r="DF406" s="25">
        <v>10761</v>
      </c>
      <c r="DG406" s="22">
        <v>2402</v>
      </c>
      <c r="DH406" s="22">
        <v>7272</v>
      </c>
      <c r="DI406" s="23">
        <f t="shared" si="503"/>
        <v>9674</v>
      </c>
      <c r="DJ406" s="22">
        <v>0</v>
      </c>
      <c r="DK406" s="22">
        <v>0</v>
      </c>
      <c r="DL406" s="22">
        <v>0</v>
      </c>
      <c r="DM406" s="23">
        <f t="shared" si="504"/>
        <v>0</v>
      </c>
      <c r="DN406" s="22">
        <v>0</v>
      </c>
      <c r="DO406" s="22">
        <v>0</v>
      </c>
      <c r="DP406" s="22">
        <v>0</v>
      </c>
      <c r="DQ406" s="23">
        <f t="shared" si="505"/>
        <v>0</v>
      </c>
      <c r="DR406" s="22">
        <v>0</v>
      </c>
      <c r="DS406" s="22">
        <v>0</v>
      </c>
      <c r="DT406" s="22">
        <v>0</v>
      </c>
      <c r="DU406" s="23">
        <f t="shared" si="506"/>
        <v>0</v>
      </c>
      <c r="DV406" s="22">
        <v>0</v>
      </c>
      <c r="DW406" s="22">
        <v>0</v>
      </c>
      <c r="DX406" s="22">
        <v>0</v>
      </c>
      <c r="DY406" s="23">
        <f t="shared" si="507"/>
        <v>0</v>
      </c>
      <c r="DZ406" s="22">
        <v>0</v>
      </c>
      <c r="EA406" s="22">
        <v>0</v>
      </c>
      <c r="EB406" s="22">
        <v>0</v>
      </c>
      <c r="EC406" s="23">
        <f t="shared" si="508"/>
        <v>0</v>
      </c>
      <c r="ED406" s="25">
        <v>4956</v>
      </c>
      <c r="EE406" s="22">
        <v>4672</v>
      </c>
      <c r="EF406" s="22">
        <v>1800</v>
      </c>
      <c r="EG406" s="23">
        <f t="shared" si="509"/>
        <v>6472</v>
      </c>
      <c r="EH406" s="22">
        <v>0</v>
      </c>
      <c r="EI406" s="22">
        <v>0</v>
      </c>
      <c r="EJ406" s="22">
        <v>0</v>
      </c>
      <c r="EK406" s="23">
        <f t="shared" si="510"/>
        <v>0</v>
      </c>
      <c r="EL406" s="22">
        <v>0</v>
      </c>
      <c r="EM406" s="22">
        <v>0</v>
      </c>
      <c r="EN406" s="22">
        <v>0</v>
      </c>
      <c r="EO406" s="23">
        <f t="shared" si="511"/>
        <v>0</v>
      </c>
      <c r="EP406" s="48">
        <v>5733</v>
      </c>
      <c r="EQ406" s="22">
        <v>8252</v>
      </c>
      <c r="ER406" s="22">
        <v>59</v>
      </c>
      <c r="ES406" s="23">
        <f t="shared" si="512"/>
        <v>8311</v>
      </c>
      <c r="ET406" s="22">
        <v>0</v>
      </c>
      <c r="EU406" s="22">
        <v>0</v>
      </c>
      <c r="EV406" s="22">
        <v>0</v>
      </c>
      <c r="EW406" s="23">
        <f t="shared" si="513"/>
        <v>0</v>
      </c>
      <c r="EX406" s="22">
        <v>0</v>
      </c>
      <c r="EY406" s="22">
        <v>0</v>
      </c>
      <c r="EZ406" s="22">
        <v>0</v>
      </c>
      <c r="FA406" s="23">
        <f t="shared" si="514"/>
        <v>0</v>
      </c>
      <c r="FB406" s="22">
        <v>0</v>
      </c>
      <c r="FC406" s="22">
        <v>0</v>
      </c>
      <c r="FD406" s="22">
        <v>0</v>
      </c>
      <c r="FE406" s="23">
        <f t="shared" si="515"/>
        <v>0</v>
      </c>
      <c r="FF406" s="22">
        <v>0</v>
      </c>
      <c r="FG406" s="22">
        <v>0</v>
      </c>
      <c r="FH406" s="22">
        <v>0</v>
      </c>
      <c r="FI406" s="23">
        <f t="shared" si="516"/>
        <v>0</v>
      </c>
      <c r="FJ406" s="22">
        <v>0</v>
      </c>
      <c r="FK406" s="22">
        <v>0</v>
      </c>
      <c r="FL406" s="22">
        <v>0</v>
      </c>
      <c r="FM406" s="23">
        <f t="shared" si="517"/>
        <v>0</v>
      </c>
      <c r="FN406" s="22">
        <v>31313</v>
      </c>
      <c r="FO406" s="22">
        <v>40247</v>
      </c>
      <c r="FP406" s="22">
        <v>2635</v>
      </c>
      <c r="FQ406" s="23">
        <f t="shared" si="518"/>
        <v>42882</v>
      </c>
      <c r="FR406" s="22">
        <v>0</v>
      </c>
      <c r="FS406" s="22">
        <v>0</v>
      </c>
      <c r="FT406" s="22">
        <v>0</v>
      </c>
      <c r="FU406" s="23">
        <f t="shared" si="519"/>
        <v>0</v>
      </c>
      <c r="FV406" s="22">
        <v>0</v>
      </c>
      <c r="FW406" s="22">
        <v>0</v>
      </c>
      <c r="FX406" s="22">
        <v>0</v>
      </c>
      <c r="FY406" s="23">
        <f t="shared" si="469"/>
        <v>0</v>
      </c>
      <c r="FZ406" s="22">
        <v>0</v>
      </c>
      <c r="GA406" s="22">
        <v>0</v>
      </c>
      <c r="GB406" s="22">
        <v>0</v>
      </c>
      <c r="GC406" s="23">
        <f t="shared" si="520"/>
        <v>0</v>
      </c>
      <c r="GD406" s="22">
        <v>403270</v>
      </c>
      <c r="GE406" s="22">
        <v>399607</v>
      </c>
      <c r="GF406" s="22">
        <v>68738</v>
      </c>
      <c r="GG406" s="22">
        <f t="shared" si="470"/>
        <v>468345</v>
      </c>
      <c r="GI406" s="41">
        <f t="shared" si="472"/>
        <v>0.157922035774412</v>
      </c>
      <c r="GK406" s="37">
        <f t="shared" si="457"/>
        <v>44.122850700813551</v>
      </c>
      <c r="GL406" s="37">
        <f t="shared" si="474"/>
        <v>13.461225654205256</v>
      </c>
      <c r="GM406" s="37">
        <f t="shared" si="475"/>
        <v>0</v>
      </c>
      <c r="GN406" s="37">
        <f t="shared" si="476"/>
        <v>0</v>
      </c>
      <c r="GO406" s="37">
        <f t="shared" si="477"/>
        <v>0</v>
      </c>
      <c r="GP406" s="37">
        <f t="shared" si="458"/>
        <v>10.071645391597245</v>
      </c>
      <c r="GQ406" s="37">
        <f t="shared" si="459"/>
        <v>1.6000720708095704</v>
      </c>
      <c r="GR406" s="37">
        <f t="shared" si="460"/>
        <v>2.0650288908852947</v>
      </c>
      <c r="GS406" s="37">
        <f t="shared" si="461"/>
        <v>1.0129952678506633</v>
      </c>
      <c r="GT406" s="37">
        <f t="shared" si="462"/>
        <v>0.60109057148648548</v>
      </c>
      <c r="GU406" s="37">
        <f t="shared" si="463"/>
        <v>1.1691486885865363</v>
      </c>
      <c r="GV406" s="37">
        <f t="shared" si="464"/>
        <v>17.923609946772704</v>
      </c>
      <c r="GW406" s="37">
        <f t="shared" si="465"/>
        <v>8.408261116547007E-2</v>
      </c>
      <c r="GX406" s="37">
        <f t="shared" si="466"/>
        <v>7.3962668321625999</v>
      </c>
      <c r="GY406" s="37"/>
      <c r="GZ406" s="37">
        <f t="shared" si="467"/>
        <v>0.49198337366462397</v>
      </c>
    </row>
    <row r="407" spans="1:208" ht="11.25" customHeight="1">
      <c r="A407" s="28">
        <f t="shared" si="521"/>
        <v>45991</v>
      </c>
      <c r="B407" s="27">
        <v>0</v>
      </c>
      <c r="C407" s="27">
        <v>0</v>
      </c>
      <c r="D407" s="27">
        <v>0</v>
      </c>
      <c r="E407" s="24">
        <f t="shared" si="473"/>
        <v>0</v>
      </c>
      <c r="F407" s="22">
        <v>0</v>
      </c>
      <c r="G407" s="22">
        <v>0</v>
      </c>
      <c r="H407" s="22">
        <v>0</v>
      </c>
      <c r="I407" s="23">
        <f t="shared" si="468"/>
        <v>0</v>
      </c>
      <c r="J407" s="22">
        <v>26317</v>
      </c>
      <c r="K407" s="22">
        <v>25489</v>
      </c>
      <c r="L407" s="22">
        <v>3004</v>
      </c>
      <c r="M407" s="23">
        <f t="shared" si="478"/>
        <v>28493</v>
      </c>
      <c r="N407" s="22">
        <v>0</v>
      </c>
      <c r="O407" s="22">
        <v>0</v>
      </c>
      <c r="P407" s="22">
        <v>0</v>
      </c>
      <c r="Q407" s="23">
        <f t="shared" si="479"/>
        <v>0</v>
      </c>
      <c r="R407" s="22">
        <v>0</v>
      </c>
      <c r="S407" s="22">
        <v>0</v>
      </c>
      <c r="T407" s="22">
        <v>0</v>
      </c>
      <c r="U407" s="23">
        <f t="shared" si="480"/>
        <v>0</v>
      </c>
      <c r="V407" s="22">
        <v>0</v>
      </c>
      <c r="W407" s="22">
        <v>0</v>
      </c>
      <c r="X407" s="22">
        <v>0</v>
      </c>
      <c r="Y407" s="23">
        <f t="shared" si="481"/>
        <v>0</v>
      </c>
      <c r="Z407" s="22">
        <v>0</v>
      </c>
      <c r="AA407" s="22">
        <v>0</v>
      </c>
      <c r="AB407" s="22">
        <v>0</v>
      </c>
      <c r="AC407" s="23">
        <f t="shared" si="482"/>
        <v>0</v>
      </c>
      <c r="AD407" s="22">
        <v>0</v>
      </c>
      <c r="AE407" s="22">
        <v>0</v>
      </c>
      <c r="AF407" s="22">
        <v>0</v>
      </c>
      <c r="AG407" s="23">
        <f t="shared" si="483"/>
        <v>0</v>
      </c>
      <c r="AH407" s="22">
        <v>1542</v>
      </c>
      <c r="AI407" s="22">
        <v>1444</v>
      </c>
      <c r="AJ407" s="22">
        <v>106</v>
      </c>
      <c r="AK407" s="23">
        <f t="shared" si="484"/>
        <v>1550</v>
      </c>
      <c r="AL407" s="22">
        <v>274</v>
      </c>
      <c r="AM407" s="22">
        <v>251</v>
      </c>
      <c r="AN407" s="22">
        <v>0</v>
      </c>
      <c r="AO407" s="23">
        <f t="shared" si="485"/>
        <v>251</v>
      </c>
      <c r="AP407" s="22">
        <v>0</v>
      </c>
      <c r="AQ407" s="22">
        <v>0</v>
      </c>
      <c r="AR407" s="22">
        <v>0</v>
      </c>
      <c r="AS407" s="23">
        <f t="shared" si="486"/>
        <v>0</v>
      </c>
      <c r="AT407" s="22">
        <v>0</v>
      </c>
      <c r="AU407" s="22">
        <v>0</v>
      </c>
      <c r="AV407" s="22">
        <v>0</v>
      </c>
      <c r="AW407" s="23">
        <f t="shared" si="487"/>
        <v>0</v>
      </c>
      <c r="AX407" s="22">
        <v>0</v>
      </c>
      <c r="AY407" s="22">
        <v>0</v>
      </c>
      <c r="AZ407" s="22">
        <v>0</v>
      </c>
      <c r="BA407" s="23">
        <f t="shared" si="488"/>
        <v>0</v>
      </c>
      <c r="BB407" s="22">
        <v>0</v>
      </c>
      <c r="BC407" s="22">
        <v>0</v>
      </c>
      <c r="BD407" s="22">
        <v>0</v>
      </c>
      <c r="BE407" s="23">
        <f t="shared" si="489"/>
        <v>0</v>
      </c>
      <c r="BF407" s="22">
        <v>0</v>
      </c>
      <c r="BG407" s="22">
        <v>0</v>
      </c>
      <c r="BH407" s="22">
        <v>0</v>
      </c>
      <c r="BI407" s="23">
        <f t="shared" si="490"/>
        <v>0</v>
      </c>
      <c r="BJ407" s="22">
        <v>0</v>
      </c>
      <c r="BK407" s="22">
        <v>0</v>
      </c>
      <c r="BL407" s="22">
        <v>0</v>
      </c>
      <c r="BM407" s="23">
        <f t="shared" si="491"/>
        <v>0</v>
      </c>
      <c r="BN407" s="22">
        <v>5129</v>
      </c>
      <c r="BO407" s="22">
        <v>5204</v>
      </c>
      <c r="BP407" s="22">
        <v>1984</v>
      </c>
      <c r="BQ407" s="23">
        <f t="shared" si="492"/>
        <v>7188</v>
      </c>
      <c r="BR407" s="22">
        <v>69750</v>
      </c>
      <c r="BS407" s="22">
        <v>50340</v>
      </c>
      <c r="BT407" s="22">
        <v>16500</v>
      </c>
      <c r="BU407" s="23">
        <f t="shared" si="493"/>
        <v>66840</v>
      </c>
      <c r="BV407" s="22">
        <v>6455</v>
      </c>
      <c r="BW407" s="22">
        <v>3342</v>
      </c>
      <c r="BX407" s="22">
        <v>3196</v>
      </c>
      <c r="BY407" s="23">
        <f t="shared" si="494"/>
        <v>6538</v>
      </c>
      <c r="BZ407" s="22">
        <v>0</v>
      </c>
      <c r="CA407" s="22">
        <v>0</v>
      </c>
      <c r="CB407" s="22">
        <v>0</v>
      </c>
      <c r="CC407" s="23">
        <f t="shared" si="495"/>
        <v>0</v>
      </c>
      <c r="CD407" s="22">
        <v>15</v>
      </c>
      <c r="CE407" s="22">
        <v>33</v>
      </c>
      <c r="CF407" s="22">
        <v>0</v>
      </c>
      <c r="CG407" s="23">
        <f t="shared" si="496"/>
        <v>33</v>
      </c>
      <c r="CH407" s="22">
        <v>0</v>
      </c>
      <c r="CI407" s="22">
        <v>0</v>
      </c>
      <c r="CJ407" s="22">
        <v>0</v>
      </c>
      <c r="CK407" s="23">
        <f t="shared" si="497"/>
        <v>0</v>
      </c>
      <c r="CL407" s="22">
        <v>0</v>
      </c>
      <c r="CM407" s="22">
        <v>0</v>
      </c>
      <c r="CN407" s="22">
        <v>0</v>
      </c>
      <c r="CO407" s="23">
        <f t="shared" si="498"/>
        <v>0</v>
      </c>
      <c r="CP407" s="22">
        <v>842</v>
      </c>
      <c r="CQ407" s="22">
        <v>432</v>
      </c>
      <c r="CR407" s="22">
        <v>0</v>
      </c>
      <c r="CS407" s="23">
        <f t="shared" si="499"/>
        <v>432</v>
      </c>
      <c r="CT407" s="22">
        <v>56613</v>
      </c>
      <c r="CU407" s="22">
        <v>56336</v>
      </c>
      <c r="CV407" s="22">
        <v>1262</v>
      </c>
      <c r="CW407" s="23">
        <f t="shared" si="500"/>
        <v>57598</v>
      </c>
      <c r="CX407" s="22">
        <v>0</v>
      </c>
      <c r="CY407" s="22">
        <v>0</v>
      </c>
      <c r="CZ407" s="22">
        <v>0</v>
      </c>
      <c r="DA407" s="23">
        <f t="shared" si="501"/>
        <v>0</v>
      </c>
      <c r="DB407" s="22">
        <v>207741</v>
      </c>
      <c r="DC407" s="22">
        <v>170971</v>
      </c>
      <c r="DD407" s="22">
        <v>45848</v>
      </c>
      <c r="DE407" s="23">
        <f t="shared" si="502"/>
        <v>216819</v>
      </c>
      <c r="DF407" s="25">
        <v>11722</v>
      </c>
      <c r="DG407" s="22">
        <v>1908</v>
      </c>
      <c r="DH407" s="22">
        <v>6799</v>
      </c>
      <c r="DI407" s="23">
        <f t="shared" si="503"/>
        <v>8707</v>
      </c>
      <c r="DJ407" s="22">
        <v>0</v>
      </c>
      <c r="DK407" s="22">
        <v>0</v>
      </c>
      <c r="DL407" s="22">
        <v>0</v>
      </c>
      <c r="DM407" s="23">
        <f t="shared" si="504"/>
        <v>0</v>
      </c>
      <c r="DN407" s="22">
        <v>0</v>
      </c>
      <c r="DO407" s="22">
        <v>0</v>
      </c>
      <c r="DP407" s="22">
        <v>0</v>
      </c>
      <c r="DQ407" s="23">
        <f t="shared" si="505"/>
        <v>0</v>
      </c>
      <c r="DR407" s="22">
        <v>0</v>
      </c>
      <c r="DS407" s="22">
        <v>0</v>
      </c>
      <c r="DT407" s="22">
        <v>0</v>
      </c>
      <c r="DU407" s="23">
        <f t="shared" si="506"/>
        <v>0</v>
      </c>
      <c r="DV407" s="22">
        <v>0</v>
      </c>
      <c r="DW407" s="22">
        <v>0</v>
      </c>
      <c r="DX407" s="22">
        <v>0</v>
      </c>
      <c r="DY407" s="23">
        <f t="shared" si="507"/>
        <v>0</v>
      </c>
      <c r="DZ407" s="22">
        <v>0</v>
      </c>
      <c r="EA407" s="22">
        <v>0</v>
      </c>
      <c r="EB407" s="22">
        <v>0</v>
      </c>
      <c r="EC407" s="23">
        <f t="shared" si="508"/>
        <v>0</v>
      </c>
      <c r="ED407" s="25">
        <v>4925</v>
      </c>
      <c r="EE407" s="22">
        <v>3662</v>
      </c>
      <c r="EF407" s="22">
        <v>1886</v>
      </c>
      <c r="EG407" s="23">
        <f t="shared" si="509"/>
        <v>5548</v>
      </c>
      <c r="EH407" s="22">
        <v>0</v>
      </c>
      <c r="EI407" s="22">
        <v>0</v>
      </c>
      <c r="EJ407" s="22">
        <v>0</v>
      </c>
      <c r="EK407" s="23">
        <f t="shared" si="510"/>
        <v>0</v>
      </c>
      <c r="EL407" s="22">
        <v>0</v>
      </c>
      <c r="EM407" s="22">
        <v>0</v>
      </c>
      <c r="EN407" s="22">
        <v>0</v>
      </c>
      <c r="EO407" s="23">
        <f t="shared" si="511"/>
        <v>0</v>
      </c>
      <c r="EP407" s="48">
        <v>5673</v>
      </c>
      <c r="EQ407" s="22">
        <v>5491</v>
      </c>
      <c r="ER407" s="22">
        <v>394</v>
      </c>
      <c r="ES407" s="23">
        <f t="shared" si="512"/>
        <v>5885</v>
      </c>
      <c r="ET407" s="22">
        <v>0</v>
      </c>
      <c r="EU407" s="22">
        <v>0</v>
      </c>
      <c r="EV407" s="22">
        <v>0</v>
      </c>
      <c r="EW407" s="23">
        <f t="shared" si="513"/>
        <v>0</v>
      </c>
      <c r="EX407" s="22">
        <v>0</v>
      </c>
      <c r="EY407" s="22">
        <v>0</v>
      </c>
      <c r="EZ407" s="22">
        <v>0</v>
      </c>
      <c r="FA407" s="23">
        <f t="shared" si="514"/>
        <v>0</v>
      </c>
      <c r="FB407" s="22">
        <v>0</v>
      </c>
      <c r="FC407" s="22">
        <v>0</v>
      </c>
      <c r="FD407" s="22">
        <v>0</v>
      </c>
      <c r="FE407" s="23">
        <f t="shared" si="515"/>
        <v>0</v>
      </c>
      <c r="FF407" s="22">
        <v>0</v>
      </c>
      <c r="FG407" s="22">
        <v>0</v>
      </c>
      <c r="FH407" s="22">
        <v>0</v>
      </c>
      <c r="FI407" s="23">
        <f t="shared" si="516"/>
        <v>0</v>
      </c>
      <c r="FJ407" s="22">
        <v>0</v>
      </c>
      <c r="FK407" s="22">
        <v>0</v>
      </c>
      <c r="FL407" s="22">
        <v>0</v>
      </c>
      <c r="FM407" s="23">
        <f t="shared" si="517"/>
        <v>0</v>
      </c>
      <c r="FN407" s="22">
        <v>33305</v>
      </c>
      <c r="FO407" s="22">
        <v>30066</v>
      </c>
      <c r="FP407" s="22">
        <v>3667</v>
      </c>
      <c r="FQ407" s="23">
        <f t="shared" si="518"/>
        <v>33733</v>
      </c>
      <c r="FR407" s="22">
        <v>0</v>
      </c>
      <c r="FS407" s="22">
        <v>0</v>
      </c>
      <c r="FT407" s="22">
        <v>0</v>
      </c>
      <c r="FU407" s="23">
        <f t="shared" si="519"/>
        <v>0</v>
      </c>
      <c r="FV407" s="22">
        <v>0</v>
      </c>
      <c r="FW407" s="22">
        <v>0</v>
      </c>
      <c r="FX407" s="22">
        <v>0</v>
      </c>
      <c r="FY407" s="23">
        <f t="shared" si="469"/>
        <v>0</v>
      </c>
      <c r="FZ407" s="22">
        <v>0</v>
      </c>
      <c r="GA407" s="22">
        <v>0</v>
      </c>
      <c r="GB407" s="22">
        <v>0</v>
      </c>
      <c r="GC407" s="23">
        <f t="shared" si="520"/>
        <v>0</v>
      </c>
      <c r="GD407" s="22">
        <v>430303</v>
      </c>
      <c r="GE407" s="22">
        <v>354969</v>
      </c>
      <c r="GF407" s="22">
        <v>84646</v>
      </c>
      <c r="GG407" s="22">
        <f t="shared" si="470"/>
        <v>439615</v>
      </c>
      <c r="GI407" s="41">
        <f t="shared" si="472"/>
        <v>0.18142242369175166</v>
      </c>
      <c r="GK407" s="37">
        <f t="shared" si="457"/>
        <v>48.165051032625385</v>
      </c>
      <c r="GL407" s="37">
        <f t="shared" si="474"/>
        <v>14.181520076401039</v>
      </c>
      <c r="GM407" s="37">
        <f t="shared" si="475"/>
        <v>0</v>
      </c>
      <c r="GN407" s="37">
        <f t="shared" si="476"/>
        <v>0</v>
      </c>
      <c r="GO407" s="37">
        <f t="shared" si="477"/>
        <v>0</v>
      </c>
      <c r="GP407" s="37">
        <f t="shared" si="458"/>
        <v>8.4700354115429803</v>
      </c>
      <c r="GQ407" s="37">
        <f t="shared" si="459"/>
        <v>1.4660435136589391</v>
      </c>
      <c r="GR407" s="37">
        <f t="shared" si="460"/>
        <v>1.546895644408385</v>
      </c>
      <c r="GS407" s="37">
        <f t="shared" si="461"/>
        <v>0.9414906653820474</v>
      </c>
      <c r="GT407" s="37">
        <f t="shared" si="462"/>
        <v>0.53751172637610611</v>
      </c>
      <c r="GU407" s="37">
        <f t="shared" si="463"/>
        <v>1.0316393825939729</v>
      </c>
      <c r="GV407" s="37">
        <f t="shared" si="464"/>
        <v>15.870681665159491</v>
      </c>
      <c r="GW407" s="37">
        <f t="shared" si="465"/>
        <v>0.12170076823609949</v>
      </c>
      <c r="GX407" s="37">
        <f t="shared" si="466"/>
        <v>7.1806270406711574</v>
      </c>
      <c r="GY407" s="37"/>
      <c r="GZ407" s="37">
        <f t="shared" si="467"/>
        <v>0.48680307294438308</v>
      </c>
    </row>
    <row r="408" spans="1:208" ht="11.25" customHeight="1">
      <c r="A408" s="28">
        <f t="shared" si="521"/>
        <v>46022</v>
      </c>
      <c r="B408" s="27">
        <v>0</v>
      </c>
      <c r="C408" s="27">
        <v>0</v>
      </c>
      <c r="D408" s="27">
        <v>0</v>
      </c>
      <c r="E408" s="24">
        <f t="shared" si="473"/>
        <v>0</v>
      </c>
      <c r="F408" s="22">
        <v>0</v>
      </c>
      <c r="G408" s="22">
        <v>0</v>
      </c>
      <c r="H408" s="22">
        <v>0</v>
      </c>
      <c r="I408" s="23">
        <f t="shared" si="468"/>
        <v>0</v>
      </c>
      <c r="J408" s="22">
        <v>23845</v>
      </c>
      <c r="K408" s="22">
        <v>18659</v>
      </c>
      <c r="L408" s="22">
        <v>2324</v>
      </c>
      <c r="M408" s="23">
        <f t="shared" si="478"/>
        <v>20983</v>
      </c>
      <c r="N408" s="22">
        <v>0</v>
      </c>
      <c r="O408" s="22">
        <v>0</v>
      </c>
      <c r="P408" s="22">
        <v>0</v>
      </c>
      <c r="Q408" s="23">
        <f t="shared" si="479"/>
        <v>0</v>
      </c>
      <c r="R408" s="22">
        <v>0</v>
      </c>
      <c r="S408" s="22">
        <v>0</v>
      </c>
      <c r="T408" s="22">
        <v>0</v>
      </c>
      <c r="U408" s="23">
        <f t="shared" si="480"/>
        <v>0</v>
      </c>
      <c r="V408" s="22">
        <v>0</v>
      </c>
      <c r="W408" s="22">
        <v>0</v>
      </c>
      <c r="X408" s="22">
        <v>0</v>
      </c>
      <c r="Y408" s="23">
        <f t="shared" si="481"/>
        <v>0</v>
      </c>
      <c r="Z408" s="22">
        <v>0</v>
      </c>
      <c r="AA408" s="22">
        <v>0</v>
      </c>
      <c r="AB408" s="22">
        <v>0</v>
      </c>
      <c r="AC408" s="23">
        <f t="shared" si="482"/>
        <v>0</v>
      </c>
      <c r="AD408" s="22">
        <v>0</v>
      </c>
      <c r="AE408" s="22">
        <v>0</v>
      </c>
      <c r="AF408" s="22">
        <v>0</v>
      </c>
      <c r="AG408" s="23">
        <f t="shared" si="483"/>
        <v>0</v>
      </c>
      <c r="AH408" s="22">
        <v>1213</v>
      </c>
      <c r="AI408" s="22">
        <v>1446</v>
      </c>
      <c r="AJ408" s="22">
        <v>321</v>
      </c>
      <c r="AK408" s="23">
        <f t="shared" si="484"/>
        <v>1767</v>
      </c>
      <c r="AL408" s="22">
        <v>413</v>
      </c>
      <c r="AM408" s="22">
        <v>232</v>
      </c>
      <c r="AN408" s="22">
        <v>0</v>
      </c>
      <c r="AO408" s="23">
        <f t="shared" si="485"/>
        <v>232</v>
      </c>
      <c r="AP408" s="22">
        <v>0</v>
      </c>
      <c r="AQ408" s="22">
        <v>0</v>
      </c>
      <c r="AR408" s="22">
        <v>0</v>
      </c>
      <c r="AS408" s="23">
        <f t="shared" si="486"/>
        <v>0</v>
      </c>
      <c r="AT408" s="22">
        <v>0</v>
      </c>
      <c r="AU408" s="22">
        <v>0</v>
      </c>
      <c r="AV408" s="22">
        <v>0</v>
      </c>
      <c r="AW408" s="23">
        <f t="shared" si="487"/>
        <v>0</v>
      </c>
      <c r="AX408" s="22">
        <v>0</v>
      </c>
      <c r="AY408" s="22">
        <v>0</v>
      </c>
      <c r="AZ408" s="22">
        <v>0</v>
      </c>
      <c r="BA408" s="23">
        <f t="shared" si="488"/>
        <v>0</v>
      </c>
      <c r="BB408" s="22">
        <v>0</v>
      </c>
      <c r="BC408" s="22">
        <v>0</v>
      </c>
      <c r="BD408" s="22">
        <v>0</v>
      </c>
      <c r="BE408" s="23">
        <f t="shared" si="489"/>
        <v>0</v>
      </c>
      <c r="BF408" s="22">
        <v>0</v>
      </c>
      <c r="BG408" s="22">
        <v>0</v>
      </c>
      <c r="BH408" s="22">
        <v>0</v>
      </c>
      <c r="BI408" s="23">
        <f t="shared" si="490"/>
        <v>0</v>
      </c>
      <c r="BJ408" s="22">
        <v>0</v>
      </c>
      <c r="BK408" s="22">
        <v>0</v>
      </c>
      <c r="BL408" s="22">
        <v>0</v>
      </c>
      <c r="BM408" s="23">
        <f t="shared" si="491"/>
        <v>0</v>
      </c>
      <c r="BN408" s="22">
        <v>4920</v>
      </c>
      <c r="BO408" s="22">
        <v>5807</v>
      </c>
      <c r="BP408" s="22">
        <v>2352</v>
      </c>
      <c r="BQ408" s="23">
        <f t="shared" si="492"/>
        <v>8159</v>
      </c>
      <c r="BR408" s="22">
        <v>71407</v>
      </c>
      <c r="BS408" s="22">
        <v>42416</v>
      </c>
      <c r="BT408" s="22">
        <v>16286</v>
      </c>
      <c r="BU408" s="23">
        <f t="shared" si="493"/>
        <v>58702</v>
      </c>
      <c r="BV408" s="22">
        <v>1976</v>
      </c>
      <c r="BW408" s="22">
        <v>4256</v>
      </c>
      <c r="BX408" s="22">
        <v>315</v>
      </c>
      <c r="BY408" s="23">
        <f t="shared" si="494"/>
        <v>4571</v>
      </c>
      <c r="BZ408" s="22">
        <v>0</v>
      </c>
      <c r="CA408" s="22">
        <v>0</v>
      </c>
      <c r="CB408" s="22">
        <v>0</v>
      </c>
      <c r="CC408" s="23">
        <f t="shared" si="495"/>
        <v>0</v>
      </c>
      <c r="CD408" s="22">
        <v>0</v>
      </c>
      <c r="CE408" s="22">
        <v>36</v>
      </c>
      <c r="CF408" s="22">
        <v>1</v>
      </c>
      <c r="CG408" s="23">
        <f t="shared" si="496"/>
        <v>37</v>
      </c>
      <c r="CH408" s="22">
        <v>0</v>
      </c>
      <c r="CI408" s="22">
        <v>0</v>
      </c>
      <c r="CJ408" s="22">
        <v>0</v>
      </c>
      <c r="CK408" s="23">
        <f t="shared" si="497"/>
        <v>0</v>
      </c>
      <c r="CL408" s="22">
        <v>0</v>
      </c>
      <c r="CM408" s="22">
        <v>0</v>
      </c>
      <c r="CN408" s="22">
        <v>0</v>
      </c>
      <c r="CO408" s="23">
        <f t="shared" si="498"/>
        <v>0</v>
      </c>
      <c r="CP408" s="22">
        <v>967</v>
      </c>
      <c r="CQ408" s="22">
        <v>1259</v>
      </c>
      <c r="CR408" s="22">
        <v>0</v>
      </c>
      <c r="CS408" s="23">
        <f t="shared" si="499"/>
        <v>1259</v>
      </c>
      <c r="CT408" s="22">
        <v>40878</v>
      </c>
      <c r="CU408" s="22">
        <v>50946</v>
      </c>
      <c r="CV408" s="22">
        <v>1060</v>
      </c>
      <c r="CW408" s="23">
        <f t="shared" si="500"/>
        <v>52006</v>
      </c>
      <c r="CX408" s="22">
        <v>0</v>
      </c>
      <c r="CY408" s="22">
        <v>0</v>
      </c>
      <c r="CZ408" s="22">
        <v>0</v>
      </c>
      <c r="DA408" s="23">
        <f t="shared" si="501"/>
        <v>0</v>
      </c>
      <c r="DB408" s="22">
        <v>208591</v>
      </c>
      <c r="DC408" s="22">
        <v>178646</v>
      </c>
      <c r="DD408" s="22">
        <v>25488</v>
      </c>
      <c r="DE408" s="23">
        <f t="shared" si="502"/>
        <v>204134</v>
      </c>
      <c r="DF408" s="25">
        <v>9498</v>
      </c>
      <c r="DG408" s="22">
        <v>1902</v>
      </c>
      <c r="DH408" s="22">
        <v>13470</v>
      </c>
      <c r="DI408" s="23">
        <f t="shared" si="503"/>
        <v>15372</v>
      </c>
      <c r="DJ408" s="22">
        <v>0</v>
      </c>
      <c r="DK408" s="22">
        <v>0</v>
      </c>
      <c r="DL408" s="22">
        <v>0</v>
      </c>
      <c r="DM408" s="23">
        <f t="shared" si="504"/>
        <v>0</v>
      </c>
      <c r="DN408" s="22">
        <v>0</v>
      </c>
      <c r="DO408" s="22">
        <v>0</v>
      </c>
      <c r="DP408" s="22">
        <v>0</v>
      </c>
      <c r="DQ408" s="23">
        <f t="shared" si="505"/>
        <v>0</v>
      </c>
      <c r="DR408" s="22">
        <v>0</v>
      </c>
      <c r="DS408" s="22">
        <v>0</v>
      </c>
      <c r="DT408" s="22">
        <v>0</v>
      </c>
      <c r="DU408" s="23">
        <f t="shared" si="506"/>
        <v>0</v>
      </c>
      <c r="DV408" s="22">
        <v>0</v>
      </c>
      <c r="DW408" s="22">
        <v>0</v>
      </c>
      <c r="DX408" s="22">
        <v>0</v>
      </c>
      <c r="DY408" s="23">
        <f t="shared" si="507"/>
        <v>0</v>
      </c>
      <c r="DZ408" s="22">
        <v>0</v>
      </c>
      <c r="EA408" s="22">
        <v>0</v>
      </c>
      <c r="EB408" s="22">
        <v>0</v>
      </c>
      <c r="EC408" s="23">
        <f t="shared" si="508"/>
        <v>0</v>
      </c>
      <c r="ED408" s="25">
        <v>4962</v>
      </c>
      <c r="EE408" s="22">
        <v>3845</v>
      </c>
      <c r="EF408" s="22">
        <v>2356</v>
      </c>
      <c r="EG408" s="23">
        <f t="shared" si="509"/>
        <v>6201</v>
      </c>
      <c r="EH408" s="22">
        <v>0</v>
      </c>
      <c r="EI408" s="22">
        <v>0</v>
      </c>
      <c r="EJ408" s="22">
        <v>0</v>
      </c>
      <c r="EK408" s="23">
        <f t="shared" si="510"/>
        <v>0</v>
      </c>
      <c r="EL408" s="22">
        <v>0</v>
      </c>
      <c r="EM408" s="22">
        <v>0</v>
      </c>
      <c r="EN408" s="22">
        <v>0</v>
      </c>
      <c r="EO408" s="23">
        <f t="shared" si="511"/>
        <v>0</v>
      </c>
      <c r="EP408" s="48">
        <v>3255</v>
      </c>
      <c r="EQ408" s="22">
        <v>5567</v>
      </c>
      <c r="ER408" s="22">
        <v>86</v>
      </c>
      <c r="ES408" s="23">
        <f t="shared" si="512"/>
        <v>5653</v>
      </c>
      <c r="ET408" s="22">
        <v>0</v>
      </c>
      <c r="EU408" s="22">
        <v>0</v>
      </c>
      <c r="EV408" s="22">
        <v>0</v>
      </c>
      <c r="EW408" s="23">
        <f t="shared" si="513"/>
        <v>0</v>
      </c>
      <c r="EX408" s="22">
        <v>0</v>
      </c>
      <c r="EY408" s="22">
        <v>0</v>
      </c>
      <c r="EZ408" s="22">
        <v>0</v>
      </c>
      <c r="FA408" s="23">
        <f t="shared" si="514"/>
        <v>0</v>
      </c>
      <c r="FB408" s="22">
        <v>0</v>
      </c>
      <c r="FC408" s="22">
        <v>0</v>
      </c>
      <c r="FD408" s="22">
        <v>0</v>
      </c>
      <c r="FE408" s="23">
        <f t="shared" si="515"/>
        <v>0</v>
      </c>
      <c r="FF408" s="22">
        <v>169457</v>
      </c>
      <c r="FG408" s="22">
        <v>172329</v>
      </c>
      <c r="FH408" s="22">
        <v>2427</v>
      </c>
      <c r="FI408" s="23">
        <f t="shared" si="516"/>
        <v>174756</v>
      </c>
      <c r="FJ408" s="22">
        <v>0</v>
      </c>
      <c r="FK408" s="22">
        <v>0</v>
      </c>
      <c r="FL408" s="22">
        <v>0</v>
      </c>
      <c r="FM408" s="23">
        <f t="shared" si="517"/>
        <v>0</v>
      </c>
      <c r="FN408" s="22">
        <v>22230</v>
      </c>
      <c r="FO408" s="22">
        <v>34153</v>
      </c>
      <c r="FP408" s="22">
        <v>5176</v>
      </c>
      <c r="FQ408" s="23">
        <f t="shared" si="518"/>
        <v>39329</v>
      </c>
      <c r="FR408" s="22">
        <v>0</v>
      </c>
      <c r="FS408" s="22">
        <v>0</v>
      </c>
      <c r="FT408" s="22">
        <v>0</v>
      </c>
      <c r="FU408" s="23">
        <f t="shared" si="519"/>
        <v>0</v>
      </c>
      <c r="FV408" s="22">
        <v>0</v>
      </c>
      <c r="FW408" s="22">
        <v>0</v>
      </c>
      <c r="FX408" s="22">
        <v>0</v>
      </c>
      <c r="FY408" s="23">
        <f t="shared" si="469"/>
        <v>0</v>
      </c>
      <c r="FZ408" s="22">
        <v>0</v>
      </c>
      <c r="GA408" s="22">
        <v>0</v>
      </c>
      <c r="GB408" s="22">
        <v>0</v>
      </c>
      <c r="GC408" s="23">
        <f t="shared" si="520"/>
        <v>0</v>
      </c>
      <c r="GD408" s="22">
        <v>563612</v>
      </c>
      <c r="GE408" s="22">
        <v>521499</v>
      </c>
      <c r="GF408" s="22">
        <v>71662</v>
      </c>
      <c r="GG408" s="22">
        <f t="shared" si="470"/>
        <v>593161</v>
      </c>
      <c r="GI408" s="41">
        <f t="shared" si="472"/>
        <v>0.26399792524583177</v>
      </c>
      <c r="GK408" s="37">
        <f t="shared" si="457"/>
        <v>34.256249772291028</v>
      </c>
      <c r="GL408" s="37">
        <f t="shared" si="474"/>
        <v>8.1334767660148906</v>
      </c>
      <c r="GM408" s="37">
        <f t="shared" si="475"/>
        <v>33.044933930841665</v>
      </c>
      <c r="GN408" s="37">
        <f t="shared" si="476"/>
        <v>0</v>
      </c>
      <c r="GO408" s="37">
        <f t="shared" si="477"/>
        <v>0</v>
      </c>
      <c r="GP408" s="37">
        <f t="shared" si="458"/>
        <v>6.5490058466075682</v>
      </c>
      <c r="GQ408" s="37">
        <f t="shared" si="459"/>
        <v>1.1135208312959373</v>
      </c>
      <c r="GR408" s="37">
        <f t="shared" si="460"/>
        <v>1.0674996500472675</v>
      </c>
      <c r="GS408" s="37">
        <f t="shared" si="461"/>
        <v>0.81610894747640939</v>
      </c>
      <c r="GT408" s="37">
        <f t="shared" si="462"/>
        <v>0.36471786139570739</v>
      </c>
      <c r="GU408" s="37">
        <f t="shared" si="463"/>
        <v>0.73729767458806239</v>
      </c>
      <c r="GV408" s="37">
        <f t="shared" si="464"/>
        <v>9.769146249561361</v>
      </c>
      <c r="GW408" s="37">
        <f t="shared" si="465"/>
        <v>0.24141944663364648</v>
      </c>
      <c r="GX408" s="37">
        <f t="shared" si="466"/>
        <v>3.5779550871621999</v>
      </c>
      <c r="GY408" s="37"/>
      <c r="GZ408" s="37">
        <f t="shared" si="467"/>
        <v>0.32866793608425837</v>
      </c>
    </row>
    <row r="409" spans="1:208" ht="11.25" customHeight="1">
      <c r="A409" s="28">
        <f t="shared" si="521"/>
        <v>46053</v>
      </c>
      <c r="B409" s="27">
        <v>0</v>
      </c>
      <c r="C409" s="27">
        <v>0</v>
      </c>
      <c r="D409" s="27">
        <v>0</v>
      </c>
      <c r="E409" s="24">
        <f t="shared" si="473"/>
        <v>0</v>
      </c>
      <c r="F409" s="22">
        <v>0</v>
      </c>
      <c r="G409" s="22">
        <v>0</v>
      </c>
      <c r="H409" s="22">
        <v>0</v>
      </c>
      <c r="I409" s="23">
        <f t="shared" si="468"/>
        <v>0</v>
      </c>
      <c r="J409" s="22">
        <v>27713</v>
      </c>
      <c r="K409" s="22">
        <v>27603</v>
      </c>
      <c r="L409" s="22">
        <v>1901</v>
      </c>
      <c r="M409" s="23">
        <f t="shared" si="478"/>
        <v>29504</v>
      </c>
      <c r="N409" s="22">
        <v>0</v>
      </c>
      <c r="O409" s="22">
        <v>0</v>
      </c>
      <c r="P409" s="22">
        <v>0</v>
      </c>
      <c r="Q409" s="23">
        <f t="shared" si="479"/>
        <v>0</v>
      </c>
      <c r="R409" s="22">
        <v>0</v>
      </c>
      <c r="S409" s="22">
        <v>0</v>
      </c>
      <c r="T409" s="22">
        <v>0</v>
      </c>
      <c r="U409" s="23">
        <f t="shared" si="480"/>
        <v>0</v>
      </c>
      <c r="V409" s="22">
        <v>0</v>
      </c>
      <c r="W409" s="22">
        <v>0</v>
      </c>
      <c r="X409" s="22">
        <v>0</v>
      </c>
      <c r="Y409" s="23">
        <f t="shared" si="481"/>
        <v>0</v>
      </c>
      <c r="Z409" s="22">
        <v>0</v>
      </c>
      <c r="AA409" s="22">
        <v>0</v>
      </c>
      <c r="AB409" s="22">
        <v>0</v>
      </c>
      <c r="AC409" s="23">
        <f t="shared" si="482"/>
        <v>0</v>
      </c>
      <c r="AD409" s="22">
        <v>0</v>
      </c>
      <c r="AE409" s="22">
        <v>0</v>
      </c>
      <c r="AF409" s="22">
        <v>0</v>
      </c>
      <c r="AG409" s="23">
        <f t="shared" si="483"/>
        <v>0</v>
      </c>
      <c r="AH409" s="22">
        <v>1916</v>
      </c>
      <c r="AI409" s="22">
        <v>1248</v>
      </c>
      <c r="AJ409" s="22">
        <v>1245</v>
      </c>
      <c r="AK409" s="23">
        <f t="shared" si="484"/>
        <v>2493</v>
      </c>
      <c r="AL409" s="22">
        <v>822</v>
      </c>
      <c r="AM409" s="22">
        <v>701</v>
      </c>
      <c r="AN409" s="22">
        <v>10</v>
      </c>
      <c r="AO409" s="23">
        <f t="shared" si="485"/>
        <v>711</v>
      </c>
      <c r="AP409" s="22">
        <v>0</v>
      </c>
      <c r="AQ409" s="22">
        <v>0</v>
      </c>
      <c r="AR409" s="22">
        <v>0</v>
      </c>
      <c r="AS409" s="23">
        <f t="shared" si="486"/>
        <v>0</v>
      </c>
      <c r="AT409" s="22">
        <v>0</v>
      </c>
      <c r="AU409" s="22">
        <v>0</v>
      </c>
      <c r="AV409" s="22">
        <v>0</v>
      </c>
      <c r="AW409" s="23">
        <f t="shared" si="487"/>
        <v>0</v>
      </c>
      <c r="AX409" s="22">
        <v>0</v>
      </c>
      <c r="AY409" s="22">
        <v>0</v>
      </c>
      <c r="AZ409" s="22">
        <v>0</v>
      </c>
      <c r="BA409" s="23">
        <f t="shared" si="488"/>
        <v>0</v>
      </c>
      <c r="BB409" s="22">
        <v>0</v>
      </c>
      <c r="BC409" s="22">
        <v>0</v>
      </c>
      <c r="BD409" s="22">
        <v>0</v>
      </c>
      <c r="BE409" s="23">
        <f t="shared" si="489"/>
        <v>0</v>
      </c>
      <c r="BF409" s="22">
        <v>0</v>
      </c>
      <c r="BG409" s="22">
        <v>0</v>
      </c>
      <c r="BH409" s="22">
        <v>0</v>
      </c>
      <c r="BI409" s="23">
        <f t="shared" si="490"/>
        <v>0</v>
      </c>
      <c r="BJ409" s="22">
        <v>0</v>
      </c>
      <c r="BK409" s="22">
        <v>0</v>
      </c>
      <c r="BL409" s="22">
        <v>0</v>
      </c>
      <c r="BM409" s="23">
        <f t="shared" si="491"/>
        <v>0</v>
      </c>
      <c r="BN409" s="22">
        <v>7770</v>
      </c>
      <c r="BO409" s="22">
        <v>6193</v>
      </c>
      <c r="BP409" s="22">
        <v>748</v>
      </c>
      <c r="BQ409" s="23">
        <f t="shared" si="492"/>
        <v>6941</v>
      </c>
      <c r="BR409" s="22">
        <v>60600</v>
      </c>
      <c r="BS409" s="22">
        <v>59107</v>
      </c>
      <c r="BT409" s="22">
        <v>14030</v>
      </c>
      <c r="BU409" s="23">
        <f t="shared" si="493"/>
        <v>73137</v>
      </c>
      <c r="BV409" s="22">
        <v>6170</v>
      </c>
      <c r="BW409" s="22">
        <v>2710</v>
      </c>
      <c r="BX409" s="22">
        <v>432</v>
      </c>
      <c r="BY409" s="23">
        <f t="shared" si="494"/>
        <v>3142</v>
      </c>
      <c r="BZ409" s="22">
        <v>0</v>
      </c>
      <c r="CA409" s="22">
        <v>0</v>
      </c>
      <c r="CB409" s="22">
        <v>0</v>
      </c>
      <c r="CC409" s="23">
        <f t="shared" si="495"/>
        <v>0</v>
      </c>
      <c r="CD409" s="22">
        <v>50</v>
      </c>
      <c r="CE409" s="22">
        <v>27</v>
      </c>
      <c r="CF409" s="22">
        <v>0</v>
      </c>
      <c r="CG409" s="23">
        <f t="shared" si="496"/>
        <v>27</v>
      </c>
      <c r="CH409" s="22">
        <v>0</v>
      </c>
      <c r="CI409" s="22">
        <v>0</v>
      </c>
      <c r="CJ409" s="22">
        <v>0</v>
      </c>
      <c r="CK409" s="23">
        <f t="shared" si="497"/>
        <v>0</v>
      </c>
      <c r="CL409" s="22">
        <v>0</v>
      </c>
      <c r="CM409" s="22">
        <v>0</v>
      </c>
      <c r="CN409" s="22">
        <v>0</v>
      </c>
      <c r="CO409" s="23">
        <f t="shared" si="498"/>
        <v>0</v>
      </c>
      <c r="CP409" s="22">
        <v>961</v>
      </c>
      <c r="CQ409" s="22">
        <v>1183</v>
      </c>
      <c r="CR409" s="22">
        <v>0</v>
      </c>
      <c r="CS409" s="23">
        <f t="shared" si="499"/>
        <v>1183</v>
      </c>
      <c r="CT409" s="22">
        <v>70653</v>
      </c>
      <c r="CU409" s="22">
        <v>63510</v>
      </c>
      <c r="CV409" s="22">
        <v>699</v>
      </c>
      <c r="CW409" s="23">
        <f t="shared" si="500"/>
        <v>64209</v>
      </c>
      <c r="CX409" s="22">
        <v>0</v>
      </c>
      <c r="CY409" s="22">
        <v>0</v>
      </c>
      <c r="CZ409" s="22">
        <v>0</v>
      </c>
      <c r="DA409" s="23">
        <f t="shared" si="501"/>
        <v>0</v>
      </c>
      <c r="DB409" s="22">
        <v>221977</v>
      </c>
      <c r="DC409" s="22">
        <v>174529</v>
      </c>
      <c r="DD409" s="22">
        <v>50716</v>
      </c>
      <c r="DE409" s="23">
        <f t="shared" si="502"/>
        <v>225245</v>
      </c>
      <c r="DF409" s="25">
        <v>8121</v>
      </c>
      <c r="DG409" s="22">
        <v>2502</v>
      </c>
      <c r="DH409" s="22">
        <v>2945</v>
      </c>
      <c r="DI409" s="23">
        <f t="shared" si="503"/>
        <v>5447</v>
      </c>
      <c r="DJ409" s="22">
        <v>0</v>
      </c>
      <c r="DK409" s="22">
        <v>0</v>
      </c>
      <c r="DL409" s="22">
        <v>0</v>
      </c>
      <c r="DM409" s="23">
        <f t="shared" si="504"/>
        <v>0</v>
      </c>
      <c r="DN409" s="22">
        <v>0</v>
      </c>
      <c r="DO409" s="22">
        <v>0</v>
      </c>
      <c r="DP409" s="22">
        <v>0</v>
      </c>
      <c r="DQ409" s="23">
        <f t="shared" si="505"/>
        <v>0</v>
      </c>
      <c r="DR409" s="22">
        <v>0</v>
      </c>
      <c r="DS409" s="22">
        <v>0</v>
      </c>
      <c r="DT409" s="22">
        <v>0</v>
      </c>
      <c r="DU409" s="23">
        <f t="shared" si="506"/>
        <v>0</v>
      </c>
      <c r="DV409" s="22">
        <v>0</v>
      </c>
      <c r="DW409" s="22">
        <v>0</v>
      </c>
      <c r="DX409" s="22">
        <v>0</v>
      </c>
      <c r="DY409" s="23">
        <f t="shared" si="507"/>
        <v>0</v>
      </c>
      <c r="DZ409" s="22">
        <v>0</v>
      </c>
      <c r="EA409" s="22">
        <v>0</v>
      </c>
      <c r="EB409" s="22">
        <v>0</v>
      </c>
      <c r="EC409" s="23">
        <f t="shared" si="508"/>
        <v>0</v>
      </c>
      <c r="ED409" s="25">
        <v>4881</v>
      </c>
      <c r="EE409" s="22">
        <v>3715</v>
      </c>
      <c r="EF409" s="22">
        <v>787</v>
      </c>
      <c r="EG409" s="23">
        <f t="shared" si="509"/>
        <v>4502</v>
      </c>
      <c r="EH409" s="22">
        <v>0</v>
      </c>
      <c r="EI409" s="22">
        <v>0</v>
      </c>
      <c r="EJ409" s="22">
        <v>0</v>
      </c>
      <c r="EK409" s="23">
        <f t="shared" si="510"/>
        <v>0</v>
      </c>
      <c r="EL409" s="22">
        <v>0</v>
      </c>
      <c r="EM409" s="22">
        <v>0</v>
      </c>
      <c r="EN409" s="22">
        <v>0</v>
      </c>
      <c r="EO409" s="23">
        <f t="shared" si="511"/>
        <v>0</v>
      </c>
      <c r="EP409" s="48">
        <v>6104</v>
      </c>
      <c r="EQ409" s="22">
        <v>5739</v>
      </c>
      <c r="ER409" s="22">
        <v>59</v>
      </c>
      <c r="ES409" s="23">
        <f t="shared" si="512"/>
        <v>5798</v>
      </c>
      <c r="ET409" s="22">
        <v>0</v>
      </c>
      <c r="EU409" s="22">
        <v>0</v>
      </c>
      <c r="EV409" s="22">
        <v>0</v>
      </c>
      <c r="EW409" s="23">
        <f t="shared" si="513"/>
        <v>0</v>
      </c>
      <c r="EX409" s="22">
        <v>0</v>
      </c>
      <c r="EY409" s="22">
        <v>0</v>
      </c>
      <c r="EZ409" s="22">
        <v>0</v>
      </c>
      <c r="FA409" s="23">
        <f t="shared" si="514"/>
        <v>0</v>
      </c>
      <c r="FB409" s="22">
        <v>0</v>
      </c>
      <c r="FC409" s="22">
        <v>0</v>
      </c>
      <c r="FD409" s="22">
        <v>0</v>
      </c>
      <c r="FE409" s="23">
        <f t="shared" si="515"/>
        <v>0</v>
      </c>
      <c r="FF409" s="22">
        <v>0</v>
      </c>
      <c r="FG409" s="22">
        <v>0</v>
      </c>
      <c r="FH409" s="22">
        <v>0</v>
      </c>
      <c r="FI409" s="23">
        <f t="shared" si="516"/>
        <v>0</v>
      </c>
      <c r="FJ409" s="22">
        <v>0</v>
      </c>
      <c r="FK409" s="22">
        <v>0</v>
      </c>
      <c r="FL409" s="22">
        <v>0</v>
      </c>
      <c r="FM409" s="23">
        <f t="shared" si="517"/>
        <v>0</v>
      </c>
      <c r="FN409" s="22">
        <v>40094</v>
      </c>
      <c r="FO409" s="22">
        <v>30627</v>
      </c>
      <c r="FP409" s="22">
        <v>3250</v>
      </c>
      <c r="FQ409" s="23">
        <f t="shared" si="518"/>
        <v>33877</v>
      </c>
      <c r="FR409" s="22">
        <v>0</v>
      </c>
      <c r="FS409" s="22">
        <v>0</v>
      </c>
      <c r="FT409" s="22">
        <v>0</v>
      </c>
      <c r="FU409" s="23">
        <f t="shared" si="519"/>
        <v>0</v>
      </c>
      <c r="FV409" s="22">
        <v>0</v>
      </c>
      <c r="FW409" s="22">
        <v>0</v>
      </c>
      <c r="FX409" s="22">
        <v>0</v>
      </c>
      <c r="FY409" s="23">
        <f t="shared" si="469"/>
        <v>0</v>
      </c>
      <c r="FZ409" s="22">
        <v>0</v>
      </c>
      <c r="GA409" s="22">
        <v>0</v>
      </c>
      <c r="GB409" s="22">
        <v>0</v>
      </c>
      <c r="GC409" s="23">
        <f t="shared" si="520"/>
        <v>0</v>
      </c>
      <c r="GD409" s="22">
        <v>457832</v>
      </c>
      <c r="GE409" s="22">
        <v>379394</v>
      </c>
      <c r="GF409" s="22">
        <v>76822</v>
      </c>
      <c r="GG409" s="22">
        <f t="shared" si="470"/>
        <v>456216</v>
      </c>
      <c r="GI409" s="41">
        <f t="shared" si="472"/>
        <v>7.9940793031795243E-2</v>
      </c>
      <c r="GK409" s="37">
        <f t="shared" si="457"/>
        <v>46.002045367085401</v>
      </c>
      <c r="GL409" s="37">
        <f t="shared" si="474"/>
        <v>15.579318597552941</v>
      </c>
      <c r="GM409" s="37">
        <f t="shared" si="475"/>
        <v>0</v>
      </c>
      <c r="GN409" s="37">
        <f t="shared" si="476"/>
        <v>0</v>
      </c>
      <c r="GO409" s="37">
        <f t="shared" si="477"/>
        <v>0</v>
      </c>
      <c r="GP409" s="37">
        <f t="shared" si="458"/>
        <v>8.072610531531863</v>
      </c>
      <c r="GQ409" s="37">
        <f t="shared" si="459"/>
        <v>1.6323399948338666</v>
      </c>
      <c r="GR409" s="37">
        <f t="shared" si="460"/>
        <v>1.5126754772083904</v>
      </c>
      <c r="GS409" s="37">
        <f t="shared" si="461"/>
        <v>0.71429701049568528</v>
      </c>
      <c r="GT409" s="37">
        <f t="shared" si="462"/>
        <v>0.65947273810339646</v>
      </c>
      <c r="GU409" s="37">
        <f t="shared" si="463"/>
        <v>0.97919313431419575</v>
      </c>
      <c r="GV409" s="37">
        <f t="shared" si="464"/>
        <v>16.739853555933937</v>
      </c>
      <c r="GW409" s="37">
        <f t="shared" si="465"/>
        <v>0.31181304923114228</v>
      </c>
      <c r="GX409" s="37">
        <f t="shared" si="466"/>
        <v>7.2755499559824353</v>
      </c>
      <c r="GY409" s="37"/>
      <c r="GZ409" s="37">
        <f t="shared" si="467"/>
        <v>0.52083058772672075</v>
      </c>
    </row>
    <row r="410" spans="1:208" ht="11.25" customHeight="1">
      <c r="A410" s="28">
        <f t="shared" si="521"/>
        <v>46081</v>
      </c>
      <c r="J410" s="22">
        <v>28807</v>
      </c>
      <c r="K410" s="22">
        <v>27610</v>
      </c>
      <c r="L410" s="22">
        <v>2205</v>
      </c>
      <c r="M410" s="23">
        <f t="shared" si="478"/>
        <v>29815</v>
      </c>
      <c r="N410" s="22">
        <v>0</v>
      </c>
      <c r="O410" s="22">
        <v>0</v>
      </c>
      <c r="P410" s="22">
        <v>0</v>
      </c>
      <c r="Q410" s="23">
        <f t="shared" si="479"/>
        <v>0</v>
      </c>
      <c r="R410" s="22">
        <v>0</v>
      </c>
      <c r="S410" s="22">
        <v>0</v>
      </c>
      <c r="T410" s="22">
        <v>0</v>
      </c>
      <c r="U410" s="23">
        <f t="shared" si="480"/>
        <v>0</v>
      </c>
      <c r="V410" s="22">
        <v>0</v>
      </c>
      <c r="W410" s="22">
        <v>0</v>
      </c>
      <c r="X410" s="22">
        <v>0</v>
      </c>
      <c r="Y410" s="23">
        <f t="shared" si="481"/>
        <v>0</v>
      </c>
      <c r="Z410" s="22">
        <v>0</v>
      </c>
      <c r="AA410" s="22">
        <v>0</v>
      </c>
      <c r="AB410" s="22">
        <v>0</v>
      </c>
      <c r="AC410" s="23">
        <f t="shared" si="482"/>
        <v>0</v>
      </c>
      <c r="AD410" s="22">
        <v>0</v>
      </c>
      <c r="AE410" s="22">
        <v>0</v>
      </c>
      <c r="AF410" s="22">
        <v>0</v>
      </c>
      <c r="AG410" s="23">
        <f t="shared" si="483"/>
        <v>0</v>
      </c>
      <c r="AH410" s="22">
        <v>1636</v>
      </c>
      <c r="AI410" s="22">
        <v>1167</v>
      </c>
      <c r="AJ410" s="22">
        <v>948</v>
      </c>
      <c r="AK410" s="23">
        <f t="shared" si="484"/>
        <v>2115</v>
      </c>
      <c r="AL410" s="22">
        <v>473</v>
      </c>
      <c r="AM410" s="22">
        <v>732</v>
      </c>
      <c r="AN410" s="22">
        <v>26</v>
      </c>
      <c r="AO410" s="23">
        <f t="shared" si="485"/>
        <v>758</v>
      </c>
      <c r="AP410" s="22">
        <v>0</v>
      </c>
      <c r="AQ410" s="22">
        <v>0</v>
      </c>
      <c r="AR410" s="22">
        <v>0</v>
      </c>
      <c r="AS410" s="23">
        <f t="shared" si="486"/>
        <v>0</v>
      </c>
      <c r="AT410" s="22">
        <v>0</v>
      </c>
      <c r="AU410" s="22">
        <v>0</v>
      </c>
      <c r="AV410" s="22">
        <v>0</v>
      </c>
      <c r="AW410" s="23">
        <f t="shared" si="487"/>
        <v>0</v>
      </c>
      <c r="AX410" s="22">
        <v>0</v>
      </c>
      <c r="AY410" s="22">
        <v>0</v>
      </c>
      <c r="AZ410" s="22">
        <v>0</v>
      </c>
      <c r="BA410" s="23">
        <f t="shared" si="488"/>
        <v>0</v>
      </c>
      <c r="BB410" s="22">
        <v>0</v>
      </c>
      <c r="BC410" s="22">
        <v>0</v>
      </c>
      <c r="BD410" s="22">
        <v>0</v>
      </c>
      <c r="BE410" s="23">
        <f t="shared" si="489"/>
        <v>0</v>
      </c>
      <c r="BF410" s="22">
        <v>0</v>
      </c>
      <c r="BG410" s="22">
        <v>0</v>
      </c>
      <c r="BH410" s="22">
        <v>0</v>
      </c>
      <c r="BI410" s="23">
        <f t="shared" si="490"/>
        <v>0</v>
      </c>
      <c r="BJ410" s="22">
        <v>0</v>
      </c>
      <c r="BK410" s="22">
        <v>0</v>
      </c>
      <c r="BL410" s="22">
        <v>0</v>
      </c>
      <c r="BM410" s="23">
        <f t="shared" si="491"/>
        <v>0</v>
      </c>
      <c r="BN410" s="22">
        <v>7830</v>
      </c>
      <c r="BO410" s="22">
        <v>5629</v>
      </c>
      <c r="BP410" s="22">
        <v>1583</v>
      </c>
      <c r="BQ410" s="23">
        <f t="shared" si="492"/>
        <v>7212</v>
      </c>
      <c r="BR410" s="22">
        <v>64450</v>
      </c>
      <c r="BS410" s="22">
        <v>52407</v>
      </c>
      <c r="BT410" s="22">
        <v>13727</v>
      </c>
      <c r="BU410" s="23">
        <f t="shared" si="493"/>
        <v>66134</v>
      </c>
      <c r="BV410" s="22">
        <v>6604</v>
      </c>
      <c r="BW410" s="22">
        <v>2639</v>
      </c>
      <c r="BX410" s="22">
        <v>5705</v>
      </c>
      <c r="BY410" s="23">
        <f t="shared" si="494"/>
        <v>8344</v>
      </c>
      <c r="BZ410" s="22">
        <v>0</v>
      </c>
      <c r="CA410" s="22">
        <v>0</v>
      </c>
      <c r="CB410" s="22">
        <v>0</v>
      </c>
      <c r="CC410" s="23">
        <f t="shared" si="495"/>
        <v>0</v>
      </c>
      <c r="CD410" s="22">
        <v>55</v>
      </c>
      <c r="CE410" s="22">
        <v>38</v>
      </c>
      <c r="CF410" s="22">
        <v>0</v>
      </c>
      <c r="CG410" s="23">
        <f t="shared" si="496"/>
        <v>38</v>
      </c>
      <c r="CH410" s="22">
        <v>0</v>
      </c>
      <c r="CI410" s="22">
        <v>0</v>
      </c>
      <c r="CJ410" s="22">
        <v>0</v>
      </c>
      <c r="CK410" s="23">
        <f t="shared" si="497"/>
        <v>0</v>
      </c>
      <c r="CL410" s="22">
        <v>0</v>
      </c>
      <c r="CM410" s="22">
        <v>0</v>
      </c>
      <c r="CN410" s="22">
        <v>0</v>
      </c>
      <c r="CO410" s="23">
        <f t="shared" si="498"/>
        <v>0</v>
      </c>
      <c r="CP410" s="22">
        <v>1513</v>
      </c>
      <c r="CQ410" s="22">
        <v>1315</v>
      </c>
      <c r="CR410" s="22">
        <v>0</v>
      </c>
      <c r="CS410" s="23">
        <f t="shared" si="499"/>
        <v>1315</v>
      </c>
      <c r="CT410" s="22">
        <v>57997</v>
      </c>
      <c r="CU410" s="22">
        <v>60018</v>
      </c>
      <c r="CV410" s="22">
        <v>709</v>
      </c>
      <c r="CW410" s="23">
        <f t="shared" si="500"/>
        <v>60727</v>
      </c>
      <c r="CX410" s="22">
        <v>0</v>
      </c>
      <c r="CY410" s="22">
        <v>0</v>
      </c>
      <c r="CZ410" s="22">
        <v>0</v>
      </c>
      <c r="DA410" s="23">
        <f t="shared" si="501"/>
        <v>0</v>
      </c>
      <c r="DB410" s="22">
        <v>219612</v>
      </c>
      <c r="DC410" s="22">
        <v>161000</v>
      </c>
      <c r="DD410" s="22">
        <v>39086</v>
      </c>
      <c r="DE410" s="23">
        <f t="shared" si="502"/>
        <v>200086</v>
      </c>
      <c r="DF410" s="25">
        <v>11290</v>
      </c>
      <c r="DG410" s="22">
        <v>2230</v>
      </c>
      <c r="DH410" s="22">
        <v>8336</v>
      </c>
      <c r="DI410" s="23">
        <f t="shared" si="503"/>
        <v>10566</v>
      </c>
      <c r="DJ410" s="22">
        <v>0</v>
      </c>
      <c r="DK410" s="22">
        <v>0</v>
      </c>
      <c r="DL410" s="22">
        <v>0</v>
      </c>
      <c r="DM410" s="23">
        <f t="shared" si="504"/>
        <v>0</v>
      </c>
      <c r="DN410" s="22">
        <v>0</v>
      </c>
      <c r="DO410" s="22">
        <v>0</v>
      </c>
      <c r="DP410" s="22">
        <v>0</v>
      </c>
      <c r="DQ410" s="23">
        <f t="shared" si="505"/>
        <v>0</v>
      </c>
      <c r="DR410" s="22">
        <v>0</v>
      </c>
      <c r="DS410" s="22">
        <v>0</v>
      </c>
      <c r="DT410" s="22">
        <v>0</v>
      </c>
      <c r="DU410" s="23">
        <f t="shared" si="506"/>
        <v>0</v>
      </c>
      <c r="DV410" s="22">
        <v>0</v>
      </c>
      <c r="DW410" s="22">
        <v>0</v>
      </c>
      <c r="DX410" s="22">
        <v>0</v>
      </c>
      <c r="DY410" s="23">
        <f t="shared" si="507"/>
        <v>0</v>
      </c>
      <c r="DZ410" s="22">
        <v>0</v>
      </c>
      <c r="EA410" s="22">
        <v>0</v>
      </c>
      <c r="EB410" s="22">
        <v>0</v>
      </c>
      <c r="EC410" s="23">
        <f t="shared" si="508"/>
        <v>0</v>
      </c>
      <c r="ED410" s="25">
        <v>4780</v>
      </c>
      <c r="EE410" s="22">
        <v>3495</v>
      </c>
      <c r="EF410" s="22">
        <v>250</v>
      </c>
      <c r="EG410" s="23">
        <f t="shared" si="509"/>
        <v>3745</v>
      </c>
      <c r="EH410" s="22">
        <v>0</v>
      </c>
      <c r="EI410" s="22">
        <v>0</v>
      </c>
      <c r="EJ410" s="22">
        <v>0</v>
      </c>
      <c r="EK410" s="23">
        <f t="shared" si="510"/>
        <v>0</v>
      </c>
      <c r="EL410" s="22">
        <v>0</v>
      </c>
      <c r="EM410" s="22">
        <v>0</v>
      </c>
      <c r="EN410" s="22">
        <v>0</v>
      </c>
      <c r="EO410" s="23">
        <f t="shared" si="511"/>
        <v>0</v>
      </c>
      <c r="EP410" s="48">
        <v>7076</v>
      </c>
      <c r="EQ410" s="22">
        <v>6362</v>
      </c>
      <c r="ER410" s="22">
        <v>20</v>
      </c>
      <c r="ES410" s="23">
        <f t="shared" si="512"/>
        <v>6382</v>
      </c>
      <c r="ET410" s="22">
        <v>0</v>
      </c>
      <c r="EU410" s="22">
        <v>0</v>
      </c>
      <c r="EV410" s="22">
        <v>0</v>
      </c>
      <c r="EW410" s="23">
        <f t="shared" si="513"/>
        <v>0</v>
      </c>
      <c r="EX410" s="22">
        <v>0</v>
      </c>
      <c r="EY410" s="22">
        <v>0</v>
      </c>
      <c r="EZ410" s="22">
        <v>0</v>
      </c>
      <c r="FA410" s="23">
        <f t="shared" si="514"/>
        <v>0</v>
      </c>
      <c r="FB410" s="22">
        <v>0</v>
      </c>
      <c r="FC410" s="22">
        <v>0</v>
      </c>
      <c r="FD410" s="22">
        <v>0</v>
      </c>
      <c r="FE410" s="23">
        <f t="shared" si="515"/>
        <v>0</v>
      </c>
      <c r="FF410" s="22">
        <v>0</v>
      </c>
      <c r="FG410" s="22">
        <v>0</v>
      </c>
      <c r="FH410" s="22">
        <v>0</v>
      </c>
      <c r="FI410" s="23">
        <f t="shared" si="516"/>
        <v>0</v>
      </c>
      <c r="FJ410" s="22">
        <v>0</v>
      </c>
      <c r="FK410" s="22">
        <v>0</v>
      </c>
      <c r="FL410" s="22">
        <v>0</v>
      </c>
      <c r="FM410" s="23">
        <f t="shared" si="517"/>
        <v>0</v>
      </c>
      <c r="FN410" s="22">
        <v>31485</v>
      </c>
      <c r="FO410" s="22">
        <v>30734</v>
      </c>
      <c r="FP410" s="22">
        <v>3297</v>
      </c>
      <c r="FQ410" s="23">
        <f t="shared" si="518"/>
        <v>34031</v>
      </c>
      <c r="FR410" s="22">
        <v>0</v>
      </c>
      <c r="FS410" s="22">
        <v>0</v>
      </c>
      <c r="FT410" s="22">
        <v>0</v>
      </c>
      <c r="FU410" s="23">
        <f t="shared" si="519"/>
        <v>0</v>
      </c>
      <c r="FV410" s="22">
        <v>0</v>
      </c>
      <c r="FW410" s="22">
        <v>0</v>
      </c>
      <c r="FX410" s="22">
        <v>0</v>
      </c>
      <c r="FY410" s="23">
        <f t="shared" si="469"/>
        <v>0</v>
      </c>
      <c r="FZ410" s="22">
        <v>0</v>
      </c>
      <c r="GA410" s="22">
        <v>0</v>
      </c>
      <c r="GB410" s="22">
        <v>0</v>
      </c>
      <c r="GC410" s="23">
        <f t="shared" si="520"/>
        <v>0</v>
      </c>
      <c r="GD410" s="22">
        <v>443608</v>
      </c>
      <c r="GE410" s="22">
        <v>355376</v>
      </c>
      <c r="GF410" s="22">
        <v>75892</v>
      </c>
      <c r="GG410" s="22">
        <f t="shared" si="470"/>
        <v>431268</v>
      </c>
      <c r="GI410" s="41">
        <f t="shared" si="472"/>
        <v>7.2820252736570668E-2</v>
      </c>
      <c r="GK410" s="37">
        <f t="shared" si="457"/>
        <v>45.304128584935391</v>
      </c>
      <c r="GL410" s="37">
        <f t="shared" si="474"/>
        <v>14.74691594255099</v>
      </c>
      <c r="GM410" s="37">
        <f t="shared" si="475"/>
        <v>0</v>
      </c>
      <c r="GN410" s="37">
        <f t="shared" si="476"/>
        <v>0</v>
      </c>
      <c r="GO410" s="37">
        <f t="shared" si="477"/>
        <v>0</v>
      </c>
      <c r="GP410" s="37">
        <f t="shared" si="458"/>
        <v>8.6483048939714546</v>
      </c>
      <c r="GQ410" s="37">
        <f t="shared" si="459"/>
        <v>1.5839561478546667</v>
      </c>
      <c r="GR410" s="37">
        <f t="shared" si="460"/>
        <v>1.7902165593624779</v>
      </c>
      <c r="GS410" s="37">
        <f t="shared" si="461"/>
        <v>0.74259375984872356</v>
      </c>
      <c r="GT410" s="37">
        <f t="shared" si="462"/>
        <v>0.627504389716807</v>
      </c>
      <c r="GU410" s="37">
        <f t="shared" si="463"/>
        <v>0.98346540002701366</v>
      </c>
      <c r="GV410" s="37">
        <f t="shared" si="464"/>
        <v>16.888591238575483</v>
      </c>
      <c r="GW410" s="37">
        <f t="shared" si="465"/>
        <v>0.37003061546080773</v>
      </c>
      <c r="GX410" s="37">
        <f t="shared" si="466"/>
        <v>7.7692359641619024</v>
      </c>
      <c r="GY410" s="37"/>
      <c r="GZ410" s="37">
        <f t="shared" si="467"/>
        <v>0.54505650353428337</v>
      </c>
    </row>
    <row r="411" spans="1:208" ht="11.25" customHeight="1">
      <c r="A411" s="28">
        <f t="shared" si="521"/>
        <v>46112</v>
      </c>
      <c r="J411" s="22">
        <v>30599</v>
      </c>
      <c r="K411" s="22">
        <v>29112</v>
      </c>
      <c r="L411" s="22">
        <v>2045</v>
      </c>
      <c r="M411" s="23">
        <f t="shared" si="478"/>
        <v>31157</v>
      </c>
      <c r="N411" s="22">
        <v>0</v>
      </c>
      <c r="O411" s="22">
        <v>0</v>
      </c>
      <c r="P411" s="22">
        <v>0</v>
      </c>
      <c r="Q411" s="23">
        <f t="shared" si="479"/>
        <v>0</v>
      </c>
      <c r="R411" s="22">
        <v>0</v>
      </c>
      <c r="S411" s="22">
        <v>0</v>
      </c>
      <c r="T411" s="22">
        <v>0</v>
      </c>
      <c r="U411" s="23">
        <f t="shared" si="480"/>
        <v>0</v>
      </c>
      <c r="V411" s="22">
        <v>0</v>
      </c>
      <c r="W411" s="22">
        <v>0</v>
      </c>
      <c r="X411" s="22">
        <v>0</v>
      </c>
      <c r="Y411" s="23">
        <f t="shared" si="481"/>
        <v>0</v>
      </c>
      <c r="Z411" s="22">
        <v>0</v>
      </c>
      <c r="AA411" s="22">
        <v>0</v>
      </c>
      <c r="AB411" s="22">
        <v>0</v>
      </c>
      <c r="AC411" s="23">
        <f t="shared" si="482"/>
        <v>0</v>
      </c>
      <c r="AD411" s="22">
        <v>0</v>
      </c>
      <c r="AE411" s="22">
        <v>0</v>
      </c>
      <c r="AF411" s="22">
        <v>0</v>
      </c>
      <c r="AG411" s="23">
        <f t="shared" si="483"/>
        <v>0</v>
      </c>
      <c r="AH411" s="22">
        <v>1522</v>
      </c>
      <c r="AI411" s="22">
        <v>1072</v>
      </c>
      <c r="AJ411" s="22">
        <v>459</v>
      </c>
      <c r="AK411" s="23">
        <f t="shared" si="484"/>
        <v>1531</v>
      </c>
      <c r="AL411" s="22">
        <v>402</v>
      </c>
      <c r="AM411" s="22">
        <v>407</v>
      </c>
      <c r="AN411" s="22">
        <v>9</v>
      </c>
      <c r="AO411" s="23">
        <f t="shared" si="485"/>
        <v>416</v>
      </c>
      <c r="AP411" s="22">
        <v>0</v>
      </c>
      <c r="AQ411" s="22">
        <v>0</v>
      </c>
      <c r="AR411" s="22">
        <v>0</v>
      </c>
      <c r="AS411" s="23">
        <f t="shared" si="486"/>
        <v>0</v>
      </c>
      <c r="AT411" s="22">
        <v>0</v>
      </c>
      <c r="AU411" s="22">
        <v>0</v>
      </c>
      <c r="AV411" s="22">
        <v>0</v>
      </c>
      <c r="AW411" s="23">
        <f t="shared" si="487"/>
        <v>0</v>
      </c>
      <c r="AX411" s="22">
        <v>0</v>
      </c>
      <c r="AY411" s="22">
        <v>0</v>
      </c>
      <c r="AZ411" s="22">
        <v>0</v>
      </c>
      <c r="BA411" s="23">
        <f t="shared" si="488"/>
        <v>0</v>
      </c>
      <c r="BB411" s="22">
        <v>0</v>
      </c>
      <c r="BC411" s="22">
        <v>0</v>
      </c>
      <c r="BD411" s="22">
        <v>0</v>
      </c>
      <c r="BE411" s="23">
        <f t="shared" si="489"/>
        <v>0</v>
      </c>
      <c r="BF411" s="22">
        <v>0</v>
      </c>
      <c r="BG411" s="22">
        <v>0</v>
      </c>
      <c r="BH411" s="22">
        <v>0</v>
      </c>
      <c r="BI411" s="23">
        <f t="shared" si="490"/>
        <v>0</v>
      </c>
      <c r="BJ411" s="22">
        <v>0</v>
      </c>
      <c r="BK411" s="22">
        <v>0</v>
      </c>
      <c r="BL411" s="22">
        <v>0</v>
      </c>
      <c r="BM411" s="23">
        <f t="shared" si="491"/>
        <v>0</v>
      </c>
      <c r="BN411" s="22">
        <v>8251</v>
      </c>
      <c r="BO411" s="22">
        <v>7585</v>
      </c>
      <c r="BP411" s="22">
        <v>2451</v>
      </c>
      <c r="BQ411" s="23">
        <f t="shared" si="492"/>
        <v>10036</v>
      </c>
      <c r="BR411" s="22">
        <v>68100</v>
      </c>
      <c r="BS411" s="22">
        <v>55064</v>
      </c>
      <c r="BT411" s="22">
        <v>13940</v>
      </c>
      <c r="BU411" s="23">
        <f t="shared" si="493"/>
        <v>69004</v>
      </c>
      <c r="BV411" s="22">
        <v>4816</v>
      </c>
      <c r="BW411" s="22">
        <v>3082</v>
      </c>
      <c r="BX411" s="22">
        <v>2484</v>
      </c>
      <c r="BY411" s="23">
        <f t="shared" si="494"/>
        <v>5566</v>
      </c>
      <c r="BZ411" s="22">
        <v>0</v>
      </c>
      <c r="CA411" s="22">
        <v>0</v>
      </c>
      <c r="CB411" s="22">
        <v>0</v>
      </c>
      <c r="CC411" s="23">
        <f t="shared" si="495"/>
        <v>0</v>
      </c>
      <c r="CD411" s="22">
        <v>44</v>
      </c>
      <c r="CE411" s="22">
        <v>47</v>
      </c>
      <c r="CF411" s="22">
        <v>0</v>
      </c>
      <c r="CG411" s="23">
        <f t="shared" si="496"/>
        <v>47</v>
      </c>
      <c r="CH411" s="22">
        <v>0</v>
      </c>
      <c r="CI411" s="22">
        <v>0</v>
      </c>
      <c r="CJ411" s="22">
        <v>0</v>
      </c>
      <c r="CK411" s="23">
        <f t="shared" si="497"/>
        <v>0</v>
      </c>
      <c r="CL411" s="22">
        <v>0</v>
      </c>
      <c r="CM411" s="22">
        <v>0</v>
      </c>
      <c r="CN411" s="22">
        <v>0</v>
      </c>
      <c r="CO411" s="23">
        <f t="shared" si="498"/>
        <v>0</v>
      </c>
      <c r="CP411" s="22">
        <v>921</v>
      </c>
      <c r="CQ411" s="22">
        <v>905</v>
      </c>
      <c r="CR411" s="22">
        <v>0</v>
      </c>
      <c r="CS411" s="23">
        <f t="shared" si="499"/>
        <v>905</v>
      </c>
      <c r="CT411" s="22">
        <v>64306</v>
      </c>
      <c r="CU411" s="22">
        <v>60272</v>
      </c>
      <c r="CV411" s="22">
        <v>1864</v>
      </c>
      <c r="CW411" s="23">
        <f t="shared" si="500"/>
        <v>62136</v>
      </c>
      <c r="CX411" s="22">
        <v>0</v>
      </c>
      <c r="CY411" s="22">
        <v>0</v>
      </c>
      <c r="CZ411" s="22">
        <v>0</v>
      </c>
      <c r="DA411" s="23">
        <f t="shared" si="501"/>
        <v>0</v>
      </c>
      <c r="DB411" s="22">
        <v>227942</v>
      </c>
      <c r="DC411" s="22">
        <v>166219</v>
      </c>
      <c r="DD411" s="22">
        <v>45786</v>
      </c>
      <c r="DE411" s="23">
        <f t="shared" si="502"/>
        <v>212005</v>
      </c>
      <c r="DF411" s="25">
        <v>8514</v>
      </c>
      <c r="DG411" s="22">
        <v>4408</v>
      </c>
      <c r="DH411" s="22">
        <v>5981</v>
      </c>
      <c r="DI411" s="23">
        <f t="shared" si="503"/>
        <v>10389</v>
      </c>
      <c r="DJ411" s="22">
        <v>0</v>
      </c>
      <c r="DK411" s="22">
        <v>0</v>
      </c>
      <c r="DL411" s="22">
        <v>0</v>
      </c>
      <c r="DM411" s="23">
        <f t="shared" si="504"/>
        <v>0</v>
      </c>
      <c r="DN411" s="22">
        <v>0</v>
      </c>
      <c r="DO411" s="22">
        <v>0</v>
      </c>
      <c r="DP411" s="22">
        <v>0</v>
      </c>
      <c r="DQ411" s="23">
        <f t="shared" si="505"/>
        <v>0</v>
      </c>
      <c r="DR411" s="22">
        <v>0</v>
      </c>
      <c r="DS411" s="22">
        <v>0</v>
      </c>
      <c r="DT411" s="22">
        <v>0</v>
      </c>
      <c r="DU411" s="23">
        <f t="shared" si="506"/>
        <v>0</v>
      </c>
      <c r="DV411" s="22">
        <v>0</v>
      </c>
      <c r="DW411" s="22">
        <v>0</v>
      </c>
      <c r="DX411" s="22">
        <v>0</v>
      </c>
      <c r="DY411" s="23">
        <f t="shared" si="507"/>
        <v>0</v>
      </c>
      <c r="DZ411" s="22">
        <v>0</v>
      </c>
      <c r="EA411" s="22">
        <v>0</v>
      </c>
      <c r="EB411" s="22">
        <v>0</v>
      </c>
      <c r="EC411" s="23">
        <f t="shared" si="508"/>
        <v>0</v>
      </c>
      <c r="ED411" s="25">
        <v>5595</v>
      </c>
      <c r="EE411" s="22">
        <v>5046</v>
      </c>
      <c r="EF411" s="22">
        <v>1818</v>
      </c>
      <c r="EG411" s="23">
        <f t="shared" si="509"/>
        <v>6864</v>
      </c>
      <c r="EH411" s="22">
        <v>0</v>
      </c>
      <c r="EI411" s="22">
        <v>0</v>
      </c>
      <c r="EJ411" s="22">
        <v>0</v>
      </c>
      <c r="EK411" s="23">
        <f t="shared" si="510"/>
        <v>0</v>
      </c>
      <c r="EL411" s="22">
        <v>0</v>
      </c>
      <c r="EM411" s="22">
        <v>0</v>
      </c>
      <c r="EN411" s="22">
        <v>0</v>
      </c>
      <c r="EO411" s="23">
        <f t="shared" si="511"/>
        <v>0</v>
      </c>
      <c r="EP411" s="48">
        <v>9703</v>
      </c>
      <c r="EQ411" s="22">
        <v>7928</v>
      </c>
      <c r="ER411" s="22">
        <v>16</v>
      </c>
      <c r="ES411" s="23">
        <f t="shared" si="512"/>
        <v>7944</v>
      </c>
      <c r="ET411" s="22">
        <v>0</v>
      </c>
      <c r="EU411" s="22">
        <v>0</v>
      </c>
      <c r="EV411" s="22">
        <v>0</v>
      </c>
      <c r="EW411" s="23">
        <f t="shared" si="513"/>
        <v>0</v>
      </c>
      <c r="EX411" s="22">
        <v>0</v>
      </c>
      <c r="EY411" s="22">
        <v>0</v>
      </c>
      <c r="EZ411" s="22">
        <v>0</v>
      </c>
      <c r="FA411" s="23">
        <f t="shared" si="514"/>
        <v>0</v>
      </c>
      <c r="FB411" s="22">
        <v>0</v>
      </c>
      <c r="FC411" s="22">
        <v>0</v>
      </c>
      <c r="FD411" s="22">
        <v>0</v>
      </c>
      <c r="FE411" s="23">
        <f t="shared" si="515"/>
        <v>0</v>
      </c>
      <c r="FF411" s="22">
        <v>209320</v>
      </c>
      <c r="FG411" s="22">
        <v>205244</v>
      </c>
      <c r="FH411" s="22">
        <v>2634</v>
      </c>
      <c r="FI411" s="23">
        <f t="shared" si="516"/>
        <v>207878</v>
      </c>
      <c r="FJ411" s="22">
        <v>0</v>
      </c>
      <c r="FK411" s="22">
        <v>0</v>
      </c>
      <c r="FL411" s="22">
        <v>0</v>
      </c>
      <c r="FM411" s="23">
        <f t="shared" si="517"/>
        <v>0</v>
      </c>
      <c r="FN411" s="22">
        <v>30384</v>
      </c>
      <c r="FO411" s="22">
        <v>35121</v>
      </c>
      <c r="FP411" s="22">
        <v>2069</v>
      </c>
      <c r="FQ411" s="23">
        <f t="shared" si="518"/>
        <v>37190</v>
      </c>
      <c r="FR411" s="22">
        <v>0</v>
      </c>
      <c r="FS411" s="22">
        <v>0</v>
      </c>
      <c r="FT411" s="22">
        <v>0</v>
      </c>
      <c r="FU411" s="23">
        <f t="shared" si="519"/>
        <v>0</v>
      </c>
      <c r="FV411" s="22">
        <v>0</v>
      </c>
      <c r="FW411" s="22">
        <v>0</v>
      </c>
      <c r="FX411" s="22">
        <v>0</v>
      </c>
      <c r="FY411" s="23">
        <f t="shared" si="469"/>
        <v>0</v>
      </c>
      <c r="FZ411" s="22">
        <v>0</v>
      </c>
      <c r="GA411" s="22">
        <v>0</v>
      </c>
      <c r="GB411" s="22">
        <v>0</v>
      </c>
      <c r="GC411" s="23">
        <f t="shared" si="520"/>
        <v>0</v>
      </c>
      <c r="GD411" s="22">
        <v>670419</v>
      </c>
      <c r="GE411" s="22">
        <v>581512</v>
      </c>
      <c r="GF411" s="22">
        <v>81556</v>
      </c>
      <c r="GG411" s="22">
        <f t="shared" si="470"/>
        <v>663068</v>
      </c>
      <c r="GI411" s="41">
        <f t="shared" si="472"/>
        <v>0.21149342911190927</v>
      </c>
      <c r="GK411" s="37">
        <f t="shared" si="457"/>
        <v>28.583932919698992</v>
      </c>
      <c r="GL411" s="37">
        <f t="shared" si="474"/>
        <v>9.4691081181471759</v>
      </c>
      <c r="GM411" s="37">
        <f t="shared" si="475"/>
        <v>35.29488643398588</v>
      </c>
      <c r="GN411" s="37">
        <f t="shared" si="476"/>
        <v>0</v>
      </c>
      <c r="GO411" s="37">
        <f t="shared" si="477"/>
        <v>0</v>
      </c>
      <c r="GP411" s="37">
        <f t="shared" si="458"/>
        <v>6.0396002146129399</v>
      </c>
      <c r="GQ411" s="37">
        <f t="shared" si="459"/>
        <v>1.3043582935519817</v>
      </c>
      <c r="GR411" s="37">
        <f t="shared" si="460"/>
        <v>1.3633424589690324</v>
      </c>
      <c r="GS411" s="37">
        <f t="shared" si="461"/>
        <v>0.52999766126924297</v>
      </c>
      <c r="GT411" s="37">
        <f t="shared" si="462"/>
        <v>0.758023910082681</v>
      </c>
      <c r="GU411" s="37">
        <f t="shared" si="463"/>
        <v>0.86773789706833215</v>
      </c>
      <c r="GV411" s="37">
        <f t="shared" si="464"/>
        <v>10.364704425704026</v>
      </c>
      <c r="GW411" s="37">
        <f t="shared" si="465"/>
        <v>0.1556287746426557</v>
      </c>
      <c r="GX411" s="37">
        <f t="shared" si="466"/>
        <v>5.0062595440850748</v>
      </c>
      <c r="GY411" s="37"/>
      <c r="GZ411" s="37">
        <f t="shared" si="467"/>
        <v>0.26241934818197876</v>
      </c>
    </row>
    <row r="412" spans="1:208" ht="11.25" customHeight="1">
      <c r="A412" s="28">
        <f t="shared" si="521"/>
        <v>46142</v>
      </c>
      <c r="J412" s="22">
        <v>33090</v>
      </c>
      <c r="K412" s="22">
        <v>27286</v>
      </c>
      <c r="L412" s="22">
        <v>2906</v>
      </c>
      <c r="M412" s="23">
        <f t="shared" si="478"/>
        <v>30192</v>
      </c>
      <c r="N412" s="22">
        <v>0</v>
      </c>
      <c r="O412" s="22">
        <v>0</v>
      </c>
      <c r="P412" s="22">
        <v>0</v>
      </c>
      <c r="Q412" s="23">
        <f t="shared" si="479"/>
        <v>0</v>
      </c>
      <c r="R412" s="22">
        <v>0</v>
      </c>
      <c r="S412" s="22">
        <v>0</v>
      </c>
      <c r="T412" s="22">
        <v>0</v>
      </c>
      <c r="U412" s="23">
        <f t="shared" si="480"/>
        <v>0</v>
      </c>
      <c r="V412" s="22">
        <v>0</v>
      </c>
      <c r="W412" s="22">
        <v>0</v>
      </c>
      <c r="X412" s="22">
        <v>0</v>
      </c>
      <c r="Y412" s="23">
        <f t="shared" si="481"/>
        <v>0</v>
      </c>
      <c r="Z412" s="22">
        <v>0</v>
      </c>
      <c r="AA412" s="22">
        <v>0</v>
      </c>
      <c r="AB412" s="22">
        <v>0</v>
      </c>
      <c r="AC412" s="23">
        <f t="shared" si="482"/>
        <v>0</v>
      </c>
      <c r="AD412" s="22">
        <v>0</v>
      </c>
      <c r="AE412" s="22">
        <v>0</v>
      </c>
      <c r="AF412" s="22">
        <v>0</v>
      </c>
      <c r="AG412" s="23">
        <f t="shared" si="483"/>
        <v>0</v>
      </c>
      <c r="AH412" s="22">
        <v>924</v>
      </c>
      <c r="AI412" s="22">
        <v>886</v>
      </c>
      <c r="AJ412" s="22">
        <v>724</v>
      </c>
      <c r="AK412" s="23">
        <f t="shared" si="484"/>
        <v>1610</v>
      </c>
      <c r="AL412" s="22">
        <v>272</v>
      </c>
      <c r="AM412" s="22">
        <v>239</v>
      </c>
      <c r="AN412" s="22">
        <v>23</v>
      </c>
      <c r="AO412" s="23">
        <f t="shared" si="485"/>
        <v>262</v>
      </c>
      <c r="AP412" s="22">
        <v>0</v>
      </c>
      <c r="AQ412" s="22">
        <v>0</v>
      </c>
      <c r="AR412" s="22">
        <v>0</v>
      </c>
      <c r="AS412" s="23">
        <f t="shared" si="486"/>
        <v>0</v>
      </c>
      <c r="AT412" s="22">
        <v>0</v>
      </c>
      <c r="AU412" s="22">
        <v>0</v>
      </c>
      <c r="AV412" s="22">
        <v>0</v>
      </c>
      <c r="AW412" s="23">
        <f t="shared" si="487"/>
        <v>0</v>
      </c>
      <c r="AX412" s="22">
        <v>0</v>
      </c>
      <c r="AY412" s="22">
        <v>0</v>
      </c>
      <c r="AZ412" s="22">
        <v>0</v>
      </c>
      <c r="BA412" s="23">
        <f t="shared" si="488"/>
        <v>0</v>
      </c>
      <c r="BB412" s="22">
        <v>0</v>
      </c>
      <c r="BC412" s="22">
        <v>0</v>
      </c>
      <c r="BD412" s="22">
        <v>0</v>
      </c>
      <c r="BE412" s="23">
        <f t="shared" si="489"/>
        <v>0</v>
      </c>
      <c r="BF412" s="22">
        <v>0</v>
      </c>
      <c r="BG412" s="22">
        <v>0</v>
      </c>
      <c r="BH412" s="22">
        <v>0</v>
      </c>
      <c r="BI412" s="23">
        <f t="shared" si="490"/>
        <v>0</v>
      </c>
      <c r="BJ412" s="22">
        <v>0</v>
      </c>
      <c r="BK412" s="22">
        <v>0</v>
      </c>
      <c r="BL412" s="22">
        <v>0</v>
      </c>
      <c r="BM412" s="23">
        <f t="shared" si="491"/>
        <v>0</v>
      </c>
      <c r="BN412" s="22">
        <v>7280</v>
      </c>
      <c r="BO412" s="22">
        <v>4069</v>
      </c>
      <c r="BP412" s="22">
        <v>869</v>
      </c>
      <c r="BQ412" s="23">
        <f t="shared" si="492"/>
        <v>4938</v>
      </c>
      <c r="BR412" s="22">
        <v>69100</v>
      </c>
      <c r="BS412" s="22">
        <v>51902</v>
      </c>
      <c r="BT412" s="22">
        <v>13708</v>
      </c>
      <c r="BU412" s="23">
        <f t="shared" si="493"/>
        <v>65610</v>
      </c>
      <c r="BV412" s="22">
        <v>7744</v>
      </c>
      <c r="BW412" s="22">
        <v>2828</v>
      </c>
      <c r="BX412" s="22">
        <v>2731</v>
      </c>
      <c r="BY412" s="23">
        <f t="shared" si="494"/>
        <v>5559</v>
      </c>
      <c r="BZ412" s="22">
        <v>0</v>
      </c>
      <c r="CA412" s="22">
        <v>0</v>
      </c>
      <c r="CB412" s="22">
        <v>0</v>
      </c>
      <c r="CC412" s="23">
        <f t="shared" si="495"/>
        <v>0</v>
      </c>
      <c r="CD412" s="22">
        <v>16</v>
      </c>
      <c r="CE412" s="22">
        <v>4</v>
      </c>
      <c r="CF412" s="22">
        <v>0</v>
      </c>
      <c r="CG412" s="23">
        <f t="shared" si="496"/>
        <v>4</v>
      </c>
      <c r="CH412" s="22">
        <v>0</v>
      </c>
      <c r="CI412" s="22">
        <v>0</v>
      </c>
      <c r="CJ412" s="22">
        <v>0</v>
      </c>
      <c r="CK412" s="23">
        <f t="shared" si="497"/>
        <v>0</v>
      </c>
      <c r="CL412" s="22">
        <v>0</v>
      </c>
      <c r="CM412" s="22">
        <v>0</v>
      </c>
      <c r="CN412" s="22">
        <v>0</v>
      </c>
      <c r="CO412" s="23">
        <f t="shared" si="498"/>
        <v>0</v>
      </c>
      <c r="CP412" s="22">
        <v>1467</v>
      </c>
      <c r="CQ412" s="22">
        <v>1404</v>
      </c>
      <c r="CR412" s="22">
        <v>0</v>
      </c>
      <c r="CS412" s="23">
        <f t="shared" si="499"/>
        <v>1404</v>
      </c>
      <c r="CT412" s="22">
        <v>55833</v>
      </c>
      <c r="CU412" s="22">
        <v>56331</v>
      </c>
      <c r="CV412" s="22">
        <v>1503</v>
      </c>
      <c r="CW412" s="23">
        <f t="shared" si="500"/>
        <v>57834</v>
      </c>
      <c r="CX412" s="22">
        <v>0</v>
      </c>
      <c r="CY412" s="22">
        <v>0</v>
      </c>
      <c r="CZ412" s="22">
        <v>0</v>
      </c>
      <c r="DA412" s="23">
        <f t="shared" si="501"/>
        <v>0</v>
      </c>
      <c r="DB412" s="22">
        <v>206097</v>
      </c>
      <c r="DC412" s="22">
        <v>187704</v>
      </c>
      <c r="DD412" s="22">
        <v>39638</v>
      </c>
      <c r="DE412" s="23">
        <f t="shared" si="502"/>
        <v>227342</v>
      </c>
      <c r="DF412" s="25">
        <v>6961</v>
      </c>
      <c r="DG412" s="22">
        <v>3204</v>
      </c>
      <c r="DH412" s="22">
        <v>2185</v>
      </c>
      <c r="DI412" s="23">
        <f t="shared" si="503"/>
        <v>5389</v>
      </c>
      <c r="DJ412" s="22">
        <v>0</v>
      </c>
      <c r="DK412" s="22">
        <v>0</v>
      </c>
      <c r="DL412" s="22">
        <v>0</v>
      </c>
      <c r="DM412" s="23">
        <f t="shared" si="504"/>
        <v>0</v>
      </c>
      <c r="DN412" s="22">
        <v>0</v>
      </c>
      <c r="DO412" s="22">
        <v>0</v>
      </c>
      <c r="DP412" s="22">
        <v>0</v>
      </c>
      <c r="DQ412" s="23">
        <f t="shared" si="505"/>
        <v>0</v>
      </c>
      <c r="DR412" s="22">
        <v>0</v>
      </c>
      <c r="DS412" s="22">
        <v>0</v>
      </c>
      <c r="DT412" s="22">
        <v>0</v>
      </c>
      <c r="DU412" s="23">
        <f t="shared" si="506"/>
        <v>0</v>
      </c>
      <c r="DV412" s="22">
        <v>0</v>
      </c>
      <c r="DW412" s="22">
        <v>0</v>
      </c>
      <c r="DX412" s="22">
        <v>0</v>
      </c>
      <c r="DY412" s="23">
        <f t="shared" si="507"/>
        <v>0</v>
      </c>
      <c r="DZ412" s="22">
        <v>0</v>
      </c>
      <c r="EA412" s="22">
        <v>0</v>
      </c>
      <c r="EB412" s="22">
        <v>0</v>
      </c>
      <c r="EC412" s="23">
        <f t="shared" si="508"/>
        <v>0</v>
      </c>
      <c r="ED412" s="25">
        <v>9333</v>
      </c>
      <c r="EE412" s="22">
        <v>5413</v>
      </c>
      <c r="EF412" s="22">
        <v>991</v>
      </c>
      <c r="EG412" s="23">
        <f t="shared" si="509"/>
        <v>6404</v>
      </c>
      <c r="EH412" s="22">
        <v>0</v>
      </c>
      <c r="EI412" s="22">
        <v>0</v>
      </c>
      <c r="EJ412" s="22">
        <v>0</v>
      </c>
      <c r="EK412" s="23">
        <f t="shared" si="510"/>
        <v>0</v>
      </c>
      <c r="EL412" s="22">
        <v>0</v>
      </c>
      <c r="EM412" s="22">
        <v>0</v>
      </c>
      <c r="EN412" s="22">
        <v>0</v>
      </c>
      <c r="EO412" s="23">
        <f t="shared" si="511"/>
        <v>0</v>
      </c>
      <c r="EP412" s="48">
        <v>7205</v>
      </c>
      <c r="EQ412" s="22">
        <v>6886</v>
      </c>
      <c r="ER412" s="22">
        <v>103</v>
      </c>
      <c r="ES412" s="23">
        <f t="shared" si="512"/>
        <v>6989</v>
      </c>
      <c r="ET412" s="22">
        <v>0</v>
      </c>
      <c r="EU412" s="22">
        <v>0</v>
      </c>
      <c r="EV412" s="22">
        <v>0</v>
      </c>
      <c r="EW412" s="23">
        <f t="shared" si="513"/>
        <v>0</v>
      </c>
      <c r="EX412" s="22">
        <v>0</v>
      </c>
      <c r="EY412" s="22">
        <v>0</v>
      </c>
      <c r="EZ412" s="22">
        <v>0</v>
      </c>
      <c r="FA412" s="23">
        <f t="shared" si="514"/>
        <v>0</v>
      </c>
      <c r="FB412" s="22">
        <v>0</v>
      </c>
      <c r="FC412" s="22">
        <v>0</v>
      </c>
      <c r="FD412" s="22">
        <v>0</v>
      </c>
      <c r="FE412" s="23">
        <f t="shared" si="515"/>
        <v>0</v>
      </c>
      <c r="FF412" s="22">
        <v>0</v>
      </c>
      <c r="FG412" s="22">
        <v>0</v>
      </c>
      <c r="FH412" s="22">
        <v>0</v>
      </c>
      <c r="FI412" s="23">
        <f t="shared" si="516"/>
        <v>0</v>
      </c>
      <c r="FJ412" s="22">
        <v>0</v>
      </c>
      <c r="FK412" s="22">
        <v>0</v>
      </c>
      <c r="FL412" s="22">
        <v>0</v>
      </c>
      <c r="FM412" s="23">
        <f t="shared" si="517"/>
        <v>0</v>
      </c>
      <c r="FN412" s="22">
        <v>33937</v>
      </c>
      <c r="FO412" s="22">
        <v>30156</v>
      </c>
      <c r="FP412" s="22">
        <v>1927</v>
      </c>
      <c r="FQ412" s="23">
        <f t="shared" si="518"/>
        <v>32083</v>
      </c>
      <c r="FR412" s="22">
        <v>0</v>
      </c>
      <c r="FS412" s="22">
        <v>0</v>
      </c>
      <c r="FT412" s="22">
        <v>0</v>
      </c>
      <c r="FU412" s="23">
        <f t="shared" si="519"/>
        <v>0</v>
      </c>
      <c r="FV412" s="22">
        <v>0</v>
      </c>
      <c r="FW412" s="22">
        <v>0</v>
      </c>
      <c r="FX412" s="22">
        <v>0</v>
      </c>
      <c r="FY412" s="23">
        <f t="shared" si="469"/>
        <v>0</v>
      </c>
      <c r="FZ412" s="22">
        <v>1895</v>
      </c>
      <c r="GA412" s="22">
        <v>1714</v>
      </c>
      <c r="GB412" s="22">
        <v>0</v>
      </c>
      <c r="GC412" s="23">
        <f t="shared" si="520"/>
        <v>1714</v>
      </c>
      <c r="GD412" s="22">
        <v>441154</v>
      </c>
      <c r="GE412" s="22">
        <v>380026</v>
      </c>
      <c r="GF412" s="22">
        <v>67308</v>
      </c>
      <c r="GG412" s="22">
        <f t="shared" si="470"/>
        <v>447334</v>
      </c>
      <c r="GI412" s="41">
        <f t="shared" si="472"/>
        <v>0.25153467172515542</v>
      </c>
      <c r="GK412" s="37">
        <f t="shared" si="457"/>
        <v>49.392409993000477</v>
      </c>
      <c r="GL412" s="37">
        <f t="shared" si="474"/>
        <v>13.657486593022583</v>
      </c>
      <c r="GM412" s="37">
        <f t="shared" si="475"/>
        <v>0</v>
      </c>
      <c r="GN412" s="37">
        <f t="shared" si="476"/>
        <v>0</v>
      </c>
      <c r="GO412" s="37">
        <f t="shared" si="477"/>
        <v>0</v>
      </c>
      <c r="GP412" s="37">
        <f t="shared" si="458"/>
        <v>7.9352465357633424</v>
      </c>
      <c r="GQ412" s="37">
        <f t="shared" si="459"/>
        <v>1.0707162141537683</v>
      </c>
      <c r="GR412" s="37">
        <f t="shared" si="460"/>
        <v>1.8119812854909927</v>
      </c>
      <c r="GS412" s="37">
        <f t="shared" si="461"/>
        <v>0.74415961013193832</v>
      </c>
      <c r="GT412" s="37">
        <f t="shared" si="462"/>
        <v>0.84310020893307303</v>
      </c>
      <c r="GU412" s="37">
        <f t="shared" si="463"/>
        <v>1.4243762268897391</v>
      </c>
      <c r="GV412" s="37">
        <f t="shared" si="464"/>
        <v>14.822933167730628</v>
      </c>
      <c r="GW412" s="37">
        <f t="shared" si="465"/>
        <v>0.36944840616168367</v>
      </c>
      <c r="GX412" s="37">
        <f t="shared" si="466"/>
        <v>7.1800350502334052</v>
      </c>
      <c r="GY412" s="37"/>
      <c r="GZ412" s="37">
        <f t="shared" si="467"/>
        <v>0.74810670848839322</v>
      </c>
    </row>
    <row r="413" spans="1:208" ht="11.25" customHeight="1">
      <c r="A413" s="28">
        <f t="shared" si="521"/>
        <v>46173</v>
      </c>
      <c r="J413" s="22">
        <v>23900</v>
      </c>
      <c r="K413" s="22">
        <v>27586</v>
      </c>
      <c r="L413" s="22">
        <v>2403</v>
      </c>
      <c r="M413" s="23">
        <f t="shared" si="478"/>
        <v>29989</v>
      </c>
      <c r="N413" s="22">
        <v>0</v>
      </c>
      <c r="O413" s="22">
        <v>0</v>
      </c>
      <c r="P413" s="22">
        <v>0</v>
      </c>
      <c r="Q413" s="23">
        <f t="shared" si="479"/>
        <v>0</v>
      </c>
      <c r="R413" s="22">
        <v>0</v>
      </c>
      <c r="S413" s="22">
        <v>0</v>
      </c>
      <c r="T413" s="22">
        <v>0</v>
      </c>
      <c r="U413" s="23">
        <f t="shared" si="480"/>
        <v>0</v>
      </c>
      <c r="V413" s="22">
        <v>0</v>
      </c>
      <c r="W413" s="22">
        <v>0</v>
      </c>
      <c r="X413" s="22">
        <v>0</v>
      </c>
      <c r="Y413" s="23">
        <f t="shared" si="481"/>
        <v>0</v>
      </c>
      <c r="Z413" s="22">
        <v>0</v>
      </c>
      <c r="AA413" s="22">
        <v>0</v>
      </c>
      <c r="AB413" s="22">
        <v>0</v>
      </c>
      <c r="AC413" s="23">
        <f t="shared" si="482"/>
        <v>0</v>
      </c>
      <c r="AD413" s="22">
        <v>0</v>
      </c>
      <c r="AE413" s="22">
        <v>0</v>
      </c>
      <c r="AF413" s="22">
        <v>0</v>
      </c>
      <c r="AG413" s="23">
        <f t="shared" si="483"/>
        <v>0</v>
      </c>
      <c r="AH413" s="22">
        <v>1387</v>
      </c>
      <c r="AI413" s="22">
        <v>731</v>
      </c>
      <c r="AJ413" s="22">
        <v>1139</v>
      </c>
      <c r="AK413" s="23">
        <f t="shared" si="484"/>
        <v>1870</v>
      </c>
      <c r="AL413" s="22">
        <v>265</v>
      </c>
      <c r="AM413" s="22">
        <v>182</v>
      </c>
      <c r="AN413" s="22">
        <v>14</v>
      </c>
      <c r="AO413" s="23">
        <f t="shared" si="485"/>
        <v>196</v>
      </c>
      <c r="AP413" s="22">
        <v>0</v>
      </c>
      <c r="AQ413" s="22">
        <v>0</v>
      </c>
      <c r="AR413" s="22">
        <v>0</v>
      </c>
      <c r="AS413" s="23">
        <f t="shared" si="486"/>
        <v>0</v>
      </c>
      <c r="AT413" s="22">
        <v>0</v>
      </c>
      <c r="AU413" s="22">
        <v>0</v>
      </c>
      <c r="AV413" s="22">
        <v>0</v>
      </c>
      <c r="AW413" s="23">
        <f t="shared" si="487"/>
        <v>0</v>
      </c>
      <c r="AX413" s="22">
        <v>0</v>
      </c>
      <c r="AY413" s="22">
        <v>0</v>
      </c>
      <c r="AZ413" s="22">
        <v>0</v>
      </c>
      <c r="BA413" s="23">
        <f t="shared" si="488"/>
        <v>0</v>
      </c>
      <c r="BB413" s="22">
        <v>0</v>
      </c>
      <c r="BC413" s="22">
        <v>0</v>
      </c>
      <c r="BD413" s="22">
        <v>0</v>
      </c>
      <c r="BE413" s="23">
        <f t="shared" si="489"/>
        <v>0</v>
      </c>
      <c r="BF413" s="22">
        <v>0</v>
      </c>
      <c r="BG413" s="22">
        <v>0</v>
      </c>
      <c r="BH413" s="22">
        <v>0</v>
      </c>
      <c r="BI413" s="23">
        <f t="shared" si="490"/>
        <v>0</v>
      </c>
      <c r="BJ413" s="22">
        <v>0</v>
      </c>
      <c r="BK413" s="22">
        <v>0</v>
      </c>
      <c r="BL413" s="22">
        <v>0</v>
      </c>
      <c r="BM413" s="23">
        <f t="shared" si="491"/>
        <v>0</v>
      </c>
      <c r="BN413" s="22">
        <v>7421</v>
      </c>
      <c r="BO413" s="22">
        <v>5111</v>
      </c>
      <c r="BP413" s="22">
        <v>2742</v>
      </c>
      <c r="BQ413" s="23">
        <f t="shared" si="492"/>
        <v>7853</v>
      </c>
      <c r="BR413" s="22">
        <v>50545</v>
      </c>
      <c r="BS413" s="22">
        <v>47837</v>
      </c>
      <c r="BT413" s="22">
        <v>13300</v>
      </c>
      <c r="BU413" s="23">
        <f t="shared" si="493"/>
        <v>61137</v>
      </c>
      <c r="BV413" s="22">
        <v>6598</v>
      </c>
      <c r="BW413" s="22">
        <v>2619</v>
      </c>
      <c r="BX413" s="22">
        <v>4333</v>
      </c>
      <c r="BY413" s="23">
        <f t="shared" si="494"/>
        <v>6952</v>
      </c>
      <c r="BZ413" s="22">
        <v>0</v>
      </c>
      <c r="CA413" s="22">
        <v>0</v>
      </c>
      <c r="CB413" s="22">
        <v>0</v>
      </c>
      <c r="CC413" s="23">
        <f t="shared" si="495"/>
        <v>0</v>
      </c>
      <c r="CD413" s="22">
        <v>0</v>
      </c>
      <c r="CE413" s="22">
        <v>15</v>
      </c>
      <c r="CF413" s="22">
        <v>4</v>
      </c>
      <c r="CG413" s="23">
        <f t="shared" si="496"/>
        <v>19</v>
      </c>
      <c r="CH413" s="22">
        <v>0</v>
      </c>
      <c r="CI413" s="22">
        <v>0</v>
      </c>
      <c r="CJ413" s="22">
        <v>0</v>
      </c>
      <c r="CK413" s="23">
        <f t="shared" si="497"/>
        <v>0</v>
      </c>
      <c r="CL413" s="22">
        <v>0</v>
      </c>
      <c r="CM413" s="22">
        <v>0</v>
      </c>
      <c r="CN413" s="22">
        <v>0</v>
      </c>
      <c r="CO413" s="23">
        <f t="shared" si="498"/>
        <v>0</v>
      </c>
      <c r="CP413" s="22">
        <v>1842</v>
      </c>
      <c r="CQ413" s="22">
        <v>1585</v>
      </c>
      <c r="CR413" s="22">
        <v>0</v>
      </c>
      <c r="CS413" s="23">
        <f t="shared" si="499"/>
        <v>1585</v>
      </c>
      <c r="CT413" s="22">
        <v>58070</v>
      </c>
      <c r="CU413" s="22">
        <v>58021</v>
      </c>
      <c r="CV413" s="22">
        <v>1599</v>
      </c>
      <c r="CW413" s="23">
        <f t="shared" si="500"/>
        <v>59620</v>
      </c>
      <c r="CX413" s="22">
        <v>0</v>
      </c>
      <c r="CY413" s="22">
        <v>0</v>
      </c>
      <c r="CZ413" s="22">
        <v>0</v>
      </c>
      <c r="DA413" s="23">
        <f t="shared" si="501"/>
        <v>0</v>
      </c>
      <c r="DB413" s="22">
        <v>226100</v>
      </c>
      <c r="DC413" s="22">
        <v>190337</v>
      </c>
      <c r="DD413" s="22">
        <v>41366</v>
      </c>
      <c r="DE413" s="23">
        <f t="shared" si="502"/>
        <v>231703</v>
      </c>
      <c r="DF413" s="25">
        <v>5170</v>
      </c>
      <c r="DG413" s="22">
        <v>2948</v>
      </c>
      <c r="DH413" s="22">
        <v>5023</v>
      </c>
      <c r="DI413" s="23">
        <f t="shared" si="503"/>
        <v>7971</v>
      </c>
      <c r="DJ413" s="22">
        <v>0</v>
      </c>
      <c r="DK413" s="22">
        <v>0</v>
      </c>
      <c r="DL413" s="22">
        <v>0</v>
      </c>
      <c r="DM413" s="23">
        <f t="shared" si="504"/>
        <v>0</v>
      </c>
      <c r="DN413" s="22">
        <v>0</v>
      </c>
      <c r="DO413" s="22">
        <v>0</v>
      </c>
      <c r="DP413" s="22">
        <v>0</v>
      </c>
      <c r="DQ413" s="23">
        <f t="shared" si="505"/>
        <v>0</v>
      </c>
      <c r="DR413" s="22">
        <v>0</v>
      </c>
      <c r="DS413" s="22">
        <v>0</v>
      </c>
      <c r="DT413" s="22">
        <v>0</v>
      </c>
      <c r="DU413" s="23">
        <f t="shared" si="506"/>
        <v>0</v>
      </c>
      <c r="DV413" s="22">
        <v>0</v>
      </c>
      <c r="DW413" s="22">
        <v>0</v>
      </c>
      <c r="DX413" s="22">
        <v>0</v>
      </c>
      <c r="DY413" s="23">
        <f t="shared" si="507"/>
        <v>0</v>
      </c>
      <c r="DZ413" s="22">
        <v>0</v>
      </c>
      <c r="EA413" s="22">
        <v>0</v>
      </c>
      <c r="EB413" s="22">
        <v>0</v>
      </c>
      <c r="EC413" s="23">
        <f t="shared" si="508"/>
        <v>0</v>
      </c>
      <c r="ED413" s="25">
        <v>7331</v>
      </c>
      <c r="EE413" s="22">
        <v>4113</v>
      </c>
      <c r="EF413" s="22">
        <v>1500</v>
      </c>
      <c r="EG413" s="23">
        <f t="shared" si="509"/>
        <v>5613</v>
      </c>
      <c r="EH413" s="22">
        <v>0</v>
      </c>
      <c r="EI413" s="22">
        <v>0</v>
      </c>
      <c r="EJ413" s="22">
        <v>0</v>
      </c>
      <c r="EK413" s="23">
        <f t="shared" si="510"/>
        <v>0</v>
      </c>
      <c r="EL413" s="22">
        <v>0</v>
      </c>
      <c r="EM413" s="22">
        <v>0</v>
      </c>
      <c r="EN413" s="22">
        <v>0</v>
      </c>
      <c r="EO413" s="23">
        <f t="shared" si="511"/>
        <v>0</v>
      </c>
      <c r="EP413" s="48">
        <v>6427</v>
      </c>
      <c r="EQ413" s="22">
        <v>5760</v>
      </c>
      <c r="ER413" s="22">
        <v>74</v>
      </c>
      <c r="ES413" s="23">
        <f t="shared" si="512"/>
        <v>5834</v>
      </c>
      <c r="ET413" s="22">
        <v>0</v>
      </c>
      <c r="EU413" s="22">
        <v>0</v>
      </c>
      <c r="EV413" s="22">
        <v>0</v>
      </c>
      <c r="EW413" s="23">
        <f t="shared" si="513"/>
        <v>0</v>
      </c>
      <c r="EX413" s="22">
        <v>0</v>
      </c>
      <c r="EY413" s="22">
        <v>0</v>
      </c>
      <c r="EZ413" s="22">
        <v>0</v>
      </c>
      <c r="FA413" s="23">
        <f t="shared" si="514"/>
        <v>0</v>
      </c>
      <c r="FB413" s="22">
        <v>0</v>
      </c>
      <c r="FC413" s="22">
        <v>0</v>
      </c>
      <c r="FD413" s="22">
        <v>0</v>
      </c>
      <c r="FE413" s="23">
        <f t="shared" si="515"/>
        <v>0</v>
      </c>
      <c r="FF413" s="22">
        <v>0</v>
      </c>
      <c r="FG413" s="22">
        <v>0</v>
      </c>
      <c r="FH413" s="22">
        <v>0</v>
      </c>
      <c r="FI413" s="23">
        <f t="shared" si="516"/>
        <v>0</v>
      </c>
      <c r="FJ413" s="22">
        <v>0</v>
      </c>
      <c r="FK413" s="22">
        <v>0</v>
      </c>
      <c r="FL413" s="22">
        <v>0</v>
      </c>
      <c r="FM413" s="23">
        <f t="shared" si="517"/>
        <v>0</v>
      </c>
      <c r="FN413" s="22">
        <v>34435</v>
      </c>
      <c r="FO413" s="22">
        <v>30560</v>
      </c>
      <c r="FP413" s="22">
        <v>2554</v>
      </c>
      <c r="FQ413" s="23">
        <f t="shared" si="518"/>
        <v>33114</v>
      </c>
      <c r="FR413" s="22">
        <v>0</v>
      </c>
      <c r="FS413" s="22">
        <v>0</v>
      </c>
      <c r="FT413" s="22">
        <v>0</v>
      </c>
      <c r="FU413" s="23">
        <f t="shared" si="519"/>
        <v>0</v>
      </c>
      <c r="FV413" s="22">
        <v>0</v>
      </c>
      <c r="FW413" s="22">
        <v>0</v>
      </c>
      <c r="FX413" s="22">
        <v>0</v>
      </c>
      <c r="FY413" s="23">
        <f t="shared" si="469"/>
        <v>0</v>
      </c>
      <c r="FZ413" s="22">
        <v>2559</v>
      </c>
      <c r="GA413" s="22">
        <v>2359</v>
      </c>
      <c r="GB413" s="22">
        <v>0</v>
      </c>
      <c r="GC413" s="23">
        <f t="shared" si="520"/>
        <v>2359</v>
      </c>
      <c r="GD413" s="22">
        <v>432050</v>
      </c>
      <c r="GE413" s="22">
        <v>379764</v>
      </c>
      <c r="GF413" s="22">
        <v>76051</v>
      </c>
      <c r="GG413" s="22">
        <f t="shared" si="470"/>
        <v>455815</v>
      </c>
      <c r="GI413" s="41">
        <f t="shared" si="472"/>
        <v>0.25293715914602166</v>
      </c>
      <c r="GK413" s="37">
        <f t="shared" si="457"/>
        <v>50.119811251198108</v>
      </c>
      <c r="GL413" s="37">
        <f t="shared" si="474"/>
        <v>12.596507304536503</v>
      </c>
      <c r="GM413" s="37">
        <f t="shared" si="475"/>
        <v>0</v>
      </c>
      <c r="GN413" s="37">
        <f t="shared" si="476"/>
        <v>0</v>
      </c>
      <c r="GO413" s="37">
        <f t="shared" si="477"/>
        <v>0</v>
      </c>
      <c r="GP413" s="37">
        <f t="shared" si="458"/>
        <v>8.0471029376138876</v>
      </c>
      <c r="GQ413" s="37">
        <f t="shared" si="459"/>
        <v>1.3458358348869299</v>
      </c>
      <c r="GR413" s="37">
        <f t="shared" si="460"/>
        <v>1.5167314437387429</v>
      </c>
      <c r="GS413" s="37">
        <f t="shared" si="461"/>
        <v>0.68963882832495971</v>
      </c>
      <c r="GT413" s="37">
        <f t="shared" si="462"/>
        <v>0.7762715791912872</v>
      </c>
      <c r="GU413" s="37">
        <f t="shared" si="463"/>
        <v>1.0830410465446962</v>
      </c>
      <c r="GV413" s="37">
        <f t="shared" si="464"/>
        <v>15.278172759924585</v>
      </c>
      <c r="GW413" s="37">
        <f t="shared" si="465"/>
        <v>0.41736446845935898</v>
      </c>
      <c r="GX413" s="37">
        <f t="shared" si="466"/>
        <v>7.263985001211279</v>
      </c>
      <c r="GY413" s="37">
        <f>+GA413/GE413*100</f>
        <v>0.62117525621175251</v>
      </c>
      <c r="GZ413" s="37">
        <f>100-SUM(GK413:GY413)</f>
        <v>0.24436228815790173</v>
      </c>
    </row>
  </sheetData>
  <mergeCells count="46">
    <mergeCell ref="FR2:FU2"/>
    <mergeCell ref="FV2:FY2"/>
    <mergeCell ref="FZ2:GC2"/>
    <mergeCell ref="GD2:GG2"/>
    <mergeCell ref="ET2:EW2"/>
    <mergeCell ref="EX2:FA2"/>
    <mergeCell ref="FB2:FE2"/>
    <mergeCell ref="FF2:FI2"/>
    <mergeCell ref="FJ2:FM2"/>
    <mergeCell ref="FN2:FQ2"/>
    <mergeCell ref="DV2:DY2"/>
    <mergeCell ref="DZ2:EC2"/>
    <mergeCell ref="ED2:EG2"/>
    <mergeCell ref="EH2:EK2"/>
    <mergeCell ref="EL2:EO2"/>
    <mergeCell ref="EP2:ES2"/>
    <mergeCell ref="CX2:DA2"/>
    <mergeCell ref="DB2:DE2"/>
    <mergeCell ref="DF2:DI2"/>
    <mergeCell ref="DJ2:DM2"/>
    <mergeCell ref="DN2:DQ2"/>
    <mergeCell ref="DR2:DU2"/>
    <mergeCell ref="BZ2:CC2"/>
    <mergeCell ref="CD2:CG2"/>
    <mergeCell ref="CH2:CK2"/>
    <mergeCell ref="CL2:CO2"/>
    <mergeCell ref="CP2:CS2"/>
    <mergeCell ref="CT2:CW2"/>
    <mergeCell ref="BB2:BE2"/>
    <mergeCell ref="BF2:BI2"/>
    <mergeCell ref="BJ2:BM2"/>
    <mergeCell ref="BN2:BQ2"/>
    <mergeCell ref="BR2:BU2"/>
    <mergeCell ref="BV2:BY2"/>
    <mergeCell ref="AD2:AG2"/>
    <mergeCell ref="AH2:AK2"/>
    <mergeCell ref="AL2:AO2"/>
    <mergeCell ref="AP2:AS2"/>
    <mergeCell ref="AT2:AW2"/>
    <mergeCell ref="AX2:BA2"/>
    <mergeCell ref="B2:E2"/>
    <mergeCell ref="F2:I2"/>
    <mergeCell ref="J2:M2"/>
    <mergeCell ref="N2:Q2"/>
    <mergeCell ref="R2:U2"/>
    <mergeCell ref="Z2:AC2"/>
  </mergeCells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94211-0304-4380-8E03-BC2D5573A01C}">
  <sheetPr codeName="Sheet23"/>
  <dimension ref="A1:HV439"/>
  <sheetViews>
    <sheetView showGridLines="0" zoomScaleNormal="100" zoomScalePageLayoutView="130" workbookViewId="0">
      <pane xSplit="1" ySplit="3" topLeftCell="N373" activePane="bottomRight" state="frozen"/>
      <selection activeCell="D418" sqref="D418"/>
      <selection pane="topRight" activeCell="D418" sqref="D418"/>
      <selection pane="bottomLeft" activeCell="D418" sqref="D418"/>
      <selection pane="bottomRight" activeCell="N413" sqref="N413"/>
    </sheetView>
  </sheetViews>
  <sheetFormatPr defaultColWidth="8.85546875" defaultRowHeight="11.25" customHeight="1"/>
  <cols>
    <col min="1" max="1" width="6.7109375" style="49" customWidth="1"/>
    <col min="2" max="2" width="5.42578125" style="22" hidden="1" customWidth="1"/>
    <col min="3" max="3" width="6" style="22" hidden="1" customWidth="1"/>
    <col min="4" max="5" width="4" style="22" hidden="1" customWidth="1"/>
    <col min="6" max="13" width="6.7109375" style="22" hidden="1" customWidth="1"/>
    <col min="14" max="17" width="27.140625" style="22" bestFit="1" customWidth="1"/>
    <col min="18" max="41" width="27.140625" style="22" hidden="1" customWidth="1"/>
    <col min="42" max="49" width="27.140625" style="54" hidden="1" customWidth="1"/>
    <col min="50" max="53" width="27.140625" style="54" bestFit="1" customWidth="1"/>
    <col min="54" max="57" width="27.140625" style="22" hidden="1" customWidth="1"/>
    <col min="58" max="61" width="27.140625" style="22" bestFit="1" customWidth="1"/>
    <col min="62" max="97" width="27.140625" style="22" hidden="1" customWidth="1"/>
    <col min="98" max="101" width="27.140625" style="22" bestFit="1" customWidth="1"/>
    <col min="102" max="113" width="27.140625" style="22" hidden="1" customWidth="1"/>
    <col min="114" max="117" width="27.140625" style="22" bestFit="1" customWidth="1"/>
    <col min="118" max="121" width="27.140625" style="22" hidden="1" customWidth="1"/>
    <col min="122" max="125" width="27.140625" style="22" bestFit="1" customWidth="1"/>
    <col min="126" max="137" width="27.140625" style="22" hidden="1" customWidth="1"/>
    <col min="138" max="141" width="27.140625" style="22" bestFit="1" customWidth="1"/>
    <col min="142" max="149" width="27.140625" style="22" hidden="1" customWidth="1"/>
    <col min="150" max="153" width="27.140625" style="22" bestFit="1" customWidth="1"/>
    <col min="154" max="173" width="27.140625" style="22" hidden="1" customWidth="1"/>
    <col min="174" max="177" width="27.140625" style="22" bestFit="1" customWidth="1"/>
    <col min="178" max="181" width="27.140625" style="22" hidden="1" customWidth="1"/>
    <col min="182" max="189" width="27.140625" style="22" bestFit="1" customWidth="1"/>
    <col min="190" max="190" width="27.140625" style="22" customWidth="1"/>
    <col min="191" max="192" width="8.42578125" style="22" customWidth="1"/>
    <col min="193" max="197" width="21.85546875" style="56" bestFit="1" customWidth="1"/>
    <col min="198" max="202" width="21.85546875" style="54" bestFit="1" customWidth="1"/>
    <col min="203" max="203" width="5.42578125" style="54" customWidth="1"/>
    <col min="204" max="204" width="9.140625" style="54" customWidth="1"/>
    <col min="205" max="213" width="5" style="56" customWidth="1"/>
    <col min="214" max="214" width="5.42578125" style="56" customWidth="1"/>
    <col min="215" max="215" width="10" style="56" customWidth="1"/>
    <col min="216" max="225" width="6.42578125" style="56" customWidth="1"/>
    <col min="226" max="255" width="9.140625" style="56" customWidth="1"/>
    <col min="256" max="16384" width="8.85546875" style="56"/>
  </cols>
  <sheetData>
    <row r="1" spans="1:230" ht="11.25" customHeight="1">
      <c r="A1" s="50"/>
      <c r="B1" s="51" t="str">
        <f>B2&amp;" "&amp;B3</f>
        <v>Ashok Leyland Production</v>
      </c>
      <c r="C1" s="51" t="str">
        <f>B2&amp;" "&amp;C3</f>
        <v>Ashok Leyland Domestic sales</v>
      </c>
      <c r="D1" s="51" t="str">
        <f>B2&amp;" "&amp;D3</f>
        <v>Ashok Leyland Exports sales</v>
      </c>
      <c r="E1" s="51" t="str">
        <f>B2&amp;" "&amp;E3</f>
        <v>Ashok Leyland Total sales</v>
      </c>
      <c r="F1" s="51" t="str">
        <f>F2&amp;" "&amp;F3</f>
        <v>Atul Auto Production</v>
      </c>
      <c r="G1" s="51" t="str">
        <f>F2&amp;" "&amp;G3</f>
        <v>Atul Auto Domestic sales</v>
      </c>
      <c r="H1" s="51" t="str">
        <f>F2&amp;" "&amp;H3</f>
        <v>Atul Auto Exports sales</v>
      </c>
      <c r="I1" s="51" t="str">
        <f>F2&amp;" "&amp;I3</f>
        <v>Atul Auto Total sales</v>
      </c>
      <c r="J1" s="51" t="str">
        <f>J2&amp;" "&amp;J3</f>
        <v>Audi Production</v>
      </c>
      <c r="K1" s="51" t="str">
        <f>J2&amp;" "&amp;K3</f>
        <v>Audi Domestic sales</v>
      </c>
      <c r="L1" s="51" t="str">
        <f>J2&amp;" "&amp;L3</f>
        <v>Audi Exports sales</v>
      </c>
      <c r="M1" s="51" t="str">
        <f>J2&amp;" "&amp;M3</f>
        <v>Audi Total sales</v>
      </c>
      <c r="N1" s="52" t="str">
        <f>N2&amp;" "&amp;N3</f>
        <v>Bajaj Auto Production</v>
      </c>
      <c r="O1" s="52" t="str">
        <f>N2&amp;" "&amp;O3</f>
        <v>Bajaj Auto Domestic sales</v>
      </c>
      <c r="P1" s="52" t="str">
        <f>N2&amp;" "&amp;P3</f>
        <v>Bajaj Auto Exports sales</v>
      </c>
      <c r="Q1" s="52" t="str">
        <f>N2&amp;" "&amp;Q3</f>
        <v>Bajaj Auto Total sales</v>
      </c>
      <c r="R1" s="52" t="str">
        <f>R2&amp;" "&amp;R3</f>
        <v>Daimler Chrysler India Production</v>
      </c>
      <c r="S1" s="52" t="str">
        <f>R2&amp;" "&amp;S3</f>
        <v>Daimler Chrysler India Domestic sales</v>
      </c>
      <c r="T1" s="52" t="str">
        <f>R2&amp;" "&amp;T3</f>
        <v>Daimler Chrysler India Exports sales</v>
      </c>
      <c r="U1" s="52" t="str">
        <f>R2&amp;" "&amp;U3</f>
        <v>Daimler Chrysler India Total sales</v>
      </c>
      <c r="V1" s="52" t="str">
        <f>V2&amp;" "&amp;V3</f>
        <v>DCM Daewoo Production</v>
      </c>
      <c r="W1" s="52" t="str">
        <f>V2&amp;" "&amp;W3</f>
        <v>DCM Daewoo Domestic sales</v>
      </c>
      <c r="X1" s="52" t="str">
        <f>V2&amp;" "&amp;X3</f>
        <v>DCM Daewoo Exports sales</v>
      </c>
      <c r="Y1" s="52" t="str">
        <f>V2&amp;" "&amp;Y3</f>
        <v>DCM Daewoo Total sales</v>
      </c>
      <c r="Z1" s="52" t="str">
        <f>Z2&amp;" "&amp;Z3</f>
        <v>Eicher Motors Production</v>
      </c>
      <c r="AA1" s="52" t="str">
        <f>Z2&amp;" "&amp;AA3</f>
        <v>Eicher Motors Domestic sales</v>
      </c>
      <c r="AB1" s="52" t="str">
        <f>Z2&amp;" "&amp;AB3</f>
        <v>Eicher Motors Exports sales</v>
      </c>
      <c r="AC1" s="52" t="str">
        <f>Z2&amp;" "&amp;AC3</f>
        <v>Eicher Motors Total sales</v>
      </c>
      <c r="AD1" s="52" t="str">
        <f>AD2&amp;" "&amp;AD3</f>
        <v>Escorts Production</v>
      </c>
      <c r="AE1" s="52" t="str">
        <f>AD2&amp;" "&amp;AE3</f>
        <v>Escorts Domestic sales</v>
      </c>
      <c r="AF1" s="52" t="str">
        <f>AD2&amp;" "&amp;AF3</f>
        <v>Escorts Exports sales</v>
      </c>
      <c r="AG1" s="52" t="str">
        <f>AD2&amp;" "&amp;AG3</f>
        <v>Escorts Total sales</v>
      </c>
      <c r="AH1" s="52" t="str">
        <f>AH2&amp;" "&amp;AH3</f>
        <v>Fiat Ind Auto Production</v>
      </c>
      <c r="AI1" s="52" t="str">
        <f>AH2&amp;" "&amp;AI3</f>
        <v>Fiat Ind Auto Domestic sales</v>
      </c>
      <c r="AJ1" s="52" t="str">
        <f>AH2&amp;" "&amp;AJ3</f>
        <v>Fiat Ind Auto Exports sales</v>
      </c>
      <c r="AK1" s="52" t="str">
        <f>AH2&amp;" "&amp;AK3</f>
        <v>Fiat Ind Auto Total sales</v>
      </c>
      <c r="AL1" s="52" t="str">
        <f>AL2&amp;" "&amp;AL3</f>
        <v>Force Motors Production</v>
      </c>
      <c r="AM1" s="52" t="str">
        <f>AL2&amp;" "&amp;AM3</f>
        <v>Force Motors Domestic sales</v>
      </c>
      <c r="AN1" s="52" t="str">
        <f>AL2&amp;" "&amp;AN3</f>
        <v>Force Motors Exports sales</v>
      </c>
      <c r="AO1" s="52" t="str">
        <f>AL2&amp;" "&amp;AO3</f>
        <v>Force Motors Total sales</v>
      </c>
      <c r="AP1" s="52" t="str">
        <f>AP2&amp;" "&amp;AP3</f>
        <v>Ford India Production</v>
      </c>
      <c r="AQ1" s="52" t="str">
        <f>AP2&amp;" "&amp;AQ3</f>
        <v>Ford India Domestic sales</v>
      </c>
      <c r="AR1" s="52" t="str">
        <f>AP2&amp;" "&amp;AR3</f>
        <v>Ford India Exports sales</v>
      </c>
      <c r="AS1" s="52" t="str">
        <f>AP2&amp;" "&amp;AS3</f>
        <v>Ford India Total sales</v>
      </c>
      <c r="AT1" s="52" t="str">
        <f>AT2&amp;" "&amp;AT3</f>
        <v>General Motors Production</v>
      </c>
      <c r="AU1" s="52" t="str">
        <f>AT2&amp;" "&amp;AU3</f>
        <v>General Motors Domestic sales</v>
      </c>
      <c r="AV1" s="52" t="str">
        <f>AT2&amp;" "&amp;AV3</f>
        <v>General Motors Exports sales</v>
      </c>
      <c r="AW1" s="52" t="str">
        <f>AT2&amp;" "&amp;AW3</f>
        <v>General Motors Total sales</v>
      </c>
      <c r="AX1" s="52" t="str">
        <f>AX2&amp;" "&amp;AX3</f>
        <v>Hero MotoCorp Production</v>
      </c>
      <c r="AY1" s="52" t="str">
        <f>AX2&amp;" "&amp;AY3</f>
        <v>Hero MotoCorp Domestic sales</v>
      </c>
      <c r="AZ1" s="52" t="str">
        <f>AX2&amp;" "&amp;AZ3</f>
        <v>Hero MotoCorp Exports sales</v>
      </c>
      <c r="BA1" s="52" t="str">
        <f>AX2&amp;" "&amp;BA3</f>
        <v>Hero MotoCorp Total sales</v>
      </c>
      <c r="BB1" s="52" t="str">
        <f>BB2&amp;" "&amp;BB3</f>
        <v>Hindustan Motors Production</v>
      </c>
      <c r="BC1" s="52" t="str">
        <f>BB2&amp;" "&amp;BC3</f>
        <v>Hindustan Motors Domestic sales</v>
      </c>
      <c r="BD1" s="52" t="str">
        <f>BB2&amp;" "&amp;BD3</f>
        <v>Hindustan Motors Exports sales</v>
      </c>
      <c r="BE1" s="52" t="str">
        <f>BB2&amp;" "&amp;BE3</f>
        <v>Hindustan Motors Total sales</v>
      </c>
      <c r="BF1" s="52" t="str">
        <f>BF2&amp;" "&amp;BF3</f>
        <v>HMSI Production</v>
      </c>
      <c r="BG1" s="52" t="str">
        <f>BF2&amp;" "&amp;BG3</f>
        <v>HMSI Domestic sales</v>
      </c>
      <c r="BH1" s="52" t="str">
        <f>BF2&amp;" "&amp;BH3</f>
        <v>HMSI Exports sales</v>
      </c>
      <c r="BI1" s="52" t="str">
        <f>BF2&amp;" "&amp;BI3</f>
        <v>HMSI Total sales</v>
      </c>
      <c r="BJ1" s="52" t="str">
        <f>BJ2&amp;" "&amp;BJ3</f>
        <v>HMT Production</v>
      </c>
      <c r="BK1" s="52" t="str">
        <f>BJ2&amp;" "&amp;BK3</f>
        <v>HMT Domestic sales</v>
      </c>
      <c r="BL1" s="52" t="str">
        <f>BJ2&amp;" "&amp;BL3</f>
        <v>HMT Exports sales</v>
      </c>
      <c r="BM1" s="52" t="str">
        <f>BJ2&amp;" "&amp;BM3</f>
        <v>HMT Total sales</v>
      </c>
      <c r="BN1" s="52" t="str">
        <f>BN2&amp;" "&amp;BN3</f>
        <v>Honda Siel Cars Production</v>
      </c>
      <c r="BO1" s="52" t="str">
        <f>BN2&amp;" "&amp;BO3</f>
        <v>Honda Siel Cars Domestic sales</v>
      </c>
      <c r="BP1" s="52" t="str">
        <f>BN2&amp;" "&amp;BP3</f>
        <v>Honda Siel Cars Exports sales</v>
      </c>
      <c r="BQ1" s="52" t="str">
        <f>BN2&amp;" "&amp;BQ3</f>
        <v>Honda Siel Cars Total sales</v>
      </c>
      <c r="BR1" s="52" t="str">
        <f>BR2&amp;" "&amp;BR3</f>
        <v>Hyundai Motor Production</v>
      </c>
      <c r="BS1" s="52" t="str">
        <f>BR2&amp;" "&amp;BS3</f>
        <v>Hyundai Motor Domestic sales</v>
      </c>
      <c r="BT1" s="52" t="str">
        <f>BR2&amp;" "&amp;BT3</f>
        <v>Hyundai Motor Exports sales</v>
      </c>
      <c r="BU1" s="52" t="str">
        <f>BR2&amp;" "&amp;BU3</f>
        <v>Hyundai Motor Total sales</v>
      </c>
      <c r="BV1" s="52" t="str">
        <f>BV2&amp;" "&amp;BV3</f>
        <v>Ideal Jawa Production</v>
      </c>
      <c r="BW1" s="52" t="str">
        <f>BV2&amp;" "&amp;BW3</f>
        <v>Ideal Jawa Domestic sales</v>
      </c>
      <c r="BX1" s="52" t="str">
        <f>BV2&amp;" "&amp;BX3</f>
        <v>Ideal Jawa Exports sales</v>
      </c>
      <c r="BY1" s="52" t="str">
        <f>BV2&amp;" "&amp;BY3</f>
        <v>Ideal Jawa Total sales</v>
      </c>
      <c r="BZ1" s="52" t="str">
        <f>BZ2&amp;" "&amp;BZ3</f>
        <v>International Cars &amp; Motors Production</v>
      </c>
      <c r="CA1" s="52" t="str">
        <f>BZ2&amp;" "&amp;CA3</f>
        <v>International Cars &amp; Motors Domestic sales</v>
      </c>
      <c r="CB1" s="52" t="str">
        <f>BZ2&amp;" "&amp;CB3</f>
        <v>International Cars &amp; Motors Exports sales</v>
      </c>
      <c r="CC1" s="52" t="str">
        <f>BZ2&amp;" "&amp;CC3</f>
        <v>International Cars &amp; Motors Total sales</v>
      </c>
      <c r="CD1" s="52" t="str">
        <f>CD2&amp;" "&amp;CD3</f>
        <v>International Tractors Production</v>
      </c>
      <c r="CE1" s="52" t="str">
        <f>CD2&amp;" "&amp;CE3</f>
        <v>International Tractors Domestic sales</v>
      </c>
      <c r="CF1" s="52" t="str">
        <f>CD2&amp;" "&amp;CF3</f>
        <v>International Tractors Exports sales</v>
      </c>
      <c r="CG1" s="52" t="str">
        <f>CD2&amp;" "&amp;CG3</f>
        <v>International Tractors Total sales</v>
      </c>
      <c r="CH1" s="52" t="str">
        <f>CH2&amp;" "&amp;CH3</f>
        <v>Kinetic Engg Production</v>
      </c>
      <c r="CI1" s="52" t="str">
        <f>CH2&amp;" "&amp;CI3</f>
        <v>Kinetic Engg Domestic sales</v>
      </c>
      <c r="CJ1" s="52" t="str">
        <f>CH2&amp;" "&amp;CJ3</f>
        <v>Kinetic Engg Exports sales</v>
      </c>
      <c r="CK1" s="52" t="str">
        <f>CH2&amp;" "&amp;CK3</f>
        <v>Kinetic Engg Total sales</v>
      </c>
      <c r="CL1" s="52" t="str">
        <f>CL2&amp;" "&amp;CL3</f>
        <v>Kinetic Motor Production</v>
      </c>
      <c r="CM1" s="52" t="str">
        <f>CL2&amp;" "&amp;CM3</f>
        <v>Kinetic Motor Domestic sales</v>
      </c>
      <c r="CN1" s="52" t="str">
        <f>CL2&amp;" "&amp;CN3</f>
        <v>Kinetic Motor Exports sales</v>
      </c>
      <c r="CO1" s="52" t="str">
        <f>CL2&amp;" "&amp;CO3</f>
        <v>Kinetic Motor Total sales</v>
      </c>
      <c r="CP1" s="52" t="str">
        <f>CP2&amp;" "&amp;CP3</f>
        <v>LML Production</v>
      </c>
      <c r="CQ1" s="52" t="str">
        <f>CP2&amp;" "&amp;CQ3</f>
        <v>LML Domestic sales</v>
      </c>
      <c r="CR1" s="52" t="str">
        <f>CP2&amp;" "&amp;CR3</f>
        <v>LML Exports sales</v>
      </c>
      <c r="CS1" s="52" t="str">
        <f>CP2&amp;" "&amp;CS3</f>
        <v>LML Total sales</v>
      </c>
      <c r="CT1" s="52" t="str">
        <f>CT2&amp;" "&amp;CT3</f>
        <v>Mahindra &amp; Mahindra Production</v>
      </c>
      <c r="CU1" s="52" t="str">
        <f>CT2&amp;" "&amp;CU3</f>
        <v>Mahindra &amp; Mahindra Domestic sales</v>
      </c>
      <c r="CV1" s="52" t="str">
        <f>CT2&amp;" "&amp;CV3</f>
        <v>Mahindra &amp; Mahindra Exports sales</v>
      </c>
      <c r="CW1" s="52" t="str">
        <f>CT2&amp;" "&amp;CW3</f>
        <v>Mahindra &amp; Mahindra Total sales</v>
      </c>
      <c r="CX1" s="52" t="str">
        <f>CX2&amp;" "&amp;CX3</f>
        <v>Majestic Auto Production</v>
      </c>
      <c r="CY1" s="52" t="str">
        <f>CX2&amp;" "&amp;CY3</f>
        <v>Majestic Auto Domestic sales</v>
      </c>
      <c r="CZ1" s="52" t="str">
        <f>CX2&amp;" "&amp;CZ3</f>
        <v>Majestic Auto Exports sales</v>
      </c>
      <c r="DA1" s="52" t="str">
        <f>CX2&amp;" "&amp;DA3</f>
        <v>Majestic Auto Total sales</v>
      </c>
      <c r="DB1" s="52" t="str">
        <f>DB2&amp;" "&amp;DB3</f>
        <v>Maruti Udyog Production</v>
      </c>
      <c r="DC1" s="52" t="str">
        <f>DB2&amp;" "&amp;DC3</f>
        <v>Maruti Udyog Domestic sales</v>
      </c>
      <c r="DD1" s="52" t="str">
        <f>DB2&amp;" "&amp;DD3</f>
        <v>Maruti Udyog Exports sales</v>
      </c>
      <c r="DE1" s="52" t="str">
        <f>DB2&amp;" "&amp;DE3</f>
        <v>Maruti Udyog Total sales</v>
      </c>
      <c r="DF1" s="52" t="str">
        <f>DF2&amp;" "&amp;DF3</f>
        <v>Nissan Motors Production</v>
      </c>
      <c r="DG1" s="52" t="str">
        <f>DF2&amp;" "&amp;DG3</f>
        <v>Nissan Motors Domestic sales</v>
      </c>
      <c r="DH1" s="52" t="str">
        <f>DF2&amp;" "&amp;DH3</f>
        <v>Nissan Motors Exports sales</v>
      </c>
      <c r="DI1" s="52" t="str">
        <f>DF2&amp;" "&amp;DI3</f>
        <v>Nissan Motors Total sales</v>
      </c>
      <c r="DJ1" s="52" t="str">
        <f>DJ2&amp;" "&amp;DJ3</f>
        <v>Others Production</v>
      </c>
      <c r="DK1" s="52" t="str">
        <f>DJ2&amp;" "&amp;DK3</f>
        <v>Others Domestic sales</v>
      </c>
      <c r="DL1" s="52" t="str">
        <f>DJ2&amp;" "&amp;DL3</f>
        <v>Others Exports sales</v>
      </c>
      <c r="DM1" s="52" t="str">
        <f>DJ2&amp;" "&amp;DM3</f>
        <v>Others Total sales</v>
      </c>
      <c r="DN1" s="52" t="str">
        <f>DN2&amp;" "&amp;DN3</f>
        <v>PAL Peugeot Production</v>
      </c>
      <c r="DO1" s="52" t="str">
        <f>DN2&amp;" "&amp;DO3</f>
        <v>PAL Peugeot Domestic sales</v>
      </c>
      <c r="DP1" s="52" t="str">
        <f>DN2&amp;" "&amp;DP3</f>
        <v>PAL Peugeot Exports sales</v>
      </c>
      <c r="DQ1" s="52" t="str">
        <f>DN2&amp;" "&amp;DQ3</f>
        <v>PAL Peugeot Total sales</v>
      </c>
      <c r="DR1" s="52" t="str">
        <f>DR2&amp;" "&amp;DR3</f>
        <v>Piaggio Vehicles Production</v>
      </c>
      <c r="DS1" s="52" t="str">
        <f>DR2&amp;" "&amp;DS3</f>
        <v>Piaggio Vehicles Domestic sales</v>
      </c>
      <c r="DT1" s="52" t="str">
        <f>DR2&amp;" "&amp;DT3</f>
        <v>Piaggio Vehicles Exports sales</v>
      </c>
      <c r="DU1" s="52" t="str">
        <f>DR2&amp;" "&amp;DU3</f>
        <v>Piaggio Vehicles Total sales</v>
      </c>
      <c r="DV1" s="52" t="str">
        <f>DV2&amp;" "&amp;DV3</f>
        <v>Premier  Production</v>
      </c>
      <c r="DW1" s="52" t="str">
        <f>DV2&amp;" "&amp;DW3</f>
        <v>Premier  Domestic sales</v>
      </c>
      <c r="DX1" s="52" t="str">
        <f>DV2&amp;" "&amp;DX3</f>
        <v>Premier  Exports sales</v>
      </c>
      <c r="DY1" s="52" t="str">
        <f>DV2&amp;" "&amp;DY3</f>
        <v>Premier  Total sales</v>
      </c>
      <c r="DZ1" s="52" t="str">
        <f>DZ2&amp;" "&amp;DZ3</f>
        <v>Punjab Tractors Production</v>
      </c>
      <c r="EA1" s="52" t="str">
        <f>DZ2&amp;" "&amp;EA3</f>
        <v>Punjab Tractors Domestic sales</v>
      </c>
      <c r="EB1" s="52" t="str">
        <f>DZ2&amp;" "&amp;EB3</f>
        <v>Punjab Tractors Exports sales</v>
      </c>
      <c r="EC1" s="52" t="str">
        <f>DZ2&amp;" "&amp;EC3</f>
        <v>Punjab Tractors Total sales</v>
      </c>
      <c r="ED1" s="52" t="str">
        <f>ED2&amp;" "&amp;ED3</f>
        <v>Renault Motors Production</v>
      </c>
      <c r="EE1" s="52" t="str">
        <f>ED2&amp;" "&amp;EE3</f>
        <v>Renault Motors Domestic sales</v>
      </c>
      <c r="EF1" s="52" t="str">
        <f>ED2&amp;" "&amp;EF3</f>
        <v>Renault Motors Exports sales</v>
      </c>
      <c r="EG1" s="52" t="str">
        <f>ED2&amp;" "&amp;EG3</f>
        <v>Renault Motors Total sales</v>
      </c>
      <c r="EH1" s="52" t="str">
        <f>EH2&amp;" "&amp;EH3</f>
        <v>Royal Enfield Production</v>
      </c>
      <c r="EI1" s="52" t="str">
        <f>EH2&amp;" "&amp;EI3</f>
        <v>Royal Enfield Domestic sales</v>
      </c>
      <c r="EJ1" s="52" t="str">
        <f>EH2&amp;" "&amp;EJ3</f>
        <v>Royal Enfield Exports sales</v>
      </c>
      <c r="EK1" s="52" t="str">
        <f>EH2&amp;" "&amp;EK3</f>
        <v>Royal Enfield Total sales</v>
      </c>
      <c r="EL1" s="52" t="str">
        <f>EL2&amp;" "&amp;EL3</f>
        <v>Scooters India Production</v>
      </c>
      <c r="EM1" s="52" t="str">
        <f>EL2&amp;" "&amp;EM3</f>
        <v>Scooters India Domestic sales</v>
      </c>
      <c r="EN1" s="52" t="str">
        <f>EL2&amp;" "&amp;EN3</f>
        <v>Scooters India Exports sales</v>
      </c>
      <c r="EO1" s="52" t="str">
        <f>EL2&amp;" "&amp;EO3</f>
        <v>Scooters India Total sales</v>
      </c>
      <c r="EP1" s="52" t="str">
        <f>EP2&amp;" "&amp;EP3</f>
        <v>Skoda Auto India Production</v>
      </c>
      <c r="EQ1" s="52" t="str">
        <f>EP2&amp;" "&amp;EQ3</f>
        <v>Skoda Auto India Domestic sales</v>
      </c>
      <c r="ER1" s="52" t="str">
        <f>EP2&amp;" "&amp;ER3</f>
        <v>Skoda Auto India Exports sales</v>
      </c>
      <c r="ES1" s="52" t="str">
        <f>EP2&amp;" "&amp;ES3</f>
        <v>Skoda Auto India Total sales</v>
      </c>
      <c r="ET1" s="52" t="str">
        <f>ET2&amp;" "&amp;ET3</f>
        <v>Suzuki Motorcycles Production</v>
      </c>
      <c r="EU1" s="52" t="str">
        <f>ET2&amp;" "&amp;EU3</f>
        <v>Suzuki Motorcycles Domestic sales</v>
      </c>
      <c r="EV1" s="52" t="str">
        <f>ET2&amp;" "&amp;EV3</f>
        <v>Suzuki Motorcycles Exports sales</v>
      </c>
      <c r="EW1" s="52" t="str">
        <f>ET2&amp;" "&amp;EW3</f>
        <v>Suzuki Motorcycles Total sales</v>
      </c>
      <c r="EX1" s="52" t="str">
        <f>EX2&amp;" "&amp;EX3</f>
        <v>Swaraj Mazda Production</v>
      </c>
      <c r="EY1" s="52" t="str">
        <f>EX2&amp;" "&amp;EY3</f>
        <v>Swaraj Mazda Domestic sales</v>
      </c>
      <c r="EZ1" s="52" t="str">
        <f>EX2&amp;" "&amp;EZ3</f>
        <v>Swaraj Mazda Exports sales</v>
      </c>
      <c r="FA1" s="52" t="str">
        <f>EX2&amp;" "&amp;FA3</f>
        <v>Swaraj Mazda Total sales</v>
      </c>
      <c r="FB1" s="52" t="str">
        <f>FB2&amp;" "&amp;FB3</f>
        <v>TAFE Production</v>
      </c>
      <c r="FC1" s="52" t="str">
        <f>FB2&amp;" "&amp;FC3</f>
        <v>TAFE Domestic sales</v>
      </c>
      <c r="FD1" s="52" t="str">
        <f>FB2&amp;" "&amp;FD3</f>
        <v>TAFE Exports sales</v>
      </c>
      <c r="FE1" s="52" t="str">
        <f>FB2&amp;" "&amp;FE3</f>
        <v>TAFE Total sales</v>
      </c>
      <c r="FF1" s="52" t="str">
        <f>FF2&amp;" "&amp;FF3</f>
        <v>Tata Motors Production</v>
      </c>
      <c r="FG1" s="52" t="str">
        <f>FF2&amp;" "&amp;FG3</f>
        <v>Tata Motors Domestic sales</v>
      </c>
      <c r="FH1" s="52" t="str">
        <f>FF2&amp;" "&amp;FH3</f>
        <v>Tata Motors Exports sales</v>
      </c>
      <c r="FI1" s="52" t="str">
        <f>FF2&amp;" "&amp;FI3</f>
        <v>Tata Motors Total sales</v>
      </c>
      <c r="FJ1" s="52" t="str">
        <f>FJ2&amp;" "&amp;FJ3</f>
        <v>Tatra Udyog Production</v>
      </c>
      <c r="FK1" s="52" t="str">
        <f>FJ2&amp;" "&amp;FK3</f>
        <v>Tatra Udyog Domestic sales</v>
      </c>
      <c r="FL1" s="52" t="str">
        <f>FJ2&amp;" "&amp;FL3</f>
        <v>Tatra Udyog Exports sales</v>
      </c>
      <c r="FM1" s="52" t="str">
        <f>FJ2&amp;" "&amp;FM3</f>
        <v>Tatra Udyog Total sales</v>
      </c>
      <c r="FN1" s="52" t="str">
        <f>FN2&amp;" "&amp;FN3</f>
        <v>Toyota Kirloskar Motor Production</v>
      </c>
      <c r="FO1" s="52" t="str">
        <f>FN2&amp;" "&amp;FO3</f>
        <v>Toyota Kirloskar Motor Domestic sales</v>
      </c>
      <c r="FP1" s="52" t="str">
        <f>FN2&amp;" "&amp;FP3</f>
        <v>Toyota Kirloskar Motor Exports sales</v>
      </c>
      <c r="FQ1" s="52" t="str">
        <f>FN2&amp;" "&amp;FQ3</f>
        <v>Toyota Kirloskar Motor Total sales</v>
      </c>
      <c r="FR1" s="52" t="str">
        <f>FR2&amp;" "&amp;FR3</f>
        <v>TVS Motor Production</v>
      </c>
      <c r="FS1" s="52" t="str">
        <f>FR2&amp;" "&amp;FS3</f>
        <v>TVS Motor Domestic sales</v>
      </c>
      <c r="FT1" s="52" t="str">
        <f>FR2&amp;" "&amp;FT3</f>
        <v>TVS Motor Exports sales</v>
      </c>
      <c r="FU1" s="52" t="str">
        <f>FR2&amp;" "&amp;FU3</f>
        <v>TVS Motor Total sales</v>
      </c>
      <c r="FV1" s="52" t="str">
        <f>FV2&amp;" "&amp;FV3</f>
        <v>River Mobility Production</v>
      </c>
      <c r="FW1" s="52" t="str">
        <f>FV2&amp;" "&amp;FW3</f>
        <v>River Mobility Domestic sales</v>
      </c>
      <c r="FX1" s="52" t="str">
        <f>FV2&amp;" "&amp;FX3</f>
        <v>River Mobility Exports sales</v>
      </c>
      <c r="FY1" s="52" t="str">
        <f>FV2&amp;" "&amp;FY3</f>
        <v>River Mobility Total sales</v>
      </c>
      <c r="FZ1" s="52" t="str">
        <f>FZ2&amp;" "&amp;FZ3</f>
        <v>Yamaha Production</v>
      </c>
      <c r="GA1" s="52" t="str">
        <f>FZ2&amp;" "&amp;GA3</f>
        <v>Yamaha Domestic sales</v>
      </c>
      <c r="GB1" s="52" t="str">
        <f>FZ2&amp;" "&amp;GB3</f>
        <v>Yamaha Exports sales</v>
      </c>
      <c r="GC1" s="52" t="str">
        <f>FZ2&amp;" "&amp;GC3</f>
        <v>Yamaha Total sales</v>
      </c>
      <c r="GD1" s="52" t="str">
        <f>GD2&amp;" "&amp;GD3</f>
        <v>Industry Production</v>
      </c>
      <c r="GE1" s="52" t="str">
        <f>GD2&amp;" "&amp;GE3</f>
        <v>Industry Domestic sales</v>
      </c>
      <c r="GF1" s="52" t="str">
        <f>GD2&amp;" "&amp;GF3</f>
        <v>Industry Exports sales</v>
      </c>
      <c r="GG1" s="52" t="str">
        <f>GD2&amp;" "&amp;GG3</f>
        <v>Industry Total sales</v>
      </c>
      <c r="GH1" s="53"/>
      <c r="GI1" s="4"/>
      <c r="GJ1" s="4"/>
      <c r="GK1" s="6" t="s">
        <v>26</v>
      </c>
      <c r="GL1" s="6"/>
      <c r="GM1" s="6"/>
      <c r="GN1" s="6"/>
      <c r="GO1" s="6"/>
      <c r="GP1" s="6"/>
      <c r="GQ1" s="6"/>
      <c r="GR1" s="6"/>
      <c r="GS1" s="6"/>
      <c r="GT1" s="6"/>
      <c r="GW1" s="55" t="s">
        <v>27</v>
      </c>
      <c r="HH1" s="55" t="s">
        <v>28</v>
      </c>
      <c r="HS1" s="55" t="s">
        <v>29</v>
      </c>
      <c r="HV1" s="55" t="s">
        <v>30</v>
      </c>
    </row>
    <row r="2" spans="1:230" s="55" customFormat="1" ht="11.25" customHeight="1">
      <c r="A2" s="7"/>
      <c r="B2" s="8" t="s">
        <v>44</v>
      </c>
      <c r="C2" s="9"/>
      <c r="D2" s="9"/>
      <c r="E2" s="9"/>
      <c r="F2" s="8" t="s">
        <v>45</v>
      </c>
      <c r="G2" s="9"/>
      <c r="H2" s="9"/>
      <c r="I2" s="10"/>
      <c r="J2" s="8" t="s">
        <v>31</v>
      </c>
      <c r="K2" s="9"/>
      <c r="L2" s="9"/>
      <c r="M2" s="10"/>
      <c r="N2" s="8" t="s">
        <v>46</v>
      </c>
      <c r="O2" s="9"/>
      <c r="P2" s="9"/>
      <c r="Q2" s="10"/>
      <c r="R2" s="8" t="s">
        <v>48</v>
      </c>
      <c r="S2" s="9"/>
      <c r="T2" s="9"/>
      <c r="U2" s="10"/>
      <c r="V2" s="11" t="s">
        <v>49</v>
      </c>
      <c r="W2" s="12"/>
      <c r="X2" s="12"/>
      <c r="Y2" s="12"/>
      <c r="Z2" s="8" t="s">
        <v>50</v>
      </c>
      <c r="AA2" s="9"/>
      <c r="AB2" s="9"/>
      <c r="AC2" s="9"/>
      <c r="AD2" s="8" t="s">
        <v>51</v>
      </c>
      <c r="AE2" s="9"/>
      <c r="AF2" s="9"/>
      <c r="AG2" s="9"/>
      <c r="AH2" s="8" t="s">
        <v>52</v>
      </c>
      <c r="AI2" s="9"/>
      <c r="AJ2" s="9"/>
      <c r="AK2" s="9"/>
      <c r="AL2" s="8" t="s">
        <v>53</v>
      </c>
      <c r="AM2" s="9"/>
      <c r="AN2" s="9"/>
      <c r="AO2" s="9"/>
      <c r="AP2" s="8" t="s">
        <v>54</v>
      </c>
      <c r="AQ2" s="9"/>
      <c r="AR2" s="9"/>
      <c r="AS2" s="9"/>
      <c r="AT2" s="8" t="s">
        <v>55</v>
      </c>
      <c r="AU2" s="9"/>
      <c r="AV2" s="9"/>
      <c r="AW2" s="9"/>
      <c r="AX2" s="8" t="s">
        <v>103</v>
      </c>
      <c r="AY2" s="9"/>
      <c r="AZ2" s="9"/>
      <c r="BA2" s="9"/>
      <c r="BB2" s="8" t="s">
        <v>57</v>
      </c>
      <c r="BC2" s="9"/>
      <c r="BD2" s="9"/>
      <c r="BE2" s="9"/>
      <c r="BF2" s="8" t="s">
        <v>36</v>
      </c>
      <c r="BG2" s="9"/>
      <c r="BH2" s="9"/>
      <c r="BI2" s="9"/>
      <c r="BJ2" s="8" t="s">
        <v>58</v>
      </c>
      <c r="BK2" s="9"/>
      <c r="BL2" s="9"/>
      <c r="BM2" s="9"/>
      <c r="BN2" s="8" t="s">
        <v>59</v>
      </c>
      <c r="BO2" s="9"/>
      <c r="BP2" s="9"/>
      <c r="BQ2" s="9"/>
      <c r="BR2" s="8" t="s">
        <v>60</v>
      </c>
      <c r="BS2" s="9"/>
      <c r="BT2" s="9"/>
      <c r="BU2" s="9"/>
      <c r="BV2" s="8" t="s">
        <v>61</v>
      </c>
      <c r="BW2" s="9"/>
      <c r="BX2" s="9"/>
      <c r="BY2" s="9"/>
      <c r="BZ2" s="8" t="s">
        <v>62</v>
      </c>
      <c r="CA2" s="9"/>
      <c r="CB2" s="9"/>
      <c r="CC2" s="9"/>
      <c r="CD2" s="8" t="s">
        <v>63</v>
      </c>
      <c r="CE2" s="9"/>
      <c r="CF2" s="9"/>
      <c r="CG2" s="9"/>
      <c r="CH2" s="8" t="s">
        <v>64</v>
      </c>
      <c r="CI2" s="9"/>
      <c r="CJ2" s="9"/>
      <c r="CK2" s="10"/>
      <c r="CL2" s="8" t="s">
        <v>65</v>
      </c>
      <c r="CM2" s="9"/>
      <c r="CN2" s="9"/>
      <c r="CO2" s="10"/>
      <c r="CP2" s="8" t="s">
        <v>66</v>
      </c>
      <c r="CQ2" s="9"/>
      <c r="CR2" s="9"/>
      <c r="CS2" s="10"/>
      <c r="CT2" s="8" t="s">
        <v>67</v>
      </c>
      <c r="CU2" s="9"/>
      <c r="CV2" s="9"/>
      <c r="CW2" s="10"/>
      <c r="CX2" s="8" t="s">
        <v>68</v>
      </c>
      <c r="CY2" s="9"/>
      <c r="CZ2" s="9"/>
      <c r="DA2" s="10"/>
      <c r="DB2" s="8" t="s">
        <v>69</v>
      </c>
      <c r="DC2" s="9"/>
      <c r="DD2" s="9"/>
      <c r="DE2" s="10"/>
      <c r="DF2" s="8" t="s">
        <v>32</v>
      </c>
      <c r="DG2" s="9"/>
      <c r="DH2" s="9"/>
      <c r="DI2" s="10"/>
      <c r="DJ2" s="8" t="s">
        <v>25</v>
      </c>
      <c r="DK2" s="9"/>
      <c r="DL2" s="9"/>
      <c r="DM2" s="10"/>
      <c r="DN2" s="8" t="s">
        <v>70</v>
      </c>
      <c r="DO2" s="9"/>
      <c r="DP2" s="9"/>
      <c r="DQ2" s="10"/>
      <c r="DR2" s="8" t="s">
        <v>71</v>
      </c>
      <c r="DS2" s="9"/>
      <c r="DT2" s="9"/>
      <c r="DU2" s="10"/>
      <c r="DV2" s="8" t="s">
        <v>72</v>
      </c>
      <c r="DW2" s="9"/>
      <c r="DX2" s="9"/>
      <c r="DY2" s="10"/>
      <c r="DZ2" s="8" t="s">
        <v>73</v>
      </c>
      <c r="EA2" s="9"/>
      <c r="EB2" s="9"/>
      <c r="EC2" s="10"/>
      <c r="ED2" s="8" t="s">
        <v>33</v>
      </c>
      <c r="EE2" s="9"/>
      <c r="EF2" s="9"/>
      <c r="EG2" s="10"/>
      <c r="EH2" s="8" t="s">
        <v>74</v>
      </c>
      <c r="EI2" s="9"/>
      <c r="EJ2" s="9"/>
      <c r="EK2" s="10"/>
      <c r="EL2" s="8" t="s">
        <v>75</v>
      </c>
      <c r="EM2" s="9"/>
      <c r="EN2" s="9"/>
      <c r="EO2" s="10"/>
      <c r="EP2" s="8" t="s">
        <v>76</v>
      </c>
      <c r="EQ2" s="9"/>
      <c r="ER2" s="9"/>
      <c r="ES2" s="10"/>
      <c r="ET2" s="8" t="s">
        <v>77</v>
      </c>
      <c r="EU2" s="9"/>
      <c r="EV2" s="9"/>
      <c r="EW2" s="10"/>
      <c r="EX2" s="8" t="s">
        <v>78</v>
      </c>
      <c r="EY2" s="9"/>
      <c r="EZ2" s="9"/>
      <c r="FA2" s="10"/>
      <c r="FB2" s="8" t="s">
        <v>79</v>
      </c>
      <c r="FC2" s="9"/>
      <c r="FD2" s="9"/>
      <c r="FE2" s="10"/>
      <c r="FF2" s="8" t="s">
        <v>80</v>
      </c>
      <c r="FG2" s="9"/>
      <c r="FH2" s="9"/>
      <c r="FI2" s="10"/>
      <c r="FJ2" s="8" t="s">
        <v>81</v>
      </c>
      <c r="FK2" s="9"/>
      <c r="FL2" s="9"/>
      <c r="FM2" s="10"/>
      <c r="FN2" s="8" t="s">
        <v>82</v>
      </c>
      <c r="FO2" s="9"/>
      <c r="FP2" s="9"/>
      <c r="FQ2" s="10"/>
      <c r="FR2" s="8" t="s">
        <v>83</v>
      </c>
      <c r="FS2" s="9"/>
      <c r="FT2" s="9"/>
      <c r="FU2" s="10"/>
      <c r="FV2" s="8" t="s">
        <v>104</v>
      </c>
      <c r="FW2" s="9"/>
      <c r="FX2" s="9"/>
      <c r="FY2" s="10"/>
      <c r="FZ2" s="8" t="s">
        <v>38</v>
      </c>
      <c r="GA2" s="9"/>
      <c r="GB2" s="9"/>
      <c r="GC2" s="10"/>
      <c r="GD2" s="8" t="s">
        <v>1</v>
      </c>
      <c r="GE2" s="9"/>
      <c r="GF2" s="9"/>
      <c r="GG2" s="9"/>
      <c r="GH2" s="12"/>
      <c r="GI2" s="12"/>
      <c r="GJ2" s="12"/>
    </row>
    <row r="3" spans="1:230" s="63" customFormat="1" ht="11.25" customHeight="1">
      <c r="A3" s="14" t="s">
        <v>4</v>
      </c>
      <c r="B3" s="57" t="s">
        <v>5</v>
      </c>
      <c r="C3" s="58" t="s">
        <v>6</v>
      </c>
      <c r="D3" s="58" t="s">
        <v>7</v>
      </c>
      <c r="E3" s="58" t="s">
        <v>8</v>
      </c>
      <c r="F3" s="57" t="str">
        <f t="shared" ref="F3:M3" si="0">B3</f>
        <v>Production</v>
      </c>
      <c r="G3" s="58" t="str">
        <f t="shared" si="0"/>
        <v>Domestic sales</v>
      </c>
      <c r="H3" s="58" t="str">
        <f t="shared" si="0"/>
        <v>Exports sales</v>
      </c>
      <c r="I3" s="58" t="str">
        <f t="shared" si="0"/>
        <v>Total sales</v>
      </c>
      <c r="J3" s="57" t="str">
        <f t="shared" si="0"/>
        <v>Production</v>
      </c>
      <c r="K3" s="58" t="str">
        <f t="shared" si="0"/>
        <v>Domestic sales</v>
      </c>
      <c r="L3" s="58" t="str">
        <f t="shared" si="0"/>
        <v>Exports sales</v>
      </c>
      <c r="M3" s="58" t="str">
        <f t="shared" si="0"/>
        <v>Total sales</v>
      </c>
      <c r="N3" s="15" t="str">
        <f>F3</f>
        <v>Production</v>
      </c>
      <c r="O3" s="16" t="str">
        <f>G3</f>
        <v>Domestic sales</v>
      </c>
      <c r="P3" s="16" t="str">
        <f>H3</f>
        <v>Exports sales</v>
      </c>
      <c r="Q3" s="16" t="str">
        <f>I3</f>
        <v>Total sales</v>
      </c>
      <c r="R3" s="15" t="str">
        <f>N3</f>
        <v>Production</v>
      </c>
      <c r="S3" s="16" t="str">
        <f>O3</f>
        <v>Domestic sales</v>
      </c>
      <c r="T3" s="16" t="str">
        <f>P3</f>
        <v>Exports sales</v>
      </c>
      <c r="U3" s="17" t="str">
        <f>Q3</f>
        <v>Total sales</v>
      </c>
      <c r="V3" s="15" t="str">
        <f>AL3</f>
        <v>Production</v>
      </c>
      <c r="W3" s="16" t="str">
        <f>AM3</f>
        <v>Domestic sales</v>
      </c>
      <c r="X3" s="16" t="str">
        <f>AN3</f>
        <v>Exports sales</v>
      </c>
      <c r="Y3" s="16" t="str">
        <f>AO3</f>
        <v>Total sales</v>
      </c>
      <c r="Z3" s="15" t="str">
        <f t="shared" ref="Z3:AK3" si="1">V3</f>
        <v>Production</v>
      </c>
      <c r="AA3" s="16" t="str">
        <f t="shared" si="1"/>
        <v>Domestic sales</v>
      </c>
      <c r="AB3" s="16" t="str">
        <f t="shared" si="1"/>
        <v>Exports sales</v>
      </c>
      <c r="AC3" s="16" t="str">
        <f t="shared" si="1"/>
        <v>Total sales</v>
      </c>
      <c r="AD3" s="15" t="str">
        <f t="shared" si="1"/>
        <v>Production</v>
      </c>
      <c r="AE3" s="16" t="str">
        <f t="shared" si="1"/>
        <v>Domestic sales</v>
      </c>
      <c r="AF3" s="16" t="str">
        <f t="shared" si="1"/>
        <v>Exports sales</v>
      </c>
      <c r="AG3" s="16" t="str">
        <f t="shared" si="1"/>
        <v>Total sales</v>
      </c>
      <c r="AH3" s="15" t="str">
        <f t="shared" si="1"/>
        <v>Production</v>
      </c>
      <c r="AI3" s="16" t="str">
        <f t="shared" si="1"/>
        <v>Domestic sales</v>
      </c>
      <c r="AJ3" s="16" t="str">
        <f t="shared" si="1"/>
        <v>Exports sales</v>
      </c>
      <c r="AK3" s="16" t="str">
        <f t="shared" si="1"/>
        <v>Total sales</v>
      </c>
      <c r="AL3" s="15" t="str">
        <f t="shared" ref="AL3:AS3" si="2">B3</f>
        <v>Production</v>
      </c>
      <c r="AM3" s="16" t="str">
        <f t="shared" si="2"/>
        <v>Domestic sales</v>
      </c>
      <c r="AN3" s="16" t="str">
        <f t="shared" si="2"/>
        <v>Exports sales</v>
      </c>
      <c r="AO3" s="17" t="str">
        <f t="shared" si="2"/>
        <v>Total sales</v>
      </c>
      <c r="AP3" s="15" t="str">
        <f t="shared" si="2"/>
        <v>Production</v>
      </c>
      <c r="AQ3" s="16" t="str">
        <f t="shared" si="2"/>
        <v>Domestic sales</v>
      </c>
      <c r="AR3" s="16" t="str">
        <f t="shared" si="2"/>
        <v>Exports sales</v>
      </c>
      <c r="AS3" s="17" t="str">
        <f t="shared" si="2"/>
        <v>Total sales</v>
      </c>
      <c r="AT3" s="15" t="str">
        <f t="shared" ref="AT3:BA3" si="3">N3</f>
        <v>Production</v>
      </c>
      <c r="AU3" s="16" t="str">
        <f t="shared" si="3"/>
        <v>Domestic sales</v>
      </c>
      <c r="AV3" s="16" t="str">
        <f t="shared" si="3"/>
        <v>Exports sales</v>
      </c>
      <c r="AW3" s="17" t="str">
        <f t="shared" si="3"/>
        <v>Total sales</v>
      </c>
      <c r="AX3" s="15" t="str">
        <f t="shared" si="3"/>
        <v>Production</v>
      </c>
      <c r="AY3" s="16" t="str">
        <f t="shared" si="3"/>
        <v>Domestic sales</v>
      </c>
      <c r="AZ3" s="16" t="str">
        <f t="shared" si="3"/>
        <v>Exports sales</v>
      </c>
      <c r="BA3" s="17" t="str">
        <f t="shared" si="3"/>
        <v>Total sales</v>
      </c>
      <c r="BB3" s="15" t="str">
        <f t="shared" ref="BB3:DI3" si="4">Z3</f>
        <v>Production</v>
      </c>
      <c r="BC3" s="16" t="str">
        <f t="shared" si="4"/>
        <v>Domestic sales</v>
      </c>
      <c r="BD3" s="16" t="str">
        <f t="shared" si="4"/>
        <v>Exports sales</v>
      </c>
      <c r="BE3" s="17" t="str">
        <f t="shared" si="4"/>
        <v>Total sales</v>
      </c>
      <c r="BF3" s="15" t="str">
        <f t="shared" si="4"/>
        <v>Production</v>
      </c>
      <c r="BG3" s="16" t="str">
        <f t="shared" si="4"/>
        <v>Domestic sales</v>
      </c>
      <c r="BH3" s="16" t="str">
        <f t="shared" si="4"/>
        <v>Exports sales</v>
      </c>
      <c r="BI3" s="17" t="str">
        <f t="shared" si="4"/>
        <v>Total sales</v>
      </c>
      <c r="BJ3" s="15" t="str">
        <f t="shared" si="4"/>
        <v>Production</v>
      </c>
      <c r="BK3" s="16" t="str">
        <f t="shared" si="4"/>
        <v>Domestic sales</v>
      </c>
      <c r="BL3" s="16" t="str">
        <f t="shared" si="4"/>
        <v>Exports sales</v>
      </c>
      <c r="BM3" s="17" t="str">
        <f t="shared" si="4"/>
        <v>Total sales</v>
      </c>
      <c r="BN3" s="15" t="str">
        <f t="shared" si="4"/>
        <v>Production</v>
      </c>
      <c r="BO3" s="16" t="str">
        <f t="shared" si="4"/>
        <v>Domestic sales</v>
      </c>
      <c r="BP3" s="16" t="str">
        <f t="shared" si="4"/>
        <v>Exports sales</v>
      </c>
      <c r="BQ3" s="17" t="str">
        <f t="shared" si="4"/>
        <v>Total sales</v>
      </c>
      <c r="BR3" s="15" t="str">
        <f t="shared" si="4"/>
        <v>Production</v>
      </c>
      <c r="BS3" s="16" t="str">
        <f t="shared" si="4"/>
        <v>Domestic sales</v>
      </c>
      <c r="BT3" s="16" t="str">
        <f t="shared" si="4"/>
        <v>Exports sales</v>
      </c>
      <c r="BU3" s="17" t="str">
        <f t="shared" si="4"/>
        <v>Total sales</v>
      </c>
      <c r="BV3" s="15" t="str">
        <f t="shared" si="4"/>
        <v>Production</v>
      </c>
      <c r="BW3" s="16" t="str">
        <f t="shared" si="4"/>
        <v>Domestic sales</v>
      </c>
      <c r="BX3" s="16" t="str">
        <f t="shared" si="4"/>
        <v>Exports sales</v>
      </c>
      <c r="BY3" s="17" t="str">
        <f t="shared" si="4"/>
        <v>Total sales</v>
      </c>
      <c r="BZ3" s="15" t="str">
        <f t="shared" si="4"/>
        <v>Production</v>
      </c>
      <c r="CA3" s="16" t="str">
        <f t="shared" si="4"/>
        <v>Domestic sales</v>
      </c>
      <c r="CB3" s="16" t="str">
        <f t="shared" si="4"/>
        <v>Exports sales</v>
      </c>
      <c r="CC3" s="17" t="str">
        <f t="shared" si="4"/>
        <v>Total sales</v>
      </c>
      <c r="CD3" s="15" t="str">
        <f t="shared" si="4"/>
        <v>Production</v>
      </c>
      <c r="CE3" s="16" t="str">
        <f t="shared" si="4"/>
        <v>Domestic sales</v>
      </c>
      <c r="CF3" s="16" t="str">
        <f t="shared" si="4"/>
        <v>Exports sales</v>
      </c>
      <c r="CG3" s="17" t="str">
        <f t="shared" si="4"/>
        <v>Total sales</v>
      </c>
      <c r="CH3" s="15" t="str">
        <f t="shared" si="4"/>
        <v>Production</v>
      </c>
      <c r="CI3" s="16" t="str">
        <f t="shared" si="4"/>
        <v>Domestic sales</v>
      </c>
      <c r="CJ3" s="16" t="str">
        <f t="shared" si="4"/>
        <v>Exports sales</v>
      </c>
      <c r="CK3" s="17" t="str">
        <f t="shared" si="4"/>
        <v>Total sales</v>
      </c>
      <c r="CL3" s="15" t="str">
        <f t="shared" si="4"/>
        <v>Production</v>
      </c>
      <c r="CM3" s="16" t="str">
        <f t="shared" si="4"/>
        <v>Domestic sales</v>
      </c>
      <c r="CN3" s="16" t="str">
        <f t="shared" si="4"/>
        <v>Exports sales</v>
      </c>
      <c r="CO3" s="17" t="str">
        <f t="shared" si="4"/>
        <v>Total sales</v>
      </c>
      <c r="CP3" s="15" t="str">
        <f t="shared" si="4"/>
        <v>Production</v>
      </c>
      <c r="CQ3" s="16" t="str">
        <f t="shared" si="4"/>
        <v>Domestic sales</v>
      </c>
      <c r="CR3" s="16" t="str">
        <f t="shared" si="4"/>
        <v>Exports sales</v>
      </c>
      <c r="CS3" s="17" t="str">
        <f t="shared" si="4"/>
        <v>Total sales</v>
      </c>
      <c r="CT3" s="15" t="str">
        <f t="shared" si="4"/>
        <v>Production</v>
      </c>
      <c r="CU3" s="16" t="str">
        <f t="shared" si="4"/>
        <v>Domestic sales</v>
      </c>
      <c r="CV3" s="16" t="str">
        <f t="shared" si="4"/>
        <v>Exports sales</v>
      </c>
      <c r="CW3" s="17" t="str">
        <f t="shared" si="4"/>
        <v>Total sales</v>
      </c>
      <c r="CX3" s="15" t="str">
        <f t="shared" si="4"/>
        <v>Production</v>
      </c>
      <c r="CY3" s="16" t="str">
        <f t="shared" si="4"/>
        <v>Domestic sales</v>
      </c>
      <c r="CZ3" s="16" t="str">
        <f t="shared" si="4"/>
        <v>Exports sales</v>
      </c>
      <c r="DA3" s="17" t="str">
        <f t="shared" si="4"/>
        <v>Total sales</v>
      </c>
      <c r="DB3" s="15" t="str">
        <f t="shared" si="4"/>
        <v>Production</v>
      </c>
      <c r="DC3" s="16" t="str">
        <f t="shared" si="4"/>
        <v>Domestic sales</v>
      </c>
      <c r="DD3" s="16" t="str">
        <f t="shared" si="4"/>
        <v>Exports sales</v>
      </c>
      <c r="DE3" s="17" t="str">
        <f t="shared" si="4"/>
        <v>Total sales</v>
      </c>
      <c r="DF3" s="15" t="str">
        <f t="shared" si="4"/>
        <v>Production</v>
      </c>
      <c r="DG3" s="16" t="str">
        <f t="shared" si="4"/>
        <v>Domestic sales</v>
      </c>
      <c r="DH3" s="16" t="str">
        <f t="shared" si="4"/>
        <v>Exports sales</v>
      </c>
      <c r="DI3" s="17" t="str">
        <f t="shared" si="4"/>
        <v>Total sales</v>
      </c>
      <c r="DJ3" s="15" t="str">
        <f t="shared" ref="DJ3:EG3" si="5">CD3</f>
        <v>Production</v>
      </c>
      <c r="DK3" s="16" t="str">
        <f t="shared" si="5"/>
        <v>Domestic sales</v>
      </c>
      <c r="DL3" s="16" t="str">
        <f t="shared" si="5"/>
        <v>Exports sales</v>
      </c>
      <c r="DM3" s="17" t="str">
        <f t="shared" si="5"/>
        <v>Total sales</v>
      </c>
      <c r="DN3" s="15" t="str">
        <f t="shared" si="5"/>
        <v>Production</v>
      </c>
      <c r="DO3" s="16" t="str">
        <f t="shared" si="5"/>
        <v>Domestic sales</v>
      </c>
      <c r="DP3" s="16" t="str">
        <f t="shared" si="5"/>
        <v>Exports sales</v>
      </c>
      <c r="DQ3" s="17" t="str">
        <f t="shared" si="5"/>
        <v>Total sales</v>
      </c>
      <c r="DR3" s="15" t="str">
        <f t="shared" si="5"/>
        <v>Production</v>
      </c>
      <c r="DS3" s="16" t="str">
        <f t="shared" si="5"/>
        <v>Domestic sales</v>
      </c>
      <c r="DT3" s="16" t="str">
        <f t="shared" si="5"/>
        <v>Exports sales</v>
      </c>
      <c r="DU3" s="17" t="str">
        <f t="shared" si="5"/>
        <v>Total sales</v>
      </c>
      <c r="DV3" s="15" t="str">
        <f t="shared" si="5"/>
        <v>Production</v>
      </c>
      <c r="DW3" s="16" t="str">
        <f t="shared" si="5"/>
        <v>Domestic sales</v>
      </c>
      <c r="DX3" s="16" t="str">
        <f t="shared" si="5"/>
        <v>Exports sales</v>
      </c>
      <c r="DY3" s="17" t="str">
        <f t="shared" si="5"/>
        <v>Total sales</v>
      </c>
      <c r="DZ3" s="15" t="str">
        <f t="shared" si="5"/>
        <v>Production</v>
      </c>
      <c r="EA3" s="16" t="str">
        <f t="shared" si="5"/>
        <v>Domestic sales</v>
      </c>
      <c r="EB3" s="16" t="str">
        <f t="shared" si="5"/>
        <v>Exports sales</v>
      </c>
      <c r="EC3" s="17" t="str">
        <f t="shared" si="5"/>
        <v>Total sales</v>
      </c>
      <c r="ED3" s="15" t="str">
        <f t="shared" si="5"/>
        <v>Production</v>
      </c>
      <c r="EE3" s="16" t="str">
        <f t="shared" si="5"/>
        <v>Domestic sales</v>
      </c>
      <c r="EF3" s="16" t="str">
        <f t="shared" si="5"/>
        <v>Exports sales</v>
      </c>
      <c r="EG3" s="17" t="str">
        <f t="shared" si="5"/>
        <v>Total sales</v>
      </c>
      <c r="EH3" s="15" t="str">
        <f>CX3</f>
        <v>Production</v>
      </c>
      <c r="EI3" s="16" t="str">
        <f>CY3</f>
        <v>Domestic sales</v>
      </c>
      <c r="EJ3" s="16" t="str">
        <f>CZ3</f>
        <v>Exports sales</v>
      </c>
      <c r="EK3" s="17" t="str">
        <f>DA3</f>
        <v>Total sales</v>
      </c>
      <c r="EL3" s="15" t="str">
        <f>CL3</f>
        <v>Production</v>
      </c>
      <c r="EM3" s="16" t="str">
        <f>CM3</f>
        <v>Domestic sales</v>
      </c>
      <c r="EN3" s="16" t="str">
        <f>CN3</f>
        <v>Exports sales</v>
      </c>
      <c r="EO3" s="17" t="str">
        <f>CO3</f>
        <v>Total sales</v>
      </c>
      <c r="EP3" s="15" t="str">
        <f>DJ3</f>
        <v>Production</v>
      </c>
      <c r="EQ3" s="16" t="str">
        <f>DK3</f>
        <v>Domestic sales</v>
      </c>
      <c r="ER3" s="16" t="str">
        <f>DL3</f>
        <v>Exports sales</v>
      </c>
      <c r="ES3" s="17" t="str">
        <f>DM3</f>
        <v>Total sales</v>
      </c>
      <c r="ET3" s="15" t="str">
        <f>EL3</f>
        <v>Production</v>
      </c>
      <c r="EU3" s="16" t="str">
        <f>EM3</f>
        <v>Domestic sales</v>
      </c>
      <c r="EV3" s="16" t="str">
        <f>EN3</f>
        <v>Exports sales</v>
      </c>
      <c r="EW3" s="17" t="str">
        <f>EO3</f>
        <v>Total sales</v>
      </c>
      <c r="EX3" s="15" t="str">
        <f t="shared" ref="EX3:FI3" si="6">DR3</f>
        <v>Production</v>
      </c>
      <c r="EY3" s="16" t="str">
        <f t="shared" si="6"/>
        <v>Domestic sales</v>
      </c>
      <c r="EZ3" s="16" t="str">
        <f t="shared" si="6"/>
        <v>Exports sales</v>
      </c>
      <c r="FA3" s="17" t="str">
        <f t="shared" si="6"/>
        <v>Total sales</v>
      </c>
      <c r="FB3" s="15" t="str">
        <f t="shared" si="6"/>
        <v>Production</v>
      </c>
      <c r="FC3" s="16" t="str">
        <f t="shared" si="6"/>
        <v>Domestic sales</v>
      </c>
      <c r="FD3" s="16" t="str">
        <f t="shared" si="6"/>
        <v>Exports sales</v>
      </c>
      <c r="FE3" s="17" t="str">
        <f t="shared" si="6"/>
        <v>Total sales</v>
      </c>
      <c r="FF3" s="15" t="str">
        <f t="shared" si="6"/>
        <v>Production</v>
      </c>
      <c r="FG3" s="16" t="str">
        <f t="shared" si="6"/>
        <v>Domestic sales</v>
      </c>
      <c r="FH3" s="16" t="str">
        <f t="shared" si="6"/>
        <v>Exports sales</v>
      </c>
      <c r="FI3" s="17" t="str">
        <f t="shared" si="6"/>
        <v>Total sales</v>
      </c>
      <c r="FJ3" s="15" t="str">
        <f t="shared" ref="FJ3:GC3" si="7">EH3</f>
        <v>Production</v>
      </c>
      <c r="FK3" s="16" t="str">
        <f t="shared" si="7"/>
        <v>Domestic sales</v>
      </c>
      <c r="FL3" s="16" t="str">
        <f t="shared" si="7"/>
        <v>Exports sales</v>
      </c>
      <c r="FM3" s="17" t="str">
        <f t="shared" si="7"/>
        <v>Total sales</v>
      </c>
      <c r="FN3" s="15" t="str">
        <f t="shared" si="7"/>
        <v>Production</v>
      </c>
      <c r="FO3" s="16" t="str">
        <f t="shared" si="7"/>
        <v>Domestic sales</v>
      </c>
      <c r="FP3" s="16" t="str">
        <f t="shared" si="7"/>
        <v>Exports sales</v>
      </c>
      <c r="FQ3" s="17" t="str">
        <f t="shared" si="7"/>
        <v>Total sales</v>
      </c>
      <c r="FR3" s="15" t="str">
        <f t="shared" si="7"/>
        <v>Production</v>
      </c>
      <c r="FS3" s="16" t="str">
        <f t="shared" si="7"/>
        <v>Domestic sales</v>
      </c>
      <c r="FT3" s="16" t="str">
        <f t="shared" si="7"/>
        <v>Exports sales</v>
      </c>
      <c r="FU3" s="17" t="str">
        <f t="shared" si="7"/>
        <v>Total sales</v>
      </c>
      <c r="FV3" s="15" t="str">
        <f t="shared" si="7"/>
        <v>Production</v>
      </c>
      <c r="FW3" s="16" t="str">
        <f t="shared" si="7"/>
        <v>Domestic sales</v>
      </c>
      <c r="FX3" s="16" t="str">
        <f t="shared" si="7"/>
        <v>Exports sales</v>
      </c>
      <c r="FY3" s="17" t="str">
        <f t="shared" si="7"/>
        <v>Total sales</v>
      </c>
      <c r="FZ3" s="15" t="str">
        <f t="shared" si="7"/>
        <v>Production</v>
      </c>
      <c r="GA3" s="16" t="str">
        <f t="shared" si="7"/>
        <v>Domestic sales</v>
      </c>
      <c r="GB3" s="16" t="str">
        <f t="shared" si="7"/>
        <v>Exports sales</v>
      </c>
      <c r="GC3" s="17" t="str">
        <f t="shared" si="7"/>
        <v>Total sales</v>
      </c>
      <c r="GD3" s="15" t="str">
        <f>ET3</f>
        <v>Production</v>
      </c>
      <c r="GE3" s="16" t="str">
        <f>EU3</f>
        <v>Domestic sales</v>
      </c>
      <c r="GF3" s="16" t="str">
        <f>EV3</f>
        <v>Exports sales</v>
      </c>
      <c r="GG3" s="16" t="str">
        <f>EW3</f>
        <v>Total sales</v>
      </c>
      <c r="GH3" s="18"/>
      <c r="GI3" s="59" t="s">
        <v>9</v>
      </c>
      <c r="GJ3" s="18"/>
      <c r="GK3" s="60" t="s">
        <v>34</v>
      </c>
      <c r="GL3" s="60" t="s">
        <v>35</v>
      </c>
      <c r="GM3" s="60" t="s">
        <v>36</v>
      </c>
      <c r="GN3" s="61" t="s">
        <v>37</v>
      </c>
      <c r="GO3" s="60" t="s">
        <v>38</v>
      </c>
      <c r="GP3" s="61" t="s">
        <v>39</v>
      </c>
      <c r="GQ3" s="61" t="s">
        <v>40</v>
      </c>
      <c r="GR3" s="61" t="s">
        <v>41</v>
      </c>
      <c r="GS3" s="61" t="s">
        <v>42</v>
      </c>
      <c r="GT3" s="61" t="s">
        <v>25</v>
      </c>
      <c r="GU3" s="13"/>
      <c r="GV3" s="13"/>
      <c r="GW3" s="62" t="s">
        <v>43</v>
      </c>
      <c r="GX3" s="62" t="s">
        <v>35</v>
      </c>
      <c r="GY3" s="62" t="s">
        <v>36</v>
      </c>
      <c r="GZ3" s="13" t="s">
        <v>37</v>
      </c>
      <c r="HA3" s="62" t="s">
        <v>38</v>
      </c>
      <c r="HB3" s="62" t="s">
        <v>39</v>
      </c>
      <c r="HC3" s="62" t="s">
        <v>40</v>
      </c>
      <c r="HD3" s="62" t="s">
        <v>41</v>
      </c>
      <c r="HE3" s="62" t="s">
        <v>42</v>
      </c>
      <c r="HF3" s="62" t="s">
        <v>25</v>
      </c>
      <c r="HH3" s="62" t="s">
        <v>43</v>
      </c>
      <c r="HI3" s="62" t="s">
        <v>35</v>
      </c>
      <c r="HJ3" s="62" t="s">
        <v>36</v>
      </c>
      <c r="HK3" s="13" t="s">
        <v>37</v>
      </c>
      <c r="HL3" s="62" t="s">
        <v>38</v>
      </c>
      <c r="HM3" s="62" t="s">
        <v>39</v>
      </c>
      <c r="HN3" s="62" t="s">
        <v>40</v>
      </c>
      <c r="HO3" s="62" t="s">
        <v>41</v>
      </c>
      <c r="HP3" s="62" t="s">
        <v>42</v>
      </c>
      <c r="HQ3" s="62" t="s">
        <v>25</v>
      </c>
    </row>
    <row r="4" spans="1:230" ht="11.25" hidden="1" customHeight="1">
      <c r="A4" s="21">
        <v>33695</v>
      </c>
      <c r="B4" s="64">
        <v>0</v>
      </c>
      <c r="C4" s="65">
        <v>0</v>
      </c>
      <c r="D4" s="65">
        <v>0</v>
      </c>
      <c r="E4" s="66">
        <f>C4+D4</f>
        <v>0</v>
      </c>
      <c r="F4" s="65"/>
      <c r="G4" s="65"/>
      <c r="H4" s="65"/>
      <c r="I4" s="66">
        <f>G4+H4</f>
        <v>0</v>
      </c>
      <c r="J4" s="65"/>
      <c r="K4" s="65"/>
      <c r="L4" s="65"/>
      <c r="M4" s="65"/>
      <c r="N4" s="65"/>
      <c r="O4" s="65"/>
      <c r="P4" s="65"/>
      <c r="Q4" s="66">
        <f>O4+P4</f>
        <v>0</v>
      </c>
      <c r="R4" s="65"/>
      <c r="S4" s="65"/>
      <c r="T4" s="65"/>
      <c r="U4" s="66">
        <f>S4+T4</f>
        <v>0</v>
      </c>
      <c r="V4" s="64"/>
      <c r="W4" s="65"/>
      <c r="X4" s="65"/>
      <c r="Y4" s="66">
        <f>W4+X4</f>
        <v>0</v>
      </c>
      <c r="Z4" s="64"/>
      <c r="AA4" s="65"/>
      <c r="AB4" s="65"/>
      <c r="AC4" s="66">
        <f>AA4+AB4</f>
        <v>0</v>
      </c>
      <c r="AD4" s="65"/>
      <c r="AE4" s="65"/>
      <c r="AF4" s="65"/>
      <c r="AG4" s="66">
        <f>AE4+AF4</f>
        <v>0</v>
      </c>
      <c r="AH4" s="65"/>
      <c r="AI4" s="65"/>
      <c r="AJ4" s="65"/>
      <c r="AK4" s="66">
        <f>AI4+AJ4</f>
        <v>0</v>
      </c>
      <c r="AL4" s="64"/>
      <c r="AM4" s="65"/>
      <c r="AN4" s="65"/>
      <c r="AO4" s="66">
        <f>AM4+AN4</f>
        <v>0</v>
      </c>
      <c r="AP4" s="64"/>
      <c r="AQ4" s="65"/>
      <c r="AR4" s="65"/>
      <c r="AS4" s="66">
        <f>AQ4+AR4</f>
        <v>0</v>
      </c>
      <c r="AT4" s="64"/>
      <c r="AU4" s="65"/>
      <c r="AV4" s="65"/>
      <c r="AW4" s="66">
        <f>AU4+AV4</f>
        <v>0</v>
      </c>
      <c r="AX4" s="64"/>
      <c r="AY4" s="65"/>
      <c r="AZ4" s="65"/>
      <c r="BA4" s="66">
        <f>AY4+AZ4</f>
        <v>0</v>
      </c>
      <c r="BB4" s="64"/>
      <c r="BC4" s="65"/>
      <c r="BD4" s="65"/>
      <c r="BE4" s="66">
        <f>BC4+BD4</f>
        <v>0</v>
      </c>
      <c r="BF4" s="65"/>
      <c r="BG4" s="65"/>
      <c r="BH4" s="65"/>
      <c r="BI4" s="66">
        <f>BG4+BH4</f>
        <v>0</v>
      </c>
      <c r="BJ4" s="65"/>
      <c r="BK4" s="65"/>
      <c r="BL4" s="65"/>
      <c r="BM4" s="66">
        <f>BK4+BL4</f>
        <v>0</v>
      </c>
      <c r="BN4" s="65"/>
      <c r="BO4" s="65"/>
      <c r="BP4" s="65"/>
      <c r="BQ4" s="66">
        <f>BO4+BP4</f>
        <v>0</v>
      </c>
      <c r="BR4" s="65"/>
      <c r="BS4" s="65"/>
      <c r="BT4" s="65"/>
      <c r="BU4" s="66">
        <f>BS4+BT4</f>
        <v>0</v>
      </c>
      <c r="BV4" s="65"/>
      <c r="BW4" s="65"/>
      <c r="BX4" s="65"/>
      <c r="BY4" s="66">
        <f>BW4+BX4</f>
        <v>0</v>
      </c>
      <c r="BZ4" s="65"/>
      <c r="CA4" s="65"/>
      <c r="CB4" s="65"/>
      <c r="CC4" s="66">
        <f>CA4+CB4</f>
        <v>0</v>
      </c>
      <c r="CD4" s="65"/>
      <c r="CE4" s="65"/>
      <c r="CF4" s="65"/>
      <c r="CG4" s="66">
        <f>CE4+CF4</f>
        <v>0</v>
      </c>
      <c r="CH4" s="65"/>
      <c r="CI4" s="65"/>
      <c r="CJ4" s="65"/>
      <c r="CK4" s="66">
        <f>CI4+CJ4</f>
        <v>0</v>
      </c>
      <c r="CL4" s="64"/>
      <c r="CM4" s="65"/>
      <c r="CN4" s="65"/>
      <c r="CO4" s="66">
        <f>CM4+CN4</f>
        <v>0</v>
      </c>
      <c r="CP4" s="65"/>
      <c r="CQ4" s="65"/>
      <c r="CR4" s="65"/>
      <c r="CS4" s="66">
        <f>CQ4+CR4</f>
        <v>0</v>
      </c>
      <c r="CT4" s="65"/>
      <c r="CU4" s="65"/>
      <c r="CV4" s="65"/>
      <c r="CW4" s="66">
        <f>CU4+CV4</f>
        <v>0</v>
      </c>
      <c r="CX4" s="65"/>
      <c r="CY4" s="65"/>
      <c r="CZ4" s="65"/>
      <c r="DA4" s="66">
        <f>CY4+CZ4</f>
        <v>0</v>
      </c>
      <c r="DB4" s="65"/>
      <c r="DC4" s="65"/>
      <c r="DD4" s="65"/>
      <c r="DE4" s="66">
        <f>DC4+DD4</f>
        <v>0</v>
      </c>
      <c r="DF4" s="65"/>
      <c r="DG4" s="65"/>
      <c r="DH4" s="65"/>
      <c r="DI4" s="65"/>
      <c r="DJ4" s="65"/>
      <c r="DK4" s="65"/>
      <c r="DL4" s="65"/>
      <c r="DM4" s="66">
        <f>DK4+DL4</f>
        <v>0</v>
      </c>
      <c r="DN4" s="65"/>
      <c r="DO4" s="65"/>
      <c r="DP4" s="65"/>
      <c r="DQ4" s="66">
        <f>DO4+DP4</f>
        <v>0</v>
      </c>
      <c r="DR4" s="65"/>
      <c r="DS4" s="65"/>
      <c r="DT4" s="65"/>
      <c r="DU4" s="66">
        <f>DS4+DT4</f>
        <v>0</v>
      </c>
      <c r="DV4" s="65"/>
      <c r="DW4" s="65"/>
      <c r="DX4" s="65"/>
      <c r="DY4" s="66">
        <f>DW4+DX4</f>
        <v>0</v>
      </c>
      <c r="DZ4" s="65"/>
      <c r="EA4" s="65"/>
      <c r="EB4" s="65"/>
      <c r="EC4" s="66">
        <f>EA4+EB4</f>
        <v>0</v>
      </c>
      <c r="ED4" s="65"/>
      <c r="EE4" s="65"/>
      <c r="EF4" s="65"/>
      <c r="EG4" s="65"/>
      <c r="EH4" s="65"/>
      <c r="EI4" s="65"/>
      <c r="EJ4" s="65"/>
      <c r="EK4" s="66">
        <f>EI4+EJ4</f>
        <v>0</v>
      </c>
      <c r="EL4" s="65"/>
      <c r="EM4" s="65"/>
      <c r="EN4" s="65"/>
      <c r="EO4" s="66">
        <f>EM4+EN4</f>
        <v>0</v>
      </c>
      <c r="EP4" s="65"/>
      <c r="EQ4" s="65"/>
      <c r="ER4" s="65"/>
      <c r="ES4" s="66">
        <f>EQ4+ER4</f>
        <v>0</v>
      </c>
      <c r="ET4" s="65"/>
      <c r="EU4" s="65"/>
      <c r="EV4" s="65"/>
      <c r="EW4" s="66">
        <f>EU4+EV4</f>
        <v>0</v>
      </c>
      <c r="EX4" s="64"/>
      <c r="EY4" s="65"/>
      <c r="EZ4" s="65"/>
      <c r="FA4" s="66">
        <f>EY4+EZ4</f>
        <v>0</v>
      </c>
      <c r="FB4" s="65"/>
      <c r="FC4" s="65"/>
      <c r="FD4" s="65"/>
      <c r="FE4" s="66">
        <f>FC4+FD4</f>
        <v>0</v>
      </c>
      <c r="FF4" s="64"/>
      <c r="FG4" s="65"/>
      <c r="FH4" s="65"/>
      <c r="FI4" s="66">
        <f>FG4+FH4</f>
        <v>0</v>
      </c>
      <c r="FJ4" s="65"/>
      <c r="FK4" s="65"/>
      <c r="FL4" s="65"/>
      <c r="FM4" s="66">
        <f>FK4+FL4</f>
        <v>0</v>
      </c>
      <c r="FN4" s="65"/>
      <c r="FO4" s="65"/>
      <c r="FP4" s="65"/>
      <c r="FQ4" s="66">
        <f>FO4+FP4</f>
        <v>0</v>
      </c>
      <c r="FR4" s="65"/>
      <c r="FS4" s="65"/>
      <c r="FT4" s="65"/>
      <c r="FU4" s="66">
        <f>FS4+FT4</f>
        <v>0</v>
      </c>
      <c r="FV4" s="65"/>
      <c r="FW4" s="65"/>
      <c r="FX4" s="65"/>
      <c r="FY4" s="66">
        <f>FW4+FX4</f>
        <v>0</v>
      </c>
      <c r="FZ4" s="65"/>
      <c r="GA4" s="65"/>
      <c r="GB4" s="65"/>
      <c r="GC4" s="66">
        <f>GA4+GB4</f>
        <v>0</v>
      </c>
      <c r="GD4" s="67">
        <f t="shared" ref="GD4:GG35" si="8">+B4+F4+N4+R4+V4+Z4+AD4+AH4+AL4+AP4+AT4+AX4+BB4+BF4+BJ4+BN4+BR4+BV4+BZ4+CD4+CH4+CL4+CP4+CT4+CX4+DB4+DJ4+DN4+DR4+DV4+DZ4+EH4+EL4+EP4+ET4+EX4+FB4+FF4+FJ4+FN4+FR4+FV4+FZ4</f>
        <v>0</v>
      </c>
      <c r="GE4" s="68">
        <f t="shared" si="8"/>
        <v>0</v>
      </c>
      <c r="GF4" s="68">
        <f t="shared" si="8"/>
        <v>0</v>
      </c>
      <c r="GG4" s="68">
        <f t="shared" si="8"/>
        <v>0</v>
      </c>
      <c r="GH4" s="69"/>
      <c r="GI4" s="69"/>
      <c r="GJ4" s="69"/>
      <c r="GK4" s="37" t="e">
        <f t="shared" ref="GK4:GK67" si="9">AY4/GE4*100</f>
        <v>#DIV/0!</v>
      </c>
      <c r="GL4" s="37" t="e">
        <f t="shared" ref="GL4:GL67" si="10">O4/GE4*100</f>
        <v>#DIV/0!</v>
      </c>
      <c r="GM4" s="37" t="e">
        <f t="shared" ref="GM4:GM67" si="11">FS4/GE4*100</f>
        <v>#DIV/0!</v>
      </c>
      <c r="GN4" s="37" t="e">
        <f t="shared" ref="GN4:GN67" si="12">BG4/GE4*100</f>
        <v>#DIV/0!</v>
      </c>
      <c r="GO4" s="37" t="e">
        <f t="shared" ref="GO4:GO67" si="13">GA4/GE4*100</f>
        <v>#DIV/0!</v>
      </c>
      <c r="GP4" s="37" t="e">
        <f t="shared" ref="GP4:GP67" si="14">EU4/GG4*100</f>
        <v>#DIV/0!</v>
      </c>
      <c r="GQ4" s="37" t="e">
        <f t="shared" ref="GQ4:GQ67" si="15">EI4/GE4*100</f>
        <v>#DIV/0!</v>
      </c>
      <c r="GR4" s="37" t="e">
        <f t="shared" ref="GR4:GR67" si="16">CU4/GE4*100</f>
        <v>#DIV/0!</v>
      </c>
      <c r="GS4" s="37" t="e">
        <f t="shared" ref="GS4:GS67" si="17">DS4/GE4*100</f>
        <v>#DIV/0!</v>
      </c>
      <c r="GT4" s="37" t="e">
        <f t="shared" ref="GT4:GT67" si="18">DK4/GE4*100</f>
        <v>#DIV/0!</v>
      </c>
      <c r="GU4" s="70"/>
      <c r="GV4" s="70"/>
      <c r="GW4" s="5"/>
      <c r="GX4" s="5"/>
      <c r="GY4" s="5"/>
      <c r="GZ4" s="5"/>
      <c r="HA4" s="5"/>
      <c r="HB4" s="5"/>
    </row>
    <row r="5" spans="1:230" ht="11.25" hidden="1" customHeight="1">
      <c r="A5" s="28">
        <v>33725</v>
      </c>
      <c r="B5" s="67">
        <v>0</v>
      </c>
      <c r="C5" s="68">
        <v>0</v>
      </c>
      <c r="D5" s="68">
        <v>0</v>
      </c>
      <c r="E5" s="71">
        <f t="shared" ref="E5:E68" si="19">C5+D5</f>
        <v>0</v>
      </c>
      <c r="F5" s="68"/>
      <c r="G5" s="68"/>
      <c r="H5" s="68"/>
      <c r="I5" s="71">
        <f t="shared" ref="I5:I68" si="20">G5+H5</f>
        <v>0</v>
      </c>
      <c r="J5" s="68"/>
      <c r="K5" s="68"/>
      <c r="L5" s="68"/>
      <c r="M5" s="68"/>
      <c r="N5" s="68"/>
      <c r="O5" s="68"/>
      <c r="P5" s="68"/>
      <c r="Q5" s="71">
        <f t="shared" ref="Q5:Q68" si="21">O5+P5</f>
        <v>0</v>
      </c>
      <c r="R5" s="68"/>
      <c r="S5" s="68"/>
      <c r="T5" s="68"/>
      <c r="U5" s="71">
        <f t="shared" ref="U5:U68" si="22">S5+T5</f>
        <v>0</v>
      </c>
      <c r="V5" s="67"/>
      <c r="W5" s="68"/>
      <c r="X5" s="68"/>
      <c r="Y5" s="71">
        <f t="shared" ref="Y5:Y68" si="23">W5+X5</f>
        <v>0</v>
      </c>
      <c r="Z5" s="67"/>
      <c r="AA5" s="68"/>
      <c r="AB5" s="68"/>
      <c r="AC5" s="71">
        <f t="shared" ref="AC5:AC68" si="24">AA5+AB5</f>
        <v>0</v>
      </c>
      <c r="AD5" s="68"/>
      <c r="AE5" s="68"/>
      <c r="AF5" s="68"/>
      <c r="AG5" s="71">
        <f t="shared" ref="AG5:AG68" si="25">AE5+AF5</f>
        <v>0</v>
      </c>
      <c r="AH5" s="68"/>
      <c r="AI5" s="68"/>
      <c r="AJ5" s="68"/>
      <c r="AK5" s="71">
        <f t="shared" ref="AK5:AK15" si="26">AI5+AJ5</f>
        <v>0</v>
      </c>
      <c r="AL5" s="67"/>
      <c r="AM5" s="68"/>
      <c r="AN5" s="68"/>
      <c r="AO5" s="71">
        <f t="shared" ref="AO5:AO15" si="27">AM5+AN5</f>
        <v>0</v>
      </c>
      <c r="AP5" s="67"/>
      <c r="AQ5" s="68"/>
      <c r="AR5" s="68"/>
      <c r="AS5" s="71">
        <f t="shared" ref="AS5:AS15" si="28">AQ5+AR5</f>
        <v>0</v>
      </c>
      <c r="AT5" s="67"/>
      <c r="AU5" s="68"/>
      <c r="AV5" s="68"/>
      <c r="AW5" s="71">
        <f t="shared" ref="AW5:AW15" si="29">AU5+AV5</f>
        <v>0</v>
      </c>
      <c r="AX5" s="67"/>
      <c r="AY5" s="68"/>
      <c r="AZ5" s="68"/>
      <c r="BA5" s="71">
        <f t="shared" ref="BA5:BA15" si="30">AY5+AZ5</f>
        <v>0</v>
      </c>
      <c r="BB5" s="67"/>
      <c r="BC5" s="68"/>
      <c r="BD5" s="68"/>
      <c r="BE5" s="71">
        <f t="shared" ref="BE5:BE15" si="31">BC5+BD5</f>
        <v>0</v>
      </c>
      <c r="BF5" s="68"/>
      <c r="BG5" s="68"/>
      <c r="BH5" s="68"/>
      <c r="BI5" s="71">
        <f t="shared" ref="BI5:BI15" si="32">BG5+BH5</f>
        <v>0</v>
      </c>
      <c r="BJ5" s="68"/>
      <c r="BK5" s="68"/>
      <c r="BL5" s="68"/>
      <c r="BM5" s="71">
        <f t="shared" ref="BM5:BM15" si="33">BK5+BL5</f>
        <v>0</v>
      </c>
      <c r="BN5" s="68"/>
      <c r="BO5" s="68"/>
      <c r="BP5" s="68"/>
      <c r="BQ5" s="71">
        <f t="shared" ref="BQ5:BQ15" si="34">BO5+BP5</f>
        <v>0</v>
      </c>
      <c r="BR5" s="68"/>
      <c r="BS5" s="68"/>
      <c r="BT5" s="68"/>
      <c r="BU5" s="71">
        <f t="shared" ref="BU5:BU15" si="35">BS5+BT5</f>
        <v>0</v>
      </c>
      <c r="BV5" s="68"/>
      <c r="BW5" s="68"/>
      <c r="BX5" s="68"/>
      <c r="BY5" s="71">
        <f t="shared" ref="BY5:BY15" si="36">BW5+BX5</f>
        <v>0</v>
      </c>
      <c r="BZ5" s="68"/>
      <c r="CA5" s="68"/>
      <c r="CB5" s="68"/>
      <c r="CC5" s="71">
        <f t="shared" ref="CC5:CC15" si="37">CA5+CB5</f>
        <v>0</v>
      </c>
      <c r="CD5" s="68"/>
      <c r="CE5" s="68"/>
      <c r="CF5" s="68"/>
      <c r="CG5" s="71">
        <f t="shared" ref="CG5:CG15" si="38">CE5+CF5</f>
        <v>0</v>
      </c>
      <c r="CH5" s="68"/>
      <c r="CI5" s="68"/>
      <c r="CJ5" s="68"/>
      <c r="CK5" s="71">
        <f t="shared" ref="CK5:CK15" si="39">CI5+CJ5</f>
        <v>0</v>
      </c>
      <c r="CL5" s="67"/>
      <c r="CM5" s="68"/>
      <c r="CN5" s="68"/>
      <c r="CO5" s="71">
        <f t="shared" ref="CO5:CO68" si="40">CM5+CN5</f>
        <v>0</v>
      </c>
      <c r="CP5" s="68"/>
      <c r="CQ5" s="68"/>
      <c r="CR5" s="68"/>
      <c r="CS5" s="71">
        <f t="shared" ref="CS5:CS15" si="41">CQ5+CR5</f>
        <v>0</v>
      </c>
      <c r="CT5" s="68"/>
      <c r="CU5" s="68"/>
      <c r="CV5" s="68"/>
      <c r="CW5" s="71">
        <f t="shared" ref="CW5:CW15" si="42">CU5+CV5</f>
        <v>0</v>
      </c>
      <c r="CX5" s="68"/>
      <c r="CY5" s="68"/>
      <c r="CZ5" s="68"/>
      <c r="DA5" s="71">
        <f t="shared" ref="DA5:DA15" si="43">CY5+CZ5</f>
        <v>0</v>
      </c>
      <c r="DB5" s="68"/>
      <c r="DC5" s="68"/>
      <c r="DD5" s="68"/>
      <c r="DE5" s="71">
        <f t="shared" ref="DE5:DE15" si="44">DC5+DD5</f>
        <v>0</v>
      </c>
      <c r="DF5" s="68"/>
      <c r="DG5" s="68"/>
      <c r="DH5" s="68"/>
      <c r="DI5" s="68"/>
      <c r="DJ5" s="68"/>
      <c r="DK5" s="68"/>
      <c r="DL5" s="68"/>
      <c r="DM5" s="71">
        <f t="shared" ref="DM5:DM15" si="45">DK5+DL5</f>
        <v>0</v>
      </c>
      <c r="DN5" s="68"/>
      <c r="DO5" s="68"/>
      <c r="DP5" s="68"/>
      <c r="DQ5" s="71">
        <f t="shared" ref="DQ5:DQ15" si="46">DO5+DP5</f>
        <v>0</v>
      </c>
      <c r="DR5" s="68"/>
      <c r="DS5" s="68"/>
      <c r="DT5" s="68"/>
      <c r="DU5" s="71">
        <f t="shared" ref="DU5:DU15" si="47">DS5+DT5</f>
        <v>0</v>
      </c>
      <c r="DV5" s="68"/>
      <c r="DW5" s="68"/>
      <c r="DX5" s="68"/>
      <c r="DY5" s="71">
        <f t="shared" ref="DY5:DY15" si="48">DW5+DX5</f>
        <v>0</v>
      </c>
      <c r="DZ5" s="68"/>
      <c r="EA5" s="68"/>
      <c r="EB5" s="68"/>
      <c r="EC5" s="71">
        <f t="shared" ref="EC5:EC15" si="49">EA5+EB5</f>
        <v>0</v>
      </c>
      <c r="ED5" s="68"/>
      <c r="EE5" s="68"/>
      <c r="EF5" s="68"/>
      <c r="EG5" s="68"/>
      <c r="EH5" s="68"/>
      <c r="EI5" s="68"/>
      <c r="EJ5" s="68"/>
      <c r="EK5" s="71">
        <f t="shared" ref="EK5:EK15" si="50">EI5+EJ5</f>
        <v>0</v>
      </c>
      <c r="EL5" s="68"/>
      <c r="EM5" s="68"/>
      <c r="EN5" s="68"/>
      <c r="EO5" s="71">
        <f t="shared" ref="EO5:EO15" si="51">EM5+EN5</f>
        <v>0</v>
      </c>
      <c r="EP5" s="68"/>
      <c r="EQ5" s="68"/>
      <c r="ER5" s="68"/>
      <c r="ES5" s="71">
        <f t="shared" ref="ES5:ES15" si="52">EQ5+ER5</f>
        <v>0</v>
      </c>
      <c r="ET5" s="68"/>
      <c r="EU5" s="68"/>
      <c r="EV5" s="68"/>
      <c r="EW5" s="71">
        <f t="shared" ref="EW5:EW15" si="53">EU5+EV5</f>
        <v>0</v>
      </c>
      <c r="EX5" s="67"/>
      <c r="EY5" s="68"/>
      <c r="EZ5" s="68"/>
      <c r="FA5" s="71">
        <f t="shared" ref="FA5:FA68" si="54">EY5+EZ5</f>
        <v>0</v>
      </c>
      <c r="FB5" s="68"/>
      <c r="FC5" s="68"/>
      <c r="FD5" s="68"/>
      <c r="FE5" s="71">
        <f t="shared" ref="FE5:FE15" si="55">FC5+FD5</f>
        <v>0</v>
      </c>
      <c r="FF5" s="67"/>
      <c r="FG5" s="68"/>
      <c r="FH5" s="68"/>
      <c r="FI5" s="71">
        <f t="shared" ref="FI5:FI68" si="56">FG5+FH5</f>
        <v>0</v>
      </c>
      <c r="FJ5" s="68"/>
      <c r="FK5" s="68"/>
      <c r="FL5" s="68"/>
      <c r="FM5" s="71">
        <f t="shared" ref="FM5:FM15" si="57">FK5+FL5</f>
        <v>0</v>
      </c>
      <c r="FN5" s="68"/>
      <c r="FO5" s="68"/>
      <c r="FP5" s="68"/>
      <c r="FQ5" s="71">
        <f t="shared" ref="FQ5:FQ15" si="58">FO5+FP5</f>
        <v>0</v>
      </c>
      <c r="FR5" s="68"/>
      <c r="FS5" s="68"/>
      <c r="FT5" s="68"/>
      <c r="FU5" s="71">
        <f t="shared" ref="FU5:FU15" si="59">FS5+FT5</f>
        <v>0</v>
      </c>
      <c r="FV5" s="68"/>
      <c r="FW5" s="68"/>
      <c r="FX5" s="68"/>
      <c r="FY5" s="71">
        <f t="shared" ref="FY5:FY15" si="60">FW5+FX5</f>
        <v>0</v>
      </c>
      <c r="FZ5" s="68"/>
      <c r="GA5" s="68"/>
      <c r="GB5" s="68"/>
      <c r="GC5" s="71">
        <f t="shared" ref="GC5:GC15" si="61">GA5+GB5</f>
        <v>0</v>
      </c>
      <c r="GD5" s="67">
        <f t="shared" si="8"/>
        <v>0</v>
      </c>
      <c r="GE5" s="68">
        <f t="shared" si="8"/>
        <v>0</v>
      </c>
      <c r="GF5" s="68">
        <f t="shared" si="8"/>
        <v>0</v>
      </c>
      <c r="GG5" s="68">
        <f t="shared" si="8"/>
        <v>0</v>
      </c>
      <c r="GH5" s="69"/>
      <c r="GI5" s="69"/>
      <c r="GJ5" s="69"/>
      <c r="GK5" s="37" t="e">
        <f t="shared" si="9"/>
        <v>#DIV/0!</v>
      </c>
      <c r="GL5" s="37" t="e">
        <f t="shared" si="10"/>
        <v>#DIV/0!</v>
      </c>
      <c r="GM5" s="37" t="e">
        <f t="shared" si="11"/>
        <v>#DIV/0!</v>
      </c>
      <c r="GN5" s="37" t="e">
        <f t="shared" si="12"/>
        <v>#DIV/0!</v>
      </c>
      <c r="GO5" s="37" t="e">
        <f t="shared" si="13"/>
        <v>#DIV/0!</v>
      </c>
      <c r="GP5" s="37" t="e">
        <f t="shared" si="14"/>
        <v>#DIV/0!</v>
      </c>
      <c r="GQ5" s="37" t="e">
        <f t="shared" si="15"/>
        <v>#DIV/0!</v>
      </c>
      <c r="GR5" s="37" t="e">
        <f t="shared" si="16"/>
        <v>#DIV/0!</v>
      </c>
      <c r="GS5" s="37" t="e">
        <f t="shared" si="17"/>
        <v>#DIV/0!</v>
      </c>
      <c r="GT5" s="37" t="e">
        <f t="shared" si="18"/>
        <v>#DIV/0!</v>
      </c>
      <c r="GU5" s="70"/>
      <c r="GV5" s="70"/>
      <c r="GW5" s="5"/>
      <c r="GX5" s="5"/>
      <c r="GY5" s="5"/>
      <c r="GZ5" s="5"/>
      <c r="HA5" s="5"/>
      <c r="HB5" s="5"/>
    </row>
    <row r="6" spans="1:230" ht="11.25" hidden="1" customHeight="1">
      <c r="A6" s="28">
        <v>33756</v>
      </c>
      <c r="B6" s="67">
        <v>0</v>
      </c>
      <c r="C6" s="68">
        <v>0</v>
      </c>
      <c r="D6" s="68">
        <v>0</v>
      </c>
      <c r="E6" s="71">
        <f t="shared" si="19"/>
        <v>0</v>
      </c>
      <c r="F6" s="68"/>
      <c r="G6" s="68"/>
      <c r="H6" s="68"/>
      <c r="I6" s="71">
        <f t="shared" si="20"/>
        <v>0</v>
      </c>
      <c r="J6" s="68"/>
      <c r="K6" s="68"/>
      <c r="L6" s="68"/>
      <c r="M6" s="68"/>
      <c r="N6" s="68"/>
      <c r="O6" s="68"/>
      <c r="P6" s="68"/>
      <c r="Q6" s="71">
        <f t="shared" si="21"/>
        <v>0</v>
      </c>
      <c r="R6" s="68"/>
      <c r="S6" s="68"/>
      <c r="T6" s="68"/>
      <c r="U6" s="71">
        <f t="shared" si="22"/>
        <v>0</v>
      </c>
      <c r="V6" s="67"/>
      <c r="W6" s="68"/>
      <c r="X6" s="68"/>
      <c r="Y6" s="71">
        <f t="shared" si="23"/>
        <v>0</v>
      </c>
      <c r="Z6" s="67"/>
      <c r="AA6" s="68"/>
      <c r="AB6" s="68"/>
      <c r="AC6" s="71">
        <f t="shared" si="24"/>
        <v>0</v>
      </c>
      <c r="AD6" s="68"/>
      <c r="AE6" s="68"/>
      <c r="AF6" s="68"/>
      <c r="AG6" s="71">
        <f t="shared" si="25"/>
        <v>0</v>
      </c>
      <c r="AH6" s="68"/>
      <c r="AI6" s="68"/>
      <c r="AJ6" s="68"/>
      <c r="AK6" s="71">
        <f t="shared" si="26"/>
        <v>0</v>
      </c>
      <c r="AL6" s="67"/>
      <c r="AM6" s="68"/>
      <c r="AN6" s="68"/>
      <c r="AO6" s="71">
        <f t="shared" si="27"/>
        <v>0</v>
      </c>
      <c r="AP6" s="67"/>
      <c r="AQ6" s="68"/>
      <c r="AR6" s="68"/>
      <c r="AS6" s="71">
        <f t="shared" si="28"/>
        <v>0</v>
      </c>
      <c r="AT6" s="67"/>
      <c r="AU6" s="68"/>
      <c r="AV6" s="68"/>
      <c r="AW6" s="71">
        <f t="shared" si="29"/>
        <v>0</v>
      </c>
      <c r="AX6" s="67"/>
      <c r="AY6" s="68"/>
      <c r="AZ6" s="68"/>
      <c r="BA6" s="71">
        <f t="shared" si="30"/>
        <v>0</v>
      </c>
      <c r="BB6" s="67"/>
      <c r="BC6" s="68"/>
      <c r="BD6" s="68"/>
      <c r="BE6" s="71">
        <f t="shared" si="31"/>
        <v>0</v>
      </c>
      <c r="BF6" s="68"/>
      <c r="BG6" s="68"/>
      <c r="BH6" s="68"/>
      <c r="BI6" s="71">
        <f t="shared" si="32"/>
        <v>0</v>
      </c>
      <c r="BJ6" s="68"/>
      <c r="BK6" s="68"/>
      <c r="BL6" s="68"/>
      <c r="BM6" s="71">
        <f t="shared" si="33"/>
        <v>0</v>
      </c>
      <c r="BN6" s="68"/>
      <c r="BO6" s="68"/>
      <c r="BP6" s="68"/>
      <c r="BQ6" s="71">
        <f t="shared" si="34"/>
        <v>0</v>
      </c>
      <c r="BR6" s="68"/>
      <c r="BS6" s="68"/>
      <c r="BT6" s="68"/>
      <c r="BU6" s="71">
        <f t="shared" si="35"/>
        <v>0</v>
      </c>
      <c r="BV6" s="68"/>
      <c r="BW6" s="68"/>
      <c r="BX6" s="68"/>
      <c r="BY6" s="71">
        <f t="shared" si="36"/>
        <v>0</v>
      </c>
      <c r="BZ6" s="68"/>
      <c r="CA6" s="68"/>
      <c r="CB6" s="68"/>
      <c r="CC6" s="71">
        <f t="shared" si="37"/>
        <v>0</v>
      </c>
      <c r="CD6" s="68"/>
      <c r="CE6" s="68"/>
      <c r="CF6" s="68"/>
      <c r="CG6" s="71">
        <f t="shared" si="38"/>
        <v>0</v>
      </c>
      <c r="CH6" s="68"/>
      <c r="CI6" s="68"/>
      <c r="CJ6" s="68"/>
      <c r="CK6" s="71">
        <f t="shared" si="39"/>
        <v>0</v>
      </c>
      <c r="CL6" s="67"/>
      <c r="CM6" s="68"/>
      <c r="CN6" s="68"/>
      <c r="CO6" s="71">
        <f t="shared" si="40"/>
        <v>0</v>
      </c>
      <c r="CP6" s="68"/>
      <c r="CQ6" s="68"/>
      <c r="CR6" s="68"/>
      <c r="CS6" s="71">
        <f t="shared" si="41"/>
        <v>0</v>
      </c>
      <c r="CT6" s="68"/>
      <c r="CU6" s="68"/>
      <c r="CV6" s="68"/>
      <c r="CW6" s="71">
        <f t="shared" si="42"/>
        <v>0</v>
      </c>
      <c r="CX6" s="68"/>
      <c r="CY6" s="68"/>
      <c r="CZ6" s="68"/>
      <c r="DA6" s="71">
        <f t="shared" si="43"/>
        <v>0</v>
      </c>
      <c r="DB6" s="68"/>
      <c r="DC6" s="68"/>
      <c r="DD6" s="68"/>
      <c r="DE6" s="71">
        <f t="shared" si="44"/>
        <v>0</v>
      </c>
      <c r="DF6" s="68"/>
      <c r="DG6" s="68"/>
      <c r="DH6" s="68"/>
      <c r="DI6" s="68"/>
      <c r="DJ6" s="68"/>
      <c r="DK6" s="68"/>
      <c r="DL6" s="68"/>
      <c r="DM6" s="71">
        <f t="shared" si="45"/>
        <v>0</v>
      </c>
      <c r="DN6" s="68"/>
      <c r="DO6" s="68"/>
      <c r="DP6" s="68"/>
      <c r="DQ6" s="71">
        <f t="shared" si="46"/>
        <v>0</v>
      </c>
      <c r="DR6" s="68"/>
      <c r="DS6" s="68"/>
      <c r="DT6" s="68"/>
      <c r="DU6" s="71">
        <f t="shared" si="47"/>
        <v>0</v>
      </c>
      <c r="DV6" s="68"/>
      <c r="DW6" s="68"/>
      <c r="DX6" s="68"/>
      <c r="DY6" s="71">
        <f t="shared" si="48"/>
        <v>0</v>
      </c>
      <c r="DZ6" s="68"/>
      <c r="EA6" s="68"/>
      <c r="EB6" s="68"/>
      <c r="EC6" s="71">
        <f t="shared" si="49"/>
        <v>0</v>
      </c>
      <c r="ED6" s="68"/>
      <c r="EE6" s="68"/>
      <c r="EF6" s="68"/>
      <c r="EG6" s="68"/>
      <c r="EH6" s="68"/>
      <c r="EI6" s="68"/>
      <c r="EJ6" s="68"/>
      <c r="EK6" s="71">
        <f t="shared" si="50"/>
        <v>0</v>
      </c>
      <c r="EL6" s="68"/>
      <c r="EM6" s="68"/>
      <c r="EN6" s="68"/>
      <c r="EO6" s="71">
        <f t="shared" si="51"/>
        <v>0</v>
      </c>
      <c r="EP6" s="68"/>
      <c r="EQ6" s="68"/>
      <c r="ER6" s="68"/>
      <c r="ES6" s="71">
        <f t="shared" si="52"/>
        <v>0</v>
      </c>
      <c r="ET6" s="68"/>
      <c r="EU6" s="68"/>
      <c r="EV6" s="68"/>
      <c r="EW6" s="71">
        <f t="shared" si="53"/>
        <v>0</v>
      </c>
      <c r="EX6" s="67"/>
      <c r="EY6" s="68"/>
      <c r="EZ6" s="68"/>
      <c r="FA6" s="71">
        <f t="shared" si="54"/>
        <v>0</v>
      </c>
      <c r="FB6" s="68"/>
      <c r="FC6" s="68"/>
      <c r="FD6" s="68"/>
      <c r="FE6" s="71">
        <f t="shared" si="55"/>
        <v>0</v>
      </c>
      <c r="FF6" s="67"/>
      <c r="FG6" s="68"/>
      <c r="FH6" s="68"/>
      <c r="FI6" s="71">
        <f t="shared" si="56"/>
        <v>0</v>
      </c>
      <c r="FJ6" s="68"/>
      <c r="FK6" s="68"/>
      <c r="FL6" s="68"/>
      <c r="FM6" s="71">
        <f t="shared" si="57"/>
        <v>0</v>
      </c>
      <c r="FN6" s="68"/>
      <c r="FO6" s="68"/>
      <c r="FP6" s="68"/>
      <c r="FQ6" s="71">
        <f t="shared" si="58"/>
        <v>0</v>
      </c>
      <c r="FR6" s="68"/>
      <c r="FS6" s="68"/>
      <c r="FT6" s="68"/>
      <c r="FU6" s="71">
        <f t="shared" si="59"/>
        <v>0</v>
      </c>
      <c r="FV6" s="68"/>
      <c r="FW6" s="68"/>
      <c r="FX6" s="68"/>
      <c r="FY6" s="71">
        <f t="shared" si="60"/>
        <v>0</v>
      </c>
      <c r="FZ6" s="68"/>
      <c r="GA6" s="68"/>
      <c r="GB6" s="68"/>
      <c r="GC6" s="71">
        <f t="shared" si="61"/>
        <v>0</v>
      </c>
      <c r="GD6" s="67">
        <f t="shared" si="8"/>
        <v>0</v>
      </c>
      <c r="GE6" s="68">
        <f t="shared" si="8"/>
        <v>0</v>
      </c>
      <c r="GF6" s="68">
        <f t="shared" si="8"/>
        <v>0</v>
      </c>
      <c r="GG6" s="68">
        <f t="shared" si="8"/>
        <v>0</v>
      </c>
      <c r="GH6" s="69"/>
      <c r="GI6" s="69"/>
      <c r="GJ6" s="69"/>
      <c r="GK6" s="37" t="e">
        <f t="shared" si="9"/>
        <v>#DIV/0!</v>
      </c>
      <c r="GL6" s="37" t="e">
        <f t="shared" si="10"/>
        <v>#DIV/0!</v>
      </c>
      <c r="GM6" s="37" t="e">
        <f t="shared" si="11"/>
        <v>#DIV/0!</v>
      </c>
      <c r="GN6" s="37" t="e">
        <f t="shared" si="12"/>
        <v>#DIV/0!</v>
      </c>
      <c r="GO6" s="37" t="e">
        <f t="shared" si="13"/>
        <v>#DIV/0!</v>
      </c>
      <c r="GP6" s="37" t="e">
        <f t="shared" si="14"/>
        <v>#DIV/0!</v>
      </c>
      <c r="GQ6" s="37" t="e">
        <f t="shared" si="15"/>
        <v>#DIV/0!</v>
      </c>
      <c r="GR6" s="37" t="e">
        <f t="shared" si="16"/>
        <v>#DIV/0!</v>
      </c>
      <c r="GS6" s="37" t="e">
        <f t="shared" si="17"/>
        <v>#DIV/0!</v>
      </c>
      <c r="GT6" s="37" t="e">
        <f t="shared" si="18"/>
        <v>#DIV/0!</v>
      </c>
      <c r="GU6" s="70"/>
      <c r="GV6" s="70"/>
      <c r="GW6" s="5"/>
      <c r="GX6" s="5"/>
      <c r="GY6" s="5"/>
      <c r="GZ6" s="5"/>
      <c r="HA6" s="5"/>
      <c r="HB6" s="5"/>
    </row>
    <row r="7" spans="1:230" ht="11.25" hidden="1" customHeight="1">
      <c r="A7" s="28">
        <v>33786</v>
      </c>
      <c r="B7" s="67">
        <v>0</v>
      </c>
      <c r="C7" s="68">
        <v>0</v>
      </c>
      <c r="D7" s="68">
        <v>0</v>
      </c>
      <c r="E7" s="71">
        <f t="shared" si="19"/>
        <v>0</v>
      </c>
      <c r="F7" s="68"/>
      <c r="G7" s="68"/>
      <c r="H7" s="68"/>
      <c r="I7" s="71">
        <f t="shared" si="20"/>
        <v>0</v>
      </c>
      <c r="J7" s="68"/>
      <c r="K7" s="68"/>
      <c r="L7" s="68"/>
      <c r="M7" s="68"/>
      <c r="N7" s="68"/>
      <c r="O7" s="68"/>
      <c r="P7" s="68"/>
      <c r="Q7" s="71">
        <f t="shared" si="21"/>
        <v>0</v>
      </c>
      <c r="R7" s="68"/>
      <c r="S7" s="68"/>
      <c r="T7" s="68"/>
      <c r="U7" s="71">
        <f t="shared" si="22"/>
        <v>0</v>
      </c>
      <c r="V7" s="67"/>
      <c r="W7" s="68"/>
      <c r="X7" s="68"/>
      <c r="Y7" s="71">
        <f t="shared" si="23"/>
        <v>0</v>
      </c>
      <c r="Z7" s="67"/>
      <c r="AA7" s="68"/>
      <c r="AB7" s="68"/>
      <c r="AC7" s="71">
        <f t="shared" si="24"/>
        <v>0</v>
      </c>
      <c r="AD7" s="68"/>
      <c r="AE7" s="68"/>
      <c r="AF7" s="68"/>
      <c r="AG7" s="71">
        <f t="shared" si="25"/>
        <v>0</v>
      </c>
      <c r="AH7" s="68"/>
      <c r="AI7" s="68"/>
      <c r="AJ7" s="68"/>
      <c r="AK7" s="71">
        <f t="shared" si="26"/>
        <v>0</v>
      </c>
      <c r="AL7" s="67"/>
      <c r="AM7" s="68"/>
      <c r="AN7" s="68"/>
      <c r="AO7" s="71">
        <f t="shared" si="27"/>
        <v>0</v>
      </c>
      <c r="AP7" s="67"/>
      <c r="AQ7" s="68"/>
      <c r="AR7" s="68"/>
      <c r="AS7" s="71">
        <f t="shared" si="28"/>
        <v>0</v>
      </c>
      <c r="AT7" s="67"/>
      <c r="AU7" s="68"/>
      <c r="AV7" s="68"/>
      <c r="AW7" s="71">
        <f t="shared" si="29"/>
        <v>0</v>
      </c>
      <c r="AX7" s="67"/>
      <c r="AY7" s="68"/>
      <c r="AZ7" s="68"/>
      <c r="BA7" s="71">
        <f t="shared" si="30"/>
        <v>0</v>
      </c>
      <c r="BB7" s="67"/>
      <c r="BC7" s="68"/>
      <c r="BD7" s="68"/>
      <c r="BE7" s="71">
        <f t="shared" si="31"/>
        <v>0</v>
      </c>
      <c r="BF7" s="68"/>
      <c r="BG7" s="68"/>
      <c r="BH7" s="68"/>
      <c r="BI7" s="71">
        <f t="shared" si="32"/>
        <v>0</v>
      </c>
      <c r="BJ7" s="68"/>
      <c r="BK7" s="68"/>
      <c r="BL7" s="68"/>
      <c r="BM7" s="71">
        <f t="shared" si="33"/>
        <v>0</v>
      </c>
      <c r="BN7" s="68"/>
      <c r="BO7" s="68"/>
      <c r="BP7" s="68"/>
      <c r="BQ7" s="71">
        <f t="shared" si="34"/>
        <v>0</v>
      </c>
      <c r="BR7" s="68"/>
      <c r="BS7" s="68"/>
      <c r="BT7" s="68"/>
      <c r="BU7" s="71">
        <f t="shared" si="35"/>
        <v>0</v>
      </c>
      <c r="BV7" s="68"/>
      <c r="BW7" s="68"/>
      <c r="BX7" s="68"/>
      <c r="BY7" s="71">
        <f t="shared" si="36"/>
        <v>0</v>
      </c>
      <c r="BZ7" s="68"/>
      <c r="CA7" s="68"/>
      <c r="CB7" s="68"/>
      <c r="CC7" s="71">
        <f t="shared" si="37"/>
        <v>0</v>
      </c>
      <c r="CD7" s="68"/>
      <c r="CE7" s="68"/>
      <c r="CF7" s="68"/>
      <c r="CG7" s="71">
        <f t="shared" si="38"/>
        <v>0</v>
      </c>
      <c r="CH7" s="68"/>
      <c r="CI7" s="68"/>
      <c r="CJ7" s="68"/>
      <c r="CK7" s="71">
        <f t="shared" si="39"/>
        <v>0</v>
      </c>
      <c r="CL7" s="67"/>
      <c r="CM7" s="68"/>
      <c r="CN7" s="68"/>
      <c r="CO7" s="71">
        <f t="shared" si="40"/>
        <v>0</v>
      </c>
      <c r="CP7" s="68"/>
      <c r="CQ7" s="68"/>
      <c r="CR7" s="68"/>
      <c r="CS7" s="71">
        <f t="shared" si="41"/>
        <v>0</v>
      </c>
      <c r="CT7" s="68"/>
      <c r="CU7" s="68"/>
      <c r="CV7" s="68"/>
      <c r="CW7" s="71">
        <f t="shared" si="42"/>
        <v>0</v>
      </c>
      <c r="CX7" s="68"/>
      <c r="CY7" s="68"/>
      <c r="CZ7" s="68"/>
      <c r="DA7" s="71">
        <f t="shared" si="43"/>
        <v>0</v>
      </c>
      <c r="DB7" s="68"/>
      <c r="DC7" s="68"/>
      <c r="DD7" s="68"/>
      <c r="DE7" s="71">
        <f t="shared" si="44"/>
        <v>0</v>
      </c>
      <c r="DF7" s="68"/>
      <c r="DG7" s="68"/>
      <c r="DH7" s="68"/>
      <c r="DI7" s="68"/>
      <c r="DJ7" s="68"/>
      <c r="DK7" s="68"/>
      <c r="DL7" s="68"/>
      <c r="DM7" s="71">
        <f t="shared" si="45"/>
        <v>0</v>
      </c>
      <c r="DN7" s="68"/>
      <c r="DO7" s="68"/>
      <c r="DP7" s="68"/>
      <c r="DQ7" s="71">
        <f t="shared" si="46"/>
        <v>0</v>
      </c>
      <c r="DR7" s="68"/>
      <c r="DS7" s="68"/>
      <c r="DT7" s="68"/>
      <c r="DU7" s="71">
        <f t="shared" si="47"/>
        <v>0</v>
      </c>
      <c r="DV7" s="68"/>
      <c r="DW7" s="68"/>
      <c r="DX7" s="68"/>
      <c r="DY7" s="71">
        <f t="shared" si="48"/>
        <v>0</v>
      </c>
      <c r="DZ7" s="68"/>
      <c r="EA7" s="68"/>
      <c r="EB7" s="68"/>
      <c r="EC7" s="71">
        <f t="shared" si="49"/>
        <v>0</v>
      </c>
      <c r="ED7" s="68"/>
      <c r="EE7" s="68"/>
      <c r="EF7" s="68"/>
      <c r="EG7" s="68"/>
      <c r="EH7" s="68"/>
      <c r="EI7" s="68"/>
      <c r="EJ7" s="68"/>
      <c r="EK7" s="71">
        <f t="shared" si="50"/>
        <v>0</v>
      </c>
      <c r="EL7" s="68"/>
      <c r="EM7" s="68"/>
      <c r="EN7" s="68"/>
      <c r="EO7" s="71">
        <f t="shared" si="51"/>
        <v>0</v>
      </c>
      <c r="EP7" s="68"/>
      <c r="EQ7" s="68"/>
      <c r="ER7" s="68"/>
      <c r="ES7" s="71">
        <f t="shared" si="52"/>
        <v>0</v>
      </c>
      <c r="ET7" s="68"/>
      <c r="EU7" s="68"/>
      <c r="EV7" s="68"/>
      <c r="EW7" s="71">
        <f t="shared" si="53"/>
        <v>0</v>
      </c>
      <c r="EX7" s="67"/>
      <c r="EY7" s="68"/>
      <c r="EZ7" s="68"/>
      <c r="FA7" s="71">
        <f t="shared" si="54"/>
        <v>0</v>
      </c>
      <c r="FB7" s="68"/>
      <c r="FC7" s="68"/>
      <c r="FD7" s="68"/>
      <c r="FE7" s="71">
        <f t="shared" si="55"/>
        <v>0</v>
      </c>
      <c r="FF7" s="67"/>
      <c r="FG7" s="68"/>
      <c r="FH7" s="68"/>
      <c r="FI7" s="71">
        <f t="shared" si="56"/>
        <v>0</v>
      </c>
      <c r="FJ7" s="68"/>
      <c r="FK7" s="68"/>
      <c r="FL7" s="68"/>
      <c r="FM7" s="71">
        <f t="shared" si="57"/>
        <v>0</v>
      </c>
      <c r="FN7" s="68"/>
      <c r="FO7" s="68"/>
      <c r="FP7" s="68"/>
      <c r="FQ7" s="71">
        <f t="shared" si="58"/>
        <v>0</v>
      </c>
      <c r="FR7" s="68"/>
      <c r="FS7" s="68"/>
      <c r="FT7" s="68"/>
      <c r="FU7" s="71">
        <f t="shared" si="59"/>
        <v>0</v>
      </c>
      <c r="FV7" s="68"/>
      <c r="FW7" s="68"/>
      <c r="FX7" s="68"/>
      <c r="FY7" s="71">
        <f t="shared" si="60"/>
        <v>0</v>
      </c>
      <c r="FZ7" s="68"/>
      <c r="GA7" s="68"/>
      <c r="GB7" s="68"/>
      <c r="GC7" s="71">
        <f t="shared" si="61"/>
        <v>0</v>
      </c>
      <c r="GD7" s="67">
        <f t="shared" si="8"/>
        <v>0</v>
      </c>
      <c r="GE7" s="68">
        <f t="shared" si="8"/>
        <v>0</v>
      </c>
      <c r="GF7" s="68">
        <f t="shared" si="8"/>
        <v>0</v>
      </c>
      <c r="GG7" s="68">
        <f t="shared" si="8"/>
        <v>0</v>
      </c>
      <c r="GH7" s="69"/>
      <c r="GI7" s="69"/>
      <c r="GJ7" s="69"/>
      <c r="GK7" s="37" t="e">
        <f t="shared" si="9"/>
        <v>#DIV/0!</v>
      </c>
      <c r="GL7" s="37" t="e">
        <f t="shared" si="10"/>
        <v>#DIV/0!</v>
      </c>
      <c r="GM7" s="37" t="e">
        <f t="shared" si="11"/>
        <v>#DIV/0!</v>
      </c>
      <c r="GN7" s="37" t="e">
        <f t="shared" si="12"/>
        <v>#DIV/0!</v>
      </c>
      <c r="GO7" s="37" t="e">
        <f t="shared" si="13"/>
        <v>#DIV/0!</v>
      </c>
      <c r="GP7" s="37" t="e">
        <f t="shared" si="14"/>
        <v>#DIV/0!</v>
      </c>
      <c r="GQ7" s="37" t="e">
        <f t="shared" si="15"/>
        <v>#DIV/0!</v>
      </c>
      <c r="GR7" s="37" t="e">
        <f t="shared" si="16"/>
        <v>#DIV/0!</v>
      </c>
      <c r="GS7" s="37" t="e">
        <f t="shared" si="17"/>
        <v>#DIV/0!</v>
      </c>
      <c r="GT7" s="37" t="e">
        <f t="shared" si="18"/>
        <v>#DIV/0!</v>
      </c>
      <c r="GU7" s="70"/>
      <c r="GV7" s="70"/>
      <c r="GW7" s="5"/>
      <c r="GX7" s="5"/>
      <c r="GY7" s="5"/>
      <c r="GZ7" s="5"/>
      <c r="HA7" s="5"/>
      <c r="HB7" s="5"/>
    </row>
    <row r="8" spans="1:230" ht="11.25" hidden="1" customHeight="1">
      <c r="A8" s="28">
        <v>33817</v>
      </c>
      <c r="B8" s="67">
        <v>0</v>
      </c>
      <c r="C8" s="68">
        <v>0</v>
      </c>
      <c r="D8" s="68">
        <v>0</v>
      </c>
      <c r="E8" s="71">
        <f t="shared" si="19"/>
        <v>0</v>
      </c>
      <c r="F8" s="68"/>
      <c r="G8" s="68"/>
      <c r="H8" s="68"/>
      <c r="I8" s="71">
        <f t="shared" si="20"/>
        <v>0</v>
      </c>
      <c r="J8" s="68"/>
      <c r="K8" s="68"/>
      <c r="L8" s="68"/>
      <c r="M8" s="68"/>
      <c r="N8" s="68"/>
      <c r="O8" s="68"/>
      <c r="P8" s="68"/>
      <c r="Q8" s="71">
        <f t="shared" si="21"/>
        <v>0</v>
      </c>
      <c r="R8" s="68"/>
      <c r="S8" s="68"/>
      <c r="T8" s="68"/>
      <c r="U8" s="71">
        <f t="shared" si="22"/>
        <v>0</v>
      </c>
      <c r="V8" s="67"/>
      <c r="W8" s="68"/>
      <c r="X8" s="68"/>
      <c r="Y8" s="71">
        <f t="shared" si="23"/>
        <v>0</v>
      </c>
      <c r="Z8" s="67"/>
      <c r="AA8" s="68"/>
      <c r="AB8" s="68"/>
      <c r="AC8" s="71">
        <f t="shared" si="24"/>
        <v>0</v>
      </c>
      <c r="AD8" s="68"/>
      <c r="AE8" s="68"/>
      <c r="AF8" s="68"/>
      <c r="AG8" s="71">
        <f t="shared" si="25"/>
        <v>0</v>
      </c>
      <c r="AH8" s="68"/>
      <c r="AI8" s="68"/>
      <c r="AJ8" s="68"/>
      <c r="AK8" s="71">
        <f t="shared" si="26"/>
        <v>0</v>
      </c>
      <c r="AL8" s="67"/>
      <c r="AM8" s="68"/>
      <c r="AN8" s="68"/>
      <c r="AO8" s="71">
        <f t="shared" si="27"/>
        <v>0</v>
      </c>
      <c r="AP8" s="67"/>
      <c r="AQ8" s="68"/>
      <c r="AR8" s="68"/>
      <c r="AS8" s="71">
        <f t="shared" si="28"/>
        <v>0</v>
      </c>
      <c r="AT8" s="67"/>
      <c r="AU8" s="68"/>
      <c r="AV8" s="68"/>
      <c r="AW8" s="71">
        <f t="shared" si="29"/>
        <v>0</v>
      </c>
      <c r="AX8" s="67"/>
      <c r="AY8" s="68"/>
      <c r="AZ8" s="68"/>
      <c r="BA8" s="71">
        <f t="shared" si="30"/>
        <v>0</v>
      </c>
      <c r="BB8" s="67"/>
      <c r="BC8" s="68"/>
      <c r="BD8" s="68"/>
      <c r="BE8" s="71">
        <f t="shared" si="31"/>
        <v>0</v>
      </c>
      <c r="BF8" s="68"/>
      <c r="BG8" s="68"/>
      <c r="BH8" s="68"/>
      <c r="BI8" s="71">
        <f t="shared" si="32"/>
        <v>0</v>
      </c>
      <c r="BJ8" s="68"/>
      <c r="BK8" s="68"/>
      <c r="BL8" s="68"/>
      <c r="BM8" s="71">
        <f t="shared" si="33"/>
        <v>0</v>
      </c>
      <c r="BN8" s="68"/>
      <c r="BO8" s="68"/>
      <c r="BP8" s="68"/>
      <c r="BQ8" s="71">
        <f t="shared" si="34"/>
        <v>0</v>
      </c>
      <c r="BR8" s="68"/>
      <c r="BS8" s="68"/>
      <c r="BT8" s="68"/>
      <c r="BU8" s="71">
        <f t="shared" si="35"/>
        <v>0</v>
      </c>
      <c r="BV8" s="68"/>
      <c r="BW8" s="68"/>
      <c r="BX8" s="68"/>
      <c r="BY8" s="71">
        <f t="shared" si="36"/>
        <v>0</v>
      </c>
      <c r="BZ8" s="68"/>
      <c r="CA8" s="68"/>
      <c r="CB8" s="68"/>
      <c r="CC8" s="71">
        <f t="shared" si="37"/>
        <v>0</v>
      </c>
      <c r="CD8" s="68"/>
      <c r="CE8" s="68"/>
      <c r="CF8" s="68"/>
      <c r="CG8" s="71">
        <f t="shared" si="38"/>
        <v>0</v>
      </c>
      <c r="CH8" s="68"/>
      <c r="CI8" s="68"/>
      <c r="CJ8" s="68"/>
      <c r="CK8" s="71">
        <f t="shared" si="39"/>
        <v>0</v>
      </c>
      <c r="CL8" s="67"/>
      <c r="CM8" s="68"/>
      <c r="CN8" s="68"/>
      <c r="CO8" s="71">
        <f t="shared" si="40"/>
        <v>0</v>
      </c>
      <c r="CP8" s="68"/>
      <c r="CQ8" s="68"/>
      <c r="CR8" s="68"/>
      <c r="CS8" s="71">
        <f t="shared" si="41"/>
        <v>0</v>
      </c>
      <c r="CT8" s="68"/>
      <c r="CU8" s="68"/>
      <c r="CV8" s="68"/>
      <c r="CW8" s="71">
        <f t="shared" si="42"/>
        <v>0</v>
      </c>
      <c r="CX8" s="68"/>
      <c r="CY8" s="68"/>
      <c r="CZ8" s="68"/>
      <c r="DA8" s="71">
        <f t="shared" si="43"/>
        <v>0</v>
      </c>
      <c r="DB8" s="68"/>
      <c r="DC8" s="68"/>
      <c r="DD8" s="68"/>
      <c r="DE8" s="71">
        <f t="shared" si="44"/>
        <v>0</v>
      </c>
      <c r="DF8" s="68"/>
      <c r="DG8" s="68"/>
      <c r="DH8" s="68"/>
      <c r="DI8" s="68"/>
      <c r="DJ8" s="68"/>
      <c r="DK8" s="68"/>
      <c r="DL8" s="68"/>
      <c r="DM8" s="71">
        <f t="shared" si="45"/>
        <v>0</v>
      </c>
      <c r="DN8" s="68"/>
      <c r="DO8" s="68"/>
      <c r="DP8" s="68"/>
      <c r="DQ8" s="71">
        <f t="shared" si="46"/>
        <v>0</v>
      </c>
      <c r="DR8" s="68"/>
      <c r="DS8" s="68"/>
      <c r="DT8" s="68"/>
      <c r="DU8" s="71">
        <f t="shared" si="47"/>
        <v>0</v>
      </c>
      <c r="DV8" s="68"/>
      <c r="DW8" s="68"/>
      <c r="DX8" s="68"/>
      <c r="DY8" s="71">
        <f t="shared" si="48"/>
        <v>0</v>
      </c>
      <c r="DZ8" s="68"/>
      <c r="EA8" s="68"/>
      <c r="EB8" s="68"/>
      <c r="EC8" s="71">
        <f t="shared" si="49"/>
        <v>0</v>
      </c>
      <c r="ED8" s="68"/>
      <c r="EE8" s="68"/>
      <c r="EF8" s="68"/>
      <c r="EG8" s="68"/>
      <c r="EH8" s="68"/>
      <c r="EI8" s="68"/>
      <c r="EJ8" s="68"/>
      <c r="EK8" s="71">
        <f t="shared" si="50"/>
        <v>0</v>
      </c>
      <c r="EL8" s="68"/>
      <c r="EM8" s="68"/>
      <c r="EN8" s="68"/>
      <c r="EO8" s="71">
        <f t="shared" si="51"/>
        <v>0</v>
      </c>
      <c r="EP8" s="68"/>
      <c r="EQ8" s="68"/>
      <c r="ER8" s="68"/>
      <c r="ES8" s="71">
        <f t="shared" si="52"/>
        <v>0</v>
      </c>
      <c r="ET8" s="68"/>
      <c r="EU8" s="68"/>
      <c r="EV8" s="68"/>
      <c r="EW8" s="71">
        <f t="shared" si="53"/>
        <v>0</v>
      </c>
      <c r="EX8" s="67"/>
      <c r="EY8" s="68"/>
      <c r="EZ8" s="68"/>
      <c r="FA8" s="71">
        <f t="shared" si="54"/>
        <v>0</v>
      </c>
      <c r="FB8" s="68"/>
      <c r="FC8" s="68"/>
      <c r="FD8" s="68"/>
      <c r="FE8" s="71">
        <f t="shared" si="55"/>
        <v>0</v>
      </c>
      <c r="FF8" s="67"/>
      <c r="FG8" s="68"/>
      <c r="FH8" s="68"/>
      <c r="FI8" s="71">
        <f t="shared" si="56"/>
        <v>0</v>
      </c>
      <c r="FJ8" s="68"/>
      <c r="FK8" s="68"/>
      <c r="FL8" s="68"/>
      <c r="FM8" s="71">
        <f t="shared" si="57"/>
        <v>0</v>
      </c>
      <c r="FN8" s="68"/>
      <c r="FO8" s="68"/>
      <c r="FP8" s="68"/>
      <c r="FQ8" s="71">
        <f t="shared" si="58"/>
        <v>0</v>
      </c>
      <c r="FR8" s="68"/>
      <c r="FS8" s="68"/>
      <c r="FT8" s="68"/>
      <c r="FU8" s="71">
        <f t="shared" si="59"/>
        <v>0</v>
      </c>
      <c r="FV8" s="68"/>
      <c r="FW8" s="68"/>
      <c r="FX8" s="68"/>
      <c r="FY8" s="71">
        <f t="shared" si="60"/>
        <v>0</v>
      </c>
      <c r="FZ8" s="68"/>
      <c r="GA8" s="68"/>
      <c r="GB8" s="68"/>
      <c r="GC8" s="71">
        <f t="shared" si="61"/>
        <v>0</v>
      </c>
      <c r="GD8" s="67">
        <f t="shared" si="8"/>
        <v>0</v>
      </c>
      <c r="GE8" s="68">
        <f t="shared" si="8"/>
        <v>0</v>
      </c>
      <c r="GF8" s="68">
        <f t="shared" si="8"/>
        <v>0</v>
      </c>
      <c r="GG8" s="68">
        <f t="shared" si="8"/>
        <v>0</v>
      </c>
      <c r="GH8" s="69"/>
      <c r="GI8" s="69"/>
      <c r="GJ8" s="69"/>
      <c r="GK8" s="37" t="e">
        <f t="shared" si="9"/>
        <v>#DIV/0!</v>
      </c>
      <c r="GL8" s="37" t="e">
        <f t="shared" si="10"/>
        <v>#DIV/0!</v>
      </c>
      <c r="GM8" s="37" t="e">
        <f t="shared" si="11"/>
        <v>#DIV/0!</v>
      </c>
      <c r="GN8" s="37" t="e">
        <f t="shared" si="12"/>
        <v>#DIV/0!</v>
      </c>
      <c r="GO8" s="37" t="e">
        <f t="shared" si="13"/>
        <v>#DIV/0!</v>
      </c>
      <c r="GP8" s="37" t="e">
        <f t="shared" si="14"/>
        <v>#DIV/0!</v>
      </c>
      <c r="GQ8" s="37" t="e">
        <f t="shared" si="15"/>
        <v>#DIV/0!</v>
      </c>
      <c r="GR8" s="37" t="e">
        <f t="shared" si="16"/>
        <v>#DIV/0!</v>
      </c>
      <c r="GS8" s="37" t="e">
        <f t="shared" si="17"/>
        <v>#DIV/0!</v>
      </c>
      <c r="GT8" s="37" t="e">
        <f t="shared" si="18"/>
        <v>#DIV/0!</v>
      </c>
      <c r="GU8" s="70"/>
      <c r="GV8" s="70"/>
      <c r="GW8" s="5"/>
      <c r="GX8" s="5"/>
      <c r="GY8" s="5"/>
      <c r="GZ8" s="5"/>
      <c r="HA8" s="5"/>
      <c r="HB8" s="5"/>
    </row>
    <row r="9" spans="1:230" ht="11.25" hidden="1" customHeight="1">
      <c r="A9" s="28">
        <v>33848</v>
      </c>
      <c r="B9" s="67">
        <v>0</v>
      </c>
      <c r="C9" s="68">
        <v>0</v>
      </c>
      <c r="D9" s="68">
        <v>0</v>
      </c>
      <c r="E9" s="71">
        <f t="shared" si="19"/>
        <v>0</v>
      </c>
      <c r="F9" s="68"/>
      <c r="G9" s="68"/>
      <c r="H9" s="68"/>
      <c r="I9" s="71">
        <f t="shared" si="20"/>
        <v>0</v>
      </c>
      <c r="J9" s="68"/>
      <c r="K9" s="68"/>
      <c r="L9" s="68"/>
      <c r="M9" s="68"/>
      <c r="N9" s="68"/>
      <c r="O9" s="68"/>
      <c r="P9" s="68"/>
      <c r="Q9" s="71">
        <f t="shared" si="21"/>
        <v>0</v>
      </c>
      <c r="R9" s="68"/>
      <c r="S9" s="68"/>
      <c r="T9" s="68"/>
      <c r="U9" s="71">
        <f t="shared" si="22"/>
        <v>0</v>
      </c>
      <c r="V9" s="67"/>
      <c r="W9" s="68"/>
      <c r="X9" s="68"/>
      <c r="Y9" s="71">
        <f t="shared" si="23"/>
        <v>0</v>
      </c>
      <c r="Z9" s="67"/>
      <c r="AA9" s="68"/>
      <c r="AB9" s="68"/>
      <c r="AC9" s="71">
        <f t="shared" si="24"/>
        <v>0</v>
      </c>
      <c r="AD9" s="68"/>
      <c r="AE9" s="68"/>
      <c r="AF9" s="68"/>
      <c r="AG9" s="71">
        <f t="shared" si="25"/>
        <v>0</v>
      </c>
      <c r="AH9" s="68"/>
      <c r="AI9" s="68"/>
      <c r="AJ9" s="68"/>
      <c r="AK9" s="71">
        <f t="shared" si="26"/>
        <v>0</v>
      </c>
      <c r="AL9" s="67"/>
      <c r="AM9" s="68"/>
      <c r="AN9" s="68"/>
      <c r="AO9" s="71">
        <f t="shared" si="27"/>
        <v>0</v>
      </c>
      <c r="AP9" s="67"/>
      <c r="AQ9" s="68"/>
      <c r="AR9" s="68"/>
      <c r="AS9" s="71">
        <f t="shared" si="28"/>
        <v>0</v>
      </c>
      <c r="AT9" s="67"/>
      <c r="AU9" s="68"/>
      <c r="AV9" s="68"/>
      <c r="AW9" s="71">
        <f t="shared" si="29"/>
        <v>0</v>
      </c>
      <c r="AX9" s="67"/>
      <c r="AY9" s="68"/>
      <c r="AZ9" s="68"/>
      <c r="BA9" s="71">
        <f t="shared" si="30"/>
        <v>0</v>
      </c>
      <c r="BB9" s="67"/>
      <c r="BC9" s="68"/>
      <c r="BD9" s="68"/>
      <c r="BE9" s="71">
        <f t="shared" si="31"/>
        <v>0</v>
      </c>
      <c r="BF9" s="68"/>
      <c r="BG9" s="68"/>
      <c r="BH9" s="68"/>
      <c r="BI9" s="71">
        <f t="shared" si="32"/>
        <v>0</v>
      </c>
      <c r="BJ9" s="68"/>
      <c r="BK9" s="68"/>
      <c r="BL9" s="68"/>
      <c r="BM9" s="71">
        <f t="shared" si="33"/>
        <v>0</v>
      </c>
      <c r="BN9" s="68"/>
      <c r="BO9" s="68"/>
      <c r="BP9" s="68"/>
      <c r="BQ9" s="71">
        <f t="shared" si="34"/>
        <v>0</v>
      </c>
      <c r="BR9" s="68"/>
      <c r="BS9" s="68"/>
      <c r="BT9" s="68"/>
      <c r="BU9" s="71">
        <f t="shared" si="35"/>
        <v>0</v>
      </c>
      <c r="BV9" s="68"/>
      <c r="BW9" s="68"/>
      <c r="BX9" s="68"/>
      <c r="BY9" s="71">
        <f t="shared" si="36"/>
        <v>0</v>
      </c>
      <c r="BZ9" s="68"/>
      <c r="CA9" s="68"/>
      <c r="CB9" s="68"/>
      <c r="CC9" s="71">
        <f t="shared" si="37"/>
        <v>0</v>
      </c>
      <c r="CD9" s="68"/>
      <c r="CE9" s="68"/>
      <c r="CF9" s="68"/>
      <c r="CG9" s="71">
        <f t="shared" si="38"/>
        <v>0</v>
      </c>
      <c r="CH9" s="68"/>
      <c r="CI9" s="68"/>
      <c r="CJ9" s="68"/>
      <c r="CK9" s="71">
        <f t="shared" si="39"/>
        <v>0</v>
      </c>
      <c r="CL9" s="67"/>
      <c r="CM9" s="68"/>
      <c r="CN9" s="68"/>
      <c r="CO9" s="71">
        <f t="shared" si="40"/>
        <v>0</v>
      </c>
      <c r="CP9" s="68"/>
      <c r="CQ9" s="68"/>
      <c r="CR9" s="68"/>
      <c r="CS9" s="71">
        <f t="shared" si="41"/>
        <v>0</v>
      </c>
      <c r="CT9" s="68"/>
      <c r="CU9" s="68"/>
      <c r="CV9" s="68"/>
      <c r="CW9" s="71">
        <f t="shared" si="42"/>
        <v>0</v>
      </c>
      <c r="CX9" s="68"/>
      <c r="CY9" s="68"/>
      <c r="CZ9" s="68"/>
      <c r="DA9" s="71">
        <f t="shared" si="43"/>
        <v>0</v>
      </c>
      <c r="DB9" s="68"/>
      <c r="DC9" s="68"/>
      <c r="DD9" s="68"/>
      <c r="DE9" s="71">
        <f t="shared" si="44"/>
        <v>0</v>
      </c>
      <c r="DF9" s="68"/>
      <c r="DG9" s="68"/>
      <c r="DH9" s="68"/>
      <c r="DI9" s="68"/>
      <c r="DJ9" s="68"/>
      <c r="DK9" s="68"/>
      <c r="DL9" s="68"/>
      <c r="DM9" s="71">
        <f t="shared" si="45"/>
        <v>0</v>
      </c>
      <c r="DN9" s="68"/>
      <c r="DO9" s="68"/>
      <c r="DP9" s="68"/>
      <c r="DQ9" s="71">
        <f t="shared" si="46"/>
        <v>0</v>
      </c>
      <c r="DR9" s="68"/>
      <c r="DS9" s="68"/>
      <c r="DT9" s="68"/>
      <c r="DU9" s="71">
        <f t="shared" si="47"/>
        <v>0</v>
      </c>
      <c r="DV9" s="68"/>
      <c r="DW9" s="68"/>
      <c r="DX9" s="68"/>
      <c r="DY9" s="71">
        <f t="shared" si="48"/>
        <v>0</v>
      </c>
      <c r="DZ9" s="68"/>
      <c r="EA9" s="68"/>
      <c r="EB9" s="68"/>
      <c r="EC9" s="71">
        <f t="shared" si="49"/>
        <v>0</v>
      </c>
      <c r="ED9" s="68"/>
      <c r="EE9" s="68"/>
      <c r="EF9" s="68"/>
      <c r="EG9" s="68"/>
      <c r="EH9" s="68"/>
      <c r="EI9" s="68"/>
      <c r="EJ9" s="68"/>
      <c r="EK9" s="71">
        <f t="shared" si="50"/>
        <v>0</v>
      </c>
      <c r="EL9" s="68"/>
      <c r="EM9" s="68"/>
      <c r="EN9" s="68"/>
      <c r="EO9" s="71">
        <f t="shared" si="51"/>
        <v>0</v>
      </c>
      <c r="EP9" s="68"/>
      <c r="EQ9" s="68"/>
      <c r="ER9" s="68"/>
      <c r="ES9" s="71">
        <f t="shared" si="52"/>
        <v>0</v>
      </c>
      <c r="ET9" s="68"/>
      <c r="EU9" s="68"/>
      <c r="EV9" s="68"/>
      <c r="EW9" s="71">
        <f t="shared" si="53"/>
        <v>0</v>
      </c>
      <c r="EX9" s="67"/>
      <c r="EY9" s="68"/>
      <c r="EZ9" s="68"/>
      <c r="FA9" s="71">
        <f t="shared" si="54"/>
        <v>0</v>
      </c>
      <c r="FB9" s="68"/>
      <c r="FC9" s="68"/>
      <c r="FD9" s="68"/>
      <c r="FE9" s="71">
        <f t="shared" si="55"/>
        <v>0</v>
      </c>
      <c r="FF9" s="67"/>
      <c r="FG9" s="68"/>
      <c r="FH9" s="68"/>
      <c r="FI9" s="71">
        <f t="shared" si="56"/>
        <v>0</v>
      </c>
      <c r="FJ9" s="68"/>
      <c r="FK9" s="68"/>
      <c r="FL9" s="68"/>
      <c r="FM9" s="71">
        <f t="shared" si="57"/>
        <v>0</v>
      </c>
      <c r="FN9" s="68"/>
      <c r="FO9" s="68"/>
      <c r="FP9" s="68"/>
      <c r="FQ9" s="71">
        <f t="shared" si="58"/>
        <v>0</v>
      </c>
      <c r="FR9" s="68"/>
      <c r="FS9" s="68"/>
      <c r="FT9" s="68"/>
      <c r="FU9" s="71">
        <f t="shared" si="59"/>
        <v>0</v>
      </c>
      <c r="FV9" s="68"/>
      <c r="FW9" s="68"/>
      <c r="FX9" s="68"/>
      <c r="FY9" s="71">
        <f t="shared" si="60"/>
        <v>0</v>
      </c>
      <c r="FZ9" s="68"/>
      <c r="GA9" s="68"/>
      <c r="GB9" s="68"/>
      <c r="GC9" s="71">
        <f t="shared" si="61"/>
        <v>0</v>
      </c>
      <c r="GD9" s="67">
        <f t="shared" si="8"/>
        <v>0</v>
      </c>
      <c r="GE9" s="68">
        <f t="shared" si="8"/>
        <v>0</v>
      </c>
      <c r="GF9" s="68">
        <f t="shared" si="8"/>
        <v>0</v>
      </c>
      <c r="GG9" s="68">
        <f t="shared" si="8"/>
        <v>0</v>
      </c>
      <c r="GH9" s="69"/>
      <c r="GI9" s="69"/>
      <c r="GJ9" s="69"/>
      <c r="GK9" s="37" t="e">
        <f t="shared" si="9"/>
        <v>#DIV/0!</v>
      </c>
      <c r="GL9" s="37" t="e">
        <f t="shared" si="10"/>
        <v>#DIV/0!</v>
      </c>
      <c r="GM9" s="37" t="e">
        <f t="shared" si="11"/>
        <v>#DIV/0!</v>
      </c>
      <c r="GN9" s="37" t="e">
        <f t="shared" si="12"/>
        <v>#DIV/0!</v>
      </c>
      <c r="GO9" s="37" t="e">
        <f t="shared" si="13"/>
        <v>#DIV/0!</v>
      </c>
      <c r="GP9" s="37" t="e">
        <f t="shared" si="14"/>
        <v>#DIV/0!</v>
      </c>
      <c r="GQ9" s="37" t="e">
        <f t="shared" si="15"/>
        <v>#DIV/0!</v>
      </c>
      <c r="GR9" s="37" t="e">
        <f t="shared" si="16"/>
        <v>#DIV/0!</v>
      </c>
      <c r="GS9" s="37" t="e">
        <f t="shared" si="17"/>
        <v>#DIV/0!</v>
      </c>
      <c r="GT9" s="37" t="e">
        <f t="shared" si="18"/>
        <v>#DIV/0!</v>
      </c>
      <c r="GU9" s="70"/>
      <c r="GV9" s="70"/>
      <c r="GW9" s="5"/>
      <c r="GX9" s="5"/>
      <c r="GY9" s="5"/>
      <c r="GZ9" s="5"/>
      <c r="HA9" s="5"/>
      <c r="HB9" s="5"/>
    </row>
    <row r="10" spans="1:230" ht="11.25" hidden="1" customHeight="1">
      <c r="A10" s="28">
        <v>33878</v>
      </c>
      <c r="B10" s="67">
        <v>0</v>
      </c>
      <c r="C10" s="68">
        <v>0</v>
      </c>
      <c r="D10" s="68">
        <v>0</v>
      </c>
      <c r="E10" s="71">
        <f t="shared" si="19"/>
        <v>0</v>
      </c>
      <c r="F10" s="68"/>
      <c r="G10" s="68"/>
      <c r="H10" s="68"/>
      <c r="I10" s="71">
        <f t="shared" si="20"/>
        <v>0</v>
      </c>
      <c r="J10" s="68"/>
      <c r="K10" s="68"/>
      <c r="L10" s="68"/>
      <c r="M10" s="68"/>
      <c r="N10" s="68"/>
      <c r="O10" s="68"/>
      <c r="P10" s="68"/>
      <c r="Q10" s="71">
        <f t="shared" si="21"/>
        <v>0</v>
      </c>
      <c r="R10" s="68"/>
      <c r="S10" s="68"/>
      <c r="T10" s="68"/>
      <c r="U10" s="71">
        <f t="shared" si="22"/>
        <v>0</v>
      </c>
      <c r="V10" s="67"/>
      <c r="W10" s="68"/>
      <c r="X10" s="68"/>
      <c r="Y10" s="71">
        <f t="shared" si="23"/>
        <v>0</v>
      </c>
      <c r="Z10" s="67"/>
      <c r="AA10" s="68"/>
      <c r="AB10" s="68"/>
      <c r="AC10" s="71">
        <f t="shared" si="24"/>
        <v>0</v>
      </c>
      <c r="AD10" s="68"/>
      <c r="AE10" s="68"/>
      <c r="AF10" s="68"/>
      <c r="AG10" s="71">
        <f t="shared" si="25"/>
        <v>0</v>
      </c>
      <c r="AH10" s="68"/>
      <c r="AI10" s="68"/>
      <c r="AJ10" s="68"/>
      <c r="AK10" s="71">
        <f t="shared" si="26"/>
        <v>0</v>
      </c>
      <c r="AL10" s="67"/>
      <c r="AM10" s="68"/>
      <c r="AN10" s="68"/>
      <c r="AO10" s="71">
        <f t="shared" si="27"/>
        <v>0</v>
      </c>
      <c r="AP10" s="67"/>
      <c r="AQ10" s="68"/>
      <c r="AR10" s="68"/>
      <c r="AS10" s="71">
        <f t="shared" si="28"/>
        <v>0</v>
      </c>
      <c r="AT10" s="67"/>
      <c r="AU10" s="68"/>
      <c r="AV10" s="68"/>
      <c r="AW10" s="71">
        <f t="shared" si="29"/>
        <v>0</v>
      </c>
      <c r="AX10" s="67"/>
      <c r="AY10" s="68"/>
      <c r="AZ10" s="68"/>
      <c r="BA10" s="71">
        <f t="shared" si="30"/>
        <v>0</v>
      </c>
      <c r="BB10" s="67"/>
      <c r="BC10" s="68"/>
      <c r="BD10" s="68"/>
      <c r="BE10" s="71">
        <f t="shared" si="31"/>
        <v>0</v>
      </c>
      <c r="BF10" s="68"/>
      <c r="BG10" s="68"/>
      <c r="BH10" s="68"/>
      <c r="BI10" s="71">
        <f t="shared" si="32"/>
        <v>0</v>
      </c>
      <c r="BJ10" s="68"/>
      <c r="BK10" s="68"/>
      <c r="BL10" s="68"/>
      <c r="BM10" s="71">
        <f t="shared" si="33"/>
        <v>0</v>
      </c>
      <c r="BN10" s="68"/>
      <c r="BO10" s="68"/>
      <c r="BP10" s="68"/>
      <c r="BQ10" s="71">
        <f t="shared" si="34"/>
        <v>0</v>
      </c>
      <c r="BR10" s="68"/>
      <c r="BS10" s="68"/>
      <c r="BT10" s="68"/>
      <c r="BU10" s="71">
        <f t="shared" si="35"/>
        <v>0</v>
      </c>
      <c r="BV10" s="68"/>
      <c r="BW10" s="68"/>
      <c r="BX10" s="68"/>
      <c r="BY10" s="71">
        <f t="shared" si="36"/>
        <v>0</v>
      </c>
      <c r="BZ10" s="68"/>
      <c r="CA10" s="68"/>
      <c r="CB10" s="68"/>
      <c r="CC10" s="71">
        <f t="shared" si="37"/>
        <v>0</v>
      </c>
      <c r="CD10" s="68"/>
      <c r="CE10" s="68"/>
      <c r="CF10" s="68"/>
      <c r="CG10" s="71">
        <f t="shared" si="38"/>
        <v>0</v>
      </c>
      <c r="CH10" s="68"/>
      <c r="CI10" s="68"/>
      <c r="CJ10" s="68"/>
      <c r="CK10" s="71">
        <f t="shared" si="39"/>
        <v>0</v>
      </c>
      <c r="CL10" s="67"/>
      <c r="CM10" s="68"/>
      <c r="CN10" s="68"/>
      <c r="CO10" s="71">
        <f t="shared" si="40"/>
        <v>0</v>
      </c>
      <c r="CP10" s="68"/>
      <c r="CQ10" s="68"/>
      <c r="CR10" s="68"/>
      <c r="CS10" s="71">
        <f t="shared" si="41"/>
        <v>0</v>
      </c>
      <c r="CT10" s="68"/>
      <c r="CU10" s="68"/>
      <c r="CV10" s="68"/>
      <c r="CW10" s="71">
        <f t="shared" si="42"/>
        <v>0</v>
      </c>
      <c r="CX10" s="68"/>
      <c r="CY10" s="68"/>
      <c r="CZ10" s="68"/>
      <c r="DA10" s="71">
        <f t="shared" si="43"/>
        <v>0</v>
      </c>
      <c r="DB10" s="68"/>
      <c r="DC10" s="68"/>
      <c r="DD10" s="68"/>
      <c r="DE10" s="71">
        <f t="shared" si="44"/>
        <v>0</v>
      </c>
      <c r="DF10" s="68"/>
      <c r="DG10" s="68"/>
      <c r="DH10" s="68"/>
      <c r="DI10" s="68"/>
      <c r="DJ10" s="68"/>
      <c r="DK10" s="68"/>
      <c r="DL10" s="68"/>
      <c r="DM10" s="71">
        <f t="shared" si="45"/>
        <v>0</v>
      </c>
      <c r="DN10" s="68"/>
      <c r="DO10" s="68"/>
      <c r="DP10" s="68"/>
      <c r="DQ10" s="71">
        <f t="shared" si="46"/>
        <v>0</v>
      </c>
      <c r="DR10" s="68"/>
      <c r="DS10" s="68"/>
      <c r="DT10" s="68"/>
      <c r="DU10" s="71">
        <f t="shared" si="47"/>
        <v>0</v>
      </c>
      <c r="DV10" s="68"/>
      <c r="DW10" s="68"/>
      <c r="DX10" s="68"/>
      <c r="DY10" s="71">
        <f t="shared" si="48"/>
        <v>0</v>
      </c>
      <c r="DZ10" s="68"/>
      <c r="EA10" s="68"/>
      <c r="EB10" s="68"/>
      <c r="EC10" s="71">
        <f t="shared" si="49"/>
        <v>0</v>
      </c>
      <c r="ED10" s="68"/>
      <c r="EE10" s="68"/>
      <c r="EF10" s="68"/>
      <c r="EG10" s="68"/>
      <c r="EH10" s="68"/>
      <c r="EI10" s="68"/>
      <c r="EJ10" s="68"/>
      <c r="EK10" s="71">
        <f t="shared" si="50"/>
        <v>0</v>
      </c>
      <c r="EL10" s="68"/>
      <c r="EM10" s="68"/>
      <c r="EN10" s="68"/>
      <c r="EO10" s="71">
        <f t="shared" si="51"/>
        <v>0</v>
      </c>
      <c r="EP10" s="68"/>
      <c r="EQ10" s="68"/>
      <c r="ER10" s="68"/>
      <c r="ES10" s="71">
        <f t="shared" si="52"/>
        <v>0</v>
      </c>
      <c r="ET10" s="68"/>
      <c r="EU10" s="68"/>
      <c r="EV10" s="68"/>
      <c r="EW10" s="71">
        <f t="shared" si="53"/>
        <v>0</v>
      </c>
      <c r="EX10" s="67"/>
      <c r="EY10" s="68"/>
      <c r="EZ10" s="68"/>
      <c r="FA10" s="71">
        <f t="shared" si="54"/>
        <v>0</v>
      </c>
      <c r="FB10" s="68"/>
      <c r="FC10" s="68"/>
      <c r="FD10" s="68"/>
      <c r="FE10" s="71">
        <f t="shared" si="55"/>
        <v>0</v>
      </c>
      <c r="FF10" s="67"/>
      <c r="FG10" s="68"/>
      <c r="FH10" s="68"/>
      <c r="FI10" s="71">
        <f t="shared" si="56"/>
        <v>0</v>
      </c>
      <c r="FJ10" s="68"/>
      <c r="FK10" s="68"/>
      <c r="FL10" s="68"/>
      <c r="FM10" s="71">
        <f t="shared" si="57"/>
        <v>0</v>
      </c>
      <c r="FN10" s="68"/>
      <c r="FO10" s="68"/>
      <c r="FP10" s="68"/>
      <c r="FQ10" s="71">
        <f t="shared" si="58"/>
        <v>0</v>
      </c>
      <c r="FR10" s="68"/>
      <c r="FS10" s="68"/>
      <c r="FT10" s="68"/>
      <c r="FU10" s="71">
        <f t="shared" si="59"/>
        <v>0</v>
      </c>
      <c r="FV10" s="68"/>
      <c r="FW10" s="68"/>
      <c r="FX10" s="68"/>
      <c r="FY10" s="71">
        <f t="shared" si="60"/>
        <v>0</v>
      </c>
      <c r="FZ10" s="68"/>
      <c r="GA10" s="68"/>
      <c r="GB10" s="68"/>
      <c r="GC10" s="71">
        <f t="shared" si="61"/>
        <v>0</v>
      </c>
      <c r="GD10" s="67">
        <f t="shared" si="8"/>
        <v>0</v>
      </c>
      <c r="GE10" s="68">
        <f t="shared" si="8"/>
        <v>0</v>
      </c>
      <c r="GF10" s="68">
        <f t="shared" si="8"/>
        <v>0</v>
      </c>
      <c r="GG10" s="68">
        <f t="shared" si="8"/>
        <v>0</v>
      </c>
      <c r="GH10" s="69"/>
      <c r="GI10" s="69"/>
      <c r="GJ10" s="69"/>
      <c r="GK10" s="37" t="e">
        <f t="shared" si="9"/>
        <v>#DIV/0!</v>
      </c>
      <c r="GL10" s="37" t="e">
        <f t="shared" si="10"/>
        <v>#DIV/0!</v>
      </c>
      <c r="GM10" s="37" t="e">
        <f t="shared" si="11"/>
        <v>#DIV/0!</v>
      </c>
      <c r="GN10" s="37" t="e">
        <f t="shared" si="12"/>
        <v>#DIV/0!</v>
      </c>
      <c r="GO10" s="37" t="e">
        <f t="shared" si="13"/>
        <v>#DIV/0!</v>
      </c>
      <c r="GP10" s="37" t="e">
        <f t="shared" si="14"/>
        <v>#DIV/0!</v>
      </c>
      <c r="GQ10" s="37" t="e">
        <f t="shared" si="15"/>
        <v>#DIV/0!</v>
      </c>
      <c r="GR10" s="37" t="e">
        <f t="shared" si="16"/>
        <v>#DIV/0!</v>
      </c>
      <c r="GS10" s="37" t="e">
        <f t="shared" si="17"/>
        <v>#DIV/0!</v>
      </c>
      <c r="GT10" s="37" t="e">
        <f t="shared" si="18"/>
        <v>#DIV/0!</v>
      </c>
      <c r="GU10" s="70"/>
      <c r="GV10" s="70"/>
      <c r="GW10" s="5"/>
      <c r="GX10" s="5"/>
      <c r="GY10" s="5"/>
      <c r="GZ10" s="5"/>
      <c r="HA10" s="5"/>
      <c r="HB10" s="5"/>
    </row>
    <row r="11" spans="1:230" ht="11.25" hidden="1" customHeight="1">
      <c r="A11" s="28">
        <v>33909</v>
      </c>
      <c r="B11" s="67">
        <v>0</v>
      </c>
      <c r="C11" s="68">
        <v>0</v>
      </c>
      <c r="D11" s="68">
        <v>0</v>
      </c>
      <c r="E11" s="71">
        <f t="shared" si="19"/>
        <v>0</v>
      </c>
      <c r="F11" s="68"/>
      <c r="G11" s="68"/>
      <c r="H11" s="68"/>
      <c r="I11" s="71">
        <f t="shared" si="20"/>
        <v>0</v>
      </c>
      <c r="J11" s="68"/>
      <c r="K11" s="68"/>
      <c r="L11" s="68"/>
      <c r="M11" s="68"/>
      <c r="N11" s="68"/>
      <c r="O11" s="68"/>
      <c r="P11" s="68"/>
      <c r="Q11" s="71">
        <f t="shared" si="21"/>
        <v>0</v>
      </c>
      <c r="R11" s="68"/>
      <c r="S11" s="68"/>
      <c r="T11" s="68"/>
      <c r="U11" s="71">
        <f t="shared" si="22"/>
        <v>0</v>
      </c>
      <c r="V11" s="67"/>
      <c r="W11" s="68"/>
      <c r="X11" s="68"/>
      <c r="Y11" s="71">
        <f t="shared" si="23"/>
        <v>0</v>
      </c>
      <c r="Z11" s="67"/>
      <c r="AA11" s="68"/>
      <c r="AB11" s="68"/>
      <c r="AC11" s="71">
        <f t="shared" si="24"/>
        <v>0</v>
      </c>
      <c r="AD11" s="68"/>
      <c r="AE11" s="68"/>
      <c r="AF11" s="68"/>
      <c r="AG11" s="71">
        <f t="shared" si="25"/>
        <v>0</v>
      </c>
      <c r="AH11" s="68"/>
      <c r="AI11" s="68"/>
      <c r="AJ11" s="68"/>
      <c r="AK11" s="71">
        <f t="shared" si="26"/>
        <v>0</v>
      </c>
      <c r="AL11" s="67"/>
      <c r="AM11" s="68"/>
      <c r="AN11" s="68"/>
      <c r="AO11" s="71">
        <f t="shared" si="27"/>
        <v>0</v>
      </c>
      <c r="AP11" s="67"/>
      <c r="AQ11" s="68"/>
      <c r="AR11" s="68"/>
      <c r="AS11" s="71">
        <f t="shared" si="28"/>
        <v>0</v>
      </c>
      <c r="AT11" s="67"/>
      <c r="AU11" s="68"/>
      <c r="AV11" s="68"/>
      <c r="AW11" s="71">
        <f t="shared" si="29"/>
        <v>0</v>
      </c>
      <c r="AX11" s="67"/>
      <c r="AY11" s="68"/>
      <c r="AZ11" s="68"/>
      <c r="BA11" s="71">
        <f t="shared" si="30"/>
        <v>0</v>
      </c>
      <c r="BB11" s="67"/>
      <c r="BC11" s="68"/>
      <c r="BD11" s="68"/>
      <c r="BE11" s="71">
        <f t="shared" si="31"/>
        <v>0</v>
      </c>
      <c r="BF11" s="68"/>
      <c r="BG11" s="68"/>
      <c r="BH11" s="68"/>
      <c r="BI11" s="71">
        <f t="shared" si="32"/>
        <v>0</v>
      </c>
      <c r="BJ11" s="68"/>
      <c r="BK11" s="68"/>
      <c r="BL11" s="68"/>
      <c r="BM11" s="71">
        <f t="shared" si="33"/>
        <v>0</v>
      </c>
      <c r="BN11" s="68"/>
      <c r="BO11" s="68"/>
      <c r="BP11" s="68"/>
      <c r="BQ11" s="71">
        <f t="shared" si="34"/>
        <v>0</v>
      </c>
      <c r="BR11" s="68"/>
      <c r="BS11" s="68"/>
      <c r="BT11" s="68"/>
      <c r="BU11" s="71">
        <f t="shared" si="35"/>
        <v>0</v>
      </c>
      <c r="BV11" s="68"/>
      <c r="BW11" s="68"/>
      <c r="BX11" s="68"/>
      <c r="BY11" s="71">
        <f t="shared" si="36"/>
        <v>0</v>
      </c>
      <c r="BZ11" s="68"/>
      <c r="CA11" s="68"/>
      <c r="CB11" s="68"/>
      <c r="CC11" s="71">
        <f t="shared" si="37"/>
        <v>0</v>
      </c>
      <c r="CD11" s="68"/>
      <c r="CE11" s="68"/>
      <c r="CF11" s="68"/>
      <c r="CG11" s="71">
        <f t="shared" si="38"/>
        <v>0</v>
      </c>
      <c r="CH11" s="68"/>
      <c r="CI11" s="68"/>
      <c r="CJ11" s="68"/>
      <c r="CK11" s="71">
        <f t="shared" si="39"/>
        <v>0</v>
      </c>
      <c r="CL11" s="67"/>
      <c r="CM11" s="68"/>
      <c r="CN11" s="68"/>
      <c r="CO11" s="71">
        <f t="shared" si="40"/>
        <v>0</v>
      </c>
      <c r="CP11" s="68"/>
      <c r="CQ11" s="68"/>
      <c r="CR11" s="68"/>
      <c r="CS11" s="71">
        <f t="shared" si="41"/>
        <v>0</v>
      </c>
      <c r="CT11" s="68"/>
      <c r="CU11" s="68"/>
      <c r="CV11" s="68"/>
      <c r="CW11" s="71">
        <f t="shared" si="42"/>
        <v>0</v>
      </c>
      <c r="CX11" s="68"/>
      <c r="CY11" s="68"/>
      <c r="CZ11" s="68"/>
      <c r="DA11" s="71">
        <f t="shared" si="43"/>
        <v>0</v>
      </c>
      <c r="DB11" s="68"/>
      <c r="DC11" s="68"/>
      <c r="DD11" s="68"/>
      <c r="DE11" s="71">
        <f t="shared" si="44"/>
        <v>0</v>
      </c>
      <c r="DF11" s="68"/>
      <c r="DG11" s="68"/>
      <c r="DH11" s="68"/>
      <c r="DI11" s="68"/>
      <c r="DJ11" s="68"/>
      <c r="DK11" s="68"/>
      <c r="DL11" s="68"/>
      <c r="DM11" s="71">
        <f t="shared" si="45"/>
        <v>0</v>
      </c>
      <c r="DN11" s="68"/>
      <c r="DO11" s="68"/>
      <c r="DP11" s="68"/>
      <c r="DQ11" s="71">
        <f t="shared" si="46"/>
        <v>0</v>
      </c>
      <c r="DR11" s="68"/>
      <c r="DS11" s="68"/>
      <c r="DT11" s="68"/>
      <c r="DU11" s="71">
        <f t="shared" si="47"/>
        <v>0</v>
      </c>
      <c r="DV11" s="68"/>
      <c r="DW11" s="68"/>
      <c r="DX11" s="68"/>
      <c r="DY11" s="71">
        <f t="shared" si="48"/>
        <v>0</v>
      </c>
      <c r="DZ11" s="68"/>
      <c r="EA11" s="68"/>
      <c r="EB11" s="68"/>
      <c r="EC11" s="71">
        <f t="shared" si="49"/>
        <v>0</v>
      </c>
      <c r="ED11" s="68"/>
      <c r="EE11" s="68"/>
      <c r="EF11" s="68"/>
      <c r="EG11" s="68"/>
      <c r="EH11" s="68"/>
      <c r="EI11" s="68"/>
      <c r="EJ11" s="68"/>
      <c r="EK11" s="71">
        <f t="shared" si="50"/>
        <v>0</v>
      </c>
      <c r="EL11" s="68"/>
      <c r="EM11" s="68"/>
      <c r="EN11" s="68"/>
      <c r="EO11" s="71">
        <f t="shared" si="51"/>
        <v>0</v>
      </c>
      <c r="EP11" s="68"/>
      <c r="EQ11" s="68"/>
      <c r="ER11" s="68"/>
      <c r="ES11" s="71">
        <f t="shared" si="52"/>
        <v>0</v>
      </c>
      <c r="ET11" s="68"/>
      <c r="EU11" s="68"/>
      <c r="EV11" s="68"/>
      <c r="EW11" s="71">
        <f t="shared" si="53"/>
        <v>0</v>
      </c>
      <c r="EX11" s="67"/>
      <c r="EY11" s="68"/>
      <c r="EZ11" s="68"/>
      <c r="FA11" s="71">
        <f t="shared" si="54"/>
        <v>0</v>
      </c>
      <c r="FB11" s="68"/>
      <c r="FC11" s="68"/>
      <c r="FD11" s="68"/>
      <c r="FE11" s="71">
        <f t="shared" si="55"/>
        <v>0</v>
      </c>
      <c r="FF11" s="67"/>
      <c r="FG11" s="68"/>
      <c r="FH11" s="68"/>
      <c r="FI11" s="71">
        <f t="shared" si="56"/>
        <v>0</v>
      </c>
      <c r="FJ11" s="68"/>
      <c r="FK11" s="68"/>
      <c r="FL11" s="68"/>
      <c r="FM11" s="71">
        <f t="shared" si="57"/>
        <v>0</v>
      </c>
      <c r="FN11" s="68"/>
      <c r="FO11" s="68"/>
      <c r="FP11" s="68"/>
      <c r="FQ11" s="71">
        <f t="shared" si="58"/>
        <v>0</v>
      </c>
      <c r="FR11" s="68"/>
      <c r="FS11" s="68"/>
      <c r="FT11" s="68"/>
      <c r="FU11" s="71">
        <f t="shared" si="59"/>
        <v>0</v>
      </c>
      <c r="FV11" s="68"/>
      <c r="FW11" s="68"/>
      <c r="FX11" s="68"/>
      <c r="FY11" s="71">
        <f t="shared" si="60"/>
        <v>0</v>
      </c>
      <c r="FZ11" s="68"/>
      <c r="GA11" s="68"/>
      <c r="GB11" s="68"/>
      <c r="GC11" s="71">
        <f t="shared" si="61"/>
        <v>0</v>
      </c>
      <c r="GD11" s="67">
        <f t="shared" si="8"/>
        <v>0</v>
      </c>
      <c r="GE11" s="68">
        <f t="shared" si="8"/>
        <v>0</v>
      </c>
      <c r="GF11" s="68">
        <f t="shared" si="8"/>
        <v>0</v>
      </c>
      <c r="GG11" s="68">
        <f t="shared" si="8"/>
        <v>0</v>
      </c>
      <c r="GH11" s="69"/>
      <c r="GI11" s="69"/>
      <c r="GJ11" s="69"/>
      <c r="GK11" s="37" t="e">
        <f t="shared" si="9"/>
        <v>#DIV/0!</v>
      </c>
      <c r="GL11" s="37" t="e">
        <f t="shared" si="10"/>
        <v>#DIV/0!</v>
      </c>
      <c r="GM11" s="37" t="e">
        <f t="shared" si="11"/>
        <v>#DIV/0!</v>
      </c>
      <c r="GN11" s="37" t="e">
        <f t="shared" si="12"/>
        <v>#DIV/0!</v>
      </c>
      <c r="GO11" s="37" t="e">
        <f t="shared" si="13"/>
        <v>#DIV/0!</v>
      </c>
      <c r="GP11" s="37" t="e">
        <f t="shared" si="14"/>
        <v>#DIV/0!</v>
      </c>
      <c r="GQ11" s="37" t="e">
        <f t="shared" si="15"/>
        <v>#DIV/0!</v>
      </c>
      <c r="GR11" s="37" t="e">
        <f t="shared" si="16"/>
        <v>#DIV/0!</v>
      </c>
      <c r="GS11" s="37" t="e">
        <f t="shared" si="17"/>
        <v>#DIV/0!</v>
      </c>
      <c r="GT11" s="37" t="e">
        <f t="shared" si="18"/>
        <v>#DIV/0!</v>
      </c>
      <c r="GU11" s="70"/>
      <c r="GV11" s="70"/>
      <c r="GW11" s="5"/>
      <c r="GX11" s="5"/>
      <c r="GY11" s="5"/>
      <c r="GZ11" s="5"/>
      <c r="HA11" s="5"/>
      <c r="HB11" s="5"/>
    </row>
    <row r="12" spans="1:230" ht="11.25" hidden="1" customHeight="1">
      <c r="A12" s="28">
        <v>33939</v>
      </c>
      <c r="B12" s="67">
        <v>0</v>
      </c>
      <c r="C12" s="68">
        <v>0</v>
      </c>
      <c r="D12" s="68">
        <v>0</v>
      </c>
      <c r="E12" s="71">
        <f t="shared" si="19"/>
        <v>0</v>
      </c>
      <c r="F12" s="68"/>
      <c r="G12" s="68"/>
      <c r="H12" s="68"/>
      <c r="I12" s="71">
        <f t="shared" si="20"/>
        <v>0</v>
      </c>
      <c r="J12" s="68"/>
      <c r="K12" s="68"/>
      <c r="L12" s="68"/>
      <c r="M12" s="68"/>
      <c r="N12" s="68"/>
      <c r="O12" s="68"/>
      <c r="P12" s="68"/>
      <c r="Q12" s="71">
        <f t="shared" si="21"/>
        <v>0</v>
      </c>
      <c r="R12" s="68"/>
      <c r="S12" s="68"/>
      <c r="T12" s="68"/>
      <c r="U12" s="71">
        <f t="shared" si="22"/>
        <v>0</v>
      </c>
      <c r="V12" s="67"/>
      <c r="W12" s="68"/>
      <c r="X12" s="68"/>
      <c r="Y12" s="71">
        <f t="shared" si="23"/>
        <v>0</v>
      </c>
      <c r="Z12" s="67"/>
      <c r="AA12" s="68"/>
      <c r="AB12" s="68"/>
      <c r="AC12" s="71">
        <f t="shared" si="24"/>
        <v>0</v>
      </c>
      <c r="AD12" s="68"/>
      <c r="AE12" s="68"/>
      <c r="AF12" s="68"/>
      <c r="AG12" s="71">
        <f t="shared" si="25"/>
        <v>0</v>
      </c>
      <c r="AH12" s="68"/>
      <c r="AI12" s="68"/>
      <c r="AJ12" s="68"/>
      <c r="AK12" s="71">
        <f t="shared" si="26"/>
        <v>0</v>
      </c>
      <c r="AL12" s="67"/>
      <c r="AM12" s="68"/>
      <c r="AN12" s="68"/>
      <c r="AO12" s="71">
        <f t="shared" si="27"/>
        <v>0</v>
      </c>
      <c r="AP12" s="67"/>
      <c r="AQ12" s="68"/>
      <c r="AR12" s="68"/>
      <c r="AS12" s="71">
        <f t="shared" si="28"/>
        <v>0</v>
      </c>
      <c r="AT12" s="67"/>
      <c r="AU12" s="68"/>
      <c r="AV12" s="68"/>
      <c r="AW12" s="71">
        <f t="shared" si="29"/>
        <v>0</v>
      </c>
      <c r="AX12" s="67"/>
      <c r="AY12" s="68"/>
      <c r="AZ12" s="68"/>
      <c r="BA12" s="71">
        <f t="shared" si="30"/>
        <v>0</v>
      </c>
      <c r="BB12" s="67"/>
      <c r="BC12" s="68"/>
      <c r="BD12" s="68"/>
      <c r="BE12" s="71">
        <f t="shared" si="31"/>
        <v>0</v>
      </c>
      <c r="BF12" s="68"/>
      <c r="BG12" s="68"/>
      <c r="BH12" s="68"/>
      <c r="BI12" s="71">
        <f t="shared" si="32"/>
        <v>0</v>
      </c>
      <c r="BJ12" s="68"/>
      <c r="BK12" s="68"/>
      <c r="BL12" s="68"/>
      <c r="BM12" s="71">
        <f t="shared" si="33"/>
        <v>0</v>
      </c>
      <c r="BN12" s="68"/>
      <c r="BO12" s="68"/>
      <c r="BP12" s="68"/>
      <c r="BQ12" s="71">
        <f t="shared" si="34"/>
        <v>0</v>
      </c>
      <c r="BR12" s="68"/>
      <c r="BS12" s="68"/>
      <c r="BT12" s="68"/>
      <c r="BU12" s="71">
        <f t="shared" si="35"/>
        <v>0</v>
      </c>
      <c r="BV12" s="68"/>
      <c r="BW12" s="68"/>
      <c r="BX12" s="68"/>
      <c r="BY12" s="71">
        <f t="shared" si="36"/>
        <v>0</v>
      </c>
      <c r="BZ12" s="68"/>
      <c r="CA12" s="68"/>
      <c r="CB12" s="68"/>
      <c r="CC12" s="71">
        <f t="shared" si="37"/>
        <v>0</v>
      </c>
      <c r="CD12" s="68"/>
      <c r="CE12" s="68"/>
      <c r="CF12" s="68"/>
      <c r="CG12" s="71">
        <f t="shared" si="38"/>
        <v>0</v>
      </c>
      <c r="CH12" s="68"/>
      <c r="CI12" s="68"/>
      <c r="CJ12" s="68"/>
      <c r="CK12" s="71">
        <f t="shared" si="39"/>
        <v>0</v>
      </c>
      <c r="CL12" s="67"/>
      <c r="CM12" s="68"/>
      <c r="CN12" s="68"/>
      <c r="CO12" s="71">
        <f t="shared" si="40"/>
        <v>0</v>
      </c>
      <c r="CP12" s="68"/>
      <c r="CQ12" s="68"/>
      <c r="CR12" s="68"/>
      <c r="CS12" s="71">
        <f t="shared" si="41"/>
        <v>0</v>
      </c>
      <c r="CT12" s="68"/>
      <c r="CU12" s="68"/>
      <c r="CV12" s="68"/>
      <c r="CW12" s="71">
        <f t="shared" si="42"/>
        <v>0</v>
      </c>
      <c r="CX12" s="68"/>
      <c r="CY12" s="68"/>
      <c r="CZ12" s="68"/>
      <c r="DA12" s="71">
        <f t="shared" si="43"/>
        <v>0</v>
      </c>
      <c r="DB12" s="68"/>
      <c r="DC12" s="68"/>
      <c r="DD12" s="68"/>
      <c r="DE12" s="71">
        <f t="shared" si="44"/>
        <v>0</v>
      </c>
      <c r="DF12" s="68"/>
      <c r="DG12" s="68"/>
      <c r="DH12" s="68"/>
      <c r="DI12" s="68"/>
      <c r="DJ12" s="68"/>
      <c r="DK12" s="68"/>
      <c r="DL12" s="68"/>
      <c r="DM12" s="71">
        <f t="shared" si="45"/>
        <v>0</v>
      </c>
      <c r="DN12" s="68"/>
      <c r="DO12" s="68"/>
      <c r="DP12" s="68"/>
      <c r="DQ12" s="71">
        <f t="shared" si="46"/>
        <v>0</v>
      </c>
      <c r="DR12" s="68"/>
      <c r="DS12" s="68"/>
      <c r="DT12" s="68"/>
      <c r="DU12" s="71">
        <f t="shared" si="47"/>
        <v>0</v>
      </c>
      <c r="DV12" s="68"/>
      <c r="DW12" s="68"/>
      <c r="DX12" s="68"/>
      <c r="DY12" s="71">
        <f t="shared" si="48"/>
        <v>0</v>
      </c>
      <c r="DZ12" s="68"/>
      <c r="EA12" s="68"/>
      <c r="EB12" s="68"/>
      <c r="EC12" s="71">
        <f t="shared" si="49"/>
        <v>0</v>
      </c>
      <c r="ED12" s="68"/>
      <c r="EE12" s="68"/>
      <c r="EF12" s="68"/>
      <c r="EG12" s="68"/>
      <c r="EH12" s="68"/>
      <c r="EI12" s="68"/>
      <c r="EJ12" s="68"/>
      <c r="EK12" s="71">
        <f t="shared" si="50"/>
        <v>0</v>
      </c>
      <c r="EL12" s="68"/>
      <c r="EM12" s="68"/>
      <c r="EN12" s="68"/>
      <c r="EO12" s="71">
        <f t="shared" si="51"/>
        <v>0</v>
      </c>
      <c r="EP12" s="68"/>
      <c r="EQ12" s="68"/>
      <c r="ER12" s="68"/>
      <c r="ES12" s="71">
        <f t="shared" si="52"/>
        <v>0</v>
      </c>
      <c r="ET12" s="68"/>
      <c r="EU12" s="68"/>
      <c r="EV12" s="68"/>
      <c r="EW12" s="71">
        <f t="shared" si="53"/>
        <v>0</v>
      </c>
      <c r="EX12" s="67"/>
      <c r="EY12" s="68"/>
      <c r="EZ12" s="68"/>
      <c r="FA12" s="71">
        <f t="shared" si="54"/>
        <v>0</v>
      </c>
      <c r="FB12" s="68"/>
      <c r="FC12" s="68"/>
      <c r="FD12" s="68"/>
      <c r="FE12" s="71">
        <f t="shared" si="55"/>
        <v>0</v>
      </c>
      <c r="FF12" s="67"/>
      <c r="FG12" s="68"/>
      <c r="FH12" s="68"/>
      <c r="FI12" s="71">
        <f t="shared" si="56"/>
        <v>0</v>
      </c>
      <c r="FJ12" s="68"/>
      <c r="FK12" s="68"/>
      <c r="FL12" s="68"/>
      <c r="FM12" s="71">
        <f t="shared" si="57"/>
        <v>0</v>
      </c>
      <c r="FN12" s="68"/>
      <c r="FO12" s="68"/>
      <c r="FP12" s="68"/>
      <c r="FQ12" s="71">
        <f t="shared" si="58"/>
        <v>0</v>
      </c>
      <c r="FR12" s="68"/>
      <c r="FS12" s="68"/>
      <c r="FT12" s="68"/>
      <c r="FU12" s="71">
        <f t="shared" si="59"/>
        <v>0</v>
      </c>
      <c r="FV12" s="68"/>
      <c r="FW12" s="68"/>
      <c r="FX12" s="68"/>
      <c r="FY12" s="71">
        <f t="shared" si="60"/>
        <v>0</v>
      </c>
      <c r="FZ12" s="68"/>
      <c r="GA12" s="68"/>
      <c r="GB12" s="68"/>
      <c r="GC12" s="71">
        <f t="shared" si="61"/>
        <v>0</v>
      </c>
      <c r="GD12" s="67">
        <f t="shared" si="8"/>
        <v>0</v>
      </c>
      <c r="GE12" s="68">
        <f t="shared" si="8"/>
        <v>0</v>
      </c>
      <c r="GF12" s="68">
        <f t="shared" si="8"/>
        <v>0</v>
      </c>
      <c r="GG12" s="68">
        <f t="shared" si="8"/>
        <v>0</v>
      </c>
      <c r="GH12" s="69"/>
      <c r="GI12" s="69"/>
      <c r="GJ12" s="69"/>
      <c r="GK12" s="37" t="e">
        <f t="shared" si="9"/>
        <v>#DIV/0!</v>
      </c>
      <c r="GL12" s="37" t="e">
        <f t="shared" si="10"/>
        <v>#DIV/0!</v>
      </c>
      <c r="GM12" s="37" t="e">
        <f t="shared" si="11"/>
        <v>#DIV/0!</v>
      </c>
      <c r="GN12" s="37" t="e">
        <f t="shared" si="12"/>
        <v>#DIV/0!</v>
      </c>
      <c r="GO12" s="37" t="e">
        <f t="shared" si="13"/>
        <v>#DIV/0!</v>
      </c>
      <c r="GP12" s="37" t="e">
        <f t="shared" si="14"/>
        <v>#DIV/0!</v>
      </c>
      <c r="GQ12" s="37" t="e">
        <f t="shared" si="15"/>
        <v>#DIV/0!</v>
      </c>
      <c r="GR12" s="37" t="e">
        <f t="shared" si="16"/>
        <v>#DIV/0!</v>
      </c>
      <c r="GS12" s="37" t="e">
        <f t="shared" si="17"/>
        <v>#DIV/0!</v>
      </c>
      <c r="GT12" s="37" t="e">
        <f t="shared" si="18"/>
        <v>#DIV/0!</v>
      </c>
      <c r="GU12" s="70"/>
      <c r="GV12" s="70"/>
      <c r="GW12" s="5"/>
      <c r="GX12" s="5"/>
      <c r="GY12" s="5"/>
      <c r="GZ12" s="5"/>
      <c r="HA12" s="5"/>
      <c r="HB12" s="5"/>
    </row>
    <row r="13" spans="1:230" ht="11.25" hidden="1" customHeight="1">
      <c r="A13" s="28">
        <v>33970</v>
      </c>
      <c r="B13" s="67">
        <v>0</v>
      </c>
      <c r="C13" s="68">
        <v>0</v>
      </c>
      <c r="D13" s="68">
        <v>0</v>
      </c>
      <c r="E13" s="71">
        <f t="shared" si="19"/>
        <v>0</v>
      </c>
      <c r="F13" s="68"/>
      <c r="G13" s="68"/>
      <c r="H13" s="68"/>
      <c r="I13" s="71">
        <f t="shared" si="20"/>
        <v>0</v>
      </c>
      <c r="J13" s="68"/>
      <c r="K13" s="68"/>
      <c r="L13" s="68"/>
      <c r="M13" s="68"/>
      <c r="N13" s="68"/>
      <c r="O13" s="68"/>
      <c r="P13" s="68"/>
      <c r="Q13" s="71">
        <f t="shared" si="21"/>
        <v>0</v>
      </c>
      <c r="R13" s="68"/>
      <c r="S13" s="68"/>
      <c r="T13" s="68"/>
      <c r="U13" s="71">
        <f t="shared" si="22"/>
        <v>0</v>
      </c>
      <c r="V13" s="67"/>
      <c r="W13" s="68"/>
      <c r="X13" s="68"/>
      <c r="Y13" s="71">
        <f t="shared" si="23"/>
        <v>0</v>
      </c>
      <c r="Z13" s="67"/>
      <c r="AA13" s="68"/>
      <c r="AB13" s="68"/>
      <c r="AC13" s="71">
        <f t="shared" si="24"/>
        <v>0</v>
      </c>
      <c r="AD13" s="68"/>
      <c r="AE13" s="68"/>
      <c r="AF13" s="68"/>
      <c r="AG13" s="71">
        <f t="shared" si="25"/>
        <v>0</v>
      </c>
      <c r="AH13" s="68"/>
      <c r="AI13" s="68"/>
      <c r="AJ13" s="68"/>
      <c r="AK13" s="71">
        <f t="shared" si="26"/>
        <v>0</v>
      </c>
      <c r="AL13" s="67"/>
      <c r="AM13" s="68"/>
      <c r="AN13" s="68"/>
      <c r="AO13" s="71">
        <f t="shared" si="27"/>
        <v>0</v>
      </c>
      <c r="AP13" s="67"/>
      <c r="AQ13" s="68"/>
      <c r="AR13" s="68"/>
      <c r="AS13" s="71">
        <f t="shared" si="28"/>
        <v>0</v>
      </c>
      <c r="AT13" s="67"/>
      <c r="AU13" s="68"/>
      <c r="AV13" s="68"/>
      <c r="AW13" s="71">
        <f t="shared" si="29"/>
        <v>0</v>
      </c>
      <c r="AX13" s="67"/>
      <c r="AY13" s="68"/>
      <c r="AZ13" s="68"/>
      <c r="BA13" s="71">
        <f t="shared" si="30"/>
        <v>0</v>
      </c>
      <c r="BB13" s="67"/>
      <c r="BC13" s="68"/>
      <c r="BD13" s="68"/>
      <c r="BE13" s="71">
        <f t="shared" si="31"/>
        <v>0</v>
      </c>
      <c r="BF13" s="68"/>
      <c r="BG13" s="68"/>
      <c r="BH13" s="68"/>
      <c r="BI13" s="71">
        <f t="shared" si="32"/>
        <v>0</v>
      </c>
      <c r="BJ13" s="68"/>
      <c r="BK13" s="68"/>
      <c r="BL13" s="68"/>
      <c r="BM13" s="71">
        <f t="shared" si="33"/>
        <v>0</v>
      </c>
      <c r="BN13" s="68"/>
      <c r="BO13" s="68"/>
      <c r="BP13" s="68"/>
      <c r="BQ13" s="71">
        <f t="shared" si="34"/>
        <v>0</v>
      </c>
      <c r="BR13" s="68"/>
      <c r="BS13" s="68"/>
      <c r="BT13" s="68"/>
      <c r="BU13" s="71">
        <f t="shared" si="35"/>
        <v>0</v>
      </c>
      <c r="BV13" s="68"/>
      <c r="BW13" s="68"/>
      <c r="BX13" s="68"/>
      <c r="BY13" s="71">
        <f t="shared" si="36"/>
        <v>0</v>
      </c>
      <c r="BZ13" s="68"/>
      <c r="CA13" s="68"/>
      <c r="CB13" s="68"/>
      <c r="CC13" s="71">
        <f t="shared" si="37"/>
        <v>0</v>
      </c>
      <c r="CD13" s="68"/>
      <c r="CE13" s="68"/>
      <c r="CF13" s="68"/>
      <c r="CG13" s="71">
        <f t="shared" si="38"/>
        <v>0</v>
      </c>
      <c r="CH13" s="68"/>
      <c r="CI13" s="68"/>
      <c r="CJ13" s="68"/>
      <c r="CK13" s="71">
        <f t="shared" si="39"/>
        <v>0</v>
      </c>
      <c r="CL13" s="67"/>
      <c r="CM13" s="68"/>
      <c r="CN13" s="68"/>
      <c r="CO13" s="71">
        <f t="shared" si="40"/>
        <v>0</v>
      </c>
      <c r="CP13" s="68"/>
      <c r="CQ13" s="68"/>
      <c r="CR13" s="68"/>
      <c r="CS13" s="71">
        <f t="shared" si="41"/>
        <v>0</v>
      </c>
      <c r="CT13" s="68"/>
      <c r="CU13" s="68"/>
      <c r="CV13" s="68"/>
      <c r="CW13" s="71">
        <f t="shared" si="42"/>
        <v>0</v>
      </c>
      <c r="CX13" s="68"/>
      <c r="CY13" s="68"/>
      <c r="CZ13" s="68"/>
      <c r="DA13" s="71">
        <f t="shared" si="43"/>
        <v>0</v>
      </c>
      <c r="DB13" s="68"/>
      <c r="DC13" s="68"/>
      <c r="DD13" s="68"/>
      <c r="DE13" s="71">
        <f t="shared" si="44"/>
        <v>0</v>
      </c>
      <c r="DF13" s="68"/>
      <c r="DG13" s="68"/>
      <c r="DH13" s="68"/>
      <c r="DI13" s="68"/>
      <c r="DJ13" s="68"/>
      <c r="DK13" s="68"/>
      <c r="DL13" s="68"/>
      <c r="DM13" s="71">
        <f t="shared" si="45"/>
        <v>0</v>
      </c>
      <c r="DN13" s="68"/>
      <c r="DO13" s="68"/>
      <c r="DP13" s="68"/>
      <c r="DQ13" s="71">
        <f t="shared" si="46"/>
        <v>0</v>
      </c>
      <c r="DR13" s="68"/>
      <c r="DS13" s="68"/>
      <c r="DT13" s="68"/>
      <c r="DU13" s="71">
        <f t="shared" si="47"/>
        <v>0</v>
      </c>
      <c r="DV13" s="68"/>
      <c r="DW13" s="68"/>
      <c r="DX13" s="68"/>
      <c r="DY13" s="71">
        <f t="shared" si="48"/>
        <v>0</v>
      </c>
      <c r="DZ13" s="68"/>
      <c r="EA13" s="68"/>
      <c r="EB13" s="68"/>
      <c r="EC13" s="71">
        <f t="shared" si="49"/>
        <v>0</v>
      </c>
      <c r="ED13" s="68"/>
      <c r="EE13" s="68"/>
      <c r="EF13" s="68"/>
      <c r="EG13" s="68"/>
      <c r="EH13" s="68"/>
      <c r="EI13" s="68"/>
      <c r="EJ13" s="68"/>
      <c r="EK13" s="71">
        <f t="shared" si="50"/>
        <v>0</v>
      </c>
      <c r="EL13" s="68"/>
      <c r="EM13" s="68"/>
      <c r="EN13" s="68"/>
      <c r="EO13" s="71">
        <f t="shared" si="51"/>
        <v>0</v>
      </c>
      <c r="EP13" s="68"/>
      <c r="EQ13" s="68"/>
      <c r="ER13" s="68"/>
      <c r="ES13" s="71">
        <f t="shared" si="52"/>
        <v>0</v>
      </c>
      <c r="ET13" s="68"/>
      <c r="EU13" s="68"/>
      <c r="EV13" s="68"/>
      <c r="EW13" s="71">
        <f t="shared" si="53"/>
        <v>0</v>
      </c>
      <c r="EX13" s="67"/>
      <c r="EY13" s="68"/>
      <c r="EZ13" s="68"/>
      <c r="FA13" s="71">
        <f t="shared" si="54"/>
        <v>0</v>
      </c>
      <c r="FB13" s="68"/>
      <c r="FC13" s="68"/>
      <c r="FD13" s="68"/>
      <c r="FE13" s="71">
        <f t="shared" si="55"/>
        <v>0</v>
      </c>
      <c r="FF13" s="67"/>
      <c r="FG13" s="68"/>
      <c r="FH13" s="68"/>
      <c r="FI13" s="71">
        <f t="shared" si="56"/>
        <v>0</v>
      </c>
      <c r="FJ13" s="68"/>
      <c r="FK13" s="68"/>
      <c r="FL13" s="68"/>
      <c r="FM13" s="71">
        <f t="shared" si="57"/>
        <v>0</v>
      </c>
      <c r="FN13" s="68"/>
      <c r="FO13" s="68"/>
      <c r="FP13" s="68"/>
      <c r="FQ13" s="71">
        <f t="shared" si="58"/>
        <v>0</v>
      </c>
      <c r="FR13" s="68"/>
      <c r="FS13" s="68"/>
      <c r="FT13" s="68"/>
      <c r="FU13" s="71">
        <f t="shared" si="59"/>
        <v>0</v>
      </c>
      <c r="FV13" s="68"/>
      <c r="FW13" s="68"/>
      <c r="FX13" s="68"/>
      <c r="FY13" s="71">
        <f t="shared" si="60"/>
        <v>0</v>
      </c>
      <c r="FZ13" s="68"/>
      <c r="GA13" s="68"/>
      <c r="GB13" s="68"/>
      <c r="GC13" s="71">
        <f t="shared" si="61"/>
        <v>0</v>
      </c>
      <c r="GD13" s="67">
        <f t="shared" si="8"/>
        <v>0</v>
      </c>
      <c r="GE13" s="68">
        <f t="shared" si="8"/>
        <v>0</v>
      </c>
      <c r="GF13" s="68">
        <f t="shared" si="8"/>
        <v>0</v>
      </c>
      <c r="GG13" s="68">
        <f t="shared" si="8"/>
        <v>0</v>
      </c>
      <c r="GH13" s="69"/>
      <c r="GI13" s="69"/>
      <c r="GJ13" s="69"/>
      <c r="GK13" s="37" t="e">
        <f t="shared" si="9"/>
        <v>#DIV/0!</v>
      </c>
      <c r="GL13" s="37" t="e">
        <f t="shared" si="10"/>
        <v>#DIV/0!</v>
      </c>
      <c r="GM13" s="37" t="e">
        <f t="shared" si="11"/>
        <v>#DIV/0!</v>
      </c>
      <c r="GN13" s="37" t="e">
        <f t="shared" si="12"/>
        <v>#DIV/0!</v>
      </c>
      <c r="GO13" s="37" t="e">
        <f t="shared" si="13"/>
        <v>#DIV/0!</v>
      </c>
      <c r="GP13" s="37" t="e">
        <f t="shared" si="14"/>
        <v>#DIV/0!</v>
      </c>
      <c r="GQ13" s="37" t="e">
        <f t="shared" si="15"/>
        <v>#DIV/0!</v>
      </c>
      <c r="GR13" s="37" t="e">
        <f t="shared" si="16"/>
        <v>#DIV/0!</v>
      </c>
      <c r="GS13" s="37" t="e">
        <f t="shared" si="17"/>
        <v>#DIV/0!</v>
      </c>
      <c r="GT13" s="37" t="e">
        <f t="shared" si="18"/>
        <v>#DIV/0!</v>
      </c>
      <c r="GU13" s="70"/>
      <c r="GV13" s="70"/>
      <c r="GW13" s="5"/>
      <c r="GX13" s="5"/>
      <c r="GY13" s="5"/>
      <c r="GZ13" s="5"/>
      <c r="HA13" s="5"/>
      <c r="HB13" s="5"/>
    </row>
    <row r="14" spans="1:230" ht="11.25" hidden="1" customHeight="1">
      <c r="A14" s="28">
        <v>34001</v>
      </c>
      <c r="B14" s="67">
        <v>0</v>
      </c>
      <c r="C14" s="68">
        <v>0</v>
      </c>
      <c r="D14" s="68">
        <v>0</v>
      </c>
      <c r="E14" s="71">
        <f t="shared" si="19"/>
        <v>0</v>
      </c>
      <c r="F14" s="68"/>
      <c r="G14" s="68"/>
      <c r="H14" s="68"/>
      <c r="I14" s="71">
        <f t="shared" si="20"/>
        <v>0</v>
      </c>
      <c r="J14" s="68"/>
      <c r="K14" s="68"/>
      <c r="L14" s="68"/>
      <c r="M14" s="68"/>
      <c r="N14" s="68"/>
      <c r="O14" s="68"/>
      <c r="P14" s="68"/>
      <c r="Q14" s="71">
        <f t="shared" si="21"/>
        <v>0</v>
      </c>
      <c r="R14" s="68"/>
      <c r="S14" s="68"/>
      <c r="T14" s="68"/>
      <c r="U14" s="71">
        <f t="shared" si="22"/>
        <v>0</v>
      </c>
      <c r="V14" s="67"/>
      <c r="W14" s="68"/>
      <c r="X14" s="68"/>
      <c r="Y14" s="71">
        <f t="shared" si="23"/>
        <v>0</v>
      </c>
      <c r="Z14" s="67"/>
      <c r="AA14" s="68"/>
      <c r="AB14" s="68"/>
      <c r="AC14" s="71">
        <f t="shared" si="24"/>
        <v>0</v>
      </c>
      <c r="AD14" s="68"/>
      <c r="AE14" s="68"/>
      <c r="AF14" s="68"/>
      <c r="AG14" s="71">
        <f t="shared" si="25"/>
        <v>0</v>
      </c>
      <c r="AH14" s="68"/>
      <c r="AI14" s="68"/>
      <c r="AJ14" s="68"/>
      <c r="AK14" s="71">
        <f t="shared" si="26"/>
        <v>0</v>
      </c>
      <c r="AL14" s="67"/>
      <c r="AM14" s="68"/>
      <c r="AN14" s="68"/>
      <c r="AO14" s="71">
        <f t="shared" si="27"/>
        <v>0</v>
      </c>
      <c r="AP14" s="67"/>
      <c r="AQ14" s="68"/>
      <c r="AR14" s="68"/>
      <c r="AS14" s="71">
        <f t="shared" si="28"/>
        <v>0</v>
      </c>
      <c r="AT14" s="67"/>
      <c r="AU14" s="68"/>
      <c r="AV14" s="68"/>
      <c r="AW14" s="71">
        <f t="shared" si="29"/>
        <v>0</v>
      </c>
      <c r="AX14" s="67"/>
      <c r="AY14" s="68"/>
      <c r="AZ14" s="68"/>
      <c r="BA14" s="71">
        <f t="shared" si="30"/>
        <v>0</v>
      </c>
      <c r="BB14" s="67"/>
      <c r="BC14" s="68"/>
      <c r="BD14" s="68"/>
      <c r="BE14" s="71">
        <f t="shared" si="31"/>
        <v>0</v>
      </c>
      <c r="BF14" s="68"/>
      <c r="BG14" s="68"/>
      <c r="BH14" s="68"/>
      <c r="BI14" s="71">
        <f t="shared" si="32"/>
        <v>0</v>
      </c>
      <c r="BJ14" s="68"/>
      <c r="BK14" s="68"/>
      <c r="BL14" s="68"/>
      <c r="BM14" s="71">
        <f t="shared" si="33"/>
        <v>0</v>
      </c>
      <c r="BN14" s="68"/>
      <c r="BO14" s="68"/>
      <c r="BP14" s="68"/>
      <c r="BQ14" s="71">
        <f t="shared" si="34"/>
        <v>0</v>
      </c>
      <c r="BR14" s="68"/>
      <c r="BS14" s="68"/>
      <c r="BT14" s="68"/>
      <c r="BU14" s="71">
        <f t="shared" si="35"/>
        <v>0</v>
      </c>
      <c r="BV14" s="68"/>
      <c r="BW14" s="68"/>
      <c r="BX14" s="68"/>
      <c r="BY14" s="71">
        <f t="shared" si="36"/>
        <v>0</v>
      </c>
      <c r="BZ14" s="68"/>
      <c r="CA14" s="68"/>
      <c r="CB14" s="68"/>
      <c r="CC14" s="71">
        <f t="shared" si="37"/>
        <v>0</v>
      </c>
      <c r="CD14" s="68"/>
      <c r="CE14" s="68"/>
      <c r="CF14" s="68"/>
      <c r="CG14" s="71">
        <f t="shared" si="38"/>
        <v>0</v>
      </c>
      <c r="CH14" s="68"/>
      <c r="CI14" s="68"/>
      <c r="CJ14" s="68"/>
      <c r="CK14" s="71">
        <f t="shared" si="39"/>
        <v>0</v>
      </c>
      <c r="CL14" s="67"/>
      <c r="CM14" s="68"/>
      <c r="CN14" s="68"/>
      <c r="CO14" s="71">
        <f t="shared" si="40"/>
        <v>0</v>
      </c>
      <c r="CP14" s="68"/>
      <c r="CQ14" s="68"/>
      <c r="CR14" s="68"/>
      <c r="CS14" s="71">
        <f t="shared" si="41"/>
        <v>0</v>
      </c>
      <c r="CT14" s="68"/>
      <c r="CU14" s="68"/>
      <c r="CV14" s="68"/>
      <c r="CW14" s="71">
        <f t="shared" si="42"/>
        <v>0</v>
      </c>
      <c r="CX14" s="68"/>
      <c r="CY14" s="68"/>
      <c r="CZ14" s="68"/>
      <c r="DA14" s="71">
        <f t="shared" si="43"/>
        <v>0</v>
      </c>
      <c r="DB14" s="68"/>
      <c r="DC14" s="68"/>
      <c r="DD14" s="68"/>
      <c r="DE14" s="71">
        <f t="shared" si="44"/>
        <v>0</v>
      </c>
      <c r="DF14" s="68"/>
      <c r="DG14" s="68"/>
      <c r="DH14" s="68"/>
      <c r="DI14" s="68"/>
      <c r="DJ14" s="68"/>
      <c r="DK14" s="68"/>
      <c r="DL14" s="68"/>
      <c r="DM14" s="71">
        <f t="shared" si="45"/>
        <v>0</v>
      </c>
      <c r="DN14" s="68"/>
      <c r="DO14" s="68"/>
      <c r="DP14" s="68"/>
      <c r="DQ14" s="71">
        <f t="shared" si="46"/>
        <v>0</v>
      </c>
      <c r="DR14" s="68"/>
      <c r="DS14" s="68"/>
      <c r="DT14" s="68"/>
      <c r="DU14" s="71">
        <f t="shared" si="47"/>
        <v>0</v>
      </c>
      <c r="DV14" s="68"/>
      <c r="DW14" s="68"/>
      <c r="DX14" s="68"/>
      <c r="DY14" s="71">
        <f t="shared" si="48"/>
        <v>0</v>
      </c>
      <c r="DZ14" s="68"/>
      <c r="EA14" s="68"/>
      <c r="EB14" s="68"/>
      <c r="EC14" s="71">
        <f t="shared" si="49"/>
        <v>0</v>
      </c>
      <c r="ED14" s="68"/>
      <c r="EE14" s="68"/>
      <c r="EF14" s="68"/>
      <c r="EG14" s="68"/>
      <c r="EH14" s="68"/>
      <c r="EI14" s="68"/>
      <c r="EJ14" s="68"/>
      <c r="EK14" s="71">
        <f t="shared" si="50"/>
        <v>0</v>
      </c>
      <c r="EL14" s="68"/>
      <c r="EM14" s="68"/>
      <c r="EN14" s="68"/>
      <c r="EO14" s="71">
        <f t="shared" si="51"/>
        <v>0</v>
      </c>
      <c r="EP14" s="68"/>
      <c r="EQ14" s="68"/>
      <c r="ER14" s="68"/>
      <c r="ES14" s="71">
        <f t="shared" si="52"/>
        <v>0</v>
      </c>
      <c r="ET14" s="68"/>
      <c r="EU14" s="68"/>
      <c r="EV14" s="68"/>
      <c r="EW14" s="71">
        <f t="shared" si="53"/>
        <v>0</v>
      </c>
      <c r="EX14" s="67"/>
      <c r="EY14" s="68"/>
      <c r="EZ14" s="68"/>
      <c r="FA14" s="71">
        <f t="shared" si="54"/>
        <v>0</v>
      </c>
      <c r="FB14" s="68"/>
      <c r="FC14" s="68"/>
      <c r="FD14" s="68"/>
      <c r="FE14" s="71">
        <f t="shared" si="55"/>
        <v>0</v>
      </c>
      <c r="FF14" s="67"/>
      <c r="FG14" s="68"/>
      <c r="FH14" s="68"/>
      <c r="FI14" s="71">
        <f t="shared" si="56"/>
        <v>0</v>
      </c>
      <c r="FJ14" s="68"/>
      <c r="FK14" s="68"/>
      <c r="FL14" s="68"/>
      <c r="FM14" s="71">
        <f t="shared" si="57"/>
        <v>0</v>
      </c>
      <c r="FN14" s="68"/>
      <c r="FO14" s="68"/>
      <c r="FP14" s="68"/>
      <c r="FQ14" s="71">
        <f t="shared" si="58"/>
        <v>0</v>
      </c>
      <c r="FR14" s="68"/>
      <c r="FS14" s="68"/>
      <c r="FT14" s="68"/>
      <c r="FU14" s="71">
        <f t="shared" si="59"/>
        <v>0</v>
      </c>
      <c r="FV14" s="68"/>
      <c r="FW14" s="68"/>
      <c r="FX14" s="68"/>
      <c r="FY14" s="71">
        <f t="shared" si="60"/>
        <v>0</v>
      </c>
      <c r="FZ14" s="68"/>
      <c r="GA14" s="68"/>
      <c r="GB14" s="68"/>
      <c r="GC14" s="71">
        <f t="shared" si="61"/>
        <v>0</v>
      </c>
      <c r="GD14" s="67">
        <f t="shared" si="8"/>
        <v>0</v>
      </c>
      <c r="GE14" s="68">
        <f t="shared" si="8"/>
        <v>0</v>
      </c>
      <c r="GF14" s="68">
        <f t="shared" si="8"/>
        <v>0</v>
      </c>
      <c r="GG14" s="68">
        <f t="shared" si="8"/>
        <v>0</v>
      </c>
      <c r="GH14" s="69"/>
      <c r="GI14" s="69"/>
      <c r="GJ14" s="69"/>
      <c r="GK14" s="37" t="e">
        <f t="shared" si="9"/>
        <v>#DIV/0!</v>
      </c>
      <c r="GL14" s="37" t="e">
        <f t="shared" si="10"/>
        <v>#DIV/0!</v>
      </c>
      <c r="GM14" s="37" t="e">
        <f t="shared" si="11"/>
        <v>#DIV/0!</v>
      </c>
      <c r="GN14" s="37" t="e">
        <f t="shared" si="12"/>
        <v>#DIV/0!</v>
      </c>
      <c r="GO14" s="37" t="e">
        <f t="shared" si="13"/>
        <v>#DIV/0!</v>
      </c>
      <c r="GP14" s="37" t="e">
        <f t="shared" si="14"/>
        <v>#DIV/0!</v>
      </c>
      <c r="GQ14" s="37" t="e">
        <f t="shared" si="15"/>
        <v>#DIV/0!</v>
      </c>
      <c r="GR14" s="37" t="e">
        <f t="shared" si="16"/>
        <v>#DIV/0!</v>
      </c>
      <c r="GS14" s="37" t="e">
        <f t="shared" si="17"/>
        <v>#DIV/0!</v>
      </c>
      <c r="GT14" s="37" t="e">
        <f t="shared" si="18"/>
        <v>#DIV/0!</v>
      </c>
      <c r="GU14" s="70"/>
      <c r="GV14" s="70"/>
      <c r="GW14" s="5"/>
      <c r="GX14" s="5"/>
      <c r="GY14" s="5"/>
      <c r="GZ14" s="5"/>
      <c r="HA14" s="5"/>
      <c r="HB14" s="5"/>
    </row>
    <row r="15" spans="1:230" ht="11.25" hidden="1" customHeight="1">
      <c r="A15" s="29">
        <v>34029</v>
      </c>
      <c r="B15" s="72">
        <v>0</v>
      </c>
      <c r="C15" s="73">
        <v>0</v>
      </c>
      <c r="D15" s="73">
        <v>0</v>
      </c>
      <c r="E15" s="74">
        <f t="shared" si="19"/>
        <v>0</v>
      </c>
      <c r="F15" s="73"/>
      <c r="G15" s="73"/>
      <c r="H15" s="73"/>
      <c r="I15" s="74">
        <f t="shared" si="20"/>
        <v>0</v>
      </c>
      <c r="J15" s="73"/>
      <c r="K15" s="73"/>
      <c r="L15" s="73"/>
      <c r="M15" s="73"/>
      <c r="N15" s="73"/>
      <c r="O15" s="73"/>
      <c r="P15" s="73"/>
      <c r="Q15" s="74">
        <f t="shared" si="21"/>
        <v>0</v>
      </c>
      <c r="R15" s="73"/>
      <c r="S15" s="73"/>
      <c r="T15" s="73"/>
      <c r="U15" s="74">
        <f t="shared" si="22"/>
        <v>0</v>
      </c>
      <c r="V15" s="72"/>
      <c r="W15" s="73"/>
      <c r="X15" s="73"/>
      <c r="Y15" s="74">
        <f t="shared" si="23"/>
        <v>0</v>
      </c>
      <c r="Z15" s="72"/>
      <c r="AA15" s="73"/>
      <c r="AB15" s="73"/>
      <c r="AC15" s="74">
        <f t="shared" si="24"/>
        <v>0</v>
      </c>
      <c r="AD15" s="73"/>
      <c r="AE15" s="73"/>
      <c r="AF15" s="73"/>
      <c r="AG15" s="74">
        <f t="shared" si="25"/>
        <v>0</v>
      </c>
      <c r="AH15" s="73"/>
      <c r="AI15" s="73"/>
      <c r="AJ15" s="73"/>
      <c r="AK15" s="74">
        <f t="shared" si="26"/>
        <v>0</v>
      </c>
      <c r="AL15" s="72"/>
      <c r="AM15" s="73"/>
      <c r="AN15" s="73"/>
      <c r="AO15" s="74">
        <f t="shared" si="27"/>
        <v>0</v>
      </c>
      <c r="AP15" s="72"/>
      <c r="AQ15" s="73"/>
      <c r="AR15" s="73"/>
      <c r="AS15" s="74">
        <f t="shared" si="28"/>
        <v>0</v>
      </c>
      <c r="AT15" s="72"/>
      <c r="AU15" s="73"/>
      <c r="AV15" s="73"/>
      <c r="AW15" s="74">
        <f t="shared" si="29"/>
        <v>0</v>
      </c>
      <c r="AX15" s="72"/>
      <c r="AY15" s="73"/>
      <c r="AZ15" s="73"/>
      <c r="BA15" s="74">
        <f t="shared" si="30"/>
        <v>0</v>
      </c>
      <c r="BB15" s="72"/>
      <c r="BC15" s="73"/>
      <c r="BD15" s="73"/>
      <c r="BE15" s="74">
        <f t="shared" si="31"/>
        <v>0</v>
      </c>
      <c r="BF15" s="73"/>
      <c r="BG15" s="73"/>
      <c r="BH15" s="73"/>
      <c r="BI15" s="74">
        <f t="shared" si="32"/>
        <v>0</v>
      </c>
      <c r="BJ15" s="73"/>
      <c r="BK15" s="73"/>
      <c r="BL15" s="73"/>
      <c r="BM15" s="74">
        <f t="shared" si="33"/>
        <v>0</v>
      </c>
      <c r="BN15" s="73"/>
      <c r="BO15" s="73"/>
      <c r="BP15" s="73"/>
      <c r="BQ15" s="74">
        <f t="shared" si="34"/>
        <v>0</v>
      </c>
      <c r="BR15" s="73"/>
      <c r="BS15" s="73"/>
      <c r="BT15" s="73"/>
      <c r="BU15" s="74">
        <f t="shared" si="35"/>
        <v>0</v>
      </c>
      <c r="BV15" s="73"/>
      <c r="BW15" s="73"/>
      <c r="BX15" s="73"/>
      <c r="BY15" s="74">
        <f t="shared" si="36"/>
        <v>0</v>
      </c>
      <c r="BZ15" s="73"/>
      <c r="CA15" s="73"/>
      <c r="CB15" s="73"/>
      <c r="CC15" s="74">
        <f t="shared" si="37"/>
        <v>0</v>
      </c>
      <c r="CD15" s="73"/>
      <c r="CE15" s="73"/>
      <c r="CF15" s="73"/>
      <c r="CG15" s="74">
        <f t="shared" si="38"/>
        <v>0</v>
      </c>
      <c r="CH15" s="73"/>
      <c r="CI15" s="73"/>
      <c r="CJ15" s="73"/>
      <c r="CK15" s="74">
        <f t="shared" si="39"/>
        <v>0</v>
      </c>
      <c r="CL15" s="72"/>
      <c r="CM15" s="73"/>
      <c r="CN15" s="73"/>
      <c r="CO15" s="74">
        <f t="shared" si="40"/>
        <v>0</v>
      </c>
      <c r="CP15" s="73"/>
      <c r="CQ15" s="73"/>
      <c r="CR15" s="73"/>
      <c r="CS15" s="74">
        <f t="shared" si="41"/>
        <v>0</v>
      </c>
      <c r="CT15" s="73"/>
      <c r="CU15" s="73"/>
      <c r="CV15" s="73"/>
      <c r="CW15" s="74">
        <f t="shared" si="42"/>
        <v>0</v>
      </c>
      <c r="CX15" s="73"/>
      <c r="CY15" s="73"/>
      <c r="CZ15" s="73"/>
      <c r="DA15" s="74">
        <f t="shared" si="43"/>
        <v>0</v>
      </c>
      <c r="DB15" s="73"/>
      <c r="DC15" s="73"/>
      <c r="DD15" s="73"/>
      <c r="DE15" s="74">
        <f t="shared" si="44"/>
        <v>0</v>
      </c>
      <c r="DF15" s="73"/>
      <c r="DG15" s="73"/>
      <c r="DH15" s="73"/>
      <c r="DI15" s="73"/>
      <c r="DJ15" s="73"/>
      <c r="DK15" s="73"/>
      <c r="DL15" s="73"/>
      <c r="DM15" s="74">
        <f t="shared" si="45"/>
        <v>0</v>
      </c>
      <c r="DN15" s="73"/>
      <c r="DO15" s="73"/>
      <c r="DP15" s="73"/>
      <c r="DQ15" s="74">
        <f t="shared" si="46"/>
        <v>0</v>
      </c>
      <c r="DR15" s="73"/>
      <c r="DS15" s="73"/>
      <c r="DT15" s="73"/>
      <c r="DU15" s="74">
        <f t="shared" si="47"/>
        <v>0</v>
      </c>
      <c r="DV15" s="73"/>
      <c r="DW15" s="73"/>
      <c r="DX15" s="73"/>
      <c r="DY15" s="74">
        <f t="shared" si="48"/>
        <v>0</v>
      </c>
      <c r="DZ15" s="73"/>
      <c r="EA15" s="73"/>
      <c r="EB15" s="73"/>
      <c r="EC15" s="74">
        <f t="shared" si="49"/>
        <v>0</v>
      </c>
      <c r="ED15" s="73"/>
      <c r="EE15" s="73"/>
      <c r="EF15" s="73"/>
      <c r="EG15" s="73"/>
      <c r="EH15" s="73"/>
      <c r="EI15" s="73"/>
      <c r="EJ15" s="73"/>
      <c r="EK15" s="74">
        <f t="shared" si="50"/>
        <v>0</v>
      </c>
      <c r="EL15" s="73"/>
      <c r="EM15" s="73"/>
      <c r="EN15" s="73"/>
      <c r="EO15" s="74">
        <f t="shared" si="51"/>
        <v>0</v>
      </c>
      <c r="EP15" s="73"/>
      <c r="EQ15" s="73"/>
      <c r="ER15" s="73"/>
      <c r="ES15" s="74">
        <f t="shared" si="52"/>
        <v>0</v>
      </c>
      <c r="ET15" s="73"/>
      <c r="EU15" s="73"/>
      <c r="EV15" s="73"/>
      <c r="EW15" s="74">
        <f t="shared" si="53"/>
        <v>0</v>
      </c>
      <c r="EX15" s="72"/>
      <c r="EY15" s="73"/>
      <c r="EZ15" s="73"/>
      <c r="FA15" s="74">
        <f t="shared" si="54"/>
        <v>0</v>
      </c>
      <c r="FB15" s="73"/>
      <c r="FC15" s="73"/>
      <c r="FD15" s="73"/>
      <c r="FE15" s="74">
        <f t="shared" si="55"/>
        <v>0</v>
      </c>
      <c r="FF15" s="72"/>
      <c r="FG15" s="73"/>
      <c r="FH15" s="73"/>
      <c r="FI15" s="74">
        <f t="shared" si="56"/>
        <v>0</v>
      </c>
      <c r="FJ15" s="73"/>
      <c r="FK15" s="73"/>
      <c r="FL15" s="73"/>
      <c r="FM15" s="74">
        <f t="shared" si="57"/>
        <v>0</v>
      </c>
      <c r="FN15" s="73"/>
      <c r="FO15" s="73"/>
      <c r="FP15" s="73"/>
      <c r="FQ15" s="74">
        <f t="shared" si="58"/>
        <v>0</v>
      </c>
      <c r="FR15" s="73"/>
      <c r="FS15" s="73"/>
      <c r="FT15" s="73"/>
      <c r="FU15" s="74">
        <f t="shared" si="59"/>
        <v>0</v>
      </c>
      <c r="FV15" s="73"/>
      <c r="FW15" s="73"/>
      <c r="FX15" s="73"/>
      <c r="FY15" s="74">
        <f t="shared" si="60"/>
        <v>0</v>
      </c>
      <c r="FZ15" s="73"/>
      <c r="GA15" s="73"/>
      <c r="GB15" s="73"/>
      <c r="GC15" s="74">
        <f t="shared" si="61"/>
        <v>0</v>
      </c>
      <c r="GD15" s="67">
        <f t="shared" si="8"/>
        <v>0</v>
      </c>
      <c r="GE15" s="68">
        <f t="shared" si="8"/>
        <v>0</v>
      </c>
      <c r="GF15" s="68">
        <f t="shared" si="8"/>
        <v>0</v>
      </c>
      <c r="GG15" s="68">
        <f t="shared" si="8"/>
        <v>0</v>
      </c>
      <c r="GH15" s="69"/>
      <c r="GI15" s="69"/>
      <c r="GJ15" s="69"/>
      <c r="GK15" s="39" t="e">
        <f t="shared" si="9"/>
        <v>#DIV/0!</v>
      </c>
      <c r="GL15" s="39" t="e">
        <f t="shared" si="10"/>
        <v>#DIV/0!</v>
      </c>
      <c r="GM15" s="39" t="e">
        <f t="shared" si="11"/>
        <v>#DIV/0!</v>
      </c>
      <c r="GN15" s="39" t="e">
        <f t="shared" si="12"/>
        <v>#DIV/0!</v>
      </c>
      <c r="GO15" s="39" t="e">
        <f t="shared" si="13"/>
        <v>#DIV/0!</v>
      </c>
      <c r="GP15" s="39" t="e">
        <f t="shared" si="14"/>
        <v>#DIV/0!</v>
      </c>
      <c r="GQ15" s="37" t="e">
        <f t="shared" si="15"/>
        <v>#DIV/0!</v>
      </c>
      <c r="GR15" s="37" t="e">
        <f t="shared" si="16"/>
        <v>#DIV/0!</v>
      </c>
      <c r="GS15" s="37" t="e">
        <f t="shared" si="17"/>
        <v>#DIV/0!</v>
      </c>
      <c r="GT15" s="37" t="e">
        <f t="shared" si="18"/>
        <v>#DIV/0!</v>
      </c>
      <c r="GU15" s="70"/>
      <c r="GV15" s="75"/>
      <c r="GW15" s="76" t="e">
        <f>SUM(AY4:AY15)/SUM(GE4:GE15)*100</f>
        <v>#DIV/0!</v>
      </c>
      <c r="GX15" s="76" t="e">
        <f>SUM(O4:O15)/SUM(GE4:GE15)*100</f>
        <v>#DIV/0!</v>
      </c>
      <c r="GY15" s="76" t="e">
        <f>SUM(BG4:BG15)/SUM(GE4:GE15)*100</f>
        <v>#DIV/0!</v>
      </c>
      <c r="GZ15" s="76" t="e">
        <f>SUM(FS4:FS15)/SUM(GE4:GE15)*100</f>
        <v>#DIV/0!</v>
      </c>
      <c r="HA15" s="76" t="e">
        <f>SUM(GA4:GA15)/SUM(GE4:GE15)*100</f>
        <v>#DIV/0!</v>
      </c>
      <c r="HB15" s="76" t="e">
        <f>SUM(EU4:EU15)/SUM(GE4:GE15)*100</f>
        <v>#DIV/0!</v>
      </c>
      <c r="HC15" s="76" t="e">
        <f>SUM(EI4:EI15)/SUM(GE4:GE15)*100</f>
        <v>#DIV/0!</v>
      </c>
      <c r="HD15" s="76" t="e">
        <f>SUM(CU4:CU15)/SUM(GE4:GE15)*100</f>
        <v>#DIV/0!</v>
      </c>
      <c r="HE15" s="76" t="e">
        <f>SUM(DS4:DS15)/SUM(GE4:GE15)*100</f>
        <v>#DIV/0!</v>
      </c>
      <c r="HF15" s="77" t="e">
        <f>100-(SUM(GW15:HE15))</f>
        <v>#DIV/0!</v>
      </c>
      <c r="HH15" s="76" t="e">
        <f>SUM(BJ4:BJ15)/SUM(GQ4:GQ15)*100</f>
        <v>#DIV/0!</v>
      </c>
      <c r="HI15" s="76" t="e">
        <f>SUM(Z4:Z15)/SUM(GQ4:GQ15)*100</f>
        <v>#DIV/0!</v>
      </c>
      <c r="HJ15" s="76" t="e">
        <f>SUM(BR4:BR15)/SUM(GQ4:GQ15)*100</f>
        <v>#DIV/0!</v>
      </c>
      <c r="HK15" s="76" t="e">
        <f>SUM(GD4:GD15)/SUM(GQ4:GQ15)*100</f>
        <v>#DIV/0!</v>
      </c>
      <c r="HL15" s="76" t="e">
        <f>SUM(GM4:GM15)/SUM(GQ4:GQ15)*100</f>
        <v>#DIV/0!</v>
      </c>
      <c r="HM15" s="76" t="e">
        <f>SUM(FF4:FF15)/SUM(GQ4:GQ15)*100</f>
        <v>#DIV/0!</v>
      </c>
      <c r="HN15" s="76" t="e">
        <f>SUM(ET4:ET15)/SUM(GQ4:GQ15)*100</f>
        <v>#DIV/0!</v>
      </c>
      <c r="HO15" s="76" t="e">
        <f>SUM(DF4:DF15)/SUM(GQ4:GQ15)*100</f>
        <v>#DIV/0!</v>
      </c>
      <c r="HP15" s="76" t="e">
        <f>SUM(ED4:ED15)/SUM(GQ4:GQ15)*100</f>
        <v>#DIV/0!</v>
      </c>
      <c r="HQ15" s="77" t="e">
        <f>100-(SUM(HH15:HP15))</f>
        <v>#DIV/0!</v>
      </c>
    </row>
    <row r="16" spans="1:230" ht="11.25" hidden="1" customHeight="1">
      <c r="A16" s="21">
        <v>34060</v>
      </c>
      <c r="B16" s="64">
        <v>0</v>
      </c>
      <c r="C16" s="65">
        <v>0</v>
      </c>
      <c r="D16" s="65">
        <v>0</v>
      </c>
      <c r="E16" s="66">
        <f t="shared" si="19"/>
        <v>0</v>
      </c>
      <c r="F16" s="65"/>
      <c r="G16" s="65"/>
      <c r="H16" s="65"/>
      <c r="I16" s="66">
        <f t="shared" si="20"/>
        <v>0</v>
      </c>
      <c r="J16" s="65"/>
      <c r="K16" s="65"/>
      <c r="L16" s="65"/>
      <c r="M16" s="65"/>
      <c r="N16" s="65"/>
      <c r="O16" s="65"/>
      <c r="P16" s="65"/>
      <c r="Q16" s="66">
        <f t="shared" si="21"/>
        <v>0</v>
      </c>
      <c r="R16" s="65"/>
      <c r="S16" s="65"/>
      <c r="T16" s="65"/>
      <c r="U16" s="66">
        <f t="shared" si="22"/>
        <v>0</v>
      </c>
      <c r="V16" s="64"/>
      <c r="W16" s="65"/>
      <c r="X16" s="65"/>
      <c r="Y16" s="66">
        <f t="shared" si="23"/>
        <v>0</v>
      </c>
      <c r="Z16" s="64"/>
      <c r="AA16" s="65"/>
      <c r="AB16" s="65"/>
      <c r="AC16" s="66">
        <f t="shared" si="24"/>
        <v>0</v>
      </c>
      <c r="AD16" s="65"/>
      <c r="AE16" s="65"/>
      <c r="AF16" s="65"/>
      <c r="AG16" s="66">
        <f t="shared" si="25"/>
        <v>0</v>
      </c>
      <c r="AH16" s="65"/>
      <c r="AI16" s="65"/>
      <c r="AJ16" s="65"/>
      <c r="AK16" s="66">
        <f>AI16+AJ16</f>
        <v>0</v>
      </c>
      <c r="AL16" s="64"/>
      <c r="AM16" s="65"/>
      <c r="AN16" s="65"/>
      <c r="AO16" s="66">
        <f>AM16+AN16</f>
        <v>0</v>
      </c>
      <c r="AP16" s="64"/>
      <c r="AQ16" s="65"/>
      <c r="AR16" s="65"/>
      <c r="AS16" s="66">
        <f>AQ16+AR16</f>
        <v>0</v>
      </c>
      <c r="AT16" s="64"/>
      <c r="AU16" s="65"/>
      <c r="AV16" s="65"/>
      <c r="AW16" s="66">
        <f>AU16+AV16</f>
        <v>0</v>
      </c>
      <c r="AX16" s="64"/>
      <c r="AY16" s="65"/>
      <c r="AZ16" s="65"/>
      <c r="BA16" s="66">
        <f>AY16+AZ16</f>
        <v>0</v>
      </c>
      <c r="BB16" s="64"/>
      <c r="BC16" s="65"/>
      <c r="BD16" s="65"/>
      <c r="BE16" s="66">
        <f>BC16+BD16</f>
        <v>0</v>
      </c>
      <c r="BF16" s="65"/>
      <c r="BG16" s="65"/>
      <c r="BH16" s="65"/>
      <c r="BI16" s="66">
        <f>BG16+BH16</f>
        <v>0</v>
      </c>
      <c r="BJ16" s="65"/>
      <c r="BK16" s="65"/>
      <c r="BL16" s="65"/>
      <c r="BM16" s="66">
        <f>BK16+BL16</f>
        <v>0</v>
      </c>
      <c r="BN16" s="65"/>
      <c r="BO16" s="65"/>
      <c r="BP16" s="65"/>
      <c r="BQ16" s="66">
        <f>BO16+BP16</f>
        <v>0</v>
      </c>
      <c r="BR16" s="65"/>
      <c r="BS16" s="65"/>
      <c r="BT16" s="65"/>
      <c r="BU16" s="66">
        <f>BS16+BT16</f>
        <v>0</v>
      </c>
      <c r="BV16" s="65"/>
      <c r="BW16" s="65"/>
      <c r="BX16" s="65"/>
      <c r="BY16" s="66">
        <f>BW16+BX16</f>
        <v>0</v>
      </c>
      <c r="BZ16" s="65"/>
      <c r="CA16" s="65"/>
      <c r="CB16" s="65"/>
      <c r="CC16" s="66">
        <f>CA16+CB16</f>
        <v>0</v>
      </c>
      <c r="CD16" s="65"/>
      <c r="CE16" s="65"/>
      <c r="CF16" s="65"/>
      <c r="CG16" s="66">
        <f>CE16+CF16</f>
        <v>0</v>
      </c>
      <c r="CH16" s="65"/>
      <c r="CI16" s="65"/>
      <c r="CJ16" s="65"/>
      <c r="CK16" s="66">
        <f>CI16+CJ16</f>
        <v>0</v>
      </c>
      <c r="CL16" s="64"/>
      <c r="CM16" s="65"/>
      <c r="CN16" s="65"/>
      <c r="CO16" s="66">
        <f t="shared" si="40"/>
        <v>0</v>
      </c>
      <c r="CP16" s="65"/>
      <c r="CQ16" s="65"/>
      <c r="CR16" s="65"/>
      <c r="CS16" s="66">
        <f>CQ16+CR16</f>
        <v>0</v>
      </c>
      <c r="CT16" s="65"/>
      <c r="CU16" s="65"/>
      <c r="CV16" s="65"/>
      <c r="CW16" s="66">
        <f>CU16+CV16</f>
        <v>0</v>
      </c>
      <c r="CX16" s="65"/>
      <c r="CY16" s="65"/>
      <c r="CZ16" s="65"/>
      <c r="DA16" s="66">
        <f>CY16+CZ16</f>
        <v>0</v>
      </c>
      <c r="DB16" s="65"/>
      <c r="DC16" s="65"/>
      <c r="DD16" s="65"/>
      <c r="DE16" s="66">
        <f>DC16+DD16</f>
        <v>0</v>
      </c>
      <c r="DF16" s="65"/>
      <c r="DG16" s="65"/>
      <c r="DH16" s="65"/>
      <c r="DI16" s="65"/>
      <c r="DJ16" s="65"/>
      <c r="DK16" s="65"/>
      <c r="DL16" s="65"/>
      <c r="DM16" s="66">
        <f>DK16+DL16</f>
        <v>0</v>
      </c>
      <c r="DN16" s="65"/>
      <c r="DO16" s="65"/>
      <c r="DP16" s="65"/>
      <c r="DQ16" s="66">
        <f>DO16+DP16</f>
        <v>0</v>
      </c>
      <c r="DR16" s="65"/>
      <c r="DS16" s="65"/>
      <c r="DT16" s="65"/>
      <c r="DU16" s="66">
        <f>DS16+DT16</f>
        <v>0</v>
      </c>
      <c r="DV16" s="65"/>
      <c r="DW16" s="65"/>
      <c r="DX16" s="65"/>
      <c r="DY16" s="66">
        <f>DW16+DX16</f>
        <v>0</v>
      </c>
      <c r="DZ16" s="65"/>
      <c r="EA16" s="65"/>
      <c r="EB16" s="65"/>
      <c r="EC16" s="66">
        <f>EA16+EB16</f>
        <v>0</v>
      </c>
      <c r="ED16" s="65"/>
      <c r="EE16" s="65"/>
      <c r="EF16" s="65"/>
      <c r="EG16" s="65"/>
      <c r="EH16" s="65"/>
      <c r="EI16" s="65"/>
      <c r="EJ16" s="65"/>
      <c r="EK16" s="66">
        <f>EI16+EJ16</f>
        <v>0</v>
      </c>
      <c r="EL16" s="65"/>
      <c r="EM16" s="65"/>
      <c r="EN16" s="65"/>
      <c r="EO16" s="66">
        <f>EM16+EN16</f>
        <v>0</v>
      </c>
      <c r="EP16" s="65"/>
      <c r="EQ16" s="65"/>
      <c r="ER16" s="65"/>
      <c r="ES16" s="66">
        <f>EQ16+ER16</f>
        <v>0</v>
      </c>
      <c r="ET16" s="65"/>
      <c r="EU16" s="65"/>
      <c r="EV16" s="65"/>
      <c r="EW16" s="66">
        <f>EU16+EV16</f>
        <v>0</v>
      </c>
      <c r="EX16" s="64"/>
      <c r="EY16" s="65"/>
      <c r="EZ16" s="65"/>
      <c r="FA16" s="66">
        <f t="shared" si="54"/>
        <v>0</v>
      </c>
      <c r="FB16" s="65"/>
      <c r="FC16" s="65"/>
      <c r="FD16" s="65"/>
      <c r="FE16" s="66">
        <f>FC16+FD16</f>
        <v>0</v>
      </c>
      <c r="FF16" s="64"/>
      <c r="FG16" s="65"/>
      <c r="FH16" s="65"/>
      <c r="FI16" s="66">
        <f t="shared" si="56"/>
        <v>0</v>
      </c>
      <c r="FJ16" s="65"/>
      <c r="FK16" s="65"/>
      <c r="FL16" s="65"/>
      <c r="FM16" s="66">
        <f>FK16+FL16</f>
        <v>0</v>
      </c>
      <c r="FN16" s="65"/>
      <c r="FO16" s="65"/>
      <c r="FP16" s="65"/>
      <c r="FQ16" s="66">
        <f>FO16+FP16</f>
        <v>0</v>
      </c>
      <c r="FR16" s="65"/>
      <c r="FS16" s="65"/>
      <c r="FT16" s="65"/>
      <c r="FU16" s="66">
        <f>FS16+FT16</f>
        <v>0</v>
      </c>
      <c r="FV16" s="65"/>
      <c r="FW16" s="65"/>
      <c r="FX16" s="65"/>
      <c r="FY16" s="66">
        <f>FW16+FX16</f>
        <v>0</v>
      </c>
      <c r="FZ16" s="65"/>
      <c r="GA16" s="65"/>
      <c r="GB16" s="65"/>
      <c r="GC16" s="66">
        <f>GA16+GB16</f>
        <v>0</v>
      </c>
      <c r="GD16" s="64">
        <f t="shared" si="8"/>
        <v>0</v>
      </c>
      <c r="GE16" s="65">
        <f t="shared" si="8"/>
        <v>0</v>
      </c>
      <c r="GF16" s="65">
        <f t="shared" si="8"/>
        <v>0</v>
      </c>
      <c r="GG16" s="65">
        <f t="shared" si="8"/>
        <v>0</v>
      </c>
      <c r="GH16" s="69"/>
      <c r="GI16" s="69"/>
      <c r="GJ16" s="69"/>
      <c r="GK16" s="37" t="e">
        <f t="shared" si="9"/>
        <v>#DIV/0!</v>
      </c>
      <c r="GL16" s="37" t="e">
        <f t="shared" si="10"/>
        <v>#DIV/0!</v>
      </c>
      <c r="GM16" s="37" t="e">
        <f t="shared" si="11"/>
        <v>#DIV/0!</v>
      </c>
      <c r="GN16" s="37" t="e">
        <f t="shared" si="12"/>
        <v>#DIV/0!</v>
      </c>
      <c r="GO16" s="37" t="e">
        <f t="shared" si="13"/>
        <v>#DIV/0!</v>
      </c>
      <c r="GP16" s="37" t="e">
        <f t="shared" si="14"/>
        <v>#DIV/0!</v>
      </c>
      <c r="GQ16" s="37" t="e">
        <f t="shared" si="15"/>
        <v>#DIV/0!</v>
      </c>
      <c r="GR16" s="37" t="e">
        <f t="shared" si="16"/>
        <v>#DIV/0!</v>
      </c>
      <c r="GS16" s="37" t="e">
        <f t="shared" si="17"/>
        <v>#DIV/0!</v>
      </c>
      <c r="GT16" s="37" t="e">
        <f t="shared" si="18"/>
        <v>#DIV/0!</v>
      </c>
      <c r="GU16" s="70"/>
      <c r="GV16" s="70"/>
      <c r="GW16" s="5"/>
      <c r="GX16" s="5"/>
      <c r="GY16" s="5"/>
      <c r="GZ16" s="5"/>
      <c r="HA16" s="5"/>
      <c r="HB16" s="5"/>
    </row>
    <row r="17" spans="1:214" ht="11.25" hidden="1" customHeight="1">
      <c r="A17" s="28">
        <v>34090</v>
      </c>
      <c r="B17" s="67">
        <v>0</v>
      </c>
      <c r="C17" s="68">
        <v>0</v>
      </c>
      <c r="D17" s="68">
        <v>0</v>
      </c>
      <c r="E17" s="71">
        <f t="shared" si="19"/>
        <v>0</v>
      </c>
      <c r="F17" s="68"/>
      <c r="G17" s="68"/>
      <c r="H17" s="68"/>
      <c r="I17" s="71">
        <f t="shared" si="20"/>
        <v>0</v>
      </c>
      <c r="J17" s="68"/>
      <c r="K17" s="68"/>
      <c r="L17" s="68"/>
      <c r="M17" s="68"/>
      <c r="N17" s="68"/>
      <c r="O17" s="68"/>
      <c r="P17" s="68"/>
      <c r="Q17" s="71">
        <f t="shared" si="21"/>
        <v>0</v>
      </c>
      <c r="R17" s="68"/>
      <c r="S17" s="68"/>
      <c r="T17" s="68"/>
      <c r="U17" s="71">
        <f t="shared" si="22"/>
        <v>0</v>
      </c>
      <c r="V17" s="67"/>
      <c r="W17" s="68"/>
      <c r="X17" s="68"/>
      <c r="Y17" s="71">
        <f t="shared" si="23"/>
        <v>0</v>
      </c>
      <c r="Z17" s="67"/>
      <c r="AA17" s="68"/>
      <c r="AB17" s="68"/>
      <c r="AC17" s="71">
        <f t="shared" si="24"/>
        <v>0</v>
      </c>
      <c r="AD17" s="68"/>
      <c r="AE17" s="68"/>
      <c r="AF17" s="68"/>
      <c r="AG17" s="71">
        <f t="shared" si="25"/>
        <v>0</v>
      </c>
      <c r="AH17" s="68"/>
      <c r="AI17" s="68"/>
      <c r="AJ17" s="68"/>
      <c r="AK17" s="71">
        <f t="shared" ref="AK17:AK80" si="62">AI17+AJ17</f>
        <v>0</v>
      </c>
      <c r="AL17" s="67"/>
      <c r="AM17" s="68"/>
      <c r="AN17" s="68"/>
      <c r="AO17" s="71">
        <f t="shared" ref="AO17:AO80" si="63">AM17+AN17</f>
        <v>0</v>
      </c>
      <c r="AP17" s="67"/>
      <c r="AQ17" s="68"/>
      <c r="AR17" s="68"/>
      <c r="AS17" s="71">
        <f t="shared" ref="AS17:AS80" si="64">AQ17+AR17</f>
        <v>0</v>
      </c>
      <c r="AT17" s="67"/>
      <c r="AU17" s="68"/>
      <c r="AV17" s="68"/>
      <c r="AW17" s="71">
        <f t="shared" ref="AW17:AW80" si="65">AU17+AV17</f>
        <v>0</v>
      </c>
      <c r="AX17" s="67"/>
      <c r="AY17" s="68"/>
      <c r="AZ17" s="68"/>
      <c r="BA17" s="71">
        <f t="shared" ref="BA17:BA80" si="66">AY17+AZ17</f>
        <v>0</v>
      </c>
      <c r="BB17" s="67"/>
      <c r="BC17" s="68"/>
      <c r="BD17" s="68"/>
      <c r="BE17" s="71">
        <f t="shared" ref="BE17:BE80" si="67">BC17+BD17</f>
        <v>0</v>
      </c>
      <c r="BF17" s="68"/>
      <c r="BG17" s="68"/>
      <c r="BH17" s="68"/>
      <c r="BI17" s="71">
        <f t="shared" ref="BI17:BI80" si="68">BG17+BH17</f>
        <v>0</v>
      </c>
      <c r="BJ17" s="68"/>
      <c r="BK17" s="68"/>
      <c r="BL17" s="68"/>
      <c r="BM17" s="71">
        <f t="shared" ref="BM17:BM80" si="69">BK17+BL17</f>
        <v>0</v>
      </c>
      <c r="BN17" s="68"/>
      <c r="BO17" s="68"/>
      <c r="BP17" s="68"/>
      <c r="BQ17" s="71">
        <f t="shared" ref="BQ17:BQ80" si="70">BO17+BP17</f>
        <v>0</v>
      </c>
      <c r="BR17" s="68"/>
      <c r="BS17" s="68"/>
      <c r="BT17" s="68"/>
      <c r="BU17" s="71">
        <f t="shared" ref="BU17:BU80" si="71">BS17+BT17</f>
        <v>0</v>
      </c>
      <c r="BV17" s="68"/>
      <c r="BW17" s="68"/>
      <c r="BX17" s="68"/>
      <c r="BY17" s="71">
        <f t="shared" ref="BY17:BY80" si="72">BW17+BX17</f>
        <v>0</v>
      </c>
      <c r="BZ17" s="68"/>
      <c r="CA17" s="68"/>
      <c r="CB17" s="68"/>
      <c r="CC17" s="71">
        <f t="shared" ref="CC17:CC80" si="73">CA17+CB17</f>
        <v>0</v>
      </c>
      <c r="CD17" s="68"/>
      <c r="CE17" s="68"/>
      <c r="CF17" s="68"/>
      <c r="CG17" s="71">
        <f t="shared" ref="CG17:CG80" si="74">CE17+CF17</f>
        <v>0</v>
      </c>
      <c r="CH17" s="68"/>
      <c r="CI17" s="68"/>
      <c r="CJ17" s="68"/>
      <c r="CK17" s="71">
        <f t="shared" ref="CK17:CK80" si="75">CI17+CJ17</f>
        <v>0</v>
      </c>
      <c r="CL17" s="67"/>
      <c r="CM17" s="68"/>
      <c r="CN17" s="68"/>
      <c r="CO17" s="71">
        <f t="shared" si="40"/>
        <v>0</v>
      </c>
      <c r="CP17" s="68"/>
      <c r="CQ17" s="68"/>
      <c r="CR17" s="68"/>
      <c r="CS17" s="71">
        <f t="shared" ref="CS17:CS80" si="76">CQ17+CR17</f>
        <v>0</v>
      </c>
      <c r="CT17" s="68"/>
      <c r="CU17" s="68"/>
      <c r="CV17" s="68"/>
      <c r="CW17" s="71">
        <f t="shared" ref="CW17:CW80" si="77">CU17+CV17</f>
        <v>0</v>
      </c>
      <c r="CX17" s="68"/>
      <c r="CY17" s="68"/>
      <c r="CZ17" s="68"/>
      <c r="DA17" s="71">
        <f t="shared" ref="DA17:DA80" si="78">CY17+CZ17</f>
        <v>0</v>
      </c>
      <c r="DB17" s="68"/>
      <c r="DC17" s="68"/>
      <c r="DD17" s="68"/>
      <c r="DE17" s="71">
        <f t="shared" ref="DE17:DE80" si="79">DC17+DD17</f>
        <v>0</v>
      </c>
      <c r="DF17" s="68"/>
      <c r="DG17" s="68"/>
      <c r="DH17" s="68"/>
      <c r="DI17" s="68"/>
      <c r="DJ17" s="68"/>
      <c r="DK17" s="68"/>
      <c r="DL17" s="68"/>
      <c r="DM17" s="71">
        <f t="shared" ref="DM17:DM80" si="80">DK17+DL17</f>
        <v>0</v>
      </c>
      <c r="DN17" s="68"/>
      <c r="DO17" s="68"/>
      <c r="DP17" s="68"/>
      <c r="DQ17" s="71">
        <f t="shared" ref="DQ17:DQ80" si="81">DO17+DP17</f>
        <v>0</v>
      </c>
      <c r="DR17" s="68"/>
      <c r="DS17" s="68"/>
      <c r="DT17" s="68"/>
      <c r="DU17" s="71">
        <f t="shared" ref="DU17:DU80" si="82">DS17+DT17</f>
        <v>0</v>
      </c>
      <c r="DV17" s="68"/>
      <c r="DW17" s="68"/>
      <c r="DX17" s="68"/>
      <c r="DY17" s="71">
        <f t="shared" ref="DY17:DY80" si="83">DW17+DX17</f>
        <v>0</v>
      </c>
      <c r="DZ17" s="68"/>
      <c r="EA17" s="68"/>
      <c r="EB17" s="68"/>
      <c r="EC17" s="71">
        <f t="shared" ref="EC17:EC80" si="84">EA17+EB17</f>
        <v>0</v>
      </c>
      <c r="ED17" s="68"/>
      <c r="EE17" s="68"/>
      <c r="EF17" s="68"/>
      <c r="EG17" s="68"/>
      <c r="EH17" s="68"/>
      <c r="EI17" s="68"/>
      <c r="EJ17" s="68"/>
      <c r="EK17" s="71">
        <f t="shared" ref="EK17:EK80" si="85">EI17+EJ17</f>
        <v>0</v>
      </c>
      <c r="EL17" s="68"/>
      <c r="EM17" s="68"/>
      <c r="EN17" s="68"/>
      <c r="EO17" s="71">
        <f t="shared" ref="EO17:EO80" si="86">EM17+EN17</f>
        <v>0</v>
      </c>
      <c r="EP17" s="68"/>
      <c r="EQ17" s="68"/>
      <c r="ER17" s="68"/>
      <c r="ES17" s="71">
        <f t="shared" ref="ES17:ES80" si="87">EQ17+ER17</f>
        <v>0</v>
      </c>
      <c r="ET17" s="68"/>
      <c r="EU17" s="68"/>
      <c r="EV17" s="68"/>
      <c r="EW17" s="71">
        <f t="shared" ref="EW17:EW80" si="88">EU17+EV17</f>
        <v>0</v>
      </c>
      <c r="EX17" s="67"/>
      <c r="EY17" s="68"/>
      <c r="EZ17" s="68"/>
      <c r="FA17" s="71">
        <f t="shared" si="54"/>
        <v>0</v>
      </c>
      <c r="FB17" s="68"/>
      <c r="FC17" s="68"/>
      <c r="FD17" s="68"/>
      <c r="FE17" s="71">
        <f t="shared" ref="FE17:FE80" si="89">FC17+FD17</f>
        <v>0</v>
      </c>
      <c r="FF17" s="67"/>
      <c r="FG17" s="68"/>
      <c r="FH17" s="68"/>
      <c r="FI17" s="71">
        <f t="shared" si="56"/>
        <v>0</v>
      </c>
      <c r="FJ17" s="68"/>
      <c r="FK17" s="68"/>
      <c r="FL17" s="68"/>
      <c r="FM17" s="71">
        <f t="shared" ref="FM17:FM80" si="90">FK17+FL17</f>
        <v>0</v>
      </c>
      <c r="FN17" s="68"/>
      <c r="FO17" s="68"/>
      <c r="FP17" s="68"/>
      <c r="FQ17" s="71">
        <f t="shared" ref="FQ17:FQ80" si="91">FO17+FP17</f>
        <v>0</v>
      </c>
      <c r="FR17" s="68"/>
      <c r="FS17" s="68"/>
      <c r="FT17" s="68"/>
      <c r="FU17" s="71">
        <f t="shared" ref="FU17:FU80" si="92">FS17+FT17</f>
        <v>0</v>
      </c>
      <c r="FV17" s="68"/>
      <c r="FW17" s="68"/>
      <c r="FX17" s="68"/>
      <c r="FY17" s="71">
        <f t="shared" ref="FY17:FY80" si="93">FW17+FX17</f>
        <v>0</v>
      </c>
      <c r="FZ17" s="68"/>
      <c r="GA17" s="68"/>
      <c r="GB17" s="68"/>
      <c r="GC17" s="71">
        <f t="shared" ref="GC17:GC80" si="94">GA17+GB17</f>
        <v>0</v>
      </c>
      <c r="GD17" s="67">
        <f t="shared" si="8"/>
        <v>0</v>
      </c>
      <c r="GE17" s="68">
        <f t="shared" si="8"/>
        <v>0</v>
      </c>
      <c r="GF17" s="68">
        <f t="shared" si="8"/>
        <v>0</v>
      </c>
      <c r="GG17" s="68">
        <f t="shared" si="8"/>
        <v>0</v>
      </c>
      <c r="GH17" s="69"/>
      <c r="GI17" s="69"/>
      <c r="GJ17" s="69"/>
      <c r="GK17" s="37" t="e">
        <f t="shared" si="9"/>
        <v>#DIV/0!</v>
      </c>
      <c r="GL17" s="37" t="e">
        <f t="shared" si="10"/>
        <v>#DIV/0!</v>
      </c>
      <c r="GM17" s="37" t="e">
        <f t="shared" si="11"/>
        <v>#DIV/0!</v>
      </c>
      <c r="GN17" s="37" t="e">
        <f t="shared" si="12"/>
        <v>#DIV/0!</v>
      </c>
      <c r="GO17" s="37" t="e">
        <f t="shared" si="13"/>
        <v>#DIV/0!</v>
      </c>
      <c r="GP17" s="37" t="e">
        <f t="shared" si="14"/>
        <v>#DIV/0!</v>
      </c>
      <c r="GQ17" s="37" t="e">
        <f t="shared" si="15"/>
        <v>#DIV/0!</v>
      </c>
      <c r="GR17" s="37" t="e">
        <f t="shared" si="16"/>
        <v>#DIV/0!</v>
      </c>
      <c r="GS17" s="37" t="e">
        <f t="shared" si="17"/>
        <v>#DIV/0!</v>
      </c>
      <c r="GT17" s="37" t="e">
        <f t="shared" si="18"/>
        <v>#DIV/0!</v>
      </c>
      <c r="GU17" s="70"/>
      <c r="GV17" s="70"/>
      <c r="GW17" s="5"/>
      <c r="GX17" s="5"/>
      <c r="GY17" s="5"/>
      <c r="GZ17" s="5"/>
      <c r="HA17" s="5"/>
      <c r="HB17" s="5"/>
    </row>
    <row r="18" spans="1:214" ht="11.25" hidden="1" customHeight="1">
      <c r="A18" s="28">
        <v>34121</v>
      </c>
      <c r="B18" s="67">
        <v>0</v>
      </c>
      <c r="C18" s="68">
        <v>0</v>
      </c>
      <c r="D18" s="68">
        <v>0</v>
      </c>
      <c r="E18" s="71">
        <f t="shared" si="19"/>
        <v>0</v>
      </c>
      <c r="F18" s="68"/>
      <c r="G18" s="68"/>
      <c r="H18" s="68"/>
      <c r="I18" s="71">
        <f t="shared" si="20"/>
        <v>0</v>
      </c>
      <c r="J18" s="68"/>
      <c r="K18" s="68"/>
      <c r="L18" s="68"/>
      <c r="M18" s="68"/>
      <c r="N18" s="68"/>
      <c r="O18" s="68"/>
      <c r="P18" s="68"/>
      <c r="Q18" s="71">
        <f t="shared" si="21"/>
        <v>0</v>
      </c>
      <c r="R18" s="68"/>
      <c r="S18" s="68"/>
      <c r="T18" s="68"/>
      <c r="U18" s="71">
        <f t="shared" si="22"/>
        <v>0</v>
      </c>
      <c r="V18" s="67"/>
      <c r="W18" s="68"/>
      <c r="X18" s="68"/>
      <c r="Y18" s="71">
        <f t="shared" si="23"/>
        <v>0</v>
      </c>
      <c r="Z18" s="67"/>
      <c r="AA18" s="68"/>
      <c r="AB18" s="68"/>
      <c r="AC18" s="71">
        <f t="shared" si="24"/>
        <v>0</v>
      </c>
      <c r="AD18" s="68"/>
      <c r="AE18" s="68"/>
      <c r="AF18" s="68"/>
      <c r="AG18" s="71">
        <f t="shared" si="25"/>
        <v>0</v>
      </c>
      <c r="AH18" s="68"/>
      <c r="AI18" s="68"/>
      <c r="AJ18" s="68"/>
      <c r="AK18" s="71">
        <f t="shared" si="62"/>
        <v>0</v>
      </c>
      <c r="AL18" s="67"/>
      <c r="AM18" s="68"/>
      <c r="AN18" s="68"/>
      <c r="AO18" s="71">
        <f t="shared" si="63"/>
        <v>0</v>
      </c>
      <c r="AP18" s="67"/>
      <c r="AQ18" s="68"/>
      <c r="AR18" s="68"/>
      <c r="AS18" s="71">
        <f t="shared" si="64"/>
        <v>0</v>
      </c>
      <c r="AT18" s="67"/>
      <c r="AU18" s="68"/>
      <c r="AV18" s="68"/>
      <c r="AW18" s="71">
        <f t="shared" si="65"/>
        <v>0</v>
      </c>
      <c r="AX18" s="67"/>
      <c r="AY18" s="68"/>
      <c r="AZ18" s="68"/>
      <c r="BA18" s="71">
        <f t="shared" si="66"/>
        <v>0</v>
      </c>
      <c r="BB18" s="67"/>
      <c r="BC18" s="68"/>
      <c r="BD18" s="68"/>
      <c r="BE18" s="71">
        <f t="shared" si="67"/>
        <v>0</v>
      </c>
      <c r="BF18" s="68"/>
      <c r="BG18" s="68"/>
      <c r="BH18" s="68"/>
      <c r="BI18" s="71">
        <f t="shared" si="68"/>
        <v>0</v>
      </c>
      <c r="BJ18" s="68"/>
      <c r="BK18" s="68"/>
      <c r="BL18" s="68"/>
      <c r="BM18" s="71">
        <f t="shared" si="69"/>
        <v>0</v>
      </c>
      <c r="BN18" s="68"/>
      <c r="BO18" s="68"/>
      <c r="BP18" s="68"/>
      <c r="BQ18" s="71">
        <f t="shared" si="70"/>
        <v>0</v>
      </c>
      <c r="BR18" s="68"/>
      <c r="BS18" s="68"/>
      <c r="BT18" s="68"/>
      <c r="BU18" s="71">
        <f t="shared" si="71"/>
        <v>0</v>
      </c>
      <c r="BV18" s="68"/>
      <c r="BW18" s="68"/>
      <c r="BX18" s="68"/>
      <c r="BY18" s="71">
        <f t="shared" si="72"/>
        <v>0</v>
      </c>
      <c r="BZ18" s="68"/>
      <c r="CA18" s="68"/>
      <c r="CB18" s="68"/>
      <c r="CC18" s="71">
        <f t="shared" si="73"/>
        <v>0</v>
      </c>
      <c r="CD18" s="68"/>
      <c r="CE18" s="68"/>
      <c r="CF18" s="68"/>
      <c r="CG18" s="71">
        <f t="shared" si="74"/>
        <v>0</v>
      </c>
      <c r="CH18" s="68"/>
      <c r="CI18" s="68"/>
      <c r="CJ18" s="68"/>
      <c r="CK18" s="71">
        <f t="shared" si="75"/>
        <v>0</v>
      </c>
      <c r="CL18" s="67"/>
      <c r="CM18" s="68"/>
      <c r="CN18" s="68"/>
      <c r="CO18" s="71">
        <f t="shared" si="40"/>
        <v>0</v>
      </c>
      <c r="CP18" s="68"/>
      <c r="CQ18" s="68"/>
      <c r="CR18" s="68"/>
      <c r="CS18" s="71">
        <f t="shared" si="76"/>
        <v>0</v>
      </c>
      <c r="CT18" s="68"/>
      <c r="CU18" s="68"/>
      <c r="CV18" s="68"/>
      <c r="CW18" s="71">
        <f t="shared" si="77"/>
        <v>0</v>
      </c>
      <c r="CX18" s="68"/>
      <c r="CY18" s="68"/>
      <c r="CZ18" s="68"/>
      <c r="DA18" s="71">
        <f t="shared" si="78"/>
        <v>0</v>
      </c>
      <c r="DB18" s="68"/>
      <c r="DC18" s="68"/>
      <c r="DD18" s="68"/>
      <c r="DE18" s="71">
        <f t="shared" si="79"/>
        <v>0</v>
      </c>
      <c r="DF18" s="68"/>
      <c r="DG18" s="68"/>
      <c r="DH18" s="68"/>
      <c r="DI18" s="68"/>
      <c r="DJ18" s="68"/>
      <c r="DK18" s="68"/>
      <c r="DL18" s="68"/>
      <c r="DM18" s="71">
        <f t="shared" si="80"/>
        <v>0</v>
      </c>
      <c r="DN18" s="68"/>
      <c r="DO18" s="68"/>
      <c r="DP18" s="68"/>
      <c r="DQ18" s="71">
        <f t="shared" si="81"/>
        <v>0</v>
      </c>
      <c r="DR18" s="68"/>
      <c r="DS18" s="68"/>
      <c r="DT18" s="68"/>
      <c r="DU18" s="71">
        <f t="shared" si="82"/>
        <v>0</v>
      </c>
      <c r="DV18" s="68"/>
      <c r="DW18" s="68"/>
      <c r="DX18" s="68"/>
      <c r="DY18" s="71">
        <f t="shared" si="83"/>
        <v>0</v>
      </c>
      <c r="DZ18" s="68"/>
      <c r="EA18" s="68"/>
      <c r="EB18" s="68"/>
      <c r="EC18" s="71">
        <f t="shared" si="84"/>
        <v>0</v>
      </c>
      <c r="ED18" s="68"/>
      <c r="EE18" s="68"/>
      <c r="EF18" s="68"/>
      <c r="EG18" s="68"/>
      <c r="EH18" s="68"/>
      <c r="EI18" s="68"/>
      <c r="EJ18" s="68"/>
      <c r="EK18" s="71">
        <f t="shared" si="85"/>
        <v>0</v>
      </c>
      <c r="EL18" s="68"/>
      <c r="EM18" s="68"/>
      <c r="EN18" s="68"/>
      <c r="EO18" s="71">
        <f t="shared" si="86"/>
        <v>0</v>
      </c>
      <c r="EP18" s="68"/>
      <c r="EQ18" s="68"/>
      <c r="ER18" s="68"/>
      <c r="ES18" s="71">
        <f t="shared" si="87"/>
        <v>0</v>
      </c>
      <c r="ET18" s="68"/>
      <c r="EU18" s="68"/>
      <c r="EV18" s="68"/>
      <c r="EW18" s="71">
        <f t="shared" si="88"/>
        <v>0</v>
      </c>
      <c r="EX18" s="67"/>
      <c r="EY18" s="68"/>
      <c r="EZ18" s="68"/>
      <c r="FA18" s="71">
        <f t="shared" si="54"/>
        <v>0</v>
      </c>
      <c r="FB18" s="68"/>
      <c r="FC18" s="68"/>
      <c r="FD18" s="68"/>
      <c r="FE18" s="71">
        <f t="shared" si="89"/>
        <v>0</v>
      </c>
      <c r="FF18" s="67"/>
      <c r="FG18" s="68"/>
      <c r="FH18" s="68"/>
      <c r="FI18" s="71">
        <f t="shared" si="56"/>
        <v>0</v>
      </c>
      <c r="FJ18" s="68"/>
      <c r="FK18" s="68"/>
      <c r="FL18" s="68"/>
      <c r="FM18" s="71">
        <f t="shared" si="90"/>
        <v>0</v>
      </c>
      <c r="FN18" s="68"/>
      <c r="FO18" s="68"/>
      <c r="FP18" s="68"/>
      <c r="FQ18" s="71">
        <f t="shared" si="91"/>
        <v>0</v>
      </c>
      <c r="FR18" s="68"/>
      <c r="FS18" s="68"/>
      <c r="FT18" s="68"/>
      <c r="FU18" s="71">
        <f t="shared" si="92"/>
        <v>0</v>
      </c>
      <c r="FV18" s="68"/>
      <c r="FW18" s="68"/>
      <c r="FX18" s="68"/>
      <c r="FY18" s="71">
        <f t="shared" si="93"/>
        <v>0</v>
      </c>
      <c r="FZ18" s="68"/>
      <c r="GA18" s="68"/>
      <c r="GB18" s="68"/>
      <c r="GC18" s="71">
        <f t="shared" si="94"/>
        <v>0</v>
      </c>
      <c r="GD18" s="67">
        <f t="shared" si="8"/>
        <v>0</v>
      </c>
      <c r="GE18" s="68">
        <f t="shared" si="8"/>
        <v>0</v>
      </c>
      <c r="GF18" s="68">
        <f t="shared" si="8"/>
        <v>0</v>
      </c>
      <c r="GG18" s="68">
        <f t="shared" si="8"/>
        <v>0</v>
      </c>
      <c r="GH18" s="69"/>
      <c r="GI18" s="69"/>
      <c r="GJ18" s="69"/>
      <c r="GK18" s="37" t="e">
        <f t="shared" si="9"/>
        <v>#DIV/0!</v>
      </c>
      <c r="GL18" s="37" t="e">
        <f t="shared" si="10"/>
        <v>#DIV/0!</v>
      </c>
      <c r="GM18" s="37" t="e">
        <f t="shared" si="11"/>
        <v>#DIV/0!</v>
      </c>
      <c r="GN18" s="37" t="e">
        <f t="shared" si="12"/>
        <v>#DIV/0!</v>
      </c>
      <c r="GO18" s="37" t="e">
        <f t="shared" si="13"/>
        <v>#DIV/0!</v>
      </c>
      <c r="GP18" s="37" t="e">
        <f t="shared" si="14"/>
        <v>#DIV/0!</v>
      </c>
      <c r="GQ18" s="37" t="e">
        <f t="shared" si="15"/>
        <v>#DIV/0!</v>
      </c>
      <c r="GR18" s="37" t="e">
        <f t="shared" si="16"/>
        <v>#DIV/0!</v>
      </c>
      <c r="GS18" s="37" t="e">
        <f t="shared" si="17"/>
        <v>#DIV/0!</v>
      </c>
      <c r="GT18" s="37" t="e">
        <f t="shared" si="18"/>
        <v>#DIV/0!</v>
      </c>
      <c r="GU18" s="70"/>
      <c r="GV18" s="70"/>
      <c r="GW18" s="5"/>
      <c r="GX18" s="5"/>
      <c r="GY18" s="5"/>
      <c r="GZ18" s="5"/>
      <c r="HA18" s="5"/>
      <c r="HB18" s="5"/>
    </row>
    <row r="19" spans="1:214" ht="11.25" hidden="1" customHeight="1">
      <c r="A19" s="28">
        <v>34151</v>
      </c>
      <c r="B19" s="67">
        <v>0</v>
      </c>
      <c r="C19" s="68">
        <v>0</v>
      </c>
      <c r="D19" s="68">
        <v>0</v>
      </c>
      <c r="E19" s="71">
        <f t="shared" si="19"/>
        <v>0</v>
      </c>
      <c r="F19" s="68"/>
      <c r="G19" s="68"/>
      <c r="H19" s="68"/>
      <c r="I19" s="71">
        <f t="shared" si="20"/>
        <v>0</v>
      </c>
      <c r="J19" s="68"/>
      <c r="K19" s="68"/>
      <c r="L19" s="68"/>
      <c r="M19" s="68"/>
      <c r="N19" s="68"/>
      <c r="O19" s="68"/>
      <c r="P19" s="68"/>
      <c r="Q19" s="71">
        <f t="shared" si="21"/>
        <v>0</v>
      </c>
      <c r="R19" s="68"/>
      <c r="S19" s="68"/>
      <c r="T19" s="68"/>
      <c r="U19" s="71">
        <f t="shared" si="22"/>
        <v>0</v>
      </c>
      <c r="V19" s="67"/>
      <c r="W19" s="68"/>
      <c r="X19" s="68"/>
      <c r="Y19" s="71">
        <f t="shared" si="23"/>
        <v>0</v>
      </c>
      <c r="Z19" s="67"/>
      <c r="AA19" s="68"/>
      <c r="AB19" s="68"/>
      <c r="AC19" s="71">
        <f t="shared" si="24"/>
        <v>0</v>
      </c>
      <c r="AD19" s="68"/>
      <c r="AE19" s="68"/>
      <c r="AF19" s="68"/>
      <c r="AG19" s="71">
        <f t="shared" si="25"/>
        <v>0</v>
      </c>
      <c r="AH19" s="68"/>
      <c r="AI19" s="68"/>
      <c r="AJ19" s="68"/>
      <c r="AK19" s="71">
        <f t="shared" si="62"/>
        <v>0</v>
      </c>
      <c r="AL19" s="67"/>
      <c r="AM19" s="68"/>
      <c r="AN19" s="68"/>
      <c r="AO19" s="71">
        <f t="shared" si="63"/>
        <v>0</v>
      </c>
      <c r="AP19" s="67"/>
      <c r="AQ19" s="68"/>
      <c r="AR19" s="68"/>
      <c r="AS19" s="71">
        <f t="shared" si="64"/>
        <v>0</v>
      </c>
      <c r="AT19" s="67"/>
      <c r="AU19" s="68"/>
      <c r="AV19" s="68"/>
      <c r="AW19" s="71">
        <f t="shared" si="65"/>
        <v>0</v>
      </c>
      <c r="AX19" s="67"/>
      <c r="AY19" s="68"/>
      <c r="AZ19" s="68"/>
      <c r="BA19" s="71">
        <f t="shared" si="66"/>
        <v>0</v>
      </c>
      <c r="BB19" s="67"/>
      <c r="BC19" s="68"/>
      <c r="BD19" s="68"/>
      <c r="BE19" s="71">
        <f t="shared" si="67"/>
        <v>0</v>
      </c>
      <c r="BF19" s="68"/>
      <c r="BG19" s="68"/>
      <c r="BH19" s="68"/>
      <c r="BI19" s="71">
        <f t="shared" si="68"/>
        <v>0</v>
      </c>
      <c r="BJ19" s="68"/>
      <c r="BK19" s="68"/>
      <c r="BL19" s="68"/>
      <c r="BM19" s="71">
        <f t="shared" si="69"/>
        <v>0</v>
      </c>
      <c r="BN19" s="68"/>
      <c r="BO19" s="68"/>
      <c r="BP19" s="68"/>
      <c r="BQ19" s="71">
        <f t="shared" si="70"/>
        <v>0</v>
      </c>
      <c r="BR19" s="68"/>
      <c r="BS19" s="68"/>
      <c r="BT19" s="68"/>
      <c r="BU19" s="71">
        <f t="shared" si="71"/>
        <v>0</v>
      </c>
      <c r="BV19" s="68"/>
      <c r="BW19" s="68"/>
      <c r="BX19" s="68"/>
      <c r="BY19" s="71">
        <f t="shared" si="72"/>
        <v>0</v>
      </c>
      <c r="BZ19" s="68"/>
      <c r="CA19" s="68"/>
      <c r="CB19" s="68"/>
      <c r="CC19" s="71">
        <f t="shared" si="73"/>
        <v>0</v>
      </c>
      <c r="CD19" s="68"/>
      <c r="CE19" s="68"/>
      <c r="CF19" s="68"/>
      <c r="CG19" s="71">
        <f t="shared" si="74"/>
        <v>0</v>
      </c>
      <c r="CH19" s="68"/>
      <c r="CI19" s="68"/>
      <c r="CJ19" s="68"/>
      <c r="CK19" s="71">
        <f t="shared" si="75"/>
        <v>0</v>
      </c>
      <c r="CL19" s="67"/>
      <c r="CM19" s="68"/>
      <c r="CN19" s="68"/>
      <c r="CO19" s="71">
        <f t="shared" si="40"/>
        <v>0</v>
      </c>
      <c r="CP19" s="68"/>
      <c r="CQ19" s="68"/>
      <c r="CR19" s="68"/>
      <c r="CS19" s="71">
        <f t="shared" si="76"/>
        <v>0</v>
      </c>
      <c r="CT19" s="68"/>
      <c r="CU19" s="68"/>
      <c r="CV19" s="68"/>
      <c r="CW19" s="71">
        <f t="shared" si="77"/>
        <v>0</v>
      </c>
      <c r="CX19" s="68"/>
      <c r="CY19" s="68"/>
      <c r="CZ19" s="68"/>
      <c r="DA19" s="71">
        <f t="shared" si="78"/>
        <v>0</v>
      </c>
      <c r="DB19" s="68"/>
      <c r="DC19" s="68"/>
      <c r="DD19" s="68"/>
      <c r="DE19" s="71">
        <f t="shared" si="79"/>
        <v>0</v>
      </c>
      <c r="DF19" s="68"/>
      <c r="DG19" s="68"/>
      <c r="DH19" s="68"/>
      <c r="DI19" s="68"/>
      <c r="DJ19" s="68"/>
      <c r="DK19" s="68"/>
      <c r="DL19" s="68"/>
      <c r="DM19" s="71">
        <f t="shared" si="80"/>
        <v>0</v>
      </c>
      <c r="DN19" s="68"/>
      <c r="DO19" s="68"/>
      <c r="DP19" s="68"/>
      <c r="DQ19" s="71">
        <f t="shared" si="81"/>
        <v>0</v>
      </c>
      <c r="DR19" s="68"/>
      <c r="DS19" s="68"/>
      <c r="DT19" s="68"/>
      <c r="DU19" s="71">
        <f t="shared" si="82"/>
        <v>0</v>
      </c>
      <c r="DV19" s="68"/>
      <c r="DW19" s="68"/>
      <c r="DX19" s="68"/>
      <c r="DY19" s="71">
        <f t="shared" si="83"/>
        <v>0</v>
      </c>
      <c r="DZ19" s="68"/>
      <c r="EA19" s="68"/>
      <c r="EB19" s="68"/>
      <c r="EC19" s="71">
        <f t="shared" si="84"/>
        <v>0</v>
      </c>
      <c r="ED19" s="68"/>
      <c r="EE19" s="68"/>
      <c r="EF19" s="68"/>
      <c r="EG19" s="68"/>
      <c r="EH19" s="68"/>
      <c r="EI19" s="68"/>
      <c r="EJ19" s="68"/>
      <c r="EK19" s="71">
        <f t="shared" si="85"/>
        <v>0</v>
      </c>
      <c r="EL19" s="68"/>
      <c r="EM19" s="68"/>
      <c r="EN19" s="68"/>
      <c r="EO19" s="71">
        <f t="shared" si="86"/>
        <v>0</v>
      </c>
      <c r="EP19" s="68"/>
      <c r="EQ19" s="68"/>
      <c r="ER19" s="68"/>
      <c r="ES19" s="71">
        <f t="shared" si="87"/>
        <v>0</v>
      </c>
      <c r="ET19" s="68"/>
      <c r="EU19" s="68"/>
      <c r="EV19" s="68"/>
      <c r="EW19" s="71">
        <f t="shared" si="88"/>
        <v>0</v>
      </c>
      <c r="EX19" s="67"/>
      <c r="EY19" s="68"/>
      <c r="EZ19" s="68"/>
      <c r="FA19" s="71">
        <f t="shared" si="54"/>
        <v>0</v>
      </c>
      <c r="FB19" s="68"/>
      <c r="FC19" s="68"/>
      <c r="FD19" s="68"/>
      <c r="FE19" s="71">
        <f t="shared" si="89"/>
        <v>0</v>
      </c>
      <c r="FF19" s="67"/>
      <c r="FG19" s="68"/>
      <c r="FH19" s="68"/>
      <c r="FI19" s="71">
        <f t="shared" si="56"/>
        <v>0</v>
      </c>
      <c r="FJ19" s="68"/>
      <c r="FK19" s="68"/>
      <c r="FL19" s="68"/>
      <c r="FM19" s="71">
        <f t="shared" si="90"/>
        <v>0</v>
      </c>
      <c r="FN19" s="68"/>
      <c r="FO19" s="68"/>
      <c r="FP19" s="68"/>
      <c r="FQ19" s="71">
        <f t="shared" si="91"/>
        <v>0</v>
      </c>
      <c r="FR19" s="68"/>
      <c r="FS19" s="68"/>
      <c r="FT19" s="68"/>
      <c r="FU19" s="71">
        <f t="shared" si="92"/>
        <v>0</v>
      </c>
      <c r="FV19" s="68"/>
      <c r="FW19" s="68"/>
      <c r="FX19" s="68"/>
      <c r="FY19" s="71">
        <f t="shared" si="93"/>
        <v>0</v>
      </c>
      <c r="FZ19" s="68"/>
      <c r="GA19" s="68"/>
      <c r="GB19" s="68"/>
      <c r="GC19" s="71">
        <f t="shared" si="94"/>
        <v>0</v>
      </c>
      <c r="GD19" s="67">
        <f t="shared" si="8"/>
        <v>0</v>
      </c>
      <c r="GE19" s="68">
        <f t="shared" si="8"/>
        <v>0</v>
      </c>
      <c r="GF19" s="68">
        <f t="shared" si="8"/>
        <v>0</v>
      </c>
      <c r="GG19" s="68">
        <f t="shared" si="8"/>
        <v>0</v>
      </c>
      <c r="GH19" s="69"/>
      <c r="GI19" s="69"/>
      <c r="GJ19" s="69"/>
      <c r="GK19" s="37" t="e">
        <f t="shared" si="9"/>
        <v>#DIV/0!</v>
      </c>
      <c r="GL19" s="37" t="e">
        <f t="shared" si="10"/>
        <v>#DIV/0!</v>
      </c>
      <c r="GM19" s="37" t="e">
        <f t="shared" si="11"/>
        <v>#DIV/0!</v>
      </c>
      <c r="GN19" s="37" t="e">
        <f t="shared" si="12"/>
        <v>#DIV/0!</v>
      </c>
      <c r="GO19" s="37" t="e">
        <f t="shared" si="13"/>
        <v>#DIV/0!</v>
      </c>
      <c r="GP19" s="37" t="e">
        <f t="shared" si="14"/>
        <v>#DIV/0!</v>
      </c>
      <c r="GQ19" s="37" t="e">
        <f t="shared" si="15"/>
        <v>#DIV/0!</v>
      </c>
      <c r="GR19" s="37" t="e">
        <f t="shared" si="16"/>
        <v>#DIV/0!</v>
      </c>
      <c r="GS19" s="37" t="e">
        <f t="shared" si="17"/>
        <v>#DIV/0!</v>
      </c>
      <c r="GT19" s="37" t="e">
        <f t="shared" si="18"/>
        <v>#DIV/0!</v>
      </c>
      <c r="GU19" s="70"/>
      <c r="GV19" s="70"/>
      <c r="GW19" s="5"/>
      <c r="GX19" s="5"/>
      <c r="GY19" s="5"/>
      <c r="GZ19" s="5"/>
      <c r="HA19" s="5"/>
      <c r="HB19" s="5"/>
    </row>
    <row r="20" spans="1:214" ht="11.25" hidden="1" customHeight="1">
      <c r="A20" s="28">
        <v>34182</v>
      </c>
      <c r="B20" s="67">
        <v>0</v>
      </c>
      <c r="C20" s="68">
        <v>0</v>
      </c>
      <c r="D20" s="68">
        <v>0</v>
      </c>
      <c r="E20" s="71">
        <f t="shared" si="19"/>
        <v>0</v>
      </c>
      <c r="F20" s="68"/>
      <c r="G20" s="68"/>
      <c r="H20" s="68"/>
      <c r="I20" s="71">
        <f t="shared" si="20"/>
        <v>0</v>
      </c>
      <c r="J20" s="68"/>
      <c r="K20" s="68"/>
      <c r="L20" s="68"/>
      <c r="M20" s="68"/>
      <c r="N20" s="68"/>
      <c r="O20" s="68"/>
      <c r="P20" s="68"/>
      <c r="Q20" s="71">
        <f t="shared" si="21"/>
        <v>0</v>
      </c>
      <c r="R20" s="68"/>
      <c r="S20" s="68"/>
      <c r="T20" s="68"/>
      <c r="U20" s="71">
        <f t="shared" si="22"/>
        <v>0</v>
      </c>
      <c r="V20" s="67"/>
      <c r="W20" s="68"/>
      <c r="X20" s="68"/>
      <c r="Y20" s="71">
        <f t="shared" si="23"/>
        <v>0</v>
      </c>
      <c r="Z20" s="67"/>
      <c r="AA20" s="68"/>
      <c r="AB20" s="68"/>
      <c r="AC20" s="71">
        <f t="shared" si="24"/>
        <v>0</v>
      </c>
      <c r="AD20" s="68"/>
      <c r="AE20" s="68"/>
      <c r="AF20" s="68"/>
      <c r="AG20" s="71">
        <f t="shared" si="25"/>
        <v>0</v>
      </c>
      <c r="AH20" s="68"/>
      <c r="AI20" s="68"/>
      <c r="AJ20" s="68"/>
      <c r="AK20" s="71">
        <f t="shared" si="62"/>
        <v>0</v>
      </c>
      <c r="AL20" s="67"/>
      <c r="AM20" s="68"/>
      <c r="AN20" s="68"/>
      <c r="AO20" s="71">
        <f t="shared" si="63"/>
        <v>0</v>
      </c>
      <c r="AP20" s="67"/>
      <c r="AQ20" s="68"/>
      <c r="AR20" s="68"/>
      <c r="AS20" s="71">
        <f t="shared" si="64"/>
        <v>0</v>
      </c>
      <c r="AT20" s="67"/>
      <c r="AU20" s="68"/>
      <c r="AV20" s="68"/>
      <c r="AW20" s="71">
        <f t="shared" si="65"/>
        <v>0</v>
      </c>
      <c r="AX20" s="67"/>
      <c r="AY20" s="68"/>
      <c r="AZ20" s="68"/>
      <c r="BA20" s="71">
        <f t="shared" si="66"/>
        <v>0</v>
      </c>
      <c r="BB20" s="67"/>
      <c r="BC20" s="68"/>
      <c r="BD20" s="68"/>
      <c r="BE20" s="71">
        <f t="shared" si="67"/>
        <v>0</v>
      </c>
      <c r="BF20" s="68"/>
      <c r="BG20" s="68"/>
      <c r="BH20" s="68"/>
      <c r="BI20" s="71">
        <f t="shared" si="68"/>
        <v>0</v>
      </c>
      <c r="BJ20" s="68"/>
      <c r="BK20" s="68"/>
      <c r="BL20" s="68"/>
      <c r="BM20" s="71">
        <f t="shared" si="69"/>
        <v>0</v>
      </c>
      <c r="BN20" s="68"/>
      <c r="BO20" s="68"/>
      <c r="BP20" s="68"/>
      <c r="BQ20" s="71">
        <f t="shared" si="70"/>
        <v>0</v>
      </c>
      <c r="BR20" s="68"/>
      <c r="BS20" s="68"/>
      <c r="BT20" s="68"/>
      <c r="BU20" s="71">
        <f t="shared" si="71"/>
        <v>0</v>
      </c>
      <c r="BV20" s="68"/>
      <c r="BW20" s="68"/>
      <c r="BX20" s="68"/>
      <c r="BY20" s="71">
        <f t="shared" si="72"/>
        <v>0</v>
      </c>
      <c r="BZ20" s="68"/>
      <c r="CA20" s="68"/>
      <c r="CB20" s="68"/>
      <c r="CC20" s="71">
        <f t="shared" si="73"/>
        <v>0</v>
      </c>
      <c r="CD20" s="68"/>
      <c r="CE20" s="68"/>
      <c r="CF20" s="68"/>
      <c r="CG20" s="71">
        <f t="shared" si="74"/>
        <v>0</v>
      </c>
      <c r="CH20" s="68"/>
      <c r="CI20" s="68"/>
      <c r="CJ20" s="68"/>
      <c r="CK20" s="71">
        <f t="shared" si="75"/>
        <v>0</v>
      </c>
      <c r="CL20" s="67"/>
      <c r="CM20" s="68"/>
      <c r="CN20" s="68"/>
      <c r="CO20" s="71">
        <f t="shared" si="40"/>
        <v>0</v>
      </c>
      <c r="CP20" s="68"/>
      <c r="CQ20" s="68"/>
      <c r="CR20" s="68"/>
      <c r="CS20" s="71">
        <f t="shared" si="76"/>
        <v>0</v>
      </c>
      <c r="CT20" s="68"/>
      <c r="CU20" s="68"/>
      <c r="CV20" s="68"/>
      <c r="CW20" s="71">
        <f t="shared" si="77"/>
        <v>0</v>
      </c>
      <c r="CX20" s="68"/>
      <c r="CY20" s="68"/>
      <c r="CZ20" s="68"/>
      <c r="DA20" s="71">
        <f t="shared" si="78"/>
        <v>0</v>
      </c>
      <c r="DB20" s="68"/>
      <c r="DC20" s="68"/>
      <c r="DD20" s="68"/>
      <c r="DE20" s="71">
        <f t="shared" si="79"/>
        <v>0</v>
      </c>
      <c r="DF20" s="68"/>
      <c r="DG20" s="68"/>
      <c r="DH20" s="68"/>
      <c r="DI20" s="68"/>
      <c r="DJ20" s="68"/>
      <c r="DK20" s="68"/>
      <c r="DL20" s="68"/>
      <c r="DM20" s="71">
        <f t="shared" si="80"/>
        <v>0</v>
      </c>
      <c r="DN20" s="68"/>
      <c r="DO20" s="68"/>
      <c r="DP20" s="68"/>
      <c r="DQ20" s="71">
        <f t="shared" si="81"/>
        <v>0</v>
      </c>
      <c r="DR20" s="68"/>
      <c r="DS20" s="68"/>
      <c r="DT20" s="68"/>
      <c r="DU20" s="71">
        <f t="shared" si="82"/>
        <v>0</v>
      </c>
      <c r="DV20" s="68"/>
      <c r="DW20" s="68"/>
      <c r="DX20" s="68"/>
      <c r="DY20" s="71">
        <f t="shared" si="83"/>
        <v>0</v>
      </c>
      <c r="DZ20" s="68"/>
      <c r="EA20" s="68"/>
      <c r="EB20" s="68"/>
      <c r="EC20" s="71">
        <f t="shared" si="84"/>
        <v>0</v>
      </c>
      <c r="ED20" s="68"/>
      <c r="EE20" s="68"/>
      <c r="EF20" s="68"/>
      <c r="EG20" s="68"/>
      <c r="EH20" s="68"/>
      <c r="EI20" s="68"/>
      <c r="EJ20" s="68"/>
      <c r="EK20" s="71">
        <f t="shared" si="85"/>
        <v>0</v>
      </c>
      <c r="EL20" s="68"/>
      <c r="EM20" s="68"/>
      <c r="EN20" s="68"/>
      <c r="EO20" s="71">
        <f t="shared" si="86"/>
        <v>0</v>
      </c>
      <c r="EP20" s="68"/>
      <c r="EQ20" s="68"/>
      <c r="ER20" s="68"/>
      <c r="ES20" s="71">
        <f t="shared" si="87"/>
        <v>0</v>
      </c>
      <c r="ET20" s="68"/>
      <c r="EU20" s="68"/>
      <c r="EV20" s="68"/>
      <c r="EW20" s="71">
        <f t="shared" si="88"/>
        <v>0</v>
      </c>
      <c r="EX20" s="67"/>
      <c r="EY20" s="68"/>
      <c r="EZ20" s="68"/>
      <c r="FA20" s="71">
        <f t="shared" si="54"/>
        <v>0</v>
      </c>
      <c r="FB20" s="68"/>
      <c r="FC20" s="68"/>
      <c r="FD20" s="68"/>
      <c r="FE20" s="71">
        <f t="shared" si="89"/>
        <v>0</v>
      </c>
      <c r="FF20" s="67"/>
      <c r="FG20" s="68"/>
      <c r="FH20" s="68"/>
      <c r="FI20" s="71">
        <f t="shared" si="56"/>
        <v>0</v>
      </c>
      <c r="FJ20" s="68"/>
      <c r="FK20" s="68"/>
      <c r="FL20" s="68"/>
      <c r="FM20" s="71">
        <f t="shared" si="90"/>
        <v>0</v>
      </c>
      <c r="FN20" s="68"/>
      <c r="FO20" s="68"/>
      <c r="FP20" s="68"/>
      <c r="FQ20" s="71">
        <f t="shared" si="91"/>
        <v>0</v>
      </c>
      <c r="FR20" s="68"/>
      <c r="FS20" s="68"/>
      <c r="FT20" s="68"/>
      <c r="FU20" s="71">
        <f t="shared" si="92"/>
        <v>0</v>
      </c>
      <c r="FV20" s="68"/>
      <c r="FW20" s="68"/>
      <c r="FX20" s="68"/>
      <c r="FY20" s="71">
        <f t="shared" si="93"/>
        <v>0</v>
      </c>
      <c r="FZ20" s="68"/>
      <c r="GA20" s="68"/>
      <c r="GB20" s="68"/>
      <c r="GC20" s="71">
        <f t="shared" si="94"/>
        <v>0</v>
      </c>
      <c r="GD20" s="67">
        <f t="shared" si="8"/>
        <v>0</v>
      </c>
      <c r="GE20" s="68">
        <f t="shared" si="8"/>
        <v>0</v>
      </c>
      <c r="GF20" s="68">
        <f t="shared" si="8"/>
        <v>0</v>
      </c>
      <c r="GG20" s="68">
        <f t="shared" si="8"/>
        <v>0</v>
      </c>
      <c r="GH20" s="69"/>
      <c r="GI20" s="69"/>
      <c r="GJ20" s="69"/>
      <c r="GK20" s="37" t="e">
        <f t="shared" si="9"/>
        <v>#DIV/0!</v>
      </c>
      <c r="GL20" s="37" t="e">
        <f t="shared" si="10"/>
        <v>#DIV/0!</v>
      </c>
      <c r="GM20" s="37" t="e">
        <f t="shared" si="11"/>
        <v>#DIV/0!</v>
      </c>
      <c r="GN20" s="37" t="e">
        <f t="shared" si="12"/>
        <v>#DIV/0!</v>
      </c>
      <c r="GO20" s="37" t="e">
        <f t="shared" si="13"/>
        <v>#DIV/0!</v>
      </c>
      <c r="GP20" s="37" t="e">
        <f t="shared" si="14"/>
        <v>#DIV/0!</v>
      </c>
      <c r="GQ20" s="37" t="e">
        <f t="shared" si="15"/>
        <v>#DIV/0!</v>
      </c>
      <c r="GR20" s="37" t="e">
        <f t="shared" si="16"/>
        <v>#DIV/0!</v>
      </c>
      <c r="GS20" s="37" t="e">
        <f t="shared" si="17"/>
        <v>#DIV/0!</v>
      </c>
      <c r="GT20" s="37" t="e">
        <f t="shared" si="18"/>
        <v>#DIV/0!</v>
      </c>
      <c r="GU20" s="70"/>
      <c r="GV20" s="70"/>
      <c r="GW20" s="5"/>
      <c r="GX20" s="5"/>
      <c r="GY20" s="5"/>
      <c r="GZ20" s="5"/>
      <c r="HA20" s="5"/>
      <c r="HB20" s="5"/>
    </row>
    <row r="21" spans="1:214" ht="11.25" hidden="1" customHeight="1">
      <c r="A21" s="28">
        <v>34213</v>
      </c>
      <c r="B21" s="67">
        <v>0</v>
      </c>
      <c r="C21" s="68">
        <v>0</v>
      </c>
      <c r="D21" s="68">
        <v>0</v>
      </c>
      <c r="E21" s="71">
        <f t="shared" si="19"/>
        <v>0</v>
      </c>
      <c r="F21" s="68"/>
      <c r="G21" s="68"/>
      <c r="H21" s="68"/>
      <c r="I21" s="71">
        <f t="shared" si="20"/>
        <v>0</v>
      </c>
      <c r="J21" s="68"/>
      <c r="K21" s="68"/>
      <c r="L21" s="68"/>
      <c r="M21" s="68"/>
      <c r="N21" s="68"/>
      <c r="O21" s="68"/>
      <c r="P21" s="68"/>
      <c r="Q21" s="71">
        <f t="shared" si="21"/>
        <v>0</v>
      </c>
      <c r="R21" s="68"/>
      <c r="S21" s="68"/>
      <c r="T21" s="68"/>
      <c r="U21" s="71">
        <f t="shared" si="22"/>
        <v>0</v>
      </c>
      <c r="V21" s="67"/>
      <c r="W21" s="68"/>
      <c r="X21" s="68"/>
      <c r="Y21" s="71">
        <f t="shared" si="23"/>
        <v>0</v>
      </c>
      <c r="Z21" s="67"/>
      <c r="AA21" s="68"/>
      <c r="AB21" s="68"/>
      <c r="AC21" s="71">
        <f t="shared" si="24"/>
        <v>0</v>
      </c>
      <c r="AD21" s="68"/>
      <c r="AE21" s="68"/>
      <c r="AF21" s="68"/>
      <c r="AG21" s="71">
        <f t="shared" si="25"/>
        <v>0</v>
      </c>
      <c r="AH21" s="68"/>
      <c r="AI21" s="68"/>
      <c r="AJ21" s="68"/>
      <c r="AK21" s="71">
        <f t="shared" si="62"/>
        <v>0</v>
      </c>
      <c r="AL21" s="67"/>
      <c r="AM21" s="68"/>
      <c r="AN21" s="68"/>
      <c r="AO21" s="71">
        <f t="shared" si="63"/>
        <v>0</v>
      </c>
      <c r="AP21" s="67"/>
      <c r="AQ21" s="68"/>
      <c r="AR21" s="68"/>
      <c r="AS21" s="71">
        <f t="shared" si="64"/>
        <v>0</v>
      </c>
      <c r="AT21" s="67"/>
      <c r="AU21" s="68"/>
      <c r="AV21" s="68"/>
      <c r="AW21" s="71">
        <f t="shared" si="65"/>
        <v>0</v>
      </c>
      <c r="AX21" s="67"/>
      <c r="AY21" s="68"/>
      <c r="AZ21" s="68"/>
      <c r="BA21" s="71">
        <f t="shared" si="66"/>
        <v>0</v>
      </c>
      <c r="BB21" s="67"/>
      <c r="BC21" s="68"/>
      <c r="BD21" s="68"/>
      <c r="BE21" s="71">
        <f t="shared" si="67"/>
        <v>0</v>
      </c>
      <c r="BF21" s="68"/>
      <c r="BG21" s="68"/>
      <c r="BH21" s="68"/>
      <c r="BI21" s="71">
        <f t="shared" si="68"/>
        <v>0</v>
      </c>
      <c r="BJ21" s="68"/>
      <c r="BK21" s="68"/>
      <c r="BL21" s="68"/>
      <c r="BM21" s="71">
        <f t="shared" si="69"/>
        <v>0</v>
      </c>
      <c r="BN21" s="68"/>
      <c r="BO21" s="68"/>
      <c r="BP21" s="68"/>
      <c r="BQ21" s="71">
        <f t="shared" si="70"/>
        <v>0</v>
      </c>
      <c r="BR21" s="68"/>
      <c r="BS21" s="68"/>
      <c r="BT21" s="68"/>
      <c r="BU21" s="71">
        <f t="shared" si="71"/>
        <v>0</v>
      </c>
      <c r="BV21" s="68"/>
      <c r="BW21" s="68"/>
      <c r="BX21" s="68"/>
      <c r="BY21" s="71">
        <f t="shared" si="72"/>
        <v>0</v>
      </c>
      <c r="BZ21" s="68"/>
      <c r="CA21" s="68"/>
      <c r="CB21" s="68"/>
      <c r="CC21" s="71">
        <f t="shared" si="73"/>
        <v>0</v>
      </c>
      <c r="CD21" s="68"/>
      <c r="CE21" s="68"/>
      <c r="CF21" s="68"/>
      <c r="CG21" s="71">
        <f t="shared" si="74"/>
        <v>0</v>
      </c>
      <c r="CH21" s="68"/>
      <c r="CI21" s="68"/>
      <c r="CJ21" s="68"/>
      <c r="CK21" s="71">
        <f t="shared" si="75"/>
        <v>0</v>
      </c>
      <c r="CL21" s="67"/>
      <c r="CM21" s="68"/>
      <c r="CN21" s="68"/>
      <c r="CO21" s="71">
        <f t="shared" si="40"/>
        <v>0</v>
      </c>
      <c r="CP21" s="68"/>
      <c r="CQ21" s="68"/>
      <c r="CR21" s="68"/>
      <c r="CS21" s="71">
        <f t="shared" si="76"/>
        <v>0</v>
      </c>
      <c r="CT21" s="68"/>
      <c r="CU21" s="68"/>
      <c r="CV21" s="68"/>
      <c r="CW21" s="71">
        <f t="shared" si="77"/>
        <v>0</v>
      </c>
      <c r="CX21" s="68"/>
      <c r="CY21" s="68"/>
      <c r="CZ21" s="68"/>
      <c r="DA21" s="71">
        <f t="shared" si="78"/>
        <v>0</v>
      </c>
      <c r="DB21" s="68"/>
      <c r="DC21" s="68"/>
      <c r="DD21" s="68"/>
      <c r="DE21" s="71">
        <f t="shared" si="79"/>
        <v>0</v>
      </c>
      <c r="DF21" s="68"/>
      <c r="DG21" s="68"/>
      <c r="DH21" s="68"/>
      <c r="DI21" s="68"/>
      <c r="DJ21" s="68"/>
      <c r="DK21" s="68"/>
      <c r="DL21" s="68"/>
      <c r="DM21" s="71">
        <f t="shared" si="80"/>
        <v>0</v>
      </c>
      <c r="DN21" s="68"/>
      <c r="DO21" s="68"/>
      <c r="DP21" s="68"/>
      <c r="DQ21" s="71">
        <f t="shared" si="81"/>
        <v>0</v>
      </c>
      <c r="DR21" s="68"/>
      <c r="DS21" s="68"/>
      <c r="DT21" s="68"/>
      <c r="DU21" s="71">
        <f t="shared" si="82"/>
        <v>0</v>
      </c>
      <c r="DV21" s="68"/>
      <c r="DW21" s="68"/>
      <c r="DX21" s="68"/>
      <c r="DY21" s="71">
        <f t="shared" si="83"/>
        <v>0</v>
      </c>
      <c r="DZ21" s="68"/>
      <c r="EA21" s="68"/>
      <c r="EB21" s="68"/>
      <c r="EC21" s="71">
        <f t="shared" si="84"/>
        <v>0</v>
      </c>
      <c r="ED21" s="68"/>
      <c r="EE21" s="68"/>
      <c r="EF21" s="68"/>
      <c r="EG21" s="68"/>
      <c r="EH21" s="68"/>
      <c r="EI21" s="68"/>
      <c r="EJ21" s="68"/>
      <c r="EK21" s="71">
        <f t="shared" si="85"/>
        <v>0</v>
      </c>
      <c r="EL21" s="68"/>
      <c r="EM21" s="68"/>
      <c r="EN21" s="68"/>
      <c r="EO21" s="71">
        <f t="shared" si="86"/>
        <v>0</v>
      </c>
      <c r="EP21" s="68"/>
      <c r="EQ21" s="68"/>
      <c r="ER21" s="68"/>
      <c r="ES21" s="71">
        <f t="shared" si="87"/>
        <v>0</v>
      </c>
      <c r="ET21" s="68"/>
      <c r="EU21" s="68"/>
      <c r="EV21" s="68"/>
      <c r="EW21" s="71">
        <f t="shared" si="88"/>
        <v>0</v>
      </c>
      <c r="EX21" s="67"/>
      <c r="EY21" s="68"/>
      <c r="EZ21" s="68"/>
      <c r="FA21" s="71">
        <f t="shared" si="54"/>
        <v>0</v>
      </c>
      <c r="FB21" s="68"/>
      <c r="FC21" s="68"/>
      <c r="FD21" s="68"/>
      <c r="FE21" s="71">
        <f t="shared" si="89"/>
        <v>0</v>
      </c>
      <c r="FF21" s="67"/>
      <c r="FG21" s="68"/>
      <c r="FH21" s="68"/>
      <c r="FI21" s="71">
        <f t="shared" si="56"/>
        <v>0</v>
      </c>
      <c r="FJ21" s="68"/>
      <c r="FK21" s="68"/>
      <c r="FL21" s="68"/>
      <c r="FM21" s="71">
        <f t="shared" si="90"/>
        <v>0</v>
      </c>
      <c r="FN21" s="68"/>
      <c r="FO21" s="68"/>
      <c r="FP21" s="68"/>
      <c r="FQ21" s="71">
        <f t="shared" si="91"/>
        <v>0</v>
      </c>
      <c r="FR21" s="68"/>
      <c r="FS21" s="68"/>
      <c r="FT21" s="68"/>
      <c r="FU21" s="71">
        <f t="shared" si="92"/>
        <v>0</v>
      </c>
      <c r="FV21" s="68"/>
      <c r="FW21" s="68"/>
      <c r="FX21" s="68"/>
      <c r="FY21" s="71">
        <f t="shared" si="93"/>
        <v>0</v>
      </c>
      <c r="FZ21" s="68"/>
      <c r="GA21" s="68"/>
      <c r="GB21" s="68"/>
      <c r="GC21" s="71">
        <f t="shared" si="94"/>
        <v>0</v>
      </c>
      <c r="GD21" s="67">
        <f t="shared" si="8"/>
        <v>0</v>
      </c>
      <c r="GE21" s="68">
        <f t="shared" si="8"/>
        <v>0</v>
      </c>
      <c r="GF21" s="68">
        <f t="shared" si="8"/>
        <v>0</v>
      </c>
      <c r="GG21" s="68">
        <f t="shared" si="8"/>
        <v>0</v>
      </c>
      <c r="GH21" s="69"/>
      <c r="GI21" s="69"/>
      <c r="GJ21" s="69"/>
      <c r="GK21" s="37" t="e">
        <f t="shared" si="9"/>
        <v>#DIV/0!</v>
      </c>
      <c r="GL21" s="37" t="e">
        <f t="shared" si="10"/>
        <v>#DIV/0!</v>
      </c>
      <c r="GM21" s="37" t="e">
        <f t="shared" si="11"/>
        <v>#DIV/0!</v>
      </c>
      <c r="GN21" s="37" t="e">
        <f t="shared" si="12"/>
        <v>#DIV/0!</v>
      </c>
      <c r="GO21" s="37" t="e">
        <f t="shared" si="13"/>
        <v>#DIV/0!</v>
      </c>
      <c r="GP21" s="37" t="e">
        <f t="shared" si="14"/>
        <v>#DIV/0!</v>
      </c>
      <c r="GQ21" s="37" t="e">
        <f t="shared" si="15"/>
        <v>#DIV/0!</v>
      </c>
      <c r="GR21" s="37" t="e">
        <f t="shared" si="16"/>
        <v>#DIV/0!</v>
      </c>
      <c r="GS21" s="37" t="e">
        <f t="shared" si="17"/>
        <v>#DIV/0!</v>
      </c>
      <c r="GT21" s="37" t="e">
        <f t="shared" si="18"/>
        <v>#DIV/0!</v>
      </c>
      <c r="GU21" s="70"/>
      <c r="GV21" s="70"/>
      <c r="GW21" s="5"/>
      <c r="GX21" s="5"/>
      <c r="GY21" s="5"/>
      <c r="GZ21" s="5"/>
      <c r="HA21" s="5"/>
      <c r="HB21" s="5"/>
    </row>
    <row r="22" spans="1:214" ht="11.25" hidden="1" customHeight="1">
      <c r="A22" s="28">
        <v>34243</v>
      </c>
      <c r="B22" s="67">
        <v>0</v>
      </c>
      <c r="C22" s="68">
        <v>0</v>
      </c>
      <c r="D22" s="68">
        <v>0</v>
      </c>
      <c r="E22" s="71">
        <f t="shared" si="19"/>
        <v>0</v>
      </c>
      <c r="F22" s="68"/>
      <c r="G22" s="68"/>
      <c r="H22" s="68"/>
      <c r="I22" s="71">
        <f t="shared" si="20"/>
        <v>0</v>
      </c>
      <c r="J22" s="68"/>
      <c r="K22" s="68"/>
      <c r="L22" s="68"/>
      <c r="M22" s="68"/>
      <c r="N22" s="68"/>
      <c r="O22" s="68"/>
      <c r="P22" s="68"/>
      <c r="Q22" s="71">
        <f t="shared" si="21"/>
        <v>0</v>
      </c>
      <c r="R22" s="68"/>
      <c r="S22" s="68"/>
      <c r="T22" s="68"/>
      <c r="U22" s="71">
        <f t="shared" si="22"/>
        <v>0</v>
      </c>
      <c r="V22" s="67"/>
      <c r="W22" s="68"/>
      <c r="X22" s="68"/>
      <c r="Y22" s="71">
        <f t="shared" si="23"/>
        <v>0</v>
      </c>
      <c r="Z22" s="67"/>
      <c r="AA22" s="68"/>
      <c r="AB22" s="68"/>
      <c r="AC22" s="71">
        <f t="shared" si="24"/>
        <v>0</v>
      </c>
      <c r="AD22" s="68"/>
      <c r="AE22" s="68"/>
      <c r="AF22" s="68"/>
      <c r="AG22" s="71">
        <f t="shared" si="25"/>
        <v>0</v>
      </c>
      <c r="AH22" s="68"/>
      <c r="AI22" s="68"/>
      <c r="AJ22" s="68"/>
      <c r="AK22" s="71">
        <f t="shared" si="62"/>
        <v>0</v>
      </c>
      <c r="AL22" s="67"/>
      <c r="AM22" s="68"/>
      <c r="AN22" s="68"/>
      <c r="AO22" s="71">
        <f t="shared" si="63"/>
        <v>0</v>
      </c>
      <c r="AP22" s="67"/>
      <c r="AQ22" s="68"/>
      <c r="AR22" s="68"/>
      <c r="AS22" s="71">
        <f t="shared" si="64"/>
        <v>0</v>
      </c>
      <c r="AT22" s="67"/>
      <c r="AU22" s="68"/>
      <c r="AV22" s="68"/>
      <c r="AW22" s="71">
        <f t="shared" si="65"/>
        <v>0</v>
      </c>
      <c r="AX22" s="67"/>
      <c r="AY22" s="68"/>
      <c r="AZ22" s="68"/>
      <c r="BA22" s="71">
        <f t="shared" si="66"/>
        <v>0</v>
      </c>
      <c r="BB22" s="67"/>
      <c r="BC22" s="68"/>
      <c r="BD22" s="68"/>
      <c r="BE22" s="71">
        <f t="shared" si="67"/>
        <v>0</v>
      </c>
      <c r="BF22" s="68"/>
      <c r="BG22" s="68"/>
      <c r="BH22" s="68"/>
      <c r="BI22" s="71">
        <f t="shared" si="68"/>
        <v>0</v>
      </c>
      <c r="BJ22" s="68"/>
      <c r="BK22" s="68"/>
      <c r="BL22" s="68"/>
      <c r="BM22" s="71">
        <f t="shared" si="69"/>
        <v>0</v>
      </c>
      <c r="BN22" s="68"/>
      <c r="BO22" s="68"/>
      <c r="BP22" s="68"/>
      <c r="BQ22" s="71">
        <f t="shared" si="70"/>
        <v>0</v>
      </c>
      <c r="BR22" s="68"/>
      <c r="BS22" s="68"/>
      <c r="BT22" s="68"/>
      <c r="BU22" s="71">
        <f t="shared" si="71"/>
        <v>0</v>
      </c>
      <c r="BV22" s="68"/>
      <c r="BW22" s="68"/>
      <c r="BX22" s="68"/>
      <c r="BY22" s="71">
        <f t="shared" si="72"/>
        <v>0</v>
      </c>
      <c r="BZ22" s="68"/>
      <c r="CA22" s="68"/>
      <c r="CB22" s="68"/>
      <c r="CC22" s="71">
        <f t="shared" si="73"/>
        <v>0</v>
      </c>
      <c r="CD22" s="68"/>
      <c r="CE22" s="68"/>
      <c r="CF22" s="68"/>
      <c r="CG22" s="71">
        <f t="shared" si="74"/>
        <v>0</v>
      </c>
      <c r="CH22" s="68"/>
      <c r="CI22" s="68"/>
      <c r="CJ22" s="68"/>
      <c r="CK22" s="71">
        <f t="shared" si="75"/>
        <v>0</v>
      </c>
      <c r="CL22" s="67"/>
      <c r="CM22" s="68"/>
      <c r="CN22" s="68"/>
      <c r="CO22" s="71">
        <f t="shared" si="40"/>
        <v>0</v>
      </c>
      <c r="CP22" s="68"/>
      <c r="CQ22" s="68"/>
      <c r="CR22" s="68"/>
      <c r="CS22" s="71">
        <f t="shared" si="76"/>
        <v>0</v>
      </c>
      <c r="CT22" s="68"/>
      <c r="CU22" s="68"/>
      <c r="CV22" s="68"/>
      <c r="CW22" s="71">
        <f t="shared" si="77"/>
        <v>0</v>
      </c>
      <c r="CX22" s="68"/>
      <c r="CY22" s="68"/>
      <c r="CZ22" s="68"/>
      <c r="DA22" s="71">
        <f t="shared" si="78"/>
        <v>0</v>
      </c>
      <c r="DB22" s="68"/>
      <c r="DC22" s="68"/>
      <c r="DD22" s="68"/>
      <c r="DE22" s="71">
        <f t="shared" si="79"/>
        <v>0</v>
      </c>
      <c r="DF22" s="68"/>
      <c r="DG22" s="68"/>
      <c r="DH22" s="68"/>
      <c r="DI22" s="68"/>
      <c r="DJ22" s="68"/>
      <c r="DK22" s="68"/>
      <c r="DL22" s="68"/>
      <c r="DM22" s="71">
        <f t="shared" si="80"/>
        <v>0</v>
      </c>
      <c r="DN22" s="68"/>
      <c r="DO22" s="68"/>
      <c r="DP22" s="68"/>
      <c r="DQ22" s="71">
        <f t="shared" si="81"/>
        <v>0</v>
      </c>
      <c r="DR22" s="68"/>
      <c r="DS22" s="68"/>
      <c r="DT22" s="68"/>
      <c r="DU22" s="71">
        <f t="shared" si="82"/>
        <v>0</v>
      </c>
      <c r="DV22" s="68"/>
      <c r="DW22" s="68"/>
      <c r="DX22" s="68"/>
      <c r="DY22" s="71">
        <f t="shared" si="83"/>
        <v>0</v>
      </c>
      <c r="DZ22" s="68"/>
      <c r="EA22" s="68"/>
      <c r="EB22" s="68"/>
      <c r="EC22" s="71">
        <f t="shared" si="84"/>
        <v>0</v>
      </c>
      <c r="ED22" s="68"/>
      <c r="EE22" s="68"/>
      <c r="EF22" s="68"/>
      <c r="EG22" s="68"/>
      <c r="EH22" s="68"/>
      <c r="EI22" s="68"/>
      <c r="EJ22" s="68"/>
      <c r="EK22" s="71">
        <f t="shared" si="85"/>
        <v>0</v>
      </c>
      <c r="EL22" s="68"/>
      <c r="EM22" s="68"/>
      <c r="EN22" s="68"/>
      <c r="EO22" s="71">
        <f t="shared" si="86"/>
        <v>0</v>
      </c>
      <c r="EP22" s="68"/>
      <c r="EQ22" s="68"/>
      <c r="ER22" s="68"/>
      <c r="ES22" s="71">
        <f t="shared" si="87"/>
        <v>0</v>
      </c>
      <c r="ET22" s="68"/>
      <c r="EU22" s="68"/>
      <c r="EV22" s="68"/>
      <c r="EW22" s="71">
        <f t="shared" si="88"/>
        <v>0</v>
      </c>
      <c r="EX22" s="67"/>
      <c r="EY22" s="68"/>
      <c r="EZ22" s="68"/>
      <c r="FA22" s="71">
        <f t="shared" si="54"/>
        <v>0</v>
      </c>
      <c r="FB22" s="68"/>
      <c r="FC22" s="68"/>
      <c r="FD22" s="68"/>
      <c r="FE22" s="71">
        <f t="shared" si="89"/>
        <v>0</v>
      </c>
      <c r="FF22" s="67"/>
      <c r="FG22" s="68"/>
      <c r="FH22" s="68"/>
      <c r="FI22" s="71">
        <f t="shared" si="56"/>
        <v>0</v>
      </c>
      <c r="FJ22" s="68"/>
      <c r="FK22" s="68"/>
      <c r="FL22" s="68"/>
      <c r="FM22" s="71">
        <f t="shared" si="90"/>
        <v>0</v>
      </c>
      <c r="FN22" s="68"/>
      <c r="FO22" s="68"/>
      <c r="FP22" s="68"/>
      <c r="FQ22" s="71">
        <f t="shared" si="91"/>
        <v>0</v>
      </c>
      <c r="FR22" s="68"/>
      <c r="FS22" s="68"/>
      <c r="FT22" s="68"/>
      <c r="FU22" s="71">
        <f t="shared" si="92"/>
        <v>0</v>
      </c>
      <c r="FV22" s="68"/>
      <c r="FW22" s="68"/>
      <c r="FX22" s="68"/>
      <c r="FY22" s="71">
        <f t="shared" si="93"/>
        <v>0</v>
      </c>
      <c r="FZ22" s="68"/>
      <c r="GA22" s="68"/>
      <c r="GB22" s="68"/>
      <c r="GC22" s="71">
        <f t="shared" si="94"/>
        <v>0</v>
      </c>
      <c r="GD22" s="67">
        <f t="shared" si="8"/>
        <v>0</v>
      </c>
      <c r="GE22" s="68">
        <f t="shared" si="8"/>
        <v>0</v>
      </c>
      <c r="GF22" s="68">
        <f t="shared" si="8"/>
        <v>0</v>
      </c>
      <c r="GG22" s="68">
        <f t="shared" si="8"/>
        <v>0</v>
      </c>
      <c r="GH22" s="69"/>
      <c r="GI22" s="69"/>
      <c r="GJ22" s="69"/>
      <c r="GK22" s="37" t="e">
        <f t="shared" si="9"/>
        <v>#DIV/0!</v>
      </c>
      <c r="GL22" s="37" t="e">
        <f t="shared" si="10"/>
        <v>#DIV/0!</v>
      </c>
      <c r="GM22" s="37" t="e">
        <f t="shared" si="11"/>
        <v>#DIV/0!</v>
      </c>
      <c r="GN22" s="37" t="e">
        <f t="shared" si="12"/>
        <v>#DIV/0!</v>
      </c>
      <c r="GO22" s="37" t="e">
        <f t="shared" si="13"/>
        <v>#DIV/0!</v>
      </c>
      <c r="GP22" s="37" t="e">
        <f t="shared" si="14"/>
        <v>#DIV/0!</v>
      </c>
      <c r="GQ22" s="37" t="e">
        <f t="shared" si="15"/>
        <v>#DIV/0!</v>
      </c>
      <c r="GR22" s="37" t="e">
        <f t="shared" si="16"/>
        <v>#DIV/0!</v>
      </c>
      <c r="GS22" s="37" t="e">
        <f t="shared" si="17"/>
        <v>#DIV/0!</v>
      </c>
      <c r="GT22" s="37" t="e">
        <f t="shared" si="18"/>
        <v>#DIV/0!</v>
      </c>
      <c r="GU22" s="70"/>
      <c r="GV22" s="70"/>
      <c r="GW22" s="5"/>
      <c r="GX22" s="5"/>
      <c r="GY22" s="5"/>
      <c r="GZ22" s="5"/>
      <c r="HA22" s="5"/>
      <c r="HB22" s="5"/>
    </row>
    <row r="23" spans="1:214" ht="11.25" hidden="1" customHeight="1">
      <c r="A23" s="28">
        <v>34274</v>
      </c>
      <c r="B23" s="67">
        <v>0</v>
      </c>
      <c r="C23" s="68">
        <v>0</v>
      </c>
      <c r="D23" s="68">
        <v>0</v>
      </c>
      <c r="E23" s="71">
        <f t="shared" si="19"/>
        <v>0</v>
      </c>
      <c r="F23" s="68"/>
      <c r="G23" s="68"/>
      <c r="H23" s="68"/>
      <c r="I23" s="71">
        <f t="shared" si="20"/>
        <v>0</v>
      </c>
      <c r="J23" s="68"/>
      <c r="K23" s="68"/>
      <c r="L23" s="68"/>
      <c r="M23" s="68"/>
      <c r="N23" s="68"/>
      <c r="O23" s="68"/>
      <c r="P23" s="68"/>
      <c r="Q23" s="71">
        <f t="shared" si="21"/>
        <v>0</v>
      </c>
      <c r="R23" s="68"/>
      <c r="S23" s="68"/>
      <c r="T23" s="68"/>
      <c r="U23" s="71">
        <f t="shared" si="22"/>
        <v>0</v>
      </c>
      <c r="V23" s="67"/>
      <c r="W23" s="68"/>
      <c r="X23" s="68"/>
      <c r="Y23" s="71">
        <f t="shared" si="23"/>
        <v>0</v>
      </c>
      <c r="Z23" s="67"/>
      <c r="AA23" s="68"/>
      <c r="AB23" s="68"/>
      <c r="AC23" s="71">
        <f t="shared" si="24"/>
        <v>0</v>
      </c>
      <c r="AD23" s="68"/>
      <c r="AE23" s="68"/>
      <c r="AF23" s="68"/>
      <c r="AG23" s="71">
        <f t="shared" si="25"/>
        <v>0</v>
      </c>
      <c r="AH23" s="68"/>
      <c r="AI23" s="68"/>
      <c r="AJ23" s="68"/>
      <c r="AK23" s="71">
        <f t="shared" si="62"/>
        <v>0</v>
      </c>
      <c r="AL23" s="67"/>
      <c r="AM23" s="68"/>
      <c r="AN23" s="68"/>
      <c r="AO23" s="71">
        <f t="shared" si="63"/>
        <v>0</v>
      </c>
      <c r="AP23" s="67"/>
      <c r="AQ23" s="68"/>
      <c r="AR23" s="68"/>
      <c r="AS23" s="71">
        <f t="shared" si="64"/>
        <v>0</v>
      </c>
      <c r="AT23" s="67"/>
      <c r="AU23" s="68"/>
      <c r="AV23" s="68"/>
      <c r="AW23" s="71">
        <f t="shared" si="65"/>
        <v>0</v>
      </c>
      <c r="AX23" s="67"/>
      <c r="AY23" s="68"/>
      <c r="AZ23" s="68"/>
      <c r="BA23" s="71">
        <f t="shared" si="66"/>
        <v>0</v>
      </c>
      <c r="BB23" s="67"/>
      <c r="BC23" s="68"/>
      <c r="BD23" s="68"/>
      <c r="BE23" s="71">
        <f t="shared" si="67"/>
        <v>0</v>
      </c>
      <c r="BF23" s="68"/>
      <c r="BG23" s="68"/>
      <c r="BH23" s="68"/>
      <c r="BI23" s="71">
        <f t="shared" si="68"/>
        <v>0</v>
      </c>
      <c r="BJ23" s="68"/>
      <c r="BK23" s="68"/>
      <c r="BL23" s="68"/>
      <c r="BM23" s="71">
        <f t="shared" si="69"/>
        <v>0</v>
      </c>
      <c r="BN23" s="68"/>
      <c r="BO23" s="68"/>
      <c r="BP23" s="68"/>
      <c r="BQ23" s="71">
        <f t="shared" si="70"/>
        <v>0</v>
      </c>
      <c r="BR23" s="68"/>
      <c r="BS23" s="68"/>
      <c r="BT23" s="68"/>
      <c r="BU23" s="71">
        <f t="shared" si="71"/>
        <v>0</v>
      </c>
      <c r="BV23" s="68"/>
      <c r="BW23" s="68"/>
      <c r="BX23" s="68"/>
      <c r="BY23" s="71">
        <f t="shared" si="72"/>
        <v>0</v>
      </c>
      <c r="BZ23" s="68"/>
      <c r="CA23" s="68"/>
      <c r="CB23" s="68"/>
      <c r="CC23" s="71">
        <f t="shared" si="73"/>
        <v>0</v>
      </c>
      <c r="CD23" s="68"/>
      <c r="CE23" s="68"/>
      <c r="CF23" s="68"/>
      <c r="CG23" s="71">
        <f t="shared" si="74"/>
        <v>0</v>
      </c>
      <c r="CH23" s="68"/>
      <c r="CI23" s="68"/>
      <c r="CJ23" s="68"/>
      <c r="CK23" s="71">
        <f t="shared" si="75"/>
        <v>0</v>
      </c>
      <c r="CL23" s="67"/>
      <c r="CM23" s="68"/>
      <c r="CN23" s="68"/>
      <c r="CO23" s="71">
        <f t="shared" si="40"/>
        <v>0</v>
      </c>
      <c r="CP23" s="68"/>
      <c r="CQ23" s="68"/>
      <c r="CR23" s="68"/>
      <c r="CS23" s="71">
        <f t="shared" si="76"/>
        <v>0</v>
      </c>
      <c r="CT23" s="68"/>
      <c r="CU23" s="68"/>
      <c r="CV23" s="68"/>
      <c r="CW23" s="71">
        <f t="shared" si="77"/>
        <v>0</v>
      </c>
      <c r="CX23" s="68"/>
      <c r="CY23" s="68"/>
      <c r="CZ23" s="68"/>
      <c r="DA23" s="71">
        <f t="shared" si="78"/>
        <v>0</v>
      </c>
      <c r="DB23" s="68"/>
      <c r="DC23" s="68"/>
      <c r="DD23" s="68"/>
      <c r="DE23" s="71">
        <f t="shared" si="79"/>
        <v>0</v>
      </c>
      <c r="DF23" s="68"/>
      <c r="DG23" s="68"/>
      <c r="DH23" s="68"/>
      <c r="DI23" s="68"/>
      <c r="DJ23" s="68"/>
      <c r="DK23" s="68"/>
      <c r="DL23" s="68"/>
      <c r="DM23" s="71">
        <f t="shared" si="80"/>
        <v>0</v>
      </c>
      <c r="DN23" s="68"/>
      <c r="DO23" s="68"/>
      <c r="DP23" s="68"/>
      <c r="DQ23" s="71">
        <f t="shared" si="81"/>
        <v>0</v>
      </c>
      <c r="DR23" s="68"/>
      <c r="DS23" s="68"/>
      <c r="DT23" s="68"/>
      <c r="DU23" s="71">
        <f t="shared" si="82"/>
        <v>0</v>
      </c>
      <c r="DV23" s="68"/>
      <c r="DW23" s="68"/>
      <c r="DX23" s="68"/>
      <c r="DY23" s="71">
        <f t="shared" si="83"/>
        <v>0</v>
      </c>
      <c r="DZ23" s="68"/>
      <c r="EA23" s="68"/>
      <c r="EB23" s="68"/>
      <c r="EC23" s="71">
        <f t="shared" si="84"/>
        <v>0</v>
      </c>
      <c r="ED23" s="68"/>
      <c r="EE23" s="68"/>
      <c r="EF23" s="68"/>
      <c r="EG23" s="68"/>
      <c r="EH23" s="68"/>
      <c r="EI23" s="68"/>
      <c r="EJ23" s="68"/>
      <c r="EK23" s="71">
        <f t="shared" si="85"/>
        <v>0</v>
      </c>
      <c r="EL23" s="68"/>
      <c r="EM23" s="68"/>
      <c r="EN23" s="68"/>
      <c r="EO23" s="71">
        <f t="shared" si="86"/>
        <v>0</v>
      </c>
      <c r="EP23" s="68"/>
      <c r="EQ23" s="68"/>
      <c r="ER23" s="68"/>
      <c r="ES23" s="71">
        <f t="shared" si="87"/>
        <v>0</v>
      </c>
      <c r="ET23" s="68"/>
      <c r="EU23" s="68"/>
      <c r="EV23" s="68"/>
      <c r="EW23" s="71">
        <f t="shared" si="88"/>
        <v>0</v>
      </c>
      <c r="EX23" s="67"/>
      <c r="EY23" s="68"/>
      <c r="EZ23" s="68"/>
      <c r="FA23" s="71">
        <f t="shared" si="54"/>
        <v>0</v>
      </c>
      <c r="FB23" s="68"/>
      <c r="FC23" s="68"/>
      <c r="FD23" s="68"/>
      <c r="FE23" s="71">
        <f t="shared" si="89"/>
        <v>0</v>
      </c>
      <c r="FF23" s="67"/>
      <c r="FG23" s="68"/>
      <c r="FH23" s="68"/>
      <c r="FI23" s="71">
        <f t="shared" si="56"/>
        <v>0</v>
      </c>
      <c r="FJ23" s="68"/>
      <c r="FK23" s="68"/>
      <c r="FL23" s="68"/>
      <c r="FM23" s="71">
        <f t="shared" si="90"/>
        <v>0</v>
      </c>
      <c r="FN23" s="68"/>
      <c r="FO23" s="68"/>
      <c r="FP23" s="68"/>
      <c r="FQ23" s="71">
        <f t="shared" si="91"/>
        <v>0</v>
      </c>
      <c r="FR23" s="68"/>
      <c r="FS23" s="68"/>
      <c r="FT23" s="68"/>
      <c r="FU23" s="71">
        <f t="shared" si="92"/>
        <v>0</v>
      </c>
      <c r="FV23" s="68"/>
      <c r="FW23" s="68"/>
      <c r="FX23" s="68"/>
      <c r="FY23" s="71">
        <f t="shared" si="93"/>
        <v>0</v>
      </c>
      <c r="FZ23" s="68"/>
      <c r="GA23" s="68"/>
      <c r="GB23" s="68"/>
      <c r="GC23" s="71">
        <f t="shared" si="94"/>
        <v>0</v>
      </c>
      <c r="GD23" s="67">
        <f t="shared" si="8"/>
        <v>0</v>
      </c>
      <c r="GE23" s="68">
        <f t="shared" si="8"/>
        <v>0</v>
      </c>
      <c r="GF23" s="68">
        <f t="shared" si="8"/>
        <v>0</v>
      </c>
      <c r="GG23" s="68">
        <f t="shared" si="8"/>
        <v>0</v>
      </c>
      <c r="GH23" s="69"/>
      <c r="GI23" s="69"/>
      <c r="GJ23" s="69"/>
      <c r="GK23" s="37" t="e">
        <f t="shared" si="9"/>
        <v>#DIV/0!</v>
      </c>
      <c r="GL23" s="37" t="e">
        <f t="shared" si="10"/>
        <v>#DIV/0!</v>
      </c>
      <c r="GM23" s="37" t="e">
        <f t="shared" si="11"/>
        <v>#DIV/0!</v>
      </c>
      <c r="GN23" s="37" t="e">
        <f t="shared" si="12"/>
        <v>#DIV/0!</v>
      </c>
      <c r="GO23" s="37" t="e">
        <f t="shared" si="13"/>
        <v>#DIV/0!</v>
      </c>
      <c r="GP23" s="37" t="e">
        <f t="shared" si="14"/>
        <v>#DIV/0!</v>
      </c>
      <c r="GQ23" s="37" t="e">
        <f t="shared" si="15"/>
        <v>#DIV/0!</v>
      </c>
      <c r="GR23" s="37" t="e">
        <f t="shared" si="16"/>
        <v>#DIV/0!</v>
      </c>
      <c r="GS23" s="37" t="e">
        <f t="shared" si="17"/>
        <v>#DIV/0!</v>
      </c>
      <c r="GT23" s="37" t="e">
        <f t="shared" si="18"/>
        <v>#DIV/0!</v>
      </c>
      <c r="GU23" s="70"/>
      <c r="GV23" s="70"/>
      <c r="GW23" s="5"/>
      <c r="GX23" s="5"/>
      <c r="GY23" s="5"/>
      <c r="GZ23" s="5"/>
      <c r="HA23" s="5"/>
      <c r="HB23" s="5"/>
    </row>
    <row r="24" spans="1:214" ht="11.25" hidden="1" customHeight="1">
      <c r="A24" s="28">
        <v>34304</v>
      </c>
      <c r="B24" s="67">
        <v>0</v>
      </c>
      <c r="C24" s="68">
        <v>0</v>
      </c>
      <c r="D24" s="68">
        <v>0</v>
      </c>
      <c r="E24" s="71">
        <f t="shared" si="19"/>
        <v>0</v>
      </c>
      <c r="F24" s="68"/>
      <c r="G24" s="68"/>
      <c r="H24" s="68"/>
      <c r="I24" s="71">
        <f t="shared" si="20"/>
        <v>0</v>
      </c>
      <c r="J24" s="68"/>
      <c r="K24" s="68"/>
      <c r="L24" s="68"/>
      <c r="M24" s="68"/>
      <c r="N24" s="68"/>
      <c r="O24" s="68"/>
      <c r="P24" s="68"/>
      <c r="Q24" s="71">
        <f t="shared" si="21"/>
        <v>0</v>
      </c>
      <c r="R24" s="68"/>
      <c r="S24" s="68"/>
      <c r="T24" s="68"/>
      <c r="U24" s="71">
        <f t="shared" si="22"/>
        <v>0</v>
      </c>
      <c r="V24" s="67"/>
      <c r="W24" s="68"/>
      <c r="X24" s="68"/>
      <c r="Y24" s="71">
        <f t="shared" si="23"/>
        <v>0</v>
      </c>
      <c r="Z24" s="67"/>
      <c r="AA24" s="68"/>
      <c r="AB24" s="68"/>
      <c r="AC24" s="71">
        <f t="shared" si="24"/>
        <v>0</v>
      </c>
      <c r="AD24" s="68"/>
      <c r="AE24" s="68"/>
      <c r="AF24" s="68"/>
      <c r="AG24" s="71">
        <f t="shared" si="25"/>
        <v>0</v>
      </c>
      <c r="AH24" s="68"/>
      <c r="AI24" s="68"/>
      <c r="AJ24" s="68"/>
      <c r="AK24" s="71">
        <f t="shared" si="62"/>
        <v>0</v>
      </c>
      <c r="AL24" s="67"/>
      <c r="AM24" s="68"/>
      <c r="AN24" s="68"/>
      <c r="AO24" s="71">
        <f t="shared" si="63"/>
        <v>0</v>
      </c>
      <c r="AP24" s="67"/>
      <c r="AQ24" s="68"/>
      <c r="AR24" s="68"/>
      <c r="AS24" s="71">
        <f t="shared" si="64"/>
        <v>0</v>
      </c>
      <c r="AT24" s="67"/>
      <c r="AU24" s="68"/>
      <c r="AV24" s="68"/>
      <c r="AW24" s="71">
        <f t="shared" si="65"/>
        <v>0</v>
      </c>
      <c r="AX24" s="67"/>
      <c r="AY24" s="68"/>
      <c r="AZ24" s="68"/>
      <c r="BA24" s="71">
        <f t="shared" si="66"/>
        <v>0</v>
      </c>
      <c r="BB24" s="67"/>
      <c r="BC24" s="68"/>
      <c r="BD24" s="68"/>
      <c r="BE24" s="71">
        <f t="shared" si="67"/>
        <v>0</v>
      </c>
      <c r="BF24" s="68"/>
      <c r="BG24" s="68"/>
      <c r="BH24" s="68"/>
      <c r="BI24" s="71">
        <f t="shared" si="68"/>
        <v>0</v>
      </c>
      <c r="BJ24" s="68"/>
      <c r="BK24" s="68"/>
      <c r="BL24" s="68"/>
      <c r="BM24" s="71">
        <f t="shared" si="69"/>
        <v>0</v>
      </c>
      <c r="BN24" s="68"/>
      <c r="BO24" s="68"/>
      <c r="BP24" s="68"/>
      <c r="BQ24" s="71">
        <f t="shared" si="70"/>
        <v>0</v>
      </c>
      <c r="BR24" s="68"/>
      <c r="BS24" s="68"/>
      <c r="BT24" s="68"/>
      <c r="BU24" s="71">
        <f t="shared" si="71"/>
        <v>0</v>
      </c>
      <c r="BV24" s="68"/>
      <c r="BW24" s="68"/>
      <c r="BX24" s="68"/>
      <c r="BY24" s="71">
        <f t="shared" si="72"/>
        <v>0</v>
      </c>
      <c r="BZ24" s="68"/>
      <c r="CA24" s="68"/>
      <c r="CB24" s="68"/>
      <c r="CC24" s="71">
        <f t="shared" si="73"/>
        <v>0</v>
      </c>
      <c r="CD24" s="68"/>
      <c r="CE24" s="68"/>
      <c r="CF24" s="68"/>
      <c r="CG24" s="71">
        <f t="shared" si="74"/>
        <v>0</v>
      </c>
      <c r="CH24" s="68"/>
      <c r="CI24" s="68"/>
      <c r="CJ24" s="68"/>
      <c r="CK24" s="71">
        <f t="shared" si="75"/>
        <v>0</v>
      </c>
      <c r="CL24" s="67"/>
      <c r="CM24" s="68"/>
      <c r="CN24" s="68"/>
      <c r="CO24" s="71">
        <f t="shared" si="40"/>
        <v>0</v>
      </c>
      <c r="CP24" s="68"/>
      <c r="CQ24" s="68"/>
      <c r="CR24" s="68"/>
      <c r="CS24" s="71">
        <f t="shared" si="76"/>
        <v>0</v>
      </c>
      <c r="CT24" s="68"/>
      <c r="CU24" s="68"/>
      <c r="CV24" s="68"/>
      <c r="CW24" s="71">
        <f t="shared" si="77"/>
        <v>0</v>
      </c>
      <c r="CX24" s="68"/>
      <c r="CY24" s="68"/>
      <c r="CZ24" s="68"/>
      <c r="DA24" s="71">
        <f t="shared" si="78"/>
        <v>0</v>
      </c>
      <c r="DB24" s="68"/>
      <c r="DC24" s="68"/>
      <c r="DD24" s="68"/>
      <c r="DE24" s="71">
        <f t="shared" si="79"/>
        <v>0</v>
      </c>
      <c r="DF24" s="68"/>
      <c r="DG24" s="68"/>
      <c r="DH24" s="68"/>
      <c r="DI24" s="68"/>
      <c r="DJ24" s="68"/>
      <c r="DK24" s="68"/>
      <c r="DL24" s="68"/>
      <c r="DM24" s="71">
        <f t="shared" si="80"/>
        <v>0</v>
      </c>
      <c r="DN24" s="68"/>
      <c r="DO24" s="68"/>
      <c r="DP24" s="68"/>
      <c r="DQ24" s="71">
        <f t="shared" si="81"/>
        <v>0</v>
      </c>
      <c r="DR24" s="68"/>
      <c r="DS24" s="68"/>
      <c r="DT24" s="68"/>
      <c r="DU24" s="71">
        <f t="shared" si="82"/>
        <v>0</v>
      </c>
      <c r="DV24" s="68"/>
      <c r="DW24" s="68"/>
      <c r="DX24" s="68"/>
      <c r="DY24" s="71">
        <f t="shared" si="83"/>
        <v>0</v>
      </c>
      <c r="DZ24" s="68"/>
      <c r="EA24" s="68"/>
      <c r="EB24" s="68"/>
      <c r="EC24" s="71">
        <f t="shared" si="84"/>
        <v>0</v>
      </c>
      <c r="ED24" s="68"/>
      <c r="EE24" s="68"/>
      <c r="EF24" s="68"/>
      <c r="EG24" s="68"/>
      <c r="EH24" s="68"/>
      <c r="EI24" s="68"/>
      <c r="EJ24" s="68"/>
      <c r="EK24" s="71">
        <f t="shared" si="85"/>
        <v>0</v>
      </c>
      <c r="EL24" s="68"/>
      <c r="EM24" s="68"/>
      <c r="EN24" s="68"/>
      <c r="EO24" s="71">
        <f t="shared" si="86"/>
        <v>0</v>
      </c>
      <c r="EP24" s="68"/>
      <c r="EQ24" s="68"/>
      <c r="ER24" s="68"/>
      <c r="ES24" s="71">
        <f t="shared" si="87"/>
        <v>0</v>
      </c>
      <c r="ET24" s="68"/>
      <c r="EU24" s="68"/>
      <c r="EV24" s="68"/>
      <c r="EW24" s="71">
        <f t="shared" si="88"/>
        <v>0</v>
      </c>
      <c r="EX24" s="67"/>
      <c r="EY24" s="68"/>
      <c r="EZ24" s="68"/>
      <c r="FA24" s="71">
        <f t="shared" si="54"/>
        <v>0</v>
      </c>
      <c r="FB24" s="68"/>
      <c r="FC24" s="68"/>
      <c r="FD24" s="68"/>
      <c r="FE24" s="71">
        <f t="shared" si="89"/>
        <v>0</v>
      </c>
      <c r="FF24" s="67"/>
      <c r="FG24" s="68"/>
      <c r="FH24" s="68"/>
      <c r="FI24" s="71">
        <f t="shared" si="56"/>
        <v>0</v>
      </c>
      <c r="FJ24" s="68"/>
      <c r="FK24" s="68"/>
      <c r="FL24" s="68"/>
      <c r="FM24" s="71">
        <f t="shared" si="90"/>
        <v>0</v>
      </c>
      <c r="FN24" s="68"/>
      <c r="FO24" s="68"/>
      <c r="FP24" s="68"/>
      <c r="FQ24" s="71">
        <f t="shared" si="91"/>
        <v>0</v>
      </c>
      <c r="FR24" s="68"/>
      <c r="FS24" s="68"/>
      <c r="FT24" s="68"/>
      <c r="FU24" s="71">
        <f t="shared" si="92"/>
        <v>0</v>
      </c>
      <c r="FV24" s="68"/>
      <c r="FW24" s="68"/>
      <c r="FX24" s="68"/>
      <c r="FY24" s="71">
        <f t="shared" si="93"/>
        <v>0</v>
      </c>
      <c r="FZ24" s="68"/>
      <c r="GA24" s="68"/>
      <c r="GB24" s="68"/>
      <c r="GC24" s="71">
        <f t="shared" si="94"/>
        <v>0</v>
      </c>
      <c r="GD24" s="67">
        <f t="shared" si="8"/>
        <v>0</v>
      </c>
      <c r="GE24" s="68">
        <f t="shared" si="8"/>
        <v>0</v>
      </c>
      <c r="GF24" s="68">
        <f t="shared" si="8"/>
        <v>0</v>
      </c>
      <c r="GG24" s="68">
        <f t="shared" si="8"/>
        <v>0</v>
      </c>
      <c r="GH24" s="69"/>
      <c r="GI24" s="69"/>
      <c r="GJ24" s="69"/>
      <c r="GK24" s="37" t="e">
        <f t="shared" si="9"/>
        <v>#DIV/0!</v>
      </c>
      <c r="GL24" s="37" t="e">
        <f t="shared" si="10"/>
        <v>#DIV/0!</v>
      </c>
      <c r="GM24" s="37" t="e">
        <f t="shared" si="11"/>
        <v>#DIV/0!</v>
      </c>
      <c r="GN24" s="37" t="e">
        <f t="shared" si="12"/>
        <v>#DIV/0!</v>
      </c>
      <c r="GO24" s="37" t="e">
        <f t="shared" si="13"/>
        <v>#DIV/0!</v>
      </c>
      <c r="GP24" s="37" t="e">
        <f t="shared" si="14"/>
        <v>#DIV/0!</v>
      </c>
      <c r="GQ24" s="37" t="e">
        <f t="shared" si="15"/>
        <v>#DIV/0!</v>
      </c>
      <c r="GR24" s="37" t="e">
        <f t="shared" si="16"/>
        <v>#DIV/0!</v>
      </c>
      <c r="GS24" s="37" t="e">
        <f t="shared" si="17"/>
        <v>#DIV/0!</v>
      </c>
      <c r="GT24" s="37" t="e">
        <f t="shared" si="18"/>
        <v>#DIV/0!</v>
      </c>
      <c r="GU24" s="70"/>
      <c r="GV24" s="70"/>
      <c r="GW24" s="5"/>
      <c r="GX24" s="5"/>
      <c r="GY24" s="5"/>
      <c r="GZ24" s="5"/>
      <c r="HA24" s="5"/>
      <c r="HB24" s="5"/>
    </row>
    <row r="25" spans="1:214" ht="11.25" hidden="1" customHeight="1">
      <c r="A25" s="28">
        <v>34335</v>
      </c>
      <c r="B25" s="67">
        <v>0</v>
      </c>
      <c r="C25" s="68">
        <v>0</v>
      </c>
      <c r="D25" s="68">
        <v>0</v>
      </c>
      <c r="E25" s="71">
        <f t="shared" si="19"/>
        <v>0</v>
      </c>
      <c r="F25" s="68"/>
      <c r="G25" s="68"/>
      <c r="H25" s="68"/>
      <c r="I25" s="71">
        <f t="shared" si="20"/>
        <v>0</v>
      </c>
      <c r="J25" s="68"/>
      <c r="K25" s="68"/>
      <c r="L25" s="68"/>
      <c r="M25" s="68"/>
      <c r="N25" s="68"/>
      <c r="O25" s="68"/>
      <c r="P25" s="68"/>
      <c r="Q25" s="71">
        <f t="shared" si="21"/>
        <v>0</v>
      </c>
      <c r="R25" s="68"/>
      <c r="S25" s="68"/>
      <c r="T25" s="68"/>
      <c r="U25" s="71">
        <f t="shared" si="22"/>
        <v>0</v>
      </c>
      <c r="V25" s="67"/>
      <c r="W25" s="68"/>
      <c r="X25" s="68"/>
      <c r="Y25" s="71">
        <f t="shared" si="23"/>
        <v>0</v>
      </c>
      <c r="Z25" s="67"/>
      <c r="AA25" s="68"/>
      <c r="AB25" s="68"/>
      <c r="AC25" s="71">
        <f t="shared" si="24"/>
        <v>0</v>
      </c>
      <c r="AD25" s="68"/>
      <c r="AE25" s="68"/>
      <c r="AF25" s="68"/>
      <c r="AG25" s="71">
        <f t="shared" si="25"/>
        <v>0</v>
      </c>
      <c r="AH25" s="68"/>
      <c r="AI25" s="68"/>
      <c r="AJ25" s="68"/>
      <c r="AK25" s="71">
        <f t="shared" si="62"/>
        <v>0</v>
      </c>
      <c r="AL25" s="67"/>
      <c r="AM25" s="68"/>
      <c r="AN25" s="68"/>
      <c r="AO25" s="71">
        <f t="shared" si="63"/>
        <v>0</v>
      </c>
      <c r="AP25" s="67"/>
      <c r="AQ25" s="68"/>
      <c r="AR25" s="68"/>
      <c r="AS25" s="71">
        <f t="shared" si="64"/>
        <v>0</v>
      </c>
      <c r="AT25" s="67"/>
      <c r="AU25" s="68"/>
      <c r="AV25" s="68"/>
      <c r="AW25" s="71">
        <f t="shared" si="65"/>
        <v>0</v>
      </c>
      <c r="AX25" s="67"/>
      <c r="AY25" s="68"/>
      <c r="AZ25" s="68"/>
      <c r="BA25" s="71">
        <f t="shared" si="66"/>
        <v>0</v>
      </c>
      <c r="BB25" s="67"/>
      <c r="BC25" s="68"/>
      <c r="BD25" s="68"/>
      <c r="BE25" s="71">
        <f t="shared" si="67"/>
        <v>0</v>
      </c>
      <c r="BF25" s="68"/>
      <c r="BG25" s="68"/>
      <c r="BH25" s="68"/>
      <c r="BI25" s="71">
        <f t="shared" si="68"/>
        <v>0</v>
      </c>
      <c r="BJ25" s="68"/>
      <c r="BK25" s="68"/>
      <c r="BL25" s="68"/>
      <c r="BM25" s="71">
        <f t="shared" si="69"/>
        <v>0</v>
      </c>
      <c r="BN25" s="68"/>
      <c r="BO25" s="68"/>
      <c r="BP25" s="68"/>
      <c r="BQ25" s="71">
        <f t="shared" si="70"/>
        <v>0</v>
      </c>
      <c r="BR25" s="68"/>
      <c r="BS25" s="68"/>
      <c r="BT25" s="68"/>
      <c r="BU25" s="71">
        <f t="shared" si="71"/>
        <v>0</v>
      </c>
      <c r="BV25" s="68"/>
      <c r="BW25" s="68"/>
      <c r="BX25" s="68"/>
      <c r="BY25" s="71">
        <f t="shared" si="72"/>
        <v>0</v>
      </c>
      <c r="BZ25" s="68"/>
      <c r="CA25" s="68"/>
      <c r="CB25" s="68"/>
      <c r="CC25" s="71">
        <f t="shared" si="73"/>
        <v>0</v>
      </c>
      <c r="CD25" s="68"/>
      <c r="CE25" s="68"/>
      <c r="CF25" s="68"/>
      <c r="CG25" s="71">
        <f t="shared" si="74"/>
        <v>0</v>
      </c>
      <c r="CH25" s="68"/>
      <c r="CI25" s="68"/>
      <c r="CJ25" s="68"/>
      <c r="CK25" s="71">
        <f t="shared" si="75"/>
        <v>0</v>
      </c>
      <c r="CL25" s="67"/>
      <c r="CM25" s="68"/>
      <c r="CN25" s="68"/>
      <c r="CO25" s="71">
        <f t="shared" si="40"/>
        <v>0</v>
      </c>
      <c r="CP25" s="68"/>
      <c r="CQ25" s="68"/>
      <c r="CR25" s="68"/>
      <c r="CS25" s="71">
        <f t="shared" si="76"/>
        <v>0</v>
      </c>
      <c r="CT25" s="68"/>
      <c r="CU25" s="68"/>
      <c r="CV25" s="68"/>
      <c r="CW25" s="71">
        <f t="shared" si="77"/>
        <v>0</v>
      </c>
      <c r="CX25" s="68"/>
      <c r="CY25" s="68"/>
      <c r="CZ25" s="68"/>
      <c r="DA25" s="71">
        <f t="shared" si="78"/>
        <v>0</v>
      </c>
      <c r="DB25" s="68"/>
      <c r="DC25" s="68"/>
      <c r="DD25" s="68"/>
      <c r="DE25" s="71">
        <f t="shared" si="79"/>
        <v>0</v>
      </c>
      <c r="DF25" s="68"/>
      <c r="DG25" s="68"/>
      <c r="DH25" s="68"/>
      <c r="DI25" s="68"/>
      <c r="DJ25" s="68"/>
      <c r="DK25" s="68"/>
      <c r="DL25" s="68"/>
      <c r="DM25" s="71">
        <f t="shared" si="80"/>
        <v>0</v>
      </c>
      <c r="DN25" s="68"/>
      <c r="DO25" s="68"/>
      <c r="DP25" s="68"/>
      <c r="DQ25" s="71">
        <f t="shared" si="81"/>
        <v>0</v>
      </c>
      <c r="DR25" s="68"/>
      <c r="DS25" s="68"/>
      <c r="DT25" s="68"/>
      <c r="DU25" s="71">
        <f t="shared" si="82"/>
        <v>0</v>
      </c>
      <c r="DV25" s="68"/>
      <c r="DW25" s="68"/>
      <c r="DX25" s="68"/>
      <c r="DY25" s="71">
        <f t="shared" si="83"/>
        <v>0</v>
      </c>
      <c r="DZ25" s="68"/>
      <c r="EA25" s="68"/>
      <c r="EB25" s="68"/>
      <c r="EC25" s="71">
        <f t="shared" si="84"/>
        <v>0</v>
      </c>
      <c r="ED25" s="68"/>
      <c r="EE25" s="68"/>
      <c r="EF25" s="68"/>
      <c r="EG25" s="68"/>
      <c r="EH25" s="68"/>
      <c r="EI25" s="68"/>
      <c r="EJ25" s="68"/>
      <c r="EK25" s="71">
        <f t="shared" si="85"/>
        <v>0</v>
      </c>
      <c r="EL25" s="68"/>
      <c r="EM25" s="68"/>
      <c r="EN25" s="68"/>
      <c r="EO25" s="71">
        <f t="shared" si="86"/>
        <v>0</v>
      </c>
      <c r="EP25" s="68"/>
      <c r="EQ25" s="68"/>
      <c r="ER25" s="68"/>
      <c r="ES25" s="71">
        <f t="shared" si="87"/>
        <v>0</v>
      </c>
      <c r="ET25" s="68"/>
      <c r="EU25" s="68"/>
      <c r="EV25" s="68"/>
      <c r="EW25" s="71">
        <f t="shared" si="88"/>
        <v>0</v>
      </c>
      <c r="EX25" s="67"/>
      <c r="EY25" s="68"/>
      <c r="EZ25" s="68"/>
      <c r="FA25" s="71">
        <f t="shared" si="54"/>
        <v>0</v>
      </c>
      <c r="FB25" s="68"/>
      <c r="FC25" s="68"/>
      <c r="FD25" s="68"/>
      <c r="FE25" s="71">
        <f t="shared" si="89"/>
        <v>0</v>
      </c>
      <c r="FF25" s="67"/>
      <c r="FG25" s="68"/>
      <c r="FH25" s="68"/>
      <c r="FI25" s="71">
        <f t="shared" si="56"/>
        <v>0</v>
      </c>
      <c r="FJ25" s="68"/>
      <c r="FK25" s="68"/>
      <c r="FL25" s="68"/>
      <c r="FM25" s="71">
        <f t="shared" si="90"/>
        <v>0</v>
      </c>
      <c r="FN25" s="68"/>
      <c r="FO25" s="68"/>
      <c r="FP25" s="68"/>
      <c r="FQ25" s="71">
        <f t="shared" si="91"/>
        <v>0</v>
      </c>
      <c r="FR25" s="68"/>
      <c r="FS25" s="68"/>
      <c r="FT25" s="68"/>
      <c r="FU25" s="71">
        <f t="shared" si="92"/>
        <v>0</v>
      </c>
      <c r="FV25" s="68"/>
      <c r="FW25" s="68"/>
      <c r="FX25" s="68"/>
      <c r="FY25" s="71">
        <f t="shared" si="93"/>
        <v>0</v>
      </c>
      <c r="FZ25" s="68"/>
      <c r="GA25" s="68"/>
      <c r="GB25" s="68"/>
      <c r="GC25" s="71">
        <f t="shared" si="94"/>
        <v>0</v>
      </c>
      <c r="GD25" s="67">
        <f t="shared" si="8"/>
        <v>0</v>
      </c>
      <c r="GE25" s="68">
        <f t="shared" si="8"/>
        <v>0</v>
      </c>
      <c r="GF25" s="68">
        <f t="shared" si="8"/>
        <v>0</v>
      </c>
      <c r="GG25" s="68">
        <f t="shared" si="8"/>
        <v>0</v>
      </c>
      <c r="GH25" s="69"/>
      <c r="GI25" s="69"/>
      <c r="GJ25" s="69"/>
      <c r="GK25" s="37" t="e">
        <f t="shared" si="9"/>
        <v>#DIV/0!</v>
      </c>
      <c r="GL25" s="37" t="e">
        <f t="shared" si="10"/>
        <v>#DIV/0!</v>
      </c>
      <c r="GM25" s="37" t="e">
        <f t="shared" si="11"/>
        <v>#DIV/0!</v>
      </c>
      <c r="GN25" s="37" t="e">
        <f t="shared" si="12"/>
        <v>#DIV/0!</v>
      </c>
      <c r="GO25" s="37" t="e">
        <f t="shared" si="13"/>
        <v>#DIV/0!</v>
      </c>
      <c r="GP25" s="37" t="e">
        <f t="shared" si="14"/>
        <v>#DIV/0!</v>
      </c>
      <c r="GQ25" s="37" t="e">
        <f t="shared" si="15"/>
        <v>#DIV/0!</v>
      </c>
      <c r="GR25" s="37" t="e">
        <f t="shared" si="16"/>
        <v>#DIV/0!</v>
      </c>
      <c r="GS25" s="37" t="e">
        <f t="shared" si="17"/>
        <v>#DIV/0!</v>
      </c>
      <c r="GT25" s="37" t="e">
        <f t="shared" si="18"/>
        <v>#DIV/0!</v>
      </c>
      <c r="GU25" s="70"/>
      <c r="GV25" s="70"/>
      <c r="GW25" s="5"/>
      <c r="GX25" s="5"/>
      <c r="GY25" s="5"/>
      <c r="GZ25" s="5"/>
      <c r="HA25" s="5"/>
      <c r="HB25" s="5"/>
    </row>
    <row r="26" spans="1:214" ht="11.25" hidden="1" customHeight="1">
      <c r="A26" s="28">
        <v>34366</v>
      </c>
      <c r="B26" s="67">
        <v>0</v>
      </c>
      <c r="C26" s="68">
        <v>0</v>
      </c>
      <c r="D26" s="68">
        <v>0</v>
      </c>
      <c r="E26" s="71">
        <f t="shared" si="19"/>
        <v>0</v>
      </c>
      <c r="F26" s="68"/>
      <c r="G26" s="68"/>
      <c r="H26" s="68"/>
      <c r="I26" s="71">
        <f t="shared" si="20"/>
        <v>0</v>
      </c>
      <c r="J26" s="68"/>
      <c r="K26" s="68"/>
      <c r="L26" s="68"/>
      <c r="M26" s="68"/>
      <c r="N26" s="68"/>
      <c r="O26" s="68"/>
      <c r="P26" s="68"/>
      <c r="Q26" s="71">
        <f t="shared" si="21"/>
        <v>0</v>
      </c>
      <c r="R26" s="68"/>
      <c r="S26" s="68"/>
      <c r="T26" s="68"/>
      <c r="U26" s="71">
        <f t="shared" si="22"/>
        <v>0</v>
      </c>
      <c r="V26" s="67"/>
      <c r="W26" s="68"/>
      <c r="X26" s="68"/>
      <c r="Y26" s="71">
        <f t="shared" si="23"/>
        <v>0</v>
      </c>
      <c r="Z26" s="67"/>
      <c r="AA26" s="68"/>
      <c r="AB26" s="68"/>
      <c r="AC26" s="71">
        <f t="shared" si="24"/>
        <v>0</v>
      </c>
      <c r="AD26" s="68"/>
      <c r="AE26" s="68"/>
      <c r="AF26" s="68"/>
      <c r="AG26" s="71">
        <f t="shared" si="25"/>
        <v>0</v>
      </c>
      <c r="AH26" s="68"/>
      <c r="AI26" s="68"/>
      <c r="AJ26" s="68"/>
      <c r="AK26" s="71">
        <f t="shared" si="62"/>
        <v>0</v>
      </c>
      <c r="AL26" s="67"/>
      <c r="AM26" s="68"/>
      <c r="AN26" s="68"/>
      <c r="AO26" s="71">
        <f t="shared" si="63"/>
        <v>0</v>
      </c>
      <c r="AP26" s="67"/>
      <c r="AQ26" s="68"/>
      <c r="AR26" s="68"/>
      <c r="AS26" s="71">
        <f t="shared" si="64"/>
        <v>0</v>
      </c>
      <c r="AT26" s="67"/>
      <c r="AU26" s="68"/>
      <c r="AV26" s="68"/>
      <c r="AW26" s="71">
        <f t="shared" si="65"/>
        <v>0</v>
      </c>
      <c r="AX26" s="67"/>
      <c r="AY26" s="68"/>
      <c r="AZ26" s="68"/>
      <c r="BA26" s="71">
        <f t="shared" si="66"/>
        <v>0</v>
      </c>
      <c r="BB26" s="67"/>
      <c r="BC26" s="68"/>
      <c r="BD26" s="68"/>
      <c r="BE26" s="71">
        <f t="shared" si="67"/>
        <v>0</v>
      </c>
      <c r="BF26" s="68"/>
      <c r="BG26" s="68"/>
      <c r="BH26" s="68"/>
      <c r="BI26" s="71">
        <f t="shared" si="68"/>
        <v>0</v>
      </c>
      <c r="BJ26" s="68"/>
      <c r="BK26" s="68"/>
      <c r="BL26" s="68"/>
      <c r="BM26" s="71">
        <f t="shared" si="69"/>
        <v>0</v>
      </c>
      <c r="BN26" s="68"/>
      <c r="BO26" s="68"/>
      <c r="BP26" s="68"/>
      <c r="BQ26" s="71">
        <f t="shared" si="70"/>
        <v>0</v>
      </c>
      <c r="BR26" s="68"/>
      <c r="BS26" s="68"/>
      <c r="BT26" s="68"/>
      <c r="BU26" s="71">
        <f t="shared" si="71"/>
        <v>0</v>
      </c>
      <c r="BV26" s="68"/>
      <c r="BW26" s="68"/>
      <c r="BX26" s="68"/>
      <c r="BY26" s="71">
        <f t="shared" si="72"/>
        <v>0</v>
      </c>
      <c r="BZ26" s="68"/>
      <c r="CA26" s="68"/>
      <c r="CB26" s="68"/>
      <c r="CC26" s="71">
        <f t="shared" si="73"/>
        <v>0</v>
      </c>
      <c r="CD26" s="68"/>
      <c r="CE26" s="68"/>
      <c r="CF26" s="68"/>
      <c r="CG26" s="71">
        <f t="shared" si="74"/>
        <v>0</v>
      </c>
      <c r="CH26" s="68"/>
      <c r="CI26" s="68"/>
      <c r="CJ26" s="68"/>
      <c r="CK26" s="71">
        <f t="shared" si="75"/>
        <v>0</v>
      </c>
      <c r="CL26" s="67"/>
      <c r="CM26" s="68"/>
      <c r="CN26" s="68"/>
      <c r="CO26" s="71">
        <f t="shared" si="40"/>
        <v>0</v>
      </c>
      <c r="CP26" s="68"/>
      <c r="CQ26" s="68"/>
      <c r="CR26" s="68"/>
      <c r="CS26" s="71">
        <f t="shared" si="76"/>
        <v>0</v>
      </c>
      <c r="CT26" s="68"/>
      <c r="CU26" s="68"/>
      <c r="CV26" s="68"/>
      <c r="CW26" s="71">
        <f t="shared" si="77"/>
        <v>0</v>
      </c>
      <c r="CX26" s="68"/>
      <c r="CY26" s="68"/>
      <c r="CZ26" s="68"/>
      <c r="DA26" s="71">
        <f t="shared" si="78"/>
        <v>0</v>
      </c>
      <c r="DB26" s="68"/>
      <c r="DC26" s="68"/>
      <c r="DD26" s="68"/>
      <c r="DE26" s="71">
        <f t="shared" si="79"/>
        <v>0</v>
      </c>
      <c r="DF26" s="68"/>
      <c r="DG26" s="68"/>
      <c r="DH26" s="68"/>
      <c r="DI26" s="68"/>
      <c r="DJ26" s="68"/>
      <c r="DK26" s="68"/>
      <c r="DL26" s="68"/>
      <c r="DM26" s="71">
        <f t="shared" si="80"/>
        <v>0</v>
      </c>
      <c r="DN26" s="68"/>
      <c r="DO26" s="68"/>
      <c r="DP26" s="68"/>
      <c r="DQ26" s="71">
        <f t="shared" si="81"/>
        <v>0</v>
      </c>
      <c r="DR26" s="68"/>
      <c r="DS26" s="68"/>
      <c r="DT26" s="68"/>
      <c r="DU26" s="71">
        <f t="shared" si="82"/>
        <v>0</v>
      </c>
      <c r="DV26" s="68"/>
      <c r="DW26" s="68"/>
      <c r="DX26" s="68"/>
      <c r="DY26" s="71">
        <f t="shared" si="83"/>
        <v>0</v>
      </c>
      <c r="DZ26" s="68"/>
      <c r="EA26" s="68"/>
      <c r="EB26" s="68"/>
      <c r="EC26" s="71">
        <f t="shared" si="84"/>
        <v>0</v>
      </c>
      <c r="ED26" s="68"/>
      <c r="EE26" s="68"/>
      <c r="EF26" s="68"/>
      <c r="EG26" s="68"/>
      <c r="EH26" s="68"/>
      <c r="EI26" s="68"/>
      <c r="EJ26" s="68"/>
      <c r="EK26" s="71">
        <f t="shared" si="85"/>
        <v>0</v>
      </c>
      <c r="EL26" s="68"/>
      <c r="EM26" s="68"/>
      <c r="EN26" s="68"/>
      <c r="EO26" s="71">
        <f t="shared" si="86"/>
        <v>0</v>
      </c>
      <c r="EP26" s="68"/>
      <c r="EQ26" s="68"/>
      <c r="ER26" s="68"/>
      <c r="ES26" s="71">
        <f t="shared" si="87"/>
        <v>0</v>
      </c>
      <c r="ET26" s="68"/>
      <c r="EU26" s="68"/>
      <c r="EV26" s="68"/>
      <c r="EW26" s="71">
        <f t="shared" si="88"/>
        <v>0</v>
      </c>
      <c r="EX26" s="67"/>
      <c r="EY26" s="68"/>
      <c r="EZ26" s="68"/>
      <c r="FA26" s="71">
        <f t="shared" si="54"/>
        <v>0</v>
      </c>
      <c r="FB26" s="68"/>
      <c r="FC26" s="68"/>
      <c r="FD26" s="68"/>
      <c r="FE26" s="71">
        <f t="shared" si="89"/>
        <v>0</v>
      </c>
      <c r="FF26" s="67"/>
      <c r="FG26" s="68"/>
      <c r="FH26" s="68"/>
      <c r="FI26" s="71">
        <f t="shared" si="56"/>
        <v>0</v>
      </c>
      <c r="FJ26" s="68"/>
      <c r="FK26" s="68"/>
      <c r="FL26" s="68"/>
      <c r="FM26" s="71">
        <f t="shared" si="90"/>
        <v>0</v>
      </c>
      <c r="FN26" s="68"/>
      <c r="FO26" s="68"/>
      <c r="FP26" s="68"/>
      <c r="FQ26" s="71">
        <f t="shared" si="91"/>
        <v>0</v>
      </c>
      <c r="FR26" s="68"/>
      <c r="FS26" s="68"/>
      <c r="FT26" s="68"/>
      <c r="FU26" s="71">
        <f t="shared" si="92"/>
        <v>0</v>
      </c>
      <c r="FV26" s="68"/>
      <c r="FW26" s="68"/>
      <c r="FX26" s="68"/>
      <c r="FY26" s="71">
        <f t="shared" si="93"/>
        <v>0</v>
      </c>
      <c r="FZ26" s="68"/>
      <c r="GA26" s="68"/>
      <c r="GB26" s="68"/>
      <c r="GC26" s="71">
        <f t="shared" si="94"/>
        <v>0</v>
      </c>
      <c r="GD26" s="67">
        <f t="shared" si="8"/>
        <v>0</v>
      </c>
      <c r="GE26" s="68">
        <f t="shared" si="8"/>
        <v>0</v>
      </c>
      <c r="GF26" s="68">
        <f t="shared" si="8"/>
        <v>0</v>
      </c>
      <c r="GG26" s="68">
        <f t="shared" si="8"/>
        <v>0</v>
      </c>
      <c r="GH26" s="69"/>
      <c r="GI26" s="69"/>
      <c r="GJ26" s="69"/>
      <c r="GK26" s="37" t="e">
        <f t="shared" si="9"/>
        <v>#DIV/0!</v>
      </c>
      <c r="GL26" s="37" t="e">
        <f t="shared" si="10"/>
        <v>#DIV/0!</v>
      </c>
      <c r="GM26" s="37" t="e">
        <f t="shared" si="11"/>
        <v>#DIV/0!</v>
      </c>
      <c r="GN26" s="37" t="e">
        <f t="shared" si="12"/>
        <v>#DIV/0!</v>
      </c>
      <c r="GO26" s="37" t="e">
        <f t="shared" si="13"/>
        <v>#DIV/0!</v>
      </c>
      <c r="GP26" s="37" t="e">
        <f t="shared" si="14"/>
        <v>#DIV/0!</v>
      </c>
      <c r="GQ26" s="37" t="e">
        <f t="shared" si="15"/>
        <v>#DIV/0!</v>
      </c>
      <c r="GR26" s="37" t="e">
        <f t="shared" si="16"/>
        <v>#DIV/0!</v>
      </c>
      <c r="GS26" s="37" t="e">
        <f t="shared" si="17"/>
        <v>#DIV/0!</v>
      </c>
      <c r="GT26" s="37" t="e">
        <f t="shared" si="18"/>
        <v>#DIV/0!</v>
      </c>
      <c r="GU26" s="70"/>
      <c r="GV26" s="70"/>
      <c r="GW26" s="5"/>
      <c r="GX26" s="5"/>
      <c r="GY26" s="5"/>
      <c r="GZ26" s="5"/>
      <c r="HA26" s="5"/>
      <c r="HB26" s="5"/>
    </row>
    <row r="27" spans="1:214" ht="11.25" hidden="1" customHeight="1">
      <c r="A27" s="29">
        <v>34394</v>
      </c>
      <c r="B27" s="72">
        <v>0</v>
      </c>
      <c r="C27" s="73">
        <v>0</v>
      </c>
      <c r="D27" s="73">
        <v>0</v>
      </c>
      <c r="E27" s="74">
        <f t="shared" si="19"/>
        <v>0</v>
      </c>
      <c r="F27" s="73"/>
      <c r="G27" s="73"/>
      <c r="H27" s="73"/>
      <c r="I27" s="74">
        <f t="shared" si="20"/>
        <v>0</v>
      </c>
      <c r="J27" s="73"/>
      <c r="K27" s="73"/>
      <c r="L27" s="73"/>
      <c r="M27" s="73"/>
      <c r="N27" s="73"/>
      <c r="O27" s="73"/>
      <c r="P27" s="73"/>
      <c r="Q27" s="74">
        <f t="shared" si="21"/>
        <v>0</v>
      </c>
      <c r="R27" s="73"/>
      <c r="S27" s="73"/>
      <c r="T27" s="73"/>
      <c r="U27" s="74">
        <f t="shared" si="22"/>
        <v>0</v>
      </c>
      <c r="V27" s="72"/>
      <c r="W27" s="73"/>
      <c r="X27" s="73"/>
      <c r="Y27" s="74">
        <f t="shared" si="23"/>
        <v>0</v>
      </c>
      <c r="Z27" s="72"/>
      <c r="AA27" s="73"/>
      <c r="AB27" s="73"/>
      <c r="AC27" s="74">
        <f t="shared" si="24"/>
        <v>0</v>
      </c>
      <c r="AD27" s="73"/>
      <c r="AE27" s="73"/>
      <c r="AF27" s="73"/>
      <c r="AG27" s="74">
        <f t="shared" si="25"/>
        <v>0</v>
      </c>
      <c r="AH27" s="73"/>
      <c r="AI27" s="73"/>
      <c r="AJ27" s="73"/>
      <c r="AK27" s="74">
        <f t="shared" si="62"/>
        <v>0</v>
      </c>
      <c r="AL27" s="72"/>
      <c r="AM27" s="73"/>
      <c r="AN27" s="73"/>
      <c r="AO27" s="74">
        <f t="shared" si="63"/>
        <v>0</v>
      </c>
      <c r="AP27" s="72"/>
      <c r="AQ27" s="73"/>
      <c r="AR27" s="73"/>
      <c r="AS27" s="74">
        <f t="shared" si="64"/>
        <v>0</v>
      </c>
      <c r="AT27" s="72"/>
      <c r="AU27" s="73"/>
      <c r="AV27" s="73"/>
      <c r="AW27" s="74">
        <f t="shared" si="65"/>
        <v>0</v>
      </c>
      <c r="AX27" s="72"/>
      <c r="AY27" s="73"/>
      <c r="AZ27" s="73"/>
      <c r="BA27" s="74">
        <f t="shared" si="66"/>
        <v>0</v>
      </c>
      <c r="BB27" s="72"/>
      <c r="BC27" s="73"/>
      <c r="BD27" s="73"/>
      <c r="BE27" s="74">
        <f t="shared" si="67"/>
        <v>0</v>
      </c>
      <c r="BF27" s="73"/>
      <c r="BG27" s="73"/>
      <c r="BH27" s="73"/>
      <c r="BI27" s="74">
        <f t="shared" si="68"/>
        <v>0</v>
      </c>
      <c r="BJ27" s="73"/>
      <c r="BK27" s="73"/>
      <c r="BL27" s="73"/>
      <c r="BM27" s="74">
        <f t="shared" si="69"/>
        <v>0</v>
      </c>
      <c r="BN27" s="73"/>
      <c r="BO27" s="73"/>
      <c r="BP27" s="73"/>
      <c r="BQ27" s="74">
        <f t="shared" si="70"/>
        <v>0</v>
      </c>
      <c r="BR27" s="73"/>
      <c r="BS27" s="73"/>
      <c r="BT27" s="73"/>
      <c r="BU27" s="74">
        <f t="shared" si="71"/>
        <v>0</v>
      </c>
      <c r="BV27" s="73"/>
      <c r="BW27" s="73"/>
      <c r="BX27" s="73"/>
      <c r="BY27" s="74">
        <f t="shared" si="72"/>
        <v>0</v>
      </c>
      <c r="BZ27" s="73"/>
      <c r="CA27" s="73"/>
      <c r="CB27" s="73"/>
      <c r="CC27" s="74">
        <f t="shared" si="73"/>
        <v>0</v>
      </c>
      <c r="CD27" s="73"/>
      <c r="CE27" s="73"/>
      <c r="CF27" s="73"/>
      <c r="CG27" s="74">
        <f t="shared" si="74"/>
        <v>0</v>
      </c>
      <c r="CH27" s="73"/>
      <c r="CI27" s="73"/>
      <c r="CJ27" s="73"/>
      <c r="CK27" s="74">
        <f t="shared" si="75"/>
        <v>0</v>
      </c>
      <c r="CL27" s="72"/>
      <c r="CM27" s="73"/>
      <c r="CN27" s="73"/>
      <c r="CO27" s="74">
        <f t="shared" si="40"/>
        <v>0</v>
      </c>
      <c r="CP27" s="73"/>
      <c r="CQ27" s="73"/>
      <c r="CR27" s="73"/>
      <c r="CS27" s="74">
        <f t="shared" si="76"/>
        <v>0</v>
      </c>
      <c r="CT27" s="73"/>
      <c r="CU27" s="73"/>
      <c r="CV27" s="73"/>
      <c r="CW27" s="74">
        <f t="shared" si="77"/>
        <v>0</v>
      </c>
      <c r="CX27" s="73"/>
      <c r="CY27" s="73"/>
      <c r="CZ27" s="73"/>
      <c r="DA27" s="74">
        <f t="shared" si="78"/>
        <v>0</v>
      </c>
      <c r="DB27" s="73"/>
      <c r="DC27" s="73"/>
      <c r="DD27" s="73"/>
      <c r="DE27" s="74">
        <f t="shared" si="79"/>
        <v>0</v>
      </c>
      <c r="DF27" s="73"/>
      <c r="DG27" s="73"/>
      <c r="DH27" s="73"/>
      <c r="DI27" s="73"/>
      <c r="DJ27" s="73"/>
      <c r="DK27" s="73"/>
      <c r="DL27" s="73"/>
      <c r="DM27" s="74">
        <f t="shared" si="80"/>
        <v>0</v>
      </c>
      <c r="DN27" s="73"/>
      <c r="DO27" s="73"/>
      <c r="DP27" s="73"/>
      <c r="DQ27" s="74">
        <f t="shared" si="81"/>
        <v>0</v>
      </c>
      <c r="DR27" s="73"/>
      <c r="DS27" s="73"/>
      <c r="DT27" s="73"/>
      <c r="DU27" s="74">
        <f t="shared" si="82"/>
        <v>0</v>
      </c>
      <c r="DV27" s="73"/>
      <c r="DW27" s="73"/>
      <c r="DX27" s="73"/>
      <c r="DY27" s="74">
        <f t="shared" si="83"/>
        <v>0</v>
      </c>
      <c r="DZ27" s="73"/>
      <c r="EA27" s="73"/>
      <c r="EB27" s="73"/>
      <c r="EC27" s="74">
        <f t="shared" si="84"/>
        <v>0</v>
      </c>
      <c r="ED27" s="73"/>
      <c r="EE27" s="73"/>
      <c r="EF27" s="73"/>
      <c r="EG27" s="73"/>
      <c r="EH27" s="73"/>
      <c r="EI27" s="73"/>
      <c r="EJ27" s="73"/>
      <c r="EK27" s="74">
        <f t="shared" si="85"/>
        <v>0</v>
      </c>
      <c r="EL27" s="73"/>
      <c r="EM27" s="73"/>
      <c r="EN27" s="73"/>
      <c r="EO27" s="74">
        <f t="shared" si="86"/>
        <v>0</v>
      </c>
      <c r="EP27" s="73"/>
      <c r="EQ27" s="73"/>
      <c r="ER27" s="73"/>
      <c r="ES27" s="74">
        <f t="shared" si="87"/>
        <v>0</v>
      </c>
      <c r="ET27" s="73"/>
      <c r="EU27" s="73"/>
      <c r="EV27" s="73"/>
      <c r="EW27" s="74">
        <f t="shared" si="88"/>
        <v>0</v>
      </c>
      <c r="EX27" s="72"/>
      <c r="EY27" s="73"/>
      <c r="EZ27" s="73"/>
      <c r="FA27" s="74">
        <f t="shared" si="54"/>
        <v>0</v>
      </c>
      <c r="FB27" s="73"/>
      <c r="FC27" s="73"/>
      <c r="FD27" s="73"/>
      <c r="FE27" s="74">
        <f t="shared" si="89"/>
        <v>0</v>
      </c>
      <c r="FF27" s="72"/>
      <c r="FG27" s="73"/>
      <c r="FH27" s="73"/>
      <c r="FI27" s="74">
        <f t="shared" si="56"/>
        <v>0</v>
      </c>
      <c r="FJ27" s="73"/>
      <c r="FK27" s="73"/>
      <c r="FL27" s="73"/>
      <c r="FM27" s="74">
        <f t="shared" si="90"/>
        <v>0</v>
      </c>
      <c r="FN27" s="73"/>
      <c r="FO27" s="73"/>
      <c r="FP27" s="73"/>
      <c r="FQ27" s="74">
        <f t="shared" si="91"/>
        <v>0</v>
      </c>
      <c r="FR27" s="73"/>
      <c r="FS27" s="73"/>
      <c r="FT27" s="73"/>
      <c r="FU27" s="74">
        <f t="shared" si="92"/>
        <v>0</v>
      </c>
      <c r="FV27" s="73"/>
      <c r="FW27" s="73"/>
      <c r="FX27" s="73"/>
      <c r="FY27" s="74">
        <f t="shared" si="93"/>
        <v>0</v>
      </c>
      <c r="FZ27" s="73"/>
      <c r="GA27" s="73"/>
      <c r="GB27" s="73"/>
      <c r="GC27" s="74">
        <f t="shared" si="94"/>
        <v>0</v>
      </c>
      <c r="GD27" s="72">
        <f t="shared" si="8"/>
        <v>0</v>
      </c>
      <c r="GE27" s="73">
        <f t="shared" si="8"/>
        <v>0</v>
      </c>
      <c r="GF27" s="73">
        <f t="shared" si="8"/>
        <v>0</v>
      </c>
      <c r="GG27" s="73">
        <f t="shared" si="8"/>
        <v>0</v>
      </c>
      <c r="GH27" s="69"/>
      <c r="GI27" s="78"/>
      <c r="GJ27" s="69"/>
      <c r="GK27" s="39" t="e">
        <f t="shared" si="9"/>
        <v>#DIV/0!</v>
      </c>
      <c r="GL27" s="39" t="e">
        <f t="shared" si="10"/>
        <v>#DIV/0!</v>
      </c>
      <c r="GM27" s="39" t="e">
        <f t="shared" si="11"/>
        <v>#DIV/0!</v>
      </c>
      <c r="GN27" s="39" t="e">
        <f t="shared" si="12"/>
        <v>#DIV/0!</v>
      </c>
      <c r="GO27" s="39" t="e">
        <f t="shared" si="13"/>
        <v>#DIV/0!</v>
      </c>
      <c r="GP27" s="39" t="e">
        <f t="shared" si="14"/>
        <v>#DIV/0!</v>
      </c>
      <c r="GQ27" s="37" t="e">
        <f t="shared" si="15"/>
        <v>#DIV/0!</v>
      </c>
      <c r="GR27" s="37" t="e">
        <f t="shared" si="16"/>
        <v>#DIV/0!</v>
      </c>
      <c r="GS27" s="37" t="e">
        <f t="shared" si="17"/>
        <v>#DIV/0!</v>
      </c>
      <c r="GT27" s="37" t="e">
        <f t="shared" si="18"/>
        <v>#DIV/0!</v>
      </c>
      <c r="GU27" s="70"/>
      <c r="GV27" s="75"/>
      <c r="GW27" s="76" t="e">
        <f>SUM(AY16:AY27)/SUM(GE16:GE27)*100</f>
        <v>#DIV/0!</v>
      </c>
      <c r="GX27" s="76" t="e">
        <f>SUM(O16:O27)/SUM(GE16:GE27)*100</f>
        <v>#DIV/0!</v>
      </c>
      <c r="GY27" s="76" t="e">
        <f>SUM(BG16:BG27)/SUM(GE16:GE27)*100</f>
        <v>#DIV/0!</v>
      </c>
      <c r="GZ27" s="76" t="e">
        <f>SUM(FS16:FS27)/SUM(GE16:GE27)*100</f>
        <v>#DIV/0!</v>
      </c>
      <c r="HA27" s="76" t="e">
        <f>SUM(GA16:GA27)/SUM(GE16:GE27)*100</f>
        <v>#DIV/0!</v>
      </c>
      <c r="HB27" s="76" t="e">
        <f>SUM(EU16:EU27)/SUM(GE16:GE27)*100</f>
        <v>#DIV/0!</v>
      </c>
      <c r="HC27" s="76" t="e">
        <f>SUM(EI16:EI27)/SUM(GE16:GE27)*100</f>
        <v>#DIV/0!</v>
      </c>
      <c r="HD27" s="76" t="e">
        <f>SUM(CU16:CU27)/SUM(GE16:GE27)*100</f>
        <v>#DIV/0!</v>
      </c>
      <c r="HE27" s="76" t="e">
        <f>SUM(DS16:DS27)/SUM(GE16:GE27)*100</f>
        <v>#DIV/0!</v>
      </c>
      <c r="HF27" s="77" t="e">
        <f>100-(SUM(GW27:HE27))</f>
        <v>#DIV/0!</v>
      </c>
    </row>
    <row r="28" spans="1:214" ht="11.25" hidden="1" customHeight="1">
      <c r="A28" s="21">
        <v>34425</v>
      </c>
      <c r="B28" s="64">
        <v>0</v>
      </c>
      <c r="C28" s="65">
        <v>0</v>
      </c>
      <c r="D28" s="65">
        <v>0</v>
      </c>
      <c r="E28" s="66">
        <f t="shared" si="19"/>
        <v>0</v>
      </c>
      <c r="F28" s="65"/>
      <c r="G28" s="65"/>
      <c r="H28" s="65"/>
      <c r="I28" s="66">
        <f t="shared" si="20"/>
        <v>0</v>
      </c>
      <c r="J28" s="65"/>
      <c r="K28" s="65"/>
      <c r="L28" s="65"/>
      <c r="M28" s="65"/>
      <c r="N28" s="65"/>
      <c r="O28" s="65"/>
      <c r="P28" s="65"/>
      <c r="Q28" s="66">
        <f t="shared" si="21"/>
        <v>0</v>
      </c>
      <c r="R28" s="65"/>
      <c r="S28" s="65"/>
      <c r="T28" s="65"/>
      <c r="U28" s="66">
        <f t="shared" si="22"/>
        <v>0</v>
      </c>
      <c r="V28" s="64"/>
      <c r="W28" s="65"/>
      <c r="X28" s="65"/>
      <c r="Y28" s="66">
        <f t="shared" si="23"/>
        <v>0</v>
      </c>
      <c r="Z28" s="64"/>
      <c r="AA28" s="65"/>
      <c r="AB28" s="65"/>
      <c r="AC28" s="66">
        <f t="shared" si="24"/>
        <v>0</v>
      </c>
      <c r="AD28" s="65"/>
      <c r="AE28" s="65"/>
      <c r="AF28" s="65"/>
      <c r="AG28" s="66">
        <f t="shared" si="25"/>
        <v>0</v>
      </c>
      <c r="AH28" s="65"/>
      <c r="AI28" s="65"/>
      <c r="AJ28" s="65"/>
      <c r="AK28" s="66">
        <f t="shared" si="62"/>
        <v>0</v>
      </c>
      <c r="AL28" s="64"/>
      <c r="AM28" s="65"/>
      <c r="AN28" s="65"/>
      <c r="AO28" s="66">
        <f t="shared" si="63"/>
        <v>0</v>
      </c>
      <c r="AP28" s="64"/>
      <c r="AQ28" s="65"/>
      <c r="AR28" s="65"/>
      <c r="AS28" s="66">
        <f t="shared" si="64"/>
        <v>0</v>
      </c>
      <c r="AT28" s="64"/>
      <c r="AU28" s="65"/>
      <c r="AV28" s="65"/>
      <c r="AW28" s="66">
        <f t="shared" si="65"/>
        <v>0</v>
      </c>
      <c r="AX28" s="64"/>
      <c r="AY28" s="65"/>
      <c r="AZ28" s="65"/>
      <c r="BA28" s="66">
        <f t="shared" si="66"/>
        <v>0</v>
      </c>
      <c r="BB28" s="64"/>
      <c r="BC28" s="65"/>
      <c r="BD28" s="65"/>
      <c r="BE28" s="66">
        <f t="shared" si="67"/>
        <v>0</v>
      </c>
      <c r="BF28" s="65"/>
      <c r="BG28" s="65"/>
      <c r="BH28" s="65"/>
      <c r="BI28" s="66">
        <f t="shared" si="68"/>
        <v>0</v>
      </c>
      <c r="BJ28" s="65"/>
      <c r="BK28" s="65"/>
      <c r="BL28" s="65"/>
      <c r="BM28" s="66">
        <f t="shared" si="69"/>
        <v>0</v>
      </c>
      <c r="BN28" s="65"/>
      <c r="BO28" s="65"/>
      <c r="BP28" s="65"/>
      <c r="BQ28" s="66">
        <f t="shared" si="70"/>
        <v>0</v>
      </c>
      <c r="BR28" s="65"/>
      <c r="BS28" s="65"/>
      <c r="BT28" s="65"/>
      <c r="BU28" s="66">
        <f t="shared" si="71"/>
        <v>0</v>
      </c>
      <c r="BV28" s="65"/>
      <c r="BW28" s="65"/>
      <c r="BX28" s="65"/>
      <c r="BY28" s="66">
        <f t="shared" si="72"/>
        <v>0</v>
      </c>
      <c r="BZ28" s="65"/>
      <c r="CA28" s="65"/>
      <c r="CB28" s="65"/>
      <c r="CC28" s="66">
        <f t="shared" si="73"/>
        <v>0</v>
      </c>
      <c r="CD28" s="65"/>
      <c r="CE28" s="65"/>
      <c r="CF28" s="65"/>
      <c r="CG28" s="66">
        <f t="shared" si="74"/>
        <v>0</v>
      </c>
      <c r="CH28" s="65"/>
      <c r="CI28" s="65"/>
      <c r="CJ28" s="65"/>
      <c r="CK28" s="66">
        <f t="shared" si="75"/>
        <v>0</v>
      </c>
      <c r="CL28" s="64"/>
      <c r="CM28" s="65"/>
      <c r="CN28" s="65"/>
      <c r="CO28" s="66">
        <f t="shared" si="40"/>
        <v>0</v>
      </c>
      <c r="CP28" s="65"/>
      <c r="CQ28" s="65"/>
      <c r="CR28" s="65"/>
      <c r="CS28" s="66">
        <f t="shared" si="76"/>
        <v>0</v>
      </c>
      <c r="CT28" s="65"/>
      <c r="CU28" s="65"/>
      <c r="CV28" s="65"/>
      <c r="CW28" s="66">
        <f t="shared" si="77"/>
        <v>0</v>
      </c>
      <c r="CX28" s="65"/>
      <c r="CY28" s="65"/>
      <c r="CZ28" s="65"/>
      <c r="DA28" s="66">
        <f t="shared" si="78"/>
        <v>0</v>
      </c>
      <c r="DB28" s="65"/>
      <c r="DC28" s="65"/>
      <c r="DD28" s="65"/>
      <c r="DE28" s="66">
        <f t="shared" si="79"/>
        <v>0</v>
      </c>
      <c r="DF28" s="65"/>
      <c r="DG28" s="65"/>
      <c r="DH28" s="65"/>
      <c r="DI28" s="65"/>
      <c r="DJ28" s="65"/>
      <c r="DK28" s="65"/>
      <c r="DL28" s="65"/>
      <c r="DM28" s="66">
        <f t="shared" si="80"/>
        <v>0</v>
      </c>
      <c r="DN28" s="65"/>
      <c r="DO28" s="65"/>
      <c r="DP28" s="65"/>
      <c r="DQ28" s="66">
        <f t="shared" si="81"/>
        <v>0</v>
      </c>
      <c r="DR28" s="65"/>
      <c r="DS28" s="65"/>
      <c r="DT28" s="65"/>
      <c r="DU28" s="66">
        <f t="shared" si="82"/>
        <v>0</v>
      </c>
      <c r="DV28" s="65"/>
      <c r="DW28" s="65"/>
      <c r="DX28" s="65"/>
      <c r="DY28" s="66">
        <f t="shared" si="83"/>
        <v>0</v>
      </c>
      <c r="DZ28" s="65"/>
      <c r="EA28" s="65"/>
      <c r="EB28" s="65"/>
      <c r="EC28" s="66">
        <f t="shared" si="84"/>
        <v>0</v>
      </c>
      <c r="ED28" s="65"/>
      <c r="EE28" s="65"/>
      <c r="EF28" s="65"/>
      <c r="EG28" s="65"/>
      <c r="EH28" s="65"/>
      <c r="EI28" s="65"/>
      <c r="EJ28" s="65"/>
      <c r="EK28" s="66">
        <f t="shared" si="85"/>
        <v>0</v>
      </c>
      <c r="EL28" s="65"/>
      <c r="EM28" s="65"/>
      <c r="EN28" s="65"/>
      <c r="EO28" s="66">
        <f t="shared" si="86"/>
        <v>0</v>
      </c>
      <c r="EP28" s="65"/>
      <c r="EQ28" s="65"/>
      <c r="ER28" s="65"/>
      <c r="ES28" s="66">
        <f t="shared" si="87"/>
        <v>0</v>
      </c>
      <c r="ET28" s="65"/>
      <c r="EU28" s="65"/>
      <c r="EV28" s="65"/>
      <c r="EW28" s="66">
        <f t="shared" si="88"/>
        <v>0</v>
      </c>
      <c r="EX28" s="64"/>
      <c r="EY28" s="65"/>
      <c r="EZ28" s="65"/>
      <c r="FA28" s="66">
        <f t="shared" si="54"/>
        <v>0</v>
      </c>
      <c r="FB28" s="65"/>
      <c r="FC28" s="65"/>
      <c r="FD28" s="65"/>
      <c r="FE28" s="66">
        <f t="shared" si="89"/>
        <v>0</v>
      </c>
      <c r="FF28" s="64"/>
      <c r="FG28" s="65"/>
      <c r="FH28" s="65"/>
      <c r="FI28" s="66">
        <f t="shared" si="56"/>
        <v>0</v>
      </c>
      <c r="FJ28" s="65"/>
      <c r="FK28" s="65"/>
      <c r="FL28" s="65"/>
      <c r="FM28" s="66">
        <f t="shared" si="90"/>
        <v>0</v>
      </c>
      <c r="FN28" s="65"/>
      <c r="FO28" s="65"/>
      <c r="FP28" s="65"/>
      <c r="FQ28" s="66">
        <f t="shared" si="91"/>
        <v>0</v>
      </c>
      <c r="FR28" s="65"/>
      <c r="FS28" s="65"/>
      <c r="FT28" s="65"/>
      <c r="FU28" s="66">
        <f t="shared" si="92"/>
        <v>0</v>
      </c>
      <c r="FV28" s="65"/>
      <c r="FW28" s="65"/>
      <c r="FX28" s="65"/>
      <c r="FY28" s="66">
        <f t="shared" si="93"/>
        <v>0</v>
      </c>
      <c r="FZ28" s="65"/>
      <c r="GA28" s="65"/>
      <c r="GB28" s="65"/>
      <c r="GC28" s="66">
        <f t="shared" si="94"/>
        <v>0</v>
      </c>
      <c r="GD28" s="64">
        <f t="shared" si="8"/>
        <v>0</v>
      </c>
      <c r="GE28" s="65">
        <f t="shared" si="8"/>
        <v>0</v>
      </c>
      <c r="GF28" s="65">
        <f t="shared" si="8"/>
        <v>0</v>
      </c>
      <c r="GG28" s="65">
        <f t="shared" si="8"/>
        <v>0</v>
      </c>
      <c r="GH28" s="69"/>
      <c r="GI28" s="69"/>
      <c r="GJ28" s="69"/>
      <c r="GK28" s="37" t="e">
        <f t="shared" si="9"/>
        <v>#DIV/0!</v>
      </c>
      <c r="GL28" s="37" t="e">
        <f t="shared" si="10"/>
        <v>#DIV/0!</v>
      </c>
      <c r="GM28" s="37" t="e">
        <f t="shared" si="11"/>
        <v>#DIV/0!</v>
      </c>
      <c r="GN28" s="37" t="e">
        <f t="shared" si="12"/>
        <v>#DIV/0!</v>
      </c>
      <c r="GO28" s="37" t="e">
        <f t="shared" si="13"/>
        <v>#DIV/0!</v>
      </c>
      <c r="GP28" s="37" t="e">
        <f t="shared" si="14"/>
        <v>#DIV/0!</v>
      </c>
      <c r="GQ28" s="37" t="e">
        <f t="shared" si="15"/>
        <v>#DIV/0!</v>
      </c>
      <c r="GR28" s="37" t="e">
        <f t="shared" si="16"/>
        <v>#DIV/0!</v>
      </c>
      <c r="GS28" s="37" t="e">
        <f t="shared" si="17"/>
        <v>#DIV/0!</v>
      </c>
      <c r="GT28" s="37" t="e">
        <f t="shared" si="18"/>
        <v>#DIV/0!</v>
      </c>
      <c r="GU28" s="70"/>
      <c r="GV28" s="70"/>
      <c r="GW28" s="5"/>
      <c r="GX28" s="5"/>
      <c r="GY28" s="5"/>
      <c r="GZ28" s="5"/>
      <c r="HA28" s="5"/>
      <c r="HB28" s="5"/>
    </row>
    <row r="29" spans="1:214" ht="11.25" hidden="1" customHeight="1">
      <c r="A29" s="28">
        <v>34455</v>
      </c>
      <c r="B29" s="67">
        <v>0</v>
      </c>
      <c r="C29" s="68">
        <v>0</v>
      </c>
      <c r="D29" s="68">
        <v>0</v>
      </c>
      <c r="E29" s="71">
        <f t="shared" si="19"/>
        <v>0</v>
      </c>
      <c r="F29" s="68"/>
      <c r="G29" s="68"/>
      <c r="H29" s="68"/>
      <c r="I29" s="71">
        <f t="shared" si="20"/>
        <v>0</v>
      </c>
      <c r="J29" s="68"/>
      <c r="K29" s="68"/>
      <c r="L29" s="68"/>
      <c r="M29" s="68"/>
      <c r="N29" s="68"/>
      <c r="O29" s="68"/>
      <c r="P29" s="68"/>
      <c r="Q29" s="71">
        <f t="shared" si="21"/>
        <v>0</v>
      </c>
      <c r="R29" s="68"/>
      <c r="S29" s="68"/>
      <c r="T29" s="68"/>
      <c r="U29" s="71">
        <f t="shared" si="22"/>
        <v>0</v>
      </c>
      <c r="V29" s="67"/>
      <c r="W29" s="68"/>
      <c r="X29" s="68"/>
      <c r="Y29" s="71">
        <f t="shared" si="23"/>
        <v>0</v>
      </c>
      <c r="Z29" s="67"/>
      <c r="AA29" s="68"/>
      <c r="AB29" s="68"/>
      <c r="AC29" s="71">
        <f t="shared" si="24"/>
        <v>0</v>
      </c>
      <c r="AD29" s="68"/>
      <c r="AE29" s="68"/>
      <c r="AF29" s="68"/>
      <c r="AG29" s="71">
        <f t="shared" si="25"/>
        <v>0</v>
      </c>
      <c r="AH29" s="68"/>
      <c r="AI29" s="68"/>
      <c r="AJ29" s="68"/>
      <c r="AK29" s="71">
        <f t="shared" si="62"/>
        <v>0</v>
      </c>
      <c r="AL29" s="67"/>
      <c r="AM29" s="68"/>
      <c r="AN29" s="68"/>
      <c r="AO29" s="71">
        <f t="shared" si="63"/>
        <v>0</v>
      </c>
      <c r="AP29" s="67"/>
      <c r="AQ29" s="68"/>
      <c r="AR29" s="68"/>
      <c r="AS29" s="71">
        <f t="shared" si="64"/>
        <v>0</v>
      </c>
      <c r="AT29" s="67"/>
      <c r="AU29" s="68"/>
      <c r="AV29" s="68"/>
      <c r="AW29" s="71">
        <f t="shared" si="65"/>
        <v>0</v>
      </c>
      <c r="AX29" s="67"/>
      <c r="AY29" s="68"/>
      <c r="AZ29" s="68"/>
      <c r="BA29" s="71">
        <f t="shared" si="66"/>
        <v>0</v>
      </c>
      <c r="BB29" s="67"/>
      <c r="BC29" s="68"/>
      <c r="BD29" s="68"/>
      <c r="BE29" s="71">
        <f t="shared" si="67"/>
        <v>0</v>
      </c>
      <c r="BF29" s="68"/>
      <c r="BG29" s="68"/>
      <c r="BH29" s="68"/>
      <c r="BI29" s="71">
        <f t="shared" si="68"/>
        <v>0</v>
      </c>
      <c r="BJ29" s="68"/>
      <c r="BK29" s="68"/>
      <c r="BL29" s="68"/>
      <c r="BM29" s="71">
        <f t="shared" si="69"/>
        <v>0</v>
      </c>
      <c r="BN29" s="68"/>
      <c r="BO29" s="68"/>
      <c r="BP29" s="68"/>
      <c r="BQ29" s="71">
        <f t="shared" si="70"/>
        <v>0</v>
      </c>
      <c r="BR29" s="68"/>
      <c r="BS29" s="68"/>
      <c r="BT29" s="68"/>
      <c r="BU29" s="71">
        <f t="shared" si="71"/>
        <v>0</v>
      </c>
      <c r="BV29" s="68"/>
      <c r="BW29" s="68"/>
      <c r="BX29" s="68"/>
      <c r="BY29" s="71">
        <f t="shared" si="72"/>
        <v>0</v>
      </c>
      <c r="BZ29" s="68"/>
      <c r="CA29" s="68"/>
      <c r="CB29" s="68"/>
      <c r="CC29" s="71">
        <f t="shared" si="73"/>
        <v>0</v>
      </c>
      <c r="CD29" s="68"/>
      <c r="CE29" s="68"/>
      <c r="CF29" s="68"/>
      <c r="CG29" s="71">
        <f t="shared" si="74"/>
        <v>0</v>
      </c>
      <c r="CH29" s="68"/>
      <c r="CI29" s="68"/>
      <c r="CJ29" s="68"/>
      <c r="CK29" s="71">
        <f t="shared" si="75"/>
        <v>0</v>
      </c>
      <c r="CL29" s="67"/>
      <c r="CM29" s="68"/>
      <c r="CN29" s="68"/>
      <c r="CO29" s="71">
        <f t="shared" si="40"/>
        <v>0</v>
      </c>
      <c r="CP29" s="68"/>
      <c r="CQ29" s="68"/>
      <c r="CR29" s="68"/>
      <c r="CS29" s="71">
        <f t="shared" si="76"/>
        <v>0</v>
      </c>
      <c r="CT29" s="68"/>
      <c r="CU29" s="68"/>
      <c r="CV29" s="68"/>
      <c r="CW29" s="71">
        <f t="shared" si="77"/>
        <v>0</v>
      </c>
      <c r="CX29" s="68"/>
      <c r="CY29" s="68"/>
      <c r="CZ29" s="68"/>
      <c r="DA29" s="71">
        <f t="shared" si="78"/>
        <v>0</v>
      </c>
      <c r="DB29" s="68"/>
      <c r="DC29" s="68"/>
      <c r="DD29" s="68"/>
      <c r="DE29" s="71">
        <f t="shared" si="79"/>
        <v>0</v>
      </c>
      <c r="DF29" s="68"/>
      <c r="DG29" s="68"/>
      <c r="DH29" s="68"/>
      <c r="DI29" s="68"/>
      <c r="DJ29" s="68"/>
      <c r="DK29" s="68"/>
      <c r="DL29" s="68"/>
      <c r="DM29" s="71">
        <f t="shared" si="80"/>
        <v>0</v>
      </c>
      <c r="DN29" s="68"/>
      <c r="DO29" s="68"/>
      <c r="DP29" s="68"/>
      <c r="DQ29" s="71">
        <f t="shared" si="81"/>
        <v>0</v>
      </c>
      <c r="DR29" s="68"/>
      <c r="DS29" s="68"/>
      <c r="DT29" s="68"/>
      <c r="DU29" s="71">
        <f t="shared" si="82"/>
        <v>0</v>
      </c>
      <c r="DV29" s="68"/>
      <c r="DW29" s="68"/>
      <c r="DX29" s="68"/>
      <c r="DY29" s="71">
        <f t="shared" si="83"/>
        <v>0</v>
      </c>
      <c r="DZ29" s="68"/>
      <c r="EA29" s="68"/>
      <c r="EB29" s="68"/>
      <c r="EC29" s="71">
        <f t="shared" si="84"/>
        <v>0</v>
      </c>
      <c r="ED29" s="68"/>
      <c r="EE29" s="68"/>
      <c r="EF29" s="68"/>
      <c r="EG29" s="68"/>
      <c r="EH29" s="68"/>
      <c r="EI29" s="68"/>
      <c r="EJ29" s="68"/>
      <c r="EK29" s="71">
        <f t="shared" si="85"/>
        <v>0</v>
      </c>
      <c r="EL29" s="68"/>
      <c r="EM29" s="68"/>
      <c r="EN29" s="68"/>
      <c r="EO29" s="71">
        <f t="shared" si="86"/>
        <v>0</v>
      </c>
      <c r="EP29" s="68"/>
      <c r="EQ29" s="68"/>
      <c r="ER29" s="68"/>
      <c r="ES29" s="71">
        <f t="shared" si="87"/>
        <v>0</v>
      </c>
      <c r="ET29" s="68"/>
      <c r="EU29" s="68"/>
      <c r="EV29" s="68"/>
      <c r="EW29" s="71">
        <f t="shared" si="88"/>
        <v>0</v>
      </c>
      <c r="EX29" s="67"/>
      <c r="EY29" s="68"/>
      <c r="EZ29" s="68"/>
      <c r="FA29" s="71">
        <f t="shared" si="54"/>
        <v>0</v>
      </c>
      <c r="FB29" s="68"/>
      <c r="FC29" s="68"/>
      <c r="FD29" s="68"/>
      <c r="FE29" s="71">
        <f t="shared" si="89"/>
        <v>0</v>
      </c>
      <c r="FF29" s="67"/>
      <c r="FG29" s="68"/>
      <c r="FH29" s="68"/>
      <c r="FI29" s="71">
        <f t="shared" si="56"/>
        <v>0</v>
      </c>
      <c r="FJ29" s="68"/>
      <c r="FK29" s="68"/>
      <c r="FL29" s="68"/>
      <c r="FM29" s="71">
        <f t="shared" si="90"/>
        <v>0</v>
      </c>
      <c r="FN29" s="68"/>
      <c r="FO29" s="68"/>
      <c r="FP29" s="68"/>
      <c r="FQ29" s="71">
        <f t="shared" si="91"/>
        <v>0</v>
      </c>
      <c r="FR29" s="68"/>
      <c r="FS29" s="68"/>
      <c r="FT29" s="68"/>
      <c r="FU29" s="71">
        <f t="shared" si="92"/>
        <v>0</v>
      </c>
      <c r="FV29" s="68"/>
      <c r="FW29" s="68"/>
      <c r="FX29" s="68"/>
      <c r="FY29" s="71">
        <f t="shared" si="93"/>
        <v>0</v>
      </c>
      <c r="FZ29" s="68"/>
      <c r="GA29" s="68"/>
      <c r="GB29" s="68"/>
      <c r="GC29" s="71">
        <f t="shared" si="94"/>
        <v>0</v>
      </c>
      <c r="GD29" s="67">
        <f t="shared" si="8"/>
        <v>0</v>
      </c>
      <c r="GE29" s="68">
        <f t="shared" si="8"/>
        <v>0</v>
      </c>
      <c r="GF29" s="68">
        <f t="shared" si="8"/>
        <v>0</v>
      </c>
      <c r="GG29" s="68">
        <f t="shared" si="8"/>
        <v>0</v>
      </c>
      <c r="GH29" s="69"/>
      <c r="GI29" s="69"/>
      <c r="GJ29" s="69"/>
      <c r="GK29" s="37" t="e">
        <f t="shared" si="9"/>
        <v>#DIV/0!</v>
      </c>
      <c r="GL29" s="37" t="e">
        <f t="shared" si="10"/>
        <v>#DIV/0!</v>
      </c>
      <c r="GM29" s="37" t="e">
        <f t="shared" si="11"/>
        <v>#DIV/0!</v>
      </c>
      <c r="GN29" s="37" t="e">
        <f t="shared" si="12"/>
        <v>#DIV/0!</v>
      </c>
      <c r="GO29" s="37" t="e">
        <f t="shared" si="13"/>
        <v>#DIV/0!</v>
      </c>
      <c r="GP29" s="37" t="e">
        <f t="shared" si="14"/>
        <v>#DIV/0!</v>
      </c>
      <c r="GQ29" s="37" t="e">
        <f t="shared" si="15"/>
        <v>#DIV/0!</v>
      </c>
      <c r="GR29" s="37" t="e">
        <f t="shared" si="16"/>
        <v>#DIV/0!</v>
      </c>
      <c r="GS29" s="37" t="e">
        <f t="shared" si="17"/>
        <v>#DIV/0!</v>
      </c>
      <c r="GT29" s="37" t="e">
        <f t="shared" si="18"/>
        <v>#DIV/0!</v>
      </c>
      <c r="GU29" s="70"/>
      <c r="GV29" s="70"/>
      <c r="GW29" s="5"/>
      <c r="GX29" s="5"/>
      <c r="GY29" s="5"/>
      <c r="GZ29" s="5"/>
      <c r="HA29" s="5"/>
      <c r="HB29" s="5"/>
    </row>
    <row r="30" spans="1:214" ht="11.25" hidden="1" customHeight="1">
      <c r="A30" s="28">
        <v>34486</v>
      </c>
      <c r="B30" s="67">
        <v>0</v>
      </c>
      <c r="C30" s="68">
        <v>0</v>
      </c>
      <c r="D30" s="68">
        <v>0</v>
      </c>
      <c r="E30" s="71">
        <f t="shared" si="19"/>
        <v>0</v>
      </c>
      <c r="F30" s="68"/>
      <c r="G30" s="68"/>
      <c r="H30" s="68"/>
      <c r="I30" s="71">
        <f t="shared" si="20"/>
        <v>0</v>
      </c>
      <c r="J30" s="68"/>
      <c r="K30" s="68"/>
      <c r="L30" s="68"/>
      <c r="M30" s="68"/>
      <c r="N30" s="68"/>
      <c r="O30" s="68"/>
      <c r="P30" s="68"/>
      <c r="Q30" s="71">
        <f t="shared" si="21"/>
        <v>0</v>
      </c>
      <c r="R30" s="68"/>
      <c r="S30" s="68"/>
      <c r="T30" s="68"/>
      <c r="U30" s="71">
        <f t="shared" si="22"/>
        <v>0</v>
      </c>
      <c r="V30" s="67"/>
      <c r="W30" s="68"/>
      <c r="X30" s="68"/>
      <c r="Y30" s="71">
        <f t="shared" si="23"/>
        <v>0</v>
      </c>
      <c r="Z30" s="67"/>
      <c r="AA30" s="68"/>
      <c r="AB30" s="68"/>
      <c r="AC30" s="71">
        <f t="shared" si="24"/>
        <v>0</v>
      </c>
      <c r="AD30" s="68"/>
      <c r="AE30" s="68"/>
      <c r="AF30" s="68"/>
      <c r="AG30" s="71">
        <f t="shared" si="25"/>
        <v>0</v>
      </c>
      <c r="AH30" s="68"/>
      <c r="AI30" s="68"/>
      <c r="AJ30" s="68"/>
      <c r="AK30" s="71">
        <f t="shared" si="62"/>
        <v>0</v>
      </c>
      <c r="AL30" s="67"/>
      <c r="AM30" s="68"/>
      <c r="AN30" s="68"/>
      <c r="AO30" s="71">
        <f t="shared" si="63"/>
        <v>0</v>
      </c>
      <c r="AP30" s="67"/>
      <c r="AQ30" s="68"/>
      <c r="AR30" s="68"/>
      <c r="AS30" s="71">
        <f t="shared" si="64"/>
        <v>0</v>
      </c>
      <c r="AT30" s="67"/>
      <c r="AU30" s="68"/>
      <c r="AV30" s="68"/>
      <c r="AW30" s="71">
        <f t="shared" si="65"/>
        <v>0</v>
      </c>
      <c r="AX30" s="67"/>
      <c r="AY30" s="68"/>
      <c r="AZ30" s="68"/>
      <c r="BA30" s="71">
        <f t="shared" si="66"/>
        <v>0</v>
      </c>
      <c r="BB30" s="67"/>
      <c r="BC30" s="68"/>
      <c r="BD30" s="68"/>
      <c r="BE30" s="71">
        <f t="shared" si="67"/>
        <v>0</v>
      </c>
      <c r="BF30" s="68"/>
      <c r="BG30" s="68"/>
      <c r="BH30" s="68"/>
      <c r="BI30" s="71">
        <f t="shared" si="68"/>
        <v>0</v>
      </c>
      <c r="BJ30" s="68"/>
      <c r="BK30" s="68"/>
      <c r="BL30" s="68"/>
      <c r="BM30" s="71">
        <f t="shared" si="69"/>
        <v>0</v>
      </c>
      <c r="BN30" s="68"/>
      <c r="BO30" s="68"/>
      <c r="BP30" s="68"/>
      <c r="BQ30" s="71">
        <f t="shared" si="70"/>
        <v>0</v>
      </c>
      <c r="BR30" s="68"/>
      <c r="BS30" s="68"/>
      <c r="BT30" s="68"/>
      <c r="BU30" s="71">
        <f t="shared" si="71"/>
        <v>0</v>
      </c>
      <c r="BV30" s="68"/>
      <c r="BW30" s="68"/>
      <c r="BX30" s="68"/>
      <c r="BY30" s="71">
        <f t="shared" si="72"/>
        <v>0</v>
      </c>
      <c r="BZ30" s="68"/>
      <c r="CA30" s="68"/>
      <c r="CB30" s="68"/>
      <c r="CC30" s="71">
        <f t="shared" si="73"/>
        <v>0</v>
      </c>
      <c r="CD30" s="68"/>
      <c r="CE30" s="68"/>
      <c r="CF30" s="68"/>
      <c r="CG30" s="71">
        <f t="shared" si="74"/>
        <v>0</v>
      </c>
      <c r="CH30" s="68"/>
      <c r="CI30" s="68"/>
      <c r="CJ30" s="68"/>
      <c r="CK30" s="71">
        <f t="shared" si="75"/>
        <v>0</v>
      </c>
      <c r="CL30" s="67"/>
      <c r="CM30" s="68"/>
      <c r="CN30" s="68"/>
      <c r="CO30" s="71">
        <f t="shared" si="40"/>
        <v>0</v>
      </c>
      <c r="CP30" s="68"/>
      <c r="CQ30" s="68"/>
      <c r="CR30" s="68"/>
      <c r="CS30" s="71">
        <f t="shared" si="76"/>
        <v>0</v>
      </c>
      <c r="CT30" s="68"/>
      <c r="CU30" s="68"/>
      <c r="CV30" s="68"/>
      <c r="CW30" s="71">
        <f t="shared" si="77"/>
        <v>0</v>
      </c>
      <c r="CX30" s="68"/>
      <c r="CY30" s="68"/>
      <c r="CZ30" s="68"/>
      <c r="DA30" s="71">
        <f t="shared" si="78"/>
        <v>0</v>
      </c>
      <c r="DB30" s="68"/>
      <c r="DC30" s="68"/>
      <c r="DD30" s="68"/>
      <c r="DE30" s="71">
        <f t="shared" si="79"/>
        <v>0</v>
      </c>
      <c r="DF30" s="68"/>
      <c r="DG30" s="68"/>
      <c r="DH30" s="68"/>
      <c r="DI30" s="68"/>
      <c r="DJ30" s="68"/>
      <c r="DK30" s="68"/>
      <c r="DL30" s="68"/>
      <c r="DM30" s="71">
        <f t="shared" si="80"/>
        <v>0</v>
      </c>
      <c r="DN30" s="68"/>
      <c r="DO30" s="68"/>
      <c r="DP30" s="68"/>
      <c r="DQ30" s="71">
        <f t="shared" si="81"/>
        <v>0</v>
      </c>
      <c r="DR30" s="68"/>
      <c r="DS30" s="68"/>
      <c r="DT30" s="68"/>
      <c r="DU30" s="71">
        <f t="shared" si="82"/>
        <v>0</v>
      </c>
      <c r="DV30" s="68"/>
      <c r="DW30" s="68"/>
      <c r="DX30" s="68"/>
      <c r="DY30" s="71">
        <f t="shared" si="83"/>
        <v>0</v>
      </c>
      <c r="DZ30" s="68"/>
      <c r="EA30" s="68"/>
      <c r="EB30" s="68"/>
      <c r="EC30" s="71">
        <f t="shared" si="84"/>
        <v>0</v>
      </c>
      <c r="ED30" s="68"/>
      <c r="EE30" s="68"/>
      <c r="EF30" s="68"/>
      <c r="EG30" s="68"/>
      <c r="EH30" s="68"/>
      <c r="EI30" s="68"/>
      <c r="EJ30" s="68"/>
      <c r="EK30" s="71">
        <f t="shared" si="85"/>
        <v>0</v>
      </c>
      <c r="EL30" s="68"/>
      <c r="EM30" s="68"/>
      <c r="EN30" s="68"/>
      <c r="EO30" s="71">
        <f t="shared" si="86"/>
        <v>0</v>
      </c>
      <c r="EP30" s="68"/>
      <c r="EQ30" s="68"/>
      <c r="ER30" s="68"/>
      <c r="ES30" s="71">
        <f t="shared" si="87"/>
        <v>0</v>
      </c>
      <c r="ET30" s="68"/>
      <c r="EU30" s="68"/>
      <c r="EV30" s="68"/>
      <c r="EW30" s="71">
        <f t="shared" si="88"/>
        <v>0</v>
      </c>
      <c r="EX30" s="67"/>
      <c r="EY30" s="68"/>
      <c r="EZ30" s="68"/>
      <c r="FA30" s="71">
        <f t="shared" si="54"/>
        <v>0</v>
      </c>
      <c r="FB30" s="68"/>
      <c r="FC30" s="68"/>
      <c r="FD30" s="68"/>
      <c r="FE30" s="71">
        <f t="shared" si="89"/>
        <v>0</v>
      </c>
      <c r="FF30" s="67"/>
      <c r="FG30" s="68"/>
      <c r="FH30" s="68"/>
      <c r="FI30" s="71">
        <f t="shared" si="56"/>
        <v>0</v>
      </c>
      <c r="FJ30" s="68"/>
      <c r="FK30" s="68"/>
      <c r="FL30" s="68"/>
      <c r="FM30" s="71">
        <f t="shared" si="90"/>
        <v>0</v>
      </c>
      <c r="FN30" s="68"/>
      <c r="FO30" s="68"/>
      <c r="FP30" s="68"/>
      <c r="FQ30" s="71">
        <f t="shared" si="91"/>
        <v>0</v>
      </c>
      <c r="FR30" s="68"/>
      <c r="FS30" s="68"/>
      <c r="FT30" s="68"/>
      <c r="FU30" s="71">
        <f t="shared" si="92"/>
        <v>0</v>
      </c>
      <c r="FV30" s="68"/>
      <c r="FW30" s="68"/>
      <c r="FX30" s="68"/>
      <c r="FY30" s="71">
        <f t="shared" si="93"/>
        <v>0</v>
      </c>
      <c r="FZ30" s="68"/>
      <c r="GA30" s="68"/>
      <c r="GB30" s="68"/>
      <c r="GC30" s="71">
        <f t="shared" si="94"/>
        <v>0</v>
      </c>
      <c r="GD30" s="67">
        <f t="shared" si="8"/>
        <v>0</v>
      </c>
      <c r="GE30" s="68">
        <f t="shared" si="8"/>
        <v>0</v>
      </c>
      <c r="GF30" s="68">
        <f t="shared" si="8"/>
        <v>0</v>
      </c>
      <c r="GG30" s="68">
        <f t="shared" si="8"/>
        <v>0</v>
      </c>
      <c r="GH30" s="69"/>
      <c r="GI30" s="69"/>
      <c r="GJ30" s="69"/>
      <c r="GK30" s="37" t="e">
        <f t="shared" si="9"/>
        <v>#DIV/0!</v>
      </c>
      <c r="GL30" s="37" t="e">
        <f t="shared" si="10"/>
        <v>#DIV/0!</v>
      </c>
      <c r="GM30" s="37" t="e">
        <f t="shared" si="11"/>
        <v>#DIV/0!</v>
      </c>
      <c r="GN30" s="37" t="e">
        <f t="shared" si="12"/>
        <v>#DIV/0!</v>
      </c>
      <c r="GO30" s="37" t="e">
        <f t="shared" si="13"/>
        <v>#DIV/0!</v>
      </c>
      <c r="GP30" s="37" t="e">
        <f t="shared" si="14"/>
        <v>#DIV/0!</v>
      </c>
      <c r="GQ30" s="37" t="e">
        <f t="shared" si="15"/>
        <v>#DIV/0!</v>
      </c>
      <c r="GR30" s="37" t="e">
        <f t="shared" si="16"/>
        <v>#DIV/0!</v>
      </c>
      <c r="GS30" s="37" t="e">
        <f t="shared" si="17"/>
        <v>#DIV/0!</v>
      </c>
      <c r="GT30" s="37" t="e">
        <f t="shared" si="18"/>
        <v>#DIV/0!</v>
      </c>
      <c r="GU30" s="70"/>
      <c r="GV30" s="70"/>
      <c r="GW30" s="5"/>
      <c r="GX30" s="5"/>
      <c r="GY30" s="5"/>
      <c r="GZ30" s="5"/>
      <c r="HA30" s="5"/>
      <c r="HB30" s="5"/>
    </row>
    <row r="31" spans="1:214" ht="11.25" hidden="1" customHeight="1">
      <c r="A31" s="28">
        <v>34516</v>
      </c>
      <c r="B31" s="67">
        <v>0</v>
      </c>
      <c r="C31" s="68">
        <v>0</v>
      </c>
      <c r="D31" s="68">
        <v>0</v>
      </c>
      <c r="E31" s="71">
        <f t="shared" si="19"/>
        <v>0</v>
      </c>
      <c r="F31" s="68"/>
      <c r="G31" s="68"/>
      <c r="H31" s="68"/>
      <c r="I31" s="71">
        <f t="shared" si="20"/>
        <v>0</v>
      </c>
      <c r="J31" s="68"/>
      <c r="K31" s="68"/>
      <c r="L31" s="68"/>
      <c r="M31" s="68"/>
      <c r="N31" s="68"/>
      <c r="O31" s="68"/>
      <c r="P31" s="68"/>
      <c r="Q31" s="71">
        <f t="shared" si="21"/>
        <v>0</v>
      </c>
      <c r="R31" s="68"/>
      <c r="S31" s="68"/>
      <c r="T31" s="68"/>
      <c r="U31" s="71">
        <f t="shared" si="22"/>
        <v>0</v>
      </c>
      <c r="V31" s="67"/>
      <c r="W31" s="68"/>
      <c r="X31" s="68"/>
      <c r="Y31" s="71">
        <f t="shared" si="23"/>
        <v>0</v>
      </c>
      <c r="Z31" s="67"/>
      <c r="AA31" s="68"/>
      <c r="AB31" s="68"/>
      <c r="AC31" s="71">
        <f t="shared" si="24"/>
        <v>0</v>
      </c>
      <c r="AD31" s="68"/>
      <c r="AE31" s="68"/>
      <c r="AF31" s="68"/>
      <c r="AG31" s="71">
        <f t="shared" si="25"/>
        <v>0</v>
      </c>
      <c r="AH31" s="68"/>
      <c r="AI31" s="68"/>
      <c r="AJ31" s="68"/>
      <c r="AK31" s="71">
        <f t="shared" si="62"/>
        <v>0</v>
      </c>
      <c r="AL31" s="67"/>
      <c r="AM31" s="68"/>
      <c r="AN31" s="68"/>
      <c r="AO31" s="71">
        <f t="shared" si="63"/>
        <v>0</v>
      </c>
      <c r="AP31" s="67"/>
      <c r="AQ31" s="68"/>
      <c r="AR31" s="68"/>
      <c r="AS31" s="71">
        <f t="shared" si="64"/>
        <v>0</v>
      </c>
      <c r="AT31" s="67"/>
      <c r="AU31" s="68"/>
      <c r="AV31" s="68"/>
      <c r="AW31" s="71">
        <f t="shared" si="65"/>
        <v>0</v>
      </c>
      <c r="AX31" s="67"/>
      <c r="AY31" s="68"/>
      <c r="AZ31" s="68"/>
      <c r="BA31" s="71">
        <f t="shared" si="66"/>
        <v>0</v>
      </c>
      <c r="BB31" s="67"/>
      <c r="BC31" s="68"/>
      <c r="BD31" s="68"/>
      <c r="BE31" s="71">
        <f t="shared" si="67"/>
        <v>0</v>
      </c>
      <c r="BF31" s="68"/>
      <c r="BG31" s="68"/>
      <c r="BH31" s="68"/>
      <c r="BI31" s="71">
        <f t="shared" si="68"/>
        <v>0</v>
      </c>
      <c r="BJ31" s="68"/>
      <c r="BK31" s="68"/>
      <c r="BL31" s="68"/>
      <c r="BM31" s="71">
        <f t="shared" si="69"/>
        <v>0</v>
      </c>
      <c r="BN31" s="68"/>
      <c r="BO31" s="68"/>
      <c r="BP31" s="68"/>
      <c r="BQ31" s="71">
        <f t="shared" si="70"/>
        <v>0</v>
      </c>
      <c r="BR31" s="68"/>
      <c r="BS31" s="68"/>
      <c r="BT31" s="68"/>
      <c r="BU31" s="71">
        <f t="shared" si="71"/>
        <v>0</v>
      </c>
      <c r="BV31" s="68"/>
      <c r="BW31" s="68"/>
      <c r="BX31" s="68"/>
      <c r="BY31" s="71">
        <f t="shared" si="72"/>
        <v>0</v>
      </c>
      <c r="BZ31" s="68"/>
      <c r="CA31" s="68"/>
      <c r="CB31" s="68"/>
      <c r="CC31" s="71">
        <f t="shared" si="73"/>
        <v>0</v>
      </c>
      <c r="CD31" s="68"/>
      <c r="CE31" s="68"/>
      <c r="CF31" s="68"/>
      <c r="CG31" s="71">
        <f t="shared" si="74"/>
        <v>0</v>
      </c>
      <c r="CH31" s="68"/>
      <c r="CI31" s="68"/>
      <c r="CJ31" s="68"/>
      <c r="CK31" s="71">
        <f t="shared" si="75"/>
        <v>0</v>
      </c>
      <c r="CL31" s="67"/>
      <c r="CM31" s="68"/>
      <c r="CN31" s="68"/>
      <c r="CO31" s="71">
        <f t="shared" si="40"/>
        <v>0</v>
      </c>
      <c r="CP31" s="68"/>
      <c r="CQ31" s="68"/>
      <c r="CR31" s="68"/>
      <c r="CS31" s="71">
        <f t="shared" si="76"/>
        <v>0</v>
      </c>
      <c r="CT31" s="68"/>
      <c r="CU31" s="68"/>
      <c r="CV31" s="68"/>
      <c r="CW31" s="71">
        <f t="shared" si="77"/>
        <v>0</v>
      </c>
      <c r="CX31" s="68"/>
      <c r="CY31" s="68"/>
      <c r="CZ31" s="68"/>
      <c r="DA31" s="71">
        <f t="shared" si="78"/>
        <v>0</v>
      </c>
      <c r="DB31" s="68"/>
      <c r="DC31" s="68"/>
      <c r="DD31" s="68"/>
      <c r="DE31" s="71">
        <f t="shared" si="79"/>
        <v>0</v>
      </c>
      <c r="DF31" s="68"/>
      <c r="DG31" s="68"/>
      <c r="DH31" s="68"/>
      <c r="DI31" s="68"/>
      <c r="DJ31" s="68"/>
      <c r="DK31" s="68"/>
      <c r="DL31" s="68"/>
      <c r="DM31" s="71">
        <f t="shared" si="80"/>
        <v>0</v>
      </c>
      <c r="DN31" s="68"/>
      <c r="DO31" s="68"/>
      <c r="DP31" s="68"/>
      <c r="DQ31" s="71">
        <f t="shared" si="81"/>
        <v>0</v>
      </c>
      <c r="DR31" s="68"/>
      <c r="DS31" s="68"/>
      <c r="DT31" s="68"/>
      <c r="DU31" s="71">
        <f t="shared" si="82"/>
        <v>0</v>
      </c>
      <c r="DV31" s="68"/>
      <c r="DW31" s="68"/>
      <c r="DX31" s="68"/>
      <c r="DY31" s="71">
        <f t="shared" si="83"/>
        <v>0</v>
      </c>
      <c r="DZ31" s="68"/>
      <c r="EA31" s="68"/>
      <c r="EB31" s="68"/>
      <c r="EC31" s="71">
        <f t="shared" si="84"/>
        <v>0</v>
      </c>
      <c r="ED31" s="68"/>
      <c r="EE31" s="68"/>
      <c r="EF31" s="68"/>
      <c r="EG31" s="68"/>
      <c r="EH31" s="68"/>
      <c r="EI31" s="68"/>
      <c r="EJ31" s="68"/>
      <c r="EK31" s="71">
        <f t="shared" si="85"/>
        <v>0</v>
      </c>
      <c r="EL31" s="68"/>
      <c r="EM31" s="68"/>
      <c r="EN31" s="68"/>
      <c r="EO31" s="71">
        <f t="shared" si="86"/>
        <v>0</v>
      </c>
      <c r="EP31" s="68"/>
      <c r="EQ31" s="68"/>
      <c r="ER31" s="68"/>
      <c r="ES31" s="71">
        <f t="shared" si="87"/>
        <v>0</v>
      </c>
      <c r="ET31" s="68"/>
      <c r="EU31" s="68"/>
      <c r="EV31" s="68"/>
      <c r="EW31" s="71">
        <f t="shared" si="88"/>
        <v>0</v>
      </c>
      <c r="EX31" s="67"/>
      <c r="EY31" s="68"/>
      <c r="EZ31" s="68"/>
      <c r="FA31" s="71">
        <f t="shared" si="54"/>
        <v>0</v>
      </c>
      <c r="FB31" s="68"/>
      <c r="FC31" s="68"/>
      <c r="FD31" s="68"/>
      <c r="FE31" s="71">
        <f t="shared" si="89"/>
        <v>0</v>
      </c>
      <c r="FF31" s="67"/>
      <c r="FG31" s="68"/>
      <c r="FH31" s="68"/>
      <c r="FI31" s="71">
        <f t="shared" si="56"/>
        <v>0</v>
      </c>
      <c r="FJ31" s="68"/>
      <c r="FK31" s="68"/>
      <c r="FL31" s="68"/>
      <c r="FM31" s="71">
        <f t="shared" si="90"/>
        <v>0</v>
      </c>
      <c r="FN31" s="68"/>
      <c r="FO31" s="68"/>
      <c r="FP31" s="68"/>
      <c r="FQ31" s="71">
        <f t="shared" si="91"/>
        <v>0</v>
      </c>
      <c r="FR31" s="68"/>
      <c r="FS31" s="68"/>
      <c r="FT31" s="68"/>
      <c r="FU31" s="71">
        <f t="shared" si="92"/>
        <v>0</v>
      </c>
      <c r="FV31" s="68"/>
      <c r="FW31" s="68"/>
      <c r="FX31" s="68"/>
      <c r="FY31" s="71">
        <f t="shared" si="93"/>
        <v>0</v>
      </c>
      <c r="FZ31" s="68"/>
      <c r="GA31" s="68"/>
      <c r="GB31" s="68"/>
      <c r="GC31" s="71">
        <f t="shared" si="94"/>
        <v>0</v>
      </c>
      <c r="GD31" s="67">
        <f t="shared" si="8"/>
        <v>0</v>
      </c>
      <c r="GE31" s="68">
        <f t="shared" si="8"/>
        <v>0</v>
      </c>
      <c r="GF31" s="68">
        <f t="shared" si="8"/>
        <v>0</v>
      </c>
      <c r="GG31" s="68">
        <f t="shared" si="8"/>
        <v>0</v>
      </c>
      <c r="GH31" s="69"/>
      <c r="GI31" s="69"/>
      <c r="GJ31" s="69"/>
      <c r="GK31" s="37" t="e">
        <f t="shared" si="9"/>
        <v>#DIV/0!</v>
      </c>
      <c r="GL31" s="37" t="e">
        <f t="shared" si="10"/>
        <v>#DIV/0!</v>
      </c>
      <c r="GM31" s="37" t="e">
        <f t="shared" si="11"/>
        <v>#DIV/0!</v>
      </c>
      <c r="GN31" s="37" t="e">
        <f t="shared" si="12"/>
        <v>#DIV/0!</v>
      </c>
      <c r="GO31" s="37" t="e">
        <f t="shared" si="13"/>
        <v>#DIV/0!</v>
      </c>
      <c r="GP31" s="37" t="e">
        <f t="shared" si="14"/>
        <v>#DIV/0!</v>
      </c>
      <c r="GQ31" s="37" t="e">
        <f t="shared" si="15"/>
        <v>#DIV/0!</v>
      </c>
      <c r="GR31" s="37" t="e">
        <f t="shared" si="16"/>
        <v>#DIV/0!</v>
      </c>
      <c r="GS31" s="37" t="e">
        <f t="shared" si="17"/>
        <v>#DIV/0!</v>
      </c>
      <c r="GT31" s="37" t="e">
        <f t="shared" si="18"/>
        <v>#DIV/0!</v>
      </c>
      <c r="GU31" s="70"/>
      <c r="GV31" s="70"/>
      <c r="GW31" s="5"/>
      <c r="GX31" s="5"/>
      <c r="GY31" s="5"/>
      <c r="GZ31" s="5"/>
      <c r="HA31" s="5"/>
      <c r="HB31" s="5"/>
    </row>
    <row r="32" spans="1:214" ht="11.25" hidden="1" customHeight="1">
      <c r="A32" s="28">
        <v>34547</v>
      </c>
      <c r="B32" s="67">
        <v>0</v>
      </c>
      <c r="C32" s="68">
        <v>0</v>
      </c>
      <c r="D32" s="68">
        <v>0</v>
      </c>
      <c r="E32" s="71">
        <f t="shared" si="19"/>
        <v>0</v>
      </c>
      <c r="F32" s="68"/>
      <c r="G32" s="68"/>
      <c r="H32" s="68"/>
      <c r="I32" s="71">
        <f t="shared" si="20"/>
        <v>0</v>
      </c>
      <c r="J32" s="68"/>
      <c r="K32" s="68"/>
      <c r="L32" s="68"/>
      <c r="M32" s="68"/>
      <c r="N32" s="68"/>
      <c r="O32" s="68"/>
      <c r="P32" s="68"/>
      <c r="Q32" s="71">
        <f t="shared" si="21"/>
        <v>0</v>
      </c>
      <c r="R32" s="68"/>
      <c r="S32" s="68"/>
      <c r="T32" s="68"/>
      <c r="U32" s="71">
        <f t="shared" si="22"/>
        <v>0</v>
      </c>
      <c r="V32" s="67"/>
      <c r="W32" s="68"/>
      <c r="X32" s="68"/>
      <c r="Y32" s="71">
        <f t="shared" si="23"/>
        <v>0</v>
      </c>
      <c r="Z32" s="67"/>
      <c r="AA32" s="68"/>
      <c r="AB32" s="68"/>
      <c r="AC32" s="71">
        <f t="shared" si="24"/>
        <v>0</v>
      </c>
      <c r="AD32" s="68"/>
      <c r="AE32" s="68"/>
      <c r="AF32" s="68"/>
      <c r="AG32" s="71">
        <f t="shared" si="25"/>
        <v>0</v>
      </c>
      <c r="AH32" s="68"/>
      <c r="AI32" s="68"/>
      <c r="AJ32" s="68"/>
      <c r="AK32" s="71">
        <f t="shared" si="62"/>
        <v>0</v>
      </c>
      <c r="AL32" s="67"/>
      <c r="AM32" s="68"/>
      <c r="AN32" s="68"/>
      <c r="AO32" s="71">
        <f t="shared" si="63"/>
        <v>0</v>
      </c>
      <c r="AP32" s="67"/>
      <c r="AQ32" s="68"/>
      <c r="AR32" s="68"/>
      <c r="AS32" s="71">
        <f t="shared" si="64"/>
        <v>0</v>
      </c>
      <c r="AT32" s="67"/>
      <c r="AU32" s="68"/>
      <c r="AV32" s="68"/>
      <c r="AW32" s="71">
        <f t="shared" si="65"/>
        <v>0</v>
      </c>
      <c r="AX32" s="67"/>
      <c r="AY32" s="68"/>
      <c r="AZ32" s="68"/>
      <c r="BA32" s="71">
        <f t="shared" si="66"/>
        <v>0</v>
      </c>
      <c r="BB32" s="67"/>
      <c r="BC32" s="68"/>
      <c r="BD32" s="68"/>
      <c r="BE32" s="71">
        <f t="shared" si="67"/>
        <v>0</v>
      </c>
      <c r="BF32" s="68"/>
      <c r="BG32" s="68"/>
      <c r="BH32" s="68"/>
      <c r="BI32" s="71">
        <f t="shared" si="68"/>
        <v>0</v>
      </c>
      <c r="BJ32" s="68"/>
      <c r="BK32" s="68"/>
      <c r="BL32" s="68"/>
      <c r="BM32" s="71">
        <f t="shared" si="69"/>
        <v>0</v>
      </c>
      <c r="BN32" s="68"/>
      <c r="BO32" s="68"/>
      <c r="BP32" s="68"/>
      <c r="BQ32" s="71">
        <f t="shared" si="70"/>
        <v>0</v>
      </c>
      <c r="BR32" s="68"/>
      <c r="BS32" s="68"/>
      <c r="BT32" s="68"/>
      <c r="BU32" s="71">
        <f t="shared" si="71"/>
        <v>0</v>
      </c>
      <c r="BV32" s="68"/>
      <c r="BW32" s="68"/>
      <c r="BX32" s="68"/>
      <c r="BY32" s="71">
        <f t="shared" si="72"/>
        <v>0</v>
      </c>
      <c r="BZ32" s="68"/>
      <c r="CA32" s="68"/>
      <c r="CB32" s="68"/>
      <c r="CC32" s="71">
        <f t="shared" si="73"/>
        <v>0</v>
      </c>
      <c r="CD32" s="68"/>
      <c r="CE32" s="68"/>
      <c r="CF32" s="68"/>
      <c r="CG32" s="71">
        <f t="shared" si="74"/>
        <v>0</v>
      </c>
      <c r="CH32" s="68"/>
      <c r="CI32" s="68"/>
      <c r="CJ32" s="68"/>
      <c r="CK32" s="71">
        <f t="shared" si="75"/>
        <v>0</v>
      </c>
      <c r="CL32" s="67"/>
      <c r="CM32" s="68"/>
      <c r="CN32" s="68"/>
      <c r="CO32" s="71">
        <f t="shared" si="40"/>
        <v>0</v>
      </c>
      <c r="CP32" s="68"/>
      <c r="CQ32" s="68"/>
      <c r="CR32" s="68"/>
      <c r="CS32" s="71">
        <f t="shared" si="76"/>
        <v>0</v>
      </c>
      <c r="CT32" s="68"/>
      <c r="CU32" s="68"/>
      <c r="CV32" s="68"/>
      <c r="CW32" s="71">
        <f t="shared" si="77"/>
        <v>0</v>
      </c>
      <c r="CX32" s="68"/>
      <c r="CY32" s="68"/>
      <c r="CZ32" s="68"/>
      <c r="DA32" s="71">
        <f t="shared" si="78"/>
        <v>0</v>
      </c>
      <c r="DB32" s="68"/>
      <c r="DC32" s="68"/>
      <c r="DD32" s="68"/>
      <c r="DE32" s="71">
        <f t="shared" si="79"/>
        <v>0</v>
      </c>
      <c r="DF32" s="68"/>
      <c r="DG32" s="68"/>
      <c r="DH32" s="68"/>
      <c r="DI32" s="68"/>
      <c r="DJ32" s="68"/>
      <c r="DK32" s="68"/>
      <c r="DL32" s="68"/>
      <c r="DM32" s="71">
        <f t="shared" si="80"/>
        <v>0</v>
      </c>
      <c r="DN32" s="68"/>
      <c r="DO32" s="68"/>
      <c r="DP32" s="68"/>
      <c r="DQ32" s="71">
        <f t="shared" si="81"/>
        <v>0</v>
      </c>
      <c r="DR32" s="68"/>
      <c r="DS32" s="68"/>
      <c r="DT32" s="68"/>
      <c r="DU32" s="71">
        <f t="shared" si="82"/>
        <v>0</v>
      </c>
      <c r="DV32" s="68"/>
      <c r="DW32" s="68"/>
      <c r="DX32" s="68"/>
      <c r="DY32" s="71">
        <f t="shared" si="83"/>
        <v>0</v>
      </c>
      <c r="DZ32" s="68"/>
      <c r="EA32" s="68"/>
      <c r="EB32" s="68"/>
      <c r="EC32" s="71">
        <f t="shared" si="84"/>
        <v>0</v>
      </c>
      <c r="ED32" s="68"/>
      <c r="EE32" s="68"/>
      <c r="EF32" s="68"/>
      <c r="EG32" s="68"/>
      <c r="EH32" s="68"/>
      <c r="EI32" s="68"/>
      <c r="EJ32" s="68"/>
      <c r="EK32" s="71">
        <f t="shared" si="85"/>
        <v>0</v>
      </c>
      <c r="EL32" s="68"/>
      <c r="EM32" s="68"/>
      <c r="EN32" s="68"/>
      <c r="EO32" s="71">
        <f t="shared" si="86"/>
        <v>0</v>
      </c>
      <c r="EP32" s="68"/>
      <c r="EQ32" s="68"/>
      <c r="ER32" s="68"/>
      <c r="ES32" s="71">
        <f t="shared" si="87"/>
        <v>0</v>
      </c>
      <c r="ET32" s="68"/>
      <c r="EU32" s="68"/>
      <c r="EV32" s="68"/>
      <c r="EW32" s="71">
        <f t="shared" si="88"/>
        <v>0</v>
      </c>
      <c r="EX32" s="67"/>
      <c r="EY32" s="68"/>
      <c r="EZ32" s="68"/>
      <c r="FA32" s="71">
        <f t="shared" si="54"/>
        <v>0</v>
      </c>
      <c r="FB32" s="68"/>
      <c r="FC32" s="68"/>
      <c r="FD32" s="68"/>
      <c r="FE32" s="71">
        <f t="shared" si="89"/>
        <v>0</v>
      </c>
      <c r="FF32" s="67"/>
      <c r="FG32" s="68"/>
      <c r="FH32" s="68"/>
      <c r="FI32" s="71">
        <f t="shared" si="56"/>
        <v>0</v>
      </c>
      <c r="FJ32" s="68"/>
      <c r="FK32" s="68"/>
      <c r="FL32" s="68"/>
      <c r="FM32" s="71">
        <f t="shared" si="90"/>
        <v>0</v>
      </c>
      <c r="FN32" s="68"/>
      <c r="FO32" s="68"/>
      <c r="FP32" s="68"/>
      <c r="FQ32" s="71">
        <f t="shared" si="91"/>
        <v>0</v>
      </c>
      <c r="FR32" s="68"/>
      <c r="FS32" s="68"/>
      <c r="FT32" s="68"/>
      <c r="FU32" s="71">
        <f t="shared" si="92"/>
        <v>0</v>
      </c>
      <c r="FV32" s="68"/>
      <c r="FW32" s="68"/>
      <c r="FX32" s="68"/>
      <c r="FY32" s="71">
        <f t="shared" si="93"/>
        <v>0</v>
      </c>
      <c r="FZ32" s="68"/>
      <c r="GA32" s="68"/>
      <c r="GB32" s="68"/>
      <c r="GC32" s="71">
        <f t="shared" si="94"/>
        <v>0</v>
      </c>
      <c r="GD32" s="67">
        <f t="shared" si="8"/>
        <v>0</v>
      </c>
      <c r="GE32" s="68">
        <f t="shared" si="8"/>
        <v>0</v>
      </c>
      <c r="GF32" s="68">
        <f t="shared" si="8"/>
        <v>0</v>
      </c>
      <c r="GG32" s="68">
        <f t="shared" si="8"/>
        <v>0</v>
      </c>
      <c r="GH32" s="69"/>
      <c r="GI32" s="69"/>
      <c r="GJ32" s="69"/>
      <c r="GK32" s="37" t="e">
        <f t="shared" si="9"/>
        <v>#DIV/0!</v>
      </c>
      <c r="GL32" s="37" t="e">
        <f t="shared" si="10"/>
        <v>#DIV/0!</v>
      </c>
      <c r="GM32" s="37" t="e">
        <f t="shared" si="11"/>
        <v>#DIV/0!</v>
      </c>
      <c r="GN32" s="37" t="e">
        <f t="shared" si="12"/>
        <v>#DIV/0!</v>
      </c>
      <c r="GO32" s="37" t="e">
        <f t="shared" si="13"/>
        <v>#DIV/0!</v>
      </c>
      <c r="GP32" s="37" t="e">
        <f t="shared" si="14"/>
        <v>#DIV/0!</v>
      </c>
      <c r="GQ32" s="37" t="e">
        <f t="shared" si="15"/>
        <v>#DIV/0!</v>
      </c>
      <c r="GR32" s="37" t="e">
        <f t="shared" si="16"/>
        <v>#DIV/0!</v>
      </c>
      <c r="GS32" s="37" t="e">
        <f t="shared" si="17"/>
        <v>#DIV/0!</v>
      </c>
      <c r="GT32" s="37" t="e">
        <f t="shared" si="18"/>
        <v>#DIV/0!</v>
      </c>
      <c r="GU32" s="70"/>
      <c r="GV32" s="70"/>
      <c r="GW32" s="5"/>
      <c r="GX32" s="5"/>
      <c r="GY32" s="5"/>
      <c r="GZ32" s="5"/>
      <c r="HA32" s="5"/>
      <c r="HB32" s="5"/>
    </row>
    <row r="33" spans="1:214" ht="11.25" hidden="1" customHeight="1">
      <c r="A33" s="28">
        <v>34578</v>
      </c>
      <c r="B33" s="67">
        <v>0</v>
      </c>
      <c r="C33" s="68">
        <v>0</v>
      </c>
      <c r="D33" s="68">
        <v>0</v>
      </c>
      <c r="E33" s="71">
        <f t="shared" si="19"/>
        <v>0</v>
      </c>
      <c r="F33" s="68"/>
      <c r="G33" s="68"/>
      <c r="H33" s="68"/>
      <c r="I33" s="71">
        <f t="shared" si="20"/>
        <v>0</v>
      </c>
      <c r="J33" s="68"/>
      <c r="K33" s="68"/>
      <c r="L33" s="68"/>
      <c r="M33" s="68"/>
      <c r="N33" s="68"/>
      <c r="O33" s="68"/>
      <c r="P33" s="68"/>
      <c r="Q33" s="71">
        <f t="shared" si="21"/>
        <v>0</v>
      </c>
      <c r="R33" s="68"/>
      <c r="S33" s="68"/>
      <c r="T33" s="68"/>
      <c r="U33" s="71">
        <f t="shared" si="22"/>
        <v>0</v>
      </c>
      <c r="V33" s="67"/>
      <c r="W33" s="68"/>
      <c r="X33" s="68"/>
      <c r="Y33" s="71">
        <f t="shared" si="23"/>
        <v>0</v>
      </c>
      <c r="Z33" s="67"/>
      <c r="AA33" s="68"/>
      <c r="AB33" s="68"/>
      <c r="AC33" s="71">
        <f t="shared" si="24"/>
        <v>0</v>
      </c>
      <c r="AD33" s="68"/>
      <c r="AE33" s="68"/>
      <c r="AF33" s="68"/>
      <c r="AG33" s="71">
        <f t="shared" si="25"/>
        <v>0</v>
      </c>
      <c r="AH33" s="68"/>
      <c r="AI33" s="68"/>
      <c r="AJ33" s="68"/>
      <c r="AK33" s="71">
        <f t="shared" si="62"/>
        <v>0</v>
      </c>
      <c r="AL33" s="67"/>
      <c r="AM33" s="68"/>
      <c r="AN33" s="68"/>
      <c r="AO33" s="71">
        <f t="shared" si="63"/>
        <v>0</v>
      </c>
      <c r="AP33" s="67"/>
      <c r="AQ33" s="68"/>
      <c r="AR33" s="68"/>
      <c r="AS33" s="71">
        <f t="shared" si="64"/>
        <v>0</v>
      </c>
      <c r="AT33" s="67"/>
      <c r="AU33" s="68"/>
      <c r="AV33" s="68"/>
      <c r="AW33" s="71">
        <f t="shared" si="65"/>
        <v>0</v>
      </c>
      <c r="AX33" s="67"/>
      <c r="AY33" s="68"/>
      <c r="AZ33" s="68"/>
      <c r="BA33" s="71">
        <f t="shared" si="66"/>
        <v>0</v>
      </c>
      <c r="BB33" s="67"/>
      <c r="BC33" s="68"/>
      <c r="BD33" s="68"/>
      <c r="BE33" s="71">
        <f t="shared" si="67"/>
        <v>0</v>
      </c>
      <c r="BF33" s="68"/>
      <c r="BG33" s="68"/>
      <c r="BH33" s="68"/>
      <c r="BI33" s="71">
        <f t="shared" si="68"/>
        <v>0</v>
      </c>
      <c r="BJ33" s="68"/>
      <c r="BK33" s="68"/>
      <c r="BL33" s="68"/>
      <c r="BM33" s="71">
        <f t="shared" si="69"/>
        <v>0</v>
      </c>
      <c r="BN33" s="68"/>
      <c r="BO33" s="68"/>
      <c r="BP33" s="68"/>
      <c r="BQ33" s="71">
        <f t="shared" si="70"/>
        <v>0</v>
      </c>
      <c r="BR33" s="68"/>
      <c r="BS33" s="68"/>
      <c r="BT33" s="68"/>
      <c r="BU33" s="71">
        <f t="shared" si="71"/>
        <v>0</v>
      </c>
      <c r="BV33" s="68"/>
      <c r="BW33" s="68"/>
      <c r="BX33" s="68"/>
      <c r="BY33" s="71">
        <f t="shared" si="72"/>
        <v>0</v>
      </c>
      <c r="BZ33" s="68"/>
      <c r="CA33" s="68"/>
      <c r="CB33" s="68"/>
      <c r="CC33" s="71">
        <f t="shared" si="73"/>
        <v>0</v>
      </c>
      <c r="CD33" s="68"/>
      <c r="CE33" s="68"/>
      <c r="CF33" s="68"/>
      <c r="CG33" s="71">
        <f t="shared" si="74"/>
        <v>0</v>
      </c>
      <c r="CH33" s="68"/>
      <c r="CI33" s="68"/>
      <c r="CJ33" s="68"/>
      <c r="CK33" s="71">
        <f t="shared" si="75"/>
        <v>0</v>
      </c>
      <c r="CL33" s="67"/>
      <c r="CM33" s="68"/>
      <c r="CN33" s="68"/>
      <c r="CO33" s="71">
        <f t="shared" si="40"/>
        <v>0</v>
      </c>
      <c r="CP33" s="68"/>
      <c r="CQ33" s="68"/>
      <c r="CR33" s="68"/>
      <c r="CS33" s="71">
        <f t="shared" si="76"/>
        <v>0</v>
      </c>
      <c r="CT33" s="68"/>
      <c r="CU33" s="68"/>
      <c r="CV33" s="68"/>
      <c r="CW33" s="71">
        <f t="shared" si="77"/>
        <v>0</v>
      </c>
      <c r="CX33" s="68"/>
      <c r="CY33" s="68"/>
      <c r="CZ33" s="68"/>
      <c r="DA33" s="71">
        <f t="shared" si="78"/>
        <v>0</v>
      </c>
      <c r="DB33" s="68"/>
      <c r="DC33" s="68"/>
      <c r="DD33" s="68"/>
      <c r="DE33" s="71">
        <f t="shared" si="79"/>
        <v>0</v>
      </c>
      <c r="DF33" s="68"/>
      <c r="DG33" s="68"/>
      <c r="DH33" s="68"/>
      <c r="DI33" s="68"/>
      <c r="DJ33" s="68"/>
      <c r="DK33" s="68"/>
      <c r="DL33" s="68"/>
      <c r="DM33" s="71">
        <f t="shared" si="80"/>
        <v>0</v>
      </c>
      <c r="DN33" s="68"/>
      <c r="DO33" s="68"/>
      <c r="DP33" s="68"/>
      <c r="DQ33" s="71">
        <f t="shared" si="81"/>
        <v>0</v>
      </c>
      <c r="DR33" s="68"/>
      <c r="DS33" s="68"/>
      <c r="DT33" s="68"/>
      <c r="DU33" s="71">
        <f t="shared" si="82"/>
        <v>0</v>
      </c>
      <c r="DV33" s="68"/>
      <c r="DW33" s="68"/>
      <c r="DX33" s="68"/>
      <c r="DY33" s="71">
        <f t="shared" si="83"/>
        <v>0</v>
      </c>
      <c r="DZ33" s="68"/>
      <c r="EA33" s="68"/>
      <c r="EB33" s="68"/>
      <c r="EC33" s="71">
        <f t="shared" si="84"/>
        <v>0</v>
      </c>
      <c r="ED33" s="68"/>
      <c r="EE33" s="68"/>
      <c r="EF33" s="68"/>
      <c r="EG33" s="68"/>
      <c r="EH33" s="68"/>
      <c r="EI33" s="68"/>
      <c r="EJ33" s="68"/>
      <c r="EK33" s="71">
        <f t="shared" si="85"/>
        <v>0</v>
      </c>
      <c r="EL33" s="68"/>
      <c r="EM33" s="68"/>
      <c r="EN33" s="68"/>
      <c r="EO33" s="71">
        <f t="shared" si="86"/>
        <v>0</v>
      </c>
      <c r="EP33" s="68"/>
      <c r="EQ33" s="68"/>
      <c r="ER33" s="68"/>
      <c r="ES33" s="71">
        <f t="shared" si="87"/>
        <v>0</v>
      </c>
      <c r="ET33" s="68"/>
      <c r="EU33" s="68"/>
      <c r="EV33" s="68"/>
      <c r="EW33" s="71">
        <f t="shared" si="88"/>
        <v>0</v>
      </c>
      <c r="EX33" s="67"/>
      <c r="EY33" s="68"/>
      <c r="EZ33" s="68"/>
      <c r="FA33" s="71">
        <f t="shared" si="54"/>
        <v>0</v>
      </c>
      <c r="FB33" s="68"/>
      <c r="FC33" s="68"/>
      <c r="FD33" s="68"/>
      <c r="FE33" s="71">
        <f t="shared" si="89"/>
        <v>0</v>
      </c>
      <c r="FF33" s="67"/>
      <c r="FG33" s="68"/>
      <c r="FH33" s="68"/>
      <c r="FI33" s="71">
        <f t="shared" si="56"/>
        <v>0</v>
      </c>
      <c r="FJ33" s="68"/>
      <c r="FK33" s="68"/>
      <c r="FL33" s="68"/>
      <c r="FM33" s="71">
        <f t="shared" si="90"/>
        <v>0</v>
      </c>
      <c r="FN33" s="68"/>
      <c r="FO33" s="68"/>
      <c r="FP33" s="68"/>
      <c r="FQ33" s="71">
        <f t="shared" si="91"/>
        <v>0</v>
      </c>
      <c r="FR33" s="68"/>
      <c r="FS33" s="68"/>
      <c r="FT33" s="68"/>
      <c r="FU33" s="71">
        <f t="shared" si="92"/>
        <v>0</v>
      </c>
      <c r="FV33" s="68"/>
      <c r="FW33" s="68"/>
      <c r="FX33" s="68"/>
      <c r="FY33" s="71">
        <f t="shared" si="93"/>
        <v>0</v>
      </c>
      <c r="FZ33" s="68"/>
      <c r="GA33" s="68"/>
      <c r="GB33" s="68"/>
      <c r="GC33" s="71">
        <f t="shared" si="94"/>
        <v>0</v>
      </c>
      <c r="GD33" s="67">
        <f t="shared" si="8"/>
        <v>0</v>
      </c>
      <c r="GE33" s="68">
        <f t="shared" si="8"/>
        <v>0</v>
      </c>
      <c r="GF33" s="68">
        <f t="shared" si="8"/>
        <v>0</v>
      </c>
      <c r="GG33" s="68">
        <f t="shared" si="8"/>
        <v>0</v>
      </c>
      <c r="GH33" s="69"/>
      <c r="GI33" s="69"/>
      <c r="GJ33" s="69"/>
      <c r="GK33" s="37" t="e">
        <f t="shared" si="9"/>
        <v>#DIV/0!</v>
      </c>
      <c r="GL33" s="37" t="e">
        <f t="shared" si="10"/>
        <v>#DIV/0!</v>
      </c>
      <c r="GM33" s="37" t="e">
        <f t="shared" si="11"/>
        <v>#DIV/0!</v>
      </c>
      <c r="GN33" s="37" t="e">
        <f t="shared" si="12"/>
        <v>#DIV/0!</v>
      </c>
      <c r="GO33" s="37" t="e">
        <f t="shared" si="13"/>
        <v>#DIV/0!</v>
      </c>
      <c r="GP33" s="37" t="e">
        <f t="shared" si="14"/>
        <v>#DIV/0!</v>
      </c>
      <c r="GQ33" s="37" t="e">
        <f t="shared" si="15"/>
        <v>#DIV/0!</v>
      </c>
      <c r="GR33" s="37" t="e">
        <f t="shared" si="16"/>
        <v>#DIV/0!</v>
      </c>
      <c r="GS33" s="37" t="e">
        <f t="shared" si="17"/>
        <v>#DIV/0!</v>
      </c>
      <c r="GT33" s="37" t="e">
        <f t="shared" si="18"/>
        <v>#DIV/0!</v>
      </c>
      <c r="GU33" s="70"/>
      <c r="GV33" s="70"/>
      <c r="GW33" s="5"/>
      <c r="GX33" s="5"/>
      <c r="GY33" s="5"/>
      <c r="GZ33" s="5"/>
      <c r="HA33" s="5"/>
      <c r="HB33" s="5"/>
    </row>
    <row r="34" spans="1:214" ht="11.25" hidden="1" customHeight="1">
      <c r="A34" s="28">
        <v>34608</v>
      </c>
      <c r="B34" s="67">
        <v>0</v>
      </c>
      <c r="C34" s="68">
        <v>0</v>
      </c>
      <c r="D34" s="68">
        <v>0</v>
      </c>
      <c r="E34" s="71">
        <f t="shared" si="19"/>
        <v>0</v>
      </c>
      <c r="F34" s="68"/>
      <c r="G34" s="68"/>
      <c r="H34" s="68"/>
      <c r="I34" s="71">
        <f t="shared" si="20"/>
        <v>0</v>
      </c>
      <c r="J34" s="68"/>
      <c r="K34" s="68"/>
      <c r="L34" s="68"/>
      <c r="M34" s="68"/>
      <c r="N34" s="68"/>
      <c r="O34" s="68"/>
      <c r="P34" s="68"/>
      <c r="Q34" s="71">
        <f t="shared" si="21"/>
        <v>0</v>
      </c>
      <c r="R34" s="68"/>
      <c r="S34" s="68"/>
      <c r="T34" s="68"/>
      <c r="U34" s="71">
        <f t="shared" si="22"/>
        <v>0</v>
      </c>
      <c r="V34" s="67"/>
      <c r="W34" s="68"/>
      <c r="X34" s="68"/>
      <c r="Y34" s="71">
        <f t="shared" si="23"/>
        <v>0</v>
      </c>
      <c r="Z34" s="67"/>
      <c r="AA34" s="68"/>
      <c r="AB34" s="68"/>
      <c r="AC34" s="71">
        <f t="shared" si="24"/>
        <v>0</v>
      </c>
      <c r="AD34" s="68"/>
      <c r="AE34" s="68"/>
      <c r="AF34" s="68"/>
      <c r="AG34" s="71">
        <f t="shared" si="25"/>
        <v>0</v>
      </c>
      <c r="AH34" s="68"/>
      <c r="AI34" s="68"/>
      <c r="AJ34" s="68"/>
      <c r="AK34" s="71">
        <f t="shared" si="62"/>
        <v>0</v>
      </c>
      <c r="AL34" s="67"/>
      <c r="AM34" s="68"/>
      <c r="AN34" s="68"/>
      <c r="AO34" s="71">
        <f t="shared" si="63"/>
        <v>0</v>
      </c>
      <c r="AP34" s="67"/>
      <c r="AQ34" s="68"/>
      <c r="AR34" s="68"/>
      <c r="AS34" s="71">
        <f t="shared" si="64"/>
        <v>0</v>
      </c>
      <c r="AT34" s="67"/>
      <c r="AU34" s="68"/>
      <c r="AV34" s="68"/>
      <c r="AW34" s="71">
        <f t="shared" si="65"/>
        <v>0</v>
      </c>
      <c r="AX34" s="67"/>
      <c r="AY34" s="68"/>
      <c r="AZ34" s="68"/>
      <c r="BA34" s="71">
        <f t="shared" si="66"/>
        <v>0</v>
      </c>
      <c r="BB34" s="67"/>
      <c r="BC34" s="68"/>
      <c r="BD34" s="68"/>
      <c r="BE34" s="71">
        <f t="shared" si="67"/>
        <v>0</v>
      </c>
      <c r="BF34" s="68"/>
      <c r="BG34" s="68"/>
      <c r="BH34" s="68"/>
      <c r="BI34" s="71">
        <f t="shared" si="68"/>
        <v>0</v>
      </c>
      <c r="BJ34" s="68"/>
      <c r="BK34" s="68"/>
      <c r="BL34" s="68"/>
      <c r="BM34" s="71">
        <f t="shared" si="69"/>
        <v>0</v>
      </c>
      <c r="BN34" s="68"/>
      <c r="BO34" s="68"/>
      <c r="BP34" s="68"/>
      <c r="BQ34" s="71">
        <f t="shared" si="70"/>
        <v>0</v>
      </c>
      <c r="BR34" s="68"/>
      <c r="BS34" s="68"/>
      <c r="BT34" s="68"/>
      <c r="BU34" s="71">
        <f t="shared" si="71"/>
        <v>0</v>
      </c>
      <c r="BV34" s="68"/>
      <c r="BW34" s="68"/>
      <c r="BX34" s="68"/>
      <c r="BY34" s="71">
        <f t="shared" si="72"/>
        <v>0</v>
      </c>
      <c r="BZ34" s="68"/>
      <c r="CA34" s="68"/>
      <c r="CB34" s="68"/>
      <c r="CC34" s="71">
        <f t="shared" si="73"/>
        <v>0</v>
      </c>
      <c r="CD34" s="68"/>
      <c r="CE34" s="68"/>
      <c r="CF34" s="68"/>
      <c r="CG34" s="71">
        <f t="shared" si="74"/>
        <v>0</v>
      </c>
      <c r="CH34" s="68"/>
      <c r="CI34" s="68"/>
      <c r="CJ34" s="68"/>
      <c r="CK34" s="71">
        <f t="shared" si="75"/>
        <v>0</v>
      </c>
      <c r="CL34" s="67"/>
      <c r="CM34" s="68"/>
      <c r="CN34" s="68"/>
      <c r="CO34" s="71">
        <f t="shared" si="40"/>
        <v>0</v>
      </c>
      <c r="CP34" s="68"/>
      <c r="CQ34" s="68"/>
      <c r="CR34" s="68"/>
      <c r="CS34" s="71">
        <f t="shared" si="76"/>
        <v>0</v>
      </c>
      <c r="CT34" s="68"/>
      <c r="CU34" s="68"/>
      <c r="CV34" s="68"/>
      <c r="CW34" s="71">
        <f t="shared" si="77"/>
        <v>0</v>
      </c>
      <c r="CX34" s="68"/>
      <c r="CY34" s="68"/>
      <c r="CZ34" s="68"/>
      <c r="DA34" s="71">
        <f t="shared" si="78"/>
        <v>0</v>
      </c>
      <c r="DB34" s="68"/>
      <c r="DC34" s="68"/>
      <c r="DD34" s="68"/>
      <c r="DE34" s="71">
        <f t="shared" si="79"/>
        <v>0</v>
      </c>
      <c r="DF34" s="68"/>
      <c r="DG34" s="68"/>
      <c r="DH34" s="68"/>
      <c r="DI34" s="68"/>
      <c r="DJ34" s="68"/>
      <c r="DK34" s="68"/>
      <c r="DL34" s="68"/>
      <c r="DM34" s="71">
        <f t="shared" si="80"/>
        <v>0</v>
      </c>
      <c r="DN34" s="68"/>
      <c r="DO34" s="68"/>
      <c r="DP34" s="68"/>
      <c r="DQ34" s="71">
        <f t="shared" si="81"/>
        <v>0</v>
      </c>
      <c r="DR34" s="68"/>
      <c r="DS34" s="68"/>
      <c r="DT34" s="68"/>
      <c r="DU34" s="71">
        <f t="shared" si="82"/>
        <v>0</v>
      </c>
      <c r="DV34" s="68"/>
      <c r="DW34" s="68"/>
      <c r="DX34" s="68"/>
      <c r="DY34" s="71">
        <f t="shared" si="83"/>
        <v>0</v>
      </c>
      <c r="DZ34" s="68"/>
      <c r="EA34" s="68"/>
      <c r="EB34" s="68"/>
      <c r="EC34" s="71">
        <f t="shared" si="84"/>
        <v>0</v>
      </c>
      <c r="ED34" s="68"/>
      <c r="EE34" s="68"/>
      <c r="EF34" s="68"/>
      <c r="EG34" s="68"/>
      <c r="EH34" s="68"/>
      <c r="EI34" s="68"/>
      <c r="EJ34" s="68"/>
      <c r="EK34" s="71">
        <f t="shared" si="85"/>
        <v>0</v>
      </c>
      <c r="EL34" s="68"/>
      <c r="EM34" s="68"/>
      <c r="EN34" s="68"/>
      <c r="EO34" s="71">
        <f t="shared" si="86"/>
        <v>0</v>
      </c>
      <c r="EP34" s="68"/>
      <c r="EQ34" s="68"/>
      <c r="ER34" s="68"/>
      <c r="ES34" s="71">
        <f t="shared" si="87"/>
        <v>0</v>
      </c>
      <c r="ET34" s="68"/>
      <c r="EU34" s="68"/>
      <c r="EV34" s="68"/>
      <c r="EW34" s="71">
        <f t="shared" si="88"/>
        <v>0</v>
      </c>
      <c r="EX34" s="67"/>
      <c r="EY34" s="68"/>
      <c r="EZ34" s="68"/>
      <c r="FA34" s="71">
        <f t="shared" si="54"/>
        <v>0</v>
      </c>
      <c r="FB34" s="68"/>
      <c r="FC34" s="68"/>
      <c r="FD34" s="68"/>
      <c r="FE34" s="71">
        <f t="shared" si="89"/>
        <v>0</v>
      </c>
      <c r="FF34" s="67"/>
      <c r="FG34" s="68"/>
      <c r="FH34" s="68"/>
      <c r="FI34" s="71">
        <f t="shared" si="56"/>
        <v>0</v>
      </c>
      <c r="FJ34" s="68"/>
      <c r="FK34" s="68"/>
      <c r="FL34" s="68"/>
      <c r="FM34" s="71">
        <f t="shared" si="90"/>
        <v>0</v>
      </c>
      <c r="FN34" s="68"/>
      <c r="FO34" s="68"/>
      <c r="FP34" s="68"/>
      <c r="FQ34" s="71">
        <f t="shared" si="91"/>
        <v>0</v>
      </c>
      <c r="FR34" s="68"/>
      <c r="FS34" s="68"/>
      <c r="FT34" s="68"/>
      <c r="FU34" s="71">
        <f t="shared" si="92"/>
        <v>0</v>
      </c>
      <c r="FV34" s="68"/>
      <c r="FW34" s="68"/>
      <c r="FX34" s="68"/>
      <c r="FY34" s="71">
        <f t="shared" si="93"/>
        <v>0</v>
      </c>
      <c r="FZ34" s="68"/>
      <c r="GA34" s="68"/>
      <c r="GB34" s="68"/>
      <c r="GC34" s="71">
        <f t="shared" si="94"/>
        <v>0</v>
      </c>
      <c r="GD34" s="67">
        <f t="shared" si="8"/>
        <v>0</v>
      </c>
      <c r="GE34" s="68">
        <f t="shared" si="8"/>
        <v>0</v>
      </c>
      <c r="GF34" s="68">
        <f t="shared" si="8"/>
        <v>0</v>
      </c>
      <c r="GG34" s="68">
        <f t="shared" si="8"/>
        <v>0</v>
      </c>
      <c r="GH34" s="69"/>
      <c r="GI34" s="69"/>
      <c r="GJ34" s="69"/>
      <c r="GK34" s="37" t="e">
        <f t="shared" si="9"/>
        <v>#DIV/0!</v>
      </c>
      <c r="GL34" s="37" t="e">
        <f t="shared" si="10"/>
        <v>#DIV/0!</v>
      </c>
      <c r="GM34" s="37" t="e">
        <f t="shared" si="11"/>
        <v>#DIV/0!</v>
      </c>
      <c r="GN34" s="37" t="e">
        <f t="shared" si="12"/>
        <v>#DIV/0!</v>
      </c>
      <c r="GO34" s="37" t="e">
        <f t="shared" si="13"/>
        <v>#DIV/0!</v>
      </c>
      <c r="GP34" s="37" t="e">
        <f t="shared" si="14"/>
        <v>#DIV/0!</v>
      </c>
      <c r="GQ34" s="37" t="e">
        <f t="shared" si="15"/>
        <v>#DIV/0!</v>
      </c>
      <c r="GR34" s="37" t="e">
        <f t="shared" si="16"/>
        <v>#DIV/0!</v>
      </c>
      <c r="GS34" s="37" t="e">
        <f t="shared" si="17"/>
        <v>#DIV/0!</v>
      </c>
      <c r="GT34" s="37" t="e">
        <f t="shared" si="18"/>
        <v>#DIV/0!</v>
      </c>
      <c r="GU34" s="70"/>
      <c r="GV34" s="70"/>
      <c r="GW34" s="5"/>
      <c r="GX34" s="5"/>
      <c r="GY34" s="5"/>
      <c r="GZ34" s="5"/>
      <c r="HA34" s="5"/>
      <c r="HB34" s="5"/>
    </row>
    <row r="35" spans="1:214" ht="11.25" hidden="1" customHeight="1">
      <c r="A35" s="28">
        <v>34639</v>
      </c>
      <c r="B35" s="67">
        <v>0</v>
      </c>
      <c r="C35" s="68">
        <v>0</v>
      </c>
      <c r="D35" s="68">
        <v>0</v>
      </c>
      <c r="E35" s="71">
        <f t="shared" si="19"/>
        <v>0</v>
      </c>
      <c r="F35" s="68"/>
      <c r="G35" s="68"/>
      <c r="H35" s="68"/>
      <c r="I35" s="71">
        <f t="shared" si="20"/>
        <v>0</v>
      </c>
      <c r="J35" s="68"/>
      <c r="K35" s="68"/>
      <c r="L35" s="68"/>
      <c r="M35" s="68"/>
      <c r="N35" s="68"/>
      <c r="O35" s="68"/>
      <c r="P35" s="68"/>
      <c r="Q35" s="71">
        <f t="shared" si="21"/>
        <v>0</v>
      </c>
      <c r="R35" s="68"/>
      <c r="S35" s="68"/>
      <c r="T35" s="68"/>
      <c r="U35" s="71">
        <f t="shared" si="22"/>
        <v>0</v>
      </c>
      <c r="V35" s="67"/>
      <c r="W35" s="68"/>
      <c r="X35" s="68"/>
      <c r="Y35" s="71">
        <f t="shared" si="23"/>
        <v>0</v>
      </c>
      <c r="Z35" s="67"/>
      <c r="AA35" s="68"/>
      <c r="AB35" s="68"/>
      <c r="AC35" s="71">
        <f t="shared" si="24"/>
        <v>0</v>
      </c>
      <c r="AD35" s="68"/>
      <c r="AE35" s="68"/>
      <c r="AF35" s="68"/>
      <c r="AG35" s="71">
        <f t="shared" si="25"/>
        <v>0</v>
      </c>
      <c r="AH35" s="68"/>
      <c r="AI35" s="68"/>
      <c r="AJ35" s="68"/>
      <c r="AK35" s="71">
        <f t="shared" si="62"/>
        <v>0</v>
      </c>
      <c r="AL35" s="67"/>
      <c r="AM35" s="68"/>
      <c r="AN35" s="68"/>
      <c r="AO35" s="71">
        <f t="shared" si="63"/>
        <v>0</v>
      </c>
      <c r="AP35" s="67"/>
      <c r="AQ35" s="68"/>
      <c r="AR35" s="68"/>
      <c r="AS35" s="71">
        <f t="shared" si="64"/>
        <v>0</v>
      </c>
      <c r="AT35" s="67"/>
      <c r="AU35" s="68"/>
      <c r="AV35" s="68"/>
      <c r="AW35" s="71">
        <f t="shared" si="65"/>
        <v>0</v>
      </c>
      <c r="AX35" s="67"/>
      <c r="AY35" s="68"/>
      <c r="AZ35" s="68"/>
      <c r="BA35" s="71">
        <f t="shared" si="66"/>
        <v>0</v>
      </c>
      <c r="BB35" s="67"/>
      <c r="BC35" s="68"/>
      <c r="BD35" s="68"/>
      <c r="BE35" s="71">
        <f t="shared" si="67"/>
        <v>0</v>
      </c>
      <c r="BF35" s="68"/>
      <c r="BG35" s="68"/>
      <c r="BH35" s="68"/>
      <c r="BI35" s="71">
        <f t="shared" si="68"/>
        <v>0</v>
      </c>
      <c r="BJ35" s="68"/>
      <c r="BK35" s="68"/>
      <c r="BL35" s="68"/>
      <c r="BM35" s="71">
        <f t="shared" si="69"/>
        <v>0</v>
      </c>
      <c r="BN35" s="68"/>
      <c r="BO35" s="68"/>
      <c r="BP35" s="68"/>
      <c r="BQ35" s="71">
        <f t="shared" si="70"/>
        <v>0</v>
      </c>
      <c r="BR35" s="68"/>
      <c r="BS35" s="68"/>
      <c r="BT35" s="68"/>
      <c r="BU35" s="71">
        <f t="shared" si="71"/>
        <v>0</v>
      </c>
      <c r="BV35" s="68"/>
      <c r="BW35" s="68"/>
      <c r="BX35" s="68"/>
      <c r="BY35" s="71">
        <f t="shared" si="72"/>
        <v>0</v>
      </c>
      <c r="BZ35" s="68"/>
      <c r="CA35" s="68"/>
      <c r="CB35" s="68"/>
      <c r="CC35" s="71">
        <f t="shared" si="73"/>
        <v>0</v>
      </c>
      <c r="CD35" s="68"/>
      <c r="CE35" s="68"/>
      <c r="CF35" s="68"/>
      <c r="CG35" s="71">
        <f t="shared" si="74"/>
        <v>0</v>
      </c>
      <c r="CH35" s="68"/>
      <c r="CI35" s="68"/>
      <c r="CJ35" s="68"/>
      <c r="CK35" s="71">
        <f t="shared" si="75"/>
        <v>0</v>
      </c>
      <c r="CL35" s="67"/>
      <c r="CM35" s="68"/>
      <c r="CN35" s="68"/>
      <c r="CO35" s="71">
        <f t="shared" si="40"/>
        <v>0</v>
      </c>
      <c r="CP35" s="68"/>
      <c r="CQ35" s="68"/>
      <c r="CR35" s="68"/>
      <c r="CS35" s="71">
        <f t="shared" si="76"/>
        <v>0</v>
      </c>
      <c r="CT35" s="68"/>
      <c r="CU35" s="68"/>
      <c r="CV35" s="68"/>
      <c r="CW35" s="71">
        <f t="shared" si="77"/>
        <v>0</v>
      </c>
      <c r="CX35" s="68"/>
      <c r="CY35" s="68"/>
      <c r="CZ35" s="68"/>
      <c r="DA35" s="71">
        <f t="shared" si="78"/>
        <v>0</v>
      </c>
      <c r="DB35" s="68"/>
      <c r="DC35" s="68"/>
      <c r="DD35" s="68"/>
      <c r="DE35" s="71">
        <f t="shared" si="79"/>
        <v>0</v>
      </c>
      <c r="DF35" s="68"/>
      <c r="DG35" s="68"/>
      <c r="DH35" s="68"/>
      <c r="DI35" s="68"/>
      <c r="DJ35" s="68"/>
      <c r="DK35" s="68"/>
      <c r="DL35" s="68"/>
      <c r="DM35" s="71">
        <f t="shared" si="80"/>
        <v>0</v>
      </c>
      <c r="DN35" s="68"/>
      <c r="DO35" s="68"/>
      <c r="DP35" s="68"/>
      <c r="DQ35" s="71">
        <f t="shared" si="81"/>
        <v>0</v>
      </c>
      <c r="DR35" s="68"/>
      <c r="DS35" s="68"/>
      <c r="DT35" s="68"/>
      <c r="DU35" s="71">
        <f t="shared" si="82"/>
        <v>0</v>
      </c>
      <c r="DV35" s="68"/>
      <c r="DW35" s="68"/>
      <c r="DX35" s="68"/>
      <c r="DY35" s="71">
        <f t="shared" si="83"/>
        <v>0</v>
      </c>
      <c r="DZ35" s="68"/>
      <c r="EA35" s="68"/>
      <c r="EB35" s="68"/>
      <c r="EC35" s="71">
        <f t="shared" si="84"/>
        <v>0</v>
      </c>
      <c r="ED35" s="68"/>
      <c r="EE35" s="68"/>
      <c r="EF35" s="68"/>
      <c r="EG35" s="68"/>
      <c r="EH35" s="68"/>
      <c r="EI35" s="68"/>
      <c r="EJ35" s="68"/>
      <c r="EK35" s="71">
        <f t="shared" si="85"/>
        <v>0</v>
      </c>
      <c r="EL35" s="68"/>
      <c r="EM35" s="68"/>
      <c r="EN35" s="68"/>
      <c r="EO35" s="71">
        <f t="shared" si="86"/>
        <v>0</v>
      </c>
      <c r="EP35" s="68"/>
      <c r="EQ35" s="68"/>
      <c r="ER35" s="68"/>
      <c r="ES35" s="71">
        <f t="shared" si="87"/>
        <v>0</v>
      </c>
      <c r="ET35" s="68"/>
      <c r="EU35" s="68"/>
      <c r="EV35" s="68"/>
      <c r="EW35" s="71">
        <f t="shared" si="88"/>
        <v>0</v>
      </c>
      <c r="EX35" s="67"/>
      <c r="EY35" s="68"/>
      <c r="EZ35" s="68"/>
      <c r="FA35" s="71">
        <f t="shared" si="54"/>
        <v>0</v>
      </c>
      <c r="FB35" s="68"/>
      <c r="FC35" s="68"/>
      <c r="FD35" s="68"/>
      <c r="FE35" s="71">
        <f t="shared" si="89"/>
        <v>0</v>
      </c>
      <c r="FF35" s="67"/>
      <c r="FG35" s="68"/>
      <c r="FH35" s="68"/>
      <c r="FI35" s="71">
        <f t="shared" si="56"/>
        <v>0</v>
      </c>
      <c r="FJ35" s="68"/>
      <c r="FK35" s="68"/>
      <c r="FL35" s="68"/>
      <c r="FM35" s="71">
        <f t="shared" si="90"/>
        <v>0</v>
      </c>
      <c r="FN35" s="68"/>
      <c r="FO35" s="68"/>
      <c r="FP35" s="68"/>
      <c r="FQ35" s="71">
        <f t="shared" si="91"/>
        <v>0</v>
      </c>
      <c r="FR35" s="68"/>
      <c r="FS35" s="68"/>
      <c r="FT35" s="68"/>
      <c r="FU35" s="71">
        <f t="shared" si="92"/>
        <v>0</v>
      </c>
      <c r="FV35" s="68"/>
      <c r="FW35" s="68"/>
      <c r="FX35" s="68"/>
      <c r="FY35" s="71">
        <f t="shared" si="93"/>
        <v>0</v>
      </c>
      <c r="FZ35" s="68"/>
      <c r="GA35" s="68"/>
      <c r="GB35" s="68"/>
      <c r="GC35" s="71">
        <f t="shared" si="94"/>
        <v>0</v>
      </c>
      <c r="GD35" s="67">
        <f t="shared" si="8"/>
        <v>0</v>
      </c>
      <c r="GE35" s="68">
        <f t="shared" si="8"/>
        <v>0</v>
      </c>
      <c r="GF35" s="68">
        <f t="shared" si="8"/>
        <v>0</v>
      </c>
      <c r="GG35" s="68">
        <f t="shared" si="8"/>
        <v>0</v>
      </c>
      <c r="GH35" s="69"/>
      <c r="GI35" s="69"/>
      <c r="GJ35" s="69"/>
      <c r="GK35" s="37" t="e">
        <f t="shared" si="9"/>
        <v>#DIV/0!</v>
      </c>
      <c r="GL35" s="37" t="e">
        <f t="shared" si="10"/>
        <v>#DIV/0!</v>
      </c>
      <c r="GM35" s="37" t="e">
        <f t="shared" si="11"/>
        <v>#DIV/0!</v>
      </c>
      <c r="GN35" s="37" t="e">
        <f t="shared" si="12"/>
        <v>#DIV/0!</v>
      </c>
      <c r="GO35" s="37" t="e">
        <f t="shared" si="13"/>
        <v>#DIV/0!</v>
      </c>
      <c r="GP35" s="37" t="e">
        <f t="shared" si="14"/>
        <v>#DIV/0!</v>
      </c>
      <c r="GQ35" s="37" t="e">
        <f t="shared" si="15"/>
        <v>#DIV/0!</v>
      </c>
      <c r="GR35" s="37" t="e">
        <f t="shared" si="16"/>
        <v>#DIV/0!</v>
      </c>
      <c r="GS35" s="37" t="e">
        <f t="shared" si="17"/>
        <v>#DIV/0!</v>
      </c>
      <c r="GT35" s="37" t="e">
        <f t="shared" si="18"/>
        <v>#DIV/0!</v>
      </c>
      <c r="GU35" s="70"/>
      <c r="GV35" s="70"/>
      <c r="GW35" s="5"/>
      <c r="GX35" s="5"/>
      <c r="GY35" s="5"/>
      <c r="GZ35" s="5"/>
      <c r="HA35" s="5"/>
      <c r="HB35" s="5"/>
    </row>
    <row r="36" spans="1:214" ht="11.25" hidden="1" customHeight="1">
      <c r="A36" s="28">
        <v>34669</v>
      </c>
      <c r="B36" s="67">
        <v>0</v>
      </c>
      <c r="C36" s="68">
        <v>0</v>
      </c>
      <c r="D36" s="68">
        <v>0</v>
      </c>
      <c r="E36" s="71">
        <f t="shared" si="19"/>
        <v>0</v>
      </c>
      <c r="F36" s="68"/>
      <c r="G36" s="68"/>
      <c r="H36" s="68"/>
      <c r="I36" s="71">
        <f t="shared" si="20"/>
        <v>0</v>
      </c>
      <c r="J36" s="68"/>
      <c r="K36" s="68"/>
      <c r="L36" s="68"/>
      <c r="M36" s="68"/>
      <c r="N36" s="68"/>
      <c r="O36" s="68"/>
      <c r="P36" s="68"/>
      <c r="Q36" s="71">
        <f t="shared" si="21"/>
        <v>0</v>
      </c>
      <c r="R36" s="68"/>
      <c r="S36" s="68"/>
      <c r="T36" s="68"/>
      <c r="U36" s="71">
        <f t="shared" si="22"/>
        <v>0</v>
      </c>
      <c r="V36" s="67"/>
      <c r="W36" s="68"/>
      <c r="X36" s="68"/>
      <c r="Y36" s="71">
        <f t="shared" si="23"/>
        <v>0</v>
      </c>
      <c r="Z36" s="67"/>
      <c r="AA36" s="68"/>
      <c r="AB36" s="68"/>
      <c r="AC36" s="71">
        <f t="shared" si="24"/>
        <v>0</v>
      </c>
      <c r="AD36" s="68"/>
      <c r="AE36" s="68"/>
      <c r="AF36" s="68"/>
      <c r="AG36" s="71">
        <f t="shared" si="25"/>
        <v>0</v>
      </c>
      <c r="AH36" s="68"/>
      <c r="AI36" s="68"/>
      <c r="AJ36" s="68"/>
      <c r="AK36" s="71">
        <f t="shared" si="62"/>
        <v>0</v>
      </c>
      <c r="AL36" s="67"/>
      <c r="AM36" s="68"/>
      <c r="AN36" s="68"/>
      <c r="AO36" s="71">
        <f t="shared" si="63"/>
        <v>0</v>
      </c>
      <c r="AP36" s="67"/>
      <c r="AQ36" s="68"/>
      <c r="AR36" s="68"/>
      <c r="AS36" s="71">
        <f t="shared" si="64"/>
        <v>0</v>
      </c>
      <c r="AT36" s="67"/>
      <c r="AU36" s="68"/>
      <c r="AV36" s="68"/>
      <c r="AW36" s="71">
        <f t="shared" si="65"/>
        <v>0</v>
      </c>
      <c r="AX36" s="67"/>
      <c r="AY36" s="68"/>
      <c r="AZ36" s="68"/>
      <c r="BA36" s="71">
        <f t="shared" si="66"/>
        <v>0</v>
      </c>
      <c r="BB36" s="67"/>
      <c r="BC36" s="68"/>
      <c r="BD36" s="68"/>
      <c r="BE36" s="71">
        <f t="shared" si="67"/>
        <v>0</v>
      </c>
      <c r="BF36" s="68"/>
      <c r="BG36" s="68"/>
      <c r="BH36" s="68"/>
      <c r="BI36" s="71">
        <f t="shared" si="68"/>
        <v>0</v>
      </c>
      <c r="BJ36" s="68"/>
      <c r="BK36" s="68"/>
      <c r="BL36" s="68"/>
      <c r="BM36" s="71">
        <f t="shared" si="69"/>
        <v>0</v>
      </c>
      <c r="BN36" s="68"/>
      <c r="BO36" s="68"/>
      <c r="BP36" s="68"/>
      <c r="BQ36" s="71">
        <f t="shared" si="70"/>
        <v>0</v>
      </c>
      <c r="BR36" s="68"/>
      <c r="BS36" s="68"/>
      <c r="BT36" s="68"/>
      <c r="BU36" s="71">
        <f t="shared" si="71"/>
        <v>0</v>
      </c>
      <c r="BV36" s="68"/>
      <c r="BW36" s="68"/>
      <c r="BX36" s="68"/>
      <c r="BY36" s="71">
        <f t="shared" si="72"/>
        <v>0</v>
      </c>
      <c r="BZ36" s="68"/>
      <c r="CA36" s="68"/>
      <c r="CB36" s="68"/>
      <c r="CC36" s="71">
        <f t="shared" si="73"/>
        <v>0</v>
      </c>
      <c r="CD36" s="68"/>
      <c r="CE36" s="68"/>
      <c r="CF36" s="68"/>
      <c r="CG36" s="71">
        <f t="shared" si="74"/>
        <v>0</v>
      </c>
      <c r="CH36" s="68"/>
      <c r="CI36" s="68"/>
      <c r="CJ36" s="68"/>
      <c r="CK36" s="71">
        <f t="shared" si="75"/>
        <v>0</v>
      </c>
      <c r="CL36" s="67"/>
      <c r="CM36" s="68"/>
      <c r="CN36" s="68"/>
      <c r="CO36" s="71">
        <f t="shared" si="40"/>
        <v>0</v>
      </c>
      <c r="CP36" s="68"/>
      <c r="CQ36" s="68"/>
      <c r="CR36" s="68"/>
      <c r="CS36" s="71">
        <f t="shared" si="76"/>
        <v>0</v>
      </c>
      <c r="CT36" s="68"/>
      <c r="CU36" s="68"/>
      <c r="CV36" s="68"/>
      <c r="CW36" s="71">
        <f t="shared" si="77"/>
        <v>0</v>
      </c>
      <c r="CX36" s="68"/>
      <c r="CY36" s="68"/>
      <c r="CZ36" s="68"/>
      <c r="DA36" s="71">
        <f t="shared" si="78"/>
        <v>0</v>
      </c>
      <c r="DB36" s="68"/>
      <c r="DC36" s="68"/>
      <c r="DD36" s="68"/>
      <c r="DE36" s="71">
        <f t="shared" si="79"/>
        <v>0</v>
      </c>
      <c r="DF36" s="68"/>
      <c r="DG36" s="68"/>
      <c r="DH36" s="68"/>
      <c r="DI36" s="68"/>
      <c r="DJ36" s="68"/>
      <c r="DK36" s="68"/>
      <c r="DL36" s="68"/>
      <c r="DM36" s="71">
        <f t="shared" si="80"/>
        <v>0</v>
      </c>
      <c r="DN36" s="68"/>
      <c r="DO36" s="68"/>
      <c r="DP36" s="68"/>
      <c r="DQ36" s="71">
        <f t="shared" si="81"/>
        <v>0</v>
      </c>
      <c r="DR36" s="68"/>
      <c r="DS36" s="68"/>
      <c r="DT36" s="68"/>
      <c r="DU36" s="71">
        <f t="shared" si="82"/>
        <v>0</v>
      </c>
      <c r="DV36" s="68"/>
      <c r="DW36" s="68"/>
      <c r="DX36" s="68"/>
      <c r="DY36" s="71">
        <f t="shared" si="83"/>
        <v>0</v>
      </c>
      <c r="DZ36" s="68"/>
      <c r="EA36" s="68"/>
      <c r="EB36" s="68"/>
      <c r="EC36" s="71">
        <f t="shared" si="84"/>
        <v>0</v>
      </c>
      <c r="ED36" s="68"/>
      <c r="EE36" s="68"/>
      <c r="EF36" s="68"/>
      <c r="EG36" s="68"/>
      <c r="EH36" s="68"/>
      <c r="EI36" s="68"/>
      <c r="EJ36" s="68"/>
      <c r="EK36" s="71">
        <f t="shared" si="85"/>
        <v>0</v>
      </c>
      <c r="EL36" s="68"/>
      <c r="EM36" s="68"/>
      <c r="EN36" s="68"/>
      <c r="EO36" s="71">
        <f t="shared" si="86"/>
        <v>0</v>
      </c>
      <c r="EP36" s="68"/>
      <c r="EQ36" s="68"/>
      <c r="ER36" s="68"/>
      <c r="ES36" s="71">
        <f t="shared" si="87"/>
        <v>0</v>
      </c>
      <c r="ET36" s="68"/>
      <c r="EU36" s="68"/>
      <c r="EV36" s="68"/>
      <c r="EW36" s="71">
        <f t="shared" si="88"/>
        <v>0</v>
      </c>
      <c r="EX36" s="67"/>
      <c r="EY36" s="68"/>
      <c r="EZ36" s="68"/>
      <c r="FA36" s="71">
        <f t="shared" si="54"/>
        <v>0</v>
      </c>
      <c r="FB36" s="68"/>
      <c r="FC36" s="68"/>
      <c r="FD36" s="68"/>
      <c r="FE36" s="71">
        <f t="shared" si="89"/>
        <v>0</v>
      </c>
      <c r="FF36" s="67"/>
      <c r="FG36" s="68"/>
      <c r="FH36" s="68"/>
      <c r="FI36" s="71">
        <f t="shared" si="56"/>
        <v>0</v>
      </c>
      <c r="FJ36" s="68"/>
      <c r="FK36" s="68"/>
      <c r="FL36" s="68"/>
      <c r="FM36" s="71">
        <f t="shared" si="90"/>
        <v>0</v>
      </c>
      <c r="FN36" s="68"/>
      <c r="FO36" s="68"/>
      <c r="FP36" s="68"/>
      <c r="FQ36" s="71">
        <f t="shared" si="91"/>
        <v>0</v>
      </c>
      <c r="FR36" s="68"/>
      <c r="FS36" s="68"/>
      <c r="FT36" s="68"/>
      <c r="FU36" s="71">
        <f t="shared" si="92"/>
        <v>0</v>
      </c>
      <c r="FV36" s="68"/>
      <c r="FW36" s="68"/>
      <c r="FX36" s="68"/>
      <c r="FY36" s="71">
        <f t="shared" si="93"/>
        <v>0</v>
      </c>
      <c r="FZ36" s="68"/>
      <c r="GA36" s="68"/>
      <c r="GB36" s="68"/>
      <c r="GC36" s="71">
        <f t="shared" si="94"/>
        <v>0</v>
      </c>
      <c r="GD36" s="67">
        <f t="shared" ref="GD36:GG67" si="95">+B36+F36+N36+R36+V36+Z36+AD36+AH36+AL36+AP36+AT36+AX36+BB36+BF36+BJ36+BN36+BR36+BV36+BZ36+CD36+CH36+CL36+CP36+CT36+CX36+DB36+DJ36+DN36+DR36+DV36+DZ36+EH36+EL36+EP36+ET36+EX36+FB36+FF36+FJ36+FN36+FR36+FV36+FZ36</f>
        <v>0</v>
      </c>
      <c r="GE36" s="68">
        <f t="shared" si="95"/>
        <v>0</v>
      </c>
      <c r="GF36" s="68">
        <f t="shared" si="95"/>
        <v>0</v>
      </c>
      <c r="GG36" s="68">
        <f t="shared" si="95"/>
        <v>0</v>
      </c>
      <c r="GH36" s="69"/>
      <c r="GI36" s="69"/>
      <c r="GJ36" s="69"/>
      <c r="GK36" s="37" t="e">
        <f t="shared" si="9"/>
        <v>#DIV/0!</v>
      </c>
      <c r="GL36" s="37" t="e">
        <f t="shared" si="10"/>
        <v>#DIV/0!</v>
      </c>
      <c r="GM36" s="37" t="e">
        <f t="shared" si="11"/>
        <v>#DIV/0!</v>
      </c>
      <c r="GN36" s="37" t="e">
        <f t="shared" si="12"/>
        <v>#DIV/0!</v>
      </c>
      <c r="GO36" s="37" t="e">
        <f t="shared" si="13"/>
        <v>#DIV/0!</v>
      </c>
      <c r="GP36" s="37" t="e">
        <f t="shared" si="14"/>
        <v>#DIV/0!</v>
      </c>
      <c r="GQ36" s="37" t="e">
        <f t="shared" si="15"/>
        <v>#DIV/0!</v>
      </c>
      <c r="GR36" s="37" t="e">
        <f t="shared" si="16"/>
        <v>#DIV/0!</v>
      </c>
      <c r="GS36" s="37" t="e">
        <f t="shared" si="17"/>
        <v>#DIV/0!</v>
      </c>
      <c r="GT36" s="37" t="e">
        <f t="shared" si="18"/>
        <v>#DIV/0!</v>
      </c>
      <c r="GU36" s="70"/>
      <c r="GV36" s="70"/>
      <c r="GW36" s="5"/>
      <c r="GX36" s="5"/>
      <c r="GY36" s="5"/>
      <c r="GZ36" s="5"/>
      <c r="HA36" s="5"/>
      <c r="HB36" s="5"/>
    </row>
    <row r="37" spans="1:214" ht="11.25" hidden="1" customHeight="1">
      <c r="A37" s="28">
        <v>34700</v>
      </c>
      <c r="B37" s="67">
        <v>0</v>
      </c>
      <c r="C37" s="68">
        <v>0</v>
      </c>
      <c r="D37" s="68">
        <v>0</v>
      </c>
      <c r="E37" s="71">
        <f t="shared" si="19"/>
        <v>0</v>
      </c>
      <c r="F37" s="68"/>
      <c r="G37" s="68"/>
      <c r="H37" s="68"/>
      <c r="I37" s="71">
        <f t="shared" si="20"/>
        <v>0</v>
      </c>
      <c r="J37" s="68"/>
      <c r="K37" s="68"/>
      <c r="L37" s="68"/>
      <c r="M37" s="68"/>
      <c r="N37" s="68"/>
      <c r="O37" s="68"/>
      <c r="P37" s="68"/>
      <c r="Q37" s="71">
        <f t="shared" si="21"/>
        <v>0</v>
      </c>
      <c r="R37" s="68"/>
      <c r="S37" s="68"/>
      <c r="T37" s="68"/>
      <c r="U37" s="71">
        <f t="shared" si="22"/>
        <v>0</v>
      </c>
      <c r="V37" s="67"/>
      <c r="W37" s="68"/>
      <c r="X37" s="68"/>
      <c r="Y37" s="71">
        <f t="shared" si="23"/>
        <v>0</v>
      </c>
      <c r="Z37" s="67"/>
      <c r="AA37" s="68"/>
      <c r="AB37" s="68"/>
      <c r="AC37" s="71">
        <f t="shared" si="24"/>
        <v>0</v>
      </c>
      <c r="AD37" s="68"/>
      <c r="AE37" s="68"/>
      <c r="AF37" s="68"/>
      <c r="AG37" s="71">
        <f t="shared" si="25"/>
        <v>0</v>
      </c>
      <c r="AH37" s="68"/>
      <c r="AI37" s="68"/>
      <c r="AJ37" s="68"/>
      <c r="AK37" s="71">
        <f t="shared" si="62"/>
        <v>0</v>
      </c>
      <c r="AL37" s="67"/>
      <c r="AM37" s="68"/>
      <c r="AN37" s="68"/>
      <c r="AO37" s="71">
        <f t="shared" si="63"/>
        <v>0</v>
      </c>
      <c r="AP37" s="67"/>
      <c r="AQ37" s="68"/>
      <c r="AR37" s="68"/>
      <c r="AS37" s="71">
        <f t="shared" si="64"/>
        <v>0</v>
      </c>
      <c r="AT37" s="67"/>
      <c r="AU37" s="68"/>
      <c r="AV37" s="68"/>
      <c r="AW37" s="71">
        <f t="shared" si="65"/>
        <v>0</v>
      </c>
      <c r="AX37" s="67"/>
      <c r="AY37" s="68"/>
      <c r="AZ37" s="68"/>
      <c r="BA37" s="71">
        <f t="shared" si="66"/>
        <v>0</v>
      </c>
      <c r="BB37" s="67"/>
      <c r="BC37" s="68"/>
      <c r="BD37" s="68"/>
      <c r="BE37" s="71">
        <f t="shared" si="67"/>
        <v>0</v>
      </c>
      <c r="BF37" s="68"/>
      <c r="BG37" s="68"/>
      <c r="BH37" s="68"/>
      <c r="BI37" s="71">
        <f t="shared" si="68"/>
        <v>0</v>
      </c>
      <c r="BJ37" s="68"/>
      <c r="BK37" s="68"/>
      <c r="BL37" s="68"/>
      <c r="BM37" s="71">
        <f t="shared" si="69"/>
        <v>0</v>
      </c>
      <c r="BN37" s="68"/>
      <c r="BO37" s="68"/>
      <c r="BP37" s="68"/>
      <c r="BQ37" s="71">
        <f t="shared" si="70"/>
        <v>0</v>
      </c>
      <c r="BR37" s="68"/>
      <c r="BS37" s="68"/>
      <c r="BT37" s="68"/>
      <c r="BU37" s="71">
        <f t="shared" si="71"/>
        <v>0</v>
      </c>
      <c r="BV37" s="68"/>
      <c r="BW37" s="68"/>
      <c r="BX37" s="68"/>
      <c r="BY37" s="71">
        <f t="shared" si="72"/>
        <v>0</v>
      </c>
      <c r="BZ37" s="68"/>
      <c r="CA37" s="68"/>
      <c r="CB37" s="68"/>
      <c r="CC37" s="71">
        <f t="shared" si="73"/>
        <v>0</v>
      </c>
      <c r="CD37" s="68"/>
      <c r="CE37" s="68"/>
      <c r="CF37" s="68"/>
      <c r="CG37" s="71">
        <f t="shared" si="74"/>
        <v>0</v>
      </c>
      <c r="CH37" s="68"/>
      <c r="CI37" s="68"/>
      <c r="CJ37" s="68"/>
      <c r="CK37" s="71">
        <f t="shared" si="75"/>
        <v>0</v>
      </c>
      <c r="CL37" s="67"/>
      <c r="CM37" s="68"/>
      <c r="CN37" s="68"/>
      <c r="CO37" s="71">
        <f t="shared" si="40"/>
        <v>0</v>
      </c>
      <c r="CP37" s="68"/>
      <c r="CQ37" s="68"/>
      <c r="CR37" s="68"/>
      <c r="CS37" s="71">
        <f t="shared" si="76"/>
        <v>0</v>
      </c>
      <c r="CT37" s="68"/>
      <c r="CU37" s="68"/>
      <c r="CV37" s="68"/>
      <c r="CW37" s="71">
        <f t="shared" si="77"/>
        <v>0</v>
      </c>
      <c r="CX37" s="68"/>
      <c r="CY37" s="68"/>
      <c r="CZ37" s="68"/>
      <c r="DA37" s="71">
        <f t="shared" si="78"/>
        <v>0</v>
      </c>
      <c r="DB37" s="68"/>
      <c r="DC37" s="68"/>
      <c r="DD37" s="68"/>
      <c r="DE37" s="71">
        <f t="shared" si="79"/>
        <v>0</v>
      </c>
      <c r="DF37" s="68"/>
      <c r="DG37" s="68"/>
      <c r="DH37" s="68"/>
      <c r="DI37" s="68"/>
      <c r="DJ37" s="68"/>
      <c r="DK37" s="68"/>
      <c r="DL37" s="68"/>
      <c r="DM37" s="71">
        <f t="shared" si="80"/>
        <v>0</v>
      </c>
      <c r="DN37" s="68"/>
      <c r="DO37" s="68"/>
      <c r="DP37" s="68"/>
      <c r="DQ37" s="71">
        <f t="shared" si="81"/>
        <v>0</v>
      </c>
      <c r="DR37" s="68"/>
      <c r="DS37" s="68"/>
      <c r="DT37" s="68"/>
      <c r="DU37" s="71">
        <f t="shared" si="82"/>
        <v>0</v>
      </c>
      <c r="DV37" s="68"/>
      <c r="DW37" s="68"/>
      <c r="DX37" s="68"/>
      <c r="DY37" s="71">
        <f t="shared" si="83"/>
        <v>0</v>
      </c>
      <c r="DZ37" s="68"/>
      <c r="EA37" s="68"/>
      <c r="EB37" s="68"/>
      <c r="EC37" s="71">
        <f t="shared" si="84"/>
        <v>0</v>
      </c>
      <c r="ED37" s="68"/>
      <c r="EE37" s="68"/>
      <c r="EF37" s="68"/>
      <c r="EG37" s="68"/>
      <c r="EH37" s="68"/>
      <c r="EI37" s="68"/>
      <c r="EJ37" s="68"/>
      <c r="EK37" s="71">
        <f t="shared" si="85"/>
        <v>0</v>
      </c>
      <c r="EL37" s="68"/>
      <c r="EM37" s="68"/>
      <c r="EN37" s="68"/>
      <c r="EO37" s="71">
        <f t="shared" si="86"/>
        <v>0</v>
      </c>
      <c r="EP37" s="68"/>
      <c r="EQ37" s="68"/>
      <c r="ER37" s="68"/>
      <c r="ES37" s="71">
        <f t="shared" si="87"/>
        <v>0</v>
      </c>
      <c r="ET37" s="68"/>
      <c r="EU37" s="68"/>
      <c r="EV37" s="68"/>
      <c r="EW37" s="71">
        <f t="shared" si="88"/>
        <v>0</v>
      </c>
      <c r="EX37" s="67"/>
      <c r="EY37" s="68"/>
      <c r="EZ37" s="68"/>
      <c r="FA37" s="71">
        <f t="shared" si="54"/>
        <v>0</v>
      </c>
      <c r="FB37" s="68"/>
      <c r="FC37" s="68"/>
      <c r="FD37" s="68"/>
      <c r="FE37" s="71">
        <f t="shared" si="89"/>
        <v>0</v>
      </c>
      <c r="FF37" s="67"/>
      <c r="FG37" s="68"/>
      <c r="FH37" s="68"/>
      <c r="FI37" s="71">
        <f t="shared" si="56"/>
        <v>0</v>
      </c>
      <c r="FJ37" s="68"/>
      <c r="FK37" s="68"/>
      <c r="FL37" s="68"/>
      <c r="FM37" s="71">
        <f t="shared" si="90"/>
        <v>0</v>
      </c>
      <c r="FN37" s="68"/>
      <c r="FO37" s="68"/>
      <c r="FP37" s="68"/>
      <c r="FQ37" s="71">
        <f t="shared" si="91"/>
        <v>0</v>
      </c>
      <c r="FR37" s="68"/>
      <c r="FS37" s="68"/>
      <c r="FT37" s="68"/>
      <c r="FU37" s="71">
        <f t="shared" si="92"/>
        <v>0</v>
      </c>
      <c r="FV37" s="68"/>
      <c r="FW37" s="68"/>
      <c r="FX37" s="68"/>
      <c r="FY37" s="71">
        <f t="shared" si="93"/>
        <v>0</v>
      </c>
      <c r="FZ37" s="68"/>
      <c r="GA37" s="68"/>
      <c r="GB37" s="68"/>
      <c r="GC37" s="71">
        <f t="shared" si="94"/>
        <v>0</v>
      </c>
      <c r="GD37" s="67">
        <f t="shared" si="95"/>
        <v>0</v>
      </c>
      <c r="GE37" s="68">
        <f t="shared" si="95"/>
        <v>0</v>
      </c>
      <c r="GF37" s="68">
        <f t="shared" si="95"/>
        <v>0</v>
      </c>
      <c r="GG37" s="68">
        <f t="shared" si="95"/>
        <v>0</v>
      </c>
      <c r="GH37" s="69"/>
      <c r="GI37" s="69"/>
      <c r="GJ37" s="69"/>
      <c r="GK37" s="37" t="e">
        <f t="shared" si="9"/>
        <v>#DIV/0!</v>
      </c>
      <c r="GL37" s="37" t="e">
        <f t="shared" si="10"/>
        <v>#DIV/0!</v>
      </c>
      <c r="GM37" s="37" t="e">
        <f t="shared" si="11"/>
        <v>#DIV/0!</v>
      </c>
      <c r="GN37" s="37" t="e">
        <f t="shared" si="12"/>
        <v>#DIV/0!</v>
      </c>
      <c r="GO37" s="37" t="e">
        <f t="shared" si="13"/>
        <v>#DIV/0!</v>
      </c>
      <c r="GP37" s="37" t="e">
        <f t="shared" si="14"/>
        <v>#DIV/0!</v>
      </c>
      <c r="GQ37" s="37" t="e">
        <f t="shared" si="15"/>
        <v>#DIV/0!</v>
      </c>
      <c r="GR37" s="37" t="e">
        <f t="shared" si="16"/>
        <v>#DIV/0!</v>
      </c>
      <c r="GS37" s="37" t="e">
        <f t="shared" si="17"/>
        <v>#DIV/0!</v>
      </c>
      <c r="GT37" s="37" t="e">
        <f t="shared" si="18"/>
        <v>#DIV/0!</v>
      </c>
      <c r="GU37" s="70"/>
      <c r="GV37" s="70"/>
      <c r="GW37" s="5"/>
      <c r="GX37" s="5"/>
      <c r="GY37" s="5"/>
      <c r="GZ37" s="5"/>
      <c r="HA37" s="5"/>
      <c r="HB37" s="5"/>
    </row>
    <row r="38" spans="1:214" ht="11.25" hidden="1" customHeight="1">
      <c r="A38" s="28">
        <v>34731</v>
      </c>
      <c r="B38" s="67">
        <v>0</v>
      </c>
      <c r="C38" s="68">
        <v>0</v>
      </c>
      <c r="D38" s="68">
        <v>0</v>
      </c>
      <c r="E38" s="71">
        <f t="shared" si="19"/>
        <v>0</v>
      </c>
      <c r="F38" s="68"/>
      <c r="G38" s="68"/>
      <c r="H38" s="68"/>
      <c r="I38" s="71">
        <f t="shared" si="20"/>
        <v>0</v>
      </c>
      <c r="J38" s="68"/>
      <c r="K38" s="68"/>
      <c r="L38" s="68"/>
      <c r="M38" s="68"/>
      <c r="N38" s="68"/>
      <c r="O38" s="68"/>
      <c r="P38" s="68"/>
      <c r="Q38" s="71">
        <f t="shared" si="21"/>
        <v>0</v>
      </c>
      <c r="R38" s="68"/>
      <c r="S38" s="68"/>
      <c r="T38" s="68"/>
      <c r="U38" s="71">
        <f t="shared" si="22"/>
        <v>0</v>
      </c>
      <c r="V38" s="67"/>
      <c r="W38" s="68"/>
      <c r="X38" s="68"/>
      <c r="Y38" s="71">
        <f t="shared" si="23"/>
        <v>0</v>
      </c>
      <c r="Z38" s="67"/>
      <c r="AA38" s="68"/>
      <c r="AB38" s="68"/>
      <c r="AC38" s="71">
        <f t="shared" si="24"/>
        <v>0</v>
      </c>
      <c r="AD38" s="68"/>
      <c r="AE38" s="68"/>
      <c r="AF38" s="68"/>
      <c r="AG38" s="71">
        <f t="shared" si="25"/>
        <v>0</v>
      </c>
      <c r="AH38" s="68"/>
      <c r="AI38" s="68"/>
      <c r="AJ38" s="68"/>
      <c r="AK38" s="71">
        <f t="shared" si="62"/>
        <v>0</v>
      </c>
      <c r="AL38" s="67"/>
      <c r="AM38" s="68"/>
      <c r="AN38" s="68"/>
      <c r="AO38" s="71">
        <f t="shared" si="63"/>
        <v>0</v>
      </c>
      <c r="AP38" s="67"/>
      <c r="AQ38" s="68"/>
      <c r="AR38" s="68"/>
      <c r="AS38" s="71">
        <f t="shared" si="64"/>
        <v>0</v>
      </c>
      <c r="AT38" s="67"/>
      <c r="AU38" s="68"/>
      <c r="AV38" s="68"/>
      <c r="AW38" s="71">
        <f t="shared" si="65"/>
        <v>0</v>
      </c>
      <c r="AX38" s="67"/>
      <c r="AY38" s="68"/>
      <c r="AZ38" s="68"/>
      <c r="BA38" s="71">
        <f t="shared" si="66"/>
        <v>0</v>
      </c>
      <c r="BB38" s="67"/>
      <c r="BC38" s="68"/>
      <c r="BD38" s="68"/>
      <c r="BE38" s="71">
        <f t="shared" si="67"/>
        <v>0</v>
      </c>
      <c r="BF38" s="68"/>
      <c r="BG38" s="68"/>
      <c r="BH38" s="68"/>
      <c r="BI38" s="71">
        <f t="shared" si="68"/>
        <v>0</v>
      </c>
      <c r="BJ38" s="68"/>
      <c r="BK38" s="68"/>
      <c r="BL38" s="68"/>
      <c r="BM38" s="71">
        <f t="shared" si="69"/>
        <v>0</v>
      </c>
      <c r="BN38" s="68"/>
      <c r="BO38" s="68"/>
      <c r="BP38" s="68"/>
      <c r="BQ38" s="71">
        <f t="shared" si="70"/>
        <v>0</v>
      </c>
      <c r="BR38" s="68"/>
      <c r="BS38" s="68"/>
      <c r="BT38" s="68"/>
      <c r="BU38" s="71">
        <f t="shared" si="71"/>
        <v>0</v>
      </c>
      <c r="BV38" s="68"/>
      <c r="BW38" s="68"/>
      <c r="BX38" s="68"/>
      <c r="BY38" s="71">
        <f t="shared" si="72"/>
        <v>0</v>
      </c>
      <c r="BZ38" s="68"/>
      <c r="CA38" s="68"/>
      <c r="CB38" s="68"/>
      <c r="CC38" s="71">
        <f t="shared" si="73"/>
        <v>0</v>
      </c>
      <c r="CD38" s="68"/>
      <c r="CE38" s="68"/>
      <c r="CF38" s="68"/>
      <c r="CG38" s="71">
        <f t="shared" si="74"/>
        <v>0</v>
      </c>
      <c r="CH38" s="68"/>
      <c r="CI38" s="68"/>
      <c r="CJ38" s="68"/>
      <c r="CK38" s="71">
        <f t="shared" si="75"/>
        <v>0</v>
      </c>
      <c r="CL38" s="67"/>
      <c r="CM38" s="68"/>
      <c r="CN38" s="68"/>
      <c r="CO38" s="71">
        <f t="shared" si="40"/>
        <v>0</v>
      </c>
      <c r="CP38" s="68"/>
      <c r="CQ38" s="68"/>
      <c r="CR38" s="68"/>
      <c r="CS38" s="71">
        <f t="shared" si="76"/>
        <v>0</v>
      </c>
      <c r="CT38" s="68"/>
      <c r="CU38" s="68"/>
      <c r="CV38" s="68"/>
      <c r="CW38" s="71">
        <f t="shared" si="77"/>
        <v>0</v>
      </c>
      <c r="CX38" s="68"/>
      <c r="CY38" s="68"/>
      <c r="CZ38" s="68"/>
      <c r="DA38" s="71">
        <f t="shared" si="78"/>
        <v>0</v>
      </c>
      <c r="DB38" s="68"/>
      <c r="DC38" s="68"/>
      <c r="DD38" s="68"/>
      <c r="DE38" s="71">
        <f t="shared" si="79"/>
        <v>0</v>
      </c>
      <c r="DF38" s="68"/>
      <c r="DG38" s="68"/>
      <c r="DH38" s="68"/>
      <c r="DI38" s="68"/>
      <c r="DJ38" s="68"/>
      <c r="DK38" s="68"/>
      <c r="DL38" s="68"/>
      <c r="DM38" s="71">
        <f t="shared" si="80"/>
        <v>0</v>
      </c>
      <c r="DN38" s="68"/>
      <c r="DO38" s="68"/>
      <c r="DP38" s="68"/>
      <c r="DQ38" s="71">
        <f t="shared" si="81"/>
        <v>0</v>
      </c>
      <c r="DR38" s="68"/>
      <c r="DS38" s="68"/>
      <c r="DT38" s="68"/>
      <c r="DU38" s="71">
        <f t="shared" si="82"/>
        <v>0</v>
      </c>
      <c r="DV38" s="68"/>
      <c r="DW38" s="68"/>
      <c r="DX38" s="68"/>
      <c r="DY38" s="71">
        <f t="shared" si="83"/>
        <v>0</v>
      </c>
      <c r="DZ38" s="68"/>
      <c r="EA38" s="68"/>
      <c r="EB38" s="68"/>
      <c r="EC38" s="71">
        <f t="shared" si="84"/>
        <v>0</v>
      </c>
      <c r="ED38" s="68"/>
      <c r="EE38" s="68"/>
      <c r="EF38" s="68"/>
      <c r="EG38" s="68"/>
      <c r="EH38" s="68"/>
      <c r="EI38" s="68"/>
      <c r="EJ38" s="68"/>
      <c r="EK38" s="71">
        <f t="shared" si="85"/>
        <v>0</v>
      </c>
      <c r="EL38" s="68"/>
      <c r="EM38" s="68"/>
      <c r="EN38" s="68"/>
      <c r="EO38" s="71">
        <f t="shared" si="86"/>
        <v>0</v>
      </c>
      <c r="EP38" s="68"/>
      <c r="EQ38" s="68"/>
      <c r="ER38" s="68"/>
      <c r="ES38" s="71">
        <f t="shared" si="87"/>
        <v>0</v>
      </c>
      <c r="ET38" s="68"/>
      <c r="EU38" s="68"/>
      <c r="EV38" s="68"/>
      <c r="EW38" s="71">
        <f t="shared" si="88"/>
        <v>0</v>
      </c>
      <c r="EX38" s="67"/>
      <c r="EY38" s="68"/>
      <c r="EZ38" s="68"/>
      <c r="FA38" s="71">
        <f t="shared" si="54"/>
        <v>0</v>
      </c>
      <c r="FB38" s="68"/>
      <c r="FC38" s="68"/>
      <c r="FD38" s="68"/>
      <c r="FE38" s="71">
        <f t="shared" si="89"/>
        <v>0</v>
      </c>
      <c r="FF38" s="67"/>
      <c r="FG38" s="68"/>
      <c r="FH38" s="68"/>
      <c r="FI38" s="71">
        <f t="shared" si="56"/>
        <v>0</v>
      </c>
      <c r="FJ38" s="68"/>
      <c r="FK38" s="68"/>
      <c r="FL38" s="68"/>
      <c r="FM38" s="71">
        <f t="shared" si="90"/>
        <v>0</v>
      </c>
      <c r="FN38" s="68"/>
      <c r="FO38" s="68"/>
      <c r="FP38" s="68"/>
      <c r="FQ38" s="71">
        <f t="shared" si="91"/>
        <v>0</v>
      </c>
      <c r="FR38" s="68"/>
      <c r="FS38" s="68"/>
      <c r="FT38" s="68"/>
      <c r="FU38" s="71">
        <f t="shared" si="92"/>
        <v>0</v>
      </c>
      <c r="FV38" s="68"/>
      <c r="FW38" s="68"/>
      <c r="FX38" s="68"/>
      <c r="FY38" s="71">
        <f t="shared" si="93"/>
        <v>0</v>
      </c>
      <c r="FZ38" s="68"/>
      <c r="GA38" s="68"/>
      <c r="GB38" s="68"/>
      <c r="GC38" s="71">
        <f t="shared" si="94"/>
        <v>0</v>
      </c>
      <c r="GD38" s="67">
        <f t="shared" si="95"/>
        <v>0</v>
      </c>
      <c r="GE38" s="68">
        <f t="shared" si="95"/>
        <v>0</v>
      </c>
      <c r="GF38" s="68">
        <f t="shared" si="95"/>
        <v>0</v>
      </c>
      <c r="GG38" s="68">
        <f t="shared" si="95"/>
        <v>0</v>
      </c>
      <c r="GH38" s="69"/>
      <c r="GI38" s="69"/>
      <c r="GJ38" s="69"/>
      <c r="GK38" s="37" t="e">
        <f t="shared" si="9"/>
        <v>#DIV/0!</v>
      </c>
      <c r="GL38" s="37" t="e">
        <f t="shared" si="10"/>
        <v>#DIV/0!</v>
      </c>
      <c r="GM38" s="37" t="e">
        <f t="shared" si="11"/>
        <v>#DIV/0!</v>
      </c>
      <c r="GN38" s="37" t="e">
        <f t="shared" si="12"/>
        <v>#DIV/0!</v>
      </c>
      <c r="GO38" s="37" t="e">
        <f t="shared" si="13"/>
        <v>#DIV/0!</v>
      </c>
      <c r="GP38" s="37" t="e">
        <f t="shared" si="14"/>
        <v>#DIV/0!</v>
      </c>
      <c r="GQ38" s="37" t="e">
        <f t="shared" si="15"/>
        <v>#DIV/0!</v>
      </c>
      <c r="GR38" s="37" t="e">
        <f t="shared" si="16"/>
        <v>#DIV/0!</v>
      </c>
      <c r="GS38" s="37" t="e">
        <f t="shared" si="17"/>
        <v>#DIV/0!</v>
      </c>
      <c r="GT38" s="37" t="e">
        <f t="shared" si="18"/>
        <v>#DIV/0!</v>
      </c>
      <c r="GU38" s="70"/>
      <c r="GV38" s="70"/>
      <c r="GW38" s="5"/>
      <c r="GX38" s="5"/>
      <c r="GY38" s="5"/>
      <c r="GZ38" s="5"/>
      <c r="HA38" s="5"/>
      <c r="HB38" s="5"/>
    </row>
    <row r="39" spans="1:214" ht="11.25" hidden="1" customHeight="1">
      <c r="A39" s="29">
        <v>34759</v>
      </c>
      <c r="B39" s="72">
        <v>0</v>
      </c>
      <c r="C39" s="73">
        <v>0</v>
      </c>
      <c r="D39" s="73">
        <v>0</v>
      </c>
      <c r="E39" s="74">
        <f t="shared" si="19"/>
        <v>0</v>
      </c>
      <c r="F39" s="73"/>
      <c r="G39" s="73"/>
      <c r="H39" s="73"/>
      <c r="I39" s="74">
        <f t="shared" si="20"/>
        <v>0</v>
      </c>
      <c r="J39" s="73"/>
      <c r="K39" s="73"/>
      <c r="L39" s="73"/>
      <c r="M39" s="73"/>
      <c r="N39" s="73"/>
      <c r="O39" s="73"/>
      <c r="P39" s="73"/>
      <c r="Q39" s="74">
        <f t="shared" si="21"/>
        <v>0</v>
      </c>
      <c r="R39" s="73"/>
      <c r="S39" s="73"/>
      <c r="T39" s="73"/>
      <c r="U39" s="74">
        <f t="shared" si="22"/>
        <v>0</v>
      </c>
      <c r="V39" s="72"/>
      <c r="W39" s="73"/>
      <c r="X39" s="73"/>
      <c r="Y39" s="74">
        <f t="shared" si="23"/>
        <v>0</v>
      </c>
      <c r="Z39" s="72"/>
      <c r="AA39" s="73"/>
      <c r="AB39" s="73"/>
      <c r="AC39" s="74">
        <f t="shared" si="24"/>
        <v>0</v>
      </c>
      <c r="AD39" s="73"/>
      <c r="AE39" s="73"/>
      <c r="AF39" s="73"/>
      <c r="AG39" s="74">
        <f t="shared" si="25"/>
        <v>0</v>
      </c>
      <c r="AH39" s="73"/>
      <c r="AI39" s="73"/>
      <c r="AJ39" s="73"/>
      <c r="AK39" s="74">
        <f t="shared" si="62"/>
        <v>0</v>
      </c>
      <c r="AL39" s="72"/>
      <c r="AM39" s="73"/>
      <c r="AN39" s="73"/>
      <c r="AO39" s="74">
        <f t="shared" si="63"/>
        <v>0</v>
      </c>
      <c r="AP39" s="72"/>
      <c r="AQ39" s="73"/>
      <c r="AR39" s="73"/>
      <c r="AS39" s="74">
        <f t="shared" si="64"/>
        <v>0</v>
      </c>
      <c r="AT39" s="72"/>
      <c r="AU39" s="73"/>
      <c r="AV39" s="73"/>
      <c r="AW39" s="74">
        <f t="shared" si="65"/>
        <v>0</v>
      </c>
      <c r="AX39" s="72"/>
      <c r="AY39" s="73"/>
      <c r="AZ39" s="73"/>
      <c r="BA39" s="74">
        <f t="shared" si="66"/>
        <v>0</v>
      </c>
      <c r="BB39" s="72"/>
      <c r="BC39" s="73"/>
      <c r="BD39" s="73"/>
      <c r="BE39" s="74">
        <f t="shared" si="67"/>
        <v>0</v>
      </c>
      <c r="BF39" s="73"/>
      <c r="BG39" s="73"/>
      <c r="BH39" s="73"/>
      <c r="BI39" s="74">
        <f t="shared" si="68"/>
        <v>0</v>
      </c>
      <c r="BJ39" s="73"/>
      <c r="BK39" s="73"/>
      <c r="BL39" s="73"/>
      <c r="BM39" s="74">
        <f t="shared" si="69"/>
        <v>0</v>
      </c>
      <c r="BN39" s="73"/>
      <c r="BO39" s="73"/>
      <c r="BP39" s="73"/>
      <c r="BQ39" s="74">
        <f t="shared" si="70"/>
        <v>0</v>
      </c>
      <c r="BR39" s="73"/>
      <c r="BS39" s="73"/>
      <c r="BT39" s="73"/>
      <c r="BU39" s="74">
        <f t="shared" si="71"/>
        <v>0</v>
      </c>
      <c r="BV39" s="73"/>
      <c r="BW39" s="73"/>
      <c r="BX39" s="73"/>
      <c r="BY39" s="74">
        <f t="shared" si="72"/>
        <v>0</v>
      </c>
      <c r="BZ39" s="73"/>
      <c r="CA39" s="73"/>
      <c r="CB39" s="73"/>
      <c r="CC39" s="74">
        <f t="shared" si="73"/>
        <v>0</v>
      </c>
      <c r="CD39" s="73"/>
      <c r="CE39" s="73"/>
      <c r="CF39" s="73"/>
      <c r="CG39" s="74">
        <f t="shared" si="74"/>
        <v>0</v>
      </c>
      <c r="CH39" s="73"/>
      <c r="CI39" s="73"/>
      <c r="CJ39" s="73"/>
      <c r="CK39" s="74">
        <f t="shared" si="75"/>
        <v>0</v>
      </c>
      <c r="CL39" s="72"/>
      <c r="CM39" s="73"/>
      <c r="CN39" s="73"/>
      <c r="CO39" s="74">
        <f t="shared" si="40"/>
        <v>0</v>
      </c>
      <c r="CP39" s="73"/>
      <c r="CQ39" s="73"/>
      <c r="CR39" s="73"/>
      <c r="CS39" s="74">
        <f t="shared" si="76"/>
        <v>0</v>
      </c>
      <c r="CT39" s="73"/>
      <c r="CU39" s="73"/>
      <c r="CV39" s="73"/>
      <c r="CW39" s="74">
        <f t="shared" si="77"/>
        <v>0</v>
      </c>
      <c r="CX39" s="73"/>
      <c r="CY39" s="73"/>
      <c r="CZ39" s="73"/>
      <c r="DA39" s="74">
        <f t="shared" si="78"/>
        <v>0</v>
      </c>
      <c r="DB39" s="73"/>
      <c r="DC39" s="73"/>
      <c r="DD39" s="73"/>
      <c r="DE39" s="74">
        <f t="shared" si="79"/>
        <v>0</v>
      </c>
      <c r="DF39" s="73"/>
      <c r="DG39" s="73"/>
      <c r="DH39" s="73"/>
      <c r="DI39" s="73"/>
      <c r="DJ39" s="73"/>
      <c r="DK39" s="73"/>
      <c r="DL39" s="73"/>
      <c r="DM39" s="74">
        <f t="shared" si="80"/>
        <v>0</v>
      </c>
      <c r="DN39" s="73"/>
      <c r="DO39" s="73"/>
      <c r="DP39" s="73"/>
      <c r="DQ39" s="74">
        <f t="shared" si="81"/>
        <v>0</v>
      </c>
      <c r="DR39" s="73"/>
      <c r="DS39" s="73"/>
      <c r="DT39" s="73"/>
      <c r="DU39" s="74">
        <f t="shared" si="82"/>
        <v>0</v>
      </c>
      <c r="DV39" s="73"/>
      <c r="DW39" s="73"/>
      <c r="DX39" s="73"/>
      <c r="DY39" s="74">
        <f t="shared" si="83"/>
        <v>0</v>
      </c>
      <c r="DZ39" s="73"/>
      <c r="EA39" s="73"/>
      <c r="EB39" s="73"/>
      <c r="EC39" s="74">
        <f t="shared" si="84"/>
        <v>0</v>
      </c>
      <c r="ED39" s="73"/>
      <c r="EE39" s="73"/>
      <c r="EF39" s="73"/>
      <c r="EG39" s="73"/>
      <c r="EH39" s="73"/>
      <c r="EI39" s="73"/>
      <c r="EJ39" s="73"/>
      <c r="EK39" s="74">
        <f t="shared" si="85"/>
        <v>0</v>
      </c>
      <c r="EL39" s="73"/>
      <c r="EM39" s="73"/>
      <c r="EN39" s="73"/>
      <c r="EO39" s="74">
        <f t="shared" si="86"/>
        <v>0</v>
      </c>
      <c r="EP39" s="73"/>
      <c r="EQ39" s="73"/>
      <c r="ER39" s="73"/>
      <c r="ES39" s="74">
        <f t="shared" si="87"/>
        <v>0</v>
      </c>
      <c r="ET39" s="73"/>
      <c r="EU39" s="73"/>
      <c r="EV39" s="73"/>
      <c r="EW39" s="74">
        <f t="shared" si="88"/>
        <v>0</v>
      </c>
      <c r="EX39" s="72"/>
      <c r="EY39" s="73"/>
      <c r="EZ39" s="73"/>
      <c r="FA39" s="74">
        <f t="shared" si="54"/>
        <v>0</v>
      </c>
      <c r="FB39" s="73"/>
      <c r="FC39" s="73"/>
      <c r="FD39" s="73"/>
      <c r="FE39" s="74">
        <f t="shared" si="89"/>
        <v>0</v>
      </c>
      <c r="FF39" s="72"/>
      <c r="FG39" s="73"/>
      <c r="FH39" s="73"/>
      <c r="FI39" s="74">
        <f t="shared" si="56"/>
        <v>0</v>
      </c>
      <c r="FJ39" s="73"/>
      <c r="FK39" s="73"/>
      <c r="FL39" s="73"/>
      <c r="FM39" s="74">
        <f t="shared" si="90"/>
        <v>0</v>
      </c>
      <c r="FN39" s="73"/>
      <c r="FO39" s="73"/>
      <c r="FP39" s="73"/>
      <c r="FQ39" s="74">
        <f t="shared" si="91"/>
        <v>0</v>
      </c>
      <c r="FR39" s="73"/>
      <c r="FS39" s="73"/>
      <c r="FT39" s="73"/>
      <c r="FU39" s="74">
        <f t="shared" si="92"/>
        <v>0</v>
      </c>
      <c r="FV39" s="73"/>
      <c r="FW39" s="73"/>
      <c r="FX39" s="73"/>
      <c r="FY39" s="74">
        <f t="shared" si="93"/>
        <v>0</v>
      </c>
      <c r="FZ39" s="73"/>
      <c r="GA39" s="73"/>
      <c r="GB39" s="73"/>
      <c r="GC39" s="74">
        <f t="shared" si="94"/>
        <v>0</v>
      </c>
      <c r="GD39" s="72">
        <f t="shared" si="95"/>
        <v>0</v>
      </c>
      <c r="GE39" s="73">
        <f t="shared" si="95"/>
        <v>0</v>
      </c>
      <c r="GF39" s="73">
        <f t="shared" si="95"/>
        <v>0</v>
      </c>
      <c r="GG39" s="73">
        <f t="shared" si="95"/>
        <v>0</v>
      </c>
      <c r="GH39" s="69"/>
      <c r="GI39" s="78"/>
      <c r="GJ39" s="69"/>
      <c r="GK39" s="39" t="e">
        <f t="shared" si="9"/>
        <v>#DIV/0!</v>
      </c>
      <c r="GL39" s="39" t="e">
        <f t="shared" si="10"/>
        <v>#DIV/0!</v>
      </c>
      <c r="GM39" s="39" t="e">
        <f t="shared" si="11"/>
        <v>#DIV/0!</v>
      </c>
      <c r="GN39" s="39" t="e">
        <f t="shared" si="12"/>
        <v>#DIV/0!</v>
      </c>
      <c r="GO39" s="39" t="e">
        <f t="shared" si="13"/>
        <v>#DIV/0!</v>
      </c>
      <c r="GP39" s="39" t="e">
        <f t="shared" si="14"/>
        <v>#DIV/0!</v>
      </c>
      <c r="GQ39" s="37" t="e">
        <f t="shared" si="15"/>
        <v>#DIV/0!</v>
      </c>
      <c r="GR39" s="37" t="e">
        <f t="shared" si="16"/>
        <v>#DIV/0!</v>
      </c>
      <c r="GS39" s="37" t="e">
        <f t="shared" si="17"/>
        <v>#DIV/0!</v>
      </c>
      <c r="GT39" s="37" t="e">
        <f t="shared" si="18"/>
        <v>#DIV/0!</v>
      </c>
      <c r="GU39" s="70"/>
      <c r="GV39" s="75"/>
      <c r="GW39" s="76" t="e">
        <f>SUM(AY28:AY39)/SUM(GE28:GE39)*100</f>
        <v>#DIV/0!</v>
      </c>
      <c r="GX39" s="76" t="e">
        <f>SUM(O28:O39)/SUM(GE28:GE39)*100</f>
        <v>#DIV/0!</v>
      </c>
      <c r="GY39" s="76" t="e">
        <f>SUM(BG28:BG39)/SUM(GE28:GE39)*100</f>
        <v>#DIV/0!</v>
      </c>
      <c r="GZ39" s="76" t="e">
        <f>SUM(FS28:FS39)/SUM(GE28:GE39)*100</f>
        <v>#DIV/0!</v>
      </c>
      <c r="HA39" s="76" t="e">
        <f>SUM(GA28:GA39)/SUM(GE28:GE39)*100</f>
        <v>#DIV/0!</v>
      </c>
      <c r="HB39" s="76" t="e">
        <f>SUM(EU28:EU39)/SUM(GE28:GE39)*100</f>
        <v>#DIV/0!</v>
      </c>
      <c r="HC39" s="76" t="e">
        <f>SUM(EI28:EI39)/SUM(GE28:GE39)*100</f>
        <v>#DIV/0!</v>
      </c>
      <c r="HD39" s="76" t="e">
        <f>SUM(CU28:CU39)/SUM(GE28:GE39)*100</f>
        <v>#DIV/0!</v>
      </c>
      <c r="HE39" s="76" t="e">
        <f>SUM(DS28:DS39)/SUM(GE28:GE39)*100</f>
        <v>#DIV/0!</v>
      </c>
      <c r="HF39" s="77" t="e">
        <f>100-(SUM(GW39:HE39))</f>
        <v>#DIV/0!</v>
      </c>
    </row>
    <row r="40" spans="1:214" ht="11.25" hidden="1" customHeight="1">
      <c r="A40" s="21">
        <v>34790</v>
      </c>
      <c r="B40" s="64">
        <v>0</v>
      </c>
      <c r="C40" s="65">
        <v>0</v>
      </c>
      <c r="D40" s="65">
        <v>0</v>
      </c>
      <c r="E40" s="66">
        <f t="shared" si="19"/>
        <v>0</v>
      </c>
      <c r="F40" s="65"/>
      <c r="G40" s="65"/>
      <c r="H40" s="65"/>
      <c r="I40" s="66">
        <f t="shared" si="20"/>
        <v>0</v>
      </c>
      <c r="J40" s="65"/>
      <c r="K40" s="65"/>
      <c r="L40" s="65"/>
      <c r="M40" s="65"/>
      <c r="N40" s="65"/>
      <c r="O40" s="65"/>
      <c r="P40" s="65"/>
      <c r="Q40" s="66">
        <f t="shared" si="21"/>
        <v>0</v>
      </c>
      <c r="R40" s="65"/>
      <c r="S40" s="65"/>
      <c r="T40" s="65"/>
      <c r="U40" s="66">
        <f t="shared" si="22"/>
        <v>0</v>
      </c>
      <c r="V40" s="64"/>
      <c r="W40" s="65"/>
      <c r="X40" s="65"/>
      <c r="Y40" s="66">
        <f t="shared" si="23"/>
        <v>0</v>
      </c>
      <c r="Z40" s="64"/>
      <c r="AA40" s="65"/>
      <c r="AB40" s="65"/>
      <c r="AC40" s="66">
        <f t="shared" si="24"/>
        <v>0</v>
      </c>
      <c r="AD40" s="65"/>
      <c r="AE40" s="65"/>
      <c r="AF40" s="65"/>
      <c r="AG40" s="66">
        <f t="shared" si="25"/>
        <v>0</v>
      </c>
      <c r="AH40" s="65"/>
      <c r="AI40" s="65"/>
      <c r="AJ40" s="65"/>
      <c r="AK40" s="66">
        <f t="shared" si="62"/>
        <v>0</v>
      </c>
      <c r="AL40" s="64"/>
      <c r="AM40" s="65"/>
      <c r="AN40" s="65"/>
      <c r="AO40" s="66">
        <f t="shared" si="63"/>
        <v>0</v>
      </c>
      <c r="AP40" s="64"/>
      <c r="AQ40" s="65"/>
      <c r="AR40" s="65"/>
      <c r="AS40" s="66">
        <f t="shared" si="64"/>
        <v>0</v>
      </c>
      <c r="AT40" s="64"/>
      <c r="AU40" s="65"/>
      <c r="AV40" s="65"/>
      <c r="AW40" s="66">
        <f t="shared" si="65"/>
        <v>0</v>
      </c>
      <c r="AX40" s="64"/>
      <c r="AY40" s="65"/>
      <c r="AZ40" s="65"/>
      <c r="BA40" s="66">
        <f t="shared" si="66"/>
        <v>0</v>
      </c>
      <c r="BB40" s="64"/>
      <c r="BC40" s="65"/>
      <c r="BD40" s="65"/>
      <c r="BE40" s="66">
        <f t="shared" si="67"/>
        <v>0</v>
      </c>
      <c r="BF40" s="65"/>
      <c r="BG40" s="65"/>
      <c r="BH40" s="65"/>
      <c r="BI40" s="66">
        <f t="shared" si="68"/>
        <v>0</v>
      </c>
      <c r="BJ40" s="65"/>
      <c r="BK40" s="65"/>
      <c r="BL40" s="65"/>
      <c r="BM40" s="66">
        <f t="shared" si="69"/>
        <v>0</v>
      </c>
      <c r="BN40" s="65"/>
      <c r="BO40" s="65"/>
      <c r="BP40" s="65"/>
      <c r="BQ40" s="66">
        <f t="shared" si="70"/>
        <v>0</v>
      </c>
      <c r="BR40" s="65"/>
      <c r="BS40" s="65"/>
      <c r="BT40" s="65"/>
      <c r="BU40" s="66">
        <f t="shared" si="71"/>
        <v>0</v>
      </c>
      <c r="BV40" s="65"/>
      <c r="BW40" s="65"/>
      <c r="BX40" s="65"/>
      <c r="BY40" s="66">
        <f t="shared" si="72"/>
        <v>0</v>
      </c>
      <c r="BZ40" s="65"/>
      <c r="CA40" s="65"/>
      <c r="CB40" s="65"/>
      <c r="CC40" s="66">
        <f t="shared" si="73"/>
        <v>0</v>
      </c>
      <c r="CD40" s="65"/>
      <c r="CE40" s="65"/>
      <c r="CF40" s="65"/>
      <c r="CG40" s="66">
        <f t="shared" si="74"/>
        <v>0</v>
      </c>
      <c r="CH40" s="65"/>
      <c r="CI40" s="65"/>
      <c r="CJ40" s="65"/>
      <c r="CK40" s="66">
        <f t="shared" si="75"/>
        <v>0</v>
      </c>
      <c r="CL40" s="64"/>
      <c r="CM40" s="65"/>
      <c r="CN40" s="65"/>
      <c r="CO40" s="66">
        <f t="shared" si="40"/>
        <v>0</v>
      </c>
      <c r="CP40" s="65"/>
      <c r="CQ40" s="65"/>
      <c r="CR40" s="65"/>
      <c r="CS40" s="66">
        <f t="shared" si="76"/>
        <v>0</v>
      </c>
      <c r="CT40" s="65"/>
      <c r="CU40" s="65"/>
      <c r="CV40" s="65"/>
      <c r="CW40" s="66">
        <f t="shared" si="77"/>
        <v>0</v>
      </c>
      <c r="CX40" s="65"/>
      <c r="CY40" s="65"/>
      <c r="CZ40" s="65"/>
      <c r="DA40" s="66">
        <f t="shared" si="78"/>
        <v>0</v>
      </c>
      <c r="DB40" s="65"/>
      <c r="DC40" s="65"/>
      <c r="DD40" s="65"/>
      <c r="DE40" s="66">
        <f t="shared" si="79"/>
        <v>0</v>
      </c>
      <c r="DF40" s="65"/>
      <c r="DG40" s="65"/>
      <c r="DH40" s="65"/>
      <c r="DI40" s="65"/>
      <c r="DJ40" s="65"/>
      <c r="DK40" s="65"/>
      <c r="DL40" s="65"/>
      <c r="DM40" s="66">
        <f t="shared" si="80"/>
        <v>0</v>
      </c>
      <c r="DN40" s="65"/>
      <c r="DO40" s="65"/>
      <c r="DP40" s="65"/>
      <c r="DQ40" s="66">
        <f t="shared" si="81"/>
        <v>0</v>
      </c>
      <c r="DR40" s="65"/>
      <c r="DS40" s="65"/>
      <c r="DT40" s="65"/>
      <c r="DU40" s="66">
        <f t="shared" si="82"/>
        <v>0</v>
      </c>
      <c r="DV40" s="65"/>
      <c r="DW40" s="65"/>
      <c r="DX40" s="65"/>
      <c r="DY40" s="66">
        <f t="shared" si="83"/>
        <v>0</v>
      </c>
      <c r="DZ40" s="65"/>
      <c r="EA40" s="65"/>
      <c r="EB40" s="65"/>
      <c r="EC40" s="66">
        <f t="shared" si="84"/>
        <v>0</v>
      </c>
      <c r="ED40" s="65"/>
      <c r="EE40" s="65"/>
      <c r="EF40" s="65"/>
      <c r="EG40" s="65"/>
      <c r="EH40" s="65"/>
      <c r="EI40" s="65"/>
      <c r="EJ40" s="65"/>
      <c r="EK40" s="66">
        <f t="shared" si="85"/>
        <v>0</v>
      </c>
      <c r="EL40" s="65"/>
      <c r="EM40" s="65"/>
      <c r="EN40" s="65"/>
      <c r="EO40" s="66">
        <f t="shared" si="86"/>
        <v>0</v>
      </c>
      <c r="EP40" s="65"/>
      <c r="EQ40" s="65"/>
      <c r="ER40" s="65"/>
      <c r="ES40" s="66">
        <f t="shared" si="87"/>
        <v>0</v>
      </c>
      <c r="ET40" s="65"/>
      <c r="EU40" s="65"/>
      <c r="EV40" s="65"/>
      <c r="EW40" s="66">
        <f t="shared" si="88"/>
        <v>0</v>
      </c>
      <c r="EX40" s="64"/>
      <c r="EY40" s="65"/>
      <c r="EZ40" s="65"/>
      <c r="FA40" s="66">
        <f t="shared" si="54"/>
        <v>0</v>
      </c>
      <c r="FB40" s="65"/>
      <c r="FC40" s="65"/>
      <c r="FD40" s="65"/>
      <c r="FE40" s="66">
        <f t="shared" si="89"/>
        <v>0</v>
      </c>
      <c r="FF40" s="64"/>
      <c r="FG40" s="65"/>
      <c r="FH40" s="65"/>
      <c r="FI40" s="66">
        <f t="shared" si="56"/>
        <v>0</v>
      </c>
      <c r="FJ40" s="65"/>
      <c r="FK40" s="65"/>
      <c r="FL40" s="65"/>
      <c r="FM40" s="66">
        <f t="shared" si="90"/>
        <v>0</v>
      </c>
      <c r="FN40" s="65"/>
      <c r="FO40" s="65"/>
      <c r="FP40" s="65"/>
      <c r="FQ40" s="66">
        <f t="shared" si="91"/>
        <v>0</v>
      </c>
      <c r="FR40" s="65"/>
      <c r="FS40" s="65"/>
      <c r="FT40" s="65"/>
      <c r="FU40" s="66">
        <f t="shared" si="92"/>
        <v>0</v>
      </c>
      <c r="FV40" s="65"/>
      <c r="FW40" s="65"/>
      <c r="FX40" s="65"/>
      <c r="FY40" s="66">
        <f t="shared" si="93"/>
        <v>0</v>
      </c>
      <c r="FZ40" s="65"/>
      <c r="GA40" s="65"/>
      <c r="GB40" s="65"/>
      <c r="GC40" s="66">
        <f t="shared" si="94"/>
        <v>0</v>
      </c>
      <c r="GD40" s="64">
        <f t="shared" si="95"/>
        <v>0</v>
      </c>
      <c r="GE40" s="65">
        <f t="shared" si="95"/>
        <v>0</v>
      </c>
      <c r="GF40" s="65">
        <f t="shared" si="95"/>
        <v>0</v>
      </c>
      <c r="GG40" s="65">
        <f t="shared" si="95"/>
        <v>0</v>
      </c>
      <c r="GH40" s="69"/>
      <c r="GI40" s="69"/>
      <c r="GJ40" s="69"/>
      <c r="GK40" s="37" t="e">
        <f t="shared" si="9"/>
        <v>#DIV/0!</v>
      </c>
      <c r="GL40" s="37" t="e">
        <f t="shared" si="10"/>
        <v>#DIV/0!</v>
      </c>
      <c r="GM40" s="37" t="e">
        <f t="shared" si="11"/>
        <v>#DIV/0!</v>
      </c>
      <c r="GN40" s="37" t="e">
        <f t="shared" si="12"/>
        <v>#DIV/0!</v>
      </c>
      <c r="GO40" s="37" t="e">
        <f t="shared" si="13"/>
        <v>#DIV/0!</v>
      </c>
      <c r="GP40" s="37" t="e">
        <f t="shared" si="14"/>
        <v>#DIV/0!</v>
      </c>
      <c r="GQ40" s="37" t="e">
        <f t="shared" si="15"/>
        <v>#DIV/0!</v>
      </c>
      <c r="GR40" s="37" t="e">
        <f t="shared" si="16"/>
        <v>#DIV/0!</v>
      </c>
      <c r="GS40" s="37" t="e">
        <f t="shared" si="17"/>
        <v>#DIV/0!</v>
      </c>
      <c r="GT40" s="37" t="e">
        <f t="shared" si="18"/>
        <v>#DIV/0!</v>
      </c>
      <c r="GU40" s="70"/>
      <c r="GV40" s="70"/>
      <c r="GW40" s="5"/>
      <c r="GX40" s="5"/>
      <c r="GY40" s="5"/>
      <c r="GZ40" s="5"/>
      <c r="HA40" s="5"/>
      <c r="HB40" s="5"/>
    </row>
    <row r="41" spans="1:214" ht="11.25" hidden="1" customHeight="1">
      <c r="A41" s="28">
        <v>34820</v>
      </c>
      <c r="B41" s="67">
        <v>0</v>
      </c>
      <c r="C41" s="68">
        <v>0</v>
      </c>
      <c r="D41" s="68">
        <v>0</v>
      </c>
      <c r="E41" s="71">
        <f t="shared" si="19"/>
        <v>0</v>
      </c>
      <c r="F41" s="68"/>
      <c r="G41" s="68"/>
      <c r="H41" s="68"/>
      <c r="I41" s="71">
        <f t="shared" si="20"/>
        <v>0</v>
      </c>
      <c r="J41" s="68"/>
      <c r="K41" s="68"/>
      <c r="L41" s="68"/>
      <c r="M41" s="68"/>
      <c r="N41" s="68"/>
      <c r="O41" s="68"/>
      <c r="P41" s="68"/>
      <c r="Q41" s="71">
        <f t="shared" si="21"/>
        <v>0</v>
      </c>
      <c r="R41" s="68"/>
      <c r="S41" s="68"/>
      <c r="T41" s="68"/>
      <c r="U41" s="71">
        <f t="shared" si="22"/>
        <v>0</v>
      </c>
      <c r="V41" s="67"/>
      <c r="W41" s="68"/>
      <c r="X41" s="68"/>
      <c r="Y41" s="71">
        <f t="shared" si="23"/>
        <v>0</v>
      </c>
      <c r="Z41" s="67"/>
      <c r="AA41" s="68"/>
      <c r="AB41" s="68"/>
      <c r="AC41" s="71">
        <f t="shared" si="24"/>
        <v>0</v>
      </c>
      <c r="AD41" s="68"/>
      <c r="AE41" s="68"/>
      <c r="AF41" s="68"/>
      <c r="AG41" s="71">
        <f t="shared" si="25"/>
        <v>0</v>
      </c>
      <c r="AH41" s="68"/>
      <c r="AI41" s="68"/>
      <c r="AJ41" s="68"/>
      <c r="AK41" s="71">
        <f t="shared" si="62"/>
        <v>0</v>
      </c>
      <c r="AL41" s="67"/>
      <c r="AM41" s="68"/>
      <c r="AN41" s="68"/>
      <c r="AO41" s="71">
        <f t="shared" si="63"/>
        <v>0</v>
      </c>
      <c r="AP41" s="67"/>
      <c r="AQ41" s="68"/>
      <c r="AR41" s="68"/>
      <c r="AS41" s="71">
        <f t="shared" si="64"/>
        <v>0</v>
      </c>
      <c r="AT41" s="67"/>
      <c r="AU41" s="68"/>
      <c r="AV41" s="68"/>
      <c r="AW41" s="71">
        <f t="shared" si="65"/>
        <v>0</v>
      </c>
      <c r="AX41" s="67"/>
      <c r="AY41" s="68"/>
      <c r="AZ41" s="68"/>
      <c r="BA41" s="71">
        <f t="shared" si="66"/>
        <v>0</v>
      </c>
      <c r="BB41" s="67"/>
      <c r="BC41" s="68"/>
      <c r="BD41" s="68"/>
      <c r="BE41" s="71">
        <f t="shared" si="67"/>
        <v>0</v>
      </c>
      <c r="BF41" s="68"/>
      <c r="BG41" s="68"/>
      <c r="BH41" s="68"/>
      <c r="BI41" s="71">
        <f t="shared" si="68"/>
        <v>0</v>
      </c>
      <c r="BJ41" s="68"/>
      <c r="BK41" s="68"/>
      <c r="BL41" s="68"/>
      <c r="BM41" s="71">
        <f t="shared" si="69"/>
        <v>0</v>
      </c>
      <c r="BN41" s="68"/>
      <c r="BO41" s="68"/>
      <c r="BP41" s="68"/>
      <c r="BQ41" s="71">
        <f t="shared" si="70"/>
        <v>0</v>
      </c>
      <c r="BR41" s="68"/>
      <c r="BS41" s="68"/>
      <c r="BT41" s="68"/>
      <c r="BU41" s="71">
        <f t="shared" si="71"/>
        <v>0</v>
      </c>
      <c r="BV41" s="68"/>
      <c r="BW41" s="68"/>
      <c r="BX41" s="68"/>
      <c r="BY41" s="71">
        <f t="shared" si="72"/>
        <v>0</v>
      </c>
      <c r="BZ41" s="68"/>
      <c r="CA41" s="68"/>
      <c r="CB41" s="68"/>
      <c r="CC41" s="71">
        <f t="shared" si="73"/>
        <v>0</v>
      </c>
      <c r="CD41" s="68"/>
      <c r="CE41" s="68"/>
      <c r="CF41" s="68"/>
      <c r="CG41" s="71">
        <f t="shared" si="74"/>
        <v>0</v>
      </c>
      <c r="CH41" s="68"/>
      <c r="CI41" s="68"/>
      <c r="CJ41" s="68"/>
      <c r="CK41" s="71">
        <f t="shared" si="75"/>
        <v>0</v>
      </c>
      <c r="CL41" s="67"/>
      <c r="CM41" s="68"/>
      <c r="CN41" s="68"/>
      <c r="CO41" s="71">
        <f t="shared" si="40"/>
        <v>0</v>
      </c>
      <c r="CP41" s="68"/>
      <c r="CQ41" s="68"/>
      <c r="CR41" s="68"/>
      <c r="CS41" s="71">
        <f t="shared" si="76"/>
        <v>0</v>
      </c>
      <c r="CT41" s="68"/>
      <c r="CU41" s="68"/>
      <c r="CV41" s="68"/>
      <c r="CW41" s="71">
        <f t="shared" si="77"/>
        <v>0</v>
      </c>
      <c r="CX41" s="68"/>
      <c r="CY41" s="68"/>
      <c r="CZ41" s="68"/>
      <c r="DA41" s="71">
        <f t="shared" si="78"/>
        <v>0</v>
      </c>
      <c r="DB41" s="68"/>
      <c r="DC41" s="68"/>
      <c r="DD41" s="68"/>
      <c r="DE41" s="71">
        <f t="shared" si="79"/>
        <v>0</v>
      </c>
      <c r="DF41" s="68"/>
      <c r="DG41" s="68"/>
      <c r="DH41" s="68"/>
      <c r="DI41" s="68"/>
      <c r="DJ41" s="68"/>
      <c r="DK41" s="68"/>
      <c r="DL41" s="68"/>
      <c r="DM41" s="71">
        <f t="shared" si="80"/>
        <v>0</v>
      </c>
      <c r="DN41" s="68"/>
      <c r="DO41" s="68"/>
      <c r="DP41" s="68"/>
      <c r="DQ41" s="71">
        <f t="shared" si="81"/>
        <v>0</v>
      </c>
      <c r="DR41" s="68"/>
      <c r="DS41" s="68"/>
      <c r="DT41" s="68"/>
      <c r="DU41" s="71">
        <f t="shared" si="82"/>
        <v>0</v>
      </c>
      <c r="DV41" s="68"/>
      <c r="DW41" s="68"/>
      <c r="DX41" s="68"/>
      <c r="DY41" s="71">
        <f t="shared" si="83"/>
        <v>0</v>
      </c>
      <c r="DZ41" s="68"/>
      <c r="EA41" s="68"/>
      <c r="EB41" s="68"/>
      <c r="EC41" s="71">
        <f t="shared" si="84"/>
        <v>0</v>
      </c>
      <c r="ED41" s="68"/>
      <c r="EE41" s="68"/>
      <c r="EF41" s="68"/>
      <c r="EG41" s="68"/>
      <c r="EH41" s="68"/>
      <c r="EI41" s="68"/>
      <c r="EJ41" s="68"/>
      <c r="EK41" s="71">
        <f t="shared" si="85"/>
        <v>0</v>
      </c>
      <c r="EL41" s="68"/>
      <c r="EM41" s="68"/>
      <c r="EN41" s="68"/>
      <c r="EO41" s="71">
        <f t="shared" si="86"/>
        <v>0</v>
      </c>
      <c r="EP41" s="68"/>
      <c r="EQ41" s="68"/>
      <c r="ER41" s="68"/>
      <c r="ES41" s="71">
        <f t="shared" si="87"/>
        <v>0</v>
      </c>
      <c r="ET41" s="68"/>
      <c r="EU41" s="68"/>
      <c r="EV41" s="68"/>
      <c r="EW41" s="71">
        <f t="shared" si="88"/>
        <v>0</v>
      </c>
      <c r="EX41" s="67"/>
      <c r="EY41" s="68"/>
      <c r="EZ41" s="68"/>
      <c r="FA41" s="71">
        <f t="shared" si="54"/>
        <v>0</v>
      </c>
      <c r="FB41" s="68"/>
      <c r="FC41" s="68"/>
      <c r="FD41" s="68"/>
      <c r="FE41" s="71">
        <f t="shared" si="89"/>
        <v>0</v>
      </c>
      <c r="FF41" s="67"/>
      <c r="FG41" s="68"/>
      <c r="FH41" s="68"/>
      <c r="FI41" s="71">
        <f t="shared" si="56"/>
        <v>0</v>
      </c>
      <c r="FJ41" s="68"/>
      <c r="FK41" s="68"/>
      <c r="FL41" s="68"/>
      <c r="FM41" s="71">
        <f t="shared" si="90"/>
        <v>0</v>
      </c>
      <c r="FN41" s="68"/>
      <c r="FO41" s="68"/>
      <c r="FP41" s="68"/>
      <c r="FQ41" s="71">
        <f t="shared" si="91"/>
        <v>0</v>
      </c>
      <c r="FR41" s="68"/>
      <c r="FS41" s="68"/>
      <c r="FT41" s="68"/>
      <c r="FU41" s="71">
        <f t="shared" si="92"/>
        <v>0</v>
      </c>
      <c r="FV41" s="68"/>
      <c r="FW41" s="68"/>
      <c r="FX41" s="68"/>
      <c r="FY41" s="71">
        <f t="shared" si="93"/>
        <v>0</v>
      </c>
      <c r="FZ41" s="68"/>
      <c r="GA41" s="68"/>
      <c r="GB41" s="68"/>
      <c r="GC41" s="71">
        <f t="shared" si="94"/>
        <v>0</v>
      </c>
      <c r="GD41" s="67">
        <f t="shared" si="95"/>
        <v>0</v>
      </c>
      <c r="GE41" s="68">
        <f t="shared" si="95"/>
        <v>0</v>
      </c>
      <c r="GF41" s="68">
        <f t="shared" si="95"/>
        <v>0</v>
      </c>
      <c r="GG41" s="68">
        <f t="shared" si="95"/>
        <v>0</v>
      </c>
      <c r="GH41" s="69"/>
      <c r="GI41" s="69"/>
      <c r="GJ41" s="69"/>
      <c r="GK41" s="37" t="e">
        <f t="shared" si="9"/>
        <v>#DIV/0!</v>
      </c>
      <c r="GL41" s="37" t="e">
        <f t="shared" si="10"/>
        <v>#DIV/0!</v>
      </c>
      <c r="GM41" s="37" t="e">
        <f t="shared" si="11"/>
        <v>#DIV/0!</v>
      </c>
      <c r="GN41" s="37" t="e">
        <f t="shared" si="12"/>
        <v>#DIV/0!</v>
      </c>
      <c r="GO41" s="37" t="e">
        <f t="shared" si="13"/>
        <v>#DIV/0!</v>
      </c>
      <c r="GP41" s="37" t="e">
        <f t="shared" si="14"/>
        <v>#DIV/0!</v>
      </c>
      <c r="GQ41" s="37" t="e">
        <f t="shared" si="15"/>
        <v>#DIV/0!</v>
      </c>
      <c r="GR41" s="37" t="e">
        <f t="shared" si="16"/>
        <v>#DIV/0!</v>
      </c>
      <c r="GS41" s="37" t="e">
        <f t="shared" si="17"/>
        <v>#DIV/0!</v>
      </c>
      <c r="GT41" s="37" t="e">
        <f t="shared" si="18"/>
        <v>#DIV/0!</v>
      </c>
      <c r="GU41" s="70"/>
      <c r="GV41" s="70"/>
      <c r="GW41" s="5"/>
      <c r="GX41" s="5"/>
      <c r="GY41" s="5"/>
      <c r="GZ41" s="5"/>
      <c r="HA41" s="5"/>
      <c r="HB41" s="5"/>
    </row>
    <row r="42" spans="1:214" ht="11.25" hidden="1" customHeight="1">
      <c r="A42" s="28">
        <v>34851</v>
      </c>
      <c r="B42" s="67">
        <v>0</v>
      </c>
      <c r="C42" s="68">
        <v>0</v>
      </c>
      <c r="D42" s="68">
        <v>0</v>
      </c>
      <c r="E42" s="71">
        <f t="shared" si="19"/>
        <v>0</v>
      </c>
      <c r="F42" s="68"/>
      <c r="G42" s="68"/>
      <c r="H42" s="68"/>
      <c r="I42" s="71">
        <f t="shared" si="20"/>
        <v>0</v>
      </c>
      <c r="J42" s="68"/>
      <c r="K42" s="68"/>
      <c r="L42" s="68"/>
      <c r="M42" s="68"/>
      <c r="N42" s="68"/>
      <c r="O42" s="68"/>
      <c r="P42" s="68"/>
      <c r="Q42" s="71">
        <f t="shared" si="21"/>
        <v>0</v>
      </c>
      <c r="R42" s="68"/>
      <c r="S42" s="68"/>
      <c r="T42" s="68"/>
      <c r="U42" s="71">
        <f t="shared" si="22"/>
        <v>0</v>
      </c>
      <c r="V42" s="67"/>
      <c r="W42" s="68"/>
      <c r="X42" s="68"/>
      <c r="Y42" s="71">
        <f t="shared" si="23"/>
        <v>0</v>
      </c>
      <c r="Z42" s="67"/>
      <c r="AA42" s="68"/>
      <c r="AB42" s="68"/>
      <c r="AC42" s="71">
        <f t="shared" si="24"/>
        <v>0</v>
      </c>
      <c r="AD42" s="68"/>
      <c r="AE42" s="68"/>
      <c r="AF42" s="68"/>
      <c r="AG42" s="71">
        <f t="shared" si="25"/>
        <v>0</v>
      </c>
      <c r="AH42" s="68"/>
      <c r="AI42" s="68"/>
      <c r="AJ42" s="68"/>
      <c r="AK42" s="71">
        <f t="shared" si="62"/>
        <v>0</v>
      </c>
      <c r="AL42" s="67"/>
      <c r="AM42" s="68"/>
      <c r="AN42" s="68"/>
      <c r="AO42" s="71">
        <f t="shared" si="63"/>
        <v>0</v>
      </c>
      <c r="AP42" s="67"/>
      <c r="AQ42" s="68"/>
      <c r="AR42" s="68"/>
      <c r="AS42" s="71">
        <f t="shared" si="64"/>
        <v>0</v>
      </c>
      <c r="AT42" s="67"/>
      <c r="AU42" s="68"/>
      <c r="AV42" s="68"/>
      <c r="AW42" s="71">
        <f t="shared" si="65"/>
        <v>0</v>
      </c>
      <c r="AX42" s="67"/>
      <c r="AY42" s="68"/>
      <c r="AZ42" s="68"/>
      <c r="BA42" s="71">
        <f t="shared" si="66"/>
        <v>0</v>
      </c>
      <c r="BB42" s="67"/>
      <c r="BC42" s="68"/>
      <c r="BD42" s="68"/>
      <c r="BE42" s="71">
        <f t="shared" si="67"/>
        <v>0</v>
      </c>
      <c r="BF42" s="68"/>
      <c r="BG42" s="68"/>
      <c r="BH42" s="68"/>
      <c r="BI42" s="71">
        <f t="shared" si="68"/>
        <v>0</v>
      </c>
      <c r="BJ42" s="68"/>
      <c r="BK42" s="68"/>
      <c r="BL42" s="68"/>
      <c r="BM42" s="71">
        <f t="shared" si="69"/>
        <v>0</v>
      </c>
      <c r="BN42" s="68"/>
      <c r="BO42" s="68"/>
      <c r="BP42" s="68"/>
      <c r="BQ42" s="71">
        <f t="shared" si="70"/>
        <v>0</v>
      </c>
      <c r="BR42" s="68"/>
      <c r="BS42" s="68"/>
      <c r="BT42" s="68"/>
      <c r="BU42" s="71">
        <f t="shared" si="71"/>
        <v>0</v>
      </c>
      <c r="BV42" s="68"/>
      <c r="BW42" s="68"/>
      <c r="BX42" s="68"/>
      <c r="BY42" s="71">
        <f t="shared" si="72"/>
        <v>0</v>
      </c>
      <c r="BZ42" s="68"/>
      <c r="CA42" s="68"/>
      <c r="CB42" s="68"/>
      <c r="CC42" s="71">
        <f t="shared" si="73"/>
        <v>0</v>
      </c>
      <c r="CD42" s="68"/>
      <c r="CE42" s="68"/>
      <c r="CF42" s="68"/>
      <c r="CG42" s="71">
        <f t="shared" si="74"/>
        <v>0</v>
      </c>
      <c r="CH42" s="68"/>
      <c r="CI42" s="68"/>
      <c r="CJ42" s="68"/>
      <c r="CK42" s="71">
        <f t="shared" si="75"/>
        <v>0</v>
      </c>
      <c r="CL42" s="67"/>
      <c r="CM42" s="68"/>
      <c r="CN42" s="68"/>
      <c r="CO42" s="71">
        <f t="shared" si="40"/>
        <v>0</v>
      </c>
      <c r="CP42" s="68"/>
      <c r="CQ42" s="68"/>
      <c r="CR42" s="68"/>
      <c r="CS42" s="71">
        <f t="shared" si="76"/>
        <v>0</v>
      </c>
      <c r="CT42" s="68"/>
      <c r="CU42" s="68"/>
      <c r="CV42" s="68"/>
      <c r="CW42" s="71">
        <f t="shared" si="77"/>
        <v>0</v>
      </c>
      <c r="CX42" s="68"/>
      <c r="CY42" s="68"/>
      <c r="CZ42" s="68"/>
      <c r="DA42" s="71">
        <f t="shared" si="78"/>
        <v>0</v>
      </c>
      <c r="DB42" s="68"/>
      <c r="DC42" s="68"/>
      <c r="DD42" s="68"/>
      <c r="DE42" s="71">
        <f t="shared" si="79"/>
        <v>0</v>
      </c>
      <c r="DF42" s="68"/>
      <c r="DG42" s="68"/>
      <c r="DH42" s="68"/>
      <c r="DI42" s="68"/>
      <c r="DJ42" s="68"/>
      <c r="DK42" s="68"/>
      <c r="DL42" s="68"/>
      <c r="DM42" s="71">
        <f t="shared" si="80"/>
        <v>0</v>
      </c>
      <c r="DN42" s="68"/>
      <c r="DO42" s="68"/>
      <c r="DP42" s="68"/>
      <c r="DQ42" s="71">
        <f t="shared" si="81"/>
        <v>0</v>
      </c>
      <c r="DR42" s="68"/>
      <c r="DS42" s="68"/>
      <c r="DT42" s="68"/>
      <c r="DU42" s="71">
        <f t="shared" si="82"/>
        <v>0</v>
      </c>
      <c r="DV42" s="68"/>
      <c r="DW42" s="68"/>
      <c r="DX42" s="68"/>
      <c r="DY42" s="71">
        <f t="shared" si="83"/>
        <v>0</v>
      </c>
      <c r="DZ42" s="68"/>
      <c r="EA42" s="68"/>
      <c r="EB42" s="68"/>
      <c r="EC42" s="71">
        <f t="shared" si="84"/>
        <v>0</v>
      </c>
      <c r="ED42" s="68"/>
      <c r="EE42" s="68"/>
      <c r="EF42" s="68"/>
      <c r="EG42" s="68"/>
      <c r="EH42" s="68"/>
      <c r="EI42" s="68"/>
      <c r="EJ42" s="68"/>
      <c r="EK42" s="71">
        <f t="shared" si="85"/>
        <v>0</v>
      </c>
      <c r="EL42" s="68"/>
      <c r="EM42" s="68"/>
      <c r="EN42" s="68"/>
      <c r="EO42" s="71">
        <f t="shared" si="86"/>
        <v>0</v>
      </c>
      <c r="EP42" s="68"/>
      <c r="EQ42" s="68"/>
      <c r="ER42" s="68"/>
      <c r="ES42" s="71">
        <f t="shared" si="87"/>
        <v>0</v>
      </c>
      <c r="ET42" s="68"/>
      <c r="EU42" s="68"/>
      <c r="EV42" s="68"/>
      <c r="EW42" s="71">
        <f t="shared" si="88"/>
        <v>0</v>
      </c>
      <c r="EX42" s="67"/>
      <c r="EY42" s="68"/>
      <c r="EZ42" s="68"/>
      <c r="FA42" s="71">
        <f t="shared" si="54"/>
        <v>0</v>
      </c>
      <c r="FB42" s="68"/>
      <c r="FC42" s="68"/>
      <c r="FD42" s="68"/>
      <c r="FE42" s="71">
        <f t="shared" si="89"/>
        <v>0</v>
      </c>
      <c r="FF42" s="67"/>
      <c r="FG42" s="68"/>
      <c r="FH42" s="68"/>
      <c r="FI42" s="71">
        <f t="shared" si="56"/>
        <v>0</v>
      </c>
      <c r="FJ42" s="68"/>
      <c r="FK42" s="68"/>
      <c r="FL42" s="68"/>
      <c r="FM42" s="71">
        <f t="shared" si="90"/>
        <v>0</v>
      </c>
      <c r="FN42" s="68"/>
      <c r="FO42" s="68"/>
      <c r="FP42" s="68"/>
      <c r="FQ42" s="71">
        <f t="shared" si="91"/>
        <v>0</v>
      </c>
      <c r="FR42" s="68"/>
      <c r="FS42" s="68"/>
      <c r="FT42" s="68"/>
      <c r="FU42" s="71">
        <f t="shared" si="92"/>
        <v>0</v>
      </c>
      <c r="FV42" s="68"/>
      <c r="FW42" s="68"/>
      <c r="FX42" s="68"/>
      <c r="FY42" s="71">
        <f t="shared" si="93"/>
        <v>0</v>
      </c>
      <c r="FZ42" s="68"/>
      <c r="GA42" s="68"/>
      <c r="GB42" s="68"/>
      <c r="GC42" s="71">
        <f t="shared" si="94"/>
        <v>0</v>
      </c>
      <c r="GD42" s="67">
        <f t="shared" si="95"/>
        <v>0</v>
      </c>
      <c r="GE42" s="68">
        <f t="shared" si="95"/>
        <v>0</v>
      </c>
      <c r="GF42" s="68">
        <f t="shared" si="95"/>
        <v>0</v>
      </c>
      <c r="GG42" s="68">
        <f t="shared" si="95"/>
        <v>0</v>
      </c>
      <c r="GH42" s="69"/>
      <c r="GI42" s="69"/>
      <c r="GJ42" s="69"/>
      <c r="GK42" s="37" t="e">
        <f t="shared" si="9"/>
        <v>#DIV/0!</v>
      </c>
      <c r="GL42" s="37" t="e">
        <f t="shared" si="10"/>
        <v>#DIV/0!</v>
      </c>
      <c r="GM42" s="37" t="e">
        <f t="shared" si="11"/>
        <v>#DIV/0!</v>
      </c>
      <c r="GN42" s="37" t="e">
        <f t="shared" si="12"/>
        <v>#DIV/0!</v>
      </c>
      <c r="GO42" s="37" t="e">
        <f t="shared" si="13"/>
        <v>#DIV/0!</v>
      </c>
      <c r="GP42" s="37" t="e">
        <f t="shared" si="14"/>
        <v>#DIV/0!</v>
      </c>
      <c r="GQ42" s="37" t="e">
        <f t="shared" si="15"/>
        <v>#DIV/0!</v>
      </c>
      <c r="GR42" s="37" t="e">
        <f t="shared" si="16"/>
        <v>#DIV/0!</v>
      </c>
      <c r="GS42" s="37" t="e">
        <f t="shared" si="17"/>
        <v>#DIV/0!</v>
      </c>
      <c r="GT42" s="37" t="e">
        <f t="shared" si="18"/>
        <v>#DIV/0!</v>
      </c>
      <c r="GU42" s="70"/>
      <c r="GV42" s="70"/>
      <c r="GW42" s="5"/>
      <c r="GX42" s="5"/>
      <c r="GY42" s="5"/>
      <c r="GZ42" s="5"/>
      <c r="HA42" s="5"/>
      <c r="HB42" s="5"/>
    </row>
    <row r="43" spans="1:214" ht="11.25" hidden="1" customHeight="1">
      <c r="A43" s="28">
        <v>34881</v>
      </c>
      <c r="B43" s="67">
        <v>0</v>
      </c>
      <c r="C43" s="68">
        <v>0</v>
      </c>
      <c r="D43" s="68">
        <v>0</v>
      </c>
      <c r="E43" s="71">
        <f t="shared" si="19"/>
        <v>0</v>
      </c>
      <c r="F43" s="68"/>
      <c r="G43" s="68"/>
      <c r="H43" s="68"/>
      <c r="I43" s="71">
        <f t="shared" si="20"/>
        <v>0</v>
      </c>
      <c r="J43" s="68"/>
      <c r="K43" s="68"/>
      <c r="L43" s="68"/>
      <c r="M43" s="68"/>
      <c r="N43" s="68"/>
      <c r="O43" s="68"/>
      <c r="P43" s="68"/>
      <c r="Q43" s="71">
        <f t="shared" si="21"/>
        <v>0</v>
      </c>
      <c r="R43" s="68"/>
      <c r="S43" s="68"/>
      <c r="T43" s="68"/>
      <c r="U43" s="71">
        <f t="shared" si="22"/>
        <v>0</v>
      </c>
      <c r="V43" s="67"/>
      <c r="W43" s="68"/>
      <c r="X43" s="68"/>
      <c r="Y43" s="71">
        <f t="shared" si="23"/>
        <v>0</v>
      </c>
      <c r="Z43" s="67"/>
      <c r="AA43" s="68"/>
      <c r="AB43" s="68"/>
      <c r="AC43" s="71">
        <f t="shared" si="24"/>
        <v>0</v>
      </c>
      <c r="AD43" s="68"/>
      <c r="AE43" s="68"/>
      <c r="AF43" s="68"/>
      <c r="AG43" s="71">
        <f t="shared" si="25"/>
        <v>0</v>
      </c>
      <c r="AH43" s="68"/>
      <c r="AI43" s="68"/>
      <c r="AJ43" s="68"/>
      <c r="AK43" s="71">
        <f t="shared" si="62"/>
        <v>0</v>
      </c>
      <c r="AL43" s="67"/>
      <c r="AM43" s="68"/>
      <c r="AN43" s="68"/>
      <c r="AO43" s="71">
        <f t="shared" si="63"/>
        <v>0</v>
      </c>
      <c r="AP43" s="67"/>
      <c r="AQ43" s="68"/>
      <c r="AR43" s="68"/>
      <c r="AS43" s="71">
        <f t="shared" si="64"/>
        <v>0</v>
      </c>
      <c r="AT43" s="67"/>
      <c r="AU43" s="68"/>
      <c r="AV43" s="68"/>
      <c r="AW43" s="71">
        <f t="shared" si="65"/>
        <v>0</v>
      </c>
      <c r="AX43" s="67"/>
      <c r="AY43" s="68"/>
      <c r="AZ43" s="68"/>
      <c r="BA43" s="71">
        <f t="shared" si="66"/>
        <v>0</v>
      </c>
      <c r="BB43" s="67"/>
      <c r="BC43" s="68"/>
      <c r="BD43" s="68"/>
      <c r="BE43" s="71">
        <f t="shared" si="67"/>
        <v>0</v>
      </c>
      <c r="BF43" s="68"/>
      <c r="BG43" s="68"/>
      <c r="BH43" s="68"/>
      <c r="BI43" s="71">
        <f t="shared" si="68"/>
        <v>0</v>
      </c>
      <c r="BJ43" s="68"/>
      <c r="BK43" s="68"/>
      <c r="BL43" s="68"/>
      <c r="BM43" s="71">
        <f t="shared" si="69"/>
        <v>0</v>
      </c>
      <c r="BN43" s="68"/>
      <c r="BO43" s="68"/>
      <c r="BP43" s="68"/>
      <c r="BQ43" s="71">
        <f t="shared" si="70"/>
        <v>0</v>
      </c>
      <c r="BR43" s="68"/>
      <c r="BS43" s="68"/>
      <c r="BT43" s="68"/>
      <c r="BU43" s="71">
        <f t="shared" si="71"/>
        <v>0</v>
      </c>
      <c r="BV43" s="68"/>
      <c r="BW43" s="68"/>
      <c r="BX43" s="68"/>
      <c r="BY43" s="71">
        <f t="shared" si="72"/>
        <v>0</v>
      </c>
      <c r="BZ43" s="68"/>
      <c r="CA43" s="68"/>
      <c r="CB43" s="68"/>
      <c r="CC43" s="71">
        <f t="shared" si="73"/>
        <v>0</v>
      </c>
      <c r="CD43" s="68"/>
      <c r="CE43" s="68"/>
      <c r="CF43" s="68"/>
      <c r="CG43" s="71">
        <f t="shared" si="74"/>
        <v>0</v>
      </c>
      <c r="CH43" s="68"/>
      <c r="CI43" s="68"/>
      <c r="CJ43" s="68"/>
      <c r="CK43" s="71">
        <f t="shared" si="75"/>
        <v>0</v>
      </c>
      <c r="CL43" s="67"/>
      <c r="CM43" s="68"/>
      <c r="CN43" s="68"/>
      <c r="CO43" s="71">
        <f t="shared" si="40"/>
        <v>0</v>
      </c>
      <c r="CP43" s="68"/>
      <c r="CQ43" s="68"/>
      <c r="CR43" s="68"/>
      <c r="CS43" s="71">
        <f t="shared" si="76"/>
        <v>0</v>
      </c>
      <c r="CT43" s="68"/>
      <c r="CU43" s="68"/>
      <c r="CV43" s="68"/>
      <c r="CW43" s="71">
        <f t="shared" si="77"/>
        <v>0</v>
      </c>
      <c r="CX43" s="68"/>
      <c r="CY43" s="68"/>
      <c r="CZ43" s="68"/>
      <c r="DA43" s="71">
        <f t="shared" si="78"/>
        <v>0</v>
      </c>
      <c r="DB43" s="68"/>
      <c r="DC43" s="68"/>
      <c r="DD43" s="68"/>
      <c r="DE43" s="71">
        <f t="shared" si="79"/>
        <v>0</v>
      </c>
      <c r="DF43" s="68"/>
      <c r="DG43" s="68"/>
      <c r="DH43" s="68"/>
      <c r="DI43" s="68"/>
      <c r="DJ43" s="68"/>
      <c r="DK43" s="68"/>
      <c r="DL43" s="68"/>
      <c r="DM43" s="71">
        <f t="shared" si="80"/>
        <v>0</v>
      </c>
      <c r="DN43" s="68"/>
      <c r="DO43" s="68"/>
      <c r="DP43" s="68"/>
      <c r="DQ43" s="71">
        <f t="shared" si="81"/>
        <v>0</v>
      </c>
      <c r="DR43" s="68"/>
      <c r="DS43" s="68"/>
      <c r="DT43" s="68"/>
      <c r="DU43" s="71">
        <f t="shared" si="82"/>
        <v>0</v>
      </c>
      <c r="DV43" s="68"/>
      <c r="DW43" s="68"/>
      <c r="DX43" s="68"/>
      <c r="DY43" s="71">
        <f t="shared" si="83"/>
        <v>0</v>
      </c>
      <c r="DZ43" s="68"/>
      <c r="EA43" s="68"/>
      <c r="EB43" s="68"/>
      <c r="EC43" s="71">
        <f t="shared" si="84"/>
        <v>0</v>
      </c>
      <c r="ED43" s="68"/>
      <c r="EE43" s="68"/>
      <c r="EF43" s="68"/>
      <c r="EG43" s="68"/>
      <c r="EH43" s="68"/>
      <c r="EI43" s="68"/>
      <c r="EJ43" s="68"/>
      <c r="EK43" s="71">
        <f t="shared" si="85"/>
        <v>0</v>
      </c>
      <c r="EL43" s="68"/>
      <c r="EM43" s="68"/>
      <c r="EN43" s="68"/>
      <c r="EO43" s="71">
        <f t="shared" si="86"/>
        <v>0</v>
      </c>
      <c r="EP43" s="68"/>
      <c r="EQ43" s="68"/>
      <c r="ER43" s="68"/>
      <c r="ES43" s="71">
        <f t="shared" si="87"/>
        <v>0</v>
      </c>
      <c r="ET43" s="68"/>
      <c r="EU43" s="68"/>
      <c r="EV43" s="68"/>
      <c r="EW43" s="71">
        <f t="shared" si="88"/>
        <v>0</v>
      </c>
      <c r="EX43" s="67"/>
      <c r="EY43" s="68"/>
      <c r="EZ43" s="68"/>
      <c r="FA43" s="71">
        <f t="shared" si="54"/>
        <v>0</v>
      </c>
      <c r="FB43" s="68"/>
      <c r="FC43" s="68"/>
      <c r="FD43" s="68"/>
      <c r="FE43" s="71">
        <f t="shared" si="89"/>
        <v>0</v>
      </c>
      <c r="FF43" s="67"/>
      <c r="FG43" s="68"/>
      <c r="FH43" s="68"/>
      <c r="FI43" s="71">
        <f t="shared" si="56"/>
        <v>0</v>
      </c>
      <c r="FJ43" s="68"/>
      <c r="FK43" s="68"/>
      <c r="FL43" s="68"/>
      <c r="FM43" s="71">
        <f t="shared" si="90"/>
        <v>0</v>
      </c>
      <c r="FN43" s="68"/>
      <c r="FO43" s="68"/>
      <c r="FP43" s="68"/>
      <c r="FQ43" s="71">
        <f t="shared" si="91"/>
        <v>0</v>
      </c>
      <c r="FR43" s="68"/>
      <c r="FS43" s="68"/>
      <c r="FT43" s="68"/>
      <c r="FU43" s="71">
        <f t="shared" si="92"/>
        <v>0</v>
      </c>
      <c r="FV43" s="68"/>
      <c r="FW43" s="68"/>
      <c r="FX43" s="68"/>
      <c r="FY43" s="71">
        <f t="shared" si="93"/>
        <v>0</v>
      </c>
      <c r="FZ43" s="68"/>
      <c r="GA43" s="68"/>
      <c r="GB43" s="68"/>
      <c r="GC43" s="71">
        <f t="shared" si="94"/>
        <v>0</v>
      </c>
      <c r="GD43" s="67">
        <f t="shared" si="95"/>
        <v>0</v>
      </c>
      <c r="GE43" s="68">
        <f t="shared" si="95"/>
        <v>0</v>
      </c>
      <c r="GF43" s="68">
        <f t="shared" si="95"/>
        <v>0</v>
      </c>
      <c r="GG43" s="68">
        <f t="shared" si="95"/>
        <v>0</v>
      </c>
      <c r="GH43" s="69"/>
      <c r="GI43" s="69"/>
      <c r="GJ43" s="69"/>
      <c r="GK43" s="37" t="e">
        <f t="shared" si="9"/>
        <v>#DIV/0!</v>
      </c>
      <c r="GL43" s="37" t="e">
        <f t="shared" si="10"/>
        <v>#DIV/0!</v>
      </c>
      <c r="GM43" s="37" t="e">
        <f t="shared" si="11"/>
        <v>#DIV/0!</v>
      </c>
      <c r="GN43" s="37" t="e">
        <f t="shared" si="12"/>
        <v>#DIV/0!</v>
      </c>
      <c r="GO43" s="37" t="e">
        <f t="shared" si="13"/>
        <v>#DIV/0!</v>
      </c>
      <c r="GP43" s="37" t="e">
        <f t="shared" si="14"/>
        <v>#DIV/0!</v>
      </c>
      <c r="GQ43" s="37" t="e">
        <f t="shared" si="15"/>
        <v>#DIV/0!</v>
      </c>
      <c r="GR43" s="37" t="e">
        <f t="shared" si="16"/>
        <v>#DIV/0!</v>
      </c>
      <c r="GS43" s="37" t="e">
        <f t="shared" si="17"/>
        <v>#DIV/0!</v>
      </c>
      <c r="GT43" s="37" t="e">
        <f t="shared" si="18"/>
        <v>#DIV/0!</v>
      </c>
      <c r="GU43" s="70"/>
      <c r="GV43" s="70"/>
      <c r="GW43" s="5"/>
      <c r="GX43" s="5"/>
      <c r="GY43" s="5"/>
      <c r="GZ43" s="5"/>
      <c r="HA43" s="5"/>
      <c r="HB43" s="5"/>
    </row>
    <row r="44" spans="1:214" ht="11.25" hidden="1" customHeight="1">
      <c r="A44" s="28">
        <v>34912</v>
      </c>
      <c r="B44" s="67">
        <v>0</v>
      </c>
      <c r="C44" s="68">
        <v>0</v>
      </c>
      <c r="D44" s="68">
        <v>0</v>
      </c>
      <c r="E44" s="71">
        <f t="shared" si="19"/>
        <v>0</v>
      </c>
      <c r="F44" s="68"/>
      <c r="G44" s="68"/>
      <c r="H44" s="68"/>
      <c r="I44" s="71">
        <f t="shared" si="20"/>
        <v>0</v>
      </c>
      <c r="J44" s="68"/>
      <c r="K44" s="68"/>
      <c r="L44" s="68"/>
      <c r="M44" s="68"/>
      <c r="N44" s="68"/>
      <c r="O44" s="68"/>
      <c r="P44" s="68"/>
      <c r="Q44" s="71">
        <f t="shared" si="21"/>
        <v>0</v>
      </c>
      <c r="R44" s="68"/>
      <c r="S44" s="68"/>
      <c r="T44" s="68"/>
      <c r="U44" s="71">
        <f t="shared" si="22"/>
        <v>0</v>
      </c>
      <c r="V44" s="67"/>
      <c r="W44" s="68"/>
      <c r="X44" s="68"/>
      <c r="Y44" s="71">
        <f t="shared" si="23"/>
        <v>0</v>
      </c>
      <c r="Z44" s="67"/>
      <c r="AA44" s="68"/>
      <c r="AB44" s="68"/>
      <c r="AC44" s="71">
        <f t="shared" si="24"/>
        <v>0</v>
      </c>
      <c r="AD44" s="68"/>
      <c r="AE44" s="68"/>
      <c r="AF44" s="68"/>
      <c r="AG44" s="71">
        <f t="shared" si="25"/>
        <v>0</v>
      </c>
      <c r="AH44" s="68"/>
      <c r="AI44" s="68"/>
      <c r="AJ44" s="68"/>
      <c r="AK44" s="71">
        <f t="shared" si="62"/>
        <v>0</v>
      </c>
      <c r="AL44" s="67"/>
      <c r="AM44" s="68"/>
      <c r="AN44" s="68"/>
      <c r="AO44" s="71">
        <f t="shared" si="63"/>
        <v>0</v>
      </c>
      <c r="AP44" s="67"/>
      <c r="AQ44" s="68"/>
      <c r="AR44" s="68"/>
      <c r="AS44" s="71">
        <f t="shared" si="64"/>
        <v>0</v>
      </c>
      <c r="AT44" s="67"/>
      <c r="AU44" s="68"/>
      <c r="AV44" s="68"/>
      <c r="AW44" s="71">
        <f t="shared" si="65"/>
        <v>0</v>
      </c>
      <c r="AX44" s="67"/>
      <c r="AY44" s="68"/>
      <c r="AZ44" s="68"/>
      <c r="BA44" s="71">
        <f t="shared" si="66"/>
        <v>0</v>
      </c>
      <c r="BB44" s="67"/>
      <c r="BC44" s="68"/>
      <c r="BD44" s="68"/>
      <c r="BE44" s="71">
        <f t="shared" si="67"/>
        <v>0</v>
      </c>
      <c r="BF44" s="68"/>
      <c r="BG44" s="68"/>
      <c r="BH44" s="68"/>
      <c r="BI44" s="71">
        <f t="shared" si="68"/>
        <v>0</v>
      </c>
      <c r="BJ44" s="68"/>
      <c r="BK44" s="68"/>
      <c r="BL44" s="68"/>
      <c r="BM44" s="71">
        <f t="shared" si="69"/>
        <v>0</v>
      </c>
      <c r="BN44" s="68"/>
      <c r="BO44" s="68"/>
      <c r="BP44" s="68"/>
      <c r="BQ44" s="71">
        <f t="shared" si="70"/>
        <v>0</v>
      </c>
      <c r="BR44" s="68"/>
      <c r="BS44" s="68"/>
      <c r="BT44" s="68"/>
      <c r="BU44" s="71">
        <f t="shared" si="71"/>
        <v>0</v>
      </c>
      <c r="BV44" s="68"/>
      <c r="BW44" s="68"/>
      <c r="BX44" s="68"/>
      <c r="BY44" s="71">
        <f t="shared" si="72"/>
        <v>0</v>
      </c>
      <c r="BZ44" s="68"/>
      <c r="CA44" s="68"/>
      <c r="CB44" s="68"/>
      <c r="CC44" s="71">
        <f t="shared" si="73"/>
        <v>0</v>
      </c>
      <c r="CD44" s="68"/>
      <c r="CE44" s="68"/>
      <c r="CF44" s="68"/>
      <c r="CG44" s="71">
        <f t="shared" si="74"/>
        <v>0</v>
      </c>
      <c r="CH44" s="68"/>
      <c r="CI44" s="68"/>
      <c r="CJ44" s="68"/>
      <c r="CK44" s="71">
        <f t="shared" si="75"/>
        <v>0</v>
      </c>
      <c r="CL44" s="67"/>
      <c r="CM44" s="68"/>
      <c r="CN44" s="68"/>
      <c r="CO44" s="71">
        <f t="shared" si="40"/>
        <v>0</v>
      </c>
      <c r="CP44" s="68"/>
      <c r="CQ44" s="68"/>
      <c r="CR44" s="68"/>
      <c r="CS44" s="71">
        <f t="shared" si="76"/>
        <v>0</v>
      </c>
      <c r="CT44" s="68"/>
      <c r="CU44" s="68"/>
      <c r="CV44" s="68"/>
      <c r="CW44" s="71">
        <f t="shared" si="77"/>
        <v>0</v>
      </c>
      <c r="CX44" s="68"/>
      <c r="CY44" s="68"/>
      <c r="CZ44" s="68"/>
      <c r="DA44" s="71">
        <f t="shared" si="78"/>
        <v>0</v>
      </c>
      <c r="DB44" s="68"/>
      <c r="DC44" s="68"/>
      <c r="DD44" s="68"/>
      <c r="DE44" s="71">
        <f t="shared" si="79"/>
        <v>0</v>
      </c>
      <c r="DF44" s="68"/>
      <c r="DG44" s="68"/>
      <c r="DH44" s="68"/>
      <c r="DI44" s="68"/>
      <c r="DJ44" s="68"/>
      <c r="DK44" s="68"/>
      <c r="DL44" s="68"/>
      <c r="DM44" s="71">
        <f t="shared" si="80"/>
        <v>0</v>
      </c>
      <c r="DN44" s="68"/>
      <c r="DO44" s="68"/>
      <c r="DP44" s="68"/>
      <c r="DQ44" s="71">
        <f t="shared" si="81"/>
        <v>0</v>
      </c>
      <c r="DR44" s="68"/>
      <c r="DS44" s="68"/>
      <c r="DT44" s="68"/>
      <c r="DU44" s="71">
        <f t="shared" si="82"/>
        <v>0</v>
      </c>
      <c r="DV44" s="68"/>
      <c r="DW44" s="68"/>
      <c r="DX44" s="68"/>
      <c r="DY44" s="71">
        <f t="shared" si="83"/>
        <v>0</v>
      </c>
      <c r="DZ44" s="68"/>
      <c r="EA44" s="68"/>
      <c r="EB44" s="68"/>
      <c r="EC44" s="71">
        <f t="shared" si="84"/>
        <v>0</v>
      </c>
      <c r="ED44" s="68"/>
      <c r="EE44" s="68"/>
      <c r="EF44" s="68"/>
      <c r="EG44" s="68"/>
      <c r="EH44" s="68"/>
      <c r="EI44" s="68"/>
      <c r="EJ44" s="68"/>
      <c r="EK44" s="71">
        <f t="shared" si="85"/>
        <v>0</v>
      </c>
      <c r="EL44" s="68"/>
      <c r="EM44" s="68"/>
      <c r="EN44" s="68"/>
      <c r="EO44" s="71">
        <f t="shared" si="86"/>
        <v>0</v>
      </c>
      <c r="EP44" s="68"/>
      <c r="EQ44" s="68"/>
      <c r="ER44" s="68"/>
      <c r="ES44" s="71">
        <f t="shared" si="87"/>
        <v>0</v>
      </c>
      <c r="ET44" s="68"/>
      <c r="EU44" s="68"/>
      <c r="EV44" s="68"/>
      <c r="EW44" s="71">
        <f t="shared" si="88"/>
        <v>0</v>
      </c>
      <c r="EX44" s="67"/>
      <c r="EY44" s="68"/>
      <c r="EZ44" s="68"/>
      <c r="FA44" s="71">
        <f t="shared" si="54"/>
        <v>0</v>
      </c>
      <c r="FB44" s="68"/>
      <c r="FC44" s="68"/>
      <c r="FD44" s="68"/>
      <c r="FE44" s="71">
        <f t="shared" si="89"/>
        <v>0</v>
      </c>
      <c r="FF44" s="67"/>
      <c r="FG44" s="68"/>
      <c r="FH44" s="68"/>
      <c r="FI44" s="71">
        <f t="shared" si="56"/>
        <v>0</v>
      </c>
      <c r="FJ44" s="68"/>
      <c r="FK44" s="68"/>
      <c r="FL44" s="68"/>
      <c r="FM44" s="71">
        <f t="shared" si="90"/>
        <v>0</v>
      </c>
      <c r="FN44" s="68"/>
      <c r="FO44" s="68"/>
      <c r="FP44" s="68"/>
      <c r="FQ44" s="71">
        <f t="shared" si="91"/>
        <v>0</v>
      </c>
      <c r="FR44" s="68"/>
      <c r="FS44" s="68"/>
      <c r="FT44" s="68"/>
      <c r="FU44" s="71">
        <f t="shared" si="92"/>
        <v>0</v>
      </c>
      <c r="FV44" s="68"/>
      <c r="FW44" s="68"/>
      <c r="FX44" s="68"/>
      <c r="FY44" s="71">
        <f t="shared" si="93"/>
        <v>0</v>
      </c>
      <c r="FZ44" s="68"/>
      <c r="GA44" s="68"/>
      <c r="GB44" s="68"/>
      <c r="GC44" s="71">
        <f t="shared" si="94"/>
        <v>0</v>
      </c>
      <c r="GD44" s="67">
        <f t="shared" si="95"/>
        <v>0</v>
      </c>
      <c r="GE44" s="68">
        <f t="shared" si="95"/>
        <v>0</v>
      </c>
      <c r="GF44" s="68">
        <f t="shared" si="95"/>
        <v>0</v>
      </c>
      <c r="GG44" s="68">
        <f t="shared" si="95"/>
        <v>0</v>
      </c>
      <c r="GH44" s="69"/>
      <c r="GI44" s="69"/>
      <c r="GJ44" s="69"/>
      <c r="GK44" s="37" t="e">
        <f t="shared" si="9"/>
        <v>#DIV/0!</v>
      </c>
      <c r="GL44" s="37" t="e">
        <f t="shared" si="10"/>
        <v>#DIV/0!</v>
      </c>
      <c r="GM44" s="37" t="e">
        <f t="shared" si="11"/>
        <v>#DIV/0!</v>
      </c>
      <c r="GN44" s="37" t="e">
        <f t="shared" si="12"/>
        <v>#DIV/0!</v>
      </c>
      <c r="GO44" s="37" t="e">
        <f t="shared" si="13"/>
        <v>#DIV/0!</v>
      </c>
      <c r="GP44" s="37" t="e">
        <f t="shared" si="14"/>
        <v>#DIV/0!</v>
      </c>
      <c r="GQ44" s="37" t="e">
        <f t="shared" si="15"/>
        <v>#DIV/0!</v>
      </c>
      <c r="GR44" s="37" t="e">
        <f t="shared" si="16"/>
        <v>#DIV/0!</v>
      </c>
      <c r="GS44" s="37" t="e">
        <f t="shared" si="17"/>
        <v>#DIV/0!</v>
      </c>
      <c r="GT44" s="37" t="e">
        <f t="shared" si="18"/>
        <v>#DIV/0!</v>
      </c>
      <c r="GU44" s="70"/>
      <c r="GV44" s="70"/>
      <c r="GW44" s="5"/>
      <c r="GX44" s="5"/>
      <c r="GY44" s="5"/>
      <c r="GZ44" s="5"/>
      <c r="HA44" s="5"/>
      <c r="HB44" s="5"/>
    </row>
    <row r="45" spans="1:214" ht="11.25" hidden="1" customHeight="1">
      <c r="A45" s="28">
        <v>34943</v>
      </c>
      <c r="B45" s="67">
        <v>0</v>
      </c>
      <c r="C45" s="68">
        <v>0</v>
      </c>
      <c r="D45" s="68">
        <v>0</v>
      </c>
      <c r="E45" s="71">
        <f t="shared" si="19"/>
        <v>0</v>
      </c>
      <c r="F45" s="68"/>
      <c r="G45" s="68"/>
      <c r="H45" s="68"/>
      <c r="I45" s="71">
        <f t="shared" si="20"/>
        <v>0</v>
      </c>
      <c r="J45" s="68"/>
      <c r="K45" s="68"/>
      <c r="L45" s="68"/>
      <c r="M45" s="68"/>
      <c r="N45" s="68"/>
      <c r="O45" s="68"/>
      <c r="P45" s="68"/>
      <c r="Q45" s="71">
        <f t="shared" si="21"/>
        <v>0</v>
      </c>
      <c r="R45" s="68"/>
      <c r="S45" s="68"/>
      <c r="T45" s="68"/>
      <c r="U45" s="71">
        <f t="shared" si="22"/>
        <v>0</v>
      </c>
      <c r="V45" s="67"/>
      <c r="W45" s="68"/>
      <c r="X45" s="68"/>
      <c r="Y45" s="71">
        <f t="shared" si="23"/>
        <v>0</v>
      </c>
      <c r="Z45" s="67"/>
      <c r="AA45" s="68"/>
      <c r="AB45" s="68"/>
      <c r="AC45" s="71">
        <f t="shared" si="24"/>
        <v>0</v>
      </c>
      <c r="AD45" s="68"/>
      <c r="AE45" s="68"/>
      <c r="AF45" s="68"/>
      <c r="AG45" s="71">
        <f t="shared" si="25"/>
        <v>0</v>
      </c>
      <c r="AH45" s="68"/>
      <c r="AI45" s="68"/>
      <c r="AJ45" s="68"/>
      <c r="AK45" s="71">
        <f t="shared" si="62"/>
        <v>0</v>
      </c>
      <c r="AL45" s="67"/>
      <c r="AM45" s="68"/>
      <c r="AN45" s="68"/>
      <c r="AO45" s="71">
        <f t="shared" si="63"/>
        <v>0</v>
      </c>
      <c r="AP45" s="67"/>
      <c r="AQ45" s="68"/>
      <c r="AR45" s="68"/>
      <c r="AS45" s="71">
        <f t="shared" si="64"/>
        <v>0</v>
      </c>
      <c r="AT45" s="67"/>
      <c r="AU45" s="68"/>
      <c r="AV45" s="68"/>
      <c r="AW45" s="71">
        <f t="shared" si="65"/>
        <v>0</v>
      </c>
      <c r="AX45" s="67"/>
      <c r="AY45" s="68"/>
      <c r="AZ45" s="68"/>
      <c r="BA45" s="71">
        <f t="shared" si="66"/>
        <v>0</v>
      </c>
      <c r="BB45" s="67"/>
      <c r="BC45" s="68"/>
      <c r="BD45" s="68"/>
      <c r="BE45" s="71">
        <f t="shared" si="67"/>
        <v>0</v>
      </c>
      <c r="BF45" s="68"/>
      <c r="BG45" s="68"/>
      <c r="BH45" s="68"/>
      <c r="BI45" s="71">
        <f t="shared" si="68"/>
        <v>0</v>
      </c>
      <c r="BJ45" s="68"/>
      <c r="BK45" s="68"/>
      <c r="BL45" s="68"/>
      <c r="BM45" s="71">
        <f t="shared" si="69"/>
        <v>0</v>
      </c>
      <c r="BN45" s="68"/>
      <c r="BO45" s="68"/>
      <c r="BP45" s="68"/>
      <c r="BQ45" s="71">
        <f t="shared" si="70"/>
        <v>0</v>
      </c>
      <c r="BR45" s="68"/>
      <c r="BS45" s="68"/>
      <c r="BT45" s="68"/>
      <c r="BU45" s="71">
        <f t="shared" si="71"/>
        <v>0</v>
      </c>
      <c r="BV45" s="68"/>
      <c r="BW45" s="68"/>
      <c r="BX45" s="68"/>
      <c r="BY45" s="71">
        <f t="shared" si="72"/>
        <v>0</v>
      </c>
      <c r="BZ45" s="68"/>
      <c r="CA45" s="68"/>
      <c r="CB45" s="68"/>
      <c r="CC45" s="71">
        <f t="shared" si="73"/>
        <v>0</v>
      </c>
      <c r="CD45" s="68"/>
      <c r="CE45" s="68"/>
      <c r="CF45" s="68"/>
      <c r="CG45" s="71">
        <f t="shared" si="74"/>
        <v>0</v>
      </c>
      <c r="CH45" s="68"/>
      <c r="CI45" s="68"/>
      <c r="CJ45" s="68"/>
      <c r="CK45" s="71">
        <f t="shared" si="75"/>
        <v>0</v>
      </c>
      <c r="CL45" s="67"/>
      <c r="CM45" s="68"/>
      <c r="CN45" s="68"/>
      <c r="CO45" s="71">
        <f t="shared" si="40"/>
        <v>0</v>
      </c>
      <c r="CP45" s="68"/>
      <c r="CQ45" s="68"/>
      <c r="CR45" s="68"/>
      <c r="CS45" s="71">
        <f t="shared" si="76"/>
        <v>0</v>
      </c>
      <c r="CT45" s="68"/>
      <c r="CU45" s="68"/>
      <c r="CV45" s="68"/>
      <c r="CW45" s="71">
        <f t="shared" si="77"/>
        <v>0</v>
      </c>
      <c r="CX45" s="68"/>
      <c r="CY45" s="68"/>
      <c r="CZ45" s="68"/>
      <c r="DA45" s="71">
        <f t="shared" si="78"/>
        <v>0</v>
      </c>
      <c r="DB45" s="68"/>
      <c r="DC45" s="68"/>
      <c r="DD45" s="68"/>
      <c r="DE45" s="71">
        <f t="shared" si="79"/>
        <v>0</v>
      </c>
      <c r="DF45" s="68"/>
      <c r="DG45" s="68"/>
      <c r="DH45" s="68"/>
      <c r="DI45" s="68"/>
      <c r="DJ45" s="68"/>
      <c r="DK45" s="68"/>
      <c r="DL45" s="68"/>
      <c r="DM45" s="71">
        <f t="shared" si="80"/>
        <v>0</v>
      </c>
      <c r="DN45" s="68"/>
      <c r="DO45" s="68"/>
      <c r="DP45" s="68"/>
      <c r="DQ45" s="71">
        <f t="shared" si="81"/>
        <v>0</v>
      </c>
      <c r="DR45" s="68"/>
      <c r="DS45" s="68"/>
      <c r="DT45" s="68"/>
      <c r="DU45" s="71">
        <f t="shared" si="82"/>
        <v>0</v>
      </c>
      <c r="DV45" s="68"/>
      <c r="DW45" s="68"/>
      <c r="DX45" s="68"/>
      <c r="DY45" s="71">
        <f t="shared" si="83"/>
        <v>0</v>
      </c>
      <c r="DZ45" s="68"/>
      <c r="EA45" s="68"/>
      <c r="EB45" s="68"/>
      <c r="EC45" s="71">
        <f t="shared" si="84"/>
        <v>0</v>
      </c>
      <c r="ED45" s="68"/>
      <c r="EE45" s="68"/>
      <c r="EF45" s="68"/>
      <c r="EG45" s="68"/>
      <c r="EH45" s="68"/>
      <c r="EI45" s="68"/>
      <c r="EJ45" s="68"/>
      <c r="EK45" s="71">
        <f t="shared" si="85"/>
        <v>0</v>
      </c>
      <c r="EL45" s="68"/>
      <c r="EM45" s="68"/>
      <c r="EN45" s="68"/>
      <c r="EO45" s="71">
        <f t="shared" si="86"/>
        <v>0</v>
      </c>
      <c r="EP45" s="68"/>
      <c r="EQ45" s="68"/>
      <c r="ER45" s="68"/>
      <c r="ES45" s="71">
        <f t="shared" si="87"/>
        <v>0</v>
      </c>
      <c r="ET45" s="68"/>
      <c r="EU45" s="68"/>
      <c r="EV45" s="68"/>
      <c r="EW45" s="71">
        <f t="shared" si="88"/>
        <v>0</v>
      </c>
      <c r="EX45" s="67"/>
      <c r="EY45" s="68"/>
      <c r="EZ45" s="68"/>
      <c r="FA45" s="71">
        <f t="shared" si="54"/>
        <v>0</v>
      </c>
      <c r="FB45" s="68"/>
      <c r="FC45" s="68"/>
      <c r="FD45" s="68"/>
      <c r="FE45" s="71">
        <f t="shared" si="89"/>
        <v>0</v>
      </c>
      <c r="FF45" s="67"/>
      <c r="FG45" s="68"/>
      <c r="FH45" s="68"/>
      <c r="FI45" s="71">
        <f t="shared" si="56"/>
        <v>0</v>
      </c>
      <c r="FJ45" s="68"/>
      <c r="FK45" s="68"/>
      <c r="FL45" s="68"/>
      <c r="FM45" s="71">
        <f t="shared" si="90"/>
        <v>0</v>
      </c>
      <c r="FN45" s="68"/>
      <c r="FO45" s="68"/>
      <c r="FP45" s="68"/>
      <c r="FQ45" s="71">
        <f t="shared" si="91"/>
        <v>0</v>
      </c>
      <c r="FR45" s="68"/>
      <c r="FS45" s="68"/>
      <c r="FT45" s="68"/>
      <c r="FU45" s="71">
        <f t="shared" si="92"/>
        <v>0</v>
      </c>
      <c r="FV45" s="68"/>
      <c r="FW45" s="68"/>
      <c r="FX45" s="68"/>
      <c r="FY45" s="71">
        <f t="shared" si="93"/>
        <v>0</v>
      </c>
      <c r="FZ45" s="68"/>
      <c r="GA45" s="68"/>
      <c r="GB45" s="68"/>
      <c r="GC45" s="71">
        <f t="shared" si="94"/>
        <v>0</v>
      </c>
      <c r="GD45" s="67">
        <f t="shared" si="95"/>
        <v>0</v>
      </c>
      <c r="GE45" s="68">
        <f t="shared" si="95"/>
        <v>0</v>
      </c>
      <c r="GF45" s="68">
        <f t="shared" si="95"/>
        <v>0</v>
      </c>
      <c r="GG45" s="68">
        <f t="shared" si="95"/>
        <v>0</v>
      </c>
      <c r="GH45" s="69"/>
      <c r="GI45" s="69"/>
      <c r="GJ45" s="69"/>
      <c r="GK45" s="37" t="e">
        <f t="shared" si="9"/>
        <v>#DIV/0!</v>
      </c>
      <c r="GL45" s="37" t="e">
        <f t="shared" si="10"/>
        <v>#DIV/0!</v>
      </c>
      <c r="GM45" s="37" t="e">
        <f t="shared" si="11"/>
        <v>#DIV/0!</v>
      </c>
      <c r="GN45" s="37" t="e">
        <f t="shared" si="12"/>
        <v>#DIV/0!</v>
      </c>
      <c r="GO45" s="37" t="e">
        <f t="shared" si="13"/>
        <v>#DIV/0!</v>
      </c>
      <c r="GP45" s="37" t="e">
        <f t="shared" si="14"/>
        <v>#DIV/0!</v>
      </c>
      <c r="GQ45" s="37" t="e">
        <f t="shared" si="15"/>
        <v>#DIV/0!</v>
      </c>
      <c r="GR45" s="37" t="e">
        <f t="shared" si="16"/>
        <v>#DIV/0!</v>
      </c>
      <c r="GS45" s="37" t="e">
        <f t="shared" si="17"/>
        <v>#DIV/0!</v>
      </c>
      <c r="GT45" s="37" t="e">
        <f t="shared" si="18"/>
        <v>#DIV/0!</v>
      </c>
      <c r="GU45" s="70"/>
      <c r="GV45" s="70"/>
      <c r="GW45" s="5"/>
      <c r="GX45" s="5"/>
      <c r="GY45" s="5"/>
      <c r="GZ45" s="5"/>
      <c r="HA45" s="5"/>
      <c r="HB45" s="5"/>
    </row>
    <row r="46" spans="1:214" ht="11.25" hidden="1" customHeight="1">
      <c r="A46" s="28">
        <v>34973</v>
      </c>
      <c r="B46" s="67">
        <v>0</v>
      </c>
      <c r="C46" s="68">
        <v>0</v>
      </c>
      <c r="D46" s="68">
        <v>0</v>
      </c>
      <c r="E46" s="71">
        <f t="shared" si="19"/>
        <v>0</v>
      </c>
      <c r="F46" s="68"/>
      <c r="G46" s="68"/>
      <c r="H46" s="68"/>
      <c r="I46" s="71">
        <f t="shared" si="20"/>
        <v>0</v>
      </c>
      <c r="J46" s="68"/>
      <c r="K46" s="68"/>
      <c r="L46" s="68"/>
      <c r="M46" s="68"/>
      <c r="N46" s="68"/>
      <c r="O46" s="68"/>
      <c r="P46" s="68"/>
      <c r="Q46" s="71">
        <f t="shared" si="21"/>
        <v>0</v>
      </c>
      <c r="R46" s="68"/>
      <c r="S46" s="68"/>
      <c r="T46" s="68"/>
      <c r="U46" s="71">
        <f t="shared" si="22"/>
        <v>0</v>
      </c>
      <c r="V46" s="67"/>
      <c r="W46" s="68"/>
      <c r="X46" s="68"/>
      <c r="Y46" s="71">
        <f t="shared" si="23"/>
        <v>0</v>
      </c>
      <c r="Z46" s="67"/>
      <c r="AA46" s="68"/>
      <c r="AB46" s="68"/>
      <c r="AC46" s="71">
        <f t="shared" si="24"/>
        <v>0</v>
      </c>
      <c r="AD46" s="68"/>
      <c r="AE46" s="68"/>
      <c r="AF46" s="68"/>
      <c r="AG46" s="71">
        <f t="shared" si="25"/>
        <v>0</v>
      </c>
      <c r="AH46" s="68"/>
      <c r="AI46" s="68"/>
      <c r="AJ46" s="68"/>
      <c r="AK46" s="71">
        <f t="shared" si="62"/>
        <v>0</v>
      </c>
      <c r="AL46" s="67"/>
      <c r="AM46" s="68"/>
      <c r="AN46" s="68"/>
      <c r="AO46" s="71">
        <f t="shared" si="63"/>
        <v>0</v>
      </c>
      <c r="AP46" s="67"/>
      <c r="AQ46" s="68"/>
      <c r="AR46" s="68"/>
      <c r="AS46" s="71">
        <f t="shared" si="64"/>
        <v>0</v>
      </c>
      <c r="AT46" s="67"/>
      <c r="AU46" s="68"/>
      <c r="AV46" s="68"/>
      <c r="AW46" s="71">
        <f t="shared" si="65"/>
        <v>0</v>
      </c>
      <c r="AX46" s="67"/>
      <c r="AY46" s="68"/>
      <c r="AZ46" s="68"/>
      <c r="BA46" s="71">
        <f t="shared" si="66"/>
        <v>0</v>
      </c>
      <c r="BB46" s="67"/>
      <c r="BC46" s="68"/>
      <c r="BD46" s="68"/>
      <c r="BE46" s="71">
        <f t="shared" si="67"/>
        <v>0</v>
      </c>
      <c r="BF46" s="68"/>
      <c r="BG46" s="68"/>
      <c r="BH46" s="68"/>
      <c r="BI46" s="71">
        <f t="shared" si="68"/>
        <v>0</v>
      </c>
      <c r="BJ46" s="68"/>
      <c r="BK46" s="68"/>
      <c r="BL46" s="68"/>
      <c r="BM46" s="71">
        <f t="shared" si="69"/>
        <v>0</v>
      </c>
      <c r="BN46" s="68"/>
      <c r="BO46" s="68"/>
      <c r="BP46" s="68"/>
      <c r="BQ46" s="71">
        <f t="shared" si="70"/>
        <v>0</v>
      </c>
      <c r="BR46" s="68"/>
      <c r="BS46" s="68"/>
      <c r="BT46" s="68"/>
      <c r="BU46" s="71">
        <f t="shared" si="71"/>
        <v>0</v>
      </c>
      <c r="BV46" s="68"/>
      <c r="BW46" s="68"/>
      <c r="BX46" s="68"/>
      <c r="BY46" s="71">
        <f t="shared" si="72"/>
        <v>0</v>
      </c>
      <c r="BZ46" s="68"/>
      <c r="CA46" s="68"/>
      <c r="CB46" s="68"/>
      <c r="CC46" s="71">
        <f t="shared" si="73"/>
        <v>0</v>
      </c>
      <c r="CD46" s="68"/>
      <c r="CE46" s="68"/>
      <c r="CF46" s="68"/>
      <c r="CG46" s="71">
        <f t="shared" si="74"/>
        <v>0</v>
      </c>
      <c r="CH46" s="68"/>
      <c r="CI46" s="68"/>
      <c r="CJ46" s="68"/>
      <c r="CK46" s="71">
        <f t="shared" si="75"/>
        <v>0</v>
      </c>
      <c r="CL46" s="67"/>
      <c r="CM46" s="68"/>
      <c r="CN46" s="68"/>
      <c r="CO46" s="71">
        <f t="shared" si="40"/>
        <v>0</v>
      </c>
      <c r="CP46" s="68"/>
      <c r="CQ46" s="68"/>
      <c r="CR46" s="68"/>
      <c r="CS46" s="71">
        <f t="shared" si="76"/>
        <v>0</v>
      </c>
      <c r="CT46" s="68"/>
      <c r="CU46" s="68"/>
      <c r="CV46" s="68"/>
      <c r="CW46" s="71">
        <f t="shared" si="77"/>
        <v>0</v>
      </c>
      <c r="CX46" s="68"/>
      <c r="CY46" s="68"/>
      <c r="CZ46" s="68"/>
      <c r="DA46" s="71">
        <f t="shared" si="78"/>
        <v>0</v>
      </c>
      <c r="DB46" s="68"/>
      <c r="DC46" s="68"/>
      <c r="DD46" s="68"/>
      <c r="DE46" s="71">
        <f t="shared" si="79"/>
        <v>0</v>
      </c>
      <c r="DF46" s="68"/>
      <c r="DG46" s="68"/>
      <c r="DH46" s="68"/>
      <c r="DI46" s="68"/>
      <c r="DJ46" s="68"/>
      <c r="DK46" s="68"/>
      <c r="DL46" s="68"/>
      <c r="DM46" s="71">
        <f t="shared" si="80"/>
        <v>0</v>
      </c>
      <c r="DN46" s="68"/>
      <c r="DO46" s="68"/>
      <c r="DP46" s="68"/>
      <c r="DQ46" s="71">
        <f t="shared" si="81"/>
        <v>0</v>
      </c>
      <c r="DR46" s="68"/>
      <c r="DS46" s="68"/>
      <c r="DT46" s="68"/>
      <c r="DU46" s="71">
        <f t="shared" si="82"/>
        <v>0</v>
      </c>
      <c r="DV46" s="68"/>
      <c r="DW46" s="68"/>
      <c r="DX46" s="68"/>
      <c r="DY46" s="71">
        <f t="shared" si="83"/>
        <v>0</v>
      </c>
      <c r="DZ46" s="68"/>
      <c r="EA46" s="68"/>
      <c r="EB46" s="68"/>
      <c r="EC46" s="71">
        <f t="shared" si="84"/>
        <v>0</v>
      </c>
      <c r="ED46" s="68"/>
      <c r="EE46" s="68"/>
      <c r="EF46" s="68"/>
      <c r="EG46" s="68"/>
      <c r="EH46" s="68"/>
      <c r="EI46" s="68"/>
      <c r="EJ46" s="68"/>
      <c r="EK46" s="71">
        <f t="shared" si="85"/>
        <v>0</v>
      </c>
      <c r="EL46" s="68"/>
      <c r="EM46" s="68"/>
      <c r="EN46" s="68"/>
      <c r="EO46" s="71">
        <f t="shared" si="86"/>
        <v>0</v>
      </c>
      <c r="EP46" s="68"/>
      <c r="EQ46" s="68"/>
      <c r="ER46" s="68"/>
      <c r="ES46" s="71">
        <f t="shared" si="87"/>
        <v>0</v>
      </c>
      <c r="ET46" s="68"/>
      <c r="EU46" s="68"/>
      <c r="EV46" s="68"/>
      <c r="EW46" s="71">
        <f t="shared" si="88"/>
        <v>0</v>
      </c>
      <c r="EX46" s="67"/>
      <c r="EY46" s="68"/>
      <c r="EZ46" s="68"/>
      <c r="FA46" s="71">
        <f t="shared" si="54"/>
        <v>0</v>
      </c>
      <c r="FB46" s="68"/>
      <c r="FC46" s="68"/>
      <c r="FD46" s="68"/>
      <c r="FE46" s="71">
        <f t="shared" si="89"/>
        <v>0</v>
      </c>
      <c r="FF46" s="67"/>
      <c r="FG46" s="68"/>
      <c r="FH46" s="68"/>
      <c r="FI46" s="71">
        <f t="shared" si="56"/>
        <v>0</v>
      </c>
      <c r="FJ46" s="68"/>
      <c r="FK46" s="68"/>
      <c r="FL46" s="68"/>
      <c r="FM46" s="71">
        <f t="shared" si="90"/>
        <v>0</v>
      </c>
      <c r="FN46" s="68"/>
      <c r="FO46" s="68"/>
      <c r="FP46" s="68"/>
      <c r="FQ46" s="71">
        <f t="shared" si="91"/>
        <v>0</v>
      </c>
      <c r="FR46" s="68"/>
      <c r="FS46" s="68"/>
      <c r="FT46" s="68"/>
      <c r="FU46" s="71">
        <f t="shared" si="92"/>
        <v>0</v>
      </c>
      <c r="FV46" s="68"/>
      <c r="FW46" s="68"/>
      <c r="FX46" s="68"/>
      <c r="FY46" s="71">
        <f t="shared" si="93"/>
        <v>0</v>
      </c>
      <c r="FZ46" s="68"/>
      <c r="GA46" s="68"/>
      <c r="GB46" s="68"/>
      <c r="GC46" s="71">
        <f t="shared" si="94"/>
        <v>0</v>
      </c>
      <c r="GD46" s="67">
        <f t="shared" si="95"/>
        <v>0</v>
      </c>
      <c r="GE46" s="68">
        <f t="shared" si="95"/>
        <v>0</v>
      </c>
      <c r="GF46" s="68">
        <f t="shared" si="95"/>
        <v>0</v>
      </c>
      <c r="GG46" s="68">
        <f t="shared" si="95"/>
        <v>0</v>
      </c>
      <c r="GH46" s="69"/>
      <c r="GI46" s="69"/>
      <c r="GJ46" s="69"/>
      <c r="GK46" s="37" t="e">
        <f t="shared" si="9"/>
        <v>#DIV/0!</v>
      </c>
      <c r="GL46" s="37" t="e">
        <f t="shared" si="10"/>
        <v>#DIV/0!</v>
      </c>
      <c r="GM46" s="37" t="e">
        <f t="shared" si="11"/>
        <v>#DIV/0!</v>
      </c>
      <c r="GN46" s="37" t="e">
        <f t="shared" si="12"/>
        <v>#DIV/0!</v>
      </c>
      <c r="GO46" s="37" t="e">
        <f t="shared" si="13"/>
        <v>#DIV/0!</v>
      </c>
      <c r="GP46" s="37" t="e">
        <f t="shared" si="14"/>
        <v>#DIV/0!</v>
      </c>
      <c r="GQ46" s="37" t="e">
        <f t="shared" si="15"/>
        <v>#DIV/0!</v>
      </c>
      <c r="GR46" s="37" t="e">
        <f t="shared" si="16"/>
        <v>#DIV/0!</v>
      </c>
      <c r="GS46" s="37" t="e">
        <f t="shared" si="17"/>
        <v>#DIV/0!</v>
      </c>
      <c r="GT46" s="37" t="e">
        <f t="shared" si="18"/>
        <v>#DIV/0!</v>
      </c>
      <c r="GU46" s="70"/>
      <c r="GV46" s="70"/>
      <c r="GW46" s="5"/>
      <c r="GX46" s="5"/>
      <c r="GY46" s="5"/>
      <c r="GZ46" s="5"/>
      <c r="HA46" s="5"/>
      <c r="HB46" s="5"/>
    </row>
    <row r="47" spans="1:214" ht="11.25" hidden="1" customHeight="1">
      <c r="A47" s="28">
        <v>35004</v>
      </c>
      <c r="B47" s="67">
        <v>0</v>
      </c>
      <c r="C47" s="68">
        <v>0</v>
      </c>
      <c r="D47" s="68">
        <v>0</v>
      </c>
      <c r="E47" s="71">
        <f t="shared" si="19"/>
        <v>0</v>
      </c>
      <c r="F47" s="68"/>
      <c r="G47" s="68"/>
      <c r="H47" s="68"/>
      <c r="I47" s="71">
        <f t="shared" si="20"/>
        <v>0</v>
      </c>
      <c r="J47" s="68"/>
      <c r="K47" s="68"/>
      <c r="L47" s="68"/>
      <c r="M47" s="68"/>
      <c r="N47" s="68"/>
      <c r="O47" s="68"/>
      <c r="P47" s="68"/>
      <c r="Q47" s="71">
        <f t="shared" si="21"/>
        <v>0</v>
      </c>
      <c r="R47" s="68"/>
      <c r="S47" s="68"/>
      <c r="T47" s="68"/>
      <c r="U47" s="71">
        <f t="shared" si="22"/>
        <v>0</v>
      </c>
      <c r="V47" s="67"/>
      <c r="W47" s="68"/>
      <c r="X47" s="68"/>
      <c r="Y47" s="71">
        <f t="shared" si="23"/>
        <v>0</v>
      </c>
      <c r="Z47" s="67"/>
      <c r="AA47" s="68"/>
      <c r="AB47" s="68"/>
      <c r="AC47" s="71">
        <f t="shared" si="24"/>
        <v>0</v>
      </c>
      <c r="AD47" s="68"/>
      <c r="AE47" s="68"/>
      <c r="AF47" s="68"/>
      <c r="AG47" s="71">
        <f t="shared" si="25"/>
        <v>0</v>
      </c>
      <c r="AH47" s="68"/>
      <c r="AI47" s="68"/>
      <c r="AJ47" s="68"/>
      <c r="AK47" s="71">
        <f t="shared" si="62"/>
        <v>0</v>
      </c>
      <c r="AL47" s="67"/>
      <c r="AM47" s="68"/>
      <c r="AN47" s="68"/>
      <c r="AO47" s="71">
        <f t="shared" si="63"/>
        <v>0</v>
      </c>
      <c r="AP47" s="67"/>
      <c r="AQ47" s="68"/>
      <c r="AR47" s="68"/>
      <c r="AS47" s="71">
        <f t="shared" si="64"/>
        <v>0</v>
      </c>
      <c r="AT47" s="67"/>
      <c r="AU47" s="68"/>
      <c r="AV47" s="68"/>
      <c r="AW47" s="71">
        <f t="shared" si="65"/>
        <v>0</v>
      </c>
      <c r="AX47" s="67"/>
      <c r="AY47" s="68"/>
      <c r="AZ47" s="68"/>
      <c r="BA47" s="71">
        <f t="shared" si="66"/>
        <v>0</v>
      </c>
      <c r="BB47" s="67"/>
      <c r="BC47" s="68"/>
      <c r="BD47" s="68"/>
      <c r="BE47" s="71">
        <f t="shared" si="67"/>
        <v>0</v>
      </c>
      <c r="BF47" s="68"/>
      <c r="BG47" s="68"/>
      <c r="BH47" s="68"/>
      <c r="BI47" s="71">
        <f t="shared" si="68"/>
        <v>0</v>
      </c>
      <c r="BJ47" s="68"/>
      <c r="BK47" s="68"/>
      <c r="BL47" s="68"/>
      <c r="BM47" s="71">
        <f t="shared" si="69"/>
        <v>0</v>
      </c>
      <c r="BN47" s="68"/>
      <c r="BO47" s="68"/>
      <c r="BP47" s="68"/>
      <c r="BQ47" s="71">
        <f t="shared" si="70"/>
        <v>0</v>
      </c>
      <c r="BR47" s="68"/>
      <c r="BS47" s="68"/>
      <c r="BT47" s="68"/>
      <c r="BU47" s="71">
        <f t="shared" si="71"/>
        <v>0</v>
      </c>
      <c r="BV47" s="68"/>
      <c r="BW47" s="68"/>
      <c r="BX47" s="68"/>
      <c r="BY47" s="71">
        <f t="shared" si="72"/>
        <v>0</v>
      </c>
      <c r="BZ47" s="68"/>
      <c r="CA47" s="68"/>
      <c r="CB47" s="68"/>
      <c r="CC47" s="71">
        <f t="shared" si="73"/>
        <v>0</v>
      </c>
      <c r="CD47" s="68"/>
      <c r="CE47" s="68"/>
      <c r="CF47" s="68"/>
      <c r="CG47" s="71">
        <f t="shared" si="74"/>
        <v>0</v>
      </c>
      <c r="CH47" s="68"/>
      <c r="CI47" s="68"/>
      <c r="CJ47" s="68"/>
      <c r="CK47" s="71">
        <f t="shared" si="75"/>
        <v>0</v>
      </c>
      <c r="CL47" s="67"/>
      <c r="CM47" s="68"/>
      <c r="CN47" s="68"/>
      <c r="CO47" s="71">
        <f t="shared" si="40"/>
        <v>0</v>
      </c>
      <c r="CP47" s="68"/>
      <c r="CQ47" s="68"/>
      <c r="CR47" s="68"/>
      <c r="CS47" s="71">
        <f t="shared" si="76"/>
        <v>0</v>
      </c>
      <c r="CT47" s="68"/>
      <c r="CU47" s="68"/>
      <c r="CV47" s="68"/>
      <c r="CW47" s="71">
        <f t="shared" si="77"/>
        <v>0</v>
      </c>
      <c r="CX47" s="68"/>
      <c r="CY47" s="68"/>
      <c r="CZ47" s="68"/>
      <c r="DA47" s="71">
        <f t="shared" si="78"/>
        <v>0</v>
      </c>
      <c r="DB47" s="68"/>
      <c r="DC47" s="68"/>
      <c r="DD47" s="68"/>
      <c r="DE47" s="71">
        <f t="shared" si="79"/>
        <v>0</v>
      </c>
      <c r="DF47" s="68"/>
      <c r="DG47" s="68"/>
      <c r="DH47" s="68"/>
      <c r="DI47" s="68"/>
      <c r="DJ47" s="68"/>
      <c r="DK47" s="68"/>
      <c r="DL47" s="68"/>
      <c r="DM47" s="71">
        <f t="shared" si="80"/>
        <v>0</v>
      </c>
      <c r="DN47" s="68"/>
      <c r="DO47" s="68"/>
      <c r="DP47" s="68"/>
      <c r="DQ47" s="71">
        <f t="shared" si="81"/>
        <v>0</v>
      </c>
      <c r="DR47" s="68"/>
      <c r="DS47" s="68"/>
      <c r="DT47" s="68"/>
      <c r="DU47" s="71">
        <f t="shared" si="82"/>
        <v>0</v>
      </c>
      <c r="DV47" s="68"/>
      <c r="DW47" s="68"/>
      <c r="DX47" s="68"/>
      <c r="DY47" s="71">
        <f t="shared" si="83"/>
        <v>0</v>
      </c>
      <c r="DZ47" s="68"/>
      <c r="EA47" s="68"/>
      <c r="EB47" s="68"/>
      <c r="EC47" s="71">
        <f t="shared" si="84"/>
        <v>0</v>
      </c>
      <c r="ED47" s="68"/>
      <c r="EE47" s="68"/>
      <c r="EF47" s="68"/>
      <c r="EG47" s="68"/>
      <c r="EH47" s="68"/>
      <c r="EI47" s="68"/>
      <c r="EJ47" s="68"/>
      <c r="EK47" s="71">
        <f t="shared" si="85"/>
        <v>0</v>
      </c>
      <c r="EL47" s="68"/>
      <c r="EM47" s="68"/>
      <c r="EN47" s="68"/>
      <c r="EO47" s="71">
        <f t="shared" si="86"/>
        <v>0</v>
      </c>
      <c r="EP47" s="68"/>
      <c r="EQ47" s="68"/>
      <c r="ER47" s="68"/>
      <c r="ES47" s="71">
        <f t="shared" si="87"/>
        <v>0</v>
      </c>
      <c r="ET47" s="68"/>
      <c r="EU47" s="68"/>
      <c r="EV47" s="68"/>
      <c r="EW47" s="71">
        <f t="shared" si="88"/>
        <v>0</v>
      </c>
      <c r="EX47" s="67"/>
      <c r="EY47" s="68"/>
      <c r="EZ47" s="68"/>
      <c r="FA47" s="71">
        <f t="shared" si="54"/>
        <v>0</v>
      </c>
      <c r="FB47" s="68"/>
      <c r="FC47" s="68"/>
      <c r="FD47" s="68"/>
      <c r="FE47" s="71">
        <f t="shared" si="89"/>
        <v>0</v>
      </c>
      <c r="FF47" s="67"/>
      <c r="FG47" s="68"/>
      <c r="FH47" s="68"/>
      <c r="FI47" s="71">
        <f t="shared" si="56"/>
        <v>0</v>
      </c>
      <c r="FJ47" s="68"/>
      <c r="FK47" s="68"/>
      <c r="FL47" s="68"/>
      <c r="FM47" s="71">
        <f t="shared" si="90"/>
        <v>0</v>
      </c>
      <c r="FN47" s="68"/>
      <c r="FO47" s="68"/>
      <c r="FP47" s="68"/>
      <c r="FQ47" s="71">
        <f t="shared" si="91"/>
        <v>0</v>
      </c>
      <c r="FR47" s="68"/>
      <c r="FS47" s="68"/>
      <c r="FT47" s="68"/>
      <c r="FU47" s="71">
        <f t="shared" si="92"/>
        <v>0</v>
      </c>
      <c r="FV47" s="68"/>
      <c r="FW47" s="68"/>
      <c r="FX47" s="68"/>
      <c r="FY47" s="71">
        <f t="shared" si="93"/>
        <v>0</v>
      </c>
      <c r="FZ47" s="68"/>
      <c r="GA47" s="68"/>
      <c r="GB47" s="68"/>
      <c r="GC47" s="71">
        <f t="shared" si="94"/>
        <v>0</v>
      </c>
      <c r="GD47" s="67">
        <f t="shared" si="95"/>
        <v>0</v>
      </c>
      <c r="GE47" s="68">
        <f t="shared" si="95"/>
        <v>0</v>
      </c>
      <c r="GF47" s="68">
        <f t="shared" si="95"/>
        <v>0</v>
      </c>
      <c r="GG47" s="68">
        <f t="shared" si="95"/>
        <v>0</v>
      </c>
      <c r="GH47" s="69"/>
      <c r="GI47" s="69"/>
      <c r="GJ47" s="69"/>
      <c r="GK47" s="37" t="e">
        <f t="shared" si="9"/>
        <v>#DIV/0!</v>
      </c>
      <c r="GL47" s="37" t="e">
        <f t="shared" si="10"/>
        <v>#DIV/0!</v>
      </c>
      <c r="GM47" s="37" t="e">
        <f t="shared" si="11"/>
        <v>#DIV/0!</v>
      </c>
      <c r="GN47" s="37" t="e">
        <f t="shared" si="12"/>
        <v>#DIV/0!</v>
      </c>
      <c r="GO47" s="37" t="e">
        <f t="shared" si="13"/>
        <v>#DIV/0!</v>
      </c>
      <c r="GP47" s="37" t="e">
        <f t="shared" si="14"/>
        <v>#DIV/0!</v>
      </c>
      <c r="GQ47" s="37" t="e">
        <f t="shared" si="15"/>
        <v>#DIV/0!</v>
      </c>
      <c r="GR47" s="37" t="e">
        <f t="shared" si="16"/>
        <v>#DIV/0!</v>
      </c>
      <c r="GS47" s="37" t="e">
        <f t="shared" si="17"/>
        <v>#DIV/0!</v>
      </c>
      <c r="GT47" s="37" t="e">
        <f t="shared" si="18"/>
        <v>#DIV/0!</v>
      </c>
      <c r="GU47" s="70"/>
      <c r="GV47" s="70"/>
      <c r="GW47" s="5"/>
      <c r="GX47" s="5"/>
      <c r="GY47" s="5"/>
      <c r="GZ47" s="5"/>
      <c r="HA47" s="5"/>
      <c r="HB47" s="5"/>
    </row>
    <row r="48" spans="1:214" ht="11.25" hidden="1" customHeight="1">
      <c r="A48" s="28">
        <v>35034</v>
      </c>
      <c r="B48" s="67">
        <v>0</v>
      </c>
      <c r="C48" s="68">
        <v>0</v>
      </c>
      <c r="D48" s="68">
        <v>0</v>
      </c>
      <c r="E48" s="71">
        <f t="shared" si="19"/>
        <v>0</v>
      </c>
      <c r="F48" s="68"/>
      <c r="G48" s="68"/>
      <c r="H48" s="68"/>
      <c r="I48" s="71">
        <f t="shared" si="20"/>
        <v>0</v>
      </c>
      <c r="J48" s="68"/>
      <c r="K48" s="68"/>
      <c r="L48" s="68"/>
      <c r="M48" s="68"/>
      <c r="N48" s="68"/>
      <c r="O48" s="68"/>
      <c r="P48" s="68"/>
      <c r="Q48" s="71">
        <f t="shared" si="21"/>
        <v>0</v>
      </c>
      <c r="R48" s="68"/>
      <c r="S48" s="68"/>
      <c r="T48" s="68"/>
      <c r="U48" s="71">
        <f t="shared" si="22"/>
        <v>0</v>
      </c>
      <c r="V48" s="67"/>
      <c r="W48" s="68"/>
      <c r="X48" s="68"/>
      <c r="Y48" s="71">
        <f t="shared" si="23"/>
        <v>0</v>
      </c>
      <c r="Z48" s="67"/>
      <c r="AA48" s="68"/>
      <c r="AB48" s="68"/>
      <c r="AC48" s="71">
        <f t="shared" si="24"/>
        <v>0</v>
      </c>
      <c r="AD48" s="68"/>
      <c r="AE48" s="68"/>
      <c r="AF48" s="68"/>
      <c r="AG48" s="71">
        <f t="shared" si="25"/>
        <v>0</v>
      </c>
      <c r="AH48" s="68"/>
      <c r="AI48" s="68"/>
      <c r="AJ48" s="68"/>
      <c r="AK48" s="71">
        <f t="shared" si="62"/>
        <v>0</v>
      </c>
      <c r="AL48" s="67"/>
      <c r="AM48" s="68"/>
      <c r="AN48" s="68"/>
      <c r="AO48" s="71">
        <f t="shared" si="63"/>
        <v>0</v>
      </c>
      <c r="AP48" s="67"/>
      <c r="AQ48" s="68"/>
      <c r="AR48" s="68"/>
      <c r="AS48" s="71">
        <f t="shared" si="64"/>
        <v>0</v>
      </c>
      <c r="AT48" s="67"/>
      <c r="AU48" s="68"/>
      <c r="AV48" s="68"/>
      <c r="AW48" s="71">
        <f t="shared" si="65"/>
        <v>0</v>
      </c>
      <c r="AX48" s="67"/>
      <c r="AY48" s="68"/>
      <c r="AZ48" s="68"/>
      <c r="BA48" s="71">
        <f t="shared" si="66"/>
        <v>0</v>
      </c>
      <c r="BB48" s="67"/>
      <c r="BC48" s="68"/>
      <c r="BD48" s="68"/>
      <c r="BE48" s="71">
        <f t="shared" si="67"/>
        <v>0</v>
      </c>
      <c r="BF48" s="68"/>
      <c r="BG48" s="68"/>
      <c r="BH48" s="68"/>
      <c r="BI48" s="71">
        <f t="shared" si="68"/>
        <v>0</v>
      </c>
      <c r="BJ48" s="68"/>
      <c r="BK48" s="68"/>
      <c r="BL48" s="68"/>
      <c r="BM48" s="71">
        <f t="shared" si="69"/>
        <v>0</v>
      </c>
      <c r="BN48" s="68"/>
      <c r="BO48" s="68"/>
      <c r="BP48" s="68"/>
      <c r="BQ48" s="71">
        <f t="shared" si="70"/>
        <v>0</v>
      </c>
      <c r="BR48" s="68"/>
      <c r="BS48" s="68"/>
      <c r="BT48" s="68"/>
      <c r="BU48" s="71">
        <f t="shared" si="71"/>
        <v>0</v>
      </c>
      <c r="BV48" s="68"/>
      <c r="BW48" s="68"/>
      <c r="BX48" s="68"/>
      <c r="BY48" s="71">
        <f t="shared" si="72"/>
        <v>0</v>
      </c>
      <c r="BZ48" s="68"/>
      <c r="CA48" s="68"/>
      <c r="CB48" s="68"/>
      <c r="CC48" s="71">
        <f t="shared" si="73"/>
        <v>0</v>
      </c>
      <c r="CD48" s="68"/>
      <c r="CE48" s="68"/>
      <c r="CF48" s="68"/>
      <c r="CG48" s="71">
        <f t="shared" si="74"/>
        <v>0</v>
      </c>
      <c r="CH48" s="68"/>
      <c r="CI48" s="68"/>
      <c r="CJ48" s="68"/>
      <c r="CK48" s="71">
        <f t="shared" si="75"/>
        <v>0</v>
      </c>
      <c r="CL48" s="67"/>
      <c r="CM48" s="68"/>
      <c r="CN48" s="68"/>
      <c r="CO48" s="71">
        <f t="shared" si="40"/>
        <v>0</v>
      </c>
      <c r="CP48" s="68"/>
      <c r="CQ48" s="68"/>
      <c r="CR48" s="68"/>
      <c r="CS48" s="71">
        <f t="shared" si="76"/>
        <v>0</v>
      </c>
      <c r="CT48" s="68"/>
      <c r="CU48" s="68"/>
      <c r="CV48" s="68"/>
      <c r="CW48" s="71">
        <f t="shared" si="77"/>
        <v>0</v>
      </c>
      <c r="CX48" s="68"/>
      <c r="CY48" s="68"/>
      <c r="CZ48" s="68"/>
      <c r="DA48" s="71">
        <f t="shared" si="78"/>
        <v>0</v>
      </c>
      <c r="DB48" s="68"/>
      <c r="DC48" s="68"/>
      <c r="DD48" s="68"/>
      <c r="DE48" s="71">
        <f t="shared" si="79"/>
        <v>0</v>
      </c>
      <c r="DF48" s="68"/>
      <c r="DG48" s="68"/>
      <c r="DH48" s="68"/>
      <c r="DI48" s="68"/>
      <c r="DJ48" s="68"/>
      <c r="DK48" s="68"/>
      <c r="DL48" s="68"/>
      <c r="DM48" s="71">
        <f t="shared" si="80"/>
        <v>0</v>
      </c>
      <c r="DN48" s="68"/>
      <c r="DO48" s="68"/>
      <c r="DP48" s="68"/>
      <c r="DQ48" s="71">
        <f t="shared" si="81"/>
        <v>0</v>
      </c>
      <c r="DR48" s="68"/>
      <c r="DS48" s="68"/>
      <c r="DT48" s="68"/>
      <c r="DU48" s="71">
        <f t="shared" si="82"/>
        <v>0</v>
      </c>
      <c r="DV48" s="68"/>
      <c r="DW48" s="68"/>
      <c r="DX48" s="68"/>
      <c r="DY48" s="71">
        <f t="shared" si="83"/>
        <v>0</v>
      </c>
      <c r="DZ48" s="68"/>
      <c r="EA48" s="68"/>
      <c r="EB48" s="68"/>
      <c r="EC48" s="71">
        <f t="shared" si="84"/>
        <v>0</v>
      </c>
      <c r="ED48" s="68"/>
      <c r="EE48" s="68"/>
      <c r="EF48" s="68"/>
      <c r="EG48" s="68"/>
      <c r="EH48" s="68"/>
      <c r="EI48" s="68"/>
      <c r="EJ48" s="68"/>
      <c r="EK48" s="71">
        <f t="shared" si="85"/>
        <v>0</v>
      </c>
      <c r="EL48" s="68"/>
      <c r="EM48" s="68"/>
      <c r="EN48" s="68"/>
      <c r="EO48" s="71">
        <f t="shared" si="86"/>
        <v>0</v>
      </c>
      <c r="EP48" s="68"/>
      <c r="EQ48" s="68"/>
      <c r="ER48" s="68"/>
      <c r="ES48" s="71">
        <f t="shared" si="87"/>
        <v>0</v>
      </c>
      <c r="ET48" s="68"/>
      <c r="EU48" s="68"/>
      <c r="EV48" s="68"/>
      <c r="EW48" s="71">
        <f t="shared" si="88"/>
        <v>0</v>
      </c>
      <c r="EX48" s="67"/>
      <c r="EY48" s="68"/>
      <c r="EZ48" s="68"/>
      <c r="FA48" s="71">
        <f t="shared" si="54"/>
        <v>0</v>
      </c>
      <c r="FB48" s="68"/>
      <c r="FC48" s="68"/>
      <c r="FD48" s="68"/>
      <c r="FE48" s="71">
        <f t="shared" si="89"/>
        <v>0</v>
      </c>
      <c r="FF48" s="67"/>
      <c r="FG48" s="68"/>
      <c r="FH48" s="68"/>
      <c r="FI48" s="71">
        <f t="shared" si="56"/>
        <v>0</v>
      </c>
      <c r="FJ48" s="68"/>
      <c r="FK48" s="68"/>
      <c r="FL48" s="68"/>
      <c r="FM48" s="71">
        <f t="shared" si="90"/>
        <v>0</v>
      </c>
      <c r="FN48" s="68"/>
      <c r="FO48" s="68"/>
      <c r="FP48" s="68"/>
      <c r="FQ48" s="71">
        <f t="shared" si="91"/>
        <v>0</v>
      </c>
      <c r="FR48" s="68"/>
      <c r="FS48" s="68"/>
      <c r="FT48" s="68"/>
      <c r="FU48" s="71">
        <f t="shared" si="92"/>
        <v>0</v>
      </c>
      <c r="FV48" s="68"/>
      <c r="FW48" s="68"/>
      <c r="FX48" s="68"/>
      <c r="FY48" s="71">
        <f t="shared" si="93"/>
        <v>0</v>
      </c>
      <c r="FZ48" s="68"/>
      <c r="GA48" s="68"/>
      <c r="GB48" s="68"/>
      <c r="GC48" s="71">
        <f t="shared" si="94"/>
        <v>0</v>
      </c>
      <c r="GD48" s="67">
        <f t="shared" si="95"/>
        <v>0</v>
      </c>
      <c r="GE48" s="68">
        <f t="shared" si="95"/>
        <v>0</v>
      </c>
      <c r="GF48" s="68">
        <f t="shared" si="95"/>
        <v>0</v>
      </c>
      <c r="GG48" s="68">
        <f t="shared" si="95"/>
        <v>0</v>
      </c>
      <c r="GH48" s="69"/>
      <c r="GI48" s="69"/>
      <c r="GJ48" s="69"/>
      <c r="GK48" s="37" t="e">
        <f t="shared" si="9"/>
        <v>#DIV/0!</v>
      </c>
      <c r="GL48" s="37" t="e">
        <f t="shared" si="10"/>
        <v>#DIV/0!</v>
      </c>
      <c r="GM48" s="37" t="e">
        <f t="shared" si="11"/>
        <v>#DIV/0!</v>
      </c>
      <c r="GN48" s="37" t="e">
        <f t="shared" si="12"/>
        <v>#DIV/0!</v>
      </c>
      <c r="GO48" s="37" t="e">
        <f t="shared" si="13"/>
        <v>#DIV/0!</v>
      </c>
      <c r="GP48" s="37" t="e">
        <f t="shared" si="14"/>
        <v>#DIV/0!</v>
      </c>
      <c r="GQ48" s="37" t="e">
        <f t="shared" si="15"/>
        <v>#DIV/0!</v>
      </c>
      <c r="GR48" s="37" t="e">
        <f t="shared" si="16"/>
        <v>#DIV/0!</v>
      </c>
      <c r="GS48" s="37" t="e">
        <f t="shared" si="17"/>
        <v>#DIV/0!</v>
      </c>
      <c r="GT48" s="37" t="e">
        <f t="shared" si="18"/>
        <v>#DIV/0!</v>
      </c>
      <c r="GU48" s="70"/>
      <c r="GV48" s="70"/>
      <c r="GW48" s="5"/>
      <c r="GX48" s="5"/>
      <c r="GY48" s="5"/>
      <c r="GZ48" s="5"/>
      <c r="HA48" s="5"/>
      <c r="HB48" s="5"/>
    </row>
    <row r="49" spans="1:214" ht="11.25" hidden="1" customHeight="1">
      <c r="A49" s="28">
        <v>35065</v>
      </c>
      <c r="B49" s="67">
        <v>0</v>
      </c>
      <c r="C49" s="68">
        <v>0</v>
      </c>
      <c r="D49" s="68">
        <v>0</v>
      </c>
      <c r="E49" s="71">
        <f t="shared" si="19"/>
        <v>0</v>
      </c>
      <c r="F49" s="68"/>
      <c r="G49" s="68"/>
      <c r="H49" s="68"/>
      <c r="I49" s="71">
        <f t="shared" si="20"/>
        <v>0</v>
      </c>
      <c r="J49" s="68"/>
      <c r="K49" s="68"/>
      <c r="L49" s="68"/>
      <c r="M49" s="68"/>
      <c r="N49" s="68"/>
      <c r="O49" s="68"/>
      <c r="P49" s="68"/>
      <c r="Q49" s="71">
        <f t="shared" si="21"/>
        <v>0</v>
      </c>
      <c r="R49" s="68"/>
      <c r="S49" s="68"/>
      <c r="T49" s="68"/>
      <c r="U49" s="71">
        <f t="shared" si="22"/>
        <v>0</v>
      </c>
      <c r="V49" s="67"/>
      <c r="W49" s="68"/>
      <c r="X49" s="68"/>
      <c r="Y49" s="71">
        <f t="shared" si="23"/>
        <v>0</v>
      </c>
      <c r="Z49" s="67"/>
      <c r="AA49" s="68"/>
      <c r="AB49" s="68"/>
      <c r="AC49" s="71">
        <f t="shared" si="24"/>
        <v>0</v>
      </c>
      <c r="AD49" s="68"/>
      <c r="AE49" s="68"/>
      <c r="AF49" s="68"/>
      <c r="AG49" s="71">
        <f t="shared" si="25"/>
        <v>0</v>
      </c>
      <c r="AH49" s="68"/>
      <c r="AI49" s="68"/>
      <c r="AJ49" s="68"/>
      <c r="AK49" s="71">
        <f t="shared" si="62"/>
        <v>0</v>
      </c>
      <c r="AL49" s="67"/>
      <c r="AM49" s="68"/>
      <c r="AN49" s="68"/>
      <c r="AO49" s="71">
        <f t="shared" si="63"/>
        <v>0</v>
      </c>
      <c r="AP49" s="67"/>
      <c r="AQ49" s="68"/>
      <c r="AR49" s="68"/>
      <c r="AS49" s="71">
        <f t="shared" si="64"/>
        <v>0</v>
      </c>
      <c r="AT49" s="67"/>
      <c r="AU49" s="68"/>
      <c r="AV49" s="68"/>
      <c r="AW49" s="71">
        <f t="shared" si="65"/>
        <v>0</v>
      </c>
      <c r="AX49" s="67"/>
      <c r="AY49" s="68"/>
      <c r="AZ49" s="68"/>
      <c r="BA49" s="71">
        <f t="shared" si="66"/>
        <v>0</v>
      </c>
      <c r="BB49" s="67"/>
      <c r="BC49" s="68"/>
      <c r="BD49" s="68"/>
      <c r="BE49" s="71">
        <f t="shared" si="67"/>
        <v>0</v>
      </c>
      <c r="BF49" s="68"/>
      <c r="BG49" s="68"/>
      <c r="BH49" s="68"/>
      <c r="BI49" s="71">
        <f t="shared" si="68"/>
        <v>0</v>
      </c>
      <c r="BJ49" s="68"/>
      <c r="BK49" s="68"/>
      <c r="BL49" s="68"/>
      <c r="BM49" s="71">
        <f t="shared" si="69"/>
        <v>0</v>
      </c>
      <c r="BN49" s="68"/>
      <c r="BO49" s="68"/>
      <c r="BP49" s="68"/>
      <c r="BQ49" s="71">
        <f t="shared" si="70"/>
        <v>0</v>
      </c>
      <c r="BR49" s="68"/>
      <c r="BS49" s="68"/>
      <c r="BT49" s="68"/>
      <c r="BU49" s="71">
        <f t="shared" si="71"/>
        <v>0</v>
      </c>
      <c r="BV49" s="68"/>
      <c r="BW49" s="68"/>
      <c r="BX49" s="68"/>
      <c r="BY49" s="71">
        <f t="shared" si="72"/>
        <v>0</v>
      </c>
      <c r="BZ49" s="68"/>
      <c r="CA49" s="68"/>
      <c r="CB49" s="68"/>
      <c r="CC49" s="71">
        <f t="shared" si="73"/>
        <v>0</v>
      </c>
      <c r="CD49" s="68"/>
      <c r="CE49" s="68"/>
      <c r="CF49" s="68"/>
      <c r="CG49" s="71">
        <f t="shared" si="74"/>
        <v>0</v>
      </c>
      <c r="CH49" s="68"/>
      <c r="CI49" s="68"/>
      <c r="CJ49" s="68"/>
      <c r="CK49" s="71">
        <f t="shared" si="75"/>
        <v>0</v>
      </c>
      <c r="CL49" s="67"/>
      <c r="CM49" s="68"/>
      <c r="CN49" s="68"/>
      <c r="CO49" s="71">
        <f t="shared" si="40"/>
        <v>0</v>
      </c>
      <c r="CP49" s="68"/>
      <c r="CQ49" s="68"/>
      <c r="CR49" s="68"/>
      <c r="CS49" s="71">
        <f t="shared" si="76"/>
        <v>0</v>
      </c>
      <c r="CT49" s="68"/>
      <c r="CU49" s="68"/>
      <c r="CV49" s="68"/>
      <c r="CW49" s="71">
        <f t="shared" si="77"/>
        <v>0</v>
      </c>
      <c r="CX49" s="68"/>
      <c r="CY49" s="68"/>
      <c r="CZ49" s="68"/>
      <c r="DA49" s="71">
        <f t="shared" si="78"/>
        <v>0</v>
      </c>
      <c r="DB49" s="68"/>
      <c r="DC49" s="68"/>
      <c r="DD49" s="68"/>
      <c r="DE49" s="71">
        <f t="shared" si="79"/>
        <v>0</v>
      </c>
      <c r="DF49" s="68"/>
      <c r="DG49" s="68"/>
      <c r="DH49" s="68"/>
      <c r="DI49" s="68"/>
      <c r="DJ49" s="68"/>
      <c r="DK49" s="68"/>
      <c r="DL49" s="68"/>
      <c r="DM49" s="71">
        <f t="shared" si="80"/>
        <v>0</v>
      </c>
      <c r="DN49" s="68"/>
      <c r="DO49" s="68"/>
      <c r="DP49" s="68"/>
      <c r="DQ49" s="71">
        <f t="shared" si="81"/>
        <v>0</v>
      </c>
      <c r="DR49" s="68"/>
      <c r="DS49" s="68"/>
      <c r="DT49" s="68"/>
      <c r="DU49" s="71">
        <f t="shared" si="82"/>
        <v>0</v>
      </c>
      <c r="DV49" s="68"/>
      <c r="DW49" s="68"/>
      <c r="DX49" s="68"/>
      <c r="DY49" s="71">
        <f t="shared" si="83"/>
        <v>0</v>
      </c>
      <c r="DZ49" s="68"/>
      <c r="EA49" s="68"/>
      <c r="EB49" s="68"/>
      <c r="EC49" s="71">
        <f t="shared" si="84"/>
        <v>0</v>
      </c>
      <c r="ED49" s="68"/>
      <c r="EE49" s="68"/>
      <c r="EF49" s="68"/>
      <c r="EG49" s="68"/>
      <c r="EH49" s="68"/>
      <c r="EI49" s="68"/>
      <c r="EJ49" s="68"/>
      <c r="EK49" s="71">
        <f t="shared" si="85"/>
        <v>0</v>
      </c>
      <c r="EL49" s="68"/>
      <c r="EM49" s="68"/>
      <c r="EN49" s="68"/>
      <c r="EO49" s="71">
        <f t="shared" si="86"/>
        <v>0</v>
      </c>
      <c r="EP49" s="68"/>
      <c r="EQ49" s="68"/>
      <c r="ER49" s="68"/>
      <c r="ES49" s="71">
        <f t="shared" si="87"/>
        <v>0</v>
      </c>
      <c r="ET49" s="68"/>
      <c r="EU49" s="68"/>
      <c r="EV49" s="68"/>
      <c r="EW49" s="71">
        <f t="shared" si="88"/>
        <v>0</v>
      </c>
      <c r="EX49" s="67"/>
      <c r="EY49" s="68"/>
      <c r="EZ49" s="68"/>
      <c r="FA49" s="71">
        <f t="shared" si="54"/>
        <v>0</v>
      </c>
      <c r="FB49" s="68"/>
      <c r="FC49" s="68"/>
      <c r="FD49" s="68"/>
      <c r="FE49" s="71">
        <f t="shared" si="89"/>
        <v>0</v>
      </c>
      <c r="FF49" s="67"/>
      <c r="FG49" s="68"/>
      <c r="FH49" s="68"/>
      <c r="FI49" s="71">
        <f t="shared" si="56"/>
        <v>0</v>
      </c>
      <c r="FJ49" s="68"/>
      <c r="FK49" s="68"/>
      <c r="FL49" s="68"/>
      <c r="FM49" s="71">
        <f t="shared" si="90"/>
        <v>0</v>
      </c>
      <c r="FN49" s="68"/>
      <c r="FO49" s="68"/>
      <c r="FP49" s="68"/>
      <c r="FQ49" s="71">
        <f t="shared" si="91"/>
        <v>0</v>
      </c>
      <c r="FR49" s="68"/>
      <c r="FS49" s="68"/>
      <c r="FT49" s="68"/>
      <c r="FU49" s="71">
        <f t="shared" si="92"/>
        <v>0</v>
      </c>
      <c r="FV49" s="68"/>
      <c r="FW49" s="68"/>
      <c r="FX49" s="68"/>
      <c r="FY49" s="71">
        <f t="shared" si="93"/>
        <v>0</v>
      </c>
      <c r="FZ49" s="68"/>
      <c r="GA49" s="68"/>
      <c r="GB49" s="68"/>
      <c r="GC49" s="71">
        <f t="shared" si="94"/>
        <v>0</v>
      </c>
      <c r="GD49" s="67">
        <f t="shared" si="95"/>
        <v>0</v>
      </c>
      <c r="GE49" s="68">
        <f t="shared" si="95"/>
        <v>0</v>
      </c>
      <c r="GF49" s="68">
        <f t="shared" si="95"/>
        <v>0</v>
      </c>
      <c r="GG49" s="68">
        <f t="shared" si="95"/>
        <v>0</v>
      </c>
      <c r="GH49" s="69"/>
      <c r="GI49" s="69"/>
      <c r="GJ49" s="69"/>
      <c r="GK49" s="37" t="e">
        <f t="shared" si="9"/>
        <v>#DIV/0!</v>
      </c>
      <c r="GL49" s="37" t="e">
        <f t="shared" si="10"/>
        <v>#DIV/0!</v>
      </c>
      <c r="GM49" s="37" t="e">
        <f t="shared" si="11"/>
        <v>#DIV/0!</v>
      </c>
      <c r="GN49" s="37" t="e">
        <f t="shared" si="12"/>
        <v>#DIV/0!</v>
      </c>
      <c r="GO49" s="37" t="e">
        <f t="shared" si="13"/>
        <v>#DIV/0!</v>
      </c>
      <c r="GP49" s="37" t="e">
        <f t="shared" si="14"/>
        <v>#DIV/0!</v>
      </c>
      <c r="GQ49" s="37" t="e">
        <f t="shared" si="15"/>
        <v>#DIV/0!</v>
      </c>
      <c r="GR49" s="37" t="e">
        <f t="shared" si="16"/>
        <v>#DIV/0!</v>
      </c>
      <c r="GS49" s="37" t="e">
        <f t="shared" si="17"/>
        <v>#DIV/0!</v>
      </c>
      <c r="GT49" s="37" t="e">
        <f t="shared" si="18"/>
        <v>#DIV/0!</v>
      </c>
      <c r="GU49" s="70"/>
      <c r="GV49" s="70"/>
      <c r="GW49" s="5"/>
      <c r="GX49" s="5"/>
      <c r="GY49" s="5"/>
      <c r="GZ49" s="5"/>
      <c r="HA49" s="5"/>
      <c r="HB49" s="5"/>
    </row>
    <row r="50" spans="1:214" ht="11.25" hidden="1" customHeight="1">
      <c r="A50" s="28">
        <v>35096</v>
      </c>
      <c r="B50" s="67">
        <v>0</v>
      </c>
      <c r="C50" s="68">
        <v>0</v>
      </c>
      <c r="D50" s="68">
        <v>0</v>
      </c>
      <c r="E50" s="71">
        <f t="shared" si="19"/>
        <v>0</v>
      </c>
      <c r="F50" s="68"/>
      <c r="G50" s="68"/>
      <c r="H50" s="68"/>
      <c r="I50" s="71">
        <f t="shared" si="20"/>
        <v>0</v>
      </c>
      <c r="J50" s="68"/>
      <c r="K50" s="68"/>
      <c r="L50" s="68"/>
      <c r="M50" s="68"/>
      <c r="N50" s="68"/>
      <c r="O50" s="68"/>
      <c r="P50" s="68"/>
      <c r="Q50" s="71">
        <f t="shared" si="21"/>
        <v>0</v>
      </c>
      <c r="R50" s="68"/>
      <c r="S50" s="68"/>
      <c r="T50" s="68"/>
      <c r="U50" s="71">
        <f t="shared" si="22"/>
        <v>0</v>
      </c>
      <c r="V50" s="67"/>
      <c r="W50" s="68"/>
      <c r="X50" s="68"/>
      <c r="Y50" s="71">
        <f t="shared" si="23"/>
        <v>0</v>
      </c>
      <c r="Z50" s="67"/>
      <c r="AA50" s="68"/>
      <c r="AB50" s="68"/>
      <c r="AC50" s="71">
        <f t="shared" si="24"/>
        <v>0</v>
      </c>
      <c r="AD50" s="68"/>
      <c r="AE50" s="68"/>
      <c r="AF50" s="68"/>
      <c r="AG50" s="71">
        <f t="shared" si="25"/>
        <v>0</v>
      </c>
      <c r="AH50" s="68"/>
      <c r="AI50" s="68"/>
      <c r="AJ50" s="68"/>
      <c r="AK50" s="71">
        <f t="shared" si="62"/>
        <v>0</v>
      </c>
      <c r="AL50" s="67"/>
      <c r="AM50" s="68"/>
      <c r="AN50" s="68"/>
      <c r="AO50" s="71">
        <f t="shared" si="63"/>
        <v>0</v>
      </c>
      <c r="AP50" s="67"/>
      <c r="AQ50" s="68"/>
      <c r="AR50" s="68"/>
      <c r="AS50" s="71">
        <f t="shared" si="64"/>
        <v>0</v>
      </c>
      <c r="AT50" s="67"/>
      <c r="AU50" s="68"/>
      <c r="AV50" s="68"/>
      <c r="AW50" s="71">
        <f t="shared" si="65"/>
        <v>0</v>
      </c>
      <c r="AX50" s="67"/>
      <c r="AY50" s="68"/>
      <c r="AZ50" s="68"/>
      <c r="BA50" s="71">
        <f t="shared" si="66"/>
        <v>0</v>
      </c>
      <c r="BB50" s="67"/>
      <c r="BC50" s="68"/>
      <c r="BD50" s="68"/>
      <c r="BE50" s="71">
        <f t="shared" si="67"/>
        <v>0</v>
      </c>
      <c r="BF50" s="68"/>
      <c r="BG50" s="68"/>
      <c r="BH50" s="68"/>
      <c r="BI50" s="71">
        <f t="shared" si="68"/>
        <v>0</v>
      </c>
      <c r="BJ50" s="68"/>
      <c r="BK50" s="68"/>
      <c r="BL50" s="68"/>
      <c r="BM50" s="71">
        <f t="shared" si="69"/>
        <v>0</v>
      </c>
      <c r="BN50" s="68"/>
      <c r="BO50" s="68"/>
      <c r="BP50" s="68"/>
      <c r="BQ50" s="71">
        <f t="shared" si="70"/>
        <v>0</v>
      </c>
      <c r="BR50" s="68"/>
      <c r="BS50" s="68"/>
      <c r="BT50" s="68"/>
      <c r="BU50" s="71">
        <f t="shared" si="71"/>
        <v>0</v>
      </c>
      <c r="BV50" s="68"/>
      <c r="BW50" s="68"/>
      <c r="BX50" s="68"/>
      <c r="BY50" s="71">
        <f t="shared" si="72"/>
        <v>0</v>
      </c>
      <c r="BZ50" s="68"/>
      <c r="CA50" s="68"/>
      <c r="CB50" s="68"/>
      <c r="CC50" s="71">
        <f t="shared" si="73"/>
        <v>0</v>
      </c>
      <c r="CD50" s="68"/>
      <c r="CE50" s="68"/>
      <c r="CF50" s="68"/>
      <c r="CG50" s="71">
        <f t="shared" si="74"/>
        <v>0</v>
      </c>
      <c r="CH50" s="68"/>
      <c r="CI50" s="68"/>
      <c r="CJ50" s="68"/>
      <c r="CK50" s="71">
        <f t="shared" si="75"/>
        <v>0</v>
      </c>
      <c r="CL50" s="67"/>
      <c r="CM50" s="68"/>
      <c r="CN50" s="68"/>
      <c r="CO50" s="71">
        <f t="shared" si="40"/>
        <v>0</v>
      </c>
      <c r="CP50" s="68"/>
      <c r="CQ50" s="68"/>
      <c r="CR50" s="68"/>
      <c r="CS50" s="71">
        <f t="shared" si="76"/>
        <v>0</v>
      </c>
      <c r="CT50" s="68"/>
      <c r="CU50" s="68"/>
      <c r="CV50" s="68"/>
      <c r="CW50" s="71">
        <f t="shared" si="77"/>
        <v>0</v>
      </c>
      <c r="CX50" s="68"/>
      <c r="CY50" s="68"/>
      <c r="CZ50" s="68"/>
      <c r="DA50" s="71">
        <f t="shared" si="78"/>
        <v>0</v>
      </c>
      <c r="DB50" s="68"/>
      <c r="DC50" s="68"/>
      <c r="DD50" s="68"/>
      <c r="DE50" s="71">
        <f t="shared" si="79"/>
        <v>0</v>
      </c>
      <c r="DF50" s="68"/>
      <c r="DG50" s="68"/>
      <c r="DH50" s="68"/>
      <c r="DI50" s="68"/>
      <c r="DJ50" s="68"/>
      <c r="DK50" s="68"/>
      <c r="DL50" s="68"/>
      <c r="DM50" s="71">
        <f t="shared" si="80"/>
        <v>0</v>
      </c>
      <c r="DN50" s="68"/>
      <c r="DO50" s="68"/>
      <c r="DP50" s="68"/>
      <c r="DQ50" s="71">
        <f t="shared" si="81"/>
        <v>0</v>
      </c>
      <c r="DR50" s="68"/>
      <c r="DS50" s="68"/>
      <c r="DT50" s="68"/>
      <c r="DU50" s="71">
        <f t="shared" si="82"/>
        <v>0</v>
      </c>
      <c r="DV50" s="68"/>
      <c r="DW50" s="68"/>
      <c r="DX50" s="68"/>
      <c r="DY50" s="71">
        <f t="shared" si="83"/>
        <v>0</v>
      </c>
      <c r="DZ50" s="68"/>
      <c r="EA50" s="68"/>
      <c r="EB50" s="68"/>
      <c r="EC50" s="71">
        <f t="shared" si="84"/>
        <v>0</v>
      </c>
      <c r="ED50" s="68"/>
      <c r="EE50" s="68"/>
      <c r="EF50" s="68"/>
      <c r="EG50" s="68"/>
      <c r="EH50" s="68"/>
      <c r="EI50" s="68"/>
      <c r="EJ50" s="68"/>
      <c r="EK50" s="71">
        <f t="shared" si="85"/>
        <v>0</v>
      </c>
      <c r="EL50" s="68"/>
      <c r="EM50" s="68"/>
      <c r="EN50" s="68"/>
      <c r="EO50" s="71">
        <f t="shared" si="86"/>
        <v>0</v>
      </c>
      <c r="EP50" s="68"/>
      <c r="EQ50" s="68"/>
      <c r="ER50" s="68"/>
      <c r="ES50" s="71">
        <f t="shared" si="87"/>
        <v>0</v>
      </c>
      <c r="ET50" s="68"/>
      <c r="EU50" s="68"/>
      <c r="EV50" s="68"/>
      <c r="EW50" s="71">
        <f t="shared" si="88"/>
        <v>0</v>
      </c>
      <c r="EX50" s="67"/>
      <c r="EY50" s="68"/>
      <c r="EZ50" s="68"/>
      <c r="FA50" s="71">
        <f t="shared" si="54"/>
        <v>0</v>
      </c>
      <c r="FB50" s="68"/>
      <c r="FC50" s="68"/>
      <c r="FD50" s="68"/>
      <c r="FE50" s="71">
        <f t="shared" si="89"/>
        <v>0</v>
      </c>
      <c r="FF50" s="67"/>
      <c r="FG50" s="68"/>
      <c r="FH50" s="68"/>
      <c r="FI50" s="71">
        <f t="shared" si="56"/>
        <v>0</v>
      </c>
      <c r="FJ50" s="68"/>
      <c r="FK50" s="68"/>
      <c r="FL50" s="68"/>
      <c r="FM50" s="71">
        <f t="shared" si="90"/>
        <v>0</v>
      </c>
      <c r="FN50" s="68"/>
      <c r="FO50" s="68"/>
      <c r="FP50" s="68"/>
      <c r="FQ50" s="71">
        <f t="shared" si="91"/>
        <v>0</v>
      </c>
      <c r="FR50" s="68"/>
      <c r="FS50" s="68"/>
      <c r="FT50" s="68"/>
      <c r="FU50" s="71">
        <f t="shared" si="92"/>
        <v>0</v>
      </c>
      <c r="FV50" s="68"/>
      <c r="FW50" s="68"/>
      <c r="FX50" s="68"/>
      <c r="FY50" s="71">
        <f t="shared" si="93"/>
        <v>0</v>
      </c>
      <c r="FZ50" s="68"/>
      <c r="GA50" s="68"/>
      <c r="GB50" s="68"/>
      <c r="GC50" s="71">
        <f t="shared" si="94"/>
        <v>0</v>
      </c>
      <c r="GD50" s="67">
        <f t="shared" si="95"/>
        <v>0</v>
      </c>
      <c r="GE50" s="68">
        <f t="shared" si="95"/>
        <v>0</v>
      </c>
      <c r="GF50" s="68">
        <f t="shared" si="95"/>
        <v>0</v>
      </c>
      <c r="GG50" s="68">
        <f t="shared" si="95"/>
        <v>0</v>
      </c>
      <c r="GH50" s="69"/>
      <c r="GI50" s="69"/>
      <c r="GJ50" s="69"/>
      <c r="GK50" s="37" t="e">
        <f t="shared" si="9"/>
        <v>#DIV/0!</v>
      </c>
      <c r="GL50" s="37" t="e">
        <f t="shared" si="10"/>
        <v>#DIV/0!</v>
      </c>
      <c r="GM50" s="37" t="e">
        <f t="shared" si="11"/>
        <v>#DIV/0!</v>
      </c>
      <c r="GN50" s="37" t="e">
        <f t="shared" si="12"/>
        <v>#DIV/0!</v>
      </c>
      <c r="GO50" s="37" t="e">
        <f t="shared" si="13"/>
        <v>#DIV/0!</v>
      </c>
      <c r="GP50" s="37" t="e">
        <f t="shared" si="14"/>
        <v>#DIV/0!</v>
      </c>
      <c r="GQ50" s="37" t="e">
        <f t="shared" si="15"/>
        <v>#DIV/0!</v>
      </c>
      <c r="GR50" s="37" t="e">
        <f t="shared" si="16"/>
        <v>#DIV/0!</v>
      </c>
      <c r="GS50" s="37" t="e">
        <f t="shared" si="17"/>
        <v>#DIV/0!</v>
      </c>
      <c r="GT50" s="37" t="e">
        <f t="shared" si="18"/>
        <v>#DIV/0!</v>
      </c>
      <c r="GU50" s="70"/>
      <c r="GV50" s="70"/>
      <c r="GW50" s="5"/>
      <c r="GX50" s="5"/>
      <c r="GY50" s="5"/>
      <c r="GZ50" s="5"/>
      <c r="HA50" s="5"/>
      <c r="HB50" s="5"/>
    </row>
    <row r="51" spans="1:214" ht="11.25" hidden="1" customHeight="1">
      <c r="A51" s="29">
        <v>35125</v>
      </c>
      <c r="B51" s="72">
        <v>0</v>
      </c>
      <c r="C51" s="73">
        <v>0</v>
      </c>
      <c r="D51" s="73">
        <v>0</v>
      </c>
      <c r="E51" s="74">
        <f t="shared" si="19"/>
        <v>0</v>
      </c>
      <c r="F51" s="73"/>
      <c r="G51" s="73"/>
      <c r="H51" s="73"/>
      <c r="I51" s="74">
        <f t="shared" si="20"/>
        <v>0</v>
      </c>
      <c r="J51" s="73"/>
      <c r="K51" s="73"/>
      <c r="L51" s="73"/>
      <c r="M51" s="73"/>
      <c r="N51" s="73"/>
      <c r="O51" s="73"/>
      <c r="P51" s="73"/>
      <c r="Q51" s="74">
        <f t="shared" si="21"/>
        <v>0</v>
      </c>
      <c r="R51" s="73"/>
      <c r="S51" s="73"/>
      <c r="T51" s="73"/>
      <c r="U51" s="74">
        <f t="shared" si="22"/>
        <v>0</v>
      </c>
      <c r="V51" s="72"/>
      <c r="W51" s="73"/>
      <c r="X51" s="73"/>
      <c r="Y51" s="74">
        <f t="shared" si="23"/>
        <v>0</v>
      </c>
      <c r="Z51" s="72"/>
      <c r="AA51" s="73"/>
      <c r="AB51" s="73"/>
      <c r="AC51" s="74">
        <f t="shared" si="24"/>
        <v>0</v>
      </c>
      <c r="AD51" s="73"/>
      <c r="AE51" s="73"/>
      <c r="AF51" s="73"/>
      <c r="AG51" s="74">
        <f t="shared" si="25"/>
        <v>0</v>
      </c>
      <c r="AH51" s="73"/>
      <c r="AI51" s="73"/>
      <c r="AJ51" s="73"/>
      <c r="AK51" s="74">
        <f t="shared" si="62"/>
        <v>0</v>
      </c>
      <c r="AL51" s="72"/>
      <c r="AM51" s="73"/>
      <c r="AN51" s="73"/>
      <c r="AO51" s="74">
        <f t="shared" si="63"/>
        <v>0</v>
      </c>
      <c r="AP51" s="72"/>
      <c r="AQ51" s="73"/>
      <c r="AR51" s="73"/>
      <c r="AS51" s="74">
        <f t="shared" si="64"/>
        <v>0</v>
      </c>
      <c r="AT51" s="72"/>
      <c r="AU51" s="73"/>
      <c r="AV51" s="73"/>
      <c r="AW51" s="74">
        <f t="shared" si="65"/>
        <v>0</v>
      </c>
      <c r="AX51" s="72"/>
      <c r="AY51" s="73"/>
      <c r="AZ51" s="73"/>
      <c r="BA51" s="74">
        <f t="shared" si="66"/>
        <v>0</v>
      </c>
      <c r="BB51" s="72"/>
      <c r="BC51" s="73"/>
      <c r="BD51" s="73"/>
      <c r="BE51" s="74">
        <f t="shared" si="67"/>
        <v>0</v>
      </c>
      <c r="BF51" s="73"/>
      <c r="BG51" s="73"/>
      <c r="BH51" s="73"/>
      <c r="BI51" s="74">
        <f t="shared" si="68"/>
        <v>0</v>
      </c>
      <c r="BJ51" s="73"/>
      <c r="BK51" s="73"/>
      <c r="BL51" s="73"/>
      <c r="BM51" s="74">
        <f t="shared" si="69"/>
        <v>0</v>
      </c>
      <c r="BN51" s="73"/>
      <c r="BO51" s="73"/>
      <c r="BP51" s="73"/>
      <c r="BQ51" s="74">
        <f t="shared" si="70"/>
        <v>0</v>
      </c>
      <c r="BR51" s="73"/>
      <c r="BS51" s="73"/>
      <c r="BT51" s="73"/>
      <c r="BU51" s="74">
        <f t="shared" si="71"/>
        <v>0</v>
      </c>
      <c r="BV51" s="73"/>
      <c r="BW51" s="73"/>
      <c r="BX51" s="73"/>
      <c r="BY51" s="74">
        <f t="shared" si="72"/>
        <v>0</v>
      </c>
      <c r="BZ51" s="73"/>
      <c r="CA51" s="73"/>
      <c r="CB51" s="73"/>
      <c r="CC51" s="74">
        <f t="shared" si="73"/>
        <v>0</v>
      </c>
      <c r="CD51" s="73"/>
      <c r="CE51" s="73"/>
      <c r="CF51" s="73"/>
      <c r="CG51" s="74">
        <f t="shared" si="74"/>
        <v>0</v>
      </c>
      <c r="CH51" s="73"/>
      <c r="CI51" s="73"/>
      <c r="CJ51" s="73"/>
      <c r="CK51" s="74">
        <f t="shared" si="75"/>
        <v>0</v>
      </c>
      <c r="CL51" s="72"/>
      <c r="CM51" s="73"/>
      <c r="CN51" s="73"/>
      <c r="CO51" s="74">
        <f t="shared" si="40"/>
        <v>0</v>
      </c>
      <c r="CP51" s="73"/>
      <c r="CQ51" s="73"/>
      <c r="CR51" s="73"/>
      <c r="CS51" s="74">
        <f t="shared" si="76"/>
        <v>0</v>
      </c>
      <c r="CT51" s="73"/>
      <c r="CU51" s="73"/>
      <c r="CV51" s="73"/>
      <c r="CW51" s="74">
        <f t="shared" si="77"/>
        <v>0</v>
      </c>
      <c r="CX51" s="73"/>
      <c r="CY51" s="73"/>
      <c r="CZ51" s="73"/>
      <c r="DA51" s="74">
        <f t="shared" si="78"/>
        <v>0</v>
      </c>
      <c r="DB51" s="73"/>
      <c r="DC51" s="73"/>
      <c r="DD51" s="73"/>
      <c r="DE51" s="74">
        <f t="shared" si="79"/>
        <v>0</v>
      </c>
      <c r="DF51" s="73"/>
      <c r="DG51" s="73"/>
      <c r="DH51" s="73"/>
      <c r="DI51" s="73"/>
      <c r="DJ51" s="73"/>
      <c r="DK51" s="73"/>
      <c r="DL51" s="73"/>
      <c r="DM51" s="74">
        <f t="shared" si="80"/>
        <v>0</v>
      </c>
      <c r="DN51" s="73"/>
      <c r="DO51" s="73"/>
      <c r="DP51" s="73"/>
      <c r="DQ51" s="74">
        <f t="shared" si="81"/>
        <v>0</v>
      </c>
      <c r="DR51" s="73"/>
      <c r="DS51" s="73"/>
      <c r="DT51" s="73"/>
      <c r="DU51" s="74">
        <f t="shared" si="82"/>
        <v>0</v>
      </c>
      <c r="DV51" s="73"/>
      <c r="DW51" s="73"/>
      <c r="DX51" s="73"/>
      <c r="DY51" s="74">
        <f t="shared" si="83"/>
        <v>0</v>
      </c>
      <c r="DZ51" s="73"/>
      <c r="EA51" s="73"/>
      <c r="EB51" s="73"/>
      <c r="EC51" s="74">
        <f t="shared" si="84"/>
        <v>0</v>
      </c>
      <c r="ED51" s="73"/>
      <c r="EE51" s="73"/>
      <c r="EF51" s="73"/>
      <c r="EG51" s="73"/>
      <c r="EH51" s="73"/>
      <c r="EI51" s="73"/>
      <c r="EJ51" s="73"/>
      <c r="EK51" s="74">
        <f t="shared" si="85"/>
        <v>0</v>
      </c>
      <c r="EL51" s="73"/>
      <c r="EM51" s="73"/>
      <c r="EN51" s="73"/>
      <c r="EO51" s="74">
        <f t="shared" si="86"/>
        <v>0</v>
      </c>
      <c r="EP51" s="73"/>
      <c r="EQ51" s="73"/>
      <c r="ER51" s="73"/>
      <c r="ES51" s="74">
        <f t="shared" si="87"/>
        <v>0</v>
      </c>
      <c r="ET51" s="73"/>
      <c r="EU51" s="73"/>
      <c r="EV51" s="73"/>
      <c r="EW51" s="74">
        <f t="shared" si="88"/>
        <v>0</v>
      </c>
      <c r="EX51" s="72"/>
      <c r="EY51" s="73"/>
      <c r="EZ51" s="73"/>
      <c r="FA51" s="74">
        <f t="shared" si="54"/>
        <v>0</v>
      </c>
      <c r="FB51" s="73"/>
      <c r="FC51" s="73"/>
      <c r="FD51" s="73"/>
      <c r="FE51" s="74">
        <f t="shared" si="89"/>
        <v>0</v>
      </c>
      <c r="FF51" s="72"/>
      <c r="FG51" s="73"/>
      <c r="FH51" s="73"/>
      <c r="FI51" s="74">
        <f t="shared" si="56"/>
        <v>0</v>
      </c>
      <c r="FJ51" s="73"/>
      <c r="FK51" s="73"/>
      <c r="FL51" s="73"/>
      <c r="FM51" s="74">
        <f t="shared" si="90"/>
        <v>0</v>
      </c>
      <c r="FN51" s="73"/>
      <c r="FO51" s="73"/>
      <c r="FP51" s="73"/>
      <c r="FQ51" s="74">
        <f t="shared" si="91"/>
        <v>0</v>
      </c>
      <c r="FR51" s="73"/>
      <c r="FS51" s="73"/>
      <c r="FT51" s="73"/>
      <c r="FU51" s="74">
        <f t="shared" si="92"/>
        <v>0</v>
      </c>
      <c r="FV51" s="73"/>
      <c r="FW51" s="73"/>
      <c r="FX51" s="73"/>
      <c r="FY51" s="74">
        <f t="shared" si="93"/>
        <v>0</v>
      </c>
      <c r="FZ51" s="73"/>
      <c r="GA51" s="73"/>
      <c r="GB51" s="73"/>
      <c r="GC51" s="74">
        <f t="shared" si="94"/>
        <v>0</v>
      </c>
      <c r="GD51" s="72">
        <f t="shared" si="95"/>
        <v>0</v>
      </c>
      <c r="GE51" s="73">
        <f t="shared" si="95"/>
        <v>0</v>
      </c>
      <c r="GF51" s="73">
        <f t="shared" si="95"/>
        <v>0</v>
      </c>
      <c r="GG51" s="73">
        <f t="shared" si="95"/>
        <v>0</v>
      </c>
      <c r="GH51" s="69"/>
      <c r="GI51" s="78"/>
      <c r="GJ51" s="69"/>
      <c r="GK51" s="39" t="e">
        <f t="shared" si="9"/>
        <v>#DIV/0!</v>
      </c>
      <c r="GL51" s="39" t="e">
        <f t="shared" si="10"/>
        <v>#DIV/0!</v>
      </c>
      <c r="GM51" s="39" t="e">
        <f t="shared" si="11"/>
        <v>#DIV/0!</v>
      </c>
      <c r="GN51" s="39" t="e">
        <f t="shared" si="12"/>
        <v>#DIV/0!</v>
      </c>
      <c r="GO51" s="39" t="e">
        <f t="shared" si="13"/>
        <v>#DIV/0!</v>
      </c>
      <c r="GP51" s="39" t="e">
        <f t="shared" si="14"/>
        <v>#DIV/0!</v>
      </c>
      <c r="GQ51" s="37" t="e">
        <f t="shared" si="15"/>
        <v>#DIV/0!</v>
      </c>
      <c r="GR51" s="37" t="e">
        <f t="shared" si="16"/>
        <v>#DIV/0!</v>
      </c>
      <c r="GS51" s="37" t="e">
        <f t="shared" si="17"/>
        <v>#DIV/0!</v>
      </c>
      <c r="GT51" s="37" t="e">
        <f t="shared" si="18"/>
        <v>#DIV/0!</v>
      </c>
      <c r="GU51" s="70"/>
      <c r="GV51" s="75"/>
      <c r="GW51" s="76" t="e">
        <f>SUM(AY40:AY51)/SUM(GE40:GE51)*100</f>
        <v>#DIV/0!</v>
      </c>
      <c r="GX51" s="76" t="e">
        <f>SUM(O40:O51)/SUM(GE40:GE51)*100</f>
        <v>#DIV/0!</v>
      </c>
      <c r="GY51" s="76" t="e">
        <f>SUM(BG40:BG51)/SUM(GE40:GE51)*100</f>
        <v>#DIV/0!</v>
      </c>
      <c r="GZ51" s="76" t="e">
        <f>SUM(FS40:FS51)/SUM(GE40:GE51)*100</f>
        <v>#DIV/0!</v>
      </c>
      <c r="HA51" s="76" t="e">
        <f>SUM(GA40:GA51)/SUM(GE40:GE51)*100</f>
        <v>#DIV/0!</v>
      </c>
      <c r="HB51" s="76" t="e">
        <f>SUM(EU40:EU51)/SUM(GE40:GE51)*100</f>
        <v>#DIV/0!</v>
      </c>
      <c r="HC51" s="76" t="e">
        <f>SUM(EI40:EI51)/SUM(GE40:GE51)*100</f>
        <v>#DIV/0!</v>
      </c>
      <c r="HD51" s="76" t="e">
        <f>SUM(CU40:CU51)/SUM(GE40:GE51)*100</f>
        <v>#DIV/0!</v>
      </c>
      <c r="HE51" s="76" t="e">
        <f>SUM(DS40:DS51)/SUM(GE40:GE51)*100</f>
        <v>#DIV/0!</v>
      </c>
      <c r="HF51" s="77" t="e">
        <f>100-(SUM(GW51:HE51))</f>
        <v>#DIV/0!</v>
      </c>
    </row>
    <row r="52" spans="1:214" ht="11.25" hidden="1" customHeight="1">
      <c r="A52" s="21">
        <v>35156</v>
      </c>
      <c r="B52" s="64">
        <v>0</v>
      </c>
      <c r="C52" s="65">
        <v>0</v>
      </c>
      <c r="D52" s="65">
        <v>0</v>
      </c>
      <c r="E52" s="66">
        <f t="shared" si="19"/>
        <v>0</v>
      </c>
      <c r="F52" s="65"/>
      <c r="G52" s="65"/>
      <c r="H52" s="65"/>
      <c r="I52" s="66">
        <f t="shared" si="20"/>
        <v>0</v>
      </c>
      <c r="J52" s="65"/>
      <c r="K52" s="65"/>
      <c r="L52" s="65"/>
      <c r="M52" s="65"/>
      <c r="N52" s="65"/>
      <c r="O52" s="65"/>
      <c r="P52" s="65"/>
      <c r="Q52" s="66">
        <f t="shared" si="21"/>
        <v>0</v>
      </c>
      <c r="R52" s="65"/>
      <c r="S52" s="65"/>
      <c r="T52" s="65"/>
      <c r="U52" s="66">
        <f t="shared" si="22"/>
        <v>0</v>
      </c>
      <c r="V52" s="64"/>
      <c r="W52" s="65"/>
      <c r="X52" s="65"/>
      <c r="Y52" s="66">
        <f t="shared" si="23"/>
        <v>0</v>
      </c>
      <c r="Z52" s="64"/>
      <c r="AA52" s="65"/>
      <c r="AB52" s="65"/>
      <c r="AC52" s="66">
        <f t="shared" si="24"/>
        <v>0</v>
      </c>
      <c r="AD52" s="65"/>
      <c r="AE52" s="65"/>
      <c r="AF52" s="65"/>
      <c r="AG52" s="66">
        <f t="shared" si="25"/>
        <v>0</v>
      </c>
      <c r="AH52" s="65"/>
      <c r="AI52" s="65"/>
      <c r="AJ52" s="65"/>
      <c r="AK52" s="66">
        <f t="shared" si="62"/>
        <v>0</v>
      </c>
      <c r="AL52" s="64"/>
      <c r="AM52" s="65"/>
      <c r="AN52" s="65"/>
      <c r="AO52" s="66">
        <f t="shared" si="63"/>
        <v>0</v>
      </c>
      <c r="AP52" s="64"/>
      <c r="AQ52" s="65"/>
      <c r="AR52" s="65"/>
      <c r="AS52" s="66">
        <f t="shared" si="64"/>
        <v>0</v>
      </c>
      <c r="AT52" s="64"/>
      <c r="AU52" s="65"/>
      <c r="AV52" s="65"/>
      <c r="AW52" s="66">
        <f t="shared" si="65"/>
        <v>0</v>
      </c>
      <c r="AX52" s="64"/>
      <c r="AY52" s="65"/>
      <c r="AZ52" s="65"/>
      <c r="BA52" s="66">
        <f t="shared" si="66"/>
        <v>0</v>
      </c>
      <c r="BB52" s="64"/>
      <c r="BC52" s="65"/>
      <c r="BD52" s="65"/>
      <c r="BE52" s="66">
        <f t="shared" si="67"/>
        <v>0</v>
      </c>
      <c r="BF52" s="65"/>
      <c r="BG52" s="65"/>
      <c r="BH52" s="65"/>
      <c r="BI52" s="66">
        <f t="shared" si="68"/>
        <v>0</v>
      </c>
      <c r="BJ52" s="65"/>
      <c r="BK52" s="65"/>
      <c r="BL52" s="65"/>
      <c r="BM52" s="66">
        <f t="shared" si="69"/>
        <v>0</v>
      </c>
      <c r="BN52" s="65"/>
      <c r="BO52" s="65"/>
      <c r="BP52" s="65"/>
      <c r="BQ52" s="66">
        <f t="shared" si="70"/>
        <v>0</v>
      </c>
      <c r="BR52" s="65"/>
      <c r="BS52" s="65"/>
      <c r="BT52" s="65"/>
      <c r="BU52" s="66">
        <f t="shared" si="71"/>
        <v>0</v>
      </c>
      <c r="BV52" s="65"/>
      <c r="BW52" s="65"/>
      <c r="BX52" s="65"/>
      <c r="BY52" s="66">
        <f t="shared" si="72"/>
        <v>0</v>
      </c>
      <c r="BZ52" s="65"/>
      <c r="CA52" s="65"/>
      <c r="CB52" s="65"/>
      <c r="CC52" s="66">
        <f t="shared" si="73"/>
        <v>0</v>
      </c>
      <c r="CD52" s="65"/>
      <c r="CE52" s="65"/>
      <c r="CF52" s="65"/>
      <c r="CG52" s="66">
        <f t="shared" si="74"/>
        <v>0</v>
      </c>
      <c r="CH52" s="65"/>
      <c r="CI52" s="65"/>
      <c r="CJ52" s="65"/>
      <c r="CK52" s="66">
        <f t="shared" si="75"/>
        <v>0</v>
      </c>
      <c r="CL52" s="64"/>
      <c r="CM52" s="65"/>
      <c r="CN52" s="65"/>
      <c r="CO52" s="66">
        <f t="shared" si="40"/>
        <v>0</v>
      </c>
      <c r="CP52" s="65"/>
      <c r="CQ52" s="65"/>
      <c r="CR52" s="65"/>
      <c r="CS52" s="66">
        <f t="shared" si="76"/>
        <v>0</v>
      </c>
      <c r="CT52" s="65"/>
      <c r="CU52" s="65"/>
      <c r="CV52" s="65"/>
      <c r="CW52" s="66">
        <f t="shared" si="77"/>
        <v>0</v>
      </c>
      <c r="CX52" s="65"/>
      <c r="CY52" s="65"/>
      <c r="CZ52" s="65"/>
      <c r="DA52" s="66">
        <f t="shared" si="78"/>
        <v>0</v>
      </c>
      <c r="DB52" s="65"/>
      <c r="DC52" s="65"/>
      <c r="DD52" s="65"/>
      <c r="DE52" s="66">
        <f t="shared" si="79"/>
        <v>0</v>
      </c>
      <c r="DF52" s="65"/>
      <c r="DG52" s="65"/>
      <c r="DH52" s="65"/>
      <c r="DI52" s="65"/>
      <c r="DJ52" s="65"/>
      <c r="DK52" s="65"/>
      <c r="DL52" s="65"/>
      <c r="DM52" s="66">
        <f t="shared" si="80"/>
        <v>0</v>
      </c>
      <c r="DN52" s="65"/>
      <c r="DO52" s="65"/>
      <c r="DP52" s="65"/>
      <c r="DQ52" s="66">
        <f t="shared" si="81"/>
        <v>0</v>
      </c>
      <c r="DR52" s="65"/>
      <c r="DS52" s="65"/>
      <c r="DT52" s="65"/>
      <c r="DU52" s="66">
        <f t="shared" si="82"/>
        <v>0</v>
      </c>
      <c r="DV52" s="65"/>
      <c r="DW52" s="65"/>
      <c r="DX52" s="65"/>
      <c r="DY52" s="66">
        <f t="shared" si="83"/>
        <v>0</v>
      </c>
      <c r="DZ52" s="65"/>
      <c r="EA52" s="65"/>
      <c r="EB52" s="65"/>
      <c r="EC52" s="66">
        <f t="shared" si="84"/>
        <v>0</v>
      </c>
      <c r="ED52" s="65"/>
      <c r="EE52" s="65"/>
      <c r="EF52" s="65"/>
      <c r="EG52" s="65"/>
      <c r="EH52" s="65"/>
      <c r="EI52" s="65"/>
      <c r="EJ52" s="65"/>
      <c r="EK52" s="66">
        <f t="shared" si="85"/>
        <v>0</v>
      </c>
      <c r="EL52" s="65"/>
      <c r="EM52" s="65"/>
      <c r="EN52" s="65"/>
      <c r="EO52" s="66">
        <f t="shared" si="86"/>
        <v>0</v>
      </c>
      <c r="EP52" s="65"/>
      <c r="EQ52" s="65"/>
      <c r="ER52" s="65"/>
      <c r="ES52" s="66">
        <f t="shared" si="87"/>
        <v>0</v>
      </c>
      <c r="ET52" s="65"/>
      <c r="EU52" s="65"/>
      <c r="EV52" s="65"/>
      <c r="EW52" s="66">
        <f t="shared" si="88"/>
        <v>0</v>
      </c>
      <c r="EX52" s="64"/>
      <c r="EY52" s="65"/>
      <c r="EZ52" s="65"/>
      <c r="FA52" s="66">
        <f t="shared" si="54"/>
        <v>0</v>
      </c>
      <c r="FB52" s="65"/>
      <c r="FC52" s="65"/>
      <c r="FD52" s="65"/>
      <c r="FE52" s="66">
        <f t="shared" si="89"/>
        <v>0</v>
      </c>
      <c r="FF52" s="64"/>
      <c r="FG52" s="65"/>
      <c r="FH52" s="65"/>
      <c r="FI52" s="66">
        <f t="shared" si="56"/>
        <v>0</v>
      </c>
      <c r="FJ52" s="65"/>
      <c r="FK52" s="65"/>
      <c r="FL52" s="65"/>
      <c r="FM52" s="66">
        <f t="shared" si="90"/>
        <v>0</v>
      </c>
      <c r="FN52" s="65"/>
      <c r="FO52" s="65"/>
      <c r="FP52" s="65"/>
      <c r="FQ52" s="66">
        <f t="shared" si="91"/>
        <v>0</v>
      </c>
      <c r="FR52" s="65"/>
      <c r="FS52" s="65"/>
      <c r="FT52" s="65"/>
      <c r="FU52" s="66">
        <f t="shared" si="92"/>
        <v>0</v>
      </c>
      <c r="FV52" s="65"/>
      <c r="FW52" s="65"/>
      <c r="FX52" s="65"/>
      <c r="FY52" s="66">
        <f t="shared" si="93"/>
        <v>0</v>
      </c>
      <c r="FZ52" s="65"/>
      <c r="GA52" s="65"/>
      <c r="GB52" s="65"/>
      <c r="GC52" s="66">
        <f t="shared" si="94"/>
        <v>0</v>
      </c>
      <c r="GD52" s="64">
        <f t="shared" si="95"/>
        <v>0</v>
      </c>
      <c r="GE52" s="65">
        <f t="shared" si="95"/>
        <v>0</v>
      </c>
      <c r="GF52" s="65">
        <f t="shared" si="95"/>
        <v>0</v>
      </c>
      <c r="GG52" s="65">
        <f t="shared" si="95"/>
        <v>0</v>
      </c>
      <c r="GH52" s="69"/>
      <c r="GI52" s="69"/>
      <c r="GJ52" s="69"/>
      <c r="GK52" s="37" t="e">
        <f t="shared" si="9"/>
        <v>#DIV/0!</v>
      </c>
      <c r="GL52" s="37" t="e">
        <f t="shared" si="10"/>
        <v>#DIV/0!</v>
      </c>
      <c r="GM52" s="37" t="e">
        <f t="shared" si="11"/>
        <v>#DIV/0!</v>
      </c>
      <c r="GN52" s="37" t="e">
        <f t="shared" si="12"/>
        <v>#DIV/0!</v>
      </c>
      <c r="GO52" s="37" t="e">
        <f t="shared" si="13"/>
        <v>#DIV/0!</v>
      </c>
      <c r="GP52" s="37" t="e">
        <f t="shared" si="14"/>
        <v>#DIV/0!</v>
      </c>
      <c r="GQ52" s="37" t="e">
        <f t="shared" si="15"/>
        <v>#DIV/0!</v>
      </c>
      <c r="GR52" s="37" t="e">
        <f t="shared" si="16"/>
        <v>#DIV/0!</v>
      </c>
      <c r="GS52" s="37" t="e">
        <f t="shared" si="17"/>
        <v>#DIV/0!</v>
      </c>
      <c r="GT52" s="37" t="e">
        <f t="shared" si="18"/>
        <v>#DIV/0!</v>
      </c>
      <c r="GU52" s="70"/>
      <c r="GV52" s="70"/>
      <c r="GW52" s="5"/>
      <c r="GX52" s="5"/>
      <c r="GY52" s="5"/>
      <c r="GZ52" s="5"/>
      <c r="HA52" s="5"/>
      <c r="HB52" s="5"/>
    </row>
    <row r="53" spans="1:214" ht="11.25" hidden="1" customHeight="1">
      <c r="A53" s="28">
        <v>35186</v>
      </c>
      <c r="B53" s="67">
        <v>0</v>
      </c>
      <c r="C53" s="68">
        <v>0</v>
      </c>
      <c r="D53" s="68">
        <v>0</v>
      </c>
      <c r="E53" s="71">
        <f t="shared" si="19"/>
        <v>0</v>
      </c>
      <c r="F53" s="68"/>
      <c r="G53" s="68"/>
      <c r="H53" s="68"/>
      <c r="I53" s="71">
        <f t="shared" si="20"/>
        <v>0</v>
      </c>
      <c r="J53" s="68"/>
      <c r="K53" s="68"/>
      <c r="L53" s="68"/>
      <c r="M53" s="68"/>
      <c r="N53" s="68"/>
      <c r="O53" s="68"/>
      <c r="P53" s="68"/>
      <c r="Q53" s="71">
        <f t="shared" si="21"/>
        <v>0</v>
      </c>
      <c r="R53" s="68"/>
      <c r="S53" s="68"/>
      <c r="T53" s="68"/>
      <c r="U53" s="71">
        <f t="shared" si="22"/>
        <v>0</v>
      </c>
      <c r="V53" s="67"/>
      <c r="W53" s="68"/>
      <c r="X53" s="68"/>
      <c r="Y53" s="71">
        <f t="shared" si="23"/>
        <v>0</v>
      </c>
      <c r="Z53" s="67"/>
      <c r="AA53" s="68"/>
      <c r="AB53" s="68"/>
      <c r="AC53" s="71">
        <f t="shared" si="24"/>
        <v>0</v>
      </c>
      <c r="AD53" s="68"/>
      <c r="AE53" s="68"/>
      <c r="AF53" s="68"/>
      <c r="AG53" s="71">
        <f t="shared" si="25"/>
        <v>0</v>
      </c>
      <c r="AH53" s="68"/>
      <c r="AI53" s="68"/>
      <c r="AJ53" s="68"/>
      <c r="AK53" s="71">
        <f t="shared" si="62"/>
        <v>0</v>
      </c>
      <c r="AL53" s="67"/>
      <c r="AM53" s="68"/>
      <c r="AN53" s="68"/>
      <c r="AO53" s="71">
        <f t="shared" si="63"/>
        <v>0</v>
      </c>
      <c r="AP53" s="67"/>
      <c r="AQ53" s="68"/>
      <c r="AR53" s="68"/>
      <c r="AS53" s="71">
        <f t="shared" si="64"/>
        <v>0</v>
      </c>
      <c r="AT53" s="67"/>
      <c r="AU53" s="68"/>
      <c r="AV53" s="68"/>
      <c r="AW53" s="71">
        <f t="shared" si="65"/>
        <v>0</v>
      </c>
      <c r="AX53" s="67"/>
      <c r="AY53" s="68"/>
      <c r="AZ53" s="68"/>
      <c r="BA53" s="71">
        <f t="shared" si="66"/>
        <v>0</v>
      </c>
      <c r="BB53" s="67"/>
      <c r="BC53" s="68"/>
      <c r="BD53" s="68"/>
      <c r="BE53" s="71">
        <f t="shared" si="67"/>
        <v>0</v>
      </c>
      <c r="BF53" s="68"/>
      <c r="BG53" s="68"/>
      <c r="BH53" s="68"/>
      <c r="BI53" s="71">
        <f t="shared" si="68"/>
        <v>0</v>
      </c>
      <c r="BJ53" s="68"/>
      <c r="BK53" s="68"/>
      <c r="BL53" s="68"/>
      <c r="BM53" s="71">
        <f t="shared" si="69"/>
        <v>0</v>
      </c>
      <c r="BN53" s="68"/>
      <c r="BO53" s="68"/>
      <c r="BP53" s="68"/>
      <c r="BQ53" s="71">
        <f t="shared" si="70"/>
        <v>0</v>
      </c>
      <c r="BR53" s="68"/>
      <c r="BS53" s="68"/>
      <c r="BT53" s="68"/>
      <c r="BU53" s="71">
        <f t="shared" si="71"/>
        <v>0</v>
      </c>
      <c r="BV53" s="68"/>
      <c r="BW53" s="68"/>
      <c r="BX53" s="68"/>
      <c r="BY53" s="71">
        <f t="shared" si="72"/>
        <v>0</v>
      </c>
      <c r="BZ53" s="68"/>
      <c r="CA53" s="68"/>
      <c r="CB53" s="68"/>
      <c r="CC53" s="71">
        <f t="shared" si="73"/>
        <v>0</v>
      </c>
      <c r="CD53" s="68"/>
      <c r="CE53" s="68"/>
      <c r="CF53" s="68"/>
      <c r="CG53" s="71">
        <f t="shared" si="74"/>
        <v>0</v>
      </c>
      <c r="CH53" s="68"/>
      <c r="CI53" s="68"/>
      <c r="CJ53" s="68"/>
      <c r="CK53" s="71">
        <f t="shared" si="75"/>
        <v>0</v>
      </c>
      <c r="CL53" s="67"/>
      <c r="CM53" s="68"/>
      <c r="CN53" s="68"/>
      <c r="CO53" s="71">
        <f t="shared" si="40"/>
        <v>0</v>
      </c>
      <c r="CP53" s="68"/>
      <c r="CQ53" s="68"/>
      <c r="CR53" s="68"/>
      <c r="CS53" s="71">
        <f t="shared" si="76"/>
        <v>0</v>
      </c>
      <c r="CT53" s="68"/>
      <c r="CU53" s="68"/>
      <c r="CV53" s="68"/>
      <c r="CW53" s="71">
        <f t="shared" si="77"/>
        <v>0</v>
      </c>
      <c r="CX53" s="68"/>
      <c r="CY53" s="68"/>
      <c r="CZ53" s="68"/>
      <c r="DA53" s="71">
        <f t="shared" si="78"/>
        <v>0</v>
      </c>
      <c r="DB53" s="68"/>
      <c r="DC53" s="68"/>
      <c r="DD53" s="68"/>
      <c r="DE53" s="71">
        <f t="shared" si="79"/>
        <v>0</v>
      </c>
      <c r="DF53" s="68"/>
      <c r="DG53" s="68"/>
      <c r="DH53" s="68"/>
      <c r="DI53" s="68"/>
      <c r="DJ53" s="68"/>
      <c r="DK53" s="68"/>
      <c r="DL53" s="68"/>
      <c r="DM53" s="71">
        <f t="shared" si="80"/>
        <v>0</v>
      </c>
      <c r="DN53" s="68"/>
      <c r="DO53" s="68"/>
      <c r="DP53" s="68"/>
      <c r="DQ53" s="71">
        <f t="shared" si="81"/>
        <v>0</v>
      </c>
      <c r="DR53" s="68"/>
      <c r="DS53" s="68"/>
      <c r="DT53" s="68"/>
      <c r="DU53" s="71">
        <f t="shared" si="82"/>
        <v>0</v>
      </c>
      <c r="DV53" s="68"/>
      <c r="DW53" s="68"/>
      <c r="DX53" s="68"/>
      <c r="DY53" s="71">
        <f t="shared" si="83"/>
        <v>0</v>
      </c>
      <c r="DZ53" s="68"/>
      <c r="EA53" s="68"/>
      <c r="EB53" s="68"/>
      <c r="EC53" s="71">
        <f t="shared" si="84"/>
        <v>0</v>
      </c>
      <c r="ED53" s="68"/>
      <c r="EE53" s="68"/>
      <c r="EF53" s="68"/>
      <c r="EG53" s="68"/>
      <c r="EH53" s="68"/>
      <c r="EI53" s="68"/>
      <c r="EJ53" s="68"/>
      <c r="EK53" s="71">
        <f t="shared" si="85"/>
        <v>0</v>
      </c>
      <c r="EL53" s="68"/>
      <c r="EM53" s="68"/>
      <c r="EN53" s="68"/>
      <c r="EO53" s="71">
        <f t="shared" si="86"/>
        <v>0</v>
      </c>
      <c r="EP53" s="68"/>
      <c r="EQ53" s="68"/>
      <c r="ER53" s="68"/>
      <c r="ES53" s="71">
        <f t="shared" si="87"/>
        <v>0</v>
      </c>
      <c r="ET53" s="68"/>
      <c r="EU53" s="68"/>
      <c r="EV53" s="68"/>
      <c r="EW53" s="71">
        <f t="shared" si="88"/>
        <v>0</v>
      </c>
      <c r="EX53" s="67"/>
      <c r="EY53" s="68"/>
      <c r="EZ53" s="68"/>
      <c r="FA53" s="71">
        <f t="shared" si="54"/>
        <v>0</v>
      </c>
      <c r="FB53" s="68"/>
      <c r="FC53" s="68"/>
      <c r="FD53" s="68"/>
      <c r="FE53" s="71">
        <f t="shared" si="89"/>
        <v>0</v>
      </c>
      <c r="FF53" s="67"/>
      <c r="FG53" s="68"/>
      <c r="FH53" s="68"/>
      <c r="FI53" s="71">
        <f t="shared" si="56"/>
        <v>0</v>
      </c>
      <c r="FJ53" s="68"/>
      <c r="FK53" s="68"/>
      <c r="FL53" s="68"/>
      <c r="FM53" s="71">
        <f t="shared" si="90"/>
        <v>0</v>
      </c>
      <c r="FN53" s="68"/>
      <c r="FO53" s="68"/>
      <c r="FP53" s="68"/>
      <c r="FQ53" s="71">
        <f t="shared" si="91"/>
        <v>0</v>
      </c>
      <c r="FR53" s="68"/>
      <c r="FS53" s="68"/>
      <c r="FT53" s="68"/>
      <c r="FU53" s="71">
        <f t="shared" si="92"/>
        <v>0</v>
      </c>
      <c r="FV53" s="68"/>
      <c r="FW53" s="68"/>
      <c r="FX53" s="68"/>
      <c r="FY53" s="71">
        <f t="shared" si="93"/>
        <v>0</v>
      </c>
      <c r="FZ53" s="68"/>
      <c r="GA53" s="68"/>
      <c r="GB53" s="68"/>
      <c r="GC53" s="71">
        <f t="shared" si="94"/>
        <v>0</v>
      </c>
      <c r="GD53" s="67">
        <f t="shared" si="95"/>
        <v>0</v>
      </c>
      <c r="GE53" s="68">
        <f t="shared" si="95"/>
        <v>0</v>
      </c>
      <c r="GF53" s="68">
        <f t="shared" si="95"/>
        <v>0</v>
      </c>
      <c r="GG53" s="68">
        <f t="shared" si="95"/>
        <v>0</v>
      </c>
      <c r="GH53" s="69"/>
      <c r="GI53" s="69"/>
      <c r="GJ53" s="69"/>
      <c r="GK53" s="37" t="e">
        <f t="shared" si="9"/>
        <v>#DIV/0!</v>
      </c>
      <c r="GL53" s="37" t="e">
        <f t="shared" si="10"/>
        <v>#DIV/0!</v>
      </c>
      <c r="GM53" s="37" t="e">
        <f t="shared" si="11"/>
        <v>#DIV/0!</v>
      </c>
      <c r="GN53" s="37" t="e">
        <f t="shared" si="12"/>
        <v>#DIV/0!</v>
      </c>
      <c r="GO53" s="37" t="e">
        <f t="shared" si="13"/>
        <v>#DIV/0!</v>
      </c>
      <c r="GP53" s="37" t="e">
        <f t="shared" si="14"/>
        <v>#DIV/0!</v>
      </c>
      <c r="GQ53" s="37" t="e">
        <f t="shared" si="15"/>
        <v>#DIV/0!</v>
      </c>
      <c r="GR53" s="37" t="e">
        <f t="shared" si="16"/>
        <v>#DIV/0!</v>
      </c>
      <c r="GS53" s="37" t="e">
        <f t="shared" si="17"/>
        <v>#DIV/0!</v>
      </c>
      <c r="GT53" s="37" t="e">
        <f t="shared" si="18"/>
        <v>#DIV/0!</v>
      </c>
      <c r="GU53" s="70"/>
      <c r="GV53" s="70"/>
      <c r="GW53" s="5"/>
      <c r="GX53" s="5"/>
      <c r="GY53" s="5"/>
      <c r="GZ53" s="5"/>
      <c r="HA53" s="5"/>
      <c r="HB53" s="5"/>
    </row>
    <row r="54" spans="1:214" ht="11.25" hidden="1" customHeight="1">
      <c r="A54" s="28">
        <v>35217</v>
      </c>
      <c r="B54" s="67">
        <v>0</v>
      </c>
      <c r="C54" s="68">
        <v>0</v>
      </c>
      <c r="D54" s="68">
        <v>0</v>
      </c>
      <c r="E54" s="71">
        <f t="shared" si="19"/>
        <v>0</v>
      </c>
      <c r="F54" s="68"/>
      <c r="G54" s="68"/>
      <c r="H54" s="68"/>
      <c r="I54" s="71">
        <f t="shared" si="20"/>
        <v>0</v>
      </c>
      <c r="J54" s="68"/>
      <c r="K54" s="68"/>
      <c r="L54" s="68"/>
      <c r="M54" s="68"/>
      <c r="N54" s="68"/>
      <c r="O54" s="68"/>
      <c r="P54" s="68"/>
      <c r="Q54" s="71">
        <f t="shared" si="21"/>
        <v>0</v>
      </c>
      <c r="R54" s="68"/>
      <c r="S54" s="68"/>
      <c r="T54" s="68"/>
      <c r="U54" s="71">
        <f t="shared" si="22"/>
        <v>0</v>
      </c>
      <c r="V54" s="67"/>
      <c r="W54" s="68"/>
      <c r="X54" s="68"/>
      <c r="Y54" s="71">
        <f t="shared" si="23"/>
        <v>0</v>
      </c>
      <c r="Z54" s="67"/>
      <c r="AA54" s="68"/>
      <c r="AB54" s="68"/>
      <c r="AC54" s="71">
        <f t="shared" si="24"/>
        <v>0</v>
      </c>
      <c r="AD54" s="68"/>
      <c r="AE54" s="68"/>
      <c r="AF54" s="68"/>
      <c r="AG54" s="71">
        <f t="shared" si="25"/>
        <v>0</v>
      </c>
      <c r="AH54" s="68"/>
      <c r="AI54" s="68"/>
      <c r="AJ54" s="68"/>
      <c r="AK54" s="71">
        <f t="shared" si="62"/>
        <v>0</v>
      </c>
      <c r="AL54" s="67"/>
      <c r="AM54" s="68"/>
      <c r="AN54" s="68"/>
      <c r="AO54" s="71">
        <f t="shared" si="63"/>
        <v>0</v>
      </c>
      <c r="AP54" s="67"/>
      <c r="AQ54" s="68"/>
      <c r="AR54" s="68"/>
      <c r="AS54" s="71">
        <f t="shared" si="64"/>
        <v>0</v>
      </c>
      <c r="AT54" s="67"/>
      <c r="AU54" s="68"/>
      <c r="AV54" s="68"/>
      <c r="AW54" s="71">
        <f t="shared" si="65"/>
        <v>0</v>
      </c>
      <c r="AX54" s="67"/>
      <c r="AY54" s="68"/>
      <c r="AZ54" s="68"/>
      <c r="BA54" s="71">
        <f t="shared" si="66"/>
        <v>0</v>
      </c>
      <c r="BB54" s="67"/>
      <c r="BC54" s="68"/>
      <c r="BD54" s="68"/>
      <c r="BE54" s="71">
        <f t="shared" si="67"/>
        <v>0</v>
      </c>
      <c r="BF54" s="68"/>
      <c r="BG54" s="68"/>
      <c r="BH54" s="68"/>
      <c r="BI54" s="71">
        <f t="shared" si="68"/>
        <v>0</v>
      </c>
      <c r="BJ54" s="68"/>
      <c r="BK54" s="68"/>
      <c r="BL54" s="68"/>
      <c r="BM54" s="71">
        <f t="shared" si="69"/>
        <v>0</v>
      </c>
      <c r="BN54" s="68"/>
      <c r="BO54" s="68"/>
      <c r="BP54" s="68"/>
      <c r="BQ54" s="71">
        <f t="shared" si="70"/>
        <v>0</v>
      </c>
      <c r="BR54" s="68"/>
      <c r="BS54" s="68"/>
      <c r="BT54" s="68"/>
      <c r="BU54" s="71">
        <f t="shared" si="71"/>
        <v>0</v>
      </c>
      <c r="BV54" s="68"/>
      <c r="BW54" s="68"/>
      <c r="BX54" s="68"/>
      <c r="BY54" s="71">
        <f t="shared" si="72"/>
        <v>0</v>
      </c>
      <c r="BZ54" s="68"/>
      <c r="CA54" s="68"/>
      <c r="CB54" s="68"/>
      <c r="CC54" s="71">
        <f t="shared" si="73"/>
        <v>0</v>
      </c>
      <c r="CD54" s="68"/>
      <c r="CE54" s="68"/>
      <c r="CF54" s="68"/>
      <c r="CG54" s="71">
        <f t="shared" si="74"/>
        <v>0</v>
      </c>
      <c r="CH54" s="68"/>
      <c r="CI54" s="68"/>
      <c r="CJ54" s="68"/>
      <c r="CK54" s="71">
        <f t="shared" si="75"/>
        <v>0</v>
      </c>
      <c r="CL54" s="67"/>
      <c r="CM54" s="68"/>
      <c r="CN54" s="68"/>
      <c r="CO54" s="71">
        <f t="shared" si="40"/>
        <v>0</v>
      </c>
      <c r="CP54" s="68"/>
      <c r="CQ54" s="68"/>
      <c r="CR54" s="68"/>
      <c r="CS54" s="71">
        <f t="shared" si="76"/>
        <v>0</v>
      </c>
      <c r="CT54" s="68"/>
      <c r="CU54" s="68"/>
      <c r="CV54" s="68"/>
      <c r="CW54" s="71">
        <f t="shared" si="77"/>
        <v>0</v>
      </c>
      <c r="CX54" s="68"/>
      <c r="CY54" s="68"/>
      <c r="CZ54" s="68"/>
      <c r="DA54" s="71">
        <f t="shared" si="78"/>
        <v>0</v>
      </c>
      <c r="DB54" s="68"/>
      <c r="DC54" s="68"/>
      <c r="DD54" s="68"/>
      <c r="DE54" s="71">
        <f t="shared" si="79"/>
        <v>0</v>
      </c>
      <c r="DF54" s="68"/>
      <c r="DG54" s="68"/>
      <c r="DH54" s="68"/>
      <c r="DI54" s="68"/>
      <c r="DJ54" s="68"/>
      <c r="DK54" s="68"/>
      <c r="DL54" s="68"/>
      <c r="DM54" s="71">
        <f t="shared" si="80"/>
        <v>0</v>
      </c>
      <c r="DN54" s="68"/>
      <c r="DO54" s="68"/>
      <c r="DP54" s="68"/>
      <c r="DQ54" s="71">
        <f t="shared" si="81"/>
        <v>0</v>
      </c>
      <c r="DR54" s="68"/>
      <c r="DS54" s="68"/>
      <c r="DT54" s="68"/>
      <c r="DU54" s="71">
        <f t="shared" si="82"/>
        <v>0</v>
      </c>
      <c r="DV54" s="68"/>
      <c r="DW54" s="68"/>
      <c r="DX54" s="68"/>
      <c r="DY54" s="71">
        <f t="shared" si="83"/>
        <v>0</v>
      </c>
      <c r="DZ54" s="68"/>
      <c r="EA54" s="68"/>
      <c r="EB54" s="68"/>
      <c r="EC54" s="71">
        <f t="shared" si="84"/>
        <v>0</v>
      </c>
      <c r="ED54" s="68"/>
      <c r="EE54" s="68"/>
      <c r="EF54" s="68"/>
      <c r="EG54" s="68"/>
      <c r="EH54" s="68"/>
      <c r="EI54" s="68"/>
      <c r="EJ54" s="68"/>
      <c r="EK54" s="71">
        <f t="shared" si="85"/>
        <v>0</v>
      </c>
      <c r="EL54" s="68"/>
      <c r="EM54" s="68"/>
      <c r="EN54" s="68"/>
      <c r="EO54" s="71">
        <f t="shared" si="86"/>
        <v>0</v>
      </c>
      <c r="EP54" s="68"/>
      <c r="EQ54" s="68"/>
      <c r="ER54" s="68"/>
      <c r="ES54" s="71">
        <f t="shared" si="87"/>
        <v>0</v>
      </c>
      <c r="ET54" s="68"/>
      <c r="EU54" s="68"/>
      <c r="EV54" s="68"/>
      <c r="EW54" s="71">
        <f t="shared" si="88"/>
        <v>0</v>
      </c>
      <c r="EX54" s="67"/>
      <c r="EY54" s="68"/>
      <c r="EZ54" s="68"/>
      <c r="FA54" s="71">
        <f t="shared" si="54"/>
        <v>0</v>
      </c>
      <c r="FB54" s="68"/>
      <c r="FC54" s="68"/>
      <c r="FD54" s="68"/>
      <c r="FE54" s="71">
        <f t="shared" si="89"/>
        <v>0</v>
      </c>
      <c r="FF54" s="67"/>
      <c r="FG54" s="68"/>
      <c r="FH54" s="68"/>
      <c r="FI54" s="71">
        <f t="shared" si="56"/>
        <v>0</v>
      </c>
      <c r="FJ54" s="68"/>
      <c r="FK54" s="68"/>
      <c r="FL54" s="68"/>
      <c r="FM54" s="71">
        <f t="shared" si="90"/>
        <v>0</v>
      </c>
      <c r="FN54" s="68"/>
      <c r="FO54" s="68"/>
      <c r="FP54" s="68"/>
      <c r="FQ54" s="71">
        <f t="shared" si="91"/>
        <v>0</v>
      </c>
      <c r="FR54" s="68"/>
      <c r="FS54" s="68"/>
      <c r="FT54" s="68"/>
      <c r="FU54" s="71">
        <f t="shared" si="92"/>
        <v>0</v>
      </c>
      <c r="FV54" s="68"/>
      <c r="FW54" s="68"/>
      <c r="FX54" s="68"/>
      <c r="FY54" s="71">
        <f t="shared" si="93"/>
        <v>0</v>
      </c>
      <c r="FZ54" s="68"/>
      <c r="GA54" s="68"/>
      <c r="GB54" s="68"/>
      <c r="GC54" s="71">
        <f t="shared" si="94"/>
        <v>0</v>
      </c>
      <c r="GD54" s="67">
        <f t="shared" si="95"/>
        <v>0</v>
      </c>
      <c r="GE54" s="68">
        <f t="shared" si="95"/>
        <v>0</v>
      </c>
      <c r="GF54" s="68">
        <f t="shared" si="95"/>
        <v>0</v>
      </c>
      <c r="GG54" s="68">
        <f t="shared" si="95"/>
        <v>0</v>
      </c>
      <c r="GH54" s="69"/>
      <c r="GI54" s="69"/>
      <c r="GJ54" s="69"/>
      <c r="GK54" s="37" t="e">
        <f t="shared" si="9"/>
        <v>#DIV/0!</v>
      </c>
      <c r="GL54" s="37" t="e">
        <f t="shared" si="10"/>
        <v>#DIV/0!</v>
      </c>
      <c r="GM54" s="37" t="e">
        <f t="shared" si="11"/>
        <v>#DIV/0!</v>
      </c>
      <c r="GN54" s="37" t="e">
        <f t="shared" si="12"/>
        <v>#DIV/0!</v>
      </c>
      <c r="GO54" s="37" t="e">
        <f t="shared" si="13"/>
        <v>#DIV/0!</v>
      </c>
      <c r="GP54" s="37" t="e">
        <f t="shared" si="14"/>
        <v>#DIV/0!</v>
      </c>
      <c r="GQ54" s="37" t="e">
        <f t="shared" si="15"/>
        <v>#DIV/0!</v>
      </c>
      <c r="GR54" s="37" t="e">
        <f t="shared" si="16"/>
        <v>#DIV/0!</v>
      </c>
      <c r="GS54" s="37" t="e">
        <f t="shared" si="17"/>
        <v>#DIV/0!</v>
      </c>
      <c r="GT54" s="37" t="e">
        <f t="shared" si="18"/>
        <v>#DIV/0!</v>
      </c>
      <c r="GU54" s="70"/>
      <c r="GV54" s="70"/>
      <c r="GW54" s="5"/>
      <c r="GX54" s="5"/>
      <c r="GY54" s="5"/>
      <c r="GZ54" s="5"/>
      <c r="HA54" s="5"/>
      <c r="HB54" s="5"/>
    </row>
    <row r="55" spans="1:214" ht="11.25" hidden="1" customHeight="1">
      <c r="A55" s="28">
        <v>35247</v>
      </c>
      <c r="B55" s="67">
        <v>0</v>
      </c>
      <c r="C55" s="68">
        <v>0</v>
      </c>
      <c r="D55" s="68">
        <v>0</v>
      </c>
      <c r="E55" s="71">
        <f t="shared" si="19"/>
        <v>0</v>
      </c>
      <c r="F55" s="68"/>
      <c r="G55" s="68"/>
      <c r="H55" s="68"/>
      <c r="I55" s="71">
        <f t="shared" si="20"/>
        <v>0</v>
      </c>
      <c r="J55" s="68"/>
      <c r="K55" s="68"/>
      <c r="L55" s="68"/>
      <c r="M55" s="68"/>
      <c r="N55" s="68"/>
      <c r="O55" s="68"/>
      <c r="P55" s="68"/>
      <c r="Q55" s="71">
        <f t="shared" si="21"/>
        <v>0</v>
      </c>
      <c r="R55" s="68"/>
      <c r="S55" s="68"/>
      <c r="T55" s="68"/>
      <c r="U55" s="71">
        <f t="shared" si="22"/>
        <v>0</v>
      </c>
      <c r="V55" s="67"/>
      <c r="W55" s="68"/>
      <c r="X55" s="68"/>
      <c r="Y55" s="71">
        <f t="shared" si="23"/>
        <v>0</v>
      </c>
      <c r="Z55" s="67"/>
      <c r="AA55" s="68"/>
      <c r="AB55" s="68"/>
      <c r="AC55" s="71">
        <f t="shared" si="24"/>
        <v>0</v>
      </c>
      <c r="AD55" s="68"/>
      <c r="AE55" s="68"/>
      <c r="AF55" s="68"/>
      <c r="AG55" s="71">
        <f t="shared" si="25"/>
        <v>0</v>
      </c>
      <c r="AH55" s="68"/>
      <c r="AI55" s="68"/>
      <c r="AJ55" s="68"/>
      <c r="AK55" s="71">
        <f t="shared" si="62"/>
        <v>0</v>
      </c>
      <c r="AL55" s="67"/>
      <c r="AM55" s="68"/>
      <c r="AN55" s="68"/>
      <c r="AO55" s="71">
        <f t="shared" si="63"/>
        <v>0</v>
      </c>
      <c r="AP55" s="67"/>
      <c r="AQ55" s="68"/>
      <c r="AR55" s="68"/>
      <c r="AS55" s="71">
        <f t="shared" si="64"/>
        <v>0</v>
      </c>
      <c r="AT55" s="67"/>
      <c r="AU55" s="68"/>
      <c r="AV55" s="68"/>
      <c r="AW55" s="71">
        <f t="shared" si="65"/>
        <v>0</v>
      </c>
      <c r="AX55" s="67"/>
      <c r="AY55" s="68"/>
      <c r="AZ55" s="68"/>
      <c r="BA55" s="71">
        <f t="shared" si="66"/>
        <v>0</v>
      </c>
      <c r="BB55" s="67"/>
      <c r="BC55" s="68"/>
      <c r="BD55" s="68"/>
      <c r="BE55" s="71">
        <f t="shared" si="67"/>
        <v>0</v>
      </c>
      <c r="BF55" s="68"/>
      <c r="BG55" s="68"/>
      <c r="BH55" s="68"/>
      <c r="BI55" s="71">
        <f t="shared" si="68"/>
        <v>0</v>
      </c>
      <c r="BJ55" s="68"/>
      <c r="BK55" s="68"/>
      <c r="BL55" s="68"/>
      <c r="BM55" s="71">
        <f t="shared" si="69"/>
        <v>0</v>
      </c>
      <c r="BN55" s="68"/>
      <c r="BO55" s="68"/>
      <c r="BP55" s="68"/>
      <c r="BQ55" s="71">
        <f t="shared" si="70"/>
        <v>0</v>
      </c>
      <c r="BR55" s="68"/>
      <c r="BS55" s="68"/>
      <c r="BT55" s="68"/>
      <c r="BU55" s="71">
        <f t="shared" si="71"/>
        <v>0</v>
      </c>
      <c r="BV55" s="68"/>
      <c r="BW55" s="68"/>
      <c r="BX55" s="68"/>
      <c r="BY55" s="71">
        <f t="shared" si="72"/>
        <v>0</v>
      </c>
      <c r="BZ55" s="68"/>
      <c r="CA55" s="68"/>
      <c r="CB55" s="68"/>
      <c r="CC55" s="71">
        <f t="shared" si="73"/>
        <v>0</v>
      </c>
      <c r="CD55" s="68"/>
      <c r="CE55" s="68"/>
      <c r="CF55" s="68"/>
      <c r="CG55" s="71">
        <f t="shared" si="74"/>
        <v>0</v>
      </c>
      <c r="CH55" s="68"/>
      <c r="CI55" s="68"/>
      <c r="CJ55" s="68"/>
      <c r="CK55" s="71">
        <f t="shared" si="75"/>
        <v>0</v>
      </c>
      <c r="CL55" s="67"/>
      <c r="CM55" s="68"/>
      <c r="CN55" s="68"/>
      <c r="CO55" s="71">
        <f t="shared" si="40"/>
        <v>0</v>
      </c>
      <c r="CP55" s="68"/>
      <c r="CQ55" s="68"/>
      <c r="CR55" s="68"/>
      <c r="CS55" s="71">
        <f t="shared" si="76"/>
        <v>0</v>
      </c>
      <c r="CT55" s="68"/>
      <c r="CU55" s="68"/>
      <c r="CV55" s="68"/>
      <c r="CW55" s="71">
        <f t="shared" si="77"/>
        <v>0</v>
      </c>
      <c r="CX55" s="68"/>
      <c r="CY55" s="68"/>
      <c r="CZ55" s="68"/>
      <c r="DA55" s="71">
        <f t="shared" si="78"/>
        <v>0</v>
      </c>
      <c r="DB55" s="68"/>
      <c r="DC55" s="68"/>
      <c r="DD55" s="68"/>
      <c r="DE55" s="71">
        <f t="shared" si="79"/>
        <v>0</v>
      </c>
      <c r="DF55" s="68"/>
      <c r="DG55" s="68"/>
      <c r="DH55" s="68"/>
      <c r="DI55" s="68"/>
      <c r="DJ55" s="68"/>
      <c r="DK55" s="68"/>
      <c r="DL55" s="68"/>
      <c r="DM55" s="71">
        <f t="shared" si="80"/>
        <v>0</v>
      </c>
      <c r="DN55" s="68"/>
      <c r="DO55" s="68"/>
      <c r="DP55" s="68"/>
      <c r="DQ55" s="71">
        <f t="shared" si="81"/>
        <v>0</v>
      </c>
      <c r="DR55" s="68"/>
      <c r="DS55" s="68"/>
      <c r="DT55" s="68"/>
      <c r="DU55" s="71">
        <f t="shared" si="82"/>
        <v>0</v>
      </c>
      <c r="DV55" s="68"/>
      <c r="DW55" s="68"/>
      <c r="DX55" s="68"/>
      <c r="DY55" s="71">
        <f t="shared" si="83"/>
        <v>0</v>
      </c>
      <c r="DZ55" s="68"/>
      <c r="EA55" s="68"/>
      <c r="EB55" s="68"/>
      <c r="EC55" s="71">
        <f t="shared" si="84"/>
        <v>0</v>
      </c>
      <c r="ED55" s="68"/>
      <c r="EE55" s="68"/>
      <c r="EF55" s="68"/>
      <c r="EG55" s="68"/>
      <c r="EH55" s="68"/>
      <c r="EI55" s="68"/>
      <c r="EJ55" s="68"/>
      <c r="EK55" s="71">
        <f t="shared" si="85"/>
        <v>0</v>
      </c>
      <c r="EL55" s="68"/>
      <c r="EM55" s="68"/>
      <c r="EN55" s="68"/>
      <c r="EO55" s="71">
        <f t="shared" si="86"/>
        <v>0</v>
      </c>
      <c r="EP55" s="68"/>
      <c r="EQ55" s="68"/>
      <c r="ER55" s="68"/>
      <c r="ES55" s="71">
        <f t="shared" si="87"/>
        <v>0</v>
      </c>
      <c r="ET55" s="68"/>
      <c r="EU55" s="68"/>
      <c r="EV55" s="68"/>
      <c r="EW55" s="71">
        <f t="shared" si="88"/>
        <v>0</v>
      </c>
      <c r="EX55" s="67"/>
      <c r="EY55" s="68"/>
      <c r="EZ55" s="68"/>
      <c r="FA55" s="71">
        <f t="shared" si="54"/>
        <v>0</v>
      </c>
      <c r="FB55" s="68"/>
      <c r="FC55" s="68"/>
      <c r="FD55" s="68"/>
      <c r="FE55" s="71">
        <f t="shared" si="89"/>
        <v>0</v>
      </c>
      <c r="FF55" s="67"/>
      <c r="FG55" s="68"/>
      <c r="FH55" s="68"/>
      <c r="FI55" s="71">
        <f t="shared" si="56"/>
        <v>0</v>
      </c>
      <c r="FJ55" s="68"/>
      <c r="FK55" s="68"/>
      <c r="FL55" s="68"/>
      <c r="FM55" s="71">
        <f t="shared" si="90"/>
        <v>0</v>
      </c>
      <c r="FN55" s="68"/>
      <c r="FO55" s="68"/>
      <c r="FP55" s="68"/>
      <c r="FQ55" s="71">
        <f t="shared" si="91"/>
        <v>0</v>
      </c>
      <c r="FR55" s="68"/>
      <c r="FS55" s="68"/>
      <c r="FT55" s="68"/>
      <c r="FU55" s="71">
        <f t="shared" si="92"/>
        <v>0</v>
      </c>
      <c r="FV55" s="68"/>
      <c r="FW55" s="68"/>
      <c r="FX55" s="68"/>
      <c r="FY55" s="71">
        <f t="shared" si="93"/>
        <v>0</v>
      </c>
      <c r="FZ55" s="68"/>
      <c r="GA55" s="68"/>
      <c r="GB55" s="68"/>
      <c r="GC55" s="71">
        <f t="shared" si="94"/>
        <v>0</v>
      </c>
      <c r="GD55" s="67">
        <f t="shared" si="95"/>
        <v>0</v>
      </c>
      <c r="GE55" s="68">
        <f t="shared" si="95"/>
        <v>0</v>
      </c>
      <c r="GF55" s="68">
        <f t="shared" si="95"/>
        <v>0</v>
      </c>
      <c r="GG55" s="68">
        <f t="shared" si="95"/>
        <v>0</v>
      </c>
      <c r="GH55" s="69"/>
      <c r="GI55" s="69"/>
      <c r="GJ55" s="69"/>
      <c r="GK55" s="37" t="e">
        <f t="shared" si="9"/>
        <v>#DIV/0!</v>
      </c>
      <c r="GL55" s="37" t="e">
        <f t="shared" si="10"/>
        <v>#DIV/0!</v>
      </c>
      <c r="GM55" s="37" t="e">
        <f t="shared" si="11"/>
        <v>#DIV/0!</v>
      </c>
      <c r="GN55" s="37" t="e">
        <f t="shared" si="12"/>
        <v>#DIV/0!</v>
      </c>
      <c r="GO55" s="37" t="e">
        <f t="shared" si="13"/>
        <v>#DIV/0!</v>
      </c>
      <c r="GP55" s="37" t="e">
        <f t="shared" si="14"/>
        <v>#DIV/0!</v>
      </c>
      <c r="GQ55" s="37" t="e">
        <f t="shared" si="15"/>
        <v>#DIV/0!</v>
      </c>
      <c r="GR55" s="37" t="e">
        <f t="shared" si="16"/>
        <v>#DIV/0!</v>
      </c>
      <c r="GS55" s="37" t="e">
        <f t="shared" si="17"/>
        <v>#DIV/0!</v>
      </c>
      <c r="GT55" s="37" t="e">
        <f t="shared" si="18"/>
        <v>#DIV/0!</v>
      </c>
      <c r="GU55" s="70"/>
      <c r="GV55" s="70"/>
      <c r="GW55" s="5"/>
      <c r="GX55" s="5"/>
      <c r="GY55" s="5"/>
      <c r="GZ55" s="5"/>
      <c r="HA55" s="5"/>
      <c r="HB55" s="5"/>
    </row>
    <row r="56" spans="1:214" ht="11.25" hidden="1" customHeight="1">
      <c r="A56" s="28">
        <v>35278</v>
      </c>
      <c r="B56" s="67">
        <v>0</v>
      </c>
      <c r="C56" s="68">
        <v>0</v>
      </c>
      <c r="D56" s="68">
        <v>0</v>
      </c>
      <c r="E56" s="71">
        <f t="shared" si="19"/>
        <v>0</v>
      </c>
      <c r="F56" s="68"/>
      <c r="G56" s="68"/>
      <c r="H56" s="68"/>
      <c r="I56" s="71">
        <f t="shared" si="20"/>
        <v>0</v>
      </c>
      <c r="J56" s="68"/>
      <c r="K56" s="68"/>
      <c r="L56" s="68"/>
      <c r="M56" s="68"/>
      <c r="N56" s="68"/>
      <c r="O56" s="68"/>
      <c r="P56" s="68"/>
      <c r="Q56" s="71">
        <f t="shared" si="21"/>
        <v>0</v>
      </c>
      <c r="R56" s="68"/>
      <c r="S56" s="68"/>
      <c r="T56" s="68"/>
      <c r="U56" s="71">
        <f t="shared" si="22"/>
        <v>0</v>
      </c>
      <c r="V56" s="67"/>
      <c r="W56" s="68"/>
      <c r="X56" s="68"/>
      <c r="Y56" s="71">
        <f t="shared" si="23"/>
        <v>0</v>
      </c>
      <c r="Z56" s="67"/>
      <c r="AA56" s="68"/>
      <c r="AB56" s="68"/>
      <c r="AC56" s="71">
        <f t="shared" si="24"/>
        <v>0</v>
      </c>
      <c r="AD56" s="68"/>
      <c r="AE56" s="68"/>
      <c r="AF56" s="68"/>
      <c r="AG56" s="71">
        <f t="shared" si="25"/>
        <v>0</v>
      </c>
      <c r="AH56" s="68"/>
      <c r="AI56" s="68"/>
      <c r="AJ56" s="68"/>
      <c r="AK56" s="71">
        <f t="shared" si="62"/>
        <v>0</v>
      </c>
      <c r="AL56" s="67"/>
      <c r="AM56" s="68"/>
      <c r="AN56" s="68"/>
      <c r="AO56" s="71">
        <f t="shared" si="63"/>
        <v>0</v>
      </c>
      <c r="AP56" s="67"/>
      <c r="AQ56" s="68"/>
      <c r="AR56" s="68"/>
      <c r="AS56" s="71">
        <f t="shared" si="64"/>
        <v>0</v>
      </c>
      <c r="AT56" s="67"/>
      <c r="AU56" s="68"/>
      <c r="AV56" s="68"/>
      <c r="AW56" s="71">
        <f t="shared" si="65"/>
        <v>0</v>
      </c>
      <c r="AX56" s="67"/>
      <c r="AY56" s="68"/>
      <c r="AZ56" s="68"/>
      <c r="BA56" s="71">
        <f t="shared" si="66"/>
        <v>0</v>
      </c>
      <c r="BB56" s="67"/>
      <c r="BC56" s="68"/>
      <c r="BD56" s="68"/>
      <c r="BE56" s="71">
        <f t="shared" si="67"/>
        <v>0</v>
      </c>
      <c r="BF56" s="68"/>
      <c r="BG56" s="68"/>
      <c r="BH56" s="68"/>
      <c r="BI56" s="71">
        <f t="shared" si="68"/>
        <v>0</v>
      </c>
      <c r="BJ56" s="68"/>
      <c r="BK56" s="68"/>
      <c r="BL56" s="68"/>
      <c r="BM56" s="71">
        <f t="shared" si="69"/>
        <v>0</v>
      </c>
      <c r="BN56" s="68"/>
      <c r="BO56" s="68"/>
      <c r="BP56" s="68"/>
      <c r="BQ56" s="71">
        <f t="shared" si="70"/>
        <v>0</v>
      </c>
      <c r="BR56" s="68"/>
      <c r="BS56" s="68"/>
      <c r="BT56" s="68"/>
      <c r="BU56" s="71">
        <f t="shared" si="71"/>
        <v>0</v>
      </c>
      <c r="BV56" s="68"/>
      <c r="BW56" s="68"/>
      <c r="BX56" s="68"/>
      <c r="BY56" s="71">
        <f t="shared" si="72"/>
        <v>0</v>
      </c>
      <c r="BZ56" s="68"/>
      <c r="CA56" s="68"/>
      <c r="CB56" s="68"/>
      <c r="CC56" s="71">
        <f t="shared" si="73"/>
        <v>0</v>
      </c>
      <c r="CD56" s="68"/>
      <c r="CE56" s="68"/>
      <c r="CF56" s="68"/>
      <c r="CG56" s="71">
        <f t="shared" si="74"/>
        <v>0</v>
      </c>
      <c r="CH56" s="68"/>
      <c r="CI56" s="68"/>
      <c r="CJ56" s="68"/>
      <c r="CK56" s="71">
        <f t="shared" si="75"/>
        <v>0</v>
      </c>
      <c r="CL56" s="67"/>
      <c r="CM56" s="68"/>
      <c r="CN56" s="68"/>
      <c r="CO56" s="71">
        <f t="shared" si="40"/>
        <v>0</v>
      </c>
      <c r="CP56" s="68"/>
      <c r="CQ56" s="68"/>
      <c r="CR56" s="68"/>
      <c r="CS56" s="71">
        <f t="shared" si="76"/>
        <v>0</v>
      </c>
      <c r="CT56" s="68"/>
      <c r="CU56" s="68"/>
      <c r="CV56" s="68"/>
      <c r="CW56" s="71">
        <f t="shared" si="77"/>
        <v>0</v>
      </c>
      <c r="CX56" s="68"/>
      <c r="CY56" s="68"/>
      <c r="CZ56" s="68"/>
      <c r="DA56" s="71">
        <f t="shared" si="78"/>
        <v>0</v>
      </c>
      <c r="DB56" s="68"/>
      <c r="DC56" s="68"/>
      <c r="DD56" s="68"/>
      <c r="DE56" s="71">
        <f t="shared" si="79"/>
        <v>0</v>
      </c>
      <c r="DF56" s="68"/>
      <c r="DG56" s="68"/>
      <c r="DH56" s="68"/>
      <c r="DI56" s="68"/>
      <c r="DJ56" s="68"/>
      <c r="DK56" s="68"/>
      <c r="DL56" s="68"/>
      <c r="DM56" s="71">
        <f t="shared" si="80"/>
        <v>0</v>
      </c>
      <c r="DN56" s="68"/>
      <c r="DO56" s="68"/>
      <c r="DP56" s="68"/>
      <c r="DQ56" s="71">
        <f t="shared" si="81"/>
        <v>0</v>
      </c>
      <c r="DR56" s="68"/>
      <c r="DS56" s="68"/>
      <c r="DT56" s="68"/>
      <c r="DU56" s="71">
        <f t="shared" si="82"/>
        <v>0</v>
      </c>
      <c r="DV56" s="68"/>
      <c r="DW56" s="68"/>
      <c r="DX56" s="68"/>
      <c r="DY56" s="71">
        <f t="shared" si="83"/>
        <v>0</v>
      </c>
      <c r="DZ56" s="68"/>
      <c r="EA56" s="68"/>
      <c r="EB56" s="68"/>
      <c r="EC56" s="71">
        <f t="shared" si="84"/>
        <v>0</v>
      </c>
      <c r="ED56" s="68"/>
      <c r="EE56" s="68"/>
      <c r="EF56" s="68"/>
      <c r="EG56" s="68"/>
      <c r="EH56" s="68"/>
      <c r="EI56" s="68"/>
      <c r="EJ56" s="68"/>
      <c r="EK56" s="71">
        <f t="shared" si="85"/>
        <v>0</v>
      </c>
      <c r="EL56" s="68"/>
      <c r="EM56" s="68"/>
      <c r="EN56" s="68"/>
      <c r="EO56" s="71">
        <f t="shared" si="86"/>
        <v>0</v>
      </c>
      <c r="EP56" s="68"/>
      <c r="EQ56" s="68"/>
      <c r="ER56" s="68"/>
      <c r="ES56" s="71">
        <f t="shared" si="87"/>
        <v>0</v>
      </c>
      <c r="ET56" s="68"/>
      <c r="EU56" s="68"/>
      <c r="EV56" s="68"/>
      <c r="EW56" s="71">
        <f t="shared" si="88"/>
        <v>0</v>
      </c>
      <c r="EX56" s="67"/>
      <c r="EY56" s="68"/>
      <c r="EZ56" s="68"/>
      <c r="FA56" s="71">
        <f t="shared" si="54"/>
        <v>0</v>
      </c>
      <c r="FB56" s="68"/>
      <c r="FC56" s="68"/>
      <c r="FD56" s="68"/>
      <c r="FE56" s="71">
        <f t="shared" si="89"/>
        <v>0</v>
      </c>
      <c r="FF56" s="67"/>
      <c r="FG56" s="68"/>
      <c r="FH56" s="68"/>
      <c r="FI56" s="71">
        <f t="shared" si="56"/>
        <v>0</v>
      </c>
      <c r="FJ56" s="68"/>
      <c r="FK56" s="68"/>
      <c r="FL56" s="68"/>
      <c r="FM56" s="71">
        <f t="shared" si="90"/>
        <v>0</v>
      </c>
      <c r="FN56" s="68"/>
      <c r="FO56" s="68"/>
      <c r="FP56" s="68"/>
      <c r="FQ56" s="71">
        <f t="shared" si="91"/>
        <v>0</v>
      </c>
      <c r="FR56" s="68"/>
      <c r="FS56" s="68"/>
      <c r="FT56" s="68"/>
      <c r="FU56" s="71">
        <f t="shared" si="92"/>
        <v>0</v>
      </c>
      <c r="FV56" s="68"/>
      <c r="FW56" s="68"/>
      <c r="FX56" s="68"/>
      <c r="FY56" s="71">
        <f t="shared" si="93"/>
        <v>0</v>
      </c>
      <c r="FZ56" s="68"/>
      <c r="GA56" s="68"/>
      <c r="GB56" s="68"/>
      <c r="GC56" s="71">
        <f t="shared" si="94"/>
        <v>0</v>
      </c>
      <c r="GD56" s="67">
        <f t="shared" si="95"/>
        <v>0</v>
      </c>
      <c r="GE56" s="68">
        <f t="shared" si="95"/>
        <v>0</v>
      </c>
      <c r="GF56" s="68">
        <f t="shared" si="95"/>
        <v>0</v>
      </c>
      <c r="GG56" s="68">
        <f t="shared" si="95"/>
        <v>0</v>
      </c>
      <c r="GH56" s="69"/>
      <c r="GI56" s="69"/>
      <c r="GJ56" s="69"/>
      <c r="GK56" s="37" t="e">
        <f t="shared" si="9"/>
        <v>#DIV/0!</v>
      </c>
      <c r="GL56" s="37" t="e">
        <f t="shared" si="10"/>
        <v>#DIV/0!</v>
      </c>
      <c r="GM56" s="37" t="e">
        <f t="shared" si="11"/>
        <v>#DIV/0!</v>
      </c>
      <c r="GN56" s="37" t="e">
        <f t="shared" si="12"/>
        <v>#DIV/0!</v>
      </c>
      <c r="GO56" s="37" t="e">
        <f t="shared" si="13"/>
        <v>#DIV/0!</v>
      </c>
      <c r="GP56" s="37" t="e">
        <f t="shared" si="14"/>
        <v>#DIV/0!</v>
      </c>
      <c r="GQ56" s="37" t="e">
        <f t="shared" si="15"/>
        <v>#DIV/0!</v>
      </c>
      <c r="GR56" s="37" t="e">
        <f t="shared" si="16"/>
        <v>#DIV/0!</v>
      </c>
      <c r="GS56" s="37" t="e">
        <f t="shared" si="17"/>
        <v>#DIV/0!</v>
      </c>
      <c r="GT56" s="37" t="e">
        <f t="shared" si="18"/>
        <v>#DIV/0!</v>
      </c>
      <c r="GU56" s="70"/>
      <c r="GV56" s="70"/>
      <c r="GW56" s="5"/>
      <c r="GX56" s="5"/>
      <c r="GY56" s="5"/>
      <c r="GZ56" s="5"/>
      <c r="HA56" s="5"/>
      <c r="HB56" s="5"/>
    </row>
    <row r="57" spans="1:214" ht="11.25" hidden="1" customHeight="1">
      <c r="A57" s="28">
        <v>35309</v>
      </c>
      <c r="B57" s="67">
        <v>0</v>
      </c>
      <c r="C57" s="68">
        <v>0</v>
      </c>
      <c r="D57" s="68">
        <v>0</v>
      </c>
      <c r="E57" s="71">
        <f t="shared" si="19"/>
        <v>0</v>
      </c>
      <c r="F57" s="68"/>
      <c r="G57" s="68"/>
      <c r="H57" s="68"/>
      <c r="I57" s="71">
        <f t="shared" si="20"/>
        <v>0</v>
      </c>
      <c r="J57" s="68"/>
      <c r="K57" s="68"/>
      <c r="L57" s="68"/>
      <c r="M57" s="68"/>
      <c r="N57" s="68"/>
      <c r="O57" s="68"/>
      <c r="P57" s="68"/>
      <c r="Q57" s="71">
        <f t="shared" si="21"/>
        <v>0</v>
      </c>
      <c r="R57" s="68"/>
      <c r="S57" s="68"/>
      <c r="T57" s="68"/>
      <c r="U57" s="71">
        <f t="shared" si="22"/>
        <v>0</v>
      </c>
      <c r="V57" s="67"/>
      <c r="W57" s="68"/>
      <c r="X57" s="68"/>
      <c r="Y57" s="71">
        <f t="shared" si="23"/>
        <v>0</v>
      </c>
      <c r="Z57" s="67"/>
      <c r="AA57" s="68"/>
      <c r="AB57" s="68"/>
      <c r="AC57" s="71">
        <f t="shared" si="24"/>
        <v>0</v>
      </c>
      <c r="AD57" s="68"/>
      <c r="AE57" s="68"/>
      <c r="AF57" s="68"/>
      <c r="AG57" s="71">
        <f t="shared" si="25"/>
        <v>0</v>
      </c>
      <c r="AH57" s="68"/>
      <c r="AI57" s="68"/>
      <c r="AJ57" s="68"/>
      <c r="AK57" s="71">
        <f t="shared" si="62"/>
        <v>0</v>
      </c>
      <c r="AL57" s="67"/>
      <c r="AM57" s="68"/>
      <c r="AN57" s="68"/>
      <c r="AO57" s="71">
        <f t="shared" si="63"/>
        <v>0</v>
      </c>
      <c r="AP57" s="67"/>
      <c r="AQ57" s="68"/>
      <c r="AR57" s="68"/>
      <c r="AS57" s="71">
        <f t="shared" si="64"/>
        <v>0</v>
      </c>
      <c r="AT57" s="67"/>
      <c r="AU57" s="68"/>
      <c r="AV57" s="68"/>
      <c r="AW57" s="71">
        <f t="shared" si="65"/>
        <v>0</v>
      </c>
      <c r="AX57" s="67"/>
      <c r="AY57" s="68"/>
      <c r="AZ57" s="68"/>
      <c r="BA57" s="71">
        <f t="shared" si="66"/>
        <v>0</v>
      </c>
      <c r="BB57" s="67"/>
      <c r="BC57" s="68"/>
      <c r="BD57" s="68"/>
      <c r="BE57" s="71">
        <f t="shared" si="67"/>
        <v>0</v>
      </c>
      <c r="BF57" s="68"/>
      <c r="BG57" s="68"/>
      <c r="BH57" s="68"/>
      <c r="BI57" s="71">
        <f t="shared" si="68"/>
        <v>0</v>
      </c>
      <c r="BJ57" s="68"/>
      <c r="BK57" s="68"/>
      <c r="BL57" s="68"/>
      <c r="BM57" s="71">
        <f t="shared" si="69"/>
        <v>0</v>
      </c>
      <c r="BN57" s="68"/>
      <c r="BO57" s="68"/>
      <c r="BP57" s="68"/>
      <c r="BQ57" s="71">
        <f t="shared" si="70"/>
        <v>0</v>
      </c>
      <c r="BR57" s="68"/>
      <c r="BS57" s="68"/>
      <c r="BT57" s="68"/>
      <c r="BU57" s="71">
        <f t="shared" si="71"/>
        <v>0</v>
      </c>
      <c r="BV57" s="68"/>
      <c r="BW57" s="68"/>
      <c r="BX57" s="68"/>
      <c r="BY57" s="71">
        <f t="shared" si="72"/>
        <v>0</v>
      </c>
      <c r="BZ57" s="68"/>
      <c r="CA57" s="68"/>
      <c r="CB57" s="68"/>
      <c r="CC57" s="71">
        <f t="shared" si="73"/>
        <v>0</v>
      </c>
      <c r="CD57" s="68"/>
      <c r="CE57" s="68"/>
      <c r="CF57" s="68"/>
      <c r="CG57" s="71">
        <f t="shared" si="74"/>
        <v>0</v>
      </c>
      <c r="CH57" s="68"/>
      <c r="CI57" s="68"/>
      <c r="CJ57" s="68"/>
      <c r="CK57" s="71">
        <f t="shared" si="75"/>
        <v>0</v>
      </c>
      <c r="CL57" s="67"/>
      <c r="CM57" s="68"/>
      <c r="CN57" s="68"/>
      <c r="CO57" s="71">
        <f t="shared" si="40"/>
        <v>0</v>
      </c>
      <c r="CP57" s="68"/>
      <c r="CQ57" s="68"/>
      <c r="CR57" s="68"/>
      <c r="CS57" s="71">
        <f t="shared" si="76"/>
        <v>0</v>
      </c>
      <c r="CT57" s="68"/>
      <c r="CU57" s="68"/>
      <c r="CV57" s="68"/>
      <c r="CW57" s="71">
        <f t="shared" si="77"/>
        <v>0</v>
      </c>
      <c r="CX57" s="68"/>
      <c r="CY57" s="68"/>
      <c r="CZ57" s="68"/>
      <c r="DA57" s="71">
        <f t="shared" si="78"/>
        <v>0</v>
      </c>
      <c r="DB57" s="68"/>
      <c r="DC57" s="68"/>
      <c r="DD57" s="68"/>
      <c r="DE57" s="71">
        <f t="shared" si="79"/>
        <v>0</v>
      </c>
      <c r="DF57" s="68"/>
      <c r="DG57" s="68"/>
      <c r="DH57" s="68"/>
      <c r="DI57" s="68"/>
      <c r="DJ57" s="68"/>
      <c r="DK57" s="68"/>
      <c r="DL57" s="68"/>
      <c r="DM57" s="71">
        <f t="shared" si="80"/>
        <v>0</v>
      </c>
      <c r="DN57" s="68"/>
      <c r="DO57" s="68"/>
      <c r="DP57" s="68"/>
      <c r="DQ57" s="71">
        <f t="shared" si="81"/>
        <v>0</v>
      </c>
      <c r="DR57" s="68"/>
      <c r="DS57" s="68"/>
      <c r="DT57" s="68"/>
      <c r="DU57" s="71">
        <f t="shared" si="82"/>
        <v>0</v>
      </c>
      <c r="DV57" s="68"/>
      <c r="DW57" s="68"/>
      <c r="DX57" s="68"/>
      <c r="DY57" s="71">
        <f t="shared" si="83"/>
        <v>0</v>
      </c>
      <c r="DZ57" s="68"/>
      <c r="EA57" s="68"/>
      <c r="EB57" s="68"/>
      <c r="EC57" s="71">
        <f t="shared" si="84"/>
        <v>0</v>
      </c>
      <c r="ED57" s="68"/>
      <c r="EE57" s="68"/>
      <c r="EF57" s="68"/>
      <c r="EG57" s="68"/>
      <c r="EH57" s="68"/>
      <c r="EI57" s="68"/>
      <c r="EJ57" s="68"/>
      <c r="EK57" s="71">
        <f t="shared" si="85"/>
        <v>0</v>
      </c>
      <c r="EL57" s="68"/>
      <c r="EM57" s="68"/>
      <c r="EN57" s="68"/>
      <c r="EO57" s="71">
        <f t="shared" si="86"/>
        <v>0</v>
      </c>
      <c r="EP57" s="68"/>
      <c r="EQ57" s="68"/>
      <c r="ER57" s="68"/>
      <c r="ES57" s="71">
        <f t="shared" si="87"/>
        <v>0</v>
      </c>
      <c r="ET57" s="68"/>
      <c r="EU57" s="68"/>
      <c r="EV57" s="68"/>
      <c r="EW57" s="71">
        <f t="shared" si="88"/>
        <v>0</v>
      </c>
      <c r="EX57" s="67"/>
      <c r="EY57" s="68"/>
      <c r="EZ57" s="68"/>
      <c r="FA57" s="71">
        <f t="shared" si="54"/>
        <v>0</v>
      </c>
      <c r="FB57" s="68"/>
      <c r="FC57" s="68"/>
      <c r="FD57" s="68"/>
      <c r="FE57" s="71">
        <f t="shared" si="89"/>
        <v>0</v>
      </c>
      <c r="FF57" s="67"/>
      <c r="FG57" s="68"/>
      <c r="FH57" s="68"/>
      <c r="FI57" s="71">
        <f t="shared" si="56"/>
        <v>0</v>
      </c>
      <c r="FJ57" s="68"/>
      <c r="FK57" s="68"/>
      <c r="FL57" s="68"/>
      <c r="FM57" s="71">
        <f t="shared" si="90"/>
        <v>0</v>
      </c>
      <c r="FN57" s="68"/>
      <c r="FO57" s="68"/>
      <c r="FP57" s="68"/>
      <c r="FQ57" s="71">
        <f t="shared" si="91"/>
        <v>0</v>
      </c>
      <c r="FR57" s="68"/>
      <c r="FS57" s="68"/>
      <c r="FT57" s="68"/>
      <c r="FU57" s="71">
        <f t="shared" si="92"/>
        <v>0</v>
      </c>
      <c r="FV57" s="68"/>
      <c r="FW57" s="68"/>
      <c r="FX57" s="68"/>
      <c r="FY57" s="71">
        <f t="shared" si="93"/>
        <v>0</v>
      </c>
      <c r="FZ57" s="68"/>
      <c r="GA57" s="68"/>
      <c r="GB57" s="68"/>
      <c r="GC57" s="71">
        <f t="shared" si="94"/>
        <v>0</v>
      </c>
      <c r="GD57" s="67">
        <f t="shared" si="95"/>
        <v>0</v>
      </c>
      <c r="GE57" s="68">
        <f t="shared" si="95"/>
        <v>0</v>
      </c>
      <c r="GF57" s="68">
        <f t="shared" si="95"/>
        <v>0</v>
      </c>
      <c r="GG57" s="68">
        <f t="shared" si="95"/>
        <v>0</v>
      </c>
      <c r="GH57" s="69"/>
      <c r="GI57" s="69"/>
      <c r="GJ57" s="69"/>
      <c r="GK57" s="37" t="e">
        <f t="shared" si="9"/>
        <v>#DIV/0!</v>
      </c>
      <c r="GL57" s="37" t="e">
        <f t="shared" si="10"/>
        <v>#DIV/0!</v>
      </c>
      <c r="GM57" s="37" t="e">
        <f t="shared" si="11"/>
        <v>#DIV/0!</v>
      </c>
      <c r="GN57" s="37" t="e">
        <f t="shared" si="12"/>
        <v>#DIV/0!</v>
      </c>
      <c r="GO57" s="37" t="e">
        <f t="shared" si="13"/>
        <v>#DIV/0!</v>
      </c>
      <c r="GP57" s="37" t="e">
        <f t="shared" si="14"/>
        <v>#DIV/0!</v>
      </c>
      <c r="GQ57" s="37" t="e">
        <f t="shared" si="15"/>
        <v>#DIV/0!</v>
      </c>
      <c r="GR57" s="37" t="e">
        <f t="shared" si="16"/>
        <v>#DIV/0!</v>
      </c>
      <c r="GS57" s="37" t="e">
        <f t="shared" si="17"/>
        <v>#DIV/0!</v>
      </c>
      <c r="GT57" s="37" t="e">
        <f t="shared" si="18"/>
        <v>#DIV/0!</v>
      </c>
      <c r="GU57" s="70"/>
      <c r="GV57" s="70"/>
      <c r="GW57" s="5"/>
      <c r="GX57" s="5"/>
      <c r="GY57" s="5"/>
      <c r="GZ57" s="5"/>
      <c r="HA57" s="5"/>
      <c r="HB57" s="5"/>
    </row>
    <row r="58" spans="1:214" ht="11.25" hidden="1" customHeight="1">
      <c r="A58" s="28">
        <v>35339</v>
      </c>
      <c r="B58" s="67">
        <v>0</v>
      </c>
      <c r="C58" s="68">
        <v>0</v>
      </c>
      <c r="D58" s="68">
        <v>0</v>
      </c>
      <c r="E58" s="71">
        <f t="shared" si="19"/>
        <v>0</v>
      </c>
      <c r="F58" s="68"/>
      <c r="G58" s="68"/>
      <c r="H58" s="68"/>
      <c r="I58" s="71">
        <f t="shared" si="20"/>
        <v>0</v>
      </c>
      <c r="J58" s="68"/>
      <c r="K58" s="68"/>
      <c r="L58" s="68"/>
      <c r="M58" s="68"/>
      <c r="N58" s="68"/>
      <c r="O58" s="68"/>
      <c r="P58" s="68"/>
      <c r="Q58" s="71">
        <f t="shared" si="21"/>
        <v>0</v>
      </c>
      <c r="R58" s="68"/>
      <c r="S58" s="68"/>
      <c r="T58" s="68"/>
      <c r="U58" s="71">
        <f t="shared" si="22"/>
        <v>0</v>
      </c>
      <c r="V58" s="67"/>
      <c r="W58" s="68"/>
      <c r="X58" s="68"/>
      <c r="Y58" s="71">
        <f t="shared" si="23"/>
        <v>0</v>
      </c>
      <c r="Z58" s="67"/>
      <c r="AA58" s="68"/>
      <c r="AB58" s="68"/>
      <c r="AC58" s="71">
        <f t="shared" si="24"/>
        <v>0</v>
      </c>
      <c r="AD58" s="68"/>
      <c r="AE58" s="68"/>
      <c r="AF58" s="68"/>
      <c r="AG58" s="71">
        <f t="shared" si="25"/>
        <v>0</v>
      </c>
      <c r="AH58" s="68"/>
      <c r="AI58" s="68"/>
      <c r="AJ58" s="68"/>
      <c r="AK58" s="71">
        <f t="shared" si="62"/>
        <v>0</v>
      </c>
      <c r="AL58" s="67"/>
      <c r="AM58" s="68"/>
      <c r="AN58" s="68"/>
      <c r="AO58" s="71">
        <f t="shared" si="63"/>
        <v>0</v>
      </c>
      <c r="AP58" s="67"/>
      <c r="AQ58" s="68"/>
      <c r="AR58" s="68"/>
      <c r="AS58" s="71">
        <f t="shared" si="64"/>
        <v>0</v>
      </c>
      <c r="AT58" s="67"/>
      <c r="AU58" s="68"/>
      <c r="AV58" s="68"/>
      <c r="AW58" s="71">
        <f t="shared" si="65"/>
        <v>0</v>
      </c>
      <c r="AX58" s="67"/>
      <c r="AY58" s="68"/>
      <c r="AZ58" s="68"/>
      <c r="BA58" s="71">
        <f t="shared" si="66"/>
        <v>0</v>
      </c>
      <c r="BB58" s="67"/>
      <c r="BC58" s="68"/>
      <c r="BD58" s="68"/>
      <c r="BE58" s="71">
        <f t="shared" si="67"/>
        <v>0</v>
      </c>
      <c r="BF58" s="68"/>
      <c r="BG58" s="68"/>
      <c r="BH58" s="68"/>
      <c r="BI58" s="71">
        <f t="shared" si="68"/>
        <v>0</v>
      </c>
      <c r="BJ58" s="68"/>
      <c r="BK58" s="68"/>
      <c r="BL58" s="68"/>
      <c r="BM58" s="71">
        <f t="shared" si="69"/>
        <v>0</v>
      </c>
      <c r="BN58" s="68"/>
      <c r="BO58" s="68"/>
      <c r="BP58" s="68"/>
      <c r="BQ58" s="71">
        <f t="shared" si="70"/>
        <v>0</v>
      </c>
      <c r="BR58" s="68"/>
      <c r="BS58" s="68"/>
      <c r="BT58" s="68"/>
      <c r="BU58" s="71">
        <f t="shared" si="71"/>
        <v>0</v>
      </c>
      <c r="BV58" s="68"/>
      <c r="BW58" s="68"/>
      <c r="BX58" s="68"/>
      <c r="BY58" s="71">
        <f t="shared" si="72"/>
        <v>0</v>
      </c>
      <c r="BZ58" s="68"/>
      <c r="CA58" s="68"/>
      <c r="CB58" s="68"/>
      <c r="CC58" s="71">
        <f t="shared" si="73"/>
        <v>0</v>
      </c>
      <c r="CD58" s="68"/>
      <c r="CE58" s="68"/>
      <c r="CF58" s="68"/>
      <c r="CG58" s="71">
        <f t="shared" si="74"/>
        <v>0</v>
      </c>
      <c r="CH58" s="68"/>
      <c r="CI58" s="68"/>
      <c r="CJ58" s="68"/>
      <c r="CK58" s="71">
        <f t="shared" si="75"/>
        <v>0</v>
      </c>
      <c r="CL58" s="67"/>
      <c r="CM58" s="68"/>
      <c r="CN58" s="68"/>
      <c r="CO58" s="71">
        <f t="shared" si="40"/>
        <v>0</v>
      </c>
      <c r="CP58" s="68"/>
      <c r="CQ58" s="68"/>
      <c r="CR58" s="68"/>
      <c r="CS58" s="71">
        <f t="shared" si="76"/>
        <v>0</v>
      </c>
      <c r="CT58" s="68"/>
      <c r="CU58" s="68"/>
      <c r="CV58" s="68"/>
      <c r="CW58" s="71">
        <f t="shared" si="77"/>
        <v>0</v>
      </c>
      <c r="CX58" s="68"/>
      <c r="CY58" s="68"/>
      <c r="CZ58" s="68"/>
      <c r="DA58" s="71">
        <f t="shared" si="78"/>
        <v>0</v>
      </c>
      <c r="DB58" s="68"/>
      <c r="DC58" s="68"/>
      <c r="DD58" s="68"/>
      <c r="DE58" s="71">
        <f t="shared" si="79"/>
        <v>0</v>
      </c>
      <c r="DF58" s="68"/>
      <c r="DG58" s="68"/>
      <c r="DH58" s="68"/>
      <c r="DI58" s="68"/>
      <c r="DJ58" s="68"/>
      <c r="DK58" s="68"/>
      <c r="DL58" s="68"/>
      <c r="DM58" s="71">
        <f t="shared" si="80"/>
        <v>0</v>
      </c>
      <c r="DN58" s="68"/>
      <c r="DO58" s="68"/>
      <c r="DP58" s="68"/>
      <c r="DQ58" s="71">
        <f t="shared" si="81"/>
        <v>0</v>
      </c>
      <c r="DR58" s="68"/>
      <c r="DS58" s="68"/>
      <c r="DT58" s="68"/>
      <c r="DU58" s="71">
        <f t="shared" si="82"/>
        <v>0</v>
      </c>
      <c r="DV58" s="68"/>
      <c r="DW58" s="68"/>
      <c r="DX58" s="68"/>
      <c r="DY58" s="71">
        <f t="shared" si="83"/>
        <v>0</v>
      </c>
      <c r="DZ58" s="68"/>
      <c r="EA58" s="68"/>
      <c r="EB58" s="68"/>
      <c r="EC58" s="71">
        <f t="shared" si="84"/>
        <v>0</v>
      </c>
      <c r="ED58" s="68"/>
      <c r="EE58" s="68"/>
      <c r="EF58" s="68"/>
      <c r="EG58" s="68"/>
      <c r="EH58" s="68"/>
      <c r="EI58" s="68"/>
      <c r="EJ58" s="68"/>
      <c r="EK58" s="71">
        <f t="shared" si="85"/>
        <v>0</v>
      </c>
      <c r="EL58" s="68"/>
      <c r="EM58" s="68"/>
      <c r="EN58" s="68"/>
      <c r="EO58" s="71">
        <f t="shared" si="86"/>
        <v>0</v>
      </c>
      <c r="EP58" s="68"/>
      <c r="EQ58" s="68"/>
      <c r="ER58" s="68"/>
      <c r="ES58" s="71">
        <f t="shared" si="87"/>
        <v>0</v>
      </c>
      <c r="ET58" s="68"/>
      <c r="EU58" s="68"/>
      <c r="EV58" s="68"/>
      <c r="EW58" s="71">
        <f t="shared" si="88"/>
        <v>0</v>
      </c>
      <c r="EX58" s="67"/>
      <c r="EY58" s="68"/>
      <c r="EZ58" s="68"/>
      <c r="FA58" s="71">
        <f t="shared" si="54"/>
        <v>0</v>
      </c>
      <c r="FB58" s="68"/>
      <c r="FC58" s="68"/>
      <c r="FD58" s="68"/>
      <c r="FE58" s="71">
        <f t="shared" si="89"/>
        <v>0</v>
      </c>
      <c r="FF58" s="67"/>
      <c r="FG58" s="68"/>
      <c r="FH58" s="68"/>
      <c r="FI58" s="71">
        <f t="shared" si="56"/>
        <v>0</v>
      </c>
      <c r="FJ58" s="68"/>
      <c r="FK58" s="68"/>
      <c r="FL58" s="68"/>
      <c r="FM58" s="71">
        <f t="shared" si="90"/>
        <v>0</v>
      </c>
      <c r="FN58" s="68"/>
      <c r="FO58" s="68"/>
      <c r="FP58" s="68"/>
      <c r="FQ58" s="71">
        <f t="shared" si="91"/>
        <v>0</v>
      </c>
      <c r="FR58" s="68"/>
      <c r="FS58" s="68"/>
      <c r="FT58" s="68"/>
      <c r="FU58" s="71">
        <f t="shared" si="92"/>
        <v>0</v>
      </c>
      <c r="FV58" s="68"/>
      <c r="FW58" s="68"/>
      <c r="FX58" s="68"/>
      <c r="FY58" s="71">
        <f t="shared" si="93"/>
        <v>0</v>
      </c>
      <c r="FZ58" s="68"/>
      <c r="GA58" s="68"/>
      <c r="GB58" s="68"/>
      <c r="GC58" s="71">
        <f t="shared" si="94"/>
        <v>0</v>
      </c>
      <c r="GD58" s="67">
        <f t="shared" si="95"/>
        <v>0</v>
      </c>
      <c r="GE58" s="68">
        <f t="shared" si="95"/>
        <v>0</v>
      </c>
      <c r="GF58" s="68">
        <f t="shared" si="95"/>
        <v>0</v>
      </c>
      <c r="GG58" s="68">
        <f t="shared" si="95"/>
        <v>0</v>
      </c>
      <c r="GH58" s="69"/>
      <c r="GI58" s="69"/>
      <c r="GJ58" s="69"/>
      <c r="GK58" s="37" t="e">
        <f t="shared" si="9"/>
        <v>#DIV/0!</v>
      </c>
      <c r="GL58" s="37" t="e">
        <f t="shared" si="10"/>
        <v>#DIV/0!</v>
      </c>
      <c r="GM58" s="37" t="e">
        <f t="shared" si="11"/>
        <v>#DIV/0!</v>
      </c>
      <c r="GN58" s="37" t="e">
        <f t="shared" si="12"/>
        <v>#DIV/0!</v>
      </c>
      <c r="GO58" s="37" t="e">
        <f t="shared" si="13"/>
        <v>#DIV/0!</v>
      </c>
      <c r="GP58" s="37" t="e">
        <f t="shared" si="14"/>
        <v>#DIV/0!</v>
      </c>
      <c r="GQ58" s="37" t="e">
        <f t="shared" si="15"/>
        <v>#DIV/0!</v>
      </c>
      <c r="GR58" s="37" t="e">
        <f t="shared" si="16"/>
        <v>#DIV/0!</v>
      </c>
      <c r="GS58" s="37" t="e">
        <f t="shared" si="17"/>
        <v>#DIV/0!</v>
      </c>
      <c r="GT58" s="37" t="e">
        <f t="shared" si="18"/>
        <v>#DIV/0!</v>
      </c>
      <c r="GU58" s="70"/>
      <c r="GV58" s="70"/>
      <c r="GW58" s="5"/>
      <c r="GX58" s="5"/>
      <c r="GY58" s="5"/>
      <c r="GZ58" s="5"/>
      <c r="HA58" s="5"/>
      <c r="HB58" s="5"/>
    </row>
    <row r="59" spans="1:214" ht="11.25" hidden="1" customHeight="1">
      <c r="A59" s="28">
        <v>35370</v>
      </c>
      <c r="B59" s="67">
        <v>0</v>
      </c>
      <c r="C59" s="68">
        <v>0</v>
      </c>
      <c r="D59" s="68">
        <v>0</v>
      </c>
      <c r="E59" s="71">
        <f t="shared" si="19"/>
        <v>0</v>
      </c>
      <c r="F59" s="68"/>
      <c r="G59" s="68"/>
      <c r="H59" s="68"/>
      <c r="I59" s="71">
        <f t="shared" si="20"/>
        <v>0</v>
      </c>
      <c r="J59" s="68"/>
      <c r="K59" s="68"/>
      <c r="L59" s="68"/>
      <c r="M59" s="68"/>
      <c r="N59" s="68"/>
      <c r="O59" s="68"/>
      <c r="P59" s="68"/>
      <c r="Q59" s="71">
        <f t="shared" si="21"/>
        <v>0</v>
      </c>
      <c r="R59" s="68"/>
      <c r="S59" s="68"/>
      <c r="T59" s="68"/>
      <c r="U59" s="71">
        <f t="shared" si="22"/>
        <v>0</v>
      </c>
      <c r="V59" s="67"/>
      <c r="W59" s="68"/>
      <c r="X59" s="68"/>
      <c r="Y59" s="71">
        <f t="shared" si="23"/>
        <v>0</v>
      </c>
      <c r="Z59" s="67"/>
      <c r="AA59" s="68"/>
      <c r="AB59" s="68"/>
      <c r="AC59" s="71">
        <f t="shared" si="24"/>
        <v>0</v>
      </c>
      <c r="AD59" s="68"/>
      <c r="AE59" s="68"/>
      <c r="AF59" s="68"/>
      <c r="AG59" s="71">
        <f t="shared" si="25"/>
        <v>0</v>
      </c>
      <c r="AH59" s="68"/>
      <c r="AI59" s="68"/>
      <c r="AJ59" s="68"/>
      <c r="AK59" s="71">
        <f t="shared" si="62"/>
        <v>0</v>
      </c>
      <c r="AL59" s="67"/>
      <c r="AM59" s="68"/>
      <c r="AN59" s="68"/>
      <c r="AO59" s="71">
        <f t="shared" si="63"/>
        <v>0</v>
      </c>
      <c r="AP59" s="67"/>
      <c r="AQ59" s="68"/>
      <c r="AR59" s="68"/>
      <c r="AS59" s="71">
        <f t="shared" si="64"/>
        <v>0</v>
      </c>
      <c r="AT59" s="67"/>
      <c r="AU59" s="68"/>
      <c r="AV59" s="68"/>
      <c r="AW59" s="71">
        <f t="shared" si="65"/>
        <v>0</v>
      </c>
      <c r="AX59" s="67"/>
      <c r="AY59" s="68"/>
      <c r="AZ59" s="68"/>
      <c r="BA59" s="71">
        <f t="shared" si="66"/>
        <v>0</v>
      </c>
      <c r="BB59" s="67"/>
      <c r="BC59" s="68"/>
      <c r="BD59" s="68"/>
      <c r="BE59" s="71">
        <f t="shared" si="67"/>
        <v>0</v>
      </c>
      <c r="BF59" s="68"/>
      <c r="BG59" s="68"/>
      <c r="BH59" s="68"/>
      <c r="BI59" s="71">
        <f t="shared" si="68"/>
        <v>0</v>
      </c>
      <c r="BJ59" s="68"/>
      <c r="BK59" s="68"/>
      <c r="BL59" s="68"/>
      <c r="BM59" s="71">
        <f t="shared" si="69"/>
        <v>0</v>
      </c>
      <c r="BN59" s="68"/>
      <c r="BO59" s="68"/>
      <c r="BP59" s="68"/>
      <c r="BQ59" s="71">
        <f t="shared" si="70"/>
        <v>0</v>
      </c>
      <c r="BR59" s="68"/>
      <c r="BS59" s="68"/>
      <c r="BT59" s="68"/>
      <c r="BU59" s="71">
        <f t="shared" si="71"/>
        <v>0</v>
      </c>
      <c r="BV59" s="68"/>
      <c r="BW59" s="68"/>
      <c r="BX59" s="68"/>
      <c r="BY59" s="71">
        <f t="shared" si="72"/>
        <v>0</v>
      </c>
      <c r="BZ59" s="68"/>
      <c r="CA59" s="68"/>
      <c r="CB59" s="68"/>
      <c r="CC59" s="71">
        <f t="shared" si="73"/>
        <v>0</v>
      </c>
      <c r="CD59" s="68"/>
      <c r="CE59" s="68"/>
      <c r="CF59" s="68"/>
      <c r="CG59" s="71">
        <f t="shared" si="74"/>
        <v>0</v>
      </c>
      <c r="CH59" s="68"/>
      <c r="CI59" s="68"/>
      <c r="CJ59" s="68"/>
      <c r="CK59" s="71">
        <f t="shared" si="75"/>
        <v>0</v>
      </c>
      <c r="CL59" s="67"/>
      <c r="CM59" s="68"/>
      <c r="CN59" s="68"/>
      <c r="CO59" s="71">
        <f t="shared" si="40"/>
        <v>0</v>
      </c>
      <c r="CP59" s="68"/>
      <c r="CQ59" s="68"/>
      <c r="CR59" s="68"/>
      <c r="CS59" s="71">
        <f t="shared" si="76"/>
        <v>0</v>
      </c>
      <c r="CT59" s="68"/>
      <c r="CU59" s="68"/>
      <c r="CV59" s="68"/>
      <c r="CW59" s="71">
        <f t="shared" si="77"/>
        <v>0</v>
      </c>
      <c r="CX59" s="68"/>
      <c r="CY59" s="68"/>
      <c r="CZ59" s="68"/>
      <c r="DA59" s="71">
        <f t="shared" si="78"/>
        <v>0</v>
      </c>
      <c r="DB59" s="68"/>
      <c r="DC59" s="68"/>
      <c r="DD59" s="68"/>
      <c r="DE59" s="71">
        <f t="shared" si="79"/>
        <v>0</v>
      </c>
      <c r="DF59" s="68"/>
      <c r="DG59" s="68"/>
      <c r="DH59" s="68"/>
      <c r="DI59" s="68"/>
      <c r="DJ59" s="68"/>
      <c r="DK59" s="68"/>
      <c r="DL59" s="68"/>
      <c r="DM59" s="71">
        <f t="shared" si="80"/>
        <v>0</v>
      </c>
      <c r="DN59" s="68"/>
      <c r="DO59" s="68"/>
      <c r="DP59" s="68"/>
      <c r="DQ59" s="71">
        <f t="shared" si="81"/>
        <v>0</v>
      </c>
      <c r="DR59" s="68"/>
      <c r="DS59" s="68"/>
      <c r="DT59" s="68"/>
      <c r="DU59" s="71">
        <f t="shared" si="82"/>
        <v>0</v>
      </c>
      <c r="DV59" s="68"/>
      <c r="DW59" s="68"/>
      <c r="DX59" s="68"/>
      <c r="DY59" s="71">
        <f t="shared" si="83"/>
        <v>0</v>
      </c>
      <c r="DZ59" s="68"/>
      <c r="EA59" s="68"/>
      <c r="EB59" s="68"/>
      <c r="EC59" s="71">
        <f t="shared" si="84"/>
        <v>0</v>
      </c>
      <c r="ED59" s="68"/>
      <c r="EE59" s="68"/>
      <c r="EF59" s="68"/>
      <c r="EG59" s="68"/>
      <c r="EH59" s="68"/>
      <c r="EI59" s="68"/>
      <c r="EJ59" s="68"/>
      <c r="EK59" s="71">
        <f t="shared" si="85"/>
        <v>0</v>
      </c>
      <c r="EL59" s="68"/>
      <c r="EM59" s="68"/>
      <c r="EN59" s="68"/>
      <c r="EO59" s="71">
        <f t="shared" si="86"/>
        <v>0</v>
      </c>
      <c r="EP59" s="68"/>
      <c r="EQ59" s="68"/>
      <c r="ER59" s="68"/>
      <c r="ES59" s="71">
        <f t="shared" si="87"/>
        <v>0</v>
      </c>
      <c r="ET59" s="68"/>
      <c r="EU59" s="68"/>
      <c r="EV59" s="68"/>
      <c r="EW59" s="71">
        <f t="shared" si="88"/>
        <v>0</v>
      </c>
      <c r="EX59" s="67"/>
      <c r="EY59" s="68"/>
      <c r="EZ59" s="68"/>
      <c r="FA59" s="71">
        <f t="shared" si="54"/>
        <v>0</v>
      </c>
      <c r="FB59" s="68"/>
      <c r="FC59" s="68"/>
      <c r="FD59" s="68"/>
      <c r="FE59" s="71">
        <f t="shared" si="89"/>
        <v>0</v>
      </c>
      <c r="FF59" s="67"/>
      <c r="FG59" s="68"/>
      <c r="FH59" s="68"/>
      <c r="FI59" s="71">
        <f t="shared" si="56"/>
        <v>0</v>
      </c>
      <c r="FJ59" s="68"/>
      <c r="FK59" s="68"/>
      <c r="FL59" s="68"/>
      <c r="FM59" s="71">
        <f t="shared" si="90"/>
        <v>0</v>
      </c>
      <c r="FN59" s="68"/>
      <c r="FO59" s="68"/>
      <c r="FP59" s="68"/>
      <c r="FQ59" s="71">
        <f t="shared" si="91"/>
        <v>0</v>
      </c>
      <c r="FR59" s="68"/>
      <c r="FS59" s="68"/>
      <c r="FT59" s="68"/>
      <c r="FU59" s="71">
        <f t="shared" si="92"/>
        <v>0</v>
      </c>
      <c r="FV59" s="68"/>
      <c r="FW59" s="68"/>
      <c r="FX59" s="68"/>
      <c r="FY59" s="71">
        <f t="shared" si="93"/>
        <v>0</v>
      </c>
      <c r="FZ59" s="68"/>
      <c r="GA59" s="68"/>
      <c r="GB59" s="68"/>
      <c r="GC59" s="71">
        <f t="shared" si="94"/>
        <v>0</v>
      </c>
      <c r="GD59" s="67">
        <f t="shared" si="95"/>
        <v>0</v>
      </c>
      <c r="GE59" s="68">
        <f t="shared" si="95"/>
        <v>0</v>
      </c>
      <c r="GF59" s="68">
        <f t="shared" si="95"/>
        <v>0</v>
      </c>
      <c r="GG59" s="68">
        <f t="shared" si="95"/>
        <v>0</v>
      </c>
      <c r="GH59" s="69"/>
      <c r="GI59" s="69"/>
      <c r="GJ59" s="69"/>
      <c r="GK59" s="37" t="e">
        <f t="shared" si="9"/>
        <v>#DIV/0!</v>
      </c>
      <c r="GL59" s="37" t="e">
        <f t="shared" si="10"/>
        <v>#DIV/0!</v>
      </c>
      <c r="GM59" s="37" t="e">
        <f t="shared" si="11"/>
        <v>#DIV/0!</v>
      </c>
      <c r="GN59" s="37" t="e">
        <f t="shared" si="12"/>
        <v>#DIV/0!</v>
      </c>
      <c r="GO59" s="37" t="e">
        <f t="shared" si="13"/>
        <v>#DIV/0!</v>
      </c>
      <c r="GP59" s="37" t="e">
        <f t="shared" si="14"/>
        <v>#DIV/0!</v>
      </c>
      <c r="GQ59" s="37" t="e">
        <f t="shared" si="15"/>
        <v>#DIV/0!</v>
      </c>
      <c r="GR59" s="37" t="e">
        <f t="shared" si="16"/>
        <v>#DIV/0!</v>
      </c>
      <c r="GS59" s="37" t="e">
        <f t="shared" si="17"/>
        <v>#DIV/0!</v>
      </c>
      <c r="GT59" s="37" t="e">
        <f t="shared" si="18"/>
        <v>#DIV/0!</v>
      </c>
      <c r="GU59" s="70"/>
      <c r="GV59" s="70"/>
      <c r="GW59" s="5"/>
      <c r="GX59" s="5"/>
      <c r="GY59" s="5"/>
      <c r="GZ59" s="5"/>
      <c r="HA59" s="5"/>
      <c r="HB59" s="5"/>
    </row>
    <row r="60" spans="1:214" ht="11.25" hidden="1" customHeight="1">
      <c r="A60" s="28">
        <v>35400</v>
      </c>
      <c r="B60" s="67">
        <v>0</v>
      </c>
      <c r="C60" s="68">
        <v>0</v>
      </c>
      <c r="D60" s="68">
        <v>0</v>
      </c>
      <c r="E60" s="71">
        <f t="shared" si="19"/>
        <v>0</v>
      </c>
      <c r="F60" s="68"/>
      <c r="G60" s="68"/>
      <c r="H60" s="68"/>
      <c r="I60" s="71">
        <f t="shared" si="20"/>
        <v>0</v>
      </c>
      <c r="J60" s="68"/>
      <c r="K60" s="68"/>
      <c r="L60" s="68"/>
      <c r="M60" s="68"/>
      <c r="N60" s="68"/>
      <c r="O60" s="68"/>
      <c r="P60" s="68"/>
      <c r="Q60" s="71">
        <f t="shared" si="21"/>
        <v>0</v>
      </c>
      <c r="R60" s="68"/>
      <c r="S60" s="68"/>
      <c r="T60" s="68"/>
      <c r="U60" s="71">
        <f t="shared" si="22"/>
        <v>0</v>
      </c>
      <c r="V60" s="67"/>
      <c r="W60" s="68"/>
      <c r="X60" s="68"/>
      <c r="Y60" s="71">
        <f t="shared" si="23"/>
        <v>0</v>
      </c>
      <c r="Z60" s="67"/>
      <c r="AA60" s="68"/>
      <c r="AB60" s="68"/>
      <c r="AC60" s="71">
        <f t="shared" si="24"/>
        <v>0</v>
      </c>
      <c r="AD60" s="68"/>
      <c r="AE60" s="68"/>
      <c r="AF60" s="68"/>
      <c r="AG60" s="71">
        <f t="shared" si="25"/>
        <v>0</v>
      </c>
      <c r="AH60" s="68"/>
      <c r="AI60" s="68"/>
      <c r="AJ60" s="68"/>
      <c r="AK60" s="71">
        <f t="shared" si="62"/>
        <v>0</v>
      </c>
      <c r="AL60" s="67"/>
      <c r="AM60" s="68"/>
      <c r="AN60" s="68"/>
      <c r="AO60" s="71">
        <f t="shared" si="63"/>
        <v>0</v>
      </c>
      <c r="AP60" s="67"/>
      <c r="AQ60" s="68"/>
      <c r="AR60" s="68"/>
      <c r="AS60" s="71">
        <f t="shared" si="64"/>
        <v>0</v>
      </c>
      <c r="AT60" s="67"/>
      <c r="AU60" s="68"/>
      <c r="AV60" s="68"/>
      <c r="AW60" s="71">
        <f t="shared" si="65"/>
        <v>0</v>
      </c>
      <c r="AX60" s="67"/>
      <c r="AY60" s="68"/>
      <c r="AZ60" s="68"/>
      <c r="BA60" s="71">
        <f t="shared" si="66"/>
        <v>0</v>
      </c>
      <c r="BB60" s="67"/>
      <c r="BC60" s="68"/>
      <c r="BD60" s="68"/>
      <c r="BE60" s="71">
        <f t="shared" si="67"/>
        <v>0</v>
      </c>
      <c r="BF60" s="68"/>
      <c r="BG60" s="68"/>
      <c r="BH60" s="68"/>
      <c r="BI60" s="71">
        <f t="shared" si="68"/>
        <v>0</v>
      </c>
      <c r="BJ60" s="68"/>
      <c r="BK60" s="68"/>
      <c r="BL60" s="68"/>
      <c r="BM60" s="71">
        <f t="shared" si="69"/>
        <v>0</v>
      </c>
      <c r="BN60" s="68"/>
      <c r="BO60" s="68"/>
      <c r="BP60" s="68"/>
      <c r="BQ60" s="71">
        <f t="shared" si="70"/>
        <v>0</v>
      </c>
      <c r="BR60" s="68"/>
      <c r="BS60" s="68"/>
      <c r="BT60" s="68"/>
      <c r="BU60" s="71">
        <f t="shared" si="71"/>
        <v>0</v>
      </c>
      <c r="BV60" s="68"/>
      <c r="BW60" s="68"/>
      <c r="BX60" s="68"/>
      <c r="BY60" s="71">
        <f t="shared" si="72"/>
        <v>0</v>
      </c>
      <c r="BZ60" s="68"/>
      <c r="CA60" s="68"/>
      <c r="CB60" s="68"/>
      <c r="CC60" s="71">
        <f t="shared" si="73"/>
        <v>0</v>
      </c>
      <c r="CD60" s="68"/>
      <c r="CE60" s="68"/>
      <c r="CF60" s="68"/>
      <c r="CG60" s="71">
        <f t="shared" si="74"/>
        <v>0</v>
      </c>
      <c r="CH60" s="68"/>
      <c r="CI60" s="68"/>
      <c r="CJ60" s="68"/>
      <c r="CK60" s="71">
        <f t="shared" si="75"/>
        <v>0</v>
      </c>
      <c r="CL60" s="67"/>
      <c r="CM60" s="68"/>
      <c r="CN60" s="68"/>
      <c r="CO60" s="71">
        <f t="shared" si="40"/>
        <v>0</v>
      </c>
      <c r="CP60" s="68"/>
      <c r="CQ60" s="68"/>
      <c r="CR60" s="68"/>
      <c r="CS60" s="71">
        <f t="shared" si="76"/>
        <v>0</v>
      </c>
      <c r="CT60" s="68"/>
      <c r="CU60" s="68"/>
      <c r="CV60" s="68"/>
      <c r="CW60" s="71">
        <f t="shared" si="77"/>
        <v>0</v>
      </c>
      <c r="CX60" s="68"/>
      <c r="CY60" s="68"/>
      <c r="CZ60" s="68"/>
      <c r="DA60" s="71">
        <f t="shared" si="78"/>
        <v>0</v>
      </c>
      <c r="DB60" s="68"/>
      <c r="DC60" s="68"/>
      <c r="DD60" s="68"/>
      <c r="DE60" s="71">
        <f t="shared" si="79"/>
        <v>0</v>
      </c>
      <c r="DF60" s="68"/>
      <c r="DG60" s="68"/>
      <c r="DH60" s="68"/>
      <c r="DI60" s="68"/>
      <c r="DJ60" s="68"/>
      <c r="DK60" s="68"/>
      <c r="DL60" s="68"/>
      <c r="DM60" s="71">
        <f t="shared" si="80"/>
        <v>0</v>
      </c>
      <c r="DN60" s="68"/>
      <c r="DO60" s="68"/>
      <c r="DP60" s="68"/>
      <c r="DQ60" s="71">
        <f t="shared" si="81"/>
        <v>0</v>
      </c>
      <c r="DR60" s="68"/>
      <c r="DS60" s="68"/>
      <c r="DT60" s="68"/>
      <c r="DU60" s="71">
        <f t="shared" si="82"/>
        <v>0</v>
      </c>
      <c r="DV60" s="68"/>
      <c r="DW60" s="68"/>
      <c r="DX60" s="68"/>
      <c r="DY60" s="71">
        <f t="shared" si="83"/>
        <v>0</v>
      </c>
      <c r="DZ60" s="68"/>
      <c r="EA60" s="68"/>
      <c r="EB60" s="68"/>
      <c r="EC60" s="71">
        <f t="shared" si="84"/>
        <v>0</v>
      </c>
      <c r="ED60" s="68"/>
      <c r="EE60" s="68"/>
      <c r="EF60" s="68"/>
      <c r="EG60" s="68"/>
      <c r="EH60" s="68"/>
      <c r="EI60" s="68"/>
      <c r="EJ60" s="68"/>
      <c r="EK60" s="71">
        <f t="shared" si="85"/>
        <v>0</v>
      </c>
      <c r="EL60" s="68"/>
      <c r="EM60" s="68"/>
      <c r="EN60" s="68"/>
      <c r="EO60" s="71">
        <f t="shared" si="86"/>
        <v>0</v>
      </c>
      <c r="EP60" s="68"/>
      <c r="EQ60" s="68"/>
      <c r="ER60" s="68"/>
      <c r="ES60" s="71">
        <f t="shared" si="87"/>
        <v>0</v>
      </c>
      <c r="ET60" s="68"/>
      <c r="EU60" s="68"/>
      <c r="EV60" s="68"/>
      <c r="EW60" s="71">
        <f t="shared" si="88"/>
        <v>0</v>
      </c>
      <c r="EX60" s="67"/>
      <c r="EY60" s="68"/>
      <c r="EZ60" s="68"/>
      <c r="FA60" s="71">
        <f t="shared" si="54"/>
        <v>0</v>
      </c>
      <c r="FB60" s="68"/>
      <c r="FC60" s="68"/>
      <c r="FD60" s="68"/>
      <c r="FE60" s="71">
        <f t="shared" si="89"/>
        <v>0</v>
      </c>
      <c r="FF60" s="67"/>
      <c r="FG60" s="68"/>
      <c r="FH60" s="68"/>
      <c r="FI60" s="71">
        <f t="shared" si="56"/>
        <v>0</v>
      </c>
      <c r="FJ60" s="68"/>
      <c r="FK60" s="68"/>
      <c r="FL60" s="68"/>
      <c r="FM60" s="71">
        <f t="shared" si="90"/>
        <v>0</v>
      </c>
      <c r="FN60" s="68"/>
      <c r="FO60" s="68"/>
      <c r="FP60" s="68"/>
      <c r="FQ60" s="71">
        <f t="shared" si="91"/>
        <v>0</v>
      </c>
      <c r="FR60" s="68"/>
      <c r="FS60" s="68"/>
      <c r="FT60" s="68"/>
      <c r="FU60" s="71">
        <f t="shared" si="92"/>
        <v>0</v>
      </c>
      <c r="FV60" s="68"/>
      <c r="FW60" s="68"/>
      <c r="FX60" s="68"/>
      <c r="FY60" s="71">
        <f t="shared" si="93"/>
        <v>0</v>
      </c>
      <c r="FZ60" s="68"/>
      <c r="GA60" s="68"/>
      <c r="GB60" s="68"/>
      <c r="GC60" s="71">
        <f t="shared" si="94"/>
        <v>0</v>
      </c>
      <c r="GD60" s="67">
        <f t="shared" si="95"/>
        <v>0</v>
      </c>
      <c r="GE60" s="68">
        <f t="shared" si="95"/>
        <v>0</v>
      </c>
      <c r="GF60" s="68">
        <f t="shared" si="95"/>
        <v>0</v>
      </c>
      <c r="GG60" s="68">
        <f t="shared" si="95"/>
        <v>0</v>
      </c>
      <c r="GH60" s="69"/>
      <c r="GI60" s="69"/>
      <c r="GJ60" s="69"/>
      <c r="GK60" s="37" t="e">
        <f t="shared" si="9"/>
        <v>#DIV/0!</v>
      </c>
      <c r="GL60" s="37" t="e">
        <f t="shared" si="10"/>
        <v>#DIV/0!</v>
      </c>
      <c r="GM60" s="37" t="e">
        <f t="shared" si="11"/>
        <v>#DIV/0!</v>
      </c>
      <c r="GN60" s="37" t="e">
        <f t="shared" si="12"/>
        <v>#DIV/0!</v>
      </c>
      <c r="GO60" s="37" t="e">
        <f t="shared" si="13"/>
        <v>#DIV/0!</v>
      </c>
      <c r="GP60" s="37" t="e">
        <f t="shared" si="14"/>
        <v>#DIV/0!</v>
      </c>
      <c r="GQ60" s="37" t="e">
        <f t="shared" si="15"/>
        <v>#DIV/0!</v>
      </c>
      <c r="GR60" s="37" t="e">
        <f t="shared" si="16"/>
        <v>#DIV/0!</v>
      </c>
      <c r="GS60" s="37" t="e">
        <f t="shared" si="17"/>
        <v>#DIV/0!</v>
      </c>
      <c r="GT60" s="37" t="e">
        <f t="shared" si="18"/>
        <v>#DIV/0!</v>
      </c>
      <c r="GU60" s="70"/>
      <c r="GV60" s="70"/>
      <c r="GW60" s="5"/>
      <c r="GX60" s="5"/>
      <c r="GY60" s="5"/>
      <c r="GZ60" s="5"/>
      <c r="HA60" s="5"/>
      <c r="HB60" s="5"/>
    </row>
    <row r="61" spans="1:214" ht="11.25" hidden="1" customHeight="1">
      <c r="A61" s="28">
        <v>35431</v>
      </c>
      <c r="B61" s="67">
        <v>0</v>
      </c>
      <c r="C61" s="68">
        <v>0</v>
      </c>
      <c r="D61" s="68">
        <v>0</v>
      </c>
      <c r="E61" s="71">
        <f t="shared" si="19"/>
        <v>0</v>
      </c>
      <c r="F61" s="68"/>
      <c r="G61" s="68"/>
      <c r="H61" s="68"/>
      <c r="I61" s="71">
        <f t="shared" si="20"/>
        <v>0</v>
      </c>
      <c r="J61" s="68"/>
      <c r="K61" s="68"/>
      <c r="L61" s="68"/>
      <c r="M61" s="68"/>
      <c r="N61" s="68"/>
      <c r="O61" s="68"/>
      <c r="P61" s="68"/>
      <c r="Q61" s="71">
        <f t="shared" si="21"/>
        <v>0</v>
      </c>
      <c r="R61" s="68"/>
      <c r="S61" s="68"/>
      <c r="T61" s="68"/>
      <c r="U61" s="71">
        <f t="shared" si="22"/>
        <v>0</v>
      </c>
      <c r="V61" s="67"/>
      <c r="W61" s="68"/>
      <c r="X61" s="68"/>
      <c r="Y61" s="71">
        <f t="shared" si="23"/>
        <v>0</v>
      </c>
      <c r="Z61" s="67"/>
      <c r="AA61" s="68"/>
      <c r="AB61" s="68"/>
      <c r="AC61" s="71">
        <f t="shared" si="24"/>
        <v>0</v>
      </c>
      <c r="AD61" s="68"/>
      <c r="AE61" s="68"/>
      <c r="AF61" s="68"/>
      <c r="AG61" s="71">
        <f t="shared" si="25"/>
        <v>0</v>
      </c>
      <c r="AH61" s="68"/>
      <c r="AI61" s="68"/>
      <c r="AJ61" s="68"/>
      <c r="AK61" s="71">
        <f t="shared" si="62"/>
        <v>0</v>
      </c>
      <c r="AL61" s="67"/>
      <c r="AM61" s="68"/>
      <c r="AN61" s="68"/>
      <c r="AO61" s="71">
        <f t="shared" si="63"/>
        <v>0</v>
      </c>
      <c r="AP61" s="67"/>
      <c r="AQ61" s="68"/>
      <c r="AR61" s="68"/>
      <c r="AS61" s="71">
        <f t="shared" si="64"/>
        <v>0</v>
      </c>
      <c r="AT61" s="67"/>
      <c r="AU61" s="68"/>
      <c r="AV61" s="68"/>
      <c r="AW61" s="71">
        <f t="shared" si="65"/>
        <v>0</v>
      </c>
      <c r="AX61" s="67"/>
      <c r="AY61" s="68"/>
      <c r="AZ61" s="68"/>
      <c r="BA61" s="71">
        <f t="shared" si="66"/>
        <v>0</v>
      </c>
      <c r="BB61" s="67"/>
      <c r="BC61" s="68"/>
      <c r="BD61" s="68"/>
      <c r="BE61" s="71">
        <f t="shared" si="67"/>
        <v>0</v>
      </c>
      <c r="BF61" s="68"/>
      <c r="BG61" s="68"/>
      <c r="BH61" s="68"/>
      <c r="BI61" s="71">
        <f t="shared" si="68"/>
        <v>0</v>
      </c>
      <c r="BJ61" s="68"/>
      <c r="BK61" s="68"/>
      <c r="BL61" s="68"/>
      <c r="BM61" s="71">
        <f t="shared" si="69"/>
        <v>0</v>
      </c>
      <c r="BN61" s="68"/>
      <c r="BO61" s="68"/>
      <c r="BP61" s="68"/>
      <c r="BQ61" s="71">
        <f t="shared" si="70"/>
        <v>0</v>
      </c>
      <c r="BR61" s="68"/>
      <c r="BS61" s="68"/>
      <c r="BT61" s="68"/>
      <c r="BU61" s="71">
        <f t="shared" si="71"/>
        <v>0</v>
      </c>
      <c r="BV61" s="68"/>
      <c r="BW61" s="68"/>
      <c r="BX61" s="68"/>
      <c r="BY61" s="71">
        <f t="shared" si="72"/>
        <v>0</v>
      </c>
      <c r="BZ61" s="68"/>
      <c r="CA61" s="68"/>
      <c r="CB61" s="68"/>
      <c r="CC61" s="71">
        <f t="shared" si="73"/>
        <v>0</v>
      </c>
      <c r="CD61" s="68"/>
      <c r="CE61" s="68"/>
      <c r="CF61" s="68"/>
      <c r="CG61" s="71">
        <f t="shared" si="74"/>
        <v>0</v>
      </c>
      <c r="CH61" s="68"/>
      <c r="CI61" s="68"/>
      <c r="CJ61" s="68"/>
      <c r="CK61" s="71">
        <f t="shared" si="75"/>
        <v>0</v>
      </c>
      <c r="CL61" s="67"/>
      <c r="CM61" s="68"/>
      <c r="CN61" s="68"/>
      <c r="CO61" s="71">
        <f t="shared" si="40"/>
        <v>0</v>
      </c>
      <c r="CP61" s="68"/>
      <c r="CQ61" s="68"/>
      <c r="CR61" s="68"/>
      <c r="CS61" s="71">
        <f t="shared" si="76"/>
        <v>0</v>
      </c>
      <c r="CT61" s="68"/>
      <c r="CU61" s="68"/>
      <c r="CV61" s="68"/>
      <c r="CW61" s="71">
        <f t="shared" si="77"/>
        <v>0</v>
      </c>
      <c r="CX61" s="68"/>
      <c r="CY61" s="68"/>
      <c r="CZ61" s="68"/>
      <c r="DA61" s="71">
        <f t="shared" si="78"/>
        <v>0</v>
      </c>
      <c r="DB61" s="68"/>
      <c r="DC61" s="68"/>
      <c r="DD61" s="68"/>
      <c r="DE61" s="71">
        <f t="shared" si="79"/>
        <v>0</v>
      </c>
      <c r="DF61" s="68"/>
      <c r="DG61" s="68"/>
      <c r="DH61" s="68"/>
      <c r="DI61" s="68"/>
      <c r="DJ61" s="68"/>
      <c r="DK61" s="68"/>
      <c r="DL61" s="68"/>
      <c r="DM61" s="71">
        <f t="shared" si="80"/>
        <v>0</v>
      </c>
      <c r="DN61" s="68"/>
      <c r="DO61" s="68"/>
      <c r="DP61" s="68"/>
      <c r="DQ61" s="71">
        <f t="shared" si="81"/>
        <v>0</v>
      </c>
      <c r="DR61" s="68"/>
      <c r="DS61" s="68"/>
      <c r="DT61" s="68"/>
      <c r="DU61" s="71">
        <f t="shared" si="82"/>
        <v>0</v>
      </c>
      <c r="DV61" s="68"/>
      <c r="DW61" s="68"/>
      <c r="DX61" s="68"/>
      <c r="DY61" s="71">
        <f t="shared" si="83"/>
        <v>0</v>
      </c>
      <c r="DZ61" s="68"/>
      <c r="EA61" s="68"/>
      <c r="EB61" s="68"/>
      <c r="EC61" s="71">
        <f t="shared" si="84"/>
        <v>0</v>
      </c>
      <c r="ED61" s="68"/>
      <c r="EE61" s="68"/>
      <c r="EF61" s="68"/>
      <c r="EG61" s="68"/>
      <c r="EH61" s="68"/>
      <c r="EI61" s="68"/>
      <c r="EJ61" s="68"/>
      <c r="EK61" s="71">
        <f t="shared" si="85"/>
        <v>0</v>
      </c>
      <c r="EL61" s="68"/>
      <c r="EM61" s="68"/>
      <c r="EN61" s="68"/>
      <c r="EO61" s="71">
        <f t="shared" si="86"/>
        <v>0</v>
      </c>
      <c r="EP61" s="68"/>
      <c r="EQ61" s="68"/>
      <c r="ER61" s="68"/>
      <c r="ES61" s="71">
        <f t="shared" si="87"/>
        <v>0</v>
      </c>
      <c r="ET61" s="68"/>
      <c r="EU61" s="68"/>
      <c r="EV61" s="68"/>
      <c r="EW61" s="71">
        <f t="shared" si="88"/>
        <v>0</v>
      </c>
      <c r="EX61" s="67"/>
      <c r="EY61" s="68"/>
      <c r="EZ61" s="68"/>
      <c r="FA61" s="71">
        <f t="shared" si="54"/>
        <v>0</v>
      </c>
      <c r="FB61" s="68"/>
      <c r="FC61" s="68"/>
      <c r="FD61" s="68"/>
      <c r="FE61" s="71">
        <f t="shared" si="89"/>
        <v>0</v>
      </c>
      <c r="FF61" s="67"/>
      <c r="FG61" s="68"/>
      <c r="FH61" s="68"/>
      <c r="FI61" s="71">
        <f t="shared" si="56"/>
        <v>0</v>
      </c>
      <c r="FJ61" s="68"/>
      <c r="FK61" s="68"/>
      <c r="FL61" s="68"/>
      <c r="FM61" s="71">
        <f t="shared" si="90"/>
        <v>0</v>
      </c>
      <c r="FN61" s="68"/>
      <c r="FO61" s="68"/>
      <c r="FP61" s="68"/>
      <c r="FQ61" s="71">
        <f t="shared" si="91"/>
        <v>0</v>
      </c>
      <c r="FR61" s="68"/>
      <c r="FS61" s="68"/>
      <c r="FT61" s="68"/>
      <c r="FU61" s="71">
        <f t="shared" si="92"/>
        <v>0</v>
      </c>
      <c r="FV61" s="68"/>
      <c r="FW61" s="68"/>
      <c r="FX61" s="68"/>
      <c r="FY61" s="71">
        <f t="shared" si="93"/>
        <v>0</v>
      </c>
      <c r="FZ61" s="68"/>
      <c r="GA61" s="68"/>
      <c r="GB61" s="68"/>
      <c r="GC61" s="71">
        <f t="shared" si="94"/>
        <v>0</v>
      </c>
      <c r="GD61" s="67">
        <f t="shared" si="95"/>
        <v>0</v>
      </c>
      <c r="GE61" s="68">
        <f t="shared" si="95"/>
        <v>0</v>
      </c>
      <c r="GF61" s="68">
        <f t="shared" si="95"/>
        <v>0</v>
      </c>
      <c r="GG61" s="68">
        <f t="shared" si="95"/>
        <v>0</v>
      </c>
      <c r="GH61" s="69"/>
      <c r="GI61" s="69"/>
      <c r="GJ61" s="69"/>
      <c r="GK61" s="37" t="e">
        <f t="shared" si="9"/>
        <v>#DIV/0!</v>
      </c>
      <c r="GL61" s="37" t="e">
        <f t="shared" si="10"/>
        <v>#DIV/0!</v>
      </c>
      <c r="GM61" s="37" t="e">
        <f t="shared" si="11"/>
        <v>#DIV/0!</v>
      </c>
      <c r="GN61" s="37" t="e">
        <f t="shared" si="12"/>
        <v>#DIV/0!</v>
      </c>
      <c r="GO61" s="37" t="e">
        <f t="shared" si="13"/>
        <v>#DIV/0!</v>
      </c>
      <c r="GP61" s="37" t="e">
        <f t="shared" si="14"/>
        <v>#DIV/0!</v>
      </c>
      <c r="GQ61" s="37" t="e">
        <f t="shared" si="15"/>
        <v>#DIV/0!</v>
      </c>
      <c r="GR61" s="37" t="e">
        <f t="shared" si="16"/>
        <v>#DIV/0!</v>
      </c>
      <c r="GS61" s="37" t="e">
        <f t="shared" si="17"/>
        <v>#DIV/0!</v>
      </c>
      <c r="GT61" s="37" t="e">
        <f t="shared" si="18"/>
        <v>#DIV/0!</v>
      </c>
      <c r="GU61" s="70"/>
      <c r="GV61" s="70"/>
      <c r="GW61" s="5"/>
      <c r="GX61" s="5"/>
      <c r="GY61" s="5"/>
      <c r="GZ61" s="5"/>
      <c r="HA61" s="5"/>
      <c r="HB61" s="5"/>
    </row>
    <row r="62" spans="1:214" ht="11.25" hidden="1" customHeight="1">
      <c r="A62" s="28">
        <v>35462</v>
      </c>
      <c r="B62" s="67">
        <v>0</v>
      </c>
      <c r="C62" s="68">
        <v>0</v>
      </c>
      <c r="D62" s="68">
        <v>0</v>
      </c>
      <c r="E62" s="71">
        <f t="shared" si="19"/>
        <v>0</v>
      </c>
      <c r="F62" s="68"/>
      <c r="G62" s="68"/>
      <c r="H62" s="68"/>
      <c r="I62" s="71">
        <f t="shared" si="20"/>
        <v>0</v>
      </c>
      <c r="J62" s="68"/>
      <c r="K62" s="68"/>
      <c r="L62" s="68"/>
      <c r="M62" s="68"/>
      <c r="N62" s="68"/>
      <c r="O62" s="68"/>
      <c r="P62" s="68"/>
      <c r="Q62" s="71">
        <f t="shared" si="21"/>
        <v>0</v>
      </c>
      <c r="R62" s="68"/>
      <c r="S62" s="68"/>
      <c r="T62" s="68"/>
      <c r="U62" s="71">
        <f t="shared" si="22"/>
        <v>0</v>
      </c>
      <c r="V62" s="67"/>
      <c r="W62" s="68"/>
      <c r="X62" s="68"/>
      <c r="Y62" s="71">
        <f t="shared" si="23"/>
        <v>0</v>
      </c>
      <c r="Z62" s="67"/>
      <c r="AA62" s="68"/>
      <c r="AB62" s="68"/>
      <c r="AC62" s="71">
        <f t="shared" si="24"/>
        <v>0</v>
      </c>
      <c r="AD62" s="68"/>
      <c r="AE62" s="68"/>
      <c r="AF62" s="68"/>
      <c r="AG62" s="71">
        <f t="shared" si="25"/>
        <v>0</v>
      </c>
      <c r="AH62" s="68"/>
      <c r="AI62" s="68"/>
      <c r="AJ62" s="68"/>
      <c r="AK62" s="71">
        <f t="shared" si="62"/>
        <v>0</v>
      </c>
      <c r="AL62" s="67"/>
      <c r="AM62" s="68"/>
      <c r="AN62" s="68"/>
      <c r="AO62" s="71">
        <f t="shared" si="63"/>
        <v>0</v>
      </c>
      <c r="AP62" s="67"/>
      <c r="AQ62" s="68"/>
      <c r="AR62" s="68"/>
      <c r="AS62" s="71">
        <f t="shared" si="64"/>
        <v>0</v>
      </c>
      <c r="AT62" s="67"/>
      <c r="AU62" s="68"/>
      <c r="AV62" s="68"/>
      <c r="AW62" s="71">
        <f t="shared" si="65"/>
        <v>0</v>
      </c>
      <c r="AX62" s="67"/>
      <c r="AY62" s="68"/>
      <c r="AZ62" s="68"/>
      <c r="BA62" s="71">
        <f t="shared" si="66"/>
        <v>0</v>
      </c>
      <c r="BB62" s="67"/>
      <c r="BC62" s="68"/>
      <c r="BD62" s="68"/>
      <c r="BE62" s="71">
        <f t="shared" si="67"/>
        <v>0</v>
      </c>
      <c r="BF62" s="68"/>
      <c r="BG62" s="68"/>
      <c r="BH62" s="68"/>
      <c r="BI62" s="71">
        <f t="shared" si="68"/>
        <v>0</v>
      </c>
      <c r="BJ62" s="68"/>
      <c r="BK62" s="68"/>
      <c r="BL62" s="68"/>
      <c r="BM62" s="71">
        <f t="shared" si="69"/>
        <v>0</v>
      </c>
      <c r="BN62" s="68"/>
      <c r="BO62" s="68"/>
      <c r="BP62" s="68"/>
      <c r="BQ62" s="71">
        <f t="shared" si="70"/>
        <v>0</v>
      </c>
      <c r="BR62" s="68"/>
      <c r="BS62" s="68"/>
      <c r="BT62" s="68"/>
      <c r="BU62" s="71">
        <f t="shared" si="71"/>
        <v>0</v>
      </c>
      <c r="BV62" s="68"/>
      <c r="BW62" s="68"/>
      <c r="BX62" s="68"/>
      <c r="BY62" s="71">
        <f t="shared" si="72"/>
        <v>0</v>
      </c>
      <c r="BZ62" s="68"/>
      <c r="CA62" s="68"/>
      <c r="CB62" s="68"/>
      <c r="CC62" s="71">
        <f t="shared" si="73"/>
        <v>0</v>
      </c>
      <c r="CD62" s="68"/>
      <c r="CE62" s="68"/>
      <c r="CF62" s="68"/>
      <c r="CG62" s="71">
        <f t="shared" si="74"/>
        <v>0</v>
      </c>
      <c r="CH62" s="68"/>
      <c r="CI62" s="68"/>
      <c r="CJ62" s="68"/>
      <c r="CK62" s="71">
        <f t="shared" si="75"/>
        <v>0</v>
      </c>
      <c r="CL62" s="67"/>
      <c r="CM62" s="68"/>
      <c r="CN62" s="68"/>
      <c r="CO62" s="71">
        <f t="shared" si="40"/>
        <v>0</v>
      </c>
      <c r="CP62" s="68"/>
      <c r="CQ62" s="68"/>
      <c r="CR62" s="68"/>
      <c r="CS62" s="71">
        <f t="shared" si="76"/>
        <v>0</v>
      </c>
      <c r="CT62" s="68"/>
      <c r="CU62" s="68"/>
      <c r="CV62" s="68"/>
      <c r="CW62" s="71">
        <f t="shared" si="77"/>
        <v>0</v>
      </c>
      <c r="CX62" s="68"/>
      <c r="CY62" s="68"/>
      <c r="CZ62" s="68"/>
      <c r="DA62" s="71">
        <f t="shared" si="78"/>
        <v>0</v>
      </c>
      <c r="DB62" s="68"/>
      <c r="DC62" s="68"/>
      <c r="DD62" s="68"/>
      <c r="DE62" s="71">
        <f t="shared" si="79"/>
        <v>0</v>
      </c>
      <c r="DF62" s="68"/>
      <c r="DG62" s="68"/>
      <c r="DH62" s="68"/>
      <c r="DI62" s="68"/>
      <c r="DJ62" s="68"/>
      <c r="DK62" s="68"/>
      <c r="DL62" s="68"/>
      <c r="DM62" s="71">
        <f t="shared" si="80"/>
        <v>0</v>
      </c>
      <c r="DN62" s="68"/>
      <c r="DO62" s="68"/>
      <c r="DP62" s="68"/>
      <c r="DQ62" s="71">
        <f t="shared" si="81"/>
        <v>0</v>
      </c>
      <c r="DR62" s="68"/>
      <c r="DS62" s="68"/>
      <c r="DT62" s="68"/>
      <c r="DU62" s="71">
        <f t="shared" si="82"/>
        <v>0</v>
      </c>
      <c r="DV62" s="68"/>
      <c r="DW62" s="68"/>
      <c r="DX62" s="68"/>
      <c r="DY62" s="71">
        <f t="shared" si="83"/>
        <v>0</v>
      </c>
      <c r="DZ62" s="68"/>
      <c r="EA62" s="68"/>
      <c r="EB62" s="68"/>
      <c r="EC62" s="71">
        <f t="shared" si="84"/>
        <v>0</v>
      </c>
      <c r="ED62" s="68"/>
      <c r="EE62" s="68"/>
      <c r="EF62" s="68"/>
      <c r="EG62" s="68"/>
      <c r="EH62" s="68"/>
      <c r="EI62" s="68"/>
      <c r="EJ62" s="68"/>
      <c r="EK62" s="71">
        <f t="shared" si="85"/>
        <v>0</v>
      </c>
      <c r="EL62" s="68"/>
      <c r="EM62" s="68"/>
      <c r="EN62" s="68"/>
      <c r="EO62" s="71">
        <f t="shared" si="86"/>
        <v>0</v>
      </c>
      <c r="EP62" s="68"/>
      <c r="EQ62" s="68"/>
      <c r="ER62" s="68"/>
      <c r="ES62" s="71">
        <f t="shared" si="87"/>
        <v>0</v>
      </c>
      <c r="ET62" s="68"/>
      <c r="EU62" s="68"/>
      <c r="EV62" s="68"/>
      <c r="EW62" s="71">
        <f t="shared" si="88"/>
        <v>0</v>
      </c>
      <c r="EX62" s="67"/>
      <c r="EY62" s="68"/>
      <c r="EZ62" s="68"/>
      <c r="FA62" s="71">
        <f t="shared" si="54"/>
        <v>0</v>
      </c>
      <c r="FB62" s="68"/>
      <c r="FC62" s="68"/>
      <c r="FD62" s="68"/>
      <c r="FE62" s="71">
        <f t="shared" si="89"/>
        <v>0</v>
      </c>
      <c r="FF62" s="67"/>
      <c r="FG62" s="68"/>
      <c r="FH62" s="68"/>
      <c r="FI62" s="71">
        <f t="shared" si="56"/>
        <v>0</v>
      </c>
      <c r="FJ62" s="68"/>
      <c r="FK62" s="68"/>
      <c r="FL62" s="68"/>
      <c r="FM62" s="71">
        <f t="shared" si="90"/>
        <v>0</v>
      </c>
      <c r="FN62" s="68"/>
      <c r="FO62" s="68"/>
      <c r="FP62" s="68"/>
      <c r="FQ62" s="71">
        <f t="shared" si="91"/>
        <v>0</v>
      </c>
      <c r="FR62" s="68"/>
      <c r="FS62" s="68"/>
      <c r="FT62" s="68"/>
      <c r="FU62" s="71">
        <f t="shared" si="92"/>
        <v>0</v>
      </c>
      <c r="FV62" s="68"/>
      <c r="FW62" s="68"/>
      <c r="FX62" s="68"/>
      <c r="FY62" s="71">
        <f t="shared" si="93"/>
        <v>0</v>
      </c>
      <c r="FZ62" s="68"/>
      <c r="GA62" s="68"/>
      <c r="GB62" s="68"/>
      <c r="GC62" s="71">
        <f t="shared" si="94"/>
        <v>0</v>
      </c>
      <c r="GD62" s="67">
        <f t="shared" si="95"/>
        <v>0</v>
      </c>
      <c r="GE62" s="68">
        <f t="shared" si="95"/>
        <v>0</v>
      </c>
      <c r="GF62" s="68">
        <f t="shared" si="95"/>
        <v>0</v>
      </c>
      <c r="GG62" s="68">
        <f t="shared" si="95"/>
        <v>0</v>
      </c>
      <c r="GH62" s="69"/>
      <c r="GI62" s="69"/>
      <c r="GJ62" s="69"/>
      <c r="GK62" s="37" t="e">
        <f t="shared" si="9"/>
        <v>#DIV/0!</v>
      </c>
      <c r="GL62" s="37" t="e">
        <f t="shared" si="10"/>
        <v>#DIV/0!</v>
      </c>
      <c r="GM62" s="37" t="e">
        <f t="shared" si="11"/>
        <v>#DIV/0!</v>
      </c>
      <c r="GN62" s="37" t="e">
        <f t="shared" si="12"/>
        <v>#DIV/0!</v>
      </c>
      <c r="GO62" s="37" t="e">
        <f t="shared" si="13"/>
        <v>#DIV/0!</v>
      </c>
      <c r="GP62" s="37" t="e">
        <f t="shared" si="14"/>
        <v>#DIV/0!</v>
      </c>
      <c r="GQ62" s="37" t="e">
        <f t="shared" si="15"/>
        <v>#DIV/0!</v>
      </c>
      <c r="GR62" s="37" t="e">
        <f t="shared" si="16"/>
        <v>#DIV/0!</v>
      </c>
      <c r="GS62" s="37" t="e">
        <f t="shared" si="17"/>
        <v>#DIV/0!</v>
      </c>
      <c r="GT62" s="37" t="e">
        <f t="shared" si="18"/>
        <v>#DIV/0!</v>
      </c>
      <c r="GU62" s="70"/>
      <c r="GV62" s="70"/>
      <c r="GW62" s="5"/>
      <c r="GX62" s="5"/>
      <c r="GY62" s="5"/>
      <c r="GZ62" s="5"/>
      <c r="HA62" s="5"/>
      <c r="HB62" s="5"/>
    </row>
    <row r="63" spans="1:214" s="55" customFormat="1" ht="11.25" hidden="1" customHeight="1">
      <c r="A63" s="29">
        <v>35490</v>
      </c>
      <c r="B63" s="72">
        <v>0</v>
      </c>
      <c r="C63" s="73">
        <v>0</v>
      </c>
      <c r="D63" s="73">
        <v>0</v>
      </c>
      <c r="E63" s="74">
        <f t="shared" si="19"/>
        <v>0</v>
      </c>
      <c r="F63" s="73"/>
      <c r="G63" s="73"/>
      <c r="H63" s="73"/>
      <c r="I63" s="74">
        <f t="shared" si="20"/>
        <v>0</v>
      </c>
      <c r="J63" s="73"/>
      <c r="K63" s="73"/>
      <c r="L63" s="73"/>
      <c r="M63" s="73"/>
      <c r="N63" s="73"/>
      <c r="O63" s="73"/>
      <c r="P63" s="73"/>
      <c r="Q63" s="74">
        <f t="shared" si="21"/>
        <v>0</v>
      </c>
      <c r="R63" s="73"/>
      <c r="S63" s="73"/>
      <c r="T63" s="73"/>
      <c r="U63" s="74">
        <f t="shared" si="22"/>
        <v>0</v>
      </c>
      <c r="V63" s="72"/>
      <c r="W63" s="73"/>
      <c r="X63" s="73"/>
      <c r="Y63" s="74">
        <f t="shared" si="23"/>
        <v>0</v>
      </c>
      <c r="Z63" s="72"/>
      <c r="AA63" s="73"/>
      <c r="AB63" s="73"/>
      <c r="AC63" s="74">
        <f t="shared" si="24"/>
        <v>0</v>
      </c>
      <c r="AD63" s="73"/>
      <c r="AE63" s="73"/>
      <c r="AF63" s="73"/>
      <c r="AG63" s="74">
        <f t="shared" si="25"/>
        <v>0</v>
      </c>
      <c r="AH63" s="73"/>
      <c r="AI63" s="73"/>
      <c r="AJ63" s="73"/>
      <c r="AK63" s="74">
        <f t="shared" si="62"/>
        <v>0</v>
      </c>
      <c r="AL63" s="72"/>
      <c r="AM63" s="73"/>
      <c r="AN63" s="73"/>
      <c r="AO63" s="74">
        <f t="shared" si="63"/>
        <v>0</v>
      </c>
      <c r="AP63" s="72"/>
      <c r="AQ63" s="73"/>
      <c r="AR63" s="73"/>
      <c r="AS63" s="74">
        <f t="shared" si="64"/>
        <v>0</v>
      </c>
      <c r="AT63" s="72"/>
      <c r="AU63" s="73"/>
      <c r="AV63" s="73"/>
      <c r="AW63" s="74">
        <f t="shared" si="65"/>
        <v>0</v>
      </c>
      <c r="AX63" s="72"/>
      <c r="AY63" s="73"/>
      <c r="AZ63" s="73"/>
      <c r="BA63" s="74">
        <f t="shared" si="66"/>
        <v>0</v>
      </c>
      <c r="BB63" s="72"/>
      <c r="BC63" s="73"/>
      <c r="BD63" s="73"/>
      <c r="BE63" s="74">
        <f t="shared" si="67"/>
        <v>0</v>
      </c>
      <c r="BF63" s="73"/>
      <c r="BG63" s="73"/>
      <c r="BH63" s="73"/>
      <c r="BI63" s="74">
        <f t="shared" si="68"/>
        <v>0</v>
      </c>
      <c r="BJ63" s="73"/>
      <c r="BK63" s="73"/>
      <c r="BL63" s="73"/>
      <c r="BM63" s="74">
        <f t="shared" si="69"/>
        <v>0</v>
      </c>
      <c r="BN63" s="73"/>
      <c r="BO63" s="73"/>
      <c r="BP63" s="73"/>
      <c r="BQ63" s="74">
        <f t="shared" si="70"/>
        <v>0</v>
      </c>
      <c r="BR63" s="73"/>
      <c r="BS63" s="73"/>
      <c r="BT63" s="73"/>
      <c r="BU63" s="74">
        <f t="shared" si="71"/>
        <v>0</v>
      </c>
      <c r="BV63" s="73"/>
      <c r="BW63" s="73"/>
      <c r="BX63" s="73"/>
      <c r="BY63" s="74">
        <f t="shared" si="72"/>
        <v>0</v>
      </c>
      <c r="BZ63" s="73"/>
      <c r="CA63" s="73"/>
      <c r="CB63" s="73"/>
      <c r="CC63" s="74">
        <f t="shared" si="73"/>
        <v>0</v>
      </c>
      <c r="CD63" s="73"/>
      <c r="CE63" s="73"/>
      <c r="CF63" s="73"/>
      <c r="CG63" s="74">
        <f t="shared" si="74"/>
        <v>0</v>
      </c>
      <c r="CH63" s="73"/>
      <c r="CI63" s="73"/>
      <c r="CJ63" s="73"/>
      <c r="CK63" s="74">
        <f t="shared" si="75"/>
        <v>0</v>
      </c>
      <c r="CL63" s="72"/>
      <c r="CM63" s="73"/>
      <c r="CN63" s="73"/>
      <c r="CO63" s="74">
        <f t="shared" si="40"/>
        <v>0</v>
      </c>
      <c r="CP63" s="73"/>
      <c r="CQ63" s="73"/>
      <c r="CR63" s="73"/>
      <c r="CS63" s="74">
        <f t="shared" si="76"/>
        <v>0</v>
      </c>
      <c r="CT63" s="73"/>
      <c r="CU63" s="73"/>
      <c r="CV63" s="73"/>
      <c r="CW63" s="74">
        <f t="shared" si="77"/>
        <v>0</v>
      </c>
      <c r="CX63" s="73"/>
      <c r="CY63" s="73"/>
      <c r="CZ63" s="73"/>
      <c r="DA63" s="74">
        <f t="shared" si="78"/>
        <v>0</v>
      </c>
      <c r="DB63" s="73"/>
      <c r="DC63" s="73"/>
      <c r="DD63" s="73"/>
      <c r="DE63" s="74">
        <f t="shared" si="79"/>
        <v>0</v>
      </c>
      <c r="DF63" s="73"/>
      <c r="DG63" s="73"/>
      <c r="DH63" s="73"/>
      <c r="DI63" s="73"/>
      <c r="DJ63" s="73"/>
      <c r="DK63" s="73"/>
      <c r="DL63" s="73"/>
      <c r="DM63" s="74">
        <f t="shared" si="80"/>
        <v>0</v>
      </c>
      <c r="DN63" s="73"/>
      <c r="DO63" s="73"/>
      <c r="DP63" s="73"/>
      <c r="DQ63" s="74">
        <f t="shared" si="81"/>
        <v>0</v>
      </c>
      <c r="DR63" s="73"/>
      <c r="DS63" s="73"/>
      <c r="DT63" s="73"/>
      <c r="DU63" s="74">
        <f t="shared" si="82"/>
        <v>0</v>
      </c>
      <c r="DV63" s="73"/>
      <c r="DW63" s="73"/>
      <c r="DX63" s="73"/>
      <c r="DY63" s="74">
        <f t="shared" si="83"/>
        <v>0</v>
      </c>
      <c r="DZ63" s="73"/>
      <c r="EA63" s="73"/>
      <c r="EB63" s="73"/>
      <c r="EC63" s="74">
        <f t="shared" si="84"/>
        <v>0</v>
      </c>
      <c r="ED63" s="73"/>
      <c r="EE63" s="73"/>
      <c r="EF63" s="73"/>
      <c r="EG63" s="73"/>
      <c r="EH63" s="73"/>
      <c r="EI63" s="73"/>
      <c r="EJ63" s="73"/>
      <c r="EK63" s="74">
        <f t="shared" si="85"/>
        <v>0</v>
      </c>
      <c r="EL63" s="73"/>
      <c r="EM63" s="73"/>
      <c r="EN63" s="73"/>
      <c r="EO63" s="74">
        <f t="shared" si="86"/>
        <v>0</v>
      </c>
      <c r="EP63" s="73"/>
      <c r="EQ63" s="73"/>
      <c r="ER63" s="73"/>
      <c r="ES63" s="74">
        <f t="shared" si="87"/>
        <v>0</v>
      </c>
      <c r="ET63" s="73"/>
      <c r="EU63" s="73"/>
      <c r="EV63" s="73"/>
      <c r="EW63" s="74">
        <f t="shared" si="88"/>
        <v>0</v>
      </c>
      <c r="EX63" s="72"/>
      <c r="EY63" s="73"/>
      <c r="EZ63" s="73"/>
      <c r="FA63" s="74">
        <f t="shared" si="54"/>
        <v>0</v>
      </c>
      <c r="FB63" s="73"/>
      <c r="FC63" s="73"/>
      <c r="FD63" s="73"/>
      <c r="FE63" s="74">
        <f t="shared" si="89"/>
        <v>0</v>
      </c>
      <c r="FF63" s="72"/>
      <c r="FG63" s="73"/>
      <c r="FH63" s="73"/>
      <c r="FI63" s="74">
        <f t="shared" si="56"/>
        <v>0</v>
      </c>
      <c r="FJ63" s="73"/>
      <c r="FK63" s="73"/>
      <c r="FL63" s="73"/>
      <c r="FM63" s="74">
        <f t="shared" si="90"/>
        <v>0</v>
      </c>
      <c r="FN63" s="73"/>
      <c r="FO63" s="73"/>
      <c r="FP63" s="73"/>
      <c r="FQ63" s="74">
        <f t="shared" si="91"/>
        <v>0</v>
      </c>
      <c r="FR63" s="73"/>
      <c r="FS63" s="73"/>
      <c r="FT63" s="73"/>
      <c r="FU63" s="74">
        <f t="shared" si="92"/>
        <v>0</v>
      </c>
      <c r="FV63" s="73"/>
      <c r="FW63" s="73"/>
      <c r="FX63" s="73"/>
      <c r="FY63" s="74">
        <f t="shared" si="93"/>
        <v>0</v>
      </c>
      <c r="FZ63" s="73"/>
      <c r="GA63" s="73"/>
      <c r="GB63" s="73"/>
      <c r="GC63" s="74">
        <f t="shared" si="94"/>
        <v>0</v>
      </c>
      <c r="GD63" s="72">
        <f t="shared" si="95"/>
        <v>0</v>
      </c>
      <c r="GE63" s="73">
        <f t="shared" si="95"/>
        <v>0</v>
      </c>
      <c r="GF63" s="73">
        <f t="shared" si="95"/>
        <v>0</v>
      </c>
      <c r="GG63" s="73">
        <f t="shared" si="95"/>
        <v>0</v>
      </c>
      <c r="GH63" s="69"/>
      <c r="GI63" s="78"/>
      <c r="GJ63" s="69"/>
      <c r="GK63" s="39" t="e">
        <f t="shared" si="9"/>
        <v>#DIV/0!</v>
      </c>
      <c r="GL63" s="39" t="e">
        <f t="shared" si="10"/>
        <v>#DIV/0!</v>
      </c>
      <c r="GM63" s="39" t="e">
        <f t="shared" si="11"/>
        <v>#DIV/0!</v>
      </c>
      <c r="GN63" s="39" t="e">
        <f t="shared" si="12"/>
        <v>#DIV/0!</v>
      </c>
      <c r="GO63" s="39" t="e">
        <f t="shared" si="13"/>
        <v>#DIV/0!</v>
      </c>
      <c r="GP63" s="39" t="e">
        <f t="shared" si="14"/>
        <v>#DIV/0!</v>
      </c>
      <c r="GQ63" s="39" t="e">
        <f t="shared" si="15"/>
        <v>#DIV/0!</v>
      </c>
      <c r="GR63" s="39" t="e">
        <f t="shared" si="16"/>
        <v>#DIV/0!</v>
      </c>
      <c r="GS63" s="39" t="e">
        <f t="shared" si="17"/>
        <v>#DIV/0!</v>
      </c>
      <c r="GT63" s="39" t="e">
        <f t="shared" si="18"/>
        <v>#DIV/0!</v>
      </c>
      <c r="GU63" s="75"/>
      <c r="GV63" s="75"/>
      <c r="GW63" s="76" t="e">
        <f>SUM(AY52:AY63)/SUM(GE52:GE63)*100</f>
        <v>#DIV/0!</v>
      </c>
      <c r="GX63" s="76" t="e">
        <f>SUM(O52:O63)/SUM(GE52:GE63)*100</f>
        <v>#DIV/0!</v>
      </c>
      <c r="GY63" s="76" t="e">
        <f>SUM(BG52:BG63)/SUM(GE52:GE63)*100</f>
        <v>#DIV/0!</v>
      </c>
      <c r="GZ63" s="76" t="e">
        <f>SUM(FS52:FS63)/SUM(GE52:GE63)*100</f>
        <v>#DIV/0!</v>
      </c>
      <c r="HA63" s="76" t="e">
        <f>SUM(GA52:GA63)/SUM(GE52:GE63)*100</f>
        <v>#DIV/0!</v>
      </c>
      <c r="HB63" s="76" t="e">
        <f>SUM(EU52:EU63)/SUM(GE52:GE63)*100</f>
        <v>#DIV/0!</v>
      </c>
      <c r="HC63" s="76" t="e">
        <f>SUM(EI52:EI63)/SUM(GE52:GE63)*100</f>
        <v>#DIV/0!</v>
      </c>
      <c r="HD63" s="76" t="e">
        <f>SUM(CU52:CU63)/SUM(GE52:GE63)*100</f>
        <v>#DIV/0!</v>
      </c>
      <c r="HE63" s="76" t="e">
        <f>SUM(DS52:DS63)/SUM(GE52:GE63)*100</f>
        <v>#DIV/0!</v>
      </c>
      <c r="HF63" s="77" t="e">
        <f>100-(SUM(GW63:HE63))</f>
        <v>#DIV/0!</v>
      </c>
    </row>
    <row r="64" spans="1:214" ht="11.25" hidden="1" customHeight="1">
      <c r="A64" s="21">
        <v>35521</v>
      </c>
      <c r="B64" s="64">
        <v>0</v>
      </c>
      <c r="C64" s="65">
        <v>0</v>
      </c>
      <c r="D64" s="65">
        <v>0</v>
      </c>
      <c r="E64" s="66">
        <f t="shared" si="19"/>
        <v>0</v>
      </c>
      <c r="F64" s="65"/>
      <c r="G64" s="65"/>
      <c r="H64" s="65"/>
      <c r="I64" s="66">
        <f t="shared" si="20"/>
        <v>0</v>
      </c>
      <c r="J64" s="65"/>
      <c r="K64" s="65"/>
      <c r="L64" s="65"/>
      <c r="M64" s="65"/>
      <c r="N64" s="65"/>
      <c r="O64" s="65"/>
      <c r="P64" s="65"/>
      <c r="Q64" s="66">
        <f t="shared" si="21"/>
        <v>0</v>
      </c>
      <c r="R64" s="65"/>
      <c r="S64" s="65"/>
      <c r="T64" s="65"/>
      <c r="U64" s="66">
        <f t="shared" si="22"/>
        <v>0</v>
      </c>
      <c r="V64" s="64"/>
      <c r="W64" s="65"/>
      <c r="X64" s="65"/>
      <c r="Y64" s="66">
        <f t="shared" si="23"/>
        <v>0</v>
      </c>
      <c r="Z64" s="64"/>
      <c r="AA64" s="65"/>
      <c r="AB64" s="65"/>
      <c r="AC64" s="66">
        <f t="shared" si="24"/>
        <v>0</v>
      </c>
      <c r="AD64" s="65"/>
      <c r="AE64" s="65"/>
      <c r="AF64" s="65"/>
      <c r="AG64" s="66">
        <f t="shared" si="25"/>
        <v>0</v>
      </c>
      <c r="AH64" s="65"/>
      <c r="AI64" s="65"/>
      <c r="AJ64" s="65"/>
      <c r="AK64" s="66">
        <f t="shared" si="62"/>
        <v>0</v>
      </c>
      <c r="AL64" s="64"/>
      <c r="AM64" s="65"/>
      <c r="AN64" s="65"/>
      <c r="AO64" s="66">
        <f t="shared" si="63"/>
        <v>0</v>
      </c>
      <c r="AP64" s="64"/>
      <c r="AQ64" s="65"/>
      <c r="AR64" s="65"/>
      <c r="AS64" s="66">
        <f t="shared" si="64"/>
        <v>0</v>
      </c>
      <c r="AT64" s="64"/>
      <c r="AU64" s="65"/>
      <c r="AV64" s="65"/>
      <c r="AW64" s="66">
        <f t="shared" si="65"/>
        <v>0</v>
      </c>
      <c r="AX64" s="64"/>
      <c r="AY64" s="65"/>
      <c r="AZ64" s="65"/>
      <c r="BA64" s="66">
        <f t="shared" si="66"/>
        <v>0</v>
      </c>
      <c r="BB64" s="64"/>
      <c r="BC64" s="65"/>
      <c r="BD64" s="65"/>
      <c r="BE64" s="66">
        <f t="shared" si="67"/>
        <v>0</v>
      </c>
      <c r="BF64" s="65"/>
      <c r="BG64" s="65"/>
      <c r="BH64" s="65"/>
      <c r="BI64" s="66">
        <f t="shared" si="68"/>
        <v>0</v>
      </c>
      <c r="BJ64" s="65"/>
      <c r="BK64" s="65"/>
      <c r="BL64" s="65"/>
      <c r="BM64" s="66">
        <f t="shared" si="69"/>
        <v>0</v>
      </c>
      <c r="BN64" s="65"/>
      <c r="BO64" s="65"/>
      <c r="BP64" s="65"/>
      <c r="BQ64" s="66">
        <f t="shared" si="70"/>
        <v>0</v>
      </c>
      <c r="BR64" s="65"/>
      <c r="BS64" s="65"/>
      <c r="BT64" s="65"/>
      <c r="BU64" s="66">
        <f t="shared" si="71"/>
        <v>0</v>
      </c>
      <c r="BV64" s="65"/>
      <c r="BW64" s="65"/>
      <c r="BX64" s="65"/>
      <c r="BY64" s="66">
        <f t="shared" si="72"/>
        <v>0</v>
      </c>
      <c r="BZ64" s="65"/>
      <c r="CA64" s="65"/>
      <c r="CB64" s="65"/>
      <c r="CC64" s="66">
        <f t="shared" si="73"/>
        <v>0</v>
      </c>
      <c r="CD64" s="65"/>
      <c r="CE64" s="65"/>
      <c r="CF64" s="65"/>
      <c r="CG64" s="66">
        <f t="shared" si="74"/>
        <v>0</v>
      </c>
      <c r="CH64" s="65"/>
      <c r="CI64" s="65"/>
      <c r="CJ64" s="65"/>
      <c r="CK64" s="66">
        <f t="shared" si="75"/>
        <v>0</v>
      </c>
      <c r="CL64" s="64"/>
      <c r="CM64" s="65"/>
      <c r="CN64" s="65"/>
      <c r="CO64" s="66">
        <f t="shared" si="40"/>
        <v>0</v>
      </c>
      <c r="CP64" s="65"/>
      <c r="CQ64" s="65"/>
      <c r="CR64" s="65"/>
      <c r="CS64" s="66">
        <f t="shared" si="76"/>
        <v>0</v>
      </c>
      <c r="CT64" s="65"/>
      <c r="CU64" s="65"/>
      <c r="CV64" s="65"/>
      <c r="CW64" s="66">
        <f t="shared" si="77"/>
        <v>0</v>
      </c>
      <c r="CX64" s="65"/>
      <c r="CY64" s="65"/>
      <c r="CZ64" s="65"/>
      <c r="DA64" s="66">
        <f t="shared" si="78"/>
        <v>0</v>
      </c>
      <c r="DB64" s="65"/>
      <c r="DC64" s="65"/>
      <c r="DD64" s="65"/>
      <c r="DE64" s="66">
        <f t="shared" si="79"/>
        <v>0</v>
      </c>
      <c r="DF64" s="65"/>
      <c r="DG64" s="65"/>
      <c r="DH64" s="65"/>
      <c r="DI64" s="65"/>
      <c r="DJ64" s="65"/>
      <c r="DK64" s="65"/>
      <c r="DL64" s="65"/>
      <c r="DM64" s="66">
        <f t="shared" si="80"/>
        <v>0</v>
      </c>
      <c r="DN64" s="65"/>
      <c r="DO64" s="65"/>
      <c r="DP64" s="65"/>
      <c r="DQ64" s="66">
        <f t="shared" si="81"/>
        <v>0</v>
      </c>
      <c r="DR64" s="65"/>
      <c r="DS64" s="65"/>
      <c r="DT64" s="65"/>
      <c r="DU64" s="66">
        <f t="shared" si="82"/>
        <v>0</v>
      </c>
      <c r="DV64" s="65"/>
      <c r="DW64" s="65"/>
      <c r="DX64" s="65"/>
      <c r="DY64" s="66">
        <f t="shared" si="83"/>
        <v>0</v>
      </c>
      <c r="DZ64" s="65"/>
      <c r="EA64" s="65"/>
      <c r="EB64" s="65"/>
      <c r="EC64" s="66">
        <f t="shared" si="84"/>
        <v>0</v>
      </c>
      <c r="ED64" s="65"/>
      <c r="EE64" s="65"/>
      <c r="EF64" s="65"/>
      <c r="EG64" s="65"/>
      <c r="EH64" s="65"/>
      <c r="EI64" s="65"/>
      <c r="EJ64" s="65"/>
      <c r="EK64" s="66">
        <f t="shared" si="85"/>
        <v>0</v>
      </c>
      <c r="EL64" s="65"/>
      <c r="EM64" s="65"/>
      <c r="EN64" s="65"/>
      <c r="EO64" s="66">
        <f t="shared" si="86"/>
        <v>0</v>
      </c>
      <c r="EP64" s="65"/>
      <c r="EQ64" s="65"/>
      <c r="ER64" s="65"/>
      <c r="ES64" s="66">
        <f t="shared" si="87"/>
        <v>0</v>
      </c>
      <c r="ET64" s="65"/>
      <c r="EU64" s="65"/>
      <c r="EV64" s="65"/>
      <c r="EW64" s="66">
        <f t="shared" si="88"/>
        <v>0</v>
      </c>
      <c r="EX64" s="64"/>
      <c r="EY64" s="65"/>
      <c r="EZ64" s="65"/>
      <c r="FA64" s="66">
        <f t="shared" si="54"/>
        <v>0</v>
      </c>
      <c r="FB64" s="65"/>
      <c r="FC64" s="65"/>
      <c r="FD64" s="65"/>
      <c r="FE64" s="66">
        <f t="shared" si="89"/>
        <v>0</v>
      </c>
      <c r="FF64" s="64"/>
      <c r="FG64" s="65"/>
      <c r="FH64" s="65"/>
      <c r="FI64" s="66">
        <f t="shared" si="56"/>
        <v>0</v>
      </c>
      <c r="FJ64" s="65"/>
      <c r="FK64" s="65"/>
      <c r="FL64" s="65"/>
      <c r="FM64" s="66">
        <f t="shared" si="90"/>
        <v>0</v>
      </c>
      <c r="FN64" s="65"/>
      <c r="FO64" s="65"/>
      <c r="FP64" s="65"/>
      <c r="FQ64" s="66">
        <f t="shared" si="91"/>
        <v>0</v>
      </c>
      <c r="FR64" s="65"/>
      <c r="FS64" s="65"/>
      <c r="FT64" s="65"/>
      <c r="FU64" s="66">
        <f t="shared" si="92"/>
        <v>0</v>
      </c>
      <c r="FV64" s="65"/>
      <c r="FW64" s="65"/>
      <c r="FX64" s="65"/>
      <c r="FY64" s="66">
        <f t="shared" si="93"/>
        <v>0</v>
      </c>
      <c r="FZ64" s="65"/>
      <c r="GA64" s="65"/>
      <c r="GB64" s="65"/>
      <c r="GC64" s="66">
        <f t="shared" si="94"/>
        <v>0</v>
      </c>
      <c r="GD64" s="64">
        <f t="shared" si="95"/>
        <v>0</v>
      </c>
      <c r="GE64" s="65">
        <f t="shared" si="95"/>
        <v>0</v>
      </c>
      <c r="GF64" s="65">
        <f t="shared" si="95"/>
        <v>0</v>
      </c>
      <c r="GG64" s="65">
        <f t="shared" si="95"/>
        <v>0</v>
      </c>
      <c r="GH64" s="69"/>
      <c r="GI64" s="69"/>
      <c r="GJ64" s="69"/>
      <c r="GK64" s="37" t="e">
        <f t="shared" si="9"/>
        <v>#DIV/0!</v>
      </c>
      <c r="GL64" s="37" t="e">
        <f t="shared" si="10"/>
        <v>#DIV/0!</v>
      </c>
      <c r="GM64" s="37" t="e">
        <f t="shared" si="11"/>
        <v>#DIV/0!</v>
      </c>
      <c r="GN64" s="37" t="e">
        <f t="shared" si="12"/>
        <v>#DIV/0!</v>
      </c>
      <c r="GO64" s="37" t="e">
        <f t="shared" si="13"/>
        <v>#DIV/0!</v>
      </c>
      <c r="GP64" s="37" t="e">
        <f t="shared" si="14"/>
        <v>#DIV/0!</v>
      </c>
      <c r="GQ64" s="37" t="e">
        <f t="shared" si="15"/>
        <v>#DIV/0!</v>
      </c>
      <c r="GR64" s="37" t="e">
        <f t="shared" si="16"/>
        <v>#DIV/0!</v>
      </c>
      <c r="GS64" s="37" t="e">
        <f t="shared" si="17"/>
        <v>#DIV/0!</v>
      </c>
      <c r="GT64" s="37" t="e">
        <f t="shared" si="18"/>
        <v>#DIV/0!</v>
      </c>
      <c r="GU64" s="70"/>
      <c r="GV64" s="70"/>
      <c r="GW64" s="5"/>
      <c r="GX64" s="5"/>
      <c r="GY64" s="5"/>
      <c r="GZ64" s="5"/>
      <c r="HA64" s="5"/>
      <c r="HB64" s="5"/>
    </row>
    <row r="65" spans="1:214" ht="11.25" hidden="1" customHeight="1">
      <c r="A65" s="28">
        <v>35551</v>
      </c>
      <c r="B65" s="67">
        <v>0</v>
      </c>
      <c r="C65" s="68">
        <v>0</v>
      </c>
      <c r="D65" s="68">
        <v>0</v>
      </c>
      <c r="E65" s="71">
        <f t="shared" si="19"/>
        <v>0</v>
      </c>
      <c r="F65" s="68"/>
      <c r="G65" s="68"/>
      <c r="H65" s="68"/>
      <c r="I65" s="71">
        <f t="shared" si="20"/>
        <v>0</v>
      </c>
      <c r="J65" s="68"/>
      <c r="K65" s="68"/>
      <c r="L65" s="68"/>
      <c r="M65" s="68"/>
      <c r="N65" s="68"/>
      <c r="O65" s="68"/>
      <c r="P65" s="68"/>
      <c r="Q65" s="71">
        <f t="shared" si="21"/>
        <v>0</v>
      </c>
      <c r="R65" s="68"/>
      <c r="S65" s="68"/>
      <c r="T65" s="68"/>
      <c r="U65" s="71">
        <f t="shared" si="22"/>
        <v>0</v>
      </c>
      <c r="V65" s="67"/>
      <c r="W65" s="68"/>
      <c r="X65" s="68"/>
      <c r="Y65" s="71">
        <f t="shared" si="23"/>
        <v>0</v>
      </c>
      <c r="Z65" s="67"/>
      <c r="AA65" s="68"/>
      <c r="AB65" s="68"/>
      <c r="AC65" s="71">
        <f t="shared" si="24"/>
        <v>0</v>
      </c>
      <c r="AD65" s="68"/>
      <c r="AE65" s="68"/>
      <c r="AF65" s="68"/>
      <c r="AG65" s="71">
        <f t="shared" si="25"/>
        <v>0</v>
      </c>
      <c r="AH65" s="68"/>
      <c r="AI65" s="68"/>
      <c r="AJ65" s="68"/>
      <c r="AK65" s="71">
        <f t="shared" si="62"/>
        <v>0</v>
      </c>
      <c r="AL65" s="67"/>
      <c r="AM65" s="68"/>
      <c r="AN65" s="68"/>
      <c r="AO65" s="71">
        <f t="shared" si="63"/>
        <v>0</v>
      </c>
      <c r="AP65" s="67"/>
      <c r="AQ65" s="68"/>
      <c r="AR65" s="68"/>
      <c r="AS65" s="71">
        <f t="shared" si="64"/>
        <v>0</v>
      </c>
      <c r="AT65" s="67"/>
      <c r="AU65" s="68"/>
      <c r="AV65" s="68"/>
      <c r="AW65" s="71">
        <f t="shared" si="65"/>
        <v>0</v>
      </c>
      <c r="AX65" s="67"/>
      <c r="AY65" s="68"/>
      <c r="AZ65" s="68"/>
      <c r="BA65" s="71">
        <f t="shared" si="66"/>
        <v>0</v>
      </c>
      <c r="BB65" s="67"/>
      <c r="BC65" s="68"/>
      <c r="BD65" s="68"/>
      <c r="BE65" s="71">
        <f t="shared" si="67"/>
        <v>0</v>
      </c>
      <c r="BF65" s="68"/>
      <c r="BG65" s="68"/>
      <c r="BH65" s="68"/>
      <c r="BI65" s="71">
        <f t="shared" si="68"/>
        <v>0</v>
      </c>
      <c r="BJ65" s="68"/>
      <c r="BK65" s="68"/>
      <c r="BL65" s="68"/>
      <c r="BM65" s="71">
        <f t="shared" si="69"/>
        <v>0</v>
      </c>
      <c r="BN65" s="68"/>
      <c r="BO65" s="68"/>
      <c r="BP65" s="68"/>
      <c r="BQ65" s="71">
        <f t="shared" si="70"/>
        <v>0</v>
      </c>
      <c r="BR65" s="68"/>
      <c r="BS65" s="68"/>
      <c r="BT65" s="68"/>
      <c r="BU65" s="71">
        <f t="shared" si="71"/>
        <v>0</v>
      </c>
      <c r="BV65" s="68"/>
      <c r="BW65" s="68"/>
      <c r="BX65" s="68"/>
      <c r="BY65" s="71">
        <f t="shared" si="72"/>
        <v>0</v>
      </c>
      <c r="BZ65" s="68"/>
      <c r="CA65" s="68"/>
      <c r="CB65" s="68"/>
      <c r="CC65" s="71">
        <f t="shared" si="73"/>
        <v>0</v>
      </c>
      <c r="CD65" s="68"/>
      <c r="CE65" s="68"/>
      <c r="CF65" s="68"/>
      <c r="CG65" s="71">
        <f t="shared" si="74"/>
        <v>0</v>
      </c>
      <c r="CH65" s="68"/>
      <c r="CI65" s="68"/>
      <c r="CJ65" s="68"/>
      <c r="CK65" s="71">
        <f t="shared" si="75"/>
        <v>0</v>
      </c>
      <c r="CL65" s="67"/>
      <c r="CM65" s="68"/>
      <c r="CN65" s="68"/>
      <c r="CO65" s="71">
        <f t="shared" si="40"/>
        <v>0</v>
      </c>
      <c r="CP65" s="68"/>
      <c r="CQ65" s="68"/>
      <c r="CR65" s="68"/>
      <c r="CS65" s="71">
        <f t="shared" si="76"/>
        <v>0</v>
      </c>
      <c r="CT65" s="68"/>
      <c r="CU65" s="68"/>
      <c r="CV65" s="68"/>
      <c r="CW65" s="71">
        <f t="shared" si="77"/>
        <v>0</v>
      </c>
      <c r="CX65" s="68"/>
      <c r="CY65" s="68"/>
      <c r="CZ65" s="68"/>
      <c r="DA65" s="71">
        <f t="shared" si="78"/>
        <v>0</v>
      </c>
      <c r="DB65" s="68"/>
      <c r="DC65" s="68"/>
      <c r="DD65" s="68"/>
      <c r="DE65" s="71">
        <f t="shared" si="79"/>
        <v>0</v>
      </c>
      <c r="DF65" s="68"/>
      <c r="DG65" s="68"/>
      <c r="DH65" s="68"/>
      <c r="DI65" s="68"/>
      <c r="DJ65" s="68"/>
      <c r="DK65" s="68"/>
      <c r="DL65" s="68"/>
      <c r="DM65" s="71">
        <f t="shared" si="80"/>
        <v>0</v>
      </c>
      <c r="DN65" s="68"/>
      <c r="DO65" s="68"/>
      <c r="DP65" s="68"/>
      <c r="DQ65" s="71">
        <f t="shared" si="81"/>
        <v>0</v>
      </c>
      <c r="DR65" s="68"/>
      <c r="DS65" s="68"/>
      <c r="DT65" s="68"/>
      <c r="DU65" s="71">
        <f t="shared" si="82"/>
        <v>0</v>
      </c>
      <c r="DV65" s="68"/>
      <c r="DW65" s="68"/>
      <c r="DX65" s="68"/>
      <c r="DY65" s="71">
        <f t="shared" si="83"/>
        <v>0</v>
      </c>
      <c r="DZ65" s="68"/>
      <c r="EA65" s="68"/>
      <c r="EB65" s="68"/>
      <c r="EC65" s="71">
        <f t="shared" si="84"/>
        <v>0</v>
      </c>
      <c r="ED65" s="68"/>
      <c r="EE65" s="68"/>
      <c r="EF65" s="68"/>
      <c r="EG65" s="68"/>
      <c r="EH65" s="68"/>
      <c r="EI65" s="68"/>
      <c r="EJ65" s="68"/>
      <c r="EK65" s="71">
        <f t="shared" si="85"/>
        <v>0</v>
      </c>
      <c r="EL65" s="68"/>
      <c r="EM65" s="68"/>
      <c r="EN65" s="68"/>
      <c r="EO65" s="71">
        <f t="shared" si="86"/>
        <v>0</v>
      </c>
      <c r="EP65" s="68"/>
      <c r="EQ65" s="68"/>
      <c r="ER65" s="68"/>
      <c r="ES65" s="71">
        <f t="shared" si="87"/>
        <v>0</v>
      </c>
      <c r="ET65" s="68"/>
      <c r="EU65" s="68"/>
      <c r="EV65" s="68"/>
      <c r="EW65" s="71">
        <f t="shared" si="88"/>
        <v>0</v>
      </c>
      <c r="EX65" s="67"/>
      <c r="EY65" s="68"/>
      <c r="EZ65" s="68"/>
      <c r="FA65" s="71">
        <f t="shared" si="54"/>
        <v>0</v>
      </c>
      <c r="FB65" s="68"/>
      <c r="FC65" s="68"/>
      <c r="FD65" s="68"/>
      <c r="FE65" s="71">
        <f t="shared" si="89"/>
        <v>0</v>
      </c>
      <c r="FF65" s="67"/>
      <c r="FG65" s="68"/>
      <c r="FH65" s="68"/>
      <c r="FI65" s="71">
        <f t="shared" si="56"/>
        <v>0</v>
      </c>
      <c r="FJ65" s="68"/>
      <c r="FK65" s="68"/>
      <c r="FL65" s="68"/>
      <c r="FM65" s="71">
        <f t="shared" si="90"/>
        <v>0</v>
      </c>
      <c r="FN65" s="68"/>
      <c r="FO65" s="68"/>
      <c r="FP65" s="68"/>
      <c r="FQ65" s="71">
        <f t="shared" si="91"/>
        <v>0</v>
      </c>
      <c r="FR65" s="68"/>
      <c r="FS65" s="68"/>
      <c r="FT65" s="68"/>
      <c r="FU65" s="71">
        <f t="shared" si="92"/>
        <v>0</v>
      </c>
      <c r="FV65" s="68"/>
      <c r="FW65" s="68"/>
      <c r="FX65" s="68"/>
      <c r="FY65" s="71">
        <f t="shared" si="93"/>
        <v>0</v>
      </c>
      <c r="FZ65" s="68"/>
      <c r="GA65" s="68"/>
      <c r="GB65" s="68"/>
      <c r="GC65" s="71">
        <f t="shared" si="94"/>
        <v>0</v>
      </c>
      <c r="GD65" s="67">
        <f t="shared" si="95"/>
        <v>0</v>
      </c>
      <c r="GE65" s="68">
        <f t="shared" si="95"/>
        <v>0</v>
      </c>
      <c r="GF65" s="68">
        <f t="shared" si="95"/>
        <v>0</v>
      </c>
      <c r="GG65" s="68">
        <f t="shared" si="95"/>
        <v>0</v>
      </c>
      <c r="GH65" s="69"/>
      <c r="GI65" s="69"/>
      <c r="GJ65" s="69"/>
      <c r="GK65" s="37" t="e">
        <f t="shared" si="9"/>
        <v>#DIV/0!</v>
      </c>
      <c r="GL65" s="37" t="e">
        <f t="shared" si="10"/>
        <v>#DIV/0!</v>
      </c>
      <c r="GM65" s="37" t="e">
        <f t="shared" si="11"/>
        <v>#DIV/0!</v>
      </c>
      <c r="GN65" s="37" t="e">
        <f t="shared" si="12"/>
        <v>#DIV/0!</v>
      </c>
      <c r="GO65" s="37" t="e">
        <f t="shared" si="13"/>
        <v>#DIV/0!</v>
      </c>
      <c r="GP65" s="37" t="e">
        <f t="shared" si="14"/>
        <v>#DIV/0!</v>
      </c>
      <c r="GQ65" s="37" t="e">
        <f t="shared" si="15"/>
        <v>#DIV/0!</v>
      </c>
      <c r="GR65" s="37" t="e">
        <f t="shared" si="16"/>
        <v>#DIV/0!</v>
      </c>
      <c r="GS65" s="37" t="e">
        <f t="shared" si="17"/>
        <v>#DIV/0!</v>
      </c>
      <c r="GT65" s="37" t="e">
        <f t="shared" si="18"/>
        <v>#DIV/0!</v>
      </c>
      <c r="GU65" s="70"/>
      <c r="GV65" s="70"/>
      <c r="GW65" s="5"/>
      <c r="GX65" s="5"/>
      <c r="GY65" s="5"/>
      <c r="GZ65" s="5"/>
      <c r="HA65" s="5"/>
      <c r="HB65" s="5"/>
    </row>
    <row r="66" spans="1:214" ht="11.25" hidden="1" customHeight="1">
      <c r="A66" s="28">
        <v>35582</v>
      </c>
      <c r="B66" s="67">
        <v>0</v>
      </c>
      <c r="C66" s="68">
        <v>0</v>
      </c>
      <c r="D66" s="68">
        <v>0</v>
      </c>
      <c r="E66" s="71">
        <f t="shared" si="19"/>
        <v>0</v>
      </c>
      <c r="F66" s="68"/>
      <c r="G66" s="68"/>
      <c r="H66" s="68"/>
      <c r="I66" s="71">
        <f t="shared" si="20"/>
        <v>0</v>
      </c>
      <c r="J66" s="68"/>
      <c r="K66" s="68"/>
      <c r="L66" s="68"/>
      <c r="M66" s="68"/>
      <c r="N66" s="68"/>
      <c r="O66" s="68"/>
      <c r="P66" s="68"/>
      <c r="Q66" s="71">
        <f t="shared" si="21"/>
        <v>0</v>
      </c>
      <c r="R66" s="68"/>
      <c r="S66" s="68"/>
      <c r="T66" s="68"/>
      <c r="U66" s="71">
        <f t="shared" si="22"/>
        <v>0</v>
      </c>
      <c r="V66" s="67"/>
      <c r="W66" s="68"/>
      <c r="X66" s="68"/>
      <c r="Y66" s="71">
        <f t="shared" si="23"/>
        <v>0</v>
      </c>
      <c r="Z66" s="67"/>
      <c r="AA66" s="68"/>
      <c r="AB66" s="68"/>
      <c r="AC66" s="71">
        <f t="shared" si="24"/>
        <v>0</v>
      </c>
      <c r="AD66" s="68"/>
      <c r="AE66" s="68"/>
      <c r="AF66" s="68"/>
      <c r="AG66" s="71">
        <f t="shared" si="25"/>
        <v>0</v>
      </c>
      <c r="AH66" s="68"/>
      <c r="AI66" s="68"/>
      <c r="AJ66" s="68"/>
      <c r="AK66" s="71">
        <f t="shared" si="62"/>
        <v>0</v>
      </c>
      <c r="AL66" s="67"/>
      <c r="AM66" s="68"/>
      <c r="AN66" s="68"/>
      <c r="AO66" s="71">
        <f t="shared" si="63"/>
        <v>0</v>
      </c>
      <c r="AP66" s="67"/>
      <c r="AQ66" s="68"/>
      <c r="AR66" s="68"/>
      <c r="AS66" s="71">
        <f t="shared" si="64"/>
        <v>0</v>
      </c>
      <c r="AT66" s="67"/>
      <c r="AU66" s="68"/>
      <c r="AV66" s="68"/>
      <c r="AW66" s="71">
        <f t="shared" si="65"/>
        <v>0</v>
      </c>
      <c r="AX66" s="67"/>
      <c r="AY66" s="68"/>
      <c r="AZ66" s="68"/>
      <c r="BA66" s="71">
        <f t="shared" si="66"/>
        <v>0</v>
      </c>
      <c r="BB66" s="67"/>
      <c r="BC66" s="68"/>
      <c r="BD66" s="68"/>
      <c r="BE66" s="71">
        <f t="shared" si="67"/>
        <v>0</v>
      </c>
      <c r="BF66" s="68"/>
      <c r="BG66" s="68"/>
      <c r="BH66" s="68"/>
      <c r="BI66" s="71">
        <f t="shared" si="68"/>
        <v>0</v>
      </c>
      <c r="BJ66" s="68"/>
      <c r="BK66" s="68"/>
      <c r="BL66" s="68"/>
      <c r="BM66" s="71">
        <f t="shared" si="69"/>
        <v>0</v>
      </c>
      <c r="BN66" s="68"/>
      <c r="BO66" s="68"/>
      <c r="BP66" s="68"/>
      <c r="BQ66" s="71">
        <f t="shared" si="70"/>
        <v>0</v>
      </c>
      <c r="BR66" s="68"/>
      <c r="BS66" s="68"/>
      <c r="BT66" s="68"/>
      <c r="BU66" s="71">
        <f t="shared" si="71"/>
        <v>0</v>
      </c>
      <c r="BV66" s="68"/>
      <c r="BW66" s="68"/>
      <c r="BX66" s="68"/>
      <c r="BY66" s="71">
        <f t="shared" si="72"/>
        <v>0</v>
      </c>
      <c r="BZ66" s="68"/>
      <c r="CA66" s="68"/>
      <c r="CB66" s="68"/>
      <c r="CC66" s="71">
        <f t="shared" si="73"/>
        <v>0</v>
      </c>
      <c r="CD66" s="68"/>
      <c r="CE66" s="68"/>
      <c r="CF66" s="68"/>
      <c r="CG66" s="71">
        <f t="shared" si="74"/>
        <v>0</v>
      </c>
      <c r="CH66" s="68"/>
      <c r="CI66" s="68"/>
      <c r="CJ66" s="68"/>
      <c r="CK66" s="71">
        <f t="shared" si="75"/>
        <v>0</v>
      </c>
      <c r="CL66" s="67"/>
      <c r="CM66" s="68"/>
      <c r="CN66" s="68"/>
      <c r="CO66" s="71">
        <f t="shared" si="40"/>
        <v>0</v>
      </c>
      <c r="CP66" s="68"/>
      <c r="CQ66" s="68"/>
      <c r="CR66" s="68"/>
      <c r="CS66" s="71">
        <f t="shared" si="76"/>
        <v>0</v>
      </c>
      <c r="CT66" s="68"/>
      <c r="CU66" s="68"/>
      <c r="CV66" s="68"/>
      <c r="CW66" s="71">
        <f t="shared" si="77"/>
        <v>0</v>
      </c>
      <c r="CX66" s="68"/>
      <c r="CY66" s="68"/>
      <c r="CZ66" s="68"/>
      <c r="DA66" s="71">
        <f t="shared" si="78"/>
        <v>0</v>
      </c>
      <c r="DB66" s="68"/>
      <c r="DC66" s="68"/>
      <c r="DD66" s="68"/>
      <c r="DE66" s="71">
        <f t="shared" si="79"/>
        <v>0</v>
      </c>
      <c r="DF66" s="68"/>
      <c r="DG66" s="68"/>
      <c r="DH66" s="68"/>
      <c r="DI66" s="68"/>
      <c r="DJ66" s="68"/>
      <c r="DK66" s="68"/>
      <c r="DL66" s="68"/>
      <c r="DM66" s="71">
        <f t="shared" si="80"/>
        <v>0</v>
      </c>
      <c r="DN66" s="68"/>
      <c r="DO66" s="68"/>
      <c r="DP66" s="68"/>
      <c r="DQ66" s="71">
        <f t="shared" si="81"/>
        <v>0</v>
      </c>
      <c r="DR66" s="68"/>
      <c r="DS66" s="68"/>
      <c r="DT66" s="68"/>
      <c r="DU66" s="71">
        <f t="shared" si="82"/>
        <v>0</v>
      </c>
      <c r="DV66" s="68"/>
      <c r="DW66" s="68"/>
      <c r="DX66" s="68"/>
      <c r="DY66" s="71">
        <f t="shared" si="83"/>
        <v>0</v>
      </c>
      <c r="DZ66" s="68"/>
      <c r="EA66" s="68"/>
      <c r="EB66" s="68"/>
      <c r="EC66" s="71">
        <f t="shared" si="84"/>
        <v>0</v>
      </c>
      <c r="ED66" s="68"/>
      <c r="EE66" s="68"/>
      <c r="EF66" s="68"/>
      <c r="EG66" s="68"/>
      <c r="EH66" s="68"/>
      <c r="EI66" s="68"/>
      <c r="EJ66" s="68"/>
      <c r="EK66" s="71">
        <f t="shared" si="85"/>
        <v>0</v>
      </c>
      <c r="EL66" s="68"/>
      <c r="EM66" s="68"/>
      <c r="EN66" s="68"/>
      <c r="EO66" s="71">
        <f t="shared" si="86"/>
        <v>0</v>
      </c>
      <c r="EP66" s="68"/>
      <c r="EQ66" s="68"/>
      <c r="ER66" s="68"/>
      <c r="ES66" s="71">
        <f t="shared" si="87"/>
        <v>0</v>
      </c>
      <c r="ET66" s="68"/>
      <c r="EU66" s="68"/>
      <c r="EV66" s="68"/>
      <c r="EW66" s="71">
        <f t="shared" si="88"/>
        <v>0</v>
      </c>
      <c r="EX66" s="67"/>
      <c r="EY66" s="68"/>
      <c r="EZ66" s="68"/>
      <c r="FA66" s="71">
        <f t="shared" si="54"/>
        <v>0</v>
      </c>
      <c r="FB66" s="68"/>
      <c r="FC66" s="68"/>
      <c r="FD66" s="68"/>
      <c r="FE66" s="71">
        <f t="shared" si="89"/>
        <v>0</v>
      </c>
      <c r="FF66" s="67"/>
      <c r="FG66" s="68"/>
      <c r="FH66" s="68"/>
      <c r="FI66" s="71">
        <f t="shared" si="56"/>
        <v>0</v>
      </c>
      <c r="FJ66" s="68"/>
      <c r="FK66" s="68"/>
      <c r="FL66" s="68"/>
      <c r="FM66" s="71">
        <f t="shared" si="90"/>
        <v>0</v>
      </c>
      <c r="FN66" s="68"/>
      <c r="FO66" s="68"/>
      <c r="FP66" s="68"/>
      <c r="FQ66" s="71">
        <f t="shared" si="91"/>
        <v>0</v>
      </c>
      <c r="FR66" s="68"/>
      <c r="FS66" s="68"/>
      <c r="FT66" s="68"/>
      <c r="FU66" s="71">
        <f t="shared" si="92"/>
        <v>0</v>
      </c>
      <c r="FV66" s="68"/>
      <c r="FW66" s="68"/>
      <c r="FX66" s="68"/>
      <c r="FY66" s="71">
        <f t="shared" si="93"/>
        <v>0</v>
      </c>
      <c r="FZ66" s="68"/>
      <c r="GA66" s="68"/>
      <c r="GB66" s="68"/>
      <c r="GC66" s="71">
        <f t="shared" si="94"/>
        <v>0</v>
      </c>
      <c r="GD66" s="67">
        <f t="shared" si="95"/>
        <v>0</v>
      </c>
      <c r="GE66" s="68">
        <f t="shared" si="95"/>
        <v>0</v>
      </c>
      <c r="GF66" s="68">
        <f t="shared" si="95"/>
        <v>0</v>
      </c>
      <c r="GG66" s="68">
        <f t="shared" si="95"/>
        <v>0</v>
      </c>
      <c r="GH66" s="69"/>
      <c r="GI66" s="69"/>
      <c r="GJ66" s="69"/>
      <c r="GK66" s="37" t="e">
        <f t="shared" si="9"/>
        <v>#DIV/0!</v>
      </c>
      <c r="GL66" s="37" t="e">
        <f t="shared" si="10"/>
        <v>#DIV/0!</v>
      </c>
      <c r="GM66" s="37" t="e">
        <f t="shared" si="11"/>
        <v>#DIV/0!</v>
      </c>
      <c r="GN66" s="37" t="e">
        <f t="shared" si="12"/>
        <v>#DIV/0!</v>
      </c>
      <c r="GO66" s="37" t="e">
        <f t="shared" si="13"/>
        <v>#DIV/0!</v>
      </c>
      <c r="GP66" s="37" t="e">
        <f t="shared" si="14"/>
        <v>#DIV/0!</v>
      </c>
      <c r="GQ66" s="37" t="e">
        <f t="shared" si="15"/>
        <v>#DIV/0!</v>
      </c>
      <c r="GR66" s="37" t="e">
        <f t="shared" si="16"/>
        <v>#DIV/0!</v>
      </c>
      <c r="GS66" s="37" t="e">
        <f t="shared" si="17"/>
        <v>#DIV/0!</v>
      </c>
      <c r="GT66" s="37" t="e">
        <f t="shared" si="18"/>
        <v>#DIV/0!</v>
      </c>
      <c r="GU66" s="70"/>
      <c r="GV66" s="70"/>
      <c r="GW66" s="5"/>
      <c r="GX66" s="5"/>
      <c r="GY66" s="5"/>
      <c r="GZ66" s="5"/>
      <c r="HA66" s="5"/>
      <c r="HB66" s="5"/>
    </row>
    <row r="67" spans="1:214" ht="11.25" hidden="1" customHeight="1">
      <c r="A67" s="28">
        <v>35612</v>
      </c>
      <c r="B67" s="67">
        <v>0</v>
      </c>
      <c r="C67" s="68">
        <v>0</v>
      </c>
      <c r="D67" s="68">
        <v>0</v>
      </c>
      <c r="E67" s="71">
        <f t="shared" si="19"/>
        <v>0</v>
      </c>
      <c r="F67" s="68"/>
      <c r="G67" s="68"/>
      <c r="H67" s="68"/>
      <c r="I67" s="71">
        <f t="shared" si="20"/>
        <v>0</v>
      </c>
      <c r="J67" s="68"/>
      <c r="K67" s="68"/>
      <c r="L67" s="68"/>
      <c r="M67" s="68"/>
      <c r="N67" s="68"/>
      <c r="O67" s="68"/>
      <c r="P67" s="68"/>
      <c r="Q67" s="71">
        <f t="shared" si="21"/>
        <v>0</v>
      </c>
      <c r="R67" s="68"/>
      <c r="S67" s="68"/>
      <c r="T67" s="68"/>
      <c r="U67" s="71">
        <f t="shared" si="22"/>
        <v>0</v>
      </c>
      <c r="V67" s="67"/>
      <c r="W67" s="68"/>
      <c r="X67" s="68"/>
      <c r="Y67" s="71">
        <f t="shared" si="23"/>
        <v>0</v>
      </c>
      <c r="Z67" s="67"/>
      <c r="AA67" s="68"/>
      <c r="AB67" s="68"/>
      <c r="AC67" s="71">
        <f t="shared" si="24"/>
        <v>0</v>
      </c>
      <c r="AD67" s="68"/>
      <c r="AE67" s="68"/>
      <c r="AF67" s="68"/>
      <c r="AG67" s="71">
        <f t="shared" si="25"/>
        <v>0</v>
      </c>
      <c r="AH67" s="68"/>
      <c r="AI67" s="68"/>
      <c r="AJ67" s="68"/>
      <c r="AK67" s="71">
        <f t="shared" si="62"/>
        <v>0</v>
      </c>
      <c r="AL67" s="67"/>
      <c r="AM67" s="68"/>
      <c r="AN67" s="68"/>
      <c r="AO67" s="71">
        <f t="shared" si="63"/>
        <v>0</v>
      </c>
      <c r="AP67" s="67"/>
      <c r="AQ67" s="68"/>
      <c r="AR67" s="68"/>
      <c r="AS67" s="71">
        <f t="shared" si="64"/>
        <v>0</v>
      </c>
      <c r="AT67" s="67"/>
      <c r="AU67" s="68"/>
      <c r="AV67" s="68"/>
      <c r="AW67" s="71">
        <f t="shared" si="65"/>
        <v>0</v>
      </c>
      <c r="AX67" s="67"/>
      <c r="AY67" s="68"/>
      <c r="AZ67" s="68"/>
      <c r="BA67" s="71">
        <f t="shared" si="66"/>
        <v>0</v>
      </c>
      <c r="BB67" s="67"/>
      <c r="BC67" s="68"/>
      <c r="BD67" s="68"/>
      <c r="BE67" s="71">
        <f t="shared" si="67"/>
        <v>0</v>
      </c>
      <c r="BF67" s="68"/>
      <c r="BG67" s="68"/>
      <c r="BH67" s="68"/>
      <c r="BI67" s="71">
        <f t="shared" si="68"/>
        <v>0</v>
      </c>
      <c r="BJ67" s="68"/>
      <c r="BK67" s="68"/>
      <c r="BL67" s="68"/>
      <c r="BM67" s="71">
        <f t="shared" si="69"/>
        <v>0</v>
      </c>
      <c r="BN67" s="68"/>
      <c r="BO67" s="68"/>
      <c r="BP67" s="68"/>
      <c r="BQ67" s="71">
        <f t="shared" si="70"/>
        <v>0</v>
      </c>
      <c r="BR67" s="68"/>
      <c r="BS67" s="68"/>
      <c r="BT67" s="68"/>
      <c r="BU67" s="71">
        <f t="shared" si="71"/>
        <v>0</v>
      </c>
      <c r="BV67" s="68"/>
      <c r="BW67" s="68"/>
      <c r="BX67" s="68"/>
      <c r="BY67" s="71">
        <f t="shared" si="72"/>
        <v>0</v>
      </c>
      <c r="BZ67" s="68"/>
      <c r="CA67" s="68"/>
      <c r="CB67" s="68"/>
      <c r="CC67" s="71">
        <f t="shared" si="73"/>
        <v>0</v>
      </c>
      <c r="CD67" s="68"/>
      <c r="CE67" s="68"/>
      <c r="CF67" s="68"/>
      <c r="CG67" s="71">
        <f t="shared" si="74"/>
        <v>0</v>
      </c>
      <c r="CH67" s="68"/>
      <c r="CI67" s="68"/>
      <c r="CJ67" s="68"/>
      <c r="CK67" s="71">
        <f t="shared" si="75"/>
        <v>0</v>
      </c>
      <c r="CL67" s="67"/>
      <c r="CM67" s="68"/>
      <c r="CN67" s="68"/>
      <c r="CO67" s="71">
        <f t="shared" si="40"/>
        <v>0</v>
      </c>
      <c r="CP67" s="68"/>
      <c r="CQ67" s="68"/>
      <c r="CR67" s="68"/>
      <c r="CS67" s="71">
        <f t="shared" si="76"/>
        <v>0</v>
      </c>
      <c r="CT67" s="68"/>
      <c r="CU67" s="68"/>
      <c r="CV67" s="68"/>
      <c r="CW67" s="71">
        <f t="shared" si="77"/>
        <v>0</v>
      </c>
      <c r="CX67" s="68"/>
      <c r="CY67" s="68"/>
      <c r="CZ67" s="68"/>
      <c r="DA67" s="71">
        <f t="shared" si="78"/>
        <v>0</v>
      </c>
      <c r="DB67" s="68"/>
      <c r="DC67" s="68"/>
      <c r="DD67" s="68"/>
      <c r="DE67" s="71">
        <f t="shared" si="79"/>
        <v>0</v>
      </c>
      <c r="DF67" s="68"/>
      <c r="DG67" s="68"/>
      <c r="DH67" s="68"/>
      <c r="DI67" s="68"/>
      <c r="DJ67" s="68"/>
      <c r="DK67" s="68"/>
      <c r="DL67" s="68"/>
      <c r="DM67" s="71">
        <f t="shared" si="80"/>
        <v>0</v>
      </c>
      <c r="DN67" s="68"/>
      <c r="DO67" s="68"/>
      <c r="DP67" s="68"/>
      <c r="DQ67" s="71">
        <f t="shared" si="81"/>
        <v>0</v>
      </c>
      <c r="DR67" s="68"/>
      <c r="DS67" s="68"/>
      <c r="DT67" s="68"/>
      <c r="DU67" s="71">
        <f t="shared" si="82"/>
        <v>0</v>
      </c>
      <c r="DV67" s="68"/>
      <c r="DW67" s="68"/>
      <c r="DX67" s="68"/>
      <c r="DY67" s="71">
        <f t="shared" si="83"/>
        <v>0</v>
      </c>
      <c r="DZ67" s="68"/>
      <c r="EA67" s="68"/>
      <c r="EB67" s="68"/>
      <c r="EC67" s="71">
        <f t="shared" si="84"/>
        <v>0</v>
      </c>
      <c r="ED67" s="68"/>
      <c r="EE67" s="68"/>
      <c r="EF67" s="68"/>
      <c r="EG67" s="68"/>
      <c r="EH67" s="68"/>
      <c r="EI67" s="68"/>
      <c r="EJ67" s="68"/>
      <c r="EK67" s="71">
        <f t="shared" si="85"/>
        <v>0</v>
      </c>
      <c r="EL67" s="68"/>
      <c r="EM67" s="68"/>
      <c r="EN67" s="68"/>
      <c r="EO67" s="71">
        <f t="shared" si="86"/>
        <v>0</v>
      </c>
      <c r="EP67" s="68"/>
      <c r="EQ67" s="68"/>
      <c r="ER67" s="68"/>
      <c r="ES67" s="71">
        <f t="shared" si="87"/>
        <v>0</v>
      </c>
      <c r="ET67" s="68"/>
      <c r="EU67" s="68"/>
      <c r="EV67" s="68"/>
      <c r="EW67" s="71">
        <f t="shared" si="88"/>
        <v>0</v>
      </c>
      <c r="EX67" s="67"/>
      <c r="EY67" s="68"/>
      <c r="EZ67" s="68"/>
      <c r="FA67" s="71">
        <f t="shared" si="54"/>
        <v>0</v>
      </c>
      <c r="FB67" s="68"/>
      <c r="FC67" s="68"/>
      <c r="FD67" s="68"/>
      <c r="FE67" s="71">
        <f t="shared" si="89"/>
        <v>0</v>
      </c>
      <c r="FF67" s="67"/>
      <c r="FG67" s="68"/>
      <c r="FH67" s="68"/>
      <c r="FI67" s="71">
        <f t="shared" si="56"/>
        <v>0</v>
      </c>
      <c r="FJ67" s="68"/>
      <c r="FK67" s="68"/>
      <c r="FL67" s="68"/>
      <c r="FM67" s="71">
        <f t="shared" si="90"/>
        <v>0</v>
      </c>
      <c r="FN67" s="68"/>
      <c r="FO67" s="68"/>
      <c r="FP67" s="68"/>
      <c r="FQ67" s="71">
        <f t="shared" si="91"/>
        <v>0</v>
      </c>
      <c r="FR67" s="68"/>
      <c r="FS67" s="68"/>
      <c r="FT67" s="68"/>
      <c r="FU67" s="71">
        <f t="shared" si="92"/>
        <v>0</v>
      </c>
      <c r="FV67" s="68"/>
      <c r="FW67" s="68"/>
      <c r="FX67" s="68"/>
      <c r="FY67" s="71">
        <f t="shared" si="93"/>
        <v>0</v>
      </c>
      <c r="FZ67" s="68"/>
      <c r="GA67" s="68"/>
      <c r="GB67" s="68"/>
      <c r="GC67" s="71">
        <f t="shared" si="94"/>
        <v>0</v>
      </c>
      <c r="GD67" s="67">
        <f t="shared" si="95"/>
        <v>0</v>
      </c>
      <c r="GE67" s="68">
        <f t="shared" si="95"/>
        <v>0</v>
      </c>
      <c r="GF67" s="68">
        <f t="shared" si="95"/>
        <v>0</v>
      </c>
      <c r="GG67" s="68">
        <f t="shared" si="95"/>
        <v>0</v>
      </c>
      <c r="GH67" s="69"/>
      <c r="GI67" s="69"/>
      <c r="GJ67" s="69"/>
      <c r="GK67" s="37" t="e">
        <f t="shared" si="9"/>
        <v>#DIV/0!</v>
      </c>
      <c r="GL67" s="37" t="e">
        <f t="shared" si="10"/>
        <v>#DIV/0!</v>
      </c>
      <c r="GM67" s="37" t="e">
        <f t="shared" si="11"/>
        <v>#DIV/0!</v>
      </c>
      <c r="GN67" s="37" t="e">
        <f t="shared" si="12"/>
        <v>#DIV/0!</v>
      </c>
      <c r="GO67" s="37" t="e">
        <f t="shared" si="13"/>
        <v>#DIV/0!</v>
      </c>
      <c r="GP67" s="37" t="e">
        <f t="shared" si="14"/>
        <v>#DIV/0!</v>
      </c>
      <c r="GQ67" s="37" t="e">
        <f t="shared" si="15"/>
        <v>#DIV/0!</v>
      </c>
      <c r="GR67" s="37" t="e">
        <f t="shared" si="16"/>
        <v>#DIV/0!</v>
      </c>
      <c r="GS67" s="37" t="e">
        <f t="shared" si="17"/>
        <v>#DIV/0!</v>
      </c>
      <c r="GT67" s="37" t="e">
        <f t="shared" si="18"/>
        <v>#DIV/0!</v>
      </c>
      <c r="GU67" s="70"/>
      <c r="GV67" s="70"/>
      <c r="GW67" s="5"/>
      <c r="GX67" s="5"/>
      <c r="GY67" s="5"/>
      <c r="GZ67" s="5"/>
      <c r="HA67" s="5"/>
      <c r="HB67" s="5"/>
    </row>
    <row r="68" spans="1:214" ht="11.25" hidden="1" customHeight="1">
      <c r="A68" s="28">
        <v>35643</v>
      </c>
      <c r="B68" s="67">
        <v>0</v>
      </c>
      <c r="C68" s="68">
        <v>0</v>
      </c>
      <c r="D68" s="68">
        <v>0</v>
      </c>
      <c r="E68" s="71">
        <f t="shared" si="19"/>
        <v>0</v>
      </c>
      <c r="F68" s="68"/>
      <c r="G68" s="68"/>
      <c r="H68" s="68"/>
      <c r="I68" s="71">
        <f t="shared" si="20"/>
        <v>0</v>
      </c>
      <c r="J68" s="68"/>
      <c r="K68" s="68"/>
      <c r="L68" s="68"/>
      <c r="M68" s="68"/>
      <c r="N68" s="68"/>
      <c r="O68" s="68"/>
      <c r="P68" s="68"/>
      <c r="Q68" s="71">
        <f t="shared" si="21"/>
        <v>0</v>
      </c>
      <c r="R68" s="68"/>
      <c r="S68" s="68"/>
      <c r="T68" s="68"/>
      <c r="U68" s="71">
        <f t="shared" si="22"/>
        <v>0</v>
      </c>
      <c r="V68" s="67"/>
      <c r="W68" s="68"/>
      <c r="X68" s="68"/>
      <c r="Y68" s="71">
        <f t="shared" si="23"/>
        <v>0</v>
      </c>
      <c r="Z68" s="67"/>
      <c r="AA68" s="68"/>
      <c r="AB68" s="68"/>
      <c r="AC68" s="71">
        <f t="shared" si="24"/>
        <v>0</v>
      </c>
      <c r="AD68" s="68"/>
      <c r="AE68" s="68"/>
      <c r="AF68" s="68"/>
      <c r="AG68" s="71">
        <f t="shared" si="25"/>
        <v>0</v>
      </c>
      <c r="AH68" s="68"/>
      <c r="AI68" s="68"/>
      <c r="AJ68" s="68"/>
      <c r="AK68" s="71">
        <f t="shared" si="62"/>
        <v>0</v>
      </c>
      <c r="AL68" s="67"/>
      <c r="AM68" s="68"/>
      <c r="AN68" s="68"/>
      <c r="AO68" s="71">
        <f t="shared" si="63"/>
        <v>0</v>
      </c>
      <c r="AP68" s="67"/>
      <c r="AQ68" s="68"/>
      <c r="AR68" s="68"/>
      <c r="AS68" s="71">
        <f t="shared" si="64"/>
        <v>0</v>
      </c>
      <c r="AT68" s="67"/>
      <c r="AU68" s="68"/>
      <c r="AV68" s="68"/>
      <c r="AW68" s="71">
        <f t="shared" si="65"/>
        <v>0</v>
      </c>
      <c r="AX68" s="67"/>
      <c r="AY68" s="68"/>
      <c r="AZ68" s="68"/>
      <c r="BA68" s="71">
        <f t="shared" si="66"/>
        <v>0</v>
      </c>
      <c r="BB68" s="67"/>
      <c r="BC68" s="68"/>
      <c r="BD68" s="68"/>
      <c r="BE68" s="71">
        <f t="shared" si="67"/>
        <v>0</v>
      </c>
      <c r="BF68" s="68"/>
      <c r="BG68" s="68"/>
      <c r="BH68" s="68"/>
      <c r="BI68" s="71">
        <f t="shared" si="68"/>
        <v>0</v>
      </c>
      <c r="BJ68" s="68"/>
      <c r="BK68" s="68"/>
      <c r="BL68" s="68"/>
      <c r="BM68" s="71">
        <f t="shared" si="69"/>
        <v>0</v>
      </c>
      <c r="BN68" s="68"/>
      <c r="BO68" s="68"/>
      <c r="BP68" s="68"/>
      <c r="BQ68" s="71">
        <f t="shared" si="70"/>
        <v>0</v>
      </c>
      <c r="BR68" s="68"/>
      <c r="BS68" s="68"/>
      <c r="BT68" s="68"/>
      <c r="BU68" s="71">
        <f t="shared" si="71"/>
        <v>0</v>
      </c>
      <c r="BV68" s="68"/>
      <c r="BW68" s="68"/>
      <c r="BX68" s="68"/>
      <c r="BY68" s="71">
        <f t="shared" si="72"/>
        <v>0</v>
      </c>
      <c r="BZ68" s="68"/>
      <c r="CA68" s="68"/>
      <c r="CB68" s="68"/>
      <c r="CC68" s="71">
        <f t="shared" si="73"/>
        <v>0</v>
      </c>
      <c r="CD68" s="68"/>
      <c r="CE68" s="68"/>
      <c r="CF68" s="68"/>
      <c r="CG68" s="71">
        <f t="shared" si="74"/>
        <v>0</v>
      </c>
      <c r="CH68" s="68"/>
      <c r="CI68" s="68"/>
      <c r="CJ68" s="68"/>
      <c r="CK68" s="71">
        <f t="shared" si="75"/>
        <v>0</v>
      </c>
      <c r="CL68" s="67"/>
      <c r="CM68" s="68"/>
      <c r="CN68" s="68"/>
      <c r="CO68" s="71">
        <f t="shared" si="40"/>
        <v>0</v>
      </c>
      <c r="CP68" s="68"/>
      <c r="CQ68" s="68"/>
      <c r="CR68" s="68"/>
      <c r="CS68" s="71">
        <f t="shared" si="76"/>
        <v>0</v>
      </c>
      <c r="CT68" s="68"/>
      <c r="CU68" s="68"/>
      <c r="CV68" s="68"/>
      <c r="CW68" s="71">
        <f t="shared" si="77"/>
        <v>0</v>
      </c>
      <c r="CX68" s="68"/>
      <c r="CY68" s="68"/>
      <c r="CZ68" s="68"/>
      <c r="DA68" s="71">
        <f t="shared" si="78"/>
        <v>0</v>
      </c>
      <c r="DB68" s="68"/>
      <c r="DC68" s="68"/>
      <c r="DD68" s="68"/>
      <c r="DE68" s="71">
        <f t="shared" si="79"/>
        <v>0</v>
      </c>
      <c r="DF68" s="68"/>
      <c r="DG68" s="68"/>
      <c r="DH68" s="68"/>
      <c r="DI68" s="68"/>
      <c r="DJ68" s="68"/>
      <c r="DK68" s="68"/>
      <c r="DL68" s="68"/>
      <c r="DM68" s="71">
        <f t="shared" si="80"/>
        <v>0</v>
      </c>
      <c r="DN68" s="68"/>
      <c r="DO68" s="68"/>
      <c r="DP68" s="68"/>
      <c r="DQ68" s="71">
        <f t="shared" si="81"/>
        <v>0</v>
      </c>
      <c r="DR68" s="68"/>
      <c r="DS68" s="68"/>
      <c r="DT68" s="68"/>
      <c r="DU68" s="71">
        <f t="shared" si="82"/>
        <v>0</v>
      </c>
      <c r="DV68" s="68"/>
      <c r="DW68" s="68"/>
      <c r="DX68" s="68"/>
      <c r="DY68" s="71">
        <f t="shared" si="83"/>
        <v>0</v>
      </c>
      <c r="DZ68" s="68"/>
      <c r="EA68" s="68"/>
      <c r="EB68" s="68"/>
      <c r="EC68" s="71">
        <f t="shared" si="84"/>
        <v>0</v>
      </c>
      <c r="ED68" s="68"/>
      <c r="EE68" s="68"/>
      <c r="EF68" s="68"/>
      <c r="EG68" s="68"/>
      <c r="EH68" s="68"/>
      <c r="EI68" s="68"/>
      <c r="EJ68" s="68"/>
      <c r="EK68" s="71">
        <f t="shared" si="85"/>
        <v>0</v>
      </c>
      <c r="EL68" s="68"/>
      <c r="EM68" s="68"/>
      <c r="EN68" s="68"/>
      <c r="EO68" s="71">
        <f t="shared" si="86"/>
        <v>0</v>
      </c>
      <c r="EP68" s="68"/>
      <c r="EQ68" s="68"/>
      <c r="ER68" s="68"/>
      <c r="ES68" s="71">
        <f t="shared" si="87"/>
        <v>0</v>
      </c>
      <c r="ET68" s="68"/>
      <c r="EU68" s="68"/>
      <c r="EV68" s="68"/>
      <c r="EW68" s="71">
        <f t="shared" si="88"/>
        <v>0</v>
      </c>
      <c r="EX68" s="67"/>
      <c r="EY68" s="68"/>
      <c r="EZ68" s="68"/>
      <c r="FA68" s="71">
        <f t="shared" si="54"/>
        <v>0</v>
      </c>
      <c r="FB68" s="68"/>
      <c r="FC68" s="68"/>
      <c r="FD68" s="68"/>
      <c r="FE68" s="71">
        <f t="shared" si="89"/>
        <v>0</v>
      </c>
      <c r="FF68" s="67"/>
      <c r="FG68" s="68"/>
      <c r="FH68" s="68"/>
      <c r="FI68" s="71">
        <f t="shared" si="56"/>
        <v>0</v>
      </c>
      <c r="FJ68" s="68"/>
      <c r="FK68" s="68"/>
      <c r="FL68" s="68"/>
      <c r="FM68" s="71">
        <f t="shared" si="90"/>
        <v>0</v>
      </c>
      <c r="FN68" s="68"/>
      <c r="FO68" s="68"/>
      <c r="FP68" s="68"/>
      <c r="FQ68" s="71">
        <f t="shared" si="91"/>
        <v>0</v>
      </c>
      <c r="FR68" s="68"/>
      <c r="FS68" s="68"/>
      <c r="FT68" s="68"/>
      <c r="FU68" s="71">
        <f t="shared" si="92"/>
        <v>0</v>
      </c>
      <c r="FV68" s="68"/>
      <c r="FW68" s="68"/>
      <c r="FX68" s="68"/>
      <c r="FY68" s="71">
        <f t="shared" si="93"/>
        <v>0</v>
      </c>
      <c r="FZ68" s="68"/>
      <c r="GA68" s="68"/>
      <c r="GB68" s="68"/>
      <c r="GC68" s="71">
        <f t="shared" si="94"/>
        <v>0</v>
      </c>
      <c r="GD68" s="67">
        <f t="shared" ref="GD68:GG83" si="96">+B68+F68+N68+R68+V68+Z68+AD68+AH68+AL68+AP68+AT68+AX68+BB68+BF68+BJ68+BN68+BR68+BV68+BZ68+CD68+CH68+CL68+CP68+CT68+CX68+DB68+DJ68+DN68+DR68+DV68+DZ68+EH68+EL68+EP68+ET68+EX68+FB68+FF68+FJ68+FN68+FR68+FV68+FZ68</f>
        <v>0</v>
      </c>
      <c r="GE68" s="68">
        <f t="shared" si="96"/>
        <v>0</v>
      </c>
      <c r="GF68" s="68">
        <f t="shared" si="96"/>
        <v>0</v>
      </c>
      <c r="GG68" s="68">
        <f t="shared" si="96"/>
        <v>0</v>
      </c>
      <c r="GH68" s="69"/>
      <c r="GI68" s="69"/>
      <c r="GJ68" s="69"/>
      <c r="GK68" s="37" t="e">
        <f t="shared" ref="GK68:GK131" si="97">AY68/GE68*100</f>
        <v>#DIV/0!</v>
      </c>
      <c r="GL68" s="37" t="e">
        <f t="shared" ref="GL68:GL131" si="98">O68/GE68*100</f>
        <v>#DIV/0!</v>
      </c>
      <c r="GM68" s="37" t="e">
        <f t="shared" ref="GM68:GM111" si="99">FS68/GE68*100</f>
        <v>#DIV/0!</v>
      </c>
      <c r="GN68" s="37" t="e">
        <f t="shared" ref="GN68:GN111" si="100">BG68/GE68*100</f>
        <v>#DIV/0!</v>
      </c>
      <c r="GO68" s="37" t="e">
        <f t="shared" ref="GO68:GO131" si="101">GA68/GE68*100</f>
        <v>#DIV/0!</v>
      </c>
      <c r="GP68" s="37" t="e">
        <f t="shared" ref="GP68:GP111" si="102">EU68/GG68*100</f>
        <v>#DIV/0!</v>
      </c>
      <c r="GQ68" s="37" t="e">
        <f t="shared" ref="GQ68:GQ131" si="103">EI68/GE68*100</f>
        <v>#DIV/0!</v>
      </c>
      <c r="GR68" s="37" t="e">
        <f t="shared" ref="GR68:GR131" si="104">CU68/GE68*100</f>
        <v>#DIV/0!</v>
      </c>
      <c r="GS68" s="37" t="e">
        <f t="shared" ref="GS68:GS131" si="105">DS68/GE68*100</f>
        <v>#DIV/0!</v>
      </c>
      <c r="GT68" s="37" t="e">
        <f t="shared" ref="GT68:GT100" si="106">DK68/GE68*100</f>
        <v>#DIV/0!</v>
      </c>
      <c r="GU68" s="70"/>
      <c r="GV68" s="70"/>
      <c r="GW68" s="5"/>
      <c r="GX68" s="5"/>
      <c r="GY68" s="5"/>
      <c r="GZ68" s="5"/>
      <c r="HA68" s="5"/>
      <c r="HB68" s="5"/>
    </row>
    <row r="69" spans="1:214" ht="11.25" hidden="1" customHeight="1">
      <c r="A69" s="28">
        <v>35674</v>
      </c>
      <c r="B69" s="67">
        <v>0</v>
      </c>
      <c r="C69" s="68">
        <v>0</v>
      </c>
      <c r="D69" s="68">
        <v>0</v>
      </c>
      <c r="E69" s="71">
        <f t="shared" ref="E69:E132" si="107">C69+D69</f>
        <v>0</v>
      </c>
      <c r="F69" s="68"/>
      <c r="G69" s="68"/>
      <c r="H69" s="68"/>
      <c r="I69" s="71">
        <f t="shared" ref="I69:I132" si="108">G69+H69</f>
        <v>0</v>
      </c>
      <c r="J69" s="68"/>
      <c r="K69" s="68"/>
      <c r="L69" s="68"/>
      <c r="M69" s="68"/>
      <c r="N69" s="68"/>
      <c r="O69" s="68"/>
      <c r="P69" s="68"/>
      <c r="Q69" s="71">
        <f t="shared" ref="Q69:Q132" si="109">O69+P69</f>
        <v>0</v>
      </c>
      <c r="R69" s="68"/>
      <c r="S69" s="68"/>
      <c r="T69" s="68"/>
      <c r="U69" s="71">
        <f t="shared" ref="U69:U132" si="110">S69+T69</f>
        <v>0</v>
      </c>
      <c r="V69" s="67"/>
      <c r="W69" s="68"/>
      <c r="X69" s="68"/>
      <c r="Y69" s="71">
        <f t="shared" ref="Y69:Y132" si="111">W69+X69</f>
        <v>0</v>
      </c>
      <c r="Z69" s="67"/>
      <c r="AA69" s="68"/>
      <c r="AB69" s="68"/>
      <c r="AC69" s="71">
        <f t="shared" ref="AC69:AC132" si="112">AA69+AB69</f>
        <v>0</v>
      </c>
      <c r="AD69" s="68"/>
      <c r="AE69" s="68"/>
      <c r="AF69" s="68"/>
      <c r="AG69" s="71">
        <f t="shared" ref="AG69:AG132" si="113">AE69+AF69</f>
        <v>0</v>
      </c>
      <c r="AH69" s="68"/>
      <c r="AI69" s="68"/>
      <c r="AJ69" s="68"/>
      <c r="AK69" s="71">
        <f t="shared" si="62"/>
        <v>0</v>
      </c>
      <c r="AL69" s="67"/>
      <c r="AM69" s="68"/>
      <c r="AN69" s="68"/>
      <c r="AO69" s="71">
        <f t="shared" si="63"/>
        <v>0</v>
      </c>
      <c r="AP69" s="67"/>
      <c r="AQ69" s="68"/>
      <c r="AR69" s="68"/>
      <c r="AS69" s="71">
        <f t="shared" si="64"/>
        <v>0</v>
      </c>
      <c r="AT69" s="67"/>
      <c r="AU69" s="68"/>
      <c r="AV69" s="68"/>
      <c r="AW69" s="71">
        <f t="shared" si="65"/>
        <v>0</v>
      </c>
      <c r="AX69" s="67"/>
      <c r="AY69" s="68"/>
      <c r="AZ69" s="68"/>
      <c r="BA69" s="71">
        <f t="shared" si="66"/>
        <v>0</v>
      </c>
      <c r="BB69" s="67"/>
      <c r="BC69" s="68"/>
      <c r="BD69" s="68"/>
      <c r="BE69" s="71">
        <f t="shared" si="67"/>
        <v>0</v>
      </c>
      <c r="BF69" s="68"/>
      <c r="BG69" s="68"/>
      <c r="BH69" s="68"/>
      <c r="BI69" s="71">
        <f t="shared" si="68"/>
        <v>0</v>
      </c>
      <c r="BJ69" s="68"/>
      <c r="BK69" s="68"/>
      <c r="BL69" s="68"/>
      <c r="BM69" s="71">
        <f t="shared" si="69"/>
        <v>0</v>
      </c>
      <c r="BN69" s="68"/>
      <c r="BO69" s="68"/>
      <c r="BP69" s="68"/>
      <c r="BQ69" s="71">
        <f t="shared" si="70"/>
        <v>0</v>
      </c>
      <c r="BR69" s="68"/>
      <c r="BS69" s="68"/>
      <c r="BT69" s="68"/>
      <c r="BU69" s="71">
        <f t="shared" si="71"/>
        <v>0</v>
      </c>
      <c r="BV69" s="68"/>
      <c r="BW69" s="68"/>
      <c r="BX69" s="68"/>
      <c r="BY69" s="71">
        <f t="shared" si="72"/>
        <v>0</v>
      </c>
      <c r="BZ69" s="68"/>
      <c r="CA69" s="68"/>
      <c r="CB69" s="68"/>
      <c r="CC69" s="71">
        <f t="shared" si="73"/>
        <v>0</v>
      </c>
      <c r="CD69" s="68"/>
      <c r="CE69" s="68"/>
      <c r="CF69" s="68"/>
      <c r="CG69" s="71">
        <f t="shared" si="74"/>
        <v>0</v>
      </c>
      <c r="CH69" s="68"/>
      <c r="CI69" s="68"/>
      <c r="CJ69" s="68"/>
      <c r="CK69" s="71">
        <f t="shared" si="75"/>
        <v>0</v>
      </c>
      <c r="CL69" s="67"/>
      <c r="CM69" s="68"/>
      <c r="CN69" s="68"/>
      <c r="CO69" s="71">
        <f t="shared" ref="CO69:CO132" si="114">CM69+CN69</f>
        <v>0</v>
      </c>
      <c r="CP69" s="68"/>
      <c r="CQ69" s="68"/>
      <c r="CR69" s="68"/>
      <c r="CS69" s="71">
        <f t="shared" si="76"/>
        <v>0</v>
      </c>
      <c r="CT69" s="68"/>
      <c r="CU69" s="68"/>
      <c r="CV69" s="68"/>
      <c r="CW69" s="71">
        <f t="shared" si="77"/>
        <v>0</v>
      </c>
      <c r="CX69" s="68"/>
      <c r="CY69" s="68"/>
      <c r="CZ69" s="68"/>
      <c r="DA69" s="71">
        <f t="shared" si="78"/>
        <v>0</v>
      </c>
      <c r="DB69" s="68"/>
      <c r="DC69" s="68"/>
      <c r="DD69" s="68"/>
      <c r="DE69" s="71">
        <f t="shared" si="79"/>
        <v>0</v>
      </c>
      <c r="DF69" s="68"/>
      <c r="DG69" s="68"/>
      <c r="DH69" s="68"/>
      <c r="DI69" s="68"/>
      <c r="DJ69" s="68"/>
      <c r="DK69" s="68"/>
      <c r="DL69" s="68"/>
      <c r="DM69" s="71">
        <f t="shared" si="80"/>
        <v>0</v>
      </c>
      <c r="DN69" s="68"/>
      <c r="DO69" s="68"/>
      <c r="DP69" s="68"/>
      <c r="DQ69" s="71">
        <f t="shared" si="81"/>
        <v>0</v>
      </c>
      <c r="DR69" s="68"/>
      <c r="DS69" s="68"/>
      <c r="DT69" s="68"/>
      <c r="DU69" s="71">
        <f t="shared" si="82"/>
        <v>0</v>
      </c>
      <c r="DV69" s="68"/>
      <c r="DW69" s="68"/>
      <c r="DX69" s="68"/>
      <c r="DY69" s="71">
        <f t="shared" si="83"/>
        <v>0</v>
      </c>
      <c r="DZ69" s="68"/>
      <c r="EA69" s="68"/>
      <c r="EB69" s="68"/>
      <c r="EC69" s="71">
        <f t="shared" si="84"/>
        <v>0</v>
      </c>
      <c r="ED69" s="68"/>
      <c r="EE69" s="68"/>
      <c r="EF69" s="68"/>
      <c r="EG69" s="68"/>
      <c r="EH69" s="68"/>
      <c r="EI69" s="68"/>
      <c r="EJ69" s="68"/>
      <c r="EK69" s="71">
        <f t="shared" si="85"/>
        <v>0</v>
      </c>
      <c r="EL69" s="68"/>
      <c r="EM69" s="68"/>
      <c r="EN69" s="68"/>
      <c r="EO69" s="71">
        <f t="shared" si="86"/>
        <v>0</v>
      </c>
      <c r="EP69" s="68"/>
      <c r="EQ69" s="68"/>
      <c r="ER69" s="68"/>
      <c r="ES69" s="71">
        <f t="shared" si="87"/>
        <v>0</v>
      </c>
      <c r="ET69" s="68"/>
      <c r="EU69" s="68"/>
      <c r="EV69" s="68"/>
      <c r="EW69" s="71">
        <f t="shared" si="88"/>
        <v>0</v>
      </c>
      <c r="EX69" s="67"/>
      <c r="EY69" s="68"/>
      <c r="EZ69" s="68"/>
      <c r="FA69" s="71">
        <f t="shared" ref="FA69:FA132" si="115">EY69+EZ69</f>
        <v>0</v>
      </c>
      <c r="FB69" s="68"/>
      <c r="FC69" s="68"/>
      <c r="FD69" s="68"/>
      <c r="FE69" s="71">
        <f t="shared" si="89"/>
        <v>0</v>
      </c>
      <c r="FF69" s="67"/>
      <c r="FG69" s="68"/>
      <c r="FH69" s="68"/>
      <c r="FI69" s="71">
        <f t="shared" ref="FI69:FI132" si="116">FG69+FH69</f>
        <v>0</v>
      </c>
      <c r="FJ69" s="68"/>
      <c r="FK69" s="68"/>
      <c r="FL69" s="68"/>
      <c r="FM69" s="71">
        <f t="shared" si="90"/>
        <v>0</v>
      </c>
      <c r="FN69" s="68"/>
      <c r="FO69" s="68"/>
      <c r="FP69" s="68"/>
      <c r="FQ69" s="71">
        <f t="shared" si="91"/>
        <v>0</v>
      </c>
      <c r="FR69" s="68"/>
      <c r="FS69" s="68"/>
      <c r="FT69" s="68"/>
      <c r="FU69" s="71">
        <f t="shared" si="92"/>
        <v>0</v>
      </c>
      <c r="FV69" s="68"/>
      <c r="FW69" s="68"/>
      <c r="FX69" s="68"/>
      <c r="FY69" s="71">
        <f t="shared" si="93"/>
        <v>0</v>
      </c>
      <c r="FZ69" s="68"/>
      <c r="GA69" s="68"/>
      <c r="GB69" s="68"/>
      <c r="GC69" s="71">
        <f t="shared" si="94"/>
        <v>0</v>
      </c>
      <c r="GD69" s="67">
        <f t="shared" si="96"/>
        <v>0</v>
      </c>
      <c r="GE69" s="68">
        <f t="shared" si="96"/>
        <v>0</v>
      </c>
      <c r="GF69" s="68">
        <f t="shared" si="96"/>
        <v>0</v>
      </c>
      <c r="GG69" s="68">
        <f t="shared" si="96"/>
        <v>0</v>
      </c>
      <c r="GH69" s="69"/>
      <c r="GI69" s="69"/>
      <c r="GJ69" s="69"/>
      <c r="GK69" s="37" t="e">
        <f t="shared" si="97"/>
        <v>#DIV/0!</v>
      </c>
      <c r="GL69" s="37" t="e">
        <f t="shared" si="98"/>
        <v>#DIV/0!</v>
      </c>
      <c r="GM69" s="37" t="e">
        <f t="shared" si="99"/>
        <v>#DIV/0!</v>
      </c>
      <c r="GN69" s="37" t="e">
        <f t="shared" si="100"/>
        <v>#DIV/0!</v>
      </c>
      <c r="GO69" s="37" t="e">
        <f t="shared" si="101"/>
        <v>#DIV/0!</v>
      </c>
      <c r="GP69" s="37" t="e">
        <f t="shared" si="102"/>
        <v>#DIV/0!</v>
      </c>
      <c r="GQ69" s="37" t="e">
        <f t="shared" si="103"/>
        <v>#DIV/0!</v>
      </c>
      <c r="GR69" s="37" t="e">
        <f t="shared" si="104"/>
        <v>#DIV/0!</v>
      </c>
      <c r="GS69" s="37" t="e">
        <f t="shared" si="105"/>
        <v>#DIV/0!</v>
      </c>
      <c r="GT69" s="37" t="e">
        <f t="shared" si="106"/>
        <v>#DIV/0!</v>
      </c>
      <c r="GU69" s="70"/>
      <c r="GV69" s="70"/>
      <c r="GW69" s="5"/>
      <c r="GX69" s="5"/>
      <c r="GY69" s="5"/>
      <c r="GZ69" s="5"/>
      <c r="HA69" s="5"/>
      <c r="HB69" s="5"/>
    </row>
    <row r="70" spans="1:214" ht="11.25" hidden="1" customHeight="1">
      <c r="A70" s="28">
        <v>35704</v>
      </c>
      <c r="B70" s="67">
        <v>0</v>
      </c>
      <c r="C70" s="68">
        <v>0</v>
      </c>
      <c r="D70" s="68">
        <v>0</v>
      </c>
      <c r="E70" s="71">
        <f t="shared" si="107"/>
        <v>0</v>
      </c>
      <c r="F70" s="68"/>
      <c r="G70" s="68"/>
      <c r="H70" s="68"/>
      <c r="I70" s="71">
        <f t="shared" si="108"/>
        <v>0</v>
      </c>
      <c r="J70" s="68"/>
      <c r="K70" s="68"/>
      <c r="L70" s="68"/>
      <c r="M70" s="68"/>
      <c r="N70" s="68"/>
      <c r="O70" s="68"/>
      <c r="P70" s="68"/>
      <c r="Q70" s="71">
        <f t="shared" si="109"/>
        <v>0</v>
      </c>
      <c r="R70" s="68"/>
      <c r="S70" s="68"/>
      <c r="T70" s="68"/>
      <c r="U70" s="71">
        <f t="shared" si="110"/>
        <v>0</v>
      </c>
      <c r="V70" s="67"/>
      <c r="W70" s="68"/>
      <c r="X70" s="68"/>
      <c r="Y70" s="71">
        <f t="shared" si="111"/>
        <v>0</v>
      </c>
      <c r="Z70" s="67"/>
      <c r="AA70" s="68"/>
      <c r="AB70" s="68"/>
      <c r="AC70" s="71">
        <f t="shared" si="112"/>
        <v>0</v>
      </c>
      <c r="AD70" s="68"/>
      <c r="AE70" s="68"/>
      <c r="AF70" s="68"/>
      <c r="AG70" s="71">
        <f t="shared" si="113"/>
        <v>0</v>
      </c>
      <c r="AH70" s="68"/>
      <c r="AI70" s="68"/>
      <c r="AJ70" s="68"/>
      <c r="AK70" s="71">
        <f t="shared" si="62"/>
        <v>0</v>
      </c>
      <c r="AL70" s="67"/>
      <c r="AM70" s="68"/>
      <c r="AN70" s="68"/>
      <c r="AO70" s="71">
        <f t="shared" si="63"/>
        <v>0</v>
      </c>
      <c r="AP70" s="67"/>
      <c r="AQ70" s="68"/>
      <c r="AR70" s="68"/>
      <c r="AS70" s="71">
        <f t="shared" si="64"/>
        <v>0</v>
      </c>
      <c r="AT70" s="67"/>
      <c r="AU70" s="68"/>
      <c r="AV70" s="68"/>
      <c r="AW70" s="71">
        <f t="shared" si="65"/>
        <v>0</v>
      </c>
      <c r="AX70" s="67"/>
      <c r="AY70" s="68"/>
      <c r="AZ70" s="68"/>
      <c r="BA70" s="71">
        <f t="shared" si="66"/>
        <v>0</v>
      </c>
      <c r="BB70" s="67"/>
      <c r="BC70" s="68"/>
      <c r="BD70" s="68"/>
      <c r="BE70" s="71">
        <f t="shared" si="67"/>
        <v>0</v>
      </c>
      <c r="BF70" s="68"/>
      <c r="BG70" s="68"/>
      <c r="BH70" s="68"/>
      <c r="BI70" s="71">
        <f t="shared" si="68"/>
        <v>0</v>
      </c>
      <c r="BJ70" s="68"/>
      <c r="BK70" s="68"/>
      <c r="BL70" s="68"/>
      <c r="BM70" s="71">
        <f t="shared" si="69"/>
        <v>0</v>
      </c>
      <c r="BN70" s="68"/>
      <c r="BO70" s="68"/>
      <c r="BP70" s="68"/>
      <c r="BQ70" s="71">
        <f t="shared" si="70"/>
        <v>0</v>
      </c>
      <c r="BR70" s="68"/>
      <c r="BS70" s="68"/>
      <c r="BT70" s="68"/>
      <c r="BU70" s="71">
        <f t="shared" si="71"/>
        <v>0</v>
      </c>
      <c r="BV70" s="68"/>
      <c r="BW70" s="68"/>
      <c r="BX70" s="68"/>
      <c r="BY70" s="71">
        <f t="shared" si="72"/>
        <v>0</v>
      </c>
      <c r="BZ70" s="68"/>
      <c r="CA70" s="68"/>
      <c r="CB70" s="68"/>
      <c r="CC70" s="71">
        <f t="shared" si="73"/>
        <v>0</v>
      </c>
      <c r="CD70" s="68"/>
      <c r="CE70" s="68"/>
      <c r="CF70" s="68"/>
      <c r="CG70" s="71">
        <f t="shared" si="74"/>
        <v>0</v>
      </c>
      <c r="CH70" s="68"/>
      <c r="CI70" s="68"/>
      <c r="CJ70" s="68"/>
      <c r="CK70" s="71">
        <f t="shared" si="75"/>
        <v>0</v>
      </c>
      <c r="CL70" s="67"/>
      <c r="CM70" s="68"/>
      <c r="CN70" s="68"/>
      <c r="CO70" s="71">
        <f t="shared" si="114"/>
        <v>0</v>
      </c>
      <c r="CP70" s="68"/>
      <c r="CQ70" s="68"/>
      <c r="CR70" s="68"/>
      <c r="CS70" s="71">
        <f t="shared" si="76"/>
        <v>0</v>
      </c>
      <c r="CT70" s="68"/>
      <c r="CU70" s="68"/>
      <c r="CV70" s="68"/>
      <c r="CW70" s="71">
        <f t="shared" si="77"/>
        <v>0</v>
      </c>
      <c r="CX70" s="68"/>
      <c r="CY70" s="68"/>
      <c r="CZ70" s="68"/>
      <c r="DA70" s="71">
        <f t="shared" si="78"/>
        <v>0</v>
      </c>
      <c r="DB70" s="68"/>
      <c r="DC70" s="68"/>
      <c r="DD70" s="68"/>
      <c r="DE70" s="71">
        <f t="shared" si="79"/>
        <v>0</v>
      </c>
      <c r="DF70" s="68"/>
      <c r="DG70" s="68"/>
      <c r="DH70" s="68"/>
      <c r="DI70" s="68"/>
      <c r="DJ70" s="68"/>
      <c r="DK70" s="68"/>
      <c r="DL70" s="68"/>
      <c r="DM70" s="71">
        <f t="shared" si="80"/>
        <v>0</v>
      </c>
      <c r="DN70" s="68"/>
      <c r="DO70" s="68"/>
      <c r="DP70" s="68"/>
      <c r="DQ70" s="71">
        <f t="shared" si="81"/>
        <v>0</v>
      </c>
      <c r="DR70" s="68"/>
      <c r="DS70" s="68"/>
      <c r="DT70" s="68"/>
      <c r="DU70" s="71">
        <f t="shared" si="82"/>
        <v>0</v>
      </c>
      <c r="DV70" s="68"/>
      <c r="DW70" s="68"/>
      <c r="DX70" s="68"/>
      <c r="DY70" s="71">
        <f t="shared" si="83"/>
        <v>0</v>
      </c>
      <c r="DZ70" s="68"/>
      <c r="EA70" s="68"/>
      <c r="EB70" s="68"/>
      <c r="EC70" s="71">
        <f t="shared" si="84"/>
        <v>0</v>
      </c>
      <c r="ED70" s="68"/>
      <c r="EE70" s="68"/>
      <c r="EF70" s="68"/>
      <c r="EG70" s="68"/>
      <c r="EH70" s="68"/>
      <c r="EI70" s="68"/>
      <c r="EJ70" s="68"/>
      <c r="EK70" s="71">
        <f t="shared" si="85"/>
        <v>0</v>
      </c>
      <c r="EL70" s="68"/>
      <c r="EM70" s="68"/>
      <c r="EN70" s="68"/>
      <c r="EO70" s="71">
        <f t="shared" si="86"/>
        <v>0</v>
      </c>
      <c r="EP70" s="68"/>
      <c r="EQ70" s="68"/>
      <c r="ER70" s="68"/>
      <c r="ES70" s="71">
        <f t="shared" si="87"/>
        <v>0</v>
      </c>
      <c r="ET70" s="68"/>
      <c r="EU70" s="68"/>
      <c r="EV70" s="68"/>
      <c r="EW70" s="71">
        <f t="shared" si="88"/>
        <v>0</v>
      </c>
      <c r="EX70" s="67"/>
      <c r="EY70" s="68"/>
      <c r="EZ70" s="68"/>
      <c r="FA70" s="71">
        <f t="shared" si="115"/>
        <v>0</v>
      </c>
      <c r="FB70" s="68"/>
      <c r="FC70" s="68"/>
      <c r="FD70" s="68"/>
      <c r="FE70" s="71">
        <f t="shared" si="89"/>
        <v>0</v>
      </c>
      <c r="FF70" s="67"/>
      <c r="FG70" s="68"/>
      <c r="FH70" s="68"/>
      <c r="FI70" s="71">
        <f t="shared" si="116"/>
        <v>0</v>
      </c>
      <c r="FJ70" s="68"/>
      <c r="FK70" s="68"/>
      <c r="FL70" s="68"/>
      <c r="FM70" s="71">
        <f t="shared" si="90"/>
        <v>0</v>
      </c>
      <c r="FN70" s="68"/>
      <c r="FO70" s="68"/>
      <c r="FP70" s="68"/>
      <c r="FQ70" s="71">
        <f t="shared" si="91"/>
        <v>0</v>
      </c>
      <c r="FR70" s="68"/>
      <c r="FS70" s="68"/>
      <c r="FT70" s="68"/>
      <c r="FU70" s="71">
        <f t="shared" si="92"/>
        <v>0</v>
      </c>
      <c r="FV70" s="68"/>
      <c r="FW70" s="68"/>
      <c r="FX70" s="68"/>
      <c r="FY70" s="71">
        <f t="shared" si="93"/>
        <v>0</v>
      </c>
      <c r="FZ70" s="68"/>
      <c r="GA70" s="68"/>
      <c r="GB70" s="68"/>
      <c r="GC70" s="71">
        <f t="shared" si="94"/>
        <v>0</v>
      </c>
      <c r="GD70" s="67">
        <f t="shared" si="96"/>
        <v>0</v>
      </c>
      <c r="GE70" s="68">
        <f t="shared" si="96"/>
        <v>0</v>
      </c>
      <c r="GF70" s="68">
        <f t="shared" si="96"/>
        <v>0</v>
      </c>
      <c r="GG70" s="68">
        <f t="shared" si="96"/>
        <v>0</v>
      </c>
      <c r="GH70" s="69"/>
      <c r="GI70" s="69"/>
      <c r="GJ70" s="69"/>
      <c r="GK70" s="37" t="e">
        <f t="shared" si="97"/>
        <v>#DIV/0!</v>
      </c>
      <c r="GL70" s="37" t="e">
        <f t="shared" si="98"/>
        <v>#DIV/0!</v>
      </c>
      <c r="GM70" s="37" t="e">
        <f t="shared" si="99"/>
        <v>#DIV/0!</v>
      </c>
      <c r="GN70" s="37" t="e">
        <f t="shared" si="100"/>
        <v>#DIV/0!</v>
      </c>
      <c r="GO70" s="37" t="e">
        <f t="shared" si="101"/>
        <v>#DIV/0!</v>
      </c>
      <c r="GP70" s="37" t="e">
        <f t="shared" si="102"/>
        <v>#DIV/0!</v>
      </c>
      <c r="GQ70" s="37" t="e">
        <f t="shared" si="103"/>
        <v>#DIV/0!</v>
      </c>
      <c r="GR70" s="37" t="e">
        <f t="shared" si="104"/>
        <v>#DIV/0!</v>
      </c>
      <c r="GS70" s="37" t="e">
        <f t="shared" si="105"/>
        <v>#DIV/0!</v>
      </c>
      <c r="GT70" s="37" t="e">
        <f t="shared" si="106"/>
        <v>#DIV/0!</v>
      </c>
      <c r="GU70" s="70"/>
      <c r="GV70" s="70"/>
      <c r="GW70" s="5"/>
      <c r="GX70" s="5"/>
      <c r="GY70" s="5"/>
      <c r="GZ70" s="5"/>
      <c r="HA70" s="5"/>
      <c r="HB70" s="5"/>
    </row>
    <row r="71" spans="1:214" ht="11.25" hidden="1" customHeight="1">
      <c r="A71" s="28">
        <v>35735</v>
      </c>
      <c r="B71" s="67">
        <v>0</v>
      </c>
      <c r="C71" s="68">
        <v>0</v>
      </c>
      <c r="D71" s="68">
        <v>0</v>
      </c>
      <c r="E71" s="71">
        <f t="shared" si="107"/>
        <v>0</v>
      </c>
      <c r="F71" s="68"/>
      <c r="G71" s="68"/>
      <c r="H71" s="68"/>
      <c r="I71" s="71">
        <f t="shared" si="108"/>
        <v>0</v>
      </c>
      <c r="J71" s="68"/>
      <c r="K71" s="68"/>
      <c r="L71" s="68"/>
      <c r="M71" s="68"/>
      <c r="N71" s="68"/>
      <c r="O71" s="68"/>
      <c r="P71" s="68"/>
      <c r="Q71" s="71">
        <f t="shared" si="109"/>
        <v>0</v>
      </c>
      <c r="R71" s="68"/>
      <c r="S71" s="68"/>
      <c r="T71" s="68"/>
      <c r="U71" s="71">
        <f t="shared" si="110"/>
        <v>0</v>
      </c>
      <c r="V71" s="67"/>
      <c r="W71" s="68"/>
      <c r="X71" s="68"/>
      <c r="Y71" s="71">
        <f t="shared" si="111"/>
        <v>0</v>
      </c>
      <c r="Z71" s="67"/>
      <c r="AA71" s="68"/>
      <c r="AB71" s="68"/>
      <c r="AC71" s="71">
        <f t="shared" si="112"/>
        <v>0</v>
      </c>
      <c r="AD71" s="68"/>
      <c r="AE71" s="68"/>
      <c r="AF71" s="68"/>
      <c r="AG71" s="71">
        <f t="shared" si="113"/>
        <v>0</v>
      </c>
      <c r="AH71" s="68"/>
      <c r="AI71" s="68"/>
      <c r="AJ71" s="68"/>
      <c r="AK71" s="71">
        <f t="shared" si="62"/>
        <v>0</v>
      </c>
      <c r="AL71" s="67"/>
      <c r="AM71" s="68"/>
      <c r="AN71" s="68"/>
      <c r="AO71" s="71">
        <f t="shared" si="63"/>
        <v>0</v>
      </c>
      <c r="AP71" s="67"/>
      <c r="AQ71" s="68"/>
      <c r="AR71" s="68"/>
      <c r="AS71" s="71">
        <f t="shared" si="64"/>
        <v>0</v>
      </c>
      <c r="AT71" s="67"/>
      <c r="AU71" s="68"/>
      <c r="AV71" s="68"/>
      <c r="AW71" s="71">
        <f t="shared" si="65"/>
        <v>0</v>
      </c>
      <c r="AX71" s="67"/>
      <c r="AY71" s="68"/>
      <c r="AZ71" s="68"/>
      <c r="BA71" s="71">
        <f t="shared" si="66"/>
        <v>0</v>
      </c>
      <c r="BB71" s="67"/>
      <c r="BC71" s="68"/>
      <c r="BD71" s="68"/>
      <c r="BE71" s="71">
        <f t="shared" si="67"/>
        <v>0</v>
      </c>
      <c r="BF71" s="68"/>
      <c r="BG71" s="68"/>
      <c r="BH71" s="68"/>
      <c r="BI71" s="71">
        <f t="shared" si="68"/>
        <v>0</v>
      </c>
      <c r="BJ71" s="68"/>
      <c r="BK71" s="68"/>
      <c r="BL71" s="68"/>
      <c r="BM71" s="71">
        <f t="shared" si="69"/>
        <v>0</v>
      </c>
      <c r="BN71" s="68"/>
      <c r="BO71" s="68"/>
      <c r="BP71" s="68"/>
      <c r="BQ71" s="71">
        <f t="shared" si="70"/>
        <v>0</v>
      </c>
      <c r="BR71" s="68"/>
      <c r="BS71" s="68"/>
      <c r="BT71" s="68"/>
      <c r="BU71" s="71">
        <f t="shared" si="71"/>
        <v>0</v>
      </c>
      <c r="BV71" s="68"/>
      <c r="BW71" s="68"/>
      <c r="BX71" s="68"/>
      <c r="BY71" s="71">
        <f t="shared" si="72"/>
        <v>0</v>
      </c>
      <c r="BZ71" s="68"/>
      <c r="CA71" s="68"/>
      <c r="CB71" s="68"/>
      <c r="CC71" s="71">
        <f t="shared" si="73"/>
        <v>0</v>
      </c>
      <c r="CD71" s="68"/>
      <c r="CE71" s="68"/>
      <c r="CF71" s="68"/>
      <c r="CG71" s="71">
        <f t="shared" si="74"/>
        <v>0</v>
      </c>
      <c r="CH71" s="68"/>
      <c r="CI71" s="68"/>
      <c r="CJ71" s="68"/>
      <c r="CK71" s="71">
        <f t="shared" si="75"/>
        <v>0</v>
      </c>
      <c r="CL71" s="67"/>
      <c r="CM71" s="68"/>
      <c r="CN71" s="68"/>
      <c r="CO71" s="71">
        <f t="shared" si="114"/>
        <v>0</v>
      </c>
      <c r="CP71" s="68"/>
      <c r="CQ71" s="68"/>
      <c r="CR71" s="68"/>
      <c r="CS71" s="71">
        <f t="shared" si="76"/>
        <v>0</v>
      </c>
      <c r="CT71" s="68"/>
      <c r="CU71" s="68"/>
      <c r="CV71" s="68"/>
      <c r="CW71" s="71">
        <f t="shared" si="77"/>
        <v>0</v>
      </c>
      <c r="CX71" s="68"/>
      <c r="CY71" s="68"/>
      <c r="CZ71" s="68"/>
      <c r="DA71" s="71">
        <f t="shared" si="78"/>
        <v>0</v>
      </c>
      <c r="DB71" s="68"/>
      <c r="DC71" s="68"/>
      <c r="DD71" s="68"/>
      <c r="DE71" s="71">
        <f t="shared" si="79"/>
        <v>0</v>
      </c>
      <c r="DF71" s="68"/>
      <c r="DG71" s="68"/>
      <c r="DH71" s="68"/>
      <c r="DI71" s="68"/>
      <c r="DJ71" s="68"/>
      <c r="DK71" s="68"/>
      <c r="DL71" s="68"/>
      <c r="DM71" s="71">
        <f t="shared" si="80"/>
        <v>0</v>
      </c>
      <c r="DN71" s="68"/>
      <c r="DO71" s="68"/>
      <c r="DP71" s="68"/>
      <c r="DQ71" s="71">
        <f t="shared" si="81"/>
        <v>0</v>
      </c>
      <c r="DR71" s="68"/>
      <c r="DS71" s="68"/>
      <c r="DT71" s="68"/>
      <c r="DU71" s="71">
        <f t="shared" si="82"/>
        <v>0</v>
      </c>
      <c r="DV71" s="68"/>
      <c r="DW71" s="68"/>
      <c r="DX71" s="68"/>
      <c r="DY71" s="71">
        <f t="shared" si="83"/>
        <v>0</v>
      </c>
      <c r="DZ71" s="68"/>
      <c r="EA71" s="68"/>
      <c r="EB71" s="68"/>
      <c r="EC71" s="71">
        <f t="shared" si="84"/>
        <v>0</v>
      </c>
      <c r="ED71" s="68"/>
      <c r="EE71" s="68"/>
      <c r="EF71" s="68"/>
      <c r="EG71" s="68"/>
      <c r="EH71" s="68"/>
      <c r="EI71" s="68"/>
      <c r="EJ71" s="68"/>
      <c r="EK71" s="71">
        <f t="shared" si="85"/>
        <v>0</v>
      </c>
      <c r="EL71" s="68"/>
      <c r="EM71" s="68"/>
      <c r="EN71" s="68"/>
      <c r="EO71" s="71">
        <f t="shared" si="86"/>
        <v>0</v>
      </c>
      <c r="EP71" s="68"/>
      <c r="EQ71" s="68"/>
      <c r="ER71" s="68"/>
      <c r="ES71" s="71">
        <f t="shared" si="87"/>
        <v>0</v>
      </c>
      <c r="ET71" s="68"/>
      <c r="EU71" s="68"/>
      <c r="EV71" s="68"/>
      <c r="EW71" s="71">
        <f t="shared" si="88"/>
        <v>0</v>
      </c>
      <c r="EX71" s="67"/>
      <c r="EY71" s="68"/>
      <c r="EZ71" s="68"/>
      <c r="FA71" s="71">
        <f t="shared" si="115"/>
        <v>0</v>
      </c>
      <c r="FB71" s="68"/>
      <c r="FC71" s="68"/>
      <c r="FD71" s="68"/>
      <c r="FE71" s="71">
        <f t="shared" si="89"/>
        <v>0</v>
      </c>
      <c r="FF71" s="67"/>
      <c r="FG71" s="68"/>
      <c r="FH71" s="68"/>
      <c r="FI71" s="71">
        <f t="shared" si="116"/>
        <v>0</v>
      </c>
      <c r="FJ71" s="68"/>
      <c r="FK71" s="68"/>
      <c r="FL71" s="68"/>
      <c r="FM71" s="71">
        <f t="shared" si="90"/>
        <v>0</v>
      </c>
      <c r="FN71" s="68"/>
      <c r="FO71" s="68"/>
      <c r="FP71" s="68"/>
      <c r="FQ71" s="71">
        <f t="shared" si="91"/>
        <v>0</v>
      </c>
      <c r="FR71" s="68"/>
      <c r="FS71" s="68"/>
      <c r="FT71" s="68"/>
      <c r="FU71" s="71">
        <f t="shared" si="92"/>
        <v>0</v>
      </c>
      <c r="FV71" s="68"/>
      <c r="FW71" s="68"/>
      <c r="FX71" s="68"/>
      <c r="FY71" s="71">
        <f t="shared" si="93"/>
        <v>0</v>
      </c>
      <c r="FZ71" s="68"/>
      <c r="GA71" s="68"/>
      <c r="GB71" s="68"/>
      <c r="GC71" s="71">
        <f t="shared" si="94"/>
        <v>0</v>
      </c>
      <c r="GD71" s="67">
        <f t="shared" si="96"/>
        <v>0</v>
      </c>
      <c r="GE71" s="68">
        <f t="shared" si="96"/>
        <v>0</v>
      </c>
      <c r="GF71" s="68">
        <f t="shared" si="96"/>
        <v>0</v>
      </c>
      <c r="GG71" s="68">
        <f t="shared" si="96"/>
        <v>0</v>
      </c>
      <c r="GH71" s="69"/>
      <c r="GI71" s="69"/>
      <c r="GJ71" s="69"/>
      <c r="GK71" s="37" t="e">
        <f t="shared" si="97"/>
        <v>#DIV/0!</v>
      </c>
      <c r="GL71" s="37" t="e">
        <f t="shared" si="98"/>
        <v>#DIV/0!</v>
      </c>
      <c r="GM71" s="37" t="e">
        <f t="shared" si="99"/>
        <v>#DIV/0!</v>
      </c>
      <c r="GN71" s="37" t="e">
        <f t="shared" si="100"/>
        <v>#DIV/0!</v>
      </c>
      <c r="GO71" s="37" t="e">
        <f t="shared" si="101"/>
        <v>#DIV/0!</v>
      </c>
      <c r="GP71" s="37" t="e">
        <f t="shared" si="102"/>
        <v>#DIV/0!</v>
      </c>
      <c r="GQ71" s="37" t="e">
        <f t="shared" si="103"/>
        <v>#DIV/0!</v>
      </c>
      <c r="GR71" s="37" t="e">
        <f t="shared" si="104"/>
        <v>#DIV/0!</v>
      </c>
      <c r="GS71" s="37" t="e">
        <f t="shared" si="105"/>
        <v>#DIV/0!</v>
      </c>
      <c r="GT71" s="37" t="e">
        <f t="shared" si="106"/>
        <v>#DIV/0!</v>
      </c>
      <c r="GU71" s="70"/>
      <c r="GV71" s="70"/>
      <c r="GW71" s="5"/>
      <c r="GX71" s="5"/>
      <c r="GY71" s="5"/>
      <c r="GZ71" s="5"/>
      <c r="HA71" s="5"/>
      <c r="HB71" s="5"/>
    </row>
    <row r="72" spans="1:214" ht="11.25" hidden="1" customHeight="1">
      <c r="A72" s="28">
        <v>35765</v>
      </c>
      <c r="B72" s="67">
        <v>0</v>
      </c>
      <c r="C72" s="68">
        <v>0</v>
      </c>
      <c r="D72" s="68">
        <v>0</v>
      </c>
      <c r="E72" s="71">
        <f t="shared" si="107"/>
        <v>0</v>
      </c>
      <c r="F72" s="68"/>
      <c r="G72" s="68"/>
      <c r="H72" s="68"/>
      <c r="I72" s="71">
        <f t="shared" si="108"/>
        <v>0</v>
      </c>
      <c r="J72" s="68"/>
      <c r="K72" s="68"/>
      <c r="L72" s="68"/>
      <c r="M72" s="68"/>
      <c r="N72" s="68"/>
      <c r="O72" s="68"/>
      <c r="P72" s="68"/>
      <c r="Q72" s="71">
        <f t="shared" si="109"/>
        <v>0</v>
      </c>
      <c r="R72" s="68"/>
      <c r="S72" s="68"/>
      <c r="T72" s="68"/>
      <c r="U72" s="71">
        <f t="shared" si="110"/>
        <v>0</v>
      </c>
      <c r="V72" s="67"/>
      <c r="W72" s="68"/>
      <c r="X72" s="68"/>
      <c r="Y72" s="71">
        <f t="shared" si="111"/>
        <v>0</v>
      </c>
      <c r="Z72" s="67"/>
      <c r="AA72" s="68"/>
      <c r="AB72" s="68"/>
      <c r="AC72" s="71">
        <f t="shared" si="112"/>
        <v>0</v>
      </c>
      <c r="AD72" s="68"/>
      <c r="AE72" s="68"/>
      <c r="AF72" s="68"/>
      <c r="AG72" s="71">
        <f t="shared" si="113"/>
        <v>0</v>
      </c>
      <c r="AH72" s="68"/>
      <c r="AI72" s="68"/>
      <c r="AJ72" s="68"/>
      <c r="AK72" s="71">
        <f t="shared" si="62"/>
        <v>0</v>
      </c>
      <c r="AL72" s="67"/>
      <c r="AM72" s="68"/>
      <c r="AN72" s="68"/>
      <c r="AO72" s="71">
        <f t="shared" si="63"/>
        <v>0</v>
      </c>
      <c r="AP72" s="67"/>
      <c r="AQ72" s="68"/>
      <c r="AR72" s="68"/>
      <c r="AS72" s="71">
        <f t="shared" si="64"/>
        <v>0</v>
      </c>
      <c r="AT72" s="67"/>
      <c r="AU72" s="68"/>
      <c r="AV72" s="68"/>
      <c r="AW72" s="71">
        <f t="shared" si="65"/>
        <v>0</v>
      </c>
      <c r="AX72" s="67"/>
      <c r="AY72" s="68"/>
      <c r="AZ72" s="68"/>
      <c r="BA72" s="71">
        <f t="shared" si="66"/>
        <v>0</v>
      </c>
      <c r="BB72" s="67"/>
      <c r="BC72" s="68"/>
      <c r="BD72" s="68"/>
      <c r="BE72" s="71">
        <f t="shared" si="67"/>
        <v>0</v>
      </c>
      <c r="BF72" s="68"/>
      <c r="BG72" s="68"/>
      <c r="BH72" s="68"/>
      <c r="BI72" s="71">
        <f t="shared" si="68"/>
        <v>0</v>
      </c>
      <c r="BJ72" s="68"/>
      <c r="BK72" s="68"/>
      <c r="BL72" s="68"/>
      <c r="BM72" s="71">
        <f t="shared" si="69"/>
        <v>0</v>
      </c>
      <c r="BN72" s="68"/>
      <c r="BO72" s="68"/>
      <c r="BP72" s="68"/>
      <c r="BQ72" s="71">
        <f t="shared" si="70"/>
        <v>0</v>
      </c>
      <c r="BR72" s="68"/>
      <c r="BS72" s="68"/>
      <c r="BT72" s="68"/>
      <c r="BU72" s="71">
        <f t="shared" si="71"/>
        <v>0</v>
      </c>
      <c r="BV72" s="68"/>
      <c r="BW72" s="68"/>
      <c r="BX72" s="68"/>
      <c r="BY72" s="71">
        <f t="shared" si="72"/>
        <v>0</v>
      </c>
      <c r="BZ72" s="68"/>
      <c r="CA72" s="68"/>
      <c r="CB72" s="68"/>
      <c r="CC72" s="71">
        <f t="shared" si="73"/>
        <v>0</v>
      </c>
      <c r="CD72" s="68"/>
      <c r="CE72" s="68"/>
      <c r="CF72" s="68"/>
      <c r="CG72" s="71">
        <f t="shared" si="74"/>
        <v>0</v>
      </c>
      <c r="CH72" s="68"/>
      <c r="CI72" s="68"/>
      <c r="CJ72" s="68"/>
      <c r="CK72" s="71">
        <f t="shared" si="75"/>
        <v>0</v>
      </c>
      <c r="CL72" s="67"/>
      <c r="CM72" s="68"/>
      <c r="CN72" s="68"/>
      <c r="CO72" s="71">
        <f t="shared" si="114"/>
        <v>0</v>
      </c>
      <c r="CP72" s="68"/>
      <c r="CQ72" s="68"/>
      <c r="CR72" s="68"/>
      <c r="CS72" s="71">
        <f t="shared" si="76"/>
        <v>0</v>
      </c>
      <c r="CT72" s="68"/>
      <c r="CU72" s="68"/>
      <c r="CV72" s="68"/>
      <c r="CW72" s="71">
        <f t="shared" si="77"/>
        <v>0</v>
      </c>
      <c r="CX72" s="68"/>
      <c r="CY72" s="68"/>
      <c r="CZ72" s="68"/>
      <c r="DA72" s="71">
        <f t="shared" si="78"/>
        <v>0</v>
      </c>
      <c r="DB72" s="68"/>
      <c r="DC72" s="68"/>
      <c r="DD72" s="68"/>
      <c r="DE72" s="71">
        <f t="shared" si="79"/>
        <v>0</v>
      </c>
      <c r="DF72" s="68"/>
      <c r="DG72" s="68"/>
      <c r="DH72" s="68"/>
      <c r="DI72" s="68"/>
      <c r="DJ72" s="68"/>
      <c r="DK72" s="68"/>
      <c r="DL72" s="68"/>
      <c r="DM72" s="71">
        <f t="shared" si="80"/>
        <v>0</v>
      </c>
      <c r="DN72" s="68"/>
      <c r="DO72" s="68"/>
      <c r="DP72" s="68"/>
      <c r="DQ72" s="71">
        <f t="shared" si="81"/>
        <v>0</v>
      </c>
      <c r="DR72" s="68"/>
      <c r="DS72" s="68"/>
      <c r="DT72" s="68"/>
      <c r="DU72" s="71">
        <f t="shared" si="82"/>
        <v>0</v>
      </c>
      <c r="DV72" s="68"/>
      <c r="DW72" s="68"/>
      <c r="DX72" s="68"/>
      <c r="DY72" s="71">
        <f t="shared" si="83"/>
        <v>0</v>
      </c>
      <c r="DZ72" s="68"/>
      <c r="EA72" s="68"/>
      <c r="EB72" s="68"/>
      <c r="EC72" s="71">
        <f t="shared" si="84"/>
        <v>0</v>
      </c>
      <c r="ED72" s="68"/>
      <c r="EE72" s="68"/>
      <c r="EF72" s="68"/>
      <c r="EG72" s="68"/>
      <c r="EH72" s="68"/>
      <c r="EI72" s="68"/>
      <c r="EJ72" s="68"/>
      <c r="EK72" s="71">
        <f t="shared" si="85"/>
        <v>0</v>
      </c>
      <c r="EL72" s="68"/>
      <c r="EM72" s="68"/>
      <c r="EN72" s="68"/>
      <c r="EO72" s="71">
        <f t="shared" si="86"/>
        <v>0</v>
      </c>
      <c r="EP72" s="68"/>
      <c r="EQ72" s="68"/>
      <c r="ER72" s="68"/>
      <c r="ES72" s="71">
        <f t="shared" si="87"/>
        <v>0</v>
      </c>
      <c r="ET72" s="68"/>
      <c r="EU72" s="68"/>
      <c r="EV72" s="68"/>
      <c r="EW72" s="71">
        <f t="shared" si="88"/>
        <v>0</v>
      </c>
      <c r="EX72" s="67"/>
      <c r="EY72" s="68"/>
      <c r="EZ72" s="68"/>
      <c r="FA72" s="71">
        <f t="shared" si="115"/>
        <v>0</v>
      </c>
      <c r="FB72" s="68"/>
      <c r="FC72" s="68"/>
      <c r="FD72" s="68"/>
      <c r="FE72" s="71">
        <f t="shared" si="89"/>
        <v>0</v>
      </c>
      <c r="FF72" s="67"/>
      <c r="FG72" s="68"/>
      <c r="FH72" s="68"/>
      <c r="FI72" s="71">
        <f t="shared" si="116"/>
        <v>0</v>
      </c>
      <c r="FJ72" s="68"/>
      <c r="FK72" s="68"/>
      <c r="FL72" s="68"/>
      <c r="FM72" s="71">
        <f t="shared" si="90"/>
        <v>0</v>
      </c>
      <c r="FN72" s="68"/>
      <c r="FO72" s="68"/>
      <c r="FP72" s="68"/>
      <c r="FQ72" s="71">
        <f t="shared" si="91"/>
        <v>0</v>
      </c>
      <c r="FR72" s="68"/>
      <c r="FS72" s="68"/>
      <c r="FT72" s="68"/>
      <c r="FU72" s="71">
        <f t="shared" si="92"/>
        <v>0</v>
      </c>
      <c r="FV72" s="68"/>
      <c r="FW72" s="68"/>
      <c r="FX72" s="68"/>
      <c r="FY72" s="71">
        <f t="shared" si="93"/>
        <v>0</v>
      </c>
      <c r="FZ72" s="68"/>
      <c r="GA72" s="68"/>
      <c r="GB72" s="68"/>
      <c r="GC72" s="71">
        <f t="shared" si="94"/>
        <v>0</v>
      </c>
      <c r="GD72" s="67">
        <f t="shared" si="96"/>
        <v>0</v>
      </c>
      <c r="GE72" s="68">
        <f t="shared" si="96"/>
        <v>0</v>
      </c>
      <c r="GF72" s="68">
        <f t="shared" si="96"/>
        <v>0</v>
      </c>
      <c r="GG72" s="68">
        <f t="shared" si="96"/>
        <v>0</v>
      </c>
      <c r="GH72" s="69"/>
      <c r="GI72" s="69"/>
      <c r="GJ72" s="69"/>
      <c r="GK72" s="37" t="e">
        <f t="shared" si="97"/>
        <v>#DIV/0!</v>
      </c>
      <c r="GL72" s="37" t="e">
        <f t="shared" si="98"/>
        <v>#DIV/0!</v>
      </c>
      <c r="GM72" s="37" t="e">
        <f t="shared" si="99"/>
        <v>#DIV/0!</v>
      </c>
      <c r="GN72" s="37" t="e">
        <f t="shared" si="100"/>
        <v>#DIV/0!</v>
      </c>
      <c r="GO72" s="37" t="e">
        <f t="shared" si="101"/>
        <v>#DIV/0!</v>
      </c>
      <c r="GP72" s="37" t="e">
        <f t="shared" si="102"/>
        <v>#DIV/0!</v>
      </c>
      <c r="GQ72" s="37" t="e">
        <f t="shared" si="103"/>
        <v>#DIV/0!</v>
      </c>
      <c r="GR72" s="37" t="e">
        <f t="shared" si="104"/>
        <v>#DIV/0!</v>
      </c>
      <c r="GS72" s="37" t="e">
        <f t="shared" si="105"/>
        <v>#DIV/0!</v>
      </c>
      <c r="GT72" s="37" t="e">
        <f t="shared" si="106"/>
        <v>#DIV/0!</v>
      </c>
      <c r="GU72" s="70"/>
      <c r="GV72" s="70"/>
      <c r="GW72" s="5"/>
      <c r="GX72" s="5"/>
      <c r="GY72" s="5"/>
      <c r="GZ72" s="5"/>
      <c r="HA72" s="5"/>
      <c r="HB72" s="5"/>
    </row>
    <row r="73" spans="1:214" ht="11.25" hidden="1" customHeight="1">
      <c r="A73" s="28">
        <v>35796</v>
      </c>
      <c r="B73" s="67">
        <v>0</v>
      </c>
      <c r="C73" s="68">
        <v>0</v>
      </c>
      <c r="D73" s="68">
        <v>0</v>
      </c>
      <c r="E73" s="71">
        <f t="shared" si="107"/>
        <v>0</v>
      </c>
      <c r="F73" s="68"/>
      <c r="G73" s="68"/>
      <c r="H73" s="68"/>
      <c r="I73" s="71">
        <f t="shared" si="108"/>
        <v>0</v>
      </c>
      <c r="J73" s="68"/>
      <c r="K73" s="68"/>
      <c r="L73" s="68"/>
      <c r="M73" s="68"/>
      <c r="N73" s="68"/>
      <c r="O73" s="68"/>
      <c r="P73" s="68"/>
      <c r="Q73" s="71">
        <f t="shared" si="109"/>
        <v>0</v>
      </c>
      <c r="R73" s="68"/>
      <c r="S73" s="68"/>
      <c r="T73" s="68"/>
      <c r="U73" s="71">
        <f t="shared" si="110"/>
        <v>0</v>
      </c>
      <c r="V73" s="67"/>
      <c r="W73" s="68"/>
      <c r="X73" s="68"/>
      <c r="Y73" s="71">
        <f t="shared" si="111"/>
        <v>0</v>
      </c>
      <c r="Z73" s="67"/>
      <c r="AA73" s="68"/>
      <c r="AB73" s="68"/>
      <c r="AC73" s="71">
        <f t="shared" si="112"/>
        <v>0</v>
      </c>
      <c r="AD73" s="68"/>
      <c r="AE73" s="68"/>
      <c r="AF73" s="68"/>
      <c r="AG73" s="71">
        <f t="shared" si="113"/>
        <v>0</v>
      </c>
      <c r="AH73" s="68"/>
      <c r="AI73" s="68"/>
      <c r="AJ73" s="68"/>
      <c r="AK73" s="71">
        <f t="shared" si="62"/>
        <v>0</v>
      </c>
      <c r="AL73" s="67"/>
      <c r="AM73" s="68"/>
      <c r="AN73" s="68"/>
      <c r="AO73" s="71">
        <f t="shared" si="63"/>
        <v>0</v>
      </c>
      <c r="AP73" s="67"/>
      <c r="AQ73" s="68"/>
      <c r="AR73" s="68"/>
      <c r="AS73" s="71">
        <f t="shared" si="64"/>
        <v>0</v>
      </c>
      <c r="AT73" s="67"/>
      <c r="AU73" s="68"/>
      <c r="AV73" s="68"/>
      <c r="AW73" s="71">
        <f t="shared" si="65"/>
        <v>0</v>
      </c>
      <c r="AX73" s="67"/>
      <c r="AY73" s="68"/>
      <c r="AZ73" s="68"/>
      <c r="BA73" s="71">
        <f t="shared" si="66"/>
        <v>0</v>
      </c>
      <c r="BB73" s="67"/>
      <c r="BC73" s="68"/>
      <c r="BD73" s="68"/>
      <c r="BE73" s="71">
        <f t="shared" si="67"/>
        <v>0</v>
      </c>
      <c r="BF73" s="68"/>
      <c r="BG73" s="68"/>
      <c r="BH73" s="68"/>
      <c r="BI73" s="71">
        <f t="shared" si="68"/>
        <v>0</v>
      </c>
      <c r="BJ73" s="68"/>
      <c r="BK73" s="68"/>
      <c r="BL73" s="68"/>
      <c r="BM73" s="71">
        <f t="shared" si="69"/>
        <v>0</v>
      </c>
      <c r="BN73" s="68"/>
      <c r="BO73" s="68"/>
      <c r="BP73" s="68"/>
      <c r="BQ73" s="71">
        <f t="shared" si="70"/>
        <v>0</v>
      </c>
      <c r="BR73" s="68"/>
      <c r="BS73" s="68"/>
      <c r="BT73" s="68"/>
      <c r="BU73" s="71">
        <f t="shared" si="71"/>
        <v>0</v>
      </c>
      <c r="BV73" s="68"/>
      <c r="BW73" s="68"/>
      <c r="BX73" s="68"/>
      <c r="BY73" s="71">
        <f t="shared" si="72"/>
        <v>0</v>
      </c>
      <c r="BZ73" s="68"/>
      <c r="CA73" s="68"/>
      <c r="CB73" s="68"/>
      <c r="CC73" s="71">
        <f t="shared" si="73"/>
        <v>0</v>
      </c>
      <c r="CD73" s="68"/>
      <c r="CE73" s="68"/>
      <c r="CF73" s="68"/>
      <c r="CG73" s="71">
        <f t="shared" si="74"/>
        <v>0</v>
      </c>
      <c r="CH73" s="68"/>
      <c r="CI73" s="68"/>
      <c r="CJ73" s="68"/>
      <c r="CK73" s="71">
        <f t="shared" si="75"/>
        <v>0</v>
      </c>
      <c r="CL73" s="67"/>
      <c r="CM73" s="68"/>
      <c r="CN73" s="68"/>
      <c r="CO73" s="71">
        <f t="shared" si="114"/>
        <v>0</v>
      </c>
      <c r="CP73" s="68"/>
      <c r="CQ73" s="68"/>
      <c r="CR73" s="68"/>
      <c r="CS73" s="71">
        <f t="shared" si="76"/>
        <v>0</v>
      </c>
      <c r="CT73" s="68"/>
      <c r="CU73" s="68"/>
      <c r="CV73" s="68"/>
      <c r="CW73" s="71">
        <f t="shared" si="77"/>
        <v>0</v>
      </c>
      <c r="CX73" s="68"/>
      <c r="CY73" s="68"/>
      <c r="CZ73" s="68"/>
      <c r="DA73" s="71">
        <f t="shared" si="78"/>
        <v>0</v>
      </c>
      <c r="DB73" s="68"/>
      <c r="DC73" s="68"/>
      <c r="DD73" s="68"/>
      <c r="DE73" s="71">
        <f t="shared" si="79"/>
        <v>0</v>
      </c>
      <c r="DF73" s="68"/>
      <c r="DG73" s="68"/>
      <c r="DH73" s="68"/>
      <c r="DI73" s="68"/>
      <c r="DJ73" s="68"/>
      <c r="DK73" s="68"/>
      <c r="DL73" s="68"/>
      <c r="DM73" s="71">
        <f t="shared" si="80"/>
        <v>0</v>
      </c>
      <c r="DN73" s="68"/>
      <c r="DO73" s="68"/>
      <c r="DP73" s="68"/>
      <c r="DQ73" s="71">
        <f t="shared" si="81"/>
        <v>0</v>
      </c>
      <c r="DR73" s="68"/>
      <c r="DS73" s="68"/>
      <c r="DT73" s="68"/>
      <c r="DU73" s="71">
        <f t="shared" si="82"/>
        <v>0</v>
      </c>
      <c r="DV73" s="68"/>
      <c r="DW73" s="68"/>
      <c r="DX73" s="68"/>
      <c r="DY73" s="71">
        <f t="shared" si="83"/>
        <v>0</v>
      </c>
      <c r="DZ73" s="68"/>
      <c r="EA73" s="68"/>
      <c r="EB73" s="68"/>
      <c r="EC73" s="71">
        <f t="shared" si="84"/>
        <v>0</v>
      </c>
      <c r="ED73" s="68"/>
      <c r="EE73" s="68"/>
      <c r="EF73" s="68"/>
      <c r="EG73" s="68"/>
      <c r="EH73" s="68"/>
      <c r="EI73" s="68"/>
      <c r="EJ73" s="68"/>
      <c r="EK73" s="71">
        <f t="shared" si="85"/>
        <v>0</v>
      </c>
      <c r="EL73" s="68"/>
      <c r="EM73" s="68"/>
      <c r="EN73" s="68"/>
      <c r="EO73" s="71">
        <f t="shared" si="86"/>
        <v>0</v>
      </c>
      <c r="EP73" s="68"/>
      <c r="EQ73" s="68"/>
      <c r="ER73" s="68"/>
      <c r="ES73" s="71">
        <f t="shared" si="87"/>
        <v>0</v>
      </c>
      <c r="ET73" s="68"/>
      <c r="EU73" s="68"/>
      <c r="EV73" s="68"/>
      <c r="EW73" s="71">
        <f t="shared" si="88"/>
        <v>0</v>
      </c>
      <c r="EX73" s="67"/>
      <c r="EY73" s="68"/>
      <c r="EZ73" s="68"/>
      <c r="FA73" s="71">
        <f t="shared" si="115"/>
        <v>0</v>
      </c>
      <c r="FB73" s="68"/>
      <c r="FC73" s="68"/>
      <c r="FD73" s="68"/>
      <c r="FE73" s="71">
        <f t="shared" si="89"/>
        <v>0</v>
      </c>
      <c r="FF73" s="67"/>
      <c r="FG73" s="68"/>
      <c r="FH73" s="68"/>
      <c r="FI73" s="71">
        <f t="shared" si="116"/>
        <v>0</v>
      </c>
      <c r="FJ73" s="68"/>
      <c r="FK73" s="68"/>
      <c r="FL73" s="68"/>
      <c r="FM73" s="71">
        <f t="shared" si="90"/>
        <v>0</v>
      </c>
      <c r="FN73" s="68"/>
      <c r="FO73" s="68"/>
      <c r="FP73" s="68"/>
      <c r="FQ73" s="71">
        <f t="shared" si="91"/>
        <v>0</v>
      </c>
      <c r="FR73" s="68"/>
      <c r="FS73" s="68"/>
      <c r="FT73" s="68"/>
      <c r="FU73" s="71">
        <f t="shared" si="92"/>
        <v>0</v>
      </c>
      <c r="FV73" s="68"/>
      <c r="FW73" s="68"/>
      <c r="FX73" s="68"/>
      <c r="FY73" s="71">
        <f t="shared" si="93"/>
        <v>0</v>
      </c>
      <c r="FZ73" s="68"/>
      <c r="GA73" s="68"/>
      <c r="GB73" s="68"/>
      <c r="GC73" s="71">
        <f t="shared" si="94"/>
        <v>0</v>
      </c>
      <c r="GD73" s="67">
        <f t="shared" si="96"/>
        <v>0</v>
      </c>
      <c r="GE73" s="68">
        <f t="shared" si="96"/>
        <v>0</v>
      </c>
      <c r="GF73" s="68">
        <f t="shared" si="96"/>
        <v>0</v>
      </c>
      <c r="GG73" s="68">
        <f t="shared" si="96"/>
        <v>0</v>
      </c>
      <c r="GH73" s="69"/>
      <c r="GI73" s="69"/>
      <c r="GJ73" s="69"/>
      <c r="GK73" s="37" t="e">
        <f t="shared" si="97"/>
        <v>#DIV/0!</v>
      </c>
      <c r="GL73" s="37" t="e">
        <f t="shared" si="98"/>
        <v>#DIV/0!</v>
      </c>
      <c r="GM73" s="37" t="e">
        <f t="shared" si="99"/>
        <v>#DIV/0!</v>
      </c>
      <c r="GN73" s="37" t="e">
        <f t="shared" si="100"/>
        <v>#DIV/0!</v>
      </c>
      <c r="GO73" s="37" t="e">
        <f t="shared" si="101"/>
        <v>#DIV/0!</v>
      </c>
      <c r="GP73" s="37" t="e">
        <f t="shared" si="102"/>
        <v>#DIV/0!</v>
      </c>
      <c r="GQ73" s="37" t="e">
        <f t="shared" si="103"/>
        <v>#DIV/0!</v>
      </c>
      <c r="GR73" s="37" t="e">
        <f t="shared" si="104"/>
        <v>#DIV/0!</v>
      </c>
      <c r="GS73" s="37" t="e">
        <f t="shared" si="105"/>
        <v>#DIV/0!</v>
      </c>
      <c r="GT73" s="37" t="e">
        <f t="shared" si="106"/>
        <v>#DIV/0!</v>
      </c>
      <c r="GU73" s="70"/>
      <c r="GV73" s="70"/>
      <c r="GW73" s="5"/>
      <c r="GX73" s="5"/>
      <c r="GY73" s="5"/>
      <c r="GZ73" s="5"/>
      <c r="HA73" s="5"/>
      <c r="HB73" s="5"/>
    </row>
    <row r="74" spans="1:214" ht="11.25" hidden="1" customHeight="1">
      <c r="A74" s="28">
        <v>35827</v>
      </c>
      <c r="B74" s="67">
        <v>0</v>
      </c>
      <c r="C74" s="68">
        <v>0</v>
      </c>
      <c r="D74" s="68">
        <v>0</v>
      </c>
      <c r="E74" s="71">
        <f t="shared" si="107"/>
        <v>0</v>
      </c>
      <c r="F74" s="68"/>
      <c r="G74" s="68"/>
      <c r="H74" s="68"/>
      <c r="I74" s="71">
        <f t="shared" si="108"/>
        <v>0</v>
      </c>
      <c r="J74" s="68"/>
      <c r="K74" s="68"/>
      <c r="L74" s="68"/>
      <c r="M74" s="68"/>
      <c r="N74" s="68"/>
      <c r="O74" s="68"/>
      <c r="P74" s="68"/>
      <c r="Q74" s="71">
        <f t="shared" si="109"/>
        <v>0</v>
      </c>
      <c r="R74" s="68"/>
      <c r="S74" s="68"/>
      <c r="T74" s="68"/>
      <c r="U74" s="71">
        <f t="shared" si="110"/>
        <v>0</v>
      </c>
      <c r="V74" s="67"/>
      <c r="W74" s="68"/>
      <c r="X74" s="68"/>
      <c r="Y74" s="71">
        <f t="shared" si="111"/>
        <v>0</v>
      </c>
      <c r="Z74" s="67"/>
      <c r="AA74" s="68"/>
      <c r="AB74" s="68"/>
      <c r="AC74" s="71">
        <f t="shared" si="112"/>
        <v>0</v>
      </c>
      <c r="AD74" s="68"/>
      <c r="AE74" s="68"/>
      <c r="AF74" s="68"/>
      <c r="AG74" s="71">
        <f t="shared" si="113"/>
        <v>0</v>
      </c>
      <c r="AH74" s="68"/>
      <c r="AI74" s="68"/>
      <c r="AJ74" s="68"/>
      <c r="AK74" s="71">
        <f t="shared" si="62"/>
        <v>0</v>
      </c>
      <c r="AL74" s="67"/>
      <c r="AM74" s="68"/>
      <c r="AN74" s="68"/>
      <c r="AO74" s="71">
        <f t="shared" si="63"/>
        <v>0</v>
      </c>
      <c r="AP74" s="67"/>
      <c r="AQ74" s="68"/>
      <c r="AR74" s="68"/>
      <c r="AS74" s="71">
        <f t="shared" si="64"/>
        <v>0</v>
      </c>
      <c r="AT74" s="67"/>
      <c r="AU74" s="68"/>
      <c r="AV74" s="68"/>
      <c r="AW74" s="71">
        <f t="shared" si="65"/>
        <v>0</v>
      </c>
      <c r="AX74" s="67"/>
      <c r="AY74" s="68"/>
      <c r="AZ74" s="68"/>
      <c r="BA74" s="71">
        <f t="shared" si="66"/>
        <v>0</v>
      </c>
      <c r="BB74" s="67"/>
      <c r="BC74" s="68"/>
      <c r="BD74" s="68"/>
      <c r="BE74" s="71">
        <f t="shared" si="67"/>
        <v>0</v>
      </c>
      <c r="BF74" s="68"/>
      <c r="BG74" s="68"/>
      <c r="BH74" s="68"/>
      <c r="BI74" s="71">
        <f t="shared" si="68"/>
        <v>0</v>
      </c>
      <c r="BJ74" s="68"/>
      <c r="BK74" s="68"/>
      <c r="BL74" s="68"/>
      <c r="BM74" s="71">
        <f t="shared" si="69"/>
        <v>0</v>
      </c>
      <c r="BN74" s="68"/>
      <c r="BO74" s="68"/>
      <c r="BP74" s="68"/>
      <c r="BQ74" s="71">
        <f t="shared" si="70"/>
        <v>0</v>
      </c>
      <c r="BR74" s="68"/>
      <c r="BS74" s="68"/>
      <c r="BT74" s="68"/>
      <c r="BU74" s="71">
        <f t="shared" si="71"/>
        <v>0</v>
      </c>
      <c r="BV74" s="68"/>
      <c r="BW74" s="68"/>
      <c r="BX74" s="68"/>
      <c r="BY74" s="71">
        <f t="shared" si="72"/>
        <v>0</v>
      </c>
      <c r="BZ74" s="68"/>
      <c r="CA74" s="68"/>
      <c r="CB74" s="68"/>
      <c r="CC74" s="71">
        <f t="shared" si="73"/>
        <v>0</v>
      </c>
      <c r="CD74" s="68"/>
      <c r="CE74" s="68"/>
      <c r="CF74" s="68"/>
      <c r="CG74" s="71">
        <f t="shared" si="74"/>
        <v>0</v>
      </c>
      <c r="CH74" s="68"/>
      <c r="CI74" s="68"/>
      <c r="CJ74" s="68"/>
      <c r="CK74" s="71">
        <f t="shared" si="75"/>
        <v>0</v>
      </c>
      <c r="CL74" s="67"/>
      <c r="CM74" s="68"/>
      <c r="CN74" s="68"/>
      <c r="CO74" s="71">
        <f t="shared" si="114"/>
        <v>0</v>
      </c>
      <c r="CP74" s="68"/>
      <c r="CQ74" s="68"/>
      <c r="CR74" s="68"/>
      <c r="CS74" s="71">
        <f t="shared" si="76"/>
        <v>0</v>
      </c>
      <c r="CT74" s="68"/>
      <c r="CU74" s="68"/>
      <c r="CV74" s="68"/>
      <c r="CW74" s="71">
        <f t="shared" si="77"/>
        <v>0</v>
      </c>
      <c r="CX74" s="68"/>
      <c r="CY74" s="68"/>
      <c r="CZ74" s="68"/>
      <c r="DA74" s="71">
        <f t="shared" si="78"/>
        <v>0</v>
      </c>
      <c r="DB74" s="68"/>
      <c r="DC74" s="68"/>
      <c r="DD74" s="68"/>
      <c r="DE74" s="71">
        <f t="shared" si="79"/>
        <v>0</v>
      </c>
      <c r="DF74" s="68"/>
      <c r="DG74" s="68"/>
      <c r="DH74" s="68"/>
      <c r="DI74" s="68"/>
      <c r="DJ74" s="68"/>
      <c r="DK74" s="68"/>
      <c r="DL74" s="68"/>
      <c r="DM74" s="71">
        <f t="shared" si="80"/>
        <v>0</v>
      </c>
      <c r="DN74" s="68"/>
      <c r="DO74" s="68"/>
      <c r="DP74" s="68"/>
      <c r="DQ74" s="71">
        <f t="shared" si="81"/>
        <v>0</v>
      </c>
      <c r="DR74" s="68"/>
      <c r="DS74" s="68"/>
      <c r="DT74" s="68"/>
      <c r="DU74" s="71">
        <f t="shared" si="82"/>
        <v>0</v>
      </c>
      <c r="DV74" s="68"/>
      <c r="DW74" s="68"/>
      <c r="DX74" s="68"/>
      <c r="DY74" s="71">
        <f t="shared" si="83"/>
        <v>0</v>
      </c>
      <c r="DZ74" s="68"/>
      <c r="EA74" s="68"/>
      <c r="EB74" s="68"/>
      <c r="EC74" s="71">
        <f t="shared" si="84"/>
        <v>0</v>
      </c>
      <c r="ED74" s="68"/>
      <c r="EE74" s="68"/>
      <c r="EF74" s="68"/>
      <c r="EG74" s="68"/>
      <c r="EH74" s="68"/>
      <c r="EI74" s="68"/>
      <c r="EJ74" s="68"/>
      <c r="EK74" s="71">
        <f t="shared" si="85"/>
        <v>0</v>
      </c>
      <c r="EL74" s="68"/>
      <c r="EM74" s="68"/>
      <c r="EN74" s="68"/>
      <c r="EO74" s="71">
        <f t="shared" si="86"/>
        <v>0</v>
      </c>
      <c r="EP74" s="68"/>
      <c r="EQ74" s="68"/>
      <c r="ER74" s="68"/>
      <c r="ES74" s="71">
        <f t="shared" si="87"/>
        <v>0</v>
      </c>
      <c r="ET74" s="68"/>
      <c r="EU74" s="68"/>
      <c r="EV74" s="68"/>
      <c r="EW74" s="71">
        <f t="shared" si="88"/>
        <v>0</v>
      </c>
      <c r="EX74" s="67"/>
      <c r="EY74" s="68"/>
      <c r="EZ74" s="68"/>
      <c r="FA74" s="71">
        <f t="shared" si="115"/>
        <v>0</v>
      </c>
      <c r="FB74" s="68"/>
      <c r="FC74" s="68"/>
      <c r="FD74" s="68"/>
      <c r="FE74" s="71">
        <f t="shared" si="89"/>
        <v>0</v>
      </c>
      <c r="FF74" s="67"/>
      <c r="FG74" s="68"/>
      <c r="FH74" s="68"/>
      <c r="FI74" s="71">
        <f t="shared" si="116"/>
        <v>0</v>
      </c>
      <c r="FJ74" s="68"/>
      <c r="FK74" s="68"/>
      <c r="FL74" s="68"/>
      <c r="FM74" s="71">
        <f t="shared" si="90"/>
        <v>0</v>
      </c>
      <c r="FN74" s="68"/>
      <c r="FO74" s="68"/>
      <c r="FP74" s="68"/>
      <c r="FQ74" s="71">
        <f t="shared" si="91"/>
        <v>0</v>
      </c>
      <c r="FR74" s="68"/>
      <c r="FS74" s="68"/>
      <c r="FT74" s="68"/>
      <c r="FU74" s="71">
        <f t="shared" si="92"/>
        <v>0</v>
      </c>
      <c r="FV74" s="68"/>
      <c r="FW74" s="68"/>
      <c r="FX74" s="68"/>
      <c r="FY74" s="71">
        <f t="shared" si="93"/>
        <v>0</v>
      </c>
      <c r="FZ74" s="68"/>
      <c r="GA74" s="68"/>
      <c r="GB74" s="68"/>
      <c r="GC74" s="71">
        <f t="shared" si="94"/>
        <v>0</v>
      </c>
      <c r="GD74" s="67">
        <f t="shared" si="96"/>
        <v>0</v>
      </c>
      <c r="GE74" s="68">
        <f t="shared" si="96"/>
        <v>0</v>
      </c>
      <c r="GF74" s="68">
        <f t="shared" si="96"/>
        <v>0</v>
      </c>
      <c r="GG74" s="68">
        <f t="shared" si="96"/>
        <v>0</v>
      </c>
      <c r="GH74" s="69"/>
      <c r="GI74" s="69"/>
      <c r="GJ74" s="69"/>
      <c r="GK74" s="37" t="e">
        <f t="shared" si="97"/>
        <v>#DIV/0!</v>
      </c>
      <c r="GL74" s="37" t="e">
        <f t="shared" si="98"/>
        <v>#DIV/0!</v>
      </c>
      <c r="GM74" s="37" t="e">
        <f t="shared" si="99"/>
        <v>#DIV/0!</v>
      </c>
      <c r="GN74" s="37" t="e">
        <f t="shared" si="100"/>
        <v>#DIV/0!</v>
      </c>
      <c r="GO74" s="37" t="e">
        <f t="shared" si="101"/>
        <v>#DIV/0!</v>
      </c>
      <c r="GP74" s="37" t="e">
        <f t="shared" si="102"/>
        <v>#DIV/0!</v>
      </c>
      <c r="GQ74" s="37" t="e">
        <f t="shared" si="103"/>
        <v>#DIV/0!</v>
      </c>
      <c r="GR74" s="37" t="e">
        <f t="shared" si="104"/>
        <v>#DIV/0!</v>
      </c>
      <c r="GS74" s="37" t="e">
        <f t="shared" si="105"/>
        <v>#DIV/0!</v>
      </c>
      <c r="GT74" s="37" t="e">
        <f t="shared" si="106"/>
        <v>#DIV/0!</v>
      </c>
      <c r="GU74" s="70"/>
      <c r="GV74" s="70"/>
      <c r="GW74" s="5"/>
      <c r="GX74" s="5"/>
      <c r="GY74" s="5"/>
      <c r="GZ74" s="5"/>
      <c r="HA74" s="5"/>
      <c r="HB74" s="5"/>
    </row>
    <row r="75" spans="1:214" ht="11.25" hidden="1" customHeight="1">
      <c r="A75" s="29">
        <v>35855</v>
      </c>
      <c r="B75" s="72">
        <v>0</v>
      </c>
      <c r="C75" s="73">
        <v>0</v>
      </c>
      <c r="D75" s="73">
        <v>0</v>
      </c>
      <c r="E75" s="74">
        <f t="shared" si="107"/>
        <v>0</v>
      </c>
      <c r="F75" s="73"/>
      <c r="G75" s="73"/>
      <c r="H75" s="73"/>
      <c r="I75" s="74">
        <f t="shared" si="108"/>
        <v>0</v>
      </c>
      <c r="J75" s="73"/>
      <c r="K75" s="73"/>
      <c r="L75" s="73"/>
      <c r="M75" s="73"/>
      <c r="N75" s="73"/>
      <c r="O75" s="73"/>
      <c r="P75" s="73"/>
      <c r="Q75" s="74">
        <f t="shared" si="109"/>
        <v>0</v>
      </c>
      <c r="R75" s="73"/>
      <c r="S75" s="73"/>
      <c r="T75" s="73"/>
      <c r="U75" s="74">
        <f t="shared" si="110"/>
        <v>0</v>
      </c>
      <c r="V75" s="72"/>
      <c r="W75" s="73"/>
      <c r="X75" s="73"/>
      <c r="Y75" s="74">
        <f t="shared" si="111"/>
        <v>0</v>
      </c>
      <c r="Z75" s="72"/>
      <c r="AA75" s="73"/>
      <c r="AB75" s="73"/>
      <c r="AC75" s="74">
        <f t="shared" si="112"/>
        <v>0</v>
      </c>
      <c r="AD75" s="73"/>
      <c r="AE75" s="73"/>
      <c r="AF75" s="73"/>
      <c r="AG75" s="74">
        <f t="shared" si="113"/>
        <v>0</v>
      </c>
      <c r="AH75" s="73"/>
      <c r="AI75" s="73"/>
      <c r="AJ75" s="73"/>
      <c r="AK75" s="74">
        <f t="shared" si="62"/>
        <v>0</v>
      </c>
      <c r="AL75" s="72"/>
      <c r="AM75" s="73"/>
      <c r="AN75" s="73"/>
      <c r="AO75" s="74">
        <f t="shared" si="63"/>
        <v>0</v>
      </c>
      <c r="AP75" s="72"/>
      <c r="AQ75" s="73"/>
      <c r="AR75" s="73"/>
      <c r="AS75" s="74">
        <f t="shared" si="64"/>
        <v>0</v>
      </c>
      <c r="AT75" s="72"/>
      <c r="AU75" s="73"/>
      <c r="AV75" s="73"/>
      <c r="AW75" s="74">
        <f t="shared" si="65"/>
        <v>0</v>
      </c>
      <c r="AX75" s="72"/>
      <c r="AY75" s="73"/>
      <c r="AZ75" s="73"/>
      <c r="BA75" s="74">
        <f t="shared" si="66"/>
        <v>0</v>
      </c>
      <c r="BB75" s="72"/>
      <c r="BC75" s="73"/>
      <c r="BD75" s="73"/>
      <c r="BE75" s="74">
        <f t="shared" si="67"/>
        <v>0</v>
      </c>
      <c r="BF75" s="73"/>
      <c r="BG75" s="73"/>
      <c r="BH75" s="73"/>
      <c r="BI75" s="74">
        <f t="shared" si="68"/>
        <v>0</v>
      </c>
      <c r="BJ75" s="73"/>
      <c r="BK75" s="73"/>
      <c r="BL75" s="73"/>
      <c r="BM75" s="74">
        <f t="shared" si="69"/>
        <v>0</v>
      </c>
      <c r="BN75" s="73"/>
      <c r="BO75" s="73"/>
      <c r="BP75" s="73"/>
      <c r="BQ75" s="74">
        <f t="shared" si="70"/>
        <v>0</v>
      </c>
      <c r="BR75" s="73"/>
      <c r="BS75" s="73"/>
      <c r="BT75" s="73"/>
      <c r="BU75" s="74">
        <f t="shared" si="71"/>
        <v>0</v>
      </c>
      <c r="BV75" s="73"/>
      <c r="BW75" s="73"/>
      <c r="BX75" s="73"/>
      <c r="BY75" s="74">
        <f t="shared" si="72"/>
        <v>0</v>
      </c>
      <c r="BZ75" s="73"/>
      <c r="CA75" s="73"/>
      <c r="CB75" s="73"/>
      <c r="CC75" s="74">
        <f t="shared" si="73"/>
        <v>0</v>
      </c>
      <c r="CD75" s="73"/>
      <c r="CE75" s="73"/>
      <c r="CF75" s="73"/>
      <c r="CG75" s="74">
        <f t="shared" si="74"/>
        <v>0</v>
      </c>
      <c r="CH75" s="73"/>
      <c r="CI75" s="73"/>
      <c r="CJ75" s="73"/>
      <c r="CK75" s="74">
        <f t="shared" si="75"/>
        <v>0</v>
      </c>
      <c r="CL75" s="72"/>
      <c r="CM75" s="73"/>
      <c r="CN75" s="73"/>
      <c r="CO75" s="74">
        <f t="shared" si="114"/>
        <v>0</v>
      </c>
      <c r="CP75" s="73"/>
      <c r="CQ75" s="73"/>
      <c r="CR75" s="73"/>
      <c r="CS75" s="74">
        <f t="shared" si="76"/>
        <v>0</v>
      </c>
      <c r="CT75" s="73"/>
      <c r="CU75" s="73"/>
      <c r="CV75" s="73"/>
      <c r="CW75" s="74">
        <f t="shared" si="77"/>
        <v>0</v>
      </c>
      <c r="CX75" s="73"/>
      <c r="CY75" s="73"/>
      <c r="CZ75" s="73"/>
      <c r="DA75" s="74">
        <f t="shared" si="78"/>
        <v>0</v>
      </c>
      <c r="DB75" s="73"/>
      <c r="DC75" s="73"/>
      <c r="DD75" s="73"/>
      <c r="DE75" s="74">
        <f t="shared" si="79"/>
        <v>0</v>
      </c>
      <c r="DF75" s="73"/>
      <c r="DG75" s="73"/>
      <c r="DH75" s="73"/>
      <c r="DI75" s="73"/>
      <c r="DJ75" s="73"/>
      <c r="DK75" s="73"/>
      <c r="DL75" s="73"/>
      <c r="DM75" s="74">
        <f t="shared" si="80"/>
        <v>0</v>
      </c>
      <c r="DN75" s="73"/>
      <c r="DO75" s="73"/>
      <c r="DP75" s="73"/>
      <c r="DQ75" s="74">
        <f t="shared" si="81"/>
        <v>0</v>
      </c>
      <c r="DR75" s="73"/>
      <c r="DS75" s="73"/>
      <c r="DT75" s="73"/>
      <c r="DU75" s="74">
        <f t="shared" si="82"/>
        <v>0</v>
      </c>
      <c r="DV75" s="73"/>
      <c r="DW75" s="73"/>
      <c r="DX75" s="73"/>
      <c r="DY75" s="74">
        <f t="shared" si="83"/>
        <v>0</v>
      </c>
      <c r="DZ75" s="73"/>
      <c r="EA75" s="73"/>
      <c r="EB75" s="73"/>
      <c r="EC75" s="74">
        <f t="shared" si="84"/>
        <v>0</v>
      </c>
      <c r="ED75" s="73"/>
      <c r="EE75" s="73"/>
      <c r="EF75" s="73"/>
      <c r="EG75" s="73"/>
      <c r="EH75" s="73"/>
      <c r="EI75" s="73"/>
      <c r="EJ75" s="73"/>
      <c r="EK75" s="74">
        <f t="shared" si="85"/>
        <v>0</v>
      </c>
      <c r="EL75" s="73"/>
      <c r="EM75" s="73"/>
      <c r="EN75" s="73"/>
      <c r="EO75" s="74">
        <f t="shared" si="86"/>
        <v>0</v>
      </c>
      <c r="EP75" s="73"/>
      <c r="EQ75" s="73"/>
      <c r="ER75" s="73"/>
      <c r="ES75" s="74">
        <f t="shared" si="87"/>
        <v>0</v>
      </c>
      <c r="ET75" s="73"/>
      <c r="EU75" s="73"/>
      <c r="EV75" s="73"/>
      <c r="EW75" s="74">
        <f t="shared" si="88"/>
        <v>0</v>
      </c>
      <c r="EX75" s="72"/>
      <c r="EY75" s="73"/>
      <c r="EZ75" s="73"/>
      <c r="FA75" s="74">
        <f t="shared" si="115"/>
        <v>0</v>
      </c>
      <c r="FB75" s="73"/>
      <c r="FC75" s="73"/>
      <c r="FD75" s="73"/>
      <c r="FE75" s="74">
        <f t="shared" si="89"/>
        <v>0</v>
      </c>
      <c r="FF75" s="72"/>
      <c r="FG75" s="73"/>
      <c r="FH75" s="73"/>
      <c r="FI75" s="74">
        <f t="shared" si="116"/>
        <v>0</v>
      </c>
      <c r="FJ75" s="73"/>
      <c r="FK75" s="73"/>
      <c r="FL75" s="73"/>
      <c r="FM75" s="74">
        <f t="shared" si="90"/>
        <v>0</v>
      </c>
      <c r="FN75" s="73"/>
      <c r="FO75" s="73"/>
      <c r="FP75" s="73"/>
      <c r="FQ75" s="74">
        <f t="shared" si="91"/>
        <v>0</v>
      </c>
      <c r="FR75" s="73"/>
      <c r="FS75" s="73"/>
      <c r="FT75" s="73"/>
      <c r="FU75" s="74">
        <f t="shared" si="92"/>
        <v>0</v>
      </c>
      <c r="FV75" s="73"/>
      <c r="FW75" s="73"/>
      <c r="FX75" s="73"/>
      <c r="FY75" s="74">
        <f t="shared" si="93"/>
        <v>0</v>
      </c>
      <c r="FZ75" s="73"/>
      <c r="GA75" s="73"/>
      <c r="GB75" s="73"/>
      <c r="GC75" s="74">
        <f t="shared" si="94"/>
        <v>0</v>
      </c>
      <c r="GD75" s="72">
        <f t="shared" si="96"/>
        <v>0</v>
      </c>
      <c r="GE75" s="73">
        <f t="shared" si="96"/>
        <v>0</v>
      </c>
      <c r="GF75" s="73">
        <f t="shared" si="96"/>
        <v>0</v>
      </c>
      <c r="GG75" s="73">
        <f t="shared" si="96"/>
        <v>0</v>
      </c>
      <c r="GH75" s="69"/>
      <c r="GI75" s="78"/>
      <c r="GJ75" s="69"/>
      <c r="GK75" s="39" t="e">
        <f t="shared" si="97"/>
        <v>#DIV/0!</v>
      </c>
      <c r="GL75" s="39" t="e">
        <f t="shared" si="98"/>
        <v>#DIV/0!</v>
      </c>
      <c r="GM75" s="39" t="e">
        <f t="shared" si="99"/>
        <v>#DIV/0!</v>
      </c>
      <c r="GN75" s="39" t="e">
        <f t="shared" si="100"/>
        <v>#DIV/0!</v>
      </c>
      <c r="GO75" s="39" t="e">
        <f t="shared" si="101"/>
        <v>#DIV/0!</v>
      </c>
      <c r="GP75" s="39" t="e">
        <f t="shared" si="102"/>
        <v>#DIV/0!</v>
      </c>
      <c r="GQ75" s="39" t="e">
        <f t="shared" si="103"/>
        <v>#DIV/0!</v>
      </c>
      <c r="GR75" s="39" t="e">
        <f t="shared" si="104"/>
        <v>#DIV/0!</v>
      </c>
      <c r="GS75" s="39" t="e">
        <f t="shared" si="105"/>
        <v>#DIV/0!</v>
      </c>
      <c r="GT75" s="39" t="e">
        <f t="shared" si="106"/>
        <v>#DIV/0!</v>
      </c>
      <c r="GU75" s="75"/>
      <c r="GV75" s="75"/>
      <c r="GW75" s="76" t="e">
        <f>SUM(AY64:AY75)/SUM(GE64:GE75)*100</f>
        <v>#DIV/0!</v>
      </c>
      <c r="GX75" s="76" t="e">
        <f>SUM(O64:O75)/SUM(GE64:GE75)*100</f>
        <v>#DIV/0!</v>
      </c>
      <c r="GY75" s="76" t="e">
        <f>SUM(BG64:BG75)/SUM(GE64:GE75)*100</f>
        <v>#DIV/0!</v>
      </c>
      <c r="GZ75" s="76" t="e">
        <f>SUM(FS64:FS75)/SUM(GE64:GE75)*100</f>
        <v>#DIV/0!</v>
      </c>
      <c r="HA75" s="76" t="e">
        <f>SUM(GA64:GA75)/SUM(GE64:GE75)*100</f>
        <v>#DIV/0!</v>
      </c>
      <c r="HB75" s="76" t="e">
        <f>SUM(EU64:EU75)/SUM(GE64:GE75)*100</f>
        <v>#DIV/0!</v>
      </c>
      <c r="HC75" s="76" t="e">
        <f>SUM(EI64:EI75)/SUM(GE64:GE75)*100</f>
        <v>#DIV/0!</v>
      </c>
      <c r="HD75" s="76" t="e">
        <f>SUM(CU64:CU75)/SUM(GE64:GE75)*100</f>
        <v>#DIV/0!</v>
      </c>
      <c r="HE75" s="76" t="e">
        <f>SUM(DS64:DS75)/SUM(GE64:GE75)*100</f>
        <v>#DIV/0!</v>
      </c>
      <c r="HF75" s="77" t="e">
        <f>100-(SUM(GW75:HE75))</f>
        <v>#DIV/0!</v>
      </c>
    </row>
    <row r="76" spans="1:214" ht="11.25" hidden="1" customHeight="1">
      <c r="A76" s="21">
        <v>35886</v>
      </c>
      <c r="B76" s="64">
        <v>0</v>
      </c>
      <c r="C76" s="65">
        <v>0</v>
      </c>
      <c r="D76" s="65">
        <v>0</v>
      </c>
      <c r="E76" s="66">
        <f t="shared" si="107"/>
        <v>0</v>
      </c>
      <c r="F76" s="65"/>
      <c r="G76" s="65"/>
      <c r="H76" s="65"/>
      <c r="I76" s="66">
        <f t="shared" si="108"/>
        <v>0</v>
      </c>
      <c r="J76" s="65"/>
      <c r="K76" s="65"/>
      <c r="L76" s="65"/>
      <c r="M76" s="65"/>
      <c r="N76" s="65"/>
      <c r="O76" s="65"/>
      <c r="P76" s="65"/>
      <c r="Q76" s="66">
        <f t="shared" si="109"/>
        <v>0</v>
      </c>
      <c r="R76" s="65"/>
      <c r="S76" s="65"/>
      <c r="T76" s="65"/>
      <c r="U76" s="66">
        <f t="shared" si="110"/>
        <v>0</v>
      </c>
      <c r="V76" s="64"/>
      <c r="W76" s="65"/>
      <c r="X76" s="65"/>
      <c r="Y76" s="66">
        <f t="shared" si="111"/>
        <v>0</v>
      </c>
      <c r="Z76" s="64"/>
      <c r="AA76" s="65"/>
      <c r="AB76" s="65"/>
      <c r="AC76" s="66">
        <f t="shared" si="112"/>
        <v>0</v>
      </c>
      <c r="AD76" s="65"/>
      <c r="AE76" s="65"/>
      <c r="AF76" s="65"/>
      <c r="AG76" s="66">
        <f t="shared" si="113"/>
        <v>0</v>
      </c>
      <c r="AH76" s="65"/>
      <c r="AI76" s="65"/>
      <c r="AJ76" s="65"/>
      <c r="AK76" s="66">
        <f t="shared" si="62"/>
        <v>0</v>
      </c>
      <c r="AL76" s="64"/>
      <c r="AM76" s="65"/>
      <c r="AN76" s="65"/>
      <c r="AO76" s="66">
        <f t="shared" si="63"/>
        <v>0</v>
      </c>
      <c r="AP76" s="64"/>
      <c r="AQ76" s="65"/>
      <c r="AR76" s="65"/>
      <c r="AS76" s="66">
        <f t="shared" si="64"/>
        <v>0</v>
      </c>
      <c r="AT76" s="64"/>
      <c r="AU76" s="65"/>
      <c r="AV76" s="65"/>
      <c r="AW76" s="66">
        <f t="shared" si="65"/>
        <v>0</v>
      </c>
      <c r="AX76" s="64"/>
      <c r="AY76" s="65"/>
      <c r="AZ76" s="65"/>
      <c r="BA76" s="66">
        <f t="shared" si="66"/>
        <v>0</v>
      </c>
      <c r="BB76" s="64"/>
      <c r="BC76" s="65"/>
      <c r="BD76" s="65"/>
      <c r="BE76" s="66">
        <f t="shared" si="67"/>
        <v>0</v>
      </c>
      <c r="BF76" s="65"/>
      <c r="BG76" s="65"/>
      <c r="BH76" s="65"/>
      <c r="BI76" s="66">
        <f t="shared" si="68"/>
        <v>0</v>
      </c>
      <c r="BJ76" s="65"/>
      <c r="BK76" s="65"/>
      <c r="BL76" s="65"/>
      <c r="BM76" s="66">
        <f t="shared" si="69"/>
        <v>0</v>
      </c>
      <c r="BN76" s="65"/>
      <c r="BO76" s="65"/>
      <c r="BP76" s="65"/>
      <c r="BQ76" s="66">
        <f t="shared" si="70"/>
        <v>0</v>
      </c>
      <c r="BR76" s="65"/>
      <c r="BS76" s="65"/>
      <c r="BT76" s="65"/>
      <c r="BU76" s="66">
        <f t="shared" si="71"/>
        <v>0</v>
      </c>
      <c r="BV76" s="65"/>
      <c r="BW76" s="65"/>
      <c r="BX76" s="65"/>
      <c r="BY76" s="66">
        <f t="shared" si="72"/>
        <v>0</v>
      </c>
      <c r="BZ76" s="65"/>
      <c r="CA76" s="65"/>
      <c r="CB76" s="65"/>
      <c r="CC76" s="66">
        <f t="shared" si="73"/>
        <v>0</v>
      </c>
      <c r="CD76" s="65"/>
      <c r="CE76" s="65"/>
      <c r="CF76" s="65"/>
      <c r="CG76" s="66">
        <f t="shared" si="74"/>
        <v>0</v>
      </c>
      <c r="CH76" s="65"/>
      <c r="CI76" s="65"/>
      <c r="CJ76" s="65"/>
      <c r="CK76" s="66">
        <f t="shared" si="75"/>
        <v>0</v>
      </c>
      <c r="CL76" s="64"/>
      <c r="CM76" s="65"/>
      <c r="CN76" s="65"/>
      <c r="CO76" s="66">
        <f t="shared" si="114"/>
        <v>0</v>
      </c>
      <c r="CP76" s="65"/>
      <c r="CQ76" s="65"/>
      <c r="CR76" s="65"/>
      <c r="CS76" s="66">
        <f t="shared" si="76"/>
        <v>0</v>
      </c>
      <c r="CT76" s="65"/>
      <c r="CU76" s="65"/>
      <c r="CV76" s="65"/>
      <c r="CW76" s="66">
        <f t="shared" si="77"/>
        <v>0</v>
      </c>
      <c r="CX76" s="65"/>
      <c r="CY76" s="65"/>
      <c r="CZ76" s="65"/>
      <c r="DA76" s="66">
        <f t="shared" si="78"/>
        <v>0</v>
      </c>
      <c r="DB76" s="65"/>
      <c r="DC76" s="65"/>
      <c r="DD76" s="65"/>
      <c r="DE76" s="66">
        <f t="shared" si="79"/>
        <v>0</v>
      </c>
      <c r="DF76" s="65"/>
      <c r="DG76" s="65"/>
      <c r="DH76" s="65"/>
      <c r="DI76" s="65"/>
      <c r="DJ76" s="65"/>
      <c r="DK76" s="65"/>
      <c r="DL76" s="65"/>
      <c r="DM76" s="66">
        <f t="shared" si="80"/>
        <v>0</v>
      </c>
      <c r="DN76" s="65"/>
      <c r="DO76" s="65"/>
      <c r="DP76" s="65"/>
      <c r="DQ76" s="66">
        <f t="shared" si="81"/>
        <v>0</v>
      </c>
      <c r="DR76" s="65"/>
      <c r="DS76" s="65"/>
      <c r="DT76" s="65"/>
      <c r="DU76" s="66">
        <f t="shared" si="82"/>
        <v>0</v>
      </c>
      <c r="DV76" s="65"/>
      <c r="DW76" s="65"/>
      <c r="DX76" s="65"/>
      <c r="DY76" s="66">
        <f t="shared" si="83"/>
        <v>0</v>
      </c>
      <c r="DZ76" s="65"/>
      <c r="EA76" s="65"/>
      <c r="EB76" s="65"/>
      <c r="EC76" s="66">
        <f t="shared" si="84"/>
        <v>0</v>
      </c>
      <c r="ED76" s="65"/>
      <c r="EE76" s="65"/>
      <c r="EF76" s="65"/>
      <c r="EG76" s="65"/>
      <c r="EH76" s="65"/>
      <c r="EI76" s="65"/>
      <c r="EJ76" s="65"/>
      <c r="EK76" s="66">
        <f t="shared" si="85"/>
        <v>0</v>
      </c>
      <c r="EL76" s="65"/>
      <c r="EM76" s="65"/>
      <c r="EN76" s="65"/>
      <c r="EO76" s="66">
        <f t="shared" si="86"/>
        <v>0</v>
      </c>
      <c r="EP76" s="65"/>
      <c r="EQ76" s="65"/>
      <c r="ER76" s="65"/>
      <c r="ES76" s="66">
        <f t="shared" si="87"/>
        <v>0</v>
      </c>
      <c r="ET76" s="65"/>
      <c r="EU76" s="65"/>
      <c r="EV76" s="65"/>
      <c r="EW76" s="66">
        <f t="shared" si="88"/>
        <v>0</v>
      </c>
      <c r="EX76" s="64"/>
      <c r="EY76" s="65"/>
      <c r="EZ76" s="65"/>
      <c r="FA76" s="66">
        <f t="shared" si="115"/>
        <v>0</v>
      </c>
      <c r="FB76" s="65"/>
      <c r="FC76" s="65"/>
      <c r="FD76" s="65"/>
      <c r="FE76" s="66">
        <f t="shared" si="89"/>
        <v>0</v>
      </c>
      <c r="FF76" s="64"/>
      <c r="FG76" s="65"/>
      <c r="FH76" s="65"/>
      <c r="FI76" s="66">
        <f t="shared" si="116"/>
        <v>0</v>
      </c>
      <c r="FJ76" s="65"/>
      <c r="FK76" s="65"/>
      <c r="FL76" s="65"/>
      <c r="FM76" s="66">
        <f t="shared" si="90"/>
        <v>0</v>
      </c>
      <c r="FN76" s="65"/>
      <c r="FO76" s="65"/>
      <c r="FP76" s="65"/>
      <c r="FQ76" s="66">
        <f t="shared" si="91"/>
        <v>0</v>
      </c>
      <c r="FR76" s="65"/>
      <c r="FS76" s="65"/>
      <c r="FT76" s="65"/>
      <c r="FU76" s="66">
        <f t="shared" si="92"/>
        <v>0</v>
      </c>
      <c r="FV76" s="65"/>
      <c r="FW76" s="65"/>
      <c r="FX76" s="65"/>
      <c r="FY76" s="66">
        <f t="shared" si="93"/>
        <v>0</v>
      </c>
      <c r="FZ76" s="65"/>
      <c r="GA76" s="65"/>
      <c r="GB76" s="65"/>
      <c r="GC76" s="66">
        <f t="shared" si="94"/>
        <v>0</v>
      </c>
      <c r="GD76" s="64">
        <f t="shared" si="96"/>
        <v>0</v>
      </c>
      <c r="GE76" s="65">
        <f t="shared" si="96"/>
        <v>0</v>
      </c>
      <c r="GF76" s="65">
        <f t="shared" si="96"/>
        <v>0</v>
      </c>
      <c r="GG76" s="65">
        <f t="shared" si="96"/>
        <v>0</v>
      </c>
      <c r="GH76" s="69"/>
      <c r="GI76" s="69"/>
      <c r="GJ76" s="69"/>
      <c r="GK76" s="37" t="e">
        <f t="shared" si="97"/>
        <v>#DIV/0!</v>
      </c>
      <c r="GL76" s="37" t="e">
        <f t="shared" si="98"/>
        <v>#DIV/0!</v>
      </c>
      <c r="GM76" s="37" t="e">
        <f t="shared" si="99"/>
        <v>#DIV/0!</v>
      </c>
      <c r="GN76" s="37" t="e">
        <f t="shared" si="100"/>
        <v>#DIV/0!</v>
      </c>
      <c r="GO76" s="37" t="e">
        <f t="shared" si="101"/>
        <v>#DIV/0!</v>
      </c>
      <c r="GP76" s="37" t="e">
        <f t="shared" si="102"/>
        <v>#DIV/0!</v>
      </c>
      <c r="GQ76" s="37" t="e">
        <f t="shared" si="103"/>
        <v>#DIV/0!</v>
      </c>
      <c r="GR76" s="37" t="e">
        <f t="shared" si="104"/>
        <v>#DIV/0!</v>
      </c>
      <c r="GS76" s="37" t="e">
        <f t="shared" si="105"/>
        <v>#DIV/0!</v>
      </c>
      <c r="GT76" s="37" t="e">
        <f t="shared" si="106"/>
        <v>#DIV/0!</v>
      </c>
      <c r="GU76" s="70"/>
      <c r="GV76" s="70"/>
      <c r="GW76" s="5"/>
      <c r="GX76" s="5"/>
      <c r="GY76" s="5"/>
      <c r="GZ76" s="5"/>
      <c r="HA76" s="5"/>
      <c r="HB76" s="5"/>
    </row>
    <row r="77" spans="1:214" ht="11.25" hidden="1" customHeight="1">
      <c r="A77" s="28">
        <v>35916</v>
      </c>
      <c r="B77" s="67">
        <v>0</v>
      </c>
      <c r="C77" s="68">
        <v>0</v>
      </c>
      <c r="D77" s="68">
        <v>0</v>
      </c>
      <c r="E77" s="71">
        <f t="shared" si="107"/>
        <v>0</v>
      </c>
      <c r="F77" s="68"/>
      <c r="G77" s="68"/>
      <c r="H77" s="68"/>
      <c r="I77" s="71">
        <f t="shared" si="108"/>
        <v>0</v>
      </c>
      <c r="J77" s="68"/>
      <c r="K77" s="68"/>
      <c r="L77" s="68"/>
      <c r="M77" s="68"/>
      <c r="N77" s="68"/>
      <c r="O77" s="68"/>
      <c r="P77" s="68"/>
      <c r="Q77" s="71">
        <f t="shared" si="109"/>
        <v>0</v>
      </c>
      <c r="R77" s="68"/>
      <c r="S77" s="68"/>
      <c r="T77" s="68"/>
      <c r="U77" s="71">
        <f t="shared" si="110"/>
        <v>0</v>
      </c>
      <c r="V77" s="67"/>
      <c r="W77" s="68"/>
      <c r="X77" s="68"/>
      <c r="Y77" s="71">
        <f t="shared" si="111"/>
        <v>0</v>
      </c>
      <c r="Z77" s="67"/>
      <c r="AA77" s="68"/>
      <c r="AB77" s="68"/>
      <c r="AC77" s="71">
        <f t="shared" si="112"/>
        <v>0</v>
      </c>
      <c r="AD77" s="68"/>
      <c r="AE77" s="68"/>
      <c r="AF77" s="68"/>
      <c r="AG77" s="71">
        <f t="shared" si="113"/>
        <v>0</v>
      </c>
      <c r="AH77" s="68"/>
      <c r="AI77" s="68"/>
      <c r="AJ77" s="68"/>
      <c r="AK77" s="71">
        <f t="shared" si="62"/>
        <v>0</v>
      </c>
      <c r="AL77" s="67"/>
      <c r="AM77" s="68"/>
      <c r="AN77" s="68"/>
      <c r="AO77" s="71">
        <f t="shared" si="63"/>
        <v>0</v>
      </c>
      <c r="AP77" s="67"/>
      <c r="AQ77" s="68"/>
      <c r="AR77" s="68"/>
      <c r="AS77" s="71">
        <f t="shared" si="64"/>
        <v>0</v>
      </c>
      <c r="AT77" s="67"/>
      <c r="AU77" s="68"/>
      <c r="AV77" s="68"/>
      <c r="AW77" s="71">
        <f t="shared" si="65"/>
        <v>0</v>
      </c>
      <c r="AX77" s="67"/>
      <c r="AY77" s="68"/>
      <c r="AZ77" s="68"/>
      <c r="BA77" s="71">
        <f t="shared" si="66"/>
        <v>0</v>
      </c>
      <c r="BB77" s="67"/>
      <c r="BC77" s="68"/>
      <c r="BD77" s="68"/>
      <c r="BE77" s="71">
        <f t="shared" si="67"/>
        <v>0</v>
      </c>
      <c r="BF77" s="68"/>
      <c r="BG77" s="68"/>
      <c r="BH77" s="68"/>
      <c r="BI77" s="71">
        <f t="shared" si="68"/>
        <v>0</v>
      </c>
      <c r="BJ77" s="68"/>
      <c r="BK77" s="68"/>
      <c r="BL77" s="68"/>
      <c r="BM77" s="71">
        <f t="shared" si="69"/>
        <v>0</v>
      </c>
      <c r="BN77" s="68"/>
      <c r="BO77" s="68"/>
      <c r="BP77" s="68"/>
      <c r="BQ77" s="71">
        <f t="shared" si="70"/>
        <v>0</v>
      </c>
      <c r="BR77" s="68"/>
      <c r="BS77" s="68"/>
      <c r="BT77" s="68"/>
      <c r="BU77" s="71">
        <f t="shared" si="71"/>
        <v>0</v>
      </c>
      <c r="BV77" s="68"/>
      <c r="BW77" s="68"/>
      <c r="BX77" s="68"/>
      <c r="BY77" s="71">
        <f t="shared" si="72"/>
        <v>0</v>
      </c>
      <c r="BZ77" s="68"/>
      <c r="CA77" s="68"/>
      <c r="CB77" s="68"/>
      <c r="CC77" s="71">
        <f t="shared" si="73"/>
        <v>0</v>
      </c>
      <c r="CD77" s="68"/>
      <c r="CE77" s="68"/>
      <c r="CF77" s="68"/>
      <c r="CG77" s="71">
        <f t="shared" si="74"/>
        <v>0</v>
      </c>
      <c r="CH77" s="68"/>
      <c r="CI77" s="68"/>
      <c r="CJ77" s="68"/>
      <c r="CK77" s="71">
        <f t="shared" si="75"/>
        <v>0</v>
      </c>
      <c r="CL77" s="67"/>
      <c r="CM77" s="68"/>
      <c r="CN77" s="68"/>
      <c r="CO77" s="71">
        <f t="shared" si="114"/>
        <v>0</v>
      </c>
      <c r="CP77" s="68"/>
      <c r="CQ77" s="68"/>
      <c r="CR77" s="68"/>
      <c r="CS77" s="71">
        <f t="shared" si="76"/>
        <v>0</v>
      </c>
      <c r="CT77" s="68"/>
      <c r="CU77" s="68"/>
      <c r="CV77" s="68"/>
      <c r="CW77" s="71">
        <f t="shared" si="77"/>
        <v>0</v>
      </c>
      <c r="CX77" s="68"/>
      <c r="CY77" s="68"/>
      <c r="CZ77" s="68"/>
      <c r="DA77" s="71">
        <f t="shared" si="78"/>
        <v>0</v>
      </c>
      <c r="DB77" s="68"/>
      <c r="DC77" s="68"/>
      <c r="DD77" s="68"/>
      <c r="DE77" s="71">
        <f t="shared" si="79"/>
        <v>0</v>
      </c>
      <c r="DF77" s="68"/>
      <c r="DG77" s="68"/>
      <c r="DH77" s="68"/>
      <c r="DI77" s="68"/>
      <c r="DJ77" s="68"/>
      <c r="DK77" s="68"/>
      <c r="DL77" s="68"/>
      <c r="DM77" s="71">
        <f t="shared" si="80"/>
        <v>0</v>
      </c>
      <c r="DN77" s="68"/>
      <c r="DO77" s="68"/>
      <c r="DP77" s="68"/>
      <c r="DQ77" s="71">
        <f t="shared" si="81"/>
        <v>0</v>
      </c>
      <c r="DR77" s="68"/>
      <c r="DS77" s="68"/>
      <c r="DT77" s="68"/>
      <c r="DU77" s="71">
        <f t="shared" si="82"/>
        <v>0</v>
      </c>
      <c r="DV77" s="68"/>
      <c r="DW77" s="68"/>
      <c r="DX77" s="68"/>
      <c r="DY77" s="71">
        <f t="shared" si="83"/>
        <v>0</v>
      </c>
      <c r="DZ77" s="68"/>
      <c r="EA77" s="68"/>
      <c r="EB77" s="68"/>
      <c r="EC77" s="71">
        <f t="shared" si="84"/>
        <v>0</v>
      </c>
      <c r="ED77" s="68"/>
      <c r="EE77" s="68"/>
      <c r="EF77" s="68"/>
      <c r="EG77" s="68"/>
      <c r="EH77" s="68"/>
      <c r="EI77" s="68"/>
      <c r="EJ77" s="68"/>
      <c r="EK77" s="71">
        <f t="shared" si="85"/>
        <v>0</v>
      </c>
      <c r="EL77" s="68"/>
      <c r="EM77" s="68"/>
      <c r="EN77" s="68"/>
      <c r="EO77" s="71">
        <f t="shared" si="86"/>
        <v>0</v>
      </c>
      <c r="EP77" s="68"/>
      <c r="EQ77" s="68"/>
      <c r="ER77" s="68"/>
      <c r="ES77" s="71">
        <f t="shared" si="87"/>
        <v>0</v>
      </c>
      <c r="ET77" s="68"/>
      <c r="EU77" s="68"/>
      <c r="EV77" s="68"/>
      <c r="EW77" s="71">
        <f t="shared" si="88"/>
        <v>0</v>
      </c>
      <c r="EX77" s="67"/>
      <c r="EY77" s="68"/>
      <c r="EZ77" s="68"/>
      <c r="FA77" s="71">
        <f t="shared" si="115"/>
        <v>0</v>
      </c>
      <c r="FB77" s="68"/>
      <c r="FC77" s="68"/>
      <c r="FD77" s="68"/>
      <c r="FE77" s="71">
        <f t="shared" si="89"/>
        <v>0</v>
      </c>
      <c r="FF77" s="67"/>
      <c r="FG77" s="68"/>
      <c r="FH77" s="68"/>
      <c r="FI77" s="71">
        <f t="shared" si="116"/>
        <v>0</v>
      </c>
      <c r="FJ77" s="68"/>
      <c r="FK77" s="68"/>
      <c r="FL77" s="68"/>
      <c r="FM77" s="71">
        <f t="shared" si="90"/>
        <v>0</v>
      </c>
      <c r="FN77" s="68"/>
      <c r="FO77" s="68"/>
      <c r="FP77" s="68"/>
      <c r="FQ77" s="71">
        <f t="shared" si="91"/>
        <v>0</v>
      </c>
      <c r="FR77" s="68"/>
      <c r="FS77" s="68"/>
      <c r="FT77" s="68"/>
      <c r="FU77" s="71">
        <f t="shared" si="92"/>
        <v>0</v>
      </c>
      <c r="FV77" s="68"/>
      <c r="FW77" s="68"/>
      <c r="FX77" s="68"/>
      <c r="FY77" s="71">
        <f t="shared" si="93"/>
        <v>0</v>
      </c>
      <c r="FZ77" s="68"/>
      <c r="GA77" s="68"/>
      <c r="GB77" s="68"/>
      <c r="GC77" s="71">
        <f t="shared" si="94"/>
        <v>0</v>
      </c>
      <c r="GD77" s="67">
        <f t="shared" si="96"/>
        <v>0</v>
      </c>
      <c r="GE77" s="68">
        <f t="shared" si="96"/>
        <v>0</v>
      </c>
      <c r="GF77" s="68">
        <f t="shared" si="96"/>
        <v>0</v>
      </c>
      <c r="GG77" s="68">
        <f t="shared" si="96"/>
        <v>0</v>
      </c>
      <c r="GH77" s="69"/>
      <c r="GI77" s="69"/>
      <c r="GJ77" s="69"/>
      <c r="GK77" s="37" t="e">
        <f t="shared" si="97"/>
        <v>#DIV/0!</v>
      </c>
      <c r="GL77" s="37" t="e">
        <f t="shared" si="98"/>
        <v>#DIV/0!</v>
      </c>
      <c r="GM77" s="37" t="e">
        <f t="shared" si="99"/>
        <v>#DIV/0!</v>
      </c>
      <c r="GN77" s="37" t="e">
        <f t="shared" si="100"/>
        <v>#DIV/0!</v>
      </c>
      <c r="GO77" s="37" t="e">
        <f t="shared" si="101"/>
        <v>#DIV/0!</v>
      </c>
      <c r="GP77" s="37" t="e">
        <f t="shared" si="102"/>
        <v>#DIV/0!</v>
      </c>
      <c r="GQ77" s="37" t="e">
        <f t="shared" si="103"/>
        <v>#DIV/0!</v>
      </c>
      <c r="GR77" s="37" t="e">
        <f t="shared" si="104"/>
        <v>#DIV/0!</v>
      </c>
      <c r="GS77" s="37" t="e">
        <f t="shared" si="105"/>
        <v>#DIV/0!</v>
      </c>
      <c r="GT77" s="37" t="e">
        <f t="shared" si="106"/>
        <v>#DIV/0!</v>
      </c>
      <c r="GU77" s="70"/>
      <c r="GV77" s="70"/>
      <c r="GW77" s="5"/>
      <c r="GX77" s="5"/>
      <c r="GY77" s="5"/>
      <c r="GZ77" s="5"/>
      <c r="HA77" s="5"/>
      <c r="HB77" s="5"/>
    </row>
    <row r="78" spans="1:214" ht="11.25" hidden="1" customHeight="1">
      <c r="A78" s="28">
        <v>35947</v>
      </c>
      <c r="B78" s="67">
        <v>0</v>
      </c>
      <c r="C78" s="68">
        <v>0</v>
      </c>
      <c r="D78" s="68">
        <v>0</v>
      </c>
      <c r="E78" s="71">
        <f t="shared" si="107"/>
        <v>0</v>
      </c>
      <c r="F78" s="68"/>
      <c r="G78" s="68"/>
      <c r="H78" s="68"/>
      <c r="I78" s="71">
        <f t="shared" si="108"/>
        <v>0</v>
      </c>
      <c r="J78" s="68"/>
      <c r="K78" s="68"/>
      <c r="L78" s="68"/>
      <c r="M78" s="68"/>
      <c r="N78" s="68"/>
      <c r="O78" s="68"/>
      <c r="P78" s="68"/>
      <c r="Q78" s="71">
        <f t="shared" si="109"/>
        <v>0</v>
      </c>
      <c r="R78" s="68"/>
      <c r="S78" s="68"/>
      <c r="T78" s="68"/>
      <c r="U78" s="71">
        <f t="shared" si="110"/>
        <v>0</v>
      </c>
      <c r="V78" s="67"/>
      <c r="W78" s="68"/>
      <c r="X78" s="68"/>
      <c r="Y78" s="71">
        <f t="shared" si="111"/>
        <v>0</v>
      </c>
      <c r="Z78" s="67"/>
      <c r="AA78" s="68"/>
      <c r="AB78" s="68"/>
      <c r="AC78" s="71">
        <f t="shared" si="112"/>
        <v>0</v>
      </c>
      <c r="AD78" s="68"/>
      <c r="AE78" s="68"/>
      <c r="AF78" s="68"/>
      <c r="AG78" s="71">
        <f t="shared" si="113"/>
        <v>0</v>
      </c>
      <c r="AH78" s="68"/>
      <c r="AI78" s="68"/>
      <c r="AJ78" s="68"/>
      <c r="AK78" s="71">
        <f t="shared" si="62"/>
        <v>0</v>
      </c>
      <c r="AL78" s="67"/>
      <c r="AM78" s="68"/>
      <c r="AN78" s="68"/>
      <c r="AO78" s="71">
        <f t="shared" si="63"/>
        <v>0</v>
      </c>
      <c r="AP78" s="67"/>
      <c r="AQ78" s="68"/>
      <c r="AR78" s="68"/>
      <c r="AS78" s="71">
        <f t="shared" si="64"/>
        <v>0</v>
      </c>
      <c r="AT78" s="67"/>
      <c r="AU78" s="68"/>
      <c r="AV78" s="68"/>
      <c r="AW78" s="71">
        <f t="shared" si="65"/>
        <v>0</v>
      </c>
      <c r="AX78" s="67"/>
      <c r="AY78" s="68"/>
      <c r="AZ78" s="68"/>
      <c r="BA78" s="71">
        <f t="shared" si="66"/>
        <v>0</v>
      </c>
      <c r="BB78" s="67"/>
      <c r="BC78" s="68"/>
      <c r="BD78" s="68"/>
      <c r="BE78" s="71">
        <f t="shared" si="67"/>
        <v>0</v>
      </c>
      <c r="BF78" s="68"/>
      <c r="BG78" s="68"/>
      <c r="BH78" s="68"/>
      <c r="BI78" s="71">
        <f t="shared" si="68"/>
        <v>0</v>
      </c>
      <c r="BJ78" s="68"/>
      <c r="BK78" s="68"/>
      <c r="BL78" s="68"/>
      <c r="BM78" s="71">
        <f t="shared" si="69"/>
        <v>0</v>
      </c>
      <c r="BN78" s="68"/>
      <c r="BO78" s="68"/>
      <c r="BP78" s="68"/>
      <c r="BQ78" s="71">
        <f t="shared" si="70"/>
        <v>0</v>
      </c>
      <c r="BR78" s="68"/>
      <c r="BS78" s="68"/>
      <c r="BT78" s="68"/>
      <c r="BU78" s="71">
        <f t="shared" si="71"/>
        <v>0</v>
      </c>
      <c r="BV78" s="68"/>
      <c r="BW78" s="68"/>
      <c r="BX78" s="68"/>
      <c r="BY78" s="71">
        <f t="shared" si="72"/>
        <v>0</v>
      </c>
      <c r="BZ78" s="68"/>
      <c r="CA78" s="68"/>
      <c r="CB78" s="68"/>
      <c r="CC78" s="71">
        <f t="shared" si="73"/>
        <v>0</v>
      </c>
      <c r="CD78" s="68"/>
      <c r="CE78" s="68"/>
      <c r="CF78" s="68"/>
      <c r="CG78" s="71">
        <f t="shared" si="74"/>
        <v>0</v>
      </c>
      <c r="CH78" s="68"/>
      <c r="CI78" s="68"/>
      <c r="CJ78" s="68"/>
      <c r="CK78" s="71">
        <f t="shared" si="75"/>
        <v>0</v>
      </c>
      <c r="CL78" s="67"/>
      <c r="CM78" s="68"/>
      <c r="CN78" s="68"/>
      <c r="CO78" s="71">
        <f t="shared" si="114"/>
        <v>0</v>
      </c>
      <c r="CP78" s="68"/>
      <c r="CQ78" s="68"/>
      <c r="CR78" s="68"/>
      <c r="CS78" s="71">
        <f t="shared" si="76"/>
        <v>0</v>
      </c>
      <c r="CT78" s="68"/>
      <c r="CU78" s="68"/>
      <c r="CV78" s="68"/>
      <c r="CW78" s="71">
        <f t="shared" si="77"/>
        <v>0</v>
      </c>
      <c r="CX78" s="68"/>
      <c r="CY78" s="68"/>
      <c r="CZ78" s="68"/>
      <c r="DA78" s="71">
        <f t="shared" si="78"/>
        <v>0</v>
      </c>
      <c r="DB78" s="68"/>
      <c r="DC78" s="68"/>
      <c r="DD78" s="68"/>
      <c r="DE78" s="71">
        <f t="shared" si="79"/>
        <v>0</v>
      </c>
      <c r="DF78" s="68"/>
      <c r="DG78" s="68"/>
      <c r="DH78" s="68"/>
      <c r="DI78" s="68"/>
      <c r="DJ78" s="68"/>
      <c r="DK78" s="68"/>
      <c r="DL78" s="68"/>
      <c r="DM78" s="71">
        <f t="shared" si="80"/>
        <v>0</v>
      </c>
      <c r="DN78" s="68"/>
      <c r="DO78" s="68"/>
      <c r="DP78" s="68"/>
      <c r="DQ78" s="71">
        <f t="shared" si="81"/>
        <v>0</v>
      </c>
      <c r="DR78" s="68"/>
      <c r="DS78" s="68"/>
      <c r="DT78" s="68"/>
      <c r="DU78" s="71">
        <f t="shared" si="82"/>
        <v>0</v>
      </c>
      <c r="DV78" s="68"/>
      <c r="DW78" s="68"/>
      <c r="DX78" s="68"/>
      <c r="DY78" s="71">
        <f t="shared" si="83"/>
        <v>0</v>
      </c>
      <c r="DZ78" s="68"/>
      <c r="EA78" s="68"/>
      <c r="EB78" s="68"/>
      <c r="EC78" s="71">
        <f t="shared" si="84"/>
        <v>0</v>
      </c>
      <c r="ED78" s="68"/>
      <c r="EE78" s="68"/>
      <c r="EF78" s="68"/>
      <c r="EG78" s="68"/>
      <c r="EH78" s="68"/>
      <c r="EI78" s="68"/>
      <c r="EJ78" s="68"/>
      <c r="EK78" s="71">
        <f t="shared" si="85"/>
        <v>0</v>
      </c>
      <c r="EL78" s="68"/>
      <c r="EM78" s="68"/>
      <c r="EN78" s="68"/>
      <c r="EO78" s="71">
        <f t="shared" si="86"/>
        <v>0</v>
      </c>
      <c r="EP78" s="68"/>
      <c r="EQ78" s="68"/>
      <c r="ER78" s="68"/>
      <c r="ES78" s="71">
        <f t="shared" si="87"/>
        <v>0</v>
      </c>
      <c r="ET78" s="68"/>
      <c r="EU78" s="68"/>
      <c r="EV78" s="68"/>
      <c r="EW78" s="71">
        <f t="shared" si="88"/>
        <v>0</v>
      </c>
      <c r="EX78" s="67"/>
      <c r="EY78" s="68"/>
      <c r="EZ78" s="68"/>
      <c r="FA78" s="71">
        <f t="shared" si="115"/>
        <v>0</v>
      </c>
      <c r="FB78" s="68"/>
      <c r="FC78" s="68"/>
      <c r="FD78" s="68"/>
      <c r="FE78" s="71">
        <f t="shared" si="89"/>
        <v>0</v>
      </c>
      <c r="FF78" s="67"/>
      <c r="FG78" s="68"/>
      <c r="FH78" s="68"/>
      <c r="FI78" s="71">
        <f t="shared" si="116"/>
        <v>0</v>
      </c>
      <c r="FJ78" s="68"/>
      <c r="FK78" s="68"/>
      <c r="FL78" s="68"/>
      <c r="FM78" s="71">
        <f t="shared" si="90"/>
        <v>0</v>
      </c>
      <c r="FN78" s="68"/>
      <c r="FO78" s="68"/>
      <c r="FP78" s="68"/>
      <c r="FQ78" s="71">
        <f t="shared" si="91"/>
        <v>0</v>
      </c>
      <c r="FR78" s="68"/>
      <c r="FS78" s="68"/>
      <c r="FT78" s="68"/>
      <c r="FU78" s="71">
        <f t="shared" si="92"/>
        <v>0</v>
      </c>
      <c r="FV78" s="68"/>
      <c r="FW78" s="68"/>
      <c r="FX78" s="68"/>
      <c r="FY78" s="71">
        <f t="shared" si="93"/>
        <v>0</v>
      </c>
      <c r="FZ78" s="68"/>
      <c r="GA78" s="68"/>
      <c r="GB78" s="68"/>
      <c r="GC78" s="71">
        <f t="shared" si="94"/>
        <v>0</v>
      </c>
      <c r="GD78" s="67">
        <f t="shared" si="96"/>
        <v>0</v>
      </c>
      <c r="GE78" s="68">
        <f t="shared" si="96"/>
        <v>0</v>
      </c>
      <c r="GF78" s="68">
        <f t="shared" si="96"/>
        <v>0</v>
      </c>
      <c r="GG78" s="68">
        <f t="shared" si="96"/>
        <v>0</v>
      </c>
      <c r="GH78" s="69"/>
      <c r="GI78" s="69"/>
      <c r="GJ78" s="69"/>
      <c r="GK78" s="37" t="e">
        <f t="shared" si="97"/>
        <v>#DIV/0!</v>
      </c>
      <c r="GL78" s="37" t="e">
        <f t="shared" si="98"/>
        <v>#DIV/0!</v>
      </c>
      <c r="GM78" s="37" t="e">
        <f t="shared" si="99"/>
        <v>#DIV/0!</v>
      </c>
      <c r="GN78" s="37" t="e">
        <f t="shared" si="100"/>
        <v>#DIV/0!</v>
      </c>
      <c r="GO78" s="37" t="e">
        <f t="shared" si="101"/>
        <v>#DIV/0!</v>
      </c>
      <c r="GP78" s="37" t="e">
        <f t="shared" si="102"/>
        <v>#DIV/0!</v>
      </c>
      <c r="GQ78" s="37" t="e">
        <f t="shared" si="103"/>
        <v>#DIV/0!</v>
      </c>
      <c r="GR78" s="37" t="e">
        <f t="shared" si="104"/>
        <v>#DIV/0!</v>
      </c>
      <c r="GS78" s="37" t="e">
        <f t="shared" si="105"/>
        <v>#DIV/0!</v>
      </c>
      <c r="GT78" s="37" t="e">
        <f t="shared" si="106"/>
        <v>#DIV/0!</v>
      </c>
      <c r="GU78" s="70"/>
      <c r="GV78" s="70"/>
      <c r="GW78" s="5"/>
      <c r="GX78" s="5"/>
      <c r="GY78" s="5"/>
      <c r="GZ78" s="5"/>
      <c r="HA78" s="5"/>
      <c r="HB78" s="5"/>
    </row>
    <row r="79" spans="1:214" ht="11.25" hidden="1" customHeight="1">
      <c r="A79" s="28">
        <v>35977</v>
      </c>
      <c r="B79" s="67">
        <v>0</v>
      </c>
      <c r="C79" s="68">
        <v>0</v>
      </c>
      <c r="D79" s="68">
        <v>0</v>
      </c>
      <c r="E79" s="71">
        <f t="shared" si="107"/>
        <v>0</v>
      </c>
      <c r="F79" s="68"/>
      <c r="G79" s="68"/>
      <c r="H79" s="68"/>
      <c r="I79" s="71">
        <f t="shared" si="108"/>
        <v>0</v>
      </c>
      <c r="J79" s="68"/>
      <c r="K79" s="68"/>
      <c r="L79" s="68"/>
      <c r="M79" s="68"/>
      <c r="N79" s="68"/>
      <c r="O79" s="68"/>
      <c r="P79" s="68"/>
      <c r="Q79" s="71">
        <f t="shared" si="109"/>
        <v>0</v>
      </c>
      <c r="R79" s="68"/>
      <c r="S79" s="68"/>
      <c r="T79" s="68"/>
      <c r="U79" s="71">
        <f t="shared" si="110"/>
        <v>0</v>
      </c>
      <c r="V79" s="67"/>
      <c r="W79" s="68"/>
      <c r="X79" s="68"/>
      <c r="Y79" s="71">
        <f t="shared" si="111"/>
        <v>0</v>
      </c>
      <c r="Z79" s="67"/>
      <c r="AA79" s="68"/>
      <c r="AB79" s="68"/>
      <c r="AC79" s="71">
        <f t="shared" si="112"/>
        <v>0</v>
      </c>
      <c r="AD79" s="68"/>
      <c r="AE79" s="68"/>
      <c r="AF79" s="68"/>
      <c r="AG79" s="71">
        <f t="shared" si="113"/>
        <v>0</v>
      </c>
      <c r="AH79" s="68"/>
      <c r="AI79" s="68"/>
      <c r="AJ79" s="68"/>
      <c r="AK79" s="71">
        <f t="shared" si="62"/>
        <v>0</v>
      </c>
      <c r="AL79" s="67"/>
      <c r="AM79" s="68"/>
      <c r="AN79" s="68"/>
      <c r="AO79" s="71">
        <f t="shared" si="63"/>
        <v>0</v>
      </c>
      <c r="AP79" s="67"/>
      <c r="AQ79" s="68"/>
      <c r="AR79" s="68"/>
      <c r="AS79" s="71">
        <f t="shared" si="64"/>
        <v>0</v>
      </c>
      <c r="AT79" s="67"/>
      <c r="AU79" s="68"/>
      <c r="AV79" s="68"/>
      <c r="AW79" s="71">
        <f t="shared" si="65"/>
        <v>0</v>
      </c>
      <c r="AX79" s="67"/>
      <c r="AY79" s="68"/>
      <c r="AZ79" s="68"/>
      <c r="BA79" s="71">
        <f t="shared" si="66"/>
        <v>0</v>
      </c>
      <c r="BB79" s="67"/>
      <c r="BC79" s="68"/>
      <c r="BD79" s="68"/>
      <c r="BE79" s="71">
        <f t="shared" si="67"/>
        <v>0</v>
      </c>
      <c r="BF79" s="68"/>
      <c r="BG79" s="68"/>
      <c r="BH79" s="68"/>
      <c r="BI79" s="71">
        <f t="shared" si="68"/>
        <v>0</v>
      </c>
      <c r="BJ79" s="68"/>
      <c r="BK79" s="68"/>
      <c r="BL79" s="68"/>
      <c r="BM79" s="71">
        <f t="shared" si="69"/>
        <v>0</v>
      </c>
      <c r="BN79" s="68"/>
      <c r="BO79" s="68"/>
      <c r="BP79" s="68"/>
      <c r="BQ79" s="71">
        <f t="shared" si="70"/>
        <v>0</v>
      </c>
      <c r="BR79" s="68"/>
      <c r="BS79" s="68"/>
      <c r="BT79" s="68"/>
      <c r="BU79" s="71">
        <f t="shared" si="71"/>
        <v>0</v>
      </c>
      <c r="BV79" s="68"/>
      <c r="BW79" s="68"/>
      <c r="BX79" s="68"/>
      <c r="BY79" s="71">
        <f t="shared" si="72"/>
        <v>0</v>
      </c>
      <c r="BZ79" s="68"/>
      <c r="CA79" s="68"/>
      <c r="CB79" s="68"/>
      <c r="CC79" s="71">
        <f t="shared" si="73"/>
        <v>0</v>
      </c>
      <c r="CD79" s="68"/>
      <c r="CE79" s="68"/>
      <c r="CF79" s="68"/>
      <c r="CG79" s="71">
        <f t="shared" si="74"/>
        <v>0</v>
      </c>
      <c r="CH79" s="68"/>
      <c r="CI79" s="68"/>
      <c r="CJ79" s="68"/>
      <c r="CK79" s="71">
        <f t="shared" si="75"/>
        <v>0</v>
      </c>
      <c r="CL79" s="67"/>
      <c r="CM79" s="68"/>
      <c r="CN79" s="68"/>
      <c r="CO79" s="71">
        <f t="shared" si="114"/>
        <v>0</v>
      </c>
      <c r="CP79" s="68"/>
      <c r="CQ79" s="68"/>
      <c r="CR79" s="68"/>
      <c r="CS79" s="71">
        <f t="shared" si="76"/>
        <v>0</v>
      </c>
      <c r="CT79" s="68"/>
      <c r="CU79" s="68"/>
      <c r="CV79" s="68"/>
      <c r="CW79" s="71">
        <f t="shared" si="77"/>
        <v>0</v>
      </c>
      <c r="CX79" s="68"/>
      <c r="CY79" s="68"/>
      <c r="CZ79" s="68"/>
      <c r="DA79" s="71">
        <f t="shared" si="78"/>
        <v>0</v>
      </c>
      <c r="DB79" s="68"/>
      <c r="DC79" s="68"/>
      <c r="DD79" s="68"/>
      <c r="DE79" s="71">
        <f t="shared" si="79"/>
        <v>0</v>
      </c>
      <c r="DF79" s="68"/>
      <c r="DG79" s="68"/>
      <c r="DH79" s="68"/>
      <c r="DI79" s="68"/>
      <c r="DJ79" s="68"/>
      <c r="DK79" s="68"/>
      <c r="DL79" s="68"/>
      <c r="DM79" s="71">
        <f t="shared" si="80"/>
        <v>0</v>
      </c>
      <c r="DN79" s="68"/>
      <c r="DO79" s="68"/>
      <c r="DP79" s="68"/>
      <c r="DQ79" s="71">
        <f t="shared" si="81"/>
        <v>0</v>
      </c>
      <c r="DR79" s="68"/>
      <c r="DS79" s="68"/>
      <c r="DT79" s="68"/>
      <c r="DU79" s="71">
        <f t="shared" si="82"/>
        <v>0</v>
      </c>
      <c r="DV79" s="68"/>
      <c r="DW79" s="68"/>
      <c r="DX79" s="68"/>
      <c r="DY79" s="71">
        <f t="shared" si="83"/>
        <v>0</v>
      </c>
      <c r="DZ79" s="68"/>
      <c r="EA79" s="68"/>
      <c r="EB79" s="68"/>
      <c r="EC79" s="71">
        <f t="shared" si="84"/>
        <v>0</v>
      </c>
      <c r="ED79" s="68"/>
      <c r="EE79" s="68"/>
      <c r="EF79" s="68"/>
      <c r="EG79" s="68"/>
      <c r="EH79" s="68"/>
      <c r="EI79" s="68"/>
      <c r="EJ79" s="68"/>
      <c r="EK79" s="71">
        <f t="shared" si="85"/>
        <v>0</v>
      </c>
      <c r="EL79" s="68"/>
      <c r="EM79" s="68"/>
      <c r="EN79" s="68"/>
      <c r="EO79" s="71">
        <f t="shared" si="86"/>
        <v>0</v>
      </c>
      <c r="EP79" s="68"/>
      <c r="EQ79" s="68"/>
      <c r="ER79" s="68"/>
      <c r="ES79" s="71">
        <f t="shared" si="87"/>
        <v>0</v>
      </c>
      <c r="ET79" s="68"/>
      <c r="EU79" s="68"/>
      <c r="EV79" s="68"/>
      <c r="EW79" s="71">
        <f t="shared" si="88"/>
        <v>0</v>
      </c>
      <c r="EX79" s="67"/>
      <c r="EY79" s="68"/>
      <c r="EZ79" s="68"/>
      <c r="FA79" s="71">
        <f t="shared" si="115"/>
        <v>0</v>
      </c>
      <c r="FB79" s="68"/>
      <c r="FC79" s="68"/>
      <c r="FD79" s="68"/>
      <c r="FE79" s="71">
        <f t="shared" si="89"/>
        <v>0</v>
      </c>
      <c r="FF79" s="67"/>
      <c r="FG79" s="68"/>
      <c r="FH79" s="68"/>
      <c r="FI79" s="71">
        <f t="shared" si="116"/>
        <v>0</v>
      </c>
      <c r="FJ79" s="68"/>
      <c r="FK79" s="68"/>
      <c r="FL79" s="68"/>
      <c r="FM79" s="71">
        <f t="shared" si="90"/>
        <v>0</v>
      </c>
      <c r="FN79" s="68"/>
      <c r="FO79" s="68"/>
      <c r="FP79" s="68"/>
      <c r="FQ79" s="71">
        <f t="shared" si="91"/>
        <v>0</v>
      </c>
      <c r="FR79" s="68"/>
      <c r="FS79" s="68"/>
      <c r="FT79" s="68"/>
      <c r="FU79" s="71">
        <f t="shared" si="92"/>
        <v>0</v>
      </c>
      <c r="FV79" s="68"/>
      <c r="FW79" s="68"/>
      <c r="FX79" s="68"/>
      <c r="FY79" s="71">
        <f t="shared" si="93"/>
        <v>0</v>
      </c>
      <c r="FZ79" s="68"/>
      <c r="GA79" s="68"/>
      <c r="GB79" s="68"/>
      <c r="GC79" s="71">
        <f t="shared" si="94"/>
        <v>0</v>
      </c>
      <c r="GD79" s="67">
        <f t="shared" si="96"/>
        <v>0</v>
      </c>
      <c r="GE79" s="68">
        <f t="shared" si="96"/>
        <v>0</v>
      </c>
      <c r="GF79" s="68">
        <f t="shared" si="96"/>
        <v>0</v>
      </c>
      <c r="GG79" s="68">
        <f t="shared" si="96"/>
        <v>0</v>
      </c>
      <c r="GH79" s="69"/>
      <c r="GI79" s="69"/>
      <c r="GJ79" s="69"/>
      <c r="GK79" s="37" t="e">
        <f t="shared" si="97"/>
        <v>#DIV/0!</v>
      </c>
      <c r="GL79" s="37" t="e">
        <f t="shared" si="98"/>
        <v>#DIV/0!</v>
      </c>
      <c r="GM79" s="37" t="e">
        <f t="shared" si="99"/>
        <v>#DIV/0!</v>
      </c>
      <c r="GN79" s="37" t="e">
        <f t="shared" si="100"/>
        <v>#DIV/0!</v>
      </c>
      <c r="GO79" s="37" t="e">
        <f t="shared" si="101"/>
        <v>#DIV/0!</v>
      </c>
      <c r="GP79" s="37" t="e">
        <f t="shared" si="102"/>
        <v>#DIV/0!</v>
      </c>
      <c r="GQ79" s="37" t="e">
        <f t="shared" si="103"/>
        <v>#DIV/0!</v>
      </c>
      <c r="GR79" s="37" t="e">
        <f t="shared" si="104"/>
        <v>#DIV/0!</v>
      </c>
      <c r="GS79" s="37" t="e">
        <f t="shared" si="105"/>
        <v>#DIV/0!</v>
      </c>
      <c r="GT79" s="37" t="e">
        <f t="shared" si="106"/>
        <v>#DIV/0!</v>
      </c>
      <c r="GU79" s="70"/>
      <c r="GV79" s="70"/>
      <c r="GW79" s="5"/>
      <c r="GX79" s="5"/>
      <c r="GY79" s="5"/>
      <c r="GZ79" s="5"/>
      <c r="HA79" s="5"/>
      <c r="HB79" s="5"/>
    </row>
    <row r="80" spans="1:214" ht="11.25" hidden="1" customHeight="1">
      <c r="A80" s="28">
        <v>36008</v>
      </c>
      <c r="B80" s="67">
        <v>0</v>
      </c>
      <c r="C80" s="68">
        <v>0</v>
      </c>
      <c r="D80" s="68">
        <v>0</v>
      </c>
      <c r="E80" s="71">
        <f t="shared" si="107"/>
        <v>0</v>
      </c>
      <c r="F80" s="68"/>
      <c r="G80" s="68"/>
      <c r="H80" s="68"/>
      <c r="I80" s="71">
        <f t="shared" si="108"/>
        <v>0</v>
      </c>
      <c r="J80" s="68"/>
      <c r="K80" s="68"/>
      <c r="L80" s="68"/>
      <c r="M80" s="68"/>
      <c r="N80" s="68"/>
      <c r="O80" s="68"/>
      <c r="P80" s="68"/>
      <c r="Q80" s="71">
        <f t="shared" si="109"/>
        <v>0</v>
      </c>
      <c r="R80" s="68"/>
      <c r="S80" s="68"/>
      <c r="T80" s="68"/>
      <c r="U80" s="71">
        <f t="shared" si="110"/>
        <v>0</v>
      </c>
      <c r="V80" s="67"/>
      <c r="W80" s="68"/>
      <c r="X80" s="68"/>
      <c r="Y80" s="71">
        <f t="shared" si="111"/>
        <v>0</v>
      </c>
      <c r="Z80" s="67"/>
      <c r="AA80" s="68"/>
      <c r="AB80" s="68"/>
      <c r="AC80" s="71">
        <f t="shared" si="112"/>
        <v>0</v>
      </c>
      <c r="AD80" s="68"/>
      <c r="AE80" s="68"/>
      <c r="AF80" s="68"/>
      <c r="AG80" s="71">
        <f t="shared" si="113"/>
        <v>0</v>
      </c>
      <c r="AH80" s="68"/>
      <c r="AI80" s="68"/>
      <c r="AJ80" s="68"/>
      <c r="AK80" s="71">
        <f t="shared" si="62"/>
        <v>0</v>
      </c>
      <c r="AL80" s="67"/>
      <c r="AM80" s="68"/>
      <c r="AN80" s="68"/>
      <c r="AO80" s="71">
        <f t="shared" si="63"/>
        <v>0</v>
      </c>
      <c r="AP80" s="67"/>
      <c r="AQ80" s="68"/>
      <c r="AR80" s="68"/>
      <c r="AS80" s="71">
        <f t="shared" si="64"/>
        <v>0</v>
      </c>
      <c r="AT80" s="67"/>
      <c r="AU80" s="68"/>
      <c r="AV80" s="68"/>
      <c r="AW80" s="71">
        <f t="shared" si="65"/>
        <v>0</v>
      </c>
      <c r="AX80" s="67"/>
      <c r="AY80" s="68"/>
      <c r="AZ80" s="68"/>
      <c r="BA80" s="71">
        <f t="shared" si="66"/>
        <v>0</v>
      </c>
      <c r="BB80" s="67"/>
      <c r="BC80" s="68"/>
      <c r="BD80" s="68"/>
      <c r="BE80" s="71">
        <f t="shared" si="67"/>
        <v>0</v>
      </c>
      <c r="BF80" s="68"/>
      <c r="BG80" s="68"/>
      <c r="BH80" s="68"/>
      <c r="BI80" s="71">
        <f t="shared" si="68"/>
        <v>0</v>
      </c>
      <c r="BJ80" s="68"/>
      <c r="BK80" s="68"/>
      <c r="BL80" s="68"/>
      <c r="BM80" s="71">
        <f t="shared" si="69"/>
        <v>0</v>
      </c>
      <c r="BN80" s="68"/>
      <c r="BO80" s="68"/>
      <c r="BP80" s="68"/>
      <c r="BQ80" s="71">
        <f t="shared" si="70"/>
        <v>0</v>
      </c>
      <c r="BR80" s="68"/>
      <c r="BS80" s="68"/>
      <c r="BT80" s="68"/>
      <c r="BU80" s="71">
        <f t="shared" si="71"/>
        <v>0</v>
      </c>
      <c r="BV80" s="68"/>
      <c r="BW80" s="68"/>
      <c r="BX80" s="68"/>
      <c r="BY80" s="71">
        <f t="shared" si="72"/>
        <v>0</v>
      </c>
      <c r="BZ80" s="68"/>
      <c r="CA80" s="68"/>
      <c r="CB80" s="68"/>
      <c r="CC80" s="71">
        <f t="shared" si="73"/>
        <v>0</v>
      </c>
      <c r="CD80" s="68"/>
      <c r="CE80" s="68"/>
      <c r="CF80" s="68"/>
      <c r="CG80" s="71">
        <f t="shared" si="74"/>
        <v>0</v>
      </c>
      <c r="CH80" s="68"/>
      <c r="CI80" s="68"/>
      <c r="CJ80" s="68"/>
      <c r="CK80" s="71">
        <f t="shared" si="75"/>
        <v>0</v>
      </c>
      <c r="CL80" s="67"/>
      <c r="CM80" s="68"/>
      <c r="CN80" s="68"/>
      <c r="CO80" s="71">
        <f t="shared" si="114"/>
        <v>0</v>
      </c>
      <c r="CP80" s="68"/>
      <c r="CQ80" s="68"/>
      <c r="CR80" s="68"/>
      <c r="CS80" s="71">
        <f t="shared" si="76"/>
        <v>0</v>
      </c>
      <c r="CT80" s="68"/>
      <c r="CU80" s="68"/>
      <c r="CV80" s="68"/>
      <c r="CW80" s="71">
        <f t="shared" si="77"/>
        <v>0</v>
      </c>
      <c r="CX80" s="68"/>
      <c r="CY80" s="68"/>
      <c r="CZ80" s="68"/>
      <c r="DA80" s="71">
        <f t="shared" si="78"/>
        <v>0</v>
      </c>
      <c r="DB80" s="68"/>
      <c r="DC80" s="68"/>
      <c r="DD80" s="68"/>
      <c r="DE80" s="71">
        <f t="shared" si="79"/>
        <v>0</v>
      </c>
      <c r="DF80" s="68"/>
      <c r="DG80" s="68"/>
      <c r="DH80" s="68"/>
      <c r="DI80" s="68"/>
      <c r="DJ80" s="68"/>
      <c r="DK80" s="68"/>
      <c r="DL80" s="68"/>
      <c r="DM80" s="71">
        <f t="shared" si="80"/>
        <v>0</v>
      </c>
      <c r="DN80" s="68"/>
      <c r="DO80" s="68"/>
      <c r="DP80" s="68"/>
      <c r="DQ80" s="71">
        <f t="shared" si="81"/>
        <v>0</v>
      </c>
      <c r="DR80" s="68"/>
      <c r="DS80" s="68"/>
      <c r="DT80" s="68"/>
      <c r="DU80" s="71">
        <f t="shared" si="82"/>
        <v>0</v>
      </c>
      <c r="DV80" s="68"/>
      <c r="DW80" s="68"/>
      <c r="DX80" s="68"/>
      <c r="DY80" s="71">
        <f t="shared" si="83"/>
        <v>0</v>
      </c>
      <c r="DZ80" s="68"/>
      <c r="EA80" s="68"/>
      <c r="EB80" s="68"/>
      <c r="EC80" s="71">
        <f t="shared" si="84"/>
        <v>0</v>
      </c>
      <c r="ED80" s="68"/>
      <c r="EE80" s="68"/>
      <c r="EF80" s="68"/>
      <c r="EG80" s="68"/>
      <c r="EH80" s="68"/>
      <c r="EI80" s="68"/>
      <c r="EJ80" s="68"/>
      <c r="EK80" s="71">
        <f t="shared" si="85"/>
        <v>0</v>
      </c>
      <c r="EL80" s="68"/>
      <c r="EM80" s="68"/>
      <c r="EN80" s="68"/>
      <c r="EO80" s="71">
        <f t="shared" si="86"/>
        <v>0</v>
      </c>
      <c r="EP80" s="68"/>
      <c r="EQ80" s="68"/>
      <c r="ER80" s="68"/>
      <c r="ES80" s="71">
        <f t="shared" si="87"/>
        <v>0</v>
      </c>
      <c r="ET80" s="68"/>
      <c r="EU80" s="68"/>
      <c r="EV80" s="68"/>
      <c r="EW80" s="71">
        <f t="shared" si="88"/>
        <v>0</v>
      </c>
      <c r="EX80" s="67"/>
      <c r="EY80" s="68"/>
      <c r="EZ80" s="68"/>
      <c r="FA80" s="71">
        <f t="shared" si="115"/>
        <v>0</v>
      </c>
      <c r="FB80" s="68"/>
      <c r="FC80" s="68"/>
      <c r="FD80" s="68"/>
      <c r="FE80" s="71">
        <f t="shared" si="89"/>
        <v>0</v>
      </c>
      <c r="FF80" s="67"/>
      <c r="FG80" s="68"/>
      <c r="FH80" s="68"/>
      <c r="FI80" s="71">
        <f t="shared" si="116"/>
        <v>0</v>
      </c>
      <c r="FJ80" s="68"/>
      <c r="FK80" s="68"/>
      <c r="FL80" s="68"/>
      <c r="FM80" s="71">
        <f t="shared" si="90"/>
        <v>0</v>
      </c>
      <c r="FN80" s="68"/>
      <c r="FO80" s="68"/>
      <c r="FP80" s="68"/>
      <c r="FQ80" s="71">
        <f t="shared" si="91"/>
        <v>0</v>
      </c>
      <c r="FR80" s="68"/>
      <c r="FS80" s="68"/>
      <c r="FT80" s="68"/>
      <c r="FU80" s="71">
        <f t="shared" si="92"/>
        <v>0</v>
      </c>
      <c r="FV80" s="68"/>
      <c r="FW80" s="68"/>
      <c r="FX80" s="68"/>
      <c r="FY80" s="71">
        <f t="shared" si="93"/>
        <v>0</v>
      </c>
      <c r="FZ80" s="68"/>
      <c r="GA80" s="68"/>
      <c r="GB80" s="68"/>
      <c r="GC80" s="71">
        <f t="shared" si="94"/>
        <v>0</v>
      </c>
      <c r="GD80" s="67">
        <f t="shared" si="96"/>
        <v>0</v>
      </c>
      <c r="GE80" s="68">
        <f t="shared" si="96"/>
        <v>0</v>
      </c>
      <c r="GF80" s="68">
        <f t="shared" si="96"/>
        <v>0</v>
      </c>
      <c r="GG80" s="68">
        <f t="shared" si="96"/>
        <v>0</v>
      </c>
      <c r="GH80" s="69"/>
      <c r="GI80" s="69"/>
      <c r="GJ80" s="69"/>
      <c r="GK80" s="37" t="e">
        <f t="shared" si="97"/>
        <v>#DIV/0!</v>
      </c>
      <c r="GL80" s="37" t="e">
        <f t="shared" si="98"/>
        <v>#DIV/0!</v>
      </c>
      <c r="GM80" s="37" t="e">
        <f t="shared" si="99"/>
        <v>#DIV/0!</v>
      </c>
      <c r="GN80" s="37" t="e">
        <f t="shared" si="100"/>
        <v>#DIV/0!</v>
      </c>
      <c r="GO80" s="37" t="e">
        <f t="shared" si="101"/>
        <v>#DIV/0!</v>
      </c>
      <c r="GP80" s="37" t="e">
        <f t="shared" si="102"/>
        <v>#DIV/0!</v>
      </c>
      <c r="GQ80" s="37" t="e">
        <f t="shared" si="103"/>
        <v>#DIV/0!</v>
      </c>
      <c r="GR80" s="37" t="e">
        <f t="shared" si="104"/>
        <v>#DIV/0!</v>
      </c>
      <c r="GS80" s="37" t="e">
        <f t="shared" si="105"/>
        <v>#DIV/0!</v>
      </c>
      <c r="GT80" s="37" t="e">
        <f t="shared" si="106"/>
        <v>#DIV/0!</v>
      </c>
      <c r="GU80" s="70"/>
      <c r="GV80" s="70"/>
      <c r="GW80" s="5"/>
      <c r="GX80" s="5"/>
      <c r="GY80" s="5"/>
      <c r="GZ80" s="5"/>
      <c r="HA80" s="5"/>
      <c r="HB80" s="5"/>
    </row>
    <row r="81" spans="1:214" ht="11.25" hidden="1" customHeight="1">
      <c r="A81" s="28">
        <v>36039</v>
      </c>
      <c r="B81" s="67">
        <v>0</v>
      </c>
      <c r="C81" s="68">
        <v>0</v>
      </c>
      <c r="D81" s="68">
        <v>0</v>
      </c>
      <c r="E81" s="71">
        <f t="shared" si="107"/>
        <v>0</v>
      </c>
      <c r="F81" s="68"/>
      <c r="G81" s="68"/>
      <c r="H81" s="68"/>
      <c r="I81" s="71">
        <f t="shared" si="108"/>
        <v>0</v>
      </c>
      <c r="J81" s="68"/>
      <c r="K81" s="68"/>
      <c r="L81" s="68"/>
      <c r="M81" s="68"/>
      <c r="N81" s="68"/>
      <c r="O81" s="68"/>
      <c r="P81" s="68"/>
      <c r="Q81" s="71">
        <f t="shared" si="109"/>
        <v>0</v>
      </c>
      <c r="R81" s="68"/>
      <c r="S81" s="68"/>
      <c r="T81" s="68"/>
      <c r="U81" s="71">
        <f t="shared" si="110"/>
        <v>0</v>
      </c>
      <c r="V81" s="67"/>
      <c r="W81" s="68"/>
      <c r="X81" s="68"/>
      <c r="Y81" s="71">
        <f t="shared" si="111"/>
        <v>0</v>
      </c>
      <c r="Z81" s="67"/>
      <c r="AA81" s="68"/>
      <c r="AB81" s="68"/>
      <c r="AC81" s="71">
        <f t="shared" si="112"/>
        <v>0</v>
      </c>
      <c r="AD81" s="68"/>
      <c r="AE81" s="68"/>
      <c r="AF81" s="68"/>
      <c r="AG81" s="71">
        <f t="shared" si="113"/>
        <v>0</v>
      </c>
      <c r="AH81" s="68"/>
      <c r="AI81" s="68"/>
      <c r="AJ81" s="68"/>
      <c r="AK81" s="71">
        <f t="shared" ref="AK81:AK144" si="117">AI81+AJ81</f>
        <v>0</v>
      </c>
      <c r="AL81" s="67"/>
      <c r="AM81" s="68"/>
      <c r="AN81" s="68"/>
      <c r="AO81" s="71">
        <f t="shared" ref="AO81:AO144" si="118">AM81+AN81</f>
        <v>0</v>
      </c>
      <c r="AP81" s="67"/>
      <c r="AQ81" s="68"/>
      <c r="AR81" s="68"/>
      <c r="AS81" s="71">
        <f t="shared" ref="AS81:AS144" si="119">AQ81+AR81</f>
        <v>0</v>
      </c>
      <c r="AT81" s="67"/>
      <c r="AU81" s="68"/>
      <c r="AV81" s="68"/>
      <c r="AW81" s="71">
        <f t="shared" ref="AW81:AW144" si="120">AU81+AV81</f>
        <v>0</v>
      </c>
      <c r="AX81" s="67"/>
      <c r="AY81" s="68"/>
      <c r="AZ81" s="68"/>
      <c r="BA81" s="71">
        <f t="shared" ref="BA81:BA144" si="121">AY81+AZ81</f>
        <v>0</v>
      </c>
      <c r="BB81" s="67"/>
      <c r="BC81" s="68"/>
      <c r="BD81" s="68"/>
      <c r="BE81" s="71">
        <f t="shared" ref="BE81:BE144" si="122">BC81+BD81</f>
        <v>0</v>
      </c>
      <c r="BF81" s="68"/>
      <c r="BG81" s="68"/>
      <c r="BH81" s="68"/>
      <c r="BI81" s="71">
        <f t="shared" ref="BI81:BI144" si="123">BG81+BH81</f>
        <v>0</v>
      </c>
      <c r="BJ81" s="68"/>
      <c r="BK81" s="68"/>
      <c r="BL81" s="68"/>
      <c r="BM81" s="71">
        <f t="shared" ref="BM81:BM144" si="124">BK81+BL81</f>
        <v>0</v>
      </c>
      <c r="BN81" s="68"/>
      <c r="BO81" s="68"/>
      <c r="BP81" s="68"/>
      <c r="BQ81" s="71">
        <f t="shared" ref="BQ81:BQ144" si="125">BO81+BP81</f>
        <v>0</v>
      </c>
      <c r="BR81" s="68"/>
      <c r="BS81" s="68"/>
      <c r="BT81" s="68"/>
      <c r="BU81" s="71">
        <f t="shared" ref="BU81:BU144" si="126">BS81+BT81</f>
        <v>0</v>
      </c>
      <c r="BV81" s="68"/>
      <c r="BW81" s="68"/>
      <c r="BX81" s="68"/>
      <c r="BY81" s="71">
        <f t="shared" ref="BY81:BY144" si="127">BW81+BX81</f>
        <v>0</v>
      </c>
      <c r="BZ81" s="68"/>
      <c r="CA81" s="68"/>
      <c r="CB81" s="68"/>
      <c r="CC81" s="71">
        <f t="shared" ref="CC81:CC144" si="128">CA81+CB81</f>
        <v>0</v>
      </c>
      <c r="CD81" s="68"/>
      <c r="CE81" s="68"/>
      <c r="CF81" s="68"/>
      <c r="CG81" s="71">
        <f t="shared" ref="CG81:CG144" si="129">CE81+CF81</f>
        <v>0</v>
      </c>
      <c r="CH81" s="68"/>
      <c r="CI81" s="68"/>
      <c r="CJ81" s="68"/>
      <c r="CK81" s="71">
        <f t="shared" ref="CK81:CK144" si="130">CI81+CJ81</f>
        <v>0</v>
      </c>
      <c r="CL81" s="67"/>
      <c r="CM81" s="68"/>
      <c r="CN81" s="68"/>
      <c r="CO81" s="71">
        <f t="shared" si="114"/>
        <v>0</v>
      </c>
      <c r="CP81" s="68"/>
      <c r="CQ81" s="68"/>
      <c r="CR81" s="68"/>
      <c r="CS81" s="71">
        <f t="shared" ref="CS81:CS144" si="131">CQ81+CR81</f>
        <v>0</v>
      </c>
      <c r="CT81" s="68"/>
      <c r="CU81" s="68"/>
      <c r="CV81" s="68"/>
      <c r="CW81" s="71">
        <f t="shared" ref="CW81:CW144" si="132">CU81+CV81</f>
        <v>0</v>
      </c>
      <c r="CX81" s="68"/>
      <c r="CY81" s="68"/>
      <c r="CZ81" s="68"/>
      <c r="DA81" s="71">
        <f t="shared" ref="DA81:DA144" si="133">CY81+CZ81</f>
        <v>0</v>
      </c>
      <c r="DB81" s="68"/>
      <c r="DC81" s="68"/>
      <c r="DD81" s="68"/>
      <c r="DE81" s="71">
        <f t="shared" ref="DE81:DE144" si="134">DC81+DD81</f>
        <v>0</v>
      </c>
      <c r="DF81" s="68"/>
      <c r="DG81" s="68"/>
      <c r="DH81" s="68"/>
      <c r="DI81" s="68"/>
      <c r="DJ81" s="68"/>
      <c r="DK81" s="68"/>
      <c r="DL81" s="68"/>
      <c r="DM81" s="71">
        <f t="shared" ref="DM81:DM144" si="135">DK81+DL81</f>
        <v>0</v>
      </c>
      <c r="DN81" s="68"/>
      <c r="DO81" s="68"/>
      <c r="DP81" s="68"/>
      <c r="DQ81" s="71">
        <f t="shared" ref="DQ81:DQ144" si="136">DO81+DP81</f>
        <v>0</v>
      </c>
      <c r="DR81" s="68"/>
      <c r="DS81" s="68"/>
      <c r="DT81" s="68"/>
      <c r="DU81" s="71">
        <f t="shared" ref="DU81:DU144" si="137">DS81+DT81</f>
        <v>0</v>
      </c>
      <c r="DV81" s="68"/>
      <c r="DW81" s="68"/>
      <c r="DX81" s="68"/>
      <c r="DY81" s="71">
        <f t="shared" ref="DY81:DY144" si="138">DW81+DX81</f>
        <v>0</v>
      </c>
      <c r="DZ81" s="68"/>
      <c r="EA81" s="68"/>
      <c r="EB81" s="68"/>
      <c r="EC81" s="71">
        <f t="shared" ref="EC81:EC144" si="139">EA81+EB81</f>
        <v>0</v>
      </c>
      <c r="ED81" s="68"/>
      <c r="EE81" s="68"/>
      <c r="EF81" s="68"/>
      <c r="EG81" s="68"/>
      <c r="EH81" s="68"/>
      <c r="EI81" s="68"/>
      <c r="EJ81" s="68"/>
      <c r="EK81" s="71">
        <f t="shared" ref="EK81:EK144" si="140">EI81+EJ81</f>
        <v>0</v>
      </c>
      <c r="EL81" s="68"/>
      <c r="EM81" s="68"/>
      <c r="EN81" s="68"/>
      <c r="EO81" s="71">
        <f t="shared" ref="EO81:EO144" si="141">EM81+EN81</f>
        <v>0</v>
      </c>
      <c r="EP81" s="68"/>
      <c r="EQ81" s="68"/>
      <c r="ER81" s="68"/>
      <c r="ES81" s="71">
        <f t="shared" ref="ES81:ES144" si="142">EQ81+ER81</f>
        <v>0</v>
      </c>
      <c r="ET81" s="68"/>
      <c r="EU81" s="68"/>
      <c r="EV81" s="68"/>
      <c r="EW81" s="71">
        <f t="shared" ref="EW81:EW144" si="143">EU81+EV81</f>
        <v>0</v>
      </c>
      <c r="EX81" s="67"/>
      <c r="EY81" s="68"/>
      <c r="EZ81" s="68"/>
      <c r="FA81" s="71">
        <f t="shared" si="115"/>
        <v>0</v>
      </c>
      <c r="FB81" s="68"/>
      <c r="FC81" s="68"/>
      <c r="FD81" s="68"/>
      <c r="FE81" s="71">
        <f t="shared" ref="FE81:FE144" si="144">FC81+FD81</f>
        <v>0</v>
      </c>
      <c r="FF81" s="67"/>
      <c r="FG81" s="68"/>
      <c r="FH81" s="68"/>
      <c r="FI81" s="71">
        <f t="shared" si="116"/>
        <v>0</v>
      </c>
      <c r="FJ81" s="68"/>
      <c r="FK81" s="68"/>
      <c r="FL81" s="68"/>
      <c r="FM81" s="71">
        <f t="shared" ref="FM81:FM144" si="145">FK81+FL81</f>
        <v>0</v>
      </c>
      <c r="FN81" s="68"/>
      <c r="FO81" s="68"/>
      <c r="FP81" s="68"/>
      <c r="FQ81" s="71">
        <f t="shared" ref="FQ81:FQ144" si="146">FO81+FP81</f>
        <v>0</v>
      </c>
      <c r="FR81" s="68"/>
      <c r="FS81" s="68"/>
      <c r="FT81" s="68"/>
      <c r="FU81" s="71">
        <f t="shared" ref="FU81:FU144" si="147">FS81+FT81</f>
        <v>0</v>
      </c>
      <c r="FV81" s="68"/>
      <c r="FW81" s="68"/>
      <c r="FX81" s="68"/>
      <c r="FY81" s="71">
        <f t="shared" ref="FY81:FY144" si="148">FW81+FX81</f>
        <v>0</v>
      </c>
      <c r="FZ81" s="68"/>
      <c r="GA81" s="68"/>
      <c r="GB81" s="68"/>
      <c r="GC81" s="71">
        <f t="shared" ref="GC81:GC144" si="149">GA81+GB81</f>
        <v>0</v>
      </c>
      <c r="GD81" s="67">
        <f t="shared" si="96"/>
        <v>0</v>
      </c>
      <c r="GE81" s="68">
        <f t="shared" si="96"/>
        <v>0</v>
      </c>
      <c r="GF81" s="68">
        <f t="shared" si="96"/>
        <v>0</v>
      </c>
      <c r="GG81" s="68">
        <f t="shared" si="96"/>
        <v>0</v>
      </c>
      <c r="GH81" s="69"/>
      <c r="GI81" s="69"/>
      <c r="GJ81" s="69"/>
      <c r="GK81" s="37" t="e">
        <f t="shared" si="97"/>
        <v>#DIV/0!</v>
      </c>
      <c r="GL81" s="37" t="e">
        <f t="shared" si="98"/>
        <v>#DIV/0!</v>
      </c>
      <c r="GM81" s="37" t="e">
        <f t="shared" si="99"/>
        <v>#DIV/0!</v>
      </c>
      <c r="GN81" s="37" t="e">
        <f t="shared" si="100"/>
        <v>#DIV/0!</v>
      </c>
      <c r="GO81" s="37" t="e">
        <f t="shared" si="101"/>
        <v>#DIV/0!</v>
      </c>
      <c r="GP81" s="37" t="e">
        <f t="shared" si="102"/>
        <v>#DIV/0!</v>
      </c>
      <c r="GQ81" s="37" t="e">
        <f t="shared" si="103"/>
        <v>#DIV/0!</v>
      </c>
      <c r="GR81" s="37" t="e">
        <f t="shared" si="104"/>
        <v>#DIV/0!</v>
      </c>
      <c r="GS81" s="37" t="e">
        <f t="shared" si="105"/>
        <v>#DIV/0!</v>
      </c>
      <c r="GT81" s="37" t="e">
        <f t="shared" si="106"/>
        <v>#DIV/0!</v>
      </c>
      <c r="GU81" s="70"/>
      <c r="GV81" s="70"/>
      <c r="GW81" s="5"/>
      <c r="GX81" s="5"/>
      <c r="GY81" s="5"/>
      <c r="GZ81" s="5"/>
      <c r="HA81" s="5"/>
      <c r="HB81" s="5"/>
    </row>
    <row r="82" spans="1:214" ht="11.25" hidden="1" customHeight="1">
      <c r="A82" s="28">
        <v>36069</v>
      </c>
      <c r="B82" s="67">
        <v>0</v>
      </c>
      <c r="C82" s="68">
        <v>0</v>
      </c>
      <c r="D82" s="68">
        <v>0</v>
      </c>
      <c r="E82" s="71">
        <f t="shared" si="107"/>
        <v>0</v>
      </c>
      <c r="F82" s="68"/>
      <c r="G82" s="68"/>
      <c r="H82" s="68"/>
      <c r="I82" s="71">
        <f t="shared" si="108"/>
        <v>0</v>
      </c>
      <c r="J82" s="68"/>
      <c r="K82" s="68"/>
      <c r="L82" s="68"/>
      <c r="M82" s="68"/>
      <c r="N82" s="68"/>
      <c r="O82" s="68"/>
      <c r="P82" s="68"/>
      <c r="Q82" s="71">
        <f t="shared" si="109"/>
        <v>0</v>
      </c>
      <c r="R82" s="68"/>
      <c r="S82" s="68"/>
      <c r="T82" s="68"/>
      <c r="U82" s="71">
        <f t="shared" si="110"/>
        <v>0</v>
      </c>
      <c r="V82" s="67"/>
      <c r="W82" s="68"/>
      <c r="X82" s="68"/>
      <c r="Y82" s="71">
        <f t="shared" si="111"/>
        <v>0</v>
      </c>
      <c r="Z82" s="67"/>
      <c r="AA82" s="68"/>
      <c r="AB82" s="68"/>
      <c r="AC82" s="71">
        <f t="shared" si="112"/>
        <v>0</v>
      </c>
      <c r="AD82" s="68"/>
      <c r="AE82" s="68"/>
      <c r="AF82" s="68"/>
      <c r="AG82" s="71">
        <f t="shared" si="113"/>
        <v>0</v>
      </c>
      <c r="AH82" s="68"/>
      <c r="AI82" s="68"/>
      <c r="AJ82" s="68"/>
      <c r="AK82" s="71">
        <f t="shared" si="117"/>
        <v>0</v>
      </c>
      <c r="AL82" s="67"/>
      <c r="AM82" s="68"/>
      <c r="AN82" s="68"/>
      <c r="AO82" s="71">
        <f t="shared" si="118"/>
        <v>0</v>
      </c>
      <c r="AP82" s="67"/>
      <c r="AQ82" s="68"/>
      <c r="AR82" s="68"/>
      <c r="AS82" s="71">
        <f t="shared" si="119"/>
        <v>0</v>
      </c>
      <c r="AT82" s="67"/>
      <c r="AU82" s="68"/>
      <c r="AV82" s="68"/>
      <c r="AW82" s="71">
        <f t="shared" si="120"/>
        <v>0</v>
      </c>
      <c r="AX82" s="67"/>
      <c r="AY82" s="68"/>
      <c r="AZ82" s="68"/>
      <c r="BA82" s="71">
        <f t="shared" si="121"/>
        <v>0</v>
      </c>
      <c r="BB82" s="67"/>
      <c r="BC82" s="68"/>
      <c r="BD82" s="68"/>
      <c r="BE82" s="71">
        <f t="shared" si="122"/>
        <v>0</v>
      </c>
      <c r="BF82" s="68"/>
      <c r="BG82" s="68"/>
      <c r="BH82" s="68"/>
      <c r="BI82" s="71">
        <f t="shared" si="123"/>
        <v>0</v>
      </c>
      <c r="BJ82" s="68"/>
      <c r="BK82" s="68"/>
      <c r="BL82" s="68"/>
      <c r="BM82" s="71">
        <f t="shared" si="124"/>
        <v>0</v>
      </c>
      <c r="BN82" s="68"/>
      <c r="BO82" s="68"/>
      <c r="BP82" s="68"/>
      <c r="BQ82" s="71">
        <f t="shared" si="125"/>
        <v>0</v>
      </c>
      <c r="BR82" s="68"/>
      <c r="BS82" s="68"/>
      <c r="BT82" s="68"/>
      <c r="BU82" s="71">
        <f t="shared" si="126"/>
        <v>0</v>
      </c>
      <c r="BV82" s="68"/>
      <c r="BW82" s="68"/>
      <c r="BX82" s="68"/>
      <c r="BY82" s="71">
        <f t="shared" si="127"/>
        <v>0</v>
      </c>
      <c r="BZ82" s="68"/>
      <c r="CA82" s="68"/>
      <c r="CB82" s="68"/>
      <c r="CC82" s="71">
        <f t="shared" si="128"/>
        <v>0</v>
      </c>
      <c r="CD82" s="68"/>
      <c r="CE82" s="68"/>
      <c r="CF82" s="68"/>
      <c r="CG82" s="71">
        <f t="shared" si="129"/>
        <v>0</v>
      </c>
      <c r="CH82" s="68"/>
      <c r="CI82" s="68"/>
      <c r="CJ82" s="68"/>
      <c r="CK82" s="71">
        <f t="shared" si="130"/>
        <v>0</v>
      </c>
      <c r="CL82" s="67"/>
      <c r="CM82" s="68"/>
      <c r="CN82" s="68"/>
      <c r="CO82" s="71">
        <f t="shared" si="114"/>
        <v>0</v>
      </c>
      <c r="CP82" s="68"/>
      <c r="CQ82" s="68"/>
      <c r="CR82" s="68"/>
      <c r="CS82" s="71">
        <f t="shared" si="131"/>
        <v>0</v>
      </c>
      <c r="CT82" s="68"/>
      <c r="CU82" s="68"/>
      <c r="CV82" s="68"/>
      <c r="CW82" s="71">
        <f t="shared" si="132"/>
        <v>0</v>
      </c>
      <c r="CX82" s="68"/>
      <c r="CY82" s="68"/>
      <c r="CZ82" s="68"/>
      <c r="DA82" s="71">
        <f t="shared" si="133"/>
        <v>0</v>
      </c>
      <c r="DB82" s="68"/>
      <c r="DC82" s="68"/>
      <c r="DD82" s="68"/>
      <c r="DE82" s="71">
        <f t="shared" si="134"/>
        <v>0</v>
      </c>
      <c r="DF82" s="68"/>
      <c r="DG82" s="68"/>
      <c r="DH82" s="68"/>
      <c r="DI82" s="68"/>
      <c r="DJ82" s="68"/>
      <c r="DK82" s="68"/>
      <c r="DL82" s="68"/>
      <c r="DM82" s="71">
        <f t="shared" si="135"/>
        <v>0</v>
      </c>
      <c r="DN82" s="68"/>
      <c r="DO82" s="68"/>
      <c r="DP82" s="68"/>
      <c r="DQ82" s="71">
        <f t="shared" si="136"/>
        <v>0</v>
      </c>
      <c r="DR82" s="68"/>
      <c r="DS82" s="68"/>
      <c r="DT82" s="68"/>
      <c r="DU82" s="71">
        <f t="shared" si="137"/>
        <v>0</v>
      </c>
      <c r="DV82" s="68"/>
      <c r="DW82" s="68"/>
      <c r="DX82" s="68"/>
      <c r="DY82" s="71">
        <f t="shared" si="138"/>
        <v>0</v>
      </c>
      <c r="DZ82" s="68"/>
      <c r="EA82" s="68"/>
      <c r="EB82" s="68"/>
      <c r="EC82" s="71">
        <f t="shared" si="139"/>
        <v>0</v>
      </c>
      <c r="ED82" s="68"/>
      <c r="EE82" s="68"/>
      <c r="EF82" s="68"/>
      <c r="EG82" s="68"/>
      <c r="EH82" s="68"/>
      <c r="EI82" s="68"/>
      <c r="EJ82" s="68"/>
      <c r="EK82" s="71">
        <f t="shared" si="140"/>
        <v>0</v>
      </c>
      <c r="EL82" s="68"/>
      <c r="EM82" s="68"/>
      <c r="EN82" s="68"/>
      <c r="EO82" s="71">
        <f t="shared" si="141"/>
        <v>0</v>
      </c>
      <c r="EP82" s="68"/>
      <c r="EQ82" s="68"/>
      <c r="ER82" s="68"/>
      <c r="ES82" s="71">
        <f t="shared" si="142"/>
        <v>0</v>
      </c>
      <c r="ET82" s="68"/>
      <c r="EU82" s="68"/>
      <c r="EV82" s="68"/>
      <c r="EW82" s="71">
        <f t="shared" si="143"/>
        <v>0</v>
      </c>
      <c r="EX82" s="67"/>
      <c r="EY82" s="68"/>
      <c r="EZ82" s="68"/>
      <c r="FA82" s="71">
        <f t="shared" si="115"/>
        <v>0</v>
      </c>
      <c r="FB82" s="68"/>
      <c r="FC82" s="68"/>
      <c r="FD82" s="68"/>
      <c r="FE82" s="71">
        <f t="shared" si="144"/>
        <v>0</v>
      </c>
      <c r="FF82" s="67"/>
      <c r="FG82" s="68"/>
      <c r="FH82" s="68"/>
      <c r="FI82" s="71">
        <f t="shared" si="116"/>
        <v>0</v>
      </c>
      <c r="FJ82" s="68"/>
      <c r="FK82" s="68"/>
      <c r="FL82" s="68"/>
      <c r="FM82" s="71">
        <f t="shared" si="145"/>
        <v>0</v>
      </c>
      <c r="FN82" s="68"/>
      <c r="FO82" s="68"/>
      <c r="FP82" s="68"/>
      <c r="FQ82" s="71">
        <f t="shared" si="146"/>
        <v>0</v>
      </c>
      <c r="FR82" s="68"/>
      <c r="FS82" s="68"/>
      <c r="FT82" s="68"/>
      <c r="FU82" s="71">
        <f t="shared" si="147"/>
        <v>0</v>
      </c>
      <c r="FV82" s="68"/>
      <c r="FW82" s="68"/>
      <c r="FX82" s="68"/>
      <c r="FY82" s="71">
        <f t="shared" si="148"/>
        <v>0</v>
      </c>
      <c r="FZ82" s="68"/>
      <c r="GA82" s="68"/>
      <c r="GB82" s="68"/>
      <c r="GC82" s="71">
        <f t="shared" si="149"/>
        <v>0</v>
      </c>
      <c r="GD82" s="67">
        <f t="shared" si="96"/>
        <v>0</v>
      </c>
      <c r="GE82" s="68">
        <f t="shared" si="96"/>
        <v>0</v>
      </c>
      <c r="GF82" s="68">
        <f t="shared" si="96"/>
        <v>0</v>
      </c>
      <c r="GG82" s="68">
        <f t="shared" si="96"/>
        <v>0</v>
      </c>
      <c r="GH82" s="69"/>
      <c r="GI82" s="69"/>
      <c r="GJ82" s="69"/>
      <c r="GK82" s="37" t="e">
        <f t="shared" si="97"/>
        <v>#DIV/0!</v>
      </c>
      <c r="GL82" s="37" t="e">
        <f t="shared" si="98"/>
        <v>#DIV/0!</v>
      </c>
      <c r="GM82" s="37" t="e">
        <f t="shared" si="99"/>
        <v>#DIV/0!</v>
      </c>
      <c r="GN82" s="37" t="e">
        <f t="shared" si="100"/>
        <v>#DIV/0!</v>
      </c>
      <c r="GO82" s="37" t="e">
        <f t="shared" si="101"/>
        <v>#DIV/0!</v>
      </c>
      <c r="GP82" s="37" t="e">
        <f t="shared" si="102"/>
        <v>#DIV/0!</v>
      </c>
      <c r="GQ82" s="37" t="e">
        <f t="shared" si="103"/>
        <v>#DIV/0!</v>
      </c>
      <c r="GR82" s="37" t="e">
        <f t="shared" si="104"/>
        <v>#DIV/0!</v>
      </c>
      <c r="GS82" s="37" t="e">
        <f t="shared" si="105"/>
        <v>#DIV/0!</v>
      </c>
      <c r="GT82" s="37" t="e">
        <f t="shared" si="106"/>
        <v>#DIV/0!</v>
      </c>
      <c r="GU82" s="70"/>
      <c r="GV82" s="70"/>
      <c r="GW82" s="5"/>
      <c r="GX82" s="5"/>
      <c r="GY82" s="5"/>
      <c r="GZ82" s="5"/>
      <c r="HA82" s="5"/>
      <c r="HB82" s="5"/>
    </row>
    <row r="83" spans="1:214" ht="11.25" hidden="1" customHeight="1">
      <c r="A83" s="28">
        <v>36100</v>
      </c>
      <c r="B83" s="67">
        <v>0</v>
      </c>
      <c r="C83" s="68">
        <v>0</v>
      </c>
      <c r="D83" s="68">
        <v>0</v>
      </c>
      <c r="E83" s="71">
        <f t="shared" si="107"/>
        <v>0</v>
      </c>
      <c r="F83" s="68"/>
      <c r="G83" s="68"/>
      <c r="H83" s="68"/>
      <c r="I83" s="71">
        <f t="shared" si="108"/>
        <v>0</v>
      </c>
      <c r="J83" s="68"/>
      <c r="K83" s="68"/>
      <c r="L83" s="68"/>
      <c r="M83" s="68"/>
      <c r="N83" s="68"/>
      <c r="O83" s="68"/>
      <c r="P83" s="68"/>
      <c r="Q83" s="71">
        <f t="shared" si="109"/>
        <v>0</v>
      </c>
      <c r="R83" s="68"/>
      <c r="S83" s="68"/>
      <c r="T83" s="68"/>
      <c r="U83" s="71">
        <f t="shared" si="110"/>
        <v>0</v>
      </c>
      <c r="V83" s="67"/>
      <c r="W83" s="68"/>
      <c r="X83" s="68"/>
      <c r="Y83" s="71">
        <f t="shared" si="111"/>
        <v>0</v>
      </c>
      <c r="Z83" s="67"/>
      <c r="AA83" s="68"/>
      <c r="AB83" s="68"/>
      <c r="AC83" s="71">
        <f t="shared" si="112"/>
        <v>0</v>
      </c>
      <c r="AD83" s="68"/>
      <c r="AE83" s="68"/>
      <c r="AF83" s="68"/>
      <c r="AG83" s="71">
        <f t="shared" si="113"/>
        <v>0</v>
      </c>
      <c r="AH83" s="68"/>
      <c r="AI83" s="68"/>
      <c r="AJ83" s="68"/>
      <c r="AK83" s="71">
        <f t="shared" si="117"/>
        <v>0</v>
      </c>
      <c r="AL83" s="67"/>
      <c r="AM83" s="68"/>
      <c r="AN83" s="68"/>
      <c r="AO83" s="71">
        <f t="shared" si="118"/>
        <v>0</v>
      </c>
      <c r="AP83" s="67"/>
      <c r="AQ83" s="68"/>
      <c r="AR83" s="68"/>
      <c r="AS83" s="71">
        <f t="shared" si="119"/>
        <v>0</v>
      </c>
      <c r="AT83" s="67"/>
      <c r="AU83" s="68"/>
      <c r="AV83" s="68"/>
      <c r="AW83" s="71">
        <f t="shared" si="120"/>
        <v>0</v>
      </c>
      <c r="AX83" s="67"/>
      <c r="AY83" s="68"/>
      <c r="AZ83" s="68"/>
      <c r="BA83" s="71">
        <f t="shared" si="121"/>
        <v>0</v>
      </c>
      <c r="BB83" s="67"/>
      <c r="BC83" s="68"/>
      <c r="BD83" s="68"/>
      <c r="BE83" s="71">
        <f t="shared" si="122"/>
        <v>0</v>
      </c>
      <c r="BF83" s="68"/>
      <c r="BG83" s="68"/>
      <c r="BH83" s="68"/>
      <c r="BI83" s="71">
        <f t="shared" si="123"/>
        <v>0</v>
      </c>
      <c r="BJ83" s="68"/>
      <c r="BK83" s="68"/>
      <c r="BL83" s="68"/>
      <c r="BM83" s="71">
        <f t="shared" si="124"/>
        <v>0</v>
      </c>
      <c r="BN83" s="68"/>
      <c r="BO83" s="68"/>
      <c r="BP83" s="68"/>
      <c r="BQ83" s="71">
        <f t="shared" si="125"/>
        <v>0</v>
      </c>
      <c r="BR83" s="68"/>
      <c r="BS83" s="68"/>
      <c r="BT83" s="68"/>
      <c r="BU83" s="71">
        <f t="shared" si="126"/>
        <v>0</v>
      </c>
      <c r="BV83" s="68"/>
      <c r="BW83" s="68"/>
      <c r="BX83" s="68"/>
      <c r="BY83" s="71">
        <f t="shared" si="127"/>
        <v>0</v>
      </c>
      <c r="BZ83" s="68"/>
      <c r="CA83" s="68"/>
      <c r="CB83" s="68"/>
      <c r="CC83" s="71">
        <f t="shared" si="128"/>
        <v>0</v>
      </c>
      <c r="CD83" s="68"/>
      <c r="CE83" s="68"/>
      <c r="CF83" s="68"/>
      <c r="CG83" s="71">
        <f t="shared" si="129"/>
        <v>0</v>
      </c>
      <c r="CH83" s="68"/>
      <c r="CI83" s="68"/>
      <c r="CJ83" s="68"/>
      <c r="CK83" s="71">
        <f t="shared" si="130"/>
        <v>0</v>
      </c>
      <c r="CL83" s="67"/>
      <c r="CM83" s="68"/>
      <c r="CN83" s="68"/>
      <c r="CO83" s="71">
        <f t="shared" si="114"/>
        <v>0</v>
      </c>
      <c r="CP83" s="68"/>
      <c r="CQ83" s="68"/>
      <c r="CR83" s="68"/>
      <c r="CS83" s="71">
        <f t="shared" si="131"/>
        <v>0</v>
      </c>
      <c r="CT83" s="68"/>
      <c r="CU83" s="68"/>
      <c r="CV83" s="68"/>
      <c r="CW83" s="71">
        <f t="shared" si="132"/>
        <v>0</v>
      </c>
      <c r="CX83" s="68"/>
      <c r="CY83" s="68"/>
      <c r="CZ83" s="68"/>
      <c r="DA83" s="71">
        <f t="shared" si="133"/>
        <v>0</v>
      </c>
      <c r="DB83" s="68"/>
      <c r="DC83" s="68"/>
      <c r="DD83" s="68"/>
      <c r="DE83" s="71">
        <f t="shared" si="134"/>
        <v>0</v>
      </c>
      <c r="DF83" s="68"/>
      <c r="DG83" s="68"/>
      <c r="DH83" s="68"/>
      <c r="DI83" s="68"/>
      <c r="DJ83" s="68"/>
      <c r="DK83" s="68"/>
      <c r="DL83" s="68"/>
      <c r="DM83" s="71">
        <f t="shared" si="135"/>
        <v>0</v>
      </c>
      <c r="DN83" s="68"/>
      <c r="DO83" s="68"/>
      <c r="DP83" s="68"/>
      <c r="DQ83" s="71">
        <f t="shared" si="136"/>
        <v>0</v>
      </c>
      <c r="DR83" s="68"/>
      <c r="DS83" s="68"/>
      <c r="DT83" s="68"/>
      <c r="DU83" s="71">
        <f t="shared" si="137"/>
        <v>0</v>
      </c>
      <c r="DV83" s="68"/>
      <c r="DW83" s="68"/>
      <c r="DX83" s="68"/>
      <c r="DY83" s="71">
        <f t="shared" si="138"/>
        <v>0</v>
      </c>
      <c r="DZ83" s="68"/>
      <c r="EA83" s="68"/>
      <c r="EB83" s="68"/>
      <c r="EC83" s="71">
        <f t="shared" si="139"/>
        <v>0</v>
      </c>
      <c r="ED83" s="68"/>
      <c r="EE83" s="68"/>
      <c r="EF83" s="68"/>
      <c r="EG83" s="68"/>
      <c r="EH83" s="68"/>
      <c r="EI83" s="68"/>
      <c r="EJ83" s="68"/>
      <c r="EK83" s="71">
        <f t="shared" si="140"/>
        <v>0</v>
      </c>
      <c r="EL83" s="68"/>
      <c r="EM83" s="68"/>
      <c r="EN83" s="68"/>
      <c r="EO83" s="71">
        <f t="shared" si="141"/>
        <v>0</v>
      </c>
      <c r="EP83" s="68"/>
      <c r="EQ83" s="68"/>
      <c r="ER83" s="68"/>
      <c r="ES83" s="71">
        <f t="shared" si="142"/>
        <v>0</v>
      </c>
      <c r="ET83" s="68"/>
      <c r="EU83" s="68"/>
      <c r="EV83" s="68"/>
      <c r="EW83" s="71">
        <f t="shared" si="143"/>
        <v>0</v>
      </c>
      <c r="EX83" s="67"/>
      <c r="EY83" s="68"/>
      <c r="EZ83" s="68"/>
      <c r="FA83" s="71">
        <f t="shared" si="115"/>
        <v>0</v>
      </c>
      <c r="FB83" s="68"/>
      <c r="FC83" s="68"/>
      <c r="FD83" s="68"/>
      <c r="FE83" s="71">
        <f t="shared" si="144"/>
        <v>0</v>
      </c>
      <c r="FF83" s="67"/>
      <c r="FG83" s="68"/>
      <c r="FH83" s="68"/>
      <c r="FI83" s="71">
        <f t="shared" si="116"/>
        <v>0</v>
      </c>
      <c r="FJ83" s="68"/>
      <c r="FK83" s="68"/>
      <c r="FL83" s="68"/>
      <c r="FM83" s="71">
        <f t="shared" si="145"/>
        <v>0</v>
      </c>
      <c r="FN83" s="68"/>
      <c r="FO83" s="68"/>
      <c r="FP83" s="68"/>
      <c r="FQ83" s="71">
        <f t="shared" si="146"/>
        <v>0</v>
      </c>
      <c r="FR83" s="68"/>
      <c r="FS83" s="68"/>
      <c r="FT83" s="68"/>
      <c r="FU83" s="71">
        <f t="shared" si="147"/>
        <v>0</v>
      </c>
      <c r="FV83" s="68"/>
      <c r="FW83" s="68"/>
      <c r="FX83" s="68"/>
      <c r="FY83" s="71">
        <f t="shared" si="148"/>
        <v>0</v>
      </c>
      <c r="FZ83" s="68"/>
      <c r="GA83" s="68"/>
      <c r="GB83" s="68"/>
      <c r="GC83" s="71">
        <f t="shared" si="149"/>
        <v>0</v>
      </c>
      <c r="GD83" s="67">
        <f t="shared" si="96"/>
        <v>0</v>
      </c>
      <c r="GE83" s="68">
        <f t="shared" si="96"/>
        <v>0</v>
      </c>
      <c r="GF83" s="68">
        <f t="shared" si="96"/>
        <v>0</v>
      </c>
      <c r="GG83" s="68">
        <f t="shared" si="96"/>
        <v>0</v>
      </c>
      <c r="GH83" s="69"/>
      <c r="GI83" s="69"/>
      <c r="GJ83" s="69"/>
      <c r="GK83" s="37" t="e">
        <f t="shared" si="97"/>
        <v>#DIV/0!</v>
      </c>
      <c r="GL83" s="37" t="e">
        <f t="shared" si="98"/>
        <v>#DIV/0!</v>
      </c>
      <c r="GM83" s="37" t="e">
        <f t="shared" si="99"/>
        <v>#DIV/0!</v>
      </c>
      <c r="GN83" s="37" t="e">
        <f t="shared" si="100"/>
        <v>#DIV/0!</v>
      </c>
      <c r="GO83" s="37" t="e">
        <f t="shared" si="101"/>
        <v>#DIV/0!</v>
      </c>
      <c r="GP83" s="37" t="e">
        <f t="shared" si="102"/>
        <v>#DIV/0!</v>
      </c>
      <c r="GQ83" s="37" t="e">
        <f t="shared" si="103"/>
        <v>#DIV/0!</v>
      </c>
      <c r="GR83" s="37" t="e">
        <f t="shared" si="104"/>
        <v>#DIV/0!</v>
      </c>
      <c r="GS83" s="37" t="e">
        <f t="shared" si="105"/>
        <v>#DIV/0!</v>
      </c>
      <c r="GT83" s="37" t="e">
        <f t="shared" si="106"/>
        <v>#DIV/0!</v>
      </c>
      <c r="GU83" s="70"/>
      <c r="GV83" s="70"/>
      <c r="GW83" s="5"/>
      <c r="GX83" s="5"/>
      <c r="GY83" s="5"/>
      <c r="GZ83" s="5"/>
      <c r="HA83" s="5"/>
      <c r="HB83" s="5"/>
    </row>
    <row r="84" spans="1:214" ht="11.25" hidden="1" customHeight="1">
      <c r="A84" s="28">
        <v>36130</v>
      </c>
      <c r="B84" s="67">
        <v>0</v>
      </c>
      <c r="C84" s="68">
        <v>0</v>
      </c>
      <c r="D84" s="68">
        <v>0</v>
      </c>
      <c r="E84" s="71">
        <f t="shared" si="107"/>
        <v>0</v>
      </c>
      <c r="F84" s="68"/>
      <c r="G84" s="68"/>
      <c r="H84" s="68"/>
      <c r="I84" s="71">
        <f t="shared" si="108"/>
        <v>0</v>
      </c>
      <c r="J84" s="68"/>
      <c r="K84" s="68"/>
      <c r="L84" s="68"/>
      <c r="M84" s="68"/>
      <c r="N84" s="68"/>
      <c r="O84" s="68"/>
      <c r="P84" s="68"/>
      <c r="Q84" s="71">
        <f t="shared" si="109"/>
        <v>0</v>
      </c>
      <c r="R84" s="68"/>
      <c r="S84" s="68"/>
      <c r="T84" s="68"/>
      <c r="U84" s="71">
        <f t="shared" si="110"/>
        <v>0</v>
      </c>
      <c r="V84" s="67"/>
      <c r="W84" s="68"/>
      <c r="X84" s="68"/>
      <c r="Y84" s="71">
        <f t="shared" si="111"/>
        <v>0</v>
      </c>
      <c r="Z84" s="67"/>
      <c r="AA84" s="68"/>
      <c r="AB84" s="68"/>
      <c r="AC84" s="71">
        <f t="shared" si="112"/>
        <v>0</v>
      </c>
      <c r="AD84" s="68"/>
      <c r="AE84" s="68"/>
      <c r="AF84" s="68"/>
      <c r="AG84" s="71">
        <f t="shared" si="113"/>
        <v>0</v>
      </c>
      <c r="AH84" s="68"/>
      <c r="AI84" s="68"/>
      <c r="AJ84" s="68"/>
      <c r="AK84" s="71">
        <f t="shared" si="117"/>
        <v>0</v>
      </c>
      <c r="AL84" s="67"/>
      <c r="AM84" s="68"/>
      <c r="AN84" s="68"/>
      <c r="AO84" s="71">
        <f t="shared" si="118"/>
        <v>0</v>
      </c>
      <c r="AP84" s="67"/>
      <c r="AQ84" s="68"/>
      <c r="AR84" s="68"/>
      <c r="AS84" s="71">
        <f t="shared" si="119"/>
        <v>0</v>
      </c>
      <c r="AT84" s="67"/>
      <c r="AU84" s="68"/>
      <c r="AV84" s="68"/>
      <c r="AW84" s="71">
        <f t="shared" si="120"/>
        <v>0</v>
      </c>
      <c r="AX84" s="67"/>
      <c r="AY84" s="68"/>
      <c r="AZ84" s="68"/>
      <c r="BA84" s="71">
        <f t="shared" si="121"/>
        <v>0</v>
      </c>
      <c r="BB84" s="67"/>
      <c r="BC84" s="68"/>
      <c r="BD84" s="68"/>
      <c r="BE84" s="71">
        <f t="shared" si="122"/>
        <v>0</v>
      </c>
      <c r="BF84" s="68"/>
      <c r="BG84" s="68"/>
      <c r="BH84" s="68"/>
      <c r="BI84" s="71">
        <f t="shared" si="123"/>
        <v>0</v>
      </c>
      <c r="BJ84" s="68"/>
      <c r="BK84" s="68"/>
      <c r="BL84" s="68"/>
      <c r="BM84" s="71">
        <f t="shared" si="124"/>
        <v>0</v>
      </c>
      <c r="BN84" s="68"/>
      <c r="BO84" s="68"/>
      <c r="BP84" s="68"/>
      <c r="BQ84" s="71">
        <f t="shared" si="125"/>
        <v>0</v>
      </c>
      <c r="BR84" s="68"/>
      <c r="BS84" s="68"/>
      <c r="BT84" s="68"/>
      <c r="BU84" s="71">
        <f t="shared" si="126"/>
        <v>0</v>
      </c>
      <c r="BV84" s="68"/>
      <c r="BW84" s="68"/>
      <c r="BX84" s="68"/>
      <c r="BY84" s="71">
        <f t="shared" si="127"/>
        <v>0</v>
      </c>
      <c r="BZ84" s="68"/>
      <c r="CA84" s="68"/>
      <c r="CB84" s="68"/>
      <c r="CC84" s="71">
        <f t="shared" si="128"/>
        <v>0</v>
      </c>
      <c r="CD84" s="68"/>
      <c r="CE84" s="68"/>
      <c r="CF84" s="68"/>
      <c r="CG84" s="71">
        <f t="shared" si="129"/>
        <v>0</v>
      </c>
      <c r="CH84" s="68"/>
      <c r="CI84" s="68"/>
      <c r="CJ84" s="68"/>
      <c r="CK84" s="71">
        <f t="shared" si="130"/>
        <v>0</v>
      </c>
      <c r="CL84" s="67"/>
      <c r="CM84" s="68"/>
      <c r="CN84" s="68"/>
      <c r="CO84" s="71">
        <f t="shared" si="114"/>
        <v>0</v>
      </c>
      <c r="CP84" s="68"/>
      <c r="CQ84" s="68"/>
      <c r="CR84" s="68"/>
      <c r="CS84" s="71">
        <f t="shared" si="131"/>
        <v>0</v>
      </c>
      <c r="CT84" s="68"/>
      <c r="CU84" s="68"/>
      <c r="CV84" s="68"/>
      <c r="CW84" s="71">
        <f t="shared" si="132"/>
        <v>0</v>
      </c>
      <c r="CX84" s="68"/>
      <c r="CY84" s="68"/>
      <c r="CZ84" s="68"/>
      <c r="DA84" s="71">
        <f t="shared" si="133"/>
        <v>0</v>
      </c>
      <c r="DB84" s="68"/>
      <c r="DC84" s="68"/>
      <c r="DD84" s="68"/>
      <c r="DE84" s="71">
        <f t="shared" si="134"/>
        <v>0</v>
      </c>
      <c r="DF84" s="68"/>
      <c r="DG84" s="68"/>
      <c r="DH84" s="68"/>
      <c r="DI84" s="68"/>
      <c r="DJ84" s="68"/>
      <c r="DK84" s="68"/>
      <c r="DL84" s="68"/>
      <c r="DM84" s="71">
        <f t="shared" si="135"/>
        <v>0</v>
      </c>
      <c r="DN84" s="68"/>
      <c r="DO84" s="68"/>
      <c r="DP84" s="68"/>
      <c r="DQ84" s="71">
        <f t="shared" si="136"/>
        <v>0</v>
      </c>
      <c r="DR84" s="68"/>
      <c r="DS84" s="68"/>
      <c r="DT84" s="68"/>
      <c r="DU84" s="71">
        <f t="shared" si="137"/>
        <v>0</v>
      </c>
      <c r="DV84" s="68"/>
      <c r="DW84" s="68"/>
      <c r="DX84" s="68"/>
      <c r="DY84" s="71">
        <f t="shared" si="138"/>
        <v>0</v>
      </c>
      <c r="DZ84" s="68"/>
      <c r="EA84" s="68"/>
      <c r="EB84" s="68"/>
      <c r="EC84" s="71">
        <f t="shared" si="139"/>
        <v>0</v>
      </c>
      <c r="ED84" s="68"/>
      <c r="EE84" s="68"/>
      <c r="EF84" s="68"/>
      <c r="EG84" s="68"/>
      <c r="EH84" s="68"/>
      <c r="EI84" s="68"/>
      <c r="EJ84" s="68"/>
      <c r="EK84" s="71">
        <f t="shared" si="140"/>
        <v>0</v>
      </c>
      <c r="EL84" s="68"/>
      <c r="EM84" s="68"/>
      <c r="EN84" s="68"/>
      <c r="EO84" s="71">
        <f t="shared" si="141"/>
        <v>0</v>
      </c>
      <c r="EP84" s="68"/>
      <c r="EQ84" s="68"/>
      <c r="ER84" s="68"/>
      <c r="ES84" s="71">
        <f t="shared" si="142"/>
        <v>0</v>
      </c>
      <c r="ET84" s="68"/>
      <c r="EU84" s="68"/>
      <c r="EV84" s="68"/>
      <c r="EW84" s="71">
        <f t="shared" si="143"/>
        <v>0</v>
      </c>
      <c r="EX84" s="67"/>
      <c r="EY84" s="68"/>
      <c r="EZ84" s="68"/>
      <c r="FA84" s="71">
        <f t="shared" si="115"/>
        <v>0</v>
      </c>
      <c r="FB84" s="68"/>
      <c r="FC84" s="68"/>
      <c r="FD84" s="68"/>
      <c r="FE84" s="71">
        <f t="shared" si="144"/>
        <v>0</v>
      </c>
      <c r="FF84" s="67"/>
      <c r="FG84" s="68"/>
      <c r="FH84" s="68"/>
      <c r="FI84" s="71">
        <f t="shared" si="116"/>
        <v>0</v>
      </c>
      <c r="FJ84" s="68"/>
      <c r="FK84" s="68"/>
      <c r="FL84" s="68"/>
      <c r="FM84" s="71">
        <f t="shared" si="145"/>
        <v>0</v>
      </c>
      <c r="FN84" s="68"/>
      <c r="FO84" s="68"/>
      <c r="FP84" s="68"/>
      <c r="FQ84" s="71">
        <f t="shared" si="146"/>
        <v>0</v>
      </c>
      <c r="FR84" s="68"/>
      <c r="FS84" s="68"/>
      <c r="FT84" s="68"/>
      <c r="FU84" s="71">
        <f t="shared" si="147"/>
        <v>0</v>
      </c>
      <c r="FV84" s="68"/>
      <c r="FW84" s="68"/>
      <c r="FX84" s="68"/>
      <c r="FY84" s="71">
        <f t="shared" si="148"/>
        <v>0</v>
      </c>
      <c r="FZ84" s="68"/>
      <c r="GA84" s="68"/>
      <c r="GB84" s="68"/>
      <c r="GC84" s="71">
        <f t="shared" si="149"/>
        <v>0</v>
      </c>
      <c r="GD84" s="67">
        <f>+B84+F84+N84+R84+V84+Z84+AD84+AH84+AL84+AP84+AT84+AX84+BB84+BF84+BJ84+BN84+BR84+BV84+BZ84+CD84+CH84+CL84+CP84+CT84+CX84+DB84+DJ84+DN84+DR84+DV84+DZ84+EH84+EL84+EP84+ET84+EX84+FB84+FF84+FJ84+FN84+FR84+FV84+FZ84</f>
        <v>0</v>
      </c>
      <c r="GE84" s="68">
        <f>+C84+G84+O84+S84+W84+AA84+AE84+AI84+AM84+AQ84+AU84+AY84+BC84+BG84+BK84+BO84+BS84+BW84+CA84+CE84+CI84+CM84+CQ84+CU84+CY84+DC84+DK84+DO84+DS84+DW84+EA84+EI84+EM84+EQ84+EU84+EY84+FC84+FG84+FK84+FO84+FS84+FW84+GA84</f>
        <v>0</v>
      </c>
      <c r="GF84" s="68">
        <f>+D84+H84+P84+T84+X84+AB84+AF84+AJ84+AN84+AR84+AV84+AZ84+BD84+BH84+BL84+BP84+BT84+BX84+CB84+CF84+CJ84+CN84+CR84+CV84+CZ84+DD84+DL84+DP84+DT84+DX84+EB84+EJ84+EN84+ER84+EV84+EZ84+FD84+FH84+FL84+FP84+FT84+FX84+GB84</f>
        <v>0</v>
      </c>
      <c r="GG84" s="68">
        <f t="shared" ref="GG84:GG147" si="150">+E84+I84+Q84+U84+Y84+AC84+AG84+AK84+AO84+AS84+AW84+BA84+BE84+BI84+BM84+BQ84+BU84+BY84+CC84+CG84+CK84+CO84+CS84+CW84+DA84+DE84+DM84+DQ84+DU84+DY84+EC84+EK84+EO84+ES84+EW84+FA84+FE84+FI84+FM84+FQ84+FU84+FY84+GC84</f>
        <v>0</v>
      </c>
      <c r="GH84" s="69"/>
      <c r="GI84" s="69"/>
      <c r="GJ84" s="69"/>
      <c r="GK84" s="37" t="e">
        <f t="shared" si="97"/>
        <v>#DIV/0!</v>
      </c>
      <c r="GL84" s="37" t="e">
        <f t="shared" si="98"/>
        <v>#DIV/0!</v>
      </c>
      <c r="GM84" s="37" t="e">
        <f t="shared" si="99"/>
        <v>#DIV/0!</v>
      </c>
      <c r="GN84" s="37" t="e">
        <f t="shared" si="100"/>
        <v>#DIV/0!</v>
      </c>
      <c r="GO84" s="37" t="e">
        <f t="shared" si="101"/>
        <v>#DIV/0!</v>
      </c>
      <c r="GP84" s="37" t="e">
        <f t="shared" si="102"/>
        <v>#DIV/0!</v>
      </c>
      <c r="GQ84" s="37" t="e">
        <f t="shared" si="103"/>
        <v>#DIV/0!</v>
      </c>
      <c r="GR84" s="37" t="e">
        <f t="shared" si="104"/>
        <v>#DIV/0!</v>
      </c>
      <c r="GS84" s="37" t="e">
        <f t="shared" si="105"/>
        <v>#DIV/0!</v>
      </c>
      <c r="GT84" s="37" t="e">
        <f t="shared" si="106"/>
        <v>#DIV/0!</v>
      </c>
      <c r="GU84" s="70"/>
      <c r="GV84" s="70"/>
      <c r="GW84" s="5"/>
      <c r="GX84" s="5"/>
      <c r="GY84" s="5"/>
      <c r="GZ84" s="5"/>
      <c r="HA84" s="5"/>
      <c r="HB84" s="5"/>
    </row>
    <row r="85" spans="1:214" ht="11.25" hidden="1" customHeight="1">
      <c r="A85" s="28">
        <v>36161</v>
      </c>
      <c r="B85" s="67">
        <v>0</v>
      </c>
      <c r="C85" s="68">
        <v>0</v>
      </c>
      <c r="D85" s="68">
        <v>0</v>
      </c>
      <c r="E85" s="71">
        <f t="shared" si="107"/>
        <v>0</v>
      </c>
      <c r="F85" s="68"/>
      <c r="G85" s="68"/>
      <c r="H85" s="68"/>
      <c r="I85" s="71">
        <f t="shared" si="108"/>
        <v>0</v>
      </c>
      <c r="J85" s="68"/>
      <c r="K85" s="68"/>
      <c r="L85" s="68"/>
      <c r="M85" s="68"/>
      <c r="N85" s="68"/>
      <c r="O85" s="68"/>
      <c r="P85" s="68"/>
      <c r="Q85" s="71">
        <f t="shared" si="109"/>
        <v>0</v>
      </c>
      <c r="R85" s="68"/>
      <c r="S85" s="68"/>
      <c r="T85" s="68"/>
      <c r="U85" s="71">
        <f t="shared" si="110"/>
        <v>0</v>
      </c>
      <c r="V85" s="67"/>
      <c r="W85" s="68"/>
      <c r="X85" s="68"/>
      <c r="Y85" s="71">
        <f t="shared" si="111"/>
        <v>0</v>
      </c>
      <c r="Z85" s="67"/>
      <c r="AA85" s="68"/>
      <c r="AB85" s="68"/>
      <c r="AC85" s="71">
        <f t="shared" si="112"/>
        <v>0</v>
      </c>
      <c r="AD85" s="68"/>
      <c r="AE85" s="68"/>
      <c r="AF85" s="68"/>
      <c r="AG85" s="71">
        <f t="shared" si="113"/>
        <v>0</v>
      </c>
      <c r="AH85" s="68"/>
      <c r="AI85" s="68"/>
      <c r="AJ85" s="68"/>
      <c r="AK85" s="71">
        <f t="shared" si="117"/>
        <v>0</v>
      </c>
      <c r="AL85" s="67"/>
      <c r="AM85" s="68"/>
      <c r="AN85" s="68"/>
      <c r="AO85" s="71">
        <f t="shared" si="118"/>
        <v>0</v>
      </c>
      <c r="AP85" s="67"/>
      <c r="AQ85" s="68"/>
      <c r="AR85" s="68"/>
      <c r="AS85" s="71">
        <f t="shared" si="119"/>
        <v>0</v>
      </c>
      <c r="AT85" s="67"/>
      <c r="AU85" s="68"/>
      <c r="AV85" s="68"/>
      <c r="AW85" s="71">
        <f t="shared" si="120"/>
        <v>0</v>
      </c>
      <c r="AX85" s="67"/>
      <c r="AY85" s="68"/>
      <c r="AZ85" s="68"/>
      <c r="BA85" s="71">
        <f t="shared" si="121"/>
        <v>0</v>
      </c>
      <c r="BB85" s="67"/>
      <c r="BC85" s="68"/>
      <c r="BD85" s="68"/>
      <c r="BE85" s="71">
        <f t="shared" si="122"/>
        <v>0</v>
      </c>
      <c r="BF85" s="68"/>
      <c r="BG85" s="68"/>
      <c r="BH85" s="68"/>
      <c r="BI85" s="71">
        <f t="shared" si="123"/>
        <v>0</v>
      </c>
      <c r="BJ85" s="68"/>
      <c r="BK85" s="68"/>
      <c r="BL85" s="68"/>
      <c r="BM85" s="71">
        <f t="shared" si="124"/>
        <v>0</v>
      </c>
      <c r="BN85" s="68"/>
      <c r="BO85" s="68"/>
      <c r="BP85" s="68"/>
      <c r="BQ85" s="71">
        <f t="shared" si="125"/>
        <v>0</v>
      </c>
      <c r="BR85" s="68"/>
      <c r="BS85" s="68"/>
      <c r="BT85" s="68"/>
      <c r="BU85" s="71">
        <f t="shared" si="126"/>
        <v>0</v>
      </c>
      <c r="BV85" s="68"/>
      <c r="BW85" s="68"/>
      <c r="BX85" s="68"/>
      <c r="BY85" s="71">
        <f t="shared" si="127"/>
        <v>0</v>
      </c>
      <c r="BZ85" s="68"/>
      <c r="CA85" s="68"/>
      <c r="CB85" s="68"/>
      <c r="CC85" s="71">
        <f t="shared" si="128"/>
        <v>0</v>
      </c>
      <c r="CD85" s="68"/>
      <c r="CE85" s="68"/>
      <c r="CF85" s="68"/>
      <c r="CG85" s="71">
        <f t="shared" si="129"/>
        <v>0</v>
      </c>
      <c r="CH85" s="68"/>
      <c r="CI85" s="68"/>
      <c r="CJ85" s="68"/>
      <c r="CK85" s="71">
        <f t="shared" si="130"/>
        <v>0</v>
      </c>
      <c r="CL85" s="67"/>
      <c r="CM85" s="68"/>
      <c r="CN85" s="68"/>
      <c r="CO85" s="71">
        <f t="shared" si="114"/>
        <v>0</v>
      </c>
      <c r="CP85" s="68"/>
      <c r="CQ85" s="68"/>
      <c r="CR85" s="68"/>
      <c r="CS85" s="71">
        <f t="shared" si="131"/>
        <v>0</v>
      </c>
      <c r="CT85" s="68"/>
      <c r="CU85" s="68"/>
      <c r="CV85" s="68"/>
      <c r="CW85" s="71">
        <f t="shared" si="132"/>
        <v>0</v>
      </c>
      <c r="CX85" s="68"/>
      <c r="CY85" s="68"/>
      <c r="CZ85" s="68"/>
      <c r="DA85" s="71">
        <f t="shared" si="133"/>
        <v>0</v>
      </c>
      <c r="DB85" s="68"/>
      <c r="DC85" s="68"/>
      <c r="DD85" s="68"/>
      <c r="DE85" s="71">
        <f t="shared" si="134"/>
        <v>0</v>
      </c>
      <c r="DF85" s="68"/>
      <c r="DG85" s="68"/>
      <c r="DH85" s="68"/>
      <c r="DI85" s="68"/>
      <c r="DJ85" s="68"/>
      <c r="DK85" s="68"/>
      <c r="DL85" s="68"/>
      <c r="DM85" s="71">
        <f t="shared" si="135"/>
        <v>0</v>
      </c>
      <c r="DN85" s="68"/>
      <c r="DO85" s="68"/>
      <c r="DP85" s="68"/>
      <c r="DQ85" s="71">
        <f t="shared" si="136"/>
        <v>0</v>
      </c>
      <c r="DR85" s="68"/>
      <c r="DS85" s="68"/>
      <c r="DT85" s="68"/>
      <c r="DU85" s="71">
        <f t="shared" si="137"/>
        <v>0</v>
      </c>
      <c r="DV85" s="68"/>
      <c r="DW85" s="68"/>
      <c r="DX85" s="68"/>
      <c r="DY85" s="71">
        <f t="shared" si="138"/>
        <v>0</v>
      </c>
      <c r="DZ85" s="68"/>
      <c r="EA85" s="68"/>
      <c r="EB85" s="68"/>
      <c r="EC85" s="71">
        <f t="shared" si="139"/>
        <v>0</v>
      </c>
      <c r="ED85" s="68"/>
      <c r="EE85" s="68"/>
      <c r="EF85" s="68"/>
      <c r="EG85" s="68"/>
      <c r="EH85" s="68"/>
      <c r="EI85" s="68"/>
      <c r="EJ85" s="68"/>
      <c r="EK85" s="71">
        <f t="shared" si="140"/>
        <v>0</v>
      </c>
      <c r="EL85" s="68"/>
      <c r="EM85" s="68"/>
      <c r="EN85" s="68"/>
      <c r="EO85" s="71">
        <f t="shared" si="141"/>
        <v>0</v>
      </c>
      <c r="EP85" s="68"/>
      <c r="EQ85" s="68"/>
      <c r="ER85" s="68"/>
      <c r="ES85" s="71">
        <f t="shared" si="142"/>
        <v>0</v>
      </c>
      <c r="ET85" s="68"/>
      <c r="EU85" s="68"/>
      <c r="EV85" s="68"/>
      <c r="EW85" s="71">
        <f t="shared" si="143"/>
        <v>0</v>
      </c>
      <c r="EX85" s="67"/>
      <c r="EY85" s="68"/>
      <c r="EZ85" s="68"/>
      <c r="FA85" s="71">
        <f t="shared" si="115"/>
        <v>0</v>
      </c>
      <c r="FB85" s="68"/>
      <c r="FC85" s="68"/>
      <c r="FD85" s="68"/>
      <c r="FE85" s="71">
        <f t="shared" si="144"/>
        <v>0</v>
      </c>
      <c r="FF85" s="67"/>
      <c r="FG85" s="68"/>
      <c r="FH85" s="68"/>
      <c r="FI85" s="71">
        <f t="shared" si="116"/>
        <v>0</v>
      </c>
      <c r="FJ85" s="68"/>
      <c r="FK85" s="68"/>
      <c r="FL85" s="68"/>
      <c r="FM85" s="71">
        <f t="shared" si="145"/>
        <v>0</v>
      </c>
      <c r="FN85" s="68"/>
      <c r="FO85" s="68"/>
      <c r="FP85" s="68"/>
      <c r="FQ85" s="71">
        <f t="shared" si="146"/>
        <v>0</v>
      </c>
      <c r="FR85" s="68"/>
      <c r="FS85" s="68"/>
      <c r="FT85" s="68"/>
      <c r="FU85" s="71">
        <f t="shared" si="147"/>
        <v>0</v>
      </c>
      <c r="FV85" s="68"/>
      <c r="FW85" s="68"/>
      <c r="FX85" s="68"/>
      <c r="FY85" s="71">
        <f t="shared" si="148"/>
        <v>0</v>
      </c>
      <c r="FZ85" s="68"/>
      <c r="GA85" s="68"/>
      <c r="GB85" s="68"/>
      <c r="GC85" s="71">
        <f t="shared" si="149"/>
        <v>0</v>
      </c>
      <c r="GD85" s="67">
        <f t="shared" ref="GD85:GF100" si="151">+B85+F85+N85+R85+V85+Z85+AD85+AH85+AL85+AP85+AT85+AX85+BB85+BF85+BJ85+BN85+BR85+BV85+BZ85+CD85+CH85+CL85+CP85+CT85+CX85+DB85+DJ85+DN85+DR85+DV85+DZ85+EH85+EL85+EP85+ET85+EX85+FB85+FF85+FJ85+FN85+FR85+FV85+FZ85</f>
        <v>0</v>
      </c>
      <c r="GE85" s="68">
        <f t="shared" si="151"/>
        <v>0</v>
      </c>
      <c r="GF85" s="68">
        <f t="shared" si="151"/>
        <v>0</v>
      </c>
      <c r="GG85" s="68">
        <f t="shared" si="150"/>
        <v>0</v>
      </c>
      <c r="GH85" s="69"/>
      <c r="GI85" s="69"/>
      <c r="GJ85" s="69"/>
      <c r="GK85" s="37" t="e">
        <f t="shared" si="97"/>
        <v>#DIV/0!</v>
      </c>
      <c r="GL85" s="37" t="e">
        <f t="shared" si="98"/>
        <v>#DIV/0!</v>
      </c>
      <c r="GM85" s="37" t="e">
        <f t="shared" si="99"/>
        <v>#DIV/0!</v>
      </c>
      <c r="GN85" s="37" t="e">
        <f t="shared" si="100"/>
        <v>#DIV/0!</v>
      </c>
      <c r="GO85" s="37" t="e">
        <f t="shared" si="101"/>
        <v>#DIV/0!</v>
      </c>
      <c r="GP85" s="37" t="e">
        <f t="shared" si="102"/>
        <v>#DIV/0!</v>
      </c>
      <c r="GQ85" s="37" t="e">
        <f t="shared" si="103"/>
        <v>#DIV/0!</v>
      </c>
      <c r="GR85" s="37" t="e">
        <f t="shared" si="104"/>
        <v>#DIV/0!</v>
      </c>
      <c r="GS85" s="37" t="e">
        <f t="shared" si="105"/>
        <v>#DIV/0!</v>
      </c>
      <c r="GT85" s="37" t="e">
        <f t="shared" si="106"/>
        <v>#DIV/0!</v>
      </c>
      <c r="GU85" s="70"/>
      <c r="GV85" s="70"/>
      <c r="GW85" s="5"/>
      <c r="GX85" s="5"/>
      <c r="GY85" s="5"/>
      <c r="GZ85" s="5"/>
      <c r="HA85" s="5"/>
      <c r="HB85" s="5"/>
    </row>
    <row r="86" spans="1:214" ht="11.25" hidden="1" customHeight="1">
      <c r="A86" s="28">
        <v>36192</v>
      </c>
      <c r="B86" s="67">
        <v>0</v>
      </c>
      <c r="C86" s="68">
        <v>0</v>
      </c>
      <c r="D86" s="68">
        <v>0</v>
      </c>
      <c r="E86" s="71">
        <f t="shared" si="107"/>
        <v>0</v>
      </c>
      <c r="F86" s="68"/>
      <c r="G86" s="68"/>
      <c r="H86" s="68"/>
      <c r="I86" s="71">
        <f t="shared" si="108"/>
        <v>0</v>
      </c>
      <c r="J86" s="68"/>
      <c r="K86" s="68"/>
      <c r="L86" s="68"/>
      <c r="M86" s="68"/>
      <c r="N86" s="68"/>
      <c r="O86" s="68"/>
      <c r="P86" s="68"/>
      <c r="Q86" s="71">
        <f t="shared" si="109"/>
        <v>0</v>
      </c>
      <c r="R86" s="68"/>
      <c r="S86" s="68"/>
      <c r="T86" s="68"/>
      <c r="U86" s="71">
        <f t="shared" si="110"/>
        <v>0</v>
      </c>
      <c r="V86" s="67"/>
      <c r="W86" s="68"/>
      <c r="X86" s="68"/>
      <c r="Y86" s="71">
        <f t="shared" si="111"/>
        <v>0</v>
      </c>
      <c r="Z86" s="67"/>
      <c r="AA86" s="68"/>
      <c r="AB86" s="68"/>
      <c r="AC86" s="71">
        <f t="shared" si="112"/>
        <v>0</v>
      </c>
      <c r="AD86" s="68"/>
      <c r="AE86" s="68"/>
      <c r="AF86" s="68"/>
      <c r="AG86" s="71">
        <f t="shared" si="113"/>
        <v>0</v>
      </c>
      <c r="AH86" s="68"/>
      <c r="AI86" s="68"/>
      <c r="AJ86" s="68"/>
      <c r="AK86" s="71">
        <f t="shared" si="117"/>
        <v>0</v>
      </c>
      <c r="AL86" s="67"/>
      <c r="AM86" s="68"/>
      <c r="AN86" s="68"/>
      <c r="AO86" s="71">
        <f t="shared" si="118"/>
        <v>0</v>
      </c>
      <c r="AP86" s="67"/>
      <c r="AQ86" s="68"/>
      <c r="AR86" s="68"/>
      <c r="AS86" s="71">
        <f t="shared" si="119"/>
        <v>0</v>
      </c>
      <c r="AT86" s="67"/>
      <c r="AU86" s="68"/>
      <c r="AV86" s="68"/>
      <c r="AW86" s="71">
        <f t="shared" si="120"/>
        <v>0</v>
      </c>
      <c r="AX86" s="67"/>
      <c r="AY86" s="68"/>
      <c r="AZ86" s="68"/>
      <c r="BA86" s="71">
        <f t="shared" si="121"/>
        <v>0</v>
      </c>
      <c r="BB86" s="67"/>
      <c r="BC86" s="68"/>
      <c r="BD86" s="68"/>
      <c r="BE86" s="71">
        <f t="shared" si="122"/>
        <v>0</v>
      </c>
      <c r="BF86" s="68"/>
      <c r="BG86" s="68"/>
      <c r="BH86" s="68"/>
      <c r="BI86" s="71">
        <f t="shared" si="123"/>
        <v>0</v>
      </c>
      <c r="BJ86" s="68"/>
      <c r="BK86" s="68"/>
      <c r="BL86" s="68"/>
      <c r="BM86" s="71">
        <f t="shared" si="124"/>
        <v>0</v>
      </c>
      <c r="BN86" s="68"/>
      <c r="BO86" s="68"/>
      <c r="BP86" s="68"/>
      <c r="BQ86" s="71">
        <f t="shared" si="125"/>
        <v>0</v>
      </c>
      <c r="BR86" s="68"/>
      <c r="BS86" s="68"/>
      <c r="BT86" s="68"/>
      <c r="BU86" s="71">
        <f t="shared" si="126"/>
        <v>0</v>
      </c>
      <c r="BV86" s="68"/>
      <c r="BW86" s="68"/>
      <c r="BX86" s="68"/>
      <c r="BY86" s="71">
        <f t="shared" si="127"/>
        <v>0</v>
      </c>
      <c r="BZ86" s="68"/>
      <c r="CA86" s="68"/>
      <c r="CB86" s="68"/>
      <c r="CC86" s="71">
        <f t="shared" si="128"/>
        <v>0</v>
      </c>
      <c r="CD86" s="68"/>
      <c r="CE86" s="68"/>
      <c r="CF86" s="68"/>
      <c r="CG86" s="71">
        <f t="shared" si="129"/>
        <v>0</v>
      </c>
      <c r="CH86" s="68"/>
      <c r="CI86" s="68"/>
      <c r="CJ86" s="68"/>
      <c r="CK86" s="71">
        <f t="shared" si="130"/>
        <v>0</v>
      </c>
      <c r="CL86" s="67"/>
      <c r="CM86" s="68"/>
      <c r="CN86" s="68"/>
      <c r="CO86" s="71">
        <f t="shared" si="114"/>
        <v>0</v>
      </c>
      <c r="CP86" s="68"/>
      <c r="CQ86" s="68"/>
      <c r="CR86" s="68"/>
      <c r="CS86" s="71">
        <f t="shared" si="131"/>
        <v>0</v>
      </c>
      <c r="CT86" s="68"/>
      <c r="CU86" s="68"/>
      <c r="CV86" s="68"/>
      <c r="CW86" s="71">
        <f t="shared" si="132"/>
        <v>0</v>
      </c>
      <c r="CX86" s="68"/>
      <c r="CY86" s="68"/>
      <c r="CZ86" s="68"/>
      <c r="DA86" s="71">
        <f t="shared" si="133"/>
        <v>0</v>
      </c>
      <c r="DB86" s="68"/>
      <c r="DC86" s="68"/>
      <c r="DD86" s="68"/>
      <c r="DE86" s="71">
        <f t="shared" si="134"/>
        <v>0</v>
      </c>
      <c r="DF86" s="68"/>
      <c r="DG86" s="68"/>
      <c r="DH86" s="68"/>
      <c r="DI86" s="68"/>
      <c r="DJ86" s="68"/>
      <c r="DK86" s="68"/>
      <c r="DL86" s="68"/>
      <c r="DM86" s="71">
        <f t="shared" si="135"/>
        <v>0</v>
      </c>
      <c r="DN86" s="68"/>
      <c r="DO86" s="68"/>
      <c r="DP86" s="68"/>
      <c r="DQ86" s="71">
        <f t="shared" si="136"/>
        <v>0</v>
      </c>
      <c r="DR86" s="68"/>
      <c r="DS86" s="68"/>
      <c r="DT86" s="68"/>
      <c r="DU86" s="71">
        <f t="shared" si="137"/>
        <v>0</v>
      </c>
      <c r="DV86" s="68"/>
      <c r="DW86" s="68"/>
      <c r="DX86" s="68"/>
      <c r="DY86" s="71">
        <f t="shared" si="138"/>
        <v>0</v>
      </c>
      <c r="DZ86" s="68"/>
      <c r="EA86" s="68"/>
      <c r="EB86" s="68"/>
      <c r="EC86" s="71">
        <f t="shared" si="139"/>
        <v>0</v>
      </c>
      <c r="ED86" s="68"/>
      <c r="EE86" s="68"/>
      <c r="EF86" s="68"/>
      <c r="EG86" s="68"/>
      <c r="EH86" s="68"/>
      <c r="EI86" s="68"/>
      <c r="EJ86" s="68"/>
      <c r="EK86" s="71">
        <f t="shared" si="140"/>
        <v>0</v>
      </c>
      <c r="EL86" s="68"/>
      <c r="EM86" s="68"/>
      <c r="EN86" s="68"/>
      <c r="EO86" s="71">
        <f t="shared" si="141"/>
        <v>0</v>
      </c>
      <c r="EP86" s="68"/>
      <c r="EQ86" s="68"/>
      <c r="ER86" s="68"/>
      <c r="ES86" s="71">
        <f t="shared" si="142"/>
        <v>0</v>
      </c>
      <c r="ET86" s="68"/>
      <c r="EU86" s="68"/>
      <c r="EV86" s="68"/>
      <c r="EW86" s="71">
        <f t="shared" si="143"/>
        <v>0</v>
      </c>
      <c r="EX86" s="67"/>
      <c r="EY86" s="68"/>
      <c r="EZ86" s="68"/>
      <c r="FA86" s="71">
        <f t="shared" si="115"/>
        <v>0</v>
      </c>
      <c r="FB86" s="68"/>
      <c r="FC86" s="68"/>
      <c r="FD86" s="68"/>
      <c r="FE86" s="71">
        <f t="shared" si="144"/>
        <v>0</v>
      </c>
      <c r="FF86" s="67"/>
      <c r="FG86" s="68"/>
      <c r="FH86" s="68"/>
      <c r="FI86" s="71">
        <f t="shared" si="116"/>
        <v>0</v>
      </c>
      <c r="FJ86" s="68"/>
      <c r="FK86" s="68"/>
      <c r="FL86" s="68"/>
      <c r="FM86" s="71">
        <f t="shared" si="145"/>
        <v>0</v>
      </c>
      <c r="FN86" s="68"/>
      <c r="FO86" s="68"/>
      <c r="FP86" s="68"/>
      <c r="FQ86" s="71">
        <f t="shared" si="146"/>
        <v>0</v>
      </c>
      <c r="FR86" s="68"/>
      <c r="FS86" s="68"/>
      <c r="FT86" s="68"/>
      <c r="FU86" s="71">
        <f t="shared" si="147"/>
        <v>0</v>
      </c>
      <c r="FV86" s="68"/>
      <c r="FW86" s="68"/>
      <c r="FX86" s="68"/>
      <c r="FY86" s="71">
        <f t="shared" si="148"/>
        <v>0</v>
      </c>
      <c r="FZ86" s="68"/>
      <c r="GA86" s="68"/>
      <c r="GB86" s="68"/>
      <c r="GC86" s="71">
        <f t="shared" si="149"/>
        <v>0</v>
      </c>
      <c r="GD86" s="67">
        <f t="shared" si="151"/>
        <v>0</v>
      </c>
      <c r="GE86" s="68">
        <f t="shared" si="151"/>
        <v>0</v>
      </c>
      <c r="GF86" s="68">
        <f t="shared" si="151"/>
        <v>0</v>
      </c>
      <c r="GG86" s="68">
        <f t="shared" si="150"/>
        <v>0</v>
      </c>
      <c r="GH86" s="69"/>
      <c r="GI86" s="69"/>
      <c r="GJ86" s="69"/>
      <c r="GK86" s="37" t="e">
        <f t="shared" si="97"/>
        <v>#DIV/0!</v>
      </c>
      <c r="GL86" s="37" t="e">
        <f t="shared" si="98"/>
        <v>#DIV/0!</v>
      </c>
      <c r="GM86" s="37" t="e">
        <f t="shared" si="99"/>
        <v>#DIV/0!</v>
      </c>
      <c r="GN86" s="37" t="e">
        <f t="shared" si="100"/>
        <v>#DIV/0!</v>
      </c>
      <c r="GO86" s="37" t="e">
        <f t="shared" si="101"/>
        <v>#DIV/0!</v>
      </c>
      <c r="GP86" s="37" t="e">
        <f t="shared" si="102"/>
        <v>#DIV/0!</v>
      </c>
      <c r="GQ86" s="37" t="e">
        <f t="shared" si="103"/>
        <v>#DIV/0!</v>
      </c>
      <c r="GR86" s="37" t="e">
        <f t="shared" si="104"/>
        <v>#DIV/0!</v>
      </c>
      <c r="GS86" s="37" t="e">
        <f t="shared" si="105"/>
        <v>#DIV/0!</v>
      </c>
      <c r="GT86" s="37" t="e">
        <f t="shared" si="106"/>
        <v>#DIV/0!</v>
      </c>
      <c r="GU86" s="70"/>
      <c r="GV86" s="70"/>
      <c r="GW86" s="5"/>
      <c r="GX86" s="5"/>
      <c r="GY86" s="5"/>
      <c r="GZ86" s="5"/>
      <c r="HA86" s="5"/>
      <c r="HB86" s="5"/>
    </row>
    <row r="87" spans="1:214" ht="11.25" hidden="1" customHeight="1">
      <c r="A87" s="29">
        <v>36220</v>
      </c>
      <c r="B87" s="72">
        <v>0</v>
      </c>
      <c r="C87" s="73">
        <v>0</v>
      </c>
      <c r="D87" s="73">
        <v>0</v>
      </c>
      <c r="E87" s="74">
        <f t="shared" si="107"/>
        <v>0</v>
      </c>
      <c r="F87" s="73"/>
      <c r="G87" s="73"/>
      <c r="H87" s="73"/>
      <c r="I87" s="74">
        <f t="shared" si="108"/>
        <v>0</v>
      </c>
      <c r="J87" s="73"/>
      <c r="K87" s="73"/>
      <c r="L87" s="73"/>
      <c r="M87" s="73"/>
      <c r="N87" s="73"/>
      <c r="O87" s="73"/>
      <c r="P87" s="73"/>
      <c r="Q87" s="74">
        <f t="shared" si="109"/>
        <v>0</v>
      </c>
      <c r="R87" s="73"/>
      <c r="S87" s="73"/>
      <c r="T87" s="73"/>
      <c r="U87" s="74">
        <f t="shared" si="110"/>
        <v>0</v>
      </c>
      <c r="V87" s="72"/>
      <c r="W87" s="73"/>
      <c r="X87" s="73"/>
      <c r="Y87" s="74">
        <f t="shared" si="111"/>
        <v>0</v>
      </c>
      <c r="Z87" s="72"/>
      <c r="AA87" s="73"/>
      <c r="AB87" s="73"/>
      <c r="AC87" s="74">
        <f t="shared" si="112"/>
        <v>0</v>
      </c>
      <c r="AD87" s="73"/>
      <c r="AE87" s="73"/>
      <c r="AF87" s="73"/>
      <c r="AG87" s="74">
        <f t="shared" si="113"/>
        <v>0</v>
      </c>
      <c r="AH87" s="73"/>
      <c r="AI87" s="73"/>
      <c r="AJ87" s="73"/>
      <c r="AK87" s="74">
        <f t="shared" si="117"/>
        <v>0</v>
      </c>
      <c r="AL87" s="72"/>
      <c r="AM87" s="73"/>
      <c r="AN87" s="73"/>
      <c r="AO87" s="74">
        <f t="shared" si="118"/>
        <v>0</v>
      </c>
      <c r="AP87" s="72"/>
      <c r="AQ87" s="73"/>
      <c r="AR87" s="73"/>
      <c r="AS87" s="74">
        <f t="shared" si="119"/>
        <v>0</v>
      </c>
      <c r="AT87" s="72"/>
      <c r="AU87" s="73"/>
      <c r="AV87" s="73"/>
      <c r="AW87" s="74">
        <f t="shared" si="120"/>
        <v>0</v>
      </c>
      <c r="AX87" s="72"/>
      <c r="AY87" s="73"/>
      <c r="AZ87" s="73"/>
      <c r="BA87" s="74">
        <f t="shared" si="121"/>
        <v>0</v>
      </c>
      <c r="BB87" s="72"/>
      <c r="BC87" s="73"/>
      <c r="BD87" s="73"/>
      <c r="BE87" s="74">
        <f t="shared" si="122"/>
        <v>0</v>
      </c>
      <c r="BF87" s="73"/>
      <c r="BG87" s="73"/>
      <c r="BH87" s="73"/>
      <c r="BI87" s="74">
        <f t="shared" si="123"/>
        <v>0</v>
      </c>
      <c r="BJ87" s="73"/>
      <c r="BK87" s="73"/>
      <c r="BL87" s="73"/>
      <c r="BM87" s="74">
        <f t="shared" si="124"/>
        <v>0</v>
      </c>
      <c r="BN87" s="73"/>
      <c r="BO87" s="73"/>
      <c r="BP87" s="73"/>
      <c r="BQ87" s="74">
        <f t="shared" si="125"/>
        <v>0</v>
      </c>
      <c r="BR87" s="73"/>
      <c r="BS87" s="73"/>
      <c r="BT87" s="73"/>
      <c r="BU87" s="74">
        <f t="shared" si="126"/>
        <v>0</v>
      </c>
      <c r="BV87" s="73"/>
      <c r="BW87" s="73"/>
      <c r="BX87" s="73"/>
      <c r="BY87" s="74">
        <f t="shared" si="127"/>
        <v>0</v>
      </c>
      <c r="BZ87" s="73"/>
      <c r="CA87" s="73"/>
      <c r="CB87" s="73"/>
      <c r="CC87" s="74">
        <f t="shared" si="128"/>
        <v>0</v>
      </c>
      <c r="CD87" s="73"/>
      <c r="CE87" s="73"/>
      <c r="CF87" s="73"/>
      <c r="CG87" s="74">
        <f t="shared" si="129"/>
        <v>0</v>
      </c>
      <c r="CH87" s="73"/>
      <c r="CI87" s="73"/>
      <c r="CJ87" s="73"/>
      <c r="CK87" s="74">
        <f t="shared" si="130"/>
        <v>0</v>
      </c>
      <c r="CL87" s="72"/>
      <c r="CM87" s="73"/>
      <c r="CN87" s="73"/>
      <c r="CO87" s="74">
        <f t="shared" si="114"/>
        <v>0</v>
      </c>
      <c r="CP87" s="73"/>
      <c r="CQ87" s="73"/>
      <c r="CR87" s="73"/>
      <c r="CS87" s="74">
        <f t="shared" si="131"/>
        <v>0</v>
      </c>
      <c r="CT87" s="73"/>
      <c r="CU87" s="73"/>
      <c r="CV87" s="73"/>
      <c r="CW87" s="74">
        <f t="shared" si="132"/>
        <v>0</v>
      </c>
      <c r="CX87" s="73"/>
      <c r="CY87" s="73"/>
      <c r="CZ87" s="73"/>
      <c r="DA87" s="74">
        <f t="shared" si="133"/>
        <v>0</v>
      </c>
      <c r="DB87" s="73"/>
      <c r="DC87" s="73"/>
      <c r="DD87" s="73"/>
      <c r="DE87" s="74">
        <f t="shared" si="134"/>
        <v>0</v>
      </c>
      <c r="DF87" s="73"/>
      <c r="DG87" s="73"/>
      <c r="DH87" s="73"/>
      <c r="DI87" s="73"/>
      <c r="DJ87" s="73"/>
      <c r="DK87" s="73"/>
      <c r="DL87" s="73"/>
      <c r="DM87" s="74">
        <f t="shared" si="135"/>
        <v>0</v>
      </c>
      <c r="DN87" s="73"/>
      <c r="DO87" s="73"/>
      <c r="DP87" s="73"/>
      <c r="DQ87" s="74">
        <f t="shared" si="136"/>
        <v>0</v>
      </c>
      <c r="DR87" s="73"/>
      <c r="DS87" s="73"/>
      <c r="DT87" s="73"/>
      <c r="DU87" s="74">
        <f t="shared" si="137"/>
        <v>0</v>
      </c>
      <c r="DV87" s="73"/>
      <c r="DW87" s="73"/>
      <c r="DX87" s="73"/>
      <c r="DY87" s="74">
        <f t="shared" si="138"/>
        <v>0</v>
      </c>
      <c r="DZ87" s="73"/>
      <c r="EA87" s="73"/>
      <c r="EB87" s="73"/>
      <c r="EC87" s="74">
        <f t="shared" si="139"/>
        <v>0</v>
      </c>
      <c r="ED87" s="73"/>
      <c r="EE87" s="73"/>
      <c r="EF87" s="73"/>
      <c r="EG87" s="73"/>
      <c r="EH87" s="73"/>
      <c r="EI87" s="73"/>
      <c r="EJ87" s="73"/>
      <c r="EK87" s="74">
        <f t="shared" si="140"/>
        <v>0</v>
      </c>
      <c r="EL87" s="73"/>
      <c r="EM87" s="73"/>
      <c r="EN87" s="73"/>
      <c r="EO87" s="74">
        <f t="shared" si="141"/>
        <v>0</v>
      </c>
      <c r="EP87" s="73"/>
      <c r="EQ87" s="73"/>
      <c r="ER87" s="73"/>
      <c r="ES87" s="74">
        <f t="shared" si="142"/>
        <v>0</v>
      </c>
      <c r="ET87" s="73"/>
      <c r="EU87" s="73"/>
      <c r="EV87" s="73"/>
      <c r="EW87" s="74">
        <f t="shared" si="143"/>
        <v>0</v>
      </c>
      <c r="EX87" s="72"/>
      <c r="EY87" s="73"/>
      <c r="EZ87" s="73"/>
      <c r="FA87" s="74">
        <f t="shared" si="115"/>
        <v>0</v>
      </c>
      <c r="FB87" s="73"/>
      <c r="FC87" s="73"/>
      <c r="FD87" s="73"/>
      <c r="FE87" s="74">
        <f t="shared" si="144"/>
        <v>0</v>
      </c>
      <c r="FF87" s="72"/>
      <c r="FG87" s="73"/>
      <c r="FH87" s="73"/>
      <c r="FI87" s="74">
        <f t="shared" si="116"/>
        <v>0</v>
      </c>
      <c r="FJ87" s="73"/>
      <c r="FK87" s="73"/>
      <c r="FL87" s="73"/>
      <c r="FM87" s="74">
        <f t="shared" si="145"/>
        <v>0</v>
      </c>
      <c r="FN87" s="73"/>
      <c r="FO87" s="73"/>
      <c r="FP87" s="73"/>
      <c r="FQ87" s="74">
        <f t="shared" si="146"/>
        <v>0</v>
      </c>
      <c r="FR87" s="73"/>
      <c r="FS87" s="73"/>
      <c r="FT87" s="73"/>
      <c r="FU87" s="74">
        <f t="shared" si="147"/>
        <v>0</v>
      </c>
      <c r="FV87" s="73"/>
      <c r="FW87" s="73"/>
      <c r="FX87" s="73"/>
      <c r="FY87" s="74">
        <f t="shared" si="148"/>
        <v>0</v>
      </c>
      <c r="FZ87" s="73"/>
      <c r="GA87" s="73"/>
      <c r="GB87" s="73"/>
      <c r="GC87" s="74">
        <f t="shared" si="149"/>
        <v>0</v>
      </c>
      <c r="GD87" s="72">
        <f t="shared" si="151"/>
        <v>0</v>
      </c>
      <c r="GE87" s="73">
        <f t="shared" si="151"/>
        <v>0</v>
      </c>
      <c r="GF87" s="73">
        <f t="shared" si="151"/>
        <v>0</v>
      </c>
      <c r="GG87" s="73">
        <f t="shared" si="150"/>
        <v>0</v>
      </c>
      <c r="GH87" s="69"/>
      <c r="GI87" s="78"/>
      <c r="GJ87" s="69"/>
      <c r="GK87" s="39" t="e">
        <f t="shared" si="97"/>
        <v>#DIV/0!</v>
      </c>
      <c r="GL87" s="39" t="e">
        <f t="shared" si="98"/>
        <v>#DIV/0!</v>
      </c>
      <c r="GM87" s="39" t="e">
        <f t="shared" si="99"/>
        <v>#DIV/0!</v>
      </c>
      <c r="GN87" s="39" t="e">
        <f t="shared" si="100"/>
        <v>#DIV/0!</v>
      </c>
      <c r="GO87" s="39" t="e">
        <f t="shared" si="101"/>
        <v>#DIV/0!</v>
      </c>
      <c r="GP87" s="39" t="e">
        <f t="shared" si="102"/>
        <v>#DIV/0!</v>
      </c>
      <c r="GQ87" s="39" t="e">
        <f t="shared" si="103"/>
        <v>#DIV/0!</v>
      </c>
      <c r="GR87" s="39" t="e">
        <f t="shared" si="104"/>
        <v>#DIV/0!</v>
      </c>
      <c r="GS87" s="39" t="e">
        <f t="shared" si="105"/>
        <v>#DIV/0!</v>
      </c>
      <c r="GT87" s="39" t="e">
        <f t="shared" si="106"/>
        <v>#DIV/0!</v>
      </c>
      <c r="GU87" s="75"/>
      <c r="GV87" s="75"/>
      <c r="GW87" s="76" t="e">
        <f>SUM(AY76:AY87)/SUM(GE76:GE87)*100</f>
        <v>#DIV/0!</v>
      </c>
      <c r="GX87" s="76" t="e">
        <f>SUM(O76:O87)/SUM(GE76:GE87)*100</f>
        <v>#DIV/0!</v>
      </c>
      <c r="GY87" s="76" t="e">
        <f>SUM(BG76:BG87)/SUM(GE76:GE87)*100</f>
        <v>#DIV/0!</v>
      </c>
      <c r="GZ87" s="76" t="e">
        <f>SUM(FS76:FS87)/SUM(GE76:GE87)*100</f>
        <v>#DIV/0!</v>
      </c>
      <c r="HA87" s="76" t="e">
        <f>SUM(GA76:GA87)/SUM(GE76:GE87)*100</f>
        <v>#DIV/0!</v>
      </c>
      <c r="HB87" s="76" t="e">
        <f>SUM(EU76:EU87)/SUM(GE76:GE87)*100</f>
        <v>#DIV/0!</v>
      </c>
      <c r="HC87" s="76" t="e">
        <f>SUM(EI76:EI87)/SUM(GE76:GE87)*100</f>
        <v>#DIV/0!</v>
      </c>
      <c r="HD87" s="76" t="e">
        <f>SUM(CU76:CU87)/SUM(GE76:GE87)*100</f>
        <v>#DIV/0!</v>
      </c>
      <c r="HE87" s="76" t="e">
        <f>SUM(DS76:DS87)/SUM(GE76:GE87)*100</f>
        <v>#DIV/0!</v>
      </c>
      <c r="HF87" s="77" t="e">
        <f>100-(SUM(GW87:HE87))</f>
        <v>#DIV/0!</v>
      </c>
    </row>
    <row r="88" spans="1:214" ht="11.25" hidden="1" customHeight="1">
      <c r="A88" s="21">
        <v>36251</v>
      </c>
      <c r="B88" s="64">
        <v>0</v>
      </c>
      <c r="C88" s="65">
        <v>0</v>
      </c>
      <c r="D88" s="65">
        <v>0</v>
      </c>
      <c r="E88" s="66">
        <f t="shared" si="107"/>
        <v>0</v>
      </c>
      <c r="F88" s="65"/>
      <c r="G88" s="65"/>
      <c r="H88" s="65"/>
      <c r="I88" s="66">
        <f t="shared" si="108"/>
        <v>0</v>
      </c>
      <c r="J88" s="65"/>
      <c r="K88" s="65"/>
      <c r="L88" s="65"/>
      <c r="M88" s="65"/>
      <c r="N88" s="65"/>
      <c r="O88" s="65"/>
      <c r="P88" s="65"/>
      <c r="Q88" s="66">
        <f t="shared" si="109"/>
        <v>0</v>
      </c>
      <c r="R88" s="65"/>
      <c r="S88" s="65"/>
      <c r="T88" s="65"/>
      <c r="U88" s="66">
        <f t="shared" si="110"/>
        <v>0</v>
      </c>
      <c r="V88" s="64"/>
      <c r="W88" s="65"/>
      <c r="X88" s="65"/>
      <c r="Y88" s="66">
        <f t="shared" si="111"/>
        <v>0</v>
      </c>
      <c r="Z88" s="64"/>
      <c r="AA88" s="65"/>
      <c r="AB88" s="65"/>
      <c r="AC88" s="66">
        <f t="shared" si="112"/>
        <v>0</v>
      </c>
      <c r="AD88" s="65"/>
      <c r="AE88" s="65"/>
      <c r="AF88" s="65"/>
      <c r="AG88" s="66">
        <f t="shared" si="113"/>
        <v>0</v>
      </c>
      <c r="AH88" s="65"/>
      <c r="AI88" s="65"/>
      <c r="AJ88" s="65"/>
      <c r="AK88" s="66">
        <f t="shared" si="117"/>
        <v>0</v>
      </c>
      <c r="AL88" s="64"/>
      <c r="AM88" s="65"/>
      <c r="AN88" s="65"/>
      <c r="AO88" s="66">
        <f t="shared" si="118"/>
        <v>0</v>
      </c>
      <c r="AP88" s="64"/>
      <c r="AQ88" s="65"/>
      <c r="AR88" s="65"/>
      <c r="AS88" s="66">
        <f t="shared" si="119"/>
        <v>0</v>
      </c>
      <c r="AT88" s="64"/>
      <c r="AU88" s="65"/>
      <c r="AV88" s="65"/>
      <c r="AW88" s="66">
        <f t="shared" si="120"/>
        <v>0</v>
      </c>
      <c r="AX88" s="64"/>
      <c r="AY88" s="65"/>
      <c r="AZ88" s="65"/>
      <c r="BA88" s="66">
        <f t="shared" si="121"/>
        <v>0</v>
      </c>
      <c r="BB88" s="64"/>
      <c r="BC88" s="65"/>
      <c r="BD88" s="65"/>
      <c r="BE88" s="66">
        <f t="shared" si="122"/>
        <v>0</v>
      </c>
      <c r="BF88" s="65"/>
      <c r="BG88" s="65"/>
      <c r="BH88" s="65"/>
      <c r="BI88" s="66">
        <f t="shared" si="123"/>
        <v>0</v>
      </c>
      <c r="BJ88" s="65"/>
      <c r="BK88" s="65"/>
      <c r="BL88" s="65"/>
      <c r="BM88" s="66">
        <f t="shared" si="124"/>
        <v>0</v>
      </c>
      <c r="BN88" s="65"/>
      <c r="BO88" s="65"/>
      <c r="BP88" s="65"/>
      <c r="BQ88" s="66">
        <f t="shared" si="125"/>
        <v>0</v>
      </c>
      <c r="BR88" s="65"/>
      <c r="BS88" s="65"/>
      <c r="BT88" s="65"/>
      <c r="BU88" s="66">
        <f t="shared" si="126"/>
        <v>0</v>
      </c>
      <c r="BV88" s="65"/>
      <c r="BW88" s="65"/>
      <c r="BX88" s="65"/>
      <c r="BY88" s="66">
        <f t="shared" si="127"/>
        <v>0</v>
      </c>
      <c r="BZ88" s="65"/>
      <c r="CA88" s="65"/>
      <c r="CB88" s="65"/>
      <c r="CC88" s="66">
        <f t="shared" si="128"/>
        <v>0</v>
      </c>
      <c r="CD88" s="65"/>
      <c r="CE88" s="65"/>
      <c r="CF88" s="65"/>
      <c r="CG88" s="66">
        <f t="shared" si="129"/>
        <v>0</v>
      </c>
      <c r="CH88" s="65"/>
      <c r="CI88" s="65"/>
      <c r="CJ88" s="65"/>
      <c r="CK88" s="66">
        <f t="shared" si="130"/>
        <v>0</v>
      </c>
      <c r="CL88" s="64"/>
      <c r="CM88" s="65"/>
      <c r="CN88" s="65"/>
      <c r="CO88" s="66">
        <f t="shared" si="114"/>
        <v>0</v>
      </c>
      <c r="CP88" s="65"/>
      <c r="CQ88" s="65"/>
      <c r="CR88" s="65"/>
      <c r="CS88" s="66">
        <f t="shared" si="131"/>
        <v>0</v>
      </c>
      <c r="CT88" s="65"/>
      <c r="CU88" s="65"/>
      <c r="CV88" s="65"/>
      <c r="CW88" s="66">
        <f t="shared" si="132"/>
        <v>0</v>
      </c>
      <c r="CX88" s="65"/>
      <c r="CY88" s="65"/>
      <c r="CZ88" s="65"/>
      <c r="DA88" s="66">
        <f t="shared" si="133"/>
        <v>0</v>
      </c>
      <c r="DB88" s="65"/>
      <c r="DC88" s="65"/>
      <c r="DD88" s="65"/>
      <c r="DE88" s="66">
        <f t="shared" si="134"/>
        <v>0</v>
      </c>
      <c r="DF88" s="65"/>
      <c r="DG88" s="65"/>
      <c r="DH88" s="65"/>
      <c r="DI88" s="65"/>
      <c r="DJ88" s="65"/>
      <c r="DK88" s="65"/>
      <c r="DL88" s="65"/>
      <c r="DM88" s="66">
        <f t="shared" si="135"/>
        <v>0</v>
      </c>
      <c r="DN88" s="65"/>
      <c r="DO88" s="65"/>
      <c r="DP88" s="65"/>
      <c r="DQ88" s="66">
        <f t="shared" si="136"/>
        <v>0</v>
      </c>
      <c r="DR88" s="65"/>
      <c r="DS88" s="65"/>
      <c r="DT88" s="65"/>
      <c r="DU88" s="66">
        <f t="shared" si="137"/>
        <v>0</v>
      </c>
      <c r="DV88" s="65"/>
      <c r="DW88" s="65"/>
      <c r="DX88" s="65"/>
      <c r="DY88" s="66">
        <f t="shared" si="138"/>
        <v>0</v>
      </c>
      <c r="DZ88" s="65"/>
      <c r="EA88" s="65"/>
      <c r="EB88" s="65"/>
      <c r="EC88" s="66">
        <f t="shared" si="139"/>
        <v>0</v>
      </c>
      <c r="ED88" s="65"/>
      <c r="EE88" s="65"/>
      <c r="EF88" s="65"/>
      <c r="EG88" s="65"/>
      <c r="EH88" s="65"/>
      <c r="EI88" s="65"/>
      <c r="EJ88" s="65"/>
      <c r="EK88" s="66">
        <f t="shared" si="140"/>
        <v>0</v>
      </c>
      <c r="EL88" s="65"/>
      <c r="EM88" s="65"/>
      <c r="EN88" s="65"/>
      <c r="EO88" s="66">
        <f t="shared" si="141"/>
        <v>0</v>
      </c>
      <c r="EP88" s="65"/>
      <c r="EQ88" s="65"/>
      <c r="ER88" s="65"/>
      <c r="ES88" s="66">
        <f t="shared" si="142"/>
        <v>0</v>
      </c>
      <c r="ET88" s="65"/>
      <c r="EU88" s="65"/>
      <c r="EV88" s="65"/>
      <c r="EW88" s="66">
        <f t="shared" si="143"/>
        <v>0</v>
      </c>
      <c r="EX88" s="64"/>
      <c r="EY88" s="65"/>
      <c r="EZ88" s="65"/>
      <c r="FA88" s="66">
        <f t="shared" si="115"/>
        <v>0</v>
      </c>
      <c r="FB88" s="65"/>
      <c r="FC88" s="65"/>
      <c r="FD88" s="65"/>
      <c r="FE88" s="66">
        <f t="shared" si="144"/>
        <v>0</v>
      </c>
      <c r="FF88" s="64"/>
      <c r="FG88" s="65"/>
      <c r="FH88" s="65"/>
      <c r="FI88" s="66">
        <f t="shared" si="116"/>
        <v>0</v>
      </c>
      <c r="FJ88" s="65"/>
      <c r="FK88" s="65"/>
      <c r="FL88" s="65"/>
      <c r="FM88" s="66">
        <f t="shared" si="145"/>
        <v>0</v>
      </c>
      <c r="FN88" s="65"/>
      <c r="FO88" s="65"/>
      <c r="FP88" s="65"/>
      <c r="FQ88" s="66">
        <f t="shared" si="146"/>
        <v>0</v>
      </c>
      <c r="FR88" s="65"/>
      <c r="FS88" s="65"/>
      <c r="FT88" s="65"/>
      <c r="FU88" s="66">
        <f t="shared" si="147"/>
        <v>0</v>
      </c>
      <c r="FV88" s="65"/>
      <c r="FW88" s="65"/>
      <c r="FX88" s="65"/>
      <c r="FY88" s="66">
        <f t="shared" si="148"/>
        <v>0</v>
      </c>
      <c r="FZ88" s="65"/>
      <c r="GA88" s="65"/>
      <c r="GB88" s="65"/>
      <c r="GC88" s="66">
        <f t="shared" si="149"/>
        <v>0</v>
      </c>
      <c r="GD88" s="64">
        <f t="shared" si="151"/>
        <v>0</v>
      </c>
      <c r="GE88" s="65">
        <f t="shared" si="151"/>
        <v>0</v>
      </c>
      <c r="GF88" s="65">
        <f t="shared" si="151"/>
        <v>0</v>
      </c>
      <c r="GG88" s="65">
        <f t="shared" si="150"/>
        <v>0</v>
      </c>
      <c r="GH88" s="69"/>
      <c r="GI88" s="69"/>
      <c r="GJ88" s="69"/>
      <c r="GK88" s="37" t="e">
        <f t="shared" si="97"/>
        <v>#DIV/0!</v>
      </c>
      <c r="GL88" s="37" t="e">
        <f t="shared" si="98"/>
        <v>#DIV/0!</v>
      </c>
      <c r="GM88" s="37" t="e">
        <f t="shared" si="99"/>
        <v>#DIV/0!</v>
      </c>
      <c r="GN88" s="37" t="e">
        <f t="shared" si="100"/>
        <v>#DIV/0!</v>
      </c>
      <c r="GO88" s="37" t="e">
        <f t="shared" si="101"/>
        <v>#DIV/0!</v>
      </c>
      <c r="GP88" s="37" t="e">
        <f t="shared" si="102"/>
        <v>#DIV/0!</v>
      </c>
      <c r="GQ88" s="37" t="e">
        <f t="shared" si="103"/>
        <v>#DIV/0!</v>
      </c>
      <c r="GR88" s="37" t="e">
        <f t="shared" si="104"/>
        <v>#DIV/0!</v>
      </c>
      <c r="GS88" s="37" t="e">
        <f t="shared" si="105"/>
        <v>#DIV/0!</v>
      </c>
      <c r="GT88" s="37" t="e">
        <f t="shared" si="106"/>
        <v>#DIV/0!</v>
      </c>
      <c r="GU88" s="70"/>
      <c r="GV88" s="70"/>
      <c r="GW88" s="5"/>
      <c r="GX88" s="5"/>
      <c r="GY88" s="5"/>
      <c r="GZ88" s="5"/>
      <c r="HA88" s="5"/>
      <c r="HB88" s="5"/>
    </row>
    <row r="89" spans="1:214" ht="11.25" hidden="1" customHeight="1">
      <c r="A89" s="28">
        <v>36281</v>
      </c>
      <c r="B89" s="67">
        <v>0</v>
      </c>
      <c r="C89" s="68">
        <v>0</v>
      </c>
      <c r="D89" s="68">
        <v>0</v>
      </c>
      <c r="E89" s="71">
        <f t="shared" si="107"/>
        <v>0</v>
      </c>
      <c r="F89" s="68"/>
      <c r="G89" s="68"/>
      <c r="H89" s="68"/>
      <c r="I89" s="71">
        <f t="shared" si="108"/>
        <v>0</v>
      </c>
      <c r="J89" s="68"/>
      <c r="K89" s="68"/>
      <c r="L89" s="68"/>
      <c r="M89" s="68"/>
      <c r="N89" s="68"/>
      <c r="O89" s="68"/>
      <c r="P89" s="68"/>
      <c r="Q89" s="71">
        <f t="shared" si="109"/>
        <v>0</v>
      </c>
      <c r="R89" s="68"/>
      <c r="S89" s="68"/>
      <c r="T89" s="68"/>
      <c r="U89" s="71">
        <f t="shared" si="110"/>
        <v>0</v>
      </c>
      <c r="V89" s="67"/>
      <c r="W89" s="68"/>
      <c r="X89" s="68"/>
      <c r="Y89" s="71">
        <f t="shared" si="111"/>
        <v>0</v>
      </c>
      <c r="Z89" s="67"/>
      <c r="AA89" s="68"/>
      <c r="AB89" s="68"/>
      <c r="AC89" s="71">
        <f t="shared" si="112"/>
        <v>0</v>
      </c>
      <c r="AD89" s="68"/>
      <c r="AE89" s="68"/>
      <c r="AF89" s="68"/>
      <c r="AG89" s="71">
        <f t="shared" si="113"/>
        <v>0</v>
      </c>
      <c r="AH89" s="68"/>
      <c r="AI89" s="68"/>
      <c r="AJ89" s="68"/>
      <c r="AK89" s="71">
        <f t="shared" si="117"/>
        <v>0</v>
      </c>
      <c r="AL89" s="67"/>
      <c r="AM89" s="68"/>
      <c r="AN89" s="68"/>
      <c r="AO89" s="71">
        <f t="shared" si="118"/>
        <v>0</v>
      </c>
      <c r="AP89" s="67"/>
      <c r="AQ89" s="68"/>
      <c r="AR89" s="68"/>
      <c r="AS89" s="71">
        <f t="shared" si="119"/>
        <v>0</v>
      </c>
      <c r="AT89" s="67"/>
      <c r="AU89" s="68"/>
      <c r="AV89" s="68"/>
      <c r="AW89" s="71">
        <f t="shared" si="120"/>
        <v>0</v>
      </c>
      <c r="AX89" s="67"/>
      <c r="AY89" s="68"/>
      <c r="AZ89" s="68"/>
      <c r="BA89" s="71">
        <f t="shared" si="121"/>
        <v>0</v>
      </c>
      <c r="BB89" s="67"/>
      <c r="BC89" s="68"/>
      <c r="BD89" s="68"/>
      <c r="BE89" s="71">
        <f t="shared" si="122"/>
        <v>0</v>
      </c>
      <c r="BF89" s="68"/>
      <c r="BG89" s="68"/>
      <c r="BH89" s="68"/>
      <c r="BI89" s="71">
        <f t="shared" si="123"/>
        <v>0</v>
      </c>
      <c r="BJ89" s="68"/>
      <c r="BK89" s="68"/>
      <c r="BL89" s="68"/>
      <c r="BM89" s="71">
        <f t="shared" si="124"/>
        <v>0</v>
      </c>
      <c r="BN89" s="68"/>
      <c r="BO89" s="68"/>
      <c r="BP89" s="68"/>
      <c r="BQ89" s="71">
        <f t="shared" si="125"/>
        <v>0</v>
      </c>
      <c r="BR89" s="68"/>
      <c r="BS89" s="68"/>
      <c r="BT89" s="68"/>
      <c r="BU89" s="71">
        <f t="shared" si="126"/>
        <v>0</v>
      </c>
      <c r="BV89" s="68"/>
      <c r="BW89" s="68"/>
      <c r="BX89" s="68"/>
      <c r="BY89" s="71">
        <f t="shared" si="127"/>
        <v>0</v>
      </c>
      <c r="BZ89" s="68"/>
      <c r="CA89" s="68"/>
      <c r="CB89" s="68"/>
      <c r="CC89" s="71">
        <f t="shared" si="128"/>
        <v>0</v>
      </c>
      <c r="CD89" s="68"/>
      <c r="CE89" s="68"/>
      <c r="CF89" s="68"/>
      <c r="CG89" s="71">
        <f t="shared" si="129"/>
        <v>0</v>
      </c>
      <c r="CH89" s="68"/>
      <c r="CI89" s="68"/>
      <c r="CJ89" s="68"/>
      <c r="CK89" s="71">
        <f t="shared" si="130"/>
        <v>0</v>
      </c>
      <c r="CL89" s="67"/>
      <c r="CM89" s="68"/>
      <c r="CN89" s="68"/>
      <c r="CO89" s="71">
        <f t="shared" si="114"/>
        <v>0</v>
      </c>
      <c r="CP89" s="68"/>
      <c r="CQ89" s="68"/>
      <c r="CR89" s="68"/>
      <c r="CS89" s="71">
        <f t="shared" si="131"/>
        <v>0</v>
      </c>
      <c r="CT89" s="68"/>
      <c r="CU89" s="68"/>
      <c r="CV89" s="68"/>
      <c r="CW89" s="71">
        <f t="shared" si="132"/>
        <v>0</v>
      </c>
      <c r="CX89" s="68"/>
      <c r="CY89" s="68"/>
      <c r="CZ89" s="68"/>
      <c r="DA89" s="71">
        <f t="shared" si="133"/>
        <v>0</v>
      </c>
      <c r="DB89" s="68"/>
      <c r="DC89" s="68"/>
      <c r="DD89" s="68"/>
      <c r="DE89" s="71">
        <f t="shared" si="134"/>
        <v>0</v>
      </c>
      <c r="DF89" s="68"/>
      <c r="DG89" s="68"/>
      <c r="DH89" s="68"/>
      <c r="DI89" s="68"/>
      <c r="DJ89" s="68"/>
      <c r="DK89" s="68"/>
      <c r="DL89" s="68"/>
      <c r="DM89" s="71">
        <f t="shared" si="135"/>
        <v>0</v>
      </c>
      <c r="DN89" s="68"/>
      <c r="DO89" s="68"/>
      <c r="DP89" s="68"/>
      <c r="DQ89" s="71">
        <f t="shared" si="136"/>
        <v>0</v>
      </c>
      <c r="DR89" s="68"/>
      <c r="DS89" s="68"/>
      <c r="DT89" s="68"/>
      <c r="DU89" s="71">
        <f t="shared" si="137"/>
        <v>0</v>
      </c>
      <c r="DV89" s="68"/>
      <c r="DW89" s="68"/>
      <c r="DX89" s="68"/>
      <c r="DY89" s="71">
        <f t="shared" si="138"/>
        <v>0</v>
      </c>
      <c r="DZ89" s="68"/>
      <c r="EA89" s="68"/>
      <c r="EB89" s="68"/>
      <c r="EC89" s="71">
        <f t="shared" si="139"/>
        <v>0</v>
      </c>
      <c r="ED89" s="68"/>
      <c r="EE89" s="68"/>
      <c r="EF89" s="68"/>
      <c r="EG89" s="68"/>
      <c r="EH89" s="68"/>
      <c r="EI89" s="68"/>
      <c r="EJ89" s="68"/>
      <c r="EK89" s="71">
        <f t="shared" si="140"/>
        <v>0</v>
      </c>
      <c r="EL89" s="68"/>
      <c r="EM89" s="68"/>
      <c r="EN89" s="68"/>
      <c r="EO89" s="71">
        <f t="shared" si="141"/>
        <v>0</v>
      </c>
      <c r="EP89" s="68"/>
      <c r="EQ89" s="68"/>
      <c r="ER89" s="68"/>
      <c r="ES89" s="71">
        <f t="shared" si="142"/>
        <v>0</v>
      </c>
      <c r="ET89" s="68"/>
      <c r="EU89" s="68"/>
      <c r="EV89" s="68"/>
      <c r="EW89" s="71">
        <f t="shared" si="143"/>
        <v>0</v>
      </c>
      <c r="EX89" s="67"/>
      <c r="EY89" s="68"/>
      <c r="EZ89" s="68"/>
      <c r="FA89" s="71">
        <f t="shared" si="115"/>
        <v>0</v>
      </c>
      <c r="FB89" s="68"/>
      <c r="FC89" s="68"/>
      <c r="FD89" s="68"/>
      <c r="FE89" s="71">
        <f t="shared" si="144"/>
        <v>0</v>
      </c>
      <c r="FF89" s="67"/>
      <c r="FG89" s="68"/>
      <c r="FH89" s="68"/>
      <c r="FI89" s="71">
        <f t="shared" si="116"/>
        <v>0</v>
      </c>
      <c r="FJ89" s="68"/>
      <c r="FK89" s="68"/>
      <c r="FL89" s="68"/>
      <c r="FM89" s="71">
        <f t="shared" si="145"/>
        <v>0</v>
      </c>
      <c r="FN89" s="68"/>
      <c r="FO89" s="68"/>
      <c r="FP89" s="68"/>
      <c r="FQ89" s="71">
        <f t="shared" si="146"/>
        <v>0</v>
      </c>
      <c r="FR89" s="68"/>
      <c r="FS89" s="68"/>
      <c r="FT89" s="68"/>
      <c r="FU89" s="71">
        <f t="shared" si="147"/>
        <v>0</v>
      </c>
      <c r="FV89" s="68"/>
      <c r="FW89" s="68"/>
      <c r="FX89" s="68"/>
      <c r="FY89" s="71">
        <f t="shared" si="148"/>
        <v>0</v>
      </c>
      <c r="FZ89" s="68"/>
      <c r="GA89" s="68"/>
      <c r="GB89" s="68"/>
      <c r="GC89" s="71">
        <f t="shared" si="149"/>
        <v>0</v>
      </c>
      <c r="GD89" s="67">
        <f t="shared" si="151"/>
        <v>0</v>
      </c>
      <c r="GE89" s="68">
        <f t="shared" si="151"/>
        <v>0</v>
      </c>
      <c r="GF89" s="68">
        <f t="shared" si="151"/>
        <v>0</v>
      </c>
      <c r="GG89" s="68">
        <f t="shared" si="150"/>
        <v>0</v>
      </c>
      <c r="GH89" s="69"/>
      <c r="GI89" s="69"/>
      <c r="GJ89" s="69"/>
      <c r="GK89" s="37" t="e">
        <f t="shared" si="97"/>
        <v>#DIV/0!</v>
      </c>
      <c r="GL89" s="37" t="e">
        <f t="shared" si="98"/>
        <v>#DIV/0!</v>
      </c>
      <c r="GM89" s="37" t="e">
        <f t="shared" si="99"/>
        <v>#DIV/0!</v>
      </c>
      <c r="GN89" s="37" t="e">
        <f t="shared" si="100"/>
        <v>#DIV/0!</v>
      </c>
      <c r="GO89" s="37" t="e">
        <f t="shared" si="101"/>
        <v>#DIV/0!</v>
      </c>
      <c r="GP89" s="37" t="e">
        <f t="shared" si="102"/>
        <v>#DIV/0!</v>
      </c>
      <c r="GQ89" s="37" t="e">
        <f t="shared" si="103"/>
        <v>#DIV/0!</v>
      </c>
      <c r="GR89" s="37" t="e">
        <f t="shared" si="104"/>
        <v>#DIV/0!</v>
      </c>
      <c r="GS89" s="37" t="e">
        <f t="shared" si="105"/>
        <v>#DIV/0!</v>
      </c>
      <c r="GT89" s="37" t="e">
        <f t="shared" si="106"/>
        <v>#DIV/0!</v>
      </c>
      <c r="GU89" s="70"/>
      <c r="GV89" s="70"/>
      <c r="GW89" s="5"/>
      <c r="GX89" s="5"/>
      <c r="GY89" s="5"/>
      <c r="GZ89" s="5"/>
      <c r="HA89" s="5"/>
      <c r="HB89" s="5"/>
    </row>
    <row r="90" spans="1:214" ht="11.25" hidden="1" customHeight="1">
      <c r="A90" s="28">
        <v>36312</v>
      </c>
      <c r="B90" s="67">
        <v>0</v>
      </c>
      <c r="C90" s="68">
        <v>0</v>
      </c>
      <c r="D90" s="68">
        <v>0</v>
      </c>
      <c r="E90" s="71">
        <f t="shared" si="107"/>
        <v>0</v>
      </c>
      <c r="F90" s="68"/>
      <c r="G90" s="68"/>
      <c r="H90" s="68"/>
      <c r="I90" s="71">
        <f t="shared" si="108"/>
        <v>0</v>
      </c>
      <c r="J90" s="68"/>
      <c r="K90" s="68"/>
      <c r="L90" s="68"/>
      <c r="M90" s="68"/>
      <c r="N90" s="68"/>
      <c r="O90" s="68"/>
      <c r="P90" s="68"/>
      <c r="Q90" s="71">
        <f t="shared" si="109"/>
        <v>0</v>
      </c>
      <c r="R90" s="68"/>
      <c r="S90" s="68"/>
      <c r="T90" s="68"/>
      <c r="U90" s="71">
        <f t="shared" si="110"/>
        <v>0</v>
      </c>
      <c r="V90" s="67"/>
      <c r="W90" s="68"/>
      <c r="X90" s="68"/>
      <c r="Y90" s="71">
        <f t="shared" si="111"/>
        <v>0</v>
      </c>
      <c r="Z90" s="67"/>
      <c r="AA90" s="68"/>
      <c r="AB90" s="68"/>
      <c r="AC90" s="71">
        <f t="shared" si="112"/>
        <v>0</v>
      </c>
      <c r="AD90" s="68"/>
      <c r="AE90" s="68"/>
      <c r="AF90" s="68"/>
      <c r="AG90" s="71">
        <f t="shared" si="113"/>
        <v>0</v>
      </c>
      <c r="AH90" s="68"/>
      <c r="AI90" s="68"/>
      <c r="AJ90" s="68"/>
      <c r="AK90" s="71">
        <f t="shared" si="117"/>
        <v>0</v>
      </c>
      <c r="AL90" s="67"/>
      <c r="AM90" s="68"/>
      <c r="AN90" s="68"/>
      <c r="AO90" s="71">
        <f t="shared" si="118"/>
        <v>0</v>
      </c>
      <c r="AP90" s="67"/>
      <c r="AQ90" s="68"/>
      <c r="AR90" s="68"/>
      <c r="AS90" s="71">
        <f t="shared" si="119"/>
        <v>0</v>
      </c>
      <c r="AT90" s="67"/>
      <c r="AU90" s="68"/>
      <c r="AV90" s="68"/>
      <c r="AW90" s="71">
        <f t="shared" si="120"/>
        <v>0</v>
      </c>
      <c r="AX90" s="67"/>
      <c r="AY90" s="68"/>
      <c r="AZ90" s="68"/>
      <c r="BA90" s="71">
        <f t="shared" si="121"/>
        <v>0</v>
      </c>
      <c r="BB90" s="67"/>
      <c r="BC90" s="68"/>
      <c r="BD90" s="68"/>
      <c r="BE90" s="71">
        <f t="shared" si="122"/>
        <v>0</v>
      </c>
      <c r="BF90" s="68"/>
      <c r="BG90" s="68"/>
      <c r="BH90" s="68"/>
      <c r="BI90" s="71">
        <f t="shared" si="123"/>
        <v>0</v>
      </c>
      <c r="BJ90" s="68"/>
      <c r="BK90" s="68"/>
      <c r="BL90" s="68"/>
      <c r="BM90" s="71">
        <f t="shared" si="124"/>
        <v>0</v>
      </c>
      <c r="BN90" s="68"/>
      <c r="BO90" s="68"/>
      <c r="BP90" s="68"/>
      <c r="BQ90" s="71">
        <f t="shared" si="125"/>
        <v>0</v>
      </c>
      <c r="BR90" s="68"/>
      <c r="BS90" s="68"/>
      <c r="BT90" s="68"/>
      <c r="BU90" s="71">
        <f t="shared" si="126"/>
        <v>0</v>
      </c>
      <c r="BV90" s="68"/>
      <c r="BW90" s="68"/>
      <c r="BX90" s="68"/>
      <c r="BY90" s="71">
        <f t="shared" si="127"/>
        <v>0</v>
      </c>
      <c r="BZ90" s="68"/>
      <c r="CA90" s="68"/>
      <c r="CB90" s="68"/>
      <c r="CC90" s="71">
        <f t="shared" si="128"/>
        <v>0</v>
      </c>
      <c r="CD90" s="68"/>
      <c r="CE90" s="68"/>
      <c r="CF90" s="68"/>
      <c r="CG90" s="71">
        <f t="shared" si="129"/>
        <v>0</v>
      </c>
      <c r="CH90" s="68"/>
      <c r="CI90" s="68"/>
      <c r="CJ90" s="68"/>
      <c r="CK90" s="71">
        <f t="shared" si="130"/>
        <v>0</v>
      </c>
      <c r="CL90" s="67"/>
      <c r="CM90" s="68"/>
      <c r="CN90" s="68"/>
      <c r="CO90" s="71">
        <f t="shared" si="114"/>
        <v>0</v>
      </c>
      <c r="CP90" s="68"/>
      <c r="CQ90" s="68"/>
      <c r="CR90" s="68"/>
      <c r="CS90" s="71">
        <f t="shared" si="131"/>
        <v>0</v>
      </c>
      <c r="CT90" s="68"/>
      <c r="CU90" s="68"/>
      <c r="CV90" s="68"/>
      <c r="CW90" s="71">
        <f t="shared" si="132"/>
        <v>0</v>
      </c>
      <c r="CX90" s="68"/>
      <c r="CY90" s="68"/>
      <c r="CZ90" s="68"/>
      <c r="DA90" s="71">
        <f t="shared" si="133"/>
        <v>0</v>
      </c>
      <c r="DB90" s="68"/>
      <c r="DC90" s="68"/>
      <c r="DD90" s="68"/>
      <c r="DE90" s="71">
        <f t="shared" si="134"/>
        <v>0</v>
      </c>
      <c r="DF90" s="68"/>
      <c r="DG90" s="68"/>
      <c r="DH90" s="68"/>
      <c r="DI90" s="68"/>
      <c r="DJ90" s="68"/>
      <c r="DK90" s="68"/>
      <c r="DL90" s="68"/>
      <c r="DM90" s="71">
        <f t="shared" si="135"/>
        <v>0</v>
      </c>
      <c r="DN90" s="68"/>
      <c r="DO90" s="68"/>
      <c r="DP90" s="68"/>
      <c r="DQ90" s="71">
        <f t="shared" si="136"/>
        <v>0</v>
      </c>
      <c r="DR90" s="68"/>
      <c r="DS90" s="68"/>
      <c r="DT90" s="68"/>
      <c r="DU90" s="71">
        <f t="shared" si="137"/>
        <v>0</v>
      </c>
      <c r="DV90" s="68"/>
      <c r="DW90" s="68"/>
      <c r="DX90" s="68"/>
      <c r="DY90" s="71">
        <f t="shared" si="138"/>
        <v>0</v>
      </c>
      <c r="DZ90" s="68"/>
      <c r="EA90" s="68"/>
      <c r="EB90" s="68"/>
      <c r="EC90" s="71">
        <f t="shared" si="139"/>
        <v>0</v>
      </c>
      <c r="ED90" s="68"/>
      <c r="EE90" s="68"/>
      <c r="EF90" s="68"/>
      <c r="EG90" s="68"/>
      <c r="EH90" s="68"/>
      <c r="EI90" s="68"/>
      <c r="EJ90" s="68"/>
      <c r="EK90" s="71">
        <f t="shared" si="140"/>
        <v>0</v>
      </c>
      <c r="EL90" s="68"/>
      <c r="EM90" s="68"/>
      <c r="EN90" s="68"/>
      <c r="EO90" s="71">
        <f t="shared" si="141"/>
        <v>0</v>
      </c>
      <c r="EP90" s="68"/>
      <c r="EQ90" s="68"/>
      <c r="ER90" s="68"/>
      <c r="ES90" s="71">
        <f t="shared" si="142"/>
        <v>0</v>
      </c>
      <c r="ET90" s="68"/>
      <c r="EU90" s="68"/>
      <c r="EV90" s="68"/>
      <c r="EW90" s="71">
        <f t="shared" si="143"/>
        <v>0</v>
      </c>
      <c r="EX90" s="67"/>
      <c r="EY90" s="68"/>
      <c r="EZ90" s="68"/>
      <c r="FA90" s="71">
        <f t="shared" si="115"/>
        <v>0</v>
      </c>
      <c r="FB90" s="68"/>
      <c r="FC90" s="68"/>
      <c r="FD90" s="68"/>
      <c r="FE90" s="71">
        <f t="shared" si="144"/>
        <v>0</v>
      </c>
      <c r="FF90" s="67"/>
      <c r="FG90" s="68"/>
      <c r="FH90" s="68"/>
      <c r="FI90" s="71">
        <f t="shared" si="116"/>
        <v>0</v>
      </c>
      <c r="FJ90" s="68"/>
      <c r="FK90" s="68"/>
      <c r="FL90" s="68"/>
      <c r="FM90" s="71">
        <f t="shared" si="145"/>
        <v>0</v>
      </c>
      <c r="FN90" s="68"/>
      <c r="FO90" s="68"/>
      <c r="FP90" s="68"/>
      <c r="FQ90" s="71">
        <f t="shared" si="146"/>
        <v>0</v>
      </c>
      <c r="FR90" s="68"/>
      <c r="FS90" s="68"/>
      <c r="FT90" s="68"/>
      <c r="FU90" s="71">
        <f t="shared" si="147"/>
        <v>0</v>
      </c>
      <c r="FV90" s="68"/>
      <c r="FW90" s="68"/>
      <c r="FX90" s="68"/>
      <c r="FY90" s="71">
        <f t="shared" si="148"/>
        <v>0</v>
      </c>
      <c r="FZ90" s="68"/>
      <c r="GA90" s="68"/>
      <c r="GB90" s="68"/>
      <c r="GC90" s="71">
        <f t="shared" si="149"/>
        <v>0</v>
      </c>
      <c r="GD90" s="67">
        <f t="shared" si="151"/>
        <v>0</v>
      </c>
      <c r="GE90" s="68">
        <f t="shared" si="151"/>
        <v>0</v>
      </c>
      <c r="GF90" s="68">
        <f t="shared" si="151"/>
        <v>0</v>
      </c>
      <c r="GG90" s="68">
        <f t="shared" si="150"/>
        <v>0</v>
      </c>
      <c r="GH90" s="69"/>
      <c r="GI90" s="69"/>
      <c r="GJ90" s="69"/>
      <c r="GK90" s="37" t="e">
        <f t="shared" si="97"/>
        <v>#DIV/0!</v>
      </c>
      <c r="GL90" s="37" t="e">
        <f t="shared" si="98"/>
        <v>#DIV/0!</v>
      </c>
      <c r="GM90" s="37" t="e">
        <f t="shared" si="99"/>
        <v>#DIV/0!</v>
      </c>
      <c r="GN90" s="37" t="e">
        <f t="shared" si="100"/>
        <v>#DIV/0!</v>
      </c>
      <c r="GO90" s="37" t="e">
        <f t="shared" si="101"/>
        <v>#DIV/0!</v>
      </c>
      <c r="GP90" s="37" t="e">
        <f t="shared" si="102"/>
        <v>#DIV/0!</v>
      </c>
      <c r="GQ90" s="37" t="e">
        <f t="shared" si="103"/>
        <v>#DIV/0!</v>
      </c>
      <c r="GR90" s="37" t="e">
        <f t="shared" si="104"/>
        <v>#DIV/0!</v>
      </c>
      <c r="GS90" s="37" t="e">
        <f t="shared" si="105"/>
        <v>#DIV/0!</v>
      </c>
      <c r="GT90" s="37" t="e">
        <f t="shared" si="106"/>
        <v>#DIV/0!</v>
      </c>
      <c r="GU90" s="70"/>
      <c r="GV90" s="70"/>
      <c r="GW90" s="5"/>
      <c r="GX90" s="5"/>
      <c r="GY90" s="5"/>
      <c r="GZ90" s="5"/>
      <c r="HA90" s="5"/>
      <c r="HB90" s="5"/>
    </row>
    <row r="91" spans="1:214" ht="11.25" hidden="1" customHeight="1">
      <c r="A91" s="28">
        <v>36342</v>
      </c>
      <c r="B91" s="67">
        <v>0</v>
      </c>
      <c r="C91" s="68">
        <v>0</v>
      </c>
      <c r="D91" s="68">
        <v>0</v>
      </c>
      <c r="E91" s="71">
        <f t="shared" si="107"/>
        <v>0</v>
      </c>
      <c r="F91" s="68"/>
      <c r="G91" s="68"/>
      <c r="H91" s="68"/>
      <c r="I91" s="71">
        <f t="shared" si="108"/>
        <v>0</v>
      </c>
      <c r="J91" s="68"/>
      <c r="K91" s="68"/>
      <c r="L91" s="68"/>
      <c r="M91" s="68"/>
      <c r="N91" s="68"/>
      <c r="O91" s="68"/>
      <c r="P91" s="68"/>
      <c r="Q91" s="71">
        <f t="shared" si="109"/>
        <v>0</v>
      </c>
      <c r="R91" s="68"/>
      <c r="S91" s="68"/>
      <c r="T91" s="68"/>
      <c r="U91" s="71">
        <f t="shared" si="110"/>
        <v>0</v>
      </c>
      <c r="V91" s="67"/>
      <c r="W91" s="68"/>
      <c r="X91" s="68"/>
      <c r="Y91" s="71">
        <f t="shared" si="111"/>
        <v>0</v>
      </c>
      <c r="Z91" s="67"/>
      <c r="AA91" s="68"/>
      <c r="AB91" s="68"/>
      <c r="AC91" s="71">
        <f t="shared" si="112"/>
        <v>0</v>
      </c>
      <c r="AD91" s="68"/>
      <c r="AE91" s="68"/>
      <c r="AF91" s="68"/>
      <c r="AG91" s="71">
        <f t="shared" si="113"/>
        <v>0</v>
      </c>
      <c r="AH91" s="68"/>
      <c r="AI91" s="68"/>
      <c r="AJ91" s="68"/>
      <c r="AK91" s="71">
        <f t="shared" si="117"/>
        <v>0</v>
      </c>
      <c r="AL91" s="67"/>
      <c r="AM91" s="68"/>
      <c r="AN91" s="68"/>
      <c r="AO91" s="71">
        <f t="shared" si="118"/>
        <v>0</v>
      </c>
      <c r="AP91" s="67"/>
      <c r="AQ91" s="68"/>
      <c r="AR91" s="68"/>
      <c r="AS91" s="71">
        <f t="shared" si="119"/>
        <v>0</v>
      </c>
      <c r="AT91" s="67"/>
      <c r="AU91" s="68"/>
      <c r="AV91" s="68"/>
      <c r="AW91" s="71">
        <f t="shared" si="120"/>
        <v>0</v>
      </c>
      <c r="AX91" s="67"/>
      <c r="AY91" s="68"/>
      <c r="AZ91" s="68"/>
      <c r="BA91" s="71">
        <f t="shared" si="121"/>
        <v>0</v>
      </c>
      <c r="BB91" s="67"/>
      <c r="BC91" s="68"/>
      <c r="BD91" s="68"/>
      <c r="BE91" s="71">
        <f t="shared" si="122"/>
        <v>0</v>
      </c>
      <c r="BF91" s="68"/>
      <c r="BG91" s="68"/>
      <c r="BH91" s="68"/>
      <c r="BI91" s="71">
        <f t="shared" si="123"/>
        <v>0</v>
      </c>
      <c r="BJ91" s="68"/>
      <c r="BK91" s="68"/>
      <c r="BL91" s="68"/>
      <c r="BM91" s="71">
        <f t="shared" si="124"/>
        <v>0</v>
      </c>
      <c r="BN91" s="68"/>
      <c r="BO91" s="68"/>
      <c r="BP91" s="68"/>
      <c r="BQ91" s="71">
        <f t="shared" si="125"/>
        <v>0</v>
      </c>
      <c r="BR91" s="68"/>
      <c r="BS91" s="68"/>
      <c r="BT91" s="68"/>
      <c r="BU91" s="71">
        <f t="shared" si="126"/>
        <v>0</v>
      </c>
      <c r="BV91" s="68"/>
      <c r="BW91" s="68"/>
      <c r="BX91" s="68"/>
      <c r="BY91" s="71">
        <f t="shared" si="127"/>
        <v>0</v>
      </c>
      <c r="BZ91" s="68"/>
      <c r="CA91" s="68"/>
      <c r="CB91" s="68"/>
      <c r="CC91" s="71">
        <f t="shared" si="128"/>
        <v>0</v>
      </c>
      <c r="CD91" s="68"/>
      <c r="CE91" s="68"/>
      <c r="CF91" s="68"/>
      <c r="CG91" s="71">
        <f t="shared" si="129"/>
        <v>0</v>
      </c>
      <c r="CH91" s="68"/>
      <c r="CI91" s="68"/>
      <c r="CJ91" s="68"/>
      <c r="CK91" s="71">
        <f t="shared" si="130"/>
        <v>0</v>
      </c>
      <c r="CL91" s="67"/>
      <c r="CM91" s="68"/>
      <c r="CN91" s="68"/>
      <c r="CO91" s="71">
        <f t="shared" si="114"/>
        <v>0</v>
      </c>
      <c r="CP91" s="68"/>
      <c r="CQ91" s="68"/>
      <c r="CR91" s="68"/>
      <c r="CS91" s="71">
        <f t="shared" si="131"/>
        <v>0</v>
      </c>
      <c r="CT91" s="68"/>
      <c r="CU91" s="68"/>
      <c r="CV91" s="68"/>
      <c r="CW91" s="71">
        <f t="shared" si="132"/>
        <v>0</v>
      </c>
      <c r="CX91" s="68"/>
      <c r="CY91" s="68"/>
      <c r="CZ91" s="68"/>
      <c r="DA91" s="71">
        <f t="shared" si="133"/>
        <v>0</v>
      </c>
      <c r="DB91" s="68"/>
      <c r="DC91" s="68"/>
      <c r="DD91" s="68"/>
      <c r="DE91" s="71">
        <f t="shared" si="134"/>
        <v>0</v>
      </c>
      <c r="DF91" s="68"/>
      <c r="DG91" s="68"/>
      <c r="DH91" s="68"/>
      <c r="DI91" s="68"/>
      <c r="DJ91" s="68"/>
      <c r="DK91" s="68"/>
      <c r="DL91" s="68"/>
      <c r="DM91" s="71">
        <f t="shared" si="135"/>
        <v>0</v>
      </c>
      <c r="DN91" s="68"/>
      <c r="DO91" s="68"/>
      <c r="DP91" s="68"/>
      <c r="DQ91" s="71">
        <f t="shared" si="136"/>
        <v>0</v>
      </c>
      <c r="DR91" s="68"/>
      <c r="DS91" s="68"/>
      <c r="DT91" s="68"/>
      <c r="DU91" s="71">
        <f t="shared" si="137"/>
        <v>0</v>
      </c>
      <c r="DV91" s="68"/>
      <c r="DW91" s="68"/>
      <c r="DX91" s="68"/>
      <c r="DY91" s="71">
        <f t="shared" si="138"/>
        <v>0</v>
      </c>
      <c r="DZ91" s="68"/>
      <c r="EA91" s="68"/>
      <c r="EB91" s="68"/>
      <c r="EC91" s="71">
        <f t="shared" si="139"/>
        <v>0</v>
      </c>
      <c r="ED91" s="68"/>
      <c r="EE91" s="68"/>
      <c r="EF91" s="68"/>
      <c r="EG91" s="68"/>
      <c r="EH91" s="68"/>
      <c r="EI91" s="68"/>
      <c r="EJ91" s="68"/>
      <c r="EK91" s="71">
        <f t="shared" si="140"/>
        <v>0</v>
      </c>
      <c r="EL91" s="68"/>
      <c r="EM91" s="68"/>
      <c r="EN91" s="68"/>
      <c r="EO91" s="71">
        <f t="shared" si="141"/>
        <v>0</v>
      </c>
      <c r="EP91" s="68"/>
      <c r="EQ91" s="68"/>
      <c r="ER91" s="68"/>
      <c r="ES91" s="71">
        <f t="shared" si="142"/>
        <v>0</v>
      </c>
      <c r="ET91" s="68"/>
      <c r="EU91" s="68"/>
      <c r="EV91" s="68"/>
      <c r="EW91" s="71">
        <f t="shared" si="143"/>
        <v>0</v>
      </c>
      <c r="EX91" s="67"/>
      <c r="EY91" s="68"/>
      <c r="EZ91" s="68"/>
      <c r="FA91" s="71">
        <f t="shared" si="115"/>
        <v>0</v>
      </c>
      <c r="FB91" s="68"/>
      <c r="FC91" s="68"/>
      <c r="FD91" s="68"/>
      <c r="FE91" s="71">
        <f t="shared" si="144"/>
        <v>0</v>
      </c>
      <c r="FF91" s="67"/>
      <c r="FG91" s="68"/>
      <c r="FH91" s="68"/>
      <c r="FI91" s="71">
        <f t="shared" si="116"/>
        <v>0</v>
      </c>
      <c r="FJ91" s="68"/>
      <c r="FK91" s="68"/>
      <c r="FL91" s="68"/>
      <c r="FM91" s="71">
        <f t="shared" si="145"/>
        <v>0</v>
      </c>
      <c r="FN91" s="68"/>
      <c r="FO91" s="68"/>
      <c r="FP91" s="68"/>
      <c r="FQ91" s="71">
        <f t="shared" si="146"/>
        <v>0</v>
      </c>
      <c r="FR91" s="68"/>
      <c r="FS91" s="68"/>
      <c r="FT91" s="68"/>
      <c r="FU91" s="71">
        <f t="shared" si="147"/>
        <v>0</v>
      </c>
      <c r="FV91" s="68"/>
      <c r="FW91" s="68"/>
      <c r="FX91" s="68"/>
      <c r="FY91" s="71">
        <f t="shared" si="148"/>
        <v>0</v>
      </c>
      <c r="FZ91" s="68"/>
      <c r="GA91" s="68"/>
      <c r="GB91" s="68"/>
      <c r="GC91" s="71">
        <f t="shared" si="149"/>
        <v>0</v>
      </c>
      <c r="GD91" s="67">
        <f t="shared" si="151"/>
        <v>0</v>
      </c>
      <c r="GE91" s="68">
        <f t="shared" si="151"/>
        <v>0</v>
      </c>
      <c r="GF91" s="68">
        <f t="shared" si="151"/>
        <v>0</v>
      </c>
      <c r="GG91" s="68">
        <f t="shared" si="150"/>
        <v>0</v>
      </c>
      <c r="GH91" s="69"/>
      <c r="GI91" s="69"/>
      <c r="GJ91" s="69"/>
      <c r="GK91" s="37" t="e">
        <f t="shared" si="97"/>
        <v>#DIV/0!</v>
      </c>
      <c r="GL91" s="37" t="e">
        <f t="shared" si="98"/>
        <v>#DIV/0!</v>
      </c>
      <c r="GM91" s="37" t="e">
        <f t="shared" si="99"/>
        <v>#DIV/0!</v>
      </c>
      <c r="GN91" s="37" t="e">
        <f t="shared" si="100"/>
        <v>#DIV/0!</v>
      </c>
      <c r="GO91" s="37" t="e">
        <f t="shared" si="101"/>
        <v>#DIV/0!</v>
      </c>
      <c r="GP91" s="37" t="e">
        <f t="shared" si="102"/>
        <v>#DIV/0!</v>
      </c>
      <c r="GQ91" s="37" t="e">
        <f t="shared" si="103"/>
        <v>#DIV/0!</v>
      </c>
      <c r="GR91" s="37" t="e">
        <f t="shared" si="104"/>
        <v>#DIV/0!</v>
      </c>
      <c r="GS91" s="37" t="e">
        <f t="shared" si="105"/>
        <v>#DIV/0!</v>
      </c>
      <c r="GT91" s="37" t="e">
        <f t="shared" si="106"/>
        <v>#DIV/0!</v>
      </c>
      <c r="GU91" s="70"/>
      <c r="GV91" s="70"/>
      <c r="GW91" s="5"/>
      <c r="GX91" s="5"/>
      <c r="GY91" s="5"/>
      <c r="GZ91" s="5"/>
      <c r="HA91" s="5"/>
      <c r="HB91" s="5"/>
    </row>
    <row r="92" spans="1:214" ht="11.25" hidden="1" customHeight="1">
      <c r="A92" s="28">
        <v>36373</v>
      </c>
      <c r="B92" s="67">
        <v>0</v>
      </c>
      <c r="C92" s="68">
        <v>0</v>
      </c>
      <c r="D92" s="68">
        <v>0</v>
      </c>
      <c r="E92" s="71">
        <f t="shared" si="107"/>
        <v>0</v>
      </c>
      <c r="F92" s="68"/>
      <c r="G92" s="68"/>
      <c r="H92" s="68"/>
      <c r="I92" s="71">
        <f t="shared" si="108"/>
        <v>0</v>
      </c>
      <c r="J92" s="68"/>
      <c r="K92" s="68"/>
      <c r="L92" s="68"/>
      <c r="M92" s="68"/>
      <c r="N92" s="68"/>
      <c r="O92" s="68"/>
      <c r="P92" s="68"/>
      <c r="Q92" s="71">
        <f t="shared" si="109"/>
        <v>0</v>
      </c>
      <c r="R92" s="68"/>
      <c r="S92" s="68"/>
      <c r="T92" s="68"/>
      <c r="U92" s="71">
        <f t="shared" si="110"/>
        <v>0</v>
      </c>
      <c r="V92" s="67"/>
      <c r="W92" s="68"/>
      <c r="X92" s="68"/>
      <c r="Y92" s="71">
        <f t="shared" si="111"/>
        <v>0</v>
      </c>
      <c r="Z92" s="67"/>
      <c r="AA92" s="68"/>
      <c r="AB92" s="68"/>
      <c r="AC92" s="71">
        <f t="shared" si="112"/>
        <v>0</v>
      </c>
      <c r="AD92" s="68"/>
      <c r="AE92" s="68"/>
      <c r="AF92" s="68"/>
      <c r="AG92" s="71">
        <f t="shared" si="113"/>
        <v>0</v>
      </c>
      <c r="AH92" s="68"/>
      <c r="AI92" s="68"/>
      <c r="AJ92" s="68"/>
      <c r="AK92" s="71">
        <f t="shared" si="117"/>
        <v>0</v>
      </c>
      <c r="AL92" s="67"/>
      <c r="AM92" s="68"/>
      <c r="AN92" s="68"/>
      <c r="AO92" s="71">
        <f t="shared" si="118"/>
        <v>0</v>
      </c>
      <c r="AP92" s="67"/>
      <c r="AQ92" s="68"/>
      <c r="AR92" s="68"/>
      <c r="AS92" s="71">
        <f t="shared" si="119"/>
        <v>0</v>
      </c>
      <c r="AT92" s="67"/>
      <c r="AU92" s="68"/>
      <c r="AV92" s="68"/>
      <c r="AW92" s="71">
        <f t="shared" si="120"/>
        <v>0</v>
      </c>
      <c r="AX92" s="67"/>
      <c r="AY92" s="68"/>
      <c r="AZ92" s="68"/>
      <c r="BA92" s="71">
        <f t="shared" si="121"/>
        <v>0</v>
      </c>
      <c r="BB92" s="67"/>
      <c r="BC92" s="68"/>
      <c r="BD92" s="68"/>
      <c r="BE92" s="71">
        <f t="shared" si="122"/>
        <v>0</v>
      </c>
      <c r="BF92" s="68"/>
      <c r="BG92" s="68"/>
      <c r="BH92" s="68"/>
      <c r="BI92" s="71">
        <f t="shared" si="123"/>
        <v>0</v>
      </c>
      <c r="BJ92" s="68"/>
      <c r="BK92" s="68"/>
      <c r="BL92" s="68"/>
      <c r="BM92" s="71">
        <f t="shared" si="124"/>
        <v>0</v>
      </c>
      <c r="BN92" s="68"/>
      <c r="BO92" s="68"/>
      <c r="BP92" s="68"/>
      <c r="BQ92" s="71">
        <f t="shared" si="125"/>
        <v>0</v>
      </c>
      <c r="BR92" s="68"/>
      <c r="BS92" s="68"/>
      <c r="BT92" s="68"/>
      <c r="BU92" s="71">
        <f t="shared" si="126"/>
        <v>0</v>
      </c>
      <c r="BV92" s="68"/>
      <c r="BW92" s="68"/>
      <c r="BX92" s="68"/>
      <c r="BY92" s="71">
        <f t="shared" si="127"/>
        <v>0</v>
      </c>
      <c r="BZ92" s="68"/>
      <c r="CA92" s="68"/>
      <c r="CB92" s="68"/>
      <c r="CC92" s="71">
        <f t="shared" si="128"/>
        <v>0</v>
      </c>
      <c r="CD92" s="68"/>
      <c r="CE92" s="68"/>
      <c r="CF92" s="68"/>
      <c r="CG92" s="71">
        <f t="shared" si="129"/>
        <v>0</v>
      </c>
      <c r="CH92" s="68"/>
      <c r="CI92" s="68"/>
      <c r="CJ92" s="68"/>
      <c r="CK92" s="71">
        <f t="shared" si="130"/>
        <v>0</v>
      </c>
      <c r="CL92" s="67"/>
      <c r="CM92" s="68"/>
      <c r="CN92" s="68"/>
      <c r="CO92" s="71">
        <f t="shared" si="114"/>
        <v>0</v>
      </c>
      <c r="CP92" s="68"/>
      <c r="CQ92" s="68"/>
      <c r="CR92" s="68"/>
      <c r="CS92" s="71">
        <f t="shared" si="131"/>
        <v>0</v>
      </c>
      <c r="CT92" s="68"/>
      <c r="CU92" s="68"/>
      <c r="CV92" s="68"/>
      <c r="CW92" s="71">
        <f t="shared" si="132"/>
        <v>0</v>
      </c>
      <c r="CX92" s="68"/>
      <c r="CY92" s="68"/>
      <c r="CZ92" s="68"/>
      <c r="DA92" s="71">
        <f t="shared" si="133"/>
        <v>0</v>
      </c>
      <c r="DB92" s="68"/>
      <c r="DC92" s="68"/>
      <c r="DD92" s="68"/>
      <c r="DE92" s="71">
        <f t="shared" si="134"/>
        <v>0</v>
      </c>
      <c r="DF92" s="68"/>
      <c r="DG92" s="68"/>
      <c r="DH92" s="68"/>
      <c r="DI92" s="68"/>
      <c r="DJ92" s="68"/>
      <c r="DK92" s="68"/>
      <c r="DL92" s="68"/>
      <c r="DM92" s="71">
        <f t="shared" si="135"/>
        <v>0</v>
      </c>
      <c r="DN92" s="68"/>
      <c r="DO92" s="68"/>
      <c r="DP92" s="68"/>
      <c r="DQ92" s="71">
        <f t="shared" si="136"/>
        <v>0</v>
      </c>
      <c r="DR92" s="68"/>
      <c r="DS92" s="68"/>
      <c r="DT92" s="68"/>
      <c r="DU92" s="71">
        <f t="shared" si="137"/>
        <v>0</v>
      </c>
      <c r="DV92" s="68"/>
      <c r="DW92" s="68"/>
      <c r="DX92" s="68"/>
      <c r="DY92" s="71">
        <f t="shared" si="138"/>
        <v>0</v>
      </c>
      <c r="DZ92" s="68"/>
      <c r="EA92" s="68"/>
      <c r="EB92" s="68"/>
      <c r="EC92" s="71">
        <f t="shared" si="139"/>
        <v>0</v>
      </c>
      <c r="ED92" s="68"/>
      <c r="EE92" s="68"/>
      <c r="EF92" s="68"/>
      <c r="EG92" s="68"/>
      <c r="EH92" s="68"/>
      <c r="EI92" s="68"/>
      <c r="EJ92" s="68"/>
      <c r="EK92" s="71">
        <f t="shared" si="140"/>
        <v>0</v>
      </c>
      <c r="EL92" s="68"/>
      <c r="EM92" s="68"/>
      <c r="EN92" s="68"/>
      <c r="EO92" s="71">
        <f t="shared" si="141"/>
        <v>0</v>
      </c>
      <c r="EP92" s="68"/>
      <c r="EQ92" s="68"/>
      <c r="ER92" s="68"/>
      <c r="ES92" s="71">
        <f t="shared" si="142"/>
        <v>0</v>
      </c>
      <c r="ET92" s="68"/>
      <c r="EU92" s="68"/>
      <c r="EV92" s="68"/>
      <c r="EW92" s="71">
        <f t="shared" si="143"/>
        <v>0</v>
      </c>
      <c r="EX92" s="67"/>
      <c r="EY92" s="68"/>
      <c r="EZ92" s="68"/>
      <c r="FA92" s="71">
        <f t="shared" si="115"/>
        <v>0</v>
      </c>
      <c r="FB92" s="68"/>
      <c r="FC92" s="68"/>
      <c r="FD92" s="68"/>
      <c r="FE92" s="71">
        <f t="shared" si="144"/>
        <v>0</v>
      </c>
      <c r="FF92" s="67"/>
      <c r="FG92" s="68"/>
      <c r="FH92" s="68"/>
      <c r="FI92" s="71">
        <f t="shared" si="116"/>
        <v>0</v>
      </c>
      <c r="FJ92" s="68"/>
      <c r="FK92" s="68"/>
      <c r="FL92" s="68"/>
      <c r="FM92" s="71">
        <f t="shared" si="145"/>
        <v>0</v>
      </c>
      <c r="FN92" s="68"/>
      <c r="FO92" s="68"/>
      <c r="FP92" s="68"/>
      <c r="FQ92" s="71">
        <f t="shared" si="146"/>
        <v>0</v>
      </c>
      <c r="FR92" s="68"/>
      <c r="FS92" s="68"/>
      <c r="FT92" s="68"/>
      <c r="FU92" s="71">
        <f t="shared" si="147"/>
        <v>0</v>
      </c>
      <c r="FV92" s="68"/>
      <c r="FW92" s="68"/>
      <c r="FX92" s="68"/>
      <c r="FY92" s="71">
        <f t="shared" si="148"/>
        <v>0</v>
      </c>
      <c r="FZ92" s="68"/>
      <c r="GA92" s="68"/>
      <c r="GB92" s="68"/>
      <c r="GC92" s="71">
        <f t="shared" si="149"/>
        <v>0</v>
      </c>
      <c r="GD92" s="67">
        <f t="shared" si="151"/>
        <v>0</v>
      </c>
      <c r="GE92" s="68">
        <f t="shared" si="151"/>
        <v>0</v>
      </c>
      <c r="GF92" s="68">
        <f t="shared" si="151"/>
        <v>0</v>
      </c>
      <c r="GG92" s="68">
        <f t="shared" si="150"/>
        <v>0</v>
      </c>
      <c r="GH92" s="69"/>
      <c r="GI92" s="69"/>
      <c r="GJ92" s="69"/>
      <c r="GK92" s="37" t="e">
        <f t="shared" si="97"/>
        <v>#DIV/0!</v>
      </c>
      <c r="GL92" s="37" t="e">
        <f t="shared" si="98"/>
        <v>#DIV/0!</v>
      </c>
      <c r="GM92" s="37" t="e">
        <f t="shared" si="99"/>
        <v>#DIV/0!</v>
      </c>
      <c r="GN92" s="37" t="e">
        <f t="shared" si="100"/>
        <v>#DIV/0!</v>
      </c>
      <c r="GO92" s="37" t="e">
        <f t="shared" si="101"/>
        <v>#DIV/0!</v>
      </c>
      <c r="GP92" s="37" t="e">
        <f t="shared" si="102"/>
        <v>#DIV/0!</v>
      </c>
      <c r="GQ92" s="37" t="e">
        <f t="shared" si="103"/>
        <v>#DIV/0!</v>
      </c>
      <c r="GR92" s="37" t="e">
        <f t="shared" si="104"/>
        <v>#DIV/0!</v>
      </c>
      <c r="GS92" s="37" t="e">
        <f t="shared" si="105"/>
        <v>#DIV/0!</v>
      </c>
      <c r="GT92" s="37" t="e">
        <f t="shared" si="106"/>
        <v>#DIV/0!</v>
      </c>
      <c r="GU92" s="70"/>
      <c r="GV92" s="70"/>
      <c r="GW92" s="5"/>
      <c r="GX92" s="5"/>
      <c r="GY92" s="5"/>
      <c r="GZ92" s="5"/>
      <c r="HA92" s="5"/>
      <c r="HB92" s="5"/>
    </row>
    <row r="93" spans="1:214" ht="11.25" hidden="1" customHeight="1">
      <c r="A93" s="28">
        <v>36404</v>
      </c>
      <c r="B93" s="67">
        <v>0</v>
      </c>
      <c r="C93" s="68">
        <v>0</v>
      </c>
      <c r="D93" s="68">
        <v>0</v>
      </c>
      <c r="E93" s="71">
        <f t="shared" si="107"/>
        <v>0</v>
      </c>
      <c r="F93" s="68"/>
      <c r="G93" s="68"/>
      <c r="H93" s="68"/>
      <c r="I93" s="71">
        <f t="shared" si="108"/>
        <v>0</v>
      </c>
      <c r="J93" s="68"/>
      <c r="K93" s="68"/>
      <c r="L93" s="68"/>
      <c r="M93" s="68"/>
      <c r="N93" s="68"/>
      <c r="O93" s="68"/>
      <c r="P93" s="68"/>
      <c r="Q93" s="71">
        <f t="shared" si="109"/>
        <v>0</v>
      </c>
      <c r="R93" s="68"/>
      <c r="S93" s="68"/>
      <c r="T93" s="68"/>
      <c r="U93" s="71">
        <f t="shared" si="110"/>
        <v>0</v>
      </c>
      <c r="V93" s="67"/>
      <c r="W93" s="68"/>
      <c r="X93" s="68"/>
      <c r="Y93" s="71">
        <f t="shared" si="111"/>
        <v>0</v>
      </c>
      <c r="Z93" s="67"/>
      <c r="AA93" s="68"/>
      <c r="AB93" s="68"/>
      <c r="AC93" s="71">
        <f t="shared" si="112"/>
        <v>0</v>
      </c>
      <c r="AD93" s="68"/>
      <c r="AE93" s="68"/>
      <c r="AF93" s="68"/>
      <c r="AG93" s="71">
        <f t="shared" si="113"/>
        <v>0</v>
      </c>
      <c r="AH93" s="68"/>
      <c r="AI93" s="68"/>
      <c r="AJ93" s="68"/>
      <c r="AK93" s="71">
        <f t="shared" si="117"/>
        <v>0</v>
      </c>
      <c r="AL93" s="67"/>
      <c r="AM93" s="68"/>
      <c r="AN93" s="68"/>
      <c r="AO93" s="71">
        <f t="shared" si="118"/>
        <v>0</v>
      </c>
      <c r="AP93" s="67"/>
      <c r="AQ93" s="68"/>
      <c r="AR93" s="68"/>
      <c r="AS93" s="71">
        <f t="shared" si="119"/>
        <v>0</v>
      </c>
      <c r="AT93" s="67"/>
      <c r="AU93" s="68"/>
      <c r="AV93" s="68"/>
      <c r="AW93" s="71">
        <f t="shared" si="120"/>
        <v>0</v>
      </c>
      <c r="AX93" s="67"/>
      <c r="AY93" s="68"/>
      <c r="AZ93" s="68"/>
      <c r="BA93" s="71">
        <f t="shared" si="121"/>
        <v>0</v>
      </c>
      <c r="BB93" s="67"/>
      <c r="BC93" s="68"/>
      <c r="BD93" s="68"/>
      <c r="BE93" s="71">
        <f t="shared" si="122"/>
        <v>0</v>
      </c>
      <c r="BF93" s="68"/>
      <c r="BG93" s="68"/>
      <c r="BH93" s="68"/>
      <c r="BI93" s="71">
        <f t="shared" si="123"/>
        <v>0</v>
      </c>
      <c r="BJ93" s="68"/>
      <c r="BK93" s="68"/>
      <c r="BL93" s="68"/>
      <c r="BM93" s="71">
        <f t="shared" si="124"/>
        <v>0</v>
      </c>
      <c r="BN93" s="68"/>
      <c r="BO93" s="68"/>
      <c r="BP93" s="68"/>
      <c r="BQ93" s="71">
        <f t="shared" si="125"/>
        <v>0</v>
      </c>
      <c r="BR93" s="68"/>
      <c r="BS93" s="68"/>
      <c r="BT93" s="68"/>
      <c r="BU93" s="71">
        <f t="shared" si="126"/>
        <v>0</v>
      </c>
      <c r="BV93" s="68"/>
      <c r="BW93" s="68"/>
      <c r="BX93" s="68"/>
      <c r="BY93" s="71">
        <f t="shared" si="127"/>
        <v>0</v>
      </c>
      <c r="BZ93" s="68"/>
      <c r="CA93" s="68"/>
      <c r="CB93" s="68"/>
      <c r="CC93" s="71">
        <f t="shared" si="128"/>
        <v>0</v>
      </c>
      <c r="CD93" s="68"/>
      <c r="CE93" s="68"/>
      <c r="CF93" s="68"/>
      <c r="CG93" s="71">
        <f t="shared" si="129"/>
        <v>0</v>
      </c>
      <c r="CH93" s="68"/>
      <c r="CI93" s="68"/>
      <c r="CJ93" s="68"/>
      <c r="CK93" s="71">
        <f t="shared" si="130"/>
        <v>0</v>
      </c>
      <c r="CL93" s="67"/>
      <c r="CM93" s="68"/>
      <c r="CN93" s="68"/>
      <c r="CO93" s="71">
        <f t="shared" si="114"/>
        <v>0</v>
      </c>
      <c r="CP93" s="68"/>
      <c r="CQ93" s="68"/>
      <c r="CR93" s="68"/>
      <c r="CS93" s="71">
        <f t="shared" si="131"/>
        <v>0</v>
      </c>
      <c r="CT93" s="68"/>
      <c r="CU93" s="68"/>
      <c r="CV93" s="68"/>
      <c r="CW93" s="71">
        <f t="shared" si="132"/>
        <v>0</v>
      </c>
      <c r="CX93" s="68"/>
      <c r="CY93" s="68"/>
      <c r="CZ93" s="68"/>
      <c r="DA93" s="71">
        <f t="shared" si="133"/>
        <v>0</v>
      </c>
      <c r="DB93" s="68"/>
      <c r="DC93" s="68"/>
      <c r="DD93" s="68"/>
      <c r="DE93" s="71">
        <f t="shared" si="134"/>
        <v>0</v>
      </c>
      <c r="DF93" s="68"/>
      <c r="DG93" s="68"/>
      <c r="DH93" s="68"/>
      <c r="DI93" s="68"/>
      <c r="DJ93" s="68"/>
      <c r="DK93" s="68"/>
      <c r="DL93" s="68"/>
      <c r="DM93" s="71">
        <f t="shared" si="135"/>
        <v>0</v>
      </c>
      <c r="DN93" s="68"/>
      <c r="DO93" s="68"/>
      <c r="DP93" s="68"/>
      <c r="DQ93" s="71">
        <f t="shared" si="136"/>
        <v>0</v>
      </c>
      <c r="DR93" s="68"/>
      <c r="DS93" s="68"/>
      <c r="DT93" s="68"/>
      <c r="DU93" s="71">
        <f t="shared" si="137"/>
        <v>0</v>
      </c>
      <c r="DV93" s="68"/>
      <c r="DW93" s="68"/>
      <c r="DX93" s="68"/>
      <c r="DY93" s="71">
        <f t="shared" si="138"/>
        <v>0</v>
      </c>
      <c r="DZ93" s="68"/>
      <c r="EA93" s="68"/>
      <c r="EB93" s="68"/>
      <c r="EC93" s="71">
        <f t="shared" si="139"/>
        <v>0</v>
      </c>
      <c r="ED93" s="68"/>
      <c r="EE93" s="68"/>
      <c r="EF93" s="68"/>
      <c r="EG93" s="68"/>
      <c r="EH93" s="68"/>
      <c r="EI93" s="68"/>
      <c r="EJ93" s="68"/>
      <c r="EK93" s="71">
        <f t="shared" si="140"/>
        <v>0</v>
      </c>
      <c r="EL93" s="68"/>
      <c r="EM93" s="68"/>
      <c r="EN93" s="68"/>
      <c r="EO93" s="71">
        <f t="shared" si="141"/>
        <v>0</v>
      </c>
      <c r="EP93" s="68"/>
      <c r="EQ93" s="68"/>
      <c r="ER93" s="68"/>
      <c r="ES93" s="71">
        <f t="shared" si="142"/>
        <v>0</v>
      </c>
      <c r="ET93" s="68"/>
      <c r="EU93" s="68"/>
      <c r="EV93" s="68"/>
      <c r="EW93" s="71">
        <f t="shared" si="143"/>
        <v>0</v>
      </c>
      <c r="EX93" s="67"/>
      <c r="EY93" s="68"/>
      <c r="EZ93" s="68"/>
      <c r="FA93" s="71">
        <f t="shared" si="115"/>
        <v>0</v>
      </c>
      <c r="FB93" s="68"/>
      <c r="FC93" s="68"/>
      <c r="FD93" s="68"/>
      <c r="FE93" s="71">
        <f t="shared" si="144"/>
        <v>0</v>
      </c>
      <c r="FF93" s="67"/>
      <c r="FG93" s="68"/>
      <c r="FH93" s="68"/>
      <c r="FI93" s="71">
        <f t="shared" si="116"/>
        <v>0</v>
      </c>
      <c r="FJ93" s="68"/>
      <c r="FK93" s="68"/>
      <c r="FL93" s="68"/>
      <c r="FM93" s="71">
        <f t="shared" si="145"/>
        <v>0</v>
      </c>
      <c r="FN93" s="68"/>
      <c r="FO93" s="68"/>
      <c r="FP93" s="68"/>
      <c r="FQ93" s="71">
        <f t="shared" si="146"/>
        <v>0</v>
      </c>
      <c r="FR93" s="68"/>
      <c r="FS93" s="68"/>
      <c r="FT93" s="68"/>
      <c r="FU93" s="71">
        <f t="shared" si="147"/>
        <v>0</v>
      </c>
      <c r="FV93" s="68"/>
      <c r="FW93" s="68"/>
      <c r="FX93" s="68"/>
      <c r="FY93" s="71">
        <f t="shared" si="148"/>
        <v>0</v>
      </c>
      <c r="FZ93" s="68"/>
      <c r="GA93" s="68"/>
      <c r="GB93" s="68"/>
      <c r="GC93" s="71">
        <f t="shared" si="149"/>
        <v>0</v>
      </c>
      <c r="GD93" s="67">
        <f t="shared" si="151"/>
        <v>0</v>
      </c>
      <c r="GE93" s="68">
        <f t="shared" si="151"/>
        <v>0</v>
      </c>
      <c r="GF93" s="68">
        <f t="shared" si="151"/>
        <v>0</v>
      </c>
      <c r="GG93" s="68">
        <f t="shared" si="150"/>
        <v>0</v>
      </c>
      <c r="GH93" s="69"/>
      <c r="GI93" s="69"/>
      <c r="GJ93" s="69"/>
      <c r="GK93" s="37" t="e">
        <f t="shared" si="97"/>
        <v>#DIV/0!</v>
      </c>
      <c r="GL93" s="37" t="e">
        <f t="shared" si="98"/>
        <v>#DIV/0!</v>
      </c>
      <c r="GM93" s="37" t="e">
        <f t="shared" si="99"/>
        <v>#DIV/0!</v>
      </c>
      <c r="GN93" s="37" t="e">
        <f t="shared" si="100"/>
        <v>#DIV/0!</v>
      </c>
      <c r="GO93" s="37" t="e">
        <f t="shared" si="101"/>
        <v>#DIV/0!</v>
      </c>
      <c r="GP93" s="37" t="e">
        <f t="shared" si="102"/>
        <v>#DIV/0!</v>
      </c>
      <c r="GQ93" s="37" t="e">
        <f t="shared" si="103"/>
        <v>#DIV/0!</v>
      </c>
      <c r="GR93" s="37" t="e">
        <f t="shared" si="104"/>
        <v>#DIV/0!</v>
      </c>
      <c r="GS93" s="37" t="e">
        <f t="shared" si="105"/>
        <v>#DIV/0!</v>
      </c>
      <c r="GT93" s="37" t="e">
        <f t="shared" si="106"/>
        <v>#DIV/0!</v>
      </c>
      <c r="GU93" s="70"/>
      <c r="GV93" s="70"/>
      <c r="GW93" s="5"/>
      <c r="GX93" s="5"/>
      <c r="GY93" s="5"/>
      <c r="GZ93" s="5"/>
      <c r="HA93" s="5"/>
      <c r="HB93" s="5"/>
    </row>
    <row r="94" spans="1:214" ht="11.25" hidden="1" customHeight="1">
      <c r="A94" s="28">
        <v>36434</v>
      </c>
      <c r="B94" s="67">
        <v>0</v>
      </c>
      <c r="C94" s="68">
        <v>0</v>
      </c>
      <c r="D94" s="68">
        <v>0</v>
      </c>
      <c r="E94" s="71">
        <f t="shared" si="107"/>
        <v>0</v>
      </c>
      <c r="F94" s="68"/>
      <c r="G94" s="68"/>
      <c r="H94" s="68"/>
      <c r="I94" s="71">
        <f t="shared" si="108"/>
        <v>0</v>
      </c>
      <c r="J94" s="68"/>
      <c r="K94" s="68"/>
      <c r="L94" s="68"/>
      <c r="M94" s="68"/>
      <c r="N94" s="68"/>
      <c r="O94" s="68"/>
      <c r="P94" s="68"/>
      <c r="Q94" s="71">
        <f t="shared" si="109"/>
        <v>0</v>
      </c>
      <c r="R94" s="68"/>
      <c r="S94" s="68"/>
      <c r="T94" s="68"/>
      <c r="U94" s="71">
        <f t="shared" si="110"/>
        <v>0</v>
      </c>
      <c r="V94" s="67"/>
      <c r="W94" s="68"/>
      <c r="X94" s="68"/>
      <c r="Y94" s="71">
        <f t="shared" si="111"/>
        <v>0</v>
      </c>
      <c r="Z94" s="67"/>
      <c r="AA94" s="68"/>
      <c r="AB94" s="68"/>
      <c r="AC94" s="71">
        <f t="shared" si="112"/>
        <v>0</v>
      </c>
      <c r="AD94" s="68"/>
      <c r="AE94" s="68"/>
      <c r="AF94" s="68"/>
      <c r="AG94" s="71">
        <f t="shared" si="113"/>
        <v>0</v>
      </c>
      <c r="AH94" s="68"/>
      <c r="AI94" s="68"/>
      <c r="AJ94" s="68"/>
      <c r="AK94" s="71">
        <f t="shared" si="117"/>
        <v>0</v>
      </c>
      <c r="AL94" s="67"/>
      <c r="AM94" s="68"/>
      <c r="AN94" s="68"/>
      <c r="AO94" s="71">
        <f t="shared" si="118"/>
        <v>0</v>
      </c>
      <c r="AP94" s="67"/>
      <c r="AQ94" s="68"/>
      <c r="AR94" s="68"/>
      <c r="AS94" s="71">
        <f t="shared" si="119"/>
        <v>0</v>
      </c>
      <c r="AT94" s="67"/>
      <c r="AU94" s="68"/>
      <c r="AV94" s="68"/>
      <c r="AW94" s="71">
        <f t="shared" si="120"/>
        <v>0</v>
      </c>
      <c r="AX94" s="67"/>
      <c r="AY94" s="68"/>
      <c r="AZ94" s="68"/>
      <c r="BA94" s="71">
        <f t="shared" si="121"/>
        <v>0</v>
      </c>
      <c r="BB94" s="67"/>
      <c r="BC94" s="68"/>
      <c r="BD94" s="68"/>
      <c r="BE94" s="71">
        <f t="shared" si="122"/>
        <v>0</v>
      </c>
      <c r="BF94" s="68"/>
      <c r="BG94" s="68"/>
      <c r="BH94" s="68"/>
      <c r="BI94" s="71">
        <f t="shared" si="123"/>
        <v>0</v>
      </c>
      <c r="BJ94" s="68"/>
      <c r="BK94" s="68"/>
      <c r="BL94" s="68"/>
      <c r="BM94" s="71">
        <f t="shared" si="124"/>
        <v>0</v>
      </c>
      <c r="BN94" s="68"/>
      <c r="BO94" s="68"/>
      <c r="BP94" s="68"/>
      <c r="BQ94" s="71">
        <f t="shared" si="125"/>
        <v>0</v>
      </c>
      <c r="BR94" s="68"/>
      <c r="BS94" s="68"/>
      <c r="BT94" s="68"/>
      <c r="BU94" s="71">
        <f t="shared" si="126"/>
        <v>0</v>
      </c>
      <c r="BV94" s="68"/>
      <c r="BW94" s="68"/>
      <c r="BX94" s="68"/>
      <c r="BY94" s="71">
        <f t="shared" si="127"/>
        <v>0</v>
      </c>
      <c r="BZ94" s="68"/>
      <c r="CA94" s="68"/>
      <c r="CB94" s="68"/>
      <c r="CC94" s="71">
        <f t="shared" si="128"/>
        <v>0</v>
      </c>
      <c r="CD94" s="68"/>
      <c r="CE94" s="68"/>
      <c r="CF94" s="68"/>
      <c r="CG94" s="71">
        <f t="shared" si="129"/>
        <v>0</v>
      </c>
      <c r="CH94" s="68"/>
      <c r="CI94" s="68"/>
      <c r="CJ94" s="68"/>
      <c r="CK94" s="71">
        <f t="shared" si="130"/>
        <v>0</v>
      </c>
      <c r="CL94" s="67"/>
      <c r="CM94" s="68"/>
      <c r="CN94" s="68"/>
      <c r="CO94" s="71">
        <f t="shared" si="114"/>
        <v>0</v>
      </c>
      <c r="CP94" s="68"/>
      <c r="CQ94" s="68"/>
      <c r="CR94" s="68"/>
      <c r="CS94" s="71">
        <f t="shared" si="131"/>
        <v>0</v>
      </c>
      <c r="CT94" s="68"/>
      <c r="CU94" s="68"/>
      <c r="CV94" s="68"/>
      <c r="CW94" s="71">
        <f t="shared" si="132"/>
        <v>0</v>
      </c>
      <c r="CX94" s="68"/>
      <c r="CY94" s="68"/>
      <c r="CZ94" s="68"/>
      <c r="DA94" s="71">
        <f t="shared" si="133"/>
        <v>0</v>
      </c>
      <c r="DB94" s="68"/>
      <c r="DC94" s="68"/>
      <c r="DD94" s="68"/>
      <c r="DE94" s="71">
        <f t="shared" si="134"/>
        <v>0</v>
      </c>
      <c r="DF94" s="68"/>
      <c r="DG94" s="68"/>
      <c r="DH94" s="68"/>
      <c r="DI94" s="68"/>
      <c r="DJ94" s="68"/>
      <c r="DK94" s="68"/>
      <c r="DL94" s="68"/>
      <c r="DM94" s="71">
        <f t="shared" si="135"/>
        <v>0</v>
      </c>
      <c r="DN94" s="68"/>
      <c r="DO94" s="68"/>
      <c r="DP94" s="68"/>
      <c r="DQ94" s="71">
        <f t="shared" si="136"/>
        <v>0</v>
      </c>
      <c r="DR94" s="68"/>
      <c r="DS94" s="68"/>
      <c r="DT94" s="68"/>
      <c r="DU94" s="71">
        <f t="shared" si="137"/>
        <v>0</v>
      </c>
      <c r="DV94" s="68"/>
      <c r="DW94" s="68"/>
      <c r="DX94" s="68"/>
      <c r="DY94" s="71">
        <f t="shared" si="138"/>
        <v>0</v>
      </c>
      <c r="DZ94" s="68"/>
      <c r="EA94" s="68"/>
      <c r="EB94" s="68"/>
      <c r="EC94" s="71">
        <f t="shared" si="139"/>
        <v>0</v>
      </c>
      <c r="ED94" s="68"/>
      <c r="EE94" s="68"/>
      <c r="EF94" s="68"/>
      <c r="EG94" s="68"/>
      <c r="EH94" s="68"/>
      <c r="EI94" s="68"/>
      <c r="EJ94" s="68"/>
      <c r="EK94" s="71">
        <f t="shared" si="140"/>
        <v>0</v>
      </c>
      <c r="EL94" s="68"/>
      <c r="EM94" s="68"/>
      <c r="EN94" s="68"/>
      <c r="EO94" s="71">
        <f t="shared" si="141"/>
        <v>0</v>
      </c>
      <c r="EP94" s="68"/>
      <c r="EQ94" s="68"/>
      <c r="ER94" s="68"/>
      <c r="ES94" s="71">
        <f t="shared" si="142"/>
        <v>0</v>
      </c>
      <c r="ET94" s="68"/>
      <c r="EU94" s="68"/>
      <c r="EV94" s="68"/>
      <c r="EW94" s="71">
        <f t="shared" si="143"/>
        <v>0</v>
      </c>
      <c r="EX94" s="67"/>
      <c r="EY94" s="68"/>
      <c r="EZ94" s="68"/>
      <c r="FA94" s="71">
        <f t="shared" si="115"/>
        <v>0</v>
      </c>
      <c r="FB94" s="68"/>
      <c r="FC94" s="68"/>
      <c r="FD94" s="68"/>
      <c r="FE94" s="71">
        <f t="shared" si="144"/>
        <v>0</v>
      </c>
      <c r="FF94" s="67"/>
      <c r="FG94" s="68"/>
      <c r="FH94" s="68"/>
      <c r="FI94" s="71">
        <f t="shared" si="116"/>
        <v>0</v>
      </c>
      <c r="FJ94" s="68"/>
      <c r="FK94" s="68"/>
      <c r="FL94" s="68"/>
      <c r="FM94" s="71">
        <f t="shared" si="145"/>
        <v>0</v>
      </c>
      <c r="FN94" s="68"/>
      <c r="FO94" s="68"/>
      <c r="FP94" s="68"/>
      <c r="FQ94" s="71">
        <f t="shared" si="146"/>
        <v>0</v>
      </c>
      <c r="FR94" s="68"/>
      <c r="FS94" s="68"/>
      <c r="FT94" s="68"/>
      <c r="FU94" s="71">
        <f t="shared" si="147"/>
        <v>0</v>
      </c>
      <c r="FV94" s="68"/>
      <c r="FW94" s="68"/>
      <c r="FX94" s="68"/>
      <c r="FY94" s="71">
        <f t="shared" si="148"/>
        <v>0</v>
      </c>
      <c r="FZ94" s="68"/>
      <c r="GA94" s="68"/>
      <c r="GB94" s="68"/>
      <c r="GC94" s="71">
        <f t="shared" si="149"/>
        <v>0</v>
      </c>
      <c r="GD94" s="67">
        <f t="shared" si="151"/>
        <v>0</v>
      </c>
      <c r="GE94" s="68">
        <f t="shared" si="151"/>
        <v>0</v>
      </c>
      <c r="GF94" s="68">
        <f t="shared" si="151"/>
        <v>0</v>
      </c>
      <c r="GG94" s="68">
        <f t="shared" si="150"/>
        <v>0</v>
      </c>
      <c r="GH94" s="69"/>
      <c r="GI94" s="69"/>
      <c r="GJ94" s="69"/>
      <c r="GK94" s="37" t="e">
        <f t="shared" si="97"/>
        <v>#DIV/0!</v>
      </c>
      <c r="GL94" s="37" t="e">
        <f t="shared" si="98"/>
        <v>#DIV/0!</v>
      </c>
      <c r="GM94" s="37" t="e">
        <f t="shared" si="99"/>
        <v>#DIV/0!</v>
      </c>
      <c r="GN94" s="37" t="e">
        <f t="shared" si="100"/>
        <v>#DIV/0!</v>
      </c>
      <c r="GO94" s="37" t="e">
        <f t="shared" si="101"/>
        <v>#DIV/0!</v>
      </c>
      <c r="GP94" s="37" t="e">
        <f t="shared" si="102"/>
        <v>#DIV/0!</v>
      </c>
      <c r="GQ94" s="37" t="e">
        <f t="shared" si="103"/>
        <v>#DIV/0!</v>
      </c>
      <c r="GR94" s="37" t="e">
        <f t="shared" si="104"/>
        <v>#DIV/0!</v>
      </c>
      <c r="GS94" s="37" t="e">
        <f t="shared" si="105"/>
        <v>#DIV/0!</v>
      </c>
      <c r="GT94" s="37" t="e">
        <f t="shared" si="106"/>
        <v>#DIV/0!</v>
      </c>
      <c r="GU94" s="70"/>
      <c r="GV94" s="70"/>
      <c r="GW94" s="5"/>
      <c r="GX94" s="5"/>
      <c r="GY94" s="5"/>
      <c r="GZ94" s="5"/>
      <c r="HA94" s="5"/>
      <c r="HB94" s="5"/>
    </row>
    <row r="95" spans="1:214" ht="11.25" hidden="1" customHeight="1">
      <c r="A95" s="28">
        <v>36465</v>
      </c>
      <c r="B95" s="67">
        <v>0</v>
      </c>
      <c r="C95" s="68">
        <v>0</v>
      </c>
      <c r="D95" s="68">
        <v>0</v>
      </c>
      <c r="E95" s="71">
        <f t="shared" si="107"/>
        <v>0</v>
      </c>
      <c r="F95" s="68"/>
      <c r="G95" s="68"/>
      <c r="H95" s="68"/>
      <c r="I95" s="71">
        <f t="shared" si="108"/>
        <v>0</v>
      </c>
      <c r="J95" s="68"/>
      <c r="K95" s="68"/>
      <c r="L95" s="68"/>
      <c r="M95" s="68"/>
      <c r="N95" s="68"/>
      <c r="O95" s="68"/>
      <c r="P95" s="68"/>
      <c r="Q95" s="71">
        <f t="shared" si="109"/>
        <v>0</v>
      </c>
      <c r="R95" s="68"/>
      <c r="S95" s="68"/>
      <c r="T95" s="68"/>
      <c r="U95" s="71">
        <f t="shared" si="110"/>
        <v>0</v>
      </c>
      <c r="V95" s="67"/>
      <c r="W95" s="68"/>
      <c r="X95" s="68"/>
      <c r="Y95" s="71">
        <f t="shared" si="111"/>
        <v>0</v>
      </c>
      <c r="Z95" s="67"/>
      <c r="AA95" s="68"/>
      <c r="AB95" s="68"/>
      <c r="AC95" s="71">
        <f t="shared" si="112"/>
        <v>0</v>
      </c>
      <c r="AD95" s="68"/>
      <c r="AE95" s="68"/>
      <c r="AF95" s="68"/>
      <c r="AG95" s="71">
        <f t="shared" si="113"/>
        <v>0</v>
      </c>
      <c r="AH95" s="68"/>
      <c r="AI95" s="68"/>
      <c r="AJ95" s="68"/>
      <c r="AK95" s="71">
        <f t="shared" si="117"/>
        <v>0</v>
      </c>
      <c r="AL95" s="67"/>
      <c r="AM95" s="68"/>
      <c r="AN95" s="68"/>
      <c r="AO95" s="71">
        <f t="shared" si="118"/>
        <v>0</v>
      </c>
      <c r="AP95" s="67"/>
      <c r="AQ95" s="68"/>
      <c r="AR95" s="68"/>
      <c r="AS95" s="71">
        <f t="shared" si="119"/>
        <v>0</v>
      </c>
      <c r="AT95" s="67"/>
      <c r="AU95" s="68"/>
      <c r="AV95" s="68"/>
      <c r="AW95" s="71">
        <f t="shared" si="120"/>
        <v>0</v>
      </c>
      <c r="AX95" s="67"/>
      <c r="AY95" s="68"/>
      <c r="AZ95" s="68"/>
      <c r="BA95" s="71">
        <f t="shared" si="121"/>
        <v>0</v>
      </c>
      <c r="BB95" s="67"/>
      <c r="BC95" s="68"/>
      <c r="BD95" s="68"/>
      <c r="BE95" s="71">
        <f t="shared" si="122"/>
        <v>0</v>
      </c>
      <c r="BF95" s="68"/>
      <c r="BG95" s="68"/>
      <c r="BH95" s="68"/>
      <c r="BI95" s="71">
        <f t="shared" si="123"/>
        <v>0</v>
      </c>
      <c r="BJ95" s="68"/>
      <c r="BK95" s="68"/>
      <c r="BL95" s="68"/>
      <c r="BM95" s="71">
        <f t="shared" si="124"/>
        <v>0</v>
      </c>
      <c r="BN95" s="68"/>
      <c r="BO95" s="68"/>
      <c r="BP95" s="68"/>
      <c r="BQ95" s="71">
        <f t="shared" si="125"/>
        <v>0</v>
      </c>
      <c r="BR95" s="68"/>
      <c r="BS95" s="68"/>
      <c r="BT95" s="68"/>
      <c r="BU95" s="71">
        <f t="shared" si="126"/>
        <v>0</v>
      </c>
      <c r="BV95" s="68"/>
      <c r="BW95" s="68"/>
      <c r="BX95" s="68"/>
      <c r="BY95" s="71">
        <f t="shared" si="127"/>
        <v>0</v>
      </c>
      <c r="BZ95" s="68"/>
      <c r="CA95" s="68"/>
      <c r="CB95" s="68"/>
      <c r="CC95" s="71">
        <f t="shared" si="128"/>
        <v>0</v>
      </c>
      <c r="CD95" s="68"/>
      <c r="CE95" s="68"/>
      <c r="CF95" s="68"/>
      <c r="CG95" s="71">
        <f t="shared" si="129"/>
        <v>0</v>
      </c>
      <c r="CH95" s="68"/>
      <c r="CI95" s="68"/>
      <c r="CJ95" s="68"/>
      <c r="CK95" s="71">
        <f t="shared" si="130"/>
        <v>0</v>
      </c>
      <c r="CL95" s="67"/>
      <c r="CM95" s="68"/>
      <c r="CN95" s="68"/>
      <c r="CO95" s="71">
        <f t="shared" si="114"/>
        <v>0</v>
      </c>
      <c r="CP95" s="68"/>
      <c r="CQ95" s="68"/>
      <c r="CR95" s="68"/>
      <c r="CS95" s="71">
        <f t="shared" si="131"/>
        <v>0</v>
      </c>
      <c r="CT95" s="68"/>
      <c r="CU95" s="68"/>
      <c r="CV95" s="68"/>
      <c r="CW95" s="71">
        <f t="shared" si="132"/>
        <v>0</v>
      </c>
      <c r="CX95" s="68"/>
      <c r="CY95" s="68"/>
      <c r="CZ95" s="68"/>
      <c r="DA95" s="71">
        <f t="shared" si="133"/>
        <v>0</v>
      </c>
      <c r="DB95" s="68"/>
      <c r="DC95" s="68"/>
      <c r="DD95" s="68"/>
      <c r="DE95" s="71">
        <f t="shared" si="134"/>
        <v>0</v>
      </c>
      <c r="DF95" s="68"/>
      <c r="DG95" s="68"/>
      <c r="DH95" s="68"/>
      <c r="DI95" s="68"/>
      <c r="DJ95" s="68"/>
      <c r="DK95" s="68"/>
      <c r="DL95" s="68"/>
      <c r="DM95" s="71">
        <f t="shared" si="135"/>
        <v>0</v>
      </c>
      <c r="DN95" s="68"/>
      <c r="DO95" s="68"/>
      <c r="DP95" s="68"/>
      <c r="DQ95" s="71">
        <f t="shared" si="136"/>
        <v>0</v>
      </c>
      <c r="DR95" s="68"/>
      <c r="DS95" s="68"/>
      <c r="DT95" s="68"/>
      <c r="DU95" s="71">
        <f t="shared" si="137"/>
        <v>0</v>
      </c>
      <c r="DV95" s="68"/>
      <c r="DW95" s="68"/>
      <c r="DX95" s="68"/>
      <c r="DY95" s="71">
        <f t="shared" si="138"/>
        <v>0</v>
      </c>
      <c r="DZ95" s="68"/>
      <c r="EA95" s="68"/>
      <c r="EB95" s="68"/>
      <c r="EC95" s="71">
        <f t="shared" si="139"/>
        <v>0</v>
      </c>
      <c r="ED95" s="68"/>
      <c r="EE95" s="68"/>
      <c r="EF95" s="68"/>
      <c r="EG95" s="68"/>
      <c r="EH95" s="68"/>
      <c r="EI95" s="68"/>
      <c r="EJ95" s="68"/>
      <c r="EK95" s="71">
        <f t="shared" si="140"/>
        <v>0</v>
      </c>
      <c r="EL95" s="68"/>
      <c r="EM95" s="68"/>
      <c r="EN95" s="68"/>
      <c r="EO95" s="71">
        <f t="shared" si="141"/>
        <v>0</v>
      </c>
      <c r="EP95" s="68"/>
      <c r="EQ95" s="68"/>
      <c r="ER95" s="68"/>
      <c r="ES95" s="71">
        <f t="shared" si="142"/>
        <v>0</v>
      </c>
      <c r="ET95" s="68"/>
      <c r="EU95" s="68"/>
      <c r="EV95" s="68"/>
      <c r="EW95" s="71">
        <f t="shared" si="143"/>
        <v>0</v>
      </c>
      <c r="EX95" s="67"/>
      <c r="EY95" s="68"/>
      <c r="EZ95" s="68"/>
      <c r="FA95" s="71">
        <f t="shared" si="115"/>
        <v>0</v>
      </c>
      <c r="FB95" s="68"/>
      <c r="FC95" s="68"/>
      <c r="FD95" s="68"/>
      <c r="FE95" s="71">
        <f t="shared" si="144"/>
        <v>0</v>
      </c>
      <c r="FF95" s="67"/>
      <c r="FG95" s="68"/>
      <c r="FH95" s="68"/>
      <c r="FI95" s="71">
        <f t="shared" si="116"/>
        <v>0</v>
      </c>
      <c r="FJ95" s="68"/>
      <c r="FK95" s="68"/>
      <c r="FL95" s="68"/>
      <c r="FM95" s="71">
        <f t="shared" si="145"/>
        <v>0</v>
      </c>
      <c r="FN95" s="68"/>
      <c r="FO95" s="68"/>
      <c r="FP95" s="68"/>
      <c r="FQ95" s="71">
        <f t="shared" si="146"/>
        <v>0</v>
      </c>
      <c r="FR95" s="68"/>
      <c r="FS95" s="68"/>
      <c r="FT95" s="68"/>
      <c r="FU95" s="71">
        <f t="shared" si="147"/>
        <v>0</v>
      </c>
      <c r="FV95" s="68"/>
      <c r="FW95" s="68"/>
      <c r="FX95" s="68"/>
      <c r="FY95" s="71">
        <f t="shared" si="148"/>
        <v>0</v>
      </c>
      <c r="FZ95" s="68"/>
      <c r="GA95" s="68"/>
      <c r="GB95" s="68"/>
      <c r="GC95" s="71">
        <f t="shared" si="149"/>
        <v>0</v>
      </c>
      <c r="GD95" s="67">
        <f t="shared" si="151"/>
        <v>0</v>
      </c>
      <c r="GE95" s="68">
        <f t="shared" si="151"/>
        <v>0</v>
      </c>
      <c r="GF95" s="68">
        <f t="shared" si="151"/>
        <v>0</v>
      </c>
      <c r="GG95" s="68">
        <f t="shared" si="150"/>
        <v>0</v>
      </c>
      <c r="GH95" s="69"/>
      <c r="GI95" s="69"/>
      <c r="GJ95" s="69"/>
      <c r="GK95" s="37" t="e">
        <f t="shared" si="97"/>
        <v>#DIV/0!</v>
      </c>
      <c r="GL95" s="37" t="e">
        <f t="shared" si="98"/>
        <v>#DIV/0!</v>
      </c>
      <c r="GM95" s="37" t="e">
        <f t="shared" si="99"/>
        <v>#DIV/0!</v>
      </c>
      <c r="GN95" s="37" t="e">
        <f t="shared" si="100"/>
        <v>#DIV/0!</v>
      </c>
      <c r="GO95" s="37" t="e">
        <f t="shared" si="101"/>
        <v>#DIV/0!</v>
      </c>
      <c r="GP95" s="37" t="e">
        <f t="shared" si="102"/>
        <v>#DIV/0!</v>
      </c>
      <c r="GQ95" s="37" t="e">
        <f t="shared" si="103"/>
        <v>#DIV/0!</v>
      </c>
      <c r="GR95" s="37" t="e">
        <f t="shared" si="104"/>
        <v>#DIV/0!</v>
      </c>
      <c r="GS95" s="37" t="e">
        <f t="shared" si="105"/>
        <v>#DIV/0!</v>
      </c>
      <c r="GT95" s="37" t="e">
        <f t="shared" si="106"/>
        <v>#DIV/0!</v>
      </c>
      <c r="GU95" s="70"/>
      <c r="GV95" s="70"/>
      <c r="GW95" s="5"/>
      <c r="GX95" s="5"/>
      <c r="GY95" s="5"/>
      <c r="GZ95" s="5"/>
      <c r="HA95" s="5"/>
      <c r="HB95" s="5"/>
    </row>
    <row r="96" spans="1:214" ht="11.25" hidden="1" customHeight="1">
      <c r="A96" s="28">
        <v>36495</v>
      </c>
      <c r="B96" s="67">
        <v>0</v>
      </c>
      <c r="C96" s="68">
        <v>0</v>
      </c>
      <c r="D96" s="68">
        <v>0</v>
      </c>
      <c r="E96" s="71">
        <f t="shared" si="107"/>
        <v>0</v>
      </c>
      <c r="F96" s="68"/>
      <c r="G96" s="68"/>
      <c r="H96" s="68"/>
      <c r="I96" s="71">
        <f t="shared" si="108"/>
        <v>0</v>
      </c>
      <c r="J96" s="68"/>
      <c r="K96" s="68"/>
      <c r="L96" s="68"/>
      <c r="M96" s="68"/>
      <c r="N96" s="68"/>
      <c r="O96" s="68"/>
      <c r="P96" s="68"/>
      <c r="Q96" s="71">
        <f t="shared" si="109"/>
        <v>0</v>
      </c>
      <c r="R96" s="68"/>
      <c r="S96" s="68"/>
      <c r="T96" s="68"/>
      <c r="U96" s="71">
        <f t="shared" si="110"/>
        <v>0</v>
      </c>
      <c r="V96" s="67"/>
      <c r="W96" s="68"/>
      <c r="X96" s="68"/>
      <c r="Y96" s="71">
        <f t="shared" si="111"/>
        <v>0</v>
      </c>
      <c r="Z96" s="67"/>
      <c r="AA96" s="68"/>
      <c r="AB96" s="68"/>
      <c r="AC96" s="71">
        <f t="shared" si="112"/>
        <v>0</v>
      </c>
      <c r="AD96" s="68"/>
      <c r="AE96" s="68"/>
      <c r="AF96" s="68"/>
      <c r="AG96" s="71">
        <f t="shared" si="113"/>
        <v>0</v>
      </c>
      <c r="AH96" s="68"/>
      <c r="AI96" s="68"/>
      <c r="AJ96" s="68"/>
      <c r="AK96" s="71">
        <f t="shared" si="117"/>
        <v>0</v>
      </c>
      <c r="AL96" s="67"/>
      <c r="AM96" s="68"/>
      <c r="AN96" s="68"/>
      <c r="AO96" s="71">
        <f t="shared" si="118"/>
        <v>0</v>
      </c>
      <c r="AP96" s="67"/>
      <c r="AQ96" s="68"/>
      <c r="AR96" s="68"/>
      <c r="AS96" s="71">
        <f t="shared" si="119"/>
        <v>0</v>
      </c>
      <c r="AT96" s="67"/>
      <c r="AU96" s="68"/>
      <c r="AV96" s="68"/>
      <c r="AW96" s="71">
        <f t="shared" si="120"/>
        <v>0</v>
      </c>
      <c r="AX96" s="67"/>
      <c r="AY96" s="68"/>
      <c r="AZ96" s="68"/>
      <c r="BA96" s="71">
        <f t="shared" si="121"/>
        <v>0</v>
      </c>
      <c r="BB96" s="67"/>
      <c r="BC96" s="68"/>
      <c r="BD96" s="68"/>
      <c r="BE96" s="71">
        <f t="shared" si="122"/>
        <v>0</v>
      </c>
      <c r="BF96" s="68"/>
      <c r="BG96" s="68"/>
      <c r="BH96" s="68"/>
      <c r="BI96" s="71">
        <f t="shared" si="123"/>
        <v>0</v>
      </c>
      <c r="BJ96" s="68"/>
      <c r="BK96" s="68"/>
      <c r="BL96" s="68"/>
      <c r="BM96" s="71">
        <f t="shared" si="124"/>
        <v>0</v>
      </c>
      <c r="BN96" s="68"/>
      <c r="BO96" s="68"/>
      <c r="BP96" s="68"/>
      <c r="BQ96" s="71">
        <f t="shared" si="125"/>
        <v>0</v>
      </c>
      <c r="BR96" s="68"/>
      <c r="BS96" s="68"/>
      <c r="BT96" s="68"/>
      <c r="BU96" s="71">
        <f t="shared" si="126"/>
        <v>0</v>
      </c>
      <c r="BV96" s="68"/>
      <c r="BW96" s="68"/>
      <c r="BX96" s="68"/>
      <c r="BY96" s="71">
        <f t="shared" si="127"/>
        <v>0</v>
      </c>
      <c r="BZ96" s="68"/>
      <c r="CA96" s="68"/>
      <c r="CB96" s="68"/>
      <c r="CC96" s="71">
        <f t="shared" si="128"/>
        <v>0</v>
      </c>
      <c r="CD96" s="68"/>
      <c r="CE96" s="68"/>
      <c r="CF96" s="68"/>
      <c r="CG96" s="71">
        <f t="shared" si="129"/>
        <v>0</v>
      </c>
      <c r="CH96" s="68"/>
      <c r="CI96" s="68"/>
      <c r="CJ96" s="68"/>
      <c r="CK96" s="71">
        <f t="shared" si="130"/>
        <v>0</v>
      </c>
      <c r="CL96" s="67"/>
      <c r="CM96" s="68"/>
      <c r="CN96" s="68"/>
      <c r="CO96" s="71">
        <f t="shared" si="114"/>
        <v>0</v>
      </c>
      <c r="CP96" s="68"/>
      <c r="CQ96" s="68"/>
      <c r="CR96" s="68"/>
      <c r="CS96" s="71">
        <f t="shared" si="131"/>
        <v>0</v>
      </c>
      <c r="CT96" s="68"/>
      <c r="CU96" s="68"/>
      <c r="CV96" s="68"/>
      <c r="CW96" s="71">
        <f t="shared" si="132"/>
        <v>0</v>
      </c>
      <c r="CX96" s="68"/>
      <c r="CY96" s="68"/>
      <c r="CZ96" s="68"/>
      <c r="DA96" s="71">
        <f t="shared" si="133"/>
        <v>0</v>
      </c>
      <c r="DB96" s="68"/>
      <c r="DC96" s="68"/>
      <c r="DD96" s="68"/>
      <c r="DE96" s="71">
        <f t="shared" si="134"/>
        <v>0</v>
      </c>
      <c r="DF96" s="68"/>
      <c r="DG96" s="68"/>
      <c r="DH96" s="68"/>
      <c r="DI96" s="68"/>
      <c r="DJ96" s="68"/>
      <c r="DK96" s="68"/>
      <c r="DL96" s="68"/>
      <c r="DM96" s="71">
        <f t="shared" si="135"/>
        <v>0</v>
      </c>
      <c r="DN96" s="68"/>
      <c r="DO96" s="68"/>
      <c r="DP96" s="68"/>
      <c r="DQ96" s="71">
        <f t="shared" si="136"/>
        <v>0</v>
      </c>
      <c r="DR96" s="68"/>
      <c r="DS96" s="68"/>
      <c r="DT96" s="68"/>
      <c r="DU96" s="71">
        <f t="shared" si="137"/>
        <v>0</v>
      </c>
      <c r="DV96" s="68"/>
      <c r="DW96" s="68"/>
      <c r="DX96" s="68"/>
      <c r="DY96" s="71">
        <f t="shared" si="138"/>
        <v>0</v>
      </c>
      <c r="DZ96" s="68"/>
      <c r="EA96" s="68"/>
      <c r="EB96" s="68"/>
      <c r="EC96" s="71">
        <f t="shared" si="139"/>
        <v>0</v>
      </c>
      <c r="ED96" s="68"/>
      <c r="EE96" s="68"/>
      <c r="EF96" s="68"/>
      <c r="EG96" s="68"/>
      <c r="EH96" s="68"/>
      <c r="EI96" s="68"/>
      <c r="EJ96" s="68"/>
      <c r="EK96" s="71">
        <f t="shared" si="140"/>
        <v>0</v>
      </c>
      <c r="EL96" s="68"/>
      <c r="EM96" s="68"/>
      <c r="EN96" s="68"/>
      <c r="EO96" s="71">
        <f t="shared" si="141"/>
        <v>0</v>
      </c>
      <c r="EP96" s="68"/>
      <c r="EQ96" s="68"/>
      <c r="ER96" s="68"/>
      <c r="ES96" s="71">
        <f t="shared" si="142"/>
        <v>0</v>
      </c>
      <c r="ET96" s="68"/>
      <c r="EU96" s="68"/>
      <c r="EV96" s="68"/>
      <c r="EW96" s="71">
        <f t="shared" si="143"/>
        <v>0</v>
      </c>
      <c r="EX96" s="67"/>
      <c r="EY96" s="68"/>
      <c r="EZ96" s="68"/>
      <c r="FA96" s="71">
        <f t="shared" si="115"/>
        <v>0</v>
      </c>
      <c r="FB96" s="68"/>
      <c r="FC96" s="68"/>
      <c r="FD96" s="68"/>
      <c r="FE96" s="71">
        <f t="shared" si="144"/>
        <v>0</v>
      </c>
      <c r="FF96" s="67"/>
      <c r="FG96" s="68"/>
      <c r="FH96" s="68"/>
      <c r="FI96" s="71">
        <f t="shared" si="116"/>
        <v>0</v>
      </c>
      <c r="FJ96" s="68"/>
      <c r="FK96" s="68"/>
      <c r="FL96" s="68"/>
      <c r="FM96" s="71">
        <f t="shared" si="145"/>
        <v>0</v>
      </c>
      <c r="FN96" s="68"/>
      <c r="FO96" s="68"/>
      <c r="FP96" s="68"/>
      <c r="FQ96" s="71">
        <f t="shared" si="146"/>
        <v>0</v>
      </c>
      <c r="FR96" s="68"/>
      <c r="FS96" s="68"/>
      <c r="FT96" s="68"/>
      <c r="FU96" s="71">
        <f t="shared" si="147"/>
        <v>0</v>
      </c>
      <c r="FV96" s="68"/>
      <c r="FW96" s="68"/>
      <c r="FX96" s="68"/>
      <c r="FY96" s="71">
        <f t="shared" si="148"/>
        <v>0</v>
      </c>
      <c r="FZ96" s="68"/>
      <c r="GA96" s="68"/>
      <c r="GB96" s="68"/>
      <c r="GC96" s="71">
        <f t="shared" si="149"/>
        <v>0</v>
      </c>
      <c r="GD96" s="67">
        <f t="shared" si="151"/>
        <v>0</v>
      </c>
      <c r="GE96" s="68">
        <f t="shared" si="151"/>
        <v>0</v>
      </c>
      <c r="GF96" s="68">
        <f t="shared" si="151"/>
        <v>0</v>
      </c>
      <c r="GG96" s="68">
        <f t="shared" si="150"/>
        <v>0</v>
      </c>
      <c r="GH96" s="69"/>
      <c r="GI96" s="69"/>
      <c r="GJ96" s="69"/>
      <c r="GK96" s="37" t="e">
        <f t="shared" si="97"/>
        <v>#DIV/0!</v>
      </c>
      <c r="GL96" s="37" t="e">
        <f t="shared" si="98"/>
        <v>#DIV/0!</v>
      </c>
      <c r="GM96" s="37" t="e">
        <f t="shared" si="99"/>
        <v>#DIV/0!</v>
      </c>
      <c r="GN96" s="37" t="e">
        <f t="shared" si="100"/>
        <v>#DIV/0!</v>
      </c>
      <c r="GO96" s="37" t="e">
        <f t="shared" si="101"/>
        <v>#DIV/0!</v>
      </c>
      <c r="GP96" s="37" t="e">
        <f t="shared" si="102"/>
        <v>#DIV/0!</v>
      </c>
      <c r="GQ96" s="37" t="e">
        <f t="shared" si="103"/>
        <v>#DIV/0!</v>
      </c>
      <c r="GR96" s="37" t="e">
        <f t="shared" si="104"/>
        <v>#DIV/0!</v>
      </c>
      <c r="GS96" s="37" t="e">
        <f t="shared" si="105"/>
        <v>#DIV/0!</v>
      </c>
      <c r="GT96" s="37" t="e">
        <f t="shared" si="106"/>
        <v>#DIV/0!</v>
      </c>
      <c r="GU96" s="70"/>
      <c r="GV96" s="70"/>
      <c r="GW96" s="5"/>
      <c r="GX96" s="5"/>
      <c r="GY96" s="5"/>
      <c r="GZ96" s="5"/>
      <c r="HA96" s="5"/>
      <c r="HB96" s="5"/>
    </row>
    <row r="97" spans="1:230" ht="11.25" hidden="1" customHeight="1">
      <c r="A97" s="28">
        <v>36526</v>
      </c>
      <c r="B97" s="67">
        <v>0</v>
      </c>
      <c r="C97" s="68">
        <v>0</v>
      </c>
      <c r="D97" s="68">
        <v>0</v>
      </c>
      <c r="E97" s="71">
        <f t="shared" si="107"/>
        <v>0</v>
      </c>
      <c r="F97" s="68"/>
      <c r="G97" s="68"/>
      <c r="H97" s="68"/>
      <c r="I97" s="71">
        <f t="shared" si="108"/>
        <v>0</v>
      </c>
      <c r="J97" s="68"/>
      <c r="K97" s="68"/>
      <c r="L97" s="68"/>
      <c r="M97" s="68"/>
      <c r="N97" s="68"/>
      <c r="O97" s="68"/>
      <c r="P97" s="68"/>
      <c r="Q97" s="71">
        <f t="shared" si="109"/>
        <v>0</v>
      </c>
      <c r="R97" s="68"/>
      <c r="S97" s="68"/>
      <c r="T97" s="68"/>
      <c r="U97" s="71">
        <f t="shared" si="110"/>
        <v>0</v>
      </c>
      <c r="V97" s="67"/>
      <c r="W97" s="68"/>
      <c r="X97" s="68"/>
      <c r="Y97" s="71">
        <f t="shared" si="111"/>
        <v>0</v>
      </c>
      <c r="Z97" s="67"/>
      <c r="AA97" s="68"/>
      <c r="AB97" s="68"/>
      <c r="AC97" s="71">
        <f t="shared" si="112"/>
        <v>0</v>
      </c>
      <c r="AD97" s="68"/>
      <c r="AE97" s="68"/>
      <c r="AF97" s="68"/>
      <c r="AG97" s="71">
        <f t="shared" si="113"/>
        <v>0</v>
      </c>
      <c r="AH97" s="68"/>
      <c r="AI97" s="68"/>
      <c r="AJ97" s="68"/>
      <c r="AK97" s="71">
        <f t="shared" si="117"/>
        <v>0</v>
      </c>
      <c r="AL97" s="67"/>
      <c r="AM97" s="68"/>
      <c r="AN97" s="68"/>
      <c r="AO97" s="71">
        <f t="shared" si="118"/>
        <v>0</v>
      </c>
      <c r="AP97" s="67"/>
      <c r="AQ97" s="68"/>
      <c r="AR97" s="68"/>
      <c r="AS97" s="71">
        <f t="shared" si="119"/>
        <v>0</v>
      </c>
      <c r="AT97" s="67"/>
      <c r="AU97" s="68"/>
      <c r="AV97" s="68"/>
      <c r="AW97" s="71">
        <f t="shared" si="120"/>
        <v>0</v>
      </c>
      <c r="AX97" s="67"/>
      <c r="AY97" s="68"/>
      <c r="AZ97" s="68"/>
      <c r="BA97" s="71">
        <f t="shared" si="121"/>
        <v>0</v>
      </c>
      <c r="BB97" s="67"/>
      <c r="BC97" s="68"/>
      <c r="BD97" s="68"/>
      <c r="BE97" s="71">
        <f t="shared" si="122"/>
        <v>0</v>
      </c>
      <c r="BF97" s="68"/>
      <c r="BG97" s="68"/>
      <c r="BH97" s="68"/>
      <c r="BI97" s="71">
        <f t="shared" si="123"/>
        <v>0</v>
      </c>
      <c r="BJ97" s="68"/>
      <c r="BK97" s="68"/>
      <c r="BL97" s="68"/>
      <c r="BM97" s="71">
        <f t="shared" si="124"/>
        <v>0</v>
      </c>
      <c r="BN97" s="68"/>
      <c r="BO97" s="68"/>
      <c r="BP97" s="68"/>
      <c r="BQ97" s="71">
        <f t="shared" si="125"/>
        <v>0</v>
      </c>
      <c r="BR97" s="68"/>
      <c r="BS97" s="68"/>
      <c r="BT97" s="68"/>
      <c r="BU97" s="71">
        <f t="shared" si="126"/>
        <v>0</v>
      </c>
      <c r="BV97" s="68"/>
      <c r="BW97" s="68"/>
      <c r="BX97" s="68"/>
      <c r="BY97" s="71">
        <f t="shared" si="127"/>
        <v>0</v>
      </c>
      <c r="BZ97" s="68"/>
      <c r="CA97" s="68"/>
      <c r="CB97" s="68"/>
      <c r="CC97" s="71">
        <f t="shared" si="128"/>
        <v>0</v>
      </c>
      <c r="CD97" s="68"/>
      <c r="CE97" s="68"/>
      <c r="CF97" s="68"/>
      <c r="CG97" s="71">
        <f t="shared" si="129"/>
        <v>0</v>
      </c>
      <c r="CH97" s="68"/>
      <c r="CI97" s="68"/>
      <c r="CJ97" s="68"/>
      <c r="CK97" s="71">
        <f t="shared" si="130"/>
        <v>0</v>
      </c>
      <c r="CL97" s="67"/>
      <c r="CM97" s="68"/>
      <c r="CN97" s="68"/>
      <c r="CO97" s="71">
        <f t="shared" si="114"/>
        <v>0</v>
      </c>
      <c r="CP97" s="68"/>
      <c r="CQ97" s="68"/>
      <c r="CR97" s="68"/>
      <c r="CS97" s="71">
        <f t="shared" si="131"/>
        <v>0</v>
      </c>
      <c r="CT97" s="68"/>
      <c r="CU97" s="68"/>
      <c r="CV97" s="68"/>
      <c r="CW97" s="71">
        <f t="shared" si="132"/>
        <v>0</v>
      </c>
      <c r="CX97" s="68"/>
      <c r="CY97" s="68"/>
      <c r="CZ97" s="68"/>
      <c r="DA97" s="71">
        <f t="shared" si="133"/>
        <v>0</v>
      </c>
      <c r="DB97" s="68"/>
      <c r="DC97" s="68"/>
      <c r="DD97" s="68"/>
      <c r="DE97" s="71">
        <f t="shared" si="134"/>
        <v>0</v>
      </c>
      <c r="DF97" s="68"/>
      <c r="DG97" s="68"/>
      <c r="DH97" s="68"/>
      <c r="DI97" s="68"/>
      <c r="DJ97" s="68"/>
      <c r="DK97" s="68"/>
      <c r="DL97" s="68"/>
      <c r="DM97" s="71">
        <f t="shared" si="135"/>
        <v>0</v>
      </c>
      <c r="DN97" s="68"/>
      <c r="DO97" s="68"/>
      <c r="DP97" s="68"/>
      <c r="DQ97" s="71">
        <f t="shared" si="136"/>
        <v>0</v>
      </c>
      <c r="DR97" s="68"/>
      <c r="DS97" s="68"/>
      <c r="DT97" s="68"/>
      <c r="DU97" s="71">
        <f t="shared" si="137"/>
        <v>0</v>
      </c>
      <c r="DV97" s="68"/>
      <c r="DW97" s="68"/>
      <c r="DX97" s="68"/>
      <c r="DY97" s="71">
        <f t="shared" si="138"/>
        <v>0</v>
      </c>
      <c r="DZ97" s="68"/>
      <c r="EA97" s="68"/>
      <c r="EB97" s="68"/>
      <c r="EC97" s="71">
        <f t="shared" si="139"/>
        <v>0</v>
      </c>
      <c r="ED97" s="68"/>
      <c r="EE97" s="68"/>
      <c r="EF97" s="68"/>
      <c r="EG97" s="68"/>
      <c r="EH97" s="68"/>
      <c r="EI97" s="68"/>
      <c r="EJ97" s="68"/>
      <c r="EK97" s="71">
        <f t="shared" si="140"/>
        <v>0</v>
      </c>
      <c r="EL97" s="68"/>
      <c r="EM97" s="68"/>
      <c r="EN97" s="68"/>
      <c r="EO97" s="71">
        <f t="shared" si="141"/>
        <v>0</v>
      </c>
      <c r="EP97" s="68"/>
      <c r="EQ97" s="68"/>
      <c r="ER97" s="68"/>
      <c r="ES97" s="71">
        <f t="shared" si="142"/>
        <v>0</v>
      </c>
      <c r="ET97" s="68"/>
      <c r="EU97" s="68"/>
      <c r="EV97" s="68"/>
      <c r="EW97" s="71">
        <f t="shared" si="143"/>
        <v>0</v>
      </c>
      <c r="EX97" s="67"/>
      <c r="EY97" s="68"/>
      <c r="EZ97" s="68"/>
      <c r="FA97" s="71">
        <f t="shared" si="115"/>
        <v>0</v>
      </c>
      <c r="FB97" s="68"/>
      <c r="FC97" s="68"/>
      <c r="FD97" s="68"/>
      <c r="FE97" s="71">
        <f t="shared" si="144"/>
        <v>0</v>
      </c>
      <c r="FF97" s="67"/>
      <c r="FG97" s="68"/>
      <c r="FH97" s="68"/>
      <c r="FI97" s="71">
        <f t="shared" si="116"/>
        <v>0</v>
      </c>
      <c r="FJ97" s="68"/>
      <c r="FK97" s="68"/>
      <c r="FL97" s="68"/>
      <c r="FM97" s="71">
        <f t="shared" si="145"/>
        <v>0</v>
      </c>
      <c r="FN97" s="68"/>
      <c r="FO97" s="68"/>
      <c r="FP97" s="68"/>
      <c r="FQ97" s="71">
        <f t="shared" si="146"/>
        <v>0</v>
      </c>
      <c r="FR97" s="68"/>
      <c r="FS97" s="68"/>
      <c r="FT97" s="68"/>
      <c r="FU97" s="71">
        <f t="shared" si="147"/>
        <v>0</v>
      </c>
      <c r="FV97" s="68"/>
      <c r="FW97" s="68"/>
      <c r="FX97" s="68"/>
      <c r="FY97" s="71">
        <f t="shared" si="148"/>
        <v>0</v>
      </c>
      <c r="FZ97" s="68"/>
      <c r="GA97" s="68"/>
      <c r="GB97" s="68"/>
      <c r="GC97" s="71">
        <f t="shared" si="149"/>
        <v>0</v>
      </c>
      <c r="GD97" s="67">
        <f t="shared" si="151"/>
        <v>0</v>
      </c>
      <c r="GE97" s="68">
        <f t="shared" si="151"/>
        <v>0</v>
      </c>
      <c r="GF97" s="68">
        <f t="shared" si="151"/>
        <v>0</v>
      </c>
      <c r="GG97" s="68">
        <f t="shared" si="150"/>
        <v>0</v>
      </c>
      <c r="GH97" s="69"/>
      <c r="GI97" s="69"/>
      <c r="GJ97" s="69"/>
      <c r="GK97" s="37" t="e">
        <f t="shared" si="97"/>
        <v>#DIV/0!</v>
      </c>
      <c r="GL97" s="37" t="e">
        <f t="shared" si="98"/>
        <v>#DIV/0!</v>
      </c>
      <c r="GM97" s="37" t="e">
        <f t="shared" si="99"/>
        <v>#DIV/0!</v>
      </c>
      <c r="GN97" s="37" t="e">
        <f t="shared" si="100"/>
        <v>#DIV/0!</v>
      </c>
      <c r="GO97" s="37" t="e">
        <f t="shared" si="101"/>
        <v>#DIV/0!</v>
      </c>
      <c r="GP97" s="37" t="e">
        <f t="shared" si="102"/>
        <v>#DIV/0!</v>
      </c>
      <c r="GQ97" s="37" t="e">
        <f t="shared" si="103"/>
        <v>#DIV/0!</v>
      </c>
      <c r="GR97" s="37" t="e">
        <f t="shared" si="104"/>
        <v>#DIV/0!</v>
      </c>
      <c r="GS97" s="37" t="e">
        <f t="shared" si="105"/>
        <v>#DIV/0!</v>
      </c>
      <c r="GT97" s="37" t="e">
        <f t="shared" si="106"/>
        <v>#DIV/0!</v>
      </c>
      <c r="GU97" s="70"/>
      <c r="GV97" s="70"/>
      <c r="GW97" s="5"/>
      <c r="GX97" s="5"/>
      <c r="GY97" s="5"/>
      <c r="GZ97" s="5"/>
      <c r="HA97" s="5"/>
      <c r="HB97" s="5"/>
    </row>
    <row r="98" spans="1:230" ht="11.25" hidden="1" customHeight="1">
      <c r="A98" s="28">
        <v>36557</v>
      </c>
      <c r="B98" s="67">
        <v>0</v>
      </c>
      <c r="C98" s="68">
        <v>0</v>
      </c>
      <c r="D98" s="68">
        <v>0</v>
      </c>
      <c r="E98" s="71">
        <f t="shared" si="107"/>
        <v>0</v>
      </c>
      <c r="F98" s="68"/>
      <c r="G98" s="68"/>
      <c r="H98" s="68"/>
      <c r="I98" s="71">
        <f t="shared" si="108"/>
        <v>0</v>
      </c>
      <c r="J98" s="68"/>
      <c r="K98" s="68"/>
      <c r="L98" s="68"/>
      <c r="M98" s="68"/>
      <c r="N98" s="68"/>
      <c r="O98" s="68"/>
      <c r="P98" s="68"/>
      <c r="Q98" s="71">
        <f t="shared" si="109"/>
        <v>0</v>
      </c>
      <c r="R98" s="68"/>
      <c r="S98" s="68"/>
      <c r="T98" s="68"/>
      <c r="U98" s="71">
        <f t="shared" si="110"/>
        <v>0</v>
      </c>
      <c r="V98" s="67"/>
      <c r="W98" s="68"/>
      <c r="X98" s="68"/>
      <c r="Y98" s="71">
        <f t="shared" si="111"/>
        <v>0</v>
      </c>
      <c r="Z98" s="67"/>
      <c r="AA98" s="68"/>
      <c r="AB98" s="68"/>
      <c r="AC98" s="71">
        <f t="shared" si="112"/>
        <v>0</v>
      </c>
      <c r="AD98" s="68"/>
      <c r="AE98" s="68"/>
      <c r="AF98" s="68"/>
      <c r="AG98" s="71">
        <f t="shared" si="113"/>
        <v>0</v>
      </c>
      <c r="AH98" s="68"/>
      <c r="AI98" s="68"/>
      <c r="AJ98" s="68"/>
      <c r="AK98" s="71">
        <f t="shared" si="117"/>
        <v>0</v>
      </c>
      <c r="AL98" s="67"/>
      <c r="AM98" s="68"/>
      <c r="AN98" s="68"/>
      <c r="AO98" s="71">
        <f t="shared" si="118"/>
        <v>0</v>
      </c>
      <c r="AP98" s="67"/>
      <c r="AQ98" s="68"/>
      <c r="AR98" s="68"/>
      <c r="AS98" s="71">
        <f t="shared" si="119"/>
        <v>0</v>
      </c>
      <c r="AT98" s="67"/>
      <c r="AU98" s="68"/>
      <c r="AV98" s="68"/>
      <c r="AW98" s="71">
        <f t="shared" si="120"/>
        <v>0</v>
      </c>
      <c r="AX98" s="67"/>
      <c r="AY98" s="68"/>
      <c r="AZ98" s="68"/>
      <c r="BA98" s="71">
        <f t="shared" si="121"/>
        <v>0</v>
      </c>
      <c r="BB98" s="67"/>
      <c r="BC98" s="68"/>
      <c r="BD98" s="68"/>
      <c r="BE98" s="71">
        <f t="shared" si="122"/>
        <v>0</v>
      </c>
      <c r="BF98" s="68"/>
      <c r="BG98" s="68"/>
      <c r="BH98" s="68"/>
      <c r="BI98" s="71">
        <f t="shared" si="123"/>
        <v>0</v>
      </c>
      <c r="BJ98" s="68"/>
      <c r="BK98" s="68"/>
      <c r="BL98" s="68"/>
      <c r="BM98" s="71">
        <f t="shared" si="124"/>
        <v>0</v>
      </c>
      <c r="BN98" s="68"/>
      <c r="BO98" s="68"/>
      <c r="BP98" s="68"/>
      <c r="BQ98" s="71">
        <f t="shared" si="125"/>
        <v>0</v>
      </c>
      <c r="BR98" s="68"/>
      <c r="BS98" s="68"/>
      <c r="BT98" s="68"/>
      <c r="BU98" s="71">
        <f t="shared" si="126"/>
        <v>0</v>
      </c>
      <c r="BV98" s="68"/>
      <c r="BW98" s="68"/>
      <c r="BX98" s="68"/>
      <c r="BY98" s="71">
        <f t="shared" si="127"/>
        <v>0</v>
      </c>
      <c r="BZ98" s="68"/>
      <c r="CA98" s="68"/>
      <c r="CB98" s="68"/>
      <c r="CC98" s="71">
        <f t="shared" si="128"/>
        <v>0</v>
      </c>
      <c r="CD98" s="68"/>
      <c r="CE98" s="68"/>
      <c r="CF98" s="68"/>
      <c r="CG98" s="71">
        <f t="shared" si="129"/>
        <v>0</v>
      </c>
      <c r="CH98" s="68"/>
      <c r="CI98" s="68"/>
      <c r="CJ98" s="68"/>
      <c r="CK98" s="71">
        <f t="shared" si="130"/>
        <v>0</v>
      </c>
      <c r="CL98" s="67"/>
      <c r="CM98" s="68"/>
      <c r="CN98" s="68"/>
      <c r="CO98" s="71">
        <f t="shared" si="114"/>
        <v>0</v>
      </c>
      <c r="CP98" s="68"/>
      <c r="CQ98" s="68"/>
      <c r="CR98" s="68"/>
      <c r="CS98" s="71">
        <f t="shared" si="131"/>
        <v>0</v>
      </c>
      <c r="CT98" s="68"/>
      <c r="CU98" s="68"/>
      <c r="CV98" s="68"/>
      <c r="CW98" s="71">
        <f t="shared" si="132"/>
        <v>0</v>
      </c>
      <c r="CX98" s="68"/>
      <c r="CY98" s="68"/>
      <c r="CZ98" s="68"/>
      <c r="DA98" s="71">
        <f t="shared" si="133"/>
        <v>0</v>
      </c>
      <c r="DB98" s="68"/>
      <c r="DC98" s="68"/>
      <c r="DD98" s="68"/>
      <c r="DE98" s="71">
        <f t="shared" si="134"/>
        <v>0</v>
      </c>
      <c r="DF98" s="68"/>
      <c r="DG98" s="68"/>
      <c r="DH98" s="68"/>
      <c r="DI98" s="68"/>
      <c r="DJ98" s="68"/>
      <c r="DK98" s="68"/>
      <c r="DL98" s="68"/>
      <c r="DM98" s="71">
        <f t="shared" si="135"/>
        <v>0</v>
      </c>
      <c r="DN98" s="68"/>
      <c r="DO98" s="68"/>
      <c r="DP98" s="68"/>
      <c r="DQ98" s="71">
        <f t="shared" si="136"/>
        <v>0</v>
      </c>
      <c r="DR98" s="68"/>
      <c r="DS98" s="68"/>
      <c r="DT98" s="68"/>
      <c r="DU98" s="71">
        <f t="shared" si="137"/>
        <v>0</v>
      </c>
      <c r="DV98" s="68"/>
      <c r="DW98" s="68"/>
      <c r="DX98" s="68"/>
      <c r="DY98" s="71">
        <f t="shared" si="138"/>
        <v>0</v>
      </c>
      <c r="DZ98" s="68"/>
      <c r="EA98" s="68"/>
      <c r="EB98" s="68"/>
      <c r="EC98" s="71">
        <f t="shared" si="139"/>
        <v>0</v>
      </c>
      <c r="ED98" s="68"/>
      <c r="EE98" s="68"/>
      <c r="EF98" s="68"/>
      <c r="EG98" s="68"/>
      <c r="EH98" s="68"/>
      <c r="EI98" s="68"/>
      <c r="EJ98" s="68"/>
      <c r="EK98" s="71">
        <f t="shared" si="140"/>
        <v>0</v>
      </c>
      <c r="EL98" s="68"/>
      <c r="EM98" s="68"/>
      <c r="EN98" s="68"/>
      <c r="EO98" s="71">
        <f t="shared" si="141"/>
        <v>0</v>
      </c>
      <c r="EP98" s="68"/>
      <c r="EQ98" s="68"/>
      <c r="ER98" s="68"/>
      <c r="ES98" s="71">
        <f t="shared" si="142"/>
        <v>0</v>
      </c>
      <c r="ET98" s="68"/>
      <c r="EU98" s="68"/>
      <c r="EV98" s="68"/>
      <c r="EW98" s="71">
        <f t="shared" si="143"/>
        <v>0</v>
      </c>
      <c r="EX98" s="67"/>
      <c r="EY98" s="68"/>
      <c r="EZ98" s="68"/>
      <c r="FA98" s="71">
        <f t="shared" si="115"/>
        <v>0</v>
      </c>
      <c r="FB98" s="68"/>
      <c r="FC98" s="68"/>
      <c r="FD98" s="68"/>
      <c r="FE98" s="71">
        <f t="shared" si="144"/>
        <v>0</v>
      </c>
      <c r="FF98" s="67"/>
      <c r="FG98" s="68"/>
      <c r="FH98" s="68"/>
      <c r="FI98" s="71">
        <f t="shared" si="116"/>
        <v>0</v>
      </c>
      <c r="FJ98" s="68"/>
      <c r="FK98" s="68"/>
      <c r="FL98" s="68"/>
      <c r="FM98" s="71">
        <f t="shared" si="145"/>
        <v>0</v>
      </c>
      <c r="FN98" s="68"/>
      <c r="FO98" s="68"/>
      <c r="FP98" s="68"/>
      <c r="FQ98" s="71">
        <f t="shared" si="146"/>
        <v>0</v>
      </c>
      <c r="FR98" s="68"/>
      <c r="FS98" s="68"/>
      <c r="FT98" s="68"/>
      <c r="FU98" s="71">
        <f t="shared" si="147"/>
        <v>0</v>
      </c>
      <c r="FV98" s="68"/>
      <c r="FW98" s="68"/>
      <c r="FX98" s="68"/>
      <c r="FY98" s="71">
        <f t="shared" si="148"/>
        <v>0</v>
      </c>
      <c r="FZ98" s="68"/>
      <c r="GA98" s="68"/>
      <c r="GB98" s="68"/>
      <c r="GC98" s="71">
        <f t="shared" si="149"/>
        <v>0</v>
      </c>
      <c r="GD98" s="67">
        <f t="shared" si="151"/>
        <v>0</v>
      </c>
      <c r="GE98" s="68">
        <f t="shared" si="151"/>
        <v>0</v>
      </c>
      <c r="GF98" s="68">
        <f t="shared" si="151"/>
        <v>0</v>
      </c>
      <c r="GG98" s="68">
        <f t="shared" si="150"/>
        <v>0</v>
      </c>
      <c r="GH98" s="69"/>
      <c r="GI98" s="69"/>
      <c r="GJ98" s="69"/>
      <c r="GK98" s="37" t="e">
        <f t="shared" si="97"/>
        <v>#DIV/0!</v>
      </c>
      <c r="GL98" s="37" t="e">
        <f t="shared" si="98"/>
        <v>#DIV/0!</v>
      </c>
      <c r="GM98" s="37" t="e">
        <f t="shared" si="99"/>
        <v>#DIV/0!</v>
      </c>
      <c r="GN98" s="37" t="e">
        <f t="shared" si="100"/>
        <v>#DIV/0!</v>
      </c>
      <c r="GO98" s="37" t="e">
        <f t="shared" si="101"/>
        <v>#DIV/0!</v>
      </c>
      <c r="GP98" s="37" t="e">
        <f t="shared" si="102"/>
        <v>#DIV/0!</v>
      </c>
      <c r="GQ98" s="37" t="e">
        <f t="shared" si="103"/>
        <v>#DIV/0!</v>
      </c>
      <c r="GR98" s="37" t="e">
        <f t="shared" si="104"/>
        <v>#DIV/0!</v>
      </c>
      <c r="GS98" s="37" t="e">
        <f t="shared" si="105"/>
        <v>#DIV/0!</v>
      </c>
      <c r="GT98" s="37" t="e">
        <f t="shared" si="106"/>
        <v>#DIV/0!</v>
      </c>
      <c r="GU98" s="70"/>
      <c r="GV98" s="70"/>
      <c r="GW98" s="5"/>
      <c r="GX98" s="5"/>
      <c r="GY98" s="5"/>
      <c r="GZ98" s="5"/>
      <c r="HA98" s="5"/>
      <c r="HB98" s="5"/>
    </row>
    <row r="99" spans="1:230" ht="11.25" hidden="1" customHeight="1">
      <c r="A99" s="29">
        <v>36586</v>
      </c>
      <c r="B99" s="72">
        <v>0</v>
      </c>
      <c r="C99" s="73">
        <v>0</v>
      </c>
      <c r="D99" s="73">
        <v>0</v>
      </c>
      <c r="E99" s="74">
        <f t="shared" si="107"/>
        <v>0</v>
      </c>
      <c r="F99" s="73"/>
      <c r="G99" s="73"/>
      <c r="H99" s="73"/>
      <c r="I99" s="74">
        <f t="shared" si="108"/>
        <v>0</v>
      </c>
      <c r="J99" s="73"/>
      <c r="K99" s="73"/>
      <c r="L99" s="73"/>
      <c r="M99" s="73"/>
      <c r="N99" s="73"/>
      <c r="O99" s="73"/>
      <c r="P99" s="73"/>
      <c r="Q99" s="74">
        <f t="shared" si="109"/>
        <v>0</v>
      </c>
      <c r="R99" s="73"/>
      <c r="S99" s="73"/>
      <c r="T99" s="73"/>
      <c r="U99" s="74">
        <f t="shared" si="110"/>
        <v>0</v>
      </c>
      <c r="V99" s="72"/>
      <c r="W99" s="73"/>
      <c r="X99" s="73"/>
      <c r="Y99" s="74">
        <f t="shared" si="111"/>
        <v>0</v>
      </c>
      <c r="Z99" s="72"/>
      <c r="AA99" s="73"/>
      <c r="AB99" s="73"/>
      <c r="AC99" s="74">
        <f t="shared" si="112"/>
        <v>0</v>
      </c>
      <c r="AD99" s="73"/>
      <c r="AE99" s="73"/>
      <c r="AF99" s="73"/>
      <c r="AG99" s="74">
        <f t="shared" si="113"/>
        <v>0</v>
      </c>
      <c r="AH99" s="73"/>
      <c r="AI99" s="73"/>
      <c r="AJ99" s="73"/>
      <c r="AK99" s="74">
        <f t="shared" si="117"/>
        <v>0</v>
      </c>
      <c r="AL99" s="72"/>
      <c r="AM99" s="73"/>
      <c r="AN99" s="73"/>
      <c r="AO99" s="74">
        <f t="shared" si="118"/>
        <v>0</v>
      </c>
      <c r="AP99" s="72"/>
      <c r="AQ99" s="73"/>
      <c r="AR99" s="73"/>
      <c r="AS99" s="74">
        <f t="shared" si="119"/>
        <v>0</v>
      </c>
      <c r="AT99" s="72"/>
      <c r="AU99" s="73"/>
      <c r="AV99" s="73"/>
      <c r="AW99" s="74">
        <f t="shared" si="120"/>
        <v>0</v>
      </c>
      <c r="AX99" s="72"/>
      <c r="AY99" s="73"/>
      <c r="AZ99" s="73"/>
      <c r="BA99" s="74">
        <f t="shared" si="121"/>
        <v>0</v>
      </c>
      <c r="BB99" s="72"/>
      <c r="BC99" s="73"/>
      <c r="BD99" s="73"/>
      <c r="BE99" s="74">
        <f t="shared" si="122"/>
        <v>0</v>
      </c>
      <c r="BF99" s="73"/>
      <c r="BG99" s="73"/>
      <c r="BH99" s="73"/>
      <c r="BI99" s="74">
        <f t="shared" si="123"/>
        <v>0</v>
      </c>
      <c r="BJ99" s="73"/>
      <c r="BK99" s="73"/>
      <c r="BL99" s="73"/>
      <c r="BM99" s="74">
        <f t="shared" si="124"/>
        <v>0</v>
      </c>
      <c r="BN99" s="73"/>
      <c r="BO99" s="73"/>
      <c r="BP99" s="73"/>
      <c r="BQ99" s="74">
        <f t="shared" si="125"/>
        <v>0</v>
      </c>
      <c r="BR99" s="73"/>
      <c r="BS99" s="73"/>
      <c r="BT99" s="73"/>
      <c r="BU99" s="74">
        <f t="shared" si="126"/>
        <v>0</v>
      </c>
      <c r="BV99" s="73"/>
      <c r="BW99" s="73"/>
      <c r="BX99" s="73"/>
      <c r="BY99" s="74">
        <f t="shared" si="127"/>
        <v>0</v>
      </c>
      <c r="BZ99" s="73"/>
      <c r="CA99" s="73"/>
      <c r="CB99" s="73"/>
      <c r="CC99" s="74">
        <f t="shared" si="128"/>
        <v>0</v>
      </c>
      <c r="CD99" s="73"/>
      <c r="CE99" s="73"/>
      <c r="CF99" s="73"/>
      <c r="CG99" s="74">
        <f t="shared" si="129"/>
        <v>0</v>
      </c>
      <c r="CH99" s="73"/>
      <c r="CI99" s="73"/>
      <c r="CJ99" s="73"/>
      <c r="CK99" s="74">
        <f t="shared" si="130"/>
        <v>0</v>
      </c>
      <c r="CL99" s="72"/>
      <c r="CM99" s="73"/>
      <c r="CN99" s="73"/>
      <c r="CO99" s="74">
        <f t="shared" si="114"/>
        <v>0</v>
      </c>
      <c r="CP99" s="73"/>
      <c r="CQ99" s="73"/>
      <c r="CR99" s="73"/>
      <c r="CS99" s="74">
        <f t="shared" si="131"/>
        <v>0</v>
      </c>
      <c r="CT99" s="73"/>
      <c r="CU99" s="73"/>
      <c r="CV99" s="73"/>
      <c r="CW99" s="74">
        <f t="shared" si="132"/>
        <v>0</v>
      </c>
      <c r="CX99" s="73"/>
      <c r="CY99" s="73"/>
      <c r="CZ99" s="73"/>
      <c r="DA99" s="74">
        <f t="shared" si="133"/>
        <v>0</v>
      </c>
      <c r="DB99" s="73"/>
      <c r="DC99" s="73"/>
      <c r="DD99" s="73"/>
      <c r="DE99" s="74">
        <f t="shared" si="134"/>
        <v>0</v>
      </c>
      <c r="DF99" s="73"/>
      <c r="DG99" s="73"/>
      <c r="DH99" s="73"/>
      <c r="DI99" s="73"/>
      <c r="DJ99" s="73"/>
      <c r="DK99" s="73"/>
      <c r="DL99" s="73"/>
      <c r="DM99" s="74">
        <f t="shared" si="135"/>
        <v>0</v>
      </c>
      <c r="DN99" s="73"/>
      <c r="DO99" s="73"/>
      <c r="DP99" s="73"/>
      <c r="DQ99" s="74">
        <f t="shared" si="136"/>
        <v>0</v>
      </c>
      <c r="DR99" s="73"/>
      <c r="DS99" s="73"/>
      <c r="DT99" s="73"/>
      <c r="DU99" s="74">
        <f t="shared" si="137"/>
        <v>0</v>
      </c>
      <c r="DV99" s="73"/>
      <c r="DW99" s="73"/>
      <c r="DX99" s="73"/>
      <c r="DY99" s="74">
        <f t="shared" si="138"/>
        <v>0</v>
      </c>
      <c r="DZ99" s="73"/>
      <c r="EA99" s="73"/>
      <c r="EB99" s="73"/>
      <c r="EC99" s="74">
        <f t="shared" si="139"/>
        <v>0</v>
      </c>
      <c r="ED99" s="73"/>
      <c r="EE99" s="73"/>
      <c r="EF99" s="73"/>
      <c r="EG99" s="73"/>
      <c r="EH99" s="73"/>
      <c r="EI99" s="73"/>
      <c r="EJ99" s="73"/>
      <c r="EK99" s="74">
        <f t="shared" si="140"/>
        <v>0</v>
      </c>
      <c r="EL99" s="73"/>
      <c r="EM99" s="73"/>
      <c r="EN99" s="73"/>
      <c r="EO99" s="74">
        <f t="shared" si="141"/>
        <v>0</v>
      </c>
      <c r="EP99" s="73"/>
      <c r="EQ99" s="73"/>
      <c r="ER99" s="73"/>
      <c r="ES99" s="74">
        <f t="shared" si="142"/>
        <v>0</v>
      </c>
      <c r="ET99" s="73"/>
      <c r="EU99" s="73"/>
      <c r="EV99" s="73"/>
      <c r="EW99" s="74">
        <f t="shared" si="143"/>
        <v>0</v>
      </c>
      <c r="EX99" s="72"/>
      <c r="EY99" s="73"/>
      <c r="EZ99" s="73"/>
      <c r="FA99" s="74">
        <f t="shared" si="115"/>
        <v>0</v>
      </c>
      <c r="FB99" s="73"/>
      <c r="FC99" s="73"/>
      <c r="FD99" s="73"/>
      <c r="FE99" s="74">
        <f t="shared" si="144"/>
        <v>0</v>
      </c>
      <c r="FF99" s="72"/>
      <c r="FG99" s="73"/>
      <c r="FH99" s="73"/>
      <c r="FI99" s="74">
        <f t="shared" si="116"/>
        <v>0</v>
      </c>
      <c r="FJ99" s="73"/>
      <c r="FK99" s="73"/>
      <c r="FL99" s="73"/>
      <c r="FM99" s="74">
        <f t="shared" si="145"/>
        <v>0</v>
      </c>
      <c r="FN99" s="73"/>
      <c r="FO99" s="73"/>
      <c r="FP99" s="73"/>
      <c r="FQ99" s="74">
        <f t="shared" si="146"/>
        <v>0</v>
      </c>
      <c r="FR99" s="73"/>
      <c r="FS99" s="73"/>
      <c r="FT99" s="73"/>
      <c r="FU99" s="74">
        <f t="shared" si="147"/>
        <v>0</v>
      </c>
      <c r="FV99" s="73"/>
      <c r="FW99" s="73"/>
      <c r="FX99" s="73"/>
      <c r="FY99" s="74">
        <f t="shared" si="148"/>
        <v>0</v>
      </c>
      <c r="FZ99" s="73"/>
      <c r="GA99" s="73"/>
      <c r="GB99" s="73"/>
      <c r="GC99" s="74">
        <f t="shared" si="149"/>
        <v>0</v>
      </c>
      <c r="GD99" s="72">
        <f t="shared" si="151"/>
        <v>0</v>
      </c>
      <c r="GE99" s="73">
        <f t="shared" si="151"/>
        <v>0</v>
      </c>
      <c r="GF99" s="73">
        <f t="shared" si="151"/>
        <v>0</v>
      </c>
      <c r="GG99" s="73">
        <f t="shared" si="150"/>
        <v>0</v>
      </c>
      <c r="GH99" s="69"/>
      <c r="GI99" s="78"/>
      <c r="GJ99" s="69"/>
      <c r="GK99" s="39" t="e">
        <f t="shared" si="97"/>
        <v>#DIV/0!</v>
      </c>
      <c r="GL99" s="39" t="e">
        <f t="shared" si="98"/>
        <v>#DIV/0!</v>
      </c>
      <c r="GM99" s="39" t="e">
        <f t="shared" si="99"/>
        <v>#DIV/0!</v>
      </c>
      <c r="GN99" s="39" t="e">
        <f t="shared" si="100"/>
        <v>#DIV/0!</v>
      </c>
      <c r="GO99" s="39" t="e">
        <f t="shared" si="101"/>
        <v>#DIV/0!</v>
      </c>
      <c r="GP99" s="39" t="e">
        <f t="shared" si="102"/>
        <v>#DIV/0!</v>
      </c>
      <c r="GQ99" s="39" t="e">
        <f t="shared" si="103"/>
        <v>#DIV/0!</v>
      </c>
      <c r="GR99" s="39" t="e">
        <f t="shared" si="104"/>
        <v>#DIV/0!</v>
      </c>
      <c r="GS99" s="39" t="e">
        <f t="shared" si="105"/>
        <v>#DIV/0!</v>
      </c>
      <c r="GT99" s="39" t="e">
        <f t="shared" si="106"/>
        <v>#DIV/0!</v>
      </c>
      <c r="GU99" s="75"/>
      <c r="GV99" s="75"/>
      <c r="GW99" s="76" t="e">
        <f>SUM(AY88:AY99)/SUM(GE88:GE99)*100</f>
        <v>#DIV/0!</v>
      </c>
      <c r="GX99" s="76" t="e">
        <f>SUM(O88:O99)/SUM(GE88:GE99)*100</f>
        <v>#DIV/0!</v>
      </c>
      <c r="GY99" s="76" t="e">
        <f>SUM(BG88:BG99)/SUM(GE88:GE99)*100</f>
        <v>#DIV/0!</v>
      </c>
      <c r="GZ99" s="76" t="e">
        <f>SUM(FS88:FS99)/SUM(GE88:GE99)*100</f>
        <v>#DIV/0!</v>
      </c>
      <c r="HA99" s="76" t="e">
        <f>SUM(GA88:GA99)/SUM(GE88:GE99)*100</f>
        <v>#DIV/0!</v>
      </c>
      <c r="HB99" s="76" t="e">
        <f>SUM(EU88:EU99)/SUM(GE88:GE99)*100</f>
        <v>#DIV/0!</v>
      </c>
      <c r="HC99" s="76" t="e">
        <f>SUM(EI88:EI99)/SUM(GE88:GE99)*100</f>
        <v>#DIV/0!</v>
      </c>
      <c r="HD99" s="76" t="e">
        <f>SUM(CU88:CU99)/SUM(GE88:GE99)*100</f>
        <v>#DIV/0!</v>
      </c>
      <c r="HE99" s="76" t="e">
        <f>SUM(DS88:DS99)/SUM(GE88:GE99)*100</f>
        <v>#DIV/0!</v>
      </c>
      <c r="HF99" s="77" t="e">
        <f>100-(SUM(GW99:HE99))</f>
        <v>#DIV/0!</v>
      </c>
    </row>
    <row r="100" spans="1:230" ht="11.25" hidden="1" customHeight="1">
      <c r="A100" s="21">
        <v>36617</v>
      </c>
      <c r="B100" s="64">
        <v>0</v>
      </c>
      <c r="C100" s="65">
        <v>0</v>
      </c>
      <c r="D100" s="65">
        <v>0</v>
      </c>
      <c r="E100" s="66">
        <f t="shared" si="107"/>
        <v>0</v>
      </c>
      <c r="F100" s="65"/>
      <c r="G100" s="65"/>
      <c r="H100" s="65"/>
      <c r="I100" s="66">
        <f t="shared" si="108"/>
        <v>0</v>
      </c>
      <c r="J100" s="65"/>
      <c r="K100" s="65"/>
      <c r="L100" s="65"/>
      <c r="M100" s="65"/>
      <c r="N100" s="65"/>
      <c r="O100" s="65"/>
      <c r="P100" s="65"/>
      <c r="Q100" s="66">
        <f t="shared" si="109"/>
        <v>0</v>
      </c>
      <c r="R100" s="65"/>
      <c r="S100" s="65"/>
      <c r="T100" s="65"/>
      <c r="U100" s="66">
        <f t="shared" si="110"/>
        <v>0</v>
      </c>
      <c r="V100" s="64"/>
      <c r="W100" s="65"/>
      <c r="X100" s="65"/>
      <c r="Y100" s="66">
        <f t="shared" si="111"/>
        <v>0</v>
      </c>
      <c r="Z100" s="64"/>
      <c r="AA100" s="65"/>
      <c r="AB100" s="65"/>
      <c r="AC100" s="66">
        <f t="shared" si="112"/>
        <v>0</v>
      </c>
      <c r="AD100" s="65"/>
      <c r="AE100" s="65"/>
      <c r="AF100" s="65"/>
      <c r="AG100" s="66">
        <f t="shared" si="113"/>
        <v>0</v>
      </c>
      <c r="AH100" s="65"/>
      <c r="AI100" s="65"/>
      <c r="AJ100" s="65"/>
      <c r="AK100" s="66">
        <f t="shared" si="117"/>
        <v>0</v>
      </c>
      <c r="AL100" s="64"/>
      <c r="AM100" s="65"/>
      <c r="AN100" s="65"/>
      <c r="AO100" s="66">
        <f t="shared" si="118"/>
        <v>0</v>
      </c>
      <c r="AP100" s="64"/>
      <c r="AQ100" s="65"/>
      <c r="AR100" s="65"/>
      <c r="AS100" s="66">
        <f t="shared" si="119"/>
        <v>0</v>
      </c>
      <c r="AT100" s="64"/>
      <c r="AU100" s="65"/>
      <c r="AV100" s="65"/>
      <c r="AW100" s="66">
        <f t="shared" si="120"/>
        <v>0</v>
      </c>
      <c r="AX100" s="64"/>
      <c r="AY100" s="65"/>
      <c r="AZ100" s="65"/>
      <c r="BA100" s="66">
        <f t="shared" si="121"/>
        <v>0</v>
      </c>
      <c r="BB100" s="64"/>
      <c r="BC100" s="65"/>
      <c r="BD100" s="65"/>
      <c r="BE100" s="66">
        <f t="shared" si="122"/>
        <v>0</v>
      </c>
      <c r="BF100" s="65"/>
      <c r="BG100" s="65"/>
      <c r="BH100" s="65"/>
      <c r="BI100" s="66">
        <f t="shared" si="123"/>
        <v>0</v>
      </c>
      <c r="BJ100" s="65"/>
      <c r="BK100" s="65"/>
      <c r="BL100" s="65"/>
      <c r="BM100" s="66">
        <f t="shared" si="124"/>
        <v>0</v>
      </c>
      <c r="BN100" s="65"/>
      <c r="BO100" s="65"/>
      <c r="BP100" s="65"/>
      <c r="BQ100" s="66">
        <f t="shared" si="125"/>
        <v>0</v>
      </c>
      <c r="BR100" s="65"/>
      <c r="BS100" s="65"/>
      <c r="BT100" s="65"/>
      <c r="BU100" s="66">
        <f t="shared" si="126"/>
        <v>0</v>
      </c>
      <c r="BV100" s="65"/>
      <c r="BW100" s="65"/>
      <c r="BX100" s="65"/>
      <c r="BY100" s="66">
        <f t="shared" si="127"/>
        <v>0</v>
      </c>
      <c r="BZ100" s="65"/>
      <c r="CA100" s="65"/>
      <c r="CB100" s="65"/>
      <c r="CC100" s="66">
        <f t="shared" si="128"/>
        <v>0</v>
      </c>
      <c r="CD100" s="65"/>
      <c r="CE100" s="65"/>
      <c r="CF100" s="65"/>
      <c r="CG100" s="66">
        <f t="shared" si="129"/>
        <v>0</v>
      </c>
      <c r="CH100" s="65"/>
      <c r="CI100" s="65"/>
      <c r="CJ100" s="65"/>
      <c r="CK100" s="66">
        <f t="shared" si="130"/>
        <v>0</v>
      </c>
      <c r="CL100" s="64"/>
      <c r="CM100" s="65"/>
      <c r="CN100" s="65"/>
      <c r="CO100" s="66">
        <f t="shared" si="114"/>
        <v>0</v>
      </c>
      <c r="CP100" s="65"/>
      <c r="CQ100" s="65"/>
      <c r="CR100" s="65"/>
      <c r="CS100" s="66">
        <f t="shared" si="131"/>
        <v>0</v>
      </c>
      <c r="CT100" s="65"/>
      <c r="CU100" s="65"/>
      <c r="CV100" s="65"/>
      <c r="CW100" s="66">
        <f t="shared" si="132"/>
        <v>0</v>
      </c>
      <c r="CX100" s="65"/>
      <c r="CY100" s="65"/>
      <c r="CZ100" s="65"/>
      <c r="DA100" s="66">
        <f t="shared" si="133"/>
        <v>0</v>
      </c>
      <c r="DB100" s="65"/>
      <c r="DC100" s="65"/>
      <c r="DD100" s="65"/>
      <c r="DE100" s="66">
        <f t="shared" si="134"/>
        <v>0</v>
      </c>
      <c r="DF100" s="65"/>
      <c r="DG100" s="65"/>
      <c r="DH100" s="65"/>
      <c r="DI100" s="65"/>
      <c r="DJ100" s="65"/>
      <c r="DK100" s="65"/>
      <c r="DL100" s="65"/>
      <c r="DM100" s="66">
        <f t="shared" si="135"/>
        <v>0</v>
      </c>
      <c r="DN100" s="65"/>
      <c r="DO100" s="65"/>
      <c r="DP100" s="65"/>
      <c r="DQ100" s="66">
        <f t="shared" si="136"/>
        <v>0</v>
      </c>
      <c r="DR100" s="65"/>
      <c r="DS100" s="65"/>
      <c r="DT100" s="65"/>
      <c r="DU100" s="66">
        <f t="shared" si="137"/>
        <v>0</v>
      </c>
      <c r="DV100" s="65"/>
      <c r="DW100" s="65"/>
      <c r="DX100" s="65"/>
      <c r="DY100" s="66">
        <f t="shared" si="138"/>
        <v>0</v>
      </c>
      <c r="DZ100" s="65"/>
      <c r="EA100" s="65"/>
      <c r="EB100" s="65"/>
      <c r="EC100" s="66">
        <f t="shared" si="139"/>
        <v>0</v>
      </c>
      <c r="ED100" s="65"/>
      <c r="EE100" s="65"/>
      <c r="EF100" s="65"/>
      <c r="EG100" s="65"/>
      <c r="EH100" s="65"/>
      <c r="EI100" s="65"/>
      <c r="EJ100" s="65"/>
      <c r="EK100" s="66">
        <f t="shared" si="140"/>
        <v>0</v>
      </c>
      <c r="EL100" s="65"/>
      <c r="EM100" s="65"/>
      <c r="EN100" s="65"/>
      <c r="EO100" s="66">
        <f t="shared" si="141"/>
        <v>0</v>
      </c>
      <c r="EP100" s="65"/>
      <c r="EQ100" s="65"/>
      <c r="ER100" s="65"/>
      <c r="ES100" s="66">
        <f t="shared" si="142"/>
        <v>0</v>
      </c>
      <c r="ET100" s="65"/>
      <c r="EU100" s="65"/>
      <c r="EV100" s="65"/>
      <c r="EW100" s="66">
        <f t="shared" si="143"/>
        <v>0</v>
      </c>
      <c r="EX100" s="64"/>
      <c r="EY100" s="65"/>
      <c r="EZ100" s="65"/>
      <c r="FA100" s="66">
        <f t="shared" si="115"/>
        <v>0</v>
      </c>
      <c r="FB100" s="65"/>
      <c r="FC100" s="65"/>
      <c r="FD100" s="65"/>
      <c r="FE100" s="66">
        <f t="shared" si="144"/>
        <v>0</v>
      </c>
      <c r="FF100" s="64"/>
      <c r="FG100" s="65"/>
      <c r="FH100" s="65"/>
      <c r="FI100" s="66">
        <f t="shared" si="116"/>
        <v>0</v>
      </c>
      <c r="FJ100" s="65"/>
      <c r="FK100" s="65"/>
      <c r="FL100" s="65"/>
      <c r="FM100" s="66">
        <f t="shared" si="145"/>
        <v>0</v>
      </c>
      <c r="FN100" s="65"/>
      <c r="FO100" s="65"/>
      <c r="FP100" s="65"/>
      <c r="FQ100" s="66">
        <f t="shared" si="146"/>
        <v>0</v>
      </c>
      <c r="FR100" s="65"/>
      <c r="FS100" s="65"/>
      <c r="FT100" s="65"/>
      <c r="FU100" s="66">
        <f t="shared" si="147"/>
        <v>0</v>
      </c>
      <c r="FV100" s="65"/>
      <c r="FW100" s="65"/>
      <c r="FX100" s="65"/>
      <c r="FY100" s="66">
        <f t="shared" si="148"/>
        <v>0</v>
      </c>
      <c r="FZ100" s="65"/>
      <c r="GA100" s="65"/>
      <c r="GB100" s="65"/>
      <c r="GC100" s="66">
        <f t="shared" si="149"/>
        <v>0</v>
      </c>
      <c r="GD100" s="64">
        <f t="shared" si="151"/>
        <v>0</v>
      </c>
      <c r="GE100" s="65">
        <f t="shared" si="151"/>
        <v>0</v>
      </c>
      <c r="GF100" s="65">
        <f t="shared" si="151"/>
        <v>0</v>
      </c>
      <c r="GG100" s="65">
        <f t="shared" si="150"/>
        <v>0</v>
      </c>
      <c r="GH100" s="69"/>
      <c r="GI100" s="69"/>
      <c r="GJ100" s="69"/>
      <c r="GK100" s="37" t="e">
        <f t="shared" si="97"/>
        <v>#DIV/0!</v>
      </c>
      <c r="GL100" s="37" t="e">
        <f t="shared" si="98"/>
        <v>#DIV/0!</v>
      </c>
      <c r="GM100" s="37" t="e">
        <f t="shared" si="99"/>
        <v>#DIV/0!</v>
      </c>
      <c r="GN100" s="37" t="e">
        <f t="shared" si="100"/>
        <v>#DIV/0!</v>
      </c>
      <c r="GO100" s="37" t="e">
        <f t="shared" si="101"/>
        <v>#DIV/0!</v>
      </c>
      <c r="GP100" s="37" t="e">
        <f t="shared" si="102"/>
        <v>#DIV/0!</v>
      </c>
      <c r="GQ100" s="37" t="e">
        <f t="shared" si="103"/>
        <v>#DIV/0!</v>
      </c>
      <c r="GR100" s="37" t="e">
        <f t="shared" si="104"/>
        <v>#DIV/0!</v>
      </c>
      <c r="GS100" s="37" t="e">
        <f t="shared" si="105"/>
        <v>#DIV/0!</v>
      </c>
      <c r="GT100" s="37" t="e">
        <f t="shared" si="106"/>
        <v>#DIV/0!</v>
      </c>
      <c r="GU100" s="70"/>
      <c r="GV100" s="70"/>
      <c r="GW100" s="5"/>
      <c r="GX100" s="5"/>
      <c r="GY100" s="5"/>
      <c r="GZ100" s="5"/>
      <c r="HA100" s="5"/>
      <c r="HB100" s="5"/>
    </row>
    <row r="101" spans="1:230" ht="11.25" hidden="1" customHeight="1">
      <c r="A101" s="28">
        <v>36647</v>
      </c>
      <c r="B101" s="67">
        <v>0</v>
      </c>
      <c r="C101" s="68">
        <v>0</v>
      </c>
      <c r="D101" s="68">
        <v>0</v>
      </c>
      <c r="E101" s="71">
        <f t="shared" si="107"/>
        <v>0</v>
      </c>
      <c r="F101" s="68">
        <v>0</v>
      </c>
      <c r="G101" s="68">
        <v>0</v>
      </c>
      <c r="H101" s="68">
        <v>0</v>
      </c>
      <c r="I101" s="71">
        <f t="shared" si="108"/>
        <v>0</v>
      </c>
      <c r="J101" s="68"/>
      <c r="K101" s="68"/>
      <c r="L101" s="68"/>
      <c r="M101" s="68"/>
      <c r="N101" s="68">
        <v>7289</v>
      </c>
      <c r="O101" s="68">
        <v>6915</v>
      </c>
      <c r="P101" s="68">
        <v>454</v>
      </c>
      <c r="Q101" s="71">
        <f t="shared" si="109"/>
        <v>7369</v>
      </c>
      <c r="R101" s="68">
        <v>0</v>
      </c>
      <c r="S101" s="68">
        <v>0</v>
      </c>
      <c r="T101" s="68">
        <v>0</v>
      </c>
      <c r="U101" s="71">
        <f t="shared" si="110"/>
        <v>0</v>
      </c>
      <c r="V101" s="67">
        <v>0</v>
      </c>
      <c r="W101" s="68">
        <v>0</v>
      </c>
      <c r="X101" s="68">
        <v>0</v>
      </c>
      <c r="Y101" s="71">
        <f t="shared" si="111"/>
        <v>0</v>
      </c>
      <c r="Z101" s="67">
        <v>0</v>
      </c>
      <c r="AA101" s="68">
        <v>0</v>
      </c>
      <c r="AB101" s="68">
        <v>0</v>
      </c>
      <c r="AC101" s="71">
        <f t="shared" si="112"/>
        <v>0</v>
      </c>
      <c r="AD101" s="68">
        <v>0</v>
      </c>
      <c r="AE101" s="68">
        <v>0</v>
      </c>
      <c r="AF101" s="68">
        <v>0</v>
      </c>
      <c r="AG101" s="71">
        <f t="shared" si="113"/>
        <v>0</v>
      </c>
      <c r="AH101" s="68">
        <v>0</v>
      </c>
      <c r="AI101" s="68">
        <v>0</v>
      </c>
      <c r="AJ101" s="68">
        <v>0</v>
      </c>
      <c r="AK101" s="71">
        <f t="shared" si="117"/>
        <v>0</v>
      </c>
      <c r="AL101" s="67">
        <v>0</v>
      </c>
      <c r="AM101" s="68">
        <v>0</v>
      </c>
      <c r="AN101" s="68">
        <v>0</v>
      </c>
      <c r="AO101" s="71">
        <f t="shared" si="118"/>
        <v>0</v>
      </c>
      <c r="AP101" s="67">
        <v>0</v>
      </c>
      <c r="AQ101" s="68">
        <v>0</v>
      </c>
      <c r="AR101" s="68">
        <v>0</v>
      </c>
      <c r="AS101" s="71">
        <f t="shared" si="119"/>
        <v>0</v>
      </c>
      <c r="AT101" s="67">
        <v>0</v>
      </c>
      <c r="AU101" s="68">
        <v>0</v>
      </c>
      <c r="AV101" s="68">
        <v>0</v>
      </c>
      <c r="AW101" s="71">
        <f t="shared" si="120"/>
        <v>0</v>
      </c>
      <c r="AX101" s="67">
        <v>0</v>
      </c>
      <c r="AY101" s="68">
        <v>0</v>
      </c>
      <c r="AZ101" s="68">
        <v>0</v>
      </c>
      <c r="BA101" s="71">
        <f t="shared" si="121"/>
        <v>0</v>
      </c>
      <c r="BB101" s="67">
        <v>0</v>
      </c>
      <c r="BC101" s="68">
        <v>0</v>
      </c>
      <c r="BD101" s="68">
        <v>0</v>
      </c>
      <c r="BE101" s="71">
        <f t="shared" si="122"/>
        <v>0</v>
      </c>
      <c r="BF101" s="68">
        <v>0</v>
      </c>
      <c r="BG101" s="68">
        <v>0</v>
      </c>
      <c r="BH101" s="68">
        <v>0</v>
      </c>
      <c r="BI101" s="71">
        <f t="shared" si="123"/>
        <v>0</v>
      </c>
      <c r="BJ101" s="68">
        <v>0</v>
      </c>
      <c r="BK101" s="68">
        <v>0</v>
      </c>
      <c r="BL101" s="68">
        <v>0</v>
      </c>
      <c r="BM101" s="71">
        <f t="shared" si="124"/>
        <v>0</v>
      </c>
      <c r="BN101" s="68">
        <v>0</v>
      </c>
      <c r="BO101" s="68">
        <v>0</v>
      </c>
      <c r="BP101" s="68">
        <v>0</v>
      </c>
      <c r="BQ101" s="71">
        <f t="shared" si="125"/>
        <v>0</v>
      </c>
      <c r="BR101" s="68">
        <v>0</v>
      </c>
      <c r="BS101" s="68">
        <v>0</v>
      </c>
      <c r="BT101" s="68">
        <v>0</v>
      </c>
      <c r="BU101" s="71">
        <f t="shared" si="126"/>
        <v>0</v>
      </c>
      <c r="BV101" s="68">
        <v>0</v>
      </c>
      <c r="BW101" s="68">
        <v>0</v>
      </c>
      <c r="BX101" s="68">
        <v>0</v>
      </c>
      <c r="BY101" s="71">
        <f t="shared" si="127"/>
        <v>0</v>
      </c>
      <c r="BZ101" s="68">
        <v>0</v>
      </c>
      <c r="CA101" s="68">
        <v>0</v>
      </c>
      <c r="CB101" s="68">
        <v>0</v>
      </c>
      <c r="CC101" s="71">
        <f t="shared" si="128"/>
        <v>0</v>
      </c>
      <c r="CD101" s="68">
        <v>0</v>
      </c>
      <c r="CE101" s="68">
        <v>0</v>
      </c>
      <c r="CF101" s="68">
        <v>0</v>
      </c>
      <c r="CG101" s="71">
        <f t="shared" si="129"/>
        <v>0</v>
      </c>
      <c r="CH101" s="68">
        <v>0</v>
      </c>
      <c r="CI101" s="68">
        <v>0</v>
      </c>
      <c r="CJ101" s="68">
        <v>0</v>
      </c>
      <c r="CK101" s="71">
        <f t="shared" si="130"/>
        <v>0</v>
      </c>
      <c r="CL101" s="67">
        <v>13427</v>
      </c>
      <c r="CM101" s="68">
        <v>12329</v>
      </c>
      <c r="CN101" s="68">
        <v>416</v>
      </c>
      <c r="CO101" s="71">
        <f t="shared" si="114"/>
        <v>12745</v>
      </c>
      <c r="CP101" s="68">
        <v>24</v>
      </c>
      <c r="CQ101" s="68">
        <v>17</v>
      </c>
      <c r="CR101" s="68">
        <v>0</v>
      </c>
      <c r="CS101" s="71">
        <f t="shared" si="131"/>
        <v>17</v>
      </c>
      <c r="CT101" s="68">
        <v>0</v>
      </c>
      <c r="CU101" s="68">
        <v>0</v>
      </c>
      <c r="CV101" s="68">
        <v>0</v>
      </c>
      <c r="CW101" s="71">
        <f t="shared" si="132"/>
        <v>0</v>
      </c>
      <c r="CX101" s="68">
        <v>8376</v>
      </c>
      <c r="CY101" s="68">
        <v>8630</v>
      </c>
      <c r="CZ101" s="68">
        <v>2515</v>
      </c>
      <c r="DA101" s="71">
        <f t="shared" si="133"/>
        <v>11145</v>
      </c>
      <c r="DB101" s="68">
        <v>0</v>
      </c>
      <c r="DC101" s="68">
        <v>0</v>
      </c>
      <c r="DD101" s="68">
        <v>0</v>
      </c>
      <c r="DE101" s="71">
        <f t="shared" si="134"/>
        <v>0</v>
      </c>
      <c r="DF101" s="68"/>
      <c r="DG101" s="68"/>
      <c r="DH101" s="68"/>
      <c r="DI101" s="68"/>
      <c r="DJ101" s="68">
        <v>0</v>
      </c>
      <c r="DK101" s="68">
        <v>0</v>
      </c>
      <c r="DL101" s="68">
        <v>0</v>
      </c>
      <c r="DM101" s="71">
        <f t="shared" si="135"/>
        <v>0</v>
      </c>
      <c r="DN101" s="68">
        <v>0</v>
      </c>
      <c r="DO101" s="68">
        <v>0</v>
      </c>
      <c r="DP101" s="68">
        <v>0</v>
      </c>
      <c r="DQ101" s="71">
        <f t="shared" si="136"/>
        <v>0</v>
      </c>
      <c r="DR101" s="68">
        <v>0</v>
      </c>
      <c r="DS101" s="68">
        <v>0</v>
      </c>
      <c r="DT101" s="68">
        <v>0</v>
      </c>
      <c r="DU101" s="71">
        <f t="shared" si="137"/>
        <v>0</v>
      </c>
      <c r="DV101" s="68">
        <v>0</v>
      </c>
      <c r="DW101" s="68">
        <v>0</v>
      </c>
      <c r="DX101" s="68">
        <v>0</v>
      </c>
      <c r="DY101" s="71">
        <f t="shared" si="138"/>
        <v>0</v>
      </c>
      <c r="DZ101" s="68">
        <v>0</v>
      </c>
      <c r="EA101" s="68">
        <v>0</v>
      </c>
      <c r="EB101" s="68">
        <v>0</v>
      </c>
      <c r="EC101" s="71">
        <f t="shared" si="139"/>
        <v>0</v>
      </c>
      <c r="ED101" s="68"/>
      <c r="EE101" s="68"/>
      <c r="EF101" s="68"/>
      <c r="EG101" s="68"/>
      <c r="EH101" s="68">
        <v>2275</v>
      </c>
      <c r="EI101" s="68">
        <v>2090</v>
      </c>
      <c r="EJ101" s="68">
        <v>0</v>
      </c>
      <c r="EK101" s="71">
        <f t="shared" si="140"/>
        <v>2090</v>
      </c>
      <c r="EL101" s="68">
        <v>0</v>
      </c>
      <c r="EM101" s="68">
        <v>0</v>
      </c>
      <c r="EN101" s="68">
        <v>0</v>
      </c>
      <c r="EO101" s="71">
        <f t="shared" si="141"/>
        <v>0</v>
      </c>
      <c r="EP101" s="68">
        <v>0</v>
      </c>
      <c r="EQ101" s="68">
        <v>0</v>
      </c>
      <c r="ER101" s="68">
        <v>0</v>
      </c>
      <c r="ES101" s="71">
        <f t="shared" si="142"/>
        <v>0</v>
      </c>
      <c r="ET101" s="68">
        <v>0</v>
      </c>
      <c r="EU101" s="68">
        <v>0</v>
      </c>
      <c r="EV101" s="68">
        <v>0</v>
      </c>
      <c r="EW101" s="71">
        <f t="shared" si="143"/>
        <v>0</v>
      </c>
      <c r="EX101" s="67">
        <v>0</v>
      </c>
      <c r="EY101" s="68">
        <v>0</v>
      </c>
      <c r="EZ101" s="68">
        <v>0</v>
      </c>
      <c r="FA101" s="71">
        <f t="shared" si="115"/>
        <v>0</v>
      </c>
      <c r="FB101" s="68">
        <v>0</v>
      </c>
      <c r="FC101" s="68">
        <v>0</v>
      </c>
      <c r="FD101" s="68">
        <v>0</v>
      </c>
      <c r="FE101" s="71">
        <f t="shared" si="144"/>
        <v>0</v>
      </c>
      <c r="FF101" s="67">
        <v>0</v>
      </c>
      <c r="FG101" s="68">
        <v>0</v>
      </c>
      <c r="FH101" s="68">
        <v>0</v>
      </c>
      <c r="FI101" s="71">
        <f t="shared" si="116"/>
        <v>0</v>
      </c>
      <c r="FJ101" s="68">
        <v>0</v>
      </c>
      <c r="FK101" s="68">
        <v>0</v>
      </c>
      <c r="FL101" s="68">
        <v>0</v>
      </c>
      <c r="FM101" s="71">
        <f t="shared" si="145"/>
        <v>0</v>
      </c>
      <c r="FN101" s="68">
        <v>0</v>
      </c>
      <c r="FO101" s="68">
        <v>0</v>
      </c>
      <c r="FP101" s="68">
        <v>0</v>
      </c>
      <c r="FQ101" s="71">
        <f t="shared" si="146"/>
        <v>0</v>
      </c>
      <c r="FR101" s="68">
        <v>31224</v>
      </c>
      <c r="FS101" s="68">
        <v>29515</v>
      </c>
      <c r="FT101" s="68">
        <v>336</v>
      </c>
      <c r="FU101" s="71">
        <f t="shared" si="147"/>
        <v>29851</v>
      </c>
      <c r="FV101" s="68">
        <v>0</v>
      </c>
      <c r="FW101" s="68">
        <v>0</v>
      </c>
      <c r="FX101" s="68">
        <v>0</v>
      </c>
      <c r="FY101" s="71">
        <f t="shared" si="148"/>
        <v>0</v>
      </c>
      <c r="FZ101" s="68">
        <v>0</v>
      </c>
      <c r="GA101" s="68">
        <v>0</v>
      </c>
      <c r="GB101" s="68">
        <v>0</v>
      </c>
      <c r="GC101" s="71">
        <f t="shared" si="149"/>
        <v>0</v>
      </c>
      <c r="GD101" s="67">
        <v>62615</v>
      </c>
      <c r="GE101" s="68">
        <v>59496</v>
      </c>
      <c r="GF101" s="68">
        <v>3721</v>
      </c>
      <c r="GG101" s="68">
        <f t="shared" si="150"/>
        <v>63217</v>
      </c>
      <c r="GH101" s="69"/>
      <c r="GI101" s="69"/>
      <c r="GJ101" s="69"/>
      <c r="GK101" s="37">
        <f t="shared" si="97"/>
        <v>0</v>
      </c>
      <c r="GL101" s="37">
        <f t="shared" si="98"/>
        <v>11.622630092779348</v>
      </c>
      <c r="GM101" s="37">
        <f t="shared" si="99"/>
        <v>49.608377033750166</v>
      </c>
      <c r="GN101" s="37">
        <f t="shared" si="100"/>
        <v>0</v>
      </c>
      <c r="GO101" s="37">
        <f t="shared" si="101"/>
        <v>0</v>
      </c>
      <c r="GP101" s="37">
        <f t="shared" si="102"/>
        <v>0</v>
      </c>
      <c r="GQ101" s="37">
        <f t="shared" si="103"/>
        <v>3.5128411994083635</v>
      </c>
      <c r="GR101" s="37">
        <f t="shared" si="104"/>
        <v>0</v>
      </c>
      <c r="GS101" s="37">
        <f t="shared" si="105"/>
        <v>0</v>
      </c>
      <c r="GT101" s="37">
        <f>100-SUM(GK101:GS101)</f>
        <v>35.256151674062124</v>
      </c>
      <c r="GU101" s="70"/>
      <c r="GV101" s="70"/>
      <c r="GW101" s="5"/>
      <c r="GX101" s="5"/>
      <c r="GY101" s="5"/>
      <c r="GZ101" s="5"/>
      <c r="HA101" s="5"/>
      <c r="HB101" s="5"/>
    </row>
    <row r="102" spans="1:230" ht="11.25" hidden="1" customHeight="1">
      <c r="A102" s="28">
        <v>36678</v>
      </c>
      <c r="B102" s="67">
        <v>0</v>
      </c>
      <c r="C102" s="68">
        <v>0</v>
      </c>
      <c r="D102" s="68">
        <v>0</v>
      </c>
      <c r="E102" s="71">
        <f t="shared" si="107"/>
        <v>0</v>
      </c>
      <c r="F102" s="68">
        <v>0</v>
      </c>
      <c r="G102" s="68">
        <v>0</v>
      </c>
      <c r="H102" s="68">
        <v>0</v>
      </c>
      <c r="I102" s="71">
        <f t="shared" si="108"/>
        <v>0</v>
      </c>
      <c r="J102" s="68"/>
      <c r="K102" s="68"/>
      <c r="L102" s="68"/>
      <c r="M102" s="68"/>
      <c r="N102" s="68">
        <v>6988</v>
      </c>
      <c r="O102" s="68">
        <v>7878</v>
      </c>
      <c r="P102" s="68">
        <v>815</v>
      </c>
      <c r="Q102" s="71">
        <f t="shared" si="109"/>
        <v>8693</v>
      </c>
      <c r="R102" s="68">
        <v>0</v>
      </c>
      <c r="S102" s="68">
        <v>0</v>
      </c>
      <c r="T102" s="68">
        <v>0</v>
      </c>
      <c r="U102" s="71">
        <f t="shared" si="110"/>
        <v>0</v>
      </c>
      <c r="V102" s="67">
        <v>0</v>
      </c>
      <c r="W102" s="68">
        <v>0</v>
      </c>
      <c r="X102" s="68">
        <v>0</v>
      </c>
      <c r="Y102" s="71">
        <f t="shared" si="111"/>
        <v>0</v>
      </c>
      <c r="Z102" s="67">
        <v>0</v>
      </c>
      <c r="AA102" s="68">
        <v>0</v>
      </c>
      <c r="AB102" s="68">
        <v>0</v>
      </c>
      <c r="AC102" s="71">
        <f t="shared" si="112"/>
        <v>0</v>
      </c>
      <c r="AD102" s="68">
        <v>0</v>
      </c>
      <c r="AE102" s="68">
        <v>0</v>
      </c>
      <c r="AF102" s="68">
        <v>0</v>
      </c>
      <c r="AG102" s="71">
        <f t="shared" si="113"/>
        <v>0</v>
      </c>
      <c r="AH102" s="68">
        <v>0</v>
      </c>
      <c r="AI102" s="68">
        <v>0</v>
      </c>
      <c r="AJ102" s="68">
        <v>0</v>
      </c>
      <c r="AK102" s="71">
        <f t="shared" si="117"/>
        <v>0</v>
      </c>
      <c r="AL102" s="67">
        <v>0</v>
      </c>
      <c r="AM102" s="68">
        <v>0</v>
      </c>
      <c r="AN102" s="68">
        <v>0</v>
      </c>
      <c r="AO102" s="71">
        <f t="shared" si="118"/>
        <v>0</v>
      </c>
      <c r="AP102" s="67">
        <v>0</v>
      </c>
      <c r="AQ102" s="68">
        <v>0</v>
      </c>
      <c r="AR102" s="68">
        <v>0</v>
      </c>
      <c r="AS102" s="71">
        <f t="shared" si="119"/>
        <v>0</v>
      </c>
      <c r="AT102" s="67">
        <v>0</v>
      </c>
      <c r="AU102" s="68">
        <v>0</v>
      </c>
      <c r="AV102" s="68">
        <v>0</v>
      </c>
      <c r="AW102" s="71">
        <f t="shared" si="120"/>
        <v>0</v>
      </c>
      <c r="AX102" s="67">
        <v>0</v>
      </c>
      <c r="AY102" s="68">
        <v>0</v>
      </c>
      <c r="AZ102" s="68">
        <v>0</v>
      </c>
      <c r="BA102" s="71">
        <f t="shared" si="121"/>
        <v>0</v>
      </c>
      <c r="BB102" s="67">
        <v>0</v>
      </c>
      <c r="BC102" s="68">
        <v>0</v>
      </c>
      <c r="BD102" s="68">
        <v>0</v>
      </c>
      <c r="BE102" s="71">
        <f t="shared" si="122"/>
        <v>0</v>
      </c>
      <c r="BF102" s="68">
        <v>0</v>
      </c>
      <c r="BG102" s="68">
        <v>0</v>
      </c>
      <c r="BH102" s="68">
        <v>0</v>
      </c>
      <c r="BI102" s="71">
        <f t="shared" si="123"/>
        <v>0</v>
      </c>
      <c r="BJ102" s="68">
        <v>0</v>
      </c>
      <c r="BK102" s="68">
        <v>0</v>
      </c>
      <c r="BL102" s="68">
        <v>0</v>
      </c>
      <c r="BM102" s="71">
        <f t="shared" si="124"/>
        <v>0</v>
      </c>
      <c r="BN102" s="68">
        <v>0</v>
      </c>
      <c r="BO102" s="68">
        <v>0</v>
      </c>
      <c r="BP102" s="68">
        <v>0</v>
      </c>
      <c r="BQ102" s="71">
        <f t="shared" si="125"/>
        <v>0</v>
      </c>
      <c r="BR102" s="68">
        <v>0</v>
      </c>
      <c r="BS102" s="68">
        <v>0</v>
      </c>
      <c r="BT102" s="68">
        <v>0</v>
      </c>
      <c r="BU102" s="71">
        <f t="shared" si="126"/>
        <v>0</v>
      </c>
      <c r="BV102" s="68">
        <v>0</v>
      </c>
      <c r="BW102" s="68">
        <v>0</v>
      </c>
      <c r="BX102" s="68">
        <v>0</v>
      </c>
      <c r="BY102" s="71">
        <f t="shared" si="127"/>
        <v>0</v>
      </c>
      <c r="BZ102" s="68">
        <v>0</v>
      </c>
      <c r="CA102" s="68">
        <v>0</v>
      </c>
      <c r="CB102" s="68">
        <v>0</v>
      </c>
      <c r="CC102" s="71">
        <f t="shared" si="128"/>
        <v>0</v>
      </c>
      <c r="CD102" s="68">
        <v>0</v>
      </c>
      <c r="CE102" s="68">
        <v>0</v>
      </c>
      <c r="CF102" s="68">
        <v>0</v>
      </c>
      <c r="CG102" s="71">
        <f t="shared" si="129"/>
        <v>0</v>
      </c>
      <c r="CH102" s="68">
        <v>0</v>
      </c>
      <c r="CI102" s="68">
        <v>0</v>
      </c>
      <c r="CJ102" s="68">
        <v>0</v>
      </c>
      <c r="CK102" s="71">
        <f t="shared" si="130"/>
        <v>0</v>
      </c>
      <c r="CL102" s="67">
        <v>12037</v>
      </c>
      <c r="CM102" s="68">
        <v>10660</v>
      </c>
      <c r="CN102" s="68">
        <v>882</v>
      </c>
      <c r="CO102" s="71">
        <f t="shared" si="114"/>
        <v>11542</v>
      </c>
      <c r="CP102" s="68">
        <v>0</v>
      </c>
      <c r="CQ102" s="68">
        <v>0</v>
      </c>
      <c r="CR102" s="68">
        <v>0</v>
      </c>
      <c r="CS102" s="71">
        <f t="shared" si="131"/>
        <v>0</v>
      </c>
      <c r="CT102" s="68">
        <v>0</v>
      </c>
      <c r="CU102" s="68">
        <v>0</v>
      </c>
      <c r="CV102" s="68">
        <v>0</v>
      </c>
      <c r="CW102" s="71">
        <f t="shared" si="132"/>
        <v>0</v>
      </c>
      <c r="CX102" s="68">
        <v>9992</v>
      </c>
      <c r="CY102" s="68">
        <v>9814</v>
      </c>
      <c r="CZ102" s="68">
        <v>3607</v>
      </c>
      <c r="DA102" s="71">
        <f t="shared" si="133"/>
        <v>13421</v>
      </c>
      <c r="DB102" s="68">
        <v>0</v>
      </c>
      <c r="DC102" s="68">
        <v>0</v>
      </c>
      <c r="DD102" s="68">
        <v>0</v>
      </c>
      <c r="DE102" s="71">
        <f t="shared" si="134"/>
        <v>0</v>
      </c>
      <c r="DF102" s="68"/>
      <c r="DG102" s="68"/>
      <c r="DH102" s="68"/>
      <c r="DI102" s="68"/>
      <c r="DJ102" s="68">
        <v>0</v>
      </c>
      <c r="DK102" s="68">
        <v>0</v>
      </c>
      <c r="DL102" s="68">
        <v>0</v>
      </c>
      <c r="DM102" s="71">
        <f t="shared" si="135"/>
        <v>0</v>
      </c>
      <c r="DN102" s="68">
        <v>0</v>
      </c>
      <c r="DO102" s="68">
        <v>0</v>
      </c>
      <c r="DP102" s="68">
        <v>0</v>
      </c>
      <c r="DQ102" s="71">
        <f t="shared" si="136"/>
        <v>0</v>
      </c>
      <c r="DR102" s="68">
        <v>0</v>
      </c>
      <c r="DS102" s="68">
        <v>0</v>
      </c>
      <c r="DT102" s="68">
        <v>0</v>
      </c>
      <c r="DU102" s="71">
        <f t="shared" si="137"/>
        <v>0</v>
      </c>
      <c r="DV102" s="68">
        <v>0</v>
      </c>
      <c r="DW102" s="68">
        <v>0</v>
      </c>
      <c r="DX102" s="68">
        <v>0</v>
      </c>
      <c r="DY102" s="71">
        <f t="shared" si="138"/>
        <v>0</v>
      </c>
      <c r="DZ102" s="68">
        <v>0</v>
      </c>
      <c r="EA102" s="68">
        <v>0</v>
      </c>
      <c r="EB102" s="68">
        <v>0</v>
      </c>
      <c r="EC102" s="71">
        <f t="shared" si="139"/>
        <v>0</v>
      </c>
      <c r="ED102" s="68"/>
      <c r="EE102" s="68"/>
      <c r="EF102" s="68"/>
      <c r="EG102" s="68"/>
      <c r="EH102" s="68">
        <v>2779</v>
      </c>
      <c r="EI102" s="68">
        <v>2113</v>
      </c>
      <c r="EJ102" s="68">
        <v>0</v>
      </c>
      <c r="EK102" s="71">
        <f t="shared" si="140"/>
        <v>2113</v>
      </c>
      <c r="EL102" s="68">
        <v>0</v>
      </c>
      <c r="EM102" s="68">
        <v>0</v>
      </c>
      <c r="EN102" s="68">
        <v>0</v>
      </c>
      <c r="EO102" s="71">
        <f t="shared" si="141"/>
        <v>0</v>
      </c>
      <c r="EP102" s="68">
        <v>0</v>
      </c>
      <c r="EQ102" s="68">
        <v>0</v>
      </c>
      <c r="ER102" s="68">
        <v>0</v>
      </c>
      <c r="ES102" s="71">
        <f t="shared" si="142"/>
        <v>0</v>
      </c>
      <c r="ET102" s="68">
        <v>0</v>
      </c>
      <c r="EU102" s="68">
        <v>0</v>
      </c>
      <c r="EV102" s="68">
        <v>0</v>
      </c>
      <c r="EW102" s="71">
        <f t="shared" si="143"/>
        <v>0</v>
      </c>
      <c r="EX102" s="67">
        <v>0</v>
      </c>
      <c r="EY102" s="68">
        <v>0</v>
      </c>
      <c r="EZ102" s="68">
        <v>0</v>
      </c>
      <c r="FA102" s="71">
        <f t="shared" si="115"/>
        <v>0</v>
      </c>
      <c r="FB102" s="68">
        <v>0</v>
      </c>
      <c r="FC102" s="68">
        <v>0</v>
      </c>
      <c r="FD102" s="68">
        <v>0</v>
      </c>
      <c r="FE102" s="71">
        <f t="shared" si="144"/>
        <v>0</v>
      </c>
      <c r="FF102" s="67">
        <v>0</v>
      </c>
      <c r="FG102" s="68">
        <v>0</v>
      </c>
      <c r="FH102" s="68">
        <v>0</v>
      </c>
      <c r="FI102" s="71">
        <f t="shared" si="116"/>
        <v>0</v>
      </c>
      <c r="FJ102" s="68">
        <v>0</v>
      </c>
      <c r="FK102" s="68">
        <v>0</v>
      </c>
      <c r="FL102" s="68">
        <v>0</v>
      </c>
      <c r="FM102" s="71">
        <f t="shared" si="145"/>
        <v>0</v>
      </c>
      <c r="FN102" s="68">
        <v>0</v>
      </c>
      <c r="FO102" s="68">
        <v>0</v>
      </c>
      <c r="FP102" s="68">
        <v>0</v>
      </c>
      <c r="FQ102" s="71">
        <f t="shared" si="146"/>
        <v>0</v>
      </c>
      <c r="FR102" s="68">
        <v>36102</v>
      </c>
      <c r="FS102" s="68">
        <v>34697</v>
      </c>
      <c r="FT102" s="68">
        <v>340</v>
      </c>
      <c r="FU102" s="71">
        <f t="shared" si="147"/>
        <v>35037</v>
      </c>
      <c r="FV102" s="68">
        <v>0</v>
      </c>
      <c r="FW102" s="68">
        <v>0</v>
      </c>
      <c r="FX102" s="68">
        <v>0</v>
      </c>
      <c r="FY102" s="71">
        <f t="shared" si="148"/>
        <v>0</v>
      </c>
      <c r="FZ102" s="68">
        <v>0</v>
      </c>
      <c r="GA102" s="68">
        <v>0</v>
      </c>
      <c r="GB102" s="68">
        <v>0</v>
      </c>
      <c r="GC102" s="71">
        <f t="shared" si="149"/>
        <v>0</v>
      </c>
      <c r="GD102" s="67">
        <v>67898</v>
      </c>
      <c r="GE102" s="68">
        <v>65162</v>
      </c>
      <c r="GF102" s="68">
        <v>5644</v>
      </c>
      <c r="GG102" s="68">
        <f t="shared" si="150"/>
        <v>70806</v>
      </c>
      <c r="GH102" s="69"/>
      <c r="GI102" s="69"/>
      <c r="GJ102" s="69"/>
      <c r="GK102" s="37">
        <f t="shared" si="97"/>
        <v>0</v>
      </c>
      <c r="GL102" s="37">
        <f t="shared" si="98"/>
        <v>12.089868328166723</v>
      </c>
      <c r="GM102" s="37">
        <f t="shared" si="99"/>
        <v>53.247291366133631</v>
      </c>
      <c r="GN102" s="37">
        <f t="shared" si="100"/>
        <v>0</v>
      </c>
      <c r="GO102" s="37">
        <f t="shared" si="101"/>
        <v>0</v>
      </c>
      <c r="GP102" s="37">
        <f t="shared" si="102"/>
        <v>0</v>
      </c>
      <c r="GQ102" s="37">
        <f t="shared" si="103"/>
        <v>3.2426874558791932</v>
      </c>
      <c r="GR102" s="37">
        <f t="shared" si="104"/>
        <v>0</v>
      </c>
      <c r="GS102" s="37">
        <f t="shared" si="105"/>
        <v>0</v>
      </c>
      <c r="GT102" s="37">
        <f t="shared" ref="GT102:GT165" si="152">100-SUM(GK102:GS102)</f>
        <v>31.420152849820454</v>
      </c>
      <c r="GU102" s="70"/>
      <c r="GV102" s="70"/>
      <c r="GW102" s="5"/>
      <c r="GX102" s="5"/>
      <c r="GY102" s="5"/>
      <c r="GZ102" s="5"/>
      <c r="HA102" s="5"/>
      <c r="HB102" s="5"/>
      <c r="HH102" s="79">
        <f>SUM(BG100:BG102)/SUM(GE100:GE102)*100</f>
        <v>0</v>
      </c>
      <c r="HI102" s="79">
        <f>SUM(O100:O102)/SUM(GE100:GE102)*100</f>
        <v>11.866867750164451</v>
      </c>
      <c r="HJ102" s="79">
        <f>SUM(BG100:BG102)/SUM(GE100:GE102)*100</f>
        <v>0</v>
      </c>
      <c r="HK102" s="79">
        <f>SUM(FS100:FS102)/SUM(GE100:GE102)*100</f>
        <v>51.510532817789468</v>
      </c>
      <c r="HL102" s="79">
        <f>SUM(GA100:GA102)/SUM(GE100:GE102)*100</f>
        <v>0</v>
      </c>
      <c r="HM102" s="79">
        <f>SUM(EU100:EU102)/SUM(GE100:GE102)*100</f>
        <v>0</v>
      </c>
      <c r="HN102" s="79">
        <f>SUM(EI100:EI102)/SUM(GE100:GE102)*100</f>
        <v>3.3716247653580194</v>
      </c>
      <c r="HO102" s="79">
        <f>SUM(CU100:CU102)/SUM(GE100:GE102)*100</f>
        <v>0</v>
      </c>
      <c r="HP102" s="79">
        <f>SUM(DS100:DS102)/SUM(GE100:GE102)*100</f>
        <v>0</v>
      </c>
      <c r="HQ102" s="80">
        <f>100-(SUM(HH102:HP102))</f>
        <v>33.250974666688066</v>
      </c>
    </row>
    <row r="103" spans="1:230" ht="11.25" hidden="1" customHeight="1">
      <c r="A103" s="28">
        <v>36708</v>
      </c>
      <c r="B103" s="67">
        <v>0</v>
      </c>
      <c r="C103" s="68">
        <v>0</v>
      </c>
      <c r="D103" s="68">
        <v>0</v>
      </c>
      <c r="E103" s="71">
        <f t="shared" si="107"/>
        <v>0</v>
      </c>
      <c r="F103" s="68">
        <v>0</v>
      </c>
      <c r="G103" s="68">
        <v>0</v>
      </c>
      <c r="H103" s="68">
        <v>0</v>
      </c>
      <c r="I103" s="71">
        <f t="shared" si="108"/>
        <v>0</v>
      </c>
      <c r="J103" s="68"/>
      <c r="K103" s="68"/>
      <c r="L103" s="68"/>
      <c r="M103" s="68"/>
      <c r="N103" s="68">
        <v>9153</v>
      </c>
      <c r="O103" s="68">
        <v>6861</v>
      </c>
      <c r="P103" s="68">
        <v>259</v>
      </c>
      <c r="Q103" s="71">
        <f t="shared" si="109"/>
        <v>7120</v>
      </c>
      <c r="R103" s="68">
        <v>0</v>
      </c>
      <c r="S103" s="68">
        <v>0</v>
      </c>
      <c r="T103" s="68">
        <v>0</v>
      </c>
      <c r="U103" s="71">
        <f t="shared" si="110"/>
        <v>0</v>
      </c>
      <c r="V103" s="67">
        <v>0</v>
      </c>
      <c r="W103" s="68">
        <v>0</v>
      </c>
      <c r="X103" s="68">
        <v>0</v>
      </c>
      <c r="Y103" s="71">
        <f t="shared" si="111"/>
        <v>0</v>
      </c>
      <c r="Z103" s="67">
        <v>0</v>
      </c>
      <c r="AA103" s="68">
        <v>0</v>
      </c>
      <c r="AB103" s="68">
        <v>0</v>
      </c>
      <c r="AC103" s="71">
        <f t="shared" si="112"/>
        <v>0</v>
      </c>
      <c r="AD103" s="68">
        <v>0</v>
      </c>
      <c r="AE103" s="68">
        <v>0</v>
      </c>
      <c r="AF103" s="68">
        <v>0</v>
      </c>
      <c r="AG103" s="71">
        <f t="shared" si="113"/>
        <v>0</v>
      </c>
      <c r="AH103" s="68">
        <v>0</v>
      </c>
      <c r="AI103" s="68">
        <v>0</v>
      </c>
      <c r="AJ103" s="68">
        <v>0</v>
      </c>
      <c r="AK103" s="71">
        <f t="shared" si="117"/>
        <v>0</v>
      </c>
      <c r="AL103" s="67">
        <v>0</v>
      </c>
      <c r="AM103" s="68">
        <v>0</v>
      </c>
      <c r="AN103" s="68">
        <v>0</v>
      </c>
      <c r="AO103" s="71">
        <f t="shared" si="118"/>
        <v>0</v>
      </c>
      <c r="AP103" s="67">
        <v>0</v>
      </c>
      <c r="AQ103" s="68">
        <v>0</v>
      </c>
      <c r="AR103" s="68">
        <v>0</v>
      </c>
      <c r="AS103" s="71">
        <f t="shared" si="119"/>
        <v>0</v>
      </c>
      <c r="AT103" s="67">
        <v>0</v>
      </c>
      <c r="AU103" s="68">
        <v>0</v>
      </c>
      <c r="AV103" s="68">
        <v>0</v>
      </c>
      <c r="AW103" s="71">
        <f t="shared" si="120"/>
        <v>0</v>
      </c>
      <c r="AX103" s="67">
        <v>0</v>
      </c>
      <c r="AY103" s="68">
        <v>0</v>
      </c>
      <c r="AZ103" s="68">
        <v>0</v>
      </c>
      <c r="BA103" s="71">
        <f t="shared" si="121"/>
        <v>0</v>
      </c>
      <c r="BB103" s="67">
        <v>0</v>
      </c>
      <c r="BC103" s="68">
        <v>0</v>
      </c>
      <c r="BD103" s="68">
        <v>0</v>
      </c>
      <c r="BE103" s="71">
        <f t="shared" si="122"/>
        <v>0</v>
      </c>
      <c r="BF103" s="68">
        <v>0</v>
      </c>
      <c r="BG103" s="68">
        <v>0</v>
      </c>
      <c r="BH103" s="68">
        <v>0</v>
      </c>
      <c r="BI103" s="71">
        <f t="shared" si="123"/>
        <v>0</v>
      </c>
      <c r="BJ103" s="68">
        <v>0</v>
      </c>
      <c r="BK103" s="68">
        <v>0</v>
      </c>
      <c r="BL103" s="68">
        <v>0</v>
      </c>
      <c r="BM103" s="71">
        <f t="shared" si="124"/>
        <v>0</v>
      </c>
      <c r="BN103" s="68">
        <v>0</v>
      </c>
      <c r="BO103" s="68">
        <v>0</v>
      </c>
      <c r="BP103" s="68">
        <v>0</v>
      </c>
      <c r="BQ103" s="71">
        <f t="shared" si="125"/>
        <v>0</v>
      </c>
      <c r="BR103" s="68">
        <v>0</v>
      </c>
      <c r="BS103" s="68">
        <v>0</v>
      </c>
      <c r="BT103" s="68">
        <v>0</v>
      </c>
      <c r="BU103" s="71">
        <f t="shared" si="126"/>
        <v>0</v>
      </c>
      <c r="BV103" s="68">
        <v>0</v>
      </c>
      <c r="BW103" s="68">
        <v>0</v>
      </c>
      <c r="BX103" s="68">
        <v>0</v>
      </c>
      <c r="BY103" s="71">
        <f t="shared" si="127"/>
        <v>0</v>
      </c>
      <c r="BZ103" s="68">
        <v>0</v>
      </c>
      <c r="CA103" s="68">
        <v>0</v>
      </c>
      <c r="CB103" s="68">
        <v>0</v>
      </c>
      <c r="CC103" s="71">
        <f t="shared" si="128"/>
        <v>0</v>
      </c>
      <c r="CD103" s="68">
        <v>0</v>
      </c>
      <c r="CE103" s="68">
        <v>0</v>
      </c>
      <c r="CF103" s="68">
        <v>0</v>
      </c>
      <c r="CG103" s="71">
        <f t="shared" si="129"/>
        <v>0</v>
      </c>
      <c r="CH103" s="68">
        <v>0</v>
      </c>
      <c r="CI103" s="68">
        <v>0</v>
      </c>
      <c r="CJ103" s="68">
        <v>0</v>
      </c>
      <c r="CK103" s="71">
        <f t="shared" si="130"/>
        <v>0</v>
      </c>
      <c r="CL103" s="67">
        <v>10880</v>
      </c>
      <c r="CM103" s="68">
        <v>10637</v>
      </c>
      <c r="CN103" s="68">
        <v>639</v>
      </c>
      <c r="CO103" s="71">
        <f t="shared" si="114"/>
        <v>11276</v>
      </c>
      <c r="CP103" s="68">
        <v>43</v>
      </c>
      <c r="CQ103" s="68">
        <v>11</v>
      </c>
      <c r="CR103" s="68">
        <v>0</v>
      </c>
      <c r="CS103" s="71">
        <f t="shared" si="131"/>
        <v>11</v>
      </c>
      <c r="CT103" s="68">
        <v>0</v>
      </c>
      <c r="CU103" s="68">
        <v>0</v>
      </c>
      <c r="CV103" s="68">
        <v>0</v>
      </c>
      <c r="CW103" s="71">
        <f t="shared" si="132"/>
        <v>0</v>
      </c>
      <c r="CX103" s="68">
        <v>8852</v>
      </c>
      <c r="CY103" s="68">
        <v>7125</v>
      </c>
      <c r="CZ103" s="68">
        <v>3914</v>
      </c>
      <c r="DA103" s="71">
        <f t="shared" si="133"/>
        <v>11039</v>
      </c>
      <c r="DB103" s="68">
        <v>0</v>
      </c>
      <c r="DC103" s="68">
        <v>0</v>
      </c>
      <c r="DD103" s="68">
        <v>0</v>
      </c>
      <c r="DE103" s="71">
        <f t="shared" si="134"/>
        <v>0</v>
      </c>
      <c r="DF103" s="68"/>
      <c r="DG103" s="68"/>
      <c r="DH103" s="68"/>
      <c r="DI103" s="68"/>
      <c r="DJ103" s="68">
        <v>0</v>
      </c>
      <c r="DK103" s="68">
        <v>0</v>
      </c>
      <c r="DL103" s="68">
        <v>0</v>
      </c>
      <c r="DM103" s="71">
        <f t="shared" si="135"/>
        <v>0</v>
      </c>
      <c r="DN103" s="68">
        <v>0</v>
      </c>
      <c r="DO103" s="68">
        <v>0</v>
      </c>
      <c r="DP103" s="68">
        <v>0</v>
      </c>
      <c r="DQ103" s="71">
        <f t="shared" si="136"/>
        <v>0</v>
      </c>
      <c r="DR103" s="68">
        <v>0</v>
      </c>
      <c r="DS103" s="68">
        <v>0</v>
      </c>
      <c r="DT103" s="68">
        <v>0</v>
      </c>
      <c r="DU103" s="71">
        <f t="shared" si="137"/>
        <v>0</v>
      </c>
      <c r="DV103" s="68">
        <v>0</v>
      </c>
      <c r="DW103" s="68">
        <v>0</v>
      </c>
      <c r="DX103" s="68">
        <v>0</v>
      </c>
      <c r="DY103" s="71">
        <f t="shared" si="138"/>
        <v>0</v>
      </c>
      <c r="DZ103" s="68">
        <v>0</v>
      </c>
      <c r="EA103" s="68">
        <v>0</v>
      </c>
      <c r="EB103" s="68">
        <v>0</v>
      </c>
      <c r="EC103" s="71">
        <f t="shared" si="139"/>
        <v>0</v>
      </c>
      <c r="ED103" s="68"/>
      <c r="EE103" s="68"/>
      <c r="EF103" s="68"/>
      <c r="EG103" s="68"/>
      <c r="EH103" s="68">
        <v>1500</v>
      </c>
      <c r="EI103" s="68">
        <v>1237</v>
      </c>
      <c r="EJ103" s="68">
        <v>0</v>
      </c>
      <c r="EK103" s="71">
        <f t="shared" si="140"/>
        <v>1237</v>
      </c>
      <c r="EL103" s="68">
        <v>0</v>
      </c>
      <c r="EM103" s="68">
        <v>0</v>
      </c>
      <c r="EN103" s="68">
        <v>0</v>
      </c>
      <c r="EO103" s="71">
        <f t="shared" si="141"/>
        <v>0</v>
      </c>
      <c r="EP103" s="68">
        <v>0</v>
      </c>
      <c r="EQ103" s="68">
        <v>0</v>
      </c>
      <c r="ER103" s="68">
        <v>0</v>
      </c>
      <c r="ES103" s="71">
        <f t="shared" si="142"/>
        <v>0</v>
      </c>
      <c r="ET103" s="68">
        <v>0</v>
      </c>
      <c r="EU103" s="68">
        <v>0</v>
      </c>
      <c r="EV103" s="68">
        <v>0</v>
      </c>
      <c r="EW103" s="71">
        <f t="shared" si="143"/>
        <v>0</v>
      </c>
      <c r="EX103" s="67">
        <v>0</v>
      </c>
      <c r="EY103" s="68">
        <v>0</v>
      </c>
      <c r="EZ103" s="68">
        <v>0</v>
      </c>
      <c r="FA103" s="71">
        <f t="shared" si="115"/>
        <v>0</v>
      </c>
      <c r="FB103" s="68">
        <v>0</v>
      </c>
      <c r="FC103" s="68">
        <v>0</v>
      </c>
      <c r="FD103" s="68">
        <v>0</v>
      </c>
      <c r="FE103" s="71">
        <f t="shared" si="144"/>
        <v>0</v>
      </c>
      <c r="FF103" s="67">
        <v>0</v>
      </c>
      <c r="FG103" s="68">
        <v>0</v>
      </c>
      <c r="FH103" s="68">
        <v>0</v>
      </c>
      <c r="FI103" s="71">
        <f t="shared" si="116"/>
        <v>0</v>
      </c>
      <c r="FJ103" s="68">
        <v>0</v>
      </c>
      <c r="FK103" s="68">
        <v>0</v>
      </c>
      <c r="FL103" s="68">
        <v>0</v>
      </c>
      <c r="FM103" s="71">
        <f t="shared" si="145"/>
        <v>0</v>
      </c>
      <c r="FN103" s="68">
        <v>0</v>
      </c>
      <c r="FO103" s="68">
        <v>0</v>
      </c>
      <c r="FP103" s="68">
        <v>0</v>
      </c>
      <c r="FQ103" s="71">
        <f t="shared" si="146"/>
        <v>0</v>
      </c>
      <c r="FR103" s="68">
        <v>32985</v>
      </c>
      <c r="FS103" s="68">
        <v>32459</v>
      </c>
      <c r="FT103" s="68">
        <v>395</v>
      </c>
      <c r="FU103" s="71">
        <f t="shared" si="147"/>
        <v>32854</v>
      </c>
      <c r="FV103" s="68">
        <v>0</v>
      </c>
      <c r="FW103" s="68">
        <v>0</v>
      </c>
      <c r="FX103" s="68">
        <v>0</v>
      </c>
      <c r="FY103" s="71">
        <f t="shared" si="148"/>
        <v>0</v>
      </c>
      <c r="FZ103" s="68">
        <v>0</v>
      </c>
      <c r="GA103" s="68">
        <v>0</v>
      </c>
      <c r="GB103" s="68">
        <v>0</v>
      </c>
      <c r="GC103" s="71">
        <f t="shared" si="149"/>
        <v>0</v>
      </c>
      <c r="GD103" s="67">
        <v>63413</v>
      </c>
      <c r="GE103" s="68">
        <v>58330</v>
      </c>
      <c r="GF103" s="68">
        <v>5207</v>
      </c>
      <c r="GG103" s="68">
        <f t="shared" si="150"/>
        <v>63537</v>
      </c>
      <c r="GH103" s="69"/>
      <c r="GI103" s="69"/>
      <c r="GJ103" s="69"/>
      <c r="GK103" s="37">
        <f t="shared" si="97"/>
        <v>0</v>
      </c>
      <c r="GL103" s="37">
        <f t="shared" si="98"/>
        <v>11.762386422081262</v>
      </c>
      <c r="GM103" s="37">
        <f t="shared" si="99"/>
        <v>55.64717983884794</v>
      </c>
      <c r="GN103" s="37">
        <f t="shared" si="100"/>
        <v>0</v>
      </c>
      <c r="GO103" s="37">
        <f t="shared" si="101"/>
        <v>0</v>
      </c>
      <c r="GP103" s="37">
        <f t="shared" si="102"/>
        <v>0</v>
      </c>
      <c r="GQ103" s="37">
        <f t="shared" si="103"/>
        <v>2.1206926110063433</v>
      </c>
      <c r="GR103" s="37">
        <f t="shared" si="104"/>
        <v>0</v>
      </c>
      <c r="GS103" s="37">
        <f t="shared" si="105"/>
        <v>0</v>
      </c>
      <c r="GT103" s="37">
        <f t="shared" si="152"/>
        <v>30.469741128064456</v>
      </c>
      <c r="GU103" s="70"/>
      <c r="GV103" s="70"/>
      <c r="GW103" s="5"/>
      <c r="GX103" s="5"/>
      <c r="GY103" s="5"/>
      <c r="GZ103" s="5"/>
      <c r="HA103" s="5"/>
      <c r="HB103" s="5"/>
    </row>
    <row r="104" spans="1:230" ht="11.25" hidden="1" customHeight="1">
      <c r="A104" s="28">
        <v>36739</v>
      </c>
      <c r="B104" s="67">
        <v>0</v>
      </c>
      <c r="C104" s="68">
        <v>0</v>
      </c>
      <c r="D104" s="68">
        <v>0</v>
      </c>
      <c r="E104" s="71">
        <f t="shared" si="107"/>
        <v>0</v>
      </c>
      <c r="F104" s="68">
        <v>0</v>
      </c>
      <c r="G104" s="68">
        <v>0</v>
      </c>
      <c r="H104" s="68">
        <v>0</v>
      </c>
      <c r="I104" s="71">
        <f t="shared" si="108"/>
        <v>0</v>
      </c>
      <c r="J104" s="68"/>
      <c r="K104" s="68"/>
      <c r="L104" s="68"/>
      <c r="M104" s="68"/>
      <c r="N104" s="68">
        <v>9973</v>
      </c>
      <c r="O104" s="68">
        <v>6781</v>
      </c>
      <c r="P104" s="68">
        <v>254</v>
      </c>
      <c r="Q104" s="71">
        <f t="shared" si="109"/>
        <v>7035</v>
      </c>
      <c r="R104" s="68">
        <v>0</v>
      </c>
      <c r="S104" s="68">
        <v>0</v>
      </c>
      <c r="T104" s="68">
        <v>0</v>
      </c>
      <c r="U104" s="71">
        <f t="shared" si="110"/>
        <v>0</v>
      </c>
      <c r="V104" s="67">
        <v>0</v>
      </c>
      <c r="W104" s="68">
        <v>0</v>
      </c>
      <c r="X104" s="68">
        <v>0</v>
      </c>
      <c r="Y104" s="71">
        <f t="shared" si="111"/>
        <v>0</v>
      </c>
      <c r="Z104" s="67">
        <v>0</v>
      </c>
      <c r="AA104" s="68">
        <v>0</v>
      </c>
      <c r="AB104" s="68">
        <v>0</v>
      </c>
      <c r="AC104" s="71">
        <f t="shared" si="112"/>
        <v>0</v>
      </c>
      <c r="AD104" s="68">
        <v>0</v>
      </c>
      <c r="AE104" s="68">
        <v>0</v>
      </c>
      <c r="AF104" s="68">
        <v>0</v>
      </c>
      <c r="AG104" s="71">
        <f t="shared" si="113"/>
        <v>0</v>
      </c>
      <c r="AH104" s="68">
        <v>0</v>
      </c>
      <c r="AI104" s="68">
        <v>0</v>
      </c>
      <c r="AJ104" s="68">
        <v>0</v>
      </c>
      <c r="AK104" s="71">
        <f t="shared" si="117"/>
        <v>0</v>
      </c>
      <c r="AL104" s="67">
        <v>0</v>
      </c>
      <c r="AM104" s="68">
        <v>0</v>
      </c>
      <c r="AN104" s="68">
        <v>0</v>
      </c>
      <c r="AO104" s="71">
        <f t="shared" si="118"/>
        <v>0</v>
      </c>
      <c r="AP104" s="67">
        <v>0</v>
      </c>
      <c r="AQ104" s="68">
        <v>0</v>
      </c>
      <c r="AR104" s="68">
        <v>0</v>
      </c>
      <c r="AS104" s="71">
        <f t="shared" si="119"/>
        <v>0</v>
      </c>
      <c r="AT104" s="67">
        <v>0</v>
      </c>
      <c r="AU104" s="68">
        <v>0</v>
      </c>
      <c r="AV104" s="68">
        <v>0</v>
      </c>
      <c r="AW104" s="71">
        <f t="shared" si="120"/>
        <v>0</v>
      </c>
      <c r="AX104" s="67">
        <v>0</v>
      </c>
      <c r="AY104" s="68">
        <v>0</v>
      </c>
      <c r="AZ104" s="68">
        <v>0</v>
      </c>
      <c r="BA104" s="71">
        <f t="shared" si="121"/>
        <v>0</v>
      </c>
      <c r="BB104" s="67">
        <v>0</v>
      </c>
      <c r="BC104" s="68">
        <v>0</v>
      </c>
      <c r="BD104" s="68">
        <v>0</v>
      </c>
      <c r="BE104" s="71">
        <f t="shared" si="122"/>
        <v>0</v>
      </c>
      <c r="BF104" s="68">
        <v>0</v>
      </c>
      <c r="BG104" s="68">
        <v>0</v>
      </c>
      <c r="BH104" s="68">
        <v>0</v>
      </c>
      <c r="BI104" s="71">
        <f t="shared" si="123"/>
        <v>0</v>
      </c>
      <c r="BJ104" s="68">
        <v>0</v>
      </c>
      <c r="BK104" s="68">
        <v>0</v>
      </c>
      <c r="BL104" s="68">
        <v>0</v>
      </c>
      <c r="BM104" s="71">
        <f t="shared" si="124"/>
        <v>0</v>
      </c>
      <c r="BN104" s="68">
        <v>0</v>
      </c>
      <c r="BO104" s="68">
        <v>0</v>
      </c>
      <c r="BP104" s="68">
        <v>0</v>
      </c>
      <c r="BQ104" s="71">
        <f t="shared" si="125"/>
        <v>0</v>
      </c>
      <c r="BR104" s="68">
        <v>0</v>
      </c>
      <c r="BS104" s="68">
        <v>0</v>
      </c>
      <c r="BT104" s="68">
        <v>0</v>
      </c>
      <c r="BU104" s="71">
        <f t="shared" si="126"/>
        <v>0</v>
      </c>
      <c r="BV104" s="68">
        <v>0</v>
      </c>
      <c r="BW104" s="68">
        <v>0</v>
      </c>
      <c r="BX104" s="68">
        <v>0</v>
      </c>
      <c r="BY104" s="71">
        <f t="shared" si="127"/>
        <v>0</v>
      </c>
      <c r="BZ104" s="68">
        <v>0</v>
      </c>
      <c r="CA104" s="68">
        <v>0</v>
      </c>
      <c r="CB104" s="68">
        <v>0</v>
      </c>
      <c r="CC104" s="71">
        <f t="shared" si="128"/>
        <v>0</v>
      </c>
      <c r="CD104" s="68">
        <v>0</v>
      </c>
      <c r="CE104" s="68">
        <v>0</v>
      </c>
      <c r="CF104" s="68">
        <v>0</v>
      </c>
      <c r="CG104" s="71">
        <f t="shared" si="129"/>
        <v>0</v>
      </c>
      <c r="CH104" s="68">
        <v>0</v>
      </c>
      <c r="CI104" s="68">
        <v>0</v>
      </c>
      <c r="CJ104" s="68">
        <v>0</v>
      </c>
      <c r="CK104" s="71">
        <f t="shared" si="130"/>
        <v>0</v>
      </c>
      <c r="CL104" s="67">
        <v>10112</v>
      </c>
      <c r="CM104" s="68">
        <v>11685</v>
      </c>
      <c r="CN104" s="68">
        <v>600</v>
      </c>
      <c r="CO104" s="71">
        <f t="shared" si="114"/>
        <v>12285</v>
      </c>
      <c r="CP104" s="68">
        <v>685</v>
      </c>
      <c r="CQ104" s="68">
        <v>111</v>
      </c>
      <c r="CR104" s="68">
        <v>0</v>
      </c>
      <c r="CS104" s="71">
        <f t="shared" si="131"/>
        <v>111</v>
      </c>
      <c r="CT104" s="68">
        <v>0</v>
      </c>
      <c r="CU104" s="68">
        <v>0</v>
      </c>
      <c r="CV104" s="68">
        <v>0</v>
      </c>
      <c r="CW104" s="71">
        <f t="shared" si="132"/>
        <v>0</v>
      </c>
      <c r="CX104" s="68">
        <v>10902</v>
      </c>
      <c r="CY104" s="68">
        <v>7991</v>
      </c>
      <c r="CZ104" s="68">
        <v>2991</v>
      </c>
      <c r="DA104" s="71">
        <f t="shared" si="133"/>
        <v>10982</v>
      </c>
      <c r="DB104" s="68">
        <v>0</v>
      </c>
      <c r="DC104" s="68">
        <v>0</v>
      </c>
      <c r="DD104" s="68">
        <v>0</v>
      </c>
      <c r="DE104" s="71">
        <f t="shared" si="134"/>
        <v>0</v>
      </c>
      <c r="DF104" s="68"/>
      <c r="DG104" s="68"/>
      <c r="DH104" s="68"/>
      <c r="DI104" s="68"/>
      <c r="DJ104" s="68">
        <v>0</v>
      </c>
      <c r="DK104" s="68">
        <v>0</v>
      </c>
      <c r="DL104" s="68">
        <v>0</v>
      </c>
      <c r="DM104" s="71">
        <f t="shared" si="135"/>
        <v>0</v>
      </c>
      <c r="DN104" s="68">
        <v>0</v>
      </c>
      <c r="DO104" s="68">
        <v>0</v>
      </c>
      <c r="DP104" s="68">
        <v>0</v>
      </c>
      <c r="DQ104" s="71">
        <f t="shared" si="136"/>
        <v>0</v>
      </c>
      <c r="DR104" s="68">
        <v>0</v>
      </c>
      <c r="DS104" s="68">
        <v>0</v>
      </c>
      <c r="DT104" s="68">
        <v>0</v>
      </c>
      <c r="DU104" s="71">
        <f t="shared" si="137"/>
        <v>0</v>
      </c>
      <c r="DV104" s="68">
        <v>0</v>
      </c>
      <c r="DW104" s="68">
        <v>0</v>
      </c>
      <c r="DX104" s="68">
        <v>0</v>
      </c>
      <c r="DY104" s="71">
        <f t="shared" si="138"/>
        <v>0</v>
      </c>
      <c r="DZ104" s="68">
        <v>0</v>
      </c>
      <c r="EA104" s="68">
        <v>0</v>
      </c>
      <c r="EB104" s="68">
        <v>0</v>
      </c>
      <c r="EC104" s="71">
        <f t="shared" si="139"/>
        <v>0</v>
      </c>
      <c r="ED104" s="68"/>
      <c r="EE104" s="68"/>
      <c r="EF104" s="68"/>
      <c r="EG104" s="68"/>
      <c r="EH104" s="68">
        <v>1150</v>
      </c>
      <c r="EI104" s="68">
        <v>1694</v>
      </c>
      <c r="EJ104" s="68">
        <v>57</v>
      </c>
      <c r="EK104" s="71">
        <f t="shared" si="140"/>
        <v>1751</v>
      </c>
      <c r="EL104" s="68">
        <v>0</v>
      </c>
      <c r="EM104" s="68">
        <v>0</v>
      </c>
      <c r="EN104" s="68">
        <v>0</v>
      </c>
      <c r="EO104" s="71">
        <f t="shared" si="141"/>
        <v>0</v>
      </c>
      <c r="EP104" s="68">
        <v>0</v>
      </c>
      <c r="EQ104" s="68">
        <v>0</v>
      </c>
      <c r="ER104" s="68">
        <v>0</v>
      </c>
      <c r="ES104" s="71">
        <f t="shared" si="142"/>
        <v>0</v>
      </c>
      <c r="ET104" s="68">
        <v>0</v>
      </c>
      <c r="EU104" s="68">
        <v>0</v>
      </c>
      <c r="EV104" s="68">
        <v>0</v>
      </c>
      <c r="EW104" s="71">
        <f t="shared" si="143"/>
        <v>0</v>
      </c>
      <c r="EX104" s="67">
        <v>0</v>
      </c>
      <c r="EY104" s="68">
        <v>0</v>
      </c>
      <c r="EZ104" s="68">
        <v>0</v>
      </c>
      <c r="FA104" s="71">
        <f t="shared" si="115"/>
        <v>0</v>
      </c>
      <c r="FB104" s="68">
        <v>0</v>
      </c>
      <c r="FC104" s="68">
        <v>0</v>
      </c>
      <c r="FD104" s="68">
        <v>0</v>
      </c>
      <c r="FE104" s="71">
        <f t="shared" si="144"/>
        <v>0</v>
      </c>
      <c r="FF104" s="67">
        <v>0</v>
      </c>
      <c r="FG104" s="68">
        <v>0</v>
      </c>
      <c r="FH104" s="68">
        <v>0</v>
      </c>
      <c r="FI104" s="71">
        <f t="shared" si="116"/>
        <v>0</v>
      </c>
      <c r="FJ104" s="68">
        <v>0</v>
      </c>
      <c r="FK104" s="68">
        <v>0</v>
      </c>
      <c r="FL104" s="68">
        <v>0</v>
      </c>
      <c r="FM104" s="71">
        <f t="shared" si="145"/>
        <v>0</v>
      </c>
      <c r="FN104" s="68">
        <v>0</v>
      </c>
      <c r="FO104" s="68">
        <v>0</v>
      </c>
      <c r="FP104" s="68">
        <v>0</v>
      </c>
      <c r="FQ104" s="71">
        <f t="shared" si="146"/>
        <v>0</v>
      </c>
      <c r="FR104" s="68">
        <v>28375</v>
      </c>
      <c r="FS104" s="68">
        <v>32453</v>
      </c>
      <c r="FT104" s="68">
        <v>244</v>
      </c>
      <c r="FU104" s="71">
        <f t="shared" si="147"/>
        <v>32697</v>
      </c>
      <c r="FV104" s="68">
        <v>0</v>
      </c>
      <c r="FW104" s="68">
        <v>0</v>
      </c>
      <c r="FX104" s="68">
        <v>0</v>
      </c>
      <c r="FY104" s="71">
        <f t="shared" si="148"/>
        <v>0</v>
      </c>
      <c r="FZ104" s="68">
        <v>0</v>
      </c>
      <c r="GA104" s="68">
        <v>0</v>
      </c>
      <c r="GB104" s="68">
        <v>0</v>
      </c>
      <c r="GC104" s="71">
        <f t="shared" si="149"/>
        <v>0</v>
      </c>
      <c r="GD104" s="67">
        <v>61197</v>
      </c>
      <c r="GE104" s="68">
        <v>60715</v>
      </c>
      <c r="GF104" s="68">
        <v>4146</v>
      </c>
      <c r="GG104" s="68">
        <f t="shared" si="150"/>
        <v>64861</v>
      </c>
      <c r="GH104" s="69"/>
      <c r="GI104" s="69"/>
      <c r="GJ104" s="69"/>
      <c r="GK104" s="37">
        <f t="shared" si="97"/>
        <v>0</v>
      </c>
      <c r="GL104" s="37">
        <f t="shared" si="98"/>
        <v>11.168574487358972</v>
      </c>
      <c r="GM104" s="37">
        <f t="shared" si="99"/>
        <v>53.451371160339292</v>
      </c>
      <c r="GN104" s="37">
        <f t="shared" si="100"/>
        <v>0</v>
      </c>
      <c r="GO104" s="37">
        <f t="shared" si="101"/>
        <v>0</v>
      </c>
      <c r="GP104" s="37">
        <f t="shared" si="102"/>
        <v>0</v>
      </c>
      <c r="GQ104" s="37">
        <f t="shared" si="103"/>
        <v>2.7900848225314996</v>
      </c>
      <c r="GR104" s="37">
        <f t="shared" si="104"/>
        <v>0</v>
      </c>
      <c r="GS104" s="37">
        <f t="shared" si="105"/>
        <v>0</v>
      </c>
      <c r="GT104" s="37">
        <f t="shared" si="152"/>
        <v>32.589969529770244</v>
      </c>
      <c r="GU104" s="70"/>
      <c r="GV104" s="70"/>
      <c r="GW104" s="5"/>
      <c r="GX104" s="5"/>
      <c r="GY104" s="5"/>
      <c r="GZ104" s="5"/>
      <c r="HA104" s="5"/>
      <c r="HB104" s="5"/>
    </row>
    <row r="105" spans="1:230" ht="11.25" hidden="1" customHeight="1">
      <c r="A105" s="28">
        <v>36770</v>
      </c>
      <c r="B105" s="67">
        <v>0</v>
      </c>
      <c r="C105" s="68">
        <v>0</v>
      </c>
      <c r="D105" s="68">
        <v>0</v>
      </c>
      <c r="E105" s="71">
        <f t="shared" si="107"/>
        <v>0</v>
      </c>
      <c r="F105" s="68">
        <v>0</v>
      </c>
      <c r="G105" s="68">
        <v>0</v>
      </c>
      <c r="H105" s="68">
        <v>0</v>
      </c>
      <c r="I105" s="71">
        <f t="shared" si="108"/>
        <v>0</v>
      </c>
      <c r="J105" s="68"/>
      <c r="K105" s="68"/>
      <c r="L105" s="68"/>
      <c r="M105" s="68"/>
      <c r="N105" s="68">
        <v>6399</v>
      </c>
      <c r="O105" s="68">
        <v>4822</v>
      </c>
      <c r="P105" s="68">
        <v>0</v>
      </c>
      <c r="Q105" s="71">
        <f t="shared" si="109"/>
        <v>4822</v>
      </c>
      <c r="R105" s="68">
        <v>0</v>
      </c>
      <c r="S105" s="68">
        <v>0</v>
      </c>
      <c r="T105" s="68">
        <v>0</v>
      </c>
      <c r="U105" s="71">
        <f t="shared" si="110"/>
        <v>0</v>
      </c>
      <c r="V105" s="67">
        <v>0</v>
      </c>
      <c r="W105" s="68">
        <v>0</v>
      </c>
      <c r="X105" s="68">
        <v>0</v>
      </c>
      <c r="Y105" s="71">
        <f t="shared" si="111"/>
        <v>0</v>
      </c>
      <c r="Z105" s="67">
        <v>0</v>
      </c>
      <c r="AA105" s="68">
        <v>0</v>
      </c>
      <c r="AB105" s="68">
        <v>0</v>
      </c>
      <c r="AC105" s="71">
        <f t="shared" si="112"/>
        <v>0</v>
      </c>
      <c r="AD105" s="68">
        <v>0</v>
      </c>
      <c r="AE105" s="68">
        <v>0</v>
      </c>
      <c r="AF105" s="68">
        <v>0</v>
      </c>
      <c r="AG105" s="71">
        <f t="shared" si="113"/>
        <v>0</v>
      </c>
      <c r="AH105" s="68">
        <v>0</v>
      </c>
      <c r="AI105" s="68">
        <v>0</v>
      </c>
      <c r="AJ105" s="68">
        <v>0</v>
      </c>
      <c r="AK105" s="71">
        <f t="shared" si="117"/>
        <v>0</v>
      </c>
      <c r="AL105" s="67">
        <v>0</v>
      </c>
      <c r="AM105" s="68">
        <v>0</v>
      </c>
      <c r="AN105" s="68">
        <v>0</v>
      </c>
      <c r="AO105" s="71">
        <f t="shared" si="118"/>
        <v>0</v>
      </c>
      <c r="AP105" s="67">
        <v>0</v>
      </c>
      <c r="AQ105" s="68">
        <v>0</v>
      </c>
      <c r="AR105" s="68">
        <v>0</v>
      </c>
      <c r="AS105" s="71">
        <f t="shared" si="119"/>
        <v>0</v>
      </c>
      <c r="AT105" s="67">
        <v>0</v>
      </c>
      <c r="AU105" s="68">
        <v>0</v>
      </c>
      <c r="AV105" s="68">
        <v>0</v>
      </c>
      <c r="AW105" s="71">
        <f t="shared" si="120"/>
        <v>0</v>
      </c>
      <c r="AX105" s="67">
        <v>0</v>
      </c>
      <c r="AY105" s="68">
        <v>0</v>
      </c>
      <c r="AZ105" s="68">
        <v>0</v>
      </c>
      <c r="BA105" s="71">
        <f t="shared" si="121"/>
        <v>0</v>
      </c>
      <c r="BB105" s="67">
        <v>0</v>
      </c>
      <c r="BC105" s="68">
        <v>0</v>
      </c>
      <c r="BD105" s="68">
        <v>0</v>
      </c>
      <c r="BE105" s="71">
        <f t="shared" si="122"/>
        <v>0</v>
      </c>
      <c r="BF105" s="68">
        <v>0</v>
      </c>
      <c r="BG105" s="68">
        <v>0</v>
      </c>
      <c r="BH105" s="68">
        <v>0</v>
      </c>
      <c r="BI105" s="71">
        <f t="shared" si="123"/>
        <v>0</v>
      </c>
      <c r="BJ105" s="68">
        <v>0</v>
      </c>
      <c r="BK105" s="68">
        <v>0</v>
      </c>
      <c r="BL105" s="68">
        <v>0</v>
      </c>
      <c r="BM105" s="71">
        <f t="shared" si="124"/>
        <v>0</v>
      </c>
      <c r="BN105" s="68">
        <v>0</v>
      </c>
      <c r="BO105" s="68">
        <v>0</v>
      </c>
      <c r="BP105" s="68">
        <v>0</v>
      </c>
      <c r="BQ105" s="71">
        <f t="shared" si="125"/>
        <v>0</v>
      </c>
      <c r="BR105" s="68">
        <v>0</v>
      </c>
      <c r="BS105" s="68">
        <v>0</v>
      </c>
      <c r="BT105" s="68">
        <v>0</v>
      </c>
      <c r="BU105" s="71">
        <f t="shared" si="126"/>
        <v>0</v>
      </c>
      <c r="BV105" s="68">
        <v>0</v>
      </c>
      <c r="BW105" s="68">
        <v>0</v>
      </c>
      <c r="BX105" s="68">
        <v>0</v>
      </c>
      <c r="BY105" s="71">
        <f t="shared" si="127"/>
        <v>0</v>
      </c>
      <c r="BZ105" s="68">
        <v>0</v>
      </c>
      <c r="CA105" s="68">
        <v>0</v>
      </c>
      <c r="CB105" s="68">
        <v>0</v>
      </c>
      <c r="CC105" s="71">
        <f t="shared" si="128"/>
        <v>0</v>
      </c>
      <c r="CD105" s="68">
        <v>0</v>
      </c>
      <c r="CE105" s="68">
        <v>0</v>
      </c>
      <c r="CF105" s="68">
        <v>0</v>
      </c>
      <c r="CG105" s="71">
        <f t="shared" si="129"/>
        <v>0</v>
      </c>
      <c r="CH105" s="68">
        <v>0</v>
      </c>
      <c r="CI105" s="68">
        <v>0</v>
      </c>
      <c r="CJ105" s="68">
        <v>0</v>
      </c>
      <c r="CK105" s="71">
        <f t="shared" si="130"/>
        <v>0</v>
      </c>
      <c r="CL105" s="67">
        <v>12480</v>
      </c>
      <c r="CM105" s="68">
        <v>15752</v>
      </c>
      <c r="CN105" s="68">
        <v>546</v>
      </c>
      <c r="CO105" s="71">
        <f t="shared" si="114"/>
        <v>16298</v>
      </c>
      <c r="CP105" s="68">
        <v>1518</v>
      </c>
      <c r="CQ105" s="68">
        <v>1086</v>
      </c>
      <c r="CR105" s="68">
        <v>0</v>
      </c>
      <c r="CS105" s="71">
        <f t="shared" si="131"/>
        <v>1086</v>
      </c>
      <c r="CT105" s="68">
        <v>0</v>
      </c>
      <c r="CU105" s="68">
        <v>0</v>
      </c>
      <c r="CV105" s="68">
        <v>0</v>
      </c>
      <c r="CW105" s="71">
        <f t="shared" si="132"/>
        <v>0</v>
      </c>
      <c r="CX105" s="68">
        <v>10192</v>
      </c>
      <c r="CY105" s="68">
        <v>8444</v>
      </c>
      <c r="CZ105" s="68">
        <v>2122</v>
      </c>
      <c r="DA105" s="71">
        <f t="shared" si="133"/>
        <v>10566</v>
      </c>
      <c r="DB105" s="68">
        <v>0</v>
      </c>
      <c r="DC105" s="68">
        <v>0</v>
      </c>
      <c r="DD105" s="68">
        <v>0</v>
      </c>
      <c r="DE105" s="71">
        <f t="shared" si="134"/>
        <v>0</v>
      </c>
      <c r="DF105" s="68"/>
      <c r="DG105" s="68"/>
      <c r="DH105" s="68"/>
      <c r="DI105" s="68"/>
      <c r="DJ105" s="68">
        <v>0</v>
      </c>
      <c r="DK105" s="68">
        <v>0</v>
      </c>
      <c r="DL105" s="68">
        <v>0</v>
      </c>
      <c r="DM105" s="71">
        <f t="shared" si="135"/>
        <v>0</v>
      </c>
      <c r="DN105" s="68">
        <v>0</v>
      </c>
      <c r="DO105" s="68">
        <v>0</v>
      </c>
      <c r="DP105" s="68">
        <v>0</v>
      </c>
      <c r="DQ105" s="71">
        <f t="shared" si="136"/>
        <v>0</v>
      </c>
      <c r="DR105" s="68">
        <v>0</v>
      </c>
      <c r="DS105" s="68">
        <v>0</v>
      </c>
      <c r="DT105" s="68">
        <v>0</v>
      </c>
      <c r="DU105" s="71">
        <f t="shared" si="137"/>
        <v>0</v>
      </c>
      <c r="DV105" s="68">
        <v>0</v>
      </c>
      <c r="DW105" s="68">
        <v>0</v>
      </c>
      <c r="DX105" s="68">
        <v>0</v>
      </c>
      <c r="DY105" s="71">
        <f t="shared" si="138"/>
        <v>0</v>
      </c>
      <c r="DZ105" s="68">
        <v>0</v>
      </c>
      <c r="EA105" s="68">
        <v>0</v>
      </c>
      <c r="EB105" s="68">
        <v>0</v>
      </c>
      <c r="EC105" s="71">
        <f t="shared" si="139"/>
        <v>0</v>
      </c>
      <c r="ED105" s="68"/>
      <c r="EE105" s="68"/>
      <c r="EF105" s="68"/>
      <c r="EG105" s="68"/>
      <c r="EH105" s="68">
        <v>1141</v>
      </c>
      <c r="EI105" s="68">
        <v>2158</v>
      </c>
      <c r="EJ105" s="68">
        <v>248</v>
      </c>
      <c r="EK105" s="71">
        <f t="shared" si="140"/>
        <v>2406</v>
      </c>
      <c r="EL105" s="68">
        <v>0</v>
      </c>
      <c r="EM105" s="68">
        <v>0</v>
      </c>
      <c r="EN105" s="68">
        <v>0</v>
      </c>
      <c r="EO105" s="71">
        <f t="shared" si="141"/>
        <v>0</v>
      </c>
      <c r="EP105" s="68">
        <v>0</v>
      </c>
      <c r="EQ105" s="68">
        <v>0</v>
      </c>
      <c r="ER105" s="68">
        <v>0</v>
      </c>
      <c r="ES105" s="71">
        <f t="shared" si="142"/>
        <v>0</v>
      </c>
      <c r="ET105" s="68">
        <v>0</v>
      </c>
      <c r="EU105" s="68">
        <v>0</v>
      </c>
      <c r="EV105" s="68">
        <v>0</v>
      </c>
      <c r="EW105" s="71">
        <f t="shared" si="143"/>
        <v>0</v>
      </c>
      <c r="EX105" s="67">
        <v>0</v>
      </c>
      <c r="EY105" s="68">
        <v>0</v>
      </c>
      <c r="EZ105" s="68">
        <v>0</v>
      </c>
      <c r="FA105" s="71">
        <f t="shared" si="115"/>
        <v>0</v>
      </c>
      <c r="FB105" s="68">
        <v>0</v>
      </c>
      <c r="FC105" s="68">
        <v>0</v>
      </c>
      <c r="FD105" s="68">
        <v>0</v>
      </c>
      <c r="FE105" s="71">
        <f t="shared" si="144"/>
        <v>0</v>
      </c>
      <c r="FF105" s="67">
        <v>0</v>
      </c>
      <c r="FG105" s="68">
        <v>0</v>
      </c>
      <c r="FH105" s="68">
        <v>0</v>
      </c>
      <c r="FI105" s="71">
        <f t="shared" si="116"/>
        <v>0</v>
      </c>
      <c r="FJ105" s="68">
        <v>0</v>
      </c>
      <c r="FK105" s="68">
        <v>0</v>
      </c>
      <c r="FL105" s="68">
        <v>0</v>
      </c>
      <c r="FM105" s="71">
        <f t="shared" si="145"/>
        <v>0</v>
      </c>
      <c r="FN105" s="68">
        <v>0</v>
      </c>
      <c r="FO105" s="68">
        <v>0</v>
      </c>
      <c r="FP105" s="68">
        <v>0</v>
      </c>
      <c r="FQ105" s="71">
        <f t="shared" si="146"/>
        <v>0</v>
      </c>
      <c r="FR105" s="68">
        <v>34009</v>
      </c>
      <c r="FS105" s="68">
        <v>32464</v>
      </c>
      <c r="FT105" s="68">
        <v>331</v>
      </c>
      <c r="FU105" s="71">
        <f t="shared" si="147"/>
        <v>32795</v>
      </c>
      <c r="FV105" s="68">
        <v>0</v>
      </c>
      <c r="FW105" s="68">
        <v>0</v>
      </c>
      <c r="FX105" s="68">
        <v>0</v>
      </c>
      <c r="FY105" s="71">
        <f t="shared" si="148"/>
        <v>0</v>
      </c>
      <c r="FZ105" s="68">
        <v>0</v>
      </c>
      <c r="GA105" s="68">
        <v>0</v>
      </c>
      <c r="GB105" s="68">
        <v>0</v>
      </c>
      <c r="GC105" s="71">
        <f t="shared" si="149"/>
        <v>0</v>
      </c>
      <c r="GD105" s="67">
        <v>65739</v>
      </c>
      <c r="GE105" s="68">
        <v>64726</v>
      </c>
      <c r="GF105" s="68">
        <v>3247</v>
      </c>
      <c r="GG105" s="68">
        <f t="shared" si="150"/>
        <v>67973</v>
      </c>
      <c r="GH105" s="69"/>
      <c r="GI105" s="69"/>
      <c r="GJ105" s="69"/>
      <c r="GK105" s="37">
        <f t="shared" si="97"/>
        <v>0</v>
      </c>
      <c r="GL105" s="37">
        <f t="shared" si="98"/>
        <v>7.4498655872446928</v>
      </c>
      <c r="GM105" s="37">
        <f t="shared" si="99"/>
        <v>50.156042394092012</v>
      </c>
      <c r="GN105" s="37">
        <f t="shared" si="100"/>
        <v>0</v>
      </c>
      <c r="GO105" s="37">
        <f t="shared" si="101"/>
        <v>0</v>
      </c>
      <c r="GP105" s="37">
        <f t="shared" si="102"/>
        <v>0</v>
      </c>
      <c r="GQ105" s="37">
        <f t="shared" si="103"/>
        <v>3.3340543212928342</v>
      </c>
      <c r="GR105" s="37">
        <f t="shared" si="104"/>
        <v>0</v>
      </c>
      <c r="GS105" s="37">
        <f t="shared" si="105"/>
        <v>0</v>
      </c>
      <c r="GT105" s="37">
        <f t="shared" si="152"/>
        <v>39.060037697370461</v>
      </c>
      <c r="GU105" s="70"/>
      <c r="GV105" s="70"/>
      <c r="GW105" s="5"/>
      <c r="GX105" s="5"/>
      <c r="GY105" s="5"/>
      <c r="GZ105" s="5"/>
      <c r="HA105" s="5"/>
      <c r="HB105" s="5"/>
      <c r="HH105" s="79">
        <f>SUM(BG103:BG105)/SUM(GE103:GE105)*100</f>
        <v>0</v>
      </c>
      <c r="HI105" s="79">
        <f>SUM(O103:O105)/SUM(GE103:GE105)*100</f>
        <v>10.047287112765343</v>
      </c>
      <c r="HJ105" s="79">
        <f>SUM(BG103:BG105)/SUM(GE103:GE105)*100</f>
        <v>0</v>
      </c>
      <c r="HK105" s="79">
        <f>SUM(FS103:FS105)/SUM(GE103:GE105)*100</f>
        <v>52.987685761083092</v>
      </c>
      <c r="HL105" s="79">
        <f>SUM(GA103:GA105)/SUM(GE103:GE105)*100</f>
        <v>0</v>
      </c>
      <c r="HM105" s="79">
        <f>SUM(EU103:EU105)/SUM(GE103:GE105)*100</f>
        <v>0</v>
      </c>
      <c r="HN105" s="79">
        <f>SUM(EI103:EI105)/SUM(GE103:GE105)*100</f>
        <v>2.7692073286862455</v>
      </c>
      <c r="HO105" s="79">
        <f>SUM(CU103:CU105)/SUM(GE103:GE105)*100</f>
        <v>0</v>
      </c>
      <c r="HP105" s="79">
        <f>SUM(DS103:DS105)/SUM(GE103:GE105)*100</f>
        <v>0</v>
      </c>
      <c r="HQ105" s="80">
        <f>100-(SUM(HH105:HP105))</f>
        <v>34.195819797465319</v>
      </c>
    </row>
    <row r="106" spans="1:230" ht="11.25" hidden="1" customHeight="1">
      <c r="A106" s="28">
        <v>36800</v>
      </c>
      <c r="B106" s="67">
        <v>0</v>
      </c>
      <c r="C106" s="68">
        <v>0</v>
      </c>
      <c r="D106" s="68">
        <v>0</v>
      </c>
      <c r="E106" s="71">
        <f t="shared" si="107"/>
        <v>0</v>
      </c>
      <c r="F106" s="68">
        <v>0</v>
      </c>
      <c r="G106" s="68">
        <v>0</v>
      </c>
      <c r="H106" s="68">
        <v>0</v>
      </c>
      <c r="I106" s="71">
        <f t="shared" si="108"/>
        <v>0</v>
      </c>
      <c r="J106" s="68"/>
      <c r="K106" s="68"/>
      <c r="L106" s="68"/>
      <c r="M106" s="68"/>
      <c r="N106" s="68">
        <v>4323</v>
      </c>
      <c r="O106" s="68">
        <v>6843</v>
      </c>
      <c r="P106" s="68">
        <v>180</v>
      </c>
      <c r="Q106" s="71">
        <f t="shared" si="109"/>
        <v>7023</v>
      </c>
      <c r="R106" s="68">
        <v>0</v>
      </c>
      <c r="S106" s="68">
        <v>0</v>
      </c>
      <c r="T106" s="68">
        <v>0</v>
      </c>
      <c r="U106" s="71">
        <f t="shared" si="110"/>
        <v>0</v>
      </c>
      <c r="V106" s="67">
        <v>0</v>
      </c>
      <c r="W106" s="68">
        <v>0</v>
      </c>
      <c r="X106" s="68">
        <v>0</v>
      </c>
      <c r="Y106" s="71">
        <f t="shared" si="111"/>
        <v>0</v>
      </c>
      <c r="Z106" s="67">
        <v>0</v>
      </c>
      <c r="AA106" s="68">
        <v>0</v>
      </c>
      <c r="AB106" s="68">
        <v>0</v>
      </c>
      <c r="AC106" s="71">
        <f t="shared" si="112"/>
        <v>0</v>
      </c>
      <c r="AD106" s="68">
        <v>0</v>
      </c>
      <c r="AE106" s="68">
        <v>0</v>
      </c>
      <c r="AF106" s="68">
        <v>0</v>
      </c>
      <c r="AG106" s="71">
        <f t="shared" si="113"/>
        <v>0</v>
      </c>
      <c r="AH106" s="68">
        <v>0</v>
      </c>
      <c r="AI106" s="68">
        <v>0</v>
      </c>
      <c r="AJ106" s="68">
        <v>0</v>
      </c>
      <c r="AK106" s="71">
        <f t="shared" si="117"/>
        <v>0</v>
      </c>
      <c r="AL106" s="67">
        <v>0</v>
      </c>
      <c r="AM106" s="68">
        <v>0</v>
      </c>
      <c r="AN106" s="68">
        <v>0</v>
      </c>
      <c r="AO106" s="71">
        <f t="shared" si="118"/>
        <v>0</v>
      </c>
      <c r="AP106" s="67">
        <v>0</v>
      </c>
      <c r="AQ106" s="68">
        <v>0</v>
      </c>
      <c r="AR106" s="68">
        <v>0</v>
      </c>
      <c r="AS106" s="71">
        <f t="shared" si="119"/>
        <v>0</v>
      </c>
      <c r="AT106" s="67">
        <v>0</v>
      </c>
      <c r="AU106" s="68">
        <v>0</v>
      </c>
      <c r="AV106" s="68">
        <v>0</v>
      </c>
      <c r="AW106" s="71">
        <f t="shared" si="120"/>
        <v>0</v>
      </c>
      <c r="AX106" s="67">
        <v>0</v>
      </c>
      <c r="AY106" s="68">
        <v>0</v>
      </c>
      <c r="AZ106" s="68">
        <v>0</v>
      </c>
      <c r="BA106" s="71">
        <f t="shared" si="121"/>
        <v>0</v>
      </c>
      <c r="BB106" s="67">
        <v>0</v>
      </c>
      <c r="BC106" s="68">
        <v>0</v>
      </c>
      <c r="BD106" s="68">
        <v>0</v>
      </c>
      <c r="BE106" s="71">
        <f t="shared" si="122"/>
        <v>0</v>
      </c>
      <c r="BF106" s="68">
        <v>0</v>
      </c>
      <c r="BG106" s="68">
        <v>0</v>
      </c>
      <c r="BH106" s="68">
        <v>0</v>
      </c>
      <c r="BI106" s="71">
        <f t="shared" si="123"/>
        <v>0</v>
      </c>
      <c r="BJ106" s="68">
        <v>0</v>
      </c>
      <c r="BK106" s="68">
        <v>0</v>
      </c>
      <c r="BL106" s="68">
        <v>0</v>
      </c>
      <c r="BM106" s="71">
        <f t="shared" si="124"/>
        <v>0</v>
      </c>
      <c r="BN106" s="68">
        <v>0</v>
      </c>
      <c r="BO106" s="68">
        <v>0</v>
      </c>
      <c r="BP106" s="68">
        <v>0</v>
      </c>
      <c r="BQ106" s="71">
        <f t="shared" si="125"/>
        <v>0</v>
      </c>
      <c r="BR106" s="68">
        <v>0</v>
      </c>
      <c r="BS106" s="68">
        <v>0</v>
      </c>
      <c r="BT106" s="68">
        <v>0</v>
      </c>
      <c r="BU106" s="71">
        <f t="shared" si="126"/>
        <v>0</v>
      </c>
      <c r="BV106" s="68">
        <v>0</v>
      </c>
      <c r="BW106" s="68">
        <v>0</v>
      </c>
      <c r="BX106" s="68">
        <v>0</v>
      </c>
      <c r="BY106" s="71">
        <f t="shared" si="127"/>
        <v>0</v>
      </c>
      <c r="BZ106" s="68">
        <v>0</v>
      </c>
      <c r="CA106" s="68">
        <v>0</v>
      </c>
      <c r="CB106" s="68">
        <v>0</v>
      </c>
      <c r="CC106" s="71">
        <f t="shared" si="128"/>
        <v>0</v>
      </c>
      <c r="CD106" s="68">
        <v>0</v>
      </c>
      <c r="CE106" s="68">
        <v>0</v>
      </c>
      <c r="CF106" s="68">
        <v>0</v>
      </c>
      <c r="CG106" s="71">
        <f t="shared" si="129"/>
        <v>0</v>
      </c>
      <c r="CH106" s="68">
        <v>0</v>
      </c>
      <c r="CI106" s="68">
        <v>0</v>
      </c>
      <c r="CJ106" s="68">
        <v>0</v>
      </c>
      <c r="CK106" s="71">
        <f t="shared" si="130"/>
        <v>0</v>
      </c>
      <c r="CL106" s="67">
        <v>14882</v>
      </c>
      <c r="CM106" s="68">
        <v>12309</v>
      </c>
      <c r="CN106" s="68">
        <v>232</v>
      </c>
      <c r="CO106" s="71">
        <f t="shared" si="114"/>
        <v>12541</v>
      </c>
      <c r="CP106" s="68">
        <v>2050</v>
      </c>
      <c r="CQ106" s="68">
        <v>1903</v>
      </c>
      <c r="CR106" s="68">
        <v>0</v>
      </c>
      <c r="CS106" s="71">
        <f t="shared" si="131"/>
        <v>1903</v>
      </c>
      <c r="CT106" s="68">
        <v>0</v>
      </c>
      <c r="CU106" s="68">
        <v>0</v>
      </c>
      <c r="CV106" s="68">
        <v>0</v>
      </c>
      <c r="CW106" s="71">
        <f t="shared" si="132"/>
        <v>0</v>
      </c>
      <c r="CX106" s="68">
        <v>10278</v>
      </c>
      <c r="CY106" s="68">
        <v>7853</v>
      </c>
      <c r="CZ106" s="68">
        <v>2105</v>
      </c>
      <c r="DA106" s="71">
        <f t="shared" si="133"/>
        <v>9958</v>
      </c>
      <c r="DB106" s="68">
        <v>0</v>
      </c>
      <c r="DC106" s="68">
        <v>0</v>
      </c>
      <c r="DD106" s="68">
        <v>0</v>
      </c>
      <c r="DE106" s="71">
        <f t="shared" si="134"/>
        <v>0</v>
      </c>
      <c r="DF106" s="68"/>
      <c r="DG106" s="68"/>
      <c r="DH106" s="68"/>
      <c r="DI106" s="68"/>
      <c r="DJ106" s="68">
        <v>0</v>
      </c>
      <c r="DK106" s="68">
        <v>0</v>
      </c>
      <c r="DL106" s="68">
        <v>0</v>
      </c>
      <c r="DM106" s="71">
        <f t="shared" si="135"/>
        <v>0</v>
      </c>
      <c r="DN106" s="68">
        <v>0</v>
      </c>
      <c r="DO106" s="68">
        <v>0</v>
      </c>
      <c r="DP106" s="68">
        <v>0</v>
      </c>
      <c r="DQ106" s="71">
        <f t="shared" si="136"/>
        <v>0</v>
      </c>
      <c r="DR106" s="68">
        <v>0</v>
      </c>
      <c r="DS106" s="68">
        <v>0</v>
      </c>
      <c r="DT106" s="68">
        <v>0</v>
      </c>
      <c r="DU106" s="71">
        <f t="shared" si="137"/>
        <v>0</v>
      </c>
      <c r="DV106" s="68">
        <v>0</v>
      </c>
      <c r="DW106" s="68">
        <v>0</v>
      </c>
      <c r="DX106" s="68">
        <v>0</v>
      </c>
      <c r="DY106" s="71">
        <f t="shared" si="138"/>
        <v>0</v>
      </c>
      <c r="DZ106" s="68">
        <v>0</v>
      </c>
      <c r="EA106" s="68">
        <v>0</v>
      </c>
      <c r="EB106" s="68">
        <v>0</v>
      </c>
      <c r="EC106" s="71">
        <f t="shared" si="139"/>
        <v>0</v>
      </c>
      <c r="ED106" s="68"/>
      <c r="EE106" s="68"/>
      <c r="EF106" s="68"/>
      <c r="EG106" s="68"/>
      <c r="EH106" s="68">
        <v>1360</v>
      </c>
      <c r="EI106" s="68">
        <v>1479</v>
      </c>
      <c r="EJ106" s="68">
        <v>25</v>
      </c>
      <c r="EK106" s="71">
        <f t="shared" si="140"/>
        <v>1504</v>
      </c>
      <c r="EL106" s="68">
        <v>0</v>
      </c>
      <c r="EM106" s="68">
        <v>0</v>
      </c>
      <c r="EN106" s="68">
        <v>0</v>
      </c>
      <c r="EO106" s="71">
        <f t="shared" si="141"/>
        <v>0</v>
      </c>
      <c r="EP106" s="68">
        <v>0</v>
      </c>
      <c r="EQ106" s="68">
        <v>0</v>
      </c>
      <c r="ER106" s="68">
        <v>0</v>
      </c>
      <c r="ES106" s="71">
        <f t="shared" si="142"/>
        <v>0</v>
      </c>
      <c r="ET106" s="68">
        <v>0</v>
      </c>
      <c r="EU106" s="68">
        <v>0</v>
      </c>
      <c r="EV106" s="68">
        <v>0</v>
      </c>
      <c r="EW106" s="71">
        <f t="shared" si="143"/>
        <v>0</v>
      </c>
      <c r="EX106" s="67">
        <v>0</v>
      </c>
      <c r="EY106" s="68">
        <v>0</v>
      </c>
      <c r="EZ106" s="68">
        <v>0</v>
      </c>
      <c r="FA106" s="71">
        <f t="shared" si="115"/>
        <v>0</v>
      </c>
      <c r="FB106" s="68">
        <v>0</v>
      </c>
      <c r="FC106" s="68">
        <v>0</v>
      </c>
      <c r="FD106" s="68">
        <v>0</v>
      </c>
      <c r="FE106" s="71">
        <f t="shared" si="144"/>
        <v>0</v>
      </c>
      <c r="FF106" s="67">
        <v>0</v>
      </c>
      <c r="FG106" s="68">
        <v>0</v>
      </c>
      <c r="FH106" s="68">
        <v>0</v>
      </c>
      <c r="FI106" s="71">
        <f t="shared" si="116"/>
        <v>0</v>
      </c>
      <c r="FJ106" s="68">
        <v>0</v>
      </c>
      <c r="FK106" s="68">
        <v>0</v>
      </c>
      <c r="FL106" s="68">
        <v>0</v>
      </c>
      <c r="FM106" s="71">
        <f t="shared" si="145"/>
        <v>0</v>
      </c>
      <c r="FN106" s="68">
        <v>0</v>
      </c>
      <c r="FO106" s="68">
        <v>0</v>
      </c>
      <c r="FP106" s="68">
        <v>0</v>
      </c>
      <c r="FQ106" s="71">
        <f t="shared" si="146"/>
        <v>0</v>
      </c>
      <c r="FR106" s="68">
        <v>31465</v>
      </c>
      <c r="FS106" s="68">
        <v>31507</v>
      </c>
      <c r="FT106" s="68">
        <v>0</v>
      </c>
      <c r="FU106" s="71">
        <f t="shared" si="147"/>
        <v>31507</v>
      </c>
      <c r="FV106" s="68">
        <v>0</v>
      </c>
      <c r="FW106" s="68">
        <v>0</v>
      </c>
      <c r="FX106" s="68">
        <v>0</v>
      </c>
      <c r="FY106" s="71">
        <f t="shared" si="148"/>
        <v>0</v>
      </c>
      <c r="FZ106" s="68">
        <v>0</v>
      </c>
      <c r="GA106" s="68">
        <v>0</v>
      </c>
      <c r="GB106" s="68">
        <v>0</v>
      </c>
      <c r="GC106" s="71">
        <f t="shared" si="149"/>
        <v>0</v>
      </c>
      <c r="GD106" s="67">
        <v>64358</v>
      </c>
      <c r="GE106" s="68">
        <v>61894</v>
      </c>
      <c r="GF106" s="68">
        <v>2542</v>
      </c>
      <c r="GG106" s="68">
        <f t="shared" si="150"/>
        <v>64436</v>
      </c>
      <c r="GH106" s="69"/>
      <c r="GI106" s="69"/>
      <c r="GJ106" s="69"/>
      <c r="GK106" s="37">
        <f t="shared" si="97"/>
        <v>0</v>
      </c>
      <c r="GL106" s="37">
        <f t="shared" si="98"/>
        <v>11.055998965974084</v>
      </c>
      <c r="GM106" s="37">
        <f t="shared" si="99"/>
        <v>50.904772675865182</v>
      </c>
      <c r="GN106" s="37">
        <f t="shared" si="100"/>
        <v>0</v>
      </c>
      <c r="GO106" s="37">
        <f t="shared" si="101"/>
        <v>0</v>
      </c>
      <c r="GP106" s="37">
        <f t="shared" si="102"/>
        <v>0</v>
      </c>
      <c r="GQ106" s="37">
        <f t="shared" si="103"/>
        <v>2.3895692635796686</v>
      </c>
      <c r="GR106" s="37">
        <f t="shared" si="104"/>
        <v>0</v>
      </c>
      <c r="GS106" s="37">
        <f t="shared" si="105"/>
        <v>0</v>
      </c>
      <c r="GT106" s="37">
        <f t="shared" si="152"/>
        <v>35.649659094581068</v>
      </c>
      <c r="GU106" s="70"/>
      <c r="GV106" s="70"/>
      <c r="GW106" s="5"/>
      <c r="GX106" s="5"/>
      <c r="GY106" s="5"/>
      <c r="GZ106" s="5"/>
      <c r="HA106" s="5"/>
      <c r="HB106" s="5"/>
    </row>
    <row r="107" spans="1:230" ht="11.25" hidden="1" customHeight="1">
      <c r="A107" s="28">
        <v>36831</v>
      </c>
      <c r="B107" s="67">
        <v>0</v>
      </c>
      <c r="C107" s="68">
        <v>0</v>
      </c>
      <c r="D107" s="68">
        <v>0</v>
      </c>
      <c r="E107" s="71">
        <f t="shared" si="107"/>
        <v>0</v>
      </c>
      <c r="F107" s="68">
        <v>0</v>
      </c>
      <c r="G107" s="68">
        <v>0</v>
      </c>
      <c r="H107" s="68">
        <v>0</v>
      </c>
      <c r="I107" s="71">
        <f t="shared" si="108"/>
        <v>0</v>
      </c>
      <c r="J107" s="68"/>
      <c r="K107" s="68"/>
      <c r="L107" s="68"/>
      <c r="M107" s="68"/>
      <c r="N107" s="68">
        <v>2283</v>
      </c>
      <c r="O107" s="68">
        <v>4231</v>
      </c>
      <c r="P107" s="68">
        <v>192</v>
      </c>
      <c r="Q107" s="71">
        <f t="shared" si="109"/>
        <v>4423</v>
      </c>
      <c r="R107" s="68">
        <v>0</v>
      </c>
      <c r="S107" s="68">
        <v>0</v>
      </c>
      <c r="T107" s="68">
        <v>0</v>
      </c>
      <c r="U107" s="71">
        <f t="shared" si="110"/>
        <v>0</v>
      </c>
      <c r="V107" s="67">
        <v>0</v>
      </c>
      <c r="W107" s="68">
        <v>0</v>
      </c>
      <c r="X107" s="68">
        <v>0</v>
      </c>
      <c r="Y107" s="71">
        <f t="shared" si="111"/>
        <v>0</v>
      </c>
      <c r="Z107" s="67">
        <v>0</v>
      </c>
      <c r="AA107" s="68">
        <v>0</v>
      </c>
      <c r="AB107" s="68">
        <v>0</v>
      </c>
      <c r="AC107" s="71">
        <f t="shared" si="112"/>
        <v>0</v>
      </c>
      <c r="AD107" s="68">
        <v>0</v>
      </c>
      <c r="AE107" s="68">
        <v>0</v>
      </c>
      <c r="AF107" s="68">
        <v>0</v>
      </c>
      <c r="AG107" s="71">
        <f t="shared" si="113"/>
        <v>0</v>
      </c>
      <c r="AH107" s="68">
        <v>0</v>
      </c>
      <c r="AI107" s="68">
        <v>0</v>
      </c>
      <c r="AJ107" s="68">
        <v>0</v>
      </c>
      <c r="AK107" s="71">
        <f t="shared" si="117"/>
        <v>0</v>
      </c>
      <c r="AL107" s="67">
        <v>0</v>
      </c>
      <c r="AM107" s="68">
        <v>0</v>
      </c>
      <c r="AN107" s="68">
        <v>0</v>
      </c>
      <c r="AO107" s="71">
        <f t="shared" si="118"/>
        <v>0</v>
      </c>
      <c r="AP107" s="67">
        <v>0</v>
      </c>
      <c r="AQ107" s="68">
        <v>0</v>
      </c>
      <c r="AR107" s="68">
        <v>0</v>
      </c>
      <c r="AS107" s="71">
        <f t="shared" si="119"/>
        <v>0</v>
      </c>
      <c r="AT107" s="67">
        <v>0</v>
      </c>
      <c r="AU107" s="68">
        <v>0</v>
      </c>
      <c r="AV107" s="68">
        <v>0</v>
      </c>
      <c r="AW107" s="71">
        <f t="shared" si="120"/>
        <v>0</v>
      </c>
      <c r="AX107" s="67">
        <v>0</v>
      </c>
      <c r="AY107" s="68">
        <v>0</v>
      </c>
      <c r="AZ107" s="68">
        <v>0</v>
      </c>
      <c r="BA107" s="71">
        <f t="shared" si="121"/>
        <v>0</v>
      </c>
      <c r="BB107" s="67">
        <v>0</v>
      </c>
      <c r="BC107" s="68">
        <v>0</v>
      </c>
      <c r="BD107" s="68">
        <v>0</v>
      </c>
      <c r="BE107" s="71">
        <f t="shared" si="122"/>
        <v>0</v>
      </c>
      <c r="BF107" s="68">
        <v>0</v>
      </c>
      <c r="BG107" s="68">
        <v>0</v>
      </c>
      <c r="BH107" s="68">
        <v>0</v>
      </c>
      <c r="BI107" s="71">
        <f t="shared" si="123"/>
        <v>0</v>
      </c>
      <c r="BJ107" s="68">
        <v>0</v>
      </c>
      <c r="BK107" s="68">
        <v>0</v>
      </c>
      <c r="BL107" s="68">
        <v>0</v>
      </c>
      <c r="BM107" s="71">
        <f t="shared" si="124"/>
        <v>0</v>
      </c>
      <c r="BN107" s="68">
        <v>0</v>
      </c>
      <c r="BO107" s="68">
        <v>0</v>
      </c>
      <c r="BP107" s="68">
        <v>0</v>
      </c>
      <c r="BQ107" s="71">
        <f t="shared" si="125"/>
        <v>0</v>
      </c>
      <c r="BR107" s="68">
        <v>0</v>
      </c>
      <c r="BS107" s="68">
        <v>0</v>
      </c>
      <c r="BT107" s="68">
        <v>0</v>
      </c>
      <c r="BU107" s="71">
        <f t="shared" si="126"/>
        <v>0</v>
      </c>
      <c r="BV107" s="68">
        <v>0</v>
      </c>
      <c r="BW107" s="68">
        <v>0</v>
      </c>
      <c r="BX107" s="68">
        <v>0</v>
      </c>
      <c r="BY107" s="71">
        <f t="shared" si="127"/>
        <v>0</v>
      </c>
      <c r="BZ107" s="68">
        <v>0</v>
      </c>
      <c r="CA107" s="68">
        <v>0</v>
      </c>
      <c r="CB107" s="68">
        <v>0</v>
      </c>
      <c r="CC107" s="71">
        <f t="shared" si="128"/>
        <v>0</v>
      </c>
      <c r="CD107" s="68">
        <v>0</v>
      </c>
      <c r="CE107" s="68">
        <v>0</v>
      </c>
      <c r="CF107" s="68">
        <v>0</v>
      </c>
      <c r="CG107" s="71">
        <f t="shared" si="129"/>
        <v>0</v>
      </c>
      <c r="CH107" s="68">
        <v>0</v>
      </c>
      <c r="CI107" s="68">
        <v>0</v>
      </c>
      <c r="CJ107" s="68">
        <v>0</v>
      </c>
      <c r="CK107" s="71">
        <f t="shared" si="130"/>
        <v>0</v>
      </c>
      <c r="CL107" s="67">
        <v>14523</v>
      </c>
      <c r="CM107" s="68">
        <v>12059</v>
      </c>
      <c r="CN107" s="68">
        <v>33</v>
      </c>
      <c r="CO107" s="71">
        <f t="shared" si="114"/>
        <v>12092</v>
      </c>
      <c r="CP107" s="68">
        <v>3105</v>
      </c>
      <c r="CQ107" s="68">
        <v>2987</v>
      </c>
      <c r="CR107" s="68">
        <v>0</v>
      </c>
      <c r="CS107" s="71">
        <f t="shared" si="131"/>
        <v>2987</v>
      </c>
      <c r="CT107" s="68">
        <v>0</v>
      </c>
      <c r="CU107" s="68">
        <v>0</v>
      </c>
      <c r="CV107" s="68">
        <v>0</v>
      </c>
      <c r="CW107" s="71">
        <f t="shared" si="132"/>
        <v>0</v>
      </c>
      <c r="CX107" s="68">
        <v>10979</v>
      </c>
      <c r="CY107" s="68">
        <v>8610</v>
      </c>
      <c r="CZ107" s="68">
        <v>2083</v>
      </c>
      <c r="DA107" s="71">
        <f t="shared" si="133"/>
        <v>10693</v>
      </c>
      <c r="DB107" s="68">
        <v>0</v>
      </c>
      <c r="DC107" s="68">
        <v>0</v>
      </c>
      <c r="DD107" s="68">
        <v>0</v>
      </c>
      <c r="DE107" s="71">
        <f t="shared" si="134"/>
        <v>0</v>
      </c>
      <c r="DF107" s="68"/>
      <c r="DG107" s="68"/>
      <c r="DH107" s="68"/>
      <c r="DI107" s="68"/>
      <c r="DJ107" s="68">
        <v>0</v>
      </c>
      <c r="DK107" s="68">
        <v>0</v>
      </c>
      <c r="DL107" s="68">
        <v>0</v>
      </c>
      <c r="DM107" s="71">
        <f t="shared" si="135"/>
        <v>0</v>
      </c>
      <c r="DN107" s="68">
        <v>0</v>
      </c>
      <c r="DO107" s="68">
        <v>0</v>
      </c>
      <c r="DP107" s="68">
        <v>0</v>
      </c>
      <c r="DQ107" s="71">
        <f t="shared" si="136"/>
        <v>0</v>
      </c>
      <c r="DR107" s="68">
        <v>0</v>
      </c>
      <c r="DS107" s="68">
        <v>0</v>
      </c>
      <c r="DT107" s="68">
        <v>0</v>
      </c>
      <c r="DU107" s="71">
        <f t="shared" si="137"/>
        <v>0</v>
      </c>
      <c r="DV107" s="68">
        <v>0</v>
      </c>
      <c r="DW107" s="68">
        <v>0</v>
      </c>
      <c r="DX107" s="68">
        <v>0</v>
      </c>
      <c r="DY107" s="71">
        <f t="shared" si="138"/>
        <v>0</v>
      </c>
      <c r="DZ107" s="68">
        <v>0</v>
      </c>
      <c r="EA107" s="68">
        <v>0</v>
      </c>
      <c r="EB107" s="68">
        <v>0</v>
      </c>
      <c r="EC107" s="71">
        <f t="shared" si="139"/>
        <v>0</v>
      </c>
      <c r="ED107" s="68"/>
      <c r="EE107" s="68"/>
      <c r="EF107" s="68"/>
      <c r="EG107" s="68"/>
      <c r="EH107" s="68">
        <v>2400</v>
      </c>
      <c r="EI107" s="68">
        <v>1375</v>
      </c>
      <c r="EJ107" s="68">
        <v>26</v>
      </c>
      <c r="EK107" s="71">
        <f t="shared" si="140"/>
        <v>1401</v>
      </c>
      <c r="EL107" s="68">
        <v>0</v>
      </c>
      <c r="EM107" s="68">
        <v>0</v>
      </c>
      <c r="EN107" s="68">
        <v>0</v>
      </c>
      <c r="EO107" s="71">
        <f t="shared" si="141"/>
        <v>0</v>
      </c>
      <c r="EP107" s="68">
        <v>0</v>
      </c>
      <c r="EQ107" s="68">
        <v>0</v>
      </c>
      <c r="ER107" s="68">
        <v>0</v>
      </c>
      <c r="ES107" s="71">
        <f t="shared" si="142"/>
        <v>0</v>
      </c>
      <c r="ET107" s="68">
        <v>0</v>
      </c>
      <c r="EU107" s="68">
        <v>0</v>
      </c>
      <c r="EV107" s="68">
        <v>0</v>
      </c>
      <c r="EW107" s="71">
        <f t="shared" si="143"/>
        <v>0</v>
      </c>
      <c r="EX107" s="67">
        <v>0</v>
      </c>
      <c r="EY107" s="68">
        <v>0</v>
      </c>
      <c r="EZ107" s="68">
        <v>0</v>
      </c>
      <c r="FA107" s="71">
        <f t="shared" si="115"/>
        <v>0</v>
      </c>
      <c r="FB107" s="68">
        <v>0</v>
      </c>
      <c r="FC107" s="68">
        <v>0</v>
      </c>
      <c r="FD107" s="68">
        <v>0</v>
      </c>
      <c r="FE107" s="71">
        <f t="shared" si="144"/>
        <v>0</v>
      </c>
      <c r="FF107" s="67">
        <v>0</v>
      </c>
      <c r="FG107" s="68">
        <v>0</v>
      </c>
      <c r="FH107" s="68">
        <v>0</v>
      </c>
      <c r="FI107" s="71">
        <f t="shared" si="116"/>
        <v>0</v>
      </c>
      <c r="FJ107" s="68">
        <v>0</v>
      </c>
      <c r="FK107" s="68">
        <v>0</v>
      </c>
      <c r="FL107" s="68">
        <v>0</v>
      </c>
      <c r="FM107" s="71">
        <f t="shared" si="145"/>
        <v>0</v>
      </c>
      <c r="FN107" s="68">
        <v>0</v>
      </c>
      <c r="FO107" s="68">
        <v>0</v>
      </c>
      <c r="FP107" s="68">
        <v>0</v>
      </c>
      <c r="FQ107" s="71">
        <f t="shared" si="146"/>
        <v>0</v>
      </c>
      <c r="FR107" s="68">
        <v>34451</v>
      </c>
      <c r="FS107" s="68">
        <v>30876</v>
      </c>
      <c r="FT107" s="68">
        <v>445</v>
      </c>
      <c r="FU107" s="71">
        <f t="shared" si="147"/>
        <v>31321</v>
      </c>
      <c r="FV107" s="68">
        <v>0</v>
      </c>
      <c r="FW107" s="68">
        <v>0</v>
      </c>
      <c r="FX107" s="68">
        <v>0</v>
      </c>
      <c r="FY107" s="71">
        <f t="shared" si="148"/>
        <v>0</v>
      </c>
      <c r="FZ107" s="68">
        <v>0</v>
      </c>
      <c r="GA107" s="68">
        <v>0</v>
      </c>
      <c r="GB107" s="68">
        <v>0</v>
      </c>
      <c r="GC107" s="71">
        <f t="shared" si="149"/>
        <v>0</v>
      </c>
      <c r="GD107" s="67">
        <v>67741</v>
      </c>
      <c r="GE107" s="68">
        <v>60138</v>
      </c>
      <c r="GF107" s="68">
        <v>2779</v>
      </c>
      <c r="GG107" s="68">
        <f t="shared" si="150"/>
        <v>62917</v>
      </c>
      <c r="GH107" s="69"/>
      <c r="GI107" s="69"/>
      <c r="GJ107" s="69"/>
      <c r="GK107" s="37">
        <f t="shared" si="97"/>
        <v>0</v>
      </c>
      <c r="GL107" s="37">
        <f t="shared" si="98"/>
        <v>7.0354850510492533</v>
      </c>
      <c r="GM107" s="37">
        <f t="shared" si="99"/>
        <v>51.341913598722932</v>
      </c>
      <c r="GN107" s="37">
        <f t="shared" si="100"/>
        <v>0</v>
      </c>
      <c r="GO107" s="37">
        <f t="shared" si="101"/>
        <v>0</v>
      </c>
      <c r="GP107" s="37">
        <f t="shared" si="102"/>
        <v>0</v>
      </c>
      <c r="GQ107" s="37">
        <f t="shared" si="103"/>
        <v>2.2864079284312746</v>
      </c>
      <c r="GR107" s="37">
        <f t="shared" si="104"/>
        <v>0</v>
      </c>
      <c r="GS107" s="37">
        <f t="shared" si="105"/>
        <v>0</v>
      </c>
      <c r="GT107" s="37">
        <f t="shared" si="152"/>
        <v>39.336193421796537</v>
      </c>
      <c r="GU107" s="70"/>
      <c r="GV107" s="70"/>
      <c r="GW107" s="5"/>
      <c r="GX107" s="5"/>
      <c r="GY107" s="5"/>
      <c r="GZ107" s="5"/>
      <c r="HA107" s="5"/>
      <c r="HB107" s="5"/>
    </row>
    <row r="108" spans="1:230" ht="11.25" hidden="1" customHeight="1">
      <c r="A108" s="28">
        <v>36861</v>
      </c>
      <c r="B108" s="67">
        <v>0</v>
      </c>
      <c r="C108" s="68">
        <v>0</v>
      </c>
      <c r="D108" s="68">
        <v>0</v>
      </c>
      <c r="E108" s="71">
        <f t="shared" si="107"/>
        <v>0</v>
      </c>
      <c r="F108" s="68">
        <v>0</v>
      </c>
      <c r="G108" s="68">
        <v>0</v>
      </c>
      <c r="H108" s="68">
        <v>0</v>
      </c>
      <c r="I108" s="71">
        <f t="shared" si="108"/>
        <v>0</v>
      </c>
      <c r="J108" s="68"/>
      <c r="K108" s="68"/>
      <c r="L108" s="68"/>
      <c r="M108" s="68"/>
      <c r="N108" s="68">
        <v>3178</v>
      </c>
      <c r="O108" s="68">
        <v>1433</v>
      </c>
      <c r="P108" s="68">
        <v>201</v>
      </c>
      <c r="Q108" s="71">
        <f t="shared" si="109"/>
        <v>1634</v>
      </c>
      <c r="R108" s="68">
        <v>0</v>
      </c>
      <c r="S108" s="68">
        <v>0</v>
      </c>
      <c r="T108" s="68">
        <v>0</v>
      </c>
      <c r="U108" s="71">
        <f t="shared" si="110"/>
        <v>0</v>
      </c>
      <c r="V108" s="67">
        <v>0</v>
      </c>
      <c r="W108" s="68">
        <v>0</v>
      </c>
      <c r="X108" s="68">
        <v>0</v>
      </c>
      <c r="Y108" s="71">
        <f t="shared" si="111"/>
        <v>0</v>
      </c>
      <c r="Z108" s="67">
        <v>0</v>
      </c>
      <c r="AA108" s="68">
        <v>0</v>
      </c>
      <c r="AB108" s="68">
        <v>0</v>
      </c>
      <c r="AC108" s="71">
        <f t="shared" si="112"/>
        <v>0</v>
      </c>
      <c r="AD108" s="68">
        <v>0</v>
      </c>
      <c r="AE108" s="68">
        <v>0</v>
      </c>
      <c r="AF108" s="68">
        <v>0</v>
      </c>
      <c r="AG108" s="71">
        <f t="shared" si="113"/>
        <v>0</v>
      </c>
      <c r="AH108" s="68">
        <v>0</v>
      </c>
      <c r="AI108" s="68">
        <v>0</v>
      </c>
      <c r="AJ108" s="68">
        <v>0</v>
      </c>
      <c r="AK108" s="71">
        <f t="shared" si="117"/>
        <v>0</v>
      </c>
      <c r="AL108" s="67">
        <v>0</v>
      </c>
      <c r="AM108" s="68">
        <v>0</v>
      </c>
      <c r="AN108" s="68">
        <v>0</v>
      </c>
      <c r="AO108" s="71">
        <f t="shared" si="118"/>
        <v>0</v>
      </c>
      <c r="AP108" s="67">
        <v>0</v>
      </c>
      <c r="AQ108" s="68">
        <v>0</v>
      </c>
      <c r="AR108" s="68">
        <v>0</v>
      </c>
      <c r="AS108" s="71">
        <f t="shared" si="119"/>
        <v>0</v>
      </c>
      <c r="AT108" s="67">
        <v>0</v>
      </c>
      <c r="AU108" s="68">
        <v>0</v>
      </c>
      <c r="AV108" s="68">
        <v>0</v>
      </c>
      <c r="AW108" s="71">
        <f t="shared" si="120"/>
        <v>0</v>
      </c>
      <c r="AX108" s="67">
        <v>0</v>
      </c>
      <c r="AY108" s="68">
        <v>0</v>
      </c>
      <c r="AZ108" s="68">
        <v>0</v>
      </c>
      <c r="BA108" s="71">
        <f t="shared" si="121"/>
        <v>0</v>
      </c>
      <c r="BB108" s="67">
        <v>0</v>
      </c>
      <c r="BC108" s="68">
        <v>0</v>
      </c>
      <c r="BD108" s="68">
        <v>0</v>
      </c>
      <c r="BE108" s="71">
        <f t="shared" si="122"/>
        <v>0</v>
      </c>
      <c r="BF108" s="68">
        <v>0</v>
      </c>
      <c r="BG108" s="68">
        <v>0</v>
      </c>
      <c r="BH108" s="68">
        <v>0</v>
      </c>
      <c r="BI108" s="71">
        <f t="shared" si="123"/>
        <v>0</v>
      </c>
      <c r="BJ108" s="68">
        <v>0</v>
      </c>
      <c r="BK108" s="68">
        <v>0</v>
      </c>
      <c r="BL108" s="68">
        <v>0</v>
      </c>
      <c r="BM108" s="71">
        <f t="shared" si="124"/>
        <v>0</v>
      </c>
      <c r="BN108" s="68">
        <v>0</v>
      </c>
      <c r="BO108" s="68">
        <v>0</v>
      </c>
      <c r="BP108" s="68">
        <v>0</v>
      </c>
      <c r="BQ108" s="71">
        <f t="shared" si="125"/>
        <v>0</v>
      </c>
      <c r="BR108" s="68">
        <v>0</v>
      </c>
      <c r="BS108" s="68">
        <v>0</v>
      </c>
      <c r="BT108" s="68">
        <v>0</v>
      </c>
      <c r="BU108" s="71">
        <f t="shared" si="126"/>
        <v>0</v>
      </c>
      <c r="BV108" s="68">
        <v>0</v>
      </c>
      <c r="BW108" s="68">
        <v>0</v>
      </c>
      <c r="BX108" s="68">
        <v>0</v>
      </c>
      <c r="BY108" s="71">
        <f t="shared" si="127"/>
        <v>0</v>
      </c>
      <c r="BZ108" s="68">
        <v>0</v>
      </c>
      <c r="CA108" s="68">
        <v>0</v>
      </c>
      <c r="CB108" s="68">
        <v>0</v>
      </c>
      <c r="CC108" s="71">
        <f t="shared" si="128"/>
        <v>0</v>
      </c>
      <c r="CD108" s="68">
        <v>0</v>
      </c>
      <c r="CE108" s="68">
        <v>0</v>
      </c>
      <c r="CF108" s="68">
        <v>0</v>
      </c>
      <c r="CG108" s="71">
        <f t="shared" si="129"/>
        <v>0</v>
      </c>
      <c r="CH108" s="68">
        <v>0</v>
      </c>
      <c r="CI108" s="68">
        <v>0</v>
      </c>
      <c r="CJ108" s="68">
        <v>0</v>
      </c>
      <c r="CK108" s="71">
        <f t="shared" si="130"/>
        <v>0</v>
      </c>
      <c r="CL108" s="67">
        <v>12511</v>
      </c>
      <c r="CM108" s="68">
        <v>10930</v>
      </c>
      <c r="CN108" s="68">
        <v>282</v>
      </c>
      <c r="CO108" s="71">
        <f t="shared" si="114"/>
        <v>11212</v>
      </c>
      <c r="CP108" s="68">
        <v>7750</v>
      </c>
      <c r="CQ108" s="68">
        <v>7050</v>
      </c>
      <c r="CR108" s="68">
        <v>0</v>
      </c>
      <c r="CS108" s="71">
        <f t="shared" si="131"/>
        <v>7050</v>
      </c>
      <c r="CT108" s="68">
        <v>0</v>
      </c>
      <c r="CU108" s="68">
        <v>0</v>
      </c>
      <c r="CV108" s="68">
        <v>0</v>
      </c>
      <c r="CW108" s="71">
        <f t="shared" si="132"/>
        <v>0</v>
      </c>
      <c r="CX108" s="68">
        <v>8967</v>
      </c>
      <c r="CY108" s="68">
        <v>5810</v>
      </c>
      <c r="CZ108" s="68">
        <v>2174</v>
      </c>
      <c r="DA108" s="71">
        <f t="shared" si="133"/>
        <v>7984</v>
      </c>
      <c r="DB108" s="68">
        <v>0</v>
      </c>
      <c r="DC108" s="68">
        <v>0</v>
      </c>
      <c r="DD108" s="68">
        <v>0</v>
      </c>
      <c r="DE108" s="71">
        <f t="shared" si="134"/>
        <v>0</v>
      </c>
      <c r="DF108" s="68"/>
      <c r="DG108" s="68"/>
      <c r="DH108" s="68"/>
      <c r="DI108" s="68"/>
      <c r="DJ108" s="68">
        <v>0</v>
      </c>
      <c r="DK108" s="68">
        <v>0</v>
      </c>
      <c r="DL108" s="68">
        <v>0</v>
      </c>
      <c r="DM108" s="71">
        <f t="shared" si="135"/>
        <v>0</v>
      </c>
      <c r="DN108" s="68">
        <v>0</v>
      </c>
      <c r="DO108" s="68">
        <v>0</v>
      </c>
      <c r="DP108" s="68">
        <v>0</v>
      </c>
      <c r="DQ108" s="71">
        <f t="shared" si="136"/>
        <v>0</v>
      </c>
      <c r="DR108" s="68">
        <v>0</v>
      </c>
      <c r="DS108" s="68">
        <v>0</v>
      </c>
      <c r="DT108" s="68">
        <v>0</v>
      </c>
      <c r="DU108" s="71">
        <f t="shared" si="137"/>
        <v>0</v>
      </c>
      <c r="DV108" s="68">
        <v>0</v>
      </c>
      <c r="DW108" s="68">
        <v>0</v>
      </c>
      <c r="DX108" s="68">
        <v>0</v>
      </c>
      <c r="DY108" s="71">
        <f t="shared" si="138"/>
        <v>0</v>
      </c>
      <c r="DZ108" s="68">
        <v>0</v>
      </c>
      <c r="EA108" s="68">
        <v>0</v>
      </c>
      <c r="EB108" s="68">
        <v>0</v>
      </c>
      <c r="EC108" s="71">
        <f t="shared" si="139"/>
        <v>0</v>
      </c>
      <c r="ED108" s="68"/>
      <c r="EE108" s="68"/>
      <c r="EF108" s="68"/>
      <c r="EG108" s="68"/>
      <c r="EH108" s="68">
        <v>1793</v>
      </c>
      <c r="EI108" s="68">
        <v>1401</v>
      </c>
      <c r="EJ108" s="68">
        <v>29</v>
      </c>
      <c r="EK108" s="71">
        <f t="shared" si="140"/>
        <v>1430</v>
      </c>
      <c r="EL108" s="68">
        <v>0</v>
      </c>
      <c r="EM108" s="68">
        <v>0</v>
      </c>
      <c r="EN108" s="68">
        <v>0</v>
      </c>
      <c r="EO108" s="71">
        <f t="shared" si="141"/>
        <v>0</v>
      </c>
      <c r="EP108" s="68">
        <v>0</v>
      </c>
      <c r="EQ108" s="68">
        <v>0</v>
      </c>
      <c r="ER108" s="68">
        <v>0</v>
      </c>
      <c r="ES108" s="71">
        <f t="shared" si="142"/>
        <v>0</v>
      </c>
      <c r="ET108" s="68">
        <v>0</v>
      </c>
      <c r="EU108" s="68">
        <v>0</v>
      </c>
      <c r="EV108" s="68">
        <v>0</v>
      </c>
      <c r="EW108" s="71">
        <f t="shared" si="143"/>
        <v>0</v>
      </c>
      <c r="EX108" s="67">
        <v>0</v>
      </c>
      <c r="EY108" s="68">
        <v>0</v>
      </c>
      <c r="EZ108" s="68">
        <v>0</v>
      </c>
      <c r="FA108" s="71">
        <f t="shared" si="115"/>
        <v>0</v>
      </c>
      <c r="FB108" s="68">
        <v>0</v>
      </c>
      <c r="FC108" s="68">
        <v>0</v>
      </c>
      <c r="FD108" s="68">
        <v>0</v>
      </c>
      <c r="FE108" s="71">
        <f t="shared" si="144"/>
        <v>0</v>
      </c>
      <c r="FF108" s="67">
        <v>0</v>
      </c>
      <c r="FG108" s="68">
        <v>0</v>
      </c>
      <c r="FH108" s="68">
        <v>0</v>
      </c>
      <c r="FI108" s="71">
        <f t="shared" si="116"/>
        <v>0</v>
      </c>
      <c r="FJ108" s="68">
        <v>0</v>
      </c>
      <c r="FK108" s="68">
        <v>0</v>
      </c>
      <c r="FL108" s="68">
        <v>0</v>
      </c>
      <c r="FM108" s="71">
        <f t="shared" si="145"/>
        <v>0</v>
      </c>
      <c r="FN108" s="68">
        <v>0</v>
      </c>
      <c r="FO108" s="68">
        <v>0</v>
      </c>
      <c r="FP108" s="68">
        <v>0</v>
      </c>
      <c r="FQ108" s="71">
        <f t="shared" si="146"/>
        <v>0</v>
      </c>
      <c r="FR108" s="68">
        <v>14200</v>
      </c>
      <c r="FS108" s="68">
        <v>24618</v>
      </c>
      <c r="FT108" s="68">
        <v>195</v>
      </c>
      <c r="FU108" s="71">
        <f t="shared" si="147"/>
        <v>24813</v>
      </c>
      <c r="FV108" s="68">
        <v>0</v>
      </c>
      <c r="FW108" s="68">
        <v>0</v>
      </c>
      <c r="FX108" s="68">
        <v>0</v>
      </c>
      <c r="FY108" s="71">
        <f t="shared" si="148"/>
        <v>0</v>
      </c>
      <c r="FZ108" s="68">
        <v>0</v>
      </c>
      <c r="GA108" s="68">
        <v>0</v>
      </c>
      <c r="GB108" s="68">
        <v>0</v>
      </c>
      <c r="GC108" s="71">
        <f t="shared" si="149"/>
        <v>0</v>
      </c>
      <c r="GD108" s="67">
        <v>48399</v>
      </c>
      <c r="GE108" s="68">
        <v>51242</v>
      </c>
      <c r="GF108" s="68">
        <v>2881</v>
      </c>
      <c r="GG108" s="68">
        <f t="shared" si="150"/>
        <v>54123</v>
      </c>
      <c r="GH108" s="69"/>
      <c r="GI108" s="69"/>
      <c r="GJ108" s="69"/>
      <c r="GK108" s="37">
        <f t="shared" si="97"/>
        <v>0</v>
      </c>
      <c r="GL108" s="37">
        <f t="shared" si="98"/>
        <v>2.796534093126732</v>
      </c>
      <c r="GM108" s="37">
        <f t="shared" si="99"/>
        <v>48.042621287225323</v>
      </c>
      <c r="GN108" s="37">
        <f t="shared" si="100"/>
        <v>0</v>
      </c>
      <c r="GO108" s="37">
        <f t="shared" si="101"/>
        <v>0</v>
      </c>
      <c r="GP108" s="37">
        <f t="shared" si="102"/>
        <v>0</v>
      </c>
      <c r="GQ108" s="37">
        <f t="shared" si="103"/>
        <v>2.7340853206354163</v>
      </c>
      <c r="GR108" s="37">
        <f t="shared" si="104"/>
        <v>0</v>
      </c>
      <c r="GS108" s="37">
        <f t="shared" si="105"/>
        <v>0</v>
      </c>
      <c r="GT108" s="37">
        <f t="shared" si="152"/>
        <v>46.426759299012531</v>
      </c>
      <c r="GU108" s="70"/>
      <c r="GV108" s="70"/>
      <c r="GW108" s="5"/>
      <c r="GX108" s="5"/>
      <c r="GY108" s="5"/>
      <c r="GZ108" s="5"/>
      <c r="HA108" s="5"/>
      <c r="HB108" s="5"/>
      <c r="HH108" s="79">
        <f>SUM(BG106:BG108)/SUM(GE106:GE108)*100</f>
        <v>0</v>
      </c>
      <c r="HI108" s="79">
        <f>SUM(O106:O108)/SUM(GE106:GE108)*100</f>
        <v>7.2180477163336683</v>
      </c>
      <c r="HJ108" s="79">
        <f>SUM(BG106:BG108)/SUM(GE106:GE108)*100</f>
        <v>0</v>
      </c>
      <c r="HK108" s="79">
        <f>SUM(FS106:FS108)/SUM(GE106:GE108)*100</f>
        <v>50.210071909230471</v>
      </c>
      <c r="HL108" s="79">
        <f>SUM(GA106:GA108)/SUM(GE106:GE108)*100</f>
        <v>0</v>
      </c>
      <c r="HM108" s="79">
        <f>SUM(EU106:EU108)/SUM(GE106:GE108)*100</f>
        <v>0</v>
      </c>
      <c r="HN108" s="79">
        <f>SUM(EI106:EI108)/SUM(GE106:GE108)*100</f>
        <v>2.4556482796034027</v>
      </c>
      <c r="HO108" s="79">
        <f>SUM(CU106:CU108)/SUM(GE106:GE108)*100</f>
        <v>0</v>
      </c>
      <c r="HP108" s="79">
        <f>SUM(DS106:DS108)/SUM(GE106:GE108)*100</f>
        <v>0</v>
      </c>
      <c r="HQ108" s="80">
        <f>100-(SUM(HH108:HP108))</f>
        <v>40.116232094832462</v>
      </c>
    </row>
    <row r="109" spans="1:230" ht="11.25" hidden="1" customHeight="1">
      <c r="A109" s="28">
        <v>36892</v>
      </c>
      <c r="B109" s="67">
        <v>0</v>
      </c>
      <c r="C109" s="68">
        <v>0</v>
      </c>
      <c r="D109" s="68">
        <v>0</v>
      </c>
      <c r="E109" s="71">
        <f t="shared" si="107"/>
        <v>0</v>
      </c>
      <c r="F109" s="68">
        <v>0</v>
      </c>
      <c r="G109" s="68">
        <v>0</v>
      </c>
      <c r="H109" s="68">
        <v>0</v>
      </c>
      <c r="I109" s="71">
        <f t="shared" si="108"/>
        <v>0</v>
      </c>
      <c r="J109" s="68"/>
      <c r="K109" s="68"/>
      <c r="L109" s="68"/>
      <c r="M109" s="68"/>
      <c r="N109" s="68">
        <v>1035</v>
      </c>
      <c r="O109" s="68">
        <v>2118</v>
      </c>
      <c r="P109" s="68">
        <v>195</v>
      </c>
      <c r="Q109" s="71">
        <f t="shared" si="109"/>
        <v>2313</v>
      </c>
      <c r="R109" s="68">
        <v>0</v>
      </c>
      <c r="S109" s="68">
        <v>0</v>
      </c>
      <c r="T109" s="68">
        <v>0</v>
      </c>
      <c r="U109" s="71">
        <f t="shared" si="110"/>
        <v>0</v>
      </c>
      <c r="V109" s="67">
        <v>0</v>
      </c>
      <c r="W109" s="68">
        <v>0</v>
      </c>
      <c r="X109" s="68">
        <v>0</v>
      </c>
      <c r="Y109" s="71">
        <f t="shared" si="111"/>
        <v>0</v>
      </c>
      <c r="Z109" s="67">
        <v>0</v>
      </c>
      <c r="AA109" s="68">
        <v>0</v>
      </c>
      <c r="AB109" s="68">
        <v>0</v>
      </c>
      <c r="AC109" s="71">
        <f t="shared" si="112"/>
        <v>0</v>
      </c>
      <c r="AD109" s="68">
        <v>0</v>
      </c>
      <c r="AE109" s="68">
        <v>0</v>
      </c>
      <c r="AF109" s="68">
        <v>0</v>
      </c>
      <c r="AG109" s="71">
        <f t="shared" si="113"/>
        <v>0</v>
      </c>
      <c r="AH109" s="68">
        <v>0</v>
      </c>
      <c r="AI109" s="68">
        <v>0</v>
      </c>
      <c r="AJ109" s="68">
        <v>0</v>
      </c>
      <c r="AK109" s="71">
        <f t="shared" si="117"/>
        <v>0</v>
      </c>
      <c r="AL109" s="67">
        <v>0</v>
      </c>
      <c r="AM109" s="68">
        <v>0</v>
      </c>
      <c r="AN109" s="68">
        <v>0</v>
      </c>
      <c r="AO109" s="71">
        <f t="shared" si="118"/>
        <v>0</v>
      </c>
      <c r="AP109" s="67">
        <v>0</v>
      </c>
      <c r="AQ109" s="68">
        <v>0</v>
      </c>
      <c r="AR109" s="68">
        <v>0</v>
      </c>
      <c r="AS109" s="71">
        <f t="shared" si="119"/>
        <v>0</v>
      </c>
      <c r="AT109" s="67">
        <v>0</v>
      </c>
      <c r="AU109" s="68">
        <v>0</v>
      </c>
      <c r="AV109" s="68">
        <v>0</v>
      </c>
      <c r="AW109" s="71">
        <f t="shared" si="120"/>
        <v>0</v>
      </c>
      <c r="AX109" s="67">
        <v>0</v>
      </c>
      <c r="AY109" s="68">
        <v>0</v>
      </c>
      <c r="AZ109" s="68">
        <v>0</v>
      </c>
      <c r="BA109" s="71">
        <f t="shared" si="121"/>
        <v>0</v>
      </c>
      <c r="BB109" s="67">
        <v>0</v>
      </c>
      <c r="BC109" s="68">
        <v>0</v>
      </c>
      <c r="BD109" s="68">
        <v>0</v>
      </c>
      <c r="BE109" s="71">
        <f t="shared" si="122"/>
        <v>0</v>
      </c>
      <c r="BF109" s="68">
        <v>0</v>
      </c>
      <c r="BG109" s="68">
        <v>0</v>
      </c>
      <c r="BH109" s="68">
        <v>0</v>
      </c>
      <c r="BI109" s="71">
        <f t="shared" si="123"/>
        <v>0</v>
      </c>
      <c r="BJ109" s="68">
        <v>0</v>
      </c>
      <c r="BK109" s="68">
        <v>0</v>
      </c>
      <c r="BL109" s="68">
        <v>0</v>
      </c>
      <c r="BM109" s="71">
        <f t="shared" si="124"/>
        <v>0</v>
      </c>
      <c r="BN109" s="68">
        <v>0</v>
      </c>
      <c r="BO109" s="68">
        <v>0</v>
      </c>
      <c r="BP109" s="68">
        <v>0</v>
      </c>
      <c r="BQ109" s="71">
        <f t="shared" si="125"/>
        <v>0</v>
      </c>
      <c r="BR109" s="68">
        <v>0</v>
      </c>
      <c r="BS109" s="68">
        <v>0</v>
      </c>
      <c r="BT109" s="68">
        <v>0</v>
      </c>
      <c r="BU109" s="71">
        <f t="shared" si="126"/>
        <v>0</v>
      </c>
      <c r="BV109" s="68">
        <v>0</v>
      </c>
      <c r="BW109" s="68">
        <v>0</v>
      </c>
      <c r="BX109" s="68">
        <v>0</v>
      </c>
      <c r="BY109" s="71">
        <f t="shared" si="127"/>
        <v>0</v>
      </c>
      <c r="BZ109" s="68">
        <v>0</v>
      </c>
      <c r="CA109" s="68">
        <v>0</v>
      </c>
      <c r="CB109" s="68">
        <v>0</v>
      </c>
      <c r="CC109" s="71">
        <f t="shared" si="128"/>
        <v>0</v>
      </c>
      <c r="CD109" s="68">
        <v>0</v>
      </c>
      <c r="CE109" s="68">
        <v>0</v>
      </c>
      <c r="CF109" s="68">
        <v>0</v>
      </c>
      <c r="CG109" s="71">
        <f t="shared" si="129"/>
        <v>0</v>
      </c>
      <c r="CH109" s="68">
        <v>0</v>
      </c>
      <c r="CI109" s="68">
        <v>0</v>
      </c>
      <c r="CJ109" s="68">
        <v>0</v>
      </c>
      <c r="CK109" s="71">
        <f t="shared" si="130"/>
        <v>0</v>
      </c>
      <c r="CL109" s="67">
        <v>13626</v>
      </c>
      <c r="CM109" s="68">
        <v>12860</v>
      </c>
      <c r="CN109" s="68">
        <v>52</v>
      </c>
      <c r="CO109" s="71">
        <f t="shared" si="114"/>
        <v>12912</v>
      </c>
      <c r="CP109" s="68">
        <v>10005</v>
      </c>
      <c r="CQ109" s="68">
        <v>9499</v>
      </c>
      <c r="CR109" s="68">
        <v>0</v>
      </c>
      <c r="CS109" s="71">
        <f t="shared" si="131"/>
        <v>9499</v>
      </c>
      <c r="CT109" s="68">
        <v>0</v>
      </c>
      <c r="CU109" s="68">
        <v>0</v>
      </c>
      <c r="CV109" s="68">
        <v>0</v>
      </c>
      <c r="CW109" s="71">
        <f t="shared" si="132"/>
        <v>0</v>
      </c>
      <c r="CX109" s="68">
        <v>7512</v>
      </c>
      <c r="CY109" s="68">
        <v>5933</v>
      </c>
      <c r="CZ109" s="68">
        <v>2019</v>
      </c>
      <c r="DA109" s="71">
        <f t="shared" si="133"/>
        <v>7952</v>
      </c>
      <c r="DB109" s="68">
        <v>0</v>
      </c>
      <c r="DC109" s="68">
        <v>0</v>
      </c>
      <c r="DD109" s="68">
        <v>0</v>
      </c>
      <c r="DE109" s="71">
        <f t="shared" si="134"/>
        <v>0</v>
      </c>
      <c r="DF109" s="68"/>
      <c r="DG109" s="68"/>
      <c r="DH109" s="68"/>
      <c r="DI109" s="68"/>
      <c r="DJ109" s="68">
        <v>0</v>
      </c>
      <c r="DK109" s="68">
        <v>0</v>
      </c>
      <c r="DL109" s="68">
        <v>0</v>
      </c>
      <c r="DM109" s="71">
        <f t="shared" si="135"/>
        <v>0</v>
      </c>
      <c r="DN109" s="68">
        <v>0</v>
      </c>
      <c r="DO109" s="68">
        <v>0</v>
      </c>
      <c r="DP109" s="68">
        <v>0</v>
      </c>
      <c r="DQ109" s="71">
        <f t="shared" si="136"/>
        <v>0</v>
      </c>
      <c r="DR109" s="68">
        <v>0</v>
      </c>
      <c r="DS109" s="68">
        <v>0</v>
      </c>
      <c r="DT109" s="68">
        <v>0</v>
      </c>
      <c r="DU109" s="71">
        <f t="shared" si="137"/>
        <v>0</v>
      </c>
      <c r="DV109" s="68">
        <v>0</v>
      </c>
      <c r="DW109" s="68">
        <v>0</v>
      </c>
      <c r="DX109" s="68">
        <v>0</v>
      </c>
      <c r="DY109" s="71">
        <f t="shared" si="138"/>
        <v>0</v>
      </c>
      <c r="DZ109" s="68">
        <v>0</v>
      </c>
      <c r="EA109" s="68">
        <v>0</v>
      </c>
      <c r="EB109" s="68">
        <v>0</v>
      </c>
      <c r="EC109" s="71">
        <f t="shared" si="139"/>
        <v>0</v>
      </c>
      <c r="ED109" s="68"/>
      <c r="EE109" s="68"/>
      <c r="EF109" s="68"/>
      <c r="EG109" s="68"/>
      <c r="EH109" s="68">
        <v>1801</v>
      </c>
      <c r="EI109" s="68">
        <v>1745</v>
      </c>
      <c r="EJ109" s="68">
        <v>59</v>
      </c>
      <c r="EK109" s="71">
        <f t="shared" si="140"/>
        <v>1804</v>
      </c>
      <c r="EL109" s="68">
        <v>0</v>
      </c>
      <c r="EM109" s="68">
        <v>0</v>
      </c>
      <c r="EN109" s="68">
        <v>0</v>
      </c>
      <c r="EO109" s="71">
        <f t="shared" si="141"/>
        <v>0</v>
      </c>
      <c r="EP109" s="68">
        <v>0</v>
      </c>
      <c r="EQ109" s="68">
        <v>0</v>
      </c>
      <c r="ER109" s="68">
        <v>0</v>
      </c>
      <c r="ES109" s="71">
        <f t="shared" si="142"/>
        <v>0</v>
      </c>
      <c r="ET109" s="68">
        <v>0</v>
      </c>
      <c r="EU109" s="68">
        <v>0</v>
      </c>
      <c r="EV109" s="68">
        <v>0</v>
      </c>
      <c r="EW109" s="71">
        <f t="shared" si="143"/>
        <v>0</v>
      </c>
      <c r="EX109" s="67">
        <v>0</v>
      </c>
      <c r="EY109" s="68">
        <v>0</v>
      </c>
      <c r="EZ109" s="68">
        <v>0</v>
      </c>
      <c r="FA109" s="71">
        <f t="shared" si="115"/>
        <v>0</v>
      </c>
      <c r="FB109" s="68">
        <v>0</v>
      </c>
      <c r="FC109" s="68">
        <v>0</v>
      </c>
      <c r="FD109" s="68">
        <v>0</v>
      </c>
      <c r="FE109" s="71">
        <f t="shared" si="144"/>
        <v>0</v>
      </c>
      <c r="FF109" s="67">
        <v>0</v>
      </c>
      <c r="FG109" s="68">
        <v>0</v>
      </c>
      <c r="FH109" s="68">
        <v>0</v>
      </c>
      <c r="FI109" s="71">
        <f t="shared" si="116"/>
        <v>0</v>
      </c>
      <c r="FJ109" s="68">
        <v>0</v>
      </c>
      <c r="FK109" s="68">
        <v>0</v>
      </c>
      <c r="FL109" s="68">
        <v>0</v>
      </c>
      <c r="FM109" s="71">
        <f t="shared" si="145"/>
        <v>0</v>
      </c>
      <c r="FN109" s="68">
        <v>0</v>
      </c>
      <c r="FO109" s="68">
        <v>0</v>
      </c>
      <c r="FP109" s="68">
        <v>0</v>
      </c>
      <c r="FQ109" s="71">
        <f t="shared" si="146"/>
        <v>0</v>
      </c>
      <c r="FR109" s="68">
        <v>9901</v>
      </c>
      <c r="FS109" s="68">
        <v>29622</v>
      </c>
      <c r="FT109" s="68">
        <v>317</v>
      </c>
      <c r="FU109" s="71">
        <f t="shared" si="147"/>
        <v>29939</v>
      </c>
      <c r="FV109" s="68">
        <v>0</v>
      </c>
      <c r="FW109" s="68">
        <v>0</v>
      </c>
      <c r="FX109" s="68">
        <v>0</v>
      </c>
      <c r="FY109" s="71">
        <f t="shared" si="148"/>
        <v>0</v>
      </c>
      <c r="FZ109" s="68">
        <v>0</v>
      </c>
      <c r="GA109" s="68">
        <v>0</v>
      </c>
      <c r="GB109" s="68">
        <v>0</v>
      </c>
      <c r="GC109" s="71">
        <f t="shared" si="149"/>
        <v>0</v>
      </c>
      <c r="GD109" s="67">
        <v>43880</v>
      </c>
      <c r="GE109" s="68">
        <v>61777</v>
      </c>
      <c r="GF109" s="68">
        <v>2642</v>
      </c>
      <c r="GG109" s="68">
        <f t="shared" si="150"/>
        <v>64419</v>
      </c>
      <c r="GH109" s="69"/>
      <c r="GI109" s="69"/>
      <c r="GJ109" s="69"/>
      <c r="GK109" s="37">
        <f t="shared" si="97"/>
        <v>0</v>
      </c>
      <c r="GL109" s="37">
        <f t="shared" si="98"/>
        <v>3.4284604302572159</v>
      </c>
      <c r="GM109" s="37">
        <f t="shared" si="99"/>
        <v>47.949884261132787</v>
      </c>
      <c r="GN109" s="37">
        <f t="shared" si="100"/>
        <v>0</v>
      </c>
      <c r="GO109" s="37">
        <f t="shared" si="101"/>
        <v>0</v>
      </c>
      <c r="GP109" s="37">
        <f t="shared" si="102"/>
        <v>0</v>
      </c>
      <c r="GQ109" s="37">
        <f t="shared" si="103"/>
        <v>2.8246758502355243</v>
      </c>
      <c r="GR109" s="37">
        <f t="shared" si="104"/>
        <v>0</v>
      </c>
      <c r="GS109" s="37">
        <f t="shared" si="105"/>
        <v>0</v>
      </c>
      <c r="GT109" s="37">
        <f t="shared" si="152"/>
        <v>45.796979458374473</v>
      </c>
      <c r="GU109" s="70"/>
      <c r="GV109" s="70"/>
      <c r="GW109" s="5"/>
      <c r="GX109" s="5"/>
      <c r="GY109" s="5"/>
      <c r="GZ109" s="5"/>
      <c r="HA109" s="5"/>
      <c r="HB109" s="5"/>
    </row>
    <row r="110" spans="1:230" ht="11.25" hidden="1" customHeight="1">
      <c r="A110" s="28">
        <v>36923</v>
      </c>
      <c r="B110" s="67">
        <v>0</v>
      </c>
      <c r="C110" s="68">
        <v>0</v>
      </c>
      <c r="D110" s="68">
        <v>0</v>
      </c>
      <c r="E110" s="71">
        <f t="shared" si="107"/>
        <v>0</v>
      </c>
      <c r="F110" s="68">
        <v>0</v>
      </c>
      <c r="G110" s="68">
        <v>0</v>
      </c>
      <c r="H110" s="68">
        <v>0</v>
      </c>
      <c r="I110" s="71">
        <f t="shared" si="108"/>
        <v>0</v>
      </c>
      <c r="J110" s="68"/>
      <c r="K110" s="68"/>
      <c r="L110" s="68"/>
      <c r="M110" s="68"/>
      <c r="N110" s="68">
        <v>740</v>
      </c>
      <c r="O110" s="68">
        <v>1724</v>
      </c>
      <c r="P110" s="68">
        <v>126</v>
      </c>
      <c r="Q110" s="71">
        <f t="shared" si="109"/>
        <v>1850</v>
      </c>
      <c r="R110" s="68">
        <v>0</v>
      </c>
      <c r="S110" s="68">
        <v>0</v>
      </c>
      <c r="T110" s="68">
        <v>0</v>
      </c>
      <c r="U110" s="71">
        <f t="shared" si="110"/>
        <v>0</v>
      </c>
      <c r="V110" s="67">
        <v>0</v>
      </c>
      <c r="W110" s="68">
        <v>0</v>
      </c>
      <c r="X110" s="68">
        <v>0</v>
      </c>
      <c r="Y110" s="71">
        <f t="shared" si="111"/>
        <v>0</v>
      </c>
      <c r="Z110" s="67">
        <v>0</v>
      </c>
      <c r="AA110" s="68">
        <v>0</v>
      </c>
      <c r="AB110" s="68">
        <v>0</v>
      </c>
      <c r="AC110" s="71">
        <f t="shared" si="112"/>
        <v>0</v>
      </c>
      <c r="AD110" s="68">
        <v>0</v>
      </c>
      <c r="AE110" s="68">
        <v>0</v>
      </c>
      <c r="AF110" s="68">
        <v>0</v>
      </c>
      <c r="AG110" s="71">
        <f t="shared" si="113"/>
        <v>0</v>
      </c>
      <c r="AH110" s="68">
        <v>0</v>
      </c>
      <c r="AI110" s="68">
        <v>0</v>
      </c>
      <c r="AJ110" s="68">
        <v>0</v>
      </c>
      <c r="AK110" s="71">
        <f t="shared" si="117"/>
        <v>0</v>
      </c>
      <c r="AL110" s="67">
        <v>0</v>
      </c>
      <c r="AM110" s="68">
        <v>0</v>
      </c>
      <c r="AN110" s="68">
        <v>0</v>
      </c>
      <c r="AO110" s="71">
        <f t="shared" si="118"/>
        <v>0</v>
      </c>
      <c r="AP110" s="67">
        <v>0</v>
      </c>
      <c r="AQ110" s="68">
        <v>0</v>
      </c>
      <c r="AR110" s="68">
        <v>0</v>
      </c>
      <c r="AS110" s="71">
        <f t="shared" si="119"/>
        <v>0</v>
      </c>
      <c r="AT110" s="67">
        <v>0</v>
      </c>
      <c r="AU110" s="68">
        <v>0</v>
      </c>
      <c r="AV110" s="68">
        <v>0</v>
      </c>
      <c r="AW110" s="71">
        <f t="shared" si="120"/>
        <v>0</v>
      </c>
      <c r="AX110" s="67">
        <v>0</v>
      </c>
      <c r="AY110" s="68">
        <v>0</v>
      </c>
      <c r="AZ110" s="68">
        <v>0</v>
      </c>
      <c r="BA110" s="71">
        <f t="shared" si="121"/>
        <v>0</v>
      </c>
      <c r="BB110" s="67">
        <v>0</v>
      </c>
      <c r="BC110" s="68">
        <v>0</v>
      </c>
      <c r="BD110" s="68">
        <v>0</v>
      </c>
      <c r="BE110" s="71">
        <f t="shared" si="122"/>
        <v>0</v>
      </c>
      <c r="BF110" s="68">
        <v>0</v>
      </c>
      <c r="BG110" s="68">
        <v>0</v>
      </c>
      <c r="BH110" s="68">
        <v>0</v>
      </c>
      <c r="BI110" s="71">
        <f t="shared" si="123"/>
        <v>0</v>
      </c>
      <c r="BJ110" s="68">
        <v>0</v>
      </c>
      <c r="BK110" s="68">
        <v>0</v>
      </c>
      <c r="BL110" s="68">
        <v>0</v>
      </c>
      <c r="BM110" s="71">
        <f t="shared" si="124"/>
        <v>0</v>
      </c>
      <c r="BN110" s="68">
        <v>0</v>
      </c>
      <c r="BO110" s="68">
        <v>0</v>
      </c>
      <c r="BP110" s="68">
        <v>0</v>
      </c>
      <c r="BQ110" s="71">
        <f t="shared" si="125"/>
        <v>0</v>
      </c>
      <c r="BR110" s="68">
        <v>0</v>
      </c>
      <c r="BS110" s="68">
        <v>0</v>
      </c>
      <c r="BT110" s="68">
        <v>0</v>
      </c>
      <c r="BU110" s="71">
        <f t="shared" si="126"/>
        <v>0</v>
      </c>
      <c r="BV110" s="68">
        <v>0</v>
      </c>
      <c r="BW110" s="68">
        <v>0</v>
      </c>
      <c r="BX110" s="68">
        <v>0</v>
      </c>
      <c r="BY110" s="71">
        <f t="shared" si="127"/>
        <v>0</v>
      </c>
      <c r="BZ110" s="68">
        <v>0</v>
      </c>
      <c r="CA110" s="68">
        <v>0</v>
      </c>
      <c r="CB110" s="68">
        <v>0</v>
      </c>
      <c r="CC110" s="71">
        <f t="shared" si="128"/>
        <v>0</v>
      </c>
      <c r="CD110" s="68">
        <v>0</v>
      </c>
      <c r="CE110" s="68">
        <v>0</v>
      </c>
      <c r="CF110" s="68">
        <v>0</v>
      </c>
      <c r="CG110" s="71">
        <f t="shared" si="129"/>
        <v>0</v>
      </c>
      <c r="CH110" s="68">
        <v>0</v>
      </c>
      <c r="CI110" s="68">
        <v>0</v>
      </c>
      <c r="CJ110" s="68">
        <v>0</v>
      </c>
      <c r="CK110" s="71">
        <f t="shared" si="130"/>
        <v>0</v>
      </c>
      <c r="CL110" s="67">
        <v>13354</v>
      </c>
      <c r="CM110" s="68">
        <v>10319</v>
      </c>
      <c r="CN110" s="68">
        <v>821</v>
      </c>
      <c r="CO110" s="71">
        <f t="shared" si="114"/>
        <v>11140</v>
      </c>
      <c r="CP110" s="68">
        <v>9705</v>
      </c>
      <c r="CQ110" s="68">
        <v>6466</v>
      </c>
      <c r="CR110" s="68">
        <v>0</v>
      </c>
      <c r="CS110" s="71">
        <f t="shared" si="131"/>
        <v>6466</v>
      </c>
      <c r="CT110" s="68">
        <v>0</v>
      </c>
      <c r="CU110" s="68">
        <v>0</v>
      </c>
      <c r="CV110" s="68">
        <v>0</v>
      </c>
      <c r="CW110" s="71">
        <f t="shared" si="132"/>
        <v>0</v>
      </c>
      <c r="CX110" s="68">
        <v>6345</v>
      </c>
      <c r="CY110" s="68">
        <v>4896</v>
      </c>
      <c r="CZ110" s="68">
        <v>1824</v>
      </c>
      <c r="DA110" s="71">
        <f t="shared" si="133"/>
        <v>6720</v>
      </c>
      <c r="DB110" s="68">
        <v>0</v>
      </c>
      <c r="DC110" s="68">
        <v>0</v>
      </c>
      <c r="DD110" s="68">
        <v>0</v>
      </c>
      <c r="DE110" s="71">
        <f t="shared" si="134"/>
        <v>0</v>
      </c>
      <c r="DF110" s="68"/>
      <c r="DG110" s="68"/>
      <c r="DH110" s="68"/>
      <c r="DI110" s="68"/>
      <c r="DJ110" s="68">
        <v>0</v>
      </c>
      <c r="DK110" s="68">
        <v>0</v>
      </c>
      <c r="DL110" s="68">
        <v>0</v>
      </c>
      <c r="DM110" s="71">
        <f t="shared" si="135"/>
        <v>0</v>
      </c>
      <c r="DN110" s="68">
        <v>0</v>
      </c>
      <c r="DO110" s="68">
        <v>0</v>
      </c>
      <c r="DP110" s="68">
        <v>0</v>
      </c>
      <c r="DQ110" s="71">
        <f t="shared" si="136"/>
        <v>0</v>
      </c>
      <c r="DR110" s="68">
        <v>0</v>
      </c>
      <c r="DS110" s="68">
        <v>0</v>
      </c>
      <c r="DT110" s="68">
        <v>0</v>
      </c>
      <c r="DU110" s="71">
        <f t="shared" si="137"/>
        <v>0</v>
      </c>
      <c r="DV110" s="68">
        <v>0</v>
      </c>
      <c r="DW110" s="68">
        <v>0</v>
      </c>
      <c r="DX110" s="68">
        <v>0</v>
      </c>
      <c r="DY110" s="71">
        <f t="shared" si="138"/>
        <v>0</v>
      </c>
      <c r="DZ110" s="68">
        <v>0</v>
      </c>
      <c r="EA110" s="68">
        <v>0</v>
      </c>
      <c r="EB110" s="68">
        <v>0</v>
      </c>
      <c r="EC110" s="71">
        <f t="shared" si="139"/>
        <v>0</v>
      </c>
      <c r="ED110" s="68"/>
      <c r="EE110" s="68"/>
      <c r="EF110" s="68"/>
      <c r="EG110" s="68"/>
      <c r="EH110" s="68">
        <v>1620</v>
      </c>
      <c r="EI110" s="68">
        <v>1702</v>
      </c>
      <c r="EJ110" s="68">
        <v>75</v>
      </c>
      <c r="EK110" s="71">
        <f t="shared" si="140"/>
        <v>1777</v>
      </c>
      <c r="EL110" s="68">
        <v>0</v>
      </c>
      <c r="EM110" s="68">
        <v>0</v>
      </c>
      <c r="EN110" s="68">
        <v>0</v>
      </c>
      <c r="EO110" s="71">
        <f t="shared" si="141"/>
        <v>0</v>
      </c>
      <c r="EP110" s="68">
        <v>0</v>
      </c>
      <c r="EQ110" s="68">
        <v>0</v>
      </c>
      <c r="ER110" s="68">
        <v>0</v>
      </c>
      <c r="ES110" s="71">
        <f t="shared" si="142"/>
        <v>0</v>
      </c>
      <c r="ET110" s="68">
        <v>0</v>
      </c>
      <c r="EU110" s="68">
        <v>0</v>
      </c>
      <c r="EV110" s="68">
        <v>0</v>
      </c>
      <c r="EW110" s="71">
        <f t="shared" si="143"/>
        <v>0</v>
      </c>
      <c r="EX110" s="67">
        <v>0</v>
      </c>
      <c r="EY110" s="68">
        <v>0</v>
      </c>
      <c r="EZ110" s="68">
        <v>0</v>
      </c>
      <c r="FA110" s="71">
        <f t="shared" si="115"/>
        <v>0</v>
      </c>
      <c r="FB110" s="68">
        <v>0</v>
      </c>
      <c r="FC110" s="68">
        <v>0</v>
      </c>
      <c r="FD110" s="68">
        <v>0</v>
      </c>
      <c r="FE110" s="71">
        <f t="shared" si="144"/>
        <v>0</v>
      </c>
      <c r="FF110" s="67">
        <v>0</v>
      </c>
      <c r="FG110" s="68">
        <v>0</v>
      </c>
      <c r="FH110" s="68">
        <v>0</v>
      </c>
      <c r="FI110" s="71">
        <f t="shared" si="116"/>
        <v>0</v>
      </c>
      <c r="FJ110" s="68">
        <v>0</v>
      </c>
      <c r="FK110" s="68">
        <v>0</v>
      </c>
      <c r="FL110" s="68">
        <v>0</v>
      </c>
      <c r="FM110" s="71">
        <f t="shared" si="145"/>
        <v>0</v>
      </c>
      <c r="FN110" s="68">
        <v>0</v>
      </c>
      <c r="FO110" s="68">
        <v>0</v>
      </c>
      <c r="FP110" s="68">
        <v>0</v>
      </c>
      <c r="FQ110" s="71">
        <f t="shared" si="146"/>
        <v>0</v>
      </c>
      <c r="FR110" s="68">
        <v>29291</v>
      </c>
      <c r="FS110" s="68">
        <v>28829</v>
      </c>
      <c r="FT110" s="68">
        <v>499</v>
      </c>
      <c r="FU110" s="71">
        <f t="shared" si="147"/>
        <v>29328</v>
      </c>
      <c r="FV110" s="68">
        <v>0</v>
      </c>
      <c r="FW110" s="68">
        <v>0</v>
      </c>
      <c r="FX110" s="68">
        <v>0</v>
      </c>
      <c r="FY110" s="71">
        <f t="shared" si="148"/>
        <v>0</v>
      </c>
      <c r="FZ110" s="68">
        <v>0</v>
      </c>
      <c r="GA110" s="68">
        <v>0</v>
      </c>
      <c r="GB110" s="68">
        <v>0</v>
      </c>
      <c r="GC110" s="71">
        <f t="shared" si="149"/>
        <v>0</v>
      </c>
      <c r="GD110" s="67">
        <v>61055</v>
      </c>
      <c r="GE110" s="68">
        <v>53936</v>
      </c>
      <c r="GF110" s="68">
        <v>3345</v>
      </c>
      <c r="GG110" s="68">
        <f t="shared" si="150"/>
        <v>57281</v>
      </c>
      <c r="GH110" s="69"/>
      <c r="GI110" s="69"/>
      <c r="GJ110" s="69"/>
      <c r="GK110" s="37">
        <f t="shared" si="97"/>
        <v>0</v>
      </c>
      <c r="GL110" s="37">
        <f t="shared" si="98"/>
        <v>3.1963808958765947</v>
      </c>
      <c r="GM110" s="37">
        <f t="shared" si="99"/>
        <v>53.450385642242658</v>
      </c>
      <c r="GN110" s="37">
        <f t="shared" si="100"/>
        <v>0</v>
      </c>
      <c r="GO110" s="37">
        <f t="shared" si="101"/>
        <v>0</v>
      </c>
      <c r="GP110" s="37">
        <f t="shared" si="102"/>
        <v>0</v>
      </c>
      <c r="GQ110" s="37">
        <f t="shared" si="103"/>
        <v>3.1555918125185407</v>
      </c>
      <c r="GR110" s="37">
        <f t="shared" si="104"/>
        <v>0</v>
      </c>
      <c r="GS110" s="37">
        <f t="shared" si="105"/>
        <v>0</v>
      </c>
      <c r="GT110" s="37">
        <f t="shared" si="152"/>
        <v>40.197641649362211</v>
      </c>
      <c r="GU110" s="70"/>
      <c r="GV110" s="70"/>
      <c r="GW110" s="5"/>
      <c r="GX110" s="5"/>
      <c r="GY110" s="5"/>
      <c r="GZ110" s="5"/>
      <c r="HA110" s="5"/>
      <c r="HB110" s="5"/>
    </row>
    <row r="111" spans="1:230" ht="11.25" hidden="1" customHeight="1">
      <c r="A111" s="29">
        <v>36951</v>
      </c>
      <c r="B111" s="72">
        <v>0</v>
      </c>
      <c r="C111" s="73">
        <v>0</v>
      </c>
      <c r="D111" s="73">
        <v>0</v>
      </c>
      <c r="E111" s="74">
        <f t="shared" si="107"/>
        <v>0</v>
      </c>
      <c r="F111" s="73">
        <v>0</v>
      </c>
      <c r="G111" s="73">
        <v>0</v>
      </c>
      <c r="H111" s="73">
        <v>0</v>
      </c>
      <c r="I111" s="74">
        <f t="shared" si="108"/>
        <v>0</v>
      </c>
      <c r="J111" s="73"/>
      <c r="K111" s="73"/>
      <c r="L111" s="73"/>
      <c r="M111" s="73"/>
      <c r="N111" s="73">
        <v>2160</v>
      </c>
      <c r="O111" s="73">
        <v>1385</v>
      </c>
      <c r="P111" s="73">
        <v>242</v>
      </c>
      <c r="Q111" s="74">
        <f t="shared" si="109"/>
        <v>1627</v>
      </c>
      <c r="R111" s="73">
        <v>0</v>
      </c>
      <c r="S111" s="73">
        <v>0</v>
      </c>
      <c r="T111" s="73">
        <v>0</v>
      </c>
      <c r="U111" s="74">
        <f t="shared" si="110"/>
        <v>0</v>
      </c>
      <c r="V111" s="72">
        <v>0</v>
      </c>
      <c r="W111" s="73">
        <v>0</v>
      </c>
      <c r="X111" s="73">
        <v>0</v>
      </c>
      <c r="Y111" s="74">
        <f t="shared" si="111"/>
        <v>0</v>
      </c>
      <c r="Z111" s="72">
        <v>0</v>
      </c>
      <c r="AA111" s="73">
        <v>0</v>
      </c>
      <c r="AB111" s="73">
        <v>0</v>
      </c>
      <c r="AC111" s="74">
        <f t="shared" si="112"/>
        <v>0</v>
      </c>
      <c r="AD111" s="73">
        <v>0</v>
      </c>
      <c r="AE111" s="73">
        <v>0</v>
      </c>
      <c r="AF111" s="73">
        <v>0</v>
      </c>
      <c r="AG111" s="74">
        <f t="shared" si="113"/>
        <v>0</v>
      </c>
      <c r="AH111" s="73">
        <v>0</v>
      </c>
      <c r="AI111" s="73">
        <v>0</v>
      </c>
      <c r="AJ111" s="73">
        <v>0</v>
      </c>
      <c r="AK111" s="74">
        <f t="shared" si="117"/>
        <v>0</v>
      </c>
      <c r="AL111" s="72">
        <v>0</v>
      </c>
      <c r="AM111" s="73">
        <v>0</v>
      </c>
      <c r="AN111" s="73">
        <v>0</v>
      </c>
      <c r="AO111" s="74">
        <f t="shared" si="118"/>
        <v>0</v>
      </c>
      <c r="AP111" s="72">
        <v>0</v>
      </c>
      <c r="AQ111" s="73">
        <v>0</v>
      </c>
      <c r="AR111" s="73">
        <v>0</v>
      </c>
      <c r="AS111" s="74">
        <f t="shared" si="119"/>
        <v>0</v>
      </c>
      <c r="AT111" s="72">
        <v>0</v>
      </c>
      <c r="AU111" s="73">
        <v>0</v>
      </c>
      <c r="AV111" s="73">
        <v>0</v>
      </c>
      <c r="AW111" s="74">
        <f t="shared" si="120"/>
        <v>0</v>
      </c>
      <c r="AX111" s="72">
        <v>0</v>
      </c>
      <c r="AY111" s="73">
        <v>0</v>
      </c>
      <c r="AZ111" s="73">
        <v>0</v>
      </c>
      <c r="BA111" s="74">
        <f t="shared" si="121"/>
        <v>0</v>
      </c>
      <c r="BB111" s="72">
        <v>0</v>
      </c>
      <c r="BC111" s="73">
        <v>0</v>
      </c>
      <c r="BD111" s="73">
        <v>0</v>
      </c>
      <c r="BE111" s="74">
        <f t="shared" si="122"/>
        <v>0</v>
      </c>
      <c r="BF111" s="73">
        <v>0</v>
      </c>
      <c r="BG111" s="73">
        <v>0</v>
      </c>
      <c r="BH111" s="73">
        <v>0</v>
      </c>
      <c r="BI111" s="74">
        <f t="shared" si="123"/>
        <v>0</v>
      </c>
      <c r="BJ111" s="73">
        <v>0</v>
      </c>
      <c r="BK111" s="73">
        <v>0</v>
      </c>
      <c r="BL111" s="73">
        <v>0</v>
      </c>
      <c r="BM111" s="74">
        <f t="shared" si="124"/>
        <v>0</v>
      </c>
      <c r="BN111" s="73">
        <v>0</v>
      </c>
      <c r="BO111" s="73">
        <v>0</v>
      </c>
      <c r="BP111" s="73">
        <v>0</v>
      </c>
      <c r="BQ111" s="74">
        <f t="shared" si="125"/>
        <v>0</v>
      </c>
      <c r="BR111" s="73">
        <v>0</v>
      </c>
      <c r="BS111" s="73">
        <v>0</v>
      </c>
      <c r="BT111" s="73">
        <v>0</v>
      </c>
      <c r="BU111" s="74">
        <f t="shared" si="126"/>
        <v>0</v>
      </c>
      <c r="BV111" s="73">
        <v>0</v>
      </c>
      <c r="BW111" s="73">
        <v>0</v>
      </c>
      <c r="BX111" s="73">
        <v>0</v>
      </c>
      <c r="BY111" s="74">
        <f t="shared" si="127"/>
        <v>0</v>
      </c>
      <c r="BZ111" s="73">
        <v>0</v>
      </c>
      <c r="CA111" s="73">
        <v>0</v>
      </c>
      <c r="CB111" s="73">
        <v>0</v>
      </c>
      <c r="CC111" s="74">
        <f t="shared" si="128"/>
        <v>0</v>
      </c>
      <c r="CD111" s="73">
        <v>0</v>
      </c>
      <c r="CE111" s="73">
        <v>0</v>
      </c>
      <c r="CF111" s="73">
        <v>0</v>
      </c>
      <c r="CG111" s="74">
        <f t="shared" si="129"/>
        <v>0</v>
      </c>
      <c r="CH111" s="73">
        <v>0</v>
      </c>
      <c r="CI111" s="73">
        <v>0</v>
      </c>
      <c r="CJ111" s="73">
        <v>0</v>
      </c>
      <c r="CK111" s="74">
        <f t="shared" si="130"/>
        <v>0</v>
      </c>
      <c r="CL111" s="72">
        <v>17749</v>
      </c>
      <c r="CM111" s="73">
        <v>16615</v>
      </c>
      <c r="CN111" s="73">
        <v>394</v>
      </c>
      <c r="CO111" s="74">
        <f t="shared" si="114"/>
        <v>17009</v>
      </c>
      <c r="CP111" s="73">
        <v>7477</v>
      </c>
      <c r="CQ111" s="73">
        <v>7026</v>
      </c>
      <c r="CR111" s="73">
        <v>0</v>
      </c>
      <c r="CS111" s="74">
        <f t="shared" si="131"/>
        <v>7026</v>
      </c>
      <c r="CT111" s="73">
        <v>0</v>
      </c>
      <c r="CU111" s="73">
        <v>0</v>
      </c>
      <c r="CV111" s="73">
        <v>0</v>
      </c>
      <c r="CW111" s="74">
        <f t="shared" si="132"/>
        <v>0</v>
      </c>
      <c r="CX111" s="73">
        <v>7918</v>
      </c>
      <c r="CY111" s="73">
        <v>5291</v>
      </c>
      <c r="CZ111" s="73">
        <v>4251</v>
      </c>
      <c r="DA111" s="74">
        <f t="shared" si="133"/>
        <v>9542</v>
      </c>
      <c r="DB111" s="73">
        <v>0</v>
      </c>
      <c r="DC111" s="73">
        <v>0</v>
      </c>
      <c r="DD111" s="73">
        <v>0</v>
      </c>
      <c r="DE111" s="74">
        <f t="shared" si="134"/>
        <v>0</v>
      </c>
      <c r="DF111" s="73"/>
      <c r="DG111" s="73"/>
      <c r="DH111" s="73"/>
      <c r="DI111" s="73"/>
      <c r="DJ111" s="73">
        <v>0</v>
      </c>
      <c r="DK111" s="73">
        <v>0</v>
      </c>
      <c r="DL111" s="73">
        <v>0</v>
      </c>
      <c r="DM111" s="74">
        <f t="shared" si="135"/>
        <v>0</v>
      </c>
      <c r="DN111" s="73">
        <v>0</v>
      </c>
      <c r="DO111" s="73">
        <v>0</v>
      </c>
      <c r="DP111" s="73">
        <v>0</v>
      </c>
      <c r="DQ111" s="74">
        <f t="shared" si="136"/>
        <v>0</v>
      </c>
      <c r="DR111" s="73">
        <v>0</v>
      </c>
      <c r="DS111" s="73">
        <v>0</v>
      </c>
      <c r="DT111" s="73">
        <v>0</v>
      </c>
      <c r="DU111" s="74">
        <f t="shared" si="137"/>
        <v>0</v>
      </c>
      <c r="DV111" s="73">
        <v>0</v>
      </c>
      <c r="DW111" s="73">
        <v>0</v>
      </c>
      <c r="DX111" s="73">
        <v>0</v>
      </c>
      <c r="DY111" s="74">
        <f t="shared" si="138"/>
        <v>0</v>
      </c>
      <c r="DZ111" s="73">
        <v>0</v>
      </c>
      <c r="EA111" s="73">
        <v>0</v>
      </c>
      <c r="EB111" s="73">
        <v>0</v>
      </c>
      <c r="EC111" s="74">
        <f t="shared" si="139"/>
        <v>0</v>
      </c>
      <c r="ED111" s="73"/>
      <c r="EE111" s="73"/>
      <c r="EF111" s="73"/>
      <c r="EG111" s="73"/>
      <c r="EH111" s="73">
        <v>1543</v>
      </c>
      <c r="EI111" s="73">
        <v>2003</v>
      </c>
      <c r="EJ111" s="73">
        <v>298</v>
      </c>
      <c r="EK111" s="74">
        <f t="shared" si="140"/>
        <v>2301</v>
      </c>
      <c r="EL111" s="73">
        <v>0</v>
      </c>
      <c r="EM111" s="73">
        <v>0</v>
      </c>
      <c r="EN111" s="73">
        <v>0</v>
      </c>
      <c r="EO111" s="74">
        <f t="shared" si="141"/>
        <v>0</v>
      </c>
      <c r="EP111" s="73">
        <v>0</v>
      </c>
      <c r="EQ111" s="73">
        <v>0</v>
      </c>
      <c r="ER111" s="73">
        <v>0</v>
      </c>
      <c r="ES111" s="74">
        <f t="shared" si="142"/>
        <v>0</v>
      </c>
      <c r="ET111" s="73">
        <v>0</v>
      </c>
      <c r="EU111" s="73">
        <v>0</v>
      </c>
      <c r="EV111" s="73">
        <v>0</v>
      </c>
      <c r="EW111" s="74">
        <f t="shared" si="143"/>
        <v>0</v>
      </c>
      <c r="EX111" s="72">
        <v>0</v>
      </c>
      <c r="EY111" s="73">
        <v>0</v>
      </c>
      <c r="EZ111" s="73">
        <v>0</v>
      </c>
      <c r="FA111" s="74">
        <f t="shared" si="115"/>
        <v>0</v>
      </c>
      <c r="FB111" s="73">
        <v>0</v>
      </c>
      <c r="FC111" s="73">
        <v>0</v>
      </c>
      <c r="FD111" s="73">
        <v>0</v>
      </c>
      <c r="FE111" s="74">
        <f t="shared" si="144"/>
        <v>0</v>
      </c>
      <c r="FF111" s="72">
        <v>0</v>
      </c>
      <c r="FG111" s="73">
        <v>0</v>
      </c>
      <c r="FH111" s="73">
        <v>0</v>
      </c>
      <c r="FI111" s="74">
        <f t="shared" si="116"/>
        <v>0</v>
      </c>
      <c r="FJ111" s="73">
        <v>0</v>
      </c>
      <c r="FK111" s="73">
        <v>0</v>
      </c>
      <c r="FL111" s="73">
        <v>0</v>
      </c>
      <c r="FM111" s="74">
        <f t="shared" si="145"/>
        <v>0</v>
      </c>
      <c r="FN111" s="73">
        <v>0</v>
      </c>
      <c r="FO111" s="73">
        <v>0</v>
      </c>
      <c r="FP111" s="73">
        <v>0</v>
      </c>
      <c r="FQ111" s="74">
        <f t="shared" si="146"/>
        <v>0</v>
      </c>
      <c r="FR111" s="73">
        <v>24493</v>
      </c>
      <c r="FS111" s="73">
        <v>25151</v>
      </c>
      <c r="FT111" s="73">
        <v>140</v>
      </c>
      <c r="FU111" s="74">
        <f t="shared" si="147"/>
        <v>25291</v>
      </c>
      <c r="FV111" s="73">
        <v>0</v>
      </c>
      <c r="FW111" s="73">
        <v>0</v>
      </c>
      <c r="FX111" s="73">
        <v>0</v>
      </c>
      <c r="FY111" s="74">
        <f t="shared" si="148"/>
        <v>0</v>
      </c>
      <c r="FZ111" s="73">
        <v>0</v>
      </c>
      <c r="GA111" s="73">
        <v>0</v>
      </c>
      <c r="GB111" s="73">
        <v>0</v>
      </c>
      <c r="GC111" s="74">
        <f t="shared" si="149"/>
        <v>0</v>
      </c>
      <c r="GD111" s="72">
        <v>61340</v>
      </c>
      <c r="GE111" s="73">
        <v>57471</v>
      </c>
      <c r="GF111" s="73">
        <v>5325</v>
      </c>
      <c r="GG111" s="73">
        <f t="shared" si="150"/>
        <v>62796</v>
      </c>
      <c r="GH111" s="69"/>
      <c r="GI111" s="78"/>
      <c r="GJ111" s="69"/>
      <c r="GK111" s="39">
        <f t="shared" si="97"/>
        <v>0</v>
      </c>
      <c r="GL111" s="39">
        <f t="shared" si="98"/>
        <v>2.4099110855909935</v>
      </c>
      <c r="GM111" s="39">
        <f t="shared" si="99"/>
        <v>43.762941309530021</v>
      </c>
      <c r="GN111" s="39">
        <f t="shared" si="100"/>
        <v>0</v>
      </c>
      <c r="GO111" s="39">
        <f t="shared" si="101"/>
        <v>0</v>
      </c>
      <c r="GP111" s="39">
        <f t="shared" si="102"/>
        <v>0</v>
      </c>
      <c r="GQ111" s="39">
        <f t="shared" si="103"/>
        <v>3.4852360320857478</v>
      </c>
      <c r="GR111" s="39">
        <f t="shared" si="104"/>
        <v>0</v>
      </c>
      <c r="GS111" s="39">
        <f t="shared" si="105"/>
        <v>0</v>
      </c>
      <c r="GT111" s="39">
        <f t="shared" si="152"/>
        <v>50.341911572793236</v>
      </c>
      <c r="GU111" s="75"/>
      <c r="GV111" s="75"/>
      <c r="GW111" s="76">
        <f>SUM(AY100:AY111)/SUM(GE100:GE111)*100</f>
        <v>0</v>
      </c>
      <c r="GX111" s="76">
        <f>SUM(O100:O111)/SUM(GE100:GE111)*100</f>
        <v>7.7862287692380514</v>
      </c>
      <c r="GY111" s="76">
        <f>SUM(BG100:BG111)/SUM(GE100:GE111)*100</f>
        <v>0</v>
      </c>
      <c r="GZ111" s="76">
        <f>SUM(FS100:FS111)/SUM(GE100:GE111)*100</f>
        <v>50.724934225293829</v>
      </c>
      <c r="HA111" s="76">
        <f>SUM(GA100:GA111)/SUM(GE100:GE111)*100</f>
        <v>0</v>
      </c>
      <c r="HB111" s="76">
        <f>SUM(EU100:EU111)/SUM(GE100:GE111)*100</f>
        <v>0</v>
      </c>
      <c r="HC111" s="76">
        <f>SUM(EI100:EI111)/SUM(GE100:GE111)*100</f>
        <v>2.9008057878687468</v>
      </c>
      <c r="HD111" s="76">
        <f>SUM(CU100:CU111)/SUM(GE100:GE111)*100</f>
        <v>0</v>
      </c>
      <c r="HE111" s="76">
        <f>SUM(DS100:DS111)/SUM(GE100:GE111)*100</f>
        <v>0</v>
      </c>
      <c r="HF111" s="77">
        <f>100-(SUM(GW111:HE111))</f>
        <v>38.588031217599372</v>
      </c>
      <c r="HH111" s="76">
        <f>SUM(BG109:BG111)/SUM(GE109:GE111)*100</f>
        <v>0</v>
      </c>
      <c r="HI111" s="76">
        <f>SUM(O109:O111)/SUM(GE109:GE111)*100</f>
        <v>3.0181771988174426</v>
      </c>
      <c r="HJ111" s="76">
        <f>SUM(BG109:BG111)/SUM(GE109:GE111)*100</f>
        <v>0</v>
      </c>
      <c r="HK111" s="76">
        <f>SUM(FS109:FS111)/SUM(GE109:GE111)*100</f>
        <v>48.273512564671101</v>
      </c>
      <c r="HL111" s="76">
        <f>SUM(GA109:GA111)/SUM(GE109:GE111)*100</f>
        <v>0</v>
      </c>
      <c r="HM111" s="76">
        <f>SUM(EU109:EU111)/SUM(GE109:GE111)*100</f>
        <v>0</v>
      </c>
      <c r="HN111" s="76">
        <f>SUM(EI109:EI111)/SUM(GE109:GE111)*100</f>
        <v>3.1469419807834442</v>
      </c>
      <c r="HO111" s="76">
        <f>SUM(CU109:CU111)/SUM(GE109:GE111)*100</f>
        <v>0</v>
      </c>
      <c r="HP111" s="76">
        <f>SUM(DS109:DS111)/SUM(GE109:GE111)*100</f>
        <v>0</v>
      </c>
      <c r="HQ111" s="77">
        <f>100-(SUM(HH111:HP111))</f>
        <v>45.561368255728013</v>
      </c>
    </row>
    <row r="112" spans="1:230" ht="11.25" customHeight="1">
      <c r="A112" s="21">
        <v>36982</v>
      </c>
      <c r="B112" s="64">
        <v>0</v>
      </c>
      <c r="C112" s="65">
        <v>0</v>
      </c>
      <c r="D112" s="65">
        <v>0</v>
      </c>
      <c r="E112" s="66">
        <f t="shared" si="107"/>
        <v>0</v>
      </c>
      <c r="F112" s="65">
        <v>0</v>
      </c>
      <c r="G112" s="65">
        <v>0</v>
      </c>
      <c r="H112" s="65">
        <v>0</v>
      </c>
      <c r="I112" s="66">
        <f t="shared" si="108"/>
        <v>0</v>
      </c>
      <c r="J112" s="65"/>
      <c r="K112" s="65"/>
      <c r="L112" s="65"/>
      <c r="M112" s="65"/>
      <c r="N112" s="65">
        <v>8679</v>
      </c>
      <c r="O112" s="65">
        <v>7694</v>
      </c>
      <c r="P112" s="65">
        <v>330</v>
      </c>
      <c r="Q112" s="66">
        <f t="shared" si="109"/>
        <v>8024</v>
      </c>
      <c r="R112" s="65">
        <v>0</v>
      </c>
      <c r="S112" s="65">
        <v>0</v>
      </c>
      <c r="T112" s="65">
        <v>0</v>
      </c>
      <c r="U112" s="66">
        <f t="shared" si="110"/>
        <v>0</v>
      </c>
      <c r="V112" s="64">
        <v>0</v>
      </c>
      <c r="W112" s="65">
        <v>0</v>
      </c>
      <c r="X112" s="65">
        <v>0</v>
      </c>
      <c r="Y112" s="66">
        <f t="shared" si="111"/>
        <v>0</v>
      </c>
      <c r="Z112" s="64">
        <v>0</v>
      </c>
      <c r="AA112" s="65">
        <v>0</v>
      </c>
      <c r="AB112" s="65">
        <v>0</v>
      </c>
      <c r="AC112" s="66">
        <f t="shared" si="112"/>
        <v>0</v>
      </c>
      <c r="AD112" s="65">
        <v>0</v>
      </c>
      <c r="AE112" s="65">
        <v>0</v>
      </c>
      <c r="AF112" s="65">
        <v>0</v>
      </c>
      <c r="AG112" s="66">
        <f t="shared" si="113"/>
        <v>0</v>
      </c>
      <c r="AH112" s="65">
        <v>0</v>
      </c>
      <c r="AI112" s="65">
        <v>0</v>
      </c>
      <c r="AJ112" s="65">
        <v>0</v>
      </c>
      <c r="AK112" s="66">
        <f t="shared" si="117"/>
        <v>0</v>
      </c>
      <c r="AL112" s="64">
        <v>0</v>
      </c>
      <c r="AM112" s="65">
        <v>0</v>
      </c>
      <c r="AN112" s="65">
        <v>0</v>
      </c>
      <c r="AO112" s="66">
        <f t="shared" si="118"/>
        <v>0</v>
      </c>
      <c r="AP112" s="64">
        <v>0</v>
      </c>
      <c r="AQ112" s="65">
        <v>0</v>
      </c>
      <c r="AR112" s="65">
        <v>0</v>
      </c>
      <c r="AS112" s="66">
        <f t="shared" si="119"/>
        <v>0</v>
      </c>
      <c r="AT112" s="64">
        <v>0</v>
      </c>
      <c r="AU112" s="65">
        <v>0</v>
      </c>
      <c r="AV112" s="65">
        <v>0</v>
      </c>
      <c r="AW112" s="66">
        <f t="shared" si="120"/>
        <v>0</v>
      </c>
      <c r="AX112" s="64">
        <v>92039</v>
      </c>
      <c r="AY112" s="65">
        <v>95790</v>
      </c>
      <c r="AZ112" s="65">
        <v>882</v>
      </c>
      <c r="BA112" s="66">
        <f t="shared" si="121"/>
        <v>96672</v>
      </c>
      <c r="BB112" s="64">
        <v>0</v>
      </c>
      <c r="BC112" s="65">
        <v>0</v>
      </c>
      <c r="BD112" s="65">
        <v>0</v>
      </c>
      <c r="BE112" s="66">
        <f t="shared" si="122"/>
        <v>0</v>
      </c>
      <c r="BF112" s="65">
        <v>0</v>
      </c>
      <c r="BG112" s="65">
        <v>0</v>
      </c>
      <c r="BH112" s="65">
        <v>0</v>
      </c>
      <c r="BI112" s="66">
        <f t="shared" si="123"/>
        <v>0</v>
      </c>
      <c r="BJ112" s="65">
        <v>0</v>
      </c>
      <c r="BK112" s="65">
        <v>0</v>
      </c>
      <c r="BL112" s="65">
        <v>0</v>
      </c>
      <c r="BM112" s="66">
        <f t="shared" si="124"/>
        <v>0</v>
      </c>
      <c r="BN112" s="65">
        <v>0</v>
      </c>
      <c r="BO112" s="65">
        <v>0</v>
      </c>
      <c r="BP112" s="65">
        <v>0</v>
      </c>
      <c r="BQ112" s="66">
        <f t="shared" si="125"/>
        <v>0</v>
      </c>
      <c r="BR112" s="65">
        <v>0</v>
      </c>
      <c r="BS112" s="65">
        <v>0</v>
      </c>
      <c r="BT112" s="65">
        <v>0</v>
      </c>
      <c r="BU112" s="66">
        <f t="shared" si="126"/>
        <v>0</v>
      </c>
      <c r="BV112" s="65">
        <v>0</v>
      </c>
      <c r="BW112" s="65">
        <v>0</v>
      </c>
      <c r="BX112" s="65">
        <v>0</v>
      </c>
      <c r="BY112" s="66">
        <f t="shared" si="127"/>
        <v>0</v>
      </c>
      <c r="BZ112" s="65">
        <v>0</v>
      </c>
      <c r="CA112" s="65">
        <v>0</v>
      </c>
      <c r="CB112" s="65">
        <v>0</v>
      </c>
      <c r="CC112" s="66">
        <f t="shared" si="128"/>
        <v>0</v>
      </c>
      <c r="CD112" s="65">
        <v>0</v>
      </c>
      <c r="CE112" s="65">
        <v>0</v>
      </c>
      <c r="CF112" s="65">
        <v>0</v>
      </c>
      <c r="CG112" s="66">
        <f t="shared" si="129"/>
        <v>0</v>
      </c>
      <c r="CH112" s="65">
        <v>0</v>
      </c>
      <c r="CI112" s="65">
        <v>0</v>
      </c>
      <c r="CJ112" s="65">
        <v>0</v>
      </c>
      <c r="CK112" s="66">
        <f t="shared" si="130"/>
        <v>0</v>
      </c>
      <c r="CL112" s="64">
        <v>24954</v>
      </c>
      <c r="CM112" s="65">
        <v>21799</v>
      </c>
      <c r="CN112" s="65">
        <v>117</v>
      </c>
      <c r="CO112" s="66">
        <f t="shared" si="114"/>
        <v>21916</v>
      </c>
      <c r="CP112" s="65">
        <v>2007</v>
      </c>
      <c r="CQ112" s="65">
        <v>4079</v>
      </c>
      <c r="CR112" s="65">
        <v>0</v>
      </c>
      <c r="CS112" s="66">
        <f t="shared" si="131"/>
        <v>4079</v>
      </c>
      <c r="CT112" s="65">
        <v>0</v>
      </c>
      <c r="CU112" s="65">
        <v>0</v>
      </c>
      <c r="CV112" s="65">
        <v>0</v>
      </c>
      <c r="CW112" s="66">
        <f t="shared" si="132"/>
        <v>0</v>
      </c>
      <c r="CX112" s="65">
        <v>4355</v>
      </c>
      <c r="CY112" s="65">
        <v>3705</v>
      </c>
      <c r="CZ112" s="65">
        <v>692</v>
      </c>
      <c r="DA112" s="66">
        <f t="shared" si="133"/>
        <v>4397</v>
      </c>
      <c r="DB112" s="65">
        <v>0</v>
      </c>
      <c r="DC112" s="65">
        <v>0</v>
      </c>
      <c r="DD112" s="65">
        <v>0</v>
      </c>
      <c r="DE112" s="66">
        <f t="shared" si="134"/>
        <v>0</v>
      </c>
      <c r="DF112" s="65"/>
      <c r="DG112" s="65"/>
      <c r="DH112" s="65"/>
      <c r="DI112" s="65"/>
      <c r="DJ112" s="65">
        <v>0</v>
      </c>
      <c r="DK112" s="65">
        <v>0</v>
      </c>
      <c r="DL112" s="65">
        <v>0</v>
      </c>
      <c r="DM112" s="66">
        <f t="shared" si="135"/>
        <v>0</v>
      </c>
      <c r="DN112" s="65">
        <v>0</v>
      </c>
      <c r="DO112" s="65">
        <v>0</v>
      </c>
      <c r="DP112" s="65">
        <v>0</v>
      </c>
      <c r="DQ112" s="66">
        <f t="shared" si="136"/>
        <v>0</v>
      </c>
      <c r="DR112" s="65">
        <v>0</v>
      </c>
      <c r="DS112" s="65">
        <v>0</v>
      </c>
      <c r="DT112" s="65">
        <v>0</v>
      </c>
      <c r="DU112" s="66">
        <f t="shared" si="137"/>
        <v>0</v>
      </c>
      <c r="DV112" s="65">
        <v>0</v>
      </c>
      <c r="DW112" s="65">
        <v>0</v>
      </c>
      <c r="DX112" s="65">
        <v>0</v>
      </c>
      <c r="DY112" s="66">
        <f t="shared" si="138"/>
        <v>0</v>
      </c>
      <c r="DZ112" s="65">
        <v>0</v>
      </c>
      <c r="EA112" s="65">
        <v>0</v>
      </c>
      <c r="EB112" s="65">
        <v>0</v>
      </c>
      <c r="EC112" s="66">
        <f t="shared" si="139"/>
        <v>0</v>
      </c>
      <c r="ED112" s="65"/>
      <c r="EE112" s="65"/>
      <c r="EF112" s="65"/>
      <c r="EG112" s="65"/>
      <c r="EH112" s="65">
        <v>1748</v>
      </c>
      <c r="EI112" s="65">
        <v>1614</v>
      </c>
      <c r="EJ112" s="65">
        <v>104</v>
      </c>
      <c r="EK112" s="66">
        <f t="shared" si="140"/>
        <v>1718</v>
      </c>
      <c r="EL112" s="65">
        <v>0</v>
      </c>
      <c r="EM112" s="65">
        <v>0</v>
      </c>
      <c r="EN112" s="65">
        <v>0</v>
      </c>
      <c r="EO112" s="66">
        <f t="shared" si="141"/>
        <v>0</v>
      </c>
      <c r="EP112" s="65">
        <v>0</v>
      </c>
      <c r="EQ112" s="65">
        <v>0</v>
      </c>
      <c r="ER112" s="65">
        <v>0</v>
      </c>
      <c r="ES112" s="66">
        <f t="shared" si="142"/>
        <v>0</v>
      </c>
      <c r="ET112" s="65">
        <v>0</v>
      </c>
      <c r="EU112" s="65">
        <v>0</v>
      </c>
      <c r="EV112" s="65">
        <v>0</v>
      </c>
      <c r="EW112" s="66">
        <f t="shared" si="143"/>
        <v>0</v>
      </c>
      <c r="EX112" s="64">
        <v>0</v>
      </c>
      <c r="EY112" s="65">
        <v>0</v>
      </c>
      <c r="EZ112" s="65">
        <v>0</v>
      </c>
      <c r="FA112" s="66">
        <f t="shared" si="115"/>
        <v>0</v>
      </c>
      <c r="FB112" s="65">
        <v>0</v>
      </c>
      <c r="FC112" s="65">
        <v>0</v>
      </c>
      <c r="FD112" s="65">
        <v>0</v>
      </c>
      <c r="FE112" s="66">
        <f t="shared" si="144"/>
        <v>0</v>
      </c>
      <c r="FF112" s="64">
        <v>0</v>
      </c>
      <c r="FG112" s="65">
        <v>0</v>
      </c>
      <c r="FH112" s="65">
        <v>0</v>
      </c>
      <c r="FI112" s="66">
        <f t="shared" si="116"/>
        <v>0</v>
      </c>
      <c r="FJ112" s="65">
        <v>0</v>
      </c>
      <c r="FK112" s="65">
        <v>0</v>
      </c>
      <c r="FL112" s="65">
        <v>0</v>
      </c>
      <c r="FM112" s="66">
        <f t="shared" si="145"/>
        <v>0</v>
      </c>
      <c r="FN112" s="65">
        <v>0</v>
      </c>
      <c r="FO112" s="65">
        <v>0</v>
      </c>
      <c r="FP112" s="65">
        <v>0</v>
      </c>
      <c r="FQ112" s="66">
        <f t="shared" si="146"/>
        <v>0</v>
      </c>
      <c r="FR112" s="65">
        <v>57718</v>
      </c>
      <c r="FS112" s="65">
        <v>50862</v>
      </c>
      <c r="FT112" s="65">
        <v>1022</v>
      </c>
      <c r="FU112" s="66">
        <f t="shared" si="147"/>
        <v>51884</v>
      </c>
      <c r="FV112" s="65">
        <v>0</v>
      </c>
      <c r="FW112" s="65">
        <v>0</v>
      </c>
      <c r="FX112" s="65">
        <v>0</v>
      </c>
      <c r="FY112" s="66">
        <f t="shared" si="148"/>
        <v>0</v>
      </c>
      <c r="FZ112" s="65">
        <v>15798</v>
      </c>
      <c r="GA112" s="65">
        <v>11340</v>
      </c>
      <c r="GB112" s="65">
        <v>1694</v>
      </c>
      <c r="GC112" s="66">
        <f t="shared" si="149"/>
        <v>13034</v>
      </c>
      <c r="GD112" s="64">
        <v>207298</v>
      </c>
      <c r="GE112" s="65">
        <v>196883</v>
      </c>
      <c r="GF112" s="65">
        <v>4841</v>
      </c>
      <c r="GG112" s="65">
        <f t="shared" si="150"/>
        <v>201724</v>
      </c>
      <c r="GH112" s="69"/>
      <c r="GI112" s="69"/>
      <c r="GJ112" s="69"/>
      <c r="GK112" s="37">
        <f t="shared" si="97"/>
        <v>48.653261073835729</v>
      </c>
      <c r="GL112" s="37">
        <f t="shared" si="98"/>
        <v>3.9079046946663754</v>
      </c>
      <c r="GM112" s="37">
        <f t="shared" ref="GM112:GM175" si="153">BG112/GE112*100</f>
        <v>0</v>
      </c>
      <c r="GN112" s="37">
        <f t="shared" ref="GN112:GN175" si="154">FS112/GE112*100</f>
        <v>25.833616919693419</v>
      </c>
      <c r="GO112" s="37">
        <f t="shared" si="101"/>
        <v>5.7597659523676503</v>
      </c>
      <c r="GP112" s="37">
        <f t="shared" ref="GP112:GP175" si="155">EU112/GE112*100</f>
        <v>0</v>
      </c>
      <c r="GQ112" s="37">
        <f t="shared" si="103"/>
        <v>0.81977621226819986</v>
      </c>
      <c r="GR112" s="37">
        <f t="shared" si="104"/>
        <v>0</v>
      </c>
      <c r="GS112" s="37">
        <f t="shared" si="105"/>
        <v>0</v>
      </c>
      <c r="GT112" s="37">
        <f t="shared" si="152"/>
        <v>15.025675147168627</v>
      </c>
      <c r="GU112" s="70"/>
      <c r="GV112" s="70"/>
      <c r="GW112" s="5"/>
      <c r="GX112" s="5"/>
      <c r="GY112" s="5"/>
      <c r="GZ112" s="5"/>
      <c r="HA112" s="5"/>
      <c r="HB112" s="5"/>
      <c r="HS112" s="36">
        <v>0.75844537110872956</v>
      </c>
      <c r="HV112" s="36">
        <v>9.8571232661022024E-2</v>
      </c>
    </row>
    <row r="113" spans="1:230" ht="11.25" customHeight="1">
      <c r="A113" s="28">
        <v>37012</v>
      </c>
      <c r="B113" s="67">
        <v>0</v>
      </c>
      <c r="C113" s="68">
        <v>0</v>
      </c>
      <c r="D113" s="68">
        <v>0</v>
      </c>
      <c r="E113" s="71">
        <f t="shared" si="107"/>
        <v>0</v>
      </c>
      <c r="F113" s="68">
        <v>0</v>
      </c>
      <c r="G113" s="68">
        <v>0</v>
      </c>
      <c r="H113" s="68">
        <v>0</v>
      </c>
      <c r="I113" s="71">
        <f t="shared" si="108"/>
        <v>0</v>
      </c>
      <c r="J113" s="68"/>
      <c r="K113" s="68"/>
      <c r="L113" s="68"/>
      <c r="M113" s="68"/>
      <c r="N113" s="68">
        <v>53245</v>
      </c>
      <c r="O113" s="68">
        <v>51342</v>
      </c>
      <c r="P113" s="68">
        <v>1615</v>
      </c>
      <c r="Q113" s="71">
        <f t="shared" si="109"/>
        <v>52957</v>
      </c>
      <c r="R113" s="68">
        <v>0</v>
      </c>
      <c r="S113" s="68">
        <v>0</v>
      </c>
      <c r="T113" s="68">
        <v>0</v>
      </c>
      <c r="U113" s="71">
        <f t="shared" si="110"/>
        <v>0</v>
      </c>
      <c r="V113" s="67">
        <v>0</v>
      </c>
      <c r="W113" s="68">
        <v>0</v>
      </c>
      <c r="X113" s="68">
        <v>0</v>
      </c>
      <c r="Y113" s="71">
        <f t="shared" si="111"/>
        <v>0</v>
      </c>
      <c r="Z113" s="67">
        <v>0</v>
      </c>
      <c r="AA113" s="68">
        <v>0</v>
      </c>
      <c r="AB113" s="68">
        <v>0</v>
      </c>
      <c r="AC113" s="71">
        <f t="shared" si="112"/>
        <v>0</v>
      </c>
      <c r="AD113" s="68">
        <v>0</v>
      </c>
      <c r="AE113" s="68">
        <v>0</v>
      </c>
      <c r="AF113" s="68">
        <v>0</v>
      </c>
      <c r="AG113" s="71">
        <f t="shared" si="113"/>
        <v>0</v>
      </c>
      <c r="AH113" s="68">
        <v>0</v>
      </c>
      <c r="AI113" s="68">
        <v>0</v>
      </c>
      <c r="AJ113" s="68">
        <v>0</v>
      </c>
      <c r="AK113" s="71">
        <f t="shared" si="117"/>
        <v>0</v>
      </c>
      <c r="AL113" s="67">
        <v>0</v>
      </c>
      <c r="AM113" s="68">
        <v>0</v>
      </c>
      <c r="AN113" s="68">
        <v>0</v>
      </c>
      <c r="AO113" s="71">
        <f t="shared" si="118"/>
        <v>0</v>
      </c>
      <c r="AP113" s="67">
        <v>0</v>
      </c>
      <c r="AQ113" s="68">
        <v>0</v>
      </c>
      <c r="AR113" s="68">
        <v>0</v>
      </c>
      <c r="AS113" s="71">
        <f t="shared" si="119"/>
        <v>0</v>
      </c>
      <c r="AT113" s="67">
        <v>0</v>
      </c>
      <c r="AU113" s="68">
        <v>0</v>
      </c>
      <c r="AV113" s="68">
        <v>0</v>
      </c>
      <c r="AW113" s="71">
        <f t="shared" si="120"/>
        <v>0</v>
      </c>
      <c r="AX113" s="67">
        <v>104440</v>
      </c>
      <c r="AY113" s="68">
        <v>103983</v>
      </c>
      <c r="AZ113" s="68">
        <v>1116</v>
      </c>
      <c r="BA113" s="71">
        <f t="shared" si="121"/>
        <v>105099</v>
      </c>
      <c r="BB113" s="67">
        <v>0</v>
      </c>
      <c r="BC113" s="68">
        <v>0</v>
      </c>
      <c r="BD113" s="68">
        <v>0</v>
      </c>
      <c r="BE113" s="71">
        <f t="shared" si="122"/>
        <v>0</v>
      </c>
      <c r="BF113" s="68">
        <v>0</v>
      </c>
      <c r="BG113" s="68">
        <v>0</v>
      </c>
      <c r="BH113" s="68">
        <v>0</v>
      </c>
      <c r="BI113" s="71">
        <f t="shared" si="123"/>
        <v>0</v>
      </c>
      <c r="BJ113" s="68">
        <v>0</v>
      </c>
      <c r="BK113" s="68">
        <v>0</v>
      </c>
      <c r="BL113" s="68">
        <v>0</v>
      </c>
      <c r="BM113" s="71">
        <f t="shared" si="124"/>
        <v>0</v>
      </c>
      <c r="BN113" s="68">
        <v>0</v>
      </c>
      <c r="BO113" s="68">
        <v>0</v>
      </c>
      <c r="BP113" s="68">
        <v>0</v>
      </c>
      <c r="BQ113" s="71">
        <f t="shared" si="125"/>
        <v>0</v>
      </c>
      <c r="BR113" s="68">
        <v>0</v>
      </c>
      <c r="BS113" s="68">
        <v>0</v>
      </c>
      <c r="BT113" s="68">
        <v>0</v>
      </c>
      <c r="BU113" s="71">
        <f t="shared" si="126"/>
        <v>0</v>
      </c>
      <c r="BV113" s="68">
        <v>0</v>
      </c>
      <c r="BW113" s="68">
        <v>0</v>
      </c>
      <c r="BX113" s="68">
        <v>0</v>
      </c>
      <c r="BY113" s="71">
        <f t="shared" si="127"/>
        <v>0</v>
      </c>
      <c r="BZ113" s="68">
        <v>0</v>
      </c>
      <c r="CA113" s="68">
        <v>0</v>
      </c>
      <c r="CB113" s="68">
        <v>0</v>
      </c>
      <c r="CC113" s="71">
        <f t="shared" si="128"/>
        <v>0</v>
      </c>
      <c r="CD113" s="68">
        <v>0</v>
      </c>
      <c r="CE113" s="68">
        <v>0</v>
      </c>
      <c r="CF113" s="68">
        <v>0</v>
      </c>
      <c r="CG113" s="71">
        <f t="shared" si="129"/>
        <v>0</v>
      </c>
      <c r="CH113" s="68">
        <v>0</v>
      </c>
      <c r="CI113" s="68">
        <v>0</v>
      </c>
      <c r="CJ113" s="68">
        <v>0</v>
      </c>
      <c r="CK113" s="71">
        <f t="shared" si="130"/>
        <v>0</v>
      </c>
      <c r="CL113" s="67">
        <v>21646</v>
      </c>
      <c r="CM113" s="68">
        <v>22392</v>
      </c>
      <c r="CN113" s="68">
        <v>656</v>
      </c>
      <c r="CO113" s="71">
        <f t="shared" si="114"/>
        <v>23048</v>
      </c>
      <c r="CP113" s="68">
        <v>16424</v>
      </c>
      <c r="CQ113" s="68">
        <v>18658</v>
      </c>
      <c r="CR113" s="68">
        <v>1081</v>
      </c>
      <c r="CS113" s="71">
        <f t="shared" si="131"/>
        <v>19739</v>
      </c>
      <c r="CT113" s="68">
        <v>0</v>
      </c>
      <c r="CU113" s="68">
        <v>0</v>
      </c>
      <c r="CV113" s="68">
        <v>0</v>
      </c>
      <c r="CW113" s="71">
        <f t="shared" si="132"/>
        <v>0</v>
      </c>
      <c r="CX113" s="68">
        <v>3826</v>
      </c>
      <c r="CY113" s="68">
        <v>5205</v>
      </c>
      <c r="CZ113" s="68">
        <v>2120</v>
      </c>
      <c r="DA113" s="71">
        <f t="shared" si="133"/>
        <v>7325</v>
      </c>
      <c r="DB113" s="68">
        <v>0</v>
      </c>
      <c r="DC113" s="68">
        <v>0</v>
      </c>
      <c r="DD113" s="68">
        <v>0</v>
      </c>
      <c r="DE113" s="71">
        <f t="shared" si="134"/>
        <v>0</v>
      </c>
      <c r="DF113" s="68"/>
      <c r="DG113" s="68"/>
      <c r="DH113" s="68"/>
      <c r="DI113" s="68"/>
      <c r="DJ113" s="68">
        <v>0</v>
      </c>
      <c r="DK113" s="68">
        <v>0</v>
      </c>
      <c r="DL113" s="68">
        <v>0</v>
      </c>
      <c r="DM113" s="71">
        <f t="shared" si="135"/>
        <v>0</v>
      </c>
      <c r="DN113" s="68">
        <v>0</v>
      </c>
      <c r="DO113" s="68">
        <v>0</v>
      </c>
      <c r="DP113" s="68">
        <v>0</v>
      </c>
      <c r="DQ113" s="71">
        <f t="shared" si="136"/>
        <v>0</v>
      </c>
      <c r="DR113" s="68">
        <v>0</v>
      </c>
      <c r="DS113" s="68">
        <v>0</v>
      </c>
      <c r="DT113" s="68">
        <v>0</v>
      </c>
      <c r="DU113" s="71">
        <f t="shared" si="137"/>
        <v>0</v>
      </c>
      <c r="DV113" s="68">
        <v>0</v>
      </c>
      <c r="DW113" s="68">
        <v>0</v>
      </c>
      <c r="DX113" s="68">
        <v>0</v>
      </c>
      <c r="DY113" s="71">
        <f t="shared" si="138"/>
        <v>0</v>
      </c>
      <c r="DZ113" s="68">
        <v>0</v>
      </c>
      <c r="EA113" s="68">
        <v>0</v>
      </c>
      <c r="EB113" s="68">
        <v>0</v>
      </c>
      <c r="EC113" s="71">
        <f t="shared" si="139"/>
        <v>0</v>
      </c>
      <c r="ED113" s="68"/>
      <c r="EE113" s="68"/>
      <c r="EF113" s="68"/>
      <c r="EG113" s="68"/>
      <c r="EH113" s="68">
        <v>1987</v>
      </c>
      <c r="EI113" s="68">
        <v>1751</v>
      </c>
      <c r="EJ113" s="68">
        <v>170</v>
      </c>
      <c r="EK113" s="71">
        <f t="shared" si="140"/>
        <v>1921</v>
      </c>
      <c r="EL113" s="68">
        <v>0</v>
      </c>
      <c r="EM113" s="68">
        <v>0</v>
      </c>
      <c r="EN113" s="68">
        <v>0</v>
      </c>
      <c r="EO113" s="71">
        <f t="shared" si="141"/>
        <v>0</v>
      </c>
      <c r="EP113" s="68">
        <v>0</v>
      </c>
      <c r="EQ113" s="68">
        <v>0</v>
      </c>
      <c r="ER113" s="68">
        <v>0</v>
      </c>
      <c r="ES113" s="71">
        <f t="shared" si="142"/>
        <v>0</v>
      </c>
      <c r="ET113" s="68">
        <v>0</v>
      </c>
      <c r="EU113" s="68">
        <v>0</v>
      </c>
      <c r="EV113" s="68">
        <v>0</v>
      </c>
      <c r="EW113" s="71">
        <f t="shared" si="143"/>
        <v>0</v>
      </c>
      <c r="EX113" s="67">
        <v>0</v>
      </c>
      <c r="EY113" s="68">
        <v>0</v>
      </c>
      <c r="EZ113" s="68">
        <v>0</v>
      </c>
      <c r="FA113" s="71">
        <f t="shared" si="115"/>
        <v>0</v>
      </c>
      <c r="FB113" s="68">
        <v>0</v>
      </c>
      <c r="FC113" s="68">
        <v>0</v>
      </c>
      <c r="FD113" s="68">
        <v>0</v>
      </c>
      <c r="FE113" s="71">
        <f t="shared" si="144"/>
        <v>0</v>
      </c>
      <c r="FF113" s="67">
        <v>0</v>
      </c>
      <c r="FG113" s="68">
        <v>0</v>
      </c>
      <c r="FH113" s="68">
        <v>0</v>
      </c>
      <c r="FI113" s="71">
        <f t="shared" si="116"/>
        <v>0</v>
      </c>
      <c r="FJ113" s="68">
        <v>0</v>
      </c>
      <c r="FK113" s="68">
        <v>0</v>
      </c>
      <c r="FL113" s="68">
        <v>0</v>
      </c>
      <c r="FM113" s="71">
        <f t="shared" si="145"/>
        <v>0</v>
      </c>
      <c r="FN113" s="68">
        <v>0</v>
      </c>
      <c r="FO113" s="68">
        <v>0</v>
      </c>
      <c r="FP113" s="68">
        <v>0</v>
      </c>
      <c r="FQ113" s="71">
        <f t="shared" si="146"/>
        <v>0</v>
      </c>
      <c r="FR113" s="68">
        <v>48930</v>
      </c>
      <c r="FS113" s="68">
        <v>62215</v>
      </c>
      <c r="FT113" s="68">
        <v>1097</v>
      </c>
      <c r="FU113" s="71">
        <f t="shared" si="147"/>
        <v>63312</v>
      </c>
      <c r="FV113" s="68">
        <v>0</v>
      </c>
      <c r="FW113" s="68">
        <v>0</v>
      </c>
      <c r="FX113" s="68">
        <v>0</v>
      </c>
      <c r="FY113" s="71">
        <f t="shared" si="148"/>
        <v>0</v>
      </c>
      <c r="FZ113" s="68">
        <v>21944</v>
      </c>
      <c r="GA113" s="68">
        <v>19805</v>
      </c>
      <c r="GB113" s="68">
        <v>733</v>
      </c>
      <c r="GC113" s="71">
        <f t="shared" si="149"/>
        <v>20538</v>
      </c>
      <c r="GD113" s="67">
        <v>272442</v>
      </c>
      <c r="GE113" s="68">
        <v>285351</v>
      </c>
      <c r="GF113" s="68">
        <v>8588</v>
      </c>
      <c r="GG113" s="68">
        <f t="shared" si="150"/>
        <v>293939</v>
      </c>
      <c r="GH113" s="69"/>
      <c r="GI113" s="69"/>
      <c r="GJ113" s="69"/>
      <c r="GK113" s="37">
        <f t="shared" si="97"/>
        <v>36.440383948190124</v>
      </c>
      <c r="GL113" s="37">
        <f t="shared" si="98"/>
        <v>17.992577562370553</v>
      </c>
      <c r="GM113" s="37">
        <f t="shared" si="153"/>
        <v>0</v>
      </c>
      <c r="GN113" s="37">
        <f t="shared" si="154"/>
        <v>21.802972479507694</v>
      </c>
      <c r="GO113" s="37">
        <f t="shared" si="101"/>
        <v>6.9405749410375295</v>
      </c>
      <c r="GP113" s="37">
        <f t="shared" si="155"/>
        <v>0</v>
      </c>
      <c r="GQ113" s="37">
        <f t="shared" si="103"/>
        <v>0.61363023083851109</v>
      </c>
      <c r="GR113" s="37">
        <f t="shared" si="104"/>
        <v>0</v>
      </c>
      <c r="GS113" s="37">
        <f t="shared" si="105"/>
        <v>0</v>
      </c>
      <c r="GT113" s="37">
        <f t="shared" si="152"/>
        <v>16.209860838055604</v>
      </c>
      <c r="GU113" s="70"/>
      <c r="GV113" s="70"/>
      <c r="GW113" s="5"/>
      <c r="GX113" s="5"/>
      <c r="GY113" s="5"/>
      <c r="GZ113" s="5"/>
      <c r="HA113" s="5"/>
      <c r="HB113" s="5"/>
      <c r="HS113" s="36">
        <v>0.7482714271195825</v>
      </c>
      <c r="HV113" s="36">
        <v>0.13675788765415225</v>
      </c>
    </row>
    <row r="114" spans="1:230" ht="11.25" customHeight="1">
      <c r="A114" s="28">
        <v>37043</v>
      </c>
      <c r="B114" s="67">
        <v>0</v>
      </c>
      <c r="C114" s="68">
        <v>0</v>
      </c>
      <c r="D114" s="68">
        <v>0</v>
      </c>
      <c r="E114" s="71">
        <f t="shared" si="107"/>
        <v>0</v>
      </c>
      <c r="F114" s="68">
        <v>0</v>
      </c>
      <c r="G114" s="68">
        <v>0</v>
      </c>
      <c r="H114" s="68">
        <v>0</v>
      </c>
      <c r="I114" s="71">
        <f t="shared" si="108"/>
        <v>0</v>
      </c>
      <c r="J114" s="68"/>
      <c r="K114" s="68"/>
      <c r="L114" s="68"/>
      <c r="M114" s="68"/>
      <c r="N114" s="68">
        <v>100996</v>
      </c>
      <c r="O114" s="68">
        <v>83125</v>
      </c>
      <c r="P114" s="68">
        <v>2122</v>
      </c>
      <c r="Q114" s="71">
        <f t="shared" si="109"/>
        <v>85247</v>
      </c>
      <c r="R114" s="68">
        <v>0</v>
      </c>
      <c r="S114" s="68">
        <v>0</v>
      </c>
      <c r="T114" s="68">
        <v>0</v>
      </c>
      <c r="U114" s="71">
        <f t="shared" si="110"/>
        <v>0</v>
      </c>
      <c r="V114" s="67">
        <v>0</v>
      </c>
      <c r="W114" s="68">
        <v>0</v>
      </c>
      <c r="X114" s="68">
        <v>0</v>
      </c>
      <c r="Y114" s="71">
        <f t="shared" si="111"/>
        <v>0</v>
      </c>
      <c r="Z114" s="67">
        <v>0</v>
      </c>
      <c r="AA114" s="68">
        <v>0</v>
      </c>
      <c r="AB114" s="68">
        <v>0</v>
      </c>
      <c r="AC114" s="71">
        <f t="shared" si="112"/>
        <v>0</v>
      </c>
      <c r="AD114" s="68">
        <v>0</v>
      </c>
      <c r="AE114" s="68">
        <v>0</v>
      </c>
      <c r="AF114" s="68">
        <v>0</v>
      </c>
      <c r="AG114" s="71">
        <f t="shared" si="113"/>
        <v>0</v>
      </c>
      <c r="AH114" s="68">
        <v>0</v>
      </c>
      <c r="AI114" s="68">
        <v>0</v>
      </c>
      <c r="AJ114" s="68">
        <v>0</v>
      </c>
      <c r="AK114" s="71">
        <f t="shared" si="117"/>
        <v>0</v>
      </c>
      <c r="AL114" s="67">
        <v>0</v>
      </c>
      <c r="AM114" s="68">
        <v>0</v>
      </c>
      <c r="AN114" s="68">
        <v>0</v>
      </c>
      <c r="AO114" s="71">
        <f t="shared" si="118"/>
        <v>0</v>
      </c>
      <c r="AP114" s="67">
        <v>0</v>
      </c>
      <c r="AQ114" s="68">
        <v>0</v>
      </c>
      <c r="AR114" s="68">
        <v>0</v>
      </c>
      <c r="AS114" s="71">
        <f t="shared" si="119"/>
        <v>0</v>
      </c>
      <c r="AT114" s="67">
        <v>0</v>
      </c>
      <c r="AU114" s="68">
        <v>0</v>
      </c>
      <c r="AV114" s="68">
        <v>0</v>
      </c>
      <c r="AW114" s="71">
        <f t="shared" si="120"/>
        <v>0</v>
      </c>
      <c r="AX114" s="67">
        <v>104666</v>
      </c>
      <c r="AY114" s="68">
        <v>103617</v>
      </c>
      <c r="AZ114" s="68">
        <v>1542</v>
      </c>
      <c r="BA114" s="71">
        <f t="shared" si="121"/>
        <v>105159</v>
      </c>
      <c r="BB114" s="67">
        <v>0</v>
      </c>
      <c r="BC114" s="68">
        <v>0</v>
      </c>
      <c r="BD114" s="68">
        <v>0</v>
      </c>
      <c r="BE114" s="71">
        <f t="shared" si="122"/>
        <v>0</v>
      </c>
      <c r="BF114" s="68">
        <v>1891</v>
      </c>
      <c r="BG114" s="68">
        <v>1498</v>
      </c>
      <c r="BH114" s="68">
        <v>9</v>
      </c>
      <c r="BI114" s="71">
        <f t="shared" si="123"/>
        <v>1507</v>
      </c>
      <c r="BJ114" s="68">
        <v>0</v>
      </c>
      <c r="BK114" s="68">
        <v>0</v>
      </c>
      <c r="BL114" s="68">
        <v>0</v>
      </c>
      <c r="BM114" s="71">
        <f t="shared" si="124"/>
        <v>0</v>
      </c>
      <c r="BN114" s="68">
        <v>0</v>
      </c>
      <c r="BO114" s="68">
        <v>0</v>
      </c>
      <c r="BP114" s="68">
        <v>0</v>
      </c>
      <c r="BQ114" s="71">
        <f t="shared" si="125"/>
        <v>0</v>
      </c>
      <c r="BR114" s="68">
        <v>0</v>
      </c>
      <c r="BS114" s="68">
        <v>0</v>
      </c>
      <c r="BT114" s="68">
        <v>0</v>
      </c>
      <c r="BU114" s="71">
        <f t="shared" si="126"/>
        <v>0</v>
      </c>
      <c r="BV114" s="68">
        <v>0</v>
      </c>
      <c r="BW114" s="68">
        <v>0</v>
      </c>
      <c r="BX114" s="68">
        <v>0</v>
      </c>
      <c r="BY114" s="71">
        <f t="shared" si="127"/>
        <v>0</v>
      </c>
      <c r="BZ114" s="68">
        <v>0</v>
      </c>
      <c r="CA114" s="68">
        <v>0</v>
      </c>
      <c r="CB114" s="68">
        <v>0</v>
      </c>
      <c r="CC114" s="71">
        <f t="shared" si="128"/>
        <v>0</v>
      </c>
      <c r="CD114" s="68">
        <v>0</v>
      </c>
      <c r="CE114" s="68">
        <v>0</v>
      </c>
      <c r="CF114" s="68">
        <v>0</v>
      </c>
      <c r="CG114" s="71">
        <f t="shared" si="129"/>
        <v>0</v>
      </c>
      <c r="CH114" s="68">
        <v>0</v>
      </c>
      <c r="CI114" s="68">
        <v>0</v>
      </c>
      <c r="CJ114" s="68">
        <v>0</v>
      </c>
      <c r="CK114" s="71">
        <f t="shared" si="130"/>
        <v>0</v>
      </c>
      <c r="CL114" s="67">
        <v>20853</v>
      </c>
      <c r="CM114" s="68">
        <v>22516</v>
      </c>
      <c r="CN114" s="68">
        <v>498</v>
      </c>
      <c r="CO114" s="71">
        <f t="shared" si="114"/>
        <v>23014</v>
      </c>
      <c r="CP114" s="68">
        <v>16902</v>
      </c>
      <c r="CQ114" s="68">
        <v>14393</v>
      </c>
      <c r="CR114" s="68">
        <v>721</v>
      </c>
      <c r="CS114" s="71">
        <f t="shared" si="131"/>
        <v>15114</v>
      </c>
      <c r="CT114" s="68">
        <v>0</v>
      </c>
      <c r="CU114" s="68">
        <v>0</v>
      </c>
      <c r="CV114" s="68">
        <v>0</v>
      </c>
      <c r="CW114" s="71">
        <f t="shared" si="132"/>
        <v>0</v>
      </c>
      <c r="CX114" s="68">
        <v>3718</v>
      </c>
      <c r="CY114" s="68">
        <v>4855</v>
      </c>
      <c r="CZ114" s="68">
        <v>2171</v>
      </c>
      <c r="DA114" s="71">
        <f t="shared" si="133"/>
        <v>7026</v>
      </c>
      <c r="DB114" s="68">
        <v>0</v>
      </c>
      <c r="DC114" s="68">
        <v>0</v>
      </c>
      <c r="DD114" s="68">
        <v>0</v>
      </c>
      <c r="DE114" s="71">
        <f t="shared" si="134"/>
        <v>0</v>
      </c>
      <c r="DF114" s="68"/>
      <c r="DG114" s="68"/>
      <c r="DH114" s="68"/>
      <c r="DI114" s="68"/>
      <c r="DJ114" s="68">
        <v>0</v>
      </c>
      <c r="DK114" s="68">
        <v>0</v>
      </c>
      <c r="DL114" s="68">
        <v>0</v>
      </c>
      <c r="DM114" s="71">
        <f t="shared" si="135"/>
        <v>0</v>
      </c>
      <c r="DN114" s="68">
        <v>0</v>
      </c>
      <c r="DO114" s="68">
        <v>0</v>
      </c>
      <c r="DP114" s="68">
        <v>0</v>
      </c>
      <c r="DQ114" s="71">
        <f t="shared" si="136"/>
        <v>0</v>
      </c>
      <c r="DR114" s="68">
        <v>0</v>
      </c>
      <c r="DS114" s="68">
        <v>0</v>
      </c>
      <c r="DT114" s="68">
        <v>0</v>
      </c>
      <c r="DU114" s="71">
        <f t="shared" si="137"/>
        <v>0</v>
      </c>
      <c r="DV114" s="68">
        <v>0</v>
      </c>
      <c r="DW114" s="68">
        <v>0</v>
      </c>
      <c r="DX114" s="68">
        <v>0</v>
      </c>
      <c r="DY114" s="71">
        <f t="shared" si="138"/>
        <v>0</v>
      </c>
      <c r="DZ114" s="68">
        <v>0</v>
      </c>
      <c r="EA114" s="68">
        <v>0</v>
      </c>
      <c r="EB114" s="68">
        <v>0</v>
      </c>
      <c r="EC114" s="71">
        <f t="shared" si="139"/>
        <v>0</v>
      </c>
      <c r="ED114" s="68"/>
      <c r="EE114" s="68"/>
      <c r="EF114" s="68"/>
      <c r="EG114" s="68"/>
      <c r="EH114" s="68">
        <v>1647</v>
      </c>
      <c r="EI114" s="68">
        <v>1688</v>
      </c>
      <c r="EJ114" s="68">
        <v>94</v>
      </c>
      <c r="EK114" s="71">
        <f t="shared" si="140"/>
        <v>1782</v>
      </c>
      <c r="EL114" s="68">
        <v>0</v>
      </c>
      <c r="EM114" s="68">
        <v>0</v>
      </c>
      <c r="EN114" s="68">
        <v>0</v>
      </c>
      <c r="EO114" s="71">
        <f t="shared" si="141"/>
        <v>0</v>
      </c>
      <c r="EP114" s="68">
        <v>0</v>
      </c>
      <c r="EQ114" s="68">
        <v>0</v>
      </c>
      <c r="ER114" s="68">
        <v>0</v>
      </c>
      <c r="ES114" s="71">
        <f t="shared" si="142"/>
        <v>0</v>
      </c>
      <c r="ET114" s="68">
        <v>0</v>
      </c>
      <c r="EU114" s="68">
        <v>0</v>
      </c>
      <c r="EV114" s="68">
        <v>0</v>
      </c>
      <c r="EW114" s="71">
        <f t="shared" si="143"/>
        <v>0</v>
      </c>
      <c r="EX114" s="67">
        <v>0</v>
      </c>
      <c r="EY114" s="68">
        <v>0</v>
      </c>
      <c r="EZ114" s="68">
        <v>0</v>
      </c>
      <c r="FA114" s="71">
        <f t="shared" si="115"/>
        <v>0</v>
      </c>
      <c r="FB114" s="68">
        <v>0</v>
      </c>
      <c r="FC114" s="68">
        <v>0</v>
      </c>
      <c r="FD114" s="68">
        <v>0</v>
      </c>
      <c r="FE114" s="71">
        <f t="shared" si="144"/>
        <v>0</v>
      </c>
      <c r="FF114" s="67">
        <v>0</v>
      </c>
      <c r="FG114" s="68">
        <v>0</v>
      </c>
      <c r="FH114" s="68">
        <v>0</v>
      </c>
      <c r="FI114" s="71">
        <f t="shared" si="116"/>
        <v>0</v>
      </c>
      <c r="FJ114" s="68">
        <v>0</v>
      </c>
      <c r="FK114" s="68">
        <v>0</v>
      </c>
      <c r="FL114" s="68">
        <v>0</v>
      </c>
      <c r="FM114" s="71">
        <f t="shared" si="145"/>
        <v>0</v>
      </c>
      <c r="FN114" s="68">
        <v>0</v>
      </c>
      <c r="FO114" s="68">
        <v>0</v>
      </c>
      <c r="FP114" s="68">
        <v>0</v>
      </c>
      <c r="FQ114" s="71">
        <f t="shared" si="146"/>
        <v>0</v>
      </c>
      <c r="FR114" s="68">
        <v>76167</v>
      </c>
      <c r="FS114" s="68">
        <v>69670</v>
      </c>
      <c r="FT114" s="68">
        <v>645</v>
      </c>
      <c r="FU114" s="71">
        <f t="shared" si="147"/>
        <v>70315</v>
      </c>
      <c r="FV114" s="68">
        <v>0</v>
      </c>
      <c r="FW114" s="68">
        <v>0</v>
      </c>
      <c r="FX114" s="68">
        <v>0</v>
      </c>
      <c r="FY114" s="71">
        <f t="shared" si="148"/>
        <v>0</v>
      </c>
      <c r="FZ114" s="68">
        <v>20400</v>
      </c>
      <c r="GA114" s="68">
        <v>17222</v>
      </c>
      <c r="GB114" s="68">
        <v>901</v>
      </c>
      <c r="GC114" s="71">
        <f t="shared" si="149"/>
        <v>18123</v>
      </c>
      <c r="GD114" s="67">
        <v>347240</v>
      </c>
      <c r="GE114" s="68">
        <v>318584</v>
      </c>
      <c r="GF114" s="68">
        <v>8703</v>
      </c>
      <c r="GG114" s="68">
        <f t="shared" si="150"/>
        <v>327287</v>
      </c>
      <c r="GH114" s="69"/>
      <c r="GI114" s="69"/>
      <c r="GJ114" s="69"/>
      <c r="GK114" s="37">
        <f t="shared" si="97"/>
        <v>32.524232227607165</v>
      </c>
      <c r="GL114" s="37">
        <f t="shared" si="98"/>
        <v>26.092019687115485</v>
      </c>
      <c r="GM114" s="37">
        <f t="shared" si="153"/>
        <v>0.47020566004570225</v>
      </c>
      <c r="GN114" s="37">
        <f t="shared" si="154"/>
        <v>21.868643748587498</v>
      </c>
      <c r="GO114" s="37">
        <f t="shared" si="101"/>
        <v>5.4057956457323657</v>
      </c>
      <c r="GP114" s="37">
        <f t="shared" si="155"/>
        <v>0</v>
      </c>
      <c r="GQ114" s="37">
        <f t="shared" si="103"/>
        <v>0.5298445621876805</v>
      </c>
      <c r="GR114" s="37">
        <f t="shared" si="104"/>
        <v>0</v>
      </c>
      <c r="GS114" s="37">
        <f t="shared" si="105"/>
        <v>0</v>
      </c>
      <c r="GT114" s="37">
        <f t="shared" si="152"/>
        <v>13.109258468724107</v>
      </c>
      <c r="GU114" s="70"/>
      <c r="GV114" s="70"/>
      <c r="GW114" s="5"/>
      <c r="GX114" s="5"/>
      <c r="GY114" s="5"/>
      <c r="GZ114" s="5"/>
      <c r="HA114" s="5"/>
      <c r="HB114" s="5"/>
      <c r="HH114" s="79">
        <f>SUM(AY112:AY114)/SUM(GE112:GE114)*100</f>
        <v>37.885012574642431</v>
      </c>
      <c r="HI114" s="79">
        <f>SUM(O112:O114)/SUM(GE112:GE114)*100</f>
        <v>17.751973606986855</v>
      </c>
      <c r="HJ114" s="79">
        <f>SUM(BG112:BG114)/SUM(GE112:GE114)*100</f>
        <v>0.18705873244607388</v>
      </c>
      <c r="HK114" s="79">
        <f>SUM(FS112:FS114)/SUM(GE112:GE114)*100</f>
        <v>22.820041507558521</v>
      </c>
      <c r="HL114" s="79">
        <f>SUM(GA112:GA114)/SUM(GE112:GE114)*100</f>
        <v>6.0396994073559789</v>
      </c>
      <c r="HM114" s="79">
        <f>SUM(EU112:EU114)/SUM(GE112:GE114)*100</f>
        <v>0</v>
      </c>
      <c r="HN114" s="79">
        <f>SUM(EI112:EI114)/SUM(GE112:GE114)*100</f>
        <v>0.63097982313084877</v>
      </c>
      <c r="HO114" s="79">
        <f>SUM(CU112:CU114)/SUM(GE112:GE114)*100</f>
        <v>0</v>
      </c>
      <c r="HP114" s="79">
        <f>SUM(DS112:DS114)/SUM(GE112:GE114)*100</f>
        <v>0</v>
      </c>
      <c r="HQ114" s="80">
        <f>100-(SUM(HH114:HP114))</f>
        <v>14.685234347879287</v>
      </c>
      <c r="HS114" s="36">
        <v>0.62152838811741962</v>
      </c>
      <c r="HV114" s="36">
        <v>0.26577605906134644</v>
      </c>
    </row>
    <row r="115" spans="1:230" ht="11.25" customHeight="1">
      <c r="A115" s="28">
        <v>37073</v>
      </c>
      <c r="B115" s="67">
        <v>0</v>
      </c>
      <c r="C115" s="68">
        <v>0</v>
      </c>
      <c r="D115" s="68">
        <v>0</v>
      </c>
      <c r="E115" s="71">
        <f t="shared" si="107"/>
        <v>0</v>
      </c>
      <c r="F115" s="68">
        <v>0</v>
      </c>
      <c r="G115" s="68">
        <v>0</v>
      </c>
      <c r="H115" s="68">
        <v>0</v>
      </c>
      <c r="I115" s="71">
        <f t="shared" si="108"/>
        <v>0</v>
      </c>
      <c r="J115" s="68"/>
      <c r="K115" s="68"/>
      <c r="L115" s="68"/>
      <c r="M115" s="68"/>
      <c r="N115" s="68">
        <v>93639</v>
      </c>
      <c r="O115" s="68">
        <v>90575</v>
      </c>
      <c r="P115" s="68">
        <v>2830</v>
      </c>
      <c r="Q115" s="71">
        <f t="shared" si="109"/>
        <v>93405</v>
      </c>
      <c r="R115" s="68">
        <v>0</v>
      </c>
      <c r="S115" s="68">
        <v>0</v>
      </c>
      <c r="T115" s="68">
        <v>0</v>
      </c>
      <c r="U115" s="71">
        <f t="shared" si="110"/>
        <v>0</v>
      </c>
      <c r="V115" s="67">
        <v>0</v>
      </c>
      <c r="W115" s="68">
        <v>0</v>
      </c>
      <c r="X115" s="68">
        <v>0</v>
      </c>
      <c r="Y115" s="71">
        <f t="shared" si="111"/>
        <v>0</v>
      </c>
      <c r="Z115" s="67">
        <v>0</v>
      </c>
      <c r="AA115" s="68">
        <v>0</v>
      </c>
      <c r="AB115" s="68">
        <v>0</v>
      </c>
      <c r="AC115" s="71">
        <f t="shared" si="112"/>
        <v>0</v>
      </c>
      <c r="AD115" s="68">
        <v>0</v>
      </c>
      <c r="AE115" s="68">
        <v>0</v>
      </c>
      <c r="AF115" s="68">
        <v>0</v>
      </c>
      <c r="AG115" s="71">
        <f t="shared" si="113"/>
        <v>0</v>
      </c>
      <c r="AH115" s="68">
        <v>0</v>
      </c>
      <c r="AI115" s="68">
        <v>0</v>
      </c>
      <c r="AJ115" s="68">
        <v>0</v>
      </c>
      <c r="AK115" s="71">
        <f t="shared" si="117"/>
        <v>0</v>
      </c>
      <c r="AL115" s="67">
        <v>0</v>
      </c>
      <c r="AM115" s="68">
        <v>0</v>
      </c>
      <c r="AN115" s="68">
        <v>0</v>
      </c>
      <c r="AO115" s="71">
        <f t="shared" si="118"/>
        <v>0</v>
      </c>
      <c r="AP115" s="67">
        <v>0</v>
      </c>
      <c r="AQ115" s="68">
        <v>0</v>
      </c>
      <c r="AR115" s="68">
        <v>0</v>
      </c>
      <c r="AS115" s="71">
        <f t="shared" si="119"/>
        <v>0</v>
      </c>
      <c r="AT115" s="67">
        <v>0</v>
      </c>
      <c r="AU115" s="68">
        <v>0</v>
      </c>
      <c r="AV115" s="68">
        <v>0</v>
      </c>
      <c r="AW115" s="71">
        <f t="shared" si="120"/>
        <v>0</v>
      </c>
      <c r="AX115" s="67">
        <v>109037</v>
      </c>
      <c r="AY115" s="68">
        <v>101897</v>
      </c>
      <c r="AZ115" s="68">
        <v>1348</v>
      </c>
      <c r="BA115" s="71">
        <f t="shared" si="121"/>
        <v>103245</v>
      </c>
      <c r="BB115" s="67">
        <v>0</v>
      </c>
      <c r="BC115" s="68">
        <v>0</v>
      </c>
      <c r="BD115" s="68">
        <v>0</v>
      </c>
      <c r="BE115" s="71">
        <f t="shared" si="122"/>
        <v>0</v>
      </c>
      <c r="BF115" s="68">
        <v>3588</v>
      </c>
      <c r="BG115" s="68">
        <v>3872</v>
      </c>
      <c r="BH115" s="68">
        <v>13</v>
      </c>
      <c r="BI115" s="71">
        <f t="shared" si="123"/>
        <v>3885</v>
      </c>
      <c r="BJ115" s="68">
        <v>0</v>
      </c>
      <c r="BK115" s="68">
        <v>0</v>
      </c>
      <c r="BL115" s="68">
        <v>0</v>
      </c>
      <c r="BM115" s="71">
        <f t="shared" si="124"/>
        <v>0</v>
      </c>
      <c r="BN115" s="68">
        <v>0</v>
      </c>
      <c r="BO115" s="68">
        <v>0</v>
      </c>
      <c r="BP115" s="68">
        <v>0</v>
      </c>
      <c r="BQ115" s="71">
        <f t="shared" si="125"/>
        <v>0</v>
      </c>
      <c r="BR115" s="68">
        <v>0</v>
      </c>
      <c r="BS115" s="68">
        <v>0</v>
      </c>
      <c r="BT115" s="68">
        <v>0</v>
      </c>
      <c r="BU115" s="71">
        <f t="shared" si="126"/>
        <v>0</v>
      </c>
      <c r="BV115" s="68">
        <v>0</v>
      </c>
      <c r="BW115" s="68">
        <v>0</v>
      </c>
      <c r="BX115" s="68">
        <v>0</v>
      </c>
      <c r="BY115" s="71">
        <f t="shared" si="127"/>
        <v>0</v>
      </c>
      <c r="BZ115" s="68">
        <v>0</v>
      </c>
      <c r="CA115" s="68">
        <v>0</v>
      </c>
      <c r="CB115" s="68">
        <v>0</v>
      </c>
      <c r="CC115" s="71">
        <f t="shared" si="128"/>
        <v>0</v>
      </c>
      <c r="CD115" s="68">
        <v>0</v>
      </c>
      <c r="CE115" s="68">
        <v>0</v>
      </c>
      <c r="CF115" s="68">
        <v>0</v>
      </c>
      <c r="CG115" s="71">
        <f t="shared" si="129"/>
        <v>0</v>
      </c>
      <c r="CH115" s="68">
        <v>0</v>
      </c>
      <c r="CI115" s="68">
        <v>0</v>
      </c>
      <c r="CJ115" s="68">
        <v>0</v>
      </c>
      <c r="CK115" s="71">
        <f t="shared" si="130"/>
        <v>0</v>
      </c>
      <c r="CL115" s="67">
        <v>21055</v>
      </c>
      <c r="CM115" s="68">
        <v>21347</v>
      </c>
      <c r="CN115" s="68">
        <v>1217</v>
      </c>
      <c r="CO115" s="71">
        <f t="shared" si="114"/>
        <v>22564</v>
      </c>
      <c r="CP115" s="68">
        <v>12419</v>
      </c>
      <c r="CQ115" s="68">
        <v>12224</v>
      </c>
      <c r="CR115" s="68">
        <v>691</v>
      </c>
      <c r="CS115" s="71">
        <f t="shared" si="131"/>
        <v>12915</v>
      </c>
      <c r="CT115" s="68">
        <v>0</v>
      </c>
      <c r="CU115" s="68">
        <v>0</v>
      </c>
      <c r="CV115" s="68">
        <v>0</v>
      </c>
      <c r="CW115" s="71">
        <f t="shared" si="132"/>
        <v>0</v>
      </c>
      <c r="CX115" s="68">
        <v>7717</v>
      </c>
      <c r="CY115" s="68">
        <v>6759</v>
      </c>
      <c r="CZ115" s="68">
        <v>1555</v>
      </c>
      <c r="DA115" s="71">
        <f t="shared" si="133"/>
        <v>8314</v>
      </c>
      <c r="DB115" s="68">
        <v>0</v>
      </c>
      <c r="DC115" s="68">
        <v>0</v>
      </c>
      <c r="DD115" s="68">
        <v>0</v>
      </c>
      <c r="DE115" s="71">
        <f t="shared" si="134"/>
        <v>0</v>
      </c>
      <c r="DF115" s="68"/>
      <c r="DG115" s="68"/>
      <c r="DH115" s="68"/>
      <c r="DI115" s="68"/>
      <c r="DJ115" s="68">
        <v>0</v>
      </c>
      <c r="DK115" s="68">
        <v>0</v>
      </c>
      <c r="DL115" s="68">
        <v>0</v>
      </c>
      <c r="DM115" s="71">
        <f t="shared" si="135"/>
        <v>0</v>
      </c>
      <c r="DN115" s="68">
        <v>0</v>
      </c>
      <c r="DO115" s="68">
        <v>0</v>
      </c>
      <c r="DP115" s="68">
        <v>0</v>
      </c>
      <c r="DQ115" s="71">
        <f t="shared" si="136"/>
        <v>0</v>
      </c>
      <c r="DR115" s="68">
        <v>0</v>
      </c>
      <c r="DS115" s="68">
        <v>0</v>
      </c>
      <c r="DT115" s="68">
        <v>0</v>
      </c>
      <c r="DU115" s="71">
        <f t="shared" si="137"/>
        <v>0</v>
      </c>
      <c r="DV115" s="68">
        <v>0</v>
      </c>
      <c r="DW115" s="68">
        <v>0</v>
      </c>
      <c r="DX115" s="68">
        <v>0</v>
      </c>
      <c r="DY115" s="71">
        <f t="shared" si="138"/>
        <v>0</v>
      </c>
      <c r="DZ115" s="68">
        <v>0</v>
      </c>
      <c r="EA115" s="68">
        <v>0</v>
      </c>
      <c r="EB115" s="68">
        <v>0</v>
      </c>
      <c r="EC115" s="71">
        <f t="shared" si="139"/>
        <v>0</v>
      </c>
      <c r="ED115" s="68"/>
      <c r="EE115" s="68"/>
      <c r="EF115" s="68"/>
      <c r="EG115" s="68"/>
      <c r="EH115" s="68">
        <v>1600</v>
      </c>
      <c r="EI115" s="68">
        <v>1435</v>
      </c>
      <c r="EJ115" s="68">
        <v>94</v>
      </c>
      <c r="EK115" s="71">
        <f t="shared" si="140"/>
        <v>1529</v>
      </c>
      <c r="EL115" s="68">
        <v>0</v>
      </c>
      <c r="EM115" s="68">
        <v>0</v>
      </c>
      <c r="EN115" s="68">
        <v>0</v>
      </c>
      <c r="EO115" s="71">
        <f t="shared" si="141"/>
        <v>0</v>
      </c>
      <c r="EP115" s="68">
        <v>0</v>
      </c>
      <c r="EQ115" s="68">
        <v>0</v>
      </c>
      <c r="ER115" s="68">
        <v>0</v>
      </c>
      <c r="ES115" s="71">
        <f t="shared" si="142"/>
        <v>0</v>
      </c>
      <c r="ET115" s="68">
        <v>0</v>
      </c>
      <c r="EU115" s="68">
        <v>0</v>
      </c>
      <c r="EV115" s="68">
        <v>0</v>
      </c>
      <c r="EW115" s="71">
        <f t="shared" si="143"/>
        <v>0</v>
      </c>
      <c r="EX115" s="67">
        <v>0</v>
      </c>
      <c r="EY115" s="68">
        <v>0</v>
      </c>
      <c r="EZ115" s="68">
        <v>0</v>
      </c>
      <c r="FA115" s="71">
        <f t="shared" si="115"/>
        <v>0</v>
      </c>
      <c r="FB115" s="68">
        <v>0</v>
      </c>
      <c r="FC115" s="68">
        <v>0</v>
      </c>
      <c r="FD115" s="68">
        <v>0</v>
      </c>
      <c r="FE115" s="71">
        <f t="shared" si="144"/>
        <v>0</v>
      </c>
      <c r="FF115" s="67">
        <v>0</v>
      </c>
      <c r="FG115" s="68">
        <v>0</v>
      </c>
      <c r="FH115" s="68">
        <v>0</v>
      </c>
      <c r="FI115" s="71">
        <f t="shared" si="116"/>
        <v>0</v>
      </c>
      <c r="FJ115" s="68">
        <v>0</v>
      </c>
      <c r="FK115" s="68">
        <v>0</v>
      </c>
      <c r="FL115" s="68">
        <v>0</v>
      </c>
      <c r="FM115" s="71">
        <f t="shared" si="145"/>
        <v>0</v>
      </c>
      <c r="FN115" s="68">
        <v>0</v>
      </c>
      <c r="FO115" s="68">
        <v>0</v>
      </c>
      <c r="FP115" s="68">
        <v>0</v>
      </c>
      <c r="FQ115" s="71">
        <f t="shared" si="146"/>
        <v>0</v>
      </c>
      <c r="FR115" s="68">
        <v>71721</v>
      </c>
      <c r="FS115" s="68">
        <v>66657</v>
      </c>
      <c r="FT115" s="68">
        <v>458</v>
      </c>
      <c r="FU115" s="71">
        <f t="shared" si="147"/>
        <v>67115</v>
      </c>
      <c r="FV115" s="68">
        <v>0</v>
      </c>
      <c r="FW115" s="68">
        <v>0</v>
      </c>
      <c r="FX115" s="68">
        <v>0</v>
      </c>
      <c r="FY115" s="71">
        <f t="shared" si="148"/>
        <v>0</v>
      </c>
      <c r="FZ115" s="68">
        <v>17940</v>
      </c>
      <c r="GA115" s="68">
        <v>14335</v>
      </c>
      <c r="GB115" s="68">
        <v>1129</v>
      </c>
      <c r="GC115" s="71">
        <f t="shared" si="149"/>
        <v>15464</v>
      </c>
      <c r="GD115" s="67">
        <v>338716</v>
      </c>
      <c r="GE115" s="68">
        <v>319101</v>
      </c>
      <c r="GF115" s="68">
        <v>9335</v>
      </c>
      <c r="GG115" s="68">
        <f t="shared" si="150"/>
        <v>328436</v>
      </c>
      <c r="GH115" s="69"/>
      <c r="GI115" s="69"/>
      <c r="GJ115" s="69"/>
      <c r="GK115" s="37">
        <f t="shared" si="97"/>
        <v>31.932522931610997</v>
      </c>
      <c r="GL115" s="37">
        <f t="shared" si="98"/>
        <v>28.384430008053872</v>
      </c>
      <c r="GM115" s="37">
        <f t="shared" si="153"/>
        <v>1.2134089206865537</v>
      </c>
      <c r="GN115" s="37">
        <f t="shared" si="154"/>
        <v>20.888997527428621</v>
      </c>
      <c r="GO115" s="37">
        <f t="shared" si="101"/>
        <v>4.4923080780066504</v>
      </c>
      <c r="GP115" s="37">
        <f t="shared" si="155"/>
        <v>0</v>
      </c>
      <c r="GQ115" s="37">
        <f t="shared" si="103"/>
        <v>0.44970087840526979</v>
      </c>
      <c r="GR115" s="37">
        <f t="shared" si="104"/>
        <v>0</v>
      </c>
      <c r="GS115" s="37">
        <f t="shared" si="105"/>
        <v>0</v>
      </c>
      <c r="GT115" s="37">
        <f t="shared" si="152"/>
        <v>12.638631655808041</v>
      </c>
      <c r="GU115" s="70"/>
      <c r="GV115" s="70"/>
      <c r="GW115" s="5"/>
      <c r="GX115" s="5"/>
      <c r="GY115" s="5"/>
      <c r="GZ115" s="5"/>
      <c r="HA115" s="5"/>
      <c r="HB115" s="5"/>
      <c r="HS115" s="36">
        <v>0.63970028298250392</v>
      </c>
      <c r="HV115" s="36">
        <v>0.24036590295862439</v>
      </c>
    </row>
    <row r="116" spans="1:230" ht="11.25" customHeight="1">
      <c r="A116" s="28">
        <v>37104</v>
      </c>
      <c r="B116" s="67">
        <v>0</v>
      </c>
      <c r="C116" s="68">
        <v>0</v>
      </c>
      <c r="D116" s="68">
        <v>0</v>
      </c>
      <c r="E116" s="71">
        <f t="shared" si="107"/>
        <v>0</v>
      </c>
      <c r="F116" s="68">
        <v>0</v>
      </c>
      <c r="G116" s="68">
        <v>0</v>
      </c>
      <c r="H116" s="68">
        <v>0</v>
      </c>
      <c r="I116" s="71">
        <f t="shared" si="108"/>
        <v>0</v>
      </c>
      <c r="J116" s="68"/>
      <c r="K116" s="68"/>
      <c r="L116" s="68"/>
      <c r="M116" s="68"/>
      <c r="N116" s="68">
        <v>93540</v>
      </c>
      <c r="O116" s="68">
        <v>92929</v>
      </c>
      <c r="P116" s="68">
        <v>1797</v>
      </c>
      <c r="Q116" s="71">
        <f t="shared" si="109"/>
        <v>94726</v>
      </c>
      <c r="R116" s="68">
        <v>0</v>
      </c>
      <c r="S116" s="68">
        <v>0</v>
      </c>
      <c r="T116" s="68">
        <v>0</v>
      </c>
      <c r="U116" s="71">
        <f t="shared" si="110"/>
        <v>0</v>
      </c>
      <c r="V116" s="67">
        <v>0</v>
      </c>
      <c r="W116" s="68">
        <v>0</v>
      </c>
      <c r="X116" s="68">
        <v>0</v>
      </c>
      <c r="Y116" s="71">
        <f t="shared" si="111"/>
        <v>0</v>
      </c>
      <c r="Z116" s="67">
        <v>0</v>
      </c>
      <c r="AA116" s="68">
        <v>0</v>
      </c>
      <c r="AB116" s="68">
        <v>0</v>
      </c>
      <c r="AC116" s="71">
        <f t="shared" si="112"/>
        <v>0</v>
      </c>
      <c r="AD116" s="68">
        <v>0</v>
      </c>
      <c r="AE116" s="68">
        <v>0</v>
      </c>
      <c r="AF116" s="68">
        <v>0</v>
      </c>
      <c r="AG116" s="71">
        <f t="shared" si="113"/>
        <v>0</v>
      </c>
      <c r="AH116" s="68">
        <v>0</v>
      </c>
      <c r="AI116" s="68">
        <v>0</v>
      </c>
      <c r="AJ116" s="68">
        <v>0</v>
      </c>
      <c r="AK116" s="71">
        <f t="shared" si="117"/>
        <v>0</v>
      </c>
      <c r="AL116" s="67">
        <v>0</v>
      </c>
      <c r="AM116" s="68">
        <v>0</v>
      </c>
      <c r="AN116" s="68">
        <v>0</v>
      </c>
      <c r="AO116" s="71">
        <f t="shared" si="118"/>
        <v>0</v>
      </c>
      <c r="AP116" s="67">
        <v>0</v>
      </c>
      <c r="AQ116" s="68">
        <v>0</v>
      </c>
      <c r="AR116" s="68">
        <v>0</v>
      </c>
      <c r="AS116" s="71">
        <f t="shared" si="119"/>
        <v>0</v>
      </c>
      <c r="AT116" s="67">
        <v>0</v>
      </c>
      <c r="AU116" s="68">
        <v>0</v>
      </c>
      <c r="AV116" s="68">
        <v>0</v>
      </c>
      <c r="AW116" s="71">
        <f t="shared" si="120"/>
        <v>0</v>
      </c>
      <c r="AX116" s="67">
        <v>103192</v>
      </c>
      <c r="AY116" s="68">
        <v>107363</v>
      </c>
      <c r="AZ116" s="68">
        <v>1006</v>
      </c>
      <c r="BA116" s="71">
        <f t="shared" si="121"/>
        <v>108369</v>
      </c>
      <c r="BB116" s="67">
        <v>0</v>
      </c>
      <c r="BC116" s="68">
        <v>0</v>
      </c>
      <c r="BD116" s="68">
        <v>0</v>
      </c>
      <c r="BE116" s="71">
        <f t="shared" si="122"/>
        <v>0</v>
      </c>
      <c r="BF116" s="68">
        <v>5049</v>
      </c>
      <c r="BG116" s="68">
        <v>4753</v>
      </c>
      <c r="BH116" s="68">
        <v>0</v>
      </c>
      <c r="BI116" s="71">
        <f t="shared" si="123"/>
        <v>4753</v>
      </c>
      <c r="BJ116" s="68">
        <v>0</v>
      </c>
      <c r="BK116" s="68">
        <v>0</v>
      </c>
      <c r="BL116" s="68">
        <v>0</v>
      </c>
      <c r="BM116" s="71">
        <f t="shared" si="124"/>
        <v>0</v>
      </c>
      <c r="BN116" s="68">
        <v>0</v>
      </c>
      <c r="BO116" s="68">
        <v>0</v>
      </c>
      <c r="BP116" s="68">
        <v>0</v>
      </c>
      <c r="BQ116" s="71">
        <f t="shared" si="125"/>
        <v>0</v>
      </c>
      <c r="BR116" s="68">
        <v>0</v>
      </c>
      <c r="BS116" s="68">
        <v>0</v>
      </c>
      <c r="BT116" s="68">
        <v>0</v>
      </c>
      <c r="BU116" s="71">
        <f t="shared" si="126"/>
        <v>0</v>
      </c>
      <c r="BV116" s="68">
        <v>0</v>
      </c>
      <c r="BW116" s="68">
        <v>0</v>
      </c>
      <c r="BX116" s="68">
        <v>0</v>
      </c>
      <c r="BY116" s="71">
        <f t="shared" si="127"/>
        <v>0</v>
      </c>
      <c r="BZ116" s="68">
        <v>0</v>
      </c>
      <c r="CA116" s="68">
        <v>0</v>
      </c>
      <c r="CB116" s="68">
        <v>0</v>
      </c>
      <c r="CC116" s="71">
        <f t="shared" si="128"/>
        <v>0</v>
      </c>
      <c r="CD116" s="68">
        <v>0</v>
      </c>
      <c r="CE116" s="68">
        <v>0</v>
      </c>
      <c r="CF116" s="68">
        <v>0</v>
      </c>
      <c r="CG116" s="71">
        <f t="shared" si="129"/>
        <v>0</v>
      </c>
      <c r="CH116" s="68">
        <v>0</v>
      </c>
      <c r="CI116" s="68">
        <v>0</v>
      </c>
      <c r="CJ116" s="68">
        <v>0</v>
      </c>
      <c r="CK116" s="71">
        <f t="shared" si="130"/>
        <v>0</v>
      </c>
      <c r="CL116" s="67">
        <v>25035</v>
      </c>
      <c r="CM116" s="68">
        <v>23213</v>
      </c>
      <c r="CN116" s="68">
        <v>982</v>
      </c>
      <c r="CO116" s="71">
        <f t="shared" si="114"/>
        <v>24195</v>
      </c>
      <c r="CP116" s="68">
        <v>14753</v>
      </c>
      <c r="CQ116" s="68">
        <v>14551</v>
      </c>
      <c r="CR116" s="68">
        <v>750</v>
      </c>
      <c r="CS116" s="71">
        <f t="shared" si="131"/>
        <v>15301</v>
      </c>
      <c r="CT116" s="68">
        <v>0</v>
      </c>
      <c r="CU116" s="68">
        <v>0</v>
      </c>
      <c r="CV116" s="68">
        <v>0</v>
      </c>
      <c r="CW116" s="71">
        <f t="shared" si="132"/>
        <v>0</v>
      </c>
      <c r="CX116" s="68">
        <v>8995</v>
      </c>
      <c r="CY116" s="68">
        <v>7101</v>
      </c>
      <c r="CZ116" s="68">
        <v>1328</v>
      </c>
      <c r="DA116" s="71">
        <f t="shared" si="133"/>
        <v>8429</v>
      </c>
      <c r="DB116" s="68">
        <v>0</v>
      </c>
      <c r="DC116" s="68">
        <v>0</v>
      </c>
      <c r="DD116" s="68">
        <v>0</v>
      </c>
      <c r="DE116" s="71">
        <f t="shared" si="134"/>
        <v>0</v>
      </c>
      <c r="DF116" s="68"/>
      <c r="DG116" s="68"/>
      <c r="DH116" s="68"/>
      <c r="DI116" s="68"/>
      <c r="DJ116" s="68">
        <v>0</v>
      </c>
      <c r="DK116" s="68">
        <v>0</v>
      </c>
      <c r="DL116" s="68">
        <v>0</v>
      </c>
      <c r="DM116" s="71">
        <f t="shared" si="135"/>
        <v>0</v>
      </c>
      <c r="DN116" s="68">
        <v>0</v>
      </c>
      <c r="DO116" s="68">
        <v>0</v>
      </c>
      <c r="DP116" s="68">
        <v>0</v>
      </c>
      <c r="DQ116" s="71">
        <f t="shared" si="136"/>
        <v>0</v>
      </c>
      <c r="DR116" s="68">
        <v>0</v>
      </c>
      <c r="DS116" s="68">
        <v>0</v>
      </c>
      <c r="DT116" s="68">
        <v>0</v>
      </c>
      <c r="DU116" s="71">
        <f t="shared" si="137"/>
        <v>0</v>
      </c>
      <c r="DV116" s="68">
        <v>0</v>
      </c>
      <c r="DW116" s="68">
        <v>0</v>
      </c>
      <c r="DX116" s="68">
        <v>0</v>
      </c>
      <c r="DY116" s="71">
        <f t="shared" si="138"/>
        <v>0</v>
      </c>
      <c r="DZ116" s="68">
        <v>0</v>
      </c>
      <c r="EA116" s="68">
        <v>0</v>
      </c>
      <c r="EB116" s="68">
        <v>0</v>
      </c>
      <c r="EC116" s="71">
        <f t="shared" si="139"/>
        <v>0</v>
      </c>
      <c r="ED116" s="68"/>
      <c r="EE116" s="68"/>
      <c r="EF116" s="68"/>
      <c r="EG116" s="68"/>
      <c r="EH116" s="68">
        <v>1420</v>
      </c>
      <c r="EI116" s="68">
        <v>1466</v>
      </c>
      <c r="EJ116" s="68">
        <v>62</v>
      </c>
      <c r="EK116" s="71">
        <f t="shared" si="140"/>
        <v>1528</v>
      </c>
      <c r="EL116" s="68">
        <v>0</v>
      </c>
      <c r="EM116" s="68">
        <v>0</v>
      </c>
      <c r="EN116" s="68">
        <v>0</v>
      </c>
      <c r="EO116" s="71">
        <f t="shared" si="141"/>
        <v>0</v>
      </c>
      <c r="EP116" s="68">
        <v>0</v>
      </c>
      <c r="EQ116" s="68">
        <v>0</v>
      </c>
      <c r="ER116" s="68">
        <v>0</v>
      </c>
      <c r="ES116" s="71">
        <f t="shared" si="142"/>
        <v>0</v>
      </c>
      <c r="ET116" s="68">
        <v>0</v>
      </c>
      <c r="EU116" s="68">
        <v>0</v>
      </c>
      <c r="EV116" s="68">
        <v>0</v>
      </c>
      <c r="EW116" s="71">
        <f t="shared" si="143"/>
        <v>0</v>
      </c>
      <c r="EX116" s="67">
        <v>0</v>
      </c>
      <c r="EY116" s="68">
        <v>0</v>
      </c>
      <c r="EZ116" s="68">
        <v>0</v>
      </c>
      <c r="FA116" s="71">
        <f t="shared" si="115"/>
        <v>0</v>
      </c>
      <c r="FB116" s="68">
        <v>0</v>
      </c>
      <c r="FC116" s="68">
        <v>0</v>
      </c>
      <c r="FD116" s="68">
        <v>0</v>
      </c>
      <c r="FE116" s="71">
        <f t="shared" si="144"/>
        <v>0</v>
      </c>
      <c r="FF116" s="67">
        <v>0</v>
      </c>
      <c r="FG116" s="68">
        <v>0</v>
      </c>
      <c r="FH116" s="68">
        <v>0</v>
      </c>
      <c r="FI116" s="71">
        <f t="shared" si="116"/>
        <v>0</v>
      </c>
      <c r="FJ116" s="68">
        <v>0</v>
      </c>
      <c r="FK116" s="68">
        <v>0</v>
      </c>
      <c r="FL116" s="68">
        <v>0</v>
      </c>
      <c r="FM116" s="71">
        <f t="shared" si="145"/>
        <v>0</v>
      </c>
      <c r="FN116" s="68">
        <v>0</v>
      </c>
      <c r="FO116" s="68">
        <v>0</v>
      </c>
      <c r="FP116" s="68">
        <v>0</v>
      </c>
      <c r="FQ116" s="71">
        <f t="shared" si="146"/>
        <v>0</v>
      </c>
      <c r="FR116" s="68">
        <v>63139</v>
      </c>
      <c r="FS116" s="68">
        <v>57390</v>
      </c>
      <c r="FT116" s="68">
        <v>300</v>
      </c>
      <c r="FU116" s="71">
        <f t="shared" si="147"/>
        <v>57690</v>
      </c>
      <c r="FV116" s="68">
        <v>0</v>
      </c>
      <c r="FW116" s="68">
        <v>0</v>
      </c>
      <c r="FX116" s="68">
        <v>0</v>
      </c>
      <c r="FY116" s="71">
        <f t="shared" si="148"/>
        <v>0</v>
      </c>
      <c r="FZ116" s="68">
        <v>20378</v>
      </c>
      <c r="GA116" s="68">
        <v>17316</v>
      </c>
      <c r="GB116" s="68">
        <v>1378</v>
      </c>
      <c r="GC116" s="71">
        <f t="shared" si="149"/>
        <v>18694</v>
      </c>
      <c r="GD116" s="67">
        <v>335501</v>
      </c>
      <c r="GE116" s="68">
        <v>326082</v>
      </c>
      <c r="GF116" s="68">
        <v>7603</v>
      </c>
      <c r="GG116" s="68">
        <f t="shared" si="150"/>
        <v>333685</v>
      </c>
      <c r="GH116" s="69"/>
      <c r="GI116" s="69"/>
      <c r="GJ116" s="69"/>
      <c r="GK116" s="37">
        <f t="shared" si="97"/>
        <v>32.925153795671022</v>
      </c>
      <c r="GL116" s="37">
        <f t="shared" si="98"/>
        <v>28.498659846296331</v>
      </c>
      <c r="GM116" s="37">
        <f t="shared" si="153"/>
        <v>1.4576088223207659</v>
      </c>
      <c r="GN116" s="37">
        <f t="shared" si="154"/>
        <v>17.599867517986272</v>
      </c>
      <c r="GO116" s="37">
        <f t="shared" si="101"/>
        <v>5.3103207168748963</v>
      </c>
      <c r="GP116" s="37">
        <f t="shared" si="155"/>
        <v>0</v>
      </c>
      <c r="GQ116" s="37">
        <f t="shared" si="103"/>
        <v>0.44958016695187103</v>
      </c>
      <c r="GR116" s="37">
        <f t="shared" si="104"/>
        <v>0</v>
      </c>
      <c r="GS116" s="37">
        <f t="shared" si="105"/>
        <v>0</v>
      </c>
      <c r="GT116" s="37">
        <f t="shared" si="152"/>
        <v>13.758809133898836</v>
      </c>
      <c r="GU116" s="70"/>
      <c r="GV116" s="70"/>
      <c r="GW116" s="5"/>
      <c r="GX116" s="5"/>
      <c r="GY116" s="5"/>
      <c r="GZ116" s="5"/>
      <c r="HA116" s="5"/>
      <c r="HB116" s="5"/>
      <c r="HS116" s="36">
        <v>0.64440846167528409</v>
      </c>
      <c r="HV116" s="36">
        <v>0.25452493544568544</v>
      </c>
    </row>
    <row r="117" spans="1:230" ht="11.25" customHeight="1">
      <c r="A117" s="28">
        <v>37135</v>
      </c>
      <c r="B117" s="67">
        <v>0</v>
      </c>
      <c r="C117" s="68">
        <v>0</v>
      </c>
      <c r="D117" s="68">
        <v>0</v>
      </c>
      <c r="E117" s="71">
        <f t="shared" si="107"/>
        <v>0</v>
      </c>
      <c r="F117" s="68">
        <v>0</v>
      </c>
      <c r="G117" s="68">
        <v>0</v>
      </c>
      <c r="H117" s="68">
        <v>0</v>
      </c>
      <c r="I117" s="71">
        <f t="shared" si="108"/>
        <v>0</v>
      </c>
      <c r="J117" s="68"/>
      <c r="K117" s="68"/>
      <c r="L117" s="68"/>
      <c r="M117" s="68"/>
      <c r="N117" s="68">
        <v>97032</v>
      </c>
      <c r="O117" s="68">
        <v>93491</v>
      </c>
      <c r="P117" s="68">
        <v>1900</v>
      </c>
      <c r="Q117" s="71">
        <f t="shared" si="109"/>
        <v>95391</v>
      </c>
      <c r="R117" s="68">
        <v>0</v>
      </c>
      <c r="S117" s="68">
        <v>0</v>
      </c>
      <c r="T117" s="68">
        <v>0</v>
      </c>
      <c r="U117" s="71">
        <f t="shared" si="110"/>
        <v>0</v>
      </c>
      <c r="V117" s="67">
        <v>0</v>
      </c>
      <c r="W117" s="68">
        <v>0</v>
      </c>
      <c r="X117" s="68">
        <v>0</v>
      </c>
      <c r="Y117" s="71">
        <f t="shared" si="111"/>
        <v>0</v>
      </c>
      <c r="Z117" s="67">
        <v>0</v>
      </c>
      <c r="AA117" s="68">
        <v>0</v>
      </c>
      <c r="AB117" s="68">
        <v>0</v>
      </c>
      <c r="AC117" s="71">
        <f t="shared" si="112"/>
        <v>0</v>
      </c>
      <c r="AD117" s="68">
        <v>0</v>
      </c>
      <c r="AE117" s="68">
        <v>0</v>
      </c>
      <c r="AF117" s="68">
        <v>0</v>
      </c>
      <c r="AG117" s="71">
        <f t="shared" si="113"/>
        <v>0</v>
      </c>
      <c r="AH117" s="68">
        <v>0</v>
      </c>
      <c r="AI117" s="68">
        <v>0</v>
      </c>
      <c r="AJ117" s="68">
        <v>0</v>
      </c>
      <c r="AK117" s="71">
        <f t="shared" si="117"/>
        <v>0</v>
      </c>
      <c r="AL117" s="67">
        <v>0</v>
      </c>
      <c r="AM117" s="68">
        <v>0</v>
      </c>
      <c r="AN117" s="68">
        <v>0</v>
      </c>
      <c r="AO117" s="71">
        <f t="shared" si="118"/>
        <v>0</v>
      </c>
      <c r="AP117" s="67">
        <v>0</v>
      </c>
      <c r="AQ117" s="68">
        <v>0</v>
      </c>
      <c r="AR117" s="68">
        <v>0</v>
      </c>
      <c r="AS117" s="71">
        <f t="shared" si="119"/>
        <v>0</v>
      </c>
      <c r="AT117" s="67">
        <v>0</v>
      </c>
      <c r="AU117" s="68">
        <v>0</v>
      </c>
      <c r="AV117" s="68">
        <v>0</v>
      </c>
      <c r="AW117" s="71">
        <f t="shared" si="120"/>
        <v>0</v>
      </c>
      <c r="AX117" s="67">
        <v>120573</v>
      </c>
      <c r="AY117" s="68">
        <v>117256</v>
      </c>
      <c r="AZ117" s="68">
        <v>1030</v>
      </c>
      <c r="BA117" s="71">
        <f t="shared" si="121"/>
        <v>118286</v>
      </c>
      <c r="BB117" s="67">
        <v>0</v>
      </c>
      <c r="BC117" s="68">
        <v>0</v>
      </c>
      <c r="BD117" s="68">
        <v>0</v>
      </c>
      <c r="BE117" s="71">
        <f t="shared" si="122"/>
        <v>0</v>
      </c>
      <c r="BF117" s="68">
        <v>5100</v>
      </c>
      <c r="BG117" s="68">
        <v>5192</v>
      </c>
      <c r="BH117" s="68">
        <v>45</v>
      </c>
      <c r="BI117" s="71">
        <f t="shared" si="123"/>
        <v>5237</v>
      </c>
      <c r="BJ117" s="68">
        <v>0</v>
      </c>
      <c r="BK117" s="68">
        <v>0</v>
      </c>
      <c r="BL117" s="68">
        <v>0</v>
      </c>
      <c r="BM117" s="71">
        <f t="shared" si="124"/>
        <v>0</v>
      </c>
      <c r="BN117" s="68">
        <v>0</v>
      </c>
      <c r="BO117" s="68">
        <v>0</v>
      </c>
      <c r="BP117" s="68">
        <v>0</v>
      </c>
      <c r="BQ117" s="71">
        <f t="shared" si="125"/>
        <v>0</v>
      </c>
      <c r="BR117" s="68">
        <v>0</v>
      </c>
      <c r="BS117" s="68">
        <v>0</v>
      </c>
      <c r="BT117" s="68">
        <v>0</v>
      </c>
      <c r="BU117" s="71">
        <f t="shared" si="126"/>
        <v>0</v>
      </c>
      <c r="BV117" s="68">
        <v>0</v>
      </c>
      <c r="BW117" s="68">
        <v>0</v>
      </c>
      <c r="BX117" s="68">
        <v>0</v>
      </c>
      <c r="BY117" s="71">
        <f t="shared" si="127"/>
        <v>0</v>
      </c>
      <c r="BZ117" s="68">
        <v>0</v>
      </c>
      <c r="CA117" s="68">
        <v>0</v>
      </c>
      <c r="CB117" s="68">
        <v>0</v>
      </c>
      <c r="CC117" s="71">
        <f t="shared" si="128"/>
        <v>0</v>
      </c>
      <c r="CD117" s="68">
        <v>0</v>
      </c>
      <c r="CE117" s="68">
        <v>0</v>
      </c>
      <c r="CF117" s="68">
        <v>0</v>
      </c>
      <c r="CG117" s="71">
        <f t="shared" si="129"/>
        <v>0</v>
      </c>
      <c r="CH117" s="68">
        <v>0</v>
      </c>
      <c r="CI117" s="68">
        <v>0</v>
      </c>
      <c r="CJ117" s="68">
        <v>0</v>
      </c>
      <c r="CK117" s="71">
        <f t="shared" si="130"/>
        <v>0</v>
      </c>
      <c r="CL117" s="67">
        <v>25337</v>
      </c>
      <c r="CM117" s="68">
        <v>24494</v>
      </c>
      <c r="CN117" s="68">
        <v>936</v>
      </c>
      <c r="CO117" s="71">
        <f t="shared" si="114"/>
        <v>25430</v>
      </c>
      <c r="CP117" s="68">
        <v>15525</v>
      </c>
      <c r="CQ117" s="68">
        <v>13448</v>
      </c>
      <c r="CR117" s="68">
        <v>550</v>
      </c>
      <c r="CS117" s="71">
        <f t="shared" si="131"/>
        <v>13998</v>
      </c>
      <c r="CT117" s="68">
        <v>0</v>
      </c>
      <c r="CU117" s="68">
        <v>0</v>
      </c>
      <c r="CV117" s="68">
        <v>0</v>
      </c>
      <c r="CW117" s="71">
        <f t="shared" si="132"/>
        <v>0</v>
      </c>
      <c r="CX117" s="68">
        <v>7995</v>
      </c>
      <c r="CY117" s="68">
        <v>6169</v>
      </c>
      <c r="CZ117" s="68">
        <v>1359</v>
      </c>
      <c r="DA117" s="71">
        <f t="shared" si="133"/>
        <v>7528</v>
      </c>
      <c r="DB117" s="68">
        <v>0</v>
      </c>
      <c r="DC117" s="68">
        <v>0</v>
      </c>
      <c r="DD117" s="68">
        <v>0</v>
      </c>
      <c r="DE117" s="71">
        <f t="shared" si="134"/>
        <v>0</v>
      </c>
      <c r="DF117" s="68"/>
      <c r="DG117" s="68"/>
      <c r="DH117" s="68"/>
      <c r="DI117" s="68"/>
      <c r="DJ117" s="68">
        <v>0</v>
      </c>
      <c r="DK117" s="68">
        <v>0</v>
      </c>
      <c r="DL117" s="68">
        <v>0</v>
      </c>
      <c r="DM117" s="71">
        <f t="shared" si="135"/>
        <v>0</v>
      </c>
      <c r="DN117" s="68">
        <v>0</v>
      </c>
      <c r="DO117" s="68">
        <v>0</v>
      </c>
      <c r="DP117" s="68">
        <v>0</v>
      </c>
      <c r="DQ117" s="71">
        <f t="shared" si="136"/>
        <v>0</v>
      </c>
      <c r="DR117" s="68">
        <v>0</v>
      </c>
      <c r="DS117" s="68">
        <v>0</v>
      </c>
      <c r="DT117" s="68">
        <v>0</v>
      </c>
      <c r="DU117" s="71">
        <f t="shared" si="137"/>
        <v>0</v>
      </c>
      <c r="DV117" s="68">
        <v>0</v>
      </c>
      <c r="DW117" s="68">
        <v>0</v>
      </c>
      <c r="DX117" s="68">
        <v>0</v>
      </c>
      <c r="DY117" s="71">
        <f t="shared" si="138"/>
        <v>0</v>
      </c>
      <c r="DZ117" s="68">
        <v>0</v>
      </c>
      <c r="EA117" s="68">
        <v>0</v>
      </c>
      <c r="EB117" s="68">
        <v>0</v>
      </c>
      <c r="EC117" s="71">
        <f t="shared" si="139"/>
        <v>0</v>
      </c>
      <c r="ED117" s="68"/>
      <c r="EE117" s="68"/>
      <c r="EF117" s="68"/>
      <c r="EG117" s="68"/>
      <c r="EH117" s="68">
        <v>1908</v>
      </c>
      <c r="EI117" s="68">
        <v>1657</v>
      </c>
      <c r="EJ117" s="68">
        <v>320</v>
      </c>
      <c r="EK117" s="71">
        <f t="shared" si="140"/>
        <v>1977</v>
      </c>
      <c r="EL117" s="68">
        <v>0</v>
      </c>
      <c r="EM117" s="68">
        <v>0</v>
      </c>
      <c r="EN117" s="68">
        <v>0</v>
      </c>
      <c r="EO117" s="71">
        <f t="shared" si="141"/>
        <v>0</v>
      </c>
      <c r="EP117" s="68">
        <v>0</v>
      </c>
      <c r="EQ117" s="68">
        <v>0</v>
      </c>
      <c r="ER117" s="68">
        <v>0</v>
      </c>
      <c r="ES117" s="71">
        <f t="shared" si="142"/>
        <v>0</v>
      </c>
      <c r="ET117" s="68">
        <v>0</v>
      </c>
      <c r="EU117" s="68">
        <v>0</v>
      </c>
      <c r="EV117" s="68">
        <v>0</v>
      </c>
      <c r="EW117" s="71">
        <f t="shared" si="143"/>
        <v>0</v>
      </c>
      <c r="EX117" s="67">
        <v>0</v>
      </c>
      <c r="EY117" s="68">
        <v>0</v>
      </c>
      <c r="EZ117" s="68">
        <v>0</v>
      </c>
      <c r="FA117" s="71">
        <f t="shared" si="115"/>
        <v>0</v>
      </c>
      <c r="FB117" s="68">
        <v>0</v>
      </c>
      <c r="FC117" s="68">
        <v>0</v>
      </c>
      <c r="FD117" s="68">
        <v>0</v>
      </c>
      <c r="FE117" s="71">
        <f t="shared" si="144"/>
        <v>0</v>
      </c>
      <c r="FF117" s="67">
        <v>0</v>
      </c>
      <c r="FG117" s="68">
        <v>0</v>
      </c>
      <c r="FH117" s="68">
        <v>0</v>
      </c>
      <c r="FI117" s="71">
        <f t="shared" si="116"/>
        <v>0</v>
      </c>
      <c r="FJ117" s="68">
        <v>0</v>
      </c>
      <c r="FK117" s="68">
        <v>0</v>
      </c>
      <c r="FL117" s="68">
        <v>0</v>
      </c>
      <c r="FM117" s="71">
        <f t="shared" si="145"/>
        <v>0</v>
      </c>
      <c r="FN117" s="68">
        <v>0</v>
      </c>
      <c r="FO117" s="68">
        <v>0</v>
      </c>
      <c r="FP117" s="68">
        <v>0</v>
      </c>
      <c r="FQ117" s="71">
        <f t="shared" si="146"/>
        <v>0</v>
      </c>
      <c r="FR117" s="68">
        <v>80519</v>
      </c>
      <c r="FS117" s="68">
        <v>76129</v>
      </c>
      <c r="FT117" s="68">
        <v>593</v>
      </c>
      <c r="FU117" s="71">
        <f t="shared" si="147"/>
        <v>76722</v>
      </c>
      <c r="FV117" s="68">
        <v>0</v>
      </c>
      <c r="FW117" s="68">
        <v>0</v>
      </c>
      <c r="FX117" s="68">
        <v>0</v>
      </c>
      <c r="FY117" s="71">
        <f t="shared" si="148"/>
        <v>0</v>
      </c>
      <c r="FZ117" s="68">
        <v>18369</v>
      </c>
      <c r="GA117" s="68">
        <v>17355</v>
      </c>
      <c r="GB117" s="68">
        <v>1937</v>
      </c>
      <c r="GC117" s="71">
        <f t="shared" si="149"/>
        <v>19292</v>
      </c>
      <c r="GD117" s="67">
        <v>372358</v>
      </c>
      <c r="GE117" s="68">
        <v>355191</v>
      </c>
      <c r="GF117" s="68">
        <v>8670</v>
      </c>
      <c r="GG117" s="68">
        <f t="shared" si="150"/>
        <v>363861</v>
      </c>
      <c r="GH117" s="69"/>
      <c r="GI117" s="69"/>
      <c r="GJ117" s="69"/>
      <c r="GK117" s="37">
        <f t="shared" si="97"/>
        <v>33.012097716439889</v>
      </c>
      <c r="GL117" s="37">
        <f t="shared" si="98"/>
        <v>26.321331340039585</v>
      </c>
      <c r="GM117" s="37">
        <f t="shared" si="153"/>
        <v>1.4617487492644803</v>
      </c>
      <c r="GN117" s="37">
        <f t="shared" si="154"/>
        <v>21.433257036355087</v>
      </c>
      <c r="GO117" s="37">
        <f t="shared" si="101"/>
        <v>4.8861035330287086</v>
      </c>
      <c r="GP117" s="37">
        <f t="shared" si="155"/>
        <v>0</v>
      </c>
      <c r="GQ117" s="37">
        <f t="shared" si="103"/>
        <v>0.46650956809153382</v>
      </c>
      <c r="GR117" s="37">
        <f t="shared" si="104"/>
        <v>0</v>
      </c>
      <c r="GS117" s="37">
        <f t="shared" si="105"/>
        <v>0</v>
      </c>
      <c r="GT117" s="37">
        <f t="shared" si="152"/>
        <v>12.418952056780725</v>
      </c>
      <c r="GU117" s="70"/>
      <c r="GV117" s="70"/>
      <c r="GW117" s="5"/>
      <c r="GX117" s="5"/>
      <c r="GY117" s="5"/>
      <c r="GZ117" s="5"/>
      <c r="HA117" s="5"/>
      <c r="HB117" s="5"/>
      <c r="HH117" s="79">
        <f>SUM(AY115:AY117)/SUM(GE115:GE117)*100</f>
        <v>32.63939286706772</v>
      </c>
      <c r="HI117" s="79">
        <f>SUM(O115:O117)/SUM(GE115:GE117)*100</f>
        <v>27.689144260046746</v>
      </c>
      <c r="HJ117" s="79">
        <f>SUM(BG115:BG117)/SUM(GE115:GE117)*100</f>
        <v>1.3811834373944145</v>
      </c>
      <c r="HK117" s="79">
        <f>SUM(FS115:FS117)/SUM(GE115:GE117)*100</f>
        <v>20.010116216535014</v>
      </c>
      <c r="HL117" s="79">
        <f>SUM(GA115:GA117)/SUM(GE115:GE117)*100</f>
        <v>4.8987678608200529</v>
      </c>
      <c r="HM117" s="79">
        <f>SUM(EU115:EU117)/SUM(GE115:GE117)*100</f>
        <v>0</v>
      </c>
      <c r="HN117" s="79">
        <f>SUM(EI115:EI117)/SUM(GE115:GE117)*100</f>
        <v>0.4556295945316452</v>
      </c>
      <c r="HO117" s="79">
        <f>SUM(CU115:CU117)/SUM(GE115:GE117)*100</f>
        <v>0</v>
      </c>
      <c r="HP117" s="79">
        <f>SUM(DS115:DS117)/SUM(GE115:GE117)*100</f>
        <v>0</v>
      </c>
      <c r="HQ117" s="80">
        <f>100-(SUM(HH117:HP117))</f>
        <v>12.925765763604403</v>
      </c>
      <c r="HS117" s="36">
        <v>0.66053193915386366</v>
      </c>
      <c r="HV117" s="36">
        <v>0.22136822160471409</v>
      </c>
    </row>
    <row r="118" spans="1:230" ht="11.25" customHeight="1">
      <c r="A118" s="28">
        <v>37165</v>
      </c>
      <c r="B118" s="67">
        <v>0</v>
      </c>
      <c r="C118" s="68">
        <v>0</v>
      </c>
      <c r="D118" s="68">
        <v>0</v>
      </c>
      <c r="E118" s="71">
        <f t="shared" si="107"/>
        <v>0</v>
      </c>
      <c r="F118" s="68">
        <v>0</v>
      </c>
      <c r="G118" s="68">
        <v>0</v>
      </c>
      <c r="H118" s="68">
        <v>0</v>
      </c>
      <c r="I118" s="71">
        <f t="shared" si="108"/>
        <v>0</v>
      </c>
      <c r="J118" s="68"/>
      <c r="K118" s="68"/>
      <c r="L118" s="68"/>
      <c r="M118" s="68"/>
      <c r="N118" s="68">
        <v>117152</v>
      </c>
      <c r="O118" s="68">
        <v>113308</v>
      </c>
      <c r="P118" s="68">
        <v>4042</v>
      </c>
      <c r="Q118" s="71">
        <f t="shared" si="109"/>
        <v>117350</v>
      </c>
      <c r="R118" s="68">
        <v>0</v>
      </c>
      <c r="S118" s="68">
        <v>0</v>
      </c>
      <c r="T118" s="68">
        <v>0</v>
      </c>
      <c r="U118" s="71">
        <f t="shared" si="110"/>
        <v>0</v>
      </c>
      <c r="V118" s="67">
        <v>0</v>
      </c>
      <c r="W118" s="68">
        <v>0</v>
      </c>
      <c r="X118" s="68">
        <v>0</v>
      </c>
      <c r="Y118" s="71">
        <f t="shared" si="111"/>
        <v>0</v>
      </c>
      <c r="Z118" s="67">
        <v>0</v>
      </c>
      <c r="AA118" s="68">
        <v>0</v>
      </c>
      <c r="AB118" s="68">
        <v>0</v>
      </c>
      <c r="AC118" s="71">
        <f t="shared" si="112"/>
        <v>0</v>
      </c>
      <c r="AD118" s="68">
        <v>0</v>
      </c>
      <c r="AE118" s="68">
        <v>0</v>
      </c>
      <c r="AF118" s="68">
        <v>0</v>
      </c>
      <c r="AG118" s="71">
        <f t="shared" si="113"/>
        <v>0</v>
      </c>
      <c r="AH118" s="68">
        <v>0</v>
      </c>
      <c r="AI118" s="68">
        <v>0</v>
      </c>
      <c r="AJ118" s="68">
        <v>0</v>
      </c>
      <c r="AK118" s="71">
        <f t="shared" si="117"/>
        <v>0</v>
      </c>
      <c r="AL118" s="67">
        <v>0</v>
      </c>
      <c r="AM118" s="68">
        <v>0</v>
      </c>
      <c r="AN118" s="68">
        <v>0</v>
      </c>
      <c r="AO118" s="71">
        <f t="shared" si="118"/>
        <v>0</v>
      </c>
      <c r="AP118" s="67">
        <v>0</v>
      </c>
      <c r="AQ118" s="68">
        <v>0</v>
      </c>
      <c r="AR118" s="68">
        <v>0</v>
      </c>
      <c r="AS118" s="71">
        <f t="shared" si="119"/>
        <v>0</v>
      </c>
      <c r="AT118" s="67">
        <v>0</v>
      </c>
      <c r="AU118" s="68">
        <v>0</v>
      </c>
      <c r="AV118" s="68">
        <v>0</v>
      </c>
      <c r="AW118" s="71">
        <f t="shared" si="120"/>
        <v>0</v>
      </c>
      <c r="AX118" s="67">
        <v>132516</v>
      </c>
      <c r="AY118" s="68">
        <v>131584</v>
      </c>
      <c r="AZ118" s="68">
        <v>932</v>
      </c>
      <c r="BA118" s="71">
        <f t="shared" si="121"/>
        <v>132516</v>
      </c>
      <c r="BB118" s="67">
        <v>0</v>
      </c>
      <c r="BC118" s="68">
        <v>0</v>
      </c>
      <c r="BD118" s="68">
        <v>0</v>
      </c>
      <c r="BE118" s="71">
        <f t="shared" si="122"/>
        <v>0</v>
      </c>
      <c r="BF118" s="68">
        <v>5404</v>
      </c>
      <c r="BG118" s="68">
        <v>5454</v>
      </c>
      <c r="BH118" s="68">
        <v>52</v>
      </c>
      <c r="BI118" s="71">
        <f t="shared" si="123"/>
        <v>5506</v>
      </c>
      <c r="BJ118" s="68">
        <v>0</v>
      </c>
      <c r="BK118" s="68">
        <v>0</v>
      </c>
      <c r="BL118" s="68">
        <v>0</v>
      </c>
      <c r="BM118" s="71">
        <f t="shared" si="124"/>
        <v>0</v>
      </c>
      <c r="BN118" s="68">
        <v>0</v>
      </c>
      <c r="BO118" s="68">
        <v>0</v>
      </c>
      <c r="BP118" s="68">
        <v>0</v>
      </c>
      <c r="BQ118" s="71">
        <f t="shared" si="125"/>
        <v>0</v>
      </c>
      <c r="BR118" s="68">
        <v>0</v>
      </c>
      <c r="BS118" s="68">
        <v>0</v>
      </c>
      <c r="BT118" s="68">
        <v>0</v>
      </c>
      <c r="BU118" s="71">
        <f t="shared" si="126"/>
        <v>0</v>
      </c>
      <c r="BV118" s="68">
        <v>0</v>
      </c>
      <c r="BW118" s="68">
        <v>0</v>
      </c>
      <c r="BX118" s="68">
        <v>0</v>
      </c>
      <c r="BY118" s="71">
        <f t="shared" si="127"/>
        <v>0</v>
      </c>
      <c r="BZ118" s="68">
        <v>0</v>
      </c>
      <c r="CA118" s="68">
        <v>0</v>
      </c>
      <c r="CB118" s="68">
        <v>0</v>
      </c>
      <c r="CC118" s="71">
        <f t="shared" si="128"/>
        <v>0</v>
      </c>
      <c r="CD118" s="68">
        <v>0</v>
      </c>
      <c r="CE118" s="68">
        <v>0</v>
      </c>
      <c r="CF118" s="68">
        <v>0</v>
      </c>
      <c r="CG118" s="71">
        <f t="shared" si="129"/>
        <v>0</v>
      </c>
      <c r="CH118" s="68">
        <v>0</v>
      </c>
      <c r="CI118" s="68">
        <v>0</v>
      </c>
      <c r="CJ118" s="68">
        <v>0</v>
      </c>
      <c r="CK118" s="71">
        <f t="shared" si="130"/>
        <v>0</v>
      </c>
      <c r="CL118" s="67">
        <v>27681</v>
      </c>
      <c r="CM118" s="68">
        <v>22599</v>
      </c>
      <c r="CN118" s="68">
        <v>945</v>
      </c>
      <c r="CO118" s="71">
        <f t="shared" si="114"/>
        <v>23544</v>
      </c>
      <c r="CP118" s="68">
        <v>16476</v>
      </c>
      <c r="CQ118" s="68">
        <v>14151</v>
      </c>
      <c r="CR118" s="68">
        <v>451</v>
      </c>
      <c r="CS118" s="71">
        <f t="shared" si="131"/>
        <v>14602</v>
      </c>
      <c r="CT118" s="68">
        <v>0</v>
      </c>
      <c r="CU118" s="68">
        <v>0</v>
      </c>
      <c r="CV118" s="68">
        <v>0</v>
      </c>
      <c r="CW118" s="71">
        <f t="shared" si="132"/>
        <v>0</v>
      </c>
      <c r="CX118" s="68">
        <v>8275</v>
      </c>
      <c r="CY118" s="68">
        <v>7229</v>
      </c>
      <c r="CZ118" s="68">
        <v>726</v>
      </c>
      <c r="DA118" s="71">
        <f t="shared" si="133"/>
        <v>7955</v>
      </c>
      <c r="DB118" s="68">
        <v>0</v>
      </c>
      <c r="DC118" s="68">
        <v>0</v>
      </c>
      <c r="DD118" s="68">
        <v>0</v>
      </c>
      <c r="DE118" s="71">
        <f t="shared" si="134"/>
        <v>0</v>
      </c>
      <c r="DF118" s="68"/>
      <c r="DG118" s="68"/>
      <c r="DH118" s="68"/>
      <c r="DI118" s="68"/>
      <c r="DJ118" s="68">
        <v>0</v>
      </c>
      <c r="DK118" s="68">
        <v>0</v>
      </c>
      <c r="DL118" s="68">
        <v>0</v>
      </c>
      <c r="DM118" s="71">
        <f t="shared" si="135"/>
        <v>0</v>
      </c>
      <c r="DN118" s="68">
        <v>0</v>
      </c>
      <c r="DO118" s="68">
        <v>0</v>
      </c>
      <c r="DP118" s="68">
        <v>0</v>
      </c>
      <c r="DQ118" s="71">
        <f t="shared" si="136"/>
        <v>0</v>
      </c>
      <c r="DR118" s="68">
        <v>0</v>
      </c>
      <c r="DS118" s="68">
        <v>0</v>
      </c>
      <c r="DT118" s="68">
        <v>0</v>
      </c>
      <c r="DU118" s="71">
        <f t="shared" si="137"/>
        <v>0</v>
      </c>
      <c r="DV118" s="68">
        <v>0</v>
      </c>
      <c r="DW118" s="68">
        <v>0</v>
      </c>
      <c r="DX118" s="68">
        <v>0</v>
      </c>
      <c r="DY118" s="71">
        <f t="shared" si="138"/>
        <v>0</v>
      </c>
      <c r="DZ118" s="68">
        <v>0</v>
      </c>
      <c r="EA118" s="68">
        <v>0</v>
      </c>
      <c r="EB118" s="68">
        <v>0</v>
      </c>
      <c r="EC118" s="71">
        <f t="shared" si="139"/>
        <v>0</v>
      </c>
      <c r="ED118" s="68"/>
      <c r="EE118" s="68"/>
      <c r="EF118" s="68"/>
      <c r="EG118" s="68"/>
      <c r="EH118" s="68">
        <v>2050</v>
      </c>
      <c r="EI118" s="68">
        <v>2015</v>
      </c>
      <c r="EJ118" s="68">
        <v>189</v>
      </c>
      <c r="EK118" s="71">
        <f t="shared" si="140"/>
        <v>2204</v>
      </c>
      <c r="EL118" s="68">
        <v>0</v>
      </c>
      <c r="EM118" s="68">
        <v>0</v>
      </c>
      <c r="EN118" s="68">
        <v>0</v>
      </c>
      <c r="EO118" s="71">
        <f t="shared" si="141"/>
        <v>0</v>
      </c>
      <c r="EP118" s="68">
        <v>0</v>
      </c>
      <c r="EQ118" s="68">
        <v>0</v>
      </c>
      <c r="ER118" s="68">
        <v>0</v>
      </c>
      <c r="ES118" s="71">
        <f t="shared" si="142"/>
        <v>0</v>
      </c>
      <c r="ET118" s="68">
        <v>0</v>
      </c>
      <c r="EU118" s="68">
        <v>0</v>
      </c>
      <c r="EV118" s="68">
        <v>0</v>
      </c>
      <c r="EW118" s="71">
        <f t="shared" si="143"/>
        <v>0</v>
      </c>
      <c r="EX118" s="67">
        <v>0</v>
      </c>
      <c r="EY118" s="68">
        <v>0</v>
      </c>
      <c r="EZ118" s="68">
        <v>0</v>
      </c>
      <c r="FA118" s="71">
        <f t="shared" si="115"/>
        <v>0</v>
      </c>
      <c r="FB118" s="68">
        <v>0</v>
      </c>
      <c r="FC118" s="68">
        <v>0</v>
      </c>
      <c r="FD118" s="68">
        <v>0</v>
      </c>
      <c r="FE118" s="71">
        <f t="shared" si="144"/>
        <v>0</v>
      </c>
      <c r="FF118" s="67">
        <v>0</v>
      </c>
      <c r="FG118" s="68">
        <v>0</v>
      </c>
      <c r="FH118" s="68">
        <v>0</v>
      </c>
      <c r="FI118" s="71">
        <f t="shared" si="116"/>
        <v>0</v>
      </c>
      <c r="FJ118" s="68">
        <v>0</v>
      </c>
      <c r="FK118" s="68">
        <v>0</v>
      </c>
      <c r="FL118" s="68">
        <v>0</v>
      </c>
      <c r="FM118" s="71">
        <f t="shared" si="145"/>
        <v>0</v>
      </c>
      <c r="FN118" s="68">
        <v>0</v>
      </c>
      <c r="FO118" s="68">
        <v>0</v>
      </c>
      <c r="FP118" s="68">
        <v>0</v>
      </c>
      <c r="FQ118" s="71">
        <f t="shared" si="146"/>
        <v>0</v>
      </c>
      <c r="FR118" s="68">
        <v>73026</v>
      </c>
      <c r="FS118" s="68">
        <v>80495</v>
      </c>
      <c r="FT118" s="68">
        <v>746</v>
      </c>
      <c r="FU118" s="71">
        <f t="shared" si="147"/>
        <v>81241</v>
      </c>
      <c r="FV118" s="68">
        <v>0</v>
      </c>
      <c r="FW118" s="68">
        <v>0</v>
      </c>
      <c r="FX118" s="68">
        <v>0</v>
      </c>
      <c r="FY118" s="71">
        <f t="shared" si="148"/>
        <v>0</v>
      </c>
      <c r="FZ118" s="68">
        <v>21730</v>
      </c>
      <c r="GA118" s="68">
        <v>26570</v>
      </c>
      <c r="GB118" s="68">
        <v>1464</v>
      </c>
      <c r="GC118" s="71">
        <f t="shared" si="149"/>
        <v>28034</v>
      </c>
      <c r="GD118" s="67">
        <v>404310</v>
      </c>
      <c r="GE118" s="68">
        <v>403405</v>
      </c>
      <c r="GF118" s="68">
        <v>9547</v>
      </c>
      <c r="GG118" s="68">
        <f t="shared" si="150"/>
        <v>412952</v>
      </c>
      <c r="GH118" s="69"/>
      <c r="GI118" s="69"/>
      <c r="GJ118" s="69"/>
      <c r="GK118" s="37">
        <f t="shared" si="97"/>
        <v>32.61833641129882</v>
      </c>
      <c r="GL118" s="37">
        <f t="shared" si="98"/>
        <v>28.087901736468311</v>
      </c>
      <c r="GM118" s="37">
        <f t="shared" si="153"/>
        <v>1.3519911751217759</v>
      </c>
      <c r="GN118" s="37">
        <f t="shared" si="154"/>
        <v>19.953892490177367</v>
      </c>
      <c r="GO118" s="37">
        <f t="shared" si="101"/>
        <v>6.5864329891796078</v>
      </c>
      <c r="GP118" s="37">
        <f t="shared" si="155"/>
        <v>0</v>
      </c>
      <c r="GQ118" s="37">
        <f t="shared" si="103"/>
        <v>0.49949802307854391</v>
      </c>
      <c r="GR118" s="37">
        <f t="shared" si="104"/>
        <v>0</v>
      </c>
      <c r="GS118" s="37">
        <f t="shared" si="105"/>
        <v>0</v>
      </c>
      <c r="GT118" s="37">
        <f t="shared" si="152"/>
        <v>10.90194717467557</v>
      </c>
      <c r="GU118" s="70"/>
      <c r="GV118" s="70"/>
      <c r="GW118" s="5"/>
      <c r="GX118" s="5"/>
      <c r="GY118" s="5"/>
      <c r="GZ118" s="5"/>
      <c r="HA118" s="5"/>
      <c r="HB118" s="5"/>
      <c r="HS118" s="36">
        <v>0.70987469168701434</v>
      </c>
      <c r="HV118" s="36">
        <v>0.20460579318550837</v>
      </c>
    </row>
    <row r="119" spans="1:230" ht="11.25" customHeight="1">
      <c r="A119" s="28">
        <v>37196</v>
      </c>
      <c r="B119" s="67">
        <v>0</v>
      </c>
      <c r="C119" s="68">
        <v>0</v>
      </c>
      <c r="D119" s="68">
        <v>0</v>
      </c>
      <c r="E119" s="71">
        <f t="shared" si="107"/>
        <v>0</v>
      </c>
      <c r="F119" s="68">
        <v>0</v>
      </c>
      <c r="G119" s="68">
        <v>0</v>
      </c>
      <c r="H119" s="68">
        <v>0</v>
      </c>
      <c r="I119" s="71">
        <f t="shared" si="108"/>
        <v>0</v>
      </c>
      <c r="J119" s="68"/>
      <c r="K119" s="68"/>
      <c r="L119" s="68"/>
      <c r="M119" s="68"/>
      <c r="N119" s="68">
        <v>99254</v>
      </c>
      <c r="O119" s="68">
        <v>108913</v>
      </c>
      <c r="P119" s="68">
        <v>2436</v>
      </c>
      <c r="Q119" s="71">
        <f t="shared" si="109"/>
        <v>111349</v>
      </c>
      <c r="R119" s="68">
        <v>0</v>
      </c>
      <c r="S119" s="68">
        <v>0</v>
      </c>
      <c r="T119" s="68">
        <v>0</v>
      </c>
      <c r="U119" s="71">
        <f t="shared" si="110"/>
        <v>0</v>
      </c>
      <c r="V119" s="67">
        <v>0</v>
      </c>
      <c r="W119" s="68">
        <v>0</v>
      </c>
      <c r="X119" s="68">
        <v>0</v>
      </c>
      <c r="Y119" s="71">
        <f t="shared" si="111"/>
        <v>0</v>
      </c>
      <c r="Z119" s="67">
        <v>0</v>
      </c>
      <c r="AA119" s="68">
        <v>0</v>
      </c>
      <c r="AB119" s="68">
        <v>0</v>
      </c>
      <c r="AC119" s="71">
        <f t="shared" si="112"/>
        <v>0</v>
      </c>
      <c r="AD119" s="68">
        <v>0</v>
      </c>
      <c r="AE119" s="68">
        <v>0</v>
      </c>
      <c r="AF119" s="68">
        <v>0</v>
      </c>
      <c r="AG119" s="71">
        <f t="shared" si="113"/>
        <v>0</v>
      </c>
      <c r="AH119" s="68">
        <v>0</v>
      </c>
      <c r="AI119" s="68">
        <v>0</v>
      </c>
      <c r="AJ119" s="68">
        <v>0</v>
      </c>
      <c r="AK119" s="71">
        <f t="shared" si="117"/>
        <v>0</v>
      </c>
      <c r="AL119" s="67">
        <v>0</v>
      </c>
      <c r="AM119" s="68">
        <v>0</v>
      </c>
      <c r="AN119" s="68">
        <v>0</v>
      </c>
      <c r="AO119" s="71">
        <f t="shared" si="118"/>
        <v>0</v>
      </c>
      <c r="AP119" s="67">
        <v>0</v>
      </c>
      <c r="AQ119" s="68">
        <v>0</v>
      </c>
      <c r="AR119" s="68">
        <v>0</v>
      </c>
      <c r="AS119" s="71">
        <f t="shared" si="119"/>
        <v>0</v>
      </c>
      <c r="AT119" s="67">
        <v>0</v>
      </c>
      <c r="AU119" s="68">
        <v>0</v>
      </c>
      <c r="AV119" s="68">
        <v>0</v>
      </c>
      <c r="AW119" s="71">
        <f t="shared" si="120"/>
        <v>0</v>
      </c>
      <c r="AX119" s="67">
        <v>130967</v>
      </c>
      <c r="AY119" s="68">
        <v>133535</v>
      </c>
      <c r="AZ119" s="68">
        <v>722</v>
      </c>
      <c r="BA119" s="71">
        <f t="shared" si="121"/>
        <v>134257</v>
      </c>
      <c r="BB119" s="67">
        <v>0</v>
      </c>
      <c r="BC119" s="68">
        <v>0</v>
      </c>
      <c r="BD119" s="68">
        <v>0</v>
      </c>
      <c r="BE119" s="71">
        <f t="shared" si="122"/>
        <v>0</v>
      </c>
      <c r="BF119" s="68">
        <v>5350</v>
      </c>
      <c r="BG119" s="68">
        <v>5324</v>
      </c>
      <c r="BH119" s="68">
        <v>0</v>
      </c>
      <c r="BI119" s="71">
        <f t="shared" si="123"/>
        <v>5324</v>
      </c>
      <c r="BJ119" s="68">
        <v>0</v>
      </c>
      <c r="BK119" s="68">
        <v>0</v>
      </c>
      <c r="BL119" s="68">
        <v>0</v>
      </c>
      <c r="BM119" s="71">
        <f t="shared" si="124"/>
        <v>0</v>
      </c>
      <c r="BN119" s="68">
        <v>0</v>
      </c>
      <c r="BO119" s="68">
        <v>0</v>
      </c>
      <c r="BP119" s="68">
        <v>0</v>
      </c>
      <c r="BQ119" s="71">
        <f t="shared" si="125"/>
        <v>0</v>
      </c>
      <c r="BR119" s="68">
        <v>0</v>
      </c>
      <c r="BS119" s="68">
        <v>0</v>
      </c>
      <c r="BT119" s="68">
        <v>0</v>
      </c>
      <c r="BU119" s="71">
        <f t="shared" si="126"/>
        <v>0</v>
      </c>
      <c r="BV119" s="68">
        <v>0</v>
      </c>
      <c r="BW119" s="68">
        <v>0</v>
      </c>
      <c r="BX119" s="68">
        <v>0</v>
      </c>
      <c r="BY119" s="71">
        <f t="shared" si="127"/>
        <v>0</v>
      </c>
      <c r="BZ119" s="68">
        <v>0</v>
      </c>
      <c r="CA119" s="68">
        <v>0</v>
      </c>
      <c r="CB119" s="68">
        <v>0</v>
      </c>
      <c r="CC119" s="71">
        <f t="shared" si="128"/>
        <v>0</v>
      </c>
      <c r="CD119" s="68">
        <v>0</v>
      </c>
      <c r="CE119" s="68">
        <v>0</v>
      </c>
      <c r="CF119" s="68">
        <v>0</v>
      </c>
      <c r="CG119" s="71">
        <f t="shared" si="129"/>
        <v>0</v>
      </c>
      <c r="CH119" s="68">
        <v>0</v>
      </c>
      <c r="CI119" s="68">
        <v>0</v>
      </c>
      <c r="CJ119" s="68">
        <v>0</v>
      </c>
      <c r="CK119" s="71">
        <f t="shared" si="130"/>
        <v>0</v>
      </c>
      <c r="CL119" s="67">
        <v>17147</v>
      </c>
      <c r="CM119" s="68">
        <v>16535</v>
      </c>
      <c r="CN119" s="68">
        <v>242</v>
      </c>
      <c r="CO119" s="71">
        <f t="shared" si="114"/>
        <v>16777</v>
      </c>
      <c r="CP119" s="68">
        <v>15940</v>
      </c>
      <c r="CQ119" s="68">
        <v>16006</v>
      </c>
      <c r="CR119" s="68">
        <v>817</v>
      </c>
      <c r="CS119" s="71">
        <f t="shared" si="131"/>
        <v>16823</v>
      </c>
      <c r="CT119" s="68">
        <v>0</v>
      </c>
      <c r="CU119" s="68">
        <v>0</v>
      </c>
      <c r="CV119" s="68">
        <v>0</v>
      </c>
      <c r="CW119" s="71">
        <f t="shared" si="132"/>
        <v>0</v>
      </c>
      <c r="CX119" s="68">
        <v>7476</v>
      </c>
      <c r="CY119" s="68">
        <v>8283</v>
      </c>
      <c r="CZ119" s="68">
        <v>644</v>
      </c>
      <c r="DA119" s="71">
        <f t="shared" si="133"/>
        <v>8927</v>
      </c>
      <c r="DB119" s="68">
        <v>0</v>
      </c>
      <c r="DC119" s="68">
        <v>0</v>
      </c>
      <c r="DD119" s="68">
        <v>0</v>
      </c>
      <c r="DE119" s="71">
        <f t="shared" si="134"/>
        <v>0</v>
      </c>
      <c r="DF119" s="68"/>
      <c r="DG119" s="68"/>
      <c r="DH119" s="68"/>
      <c r="DI119" s="68"/>
      <c r="DJ119" s="68">
        <v>0</v>
      </c>
      <c r="DK119" s="68">
        <v>0</v>
      </c>
      <c r="DL119" s="68">
        <v>0</v>
      </c>
      <c r="DM119" s="71">
        <f t="shared" si="135"/>
        <v>0</v>
      </c>
      <c r="DN119" s="68">
        <v>0</v>
      </c>
      <c r="DO119" s="68">
        <v>0</v>
      </c>
      <c r="DP119" s="68">
        <v>0</v>
      </c>
      <c r="DQ119" s="71">
        <f t="shared" si="136"/>
        <v>0</v>
      </c>
      <c r="DR119" s="68">
        <v>0</v>
      </c>
      <c r="DS119" s="68">
        <v>0</v>
      </c>
      <c r="DT119" s="68">
        <v>0</v>
      </c>
      <c r="DU119" s="71">
        <f t="shared" si="137"/>
        <v>0</v>
      </c>
      <c r="DV119" s="68">
        <v>0</v>
      </c>
      <c r="DW119" s="68">
        <v>0</v>
      </c>
      <c r="DX119" s="68">
        <v>0</v>
      </c>
      <c r="DY119" s="71">
        <f t="shared" si="138"/>
        <v>0</v>
      </c>
      <c r="DZ119" s="68">
        <v>0</v>
      </c>
      <c r="EA119" s="68">
        <v>0</v>
      </c>
      <c r="EB119" s="68">
        <v>0</v>
      </c>
      <c r="EC119" s="71">
        <f t="shared" si="139"/>
        <v>0</v>
      </c>
      <c r="ED119" s="68"/>
      <c r="EE119" s="68"/>
      <c r="EF119" s="68"/>
      <c r="EG119" s="68"/>
      <c r="EH119" s="68">
        <v>2300</v>
      </c>
      <c r="EI119" s="68">
        <v>2326</v>
      </c>
      <c r="EJ119" s="68">
        <v>65</v>
      </c>
      <c r="EK119" s="71">
        <f t="shared" si="140"/>
        <v>2391</v>
      </c>
      <c r="EL119" s="68">
        <v>0</v>
      </c>
      <c r="EM119" s="68">
        <v>0</v>
      </c>
      <c r="EN119" s="68">
        <v>0</v>
      </c>
      <c r="EO119" s="71">
        <f t="shared" si="141"/>
        <v>0</v>
      </c>
      <c r="EP119" s="68">
        <v>0</v>
      </c>
      <c r="EQ119" s="68">
        <v>0</v>
      </c>
      <c r="ER119" s="68">
        <v>0</v>
      </c>
      <c r="ES119" s="71">
        <f t="shared" si="142"/>
        <v>0</v>
      </c>
      <c r="ET119" s="68">
        <v>0</v>
      </c>
      <c r="EU119" s="68">
        <v>0</v>
      </c>
      <c r="EV119" s="68">
        <v>0</v>
      </c>
      <c r="EW119" s="71">
        <f t="shared" si="143"/>
        <v>0</v>
      </c>
      <c r="EX119" s="67">
        <v>0</v>
      </c>
      <c r="EY119" s="68">
        <v>0</v>
      </c>
      <c r="EZ119" s="68">
        <v>0</v>
      </c>
      <c r="FA119" s="71">
        <f t="shared" si="115"/>
        <v>0</v>
      </c>
      <c r="FB119" s="68">
        <v>0</v>
      </c>
      <c r="FC119" s="68">
        <v>0</v>
      </c>
      <c r="FD119" s="68">
        <v>0</v>
      </c>
      <c r="FE119" s="71">
        <f t="shared" si="144"/>
        <v>0</v>
      </c>
      <c r="FF119" s="67">
        <v>0</v>
      </c>
      <c r="FG119" s="68">
        <v>0</v>
      </c>
      <c r="FH119" s="68">
        <v>0</v>
      </c>
      <c r="FI119" s="71">
        <f t="shared" si="116"/>
        <v>0</v>
      </c>
      <c r="FJ119" s="68">
        <v>0</v>
      </c>
      <c r="FK119" s="68">
        <v>0</v>
      </c>
      <c r="FL119" s="68">
        <v>0</v>
      </c>
      <c r="FM119" s="71">
        <f t="shared" si="145"/>
        <v>0</v>
      </c>
      <c r="FN119" s="68">
        <v>0</v>
      </c>
      <c r="FO119" s="68">
        <v>0</v>
      </c>
      <c r="FP119" s="68">
        <v>0</v>
      </c>
      <c r="FQ119" s="71">
        <f t="shared" si="146"/>
        <v>0</v>
      </c>
      <c r="FR119" s="68">
        <v>70000</v>
      </c>
      <c r="FS119" s="68">
        <v>79048</v>
      </c>
      <c r="FT119" s="68">
        <v>507</v>
      </c>
      <c r="FU119" s="71">
        <f t="shared" si="147"/>
        <v>79555</v>
      </c>
      <c r="FV119" s="68">
        <v>0</v>
      </c>
      <c r="FW119" s="68">
        <v>0</v>
      </c>
      <c r="FX119" s="68">
        <v>0</v>
      </c>
      <c r="FY119" s="71">
        <f t="shared" si="148"/>
        <v>0</v>
      </c>
      <c r="FZ119" s="68">
        <v>20152</v>
      </c>
      <c r="GA119" s="68">
        <v>15701</v>
      </c>
      <c r="GB119" s="68">
        <v>1800</v>
      </c>
      <c r="GC119" s="71">
        <f t="shared" si="149"/>
        <v>17501</v>
      </c>
      <c r="GD119" s="67">
        <v>368586</v>
      </c>
      <c r="GE119" s="68">
        <v>385671</v>
      </c>
      <c r="GF119" s="68">
        <v>7233</v>
      </c>
      <c r="GG119" s="68">
        <f t="shared" si="150"/>
        <v>392904</v>
      </c>
      <c r="GH119" s="69"/>
      <c r="GI119" s="69"/>
      <c r="GJ119" s="69"/>
      <c r="GK119" s="37">
        <f t="shared" si="97"/>
        <v>34.624070775349978</v>
      </c>
      <c r="GL119" s="37">
        <f t="shared" si="98"/>
        <v>28.239872844989645</v>
      </c>
      <c r="GM119" s="37">
        <f t="shared" si="153"/>
        <v>1.3804512135991558</v>
      </c>
      <c r="GN119" s="37">
        <f t="shared" si="154"/>
        <v>20.496226057961319</v>
      </c>
      <c r="GO119" s="37">
        <f t="shared" si="101"/>
        <v>4.0710864960030699</v>
      </c>
      <c r="GP119" s="37">
        <f t="shared" si="155"/>
        <v>0</v>
      </c>
      <c r="GQ119" s="37">
        <f t="shared" si="103"/>
        <v>0.60310471878881222</v>
      </c>
      <c r="GR119" s="37">
        <f t="shared" si="104"/>
        <v>0</v>
      </c>
      <c r="GS119" s="37">
        <f t="shared" si="105"/>
        <v>0</v>
      </c>
      <c r="GT119" s="37">
        <f t="shared" si="152"/>
        <v>10.585187893308003</v>
      </c>
      <c r="GU119" s="70"/>
      <c r="GV119" s="70"/>
      <c r="GW119" s="5"/>
      <c r="GX119" s="5"/>
      <c r="GY119" s="5"/>
      <c r="GZ119" s="5"/>
      <c r="HA119" s="5"/>
      <c r="HB119" s="5"/>
      <c r="HS119" s="36">
        <v>0.68263105081792508</v>
      </c>
      <c r="HV119" s="36">
        <v>0.20766923102851911</v>
      </c>
    </row>
    <row r="120" spans="1:230" ht="11.25" customHeight="1">
      <c r="A120" s="28">
        <v>37226</v>
      </c>
      <c r="B120" s="67">
        <v>0</v>
      </c>
      <c r="C120" s="68">
        <v>0</v>
      </c>
      <c r="D120" s="68">
        <v>0</v>
      </c>
      <c r="E120" s="71">
        <f t="shared" si="107"/>
        <v>0</v>
      </c>
      <c r="F120" s="68">
        <v>0</v>
      </c>
      <c r="G120" s="68">
        <v>0</v>
      </c>
      <c r="H120" s="68">
        <v>0</v>
      </c>
      <c r="I120" s="71">
        <f t="shared" si="108"/>
        <v>0</v>
      </c>
      <c r="J120" s="68"/>
      <c r="K120" s="68"/>
      <c r="L120" s="68"/>
      <c r="M120" s="68"/>
      <c r="N120" s="68">
        <v>112312</v>
      </c>
      <c r="O120" s="68">
        <v>97657</v>
      </c>
      <c r="P120" s="68">
        <v>2833</v>
      </c>
      <c r="Q120" s="71">
        <f t="shared" si="109"/>
        <v>100490</v>
      </c>
      <c r="R120" s="68">
        <v>0</v>
      </c>
      <c r="S120" s="68">
        <v>0</v>
      </c>
      <c r="T120" s="68">
        <v>0</v>
      </c>
      <c r="U120" s="71">
        <f t="shared" si="110"/>
        <v>0</v>
      </c>
      <c r="V120" s="67">
        <v>0</v>
      </c>
      <c r="W120" s="68">
        <v>0</v>
      </c>
      <c r="X120" s="68">
        <v>0</v>
      </c>
      <c r="Y120" s="71">
        <f t="shared" si="111"/>
        <v>0</v>
      </c>
      <c r="Z120" s="67">
        <v>0</v>
      </c>
      <c r="AA120" s="68">
        <v>0</v>
      </c>
      <c r="AB120" s="68">
        <v>0</v>
      </c>
      <c r="AC120" s="71">
        <f t="shared" si="112"/>
        <v>0</v>
      </c>
      <c r="AD120" s="68">
        <v>0</v>
      </c>
      <c r="AE120" s="68">
        <v>0</v>
      </c>
      <c r="AF120" s="68">
        <v>0</v>
      </c>
      <c r="AG120" s="71">
        <f t="shared" si="113"/>
        <v>0</v>
      </c>
      <c r="AH120" s="68">
        <v>0</v>
      </c>
      <c r="AI120" s="68">
        <v>0</v>
      </c>
      <c r="AJ120" s="68">
        <v>0</v>
      </c>
      <c r="AK120" s="71">
        <f t="shared" si="117"/>
        <v>0</v>
      </c>
      <c r="AL120" s="67">
        <v>0</v>
      </c>
      <c r="AM120" s="68">
        <v>0</v>
      </c>
      <c r="AN120" s="68">
        <v>0</v>
      </c>
      <c r="AO120" s="71">
        <f t="shared" si="118"/>
        <v>0</v>
      </c>
      <c r="AP120" s="67">
        <v>0</v>
      </c>
      <c r="AQ120" s="68">
        <v>0</v>
      </c>
      <c r="AR120" s="68">
        <v>0</v>
      </c>
      <c r="AS120" s="71">
        <f t="shared" si="119"/>
        <v>0</v>
      </c>
      <c r="AT120" s="67">
        <v>0</v>
      </c>
      <c r="AU120" s="68">
        <v>0</v>
      </c>
      <c r="AV120" s="68">
        <v>0</v>
      </c>
      <c r="AW120" s="71">
        <f t="shared" si="120"/>
        <v>0</v>
      </c>
      <c r="AX120" s="67">
        <v>123301</v>
      </c>
      <c r="AY120" s="68">
        <v>121601</v>
      </c>
      <c r="AZ120" s="68">
        <v>898</v>
      </c>
      <c r="BA120" s="71">
        <f t="shared" si="121"/>
        <v>122499</v>
      </c>
      <c r="BB120" s="67">
        <v>0</v>
      </c>
      <c r="BC120" s="68">
        <v>0</v>
      </c>
      <c r="BD120" s="68">
        <v>0</v>
      </c>
      <c r="BE120" s="71">
        <f t="shared" si="122"/>
        <v>0</v>
      </c>
      <c r="BF120" s="68">
        <v>5951</v>
      </c>
      <c r="BG120" s="68">
        <v>6028</v>
      </c>
      <c r="BH120" s="68">
        <v>44</v>
      </c>
      <c r="BI120" s="71">
        <f t="shared" si="123"/>
        <v>6072</v>
      </c>
      <c r="BJ120" s="68">
        <v>0</v>
      </c>
      <c r="BK120" s="68">
        <v>0</v>
      </c>
      <c r="BL120" s="68">
        <v>0</v>
      </c>
      <c r="BM120" s="71">
        <f t="shared" si="124"/>
        <v>0</v>
      </c>
      <c r="BN120" s="68">
        <v>0</v>
      </c>
      <c r="BO120" s="68">
        <v>0</v>
      </c>
      <c r="BP120" s="68">
        <v>0</v>
      </c>
      <c r="BQ120" s="71">
        <f t="shared" si="125"/>
        <v>0</v>
      </c>
      <c r="BR120" s="68">
        <v>0</v>
      </c>
      <c r="BS120" s="68">
        <v>0</v>
      </c>
      <c r="BT120" s="68">
        <v>0</v>
      </c>
      <c r="BU120" s="71">
        <f t="shared" si="126"/>
        <v>0</v>
      </c>
      <c r="BV120" s="68">
        <v>0</v>
      </c>
      <c r="BW120" s="68">
        <v>0</v>
      </c>
      <c r="BX120" s="68">
        <v>0</v>
      </c>
      <c r="BY120" s="71">
        <f t="shared" si="127"/>
        <v>0</v>
      </c>
      <c r="BZ120" s="68">
        <v>0</v>
      </c>
      <c r="CA120" s="68">
        <v>0</v>
      </c>
      <c r="CB120" s="68">
        <v>0</v>
      </c>
      <c r="CC120" s="71">
        <f t="shared" si="128"/>
        <v>0</v>
      </c>
      <c r="CD120" s="68">
        <v>0</v>
      </c>
      <c r="CE120" s="68">
        <v>0</v>
      </c>
      <c r="CF120" s="68">
        <v>0</v>
      </c>
      <c r="CG120" s="71">
        <f t="shared" si="129"/>
        <v>0</v>
      </c>
      <c r="CH120" s="68">
        <v>0</v>
      </c>
      <c r="CI120" s="68">
        <v>0</v>
      </c>
      <c r="CJ120" s="68">
        <v>0</v>
      </c>
      <c r="CK120" s="71">
        <f t="shared" si="130"/>
        <v>0</v>
      </c>
      <c r="CL120" s="67">
        <v>22017</v>
      </c>
      <c r="CM120" s="68">
        <v>16897</v>
      </c>
      <c r="CN120" s="68">
        <v>242</v>
      </c>
      <c r="CO120" s="71">
        <f t="shared" si="114"/>
        <v>17139</v>
      </c>
      <c r="CP120" s="68">
        <v>12512</v>
      </c>
      <c r="CQ120" s="68">
        <v>13454</v>
      </c>
      <c r="CR120" s="68">
        <v>350</v>
      </c>
      <c r="CS120" s="71">
        <f t="shared" si="131"/>
        <v>13804</v>
      </c>
      <c r="CT120" s="68">
        <v>0</v>
      </c>
      <c r="CU120" s="68">
        <v>0</v>
      </c>
      <c r="CV120" s="68">
        <v>0</v>
      </c>
      <c r="CW120" s="71">
        <f t="shared" si="132"/>
        <v>0</v>
      </c>
      <c r="CX120" s="68">
        <v>6131</v>
      </c>
      <c r="CY120" s="68">
        <v>5627</v>
      </c>
      <c r="CZ120" s="68">
        <v>923</v>
      </c>
      <c r="DA120" s="71">
        <f t="shared" si="133"/>
        <v>6550</v>
      </c>
      <c r="DB120" s="68">
        <v>0</v>
      </c>
      <c r="DC120" s="68">
        <v>0</v>
      </c>
      <c r="DD120" s="68">
        <v>0</v>
      </c>
      <c r="DE120" s="71">
        <f t="shared" si="134"/>
        <v>0</v>
      </c>
      <c r="DF120" s="68"/>
      <c r="DG120" s="68"/>
      <c r="DH120" s="68"/>
      <c r="DI120" s="68"/>
      <c r="DJ120" s="68">
        <v>0</v>
      </c>
      <c r="DK120" s="68">
        <v>0</v>
      </c>
      <c r="DL120" s="68">
        <v>0</v>
      </c>
      <c r="DM120" s="71">
        <f t="shared" si="135"/>
        <v>0</v>
      </c>
      <c r="DN120" s="68">
        <v>0</v>
      </c>
      <c r="DO120" s="68">
        <v>0</v>
      </c>
      <c r="DP120" s="68">
        <v>0</v>
      </c>
      <c r="DQ120" s="71">
        <f t="shared" si="136"/>
        <v>0</v>
      </c>
      <c r="DR120" s="68">
        <v>0</v>
      </c>
      <c r="DS120" s="68">
        <v>0</v>
      </c>
      <c r="DT120" s="68">
        <v>0</v>
      </c>
      <c r="DU120" s="71">
        <f t="shared" si="137"/>
        <v>0</v>
      </c>
      <c r="DV120" s="68">
        <v>0</v>
      </c>
      <c r="DW120" s="68">
        <v>0</v>
      </c>
      <c r="DX120" s="68">
        <v>0</v>
      </c>
      <c r="DY120" s="71">
        <f t="shared" si="138"/>
        <v>0</v>
      </c>
      <c r="DZ120" s="68">
        <v>0</v>
      </c>
      <c r="EA120" s="68">
        <v>0</v>
      </c>
      <c r="EB120" s="68">
        <v>0</v>
      </c>
      <c r="EC120" s="71">
        <f t="shared" si="139"/>
        <v>0</v>
      </c>
      <c r="ED120" s="68"/>
      <c r="EE120" s="68"/>
      <c r="EF120" s="68"/>
      <c r="EG120" s="68"/>
      <c r="EH120" s="68">
        <v>2600</v>
      </c>
      <c r="EI120" s="68">
        <v>2103</v>
      </c>
      <c r="EJ120" s="68">
        <v>83</v>
      </c>
      <c r="EK120" s="71">
        <f t="shared" si="140"/>
        <v>2186</v>
      </c>
      <c r="EL120" s="68">
        <v>0</v>
      </c>
      <c r="EM120" s="68">
        <v>0</v>
      </c>
      <c r="EN120" s="68">
        <v>0</v>
      </c>
      <c r="EO120" s="71">
        <f t="shared" si="141"/>
        <v>0</v>
      </c>
      <c r="EP120" s="68">
        <v>0</v>
      </c>
      <c r="EQ120" s="68">
        <v>0</v>
      </c>
      <c r="ER120" s="68">
        <v>0</v>
      </c>
      <c r="ES120" s="71">
        <f t="shared" si="142"/>
        <v>0</v>
      </c>
      <c r="ET120" s="68">
        <v>0</v>
      </c>
      <c r="EU120" s="68">
        <v>0</v>
      </c>
      <c r="EV120" s="68">
        <v>0</v>
      </c>
      <c r="EW120" s="71">
        <f t="shared" si="143"/>
        <v>0</v>
      </c>
      <c r="EX120" s="67">
        <v>0</v>
      </c>
      <c r="EY120" s="68">
        <v>0</v>
      </c>
      <c r="EZ120" s="68">
        <v>0</v>
      </c>
      <c r="FA120" s="71">
        <f t="shared" si="115"/>
        <v>0</v>
      </c>
      <c r="FB120" s="68">
        <v>0</v>
      </c>
      <c r="FC120" s="68">
        <v>0</v>
      </c>
      <c r="FD120" s="68">
        <v>0</v>
      </c>
      <c r="FE120" s="71">
        <f t="shared" si="144"/>
        <v>0</v>
      </c>
      <c r="FF120" s="67">
        <v>0</v>
      </c>
      <c r="FG120" s="68">
        <v>0</v>
      </c>
      <c r="FH120" s="68">
        <v>0</v>
      </c>
      <c r="FI120" s="71">
        <f t="shared" si="116"/>
        <v>0</v>
      </c>
      <c r="FJ120" s="68">
        <v>0</v>
      </c>
      <c r="FK120" s="68">
        <v>0</v>
      </c>
      <c r="FL120" s="68">
        <v>0</v>
      </c>
      <c r="FM120" s="71">
        <f t="shared" si="145"/>
        <v>0</v>
      </c>
      <c r="FN120" s="68">
        <v>0</v>
      </c>
      <c r="FO120" s="68">
        <v>0</v>
      </c>
      <c r="FP120" s="68">
        <v>0</v>
      </c>
      <c r="FQ120" s="71">
        <f t="shared" si="146"/>
        <v>0</v>
      </c>
      <c r="FR120" s="68">
        <v>83920</v>
      </c>
      <c r="FS120" s="68">
        <v>72885</v>
      </c>
      <c r="FT120" s="68">
        <v>374</v>
      </c>
      <c r="FU120" s="71">
        <f t="shared" si="147"/>
        <v>73259</v>
      </c>
      <c r="FV120" s="68">
        <v>0</v>
      </c>
      <c r="FW120" s="68">
        <v>0</v>
      </c>
      <c r="FX120" s="68">
        <v>0</v>
      </c>
      <c r="FY120" s="71">
        <f t="shared" si="148"/>
        <v>0</v>
      </c>
      <c r="FZ120" s="68">
        <v>17155</v>
      </c>
      <c r="GA120" s="68">
        <v>10928</v>
      </c>
      <c r="GB120" s="68">
        <v>2335</v>
      </c>
      <c r="GC120" s="71">
        <f t="shared" si="149"/>
        <v>13263</v>
      </c>
      <c r="GD120" s="67">
        <v>385899</v>
      </c>
      <c r="GE120" s="68">
        <v>347180</v>
      </c>
      <c r="GF120" s="68">
        <v>8082</v>
      </c>
      <c r="GG120" s="68">
        <f t="shared" si="150"/>
        <v>355262</v>
      </c>
      <c r="GH120" s="69"/>
      <c r="GI120" s="69"/>
      <c r="GJ120" s="69"/>
      <c r="GK120" s="37">
        <f t="shared" si="97"/>
        <v>35.025347082205194</v>
      </c>
      <c r="GL120" s="37">
        <f t="shared" si="98"/>
        <v>28.128636442191368</v>
      </c>
      <c r="GM120" s="37">
        <f t="shared" si="153"/>
        <v>1.7362751310559366</v>
      </c>
      <c r="GN120" s="37">
        <f t="shared" si="154"/>
        <v>20.993432801428654</v>
      </c>
      <c r="GO120" s="37">
        <f t="shared" si="101"/>
        <v>3.1476467538452679</v>
      </c>
      <c r="GP120" s="37">
        <f t="shared" si="155"/>
        <v>0</v>
      </c>
      <c r="GQ120" s="37">
        <f t="shared" si="103"/>
        <v>0.6057376576991762</v>
      </c>
      <c r="GR120" s="37">
        <f t="shared" si="104"/>
        <v>0</v>
      </c>
      <c r="GS120" s="37">
        <f t="shared" si="105"/>
        <v>0</v>
      </c>
      <c r="GT120" s="37">
        <f t="shared" si="152"/>
        <v>10.362924131574403</v>
      </c>
      <c r="GU120" s="70"/>
      <c r="GV120" s="70"/>
      <c r="GW120" s="5"/>
      <c r="GX120" s="5"/>
      <c r="GY120" s="5"/>
      <c r="GZ120" s="5"/>
      <c r="HA120" s="5"/>
      <c r="HB120" s="5"/>
      <c r="HH120" s="79">
        <f>SUM(AY118:AY120)/SUM(GE118:GE120)*100</f>
        <v>34.034583755773347</v>
      </c>
      <c r="HI120" s="79">
        <f>SUM(O118:O120)/SUM(GE118:GE120)*100</f>
        <v>28.151930550861774</v>
      </c>
      <c r="HJ120" s="79">
        <f>SUM(BG118:BG120)/SUM(GE118:GE120)*100</f>
        <v>1.4790680973301791</v>
      </c>
      <c r="HK120" s="79">
        <f>SUM(FS118:FS120)/SUM(GE118:GE120)*100</f>
        <v>20.45560155457925</v>
      </c>
      <c r="HL120" s="79">
        <f>SUM(GA118:GA120)/SUM(GE118:GE120)*100</f>
        <v>4.6819554748225753</v>
      </c>
      <c r="HM120" s="79">
        <f>SUM(EU118:EU120)/SUM(GE118:GE120)*100</f>
        <v>0</v>
      </c>
      <c r="HN120" s="79">
        <f>SUM(EI118:EI120)/SUM(GE118:GE120)*100</f>
        <v>0.56712571814802304</v>
      </c>
      <c r="HO120" s="79">
        <f>SUM(CU118:CU120)/SUM(GE118:GE120)*100</f>
        <v>0</v>
      </c>
      <c r="HP120" s="79">
        <f>SUM(DS118:DS120)/SUM(GE118:GE120)*100</f>
        <v>0</v>
      </c>
      <c r="HQ120" s="80">
        <f>100-(SUM(HH120:HP120))</f>
        <v>10.629734848484858</v>
      </c>
      <c r="HS120" s="36">
        <v>0.72486894406359814</v>
      </c>
      <c r="HV120" s="36">
        <v>0.17824183420703957</v>
      </c>
    </row>
    <row r="121" spans="1:230" ht="11.25" customHeight="1">
      <c r="A121" s="28">
        <v>37257</v>
      </c>
      <c r="B121" s="67">
        <v>0</v>
      </c>
      <c r="C121" s="68">
        <v>0</v>
      </c>
      <c r="D121" s="68">
        <v>0</v>
      </c>
      <c r="E121" s="71">
        <f t="shared" si="107"/>
        <v>0</v>
      </c>
      <c r="F121" s="68">
        <v>0</v>
      </c>
      <c r="G121" s="68">
        <v>0</v>
      </c>
      <c r="H121" s="68">
        <v>0</v>
      </c>
      <c r="I121" s="71">
        <f t="shared" si="108"/>
        <v>0</v>
      </c>
      <c r="J121" s="68"/>
      <c r="K121" s="68"/>
      <c r="L121" s="68"/>
      <c r="M121" s="68"/>
      <c r="N121" s="68">
        <v>116035</v>
      </c>
      <c r="O121" s="68">
        <v>101617</v>
      </c>
      <c r="P121" s="68">
        <v>3845</v>
      </c>
      <c r="Q121" s="71">
        <f t="shared" si="109"/>
        <v>105462</v>
      </c>
      <c r="R121" s="68">
        <v>0</v>
      </c>
      <c r="S121" s="68">
        <v>0</v>
      </c>
      <c r="T121" s="68">
        <v>0</v>
      </c>
      <c r="U121" s="71">
        <f t="shared" si="110"/>
        <v>0</v>
      </c>
      <c r="V121" s="67">
        <v>0</v>
      </c>
      <c r="W121" s="68">
        <v>0</v>
      </c>
      <c r="X121" s="68">
        <v>0</v>
      </c>
      <c r="Y121" s="71">
        <f t="shared" si="111"/>
        <v>0</v>
      </c>
      <c r="Z121" s="67">
        <v>0</v>
      </c>
      <c r="AA121" s="68">
        <v>0</v>
      </c>
      <c r="AB121" s="68">
        <v>0</v>
      </c>
      <c r="AC121" s="71">
        <f t="shared" si="112"/>
        <v>0</v>
      </c>
      <c r="AD121" s="68">
        <v>0</v>
      </c>
      <c r="AE121" s="68">
        <v>0</v>
      </c>
      <c r="AF121" s="68">
        <v>0</v>
      </c>
      <c r="AG121" s="71">
        <f t="shared" si="113"/>
        <v>0</v>
      </c>
      <c r="AH121" s="68">
        <v>0</v>
      </c>
      <c r="AI121" s="68">
        <v>0</v>
      </c>
      <c r="AJ121" s="68">
        <v>0</v>
      </c>
      <c r="AK121" s="71">
        <f t="shared" si="117"/>
        <v>0</v>
      </c>
      <c r="AL121" s="67">
        <v>0</v>
      </c>
      <c r="AM121" s="68">
        <v>0</v>
      </c>
      <c r="AN121" s="68">
        <v>0</v>
      </c>
      <c r="AO121" s="71">
        <f t="shared" si="118"/>
        <v>0</v>
      </c>
      <c r="AP121" s="67">
        <v>0</v>
      </c>
      <c r="AQ121" s="68">
        <v>0</v>
      </c>
      <c r="AR121" s="68">
        <v>0</v>
      </c>
      <c r="AS121" s="71">
        <f t="shared" si="119"/>
        <v>0</v>
      </c>
      <c r="AT121" s="67">
        <v>0</v>
      </c>
      <c r="AU121" s="68">
        <v>0</v>
      </c>
      <c r="AV121" s="68">
        <v>0</v>
      </c>
      <c r="AW121" s="71">
        <f t="shared" si="120"/>
        <v>0</v>
      </c>
      <c r="AX121" s="67">
        <v>140921</v>
      </c>
      <c r="AY121" s="68">
        <v>136103</v>
      </c>
      <c r="AZ121" s="68">
        <v>1016</v>
      </c>
      <c r="BA121" s="71">
        <f t="shared" si="121"/>
        <v>137119</v>
      </c>
      <c r="BB121" s="67">
        <v>0</v>
      </c>
      <c r="BC121" s="68">
        <v>0</v>
      </c>
      <c r="BD121" s="68">
        <v>0</v>
      </c>
      <c r="BE121" s="71">
        <f t="shared" si="122"/>
        <v>0</v>
      </c>
      <c r="BF121" s="68">
        <v>7502</v>
      </c>
      <c r="BG121" s="68">
        <v>6996</v>
      </c>
      <c r="BH121" s="68">
        <v>282</v>
      </c>
      <c r="BI121" s="71">
        <f t="shared" si="123"/>
        <v>7278</v>
      </c>
      <c r="BJ121" s="68">
        <v>0</v>
      </c>
      <c r="BK121" s="68">
        <v>0</v>
      </c>
      <c r="BL121" s="68">
        <v>0</v>
      </c>
      <c r="BM121" s="71">
        <f t="shared" si="124"/>
        <v>0</v>
      </c>
      <c r="BN121" s="68">
        <v>0</v>
      </c>
      <c r="BO121" s="68">
        <v>0</v>
      </c>
      <c r="BP121" s="68">
        <v>0</v>
      </c>
      <c r="BQ121" s="71">
        <f t="shared" si="125"/>
        <v>0</v>
      </c>
      <c r="BR121" s="68">
        <v>0</v>
      </c>
      <c r="BS121" s="68">
        <v>0</v>
      </c>
      <c r="BT121" s="68">
        <v>0</v>
      </c>
      <c r="BU121" s="71">
        <f t="shared" si="126"/>
        <v>0</v>
      </c>
      <c r="BV121" s="68">
        <v>0</v>
      </c>
      <c r="BW121" s="68">
        <v>0</v>
      </c>
      <c r="BX121" s="68">
        <v>0</v>
      </c>
      <c r="BY121" s="71">
        <f t="shared" si="127"/>
        <v>0</v>
      </c>
      <c r="BZ121" s="68">
        <v>0</v>
      </c>
      <c r="CA121" s="68">
        <v>0</v>
      </c>
      <c r="CB121" s="68">
        <v>0</v>
      </c>
      <c r="CC121" s="71">
        <f t="shared" si="128"/>
        <v>0</v>
      </c>
      <c r="CD121" s="68">
        <v>0</v>
      </c>
      <c r="CE121" s="68">
        <v>0</v>
      </c>
      <c r="CF121" s="68">
        <v>0</v>
      </c>
      <c r="CG121" s="71">
        <f t="shared" si="129"/>
        <v>0</v>
      </c>
      <c r="CH121" s="68">
        <v>0</v>
      </c>
      <c r="CI121" s="68">
        <v>0</v>
      </c>
      <c r="CJ121" s="68">
        <v>0</v>
      </c>
      <c r="CK121" s="71">
        <f t="shared" si="130"/>
        <v>0</v>
      </c>
      <c r="CL121" s="67">
        <v>22613</v>
      </c>
      <c r="CM121" s="68">
        <v>18683</v>
      </c>
      <c r="CN121" s="68">
        <v>136</v>
      </c>
      <c r="CO121" s="71">
        <f t="shared" si="114"/>
        <v>18819</v>
      </c>
      <c r="CP121" s="68">
        <v>14169</v>
      </c>
      <c r="CQ121" s="68">
        <v>13351</v>
      </c>
      <c r="CR121" s="68">
        <v>587</v>
      </c>
      <c r="CS121" s="71">
        <f t="shared" si="131"/>
        <v>13938</v>
      </c>
      <c r="CT121" s="68">
        <v>0</v>
      </c>
      <c r="CU121" s="68">
        <v>0</v>
      </c>
      <c r="CV121" s="68">
        <v>0</v>
      </c>
      <c r="CW121" s="71">
        <f t="shared" si="132"/>
        <v>0</v>
      </c>
      <c r="CX121" s="68">
        <v>6367</v>
      </c>
      <c r="CY121" s="68">
        <v>5733</v>
      </c>
      <c r="CZ121" s="68">
        <v>2019</v>
      </c>
      <c r="DA121" s="71">
        <f t="shared" si="133"/>
        <v>7752</v>
      </c>
      <c r="DB121" s="68">
        <v>0</v>
      </c>
      <c r="DC121" s="68">
        <v>0</v>
      </c>
      <c r="DD121" s="68">
        <v>0</v>
      </c>
      <c r="DE121" s="71">
        <f t="shared" si="134"/>
        <v>0</v>
      </c>
      <c r="DF121" s="68"/>
      <c r="DG121" s="68"/>
      <c r="DH121" s="68"/>
      <c r="DI121" s="68"/>
      <c r="DJ121" s="68">
        <v>0</v>
      </c>
      <c r="DK121" s="68">
        <v>0</v>
      </c>
      <c r="DL121" s="68">
        <v>0</v>
      </c>
      <c r="DM121" s="71">
        <f t="shared" si="135"/>
        <v>0</v>
      </c>
      <c r="DN121" s="68">
        <v>0</v>
      </c>
      <c r="DO121" s="68">
        <v>0</v>
      </c>
      <c r="DP121" s="68">
        <v>0</v>
      </c>
      <c r="DQ121" s="71">
        <f t="shared" si="136"/>
        <v>0</v>
      </c>
      <c r="DR121" s="68">
        <v>0</v>
      </c>
      <c r="DS121" s="68">
        <v>0</v>
      </c>
      <c r="DT121" s="68">
        <v>0</v>
      </c>
      <c r="DU121" s="71">
        <f t="shared" si="137"/>
        <v>0</v>
      </c>
      <c r="DV121" s="68">
        <v>0</v>
      </c>
      <c r="DW121" s="68">
        <v>0</v>
      </c>
      <c r="DX121" s="68">
        <v>0</v>
      </c>
      <c r="DY121" s="71">
        <f t="shared" si="138"/>
        <v>0</v>
      </c>
      <c r="DZ121" s="68">
        <v>0</v>
      </c>
      <c r="EA121" s="68">
        <v>0</v>
      </c>
      <c r="EB121" s="68">
        <v>0</v>
      </c>
      <c r="EC121" s="71">
        <f t="shared" si="139"/>
        <v>0</v>
      </c>
      <c r="ED121" s="68"/>
      <c r="EE121" s="68"/>
      <c r="EF121" s="68"/>
      <c r="EG121" s="68"/>
      <c r="EH121" s="68">
        <v>2280</v>
      </c>
      <c r="EI121" s="68">
        <v>2413</v>
      </c>
      <c r="EJ121" s="68">
        <v>88</v>
      </c>
      <c r="EK121" s="71">
        <f t="shared" si="140"/>
        <v>2501</v>
      </c>
      <c r="EL121" s="68">
        <v>0</v>
      </c>
      <c r="EM121" s="68">
        <v>0</v>
      </c>
      <c r="EN121" s="68">
        <v>0</v>
      </c>
      <c r="EO121" s="71">
        <f t="shared" si="141"/>
        <v>0</v>
      </c>
      <c r="EP121" s="68">
        <v>0</v>
      </c>
      <c r="EQ121" s="68">
        <v>0</v>
      </c>
      <c r="ER121" s="68">
        <v>0</v>
      </c>
      <c r="ES121" s="71">
        <f t="shared" si="142"/>
        <v>0</v>
      </c>
      <c r="ET121" s="68">
        <v>0</v>
      </c>
      <c r="EU121" s="68">
        <v>0</v>
      </c>
      <c r="EV121" s="68">
        <v>0</v>
      </c>
      <c r="EW121" s="71">
        <f t="shared" si="143"/>
        <v>0</v>
      </c>
      <c r="EX121" s="67">
        <v>0</v>
      </c>
      <c r="EY121" s="68">
        <v>0</v>
      </c>
      <c r="EZ121" s="68">
        <v>0</v>
      </c>
      <c r="FA121" s="71">
        <f t="shared" si="115"/>
        <v>0</v>
      </c>
      <c r="FB121" s="68">
        <v>0</v>
      </c>
      <c r="FC121" s="68">
        <v>0</v>
      </c>
      <c r="FD121" s="68">
        <v>0</v>
      </c>
      <c r="FE121" s="71">
        <f t="shared" si="144"/>
        <v>0</v>
      </c>
      <c r="FF121" s="67">
        <v>0</v>
      </c>
      <c r="FG121" s="68">
        <v>0</v>
      </c>
      <c r="FH121" s="68">
        <v>0</v>
      </c>
      <c r="FI121" s="71">
        <f t="shared" si="116"/>
        <v>0</v>
      </c>
      <c r="FJ121" s="68">
        <v>0</v>
      </c>
      <c r="FK121" s="68">
        <v>0</v>
      </c>
      <c r="FL121" s="68">
        <v>0</v>
      </c>
      <c r="FM121" s="71">
        <f t="shared" si="145"/>
        <v>0</v>
      </c>
      <c r="FN121" s="68">
        <v>0</v>
      </c>
      <c r="FO121" s="68">
        <v>0</v>
      </c>
      <c r="FP121" s="68">
        <v>0</v>
      </c>
      <c r="FQ121" s="71">
        <f t="shared" si="146"/>
        <v>0</v>
      </c>
      <c r="FR121" s="68">
        <v>77448</v>
      </c>
      <c r="FS121" s="68">
        <v>79515</v>
      </c>
      <c r="FT121" s="68">
        <v>782</v>
      </c>
      <c r="FU121" s="71">
        <f t="shared" si="147"/>
        <v>80297</v>
      </c>
      <c r="FV121" s="68">
        <v>0</v>
      </c>
      <c r="FW121" s="68">
        <v>0</v>
      </c>
      <c r="FX121" s="68">
        <v>0</v>
      </c>
      <c r="FY121" s="71">
        <f t="shared" si="148"/>
        <v>0</v>
      </c>
      <c r="FZ121" s="68">
        <v>19603</v>
      </c>
      <c r="GA121" s="68">
        <v>18702</v>
      </c>
      <c r="GB121" s="68">
        <v>1642</v>
      </c>
      <c r="GC121" s="71">
        <f t="shared" si="149"/>
        <v>20344</v>
      </c>
      <c r="GD121" s="67">
        <v>406938</v>
      </c>
      <c r="GE121" s="68">
        <v>383113</v>
      </c>
      <c r="GF121" s="68">
        <v>10397</v>
      </c>
      <c r="GG121" s="68">
        <f t="shared" si="150"/>
        <v>393510</v>
      </c>
      <c r="GH121" s="69"/>
      <c r="GI121" s="69"/>
      <c r="GJ121" s="69"/>
      <c r="GK121" s="37">
        <f t="shared" si="97"/>
        <v>35.525549903031219</v>
      </c>
      <c r="GL121" s="37">
        <f t="shared" si="98"/>
        <v>26.524028158793882</v>
      </c>
      <c r="GM121" s="37">
        <f t="shared" si="153"/>
        <v>1.8260930848078765</v>
      </c>
      <c r="GN121" s="37">
        <f t="shared" si="154"/>
        <v>20.754973075828804</v>
      </c>
      <c r="GO121" s="37">
        <f t="shared" si="101"/>
        <v>4.881588460845756</v>
      </c>
      <c r="GP121" s="37">
        <f t="shared" si="155"/>
        <v>0</v>
      </c>
      <c r="GQ121" s="37">
        <f t="shared" si="103"/>
        <v>0.629840282109978</v>
      </c>
      <c r="GR121" s="37">
        <f t="shared" si="104"/>
        <v>0</v>
      </c>
      <c r="GS121" s="37">
        <f t="shared" si="105"/>
        <v>0</v>
      </c>
      <c r="GT121" s="37">
        <f t="shared" si="152"/>
        <v>9.8579270345824739</v>
      </c>
      <c r="GU121" s="70"/>
      <c r="GV121" s="70"/>
      <c r="GW121" s="5"/>
      <c r="GX121" s="5"/>
      <c r="GY121" s="5"/>
      <c r="GZ121" s="5"/>
      <c r="HA121" s="5"/>
      <c r="HB121" s="5"/>
      <c r="HS121" s="36">
        <v>0.72543348829196608</v>
      </c>
      <c r="HV121" s="36">
        <v>0.17502146886166745</v>
      </c>
    </row>
    <row r="122" spans="1:230" ht="11.25" customHeight="1">
      <c r="A122" s="28">
        <v>37288</v>
      </c>
      <c r="B122" s="67">
        <v>0</v>
      </c>
      <c r="C122" s="68">
        <v>0</v>
      </c>
      <c r="D122" s="68">
        <v>0</v>
      </c>
      <c r="E122" s="71">
        <f t="shared" si="107"/>
        <v>0</v>
      </c>
      <c r="F122" s="68">
        <v>0</v>
      </c>
      <c r="G122" s="68">
        <v>0</v>
      </c>
      <c r="H122" s="68">
        <v>0</v>
      </c>
      <c r="I122" s="71">
        <f t="shared" si="108"/>
        <v>0</v>
      </c>
      <c r="J122" s="68"/>
      <c r="K122" s="68"/>
      <c r="L122" s="68"/>
      <c r="M122" s="68"/>
      <c r="N122" s="68">
        <v>85050</v>
      </c>
      <c r="O122" s="68">
        <v>98646</v>
      </c>
      <c r="P122" s="68">
        <v>2239</v>
      </c>
      <c r="Q122" s="71">
        <f t="shared" si="109"/>
        <v>100885</v>
      </c>
      <c r="R122" s="68">
        <v>0</v>
      </c>
      <c r="S122" s="68">
        <v>0</v>
      </c>
      <c r="T122" s="68">
        <v>0</v>
      </c>
      <c r="U122" s="71">
        <f t="shared" si="110"/>
        <v>0</v>
      </c>
      <c r="V122" s="67">
        <v>0</v>
      </c>
      <c r="W122" s="68">
        <v>0</v>
      </c>
      <c r="X122" s="68">
        <v>0</v>
      </c>
      <c r="Y122" s="71">
        <f t="shared" si="111"/>
        <v>0</v>
      </c>
      <c r="Z122" s="67">
        <v>0</v>
      </c>
      <c r="AA122" s="68">
        <v>0</v>
      </c>
      <c r="AB122" s="68">
        <v>0</v>
      </c>
      <c r="AC122" s="71">
        <f t="shared" si="112"/>
        <v>0</v>
      </c>
      <c r="AD122" s="68">
        <v>0</v>
      </c>
      <c r="AE122" s="68">
        <v>0</v>
      </c>
      <c r="AF122" s="68">
        <v>0</v>
      </c>
      <c r="AG122" s="71">
        <f t="shared" si="113"/>
        <v>0</v>
      </c>
      <c r="AH122" s="68">
        <v>0</v>
      </c>
      <c r="AI122" s="68">
        <v>0</v>
      </c>
      <c r="AJ122" s="68">
        <v>0</v>
      </c>
      <c r="AK122" s="71">
        <f t="shared" si="117"/>
        <v>0</v>
      </c>
      <c r="AL122" s="67">
        <v>0</v>
      </c>
      <c r="AM122" s="68">
        <v>0</v>
      </c>
      <c r="AN122" s="68">
        <v>0</v>
      </c>
      <c r="AO122" s="71">
        <f t="shared" si="118"/>
        <v>0</v>
      </c>
      <c r="AP122" s="67">
        <v>0</v>
      </c>
      <c r="AQ122" s="68">
        <v>0</v>
      </c>
      <c r="AR122" s="68">
        <v>0</v>
      </c>
      <c r="AS122" s="71">
        <f t="shared" si="119"/>
        <v>0</v>
      </c>
      <c r="AT122" s="67">
        <v>0</v>
      </c>
      <c r="AU122" s="68">
        <v>0</v>
      </c>
      <c r="AV122" s="68">
        <v>0</v>
      </c>
      <c r="AW122" s="71">
        <f t="shared" si="120"/>
        <v>0</v>
      </c>
      <c r="AX122" s="67">
        <v>91584</v>
      </c>
      <c r="AY122" s="68">
        <v>125276</v>
      </c>
      <c r="AZ122" s="68">
        <v>1341</v>
      </c>
      <c r="BA122" s="71">
        <f t="shared" si="121"/>
        <v>126617</v>
      </c>
      <c r="BB122" s="67">
        <v>0</v>
      </c>
      <c r="BC122" s="68">
        <v>0</v>
      </c>
      <c r="BD122" s="68">
        <v>0</v>
      </c>
      <c r="BE122" s="71">
        <f t="shared" si="122"/>
        <v>0</v>
      </c>
      <c r="BF122" s="68">
        <v>7200</v>
      </c>
      <c r="BG122" s="68">
        <v>7040</v>
      </c>
      <c r="BH122" s="68">
        <v>280</v>
      </c>
      <c r="BI122" s="71">
        <f t="shared" si="123"/>
        <v>7320</v>
      </c>
      <c r="BJ122" s="68">
        <v>0</v>
      </c>
      <c r="BK122" s="68">
        <v>0</v>
      </c>
      <c r="BL122" s="68">
        <v>0</v>
      </c>
      <c r="BM122" s="71">
        <f t="shared" si="124"/>
        <v>0</v>
      </c>
      <c r="BN122" s="68">
        <v>0</v>
      </c>
      <c r="BO122" s="68">
        <v>0</v>
      </c>
      <c r="BP122" s="68">
        <v>0</v>
      </c>
      <c r="BQ122" s="71">
        <f t="shared" si="125"/>
        <v>0</v>
      </c>
      <c r="BR122" s="68">
        <v>0</v>
      </c>
      <c r="BS122" s="68">
        <v>0</v>
      </c>
      <c r="BT122" s="68">
        <v>0</v>
      </c>
      <c r="BU122" s="71">
        <f t="shared" si="126"/>
        <v>0</v>
      </c>
      <c r="BV122" s="68">
        <v>0</v>
      </c>
      <c r="BW122" s="68">
        <v>0</v>
      </c>
      <c r="BX122" s="68">
        <v>0</v>
      </c>
      <c r="BY122" s="71">
        <f t="shared" si="127"/>
        <v>0</v>
      </c>
      <c r="BZ122" s="68">
        <v>0</v>
      </c>
      <c r="CA122" s="68">
        <v>0</v>
      </c>
      <c r="CB122" s="68">
        <v>0</v>
      </c>
      <c r="CC122" s="71">
        <f t="shared" si="128"/>
        <v>0</v>
      </c>
      <c r="CD122" s="68">
        <v>0</v>
      </c>
      <c r="CE122" s="68">
        <v>0</v>
      </c>
      <c r="CF122" s="68">
        <v>0</v>
      </c>
      <c r="CG122" s="71">
        <f t="shared" si="129"/>
        <v>0</v>
      </c>
      <c r="CH122" s="68">
        <v>0</v>
      </c>
      <c r="CI122" s="68">
        <v>0</v>
      </c>
      <c r="CJ122" s="68">
        <v>0</v>
      </c>
      <c r="CK122" s="71">
        <f t="shared" si="130"/>
        <v>0</v>
      </c>
      <c r="CL122" s="67">
        <v>17071</v>
      </c>
      <c r="CM122" s="68">
        <v>17238</v>
      </c>
      <c r="CN122" s="68">
        <v>372</v>
      </c>
      <c r="CO122" s="71">
        <f t="shared" si="114"/>
        <v>17610</v>
      </c>
      <c r="CP122" s="68">
        <v>10223</v>
      </c>
      <c r="CQ122" s="68">
        <v>10830</v>
      </c>
      <c r="CR122" s="68">
        <v>150</v>
      </c>
      <c r="CS122" s="71">
        <f t="shared" si="131"/>
        <v>10980</v>
      </c>
      <c r="CT122" s="68">
        <v>0</v>
      </c>
      <c r="CU122" s="68">
        <v>0</v>
      </c>
      <c r="CV122" s="68">
        <v>0</v>
      </c>
      <c r="CW122" s="71">
        <f t="shared" si="132"/>
        <v>0</v>
      </c>
      <c r="CX122" s="68">
        <v>7833</v>
      </c>
      <c r="CY122" s="68">
        <v>4701</v>
      </c>
      <c r="CZ122" s="68">
        <v>1040</v>
      </c>
      <c r="DA122" s="71">
        <f t="shared" si="133"/>
        <v>5741</v>
      </c>
      <c r="DB122" s="68">
        <v>0</v>
      </c>
      <c r="DC122" s="68">
        <v>0</v>
      </c>
      <c r="DD122" s="68">
        <v>0</v>
      </c>
      <c r="DE122" s="71">
        <f t="shared" si="134"/>
        <v>0</v>
      </c>
      <c r="DF122" s="68"/>
      <c r="DG122" s="68"/>
      <c r="DH122" s="68"/>
      <c r="DI122" s="68"/>
      <c r="DJ122" s="68">
        <v>0</v>
      </c>
      <c r="DK122" s="68">
        <v>0</v>
      </c>
      <c r="DL122" s="68">
        <v>0</v>
      </c>
      <c r="DM122" s="71">
        <f t="shared" si="135"/>
        <v>0</v>
      </c>
      <c r="DN122" s="68">
        <v>0</v>
      </c>
      <c r="DO122" s="68">
        <v>0</v>
      </c>
      <c r="DP122" s="68">
        <v>0</v>
      </c>
      <c r="DQ122" s="71">
        <f t="shared" si="136"/>
        <v>0</v>
      </c>
      <c r="DR122" s="68">
        <v>0</v>
      </c>
      <c r="DS122" s="68">
        <v>0</v>
      </c>
      <c r="DT122" s="68">
        <v>0</v>
      </c>
      <c r="DU122" s="71">
        <f t="shared" si="137"/>
        <v>0</v>
      </c>
      <c r="DV122" s="68">
        <v>0</v>
      </c>
      <c r="DW122" s="68">
        <v>0</v>
      </c>
      <c r="DX122" s="68">
        <v>0</v>
      </c>
      <c r="DY122" s="71">
        <f t="shared" si="138"/>
        <v>0</v>
      </c>
      <c r="DZ122" s="68">
        <v>0</v>
      </c>
      <c r="EA122" s="68">
        <v>0</v>
      </c>
      <c r="EB122" s="68">
        <v>0</v>
      </c>
      <c r="EC122" s="71">
        <f t="shared" si="139"/>
        <v>0</v>
      </c>
      <c r="ED122" s="68"/>
      <c r="EE122" s="68"/>
      <c r="EF122" s="68"/>
      <c r="EG122" s="68"/>
      <c r="EH122" s="68">
        <v>2400</v>
      </c>
      <c r="EI122" s="68">
        <v>2228</v>
      </c>
      <c r="EJ122" s="68">
        <v>80</v>
      </c>
      <c r="EK122" s="71">
        <f t="shared" si="140"/>
        <v>2308</v>
      </c>
      <c r="EL122" s="68">
        <v>0</v>
      </c>
      <c r="EM122" s="68">
        <v>0</v>
      </c>
      <c r="EN122" s="68">
        <v>0</v>
      </c>
      <c r="EO122" s="71">
        <f t="shared" si="141"/>
        <v>0</v>
      </c>
      <c r="EP122" s="68">
        <v>0</v>
      </c>
      <c r="EQ122" s="68">
        <v>0</v>
      </c>
      <c r="ER122" s="68">
        <v>0</v>
      </c>
      <c r="ES122" s="71">
        <f t="shared" si="142"/>
        <v>0</v>
      </c>
      <c r="ET122" s="68">
        <v>0</v>
      </c>
      <c r="EU122" s="68">
        <v>0</v>
      </c>
      <c r="EV122" s="68">
        <v>0</v>
      </c>
      <c r="EW122" s="71">
        <f t="shared" si="143"/>
        <v>0</v>
      </c>
      <c r="EX122" s="67">
        <v>0</v>
      </c>
      <c r="EY122" s="68">
        <v>0</v>
      </c>
      <c r="EZ122" s="68">
        <v>0</v>
      </c>
      <c r="FA122" s="71">
        <f t="shared" si="115"/>
        <v>0</v>
      </c>
      <c r="FB122" s="68">
        <v>0</v>
      </c>
      <c r="FC122" s="68">
        <v>0</v>
      </c>
      <c r="FD122" s="68">
        <v>0</v>
      </c>
      <c r="FE122" s="71">
        <f t="shared" si="144"/>
        <v>0</v>
      </c>
      <c r="FF122" s="67">
        <v>0</v>
      </c>
      <c r="FG122" s="68">
        <v>0</v>
      </c>
      <c r="FH122" s="68">
        <v>0</v>
      </c>
      <c r="FI122" s="71">
        <f t="shared" si="116"/>
        <v>0</v>
      </c>
      <c r="FJ122" s="68">
        <v>0</v>
      </c>
      <c r="FK122" s="68">
        <v>0</v>
      </c>
      <c r="FL122" s="68">
        <v>0</v>
      </c>
      <c r="FM122" s="71">
        <f t="shared" si="145"/>
        <v>0</v>
      </c>
      <c r="FN122" s="68">
        <v>0</v>
      </c>
      <c r="FO122" s="68">
        <v>0</v>
      </c>
      <c r="FP122" s="68">
        <v>0</v>
      </c>
      <c r="FQ122" s="71">
        <f t="shared" si="146"/>
        <v>0</v>
      </c>
      <c r="FR122" s="68">
        <v>78950</v>
      </c>
      <c r="FS122" s="68">
        <v>77510</v>
      </c>
      <c r="FT122" s="68">
        <v>570</v>
      </c>
      <c r="FU122" s="71">
        <f t="shared" si="147"/>
        <v>78080</v>
      </c>
      <c r="FV122" s="68">
        <v>0</v>
      </c>
      <c r="FW122" s="68">
        <v>0</v>
      </c>
      <c r="FX122" s="68">
        <v>0</v>
      </c>
      <c r="FY122" s="71">
        <f t="shared" si="148"/>
        <v>0</v>
      </c>
      <c r="FZ122" s="68">
        <v>22057</v>
      </c>
      <c r="GA122" s="68">
        <v>21381</v>
      </c>
      <c r="GB122" s="68">
        <v>2081</v>
      </c>
      <c r="GC122" s="71">
        <f t="shared" si="149"/>
        <v>23462</v>
      </c>
      <c r="GD122" s="67">
        <v>322368</v>
      </c>
      <c r="GE122" s="68">
        <v>364850</v>
      </c>
      <c r="GF122" s="68">
        <v>8153</v>
      </c>
      <c r="GG122" s="68">
        <f t="shared" si="150"/>
        <v>373003</v>
      </c>
      <c r="GH122" s="69"/>
      <c r="GI122" s="69"/>
      <c r="GJ122" s="69"/>
      <c r="GK122" s="37">
        <f t="shared" si="97"/>
        <v>34.336302590105525</v>
      </c>
      <c r="GL122" s="37">
        <f t="shared" si="98"/>
        <v>27.037412635329588</v>
      </c>
      <c r="GM122" s="37">
        <f t="shared" si="153"/>
        <v>1.9295600931889818</v>
      </c>
      <c r="GN122" s="37">
        <f t="shared" si="154"/>
        <v>21.244346991914487</v>
      </c>
      <c r="GO122" s="37">
        <f t="shared" si="101"/>
        <v>5.8602165273400031</v>
      </c>
      <c r="GP122" s="37">
        <f t="shared" si="155"/>
        <v>0</v>
      </c>
      <c r="GQ122" s="37">
        <f t="shared" si="103"/>
        <v>0.61066191585583107</v>
      </c>
      <c r="GR122" s="37">
        <f t="shared" si="104"/>
        <v>0</v>
      </c>
      <c r="GS122" s="37">
        <f t="shared" si="105"/>
        <v>0</v>
      </c>
      <c r="GT122" s="37">
        <f t="shared" si="152"/>
        <v>8.9814992462655852</v>
      </c>
      <c r="GU122" s="70"/>
      <c r="GV122" s="70"/>
      <c r="GW122" s="5"/>
      <c r="GX122" s="5"/>
      <c r="GY122" s="5"/>
      <c r="GZ122" s="5"/>
      <c r="HA122" s="5"/>
      <c r="HB122" s="5"/>
      <c r="HS122" s="36">
        <v>0.73397286556118957</v>
      </c>
      <c r="HV122" s="36">
        <v>0.17730848293819379</v>
      </c>
    </row>
    <row r="123" spans="1:230" s="81" customFormat="1" ht="11.25" customHeight="1">
      <c r="A123" s="29">
        <v>37316</v>
      </c>
      <c r="B123" s="72">
        <v>0</v>
      </c>
      <c r="C123" s="73">
        <v>0</v>
      </c>
      <c r="D123" s="73">
        <v>0</v>
      </c>
      <c r="E123" s="74">
        <f t="shared" si="107"/>
        <v>0</v>
      </c>
      <c r="F123" s="73">
        <v>0</v>
      </c>
      <c r="G123" s="73">
        <v>0</v>
      </c>
      <c r="H123" s="73">
        <v>0</v>
      </c>
      <c r="I123" s="74">
        <f t="shared" si="108"/>
        <v>0</v>
      </c>
      <c r="J123" s="73"/>
      <c r="K123" s="73"/>
      <c r="L123" s="73"/>
      <c r="M123" s="73"/>
      <c r="N123" s="73">
        <v>103887</v>
      </c>
      <c r="O123" s="73">
        <v>105369</v>
      </c>
      <c r="P123" s="73">
        <v>2576</v>
      </c>
      <c r="Q123" s="74">
        <f t="shared" si="109"/>
        <v>107945</v>
      </c>
      <c r="R123" s="73">
        <v>0</v>
      </c>
      <c r="S123" s="73">
        <v>0</v>
      </c>
      <c r="T123" s="73">
        <v>0</v>
      </c>
      <c r="U123" s="74">
        <f t="shared" si="110"/>
        <v>0</v>
      </c>
      <c r="V123" s="72">
        <v>0</v>
      </c>
      <c r="W123" s="73">
        <v>0</v>
      </c>
      <c r="X123" s="73">
        <v>0</v>
      </c>
      <c r="Y123" s="74">
        <f t="shared" si="111"/>
        <v>0</v>
      </c>
      <c r="Z123" s="72">
        <v>0</v>
      </c>
      <c r="AA123" s="73">
        <v>0</v>
      </c>
      <c r="AB123" s="73">
        <v>0</v>
      </c>
      <c r="AC123" s="74">
        <f t="shared" si="112"/>
        <v>0</v>
      </c>
      <c r="AD123" s="73">
        <v>0</v>
      </c>
      <c r="AE123" s="73">
        <v>0</v>
      </c>
      <c r="AF123" s="73">
        <v>0</v>
      </c>
      <c r="AG123" s="74">
        <f t="shared" si="113"/>
        <v>0</v>
      </c>
      <c r="AH123" s="73">
        <v>0</v>
      </c>
      <c r="AI123" s="73">
        <v>0</v>
      </c>
      <c r="AJ123" s="73">
        <v>0</v>
      </c>
      <c r="AK123" s="74">
        <f t="shared" si="117"/>
        <v>0</v>
      </c>
      <c r="AL123" s="72">
        <v>0</v>
      </c>
      <c r="AM123" s="73">
        <v>0</v>
      </c>
      <c r="AN123" s="73">
        <v>0</v>
      </c>
      <c r="AO123" s="74">
        <f t="shared" si="118"/>
        <v>0</v>
      </c>
      <c r="AP123" s="72">
        <v>0</v>
      </c>
      <c r="AQ123" s="73">
        <v>0</v>
      </c>
      <c r="AR123" s="73">
        <v>0</v>
      </c>
      <c r="AS123" s="74">
        <f t="shared" si="119"/>
        <v>0</v>
      </c>
      <c r="AT123" s="72">
        <v>0</v>
      </c>
      <c r="AU123" s="73">
        <v>0</v>
      </c>
      <c r="AV123" s="73">
        <v>0</v>
      </c>
      <c r="AW123" s="74">
        <f t="shared" si="120"/>
        <v>0</v>
      </c>
      <c r="AX123" s="72">
        <v>118089</v>
      </c>
      <c r="AY123" s="73">
        <v>134274</v>
      </c>
      <c r="AZ123" s="73">
        <v>1190</v>
      </c>
      <c r="BA123" s="74">
        <f t="shared" si="121"/>
        <v>135464</v>
      </c>
      <c r="BB123" s="72">
        <v>0</v>
      </c>
      <c r="BC123" s="73">
        <v>0</v>
      </c>
      <c r="BD123" s="73">
        <v>0</v>
      </c>
      <c r="BE123" s="74">
        <f t="shared" si="122"/>
        <v>0</v>
      </c>
      <c r="BF123" s="73">
        <v>8500</v>
      </c>
      <c r="BG123" s="73">
        <v>8140</v>
      </c>
      <c r="BH123" s="73">
        <v>568</v>
      </c>
      <c r="BI123" s="74">
        <f t="shared" si="123"/>
        <v>8708</v>
      </c>
      <c r="BJ123" s="73">
        <v>0</v>
      </c>
      <c r="BK123" s="73">
        <v>0</v>
      </c>
      <c r="BL123" s="73">
        <v>0</v>
      </c>
      <c r="BM123" s="74">
        <f t="shared" si="124"/>
        <v>0</v>
      </c>
      <c r="BN123" s="73">
        <v>0</v>
      </c>
      <c r="BO123" s="73">
        <v>0</v>
      </c>
      <c r="BP123" s="73">
        <v>0</v>
      </c>
      <c r="BQ123" s="74">
        <f t="shared" si="125"/>
        <v>0</v>
      </c>
      <c r="BR123" s="73">
        <v>0</v>
      </c>
      <c r="BS123" s="73">
        <v>0</v>
      </c>
      <c r="BT123" s="73">
        <v>0</v>
      </c>
      <c r="BU123" s="74">
        <f t="shared" si="126"/>
        <v>0</v>
      </c>
      <c r="BV123" s="73">
        <v>0</v>
      </c>
      <c r="BW123" s="73">
        <v>0</v>
      </c>
      <c r="BX123" s="73">
        <v>0</v>
      </c>
      <c r="BY123" s="74">
        <f t="shared" si="127"/>
        <v>0</v>
      </c>
      <c r="BZ123" s="73">
        <v>0</v>
      </c>
      <c r="CA123" s="73">
        <v>0</v>
      </c>
      <c r="CB123" s="73">
        <v>0</v>
      </c>
      <c r="CC123" s="74">
        <f t="shared" si="128"/>
        <v>0</v>
      </c>
      <c r="CD123" s="73">
        <v>0</v>
      </c>
      <c r="CE123" s="73">
        <v>0</v>
      </c>
      <c r="CF123" s="73">
        <v>0</v>
      </c>
      <c r="CG123" s="74">
        <f t="shared" si="129"/>
        <v>0</v>
      </c>
      <c r="CH123" s="73">
        <v>0</v>
      </c>
      <c r="CI123" s="73">
        <v>0</v>
      </c>
      <c r="CJ123" s="73">
        <v>0</v>
      </c>
      <c r="CK123" s="74">
        <f t="shared" si="130"/>
        <v>0</v>
      </c>
      <c r="CL123" s="72">
        <v>15658</v>
      </c>
      <c r="CM123" s="73">
        <v>18479</v>
      </c>
      <c r="CN123" s="73">
        <v>1130</v>
      </c>
      <c r="CO123" s="74">
        <f t="shared" si="114"/>
        <v>19609</v>
      </c>
      <c r="CP123" s="73">
        <v>8107</v>
      </c>
      <c r="CQ123" s="73">
        <v>8250</v>
      </c>
      <c r="CR123" s="73">
        <v>532</v>
      </c>
      <c r="CS123" s="74">
        <f t="shared" si="131"/>
        <v>8782</v>
      </c>
      <c r="CT123" s="73">
        <v>0</v>
      </c>
      <c r="CU123" s="73">
        <v>0</v>
      </c>
      <c r="CV123" s="73">
        <v>0</v>
      </c>
      <c r="CW123" s="74">
        <f t="shared" si="132"/>
        <v>0</v>
      </c>
      <c r="CX123" s="73">
        <v>8572</v>
      </c>
      <c r="CY123" s="73">
        <v>4352</v>
      </c>
      <c r="CZ123" s="73">
        <v>2237</v>
      </c>
      <c r="DA123" s="74">
        <f t="shared" si="133"/>
        <v>6589</v>
      </c>
      <c r="DB123" s="73">
        <v>0</v>
      </c>
      <c r="DC123" s="73">
        <v>0</v>
      </c>
      <c r="DD123" s="73">
        <v>0</v>
      </c>
      <c r="DE123" s="74">
        <f t="shared" si="134"/>
        <v>0</v>
      </c>
      <c r="DF123" s="73"/>
      <c r="DG123" s="73"/>
      <c r="DH123" s="73"/>
      <c r="DI123" s="73"/>
      <c r="DJ123" s="73">
        <v>0</v>
      </c>
      <c r="DK123" s="73">
        <v>0</v>
      </c>
      <c r="DL123" s="73">
        <v>0</v>
      </c>
      <c r="DM123" s="74">
        <f t="shared" si="135"/>
        <v>0</v>
      </c>
      <c r="DN123" s="73">
        <v>0</v>
      </c>
      <c r="DO123" s="73">
        <v>0</v>
      </c>
      <c r="DP123" s="73">
        <v>0</v>
      </c>
      <c r="DQ123" s="74">
        <f t="shared" si="136"/>
        <v>0</v>
      </c>
      <c r="DR123" s="73">
        <v>0</v>
      </c>
      <c r="DS123" s="73">
        <v>0</v>
      </c>
      <c r="DT123" s="73">
        <v>0</v>
      </c>
      <c r="DU123" s="74">
        <f t="shared" si="137"/>
        <v>0</v>
      </c>
      <c r="DV123" s="73">
        <v>0</v>
      </c>
      <c r="DW123" s="73">
        <v>0</v>
      </c>
      <c r="DX123" s="73">
        <v>0</v>
      </c>
      <c r="DY123" s="74">
        <f t="shared" si="138"/>
        <v>0</v>
      </c>
      <c r="DZ123" s="73">
        <v>0</v>
      </c>
      <c r="EA123" s="73">
        <v>0</v>
      </c>
      <c r="EB123" s="73">
        <v>0</v>
      </c>
      <c r="EC123" s="74">
        <f t="shared" si="139"/>
        <v>0</v>
      </c>
      <c r="ED123" s="73"/>
      <c r="EE123" s="73"/>
      <c r="EF123" s="73"/>
      <c r="EG123" s="73"/>
      <c r="EH123" s="73">
        <v>2141</v>
      </c>
      <c r="EI123" s="73">
        <v>2437</v>
      </c>
      <c r="EJ123" s="73">
        <v>245</v>
      </c>
      <c r="EK123" s="74">
        <f t="shared" si="140"/>
        <v>2682</v>
      </c>
      <c r="EL123" s="73">
        <v>0</v>
      </c>
      <c r="EM123" s="73">
        <v>0</v>
      </c>
      <c r="EN123" s="73">
        <v>0</v>
      </c>
      <c r="EO123" s="74">
        <f t="shared" si="141"/>
        <v>0</v>
      </c>
      <c r="EP123" s="73">
        <v>0</v>
      </c>
      <c r="EQ123" s="73">
        <v>0</v>
      </c>
      <c r="ER123" s="73">
        <v>0</v>
      </c>
      <c r="ES123" s="74">
        <f t="shared" si="142"/>
        <v>0</v>
      </c>
      <c r="ET123" s="73">
        <v>0</v>
      </c>
      <c r="EU123" s="73">
        <v>0</v>
      </c>
      <c r="EV123" s="73">
        <v>0</v>
      </c>
      <c r="EW123" s="74">
        <f t="shared" si="143"/>
        <v>0</v>
      </c>
      <c r="EX123" s="72">
        <v>0</v>
      </c>
      <c r="EY123" s="73">
        <v>0</v>
      </c>
      <c r="EZ123" s="73">
        <v>0</v>
      </c>
      <c r="FA123" s="74">
        <f t="shared" si="115"/>
        <v>0</v>
      </c>
      <c r="FB123" s="73">
        <v>0</v>
      </c>
      <c r="FC123" s="73">
        <v>0</v>
      </c>
      <c r="FD123" s="73">
        <v>0</v>
      </c>
      <c r="FE123" s="74">
        <f t="shared" si="144"/>
        <v>0</v>
      </c>
      <c r="FF123" s="72">
        <v>0</v>
      </c>
      <c r="FG123" s="73">
        <v>0</v>
      </c>
      <c r="FH123" s="73">
        <v>0</v>
      </c>
      <c r="FI123" s="74">
        <f t="shared" si="116"/>
        <v>0</v>
      </c>
      <c r="FJ123" s="73">
        <v>0</v>
      </c>
      <c r="FK123" s="73">
        <v>0</v>
      </c>
      <c r="FL123" s="73">
        <v>0</v>
      </c>
      <c r="FM123" s="74">
        <f t="shared" si="145"/>
        <v>0</v>
      </c>
      <c r="FN123" s="73">
        <v>0</v>
      </c>
      <c r="FO123" s="73">
        <v>0</v>
      </c>
      <c r="FP123" s="73">
        <v>0</v>
      </c>
      <c r="FQ123" s="74">
        <f t="shared" si="146"/>
        <v>0</v>
      </c>
      <c r="FR123" s="73">
        <v>91034</v>
      </c>
      <c r="FS123" s="73">
        <v>86786</v>
      </c>
      <c r="FT123" s="73">
        <v>737</v>
      </c>
      <c r="FU123" s="74">
        <f t="shared" si="147"/>
        <v>87523</v>
      </c>
      <c r="FV123" s="73">
        <v>0</v>
      </c>
      <c r="FW123" s="73">
        <v>0</v>
      </c>
      <c r="FX123" s="73">
        <v>0</v>
      </c>
      <c r="FY123" s="74">
        <f t="shared" si="148"/>
        <v>0</v>
      </c>
      <c r="FZ123" s="73">
        <v>23043</v>
      </c>
      <c r="GA123" s="73">
        <v>21130</v>
      </c>
      <c r="GB123" s="73">
        <v>2842</v>
      </c>
      <c r="GC123" s="74">
        <f t="shared" si="149"/>
        <v>23972</v>
      </c>
      <c r="GD123" s="72">
        <v>379031</v>
      </c>
      <c r="GE123" s="73">
        <v>389217</v>
      </c>
      <c r="GF123" s="73">
        <v>12057</v>
      </c>
      <c r="GG123" s="73">
        <f t="shared" si="150"/>
        <v>401274</v>
      </c>
      <c r="GH123" s="69"/>
      <c r="GI123" s="78"/>
      <c r="GJ123" s="69"/>
      <c r="GK123" s="39">
        <f t="shared" si="97"/>
        <v>34.498493128511861</v>
      </c>
      <c r="GL123" s="39">
        <f t="shared" si="98"/>
        <v>27.072044643476517</v>
      </c>
      <c r="GM123" s="39">
        <f t="shared" si="153"/>
        <v>2.0913783313678489</v>
      </c>
      <c r="GN123" s="39">
        <f t="shared" si="154"/>
        <v>22.297587207136381</v>
      </c>
      <c r="GO123" s="39">
        <f t="shared" si="101"/>
        <v>5.4288481746686292</v>
      </c>
      <c r="GP123" s="39">
        <f t="shared" si="155"/>
        <v>0</v>
      </c>
      <c r="GQ123" s="39">
        <f t="shared" si="103"/>
        <v>0.62612886898568154</v>
      </c>
      <c r="GR123" s="39">
        <f t="shared" si="104"/>
        <v>0</v>
      </c>
      <c r="GS123" s="39">
        <f t="shared" si="105"/>
        <v>0</v>
      </c>
      <c r="GT123" s="39">
        <f t="shared" si="152"/>
        <v>7.9855196458530742</v>
      </c>
      <c r="GU123" s="75"/>
      <c r="GV123" s="75"/>
      <c r="GW123" s="76">
        <f>SUM(AY112:AY123)/SUM(GE112:GE123)*100</f>
        <v>34.660317457201003</v>
      </c>
      <c r="GX123" s="76">
        <f>SUM(O112:O123)/SUM(GE112:GE123)*100</f>
        <v>25.638315939516442</v>
      </c>
      <c r="GY123" s="76">
        <f>SUM(BG112:BG123)/SUM(GE112:GE123)*100</f>
        <v>1.3325633652937152</v>
      </c>
      <c r="GZ123" s="76">
        <f>SUM(FS112:FS123)/SUM(GE112:GE123)*100</f>
        <v>21.08565493586163</v>
      </c>
      <c r="HA123" s="76">
        <f>SUM(GA112:GA123)/SUM(GE112:GE123)*100</f>
        <v>5.1976523991883434</v>
      </c>
      <c r="HB123" s="76">
        <f>SUM(EU112:EU123)/SUM(GE112:GE123)*100</f>
        <v>0</v>
      </c>
      <c r="HC123" s="76">
        <f>SUM(EI112:EI123)/SUM(GE112:GE123)*100</f>
        <v>0.56773280898280776</v>
      </c>
      <c r="HD123" s="76">
        <f>SUM(CU112:CU123)/SUM(GE112:GE123)*100</f>
        <v>0</v>
      </c>
      <c r="HE123" s="76">
        <f>SUM(DS112:DS123)/SUM(GE112:GE123)*100</f>
        <v>0</v>
      </c>
      <c r="HF123" s="77">
        <f>100-(SUM(GW123:HE123))</f>
        <v>11.517763093956049</v>
      </c>
      <c r="HH123" s="76">
        <f>SUM(AY121:AY123)/SUM(GE121:GE123)*100</f>
        <v>34.7924690902056</v>
      </c>
      <c r="HI123" s="76">
        <f>SUM(O121:O123)/SUM(GE121:GE123)*100</f>
        <v>26.876308060289489</v>
      </c>
      <c r="HJ123" s="76">
        <f>SUM(BG121:BG123)/SUM(GE121:GE123)*100</f>
        <v>1.9500870574579221</v>
      </c>
      <c r="HK123" s="76">
        <f>SUM(FS121:FS123)/SUM(GE121:GE123)*100</f>
        <v>21.439965528764134</v>
      </c>
      <c r="HL123" s="76">
        <f>SUM(GA121:GA123)/SUM(GE121:GE123)*100</f>
        <v>5.3828769412054385</v>
      </c>
      <c r="HM123" s="76">
        <f>SUM(EU121:EU123)/SUM(GE121:GE123)*100</f>
        <v>0</v>
      </c>
      <c r="HN123" s="76">
        <f>SUM(EI121:EI123)/SUM(GE121:GE123)*100</f>
        <v>0.62241685573084293</v>
      </c>
      <c r="HO123" s="76">
        <f>SUM(CU121:CU123)/SUM(GE121:GE123)*100</f>
        <v>0</v>
      </c>
      <c r="HP123" s="76">
        <f>SUM(DS121:DS123)/SUM(GE121:GE123)*100</f>
        <v>0</v>
      </c>
      <c r="HQ123" s="77">
        <f>100-(SUM(HH123:HP123))</f>
        <v>8.9358764663465706</v>
      </c>
      <c r="HS123" s="38">
        <v>0.74657067908133512</v>
      </c>
      <c r="HV123" s="38">
        <v>0.16367476240760295</v>
      </c>
    </row>
    <row r="124" spans="1:230" ht="11.25" customHeight="1">
      <c r="A124" s="47">
        <v>37347</v>
      </c>
      <c r="B124" s="82">
        <v>0</v>
      </c>
      <c r="C124" s="83">
        <v>0</v>
      </c>
      <c r="D124" s="83">
        <v>0</v>
      </c>
      <c r="E124" s="84">
        <f t="shared" si="107"/>
        <v>0</v>
      </c>
      <c r="F124" s="83">
        <v>0</v>
      </c>
      <c r="G124" s="83">
        <v>0</v>
      </c>
      <c r="H124" s="83">
        <v>0</v>
      </c>
      <c r="I124" s="84">
        <f t="shared" si="108"/>
        <v>0</v>
      </c>
      <c r="J124" s="83"/>
      <c r="K124" s="83"/>
      <c r="L124" s="83"/>
      <c r="M124" s="83"/>
      <c r="N124" s="83">
        <v>104844</v>
      </c>
      <c r="O124" s="83">
        <v>101813</v>
      </c>
      <c r="P124" s="83">
        <v>3925</v>
      </c>
      <c r="Q124" s="84">
        <f t="shared" si="109"/>
        <v>105738</v>
      </c>
      <c r="R124" s="83">
        <v>0</v>
      </c>
      <c r="S124" s="83">
        <v>0</v>
      </c>
      <c r="T124" s="83">
        <v>0</v>
      </c>
      <c r="U124" s="84">
        <f t="shared" si="110"/>
        <v>0</v>
      </c>
      <c r="V124" s="82">
        <v>0</v>
      </c>
      <c r="W124" s="83">
        <v>0</v>
      </c>
      <c r="X124" s="83">
        <v>0</v>
      </c>
      <c r="Y124" s="84">
        <f t="shared" si="111"/>
        <v>0</v>
      </c>
      <c r="Z124" s="82">
        <v>0</v>
      </c>
      <c r="AA124" s="83">
        <v>0</v>
      </c>
      <c r="AB124" s="83">
        <v>0</v>
      </c>
      <c r="AC124" s="84">
        <f t="shared" si="112"/>
        <v>0</v>
      </c>
      <c r="AD124" s="83">
        <v>0</v>
      </c>
      <c r="AE124" s="83">
        <v>0</v>
      </c>
      <c r="AF124" s="83">
        <v>0</v>
      </c>
      <c r="AG124" s="84">
        <f t="shared" si="113"/>
        <v>0</v>
      </c>
      <c r="AH124" s="83">
        <v>0</v>
      </c>
      <c r="AI124" s="83">
        <v>0</v>
      </c>
      <c r="AJ124" s="83">
        <v>0</v>
      </c>
      <c r="AK124" s="84">
        <f t="shared" si="117"/>
        <v>0</v>
      </c>
      <c r="AL124" s="82">
        <v>0</v>
      </c>
      <c r="AM124" s="83">
        <v>0</v>
      </c>
      <c r="AN124" s="83">
        <v>0</v>
      </c>
      <c r="AO124" s="84">
        <f t="shared" si="118"/>
        <v>0</v>
      </c>
      <c r="AP124" s="82">
        <v>0</v>
      </c>
      <c r="AQ124" s="83">
        <v>0</v>
      </c>
      <c r="AR124" s="83">
        <v>0</v>
      </c>
      <c r="AS124" s="84">
        <f t="shared" si="119"/>
        <v>0</v>
      </c>
      <c r="AT124" s="82">
        <v>0</v>
      </c>
      <c r="AU124" s="83">
        <v>0</v>
      </c>
      <c r="AV124" s="83">
        <v>0</v>
      </c>
      <c r="AW124" s="84">
        <f t="shared" si="120"/>
        <v>0</v>
      </c>
      <c r="AX124" s="82">
        <v>136350</v>
      </c>
      <c r="AY124" s="83">
        <v>134801</v>
      </c>
      <c r="AZ124" s="83">
        <v>1160</v>
      </c>
      <c r="BA124" s="84">
        <f t="shared" si="121"/>
        <v>135961</v>
      </c>
      <c r="BB124" s="82">
        <v>0</v>
      </c>
      <c r="BC124" s="83">
        <v>0</v>
      </c>
      <c r="BD124" s="83">
        <v>0</v>
      </c>
      <c r="BE124" s="84">
        <f t="shared" si="122"/>
        <v>0</v>
      </c>
      <c r="BF124" s="83">
        <v>10400</v>
      </c>
      <c r="BG124" s="83">
        <v>9768</v>
      </c>
      <c r="BH124" s="83">
        <v>340</v>
      </c>
      <c r="BI124" s="84">
        <f t="shared" si="123"/>
        <v>10108</v>
      </c>
      <c r="BJ124" s="83">
        <v>0</v>
      </c>
      <c r="BK124" s="83">
        <v>0</v>
      </c>
      <c r="BL124" s="83">
        <v>0</v>
      </c>
      <c r="BM124" s="84">
        <f t="shared" si="124"/>
        <v>0</v>
      </c>
      <c r="BN124" s="83">
        <v>0</v>
      </c>
      <c r="BO124" s="83">
        <v>0</v>
      </c>
      <c r="BP124" s="83">
        <v>0</v>
      </c>
      <c r="BQ124" s="84">
        <f t="shared" si="125"/>
        <v>0</v>
      </c>
      <c r="BR124" s="83">
        <v>0</v>
      </c>
      <c r="BS124" s="83">
        <v>0</v>
      </c>
      <c r="BT124" s="83">
        <v>0</v>
      </c>
      <c r="BU124" s="84">
        <f t="shared" si="126"/>
        <v>0</v>
      </c>
      <c r="BV124" s="83">
        <v>0</v>
      </c>
      <c r="BW124" s="83">
        <v>0</v>
      </c>
      <c r="BX124" s="83">
        <v>0</v>
      </c>
      <c r="BY124" s="84">
        <f t="shared" si="127"/>
        <v>0</v>
      </c>
      <c r="BZ124" s="83">
        <v>0</v>
      </c>
      <c r="CA124" s="83">
        <v>0</v>
      </c>
      <c r="CB124" s="83">
        <v>0</v>
      </c>
      <c r="CC124" s="84">
        <f t="shared" si="128"/>
        <v>0</v>
      </c>
      <c r="CD124" s="83">
        <v>0</v>
      </c>
      <c r="CE124" s="83">
        <v>0</v>
      </c>
      <c r="CF124" s="83">
        <v>0</v>
      </c>
      <c r="CG124" s="84">
        <f t="shared" si="129"/>
        <v>0</v>
      </c>
      <c r="CH124" s="83">
        <v>0</v>
      </c>
      <c r="CI124" s="83">
        <v>0</v>
      </c>
      <c r="CJ124" s="83">
        <v>0</v>
      </c>
      <c r="CK124" s="84">
        <f t="shared" si="130"/>
        <v>0</v>
      </c>
      <c r="CL124" s="82">
        <v>12311</v>
      </c>
      <c r="CM124" s="83">
        <v>15296</v>
      </c>
      <c r="CN124" s="83">
        <v>315</v>
      </c>
      <c r="CO124" s="84">
        <f t="shared" si="114"/>
        <v>15611</v>
      </c>
      <c r="CP124" s="83">
        <v>10514</v>
      </c>
      <c r="CQ124" s="83">
        <v>9870</v>
      </c>
      <c r="CR124" s="83">
        <v>527</v>
      </c>
      <c r="CS124" s="84">
        <f t="shared" si="131"/>
        <v>10397</v>
      </c>
      <c r="CT124" s="83">
        <v>0</v>
      </c>
      <c r="CU124" s="83">
        <v>0</v>
      </c>
      <c r="CV124" s="83">
        <v>0</v>
      </c>
      <c r="CW124" s="84">
        <f t="shared" si="132"/>
        <v>0</v>
      </c>
      <c r="CX124" s="83">
        <v>5506</v>
      </c>
      <c r="CY124" s="83">
        <v>3535</v>
      </c>
      <c r="CZ124" s="83">
        <v>2592</v>
      </c>
      <c r="DA124" s="84">
        <f t="shared" si="133"/>
        <v>6127</v>
      </c>
      <c r="DB124" s="83">
        <v>0</v>
      </c>
      <c r="DC124" s="83">
        <v>0</v>
      </c>
      <c r="DD124" s="83">
        <v>0</v>
      </c>
      <c r="DE124" s="84">
        <f t="shared" si="134"/>
        <v>0</v>
      </c>
      <c r="DF124" s="83"/>
      <c r="DG124" s="83"/>
      <c r="DH124" s="83"/>
      <c r="DI124" s="83"/>
      <c r="DJ124" s="83">
        <v>0</v>
      </c>
      <c r="DK124" s="83">
        <v>0</v>
      </c>
      <c r="DL124" s="83">
        <v>0</v>
      </c>
      <c r="DM124" s="84">
        <f t="shared" si="135"/>
        <v>0</v>
      </c>
      <c r="DN124" s="83">
        <v>0</v>
      </c>
      <c r="DO124" s="83">
        <v>0</v>
      </c>
      <c r="DP124" s="83">
        <v>0</v>
      </c>
      <c r="DQ124" s="84">
        <f t="shared" si="136"/>
        <v>0</v>
      </c>
      <c r="DR124" s="83">
        <v>0</v>
      </c>
      <c r="DS124" s="83">
        <v>0</v>
      </c>
      <c r="DT124" s="83">
        <v>0</v>
      </c>
      <c r="DU124" s="84">
        <f t="shared" si="137"/>
        <v>0</v>
      </c>
      <c r="DV124" s="83">
        <v>0</v>
      </c>
      <c r="DW124" s="83">
        <v>0</v>
      </c>
      <c r="DX124" s="83">
        <v>0</v>
      </c>
      <c r="DY124" s="84">
        <f t="shared" si="138"/>
        <v>0</v>
      </c>
      <c r="DZ124" s="83">
        <v>0</v>
      </c>
      <c r="EA124" s="83">
        <v>0</v>
      </c>
      <c r="EB124" s="83">
        <v>0</v>
      </c>
      <c r="EC124" s="84">
        <f t="shared" si="139"/>
        <v>0</v>
      </c>
      <c r="ED124" s="83"/>
      <c r="EE124" s="83"/>
      <c r="EF124" s="83"/>
      <c r="EG124" s="83"/>
      <c r="EH124" s="83">
        <v>2080</v>
      </c>
      <c r="EI124" s="83">
        <v>2001</v>
      </c>
      <c r="EJ124" s="83">
        <v>122</v>
      </c>
      <c r="EK124" s="84">
        <f t="shared" si="140"/>
        <v>2123</v>
      </c>
      <c r="EL124" s="83">
        <v>0</v>
      </c>
      <c r="EM124" s="83">
        <v>0</v>
      </c>
      <c r="EN124" s="83">
        <v>0</v>
      </c>
      <c r="EO124" s="84">
        <f t="shared" si="141"/>
        <v>0</v>
      </c>
      <c r="EP124" s="83">
        <v>0</v>
      </c>
      <c r="EQ124" s="83">
        <v>0</v>
      </c>
      <c r="ER124" s="83">
        <v>0</v>
      </c>
      <c r="ES124" s="84">
        <f t="shared" si="142"/>
        <v>0</v>
      </c>
      <c r="ET124" s="83">
        <v>0</v>
      </c>
      <c r="EU124" s="83">
        <v>0</v>
      </c>
      <c r="EV124" s="83">
        <v>0</v>
      </c>
      <c r="EW124" s="84">
        <f t="shared" si="143"/>
        <v>0</v>
      </c>
      <c r="EX124" s="82">
        <v>0</v>
      </c>
      <c r="EY124" s="83">
        <v>0</v>
      </c>
      <c r="EZ124" s="83">
        <v>0</v>
      </c>
      <c r="FA124" s="84">
        <f t="shared" si="115"/>
        <v>0</v>
      </c>
      <c r="FB124" s="83">
        <v>0</v>
      </c>
      <c r="FC124" s="83">
        <v>0</v>
      </c>
      <c r="FD124" s="83">
        <v>0</v>
      </c>
      <c r="FE124" s="84">
        <f t="shared" si="144"/>
        <v>0</v>
      </c>
      <c r="FF124" s="82">
        <v>0</v>
      </c>
      <c r="FG124" s="83">
        <v>0</v>
      </c>
      <c r="FH124" s="83">
        <v>0</v>
      </c>
      <c r="FI124" s="84">
        <f t="shared" si="116"/>
        <v>0</v>
      </c>
      <c r="FJ124" s="83">
        <v>0</v>
      </c>
      <c r="FK124" s="83">
        <v>0</v>
      </c>
      <c r="FL124" s="83">
        <v>0</v>
      </c>
      <c r="FM124" s="84">
        <f t="shared" si="145"/>
        <v>0</v>
      </c>
      <c r="FN124" s="83">
        <v>0</v>
      </c>
      <c r="FO124" s="83">
        <v>0</v>
      </c>
      <c r="FP124" s="83">
        <v>0</v>
      </c>
      <c r="FQ124" s="84">
        <f t="shared" si="146"/>
        <v>0</v>
      </c>
      <c r="FR124" s="83">
        <v>78602</v>
      </c>
      <c r="FS124" s="83">
        <v>80182</v>
      </c>
      <c r="FT124" s="83">
        <v>503</v>
      </c>
      <c r="FU124" s="84">
        <f t="shared" si="147"/>
        <v>80685</v>
      </c>
      <c r="FV124" s="83">
        <v>0</v>
      </c>
      <c r="FW124" s="83">
        <v>0</v>
      </c>
      <c r="FX124" s="83">
        <v>0</v>
      </c>
      <c r="FY124" s="84">
        <f t="shared" si="148"/>
        <v>0</v>
      </c>
      <c r="FZ124" s="83">
        <v>25790</v>
      </c>
      <c r="GA124" s="83">
        <v>25248</v>
      </c>
      <c r="GB124" s="83">
        <v>2384</v>
      </c>
      <c r="GC124" s="84">
        <f t="shared" si="149"/>
        <v>27632</v>
      </c>
      <c r="GD124" s="82">
        <v>386397</v>
      </c>
      <c r="GE124" s="83">
        <v>382514</v>
      </c>
      <c r="GF124" s="83">
        <v>11868</v>
      </c>
      <c r="GG124" s="83">
        <f t="shared" si="150"/>
        <v>394382</v>
      </c>
      <c r="GH124" s="69"/>
      <c r="GI124" s="36">
        <f t="shared" ref="GI124:GI187" si="156">GE124/GE112-1</f>
        <v>0.94284930644088116</v>
      </c>
      <c r="GJ124" s="36"/>
      <c r="GK124" s="37">
        <f t="shared" si="97"/>
        <v>35.240801643861403</v>
      </c>
      <c r="GL124" s="37">
        <f t="shared" si="98"/>
        <v>26.616803567973985</v>
      </c>
      <c r="GM124" s="37">
        <f t="shared" si="153"/>
        <v>2.5536320239259216</v>
      </c>
      <c r="GN124" s="37">
        <f t="shared" si="154"/>
        <v>20.961847148078242</v>
      </c>
      <c r="GO124" s="37">
        <f t="shared" si="101"/>
        <v>6.6005427252335869</v>
      </c>
      <c r="GP124" s="37">
        <f t="shared" si="155"/>
        <v>0</v>
      </c>
      <c r="GQ124" s="37">
        <f t="shared" si="103"/>
        <v>0.52311810809538994</v>
      </c>
      <c r="GR124" s="37">
        <f t="shared" si="104"/>
        <v>0</v>
      </c>
      <c r="GS124" s="37">
        <f t="shared" si="105"/>
        <v>0</v>
      </c>
      <c r="GT124" s="37">
        <f t="shared" si="152"/>
        <v>7.503254782831462</v>
      </c>
      <c r="GU124" s="70"/>
      <c r="GV124" s="70"/>
      <c r="GW124" s="5"/>
      <c r="GX124" s="5"/>
      <c r="GY124" s="5"/>
      <c r="GZ124" s="5"/>
      <c r="HA124" s="5"/>
      <c r="HB124" s="5"/>
      <c r="HS124" s="36">
        <v>0.74850332275419984</v>
      </c>
      <c r="HV124" s="36">
        <v>0.18228875282996179</v>
      </c>
    </row>
    <row r="125" spans="1:230" ht="11.25" customHeight="1">
      <c r="A125" s="28">
        <v>37377</v>
      </c>
      <c r="B125" s="67">
        <v>0</v>
      </c>
      <c r="C125" s="68">
        <v>0</v>
      </c>
      <c r="D125" s="68">
        <v>0</v>
      </c>
      <c r="E125" s="71">
        <f t="shared" si="107"/>
        <v>0</v>
      </c>
      <c r="F125" s="68">
        <v>0</v>
      </c>
      <c r="G125" s="68">
        <v>0</v>
      </c>
      <c r="H125" s="68">
        <v>0</v>
      </c>
      <c r="I125" s="71">
        <f t="shared" si="108"/>
        <v>0</v>
      </c>
      <c r="J125" s="68"/>
      <c r="K125" s="68"/>
      <c r="L125" s="68"/>
      <c r="M125" s="68"/>
      <c r="N125" s="68">
        <v>109355</v>
      </c>
      <c r="O125" s="68">
        <v>116153</v>
      </c>
      <c r="P125" s="68">
        <v>4348</v>
      </c>
      <c r="Q125" s="71">
        <f t="shared" si="109"/>
        <v>120501</v>
      </c>
      <c r="R125" s="68">
        <v>0</v>
      </c>
      <c r="S125" s="68">
        <v>0</v>
      </c>
      <c r="T125" s="68">
        <v>0</v>
      </c>
      <c r="U125" s="71">
        <f t="shared" si="110"/>
        <v>0</v>
      </c>
      <c r="V125" s="67">
        <v>0</v>
      </c>
      <c r="W125" s="68">
        <v>0</v>
      </c>
      <c r="X125" s="68">
        <v>0</v>
      </c>
      <c r="Y125" s="71">
        <f t="shared" si="111"/>
        <v>0</v>
      </c>
      <c r="Z125" s="67">
        <v>0</v>
      </c>
      <c r="AA125" s="68">
        <v>0</v>
      </c>
      <c r="AB125" s="68">
        <v>0</v>
      </c>
      <c r="AC125" s="71">
        <f t="shared" si="112"/>
        <v>0</v>
      </c>
      <c r="AD125" s="68">
        <v>0</v>
      </c>
      <c r="AE125" s="68">
        <v>0</v>
      </c>
      <c r="AF125" s="68">
        <v>0</v>
      </c>
      <c r="AG125" s="71">
        <f t="shared" si="113"/>
        <v>0</v>
      </c>
      <c r="AH125" s="68">
        <v>0</v>
      </c>
      <c r="AI125" s="68">
        <v>0</v>
      </c>
      <c r="AJ125" s="68">
        <v>0</v>
      </c>
      <c r="AK125" s="71">
        <f t="shared" si="117"/>
        <v>0</v>
      </c>
      <c r="AL125" s="67">
        <v>0</v>
      </c>
      <c r="AM125" s="68">
        <v>0</v>
      </c>
      <c r="AN125" s="68">
        <v>0</v>
      </c>
      <c r="AO125" s="71">
        <f t="shared" si="118"/>
        <v>0</v>
      </c>
      <c r="AP125" s="67">
        <v>0</v>
      </c>
      <c r="AQ125" s="68">
        <v>0</v>
      </c>
      <c r="AR125" s="68">
        <v>0</v>
      </c>
      <c r="AS125" s="71">
        <f t="shared" si="119"/>
        <v>0</v>
      </c>
      <c r="AT125" s="67">
        <v>0</v>
      </c>
      <c r="AU125" s="68">
        <v>0</v>
      </c>
      <c r="AV125" s="68">
        <v>0</v>
      </c>
      <c r="AW125" s="71">
        <f t="shared" si="120"/>
        <v>0</v>
      </c>
      <c r="AX125" s="67">
        <v>143338</v>
      </c>
      <c r="AY125" s="68">
        <v>145727</v>
      </c>
      <c r="AZ125" s="68">
        <v>1567</v>
      </c>
      <c r="BA125" s="71">
        <f t="shared" si="121"/>
        <v>147294</v>
      </c>
      <c r="BB125" s="67">
        <v>0</v>
      </c>
      <c r="BC125" s="68">
        <v>0</v>
      </c>
      <c r="BD125" s="68">
        <v>0</v>
      </c>
      <c r="BE125" s="71">
        <f t="shared" si="122"/>
        <v>0</v>
      </c>
      <c r="BF125" s="68">
        <v>10800</v>
      </c>
      <c r="BG125" s="68">
        <v>10164</v>
      </c>
      <c r="BH125" s="68">
        <v>381</v>
      </c>
      <c r="BI125" s="71">
        <f t="shared" si="123"/>
        <v>10545</v>
      </c>
      <c r="BJ125" s="68">
        <v>0</v>
      </c>
      <c r="BK125" s="68">
        <v>0</v>
      </c>
      <c r="BL125" s="68">
        <v>0</v>
      </c>
      <c r="BM125" s="71">
        <f t="shared" si="124"/>
        <v>0</v>
      </c>
      <c r="BN125" s="68">
        <v>0</v>
      </c>
      <c r="BO125" s="68">
        <v>0</v>
      </c>
      <c r="BP125" s="68">
        <v>0</v>
      </c>
      <c r="BQ125" s="71">
        <f t="shared" si="125"/>
        <v>0</v>
      </c>
      <c r="BR125" s="68">
        <v>0</v>
      </c>
      <c r="BS125" s="68">
        <v>0</v>
      </c>
      <c r="BT125" s="68">
        <v>0</v>
      </c>
      <c r="BU125" s="71">
        <f t="shared" si="126"/>
        <v>0</v>
      </c>
      <c r="BV125" s="68">
        <v>0</v>
      </c>
      <c r="BW125" s="68">
        <v>0</v>
      </c>
      <c r="BX125" s="68">
        <v>0</v>
      </c>
      <c r="BY125" s="71">
        <f t="shared" si="127"/>
        <v>0</v>
      </c>
      <c r="BZ125" s="68">
        <v>0</v>
      </c>
      <c r="CA125" s="68">
        <v>0</v>
      </c>
      <c r="CB125" s="68">
        <v>0</v>
      </c>
      <c r="CC125" s="71">
        <f t="shared" si="128"/>
        <v>0</v>
      </c>
      <c r="CD125" s="68">
        <v>0</v>
      </c>
      <c r="CE125" s="68">
        <v>0</v>
      </c>
      <c r="CF125" s="68">
        <v>0</v>
      </c>
      <c r="CG125" s="71">
        <f t="shared" si="129"/>
        <v>0</v>
      </c>
      <c r="CH125" s="68">
        <v>0</v>
      </c>
      <c r="CI125" s="68">
        <v>0</v>
      </c>
      <c r="CJ125" s="68">
        <v>0</v>
      </c>
      <c r="CK125" s="71">
        <f t="shared" si="130"/>
        <v>0</v>
      </c>
      <c r="CL125" s="67">
        <v>16629</v>
      </c>
      <c r="CM125" s="68">
        <v>15217</v>
      </c>
      <c r="CN125" s="68">
        <v>148</v>
      </c>
      <c r="CO125" s="71">
        <f t="shared" si="114"/>
        <v>15365</v>
      </c>
      <c r="CP125" s="68">
        <v>11137</v>
      </c>
      <c r="CQ125" s="68">
        <v>9153</v>
      </c>
      <c r="CR125" s="68">
        <v>565</v>
      </c>
      <c r="CS125" s="71">
        <f t="shared" si="131"/>
        <v>9718</v>
      </c>
      <c r="CT125" s="68">
        <v>0</v>
      </c>
      <c r="CU125" s="68">
        <v>0</v>
      </c>
      <c r="CV125" s="68">
        <v>0</v>
      </c>
      <c r="CW125" s="71">
        <f t="shared" si="132"/>
        <v>0</v>
      </c>
      <c r="CX125" s="68">
        <v>7207</v>
      </c>
      <c r="CY125" s="68">
        <v>6323</v>
      </c>
      <c r="CZ125" s="68">
        <v>1639</v>
      </c>
      <c r="DA125" s="71">
        <f t="shared" si="133"/>
        <v>7962</v>
      </c>
      <c r="DB125" s="68">
        <v>0</v>
      </c>
      <c r="DC125" s="68">
        <v>0</v>
      </c>
      <c r="DD125" s="68">
        <v>0</v>
      </c>
      <c r="DE125" s="71">
        <f t="shared" si="134"/>
        <v>0</v>
      </c>
      <c r="DF125" s="68"/>
      <c r="DG125" s="68"/>
      <c r="DH125" s="68"/>
      <c r="DI125" s="68"/>
      <c r="DJ125" s="68">
        <v>0</v>
      </c>
      <c r="DK125" s="68">
        <v>0</v>
      </c>
      <c r="DL125" s="68">
        <v>0</v>
      </c>
      <c r="DM125" s="71">
        <f t="shared" si="135"/>
        <v>0</v>
      </c>
      <c r="DN125" s="68">
        <v>0</v>
      </c>
      <c r="DO125" s="68">
        <v>0</v>
      </c>
      <c r="DP125" s="68">
        <v>0</v>
      </c>
      <c r="DQ125" s="71">
        <f t="shared" si="136"/>
        <v>0</v>
      </c>
      <c r="DR125" s="68">
        <v>0</v>
      </c>
      <c r="DS125" s="68">
        <v>0</v>
      </c>
      <c r="DT125" s="68">
        <v>0</v>
      </c>
      <c r="DU125" s="71">
        <f t="shared" si="137"/>
        <v>0</v>
      </c>
      <c r="DV125" s="68">
        <v>0</v>
      </c>
      <c r="DW125" s="68">
        <v>0</v>
      </c>
      <c r="DX125" s="68">
        <v>0</v>
      </c>
      <c r="DY125" s="71">
        <f t="shared" si="138"/>
        <v>0</v>
      </c>
      <c r="DZ125" s="68">
        <v>0</v>
      </c>
      <c r="EA125" s="68">
        <v>0</v>
      </c>
      <c r="EB125" s="68">
        <v>0</v>
      </c>
      <c r="EC125" s="71">
        <f t="shared" si="139"/>
        <v>0</v>
      </c>
      <c r="ED125" s="68"/>
      <c r="EE125" s="68"/>
      <c r="EF125" s="68"/>
      <c r="EG125" s="68"/>
      <c r="EH125" s="68">
        <v>2340</v>
      </c>
      <c r="EI125" s="68">
        <v>2107</v>
      </c>
      <c r="EJ125" s="68">
        <v>110</v>
      </c>
      <c r="EK125" s="71">
        <f t="shared" si="140"/>
        <v>2217</v>
      </c>
      <c r="EL125" s="68">
        <v>0</v>
      </c>
      <c r="EM125" s="68">
        <v>0</v>
      </c>
      <c r="EN125" s="68">
        <v>0</v>
      </c>
      <c r="EO125" s="71">
        <f t="shared" si="141"/>
        <v>0</v>
      </c>
      <c r="EP125" s="68">
        <v>0</v>
      </c>
      <c r="EQ125" s="68">
        <v>0</v>
      </c>
      <c r="ER125" s="68">
        <v>0</v>
      </c>
      <c r="ES125" s="71">
        <f t="shared" si="142"/>
        <v>0</v>
      </c>
      <c r="ET125" s="68">
        <v>0</v>
      </c>
      <c r="EU125" s="68">
        <v>0</v>
      </c>
      <c r="EV125" s="68">
        <v>0</v>
      </c>
      <c r="EW125" s="71">
        <f t="shared" si="143"/>
        <v>0</v>
      </c>
      <c r="EX125" s="67">
        <v>0</v>
      </c>
      <c r="EY125" s="68">
        <v>0</v>
      </c>
      <c r="EZ125" s="68">
        <v>0</v>
      </c>
      <c r="FA125" s="71">
        <f t="shared" si="115"/>
        <v>0</v>
      </c>
      <c r="FB125" s="68">
        <v>0</v>
      </c>
      <c r="FC125" s="68">
        <v>0</v>
      </c>
      <c r="FD125" s="68">
        <v>0</v>
      </c>
      <c r="FE125" s="71">
        <f t="shared" si="144"/>
        <v>0</v>
      </c>
      <c r="FF125" s="67">
        <v>0</v>
      </c>
      <c r="FG125" s="68">
        <v>0</v>
      </c>
      <c r="FH125" s="68">
        <v>0</v>
      </c>
      <c r="FI125" s="71">
        <f t="shared" si="116"/>
        <v>0</v>
      </c>
      <c r="FJ125" s="68">
        <v>0</v>
      </c>
      <c r="FK125" s="68">
        <v>0</v>
      </c>
      <c r="FL125" s="68">
        <v>0</v>
      </c>
      <c r="FM125" s="71">
        <f t="shared" si="145"/>
        <v>0</v>
      </c>
      <c r="FN125" s="68">
        <v>0</v>
      </c>
      <c r="FO125" s="68">
        <v>0</v>
      </c>
      <c r="FP125" s="68">
        <v>0</v>
      </c>
      <c r="FQ125" s="71">
        <f t="shared" si="146"/>
        <v>0</v>
      </c>
      <c r="FR125" s="68">
        <v>89946</v>
      </c>
      <c r="FS125" s="68">
        <v>90596</v>
      </c>
      <c r="FT125" s="68">
        <v>583</v>
      </c>
      <c r="FU125" s="71">
        <f t="shared" si="147"/>
        <v>91179</v>
      </c>
      <c r="FV125" s="68">
        <v>0</v>
      </c>
      <c r="FW125" s="68">
        <v>0</v>
      </c>
      <c r="FX125" s="68">
        <v>0</v>
      </c>
      <c r="FY125" s="71">
        <f t="shared" si="148"/>
        <v>0</v>
      </c>
      <c r="FZ125" s="68">
        <v>32590</v>
      </c>
      <c r="GA125" s="68">
        <v>30340</v>
      </c>
      <c r="GB125" s="68">
        <v>3086</v>
      </c>
      <c r="GC125" s="71">
        <f t="shared" si="149"/>
        <v>33426</v>
      </c>
      <c r="GD125" s="67">
        <v>423342</v>
      </c>
      <c r="GE125" s="68">
        <v>425780</v>
      </c>
      <c r="GF125" s="68">
        <v>12427</v>
      </c>
      <c r="GG125" s="68">
        <f t="shared" si="150"/>
        <v>438207</v>
      </c>
      <c r="GH125" s="69"/>
      <c r="GI125" s="36">
        <f t="shared" si="156"/>
        <v>0.49212723978538708</v>
      </c>
      <c r="GJ125" s="36"/>
      <c r="GK125" s="37">
        <f t="shared" si="97"/>
        <v>34.225891305368975</v>
      </c>
      <c r="GL125" s="37">
        <f t="shared" si="98"/>
        <v>27.280050730424161</v>
      </c>
      <c r="GM125" s="37">
        <f t="shared" si="153"/>
        <v>2.3871482925454459</v>
      </c>
      <c r="GN125" s="37">
        <f t="shared" si="154"/>
        <v>21.277655127060925</v>
      </c>
      <c r="GO125" s="37">
        <f t="shared" si="101"/>
        <v>7.1257456902625762</v>
      </c>
      <c r="GP125" s="37">
        <f t="shared" si="155"/>
        <v>0</v>
      </c>
      <c r="GQ125" s="37">
        <f t="shared" si="103"/>
        <v>0.49485649866128045</v>
      </c>
      <c r="GR125" s="37">
        <f t="shared" si="104"/>
        <v>0</v>
      </c>
      <c r="GS125" s="37">
        <f t="shared" si="105"/>
        <v>0</v>
      </c>
      <c r="GT125" s="37">
        <f t="shared" si="152"/>
        <v>7.2086523556766338</v>
      </c>
      <c r="GU125" s="70"/>
      <c r="GV125" s="70"/>
      <c r="GW125" s="5"/>
      <c r="GX125" s="5"/>
      <c r="GY125" s="5"/>
      <c r="GZ125" s="5"/>
      <c r="HA125" s="5"/>
      <c r="HB125" s="5"/>
      <c r="HS125" s="36">
        <v>0.76046784724505612</v>
      </c>
      <c r="HV125" s="36">
        <v>0.17280755319648644</v>
      </c>
    </row>
    <row r="126" spans="1:230" ht="11.25" customHeight="1">
      <c r="A126" s="28">
        <v>37408</v>
      </c>
      <c r="B126" s="67">
        <v>0</v>
      </c>
      <c r="C126" s="68">
        <v>0</v>
      </c>
      <c r="D126" s="68">
        <v>0</v>
      </c>
      <c r="E126" s="71">
        <f t="shared" si="107"/>
        <v>0</v>
      </c>
      <c r="F126" s="68">
        <v>0</v>
      </c>
      <c r="G126" s="68">
        <v>0</v>
      </c>
      <c r="H126" s="68">
        <v>0</v>
      </c>
      <c r="I126" s="71">
        <f t="shared" si="108"/>
        <v>0</v>
      </c>
      <c r="J126" s="68"/>
      <c r="K126" s="68"/>
      <c r="L126" s="68"/>
      <c r="M126" s="68"/>
      <c r="N126" s="68">
        <v>119399</v>
      </c>
      <c r="O126" s="68">
        <v>98631</v>
      </c>
      <c r="P126" s="68">
        <v>3872</v>
      </c>
      <c r="Q126" s="71">
        <f t="shared" si="109"/>
        <v>102503</v>
      </c>
      <c r="R126" s="68">
        <v>0</v>
      </c>
      <c r="S126" s="68">
        <v>0</v>
      </c>
      <c r="T126" s="68">
        <v>0</v>
      </c>
      <c r="U126" s="71">
        <f t="shared" si="110"/>
        <v>0</v>
      </c>
      <c r="V126" s="67">
        <v>0</v>
      </c>
      <c r="W126" s="68">
        <v>0</v>
      </c>
      <c r="X126" s="68">
        <v>0</v>
      </c>
      <c r="Y126" s="71">
        <f t="shared" si="111"/>
        <v>0</v>
      </c>
      <c r="Z126" s="67">
        <v>0</v>
      </c>
      <c r="AA126" s="68">
        <v>0</v>
      </c>
      <c r="AB126" s="68">
        <v>0</v>
      </c>
      <c r="AC126" s="71">
        <f t="shared" si="112"/>
        <v>0</v>
      </c>
      <c r="AD126" s="68">
        <v>0</v>
      </c>
      <c r="AE126" s="68">
        <v>0</v>
      </c>
      <c r="AF126" s="68">
        <v>0</v>
      </c>
      <c r="AG126" s="71">
        <f t="shared" si="113"/>
        <v>0</v>
      </c>
      <c r="AH126" s="68">
        <v>0</v>
      </c>
      <c r="AI126" s="68">
        <v>0</v>
      </c>
      <c r="AJ126" s="68">
        <v>0</v>
      </c>
      <c r="AK126" s="71">
        <f t="shared" si="117"/>
        <v>0</v>
      </c>
      <c r="AL126" s="67">
        <v>0</v>
      </c>
      <c r="AM126" s="68">
        <v>0</v>
      </c>
      <c r="AN126" s="68">
        <v>0</v>
      </c>
      <c r="AO126" s="71">
        <f t="shared" si="118"/>
        <v>0</v>
      </c>
      <c r="AP126" s="67">
        <v>0</v>
      </c>
      <c r="AQ126" s="68">
        <v>0</v>
      </c>
      <c r="AR126" s="68">
        <v>0</v>
      </c>
      <c r="AS126" s="71">
        <f t="shared" si="119"/>
        <v>0</v>
      </c>
      <c r="AT126" s="67">
        <v>0</v>
      </c>
      <c r="AU126" s="68">
        <v>0</v>
      </c>
      <c r="AV126" s="68">
        <v>0</v>
      </c>
      <c r="AW126" s="71">
        <f t="shared" si="120"/>
        <v>0</v>
      </c>
      <c r="AX126" s="67">
        <v>137816</v>
      </c>
      <c r="AY126" s="68">
        <v>138053</v>
      </c>
      <c r="AZ126" s="68">
        <v>1940</v>
      </c>
      <c r="BA126" s="71">
        <f t="shared" si="121"/>
        <v>139993</v>
      </c>
      <c r="BB126" s="67">
        <v>0</v>
      </c>
      <c r="BC126" s="68">
        <v>0</v>
      </c>
      <c r="BD126" s="68">
        <v>0</v>
      </c>
      <c r="BE126" s="71">
        <f t="shared" si="122"/>
        <v>0</v>
      </c>
      <c r="BF126" s="68">
        <v>9600</v>
      </c>
      <c r="BG126" s="68">
        <v>3720</v>
      </c>
      <c r="BH126" s="68">
        <v>477</v>
      </c>
      <c r="BI126" s="71">
        <f t="shared" si="123"/>
        <v>4197</v>
      </c>
      <c r="BJ126" s="68">
        <v>0</v>
      </c>
      <c r="BK126" s="68">
        <v>0</v>
      </c>
      <c r="BL126" s="68">
        <v>0</v>
      </c>
      <c r="BM126" s="71">
        <f t="shared" si="124"/>
        <v>0</v>
      </c>
      <c r="BN126" s="68">
        <v>0</v>
      </c>
      <c r="BO126" s="68">
        <v>0</v>
      </c>
      <c r="BP126" s="68">
        <v>0</v>
      </c>
      <c r="BQ126" s="71">
        <f t="shared" si="125"/>
        <v>0</v>
      </c>
      <c r="BR126" s="68">
        <v>0</v>
      </c>
      <c r="BS126" s="68">
        <v>0</v>
      </c>
      <c r="BT126" s="68">
        <v>0</v>
      </c>
      <c r="BU126" s="71">
        <f t="shared" si="126"/>
        <v>0</v>
      </c>
      <c r="BV126" s="68">
        <v>0</v>
      </c>
      <c r="BW126" s="68">
        <v>0</v>
      </c>
      <c r="BX126" s="68">
        <v>0</v>
      </c>
      <c r="BY126" s="71">
        <f t="shared" si="127"/>
        <v>0</v>
      </c>
      <c r="BZ126" s="68">
        <v>0</v>
      </c>
      <c r="CA126" s="68">
        <v>0</v>
      </c>
      <c r="CB126" s="68">
        <v>0</v>
      </c>
      <c r="CC126" s="71">
        <f t="shared" si="128"/>
        <v>0</v>
      </c>
      <c r="CD126" s="68">
        <v>0</v>
      </c>
      <c r="CE126" s="68">
        <v>0</v>
      </c>
      <c r="CF126" s="68">
        <v>0</v>
      </c>
      <c r="CG126" s="71">
        <f t="shared" si="129"/>
        <v>0</v>
      </c>
      <c r="CH126" s="68">
        <v>0</v>
      </c>
      <c r="CI126" s="68">
        <v>0</v>
      </c>
      <c r="CJ126" s="68">
        <v>0</v>
      </c>
      <c r="CK126" s="71">
        <f t="shared" si="130"/>
        <v>0</v>
      </c>
      <c r="CL126" s="67">
        <v>18203</v>
      </c>
      <c r="CM126" s="68">
        <v>16857</v>
      </c>
      <c r="CN126" s="68">
        <v>268</v>
      </c>
      <c r="CO126" s="71">
        <f t="shared" si="114"/>
        <v>17125</v>
      </c>
      <c r="CP126" s="68">
        <v>9121</v>
      </c>
      <c r="CQ126" s="68">
        <v>9451</v>
      </c>
      <c r="CR126" s="68">
        <v>855</v>
      </c>
      <c r="CS126" s="71">
        <f t="shared" si="131"/>
        <v>10306</v>
      </c>
      <c r="CT126" s="68">
        <v>0</v>
      </c>
      <c r="CU126" s="68">
        <v>0</v>
      </c>
      <c r="CV126" s="68">
        <v>0</v>
      </c>
      <c r="CW126" s="71">
        <f t="shared" si="132"/>
        <v>0</v>
      </c>
      <c r="CX126" s="68">
        <v>3377</v>
      </c>
      <c r="CY126" s="68">
        <v>4848</v>
      </c>
      <c r="CZ126" s="68">
        <v>1164</v>
      </c>
      <c r="DA126" s="71">
        <f t="shared" si="133"/>
        <v>6012</v>
      </c>
      <c r="DB126" s="68">
        <v>0</v>
      </c>
      <c r="DC126" s="68">
        <v>0</v>
      </c>
      <c r="DD126" s="68">
        <v>0</v>
      </c>
      <c r="DE126" s="71">
        <f t="shared" si="134"/>
        <v>0</v>
      </c>
      <c r="DF126" s="68"/>
      <c r="DG126" s="68"/>
      <c r="DH126" s="68"/>
      <c r="DI126" s="68"/>
      <c r="DJ126" s="68">
        <v>0</v>
      </c>
      <c r="DK126" s="68">
        <v>0</v>
      </c>
      <c r="DL126" s="68">
        <v>0</v>
      </c>
      <c r="DM126" s="71">
        <f t="shared" si="135"/>
        <v>0</v>
      </c>
      <c r="DN126" s="68">
        <v>0</v>
      </c>
      <c r="DO126" s="68">
        <v>0</v>
      </c>
      <c r="DP126" s="68">
        <v>0</v>
      </c>
      <c r="DQ126" s="71">
        <f t="shared" si="136"/>
        <v>0</v>
      </c>
      <c r="DR126" s="68">
        <v>0</v>
      </c>
      <c r="DS126" s="68">
        <v>0</v>
      </c>
      <c r="DT126" s="68">
        <v>0</v>
      </c>
      <c r="DU126" s="71">
        <f t="shared" si="137"/>
        <v>0</v>
      </c>
      <c r="DV126" s="68">
        <v>0</v>
      </c>
      <c r="DW126" s="68">
        <v>0</v>
      </c>
      <c r="DX126" s="68">
        <v>0</v>
      </c>
      <c r="DY126" s="71">
        <f t="shared" si="138"/>
        <v>0</v>
      </c>
      <c r="DZ126" s="68">
        <v>0</v>
      </c>
      <c r="EA126" s="68">
        <v>0</v>
      </c>
      <c r="EB126" s="68">
        <v>0</v>
      </c>
      <c r="EC126" s="71">
        <f t="shared" si="139"/>
        <v>0</v>
      </c>
      <c r="ED126" s="68"/>
      <c r="EE126" s="68"/>
      <c r="EF126" s="68"/>
      <c r="EG126" s="68"/>
      <c r="EH126" s="68">
        <v>2200</v>
      </c>
      <c r="EI126" s="68">
        <v>2186</v>
      </c>
      <c r="EJ126" s="68">
        <v>109</v>
      </c>
      <c r="EK126" s="71">
        <f t="shared" si="140"/>
        <v>2295</v>
      </c>
      <c r="EL126" s="68">
        <v>0</v>
      </c>
      <c r="EM126" s="68">
        <v>0</v>
      </c>
      <c r="EN126" s="68">
        <v>0</v>
      </c>
      <c r="EO126" s="71">
        <f t="shared" si="141"/>
        <v>0</v>
      </c>
      <c r="EP126" s="68">
        <v>0</v>
      </c>
      <c r="EQ126" s="68">
        <v>0</v>
      </c>
      <c r="ER126" s="68">
        <v>0</v>
      </c>
      <c r="ES126" s="71">
        <f t="shared" si="142"/>
        <v>0</v>
      </c>
      <c r="ET126" s="68">
        <v>0</v>
      </c>
      <c r="EU126" s="68">
        <v>0</v>
      </c>
      <c r="EV126" s="68">
        <v>0</v>
      </c>
      <c r="EW126" s="71">
        <f t="shared" si="143"/>
        <v>0</v>
      </c>
      <c r="EX126" s="67">
        <v>0</v>
      </c>
      <c r="EY126" s="68">
        <v>0</v>
      </c>
      <c r="EZ126" s="68">
        <v>0</v>
      </c>
      <c r="FA126" s="71">
        <f t="shared" si="115"/>
        <v>0</v>
      </c>
      <c r="FB126" s="68">
        <v>0</v>
      </c>
      <c r="FC126" s="68">
        <v>0</v>
      </c>
      <c r="FD126" s="68">
        <v>0</v>
      </c>
      <c r="FE126" s="71">
        <f t="shared" si="144"/>
        <v>0</v>
      </c>
      <c r="FF126" s="67">
        <v>0</v>
      </c>
      <c r="FG126" s="68">
        <v>0</v>
      </c>
      <c r="FH126" s="68">
        <v>0</v>
      </c>
      <c r="FI126" s="71">
        <f t="shared" si="116"/>
        <v>0</v>
      </c>
      <c r="FJ126" s="68">
        <v>0</v>
      </c>
      <c r="FK126" s="68">
        <v>0</v>
      </c>
      <c r="FL126" s="68">
        <v>0</v>
      </c>
      <c r="FM126" s="71">
        <f t="shared" si="145"/>
        <v>0</v>
      </c>
      <c r="FN126" s="68">
        <v>0</v>
      </c>
      <c r="FO126" s="68">
        <v>0</v>
      </c>
      <c r="FP126" s="68">
        <v>0</v>
      </c>
      <c r="FQ126" s="71">
        <f t="shared" si="146"/>
        <v>0</v>
      </c>
      <c r="FR126" s="68">
        <v>93775</v>
      </c>
      <c r="FS126" s="68">
        <v>92054</v>
      </c>
      <c r="FT126" s="68">
        <v>915</v>
      </c>
      <c r="FU126" s="71">
        <f t="shared" si="147"/>
        <v>92969</v>
      </c>
      <c r="FV126" s="68">
        <v>0</v>
      </c>
      <c r="FW126" s="68">
        <v>0</v>
      </c>
      <c r="FX126" s="68">
        <v>0</v>
      </c>
      <c r="FY126" s="71">
        <f t="shared" si="148"/>
        <v>0</v>
      </c>
      <c r="FZ126" s="68">
        <v>31203</v>
      </c>
      <c r="GA126" s="68">
        <v>28524</v>
      </c>
      <c r="GB126" s="68">
        <v>2940</v>
      </c>
      <c r="GC126" s="71">
        <f t="shared" si="149"/>
        <v>31464</v>
      </c>
      <c r="GD126" s="67">
        <v>424694</v>
      </c>
      <c r="GE126" s="68">
        <v>394324</v>
      </c>
      <c r="GF126" s="68">
        <v>12540</v>
      </c>
      <c r="GG126" s="68">
        <f t="shared" si="150"/>
        <v>406864</v>
      </c>
      <c r="GH126" s="69"/>
      <c r="GI126" s="36">
        <f t="shared" si="156"/>
        <v>0.23773949727544386</v>
      </c>
      <c r="GJ126" s="36"/>
      <c r="GK126" s="37">
        <f t="shared" si="97"/>
        <v>35.010042503119259</v>
      </c>
      <c r="GL126" s="37">
        <f t="shared" si="98"/>
        <v>25.012679928180887</v>
      </c>
      <c r="GM126" s="37">
        <f t="shared" si="153"/>
        <v>0.94338665665797661</v>
      </c>
      <c r="GN126" s="37">
        <f t="shared" si="154"/>
        <v>23.344762175267039</v>
      </c>
      <c r="GO126" s="37">
        <f t="shared" si="101"/>
        <v>7.2336454286322915</v>
      </c>
      <c r="GP126" s="37">
        <f t="shared" si="155"/>
        <v>0</v>
      </c>
      <c r="GQ126" s="37">
        <f t="shared" si="103"/>
        <v>0.5543664600683702</v>
      </c>
      <c r="GR126" s="37">
        <f t="shared" si="104"/>
        <v>0</v>
      </c>
      <c r="GS126" s="37">
        <f t="shared" si="105"/>
        <v>0</v>
      </c>
      <c r="GT126" s="37">
        <f t="shared" si="152"/>
        <v>7.9011168480741816</v>
      </c>
      <c r="GU126" s="70"/>
      <c r="GV126" s="70"/>
      <c r="GW126" s="5"/>
      <c r="GX126" s="5"/>
      <c r="GY126" s="5"/>
      <c r="GZ126" s="5"/>
      <c r="HA126" s="5"/>
      <c r="HB126" s="5"/>
      <c r="HH126" s="79">
        <f>SUM(AY124:AY126)/SUM(GE124:GE126)*100</f>
        <v>34.805815312925638</v>
      </c>
      <c r="HI126" s="79">
        <f>SUM(O124:O126)/SUM(GE124:GE126)*100</f>
        <v>26.32564954125084</v>
      </c>
      <c r="HJ126" s="79">
        <f>SUM(BG124:BG126)/SUM(GE124:GE126)*100</f>
        <v>1.9667092958861419</v>
      </c>
      <c r="HK126" s="79">
        <f>SUM(FS124:FS126)/SUM(GE124:GE126)*100</f>
        <v>21.854986371399729</v>
      </c>
      <c r="HL126" s="79">
        <f>SUM(GA124:GA126)/SUM(GE124:GE126)*100</f>
        <v>6.9940745939275812</v>
      </c>
      <c r="HM126" s="79">
        <f>SUM(EU124:EU126)/SUM(GE124:GE126)*100</f>
        <v>0</v>
      </c>
      <c r="HN126" s="79">
        <f>SUM(EI124:EI126)/SUM(GE124:GE126)*100</f>
        <v>0.52335820684539891</v>
      </c>
      <c r="HO126" s="79">
        <f>SUM(CU124:CU126)/SUM(GE124:GE126)*100</f>
        <v>0</v>
      </c>
      <c r="HP126" s="79">
        <f>SUM(DS124:DS126)/SUM(GE124:GE126)*100</f>
        <v>0</v>
      </c>
      <c r="HQ126" s="80">
        <f>100-(SUM(HH126:HP126))</f>
        <v>7.5294066777646691</v>
      </c>
      <c r="HS126" s="36">
        <v>0.75446587070530835</v>
      </c>
      <c r="HV126" s="36">
        <v>0.16412391840212617</v>
      </c>
    </row>
    <row r="127" spans="1:230" ht="11.25" customHeight="1">
      <c r="A127" s="28">
        <v>37438</v>
      </c>
      <c r="B127" s="67">
        <v>0</v>
      </c>
      <c r="C127" s="68">
        <v>0</v>
      </c>
      <c r="D127" s="68">
        <v>0</v>
      </c>
      <c r="E127" s="71">
        <f t="shared" si="107"/>
        <v>0</v>
      </c>
      <c r="F127" s="68">
        <v>0</v>
      </c>
      <c r="G127" s="68">
        <v>0</v>
      </c>
      <c r="H127" s="68">
        <v>0</v>
      </c>
      <c r="I127" s="71">
        <f t="shared" si="108"/>
        <v>0</v>
      </c>
      <c r="J127" s="68"/>
      <c r="K127" s="68"/>
      <c r="L127" s="68"/>
      <c r="M127" s="68"/>
      <c r="N127" s="68">
        <v>102653</v>
      </c>
      <c r="O127" s="68">
        <v>93933</v>
      </c>
      <c r="P127" s="68">
        <v>3726</v>
      </c>
      <c r="Q127" s="71">
        <f t="shared" si="109"/>
        <v>97659</v>
      </c>
      <c r="R127" s="68">
        <v>0</v>
      </c>
      <c r="S127" s="68">
        <v>0</v>
      </c>
      <c r="T127" s="68">
        <v>0</v>
      </c>
      <c r="U127" s="71">
        <f t="shared" si="110"/>
        <v>0</v>
      </c>
      <c r="V127" s="67">
        <v>0</v>
      </c>
      <c r="W127" s="68">
        <v>0</v>
      </c>
      <c r="X127" s="68">
        <v>0</v>
      </c>
      <c r="Y127" s="71">
        <f t="shared" si="111"/>
        <v>0</v>
      </c>
      <c r="Z127" s="67">
        <v>0</v>
      </c>
      <c r="AA127" s="68">
        <v>0</v>
      </c>
      <c r="AB127" s="68">
        <v>0</v>
      </c>
      <c r="AC127" s="71">
        <f t="shared" si="112"/>
        <v>0</v>
      </c>
      <c r="AD127" s="68">
        <v>0</v>
      </c>
      <c r="AE127" s="68">
        <v>0</v>
      </c>
      <c r="AF127" s="68">
        <v>0</v>
      </c>
      <c r="AG127" s="71">
        <f t="shared" si="113"/>
        <v>0</v>
      </c>
      <c r="AH127" s="68">
        <v>0</v>
      </c>
      <c r="AI127" s="68">
        <v>0</v>
      </c>
      <c r="AJ127" s="68">
        <v>0</v>
      </c>
      <c r="AK127" s="71">
        <f t="shared" si="117"/>
        <v>0</v>
      </c>
      <c r="AL127" s="67">
        <v>0</v>
      </c>
      <c r="AM127" s="68">
        <v>0</v>
      </c>
      <c r="AN127" s="68">
        <v>0</v>
      </c>
      <c r="AO127" s="71">
        <f t="shared" si="118"/>
        <v>0</v>
      </c>
      <c r="AP127" s="67">
        <v>0</v>
      </c>
      <c r="AQ127" s="68">
        <v>0</v>
      </c>
      <c r="AR127" s="68">
        <v>0</v>
      </c>
      <c r="AS127" s="71">
        <f t="shared" si="119"/>
        <v>0</v>
      </c>
      <c r="AT127" s="67">
        <v>0</v>
      </c>
      <c r="AU127" s="68">
        <v>0</v>
      </c>
      <c r="AV127" s="68">
        <v>0</v>
      </c>
      <c r="AW127" s="71">
        <f t="shared" si="120"/>
        <v>0</v>
      </c>
      <c r="AX127" s="67">
        <v>143801</v>
      </c>
      <c r="AY127" s="68">
        <v>134091</v>
      </c>
      <c r="AZ127" s="68">
        <v>2269</v>
      </c>
      <c r="BA127" s="71">
        <f t="shared" si="121"/>
        <v>136360</v>
      </c>
      <c r="BB127" s="67">
        <v>0</v>
      </c>
      <c r="BC127" s="68">
        <v>0</v>
      </c>
      <c r="BD127" s="68">
        <v>0</v>
      </c>
      <c r="BE127" s="71">
        <f t="shared" si="122"/>
        <v>0</v>
      </c>
      <c r="BF127" s="68">
        <v>12150</v>
      </c>
      <c r="BG127" s="68">
        <v>11176</v>
      </c>
      <c r="BH127" s="68">
        <v>624</v>
      </c>
      <c r="BI127" s="71">
        <f t="shared" si="123"/>
        <v>11800</v>
      </c>
      <c r="BJ127" s="68">
        <v>0</v>
      </c>
      <c r="BK127" s="68">
        <v>0</v>
      </c>
      <c r="BL127" s="68">
        <v>0</v>
      </c>
      <c r="BM127" s="71">
        <f t="shared" si="124"/>
        <v>0</v>
      </c>
      <c r="BN127" s="68">
        <v>0</v>
      </c>
      <c r="BO127" s="68">
        <v>0</v>
      </c>
      <c r="BP127" s="68">
        <v>0</v>
      </c>
      <c r="BQ127" s="71">
        <f t="shared" si="125"/>
        <v>0</v>
      </c>
      <c r="BR127" s="68">
        <v>0</v>
      </c>
      <c r="BS127" s="68">
        <v>0</v>
      </c>
      <c r="BT127" s="68">
        <v>0</v>
      </c>
      <c r="BU127" s="71">
        <f t="shared" si="126"/>
        <v>0</v>
      </c>
      <c r="BV127" s="68">
        <v>0</v>
      </c>
      <c r="BW127" s="68">
        <v>0</v>
      </c>
      <c r="BX127" s="68">
        <v>0</v>
      </c>
      <c r="BY127" s="71">
        <f t="shared" si="127"/>
        <v>0</v>
      </c>
      <c r="BZ127" s="68">
        <v>0</v>
      </c>
      <c r="CA127" s="68">
        <v>0</v>
      </c>
      <c r="CB127" s="68">
        <v>0</v>
      </c>
      <c r="CC127" s="71">
        <f t="shared" si="128"/>
        <v>0</v>
      </c>
      <c r="CD127" s="68">
        <v>0</v>
      </c>
      <c r="CE127" s="68">
        <v>0</v>
      </c>
      <c r="CF127" s="68">
        <v>0</v>
      </c>
      <c r="CG127" s="71">
        <f t="shared" si="129"/>
        <v>0</v>
      </c>
      <c r="CH127" s="68">
        <v>0</v>
      </c>
      <c r="CI127" s="68">
        <v>0</v>
      </c>
      <c r="CJ127" s="68">
        <v>0</v>
      </c>
      <c r="CK127" s="71">
        <f t="shared" si="130"/>
        <v>0</v>
      </c>
      <c r="CL127" s="67">
        <v>19634</v>
      </c>
      <c r="CM127" s="68">
        <v>19456</v>
      </c>
      <c r="CN127" s="68">
        <v>480</v>
      </c>
      <c r="CO127" s="71">
        <f t="shared" si="114"/>
        <v>19936</v>
      </c>
      <c r="CP127" s="68">
        <v>11758</v>
      </c>
      <c r="CQ127" s="68">
        <v>10450</v>
      </c>
      <c r="CR127" s="68">
        <v>557</v>
      </c>
      <c r="CS127" s="71">
        <f t="shared" si="131"/>
        <v>11007</v>
      </c>
      <c r="CT127" s="68">
        <v>0</v>
      </c>
      <c r="CU127" s="68">
        <v>0</v>
      </c>
      <c r="CV127" s="68">
        <v>0</v>
      </c>
      <c r="CW127" s="71">
        <f t="shared" si="132"/>
        <v>0</v>
      </c>
      <c r="CX127" s="68">
        <v>4835</v>
      </c>
      <c r="CY127" s="68">
        <v>5946</v>
      </c>
      <c r="CZ127" s="68">
        <v>1231</v>
      </c>
      <c r="DA127" s="71">
        <f t="shared" si="133"/>
        <v>7177</v>
      </c>
      <c r="DB127" s="68">
        <v>0</v>
      </c>
      <c r="DC127" s="68">
        <v>0</v>
      </c>
      <c r="DD127" s="68">
        <v>0</v>
      </c>
      <c r="DE127" s="71">
        <f t="shared" si="134"/>
        <v>0</v>
      </c>
      <c r="DF127" s="68"/>
      <c r="DG127" s="68"/>
      <c r="DH127" s="68"/>
      <c r="DI127" s="68"/>
      <c r="DJ127" s="68">
        <v>0</v>
      </c>
      <c r="DK127" s="68">
        <v>0</v>
      </c>
      <c r="DL127" s="68">
        <v>0</v>
      </c>
      <c r="DM127" s="71">
        <f t="shared" si="135"/>
        <v>0</v>
      </c>
      <c r="DN127" s="68">
        <v>0</v>
      </c>
      <c r="DO127" s="68">
        <v>0</v>
      </c>
      <c r="DP127" s="68">
        <v>0</v>
      </c>
      <c r="DQ127" s="71">
        <f t="shared" si="136"/>
        <v>0</v>
      </c>
      <c r="DR127" s="68">
        <v>0</v>
      </c>
      <c r="DS127" s="68">
        <v>0</v>
      </c>
      <c r="DT127" s="68">
        <v>0</v>
      </c>
      <c r="DU127" s="71">
        <f t="shared" si="137"/>
        <v>0</v>
      </c>
      <c r="DV127" s="68">
        <v>0</v>
      </c>
      <c r="DW127" s="68">
        <v>0</v>
      </c>
      <c r="DX127" s="68">
        <v>0</v>
      </c>
      <c r="DY127" s="71">
        <f t="shared" si="138"/>
        <v>0</v>
      </c>
      <c r="DZ127" s="68">
        <v>0</v>
      </c>
      <c r="EA127" s="68">
        <v>0</v>
      </c>
      <c r="EB127" s="68">
        <v>0</v>
      </c>
      <c r="EC127" s="71">
        <f t="shared" si="139"/>
        <v>0</v>
      </c>
      <c r="ED127" s="68"/>
      <c r="EE127" s="68"/>
      <c r="EF127" s="68"/>
      <c r="EG127" s="68"/>
      <c r="EH127" s="68">
        <v>2093</v>
      </c>
      <c r="EI127" s="68">
        <v>1816</v>
      </c>
      <c r="EJ127" s="68">
        <v>106</v>
      </c>
      <c r="EK127" s="71">
        <f t="shared" si="140"/>
        <v>1922</v>
      </c>
      <c r="EL127" s="68">
        <v>0</v>
      </c>
      <c r="EM127" s="68">
        <v>0</v>
      </c>
      <c r="EN127" s="68">
        <v>0</v>
      </c>
      <c r="EO127" s="71">
        <f t="shared" si="141"/>
        <v>0</v>
      </c>
      <c r="EP127" s="68">
        <v>0</v>
      </c>
      <c r="EQ127" s="68">
        <v>0</v>
      </c>
      <c r="ER127" s="68">
        <v>0</v>
      </c>
      <c r="ES127" s="71">
        <f t="shared" si="142"/>
        <v>0</v>
      </c>
      <c r="ET127" s="68">
        <v>0</v>
      </c>
      <c r="EU127" s="68">
        <v>0</v>
      </c>
      <c r="EV127" s="68">
        <v>0</v>
      </c>
      <c r="EW127" s="71">
        <f t="shared" si="143"/>
        <v>0</v>
      </c>
      <c r="EX127" s="67">
        <v>0</v>
      </c>
      <c r="EY127" s="68">
        <v>0</v>
      </c>
      <c r="EZ127" s="68">
        <v>0</v>
      </c>
      <c r="FA127" s="71">
        <f t="shared" si="115"/>
        <v>0</v>
      </c>
      <c r="FB127" s="68">
        <v>0</v>
      </c>
      <c r="FC127" s="68">
        <v>0</v>
      </c>
      <c r="FD127" s="68">
        <v>0</v>
      </c>
      <c r="FE127" s="71">
        <f t="shared" si="144"/>
        <v>0</v>
      </c>
      <c r="FF127" s="67">
        <v>0</v>
      </c>
      <c r="FG127" s="68">
        <v>0</v>
      </c>
      <c r="FH127" s="68">
        <v>0</v>
      </c>
      <c r="FI127" s="71">
        <f t="shared" si="116"/>
        <v>0</v>
      </c>
      <c r="FJ127" s="68">
        <v>0</v>
      </c>
      <c r="FK127" s="68">
        <v>0</v>
      </c>
      <c r="FL127" s="68">
        <v>0</v>
      </c>
      <c r="FM127" s="71">
        <f t="shared" si="145"/>
        <v>0</v>
      </c>
      <c r="FN127" s="68">
        <v>0</v>
      </c>
      <c r="FO127" s="68">
        <v>0</v>
      </c>
      <c r="FP127" s="68">
        <v>0</v>
      </c>
      <c r="FQ127" s="71">
        <f t="shared" si="146"/>
        <v>0</v>
      </c>
      <c r="FR127" s="68">
        <v>71721</v>
      </c>
      <c r="FS127" s="68">
        <v>66657</v>
      </c>
      <c r="FT127" s="68">
        <v>458</v>
      </c>
      <c r="FU127" s="71">
        <f t="shared" si="147"/>
        <v>67115</v>
      </c>
      <c r="FV127" s="68">
        <v>0</v>
      </c>
      <c r="FW127" s="68">
        <v>0</v>
      </c>
      <c r="FX127" s="68">
        <v>0</v>
      </c>
      <c r="FY127" s="71">
        <f t="shared" si="148"/>
        <v>0</v>
      </c>
      <c r="FZ127" s="68">
        <v>26180</v>
      </c>
      <c r="GA127" s="68">
        <v>16515</v>
      </c>
      <c r="GB127" s="68">
        <v>3100</v>
      </c>
      <c r="GC127" s="71">
        <f t="shared" si="149"/>
        <v>19615</v>
      </c>
      <c r="GD127" s="67">
        <v>394825</v>
      </c>
      <c r="GE127" s="68">
        <v>360040</v>
      </c>
      <c r="GF127" s="68">
        <v>12551</v>
      </c>
      <c r="GG127" s="68">
        <f t="shared" si="150"/>
        <v>372591</v>
      </c>
      <c r="GH127" s="69"/>
      <c r="GI127" s="36">
        <f t="shared" si="156"/>
        <v>0.12829480321277598</v>
      </c>
      <c r="GJ127" s="36"/>
      <c r="GK127" s="37">
        <f t="shared" si="97"/>
        <v>37.243361848683485</v>
      </c>
      <c r="GL127" s="37">
        <f t="shared" si="98"/>
        <v>26.089601155427172</v>
      </c>
      <c r="GM127" s="37">
        <f t="shared" si="153"/>
        <v>3.1040995444950559</v>
      </c>
      <c r="GN127" s="37">
        <f t="shared" si="154"/>
        <v>18.513776247083658</v>
      </c>
      <c r="GO127" s="37">
        <f t="shared" si="101"/>
        <v>4.5869903344072878</v>
      </c>
      <c r="GP127" s="37">
        <f t="shared" si="155"/>
        <v>0</v>
      </c>
      <c r="GQ127" s="37">
        <f t="shared" si="103"/>
        <v>0.50438840128874574</v>
      </c>
      <c r="GR127" s="37">
        <f t="shared" si="104"/>
        <v>0</v>
      </c>
      <c r="GS127" s="37">
        <f t="shared" si="105"/>
        <v>0</v>
      </c>
      <c r="GT127" s="37">
        <f t="shared" si="152"/>
        <v>9.9577824686145959</v>
      </c>
      <c r="GU127" s="70"/>
      <c r="GV127" s="70"/>
      <c r="GW127" s="5"/>
      <c r="GX127" s="5"/>
      <c r="GY127" s="5"/>
      <c r="GZ127" s="5"/>
      <c r="HA127" s="5"/>
      <c r="HB127" s="5"/>
      <c r="HS127" s="36">
        <v>0.69021775358293525</v>
      </c>
      <c r="HV127" s="36">
        <v>0.21319853349627818</v>
      </c>
    </row>
    <row r="128" spans="1:230" ht="11.25" customHeight="1">
      <c r="A128" s="28">
        <v>37469</v>
      </c>
      <c r="B128" s="67">
        <v>0</v>
      </c>
      <c r="C128" s="68">
        <v>0</v>
      </c>
      <c r="D128" s="68">
        <v>0</v>
      </c>
      <c r="E128" s="71">
        <f t="shared" si="107"/>
        <v>0</v>
      </c>
      <c r="F128" s="68">
        <v>0</v>
      </c>
      <c r="G128" s="68">
        <v>0</v>
      </c>
      <c r="H128" s="68">
        <v>0</v>
      </c>
      <c r="I128" s="71">
        <f t="shared" si="108"/>
        <v>0</v>
      </c>
      <c r="J128" s="68"/>
      <c r="K128" s="68"/>
      <c r="L128" s="68"/>
      <c r="M128" s="68"/>
      <c r="N128" s="68">
        <v>106217</v>
      </c>
      <c r="O128" s="68">
        <v>91218</v>
      </c>
      <c r="P128" s="68">
        <v>5374</v>
      </c>
      <c r="Q128" s="71">
        <f t="shared" si="109"/>
        <v>96592</v>
      </c>
      <c r="R128" s="68">
        <v>0</v>
      </c>
      <c r="S128" s="68">
        <v>0</v>
      </c>
      <c r="T128" s="68">
        <v>0</v>
      </c>
      <c r="U128" s="71">
        <f t="shared" si="110"/>
        <v>0</v>
      </c>
      <c r="V128" s="67">
        <v>0</v>
      </c>
      <c r="W128" s="68">
        <v>0</v>
      </c>
      <c r="X128" s="68">
        <v>0</v>
      </c>
      <c r="Y128" s="71">
        <f t="shared" si="111"/>
        <v>0</v>
      </c>
      <c r="Z128" s="67">
        <v>0</v>
      </c>
      <c r="AA128" s="68">
        <v>0</v>
      </c>
      <c r="AB128" s="68">
        <v>0</v>
      </c>
      <c r="AC128" s="71">
        <f t="shared" si="112"/>
        <v>0</v>
      </c>
      <c r="AD128" s="68">
        <v>0</v>
      </c>
      <c r="AE128" s="68">
        <v>0</v>
      </c>
      <c r="AF128" s="68">
        <v>0</v>
      </c>
      <c r="AG128" s="71">
        <f t="shared" si="113"/>
        <v>0</v>
      </c>
      <c r="AH128" s="68">
        <v>0</v>
      </c>
      <c r="AI128" s="68">
        <v>0</v>
      </c>
      <c r="AJ128" s="68">
        <v>0</v>
      </c>
      <c r="AK128" s="71">
        <f t="shared" si="117"/>
        <v>0</v>
      </c>
      <c r="AL128" s="67">
        <v>0</v>
      </c>
      <c r="AM128" s="68">
        <v>0</v>
      </c>
      <c r="AN128" s="68">
        <v>0</v>
      </c>
      <c r="AO128" s="71">
        <f t="shared" si="118"/>
        <v>0</v>
      </c>
      <c r="AP128" s="67">
        <v>0</v>
      </c>
      <c r="AQ128" s="68">
        <v>0</v>
      </c>
      <c r="AR128" s="68">
        <v>0</v>
      </c>
      <c r="AS128" s="71">
        <f t="shared" si="119"/>
        <v>0</v>
      </c>
      <c r="AT128" s="67">
        <v>0</v>
      </c>
      <c r="AU128" s="68">
        <v>0</v>
      </c>
      <c r="AV128" s="68">
        <v>0</v>
      </c>
      <c r="AW128" s="71">
        <f t="shared" si="120"/>
        <v>0</v>
      </c>
      <c r="AX128" s="67">
        <v>138198</v>
      </c>
      <c r="AY128" s="68">
        <v>135935</v>
      </c>
      <c r="AZ128" s="68">
        <v>1329</v>
      </c>
      <c r="BA128" s="71">
        <f t="shared" si="121"/>
        <v>137264</v>
      </c>
      <c r="BB128" s="67">
        <v>0</v>
      </c>
      <c r="BC128" s="68">
        <v>0</v>
      </c>
      <c r="BD128" s="68">
        <v>0</v>
      </c>
      <c r="BE128" s="71">
        <f t="shared" si="122"/>
        <v>0</v>
      </c>
      <c r="BF128" s="68">
        <v>11250</v>
      </c>
      <c r="BG128" s="68">
        <v>10384</v>
      </c>
      <c r="BH128" s="68">
        <v>700</v>
      </c>
      <c r="BI128" s="71">
        <f t="shared" si="123"/>
        <v>11084</v>
      </c>
      <c r="BJ128" s="68">
        <v>0</v>
      </c>
      <c r="BK128" s="68">
        <v>0</v>
      </c>
      <c r="BL128" s="68">
        <v>0</v>
      </c>
      <c r="BM128" s="71">
        <f t="shared" si="124"/>
        <v>0</v>
      </c>
      <c r="BN128" s="68">
        <v>0</v>
      </c>
      <c r="BO128" s="68">
        <v>0</v>
      </c>
      <c r="BP128" s="68">
        <v>0</v>
      </c>
      <c r="BQ128" s="71">
        <f t="shared" si="125"/>
        <v>0</v>
      </c>
      <c r="BR128" s="68">
        <v>0</v>
      </c>
      <c r="BS128" s="68">
        <v>0</v>
      </c>
      <c r="BT128" s="68">
        <v>0</v>
      </c>
      <c r="BU128" s="71">
        <f t="shared" si="126"/>
        <v>0</v>
      </c>
      <c r="BV128" s="68">
        <v>0</v>
      </c>
      <c r="BW128" s="68">
        <v>0</v>
      </c>
      <c r="BX128" s="68">
        <v>0</v>
      </c>
      <c r="BY128" s="71">
        <f t="shared" si="127"/>
        <v>0</v>
      </c>
      <c r="BZ128" s="68">
        <v>0</v>
      </c>
      <c r="CA128" s="68">
        <v>0</v>
      </c>
      <c r="CB128" s="68">
        <v>0</v>
      </c>
      <c r="CC128" s="71">
        <f t="shared" si="128"/>
        <v>0</v>
      </c>
      <c r="CD128" s="68">
        <v>0</v>
      </c>
      <c r="CE128" s="68">
        <v>0</v>
      </c>
      <c r="CF128" s="68">
        <v>0</v>
      </c>
      <c r="CG128" s="71">
        <f t="shared" si="129"/>
        <v>0</v>
      </c>
      <c r="CH128" s="68">
        <v>0</v>
      </c>
      <c r="CI128" s="68">
        <v>0</v>
      </c>
      <c r="CJ128" s="68">
        <v>0</v>
      </c>
      <c r="CK128" s="71">
        <f t="shared" si="130"/>
        <v>0</v>
      </c>
      <c r="CL128" s="67">
        <v>22729</v>
      </c>
      <c r="CM128" s="68">
        <v>20259</v>
      </c>
      <c r="CN128" s="68">
        <v>291</v>
      </c>
      <c r="CO128" s="71">
        <f t="shared" si="114"/>
        <v>20550</v>
      </c>
      <c r="CP128" s="68">
        <v>13506</v>
      </c>
      <c r="CQ128" s="68">
        <v>13451</v>
      </c>
      <c r="CR128" s="68">
        <v>584</v>
      </c>
      <c r="CS128" s="71">
        <f t="shared" si="131"/>
        <v>14035</v>
      </c>
      <c r="CT128" s="68">
        <v>0</v>
      </c>
      <c r="CU128" s="68">
        <v>0</v>
      </c>
      <c r="CV128" s="68">
        <v>0</v>
      </c>
      <c r="CW128" s="71">
        <f t="shared" si="132"/>
        <v>0</v>
      </c>
      <c r="CX128" s="68">
        <v>7344</v>
      </c>
      <c r="CY128" s="68">
        <v>6732</v>
      </c>
      <c r="CZ128" s="68">
        <v>702</v>
      </c>
      <c r="DA128" s="71">
        <f t="shared" si="133"/>
        <v>7434</v>
      </c>
      <c r="DB128" s="68">
        <v>0</v>
      </c>
      <c r="DC128" s="68">
        <v>0</v>
      </c>
      <c r="DD128" s="68">
        <v>0</v>
      </c>
      <c r="DE128" s="71">
        <f t="shared" si="134"/>
        <v>0</v>
      </c>
      <c r="DF128" s="68"/>
      <c r="DG128" s="68"/>
      <c r="DH128" s="68"/>
      <c r="DI128" s="68"/>
      <c r="DJ128" s="68">
        <v>0</v>
      </c>
      <c r="DK128" s="68">
        <v>0</v>
      </c>
      <c r="DL128" s="68">
        <v>0</v>
      </c>
      <c r="DM128" s="71">
        <f t="shared" si="135"/>
        <v>0</v>
      </c>
      <c r="DN128" s="68">
        <v>0</v>
      </c>
      <c r="DO128" s="68">
        <v>0</v>
      </c>
      <c r="DP128" s="68">
        <v>0</v>
      </c>
      <c r="DQ128" s="71">
        <f t="shared" si="136"/>
        <v>0</v>
      </c>
      <c r="DR128" s="68">
        <v>0</v>
      </c>
      <c r="DS128" s="68">
        <v>0</v>
      </c>
      <c r="DT128" s="68">
        <v>0</v>
      </c>
      <c r="DU128" s="71">
        <f t="shared" si="137"/>
        <v>0</v>
      </c>
      <c r="DV128" s="68">
        <v>0</v>
      </c>
      <c r="DW128" s="68">
        <v>0</v>
      </c>
      <c r="DX128" s="68">
        <v>0</v>
      </c>
      <c r="DY128" s="71">
        <f t="shared" si="138"/>
        <v>0</v>
      </c>
      <c r="DZ128" s="68">
        <v>0</v>
      </c>
      <c r="EA128" s="68">
        <v>0</v>
      </c>
      <c r="EB128" s="68">
        <v>0</v>
      </c>
      <c r="EC128" s="71">
        <f t="shared" si="139"/>
        <v>0</v>
      </c>
      <c r="ED128" s="68"/>
      <c r="EE128" s="68"/>
      <c r="EF128" s="68"/>
      <c r="EG128" s="68"/>
      <c r="EH128" s="68">
        <v>1990</v>
      </c>
      <c r="EI128" s="68">
        <v>1952</v>
      </c>
      <c r="EJ128" s="68">
        <v>126</v>
      </c>
      <c r="EK128" s="71">
        <f t="shared" si="140"/>
        <v>2078</v>
      </c>
      <c r="EL128" s="68">
        <v>0</v>
      </c>
      <c r="EM128" s="68">
        <v>0</v>
      </c>
      <c r="EN128" s="68">
        <v>0</v>
      </c>
      <c r="EO128" s="71">
        <f t="shared" si="141"/>
        <v>0</v>
      </c>
      <c r="EP128" s="68">
        <v>0</v>
      </c>
      <c r="EQ128" s="68">
        <v>0</v>
      </c>
      <c r="ER128" s="68">
        <v>0</v>
      </c>
      <c r="ES128" s="71">
        <f t="shared" si="142"/>
        <v>0</v>
      </c>
      <c r="ET128" s="68">
        <v>0</v>
      </c>
      <c r="EU128" s="68">
        <v>0</v>
      </c>
      <c r="EV128" s="68">
        <v>0</v>
      </c>
      <c r="EW128" s="71">
        <f t="shared" si="143"/>
        <v>0</v>
      </c>
      <c r="EX128" s="67">
        <v>0</v>
      </c>
      <c r="EY128" s="68">
        <v>0</v>
      </c>
      <c r="EZ128" s="68">
        <v>0</v>
      </c>
      <c r="FA128" s="71">
        <f t="shared" si="115"/>
        <v>0</v>
      </c>
      <c r="FB128" s="68">
        <v>0</v>
      </c>
      <c r="FC128" s="68">
        <v>0</v>
      </c>
      <c r="FD128" s="68">
        <v>0</v>
      </c>
      <c r="FE128" s="71">
        <f t="shared" si="144"/>
        <v>0</v>
      </c>
      <c r="FF128" s="67">
        <v>0</v>
      </c>
      <c r="FG128" s="68">
        <v>0</v>
      </c>
      <c r="FH128" s="68">
        <v>0</v>
      </c>
      <c r="FI128" s="71">
        <f t="shared" si="116"/>
        <v>0</v>
      </c>
      <c r="FJ128" s="68">
        <v>0</v>
      </c>
      <c r="FK128" s="68">
        <v>0</v>
      </c>
      <c r="FL128" s="68">
        <v>0</v>
      </c>
      <c r="FM128" s="71">
        <f t="shared" si="145"/>
        <v>0</v>
      </c>
      <c r="FN128" s="68">
        <v>0</v>
      </c>
      <c r="FO128" s="68">
        <v>0</v>
      </c>
      <c r="FP128" s="68">
        <v>0</v>
      </c>
      <c r="FQ128" s="71">
        <f t="shared" si="146"/>
        <v>0</v>
      </c>
      <c r="FR128" s="68">
        <v>96951</v>
      </c>
      <c r="FS128" s="68">
        <v>93213</v>
      </c>
      <c r="FT128" s="68">
        <v>1019</v>
      </c>
      <c r="FU128" s="71">
        <f t="shared" si="147"/>
        <v>94232</v>
      </c>
      <c r="FV128" s="68">
        <v>0</v>
      </c>
      <c r="FW128" s="68">
        <v>0</v>
      </c>
      <c r="FX128" s="68">
        <v>0</v>
      </c>
      <c r="FY128" s="71">
        <f t="shared" si="148"/>
        <v>0</v>
      </c>
      <c r="FZ128" s="68">
        <v>20653</v>
      </c>
      <c r="GA128" s="68">
        <v>16562</v>
      </c>
      <c r="GB128" s="68">
        <v>3941</v>
      </c>
      <c r="GC128" s="71">
        <f t="shared" si="149"/>
        <v>20503</v>
      </c>
      <c r="GD128" s="67">
        <v>418838</v>
      </c>
      <c r="GE128" s="68">
        <v>389706</v>
      </c>
      <c r="GF128" s="68">
        <v>14066</v>
      </c>
      <c r="GG128" s="68">
        <f t="shared" si="150"/>
        <v>403772</v>
      </c>
      <c r="GH128" s="69"/>
      <c r="GI128" s="36">
        <f t="shared" si="156"/>
        <v>0.1951165657717997</v>
      </c>
      <c r="GJ128" s="36"/>
      <c r="GK128" s="37">
        <f t="shared" si="97"/>
        <v>34.881423432023119</v>
      </c>
      <c r="GL128" s="37">
        <f t="shared" si="98"/>
        <v>23.406875952641222</v>
      </c>
      <c r="GM128" s="37">
        <f t="shared" si="153"/>
        <v>2.6645727805063304</v>
      </c>
      <c r="GN128" s="37">
        <f t="shared" si="154"/>
        <v>23.918800326399904</v>
      </c>
      <c r="GO128" s="37">
        <f t="shared" si="101"/>
        <v>4.2498704151334596</v>
      </c>
      <c r="GP128" s="37">
        <f t="shared" si="155"/>
        <v>0</v>
      </c>
      <c r="GQ128" s="37">
        <f t="shared" si="103"/>
        <v>0.50089041482553509</v>
      </c>
      <c r="GR128" s="37">
        <f t="shared" si="104"/>
        <v>0</v>
      </c>
      <c r="GS128" s="37">
        <f t="shared" si="105"/>
        <v>0</v>
      </c>
      <c r="GT128" s="37">
        <f t="shared" si="152"/>
        <v>10.37756667847043</v>
      </c>
      <c r="GU128" s="70"/>
      <c r="GV128" s="70"/>
      <c r="GW128" s="5"/>
      <c r="GX128" s="5"/>
      <c r="GY128" s="5"/>
      <c r="GZ128" s="5"/>
      <c r="HA128" s="5"/>
      <c r="HB128" s="5"/>
      <c r="HS128" s="36">
        <v>0.74142302145720107</v>
      </c>
      <c r="HV128" s="36">
        <v>0.18222454876240038</v>
      </c>
    </row>
    <row r="129" spans="1:230" ht="11.25" customHeight="1">
      <c r="A129" s="28">
        <v>37500</v>
      </c>
      <c r="B129" s="67">
        <v>0</v>
      </c>
      <c r="C129" s="68">
        <v>0</v>
      </c>
      <c r="D129" s="68">
        <v>0</v>
      </c>
      <c r="E129" s="71">
        <f t="shared" si="107"/>
        <v>0</v>
      </c>
      <c r="F129" s="68">
        <v>0</v>
      </c>
      <c r="G129" s="68">
        <v>0</v>
      </c>
      <c r="H129" s="68">
        <v>0</v>
      </c>
      <c r="I129" s="71">
        <f t="shared" si="108"/>
        <v>0</v>
      </c>
      <c r="J129" s="68"/>
      <c r="K129" s="68"/>
      <c r="L129" s="68"/>
      <c r="M129" s="68"/>
      <c r="N129" s="68">
        <v>91062</v>
      </c>
      <c r="O129" s="68">
        <v>100092</v>
      </c>
      <c r="P129" s="68">
        <v>3604</v>
      </c>
      <c r="Q129" s="71">
        <f t="shared" si="109"/>
        <v>103696</v>
      </c>
      <c r="R129" s="68">
        <v>0</v>
      </c>
      <c r="S129" s="68">
        <v>0</v>
      </c>
      <c r="T129" s="68">
        <v>0</v>
      </c>
      <c r="U129" s="71">
        <f t="shared" si="110"/>
        <v>0</v>
      </c>
      <c r="V129" s="67">
        <v>0</v>
      </c>
      <c r="W129" s="68">
        <v>0</v>
      </c>
      <c r="X129" s="68">
        <v>0</v>
      </c>
      <c r="Y129" s="71">
        <f t="shared" si="111"/>
        <v>0</v>
      </c>
      <c r="Z129" s="67">
        <v>0</v>
      </c>
      <c r="AA129" s="68">
        <v>0</v>
      </c>
      <c r="AB129" s="68">
        <v>0</v>
      </c>
      <c r="AC129" s="71">
        <f t="shared" si="112"/>
        <v>0</v>
      </c>
      <c r="AD129" s="68">
        <v>0</v>
      </c>
      <c r="AE129" s="68">
        <v>0</v>
      </c>
      <c r="AF129" s="68">
        <v>0</v>
      </c>
      <c r="AG129" s="71">
        <f t="shared" si="113"/>
        <v>0</v>
      </c>
      <c r="AH129" s="68">
        <v>0</v>
      </c>
      <c r="AI129" s="68">
        <v>0</v>
      </c>
      <c r="AJ129" s="68">
        <v>0</v>
      </c>
      <c r="AK129" s="71">
        <f t="shared" si="117"/>
        <v>0</v>
      </c>
      <c r="AL129" s="67">
        <v>0</v>
      </c>
      <c r="AM129" s="68">
        <v>0</v>
      </c>
      <c r="AN129" s="68">
        <v>0</v>
      </c>
      <c r="AO129" s="71">
        <f t="shared" si="118"/>
        <v>0</v>
      </c>
      <c r="AP129" s="67">
        <v>0</v>
      </c>
      <c r="AQ129" s="68">
        <v>0</v>
      </c>
      <c r="AR129" s="68">
        <v>0</v>
      </c>
      <c r="AS129" s="71">
        <f t="shared" si="119"/>
        <v>0</v>
      </c>
      <c r="AT129" s="67">
        <v>0</v>
      </c>
      <c r="AU129" s="68">
        <v>0</v>
      </c>
      <c r="AV129" s="68">
        <v>0</v>
      </c>
      <c r="AW129" s="71">
        <f t="shared" si="120"/>
        <v>0</v>
      </c>
      <c r="AX129" s="67">
        <v>142075</v>
      </c>
      <c r="AY129" s="68">
        <v>132127</v>
      </c>
      <c r="AZ129" s="68">
        <v>1865</v>
      </c>
      <c r="BA129" s="71">
        <f t="shared" si="121"/>
        <v>133992</v>
      </c>
      <c r="BB129" s="67">
        <v>0</v>
      </c>
      <c r="BC129" s="68">
        <v>0</v>
      </c>
      <c r="BD129" s="68">
        <v>0</v>
      </c>
      <c r="BE129" s="71">
        <f t="shared" si="122"/>
        <v>0</v>
      </c>
      <c r="BF129" s="68">
        <v>12300</v>
      </c>
      <c r="BG129" s="68">
        <v>12276</v>
      </c>
      <c r="BH129" s="68">
        <v>649</v>
      </c>
      <c r="BI129" s="71">
        <f t="shared" si="123"/>
        <v>12925</v>
      </c>
      <c r="BJ129" s="68">
        <v>0</v>
      </c>
      <c r="BK129" s="68">
        <v>0</v>
      </c>
      <c r="BL129" s="68">
        <v>0</v>
      </c>
      <c r="BM129" s="71">
        <f t="shared" si="124"/>
        <v>0</v>
      </c>
      <c r="BN129" s="68">
        <v>0</v>
      </c>
      <c r="BO129" s="68">
        <v>0</v>
      </c>
      <c r="BP129" s="68">
        <v>0</v>
      </c>
      <c r="BQ129" s="71">
        <f t="shared" si="125"/>
        <v>0</v>
      </c>
      <c r="BR129" s="68">
        <v>0</v>
      </c>
      <c r="BS129" s="68">
        <v>0</v>
      </c>
      <c r="BT129" s="68">
        <v>0</v>
      </c>
      <c r="BU129" s="71">
        <f t="shared" si="126"/>
        <v>0</v>
      </c>
      <c r="BV129" s="68">
        <v>0</v>
      </c>
      <c r="BW129" s="68">
        <v>0</v>
      </c>
      <c r="BX129" s="68">
        <v>0</v>
      </c>
      <c r="BY129" s="71">
        <f t="shared" si="127"/>
        <v>0</v>
      </c>
      <c r="BZ129" s="68">
        <v>0</v>
      </c>
      <c r="CA129" s="68">
        <v>0</v>
      </c>
      <c r="CB129" s="68">
        <v>0</v>
      </c>
      <c r="CC129" s="71">
        <f t="shared" si="128"/>
        <v>0</v>
      </c>
      <c r="CD129" s="68">
        <v>0</v>
      </c>
      <c r="CE129" s="68">
        <v>0</v>
      </c>
      <c r="CF129" s="68">
        <v>0</v>
      </c>
      <c r="CG129" s="71">
        <f t="shared" si="129"/>
        <v>0</v>
      </c>
      <c r="CH129" s="68">
        <v>0</v>
      </c>
      <c r="CI129" s="68">
        <v>0</v>
      </c>
      <c r="CJ129" s="68">
        <v>0</v>
      </c>
      <c r="CK129" s="71">
        <f t="shared" si="130"/>
        <v>0</v>
      </c>
      <c r="CL129" s="67">
        <v>23648</v>
      </c>
      <c r="CM129" s="68">
        <v>22762</v>
      </c>
      <c r="CN129" s="68">
        <v>811</v>
      </c>
      <c r="CO129" s="71">
        <f t="shared" si="114"/>
        <v>23573</v>
      </c>
      <c r="CP129" s="68">
        <v>16903</v>
      </c>
      <c r="CQ129" s="68">
        <v>15511</v>
      </c>
      <c r="CR129" s="68">
        <v>649</v>
      </c>
      <c r="CS129" s="71">
        <f t="shared" si="131"/>
        <v>16160</v>
      </c>
      <c r="CT129" s="68">
        <v>0</v>
      </c>
      <c r="CU129" s="68">
        <v>0</v>
      </c>
      <c r="CV129" s="68">
        <v>0</v>
      </c>
      <c r="CW129" s="71">
        <f t="shared" si="132"/>
        <v>0</v>
      </c>
      <c r="CX129" s="68">
        <v>7409</v>
      </c>
      <c r="CY129" s="68">
        <v>5238</v>
      </c>
      <c r="CZ129" s="68">
        <v>1416</v>
      </c>
      <c r="DA129" s="71">
        <f t="shared" si="133"/>
        <v>6654</v>
      </c>
      <c r="DB129" s="68">
        <v>0</v>
      </c>
      <c r="DC129" s="68">
        <v>0</v>
      </c>
      <c r="DD129" s="68">
        <v>0</v>
      </c>
      <c r="DE129" s="71">
        <f t="shared" si="134"/>
        <v>0</v>
      </c>
      <c r="DF129" s="68"/>
      <c r="DG129" s="68"/>
      <c r="DH129" s="68"/>
      <c r="DI129" s="68"/>
      <c r="DJ129" s="68">
        <v>0</v>
      </c>
      <c r="DK129" s="68">
        <v>0</v>
      </c>
      <c r="DL129" s="68">
        <v>0</v>
      </c>
      <c r="DM129" s="71">
        <f t="shared" si="135"/>
        <v>0</v>
      </c>
      <c r="DN129" s="68">
        <v>0</v>
      </c>
      <c r="DO129" s="68">
        <v>0</v>
      </c>
      <c r="DP129" s="68">
        <v>0</v>
      </c>
      <c r="DQ129" s="71">
        <f t="shared" si="136"/>
        <v>0</v>
      </c>
      <c r="DR129" s="68">
        <v>0</v>
      </c>
      <c r="DS129" s="68">
        <v>0</v>
      </c>
      <c r="DT129" s="68">
        <v>0</v>
      </c>
      <c r="DU129" s="71">
        <f t="shared" si="137"/>
        <v>0</v>
      </c>
      <c r="DV129" s="68">
        <v>0</v>
      </c>
      <c r="DW129" s="68">
        <v>0</v>
      </c>
      <c r="DX129" s="68">
        <v>0</v>
      </c>
      <c r="DY129" s="71">
        <f t="shared" si="138"/>
        <v>0</v>
      </c>
      <c r="DZ129" s="68">
        <v>0</v>
      </c>
      <c r="EA129" s="68">
        <v>0</v>
      </c>
      <c r="EB129" s="68">
        <v>0</v>
      </c>
      <c r="EC129" s="71">
        <f t="shared" si="139"/>
        <v>0</v>
      </c>
      <c r="ED129" s="68"/>
      <c r="EE129" s="68"/>
      <c r="EF129" s="68"/>
      <c r="EG129" s="68"/>
      <c r="EH129" s="68">
        <v>2400</v>
      </c>
      <c r="EI129" s="68">
        <v>2002</v>
      </c>
      <c r="EJ129" s="68">
        <v>174</v>
      </c>
      <c r="EK129" s="71">
        <f t="shared" si="140"/>
        <v>2176</v>
      </c>
      <c r="EL129" s="68">
        <v>0</v>
      </c>
      <c r="EM129" s="68">
        <v>0</v>
      </c>
      <c r="EN129" s="68">
        <v>0</v>
      </c>
      <c r="EO129" s="71">
        <f t="shared" si="141"/>
        <v>0</v>
      </c>
      <c r="EP129" s="68">
        <v>0</v>
      </c>
      <c r="EQ129" s="68">
        <v>0</v>
      </c>
      <c r="ER129" s="68">
        <v>0</v>
      </c>
      <c r="ES129" s="71">
        <f t="shared" si="142"/>
        <v>0</v>
      </c>
      <c r="ET129" s="68">
        <v>0</v>
      </c>
      <c r="EU129" s="68">
        <v>0</v>
      </c>
      <c r="EV129" s="68">
        <v>0</v>
      </c>
      <c r="EW129" s="71">
        <f t="shared" si="143"/>
        <v>0</v>
      </c>
      <c r="EX129" s="67">
        <v>0</v>
      </c>
      <c r="EY129" s="68">
        <v>0</v>
      </c>
      <c r="EZ129" s="68">
        <v>0</v>
      </c>
      <c r="FA129" s="71">
        <f t="shared" si="115"/>
        <v>0</v>
      </c>
      <c r="FB129" s="68">
        <v>0</v>
      </c>
      <c r="FC129" s="68">
        <v>0</v>
      </c>
      <c r="FD129" s="68">
        <v>0</v>
      </c>
      <c r="FE129" s="71">
        <f t="shared" si="144"/>
        <v>0</v>
      </c>
      <c r="FF129" s="67">
        <v>0</v>
      </c>
      <c r="FG129" s="68">
        <v>0</v>
      </c>
      <c r="FH129" s="68">
        <v>0</v>
      </c>
      <c r="FI129" s="71">
        <f t="shared" si="116"/>
        <v>0</v>
      </c>
      <c r="FJ129" s="68">
        <v>0</v>
      </c>
      <c r="FK129" s="68">
        <v>0</v>
      </c>
      <c r="FL129" s="68">
        <v>0</v>
      </c>
      <c r="FM129" s="71">
        <f t="shared" si="145"/>
        <v>0</v>
      </c>
      <c r="FN129" s="68">
        <v>0</v>
      </c>
      <c r="FO129" s="68">
        <v>0</v>
      </c>
      <c r="FP129" s="68">
        <v>0</v>
      </c>
      <c r="FQ129" s="71">
        <f t="shared" si="146"/>
        <v>0</v>
      </c>
      <c r="FR129" s="68">
        <v>96271</v>
      </c>
      <c r="FS129" s="68">
        <v>102344</v>
      </c>
      <c r="FT129" s="68">
        <v>773</v>
      </c>
      <c r="FU129" s="71">
        <f t="shared" si="147"/>
        <v>103117</v>
      </c>
      <c r="FV129" s="68">
        <v>0</v>
      </c>
      <c r="FW129" s="68">
        <v>0</v>
      </c>
      <c r="FX129" s="68">
        <v>0</v>
      </c>
      <c r="FY129" s="71">
        <f t="shared" si="148"/>
        <v>0</v>
      </c>
      <c r="FZ129" s="68">
        <v>27882</v>
      </c>
      <c r="GA129" s="68">
        <v>25771</v>
      </c>
      <c r="GB129" s="68">
        <v>3484</v>
      </c>
      <c r="GC129" s="71">
        <f t="shared" si="149"/>
        <v>29255</v>
      </c>
      <c r="GD129" s="67">
        <v>419950</v>
      </c>
      <c r="GE129" s="68">
        <v>418123</v>
      </c>
      <c r="GF129" s="68">
        <v>13425</v>
      </c>
      <c r="GG129" s="68">
        <f t="shared" si="150"/>
        <v>431548</v>
      </c>
      <c r="GH129" s="69"/>
      <c r="GI129" s="36">
        <f t="shared" si="156"/>
        <v>0.17717791272864458</v>
      </c>
      <c r="GJ129" s="36"/>
      <c r="GK129" s="37">
        <f t="shared" si="97"/>
        <v>31.600031569657734</v>
      </c>
      <c r="GL129" s="37">
        <f t="shared" si="98"/>
        <v>23.938410467733178</v>
      </c>
      <c r="GM129" s="37">
        <f t="shared" si="153"/>
        <v>2.93597816910335</v>
      </c>
      <c r="GN129" s="37">
        <f t="shared" si="154"/>
        <v>24.477007961772017</v>
      </c>
      <c r="GO129" s="37">
        <f t="shared" si="101"/>
        <v>6.1634973440829608</v>
      </c>
      <c r="GP129" s="37">
        <f t="shared" si="155"/>
        <v>0</v>
      </c>
      <c r="GQ129" s="37">
        <f t="shared" si="103"/>
        <v>0.47880647560646034</v>
      </c>
      <c r="GR129" s="37">
        <f t="shared" si="104"/>
        <v>0</v>
      </c>
      <c r="GS129" s="37">
        <f t="shared" si="105"/>
        <v>0</v>
      </c>
      <c r="GT129" s="37">
        <f t="shared" si="152"/>
        <v>10.406268012044308</v>
      </c>
      <c r="GU129" s="70"/>
      <c r="GV129" s="70"/>
      <c r="GW129" s="5"/>
      <c r="GX129" s="5"/>
      <c r="GY129" s="5"/>
      <c r="GZ129" s="5"/>
      <c r="HA129" s="5"/>
      <c r="HB129" s="5"/>
      <c r="HH129" s="79">
        <f>SUM(AY127:AY129)/SUM(GE127:GE129)*100</f>
        <v>34.434769653103217</v>
      </c>
      <c r="HI129" s="79">
        <f>SUM(O127:O129)/SUM(GE127:GE129)*100</f>
        <v>24.424229087337707</v>
      </c>
      <c r="HJ129" s="79">
        <f>SUM(BG127:BG129)/SUM(GE127:GE129)*100</f>
        <v>2.8972427558227847</v>
      </c>
      <c r="HK129" s="79">
        <f>SUM(FS127:FS129)/SUM(GE127:GE129)*100</f>
        <v>22.452346966997155</v>
      </c>
      <c r="HL129" s="79">
        <f>SUM(GA127:GA129)/SUM(GE127:GE129)*100</f>
        <v>5.0389213173737808</v>
      </c>
      <c r="HM129" s="79">
        <f>SUM(EU127:EU129)/SUM(GE127:GE129)*100</f>
        <v>0</v>
      </c>
      <c r="HN129" s="79">
        <f>SUM(EI127:EI129)/SUM(GE127:GE129)*100</f>
        <v>0.4940622621201522</v>
      </c>
      <c r="HO129" s="79">
        <f>SUM(CU127:CU129)/SUM(GE127:GE129)*100</f>
        <v>0</v>
      </c>
      <c r="HP129" s="79">
        <f>SUM(DS127:DS129)/SUM(GE127:GE129)*100</f>
        <v>0</v>
      </c>
      <c r="HQ129" s="80">
        <f>100-(SUM(HH129:HP129))</f>
        <v>10.258427957245203</v>
      </c>
      <c r="HS129" s="36">
        <v>0.75233842673089024</v>
      </c>
      <c r="HV129" s="36">
        <v>0.17518768400685922</v>
      </c>
    </row>
    <row r="130" spans="1:230" ht="11.25" customHeight="1">
      <c r="A130" s="28">
        <v>37530</v>
      </c>
      <c r="B130" s="67">
        <v>0</v>
      </c>
      <c r="C130" s="68">
        <v>0</v>
      </c>
      <c r="D130" s="68">
        <v>0</v>
      </c>
      <c r="E130" s="71">
        <f t="shared" si="107"/>
        <v>0</v>
      </c>
      <c r="F130" s="68">
        <v>0</v>
      </c>
      <c r="G130" s="68">
        <v>0</v>
      </c>
      <c r="H130" s="68">
        <v>0</v>
      </c>
      <c r="I130" s="71">
        <f t="shared" si="108"/>
        <v>0</v>
      </c>
      <c r="J130" s="68"/>
      <c r="K130" s="68"/>
      <c r="L130" s="68"/>
      <c r="M130" s="68"/>
      <c r="N130" s="68">
        <v>129158</v>
      </c>
      <c r="O130" s="68">
        <v>110739</v>
      </c>
      <c r="P130" s="68">
        <v>5936</v>
      </c>
      <c r="Q130" s="71">
        <f t="shared" si="109"/>
        <v>116675</v>
      </c>
      <c r="R130" s="68">
        <v>0</v>
      </c>
      <c r="S130" s="68">
        <v>0</v>
      </c>
      <c r="T130" s="68">
        <v>0</v>
      </c>
      <c r="U130" s="71">
        <f t="shared" si="110"/>
        <v>0</v>
      </c>
      <c r="V130" s="67">
        <v>0</v>
      </c>
      <c r="W130" s="68">
        <v>0</v>
      </c>
      <c r="X130" s="68">
        <v>0</v>
      </c>
      <c r="Y130" s="71">
        <f t="shared" si="111"/>
        <v>0</v>
      </c>
      <c r="Z130" s="67">
        <v>0</v>
      </c>
      <c r="AA130" s="68">
        <v>0</v>
      </c>
      <c r="AB130" s="68">
        <v>0</v>
      </c>
      <c r="AC130" s="71">
        <f t="shared" si="112"/>
        <v>0</v>
      </c>
      <c r="AD130" s="68">
        <v>0</v>
      </c>
      <c r="AE130" s="68">
        <v>0</v>
      </c>
      <c r="AF130" s="68">
        <v>0</v>
      </c>
      <c r="AG130" s="71">
        <f t="shared" si="113"/>
        <v>0</v>
      </c>
      <c r="AH130" s="68">
        <v>0</v>
      </c>
      <c r="AI130" s="68">
        <v>0</v>
      </c>
      <c r="AJ130" s="68">
        <v>0</v>
      </c>
      <c r="AK130" s="71">
        <f t="shared" si="117"/>
        <v>0</v>
      </c>
      <c r="AL130" s="67">
        <v>0</v>
      </c>
      <c r="AM130" s="68">
        <v>0</v>
      </c>
      <c r="AN130" s="68">
        <v>0</v>
      </c>
      <c r="AO130" s="71">
        <f t="shared" si="118"/>
        <v>0</v>
      </c>
      <c r="AP130" s="67">
        <v>0</v>
      </c>
      <c r="AQ130" s="68">
        <v>0</v>
      </c>
      <c r="AR130" s="68">
        <v>0</v>
      </c>
      <c r="AS130" s="71">
        <f t="shared" si="119"/>
        <v>0</v>
      </c>
      <c r="AT130" s="67">
        <v>0</v>
      </c>
      <c r="AU130" s="68">
        <v>0</v>
      </c>
      <c r="AV130" s="68">
        <v>0</v>
      </c>
      <c r="AW130" s="71">
        <f t="shared" si="120"/>
        <v>0</v>
      </c>
      <c r="AX130" s="67">
        <v>157067</v>
      </c>
      <c r="AY130" s="68">
        <v>131584</v>
      </c>
      <c r="AZ130" s="68">
        <v>932</v>
      </c>
      <c r="BA130" s="71">
        <f t="shared" si="121"/>
        <v>132516</v>
      </c>
      <c r="BB130" s="67">
        <v>0</v>
      </c>
      <c r="BC130" s="68">
        <v>0</v>
      </c>
      <c r="BD130" s="68">
        <v>0</v>
      </c>
      <c r="BE130" s="71">
        <f t="shared" si="122"/>
        <v>0</v>
      </c>
      <c r="BF130" s="68">
        <v>13750</v>
      </c>
      <c r="BG130" s="68">
        <v>11975</v>
      </c>
      <c r="BH130" s="68">
        <v>1582</v>
      </c>
      <c r="BI130" s="71">
        <f t="shared" si="123"/>
        <v>13557</v>
      </c>
      <c r="BJ130" s="68">
        <v>0</v>
      </c>
      <c r="BK130" s="68">
        <v>0</v>
      </c>
      <c r="BL130" s="68">
        <v>0</v>
      </c>
      <c r="BM130" s="71">
        <f t="shared" si="124"/>
        <v>0</v>
      </c>
      <c r="BN130" s="68">
        <v>0</v>
      </c>
      <c r="BO130" s="68">
        <v>0</v>
      </c>
      <c r="BP130" s="68">
        <v>0</v>
      </c>
      <c r="BQ130" s="71">
        <f t="shared" si="125"/>
        <v>0</v>
      </c>
      <c r="BR130" s="68">
        <v>0</v>
      </c>
      <c r="BS130" s="68">
        <v>0</v>
      </c>
      <c r="BT130" s="68">
        <v>0</v>
      </c>
      <c r="BU130" s="71">
        <f t="shared" si="126"/>
        <v>0</v>
      </c>
      <c r="BV130" s="68">
        <v>0</v>
      </c>
      <c r="BW130" s="68">
        <v>0</v>
      </c>
      <c r="BX130" s="68">
        <v>0</v>
      </c>
      <c r="BY130" s="71">
        <f t="shared" si="127"/>
        <v>0</v>
      </c>
      <c r="BZ130" s="68">
        <v>0</v>
      </c>
      <c r="CA130" s="68">
        <v>0</v>
      </c>
      <c r="CB130" s="68">
        <v>0</v>
      </c>
      <c r="CC130" s="71">
        <f t="shared" si="128"/>
        <v>0</v>
      </c>
      <c r="CD130" s="68">
        <v>0</v>
      </c>
      <c r="CE130" s="68">
        <v>0</v>
      </c>
      <c r="CF130" s="68">
        <v>0</v>
      </c>
      <c r="CG130" s="71">
        <f t="shared" si="129"/>
        <v>0</v>
      </c>
      <c r="CH130" s="68">
        <v>0</v>
      </c>
      <c r="CI130" s="68">
        <v>0</v>
      </c>
      <c r="CJ130" s="68">
        <v>0</v>
      </c>
      <c r="CK130" s="71">
        <f t="shared" si="130"/>
        <v>0</v>
      </c>
      <c r="CL130" s="67">
        <v>24516</v>
      </c>
      <c r="CM130" s="68">
        <v>29006</v>
      </c>
      <c r="CN130" s="68">
        <v>444</v>
      </c>
      <c r="CO130" s="71">
        <f t="shared" si="114"/>
        <v>29450</v>
      </c>
      <c r="CP130" s="68">
        <v>19587</v>
      </c>
      <c r="CQ130" s="68">
        <v>20625</v>
      </c>
      <c r="CR130" s="68">
        <v>375</v>
      </c>
      <c r="CS130" s="71">
        <f t="shared" si="131"/>
        <v>21000</v>
      </c>
      <c r="CT130" s="68">
        <v>0</v>
      </c>
      <c r="CU130" s="68">
        <v>0</v>
      </c>
      <c r="CV130" s="68">
        <v>0</v>
      </c>
      <c r="CW130" s="71">
        <f t="shared" si="132"/>
        <v>0</v>
      </c>
      <c r="CX130" s="68">
        <v>8274</v>
      </c>
      <c r="CY130" s="68">
        <v>6064</v>
      </c>
      <c r="CZ130" s="68">
        <v>2487</v>
      </c>
      <c r="DA130" s="71">
        <f t="shared" si="133"/>
        <v>8551</v>
      </c>
      <c r="DB130" s="68">
        <v>0</v>
      </c>
      <c r="DC130" s="68">
        <v>0</v>
      </c>
      <c r="DD130" s="68">
        <v>0</v>
      </c>
      <c r="DE130" s="71">
        <f t="shared" si="134"/>
        <v>0</v>
      </c>
      <c r="DF130" s="68"/>
      <c r="DG130" s="68"/>
      <c r="DH130" s="68"/>
      <c r="DI130" s="68"/>
      <c r="DJ130" s="68">
        <v>0</v>
      </c>
      <c r="DK130" s="68">
        <v>0</v>
      </c>
      <c r="DL130" s="68">
        <v>0</v>
      </c>
      <c r="DM130" s="71">
        <f t="shared" si="135"/>
        <v>0</v>
      </c>
      <c r="DN130" s="68">
        <v>0</v>
      </c>
      <c r="DO130" s="68">
        <v>0</v>
      </c>
      <c r="DP130" s="68">
        <v>0</v>
      </c>
      <c r="DQ130" s="71">
        <f t="shared" si="136"/>
        <v>0</v>
      </c>
      <c r="DR130" s="68">
        <v>0</v>
      </c>
      <c r="DS130" s="68">
        <v>0</v>
      </c>
      <c r="DT130" s="68">
        <v>0</v>
      </c>
      <c r="DU130" s="71">
        <f t="shared" si="137"/>
        <v>0</v>
      </c>
      <c r="DV130" s="68">
        <v>0</v>
      </c>
      <c r="DW130" s="68">
        <v>0</v>
      </c>
      <c r="DX130" s="68">
        <v>0</v>
      </c>
      <c r="DY130" s="71">
        <f t="shared" si="138"/>
        <v>0</v>
      </c>
      <c r="DZ130" s="68">
        <v>0</v>
      </c>
      <c r="EA130" s="68">
        <v>0</v>
      </c>
      <c r="EB130" s="68">
        <v>0</v>
      </c>
      <c r="EC130" s="71">
        <f t="shared" si="139"/>
        <v>0</v>
      </c>
      <c r="ED130" s="68"/>
      <c r="EE130" s="68"/>
      <c r="EF130" s="68"/>
      <c r="EG130" s="68"/>
      <c r="EH130" s="68">
        <v>2401</v>
      </c>
      <c r="EI130" s="68">
        <v>2319</v>
      </c>
      <c r="EJ130" s="68">
        <v>36</v>
      </c>
      <c r="EK130" s="71">
        <f t="shared" si="140"/>
        <v>2355</v>
      </c>
      <c r="EL130" s="68">
        <v>0</v>
      </c>
      <c r="EM130" s="68">
        <v>0</v>
      </c>
      <c r="EN130" s="68">
        <v>0</v>
      </c>
      <c r="EO130" s="71">
        <f t="shared" si="141"/>
        <v>0</v>
      </c>
      <c r="EP130" s="68">
        <v>0</v>
      </c>
      <c r="EQ130" s="68">
        <v>0</v>
      </c>
      <c r="ER130" s="68">
        <v>0</v>
      </c>
      <c r="ES130" s="71">
        <f t="shared" si="142"/>
        <v>0</v>
      </c>
      <c r="ET130" s="68">
        <v>0</v>
      </c>
      <c r="EU130" s="68">
        <v>0</v>
      </c>
      <c r="EV130" s="68">
        <v>0</v>
      </c>
      <c r="EW130" s="71">
        <f t="shared" si="143"/>
        <v>0</v>
      </c>
      <c r="EX130" s="67">
        <v>0</v>
      </c>
      <c r="EY130" s="68">
        <v>0</v>
      </c>
      <c r="EZ130" s="68">
        <v>0</v>
      </c>
      <c r="FA130" s="71">
        <f t="shared" si="115"/>
        <v>0</v>
      </c>
      <c r="FB130" s="68">
        <v>0</v>
      </c>
      <c r="FC130" s="68">
        <v>0</v>
      </c>
      <c r="FD130" s="68">
        <v>0</v>
      </c>
      <c r="FE130" s="71">
        <f t="shared" si="144"/>
        <v>0</v>
      </c>
      <c r="FF130" s="67">
        <v>0</v>
      </c>
      <c r="FG130" s="68">
        <v>0</v>
      </c>
      <c r="FH130" s="68">
        <v>0</v>
      </c>
      <c r="FI130" s="71">
        <f t="shared" si="116"/>
        <v>0</v>
      </c>
      <c r="FJ130" s="68">
        <v>0</v>
      </c>
      <c r="FK130" s="68">
        <v>0</v>
      </c>
      <c r="FL130" s="68">
        <v>0</v>
      </c>
      <c r="FM130" s="71">
        <f t="shared" si="145"/>
        <v>0</v>
      </c>
      <c r="FN130" s="68">
        <v>0</v>
      </c>
      <c r="FO130" s="68">
        <v>0</v>
      </c>
      <c r="FP130" s="68">
        <v>0</v>
      </c>
      <c r="FQ130" s="71">
        <f t="shared" si="146"/>
        <v>0</v>
      </c>
      <c r="FR130" s="68">
        <v>99227</v>
      </c>
      <c r="FS130" s="68">
        <v>99461</v>
      </c>
      <c r="FT130" s="68">
        <v>759</v>
      </c>
      <c r="FU130" s="71">
        <f t="shared" si="147"/>
        <v>100220</v>
      </c>
      <c r="FV130" s="68">
        <v>0</v>
      </c>
      <c r="FW130" s="68">
        <v>0</v>
      </c>
      <c r="FX130" s="68">
        <v>0</v>
      </c>
      <c r="FY130" s="71">
        <f t="shared" si="148"/>
        <v>0</v>
      </c>
      <c r="FZ130" s="68">
        <v>34056</v>
      </c>
      <c r="GA130" s="68">
        <v>32792</v>
      </c>
      <c r="GB130" s="68">
        <v>4606</v>
      </c>
      <c r="GC130" s="71">
        <f t="shared" si="149"/>
        <v>37398</v>
      </c>
      <c r="GD130" s="67">
        <v>488036</v>
      </c>
      <c r="GE130" s="68">
        <v>444565</v>
      </c>
      <c r="GF130" s="68">
        <v>17157</v>
      </c>
      <c r="GG130" s="68">
        <f t="shared" si="150"/>
        <v>461722</v>
      </c>
      <c r="GH130" s="69"/>
      <c r="GI130" s="36">
        <f t="shared" si="156"/>
        <v>0.10203145722041129</v>
      </c>
      <c r="GJ130" s="36"/>
      <c r="GK130" s="37">
        <f t="shared" si="97"/>
        <v>29.598371441746423</v>
      </c>
      <c r="GL130" s="37">
        <f t="shared" si="98"/>
        <v>24.909518293162979</v>
      </c>
      <c r="GM130" s="37">
        <f t="shared" si="153"/>
        <v>2.6936443489703419</v>
      </c>
      <c r="GN130" s="37">
        <f t="shared" si="154"/>
        <v>22.372656416946903</v>
      </c>
      <c r="GO130" s="37">
        <f t="shared" si="101"/>
        <v>7.3761992059653823</v>
      </c>
      <c r="GP130" s="37">
        <f t="shared" si="155"/>
        <v>0</v>
      </c>
      <c r="GQ130" s="37">
        <f t="shared" si="103"/>
        <v>0.52163350691125032</v>
      </c>
      <c r="GR130" s="37">
        <f t="shared" si="104"/>
        <v>0</v>
      </c>
      <c r="GS130" s="37">
        <f t="shared" si="105"/>
        <v>0</v>
      </c>
      <c r="GT130" s="37">
        <f t="shared" si="152"/>
        <v>12.527976786296733</v>
      </c>
      <c r="GU130" s="70"/>
      <c r="GV130" s="70"/>
      <c r="GW130" s="5"/>
      <c r="GX130" s="5"/>
      <c r="GY130" s="5"/>
      <c r="GZ130" s="5"/>
      <c r="HA130" s="5"/>
      <c r="HB130" s="5"/>
      <c r="HS130" s="36">
        <v>0.75778120184899844</v>
      </c>
      <c r="HV130" s="36">
        <v>0.17799871784778379</v>
      </c>
    </row>
    <row r="131" spans="1:230" ht="11.25" customHeight="1">
      <c r="A131" s="28">
        <v>37561</v>
      </c>
      <c r="B131" s="67">
        <v>0</v>
      </c>
      <c r="C131" s="68">
        <v>0</v>
      </c>
      <c r="D131" s="68">
        <v>0</v>
      </c>
      <c r="E131" s="71">
        <f t="shared" si="107"/>
        <v>0</v>
      </c>
      <c r="F131" s="68">
        <v>0</v>
      </c>
      <c r="G131" s="68">
        <v>0</v>
      </c>
      <c r="H131" s="68">
        <v>0</v>
      </c>
      <c r="I131" s="71">
        <f t="shared" si="108"/>
        <v>0</v>
      </c>
      <c r="J131" s="68"/>
      <c r="K131" s="68"/>
      <c r="L131" s="68"/>
      <c r="M131" s="68"/>
      <c r="N131" s="68">
        <v>104671</v>
      </c>
      <c r="O131" s="68">
        <v>107453</v>
      </c>
      <c r="P131" s="68">
        <v>4723</v>
      </c>
      <c r="Q131" s="71">
        <f t="shared" si="109"/>
        <v>112176</v>
      </c>
      <c r="R131" s="68">
        <v>0</v>
      </c>
      <c r="S131" s="68">
        <v>0</v>
      </c>
      <c r="T131" s="68">
        <v>0</v>
      </c>
      <c r="U131" s="71">
        <f t="shared" si="110"/>
        <v>0</v>
      </c>
      <c r="V131" s="67">
        <v>0</v>
      </c>
      <c r="W131" s="68">
        <v>0</v>
      </c>
      <c r="X131" s="68">
        <v>0</v>
      </c>
      <c r="Y131" s="71">
        <f t="shared" si="111"/>
        <v>0</v>
      </c>
      <c r="Z131" s="67">
        <v>0</v>
      </c>
      <c r="AA131" s="68">
        <v>0</v>
      </c>
      <c r="AB131" s="68">
        <v>0</v>
      </c>
      <c r="AC131" s="71">
        <f t="shared" si="112"/>
        <v>0</v>
      </c>
      <c r="AD131" s="68">
        <v>0</v>
      </c>
      <c r="AE131" s="68">
        <v>0</v>
      </c>
      <c r="AF131" s="68">
        <v>0</v>
      </c>
      <c r="AG131" s="71">
        <f t="shared" si="113"/>
        <v>0</v>
      </c>
      <c r="AH131" s="68">
        <v>0</v>
      </c>
      <c r="AI131" s="68">
        <v>0</v>
      </c>
      <c r="AJ131" s="68">
        <v>0</v>
      </c>
      <c r="AK131" s="71">
        <f t="shared" si="117"/>
        <v>0</v>
      </c>
      <c r="AL131" s="67">
        <v>0</v>
      </c>
      <c r="AM131" s="68">
        <v>0</v>
      </c>
      <c r="AN131" s="68">
        <v>0</v>
      </c>
      <c r="AO131" s="71">
        <f t="shared" si="118"/>
        <v>0</v>
      </c>
      <c r="AP131" s="67">
        <v>0</v>
      </c>
      <c r="AQ131" s="68">
        <v>0</v>
      </c>
      <c r="AR131" s="68">
        <v>0</v>
      </c>
      <c r="AS131" s="71">
        <f t="shared" si="119"/>
        <v>0</v>
      </c>
      <c r="AT131" s="67">
        <v>0</v>
      </c>
      <c r="AU131" s="68">
        <v>0</v>
      </c>
      <c r="AV131" s="68">
        <v>0</v>
      </c>
      <c r="AW131" s="71">
        <f t="shared" si="120"/>
        <v>0</v>
      </c>
      <c r="AX131" s="67">
        <v>157522</v>
      </c>
      <c r="AY131" s="68">
        <v>159753</v>
      </c>
      <c r="AZ131" s="68">
        <v>2112</v>
      </c>
      <c r="BA131" s="71">
        <f t="shared" si="121"/>
        <v>161865</v>
      </c>
      <c r="BB131" s="67">
        <v>0</v>
      </c>
      <c r="BC131" s="68">
        <v>0</v>
      </c>
      <c r="BD131" s="68">
        <v>0</v>
      </c>
      <c r="BE131" s="71">
        <f t="shared" si="122"/>
        <v>0</v>
      </c>
      <c r="BF131" s="68">
        <v>13800</v>
      </c>
      <c r="BG131" s="68">
        <v>13376</v>
      </c>
      <c r="BH131" s="68">
        <v>535</v>
      </c>
      <c r="BI131" s="71">
        <f t="shared" si="123"/>
        <v>13911</v>
      </c>
      <c r="BJ131" s="68">
        <v>0</v>
      </c>
      <c r="BK131" s="68">
        <v>0</v>
      </c>
      <c r="BL131" s="68">
        <v>0</v>
      </c>
      <c r="BM131" s="71">
        <f t="shared" si="124"/>
        <v>0</v>
      </c>
      <c r="BN131" s="68">
        <v>0</v>
      </c>
      <c r="BO131" s="68">
        <v>0</v>
      </c>
      <c r="BP131" s="68">
        <v>0</v>
      </c>
      <c r="BQ131" s="71">
        <f t="shared" si="125"/>
        <v>0</v>
      </c>
      <c r="BR131" s="68">
        <v>0</v>
      </c>
      <c r="BS131" s="68">
        <v>0</v>
      </c>
      <c r="BT131" s="68">
        <v>0</v>
      </c>
      <c r="BU131" s="71">
        <f t="shared" si="126"/>
        <v>0</v>
      </c>
      <c r="BV131" s="68">
        <v>0</v>
      </c>
      <c r="BW131" s="68">
        <v>0</v>
      </c>
      <c r="BX131" s="68">
        <v>0</v>
      </c>
      <c r="BY131" s="71">
        <f t="shared" si="127"/>
        <v>0</v>
      </c>
      <c r="BZ131" s="68">
        <v>0</v>
      </c>
      <c r="CA131" s="68">
        <v>0</v>
      </c>
      <c r="CB131" s="68">
        <v>0</v>
      </c>
      <c r="CC131" s="71">
        <f t="shared" si="128"/>
        <v>0</v>
      </c>
      <c r="CD131" s="68">
        <v>0</v>
      </c>
      <c r="CE131" s="68">
        <v>0</v>
      </c>
      <c r="CF131" s="68">
        <v>0</v>
      </c>
      <c r="CG131" s="71">
        <f t="shared" si="129"/>
        <v>0</v>
      </c>
      <c r="CH131" s="68">
        <v>0</v>
      </c>
      <c r="CI131" s="68">
        <v>0</v>
      </c>
      <c r="CJ131" s="68">
        <v>0</v>
      </c>
      <c r="CK131" s="71">
        <f t="shared" si="130"/>
        <v>0</v>
      </c>
      <c r="CL131" s="67">
        <v>21337</v>
      </c>
      <c r="CM131" s="68">
        <v>18042</v>
      </c>
      <c r="CN131" s="68">
        <v>266</v>
      </c>
      <c r="CO131" s="71">
        <f t="shared" si="114"/>
        <v>18308</v>
      </c>
      <c r="CP131" s="68">
        <v>19675</v>
      </c>
      <c r="CQ131" s="68">
        <v>19399</v>
      </c>
      <c r="CR131" s="68">
        <v>574</v>
      </c>
      <c r="CS131" s="71">
        <f t="shared" si="131"/>
        <v>19973</v>
      </c>
      <c r="CT131" s="68">
        <v>0</v>
      </c>
      <c r="CU131" s="68">
        <v>0</v>
      </c>
      <c r="CV131" s="68">
        <v>0</v>
      </c>
      <c r="CW131" s="71">
        <f t="shared" si="132"/>
        <v>0</v>
      </c>
      <c r="CX131" s="68">
        <v>7111</v>
      </c>
      <c r="CY131" s="68">
        <v>5120</v>
      </c>
      <c r="CZ131" s="68">
        <v>1342</v>
      </c>
      <c r="DA131" s="71">
        <f t="shared" si="133"/>
        <v>6462</v>
      </c>
      <c r="DB131" s="68">
        <v>0</v>
      </c>
      <c r="DC131" s="68">
        <v>0</v>
      </c>
      <c r="DD131" s="68">
        <v>0</v>
      </c>
      <c r="DE131" s="71">
        <f t="shared" si="134"/>
        <v>0</v>
      </c>
      <c r="DF131" s="68"/>
      <c r="DG131" s="68"/>
      <c r="DH131" s="68"/>
      <c r="DI131" s="68"/>
      <c r="DJ131" s="68">
        <v>0</v>
      </c>
      <c r="DK131" s="68">
        <v>0</v>
      </c>
      <c r="DL131" s="68">
        <v>0</v>
      </c>
      <c r="DM131" s="71">
        <f t="shared" si="135"/>
        <v>0</v>
      </c>
      <c r="DN131" s="68">
        <v>0</v>
      </c>
      <c r="DO131" s="68">
        <v>0</v>
      </c>
      <c r="DP131" s="68">
        <v>0</v>
      </c>
      <c r="DQ131" s="71">
        <f t="shared" si="136"/>
        <v>0</v>
      </c>
      <c r="DR131" s="68">
        <v>0</v>
      </c>
      <c r="DS131" s="68">
        <v>0</v>
      </c>
      <c r="DT131" s="68">
        <v>0</v>
      </c>
      <c r="DU131" s="71">
        <f t="shared" si="137"/>
        <v>0</v>
      </c>
      <c r="DV131" s="68">
        <v>0</v>
      </c>
      <c r="DW131" s="68">
        <v>0</v>
      </c>
      <c r="DX131" s="68">
        <v>0</v>
      </c>
      <c r="DY131" s="71">
        <f t="shared" si="138"/>
        <v>0</v>
      </c>
      <c r="DZ131" s="68">
        <v>0</v>
      </c>
      <c r="EA131" s="68">
        <v>0</v>
      </c>
      <c r="EB131" s="68">
        <v>0</v>
      </c>
      <c r="EC131" s="71">
        <f t="shared" si="139"/>
        <v>0</v>
      </c>
      <c r="ED131" s="68"/>
      <c r="EE131" s="68"/>
      <c r="EF131" s="68"/>
      <c r="EG131" s="68"/>
      <c r="EH131" s="68">
        <v>2450</v>
      </c>
      <c r="EI131" s="68">
        <v>2451</v>
      </c>
      <c r="EJ131" s="68">
        <v>116</v>
      </c>
      <c r="EK131" s="71">
        <f t="shared" si="140"/>
        <v>2567</v>
      </c>
      <c r="EL131" s="68">
        <v>0</v>
      </c>
      <c r="EM131" s="68">
        <v>0</v>
      </c>
      <c r="EN131" s="68">
        <v>0</v>
      </c>
      <c r="EO131" s="71">
        <f t="shared" si="141"/>
        <v>0</v>
      </c>
      <c r="EP131" s="68">
        <v>0</v>
      </c>
      <c r="EQ131" s="68">
        <v>0</v>
      </c>
      <c r="ER131" s="68">
        <v>0</v>
      </c>
      <c r="ES131" s="71">
        <f t="shared" si="142"/>
        <v>0</v>
      </c>
      <c r="ET131" s="68">
        <v>0</v>
      </c>
      <c r="EU131" s="68">
        <v>0</v>
      </c>
      <c r="EV131" s="68">
        <v>0</v>
      </c>
      <c r="EW131" s="71">
        <f t="shared" si="143"/>
        <v>0</v>
      </c>
      <c r="EX131" s="67">
        <v>0</v>
      </c>
      <c r="EY131" s="68">
        <v>0</v>
      </c>
      <c r="EZ131" s="68">
        <v>0</v>
      </c>
      <c r="FA131" s="71">
        <f t="shared" si="115"/>
        <v>0</v>
      </c>
      <c r="FB131" s="68">
        <v>0</v>
      </c>
      <c r="FC131" s="68">
        <v>0</v>
      </c>
      <c r="FD131" s="68">
        <v>0</v>
      </c>
      <c r="FE131" s="71">
        <f t="shared" si="144"/>
        <v>0</v>
      </c>
      <c r="FF131" s="67">
        <v>0</v>
      </c>
      <c r="FG131" s="68">
        <v>0</v>
      </c>
      <c r="FH131" s="68">
        <v>0</v>
      </c>
      <c r="FI131" s="71">
        <f t="shared" si="116"/>
        <v>0</v>
      </c>
      <c r="FJ131" s="68">
        <v>0</v>
      </c>
      <c r="FK131" s="68">
        <v>0</v>
      </c>
      <c r="FL131" s="68">
        <v>0</v>
      </c>
      <c r="FM131" s="71">
        <f t="shared" si="145"/>
        <v>0</v>
      </c>
      <c r="FN131" s="68">
        <v>0</v>
      </c>
      <c r="FO131" s="68">
        <v>0</v>
      </c>
      <c r="FP131" s="68">
        <v>0</v>
      </c>
      <c r="FQ131" s="71">
        <f t="shared" si="146"/>
        <v>0</v>
      </c>
      <c r="FR131" s="68">
        <v>98901</v>
      </c>
      <c r="FS131" s="68">
        <v>97711</v>
      </c>
      <c r="FT131" s="68">
        <v>1020</v>
      </c>
      <c r="FU131" s="71">
        <f t="shared" si="147"/>
        <v>98731</v>
      </c>
      <c r="FV131" s="68">
        <v>0</v>
      </c>
      <c r="FW131" s="68">
        <v>0</v>
      </c>
      <c r="FX131" s="68">
        <v>0</v>
      </c>
      <c r="FY131" s="71">
        <f t="shared" si="148"/>
        <v>0</v>
      </c>
      <c r="FZ131" s="68">
        <v>30622</v>
      </c>
      <c r="GA131" s="68">
        <v>30298</v>
      </c>
      <c r="GB131" s="68">
        <v>4015</v>
      </c>
      <c r="GC131" s="71">
        <f t="shared" si="149"/>
        <v>34313</v>
      </c>
      <c r="GD131" s="67">
        <v>456089</v>
      </c>
      <c r="GE131" s="68">
        <v>453603</v>
      </c>
      <c r="GF131" s="68">
        <v>14703</v>
      </c>
      <c r="GG131" s="68">
        <f t="shared" si="150"/>
        <v>468306</v>
      </c>
      <c r="GH131" s="69"/>
      <c r="GI131" s="36">
        <f t="shared" si="156"/>
        <v>0.17613976679605159</v>
      </c>
      <c r="GJ131" s="36"/>
      <c r="GK131" s="37">
        <f t="shared" si="97"/>
        <v>35.218682416121588</v>
      </c>
      <c r="GL131" s="37">
        <f t="shared" si="98"/>
        <v>23.688776308798662</v>
      </c>
      <c r="GM131" s="37">
        <f t="shared" si="153"/>
        <v>2.9488341126491671</v>
      </c>
      <c r="GN131" s="37">
        <f t="shared" si="154"/>
        <v>21.541083282077057</v>
      </c>
      <c r="GO131" s="37">
        <f t="shared" si="101"/>
        <v>6.6794090868005727</v>
      </c>
      <c r="GP131" s="37">
        <f t="shared" si="155"/>
        <v>0</v>
      </c>
      <c r="GQ131" s="37">
        <f t="shared" si="103"/>
        <v>0.54034034166440703</v>
      </c>
      <c r="GR131" s="37">
        <f t="shared" si="104"/>
        <v>0</v>
      </c>
      <c r="GS131" s="37">
        <f t="shared" si="105"/>
        <v>0</v>
      </c>
      <c r="GT131" s="37">
        <f t="shared" si="152"/>
        <v>9.3828744518885543</v>
      </c>
      <c r="GU131" s="70"/>
      <c r="GV131" s="70"/>
      <c r="GW131" s="5"/>
      <c r="GX131" s="5"/>
      <c r="GY131" s="5"/>
      <c r="GZ131" s="5"/>
      <c r="HA131" s="5"/>
      <c r="HB131" s="5"/>
      <c r="HS131" s="36">
        <v>0.79170552222979129</v>
      </c>
      <c r="HV131" s="36">
        <v>0.15566255073268917</v>
      </c>
    </row>
    <row r="132" spans="1:230" ht="11.25" customHeight="1">
      <c r="A132" s="28">
        <v>37591</v>
      </c>
      <c r="B132" s="67">
        <v>0</v>
      </c>
      <c r="C132" s="68">
        <v>0</v>
      </c>
      <c r="D132" s="68">
        <v>0</v>
      </c>
      <c r="E132" s="71">
        <f t="shared" si="107"/>
        <v>0</v>
      </c>
      <c r="F132" s="68">
        <v>0</v>
      </c>
      <c r="G132" s="68">
        <v>0</v>
      </c>
      <c r="H132" s="68">
        <v>0</v>
      </c>
      <c r="I132" s="71">
        <f t="shared" si="108"/>
        <v>0</v>
      </c>
      <c r="J132" s="68"/>
      <c r="K132" s="68"/>
      <c r="L132" s="68"/>
      <c r="M132" s="68"/>
      <c r="N132" s="68">
        <v>109739</v>
      </c>
      <c r="O132" s="68">
        <v>92879</v>
      </c>
      <c r="P132" s="68">
        <v>4335</v>
      </c>
      <c r="Q132" s="71">
        <f t="shared" si="109"/>
        <v>97214</v>
      </c>
      <c r="R132" s="68">
        <v>0</v>
      </c>
      <c r="S132" s="68">
        <v>0</v>
      </c>
      <c r="T132" s="68">
        <v>0</v>
      </c>
      <c r="U132" s="71">
        <f t="shared" si="110"/>
        <v>0</v>
      </c>
      <c r="V132" s="67">
        <v>0</v>
      </c>
      <c r="W132" s="68">
        <v>0</v>
      </c>
      <c r="X132" s="68">
        <v>0</v>
      </c>
      <c r="Y132" s="71">
        <f t="shared" si="111"/>
        <v>0</v>
      </c>
      <c r="Z132" s="67">
        <v>0</v>
      </c>
      <c r="AA132" s="68">
        <v>0</v>
      </c>
      <c r="AB132" s="68">
        <v>0</v>
      </c>
      <c r="AC132" s="71">
        <f t="shared" si="112"/>
        <v>0</v>
      </c>
      <c r="AD132" s="68">
        <v>0</v>
      </c>
      <c r="AE132" s="68">
        <v>0</v>
      </c>
      <c r="AF132" s="68">
        <v>0</v>
      </c>
      <c r="AG132" s="71">
        <f t="shared" si="113"/>
        <v>0</v>
      </c>
      <c r="AH132" s="68">
        <v>0</v>
      </c>
      <c r="AI132" s="68">
        <v>0</v>
      </c>
      <c r="AJ132" s="68">
        <v>0</v>
      </c>
      <c r="AK132" s="71">
        <f t="shared" si="117"/>
        <v>0</v>
      </c>
      <c r="AL132" s="67">
        <v>0</v>
      </c>
      <c r="AM132" s="68">
        <v>0</v>
      </c>
      <c r="AN132" s="68">
        <v>0</v>
      </c>
      <c r="AO132" s="71">
        <f t="shared" si="118"/>
        <v>0</v>
      </c>
      <c r="AP132" s="67">
        <v>0</v>
      </c>
      <c r="AQ132" s="68">
        <v>0</v>
      </c>
      <c r="AR132" s="68">
        <v>0</v>
      </c>
      <c r="AS132" s="71">
        <f t="shared" si="119"/>
        <v>0</v>
      </c>
      <c r="AT132" s="67">
        <v>0</v>
      </c>
      <c r="AU132" s="68">
        <v>0</v>
      </c>
      <c r="AV132" s="68">
        <v>0</v>
      </c>
      <c r="AW132" s="71">
        <f t="shared" si="120"/>
        <v>0</v>
      </c>
      <c r="AX132" s="67">
        <v>133163</v>
      </c>
      <c r="AY132" s="68">
        <v>122848</v>
      </c>
      <c r="AZ132" s="68">
        <v>2268</v>
      </c>
      <c r="BA132" s="71">
        <f t="shared" si="121"/>
        <v>125116</v>
      </c>
      <c r="BB132" s="67">
        <v>0</v>
      </c>
      <c r="BC132" s="68">
        <v>0</v>
      </c>
      <c r="BD132" s="68">
        <v>0</v>
      </c>
      <c r="BE132" s="71">
        <f t="shared" si="122"/>
        <v>0</v>
      </c>
      <c r="BF132" s="68">
        <v>17000</v>
      </c>
      <c r="BG132" s="68">
        <v>16640</v>
      </c>
      <c r="BH132" s="68">
        <v>272</v>
      </c>
      <c r="BI132" s="71">
        <f t="shared" si="123"/>
        <v>16912</v>
      </c>
      <c r="BJ132" s="68">
        <v>0</v>
      </c>
      <c r="BK132" s="68">
        <v>0</v>
      </c>
      <c r="BL132" s="68">
        <v>0</v>
      </c>
      <c r="BM132" s="71">
        <f t="shared" si="124"/>
        <v>0</v>
      </c>
      <c r="BN132" s="68">
        <v>0</v>
      </c>
      <c r="BO132" s="68">
        <v>0</v>
      </c>
      <c r="BP132" s="68">
        <v>0</v>
      </c>
      <c r="BQ132" s="71">
        <f t="shared" si="125"/>
        <v>0</v>
      </c>
      <c r="BR132" s="68">
        <v>0</v>
      </c>
      <c r="BS132" s="68">
        <v>0</v>
      </c>
      <c r="BT132" s="68">
        <v>0</v>
      </c>
      <c r="BU132" s="71">
        <f t="shared" si="126"/>
        <v>0</v>
      </c>
      <c r="BV132" s="68">
        <v>0</v>
      </c>
      <c r="BW132" s="68">
        <v>0</v>
      </c>
      <c r="BX132" s="68">
        <v>0</v>
      </c>
      <c r="BY132" s="71">
        <f t="shared" si="127"/>
        <v>0</v>
      </c>
      <c r="BZ132" s="68">
        <v>0</v>
      </c>
      <c r="CA132" s="68">
        <v>0</v>
      </c>
      <c r="CB132" s="68">
        <v>0</v>
      </c>
      <c r="CC132" s="71">
        <f t="shared" si="128"/>
        <v>0</v>
      </c>
      <c r="CD132" s="68">
        <v>0</v>
      </c>
      <c r="CE132" s="68">
        <v>0</v>
      </c>
      <c r="CF132" s="68">
        <v>0</v>
      </c>
      <c r="CG132" s="71">
        <f t="shared" si="129"/>
        <v>0</v>
      </c>
      <c r="CH132" s="68">
        <v>0</v>
      </c>
      <c r="CI132" s="68">
        <v>0</v>
      </c>
      <c r="CJ132" s="68">
        <v>0</v>
      </c>
      <c r="CK132" s="71">
        <f t="shared" si="130"/>
        <v>0</v>
      </c>
      <c r="CL132" s="67">
        <v>20289</v>
      </c>
      <c r="CM132" s="68">
        <v>17214</v>
      </c>
      <c r="CN132" s="68">
        <v>384</v>
      </c>
      <c r="CO132" s="71">
        <f t="shared" si="114"/>
        <v>17598</v>
      </c>
      <c r="CP132" s="68">
        <v>15867</v>
      </c>
      <c r="CQ132" s="68">
        <v>15152</v>
      </c>
      <c r="CR132" s="68">
        <v>534</v>
      </c>
      <c r="CS132" s="71">
        <f t="shared" si="131"/>
        <v>15686</v>
      </c>
      <c r="CT132" s="68">
        <v>0</v>
      </c>
      <c r="CU132" s="68">
        <v>0</v>
      </c>
      <c r="CV132" s="68">
        <v>0</v>
      </c>
      <c r="CW132" s="71">
        <f t="shared" si="132"/>
        <v>0</v>
      </c>
      <c r="CX132" s="68">
        <v>6569</v>
      </c>
      <c r="CY132" s="68">
        <v>5509</v>
      </c>
      <c r="CZ132" s="68">
        <v>1379</v>
      </c>
      <c r="DA132" s="71">
        <f t="shared" si="133"/>
        <v>6888</v>
      </c>
      <c r="DB132" s="68">
        <v>0</v>
      </c>
      <c r="DC132" s="68">
        <v>0</v>
      </c>
      <c r="DD132" s="68">
        <v>0</v>
      </c>
      <c r="DE132" s="71">
        <f t="shared" si="134"/>
        <v>0</v>
      </c>
      <c r="DF132" s="68"/>
      <c r="DG132" s="68"/>
      <c r="DH132" s="68"/>
      <c r="DI132" s="68"/>
      <c r="DJ132" s="68">
        <v>0</v>
      </c>
      <c r="DK132" s="68">
        <v>0</v>
      </c>
      <c r="DL132" s="68">
        <v>0</v>
      </c>
      <c r="DM132" s="71">
        <f t="shared" si="135"/>
        <v>0</v>
      </c>
      <c r="DN132" s="68">
        <v>0</v>
      </c>
      <c r="DO132" s="68">
        <v>0</v>
      </c>
      <c r="DP132" s="68">
        <v>0</v>
      </c>
      <c r="DQ132" s="71">
        <f t="shared" si="136"/>
        <v>0</v>
      </c>
      <c r="DR132" s="68">
        <v>0</v>
      </c>
      <c r="DS132" s="68">
        <v>0</v>
      </c>
      <c r="DT132" s="68">
        <v>0</v>
      </c>
      <c r="DU132" s="71">
        <f t="shared" si="137"/>
        <v>0</v>
      </c>
      <c r="DV132" s="68">
        <v>0</v>
      </c>
      <c r="DW132" s="68">
        <v>0</v>
      </c>
      <c r="DX132" s="68">
        <v>0</v>
      </c>
      <c r="DY132" s="71">
        <f t="shared" si="138"/>
        <v>0</v>
      </c>
      <c r="DZ132" s="68">
        <v>0</v>
      </c>
      <c r="EA132" s="68">
        <v>0</v>
      </c>
      <c r="EB132" s="68">
        <v>0</v>
      </c>
      <c r="EC132" s="71">
        <f t="shared" si="139"/>
        <v>0</v>
      </c>
      <c r="ED132" s="68"/>
      <c r="EE132" s="68"/>
      <c r="EF132" s="68"/>
      <c r="EG132" s="68"/>
      <c r="EH132" s="68">
        <v>2500</v>
      </c>
      <c r="EI132" s="68">
        <v>2157</v>
      </c>
      <c r="EJ132" s="68">
        <v>124</v>
      </c>
      <c r="EK132" s="71">
        <f t="shared" si="140"/>
        <v>2281</v>
      </c>
      <c r="EL132" s="68">
        <v>0</v>
      </c>
      <c r="EM132" s="68">
        <v>0</v>
      </c>
      <c r="EN132" s="68">
        <v>0</v>
      </c>
      <c r="EO132" s="71">
        <f t="shared" si="141"/>
        <v>0</v>
      </c>
      <c r="EP132" s="68">
        <v>0</v>
      </c>
      <c r="EQ132" s="68">
        <v>0</v>
      </c>
      <c r="ER132" s="68">
        <v>0</v>
      </c>
      <c r="ES132" s="71">
        <f t="shared" si="142"/>
        <v>0</v>
      </c>
      <c r="ET132" s="68">
        <v>0</v>
      </c>
      <c r="EU132" s="68">
        <v>0</v>
      </c>
      <c r="EV132" s="68">
        <v>0</v>
      </c>
      <c r="EW132" s="71">
        <f t="shared" si="143"/>
        <v>0</v>
      </c>
      <c r="EX132" s="67">
        <v>0</v>
      </c>
      <c r="EY132" s="68">
        <v>0</v>
      </c>
      <c r="EZ132" s="68">
        <v>0</v>
      </c>
      <c r="FA132" s="71">
        <f t="shared" si="115"/>
        <v>0</v>
      </c>
      <c r="FB132" s="68">
        <v>0</v>
      </c>
      <c r="FC132" s="68">
        <v>0</v>
      </c>
      <c r="FD132" s="68">
        <v>0</v>
      </c>
      <c r="FE132" s="71">
        <f t="shared" si="144"/>
        <v>0</v>
      </c>
      <c r="FF132" s="67">
        <v>0</v>
      </c>
      <c r="FG132" s="68">
        <v>0</v>
      </c>
      <c r="FH132" s="68">
        <v>0</v>
      </c>
      <c r="FI132" s="71">
        <f t="shared" si="116"/>
        <v>0</v>
      </c>
      <c r="FJ132" s="68">
        <v>0</v>
      </c>
      <c r="FK132" s="68">
        <v>0</v>
      </c>
      <c r="FL132" s="68">
        <v>0</v>
      </c>
      <c r="FM132" s="71">
        <f t="shared" si="145"/>
        <v>0</v>
      </c>
      <c r="FN132" s="68">
        <v>0</v>
      </c>
      <c r="FO132" s="68">
        <v>0</v>
      </c>
      <c r="FP132" s="68">
        <v>0</v>
      </c>
      <c r="FQ132" s="71">
        <f t="shared" si="146"/>
        <v>0</v>
      </c>
      <c r="FR132" s="68">
        <v>97304</v>
      </c>
      <c r="FS132" s="68">
        <v>88082</v>
      </c>
      <c r="FT132" s="68">
        <v>586</v>
      </c>
      <c r="FU132" s="71">
        <f t="shared" si="147"/>
        <v>88668</v>
      </c>
      <c r="FV132" s="68">
        <v>0</v>
      </c>
      <c r="FW132" s="68">
        <v>0</v>
      </c>
      <c r="FX132" s="68">
        <v>0</v>
      </c>
      <c r="FY132" s="71">
        <f t="shared" si="148"/>
        <v>0</v>
      </c>
      <c r="FZ132" s="68">
        <v>24822</v>
      </c>
      <c r="GA132" s="68">
        <v>22564</v>
      </c>
      <c r="GB132" s="68">
        <v>3606</v>
      </c>
      <c r="GC132" s="71">
        <f t="shared" si="149"/>
        <v>26170</v>
      </c>
      <c r="GD132" s="67">
        <v>427253</v>
      </c>
      <c r="GE132" s="68">
        <v>383045</v>
      </c>
      <c r="GF132" s="68">
        <v>13488</v>
      </c>
      <c r="GG132" s="68">
        <f t="shared" si="150"/>
        <v>396533</v>
      </c>
      <c r="GH132" s="69"/>
      <c r="GI132" s="36">
        <f t="shared" si="156"/>
        <v>0.10330376173742728</v>
      </c>
      <c r="GJ132" s="36"/>
      <c r="GK132" s="37">
        <f t="shared" ref="GK132:GK195" si="157">AY132/GE132*100</f>
        <v>32.071427639050242</v>
      </c>
      <c r="GL132" s="37">
        <f t="shared" ref="GL132:GL195" si="158">O132/GE132*100</f>
        <v>24.247542716913156</v>
      </c>
      <c r="GM132" s="37">
        <f t="shared" si="153"/>
        <v>4.3441371118275924</v>
      </c>
      <c r="GN132" s="37">
        <f t="shared" si="154"/>
        <v>22.995209440144109</v>
      </c>
      <c r="GO132" s="37">
        <f t="shared" ref="GO132:GO195" si="159">GA132/GE132*100</f>
        <v>5.8906916941873675</v>
      </c>
      <c r="GP132" s="37">
        <f t="shared" si="155"/>
        <v>0</v>
      </c>
      <c r="GQ132" s="37">
        <f t="shared" ref="GQ132:GQ195" si="160">EI132/GE132*100</f>
        <v>0.56311921575793966</v>
      </c>
      <c r="GR132" s="37">
        <f t="shared" ref="GR132:GR195" si="161">CU132/GE132*100</f>
        <v>0</v>
      </c>
      <c r="GS132" s="37">
        <f t="shared" ref="GS132:GS195" si="162">DS132/GE132*100</f>
        <v>0</v>
      </c>
      <c r="GT132" s="37">
        <f t="shared" si="152"/>
        <v>9.8878721821195938</v>
      </c>
      <c r="GU132" s="70"/>
      <c r="GV132" s="70"/>
      <c r="GW132" s="5"/>
      <c r="GX132" s="5"/>
      <c r="GY132" s="5"/>
      <c r="GZ132" s="5"/>
      <c r="HA132" s="5"/>
      <c r="HB132" s="5"/>
      <c r="HH132" s="79">
        <f>SUM(AY130:AY132)/SUM(GE130:GE132)*100</f>
        <v>32.327567703418559</v>
      </c>
      <c r="HI132" s="79">
        <f>SUM(O130:O132)/SUM(GE130:GE132)*100</f>
        <v>24.279413337204662</v>
      </c>
      <c r="HJ132" s="79">
        <f>SUM(BG130:BG132)/SUM(GE130:GE132)*100</f>
        <v>3.2774409875641286</v>
      </c>
      <c r="HK132" s="79">
        <f>SUM(FS130:FS132)/SUM(GE130:GE132)*100</f>
        <v>22.264369780824893</v>
      </c>
      <c r="HL132" s="79">
        <f>SUM(GA130:GA132)/SUM(GE130:GE132)*100</f>
        <v>6.6853833047276296</v>
      </c>
      <c r="HM132" s="79">
        <f>SUM(EU130:EU132)/SUM(GE130:GE132)*100</f>
        <v>0</v>
      </c>
      <c r="HN132" s="79">
        <f>SUM(EI130:EI132)/SUM(GE130:GE132)*100</f>
        <v>0.54065951563089043</v>
      </c>
      <c r="HO132" s="79">
        <f>SUM(CU130:CU132)/SUM(GE130:GE132)*100</f>
        <v>0</v>
      </c>
      <c r="HP132" s="79">
        <f>SUM(DS130:DS132)/SUM(GE130:GE132)*100</f>
        <v>0</v>
      </c>
      <c r="HQ132" s="80">
        <f>100-(SUM(HH132:HP132))</f>
        <v>10.625165370629247</v>
      </c>
      <c r="HS132" s="36">
        <v>0.76629377749350602</v>
      </c>
      <c r="HV132" s="36">
        <v>0.16304350663760134</v>
      </c>
    </row>
    <row r="133" spans="1:230" ht="11.25" customHeight="1">
      <c r="A133" s="28">
        <v>37622</v>
      </c>
      <c r="B133" s="67">
        <v>0</v>
      </c>
      <c r="C133" s="68">
        <v>0</v>
      </c>
      <c r="D133" s="68">
        <v>0</v>
      </c>
      <c r="E133" s="71">
        <f t="shared" ref="E133:E196" si="163">C133+D133</f>
        <v>0</v>
      </c>
      <c r="F133" s="68">
        <v>0</v>
      </c>
      <c r="G133" s="68">
        <v>0</v>
      </c>
      <c r="H133" s="68">
        <v>0</v>
      </c>
      <c r="I133" s="71">
        <f t="shared" ref="I133:I196" si="164">G133+H133</f>
        <v>0</v>
      </c>
      <c r="J133" s="68"/>
      <c r="K133" s="68"/>
      <c r="L133" s="68"/>
      <c r="M133" s="68"/>
      <c r="N133" s="68">
        <v>103234</v>
      </c>
      <c r="O133" s="68">
        <v>98210</v>
      </c>
      <c r="P133" s="68">
        <v>5972</v>
      </c>
      <c r="Q133" s="71">
        <f t="shared" ref="Q133:Q196" si="165">O133+P133</f>
        <v>104182</v>
      </c>
      <c r="R133" s="68">
        <v>0</v>
      </c>
      <c r="S133" s="68">
        <v>0</v>
      </c>
      <c r="T133" s="68">
        <v>0</v>
      </c>
      <c r="U133" s="71">
        <f t="shared" ref="U133:U196" si="166">S133+T133</f>
        <v>0</v>
      </c>
      <c r="V133" s="67">
        <v>0</v>
      </c>
      <c r="W133" s="68">
        <v>0</v>
      </c>
      <c r="X133" s="68">
        <v>0</v>
      </c>
      <c r="Y133" s="71">
        <f t="shared" ref="Y133:Y196" si="167">W133+X133</f>
        <v>0</v>
      </c>
      <c r="Z133" s="67">
        <v>0</v>
      </c>
      <c r="AA133" s="68">
        <v>0</v>
      </c>
      <c r="AB133" s="68">
        <v>0</v>
      </c>
      <c r="AC133" s="71">
        <f t="shared" ref="AC133:AC196" si="168">AA133+AB133</f>
        <v>0</v>
      </c>
      <c r="AD133" s="68">
        <v>0</v>
      </c>
      <c r="AE133" s="68">
        <v>0</v>
      </c>
      <c r="AF133" s="68">
        <v>0</v>
      </c>
      <c r="AG133" s="71">
        <f t="shared" ref="AG133:AG196" si="169">AE133+AF133</f>
        <v>0</v>
      </c>
      <c r="AH133" s="68">
        <v>0</v>
      </c>
      <c r="AI133" s="68">
        <v>0</v>
      </c>
      <c r="AJ133" s="68">
        <v>0</v>
      </c>
      <c r="AK133" s="71">
        <f t="shared" si="117"/>
        <v>0</v>
      </c>
      <c r="AL133" s="67">
        <v>0</v>
      </c>
      <c r="AM133" s="68">
        <v>0</v>
      </c>
      <c r="AN133" s="68">
        <v>0</v>
      </c>
      <c r="AO133" s="71">
        <f t="shared" si="118"/>
        <v>0</v>
      </c>
      <c r="AP133" s="67">
        <v>0</v>
      </c>
      <c r="AQ133" s="68">
        <v>0</v>
      </c>
      <c r="AR133" s="68">
        <v>0</v>
      </c>
      <c r="AS133" s="71">
        <f t="shared" si="119"/>
        <v>0</v>
      </c>
      <c r="AT133" s="67">
        <v>0</v>
      </c>
      <c r="AU133" s="68">
        <v>0</v>
      </c>
      <c r="AV133" s="68">
        <v>0</v>
      </c>
      <c r="AW133" s="71">
        <f t="shared" si="120"/>
        <v>0</v>
      </c>
      <c r="AX133" s="67">
        <v>148450</v>
      </c>
      <c r="AY133" s="68">
        <v>144067</v>
      </c>
      <c r="AZ133" s="68">
        <v>1666</v>
      </c>
      <c r="BA133" s="71">
        <f t="shared" si="121"/>
        <v>145733</v>
      </c>
      <c r="BB133" s="67">
        <v>0</v>
      </c>
      <c r="BC133" s="68">
        <v>0</v>
      </c>
      <c r="BD133" s="68">
        <v>0</v>
      </c>
      <c r="BE133" s="71">
        <f t="shared" si="122"/>
        <v>0</v>
      </c>
      <c r="BF133" s="68">
        <v>18189</v>
      </c>
      <c r="BG133" s="68">
        <v>17492</v>
      </c>
      <c r="BH133" s="68">
        <v>710</v>
      </c>
      <c r="BI133" s="71">
        <f t="shared" si="123"/>
        <v>18202</v>
      </c>
      <c r="BJ133" s="68">
        <v>0</v>
      </c>
      <c r="BK133" s="68">
        <v>0</v>
      </c>
      <c r="BL133" s="68">
        <v>0</v>
      </c>
      <c r="BM133" s="71">
        <f t="shared" si="124"/>
        <v>0</v>
      </c>
      <c r="BN133" s="68">
        <v>0</v>
      </c>
      <c r="BO133" s="68">
        <v>0</v>
      </c>
      <c r="BP133" s="68">
        <v>0</v>
      </c>
      <c r="BQ133" s="71">
        <f t="shared" si="125"/>
        <v>0</v>
      </c>
      <c r="BR133" s="68">
        <v>0</v>
      </c>
      <c r="BS133" s="68">
        <v>0</v>
      </c>
      <c r="BT133" s="68">
        <v>0</v>
      </c>
      <c r="BU133" s="71">
        <f t="shared" si="126"/>
        <v>0</v>
      </c>
      <c r="BV133" s="68">
        <v>0</v>
      </c>
      <c r="BW133" s="68">
        <v>0</v>
      </c>
      <c r="BX133" s="68">
        <v>0</v>
      </c>
      <c r="BY133" s="71">
        <f t="shared" si="127"/>
        <v>0</v>
      </c>
      <c r="BZ133" s="68">
        <v>0</v>
      </c>
      <c r="CA133" s="68">
        <v>0</v>
      </c>
      <c r="CB133" s="68">
        <v>0</v>
      </c>
      <c r="CC133" s="71">
        <f t="shared" si="128"/>
        <v>0</v>
      </c>
      <c r="CD133" s="68">
        <v>0</v>
      </c>
      <c r="CE133" s="68">
        <v>0</v>
      </c>
      <c r="CF133" s="68">
        <v>0</v>
      </c>
      <c r="CG133" s="71">
        <f t="shared" si="129"/>
        <v>0</v>
      </c>
      <c r="CH133" s="68">
        <v>0</v>
      </c>
      <c r="CI133" s="68">
        <v>0</v>
      </c>
      <c r="CJ133" s="68">
        <v>0</v>
      </c>
      <c r="CK133" s="71">
        <f t="shared" si="130"/>
        <v>0</v>
      </c>
      <c r="CL133" s="67">
        <v>19731</v>
      </c>
      <c r="CM133" s="68">
        <v>18330</v>
      </c>
      <c r="CN133" s="68">
        <v>1539</v>
      </c>
      <c r="CO133" s="71">
        <f t="shared" ref="CO133:CO196" si="170">CM133+CN133</f>
        <v>19869</v>
      </c>
      <c r="CP133" s="68">
        <v>19007</v>
      </c>
      <c r="CQ133" s="68">
        <v>18026</v>
      </c>
      <c r="CR133" s="68">
        <v>1018</v>
      </c>
      <c r="CS133" s="71">
        <f t="shared" si="131"/>
        <v>19044</v>
      </c>
      <c r="CT133" s="68">
        <v>0</v>
      </c>
      <c r="CU133" s="68">
        <v>0</v>
      </c>
      <c r="CV133" s="68">
        <v>0</v>
      </c>
      <c r="CW133" s="71">
        <f t="shared" si="132"/>
        <v>0</v>
      </c>
      <c r="CX133" s="68">
        <v>6333</v>
      </c>
      <c r="CY133" s="68">
        <v>4731</v>
      </c>
      <c r="CZ133" s="68">
        <v>886</v>
      </c>
      <c r="DA133" s="71">
        <f t="shared" si="133"/>
        <v>5617</v>
      </c>
      <c r="DB133" s="68">
        <v>0</v>
      </c>
      <c r="DC133" s="68">
        <v>0</v>
      </c>
      <c r="DD133" s="68">
        <v>0</v>
      </c>
      <c r="DE133" s="71">
        <f t="shared" si="134"/>
        <v>0</v>
      </c>
      <c r="DF133" s="68"/>
      <c r="DG133" s="68"/>
      <c r="DH133" s="68"/>
      <c r="DI133" s="68"/>
      <c r="DJ133" s="68">
        <v>0</v>
      </c>
      <c r="DK133" s="68">
        <v>0</v>
      </c>
      <c r="DL133" s="68">
        <v>0</v>
      </c>
      <c r="DM133" s="71">
        <f t="shared" si="135"/>
        <v>0</v>
      </c>
      <c r="DN133" s="68">
        <v>0</v>
      </c>
      <c r="DO133" s="68">
        <v>0</v>
      </c>
      <c r="DP133" s="68">
        <v>0</v>
      </c>
      <c r="DQ133" s="71">
        <f t="shared" si="136"/>
        <v>0</v>
      </c>
      <c r="DR133" s="68">
        <v>0</v>
      </c>
      <c r="DS133" s="68">
        <v>0</v>
      </c>
      <c r="DT133" s="68">
        <v>0</v>
      </c>
      <c r="DU133" s="71">
        <f t="shared" si="137"/>
        <v>0</v>
      </c>
      <c r="DV133" s="68">
        <v>0</v>
      </c>
      <c r="DW133" s="68">
        <v>0</v>
      </c>
      <c r="DX133" s="68">
        <v>0</v>
      </c>
      <c r="DY133" s="71">
        <f t="shared" si="138"/>
        <v>0</v>
      </c>
      <c r="DZ133" s="68">
        <v>0</v>
      </c>
      <c r="EA133" s="68">
        <v>0</v>
      </c>
      <c r="EB133" s="68">
        <v>0</v>
      </c>
      <c r="EC133" s="71">
        <f t="shared" si="139"/>
        <v>0</v>
      </c>
      <c r="ED133" s="68"/>
      <c r="EE133" s="68"/>
      <c r="EF133" s="68"/>
      <c r="EG133" s="68"/>
      <c r="EH133" s="68">
        <v>2350</v>
      </c>
      <c r="EI133" s="68">
        <v>2452</v>
      </c>
      <c r="EJ133" s="68">
        <v>91</v>
      </c>
      <c r="EK133" s="71">
        <f t="shared" si="140"/>
        <v>2543</v>
      </c>
      <c r="EL133" s="68">
        <v>0</v>
      </c>
      <c r="EM133" s="68">
        <v>0</v>
      </c>
      <c r="EN133" s="68">
        <v>0</v>
      </c>
      <c r="EO133" s="71">
        <f t="shared" si="141"/>
        <v>0</v>
      </c>
      <c r="EP133" s="68">
        <v>0</v>
      </c>
      <c r="EQ133" s="68">
        <v>0</v>
      </c>
      <c r="ER133" s="68">
        <v>0</v>
      </c>
      <c r="ES133" s="71">
        <f t="shared" si="142"/>
        <v>0</v>
      </c>
      <c r="ET133" s="68">
        <v>0</v>
      </c>
      <c r="EU133" s="68">
        <v>0</v>
      </c>
      <c r="EV133" s="68">
        <v>0</v>
      </c>
      <c r="EW133" s="71">
        <f t="shared" si="143"/>
        <v>0</v>
      </c>
      <c r="EX133" s="67">
        <v>0</v>
      </c>
      <c r="EY133" s="68">
        <v>0</v>
      </c>
      <c r="EZ133" s="68">
        <v>0</v>
      </c>
      <c r="FA133" s="71">
        <f t="shared" ref="FA133:FA196" si="171">EY133+EZ133</f>
        <v>0</v>
      </c>
      <c r="FB133" s="68">
        <v>0</v>
      </c>
      <c r="FC133" s="68">
        <v>0</v>
      </c>
      <c r="FD133" s="68">
        <v>0</v>
      </c>
      <c r="FE133" s="71">
        <f t="shared" si="144"/>
        <v>0</v>
      </c>
      <c r="FF133" s="67">
        <v>0</v>
      </c>
      <c r="FG133" s="68">
        <v>0</v>
      </c>
      <c r="FH133" s="68">
        <v>0</v>
      </c>
      <c r="FI133" s="71">
        <f t="shared" ref="FI133:FI183" si="172">FG133+FH133</f>
        <v>0</v>
      </c>
      <c r="FJ133" s="68">
        <v>0</v>
      </c>
      <c r="FK133" s="68">
        <v>0</v>
      </c>
      <c r="FL133" s="68">
        <v>0</v>
      </c>
      <c r="FM133" s="71">
        <f t="shared" si="145"/>
        <v>0</v>
      </c>
      <c r="FN133" s="68">
        <v>0</v>
      </c>
      <c r="FO133" s="68">
        <v>0</v>
      </c>
      <c r="FP133" s="68">
        <v>0</v>
      </c>
      <c r="FQ133" s="71">
        <f t="shared" si="146"/>
        <v>0</v>
      </c>
      <c r="FR133" s="68">
        <v>82873</v>
      </c>
      <c r="FS133" s="68">
        <v>95682</v>
      </c>
      <c r="FT133" s="68">
        <v>727</v>
      </c>
      <c r="FU133" s="71">
        <f t="shared" si="147"/>
        <v>96409</v>
      </c>
      <c r="FV133" s="68">
        <v>0</v>
      </c>
      <c r="FW133" s="68">
        <v>0</v>
      </c>
      <c r="FX133" s="68">
        <v>0</v>
      </c>
      <c r="FY133" s="71">
        <f t="shared" si="148"/>
        <v>0</v>
      </c>
      <c r="FZ133" s="68">
        <v>29815</v>
      </c>
      <c r="GA133" s="68">
        <v>6267</v>
      </c>
      <c r="GB133" s="68">
        <v>4233</v>
      </c>
      <c r="GC133" s="71">
        <f t="shared" si="149"/>
        <v>10500</v>
      </c>
      <c r="GD133" s="67">
        <v>429982</v>
      </c>
      <c r="GE133" s="68">
        <v>405257</v>
      </c>
      <c r="GF133" s="68">
        <v>16842</v>
      </c>
      <c r="GG133" s="68">
        <f t="shared" si="150"/>
        <v>422099</v>
      </c>
      <c r="GH133" s="69"/>
      <c r="GI133" s="36">
        <f t="shared" si="156"/>
        <v>5.7800179059442014E-2</v>
      </c>
      <c r="GJ133" s="36"/>
      <c r="GK133" s="37">
        <f t="shared" si="157"/>
        <v>35.549540168337622</v>
      </c>
      <c r="GL133" s="37">
        <f t="shared" si="158"/>
        <v>24.234004594615268</v>
      </c>
      <c r="GM133" s="37">
        <f t="shared" si="153"/>
        <v>4.3162733771409254</v>
      </c>
      <c r="GN133" s="37">
        <f t="shared" si="154"/>
        <v>23.610202908277959</v>
      </c>
      <c r="GO133" s="37">
        <f t="shared" si="159"/>
        <v>1.5464260950458597</v>
      </c>
      <c r="GP133" s="37">
        <f t="shared" si="155"/>
        <v>0</v>
      </c>
      <c r="GQ133" s="37">
        <f t="shared" si="160"/>
        <v>0.60504815462780415</v>
      </c>
      <c r="GR133" s="37">
        <f t="shared" si="161"/>
        <v>0</v>
      </c>
      <c r="GS133" s="37">
        <f t="shared" si="162"/>
        <v>0</v>
      </c>
      <c r="GT133" s="37">
        <f t="shared" si="152"/>
        <v>10.13850470195456</v>
      </c>
      <c r="GU133" s="70"/>
      <c r="GV133" s="70"/>
      <c r="GW133" s="5"/>
      <c r="GX133" s="5"/>
      <c r="GY133" s="5"/>
      <c r="GZ133" s="5"/>
      <c r="HA133" s="5"/>
      <c r="HB133" s="5"/>
      <c r="HS133" s="36">
        <v>0.76165741739192661</v>
      </c>
      <c r="HV133" s="36">
        <v>0.17116545796864704</v>
      </c>
    </row>
    <row r="134" spans="1:230" ht="11.25" customHeight="1">
      <c r="A134" s="28">
        <v>37653</v>
      </c>
      <c r="B134" s="67">
        <v>0</v>
      </c>
      <c r="C134" s="68">
        <v>0</v>
      </c>
      <c r="D134" s="68">
        <v>0</v>
      </c>
      <c r="E134" s="71">
        <f t="shared" si="163"/>
        <v>0</v>
      </c>
      <c r="F134" s="68">
        <v>0</v>
      </c>
      <c r="G134" s="68">
        <v>0</v>
      </c>
      <c r="H134" s="68">
        <v>0</v>
      </c>
      <c r="I134" s="71">
        <f t="shared" si="164"/>
        <v>0</v>
      </c>
      <c r="J134" s="68"/>
      <c r="K134" s="68"/>
      <c r="L134" s="68"/>
      <c r="M134" s="68"/>
      <c r="N134" s="68">
        <v>92321</v>
      </c>
      <c r="O134" s="68">
        <v>96208</v>
      </c>
      <c r="P134" s="68">
        <v>3888</v>
      </c>
      <c r="Q134" s="71">
        <f t="shared" si="165"/>
        <v>100096</v>
      </c>
      <c r="R134" s="68">
        <v>0</v>
      </c>
      <c r="S134" s="68">
        <v>0</v>
      </c>
      <c r="T134" s="68">
        <v>0</v>
      </c>
      <c r="U134" s="71">
        <f t="shared" si="166"/>
        <v>0</v>
      </c>
      <c r="V134" s="67">
        <v>0</v>
      </c>
      <c r="W134" s="68">
        <v>0</v>
      </c>
      <c r="X134" s="68">
        <v>0</v>
      </c>
      <c r="Y134" s="71">
        <f t="shared" si="167"/>
        <v>0</v>
      </c>
      <c r="Z134" s="67">
        <v>0</v>
      </c>
      <c r="AA134" s="68">
        <v>0</v>
      </c>
      <c r="AB134" s="68">
        <v>0</v>
      </c>
      <c r="AC134" s="71">
        <f t="shared" si="168"/>
        <v>0</v>
      </c>
      <c r="AD134" s="68">
        <v>0</v>
      </c>
      <c r="AE134" s="68">
        <v>0</v>
      </c>
      <c r="AF134" s="68">
        <v>0</v>
      </c>
      <c r="AG134" s="71">
        <f t="shared" si="169"/>
        <v>0</v>
      </c>
      <c r="AH134" s="68">
        <v>0</v>
      </c>
      <c r="AI134" s="68">
        <v>0</v>
      </c>
      <c r="AJ134" s="68">
        <v>0</v>
      </c>
      <c r="AK134" s="71">
        <f t="shared" si="117"/>
        <v>0</v>
      </c>
      <c r="AL134" s="67">
        <v>0</v>
      </c>
      <c r="AM134" s="68">
        <v>0</v>
      </c>
      <c r="AN134" s="68">
        <v>0</v>
      </c>
      <c r="AO134" s="71">
        <f t="shared" si="118"/>
        <v>0</v>
      </c>
      <c r="AP134" s="67">
        <v>0</v>
      </c>
      <c r="AQ134" s="68">
        <v>0</v>
      </c>
      <c r="AR134" s="68">
        <v>0</v>
      </c>
      <c r="AS134" s="71">
        <f t="shared" si="119"/>
        <v>0</v>
      </c>
      <c r="AT134" s="67">
        <v>0</v>
      </c>
      <c r="AU134" s="68">
        <v>0</v>
      </c>
      <c r="AV134" s="68">
        <v>0</v>
      </c>
      <c r="AW134" s="71">
        <f t="shared" si="120"/>
        <v>0</v>
      </c>
      <c r="AX134" s="67">
        <v>124408</v>
      </c>
      <c r="AY134" s="68">
        <v>132715</v>
      </c>
      <c r="AZ134" s="68">
        <v>2048</v>
      </c>
      <c r="BA134" s="71">
        <f t="shared" si="121"/>
        <v>134763</v>
      </c>
      <c r="BB134" s="67">
        <v>0</v>
      </c>
      <c r="BC134" s="68">
        <v>0</v>
      </c>
      <c r="BD134" s="68">
        <v>0</v>
      </c>
      <c r="BE134" s="71">
        <f t="shared" si="122"/>
        <v>0</v>
      </c>
      <c r="BF134" s="68">
        <v>17970</v>
      </c>
      <c r="BG134" s="68">
        <v>16743</v>
      </c>
      <c r="BH134" s="68">
        <v>1116</v>
      </c>
      <c r="BI134" s="71">
        <f t="shared" si="123"/>
        <v>17859</v>
      </c>
      <c r="BJ134" s="68">
        <v>0</v>
      </c>
      <c r="BK134" s="68">
        <v>0</v>
      </c>
      <c r="BL134" s="68">
        <v>0</v>
      </c>
      <c r="BM134" s="71">
        <f t="shared" si="124"/>
        <v>0</v>
      </c>
      <c r="BN134" s="68">
        <v>0</v>
      </c>
      <c r="BO134" s="68">
        <v>0</v>
      </c>
      <c r="BP134" s="68">
        <v>0</v>
      </c>
      <c r="BQ134" s="71">
        <f t="shared" si="125"/>
        <v>0</v>
      </c>
      <c r="BR134" s="68">
        <v>0</v>
      </c>
      <c r="BS134" s="68">
        <v>0</v>
      </c>
      <c r="BT134" s="68">
        <v>0</v>
      </c>
      <c r="BU134" s="71">
        <f t="shared" si="126"/>
        <v>0</v>
      </c>
      <c r="BV134" s="68">
        <v>0</v>
      </c>
      <c r="BW134" s="68">
        <v>0</v>
      </c>
      <c r="BX134" s="68">
        <v>0</v>
      </c>
      <c r="BY134" s="71">
        <f t="shared" si="127"/>
        <v>0</v>
      </c>
      <c r="BZ134" s="68">
        <v>0</v>
      </c>
      <c r="CA134" s="68">
        <v>0</v>
      </c>
      <c r="CB134" s="68">
        <v>0</v>
      </c>
      <c r="CC134" s="71">
        <f t="shared" si="128"/>
        <v>0</v>
      </c>
      <c r="CD134" s="68">
        <v>0</v>
      </c>
      <c r="CE134" s="68">
        <v>0</v>
      </c>
      <c r="CF134" s="68">
        <v>0</v>
      </c>
      <c r="CG134" s="71">
        <f t="shared" si="129"/>
        <v>0</v>
      </c>
      <c r="CH134" s="68">
        <v>0</v>
      </c>
      <c r="CI134" s="68">
        <v>0</v>
      </c>
      <c r="CJ134" s="68">
        <v>0</v>
      </c>
      <c r="CK134" s="71">
        <f t="shared" si="130"/>
        <v>0</v>
      </c>
      <c r="CL134" s="67">
        <v>17463</v>
      </c>
      <c r="CM134" s="68">
        <v>16260</v>
      </c>
      <c r="CN134" s="68">
        <v>367</v>
      </c>
      <c r="CO134" s="71">
        <f t="shared" si="170"/>
        <v>16627</v>
      </c>
      <c r="CP134" s="68">
        <v>19219</v>
      </c>
      <c r="CQ134" s="68">
        <v>22606</v>
      </c>
      <c r="CR134" s="68">
        <v>700</v>
      </c>
      <c r="CS134" s="71">
        <f t="shared" si="131"/>
        <v>23306</v>
      </c>
      <c r="CT134" s="68">
        <v>0</v>
      </c>
      <c r="CU134" s="68">
        <v>0</v>
      </c>
      <c r="CV134" s="68">
        <v>0</v>
      </c>
      <c r="CW134" s="71">
        <f t="shared" si="132"/>
        <v>0</v>
      </c>
      <c r="CX134" s="68">
        <v>6009</v>
      </c>
      <c r="CY134" s="68">
        <v>4515</v>
      </c>
      <c r="CZ134" s="68">
        <v>1432</v>
      </c>
      <c r="DA134" s="71">
        <f t="shared" si="133"/>
        <v>5947</v>
      </c>
      <c r="DB134" s="68">
        <v>0</v>
      </c>
      <c r="DC134" s="68">
        <v>0</v>
      </c>
      <c r="DD134" s="68">
        <v>0</v>
      </c>
      <c r="DE134" s="71">
        <f t="shared" si="134"/>
        <v>0</v>
      </c>
      <c r="DF134" s="68"/>
      <c r="DG134" s="68"/>
      <c r="DH134" s="68"/>
      <c r="DI134" s="68"/>
      <c r="DJ134" s="68">
        <v>0</v>
      </c>
      <c r="DK134" s="68">
        <v>0</v>
      </c>
      <c r="DL134" s="68">
        <v>0</v>
      </c>
      <c r="DM134" s="71">
        <f t="shared" si="135"/>
        <v>0</v>
      </c>
      <c r="DN134" s="68">
        <v>0</v>
      </c>
      <c r="DO134" s="68">
        <v>0</v>
      </c>
      <c r="DP134" s="68">
        <v>0</v>
      </c>
      <c r="DQ134" s="71">
        <f t="shared" si="136"/>
        <v>0</v>
      </c>
      <c r="DR134" s="68">
        <v>0</v>
      </c>
      <c r="DS134" s="68">
        <v>0</v>
      </c>
      <c r="DT134" s="68">
        <v>0</v>
      </c>
      <c r="DU134" s="71">
        <f t="shared" si="137"/>
        <v>0</v>
      </c>
      <c r="DV134" s="68">
        <v>0</v>
      </c>
      <c r="DW134" s="68">
        <v>0</v>
      </c>
      <c r="DX134" s="68">
        <v>0</v>
      </c>
      <c r="DY134" s="71">
        <f t="shared" si="138"/>
        <v>0</v>
      </c>
      <c r="DZ134" s="68">
        <v>0</v>
      </c>
      <c r="EA134" s="68">
        <v>0</v>
      </c>
      <c r="EB134" s="68">
        <v>0</v>
      </c>
      <c r="EC134" s="71">
        <f t="shared" si="139"/>
        <v>0</v>
      </c>
      <c r="ED134" s="68"/>
      <c r="EE134" s="68"/>
      <c r="EF134" s="68"/>
      <c r="EG134" s="68"/>
      <c r="EH134" s="68">
        <v>2405</v>
      </c>
      <c r="EI134" s="68">
        <v>2423</v>
      </c>
      <c r="EJ134" s="68">
        <v>64</v>
      </c>
      <c r="EK134" s="71">
        <f t="shared" si="140"/>
        <v>2487</v>
      </c>
      <c r="EL134" s="68">
        <v>0</v>
      </c>
      <c r="EM134" s="68">
        <v>0</v>
      </c>
      <c r="EN134" s="68">
        <v>0</v>
      </c>
      <c r="EO134" s="71">
        <f t="shared" si="141"/>
        <v>0</v>
      </c>
      <c r="EP134" s="68">
        <v>0</v>
      </c>
      <c r="EQ134" s="68">
        <v>0</v>
      </c>
      <c r="ER134" s="68">
        <v>0</v>
      </c>
      <c r="ES134" s="71">
        <f t="shared" si="142"/>
        <v>0</v>
      </c>
      <c r="ET134" s="68">
        <v>0</v>
      </c>
      <c r="EU134" s="68">
        <v>0</v>
      </c>
      <c r="EV134" s="68">
        <v>0</v>
      </c>
      <c r="EW134" s="71">
        <f t="shared" si="143"/>
        <v>0</v>
      </c>
      <c r="EX134" s="67">
        <v>0</v>
      </c>
      <c r="EY134" s="68">
        <v>0</v>
      </c>
      <c r="EZ134" s="68">
        <v>0</v>
      </c>
      <c r="FA134" s="71">
        <f t="shared" si="171"/>
        <v>0</v>
      </c>
      <c r="FB134" s="68">
        <v>0</v>
      </c>
      <c r="FC134" s="68">
        <v>0</v>
      </c>
      <c r="FD134" s="68">
        <v>0</v>
      </c>
      <c r="FE134" s="71">
        <f t="shared" si="144"/>
        <v>0</v>
      </c>
      <c r="FF134" s="67">
        <v>0</v>
      </c>
      <c r="FG134" s="68">
        <v>0</v>
      </c>
      <c r="FH134" s="68">
        <v>0</v>
      </c>
      <c r="FI134" s="71">
        <f t="shared" si="172"/>
        <v>0</v>
      </c>
      <c r="FJ134" s="68">
        <v>0</v>
      </c>
      <c r="FK134" s="68">
        <v>0</v>
      </c>
      <c r="FL134" s="68">
        <v>0</v>
      </c>
      <c r="FM134" s="71">
        <f t="shared" si="145"/>
        <v>0</v>
      </c>
      <c r="FN134" s="68">
        <v>0</v>
      </c>
      <c r="FO134" s="68">
        <v>0</v>
      </c>
      <c r="FP134" s="68">
        <v>0</v>
      </c>
      <c r="FQ134" s="71">
        <f t="shared" si="146"/>
        <v>0</v>
      </c>
      <c r="FR134" s="68">
        <v>100138</v>
      </c>
      <c r="FS134" s="68">
        <v>91896</v>
      </c>
      <c r="FT134" s="68">
        <v>1055</v>
      </c>
      <c r="FU134" s="71">
        <f t="shared" si="147"/>
        <v>92951</v>
      </c>
      <c r="FV134" s="68">
        <v>0</v>
      </c>
      <c r="FW134" s="68">
        <v>0</v>
      </c>
      <c r="FX134" s="68">
        <v>0</v>
      </c>
      <c r="FY134" s="71">
        <f t="shared" si="148"/>
        <v>0</v>
      </c>
      <c r="FZ134" s="68">
        <v>22964</v>
      </c>
      <c r="GA134" s="68">
        <v>11805</v>
      </c>
      <c r="GB134" s="68">
        <v>5030</v>
      </c>
      <c r="GC134" s="71">
        <f t="shared" si="149"/>
        <v>16835</v>
      </c>
      <c r="GD134" s="67">
        <v>402897</v>
      </c>
      <c r="GE134" s="68">
        <v>395171</v>
      </c>
      <c r="GF134" s="68">
        <v>15700</v>
      </c>
      <c r="GG134" s="68">
        <f t="shared" si="150"/>
        <v>410871</v>
      </c>
      <c r="GH134" s="69"/>
      <c r="GI134" s="36">
        <f t="shared" si="156"/>
        <v>8.3105385774975948E-2</v>
      </c>
      <c r="GJ134" s="36"/>
      <c r="GK134" s="37">
        <f t="shared" si="157"/>
        <v>33.584195196509867</v>
      </c>
      <c r="GL134" s="37">
        <f t="shared" si="158"/>
        <v>24.345916071776522</v>
      </c>
      <c r="GM134" s="37">
        <f t="shared" si="153"/>
        <v>4.236899974947554</v>
      </c>
      <c r="GN134" s="37">
        <f t="shared" si="154"/>
        <v>23.254742883460576</v>
      </c>
      <c r="GO134" s="37">
        <f t="shared" si="159"/>
        <v>2.9873143525208072</v>
      </c>
      <c r="GP134" s="37">
        <f t="shared" si="155"/>
        <v>0</v>
      </c>
      <c r="GQ134" s="37">
        <f t="shared" si="160"/>
        <v>0.61315228091130169</v>
      </c>
      <c r="GR134" s="37">
        <f t="shared" si="161"/>
        <v>0</v>
      </c>
      <c r="GS134" s="37">
        <f t="shared" si="162"/>
        <v>0</v>
      </c>
      <c r="GT134" s="37">
        <f t="shared" si="152"/>
        <v>10.977779239873357</v>
      </c>
      <c r="GU134" s="70"/>
      <c r="GV134" s="70"/>
      <c r="GW134" s="5"/>
      <c r="GX134" s="5"/>
      <c r="GY134" s="5"/>
      <c r="GZ134" s="5"/>
      <c r="HA134" s="5"/>
      <c r="HB134" s="5"/>
      <c r="HS134" s="36">
        <v>0.78192478699094825</v>
      </c>
      <c r="HV134" s="36">
        <v>0.15320962317578973</v>
      </c>
    </row>
    <row r="135" spans="1:230" s="81" customFormat="1" ht="11.25" customHeight="1">
      <c r="A135" s="29">
        <v>37681</v>
      </c>
      <c r="B135" s="72">
        <v>0</v>
      </c>
      <c r="C135" s="73">
        <v>0</v>
      </c>
      <c r="D135" s="73">
        <v>0</v>
      </c>
      <c r="E135" s="74">
        <f t="shared" si="163"/>
        <v>0</v>
      </c>
      <c r="F135" s="73">
        <v>0</v>
      </c>
      <c r="G135" s="73">
        <v>0</v>
      </c>
      <c r="H135" s="73">
        <v>0</v>
      </c>
      <c r="I135" s="74">
        <f t="shared" si="164"/>
        <v>0</v>
      </c>
      <c r="J135" s="73"/>
      <c r="K135" s="73"/>
      <c r="L135" s="73"/>
      <c r="M135" s="73"/>
      <c r="N135" s="73">
        <v>90083</v>
      </c>
      <c r="O135" s="73">
        <v>91160</v>
      </c>
      <c r="P135" s="73">
        <v>3663</v>
      </c>
      <c r="Q135" s="74">
        <f t="shared" si="165"/>
        <v>94823</v>
      </c>
      <c r="R135" s="73">
        <v>0</v>
      </c>
      <c r="S135" s="73">
        <v>0</v>
      </c>
      <c r="T135" s="73">
        <v>0</v>
      </c>
      <c r="U135" s="74">
        <f t="shared" si="166"/>
        <v>0</v>
      </c>
      <c r="V135" s="72">
        <v>0</v>
      </c>
      <c r="W135" s="73">
        <v>0</v>
      </c>
      <c r="X135" s="73">
        <v>0</v>
      </c>
      <c r="Y135" s="74">
        <f t="shared" si="167"/>
        <v>0</v>
      </c>
      <c r="Z135" s="72">
        <v>0</v>
      </c>
      <c r="AA135" s="73">
        <v>0</v>
      </c>
      <c r="AB135" s="73">
        <v>0</v>
      </c>
      <c r="AC135" s="74">
        <f t="shared" si="168"/>
        <v>0</v>
      </c>
      <c r="AD135" s="73">
        <v>0</v>
      </c>
      <c r="AE135" s="73">
        <v>0</v>
      </c>
      <c r="AF135" s="73">
        <v>0</v>
      </c>
      <c r="AG135" s="74">
        <f t="shared" si="169"/>
        <v>0</v>
      </c>
      <c r="AH135" s="73">
        <v>0</v>
      </c>
      <c r="AI135" s="73">
        <v>0</v>
      </c>
      <c r="AJ135" s="73">
        <v>0</v>
      </c>
      <c r="AK135" s="74">
        <f t="shared" si="117"/>
        <v>0</v>
      </c>
      <c r="AL135" s="72">
        <v>0</v>
      </c>
      <c r="AM135" s="73">
        <v>0</v>
      </c>
      <c r="AN135" s="73">
        <v>0</v>
      </c>
      <c r="AO135" s="74">
        <f t="shared" si="118"/>
        <v>0</v>
      </c>
      <c r="AP135" s="72">
        <v>0</v>
      </c>
      <c r="AQ135" s="73">
        <v>0</v>
      </c>
      <c r="AR135" s="73">
        <v>0</v>
      </c>
      <c r="AS135" s="74">
        <f t="shared" si="119"/>
        <v>0</v>
      </c>
      <c r="AT135" s="72">
        <v>0</v>
      </c>
      <c r="AU135" s="73">
        <v>0</v>
      </c>
      <c r="AV135" s="73">
        <v>0</v>
      </c>
      <c r="AW135" s="74">
        <f t="shared" si="120"/>
        <v>0</v>
      </c>
      <c r="AX135" s="72">
        <v>133179</v>
      </c>
      <c r="AY135" s="73">
        <v>113713</v>
      </c>
      <c r="AZ135" s="73">
        <v>2009</v>
      </c>
      <c r="BA135" s="74">
        <f t="shared" si="121"/>
        <v>115722</v>
      </c>
      <c r="BB135" s="72">
        <v>0</v>
      </c>
      <c r="BC135" s="73">
        <v>0</v>
      </c>
      <c r="BD135" s="73">
        <v>0</v>
      </c>
      <c r="BE135" s="74">
        <f t="shared" si="122"/>
        <v>0</v>
      </c>
      <c r="BF135" s="73">
        <v>19600</v>
      </c>
      <c r="BG135" s="73">
        <v>16041</v>
      </c>
      <c r="BH135" s="73">
        <v>3530</v>
      </c>
      <c r="BI135" s="74">
        <f t="shared" si="123"/>
        <v>19571</v>
      </c>
      <c r="BJ135" s="73">
        <v>0</v>
      </c>
      <c r="BK135" s="73">
        <v>0</v>
      </c>
      <c r="BL135" s="73">
        <v>0</v>
      </c>
      <c r="BM135" s="74">
        <f t="shared" si="124"/>
        <v>0</v>
      </c>
      <c r="BN135" s="73">
        <v>0</v>
      </c>
      <c r="BO135" s="73">
        <v>0</v>
      </c>
      <c r="BP135" s="73">
        <v>0</v>
      </c>
      <c r="BQ135" s="74">
        <f t="shared" si="125"/>
        <v>0</v>
      </c>
      <c r="BR135" s="73">
        <v>0</v>
      </c>
      <c r="BS135" s="73">
        <v>0</v>
      </c>
      <c r="BT135" s="73">
        <v>0</v>
      </c>
      <c r="BU135" s="74">
        <f t="shared" si="126"/>
        <v>0</v>
      </c>
      <c r="BV135" s="73">
        <v>0</v>
      </c>
      <c r="BW135" s="73">
        <v>0</v>
      </c>
      <c r="BX135" s="73">
        <v>0</v>
      </c>
      <c r="BY135" s="74">
        <f t="shared" si="127"/>
        <v>0</v>
      </c>
      <c r="BZ135" s="73">
        <v>0</v>
      </c>
      <c r="CA135" s="73">
        <v>0</v>
      </c>
      <c r="CB135" s="73">
        <v>0</v>
      </c>
      <c r="CC135" s="74">
        <f t="shared" si="128"/>
        <v>0</v>
      </c>
      <c r="CD135" s="73">
        <v>0</v>
      </c>
      <c r="CE135" s="73">
        <v>0</v>
      </c>
      <c r="CF135" s="73">
        <v>0</v>
      </c>
      <c r="CG135" s="74">
        <f t="shared" si="129"/>
        <v>0</v>
      </c>
      <c r="CH135" s="73">
        <v>0</v>
      </c>
      <c r="CI135" s="73">
        <v>0</v>
      </c>
      <c r="CJ135" s="73">
        <v>0</v>
      </c>
      <c r="CK135" s="74">
        <f t="shared" si="130"/>
        <v>0</v>
      </c>
      <c r="CL135" s="72">
        <v>15058</v>
      </c>
      <c r="CM135" s="73">
        <v>11749</v>
      </c>
      <c r="CN135" s="73">
        <v>5623</v>
      </c>
      <c r="CO135" s="74">
        <f t="shared" si="170"/>
        <v>17372</v>
      </c>
      <c r="CP135" s="73">
        <v>19939</v>
      </c>
      <c r="CQ135" s="73">
        <v>20784</v>
      </c>
      <c r="CR135" s="73">
        <v>646</v>
      </c>
      <c r="CS135" s="74">
        <f t="shared" si="131"/>
        <v>21430</v>
      </c>
      <c r="CT135" s="73">
        <v>0</v>
      </c>
      <c r="CU135" s="73">
        <v>0</v>
      </c>
      <c r="CV135" s="73">
        <v>0</v>
      </c>
      <c r="CW135" s="74">
        <f t="shared" si="132"/>
        <v>0</v>
      </c>
      <c r="CX135" s="73">
        <v>6193</v>
      </c>
      <c r="CY135" s="73">
        <v>3894</v>
      </c>
      <c r="CZ135" s="73">
        <v>2844</v>
      </c>
      <c r="DA135" s="74">
        <f t="shared" si="133"/>
        <v>6738</v>
      </c>
      <c r="DB135" s="73">
        <v>0</v>
      </c>
      <c r="DC135" s="73">
        <v>0</v>
      </c>
      <c r="DD135" s="73">
        <v>0</v>
      </c>
      <c r="DE135" s="74">
        <f t="shared" si="134"/>
        <v>0</v>
      </c>
      <c r="DF135" s="73"/>
      <c r="DG135" s="73"/>
      <c r="DH135" s="73"/>
      <c r="DI135" s="73"/>
      <c r="DJ135" s="73">
        <v>0</v>
      </c>
      <c r="DK135" s="73">
        <v>0</v>
      </c>
      <c r="DL135" s="73">
        <v>0</v>
      </c>
      <c r="DM135" s="74">
        <f t="shared" si="135"/>
        <v>0</v>
      </c>
      <c r="DN135" s="73">
        <v>0</v>
      </c>
      <c r="DO135" s="73">
        <v>0</v>
      </c>
      <c r="DP135" s="73">
        <v>0</v>
      </c>
      <c r="DQ135" s="74">
        <f t="shared" si="136"/>
        <v>0</v>
      </c>
      <c r="DR135" s="73">
        <v>0</v>
      </c>
      <c r="DS135" s="73">
        <v>0</v>
      </c>
      <c r="DT135" s="73">
        <v>0</v>
      </c>
      <c r="DU135" s="74">
        <f t="shared" si="137"/>
        <v>0</v>
      </c>
      <c r="DV135" s="73">
        <v>0</v>
      </c>
      <c r="DW135" s="73">
        <v>0</v>
      </c>
      <c r="DX135" s="73">
        <v>0</v>
      </c>
      <c r="DY135" s="74">
        <f t="shared" si="138"/>
        <v>0</v>
      </c>
      <c r="DZ135" s="73">
        <v>0</v>
      </c>
      <c r="EA135" s="73">
        <v>0</v>
      </c>
      <c r="EB135" s="73">
        <v>0</v>
      </c>
      <c r="EC135" s="74">
        <f t="shared" si="139"/>
        <v>0</v>
      </c>
      <c r="ED135" s="73"/>
      <c r="EE135" s="73"/>
      <c r="EF135" s="73"/>
      <c r="EG135" s="73"/>
      <c r="EH135" s="73">
        <v>2879</v>
      </c>
      <c r="EI135" s="73">
        <v>2744</v>
      </c>
      <c r="EJ135" s="73">
        <v>245</v>
      </c>
      <c r="EK135" s="74">
        <f t="shared" si="140"/>
        <v>2989</v>
      </c>
      <c r="EL135" s="73">
        <v>0</v>
      </c>
      <c r="EM135" s="73">
        <v>0</v>
      </c>
      <c r="EN135" s="73">
        <v>0</v>
      </c>
      <c r="EO135" s="74">
        <f t="shared" si="141"/>
        <v>0</v>
      </c>
      <c r="EP135" s="73">
        <v>0</v>
      </c>
      <c r="EQ135" s="73">
        <v>0</v>
      </c>
      <c r="ER135" s="73">
        <v>0</v>
      </c>
      <c r="ES135" s="74">
        <f t="shared" si="142"/>
        <v>0</v>
      </c>
      <c r="ET135" s="73">
        <v>0</v>
      </c>
      <c r="EU135" s="73">
        <v>0</v>
      </c>
      <c r="EV135" s="73">
        <v>0</v>
      </c>
      <c r="EW135" s="74">
        <f t="shared" si="143"/>
        <v>0</v>
      </c>
      <c r="EX135" s="72">
        <v>0</v>
      </c>
      <c r="EY135" s="73">
        <v>0</v>
      </c>
      <c r="EZ135" s="73">
        <v>0</v>
      </c>
      <c r="FA135" s="74">
        <f t="shared" si="171"/>
        <v>0</v>
      </c>
      <c r="FB135" s="73">
        <v>0</v>
      </c>
      <c r="FC135" s="73">
        <v>0</v>
      </c>
      <c r="FD135" s="73">
        <v>0</v>
      </c>
      <c r="FE135" s="74">
        <f t="shared" si="144"/>
        <v>0</v>
      </c>
      <c r="FF135" s="72">
        <v>0</v>
      </c>
      <c r="FG135" s="73">
        <v>0</v>
      </c>
      <c r="FH135" s="73">
        <v>0</v>
      </c>
      <c r="FI135" s="74">
        <f t="shared" si="172"/>
        <v>0</v>
      </c>
      <c r="FJ135" s="73">
        <v>0</v>
      </c>
      <c r="FK135" s="73">
        <v>0</v>
      </c>
      <c r="FL135" s="73">
        <v>0</v>
      </c>
      <c r="FM135" s="74">
        <f t="shared" si="145"/>
        <v>0</v>
      </c>
      <c r="FN135" s="73">
        <v>0</v>
      </c>
      <c r="FO135" s="73">
        <v>0</v>
      </c>
      <c r="FP135" s="73">
        <v>0</v>
      </c>
      <c r="FQ135" s="74">
        <f t="shared" si="146"/>
        <v>0</v>
      </c>
      <c r="FR135" s="73">
        <v>98583</v>
      </c>
      <c r="FS135" s="73">
        <v>83777</v>
      </c>
      <c r="FT135" s="73">
        <v>1238</v>
      </c>
      <c r="FU135" s="74">
        <f t="shared" si="147"/>
        <v>85015</v>
      </c>
      <c r="FV135" s="73">
        <v>0</v>
      </c>
      <c r="FW135" s="73">
        <v>0</v>
      </c>
      <c r="FX135" s="73">
        <v>0</v>
      </c>
      <c r="FY135" s="74">
        <f t="shared" si="148"/>
        <v>0</v>
      </c>
      <c r="FZ135" s="73">
        <v>20494</v>
      </c>
      <c r="GA135" s="73">
        <v>10486</v>
      </c>
      <c r="GB135" s="73">
        <v>5121</v>
      </c>
      <c r="GC135" s="74">
        <f t="shared" si="149"/>
        <v>15607</v>
      </c>
      <c r="GD135" s="72">
        <v>406008</v>
      </c>
      <c r="GE135" s="73">
        <v>354348</v>
      </c>
      <c r="GF135" s="73">
        <v>24919</v>
      </c>
      <c r="GG135" s="73">
        <f t="shared" si="150"/>
        <v>379267</v>
      </c>
      <c r="GH135" s="69"/>
      <c r="GI135" s="38">
        <f t="shared" si="156"/>
        <v>-8.9587556555854486E-2</v>
      </c>
      <c r="GJ135" s="36"/>
      <c r="GK135" s="39">
        <f t="shared" si="157"/>
        <v>32.090769526002688</v>
      </c>
      <c r="GL135" s="39">
        <f t="shared" si="158"/>
        <v>25.726122343007439</v>
      </c>
      <c r="GM135" s="39">
        <f t="shared" si="153"/>
        <v>4.5269057536658881</v>
      </c>
      <c r="GN135" s="39">
        <f t="shared" si="154"/>
        <v>23.642577353336268</v>
      </c>
      <c r="GO135" s="39">
        <f t="shared" si="159"/>
        <v>2.959237811417025</v>
      </c>
      <c r="GP135" s="39">
        <f t="shared" si="155"/>
        <v>0</v>
      </c>
      <c r="GQ135" s="39">
        <f t="shared" si="160"/>
        <v>0.7743799880343617</v>
      </c>
      <c r="GR135" s="39">
        <f t="shared" si="161"/>
        <v>0</v>
      </c>
      <c r="GS135" s="39">
        <f t="shared" si="162"/>
        <v>0</v>
      </c>
      <c r="GT135" s="39">
        <f t="shared" si="152"/>
        <v>10.28000722453632</v>
      </c>
      <c r="GU135" s="75"/>
      <c r="GV135" s="75"/>
      <c r="GW135" s="76">
        <f>SUM(AY124:AY135)/SUM(GE124:GE135)*100</f>
        <v>33.817166672630847</v>
      </c>
      <c r="GX135" s="76">
        <f>SUM(O124:O135)/SUM(GE124:GE135)*100</f>
        <v>24.934879525040799</v>
      </c>
      <c r="GY135" s="76">
        <f>SUM(BG124:BG135)/SUM(GE124:GE135)*100</f>
        <v>3.1156922452125007</v>
      </c>
      <c r="GZ135" s="76">
        <f>SUM(FS124:FS135)/SUM(GE124:GE135)*100</f>
        <v>22.504117361659564</v>
      </c>
      <c r="HA135" s="76">
        <f>SUM(GA124:GA135)/SUM(GE124:GE135)*100</f>
        <v>5.3505312415998745</v>
      </c>
      <c r="HB135" s="76">
        <f>SUM(EU124:EU135)/SUM(GE124:GE135)*100</f>
        <v>0</v>
      </c>
      <c r="HC135" s="76">
        <f>SUM(EI124:EI135)/SUM(GE124:GE135)*100</f>
        <v>0.55362806347103366</v>
      </c>
      <c r="HD135" s="76">
        <f>SUM(CU124:CU135)/SUM(GE124:GE135)*100</f>
        <v>0</v>
      </c>
      <c r="HE135" s="76">
        <f>SUM(DS124:DS135)/SUM(GE124:GE135)*100</f>
        <v>0</v>
      </c>
      <c r="HF135" s="77">
        <f>100-(SUM(GW135:HE135))</f>
        <v>9.7239848903853812</v>
      </c>
      <c r="HH135" s="76">
        <f>SUM(AY133:AY135)/SUM(GE133:GE135)*100</f>
        <v>33.815649095582174</v>
      </c>
      <c r="HI135" s="76">
        <f>SUM(O133:O135)/SUM(GE133:GE135)*100</f>
        <v>24.73016411840911</v>
      </c>
      <c r="HJ135" s="76">
        <f>SUM(BG133:BG135)/SUM(GE133:GE135)*100</f>
        <v>4.3537447955274446</v>
      </c>
      <c r="HK135" s="76">
        <f>SUM(FS133:FS135)/SUM(GE133:GE135)*100</f>
        <v>23.498496678143642</v>
      </c>
      <c r="HL135" s="76">
        <f>SUM(GA133:GA135)/SUM(GE133:GE135)*100</f>
        <v>2.4730337312171362</v>
      </c>
      <c r="HM135" s="76">
        <f>SUM(EU133:EU135)/SUM(GE133:GE135)*100</f>
        <v>0</v>
      </c>
      <c r="HN135" s="76">
        <f>SUM(EI133:EI135)/SUM(GE133:GE135)*100</f>
        <v>0.65978163730455086</v>
      </c>
      <c r="HO135" s="76">
        <f>SUM(CU133:CU135)/SUM(GE133:GE135)*100</f>
        <v>0</v>
      </c>
      <c r="HP135" s="76">
        <f>SUM(DS133:DS135)/SUM(GE133:GE135)*100</f>
        <v>0</v>
      </c>
      <c r="HQ135" s="77">
        <f>100-(SUM(HH135:HP135))</f>
        <v>10.469129943815943</v>
      </c>
      <c r="HS135" s="38">
        <v>0.7921083228916207</v>
      </c>
      <c r="HV135" s="38">
        <v>0.13784753970672897</v>
      </c>
    </row>
    <row r="136" spans="1:230" ht="11.25" customHeight="1">
      <c r="A136" s="47">
        <v>37712</v>
      </c>
      <c r="B136" s="82">
        <v>0</v>
      </c>
      <c r="C136" s="83">
        <v>0</v>
      </c>
      <c r="D136" s="83">
        <v>0</v>
      </c>
      <c r="E136" s="84">
        <f t="shared" si="163"/>
        <v>0</v>
      </c>
      <c r="F136" s="83">
        <v>0</v>
      </c>
      <c r="G136" s="83">
        <v>0</v>
      </c>
      <c r="H136" s="83">
        <v>0</v>
      </c>
      <c r="I136" s="84">
        <f t="shared" si="164"/>
        <v>0</v>
      </c>
      <c r="J136" s="83"/>
      <c r="K136" s="83"/>
      <c r="L136" s="83"/>
      <c r="M136" s="83"/>
      <c r="N136" s="83">
        <v>83534</v>
      </c>
      <c r="O136" s="83">
        <v>82729</v>
      </c>
      <c r="P136" s="83">
        <v>5895</v>
      </c>
      <c r="Q136" s="84">
        <f t="shared" si="165"/>
        <v>88624</v>
      </c>
      <c r="R136" s="83">
        <v>0</v>
      </c>
      <c r="S136" s="83">
        <v>0</v>
      </c>
      <c r="T136" s="83">
        <v>0</v>
      </c>
      <c r="U136" s="84">
        <f t="shared" si="166"/>
        <v>0</v>
      </c>
      <c r="V136" s="82">
        <v>0</v>
      </c>
      <c r="W136" s="83">
        <v>0</v>
      </c>
      <c r="X136" s="83">
        <v>0</v>
      </c>
      <c r="Y136" s="84">
        <f t="shared" si="167"/>
        <v>0</v>
      </c>
      <c r="Z136" s="82">
        <v>0</v>
      </c>
      <c r="AA136" s="83">
        <v>0</v>
      </c>
      <c r="AB136" s="83">
        <v>0</v>
      </c>
      <c r="AC136" s="84">
        <f t="shared" si="168"/>
        <v>0</v>
      </c>
      <c r="AD136" s="83">
        <v>0</v>
      </c>
      <c r="AE136" s="83">
        <v>0</v>
      </c>
      <c r="AF136" s="83">
        <v>0</v>
      </c>
      <c r="AG136" s="84">
        <f t="shared" si="169"/>
        <v>0</v>
      </c>
      <c r="AH136" s="83">
        <v>0</v>
      </c>
      <c r="AI136" s="83">
        <v>0</v>
      </c>
      <c r="AJ136" s="83">
        <v>0</v>
      </c>
      <c r="AK136" s="84">
        <f t="shared" si="117"/>
        <v>0</v>
      </c>
      <c r="AL136" s="82">
        <v>0</v>
      </c>
      <c r="AM136" s="83">
        <v>0</v>
      </c>
      <c r="AN136" s="83">
        <v>0</v>
      </c>
      <c r="AO136" s="84">
        <f t="shared" si="118"/>
        <v>0</v>
      </c>
      <c r="AP136" s="82">
        <v>0</v>
      </c>
      <c r="AQ136" s="83">
        <v>0</v>
      </c>
      <c r="AR136" s="83">
        <v>0</v>
      </c>
      <c r="AS136" s="84">
        <f t="shared" si="119"/>
        <v>0</v>
      </c>
      <c r="AT136" s="82">
        <v>0</v>
      </c>
      <c r="AU136" s="83">
        <v>0</v>
      </c>
      <c r="AV136" s="83">
        <v>0</v>
      </c>
      <c r="AW136" s="84">
        <f t="shared" si="120"/>
        <v>0</v>
      </c>
      <c r="AX136" s="82">
        <v>136823</v>
      </c>
      <c r="AY136" s="83">
        <v>132031</v>
      </c>
      <c r="AZ136" s="83">
        <v>2282</v>
      </c>
      <c r="BA136" s="84">
        <f t="shared" si="121"/>
        <v>134313</v>
      </c>
      <c r="BB136" s="82">
        <v>0</v>
      </c>
      <c r="BC136" s="83">
        <v>0</v>
      </c>
      <c r="BD136" s="83">
        <v>0</v>
      </c>
      <c r="BE136" s="84">
        <f t="shared" si="122"/>
        <v>0</v>
      </c>
      <c r="BF136" s="83">
        <v>22086</v>
      </c>
      <c r="BG136" s="83">
        <v>19506</v>
      </c>
      <c r="BH136" s="83">
        <v>2334</v>
      </c>
      <c r="BI136" s="84">
        <f t="shared" si="123"/>
        <v>21840</v>
      </c>
      <c r="BJ136" s="83">
        <v>0</v>
      </c>
      <c r="BK136" s="83">
        <v>0</v>
      </c>
      <c r="BL136" s="83">
        <v>0</v>
      </c>
      <c r="BM136" s="84">
        <f t="shared" si="124"/>
        <v>0</v>
      </c>
      <c r="BN136" s="83">
        <v>0</v>
      </c>
      <c r="BO136" s="83">
        <v>0</v>
      </c>
      <c r="BP136" s="83">
        <v>0</v>
      </c>
      <c r="BQ136" s="84">
        <f t="shared" si="125"/>
        <v>0</v>
      </c>
      <c r="BR136" s="83">
        <v>0</v>
      </c>
      <c r="BS136" s="83">
        <v>0</v>
      </c>
      <c r="BT136" s="83">
        <v>0</v>
      </c>
      <c r="BU136" s="84">
        <f t="shared" si="126"/>
        <v>0</v>
      </c>
      <c r="BV136" s="83">
        <v>0</v>
      </c>
      <c r="BW136" s="83">
        <v>0</v>
      </c>
      <c r="BX136" s="83">
        <v>0</v>
      </c>
      <c r="BY136" s="84">
        <f t="shared" si="127"/>
        <v>0</v>
      </c>
      <c r="BZ136" s="83">
        <v>0</v>
      </c>
      <c r="CA136" s="83">
        <v>0</v>
      </c>
      <c r="CB136" s="83">
        <v>0</v>
      </c>
      <c r="CC136" s="84">
        <f t="shared" si="128"/>
        <v>0</v>
      </c>
      <c r="CD136" s="83">
        <v>0</v>
      </c>
      <c r="CE136" s="83">
        <v>0</v>
      </c>
      <c r="CF136" s="83">
        <v>0</v>
      </c>
      <c r="CG136" s="84">
        <f t="shared" si="129"/>
        <v>0</v>
      </c>
      <c r="CH136" s="83">
        <v>0</v>
      </c>
      <c r="CI136" s="83">
        <v>0</v>
      </c>
      <c r="CJ136" s="83">
        <v>0</v>
      </c>
      <c r="CK136" s="84">
        <f t="shared" si="130"/>
        <v>0</v>
      </c>
      <c r="CL136" s="82">
        <v>12216</v>
      </c>
      <c r="CM136" s="83">
        <v>11238</v>
      </c>
      <c r="CN136" s="83">
        <v>692</v>
      </c>
      <c r="CO136" s="84">
        <f t="shared" si="170"/>
        <v>11930</v>
      </c>
      <c r="CP136" s="83">
        <v>23987</v>
      </c>
      <c r="CQ136" s="83">
        <v>21711</v>
      </c>
      <c r="CR136" s="83">
        <v>468</v>
      </c>
      <c r="CS136" s="84">
        <f t="shared" si="131"/>
        <v>22179</v>
      </c>
      <c r="CT136" s="83">
        <v>0</v>
      </c>
      <c r="CU136" s="83">
        <v>0</v>
      </c>
      <c r="CV136" s="83">
        <v>0</v>
      </c>
      <c r="CW136" s="84">
        <f t="shared" si="132"/>
        <v>0</v>
      </c>
      <c r="CX136" s="83">
        <v>6091</v>
      </c>
      <c r="CY136" s="83">
        <v>4057</v>
      </c>
      <c r="CZ136" s="83">
        <v>1798</v>
      </c>
      <c r="DA136" s="84">
        <f t="shared" si="133"/>
        <v>5855</v>
      </c>
      <c r="DB136" s="83">
        <v>0</v>
      </c>
      <c r="DC136" s="83">
        <v>0</v>
      </c>
      <c r="DD136" s="83">
        <v>0</v>
      </c>
      <c r="DE136" s="84">
        <f t="shared" si="134"/>
        <v>0</v>
      </c>
      <c r="DF136" s="83"/>
      <c r="DG136" s="83"/>
      <c r="DH136" s="83"/>
      <c r="DI136" s="83"/>
      <c r="DJ136" s="83">
        <v>0</v>
      </c>
      <c r="DK136" s="83">
        <v>0</v>
      </c>
      <c r="DL136" s="83">
        <v>0</v>
      </c>
      <c r="DM136" s="84">
        <f t="shared" si="135"/>
        <v>0</v>
      </c>
      <c r="DN136" s="83">
        <v>0</v>
      </c>
      <c r="DO136" s="83">
        <v>0</v>
      </c>
      <c r="DP136" s="83">
        <v>0</v>
      </c>
      <c r="DQ136" s="84">
        <f t="shared" si="136"/>
        <v>0</v>
      </c>
      <c r="DR136" s="83">
        <v>0</v>
      </c>
      <c r="DS136" s="83">
        <v>0</v>
      </c>
      <c r="DT136" s="83">
        <v>0</v>
      </c>
      <c r="DU136" s="84">
        <f t="shared" si="137"/>
        <v>0</v>
      </c>
      <c r="DV136" s="83">
        <v>0</v>
      </c>
      <c r="DW136" s="83">
        <v>0</v>
      </c>
      <c r="DX136" s="83">
        <v>0</v>
      </c>
      <c r="DY136" s="84">
        <f t="shared" si="138"/>
        <v>0</v>
      </c>
      <c r="DZ136" s="83">
        <v>0</v>
      </c>
      <c r="EA136" s="83">
        <v>0</v>
      </c>
      <c r="EB136" s="83">
        <v>0</v>
      </c>
      <c r="EC136" s="84">
        <f t="shared" si="139"/>
        <v>0</v>
      </c>
      <c r="ED136" s="83"/>
      <c r="EE136" s="83"/>
      <c r="EF136" s="83"/>
      <c r="EG136" s="83"/>
      <c r="EH136" s="83">
        <v>2140</v>
      </c>
      <c r="EI136" s="83">
        <v>1120</v>
      </c>
      <c r="EJ136" s="83">
        <v>97</v>
      </c>
      <c r="EK136" s="84">
        <f t="shared" si="140"/>
        <v>1217</v>
      </c>
      <c r="EL136" s="83">
        <v>0</v>
      </c>
      <c r="EM136" s="83">
        <v>0</v>
      </c>
      <c r="EN136" s="83">
        <v>0</v>
      </c>
      <c r="EO136" s="84">
        <f t="shared" si="141"/>
        <v>0</v>
      </c>
      <c r="EP136" s="83">
        <v>0</v>
      </c>
      <c r="EQ136" s="83">
        <v>0</v>
      </c>
      <c r="ER136" s="83">
        <v>0</v>
      </c>
      <c r="ES136" s="84">
        <f t="shared" si="142"/>
        <v>0</v>
      </c>
      <c r="ET136" s="83">
        <v>0</v>
      </c>
      <c r="EU136" s="83">
        <v>0</v>
      </c>
      <c r="EV136" s="83">
        <v>0</v>
      </c>
      <c r="EW136" s="84">
        <f t="shared" si="143"/>
        <v>0</v>
      </c>
      <c r="EX136" s="82">
        <v>0</v>
      </c>
      <c r="EY136" s="83">
        <v>0</v>
      </c>
      <c r="EZ136" s="83">
        <v>0</v>
      </c>
      <c r="FA136" s="84">
        <f t="shared" si="171"/>
        <v>0</v>
      </c>
      <c r="FB136" s="83">
        <v>0</v>
      </c>
      <c r="FC136" s="83">
        <v>0</v>
      </c>
      <c r="FD136" s="83">
        <v>0</v>
      </c>
      <c r="FE136" s="84">
        <f t="shared" si="144"/>
        <v>0</v>
      </c>
      <c r="FF136" s="82">
        <v>0</v>
      </c>
      <c r="FG136" s="83">
        <v>0</v>
      </c>
      <c r="FH136" s="83">
        <v>0</v>
      </c>
      <c r="FI136" s="84">
        <f t="shared" si="172"/>
        <v>0</v>
      </c>
      <c r="FJ136" s="83">
        <v>0</v>
      </c>
      <c r="FK136" s="83">
        <v>0</v>
      </c>
      <c r="FL136" s="83">
        <v>0</v>
      </c>
      <c r="FM136" s="84">
        <f t="shared" si="145"/>
        <v>0</v>
      </c>
      <c r="FN136" s="83">
        <v>0</v>
      </c>
      <c r="FO136" s="83">
        <v>0</v>
      </c>
      <c r="FP136" s="83">
        <v>0</v>
      </c>
      <c r="FQ136" s="84">
        <f t="shared" si="146"/>
        <v>0</v>
      </c>
      <c r="FR136" s="83">
        <v>82186</v>
      </c>
      <c r="FS136" s="83">
        <v>83697</v>
      </c>
      <c r="FT136" s="83">
        <v>1050</v>
      </c>
      <c r="FU136" s="84">
        <f t="shared" si="147"/>
        <v>84747</v>
      </c>
      <c r="FV136" s="83">
        <v>0</v>
      </c>
      <c r="FW136" s="83">
        <v>0</v>
      </c>
      <c r="FX136" s="83">
        <v>0</v>
      </c>
      <c r="FY136" s="84">
        <f t="shared" si="148"/>
        <v>0</v>
      </c>
      <c r="FZ136" s="83">
        <v>39066</v>
      </c>
      <c r="GA136" s="83">
        <v>23077</v>
      </c>
      <c r="GB136" s="83">
        <v>4470</v>
      </c>
      <c r="GC136" s="84">
        <f t="shared" si="149"/>
        <v>27547</v>
      </c>
      <c r="GD136" s="82">
        <v>408129</v>
      </c>
      <c r="GE136" s="83">
        <v>379166</v>
      </c>
      <c r="GF136" s="83">
        <v>19086</v>
      </c>
      <c r="GG136" s="83">
        <f t="shared" si="150"/>
        <v>398252</v>
      </c>
      <c r="GH136" s="69"/>
      <c r="GI136" s="36">
        <f t="shared" si="156"/>
        <v>-8.7526208191073263E-3</v>
      </c>
      <c r="GJ136" s="36"/>
      <c r="GK136" s="37">
        <f t="shared" si="157"/>
        <v>34.821423861844153</v>
      </c>
      <c r="GL136" s="37">
        <f t="shared" si="158"/>
        <v>21.818675725144132</v>
      </c>
      <c r="GM136" s="37">
        <f t="shared" si="153"/>
        <v>5.1444486056239223</v>
      </c>
      <c r="GN136" s="37">
        <f t="shared" si="154"/>
        <v>22.073972877314947</v>
      </c>
      <c r="GO136" s="37">
        <f t="shared" si="159"/>
        <v>6.0862524593449834</v>
      </c>
      <c r="GP136" s="37">
        <f t="shared" si="155"/>
        <v>0</v>
      </c>
      <c r="GQ136" s="37">
        <f t="shared" si="160"/>
        <v>0.29538513474309408</v>
      </c>
      <c r="GR136" s="37">
        <f t="shared" si="161"/>
        <v>0</v>
      </c>
      <c r="GS136" s="37">
        <f t="shared" si="162"/>
        <v>0</v>
      </c>
      <c r="GT136" s="37">
        <f t="shared" si="152"/>
        <v>9.7598413359847598</v>
      </c>
      <c r="GU136" s="70"/>
      <c r="GV136" s="70"/>
      <c r="GW136" s="5"/>
      <c r="GX136" s="5"/>
      <c r="GY136" s="5"/>
      <c r="GZ136" s="5"/>
      <c r="HA136" s="5"/>
      <c r="HB136" s="5"/>
      <c r="HS136" s="36">
        <v>0.80121107905244671</v>
      </c>
      <c r="HV136" s="36">
        <v>0.14646882895618277</v>
      </c>
    </row>
    <row r="137" spans="1:230" ht="11.25" customHeight="1">
      <c r="A137" s="28">
        <v>37742</v>
      </c>
      <c r="B137" s="67">
        <v>0</v>
      </c>
      <c r="C137" s="68">
        <v>0</v>
      </c>
      <c r="D137" s="68">
        <v>0</v>
      </c>
      <c r="E137" s="71">
        <f t="shared" si="163"/>
        <v>0</v>
      </c>
      <c r="F137" s="68">
        <v>0</v>
      </c>
      <c r="G137" s="68">
        <v>0</v>
      </c>
      <c r="H137" s="68">
        <v>0</v>
      </c>
      <c r="I137" s="71">
        <f t="shared" si="164"/>
        <v>0</v>
      </c>
      <c r="J137" s="68"/>
      <c r="K137" s="68"/>
      <c r="L137" s="68"/>
      <c r="M137" s="68"/>
      <c r="N137" s="68">
        <v>111636</v>
      </c>
      <c r="O137" s="68">
        <v>105710</v>
      </c>
      <c r="P137" s="68">
        <v>5290</v>
      </c>
      <c r="Q137" s="71">
        <f t="shared" si="165"/>
        <v>111000</v>
      </c>
      <c r="R137" s="68">
        <v>0</v>
      </c>
      <c r="S137" s="68">
        <v>0</v>
      </c>
      <c r="T137" s="68">
        <v>0</v>
      </c>
      <c r="U137" s="71">
        <f t="shared" si="166"/>
        <v>0</v>
      </c>
      <c r="V137" s="67">
        <v>0</v>
      </c>
      <c r="W137" s="68">
        <v>0</v>
      </c>
      <c r="X137" s="68">
        <v>0</v>
      </c>
      <c r="Y137" s="71">
        <f t="shared" si="167"/>
        <v>0</v>
      </c>
      <c r="Z137" s="67">
        <v>0</v>
      </c>
      <c r="AA137" s="68">
        <v>0</v>
      </c>
      <c r="AB137" s="68">
        <v>0</v>
      </c>
      <c r="AC137" s="71">
        <f t="shared" si="168"/>
        <v>0</v>
      </c>
      <c r="AD137" s="68">
        <v>0</v>
      </c>
      <c r="AE137" s="68">
        <v>0</v>
      </c>
      <c r="AF137" s="68">
        <v>0</v>
      </c>
      <c r="AG137" s="71">
        <f t="shared" si="169"/>
        <v>0</v>
      </c>
      <c r="AH137" s="68">
        <v>0</v>
      </c>
      <c r="AI137" s="68">
        <v>0</v>
      </c>
      <c r="AJ137" s="68">
        <v>0</v>
      </c>
      <c r="AK137" s="71">
        <f t="shared" si="117"/>
        <v>0</v>
      </c>
      <c r="AL137" s="67">
        <v>0</v>
      </c>
      <c r="AM137" s="68">
        <v>0</v>
      </c>
      <c r="AN137" s="68">
        <v>0</v>
      </c>
      <c r="AO137" s="71">
        <f t="shared" si="118"/>
        <v>0</v>
      </c>
      <c r="AP137" s="67">
        <v>0</v>
      </c>
      <c r="AQ137" s="68">
        <v>0</v>
      </c>
      <c r="AR137" s="68">
        <v>0</v>
      </c>
      <c r="AS137" s="71">
        <f t="shared" si="119"/>
        <v>0</v>
      </c>
      <c r="AT137" s="67">
        <v>0</v>
      </c>
      <c r="AU137" s="68">
        <v>0</v>
      </c>
      <c r="AV137" s="68">
        <v>0</v>
      </c>
      <c r="AW137" s="71">
        <f t="shared" si="120"/>
        <v>0</v>
      </c>
      <c r="AX137" s="67">
        <v>158267</v>
      </c>
      <c r="AY137" s="68">
        <v>163582</v>
      </c>
      <c r="AZ137" s="68">
        <v>2753</v>
      </c>
      <c r="BA137" s="71">
        <f t="shared" si="121"/>
        <v>166335</v>
      </c>
      <c r="BB137" s="67">
        <v>0</v>
      </c>
      <c r="BC137" s="68">
        <v>0</v>
      </c>
      <c r="BD137" s="68">
        <v>0</v>
      </c>
      <c r="BE137" s="71">
        <f t="shared" si="122"/>
        <v>0</v>
      </c>
      <c r="BF137" s="68">
        <v>24070</v>
      </c>
      <c r="BG137" s="68">
        <v>21095</v>
      </c>
      <c r="BH137" s="68">
        <v>2904</v>
      </c>
      <c r="BI137" s="71">
        <f t="shared" si="123"/>
        <v>23999</v>
      </c>
      <c r="BJ137" s="68">
        <v>0</v>
      </c>
      <c r="BK137" s="68">
        <v>0</v>
      </c>
      <c r="BL137" s="68">
        <v>0</v>
      </c>
      <c r="BM137" s="71">
        <f t="shared" si="124"/>
        <v>0</v>
      </c>
      <c r="BN137" s="68">
        <v>0</v>
      </c>
      <c r="BO137" s="68">
        <v>0</v>
      </c>
      <c r="BP137" s="68">
        <v>0</v>
      </c>
      <c r="BQ137" s="71">
        <f t="shared" si="125"/>
        <v>0</v>
      </c>
      <c r="BR137" s="68">
        <v>0</v>
      </c>
      <c r="BS137" s="68">
        <v>0</v>
      </c>
      <c r="BT137" s="68">
        <v>0</v>
      </c>
      <c r="BU137" s="71">
        <f t="shared" si="126"/>
        <v>0</v>
      </c>
      <c r="BV137" s="68">
        <v>0</v>
      </c>
      <c r="BW137" s="68">
        <v>0</v>
      </c>
      <c r="BX137" s="68">
        <v>0</v>
      </c>
      <c r="BY137" s="71">
        <f t="shared" si="127"/>
        <v>0</v>
      </c>
      <c r="BZ137" s="68">
        <v>0</v>
      </c>
      <c r="CA137" s="68">
        <v>0</v>
      </c>
      <c r="CB137" s="68">
        <v>0</v>
      </c>
      <c r="CC137" s="71">
        <f t="shared" si="128"/>
        <v>0</v>
      </c>
      <c r="CD137" s="68">
        <v>0</v>
      </c>
      <c r="CE137" s="68">
        <v>0</v>
      </c>
      <c r="CF137" s="68">
        <v>0</v>
      </c>
      <c r="CG137" s="71">
        <f t="shared" si="129"/>
        <v>0</v>
      </c>
      <c r="CH137" s="68">
        <v>0</v>
      </c>
      <c r="CI137" s="68">
        <v>0</v>
      </c>
      <c r="CJ137" s="68">
        <v>0</v>
      </c>
      <c r="CK137" s="71">
        <f t="shared" si="130"/>
        <v>0</v>
      </c>
      <c r="CL137" s="67">
        <v>14934</v>
      </c>
      <c r="CM137" s="68">
        <v>16243</v>
      </c>
      <c r="CN137" s="68">
        <v>210</v>
      </c>
      <c r="CO137" s="71">
        <f t="shared" si="170"/>
        <v>16453</v>
      </c>
      <c r="CP137" s="68">
        <v>26850</v>
      </c>
      <c r="CQ137" s="68">
        <v>23302</v>
      </c>
      <c r="CR137" s="68">
        <v>1006</v>
      </c>
      <c r="CS137" s="71">
        <f t="shared" si="131"/>
        <v>24308</v>
      </c>
      <c r="CT137" s="68">
        <v>0</v>
      </c>
      <c r="CU137" s="68">
        <v>0</v>
      </c>
      <c r="CV137" s="68">
        <v>0</v>
      </c>
      <c r="CW137" s="71">
        <f t="shared" si="132"/>
        <v>0</v>
      </c>
      <c r="CX137" s="68">
        <v>6222</v>
      </c>
      <c r="CY137" s="68">
        <v>4778</v>
      </c>
      <c r="CZ137" s="68">
        <v>1915</v>
      </c>
      <c r="DA137" s="71">
        <f t="shared" si="133"/>
        <v>6693</v>
      </c>
      <c r="DB137" s="68">
        <v>0</v>
      </c>
      <c r="DC137" s="68">
        <v>0</v>
      </c>
      <c r="DD137" s="68">
        <v>0</v>
      </c>
      <c r="DE137" s="71">
        <f t="shared" si="134"/>
        <v>0</v>
      </c>
      <c r="DF137" s="68"/>
      <c r="DG137" s="68"/>
      <c r="DH137" s="68"/>
      <c r="DI137" s="68"/>
      <c r="DJ137" s="68">
        <v>0</v>
      </c>
      <c r="DK137" s="68">
        <v>0</v>
      </c>
      <c r="DL137" s="68">
        <v>0</v>
      </c>
      <c r="DM137" s="71">
        <f t="shared" si="135"/>
        <v>0</v>
      </c>
      <c r="DN137" s="68">
        <v>0</v>
      </c>
      <c r="DO137" s="68">
        <v>0</v>
      </c>
      <c r="DP137" s="68">
        <v>0</v>
      </c>
      <c r="DQ137" s="71">
        <f t="shared" si="136"/>
        <v>0</v>
      </c>
      <c r="DR137" s="68">
        <v>0</v>
      </c>
      <c r="DS137" s="68">
        <v>0</v>
      </c>
      <c r="DT137" s="68">
        <v>0</v>
      </c>
      <c r="DU137" s="71">
        <f t="shared" si="137"/>
        <v>0</v>
      </c>
      <c r="DV137" s="68">
        <v>0</v>
      </c>
      <c r="DW137" s="68">
        <v>0</v>
      </c>
      <c r="DX137" s="68">
        <v>0</v>
      </c>
      <c r="DY137" s="71">
        <f t="shared" si="138"/>
        <v>0</v>
      </c>
      <c r="DZ137" s="68">
        <v>0</v>
      </c>
      <c r="EA137" s="68">
        <v>0</v>
      </c>
      <c r="EB137" s="68">
        <v>0</v>
      </c>
      <c r="EC137" s="71">
        <f t="shared" si="139"/>
        <v>0</v>
      </c>
      <c r="ED137" s="68"/>
      <c r="EE137" s="68"/>
      <c r="EF137" s="68"/>
      <c r="EG137" s="68"/>
      <c r="EH137" s="68">
        <v>2315</v>
      </c>
      <c r="EI137" s="68">
        <v>2465</v>
      </c>
      <c r="EJ137" s="68">
        <v>184</v>
      </c>
      <c r="EK137" s="71">
        <f t="shared" si="140"/>
        <v>2649</v>
      </c>
      <c r="EL137" s="68">
        <v>0</v>
      </c>
      <c r="EM137" s="68">
        <v>0</v>
      </c>
      <c r="EN137" s="68">
        <v>0</v>
      </c>
      <c r="EO137" s="71">
        <f t="shared" si="141"/>
        <v>0</v>
      </c>
      <c r="EP137" s="68">
        <v>0</v>
      </c>
      <c r="EQ137" s="68">
        <v>0</v>
      </c>
      <c r="ER137" s="68">
        <v>0</v>
      </c>
      <c r="ES137" s="71">
        <f t="shared" si="142"/>
        <v>0</v>
      </c>
      <c r="ET137" s="68">
        <v>0</v>
      </c>
      <c r="EU137" s="68">
        <v>0</v>
      </c>
      <c r="EV137" s="68">
        <v>0</v>
      </c>
      <c r="EW137" s="71">
        <f t="shared" si="143"/>
        <v>0</v>
      </c>
      <c r="EX137" s="67">
        <v>0</v>
      </c>
      <c r="EY137" s="68">
        <v>0</v>
      </c>
      <c r="EZ137" s="68">
        <v>0</v>
      </c>
      <c r="FA137" s="71">
        <f t="shared" si="171"/>
        <v>0</v>
      </c>
      <c r="FB137" s="68">
        <v>0</v>
      </c>
      <c r="FC137" s="68">
        <v>0</v>
      </c>
      <c r="FD137" s="68">
        <v>0</v>
      </c>
      <c r="FE137" s="71">
        <f t="shared" si="144"/>
        <v>0</v>
      </c>
      <c r="FF137" s="67">
        <v>0</v>
      </c>
      <c r="FG137" s="68">
        <v>0</v>
      </c>
      <c r="FH137" s="68">
        <v>0</v>
      </c>
      <c r="FI137" s="71">
        <f t="shared" si="172"/>
        <v>0</v>
      </c>
      <c r="FJ137" s="68">
        <v>0</v>
      </c>
      <c r="FK137" s="68">
        <v>0</v>
      </c>
      <c r="FL137" s="68">
        <v>0</v>
      </c>
      <c r="FM137" s="71">
        <f t="shared" si="145"/>
        <v>0</v>
      </c>
      <c r="FN137" s="68">
        <v>0</v>
      </c>
      <c r="FO137" s="68">
        <v>0</v>
      </c>
      <c r="FP137" s="68">
        <v>0</v>
      </c>
      <c r="FQ137" s="71">
        <f t="shared" si="146"/>
        <v>0</v>
      </c>
      <c r="FR137" s="68">
        <v>93912</v>
      </c>
      <c r="FS137" s="68">
        <v>94677</v>
      </c>
      <c r="FT137" s="68">
        <v>1526</v>
      </c>
      <c r="FU137" s="71">
        <f t="shared" si="147"/>
        <v>96203</v>
      </c>
      <c r="FV137" s="68">
        <v>0</v>
      </c>
      <c r="FW137" s="68">
        <v>0</v>
      </c>
      <c r="FX137" s="68">
        <v>0</v>
      </c>
      <c r="FY137" s="71">
        <f t="shared" si="148"/>
        <v>0</v>
      </c>
      <c r="FZ137" s="68">
        <v>25938</v>
      </c>
      <c r="GA137" s="68">
        <v>9070</v>
      </c>
      <c r="GB137" s="68">
        <v>5225</v>
      </c>
      <c r="GC137" s="71">
        <f t="shared" si="149"/>
        <v>14295</v>
      </c>
      <c r="GD137" s="67">
        <v>464144</v>
      </c>
      <c r="GE137" s="68">
        <v>440922</v>
      </c>
      <c r="GF137" s="68">
        <v>21013</v>
      </c>
      <c r="GG137" s="68">
        <f t="shared" si="150"/>
        <v>461935</v>
      </c>
      <c r="GH137" s="69"/>
      <c r="GI137" s="36">
        <f t="shared" si="156"/>
        <v>3.5562966790361195E-2</v>
      </c>
      <c r="GJ137" s="36"/>
      <c r="GK137" s="37">
        <f t="shared" si="157"/>
        <v>37.099985938556024</v>
      </c>
      <c r="GL137" s="37">
        <f t="shared" si="158"/>
        <v>23.974761976041115</v>
      </c>
      <c r="GM137" s="37">
        <f t="shared" si="153"/>
        <v>4.7842929134858316</v>
      </c>
      <c r="GN137" s="37">
        <f t="shared" si="154"/>
        <v>21.472505341080737</v>
      </c>
      <c r="GO137" s="37">
        <f t="shared" si="159"/>
        <v>2.057053174937971</v>
      </c>
      <c r="GP137" s="37">
        <f t="shared" si="155"/>
        <v>0</v>
      </c>
      <c r="GQ137" s="37">
        <f t="shared" si="160"/>
        <v>0.55905579671687955</v>
      </c>
      <c r="GR137" s="37">
        <f t="shared" si="161"/>
        <v>0</v>
      </c>
      <c r="GS137" s="37">
        <f t="shared" si="162"/>
        <v>0</v>
      </c>
      <c r="GT137" s="37">
        <f t="shared" si="152"/>
        <v>10.052344859181446</v>
      </c>
      <c r="GU137" s="70"/>
      <c r="GV137" s="70"/>
      <c r="GW137" s="5"/>
      <c r="GX137" s="5"/>
      <c r="GY137" s="5"/>
      <c r="GZ137" s="5"/>
      <c r="HA137" s="5"/>
      <c r="HB137" s="5"/>
      <c r="HS137" s="36">
        <v>0.78712107810451737</v>
      </c>
      <c r="HV137" s="36">
        <v>0.16191525938828183</v>
      </c>
    </row>
    <row r="138" spans="1:230" ht="11.25" customHeight="1">
      <c r="A138" s="28">
        <v>37773</v>
      </c>
      <c r="B138" s="67">
        <v>0</v>
      </c>
      <c r="C138" s="68">
        <v>0</v>
      </c>
      <c r="D138" s="68">
        <v>0</v>
      </c>
      <c r="E138" s="71">
        <f t="shared" si="163"/>
        <v>0</v>
      </c>
      <c r="F138" s="68">
        <v>0</v>
      </c>
      <c r="G138" s="68">
        <v>0</v>
      </c>
      <c r="H138" s="68">
        <v>0</v>
      </c>
      <c r="I138" s="71">
        <f t="shared" si="164"/>
        <v>0</v>
      </c>
      <c r="J138" s="68"/>
      <c r="K138" s="68"/>
      <c r="L138" s="68"/>
      <c r="M138" s="68"/>
      <c r="N138" s="68">
        <v>107186</v>
      </c>
      <c r="O138" s="68">
        <v>96600</v>
      </c>
      <c r="P138" s="68">
        <v>6306</v>
      </c>
      <c r="Q138" s="71">
        <f t="shared" si="165"/>
        <v>102906</v>
      </c>
      <c r="R138" s="68">
        <v>0</v>
      </c>
      <c r="S138" s="68">
        <v>0</v>
      </c>
      <c r="T138" s="68">
        <v>0</v>
      </c>
      <c r="U138" s="71">
        <f t="shared" si="166"/>
        <v>0</v>
      </c>
      <c r="V138" s="67">
        <v>0</v>
      </c>
      <c r="W138" s="68">
        <v>0</v>
      </c>
      <c r="X138" s="68">
        <v>0</v>
      </c>
      <c r="Y138" s="71">
        <f t="shared" si="167"/>
        <v>0</v>
      </c>
      <c r="Z138" s="67">
        <v>0</v>
      </c>
      <c r="AA138" s="68">
        <v>0</v>
      </c>
      <c r="AB138" s="68">
        <v>0</v>
      </c>
      <c r="AC138" s="71">
        <f t="shared" si="168"/>
        <v>0</v>
      </c>
      <c r="AD138" s="68">
        <v>0</v>
      </c>
      <c r="AE138" s="68">
        <v>0</v>
      </c>
      <c r="AF138" s="68">
        <v>0</v>
      </c>
      <c r="AG138" s="71">
        <f t="shared" si="169"/>
        <v>0</v>
      </c>
      <c r="AH138" s="68">
        <v>0</v>
      </c>
      <c r="AI138" s="68">
        <v>0</v>
      </c>
      <c r="AJ138" s="68">
        <v>0</v>
      </c>
      <c r="AK138" s="71">
        <f t="shared" si="117"/>
        <v>0</v>
      </c>
      <c r="AL138" s="67">
        <v>0</v>
      </c>
      <c r="AM138" s="68">
        <v>0</v>
      </c>
      <c r="AN138" s="68">
        <v>0</v>
      </c>
      <c r="AO138" s="71">
        <f t="shared" si="118"/>
        <v>0</v>
      </c>
      <c r="AP138" s="67">
        <v>0</v>
      </c>
      <c r="AQ138" s="68">
        <v>0</v>
      </c>
      <c r="AR138" s="68">
        <v>0</v>
      </c>
      <c r="AS138" s="71">
        <f t="shared" si="119"/>
        <v>0</v>
      </c>
      <c r="AT138" s="67">
        <v>0</v>
      </c>
      <c r="AU138" s="68">
        <v>0</v>
      </c>
      <c r="AV138" s="68">
        <v>0</v>
      </c>
      <c r="AW138" s="71">
        <f t="shared" si="120"/>
        <v>0</v>
      </c>
      <c r="AX138" s="67">
        <v>161879</v>
      </c>
      <c r="AY138" s="68">
        <v>157693</v>
      </c>
      <c r="AZ138" s="68">
        <v>3194</v>
      </c>
      <c r="BA138" s="71">
        <f t="shared" si="121"/>
        <v>160887</v>
      </c>
      <c r="BB138" s="67">
        <v>0</v>
      </c>
      <c r="BC138" s="68">
        <v>0</v>
      </c>
      <c r="BD138" s="68">
        <v>0</v>
      </c>
      <c r="BE138" s="71">
        <f t="shared" si="122"/>
        <v>0</v>
      </c>
      <c r="BF138" s="68">
        <v>25000</v>
      </c>
      <c r="BG138" s="68">
        <v>22704</v>
      </c>
      <c r="BH138" s="68">
        <v>2427</v>
      </c>
      <c r="BI138" s="71">
        <f t="shared" si="123"/>
        <v>25131</v>
      </c>
      <c r="BJ138" s="68">
        <v>0</v>
      </c>
      <c r="BK138" s="68">
        <v>0</v>
      </c>
      <c r="BL138" s="68">
        <v>0</v>
      </c>
      <c r="BM138" s="71">
        <f t="shared" si="124"/>
        <v>0</v>
      </c>
      <c r="BN138" s="68">
        <v>0</v>
      </c>
      <c r="BO138" s="68">
        <v>0</v>
      </c>
      <c r="BP138" s="68">
        <v>0</v>
      </c>
      <c r="BQ138" s="71">
        <f t="shared" si="125"/>
        <v>0</v>
      </c>
      <c r="BR138" s="68">
        <v>0</v>
      </c>
      <c r="BS138" s="68">
        <v>0</v>
      </c>
      <c r="BT138" s="68">
        <v>0</v>
      </c>
      <c r="BU138" s="71">
        <f t="shared" si="126"/>
        <v>0</v>
      </c>
      <c r="BV138" s="68">
        <v>0</v>
      </c>
      <c r="BW138" s="68">
        <v>0</v>
      </c>
      <c r="BX138" s="68">
        <v>0</v>
      </c>
      <c r="BY138" s="71">
        <f t="shared" si="127"/>
        <v>0</v>
      </c>
      <c r="BZ138" s="68">
        <v>0</v>
      </c>
      <c r="CA138" s="68">
        <v>0</v>
      </c>
      <c r="CB138" s="68">
        <v>0</v>
      </c>
      <c r="CC138" s="71">
        <f t="shared" si="128"/>
        <v>0</v>
      </c>
      <c r="CD138" s="68">
        <v>0</v>
      </c>
      <c r="CE138" s="68">
        <v>0</v>
      </c>
      <c r="CF138" s="68">
        <v>0</v>
      </c>
      <c r="CG138" s="71">
        <f t="shared" si="129"/>
        <v>0</v>
      </c>
      <c r="CH138" s="68">
        <v>0</v>
      </c>
      <c r="CI138" s="68">
        <v>0</v>
      </c>
      <c r="CJ138" s="68">
        <v>0</v>
      </c>
      <c r="CK138" s="71">
        <f t="shared" si="130"/>
        <v>0</v>
      </c>
      <c r="CL138" s="67">
        <v>16782</v>
      </c>
      <c r="CM138" s="68">
        <v>15725</v>
      </c>
      <c r="CN138" s="68">
        <v>759</v>
      </c>
      <c r="CO138" s="71">
        <f t="shared" si="170"/>
        <v>16484</v>
      </c>
      <c r="CP138" s="68">
        <v>22529</v>
      </c>
      <c r="CQ138" s="68">
        <v>19962</v>
      </c>
      <c r="CR138" s="68">
        <v>1463</v>
      </c>
      <c r="CS138" s="71">
        <f t="shared" si="131"/>
        <v>21425</v>
      </c>
      <c r="CT138" s="68">
        <v>0</v>
      </c>
      <c r="CU138" s="68">
        <v>0</v>
      </c>
      <c r="CV138" s="68">
        <v>0</v>
      </c>
      <c r="CW138" s="71">
        <f t="shared" si="132"/>
        <v>0</v>
      </c>
      <c r="CX138" s="68">
        <v>6663</v>
      </c>
      <c r="CY138" s="68">
        <v>5167</v>
      </c>
      <c r="CZ138" s="68">
        <v>1671</v>
      </c>
      <c r="DA138" s="71">
        <f t="shared" si="133"/>
        <v>6838</v>
      </c>
      <c r="DB138" s="68">
        <v>0</v>
      </c>
      <c r="DC138" s="68">
        <v>0</v>
      </c>
      <c r="DD138" s="68">
        <v>0</v>
      </c>
      <c r="DE138" s="71">
        <f t="shared" si="134"/>
        <v>0</v>
      </c>
      <c r="DF138" s="68"/>
      <c r="DG138" s="68"/>
      <c r="DH138" s="68"/>
      <c r="DI138" s="68"/>
      <c r="DJ138" s="68">
        <v>0</v>
      </c>
      <c r="DK138" s="68">
        <v>0</v>
      </c>
      <c r="DL138" s="68">
        <v>0</v>
      </c>
      <c r="DM138" s="71">
        <f t="shared" si="135"/>
        <v>0</v>
      </c>
      <c r="DN138" s="68">
        <v>0</v>
      </c>
      <c r="DO138" s="68">
        <v>0</v>
      </c>
      <c r="DP138" s="68">
        <v>0</v>
      </c>
      <c r="DQ138" s="71">
        <f t="shared" si="136"/>
        <v>0</v>
      </c>
      <c r="DR138" s="68">
        <v>0</v>
      </c>
      <c r="DS138" s="68">
        <v>0</v>
      </c>
      <c r="DT138" s="68">
        <v>0</v>
      </c>
      <c r="DU138" s="71">
        <f t="shared" si="137"/>
        <v>0</v>
      </c>
      <c r="DV138" s="68">
        <v>0</v>
      </c>
      <c r="DW138" s="68">
        <v>0</v>
      </c>
      <c r="DX138" s="68">
        <v>0</v>
      </c>
      <c r="DY138" s="71">
        <f t="shared" si="138"/>
        <v>0</v>
      </c>
      <c r="DZ138" s="68">
        <v>0</v>
      </c>
      <c r="EA138" s="68">
        <v>0</v>
      </c>
      <c r="EB138" s="68">
        <v>0</v>
      </c>
      <c r="EC138" s="71">
        <f t="shared" si="139"/>
        <v>0</v>
      </c>
      <c r="ED138" s="68"/>
      <c r="EE138" s="68"/>
      <c r="EF138" s="68"/>
      <c r="EG138" s="68"/>
      <c r="EH138" s="68">
        <v>2250</v>
      </c>
      <c r="EI138" s="68">
        <v>1860</v>
      </c>
      <c r="EJ138" s="68">
        <v>121</v>
      </c>
      <c r="EK138" s="71">
        <f t="shared" si="140"/>
        <v>1981</v>
      </c>
      <c r="EL138" s="68">
        <v>0</v>
      </c>
      <c r="EM138" s="68">
        <v>0</v>
      </c>
      <c r="EN138" s="68">
        <v>0</v>
      </c>
      <c r="EO138" s="71">
        <f t="shared" si="141"/>
        <v>0</v>
      </c>
      <c r="EP138" s="68">
        <v>0</v>
      </c>
      <c r="EQ138" s="68">
        <v>0</v>
      </c>
      <c r="ER138" s="68">
        <v>0</v>
      </c>
      <c r="ES138" s="71">
        <f t="shared" si="142"/>
        <v>0</v>
      </c>
      <c r="ET138" s="68">
        <v>0</v>
      </c>
      <c r="EU138" s="68">
        <v>0</v>
      </c>
      <c r="EV138" s="68">
        <v>0</v>
      </c>
      <c r="EW138" s="71">
        <f t="shared" si="143"/>
        <v>0</v>
      </c>
      <c r="EX138" s="67">
        <v>0</v>
      </c>
      <c r="EY138" s="68">
        <v>0</v>
      </c>
      <c r="EZ138" s="68">
        <v>0</v>
      </c>
      <c r="FA138" s="71">
        <f t="shared" si="171"/>
        <v>0</v>
      </c>
      <c r="FB138" s="68">
        <v>0</v>
      </c>
      <c r="FC138" s="68">
        <v>0</v>
      </c>
      <c r="FD138" s="68">
        <v>0</v>
      </c>
      <c r="FE138" s="71">
        <f t="shared" si="144"/>
        <v>0</v>
      </c>
      <c r="FF138" s="67">
        <v>0</v>
      </c>
      <c r="FG138" s="68">
        <v>0</v>
      </c>
      <c r="FH138" s="68">
        <v>0</v>
      </c>
      <c r="FI138" s="71">
        <f t="shared" si="172"/>
        <v>0</v>
      </c>
      <c r="FJ138" s="68">
        <v>0</v>
      </c>
      <c r="FK138" s="68">
        <v>0</v>
      </c>
      <c r="FL138" s="68">
        <v>0</v>
      </c>
      <c r="FM138" s="71">
        <f t="shared" si="145"/>
        <v>0</v>
      </c>
      <c r="FN138" s="68">
        <v>0</v>
      </c>
      <c r="FO138" s="68">
        <v>0</v>
      </c>
      <c r="FP138" s="68">
        <v>0</v>
      </c>
      <c r="FQ138" s="71">
        <f t="shared" si="146"/>
        <v>0</v>
      </c>
      <c r="FR138" s="68">
        <v>86619</v>
      </c>
      <c r="FS138" s="68">
        <v>89998</v>
      </c>
      <c r="FT138" s="68">
        <v>2091</v>
      </c>
      <c r="FU138" s="71">
        <f t="shared" si="147"/>
        <v>92089</v>
      </c>
      <c r="FV138" s="68">
        <v>0</v>
      </c>
      <c r="FW138" s="68">
        <v>0</v>
      </c>
      <c r="FX138" s="68">
        <v>0</v>
      </c>
      <c r="FY138" s="71">
        <f t="shared" si="148"/>
        <v>0</v>
      </c>
      <c r="FZ138" s="68">
        <v>17447</v>
      </c>
      <c r="GA138" s="68">
        <v>9687</v>
      </c>
      <c r="GB138" s="68">
        <v>4788</v>
      </c>
      <c r="GC138" s="71">
        <f t="shared" si="149"/>
        <v>14475</v>
      </c>
      <c r="GD138" s="67">
        <v>446355</v>
      </c>
      <c r="GE138" s="68">
        <v>419396</v>
      </c>
      <c r="GF138" s="68">
        <v>22820</v>
      </c>
      <c r="GG138" s="68">
        <f t="shared" si="150"/>
        <v>442216</v>
      </c>
      <c r="GH138" s="69"/>
      <c r="GI138" s="36">
        <f t="shared" si="156"/>
        <v>6.3582231870238592E-2</v>
      </c>
      <c r="GJ138" s="36"/>
      <c r="GK138" s="37">
        <f t="shared" si="157"/>
        <v>37.600024797566022</v>
      </c>
      <c r="GL138" s="37">
        <f t="shared" si="158"/>
        <v>23.033123825692186</v>
      </c>
      <c r="GM138" s="37">
        <f t="shared" si="153"/>
        <v>5.4134994134421879</v>
      </c>
      <c r="GN138" s="37">
        <f t="shared" si="154"/>
        <v>21.458955259468379</v>
      </c>
      <c r="GO138" s="37">
        <f t="shared" si="159"/>
        <v>2.30975021220994</v>
      </c>
      <c r="GP138" s="37">
        <f t="shared" si="155"/>
        <v>0</v>
      </c>
      <c r="GQ138" s="37">
        <f t="shared" si="160"/>
        <v>0.44349493080525326</v>
      </c>
      <c r="GR138" s="37">
        <f t="shared" si="161"/>
        <v>0</v>
      </c>
      <c r="GS138" s="37">
        <f t="shared" si="162"/>
        <v>0</v>
      </c>
      <c r="GT138" s="37">
        <f t="shared" si="152"/>
        <v>9.7411515608160357</v>
      </c>
      <c r="GU138" s="70"/>
      <c r="GV138" s="70"/>
      <c r="GW138" s="5"/>
      <c r="GX138" s="5"/>
      <c r="GY138" s="5"/>
      <c r="GZ138" s="5"/>
      <c r="HA138" s="5"/>
      <c r="HB138" s="5"/>
      <c r="HH138" s="79">
        <f>SUM(AY136:AY138)/SUM(GE136:GE138)*100</f>
        <v>36.572154219013719</v>
      </c>
      <c r="HI138" s="79">
        <f>SUM(O136:O138)/SUM(GE136:GE138)*100</f>
        <v>22.996585675974838</v>
      </c>
      <c r="HJ138" s="79">
        <f>SUM(BG136:BG138)/SUM(GE136:GE138)*100</f>
        <v>5.1073672592788615</v>
      </c>
      <c r="HK138" s="79">
        <f>SUM(FS136:FS138)/SUM(GE136:GE138)*100</f>
        <v>21.651913215499352</v>
      </c>
      <c r="HL138" s="79">
        <f>SUM(GA136:GA138)/SUM(GE136:GE138)*100</f>
        <v>3.3751141604086863</v>
      </c>
      <c r="HM138" s="79">
        <f>SUM(EU136:EU138)/SUM(GE136:GE138)*100</f>
        <v>0</v>
      </c>
      <c r="HN138" s="79">
        <f>SUM(EI136:EI138)/SUM(GE136:GE138)*100</f>
        <v>0.43929570692320352</v>
      </c>
      <c r="HO138" s="79">
        <f>SUM(CU136:CU138)/SUM(GE136:GE138)*100</f>
        <v>0</v>
      </c>
      <c r="HP138" s="79">
        <f>SUM(DS136:DS138)/SUM(GE136:GE138)*100</f>
        <v>0</v>
      </c>
      <c r="HQ138" s="80">
        <f>100-(SUM(HH138:HP138))</f>
        <v>9.857569762901349</v>
      </c>
      <c r="HS138" s="36">
        <v>0.77223674045532142</v>
      </c>
      <c r="HV138" s="36">
        <v>0.16404782115232383</v>
      </c>
    </row>
    <row r="139" spans="1:230" ht="11.25" customHeight="1">
      <c r="A139" s="28">
        <v>37803</v>
      </c>
      <c r="B139" s="67">
        <v>0</v>
      </c>
      <c r="C139" s="68">
        <v>0</v>
      </c>
      <c r="D139" s="68">
        <v>0</v>
      </c>
      <c r="E139" s="71">
        <f t="shared" si="163"/>
        <v>0</v>
      </c>
      <c r="F139" s="68">
        <v>0</v>
      </c>
      <c r="G139" s="68">
        <v>0</v>
      </c>
      <c r="H139" s="68">
        <v>0</v>
      </c>
      <c r="I139" s="71">
        <f t="shared" si="164"/>
        <v>0</v>
      </c>
      <c r="J139" s="68"/>
      <c r="K139" s="68"/>
      <c r="L139" s="68"/>
      <c r="M139" s="68"/>
      <c r="N139" s="68">
        <v>113906</v>
      </c>
      <c r="O139" s="68">
        <v>94522</v>
      </c>
      <c r="P139" s="68">
        <v>6450</v>
      </c>
      <c r="Q139" s="71">
        <f t="shared" si="165"/>
        <v>100972</v>
      </c>
      <c r="R139" s="68">
        <v>0</v>
      </c>
      <c r="S139" s="68">
        <v>0</v>
      </c>
      <c r="T139" s="68">
        <v>0</v>
      </c>
      <c r="U139" s="71">
        <f t="shared" si="166"/>
        <v>0</v>
      </c>
      <c r="V139" s="67">
        <v>0</v>
      </c>
      <c r="W139" s="68">
        <v>0</v>
      </c>
      <c r="X139" s="68">
        <v>0</v>
      </c>
      <c r="Y139" s="71">
        <f t="shared" si="167"/>
        <v>0</v>
      </c>
      <c r="Z139" s="67">
        <v>0</v>
      </c>
      <c r="AA139" s="68">
        <v>0</v>
      </c>
      <c r="AB139" s="68">
        <v>0</v>
      </c>
      <c r="AC139" s="71">
        <f t="shared" si="168"/>
        <v>0</v>
      </c>
      <c r="AD139" s="68">
        <v>0</v>
      </c>
      <c r="AE139" s="68">
        <v>0</v>
      </c>
      <c r="AF139" s="68">
        <v>0</v>
      </c>
      <c r="AG139" s="71">
        <f t="shared" si="169"/>
        <v>0</v>
      </c>
      <c r="AH139" s="68">
        <v>0</v>
      </c>
      <c r="AI139" s="68">
        <v>0</v>
      </c>
      <c r="AJ139" s="68">
        <v>0</v>
      </c>
      <c r="AK139" s="71">
        <f t="shared" si="117"/>
        <v>0</v>
      </c>
      <c r="AL139" s="67">
        <v>0</v>
      </c>
      <c r="AM139" s="68">
        <v>0</v>
      </c>
      <c r="AN139" s="68">
        <v>0</v>
      </c>
      <c r="AO139" s="71">
        <f t="shared" si="118"/>
        <v>0</v>
      </c>
      <c r="AP139" s="67">
        <v>0</v>
      </c>
      <c r="AQ139" s="68">
        <v>0</v>
      </c>
      <c r="AR139" s="68">
        <v>0</v>
      </c>
      <c r="AS139" s="71">
        <f t="shared" si="119"/>
        <v>0</v>
      </c>
      <c r="AT139" s="67">
        <v>0</v>
      </c>
      <c r="AU139" s="68">
        <v>0</v>
      </c>
      <c r="AV139" s="68">
        <v>0</v>
      </c>
      <c r="AW139" s="71">
        <f t="shared" si="120"/>
        <v>0</v>
      </c>
      <c r="AX139" s="67">
        <v>148088</v>
      </c>
      <c r="AY139" s="68">
        <v>138038</v>
      </c>
      <c r="AZ139" s="68">
        <v>5103</v>
      </c>
      <c r="BA139" s="71">
        <f t="shared" si="121"/>
        <v>143141</v>
      </c>
      <c r="BB139" s="67">
        <v>0</v>
      </c>
      <c r="BC139" s="68">
        <v>0</v>
      </c>
      <c r="BD139" s="68">
        <v>0</v>
      </c>
      <c r="BE139" s="71">
        <f t="shared" si="122"/>
        <v>0</v>
      </c>
      <c r="BF139" s="68">
        <v>27000</v>
      </c>
      <c r="BG139" s="68">
        <v>24812</v>
      </c>
      <c r="BH139" s="68">
        <v>2350</v>
      </c>
      <c r="BI139" s="71">
        <f t="shared" si="123"/>
        <v>27162</v>
      </c>
      <c r="BJ139" s="68">
        <v>0</v>
      </c>
      <c r="BK139" s="68">
        <v>0</v>
      </c>
      <c r="BL139" s="68">
        <v>0</v>
      </c>
      <c r="BM139" s="71">
        <f t="shared" si="124"/>
        <v>0</v>
      </c>
      <c r="BN139" s="68">
        <v>0</v>
      </c>
      <c r="BO139" s="68">
        <v>0</v>
      </c>
      <c r="BP139" s="68">
        <v>0</v>
      </c>
      <c r="BQ139" s="71">
        <f t="shared" si="125"/>
        <v>0</v>
      </c>
      <c r="BR139" s="68">
        <v>0</v>
      </c>
      <c r="BS139" s="68">
        <v>0</v>
      </c>
      <c r="BT139" s="68">
        <v>0</v>
      </c>
      <c r="BU139" s="71">
        <f t="shared" si="126"/>
        <v>0</v>
      </c>
      <c r="BV139" s="68">
        <v>0</v>
      </c>
      <c r="BW139" s="68">
        <v>0</v>
      </c>
      <c r="BX139" s="68">
        <v>0</v>
      </c>
      <c r="BY139" s="71">
        <f t="shared" si="127"/>
        <v>0</v>
      </c>
      <c r="BZ139" s="68">
        <v>0</v>
      </c>
      <c r="CA139" s="68">
        <v>0</v>
      </c>
      <c r="CB139" s="68">
        <v>0</v>
      </c>
      <c r="CC139" s="71">
        <f t="shared" si="128"/>
        <v>0</v>
      </c>
      <c r="CD139" s="68">
        <v>0</v>
      </c>
      <c r="CE139" s="68">
        <v>0</v>
      </c>
      <c r="CF139" s="68">
        <v>0</v>
      </c>
      <c r="CG139" s="71">
        <f t="shared" si="129"/>
        <v>0</v>
      </c>
      <c r="CH139" s="68">
        <v>0</v>
      </c>
      <c r="CI139" s="68">
        <v>0</v>
      </c>
      <c r="CJ139" s="68">
        <v>0</v>
      </c>
      <c r="CK139" s="71">
        <f t="shared" si="130"/>
        <v>0</v>
      </c>
      <c r="CL139" s="67">
        <v>17971</v>
      </c>
      <c r="CM139" s="68">
        <v>17958</v>
      </c>
      <c r="CN139" s="68">
        <v>397</v>
      </c>
      <c r="CO139" s="71">
        <f t="shared" si="170"/>
        <v>18355</v>
      </c>
      <c r="CP139" s="68">
        <v>20704</v>
      </c>
      <c r="CQ139" s="68">
        <v>16230</v>
      </c>
      <c r="CR139" s="68">
        <v>516</v>
      </c>
      <c r="CS139" s="71">
        <f t="shared" si="131"/>
        <v>16746</v>
      </c>
      <c r="CT139" s="68">
        <v>0</v>
      </c>
      <c r="CU139" s="68">
        <v>0</v>
      </c>
      <c r="CV139" s="68">
        <v>0</v>
      </c>
      <c r="CW139" s="71">
        <f t="shared" si="132"/>
        <v>0</v>
      </c>
      <c r="CX139" s="68">
        <v>6015</v>
      </c>
      <c r="CY139" s="68">
        <v>3884</v>
      </c>
      <c r="CZ139" s="68">
        <v>2689</v>
      </c>
      <c r="DA139" s="71">
        <f t="shared" si="133"/>
        <v>6573</v>
      </c>
      <c r="DB139" s="68">
        <v>0</v>
      </c>
      <c r="DC139" s="68">
        <v>0</v>
      </c>
      <c r="DD139" s="68">
        <v>0</v>
      </c>
      <c r="DE139" s="71">
        <f t="shared" si="134"/>
        <v>0</v>
      </c>
      <c r="DF139" s="68"/>
      <c r="DG139" s="68"/>
      <c r="DH139" s="68"/>
      <c r="DI139" s="68"/>
      <c r="DJ139" s="68">
        <v>0</v>
      </c>
      <c r="DK139" s="68">
        <v>0</v>
      </c>
      <c r="DL139" s="68">
        <v>0</v>
      </c>
      <c r="DM139" s="71">
        <f t="shared" si="135"/>
        <v>0</v>
      </c>
      <c r="DN139" s="68">
        <v>0</v>
      </c>
      <c r="DO139" s="68">
        <v>0</v>
      </c>
      <c r="DP139" s="68">
        <v>0</v>
      </c>
      <c r="DQ139" s="71">
        <f t="shared" si="136"/>
        <v>0</v>
      </c>
      <c r="DR139" s="68">
        <v>0</v>
      </c>
      <c r="DS139" s="68">
        <v>0</v>
      </c>
      <c r="DT139" s="68">
        <v>0</v>
      </c>
      <c r="DU139" s="71">
        <f t="shared" si="137"/>
        <v>0</v>
      </c>
      <c r="DV139" s="68">
        <v>0</v>
      </c>
      <c r="DW139" s="68">
        <v>0</v>
      </c>
      <c r="DX139" s="68">
        <v>0</v>
      </c>
      <c r="DY139" s="71">
        <f t="shared" si="138"/>
        <v>0</v>
      </c>
      <c r="DZ139" s="68">
        <v>0</v>
      </c>
      <c r="EA139" s="68">
        <v>0</v>
      </c>
      <c r="EB139" s="68">
        <v>0</v>
      </c>
      <c r="EC139" s="71">
        <f t="shared" si="139"/>
        <v>0</v>
      </c>
      <c r="ED139" s="68"/>
      <c r="EE139" s="68"/>
      <c r="EF139" s="68"/>
      <c r="EG139" s="68"/>
      <c r="EH139" s="68">
        <v>1917</v>
      </c>
      <c r="EI139" s="68">
        <v>2202</v>
      </c>
      <c r="EJ139" s="68">
        <v>133</v>
      </c>
      <c r="EK139" s="71">
        <f t="shared" si="140"/>
        <v>2335</v>
      </c>
      <c r="EL139" s="68">
        <v>0</v>
      </c>
      <c r="EM139" s="68">
        <v>0</v>
      </c>
      <c r="EN139" s="68">
        <v>0</v>
      </c>
      <c r="EO139" s="71">
        <f t="shared" si="141"/>
        <v>0</v>
      </c>
      <c r="EP139" s="68">
        <v>0</v>
      </c>
      <c r="EQ139" s="68">
        <v>0</v>
      </c>
      <c r="ER139" s="68">
        <v>0</v>
      </c>
      <c r="ES139" s="71">
        <f t="shared" si="142"/>
        <v>0</v>
      </c>
      <c r="ET139" s="68">
        <v>0</v>
      </c>
      <c r="EU139" s="68">
        <v>0</v>
      </c>
      <c r="EV139" s="68">
        <v>0</v>
      </c>
      <c r="EW139" s="71">
        <f t="shared" si="143"/>
        <v>0</v>
      </c>
      <c r="EX139" s="67">
        <v>0</v>
      </c>
      <c r="EY139" s="68">
        <v>0</v>
      </c>
      <c r="EZ139" s="68">
        <v>0</v>
      </c>
      <c r="FA139" s="71">
        <f t="shared" si="171"/>
        <v>0</v>
      </c>
      <c r="FB139" s="68">
        <v>0</v>
      </c>
      <c r="FC139" s="68">
        <v>0</v>
      </c>
      <c r="FD139" s="68">
        <v>0</v>
      </c>
      <c r="FE139" s="71">
        <f t="shared" si="144"/>
        <v>0</v>
      </c>
      <c r="FF139" s="67">
        <v>0</v>
      </c>
      <c r="FG139" s="68">
        <v>0</v>
      </c>
      <c r="FH139" s="68">
        <v>0</v>
      </c>
      <c r="FI139" s="71">
        <f t="shared" si="172"/>
        <v>0</v>
      </c>
      <c r="FJ139" s="68">
        <v>0</v>
      </c>
      <c r="FK139" s="68">
        <v>0</v>
      </c>
      <c r="FL139" s="68">
        <v>0</v>
      </c>
      <c r="FM139" s="71">
        <f t="shared" si="145"/>
        <v>0</v>
      </c>
      <c r="FN139" s="68">
        <v>0</v>
      </c>
      <c r="FO139" s="68">
        <v>0</v>
      </c>
      <c r="FP139" s="68">
        <v>0</v>
      </c>
      <c r="FQ139" s="71">
        <f t="shared" si="146"/>
        <v>0</v>
      </c>
      <c r="FR139" s="68">
        <v>97117</v>
      </c>
      <c r="FS139" s="68">
        <v>95529</v>
      </c>
      <c r="FT139" s="68">
        <v>2084</v>
      </c>
      <c r="FU139" s="71">
        <f t="shared" si="147"/>
        <v>97613</v>
      </c>
      <c r="FV139" s="68">
        <v>0</v>
      </c>
      <c r="FW139" s="68">
        <v>0</v>
      </c>
      <c r="FX139" s="68">
        <v>0</v>
      </c>
      <c r="FY139" s="71">
        <f t="shared" si="148"/>
        <v>0</v>
      </c>
      <c r="FZ139" s="68">
        <v>13308</v>
      </c>
      <c r="GA139" s="68">
        <v>12914</v>
      </c>
      <c r="GB139" s="68">
        <v>5164</v>
      </c>
      <c r="GC139" s="71">
        <f t="shared" si="149"/>
        <v>18078</v>
      </c>
      <c r="GD139" s="67">
        <v>446026</v>
      </c>
      <c r="GE139" s="68">
        <v>406089</v>
      </c>
      <c r="GF139" s="68">
        <v>24886</v>
      </c>
      <c r="GG139" s="68">
        <f t="shared" si="150"/>
        <v>430975</v>
      </c>
      <c r="GH139" s="69"/>
      <c r="GI139" s="36">
        <f t="shared" si="156"/>
        <v>0.12789967781357636</v>
      </c>
      <c r="GJ139" s="36"/>
      <c r="GK139" s="37">
        <f t="shared" si="157"/>
        <v>33.992055928626485</v>
      </c>
      <c r="GL139" s="37">
        <f t="shared" si="158"/>
        <v>23.276178374691263</v>
      </c>
      <c r="GM139" s="37">
        <f t="shared" si="153"/>
        <v>6.1099906670705186</v>
      </c>
      <c r="GN139" s="37">
        <f t="shared" si="154"/>
        <v>23.52415357224648</v>
      </c>
      <c r="GO139" s="37">
        <f t="shared" si="159"/>
        <v>3.1800910637815849</v>
      </c>
      <c r="GP139" s="37">
        <f t="shared" si="155"/>
        <v>0</v>
      </c>
      <c r="GQ139" s="37">
        <f t="shared" si="160"/>
        <v>0.54224566535907148</v>
      </c>
      <c r="GR139" s="37">
        <f t="shared" si="161"/>
        <v>0</v>
      </c>
      <c r="GS139" s="37">
        <f t="shared" si="162"/>
        <v>0</v>
      </c>
      <c r="GT139" s="37">
        <f t="shared" si="152"/>
        <v>9.3752847282245853</v>
      </c>
      <c r="GU139" s="70"/>
      <c r="GV139" s="70"/>
      <c r="GW139" s="5"/>
      <c r="GX139" s="5"/>
      <c r="GY139" s="5"/>
      <c r="GZ139" s="5"/>
      <c r="HA139" s="5"/>
      <c r="HB139" s="5"/>
      <c r="HS139" s="36">
        <v>0.74287902405630291</v>
      </c>
      <c r="HV139" s="36">
        <v>0.19234207279684995</v>
      </c>
    </row>
    <row r="140" spans="1:230" ht="11.25" customHeight="1">
      <c r="A140" s="28">
        <v>37834</v>
      </c>
      <c r="B140" s="67">
        <v>0</v>
      </c>
      <c r="C140" s="68">
        <v>0</v>
      </c>
      <c r="D140" s="68">
        <v>0</v>
      </c>
      <c r="E140" s="71">
        <f t="shared" si="163"/>
        <v>0</v>
      </c>
      <c r="F140" s="68">
        <v>0</v>
      </c>
      <c r="G140" s="68">
        <v>0</v>
      </c>
      <c r="H140" s="68">
        <v>0</v>
      </c>
      <c r="I140" s="71">
        <f t="shared" si="164"/>
        <v>0</v>
      </c>
      <c r="J140" s="68"/>
      <c r="K140" s="68"/>
      <c r="L140" s="68"/>
      <c r="M140" s="68"/>
      <c r="N140" s="68">
        <v>106192</v>
      </c>
      <c r="O140" s="68">
        <v>90561</v>
      </c>
      <c r="P140" s="68">
        <v>6947</v>
      </c>
      <c r="Q140" s="71">
        <f t="shared" si="165"/>
        <v>97508</v>
      </c>
      <c r="R140" s="68">
        <v>0</v>
      </c>
      <c r="S140" s="68">
        <v>0</v>
      </c>
      <c r="T140" s="68">
        <v>0</v>
      </c>
      <c r="U140" s="71">
        <f t="shared" si="166"/>
        <v>0</v>
      </c>
      <c r="V140" s="67">
        <v>0</v>
      </c>
      <c r="W140" s="68">
        <v>0</v>
      </c>
      <c r="X140" s="68">
        <v>0</v>
      </c>
      <c r="Y140" s="71">
        <f t="shared" si="167"/>
        <v>0</v>
      </c>
      <c r="Z140" s="67">
        <v>0</v>
      </c>
      <c r="AA140" s="68">
        <v>0</v>
      </c>
      <c r="AB140" s="68">
        <v>0</v>
      </c>
      <c r="AC140" s="71">
        <f t="shared" si="168"/>
        <v>0</v>
      </c>
      <c r="AD140" s="68">
        <v>0</v>
      </c>
      <c r="AE140" s="68">
        <v>0</v>
      </c>
      <c r="AF140" s="68">
        <v>0</v>
      </c>
      <c r="AG140" s="71">
        <f t="shared" si="169"/>
        <v>0</v>
      </c>
      <c r="AH140" s="68">
        <v>0</v>
      </c>
      <c r="AI140" s="68">
        <v>0</v>
      </c>
      <c r="AJ140" s="68">
        <v>0</v>
      </c>
      <c r="AK140" s="71">
        <f t="shared" si="117"/>
        <v>0</v>
      </c>
      <c r="AL140" s="67">
        <v>0</v>
      </c>
      <c r="AM140" s="68">
        <v>0</v>
      </c>
      <c r="AN140" s="68">
        <v>0</v>
      </c>
      <c r="AO140" s="71">
        <f t="shared" si="118"/>
        <v>0</v>
      </c>
      <c r="AP140" s="67">
        <v>0</v>
      </c>
      <c r="AQ140" s="68">
        <v>0</v>
      </c>
      <c r="AR140" s="68">
        <v>0</v>
      </c>
      <c r="AS140" s="71">
        <f t="shared" si="119"/>
        <v>0</v>
      </c>
      <c r="AT140" s="67">
        <v>0</v>
      </c>
      <c r="AU140" s="68">
        <v>0</v>
      </c>
      <c r="AV140" s="68">
        <v>0</v>
      </c>
      <c r="AW140" s="71">
        <f t="shared" si="120"/>
        <v>0</v>
      </c>
      <c r="AX140" s="67">
        <v>146713</v>
      </c>
      <c r="AY140" s="68">
        <v>143164</v>
      </c>
      <c r="AZ140" s="68">
        <v>2566</v>
      </c>
      <c r="BA140" s="71">
        <f t="shared" si="121"/>
        <v>145730</v>
      </c>
      <c r="BB140" s="67">
        <v>0</v>
      </c>
      <c r="BC140" s="68">
        <v>0</v>
      </c>
      <c r="BD140" s="68">
        <v>0</v>
      </c>
      <c r="BE140" s="71">
        <f t="shared" si="122"/>
        <v>0</v>
      </c>
      <c r="BF140" s="68">
        <v>26150</v>
      </c>
      <c r="BG140" s="68">
        <v>24070</v>
      </c>
      <c r="BH140" s="68">
        <v>2041</v>
      </c>
      <c r="BI140" s="71">
        <f t="shared" si="123"/>
        <v>26111</v>
      </c>
      <c r="BJ140" s="68">
        <v>0</v>
      </c>
      <c r="BK140" s="68">
        <v>0</v>
      </c>
      <c r="BL140" s="68">
        <v>0</v>
      </c>
      <c r="BM140" s="71">
        <f t="shared" si="124"/>
        <v>0</v>
      </c>
      <c r="BN140" s="68">
        <v>0</v>
      </c>
      <c r="BO140" s="68">
        <v>0</v>
      </c>
      <c r="BP140" s="68">
        <v>0</v>
      </c>
      <c r="BQ140" s="71">
        <f t="shared" si="125"/>
        <v>0</v>
      </c>
      <c r="BR140" s="68">
        <v>0</v>
      </c>
      <c r="BS140" s="68">
        <v>0</v>
      </c>
      <c r="BT140" s="68">
        <v>0</v>
      </c>
      <c r="BU140" s="71">
        <f t="shared" si="126"/>
        <v>0</v>
      </c>
      <c r="BV140" s="68">
        <v>0</v>
      </c>
      <c r="BW140" s="68">
        <v>0</v>
      </c>
      <c r="BX140" s="68">
        <v>0</v>
      </c>
      <c r="BY140" s="71">
        <f t="shared" si="127"/>
        <v>0</v>
      </c>
      <c r="BZ140" s="68">
        <v>0</v>
      </c>
      <c r="CA140" s="68">
        <v>0</v>
      </c>
      <c r="CB140" s="68">
        <v>0</v>
      </c>
      <c r="CC140" s="71">
        <f t="shared" si="128"/>
        <v>0</v>
      </c>
      <c r="CD140" s="68">
        <v>0</v>
      </c>
      <c r="CE140" s="68">
        <v>0</v>
      </c>
      <c r="CF140" s="68">
        <v>0</v>
      </c>
      <c r="CG140" s="71">
        <f t="shared" si="129"/>
        <v>0</v>
      </c>
      <c r="CH140" s="68">
        <v>0</v>
      </c>
      <c r="CI140" s="68">
        <v>0</v>
      </c>
      <c r="CJ140" s="68">
        <v>0</v>
      </c>
      <c r="CK140" s="71">
        <f t="shared" si="130"/>
        <v>0</v>
      </c>
      <c r="CL140" s="67">
        <v>16592</v>
      </c>
      <c r="CM140" s="68">
        <v>15648</v>
      </c>
      <c r="CN140" s="68">
        <v>366</v>
      </c>
      <c r="CO140" s="71">
        <f t="shared" si="170"/>
        <v>16014</v>
      </c>
      <c r="CP140" s="68">
        <v>17478</v>
      </c>
      <c r="CQ140" s="68">
        <v>18696</v>
      </c>
      <c r="CR140" s="68">
        <v>550</v>
      </c>
      <c r="CS140" s="71">
        <f t="shared" si="131"/>
        <v>19246</v>
      </c>
      <c r="CT140" s="68">
        <v>0</v>
      </c>
      <c r="CU140" s="68">
        <v>0</v>
      </c>
      <c r="CV140" s="68">
        <v>0</v>
      </c>
      <c r="CW140" s="71">
        <f t="shared" si="132"/>
        <v>0</v>
      </c>
      <c r="CX140" s="68">
        <v>5348</v>
      </c>
      <c r="CY140" s="68">
        <v>4245</v>
      </c>
      <c r="CZ140" s="68">
        <v>1216</v>
      </c>
      <c r="DA140" s="71">
        <f t="shared" si="133"/>
        <v>5461</v>
      </c>
      <c r="DB140" s="68">
        <v>0</v>
      </c>
      <c r="DC140" s="68">
        <v>0</v>
      </c>
      <c r="DD140" s="68">
        <v>0</v>
      </c>
      <c r="DE140" s="71">
        <f t="shared" si="134"/>
        <v>0</v>
      </c>
      <c r="DF140" s="68"/>
      <c r="DG140" s="68"/>
      <c r="DH140" s="68"/>
      <c r="DI140" s="68"/>
      <c r="DJ140" s="68">
        <v>0</v>
      </c>
      <c r="DK140" s="68">
        <v>0</v>
      </c>
      <c r="DL140" s="68">
        <v>0</v>
      </c>
      <c r="DM140" s="71">
        <f t="shared" si="135"/>
        <v>0</v>
      </c>
      <c r="DN140" s="68">
        <v>0</v>
      </c>
      <c r="DO140" s="68">
        <v>0</v>
      </c>
      <c r="DP140" s="68">
        <v>0</v>
      </c>
      <c r="DQ140" s="71">
        <f t="shared" si="136"/>
        <v>0</v>
      </c>
      <c r="DR140" s="68">
        <v>0</v>
      </c>
      <c r="DS140" s="68">
        <v>0</v>
      </c>
      <c r="DT140" s="68">
        <v>0</v>
      </c>
      <c r="DU140" s="71">
        <f t="shared" si="137"/>
        <v>0</v>
      </c>
      <c r="DV140" s="68">
        <v>0</v>
      </c>
      <c r="DW140" s="68">
        <v>0</v>
      </c>
      <c r="DX140" s="68">
        <v>0</v>
      </c>
      <c r="DY140" s="71">
        <f t="shared" si="138"/>
        <v>0</v>
      </c>
      <c r="DZ140" s="68">
        <v>0</v>
      </c>
      <c r="EA140" s="68">
        <v>0</v>
      </c>
      <c r="EB140" s="68">
        <v>0</v>
      </c>
      <c r="EC140" s="71">
        <f t="shared" si="139"/>
        <v>0</v>
      </c>
      <c r="ED140" s="68"/>
      <c r="EE140" s="68"/>
      <c r="EF140" s="68"/>
      <c r="EG140" s="68"/>
      <c r="EH140" s="68">
        <v>1720</v>
      </c>
      <c r="EI140" s="68">
        <v>2100</v>
      </c>
      <c r="EJ140" s="68">
        <v>85</v>
      </c>
      <c r="EK140" s="71">
        <f t="shared" si="140"/>
        <v>2185</v>
      </c>
      <c r="EL140" s="68">
        <v>0</v>
      </c>
      <c r="EM140" s="68">
        <v>0</v>
      </c>
      <c r="EN140" s="68">
        <v>0</v>
      </c>
      <c r="EO140" s="71">
        <f t="shared" si="141"/>
        <v>0</v>
      </c>
      <c r="EP140" s="68">
        <v>0</v>
      </c>
      <c r="EQ140" s="68">
        <v>0</v>
      </c>
      <c r="ER140" s="68">
        <v>0</v>
      </c>
      <c r="ES140" s="71">
        <f t="shared" si="142"/>
        <v>0</v>
      </c>
      <c r="ET140" s="68">
        <v>0</v>
      </c>
      <c r="EU140" s="68">
        <v>0</v>
      </c>
      <c r="EV140" s="68">
        <v>0</v>
      </c>
      <c r="EW140" s="71">
        <f t="shared" si="143"/>
        <v>0</v>
      </c>
      <c r="EX140" s="67">
        <v>0</v>
      </c>
      <c r="EY140" s="68">
        <v>0</v>
      </c>
      <c r="EZ140" s="68">
        <v>0</v>
      </c>
      <c r="FA140" s="71">
        <f t="shared" si="171"/>
        <v>0</v>
      </c>
      <c r="FB140" s="68">
        <v>0</v>
      </c>
      <c r="FC140" s="68">
        <v>0</v>
      </c>
      <c r="FD140" s="68">
        <v>0</v>
      </c>
      <c r="FE140" s="71">
        <f t="shared" si="144"/>
        <v>0</v>
      </c>
      <c r="FF140" s="67">
        <v>0</v>
      </c>
      <c r="FG140" s="68">
        <v>0</v>
      </c>
      <c r="FH140" s="68">
        <v>0</v>
      </c>
      <c r="FI140" s="71">
        <f t="shared" si="172"/>
        <v>0</v>
      </c>
      <c r="FJ140" s="68">
        <v>0</v>
      </c>
      <c r="FK140" s="68">
        <v>0</v>
      </c>
      <c r="FL140" s="68">
        <v>0</v>
      </c>
      <c r="FM140" s="71">
        <f t="shared" si="145"/>
        <v>0</v>
      </c>
      <c r="FN140" s="68">
        <v>0</v>
      </c>
      <c r="FO140" s="68">
        <v>0</v>
      </c>
      <c r="FP140" s="68">
        <v>0</v>
      </c>
      <c r="FQ140" s="71">
        <f t="shared" si="146"/>
        <v>0</v>
      </c>
      <c r="FR140" s="68">
        <v>95778</v>
      </c>
      <c r="FS140" s="68">
        <v>98730</v>
      </c>
      <c r="FT140" s="68">
        <v>2590</v>
      </c>
      <c r="FU140" s="71">
        <f t="shared" si="147"/>
        <v>101320</v>
      </c>
      <c r="FV140" s="68">
        <v>0</v>
      </c>
      <c r="FW140" s="68">
        <v>0</v>
      </c>
      <c r="FX140" s="68">
        <v>0</v>
      </c>
      <c r="FY140" s="71">
        <f t="shared" si="148"/>
        <v>0</v>
      </c>
      <c r="FZ140" s="68">
        <v>11835</v>
      </c>
      <c r="GA140" s="68">
        <v>20267</v>
      </c>
      <c r="GB140" s="68">
        <v>2197</v>
      </c>
      <c r="GC140" s="71">
        <f t="shared" si="149"/>
        <v>22464</v>
      </c>
      <c r="GD140" s="67">
        <v>427806</v>
      </c>
      <c r="GE140" s="68">
        <v>417481</v>
      </c>
      <c r="GF140" s="68">
        <v>18558</v>
      </c>
      <c r="GG140" s="68">
        <f t="shared" si="150"/>
        <v>436039</v>
      </c>
      <c r="GH140" s="69"/>
      <c r="GI140" s="36">
        <f t="shared" si="156"/>
        <v>7.1271676597229661E-2</v>
      </c>
      <c r="GJ140" s="36"/>
      <c r="GK140" s="37">
        <f t="shared" si="157"/>
        <v>34.29233905255569</v>
      </c>
      <c r="GL140" s="37">
        <f t="shared" si="158"/>
        <v>21.692244677003263</v>
      </c>
      <c r="GM140" s="37">
        <f t="shared" si="153"/>
        <v>5.765531844562986</v>
      </c>
      <c r="GN140" s="37">
        <f t="shared" si="154"/>
        <v>23.648980432642443</v>
      </c>
      <c r="GO140" s="37">
        <f t="shared" si="159"/>
        <v>4.85459218503357</v>
      </c>
      <c r="GP140" s="37">
        <f t="shared" si="155"/>
        <v>0</v>
      </c>
      <c r="GQ140" s="37">
        <f t="shared" si="160"/>
        <v>0.50301690376328501</v>
      </c>
      <c r="GR140" s="37">
        <f t="shared" si="161"/>
        <v>0</v>
      </c>
      <c r="GS140" s="37">
        <f t="shared" si="162"/>
        <v>0</v>
      </c>
      <c r="GT140" s="37">
        <f t="shared" si="152"/>
        <v>9.2432949044387698</v>
      </c>
      <c r="GU140" s="70"/>
      <c r="GV140" s="70"/>
      <c r="GW140" s="5"/>
      <c r="GX140" s="5"/>
      <c r="GY140" s="5"/>
      <c r="GZ140" s="5"/>
      <c r="HA140" s="5"/>
      <c r="HB140" s="5"/>
      <c r="HS140" s="36">
        <v>0.76040107214460062</v>
      </c>
      <c r="HV140" s="36">
        <v>0.17450854050843032</v>
      </c>
    </row>
    <row r="141" spans="1:230" ht="11.25" customHeight="1">
      <c r="A141" s="28">
        <v>37865</v>
      </c>
      <c r="B141" s="67">
        <v>0</v>
      </c>
      <c r="C141" s="68">
        <v>0</v>
      </c>
      <c r="D141" s="68">
        <v>0</v>
      </c>
      <c r="E141" s="71">
        <f t="shared" si="163"/>
        <v>0</v>
      </c>
      <c r="F141" s="68">
        <v>0</v>
      </c>
      <c r="G141" s="68">
        <v>0</v>
      </c>
      <c r="H141" s="68">
        <v>0</v>
      </c>
      <c r="I141" s="71">
        <f t="shared" si="164"/>
        <v>0</v>
      </c>
      <c r="J141" s="68"/>
      <c r="K141" s="68"/>
      <c r="L141" s="68"/>
      <c r="M141" s="68"/>
      <c r="N141" s="68">
        <v>113242</v>
      </c>
      <c r="O141" s="68">
        <v>114528</v>
      </c>
      <c r="P141" s="68">
        <v>7038</v>
      </c>
      <c r="Q141" s="71">
        <f t="shared" si="165"/>
        <v>121566</v>
      </c>
      <c r="R141" s="68">
        <v>0</v>
      </c>
      <c r="S141" s="68">
        <v>0</v>
      </c>
      <c r="T141" s="68">
        <v>0</v>
      </c>
      <c r="U141" s="71">
        <f t="shared" si="166"/>
        <v>0</v>
      </c>
      <c r="V141" s="67">
        <v>0</v>
      </c>
      <c r="W141" s="68">
        <v>0</v>
      </c>
      <c r="X141" s="68">
        <v>0</v>
      </c>
      <c r="Y141" s="71">
        <f t="shared" si="167"/>
        <v>0</v>
      </c>
      <c r="Z141" s="67">
        <v>0</v>
      </c>
      <c r="AA141" s="68">
        <v>0</v>
      </c>
      <c r="AB141" s="68">
        <v>0</v>
      </c>
      <c r="AC141" s="71">
        <f t="shared" si="168"/>
        <v>0</v>
      </c>
      <c r="AD141" s="68">
        <v>0</v>
      </c>
      <c r="AE141" s="68">
        <v>0</v>
      </c>
      <c r="AF141" s="68">
        <v>0</v>
      </c>
      <c r="AG141" s="71">
        <f t="shared" si="169"/>
        <v>0</v>
      </c>
      <c r="AH141" s="68">
        <v>0</v>
      </c>
      <c r="AI141" s="68">
        <v>0</v>
      </c>
      <c r="AJ141" s="68">
        <v>0</v>
      </c>
      <c r="AK141" s="71">
        <f t="shared" si="117"/>
        <v>0</v>
      </c>
      <c r="AL141" s="67">
        <v>0</v>
      </c>
      <c r="AM141" s="68">
        <v>0</v>
      </c>
      <c r="AN141" s="68">
        <v>0</v>
      </c>
      <c r="AO141" s="71">
        <f t="shared" si="118"/>
        <v>0</v>
      </c>
      <c r="AP141" s="67">
        <v>0</v>
      </c>
      <c r="AQ141" s="68">
        <v>0</v>
      </c>
      <c r="AR141" s="68">
        <v>0</v>
      </c>
      <c r="AS141" s="71">
        <f t="shared" si="119"/>
        <v>0</v>
      </c>
      <c r="AT141" s="67">
        <v>0</v>
      </c>
      <c r="AU141" s="68">
        <v>0</v>
      </c>
      <c r="AV141" s="68">
        <v>0</v>
      </c>
      <c r="AW141" s="71">
        <f t="shared" si="120"/>
        <v>0</v>
      </c>
      <c r="AX141" s="67">
        <v>171957</v>
      </c>
      <c r="AY141" s="68">
        <v>155456</v>
      </c>
      <c r="AZ141" s="68">
        <v>2127</v>
      </c>
      <c r="BA141" s="71">
        <f t="shared" si="121"/>
        <v>157583</v>
      </c>
      <c r="BB141" s="67">
        <v>0</v>
      </c>
      <c r="BC141" s="68">
        <v>0</v>
      </c>
      <c r="BD141" s="68">
        <v>0</v>
      </c>
      <c r="BE141" s="71">
        <f t="shared" si="122"/>
        <v>0</v>
      </c>
      <c r="BF141" s="68">
        <v>29400</v>
      </c>
      <c r="BG141" s="68">
        <v>26768</v>
      </c>
      <c r="BH141" s="68">
        <v>2650</v>
      </c>
      <c r="BI141" s="71">
        <f t="shared" si="123"/>
        <v>29418</v>
      </c>
      <c r="BJ141" s="68">
        <v>0</v>
      </c>
      <c r="BK141" s="68">
        <v>0</v>
      </c>
      <c r="BL141" s="68">
        <v>0</v>
      </c>
      <c r="BM141" s="71">
        <f t="shared" si="124"/>
        <v>0</v>
      </c>
      <c r="BN141" s="68">
        <v>0</v>
      </c>
      <c r="BO141" s="68">
        <v>0</v>
      </c>
      <c r="BP141" s="68">
        <v>0</v>
      </c>
      <c r="BQ141" s="71">
        <f t="shared" si="125"/>
        <v>0</v>
      </c>
      <c r="BR141" s="68">
        <v>0</v>
      </c>
      <c r="BS141" s="68">
        <v>0</v>
      </c>
      <c r="BT141" s="68">
        <v>0</v>
      </c>
      <c r="BU141" s="71">
        <f t="shared" si="126"/>
        <v>0</v>
      </c>
      <c r="BV141" s="68">
        <v>0</v>
      </c>
      <c r="BW141" s="68">
        <v>0</v>
      </c>
      <c r="BX141" s="68">
        <v>0</v>
      </c>
      <c r="BY141" s="71">
        <f t="shared" si="127"/>
        <v>0</v>
      </c>
      <c r="BZ141" s="68">
        <v>0</v>
      </c>
      <c r="CA141" s="68">
        <v>0</v>
      </c>
      <c r="CB141" s="68">
        <v>0</v>
      </c>
      <c r="CC141" s="71">
        <f t="shared" si="128"/>
        <v>0</v>
      </c>
      <c r="CD141" s="68">
        <v>0</v>
      </c>
      <c r="CE141" s="68">
        <v>0</v>
      </c>
      <c r="CF141" s="68">
        <v>0</v>
      </c>
      <c r="CG141" s="71">
        <f t="shared" si="129"/>
        <v>0</v>
      </c>
      <c r="CH141" s="68">
        <v>0</v>
      </c>
      <c r="CI141" s="68">
        <v>0</v>
      </c>
      <c r="CJ141" s="68">
        <v>0</v>
      </c>
      <c r="CK141" s="71">
        <f t="shared" si="130"/>
        <v>0</v>
      </c>
      <c r="CL141" s="67">
        <v>20833</v>
      </c>
      <c r="CM141" s="68">
        <v>21374</v>
      </c>
      <c r="CN141" s="68">
        <v>654</v>
      </c>
      <c r="CO141" s="71">
        <f t="shared" si="170"/>
        <v>22028</v>
      </c>
      <c r="CP141" s="68">
        <v>19714</v>
      </c>
      <c r="CQ141" s="68">
        <v>18584</v>
      </c>
      <c r="CR141" s="68">
        <v>827</v>
      </c>
      <c r="CS141" s="71">
        <f t="shared" si="131"/>
        <v>19411</v>
      </c>
      <c r="CT141" s="68">
        <v>0</v>
      </c>
      <c r="CU141" s="68">
        <v>0</v>
      </c>
      <c r="CV141" s="68">
        <v>0</v>
      </c>
      <c r="CW141" s="71">
        <f t="shared" si="132"/>
        <v>0</v>
      </c>
      <c r="CX141" s="68">
        <v>7103</v>
      </c>
      <c r="CY141" s="68">
        <v>4645</v>
      </c>
      <c r="CZ141" s="68">
        <v>1989</v>
      </c>
      <c r="DA141" s="71">
        <f t="shared" si="133"/>
        <v>6634</v>
      </c>
      <c r="DB141" s="68">
        <v>0</v>
      </c>
      <c r="DC141" s="68">
        <v>0</v>
      </c>
      <c r="DD141" s="68">
        <v>0</v>
      </c>
      <c r="DE141" s="71">
        <f t="shared" si="134"/>
        <v>0</v>
      </c>
      <c r="DF141" s="68"/>
      <c r="DG141" s="68"/>
      <c r="DH141" s="68"/>
      <c r="DI141" s="68"/>
      <c r="DJ141" s="68">
        <v>0</v>
      </c>
      <c r="DK141" s="68">
        <v>0</v>
      </c>
      <c r="DL141" s="68">
        <v>0</v>
      </c>
      <c r="DM141" s="71">
        <f t="shared" si="135"/>
        <v>0</v>
      </c>
      <c r="DN141" s="68">
        <v>0</v>
      </c>
      <c r="DO141" s="68">
        <v>0</v>
      </c>
      <c r="DP141" s="68">
        <v>0</v>
      </c>
      <c r="DQ141" s="71">
        <f t="shared" si="136"/>
        <v>0</v>
      </c>
      <c r="DR141" s="68">
        <v>0</v>
      </c>
      <c r="DS141" s="68">
        <v>0</v>
      </c>
      <c r="DT141" s="68">
        <v>0</v>
      </c>
      <c r="DU141" s="71">
        <f t="shared" si="137"/>
        <v>0</v>
      </c>
      <c r="DV141" s="68">
        <v>0</v>
      </c>
      <c r="DW141" s="68">
        <v>0</v>
      </c>
      <c r="DX141" s="68">
        <v>0</v>
      </c>
      <c r="DY141" s="71">
        <f t="shared" si="138"/>
        <v>0</v>
      </c>
      <c r="DZ141" s="68">
        <v>0</v>
      </c>
      <c r="EA141" s="68">
        <v>0</v>
      </c>
      <c r="EB141" s="68">
        <v>0</v>
      </c>
      <c r="EC141" s="71">
        <f t="shared" si="139"/>
        <v>0</v>
      </c>
      <c r="ED141" s="68"/>
      <c r="EE141" s="68"/>
      <c r="EF141" s="68"/>
      <c r="EG141" s="68"/>
      <c r="EH141" s="68">
        <v>2176</v>
      </c>
      <c r="EI141" s="68">
        <v>1983</v>
      </c>
      <c r="EJ141" s="68">
        <v>123</v>
      </c>
      <c r="EK141" s="71">
        <f t="shared" si="140"/>
        <v>2106</v>
      </c>
      <c r="EL141" s="68">
        <v>0</v>
      </c>
      <c r="EM141" s="68">
        <v>0</v>
      </c>
      <c r="EN141" s="68">
        <v>0</v>
      </c>
      <c r="EO141" s="71">
        <f t="shared" si="141"/>
        <v>0</v>
      </c>
      <c r="EP141" s="68">
        <v>0</v>
      </c>
      <c r="EQ141" s="68">
        <v>0</v>
      </c>
      <c r="ER141" s="68">
        <v>0</v>
      </c>
      <c r="ES141" s="71">
        <f t="shared" si="142"/>
        <v>0</v>
      </c>
      <c r="ET141" s="68">
        <v>0</v>
      </c>
      <c r="EU141" s="68">
        <v>0</v>
      </c>
      <c r="EV141" s="68">
        <v>0</v>
      </c>
      <c r="EW141" s="71">
        <f t="shared" si="143"/>
        <v>0</v>
      </c>
      <c r="EX141" s="67">
        <v>0</v>
      </c>
      <c r="EY141" s="68">
        <v>0</v>
      </c>
      <c r="EZ141" s="68">
        <v>0</v>
      </c>
      <c r="FA141" s="71">
        <f t="shared" si="171"/>
        <v>0</v>
      </c>
      <c r="FB141" s="68">
        <v>0</v>
      </c>
      <c r="FC141" s="68">
        <v>0</v>
      </c>
      <c r="FD141" s="68">
        <v>0</v>
      </c>
      <c r="FE141" s="71">
        <f t="shared" si="144"/>
        <v>0</v>
      </c>
      <c r="FF141" s="67">
        <v>0</v>
      </c>
      <c r="FG141" s="68">
        <v>0</v>
      </c>
      <c r="FH141" s="68">
        <v>0</v>
      </c>
      <c r="FI141" s="71">
        <f t="shared" si="172"/>
        <v>0</v>
      </c>
      <c r="FJ141" s="68">
        <v>0</v>
      </c>
      <c r="FK141" s="68">
        <v>0</v>
      </c>
      <c r="FL141" s="68">
        <v>0</v>
      </c>
      <c r="FM141" s="71">
        <f t="shared" si="145"/>
        <v>0</v>
      </c>
      <c r="FN141" s="68">
        <v>0</v>
      </c>
      <c r="FO141" s="68">
        <v>0</v>
      </c>
      <c r="FP141" s="68">
        <v>0</v>
      </c>
      <c r="FQ141" s="71">
        <f t="shared" si="146"/>
        <v>0</v>
      </c>
      <c r="FR141" s="68">
        <v>110110</v>
      </c>
      <c r="FS141" s="68">
        <v>103375</v>
      </c>
      <c r="FT141" s="68">
        <v>2614</v>
      </c>
      <c r="FU141" s="71">
        <f t="shared" si="147"/>
        <v>105989</v>
      </c>
      <c r="FV141" s="68">
        <v>0</v>
      </c>
      <c r="FW141" s="68">
        <v>0</v>
      </c>
      <c r="FX141" s="68">
        <v>0</v>
      </c>
      <c r="FY141" s="71">
        <f t="shared" si="148"/>
        <v>0</v>
      </c>
      <c r="FZ141" s="68">
        <v>30989</v>
      </c>
      <c r="GA141" s="68">
        <v>34673</v>
      </c>
      <c r="GB141" s="68">
        <v>2307</v>
      </c>
      <c r="GC141" s="71">
        <f t="shared" si="149"/>
        <v>36980</v>
      </c>
      <c r="GD141" s="67">
        <v>505524</v>
      </c>
      <c r="GE141" s="68">
        <v>481386</v>
      </c>
      <c r="GF141" s="68">
        <v>20329</v>
      </c>
      <c r="GG141" s="68">
        <f t="shared" si="150"/>
        <v>501715</v>
      </c>
      <c r="GH141" s="69"/>
      <c r="GI141" s="36">
        <f t="shared" si="156"/>
        <v>0.15130236796349394</v>
      </c>
      <c r="GJ141" s="36"/>
      <c r="GK141" s="37">
        <f t="shared" si="157"/>
        <v>32.293419418096917</v>
      </c>
      <c r="GL141" s="37">
        <f t="shared" si="158"/>
        <v>23.791302613702932</v>
      </c>
      <c r="GM141" s="37">
        <f t="shared" si="153"/>
        <v>5.5606104041247564</v>
      </c>
      <c r="GN141" s="37">
        <f t="shared" si="154"/>
        <v>21.474450856485234</v>
      </c>
      <c r="GO141" s="37">
        <f t="shared" si="159"/>
        <v>7.202743744105562</v>
      </c>
      <c r="GP141" s="37">
        <f t="shared" si="155"/>
        <v>0</v>
      </c>
      <c r="GQ141" s="37">
        <f t="shared" si="160"/>
        <v>0.41193553613939743</v>
      </c>
      <c r="GR141" s="37">
        <f t="shared" si="161"/>
        <v>0</v>
      </c>
      <c r="GS141" s="37">
        <f t="shared" si="162"/>
        <v>0</v>
      </c>
      <c r="GT141" s="37">
        <f t="shared" si="152"/>
        <v>9.2655374273452082</v>
      </c>
      <c r="GU141" s="70"/>
      <c r="GV141" s="70"/>
      <c r="GW141" s="5"/>
      <c r="GX141" s="5"/>
      <c r="GY141" s="5"/>
      <c r="GZ141" s="5"/>
      <c r="HA141" s="5"/>
      <c r="HB141" s="5"/>
      <c r="HH141" s="79">
        <f>SUM(AY139:AY141)/SUM(GE139:GE141)*100</f>
        <v>33.461511345976412</v>
      </c>
      <c r="HI141" s="79">
        <f>SUM(O139:O141)/SUM(GE139:GE141)*100</f>
        <v>22.959471430454357</v>
      </c>
      <c r="HJ141" s="79">
        <f>SUM(BG139:BG141)/SUM(GE139:GE141)*100</f>
        <v>5.7971303247006025</v>
      </c>
      <c r="HK141" s="79">
        <f>SUM(FS139:FS141)/SUM(GE139:GE141)*100</f>
        <v>22.807972069556367</v>
      </c>
      <c r="HL141" s="79">
        <f>SUM(GA139:GA141)/SUM(GE139:GE141)*100</f>
        <v>5.1997155459647688</v>
      </c>
      <c r="HM141" s="79">
        <f>SUM(EU139:EU141)/SUM(GE139:GE141)*100</f>
        <v>0</v>
      </c>
      <c r="HN141" s="79">
        <f>SUM(EI139:EI141)/SUM(GE139:GE141)*100</f>
        <v>0.48162543411425368</v>
      </c>
      <c r="HO141" s="79">
        <f>SUM(CU139:CU141)/SUM(GE139:GE141)*100</f>
        <v>0</v>
      </c>
      <c r="HP141" s="79">
        <f>SUM(DS139:DS141)/SUM(GE139:GE141)*100</f>
        <v>0</v>
      </c>
      <c r="HQ141" s="80">
        <f>100-(SUM(HH141:HP141))</f>
        <v>9.2925738492332499</v>
      </c>
      <c r="HS141" s="36">
        <v>0.76834182963359965</v>
      </c>
      <c r="HV141" s="36">
        <v>0.17314587462036701</v>
      </c>
    </row>
    <row r="142" spans="1:230" ht="11.25" customHeight="1">
      <c r="A142" s="28">
        <v>37895</v>
      </c>
      <c r="B142" s="67">
        <v>0</v>
      </c>
      <c r="C142" s="68">
        <v>0</v>
      </c>
      <c r="D142" s="68">
        <v>0</v>
      </c>
      <c r="E142" s="71">
        <f t="shared" si="163"/>
        <v>0</v>
      </c>
      <c r="F142" s="68">
        <v>0</v>
      </c>
      <c r="G142" s="68">
        <v>0</v>
      </c>
      <c r="H142" s="68">
        <v>0</v>
      </c>
      <c r="I142" s="71">
        <f t="shared" si="164"/>
        <v>0</v>
      </c>
      <c r="J142" s="68"/>
      <c r="K142" s="68"/>
      <c r="L142" s="68"/>
      <c r="M142" s="68"/>
      <c r="N142" s="68">
        <v>107918</v>
      </c>
      <c r="O142" s="68">
        <v>128061</v>
      </c>
      <c r="P142" s="68">
        <v>6854</v>
      </c>
      <c r="Q142" s="71">
        <f t="shared" si="165"/>
        <v>134915</v>
      </c>
      <c r="R142" s="68">
        <v>0</v>
      </c>
      <c r="S142" s="68">
        <v>0</v>
      </c>
      <c r="T142" s="68">
        <v>0</v>
      </c>
      <c r="U142" s="71">
        <f t="shared" si="166"/>
        <v>0</v>
      </c>
      <c r="V142" s="67">
        <v>0</v>
      </c>
      <c r="W142" s="68">
        <v>0</v>
      </c>
      <c r="X142" s="68">
        <v>0</v>
      </c>
      <c r="Y142" s="71">
        <f t="shared" si="167"/>
        <v>0</v>
      </c>
      <c r="Z142" s="67">
        <v>0</v>
      </c>
      <c r="AA142" s="68">
        <v>0</v>
      </c>
      <c r="AB142" s="68">
        <v>0</v>
      </c>
      <c r="AC142" s="71">
        <f t="shared" si="168"/>
        <v>0</v>
      </c>
      <c r="AD142" s="68">
        <v>0</v>
      </c>
      <c r="AE142" s="68">
        <v>0</v>
      </c>
      <c r="AF142" s="68">
        <v>0</v>
      </c>
      <c r="AG142" s="71">
        <f t="shared" si="169"/>
        <v>0</v>
      </c>
      <c r="AH142" s="68">
        <v>0</v>
      </c>
      <c r="AI142" s="68">
        <v>0</v>
      </c>
      <c r="AJ142" s="68">
        <v>0</v>
      </c>
      <c r="AK142" s="71">
        <f t="shared" si="117"/>
        <v>0</v>
      </c>
      <c r="AL142" s="67">
        <v>0</v>
      </c>
      <c r="AM142" s="68">
        <v>0</v>
      </c>
      <c r="AN142" s="68">
        <v>0</v>
      </c>
      <c r="AO142" s="71">
        <f t="shared" si="118"/>
        <v>0</v>
      </c>
      <c r="AP142" s="67">
        <v>0</v>
      </c>
      <c r="AQ142" s="68">
        <v>0</v>
      </c>
      <c r="AR142" s="68">
        <v>0</v>
      </c>
      <c r="AS142" s="71">
        <f t="shared" si="119"/>
        <v>0</v>
      </c>
      <c r="AT142" s="67">
        <v>0</v>
      </c>
      <c r="AU142" s="68">
        <v>0</v>
      </c>
      <c r="AV142" s="68">
        <v>0</v>
      </c>
      <c r="AW142" s="71">
        <f t="shared" si="120"/>
        <v>0</v>
      </c>
      <c r="AX142" s="67">
        <v>188869</v>
      </c>
      <c r="AY142" s="68">
        <v>205563</v>
      </c>
      <c r="AZ142" s="68">
        <v>1909</v>
      </c>
      <c r="BA142" s="71">
        <f t="shared" si="121"/>
        <v>207472</v>
      </c>
      <c r="BB142" s="67">
        <v>0</v>
      </c>
      <c r="BC142" s="68">
        <v>0</v>
      </c>
      <c r="BD142" s="68">
        <v>0</v>
      </c>
      <c r="BE142" s="71">
        <f t="shared" si="122"/>
        <v>0</v>
      </c>
      <c r="BF142" s="68">
        <v>22770</v>
      </c>
      <c r="BG142" s="68">
        <v>21691</v>
      </c>
      <c r="BH142" s="68">
        <v>1084</v>
      </c>
      <c r="BI142" s="71">
        <f t="shared" si="123"/>
        <v>22775</v>
      </c>
      <c r="BJ142" s="68">
        <v>0</v>
      </c>
      <c r="BK142" s="68">
        <v>0</v>
      </c>
      <c r="BL142" s="68">
        <v>0</v>
      </c>
      <c r="BM142" s="71">
        <f t="shared" si="124"/>
        <v>0</v>
      </c>
      <c r="BN142" s="68">
        <v>0</v>
      </c>
      <c r="BO142" s="68">
        <v>0</v>
      </c>
      <c r="BP142" s="68">
        <v>0</v>
      </c>
      <c r="BQ142" s="71">
        <f t="shared" si="125"/>
        <v>0</v>
      </c>
      <c r="BR142" s="68">
        <v>0</v>
      </c>
      <c r="BS142" s="68">
        <v>0</v>
      </c>
      <c r="BT142" s="68">
        <v>0</v>
      </c>
      <c r="BU142" s="71">
        <f t="shared" si="126"/>
        <v>0</v>
      </c>
      <c r="BV142" s="68">
        <v>0</v>
      </c>
      <c r="BW142" s="68">
        <v>0</v>
      </c>
      <c r="BX142" s="68">
        <v>0</v>
      </c>
      <c r="BY142" s="71">
        <f t="shared" si="127"/>
        <v>0</v>
      </c>
      <c r="BZ142" s="68">
        <v>0</v>
      </c>
      <c r="CA142" s="68">
        <v>0</v>
      </c>
      <c r="CB142" s="68">
        <v>0</v>
      </c>
      <c r="CC142" s="71">
        <f t="shared" si="128"/>
        <v>0</v>
      </c>
      <c r="CD142" s="68">
        <v>0</v>
      </c>
      <c r="CE142" s="68">
        <v>0</v>
      </c>
      <c r="CF142" s="68">
        <v>0</v>
      </c>
      <c r="CG142" s="71">
        <f t="shared" si="129"/>
        <v>0</v>
      </c>
      <c r="CH142" s="68">
        <v>0</v>
      </c>
      <c r="CI142" s="68">
        <v>0</v>
      </c>
      <c r="CJ142" s="68">
        <v>0</v>
      </c>
      <c r="CK142" s="71">
        <f t="shared" si="130"/>
        <v>0</v>
      </c>
      <c r="CL142" s="67">
        <v>22547</v>
      </c>
      <c r="CM142" s="68">
        <v>25597</v>
      </c>
      <c r="CN142" s="68">
        <v>388</v>
      </c>
      <c r="CO142" s="71">
        <f t="shared" si="170"/>
        <v>25985</v>
      </c>
      <c r="CP142" s="68">
        <v>24455</v>
      </c>
      <c r="CQ142" s="68">
        <v>23831</v>
      </c>
      <c r="CR142" s="68">
        <v>930</v>
      </c>
      <c r="CS142" s="71">
        <f t="shared" si="131"/>
        <v>24761</v>
      </c>
      <c r="CT142" s="68">
        <v>0</v>
      </c>
      <c r="CU142" s="68">
        <v>0</v>
      </c>
      <c r="CV142" s="68">
        <v>0</v>
      </c>
      <c r="CW142" s="71">
        <f t="shared" si="132"/>
        <v>0</v>
      </c>
      <c r="CX142" s="68">
        <v>4378</v>
      </c>
      <c r="CY142" s="68">
        <v>3893</v>
      </c>
      <c r="CZ142" s="68">
        <v>851</v>
      </c>
      <c r="DA142" s="71">
        <f t="shared" si="133"/>
        <v>4744</v>
      </c>
      <c r="DB142" s="68">
        <v>0</v>
      </c>
      <c r="DC142" s="68">
        <v>0</v>
      </c>
      <c r="DD142" s="68">
        <v>0</v>
      </c>
      <c r="DE142" s="71">
        <f t="shared" si="134"/>
        <v>0</v>
      </c>
      <c r="DF142" s="68"/>
      <c r="DG142" s="68"/>
      <c r="DH142" s="68"/>
      <c r="DI142" s="68"/>
      <c r="DJ142" s="68">
        <v>0</v>
      </c>
      <c r="DK142" s="68">
        <v>0</v>
      </c>
      <c r="DL142" s="68">
        <v>0</v>
      </c>
      <c r="DM142" s="71">
        <f t="shared" si="135"/>
        <v>0</v>
      </c>
      <c r="DN142" s="68">
        <v>0</v>
      </c>
      <c r="DO142" s="68">
        <v>0</v>
      </c>
      <c r="DP142" s="68">
        <v>0</v>
      </c>
      <c r="DQ142" s="71">
        <f t="shared" si="136"/>
        <v>0</v>
      </c>
      <c r="DR142" s="68">
        <v>0</v>
      </c>
      <c r="DS142" s="68">
        <v>0</v>
      </c>
      <c r="DT142" s="68">
        <v>0</v>
      </c>
      <c r="DU142" s="71">
        <f t="shared" si="137"/>
        <v>0</v>
      </c>
      <c r="DV142" s="68">
        <v>0</v>
      </c>
      <c r="DW142" s="68">
        <v>0</v>
      </c>
      <c r="DX142" s="68">
        <v>0</v>
      </c>
      <c r="DY142" s="71">
        <f t="shared" si="138"/>
        <v>0</v>
      </c>
      <c r="DZ142" s="68">
        <v>0</v>
      </c>
      <c r="EA142" s="68">
        <v>0</v>
      </c>
      <c r="EB142" s="68">
        <v>0</v>
      </c>
      <c r="EC142" s="71">
        <f t="shared" si="139"/>
        <v>0</v>
      </c>
      <c r="ED142" s="68"/>
      <c r="EE142" s="68"/>
      <c r="EF142" s="68"/>
      <c r="EG142" s="68"/>
      <c r="EH142" s="68">
        <v>2601</v>
      </c>
      <c r="EI142" s="68">
        <v>2656</v>
      </c>
      <c r="EJ142" s="68">
        <v>70</v>
      </c>
      <c r="EK142" s="71">
        <f t="shared" si="140"/>
        <v>2726</v>
      </c>
      <c r="EL142" s="68">
        <v>0</v>
      </c>
      <c r="EM142" s="68">
        <v>0</v>
      </c>
      <c r="EN142" s="68">
        <v>0</v>
      </c>
      <c r="EO142" s="71">
        <f t="shared" si="141"/>
        <v>0</v>
      </c>
      <c r="EP142" s="68">
        <v>0</v>
      </c>
      <c r="EQ142" s="68">
        <v>0</v>
      </c>
      <c r="ER142" s="68">
        <v>0</v>
      </c>
      <c r="ES142" s="71">
        <f t="shared" si="142"/>
        <v>0</v>
      </c>
      <c r="ET142" s="68">
        <v>0</v>
      </c>
      <c r="EU142" s="68">
        <v>0</v>
      </c>
      <c r="EV142" s="68">
        <v>0</v>
      </c>
      <c r="EW142" s="71">
        <f t="shared" si="143"/>
        <v>0</v>
      </c>
      <c r="EX142" s="67">
        <v>0</v>
      </c>
      <c r="EY142" s="68">
        <v>0</v>
      </c>
      <c r="EZ142" s="68">
        <v>0</v>
      </c>
      <c r="FA142" s="71">
        <f t="shared" si="171"/>
        <v>0</v>
      </c>
      <c r="FB142" s="68">
        <v>0</v>
      </c>
      <c r="FC142" s="68">
        <v>0</v>
      </c>
      <c r="FD142" s="68">
        <v>0</v>
      </c>
      <c r="FE142" s="71">
        <f t="shared" si="144"/>
        <v>0</v>
      </c>
      <c r="FF142" s="67">
        <v>0</v>
      </c>
      <c r="FG142" s="68">
        <v>0</v>
      </c>
      <c r="FH142" s="68">
        <v>0</v>
      </c>
      <c r="FI142" s="71">
        <f t="shared" si="172"/>
        <v>0</v>
      </c>
      <c r="FJ142" s="68">
        <v>0</v>
      </c>
      <c r="FK142" s="68">
        <v>0</v>
      </c>
      <c r="FL142" s="68">
        <v>0</v>
      </c>
      <c r="FM142" s="71">
        <f t="shared" si="145"/>
        <v>0</v>
      </c>
      <c r="FN142" s="68">
        <v>0</v>
      </c>
      <c r="FO142" s="68">
        <v>0</v>
      </c>
      <c r="FP142" s="68">
        <v>0</v>
      </c>
      <c r="FQ142" s="71">
        <f t="shared" si="146"/>
        <v>0</v>
      </c>
      <c r="FR142" s="68">
        <v>96931</v>
      </c>
      <c r="FS142" s="68">
        <v>102218</v>
      </c>
      <c r="FT142" s="68">
        <v>2090</v>
      </c>
      <c r="FU142" s="71">
        <f t="shared" si="147"/>
        <v>104308</v>
      </c>
      <c r="FV142" s="68">
        <v>0</v>
      </c>
      <c r="FW142" s="68">
        <v>0</v>
      </c>
      <c r="FX142" s="68">
        <v>0</v>
      </c>
      <c r="FY142" s="71">
        <f t="shared" si="148"/>
        <v>0</v>
      </c>
      <c r="FZ142" s="68">
        <v>30227</v>
      </c>
      <c r="GA142" s="68">
        <v>40296</v>
      </c>
      <c r="GB142" s="68">
        <v>1311</v>
      </c>
      <c r="GC142" s="71">
        <f t="shared" si="149"/>
        <v>41607</v>
      </c>
      <c r="GD142" s="67">
        <v>500696</v>
      </c>
      <c r="GE142" s="68">
        <v>553806</v>
      </c>
      <c r="GF142" s="68">
        <v>15487</v>
      </c>
      <c r="GG142" s="68">
        <f t="shared" si="150"/>
        <v>569293</v>
      </c>
      <c r="GH142" s="69"/>
      <c r="GI142" s="36">
        <f t="shared" si="156"/>
        <v>0.24572559693183216</v>
      </c>
      <c r="GJ142" s="36"/>
      <c r="GK142" s="37">
        <f t="shared" si="157"/>
        <v>37.118232738540215</v>
      </c>
      <c r="GL142" s="37">
        <f t="shared" si="158"/>
        <v>23.123801475606982</v>
      </c>
      <c r="GM142" s="37">
        <f t="shared" si="153"/>
        <v>3.9167145173580642</v>
      </c>
      <c r="GN142" s="37">
        <f t="shared" si="154"/>
        <v>18.457365936808195</v>
      </c>
      <c r="GO142" s="37">
        <f t="shared" si="159"/>
        <v>7.2761941907454952</v>
      </c>
      <c r="GP142" s="37">
        <f t="shared" si="155"/>
        <v>0</v>
      </c>
      <c r="GQ142" s="37">
        <f t="shared" si="160"/>
        <v>0.47959032585417999</v>
      </c>
      <c r="GR142" s="37">
        <f t="shared" si="161"/>
        <v>0</v>
      </c>
      <c r="GS142" s="37">
        <f t="shared" si="162"/>
        <v>0</v>
      </c>
      <c r="GT142" s="37">
        <f t="shared" si="152"/>
        <v>9.6281008150868672</v>
      </c>
      <c r="GU142" s="70"/>
      <c r="GV142" s="70"/>
      <c r="GW142" s="5"/>
      <c r="GX142" s="5"/>
      <c r="GY142" s="5"/>
      <c r="GZ142" s="5"/>
      <c r="HA142" s="5"/>
      <c r="HB142" s="5"/>
      <c r="HS142" s="36">
        <v>0.79268010819673318</v>
      </c>
      <c r="HV142" s="36">
        <v>0.15843273637338706</v>
      </c>
    </row>
    <row r="143" spans="1:230" ht="11.25" customHeight="1">
      <c r="A143" s="28">
        <v>37926</v>
      </c>
      <c r="B143" s="67">
        <v>0</v>
      </c>
      <c r="C143" s="68">
        <v>0</v>
      </c>
      <c r="D143" s="68">
        <v>0</v>
      </c>
      <c r="E143" s="71">
        <f t="shared" si="163"/>
        <v>0</v>
      </c>
      <c r="F143" s="68">
        <v>0</v>
      </c>
      <c r="G143" s="68">
        <v>0</v>
      </c>
      <c r="H143" s="68">
        <v>0</v>
      </c>
      <c r="I143" s="71">
        <f t="shared" si="164"/>
        <v>0</v>
      </c>
      <c r="J143" s="68"/>
      <c r="K143" s="68"/>
      <c r="L143" s="68"/>
      <c r="M143" s="68"/>
      <c r="N143" s="68">
        <v>123412</v>
      </c>
      <c r="O143" s="68">
        <v>104477</v>
      </c>
      <c r="P143" s="68">
        <v>8904</v>
      </c>
      <c r="Q143" s="71">
        <f t="shared" si="165"/>
        <v>113381</v>
      </c>
      <c r="R143" s="68">
        <v>0</v>
      </c>
      <c r="S143" s="68">
        <v>0</v>
      </c>
      <c r="T143" s="68">
        <v>0</v>
      </c>
      <c r="U143" s="71">
        <f t="shared" si="166"/>
        <v>0</v>
      </c>
      <c r="V143" s="67">
        <v>0</v>
      </c>
      <c r="W143" s="68">
        <v>0</v>
      </c>
      <c r="X143" s="68">
        <v>0</v>
      </c>
      <c r="Y143" s="71">
        <f t="shared" si="167"/>
        <v>0</v>
      </c>
      <c r="Z143" s="67">
        <v>0</v>
      </c>
      <c r="AA143" s="68">
        <v>0</v>
      </c>
      <c r="AB143" s="68">
        <v>0</v>
      </c>
      <c r="AC143" s="71">
        <f t="shared" si="168"/>
        <v>0</v>
      </c>
      <c r="AD143" s="68">
        <v>0</v>
      </c>
      <c r="AE143" s="68">
        <v>0</v>
      </c>
      <c r="AF143" s="68">
        <v>0</v>
      </c>
      <c r="AG143" s="71">
        <f t="shared" si="169"/>
        <v>0</v>
      </c>
      <c r="AH143" s="68">
        <v>0</v>
      </c>
      <c r="AI143" s="68">
        <v>0</v>
      </c>
      <c r="AJ143" s="68">
        <v>0</v>
      </c>
      <c r="AK143" s="71">
        <f t="shared" si="117"/>
        <v>0</v>
      </c>
      <c r="AL143" s="67">
        <v>0</v>
      </c>
      <c r="AM143" s="68">
        <v>0</v>
      </c>
      <c r="AN143" s="68">
        <v>0</v>
      </c>
      <c r="AO143" s="71">
        <f t="shared" si="118"/>
        <v>0</v>
      </c>
      <c r="AP143" s="67">
        <v>0</v>
      </c>
      <c r="AQ143" s="68">
        <v>0</v>
      </c>
      <c r="AR143" s="68">
        <v>0</v>
      </c>
      <c r="AS143" s="71">
        <f t="shared" si="119"/>
        <v>0</v>
      </c>
      <c r="AT143" s="67">
        <v>0</v>
      </c>
      <c r="AU143" s="68">
        <v>0</v>
      </c>
      <c r="AV143" s="68">
        <v>0</v>
      </c>
      <c r="AW143" s="71">
        <f t="shared" si="120"/>
        <v>0</v>
      </c>
      <c r="AX143" s="67">
        <v>203995</v>
      </c>
      <c r="AY143" s="68">
        <v>201277</v>
      </c>
      <c r="AZ143" s="68">
        <v>3256</v>
      </c>
      <c r="BA143" s="71">
        <f t="shared" si="121"/>
        <v>204533</v>
      </c>
      <c r="BB143" s="67">
        <v>0</v>
      </c>
      <c r="BC143" s="68">
        <v>0</v>
      </c>
      <c r="BD143" s="68">
        <v>0</v>
      </c>
      <c r="BE143" s="71">
        <f t="shared" si="122"/>
        <v>0</v>
      </c>
      <c r="BF143" s="68">
        <v>29950</v>
      </c>
      <c r="BG143" s="68">
        <v>27504</v>
      </c>
      <c r="BH143" s="68">
        <v>2496</v>
      </c>
      <c r="BI143" s="71">
        <f t="shared" si="123"/>
        <v>30000</v>
      </c>
      <c r="BJ143" s="68">
        <v>0</v>
      </c>
      <c r="BK143" s="68">
        <v>0</v>
      </c>
      <c r="BL143" s="68">
        <v>0</v>
      </c>
      <c r="BM143" s="71">
        <f t="shared" si="124"/>
        <v>0</v>
      </c>
      <c r="BN143" s="68">
        <v>0</v>
      </c>
      <c r="BO143" s="68">
        <v>0</v>
      </c>
      <c r="BP143" s="68">
        <v>0</v>
      </c>
      <c r="BQ143" s="71">
        <f t="shared" si="125"/>
        <v>0</v>
      </c>
      <c r="BR143" s="68">
        <v>0</v>
      </c>
      <c r="BS143" s="68">
        <v>0</v>
      </c>
      <c r="BT143" s="68">
        <v>0</v>
      </c>
      <c r="BU143" s="71">
        <f t="shared" si="126"/>
        <v>0</v>
      </c>
      <c r="BV143" s="68">
        <v>0</v>
      </c>
      <c r="BW143" s="68">
        <v>0</v>
      </c>
      <c r="BX143" s="68">
        <v>0</v>
      </c>
      <c r="BY143" s="71">
        <f t="shared" si="127"/>
        <v>0</v>
      </c>
      <c r="BZ143" s="68">
        <v>0</v>
      </c>
      <c r="CA143" s="68">
        <v>0</v>
      </c>
      <c r="CB143" s="68">
        <v>0</v>
      </c>
      <c r="CC143" s="71">
        <f t="shared" si="128"/>
        <v>0</v>
      </c>
      <c r="CD143" s="68">
        <v>0</v>
      </c>
      <c r="CE143" s="68">
        <v>0</v>
      </c>
      <c r="CF143" s="68">
        <v>0</v>
      </c>
      <c r="CG143" s="71">
        <f t="shared" si="129"/>
        <v>0</v>
      </c>
      <c r="CH143" s="68">
        <v>0</v>
      </c>
      <c r="CI143" s="68">
        <v>0</v>
      </c>
      <c r="CJ143" s="68">
        <v>0</v>
      </c>
      <c r="CK143" s="71">
        <f t="shared" si="130"/>
        <v>0</v>
      </c>
      <c r="CL143" s="67">
        <v>18964</v>
      </c>
      <c r="CM143" s="68">
        <v>18940</v>
      </c>
      <c r="CN143" s="68">
        <v>299</v>
      </c>
      <c r="CO143" s="71">
        <f t="shared" si="170"/>
        <v>19239</v>
      </c>
      <c r="CP143" s="68">
        <v>18850</v>
      </c>
      <c r="CQ143" s="68">
        <v>15975</v>
      </c>
      <c r="CR143" s="68">
        <v>1044</v>
      </c>
      <c r="CS143" s="71">
        <f t="shared" si="131"/>
        <v>17019</v>
      </c>
      <c r="CT143" s="68">
        <v>0</v>
      </c>
      <c r="CU143" s="68">
        <v>0</v>
      </c>
      <c r="CV143" s="68">
        <v>0</v>
      </c>
      <c r="CW143" s="71">
        <f t="shared" si="132"/>
        <v>0</v>
      </c>
      <c r="CX143" s="68">
        <v>5387</v>
      </c>
      <c r="CY143" s="68">
        <v>3407</v>
      </c>
      <c r="CZ143" s="68">
        <v>1413</v>
      </c>
      <c r="DA143" s="71">
        <f t="shared" si="133"/>
        <v>4820</v>
      </c>
      <c r="DB143" s="68">
        <v>0</v>
      </c>
      <c r="DC143" s="68">
        <v>0</v>
      </c>
      <c r="DD143" s="68">
        <v>0</v>
      </c>
      <c r="DE143" s="71">
        <f t="shared" si="134"/>
        <v>0</v>
      </c>
      <c r="DF143" s="68"/>
      <c r="DG143" s="68"/>
      <c r="DH143" s="68"/>
      <c r="DI143" s="68"/>
      <c r="DJ143" s="68">
        <v>0</v>
      </c>
      <c r="DK143" s="68">
        <v>0</v>
      </c>
      <c r="DL143" s="68">
        <v>0</v>
      </c>
      <c r="DM143" s="71">
        <f t="shared" si="135"/>
        <v>0</v>
      </c>
      <c r="DN143" s="68">
        <v>0</v>
      </c>
      <c r="DO143" s="68">
        <v>0</v>
      </c>
      <c r="DP143" s="68">
        <v>0</v>
      </c>
      <c r="DQ143" s="71">
        <f t="shared" si="136"/>
        <v>0</v>
      </c>
      <c r="DR143" s="68">
        <v>0</v>
      </c>
      <c r="DS143" s="68">
        <v>0</v>
      </c>
      <c r="DT143" s="68">
        <v>0</v>
      </c>
      <c r="DU143" s="71">
        <f t="shared" si="137"/>
        <v>0</v>
      </c>
      <c r="DV143" s="68">
        <v>0</v>
      </c>
      <c r="DW143" s="68">
        <v>0</v>
      </c>
      <c r="DX143" s="68">
        <v>0</v>
      </c>
      <c r="DY143" s="71">
        <f t="shared" si="138"/>
        <v>0</v>
      </c>
      <c r="DZ143" s="68">
        <v>0</v>
      </c>
      <c r="EA143" s="68">
        <v>0</v>
      </c>
      <c r="EB143" s="68">
        <v>0</v>
      </c>
      <c r="EC143" s="71">
        <f t="shared" si="139"/>
        <v>0</v>
      </c>
      <c r="ED143" s="68"/>
      <c r="EE143" s="68"/>
      <c r="EF143" s="68"/>
      <c r="EG143" s="68"/>
      <c r="EH143" s="68">
        <v>3050</v>
      </c>
      <c r="EI143" s="68">
        <v>2662</v>
      </c>
      <c r="EJ143" s="68">
        <v>43</v>
      </c>
      <c r="EK143" s="71">
        <f t="shared" si="140"/>
        <v>2705</v>
      </c>
      <c r="EL143" s="68">
        <v>0</v>
      </c>
      <c r="EM143" s="68">
        <v>0</v>
      </c>
      <c r="EN143" s="68">
        <v>0</v>
      </c>
      <c r="EO143" s="71">
        <f t="shared" si="141"/>
        <v>0</v>
      </c>
      <c r="EP143" s="68">
        <v>0</v>
      </c>
      <c r="EQ143" s="68">
        <v>0</v>
      </c>
      <c r="ER143" s="68">
        <v>0</v>
      </c>
      <c r="ES143" s="71">
        <f t="shared" si="142"/>
        <v>0</v>
      </c>
      <c r="ET143" s="68">
        <v>0</v>
      </c>
      <c r="EU143" s="68">
        <v>0</v>
      </c>
      <c r="EV143" s="68">
        <v>0</v>
      </c>
      <c r="EW143" s="71">
        <f t="shared" si="143"/>
        <v>0</v>
      </c>
      <c r="EX143" s="67">
        <v>0</v>
      </c>
      <c r="EY143" s="68">
        <v>0</v>
      </c>
      <c r="EZ143" s="68">
        <v>0</v>
      </c>
      <c r="FA143" s="71">
        <f t="shared" si="171"/>
        <v>0</v>
      </c>
      <c r="FB143" s="68">
        <v>0</v>
      </c>
      <c r="FC143" s="68">
        <v>0</v>
      </c>
      <c r="FD143" s="68">
        <v>0</v>
      </c>
      <c r="FE143" s="71">
        <f t="shared" si="144"/>
        <v>0</v>
      </c>
      <c r="FF143" s="67">
        <v>0</v>
      </c>
      <c r="FG143" s="68">
        <v>0</v>
      </c>
      <c r="FH143" s="68">
        <v>0</v>
      </c>
      <c r="FI143" s="71">
        <f t="shared" si="172"/>
        <v>0</v>
      </c>
      <c r="FJ143" s="68">
        <v>0</v>
      </c>
      <c r="FK143" s="68">
        <v>0</v>
      </c>
      <c r="FL143" s="68">
        <v>0</v>
      </c>
      <c r="FM143" s="71">
        <f t="shared" si="145"/>
        <v>0</v>
      </c>
      <c r="FN143" s="68">
        <v>0</v>
      </c>
      <c r="FO143" s="68">
        <v>0</v>
      </c>
      <c r="FP143" s="68">
        <v>0</v>
      </c>
      <c r="FQ143" s="71">
        <f t="shared" si="146"/>
        <v>0</v>
      </c>
      <c r="FR143" s="68">
        <v>106668</v>
      </c>
      <c r="FS143" s="68">
        <v>82943</v>
      </c>
      <c r="FT143" s="68">
        <v>2537</v>
      </c>
      <c r="FU143" s="71">
        <f t="shared" si="147"/>
        <v>85480</v>
      </c>
      <c r="FV143" s="68">
        <v>0</v>
      </c>
      <c r="FW143" s="68">
        <v>0</v>
      </c>
      <c r="FX143" s="68">
        <v>0</v>
      </c>
      <c r="FY143" s="71">
        <f t="shared" si="148"/>
        <v>0</v>
      </c>
      <c r="FZ143" s="68">
        <v>31837</v>
      </c>
      <c r="GA143" s="68">
        <v>22868</v>
      </c>
      <c r="GB143" s="68">
        <v>870</v>
      </c>
      <c r="GC143" s="71">
        <f t="shared" si="149"/>
        <v>23738</v>
      </c>
      <c r="GD143" s="67">
        <v>542113</v>
      </c>
      <c r="GE143" s="68">
        <v>480053</v>
      </c>
      <c r="GF143" s="68">
        <v>20862</v>
      </c>
      <c r="GG143" s="68">
        <f t="shared" si="150"/>
        <v>500915</v>
      </c>
      <c r="GH143" s="69"/>
      <c r="GI143" s="36">
        <f t="shared" si="156"/>
        <v>5.8310901823841466E-2</v>
      </c>
      <c r="GJ143" s="36"/>
      <c r="GK143" s="37">
        <f t="shared" si="157"/>
        <v>41.928078774635303</v>
      </c>
      <c r="GL143" s="37">
        <f t="shared" si="158"/>
        <v>21.76363859823811</v>
      </c>
      <c r="GM143" s="37">
        <f t="shared" si="153"/>
        <v>5.7293673823515325</v>
      </c>
      <c r="GN143" s="37">
        <f t="shared" si="154"/>
        <v>17.277883900319342</v>
      </c>
      <c r="GO143" s="37">
        <f t="shared" si="159"/>
        <v>4.7636406813414345</v>
      </c>
      <c r="GP143" s="37">
        <f t="shared" si="155"/>
        <v>0</v>
      </c>
      <c r="GQ143" s="37">
        <f t="shared" si="160"/>
        <v>0.55452210485092279</v>
      </c>
      <c r="GR143" s="37">
        <f t="shared" si="161"/>
        <v>0</v>
      </c>
      <c r="GS143" s="37">
        <f t="shared" si="162"/>
        <v>0</v>
      </c>
      <c r="GT143" s="37">
        <f t="shared" si="152"/>
        <v>7.9828685582633767</v>
      </c>
      <c r="GU143" s="70"/>
      <c r="GV143" s="70"/>
      <c r="GW143" s="5"/>
      <c r="GX143" s="5"/>
      <c r="GY143" s="5"/>
      <c r="GZ143" s="5"/>
      <c r="HA143" s="5"/>
      <c r="HB143" s="5"/>
      <c r="HS143" s="36">
        <v>0.78552576486346304</v>
      </c>
      <c r="HV143" s="36">
        <v>0.16137593140757375</v>
      </c>
    </row>
    <row r="144" spans="1:230" ht="11.25" customHeight="1">
      <c r="A144" s="28">
        <v>37956</v>
      </c>
      <c r="B144" s="67">
        <v>0</v>
      </c>
      <c r="C144" s="68">
        <v>0</v>
      </c>
      <c r="D144" s="68">
        <v>0</v>
      </c>
      <c r="E144" s="71">
        <f t="shared" si="163"/>
        <v>0</v>
      </c>
      <c r="F144" s="68">
        <v>0</v>
      </c>
      <c r="G144" s="68">
        <v>0</v>
      </c>
      <c r="H144" s="68">
        <v>0</v>
      </c>
      <c r="I144" s="71">
        <f t="shared" si="164"/>
        <v>0</v>
      </c>
      <c r="J144" s="68"/>
      <c r="K144" s="68"/>
      <c r="L144" s="68"/>
      <c r="M144" s="68"/>
      <c r="N144" s="68">
        <v>95753</v>
      </c>
      <c r="O144" s="68">
        <v>76692</v>
      </c>
      <c r="P144" s="68">
        <v>8305</v>
      </c>
      <c r="Q144" s="71">
        <f t="shared" si="165"/>
        <v>84997</v>
      </c>
      <c r="R144" s="68">
        <v>0</v>
      </c>
      <c r="S144" s="68">
        <v>0</v>
      </c>
      <c r="T144" s="68">
        <v>0</v>
      </c>
      <c r="U144" s="71">
        <f t="shared" si="166"/>
        <v>0</v>
      </c>
      <c r="V144" s="67">
        <v>0</v>
      </c>
      <c r="W144" s="68">
        <v>0</v>
      </c>
      <c r="X144" s="68">
        <v>0</v>
      </c>
      <c r="Y144" s="71">
        <f t="shared" si="167"/>
        <v>0</v>
      </c>
      <c r="Z144" s="67">
        <v>0</v>
      </c>
      <c r="AA144" s="68">
        <v>0</v>
      </c>
      <c r="AB144" s="68">
        <v>0</v>
      </c>
      <c r="AC144" s="71">
        <f t="shared" si="168"/>
        <v>0</v>
      </c>
      <c r="AD144" s="68">
        <v>0</v>
      </c>
      <c r="AE144" s="68">
        <v>0</v>
      </c>
      <c r="AF144" s="68">
        <v>0</v>
      </c>
      <c r="AG144" s="71">
        <f t="shared" si="169"/>
        <v>0</v>
      </c>
      <c r="AH144" s="68">
        <v>0</v>
      </c>
      <c r="AI144" s="68">
        <v>0</v>
      </c>
      <c r="AJ144" s="68">
        <v>0</v>
      </c>
      <c r="AK144" s="71">
        <f t="shared" si="117"/>
        <v>0</v>
      </c>
      <c r="AL144" s="67">
        <v>0</v>
      </c>
      <c r="AM144" s="68">
        <v>0</v>
      </c>
      <c r="AN144" s="68">
        <v>0</v>
      </c>
      <c r="AO144" s="71">
        <f t="shared" si="118"/>
        <v>0</v>
      </c>
      <c r="AP144" s="67">
        <v>0</v>
      </c>
      <c r="AQ144" s="68">
        <v>0</v>
      </c>
      <c r="AR144" s="68">
        <v>0</v>
      </c>
      <c r="AS144" s="71">
        <f t="shared" si="119"/>
        <v>0</v>
      </c>
      <c r="AT144" s="67">
        <v>0</v>
      </c>
      <c r="AU144" s="68">
        <v>0</v>
      </c>
      <c r="AV144" s="68">
        <v>0</v>
      </c>
      <c r="AW144" s="71">
        <f t="shared" si="120"/>
        <v>0</v>
      </c>
      <c r="AX144" s="67">
        <v>160602</v>
      </c>
      <c r="AY144" s="68">
        <v>155618</v>
      </c>
      <c r="AZ144" s="68">
        <v>4573</v>
      </c>
      <c r="BA144" s="71">
        <f t="shared" si="121"/>
        <v>160191</v>
      </c>
      <c r="BB144" s="67">
        <v>0</v>
      </c>
      <c r="BC144" s="68">
        <v>0</v>
      </c>
      <c r="BD144" s="68">
        <v>0</v>
      </c>
      <c r="BE144" s="71">
        <f t="shared" si="122"/>
        <v>0</v>
      </c>
      <c r="BF144" s="68">
        <v>32540</v>
      </c>
      <c r="BG144" s="68">
        <v>29790</v>
      </c>
      <c r="BH144" s="68">
        <v>2473</v>
      </c>
      <c r="BI144" s="71">
        <f t="shared" si="123"/>
        <v>32263</v>
      </c>
      <c r="BJ144" s="68">
        <v>0</v>
      </c>
      <c r="BK144" s="68">
        <v>0</v>
      </c>
      <c r="BL144" s="68">
        <v>0</v>
      </c>
      <c r="BM144" s="71">
        <f t="shared" si="124"/>
        <v>0</v>
      </c>
      <c r="BN144" s="68">
        <v>0</v>
      </c>
      <c r="BO144" s="68">
        <v>0</v>
      </c>
      <c r="BP144" s="68">
        <v>0</v>
      </c>
      <c r="BQ144" s="71">
        <f t="shared" si="125"/>
        <v>0</v>
      </c>
      <c r="BR144" s="68">
        <v>0</v>
      </c>
      <c r="BS144" s="68">
        <v>0</v>
      </c>
      <c r="BT144" s="68">
        <v>0</v>
      </c>
      <c r="BU144" s="71">
        <f t="shared" si="126"/>
        <v>0</v>
      </c>
      <c r="BV144" s="68">
        <v>0</v>
      </c>
      <c r="BW144" s="68">
        <v>0</v>
      </c>
      <c r="BX144" s="68">
        <v>0</v>
      </c>
      <c r="BY144" s="71">
        <f t="shared" si="127"/>
        <v>0</v>
      </c>
      <c r="BZ144" s="68">
        <v>0</v>
      </c>
      <c r="CA144" s="68">
        <v>0</v>
      </c>
      <c r="CB144" s="68">
        <v>0</v>
      </c>
      <c r="CC144" s="71">
        <f t="shared" si="128"/>
        <v>0</v>
      </c>
      <c r="CD144" s="68">
        <v>0</v>
      </c>
      <c r="CE144" s="68">
        <v>0</v>
      </c>
      <c r="CF144" s="68">
        <v>0</v>
      </c>
      <c r="CG144" s="71">
        <f t="shared" si="129"/>
        <v>0</v>
      </c>
      <c r="CH144" s="68">
        <v>0</v>
      </c>
      <c r="CI144" s="68">
        <v>0</v>
      </c>
      <c r="CJ144" s="68">
        <v>0</v>
      </c>
      <c r="CK144" s="71">
        <f t="shared" si="130"/>
        <v>0</v>
      </c>
      <c r="CL144" s="67">
        <v>19166</v>
      </c>
      <c r="CM144" s="68">
        <v>15009</v>
      </c>
      <c r="CN144" s="68">
        <v>734</v>
      </c>
      <c r="CO144" s="71">
        <f t="shared" si="170"/>
        <v>15743</v>
      </c>
      <c r="CP144" s="68">
        <v>9297</v>
      </c>
      <c r="CQ144" s="68">
        <v>8576</v>
      </c>
      <c r="CR144" s="68">
        <v>768</v>
      </c>
      <c r="CS144" s="71">
        <f t="shared" si="131"/>
        <v>9344</v>
      </c>
      <c r="CT144" s="68">
        <v>0</v>
      </c>
      <c r="CU144" s="68">
        <v>0</v>
      </c>
      <c r="CV144" s="68">
        <v>0</v>
      </c>
      <c r="CW144" s="71">
        <f t="shared" si="132"/>
        <v>0</v>
      </c>
      <c r="CX144" s="68">
        <v>5093</v>
      </c>
      <c r="CY144" s="68">
        <v>2765</v>
      </c>
      <c r="CZ144" s="68">
        <v>2945</v>
      </c>
      <c r="DA144" s="71">
        <f t="shared" si="133"/>
        <v>5710</v>
      </c>
      <c r="DB144" s="68">
        <v>0</v>
      </c>
      <c r="DC144" s="68">
        <v>0</v>
      </c>
      <c r="DD144" s="68">
        <v>0</v>
      </c>
      <c r="DE144" s="71">
        <f t="shared" si="134"/>
        <v>0</v>
      </c>
      <c r="DF144" s="68"/>
      <c r="DG144" s="68"/>
      <c r="DH144" s="68"/>
      <c r="DI144" s="68"/>
      <c r="DJ144" s="68">
        <v>0</v>
      </c>
      <c r="DK144" s="68">
        <v>0</v>
      </c>
      <c r="DL144" s="68">
        <v>0</v>
      </c>
      <c r="DM144" s="71">
        <f t="shared" si="135"/>
        <v>0</v>
      </c>
      <c r="DN144" s="68">
        <v>0</v>
      </c>
      <c r="DO144" s="68">
        <v>0</v>
      </c>
      <c r="DP144" s="68">
        <v>0</v>
      </c>
      <c r="DQ144" s="71">
        <f t="shared" si="136"/>
        <v>0</v>
      </c>
      <c r="DR144" s="68">
        <v>0</v>
      </c>
      <c r="DS144" s="68">
        <v>0</v>
      </c>
      <c r="DT144" s="68">
        <v>0</v>
      </c>
      <c r="DU144" s="71">
        <f t="shared" si="137"/>
        <v>0</v>
      </c>
      <c r="DV144" s="68">
        <v>0</v>
      </c>
      <c r="DW144" s="68">
        <v>0</v>
      </c>
      <c r="DX144" s="68">
        <v>0</v>
      </c>
      <c r="DY144" s="71">
        <f t="shared" si="138"/>
        <v>0</v>
      </c>
      <c r="DZ144" s="68">
        <v>0</v>
      </c>
      <c r="EA144" s="68">
        <v>0</v>
      </c>
      <c r="EB144" s="68">
        <v>0</v>
      </c>
      <c r="EC144" s="71">
        <f t="shared" si="139"/>
        <v>0</v>
      </c>
      <c r="ED144" s="68"/>
      <c r="EE144" s="68"/>
      <c r="EF144" s="68"/>
      <c r="EG144" s="68"/>
      <c r="EH144" s="68">
        <v>3001</v>
      </c>
      <c r="EI144" s="68">
        <v>2421</v>
      </c>
      <c r="EJ144" s="68">
        <v>43</v>
      </c>
      <c r="EK144" s="71">
        <f t="shared" si="140"/>
        <v>2464</v>
      </c>
      <c r="EL144" s="68">
        <v>0</v>
      </c>
      <c r="EM144" s="68">
        <v>0</v>
      </c>
      <c r="EN144" s="68">
        <v>0</v>
      </c>
      <c r="EO144" s="71">
        <f t="shared" si="141"/>
        <v>0</v>
      </c>
      <c r="EP144" s="68">
        <v>0</v>
      </c>
      <c r="EQ144" s="68">
        <v>0</v>
      </c>
      <c r="ER144" s="68">
        <v>0</v>
      </c>
      <c r="ES144" s="71">
        <f t="shared" si="142"/>
        <v>0</v>
      </c>
      <c r="ET144" s="68">
        <v>0</v>
      </c>
      <c r="EU144" s="68">
        <v>0</v>
      </c>
      <c r="EV144" s="68">
        <v>0</v>
      </c>
      <c r="EW144" s="71">
        <f t="shared" si="143"/>
        <v>0</v>
      </c>
      <c r="EX144" s="67">
        <v>0</v>
      </c>
      <c r="EY144" s="68">
        <v>0</v>
      </c>
      <c r="EZ144" s="68">
        <v>0</v>
      </c>
      <c r="FA144" s="71">
        <f t="shared" si="171"/>
        <v>0</v>
      </c>
      <c r="FB144" s="68">
        <v>0</v>
      </c>
      <c r="FC144" s="68">
        <v>0</v>
      </c>
      <c r="FD144" s="68">
        <v>0</v>
      </c>
      <c r="FE144" s="71">
        <f t="shared" si="144"/>
        <v>0</v>
      </c>
      <c r="FF144" s="67">
        <v>0</v>
      </c>
      <c r="FG144" s="68">
        <v>0</v>
      </c>
      <c r="FH144" s="68">
        <v>0</v>
      </c>
      <c r="FI144" s="71">
        <f t="shared" si="172"/>
        <v>0</v>
      </c>
      <c r="FJ144" s="68">
        <v>0</v>
      </c>
      <c r="FK144" s="68">
        <v>0</v>
      </c>
      <c r="FL144" s="68">
        <v>0</v>
      </c>
      <c r="FM144" s="71">
        <f t="shared" si="145"/>
        <v>0</v>
      </c>
      <c r="FN144" s="68">
        <v>0</v>
      </c>
      <c r="FO144" s="68">
        <v>0</v>
      </c>
      <c r="FP144" s="68">
        <v>0</v>
      </c>
      <c r="FQ144" s="71">
        <f t="shared" si="146"/>
        <v>0</v>
      </c>
      <c r="FR144" s="68">
        <v>94334</v>
      </c>
      <c r="FS144" s="68">
        <v>82045</v>
      </c>
      <c r="FT144" s="68">
        <v>2261</v>
      </c>
      <c r="FU144" s="71">
        <f t="shared" si="147"/>
        <v>84306</v>
      </c>
      <c r="FV144" s="68">
        <v>0</v>
      </c>
      <c r="FW144" s="68">
        <v>0</v>
      </c>
      <c r="FX144" s="68">
        <v>0</v>
      </c>
      <c r="FY144" s="71">
        <f t="shared" si="148"/>
        <v>0</v>
      </c>
      <c r="FZ144" s="68">
        <v>9311</v>
      </c>
      <c r="GA144" s="68">
        <v>17364</v>
      </c>
      <c r="GB144" s="68">
        <v>1991</v>
      </c>
      <c r="GC144" s="71">
        <f t="shared" si="149"/>
        <v>19355</v>
      </c>
      <c r="GD144" s="67">
        <v>429097</v>
      </c>
      <c r="GE144" s="68">
        <v>390280</v>
      </c>
      <c r="GF144" s="68">
        <v>24093</v>
      </c>
      <c r="GG144" s="68">
        <f t="shared" si="150"/>
        <v>414373</v>
      </c>
      <c r="GH144" s="69"/>
      <c r="GI144" s="36">
        <f t="shared" si="156"/>
        <v>1.8888120194755276E-2</v>
      </c>
      <c r="GJ144" s="36"/>
      <c r="GK144" s="37">
        <f t="shared" si="157"/>
        <v>39.873424208260737</v>
      </c>
      <c r="GL144" s="37">
        <f t="shared" si="158"/>
        <v>19.650507328072152</v>
      </c>
      <c r="GM144" s="37">
        <f t="shared" si="153"/>
        <v>7.6329814492159471</v>
      </c>
      <c r="GN144" s="37">
        <f t="shared" si="154"/>
        <v>21.022086706979604</v>
      </c>
      <c r="GO144" s="37">
        <f t="shared" si="159"/>
        <v>4.4491134570052271</v>
      </c>
      <c r="GP144" s="37">
        <f t="shared" si="155"/>
        <v>0</v>
      </c>
      <c r="GQ144" s="37">
        <f t="shared" si="160"/>
        <v>0.62032387004202116</v>
      </c>
      <c r="GR144" s="37">
        <f t="shared" si="161"/>
        <v>0</v>
      </c>
      <c r="GS144" s="37">
        <f t="shared" si="162"/>
        <v>0</v>
      </c>
      <c r="GT144" s="37">
        <f t="shared" si="152"/>
        <v>6.7515629804243105</v>
      </c>
      <c r="GU144" s="70"/>
      <c r="GV144" s="70"/>
      <c r="GW144" s="5"/>
      <c r="GX144" s="5"/>
      <c r="GY144" s="5"/>
      <c r="GZ144" s="5"/>
      <c r="HA144" s="5"/>
      <c r="HB144" s="5"/>
      <c r="HH144" s="79">
        <f>SUM(AY142:AY144)/SUM(GE142:GE144)*100</f>
        <v>39.49459989509451</v>
      </c>
      <c r="HI144" s="79">
        <f>SUM(O142:O144)/SUM(GE142:GE144)*100</f>
        <v>21.713470384562182</v>
      </c>
      <c r="HJ144" s="79">
        <f>SUM(BG142:BG144)/SUM(GE142:GE144)*100</f>
        <v>5.5461580646271189</v>
      </c>
      <c r="HK144" s="79">
        <f>SUM(FS142:FS144)/SUM(GE142:GE144)*100</f>
        <v>18.762634827077974</v>
      </c>
      <c r="HL144" s="79">
        <f>SUM(GA142:GA144)/SUM(GE142:GE144)*100</f>
        <v>5.6545042302752746</v>
      </c>
      <c r="HM144" s="79">
        <f>SUM(EU142:EU144)/SUM(GE142:GE144)*100</f>
        <v>0</v>
      </c>
      <c r="HN144" s="79">
        <f>SUM(EI142:EI144)/SUM(GE142:GE144)*100</f>
        <v>0.54341605700005413</v>
      </c>
      <c r="HO144" s="79">
        <f>SUM(CU142:CU144)/SUM(GE142:GE144)*100</f>
        <v>0</v>
      </c>
      <c r="HP144" s="79">
        <f>SUM(DS142:DS144)/SUM(GE142:GE144)*100</f>
        <v>0</v>
      </c>
      <c r="HQ144" s="80">
        <f>100-(SUM(HH144:HP144))</f>
        <v>8.2852165413628711</v>
      </c>
      <c r="HS144" s="36">
        <v>0.77645536537870252</v>
      </c>
      <c r="HV144" s="36">
        <v>0.16655734344573128</v>
      </c>
    </row>
    <row r="145" spans="1:230" ht="11.25" customHeight="1">
      <c r="A145" s="28">
        <v>37987</v>
      </c>
      <c r="B145" s="67">
        <v>0</v>
      </c>
      <c r="C145" s="68">
        <v>0</v>
      </c>
      <c r="D145" s="68">
        <v>0</v>
      </c>
      <c r="E145" s="71">
        <f t="shared" si="163"/>
        <v>0</v>
      </c>
      <c r="F145" s="68">
        <v>0</v>
      </c>
      <c r="G145" s="68">
        <v>0</v>
      </c>
      <c r="H145" s="68">
        <v>0</v>
      </c>
      <c r="I145" s="71">
        <f t="shared" si="164"/>
        <v>0</v>
      </c>
      <c r="J145" s="68"/>
      <c r="K145" s="68"/>
      <c r="L145" s="68"/>
      <c r="M145" s="68"/>
      <c r="N145" s="68">
        <v>111230</v>
      </c>
      <c r="O145" s="68">
        <v>99075</v>
      </c>
      <c r="P145" s="68">
        <v>9444</v>
      </c>
      <c r="Q145" s="71">
        <f t="shared" si="165"/>
        <v>108519</v>
      </c>
      <c r="R145" s="68">
        <v>0</v>
      </c>
      <c r="S145" s="68">
        <v>0</v>
      </c>
      <c r="T145" s="68">
        <v>0</v>
      </c>
      <c r="U145" s="71">
        <f t="shared" si="166"/>
        <v>0</v>
      </c>
      <c r="V145" s="67">
        <v>0</v>
      </c>
      <c r="W145" s="68">
        <v>0</v>
      </c>
      <c r="X145" s="68">
        <v>0</v>
      </c>
      <c r="Y145" s="71">
        <f t="shared" si="167"/>
        <v>0</v>
      </c>
      <c r="Z145" s="67">
        <v>0</v>
      </c>
      <c r="AA145" s="68">
        <v>0</v>
      </c>
      <c r="AB145" s="68">
        <v>0</v>
      </c>
      <c r="AC145" s="71">
        <f t="shared" si="168"/>
        <v>0</v>
      </c>
      <c r="AD145" s="68">
        <v>0</v>
      </c>
      <c r="AE145" s="68">
        <v>0</v>
      </c>
      <c r="AF145" s="68">
        <v>0</v>
      </c>
      <c r="AG145" s="71">
        <f t="shared" si="169"/>
        <v>0</v>
      </c>
      <c r="AH145" s="68">
        <v>0</v>
      </c>
      <c r="AI145" s="68">
        <v>0</v>
      </c>
      <c r="AJ145" s="68">
        <v>0</v>
      </c>
      <c r="AK145" s="71">
        <f t="shared" ref="AK145:AK208" si="173">AI145+AJ145</f>
        <v>0</v>
      </c>
      <c r="AL145" s="67">
        <v>0</v>
      </c>
      <c r="AM145" s="68">
        <v>0</v>
      </c>
      <c r="AN145" s="68">
        <v>0</v>
      </c>
      <c r="AO145" s="71">
        <f t="shared" ref="AO145:AO208" si="174">AM145+AN145</f>
        <v>0</v>
      </c>
      <c r="AP145" s="67">
        <v>0</v>
      </c>
      <c r="AQ145" s="68">
        <v>0</v>
      </c>
      <c r="AR145" s="68">
        <v>0</v>
      </c>
      <c r="AS145" s="71">
        <f t="shared" ref="AS145:AS208" si="175">AQ145+AR145</f>
        <v>0</v>
      </c>
      <c r="AT145" s="67">
        <v>0</v>
      </c>
      <c r="AU145" s="68">
        <v>0</v>
      </c>
      <c r="AV145" s="68">
        <v>0</v>
      </c>
      <c r="AW145" s="71">
        <f t="shared" ref="AW145:AW208" si="176">AU145+AV145</f>
        <v>0</v>
      </c>
      <c r="AX145" s="67">
        <v>193293</v>
      </c>
      <c r="AY145" s="68">
        <v>192210</v>
      </c>
      <c r="AZ145" s="68">
        <v>3772</v>
      </c>
      <c r="BA145" s="71">
        <f t="shared" ref="BA145:BA208" si="177">AY145+AZ145</f>
        <v>195982</v>
      </c>
      <c r="BB145" s="67">
        <v>0</v>
      </c>
      <c r="BC145" s="68">
        <v>0</v>
      </c>
      <c r="BD145" s="68">
        <v>0</v>
      </c>
      <c r="BE145" s="71">
        <f t="shared" ref="BE145:BE208" si="178">BC145+BD145</f>
        <v>0</v>
      </c>
      <c r="BF145" s="68">
        <v>32020</v>
      </c>
      <c r="BG145" s="68">
        <v>28338</v>
      </c>
      <c r="BH145" s="68">
        <v>3971</v>
      </c>
      <c r="BI145" s="71">
        <f t="shared" ref="BI145:BI208" si="179">BG145+BH145</f>
        <v>32309</v>
      </c>
      <c r="BJ145" s="68">
        <v>0</v>
      </c>
      <c r="BK145" s="68">
        <v>0</v>
      </c>
      <c r="BL145" s="68">
        <v>0</v>
      </c>
      <c r="BM145" s="71">
        <f t="shared" ref="BM145:BM208" si="180">BK145+BL145</f>
        <v>0</v>
      </c>
      <c r="BN145" s="68">
        <v>0</v>
      </c>
      <c r="BO145" s="68">
        <v>0</v>
      </c>
      <c r="BP145" s="68">
        <v>0</v>
      </c>
      <c r="BQ145" s="71">
        <f t="shared" ref="BQ145:BQ208" si="181">BO145+BP145</f>
        <v>0</v>
      </c>
      <c r="BR145" s="68">
        <v>0</v>
      </c>
      <c r="BS145" s="68">
        <v>0</v>
      </c>
      <c r="BT145" s="68">
        <v>0</v>
      </c>
      <c r="BU145" s="71">
        <f t="shared" ref="BU145:BU208" si="182">BS145+BT145</f>
        <v>0</v>
      </c>
      <c r="BV145" s="68">
        <v>0</v>
      </c>
      <c r="BW145" s="68">
        <v>0</v>
      </c>
      <c r="BX145" s="68">
        <v>0</v>
      </c>
      <c r="BY145" s="71">
        <f t="shared" ref="BY145:BY208" si="183">BW145+BX145</f>
        <v>0</v>
      </c>
      <c r="BZ145" s="68">
        <v>0</v>
      </c>
      <c r="CA145" s="68">
        <v>0</v>
      </c>
      <c r="CB145" s="68">
        <v>0</v>
      </c>
      <c r="CC145" s="71">
        <f t="shared" ref="CC145:CC208" si="184">CA145+CB145</f>
        <v>0</v>
      </c>
      <c r="CD145" s="68">
        <v>0</v>
      </c>
      <c r="CE145" s="68">
        <v>0</v>
      </c>
      <c r="CF145" s="68">
        <v>0</v>
      </c>
      <c r="CG145" s="71">
        <f t="shared" ref="CG145:CG208" si="185">CE145+CF145</f>
        <v>0</v>
      </c>
      <c r="CH145" s="68">
        <v>0</v>
      </c>
      <c r="CI145" s="68">
        <v>0</v>
      </c>
      <c r="CJ145" s="68">
        <v>0</v>
      </c>
      <c r="CK145" s="71">
        <f t="shared" ref="CK145:CK208" si="186">CI145+CJ145</f>
        <v>0</v>
      </c>
      <c r="CL145" s="67">
        <v>18413</v>
      </c>
      <c r="CM145" s="68">
        <v>16157</v>
      </c>
      <c r="CN145" s="68">
        <v>460</v>
      </c>
      <c r="CO145" s="71">
        <f t="shared" si="170"/>
        <v>16617</v>
      </c>
      <c r="CP145" s="68">
        <v>11315</v>
      </c>
      <c r="CQ145" s="68">
        <v>10138</v>
      </c>
      <c r="CR145" s="68">
        <v>422</v>
      </c>
      <c r="CS145" s="71">
        <f t="shared" ref="CS145:CS208" si="187">CQ145+CR145</f>
        <v>10560</v>
      </c>
      <c r="CT145" s="68">
        <v>0</v>
      </c>
      <c r="CU145" s="68">
        <v>0</v>
      </c>
      <c r="CV145" s="68">
        <v>0</v>
      </c>
      <c r="CW145" s="71">
        <f t="shared" ref="CW145:CW208" si="188">CU145+CV145</f>
        <v>0</v>
      </c>
      <c r="CX145" s="68">
        <v>4596</v>
      </c>
      <c r="CY145" s="68">
        <v>3175</v>
      </c>
      <c r="CZ145" s="68">
        <v>1235</v>
      </c>
      <c r="DA145" s="71">
        <f t="shared" ref="DA145:DA208" si="189">CY145+CZ145</f>
        <v>4410</v>
      </c>
      <c r="DB145" s="68">
        <v>0</v>
      </c>
      <c r="DC145" s="68">
        <v>0</v>
      </c>
      <c r="DD145" s="68">
        <v>0</v>
      </c>
      <c r="DE145" s="71">
        <f t="shared" ref="DE145:DE208" si="190">DC145+DD145</f>
        <v>0</v>
      </c>
      <c r="DF145" s="68"/>
      <c r="DG145" s="68"/>
      <c r="DH145" s="68"/>
      <c r="DI145" s="68"/>
      <c r="DJ145" s="68">
        <v>0</v>
      </c>
      <c r="DK145" s="68">
        <v>0</v>
      </c>
      <c r="DL145" s="68">
        <v>0</v>
      </c>
      <c r="DM145" s="71">
        <f t="shared" ref="DM145:DM208" si="191">DK145+DL145</f>
        <v>0</v>
      </c>
      <c r="DN145" s="68">
        <v>0</v>
      </c>
      <c r="DO145" s="68">
        <v>0</v>
      </c>
      <c r="DP145" s="68">
        <v>0</v>
      </c>
      <c r="DQ145" s="71">
        <f t="shared" ref="DQ145:DQ208" si="192">DO145+DP145</f>
        <v>0</v>
      </c>
      <c r="DR145" s="68">
        <v>0</v>
      </c>
      <c r="DS145" s="68">
        <v>0</v>
      </c>
      <c r="DT145" s="68">
        <v>0</v>
      </c>
      <c r="DU145" s="71">
        <f t="shared" ref="DU145:DU208" si="193">DS145+DT145</f>
        <v>0</v>
      </c>
      <c r="DV145" s="68">
        <v>0</v>
      </c>
      <c r="DW145" s="68">
        <v>0</v>
      </c>
      <c r="DX145" s="68">
        <v>0</v>
      </c>
      <c r="DY145" s="71">
        <f t="shared" ref="DY145:DY208" si="194">DW145+DX145</f>
        <v>0</v>
      </c>
      <c r="DZ145" s="68">
        <v>0</v>
      </c>
      <c r="EA145" s="68">
        <v>0</v>
      </c>
      <c r="EB145" s="68">
        <v>0</v>
      </c>
      <c r="EC145" s="71">
        <f t="shared" ref="EC145:EC208" si="195">EA145+EB145</f>
        <v>0</v>
      </c>
      <c r="ED145" s="68"/>
      <c r="EE145" s="68"/>
      <c r="EF145" s="68"/>
      <c r="EG145" s="68"/>
      <c r="EH145" s="68">
        <v>2380</v>
      </c>
      <c r="EI145" s="68">
        <v>2327</v>
      </c>
      <c r="EJ145" s="68">
        <v>40</v>
      </c>
      <c r="EK145" s="71">
        <f t="shared" ref="EK145:EK208" si="196">EI145+EJ145</f>
        <v>2367</v>
      </c>
      <c r="EL145" s="68">
        <v>0</v>
      </c>
      <c r="EM145" s="68">
        <v>0</v>
      </c>
      <c r="EN145" s="68">
        <v>0</v>
      </c>
      <c r="EO145" s="71">
        <f t="shared" ref="EO145:EO208" si="197">EM145+EN145</f>
        <v>0</v>
      </c>
      <c r="EP145" s="68">
        <v>0</v>
      </c>
      <c r="EQ145" s="68">
        <v>0</v>
      </c>
      <c r="ER145" s="68">
        <v>0</v>
      </c>
      <c r="ES145" s="71">
        <f t="shared" ref="ES145:ES208" si="198">EQ145+ER145</f>
        <v>0</v>
      </c>
      <c r="ET145" s="68">
        <v>0</v>
      </c>
      <c r="EU145" s="68">
        <v>0</v>
      </c>
      <c r="EV145" s="68">
        <v>0</v>
      </c>
      <c r="EW145" s="71">
        <f t="shared" ref="EW145:EW208" si="199">EU145+EV145</f>
        <v>0</v>
      </c>
      <c r="EX145" s="67">
        <v>0</v>
      </c>
      <c r="EY145" s="68">
        <v>0</v>
      </c>
      <c r="EZ145" s="68">
        <v>0</v>
      </c>
      <c r="FA145" s="71">
        <f t="shared" si="171"/>
        <v>0</v>
      </c>
      <c r="FB145" s="68">
        <v>0</v>
      </c>
      <c r="FC145" s="68">
        <v>0</v>
      </c>
      <c r="FD145" s="68">
        <v>0</v>
      </c>
      <c r="FE145" s="71">
        <f t="shared" ref="FE145:FE208" si="200">FC145+FD145</f>
        <v>0</v>
      </c>
      <c r="FF145" s="67">
        <v>0</v>
      </c>
      <c r="FG145" s="68">
        <v>0</v>
      </c>
      <c r="FH145" s="68">
        <v>0</v>
      </c>
      <c r="FI145" s="71">
        <f t="shared" si="172"/>
        <v>0</v>
      </c>
      <c r="FJ145" s="68">
        <v>0</v>
      </c>
      <c r="FK145" s="68">
        <v>0</v>
      </c>
      <c r="FL145" s="68">
        <v>0</v>
      </c>
      <c r="FM145" s="71">
        <f t="shared" ref="FM145:FM208" si="201">FK145+FL145</f>
        <v>0</v>
      </c>
      <c r="FN145" s="68">
        <v>0</v>
      </c>
      <c r="FO145" s="68">
        <v>0</v>
      </c>
      <c r="FP145" s="68">
        <v>0</v>
      </c>
      <c r="FQ145" s="71">
        <f t="shared" ref="FQ145:FQ208" si="202">FO145+FP145</f>
        <v>0</v>
      </c>
      <c r="FR145" s="68">
        <v>86446</v>
      </c>
      <c r="FS145" s="68">
        <v>94620</v>
      </c>
      <c r="FT145" s="68">
        <v>3022</v>
      </c>
      <c r="FU145" s="71">
        <f t="shared" ref="FU145:FU208" si="203">FS145+FT145</f>
        <v>97642</v>
      </c>
      <c r="FV145" s="68">
        <v>0</v>
      </c>
      <c r="FW145" s="68">
        <v>0</v>
      </c>
      <c r="FX145" s="68">
        <v>0</v>
      </c>
      <c r="FY145" s="71">
        <f t="shared" ref="FY145:FY208" si="204">FW145+FX145</f>
        <v>0</v>
      </c>
      <c r="FZ145" s="68">
        <v>20241</v>
      </c>
      <c r="GA145" s="68">
        <v>10269</v>
      </c>
      <c r="GB145" s="68">
        <v>1237</v>
      </c>
      <c r="GC145" s="71">
        <f t="shared" ref="GC145:GC208" si="205">GA145+GB145</f>
        <v>11506</v>
      </c>
      <c r="GD145" s="67">
        <v>479934</v>
      </c>
      <c r="GE145" s="68">
        <v>456309</v>
      </c>
      <c r="GF145" s="68">
        <v>23603</v>
      </c>
      <c r="GG145" s="68">
        <f t="shared" si="150"/>
        <v>479912</v>
      </c>
      <c r="GH145" s="69"/>
      <c r="GI145" s="36">
        <f t="shared" si="156"/>
        <v>0.12597438168865693</v>
      </c>
      <c r="GJ145" s="36"/>
      <c r="GK145" s="37">
        <f t="shared" si="157"/>
        <v>42.122772068926977</v>
      </c>
      <c r="GL145" s="37">
        <f t="shared" si="158"/>
        <v>21.712260770661988</v>
      </c>
      <c r="GM145" s="37">
        <f t="shared" si="153"/>
        <v>6.2102654122535386</v>
      </c>
      <c r="GN145" s="37">
        <f t="shared" si="154"/>
        <v>20.735948666364241</v>
      </c>
      <c r="GO145" s="37">
        <f t="shared" si="159"/>
        <v>2.2504487090984395</v>
      </c>
      <c r="GP145" s="37">
        <f t="shared" si="155"/>
        <v>0</v>
      </c>
      <c r="GQ145" s="37">
        <f t="shared" si="160"/>
        <v>0.50996145156023664</v>
      </c>
      <c r="GR145" s="37">
        <f t="shared" si="161"/>
        <v>0</v>
      </c>
      <c r="GS145" s="37">
        <f t="shared" si="162"/>
        <v>0</v>
      </c>
      <c r="GT145" s="37">
        <f t="shared" si="152"/>
        <v>6.4583429211346015</v>
      </c>
      <c r="GU145" s="70"/>
      <c r="GV145" s="70"/>
      <c r="GW145" s="5"/>
      <c r="GX145" s="5"/>
      <c r="GY145" s="5"/>
      <c r="GZ145" s="5"/>
      <c r="HA145" s="5"/>
      <c r="HB145" s="5"/>
      <c r="HS145" s="36">
        <v>0.77719264796442766</v>
      </c>
      <c r="HV145" s="36">
        <v>0.16196261743686843</v>
      </c>
    </row>
    <row r="146" spans="1:230" ht="11.25" customHeight="1">
      <c r="A146" s="28">
        <v>38018</v>
      </c>
      <c r="B146" s="67">
        <v>0</v>
      </c>
      <c r="C146" s="68">
        <v>0</v>
      </c>
      <c r="D146" s="68">
        <v>0</v>
      </c>
      <c r="E146" s="71">
        <f t="shared" si="163"/>
        <v>0</v>
      </c>
      <c r="F146" s="68">
        <v>0</v>
      </c>
      <c r="G146" s="68">
        <v>0</v>
      </c>
      <c r="H146" s="68">
        <v>0</v>
      </c>
      <c r="I146" s="71">
        <f t="shared" si="164"/>
        <v>0</v>
      </c>
      <c r="J146" s="68"/>
      <c r="K146" s="68"/>
      <c r="L146" s="68"/>
      <c r="M146" s="68"/>
      <c r="N146" s="68">
        <v>96016</v>
      </c>
      <c r="O146" s="68">
        <v>96955</v>
      </c>
      <c r="P146" s="68">
        <v>8934</v>
      </c>
      <c r="Q146" s="71">
        <f t="shared" si="165"/>
        <v>105889</v>
      </c>
      <c r="R146" s="68">
        <v>0</v>
      </c>
      <c r="S146" s="68">
        <v>0</v>
      </c>
      <c r="T146" s="68">
        <v>0</v>
      </c>
      <c r="U146" s="71">
        <f t="shared" si="166"/>
        <v>0</v>
      </c>
      <c r="V146" s="67">
        <v>0</v>
      </c>
      <c r="W146" s="68">
        <v>0</v>
      </c>
      <c r="X146" s="68">
        <v>0</v>
      </c>
      <c r="Y146" s="71">
        <f t="shared" si="167"/>
        <v>0</v>
      </c>
      <c r="Z146" s="67">
        <v>0</v>
      </c>
      <c r="AA146" s="68">
        <v>0</v>
      </c>
      <c r="AB146" s="68">
        <v>0</v>
      </c>
      <c r="AC146" s="71">
        <f t="shared" si="168"/>
        <v>0</v>
      </c>
      <c r="AD146" s="68">
        <v>0</v>
      </c>
      <c r="AE146" s="68">
        <v>0</v>
      </c>
      <c r="AF146" s="68">
        <v>0</v>
      </c>
      <c r="AG146" s="71">
        <f t="shared" si="169"/>
        <v>0</v>
      </c>
      <c r="AH146" s="68">
        <v>0</v>
      </c>
      <c r="AI146" s="68">
        <v>0</v>
      </c>
      <c r="AJ146" s="68">
        <v>0</v>
      </c>
      <c r="AK146" s="71">
        <f t="shared" si="173"/>
        <v>0</v>
      </c>
      <c r="AL146" s="67">
        <v>0</v>
      </c>
      <c r="AM146" s="68">
        <v>0</v>
      </c>
      <c r="AN146" s="68">
        <v>0</v>
      </c>
      <c r="AO146" s="71">
        <f t="shared" si="174"/>
        <v>0</v>
      </c>
      <c r="AP146" s="67">
        <v>0</v>
      </c>
      <c r="AQ146" s="68">
        <v>0</v>
      </c>
      <c r="AR146" s="68">
        <v>0</v>
      </c>
      <c r="AS146" s="71">
        <f t="shared" si="175"/>
        <v>0</v>
      </c>
      <c r="AT146" s="67">
        <v>0</v>
      </c>
      <c r="AU146" s="68">
        <v>0</v>
      </c>
      <c r="AV146" s="68">
        <v>0</v>
      </c>
      <c r="AW146" s="71">
        <f t="shared" si="176"/>
        <v>0</v>
      </c>
      <c r="AX146" s="67">
        <v>204219</v>
      </c>
      <c r="AY146" s="68">
        <v>200712</v>
      </c>
      <c r="AZ146" s="68">
        <v>3843</v>
      </c>
      <c r="BA146" s="71">
        <f t="shared" si="177"/>
        <v>204555</v>
      </c>
      <c r="BB146" s="67">
        <v>0</v>
      </c>
      <c r="BC146" s="68">
        <v>0</v>
      </c>
      <c r="BD146" s="68">
        <v>0</v>
      </c>
      <c r="BE146" s="71">
        <f t="shared" si="178"/>
        <v>0</v>
      </c>
      <c r="BF146" s="68">
        <v>32820</v>
      </c>
      <c r="BG146" s="68">
        <v>29830</v>
      </c>
      <c r="BH146" s="68">
        <v>2981</v>
      </c>
      <c r="BI146" s="71">
        <f t="shared" si="179"/>
        <v>32811</v>
      </c>
      <c r="BJ146" s="68">
        <v>0</v>
      </c>
      <c r="BK146" s="68">
        <v>0</v>
      </c>
      <c r="BL146" s="68">
        <v>0</v>
      </c>
      <c r="BM146" s="71">
        <f t="shared" si="180"/>
        <v>0</v>
      </c>
      <c r="BN146" s="68">
        <v>0</v>
      </c>
      <c r="BO146" s="68">
        <v>0</v>
      </c>
      <c r="BP146" s="68">
        <v>0</v>
      </c>
      <c r="BQ146" s="71">
        <f t="shared" si="181"/>
        <v>0</v>
      </c>
      <c r="BR146" s="68">
        <v>0</v>
      </c>
      <c r="BS146" s="68">
        <v>0</v>
      </c>
      <c r="BT146" s="68">
        <v>0</v>
      </c>
      <c r="BU146" s="71">
        <f t="shared" si="182"/>
        <v>0</v>
      </c>
      <c r="BV146" s="68">
        <v>0</v>
      </c>
      <c r="BW146" s="68">
        <v>0</v>
      </c>
      <c r="BX146" s="68">
        <v>0</v>
      </c>
      <c r="BY146" s="71">
        <f t="shared" si="183"/>
        <v>0</v>
      </c>
      <c r="BZ146" s="68">
        <v>0</v>
      </c>
      <c r="CA146" s="68">
        <v>0</v>
      </c>
      <c r="CB146" s="68">
        <v>0</v>
      </c>
      <c r="CC146" s="71">
        <f t="shared" si="184"/>
        <v>0</v>
      </c>
      <c r="CD146" s="68">
        <v>0</v>
      </c>
      <c r="CE146" s="68">
        <v>0</v>
      </c>
      <c r="CF146" s="68">
        <v>0</v>
      </c>
      <c r="CG146" s="71">
        <f t="shared" si="185"/>
        <v>0</v>
      </c>
      <c r="CH146" s="68">
        <v>0</v>
      </c>
      <c r="CI146" s="68">
        <v>0</v>
      </c>
      <c r="CJ146" s="68">
        <v>0</v>
      </c>
      <c r="CK146" s="71">
        <f t="shared" si="186"/>
        <v>0</v>
      </c>
      <c r="CL146" s="67">
        <v>14925</v>
      </c>
      <c r="CM146" s="68">
        <v>12006</v>
      </c>
      <c r="CN146" s="68">
        <v>1243</v>
      </c>
      <c r="CO146" s="71">
        <f t="shared" si="170"/>
        <v>13249</v>
      </c>
      <c r="CP146" s="68">
        <v>12065</v>
      </c>
      <c r="CQ146" s="68">
        <v>10550</v>
      </c>
      <c r="CR146" s="68">
        <v>1626</v>
      </c>
      <c r="CS146" s="71">
        <f t="shared" si="187"/>
        <v>12176</v>
      </c>
      <c r="CT146" s="68">
        <v>0</v>
      </c>
      <c r="CU146" s="68">
        <v>0</v>
      </c>
      <c r="CV146" s="68">
        <v>0</v>
      </c>
      <c r="CW146" s="71">
        <f t="shared" si="188"/>
        <v>0</v>
      </c>
      <c r="CX146" s="68">
        <v>4567</v>
      </c>
      <c r="CY146" s="68">
        <v>2990</v>
      </c>
      <c r="CZ146" s="68">
        <v>1749</v>
      </c>
      <c r="DA146" s="71">
        <f t="shared" si="189"/>
        <v>4739</v>
      </c>
      <c r="DB146" s="68">
        <v>0</v>
      </c>
      <c r="DC146" s="68">
        <v>0</v>
      </c>
      <c r="DD146" s="68">
        <v>0</v>
      </c>
      <c r="DE146" s="71">
        <f t="shared" si="190"/>
        <v>0</v>
      </c>
      <c r="DF146" s="68"/>
      <c r="DG146" s="68"/>
      <c r="DH146" s="68"/>
      <c r="DI146" s="68"/>
      <c r="DJ146" s="68">
        <v>0</v>
      </c>
      <c r="DK146" s="68">
        <v>0</v>
      </c>
      <c r="DL146" s="68">
        <v>0</v>
      </c>
      <c r="DM146" s="71">
        <f t="shared" si="191"/>
        <v>0</v>
      </c>
      <c r="DN146" s="68">
        <v>0</v>
      </c>
      <c r="DO146" s="68">
        <v>0</v>
      </c>
      <c r="DP146" s="68">
        <v>0</v>
      </c>
      <c r="DQ146" s="71">
        <f t="shared" si="192"/>
        <v>0</v>
      </c>
      <c r="DR146" s="68">
        <v>0</v>
      </c>
      <c r="DS146" s="68">
        <v>0</v>
      </c>
      <c r="DT146" s="68">
        <v>0</v>
      </c>
      <c r="DU146" s="71">
        <f t="shared" si="193"/>
        <v>0</v>
      </c>
      <c r="DV146" s="68">
        <v>0</v>
      </c>
      <c r="DW146" s="68">
        <v>0</v>
      </c>
      <c r="DX146" s="68">
        <v>0</v>
      </c>
      <c r="DY146" s="71">
        <f t="shared" si="194"/>
        <v>0</v>
      </c>
      <c r="DZ146" s="68">
        <v>0</v>
      </c>
      <c r="EA146" s="68">
        <v>0</v>
      </c>
      <c r="EB146" s="68">
        <v>0</v>
      </c>
      <c r="EC146" s="71">
        <f t="shared" si="195"/>
        <v>0</v>
      </c>
      <c r="ED146" s="68"/>
      <c r="EE146" s="68"/>
      <c r="EF146" s="68"/>
      <c r="EG146" s="68"/>
      <c r="EH146" s="68">
        <v>2601</v>
      </c>
      <c r="EI146" s="68">
        <v>2865</v>
      </c>
      <c r="EJ146" s="68">
        <v>138</v>
      </c>
      <c r="EK146" s="71">
        <f t="shared" si="196"/>
        <v>3003</v>
      </c>
      <c r="EL146" s="68">
        <v>0</v>
      </c>
      <c r="EM146" s="68">
        <v>0</v>
      </c>
      <c r="EN146" s="68">
        <v>0</v>
      </c>
      <c r="EO146" s="71">
        <f t="shared" si="197"/>
        <v>0</v>
      </c>
      <c r="EP146" s="68">
        <v>0</v>
      </c>
      <c r="EQ146" s="68">
        <v>0</v>
      </c>
      <c r="ER146" s="68">
        <v>0</v>
      </c>
      <c r="ES146" s="71">
        <f t="shared" si="198"/>
        <v>0</v>
      </c>
      <c r="ET146" s="68">
        <v>0</v>
      </c>
      <c r="EU146" s="68">
        <v>0</v>
      </c>
      <c r="EV146" s="68">
        <v>0</v>
      </c>
      <c r="EW146" s="71">
        <f t="shared" si="199"/>
        <v>0</v>
      </c>
      <c r="EX146" s="67">
        <v>0</v>
      </c>
      <c r="EY146" s="68">
        <v>0</v>
      </c>
      <c r="EZ146" s="68">
        <v>0</v>
      </c>
      <c r="FA146" s="71">
        <f t="shared" si="171"/>
        <v>0</v>
      </c>
      <c r="FB146" s="68">
        <v>0</v>
      </c>
      <c r="FC146" s="68">
        <v>0</v>
      </c>
      <c r="FD146" s="68">
        <v>0</v>
      </c>
      <c r="FE146" s="71">
        <f t="shared" si="200"/>
        <v>0</v>
      </c>
      <c r="FF146" s="67">
        <v>0</v>
      </c>
      <c r="FG146" s="68">
        <v>0</v>
      </c>
      <c r="FH146" s="68">
        <v>0</v>
      </c>
      <c r="FI146" s="71">
        <f t="shared" si="172"/>
        <v>0</v>
      </c>
      <c r="FJ146" s="68">
        <v>0</v>
      </c>
      <c r="FK146" s="68">
        <v>0</v>
      </c>
      <c r="FL146" s="68">
        <v>0</v>
      </c>
      <c r="FM146" s="71">
        <f t="shared" si="201"/>
        <v>0</v>
      </c>
      <c r="FN146" s="68">
        <v>0</v>
      </c>
      <c r="FO146" s="68">
        <v>0</v>
      </c>
      <c r="FP146" s="68">
        <v>0</v>
      </c>
      <c r="FQ146" s="71">
        <f t="shared" si="202"/>
        <v>0</v>
      </c>
      <c r="FR146" s="68">
        <v>88643</v>
      </c>
      <c r="FS146" s="68">
        <v>93338</v>
      </c>
      <c r="FT146" s="68">
        <v>3070</v>
      </c>
      <c r="FU146" s="71">
        <f t="shared" si="203"/>
        <v>96408</v>
      </c>
      <c r="FV146" s="68">
        <v>0</v>
      </c>
      <c r="FW146" s="68">
        <v>0</v>
      </c>
      <c r="FX146" s="68">
        <v>0</v>
      </c>
      <c r="FY146" s="71">
        <f t="shared" si="204"/>
        <v>0</v>
      </c>
      <c r="FZ146" s="68">
        <v>22248</v>
      </c>
      <c r="GA146" s="68">
        <v>12243</v>
      </c>
      <c r="GB146" s="68">
        <v>1310</v>
      </c>
      <c r="GC146" s="71">
        <f t="shared" si="205"/>
        <v>13553</v>
      </c>
      <c r="GD146" s="67">
        <v>478104</v>
      </c>
      <c r="GE146" s="68">
        <v>461489</v>
      </c>
      <c r="GF146" s="68">
        <v>24894</v>
      </c>
      <c r="GG146" s="68">
        <f t="shared" si="150"/>
        <v>486383</v>
      </c>
      <c r="GH146" s="69"/>
      <c r="GI146" s="36">
        <f t="shared" si="156"/>
        <v>0.16782101925495541</v>
      </c>
      <c r="GJ146" s="36"/>
      <c r="GK146" s="37">
        <f t="shared" si="157"/>
        <v>43.492260920628659</v>
      </c>
      <c r="GL146" s="37">
        <f t="shared" si="158"/>
        <v>21.009168149186657</v>
      </c>
      <c r="GM146" s="37">
        <f t="shared" si="153"/>
        <v>6.4638593769298938</v>
      </c>
      <c r="GN146" s="37">
        <f t="shared" si="154"/>
        <v>20.225400822121436</v>
      </c>
      <c r="GO146" s="37">
        <f t="shared" si="159"/>
        <v>2.6529343061264732</v>
      </c>
      <c r="GP146" s="37">
        <f t="shared" si="155"/>
        <v>0</v>
      </c>
      <c r="GQ146" s="37">
        <f t="shared" si="160"/>
        <v>0.62081653083822141</v>
      </c>
      <c r="GR146" s="37">
        <f t="shared" si="161"/>
        <v>0</v>
      </c>
      <c r="GS146" s="37">
        <f t="shared" si="162"/>
        <v>0</v>
      </c>
      <c r="GT146" s="37">
        <f t="shared" si="152"/>
        <v>5.5355598941686708</v>
      </c>
      <c r="GU146" s="70"/>
      <c r="GV146" s="70"/>
      <c r="GW146" s="5"/>
      <c r="GX146" s="5"/>
      <c r="GY146" s="5"/>
      <c r="GZ146" s="5"/>
      <c r="HA146" s="5"/>
      <c r="HB146" s="5"/>
      <c r="HS146" s="36">
        <v>0.78800361438734179</v>
      </c>
      <c r="HV146" s="36">
        <v>0.15463640520142408</v>
      </c>
    </row>
    <row r="147" spans="1:230" s="81" customFormat="1" ht="11.25" customHeight="1">
      <c r="A147" s="29">
        <v>38047</v>
      </c>
      <c r="B147" s="72">
        <v>0</v>
      </c>
      <c r="C147" s="73">
        <v>0</v>
      </c>
      <c r="D147" s="73">
        <v>0</v>
      </c>
      <c r="E147" s="74">
        <f t="shared" si="163"/>
        <v>0</v>
      </c>
      <c r="F147" s="73">
        <v>0</v>
      </c>
      <c r="G147" s="73">
        <v>0</v>
      </c>
      <c r="H147" s="73">
        <v>0</v>
      </c>
      <c r="I147" s="74">
        <f t="shared" si="164"/>
        <v>0</v>
      </c>
      <c r="J147" s="73"/>
      <c r="K147" s="73"/>
      <c r="L147" s="73"/>
      <c r="M147" s="73"/>
      <c r="N147" s="73">
        <v>114725</v>
      </c>
      <c r="O147" s="73">
        <v>108790</v>
      </c>
      <c r="P147" s="73">
        <v>9843</v>
      </c>
      <c r="Q147" s="74">
        <f t="shared" si="165"/>
        <v>118633</v>
      </c>
      <c r="R147" s="73">
        <v>0</v>
      </c>
      <c r="S147" s="73">
        <v>0</v>
      </c>
      <c r="T147" s="73">
        <v>0</v>
      </c>
      <c r="U147" s="74">
        <f t="shared" si="166"/>
        <v>0</v>
      </c>
      <c r="V147" s="72">
        <v>0</v>
      </c>
      <c r="W147" s="73">
        <v>0</v>
      </c>
      <c r="X147" s="73">
        <v>0</v>
      </c>
      <c r="Y147" s="74">
        <f t="shared" si="167"/>
        <v>0</v>
      </c>
      <c r="Z147" s="72">
        <v>0</v>
      </c>
      <c r="AA147" s="73">
        <v>0</v>
      </c>
      <c r="AB147" s="73">
        <v>0</v>
      </c>
      <c r="AC147" s="74">
        <f t="shared" si="168"/>
        <v>0</v>
      </c>
      <c r="AD147" s="73">
        <v>0</v>
      </c>
      <c r="AE147" s="73">
        <v>0</v>
      </c>
      <c r="AF147" s="73">
        <v>0</v>
      </c>
      <c r="AG147" s="74">
        <f t="shared" si="169"/>
        <v>0</v>
      </c>
      <c r="AH147" s="73">
        <v>0</v>
      </c>
      <c r="AI147" s="73">
        <v>0</v>
      </c>
      <c r="AJ147" s="73">
        <v>0</v>
      </c>
      <c r="AK147" s="74">
        <f t="shared" si="173"/>
        <v>0</v>
      </c>
      <c r="AL147" s="72">
        <v>0</v>
      </c>
      <c r="AM147" s="73">
        <v>0</v>
      </c>
      <c r="AN147" s="73">
        <v>0</v>
      </c>
      <c r="AO147" s="74">
        <f t="shared" si="174"/>
        <v>0</v>
      </c>
      <c r="AP147" s="72">
        <v>0</v>
      </c>
      <c r="AQ147" s="73">
        <v>0</v>
      </c>
      <c r="AR147" s="73">
        <v>0</v>
      </c>
      <c r="AS147" s="74">
        <f t="shared" si="175"/>
        <v>0</v>
      </c>
      <c r="AT147" s="72">
        <v>0</v>
      </c>
      <c r="AU147" s="73">
        <v>0</v>
      </c>
      <c r="AV147" s="73">
        <v>0</v>
      </c>
      <c r="AW147" s="74">
        <f t="shared" si="176"/>
        <v>0</v>
      </c>
      <c r="AX147" s="72">
        <v>189991</v>
      </c>
      <c r="AY147" s="73">
        <v>188305</v>
      </c>
      <c r="AZ147" s="73">
        <v>3876</v>
      </c>
      <c r="BA147" s="74">
        <f t="shared" si="177"/>
        <v>192181</v>
      </c>
      <c r="BB147" s="72">
        <v>0</v>
      </c>
      <c r="BC147" s="73">
        <v>0</v>
      </c>
      <c r="BD147" s="73">
        <v>0</v>
      </c>
      <c r="BE147" s="74">
        <f t="shared" si="178"/>
        <v>0</v>
      </c>
      <c r="BF147" s="73">
        <v>37510</v>
      </c>
      <c r="BG147" s="73">
        <v>33931</v>
      </c>
      <c r="BH147" s="73">
        <v>3686</v>
      </c>
      <c r="BI147" s="74">
        <f t="shared" si="179"/>
        <v>37617</v>
      </c>
      <c r="BJ147" s="73">
        <v>0</v>
      </c>
      <c r="BK147" s="73">
        <v>0</v>
      </c>
      <c r="BL147" s="73">
        <v>0</v>
      </c>
      <c r="BM147" s="74">
        <f t="shared" si="180"/>
        <v>0</v>
      </c>
      <c r="BN147" s="73">
        <v>0</v>
      </c>
      <c r="BO147" s="73">
        <v>0</v>
      </c>
      <c r="BP147" s="73">
        <v>0</v>
      </c>
      <c r="BQ147" s="74">
        <f t="shared" si="181"/>
        <v>0</v>
      </c>
      <c r="BR147" s="73">
        <v>0</v>
      </c>
      <c r="BS147" s="73">
        <v>0</v>
      </c>
      <c r="BT147" s="73">
        <v>0</v>
      </c>
      <c r="BU147" s="74">
        <f t="shared" si="182"/>
        <v>0</v>
      </c>
      <c r="BV147" s="73">
        <v>0</v>
      </c>
      <c r="BW147" s="73">
        <v>0</v>
      </c>
      <c r="BX147" s="73">
        <v>0</v>
      </c>
      <c r="BY147" s="74">
        <f t="shared" si="183"/>
        <v>0</v>
      </c>
      <c r="BZ147" s="73">
        <v>0</v>
      </c>
      <c r="CA147" s="73">
        <v>0</v>
      </c>
      <c r="CB147" s="73">
        <v>0</v>
      </c>
      <c r="CC147" s="74">
        <f t="shared" si="184"/>
        <v>0</v>
      </c>
      <c r="CD147" s="73">
        <v>0</v>
      </c>
      <c r="CE147" s="73">
        <v>0</v>
      </c>
      <c r="CF147" s="73">
        <v>0</v>
      </c>
      <c r="CG147" s="74">
        <f t="shared" si="185"/>
        <v>0</v>
      </c>
      <c r="CH147" s="73">
        <v>0</v>
      </c>
      <c r="CI147" s="73">
        <v>0</v>
      </c>
      <c r="CJ147" s="73">
        <v>0</v>
      </c>
      <c r="CK147" s="74">
        <f t="shared" si="186"/>
        <v>0</v>
      </c>
      <c r="CL147" s="72">
        <v>15152</v>
      </c>
      <c r="CM147" s="73">
        <v>14228</v>
      </c>
      <c r="CN147" s="73">
        <v>2192</v>
      </c>
      <c r="CO147" s="74">
        <f t="shared" si="170"/>
        <v>16420</v>
      </c>
      <c r="CP147" s="73">
        <v>5532</v>
      </c>
      <c r="CQ147" s="73">
        <v>8827</v>
      </c>
      <c r="CR147" s="73">
        <v>1525</v>
      </c>
      <c r="CS147" s="74">
        <f t="shared" si="187"/>
        <v>10352</v>
      </c>
      <c r="CT147" s="73">
        <v>0</v>
      </c>
      <c r="CU147" s="73">
        <v>0</v>
      </c>
      <c r="CV147" s="73">
        <v>0</v>
      </c>
      <c r="CW147" s="74">
        <f t="shared" si="188"/>
        <v>0</v>
      </c>
      <c r="CX147" s="73">
        <v>6140</v>
      </c>
      <c r="CY147" s="73">
        <v>3651</v>
      </c>
      <c r="CZ147" s="73">
        <v>2830</v>
      </c>
      <c r="DA147" s="74">
        <f t="shared" si="189"/>
        <v>6481</v>
      </c>
      <c r="DB147" s="73">
        <v>0</v>
      </c>
      <c r="DC147" s="73">
        <v>0</v>
      </c>
      <c r="DD147" s="73">
        <v>0</v>
      </c>
      <c r="DE147" s="74">
        <f t="shared" si="190"/>
        <v>0</v>
      </c>
      <c r="DF147" s="73"/>
      <c r="DG147" s="73"/>
      <c r="DH147" s="73"/>
      <c r="DI147" s="73"/>
      <c r="DJ147" s="73">
        <v>0</v>
      </c>
      <c r="DK147" s="73">
        <v>0</v>
      </c>
      <c r="DL147" s="73">
        <v>0</v>
      </c>
      <c r="DM147" s="74">
        <f t="shared" si="191"/>
        <v>0</v>
      </c>
      <c r="DN147" s="73">
        <v>0</v>
      </c>
      <c r="DO147" s="73">
        <v>0</v>
      </c>
      <c r="DP147" s="73">
        <v>0</v>
      </c>
      <c r="DQ147" s="74">
        <f t="shared" si="192"/>
        <v>0</v>
      </c>
      <c r="DR147" s="73">
        <v>0</v>
      </c>
      <c r="DS147" s="73">
        <v>0</v>
      </c>
      <c r="DT147" s="73">
        <v>0</v>
      </c>
      <c r="DU147" s="74">
        <f t="shared" si="193"/>
        <v>0</v>
      </c>
      <c r="DV147" s="73">
        <v>0</v>
      </c>
      <c r="DW147" s="73">
        <v>0</v>
      </c>
      <c r="DX147" s="73">
        <v>0</v>
      </c>
      <c r="DY147" s="74">
        <f t="shared" si="194"/>
        <v>0</v>
      </c>
      <c r="DZ147" s="73">
        <v>0</v>
      </c>
      <c r="EA147" s="73">
        <v>0</v>
      </c>
      <c r="EB147" s="73">
        <v>0</v>
      </c>
      <c r="EC147" s="74">
        <f t="shared" si="195"/>
        <v>0</v>
      </c>
      <c r="ED147" s="73"/>
      <c r="EE147" s="73"/>
      <c r="EF147" s="73"/>
      <c r="EG147" s="73"/>
      <c r="EH147" s="73">
        <v>2500</v>
      </c>
      <c r="EI147" s="73">
        <v>2347</v>
      </c>
      <c r="EJ147" s="73">
        <v>275</v>
      </c>
      <c r="EK147" s="74">
        <f t="shared" si="196"/>
        <v>2622</v>
      </c>
      <c r="EL147" s="73">
        <v>0</v>
      </c>
      <c r="EM147" s="73">
        <v>0</v>
      </c>
      <c r="EN147" s="73">
        <v>0</v>
      </c>
      <c r="EO147" s="74">
        <f t="shared" si="197"/>
        <v>0</v>
      </c>
      <c r="EP147" s="73">
        <v>0</v>
      </c>
      <c r="EQ147" s="73">
        <v>0</v>
      </c>
      <c r="ER147" s="73">
        <v>0</v>
      </c>
      <c r="ES147" s="74">
        <f t="shared" si="198"/>
        <v>0</v>
      </c>
      <c r="ET147" s="73">
        <v>0</v>
      </c>
      <c r="EU147" s="73">
        <v>0</v>
      </c>
      <c r="EV147" s="73">
        <v>0</v>
      </c>
      <c r="EW147" s="74">
        <f t="shared" si="199"/>
        <v>0</v>
      </c>
      <c r="EX147" s="72">
        <v>0</v>
      </c>
      <c r="EY147" s="73">
        <v>0</v>
      </c>
      <c r="EZ147" s="73">
        <v>0</v>
      </c>
      <c r="FA147" s="74">
        <f t="shared" si="171"/>
        <v>0</v>
      </c>
      <c r="FB147" s="73">
        <v>0</v>
      </c>
      <c r="FC147" s="73">
        <v>0</v>
      </c>
      <c r="FD147" s="73">
        <v>0</v>
      </c>
      <c r="FE147" s="74">
        <f t="shared" si="200"/>
        <v>0</v>
      </c>
      <c r="FF147" s="72">
        <v>0</v>
      </c>
      <c r="FG147" s="73">
        <v>0</v>
      </c>
      <c r="FH147" s="73">
        <v>0</v>
      </c>
      <c r="FI147" s="74">
        <f t="shared" si="172"/>
        <v>0</v>
      </c>
      <c r="FJ147" s="73">
        <v>0</v>
      </c>
      <c r="FK147" s="73">
        <v>0</v>
      </c>
      <c r="FL147" s="73">
        <v>0</v>
      </c>
      <c r="FM147" s="74">
        <f t="shared" si="201"/>
        <v>0</v>
      </c>
      <c r="FN147" s="73">
        <v>0</v>
      </c>
      <c r="FO147" s="73">
        <v>0</v>
      </c>
      <c r="FP147" s="73">
        <v>0</v>
      </c>
      <c r="FQ147" s="74">
        <f t="shared" si="202"/>
        <v>0</v>
      </c>
      <c r="FR147" s="73">
        <v>102374</v>
      </c>
      <c r="FS147" s="73">
        <v>97433</v>
      </c>
      <c r="FT147" s="73">
        <v>3158</v>
      </c>
      <c r="FU147" s="74">
        <f t="shared" si="203"/>
        <v>100591</v>
      </c>
      <c r="FV147" s="73">
        <v>0</v>
      </c>
      <c r="FW147" s="73">
        <v>0</v>
      </c>
      <c r="FX147" s="73">
        <v>0</v>
      </c>
      <c r="FY147" s="74">
        <f t="shared" si="204"/>
        <v>0</v>
      </c>
      <c r="FZ147" s="73">
        <v>20503</v>
      </c>
      <c r="GA147" s="73">
        <v>19039</v>
      </c>
      <c r="GB147" s="73">
        <v>2036</v>
      </c>
      <c r="GC147" s="74">
        <f t="shared" si="205"/>
        <v>21075</v>
      </c>
      <c r="GD147" s="72">
        <v>494427</v>
      </c>
      <c r="GE147" s="73">
        <v>476551</v>
      </c>
      <c r="GF147" s="73">
        <v>29421</v>
      </c>
      <c r="GG147" s="73">
        <f t="shared" si="150"/>
        <v>505972</v>
      </c>
      <c r="GH147" s="69"/>
      <c r="GI147" s="38">
        <f t="shared" si="156"/>
        <v>0.34486719270321831</v>
      </c>
      <c r="GJ147" s="36"/>
      <c r="GK147" s="39">
        <f t="shared" si="157"/>
        <v>39.51413384926272</v>
      </c>
      <c r="GL147" s="39">
        <f t="shared" si="158"/>
        <v>22.828616454482312</v>
      </c>
      <c r="GM147" s="39">
        <f t="shared" si="153"/>
        <v>7.1201193576343345</v>
      </c>
      <c r="GN147" s="39">
        <f t="shared" si="154"/>
        <v>20.44545074923775</v>
      </c>
      <c r="GO147" s="39">
        <f t="shared" si="159"/>
        <v>3.9951652603813654</v>
      </c>
      <c r="GP147" s="39">
        <f t="shared" si="155"/>
        <v>0</v>
      </c>
      <c r="GQ147" s="39">
        <f t="shared" si="160"/>
        <v>0.49249713042255711</v>
      </c>
      <c r="GR147" s="39">
        <f t="shared" si="161"/>
        <v>0</v>
      </c>
      <c r="GS147" s="39">
        <f t="shared" si="162"/>
        <v>0</v>
      </c>
      <c r="GT147" s="39">
        <f t="shared" si="152"/>
        <v>5.6040171985789442</v>
      </c>
      <c r="GU147" s="75"/>
      <c r="GV147" s="75"/>
      <c r="GW147" s="76">
        <f>SUM(AY136:AY147)/SUM(GE136:GE147)*100</f>
        <v>37.920497907113429</v>
      </c>
      <c r="GX147" s="76">
        <f>SUM(O136:O147)/SUM(GE136:GE147)*100</f>
        <v>22.351595993830237</v>
      </c>
      <c r="GY147" s="76">
        <f>SUM(BG136:BG147)/SUM(GE136:GE147)*100</f>
        <v>5.7811516395521254</v>
      </c>
      <c r="GZ147" s="76">
        <f>SUM(FS136:FS147)/SUM(GE136:GE147)*100</f>
        <v>20.858064848157571</v>
      </c>
      <c r="HA147" s="76">
        <f>SUM(GA136:GA147)/SUM(GE136:GE147)*100</f>
        <v>4.3216504118645638</v>
      </c>
      <c r="HB147" s="76">
        <f>SUM(EU136:EU147)/SUM(GE136:GE147)*100</f>
        <v>0</v>
      </c>
      <c r="HC147" s="76">
        <f>SUM(EI136:EI147)/SUM(GE136:GE147)*100</f>
        <v>0.50360549311868441</v>
      </c>
      <c r="HD147" s="76">
        <f>SUM(CU136:CU147)/SUM(GE136:GE147)*100</f>
        <v>0</v>
      </c>
      <c r="HE147" s="76">
        <f>SUM(DS136:DS147)/SUM(GE136:GE147)*100</f>
        <v>0</v>
      </c>
      <c r="HF147" s="77">
        <f>100-(SUM(GW147:HE147))</f>
        <v>8.2634337063633865</v>
      </c>
      <c r="HH147" s="76">
        <f>SUM(AY145:AY147)/SUM(GE145:GE147)*100</f>
        <v>41.684470674128214</v>
      </c>
      <c r="HI147" s="76">
        <f>SUM(O145:O147)/SUM(GE145:GE147)*100</f>
        <v>21.861097903035752</v>
      </c>
      <c r="HJ147" s="76">
        <f>SUM(BG145:BG147)/SUM(GE145:GE147)*100</f>
        <v>6.6051612616353577</v>
      </c>
      <c r="HK147" s="76">
        <f>SUM(FS145:FS147)/SUM(GE145:GE147)*100</f>
        <v>20.467687788351409</v>
      </c>
      <c r="HL147" s="76">
        <f>SUM(GA145:GA147)/SUM(GE145:GE147)*100</f>
        <v>2.979956954822645</v>
      </c>
      <c r="HM147" s="76">
        <f>SUM(EU145:EU147)/SUM(GE145:GE147)*100</f>
        <v>0</v>
      </c>
      <c r="HN147" s="76">
        <f>SUM(EI145:EI147)/SUM(GE145:GE147)*100</f>
        <v>0.54068242599234484</v>
      </c>
      <c r="HO147" s="76">
        <f>SUM(CU145:CU147)/SUM(GE145:GE147)*100</f>
        <v>0</v>
      </c>
      <c r="HP147" s="76">
        <f>SUM(DS145:DS147)/SUM(GE145:GE147)*100</f>
        <v>0</v>
      </c>
      <c r="HQ147" s="77">
        <f>100-(SUM(HH147:HP147))</f>
        <v>5.8609429920342819</v>
      </c>
      <c r="HS147" s="38">
        <v>0.77496217613644713</v>
      </c>
      <c r="HV147" s="38">
        <v>0.16672087562506427</v>
      </c>
    </row>
    <row r="148" spans="1:230" ht="11.25" customHeight="1">
      <c r="A148" s="47">
        <v>38078</v>
      </c>
      <c r="B148" s="82">
        <v>0</v>
      </c>
      <c r="C148" s="83">
        <v>0</v>
      </c>
      <c r="D148" s="83">
        <v>0</v>
      </c>
      <c r="E148" s="84">
        <f t="shared" si="163"/>
        <v>0</v>
      </c>
      <c r="F148" s="83">
        <v>0</v>
      </c>
      <c r="G148" s="83">
        <v>0</v>
      </c>
      <c r="H148" s="83">
        <v>0</v>
      </c>
      <c r="I148" s="84">
        <f t="shared" si="164"/>
        <v>0</v>
      </c>
      <c r="J148" s="83"/>
      <c r="K148" s="83"/>
      <c r="L148" s="83"/>
      <c r="M148" s="83"/>
      <c r="N148" s="83">
        <v>108305</v>
      </c>
      <c r="O148" s="83">
        <v>96878</v>
      </c>
      <c r="P148" s="83">
        <v>10015</v>
      </c>
      <c r="Q148" s="84">
        <f t="shared" si="165"/>
        <v>106893</v>
      </c>
      <c r="R148" s="83">
        <v>0</v>
      </c>
      <c r="S148" s="83">
        <v>0</v>
      </c>
      <c r="T148" s="83">
        <v>0</v>
      </c>
      <c r="U148" s="84">
        <f t="shared" si="166"/>
        <v>0</v>
      </c>
      <c r="V148" s="82">
        <v>0</v>
      </c>
      <c r="W148" s="83">
        <v>0</v>
      </c>
      <c r="X148" s="83">
        <v>0</v>
      </c>
      <c r="Y148" s="84">
        <f t="shared" si="167"/>
        <v>0</v>
      </c>
      <c r="Z148" s="82">
        <v>0</v>
      </c>
      <c r="AA148" s="83">
        <v>0</v>
      </c>
      <c r="AB148" s="83">
        <v>0</v>
      </c>
      <c r="AC148" s="84">
        <f t="shared" si="168"/>
        <v>0</v>
      </c>
      <c r="AD148" s="83">
        <v>0</v>
      </c>
      <c r="AE148" s="83">
        <v>0</v>
      </c>
      <c r="AF148" s="83">
        <v>0</v>
      </c>
      <c r="AG148" s="84">
        <f t="shared" si="169"/>
        <v>0</v>
      </c>
      <c r="AH148" s="83">
        <v>0</v>
      </c>
      <c r="AI148" s="83">
        <v>0</v>
      </c>
      <c r="AJ148" s="83">
        <v>0</v>
      </c>
      <c r="AK148" s="84">
        <f t="shared" si="173"/>
        <v>0</v>
      </c>
      <c r="AL148" s="82">
        <v>0</v>
      </c>
      <c r="AM148" s="83">
        <v>0</v>
      </c>
      <c r="AN148" s="83">
        <v>0</v>
      </c>
      <c r="AO148" s="84">
        <f t="shared" si="174"/>
        <v>0</v>
      </c>
      <c r="AP148" s="82">
        <v>0</v>
      </c>
      <c r="AQ148" s="83">
        <v>0</v>
      </c>
      <c r="AR148" s="83">
        <v>0</v>
      </c>
      <c r="AS148" s="84">
        <f t="shared" si="175"/>
        <v>0</v>
      </c>
      <c r="AT148" s="82">
        <v>0</v>
      </c>
      <c r="AU148" s="83">
        <v>0</v>
      </c>
      <c r="AV148" s="83">
        <v>0</v>
      </c>
      <c r="AW148" s="84">
        <f t="shared" si="176"/>
        <v>0</v>
      </c>
      <c r="AX148" s="82">
        <v>197002</v>
      </c>
      <c r="AY148" s="83">
        <v>192708</v>
      </c>
      <c r="AZ148" s="83">
        <v>3316</v>
      </c>
      <c r="BA148" s="84">
        <f t="shared" si="177"/>
        <v>196024</v>
      </c>
      <c r="BB148" s="82">
        <v>0</v>
      </c>
      <c r="BC148" s="83">
        <v>0</v>
      </c>
      <c r="BD148" s="83">
        <v>0</v>
      </c>
      <c r="BE148" s="84">
        <f t="shared" si="178"/>
        <v>0</v>
      </c>
      <c r="BF148" s="83">
        <v>38340</v>
      </c>
      <c r="BG148" s="83">
        <v>33660</v>
      </c>
      <c r="BH148" s="83">
        <v>4574</v>
      </c>
      <c r="BI148" s="84">
        <f t="shared" si="179"/>
        <v>38234</v>
      </c>
      <c r="BJ148" s="83">
        <v>0</v>
      </c>
      <c r="BK148" s="83">
        <v>0</v>
      </c>
      <c r="BL148" s="83">
        <v>0</v>
      </c>
      <c r="BM148" s="84">
        <f t="shared" si="180"/>
        <v>0</v>
      </c>
      <c r="BN148" s="83">
        <v>0</v>
      </c>
      <c r="BO148" s="83">
        <v>0</v>
      </c>
      <c r="BP148" s="83">
        <v>0</v>
      </c>
      <c r="BQ148" s="84">
        <f t="shared" si="181"/>
        <v>0</v>
      </c>
      <c r="BR148" s="83">
        <v>0</v>
      </c>
      <c r="BS148" s="83">
        <v>0</v>
      </c>
      <c r="BT148" s="83">
        <v>0</v>
      </c>
      <c r="BU148" s="84">
        <f t="shared" si="182"/>
        <v>0</v>
      </c>
      <c r="BV148" s="83">
        <v>0</v>
      </c>
      <c r="BW148" s="83">
        <v>0</v>
      </c>
      <c r="BX148" s="83">
        <v>0</v>
      </c>
      <c r="BY148" s="84">
        <f t="shared" si="183"/>
        <v>0</v>
      </c>
      <c r="BZ148" s="83">
        <v>0</v>
      </c>
      <c r="CA148" s="83">
        <v>0</v>
      </c>
      <c r="CB148" s="83">
        <v>0</v>
      </c>
      <c r="CC148" s="84">
        <f t="shared" si="184"/>
        <v>0</v>
      </c>
      <c r="CD148" s="83">
        <v>0</v>
      </c>
      <c r="CE148" s="83">
        <v>0</v>
      </c>
      <c r="CF148" s="83">
        <v>0</v>
      </c>
      <c r="CG148" s="84">
        <f t="shared" si="185"/>
        <v>0</v>
      </c>
      <c r="CH148" s="83">
        <v>0</v>
      </c>
      <c r="CI148" s="83">
        <v>0</v>
      </c>
      <c r="CJ148" s="83">
        <v>0</v>
      </c>
      <c r="CK148" s="84">
        <f t="shared" si="186"/>
        <v>0</v>
      </c>
      <c r="CL148" s="82">
        <v>12458</v>
      </c>
      <c r="CM148" s="83">
        <v>11154</v>
      </c>
      <c r="CN148" s="83">
        <v>302</v>
      </c>
      <c r="CO148" s="84">
        <f t="shared" si="170"/>
        <v>11456</v>
      </c>
      <c r="CP148" s="83">
        <v>4170</v>
      </c>
      <c r="CQ148" s="83">
        <v>4278</v>
      </c>
      <c r="CR148" s="83">
        <v>1634</v>
      </c>
      <c r="CS148" s="84">
        <f t="shared" si="187"/>
        <v>5912</v>
      </c>
      <c r="CT148" s="83">
        <v>0</v>
      </c>
      <c r="CU148" s="83">
        <v>0</v>
      </c>
      <c r="CV148" s="83">
        <v>0</v>
      </c>
      <c r="CW148" s="84">
        <f t="shared" si="188"/>
        <v>0</v>
      </c>
      <c r="CX148" s="83">
        <v>4958</v>
      </c>
      <c r="CY148" s="83">
        <v>2979</v>
      </c>
      <c r="CZ148" s="83">
        <v>2272</v>
      </c>
      <c r="DA148" s="84">
        <f t="shared" si="189"/>
        <v>5251</v>
      </c>
      <c r="DB148" s="83">
        <v>0</v>
      </c>
      <c r="DC148" s="83">
        <v>0</v>
      </c>
      <c r="DD148" s="83">
        <v>0</v>
      </c>
      <c r="DE148" s="84">
        <f t="shared" si="190"/>
        <v>0</v>
      </c>
      <c r="DF148" s="83"/>
      <c r="DG148" s="83"/>
      <c r="DH148" s="83"/>
      <c r="DI148" s="83"/>
      <c r="DJ148" s="83">
        <v>0</v>
      </c>
      <c r="DK148" s="83">
        <v>0</v>
      </c>
      <c r="DL148" s="83">
        <v>0</v>
      </c>
      <c r="DM148" s="84">
        <f t="shared" si="191"/>
        <v>0</v>
      </c>
      <c r="DN148" s="83">
        <v>0</v>
      </c>
      <c r="DO148" s="83">
        <v>0</v>
      </c>
      <c r="DP148" s="83">
        <v>0</v>
      </c>
      <c r="DQ148" s="84">
        <f t="shared" si="192"/>
        <v>0</v>
      </c>
      <c r="DR148" s="83">
        <v>0</v>
      </c>
      <c r="DS148" s="83">
        <v>0</v>
      </c>
      <c r="DT148" s="83">
        <v>0</v>
      </c>
      <c r="DU148" s="84">
        <f t="shared" si="193"/>
        <v>0</v>
      </c>
      <c r="DV148" s="83">
        <v>0</v>
      </c>
      <c r="DW148" s="83">
        <v>0</v>
      </c>
      <c r="DX148" s="83">
        <v>0</v>
      </c>
      <c r="DY148" s="84">
        <f t="shared" si="194"/>
        <v>0</v>
      </c>
      <c r="DZ148" s="83">
        <v>0</v>
      </c>
      <c r="EA148" s="83">
        <v>0</v>
      </c>
      <c r="EB148" s="83">
        <v>0</v>
      </c>
      <c r="EC148" s="84">
        <f t="shared" si="195"/>
        <v>0</v>
      </c>
      <c r="ED148" s="83"/>
      <c r="EE148" s="83"/>
      <c r="EF148" s="83"/>
      <c r="EG148" s="83"/>
      <c r="EH148" s="83">
        <v>1740</v>
      </c>
      <c r="EI148" s="83">
        <v>1880</v>
      </c>
      <c r="EJ148" s="83">
        <v>60</v>
      </c>
      <c r="EK148" s="84">
        <f t="shared" si="196"/>
        <v>1940</v>
      </c>
      <c r="EL148" s="83">
        <v>0</v>
      </c>
      <c r="EM148" s="83">
        <v>0</v>
      </c>
      <c r="EN148" s="83">
        <v>0</v>
      </c>
      <c r="EO148" s="84">
        <f t="shared" si="197"/>
        <v>0</v>
      </c>
      <c r="EP148" s="83">
        <v>0</v>
      </c>
      <c r="EQ148" s="83">
        <v>0</v>
      </c>
      <c r="ER148" s="83">
        <v>0</v>
      </c>
      <c r="ES148" s="84">
        <f t="shared" si="198"/>
        <v>0</v>
      </c>
      <c r="ET148" s="83">
        <v>0</v>
      </c>
      <c r="EU148" s="83">
        <v>0</v>
      </c>
      <c r="EV148" s="83">
        <v>0</v>
      </c>
      <c r="EW148" s="84">
        <f t="shared" si="199"/>
        <v>0</v>
      </c>
      <c r="EX148" s="82">
        <v>0</v>
      </c>
      <c r="EY148" s="83">
        <v>0</v>
      </c>
      <c r="EZ148" s="83">
        <v>0</v>
      </c>
      <c r="FA148" s="84">
        <f t="shared" si="171"/>
        <v>0</v>
      </c>
      <c r="FB148" s="83">
        <v>0</v>
      </c>
      <c r="FC148" s="83">
        <v>0</v>
      </c>
      <c r="FD148" s="83">
        <v>0</v>
      </c>
      <c r="FE148" s="84">
        <f t="shared" si="200"/>
        <v>0</v>
      </c>
      <c r="FF148" s="82">
        <v>0</v>
      </c>
      <c r="FG148" s="83">
        <v>0</v>
      </c>
      <c r="FH148" s="83">
        <v>0</v>
      </c>
      <c r="FI148" s="84">
        <f t="shared" si="172"/>
        <v>0</v>
      </c>
      <c r="FJ148" s="83">
        <v>0</v>
      </c>
      <c r="FK148" s="83">
        <v>0</v>
      </c>
      <c r="FL148" s="83">
        <v>0</v>
      </c>
      <c r="FM148" s="84">
        <f t="shared" si="201"/>
        <v>0</v>
      </c>
      <c r="FN148" s="83">
        <v>0</v>
      </c>
      <c r="FO148" s="83">
        <v>0</v>
      </c>
      <c r="FP148" s="83">
        <v>0</v>
      </c>
      <c r="FQ148" s="84">
        <f t="shared" si="202"/>
        <v>0</v>
      </c>
      <c r="FR148" s="83">
        <v>79380</v>
      </c>
      <c r="FS148" s="83">
        <v>78005</v>
      </c>
      <c r="FT148" s="83">
        <v>3027</v>
      </c>
      <c r="FU148" s="84">
        <f t="shared" si="203"/>
        <v>81032</v>
      </c>
      <c r="FV148" s="83">
        <v>0</v>
      </c>
      <c r="FW148" s="83">
        <v>0</v>
      </c>
      <c r="FX148" s="83">
        <v>0</v>
      </c>
      <c r="FY148" s="84">
        <f t="shared" si="204"/>
        <v>0</v>
      </c>
      <c r="FZ148" s="83">
        <v>25138</v>
      </c>
      <c r="GA148" s="83">
        <v>19911</v>
      </c>
      <c r="GB148" s="83">
        <v>1181</v>
      </c>
      <c r="GC148" s="84">
        <f t="shared" si="205"/>
        <v>21092</v>
      </c>
      <c r="GD148" s="82">
        <v>471491</v>
      </c>
      <c r="GE148" s="83">
        <v>441453</v>
      </c>
      <c r="GF148" s="83">
        <v>26381</v>
      </c>
      <c r="GG148" s="83">
        <f t="shared" ref="GG148:GG211" si="206">+E148+I148+Q148+U148+Y148+AC148+AG148+AK148+AO148+AS148+AW148+BA148+BE148+BI148+BM148+BQ148+BU148+BY148+CC148+CG148+CK148+CO148+CS148+CW148+DA148+DE148+DM148+DQ148+DU148+DY148+EC148+EK148+EO148+ES148+EW148+FA148+FE148+FI148+FM148+FQ148+FU148+FY148+GC148</f>
        <v>467834</v>
      </c>
      <c r="GH148" s="69"/>
      <c r="GI148" s="36">
        <f t="shared" si="156"/>
        <v>0.16427369542627757</v>
      </c>
      <c r="GJ148" s="36"/>
      <c r="GK148" s="37">
        <f t="shared" si="157"/>
        <v>43.653118225496257</v>
      </c>
      <c r="GL148" s="37">
        <f t="shared" si="158"/>
        <v>21.945258045590357</v>
      </c>
      <c r="GM148" s="37">
        <f t="shared" si="153"/>
        <v>7.624820762346161</v>
      </c>
      <c r="GN148" s="37">
        <f t="shared" si="154"/>
        <v>17.670057741141186</v>
      </c>
      <c r="GO148" s="37">
        <f t="shared" si="159"/>
        <v>4.5103329233236611</v>
      </c>
      <c r="GP148" s="37">
        <f t="shared" si="155"/>
        <v>0</v>
      </c>
      <c r="GQ148" s="37">
        <f t="shared" si="160"/>
        <v>0.42586640027364187</v>
      </c>
      <c r="GR148" s="37">
        <f t="shared" si="161"/>
        <v>0</v>
      </c>
      <c r="GS148" s="37">
        <f t="shared" si="162"/>
        <v>0</v>
      </c>
      <c r="GT148" s="37">
        <f t="shared" si="152"/>
        <v>4.1705459018287314</v>
      </c>
      <c r="GU148" s="70"/>
      <c r="GV148" s="70"/>
      <c r="GW148" s="5"/>
      <c r="GX148" s="5"/>
      <c r="GY148" s="5"/>
      <c r="GZ148" s="5"/>
      <c r="HA148" s="5"/>
      <c r="HB148" s="5"/>
      <c r="HS148" s="36">
        <v>0.78862075917481589</v>
      </c>
      <c r="HV148" s="36">
        <v>0.16152568903144843</v>
      </c>
    </row>
    <row r="149" spans="1:230" ht="11.25" customHeight="1">
      <c r="A149" s="28">
        <v>38108</v>
      </c>
      <c r="B149" s="67">
        <v>0</v>
      </c>
      <c r="C149" s="68">
        <v>0</v>
      </c>
      <c r="D149" s="68">
        <v>0</v>
      </c>
      <c r="E149" s="71">
        <f t="shared" si="163"/>
        <v>0</v>
      </c>
      <c r="F149" s="68">
        <v>0</v>
      </c>
      <c r="G149" s="68">
        <v>0</v>
      </c>
      <c r="H149" s="68">
        <v>0</v>
      </c>
      <c r="I149" s="71">
        <f t="shared" si="164"/>
        <v>0</v>
      </c>
      <c r="J149" s="68"/>
      <c r="K149" s="68"/>
      <c r="L149" s="68"/>
      <c r="M149" s="68"/>
      <c r="N149" s="68">
        <v>106452</v>
      </c>
      <c r="O149" s="68">
        <v>88188</v>
      </c>
      <c r="P149" s="68">
        <v>11931</v>
      </c>
      <c r="Q149" s="71">
        <f t="shared" si="165"/>
        <v>100119</v>
      </c>
      <c r="R149" s="68">
        <v>0</v>
      </c>
      <c r="S149" s="68">
        <v>0</v>
      </c>
      <c r="T149" s="68">
        <v>0</v>
      </c>
      <c r="U149" s="71">
        <f t="shared" si="166"/>
        <v>0</v>
      </c>
      <c r="V149" s="67">
        <v>0</v>
      </c>
      <c r="W149" s="68">
        <v>0</v>
      </c>
      <c r="X149" s="68">
        <v>0</v>
      </c>
      <c r="Y149" s="71">
        <f t="shared" si="167"/>
        <v>0</v>
      </c>
      <c r="Z149" s="67">
        <v>0</v>
      </c>
      <c r="AA149" s="68">
        <v>0</v>
      </c>
      <c r="AB149" s="68">
        <v>0</v>
      </c>
      <c r="AC149" s="71">
        <f t="shared" si="168"/>
        <v>0</v>
      </c>
      <c r="AD149" s="68">
        <v>0</v>
      </c>
      <c r="AE149" s="68">
        <v>0</v>
      </c>
      <c r="AF149" s="68">
        <v>0</v>
      </c>
      <c r="AG149" s="71">
        <f t="shared" si="169"/>
        <v>0</v>
      </c>
      <c r="AH149" s="68">
        <v>0</v>
      </c>
      <c r="AI149" s="68">
        <v>0</v>
      </c>
      <c r="AJ149" s="68">
        <v>0</v>
      </c>
      <c r="AK149" s="71">
        <f t="shared" si="173"/>
        <v>0</v>
      </c>
      <c r="AL149" s="67">
        <v>0</v>
      </c>
      <c r="AM149" s="68">
        <v>0</v>
      </c>
      <c r="AN149" s="68">
        <v>0</v>
      </c>
      <c r="AO149" s="71">
        <f t="shared" si="174"/>
        <v>0</v>
      </c>
      <c r="AP149" s="67">
        <v>0</v>
      </c>
      <c r="AQ149" s="68">
        <v>0</v>
      </c>
      <c r="AR149" s="68">
        <v>0</v>
      </c>
      <c r="AS149" s="71">
        <f t="shared" si="175"/>
        <v>0</v>
      </c>
      <c r="AT149" s="67">
        <v>0</v>
      </c>
      <c r="AU149" s="68">
        <v>0</v>
      </c>
      <c r="AV149" s="68">
        <v>0</v>
      </c>
      <c r="AW149" s="71">
        <f t="shared" si="176"/>
        <v>0</v>
      </c>
      <c r="AX149" s="67">
        <v>210324</v>
      </c>
      <c r="AY149" s="68">
        <v>207507</v>
      </c>
      <c r="AZ149" s="68">
        <v>4670</v>
      </c>
      <c r="BA149" s="71">
        <f t="shared" si="177"/>
        <v>212177</v>
      </c>
      <c r="BB149" s="67">
        <v>0</v>
      </c>
      <c r="BC149" s="68">
        <v>0</v>
      </c>
      <c r="BD149" s="68">
        <v>0</v>
      </c>
      <c r="BE149" s="71">
        <f t="shared" si="178"/>
        <v>0</v>
      </c>
      <c r="BF149" s="68">
        <v>36830</v>
      </c>
      <c r="BG149" s="68">
        <v>32965</v>
      </c>
      <c r="BH149" s="68">
        <v>3749</v>
      </c>
      <c r="BI149" s="71">
        <f t="shared" si="179"/>
        <v>36714</v>
      </c>
      <c r="BJ149" s="68">
        <v>0</v>
      </c>
      <c r="BK149" s="68">
        <v>0</v>
      </c>
      <c r="BL149" s="68">
        <v>0</v>
      </c>
      <c r="BM149" s="71">
        <f t="shared" si="180"/>
        <v>0</v>
      </c>
      <c r="BN149" s="68">
        <v>0</v>
      </c>
      <c r="BO149" s="68">
        <v>0</v>
      </c>
      <c r="BP149" s="68">
        <v>0</v>
      </c>
      <c r="BQ149" s="71">
        <f t="shared" si="181"/>
        <v>0</v>
      </c>
      <c r="BR149" s="68">
        <v>0</v>
      </c>
      <c r="BS149" s="68">
        <v>0</v>
      </c>
      <c r="BT149" s="68">
        <v>0</v>
      </c>
      <c r="BU149" s="71">
        <f t="shared" si="182"/>
        <v>0</v>
      </c>
      <c r="BV149" s="68">
        <v>0</v>
      </c>
      <c r="BW149" s="68">
        <v>0</v>
      </c>
      <c r="BX149" s="68">
        <v>0</v>
      </c>
      <c r="BY149" s="71">
        <f t="shared" si="183"/>
        <v>0</v>
      </c>
      <c r="BZ149" s="68">
        <v>0</v>
      </c>
      <c r="CA149" s="68">
        <v>0</v>
      </c>
      <c r="CB149" s="68">
        <v>0</v>
      </c>
      <c r="CC149" s="71">
        <f t="shared" si="184"/>
        <v>0</v>
      </c>
      <c r="CD149" s="68">
        <v>0</v>
      </c>
      <c r="CE149" s="68">
        <v>0</v>
      </c>
      <c r="CF149" s="68">
        <v>0</v>
      </c>
      <c r="CG149" s="71">
        <f t="shared" si="185"/>
        <v>0</v>
      </c>
      <c r="CH149" s="68">
        <v>0</v>
      </c>
      <c r="CI149" s="68">
        <v>0</v>
      </c>
      <c r="CJ149" s="68">
        <v>0</v>
      </c>
      <c r="CK149" s="71">
        <f t="shared" si="186"/>
        <v>0</v>
      </c>
      <c r="CL149" s="67">
        <v>15243</v>
      </c>
      <c r="CM149" s="68">
        <v>14455</v>
      </c>
      <c r="CN149" s="68">
        <v>582</v>
      </c>
      <c r="CO149" s="71">
        <f t="shared" si="170"/>
        <v>15037</v>
      </c>
      <c r="CP149" s="68">
        <v>13772</v>
      </c>
      <c r="CQ149" s="68">
        <v>10091</v>
      </c>
      <c r="CR149" s="68">
        <v>780</v>
      </c>
      <c r="CS149" s="71">
        <f t="shared" si="187"/>
        <v>10871</v>
      </c>
      <c r="CT149" s="68">
        <v>0</v>
      </c>
      <c r="CU149" s="68">
        <v>0</v>
      </c>
      <c r="CV149" s="68">
        <v>0</v>
      </c>
      <c r="CW149" s="71">
        <f t="shared" si="188"/>
        <v>0</v>
      </c>
      <c r="CX149" s="68">
        <v>7315</v>
      </c>
      <c r="CY149" s="68">
        <v>3903</v>
      </c>
      <c r="CZ149" s="68">
        <v>3145</v>
      </c>
      <c r="DA149" s="71">
        <f t="shared" si="189"/>
        <v>7048</v>
      </c>
      <c r="DB149" s="68">
        <v>0</v>
      </c>
      <c r="DC149" s="68">
        <v>0</v>
      </c>
      <c r="DD149" s="68">
        <v>0</v>
      </c>
      <c r="DE149" s="71">
        <f t="shared" si="190"/>
        <v>0</v>
      </c>
      <c r="DF149" s="68"/>
      <c r="DG149" s="68"/>
      <c r="DH149" s="68"/>
      <c r="DI149" s="68"/>
      <c r="DJ149" s="68">
        <v>0</v>
      </c>
      <c r="DK149" s="68">
        <v>0</v>
      </c>
      <c r="DL149" s="68">
        <v>0</v>
      </c>
      <c r="DM149" s="71">
        <f t="shared" si="191"/>
        <v>0</v>
      </c>
      <c r="DN149" s="68">
        <v>0</v>
      </c>
      <c r="DO149" s="68">
        <v>0</v>
      </c>
      <c r="DP149" s="68">
        <v>0</v>
      </c>
      <c r="DQ149" s="71">
        <f t="shared" si="192"/>
        <v>0</v>
      </c>
      <c r="DR149" s="68">
        <v>0</v>
      </c>
      <c r="DS149" s="68">
        <v>0</v>
      </c>
      <c r="DT149" s="68">
        <v>0</v>
      </c>
      <c r="DU149" s="71">
        <f t="shared" si="193"/>
        <v>0</v>
      </c>
      <c r="DV149" s="68">
        <v>0</v>
      </c>
      <c r="DW149" s="68">
        <v>0</v>
      </c>
      <c r="DX149" s="68">
        <v>0</v>
      </c>
      <c r="DY149" s="71">
        <f t="shared" si="194"/>
        <v>0</v>
      </c>
      <c r="DZ149" s="68">
        <v>0</v>
      </c>
      <c r="EA149" s="68">
        <v>0</v>
      </c>
      <c r="EB149" s="68">
        <v>0</v>
      </c>
      <c r="EC149" s="71">
        <f t="shared" si="195"/>
        <v>0</v>
      </c>
      <c r="ED149" s="68"/>
      <c r="EE149" s="68"/>
      <c r="EF149" s="68"/>
      <c r="EG149" s="68"/>
      <c r="EH149" s="68">
        <v>1915</v>
      </c>
      <c r="EI149" s="68">
        <v>1968</v>
      </c>
      <c r="EJ149" s="68">
        <v>77</v>
      </c>
      <c r="EK149" s="71">
        <f t="shared" si="196"/>
        <v>2045</v>
      </c>
      <c r="EL149" s="68">
        <v>0</v>
      </c>
      <c r="EM149" s="68">
        <v>0</v>
      </c>
      <c r="EN149" s="68">
        <v>0</v>
      </c>
      <c r="EO149" s="71">
        <f t="shared" si="197"/>
        <v>0</v>
      </c>
      <c r="EP149" s="68">
        <v>0</v>
      </c>
      <c r="EQ149" s="68">
        <v>0</v>
      </c>
      <c r="ER149" s="68">
        <v>0</v>
      </c>
      <c r="ES149" s="71">
        <f t="shared" si="198"/>
        <v>0</v>
      </c>
      <c r="ET149" s="68">
        <v>0</v>
      </c>
      <c r="EU149" s="68">
        <v>0</v>
      </c>
      <c r="EV149" s="68">
        <v>0</v>
      </c>
      <c r="EW149" s="71">
        <f t="shared" si="199"/>
        <v>0</v>
      </c>
      <c r="EX149" s="67">
        <v>0</v>
      </c>
      <c r="EY149" s="68">
        <v>0</v>
      </c>
      <c r="EZ149" s="68">
        <v>0</v>
      </c>
      <c r="FA149" s="71">
        <f t="shared" si="171"/>
        <v>0</v>
      </c>
      <c r="FB149" s="68">
        <v>0</v>
      </c>
      <c r="FC149" s="68">
        <v>0</v>
      </c>
      <c r="FD149" s="68">
        <v>0</v>
      </c>
      <c r="FE149" s="71">
        <f t="shared" si="200"/>
        <v>0</v>
      </c>
      <c r="FF149" s="67">
        <v>0</v>
      </c>
      <c r="FG149" s="68">
        <v>0</v>
      </c>
      <c r="FH149" s="68">
        <v>0</v>
      </c>
      <c r="FI149" s="71">
        <f t="shared" si="172"/>
        <v>0</v>
      </c>
      <c r="FJ149" s="68">
        <v>0</v>
      </c>
      <c r="FK149" s="68">
        <v>0</v>
      </c>
      <c r="FL149" s="68">
        <v>0</v>
      </c>
      <c r="FM149" s="71">
        <f t="shared" si="201"/>
        <v>0</v>
      </c>
      <c r="FN149" s="68">
        <v>0</v>
      </c>
      <c r="FO149" s="68">
        <v>0</v>
      </c>
      <c r="FP149" s="68">
        <v>0</v>
      </c>
      <c r="FQ149" s="71">
        <f t="shared" si="202"/>
        <v>0</v>
      </c>
      <c r="FR149" s="68">
        <v>74509</v>
      </c>
      <c r="FS149" s="68">
        <v>76892</v>
      </c>
      <c r="FT149" s="68">
        <v>4003</v>
      </c>
      <c r="FU149" s="71">
        <f t="shared" si="203"/>
        <v>80895</v>
      </c>
      <c r="FV149" s="68">
        <v>0</v>
      </c>
      <c r="FW149" s="68">
        <v>0</v>
      </c>
      <c r="FX149" s="68">
        <v>0</v>
      </c>
      <c r="FY149" s="71">
        <f t="shared" si="204"/>
        <v>0</v>
      </c>
      <c r="FZ149" s="68">
        <v>21912</v>
      </c>
      <c r="GA149" s="68">
        <v>20954</v>
      </c>
      <c r="GB149" s="68">
        <v>2681</v>
      </c>
      <c r="GC149" s="71">
        <f t="shared" si="205"/>
        <v>23635</v>
      </c>
      <c r="GD149" s="67">
        <v>488272</v>
      </c>
      <c r="GE149" s="68">
        <v>456923</v>
      </c>
      <c r="GF149" s="68">
        <v>31618</v>
      </c>
      <c r="GG149" s="68">
        <f t="shared" si="206"/>
        <v>488541</v>
      </c>
      <c r="GH149" s="69"/>
      <c r="GI149" s="36">
        <f t="shared" si="156"/>
        <v>3.6289865327654214E-2</v>
      </c>
      <c r="GJ149" s="36"/>
      <c r="GK149" s="37">
        <f t="shared" si="157"/>
        <v>45.41399754444403</v>
      </c>
      <c r="GL149" s="37">
        <f t="shared" si="158"/>
        <v>19.300407289630858</v>
      </c>
      <c r="GM149" s="37">
        <f t="shared" si="153"/>
        <v>7.2145635041352696</v>
      </c>
      <c r="GN149" s="37">
        <f t="shared" si="154"/>
        <v>16.828218321248876</v>
      </c>
      <c r="GO149" s="37">
        <f t="shared" si="159"/>
        <v>4.5858930279281198</v>
      </c>
      <c r="GP149" s="37">
        <f t="shared" si="155"/>
        <v>0</v>
      </c>
      <c r="GQ149" s="37">
        <f t="shared" si="160"/>
        <v>0.43070714321669079</v>
      </c>
      <c r="GR149" s="37">
        <f t="shared" si="161"/>
        <v>0</v>
      </c>
      <c r="GS149" s="37">
        <f t="shared" si="162"/>
        <v>0</v>
      </c>
      <c r="GT149" s="37">
        <f t="shared" si="152"/>
        <v>6.2262131693961607</v>
      </c>
      <c r="GU149" s="70"/>
      <c r="GV149" s="70"/>
      <c r="GW149" s="5"/>
      <c r="GX149" s="5"/>
      <c r="GY149" s="5"/>
      <c r="GZ149" s="5"/>
      <c r="HA149" s="5"/>
      <c r="HB149" s="5"/>
      <c r="HS149" s="36">
        <v>0.79038919030121046</v>
      </c>
      <c r="HV149" s="36">
        <v>0.15351164200532694</v>
      </c>
    </row>
    <row r="150" spans="1:230" ht="11.25" customHeight="1">
      <c r="A150" s="28">
        <v>38139</v>
      </c>
      <c r="B150" s="67">
        <v>0</v>
      </c>
      <c r="C150" s="68">
        <v>0</v>
      </c>
      <c r="D150" s="68">
        <v>0</v>
      </c>
      <c r="E150" s="71">
        <f t="shared" si="163"/>
        <v>0</v>
      </c>
      <c r="F150" s="68">
        <v>0</v>
      </c>
      <c r="G150" s="68">
        <v>0</v>
      </c>
      <c r="H150" s="68">
        <v>0</v>
      </c>
      <c r="I150" s="71">
        <f t="shared" si="164"/>
        <v>0</v>
      </c>
      <c r="J150" s="68"/>
      <c r="K150" s="68"/>
      <c r="L150" s="68"/>
      <c r="M150" s="68"/>
      <c r="N150" s="68">
        <v>106962</v>
      </c>
      <c r="O150" s="68">
        <v>101678</v>
      </c>
      <c r="P150" s="68">
        <v>10145</v>
      </c>
      <c r="Q150" s="71">
        <f t="shared" si="165"/>
        <v>111823</v>
      </c>
      <c r="R150" s="68">
        <v>0</v>
      </c>
      <c r="S150" s="68">
        <v>0</v>
      </c>
      <c r="T150" s="68">
        <v>0</v>
      </c>
      <c r="U150" s="71">
        <f t="shared" si="166"/>
        <v>0</v>
      </c>
      <c r="V150" s="67">
        <v>0</v>
      </c>
      <c r="W150" s="68">
        <v>0</v>
      </c>
      <c r="X150" s="68">
        <v>0</v>
      </c>
      <c r="Y150" s="71">
        <f t="shared" si="167"/>
        <v>0</v>
      </c>
      <c r="Z150" s="67">
        <v>0</v>
      </c>
      <c r="AA150" s="68">
        <v>0</v>
      </c>
      <c r="AB150" s="68">
        <v>0</v>
      </c>
      <c r="AC150" s="71">
        <f t="shared" si="168"/>
        <v>0</v>
      </c>
      <c r="AD150" s="68">
        <v>0</v>
      </c>
      <c r="AE150" s="68">
        <v>0</v>
      </c>
      <c r="AF150" s="68">
        <v>0</v>
      </c>
      <c r="AG150" s="71">
        <f t="shared" si="169"/>
        <v>0</v>
      </c>
      <c r="AH150" s="68">
        <v>0</v>
      </c>
      <c r="AI150" s="68">
        <v>0</v>
      </c>
      <c r="AJ150" s="68">
        <v>0</v>
      </c>
      <c r="AK150" s="71">
        <f t="shared" si="173"/>
        <v>0</v>
      </c>
      <c r="AL150" s="67">
        <v>0</v>
      </c>
      <c r="AM150" s="68">
        <v>0</v>
      </c>
      <c r="AN150" s="68">
        <v>0</v>
      </c>
      <c r="AO150" s="71">
        <f t="shared" si="174"/>
        <v>0</v>
      </c>
      <c r="AP150" s="67">
        <v>0</v>
      </c>
      <c r="AQ150" s="68">
        <v>0</v>
      </c>
      <c r="AR150" s="68">
        <v>0</v>
      </c>
      <c r="AS150" s="71">
        <f t="shared" si="175"/>
        <v>0</v>
      </c>
      <c r="AT150" s="67">
        <v>0</v>
      </c>
      <c r="AU150" s="68">
        <v>0</v>
      </c>
      <c r="AV150" s="68">
        <v>0</v>
      </c>
      <c r="AW150" s="71">
        <f t="shared" si="176"/>
        <v>0</v>
      </c>
      <c r="AX150" s="67">
        <v>201067</v>
      </c>
      <c r="AY150" s="68">
        <v>195906</v>
      </c>
      <c r="AZ150" s="68">
        <v>5016</v>
      </c>
      <c r="BA150" s="71">
        <f t="shared" si="177"/>
        <v>200922</v>
      </c>
      <c r="BB150" s="67">
        <v>0</v>
      </c>
      <c r="BC150" s="68">
        <v>0</v>
      </c>
      <c r="BD150" s="68">
        <v>0</v>
      </c>
      <c r="BE150" s="71">
        <f t="shared" si="178"/>
        <v>0</v>
      </c>
      <c r="BF150" s="68">
        <v>37820</v>
      </c>
      <c r="BG150" s="68">
        <v>32912</v>
      </c>
      <c r="BH150" s="68">
        <v>4886</v>
      </c>
      <c r="BI150" s="71">
        <f t="shared" si="179"/>
        <v>37798</v>
      </c>
      <c r="BJ150" s="68">
        <v>0</v>
      </c>
      <c r="BK150" s="68">
        <v>0</v>
      </c>
      <c r="BL150" s="68">
        <v>0</v>
      </c>
      <c r="BM150" s="71">
        <f t="shared" si="180"/>
        <v>0</v>
      </c>
      <c r="BN150" s="68">
        <v>0</v>
      </c>
      <c r="BO150" s="68">
        <v>0</v>
      </c>
      <c r="BP150" s="68">
        <v>0</v>
      </c>
      <c r="BQ150" s="71">
        <f t="shared" si="181"/>
        <v>0</v>
      </c>
      <c r="BR150" s="68">
        <v>0</v>
      </c>
      <c r="BS150" s="68">
        <v>0</v>
      </c>
      <c r="BT150" s="68">
        <v>0</v>
      </c>
      <c r="BU150" s="71">
        <f t="shared" si="182"/>
        <v>0</v>
      </c>
      <c r="BV150" s="68">
        <v>0</v>
      </c>
      <c r="BW150" s="68">
        <v>0</v>
      </c>
      <c r="BX150" s="68">
        <v>0</v>
      </c>
      <c r="BY150" s="71">
        <f t="shared" si="183"/>
        <v>0</v>
      </c>
      <c r="BZ150" s="68">
        <v>0</v>
      </c>
      <c r="CA150" s="68">
        <v>0</v>
      </c>
      <c r="CB150" s="68">
        <v>0</v>
      </c>
      <c r="CC150" s="71">
        <f t="shared" si="184"/>
        <v>0</v>
      </c>
      <c r="CD150" s="68">
        <v>0</v>
      </c>
      <c r="CE150" s="68">
        <v>0</v>
      </c>
      <c r="CF150" s="68">
        <v>0</v>
      </c>
      <c r="CG150" s="71">
        <f t="shared" si="185"/>
        <v>0</v>
      </c>
      <c r="CH150" s="68">
        <v>0</v>
      </c>
      <c r="CI150" s="68">
        <v>0</v>
      </c>
      <c r="CJ150" s="68">
        <v>0</v>
      </c>
      <c r="CK150" s="71">
        <f t="shared" si="186"/>
        <v>0</v>
      </c>
      <c r="CL150" s="67">
        <v>15642</v>
      </c>
      <c r="CM150" s="68">
        <v>15468</v>
      </c>
      <c r="CN150" s="68">
        <v>387</v>
      </c>
      <c r="CO150" s="71">
        <f t="shared" si="170"/>
        <v>15855</v>
      </c>
      <c r="CP150" s="68">
        <v>11604</v>
      </c>
      <c r="CQ150" s="68">
        <v>11057</v>
      </c>
      <c r="CR150" s="68">
        <v>1416</v>
      </c>
      <c r="CS150" s="71">
        <f t="shared" si="187"/>
        <v>12473</v>
      </c>
      <c r="CT150" s="68">
        <v>0</v>
      </c>
      <c r="CU150" s="68">
        <v>0</v>
      </c>
      <c r="CV150" s="68">
        <v>0</v>
      </c>
      <c r="CW150" s="71">
        <f t="shared" si="188"/>
        <v>0</v>
      </c>
      <c r="CX150" s="68">
        <v>7783</v>
      </c>
      <c r="CY150" s="68">
        <v>4362</v>
      </c>
      <c r="CZ150" s="68">
        <v>3983</v>
      </c>
      <c r="DA150" s="71">
        <f t="shared" si="189"/>
        <v>8345</v>
      </c>
      <c r="DB150" s="68">
        <v>0</v>
      </c>
      <c r="DC150" s="68">
        <v>0</v>
      </c>
      <c r="DD150" s="68">
        <v>0</v>
      </c>
      <c r="DE150" s="71">
        <f t="shared" si="190"/>
        <v>0</v>
      </c>
      <c r="DF150" s="68"/>
      <c r="DG150" s="68"/>
      <c r="DH150" s="68"/>
      <c r="DI150" s="68"/>
      <c r="DJ150" s="68">
        <v>0</v>
      </c>
      <c r="DK150" s="68">
        <v>0</v>
      </c>
      <c r="DL150" s="68">
        <v>0</v>
      </c>
      <c r="DM150" s="71">
        <f t="shared" si="191"/>
        <v>0</v>
      </c>
      <c r="DN150" s="68">
        <v>0</v>
      </c>
      <c r="DO150" s="68">
        <v>0</v>
      </c>
      <c r="DP150" s="68">
        <v>0</v>
      </c>
      <c r="DQ150" s="71">
        <f t="shared" si="192"/>
        <v>0</v>
      </c>
      <c r="DR150" s="68">
        <v>0</v>
      </c>
      <c r="DS150" s="68">
        <v>0</v>
      </c>
      <c r="DT150" s="68">
        <v>0</v>
      </c>
      <c r="DU150" s="71">
        <f t="shared" si="193"/>
        <v>0</v>
      </c>
      <c r="DV150" s="68">
        <v>0</v>
      </c>
      <c r="DW150" s="68">
        <v>0</v>
      </c>
      <c r="DX150" s="68">
        <v>0</v>
      </c>
      <c r="DY150" s="71">
        <f t="shared" si="194"/>
        <v>0</v>
      </c>
      <c r="DZ150" s="68">
        <v>0</v>
      </c>
      <c r="EA150" s="68">
        <v>0</v>
      </c>
      <c r="EB150" s="68">
        <v>0</v>
      </c>
      <c r="EC150" s="71">
        <f t="shared" si="195"/>
        <v>0</v>
      </c>
      <c r="ED150" s="68"/>
      <c r="EE150" s="68"/>
      <c r="EF150" s="68"/>
      <c r="EG150" s="68"/>
      <c r="EH150" s="68">
        <v>2227</v>
      </c>
      <c r="EI150" s="68">
        <v>1956</v>
      </c>
      <c r="EJ150" s="68">
        <v>108</v>
      </c>
      <c r="EK150" s="71">
        <f t="shared" si="196"/>
        <v>2064</v>
      </c>
      <c r="EL150" s="68">
        <v>0</v>
      </c>
      <c r="EM150" s="68">
        <v>0</v>
      </c>
      <c r="EN150" s="68">
        <v>0</v>
      </c>
      <c r="EO150" s="71">
        <f t="shared" si="197"/>
        <v>0</v>
      </c>
      <c r="EP150" s="68">
        <v>0</v>
      </c>
      <c r="EQ150" s="68">
        <v>0</v>
      </c>
      <c r="ER150" s="68">
        <v>0</v>
      </c>
      <c r="ES150" s="71">
        <f t="shared" si="198"/>
        <v>0</v>
      </c>
      <c r="ET150" s="68">
        <v>0</v>
      </c>
      <c r="EU150" s="68">
        <v>0</v>
      </c>
      <c r="EV150" s="68">
        <v>0</v>
      </c>
      <c r="EW150" s="71">
        <f t="shared" si="199"/>
        <v>0</v>
      </c>
      <c r="EX150" s="67">
        <v>0</v>
      </c>
      <c r="EY150" s="68">
        <v>0</v>
      </c>
      <c r="EZ150" s="68">
        <v>0</v>
      </c>
      <c r="FA150" s="71">
        <f t="shared" si="171"/>
        <v>0</v>
      </c>
      <c r="FB150" s="68">
        <v>0</v>
      </c>
      <c r="FC150" s="68">
        <v>0</v>
      </c>
      <c r="FD150" s="68">
        <v>0</v>
      </c>
      <c r="FE150" s="71">
        <f t="shared" si="200"/>
        <v>0</v>
      </c>
      <c r="FF150" s="67">
        <v>0</v>
      </c>
      <c r="FG150" s="68">
        <v>0</v>
      </c>
      <c r="FH150" s="68">
        <v>0</v>
      </c>
      <c r="FI150" s="71">
        <f t="shared" si="172"/>
        <v>0</v>
      </c>
      <c r="FJ150" s="68">
        <v>0</v>
      </c>
      <c r="FK150" s="68">
        <v>0</v>
      </c>
      <c r="FL150" s="68">
        <v>0</v>
      </c>
      <c r="FM150" s="71">
        <f t="shared" si="201"/>
        <v>0</v>
      </c>
      <c r="FN150" s="68">
        <v>0</v>
      </c>
      <c r="FO150" s="68">
        <v>0</v>
      </c>
      <c r="FP150" s="68">
        <v>0</v>
      </c>
      <c r="FQ150" s="71">
        <f t="shared" si="202"/>
        <v>0</v>
      </c>
      <c r="FR150" s="68">
        <v>85835</v>
      </c>
      <c r="FS150" s="68">
        <v>86787</v>
      </c>
      <c r="FT150" s="68">
        <v>5158</v>
      </c>
      <c r="FU150" s="71">
        <f t="shared" si="203"/>
        <v>91945</v>
      </c>
      <c r="FV150" s="68">
        <v>0</v>
      </c>
      <c r="FW150" s="68">
        <v>0</v>
      </c>
      <c r="FX150" s="68">
        <v>0</v>
      </c>
      <c r="FY150" s="71">
        <f t="shared" si="204"/>
        <v>0</v>
      </c>
      <c r="FZ150" s="68">
        <v>18930</v>
      </c>
      <c r="GA150" s="68">
        <v>19961</v>
      </c>
      <c r="GB150" s="68">
        <v>3810</v>
      </c>
      <c r="GC150" s="71">
        <f t="shared" si="205"/>
        <v>23771</v>
      </c>
      <c r="GD150" s="67">
        <v>487870</v>
      </c>
      <c r="GE150" s="68">
        <v>470087</v>
      </c>
      <c r="GF150" s="68">
        <v>34909</v>
      </c>
      <c r="GG150" s="68">
        <f t="shared" si="206"/>
        <v>504996</v>
      </c>
      <c r="GH150" s="69"/>
      <c r="GI150" s="36">
        <f t="shared" si="156"/>
        <v>0.12086667493252201</v>
      </c>
      <c r="GJ150" s="36"/>
      <c r="GK150" s="37">
        <f t="shared" si="157"/>
        <v>41.674413459636192</v>
      </c>
      <c r="GL150" s="37">
        <f t="shared" si="158"/>
        <v>21.629613241804176</v>
      </c>
      <c r="GM150" s="37">
        <f t="shared" si="153"/>
        <v>7.0012572140901579</v>
      </c>
      <c r="GN150" s="37">
        <f t="shared" si="154"/>
        <v>18.461901733083451</v>
      </c>
      <c r="GO150" s="37">
        <f t="shared" si="159"/>
        <v>4.24623527134339</v>
      </c>
      <c r="GP150" s="37">
        <f t="shared" si="155"/>
        <v>0</v>
      </c>
      <c r="GQ150" s="37">
        <f t="shared" si="160"/>
        <v>0.41609319126034117</v>
      </c>
      <c r="GR150" s="37">
        <f t="shared" si="161"/>
        <v>0</v>
      </c>
      <c r="GS150" s="37">
        <f t="shared" si="162"/>
        <v>0</v>
      </c>
      <c r="GT150" s="37">
        <f t="shared" si="152"/>
        <v>6.5704858887822866</v>
      </c>
      <c r="GU150" s="70"/>
      <c r="GV150" s="70"/>
      <c r="GW150" s="5"/>
      <c r="GX150" s="5"/>
      <c r="GY150" s="5"/>
      <c r="GZ150" s="5"/>
      <c r="HA150" s="5"/>
      <c r="HB150" s="5"/>
      <c r="HH150" s="79">
        <f>SUM(AY148:AY150)/SUM(GE148:GE150)*100</f>
        <v>43.561353138521099</v>
      </c>
      <c r="HI150" s="79">
        <f>SUM(O148:O150)/SUM(GE148:GE150)*100</f>
        <v>20.953726918447924</v>
      </c>
      <c r="HJ150" s="79">
        <f>SUM(BG148:BG150)/SUM(GE148:GE150)*100</f>
        <v>7.2736347274277788</v>
      </c>
      <c r="HK150" s="79">
        <f>SUM(FS148:FS150)/SUM(GE148:GE150)*100</f>
        <v>17.660981699907122</v>
      </c>
      <c r="HL150" s="79">
        <f>SUM(GA148:GA150)/SUM(GE148:GE150)*100</f>
        <v>4.4448406716147968</v>
      </c>
      <c r="HM150" s="79">
        <f>SUM(EU148:EU150)/SUM(GE148:GE150)*100</f>
        <v>0</v>
      </c>
      <c r="HN150" s="79">
        <f>SUM(EI148:EI150)/SUM(GE148:GE150)*100</f>
        <v>0.42412546046184663</v>
      </c>
      <c r="HO150" s="79">
        <f>SUM(CU148:CU150)/SUM(GE148:GE150)*100</f>
        <v>0</v>
      </c>
      <c r="HP150" s="79">
        <f>SUM(DS148:DS150)/SUM(GE148:GE150)*100</f>
        <v>0</v>
      </c>
      <c r="HQ150" s="80">
        <f>100-(SUM(HH150:HP150))</f>
        <v>5.6813373836194216</v>
      </c>
      <c r="HS150" s="36">
        <v>0.7777368870017678</v>
      </c>
      <c r="HV150" s="36">
        <v>0.164105793182964</v>
      </c>
    </row>
    <row r="151" spans="1:230" ht="11.25" customHeight="1">
      <c r="A151" s="28">
        <v>38169</v>
      </c>
      <c r="B151" s="67">
        <v>0</v>
      </c>
      <c r="C151" s="68">
        <v>0</v>
      </c>
      <c r="D151" s="68">
        <v>0</v>
      </c>
      <c r="E151" s="71">
        <f t="shared" si="163"/>
        <v>0</v>
      </c>
      <c r="F151" s="68">
        <v>0</v>
      </c>
      <c r="G151" s="68">
        <v>0</v>
      </c>
      <c r="H151" s="68">
        <v>0</v>
      </c>
      <c r="I151" s="71">
        <f t="shared" si="164"/>
        <v>0</v>
      </c>
      <c r="J151" s="68"/>
      <c r="K151" s="68"/>
      <c r="L151" s="68"/>
      <c r="M151" s="68"/>
      <c r="N151" s="68">
        <v>119299</v>
      </c>
      <c r="O151" s="68">
        <v>110104</v>
      </c>
      <c r="P151" s="68">
        <v>9319</v>
      </c>
      <c r="Q151" s="71">
        <f t="shared" si="165"/>
        <v>119423</v>
      </c>
      <c r="R151" s="68">
        <v>0</v>
      </c>
      <c r="S151" s="68">
        <v>0</v>
      </c>
      <c r="T151" s="68">
        <v>0</v>
      </c>
      <c r="U151" s="71">
        <f t="shared" si="166"/>
        <v>0</v>
      </c>
      <c r="V151" s="67">
        <v>0</v>
      </c>
      <c r="W151" s="68">
        <v>0</v>
      </c>
      <c r="X151" s="68">
        <v>0</v>
      </c>
      <c r="Y151" s="71">
        <f t="shared" si="167"/>
        <v>0</v>
      </c>
      <c r="Z151" s="67">
        <v>0</v>
      </c>
      <c r="AA151" s="68">
        <v>0</v>
      </c>
      <c r="AB151" s="68">
        <v>0</v>
      </c>
      <c r="AC151" s="71">
        <f t="shared" si="168"/>
        <v>0</v>
      </c>
      <c r="AD151" s="68">
        <v>0</v>
      </c>
      <c r="AE151" s="68">
        <v>0</v>
      </c>
      <c r="AF151" s="68">
        <v>0</v>
      </c>
      <c r="AG151" s="71">
        <f t="shared" si="169"/>
        <v>0</v>
      </c>
      <c r="AH151" s="68">
        <v>0</v>
      </c>
      <c r="AI151" s="68">
        <v>0</v>
      </c>
      <c r="AJ151" s="68">
        <v>0</v>
      </c>
      <c r="AK151" s="71">
        <f t="shared" si="173"/>
        <v>0</v>
      </c>
      <c r="AL151" s="67">
        <v>0</v>
      </c>
      <c r="AM151" s="68">
        <v>0</v>
      </c>
      <c r="AN151" s="68">
        <v>0</v>
      </c>
      <c r="AO151" s="71">
        <f t="shared" si="174"/>
        <v>0</v>
      </c>
      <c r="AP151" s="67">
        <v>0</v>
      </c>
      <c r="AQ151" s="68">
        <v>0</v>
      </c>
      <c r="AR151" s="68">
        <v>0</v>
      </c>
      <c r="AS151" s="71">
        <f t="shared" si="175"/>
        <v>0</v>
      </c>
      <c r="AT151" s="67">
        <v>0</v>
      </c>
      <c r="AU151" s="68">
        <v>0</v>
      </c>
      <c r="AV151" s="68">
        <v>0</v>
      </c>
      <c r="AW151" s="71">
        <f t="shared" si="176"/>
        <v>0</v>
      </c>
      <c r="AX151" s="67">
        <v>211146</v>
      </c>
      <c r="AY151" s="68">
        <v>201577</v>
      </c>
      <c r="AZ151" s="68">
        <v>4077</v>
      </c>
      <c r="BA151" s="71">
        <f t="shared" si="177"/>
        <v>205654</v>
      </c>
      <c r="BB151" s="67">
        <v>0</v>
      </c>
      <c r="BC151" s="68">
        <v>0</v>
      </c>
      <c r="BD151" s="68">
        <v>0</v>
      </c>
      <c r="BE151" s="71">
        <f t="shared" si="178"/>
        <v>0</v>
      </c>
      <c r="BF151" s="68">
        <v>41060</v>
      </c>
      <c r="BG151" s="68">
        <v>38104</v>
      </c>
      <c r="BH151" s="68">
        <v>2902</v>
      </c>
      <c r="BI151" s="71">
        <f t="shared" si="179"/>
        <v>41006</v>
      </c>
      <c r="BJ151" s="68">
        <v>0</v>
      </c>
      <c r="BK151" s="68">
        <v>0</v>
      </c>
      <c r="BL151" s="68">
        <v>0</v>
      </c>
      <c r="BM151" s="71">
        <f t="shared" si="180"/>
        <v>0</v>
      </c>
      <c r="BN151" s="68">
        <v>0</v>
      </c>
      <c r="BO151" s="68">
        <v>0</v>
      </c>
      <c r="BP151" s="68">
        <v>0</v>
      </c>
      <c r="BQ151" s="71">
        <f t="shared" si="181"/>
        <v>0</v>
      </c>
      <c r="BR151" s="68">
        <v>0</v>
      </c>
      <c r="BS151" s="68">
        <v>0</v>
      </c>
      <c r="BT151" s="68">
        <v>0</v>
      </c>
      <c r="BU151" s="71">
        <f t="shared" si="182"/>
        <v>0</v>
      </c>
      <c r="BV151" s="68">
        <v>0</v>
      </c>
      <c r="BW151" s="68">
        <v>0</v>
      </c>
      <c r="BX151" s="68">
        <v>0</v>
      </c>
      <c r="BY151" s="71">
        <f t="shared" si="183"/>
        <v>0</v>
      </c>
      <c r="BZ151" s="68">
        <v>0</v>
      </c>
      <c r="CA151" s="68">
        <v>0</v>
      </c>
      <c r="CB151" s="68">
        <v>0</v>
      </c>
      <c r="CC151" s="71">
        <f t="shared" si="184"/>
        <v>0</v>
      </c>
      <c r="CD151" s="68">
        <v>0</v>
      </c>
      <c r="CE151" s="68">
        <v>0</v>
      </c>
      <c r="CF151" s="68">
        <v>0</v>
      </c>
      <c r="CG151" s="71">
        <f t="shared" si="185"/>
        <v>0</v>
      </c>
      <c r="CH151" s="68">
        <v>0</v>
      </c>
      <c r="CI151" s="68">
        <v>0</v>
      </c>
      <c r="CJ151" s="68">
        <v>0</v>
      </c>
      <c r="CK151" s="71">
        <f t="shared" si="186"/>
        <v>0</v>
      </c>
      <c r="CL151" s="67">
        <v>14183</v>
      </c>
      <c r="CM151" s="68">
        <v>15117</v>
      </c>
      <c r="CN151" s="68">
        <v>564</v>
      </c>
      <c r="CO151" s="71">
        <f t="shared" si="170"/>
        <v>15681</v>
      </c>
      <c r="CP151" s="68">
        <v>8957</v>
      </c>
      <c r="CQ151" s="68">
        <v>8733</v>
      </c>
      <c r="CR151" s="68">
        <v>769</v>
      </c>
      <c r="CS151" s="71">
        <f t="shared" si="187"/>
        <v>9502</v>
      </c>
      <c r="CT151" s="68">
        <v>0</v>
      </c>
      <c r="CU151" s="68">
        <v>0</v>
      </c>
      <c r="CV151" s="68">
        <v>0</v>
      </c>
      <c r="CW151" s="71">
        <f t="shared" si="188"/>
        <v>0</v>
      </c>
      <c r="CX151" s="68">
        <v>7117</v>
      </c>
      <c r="CY151" s="68">
        <v>5072</v>
      </c>
      <c r="CZ151" s="68">
        <v>3012</v>
      </c>
      <c r="DA151" s="71">
        <f t="shared" si="189"/>
        <v>8084</v>
      </c>
      <c r="DB151" s="68">
        <v>0</v>
      </c>
      <c r="DC151" s="68">
        <v>0</v>
      </c>
      <c r="DD151" s="68">
        <v>0</v>
      </c>
      <c r="DE151" s="71">
        <f t="shared" si="190"/>
        <v>0</v>
      </c>
      <c r="DF151" s="68"/>
      <c r="DG151" s="68"/>
      <c r="DH151" s="68"/>
      <c r="DI151" s="68"/>
      <c r="DJ151" s="68">
        <v>0</v>
      </c>
      <c r="DK151" s="68">
        <v>0</v>
      </c>
      <c r="DL151" s="68">
        <v>0</v>
      </c>
      <c r="DM151" s="71">
        <f t="shared" si="191"/>
        <v>0</v>
      </c>
      <c r="DN151" s="68">
        <v>0</v>
      </c>
      <c r="DO151" s="68">
        <v>0</v>
      </c>
      <c r="DP151" s="68">
        <v>0</v>
      </c>
      <c r="DQ151" s="71">
        <f t="shared" si="192"/>
        <v>0</v>
      </c>
      <c r="DR151" s="68">
        <v>0</v>
      </c>
      <c r="DS151" s="68">
        <v>0</v>
      </c>
      <c r="DT151" s="68">
        <v>0</v>
      </c>
      <c r="DU151" s="71">
        <f t="shared" si="193"/>
        <v>0</v>
      </c>
      <c r="DV151" s="68">
        <v>0</v>
      </c>
      <c r="DW151" s="68">
        <v>0</v>
      </c>
      <c r="DX151" s="68">
        <v>0</v>
      </c>
      <c r="DY151" s="71">
        <f t="shared" si="194"/>
        <v>0</v>
      </c>
      <c r="DZ151" s="68">
        <v>0</v>
      </c>
      <c r="EA151" s="68">
        <v>0</v>
      </c>
      <c r="EB151" s="68">
        <v>0</v>
      </c>
      <c r="EC151" s="71">
        <f t="shared" si="195"/>
        <v>0</v>
      </c>
      <c r="ED151" s="68"/>
      <c r="EE151" s="68"/>
      <c r="EF151" s="68"/>
      <c r="EG151" s="68"/>
      <c r="EH151" s="68">
        <v>2601</v>
      </c>
      <c r="EI151" s="68">
        <v>2259</v>
      </c>
      <c r="EJ151" s="68">
        <v>69</v>
      </c>
      <c r="EK151" s="71">
        <f t="shared" si="196"/>
        <v>2328</v>
      </c>
      <c r="EL151" s="68">
        <v>0</v>
      </c>
      <c r="EM151" s="68">
        <v>0</v>
      </c>
      <c r="EN151" s="68">
        <v>0</v>
      </c>
      <c r="EO151" s="71">
        <f t="shared" si="197"/>
        <v>0</v>
      </c>
      <c r="EP151" s="68">
        <v>0</v>
      </c>
      <c r="EQ151" s="68">
        <v>0</v>
      </c>
      <c r="ER151" s="68">
        <v>0</v>
      </c>
      <c r="ES151" s="71">
        <f t="shared" si="198"/>
        <v>0</v>
      </c>
      <c r="ET151" s="68">
        <v>0</v>
      </c>
      <c r="EU151" s="68">
        <v>0</v>
      </c>
      <c r="EV151" s="68">
        <v>0</v>
      </c>
      <c r="EW151" s="71">
        <f t="shared" si="199"/>
        <v>0</v>
      </c>
      <c r="EX151" s="67">
        <v>0</v>
      </c>
      <c r="EY151" s="68">
        <v>0</v>
      </c>
      <c r="EZ151" s="68">
        <v>0</v>
      </c>
      <c r="FA151" s="71">
        <f t="shared" si="171"/>
        <v>0</v>
      </c>
      <c r="FB151" s="68">
        <v>0</v>
      </c>
      <c r="FC151" s="68">
        <v>0</v>
      </c>
      <c r="FD151" s="68">
        <v>0</v>
      </c>
      <c r="FE151" s="71">
        <f t="shared" si="200"/>
        <v>0</v>
      </c>
      <c r="FF151" s="67">
        <v>0</v>
      </c>
      <c r="FG151" s="68">
        <v>0</v>
      </c>
      <c r="FH151" s="68">
        <v>0</v>
      </c>
      <c r="FI151" s="71">
        <f t="shared" si="172"/>
        <v>0</v>
      </c>
      <c r="FJ151" s="68">
        <v>0</v>
      </c>
      <c r="FK151" s="68">
        <v>0</v>
      </c>
      <c r="FL151" s="68">
        <v>0</v>
      </c>
      <c r="FM151" s="71">
        <f t="shared" si="201"/>
        <v>0</v>
      </c>
      <c r="FN151" s="68">
        <v>0</v>
      </c>
      <c r="FO151" s="68">
        <v>0</v>
      </c>
      <c r="FP151" s="68">
        <v>0</v>
      </c>
      <c r="FQ151" s="71">
        <f t="shared" si="202"/>
        <v>0</v>
      </c>
      <c r="FR151" s="68">
        <v>91494</v>
      </c>
      <c r="FS151" s="68">
        <v>95737</v>
      </c>
      <c r="FT151" s="68">
        <v>4452</v>
      </c>
      <c r="FU151" s="71">
        <f t="shared" si="203"/>
        <v>100189</v>
      </c>
      <c r="FV151" s="68">
        <v>0</v>
      </c>
      <c r="FW151" s="68">
        <v>0</v>
      </c>
      <c r="FX151" s="68">
        <v>0</v>
      </c>
      <c r="FY151" s="71">
        <f t="shared" si="204"/>
        <v>0</v>
      </c>
      <c r="FZ151" s="68">
        <v>20559</v>
      </c>
      <c r="GA151" s="68">
        <v>18753</v>
      </c>
      <c r="GB151" s="68">
        <v>2663</v>
      </c>
      <c r="GC151" s="71">
        <f t="shared" si="205"/>
        <v>21416</v>
      </c>
      <c r="GD151" s="67">
        <v>516416</v>
      </c>
      <c r="GE151" s="68">
        <v>495456</v>
      </c>
      <c r="GF151" s="68">
        <v>27827</v>
      </c>
      <c r="GG151" s="68">
        <f t="shared" si="206"/>
        <v>523283</v>
      </c>
      <c r="GH151" s="69"/>
      <c r="GI151" s="36">
        <f t="shared" si="156"/>
        <v>0.22006752214416059</v>
      </c>
      <c r="GJ151" s="36"/>
      <c r="GK151" s="37">
        <f t="shared" si="157"/>
        <v>40.685146612413611</v>
      </c>
      <c r="GL151" s="37">
        <f t="shared" si="158"/>
        <v>22.222760446941809</v>
      </c>
      <c r="GM151" s="37">
        <f t="shared" si="153"/>
        <v>7.6906930181489379</v>
      </c>
      <c r="GN151" s="37">
        <f t="shared" si="154"/>
        <v>19.323007492088095</v>
      </c>
      <c r="GO151" s="37">
        <f t="shared" si="159"/>
        <v>3.7849980623910096</v>
      </c>
      <c r="GP151" s="37">
        <f t="shared" si="155"/>
        <v>0</v>
      </c>
      <c r="GQ151" s="37">
        <f t="shared" si="160"/>
        <v>0.45594361557837626</v>
      </c>
      <c r="GR151" s="37">
        <f t="shared" si="161"/>
        <v>0</v>
      </c>
      <c r="GS151" s="37">
        <f t="shared" si="162"/>
        <v>0</v>
      </c>
      <c r="GT151" s="37">
        <f t="shared" si="152"/>
        <v>5.8374507524381585</v>
      </c>
      <c r="GU151" s="70"/>
      <c r="GV151" s="70"/>
      <c r="GW151" s="5"/>
      <c r="GX151" s="5"/>
      <c r="GY151" s="5"/>
      <c r="GZ151" s="5"/>
      <c r="HA151" s="5"/>
      <c r="HB151" s="5"/>
      <c r="HS151" s="36">
        <v>0.76272968739908287</v>
      </c>
      <c r="HV151" s="36">
        <v>0.17363802234709036</v>
      </c>
    </row>
    <row r="152" spans="1:230" ht="11.25" customHeight="1">
      <c r="A152" s="28">
        <v>38200</v>
      </c>
      <c r="B152" s="67">
        <v>0</v>
      </c>
      <c r="C152" s="68">
        <v>0</v>
      </c>
      <c r="D152" s="68">
        <v>0</v>
      </c>
      <c r="E152" s="71">
        <f t="shared" si="163"/>
        <v>0</v>
      </c>
      <c r="F152" s="68">
        <v>0</v>
      </c>
      <c r="G152" s="68">
        <v>0</v>
      </c>
      <c r="H152" s="68">
        <v>0</v>
      </c>
      <c r="I152" s="71">
        <f t="shared" si="164"/>
        <v>0</v>
      </c>
      <c r="J152" s="68"/>
      <c r="K152" s="68"/>
      <c r="L152" s="68"/>
      <c r="M152" s="68"/>
      <c r="N152" s="68">
        <v>116675</v>
      </c>
      <c r="O152" s="68">
        <v>112730</v>
      </c>
      <c r="P152" s="68">
        <v>7417</v>
      </c>
      <c r="Q152" s="71">
        <f t="shared" si="165"/>
        <v>120147</v>
      </c>
      <c r="R152" s="68">
        <v>0</v>
      </c>
      <c r="S152" s="68">
        <v>0</v>
      </c>
      <c r="T152" s="68">
        <v>0</v>
      </c>
      <c r="U152" s="71">
        <f t="shared" si="166"/>
        <v>0</v>
      </c>
      <c r="V152" s="67">
        <v>0</v>
      </c>
      <c r="W152" s="68">
        <v>0</v>
      </c>
      <c r="X152" s="68">
        <v>0</v>
      </c>
      <c r="Y152" s="71">
        <f t="shared" si="167"/>
        <v>0</v>
      </c>
      <c r="Z152" s="67">
        <v>0</v>
      </c>
      <c r="AA152" s="68">
        <v>0</v>
      </c>
      <c r="AB152" s="68">
        <v>0</v>
      </c>
      <c r="AC152" s="71">
        <f t="shared" si="168"/>
        <v>0</v>
      </c>
      <c r="AD152" s="68">
        <v>0</v>
      </c>
      <c r="AE152" s="68">
        <v>0</v>
      </c>
      <c r="AF152" s="68">
        <v>0</v>
      </c>
      <c r="AG152" s="71">
        <f t="shared" si="169"/>
        <v>0</v>
      </c>
      <c r="AH152" s="68">
        <v>0</v>
      </c>
      <c r="AI152" s="68">
        <v>0</v>
      </c>
      <c r="AJ152" s="68">
        <v>0</v>
      </c>
      <c r="AK152" s="71">
        <f t="shared" si="173"/>
        <v>0</v>
      </c>
      <c r="AL152" s="67">
        <v>0</v>
      </c>
      <c r="AM152" s="68">
        <v>0</v>
      </c>
      <c r="AN152" s="68">
        <v>0</v>
      </c>
      <c r="AO152" s="71">
        <f t="shared" si="174"/>
        <v>0</v>
      </c>
      <c r="AP152" s="67">
        <v>0</v>
      </c>
      <c r="AQ152" s="68">
        <v>0</v>
      </c>
      <c r="AR152" s="68">
        <v>0</v>
      </c>
      <c r="AS152" s="71">
        <f t="shared" si="175"/>
        <v>0</v>
      </c>
      <c r="AT152" s="67">
        <v>0</v>
      </c>
      <c r="AU152" s="68">
        <v>0</v>
      </c>
      <c r="AV152" s="68">
        <v>0</v>
      </c>
      <c r="AW152" s="71">
        <f t="shared" si="176"/>
        <v>0</v>
      </c>
      <c r="AX152" s="67">
        <v>190056</v>
      </c>
      <c r="AY152" s="68">
        <v>187265</v>
      </c>
      <c r="AZ152" s="68">
        <v>4370</v>
      </c>
      <c r="BA152" s="71">
        <f t="shared" si="177"/>
        <v>191635</v>
      </c>
      <c r="BB152" s="67">
        <v>0</v>
      </c>
      <c r="BC152" s="68">
        <v>0</v>
      </c>
      <c r="BD152" s="68">
        <v>0</v>
      </c>
      <c r="BE152" s="71">
        <f t="shared" si="178"/>
        <v>0</v>
      </c>
      <c r="BF152" s="68">
        <v>42670</v>
      </c>
      <c r="BG152" s="68">
        <v>40262</v>
      </c>
      <c r="BH152" s="68">
        <v>2420</v>
      </c>
      <c r="BI152" s="71">
        <f t="shared" si="179"/>
        <v>42682</v>
      </c>
      <c r="BJ152" s="68">
        <v>0</v>
      </c>
      <c r="BK152" s="68">
        <v>0</v>
      </c>
      <c r="BL152" s="68">
        <v>0</v>
      </c>
      <c r="BM152" s="71">
        <f t="shared" si="180"/>
        <v>0</v>
      </c>
      <c r="BN152" s="68">
        <v>0</v>
      </c>
      <c r="BO152" s="68">
        <v>0</v>
      </c>
      <c r="BP152" s="68">
        <v>0</v>
      </c>
      <c r="BQ152" s="71">
        <f t="shared" si="181"/>
        <v>0</v>
      </c>
      <c r="BR152" s="68">
        <v>0</v>
      </c>
      <c r="BS152" s="68">
        <v>0</v>
      </c>
      <c r="BT152" s="68">
        <v>0</v>
      </c>
      <c r="BU152" s="71">
        <f t="shared" si="182"/>
        <v>0</v>
      </c>
      <c r="BV152" s="68">
        <v>0</v>
      </c>
      <c r="BW152" s="68">
        <v>0</v>
      </c>
      <c r="BX152" s="68">
        <v>0</v>
      </c>
      <c r="BY152" s="71">
        <f t="shared" si="183"/>
        <v>0</v>
      </c>
      <c r="BZ152" s="68">
        <v>0</v>
      </c>
      <c r="CA152" s="68">
        <v>0</v>
      </c>
      <c r="CB152" s="68">
        <v>0</v>
      </c>
      <c r="CC152" s="71">
        <f t="shared" si="184"/>
        <v>0</v>
      </c>
      <c r="CD152" s="68">
        <v>0</v>
      </c>
      <c r="CE152" s="68">
        <v>0</v>
      </c>
      <c r="CF152" s="68">
        <v>0</v>
      </c>
      <c r="CG152" s="71">
        <f t="shared" si="185"/>
        <v>0</v>
      </c>
      <c r="CH152" s="68">
        <v>0</v>
      </c>
      <c r="CI152" s="68">
        <v>0</v>
      </c>
      <c r="CJ152" s="68">
        <v>0</v>
      </c>
      <c r="CK152" s="71">
        <f t="shared" si="186"/>
        <v>0</v>
      </c>
      <c r="CL152" s="67">
        <v>14820</v>
      </c>
      <c r="CM152" s="68">
        <v>14631</v>
      </c>
      <c r="CN152" s="68">
        <v>514</v>
      </c>
      <c r="CO152" s="71">
        <f t="shared" si="170"/>
        <v>15145</v>
      </c>
      <c r="CP152" s="68">
        <v>7337</v>
      </c>
      <c r="CQ152" s="68">
        <v>5788</v>
      </c>
      <c r="CR152" s="68">
        <v>1210</v>
      </c>
      <c r="CS152" s="71">
        <f t="shared" si="187"/>
        <v>6998</v>
      </c>
      <c r="CT152" s="68">
        <v>0</v>
      </c>
      <c r="CU152" s="68">
        <v>0</v>
      </c>
      <c r="CV152" s="68">
        <v>0</v>
      </c>
      <c r="CW152" s="71">
        <f t="shared" si="188"/>
        <v>0</v>
      </c>
      <c r="CX152" s="68">
        <v>6561</v>
      </c>
      <c r="CY152" s="68">
        <v>3920</v>
      </c>
      <c r="CZ152" s="68">
        <v>1737</v>
      </c>
      <c r="DA152" s="71">
        <f t="shared" si="189"/>
        <v>5657</v>
      </c>
      <c r="DB152" s="68">
        <v>0</v>
      </c>
      <c r="DC152" s="68">
        <v>0</v>
      </c>
      <c r="DD152" s="68">
        <v>0</v>
      </c>
      <c r="DE152" s="71">
        <f t="shared" si="190"/>
        <v>0</v>
      </c>
      <c r="DF152" s="68"/>
      <c r="DG152" s="68"/>
      <c r="DH152" s="68"/>
      <c r="DI152" s="68"/>
      <c r="DJ152" s="68">
        <v>0</v>
      </c>
      <c r="DK152" s="68">
        <v>0</v>
      </c>
      <c r="DL152" s="68">
        <v>0</v>
      </c>
      <c r="DM152" s="71">
        <f t="shared" si="191"/>
        <v>0</v>
      </c>
      <c r="DN152" s="68">
        <v>0</v>
      </c>
      <c r="DO152" s="68">
        <v>0</v>
      </c>
      <c r="DP152" s="68">
        <v>0</v>
      </c>
      <c r="DQ152" s="71">
        <f t="shared" si="192"/>
        <v>0</v>
      </c>
      <c r="DR152" s="68">
        <v>0</v>
      </c>
      <c r="DS152" s="68">
        <v>0</v>
      </c>
      <c r="DT152" s="68">
        <v>0</v>
      </c>
      <c r="DU152" s="71">
        <f t="shared" si="193"/>
        <v>0</v>
      </c>
      <c r="DV152" s="68">
        <v>0</v>
      </c>
      <c r="DW152" s="68">
        <v>0</v>
      </c>
      <c r="DX152" s="68">
        <v>0</v>
      </c>
      <c r="DY152" s="71">
        <f t="shared" si="194"/>
        <v>0</v>
      </c>
      <c r="DZ152" s="68">
        <v>0</v>
      </c>
      <c r="EA152" s="68">
        <v>0</v>
      </c>
      <c r="EB152" s="68">
        <v>0</v>
      </c>
      <c r="EC152" s="71">
        <f t="shared" si="195"/>
        <v>0</v>
      </c>
      <c r="ED152" s="68"/>
      <c r="EE152" s="68"/>
      <c r="EF152" s="68"/>
      <c r="EG152" s="68"/>
      <c r="EH152" s="68">
        <v>2525</v>
      </c>
      <c r="EI152" s="68">
        <v>2270</v>
      </c>
      <c r="EJ152" s="68">
        <v>189</v>
      </c>
      <c r="EK152" s="71">
        <f t="shared" si="196"/>
        <v>2459</v>
      </c>
      <c r="EL152" s="68">
        <v>0</v>
      </c>
      <c r="EM152" s="68">
        <v>0</v>
      </c>
      <c r="EN152" s="68">
        <v>0</v>
      </c>
      <c r="EO152" s="71">
        <f t="shared" si="197"/>
        <v>0</v>
      </c>
      <c r="EP152" s="68">
        <v>0</v>
      </c>
      <c r="EQ152" s="68">
        <v>0</v>
      </c>
      <c r="ER152" s="68">
        <v>0</v>
      </c>
      <c r="ES152" s="71">
        <f t="shared" si="198"/>
        <v>0</v>
      </c>
      <c r="ET152" s="68">
        <v>0</v>
      </c>
      <c r="EU152" s="68">
        <v>0</v>
      </c>
      <c r="EV152" s="68">
        <v>0</v>
      </c>
      <c r="EW152" s="71">
        <f t="shared" si="199"/>
        <v>0</v>
      </c>
      <c r="EX152" s="67">
        <v>0</v>
      </c>
      <c r="EY152" s="68">
        <v>0</v>
      </c>
      <c r="EZ152" s="68">
        <v>0</v>
      </c>
      <c r="FA152" s="71">
        <f t="shared" si="171"/>
        <v>0</v>
      </c>
      <c r="FB152" s="68">
        <v>0</v>
      </c>
      <c r="FC152" s="68">
        <v>0</v>
      </c>
      <c r="FD152" s="68">
        <v>0</v>
      </c>
      <c r="FE152" s="71">
        <f t="shared" si="200"/>
        <v>0</v>
      </c>
      <c r="FF152" s="67">
        <v>0</v>
      </c>
      <c r="FG152" s="68">
        <v>0</v>
      </c>
      <c r="FH152" s="68">
        <v>0</v>
      </c>
      <c r="FI152" s="71">
        <f t="shared" si="172"/>
        <v>0</v>
      </c>
      <c r="FJ152" s="68">
        <v>0</v>
      </c>
      <c r="FK152" s="68">
        <v>0</v>
      </c>
      <c r="FL152" s="68">
        <v>0</v>
      </c>
      <c r="FM152" s="71">
        <f t="shared" si="201"/>
        <v>0</v>
      </c>
      <c r="FN152" s="68">
        <v>0</v>
      </c>
      <c r="FO152" s="68">
        <v>0</v>
      </c>
      <c r="FP152" s="68">
        <v>0</v>
      </c>
      <c r="FQ152" s="71">
        <f t="shared" si="202"/>
        <v>0</v>
      </c>
      <c r="FR152" s="68">
        <v>101718</v>
      </c>
      <c r="FS152" s="68">
        <v>85046</v>
      </c>
      <c r="FT152" s="68">
        <v>4454</v>
      </c>
      <c r="FU152" s="71">
        <f t="shared" si="203"/>
        <v>89500</v>
      </c>
      <c r="FV152" s="68">
        <v>0</v>
      </c>
      <c r="FW152" s="68">
        <v>0</v>
      </c>
      <c r="FX152" s="68">
        <v>0</v>
      </c>
      <c r="FY152" s="71">
        <f t="shared" si="204"/>
        <v>0</v>
      </c>
      <c r="FZ152" s="68">
        <v>16695</v>
      </c>
      <c r="GA152" s="68">
        <v>19688</v>
      </c>
      <c r="GB152" s="68">
        <v>2695</v>
      </c>
      <c r="GC152" s="71">
        <f t="shared" si="205"/>
        <v>22383</v>
      </c>
      <c r="GD152" s="67">
        <v>499057</v>
      </c>
      <c r="GE152" s="68">
        <v>471600</v>
      </c>
      <c r="GF152" s="68">
        <v>25006</v>
      </c>
      <c r="GG152" s="68">
        <f t="shared" si="206"/>
        <v>496606</v>
      </c>
      <c r="GH152" s="69"/>
      <c r="GI152" s="36">
        <f t="shared" si="156"/>
        <v>0.12963224673697726</v>
      </c>
      <c r="GJ152" s="36"/>
      <c r="GK152" s="37">
        <f t="shared" si="157"/>
        <v>39.70843935538592</v>
      </c>
      <c r="GL152" s="37">
        <f t="shared" si="158"/>
        <v>23.903731976251059</v>
      </c>
      <c r="GM152" s="37">
        <f t="shared" si="153"/>
        <v>8.5373197625106023</v>
      </c>
      <c r="GN152" s="37">
        <f t="shared" si="154"/>
        <v>18.033502968617473</v>
      </c>
      <c r="GO152" s="37">
        <f t="shared" si="159"/>
        <v>4.1747243426632741</v>
      </c>
      <c r="GP152" s="37">
        <f t="shared" si="155"/>
        <v>0</v>
      </c>
      <c r="GQ152" s="37">
        <f t="shared" si="160"/>
        <v>0.48134011874469884</v>
      </c>
      <c r="GR152" s="37">
        <f t="shared" si="161"/>
        <v>0</v>
      </c>
      <c r="GS152" s="37">
        <f t="shared" si="162"/>
        <v>0</v>
      </c>
      <c r="GT152" s="37">
        <f t="shared" si="152"/>
        <v>5.1609414758269878</v>
      </c>
      <c r="GU152" s="70"/>
      <c r="GV152" s="70"/>
      <c r="GW152" s="5"/>
      <c r="GX152" s="5"/>
      <c r="GY152" s="5"/>
      <c r="GZ152" s="5"/>
      <c r="HA152" s="5"/>
      <c r="HB152" s="5"/>
      <c r="HS152" s="36">
        <v>0.77135496183206109</v>
      </c>
      <c r="HV152" s="36">
        <v>0.17249363867684478</v>
      </c>
    </row>
    <row r="153" spans="1:230" ht="11.25" customHeight="1">
      <c r="A153" s="28">
        <v>38231</v>
      </c>
      <c r="B153" s="67">
        <v>0</v>
      </c>
      <c r="C153" s="68">
        <v>0</v>
      </c>
      <c r="D153" s="68">
        <v>0</v>
      </c>
      <c r="E153" s="71">
        <f t="shared" si="163"/>
        <v>0</v>
      </c>
      <c r="F153" s="68">
        <v>0</v>
      </c>
      <c r="G153" s="68">
        <v>0</v>
      </c>
      <c r="H153" s="68">
        <v>0</v>
      </c>
      <c r="I153" s="71">
        <f t="shared" si="164"/>
        <v>0</v>
      </c>
      <c r="J153" s="68"/>
      <c r="K153" s="68"/>
      <c r="L153" s="68"/>
      <c r="M153" s="68"/>
      <c r="N153" s="68">
        <v>133782</v>
      </c>
      <c r="O153" s="68">
        <v>131332</v>
      </c>
      <c r="P153" s="68">
        <v>9612</v>
      </c>
      <c r="Q153" s="71">
        <f t="shared" si="165"/>
        <v>140944</v>
      </c>
      <c r="R153" s="68">
        <v>0</v>
      </c>
      <c r="S153" s="68">
        <v>0</v>
      </c>
      <c r="T153" s="68">
        <v>0</v>
      </c>
      <c r="U153" s="71">
        <f t="shared" si="166"/>
        <v>0</v>
      </c>
      <c r="V153" s="67">
        <v>0</v>
      </c>
      <c r="W153" s="68">
        <v>0</v>
      </c>
      <c r="X153" s="68">
        <v>0</v>
      </c>
      <c r="Y153" s="71">
        <f t="shared" si="167"/>
        <v>0</v>
      </c>
      <c r="Z153" s="67">
        <v>0</v>
      </c>
      <c r="AA153" s="68">
        <v>0</v>
      </c>
      <c r="AB153" s="68">
        <v>0</v>
      </c>
      <c r="AC153" s="71">
        <f t="shared" si="168"/>
        <v>0</v>
      </c>
      <c r="AD153" s="68">
        <v>0</v>
      </c>
      <c r="AE153" s="68">
        <v>0</v>
      </c>
      <c r="AF153" s="68">
        <v>0</v>
      </c>
      <c r="AG153" s="71">
        <f t="shared" si="169"/>
        <v>0</v>
      </c>
      <c r="AH153" s="68">
        <v>0</v>
      </c>
      <c r="AI153" s="68">
        <v>0</v>
      </c>
      <c r="AJ153" s="68">
        <v>0</v>
      </c>
      <c r="AK153" s="71">
        <f t="shared" si="173"/>
        <v>0</v>
      </c>
      <c r="AL153" s="67">
        <v>0</v>
      </c>
      <c r="AM153" s="68">
        <v>0</v>
      </c>
      <c r="AN153" s="68">
        <v>0</v>
      </c>
      <c r="AO153" s="71">
        <f t="shared" si="174"/>
        <v>0</v>
      </c>
      <c r="AP153" s="67">
        <v>0</v>
      </c>
      <c r="AQ153" s="68">
        <v>0</v>
      </c>
      <c r="AR153" s="68">
        <v>0</v>
      </c>
      <c r="AS153" s="71">
        <f t="shared" si="175"/>
        <v>0</v>
      </c>
      <c r="AT153" s="67">
        <v>0</v>
      </c>
      <c r="AU153" s="68">
        <v>0</v>
      </c>
      <c r="AV153" s="68">
        <v>0</v>
      </c>
      <c r="AW153" s="71">
        <f t="shared" si="176"/>
        <v>0</v>
      </c>
      <c r="AX153" s="67">
        <v>224980</v>
      </c>
      <c r="AY153" s="68">
        <v>212228</v>
      </c>
      <c r="AZ153" s="68">
        <v>5279</v>
      </c>
      <c r="BA153" s="71">
        <f t="shared" si="177"/>
        <v>217507</v>
      </c>
      <c r="BB153" s="67">
        <v>0</v>
      </c>
      <c r="BC153" s="68">
        <v>0</v>
      </c>
      <c r="BD153" s="68">
        <v>0</v>
      </c>
      <c r="BE153" s="71">
        <f t="shared" si="178"/>
        <v>0</v>
      </c>
      <c r="BF153" s="68">
        <v>45901</v>
      </c>
      <c r="BG153" s="68">
        <v>43539</v>
      </c>
      <c r="BH153" s="68">
        <v>2215</v>
      </c>
      <c r="BI153" s="71">
        <f t="shared" si="179"/>
        <v>45754</v>
      </c>
      <c r="BJ153" s="68">
        <v>0</v>
      </c>
      <c r="BK153" s="68">
        <v>0</v>
      </c>
      <c r="BL153" s="68">
        <v>0</v>
      </c>
      <c r="BM153" s="71">
        <f t="shared" si="180"/>
        <v>0</v>
      </c>
      <c r="BN153" s="68">
        <v>0</v>
      </c>
      <c r="BO153" s="68">
        <v>0</v>
      </c>
      <c r="BP153" s="68">
        <v>0</v>
      </c>
      <c r="BQ153" s="71">
        <f t="shared" si="181"/>
        <v>0</v>
      </c>
      <c r="BR153" s="68">
        <v>0</v>
      </c>
      <c r="BS153" s="68">
        <v>0</v>
      </c>
      <c r="BT153" s="68">
        <v>0</v>
      </c>
      <c r="BU153" s="71">
        <f t="shared" si="182"/>
        <v>0</v>
      </c>
      <c r="BV153" s="68">
        <v>0</v>
      </c>
      <c r="BW153" s="68">
        <v>0</v>
      </c>
      <c r="BX153" s="68">
        <v>0</v>
      </c>
      <c r="BY153" s="71">
        <f t="shared" si="183"/>
        <v>0</v>
      </c>
      <c r="BZ153" s="68">
        <v>0</v>
      </c>
      <c r="CA153" s="68">
        <v>0</v>
      </c>
      <c r="CB153" s="68">
        <v>0</v>
      </c>
      <c r="CC153" s="71">
        <f t="shared" si="184"/>
        <v>0</v>
      </c>
      <c r="CD153" s="68">
        <v>0</v>
      </c>
      <c r="CE153" s="68">
        <v>0</v>
      </c>
      <c r="CF153" s="68">
        <v>0</v>
      </c>
      <c r="CG153" s="71">
        <f t="shared" si="185"/>
        <v>0</v>
      </c>
      <c r="CH153" s="68">
        <v>0</v>
      </c>
      <c r="CI153" s="68">
        <v>0</v>
      </c>
      <c r="CJ153" s="68">
        <v>0</v>
      </c>
      <c r="CK153" s="71">
        <f t="shared" si="186"/>
        <v>0</v>
      </c>
      <c r="CL153" s="67">
        <v>17980</v>
      </c>
      <c r="CM153" s="68">
        <v>17140</v>
      </c>
      <c r="CN153" s="68">
        <v>402</v>
      </c>
      <c r="CO153" s="71">
        <f t="shared" si="170"/>
        <v>17542</v>
      </c>
      <c r="CP153" s="68">
        <v>9477</v>
      </c>
      <c r="CQ153" s="68">
        <v>12108</v>
      </c>
      <c r="CR153" s="68">
        <v>177</v>
      </c>
      <c r="CS153" s="71">
        <f t="shared" si="187"/>
        <v>12285</v>
      </c>
      <c r="CT153" s="68">
        <v>0</v>
      </c>
      <c r="CU153" s="68">
        <v>0</v>
      </c>
      <c r="CV153" s="68">
        <v>0</v>
      </c>
      <c r="CW153" s="71">
        <f t="shared" si="188"/>
        <v>0</v>
      </c>
      <c r="CX153" s="68">
        <v>5839</v>
      </c>
      <c r="CY153" s="68">
        <v>3680</v>
      </c>
      <c r="CZ153" s="68">
        <v>1334</v>
      </c>
      <c r="DA153" s="71">
        <f t="shared" si="189"/>
        <v>5014</v>
      </c>
      <c r="DB153" s="68">
        <v>0</v>
      </c>
      <c r="DC153" s="68">
        <v>0</v>
      </c>
      <c r="DD153" s="68">
        <v>0</v>
      </c>
      <c r="DE153" s="71">
        <f t="shared" si="190"/>
        <v>0</v>
      </c>
      <c r="DF153" s="68"/>
      <c r="DG153" s="68"/>
      <c r="DH153" s="68"/>
      <c r="DI153" s="68"/>
      <c r="DJ153" s="68">
        <v>0</v>
      </c>
      <c r="DK153" s="68">
        <v>0</v>
      </c>
      <c r="DL153" s="68">
        <v>0</v>
      </c>
      <c r="DM153" s="71">
        <f t="shared" si="191"/>
        <v>0</v>
      </c>
      <c r="DN153" s="68">
        <v>0</v>
      </c>
      <c r="DO153" s="68">
        <v>0</v>
      </c>
      <c r="DP153" s="68">
        <v>0</v>
      </c>
      <c r="DQ153" s="71">
        <f t="shared" si="192"/>
        <v>0</v>
      </c>
      <c r="DR153" s="68">
        <v>0</v>
      </c>
      <c r="DS153" s="68">
        <v>0</v>
      </c>
      <c r="DT153" s="68">
        <v>0</v>
      </c>
      <c r="DU153" s="71">
        <f t="shared" si="193"/>
        <v>0</v>
      </c>
      <c r="DV153" s="68">
        <v>0</v>
      </c>
      <c r="DW153" s="68">
        <v>0</v>
      </c>
      <c r="DX153" s="68">
        <v>0</v>
      </c>
      <c r="DY153" s="71">
        <f t="shared" si="194"/>
        <v>0</v>
      </c>
      <c r="DZ153" s="68">
        <v>0</v>
      </c>
      <c r="EA153" s="68">
        <v>0</v>
      </c>
      <c r="EB153" s="68">
        <v>0</v>
      </c>
      <c r="EC153" s="71">
        <f t="shared" si="195"/>
        <v>0</v>
      </c>
      <c r="ED153" s="68"/>
      <c r="EE153" s="68"/>
      <c r="EF153" s="68"/>
      <c r="EG153" s="68"/>
      <c r="EH153" s="68">
        <v>2500</v>
      </c>
      <c r="EI153" s="68">
        <v>2200</v>
      </c>
      <c r="EJ153" s="68">
        <v>126</v>
      </c>
      <c r="EK153" s="71">
        <f t="shared" si="196"/>
        <v>2326</v>
      </c>
      <c r="EL153" s="68">
        <v>0</v>
      </c>
      <c r="EM153" s="68">
        <v>0</v>
      </c>
      <c r="EN153" s="68">
        <v>0</v>
      </c>
      <c r="EO153" s="71">
        <f t="shared" si="197"/>
        <v>0</v>
      </c>
      <c r="EP153" s="68">
        <v>0</v>
      </c>
      <c r="EQ153" s="68">
        <v>0</v>
      </c>
      <c r="ER153" s="68">
        <v>0</v>
      </c>
      <c r="ES153" s="71">
        <f t="shared" si="198"/>
        <v>0</v>
      </c>
      <c r="ET153" s="68">
        <v>0</v>
      </c>
      <c r="EU153" s="68">
        <v>0</v>
      </c>
      <c r="EV153" s="68">
        <v>0</v>
      </c>
      <c r="EW153" s="71">
        <f t="shared" si="199"/>
        <v>0</v>
      </c>
      <c r="EX153" s="67">
        <v>0</v>
      </c>
      <c r="EY153" s="68">
        <v>0</v>
      </c>
      <c r="EZ153" s="68">
        <v>0</v>
      </c>
      <c r="FA153" s="71">
        <f t="shared" si="171"/>
        <v>0</v>
      </c>
      <c r="FB153" s="68">
        <v>0</v>
      </c>
      <c r="FC153" s="68">
        <v>0</v>
      </c>
      <c r="FD153" s="68">
        <v>0</v>
      </c>
      <c r="FE153" s="71">
        <f t="shared" si="200"/>
        <v>0</v>
      </c>
      <c r="FF153" s="67">
        <v>0</v>
      </c>
      <c r="FG153" s="68">
        <v>0</v>
      </c>
      <c r="FH153" s="68">
        <v>0</v>
      </c>
      <c r="FI153" s="71">
        <f t="shared" si="172"/>
        <v>0</v>
      </c>
      <c r="FJ153" s="68">
        <v>0</v>
      </c>
      <c r="FK153" s="68">
        <v>0</v>
      </c>
      <c r="FL153" s="68">
        <v>0</v>
      </c>
      <c r="FM153" s="71">
        <f t="shared" si="201"/>
        <v>0</v>
      </c>
      <c r="FN153" s="68">
        <v>0</v>
      </c>
      <c r="FO153" s="68">
        <v>0</v>
      </c>
      <c r="FP153" s="68">
        <v>0</v>
      </c>
      <c r="FQ153" s="71">
        <f t="shared" si="202"/>
        <v>0</v>
      </c>
      <c r="FR153" s="68">
        <v>102901</v>
      </c>
      <c r="FS153" s="68">
        <v>101518</v>
      </c>
      <c r="FT153" s="68">
        <v>3319</v>
      </c>
      <c r="FU153" s="71">
        <f t="shared" si="203"/>
        <v>104837</v>
      </c>
      <c r="FV153" s="68">
        <v>0</v>
      </c>
      <c r="FW153" s="68">
        <v>0</v>
      </c>
      <c r="FX153" s="68">
        <v>0</v>
      </c>
      <c r="FY153" s="71">
        <f t="shared" si="204"/>
        <v>0</v>
      </c>
      <c r="FZ153" s="68">
        <v>19147</v>
      </c>
      <c r="GA153" s="68">
        <v>20379</v>
      </c>
      <c r="GB153" s="68">
        <v>2519</v>
      </c>
      <c r="GC153" s="71">
        <f t="shared" si="205"/>
        <v>22898</v>
      </c>
      <c r="GD153" s="67">
        <v>562507</v>
      </c>
      <c r="GE153" s="68">
        <v>544124</v>
      </c>
      <c r="GF153" s="68">
        <v>24983</v>
      </c>
      <c r="GG153" s="68">
        <f t="shared" si="206"/>
        <v>569107</v>
      </c>
      <c r="GH153" s="69"/>
      <c r="GI153" s="36">
        <f t="shared" si="156"/>
        <v>0.13032784501418826</v>
      </c>
      <c r="GJ153" s="36"/>
      <c r="GK153" s="37">
        <f t="shared" si="157"/>
        <v>39.003609471370495</v>
      </c>
      <c r="GL153" s="37">
        <f t="shared" si="158"/>
        <v>24.136410082995788</v>
      </c>
      <c r="GM153" s="37">
        <f t="shared" si="153"/>
        <v>8.0016687372731212</v>
      </c>
      <c r="GN153" s="37">
        <f t="shared" si="154"/>
        <v>18.657144327395962</v>
      </c>
      <c r="GO153" s="37">
        <f t="shared" si="159"/>
        <v>3.7452860009850695</v>
      </c>
      <c r="GP153" s="37">
        <f t="shared" si="155"/>
        <v>0</v>
      </c>
      <c r="GQ153" s="37">
        <f t="shared" si="160"/>
        <v>0.40431960361976316</v>
      </c>
      <c r="GR153" s="37">
        <f t="shared" si="161"/>
        <v>0</v>
      </c>
      <c r="GS153" s="37">
        <f t="shared" si="162"/>
        <v>0</v>
      </c>
      <c r="GT153" s="37">
        <f t="shared" si="152"/>
        <v>6.051561776359776</v>
      </c>
      <c r="GU153" s="70"/>
      <c r="GV153" s="70"/>
      <c r="GW153" s="5"/>
      <c r="GX153" s="5"/>
      <c r="GY153" s="5"/>
      <c r="GZ153" s="5"/>
      <c r="HA153" s="5"/>
      <c r="HB153" s="5"/>
      <c r="HH153" s="79">
        <f>SUM(AY151:AY153)/SUM(GE151:GE153)*100</f>
        <v>39.774877909977633</v>
      </c>
      <c r="HI153" s="79">
        <f>SUM(O151:O153)/SUM(GE151:GE153)*100</f>
        <v>23.436387458807026</v>
      </c>
      <c r="HJ153" s="79">
        <f>SUM(BG151:BG153)/SUM(GE151:GE153)*100</f>
        <v>8.066874892468137</v>
      </c>
      <c r="HK153" s="79">
        <f>SUM(FS151:FS153)/SUM(GE151:GE153)*100</f>
        <v>18.680832197355709</v>
      </c>
      <c r="HL153" s="79">
        <f>SUM(GA151:GA153)/SUM(GE151:GE153)*100</f>
        <v>3.8923225558834815</v>
      </c>
      <c r="HM153" s="79">
        <f>SUM(EU151:EU153)/SUM(GE151:GE153)*100</f>
        <v>0</v>
      </c>
      <c r="HN153" s="79">
        <f>SUM(EI151:EI153)/SUM(GE151:GE153)*100</f>
        <v>0.44528117100543946</v>
      </c>
      <c r="HO153" s="79">
        <f>SUM(CU151:CU153)/SUM(GE151:GE153)*100</f>
        <v>0</v>
      </c>
      <c r="HP153" s="79">
        <f>SUM(DS151:DS153)/SUM(GE151:GE153)*100</f>
        <v>0</v>
      </c>
      <c r="HQ153" s="80">
        <f>100-(SUM(HH153:HP153))</f>
        <v>5.7034238145025711</v>
      </c>
      <c r="HS153" s="36">
        <v>0.78665157206813152</v>
      </c>
      <c r="HV153" s="36">
        <v>0.16274966735523522</v>
      </c>
    </row>
    <row r="154" spans="1:230" ht="11.25" customHeight="1">
      <c r="A154" s="28">
        <v>38261</v>
      </c>
      <c r="B154" s="67">
        <v>0</v>
      </c>
      <c r="C154" s="68">
        <v>0</v>
      </c>
      <c r="D154" s="68">
        <v>0</v>
      </c>
      <c r="E154" s="71">
        <f t="shared" si="163"/>
        <v>0</v>
      </c>
      <c r="F154" s="68">
        <v>0</v>
      </c>
      <c r="G154" s="68">
        <v>0</v>
      </c>
      <c r="H154" s="68">
        <v>0</v>
      </c>
      <c r="I154" s="71">
        <f t="shared" si="164"/>
        <v>0</v>
      </c>
      <c r="J154" s="68"/>
      <c r="K154" s="68"/>
      <c r="L154" s="68"/>
      <c r="M154" s="68"/>
      <c r="N154" s="68">
        <v>175397</v>
      </c>
      <c r="O154" s="68">
        <v>146905</v>
      </c>
      <c r="P154" s="68">
        <v>10681</v>
      </c>
      <c r="Q154" s="71">
        <f t="shared" si="165"/>
        <v>157586</v>
      </c>
      <c r="R154" s="68">
        <v>0</v>
      </c>
      <c r="S154" s="68">
        <v>0</v>
      </c>
      <c r="T154" s="68">
        <v>0</v>
      </c>
      <c r="U154" s="71">
        <f t="shared" si="166"/>
        <v>0</v>
      </c>
      <c r="V154" s="67">
        <v>0</v>
      </c>
      <c r="W154" s="68">
        <v>0</v>
      </c>
      <c r="X154" s="68">
        <v>0</v>
      </c>
      <c r="Y154" s="71">
        <f t="shared" si="167"/>
        <v>0</v>
      </c>
      <c r="Z154" s="67">
        <v>0</v>
      </c>
      <c r="AA154" s="68">
        <v>0</v>
      </c>
      <c r="AB154" s="68">
        <v>0</v>
      </c>
      <c r="AC154" s="71">
        <f t="shared" si="168"/>
        <v>0</v>
      </c>
      <c r="AD154" s="68">
        <v>0</v>
      </c>
      <c r="AE154" s="68">
        <v>0</v>
      </c>
      <c r="AF154" s="68">
        <v>0</v>
      </c>
      <c r="AG154" s="71">
        <f t="shared" si="169"/>
        <v>0</v>
      </c>
      <c r="AH154" s="68">
        <v>0</v>
      </c>
      <c r="AI154" s="68">
        <v>0</v>
      </c>
      <c r="AJ154" s="68">
        <v>0</v>
      </c>
      <c r="AK154" s="71">
        <f t="shared" si="173"/>
        <v>0</v>
      </c>
      <c r="AL154" s="67">
        <v>0</v>
      </c>
      <c r="AM154" s="68">
        <v>0</v>
      </c>
      <c r="AN154" s="68">
        <v>0</v>
      </c>
      <c r="AO154" s="71">
        <f t="shared" si="174"/>
        <v>0</v>
      </c>
      <c r="AP154" s="67">
        <v>0</v>
      </c>
      <c r="AQ154" s="68">
        <v>0</v>
      </c>
      <c r="AR154" s="68">
        <v>0</v>
      </c>
      <c r="AS154" s="71">
        <f t="shared" si="175"/>
        <v>0</v>
      </c>
      <c r="AT154" s="67">
        <v>0</v>
      </c>
      <c r="AU154" s="68">
        <v>0</v>
      </c>
      <c r="AV154" s="68">
        <v>0</v>
      </c>
      <c r="AW154" s="71">
        <f t="shared" si="176"/>
        <v>0</v>
      </c>
      <c r="AX154" s="67">
        <v>240351</v>
      </c>
      <c r="AY154" s="68">
        <v>239917</v>
      </c>
      <c r="AZ154" s="68">
        <v>5558</v>
      </c>
      <c r="BA154" s="71">
        <f t="shared" si="177"/>
        <v>245475</v>
      </c>
      <c r="BB154" s="67">
        <v>0</v>
      </c>
      <c r="BC154" s="68">
        <v>0</v>
      </c>
      <c r="BD154" s="68">
        <v>0</v>
      </c>
      <c r="BE154" s="71">
        <f t="shared" si="178"/>
        <v>0</v>
      </c>
      <c r="BF154" s="68">
        <v>46886</v>
      </c>
      <c r="BG154" s="68">
        <v>43335</v>
      </c>
      <c r="BH154" s="68">
        <v>3439</v>
      </c>
      <c r="BI154" s="71">
        <f t="shared" si="179"/>
        <v>46774</v>
      </c>
      <c r="BJ154" s="68">
        <v>0</v>
      </c>
      <c r="BK154" s="68">
        <v>0</v>
      </c>
      <c r="BL154" s="68">
        <v>0</v>
      </c>
      <c r="BM154" s="71">
        <f t="shared" si="180"/>
        <v>0</v>
      </c>
      <c r="BN154" s="68">
        <v>0</v>
      </c>
      <c r="BO154" s="68">
        <v>0</v>
      </c>
      <c r="BP154" s="68">
        <v>0</v>
      </c>
      <c r="BQ154" s="71">
        <f t="shared" si="181"/>
        <v>0</v>
      </c>
      <c r="BR154" s="68">
        <v>0</v>
      </c>
      <c r="BS154" s="68">
        <v>0</v>
      </c>
      <c r="BT154" s="68">
        <v>0</v>
      </c>
      <c r="BU154" s="71">
        <f t="shared" si="182"/>
        <v>0</v>
      </c>
      <c r="BV154" s="68">
        <v>0</v>
      </c>
      <c r="BW154" s="68">
        <v>0</v>
      </c>
      <c r="BX154" s="68">
        <v>0</v>
      </c>
      <c r="BY154" s="71">
        <f t="shared" si="183"/>
        <v>0</v>
      </c>
      <c r="BZ154" s="68">
        <v>0</v>
      </c>
      <c r="CA154" s="68">
        <v>0</v>
      </c>
      <c r="CB154" s="68">
        <v>0</v>
      </c>
      <c r="CC154" s="71">
        <f t="shared" si="184"/>
        <v>0</v>
      </c>
      <c r="CD154" s="68">
        <v>0</v>
      </c>
      <c r="CE154" s="68">
        <v>0</v>
      </c>
      <c r="CF154" s="68">
        <v>0</v>
      </c>
      <c r="CG154" s="71">
        <f t="shared" si="185"/>
        <v>0</v>
      </c>
      <c r="CH154" s="68">
        <v>0</v>
      </c>
      <c r="CI154" s="68">
        <v>0</v>
      </c>
      <c r="CJ154" s="68">
        <v>0</v>
      </c>
      <c r="CK154" s="71">
        <f t="shared" si="186"/>
        <v>0</v>
      </c>
      <c r="CL154" s="67">
        <v>16090</v>
      </c>
      <c r="CM154" s="68">
        <v>16843</v>
      </c>
      <c r="CN154" s="68">
        <v>273</v>
      </c>
      <c r="CO154" s="71">
        <f t="shared" si="170"/>
        <v>17116</v>
      </c>
      <c r="CP154" s="68">
        <v>12556</v>
      </c>
      <c r="CQ154" s="68">
        <v>9709</v>
      </c>
      <c r="CR154" s="68">
        <v>1504</v>
      </c>
      <c r="CS154" s="71">
        <f t="shared" si="187"/>
        <v>11213</v>
      </c>
      <c r="CT154" s="68">
        <v>0</v>
      </c>
      <c r="CU154" s="68">
        <v>0</v>
      </c>
      <c r="CV154" s="68">
        <v>0</v>
      </c>
      <c r="CW154" s="71">
        <f t="shared" si="188"/>
        <v>0</v>
      </c>
      <c r="CX154" s="68">
        <v>3446</v>
      </c>
      <c r="CY154" s="68">
        <v>2982</v>
      </c>
      <c r="CZ154" s="68">
        <v>308</v>
      </c>
      <c r="DA154" s="71">
        <f t="shared" si="189"/>
        <v>3290</v>
      </c>
      <c r="DB154" s="68">
        <v>0</v>
      </c>
      <c r="DC154" s="68">
        <v>0</v>
      </c>
      <c r="DD154" s="68">
        <v>0</v>
      </c>
      <c r="DE154" s="71">
        <f t="shared" si="190"/>
        <v>0</v>
      </c>
      <c r="DF154" s="68"/>
      <c r="DG154" s="68"/>
      <c r="DH154" s="68"/>
      <c r="DI154" s="68"/>
      <c r="DJ154" s="68">
        <v>0</v>
      </c>
      <c r="DK154" s="68">
        <v>0</v>
      </c>
      <c r="DL154" s="68">
        <v>0</v>
      </c>
      <c r="DM154" s="71">
        <f t="shared" si="191"/>
        <v>0</v>
      </c>
      <c r="DN154" s="68">
        <v>0</v>
      </c>
      <c r="DO154" s="68">
        <v>0</v>
      </c>
      <c r="DP154" s="68">
        <v>0</v>
      </c>
      <c r="DQ154" s="71">
        <f t="shared" si="192"/>
        <v>0</v>
      </c>
      <c r="DR154" s="68">
        <v>0</v>
      </c>
      <c r="DS154" s="68">
        <v>0</v>
      </c>
      <c r="DT154" s="68">
        <v>0</v>
      </c>
      <c r="DU154" s="71">
        <f t="shared" si="193"/>
        <v>0</v>
      </c>
      <c r="DV154" s="68">
        <v>0</v>
      </c>
      <c r="DW154" s="68">
        <v>0</v>
      </c>
      <c r="DX154" s="68">
        <v>0</v>
      </c>
      <c r="DY154" s="71">
        <f t="shared" si="194"/>
        <v>0</v>
      </c>
      <c r="DZ154" s="68">
        <v>0</v>
      </c>
      <c r="EA154" s="68">
        <v>0</v>
      </c>
      <c r="EB154" s="68">
        <v>0</v>
      </c>
      <c r="EC154" s="71">
        <f t="shared" si="195"/>
        <v>0</v>
      </c>
      <c r="ED154" s="68"/>
      <c r="EE154" s="68"/>
      <c r="EF154" s="68"/>
      <c r="EG154" s="68"/>
      <c r="EH154" s="68">
        <v>2531</v>
      </c>
      <c r="EI154" s="68">
        <v>2700</v>
      </c>
      <c r="EJ154" s="68">
        <v>105</v>
      </c>
      <c r="EK154" s="71">
        <f t="shared" si="196"/>
        <v>2805</v>
      </c>
      <c r="EL154" s="68">
        <v>0</v>
      </c>
      <c r="EM154" s="68">
        <v>0</v>
      </c>
      <c r="EN154" s="68">
        <v>0</v>
      </c>
      <c r="EO154" s="71">
        <f t="shared" si="197"/>
        <v>0</v>
      </c>
      <c r="EP154" s="68">
        <v>0</v>
      </c>
      <c r="EQ154" s="68">
        <v>0</v>
      </c>
      <c r="ER154" s="68">
        <v>0</v>
      </c>
      <c r="ES154" s="71">
        <f t="shared" si="198"/>
        <v>0</v>
      </c>
      <c r="ET154" s="68">
        <v>0</v>
      </c>
      <c r="EU154" s="68">
        <v>0</v>
      </c>
      <c r="EV154" s="68">
        <v>0</v>
      </c>
      <c r="EW154" s="71">
        <f t="shared" si="199"/>
        <v>0</v>
      </c>
      <c r="EX154" s="67">
        <v>0</v>
      </c>
      <c r="EY154" s="68">
        <v>0</v>
      </c>
      <c r="EZ154" s="68">
        <v>0</v>
      </c>
      <c r="FA154" s="71">
        <f t="shared" si="171"/>
        <v>0</v>
      </c>
      <c r="FB154" s="68">
        <v>0</v>
      </c>
      <c r="FC154" s="68">
        <v>0</v>
      </c>
      <c r="FD154" s="68">
        <v>0</v>
      </c>
      <c r="FE154" s="71">
        <f t="shared" si="200"/>
        <v>0</v>
      </c>
      <c r="FF154" s="67">
        <v>0</v>
      </c>
      <c r="FG154" s="68">
        <v>0</v>
      </c>
      <c r="FH154" s="68">
        <v>0</v>
      </c>
      <c r="FI154" s="71">
        <f t="shared" si="172"/>
        <v>0</v>
      </c>
      <c r="FJ154" s="68">
        <v>0</v>
      </c>
      <c r="FK154" s="68">
        <v>0</v>
      </c>
      <c r="FL154" s="68">
        <v>0</v>
      </c>
      <c r="FM154" s="71">
        <f t="shared" si="201"/>
        <v>0</v>
      </c>
      <c r="FN154" s="68">
        <v>0</v>
      </c>
      <c r="FO154" s="68">
        <v>0</v>
      </c>
      <c r="FP154" s="68">
        <v>0</v>
      </c>
      <c r="FQ154" s="71">
        <f t="shared" si="202"/>
        <v>0</v>
      </c>
      <c r="FR154" s="68">
        <v>114209</v>
      </c>
      <c r="FS154" s="68">
        <v>113997</v>
      </c>
      <c r="FT154" s="68">
        <v>3699</v>
      </c>
      <c r="FU154" s="71">
        <f t="shared" si="203"/>
        <v>117696</v>
      </c>
      <c r="FV154" s="68">
        <v>0</v>
      </c>
      <c r="FW154" s="68">
        <v>0</v>
      </c>
      <c r="FX154" s="68">
        <v>0</v>
      </c>
      <c r="FY154" s="71">
        <f t="shared" si="204"/>
        <v>0</v>
      </c>
      <c r="FZ154" s="68">
        <v>20020</v>
      </c>
      <c r="GA154" s="68">
        <v>17111</v>
      </c>
      <c r="GB154" s="68">
        <v>4108</v>
      </c>
      <c r="GC154" s="71">
        <f t="shared" si="205"/>
        <v>21219</v>
      </c>
      <c r="GD154" s="67">
        <v>631486</v>
      </c>
      <c r="GE154" s="68">
        <v>593499</v>
      </c>
      <c r="GF154" s="68">
        <v>29675</v>
      </c>
      <c r="GG154" s="68">
        <f t="shared" si="206"/>
        <v>623174</v>
      </c>
      <c r="GH154" s="69"/>
      <c r="GI154" s="36">
        <f t="shared" si="156"/>
        <v>7.16731129673569E-2</v>
      </c>
      <c r="GJ154" s="36"/>
      <c r="GK154" s="37">
        <f t="shared" si="157"/>
        <v>40.424162466996577</v>
      </c>
      <c r="GL154" s="37">
        <f t="shared" si="158"/>
        <v>24.752358470696663</v>
      </c>
      <c r="GM154" s="37">
        <f t="shared" si="153"/>
        <v>7.3016129766014766</v>
      </c>
      <c r="GN154" s="37">
        <f t="shared" si="154"/>
        <v>19.207614503141539</v>
      </c>
      <c r="GO154" s="37">
        <f t="shared" si="159"/>
        <v>2.8830714120832552</v>
      </c>
      <c r="GP154" s="37">
        <f t="shared" si="155"/>
        <v>0</v>
      </c>
      <c r="GQ154" s="37">
        <f t="shared" si="160"/>
        <v>0.45492915742065276</v>
      </c>
      <c r="GR154" s="37">
        <f t="shared" si="161"/>
        <v>0</v>
      </c>
      <c r="GS154" s="37">
        <f t="shared" si="162"/>
        <v>0</v>
      </c>
      <c r="GT154" s="37">
        <f t="shared" si="152"/>
        <v>4.9762510130598372</v>
      </c>
      <c r="GU154" s="70"/>
      <c r="GV154" s="70"/>
      <c r="GW154" s="5"/>
      <c r="GX154" s="5"/>
      <c r="GY154" s="5"/>
      <c r="GZ154" s="5"/>
      <c r="HA154" s="5"/>
      <c r="HB154" s="5"/>
      <c r="HS154" s="36">
        <v>0.81551611712909378</v>
      </c>
      <c r="HV154" s="36">
        <v>0.13971042916668772</v>
      </c>
    </row>
    <row r="155" spans="1:230" ht="11.25" customHeight="1">
      <c r="A155" s="28">
        <v>38292</v>
      </c>
      <c r="B155" s="67">
        <v>0</v>
      </c>
      <c r="C155" s="68">
        <v>0</v>
      </c>
      <c r="D155" s="68">
        <v>0</v>
      </c>
      <c r="E155" s="71">
        <f t="shared" si="163"/>
        <v>0</v>
      </c>
      <c r="F155" s="68">
        <v>0</v>
      </c>
      <c r="G155" s="68">
        <v>0</v>
      </c>
      <c r="H155" s="68">
        <v>0</v>
      </c>
      <c r="I155" s="71">
        <f t="shared" si="164"/>
        <v>0</v>
      </c>
      <c r="J155" s="68"/>
      <c r="K155" s="68"/>
      <c r="L155" s="68"/>
      <c r="M155" s="68"/>
      <c r="N155" s="68">
        <v>145689</v>
      </c>
      <c r="O155" s="68">
        <v>155659</v>
      </c>
      <c r="P155" s="68">
        <v>10538</v>
      </c>
      <c r="Q155" s="71">
        <f t="shared" si="165"/>
        <v>166197</v>
      </c>
      <c r="R155" s="68">
        <v>0</v>
      </c>
      <c r="S155" s="68">
        <v>0</v>
      </c>
      <c r="T155" s="68">
        <v>0</v>
      </c>
      <c r="U155" s="71">
        <f t="shared" si="166"/>
        <v>0</v>
      </c>
      <c r="V155" s="67">
        <v>0</v>
      </c>
      <c r="W155" s="68">
        <v>0</v>
      </c>
      <c r="X155" s="68">
        <v>0</v>
      </c>
      <c r="Y155" s="71">
        <f t="shared" si="167"/>
        <v>0</v>
      </c>
      <c r="Z155" s="67">
        <v>0</v>
      </c>
      <c r="AA155" s="68">
        <v>0</v>
      </c>
      <c r="AB155" s="68">
        <v>0</v>
      </c>
      <c r="AC155" s="71">
        <f t="shared" si="168"/>
        <v>0</v>
      </c>
      <c r="AD155" s="68">
        <v>0</v>
      </c>
      <c r="AE155" s="68">
        <v>0</v>
      </c>
      <c r="AF155" s="68">
        <v>0</v>
      </c>
      <c r="AG155" s="71">
        <f t="shared" si="169"/>
        <v>0</v>
      </c>
      <c r="AH155" s="68">
        <v>0</v>
      </c>
      <c r="AI155" s="68">
        <v>0</v>
      </c>
      <c r="AJ155" s="68">
        <v>0</v>
      </c>
      <c r="AK155" s="71">
        <f t="shared" si="173"/>
        <v>0</v>
      </c>
      <c r="AL155" s="67">
        <v>0</v>
      </c>
      <c r="AM155" s="68">
        <v>0</v>
      </c>
      <c r="AN155" s="68">
        <v>0</v>
      </c>
      <c r="AO155" s="71">
        <f t="shared" si="174"/>
        <v>0</v>
      </c>
      <c r="AP155" s="67">
        <v>0</v>
      </c>
      <c r="AQ155" s="68">
        <v>0</v>
      </c>
      <c r="AR155" s="68">
        <v>0</v>
      </c>
      <c r="AS155" s="71">
        <f t="shared" si="175"/>
        <v>0</v>
      </c>
      <c r="AT155" s="67">
        <v>0</v>
      </c>
      <c r="AU155" s="68">
        <v>0</v>
      </c>
      <c r="AV155" s="68">
        <v>0</v>
      </c>
      <c r="AW155" s="71">
        <f t="shared" si="176"/>
        <v>0</v>
      </c>
      <c r="AX155" s="67">
        <v>232021</v>
      </c>
      <c r="AY155" s="68">
        <v>230182</v>
      </c>
      <c r="AZ155" s="68">
        <v>5654</v>
      </c>
      <c r="BA155" s="71">
        <f t="shared" si="177"/>
        <v>235836</v>
      </c>
      <c r="BB155" s="67">
        <v>0</v>
      </c>
      <c r="BC155" s="68">
        <v>0</v>
      </c>
      <c r="BD155" s="68">
        <v>0</v>
      </c>
      <c r="BE155" s="71">
        <f t="shared" si="178"/>
        <v>0</v>
      </c>
      <c r="BF155" s="68">
        <v>49739</v>
      </c>
      <c r="BG155" s="68">
        <v>48552</v>
      </c>
      <c r="BH155" s="68">
        <v>1171</v>
      </c>
      <c r="BI155" s="71">
        <f t="shared" si="179"/>
        <v>49723</v>
      </c>
      <c r="BJ155" s="68">
        <v>0</v>
      </c>
      <c r="BK155" s="68">
        <v>0</v>
      </c>
      <c r="BL155" s="68">
        <v>0</v>
      </c>
      <c r="BM155" s="71">
        <f t="shared" si="180"/>
        <v>0</v>
      </c>
      <c r="BN155" s="68">
        <v>0</v>
      </c>
      <c r="BO155" s="68">
        <v>0</v>
      </c>
      <c r="BP155" s="68">
        <v>0</v>
      </c>
      <c r="BQ155" s="71">
        <f t="shared" si="181"/>
        <v>0</v>
      </c>
      <c r="BR155" s="68">
        <v>0</v>
      </c>
      <c r="BS155" s="68">
        <v>0</v>
      </c>
      <c r="BT155" s="68">
        <v>0</v>
      </c>
      <c r="BU155" s="71">
        <f t="shared" si="182"/>
        <v>0</v>
      </c>
      <c r="BV155" s="68">
        <v>0</v>
      </c>
      <c r="BW155" s="68">
        <v>0</v>
      </c>
      <c r="BX155" s="68">
        <v>0</v>
      </c>
      <c r="BY155" s="71">
        <f t="shared" si="183"/>
        <v>0</v>
      </c>
      <c r="BZ155" s="68">
        <v>0</v>
      </c>
      <c r="CA155" s="68">
        <v>0</v>
      </c>
      <c r="CB155" s="68">
        <v>0</v>
      </c>
      <c r="CC155" s="71">
        <f t="shared" si="184"/>
        <v>0</v>
      </c>
      <c r="CD155" s="68">
        <v>0</v>
      </c>
      <c r="CE155" s="68">
        <v>0</v>
      </c>
      <c r="CF155" s="68">
        <v>0</v>
      </c>
      <c r="CG155" s="71">
        <f t="shared" si="185"/>
        <v>0</v>
      </c>
      <c r="CH155" s="68">
        <v>0</v>
      </c>
      <c r="CI155" s="68">
        <v>0</v>
      </c>
      <c r="CJ155" s="68">
        <v>0</v>
      </c>
      <c r="CK155" s="71">
        <f t="shared" si="186"/>
        <v>0</v>
      </c>
      <c r="CL155" s="67">
        <v>14922</v>
      </c>
      <c r="CM155" s="68">
        <v>15396</v>
      </c>
      <c r="CN155" s="68">
        <v>400</v>
      </c>
      <c r="CO155" s="71">
        <f t="shared" si="170"/>
        <v>15796</v>
      </c>
      <c r="CP155" s="68">
        <v>7040</v>
      </c>
      <c r="CQ155" s="68">
        <v>10040</v>
      </c>
      <c r="CR155" s="68">
        <v>1124</v>
      </c>
      <c r="CS155" s="71">
        <f t="shared" si="187"/>
        <v>11164</v>
      </c>
      <c r="CT155" s="68">
        <v>0</v>
      </c>
      <c r="CU155" s="68">
        <v>0</v>
      </c>
      <c r="CV155" s="68">
        <v>0</v>
      </c>
      <c r="CW155" s="71">
        <f t="shared" si="188"/>
        <v>0</v>
      </c>
      <c r="CX155" s="68">
        <v>3399</v>
      </c>
      <c r="CY155" s="68">
        <v>2972</v>
      </c>
      <c r="CZ155" s="68">
        <v>1609</v>
      </c>
      <c r="DA155" s="71">
        <f t="shared" si="189"/>
        <v>4581</v>
      </c>
      <c r="DB155" s="68">
        <v>0</v>
      </c>
      <c r="DC155" s="68">
        <v>0</v>
      </c>
      <c r="DD155" s="68">
        <v>0</v>
      </c>
      <c r="DE155" s="71">
        <f t="shared" si="190"/>
        <v>0</v>
      </c>
      <c r="DF155" s="68"/>
      <c r="DG155" s="68"/>
      <c r="DH155" s="68"/>
      <c r="DI155" s="68"/>
      <c r="DJ155" s="68">
        <v>0</v>
      </c>
      <c r="DK155" s="68">
        <v>0</v>
      </c>
      <c r="DL155" s="68">
        <v>0</v>
      </c>
      <c r="DM155" s="71">
        <f t="shared" si="191"/>
        <v>0</v>
      </c>
      <c r="DN155" s="68">
        <v>0</v>
      </c>
      <c r="DO155" s="68">
        <v>0</v>
      </c>
      <c r="DP155" s="68">
        <v>0</v>
      </c>
      <c r="DQ155" s="71">
        <f t="shared" si="192"/>
        <v>0</v>
      </c>
      <c r="DR155" s="68">
        <v>0</v>
      </c>
      <c r="DS155" s="68">
        <v>0</v>
      </c>
      <c r="DT155" s="68">
        <v>0</v>
      </c>
      <c r="DU155" s="71">
        <f t="shared" si="193"/>
        <v>0</v>
      </c>
      <c r="DV155" s="68">
        <v>0</v>
      </c>
      <c r="DW155" s="68">
        <v>0</v>
      </c>
      <c r="DX155" s="68">
        <v>0</v>
      </c>
      <c r="DY155" s="71">
        <f t="shared" si="194"/>
        <v>0</v>
      </c>
      <c r="DZ155" s="68">
        <v>0</v>
      </c>
      <c r="EA155" s="68">
        <v>0</v>
      </c>
      <c r="EB155" s="68">
        <v>0</v>
      </c>
      <c r="EC155" s="71">
        <f t="shared" si="195"/>
        <v>0</v>
      </c>
      <c r="ED155" s="68"/>
      <c r="EE155" s="68"/>
      <c r="EF155" s="68"/>
      <c r="EG155" s="68"/>
      <c r="EH155" s="68">
        <v>2601</v>
      </c>
      <c r="EI155" s="68">
        <v>2611</v>
      </c>
      <c r="EJ155" s="68">
        <v>165</v>
      </c>
      <c r="EK155" s="71">
        <f t="shared" si="196"/>
        <v>2776</v>
      </c>
      <c r="EL155" s="68">
        <v>0</v>
      </c>
      <c r="EM155" s="68">
        <v>0</v>
      </c>
      <c r="EN155" s="68">
        <v>0</v>
      </c>
      <c r="EO155" s="71">
        <f t="shared" si="197"/>
        <v>0</v>
      </c>
      <c r="EP155" s="68">
        <v>0</v>
      </c>
      <c r="EQ155" s="68">
        <v>0</v>
      </c>
      <c r="ER155" s="68">
        <v>0</v>
      </c>
      <c r="ES155" s="71">
        <f t="shared" si="198"/>
        <v>0</v>
      </c>
      <c r="ET155" s="68">
        <v>0</v>
      </c>
      <c r="EU155" s="68">
        <v>0</v>
      </c>
      <c r="EV155" s="68">
        <v>0</v>
      </c>
      <c r="EW155" s="71">
        <f t="shared" si="199"/>
        <v>0</v>
      </c>
      <c r="EX155" s="67">
        <v>0</v>
      </c>
      <c r="EY155" s="68">
        <v>0</v>
      </c>
      <c r="EZ155" s="68">
        <v>0</v>
      </c>
      <c r="FA155" s="71">
        <f t="shared" si="171"/>
        <v>0</v>
      </c>
      <c r="FB155" s="68">
        <v>0</v>
      </c>
      <c r="FC155" s="68">
        <v>0</v>
      </c>
      <c r="FD155" s="68">
        <v>0</v>
      </c>
      <c r="FE155" s="71">
        <f t="shared" si="200"/>
        <v>0</v>
      </c>
      <c r="FF155" s="67">
        <v>0</v>
      </c>
      <c r="FG155" s="68">
        <v>0</v>
      </c>
      <c r="FH155" s="68">
        <v>0</v>
      </c>
      <c r="FI155" s="71">
        <f t="shared" si="172"/>
        <v>0</v>
      </c>
      <c r="FJ155" s="68">
        <v>0</v>
      </c>
      <c r="FK155" s="68">
        <v>0</v>
      </c>
      <c r="FL155" s="68">
        <v>0</v>
      </c>
      <c r="FM155" s="71">
        <f t="shared" si="201"/>
        <v>0</v>
      </c>
      <c r="FN155" s="68">
        <v>0</v>
      </c>
      <c r="FO155" s="68">
        <v>0</v>
      </c>
      <c r="FP155" s="68">
        <v>0</v>
      </c>
      <c r="FQ155" s="71">
        <f t="shared" si="202"/>
        <v>0</v>
      </c>
      <c r="FR155" s="68">
        <v>100931</v>
      </c>
      <c r="FS155" s="68">
        <v>103579</v>
      </c>
      <c r="FT155" s="68">
        <v>4251</v>
      </c>
      <c r="FU155" s="71">
        <f t="shared" si="203"/>
        <v>107830</v>
      </c>
      <c r="FV155" s="68">
        <v>0</v>
      </c>
      <c r="FW155" s="68">
        <v>0</v>
      </c>
      <c r="FX155" s="68">
        <v>0</v>
      </c>
      <c r="FY155" s="71">
        <f t="shared" si="204"/>
        <v>0</v>
      </c>
      <c r="FZ155" s="68">
        <v>17811</v>
      </c>
      <c r="GA155" s="68">
        <v>19579</v>
      </c>
      <c r="GB155" s="68">
        <v>3615</v>
      </c>
      <c r="GC155" s="71">
        <f t="shared" si="205"/>
        <v>23194</v>
      </c>
      <c r="GD155" s="67">
        <v>574153</v>
      </c>
      <c r="GE155" s="68">
        <v>588570</v>
      </c>
      <c r="GF155" s="68">
        <v>28527</v>
      </c>
      <c r="GG155" s="68">
        <f t="shared" si="206"/>
        <v>617097</v>
      </c>
      <c r="GH155" s="69"/>
      <c r="GI155" s="36">
        <f t="shared" si="156"/>
        <v>0.22605212341137326</v>
      </c>
      <c r="GJ155" s="36"/>
      <c r="GK155" s="37">
        <f t="shared" si="157"/>
        <v>39.108687157007658</v>
      </c>
      <c r="GL155" s="37">
        <f t="shared" si="158"/>
        <v>26.446981667431231</v>
      </c>
      <c r="GM155" s="37">
        <f t="shared" si="153"/>
        <v>8.2491462357918355</v>
      </c>
      <c r="GN155" s="37">
        <f t="shared" si="154"/>
        <v>17.598416501010924</v>
      </c>
      <c r="GO155" s="37">
        <f t="shared" si="159"/>
        <v>3.3265372003330107</v>
      </c>
      <c r="GP155" s="37">
        <f t="shared" si="155"/>
        <v>0</v>
      </c>
      <c r="GQ155" s="37">
        <f t="shared" si="160"/>
        <v>0.44361758159607179</v>
      </c>
      <c r="GR155" s="37">
        <f t="shared" si="161"/>
        <v>0</v>
      </c>
      <c r="GS155" s="37">
        <f t="shared" si="162"/>
        <v>0</v>
      </c>
      <c r="GT155" s="37">
        <f t="shared" si="152"/>
        <v>4.8266136568292666</v>
      </c>
      <c r="GU155" s="70"/>
      <c r="GV155" s="70"/>
      <c r="GW155" s="5"/>
      <c r="GX155" s="5"/>
      <c r="GY155" s="5"/>
      <c r="GZ155" s="5"/>
      <c r="HA155" s="5"/>
      <c r="HB155" s="5"/>
      <c r="HS155" s="36">
        <v>0.81419712183767434</v>
      </c>
      <c r="HV155" s="36">
        <v>0.13969621285488557</v>
      </c>
    </row>
    <row r="156" spans="1:230" ht="11.25" customHeight="1">
      <c r="A156" s="28">
        <v>38322</v>
      </c>
      <c r="B156" s="67">
        <v>0</v>
      </c>
      <c r="C156" s="68">
        <v>0</v>
      </c>
      <c r="D156" s="68">
        <v>0</v>
      </c>
      <c r="E156" s="71">
        <f t="shared" si="163"/>
        <v>0</v>
      </c>
      <c r="F156" s="68">
        <v>0</v>
      </c>
      <c r="G156" s="68">
        <v>0</v>
      </c>
      <c r="H156" s="68">
        <v>0</v>
      </c>
      <c r="I156" s="71">
        <f t="shared" si="164"/>
        <v>0</v>
      </c>
      <c r="J156" s="68"/>
      <c r="K156" s="68"/>
      <c r="L156" s="68"/>
      <c r="M156" s="68"/>
      <c r="N156" s="68">
        <v>151570</v>
      </c>
      <c r="O156" s="68">
        <v>146132</v>
      </c>
      <c r="P156" s="68">
        <v>7567</v>
      </c>
      <c r="Q156" s="71">
        <f t="shared" si="165"/>
        <v>153699</v>
      </c>
      <c r="R156" s="68">
        <v>0</v>
      </c>
      <c r="S156" s="68">
        <v>0</v>
      </c>
      <c r="T156" s="68">
        <v>0</v>
      </c>
      <c r="U156" s="71">
        <f t="shared" si="166"/>
        <v>0</v>
      </c>
      <c r="V156" s="67">
        <v>0</v>
      </c>
      <c r="W156" s="68">
        <v>0</v>
      </c>
      <c r="X156" s="68">
        <v>0</v>
      </c>
      <c r="Y156" s="71">
        <f t="shared" si="167"/>
        <v>0</v>
      </c>
      <c r="Z156" s="67">
        <v>0</v>
      </c>
      <c r="AA156" s="68">
        <v>0</v>
      </c>
      <c r="AB156" s="68">
        <v>0</v>
      </c>
      <c r="AC156" s="71">
        <f t="shared" si="168"/>
        <v>0</v>
      </c>
      <c r="AD156" s="68">
        <v>0</v>
      </c>
      <c r="AE156" s="68">
        <v>0</v>
      </c>
      <c r="AF156" s="68">
        <v>0</v>
      </c>
      <c r="AG156" s="71">
        <f t="shared" si="169"/>
        <v>0</v>
      </c>
      <c r="AH156" s="68">
        <v>0</v>
      </c>
      <c r="AI156" s="68">
        <v>0</v>
      </c>
      <c r="AJ156" s="68">
        <v>0</v>
      </c>
      <c r="AK156" s="71">
        <f t="shared" si="173"/>
        <v>0</v>
      </c>
      <c r="AL156" s="67">
        <v>0</v>
      </c>
      <c r="AM156" s="68">
        <v>0</v>
      </c>
      <c r="AN156" s="68">
        <v>0</v>
      </c>
      <c r="AO156" s="71">
        <f t="shared" si="174"/>
        <v>0</v>
      </c>
      <c r="AP156" s="67">
        <v>0</v>
      </c>
      <c r="AQ156" s="68">
        <v>0</v>
      </c>
      <c r="AR156" s="68">
        <v>0</v>
      </c>
      <c r="AS156" s="71">
        <f t="shared" si="175"/>
        <v>0</v>
      </c>
      <c r="AT156" s="67">
        <v>0</v>
      </c>
      <c r="AU156" s="68">
        <v>0</v>
      </c>
      <c r="AV156" s="68">
        <v>0</v>
      </c>
      <c r="AW156" s="71">
        <f t="shared" si="176"/>
        <v>0</v>
      </c>
      <c r="AX156" s="67">
        <v>232687</v>
      </c>
      <c r="AY156" s="68">
        <v>225250</v>
      </c>
      <c r="AZ156" s="68">
        <v>5501</v>
      </c>
      <c r="BA156" s="71">
        <f t="shared" si="177"/>
        <v>230751</v>
      </c>
      <c r="BB156" s="67">
        <v>0</v>
      </c>
      <c r="BC156" s="68">
        <v>0</v>
      </c>
      <c r="BD156" s="68">
        <v>0</v>
      </c>
      <c r="BE156" s="71">
        <f t="shared" si="178"/>
        <v>0</v>
      </c>
      <c r="BF156" s="68">
        <v>48735</v>
      </c>
      <c r="BG156" s="68">
        <v>46805</v>
      </c>
      <c r="BH156" s="68">
        <v>2378</v>
      </c>
      <c r="BI156" s="71">
        <f t="shared" si="179"/>
        <v>49183</v>
      </c>
      <c r="BJ156" s="68">
        <v>0</v>
      </c>
      <c r="BK156" s="68">
        <v>0</v>
      </c>
      <c r="BL156" s="68">
        <v>0</v>
      </c>
      <c r="BM156" s="71">
        <f t="shared" si="180"/>
        <v>0</v>
      </c>
      <c r="BN156" s="68">
        <v>0</v>
      </c>
      <c r="BO156" s="68">
        <v>0</v>
      </c>
      <c r="BP156" s="68">
        <v>0</v>
      </c>
      <c r="BQ156" s="71">
        <f t="shared" si="181"/>
        <v>0</v>
      </c>
      <c r="BR156" s="68">
        <v>0</v>
      </c>
      <c r="BS156" s="68">
        <v>0</v>
      </c>
      <c r="BT156" s="68">
        <v>0</v>
      </c>
      <c r="BU156" s="71">
        <f t="shared" si="182"/>
        <v>0</v>
      </c>
      <c r="BV156" s="68">
        <v>0</v>
      </c>
      <c r="BW156" s="68">
        <v>0</v>
      </c>
      <c r="BX156" s="68">
        <v>0</v>
      </c>
      <c r="BY156" s="71">
        <f t="shared" si="183"/>
        <v>0</v>
      </c>
      <c r="BZ156" s="68">
        <v>0</v>
      </c>
      <c r="CA156" s="68">
        <v>0</v>
      </c>
      <c r="CB156" s="68">
        <v>0</v>
      </c>
      <c r="CC156" s="71">
        <f t="shared" si="184"/>
        <v>0</v>
      </c>
      <c r="CD156" s="68">
        <v>0</v>
      </c>
      <c r="CE156" s="68">
        <v>0</v>
      </c>
      <c r="CF156" s="68">
        <v>0</v>
      </c>
      <c r="CG156" s="71">
        <f t="shared" si="185"/>
        <v>0</v>
      </c>
      <c r="CH156" s="68">
        <v>0</v>
      </c>
      <c r="CI156" s="68">
        <v>0</v>
      </c>
      <c r="CJ156" s="68">
        <v>0</v>
      </c>
      <c r="CK156" s="71">
        <f t="shared" si="186"/>
        <v>0</v>
      </c>
      <c r="CL156" s="67">
        <v>14614</v>
      </c>
      <c r="CM156" s="68">
        <v>14364</v>
      </c>
      <c r="CN156" s="68">
        <v>374</v>
      </c>
      <c r="CO156" s="71">
        <f t="shared" si="170"/>
        <v>14738</v>
      </c>
      <c r="CP156" s="68">
        <v>10266</v>
      </c>
      <c r="CQ156" s="68">
        <v>7908</v>
      </c>
      <c r="CR156" s="68">
        <v>1163</v>
      </c>
      <c r="CS156" s="71">
        <f t="shared" si="187"/>
        <v>9071</v>
      </c>
      <c r="CT156" s="68">
        <v>0</v>
      </c>
      <c r="CU156" s="68">
        <v>0</v>
      </c>
      <c r="CV156" s="68">
        <v>0</v>
      </c>
      <c r="CW156" s="71">
        <f t="shared" si="188"/>
        <v>0</v>
      </c>
      <c r="CX156" s="68">
        <v>3765</v>
      </c>
      <c r="CY156" s="68">
        <v>2190</v>
      </c>
      <c r="CZ156" s="68">
        <v>1712</v>
      </c>
      <c r="DA156" s="71">
        <f t="shared" si="189"/>
        <v>3902</v>
      </c>
      <c r="DB156" s="68">
        <v>0</v>
      </c>
      <c r="DC156" s="68">
        <v>0</v>
      </c>
      <c r="DD156" s="68">
        <v>0</v>
      </c>
      <c r="DE156" s="71">
        <f t="shared" si="190"/>
        <v>0</v>
      </c>
      <c r="DF156" s="68"/>
      <c r="DG156" s="68"/>
      <c r="DH156" s="68"/>
      <c r="DI156" s="68"/>
      <c r="DJ156" s="68">
        <v>0</v>
      </c>
      <c r="DK156" s="68">
        <v>0</v>
      </c>
      <c r="DL156" s="68">
        <v>0</v>
      </c>
      <c r="DM156" s="71">
        <f t="shared" si="191"/>
        <v>0</v>
      </c>
      <c r="DN156" s="68">
        <v>0</v>
      </c>
      <c r="DO156" s="68">
        <v>0</v>
      </c>
      <c r="DP156" s="68">
        <v>0</v>
      </c>
      <c r="DQ156" s="71">
        <f t="shared" si="192"/>
        <v>0</v>
      </c>
      <c r="DR156" s="68">
        <v>0</v>
      </c>
      <c r="DS156" s="68">
        <v>0</v>
      </c>
      <c r="DT156" s="68">
        <v>0</v>
      </c>
      <c r="DU156" s="71">
        <f t="shared" si="193"/>
        <v>0</v>
      </c>
      <c r="DV156" s="68">
        <v>0</v>
      </c>
      <c r="DW156" s="68">
        <v>0</v>
      </c>
      <c r="DX156" s="68">
        <v>0</v>
      </c>
      <c r="DY156" s="71">
        <f t="shared" si="194"/>
        <v>0</v>
      </c>
      <c r="DZ156" s="68">
        <v>0</v>
      </c>
      <c r="EA156" s="68">
        <v>0</v>
      </c>
      <c r="EB156" s="68">
        <v>0</v>
      </c>
      <c r="EC156" s="71">
        <f t="shared" si="195"/>
        <v>0</v>
      </c>
      <c r="ED156" s="68"/>
      <c r="EE156" s="68"/>
      <c r="EF156" s="68"/>
      <c r="EG156" s="68"/>
      <c r="EH156" s="68">
        <v>2875</v>
      </c>
      <c r="EI156" s="68">
        <v>2103</v>
      </c>
      <c r="EJ156" s="68">
        <v>86</v>
      </c>
      <c r="EK156" s="71">
        <f t="shared" si="196"/>
        <v>2189</v>
      </c>
      <c r="EL156" s="68">
        <v>0</v>
      </c>
      <c r="EM156" s="68">
        <v>0</v>
      </c>
      <c r="EN156" s="68">
        <v>0</v>
      </c>
      <c r="EO156" s="71">
        <f t="shared" si="197"/>
        <v>0</v>
      </c>
      <c r="EP156" s="68">
        <v>0</v>
      </c>
      <c r="EQ156" s="68">
        <v>0</v>
      </c>
      <c r="ER156" s="68">
        <v>0</v>
      </c>
      <c r="ES156" s="71">
        <f t="shared" si="198"/>
        <v>0</v>
      </c>
      <c r="ET156" s="68">
        <v>0</v>
      </c>
      <c r="EU156" s="68">
        <v>0</v>
      </c>
      <c r="EV156" s="68">
        <v>0</v>
      </c>
      <c r="EW156" s="71">
        <f t="shared" si="199"/>
        <v>0</v>
      </c>
      <c r="EX156" s="67">
        <v>0</v>
      </c>
      <c r="EY156" s="68">
        <v>0</v>
      </c>
      <c r="EZ156" s="68">
        <v>0</v>
      </c>
      <c r="FA156" s="71">
        <f t="shared" si="171"/>
        <v>0</v>
      </c>
      <c r="FB156" s="68">
        <v>0</v>
      </c>
      <c r="FC156" s="68">
        <v>0</v>
      </c>
      <c r="FD156" s="68">
        <v>0</v>
      </c>
      <c r="FE156" s="71">
        <f t="shared" si="200"/>
        <v>0</v>
      </c>
      <c r="FF156" s="67">
        <v>0</v>
      </c>
      <c r="FG156" s="68">
        <v>0</v>
      </c>
      <c r="FH156" s="68">
        <v>0</v>
      </c>
      <c r="FI156" s="71">
        <f t="shared" si="172"/>
        <v>0</v>
      </c>
      <c r="FJ156" s="68">
        <v>0</v>
      </c>
      <c r="FK156" s="68">
        <v>0</v>
      </c>
      <c r="FL156" s="68">
        <v>0</v>
      </c>
      <c r="FM156" s="71">
        <f t="shared" si="201"/>
        <v>0</v>
      </c>
      <c r="FN156" s="68">
        <v>0</v>
      </c>
      <c r="FO156" s="68">
        <v>0</v>
      </c>
      <c r="FP156" s="68">
        <v>0</v>
      </c>
      <c r="FQ156" s="71">
        <f t="shared" si="202"/>
        <v>0</v>
      </c>
      <c r="FR156" s="68">
        <v>120177</v>
      </c>
      <c r="FS156" s="68">
        <v>92583</v>
      </c>
      <c r="FT156" s="68">
        <v>4303</v>
      </c>
      <c r="FU156" s="71">
        <f t="shared" si="203"/>
        <v>96886</v>
      </c>
      <c r="FV156" s="68">
        <v>0</v>
      </c>
      <c r="FW156" s="68">
        <v>0</v>
      </c>
      <c r="FX156" s="68">
        <v>0</v>
      </c>
      <c r="FY156" s="71">
        <f t="shared" si="204"/>
        <v>0</v>
      </c>
      <c r="FZ156" s="68">
        <v>17502</v>
      </c>
      <c r="GA156" s="68">
        <v>15194</v>
      </c>
      <c r="GB156" s="68">
        <v>4267</v>
      </c>
      <c r="GC156" s="71">
        <f t="shared" si="205"/>
        <v>19461</v>
      </c>
      <c r="GD156" s="67">
        <v>602191</v>
      </c>
      <c r="GE156" s="68">
        <v>552529</v>
      </c>
      <c r="GF156" s="68">
        <v>27351</v>
      </c>
      <c r="GG156" s="68">
        <f t="shared" si="206"/>
        <v>579880</v>
      </c>
      <c r="GH156" s="69"/>
      <c r="GI156" s="36">
        <f t="shared" si="156"/>
        <v>0.41572460797376243</v>
      </c>
      <c r="GJ156" s="36"/>
      <c r="GK156" s="37">
        <f t="shared" si="157"/>
        <v>40.767090958121656</v>
      </c>
      <c r="GL156" s="37">
        <f t="shared" si="158"/>
        <v>26.447842556680285</v>
      </c>
      <c r="GM156" s="37">
        <f t="shared" si="153"/>
        <v>8.4710485784456555</v>
      </c>
      <c r="GN156" s="37">
        <f t="shared" si="154"/>
        <v>16.756224560158834</v>
      </c>
      <c r="GO156" s="37">
        <f t="shared" si="159"/>
        <v>2.7499009101784702</v>
      </c>
      <c r="GP156" s="37">
        <f t="shared" si="155"/>
        <v>0</v>
      </c>
      <c r="GQ156" s="37">
        <f t="shared" si="160"/>
        <v>0.38061350625939994</v>
      </c>
      <c r="GR156" s="37">
        <f t="shared" si="161"/>
        <v>0</v>
      </c>
      <c r="GS156" s="37">
        <f t="shared" si="162"/>
        <v>0</v>
      </c>
      <c r="GT156" s="37">
        <f t="shared" si="152"/>
        <v>4.4272789301557083</v>
      </c>
      <c r="GU156" s="70"/>
      <c r="GV156" s="70"/>
      <c r="GW156" s="5"/>
      <c r="GX156" s="5"/>
      <c r="GY156" s="5"/>
      <c r="GZ156" s="5"/>
      <c r="HA156" s="5"/>
      <c r="HB156" s="5"/>
      <c r="HH156" s="79">
        <f>SUM(AY154:AY156)/SUM(GE154:GE156)*100</f>
        <v>40.087040340182568</v>
      </c>
      <c r="HI156" s="79">
        <f>SUM(O154:O156)/SUM(GE154:GE156)*100</f>
        <v>25.867434414198563</v>
      </c>
      <c r="HJ156" s="79">
        <f>SUM(BG154:BG156)/SUM(GE154:GE156)*100</f>
        <v>7.9956278054050562</v>
      </c>
      <c r="HK156" s="79">
        <f>SUM(FS154:FS156)/SUM(GE154:GE156)*100</f>
        <v>17.880742396797412</v>
      </c>
      <c r="HL156" s="79">
        <f>SUM(GA154:GA156)/SUM(GE154:GE156)*100</f>
        <v>2.9911253212559914</v>
      </c>
      <c r="HM156" s="79">
        <f>SUM(EU154:EU156)/SUM(GE154:GE156)*100</f>
        <v>0</v>
      </c>
      <c r="HN156" s="79">
        <f>SUM(EI154:EI156)/SUM(GE154:GE156)*100</f>
        <v>0.42741891781265745</v>
      </c>
      <c r="HO156" s="79">
        <f>SUM(CU154:CU156)/SUM(GE154:GE156)*100</f>
        <v>0</v>
      </c>
      <c r="HP156" s="79">
        <f>SUM(DS154:DS156)/SUM(GE154:GE156)*100</f>
        <v>0</v>
      </c>
      <c r="HQ156" s="80">
        <f>100-(SUM(HH156:HP156))</f>
        <v>4.7506108043477582</v>
      </c>
      <c r="HS156" s="36">
        <v>0.83155454283847541</v>
      </c>
      <c r="HV156" s="36">
        <v>0.12688745749091904</v>
      </c>
    </row>
    <row r="157" spans="1:230" ht="11.25" customHeight="1">
      <c r="A157" s="28">
        <v>38353</v>
      </c>
      <c r="B157" s="67">
        <v>0</v>
      </c>
      <c r="C157" s="68">
        <v>0</v>
      </c>
      <c r="D157" s="68">
        <v>0</v>
      </c>
      <c r="E157" s="71">
        <f t="shared" si="163"/>
        <v>0</v>
      </c>
      <c r="F157" s="68">
        <v>0</v>
      </c>
      <c r="G157" s="68">
        <v>0</v>
      </c>
      <c r="H157" s="68">
        <v>0</v>
      </c>
      <c r="I157" s="71">
        <f t="shared" si="164"/>
        <v>0</v>
      </c>
      <c r="J157" s="68"/>
      <c r="K157" s="68"/>
      <c r="L157" s="68"/>
      <c r="M157" s="68"/>
      <c r="N157" s="68">
        <v>160644</v>
      </c>
      <c r="O157" s="68">
        <v>131039</v>
      </c>
      <c r="P157" s="68">
        <v>11180</v>
      </c>
      <c r="Q157" s="71">
        <f t="shared" si="165"/>
        <v>142219</v>
      </c>
      <c r="R157" s="68">
        <v>0</v>
      </c>
      <c r="S157" s="68">
        <v>0</v>
      </c>
      <c r="T157" s="68">
        <v>0</v>
      </c>
      <c r="U157" s="71">
        <f t="shared" si="166"/>
        <v>0</v>
      </c>
      <c r="V157" s="67">
        <v>0</v>
      </c>
      <c r="W157" s="68">
        <v>0</v>
      </c>
      <c r="X157" s="68">
        <v>0</v>
      </c>
      <c r="Y157" s="71">
        <f t="shared" si="167"/>
        <v>0</v>
      </c>
      <c r="Z157" s="67">
        <v>0</v>
      </c>
      <c r="AA157" s="68">
        <v>0</v>
      </c>
      <c r="AB157" s="68">
        <v>0</v>
      </c>
      <c r="AC157" s="71">
        <f t="shared" si="168"/>
        <v>0</v>
      </c>
      <c r="AD157" s="68">
        <v>0</v>
      </c>
      <c r="AE157" s="68">
        <v>0</v>
      </c>
      <c r="AF157" s="68">
        <v>0</v>
      </c>
      <c r="AG157" s="71">
        <f t="shared" si="169"/>
        <v>0</v>
      </c>
      <c r="AH157" s="68">
        <v>0</v>
      </c>
      <c r="AI157" s="68">
        <v>0</v>
      </c>
      <c r="AJ157" s="68">
        <v>0</v>
      </c>
      <c r="AK157" s="71">
        <f t="shared" si="173"/>
        <v>0</v>
      </c>
      <c r="AL157" s="67">
        <v>0</v>
      </c>
      <c r="AM157" s="68">
        <v>0</v>
      </c>
      <c r="AN157" s="68">
        <v>0</v>
      </c>
      <c r="AO157" s="71">
        <f t="shared" si="174"/>
        <v>0</v>
      </c>
      <c r="AP157" s="67">
        <v>0</v>
      </c>
      <c r="AQ157" s="68">
        <v>0</v>
      </c>
      <c r="AR157" s="68">
        <v>0</v>
      </c>
      <c r="AS157" s="71">
        <f t="shared" si="175"/>
        <v>0</v>
      </c>
      <c r="AT157" s="67">
        <v>0</v>
      </c>
      <c r="AU157" s="68">
        <v>0</v>
      </c>
      <c r="AV157" s="68">
        <v>0</v>
      </c>
      <c r="AW157" s="71">
        <f t="shared" si="176"/>
        <v>0</v>
      </c>
      <c r="AX157" s="67">
        <v>231545</v>
      </c>
      <c r="AY157" s="68">
        <v>224593</v>
      </c>
      <c r="AZ157" s="68">
        <v>5687</v>
      </c>
      <c r="BA157" s="71">
        <f t="shared" si="177"/>
        <v>230280</v>
      </c>
      <c r="BB157" s="67">
        <v>0</v>
      </c>
      <c r="BC157" s="68">
        <v>0</v>
      </c>
      <c r="BD157" s="68">
        <v>0</v>
      </c>
      <c r="BE157" s="71">
        <f t="shared" si="178"/>
        <v>0</v>
      </c>
      <c r="BF157" s="68">
        <v>52851</v>
      </c>
      <c r="BG157" s="68">
        <v>50004</v>
      </c>
      <c r="BH157" s="68">
        <v>2263</v>
      </c>
      <c r="BI157" s="71">
        <f t="shared" si="179"/>
        <v>52267</v>
      </c>
      <c r="BJ157" s="68">
        <v>0</v>
      </c>
      <c r="BK157" s="68">
        <v>0</v>
      </c>
      <c r="BL157" s="68">
        <v>0</v>
      </c>
      <c r="BM157" s="71">
        <f t="shared" si="180"/>
        <v>0</v>
      </c>
      <c r="BN157" s="68">
        <v>0</v>
      </c>
      <c r="BO157" s="68">
        <v>0</v>
      </c>
      <c r="BP157" s="68">
        <v>0</v>
      </c>
      <c r="BQ157" s="71">
        <f t="shared" si="181"/>
        <v>0</v>
      </c>
      <c r="BR157" s="68">
        <v>0</v>
      </c>
      <c r="BS157" s="68">
        <v>0</v>
      </c>
      <c r="BT157" s="68">
        <v>0</v>
      </c>
      <c r="BU157" s="71">
        <f t="shared" si="182"/>
        <v>0</v>
      </c>
      <c r="BV157" s="68">
        <v>0</v>
      </c>
      <c r="BW157" s="68">
        <v>0</v>
      </c>
      <c r="BX157" s="68">
        <v>0</v>
      </c>
      <c r="BY157" s="71">
        <f t="shared" si="183"/>
        <v>0</v>
      </c>
      <c r="BZ157" s="68">
        <v>0</v>
      </c>
      <c r="CA157" s="68">
        <v>0</v>
      </c>
      <c r="CB157" s="68">
        <v>0</v>
      </c>
      <c r="CC157" s="71">
        <f t="shared" si="184"/>
        <v>0</v>
      </c>
      <c r="CD157" s="68">
        <v>0</v>
      </c>
      <c r="CE157" s="68">
        <v>0</v>
      </c>
      <c r="CF157" s="68">
        <v>0</v>
      </c>
      <c r="CG157" s="71">
        <f t="shared" si="185"/>
        <v>0</v>
      </c>
      <c r="CH157" s="68">
        <v>0</v>
      </c>
      <c r="CI157" s="68">
        <v>0</v>
      </c>
      <c r="CJ157" s="68">
        <v>0</v>
      </c>
      <c r="CK157" s="71">
        <f t="shared" si="186"/>
        <v>0</v>
      </c>
      <c r="CL157" s="67">
        <v>12790</v>
      </c>
      <c r="CM157" s="68">
        <v>13410</v>
      </c>
      <c r="CN157" s="68">
        <v>267</v>
      </c>
      <c r="CO157" s="71">
        <f t="shared" si="170"/>
        <v>13677</v>
      </c>
      <c r="CP157" s="68">
        <v>7139</v>
      </c>
      <c r="CQ157" s="68">
        <v>6383</v>
      </c>
      <c r="CR157" s="68">
        <v>2089</v>
      </c>
      <c r="CS157" s="71">
        <f t="shared" si="187"/>
        <v>8472</v>
      </c>
      <c r="CT157" s="68">
        <v>0</v>
      </c>
      <c r="CU157" s="68">
        <v>0</v>
      </c>
      <c r="CV157" s="68">
        <v>0</v>
      </c>
      <c r="CW157" s="71">
        <f t="shared" si="188"/>
        <v>0</v>
      </c>
      <c r="CX157" s="68">
        <v>2983</v>
      </c>
      <c r="CY157" s="68">
        <v>2358</v>
      </c>
      <c r="CZ157" s="68">
        <v>1199</v>
      </c>
      <c r="DA157" s="71">
        <f t="shared" si="189"/>
        <v>3557</v>
      </c>
      <c r="DB157" s="68">
        <v>0</v>
      </c>
      <c r="DC157" s="68">
        <v>0</v>
      </c>
      <c r="DD157" s="68">
        <v>0</v>
      </c>
      <c r="DE157" s="71">
        <f t="shared" si="190"/>
        <v>0</v>
      </c>
      <c r="DF157" s="68"/>
      <c r="DG157" s="68"/>
      <c r="DH157" s="68"/>
      <c r="DI157" s="68"/>
      <c r="DJ157" s="68">
        <v>0</v>
      </c>
      <c r="DK157" s="68">
        <v>0</v>
      </c>
      <c r="DL157" s="68">
        <v>0</v>
      </c>
      <c r="DM157" s="71">
        <f t="shared" si="191"/>
        <v>0</v>
      </c>
      <c r="DN157" s="68">
        <v>0</v>
      </c>
      <c r="DO157" s="68">
        <v>0</v>
      </c>
      <c r="DP157" s="68">
        <v>0</v>
      </c>
      <c r="DQ157" s="71">
        <f t="shared" si="192"/>
        <v>0</v>
      </c>
      <c r="DR157" s="68">
        <v>0</v>
      </c>
      <c r="DS157" s="68">
        <v>0</v>
      </c>
      <c r="DT157" s="68">
        <v>0</v>
      </c>
      <c r="DU157" s="71">
        <f t="shared" si="193"/>
        <v>0</v>
      </c>
      <c r="DV157" s="68">
        <v>0</v>
      </c>
      <c r="DW157" s="68">
        <v>0</v>
      </c>
      <c r="DX157" s="68">
        <v>0</v>
      </c>
      <c r="DY157" s="71">
        <f t="shared" si="194"/>
        <v>0</v>
      </c>
      <c r="DZ157" s="68">
        <v>0</v>
      </c>
      <c r="EA157" s="68">
        <v>0</v>
      </c>
      <c r="EB157" s="68">
        <v>0</v>
      </c>
      <c r="EC157" s="71">
        <f t="shared" si="195"/>
        <v>0</v>
      </c>
      <c r="ED157" s="68"/>
      <c r="EE157" s="68"/>
      <c r="EF157" s="68"/>
      <c r="EG157" s="68"/>
      <c r="EH157" s="68">
        <v>2565</v>
      </c>
      <c r="EI157" s="68">
        <v>2816</v>
      </c>
      <c r="EJ157" s="68">
        <v>94</v>
      </c>
      <c r="EK157" s="71">
        <f t="shared" si="196"/>
        <v>2910</v>
      </c>
      <c r="EL157" s="68">
        <v>0</v>
      </c>
      <c r="EM157" s="68">
        <v>0</v>
      </c>
      <c r="EN157" s="68">
        <v>0</v>
      </c>
      <c r="EO157" s="71">
        <f t="shared" si="197"/>
        <v>0</v>
      </c>
      <c r="EP157" s="68">
        <v>0</v>
      </c>
      <c r="EQ157" s="68">
        <v>0</v>
      </c>
      <c r="ER157" s="68">
        <v>0</v>
      </c>
      <c r="ES157" s="71">
        <f t="shared" si="198"/>
        <v>0</v>
      </c>
      <c r="ET157" s="68">
        <v>0</v>
      </c>
      <c r="EU157" s="68">
        <v>0</v>
      </c>
      <c r="EV157" s="68">
        <v>0</v>
      </c>
      <c r="EW157" s="71">
        <f t="shared" si="199"/>
        <v>0</v>
      </c>
      <c r="EX157" s="67">
        <v>0</v>
      </c>
      <c r="EY157" s="68">
        <v>0</v>
      </c>
      <c r="EZ157" s="68">
        <v>0</v>
      </c>
      <c r="FA157" s="71">
        <f t="shared" si="171"/>
        <v>0</v>
      </c>
      <c r="FB157" s="68">
        <v>0</v>
      </c>
      <c r="FC157" s="68">
        <v>0</v>
      </c>
      <c r="FD157" s="68">
        <v>0</v>
      </c>
      <c r="FE157" s="71">
        <f t="shared" si="200"/>
        <v>0</v>
      </c>
      <c r="FF157" s="67">
        <v>0</v>
      </c>
      <c r="FG157" s="68">
        <v>0</v>
      </c>
      <c r="FH157" s="68">
        <v>0</v>
      </c>
      <c r="FI157" s="71">
        <f t="shared" si="172"/>
        <v>0</v>
      </c>
      <c r="FJ157" s="68">
        <v>0</v>
      </c>
      <c r="FK157" s="68">
        <v>0</v>
      </c>
      <c r="FL157" s="68">
        <v>0</v>
      </c>
      <c r="FM157" s="71">
        <f t="shared" si="201"/>
        <v>0</v>
      </c>
      <c r="FN157" s="68">
        <v>0</v>
      </c>
      <c r="FO157" s="68">
        <v>0</v>
      </c>
      <c r="FP157" s="68">
        <v>0</v>
      </c>
      <c r="FQ157" s="71">
        <f t="shared" si="202"/>
        <v>0</v>
      </c>
      <c r="FR157" s="68">
        <v>91970</v>
      </c>
      <c r="FS157" s="68">
        <v>91887</v>
      </c>
      <c r="FT157" s="68">
        <v>2580</v>
      </c>
      <c r="FU157" s="71">
        <f t="shared" si="203"/>
        <v>94467</v>
      </c>
      <c r="FV157" s="68">
        <v>0</v>
      </c>
      <c r="FW157" s="68">
        <v>0</v>
      </c>
      <c r="FX157" s="68">
        <v>0</v>
      </c>
      <c r="FY157" s="71">
        <f t="shared" si="204"/>
        <v>0</v>
      </c>
      <c r="FZ157" s="68">
        <v>20521</v>
      </c>
      <c r="GA157" s="68">
        <v>12492</v>
      </c>
      <c r="GB157" s="68">
        <v>4337</v>
      </c>
      <c r="GC157" s="71">
        <f t="shared" si="205"/>
        <v>16829</v>
      </c>
      <c r="GD157" s="67">
        <v>583008</v>
      </c>
      <c r="GE157" s="68">
        <v>534982</v>
      </c>
      <c r="GF157" s="68">
        <v>29696</v>
      </c>
      <c r="GG157" s="68">
        <f t="shared" si="206"/>
        <v>564678</v>
      </c>
      <c r="GH157" s="69"/>
      <c r="GI157" s="36">
        <f t="shared" si="156"/>
        <v>0.17241167717489692</v>
      </c>
      <c r="GJ157" s="36"/>
      <c r="GK157" s="37">
        <f t="shared" si="157"/>
        <v>41.981412458736926</v>
      </c>
      <c r="GL157" s="37">
        <f t="shared" si="158"/>
        <v>24.494095128434228</v>
      </c>
      <c r="GM157" s="37">
        <f t="shared" si="153"/>
        <v>9.3468565297524027</v>
      </c>
      <c r="GN157" s="37">
        <f t="shared" si="154"/>
        <v>17.175718061542259</v>
      </c>
      <c r="GO157" s="37">
        <f t="shared" si="159"/>
        <v>2.3350318328467128</v>
      </c>
      <c r="GP157" s="37">
        <f t="shared" si="155"/>
        <v>0</v>
      </c>
      <c r="GQ157" s="37">
        <f t="shared" si="160"/>
        <v>0.52637284992766109</v>
      </c>
      <c r="GR157" s="37">
        <f t="shared" si="161"/>
        <v>0</v>
      </c>
      <c r="GS157" s="37">
        <f t="shared" si="162"/>
        <v>0</v>
      </c>
      <c r="GT157" s="37">
        <f t="shared" si="152"/>
        <v>4.1405131387598146</v>
      </c>
      <c r="GU157" s="70"/>
      <c r="GV157" s="70"/>
      <c r="GW157" s="5"/>
      <c r="GX157" s="5"/>
      <c r="GY157" s="5"/>
      <c r="GZ157" s="5"/>
      <c r="HA157" s="5"/>
      <c r="HB157" s="5"/>
      <c r="HS157" s="36">
        <v>0.81435450164678436</v>
      </c>
      <c r="HV157" s="36">
        <v>0.13176144244105409</v>
      </c>
    </row>
    <row r="158" spans="1:230" ht="11.25" customHeight="1">
      <c r="A158" s="28">
        <v>38384</v>
      </c>
      <c r="B158" s="67">
        <v>0</v>
      </c>
      <c r="C158" s="68">
        <v>0</v>
      </c>
      <c r="D158" s="68">
        <v>0</v>
      </c>
      <c r="E158" s="71">
        <f t="shared" si="163"/>
        <v>0</v>
      </c>
      <c r="F158" s="68">
        <v>0</v>
      </c>
      <c r="G158" s="68">
        <v>0</v>
      </c>
      <c r="H158" s="68">
        <v>0</v>
      </c>
      <c r="I158" s="71">
        <f t="shared" si="164"/>
        <v>0</v>
      </c>
      <c r="J158" s="68"/>
      <c r="K158" s="68"/>
      <c r="L158" s="68"/>
      <c r="M158" s="68"/>
      <c r="N158" s="68">
        <v>132349</v>
      </c>
      <c r="O158" s="68">
        <v>125117</v>
      </c>
      <c r="P158" s="68">
        <v>14187</v>
      </c>
      <c r="Q158" s="71">
        <f t="shared" si="165"/>
        <v>139304</v>
      </c>
      <c r="R158" s="68">
        <v>0</v>
      </c>
      <c r="S158" s="68">
        <v>0</v>
      </c>
      <c r="T158" s="68">
        <v>0</v>
      </c>
      <c r="U158" s="71">
        <f t="shared" si="166"/>
        <v>0</v>
      </c>
      <c r="V158" s="67">
        <v>0</v>
      </c>
      <c r="W158" s="68">
        <v>0</v>
      </c>
      <c r="X158" s="68">
        <v>0</v>
      </c>
      <c r="Y158" s="71">
        <f t="shared" si="167"/>
        <v>0</v>
      </c>
      <c r="Z158" s="67">
        <v>0</v>
      </c>
      <c r="AA158" s="68">
        <v>0</v>
      </c>
      <c r="AB158" s="68">
        <v>0</v>
      </c>
      <c r="AC158" s="71">
        <f t="shared" si="168"/>
        <v>0</v>
      </c>
      <c r="AD158" s="68">
        <v>0</v>
      </c>
      <c r="AE158" s="68">
        <v>0</v>
      </c>
      <c r="AF158" s="68">
        <v>0</v>
      </c>
      <c r="AG158" s="71">
        <f t="shared" si="169"/>
        <v>0</v>
      </c>
      <c r="AH158" s="68">
        <v>0</v>
      </c>
      <c r="AI158" s="68">
        <v>0</v>
      </c>
      <c r="AJ158" s="68">
        <v>0</v>
      </c>
      <c r="AK158" s="71">
        <f t="shared" si="173"/>
        <v>0</v>
      </c>
      <c r="AL158" s="67">
        <v>0</v>
      </c>
      <c r="AM158" s="68">
        <v>0</v>
      </c>
      <c r="AN158" s="68">
        <v>0</v>
      </c>
      <c r="AO158" s="71">
        <f t="shared" si="174"/>
        <v>0</v>
      </c>
      <c r="AP158" s="67">
        <v>0</v>
      </c>
      <c r="AQ158" s="68">
        <v>0</v>
      </c>
      <c r="AR158" s="68">
        <v>0</v>
      </c>
      <c r="AS158" s="71">
        <f t="shared" si="175"/>
        <v>0</v>
      </c>
      <c r="AT158" s="67">
        <v>0</v>
      </c>
      <c r="AU158" s="68">
        <v>0</v>
      </c>
      <c r="AV158" s="68">
        <v>0</v>
      </c>
      <c r="AW158" s="71">
        <f t="shared" si="176"/>
        <v>0</v>
      </c>
      <c r="AX158" s="67">
        <v>222946</v>
      </c>
      <c r="AY158" s="68">
        <v>216424</v>
      </c>
      <c r="AZ158" s="68">
        <v>7122</v>
      </c>
      <c r="BA158" s="71">
        <f t="shared" si="177"/>
        <v>223546</v>
      </c>
      <c r="BB158" s="67">
        <v>0</v>
      </c>
      <c r="BC158" s="68">
        <v>0</v>
      </c>
      <c r="BD158" s="68">
        <v>0</v>
      </c>
      <c r="BE158" s="71">
        <f t="shared" si="178"/>
        <v>0</v>
      </c>
      <c r="BF158" s="68">
        <v>51230</v>
      </c>
      <c r="BG158" s="68">
        <v>48413</v>
      </c>
      <c r="BH158" s="68">
        <v>2514</v>
      </c>
      <c r="BI158" s="71">
        <f t="shared" si="179"/>
        <v>50927</v>
      </c>
      <c r="BJ158" s="68">
        <v>0</v>
      </c>
      <c r="BK158" s="68">
        <v>0</v>
      </c>
      <c r="BL158" s="68">
        <v>0</v>
      </c>
      <c r="BM158" s="71">
        <f t="shared" si="180"/>
        <v>0</v>
      </c>
      <c r="BN158" s="68">
        <v>0</v>
      </c>
      <c r="BO158" s="68">
        <v>0</v>
      </c>
      <c r="BP158" s="68">
        <v>0</v>
      </c>
      <c r="BQ158" s="71">
        <f t="shared" si="181"/>
        <v>0</v>
      </c>
      <c r="BR158" s="68">
        <v>0</v>
      </c>
      <c r="BS158" s="68">
        <v>0</v>
      </c>
      <c r="BT158" s="68">
        <v>0</v>
      </c>
      <c r="BU158" s="71">
        <f t="shared" si="182"/>
        <v>0</v>
      </c>
      <c r="BV158" s="68">
        <v>0</v>
      </c>
      <c r="BW158" s="68">
        <v>0</v>
      </c>
      <c r="BX158" s="68">
        <v>0</v>
      </c>
      <c r="BY158" s="71">
        <f t="shared" si="183"/>
        <v>0</v>
      </c>
      <c r="BZ158" s="68">
        <v>0</v>
      </c>
      <c r="CA158" s="68">
        <v>0</v>
      </c>
      <c r="CB158" s="68">
        <v>0</v>
      </c>
      <c r="CC158" s="71">
        <f t="shared" si="184"/>
        <v>0</v>
      </c>
      <c r="CD158" s="68">
        <v>0</v>
      </c>
      <c r="CE158" s="68">
        <v>0</v>
      </c>
      <c r="CF158" s="68">
        <v>0</v>
      </c>
      <c r="CG158" s="71">
        <f t="shared" si="185"/>
        <v>0</v>
      </c>
      <c r="CH158" s="68">
        <v>0</v>
      </c>
      <c r="CI158" s="68">
        <v>0</v>
      </c>
      <c r="CJ158" s="68">
        <v>0</v>
      </c>
      <c r="CK158" s="71">
        <f t="shared" si="186"/>
        <v>0</v>
      </c>
      <c r="CL158" s="67">
        <v>13040</v>
      </c>
      <c r="CM158" s="68">
        <v>12260</v>
      </c>
      <c r="CN158" s="68">
        <v>752</v>
      </c>
      <c r="CO158" s="71">
        <f t="shared" si="170"/>
        <v>13012</v>
      </c>
      <c r="CP158" s="68">
        <v>4102</v>
      </c>
      <c r="CQ158" s="68">
        <v>4098</v>
      </c>
      <c r="CR158" s="68">
        <v>891</v>
      </c>
      <c r="CS158" s="71">
        <f t="shared" si="187"/>
        <v>4989</v>
      </c>
      <c r="CT158" s="68">
        <v>0</v>
      </c>
      <c r="CU158" s="68">
        <v>0</v>
      </c>
      <c r="CV158" s="68">
        <v>0</v>
      </c>
      <c r="CW158" s="71">
        <f t="shared" si="188"/>
        <v>0</v>
      </c>
      <c r="CX158" s="68">
        <v>4172</v>
      </c>
      <c r="CY158" s="68">
        <v>2378</v>
      </c>
      <c r="CZ158" s="68">
        <v>1260</v>
      </c>
      <c r="DA158" s="71">
        <f t="shared" si="189"/>
        <v>3638</v>
      </c>
      <c r="DB158" s="68">
        <v>0</v>
      </c>
      <c r="DC158" s="68">
        <v>0</v>
      </c>
      <c r="DD158" s="68">
        <v>0</v>
      </c>
      <c r="DE158" s="71">
        <f t="shared" si="190"/>
        <v>0</v>
      </c>
      <c r="DF158" s="68"/>
      <c r="DG158" s="68"/>
      <c r="DH158" s="68"/>
      <c r="DI158" s="68"/>
      <c r="DJ158" s="68">
        <v>0</v>
      </c>
      <c r="DK158" s="68">
        <v>0</v>
      </c>
      <c r="DL158" s="68">
        <v>0</v>
      </c>
      <c r="DM158" s="71">
        <f t="shared" si="191"/>
        <v>0</v>
      </c>
      <c r="DN158" s="68">
        <v>0</v>
      </c>
      <c r="DO158" s="68">
        <v>0</v>
      </c>
      <c r="DP158" s="68">
        <v>0</v>
      </c>
      <c r="DQ158" s="71">
        <f t="shared" si="192"/>
        <v>0</v>
      </c>
      <c r="DR158" s="68">
        <v>0</v>
      </c>
      <c r="DS158" s="68">
        <v>0</v>
      </c>
      <c r="DT158" s="68">
        <v>0</v>
      </c>
      <c r="DU158" s="71">
        <f t="shared" si="193"/>
        <v>0</v>
      </c>
      <c r="DV158" s="68">
        <v>0</v>
      </c>
      <c r="DW158" s="68">
        <v>0</v>
      </c>
      <c r="DX158" s="68">
        <v>0</v>
      </c>
      <c r="DY158" s="71">
        <f t="shared" si="194"/>
        <v>0</v>
      </c>
      <c r="DZ158" s="68">
        <v>0</v>
      </c>
      <c r="EA158" s="68">
        <v>0</v>
      </c>
      <c r="EB158" s="68">
        <v>0</v>
      </c>
      <c r="EC158" s="71">
        <f t="shared" si="195"/>
        <v>0</v>
      </c>
      <c r="ED158" s="68"/>
      <c r="EE158" s="68"/>
      <c r="EF158" s="68"/>
      <c r="EG158" s="68"/>
      <c r="EH158" s="68">
        <v>2650</v>
      </c>
      <c r="EI158" s="68">
        <v>2380</v>
      </c>
      <c r="EJ158" s="68">
        <v>126</v>
      </c>
      <c r="EK158" s="71">
        <f t="shared" si="196"/>
        <v>2506</v>
      </c>
      <c r="EL158" s="68">
        <v>0</v>
      </c>
      <c r="EM158" s="68">
        <v>0</v>
      </c>
      <c r="EN158" s="68">
        <v>0</v>
      </c>
      <c r="EO158" s="71">
        <f t="shared" si="197"/>
        <v>0</v>
      </c>
      <c r="EP158" s="68">
        <v>0</v>
      </c>
      <c r="EQ158" s="68">
        <v>0</v>
      </c>
      <c r="ER158" s="68">
        <v>0</v>
      </c>
      <c r="ES158" s="71">
        <f t="shared" si="198"/>
        <v>0</v>
      </c>
      <c r="ET158" s="68">
        <v>0</v>
      </c>
      <c r="EU158" s="68">
        <v>0</v>
      </c>
      <c r="EV158" s="68">
        <v>0</v>
      </c>
      <c r="EW158" s="71">
        <f t="shared" si="199"/>
        <v>0</v>
      </c>
      <c r="EX158" s="67">
        <v>0</v>
      </c>
      <c r="EY158" s="68">
        <v>0</v>
      </c>
      <c r="EZ158" s="68">
        <v>0</v>
      </c>
      <c r="FA158" s="71">
        <f t="shared" si="171"/>
        <v>0</v>
      </c>
      <c r="FB158" s="68">
        <v>0</v>
      </c>
      <c r="FC158" s="68">
        <v>0</v>
      </c>
      <c r="FD158" s="68">
        <v>0</v>
      </c>
      <c r="FE158" s="71">
        <f t="shared" si="200"/>
        <v>0</v>
      </c>
      <c r="FF158" s="67">
        <v>0</v>
      </c>
      <c r="FG158" s="68">
        <v>0</v>
      </c>
      <c r="FH158" s="68">
        <v>0</v>
      </c>
      <c r="FI158" s="71">
        <f t="shared" si="172"/>
        <v>0</v>
      </c>
      <c r="FJ158" s="68">
        <v>0</v>
      </c>
      <c r="FK158" s="68">
        <v>0</v>
      </c>
      <c r="FL158" s="68">
        <v>0</v>
      </c>
      <c r="FM158" s="71">
        <f t="shared" si="201"/>
        <v>0</v>
      </c>
      <c r="FN158" s="68">
        <v>0</v>
      </c>
      <c r="FO158" s="68">
        <v>0</v>
      </c>
      <c r="FP158" s="68">
        <v>0</v>
      </c>
      <c r="FQ158" s="71">
        <f t="shared" si="202"/>
        <v>0</v>
      </c>
      <c r="FR158" s="68">
        <v>95583</v>
      </c>
      <c r="FS158" s="68">
        <v>92538</v>
      </c>
      <c r="FT158" s="68">
        <v>3482</v>
      </c>
      <c r="FU158" s="71">
        <f t="shared" si="203"/>
        <v>96020</v>
      </c>
      <c r="FV158" s="68">
        <v>0</v>
      </c>
      <c r="FW158" s="68">
        <v>0</v>
      </c>
      <c r="FX158" s="68">
        <v>0</v>
      </c>
      <c r="FY158" s="71">
        <f t="shared" si="204"/>
        <v>0</v>
      </c>
      <c r="FZ158" s="68">
        <v>15537</v>
      </c>
      <c r="GA158" s="68">
        <v>16292</v>
      </c>
      <c r="GB158" s="68">
        <v>3160</v>
      </c>
      <c r="GC158" s="71">
        <f t="shared" si="205"/>
        <v>19452</v>
      </c>
      <c r="GD158" s="67">
        <v>541609</v>
      </c>
      <c r="GE158" s="68">
        <v>519900</v>
      </c>
      <c r="GF158" s="68">
        <v>33494</v>
      </c>
      <c r="GG158" s="68">
        <f t="shared" si="206"/>
        <v>553394</v>
      </c>
      <c r="GH158" s="69"/>
      <c r="GI158" s="36">
        <f t="shared" si="156"/>
        <v>0.12657073082998727</v>
      </c>
      <c r="GJ158" s="36"/>
      <c r="GK158" s="37">
        <f t="shared" si="157"/>
        <v>41.628005385651086</v>
      </c>
      <c r="GL158" s="37">
        <f t="shared" si="158"/>
        <v>24.065589536449316</v>
      </c>
      <c r="GM158" s="37">
        <f t="shared" si="153"/>
        <v>9.3119830736680136</v>
      </c>
      <c r="GN158" s="37">
        <f t="shared" si="154"/>
        <v>17.799192152336989</v>
      </c>
      <c r="GO158" s="37">
        <f t="shared" si="159"/>
        <v>3.1336795537603388</v>
      </c>
      <c r="GP158" s="37">
        <f t="shared" si="155"/>
        <v>0</v>
      </c>
      <c r="GQ158" s="37">
        <f t="shared" si="160"/>
        <v>0.45778034237353332</v>
      </c>
      <c r="GR158" s="37">
        <f t="shared" si="161"/>
        <v>0</v>
      </c>
      <c r="GS158" s="37">
        <f t="shared" si="162"/>
        <v>0</v>
      </c>
      <c r="GT158" s="37">
        <f t="shared" si="152"/>
        <v>3.6037699557607112</v>
      </c>
      <c r="GU158" s="70"/>
      <c r="GV158" s="70"/>
      <c r="GW158" s="5"/>
      <c r="GX158" s="5"/>
      <c r="GY158" s="5"/>
      <c r="GZ158" s="5"/>
      <c r="HA158" s="5"/>
      <c r="HB158" s="5"/>
      <c r="HS158" s="36">
        <v>0.81761300250048086</v>
      </c>
      <c r="HV158" s="36">
        <v>0.12965762646662821</v>
      </c>
    </row>
    <row r="159" spans="1:230" s="81" customFormat="1" ht="11.25" customHeight="1">
      <c r="A159" s="29">
        <v>38412</v>
      </c>
      <c r="B159" s="72">
        <v>0</v>
      </c>
      <c r="C159" s="73">
        <v>0</v>
      </c>
      <c r="D159" s="73">
        <v>0</v>
      </c>
      <c r="E159" s="74">
        <f t="shared" si="163"/>
        <v>0</v>
      </c>
      <c r="F159" s="73">
        <v>0</v>
      </c>
      <c r="G159" s="73">
        <v>0</v>
      </c>
      <c r="H159" s="73">
        <v>0</v>
      </c>
      <c r="I159" s="74">
        <f t="shared" si="164"/>
        <v>0</v>
      </c>
      <c r="J159" s="73"/>
      <c r="K159" s="73"/>
      <c r="L159" s="73"/>
      <c r="M159" s="73"/>
      <c r="N159" s="73">
        <v>134773</v>
      </c>
      <c r="O159" s="73">
        <v>125854</v>
      </c>
      <c r="P159" s="73">
        <v>18357</v>
      </c>
      <c r="Q159" s="74">
        <f t="shared" si="165"/>
        <v>144211</v>
      </c>
      <c r="R159" s="73">
        <v>0</v>
      </c>
      <c r="S159" s="73">
        <v>0</v>
      </c>
      <c r="T159" s="73">
        <v>0</v>
      </c>
      <c r="U159" s="74">
        <f t="shared" si="166"/>
        <v>0</v>
      </c>
      <c r="V159" s="72">
        <v>0</v>
      </c>
      <c r="W159" s="73">
        <v>0</v>
      </c>
      <c r="X159" s="73">
        <v>0</v>
      </c>
      <c r="Y159" s="74">
        <f t="shared" si="167"/>
        <v>0</v>
      </c>
      <c r="Z159" s="72">
        <v>0</v>
      </c>
      <c r="AA159" s="73">
        <v>0</v>
      </c>
      <c r="AB159" s="73">
        <v>0</v>
      </c>
      <c r="AC159" s="74">
        <f t="shared" si="168"/>
        <v>0</v>
      </c>
      <c r="AD159" s="73">
        <v>0</v>
      </c>
      <c r="AE159" s="73">
        <v>0</v>
      </c>
      <c r="AF159" s="73">
        <v>0</v>
      </c>
      <c r="AG159" s="74">
        <f t="shared" si="169"/>
        <v>0</v>
      </c>
      <c r="AH159" s="73">
        <v>0</v>
      </c>
      <c r="AI159" s="73">
        <v>0</v>
      </c>
      <c r="AJ159" s="73">
        <v>0</v>
      </c>
      <c r="AK159" s="74">
        <f t="shared" si="173"/>
        <v>0</v>
      </c>
      <c r="AL159" s="72">
        <v>0</v>
      </c>
      <c r="AM159" s="73">
        <v>0</v>
      </c>
      <c r="AN159" s="73">
        <v>0</v>
      </c>
      <c r="AO159" s="74">
        <f t="shared" si="174"/>
        <v>0</v>
      </c>
      <c r="AP159" s="72">
        <v>0</v>
      </c>
      <c r="AQ159" s="73">
        <v>0</v>
      </c>
      <c r="AR159" s="73">
        <v>0</v>
      </c>
      <c r="AS159" s="74">
        <f t="shared" si="175"/>
        <v>0</v>
      </c>
      <c r="AT159" s="72">
        <v>0</v>
      </c>
      <c r="AU159" s="73">
        <v>0</v>
      </c>
      <c r="AV159" s="73">
        <v>0</v>
      </c>
      <c r="AW159" s="74">
        <f t="shared" si="176"/>
        <v>0</v>
      </c>
      <c r="AX159" s="72">
        <v>230904</v>
      </c>
      <c r="AY159" s="73">
        <v>223828</v>
      </c>
      <c r="AZ159" s="73">
        <v>7765</v>
      </c>
      <c r="BA159" s="74">
        <f t="shared" si="177"/>
        <v>231593</v>
      </c>
      <c r="BB159" s="72">
        <v>0</v>
      </c>
      <c r="BC159" s="73">
        <v>0</v>
      </c>
      <c r="BD159" s="73">
        <v>0</v>
      </c>
      <c r="BE159" s="74">
        <f t="shared" si="178"/>
        <v>0</v>
      </c>
      <c r="BF159" s="73">
        <v>60385</v>
      </c>
      <c r="BG159" s="73">
        <v>57327</v>
      </c>
      <c r="BH159" s="73">
        <v>3458</v>
      </c>
      <c r="BI159" s="74">
        <f t="shared" si="179"/>
        <v>60785</v>
      </c>
      <c r="BJ159" s="73">
        <v>0</v>
      </c>
      <c r="BK159" s="73">
        <v>0</v>
      </c>
      <c r="BL159" s="73">
        <v>0</v>
      </c>
      <c r="BM159" s="74">
        <f t="shared" si="180"/>
        <v>0</v>
      </c>
      <c r="BN159" s="73">
        <v>0</v>
      </c>
      <c r="BO159" s="73">
        <v>0</v>
      </c>
      <c r="BP159" s="73">
        <v>0</v>
      </c>
      <c r="BQ159" s="74">
        <f t="shared" si="181"/>
        <v>0</v>
      </c>
      <c r="BR159" s="73">
        <v>0</v>
      </c>
      <c r="BS159" s="73">
        <v>0</v>
      </c>
      <c r="BT159" s="73">
        <v>0</v>
      </c>
      <c r="BU159" s="74">
        <f t="shared" si="182"/>
        <v>0</v>
      </c>
      <c r="BV159" s="73">
        <v>0</v>
      </c>
      <c r="BW159" s="73">
        <v>0</v>
      </c>
      <c r="BX159" s="73">
        <v>0</v>
      </c>
      <c r="BY159" s="74">
        <f t="shared" si="183"/>
        <v>0</v>
      </c>
      <c r="BZ159" s="73">
        <v>0</v>
      </c>
      <c r="CA159" s="73">
        <v>0</v>
      </c>
      <c r="CB159" s="73">
        <v>0</v>
      </c>
      <c r="CC159" s="74">
        <f t="shared" si="184"/>
        <v>0</v>
      </c>
      <c r="CD159" s="73">
        <v>0</v>
      </c>
      <c r="CE159" s="73">
        <v>0</v>
      </c>
      <c r="CF159" s="73">
        <v>0</v>
      </c>
      <c r="CG159" s="74">
        <f t="shared" si="185"/>
        <v>0</v>
      </c>
      <c r="CH159" s="73">
        <v>0</v>
      </c>
      <c r="CI159" s="73">
        <v>0</v>
      </c>
      <c r="CJ159" s="73">
        <v>0</v>
      </c>
      <c r="CK159" s="74">
        <f t="shared" si="186"/>
        <v>0</v>
      </c>
      <c r="CL159" s="72">
        <v>15456</v>
      </c>
      <c r="CM159" s="73">
        <v>11988</v>
      </c>
      <c r="CN159" s="73">
        <v>2812</v>
      </c>
      <c r="CO159" s="74">
        <f t="shared" si="170"/>
        <v>14800</v>
      </c>
      <c r="CP159" s="73">
        <v>4047</v>
      </c>
      <c r="CQ159" s="73">
        <v>2527</v>
      </c>
      <c r="CR159" s="73">
        <v>897</v>
      </c>
      <c r="CS159" s="74">
        <f t="shared" si="187"/>
        <v>3424</v>
      </c>
      <c r="CT159" s="73">
        <v>0</v>
      </c>
      <c r="CU159" s="73">
        <v>0</v>
      </c>
      <c r="CV159" s="73">
        <v>0</v>
      </c>
      <c r="CW159" s="74">
        <f t="shared" si="188"/>
        <v>0</v>
      </c>
      <c r="CX159" s="73">
        <v>5377</v>
      </c>
      <c r="CY159" s="73">
        <v>3549</v>
      </c>
      <c r="CZ159" s="73">
        <v>2601</v>
      </c>
      <c r="DA159" s="74">
        <f t="shared" si="189"/>
        <v>6150</v>
      </c>
      <c r="DB159" s="73">
        <v>0</v>
      </c>
      <c r="DC159" s="73">
        <v>0</v>
      </c>
      <c r="DD159" s="73">
        <v>0</v>
      </c>
      <c r="DE159" s="74">
        <f t="shared" si="190"/>
        <v>0</v>
      </c>
      <c r="DF159" s="73"/>
      <c r="DG159" s="73"/>
      <c r="DH159" s="73"/>
      <c r="DI159" s="73"/>
      <c r="DJ159" s="73">
        <v>0</v>
      </c>
      <c r="DK159" s="73">
        <v>0</v>
      </c>
      <c r="DL159" s="73">
        <v>0</v>
      </c>
      <c r="DM159" s="74">
        <f t="shared" si="191"/>
        <v>0</v>
      </c>
      <c r="DN159" s="73">
        <v>0</v>
      </c>
      <c r="DO159" s="73">
        <v>0</v>
      </c>
      <c r="DP159" s="73">
        <v>0</v>
      </c>
      <c r="DQ159" s="74">
        <f t="shared" si="192"/>
        <v>0</v>
      </c>
      <c r="DR159" s="73">
        <v>0</v>
      </c>
      <c r="DS159" s="73">
        <v>0</v>
      </c>
      <c r="DT159" s="73">
        <v>0</v>
      </c>
      <c r="DU159" s="74">
        <f t="shared" si="193"/>
        <v>0</v>
      </c>
      <c r="DV159" s="73">
        <v>0</v>
      </c>
      <c r="DW159" s="73">
        <v>0</v>
      </c>
      <c r="DX159" s="73">
        <v>0</v>
      </c>
      <c r="DY159" s="74">
        <f t="shared" si="194"/>
        <v>0</v>
      </c>
      <c r="DZ159" s="73">
        <v>0</v>
      </c>
      <c r="EA159" s="73">
        <v>0</v>
      </c>
      <c r="EB159" s="73">
        <v>0</v>
      </c>
      <c r="EC159" s="74">
        <f t="shared" si="195"/>
        <v>0</v>
      </c>
      <c r="ED159" s="73"/>
      <c r="EE159" s="73"/>
      <c r="EF159" s="73"/>
      <c r="EG159" s="73"/>
      <c r="EH159" s="73">
        <v>2951</v>
      </c>
      <c r="EI159" s="73">
        <v>2912</v>
      </c>
      <c r="EJ159" s="73">
        <v>372</v>
      </c>
      <c r="EK159" s="74">
        <f t="shared" si="196"/>
        <v>3284</v>
      </c>
      <c r="EL159" s="73">
        <v>0</v>
      </c>
      <c r="EM159" s="73">
        <v>0</v>
      </c>
      <c r="EN159" s="73">
        <v>0</v>
      </c>
      <c r="EO159" s="74">
        <f t="shared" si="197"/>
        <v>0</v>
      </c>
      <c r="EP159" s="73">
        <v>0</v>
      </c>
      <c r="EQ159" s="73">
        <v>0</v>
      </c>
      <c r="ER159" s="73">
        <v>0</v>
      </c>
      <c r="ES159" s="74">
        <f t="shared" si="198"/>
        <v>0</v>
      </c>
      <c r="ET159" s="73">
        <v>0</v>
      </c>
      <c r="EU159" s="73">
        <v>0</v>
      </c>
      <c r="EV159" s="73">
        <v>0</v>
      </c>
      <c r="EW159" s="74">
        <f t="shared" si="199"/>
        <v>0</v>
      </c>
      <c r="EX159" s="72">
        <v>0</v>
      </c>
      <c r="EY159" s="73">
        <v>0</v>
      </c>
      <c r="EZ159" s="73">
        <v>0</v>
      </c>
      <c r="FA159" s="74">
        <f t="shared" si="171"/>
        <v>0</v>
      </c>
      <c r="FB159" s="73">
        <v>0</v>
      </c>
      <c r="FC159" s="73">
        <v>0</v>
      </c>
      <c r="FD159" s="73">
        <v>0</v>
      </c>
      <c r="FE159" s="74">
        <f t="shared" si="200"/>
        <v>0</v>
      </c>
      <c r="FF159" s="72">
        <v>0</v>
      </c>
      <c r="FG159" s="73">
        <v>0</v>
      </c>
      <c r="FH159" s="73">
        <v>0</v>
      </c>
      <c r="FI159" s="74">
        <f t="shared" si="172"/>
        <v>0</v>
      </c>
      <c r="FJ159" s="73">
        <v>0</v>
      </c>
      <c r="FK159" s="73">
        <v>0</v>
      </c>
      <c r="FL159" s="73">
        <v>0</v>
      </c>
      <c r="FM159" s="74">
        <f t="shared" si="201"/>
        <v>0</v>
      </c>
      <c r="FN159" s="73">
        <v>0</v>
      </c>
      <c r="FO159" s="73">
        <v>0</v>
      </c>
      <c r="FP159" s="73">
        <v>0</v>
      </c>
      <c r="FQ159" s="74">
        <f t="shared" si="202"/>
        <v>0</v>
      </c>
      <c r="FR159" s="73">
        <v>101309</v>
      </c>
      <c r="FS159" s="73">
        <v>99886</v>
      </c>
      <c r="FT159" s="73">
        <v>6332</v>
      </c>
      <c r="FU159" s="74">
        <f t="shared" si="203"/>
        <v>106218</v>
      </c>
      <c r="FV159" s="73">
        <v>0</v>
      </c>
      <c r="FW159" s="73">
        <v>0</v>
      </c>
      <c r="FX159" s="73">
        <v>0</v>
      </c>
      <c r="FY159" s="74">
        <f t="shared" si="204"/>
        <v>0</v>
      </c>
      <c r="FZ159" s="73">
        <v>16677</v>
      </c>
      <c r="GA159" s="73">
        <v>12671</v>
      </c>
      <c r="GB159" s="73">
        <v>4175</v>
      </c>
      <c r="GC159" s="74">
        <f t="shared" si="205"/>
        <v>16846</v>
      </c>
      <c r="GD159" s="72">
        <v>571879</v>
      </c>
      <c r="GE159" s="73">
        <v>540542</v>
      </c>
      <c r="GF159" s="73">
        <v>46769</v>
      </c>
      <c r="GG159" s="73">
        <f t="shared" si="206"/>
        <v>587311</v>
      </c>
      <c r="GH159" s="69"/>
      <c r="GI159" s="38">
        <f t="shared" si="156"/>
        <v>0.13427943703821832</v>
      </c>
      <c r="GJ159" s="36"/>
      <c r="GK159" s="39">
        <f t="shared" si="157"/>
        <v>41.408068198215865</v>
      </c>
      <c r="GL159" s="39">
        <f t="shared" si="158"/>
        <v>23.282927136096731</v>
      </c>
      <c r="GM159" s="39">
        <f t="shared" si="153"/>
        <v>10.605466365240813</v>
      </c>
      <c r="GN159" s="39">
        <f t="shared" si="154"/>
        <v>18.478860107077711</v>
      </c>
      <c r="GO159" s="39">
        <f t="shared" si="159"/>
        <v>2.3441286708525886</v>
      </c>
      <c r="GP159" s="39">
        <f t="shared" si="155"/>
        <v>0</v>
      </c>
      <c r="GQ159" s="39">
        <f t="shared" si="160"/>
        <v>0.53871854545992726</v>
      </c>
      <c r="GR159" s="39">
        <f t="shared" si="161"/>
        <v>0</v>
      </c>
      <c r="GS159" s="39">
        <f t="shared" si="162"/>
        <v>0</v>
      </c>
      <c r="GT159" s="39">
        <f t="shared" si="152"/>
        <v>3.3418309770563752</v>
      </c>
      <c r="GU159" s="75"/>
      <c r="GV159" s="75"/>
      <c r="GW159" s="76">
        <f>SUM(AY148:AY159)/SUM(GE148:GE159)*100</f>
        <v>41.183944705551752</v>
      </c>
      <c r="GX159" s="76">
        <f>SUM(O148:O159)/SUM(GE148:GE159)*100</f>
        <v>23.698798566428302</v>
      </c>
      <c r="GY159" s="76">
        <f>SUM(BG148:BG159)/SUM(GE148:GE159)*100</f>
        <v>8.3076623296103733</v>
      </c>
      <c r="GZ159" s="76">
        <f>SUM(FS148:FS159)/SUM(GE148:GE159)*100</f>
        <v>18.011519139921397</v>
      </c>
      <c r="HA159" s="76">
        <f>SUM(GA148:GA159)/SUM(GE148:GE159)*100</f>
        <v>3.4298951714786545</v>
      </c>
      <c r="HB159" s="76">
        <f>SUM(EU148:EU159)/SUM(GE148:GE159)*100</f>
        <v>0</v>
      </c>
      <c r="HC159" s="76">
        <f>SUM(EI148:EI159)/SUM(GE148:GE159)*100</f>
        <v>0.45179570878622277</v>
      </c>
      <c r="HD159" s="76">
        <f>SUM(CU148:CU159)/SUM(GE148:GE159)*100</f>
        <v>0</v>
      </c>
      <c r="HE159" s="76">
        <f>SUM(DS148:DS159)/SUM(GE148:GE159)*100</f>
        <v>0</v>
      </c>
      <c r="HF159" s="77">
        <f>100-(SUM(GW159:HE159))</f>
        <v>4.916384378223313</v>
      </c>
      <c r="HH159" s="76">
        <f>SUM(AY157:AY159)/SUM(GE157:GE159)*100</f>
        <v>41.671994403995427</v>
      </c>
      <c r="HI159" s="76">
        <f>SUM(O157:O159)/SUM(GE157:GE159)*100</f>
        <v>23.944105140702408</v>
      </c>
      <c r="HJ159" s="76">
        <f>SUM(BG157:BG159)/SUM(GE157:GE159)*100</f>
        <v>9.7619190885933769</v>
      </c>
      <c r="HK159" s="76">
        <f>SUM(FS157:FS159)/SUM(GE157:GE159)*100</f>
        <v>17.820403855025372</v>
      </c>
      <c r="HL159" s="76">
        <f>SUM(GA157:GA159)/SUM(GE157:GE159)*100</f>
        <v>2.5983688348677219</v>
      </c>
      <c r="HM159" s="76">
        <f>SUM(EU157:EU159)/SUM(GE157:GE159)*100</f>
        <v>0</v>
      </c>
      <c r="HN159" s="76">
        <f>SUM(EI157:EI159)/SUM(GE157:GE159)*100</f>
        <v>0.50820346190103693</v>
      </c>
      <c r="HO159" s="76">
        <f>SUM(CU157:CU159)/SUM(GE157:GE159)*100</f>
        <v>0</v>
      </c>
      <c r="HP159" s="76">
        <f>SUM(DS157:DS159)/SUM(GE157:GE159)*100</f>
        <v>0</v>
      </c>
      <c r="HQ159" s="77">
        <f>100-(SUM(HH159:HP159))</f>
        <v>3.6950052149146586</v>
      </c>
      <c r="HS159" s="38">
        <v>0.80794276855452485</v>
      </c>
      <c r="HV159" s="38">
        <v>0.13812802705432695</v>
      </c>
    </row>
    <row r="160" spans="1:230" ht="11.25" customHeight="1">
      <c r="A160" s="47">
        <v>38443</v>
      </c>
      <c r="B160" s="82">
        <v>0</v>
      </c>
      <c r="C160" s="83">
        <v>0</v>
      </c>
      <c r="D160" s="83">
        <v>0</v>
      </c>
      <c r="E160" s="84">
        <f t="shared" si="163"/>
        <v>0</v>
      </c>
      <c r="F160" s="83">
        <v>0</v>
      </c>
      <c r="G160" s="83">
        <v>0</v>
      </c>
      <c r="H160" s="83">
        <v>0</v>
      </c>
      <c r="I160" s="84">
        <f t="shared" si="164"/>
        <v>0</v>
      </c>
      <c r="J160" s="83"/>
      <c r="K160" s="83"/>
      <c r="L160" s="83"/>
      <c r="M160" s="83"/>
      <c r="N160" s="83">
        <v>151990</v>
      </c>
      <c r="O160" s="83">
        <v>135763</v>
      </c>
      <c r="P160" s="83">
        <v>12353</v>
      </c>
      <c r="Q160" s="84">
        <f t="shared" si="165"/>
        <v>148116</v>
      </c>
      <c r="R160" s="83">
        <v>0</v>
      </c>
      <c r="S160" s="83">
        <v>0</v>
      </c>
      <c r="T160" s="83">
        <v>0</v>
      </c>
      <c r="U160" s="84">
        <f t="shared" si="166"/>
        <v>0</v>
      </c>
      <c r="V160" s="82">
        <v>0</v>
      </c>
      <c r="W160" s="83">
        <v>0</v>
      </c>
      <c r="X160" s="83">
        <v>0</v>
      </c>
      <c r="Y160" s="84">
        <f t="shared" si="167"/>
        <v>0</v>
      </c>
      <c r="Z160" s="82">
        <v>0</v>
      </c>
      <c r="AA160" s="83">
        <v>0</v>
      </c>
      <c r="AB160" s="83">
        <v>0</v>
      </c>
      <c r="AC160" s="84">
        <f t="shared" si="168"/>
        <v>0</v>
      </c>
      <c r="AD160" s="83">
        <v>0</v>
      </c>
      <c r="AE160" s="83">
        <v>0</v>
      </c>
      <c r="AF160" s="83">
        <v>0</v>
      </c>
      <c r="AG160" s="84">
        <f t="shared" si="169"/>
        <v>0</v>
      </c>
      <c r="AH160" s="83">
        <v>0</v>
      </c>
      <c r="AI160" s="83">
        <v>0</v>
      </c>
      <c r="AJ160" s="83">
        <v>0</v>
      </c>
      <c r="AK160" s="84">
        <f t="shared" si="173"/>
        <v>0</v>
      </c>
      <c r="AL160" s="82">
        <v>0</v>
      </c>
      <c r="AM160" s="83">
        <v>0</v>
      </c>
      <c r="AN160" s="83">
        <v>0</v>
      </c>
      <c r="AO160" s="84">
        <f t="shared" si="174"/>
        <v>0</v>
      </c>
      <c r="AP160" s="82">
        <v>0</v>
      </c>
      <c r="AQ160" s="83">
        <v>0</v>
      </c>
      <c r="AR160" s="83">
        <v>0</v>
      </c>
      <c r="AS160" s="84">
        <f t="shared" si="175"/>
        <v>0</v>
      </c>
      <c r="AT160" s="82">
        <v>0</v>
      </c>
      <c r="AU160" s="83">
        <v>0</v>
      </c>
      <c r="AV160" s="83">
        <v>0</v>
      </c>
      <c r="AW160" s="84">
        <f t="shared" si="176"/>
        <v>0</v>
      </c>
      <c r="AX160" s="82">
        <v>240303</v>
      </c>
      <c r="AY160" s="83">
        <v>227007</v>
      </c>
      <c r="AZ160" s="83">
        <v>8415</v>
      </c>
      <c r="BA160" s="84">
        <f t="shared" si="177"/>
        <v>235422</v>
      </c>
      <c r="BB160" s="82">
        <v>0</v>
      </c>
      <c r="BC160" s="83">
        <v>0</v>
      </c>
      <c r="BD160" s="83">
        <v>0</v>
      </c>
      <c r="BE160" s="84">
        <f t="shared" si="178"/>
        <v>0</v>
      </c>
      <c r="BF160" s="83">
        <v>63978</v>
      </c>
      <c r="BG160" s="83">
        <v>58412</v>
      </c>
      <c r="BH160" s="83">
        <v>3550</v>
      </c>
      <c r="BI160" s="84">
        <f t="shared" si="179"/>
        <v>61962</v>
      </c>
      <c r="BJ160" s="83">
        <v>0</v>
      </c>
      <c r="BK160" s="83">
        <v>0</v>
      </c>
      <c r="BL160" s="83">
        <v>0</v>
      </c>
      <c r="BM160" s="84">
        <f t="shared" si="180"/>
        <v>0</v>
      </c>
      <c r="BN160" s="83">
        <v>0</v>
      </c>
      <c r="BO160" s="83">
        <v>0</v>
      </c>
      <c r="BP160" s="83">
        <v>0</v>
      </c>
      <c r="BQ160" s="84">
        <f t="shared" si="181"/>
        <v>0</v>
      </c>
      <c r="BR160" s="83">
        <v>0</v>
      </c>
      <c r="BS160" s="83">
        <v>0</v>
      </c>
      <c r="BT160" s="83">
        <v>0</v>
      </c>
      <c r="BU160" s="84">
        <f t="shared" si="182"/>
        <v>0</v>
      </c>
      <c r="BV160" s="83">
        <v>0</v>
      </c>
      <c r="BW160" s="83">
        <v>0</v>
      </c>
      <c r="BX160" s="83">
        <v>0</v>
      </c>
      <c r="BY160" s="84">
        <f t="shared" si="183"/>
        <v>0</v>
      </c>
      <c r="BZ160" s="83">
        <v>0</v>
      </c>
      <c r="CA160" s="83">
        <v>0</v>
      </c>
      <c r="CB160" s="83">
        <v>0</v>
      </c>
      <c r="CC160" s="84">
        <f t="shared" si="184"/>
        <v>0</v>
      </c>
      <c r="CD160" s="83">
        <v>0</v>
      </c>
      <c r="CE160" s="83">
        <v>0</v>
      </c>
      <c r="CF160" s="83">
        <v>0</v>
      </c>
      <c r="CG160" s="84">
        <f t="shared" si="185"/>
        <v>0</v>
      </c>
      <c r="CH160" s="83">
        <v>0</v>
      </c>
      <c r="CI160" s="83">
        <v>0</v>
      </c>
      <c r="CJ160" s="83">
        <v>0</v>
      </c>
      <c r="CK160" s="84">
        <f t="shared" si="186"/>
        <v>0</v>
      </c>
      <c r="CL160" s="82">
        <v>10952</v>
      </c>
      <c r="CM160" s="83">
        <v>10792</v>
      </c>
      <c r="CN160" s="83">
        <v>910</v>
      </c>
      <c r="CO160" s="84">
        <f t="shared" si="170"/>
        <v>11702</v>
      </c>
      <c r="CP160" s="83">
        <v>10736</v>
      </c>
      <c r="CQ160" s="83">
        <v>4869</v>
      </c>
      <c r="CR160" s="83">
        <v>298</v>
      </c>
      <c r="CS160" s="84">
        <f t="shared" si="187"/>
        <v>5167</v>
      </c>
      <c r="CT160" s="83">
        <v>0</v>
      </c>
      <c r="CU160" s="83">
        <v>0</v>
      </c>
      <c r="CV160" s="83">
        <v>0</v>
      </c>
      <c r="CW160" s="84">
        <f t="shared" si="188"/>
        <v>0</v>
      </c>
      <c r="CX160" s="83">
        <v>4837</v>
      </c>
      <c r="CY160" s="83">
        <v>2004</v>
      </c>
      <c r="CZ160" s="83">
        <v>3884</v>
      </c>
      <c r="DA160" s="84">
        <f t="shared" si="189"/>
        <v>5888</v>
      </c>
      <c r="DB160" s="83">
        <v>0</v>
      </c>
      <c r="DC160" s="83">
        <v>0</v>
      </c>
      <c r="DD160" s="83">
        <v>0</v>
      </c>
      <c r="DE160" s="84">
        <f t="shared" si="190"/>
        <v>0</v>
      </c>
      <c r="DF160" s="83"/>
      <c r="DG160" s="83"/>
      <c r="DH160" s="83"/>
      <c r="DI160" s="83"/>
      <c r="DJ160" s="83">
        <v>0</v>
      </c>
      <c r="DK160" s="83">
        <v>0</v>
      </c>
      <c r="DL160" s="83">
        <v>0</v>
      </c>
      <c r="DM160" s="84">
        <f t="shared" si="191"/>
        <v>0</v>
      </c>
      <c r="DN160" s="83">
        <v>0</v>
      </c>
      <c r="DO160" s="83">
        <v>0</v>
      </c>
      <c r="DP160" s="83">
        <v>0</v>
      </c>
      <c r="DQ160" s="84">
        <f t="shared" si="192"/>
        <v>0</v>
      </c>
      <c r="DR160" s="83">
        <v>0</v>
      </c>
      <c r="DS160" s="83">
        <v>0</v>
      </c>
      <c r="DT160" s="83">
        <v>0</v>
      </c>
      <c r="DU160" s="84">
        <f t="shared" si="193"/>
        <v>0</v>
      </c>
      <c r="DV160" s="83">
        <v>0</v>
      </c>
      <c r="DW160" s="83">
        <v>0</v>
      </c>
      <c r="DX160" s="83">
        <v>0</v>
      </c>
      <c r="DY160" s="84">
        <f t="shared" si="194"/>
        <v>0</v>
      </c>
      <c r="DZ160" s="83">
        <v>0</v>
      </c>
      <c r="EA160" s="83">
        <v>0</v>
      </c>
      <c r="EB160" s="83">
        <v>0</v>
      </c>
      <c r="EC160" s="84">
        <f t="shared" si="195"/>
        <v>0</v>
      </c>
      <c r="ED160" s="83"/>
      <c r="EE160" s="83"/>
      <c r="EF160" s="83"/>
      <c r="EG160" s="83"/>
      <c r="EH160" s="83">
        <v>2039</v>
      </c>
      <c r="EI160" s="83">
        <v>2091</v>
      </c>
      <c r="EJ160" s="83">
        <v>130</v>
      </c>
      <c r="EK160" s="84">
        <f t="shared" si="196"/>
        <v>2221</v>
      </c>
      <c r="EL160" s="83">
        <v>0</v>
      </c>
      <c r="EM160" s="83">
        <v>0</v>
      </c>
      <c r="EN160" s="83">
        <v>0</v>
      </c>
      <c r="EO160" s="84">
        <f t="shared" si="197"/>
        <v>0</v>
      </c>
      <c r="EP160" s="83">
        <v>0</v>
      </c>
      <c r="EQ160" s="83">
        <v>0</v>
      </c>
      <c r="ER160" s="83">
        <v>0</v>
      </c>
      <c r="ES160" s="84">
        <f t="shared" si="198"/>
        <v>0</v>
      </c>
      <c r="ET160" s="83">
        <v>0</v>
      </c>
      <c r="EU160" s="83">
        <v>0</v>
      </c>
      <c r="EV160" s="83">
        <v>0</v>
      </c>
      <c r="EW160" s="84">
        <f t="shared" si="199"/>
        <v>0</v>
      </c>
      <c r="EX160" s="82">
        <v>0</v>
      </c>
      <c r="EY160" s="83">
        <v>0</v>
      </c>
      <c r="EZ160" s="83">
        <v>0</v>
      </c>
      <c r="FA160" s="84">
        <f t="shared" si="171"/>
        <v>0</v>
      </c>
      <c r="FB160" s="83">
        <v>0</v>
      </c>
      <c r="FC160" s="83">
        <v>0</v>
      </c>
      <c r="FD160" s="83">
        <v>0</v>
      </c>
      <c r="FE160" s="84">
        <f t="shared" si="200"/>
        <v>0</v>
      </c>
      <c r="FF160" s="82">
        <v>0</v>
      </c>
      <c r="FG160" s="83">
        <v>0</v>
      </c>
      <c r="FH160" s="83">
        <v>0</v>
      </c>
      <c r="FI160" s="84">
        <f t="shared" si="172"/>
        <v>0</v>
      </c>
      <c r="FJ160" s="83">
        <v>0</v>
      </c>
      <c r="FK160" s="83">
        <v>0</v>
      </c>
      <c r="FL160" s="83">
        <v>0</v>
      </c>
      <c r="FM160" s="84">
        <f t="shared" si="201"/>
        <v>0</v>
      </c>
      <c r="FN160" s="83">
        <v>0</v>
      </c>
      <c r="FO160" s="83">
        <v>0</v>
      </c>
      <c r="FP160" s="83">
        <v>0</v>
      </c>
      <c r="FQ160" s="84">
        <f t="shared" si="202"/>
        <v>0</v>
      </c>
      <c r="FR160" s="83">
        <v>81998</v>
      </c>
      <c r="FS160" s="83">
        <v>86109</v>
      </c>
      <c r="FT160" s="83">
        <v>6291</v>
      </c>
      <c r="FU160" s="84">
        <f t="shared" si="203"/>
        <v>92400</v>
      </c>
      <c r="FV160" s="83">
        <v>0</v>
      </c>
      <c r="FW160" s="83">
        <v>0</v>
      </c>
      <c r="FX160" s="83">
        <v>0</v>
      </c>
      <c r="FY160" s="84">
        <f t="shared" si="204"/>
        <v>0</v>
      </c>
      <c r="FZ160" s="83">
        <v>16514</v>
      </c>
      <c r="GA160" s="83">
        <v>13426</v>
      </c>
      <c r="GB160" s="83">
        <v>3631</v>
      </c>
      <c r="GC160" s="84">
        <f t="shared" si="205"/>
        <v>17057</v>
      </c>
      <c r="GD160" s="82">
        <v>583347</v>
      </c>
      <c r="GE160" s="83">
        <v>540473</v>
      </c>
      <c r="GF160" s="83">
        <v>39462</v>
      </c>
      <c r="GG160" s="83">
        <f t="shared" si="206"/>
        <v>579935</v>
      </c>
      <c r="GH160" s="69"/>
      <c r="GI160" s="36">
        <f t="shared" si="156"/>
        <v>0.2243047391228512</v>
      </c>
      <c r="GJ160" s="36"/>
      <c r="GK160" s="37">
        <f t="shared" si="157"/>
        <v>42.001543092809449</v>
      </c>
      <c r="GL160" s="37">
        <f t="shared" si="158"/>
        <v>25.119293655742286</v>
      </c>
      <c r="GM160" s="37">
        <f t="shared" si="153"/>
        <v>10.80757040592222</v>
      </c>
      <c r="GN160" s="37">
        <f t="shared" si="154"/>
        <v>15.932155722857571</v>
      </c>
      <c r="GO160" s="37">
        <f t="shared" si="159"/>
        <v>2.4841203908428358</v>
      </c>
      <c r="GP160" s="37">
        <f t="shared" si="155"/>
        <v>0</v>
      </c>
      <c r="GQ160" s="37">
        <f t="shared" si="160"/>
        <v>0.38688334107346717</v>
      </c>
      <c r="GR160" s="37">
        <f t="shared" si="161"/>
        <v>0</v>
      </c>
      <c r="GS160" s="37">
        <f t="shared" si="162"/>
        <v>0</v>
      </c>
      <c r="GT160" s="37">
        <f t="shared" si="152"/>
        <v>3.2684333907521648</v>
      </c>
      <c r="GU160" s="70"/>
      <c r="GV160" s="70"/>
      <c r="GW160" s="5"/>
      <c r="GX160" s="5"/>
      <c r="GY160" s="5"/>
      <c r="GZ160" s="5"/>
      <c r="HA160" s="5"/>
      <c r="HB160" s="5"/>
      <c r="HS160" s="36">
        <v>0.81118760789160604</v>
      </c>
      <c r="HV160" s="36">
        <v>0.14489715489950469</v>
      </c>
    </row>
    <row r="161" spans="1:230" ht="11.25" customHeight="1">
      <c r="A161" s="28">
        <v>38473</v>
      </c>
      <c r="B161" s="67">
        <v>0</v>
      </c>
      <c r="C161" s="68">
        <v>0</v>
      </c>
      <c r="D161" s="68">
        <v>0</v>
      </c>
      <c r="E161" s="71">
        <f t="shared" si="163"/>
        <v>0</v>
      </c>
      <c r="F161" s="68">
        <v>0</v>
      </c>
      <c r="G161" s="68">
        <v>0</v>
      </c>
      <c r="H161" s="68">
        <v>0</v>
      </c>
      <c r="I161" s="71">
        <f t="shared" si="164"/>
        <v>0</v>
      </c>
      <c r="J161" s="68"/>
      <c r="K161" s="68"/>
      <c r="L161" s="68"/>
      <c r="M161" s="68"/>
      <c r="N161" s="68">
        <v>154221</v>
      </c>
      <c r="O161" s="68">
        <v>151535</v>
      </c>
      <c r="P161" s="68">
        <v>11225</v>
      </c>
      <c r="Q161" s="71">
        <f t="shared" si="165"/>
        <v>162760</v>
      </c>
      <c r="R161" s="68">
        <v>0</v>
      </c>
      <c r="S161" s="68">
        <v>0</v>
      </c>
      <c r="T161" s="68">
        <v>0</v>
      </c>
      <c r="U161" s="71">
        <f t="shared" si="166"/>
        <v>0</v>
      </c>
      <c r="V161" s="67">
        <v>0</v>
      </c>
      <c r="W161" s="68">
        <v>0</v>
      </c>
      <c r="X161" s="68">
        <v>0</v>
      </c>
      <c r="Y161" s="71">
        <f t="shared" si="167"/>
        <v>0</v>
      </c>
      <c r="Z161" s="67">
        <v>0</v>
      </c>
      <c r="AA161" s="68">
        <v>0</v>
      </c>
      <c r="AB161" s="68">
        <v>0</v>
      </c>
      <c r="AC161" s="71">
        <f t="shared" si="168"/>
        <v>0</v>
      </c>
      <c r="AD161" s="68">
        <v>0</v>
      </c>
      <c r="AE161" s="68">
        <v>0</v>
      </c>
      <c r="AF161" s="68">
        <v>0</v>
      </c>
      <c r="AG161" s="71">
        <f t="shared" si="169"/>
        <v>0</v>
      </c>
      <c r="AH161" s="68">
        <v>0</v>
      </c>
      <c r="AI161" s="68">
        <v>0</v>
      </c>
      <c r="AJ161" s="68">
        <v>0</v>
      </c>
      <c r="AK161" s="71">
        <f t="shared" si="173"/>
        <v>0</v>
      </c>
      <c r="AL161" s="67">
        <v>0</v>
      </c>
      <c r="AM161" s="68">
        <v>0</v>
      </c>
      <c r="AN161" s="68">
        <v>0</v>
      </c>
      <c r="AO161" s="71">
        <f t="shared" si="174"/>
        <v>0</v>
      </c>
      <c r="AP161" s="67">
        <v>0</v>
      </c>
      <c r="AQ161" s="68">
        <v>0</v>
      </c>
      <c r="AR161" s="68">
        <v>0</v>
      </c>
      <c r="AS161" s="71">
        <f t="shared" si="175"/>
        <v>0</v>
      </c>
      <c r="AT161" s="67">
        <v>0</v>
      </c>
      <c r="AU161" s="68">
        <v>0</v>
      </c>
      <c r="AV161" s="68">
        <v>0</v>
      </c>
      <c r="AW161" s="71">
        <f t="shared" si="176"/>
        <v>0</v>
      </c>
      <c r="AX161" s="67">
        <v>219733</v>
      </c>
      <c r="AY161" s="68">
        <v>216971</v>
      </c>
      <c r="AZ161" s="68">
        <v>9101</v>
      </c>
      <c r="BA161" s="71">
        <f t="shared" si="177"/>
        <v>226072</v>
      </c>
      <c r="BB161" s="67">
        <v>0</v>
      </c>
      <c r="BC161" s="68">
        <v>0</v>
      </c>
      <c r="BD161" s="68">
        <v>0</v>
      </c>
      <c r="BE161" s="71">
        <f t="shared" si="178"/>
        <v>0</v>
      </c>
      <c r="BF161" s="68">
        <v>56864</v>
      </c>
      <c r="BG161" s="68">
        <v>53626</v>
      </c>
      <c r="BH161" s="68">
        <v>3056</v>
      </c>
      <c r="BI161" s="71">
        <f t="shared" si="179"/>
        <v>56682</v>
      </c>
      <c r="BJ161" s="68">
        <v>0</v>
      </c>
      <c r="BK161" s="68">
        <v>0</v>
      </c>
      <c r="BL161" s="68">
        <v>0</v>
      </c>
      <c r="BM161" s="71">
        <f t="shared" si="180"/>
        <v>0</v>
      </c>
      <c r="BN161" s="68">
        <v>0</v>
      </c>
      <c r="BO161" s="68">
        <v>0</v>
      </c>
      <c r="BP161" s="68">
        <v>0</v>
      </c>
      <c r="BQ161" s="71">
        <f t="shared" si="181"/>
        <v>0</v>
      </c>
      <c r="BR161" s="68">
        <v>0</v>
      </c>
      <c r="BS161" s="68">
        <v>0</v>
      </c>
      <c r="BT161" s="68">
        <v>0</v>
      </c>
      <c r="BU161" s="71">
        <f t="shared" si="182"/>
        <v>0</v>
      </c>
      <c r="BV161" s="68">
        <v>0</v>
      </c>
      <c r="BW161" s="68">
        <v>0</v>
      </c>
      <c r="BX161" s="68">
        <v>0</v>
      </c>
      <c r="BY161" s="71">
        <f t="shared" si="183"/>
        <v>0</v>
      </c>
      <c r="BZ161" s="68">
        <v>0</v>
      </c>
      <c r="CA161" s="68">
        <v>0</v>
      </c>
      <c r="CB161" s="68">
        <v>0</v>
      </c>
      <c r="CC161" s="71">
        <f t="shared" si="184"/>
        <v>0</v>
      </c>
      <c r="CD161" s="68">
        <v>0</v>
      </c>
      <c r="CE161" s="68">
        <v>0</v>
      </c>
      <c r="CF161" s="68">
        <v>0</v>
      </c>
      <c r="CG161" s="71">
        <f t="shared" si="185"/>
        <v>0</v>
      </c>
      <c r="CH161" s="68">
        <v>0</v>
      </c>
      <c r="CI161" s="68">
        <v>0</v>
      </c>
      <c r="CJ161" s="68">
        <v>0</v>
      </c>
      <c r="CK161" s="71">
        <f t="shared" si="186"/>
        <v>0</v>
      </c>
      <c r="CL161" s="67">
        <v>11494</v>
      </c>
      <c r="CM161" s="68">
        <v>11268</v>
      </c>
      <c r="CN161" s="68">
        <v>498</v>
      </c>
      <c r="CO161" s="71">
        <f t="shared" si="170"/>
        <v>11766</v>
      </c>
      <c r="CP161" s="68">
        <v>6914</v>
      </c>
      <c r="CQ161" s="68">
        <v>4926</v>
      </c>
      <c r="CR161" s="68">
        <v>3413</v>
      </c>
      <c r="CS161" s="71">
        <f t="shared" si="187"/>
        <v>8339</v>
      </c>
      <c r="CT161" s="68">
        <v>0</v>
      </c>
      <c r="CU161" s="68">
        <v>0</v>
      </c>
      <c r="CV161" s="68">
        <v>0</v>
      </c>
      <c r="CW161" s="71">
        <f t="shared" si="188"/>
        <v>0</v>
      </c>
      <c r="CX161" s="68">
        <v>5887</v>
      </c>
      <c r="CY161" s="68">
        <v>2189</v>
      </c>
      <c r="CZ161" s="68">
        <v>3454</v>
      </c>
      <c r="DA161" s="71">
        <f t="shared" si="189"/>
        <v>5643</v>
      </c>
      <c r="DB161" s="68">
        <v>0</v>
      </c>
      <c r="DC161" s="68">
        <v>0</v>
      </c>
      <c r="DD161" s="68">
        <v>0</v>
      </c>
      <c r="DE161" s="71">
        <f t="shared" si="190"/>
        <v>0</v>
      </c>
      <c r="DF161" s="68"/>
      <c r="DG161" s="68"/>
      <c r="DH161" s="68"/>
      <c r="DI161" s="68"/>
      <c r="DJ161" s="68">
        <v>0</v>
      </c>
      <c r="DK161" s="68">
        <v>0</v>
      </c>
      <c r="DL161" s="68">
        <v>0</v>
      </c>
      <c r="DM161" s="71">
        <f t="shared" si="191"/>
        <v>0</v>
      </c>
      <c r="DN161" s="68">
        <v>0</v>
      </c>
      <c r="DO161" s="68">
        <v>0</v>
      </c>
      <c r="DP161" s="68">
        <v>0</v>
      </c>
      <c r="DQ161" s="71">
        <f t="shared" si="192"/>
        <v>0</v>
      </c>
      <c r="DR161" s="68">
        <v>0</v>
      </c>
      <c r="DS161" s="68">
        <v>0</v>
      </c>
      <c r="DT161" s="68">
        <v>0</v>
      </c>
      <c r="DU161" s="71">
        <f t="shared" si="193"/>
        <v>0</v>
      </c>
      <c r="DV161" s="68">
        <v>0</v>
      </c>
      <c r="DW161" s="68">
        <v>0</v>
      </c>
      <c r="DX161" s="68">
        <v>0</v>
      </c>
      <c r="DY161" s="71">
        <f t="shared" si="194"/>
        <v>0</v>
      </c>
      <c r="DZ161" s="68">
        <v>0</v>
      </c>
      <c r="EA161" s="68">
        <v>0</v>
      </c>
      <c r="EB161" s="68">
        <v>0</v>
      </c>
      <c r="EC161" s="71">
        <f t="shared" si="195"/>
        <v>0</v>
      </c>
      <c r="ED161" s="68"/>
      <c r="EE161" s="68"/>
      <c r="EF161" s="68"/>
      <c r="EG161" s="68"/>
      <c r="EH161" s="68">
        <v>2700</v>
      </c>
      <c r="EI161" s="68">
        <v>2162</v>
      </c>
      <c r="EJ161" s="68">
        <v>176</v>
      </c>
      <c r="EK161" s="71">
        <f t="shared" si="196"/>
        <v>2338</v>
      </c>
      <c r="EL161" s="68">
        <v>0</v>
      </c>
      <c r="EM161" s="68">
        <v>0</v>
      </c>
      <c r="EN161" s="68">
        <v>0</v>
      </c>
      <c r="EO161" s="71">
        <f t="shared" si="197"/>
        <v>0</v>
      </c>
      <c r="EP161" s="68">
        <v>0</v>
      </c>
      <c r="EQ161" s="68">
        <v>0</v>
      </c>
      <c r="ER161" s="68">
        <v>0</v>
      </c>
      <c r="ES161" s="71">
        <f t="shared" si="198"/>
        <v>0</v>
      </c>
      <c r="ET161" s="68">
        <v>0</v>
      </c>
      <c r="EU161" s="68">
        <v>0</v>
      </c>
      <c r="EV161" s="68">
        <v>0</v>
      </c>
      <c r="EW161" s="71">
        <f t="shared" si="199"/>
        <v>0</v>
      </c>
      <c r="EX161" s="67">
        <v>0</v>
      </c>
      <c r="EY161" s="68">
        <v>0</v>
      </c>
      <c r="EZ161" s="68">
        <v>0</v>
      </c>
      <c r="FA161" s="71">
        <f t="shared" si="171"/>
        <v>0</v>
      </c>
      <c r="FB161" s="68">
        <v>0</v>
      </c>
      <c r="FC161" s="68">
        <v>0</v>
      </c>
      <c r="FD161" s="68">
        <v>0</v>
      </c>
      <c r="FE161" s="71">
        <f t="shared" si="200"/>
        <v>0</v>
      </c>
      <c r="FF161" s="67">
        <v>0</v>
      </c>
      <c r="FG161" s="68">
        <v>0</v>
      </c>
      <c r="FH161" s="68">
        <v>0</v>
      </c>
      <c r="FI161" s="71">
        <f t="shared" si="172"/>
        <v>0</v>
      </c>
      <c r="FJ161" s="68">
        <v>0</v>
      </c>
      <c r="FK161" s="68">
        <v>0</v>
      </c>
      <c r="FL161" s="68">
        <v>0</v>
      </c>
      <c r="FM161" s="71">
        <f t="shared" si="201"/>
        <v>0</v>
      </c>
      <c r="FN161" s="68">
        <v>0</v>
      </c>
      <c r="FO161" s="68">
        <v>0</v>
      </c>
      <c r="FP161" s="68">
        <v>0</v>
      </c>
      <c r="FQ161" s="71">
        <f t="shared" si="202"/>
        <v>0</v>
      </c>
      <c r="FR161" s="68">
        <v>101760</v>
      </c>
      <c r="FS161" s="68">
        <v>100560</v>
      </c>
      <c r="FT161" s="68">
        <v>6354</v>
      </c>
      <c r="FU161" s="71">
        <f t="shared" si="203"/>
        <v>106914</v>
      </c>
      <c r="FV161" s="68">
        <v>0</v>
      </c>
      <c r="FW161" s="68">
        <v>0</v>
      </c>
      <c r="FX161" s="68">
        <v>0</v>
      </c>
      <c r="FY161" s="71">
        <f t="shared" si="204"/>
        <v>0</v>
      </c>
      <c r="FZ161" s="68">
        <v>15414</v>
      </c>
      <c r="GA161" s="68">
        <v>15278</v>
      </c>
      <c r="GB161" s="68">
        <v>4319</v>
      </c>
      <c r="GC161" s="71">
        <f t="shared" si="205"/>
        <v>19597</v>
      </c>
      <c r="GD161" s="67">
        <v>574987</v>
      </c>
      <c r="GE161" s="68">
        <v>558515</v>
      </c>
      <c r="GF161" s="68">
        <v>41596</v>
      </c>
      <c r="GG161" s="68">
        <f t="shared" si="206"/>
        <v>600111</v>
      </c>
      <c r="GH161" s="69"/>
      <c r="GI161" s="36">
        <f t="shared" si="156"/>
        <v>0.22233943137027468</v>
      </c>
      <c r="GJ161" s="36"/>
      <c r="GK161" s="37">
        <f t="shared" si="157"/>
        <v>38.847837569268506</v>
      </c>
      <c r="GL161" s="37">
        <f t="shared" si="158"/>
        <v>27.131769066184436</v>
      </c>
      <c r="GM161" s="37">
        <f t="shared" si="153"/>
        <v>9.6015326356498925</v>
      </c>
      <c r="GN161" s="37">
        <f t="shared" si="154"/>
        <v>18.004887961827347</v>
      </c>
      <c r="GO161" s="37">
        <f t="shared" si="159"/>
        <v>2.7354681611057896</v>
      </c>
      <c r="GP161" s="37">
        <f t="shared" si="155"/>
        <v>0</v>
      </c>
      <c r="GQ161" s="37">
        <f t="shared" si="160"/>
        <v>0.38709792933045667</v>
      </c>
      <c r="GR161" s="37">
        <f t="shared" si="161"/>
        <v>0</v>
      </c>
      <c r="GS161" s="37">
        <f t="shared" si="162"/>
        <v>0</v>
      </c>
      <c r="GT161" s="37">
        <f t="shared" si="152"/>
        <v>3.291406676633585</v>
      </c>
      <c r="GU161" s="70"/>
      <c r="GV161" s="70"/>
      <c r="GW161" s="5"/>
      <c r="GX161" s="5"/>
      <c r="GY161" s="5"/>
      <c r="GZ161" s="5"/>
      <c r="HA161" s="5"/>
      <c r="HB161" s="5"/>
      <c r="HS161" s="36">
        <v>0.81746237791285825</v>
      </c>
      <c r="HV161" s="36">
        <v>0.13404116272615776</v>
      </c>
    </row>
    <row r="162" spans="1:230" ht="11.25" customHeight="1">
      <c r="A162" s="28">
        <v>38504</v>
      </c>
      <c r="B162" s="67">
        <v>0</v>
      </c>
      <c r="C162" s="68">
        <v>0</v>
      </c>
      <c r="D162" s="68">
        <v>0</v>
      </c>
      <c r="E162" s="71">
        <f t="shared" si="163"/>
        <v>0</v>
      </c>
      <c r="F162" s="68">
        <v>0</v>
      </c>
      <c r="G162" s="68">
        <v>0</v>
      </c>
      <c r="H162" s="68">
        <v>0</v>
      </c>
      <c r="I162" s="71">
        <f t="shared" si="164"/>
        <v>0</v>
      </c>
      <c r="J162" s="68"/>
      <c r="K162" s="68"/>
      <c r="L162" s="68"/>
      <c r="M162" s="68"/>
      <c r="N162" s="68">
        <v>159528</v>
      </c>
      <c r="O162" s="68">
        <v>131403</v>
      </c>
      <c r="P162" s="68">
        <v>9934</v>
      </c>
      <c r="Q162" s="71">
        <f t="shared" si="165"/>
        <v>141337</v>
      </c>
      <c r="R162" s="68">
        <v>0</v>
      </c>
      <c r="S162" s="68">
        <v>0</v>
      </c>
      <c r="T162" s="68">
        <v>0</v>
      </c>
      <c r="U162" s="71">
        <f t="shared" si="166"/>
        <v>0</v>
      </c>
      <c r="V162" s="67">
        <v>0</v>
      </c>
      <c r="W162" s="68">
        <v>0</v>
      </c>
      <c r="X162" s="68">
        <v>0</v>
      </c>
      <c r="Y162" s="71">
        <f t="shared" si="167"/>
        <v>0</v>
      </c>
      <c r="Z162" s="67">
        <v>0</v>
      </c>
      <c r="AA162" s="68">
        <v>0</v>
      </c>
      <c r="AB162" s="68">
        <v>0</v>
      </c>
      <c r="AC162" s="71">
        <f t="shared" si="168"/>
        <v>0</v>
      </c>
      <c r="AD162" s="68">
        <v>0</v>
      </c>
      <c r="AE162" s="68">
        <v>0</v>
      </c>
      <c r="AF162" s="68">
        <v>0</v>
      </c>
      <c r="AG162" s="71">
        <f t="shared" si="169"/>
        <v>0</v>
      </c>
      <c r="AH162" s="68">
        <v>0</v>
      </c>
      <c r="AI162" s="68">
        <v>0</v>
      </c>
      <c r="AJ162" s="68">
        <v>0</v>
      </c>
      <c r="AK162" s="71">
        <f t="shared" si="173"/>
        <v>0</v>
      </c>
      <c r="AL162" s="67">
        <v>0</v>
      </c>
      <c r="AM162" s="68">
        <v>0</v>
      </c>
      <c r="AN162" s="68">
        <v>0</v>
      </c>
      <c r="AO162" s="71">
        <f t="shared" si="174"/>
        <v>0</v>
      </c>
      <c r="AP162" s="67">
        <v>0</v>
      </c>
      <c r="AQ162" s="68">
        <v>0</v>
      </c>
      <c r="AR162" s="68">
        <v>0</v>
      </c>
      <c r="AS162" s="71">
        <f t="shared" si="175"/>
        <v>0</v>
      </c>
      <c r="AT162" s="67">
        <v>0</v>
      </c>
      <c r="AU162" s="68">
        <v>0</v>
      </c>
      <c r="AV162" s="68">
        <v>0</v>
      </c>
      <c r="AW162" s="71">
        <f t="shared" si="176"/>
        <v>0</v>
      </c>
      <c r="AX162" s="67">
        <v>225320</v>
      </c>
      <c r="AY162" s="68">
        <v>214048</v>
      </c>
      <c r="AZ162" s="68">
        <v>12025</v>
      </c>
      <c r="BA162" s="71">
        <f t="shared" si="177"/>
        <v>226073</v>
      </c>
      <c r="BB162" s="67">
        <v>0</v>
      </c>
      <c r="BC162" s="68">
        <v>0</v>
      </c>
      <c r="BD162" s="68">
        <v>0</v>
      </c>
      <c r="BE162" s="71">
        <f t="shared" si="178"/>
        <v>0</v>
      </c>
      <c r="BF162" s="68">
        <v>32427</v>
      </c>
      <c r="BG162" s="68">
        <v>30102</v>
      </c>
      <c r="BH162" s="68">
        <v>4125</v>
      </c>
      <c r="BI162" s="71">
        <f t="shared" si="179"/>
        <v>34227</v>
      </c>
      <c r="BJ162" s="68">
        <v>0</v>
      </c>
      <c r="BK162" s="68">
        <v>0</v>
      </c>
      <c r="BL162" s="68">
        <v>0</v>
      </c>
      <c r="BM162" s="71">
        <f t="shared" si="180"/>
        <v>0</v>
      </c>
      <c r="BN162" s="68">
        <v>0</v>
      </c>
      <c r="BO162" s="68">
        <v>0</v>
      </c>
      <c r="BP162" s="68">
        <v>0</v>
      </c>
      <c r="BQ162" s="71">
        <f t="shared" si="181"/>
        <v>0</v>
      </c>
      <c r="BR162" s="68">
        <v>0</v>
      </c>
      <c r="BS162" s="68">
        <v>0</v>
      </c>
      <c r="BT162" s="68">
        <v>0</v>
      </c>
      <c r="BU162" s="71">
        <f t="shared" si="182"/>
        <v>0</v>
      </c>
      <c r="BV162" s="68">
        <v>0</v>
      </c>
      <c r="BW162" s="68">
        <v>0</v>
      </c>
      <c r="BX162" s="68">
        <v>0</v>
      </c>
      <c r="BY162" s="71">
        <f t="shared" si="183"/>
        <v>0</v>
      </c>
      <c r="BZ162" s="68">
        <v>0</v>
      </c>
      <c r="CA162" s="68">
        <v>0</v>
      </c>
      <c r="CB162" s="68">
        <v>0</v>
      </c>
      <c r="CC162" s="71">
        <f t="shared" si="184"/>
        <v>0</v>
      </c>
      <c r="CD162" s="68">
        <v>0</v>
      </c>
      <c r="CE162" s="68">
        <v>0</v>
      </c>
      <c r="CF162" s="68">
        <v>0</v>
      </c>
      <c r="CG162" s="71">
        <f t="shared" si="185"/>
        <v>0</v>
      </c>
      <c r="CH162" s="68">
        <v>0</v>
      </c>
      <c r="CI162" s="68">
        <v>0</v>
      </c>
      <c r="CJ162" s="68">
        <v>0</v>
      </c>
      <c r="CK162" s="71">
        <f t="shared" si="186"/>
        <v>0</v>
      </c>
      <c r="CL162" s="67">
        <v>11494</v>
      </c>
      <c r="CM162" s="68">
        <v>10344</v>
      </c>
      <c r="CN162" s="68">
        <v>989</v>
      </c>
      <c r="CO162" s="71">
        <f t="shared" si="170"/>
        <v>11333</v>
      </c>
      <c r="CP162" s="68">
        <v>9044</v>
      </c>
      <c r="CQ162" s="68">
        <v>4943</v>
      </c>
      <c r="CR162" s="68">
        <v>7737</v>
      </c>
      <c r="CS162" s="71">
        <f t="shared" si="187"/>
        <v>12680</v>
      </c>
      <c r="CT162" s="68">
        <v>0</v>
      </c>
      <c r="CU162" s="68">
        <v>0</v>
      </c>
      <c r="CV162" s="68">
        <v>0</v>
      </c>
      <c r="CW162" s="71">
        <f t="shared" si="188"/>
        <v>0</v>
      </c>
      <c r="CX162" s="68">
        <v>5787</v>
      </c>
      <c r="CY162" s="68">
        <v>2703</v>
      </c>
      <c r="CZ162" s="68">
        <v>2551</v>
      </c>
      <c r="DA162" s="71">
        <f t="shared" si="189"/>
        <v>5254</v>
      </c>
      <c r="DB162" s="68">
        <v>0</v>
      </c>
      <c r="DC162" s="68">
        <v>0</v>
      </c>
      <c r="DD162" s="68">
        <v>0</v>
      </c>
      <c r="DE162" s="71">
        <f t="shared" si="190"/>
        <v>0</v>
      </c>
      <c r="DF162" s="68"/>
      <c r="DG162" s="68"/>
      <c r="DH162" s="68"/>
      <c r="DI162" s="68"/>
      <c r="DJ162" s="68">
        <v>0</v>
      </c>
      <c r="DK162" s="68">
        <v>0</v>
      </c>
      <c r="DL162" s="68">
        <v>0</v>
      </c>
      <c r="DM162" s="71">
        <f t="shared" si="191"/>
        <v>0</v>
      </c>
      <c r="DN162" s="68">
        <v>0</v>
      </c>
      <c r="DO162" s="68">
        <v>0</v>
      </c>
      <c r="DP162" s="68">
        <v>0</v>
      </c>
      <c r="DQ162" s="71">
        <f t="shared" si="192"/>
        <v>0</v>
      </c>
      <c r="DR162" s="68">
        <v>0</v>
      </c>
      <c r="DS162" s="68">
        <v>0</v>
      </c>
      <c r="DT162" s="68">
        <v>0</v>
      </c>
      <c r="DU162" s="71">
        <f t="shared" si="193"/>
        <v>0</v>
      </c>
      <c r="DV162" s="68">
        <v>0</v>
      </c>
      <c r="DW162" s="68">
        <v>0</v>
      </c>
      <c r="DX162" s="68">
        <v>0</v>
      </c>
      <c r="DY162" s="71">
        <f t="shared" si="194"/>
        <v>0</v>
      </c>
      <c r="DZ162" s="68">
        <v>0</v>
      </c>
      <c r="EA162" s="68">
        <v>0</v>
      </c>
      <c r="EB162" s="68">
        <v>0</v>
      </c>
      <c r="EC162" s="71">
        <f t="shared" si="195"/>
        <v>0</v>
      </c>
      <c r="ED162" s="68"/>
      <c r="EE162" s="68"/>
      <c r="EF162" s="68"/>
      <c r="EG162" s="68"/>
      <c r="EH162" s="68">
        <v>2500</v>
      </c>
      <c r="EI162" s="68">
        <v>2301</v>
      </c>
      <c r="EJ162" s="68">
        <v>187</v>
      </c>
      <c r="EK162" s="71">
        <f t="shared" si="196"/>
        <v>2488</v>
      </c>
      <c r="EL162" s="68">
        <v>0</v>
      </c>
      <c r="EM162" s="68">
        <v>0</v>
      </c>
      <c r="EN162" s="68">
        <v>0</v>
      </c>
      <c r="EO162" s="71">
        <f t="shared" si="197"/>
        <v>0</v>
      </c>
      <c r="EP162" s="68">
        <v>0</v>
      </c>
      <c r="EQ162" s="68">
        <v>0</v>
      </c>
      <c r="ER162" s="68">
        <v>0</v>
      </c>
      <c r="ES162" s="71">
        <f t="shared" si="198"/>
        <v>0</v>
      </c>
      <c r="ET162" s="68">
        <v>0</v>
      </c>
      <c r="EU162" s="68">
        <v>0</v>
      </c>
      <c r="EV162" s="68">
        <v>0</v>
      </c>
      <c r="EW162" s="71">
        <f t="shared" si="199"/>
        <v>0</v>
      </c>
      <c r="EX162" s="67">
        <v>0</v>
      </c>
      <c r="EY162" s="68">
        <v>0</v>
      </c>
      <c r="EZ162" s="68">
        <v>0</v>
      </c>
      <c r="FA162" s="71">
        <f t="shared" si="171"/>
        <v>0</v>
      </c>
      <c r="FB162" s="68">
        <v>0</v>
      </c>
      <c r="FC162" s="68">
        <v>0</v>
      </c>
      <c r="FD162" s="68">
        <v>0</v>
      </c>
      <c r="FE162" s="71">
        <f t="shared" si="200"/>
        <v>0</v>
      </c>
      <c r="FF162" s="67">
        <v>0</v>
      </c>
      <c r="FG162" s="68">
        <v>0</v>
      </c>
      <c r="FH162" s="68">
        <v>0</v>
      </c>
      <c r="FI162" s="71">
        <f t="shared" si="172"/>
        <v>0</v>
      </c>
      <c r="FJ162" s="68">
        <v>0</v>
      </c>
      <c r="FK162" s="68">
        <v>0</v>
      </c>
      <c r="FL162" s="68">
        <v>0</v>
      </c>
      <c r="FM162" s="71">
        <f t="shared" si="201"/>
        <v>0</v>
      </c>
      <c r="FN162" s="68">
        <v>0</v>
      </c>
      <c r="FO162" s="68">
        <v>0</v>
      </c>
      <c r="FP162" s="68">
        <v>0</v>
      </c>
      <c r="FQ162" s="71">
        <f t="shared" si="202"/>
        <v>0</v>
      </c>
      <c r="FR162" s="68">
        <v>107348</v>
      </c>
      <c r="FS162" s="68">
        <v>100595</v>
      </c>
      <c r="FT162" s="68">
        <v>7516</v>
      </c>
      <c r="FU162" s="71">
        <f t="shared" si="203"/>
        <v>108111</v>
      </c>
      <c r="FV162" s="68">
        <v>0</v>
      </c>
      <c r="FW162" s="68">
        <v>0</v>
      </c>
      <c r="FX162" s="68">
        <v>0</v>
      </c>
      <c r="FY162" s="71">
        <f t="shared" si="204"/>
        <v>0</v>
      </c>
      <c r="FZ162" s="68">
        <v>16164</v>
      </c>
      <c r="GA162" s="68">
        <v>13330</v>
      </c>
      <c r="GB162" s="68">
        <v>4545</v>
      </c>
      <c r="GC162" s="71">
        <f t="shared" si="205"/>
        <v>17875</v>
      </c>
      <c r="GD162" s="67">
        <v>569612</v>
      </c>
      <c r="GE162" s="68">
        <v>509769</v>
      </c>
      <c r="GF162" s="68">
        <v>49609</v>
      </c>
      <c r="GG162" s="68">
        <f t="shared" si="206"/>
        <v>559378</v>
      </c>
      <c r="GH162" s="69"/>
      <c r="GI162" s="36">
        <f t="shared" si="156"/>
        <v>8.4414161633910245E-2</v>
      </c>
      <c r="GJ162" s="36"/>
      <c r="GK162" s="37">
        <f t="shared" si="157"/>
        <v>41.989214722746972</v>
      </c>
      <c r="GL162" s="37">
        <f t="shared" si="158"/>
        <v>25.776969568569292</v>
      </c>
      <c r="GM162" s="37">
        <f t="shared" si="153"/>
        <v>5.9050275713117122</v>
      </c>
      <c r="GN162" s="37">
        <f t="shared" si="154"/>
        <v>19.733447895026963</v>
      </c>
      <c r="GO162" s="37">
        <f t="shared" si="159"/>
        <v>2.6149098905582724</v>
      </c>
      <c r="GP162" s="37">
        <f t="shared" si="155"/>
        <v>0</v>
      </c>
      <c r="GQ162" s="37">
        <f t="shared" si="160"/>
        <v>0.45138091959299215</v>
      </c>
      <c r="GR162" s="37">
        <f t="shared" si="161"/>
        <v>0</v>
      </c>
      <c r="GS162" s="37">
        <f t="shared" si="162"/>
        <v>0</v>
      </c>
      <c r="GT162" s="37">
        <f t="shared" si="152"/>
        <v>3.5290494321938013</v>
      </c>
      <c r="GU162" s="70"/>
      <c r="GV162" s="70"/>
      <c r="GW162" s="5"/>
      <c r="GX162" s="5"/>
      <c r="GY162" s="5"/>
      <c r="GZ162" s="5"/>
      <c r="HA162" s="5"/>
      <c r="HB162" s="5"/>
      <c r="HH162" s="79">
        <f>SUM(AY160:AY162)/SUM(GE160:GE162)*100</f>
        <v>40.902759086673754</v>
      </c>
      <c r="HI162" s="79">
        <f>SUM(O160:O162)/SUM(GE160:GE162)*100</f>
        <v>26.026366940439111</v>
      </c>
      <c r="HJ162" s="79">
        <f>SUM(BG160:BG162)/SUM(GE160:GE162)*100</f>
        <v>8.8353927908316798</v>
      </c>
      <c r="HK162" s="79">
        <f>SUM(FS160:FS162)/SUM(GE160:GE162)*100</f>
        <v>17.856270400066634</v>
      </c>
      <c r="HL162" s="79">
        <f>SUM(GA160:GA162)/SUM(GE160:GE162)*100</f>
        <v>2.6128246839019194</v>
      </c>
      <c r="HM162" s="79">
        <f>SUM(EU160:EU162)/SUM(GE160:GE162)*100</f>
        <v>0</v>
      </c>
      <c r="HN162" s="79">
        <f>SUM(EI160:EI162)/SUM(GE160:GE162)*100</f>
        <v>0.4073952747369553</v>
      </c>
      <c r="HO162" s="79">
        <f>SUM(CU160:CU162)/SUM(GE160:GE162)*100</f>
        <v>0</v>
      </c>
      <c r="HP162" s="79">
        <f>SUM(DS160:DS162)/SUM(GE160:GE162)*100</f>
        <v>0</v>
      </c>
      <c r="HQ162" s="80">
        <f>100-(SUM(HH162:HP162))</f>
        <v>3.3589908233499557</v>
      </c>
      <c r="HS162" s="36">
        <v>0.81526730734901498</v>
      </c>
      <c r="HV162" s="36">
        <v>0.12932720506739326</v>
      </c>
    </row>
    <row r="163" spans="1:230" ht="11.25" customHeight="1">
      <c r="A163" s="28">
        <v>38534</v>
      </c>
      <c r="B163" s="67">
        <v>0</v>
      </c>
      <c r="C163" s="68">
        <v>0</v>
      </c>
      <c r="D163" s="68">
        <v>0</v>
      </c>
      <c r="E163" s="71">
        <f t="shared" si="163"/>
        <v>0</v>
      </c>
      <c r="F163" s="68">
        <v>0</v>
      </c>
      <c r="G163" s="68">
        <v>0</v>
      </c>
      <c r="H163" s="68">
        <v>0</v>
      </c>
      <c r="I163" s="71">
        <f t="shared" si="164"/>
        <v>0</v>
      </c>
      <c r="J163" s="68"/>
      <c r="K163" s="68"/>
      <c r="L163" s="68"/>
      <c r="M163" s="68"/>
      <c r="N163" s="68">
        <v>129061</v>
      </c>
      <c r="O163" s="68">
        <v>119694</v>
      </c>
      <c r="P163" s="68">
        <v>7791</v>
      </c>
      <c r="Q163" s="71">
        <f t="shared" si="165"/>
        <v>127485</v>
      </c>
      <c r="R163" s="68">
        <v>0</v>
      </c>
      <c r="S163" s="68">
        <v>0</v>
      </c>
      <c r="T163" s="68">
        <v>0</v>
      </c>
      <c r="U163" s="71">
        <f t="shared" si="166"/>
        <v>0</v>
      </c>
      <c r="V163" s="67">
        <v>0</v>
      </c>
      <c r="W163" s="68">
        <v>0</v>
      </c>
      <c r="X163" s="68">
        <v>0</v>
      </c>
      <c r="Y163" s="71">
        <f t="shared" si="167"/>
        <v>0</v>
      </c>
      <c r="Z163" s="67">
        <v>0</v>
      </c>
      <c r="AA163" s="68">
        <v>0</v>
      </c>
      <c r="AB163" s="68">
        <v>0</v>
      </c>
      <c r="AC163" s="71">
        <f t="shared" si="168"/>
        <v>0</v>
      </c>
      <c r="AD163" s="68">
        <v>0</v>
      </c>
      <c r="AE163" s="68">
        <v>0</v>
      </c>
      <c r="AF163" s="68">
        <v>0</v>
      </c>
      <c r="AG163" s="71">
        <f t="shared" si="169"/>
        <v>0</v>
      </c>
      <c r="AH163" s="68">
        <v>0</v>
      </c>
      <c r="AI163" s="68">
        <v>0</v>
      </c>
      <c r="AJ163" s="68">
        <v>0</v>
      </c>
      <c r="AK163" s="71">
        <f t="shared" si="173"/>
        <v>0</v>
      </c>
      <c r="AL163" s="67">
        <v>0</v>
      </c>
      <c r="AM163" s="68">
        <v>0</v>
      </c>
      <c r="AN163" s="68">
        <v>0</v>
      </c>
      <c r="AO163" s="71">
        <f t="shared" si="174"/>
        <v>0</v>
      </c>
      <c r="AP163" s="67">
        <v>0</v>
      </c>
      <c r="AQ163" s="68">
        <v>0</v>
      </c>
      <c r="AR163" s="68">
        <v>0</v>
      </c>
      <c r="AS163" s="71">
        <f t="shared" si="175"/>
        <v>0</v>
      </c>
      <c r="AT163" s="67">
        <v>0</v>
      </c>
      <c r="AU163" s="68">
        <v>0</v>
      </c>
      <c r="AV163" s="68">
        <v>0</v>
      </c>
      <c r="AW163" s="71">
        <f t="shared" si="176"/>
        <v>0</v>
      </c>
      <c r="AX163" s="67">
        <v>227618</v>
      </c>
      <c r="AY163" s="68">
        <v>223150</v>
      </c>
      <c r="AZ163" s="68">
        <v>6900</v>
      </c>
      <c r="BA163" s="71">
        <f t="shared" si="177"/>
        <v>230050</v>
      </c>
      <c r="BB163" s="67">
        <v>0</v>
      </c>
      <c r="BC163" s="68">
        <v>0</v>
      </c>
      <c r="BD163" s="68">
        <v>0</v>
      </c>
      <c r="BE163" s="71">
        <f t="shared" si="178"/>
        <v>0</v>
      </c>
      <c r="BF163" s="68">
        <v>14075</v>
      </c>
      <c r="BG163" s="68">
        <v>12367</v>
      </c>
      <c r="BH163" s="68">
        <v>2032</v>
      </c>
      <c r="BI163" s="71">
        <f t="shared" si="179"/>
        <v>14399</v>
      </c>
      <c r="BJ163" s="68">
        <v>0</v>
      </c>
      <c r="BK163" s="68">
        <v>0</v>
      </c>
      <c r="BL163" s="68">
        <v>0</v>
      </c>
      <c r="BM163" s="71">
        <f t="shared" si="180"/>
        <v>0</v>
      </c>
      <c r="BN163" s="68">
        <v>0</v>
      </c>
      <c r="BO163" s="68">
        <v>0</v>
      </c>
      <c r="BP163" s="68">
        <v>0</v>
      </c>
      <c r="BQ163" s="71">
        <f t="shared" si="181"/>
        <v>0</v>
      </c>
      <c r="BR163" s="68">
        <v>0</v>
      </c>
      <c r="BS163" s="68">
        <v>0</v>
      </c>
      <c r="BT163" s="68">
        <v>0</v>
      </c>
      <c r="BU163" s="71">
        <f t="shared" si="182"/>
        <v>0</v>
      </c>
      <c r="BV163" s="68">
        <v>0</v>
      </c>
      <c r="BW163" s="68">
        <v>0</v>
      </c>
      <c r="BX163" s="68">
        <v>0</v>
      </c>
      <c r="BY163" s="71">
        <f t="shared" si="183"/>
        <v>0</v>
      </c>
      <c r="BZ163" s="68">
        <v>0</v>
      </c>
      <c r="CA163" s="68">
        <v>0</v>
      </c>
      <c r="CB163" s="68">
        <v>0</v>
      </c>
      <c r="CC163" s="71">
        <f t="shared" si="184"/>
        <v>0</v>
      </c>
      <c r="CD163" s="68">
        <v>0</v>
      </c>
      <c r="CE163" s="68">
        <v>0</v>
      </c>
      <c r="CF163" s="68">
        <v>0</v>
      </c>
      <c r="CG163" s="71">
        <f t="shared" si="185"/>
        <v>0</v>
      </c>
      <c r="CH163" s="68">
        <v>0</v>
      </c>
      <c r="CI163" s="68">
        <v>0</v>
      </c>
      <c r="CJ163" s="68">
        <v>0</v>
      </c>
      <c r="CK163" s="71">
        <f t="shared" si="186"/>
        <v>0</v>
      </c>
      <c r="CL163" s="67">
        <v>13880</v>
      </c>
      <c r="CM163" s="68">
        <v>12485</v>
      </c>
      <c r="CN163" s="68">
        <v>1215</v>
      </c>
      <c r="CO163" s="71">
        <f t="shared" si="170"/>
        <v>13700</v>
      </c>
      <c r="CP163" s="68">
        <v>3694</v>
      </c>
      <c r="CQ163" s="68">
        <v>3391</v>
      </c>
      <c r="CR163" s="68">
        <v>1033</v>
      </c>
      <c r="CS163" s="71">
        <f t="shared" si="187"/>
        <v>4424</v>
      </c>
      <c r="CT163" s="68">
        <v>0</v>
      </c>
      <c r="CU163" s="68">
        <v>0</v>
      </c>
      <c r="CV163" s="68">
        <v>0</v>
      </c>
      <c r="CW163" s="71">
        <f t="shared" si="188"/>
        <v>0</v>
      </c>
      <c r="CX163" s="68">
        <v>4607</v>
      </c>
      <c r="CY163" s="68">
        <v>2423</v>
      </c>
      <c r="CZ163" s="68">
        <v>2084</v>
      </c>
      <c r="DA163" s="71">
        <f t="shared" si="189"/>
        <v>4507</v>
      </c>
      <c r="DB163" s="68">
        <v>0</v>
      </c>
      <c r="DC163" s="68">
        <v>0</v>
      </c>
      <c r="DD163" s="68">
        <v>0</v>
      </c>
      <c r="DE163" s="71">
        <f t="shared" si="190"/>
        <v>0</v>
      </c>
      <c r="DF163" s="68"/>
      <c r="DG163" s="68"/>
      <c r="DH163" s="68"/>
      <c r="DI163" s="68"/>
      <c r="DJ163" s="68">
        <v>0</v>
      </c>
      <c r="DK163" s="68">
        <v>0</v>
      </c>
      <c r="DL163" s="68">
        <v>0</v>
      </c>
      <c r="DM163" s="71">
        <f t="shared" si="191"/>
        <v>0</v>
      </c>
      <c r="DN163" s="68">
        <v>0</v>
      </c>
      <c r="DO163" s="68">
        <v>0</v>
      </c>
      <c r="DP163" s="68">
        <v>0</v>
      </c>
      <c r="DQ163" s="71">
        <f t="shared" si="192"/>
        <v>0</v>
      </c>
      <c r="DR163" s="68">
        <v>0</v>
      </c>
      <c r="DS163" s="68">
        <v>0</v>
      </c>
      <c r="DT163" s="68">
        <v>0</v>
      </c>
      <c r="DU163" s="71">
        <f t="shared" si="193"/>
        <v>0</v>
      </c>
      <c r="DV163" s="68">
        <v>0</v>
      </c>
      <c r="DW163" s="68">
        <v>0</v>
      </c>
      <c r="DX163" s="68">
        <v>0</v>
      </c>
      <c r="DY163" s="71">
        <f t="shared" si="194"/>
        <v>0</v>
      </c>
      <c r="DZ163" s="68">
        <v>0</v>
      </c>
      <c r="EA163" s="68">
        <v>0</v>
      </c>
      <c r="EB163" s="68">
        <v>0</v>
      </c>
      <c r="EC163" s="71">
        <f t="shared" si="195"/>
        <v>0</v>
      </c>
      <c r="ED163" s="68"/>
      <c r="EE163" s="68"/>
      <c r="EF163" s="68"/>
      <c r="EG163" s="68"/>
      <c r="EH163" s="68">
        <v>2415</v>
      </c>
      <c r="EI163" s="68">
        <v>2058</v>
      </c>
      <c r="EJ163" s="68">
        <v>195</v>
      </c>
      <c r="EK163" s="71">
        <f t="shared" si="196"/>
        <v>2253</v>
      </c>
      <c r="EL163" s="68">
        <v>0</v>
      </c>
      <c r="EM163" s="68">
        <v>0</v>
      </c>
      <c r="EN163" s="68">
        <v>0</v>
      </c>
      <c r="EO163" s="71">
        <f t="shared" si="197"/>
        <v>0</v>
      </c>
      <c r="EP163" s="68">
        <v>0</v>
      </c>
      <c r="EQ163" s="68">
        <v>0</v>
      </c>
      <c r="ER163" s="68">
        <v>0</v>
      </c>
      <c r="ES163" s="71">
        <f t="shared" si="198"/>
        <v>0</v>
      </c>
      <c r="ET163" s="68">
        <v>0</v>
      </c>
      <c r="EU163" s="68">
        <v>0</v>
      </c>
      <c r="EV163" s="68">
        <v>0</v>
      </c>
      <c r="EW163" s="71">
        <f t="shared" si="199"/>
        <v>0</v>
      </c>
      <c r="EX163" s="67">
        <v>0</v>
      </c>
      <c r="EY163" s="68">
        <v>0</v>
      </c>
      <c r="EZ163" s="68">
        <v>0</v>
      </c>
      <c r="FA163" s="71">
        <f t="shared" si="171"/>
        <v>0</v>
      </c>
      <c r="FB163" s="68">
        <v>0</v>
      </c>
      <c r="FC163" s="68">
        <v>0</v>
      </c>
      <c r="FD163" s="68">
        <v>0</v>
      </c>
      <c r="FE163" s="71">
        <f t="shared" si="200"/>
        <v>0</v>
      </c>
      <c r="FF163" s="67">
        <v>0</v>
      </c>
      <c r="FG163" s="68">
        <v>0</v>
      </c>
      <c r="FH163" s="68">
        <v>0</v>
      </c>
      <c r="FI163" s="71">
        <f t="shared" si="172"/>
        <v>0</v>
      </c>
      <c r="FJ163" s="68">
        <v>0</v>
      </c>
      <c r="FK163" s="68">
        <v>0</v>
      </c>
      <c r="FL163" s="68">
        <v>0</v>
      </c>
      <c r="FM163" s="71">
        <f t="shared" si="201"/>
        <v>0</v>
      </c>
      <c r="FN163" s="68">
        <v>0</v>
      </c>
      <c r="FO163" s="68">
        <v>0</v>
      </c>
      <c r="FP163" s="68">
        <v>0</v>
      </c>
      <c r="FQ163" s="71">
        <f t="shared" si="202"/>
        <v>0</v>
      </c>
      <c r="FR163" s="68">
        <v>115761</v>
      </c>
      <c r="FS163" s="68">
        <v>92347</v>
      </c>
      <c r="FT163" s="68">
        <v>9012</v>
      </c>
      <c r="FU163" s="71">
        <f t="shared" si="203"/>
        <v>101359</v>
      </c>
      <c r="FV163" s="68">
        <v>0</v>
      </c>
      <c r="FW163" s="68">
        <v>0</v>
      </c>
      <c r="FX163" s="68">
        <v>0</v>
      </c>
      <c r="FY163" s="71">
        <f t="shared" si="204"/>
        <v>0</v>
      </c>
      <c r="FZ163" s="68">
        <v>23363</v>
      </c>
      <c r="GA163" s="68">
        <v>15174</v>
      </c>
      <c r="GB163" s="68">
        <v>5454</v>
      </c>
      <c r="GC163" s="71">
        <f t="shared" si="205"/>
        <v>20628</v>
      </c>
      <c r="GD163" s="67">
        <v>534474</v>
      </c>
      <c r="GE163" s="68">
        <v>483089</v>
      </c>
      <c r="GF163" s="68">
        <v>35716</v>
      </c>
      <c r="GG163" s="68">
        <f t="shared" si="206"/>
        <v>518805</v>
      </c>
      <c r="GH163" s="69"/>
      <c r="GI163" s="36">
        <f t="shared" si="156"/>
        <v>-2.496084415165023E-2</v>
      </c>
      <c r="GJ163" s="36"/>
      <c r="GK163" s="37">
        <f t="shared" si="157"/>
        <v>46.192316529666378</v>
      </c>
      <c r="GL163" s="37">
        <f t="shared" si="158"/>
        <v>24.77680096214155</v>
      </c>
      <c r="GM163" s="37">
        <f t="shared" si="153"/>
        <v>2.5599837711063596</v>
      </c>
      <c r="GN163" s="37">
        <f t="shared" si="154"/>
        <v>19.115939298969757</v>
      </c>
      <c r="GO163" s="37">
        <f t="shared" si="159"/>
        <v>3.1410361237784339</v>
      </c>
      <c r="GP163" s="37">
        <f t="shared" si="155"/>
        <v>0</v>
      </c>
      <c r="GQ163" s="37">
        <f t="shared" si="160"/>
        <v>0.42600845806880305</v>
      </c>
      <c r="GR163" s="37">
        <f t="shared" si="161"/>
        <v>0</v>
      </c>
      <c r="GS163" s="37">
        <f t="shared" si="162"/>
        <v>0</v>
      </c>
      <c r="GT163" s="37">
        <f t="shared" si="152"/>
        <v>3.7879148562686993</v>
      </c>
      <c r="GU163" s="70"/>
      <c r="GV163" s="70"/>
      <c r="GW163" s="5"/>
      <c r="GX163" s="5"/>
      <c r="GY163" s="5"/>
      <c r="GZ163" s="5"/>
      <c r="HA163" s="5"/>
      <c r="HB163" s="5"/>
      <c r="HS163" s="36">
        <v>0.82754523493600562</v>
      </c>
      <c r="HV163" s="36">
        <v>0.11514855440715893</v>
      </c>
    </row>
    <row r="164" spans="1:230" ht="11.25" customHeight="1">
      <c r="A164" s="28">
        <v>38565</v>
      </c>
      <c r="B164" s="67">
        <v>0</v>
      </c>
      <c r="C164" s="68">
        <v>0</v>
      </c>
      <c r="D164" s="68">
        <v>0</v>
      </c>
      <c r="E164" s="71">
        <f t="shared" si="163"/>
        <v>0</v>
      </c>
      <c r="F164" s="68">
        <v>0</v>
      </c>
      <c r="G164" s="68">
        <v>0</v>
      </c>
      <c r="H164" s="68">
        <v>0</v>
      </c>
      <c r="I164" s="71">
        <f t="shared" si="164"/>
        <v>0</v>
      </c>
      <c r="J164" s="68"/>
      <c r="K164" s="68"/>
      <c r="L164" s="68"/>
      <c r="M164" s="68"/>
      <c r="N164" s="68">
        <v>150637</v>
      </c>
      <c r="O164" s="68">
        <v>148036</v>
      </c>
      <c r="P164" s="68">
        <v>16322</v>
      </c>
      <c r="Q164" s="71">
        <f t="shared" si="165"/>
        <v>164358</v>
      </c>
      <c r="R164" s="68">
        <v>0</v>
      </c>
      <c r="S164" s="68">
        <v>0</v>
      </c>
      <c r="T164" s="68">
        <v>0</v>
      </c>
      <c r="U164" s="71">
        <f t="shared" si="166"/>
        <v>0</v>
      </c>
      <c r="V164" s="67">
        <v>0</v>
      </c>
      <c r="W164" s="68">
        <v>0</v>
      </c>
      <c r="X164" s="68">
        <v>0</v>
      </c>
      <c r="Y164" s="71">
        <f t="shared" si="167"/>
        <v>0</v>
      </c>
      <c r="Z164" s="67">
        <v>0</v>
      </c>
      <c r="AA164" s="68">
        <v>0</v>
      </c>
      <c r="AB164" s="68">
        <v>0</v>
      </c>
      <c r="AC164" s="71">
        <f t="shared" si="168"/>
        <v>0</v>
      </c>
      <c r="AD164" s="68">
        <v>0</v>
      </c>
      <c r="AE164" s="68">
        <v>0</v>
      </c>
      <c r="AF164" s="68">
        <v>0</v>
      </c>
      <c r="AG164" s="71">
        <f t="shared" si="169"/>
        <v>0</v>
      </c>
      <c r="AH164" s="68">
        <v>0</v>
      </c>
      <c r="AI164" s="68">
        <v>0</v>
      </c>
      <c r="AJ164" s="68">
        <v>0</v>
      </c>
      <c r="AK164" s="71">
        <f t="shared" si="173"/>
        <v>0</v>
      </c>
      <c r="AL164" s="67">
        <v>0</v>
      </c>
      <c r="AM164" s="68">
        <v>0</v>
      </c>
      <c r="AN164" s="68">
        <v>0</v>
      </c>
      <c r="AO164" s="71">
        <f t="shared" si="174"/>
        <v>0</v>
      </c>
      <c r="AP164" s="67">
        <v>0</v>
      </c>
      <c r="AQ164" s="68">
        <v>0</v>
      </c>
      <c r="AR164" s="68">
        <v>0</v>
      </c>
      <c r="AS164" s="71">
        <f t="shared" si="175"/>
        <v>0</v>
      </c>
      <c r="AT164" s="67">
        <v>0</v>
      </c>
      <c r="AU164" s="68">
        <v>0</v>
      </c>
      <c r="AV164" s="68">
        <v>0</v>
      </c>
      <c r="AW164" s="71">
        <f t="shared" si="176"/>
        <v>0</v>
      </c>
      <c r="AX164" s="67">
        <v>253541</v>
      </c>
      <c r="AY164" s="68">
        <v>238104</v>
      </c>
      <c r="AZ164" s="68">
        <v>8200</v>
      </c>
      <c r="BA164" s="71">
        <f t="shared" si="177"/>
        <v>246304</v>
      </c>
      <c r="BB164" s="67">
        <v>0</v>
      </c>
      <c r="BC164" s="68">
        <v>0</v>
      </c>
      <c r="BD164" s="68">
        <v>0</v>
      </c>
      <c r="BE164" s="71">
        <f t="shared" si="178"/>
        <v>0</v>
      </c>
      <c r="BF164" s="68">
        <v>44850</v>
      </c>
      <c r="BG164" s="68">
        <v>36171</v>
      </c>
      <c r="BH164" s="68">
        <v>7704</v>
      </c>
      <c r="BI164" s="71">
        <f t="shared" si="179"/>
        <v>43875</v>
      </c>
      <c r="BJ164" s="68">
        <v>0</v>
      </c>
      <c r="BK164" s="68">
        <v>0</v>
      </c>
      <c r="BL164" s="68">
        <v>0</v>
      </c>
      <c r="BM164" s="71">
        <f t="shared" si="180"/>
        <v>0</v>
      </c>
      <c r="BN164" s="68">
        <v>0</v>
      </c>
      <c r="BO164" s="68">
        <v>0</v>
      </c>
      <c r="BP164" s="68">
        <v>0</v>
      </c>
      <c r="BQ164" s="71">
        <f t="shared" si="181"/>
        <v>0</v>
      </c>
      <c r="BR164" s="68">
        <v>0</v>
      </c>
      <c r="BS164" s="68">
        <v>0</v>
      </c>
      <c r="BT164" s="68">
        <v>0</v>
      </c>
      <c r="BU164" s="71">
        <f t="shared" si="182"/>
        <v>0</v>
      </c>
      <c r="BV164" s="68">
        <v>0</v>
      </c>
      <c r="BW164" s="68">
        <v>0</v>
      </c>
      <c r="BX164" s="68">
        <v>0</v>
      </c>
      <c r="BY164" s="71">
        <f t="shared" si="183"/>
        <v>0</v>
      </c>
      <c r="BZ164" s="68">
        <v>0</v>
      </c>
      <c r="CA164" s="68">
        <v>0</v>
      </c>
      <c r="CB164" s="68">
        <v>0</v>
      </c>
      <c r="CC164" s="71">
        <f t="shared" si="184"/>
        <v>0</v>
      </c>
      <c r="CD164" s="68">
        <v>0</v>
      </c>
      <c r="CE164" s="68">
        <v>0</v>
      </c>
      <c r="CF164" s="68">
        <v>0</v>
      </c>
      <c r="CG164" s="71">
        <f t="shared" si="185"/>
        <v>0</v>
      </c>
      <c r="CH164" s="68">
        <v>0</v>
      </c>
      <c r="CI164" s="68">
        <v>0</v>
      </c>
      <c r="CJ164" s="68">
        <v>0</v>
      </c>
      <c r="CK164" s="71">
        <f t="shared" si="186"/>
        <v>0</v>
      </c>
      <c r="CL164" s="67">
        <v>12350</v>
      </c>
      <c r="CM164" s="68">
        <v>11331</v>
      </c>
      <c r="CN164" s="68">
        <v>814</v>
      </c>
      <c r="CO164" s="71">
        <f t="shared" si="170"/>
        <v>12145</v>
      </c>
      <c r="CP164" s="68">
        <v>5604</v>
      </c>
      <c r="CQ164" s="68">
        <v>4335</v>
      </c>
      <c r="CR164" s="68">
        <v>2080</v>
      </c>
      <c r="CS164" s="71">
        <f t="shared" si="187"/>
        <v>6415</v>
      </c>
      <c r="CT164" s="68">
        <v>0</v>
      </c>
      <c r="CU164" s="68">
        <v>0</v>
      </c>
      <c r="CV164" s="68">
        <v>0</v>
      </c>
      <c r="CW164" s="71">
        <f t="shared" si="188"/>
        <v>0</v>
      </c>
      <c r="CX164" s="68">
        <v>4848</v>
      </c>
      <c r="CY164" s="68">
        <v>2754</v>
      </c>
      <c r="CZ164" s="68">
        <v>1967</v>
      </c>
      <c r="DA164" s="71">
        <f t="shared" si="189"/>
        <v>4721</v>
      </c>
      <c r="DB164" s="68">
        <v>0</v>
      </c>
      <c r="DC164" s="68">
        <v>0</v>
      </c>
      <c r="DD164" s="68">
        <v>0</v>
      </c>
      <c r="DE164" s="71">
        <f t="shared" si="190"/>
        <v>0</v>
      </c>
      <c r="DF164" s="68"/>
      <c r="DG164" s="68"/>
      <c r="DH164" s="68"/>
      <c r="DI164" s="68"/>
      <c r="DJ164" s="68">
        <v>0</v>
      </c>
      <c r="DK164" s="68">
        <v>0</v>
      </c>
      <c r="DL164" s="68">
        <v>0</v>
      </c>
      <c r="DM164" s="71">
        <f t="shared" si="191"/>
        <v>0</v>
      </c>
      <c r="DN164" s="68">
        <v>0</v>
      </c>
      <c r="DO164" s="68">
        <v>0</v>
      </c>
      <c r="DP164" s="68">
        <v>0</v>
      </c>
      <c r="DQ164" s="71">
        <f t="shared" si="192"/>
        <v>0</v>
      </c>
      <c r="DR164" s="68">
        <v>0</v>
      </c>
      <c r="DS164" s="68">
        <v>0</v>
      </c>
      <c r="DT164" s="68">
        <v>0</v>
      </c>
      <c r="DU164" s="71">
        <f t="shared" si="193"/>
        <v>0</v>
      </c>
      <c r="DV164" s="68">
        <v>0</v>
      </c>
      <c r="DW164" s="68">
        <v>0</v>
      </c>
      <c r="DX164" s="68">
        <v>0</v>
      </c>
      <c r="DY164" s="71">
        <f t="shared" si="194"/>
        <v>0</v>
      </c>
      <c r="DZ164" s="68">
        <v>0</v>
      </c>
      <c r="EA164" s="68">
        <v>0</v>
      </c>
      <c r="EB164" s="68">
        <v>0</v>
      </c>
      <c r="EC164" s="71">
        <f t="shared" si="195"/>
        <v>0</v>
      </c>
      <c r="ED164" s="68"/>
      <c r="EE164" s="68"/>
      <c r="EF164" s="68"/>
      <c r="EG164" s="68"/>
      <c r="EH164" s="68">
        <v>2600</v>
      </c>
      <c r="EI164" s="68">
        <v>2147</v>
      </c>
      <c r="EJ164" s="68">
        <v>111</v>
      </c>
      <c r="EK164" s="71">
        <f t="shared" si="196"/>
        <v>2258</v>
      </c>
      <c r="EL164" s="68">
        <v>0</v>
      </c>
      <c r="EM164" s="68">
        <v>0</v>
      </c>
      <c r="EN164" s="68">
        <v>0</v>
      </c>
      <c r="EO164" s="71">
        <f t="shared" si="197"/>
        <v>0</v>
      </c>
      <c r="EP164" s="68">
        <v>0</v>
      </c>
      <c r="EQ164" s="68">
        <v>0</v>
      </c>
      <c r="ER164" s="68">
        <v>0</v>
      </c>
      <c r="ES164" s="71">
        <f t="shared" si="198"/>
        <v>0</v>
      </c>
      <c r="ET164" s="68">
        <v>0</v>
      </c>
      <c r="EU164" s="68">
        <v>0</v>
      </c>
      <c r="EV164" s="68">
        <v>0</v>
      </c>
      <c r="EW164" s="71">
        <f t="shared" si="199"/>
        <v>0</v>
      </c>
      <c r="EX164" s="67">
        <v>0</v>
      </c>
      <c r="EY164" s="68">
        <v>0</v>
      </c>
      <c r="EZ164" s="68">
        <v>0</v>
      </c>
      <c r="FA164" s="71">
        <f t="shared" si="171"/>
        <v>0</v>
      </c>
      <c r="FB164" s="68">
        <v>0</v>
      </c>
      <c r="FC164" s="68">
        <v>0</v>
      </c>
      <c r="FD164" s="68">
        <v>0</v>
      </c>
      <c r="FE164" s="71">
        <f t="shared" si="200"/>
        <v>0</v>
      </c>
      <c r="FF164" s="67">
        <v>0</v>
      </c>
      <c r="FG164" s="68">
        <v>0</v>
      </c>
      <c r="FH164" s="68">
        <v>0</v>
      </c>
      <c r="FI164" s="71">
        <f t="shared" si="172"/>
        <v>0</v>
      </c>
      <c r="FJ164" s="68">
        <v>0</v>
      </c>
      <c r="FK164" s="68">
        <v>0</v>
      </c>
      <c r="FL164" s="68">
        <v>0</v>
      </c>
      <c r="FM164" s="71">
        <f t="shared" si="201"/>
        <v>0</v>
      </c>
      <c r="FN164" s="68">
        <v>0</v>
      </c>
      <c r="FO164" s="68">
        <v>0</v>
      </c>
      <c r="FP164" s="68">
        <v>0</v>
      </c>
      <c r="FQ164" s="71">
        <f t="shared" si="202"/>
        <v>0</v>
      </c>
      <c r="FR164" s="68">
        <v>104949</v>
      </c>
      <c r="FS164" s="68">
        <v>96633</v>
      </c>
      <c r="FT164" s="68">
        <v>6430</v>
      </c>
      <c r="FU164" s="71">
        <f t="shared" si="203"/>
        <v>103063</v>
      </c>
      <c r="FV164" s="68">
        <v>0</v>
      </c>
      <c r="FW164" s="68">
        <v>0</v>
      </c>
      <c r="FX164" s="68">
        <v>0</v>
      </c>
      <c r="FY164" s="71">
        <f t="shared" si="204"/>
        <v>0</v>
      </c>
      <c r="FZ164" s="68">
        <v>18514</v>
      </c>
      <c r="GA164" s="68">
        <v>17147</v>
      </c>
      <c r="GB164" s="68">
        <v>4408</v>
      </c>
      <c r="GC164" s="71">
        <f t="shared" si="205"/>
        <v>21555</v>
      </c>
      <c r="GD164" s="67">
        <v>597893</v>
      </c>
      <c r="GE164" s="68">
        <v>556658</v>
      </c>
      <c r="GF164" s="68">
        <v>48036</v>
      </c>
      <c r="GG164" s="68">
        <f t="shared" si="206"/>
        <v>604694</v>
      </c>
      <c r="GH164" s="69"/>
      <c r="GI164" s="36">
        <f t="shared" si="156"/>
        <v>0.18036047497879548</v>
      </c>
      <c r="GJ164" s="36"/>
      <c r="GK164" s="37">
        <f t="shared" si="157"/>
        <v>42.773839592712221</v>
      </c>
      <c r="GL164" s="37">
        <f t="shared" si="158"/>
        <v>26.59370744694229</v>
      </c>
      <c r="GM164" s="37">
        <f t="shared" si="153"/>
        <v>6.4978855958236474</v>
      </c>
      <c r="GN164" s="37">
        <f t="shared" si="154"/>
        <v>17.359491824423614</v>
      </c>
      <c r="GO164" s="37">
        <f t="shared" si="159"/>
        <v>3.0803473587013928</v>
      </c>
      <c r="GP164" s="37">
        <f t="shared" si="155"/>
        <v>0</v>
      </c>
      <c r="GQ164" s="37">
        <f t="shared" si="160"/>
        <v>0.38569462758102824</v>
      </c>
      <c r="GR164" s="37">
        <f t="shared" si="161"/>
        <v>0</v>
      </c>
      <c r="GS164" s="37">
        <f t="shared" si="162"/>
        <v>0</v>
      </c>
      <c r="GT164" s="37">
        <f t="shared" si="152"/>
        <v>3.3090335538158087</v>
      </c>
      <c r="GU164" s="70"/>
      <c r="GV164" s="70"/>
      <c r="GW164" s="5"/>
      <c r="GX164" s="5"/>
      <c r="GY164" s="5"/>
      <c r="GZ164" s="5"/>
      <c r="HA164" s="5"/>
      <c r="HB164" s="5"/>
      <c r="HS164" s="36">
        <v>0.81793668643942963</v>
      </c>
      <c r="HV164" s="36">
        <v>0.13729435308573668</v>
      </c>
    </row>
    <row r="165" spans="1:230" ht="11.25" customHeight="1">
      <c r="A165" s="28">
        <v>38596</v>
      </c>
      <c r="B165" s="67">
        <v>0</v>
      </c>
      <c r="C165" s="68">
        <v>0</v>
      </c>
      <c r="D165" s="68">
        <v>0</v>
      </c>
      <c r="E165" s="71">
        <f t="shared" si="163"/>
        <v>0</v>
      </c>
      <c r="F165" s="68">
        <v>0</v>
      </c>
      <c r="G165" s="68">
        <v>0</v>
      </c>
      <c r="H165" s="68">
        <v>0</v>
      </c>
      <c r="I165" s="71">
        <f t="shared" si="164"/>
        <v>0</v>
      </c>
      <c r="J165" s="68"/>
      <c r="K165" s="68"/>
      <c r="L165" s="68"/>
      <c r="M165" s="68"/>
      <c r="N165" s="68">
        <v>191401</v>
      </c>
      <c r="O165" s="68">
        <v>178883</v>
      </c>
      <c r="P165" s="68">
        <v>16341</v>
      </c>
      <c r="Q165" s="71">
        <f t="shared" si="165"/>
        <v>195224</v>
      </c>
      <c r="R165" s="68">
        <v>0</v>
      </c>
      <c r="S165" s="68">
        <v>0</v>
      </c>
      <c r="T165" s="68">
        <v>0</v>
      </c>
      <c r="U165" s="71">
        <f t="shared" si="166"/>
        <v>0</v>
      </c>
      <c r="V165" s="67">
        <v>0</v>
      </c>
      <c r="W165" s="68">
        <v>0</v>
      </c>
      <c r="X165" s="68">
        <v>0</v>
      </c>
      <c r="Y165" s="71">
        <f t="shared" si="167"/>
        <v>0</v>
      </c>
      <c r="Z165" s="67">
        <v>0</v>
      </c>
      <c r="AA165" s="68">
        <v>0</v>
      </c>
      <c r="AB165" s="68">
        <v>0</v>
      </c>
      <c r="AC165" s="71">
        <f t="shared" si="168"/>
        <v>0</v>
      </c>
      <c r="AD165" s="68">
        <v>0</v>
      </c>
      <c r="AE165" s="68">
        <v>0</v>
      </c>
      <c r="AF165" s="68">
        <v>0</v>
      </c>
      <c r="AG165" s="71">
        <f t="shared" si="169"/>
        <v>0</v>
      </c>
      <c r="AH165" s="68">
        <v>0</v>
      </c>
      <c r="AI165" s="68">
        <v>0</v>
      </c>
      <c r="AJ165" s="68">
        <v>0</v>
      </c>
      <c r="AK165" s="71">
        <f t="shared" si="173"/>
        <v>0</v>
      </c>
      <c r="AL165" s="67">
        <v>0</v>
      </c>
      <c r="AM165" s="68">
        <v>0</v>
      </c>
      <c r="AN165" s="68">
        <v>0</v>
      </c>
      <c r="AO165" s="71">
        <f t="shared" si="174"/>
        <v>0</v>
      </c>
      <c r="AP165" s="67">
        <v>0</v>
      </c>
      <c r="AQ165" s="68">
        <v>0</v>
      </c>
      <c r="AR165" s="68">
        <v>0</v>
      </c>
      <c r="AS165" s="71">
        <f t="shared" si="175"/>
        <v>0</v>
      </c>
      <c r="AT165" s="67">
        <v>0</v>
      </c>
      <c r="AU165" s="68">
        <v>0</v>
      </c>
      <c r="AV165" s="68">
        <v>0</v>
      </c>
      <c r="AW165" s="71">
        <f t="shared" si="176"/>
        <v>0</v>
      </c>
      <c r="AX165" s="67">
        <v>272491</v>
      </c>
      <c r="AY165" s="68">
        <v>257838</v>
      </c>
      <c r="AZ165" s="68">
        <v>8233</v>
      </c>
      <c r="BA165" s="71">
        <f t="shared" si="177"/>
        <v>266071</v>
      </c>
      <c r="BB165" s="67">
        <v>0</v>
      </c>
      <c r="BC165" s="68">
        <v>0</v>
      </c>
      <c r="BD165" s="68">
        <v>0</v>
      </c>
      <c r="BE165" s="71">
        <f t="shared" si="178"/>
        <v>0</v>
      </c>
      <c r="BF165" s="68">
        <v>60347</v>
      </c>
      <c r="BG165" s="68">
        <v>57209</v>
      </c>
      <c r="BH165" s="68">
        <v>3776</v>
      </c>
      <c r="BI165" s="71">
        <f t="shared" si="179"/>
        <v>60985</v>
      </c>
      <c r="BJ165" s="68">
        <v>0</v>
      </c>
      <c r="BK165" s="68">
        <v>0</v>
      </c>
      <c r="BL165" s="68">
        <v>0</v>
      </c>
      <c r="BM165" s="71">
        <f t="shared" si="180"/>
        <v>0</v>
      </c>
      <c r="BN165" s="68">
        <v>0</v>
      </c>
      <c r="BO165" s="68">
        <v>0</v>
      </c>
      <c r="BP165" s="68">
        <v>0</v>
      </c>
      <c r="BQ165" s="71">
        <f t="shared" si="181"/>
        <v>0</v>
      </c>
      <c r="BR165" s="68">
        <v>0</v>
      </c>
      <c r="BS165" s="68">
        <v>0</v>
      </c>
      <c r="BT165" s="68">
        <v>0</v>
      </c>
      <c r="BU165" s="71">
        <f t="shared" si="182"/>
        <v>0</v>
      </c>
      <c r="BV165" s="68">
        <v>0</v>
      </c>
      <c r="BW165" s="68">
        <v>0</v>
      </c>
      <c r="BX165" s="68">
        <v>0</v>
      </c>
      <c r="BY165" s="71">
        <f t="shared" si="183"/>
        <v>0</v>
      </c>
      <c r="BZ165" s="68">
        <v>0</v>
      </c>
      <c r="CA165" s="68">
        <v>0</v>
      </c>
      <c r="CB165" s="68">
        <v>0</v>
      </c>
      <c r="CC165" s="71">
        <f t="shared" si="184"/>
        <v>0</v>
      </c>
      <c r="CD165" s="68">
        <v>0</v>
      </c>
      <c r="CE165" s="68">
        <v>0</v>
      </c>
      <c r="CF165" s="68">
        <v>0</v>
      </c>
      <c r="CG165" s="71">
        <f t="shared" si="185"/>
        <v>0</v>
      </c>
      <c r="CH165" s="68">
        <v>0</v>
      </c>
      <c r="CI165" s="68">
        <v>0</v>
      </c>
      <c r="CJ165" s="68">
        <v>0</v>
      </c>
      <c r="CK165" s="71">
        <f t="shared" si="186"/>
        <v>0</v>
      </c>
      <c r="CL165" s="67">
        <v>13610</v>
      </c>
      <c r="CM165" s="68">
        <v>11361</v>
      </c>
      <c r="CN165" s="68">
        <v>1151</v>
      </c>
      <c r="CO165" s="71">
        <f t="shared" si="170"/>
        <v>12512</v>
      </c>
      <c r="CP165" s="68">
        <v>17174</v>
      </c>
      <c r="CQ165" s="68">
        <v>10151</v>
      </c>
      <c r="CR165" s="68">
        <v>1476</v>
      </c>
      <c r="CS165" s="71">
        <f t="shared" si="187"/>
        <v>11627</v>
      </c>
      <c r="CT165" s="68">
        <v>0</v>
      </c>
      <c r="CU165" s="68">
        <v>0</v>
      </c>
      <c r="CV165" s="68">
        <v>0</v>
      </c>
      <c r="CW165" s="71">
        <f t="shared" si="188"/>
        <v>0</v>
      </c>
      <c r="CX165" s="68">
        <v>5182</v>
      </c>
      <c r="CY165" s="68">
        <v>3018</v>
      </c>
      <c r="CZ165" s="68">
        <v>1803</v>
      </c>
      <c r="DA165" s="71">
        <f t="shared" si="189"/>
        <v>4821</v>
      </c>
      <c r="DB165" s="68">
        <v>0</v>
      </c>
      <c r="DC165" s="68">
        <v>0</v>
      </c>
      <c r="DD165" s="68">
        <v>0</v>
      </c>
      <c r="DE165" s="71">
        <f t="shared" si="190"/>
        <v>0</v>
      </c>
      <c r="DF165" s="68"/>
      <c r="DG165" s="68"/>
      <c r="DH165" s="68"/>
      <c r="DI165" s="68"/>
      <c r="DJ165" s="68">
        <v>0</v>
      </c>
      <c r="DK165" s="68">
        <v>0</v>
      </c>
      <c r="DL165" s="68">
        <v>0</v>
      </c>
      <c r="DM165" s="71">
        <f t="shared" si="191"/>
        <v>0</v>
      </c>
      <c r="DN165" s="68">
        <v>0</v>
      </c>
      <c r="DO165" s="68">
        <v>0</v>
      </c>
      <c r="DP165" s="68">
        <v>0</v>
      </c>
      <c r="DQ165" s="71">
        <f t="shared" si="192"/>
        <v>0</v>
      </c>
      <c r="DR165" s="68">
        <v>0</v>
      </c>
      <c r="DS165" s="68">
        <v>0</v>
      </c>
      <c r="DT165" s="68">
        <v>0</v>
      </c>
      <c r="DU165" s="71">
        <f t="shared" si="193"/>
        <v>0</v>
      </c>
      <c r="DV165" s="68">
        <v>0</v>
      </c>
      <c r="DW165" s="68">
        <v>0</v>
      </c>
      <c r="DX165" s="68">
        <v>0</v>
      </c>
      <c r="DY165" s="71">
        <f t="shared" si="194"/>
        <v>0</v>
      </c>
      <c r="DZ165" s="68">
        <v>0</v>
      </c>
      <c r="EA165" s="68">
        <v>0</v>
      </c>
      <c r="EB165" s="68">
        <v>0</v>
      </c>
      <c r="EC165" s="71">
        <f t="shared" si="195"/>
        <v>0</v>
      </c>
      <c r="ED165" s="68"/>
      <c r="EE165" s="68"/>
      <c r="EF165" s="68"/>
      <c r="EG165" s="68"/>
      <c r="EH165" s="68">
        <v>1950</v>
      </c>
      <c r="EI165" s="68">
        <v>1900</v>
      </c>
      <c r="EJ165" s="68">
        <v>150</v>
      </c>
      <c r="EK165" s="71">
        <f t="shared" si="196"/>
        <v>2050</v>
      </c>
      <c r="EL165" s="68">
        <v>0</v>
      </c>
      <c r="EM165" s="68">
        <v>0</v>
      </c>
      <c r="EN165" s="68">
        <v>0</v>
      </c>
      <c r="EO165" s="71">
        <f t="shared" si="197"/>
        <v>0</v>
      </c>
      <c r="EP165" s="68">
        <v>0</v>
      </c>
      <c r="EQ165" s="68">
        <v>0</v>
      </c>
      <c r="ER165" s="68">
        <v>0</v>
      </c>
      <c r="ES165" s="71">
        <f t="shared" si="198"/>
        <v>0</v>
      </c>
      <c r="ET165" s="68">
        <v>0</v>
      </c>
      <c r="EU165" s="68">
        <v>0</v>
      </c>
      <c r="EV165" s="68">
        <v>0</v>
      </c>
      <c r="EW165" s="71">
        <f t="shared" si="199"/>
        <v>0</v>
      </c>
      <c r="EX165" s="67">
        <v>0</v>
      </c>
      <c r="EY165" s="68">
        <v>0</v>
      </c>
      <c r="EZ165" s="68">
        <v>0</v>
      </c>
      <c r="FA165" s="71">
        <f t="shared" si="171"/>
        <v>0</v>
      </c>
      <c r="FB165" s="68">
        <v>0</v>
      </c>
      <c r="FC165" s="68">
        <v>0</v>
      </c>
      <c r="FD165" s="68">
        <v>0</v>
      </c>
      <c r="FE165" s="71">
        <f t="shared" si="200"/>
        <v>0</v>
      </c>
      <c r="FF165" s="67">
        <v>0</v>
      </c>
      <c r="FG165" s="68">
        <v>0</v>
      </c>
      <c r="FH165" s="68">
        <v>0</v>
      </c>
      <c r="FI165" s="71">
        <f t="shared" si="172"/>
        <v>0</v>
      </c>
      <c r="FJ165" s="68">
        <v>0</v>
      </c>
      <c r="FK165" s="68">
        <v>0</v>
      </c>
      <c r="FL165" s="68">
        <v>0</v>
      </c>
      <c r="FM165" s="71">
        <f t="shared" si="201"/>
        <v>0</v>
      </c>
      <c r="FN165" s="68">
        <v>0</v>
      </c>
      <c r="FO165" s="68">
        <v>0</v>
      </c>
      <c r="FP165" s="68">
        <v>0</v>
      </c>
      <c r="FQ165" s="71">
        <f t="shared" si="202"/>
        <v>0</v>
      </c>
      <c r="FR165" s="68">
        <v>115092</v>
      </c>
      <c r="FS165" s="68">
        <v>113596</v>
      </c>
      <c r="FT165" s="68">
        <v>7512</v>
      </c>
      <c r="FU165" s="71">
        <f t="shared" si="203"/>
        <v>121108</v>
      </c>
      <c r="FV165" s="68">
        <v>0</v>
      </c>
      <c r="FW165" s="68">
        <v>0</v>
      </c>
      <c r="FX165" s="68">
        <v>0</v>
      </c>
      <c r="FY165" s="71">
        <f t="shared" si="204"/>
        <v>0</v>
      </c>
      <c r="FZ165" s="68">
        <v>30601</v>
      </c>
      <c r="GA165" s="68">
        <v>21254</v>
      </c>
      <c r="GB165" s="68">
        <v>4959</v>
      </c>
      <c r="GC165" s="71">
        <f t="shared" si="205"/>
        <v>26213</v>
      </c>
      <c r="GD165" s="67">
        <v>707848</v>
      </c>
      <c r="GE165" s="68">
        <v>655210</v>
      </c>
      <c r="GF165" s="68">
        <v>45401</v>
      </c>
      <c r="GG165" s="68">
        <f t="shared" si="206"/>
        <v>700611</v>
      </c>
      <c r="GH165" s="69"/>
      <c r="GI165" s="36">
        <f t="shared" si="156"/>
        <v>0.20415567039865912</v>
      </c>
      <c r="GJ165" s="36"/>
      <c r="GK165" s="37">
        <f t="shared" si="157"/>
        <v>39.351963492620683</v>
      </c>
      <c r="GL165" s="37">
        <f t="shared" si="158"/>
        <v>27.301628485523725</v>
      </c>
      <c r="GM165" s="37">
        <f t="shared" si="153"/>
        <v>8.7313990934204302</v>
      </c>
      <c r="GN165" s="37">
        <f t="shared" si="154"/>
        <v>17.337342226156498</v>
      </c>
      <c r="GO165" s="37">
        <f t="shared" si="159"/>
        <v>3.2438454846537748</v>
      </c>
      <c r="GP165" s="37">
        <f t="shared" si="155"/>
        <v>0</v>
      </c>
      <c r="GQ165" s="37">
        <f t="shared" si="160"/>
        <v>0.28998336411226938</v>
      </c>
      <c r="GR165" s="37">
        <f t="shared" si="161"/>
        <v>0</v>
      </c>
      <c r="GS165" s="37">
        <f t="shared" si="162"/>
        <v>0</v>
      </c>
      <c r="GT165" s="37">
        <f t="shared" si="152"/>
        <v>3.7438378535126162</v>
      </c>
      <c r="GU165" s="70"/>
      <c r="GV165" s="70"/>
      <c r="GW165" s="5"/>
      <c r="GX165" s="5"/>
      <c r="GY165" s="5"/>
      <c r="GZ165" s="5"/>
      <c r="HA165" s="5"/>
      <c r="HB165" s="5"/>
      <c r="HH165" s="79">
        <f>SUM(AY163:AY165)/SUM(GE163:GE165)*100</f>
        <v>42.425383062815165</v>
      </c>
      <c r="HI165" s="79">
        <f>SUM(O163:O165)/SUM(GE163:GE165)*100</f>
        <v>26.34951801137138</v>
      </c>
      <c r="HJ165" s="79">
        <f>SUM(BG163:BG165)/SUM(GE163:GE165)*100</f>
        <v>6.2389193354167682</v>
      </c>
      <c r="HK165" s="79">
        <f>SUM(FS163:FS165)/SUM(GE163:GE165)*100</f>
        <v>17.851544316463485</v>
      </c>
      <c r="HL165" s="79">
        <f>SUM(GA163:GA165)/SUM(GE163:GE165)*100</f>
        <v>3.1608471483347369</v>
      </c>
      <c r="HM165" s="79">
        <f>SUM(EU163:EU165)/SUM(GE163:GE165)*100</f>
        <v>0</v>
      </c>
      <c r="HN165" s="79">
        <f>SUM(EI163:EI165)/SUM(GE163:GE165)*100</f>
        <v>0.36018612861565219</v>
      </c>
      <c r="HO165" s="79">
        <f>SUM(CU163:CU165)/SUM(GE163:GE165)*100</f>
        <v>0</v>
      </c>
      <c r="HP165" s="79">
        <f>SUM(DS163:DS165)/SUM(GE163:GE165)*100</f>
        <v>0</v>
      </c>
      <c r="HQ165" s="80">
        <f>100-(SUM(HH165:HP165))</f>
        <v>3.6136019969828084</v>
      </c>
      <c r="HS165" s="36">
        <v>0.82246760580577216</v>
      </c>
      <c r="HV165" s="36">
        <v>0.13715602631217472</v>
      </c>
    </row>
    <row r="166" spans="1:230" ht="11.25" customHeight="1">
      <c r="A166" s="28">
        <v>38626</v>
      </c>
      <c r="B166" s="67">
        <v>0</v>
      </c>
      <c r="C166" s="68">
        <v>0</v>
      </c>
      <c r="D166" s="68">
        <v>0</v>
      </c>
      <c r="E166" s="71">
        <f t="shared" si="163"/>
        <v>0</v>
      </c>
      <c r="F166" s="68">
        <v>0</v>
      </c>
      <c r="G166" s="68">
        <v>0</v>
      </c>
      <c r="H166" s="68">
        <v>0</v>
      </c>
      <c r="I166" s="71">
        <f t="shared" si="164"/>
        <v>0</v>
      </c>
      <c r="J166" s="68"/>
      <c r="K166" s="68"/>
      <c r="L166" s="68"/>
      <c r="M166" s="68"/>
      <c r="N166" s="68">
        <v>228697</v>
      </c>
      <c r="O166" s="68">
        <v>203019</v>
      </c>
      <c r="P166" s="68">
        <v>16749</v>
      </c>
      <c r="Q166" s="71">
        <f t="shared" si="165"/>
        <v>219768</v>
      </c>
      <c r="R166" s="68">
        <v>0</v>
      </c>
      <c r="S166" s="68">
        <v>0</v>
      </c>
      <c r="T166" s="68">
        <v>0</v>
      </c>
      <c r="U166" s="71">
        <f t="shared" si="166"/>
        <v>0</v>
      </c>
      <c r="V166" s="67">
        <v>0</v>
      </c>
      <c r="W166" s="68">
        <v>0</v>
      </c>
      <c r="X166" s="68">
        <v>0</v>
      </c>
      <c r="Y166" s="71">
        <f t="shared" si="167"/>
        <v>0</v>
      </c>
      <c r="Z166" s="67">
        <v>0</v>
      </c>
      <c r="AA166" s="68">
        <v>0</v>
      </c>
      <c r="AB166" s="68">
        <v>0</v>
      </c>
      <c r="AC166" s="71">
        <f t="shared" si="168"/>
        <v>0</v>
      </c>
      <c r="AD166" s="68">
        <v>0</v>
      </c>
      <c r="AE166" s="68">
        <v>0</v>
      </c>
      <c r="AF166" s="68">
        <v>0</v>
      </c>
      <c r="AG166" s="71">
        <f t="shared" si="169"/>
        <v>0</v>
      </c>
      <c r="AH166" s="68">
        <v>0</v>
      </c>
      <c r="AI166" s="68">
        <v>0</v>
      </c>
      <c r="AJ166" s="68">
        <v>0</v>
      </c>
      <c r="AK166" s="71">
        <f t="shared" si="173"/>
        <v>0</v>
      </c>
      <c r="AL166" s="67">
        <v>0</v>
      </c>
      <c r="AM166" s="68">
        <v>0</v>
      </c>
      <c r="AN166" s="68">
        <v>0</v>
      </c>
      <c r="AO166" s="71">
        <f t="shared" si="174"/>
        <v>0</v>
      </c>
      <c r="AP166" s="67">
        <v>0</v>
      </c>
      <c r="AQ166" s="68">
        <v>0</v>
      </c>
      <c r="AR166" s="68">
        <v>0</v>
      </c>
      <c r="AS166" s="71">
        <f t="shared" si="175"/>
        <v>0</v>
      </c>
      <c r="AT166" s="67">
        <v>0</v>
      </c>
      <c r="AU166" s="68">
        <v>0</v>
      </c>
      <c r="AV166" s="68">
        <v>0</v>
      </c>
      <c r="AW166" s="71">
        <f t="shared" si="176"/>
        <v>0</v>
      </c>
      <c r="AX166" s="67">
        <v>293719</v>
      </c>
      <c r="AY166" s="68">
        <v>295654</v>
      </c>
      <c r="AZ166" s="68">
        <v>6358</v>
      </c>
      <c r="BA166" s="71">
        <f t="shared" si="177"/>
        <v>302012</v>
      </c>
      <c r="BB166" s="67">
        <v>0</v>
      </c>
      <c r="BC166" s="68">
        <v>0</v>
      </c>
      <c r="BD166" s="68">
        <v>0</v>
      </c>
      <c r="BE166" s="71">
        <f t="shared" si="178"/>
        <v>0</v>
      </c>
      <c r="BF166" s="68">
        <v>60772</v>
      </c>
      <c r="BG166" s="68">
        <v>57783</v>
      </c>
      <c r="BH166" s="68">
        <v>2268</v>
      </c>
      <c r="BI166" s="71">
        <f t="shared" si="179"/>
        <v>60051</v>
      </c>
      <c r="BJ166" s="68">
        <v>0</v>
      </c>
      <c r="BK166" s="68">
        <v>0</v>
      </c>
      <c r="BL166" s="68">
        <v>0</v>
      </c>
      <c r="BM166" s="71">
        <f t="shared" si="180"/>
        <v>0</v>
      </c>
      <c r="BN166" s="68">
        <v>0</v>
      </c>
      <c r="BO166" s="68">
        <v>0</v>
      </c>
      <c r="BP166" s="68">
        <v>0</v>
      </c>
      <c r="BQ166" s="71">
        <f t="shared" si="181"/>
        <v>0</v>
      </c>
      <c r="BR166" s="68">
        <v>0</v>
      </c>
      <c r="BS166" s="68">
        <v>0</v>
      </c>
      <c r="BT166" s="68">
        <v>0</v>
      </c>
      <c r="BU166" s="71">
        <f t="shared" si="182"/>
        <v>0</v>
      </c>
      <c r="BV166" s="68">
        <v>0</v>
      </c>
      <c r="BW166" s="68">
        <v>0</v>
      </c>
      <c r="BX166" s="68">
        <v>0</v>
      </c>
      <c r="BY166" s="71">
        <f t="shared" si="183"/>
        <v>0</v>
      </c>
      <c r="BZ166" s="68">
        <v>0</v>
      </c>
      <c r="CA166" s="68">
        <v>0</v>
      </c>
      <c r="CB166" s="68">
        <v>0</v>
      </c>
      <c r="CC166" s="71">
        <f t="shared" si="184"/>
        <v>0</v>
      </c>
      <c r="CD166" s="68">
        <v>0</v>
      </c>
      <c r="CE166" s="68">
        <v>0</v>
      </c>
      <c r="CF166" s="68">
        <v>0</v>
      </c>
      <c r="CG166" s="71">
        <f t="shared" si="185"/>
        <v>0</v>
      </c>
      <c r="CH166" s="68">
        <v>0</v>
      </c>
      <c r="CI166" s="68">
        <v>0</v>
      </c>
      <c r="CJ166" s="68">
        <v>0</v>
      </c>
      <c r="CK166" s="71">
        <f t="shared" si="186"/>
        <v>0</v>
      </c>
      <c r="CL166" s="67">
        <v>11112</v>
      </c>
      <c r="CM166" s="68">
        <v>9151</v>
      </c>
      <c r="CN166" s="68">
        <v>1729</v>
      </c>
      <c r="CO166" s="71">
        <f t="shared" si="170"/>
        <v>10880</v>
      </c>
      <c r="CP166" s="68">
        <v>20000</v>
      </c>
      <c r="CQ166" s="68">
        <v>14047</v>
      </c>
      <c r="CR166" s="68">
        <v>2604</v>
      </c>
      <c r="CS166" s="71">
        <f t="shared" si="187"/>
        <v>16651</v>
      </c>
      <c r="CT166" s="68">
        <v>0</v>
      </c>
      <c r="CU166" s="68">
        <v>0</v>
      </c>
      <c r="CV166" s="68">
        <v>0</v>
      </c>
      <c r="CW166" s="71">
        <f t="shared" si="188"/>
        <v>0</v>
      </c>
      <c r="CX166" s="68">
        <v>4782</v>
      </c>
      <c r="CY166" s="68">
        <v>3390</v>
      </c>
      <c r="CZ166" s="68">
        <v>1329</v>
      </c>
      <c r="DA166" s="71">
        <f t="shared" si="189"/>
        <v>4719</v>
      </c>
      <c r="DB166" s="68">
        <v>0</v>
      </c>
      <c r="DC166" s="68">
        <v>0</v>
      </c>
      <c r="DD166" s="68">
        <v>0</v>
      </c>
      <c r="DE166" s="71">
        <f t="shared" si="190"/>
        <v>0</v>
      </c>
      <c r="DF166" s="68"/>
      <c r="DG166" s="68"/>
      <c r="DH166" s="68"/>
      <c r="DI166" s="68"/>
      <c r="DJ166" s="68">
        <v>0</v>
      </c>
      <c r="DK166" s="68">
        <v>0</v>
      </c>
      <c r="DL166" s="68">
        <v>0</v>
      </c>
      <c r="DM166" s="71">
        <f t="shared" si="191"/>
        <v>0</v>
      </c>
      <c r="DN166" s="68">
        <v>0</v>
      </c>
      <c r="DO166" s="68">
        <v>0</v>
      </c>
      <c r="DP166" s="68">
        <v>0</v>
      </c>
      <c r="DQ166" s="71">
        <f t="shared" si="192"/>
        <v>0</v>
      </c>
      <c r="DR166" s="68">
        <v>0</v>
      </c>
      <c r="DS166" s="68">
        <v>0</v>
      </c>
      <c r="DT166" s="68">
        <v>0</v>
      </c>
      <c r="DU166" s="71">
        <f t="shared" si="193"/>
        <v>0</v>
      </c>
      <c r="DV166" s="68">
        <v>0</v>
      </c>
      <c r="DW166" s="68">
        <v>0</v>
      </c>
      <c r="DX166" s="68">
        <v>0</v>
      </c>
      <c r="DY166" s="71">
        <f t="shared" si="194"/>
        <v>0</v>
      </c>
      <c r="DZ166" s="68">
        <v>0</v>
      </c>
      <c r="EA166" s="68">
        <v>0</v>
      </c>
      <c r="EB166" s="68">
        <v>0</v>
      </c>
      <c r="EC166" s="71">
        <f t="shared" si="195"/>
        <v>0</v>
      </c>
      <c r="ED166" s="68"/>
      <c r="EE166" s="68"/>
      <c r="EF166" s="68"/>
      <c r="EG166" s="68"/>
      <c r="EH166" s="68">
        <v>2125</v>
      </c>
      <c r="EI166" s="68">
        <v>2737</v>
      </c>
      <c r="EJ166" s="68">
        <v>109</v>
      </c>
      <c r="EK166" s="71">
        <f t="shared" si="196"/>
        <v>2846</v>
      </c>
      <c r="EL166" s="68">
        <v>0</v>
      </c>
      <c r="EM166" s="68">
        <v>0</v>
      </c>
      <c r="EN166" s="68">
        <v>0</v>
      </c>
      <c r="EO166" s="71">
        <f t="shared" si="197"/>
        <v>0</v>
      </c>
      <c r="EP166" s="68">
        <v>0</v>
      </c>
      <c r="EQ166" s="68">
        <v>0</v>
      </c>
      <c r="ER166" s="68">
        <v>0</v>
      </c>
      <c r="ES166" s="71">
        <f t="shared" si="198"/>
        <v>0</v>
      </c>
      <c r="ET166" s="68">
        <v>0</v>
      </c>
      <c r="EU166" s="68">
        <v>0</v>
      </c>
      <c r="EV166" s="68">
        <v>0</v>
      </c>
      <c r="EW166" s="71">
        <f t="shared" si="199"/>
        <v>0</v>
      </c>
      <c r="EX166" s="67">
        <v>0</v>
      </c>
      <c r="EY166" s="68">
        <v>0</v>
      </c>
      <c r="EZ166" s="68">
        <v>0</v>
      </c>
      <c r="FA166" s="71">
        <f t="shared" si="171"/>
        <v>0</v>
      </c>
      <c r="FB166" s="68">
        <v>0</v>
      </c>
      <c r="FC166" s="68">
        <v>0</v>
      </c>
      <c r="FD166" s="68">
        <v>0</v>
      </c>
      <c r="FE166" s="71">
        <f t="shared" si="200"/>
        <v>0</v>
      </c>
      <c r="FF166" s="67">
        <v>0</v>
      </c>
      <c r="FG166" s="68">
        <v>0</v>
      </c>
      <c r="FH166" s="68">
        <v>0</v>
      </c>
      <c r="FI166" s="71">
        <f t="shared" si="172"/>
        <v>0</v>
      </c>
      <c r="FJ166" s="68">
        <v>0</v>
      </c>
      <c r="FK166" s="68">
        <v>0</v>
      </c>
      <c r="FL166" s="68">
        <v>0</v>
      </c>
      <c r="FM166" s="71">
        <f t="shared" si="201"/>
        <v>0</v>
      </c>
      <c r="FN166" s="68">
        <v>0</v>
      </c>
      <c r="FO166" s="68">
        <v>0</v>
      </c>
      <c r="FP166" s="68">
        <v>0</v>
      </c>
      <c r="FQ166" s="71">
        <f t="shared" si="202"/>
        <v>0</v>
      </c>
      <c r="FR166" s="68">
        <v>125020</v>
      </c>
      <c r="FS166" s="68">
        <v>131870</v>
      </c>
      <c r="FT166" s="68">
        <v>6016</v>
      </c>
      <c r="FU166" s="71">
        <f t="shared" si="203"/>
        <v>137886</v>
      </c>
      <c r="FV166" s="68">
        <v>0</v>
      </c>
      <c r="FW166" s="68">
        <v>0</v>
      </c>
      <c r="FX166" s="68">
        <v>0</v>
      </c>
      <c r="FY166" s="71">
        <f t="shared" si="204"/>
        <v>0</v>
      </c>
      <c r="FZ166" s="68">
        <v>29541</v>
      </c>
      <c r="GA166" s="68">
        <v>29904</v>
      </c>
      <c r="GB166" s="68">
        <v>4096</v>
      </c>
      <c r="GC166" s="71">
        <f t="shared" si="205"/>
        <v>34000</v>
      </c>
      <c r="GD166" s="67">
        <v>775768</v>
      </c>
      <c r="GE166" s="68">
        <v>747555</v>
      </c>
      <c r="GF166" s="68">
        <v>41258</v>
      </c>
      <c r="GG166" s="68">
        <f t="shared" si="206"/>
        <v>788813</v>
      </c>
      <c r="GH166" s="69"/>
      <c r="GI166" s="36">
        <f t="shared" si="156"/>
        <v>0.25957246768739295</v>
      </c>
      <c r="GJ166" s="36"/>
      <c r="GK166" s="37">
        <f t="shared" si="157"/>
        <v>39.549464587889851</v>
      </c>
      <c r="GL166" s="37">
        <f t="shared" si="158"/>
        <v>27.157734213536127</v>
      </c>
      <c r="GM166" s="37">
        <f t="shared" si="153"/>
        <v>7.7295984910809228</v>
      </c>
      <c r="GN166" s="37">
        <f t="shared" si="154"/>
        <v>17.640173632709299</v>
      </c>
      <c r="GO166" s="37">
        <f t="shared" si="159"/>
        <v>4.0002407849589661</v>
      </c>
      <c r="GP166" s="37">
        <f t="shared" si="155"/>
        <v>0</v>
      </c>
      <c r="GQ166" s="37">
        <f t="shared" si="160"/>
        <v>0.36612690705031736</v>
      </c>
      <c r="GR166" s="37">
        <f t="shared" si="161"/>
        <v>0</v>
      </c>
      <c r="GS166" s="37">
        <f t="shared" si="162"/>
        <v>0</v>
      </c>
      <c r="GT166" s="37">
        <f t="shared" ref="GT166:GT229" si="207">100-SUM(GK166:GS166)</f>
        <v>3.5566613827745357</v>
      </c>
      <c r="GU166" s="70"/>
      <c r="GV166" s="70"/>
      <c r="GW166" s="5"/>
      <c r="GX166" s="5"/>
      <c r="GY166" s="5"/>
      <c r="GZ166" s="5"/>
      <c r="HA166" s="5"/>
      <c r="HB166" s="5"/>
      <c r="HS166" s="36">
        <v>0.83396405615640323</v>
      </c>
      <c r="HV166" s="36">
        <v>0.12551584833222973</v>
      </c>
    </row>
    <row r="167" spans="1:230" ht="11.25" customHeight="1">
      <c r="A167" s="28">
        <v>38657</v>
      </c>
      <c r="B167" s="67">
        <v>0</v>
      </c>
      <c r="C167" s="68">
        <v>0</v>
      </c>
      <c r="D167" s="68">
        <v>0</v>
      </c>
      <c r="E167" s="71">
        <f t="shared" si="163"/>
        <v>0</v>
      </c>
      <c r="F167" s="68">
        <v>0</v>
      </c>
      <c r="G167" s="68">
        <v>0</v>
      </c>
      <c r="H167" s="68">
        <v>0</v>
      </c>
      <c r="I167" s="71">
        <f t="shared" si="164"/>
        <v>0</v>
      </c>
      <c r="J167" s="68"/>
      <c r="K167" s="68"/>
      <c r="L167" s="68"/>
      <c r="M167" s="68"/>
      <c r="N167" s="68">
        <v>173747</v>
      </c>
      <c r="O167" s="68">
        <v>149572</v>
      </c>
      <c r="P167" s="68">
        <v>17616</v>
      </c>
      <c r="Q167" s="71">
        <f t="shared" si="165"/>
        <v>167188</v>
      </c>
      <c r="R167" s="68">
        <v>0</v>
      </c>
      <c r="S167" s="68">
        <v>0</v>
      </c>
      <c r="T167" s="68">
        <v>0</v>
      </c>
      <c r="U167" s="71">
        <f t="shared" si="166"/>
        <v>0</v>
      </c>
      <c r="V167" s="67">
        <v>0</v>
      </c>
      <c r="W167" s="68">
        <v>0</v>
      </c>
      <c r="X167" s="68">
        <v>0</v>
      </c>
      <c r="Y167" s="71">
        <f t="shared" si="167"/>
        <v>0</v>
      </c>
      <c r="Z167" s="67">
        <v>0</v>
      </c>
      <c r="AA167" s="68">
        <v>0</v>
      </c>
      <c r="AB167" s="68">
        <v>0</v>
      </c>
      <c r="AC167" s="71">
        <f t="shared" si="168"/>
        <v>0</v>
      </c>
      <c r="AD167" s="68">
        <v>0</v>
      </c>
      <c r="AE167" s="68">
        <v>0</v>
      </c>
      <c r="AF167" s="68">
        <v>0</v>
      </c>
      <c r="AG167" s="71">
        <f t="shared" si="169"/>
        <v>0</v>
      </c>
      <c r="AH167" s="68">
        <v>0</v>
      </c>
      <c r="AI167" s="68">
        <v>0</v>
      </c>
      <c r="AJ167" s="68">
        <v>0</v>
      </c>
      <c r="AK167" s="71">
        <f t="shared" si="173"/>
        <v>0</v>
      </c>
      <c r="AL167" s="67">
        <v>0</v>
      </c>
      <c r="AM167" s="68">
        <v>0</v>
      </c>
      <c r="AN167" s="68">
        <v>0</v>
      </c>
      <c r="AO167" s="71">
        <f t="shared" si="174"/>
        <v>0</v>
      </c>
      <c r="AP167" s="67">
        <v>0</v>
      </c>
      <c r="AQ167" s="68">
        <v>0</v>
      </c>
      <c r="AR167" s="68">
        <v>0</v>
      </c>
      <c r="AS167" s="71">
        <f t="shared" si="175"/>
        <v>0</v>
      </c>
      <c r="AT167" s="67">
        <v>0</v>
      </c>
      <c r="AU167" s="68">
        <v>0</v>
      </c>
      <c r="AV167" s="68">
        <v>0</v>
      </c>
      <c r="AW167" s="71">
        <f t="shared" si="176"/>
        <v>0</v>
      </c>
      <c r="AX167" s="67">
        <v>252475</v>
      </c>
      <c r="AY167" s="68">
        <v>243885</v>
      </c>
      <c r="AZ167" s="68">
        <v>7301</v>
      </c>
      <c r="BA167" s="71">
        <f t="shared" si="177"/>
        <v>251186</v>
      </c>
      <c r="BB167" s="67">
        <v>0</v>
      </c>
      <c r="BC167" s="68">
        <v>0</v>
      </c>
      <c r="BD167" s="68">
        <v>0</v>
      </c>
      <c r="BE167" s="71">
        <f t="shared" si="178"/>
        <v>0</v>
      </c>
      <c r="BF167" s="68">
        <v>54816</v>
      </c>
      <c r="BG167" s="68">
        <v>52570</v>
      </c>
      <c r="BH167" s="68">
        <v>1237</v>
      </c>
      <c r="BI167" s="71">
        <f t="shared" si="179"/>
        <v>53807</v>
      </c>
      <c r="BJ167" s="68">
        <v>0</v>
      </c>
      <c r="BK167" s="68">
        <v>0</v>
      </c>
      <c r="BL167" s="68">
        <v>0</v>
      </c>
      <c r="BM167" s="71">
        <f t="shared" si="180"/>
        <v>0</v>
      </c>
      <c r="BN167" s="68">
        <v>0</v>
      </c>
      <c r="BO167" s="68">
        <v>0</v>
      </c>
      <c r="BP167" s="68">
        <v>0</v>
      </c>
      <c r="BQ167" s="71">
        <f t="shared" si="181"/>
        <v>0</v>
      </c>
      <c r="BR167" s="68">
        <v>0</v>
      </c>
      <c r="BS167" s="68">
        <v>0</v>
      </c>
      <c r="BT167" s="68">
        <v>0</v>
      </c>
      <c r="BU167" s="71">
        <f t="shared" si="182"/>
        <v>0</v>
      </c>
      <c r="BV167" s="68">
        <v>0</v>
      </c>
      <c r="BW167" s="68">
        <v>0</v>
      </c>
      <c r="BX167" s="68">
        <v>0</v>
      </c>
      <c r="BY167" s="71">
        <f t="shared" si="183"/>
        <v>0</v>
      </c>
      <c r="BZ167" s="68">
        <v>0</v>
      </c>
      <c r="CA167" s="68">
        <v>0</v>
      </c>
      <c r="CB167" s="68">
        <v>0</v>
      </c>
      <c r="CC167" s="71">
        <f t="shared" si="184"/>
        <v>0</v>
      </c>
      <c r="CD167" s="68">
        <v>0</v>
      </c>
      <c r="CE167" s="68">
        <v>0</v>
      </c>
      <c r="CF167" s="68">
        <v>0</v>
      </c>
      <c r="CG167" s="71">
        <f t="shared" si="185"/>
        <v>0</v>
      </c>
      <c r="CH167" s="68">
        <v>0</v>
      </c>
      <c r="CI167" s="68">
        <v>0</v>
      </c>
      <c r="CJ167" s="68">
        <v>0</v>
      </c>
      <c r="CK167" s="71">
        <f t="shared" si="186"/>
        <v>0</v>
      </c>
      <c r="CL167" s="67">
        <v>10390</v>
      </c>
      <c r="CM167" s="68">
        <v>9456</v>
      </c>
      <c r="CN167" s="68">
        <v>586</v>
      </c>
      <c r="CO167" s="71">
        <f t="shared" si="170"/>
        <v>10042</v>
      </c>
      <c r="CP167" s="68">
        <v>15348</v>
      </c>
      <c r="CQ167" s="68">
        <v>8660</v>
      </c>
      <c r="CR167" s="68">
        <v>3840</v>
      </c>
      <c r="CS167" s="71">
        <f t="shared" si="187"/>
        <v>12500</v>
      </c>
      <c r="CT167" s="68">
        <v>0</v>
      </c>
      <c r="CU167" s="68">
        <v>0</v>
      </c>
      <c r="CV167" s="68">
        <v>0</v>
      </c>
      <c r="CW167" s="71">
        <f t="shared" si="188"/>
        <v>0</v>
      </c>
      <c r="CX167" s="68">
        <v>3981</v>
      </c>
      <c r="CY167" s="68">
        <v>2829</v>
      </c>
      <c r="CZ167" s="68">
        <v>1422</v>
      </c>
      <c r="DA167" s="71">
        <f t="shared" si="189"/>
        <v>4251</v>
      </c>
      <c r="DB167" s="68">
        <v>0</v>
      </c>
      <c r="DC167" s="68">
        <v>0</v>
      </c>
      <c r="DD167" s="68">
        <v>0</v>
      </c>
      <c r="DE167" s="71">
        <f t="shared" si="190"/>
        <v>0</v>
      </c>
      <c r="DF167" s="68"/>
      <c r="DG167" s="68"/>
      <c r="DH167" s="68"/>
      <c r="DI167" s="68"/>
      <c r="DJ167" s="68">
        <v>0</v>
      </c>
      <c r="DK167" s="68">
        <v>0</v>
      </c>
      <c r="DL167" s="68">
        <v>0</v>
      </c>
      <c r="DM167" s="71">
        <f t="shared" si="191"/>
        <v>0</v>
      </c>
      <c r="DN167" s="68">
        <v>0</v>
      </c>
      <c r="DO167" s="68">
        <v>0</v>
      </c>
      <c r="DP167" s="68">
        <v>0</v>
      </c>
      <c r="DQ167" s="71">
        <f t="shared" si="192"/>
        <v>0</v>
      </c>
      <c r="DR167" s="68">
        <v>0</v>
      </c>
      <c r="DS167" s="68">
        <v>0</v>
      </c>
      <c r="DT167" s="68">
        <v>0</v>
      </c>
      <c r="DU167" s="71">
        <f t="shared" si="193"/>
        <v>0</v>
      </c>
      <c r="DV167" s="68">
        <v>0</v>
      </c>
      <c r="DW167" s="68">
        <v>0</v>
      </c>
      <c r="DX167" s="68">
        <v>0</v>
      </c>
      <c r="DY167" s="71">
        <f t="shared" si="194"/>
        <v>0</v>
      </c>
      <c r="DZ167" s="68">
        <v>0</v>
      </c>
      <c r="EA167" s="68">
        <v>0</v>
      </c>
      <c r="EB167" s="68">
        <v>0</v>
      </c>
      <c r="EC167" s="71">
        <f t="shared" si="195"/>
        <v>0</v>
      </c>
      <c r="ED167" s="68"/>
      <c r="EE167" s="68"/>
      <c r="EF167" s="68"/>
      <c r="EG167" s="68"/>
      <c r="EH167" s="68">
        <v>2750</v>
      </c>
      <c r="EI167" s="68">
        <v>2805</v>
      </c>
      <c r="EJ167" s="68">
        <v>110</v>
      </c>
      <c r="EK167" s="71">
        <f t="shared" si="196"/>
        <v>2915</v>
      </c>
      <c r="EL167" s="68">
        <v>0</v>
      </c>
      <c r="EM167" s="68">
        <v>0</v>
      </c>
      <c r="EN167" s="68">
        <v>0</v>
      </c>
      <c r="EO167" s="71">
        <f t="shared" si="197"/>
        <v>0</v>
      </c>
      <c r="EP167" s="68">
        <v>0</v>
      </c>
      <c r="EQ167" s="68">
        <v>0</v>
      </c>
      <c r="ER167" s="68">
        <v>0</v>
      </c>
      <c r="ES167" s="71">
        <f t="shared" si="198"/>
        <v>0</v>
      </c>
      <c r="ET167" s="68">
        <v>0</v>
      </c>
      <c r="EU167" s="68">
        <v>0</v>
      </c>
      <c r="EV167" s="68">
        <v>0</v>
      </c>
      <c r="EW167" s="71">
        <f t="shared" si="199"/>
        <v>0</v>
      </c>
      <c r="EX167" s="67">
        <v>0</v>
      </c>
      <c r="EY167" s="68">
        <v>0</v>
      </c>
      <c r="EZ167" s="68">
        <v>0</v>
      </c>
      <c r="FA167" s="71">
        <f t="shared" si="171"/>
        <v>0</v>
      </c>
      <c r="FB167" s="68">
        <v>0</v>
      </c>
      <c r="FC167" s="68">
        <v>0</v>
      </c>
      <c r="FD167" s="68">
        <v>0</v>
      </c>
      <c r="FE167" s="71">
        <f t="shared" si="200"/>
        <v>0</v>
      </c>
      <c r="FF167" s="67">
        <v>0</v>
      </c>
      <c r="FG167" s="68">
        <v>0</v>
      </c>
      <c r="FH167" s="68">
        <v>0</v>
      </c>
      <c r="FI167" s="71">
        <f t="shared" si="172"/>
        <v>0</v>
      </c>
      <c r="FJ167" s="68">
        <v>0</v>
      </c>
      <c r="FK167" s="68">
        <v>0</v>
      </c>
      <c r="FL167" s="68">
        <v>0</v>
      </c>
      <c r="FM167" s="71">
        <f t="shared" si="201"/>
        <v>0</v>
      </c>
      <c r="FN167" s="68">
        <v>0</v>
      </c>
      <c r="FO167" s="68">
        <v>0</v>
      </c>
      <c r="FP167" s="68">
        <v>0</v>
      </c>
      <c r="FQ167" s="71">
        <f t="shared" si="202"/>
        <v>0</v>
      </c>
      <c r="FR167" s="68">
        <v>118996</v>
      </c>
      <c r="FS167" s="68">
        <v>107141</v>
      </c>
      <c r="FT167" s="68">
        <v>6120</v>
      </c>
      <c r="FU167" s="71">
        <f t="shared" si="203"/>
        <v>113261</v>
      </c>
      <c r="FV167" s="68">
        <v>0</v>
      </c>
      <c r="FW167" s="68">
        <v>0</v>
      </c>
      <c r="FX167" s="68">
        <v>0</v>
      </c>
      <c r="FY167" s="71">
        <f t="shared" si="204"/>
        <v>0</v>
      </c>
      <c r="FZ167" s="68">
        <v>14055</v>
      </c>
      <c r="GA167" s="68">
        <v>11020</v>
      </c>
      <c r="GB167" s="68">
        <v>4136</v>
      </c>
      <c r="GC167" s="71">
        <f t="shared" si="205"/>
        <v>15156</v>
      </c>
      <c r="GD167" s="67">
        <v>646558</v>
      </c>
      <c r="GE167" s="68">
        <v>587938</v>
      </c>
      <c r="GF167" s="68">
        <v>42368</v>
      </c>
      <c r="GG167" s="68">
        <f t="shared" si="206"/>
        <v>630306</v>
      </c>
      <c r="GH167" s="69"/>
      <c r="GI167" s="36">
        <f t="shared" si="156"/>
        <v>-1.0737890140509743E-3</v>
      </c>
      <c r="GJ167" s="36"/>
      <c r="GK167" s="37">
        <f t="shared" si="157"/>
        <v>41.481414706992915</v>
      </c>
      <c r="GL167" s="37">
        <f t="shared" si="158"/>
        <v>25.440097425238719</v>
      </c>
      <c r="GM167" s="37">
        <f t="shared" si="153"/>
        <v>8.9414189931591412</v>
      </c>
      <c r="GN167" s="37">
        <f t="shared" si="154"/>
        <v>18.223179995169559</v>
      </c>
      <c r="GO167" s="37">
        <f t="shared" si="159"/>
        <v>1.8743472951229552</v>
      </c>
      <c r="GP167" s="37">
        <f t="shared" si="155"/>
        <v>0</v>
      </c>
      <c r="GQ167" s="37">
        <f t="shared" si="160"/>
        <v>0.47709112185298452</v>
      </c>
      <c r="GR167" s="37">
        <f t="shared" si="161"/>
        <v>0</v>
      </c>
      <c r="GS167" s="37">
        <f t="shared" si="162"/>
        <v>0</v>
      </c>
      <c r="GT167" s="37">
        <f t="shared" si="207"/>
        <v>3.5624504624637154</v>
      </c>
      <c r="GU167" s="70"/>
      <c r="GV167" s="70"/>
      <c r="GW167" s="5"/>
      <c r="GX167" s="5"/>
      <c r="GY167" s="5"/>
      <c r="GZ167" s="5"/>
      <c r="HA167" s="5"/>
      <c r="HB167" s="5"/>
      <c r="HS167" s="36">
        <v>0.82314291642996373</v>
      </c>
      <c r="HV167" s="36">
        <v>0.12995587970160119</v>
      </c>
    </row>
    <row r="168" spans="1:230" ht="11.25" customHeight="1">
      <c r="A168" s="28">
        <v>38687</v>
      </c>
      <c r="B168" s="67">
        <v>0</v>
      </c>
      <c r="C168" s="68">
        <v>0</v>
      </c>
      <c r="D168" s="68">
        <v>0</v>
      </c>
      <c r="E168" s="71">
        <f t="shared" si="163"/>
        <v>0</v>
      </c>
      <c r="F168" s="68">
        <v>0</v>
      </c>
      <c r="G168" s="68">
        <v>0</v>
      </c>
      <c r="H168" s="68">
        <v>0</v>
      </c>
      <c r="I168" s="71">
        <f t="shared" si="164"/>
        <v>0</v>
      </c>
      <c r="J168" s="68"/>
      <c r="K168" s="68"/>
      <c r="L168" s="68"/>
      <c r="M168" s="68"/>
      <c r="N168" s="68">
        <v>147158</v>
      </c>
      <c r="O168" s="68">
        <v>143621</v>
      </c>
      <c r="P168" s="68">
        <v>12675</v>
      </c>
      <c r="Q168" s="71">
        <f t="shared" si="165"/>
        <v>156296</v>
      </c>
      <c r="R168" s="68">
        <v>0</v>
      </c>
      <c r="S168" s="68">
        <v>0</v>
      </c>
      <c r="T168" s="68">
        <v>0</v>
      </c>
      <c r="U168" s="71">
        <f t="shared" si="166"/>
        <v>0</v>
      </c>
      <c r="V168" s="67">
        <v>0</v>
      </c>
      <c r="W168" s="68">
        <v>0</v>
      </c>
      <c r="X168" s="68">
        <v>0</v>
      </c>
      <c r="Y168" s="71">
        <f t="shared" si="167"/>
        <v>0</v>
      </c>
      <c r="Z168" s="67">
        <v>0</v>
      </c>
      <c r="AA168" s="68">
        <v>0</v>
      </c>
      <c r="AB168" s="68">
        <v>0</v>
      </c>
      <c r="AC168" s="71">
        <f t="shared" si="168"/>
        <v>0</v>
      </c>
      <c r="AD168" s="68">
        <v>0</v>
      </c>
      <c r="AE168" s="68">
        <v>0</v>
      </c>
      <c r="AF168" s="68">
        <v>0</v>
      </c>
      <c r="AG168" s="71">
        <f t="shared" si="169"/>
        <v>0</v>
      </c>
      <c r="AH168" s="68">
        <v>0</v>
      </c>
      <c r="AI168" s="68">
        <v>0</v>
      </c>
      <c r="AJ168" s="68">
        <v>0</v>
      </c>
      <c r="AK168" s="71">
        <f t="shared" si="173"/>
        <v>0</v>
      </c>
      <c r="AL168" s="67">
        <v>0</v>
      </c>
      <c r="AM168" s="68">
        <v>0</v>
      </c>
      <c r="AN168" s="68">
        <v>0</v>
      </c>
      <c r="AO168" s="71">
        <f t="shared" si="174"/>
        <v>0</v>
      </c>
      <c r="AP168" s="67">
        <v>0</v>
      </c>
      <c r="AQ168" s="68">
        <v>0</v>
      </c>
      <c r="AR168" s="68">
        <v>0</v>
      </c>
      <c r="AS168" s="71">
        <f t="shared" si="175"/>
        <v>0</v>
      </c>
      <c r="AT168" s="67">
        <v>0</v>
      </c>
      <c r="AU168" s="68">
        <v>0</v>
      </c>
      <c r="AV168" s="68">
        <v>0</v>
      </c>
      <c r="AW168" s="71">
        <f t="shared" si="176"/>
        <v>0</v>
      </c>
      <c r="AX168" s="67">
        <v>246611</v>
      </c>
      <c r="AY168" s="68">
        <v>238822</v>
      </c>
      <c r="AZ168" s="68">
        <v>6282</v>
      </c>
      <c r="BA168" s="71">
        <f t="shared" si="177"/>
        <v>245104</v>
      </c>
      <c r="BB168" s="67">
        <v>0</v>
      </c>
      <c r="BC168" s="68">
        <v>0</v>
      </c>
      <c r="BD168" s="68">
        <v>0</v>
      </c>
      <c r="BE168" s="71">
        <f t="shared" si="178"/>
        <v>0</v>
      </c>
      <c r="BF168" s="68">
        <v>39264</v>
      </c>
      <c r="BG168" s="68">
        <v>39096</v>
      </c>
      <c r="BH168" s="68">
        <v>1800</v>
      </c>
      <c r="BI168" s="71">
        <f t="shared" si="179"/>
        <v>40896</v>
      </c>
      <c r="BJ168" s="68">
        <v>0</v>
      </c>
      <c r="BK168" s="68">
        <v>0</v>
      </c>
      <c r="BL168" s="68">
        <v>0</v>
      </c>
      <c r="BM168" s="71">
        <f t="shared" si="180"/>
        <v>0</v>
      </c>
      <c r="BN168" s="68">
        <v>0</v>
      </c>
      <c r="BO168" s="68">
        <v>0</v>
      </c>
      <c r="BP168" s="68">
        <v>0</v>
      </c>
      <c r="BQ168" s="71">
        <f t="shared" si="181"/>
        <v>0</v>
      </c>
      <c r="BR168" s="68">
        <v>0</v>
      </c>
      <c r="BS168" s="68">
        <v>0</v>
      </c>
      <c r="BT168" s="68">
        <v>0</v>
      </c>
      <c r="BU168" s="71">
        <f t="shared" si="182"/>
        <v>0</v>
      </c>
      <c r="BV168" s="68">
        <v>0</v>
      </c>
      <c r="BW168" s="68">
        <v>0</v>
      </c>
      <c r="BX168" s="68">
        <v>0</v>
      </c>
      <c r="BY168" s="71">
        <f t="shared" si="183"/>
        <v>0</v>
      </c>
      <c r="BZ168" s="68">
        <v>0</v>
      </c>
      <c r="CA168" s="68">
        <v>0</v>
      </c>
      <c r="CB168" s="68">
        <v>0</v>
      </c>
      <c r="CC168" s="71">
        <f t="shared" si="184"/>
        <v>0</v>
      </c>
      <c r="CD168" s="68">
        <v>0</v>
      </c>
      <c r="CE168" s="68">
        <v>0</v>
      </c>
      <c r="CF168" s="68">
        <v>0</v>
      </c>
      <c r="CG168" s="71">
        <f t="shared" si="185"/>
        <v>0</v>
      </c>
      <c r="CH168" s="68">
        <v>0</v>
      </c>
      <c r="CI168" s="68">
        <v>0</v>
      </c>
      <c r="CJ168" s="68">
        <v>0</v>
      </c>
      <c r="CK168" s="71">
        <f t="shared" si="186"/>
        <v>0</v>
      </c>
      <c r="CL168" s="67">
        <v>11150</v>
      </c>
      <c r="CM168" s="68">
        <v>9653</v>
      </c>
      <c r="CN168" s="68">
        <v>1643</v>
      </c>
      <c r="CO168" s="71">
        <f t="shared" si="170"/>
        <v>11296</v>
      </c>
      <c r="CP168" s="68">
        <v>8037</v>
      </c>
      <c r="CQ168" s="68">
        <v>8061</v>
      </c>
      <c r="CR168" s="68">
        <v>3244</v>
      </c>
      <c r="CS168" s="71">
        <f t="shared" si="187"/>
        <v>11305</v>
      </c>
      <c r="CT168" s="68">
        <v>0</v>
      </c>
      <c r="CU168" s="68">
        <v>0</v>
      </c>
      <c r="CV168" s="68">
        <v>0</v>
      </c>
      <c r="CW168" s="71">
        <f t="shared" si="188"/>
        <v>0</v>
      </c>
      <c r="CX168" s="68">
        <v>3790</v>
      </c>
      <c r="CY168" s="68">
        <v>2766</v>
      </c>
      <c r="CZ168" s="68">
        <v>1139</v>
      </c>
      <c r="DA168" s="71">
        <f t="shared" si="189"/>
        <v>3905</v>
      </c>
      <c r="DB168" s="68">
        <v>0</v>
      </c>
      <c r="DC168" s="68">
        <v>0</v>
      </c>
      <c r="DD168" s="68">
        <v>0</v>
      </c>
      <c r="DE168" s="71">
        <f t="shared" si="190"/>
        <v>0</v>
      </c>
      <c r="DF168" s="68"/>
      <c r="DG168" s="68"/>
      <c r="DH168" s="68"/>
      <c r="DI168" s="68"/>
      <c r="DJ168" s="68">
        <v>0</v>
      </c>
      <c r="DK168" s="68">
        <v>0</v>
      </c>
      <c r="DL168" s="68">
        <v>0</v>
      </c>
      <c r="DM168" s="71">
        <f t="shared" si="191"/>
        <v>0</v>
      </c>
      <c r="DN168" s="68">
        <v>0</v>
      </c>
      <c r="DO168" s="68">
        <v>0</v>
      </c>
      <c r="DP168" s="68">
        <v>0</v>
      </c>
      <c r="DQ168" s="71">
        <f t="shared" si="192"/>
        <v>0</v>
      </c>
      <c r="DR168" s="68">
        <v>0</v>
      </c>
      <c r="DS168" s="68">
        <v>0</v>
      </c>
      <c r="DT168" s="68">
        <v>0</v>
      </c>
      <c r="DU168" s="71">
        <f t="shared" si="193"/>
        <v>0</v>
      </c>
      <c r="DV168" s="68">
        <v>0</v>
      </c>
      <c r="DW168" s="68">
        <v>0</v>
      </c>
      <c r="DX168" s="68">
        <v>0</v>
      </c>
      <c r="DY168" s="71">
        <f t="shared" si="194"/>
        <v>0</v>
      </c>
      <c r="DZ168" s="68">
        <v>0</v>
      </c>
      <c r="EA168" s="68">
        <v>0</v>
      </c>
      <c r="EB168" s="68">
        <v>0</v>
      </c>
      <c r="EC168" s="71">
        <f t="shared" si="195"/>
        <v>0</v>
      </c>
      <c r="ED168" s="68"/>
      <c r="EE168" s="68"/>
      <c r="EF168" s="68"/>
      <c r="EG168" s="68"/>
      <c r="EH168" s="68">
        <v>2527</v>
      </c>
      <c r="EI168" s="68">
        <v>2181</v>
      </c>
      <c r="EJ168" s="68">
        <v>439</v>
      </c>
      <c r="EK168" s="71">
        <f t="shared" si="196"/>
        <v>2620</v>
      </c>
      <c r="EL168" s="68">
        <v>0</v>
      </c>
      <c r="EM168" s="68">
        <v>0</v>
      </c>
      <c r="EN168" s="68">
        <v>0</v>
      </c>
      <c r="EO168" s="71">
        <f t="shared" si="197"/>
        <v>0</v>
      </c>
      <c r="EP168" s="68">
        <v>0</v>
      </c>
      <c r="EQ168" s="68">
        <v>0</v>
      </c>
      <c r="ER168" s="68">
        <v>0</v>
      </c>
      <c r="ES168" s="71">
        <f t="shared" si="198"/>
        <v>0</v>
      </c>
      <c r="ET168" s="68">
        <v>0</v>
      </c>
      <c r="EU168" s="68">
        <v>0</v>
      </c>
      <c r="EV168" s="68">
        <v>0</v>
      </c>
      <c r="EW168" s="71">
        <f t="shared" si="199"/>
        <v>0</v>
      </c>
      <c r="EX168" s="67">
        <v>0</v>
      </c>
      <c r="EY168" s="68">
        <v>0</v>
      </c>
      <c r="EZ168" s="68">
        <v>0</v>
      </c>
      <c r="FA168" s="71">
        <f t="shared" si="171"/>
        <v>0</v>
      </c>
      <c r="FB168" s="68">
        <v>0</v>
      </c>
      <c r="FC168" s="68">
        <v>0</v>
      </c>
      <c r="FD168" s="68">
        <v>0</v>
      </c>
      <c r="FE168" s="71">
        <f t="shared" si="200"/>
        <v>0</v>
      </c>
      <c r="FF168" s="67">
        <v>0</v>
      </c>
      <c r="FG168" s="68">
        <v>0</v>
      </c>
      <c r="FH168" s="68">
        <v>0</v>
      </c>
      <c r="FI168" s="71">
        <f t="shared" si="172"/>
        <v>0</v>
      </c>
      <c r="FJ168" s="68">
        <v>0</v>
      </c>
      <c r="FK168" s="68">
        <v>0</v>
      </c>
      <c r="FL168" s="68">
        <v>0</v>
      </c>
      <c r="FM168" s="71">
        <f t="shared" si="201"/>
        <v>0</v>
      </c>
      <c r="FN168" s="68">
        <v>0</v>
      </c>
      <c r="FO168" s="68">
        <v>0</v>
      </c>
      <c r="FP168" s="68">
        <v>0</v>
      </c>
      <c r="FQ168" s="71">
        <f t="shared" si="202"/>
        <v>0</v>
      </c>
      <c r="FR168" s="68">
        <v>130972</v>
      </c>
      <c r="FS168" s="68">
        <v>101343</v>
      </c>
      <c r="FT168" s="68">
        <v>6069</v>
      </c>
      <c r="FU168" s="71">
        <f t="shared" si="203"/>
        <v>107412</v>
      </c>
      <c r="FV168" s="68">
        <v>0</v>
      </c>
      <c r="FW168" s="68">
        <v>0</v>
      </c>
      <c r="FX168" s="68">
        <v>0</v>
      </c>
      <c r="FY168" s="71">
        <f t="shared" si="204"/>
        <v>0</v>
      </c>
      <c r="FZ168" s="68">
        <v>19768</v>
      </c>
      <c r="GA168" s="68">
        <v>16837</v>
      </c>
      <c r="GB168" s="68">
        <v>5827</v>
      </c>
      <c r="GC168" s="71">
        <f t="shared" si="205"/>
        <v>22664</v>
      </c>
      <c r="GD168" s="67">
        <v>609277</v>
      </c>
      <c r="GE168" s="68">
        <v>562380</v>
      </c>
      <c r="GF168" s="68">
        <v>39118</v>
      </c>
      <c r="GG168" s="68">
        <f t="shared" si="206"/>
        <v>601498</v>
      </c>
      <c r="GH168" s="69"/>
      <c r="GI168" s="36">
        <f t="shared" si="156"/>
        <v>1.7828928436335545E-2</v>
      </c>
      <c r="GJ168" s="36"/>
      <c r="GK168" s="37">
        <f t="shared" si="157"/>
        <v>42.4663039226146</v>
      </c>
      <c r="GL168" s="37">
        <f t="shared" si="158"/>
        <v>25.538070343895587</v>
      </c>
      <c r="GM168" s="37">
        <f t="shared" si="153"/>
        <v>6.9518830683879225</v>
      </c>
      <c r="GN168" s="37">
        <f t="shared" si="154"/>
        <v>18.020377680571855</v>
      </c>
      <c r="GO168" s="37">
        <f t="shared" si="159"/>
        <v>2.9938831395142076</v>
      </c>
      <c r="GP168" s="37">
        <f t="shared" si="155"/>
        <v>0</v>
      </c>
      <c r="GQ168" s="37">
        <f t="shared" si="160"/>
        <v>0.3878160674277179</v>
      </c>
      <c r="GR168" s="37">
        <f t="shared" si="161"/>
        <v>0</v>
      </c>
      <c r="GS168" s="37">
        <f t="shared" si="162"/>
        <v>0</v>
      </c>
      <c r="GT168" s="37">
        <f t="shared" si="207"/>
        <v>3.6416657775881021</v>
      </c>
      <c r="GU168" s="70"/>
      <c r="GV168" s="70"/>
      <c r="GW168" s="5"/>
      <c r="GX168" s="5"/>
      <c r="GY168" s="5"/>
      <c r="GZ168" s="5"/>
      <c r="HA168" s="5"/>
      <c r="HB168" s="5"/>
      <c r="HH168" s="79">
        <f>SUM(AY166:AY168)/SUM(GE166:GE168)*100</f>
        <v>41.012280589902481</v>
      </c>
      <c r="HI168" s="79">
        <f>SUM(O166:O168)/SUM(GE166:GE168)*100</f>
        <v>26.145690465062732</v>
      </c>
      <c r="HJ168" s="79">
        <f>SUM(BG166:BG168)/SUM(GE166:GE168)*100</f>
        <v>7.8745521960636982</v>
      </c>
      <c r="HK168" s="79">
        <f>SUM(FS166:FS168)/SUM(GE166:GE168)*100</f>
        <v>17.933444440170653</v>
      </c>
      <c r="HL168" s="79">
        <f>SUM(GA166:GA168)/SUM(GE166:GE168)*100</f>
        <v>3.0434597046272325</v>
      </c>
      <c r="HM168" s="79">
        <f>SUM(EU166:EU168)/SUM(GE166:GE168)*100</f>
        <v>0</v>
      </c>
      <c r="HN168" s="79">
        <f>SUM(EI166:EI168)/SUM(GE166:GE168)*100</f>
        <v>0.4069292307757158</v>
      </c>
      <c r="HO168" s="79">
        <f>SUM(CU166:CU168)/SUM(GE166:GE168)*100</f>
        <v>0</v>
      </c>
      <c r="HP168" s="79">
        <f>SUM(DS166:DS168)/SUM(GE166:GE168)*100</f>
        <v>0</v>
      </c>
      <c r="HQ168" s="80">
        <f>100-(SUM(HH168:HP168))</f>
        <v>3.5836433733974644</v>
      </c>
      <c r="HS168" s="36">
        <v>0.83764536434439352</v>
      </c>
      <c r="HV168" s="36">
        <v>0.11463778939507095</v>
      </c>
    </row>
    <row r="169" spans="1:230" ht="11.25" customHeight="1">
      <c r="A169" s="28">
        <v>38718</v>
      </c>
      <c r="B169" s="67">
        <v>0</v>
      </c>
      <c r="C169" s="68">
        <v>0</v>
      </c>
      <c r="D169" s="68">
        <v>0</v>
      </c>
      <c r="E169" s="71">
        <f t="shared" si="163"/>
        <v>0</v>
      </c>
      <c r="F169" s="68">
        <v>0</v>
      </c>
      <c r="G169" s="68">
        <v>0</v>
      </c>
      <c r="H169" s="68">
        <v>0</v>
      </c>
      <c r="I169" s="71">
        <f t="shared" si="164"/>
        <v>0</v>
      </c>
      <c r="J169" s="68"/>
      <c r="K169" s="68"/>
      <c r="L169" s="68"/>
      <c r="M169" s="68"/>
      <c r="N169" s="68">
        <v>180589</v>
      </c>
      <c r="O169" s="68">
        <v>167630</v>
      </c>
      <c r="P169" s="68">
        <v>13714</v>
      </c>
      <c r="Q169" s="71">
        <f t="shared" si="165"/>
        <v>181344</v>
      </c>
      <c r="R169" s="68">
        <v>0</v>
      </c>
      <c r="S169" s="68">
        <v>0</v>
      </c>
      <c r="T169" s="68">
        <v>0</v>
      </c>
      <c r="U169" s="71">
        <f t="shared" si="166"/>
        <v>0</v>
      </c>
      <c r="V169" s="67">
        <v>0</v>
      </c>
      <c r="W169" s="68">
        <v>0</v>
      </c>
      <c r="X169" s="68">
        <v>0</v>
      </c>
      <c r="Y169" s="71">
        <f t="shared" si="167"/>
        <v>0</v>
      </c>
      <c r="Z169" s="67">
        <v>0</v>
      </c>
      <c r="AA169" s="68">
        <v>0</v>
      </c>
      <c r="AB169" s="68">
        <v>0</v>
      </c>
      <c r="AC169" s="71">
        <f t="shared" si="168"/>
        <v>0</v>
      </c>
      <c r="AD169" s="68">
        <v>0</v>
      </c>
      <c r="AE169" s="68">
        <v>0</v>
      </c>
      <c r="AF169" s="68">
        <v>0</v>
      </c>
      <c r="AG169" s="71">
        <f t="shared" si="169"/>
        <v>0</v>
      </c>
      <c r="AH169" s="68">
        <v>0</v>
      </c>
      <c r="AI169" s="68">
        <v>0</v>
      </c>
      <c r="AJ169" s="68">
        <v>0</v>
      </c>
      <c r="AK169" s="71">
        <f t="shared" si="173"/>
        <v>0</v>
      </c>
      <c r="AL169" s="67">
        <v>0</v>
      </c>
      <c r="AM169" s="68">
        <v>0</v>
      </c>
      <c r="AN169" s="68">
        <v>0</v>
      </c>
      <c r="AO169" s="71">
        <f t="shared" si="174"/>
        <v>0</v>
      </c>
      <c r="AP169" s="67">
        <v>0</v>
      </c>
      <c r="AQ169" s="68">
        <v>0</v>
      </c>
      <c r="AR169" s="68">
        <v>0</v>
      </c>
      <c r="AS169" s="71">
        <f t="shared" si="175"/>
        <v>0</v>
      </c>
      <c r="AT169" s="67">
        <v>0</v>
      </c>
      <c r="AU169" s="68">
        <v>0</v>
      </c>
      <c r="AV169" s="68">
        <v>0</v>
      </c>
      <c r="AW169" s="71">
        <f t="shared" si="176"/>
        <v>0</v>
      </c>
      <c r="AX169" s="67">
        <v>249687</v>
      </c>
      <c r="AY169" s="68">
        <v>242974</v>
      </c>
      <c r="AZ169" s="68">
        <v>6476</v>
      </c>
      <c r="BA169" s="71">
        <f t="shared" si="177"/>
        <v>249450</v>
      </c>
      <c r="BB169" s="67">
        <v>0</v>
      </c>
      <c r="BC169" s="68">
        <v>0</v>
      </c>
      <c r="BD169" s="68">
        <v>0</v>
      </c>
      <c r="BE169" s="71">
        <f t="shared" si="178"/>
        <v>0</v>
      </c>
      <c r="BF169" s="68">
        <v>55703</v>
      </c>
      <c r="BG169" s="68">
        <v>52502</v>
      </c>
      <c r="BH169" s="68">
        <v>2282</v>
      </c>
      <c r="BI169" s="71">
        <f t="shared" si="179"/>
        <v>54784</v>
      </c>
      <c r="BJ169" s="68">
        <v>0</v>
      </c>
      <c r="BK169" s="68">
        <v>0</v>
      </c>
      <c r="BL169" s="68">
        <v>0</v>
      </c>
      <c r="BM169" s="71">
        <f t="shared" si="180"/>
        <v>0</v>
      </c>
      <c r="BN169" s="68">
        <v>0</v>
      </c>
      <c r="BO169" s="68">
        <v>0</v>
      </c>
      <c r="BP169" s="68">
        <v>0</v>
      </c>
      <c r="BQ169" s="71">
        <f t="shared" si="181"/>
        <v>0</v>
      </c>
      <c r="BR169" s="68">
        <v>0</v>
      </c>
      <c r="BS169" s="68">
        <v>0</v>
      </c>
      <c r="BT169" s="68">
        <v>0</v>
      </c>
      <c r="BU169" s="71">
        <f t="shared" si="182"/>
        <v>0</v>
      </c>
      <c r="BV169" s="68">
        <v>0</v>
      </c>
      <c r="BW169" s="68">
        <v>0</v>
      </c>
      <c r="BX169" s="68">
        <v>0</v>
      </c>
      <c r="BY169" s="71">
        <f t="shared" si="183"/>
        <v>0</v>
      </c>
      <c r="BZ169" s="68">
        <v>0</v>
      </c>
      <c r="CA169" s="68">
        <v>0</v>
      </c>
      <c r="CB169" s="68">
        <v>0</v>
      </c>
      <c r="CC169" s="71">
        <f t="shared" si="184"/>
        <v>0</v>
      </c>
      <c r="CD169" s="68">
        <v>0</v>
      </c>
      <c r="CE169" s="68">
        <v>0</v>
      </c>
      <c r="CF169" s="68">
        <v>0</v>
      </c>
      <c r="CG169" s="71">
        <f t="shared" si="185"/>
        <v>0</v>
      </c>
      <c r="CH169" s="68">
        <v>0</v>
      </c>
      <c r="CI169" s="68">
        <v>0</v>
      </c>
      <c r="CJ169" s="68">
        <v>0</v>
      </c>
      <c r="CK169" s="71">
        <f t="shared" si="186"/>
        <v>0</v>
      </c>
      <c r="CL169" s="67">
        <v>12180</v>
      </c>
      <c r="CM169" s="68">
        <v>9639</v>
      </c>
      <c r="CN169" s="68">
        <v>685</v>
      </c>
      <c r="CO169" s="71">
        <f t="shared" si="170"/>
        <v>10324</v>
      </c>
      <c r="CP169" s="68">
        <v>10045</v>
      </c>
      <c r="CQ169" s="68">
        <v>7768</v>
      </c>
      <c r="CR169" s="68">
        <v>3804</v>
      </c>
      <c r="CS169" s="71">
        <f t="shared" si="187"/>
        <v>11572</v>
      </c>
      <c r="CT169" s="68">
        <v>0</v>
      </c>
      <c r="CU169" s="68">
        <v>0</v>
      </c>
      <c r="CV169" s="68">
        <v>0</v>
      </c>
      <c r="CW169" s="71">
        <f t="shared" si="188"/>
        <v>0</v>
      </c>
      <c r="CX169" s="68">
        <v>3443</v>
      </c>
      <c r="CY169" s="68">
        <v>3110</v>
      </c>
      <c r="CZ169" s="68">
        <v>1563</v>
      </c>
      <c r="DA169" s="71">
        <f t="shared" si="189"/>
        <v>4673</v>
      </c>
      <c r="DB169" s="68">
        <v>0</v>
      </c>
      <c r="DC169" s="68">
        <v>0</v>
      </c>
      <c r="DD169" s="68">
        <v>0</v>
      </c>
      <c r="DE169" s="71">
        <f t="shared" si="190"/>
        <v>0</v>
      </c>
      <c r="DF169" s="68"/>
      <c r="DG169" s="68"/>
      <c r="DH169" s="68"/>
      <c r="DI169" s="68"/>
      <c r="DJ169" s="68">
        <v>0</v>
      </c>
      <c r="DK169" s="68">
        <v>0</v>
      </c>
      <c r="DL169" s="68">
        <v>0</v>
      </c>
      <c r="DM169" s="71">
        <f t="shared" si="191"/>
        <v>0</v>
      </c>
      <c r="DN169" s="68">
        <v>0</v>
      </c>
      <c r="DO169" s="68">
        <v>0</v>
      </c>
      <c r="DP169" s="68">
        <v>0</v>
      </c>
      <c r="DQ169" s="71">
        <f t="shared" si="192"/>
        <v>0</v>
      </c>
      <c r="DR169" s="68">
        <v>0</v>
      </c>
      <c r="DS169" s="68">
        <v>0</v>
      </c>
      <c r="DT169" s="68">
        <v>0</v>
      </c>
      <c r="DU169" s="71">
        <f t="shared" si="193"/>
        <v>0</v>
      </c>
      <c r="DV169" s="68">
        <v>0</v>
      </c>
      <c r="DW169" s="68">
        <v>0</v>
      </c>
      <c r="DX169" s="68">
        <v>0</v>
      </c>
      <c r="DY169" s="71">
        <f t="shared" si="194"/>
        <v>0</v>
      </c>
      <c r="DZ169" s="68">
        <v>0</v>
      </c>
      <c r="EA169" s="68">
        <v>0</v>
      </c>
      <c r="EB169" s="68">
        <v>0</v>
      </c>
      <c r="EC169" s="71">
        <f t="shared" si="195"/>
        <v>0</v>
      </c>
      <c r="ED169" s="68"/>
      <c r="EE169" s="68"/>
      <c r="EF169" s="68"/>
      <c r="EG169" s="68"/>
      <c r="EH169" s="68">
        <v>2780</v>
      </c>
      <c r="EI169" s="68">
        <v>2739</v>
      </c>
      <c r="EJ169" s="68">
        <v>266</v>
      </c>
      <c r="EK169" s="71">
        <f t="shared" si="196"/>
        <v>3005</v>
      </c>
      <c r="EL169" s="68">
        <v>0</v>
      </c>
      <c r="EM169" s="68">
        <v>0</v>
      </c>
      <c r="EN169" s="68">
        <v>0</v>
      </c>
      <c r="EO169" s="71">
        <f t="shared" si="197"/>
        <v>0</v>
      </c>
      <c r="EP169" s="68">
        <v>0</v>
      </c>
      <c r="EQ169" s="68">
        <v>0</v>
      </c>
      <c r="ER169" s="68">
        <v>0</v>
      </c>
      <c r="ES169" s="71">
        <f t="shared" si="198"/>
        <v>0</v>
      </c>
      <c r="ET169" s="68">
        <v>0</v>
      </c>
      <c r="EU169" s="68">
        <v>0</v>
      </c>
      <c r="EV169" s="68">
        <v>0</v>
      </c>
      <c r="EW169" s="71">
        <f t="shared" si="199"/>
        <v>0</v>
      </c>
      <c r="EX169" s="67">
        <v>0</v>
      </c>
      <c r="EY169" s="68">
        <v>0</v>
      </c>
      <c r="EZ169" s="68">
        <v>0</v>
      </c>
      <c r="FA169" s="71">
        <f t="shared" si="171"/>
        <v>0</v>
      </c>
      <c r="FB169" s="68">
        <v>0</v>
      </c>
      <c r="FC169" s="68">
        <v>0</v>
      </c>
      <c r="FD169" s="68">
        <v>0</v>
      </c>
      <c r="FE169" s="71">
        <f t="shared" si="200"/>
        <v>0</v>
      </c>
      <c r="FF169" s="67">
        <v>0</v>
      </c>
      <c r="FG169" s="68">
        <v>0</v>
      </c>
      <c r="FH169" s="68">
        <v>0</v>
      </c>
      <c r="FI169" s="71">
        <f t="shared" si="172"/>
        <v>0</v>
      </c>
      <c r="FJ169" s="68">
        <v>0</v>
      </c>
      <c r="FK169" s="68">
        <v>0</v>
      </c>
      <c r="FL169" s="68">
        <v>0</v>
      </c>
      <c r="FM169" s="71">
        <f t="shared" si="201"/>
        <v>0</v>
      </c>
      <c r="FN169" s="68">
        <v>0</v>
      </c>
      <c r="FO169" s="68">
        <v>0</v>
      </c>
      <c r="FP169" s="68">
        <v>0</v>
      </c>
      <c r="FQ169" s="71">
        <f t="shared" si="202"/>
        <v>0</v>
      </c>
      <c r="FR169" s="68">
        <v>110060</v>
      </c>
      <c r="FS169" s="68">
        <v>106535</v>
      </c>
      <c r="FT169" s="68">
        <v>6374</v>
      </c>
      <c r="FU169" s="71">
        <f t="shared" si="203"/>
        <v>112909</v>
      </c>
      <c r="FV169" s="68">
        <v>0</v>
      </c>
      <c r="FW169" s="68">
        <v>0</v>
      </c>
      <c r="FX169" s="68">
        <v>0</v>
      </c>
      <c r="FY169" s="71">
        <f t="shared" si="204"/>
        <v>0</v>
      </c>
      <c r="FZ169" s="68">
        <v>21870</v>
      </c>
      <c r="GA169" s="68">
        <v>15105</v>
      </c>
      <c r="GB169" s="68">
        <v>4667</v>
      </c>
      <c r="GC169" s="71">
        <f t="shared" si="205"/>
        <v>19772</v>
      </c>
      <c r="GD169" s="67">
        <v>646357</v>
      </c>
      <c r="GE169" s="68">
        <v>608002</v>
      </c>
      <c r="GF169" s="68">
        <v>39831</v>
      </c>
      <c r="GG169" s="68">
        <f t="shared" si="206"/>
        <v>647833</v>
      </c>
      <c r="GH169" s="69"/>
      <c r="GI169" s="36">
        <f t="shared" si="156"/>
        <v>0.1364905735146229</v>
      </c>
      <c r="GJ169" s="36"/>
      <c r="GK169" s="37">
        <f t="shared" si="157"/>
        <v>39.962697491126676</v>
      </c>
      <c r="GL169" s="37">
        <f t="shared" si="158"/>
        <v>27.570632991338844</v>
      </c>
      <c r="GM169" s="37">
        <f t="shared" si="153"/>
        <v>8.6351689632599893</v>
      </c>
      <c r="GN169" s="37">
        <f t="shared" si="154"/>
        <v>17.522146308729248</v>
      </c>
      <c r="GO169" s="37">
        <f t="shared" si="159"/>
        <v>2.4843668277406983</v>
      </c>
      <c r="GP169" s="37">
        <f t="shared" si="155"/>
        <v>0</v>
      </c>
      <c r="GQ169" s="37">
        <f t="shared" si="160"/>
        <v>0.45049193917125274</v>
      </c>
      <c r="GR169" s="37">
        <f t="shared" si="161"/>
        <v>0</v>
      </c>
      <c r="GS169" s="37">
        <f t="shared" si="162"/>
        <v>0</v>
      </c>
      <c r="GT169" s="37">
        <f t="shared" si="207"/>
        <v>3.3744954786332926</v>
      </c>
      <c r="GU169" s="70"/>
      <c r="GV169" s="70"/>
      <c r="GW169" s="5"/>
      <c r="GX169" s="5"/>
      <c r="GY169" s="5"/>
      <c r="GZ169" s="5"/>
      <c r="HA169" s="5"/>
      <c r="HB169" s="5"/>
      <c r="HS169" s="36">
        <v>0.82125387745435052</v>
      </c>
      <c r="HV169" s="36">
        <v>0.12982358610662464</v>
      </c>
    </row>
    <row r="170" spans="1:230" ht="11.25" customHeight="1">
      <c r="A170" s="28">
        <v>38749</v>
      </c>
      <c r="B170" s="67">
        <v>0</v>
      </c>
      <c r="C170" s="68">
        <v>0</v>
      </c>
      <c r="D170" s="68">
        <v>0</v>
      </c>
      <c r="E170" s="71">
        <f t="shared" si="163"/>
        <v>0</v>
      </c>
      <c r="F170" s="68">
        <v>0</v>
      </c>
      <c r="G170" s="68">
        <v>0</v>
      </c>
      <c r="H170" s="68">
        <v>0</v>
      </c>
      <c r="I170" s="71">
        <f t="shared" si="164"/>
        <v>0</v>
      </c>
      <c r="J170" s="68"/>
      <c r="K170" s="68"/>
      <c r="L170" s="68"/>
      <c r="M170" s="68"/>
      <c r="N170" s="68">
        <v>182705</v>
      </c>
      <c r="O170" s="68">
        <v>161005</v>
      </c>
      <c r="P170" s="68">
        <v>17870</v>
      </c>
      <c r="Q170" s="71">
        <f t="shared" si="165"/>
        <v>178875</v>
      </c>
      <c r="R170" s="68">
        <v>0</v>
      </c>
      <c r="S170" s="68">
        <v>0</v>
      </c>
      <c r="T170" s="68">
        <v>0</v>
      </c>
      <c r="U170" s="71">
        <f t="shared" si="166"/>
        <v>0</v>
      </c>
      <c r="V170" s="67">
        <v>0</v>
      </c>
      <c r="W170" s="68">
        <v>0</v>
      </c>
      <c r="X170" s="68">
        <v>0</v>
      </c>
      <c r="Y170" s="71">
        <f t="shared" si="167"/>
        <v>0</v>
      </c>
      <c r="Z170" s="67">
        <v>0</v>
      </c>
      <c r="AA170" s="68">
        <v>0</v>
      </c>
      <c r="AB170" s="68">
        <v>0</v>
      </c>
      <c r="AC170" s="71">
        <f t="shared" si="168"/>
        <v>0</v>
      </c>
      <c r="AD170" s="68">
        <v>0</v>
      </c>
      <c r="AE170" s="68">
        <v>0</v>
      </c>
      <c r="AF170" s="68">
        <v>0</v>
      </c>
      <c r="AG170" s="71">
        <f t="shared" si="169"/>
        <v>0</v>
      </c>
      <c r="AH170" s="68">
        <v>0</v>
      </c>
      <c r="AI170" s="68">
        <v>0</v>
      </c>
      <c r="AJ170" s="68">
        <v>0</v>
      </c>
      <c r="AK170" s="71">
        <f t="shared" si="173"/>
        <v>0</v>
      </c>
      <c r="AL170" s="67">
        <v>0</v>
      </c>
      <c r="AM170" s="68">
        <v>0</v>
      </c>
      <c r="AN170" s="68">
        <v>0</v>
      </c>
      <c r="AO170" s="71">
        <f t="shared" si="174"/>
        <v>0</v>
      </c>
      <c r="AP170" s="67">
        <v>0</v>
      </c>
      <c r="AQ170" s="68">
        <v>0</v>
      </c>
      <c r="AR170" s="68">
        <v>0</v>
      </c>
      <c r="AS170" s="71">
        <f t="shared" si="175"/>
        <v>0</v>
      </c>
      <c r="AT170" s="67">
        <v>0</v>
      </c>
      <c r="AU170" s="68">
        <v>0</v>
      </c>
      <c r="AV170" s="68">
        <v>0</v>
      </c>
      <c r="AW170" s="71">
        <f t="shared" si="176"/>
        <v>0</v>
      </c>
      <c r="AX170" s="67">
        <v>250130</v>
      </c>
      <c r="AY170" s="68">
        <v>244232</v>
      </c>
      <c r="AZ170" s="68">
        <v>6463</v>
      </c>
      <c r="BA170" s="71">
        <f t="shared" si="177"/>
        <v>250695</v>
      </c>
      <c r="BB170" s="67">
        <v>0</v>
      </c>
      <c r="BC170" s="68">
        <v>0</v>
      </c>
      <c r="BD170" s="68">
        <v>0</v>
      </c>
      <c r="BE170" s="71">
        <f t="shared" si="178"/>
        <v>0</v>
      </c>
      <c r="BF170" s="68">
        <v>57346</v>
      </c>
      <c r="BG170" s="68">
        <v>54463</v>
      </c>
      <c r="BH170" s="68">
        <v>2796</v>
      </c>
      <c r="BI170" s="71">
        <f t="shared" si="179"/>
        <v>57259</v>
      </c>
      <c r="BJ170" s="68">
        <v>0</v>
      </c>
      <c r="BK170" s="68">
        <v>0</v>
      </c>
      <c r="BL170" s="68">
        <v>0</v>
      </c>
      <c r="BM170" s="71">
        <f t="shared" si="180"/>
        <v>0</v>
      </c>
      <c r="BN170" s="68">
        <v>0</v>
      </c>
      <c r="BO170" s="68">
        <v>0</v>
      </c>
      <c r="BP170" s="68">
        <v>0</v>
      </c>
      <c r="BQ170" s="71">
        <f t="shared" si="181"/>
        <v>0</v>
      </c>
      <c r="BR170" s="68">
        <v>0</v>
      </c>
      <c r="BS170" s="68">
        <v>0</v>
      </c>
      <c r="BT170" s="68">
        <v>0</v>
      </c>
      <c r="BU170" s="71">
        <f t="shared" si="182"/>
        <v>0</v>
      </c>
      <c r="BV170" s="68">
        <v>0</v>
      </c>
      <c r="BW170" s="68">
        <v>0</v>
      </c>
      <c r="BX170" s="68">
        <v>0</v>
      </c>
      <c r="BY170" s="71">
        <f t="shared" si="183"/>
        <v>0</v>
      </c>
      <c r="BZ170" s="68">
        <v>0</v>
      </c>
      <c r="CA170" s="68">
        <v>0</v>
      </c>
      <c r="CB170" s="68">
        <v>0</v>
      </c>
      <c r="CC170" s="71">
        <f t="shared" si="184"/>
        <v>0</v>
      </c>
      <c r="CD170" s="68">
        <v>0</v>
      </c>
      <c r="CE170" s="68">
        <v>0</v>
      </c>
      <c r="CF170" s="68">
        <v>0</v>
      </c>
      <c r="CG170" s="71">
        <f t="shared" si="185"/>
        <v>0</v>
      </c>
      <c r="CH170" s="68">
        <v>0</v>
      </c>
      <c r="CI170" s="68">
        <v>0</v>
      </c>
      <c r="CJ170" s="68">
        <v>0</v>
      </c>
      <c r="CK170" s="71">
        <f t="shared" si="186"/>
        <v>0</v>
      </c>
      <c r="CL170" s="67">
        <v>9300</v>
      </c>
      <c r="CM170" s="68">
        <v>9008</v>
      </c>
      <c r="CN170" s="68">
        <v>664</v>
      </c>
      <c r="CO170" s="71">
        <f t="shared" si="170"/>
        <v>9672</v>
      </c>
      <c r="CP170" s="68">
        <v>448</v>
      </c>
      <c r="CQ170" s="68">
        <v>3814</v>
      </c>
      <c r="CR170" s="68">
        <v>3632</v>
      </c>
      <c r="CS170" s="71">
        <f t="shared" si="187"/>
        <v>7446</v>
      </c>
      <c r="CT170" s="68">
        <v>0</v>
      </c>
      <c r="CU170" s="68">
        <v>0</v>
      </c>
      <c r="CV170" s="68">
        <v>0</v>
      </c>
      <c r="CW170" s="71">
        <f t="shared" si="188"/>
        <v>0</v>
      </c>
      <c r="CX170" s="68">
        <v>4987</v>
      </c>
      <c r="CY170" s="68">
        <v>2359</v>
      </c>
      <c r="CZ170" s="68">
        <v>1713</v>
      </c>
      <c r="DA170" s="71">
        <f t="shared" si="189"/>
        <v>4072</v>
      </c>
      <c r="DB170" s="68">
        <v>0</v>
      </c>
      <c r="DC170" s="68">
        <v>0</v>
      </c>
      <c r="DD170" s="68">
        <v>0</v>
      </c>
      <c r="DE170" s="71">
        <f t="shared" si="190"/>
        <v>0</v>
      </c>
      <c r="DF170" s="68"/>
      <c r="DG170" s="68"/>
      <c r="DH170" s="68"/>
      <c r="DI170" s="68"/>
      <c r="DJ170" s="68">
        <v>0</v>
      </c>
      <c r="DK170" s="68">
        <v>0</v>
      </c>
      <c r="DL170" s="68">
        <v>0</v>
      </c>
      <c r="DM170" s="71">
        <f t="shared" si="191"/>
        <v>0</v>
      </c>
      <c r="DN170" s="68">
        <v>0</v>
      </c>
      <c r="DO170" s="68">
        <v>0</v>
      </c>
      <c r="DP170" s="68">
        <v>0</v>
      </c>
      <c r="DQ170" s="71">
        <f t="shared" si="192"/>
        <v>0</v>
      </c>
      <c r="DR170" s="68">
        <v>0</v>
      </c>
      <c r="DS170" s="68">
        <v>0</v>
      </c>
      <c r="DT170" s="68">
        <v>0</v>
      </c>
      <c r="DU170" s="71">
        <f t="shared" si="193"/>
        <v>0</v>
      </c>
      <c r="DV170" s="68">
        <v>0</v>
      </c>
      <c r="DW170" s="68">
        <v>0</v>
      </c>
      <c r="DX170" s="68">
        <v>0</v>
      </c>
      <c r="DY170" s="71">
        <f t="shared" si="194"/>
        <v>0</v>
      </c>
      <c r="DZ170" s="68">
        <v>0</v>
      </c>
      <c r="EA170" s="68">
        <v>0</v>
      </c>
      <c r="EB170" s="68">
        <v>0</v>
      </c>
      <c r="EC170" s="71">
        <f t="shared" si="195"/>
        <v>0</v>
      </c>
      <c r="ED170" s="68"/>
      <c r="EE170" s="68"/>
      <c r="EF170" s="68"/>
      <c r="EG170" s="68"/>
      <c r="EH170" s="68">
        <v>2835</v>
      </c>
      <c r="EI170" s="68">
        <v>2811</v>
      </c>
      <c r="EJ170" s="68">
        <v>192</v>
      </c>
      <c r="EK170" s="71">
        <f t="shared" si="196"/>
        <v>3003</v>
      </c>
      <c r="EL170" s="68">
        <v>0</v>
      </c>
      <c r="EM170" s="68">
        <v>0</v>
      </c>
      <c r="EN170" s="68">
        <v>0</v>
      </c>
      <c r="EO170" s="71">
        <f t="shared" si="197"/>
        <v>0</v>
      </c>
      <c r="EP170" s="68">
        <v>0</v>
      </c>
      <c r="EQ170" s="68">
        <v>0</v>
      </c>
      <c r="ER170" s="68">
        <v>0</v>
      </c>
      <c r="ES170" s="71">
        <f t="shared" si="198"/>
        <v>0</v>
      </c>
      <c r="ET170" s="68">
        <v>138</v>
      </c>
      <c r="EU170" s="68">
        <v>0</v>
      </c>
      <c r="EV170" s="68">
        <v>0</v>
      </c>
      <c r="EW170" s="71">
        <f t="shared" si="199"/>
        <v>0</v>
      </c>
      <c r="EX170" s="67">
        <v>0</v>
      </c>
      <c r="EY170" s="68">
        <v>0</v>
      </c>
      <c r="EZ170" s="68">
        <v>0</v>
      </c>
      <c r="FA170" s="71">
        <f t="shared" si="171"/>
        <v>0</v>
      </c>
      <c r="FB170" s="68">
        <v>0</v>
      </c>
      <c r="FC170" s="68">
        <v>0</v>
      </c>
      <c r="FD170" s="68">
        <v>0</v>
      </c>
      <c r="FE170" s="71">
        <f t="shared" si="200"/>
        <v>0</v>
      </c>
      <c r="FF170" s="67">
        <v>0</v>
      </c>
      <c r="FG170" s="68">
        <v>0</v>
      </c>
      <c r="FH170" s="68">
        <v>0</v>
      </c>
      <c r="FI170" s="71">
        <f t="shared" si="172"/>
        <v>0</v>
      </c>
      <c r="FJ170" s="68">
        <v>0</v>
      </c>
      <c r="FK170" s="68">
        <v>0</v>
      </c>
      <c r="FL170" s="68">
        <v>0</v>
      </c>
      <c r="FM170" s="71">
        <f t="shared" si="201"/>
        <v>0</v>
      </c>
      <c r="FN170" s="68">
        <v>0</v>
      </c>
      <c r="FO170" s="68">
        <v>0</v>
      </c>
      <c r="FP170" s="68">
        <v>0</v>
      </c>
      <c r="FQ170" s="71">
        <f t="shared" si="202"/>
        <v>0</v>
      </c>
      <c r="FR170" s="68">
        <v>118954</v>
      </c>
      <c r="FS170" s="68">
        <v>102916</v>
      </c>
      <c r="FT170" s="68">
        <v>6007</v>
      </c>
      <c r="FU170" s="71">
        <f t="shared" si="203"/>
        <v>108923</v>
      </c>
      <c r="FV170" s="68">
        <v>0</v>
      </c>
      <c r="FW170" s="68">
        <v>0</v>
      </c>
      <c r="FX170" s="68">
        <v>0</v>
      </c>
      <c r="FY170" s="71">
        <f t="shared" si="204"/>
        <v>0</v>
      </c>
      <c r="FZ170" s="68">
        <v>23785</v>
      </c>
      <c r="GA170" s="68">
        <v>15105</v>
      </c>
      <c r="GB170" s="68">
        <v>4667</v>
      </c>
      <c r="GC170" s="71">
        <f t="shared" si="205"/>
        <v>19772</v>
      </c>
      <c r="GD170" s="67">
        <v>650628</v>
      </c>
      <c r="GE170" s="68">
        <v>595713</v>
      </c>
      <c r="GF170" s="68">
        <v>44004</v>
      </c>
      <c r="GG170" s="68">
        <f t="shared" si="206"/>
        <v>639717</v>
      </c>
      <c r="GH170" s="69"/>
      <c r="GI170" s="36">
        <f t="shared" si="156"/>
        <v>0.14582227351413724</v>
      </c>
      <c r="GJ170" s="36"/>
      <c r="GK170" s="37">
        <f t="shared" si="157"/>
        <v>40.998265943499639</v>
      </c>
      <c r="GL170" s="37">
        <f t="shared" si="158"/>
        <v>27.027276557671225</v>
      </c>
      <c r="GM170" s="37">
        <f t="shared" si="153"/>
        <v>9.1424897559730951</v>
      </c>
      <c r="GN170" s="37">
        <f t="shared" si="154"/>
        <v>17.276104432839304</v>
      </c>
      <c r="GO170" s="37">
        <f t="shared" si="159"/>
        <v>2.5356169833460074</v>
      </c>
      <c r="GP170" s="37">
        <f t="shared" si="155"/>
        <v>0</v>
      </c>
      <c r="GQ170" s="37">
        <f t="shared" si="160"/>
        <v>0.47187152202486771</v>
      </c>
      <c r="GR170" s="37">
        <f t="shared" si="161"/>
        <v>0</v>
      </c>
      <c r="GS170" s="37">
        <f t="shared" si="162"/>
        <v>0</v>
      </c>
      <c r="GT170" s="37">
        <f t="shared" si="207"/>
        <v>2.5483748046458743</v>
      </c>
      <c r="GU170" s="70"/>
      <c r="GV170" s="70"/>
      <c r="GW170" s="5"/>
      <c r="GX170" s="5"/>
      <c r="GY170" s="5"/>
      <c r="GZ170" s="5"/>
      <c r="HA170" s="5"/>
      <c r="HB170" s="5"/>
      <c r="HS170" s="36">
        <v>0.82609578773671211</v>
      </c>
      <c r="HV170" s="36">
        <v>0.12467580865282443</v>
      </c>
    </row>
    <row r="171" spans="1:230" s="81" customFormat="1" ht="11.25" customHeight="1">
      <c r="A171" s="29">
        <v>38777</v>
      </c>
      <c r="B171" s="72">
        <v>0</v>
      </c>
      <c r="C171" s="73">
        <v>0</v>
      </c>
      <c r="D171" s="73">
        <v>0</v>
      </c>
      <c r="E171" s="74">
        <f t="shared" si="163"/>
        <v>0</v>
      </c>
      <c r="F171" s="73">
        <v>0</v>
      </c>
      <c r="G171" s="73">
        <v>0</v>
      </c>
      <c r="H171" s="73">
        <v>0</v>
      </c>
      <c r="I171" s="74">
        <f t="shared" si="164"/>
        <v>0</v>
      </c>
      <c r="J171" s="73"/>
      <c r="K171" s="73"/>
      <c r="L171" s="73"/>
      <c r="M171" s="73"/>
      <c r="N171" s="73">
        <v>192555</v>
      </c>
      <c r="O171" s="73">
        <v>164022</v>
      </c>
      <c r="P171" s="73">
        <v>22317</v>
      </c>
      <c r="Q171" s="74">
        <f t="shared" si="165"/>
        <v>186339</v>
      </c>
      <c r="R171" s="73">
        <v>0</v>
      </c>
      <c r="S171" s="73">
        <v>0</v>
      </c>
      <c r="T171" s="73">
        <v>0</v>
      </c>
      <c r="U171" s="74">
        <f t="shared" si="166"/>
        <v>0</v>
      </c>
      <c r="V171" s="72">
        <v>0</v>
      </c>
      <c r="W171" s="73">
        <v>0</v>
      </c>
      <c r="X171" s="73">
        <v>0</v>
      </c>
      <c r="Y171" s="74">
        <f t="shared" si="167"/>
        <v>0</v>
      </c>
      <c r="Z171" s="72">
        <v>0</v>
      </c>
      <c r="AA171" s="73">
        <v>0</v>
      </c>
      <c r="AB171" s="73">
        <v>0</v>
      </c>
      <c r="AC171" s="74">
        <f t="shared" si="168"/>
        <v>0</v>
      </c>
      <c r="AD171" s="73">
        <v>0</v>
      </c>
      <c r="AE171" s="73">
        <v>0</v>
      </c>
      <c r="AF171" s="73">
        <v>0</v>
      </c>
      <c r="AG171" s="74">
        <f t="shared" si="169"/>
        <v>0</v>
      </c>
      <c r="AH171" s="73">
        <v>0</v>
      </c>
      <c r="AI171" s="73">
        <v>0</v>
      </c>
      <c r="AJ171" s="73">
        <v>0</v>
      </c>
      <c r="AK171" s="74">
        <f t="shared" si="173"/>
        <v>0</v>
      </c>
      <c r="AL171" s="72">
        <v>0</v>
      </c>
      <c r="AM171" s="73">
        <v>0</v>
      </c>
      <c r="AN171" s="73">
        <v>0</v>
      </c>
      <c r="AO171" s="74">
        <f t="shared" si="174"/>
        <v>0</v>
      </c>
      <c r="AP171" s="72">
        <v>0</v>
      </c>
      <c r="AQ171" s="73">
        <v>0</v>
      </c>
      <c r="AR171" s="73">
        <v>0</v>
      </c>
      <c r="AS171" s="74">
        <f t="shared" si="175"/>
        <v>0</v>
      </c>
      <c r="AT171" s="72">
        <v>0</v>
      </c>
      <c r="AU171" s="73">
        <v>0</v>
      </c>
      <c r="AV171" s="73">
        <v>0</v>
      </c>
      <c r="AW171" s="74">
        <f t="shared" si="176"/>
        <v>0</v>
      </c>
      <c r="AX171" s="72">
        <v>274858</v>
      </c>
      <c r="AY171" s="73">
        <v>265399</v>
      </c>
      <c r="AZ171" s="73">
        <v>6913</v>
      </c>
      <c r="BA171" s="74">
        <f t="shared" si="177"/>
        <v>272312</v>
      </c>
      <c r="BB171" s="72">
        <v>0</v>
      </c>
      <c r="BC171" s="73">
        <v>0</v>
      </c>
      <c r="BD171" s="73">
        <v>0</v>
      </c>
      <c r="BE171" s="74">
        <f t="shared" si="178"/>
        <v>0</v>
      </c>
      <c r="BF171" s="73">
        <v>62994</v>
      </c>
      <c r="BG171" s="73">
        <v>57630</v>
      </c>
      <c r="BH171" s="73">
        <v>4012</v>
      </c>
      <c r="BI171" s="74">
        <f t="shared" si="179"/>
        <v>61642</v>
      </c>
      <c r="BJ171" s="73">
        <v>0</v>
      </c>
      <c r="BK171" s="73">
        <v>0</v>
      </c>
      <c r="BL171" s="73">
        <v>0</v>
      </c>
      <c r="BM171" s="74">
        <f t="shared" si="180"/>
        <v>0</v>
      </c>
      <c r="BN171" s="73">
        <v>0</v>
      </c>
      <c r="BO171" s="73">
        <v>0</v>
      </c>
      <c r="BP171" s="73">
        <v>0</v>
      </c>
      <c r="BQ171" s="74">
        <f t="shared" si="181"/>
        <v>0</v>
      </c>
      <c r="BR171" s="73">
        <v>0</v>
      </c>
      <c r="BS171" s="73">
        <v>0</v>
      </c>
      <c r="BT171" s="73">
        <v>0</v>
      </c>
      <c r="BU171" s="74">
        <f t="shared" si="182"/>
        <v>0</v>
      </c>
      <c r="BV171" s="73">
        <v>0</v>
      </c>
      <c r="BW171" s="73">
        <v>0</v>
      </c>
      <c r="BX171" s="73">
        <v>0</v>
      </c>
      <c r="BY171" s="74">
        <f t="shared" si="183"/>
        <v>0</v>
      </c>
      <c r="BZ171" s="73">
        <v>0</v>
      </c>
      <c r="CA171" s="73">
        <v>0</v>
      </c>
      <c r="CB171" s="73">
        <v>0</v>
      </c>
      <c r="CC171" s="74">
        <f t="shared" si="184"/>
        <v>0</v>
      </c>
      <c r="CD171" s="73">
        <v>0</v>
      </c>
      <c r="CE171" s="73">
        <v>0</v>
      </c>
      <c r="CF171" s="73">
        <v>0</v>
      </c>
      <c r="CG171" s="74">
        <f t="shared" si="185"/>
        <v>0</v>
      </c>
      <c r="CH171" s="73">
        <v>0</v>
      </c>
      <c r="CI171" s="73">
        <v>0</v>
      </c>
      <c r="CJ171" s="73">
        <v>0</v>
      </c>
      <c r="CK171" s="74">
        <f t="shared" si="186"/>
        <v>0</v>
      </c>
      <c r="CL171" s="72">
        <v>9180</v>
      </c>
      <c r="CM171" s="73">
        <v>8516</v>
      </c>
      <c r="CN171" s="73">
        <v>726</v>
      </c>
      <c r="CO171" s="74">
        <f t="shared" si="170"/>
        <v>9242</v>
      </c>
      <c r="CP171" s="73">
        <v>0</v>
      </c>
      <c r="CQ171" s="73">
        <v>100</v>
      </c>
      <c r="CR171" s="73">
        <v>0</v>
      </c>
      <c r="CS171" s="74">
        <f t="shared" si="187"/>
        <v>100</v>
      </c>
      <c r="CT171" s="73">
        <v>0</v>
      </c>
      <c r="CU171" s="73">
        <v>0</v>
      </c>
      <c r="CV171" s="73">
        <v>0</v>
      </c>
      <c r="CW171" s="74">
        <f t="shared" si="188"/>
        <v>0</v>
      </c>
      <c r="CX171" s="73">
        <v>4688</v>
      </c>
      <c r="CY171" s="73">
        <v>2559</v>
      </c>
      <c r="CZ171" s="73">
        <v>2403</v>
      </c>
      <c r="DA171" s="74">
        <f t="shared" si="189"/>
        <v>4962</v>
      </c>
      <c r="DB171" s="73">
        <v>0</v>
      </c>
      <c r="DC171" s="73">
        <v>0</v>
      </c>
      <c r="DD171" s="73">
        <v>0</v>
      </c>
      <c r="DE171" s="74">
        <f t="shared" si="190"/>
        <v>0</v>
      </c>
      <c r="DF171" s="73"/>
      <c r="DG171" s="73"/>
      <c r="DH171" s="73"/>
      <c r="DI171" s="73"/>
      <c r="DJ171" s="73">
        <v>0</v>
      </c>
      <c r="DK171" s="73">
        <v>0</v>
      </c>
      <c r="DL171" s="73">
        <v>0</v>
      </c>
      <c r="DM171" s="74">
        <f t="shared" si="191"/>
        <v>0</v>
      </c>
      <c r="DN171" s="73">
        <v>0</v>
      </c>
      <c r="DO171" s="73">
        <v>0</v>
      </c>
      <c r="DP171" s="73">
        <v>0</v>
      </c>
      <c r="DQ171" s="74">
        <f t="shared" si="192"/>
        <v>0</v>
      </c>
      <c r="DR171" s="73">
        <v>0</v>
      </c>
      <c r="DS171" s="73">
        <v>0</v>
      </c>
      <c r="DT171" s="73">
        <v>0</v>
      </c>
      <c r="DU171" s="74">
        <f t="shared" si="193"/>
        <v>0</v>
      </c>
      <c r="DV171" s="73">
        <v>0</v>
      </c>
      <c r="DW171" s="73">
        <v>0</v>
      </c>
      <c r="DX171" s="73">
        <v>0</v>
      </c>
      <c r="DY171" s="74">
        <f t="shared" si="194"/>
        <v>0</v>
      </c>
      <c r="DZ171" s="73">
        <v>0</v>
      </c>
      <c r="EA171" s="73">
        <v>0</v>
      </c>
      <c r="EB171" s="73">
        <v>0</v>
      </c>
      <c r="EC171" s="74">
        <f t="shared" si="195"/>
        <v>0</v>
      </c>
      <c r="ED171" s="73"/>
      <c r="EE171" s="73"/>
      <c r="EF171" s="73"/>
      <c r="EG171" s="73"/>
      <c r="EH171" s="73">
        <v>3200</v>
      </c>
      <c r="EI171" s="73">
        <v>2730</v>
      </c>
      <c r="EJ171" s="73">
        <v>281</v>
      </c>
      <c r="EK171" s="74">
        <f t="shared" si="196"/>
        <v>3011</v>
      </c>
      <c r="EL171" s="73">
        <v>0</v>
      </c>
      <c r="EM171" s="73">
        <v>0</v>
      </c>
      <c r="EN171" s="73">
        <v>0</v>
      </c>
      <c r="EO171" s="74">
        <f t="shared" si="197"/>
        <v>0</v>
      </c>
      <c r="EP171" s="73">
        <v>0</v>
      </c>
      <c r="EQ171" s="73">
        <v>0</v>
      </c>
      <c r="ER171" s="73">
        <v>0</v>
      </c>
      <c r="ES171" s="74">
        <f t="shared" si="198"/>
        <v>0</v>
      </c>
      <c r="ET171" s="73">
        <v>2190</v>
      </c>
      <c r="EU171" s="73">
        <v>1601</v>
      </c>
      <c r="EV171" s="73">
        <v>0</v>
      </c>
      <c r="EW171" s="74">
        <f t="shared" si="199"/>
        <v>1601</v>
      </c>
      <c r="EX171" s="72">
        <v>0</v>
      </c>
      <c r="EY171" s="73">
        <v>0</v>
      </c>
      <c r="EZ171" s="73">
        <v>0</v>
      </c>
      <c r="FA171" s="74">
        <f t="shared" si="171"/>
        <v>0</v>
      </c>
      <c r="FB171" s="73">
        <v>0</v>
      </c>
      <c r="FC171" s="73">
        <v>0</v>
      </c>
      <c r="FD171" s="73">
        <v>0</v>
      </c>
      <c r="FE171" s="74">
        <f t="shared" si="200"/>
        <v>0</v>
      </c>
      <c r="FF171" s="72">
        <v>0</v>
      </c>
      <c r="FG171" s="73">
        <v>0</v>
      </c>
      <c r="FH171" s="73">
        <v>0</v>
      </c>
      <c r="FI171" s="74">
        <f t="shared" si="172"/>
        <v>0</v>
      </c>
      <c r="FJ171" s="73">
        <v>0</v>
      </c>
      <c r="FK171" s="73">
        <v>0</v>
      </c>
      <c r="FL171" s="73">
        <v>0</v>
      </c>
      <c r="FM171" s="74">
        <f t="shared" si="201"/>
        <v>0</v>
      </c>
      <c r="FN171" s="73">
        <v>0</v>
      </c>
      <c r="FO171" s="73">
        <v>0</v>
      </c>
      <c r="FP171" s="73">
        <v>0</v>
      </c>
      <c r="FQ171" s="74">
        <f t="shared" si="202"/>
        <v>0</v>
      </c>
      <c r="FR171" s="73">
        <v>135956</v>
      </c>
      <c r="FS171" s="73">
        <v>122825</v>
      </c>
      <c r="FT171" s="73">
        <v>6032</v>
      </c>
      <c r="FU171" s="74">
        <f t="shared" si="203"/>
        <v>128857</v>
      </c>
      <c r="FV171" s="73">
        <v>0</v>
      </c>
      <c r="FW171" s="73">
        <v>0</v>
      </c>
      <c r="FX171" s="73">
        <v>0</v>
      </c>
      <c r="FY171" s="74">
        <f t="shared" si="204"/>
        <v>0</v>
      </c>
      <c r="FZ171" s="73">
        <v>25727</v>
      </c>
      <c r="GA171" s="73">
        <v>21900</v>
      </c>
      <c r="GB171" s="73">
        <v>4086</v>
      </c>
      <c r="GC171" s="74">
        <f t="shared" si="205"/>
        <v>25986</v>
      </c>
      <c r="GD171" s="72">
        <v>711348</v>
      </c>
      <c r="GE171" s="73">
        <v>647282</v>
      </c>
      <c r="GF171" s="73">
        <v>46770</v>
      </c>
      <c r="GG171" s="73">
        <f t="shared" si="206"/>
        <v>694052</v>
      </c>
      <c r="GH171" s="69"/>
      <c r="GI171" s="38">
        <f t="shared" si="156"/>
        <v>0.19746846683513963</v>
      </c>
      <c r="GJ171" s="36"/>
      <c r="GK171" s="39">
        <f t="shared" si="157"/>
        <v>41.002067105218437</v>
      </c>
      <c r="GL171" s="39">
        <f t="shared" si="158"/>
        <v>25.340114509595509</v>
      </c>
      <c r="GM171" s="39">
        <f t="shared" si="153"/>
        <v>8.9033836874808809</v>
      </c>
      <c r="GN171" s="39">
        <f t="shared" si="154"/>
        <v>18.975500631872972</v>
      </c>
      <c r="GO171" s="39">
        <f t="shared" si="159"/>
        <v>3.3833784965440103</v>
      </c>
      <c r="GP171" s="39">
        <f t="shared" si="155"/>
        <v>0.24734196223593427</v>
      </c>
      <c r="GQ171" s="39">
        <f t="shared" si="160"/>
        <v>0.42176362080206159</v>
      </c>
      <c r="GR171" s="39">
        <f t="shared" si="161"/>
        <v>0</v>
      </c>
      <c r="GS171" s="39">
        <f t="shared" si="162"/>
        <v>0</v>
      </c>
      <c r="GT171" s="39">
        <f t="shared" si="207"/>
        <v>1.7264499862501879</v>
      </c>
      <c r="GU171" s="75"/>
      <c r="GV171" s="75"/>
      <c r="GW171" s="76">
        <f>SUM(AY160:AY171)/SUM(GE160:GE171)*100</f>
        <v>41.234305043371336</v>
      </c>
      <c r="GX171" s="76">
        <f>SUM(O160:O171)/SUM(GE160:GE171)*100</f>
        <v>26.290831842626762</v>
      </c>
      <c r="GY171" s="76">
        <f>SUM(BG160:BG171)/SUM(GE160:GE171)*100</f>
        <v>7.9677321106703589</v>
      </c>
      <c r="GZ171" s="76">
        <f>SUM(FS160:FS171)/SUM(GE160:GE171)*100</f>
        <v>17.90081479355652</v>
      </c>
      <c r="HA171" s="76">
        <f>SUM(GA160:GA171)/SUM(GE160:GE171)*100</f>
        <v>2.9135420435970705</v>
      </c>
      <c r="HB171" s="76">
        <f>SUM(EU160:EU171)/SUM(GE160:GE171)*100</f>
        <v>2.2700899415022919E-2</v>
      </c>
      <c r="HC171" s="76">
        <f>SUM(EI160:EI171)/SUM(GE160:GE171)*100</f>
        <v>0.40640423424946093</v>
      </c>
      <c r="HD171" s="76">
        <f>SUM(CU160:CU171)/SUM(GE160:GE171)*100</f>
        <v>0</v>
      </c>
      <c r="HE171" s="76">
        <f>SUM(DS160:DS171)/SUM(GE160:GE171)*100</f>
        <v>0</v>
      </c>
      <c r="HF171" s="77">
        <f>100-(SUM(GW171:HE171))</f>
        <v>3.2636690325134623</v>
      </c>
      <c r="HH171" s="76">
        <f>SUM(AY169:AY171)/SUM(GE169:GE171)*100</f>
        <v>40.659439210328273</v>
      </c>
      <c r="HI171" s="76">
        <f>SUM(O169:O171)/SUM(GE169:GE171)*100</f>
        <v>26.615764369148089</v>
      </c>
      <c r="HJ171" s="76">
        <f>SUM(BG169:BG171)/SUM(GE169:GE171)*100</f>
        <v>8.8922348334438137</v>
      </c>
      <c r="HK171" s="76">
        <f>SUM(FS169:FS171)/SUM(GE169:GE171)*100</f>
        <v>17.951190628617983</v>
      </c>
      <c r="HL171" s="76">
        <f>SUM(GA169:GA171)/SUM(GE169:GE171)*100</f>
        <v>2.8152395708907143</v>
      </c>
      <c r="HM171" s="76">
        <f>SUM(EU169:EU171)/SUM(GE169:GE171)*100</f>
        <v>8.649392732673257E-2</v>
      </c>
      <c r="HN171" s="76">
        <f>SUM(EI169:EI171)/SUM(GE169:GE171)*100</f>
        <v>0.44732649485655573</v>
      </c>
      <c r="HO171" s="76">
        <f>SUM(CU169:CU171)/SUM(GE169:GE171)*100</f>
        <v>0</v>
      </c>
      <c r="HP171" s="76">
        <f>SUM(DS169:DS171)/SUM(GE169:GE171)*100</f>
        <v>0</v>
      </c>
      <c r="HQ171" s="77">
        <f>100-(SUM(HH171:HP171))</f>
        <v>2.5323109653878504</v>
      </c>
      <c r="HS171" s="38">
        <v>0.82841790749626898</v>
      </c>
      <c r="HV171" s="38">
        <v>0.12393052796153763</v>
      </c>
    </row>
    <row r="172" spans="1:230" ht="11.25" customHeight="1">
      <c r="A172" s="47">
        <v>38808</v>
      </c>
      <c r="B172" s="82">
        <v>0</v>
      </c>
      <c r="C172" s="83">
        <v>0</v>
      </c>
      <c r="D172" s="83">
        <v>0</v>
      </c>
      <c r="E172" s="84">
        <f t="shared" si="163"/>
        <v>0</v>
      </c>
      <c r="F172" s="83">
        <v>0</v>
      </c>
      <c r="G172" s="83">
        <v>0</v>
      </c>
      <c r="H172" s="83">
        <v>0</v>
      </c>
      <c r="I172" s="84">
        <f t="shared" si="164"/>
        <v>0</v>
      </c>
      <c r="J172" s="83"/>
      <c r="K172" s="83"/>
      <c r="L172" s="83"/>
      <c r="M172" s="83"/>
      <c r="N172" s="83">
        <v>183381</v>
      </c>
      <c r="O172" s="83">
        <v>167282</v>
      </c>
      <c r="P172" s="83">
        <v>22707</v>
      </c>
      <c r="Q172" s="84">
        <f t="shared" si="165"/>
        <v>189989</v>
      </c>
      <c r="R172" s="83">
        <v>0</v>
      </c>
      <c r="S172" s="83">
        <v>0</v>
      </c>
      <c r="T172" s="83">
        <v>0</v>
      </c>
      <c r="U172" s="84">
        <f t="shared" si="166"/>
        <v>0</v>
      </c>
      <c r="V172" s="82">
        <v>0</v>
      </c>
      <c r="W172" s="83">
        <v>0</v>
      </c>
      <c r="X172" s="83">
        <v>0</v>
      </c>
      <c r="Y172" s="84">
        <f t="shared" si="167"/>
        <v>0</v>
      </c>
      <c r="Z172" s="82">
        <v>0</v>
      </c>
      <c r="AA172" s="83">
        <v>0</v>
      </c>
      <c r="AB172" s="83">
        <v>0</v>
      </c>
      <c r="AC172" s="84">
        <f t="shared" si="168"/>
        <v>0</v>
      </c>
      <c r="AD172" s="83">
        <v>0</v>
      </c>
      <c r="AE172" s="83">
        <v>0</v>
      </c>
      <c r="AF172" s="83">
        <v>0</v>
      </c>
      <c r="AG172" s="84">
        <f t="shared" si="169"/>
        <v>0</v>
      </c>
      <c r="AH172" s="83">
        <v>0</v>
      </c>
      <c r="AI172" s="83">
        <v>0</v>
      </c>
      <c r="AJ172" s="83">
        <v>0</v>
      </c>
      <c r="AK172" s="84">
        <f t="shared" si="173"/>
        <v>0</v>
      </c>
      <c r="AL172" s="82">
        <v>0</v>
      </c>
      <c r="AM172" s="83">
        <v>0</v>
      </c>
      <c r="AN172" s="83">
        <v>0</v>
      </c>
      <c r="AO172" s="84">
        <f t="shared" si="174"/>
        <v>0</v>
      </c>
      <c r="AP172" s="82">
        <v>0</v>
      </c>
      <c r="AQ172" s="83">
        <v>0</v>
      </c>
      <c r="AR172" s="83">
        <v>0</v>
      </c>
      <c r="AS172" s="84">
        <f t="shared" si="175"/>
        <v>0</v>
      </c>
      <c r="AT172" s="82">
        <v>0</v>
      </c>
      <c r="AU172" s="83">
        <v>0</v>
      </c>
      <c r="AV172" s="83">
        <v>0</v>
      </c>
      <c r="AW172" s="84">
        <f t="shared" si="176"/>
        <v>0</v>
      </c>
      <c r="AX172" s="82">
        <v>243517</v>
      </c>
      <c r="AY172" s="83">
        <v>241031</v>
      </c>
      <c r="AZ172" s="83">
        <v>9335</v>
      </c>
      <c r="BA172" s="84">
        <f t="shared" si="177"/>
        <v>250366</v>
      </c>
      <c r="BB172" s="82">
        <v>0</v>
      </c>
      <c r="BC172" s="83">
        <v>0</v>
      </c>
      <c r="BD172" s="83">
        <v>0</v>
      </c>
      <c r="BE172" s="84">
        <f t="shared" si="178"/>
        <v>0</v>
      </c>
      <c r="BF172" s="83">
        <v>49926</v>
      </c>
      <c r="BG172" s="83">
        <v>46706</v>
      </c>
      <c r="BH172" s="83">
        <v>3657</v>
      </c>
      <c r="BI172" s="84">
        <f t="shared" si="179"/>
        <v>50363</v>
      </c>
      <c r="BJ172" s="83">
        <v>0</v>
      </c>
      <c r="BK172" s="83">
        <v>0</v>
      </c>
      <c r="BL172" s="83">
        <v>0</v>
      </c>
      <c r="BM172" s="84">
        <f t="shared" si="180"/>
        <v>0</v>
      </c>
      <c r="BN172" s="83">
        <v>0</v>
      </c>
      <c r="BO172" s="83">
        <v>0</v>
      </c>
      <c r="BP172" s="83">
        <v>0</v>
      </c>
      <c r="BQ172" s="84">
        <f t="shared" si="181"/>
        <v>0</v>
      </c>
      <c r="BR172" s="83">
        <v>0</v>
      </c>
      <c r="BS172" s="83">
        <v>0</v>
      </c>
      <c r="BT172" s="83">
        <v>0</v>
      </c>
      <c r="BU172" s="84">
        <f t="shared" si="182"/>
        <v>0</v>
      </c>
      <c r="BV172" s="83">
        <v>0</v>
      </c>
      <c r="BW172" s="83">
        <v>0</v>
      </c>
      <c r="BX172" s="83">
        <v>0</v>
      </c>
      <c r="BY172" s="84">
        <f t="shared" si="183"/>
        <v>0</v>
      </c>
      <c r="BZ172" s="83">
        <v>0</v>
      </c>
      <c r="CA172" s="83">
        <v>0</v>
      </c>
      <c r="CB172" s="83">
        <v>0</v>
      </c>
      <c r="CC172" s="84">
        <f t="shared" si="184"/>
        <v>0</v>
      </c>
      <c r="CD172" s="83">
        <v>0</v>
      </c>
      <c r="CE172" s="83">
        <v>0</v>
      </c>
      <c r="CF172" s="83">
        <v>0</v>
      </c>
      <c r="CG172" s="84">
        <f t="shared" si="185"/>
        <v>0</v>
      </c>
      <c r="CH172" s="83">
        <v>0</v>
      </c>
      <c r="CI172" s="83">
        <v>0</v>
      </c>
      <c r="CJ172" s="83">
        <v>0</v>
      </c>
      <c r="CK172" s="84">
        <f t="shared" si="186"/>
        <v>0</v>
      </c>
      <c r="CL172" s="82">
        <v>5161</v>
      </c>
      <c r="CM172" s="83">
        <v>6066</v>
      </c>
      <c r="CN172" s="83">
        <v>185</v>
      </c>
      <c r="CO172" s="84">
        <f t="shared" si="170"/>
        <v>6251</v>
      </c>
      <c r="CP172" s="83">
        <v>0</v>
      </c>
      <c r="CQ172" s="83">
        <v>0</v>
      </c>
      <c r="CR172" s="83">
        <v>0</v>
      </c>
      <c r="CS172" s="84">
        <f t="shared" si="187"/>
        <v>0</v>
      </c>
      <c r="CT172" s="83">
        <v>0</v>
      </c>
      <c r="CU172" s="83">
        <v>0</v>
      </c>
      <c r="CV172" s="83">
        <v>0</v>
      </c>
      <c r="CW172" s="84">
        <f t="shared" si="188"/>
        <v>0</v>
      </c>
      <c r="CX172" s="83">
        <v>3940</v>
      </c>
      <c r="CY172" s="83">
        <v>555</v>
      </c>
      <c r="CZ172" s="83">
        <v>2308</v>
      </c>
      <c r="DA172" s="84">
        <f t="shared" si="189"/>
        <v>2863</v>
      </c>
      <c r="DB172" s="83">
        <v>0</v>
      </c>
      <c r="DC172" s="83">
        <v>0</v>
      </c>
      <c r="DD172" s="83">
        <v>0</v>
      </c>
      <c r="DE172" s="84">
        <f t="shared" si="190"/>
        <v>0</v>
      </c>
      <c r="DF172" s="83"/>
      <c r="DG172" s="83"/>
      <c r="DH172" s="83"/>
      <c r="DI172" s="83"/>
      <c r="DJ172" s="83">
        <v>0</v>
      </c>
      <c r="DK172" s="83">
        <v>0</v>
      </c>
      <c r="DL172" s="83">
        <v>0</v>
      </c>
      <c r="DM172" s="84">
        <f t="shared" si="191"/>
        <v>0</v>
      </c>
      <c r="DN172" s="83">
        <v>0</v>
      </c>
      <c r="DO172" s="83">
        <v>0</v>
      </c>
      <c r="DP172" s="83">
        <v>0</v>
      </c>
      <c r="DQ172" s="84">
        <f t="shared" si="192"/>
        <v>0</v>
      </c>
      <c r="DR172" s="83">
        <v>0</v>
      </c>
      <c r="DS172" s="83">
        <v>0</v>
      </c>
      <c r="DT172" s="83">
        <v>0</v>
      </c>
      <c r="DU172" s="84">
        <f t="shared" si="193"/>
        <v>0</v>
      </c>
      <c r="DV172" s="83">
        <v>0</v>
      </c>
      <c r="DW172" s="83">
        <v>0</v>
      </c>
      <c r="DX172" s="83">
        <v>0</v>
      </c>
      <c r="DY172" s="84">
        <f t="shared" si="194"/>
        <v>0</v>
      </c>
      <c r="DZ172" s="83">
        <v>0</v>
      </c>
      <c r="EA172" s="83">
        <v>0</v>
      </c>
      <c r="EB172" s="83">
        <v>0</v>
      </c>
      <c r="EC172" s="84">
        <f t="shared" si="195"/>
        <v>0</v>
      </c>
      <c r="ED172" s="83"/>
      <c r="EE172" s="83"/>
      <c r="EF172" s="83"/>
      <c r="EG172" s="83"/>
      <c r="EH172" s="83">
        <v>2250</v>
      </c>
      <c r="EI172" s="83">
        <v>2200</v>
      </c>
      <c r="EJ172" s="83">
        <v>230</v>
      </c>
      <c r="EK172" s="84">
        <f t="shared" si="196"/>
        <v>2430</v>
      </c>
      <c r="EL172" s="83">
        <v>0</v>
      </c>
      <c r="EM172" s="83">
        <v>0</v>
      </c>
      <c r="EN172" s="83">
        <v>0</v>
      </c>
      <c r="EO172" s="84">
        <f t="shared" si="197"/>
        <v>0</v>
      </c>
      <c r="EP172" s="83">
        <v>0</v>
      </c>
      <c r="EQ172" s="83">
        <v>0</v>
      </c>
      <c r="ER172" s="83">
        <v>0</v>
      </c>
      <c r="ES172" s="84">
        <f t="shared" si="198"/>
        <v>0</v>
      </c>
      <c r="ET172" s="83">
        <v>4767</v>
      </c>
      <c r="EU172" s="83">
        <v>3675</v>
      </c>
      <c r="EV172" s="83">
        <v>0</v>
      </c>
      <c r="EW172" s="84">
        <f t="shared" si="199"/>
        <v>3675</v>
      </c>
      <c r="EX172" s="82">
        <v>0</v>
      </c>
      <c r="EY172" s="83">
        <v>0</v>
      </c>
      <c r="EZ172" s="83">
        <v>0</v>
      </c>
      <c r="FA172" s="84">
        <f t="shared" si="171"/>
        <v>0</v>
      </c>
      <c r="FB172" s="83">
        <v>0</v>
      </c>
      <c r="FC172" s="83">
        <v>0</v>
      </c>
      <c r="FD172" s="83">
        <v>0</v>
      </c>
      <c r="FE172" s="84">
        <f t="shared" si="200"/>
        <v>0</v>
      </c>
      <c r="FF172" s="82">
        <v>0</v>
      </c>
      <c r="FG172" s="83">
        <v>0</v>
      </c>
      <c r="FH172" s="83">
        <v>0</v>
      </c>
      <c r="FI172" s="84">
        <f t="shared" si="172"/>
        <v>0</v>
      </c>
      <c r="FJ172" s="83">
        <v>0</v>
      </c>
      <c r="FK172" s="83">
        <v>0</v>
      </c>
      <c r="FL172" s="83">
        <v>0</v>
      </c>
      <c r="FM172" s="84">
        <f t="shared" si="201"/>
        <v>0</v>
      </c>
      <c r="FN172" s="83">
        <v>0</v>
      </c>
      <c r="FO172" s="83">
        <v>0</v>
      </c>
      <c r="FP172" s="83">
        <v>0</v>
      </c>
      <c r="FQ172" s="84">
        <f t="shared" si="202"/>
        <v>0</v>
      </c>
      <c r="FR172" s="83">
        <v>127384</v>
      </c>
      <c r="FS172" s="83">
        <v>117974</v>
      </c>
      <c r="FT172" s="83">
        <v>7000</v>
      </c>
      <c r="FU172" s="84">
        <f t="shared" si="203"/>
        <v>124974</v>
      </c>
      <c r="FV172" s="83">
        <v>0</v>
      </c>
      <c r="FW172" s="83">
        <v>0</v>
      </c>
      <c r="FX172" s="83">
        <v>0</v>
      </c>
      <c r="FY172" s="84">
        <f t="shared" si="204"/>
        <v>0</v>
      </c>
      <c r="FZ172" s="83">
        <v>27338</v>
      </c>
      <c r="GA172" s="83">
        <v>20006</v>
      </c>
      <c r="GB172" s="83">
        <v>2528</v>
      </c>
      <c r="GC172" s="84">
        <f t="shared" si="205"/>
        <v>22534</v>
      </c>
      <c r="GD172" s="82">
        <v>647664</v>
      </c>
      <c r="GE172" s="83">
        <v>605495</v>
      </c>
      <c r="GF172" s="83">
        <v>47950</v>
      </c>
      <c r="GG172" s="83">
        <f t="shared" si="206"/>
        <v>653445</v>
      </c>
      <c r="GH172" s="69"/>
      <c r="GI172" s="36">
        <f t="shared" si="156"/>
        <v>0.12030573220123864</v>
      </c>
      <c r="GJ172" s="36"/>
      <c r="GK172" s="37">
        <f t="shared" si="157"/>
        <v>39.807265130182742</v>
      </c>
      <c r="GL172" s="37">
        <f t="shared" si="158"/>
        <v>27.627313190034602</v>
      </c>
      <c r="GM172" s="37">
        <f t="shared" si="153"/>
        <v>7.713688800072668</v>
      </c>
      <c r="GN172" s="37">
        <f t="shared" si="154"/>
        <v>19.483893343462785</v>
      </c>
      <c r="GO172" s="37">
        <f t="shared" si="159"/>
        <v>3.3040735266187173</v>
      </c>
      <c r="GP172" s="37">
        <f t="shared" si="155"/>
        <v>0.60694142808776286</v>
      </c>
      <c r="GQ172" s="37">
        <f t="shared" si="160"/>
        <v>0.36333908620219818</v>
      </c>
      <c r="GR172" s="37">
        <f t="shared" si="161"/>
        <v>0</v>
      </c>
      <c r="GS172" s="37">
        <f t="shared" si="162"/>
        <v>0</v>
      </c>
      <c r="GT172" s="37">
        <f t="shared" si="207"/>
        <v>1.0934854953385127</v>
      </c>
      <c r="GU172" s="70"/>
      <c r="GV172" s="70"/>
      <c r="GW172" s="5"/>
      <c r="GX172" s="5"/>
      <c r="GY172" s="5"/>
      <c r="GZ172" s="5"/>
      <c r="HA172" s="5"/>
      <c r="HB172" s="5"/>
      <c r="HS172" s="36">
        <v>0.84673696727470915</v>
      </c>
      <c r="HV172" s="36">
        <v>0.10847158110306443</v>
      </c>
    </row>
    <row r="173" spans="1:230" ht="11.25" customHeight="1">
      <c r="A173" s="28">
        <v>38838</v>
      </c>
      <c r="B173" s="67">
        <v>0</v>
      </c>
      <c r="C173" s="68">
        <v>0</v>
      </c>
      <c r="D173" s="68">
        <v>0</v>
      </c>
      <c r="E173" s="71">
        <f t="shared" si="163"/>
        <v>0</v>
      </c>
      <c r="F173" s="68">
        <v>0</v>
      </c>
      <c r="G173" s="68">
        <v>0</v>
      </c>
      <c r="H173" s="68">
        <v>0</v>
      </c>
      <c r="I173" s="71">
        <f t="shared" si="164"/>
        <v>0</v>
      </c>
      <c r="J173" s="68"/>
      <c r="K173" s="68"/>
      <c r="L173" s="68"/>
      <c r="M173" s="68"/>
      <c r="N173" s="68">
        <v>192555</v>
      </c>
      <c r="O173" s="68">
        <v>174772</v>
      </c>
      <c r="P173" s="68">
        <v>23273</v>
      </c>
      <c r="Q173" s="71">
        <f t="shared" si="165"/>
        <v>198045</v>
      </c>
      <c r="R173" s="68">
        <v>0</v>
      </c>
      <c r="S173" s="68">
        <v>0</v>
      </c>
      <c r="T173" s="68">
        <v>0</v>
      </c>
      <c r="U173" s="71">
        <f t="shared" si="166"/>
        <v>0</v>
      </c>
      <c r="V173" s="67">
        <v>0</v>
      </c>
      <c r="W173" s="68">
        <v>0</v>
      </c>
      <c r="X173" s="68">
        <v>0</v>
      </c>
      <c r="Y173" s="71">
        <f t="shared" si="167"/>
        <v>0</v>
      </c>
      <c r="Z173" s="67">
        <v>0</v>
      </c>
      <c r="AA173" s="68">
        <v>0</v>
      </c>
      <c r="AB173" s="68">
        <v>0</v>
      </c>
      <c r="AC173" s="71">
        <f t="shared" si="168"/>
        <v>0</v>
      </c>
      <c r="AD173" s="68">
        <v>0</v>
      </c>
      <c r="AE173" s="68">
        <v>0</v>
      </c>
      <c r="AF173" s="68">
        <v>0</v>
      </c>
      <c r="AG173" s="71">
        <f t="shared" si="169"/>
        <v>0</v>
      </c>
      <c r="AH173" s="68">
        <v>0</v>
      </c>
      <c r="AI173" s="68">
        <v>0</v>
      </c>
      <c r="AJ173" s="68">
        <v>0</v>
      </c>
      <c r="AK173" s="71">
        <f t="shared" si="173"/>
        <v>0</v>
      </c>
      <c r="AL173" s="67">
        <v>0</v>
      </c>
      <c r="AM173" s="68">
        <v>0</v>
      </c>
      <c r="AN173" s="68">
        <v>0</v>
      </c>
      <c r="AO173" s="71">
        <f t="shared" si="174"/>
        <v>0</v>
      </c>
      <c r="AP173" s="67">
        <v>0</v>
      </c>
      <c r="AQ173" s="68">
        <v>0</v>
      </c>
      <c r="AR173" s="68">
        <v>0</v>
      </c>
      <c r="AS173" s="71">
        <f t="shared" si="175"/>
        <v>0</v>
      </c>
      <c r="AT173" s="67">
        <v>0</v>
      </c>
      <c r="AU173" s="68">
        <v>0</v>
      </c>
      <c r="AV173" s="68">
        <v>0</v>
      </c>
      <c r="AW173" s="71">
        <f t="shared" si="176"/>
        <v>0</v>
      </c>
      <c r="AX173" s="67">
        <v>308612</v>
      </c>
      <c r="AY173" s="68">
        <v>293758</v>
      </c>
      <c r="AZ173" s="68">
        <v>9908</v>
      </c>
      <c r="BA173" s="71">
        <f t="shared" si="177"/>
        <v>303666</v>
      </c>
      <c r="BB173" s="67">
        <v>0</v>
      </c>
      <c r="BC173" s="68">
        <v>0</v>
      </c>
      <c r="BD173" s="68">
        <v>0</v>
      </c>
      <c r="BE173" s="71">
        <f t="shared" si="178"/>
        <v>0</v>
      </c>
      <c r="BF173" s="68">
        <v>55034</v>
      </c>
      <c r="BG173" s="68">
        <v>52191</v>
      </c>
      <c r="BH173" s="68">
        <v>3355</v>
      </c>
      <c r="BI173" s="71">
        <f t="shared" si="179"/>
        <v>55546</v>
      </c>
      <c r="BJ173" s="68">
        <v>0</v>
      </c>
      <c r="BK173" s="68">
        <v>0</v>
      </c>
      <c r="BL173" s="68">
        <v>0</v>
      </c>
      <c r="BM173" s="71">
        <f t="shared" si="180"/>
        <v>0</v>
      </c>
      <c r="BN173" s="68">
        <v>0</v>
      </c>
      <c r="BO173" s="68">
        <v>0</v>
      </c>
      <c r="BP173" s="68">
        <v>0</v>
      </c>
      <c r="BQ173" s="71">
        <f t="shared" si="181"/>
        <v>0</v>
      </c>
      <c r="BR173" s="68">
        <v>0</v>
      </c>
      <c r="BS173" s="68">
        <v>0</v>
      </c>
      <c r="BT173" s="68">
        <v>0</v>
      </c>
      <c r="BU173" s="71">
        <f t="shared" si="182"/>
        <v>0</v>
      </c>
      <c r="BV173" s="68">
        <v>0</v>
      </c>
      <c r="BW173" s="68">
        <v>0</v>
      </c>
      <c r="BX173" s="68">
        <v>0</v>
      </c>
      <c r="BY173" s="71">
        <f t="shared" si="183"/>
        <v>0</v>
      </c>
      <c r="BZ173" s="68">
        <v>0</v>
      </c>
      <c r="CA173" s="68">
        <v>0</v>
      </c>
      <c r="CB173" s="68">
        <v>0</v>
      </c>
      <c r="CC173" s="71">
        <f t="shared" si="184"/>
        <v>0</v>
      </c>
      <c r="CD173" s="68">
        <v>0</v>
      </c>
      <c r="CE173" s="68">
        <v>0</v>
      </c>
      <c r="CF173" s="68">
        <v>0</v>
      </c>
      <c r="CG173" s="71">
        <f t="shared" si="185"/>
        <v>0</v>
      </c>
      <c r="CH173" s="68">
        <v>0</v>
      </c>
      <c r="CI173" s="68">
        <v>0</v>
      </c>
      <c r="CJ173" s="68">
        <v>0</v>
      </c>
      <c r="CK173" s="71">
        <f t="shared" si="186"/>
        <v>0</v>
      </c>
      <c r="CL173" s="67">
        <v>6134</v>
      </c>
      <c r="CM173" s="68">
        <v>8072</v>
      </c>
      <c r="CN173" s="68">
        <v>321</v>
      </c>
      <c r="CO173" s="71">
        <f t="shared" si="170"/>
        <v>8393</v>
      </c>
      <c r="CP173" s="68">
        <v>0</v>
      </c>
      <c r="CQ173" s="68">
        <v>0</v>
      </c>
      <c r="CR173" s="68">
        <v>0</v>
      </c>
      <c r="CS173" s="71">
        <f t="shared" si="187"/>
        <v>0</v>
      </c>
      <c r="CT173" s="68">
        <v>0</v>
      </c>
      <c r="CU173" s="68">
        <v>0</v>
      </c>
      <c r="CV173" s="68">
        <v>0</v>
      </c>
      <c r="CW173" s="71">
        <f t="shared" si="188"/>
        <v>0</v>
      </c>
      <c r="CX173" s="68">
        <v>3258</v>
      </c>
      <c r="CY173" s="68">
        <v>173</v>
      </c>
      <c r="CZ173" s="68">
        <v>2786</v>
      </c>
      <c r="DA173" s="71">
        <f t="shared" si="189"/>
        <v>2959</v>
      </c>
      <c r="DB173" s="68">
        <v>0</v>
      </c>
      <c r="DC173" s="68">
        <v>0</v>
      </c>
      <c r="DD173" s="68">
        <v>0</v>
      </c>
      <c r="DE173" s="71">
        <f t="shared" si="190"/>
        <v>0</v>
      </c>
      <c r="DF173" s="68"/>
      <c r="DG173" s="68"/>
      <c r="DH173" s="68"/>
      <c r="DI173" s="68"/>
      <c r="DJ173" s="68">
        <v>0</v>
      </c>
      <c r="DK173" s="68">
        <v>0</v>
      </c>
      <c r="DL173" s="68">
        <v>0</v>
      </c>
      <c r="DM173" s="71">
        <f t="shared" si="191"/>
        <v>0</v>
      </c>
      <c r="DN173" s="68">
        <v>0</v>
      </c>
      <c r="DO173" s="68">
        <v>0</v>
      </c>
      <c r="DP173" s="68">
        <v>0</v>
      </c>
      <c r="DQ173" s="71">
        <f t="shared" si="192"/>
        <v>0</v>
      </c>
      <c r="DR173" s="68">
        <v>0</v>
      </c>
      <c r="DS173" s="68">
        <v>0</v>
      </c>
      <c r="DT173" s="68">
        <v>0</v>
      </c>
      <c r="DU173" s="71">
        <f t="shared" si="193"/>
        <v>0</v>
      </c>
      <c r="DV173" s="68">
        <v>0</v>
      </c>
      <c r="DW173" s="68">
        <v>0</v>
      </c>
      <c r="DX173" s="68">
        <v>0</v>
      </c>
      <c r="DY173" s="71">
        <f t="shared" si="194"/>
        <v>0</v>
      </c>
      <c r="DZ173" s="68">
        <v>0</v>
      </c>
      <c r="EA173" s="68">
        <v>0</v>
      </c>
      <c r="EB173" s="68">
        <v>0</v>
      </c>
      <c r="EC173" s="71">
        <f t="shared" si="195"/>
        <v>0</v>
      </c>
      <c r="ED173" s="68"/>
      <c r="EE173" s="68"/>
      <c r="EF173" s="68"/>
      <c r="EG173" s="68"/>
      <c r="EH173" s="68">
        <v>2449</v>
      </c>
      <c r="EI173" s="68">
        <v>2263</v>
      </c>
      <c r="EJ173" s="68">
        <v>137</v>
      </c>
      <c r="EK173" s="71">
        <f t="shared" si="196"/>
        <v>2400</v>
      </c>
      <c r="EL173" s="68">
        <v>0</v>
      </c>
      <c r="EM173" s="68">
        <v>0</v>
      </c>
      <c r="EN173" s="68">
        <v>0</v>
      </c>
      <c r="EO173" s="71">
        <f t="shared" si="197"/>
        <v>0</v>
      </c>
      <c r="EP173" s="68">
        <v>0</v>
      </c>
      <c r="EQ173" s="68">
        <v>0</v>
      </c>
      <c r="ER173" s="68">
        <v>0</v>
      </c>
      <c r="ES173" s="71">
        <f t="shared" si="198"/>
        <v>0</v>
      </c>
      <c r="ET173" s="68">
        <v>4954</v>
      </c>
      <c r="EU173" s="68">
        <v>3879</v>
      </c>
      <c r="EV173" s="68">
        <v>0</v>
      </c>
      <c r="EW173" s="71">
        <f t="shared" si="199"/>
        <v>3879</v>
      </c>
      <c r="EX173" s="67">
        <v>0</v>
      </c>
      <c r="EY173" s="68">
        <v>0</v>
      </c>
      <c r="EZ173" s="68">
        <v>0</v>
      </c>
      <c r="FA173" s="71">
        <f t="shared" si="171"/>
        <v>0</v>
      </c>
      <c r="FB173" s="68">
        <v>0</v>
      </c>
      <c r="FC173" s="68">
        <v>0</v>
      </c>
      <c r="FD173" s="68">
        <v>0</v>
      </c>
      <c r="FE173" s="71">
        <f t="shared" si="200"/>
        <v>0</v>
      </c>
      <c r="FF173" s="67">
        <v>0</v>
      </c>
      <c r="FG173" s="68">
        <v>0</v>
      </c>
      <c r="FH173" s="68">
        <v>0</v>
      </c>
      <c r="FI173" s="71">
        <f t="shared" si="172"/>
        <v>0</v>
      </c>
      <c r="FJ173" s="68">
        <v>0</v>
      </c>
      <c r="FK173" s="68">
        <v>0</v>
      </c>
      <c r="FL173" s="68">
        <v>0</v>
      </c>
      <c r="FM173" s="71">
        <f t="shared" si="201"/>
        <v>0</v>
      </c>
      <c r="FN173" s="68">
        <v>0</v>
      </c>
      <c r="FO173" s="68">
        <v>0</v>
      </c>
      <c r="FP173" s="68">
        <v>0</v>
      </c>
      <c r="FQ173" s="71">
        <f t="shared" si="202"/>
        <v>0</v>
      </c>
      <c r="FR173" s="68">
        <v>123811</v>
      </c>
      <c r="FS173" s="68">
        <v>116126</v>
      </c>
      <c r="FT173" s="68">
        <v>8552</v>
      </c>
      <c r="FU173" s="71">
        <f t="shared" si="203"/>
        <v>124678</v>
      </c>
      <c r="FV173" s="68">
        <v>0</v>
      </c>
      <c r="FW173" s="68">
        <v>0</v>
      </c>
      <c r="FX173" s="68">
        <v>0</v>
      </c>
      <c r="FY173" s="71">
        <f t="shared" si="204"/>
        <v>0</v>
      </c>
      <c r="FZ173" s="68">
        <v>33616</v>
      </c>
      <c r="GA173" s="68">
        <v>20490</v>
      </c>
      <c r="GB173" s="68">
        <v>4777</v>
      </c>
      <c r="GC173" s="71">
        <f t="shared" si="205"/>
        <v>25267</v>
      </c>
      <c r="GD173" s="67">
        <v>730423</v>
      </c>
      <c r="GE173" s="68">
        <v>671724</v>
      </c>
      <c r="GF173" s="68">
        <v>53109</v>
      </c>
      <c r="GG173" s="68">
        <f t="shared" si="206"/>
        <v>724833</v>
      </c>
      <c r="GH173" s="69"/>
      <c r="GI173" s="36">
        <f t="shared" si="156"/>
        <v>0.20269643608497523</v>
      </c>
      <c r="GJ173" s="36"/>
      <c r="GK173" s="37">
        <f t="shared" si="157"/>
        <v>43.731949431611795</v>
      </c>
      <c r="GL173" s="37">
        <f t="shared" si="158"/>
        <v>26.018424233762676</v>
      </c>
      <c r="GM173" s="37">
        <f t="shared" si="153"/>
        <v>7.7697089876199152</v>
      </c>
      <c r="GN173" s="37">
        <f t="shared" si="154"/>
        <v>17.287755089888108</v>
      </c>
      <c r="GO173" s="37">
        <f t="shared" si="159"/>
        <v>3.0503599692730941</v>
      </c>
      <c r="GP173" s="37">
        <f t="shared" si="155"/>
        <v>0.57746931775550669</v>
      </c>
      <c r="GQ173" s="37">
        <f t="shared" si="160"/>
        <v>0.33689431969082539</v>
      </c>
      <c r="GR173" s="37">
        <f t="shared" si="161"/>
        <v>0</v>
      </c>
      <c r="GS173" s="37">
        <f t="shared" si="162"/>
        <v>0</v>
      </c>
      <c r="GT173" s="37">
        <f t="shared" si="207"/>
        <v>1.227438650398085</v>
      </c>
      <c r="GU173" s="70"/>
      <c r="GV173" s="70"/>
      <c r="GW173" s="5"/>
      <c r="GX173" s="5"/>
      <c r="GY173" s="5"/>
      <c r="GZ173" s="5"/>
      <c r="HA173" s="5"/>
      <c r="HB173" s="5"/>
      <c r="HS173" s="36">
        <v>0.85059786459915088</v>
      </c>
      <c r="HV173" s="36">
        <v>0.1100437084278662</v>
      </c>
    </row>
    <row r="174" spans="1:230" ht="11.25" customHeight="1">
      <c r="A174" s="28">
        <v>38869</v>
      </c>
      <c r="B174" s="67">
        <v>0</v>
      </c>
      <c r="C174" s="68">
        <v>0</v>
      </c>
      <c r="D174" s="68">
        <v>0</v>
      </c>
      <c r="E174" s="71">
        <f t="shared" si="163"/>
        <v>0</v>
      </c>
      <c r="F174" s="68">
        <v>0</v>
      </c>
      <c r="G174" s="68">
        <v>0</v>
      </c>
      <c r="H174" s="68">
        <v>0</v>
      </c>
      <c r="I174" s="71">
        <f t="shared" si="164"/>
        <v>0</v>
      </c>
      <c r="J174" s="68"/>
      <c r="K174" s="68"/>
      <c r="L174" s="68"/>
      <c r="M174" s="68"/>
      <c r="N174" s="68">
        <v>182577</v>
      </c>
      <c r="O174" s="68">
        <v>162988</v>
      </c>
      <c r="P174" s="68">
        <v>25197</v>
      </c>
      <c r="Q174" s="71">
        <f t="shared" si="165"/>
        <v>188185</v>
      </c>
      <c r="R174" s="68">
        <v>0</v>
      </c>
      <c r="S174" s="68">
        <v>0</v>
      </c>
      <c r="T174" s="68">
        <v>0</v>
      </c>
      <c r="U174" s="71">
        <f t="shared" si="166"/>
        <v>0</v>
      </c>
      <c r="V174" s="67">
        <v>0</v>
      </c>
      <c r="W174" s="68">
        <v>0</v>
      </c>
      <c r="X174" s="68">
        <v>0</v>
      </c>
      <c r="Y174" s="71">
        <f t="shared" si="167"/>
        <v>0</v>
      </c>
      <c r="Z174" s="67">
        <v>0</v>
      </c>
      <c r="AA174" s="68">
        <v>0</v>
      </c>
      <c r="AB174" s="68">
        <v>0</v>
      </c>
      <c r="AC174" s="71">
        <f t="shared" si="168"/>
        <v>0</v>
      </c>
      <c r="AD174" s="68">
        <v>0</v>
      </c>
      <c r="AE174" s="68">
        <v>0</v>
      </c>
      <c r="AF174" s="68">
        <v>0</v>
      </c>
      <c r="AG174" s="71">
        <f t="shared" si="169"/>
        <v>0</v>
      </c>
      <c r="AH174" s="68">
        <v>0</v>
      </c>
      <c r="AI174" s="68">
        <v>0</v>
      </c>
      <c r="AJ174" s="68">
        <v>0</v>
      </c>
      <c r="AK174" s="71">
        <f t="shared" si="173"/>
        <v>0</v>
      </c>
      <c r="AL174" s="67">
        <v>0</v>
      </c>
      <c r="AM174" s="68">
        <v>0</v>
      </c>
      <c r="AN174" s="68">
        <v>0</v>
      </c>
      <c r="AO174" s="71">
        <f t="shared" si="174"/>
        <v>0</v>
      </c>
      <c r="AP174" s="67">
        <v>0</v>
      </c>
      <c r="AQ174" s="68">
        <v>0</v>
      </c>
      <c r="AR174" s="68">
        <v>0</v>
      </c>
      <c r="AS174" s="71">
        <f t="shared" si="175"/>
        <v>0</v>
      </c>
      <c r="AT174" s="67">
        <v>0</v>
      </c>
      <c r="AU174" s="68">
        <v>0</v>
      </c>
      <c r="AV174" s="68">
        <v>0</v>
      </c>
      <c r="AW174" s="71">
        <f t="shared" si="176"/>
        <v>0</v>
      </c>
      <c r="AX174" s="67">
        <v>296041</v>
      </c>
      <c r="AY174" s="68">
        <v>268204</v>
      </c>
      <c r="AZ174" s="68">
        <v>10456</v>
      </c>
      <c r="BA174" s="71">
        <f t="shared" si="177"/>
        <v>278660</v>
      </c>
      <c r="BB174" s="67">
        <v>0</v>
      </c>
      <c r="BC174" s="68">
        <v>0</v>
      </c>
      <c r="BD174" s="68">
        <v>0</v>
      </c>
      <c r="BE174" s="71">
        <f t="shared" si="178"/>
        <v>0</v>
      </c>
      <c r="BF174" s="68">
        <v>53848</v>
      </c>
      <c r="BG174" s="68">
        <v>50437</v>
      </c>
      <c r="BH174" s="68">
        <v>4057</v>
      </c>
      <c r="BI174" s="71">
        <f t="shared" si="179"/>
        <v>54494</v>
      </c>
      <c r="BJ174" s="68">
        <v>0</v>
      </c>
      <c r="BK174" s="68">
        <v>0</v>
      </c>
      <c r="BL174" s="68">
        <v>0</v>
      </c>
      <c r="BM174" s="71">
        <f t="shared" si="180"/>
        <v>0</v>
      </c>
      <c r="BN174" s="68">
        <v>0</v>
      </c>
      <c r="BO174" s="68">
        <v>0</v>
      </c>
      <c r="BP174" s="68">
        <v>0</v>
      </c>
      <c r="BQ174" s="71">
        <f t="shared" si="181"/>
        <v>0</v>
      </c>
      <c r="BR174" s="68">
        <v>0</v>
      </c>
      <c r="BS174" s="68">
        <v>0</v>
      </c>
      <c r="BT174" s="68">
        <v>0</v>
      </c>
      <c r="BU174" s="71">
        <f t="shared" si="182"/>
        <v>0</v>
      </c>
      <c r="BV174" s="68">
        <v>0</v>
      </c>
      <c r="BW174" s="68">
        <v>0</v>
      </c>
      <c r="BX174" s="68">
        <v>0</v>
      </c>
      <c r="BY174" s="71">
        <f t="shared" si="183"/>
        <v>0</v>
      </c>
      <c r="BZ174" s="68">
        <v>0</v>
      </c>
      <c r="CA174" s="68">
        <v>0</v>
      </c>
      <c r="CB174" s="68">
        <v>0</v>
      </c>
      <c r="CC174" s="71">
        <f t="shared" si="184"/>
        <v>0</v>
      </c>
      <c r="CD174" s="68">
        <v>0</v>
      </c>
      <c r="CE174" s="68">
        <v>0</v>
      </c>
      <c r="CF174" s="68">
        <v>0</v>
      </c>
      <c r="CG174" s="71">
        <f t="shared" si="185"/>
        <v>0</v>
      </c>
      <c r="CH174" s="68">
        <v>0</v>
      </c>
      <c r="CI174" s="68">
        <v>0</v>
      </c>
      <c r="CJ174" s="68">
        <v>0</v>
      </c>
      <c r="CK174" s="71">
        <f t="shared" si="186"/>
        <v>0</v>
      </c>
      <c r="CL174" s="67">
        <v>3671</v>
      </c>
      <c r="CM174" s="68">
        <v>6089</v>
      </c>
      <c r="CN174" s="68">
        <v>961</v>
      </c>
      <c r="CO174" s="71">
        <f t="shared" si="170"/>
        <v>7050</v>
      </c>
      <c r="CP174" s="68">
        <v>0</v>
      </c>
      <c r="CQ174" s="68">
        <v>0</v>
      </c>
      <c r="CR174" s="68">
        <v>0</v>
      </c>
      <c r="CS174" s="71">
        <f t="shared" si="187"/>
        <v>0</v>
      </c>
      <c r="CT174" s="68">
        <v>0</v>
      </c>
      <c r="CU174" s="68">
        <v>0</v>
      </c>
      <c r="CV174" s="68">
        <v>0</v>
      </c>
      <c r="CW174" s="71">
        <f t="shared" si="188"/>
        <v>0</v>
      </c>
      <c r="CX174" s="68">
        <v>752</v>
      </c>
      <c r="CY174" s="68">
        <v>191</v>
      </c>
      <c r="CZ174" s="68">
        <v>437</v>
      </c>
      <c r="DA174" s="71">
        <f t="shared" si="189"/>
        <v>628</v>
      </c>
      <c r="DB174" s="68">
        <v>0</v>
      </c>
      <c r="DC174" s="68">
        <v>0</v>
      </c>
      <c r="DD174" s="68">
        <v>0</v>
      </c>
      <c r="DE174" s="71">
        <f t="shared" si="190"/>
        <v>0</v>
      </c>
      <c r="DF174" s="68"/>
      <c r="DG174" s="68"/>
      <c r="DH174" s="68"/>
      <c r="DI174" s="68"/>
      <c r="DJ174" s="68">
        <v>0</v>
      </c>
      <c r="DK174" s="68">
        <v>0</v>
      </c>
      <c r="DL174" s="68">
        <v>0</v>
      </c>
      <c r="DM174" s="71">
        <f t="shared" si="191"/>
        <v>0</v>
      </c>
      <c r="DN174" s="68">
        <v>0</v>
      </c>
      <c r="DO174" s="68">
        <v>0</v>
      </c>
      <c r="DP174" s="68">
        <v>0</v>
      </c>
      <c r="DQ174" s="71">
        <f t="shared" si="192"/>
        <v>0</v>
      </c>
      <c r="DR174" s="68">
        <v>0</v>
      </c>
      <c r="DS174" s="68">
        <v>0</v>
      </c>
      <c r="DT174" s="68">
        <v>0</v>
      </c>
      <c r="DU174" s="71">
        <f t="shared" si="193"/>
        <v>0</v>
      </c>
      <c r="DV174" s="68">
        <v>0</v>
      </c>
      <c r="DW174" s="68">
        <v>0</v>
      </c>
      <c r="DX174" s="68">
        <v>0</v>
      </c>
      <c r="DY174" s="71">
        <f t="shared" si="194"/>
        <v>0</v>
      </c>
      <c r="DZ174" s="68">
        <v>0</v>
      </c>
      <c r="EA174" s="68">
        <v>0</v>
      </c>
      <c r="EB174" s="68">
        <v>0</v>
      </c>
      <c r="EC174" s="71">
        <f t="shared" si="195"/>
        <v>0</v>
      </c>
      <c r="ED174" s="68"/>
      <c r="EE174" s="68"/>
      <c r="EF174" s="68"/>
      <c r="EG174" s="68"/>
      <c r="EH174" s="68">
        <v>2460</v>
      </c>
      <c r="EI174" s="68">
        <v>2420</v>
      </c>
      <c r="EJ174" s="68">
        <v>150</v>
      </c>
      <c r="EK174" s="71">
        <f t="shared" si="196"/>
        <v>2570</v>
      </c>
      <c r="EL174" s="68">
        <v>0</v>
      </c>
      <c r="EM174" s="68">
        <v>0</v>
      </c>
      <c r="EN174" s="68">
        <v>0</v>
      </c>
      <c r="EO174" s="71">
        <f t="shared" si="197"/>
        <v>0</v>
      </c>
      <c r="EP174" s="68">
        <v>0</v>
      </c>
      <c r="EQ174" s="68">
        <v>0</v>
      </c>
      <c r="ER174" s="68">
        <v>0</v>
      </c>
      <c r="ES174" s="71">
        <f t="shared" si="198"/>
        <v>0</v>
      </c>
      <c r="ET174" s="68">
        <v>4881</v>
      </c>
      <c r="EU174" s="68">
        <v>2890</v>
      </c>
      <c r="EV174" s="68">
        <v>0</v>
      </c>
      <c r="EW174" s="71">
        <f t="shared" si="199"/>
        <v>2890</v>
      </c>
      <c r="EX174" s="67">
        <v>0</v>
      </c>
      <c r="EY174" s="68">
        <v>0</v>
      </c>
      <c r="EZ174" s="68">
        <v>0</v>
      </c>
      <c r="FA174" s="71">
        <f t="shared" si="171"/>
        <v>0</v>
      </c>
      <c r="FB174" s="68">
        <v>0</v>
      </c>
      <c r="FC174" s="68">
        <v>0</v>
      </c>
      <c r="FD174" s="68">
        <v>0</v>
      </c>
      <c r="FE174" s="71">
        <f t="shared" si="200"/>
        <v>0</v>
      </c>
      <c r="FF174" s="67">
        <v>0</v>
      </c>
      <c r="FG174" s="68">
        <v>0</v>
      </c>
      <c r="FH174" s="68">
        <v>0</v>
      </c>
      <c r="FI174" s="71">
        <f t="shared" si="172"/>
        <v>0</v>
      </c>
      <c r="FJ174" s="68">
        <v>0</v>
      </c>
      <c r="FK174" s="68">
        <v>0</v>
      </c>
      <c r="FL174" s="68">
        <v>0</v>
      </c>
      <c r="FM174" s="71">
        <f t="shared" si="201"/>
        <v>0</v>
      </c>
      <c r="FN174" s="68">
        <v>0</v>
      </c>
      <c r="FO174" s="68">
        <v>0</v>
      </c>
      <c r="FP174" s="68">
        <v>0</v>
      </c>
      <c r="FQ174" s="71">
        <f t="shared" si="202"/>
        <v>0</v>
      </c>
      <c r="FR174" s="68">
        <v>110531</v>
      </c>
      <c r="FS174" s="68">
        <v>116459</v>
      </c>
      <c r="FT174" s="68">
        <v>10220</v>
      </c>
      <c r="FU174" s="71">
        <f t="shared" si="203"/>
        <v>126679</v>
      </c>
      <c r="FV174" s="68">
        <v>0</v>
      </c>
      <c r="FW174" s="68">
        <v>0</v>
      </c>
      <c r="FX174" s="68">
        <v>0</v>
      </c>
      <c r="FY174" s="71">
        <f t="shared" si="204"/>
        <v>0</v>
      </c>
      <c r="FZ174" s="68">
        <v>29445</v>
      </c>
      <c r="GA174" s="68">
        <v>22009</v>
      </c>
      <c r="GB174" s="68">
        <v>6872</v>
      </c>
      <c r="GC174" s="71">
        <f t="shared" si="205"/>
        <v>28881</v>
      </c>
      <c r="GD174" s="67">
        <v>684206</v>
      </c>
      <c r="GE174" s="68">
        <v>631687</v>
      </c>
      <c r="GF174" s="68">
        <v>58350</v>
      </c>
      <c r="GG174" s="68">
        <f t="shared" si="206"/>
        <v>690037</v>
      </c>
      <c r="GH174" s="69"/>
      <c r="GI174" s="36">
        <f t="shared" si="156"/>
        <v>0.23916322883502139</v>
      </c>
      <c r="GJ174" s="36"/>
      <c r="GK174" s="37">
        <f t="shared" si="157"/>
        <v>42.458369413966096</v>
      </c>
      <c r="GL174" s="37">
        <f t="shared" si="158"/>
        <v>25.802019037909595</v>
      </c>
      <c r="GM174" s="37">
        <f t="shared" si="153"/>
        <v>7.9844923197722917</v>
      </c>
      <c r="GN174" s="37">
        <f t="shared" si="154"/>
        <v>18.436187542247982</v>
      </c>
      <c r="GO174" s="37">
        <f t="shared" si="159"/>
        <v>3.4841622512415169</v>
      </c>
      <c r="GP174" s="37">
        <f t="shared" si="155"/>
        <v>0.45750506184233641</v>
      </c>
      <c r="GQ174" s="37">
        <f t="shared" si="160"/>
        <v>0.38310112444929212</v>
      </c>
      <c r="GR174" s="37">
        <f t="shared" si="161"/>
        <v>0</v>
      </c>
      <c r="GS174" s="37">
        <f t="shared" si="162"/>
        <v>0</v>
      </c>
      <c r="GT174" s="37">
        <f t="shared" si="207"/>
        <v>0.99416324857089933</v>
      </c>
      <c r="GU174" s="70"/>
      <c r="GV174" s="70"/>
      <c r="GW174" s="5"/>
      <c r="GX174" s="5"/>
      <c r="GY174" s="5"/>
      <c r="GZ174" s="5"/>
      <c r="HA174" s="5"/>
      <c r="HB174" s="5"/>
      <c r="HH174" s="79">
        <f>SUM(AY172:AY174)/SUM(GE172:GE174)*100</f>
        <v>42.065612450272567</v>
      </c>
      <c r="HI174" s="79">
        <f>SUM(O172:O174)/SUM(GE172:GE174)*100</f>
        <v>26.457143515710047</v>
      </c>
      <c r="HJ174" s="79">
        <f>SUM(BG172:BG174)/SUM(GE172:GE174)*100</f>
        <v>7.8230148577247913</v>
      </c>
      <c r="HK174" s="79">
        <f>SUM(FS172:FS174)/SUM(GE172:GE174)*100</f>
        <v>18.364393008351378</v>
      </c>
      <c r="HL174" s="79">
        <f>SUM(GA172:GA174)/SUM(GE172:GE174)*100</f>
        <v>3.2743885764935516</v>
      </c>
      <c r="HM174" s="79">
        <f>SUM(EU172:EU174)/SUM(GE172:GE174)*100</f>
        <v>0.54711965911364946</v>
      </c>
      <c r="HN174" s="79">
        <f>SUM(EI172:EI174)/SUM(GE172:GE174)*100</f>
        <v>0.36057301931053704</v>
      </c>
      <c r="HO174" s="79">
        <f>SUM(CU172:CU174)/SUM(GE172:GE174)*100</f>
        <v>0</v>
      </c>
      <c r="HP174" s="79">
        <f>SUM(DS172:DS174)/SUM(GE172:GE174)*100</f>
        <v>0</v>
      </c>
      <c r="HQ174" s="80">
        <f>100-(SUM(HH174:HP174))</f>
        <v>1.1077549130234843</v>
      </c>
      <c r="HS174" s="36">
        <v>0.83664694698482001</v>
      </c>
      <c r="HV174" s="36">
        <v>0.12276966282351862</v>
      </c>
    </row>
    <row r="175" spans="1:230" ht="11.25" customHeight="1">
      <c r="A175" s="28">
        <v>38899</v>
      </c>
      <c r="B175" s="67">
        <v>0</v>
      </c>
      <c r="C175" s="68">
        <v>0</v>
      </c>
      <c r="D175" s="68">
        <v>0</v>
      </c>
      <c r="E175" s="71">
        <f t="shared" si="163"/>
        <v>0</v>
      </c>
      <c r="F175" s="68">
        <v>0</v>
      </c>
      <c r="G175" s="68">
        <v>0</v>
      </c>
      <c r="H175" s="68">
        <v>0</v>
      </c>
      <c r="I175" s="71">
        <f t="shared" si="164"/>
        <v>0</v>
      </c>
      <c r="J175" s="68"/>
      <c r="K175" s="68"/>
      <c r="L175" s="68"/>
      <c r="M175" s="68"/>
      <c r="N175" s="68">
        <v>179042</v>
      </c>
      <c r="O175" s="68">
        <v>141812</v>
      </c>
      <c r="P175" s="68">
        <v>31346</v>
      </c>
      <c r="Q175" s="71">
        <f t="shared" si="165"/>
        <v>173158</v>
      </c>
      <c r="R175" s="68">
        <v>0</v>
      </c>
      <c r="S175" s="68">
        <v>0</v>
      </c>
      <c r="T175" s="68">
        <v>0</v>
      </c>
      <c r="U175" s="71">
        <f t="shared" si="166"/>
        <v>0</v>
      </c>
      <c r="V175" s="67">
        <v>0</v>
      </c>
      <c r="W175" s="68">
        <v>0</v>
      </c>
      <c r="X175" s="68">
        <v>0</v>
      </c>
      <c r="Y175" s="71">
        <f t="shared" si="167"/>
        <v>0</v>
      </c>
      <c r="Z175" s="67">
        <v>0</v>
      </c>
      <c r="AA175" s="68">
        <v>0</v>
      </c>
      <c r="AB175" s="68">
        <v>0</v>
      </c>
      <c r="AC175" s="71">
        <f t="shared" si="168"/>
        <v>0</v>
      </c>
      <c r="AD175" s="68">
        <v>0</v>
      </c>
      <c r="AE175" s="68">
        <v>0</v>
      </c>
      <c r="AF175" s="68">
        <v>0</v>
      </c>
      <c r="AG175" s="71">
        <f t="shared" si="169"/>
        <v>0</v>
      </c>
      <c r="AH175" s="68">
        <v>0</v>
      </c>
      <c r="AI175" s="68">
        <v>0</v>
      </c>
      <c r="AJ175" s="68">
        <v>0</v>
      </c>
      <c r="AK175" s="71">
        <f t="shared" si="173"/>
        <v>0</v>
      </c>
      <c r="AL175" s="67">
        <v>0</v>
      </c>
      <c r="AM175" s="68">
        <v>0</v>
      </c>
      <c r="AN175" s="68">
        <v>0</v>
      </c>
      <c r="AO175" s="71">
        <f t="shared" si="174"/>
        <v>0</v>
      </c>
      <c r="AP175" s="67">
        <v>0</v>
      </c>
      <c r="AQ175" s="68">
        <v>0</v>
      </c>
      <c r="AR175" s="68">
        <v>0</v>
      </c>
      <c r="AS175" s="71">
        <f t="shared" si="175"/>
        <v>0</v>
      </c>
      <c r="AT175" s="67">
        <v>0</v>
      </c>
      <c r="AU175" s="68">
        <v>0</v>
      </c>
      <c r="AV175" s="68">
        <v>0</v>
      </c>
      <c r="AW175" s="71">
        <f t="shared" si="176"/>
        <v>0</v>
      </c>
      <c r="AX175" s="67">
        <v>266240</v>
      </c>
      <c r="AY175" s="68">
        <v>224739</v>
      </c>
      <c r="AZ175" s="68">
        <v>10575</v>
      </c>
      <c r="BA175" s="71">
        <f t="shared" si="177"/>
        <v>235314</v>
      </c>
      <c r="BB175" s="67">
        <v>0</v>
      </c>
      <c r="BC175" s="68">
        <v>0</v>
      </c>
      <c r="BD175" s="68">
        <v>0</v>
      </c>
      <c r="BE175" s="71">
        <f t="shared" si="178"/>
        <v>0</v>
      </c>
      <c r="BF175" s="68">
        <v>54767</v>
      </c>
      <c r="BG175" s="68">
        <v>52218</v>
      </c>
      <c r="BH175" s="68">
        <v>2684</v>
      </c>
      <c r="BI175" s="71">
        <f t="shared" si="179"/>
        <v>54902</v>
      </c>
      <c r="BJ175" s="68">
        <v>0</v>
      </c>
      <c r="BK175" s="68">
        <v>0</v>
      </c>
      <c r="BL175" s="68">
        <v>0</v>
      </c>
      <c r="BM175" s="71">
        <f t="shared" si="180"/>
        <v>0</v>
      </c>
      <c r="BN175" s="68">
        <v>0</v>
      </c>
      <c r="BO175" s="68">
        <v>0</v>
      </c>
      <c r="BP175" s="68">
        <v>0</v>
      </c>
      <c r="BQ175" s="71">
        <f t="shared" si="181"/>
        <v>0</v>
      </c>
      <c r="BR175" s="68">
        <v>0</v>
      </c>
      <c r="BS175" s="68">
        <v>0</v>
      </c>
      <c r="BT175" s="68">
        <v>0</v>
      </c>
      <c r="BU175" s="71">
        <f t="shared" si="182"/>
        <v>0</v>
      </c>
      <c r="BV175" s="68">
        <v>0</v>
      </c>
      <c r="BW175" s="68">
        <v>0</v>
      </c>
      <c r="BX175" s="68">
        <v>0</v>
      </c>
      <c r="BY175" s="71">
        <f t="shared" si="183"/>
        <v>0</v>
      </c>
      <c r="BZ175" s="68">
        <v>0</v>
      </c>
      <c r="CA175" s="68">
        <v>0</v>
      </c>
      <c r="CB175" s="68">
        <v>0</v>
      </c>
      <c r="CC175" s="71">
        <f t="shared" si="184"/>
        <v>0</v>
      </c>
      <c r="CD175" s="68">
        <v>0</v>
      </c>
      <c r="CE175" s="68">
        <v>0</v>
      </c>
      <c r="CF175" s="68">
        <v>0</v>
      </c>
      <c r="CG175" s="71">
        <f t="shared" si="185"/>
        <v>0</v>
      </c>
      <c r="CH175" s="68">
        <v>0</v>
      </c>
      <c r="CI175" s="68">
        <v>0</v>
      </c>
      <c r="CJ175" s="68">
        <v>0</v>
      </c>
      <c r="CK175" s="71">
        <f t="shared" si="186"/>
        <v>0</v>
      </c>
      <c r="CL175" s="67">
        <v>5108</v>
      </c>
      <c r="CM175" s="68">
        <v>5700</v>
      </c>
      <c r="CN175" s="68">
        <v>1244</v>
      </c>
      <c r="CO175" s="71">
        <f t="shared" si="170"/>
        <v>6944</v>
      </c>
      <c r="CP175" s="68">
        <v>0</v>
      </c>
      <c r="CQ175" s="68">
        <v>0</v>
      </c>
      <c r="CR175" s="68">
        <v>0</v>
      </c>
      <c r="CS175" s="71">
        <f t="shared" si="187"/>
        <v>0</v>
      </c>
      <c r="CT175" s="68">
        <v>0</v>
      </c>
      <c r="CU175" s="68">
        <v>0</v>
      </c>
      <c r="CV175" s="68">
        <v>0</v>
      </c>
      <c r="CW175" s="71">
        <f t="shared" si="188"/>
        <v>0</v>
      </c>
      <c r="CX175" s="68">
        <v>1127</v>
      </c>
      <c r="CY175" s="68">
        <v>254</v>
      </c>
      <c r="CZ175" s="68">
        <v>1162</v>
      </c>
      <c r="DA175" s="71">
        <f t="shared" si="189"/>
        <v>1416</v>
      </c>
      <c r="DB175" s="68">
        <v>0</v>
      </c>
      <c r="DC175" s="68">
        <v>0</v>
      </c>
      <c r="DD175" s="68">
        <v>0</v>
      </c>
      <c r="DE175" s="71">
        <f t="shared" si="190"/>
        <v>0</v>
      </c>
      <c r="DF175" s="68"/>
      <c r="DG175" s="68"/>
      <c r="DH175" s="68"/>
      <c r="DI175" s="68"/>
      <c r="DJ175" s="68">
        <v>0</v>
      </c>
      <c r="DK175" s="68">
        <v>0</v>
      </c>
      <c r="DL175" s="68">
        <v>0</v>
      </c>
      <c r="DM175" s="71">
        <f t="shared" si="191"/>
        <v>0</v>
      </c>
      <c r="DN175" s="68">
        <v>0</v>
      </c>
      <c r="DO175" s="68">
        <v>0</v>
      </c>
      <c r="DP175" s="68">
        <v>0</v>
      </c>
      <c r="DQ175" s="71">
        <f t="shared" si="192"/>
        <v>0</v>
      </c>
      <c r="DR175" s="68">
        <v>0</v>
      </c>
      <c r="DS175" s="68">
        <v>0</v>
      </c>
      <c r="DT175" s="68">
        <v>0</v>
      </c>
      <c r="DU175" s="71">
        <f t="shared" si="193"/>
        <v>0</v>
      </c>
      <c r="DV175" s="68">
        <v>0</v>
      </c>
      <c r="DW175" s="68">
        <v>0</v>
      </c>
      <c r="DX175" s="68">
        <v>0</v>
      </c>
      <c r="DY175" s="71">
        <f t="shared" si="194"/>
        <v>0</v>
      </c>
      <c r="DZ175" s="68">
        <v>0</v>
      </c>
      <c r="EA175" s="68">
        <v>0</v>
      </c>
      <c r="EB175" s="68">
        <v>0</v>
      </c>
      <c r="EC175" s="71">
        <f t="shared" si="195"/>
        <v>0</v>
      </c>
      <c r="ED175" s="68"/>
      <c r="EE175" s="68"/>
      <c r="EF175" s="68"/>
      <c r="EG175" s="68"/>
      <c r="EH175" s="68">
        <v>2650</v>
      </c>
      <c r="EI175" s="68">
        <v>2122</v>
      </c>
      <c r="EJ175" s="68">
        <v>236</v>
      </c>
      <c r="EK175" s="71">
        <f t="shared" si="196"/>
        <v>2358</v>
      </c>
      <c r="EL175" s="68">
        <v>0</v>
      </c>
      <c r="EM175" s="68">
        <v>0</v>
      </c>
      <c r="EN175" s="68">
        <v>0</v>
      </c>
      <c r="EO175" s="71">
        <f t="shared" si="197"/>
        <v>0</v>
      </c>
      <c r="EP175" s="68">
        <v>0</v>
      </c>
      <c r="EQ175" s="68">
        <v>0</v>
      </c>
      <c r="ER175" s="68">
        <v>0</v>
      </c>
      <c r="ES175" s="71">
        <f t="shared" si="198"/>
        <v>0</v>
      </c>
      <c r="ET175" s="68">
        <v>5260</v>
      </c>
      <c r="EU175" s="68">
        <v>2514</v>
      </c>
      <c r="EV175" s="68">
        <v>0</v>
      </c>
      <c r="EW175" s="71">
        <f t="shared" si="199"/>
        <v>2514</v>
      </c>
      <c r="EX175" s="67">
        <v>0</v>
      </c>
      <c r="EY175" s="68">
        <v>0</v>
      </c>
      <c r="EZ175" s="68">
        <v>0</v>
      </c>
      <c r="FA175" s="71">
        <f t="shared" si="171"/>
        <v>0</v>
      </c>
      <c r="FB175" s="68">
        <v>0</v>
      </c>
      <c r="FC175" s="68">
        <v>0</v>
      </c>
      <c r="FD175" s="68">
        <v>0</v>
      </c>
      <c r="FE175" s="71">
        <f t="shared" si="200"/>
        <v>0</v>
      </c>
      <c r="FF175" s="67">
        <v>0</v>
      </c>
      <c r="FG175" s="68">
        <v>0</v>
      </c>
      <c r="FH175" s="68">
        <v>0</v>
      </c>
      <c r="FI175" s="71">
        <f t="shared" si="172"/>
        <v>0</v>
      </c>
      <c r="FJ175" s="68">
        <v>0</v>
      </c>
      <c r="FK175" s="68">
        <v>0</v>
      </c>
      <c r="FL175" s="68">
        <v>0</v>
      </c>
      <c r="FM175" s="71">
        <f t="shared" si="201"/>
        <v>0</v>
      </c>
      <c r="FN175" s="68">
        <v>0</v>
      </c>
      <c r="FO175" s="68">
        <v>0</v>
      </c>
      <c r="FP175" s="68">
        <v>0</v>
      </c>
      <c r="FQ175" s="71">
        <f t="shared" si="202"/>
        <v>0</v>
      </c>
      <c r="FR175" s="68">
        <v>121994</v>
      </c>
      <c r="FS175" s="68">
        <v>111080</v>
      </c>
      <c r="FT175" s="68">
        <v>10382</v>
      </c>
      <c r="FU175" s="71">
        <f t="shared" si="203"/>
        <v>121462</v>
      </c>
      <c r="FV175" s="68">
        <v>0</v>
      </c>
      <c r="FW175" s="68">
        <v>0</v>
      </c>
      <c r="FX175" s="68">
        <v>0</v>
      </c>
      <c r="FY175" s="71">
        <f t="shared" si="204"/>
        <v>0</v>
      </c>
      <c r="FZ175" s="68">
        <v>30675</v>
      </c>
      <c r="GA175" s="68">
        <v>17027</v>
      </c>
      <c r="GB175" s="68">
        <v>6048</v>
      </c>
      <c r="GC175" s="71">
        <f t="shared" si="205"/>
        <v>23075</v>
      </c>
      <c r="GD175" s="67">
        <v>666863</v>
      </c>
      <c r="GE175" s="68">
        <v>557466</v>
      </c>
      <c r="GF175" s="68">
        <v>63677</v>
      </c>
      <c r="GG175" s="68">
        <f t="shared" si="206"/>
        <v>621143</v>
      </c>
      <c r="GH175" s="69"/>
      <c r="GI175" s="36">
        <f t="shared" si="156"/>
        <v>0.15396127835657603</v>
      </c>
      <c r="GJ175" s="36"/>
      <c r="GK175" s="37">
        <f t="shared" si="157"/>
        <v>40.314386886375132</v>
      </c>
      <c r="GL175" s="37">
        <f t="shared" si="158"/>
        <v>25.43868146218783</v>
      </c>
      <c r="GM175" s="37">
        <f t="shared" si="153"/>
        <v>9.3670286618376721</v>
      </c>
      <c r="GN175" s="37">
        <f t="shared" si="154"/>
        <v>19.925878887681041</v>
      </c>
      <c r="GO175" s="37">
        <f t="shared" si="159"/>
        <v>3.0543566782548175</v>
      </c>
      <c r="GP175" s="37">
        <f t="shared" si="155"/>
        <v>0.45096920709065663</v>
      </c>
      <c r="GQ175" s="37">
        <f t="shared" si="160"/>
        <v>0.38065101728177148</v>
      </c>
      <c r="GR175" s="37">
        <f t="shared" si="161"/>
        <v>0</v>
      </c>
      <c r="GS175" s="37">
        <f t="shared" si="162"/>
        <v>0</v>
      </c>
      <c r="GT175" s="37">
        <f t="shared" si="207"/>
        <v>1.0680471992910867</v>
      </c>
      <c r="GU175" s="70"/>
      <c r="GV175" s="70"/>
      <c r="GW175" s="5"/>
      <c r="GX175" s="5"/>
      <c r="GY175" s="5"/>
      <c r="GZ175" s="5"/>
      <c r="HA175" s="5"/>
      <c r="HB175" s="5"/>
      <c r="HS175" s="36">
        <v>0.81287827419071301</v>
      </c>
      <c r="HV175" s="36">
        <v>0.13721913085282331</v>
      </c>
    </row>
    <row r="176" spans="1:230" ht="11.25" customHeight="1">
      <c r="A176" s="28">
        <v>38930</v>
      </c>
      <c r="B176" s="67">
        <v>0</v>
      </c>
      <c r="C176" s="68">
        <v>0</v>
      </c>
      <c r="D176" s="68">
        <v>0</v>
      </c>
      <c r="E176" s="71">
        <f t="shared" si="163"/>
        <v>0</v>
      </c>
      <c r="F176" s="68">
        <v>0</v>
      </c>
      <c r="G176" s="68">
        <v>0</v>
      </c>
      <c r="H176" s="68">
        <v>0</v>
      </c>
      <c r="I176" s="71">
        <f t="shared" si="164"/>
        <v>0</v>
      </c>
      <c r="J176" s="68"/>
      <c r="K176" s="68"/>
      <c r="L176" s="68"/>
      <c r="M176" s="68"/>
      <c r="N176" s="68">
        <v>196052</v>
      </c>
      <c r="O176" s="68">
        <v>160078</v>
      </c>
      <c r="P176" s="68">
        <v>21935</v>
      </c>
      <c r="Q176" s="71">
        <f t="shared" si="165"/>
        <v>182013</v>
      </c>
      <c r="R176" s="68">
        <v>0</v>
      </c>
      <c r="S176" s="68">
        <v>0</v>
      </c>
      <c r="T176" s="68">
        <v>0</v>
      </c>
      <c r="U176" s="71">
        <f t="shared" si="166"/>
        <v>0</v>
      </c>
      <c r="V176" s="67">
        <v>0</v>
      </c>
      <c r="W176" s="68">
        <v>0</v>
      </c>
      <c r="X176" s="68">
        <v>0</v>
      </c>
      <c r="Y176" s="71">
        <f t="shared" si="167"/>
        <v>0</v>
      </c>
      <c r="Z176" s="67">
        <v>0</v>
      </c>
      <c r="AA176" s="68">
        <v>0</v>
      </c>
      <c r="AB176" s="68">
        <v>0</v>
      </c>
      <c r="AC176" s="71">
        <f t="shared" si="168"/>
        <v>0</v>
      </c>
      <c r="AD176" s="68">
        <v>0</v>
      </c>
      <c r="AE176" s="68">
        <v>0</v>
      </c>
      <c r="AF176" s="68">
        <v>0</v>
      </c>
      <c r="AG176" s="71">
        <f t="shared" si="169"/>
        <v>0</v>
      </c>
      <c r="AH176" s="68">
        <v>0</v>
      </c>
      <c r="AI176" s="68">
        <v>0</v>
      </c>
      <c r="AJ176" s="68">
        <v>0</v>
      </c>
      <c r="AK176" s="71">
        <f t="shared" si="173"/>
        <v>0</v>
      </c>
      <c r="AL176" s="67">
        <v>0</v>
      </c>
      <c r="AM176" s="68">
        <v>0</v>
      </c>
      <c r="AN176" s="68">
        <v>0</v>
      </c>
      <c r="AO176" s="71">
        <f t="shared" si="174"/>
        <v>0</v>
      </c>
      <c r="AP176" s="67">
        <v>0</v>
      </c>
      <c r="AQ176" s="68">
        <v>0</v>
      </c>
      <c r="AR176" s="68">
        <v>0</v>
      </c>
      <c r="AS176" s="71">
        <f t="shared" si="175"/>
        <v>0</v>
      </c>
      <c r="AT176" s="67">
        <v>0</v>
      </c>
      <c r="AU176" s="68">
        <v>0</v>
      </c>
      <c r="AV176" s="68">
        <v>0</v>
      </c>
      <c r="AW176" s="71">
        <f t="shared" si="176"/>
        <v>0</v>
      </c>
      <c r="AX176" s="67">
        <v>203371</v>
      </c>
      <c r="AY176" s="68">
        <v>206551</v>
      </c>
      <c r="AZ176" s="68">
        <v>8525</v>
      </c>
      <c r="BA176" s="71">
        <f t="shared" si="177"/>
        <v>215076</v>
      </c>
      <c r="BB176" s="67">
        <v>0</v>
      </c>
      <c r="BC176" s="68">
        <v>0</v>
      </c>
      <c r="BD176" s="68">
        <v>0</v>
      </c>
      <c r="BE176" s="71">
        <f t="shared" si="178"/>
        <v>0</v>
      </c>
      <c r="BF176" s="68">
        <v>52013</v>
      </c>
      <c r="BG176" s="68">
        <v>49394</v>
      </c>
      <c r="BH176" s="68">
        <v>1910</v>
      </c>
      <c r="BI176" s="71">
        <f t="shared" si="179"/>
        <v>51304</v>
      </c>
      <c r="BJ176" s="68">
        <v>0</v>
      </c>
      <c r="BK176" s="68">
        <v>0</v>
      </c>
      <c r="BL176" s="68">
        <v>0</v>
      </c>
      <c r="BM176" s="71">
        <f t="shared" si="180"/>
        <v>0</v>
      </c>
      <c r="BN176" s="68">
        <v>0</v>
      </c>
      <c r="BO176" s="68">
        <v>0</v>
      </c>
      <c r="BP176" s="68">
        <v>0</v>
      </c>
      <c r="BQ176" s="71">
        <f t="shared" si="181"/>
        <v>0</v>
      </c>
      <c r="BR176" s="68">
        <v>0</v>
      </c>
      <c r="BS176" s="68">
        <v>0</v>
      </c>
      <c r="BT176" s="68">
        <v>0</v>
      </c>
      <c r="BU176" s="71">
        <f t="shared" si="182"/>
        <v>0</v>
      </c>
      <c r="BV176" s="68">
        <v>0</v>
      </c>
      <c r="BW176" s="68">
        <v>0</v>
      </c>
      <c r="BX176" s="68">
        <v>0</v>
      </c>
      <c r="BY176" s="71">
        <f t="shared" si="183"/>
        <v>0</v>
      </c>
      <c r="BZ176" s="68">
        <v>0</v>
      </c>
      <c r="CA176" s="68">
        <v>0</v>
      </c>
      <c r="CB176" s="68">
        <v>0</v>
      </c>
      <c r="CC176" s="71">
        <f t="shared" si="184"/>
        <v>0</v>
      </c>
      <c r="CD176" s="68">
        <v>0</v>
      </c>
      <c r="CE176" s="68">
        <v>0</v>
      </c>
      <c r="CF176" s="68">
        <v>0</v>
      </c>
      <c r="CG176" s="71">
        <f t="shared" si="185"/>
        <v>0</v>
      </c>
      <c r="CH176" s="68">
        <v>0</v>
      </c>
      <c r="CI176" s="68">
        <v>0</v>
      </c>
      <c r="CJ176" s="68">
        <v>0</v>
      </c>
      <c r="CK176" s="71">
        <f t="shared" si="186"/>
        <v>0</v>
      </c>
      <c r="CL176" s="67">
        <v>6117</v>
      </c>
      <c r="CM176" s="68">
        <v>5848</v>
      </c>
      <c r="CN176" s="68">
        <v>1003</v>
      </c>
      <c r="CO176" s="71">
        <f t="shared" si="170"/>
        <v>6851</v>
      </c>
      <c r="CP176" s="68">
        <v>0</v>
      </c>
      <c r="CQ176" s="68">
        <v>0</v>
      </c>
      <c r="CR176" s="68">
        <v>0</v>
      </c>
      <c r="CS176" s="71">
        <f t="shared" si="187"/>
        <v>0</v>
      </c>
      <c r="CT176" s="68">
        <v>0</v>
      </c>
      <c r="CU176" s="68">
        <v>0</v>
      </c>
      <c r="CV176" s="68">
        <v>0</v>
      </c>
      <c r="CW176" s="71">
        <f t="shared" si="188"/>
        <v>0</v>
      </c>
      <c r="CX176" s="68">
        <v>1603</v>
      </c>
      <c r="CY176" s="68">
        <v>501</v>
      </c>
      <c r="CZ176" s="68">
        <v>1215</v>
      </c>
      <c r="DA176" s="71">
        <f t="shared" si="189"/>
        <v>1716</v>
      </c>
      <c r="DB176" s="68">
        <v>0</v>
      </c>
      <c r="DC176" s="68">
        <v>0</v>
      </c>
      <c r="DD176" s="68">
        <v>0</v>
      </c>
      <c r="DE176" s="71">
        <f t="shared" si="190"/>
        <v>0</v>
      </c>
      <c r="DF176" s="68"/>
      <c r="DG176" s="68"/>
      <c r="DH176" s="68"/>
      <c r="DI176" s="68"/>
      <c r="DJ176" s="68">
        <v>0</v>
      </c>
      <c r="DK176" s="68">
        <v>0</v>
      </c>
      <c r="DL176" s="68">
        <v>0</v>
      </c>
      <c r="DM176" s="71">
        <f t="shared" si="191"/>
        <v>0</v>
      </c>
      <c r="DN176" s="68">
        <v>0</v>
      </c>
      <c r="DO176" s="68">
        <v>0</v>
      </c>
      <c r="DP176" s="68">
        <v>0</v>
      </c>
      <c r="DQ176" s="71">
        <f t="shared" si="192"/>
        <v>0</v>
      </c>
      <c r="DR176" s="68">
        <v>0</v>
      </c>
      <c r="DS176" s="68">
        <v>0</v>
      </c>
      <c r="DT176" s="68">
        <v>0</v>
      </c>
      <c r="DU176" s="71">
        <f t="shared" si="193"/>
        <v>0</v>
      </c>
      <c r="DV176" s="68">
        <v>0</v>
      </c>
      <c r="DW176" s="68">
        <v>0</v>
      </c>
      <c r="DX176" s="68">
        <v>0</v>
      </c>
      <c r="DY176" s="71">
        <f t="shared" si="194"/>
        <v>0</v>
      </c>
      <c r="DZ176" s="68">
        <v>0</v>
      </c>
      <c r="EA176" s="68">
        <v>0</v>
      </c>
      <c r="EB176" s="68">
        <v>0</v>
      </c>
      <c r="EC176" s="71">
        <f t="shared" si="195"/>
        <v>0</v>
      </c>
      <c r="ED176" s="68"/>
      <c r="EE176" s="68"/>
      <c r="EF176" s="68"/>
      <c r="EG176" s="68"/>
      <c r="EH176" s="68">
        <v>2597</v>
      </c>
      <c r="EI176" s="68">
        <v>2503</v>
      </c>
      <c r="EJ176" s="68">
        <v>49</v>
      </c>
      <c r="EK176" s="71">
        <f t="shared" si="196"/>
        <v>2552</v>
      </c>
      <c r="EL176" s="68">
        <v>0</v>
      </c>
      <c r="EM176" s="68">
        <v>0</v>
      </c>
      <c r="EN176" s="68">
        <v>0</v>
      </c>
      <c r="EO176" s="71">
        <f t="shared" si="197"/>
        <v>0</v>
      </c>
      <c r="EP176" s="68">
        <v>0</v>
      </c>
      <c r="EQ176" s="68">
        <v>0</v>
      </c>
      <c r="ER176" s="68">
        <v>0</v>
      </c>
      <c r="ES176" s="71">
        <f t="shared" si="198"/>
        <v>0</v>
      </c>
      <c r="ET176" s="68">
        <v>6861</v>
      </c>
      <c r="EU176" s="68">
        <v>6065</v>
      </c>
      <c r="EV176" s="68">
        <v>0</v>
      </c>
      <c r="EW176" s="71">
        <f t="shared" si="199"/>
        <v>6065</v>
      </c>
      <c r="EX176" s="67">
        <v>0</v>
      </c>
      <c r="EY176" s="68">
        <v>0</v>
      </c>
      <c r="EZ176" s="68">
        <v>0</v>
      </c>
      <c r="FA176" s="71">
        <f t="shared" si="171"/>
        <v>0</v>
      </c>
      <c r="FB176" s="68">
        <v>0</v>
      </c>
      <c r="FC176" s="68">
        <v>0</v>
      </c>
      <c r="FD176" s="68">
        <v>0</v>
      </c>
      <c r="FE176" s="71">
        <f t="shared" si="200"/>
        <v>0</v>
      </c>
      <c r="FF176" s="67">
        <v>0</v>
      </c>
      <c r="FG176" s="68">
        <v>0</v>
      </c>
      <c r="FH176" s="68">
        <v>0</v>
      </c>
      <c r="FI176" s="71">
        <f t="shared" si="172"/>
        <v>0</v>
      </c>
      <c r="FJ176" s="68">
        <v>0</v>
      </c>
      <c r="FK176" s="68">
        <v>0</v>
      </c>
      <c r="FL176" s="68">
        <v>0</v>
      </c>
      <c r="FM176" s="71">
        <f t="shared" si="201"/>
        <v>0</v>
      </c>
      <c r="FN176" s="68">
        <v>0</v>
      </c>
      <c r="FO176" s="68">
        <v>0</v>
      </c>
      <c r="FP176" s="68">
        <v>0</v>
      </c>
      <c r="FQ176" s="71">
        <f t="shared" si="202"/>
        <v>0</v>
      </c>
      <c r="FR176" s="68">
        <v>132360</v>
      </c>
      <c r="FS176" s="68">
        <v>124525</v>
      </c>
      <c r="FT176" s="68">
        <v>11008</v>
      </c>
      <c r="FU176" s="71">
        <f t="shared" si="203"/>
        <v>135533</v>
      </c>
      <c r="FV176" s="68">
        <v>0</v>
      </c>
      <c r="FW176" s="68">
        <v>0</v>
      </c>
      <c r="FX176" s="68">
        <v>0</v>
      </c>
      <c r="FY176" s="71">
        <f t="shared" si="204"/>
        <v>0</v>
      </c>
      <c r="FZ176" s="68">
        <v>24878</v>
      </c>
      <c r="GA176" s="68">
        <v>17418</v>
      </c>
      <c r="GB176" s="68">
        <v>7430</v>
      </c>
      <c r="GC176" s="71">
        <f t="shared" si="205"/>
        <v>24848</v>
      </c>
      <c r="GD176" s="67">
        <v>625852</v>
      </c>
      <c r="GE176" s="68">
        <v>572883</v>
      </c>
      <c r="GF176" s="68">
        <v>53075</v>
      </c>
      <c r="GG176" s="68">
        <f t="shared" si="206"/>
        <v>625958</v>
      </c>
      <c r="GH176" s="69"/>
      <c r="GI176" s="36">
        <f t="shared" si="156"/>
        <v>2.9147160374952019E-2</v>
      </c>
      <c r="GJ176" s="36"/>
      <c r="GK176" s="37">
        <f t="shared" si="157"/>
        <v>36.054656884564565</v>
      </c>
      <c r="GL176" s="37">
        <f t="shared" si="158"/>
        <v>27.942529277356808</v>
      </c>
      <c r="GM176" s="37">
        <f t="shared" ref="GM176:GM239" si="208">BG176/GE176*100</f>
        <v>8.6220048421754534</v>
      </c>
      <c r="GN176" s="37">
        <f t="shared" ref="GN176:GN239" si="209">FS176/GE176*100</f>
        <v>21.736550045995433</v>
      </c>
      <c r="GO176" s="37">
        <f t="shared" si="159"/>
        <v>3.0404113929022158</v>
      </c>
      <c r="GP176" s="37">
        <f t="shared" ref="GP176:GP239" si="210">EU176/GE176*100</f>
        <v>1.0586803937278642</v>
      </c>
      <c r="GQ176" s="37">
        <f t="shared" si="160"/>
        <v>0.43691294732083163</v>
      </c>
      <c r="GR176" s="37">
        <f t="shared" si="161"/>
        <v>0</v>
      </c>
      <c r="GS176" s="37">
        <f t="shared" si="162"/>
        <v>0</v>
      </c>
      <c r="GT176" s="37">
        <f t="shared" si="207"/>
        <v>1.1082542159568192</v>
      </c>
      <c r="GU176" s="70"/>
      <c r="GV176" s="70"/>
      <c r="GW176" s="5"/>
      <c r="GX176" s="5"/>
      <c r="GY176" s="5"/>
      <c r="GZ176" s="5"/>
      <c r="HA176" s="5"/>
      <c r="HB176" s="5"/>
      <c r="HS176" s="36">
        <v>0.82207885379737222</v>
      </c>
      <c r="HV176" s="36">
        <v>0.12636262552737645</v>
      </c>
    </row>
    <row r="177" spans="1:230" ht="11.25" customHeight="1">
      <c r="A177" s="28">
        <v>38961</v>
      </c>
      <c r="B177" s="67">
        <v>0</v>
      </c>
      <c r="C177" s="68">
        <v>0</v>
      </c>
      <c r="D177" s="68">
        <v>0</v>
      </c>
      <c r="E177" s="71">
        <f t="shared" si="163"/>
        <v>0</v>
      </c>
      <c r="F177" s="68">
        <v>0</v>
      </c>
      <c r="G177" s="68">
        <v>0</v>
      </c>
      <c r="H177" s="68">
        <v>0</v>
      </c>
      <c r="I177" s="71">
        <f t="shared" si="164"/>
        <v>0</v>
      </c>
      <c r="J177" s="68"/>
      <c r="K177" s="68"/>
      <c r="L177" s="68"/>
      <c r="M177" s="68"/>
      <c r="N177" s="68">
        <v>249329</v>
      </c>
      <c r="O177" s="68">
        <v>246653</v>
      </c>
      <c r="P177" s="68">
        <v>25618</v>
      </c>
      <c r="Q177" s="71">
        <f t="shared" si="165"/>
        <v>272271</v>
      </c>
      <c r="R177" s="68">
        <v>0</v>
      </c>
      <c r="S177" s="68">
        <v>0</v>
      </c>
      <c r="T177" s="68">
        <v>0</v>
      </c>
      <c r="U177" s="71">
        <f t="shared" si="166"/>
        <v>0</v>
      </c>
      <c r="V177" s="67">
        <v>0</v>
      </c>
      <c r="W177" s="68">
        <v>0</v>
      </c>
      <c r="X177" s="68">
        <v>0</v>
      </c>
      <c r="Y177" s="71">
        <f t="shared" si="167"/>
        <v>0</v>
      </c>
      <c r="Z177" s="67">
        <v>0</v>
      </c>
      <c r="AA177" s="68">
        <v>0</v>
      </c>
      <c r="AB177" s="68">
        <v>0</v>
      </c>
      <c r="AC177" s="71">
        <f t="shared" si="168"/>
        <v>0</v>
      </c>
      <c r="AD177" s="68">
        <v>0</v>
      </c>
      <c r="AE177" s="68">
        <v>0</v>
      </c>
      <c r="AF177" s="68">
        <v>0</v>
      </c>
      <c r="AG177" s="71">
        <f t="shared" si="169"/>
        <v>0</v>
      </c>
      <c r="AH177" s="68">
        <v>0</v>
      </c>
      <c r="AI177" s="68">
        <v>0</v>
      </c>
      <c r="AJ177" s="68">
        <v>0</v>
      </c>
      <c r="AK177" s="71">
        <f t="shared" si="173"/>
        <v>0</v>
      </c>
      <c r="AL177" s="67">
        <v>0</v>
      </c>
      <c r="AM177" s="68">
        <v>0</v>
      </c>
      <c r="AN177" s="68">
        <v>0</v>
      </c>
      <c r="AO177" s="71">
        <f t="shared" si="174"/>
        <v>0</v>
      </c>
      <c r="AP177" s="67">
        <v>0</v>
      </c>
      <c r="AQ177" s="68">
        <v>0</v>
      </c>
      <c r="AR177" s="68">
        <v>0</v>
      </c>
      <c r="AS177" s="71">
        <f t="shared" si="175"/>
        <v>0</v>
      </c>
      <c r="AT177" s="67">
        <v>0</v>
      </c>
      <c r="AU177" s="68">
        <v>0</v>
      </c>
      <c r="AV177" s="68">
        <v>0</v>
      </c>
      <c r="AW177" s="71">
        <f t="shared" si="176"/>
        <v>0</v>
      </c>
      <c r="AX177" s="67">
        <v>307504</v>
      </c>
      <c r="AY177" s="68">
        <v>292386</v>
      </c>
      <c r="AZ177" s="68">
        <v>9191</v>
      </c>
      <c r="BA177" s="71">
        <f t="shared" si="177"/>
        <v>301577</v>
      </c>
      <c r="BB177" s="67">
        <v>0</v>
      </c>
      <c r="BC177" s="68">
        <v>0</v>
      </c>
      <c r="BD177" s="68">
        <v>0</v>
      </c>
      <c r="BE177" s="71">
        <f t="shared" si="178"/>
        <v>0</v>
      </c>
      <c r="BF177" s="68">
        <v>48717</v>
      </c>
      <c r="BG177" s="68">
        <v>47502</v>
      </c>
      <c r="BH177" s="68">
        <v>1651</v>
      </c>
      <c r="BI177" s="71">
        <f t="shared" si="179"/>
        <v>49153</v>
      </c>
      <c r="BJ177" s="68">
        <v>0</v>
      </c>
      <c r="BK177" s="68">
        <v>0</v>
      </c>
      <c r="BL177" s="68">
        <v>0</v>
      </c>
      <c r="BM177" s="71">
        <f t="shared" si="180"/>
        <v>0</v>
      </c>
      <c r="BN177" s="68">
        <v>0</v>
      </c>
      <c r="BO177" s="68">
        <v>0</v>
      </c>
      <c r="BP177" s="68">
        <v>0</v>
      </c>
      <c r="BQ177" s="71">
        <f t="shared" si="181"/>
        <v>0</v>
      </c>
      <c r="BR177" s="68">
        <v>0</v>
      </c>
      <c r="BS177" s="68">
        <v>0</v>
      </c>
      <c r="BT177" s="68">
        <v>0</v>
      </c>
      <c r="BU177" s="71">
        <f t="shared" si="182"/>
        <v>0</v>
      </c>
      <c r="BV177" s="68">
        <v>0</v>
      </c>
      <c r="BW177" s="68">
        <v>0</v>
      </c>
      <c r="BX177" s="68">
        <v>0</v>
      </c>
      <c r="BY177" s="71">
        <f t="shared" si="183"/>
        <v>0</v>
      </c>
      <c r="BZ177" s="68">
        <v>0</v>
      </c>
      <c r="CA177" s="68">
        <v>0</v>
      </c>
      <c r="CB177" s="68">
        <v>0</v>
      </c>
      <c r="CC177" s="71">
        <f t="shared" si="184"/>
        <v>0</v>
      </c>
      <c r="CD177" s="68">
        <v>0</v>
      </c>
      <c r="CE177" s="68">
        <v>0</v>
      </c>
      <c r="CF177" s="68">
        <v>0</v>
      </c>
      <c r="CG177" s="71">
        <f t="shared" si="185"/>
        <v>0</v>
      </c>
      <c r="CH177" s="68">
        <v>0</v>
      </c>
      <c r="CI177" s="68">
        <v>0</v>
      </c>
      <c r="CJ177" s="68">
        <v>0</v>
      </c>
      <c r="CK177" s="71">
        <f t="shared" si="186"/>
        <v>0</v>
      </c>
      <c r="CL177" s="67">
        <v>8467</v>
      </c>
      <c r="CM177" s="68">
        <v>6447</v>
      </c>
      <c r="CN177" s="68">
        <v>751</v>
      </c>
      <c r="CO177" s="71">
        <f t="shared" si="170"/>
        <v>7198</v>
      </c>
      <c r="CP177" s="68">
        <v>0</v>
      </c>
      <c r="CQ177" s="68">
        <v>0</v>
      </c>
      <c r="CR177" s="68">
        <v>0</v>
      </c>
      <c r="CS177" s="71">
        <f t="shared" si="187"/>
        <v>0</v>
      </c>
      <c r="CT177" s="68">
        <v>0</v>
      </c>
      <c r="CU177" s="68">
        <v>0</v>
      </c>
      <c r="CV177" s="68">
        <v>0</v>
      </c>
      <c r="CW177" s="71">
        <f t="shared" si="188"/>
        <v>0</v>
      </c>
      <c r="CX177" s="68">
        <v>1640</v>
      </c>
      <c r="CY177" s="68">
        <v>536</v>
      </c>
      <c r="CZ177" s="68">
        <v>1524</v>
      </c>
      <c r="DA177" s="71">
        <f t="shared" si="189"/>
        <v>2060</v>
      </c>
      <c r="DB177" s="68">
        <v>0</v>
      </c>
      <c r="DC177" s="68">
        <v>0</v>
      </c>
      <c r="DD177" s="68">
        <v>0</v>
      </c>
      <c r="DE177" s="71">
        <f t="shared" si="190"/>
        <v>0</v>
      </c>
      <c r="DF177" s="68"/>
      <c r="DG177" s="68"/>
      <c r="DH177" s="68"/>
      <c r="DI177" s="68"/>
      <c r="DJ177" s="68">
        <v>0</v>
      </c>
      <c r="DK177" s="68">
        <v>0</v>
      </c>
      <c r="DL177" s="68">
        <v>0</v>
      </c>
      <c r="DM177" s="71">
        <f t="shared" si="191"/>
        <v>0</v>
      </c>
      <c r="DN177" s="68">
        <v>0</v>
      </c>
      <c r="DO177" s="68">
        <v>0</v>
      </c>
      <c r="DP177" s="68">
        <v>0</v>
      </c>
      <c r="DQ177" s="71">
        <f t="shared" si="192"/>
        <v>0</v>
      </c>
      <c r="DR177" s="68">
        <v>0</v>
      </c>
      <c r="DS177" s="68">
        <v>0</v>
      </c>
      <c r="DT177" s="68">
        <v>0</v>
      </c>
      <c r="DU177" s="71">
        <f t="shared" si="193"/>
        <v>0</v>
      </c>
      <c r="DV177" s="68">
        <v>0</v>
      </c>
      <c r="DW177" s="68">
        <v>0</v>
      </c>
      <c r="DX177" s="68">
        <v>0</v>
      </c>
      <c r="DY177" s="71">
        <f t="shared" si="194"/>
        <v>0</v>
      </c>
      <c r="DZ177" s="68">
        <v>0</v>
      </c>
      <c r="EA177" s="68">
        <v>0</v>
      </c>
      <c r="EB177" s="68">
        <v>0</v>
      </c>
      <c r="EC177" s="71">
        <f t="shared" si="195"/>
        <v>0</v>
      </c>
      <c r="ED177" s="68"/>
      <c r="EE177" s="68"/>
      <c r="EF177" s="68"/>
      <c r="EG177" s="68"/>
      <c r="EH177" s="68">
        <v>2584</v>
      </c>
      <c r="EI177" s="68">
        <v>2492</v>
      </c>
      <c r="EJ177" s="68">
        <v>240</v>
      </c>
      <c r="EK177" s="71">
        <f t="shared" si="196"/>
        <v>2732</v>
      </c>
      <c r="EL177" s="68">
        <v>0</v>
      </c>
      <c r="EM177" s="68">
        <v>0</v>
      </c>
      <c r="EN177" s="68">
        <v>0</v>
      </c>
      <c r="EO177" s="71">
        <f t="shared" si="197"/>
        <v>0</v>
      </c>
      <c r="EP177" s="68">
        <v>0</v>
      </c>
      <c r="EQ177" s="68">
        <v>0</v>
      </c>
      <c r="ER177" s="68">
        <v>0</v>
      </c>
      <c r="ES177" s="71">
        <f t="shared" si="198"/>
        <v>0</v>
      </c>
      <c r="ET177" s="68">
        <v>7349</v>
      </c>
      <c r="EU177" s="68">
        <v>9004</v>
      </c>
      <c r="EV177" s="68">
        <v>0</v>
      </c>
      <c r="EW177" s="71">
        <f t="shared" si="199"/>
        <v>9004</v>
      </c>
      <c r="EX177" s="67">
        <v>0</v>
      </c>
      <c r="EY177" s="68">
        <v>0</v>
      </c>
      <c r="EZ177" s="68">
        <v>0</v>
      </c>
      <c r="FA177" s="71">
        <f t="shared" si="171"/>
        <v>0</v>
      </c>
      <c r="FB177" s="68">
        <v>0</v>
      </c>
      <c r="FC177" s="68">
        <v>0</v>
      </c>
      <c r="FD177" s="68">
        <v>0</v>
      </c>
      <c r="FE177" s="71">
        <f t="shared" si="200"/>
        <v>0</v>
      </c>
      <c r="FF177" s="67">
        <v>0</v>
      </c>
      <c r="FG177" s="68">
        <v>0</v>
      </c>
      <c r="FH177" s="68">
        <v>0</v>
      </c>
      <c r="FI177" s="71">
        <f t="shared" si="172"/>
        <v>0</v>
      </c>
      <c r="FJ177" s="68">
        <v>0</v>
      </c>
      <c r="FK177" s="68">
        <v>0</v>
      </c>
      <c r="FL177" s="68">
        <v>0</v>
      </c>
      <c r="FM177" s="71">
        <f t="shared" si="201"/>
        <v>0</v>
      </c>
      <c r="FN177" s="68">
        <v>0</v>
      </c>
      <c r="FO177" s="68">
        <v>0</v>
      </c>
      <c r="FP177" s="68">
        <v>0</v>
      </c>
      <c r="FQ177" s="71">
        <f t="shared" si="202"/>
        <v>0</v>
      </c>
      <c r="FR177" s="68">
        <v>145552</v>
      </c>
      <c r="FS177" s="68">
        <v>151861</v>
      </c>
      <c r="FT177" s="68">
        <v>10339</v>
      </c>
      <c r="FU177" s="71">
        <f t="shared" si="203"/>
        <v>162200</v>
      </c>
      <c r="FV177" s="68">
        <v>0</v>
      </c>
      <c r="FW177" s="68">
        <v>0</v>
      </c>
      <c r="FX177" s="68">
        <v>0</v>
      </c>
      <c r="FY177" s="71">
        <f t="shared" si="204"/>
        <v>0</v>
      </c>
      <c r="FZ177" s="68">
        <v>28508</v>
      </c>
      <c r="GA177" s="68">
        <v>21984</v>
      </c>
      <c r="GB177" s="68">
        <v>6581</v>
      </c>
      <c r="GC177" s="71">
        <f t="shared" si="205"/>
        <v>28565</v>
      </c>
      <c r="GD177" s="67">
        <v>799650</v>
      </c>
      <c r="GE177" s="68">
        <v>778865</v>
      </c>
      <c r="GF177" s="68">
        <v>55895</v>
      </c>
      <c r="GG177" s="68">
        <f t="shared" si="206"/>
        <v>834760</v>
      </c>
      <c r="GH177" s="69"/>
      <c r="GI177" s="36">
        <f t="shared" si="156"/>
        <v>0.18872575204896136</v>
      </c>
      <c r="GJ177" s="36"/>
      <c r="GK177" s="37">
        <f t="shared" si="157"/>
        <v>37.540010142964441</v>
      </c>
      <c r="GL177" s="37">
        <f t="shared" si="158"/>
        <v>31.668260866774091</v>
      </c>
      <c r="GM177" s="37">
        <f t="shared" si="208"/>
        <v>6.0988746445147752</v>
      </c>
      <c r="GN177" s="37">
        <f t="shared" si="209"/>
        <v>19.497730672196081</v>
      </c>
      <c r="GO177" s="37">
        <f t="shared" si="159"/>
        <v>2.8225687378428868</v>
      </c>
      <c r="GP177" s="37">
        <f t="shared" si="210"/>
        <v>1.1560411624607601</v>
      </c>
      <c r="GQ177" s="37">
        <f t="shared" si="160"/>
        <v>0.31995275176057464</v>
      </c>
      <c r="GR177" s="37">
        <f t="shared" si="161"/>
        <v>0</v>
      </c>
      <c r="GS177" s="37">
        <f t="shared" si="162"/>
        <v>0</v>
      </c>
      <c r="GT177" s="37">
        <f t="shared" si="207"/>
        <v>0.89656102148637729</v>
      </c>
      <c r="GU177" s="70"/>
      <c r="GV177" s="70"/>
      <c r="GW177" s="5"/>
      <c r="GX177" s="5"/>
      <c r="GY177" s="5"/>
      <c r="GZ177" s="5"/>
      <c r="HA177" s="5"/>
      <c r="HB177" s="5"/>
      <c r="HH177" s="79">
        <f>SUM(AY175:AY177)/SUM(GE175:GE177)*100</f>
        <v>37.904394164300079</v>
      </c>
      <c r="HI177" s="79">
        <f>SUM(O175:O177)/SUM(GE175:GE177)*100</f>
        <v>28.731352273762923</v>
      </c>
      <c r="HJ177" s="79">
        <f>SUM(BG175:BG177)/SUM(GE175:GE177)*100</f>
        <v>7.8102297594716985</v>
      </c>
      <c r="HK177" s="79">
        <f>SUM(FS175:FS177)/SUM(GE175:GE177)*100</f>
        <v>20.294529581283189</v>
      </c>
      <c r="HL177" s="79">
        <f>SUM(GA175:GA177)/SUM(GE175:GE177)*100</f>
        <v>2.9556141951609405</v>
      </c>
      <c r="HM177" s="79">
        <f>SUM(EU175:EU177)/SUM(GE175:GE177)*100</f>
        <v>0.92095490605034325</v>
      </c>
      <c r="HN177" s="79">
        <f>SUM(EI175:EI177)/SUM(GE175:GE177)*100</f>
        <v>0.37277120322813473</v>
      </c>
      <c r="HO177" s="79">
        <f>SUM(CU175:CU177)/SUM(GE175:GE177)*100</f>
        <v>0</v>
      </c>
      <c r="HP177" s="79">
        <f>SUM(DS175:DS177)/SUM(GE175:GE177)*100</f>
        <v>0</v>
      </c>
      <c r="HQ177" s="80">
        <f>100-(SUM(HH177:HP177))</f>
        <v>1.0101539167426949</v>
      </c>
      <c r="HS177" s="36">
        <v>0.86352577147515941</v>
      </c>
      <c r="HV177" s="36">
        <v>9.6943629512174764E-2</v>
      </c>
    </row>
    <row r="178" spans="1:230" ht="11.25" customHeight="1">
      <c r="A178" s="28">
        <v>38991</v>
      </c>
      <c r="B178" s="67">
        <v>0</v>
      </c>
      <c r="C178" s="68">
        <v>0</v>
      </c>
      <c r="D178" s="68">
        <v>0</v>
      </c>
      <c r="E178" s="71">
        <f t="shared" si="163"/>
        <v>0</v>
      </c>
      <c r="F178" s="68">
        <v>0</v>
      </c>
      <c r="G178" s="68">
        <v>0</v>
      </c>
      <c r="H178" s="68">
        <v>0</v>
      </c>
      <c r="I178" s="71">
        <f t="shared" si="164"/>
        <v>0</v>
      </c>
      <c r="J178" s="68"/>
      <c r="K178" s="68"/>
      <c r="L178" s="68"/>
      <c r="M178" s="68"/>
      <c r="N178" s="68">
        <v>236695</v>
      </c>
      <c r="O178" s="68">
        <v>223691</v>
      </c>
      <c r="P178" s="68">
        <v>27380</v>
      </c>
      <c r="Q178" s="71">
        <f t="shared" si="165"/>
        <v>251071</v>
      </c>
      <c r="R178" s="68">
        <v>0</v>
      </c>
      <c r="S178" s="68">
        <v>0</v>
      </c>
      <c r="T178" s="68">
        <v>0</v>
      </c>
      <c r="U178" s="71">
        <f t="shared" si="166"/>
        <v>0</v>
      </c>
      <c r="V178" s="67">
        <v>0</v>
      </c>
      <c r="W178" s="68">
        <v>0</v>
      </c>
      <c r="X178" s="68">
        <v>0</v>
      </c>
      <c r="Y178" s="71">
        <f t="shared" si="167"/>
        <v>0</v>
      </c>
      <c r="Z178" s="67">
        <v>0</v>
      </c>
      <c r="AA178" s="68">
        <v>0</v>
      </c>
      <c r="AB178" s="68">
        <v>0</v>
      </c>
      <c r="AC178" s="71">
        <f t="shared" si="168"/>
        <v>0</v>
      </c>
      <c r="AD178" s="68">
        <v>0</v>
      </c>
      <c r="AE178" s="68">
        <v>0</v>
      </c>
      <c r="AF178" s="68">
        <v>0</v>
      </c>
      <c r="AG178" s="71">
        <f t="shared" si="169"/>
        <v>0</v>
      </c>
      <c r="AH178" s="68">
        <v>0</v>
      </c>
      <c r="AI178" s="68">
        <v>0</v>
      </c>
      <c r="AJ178" s="68">
        <v>0</v>
      </c>
      <c r="AK178" s="71">
        <f t="shared" si="173"/>
        <v>0</v>
      </c>
      <c r="AL178" s="67">
        <v>0</v>
      </c>
      <c r="AM178" s="68">
        <v>0</v>
      </c>
      <c r="AN178" s="68">
        <v>0</v>
      </c>
      <c r="AO178" s="71">
        <f t="shared" si="174"/>
        <v>0</v>
      </c>
      <c r="AP178" s="67">
        <v>0</v>
      </c>
      <c r="AQ178" s="68">
        <v>0</v>
      </c>
      <c r="AR178" s="68">
        <v>0</v>
      </c>
      <c r="AS178" s="71">
        <f t="shared" si="175"/>
        <v>0</v>
      </c>
      <c r="AT178" s="67">
        <v>0</v>
      </c>
      <c r="AU178" s="68">
        <v>0</v>
      </c>
      <c r="AV178" s="68">
        <v>0</v>
      </c>
      <c r="AW178" s="71">
        <f t="shared" si="176"/>
        <v>0</v>
      </c>
      <c r="AX178" s="67">
        <v>318882</v>
      </c>
      <c r="AY178" s="68">
        <v>356407</v>
      </c>
      <c r="AZ178" s="68">
        <v>7073</v>
      </c>
      <c r="BA178" s="71">
        <f t="shared" si="177"/>
        <v>363480</v>
      </c>
      <c r="BB178" s="67">
        <v>0</v>
      </c>
      <c r="BC178" s="68">
        <v>0</v>
      </c>
      <c r="BD178" s="68">
        <v>0</v>
      </c>
      <c r="BE178" s="71">
        <f t="shared" si="178"/>
        <v>0</v>
      </c>
      <c r="BF178" s="68">
        <v>56739</v>
      </c>
      <c r="BG178" s="68">
        <v>54416</v>
      </c>
      <c r="BH178" s="68">
        <v>1511</v>
      </c>
      <c r="BI178" s="71">
        <f t="shared" si="179"/>
        <v>55927</v>
      </c>
      <c r="BJ178" s="68">
        <v>0</v>
      </c>
      <c r="BK178" s="68">
        <v>0</v>
      </c>
      <c r="BL178" s="68">
        <v>0</v>
      </c>
      <c r="BM178" s="71">
        <f t="shared" si="180"/>
        <v>0</v>
      </c>
      <c r="BN178" s="68">
        <v>0</v>
      </c>
      <c r="BO178" s="68">
        <v>0</v>
      </c>
      <c r="BP178" s="68">
        <v>0</v>
      </c>
      <c r="BQ178" s="71">
        <f t="shared" si="181"/>
        <v>0</v>
      </c>
      <c r="BR178" s="68">
        <v>0</v>
      </c>
      <c r="BS178" s="68">
        <v>0</v>
      </c>
      <c r="BT178" s="68">
        <v>0</v>
      </c>
      <c r="BU178" s="71">
        <f t="shared" si="182"/>
        <v>0</v>
      </c>
      <c r="BV178" s="68">
        <v>0</v>
      </c>
      <c r="BW178" s="68">
        <v>0</v>
      </c>
      <c r="BX178" s="68">
        <v>0</v>
      </c>
      <c r="BY178" s="71">
        <f t="shared" si="183"/>
        <v>0</v>
      </c>
      <c r="BZ178" s="68">
        <v>0</v>
      </c>
      <c r="CA178" s="68">
        <v>0</v>
      </c>
      <c r="CB178" s="68">
        <v>0</v>
      </c>
      <c r="CC178" s="71">
        <f t="shared" si="184"/>
        <v>0</v>
      </c>
      <c r="CD178" s="68">
        <v>0</v>
      </c>
      <c r="CE178" s="68">
        <v>0</v>
      </c>
      <c r="CF178" s="68">
        <v>0</v>
      </c>
      <c r="CG178" s="71">
        <f t="shared" si="185"/>
        <v>0</v>
      </c>
      <c r="CH178" s="68">
        <v>0</v>
      </c>
      <c r="CI178" s="68">
        <v>0</v>
      </c>
      <c r="CJ178" s="68">
        <v>0</v>
      </c>
      <c r="CK178" s="71">
        <f t="shared" si="186"/>
        <v>0</v>
      </c>
      <c r="CL178" s="67">
        <v>8726</v>
      </c>
      <c r="CM178" s="68">
        <v>9334</v>
      </c>
      <c r="CN178" s="68">
        <v>2141</v>
      </c>
      <c r="CO178" s="71">
        <f t="shared" si="170"/>
        <v>11475</v>
      </c>
      <c r="CP178" s="68">
        <v>0</v>
      </c>
      <c r="CQ178" s="68">
        <v>0</v>
      </c>
      <c r="CR178" s="68">
        <v>0</v>
      </c>
      <c r="CS178" s="71">
        <f t="shared" si="187"/>
        <v>0</v>
      </c>
      <c r="CT178" s="68">
        <v>0</v>
      </c>
      <c r="CU178" s="68">
        <v>0</v>
      </c>
      <c r="CV178" s="68">
        <v>0</v>
      </c>
      <c r="CW178" s="71">
        <f t="shared" si="188"/>
        <v>0</v>
      </c>
      <c r="CX178" s="68">
        <v>1400</v>
      </c>
      <c r="CY178" s="68">
        <v>901</v>
      </c>
      <c r="CZ178" s="68">
        <v>1038</v>
      </c>
      <c r="DA178" s="71">
        <f t="shared" si="189"/>
        <v>1939</v>
      </c>
      <c r="DB178" s="68">
        <v>0</v>
      </c>
      <c r="DC178" s="68">
        <v>0</v>
      </c>
      <c r="DD178" s="68">
        <v>0</v>
      </c>
      <c r="DE178" s="71">
        <f t="shared" si="190"/>
        <v>0</v>
      </c>
      <c r="DF178" s="68"/>
      <c r="DG178" s="68"/>
      <c r="DH178" s="68"/>
      <c r="DI178" s="68"/>
      <c r="DJ178" s="68">
        <v>0</v>
      </c>
      <c r="DK178" s="68">
        <v>0</v>
      </c>
      <c r="DL178" s="68">
        <v>0</v>
      </c>
      <c r="DM178" s="71">
        <f t="shared" si="191"/>
        <v>0</v>
      </c>
      <c r="DN178" s="68">
        <v>0</v>
      </c>
      <c r="DO178" s="68">
        <v>0</v>
      </c>
      <c r="DP178" s="68">
        <v>0</v>
      </c>
      <c r="DQ178" s="71">
        <f t="shared" si="192"/>
        <v>0</v>
      </c>
      <c r="DR178" s="68">
        <v>0</v>
      </c>
      <c r="DS178" s="68">
        <v>0</v>
      </c>
      <c r="DT178" s="68">
        <v>0</v>
      </c>
      <c r="DU178" s="71">
        <f t="shared" si="193"/>
        <v>0</v>
      </c>
      <c r="DV178" s="68">
        <v>0</v>
      </c>
      <c r="DW178" s="68">
        <v>0</v>
      </c>
      <c r="DX178" s="68">
        <v>0</v>
      </c>
      <c r="DY178" s="71">
        <f t="shared" si="194"/>
        <v>0</v>
      </c>
      <c r="DZ178" s="68">
        <v>0</v>
      </c>
      <c r="EA178" s="68">
        <v>0</v>
      </c>
      <c r="EB178" s="68">
        <v>0</v>
      </c>
      <c r="EC178" s="71">
        <f t="shared" si="195"/>
        <v>0</v>
      </c>
      <c r="ED178" s="68"/>
      <c r="EE178" s="68"/>
      <c r="EF178" s="68"/>
      <c r="EG178" s="68"/>
      <c r="EH178" s="68">
        <v>2650</v>
      </c>
      <c r="EI178" s="68">
        <v>2582</v>
      </c>
      <c r="EJ178" s="68">
        <v>92</v>
      </c>
      <c r="EK178" s="71">
        <f t="shared" si="196"/>
        <v>2674</v>
      </c>
      <c r="EL178" s="68">
        <v>0</v>
      </c>
      <c r="EM178" s="68">
        <v>0</v>
      </c>
      <c r="EN178" s="68">
        <v>0</v>
      </c>
      <c r="EO178" s="71">
        <f t="shared" si="197"/>
        <v>0</v>
      </c>
      <c r="EP178" s="68">
        <v>0</v>
      </c>
      <c r="EQ178" s="68">
        <v>0</v>
      </c>
      <c r="ER178" s="68">
        <v>0</v>
      </c>
      <c r="ES178" s="71">
        <f t="shared" si="198"/>
        <v>0</v>
      </c>
      <c r="ET178" s="68">
        <v>7681</v>
      </c>
      <c r="EU178" s="68">
        <v>7387</v>
      </c>
      <c r="EV178" s="68">
        <v>0</v>
      </c>
      <c r="EW178" s="71">
        <f t="shared" si="199"/>
        <v>7387</v>
      </c>
      <c r="EX178" s="67">
        <v>0</v>
      </c>
      <c r="EY178" s="68">
        <v>0</v>
      </c>
      <c r="EZ178" s="68">
        <v>0</v>
      </c>
      <c r="FA178" s="71">
        <f t="shared" si="171"/>
        <v>0</v>
      </c>
      <c r="FB178" s="68">
        <v>0</v>
      </c>
      <c r="FC178" s="68">
        <v>0</v>
      </c>
      <c r="FD178" s="68">
        <v>0</v>
      </c>
      <c r="FE178" s="71">
        <f t="shared" si="200"/>
        <v>0</v>
      </c>
      <c r="FF178" s="67">
        <v>0</v>
      </c>
      <c r="FG178" s="68">
        <v>0</v>
      </c>
      <c r="FH178" s="68">
        <v>0</v>
      </c>
      <c r="FI178" s="71">
        <f t="shared" si="172"/>
        <v>0</v>
      </c>
      <c r="FJ178" s="68">
        <v>0</v>
      </c>
      <c r="FK178" s="68">
        <v>0</v>
      </c>
      <c r="FL178" s="68">
        <v>0</v>
      </c>
      <c r="FM178" s="71">
        <f t="shared" si="201"/>
        <v>0</v>
      </c>
      <c r="FN178" s="68">
        <v>0</v>
      </c>
      <c r="FO178" s="68">
        <v>0</v>
      </c>
      <c r="FP178" s="68">
        <v>0</v>
      </c>
      <c r="FQ178" s="71">
        <f t="shared" si="202"/>
        <v>0</v>
      </c>
      <c r="FR178" s="68">
        <v>135698</v>
      </c>
      <c r="FS178" s="68">
        <v>135093</v>
      </c>
      <c r="FT178" s="68">
        <v>7232</v>
      </c>
      <c r="FU178" s="71">
        <f t="shared" si="203"/>
        <v>142325</v>
      </c>
      <c r="FV178" s="68">
        <v>0</v>
      </c>
      <c r="FW178" s="68">
        <v>0</v>
      </c>
      <c r="FX178" s="68">
        <v>0</v>
      </c>
      <c r="FY178" s="71">
        <f t="shared" si="204"/>
        <v>0</v>
      </c>
      <c r="FZ178" s="68">
        <v>24436</v>
      </c>
      <c r="GA178" s="68">
        <v>28726</v>
      </c>
      <c r="GB178" s="68">
        <v>4999</v>
      </c>
      <c r="GC178" s="71">
        <f t="shared" si="205"/>
        <v>33725</v>
      </c>
      <c r="GD178" s="67">
        <v>792907</v>
      </c>
      <c r="GE178" s="68">
        <v>818537</v>
      </c>
      <c r="GF178" s="68">
        <v>51466</v>
      </c>
      <c r="GG178" s="68">
        <f t="shared" si="206"/>
        <v>870003</v>
      </c>
      <c r="GH178" s="69"/>
      <c r="GI178" s="36">
        <f t="shared" si="156"/>
        <v>9.4952210874116316E-2</v>
      </c>
      <c r="GJ178" s="36"/>
      <c r="GK178" s="37">
        <f t="shared" si="157"/>
        <v>43.541953509737496</v>
      </c>
      <c r="GL178" s="37">
        <f t="shared" si="158"/>
        <v>27.328147658566444</v>
      </c>
      <c r="GM178" s="37">
        <f t="shared" si="208"/>
        <v>6.6479584917969499</v>
      </c>
      <c r="GN178" s="37">
        <f t="shared" si="209"/>
        <v>16.504202009194451</v>
      </c>
      <c r="GO178" s="37">
        <f t="shared" si="159"/>
        <v>3.5094320720993673</v>
      </c>
      <c r="GP178" s="37">
        <f t="shared" si="210"/>
        <v>0.90246378599867816</v>
      </c>
      <c r="GQ178" s="37">
        <f t="shared" si="160"/>
        <v>0.31544084140362622</v>
      </c>
      <c r="GR178" s="37">
        <f t="shared" si="161"/>
        <v>0</v>
      </c>
      <c r="GS178" s="37">
        <f t="shared" si="162"/>
        <v>0</v>
      </c>
      <c r="GT178" s="37">
        <f t="shared" si="207"/>
        <v>1.2504016312029762</v>
      </c>
      <c r="GU178" s="70"/>
      <c r="GV178" s="70"/>
      <c r="GW178" s="5"/>
      <c r="GX178" s="5"/>
      <c r="GY178" s="5"/>
      <c r="GZ178" s="5"/>
      <c r="HA178" s="5"/>
      <c r="HB178" s="5"/>
      <c r="HS178" s="36">
        <v>0.86186330000965139</v>
      </c>
      <c r="HV178" s="36">
        <v>0.10345286773841622</v>
      </c>
    </row>
    <row r="179" spans="1:230" ht="11.25" customHeight="1">
      <c r="A179" s="28">
        <v>39022</v>
      </c>
      <c r="B179" s="67">
        <v>0</v>
      </c>
      <c r="C179" s="68">
        <v>0</v>
      </c>
      <c r="D179" s="68">
        <v>0</v>
      </c>
      <c r="E179" s="71">
        <f t="shared" si="163"/>
        <v>0</v>
      </c>
      <c r="F179" s="68">
        <v>0</v>
      </c>
      <c r="G179" s="68">
        <v>0</v>
      </c>
      <c r="H179" s="68">
        <v>0</v>
      </c>
      <c r="I179" s="71">
        <f t="shared" si="164"/>
        <v>0</v>
      </c>
      <c r="J179" s="68"/>
      <c r="K179" s="68"/>
      <c r="L179" s="68"/>
      <c r="M179" s="68"/>
      <c r="N179" s="68">
        <v>246042</v>
      </c>
      <c r="O179" s="68">
        <v>192190</v>
      </c>
      <c r="P179" s="68">
        <v>22139</v>
      </c>
      <c r="Q179" s="71">
        <f t="shared" si="165"/>
        <v>214329</v>
      </c>
      <c r="R179" s="68">
        <v>0</v>
      </c>
      <c r="S179" s="68">
        <v>0</v>
      </c>
      <c r="T179" s="68">
        <v>0</v>
      </c>
      <c r="U179" s="71">
        <f t="shared" si="166"/>
        <v>0</v>
      </c>
      <c r="V179" s="67">
        <v>0</v>
      </c>
      <c r="W179" s="68">
        <v>0</v>
      </c>
      <c r="X179" s="68">
        <v>0</v>
      </c>
      <c r="Y179" s="71">
        <f t="shared" si="167"/>
        <v>0</v>
      </c>
      <c r="Z179" s="67">
        <v>0</v>
      </c>
      <c r="AA179" s="68">
        <v>0</v>
      </c>
      <c r="AB179" s="68">
        <v>0</v>
      </c>
      <c r="AC179" s="71">
        <f t="shared" si="168"/>
        <v>0</v>
      </c>
      <c r="AD179" s="68">
        <v>0</v>
      </c>
      <c r="AE179" s="68">
        <v>0</v>
      </c>
      <c r="AF179" s="68">
        <v>0</v>
      </c>
      <c r="AG179" s="71">
        <f t="shared" si="169"/>
        <v>0</v>
      </c>
      <c r="AH179" s="68">
        <v>0</v>
      </c>
      <c r="AI179" s="68">
        <v>0</v>
      </c>
      <c r="AJ179" s="68">
        <v>0</v>
      </c>
      <c r="AK179" s="71">
        <f t="shared" si="173"/>
        <v>0</v>
      </c>
      <c r="AL179" s="67">
        <v>0</v>
      </c>
      <c r="AM179" s="68">
        <v>0</v>
      </c>
      <c r="AN179" s="68">
        <v>0</v>
      </c>
      <c r="AO179" s="71">
        <f t="shared" si="174"/>
        <v>0</v>
      </c>
      <c r="AP179" s="67">
        <v>0</v>
      </c>
      <c r="AQ179" s="68">
        <v>0</v>
      </c>
      <c r="AR179" s="68">
        <v>0</v>
      </c>
      <c r="AS179" s="71">
        <f t="shared" si="175"/>
        <v>0</v>
      </c>
      <c r="AT179" s="67">
        <v>0</v>
      </c>
      <c r="AU179" s="68">
        <v>0</v>
      </c>
      <c r="AV179" s="68">
        <v>0</v>
      </c>
      <c r="AW179" s="71">
        <f t="shared" si="176"/>
        <v>0</v>
      </c>
      <c r="AX179" s="67">
        <v>289922</v>
      </c>
      <c r="AY179" s="68">
        <v>273047</v>
      </c>
      <c r="AZ179" s="68">
        <v>7124</v>
      </c>
      <c r="BA179" s="71">
        <f t="shared" si="177"/>
        <v>280171</v>
      </c>
      <c r="BB179" s="67">
        <v>0</v>
      </c>
      <c r="BC179" s="68">
        <v>0</v>
      </c>
      <c r="BD179" s="68">
        <v>0</v>
      </c>
      <c r="BE179" s="71">
        <f t="shared" si="178"/>
        <v>0</v>
      </c>
      <c r="BF179" s="68">
        <v>69953</v>
      </c>
      <c r="BG179" s="68">
        <v>67159</v>
      </c>
      <c r="BH179" s="68">
        <v>652</v>
      </c>
      <c r="BI179" s="71">
        <f t="shared" si="179"/>
        <v>67811</v>
      </c>
      <c r="BJ179" s="68">
        <v>0</v>
      </c>
      <c r="BK179" s="68">
        <v>0</v>
      </c>
      <c r="BL179" s="68">
        <v>0</v>
      </c>
      <c r="BM179" s="71">
        <f t="shared" si="180"/>
        <v>0</v>
      </c>
      <c r="BN179" s="68">
        <v>0</v>
      </c>
      <c r="BO179" s="68">
        <v>0</v>
      </c>
      <c r="BP179" s="68">
        <v>0</v>
      </c>
      <c r="BQ179" s="71">
        <f t="shared" si="181"/>
        <v>0</v>
      </c>
      <c r="BR179" s="68">
        <v>0</v>
      </c>
      <c r="BS179" s="68">
        <v>0</v>
      </c>
      <c r="BT179" s="68">
        <v>0</v>
      </c>
      <c r="BU179" s="71">
        <f t="shared" si="182"/>
        <v>0</v>
      </c>
      <c r="BV179" s="68">
        <v>0</v>
      </c>
      <c r="BW179" s="68">
        <v>0</v>
      </c>
      <c r="BX179" s="68">
        <v>0</v>
      </c>
      <c r="BY179" s="71">
        <f t="shared" si="183"/>
        <v>0</v>
      </c>
      <c r="BZ179" s="68">
        <v>0</v>
      </c>
      <c r="CA179" s="68">
        <v>0</v>
      </c>
      <c r="CB179" s="68">
        <v>0</v>
      </c>
      <c r="CC179" s="71">
        <f t="shared" si="184"/>
        <v>0</v>
      </c>
      <c r="CD179" s="68">
        <v>0</v>
      </c>
      <c r="CE179" s="68">
        <v>0</v>
      </c>
      <c r="CF179" s="68">
        <v>0</v>
      </c>
      <c r="CG179" s="71">
        <f t="shared" si="185"/>
        <v>0</v>
      </c>
      <c r="CH179" s="68">
        <v>0</v>
      </c>
      <c r="CI179" s="68">
        <v>0</v>
      </c>
      <c r="CJ179" s="68">
        <v>0</v>
      </c>
      <c r="CK179" s="71">
        <f t="shared" si="186"/>
        <v>0</v>
      </c>
      <c r="CL179" s="67">
        <v>5627</v>
      </c>
      <c r="CM179" s="68">
        <v>7011</v>
      </c>
      <c r="CN179" s="68">
        <v>1146</v>
      </c>
      <c r="CO179" s="71">
        <f t="shared" si="170"/>
        <v>8157</v>
      </c>
      <c r="CP179" s="68">
        <v>0</v>
      </c>
      <c r="CQ179" s="68">
        <v>0</v>
      </c>
      <c r="CR179" s="68">
        <v>0</v>
      </c>
      <c r="CS179" s="71">
        <f t="shared" si="187"/>
        <v>0</v>
      </c>
      <c r="CT179" s="68">
        <v>0</v>
      </c>
      <c r="CU179" s="68">
        <v>0</v>
      </c>
      <c r="CV179" s="68">
        <v>0</v>
      </c>
      <c r="CW179" s="71">
        <f t="shared" si="188"/>
        <v>0</v>
      </c>
      <c r="CX179" s="68">
        <v>1497</v>
      </c>
      <c r="CY179" s="68">
        <v>957</v>
      </c>
      <c r="CZ179" s="68">
        <v>1191</v>
      </c>
      <c r="DA179" s="71">
        <f t="shared" si="189"/>
        <v>2148</v>
      </c>
      <c r="DB179" s="68">
        <v>0</v>
      </c>
      <c r="DC179" s="68">
        <v>0</v>
      </c>
      <c r="DD179" s="68">
        <v>0</v>
      </c>
      <c r="DE179" s="71">
        <f t="shared" si="190"/>
        <v>0</v>
      </c>
      <c r="DF179" s="68"/>
      <c r="DG179" s="68"/>
      <c r="DH179" s="68"/>
      <c r="DI179" s="68"/>
      <c r="DJ179" s="68">
        <v>0</v>
      </c>
      <c r="DK179" s="68">
        <v>0</v>
      </c>
      <c r="DL179" s="68">
        <v>0</v>
      </c>
      <c r="DM179" s="71">
        <f t="shared" si="191"/>
        <v>0</v>
      </c>
      <c r="DN179" s="68">
        <v>0</v>
      </c>
      <c r="DO179" s="68">
        <v>0</v>
      </c>
      <c r="DP179" s="68">
        <v>0</v>
      </c>
      <c r="DQ179" s="71">
        <f t="shared" si="192"/>
        <v>0</v>
      </c>
      <c r="DR179" s="68">
        <v>0</v>
      </c>
      <c r="DS179" s="68">
        <v>0</v>
      </c>
      <c r="DT179" s="68">
        <v>0</v>
      </c>
      <c r="DU179" s="71">
        <f t="shared" si="193"/>
        <v>0</v>
      </c>
      <c r="DV179" s="68">
        <v>0</v>
      </c>
      <c r="DW179" s="68">
        <v>0</v>
      </c>
      <c r="DX179" s="68">
        <v>0</v>
      </c>
      <c r="DY179" s="71">
        <f t="shared" si="194"/>
        <v>0</v>
      </c>
      <c r="DZ179" s="68">
        <v>0</v>
      </c>
      <c r="EA179" s="68">
        <v>0</v>
      </c>
      <c r="EB179" s="68">
        <v>0</v>
      </c>
      <c r="EC179" s="71">
        <f t="shared" si="195"/>
        <v>0</v>
      </c>
      <c r="ED179" s="68"/>
      <c r="EE179" s="68"/>
      <c r="EF179" s="68"/>
      <c r="EG179" s="68"/>
      <c r="EH179" s="68">
        <v>2720</v>
      </c>
      <c r="EI179" s="68">
        <v>2922</v>
      </c>
      <c r="EJ179" s="68">
        <v>155</v>
      </c>
      <c r="EK179" s="71">
        <f t="shared" si="196"/>
        <v>3077</v>
      </c>
      <c r="EL179" s="68">
        <v>0</v>
      </c>
      <c r="EM179" s="68">
        <v>0</v>
      </c>
      <c r="EN179" s="68">
        <v>0</v>
      </c>
      <c r="EO179" s="71">
        <f t="shared" si="197"/>
        <v>0</v>
      </c>
      <c r="EP179" s="68">
        <v>0</v>
      </c>
      <c r="EQ179" s="68">
        <v>0</v>
      </c>
      <c r="ER179" s="68">
        <v>0</v>
      </c>
      <c r="ES179" s="71">
        <f t="shared" si="198"/>
        <v>0</v>
      </c>
      <c r="ET179" s="68">
        <v>8100</v>
      </c>
      <c r="EU179" s="68">
        <v>6417</v>
      </c>
      <c r="EV179" s="68">
        <v>0</v>
      </c>
      <c r="EW179" s="71">
        <f t="shared" si="199"/>
        <v>6417</v>
      </c>
      <c r="EX179" s="67">
        <v>0</v>
      </c>
      <c r="EY179" s="68">
        <v>0</v>
      </c>
      <c r="EZ179" s="68">
        <v>0</v>
      </c>
      <c r="FA179" s="71">
        <f t="shared" si="171"/>
        <v>0</v>
      </c>
      <c r="FB179" s="68">
        <v>0</v>
      </c>
      <c r="FC179" s="68">
        <v>0</v>
      </c>
      <c r="FD179" s="68">
        <v>0</v>
      </c>
      <c r="FE179" s="71">
        <f t="shared" si="200"/>
        <v>0</v>
      </c>
      <c r="FF179" s="67">
        <v>0</v>
      </c>
      <c r="FG179" s="68">
        <v>0</v>
      </c>
      <c r="FH179" s="68">
        <v>0</v>
      </c>
      <c r="FI179" s="71">
        <f t="shared" si="172"/>
        <v>0</v>
      </c>
      <c r="FJ179" s="68">
        <v>0</v>
      </c>
      <c r="FK179" s="68">
        <v>0</v>
      </c>
      <c r="FL179" s="68">
        <v>0</v>
      </c>
      <c r="FM179" s="71">
        <f t="shared" si="201"/>
        <v>0</v>
      </c>
      <c r="FN179" s="68">
        <v>0</v>
      </c>
      <c r="FO179" s="68">
        <v>0</v>
      </c>
      <c r="FP179" s="68">
        <v>0</v>
      </c>
      <c r="FQ179" s="71">
        <f t="shared" si="202"/>
        <v>0</v>
      </c>
      <c r="FR179" s="68">
        <v>142859</v>
      </c>
      <c r="FS179" s="68">
        <v>110539</v>
      </c>
      <c r="FT179" s="68">
        <v>7618</v>
      </c>
      <c r="FU179" s="71">
        <f t="shared" si="203"/>
        <v>118157</v>
      </c>
      <c r="FV179" s="68">
        <v>0</v>
      </c>
      <c r="FW179" s="68">
        <v>0</v>
      </c>
      <c r="FX179" s="68">
        <v>0</v>
      </c>
      <c r="FY179" s="71">
        <f t="shared" si="204"/>
        <v>0</v>
      </c>
      <c r="FZ179" s="68">
        <v>25546</v>
      </c>
      <c r="GA179" s="68">
        <v>14450</v>
      </c>
      <c r="GB179" s="68">
        <v>6865</v>
      </c>
      <c r="GC179" s="71">
        <f t="shared" si="205"/>
        <v>21315</v>
      </c>
      <c r="GD179" s="67">
        <v>792266</v>
      </c>
      <c r="GE179" s="68">
        <v>674692</v>
      </c>
      <c r="GF179" s="68">
        <v>46890</v>
      </c>
      <c r="GG179" s="68">
        <f t="shared" si="206"/>
        <v>721582</v>
      </c>
      <c r="GH179" s="69"/>
      <c r="GI179" s="36">
        <f t="shared" si="156"/>
        <v>0.14755637499192087</v>
      </c>
      <c r="GJ179" s="36"/>
      <c r="GK179" s="37">
        <f t="shared" si="157"/>
        <v>40.469873660870441</v>
      </c>
      <c r="GL179" s="37">
        <f t="shared" si="158"/>
        <v>28.485590462018223</v>
      </c>
      <c r="GM179" s="37">
        <f t="shared" si="208"/>
        <v>9.9540234655220452</v>
      </c>
      <c r="GN179" s="37">
        <f t="shared" si="209"/>
        <v>16.383623935069632</v>
      </c>
      <c r="GO179" s="37">
        <f t="shared" si="159"/>
        <v>2.1417179987312731</v>
      </c>
      <c r="GP179" s="37">
        <f t="shared" si="210"/>
        <v>0.95110065037083591</v>
      </c>
      <c r="GQ179" s="37">
        <f t="shared" si="160"/>
        <v>0.43308650465693976</v>
      </c>
      <c r="GR179" s="37">
        <f t="shared" si="161"/>
        <v>0</v>
      </c>
      <c r="GS179" s="37">
        <f t="shared" si="162"/>
        <v>0</v>
      </c>
      <c r="GT179" s="37">
        <f t="shared" si="207"/>
        <v>1.1809833227606248</v>
      </c>
      <c r="GU179" s="70"/>
      <c r="GV179" s="70"/>
      <c r="GW179" s="5"/>
      <c r="GX179" s="5"/>
      <c r="GY179" s="5"/>
      <c r="GZ179" s="5"/>
      <c r="HA179" s="5"/>
      <c r="HB179" s="5"/>
      <c r="HS179" s="36">
        <v>0.82498680879571717</v>
      </c>
      <c r="HV179" s="36">
        <v>0.13166155816283578</v>
      </c>
    </row>
    <row r="180" spans="1:230" ht="11.25" customHeight="1">
      <c r="A180" s="28">
        <v>39052</v>
      </c>
      <c r="B180" s="67">
        <v>0</v>
      </c>
      <c r="C180" s="68">
        <v>0</v>
      </c>
      <c r="D180" s="68">
        <v>0</v>
      </c>
      <c r="E180" s="71">
        <f t="shared" si="163"/>
        <v>0</v>
      </c>
      <c r="F180" s="68">
        <v>0</v>
      </c>
      <c r="G180" s="68">
        <v>0</v>
      </c>
      <c r="H180" s="68">
        <v>0</v>
      </c>
      <c r="I180" s="71">
        <f t="shared" si="164"/>
        <v>0</v>
      </c>
      <c r="J180" s="68"/>
      <c r="K180" s="68"/>
      <c r="L180" s="68"/>
      <c r="M180" s="68"/>
      <c r="N180" s="68">
        <v>170983</v>
      </c>
      <c r="O180" s="68">
        <v>162557</v>
      </c>
      <c r="P180" s="68">
        <v>24622</v>
      </c>
      <c r="Q180" s="71">
        <f t="shared" si="165"/>
        <v>187179</v>
      </c>
      <c r="R180" s="68">
        <v>0</v>
      </c>
      <c r="S180" s="68">
        <v>0</v>
      </c>
      <c r="T180" s="68">
        <v>0</v>
      </c>
      <c r="U180" s="71">
        <f t="shared" si="166"/>
        <v>0</v>
      </c>
      <c r="V180" s="67">
        <v>0</v>
      </c>
      <c r="W180" s="68">
        <v>0</v>
      </c>
      <c r="X180" s="68">
        <v>0</v>
      </c>
      <c r="Y180" s="71">
        <f t="shared" si="167"/>
        <v>0</v>
      </c>
      <c r="Z180" s="67">
        <v>0</v>
      </c>
      <c r="AA180" s="68">
        <v>0</v>
      </c>
      <c r="AB180" s="68">
        <v>0</v>
      </c>
      <c r="AC180" s="71">
        <f t="shared" si="168"/>
        <v>0</v>
      </c>
      <c r="AD180" s="68">
        <v>0</v>
      </c>
      <c r="AE180" s="68">
        <v>0</v>
      </c>
      <c r="AF180" s="68">
        <v>0</v>
      </c>
      <c r="AG180" s="71">
        <f t="shared" si="169"/>
        <v>0</v>
      </c>
      <c r="AH180" s="68">
        <v>0</v>
      </c>
      <c r="AI180" s="68">
        <v>0</v>
      </c>
      <c r="AJ180" s="68">
        <v>0</v>
      </c>
      <c r="AK180" s="71">
        <f t="shared" si="173"/>
        <v>0</v>
      </c>
      <c r="AL180" s="67">
        <v>0</v>
      </c>
      <c r="AM180" s="68">
        <v>0</v>
      </c>
      <c r="AN180" s="68">
        <v>0</v>
      </c>
      <c r="AO180" s="71">
        <f t="shared" si="174"/>
        <v>0</v>
      </c>
      <c r="AP180" s="67">
        <v>0</v>
      </c>
      <c r="AQ180" s="68">
        <v>0</v>
      </c>
      <c r="AR180" s="68">
        <v>0</v>
      </c>
      <c r="AS180" s="71">
        <f t="shared" si="175"/>
        <v>0</v>
      </c>
      <c r="AT180" s="67">
        <v>0</v>
      </c>
      <c r="AU180" s="68">
        <v>0</v>
      </c>
      <c r="AV180" s="68">
        <v>0</v>
      </c>
      <c r="AW180" s="71">
        <f t="shared" si="176"/>
        <v>0</v>
      </c>
      <c r="AX180" s="67">
        <v>252548</v>
      </c>
      <c r="AY180" s="68">
        <v>245141</v>
      </c>
      <c r="AZ180" s="68">
        <v>7321</v>
      </c>
      <c r="BA180" s="71">
        <f t="shared" si="177"/>
        <v>252462</v>
      </c>
      <c r="BB180" s="67">
        <v>0</v>
      </c>
      <c r="BC180" s="68">
        <v>0</v>
      </c>
      <c r="BD180" s="68">
        <v>0</v>
      </c>
      <c r="BE180" s="71">
        <f t="shared" si="178"/>
        <v>0</v>
      </c>
      <c r="BF180" s="68">
        <v>55889</v>
      </c>
      <c r="BG180" s="68">
        <v>58016</v>
      </c>
      <c r="BH180" s="68">
        <v>1186</v>
      </c>
      <c r="BI180" s="71">
        <f t="shared" si="179"/>
        <v>59202</v>
      </c>
      <c r="BJ180" s="68">
        <v>0</v>
      </c>
      <c r="BK180" s="68">
        <v>0</v>
      </c>
      <c r="BL180" s="68">
        <v>0</v>
      </c>
      <c r="BM180" s="71">
        <f t="shared" si="180"/>
        <v>0</v>
      </c>
      <c r="BN180" s="68">
        <v>0</v>
      </c>
      <c r="BO180" s="68">
        <v>0</v>
      </c>
      <c r="BP180" s="68">
        <v>0</v>
      </c>
      <c r="BQ180" s="71">
        <f t="shared" si="181"/>
        <v>0</v>
      </c>
      <c r="BR180" s="68">
        <v>0</v>
      </c>
      <c r="BS180" s="68">
        <v>0</v>
      </c>
      <c r="BT180" s="68">
        <v>0</v>
      </c>
      <c r="BU180" s="71">
        <f t="shared" si="182"/>
        <v>0</v>
      </c>
      <c r="BV180" s="68">
        <v>0</v>
      </c>
      <c r="BW180" s="68">
        <v>0</v>
      </c>
      <c r="BX180" s="68">
        <v>0</v>
      </c>
      <c r="BY180" s="71">
        <f t="shared" si="183"/>
        <v>0</v>
      </c>
      <c r="BZ180" s="68">
        <v>0</v>
      </c>
      <c r="CA180" s="68">
        <v>0</v>
      </c>
      <c r="CB180" s="68">
        <v>0</v>
      </c>
      <c r="CC180" s="71">
        <f t="shared" si="184"/>
        <v>0</v>
      </c>
      <c r="CD180" s="68">
        <v>0</v>
      </c>
      <c r="CE180" s="68">
        <v>0</v>
      </c>
      <c r="CF180" s="68">
        <v>0</v>
      </c>
      <c r="CG180" s="71">
        <f t="shared" si="185"/>
        <v>0</v>
      </c>
      <c r="CH180" s="68">
        <v>0</v>
      </c>
      <c r="CI180" s="68">
        <v>0</v>
      </c>
      <c r="CJ180" s="68">
        <v>0</v>
      </c>
      <c r="CK180" s="71">
        <f t="shared" si="186"/>
        <v>0</v>
      </c>
      <c r="CL180" s="67">
        <v>5422</v>
      </c>
      <c r="CM180" s="68">
        <v>4744</v>
      </c>
      <c r="CN180" s="68">
        <v>3031</v>
      </c>
      <c r="CO180" s="71">
        <f t="shared" si="170"/>
        <v>7775</v>
      </c>
      <c r="CP180" s="68">
        <v>0</v>
      </c>
      <c r="CQ180" s="68">
        <v>0</v>
      </c>
      <c r="CR180" s="68">
        <v>0</v>
      </c>
      <c r="CS180" s="71">
        <f t="shared" si="187"/>
        <v>0</v>
      </c>
      <c r="CT180" s="68">
        <v>0</v>
      </c>
      <c r="CU180" s="68">
        <v>0</v>
      </c>
      <c r="CV180" s="68">
        <v>0</v>
      </c>
      <c r="CW180" s="71">
        <f t="shared" si="188"/>
        <v>0</v>
      </c>
      <c r="CX180" s="68">
        <v>3232</v>
      </c>
      <c r="CY180" s="68">
        <v>567</v>
      </c>
      <c r="CZ180" s="68">
        <v>1899</v>
      </c>
      <c r="DA180" s="71">
        <f t="shared" si="189"/>
        <v>2466</v>
      </c>
      <c r="DB180" s="68">
        <v>0</v>
      </c>
      <c r="DC180" s="68">
        <v>0</v>
      </c>
      <c r="DD180" s="68">
        <v>0</v>
      </c>
      <c r="DE180" s="71">
        <f t="shared" si="190"/>
        <v>0</v>
      </c>
      <c r="DF180" s="68"/>
      <c r="DG180" s="68"/>
      <c r="DH180" s="68"/>
      <c r="DI180" s="68"/>
      <c r="DJ180" s="68">
        <v>0</v>
      </c>
      <c r="DK180" s="68">
        <v>0</v>
      </c>
      <c r="DL180" s="68">
        <v>0</v>
      </c>
      <c r="DM180" s="71">
        <f t="shared" si="191"/>
        <v>0</v>
      </c>
      <c r="DN180" s="68">
        <v>0</v>
      </c>
      <c r="DO180" s="68">
        <v>0</v>
      </c>
      <c r="DP180" s="68">
        <v>0</v>
      </c>
      <c r="DQ180" s="71">
        <f t="shared" si="192"/>
        <v>0</v>
      </c>
      <c r="DR180" s="68">
        <v>0</v>
      </c>
      <c r="DS180" s="68">
        <v>0</v>
      </c>
      <c r="DT180" s="68">
        <v>0</v>
      </c>
      <c r="DU180" s="71">
        <f t="shared" si="193"/>
        <v>0</v>
      </c>
      <c r="DV180" s="68">
        <v>0</v>
      </c>
      <c r="DW180" s="68">
        <v>0</v>
      </c>
      <c r="DX180" s="68">
        <v>0</v>
      </c>
      <c r="DY180" s="71">
        <f t="shared" si="194"/>
        <v>0</v>
      </c>
      <c r="DZ180" s="68">
        <v>0</v>
      </c>
      <c r="EA180" s="68">
        <v>0</v>
      </c>
      <c r="EB180" s="68">
        <v>0</v>
      </c>
      <c r="EC180" s="71">
        <f t="shared" si="195"/>
        <v>0</v>
      </c>
      <c r="ED180" s="68"/>
      <c r="EE180" s="68"/>
      <c r="EF180" s="68"/>
      <c r="EG180" s="68"/>
      <c r="EH180" s="68">
        <v>3146</v>
      </c>
      <c r="EI180" s="68">
        <v>2589</v>
      </c>
      <c r="EJ180" s="68">
        <v>241</v>
      </c>
      <c r="EK180" s="71">
        <f t="shared" si="196"/>
        <v>2830</v>
      </c>
      <c r="EL180" s="68">
        <v>0</v>
      </c>
      <c r="EM180" s="68">
        <v>0</v>
      </c>
      <c r="EN180" s="68">
        <v>0</v>
      </c>
      <c r="EO180" s="71">
        <f t="shared" si="197"/>
        <v>0</v>
      </c>
      <c r="EP180" s="68">
        <v>0</v>
      </c>
      <c r="EQ180" s="68">
        <v>0</v>
      </c>
      <c r="ER180" s="68">
        <v>0</v>
      </c>
      <c r="ES180" s="71">
        <f t="shared" si="198"/>
        <v>0</v>
      </c>
      <c r="ET180" s="68">
        <v>4238</v>
      </c>
      <c r="EU180" s="68">
        <v>4392</v>
      </c>
      <c r="EV180" s="68">
        <v>0</v>
      </c>
      <c r="EW180" s="71">
        <f t="shared" si="199"/>
        <v>4392</v>
      </c>
      <c r="EX180" s="67">
        <v>0</v>
      </c>
      <c r="EY180" s="68">
        <v>0</v>
      </c>
      <c r="EZ180" s="68">
        <v>0</v>
      </c>
      <c r="FA180" s="71">
        <f t="shared" si="171"/>
        <v>0</v>
      </c>
      <c r="FB180" s="68">
        <v>0</v>
      </c>
      <c r="FC180" s="68">
        <v>0</v>
      </c>
      <c r="FD180" s="68">
        <v>0</v>
      </c>
      <c r="FE180" s="71">
        <f t="shared" si="200"/>
        <v>0</v>
      </c>
      <c r="FF180" s="67">
        <v>0</v>
      </c>
      <c r="FG180" s="68">
        <v>0</v>
      </c>
      <c r="FH180" s="68">
        <v>0</v>
      </c>
      <c r="FI180" s="71">
        <f t="shared" si="172"/>
        <v>0</v>
      </c>
      <c r="FJ180" s="68">
        <v>0</v>
      </c>
      <c r="FK180" s="68">
        <v>0</v>
      </c>
      <c r="FL180" s="68">
        <v>0</v>
      </c>
      <c r="FM180" s="71">
        <f t="shared" si="201"/>
        <v>0</v>
      </c>
      <c r="FN180" s="68">
        <v>0</v>
      </c>
      <c r="FO180" s="68">
        <v>0</v>
      </c>
      <c r="FP180" s="68">
        <v>0</v>
      </c>
      <c r="FQ180" s="71">
        <f t="shared" si="202"/>
        <v>0</v>
      </c>
      <c r="FR180" s="68">
        <v>122947</v>
      </c>
      <c r="FS180" s="68">
        <v>96105</v>
      </c>
      <c r="FT180" s="68">
        <v>7088</v>
      </c>
      <c r="FU180" s="71">
        <f t="shared" si="203"/>
        <v>103193</v>
      </c>
      <c r="FV180" s="68">
        <v>0</v>
      </c>
      <c r="FW180" s="68">
        <v>0</v>
      </c>
      <c r="FX180" s="68">
        <v>0</v>
      </c>
      <c r="FY180" s="71">
        <f t="shared" si="204"/>
        <v>0</v>
      </c>
      <c r="FZ180" s="68">
        <v>17508</v>
      </c>
      <c r="GA180" s="68">
        <v>18136</v>
      </c>
      <c r="GB180" s="68">
        <v>5307</v>
      </c>
      <c r="GC180" s="71">
        <f t="shared" si="205"/>
        <v>23443</v>
      </c>
      <c r="GD180" s="67">
        <v>635913</v>
      </c>
      <c r="GE180" s="68">
        <v>592247</v>
      </c>
      <c r="GF180" s="68">
        <v>50695</v>
      </c>
      <c r="GG180" s="68">
        <f t="shared" si="206"/>
        <v>642942</v>
      </c>
      <c r="GH180" s="69"/>
      <c r="GI180" s="36">
        <f t="shared" si="156"/>
        <v>5.3108218642199168E-2</v>
      </c>
      <c r="GJ180" s="36"/>
      <c r="GK180" s="37">
        <f t="shared" si="157"/>
        <v>41.391682862049109</v>
      </c>
      <c r="GL180" s="37">
        <f t="shared" si="158"/>
        <v>27.447500789366597</v>
      </c>
      <c r="GM180" s="37">
        <f t="shared" si="208"/>
        <v>9.7959128539274989</v>
      </c>
      <c r="GN180" s="37">
        <f t="shared" si="209"/>
        <v>16.227182239842499</v>
      </c>
      <c r="GO180" s="37">
        <f t="shared" si="159"/>
        <v>3.0622358576742474</v>
      </c>
      <c r="GP180" s="37">
        <f t="shared" si="210"/>
        <v>0.7415824816335076</v>
      </c>
      <c r="GQ180" s="37">
        <f t="shared" si="160"/>
        <v>0.43714868965144604</v>
      </c>
      <c r="GR180" s="37">
        <f t="shared" si="161"/>
        <v>0</v>
      </c>
      <c r="GS180" s="37">
        <f t="shared" si="162"/>
        <v>0</v>
      </c>
      <c r="GT180" s="37">
        <f t="shared" si="207"/>
        <v>0.89675422585507647</v>
      </c>
      <c r="GU180" s="70"/>
      <c r="GV180" s="70"/>
      <c r="GW180" s="5"/>
      <c r="GX180" s="5"/>
      <c r="GY180" s="5"/>
      <c r="GZ180" s="5"/>
      <c r="HA180" s="5"/>
      <c r="HB180" s="5"/>
      <c r="HH180" s="79">
        <f>SUM(AY178:AY180)/SUM(GE178:GE180)*100</f>
        <v>41.93742819385119</v>
      </c>
      <c r="HI180" s="79">
        <f>SUM(O178:O180)/SUM(GE178:GE180)*100</f>
        <v>27.736497566982308</v>
      </c>
      <c r="HJ180" s="79">
        <f>SUM(BG178:BG180)/SUM(GE178:GE180)*100</f>
        <v>8.6115112329271586</v>
      </c>
      <c r="HK180" s="79">
        <f>SUM(FS178:FS180)/SUM(GE178:GE180)*100</f>
        <v>16.386522789041926</v>
      </c>
      <c r="HL180" s="79">
        <f>SUM(GA178:GA180)/SUM(GE178:GE180)*100</f>
        <v>2.9399523178401479</v>
      </c>
      <c r="HM180" s="79">
        <f>SUM(EU178:EU180)/SUM(GE178:GE180)*100</f>
        <v>0.87251064025670866</v>
      </c>
      <c r="HN180" s="79">
        <f>SUM(EI178:EI180)/SUM(GE178:GE180)*100</f>
        <v>0.38806488302910219</v>
      </c>
      <c r="HO180" s="79">
        <f>SUM(CU178:CU180)/SUM(GE178:GE180)*100</f>
        <v>0</v>
      </c>
      <c r="HP180" s="79">
        <f>SUM(DS178:DS180)/SUM(GE178:GE180)*100</f>
        <v>0</v>
      </c>
      <c r="HQ180" s="80">
        <f>100-(SUM(HH180:HP180))</f>
        <v>1.1275123760714507</v>
      </c>
      <c r="HS180" s="36">
        <v>0.83122075755554692</v>
      </c>
      <c r="HV180" s="36">
        <v>0.11914454610998451</v>
      </c>
    </row>
    <row r="181" spans="1:230" ht="11.25" customHeight="1">
      <c r="A181" s="28">
        <v>39083</v>
      </c>
      <c r="B181" s="67">
        <v>0</v>
      </c>
      <c r="C181" s="68">
        <v>0</v>
      </c>
      <c r="D181" s="68">
        <v>0</v>
      </c>
      <c r="E181" s="71">
        <f t="shared" si="163"/>
        <v>0</v>
      </c>
      <c r="F181" s="68">
        <v>0</v>
      </c>
      <c r="G181" s="68">
        <v>0</v>
      </c>
      <c r="H181" s="68">
        <v>0</v>
      </c>
      <c r="I181" s="71">
        <f t="shared" si="164"/>
        <v>0</v>
      </c>
      <c r="J181" s="68"/>
      <c r="K181" s="68"/>
      <c r="L181" s="68"/>
      <c r="M181" s="68"/>
      <c r="N181" s="68">
        <v>191538</v>
      </c>
      <c r="O181" s="68">
        <v>174210</v>
      </c>
      <c r="P181" s="68">
        <v>23343</v>
      </c>
      <c r="Q181" s="71">
        <f t="shared" si="165"/>
        <v>197553</v>
      </c>
      <c r="R181" s="68">
        <v>0</v>
      </c>
      <c r="S181" s="68">
        <v>0</v>
      </c>
      <c r="T181" s="68">
        <v>0</v>
      </c>
      <c r="U181" s="71">
        <f t="shared" si="166"/>
        <v>0</v>
      </c>
      <c r="V181" s="67">
        <v>0</v>
      </c>
      <c r="W181" s="68">
        <v>0</v>
      </c>
      <c r="X181" s="68">
        <v>0</v>
      </c>
      <c r="Y181" s="71">
        <f t="shared" si="167"/>
        <v>0</v>
      </c>
      <c r="Z181" s="67">
        <v>0</v>
      </c>
      <c r="AA181" s="68">
        <v>0</v>
      </c>
      <c r="AB181" s="68">
        <v>0</v>
      </c>
      <c r="AC181" s="71">
        <f t="shared" si="168"/>
        <v>0</v>
      </c>
      <c r="AD181" s="68">
        <v>0</v>
      </c>
      <c r="AE181" s="68">
        <v>0</v>
      </c>
      <c r="AF181" s="68">
        <v>0</v>
      </c>
      <c r="AG181" s="71">
        <f t="shared" si="169"/>
        <v>0</v>
      </c>
      <c r="AH181" s="68">
        <v>0</v>
      </c>
      <c r="AI181" s="68">
        <v>0</v>
      </c>
      <c r="AJ181" s="68">
        <v>0</v>
      </c>
      <c r="AK181" s="71">
        <f t="shared" si="173"/>
        <v>0</v>
      </c>
      <c r="AL181" s="67">
        <v>0</v>
      </c>
      <c r="AM181" s="68">
        <v>0</v>
      </c>
      <c r="AN181" s="68">
        <v>0</v>
      </c>
      <c r="AO181" s="71">
        <f t="shared" si="174"/>
        <v>0</v>
      </c>
      <c r="AP181" s="67">
        <v>0</v>
      </c>
      <c r="AQ181" s="68">
        <v>0</v>
      </c>
      <c r="AR181" s="68">
        <v>0</v>
      </c>
      <c r="AS181" s="71">
        <f t="shared" si="175"/>
        <v>0</v>
      </c>
      <c r="AT181" s="67">
        <v>0</v>
      </c>
      <c r="AU181" s="68">
        <v>0</v>
      </c>
      <c r="AV181" s="68">
        <v>0</v>
      </c>
      <c r="AW181" s="71">
        <f t="shared" si="176"/>
        <v>0</v>
      </c>
      <c r="AX181" s="67">
        <v>294046</v>
      </c>
      <c r="AY181" s="68">
        <v>294848</v>
      </c>
      <c r="AZ181" s="68">
        <v>2706</v>
      </c>
      <c r="BA181" s="71">
        <f t="shared" si="177"/>
        <v>297554</v>
      </c>
      <c r="BB181" s="67">
        <v>0</v>
      </c>
      <c r="BC181" s="68">
        <v>0</v>
      </c>
      <c r="BD181" s="68">
        <v>0</v>
      </c>
      <c r="BE181" s="71">
        <f t="shared" si="178"/>
        <v>0</v>
      </c>
      <c r="BF181" s="68">
        <v>73771</v>
      </c>
      <c r="BG181" s="68">
        <v>68452</v>
      </c>
      <c r="BH181" s="68">
        <v>1177</v>
      </c>
      <c r="BI181" s="71">
        <f t="shared" si="179"/>
        <v>69629</v>
      </c>
      <c r="BJ181" s="68">
        <v>0</v>
      </c>
      <c r="BK181" s="68">
        <v>0</v>
      </c>
      <c r="BL181" s="68">
        <v>0</v>
      </c>
      <c r="BM181" s="71">
        <f t="shared" si="180"/>
        <v>0</v>
      </c>
      <c r="BN181" s="68">
        <v>0</v>
      </c>
      <c r="BO181" s="68">
        <v>0</v>
      </c>
      <c r="BP181" s="68">
        <v>0</v>
      </c>
      <c r="BQ181" s="71">
        <f t="shared" si="181"/>
        <v>0</v>
      </c>
      <c r="BR181" s="68">
        <v>0</v>
      </c>
      <c r="BS181" s="68">
        <v>0</v>
      </c>
      <c r="BT181" s="68">
        <v>0</v>
      </c>
      <c r="BU181" s="71">
        <f t="shared" si="182"/>
        <v>0</v>
      </c>
      <c r="BV181" s="68">
        <v>0</v>
      </c>
      <c r="BW181" s="68">
        <v>0</v>
      </c>
      <c r="BX181" s="68">
        <v>0</v>
      </c>
      <c r="BY181" s="71">
        <f t="shared" si="183"/>
        <v>0</v>
      </c>
      <c r="BZ181" s="68">
        <v>0</v>
      </c>
      <c r="CA181" s="68">
        <v>0</v>
      </c>
      <c r="CB181" s="68">
        <v>0</v>
      </c>
      <c r="CC181" s="71">
        <f t="shared" si="184"/>
        <v>0</v>
      </c>
      <c r="CD181" s="68">
        <v>0</v>
      </c>
      <c r="CE181" s="68">
        <v>0</v>
      </c>
      <c r="CF181" s="68">
        <v>0</v>
      </c>
      <c r="CG181" s="71">
        <f t="shared" si="185"/>
        <v>0</v>
      </c>
      <c r="CH181" s="68">
        <v>0</v>
      </c>
      <c r="CI181" s="68">
        <v>0</v>
      </c>
      <c r="CJ181" s="68">
        <v>0</v>
      </c>
      <c r="CK181" s="71">
        <f t="shared" si="186"/>
        <v>0</v>
      </c>
      <c r="CL181" s="67">
        <v>4671</v>
      </c>
      <c r="CM181" s="68">
        <v>6385</v>
      </c>
      <c r="CN181" s="68">
        <v>809</v>
      </c>
      <c r="CO181" s="71">
        <f t="shared" si="170"/>
        <v>7194</v>
      </c>
      <c r="CP181" s="68">
        <v>0</v>
      </c>
      <c r="CQ181" s="68">
        <v>0</v>
      </c>
      <c r="CR181" s="68">
        <v>0</v>
      </c>
      <c r="CS181" s="71">
        <f t="shared" si="187"/>
        <v>0</v>
      </c>
      <c r="CT181" s="68">
        <v>0</v>
      </c>
      <c r="CU181" s="68">
        <v>0</v>
      </c>
      <c r="CV181" s="68">
        <v>0</v>
      </c>
      <c r="CW181" s="71">
        <f t="shared" si="188"/>
        <v>0</v>
      </c>
      <c r="CX181" s="68">
        <v>2314</v>
      </c>
      <c r="CY181" s="68">
        <v>1034</v>
      </c>
      <c r="CZ181" s="68">
        <v>2372</v>
      </c>
      <c r="DA181" s="71">
        <f t="shared" si="189"/>
        <v>3406</v>
      </c>
      <c r="DB181" s="68">
        <v>0</v>
      </c>
      <c r="DC181" s="68">
        <v>0</v>
      </c>
      <c r="DD181" s="68">
        <v>0</v>
      </c>
      <c r="DE181" s="71">
        <f t="shared" si="190"/>
        <v>0</v>
      </c>
      <c r="DF181" s="68"/>
      <c r="DG181" s="68"/>
      <c r="DH181" s="68"/>
      <c r="DI181" s="68"/>
      <c r="DJ181" s="68">
        <v>0</v>
      </c>
      <c r="DK181" s="68">
        <v>0</v>
      </c>
      <c r="DL181" s="68">
        <v>0</v>
      </c>
      <c r="DM181" s="71">
        <f t="shared" si="191"/>
        <v>0</v>
      </c>
      <c r="DN181" s="68">
        <v>0</v>
      </c>
      <c r="DO181" s="68">
        <v>0</v>
      </c>
      <c r="DP181" s="68">
        <v>0</v>
      </c>
      <c r="DQ181" s="71">
        <f t="shared" si="192"/>
        <v>0</v>
      </c>
      <c r="DR181" s="68">
        <v>0</v>
      </c>
      <c r="DS181" s="68">
        <v>0</v>
      </c>
      <c r="DT181" s="68">
        <v>0</v>
      </c>
      <c r="DU181" s="71">
        <f t="shared" si="193"/>
        <v>0</v>
      </c>
      <c r="DV181" s="68">
        <v>0</v>
      </c>
      <c r="DW181" s="68">
        <v>0</v>
      </c>
      <c r="DX181" s="68">
        <v>0</v>
      </c>
      <c r="DY181" s="71">
        <f t="shared" si="194"/>
        <v>0</v>
      </c>
      <c r="DZ181" s="68">
        <v>0</v>
      </c>
      <c r="EA181" s="68">
        <v>0</v>
      </c>
      <c r="EB181" s="68">
        <v>0</v>
      </c>
      <c r="EC181" s="71">
        <f t="shared" si="195"/>
        <v>0</v>
      </c>
      <c r="ED181" s="68"/>
      <c r="EE181" s="68"/>
      <c r="EF181" s="68"/>
      <c r="EG181" s="68"/>
      <c r="EH181" s="68">
        <v>2785</v>
      </c>
      <c r="EI181" s="68">
        <v>2706</v>
      </c>
      <c r="EJ181" s="68">
        <v>131</v>
      </c>
      <c r="EK181" s="71">
        <f t="shared" si="196"/>
        <v>2837</v>
      </c>
      <c r="EL181" s="68">
        <v>0</v>
      </c>
      <c r="EM181" s="68">
        <v>0</v>
      </c>
      <c r="EN181" s="68">
        <v>0</v>
      </c>
      <c r="EO181" s="71">
        <f t="shared" si="197"/>
        <v>0</v>
      </c>
      <c r="EP181" s="68">
        <v>0</v>
      </c>
      <c r="EQ181" s="68">
        <v>0</v>
      </c>
      <c r="ER181" s="68">
        <v>0</v>
      </c>
      <c r="ES181" s="71">
        <f t="shared" si="198"/>
        <v>0</v>
      </c>
      <c r="ET181" s="68">
        <v>3912</v>
      </c>
      <c r="EU181" s="68">
        <v>5753</v>
      </c>
      <c r="EV181" s="68">
        <v>90</v>
      </c>
      <c r="EW181" s="71">
        <f t="shared" si="199"/>
        <v>5843</v>
      </c>
      <c r="EX181" s="67">
        <v>0</v>
      </c>
      <c r="EY181" s="68">
        <v>0</v>
      </c>
      <c r="EZ181" s="68">
        <v>0</v>
      </c>
      <c r="FA181" s="71">
        <f t="shared" si="171"/>
        <v>0</v>
      </c>
      <c r="FB181" s="68">
        <v>0</v>
      </c>
      <c r="FC181" s="68">
        <v>0</v>
      </c>
      <c r="FD181" s="68">
        <v>0</v>
      </c>
      <c r="FE181" s="71">
        <f t="shared" si="200"/>
        <v>0</v>
      </c>
      <c r="FF181" s="67">
        <v>0</v>
      </c>
      <c r="FG181" s="68">
        <v>0</v>
      </c>
      <c r="FH181" s="68">
        <v>0</v>
      </c>
      <c r="FI181" s="71">
        <f t="shared" si="172"/>
        <v>0</v>
      </c>
      <c r="FJ181" s="68">
        <v>0</v>
      </c>
      <c r="FK181" s="68">
        <v>0</v>
      </c>
      <c r="FL181" s="68">
        <v>0</v>
      </c>
      <c r="FM181" s="71">
        <f t="shared" si="201"/>
        <v>0</v>
      </c>
      <c r="FN181" s="68">
        <v>0</v>
      </c>
      <c r="FO181" s="68">
        <v>0</v>
      </c>
      <c r="FP181" s="68">
        <v>0</v>
      </c>
      <c r="FQ181" s="71">
        <f t="shared" si="202"/>
        <v>0</v>
      </c>
      <c r="FR181" s="68">
        <v>113424</v>
      </c>
      <c r="FS181" s="68">
        <v>114098</v>
      </c>
      <c r="FT181" s="68">
        <v>7049</v>
      </c>
      <c r="FU181" s="71">
        <f t="shared" si="203"/>
        <v>121147</v>
      </c>
      <c r="FV181" s="68">
        <v>0</v>
      </c>
      <c r="FW181" s="68">
        <v>0</v>
      </c>
      <c r="FX181" s="68">
        <v>0</v>
      </c>
      <c r="FY181" s="71">
        <f t="shared" si="204"/>
        <v>0</v>
      </c>
      <c r="FZ181" s="68">
        <v>21950</v>
      </c>
      <c r="GA181" s="68">
        <v>9904</v>
      </c>
      <c r="GB181" s="68">
        <v>3304</v>
      </c>
      <c r="GC181" s="71">
        <f t="shared" si="205"/>
        <v>13208</v>
      </c>
      <c r="GD181" s="67">
        <v>708411</v>
      </c>
      <c r="GE181" s="68">
        <v>677390</v>
      </c>
      <c r="GF181" s="68">
        <v>40981</v>
      </c>
      <c r="GG181" s="68">
        <f t="shared" si="206"/>
        <v>718371</v>
      </c>
      <c r="GH181" s="69"/>
      <c r="GI181" s="36">
        <f t="shared" si="156"/>
        <v>0.11412462459005068</v>
      </c>
      <c r="GJ181" s="36"/>
      <c r="GK181" s="37">
        <f t="shared" si="157"/>
        <v>43.527067125289712</v>
      </c>
      <c r="GL181" s="37">
        <f t="shared" si="158"/>
        <v>25.717828724959034</v>
      </c>
      <c r="GM181" s="37">
        <f t="shared" si="208"/>
        <v>10.105256942086537</v>
      </c>
      <c r="GN181" s="37">
        <f t="shared" si="209"/>
        <v>16.843767991851074</v>
      </c>
      <c r="GO181" s="37">
        <f t="shared" si="159"/>
        <v>1.4620824045232437</v>
      </c>
      <c r="GP181" s="37">
        <f t="shared" si="210"/>
        <v>0.84928918348366522</v>
      </c>
      <c r="GQ181" s="37">
        <f t="shared" si="160"/>
        <v>0.39947445341679094</v>
      </c>
      <c r="GR181" s="37">
        <f t="shared" si="161"/>
        <v>0</v>
      </c>
      <c r="GS181" s="37">
        <f t="shared" si="162"/>
        <v>0</v>
      </c>
      <c r="GT181" s="37">
        <f t="shared" si="207"/>
        <v>1.0952331743899464</v>
      </c>
      <c r="GU181" s="70"/>
      <c r="GV181" s="70"/>
      <c r="GW181" s="5"/>
      <c r="GX181" s="5"/>
      <c r="GY181" s="5"/>
      <c r="GZ181" s="5"/>
      <c r="HA181" s="5"/>
      <c r="HB181" s="5"/>
      <c r="HS181" s="36">
        <v>0.82678516069029662</v>
      </c>
      <c r="HV181" s="36">
        <v>0.12488817372562334</v>
      </c>
    </row>
    <row r="182" spans="1:230" ht="11.25" customHeight="1">
      <c r="A182" s="28">
        <v>39114</v>
      </c>
      <c r="B182" s="67">
        <v>0</v>
      </c>
      <c r="C182" s="68">
        <v>0</v>
      </c>
      <c r="D182" s="68">
        <v>0</v>
      </c>
      <c r="E182" s="71">
        <f t="shared" si="163"/>
        <v>0</v>
      </c>
      <c r="F182" s="68">
        <v>0</v>
      </c>
      <c r="G182" s="68">
        <v>0</v>
      </c>
      <c r="H182" s="68">
        <v>0</v>
      </c>
      <c r="I182" s="71">
        <f t="shared" si="164"/>
        <v>0</v>
      </c>
      <c r="J182" s="68"/>
      <c r="K182" s="68"/>
      <c r="L182" s="68"/>
      <c r="M182" s="68"/>
      <c r="N182" s="68">
        <v>174478</v>
      </c>
      <c r="O182" s="68">
        <v>149082</v>
      </c>
      <c r="P182" s="68">
        <v>25138</v>
      </c>
      <c r="Q182" s="71">
        <f t="shared" si="165"/>
        <v>174220</v>
      </c>
      <c r="R182" s="68">
        <v>0</v>
      </c>
      <c r="S182" s="68">
        <v>0</v>
      </c>
      <c r="T182" s="68">
        <v>0</v>
      </c>
      <c r="U182" s="71">
        <f t="shared" si="166"/>
        <v>0</v>
      </c>
      <c r="V182" s="67">
        <v>0</v>
      </c>
      <c r="W182" s="68">
        <v>0</v>
      </c>
      <c r="X182" s="68">
        <v>0</v>
      </c>
      <c r="Y182" s="71">
        <f t="shared" si="167"/>
        <v>0</v>
      </c>
      <c r="Z182" s="67">
        <v>0</v>
      </c>
      <c r="AA182" s="68">
        <v>0</v>
      </c>
      <c r="AB182" s="68">
        <v>0</v>
      </c>
      <c r="AC182" s="71">
        <f t="shared" si="168"/>
        <v>0</v>
      </c>
      <c r="AD182" s="68">
        <v>0</v>
      </c>
      <c r="AE182" s="68">
        <v>0</v>
      </c>
      <c r="AF182" s="68">
        <v>0</v>
      </c>
      <c r="AG182" s="71">
        <f t="shared" si="169"/>
        <v>0</v>
      </c>
      <c r="AH182" s="68">
        <v>0</v>
      </c>
      <c r="AI182" s="68">
        <v>0</v>
      </c>
      <c r="AJ182" s="68">
        <v>0</v>
      </c>
      <c r="AK182" s="71">
        <f t="shared" si="173"/>
        <v>0</v>
      </c>
      <c r="AL182" s="67">
        <v>0</v>
      </c>
      <c r="AM182" s="68">
        <v>0</v>
      </c>
      <c r="AN182" s="68">
        <v>0</v>
      </c>
      <c r="AO182" s="71">
        <f t="shared" si="174"/>
        <v>0</v>
      </c>
      <c r="AP182" s="67">
        <v>0</v>
      </c>
      <c r="AQ182" s="68">
        <v>0</v>
      </c>
      <c r="AR182" s="68">
        <v>0</v>
      </c>
      <c r="AS182" s="71">
        <f t="shared" si="175"/>
        <v>0</v>
      </c>
      <c r="AT182" s="67">
        <v>0</v>
      </c>
      <c r="AU182" s="68">
        <v>0</v>
      </c>
      <c r="AV182" s="68">
        <v>0</v>
      </c>
      <c r="AW182" s="71">
        <f t="shared" si="176"/>
        <v>0</v>
      </c>
      <c r="AX182" s="67">
        <v>284780</v>
      </c>
      <c r="AY182" s="68">
        <v>275347</v>
      </c>
      <c r="AZ182" s="68">
        <v>5165</v>
      </c>
      <c r="BA182" s="71">
        <f t="shared" si="177"/>
        <v>280512</v>
      </c>
      <c r="BB182" s="67">
        <v>0</v>
      </c>
      <c r="BC182" s="68">
        <v>0</v>
      </c>
      <c r="BD182" s="68">
        <v>0</v>
      </c>
      <c r="BE182" s="71">
        <f t="shared" si="178"/>
        <v>0</v>
      </c>
      <c r="BF182" s="68">
        <v>71561</v>
      </c>
      <c r="BG182" s="68">
        <v>69660</v>
      </c>
      <c r="BH182" s="68">
        <v>1053</v>
      </c>
      <c r="BI182" s="71">
        <f t="shared" si="179"/>
        <v>70713</v>
      </c>
      <c r="BJ182" s="68">
        <v>0</v>
      </c>
      <c r="BK182" s="68">
        <v>0</v>
      </c>
      <c r="BL182" s="68">
        <v>0</v>
      </c>
      <c r="BM182" s="71">
        <f t="shared" si="180"/>
        <v>0</v>
      </c>
      <c r="BN182" s="68">
        <v>0</v>
      </c>
      <c r="BO182" s="68">
        <v>0</v>
      </c>
      <c r="BP182" s="68">
        <v>0</v>
      </c>
      <c r="BQ182" s="71">
        <f t="shared" si="181"/>
        <v>0</v>
      </c>
      <c r="BR182" s="68">
        <v>0</v>
      </c>
      <c r="BS182" s="68">
        <v>0</v>
      </c>
      <c r="BT182" s="68">
        <v>0</v>
      </c>
      <c r="BU182" s="71">
        <f t="shared" si="182"/>
        <v>0</v>
      </c>
      <c r="BV182" s="68">
        <v>0</v>
      </c>
      <c r="BW182" s="68">
        <v>0</v>
      </c>
      <c r="BX182" s="68">
        <v>0</v>
      </c>
      <c r="BY182" s="71">
        <f t="shared" si="183"/>
        <v>0</v>
      </c>
      <c r="BZ182" s="68">
        <v>0</v>
      </c>
      <c r="CA182" s="68">
        <v>0</v>
      </c>
      <c r="CB182" s="68">
        <v>0</v>
      </c>
      <c r="CC182" s="71">
        <f t="shared" si="184"/>
        <v>0</v>
      </c>
      <c r="CD182" s="68">
        <v>0</v>
      </c>
      <c r="CE182" s="68">
        <v>0</v>
      </c>
      <c r="CF182" s="68">
        <v>0</v>
      </c>
      <c r="CG182" s="71">
        <f t="shared" si="185"/>
        <v>0</v>
      </c>
      <c r="CH182" s="68">
        <v>0</v>
      </c>
      <c r="CI182" s="68">
        <v>0</v>
      </c>
      <c r="CJ182" s="68">
        <v>0</v>
      </c>
      <c r="CK182" s="71">
        <f t="shared" si="186"/>
        <v>0</v>
      </c>
      <c r="CL182" s="67">
        <v>5887</v>
      </c>
      <c r="CM182" s="68">
        <v>6156</v>
      </c>
      <c r="CN182" s="68">
        <v>673</v>
      </c>
      <c r="CO182" s="71">
        <f t="shared" si="170"/>
        <v>6829</v>
      </c>
      <c r="CP182" s="68">
        <v>0</v>
      </c>
      <c r="CQ182" s="68">
        <v>0</v>
      </c>
      <c r="CR182" s="68">
        <v>0</v>
      </c>
      <c r="CS182" s="71">
        <f t="shared" si="187"/>
        <v>0</v>
      </c>
      <c r="CT182" s="68">
        <v>0</v>
      </c>
      <c r="CU182" s="68">
        <v>0</v>
      </c>
      <c r="CV182" s="68">
        <v>0</v>
      </c>
      <c r="CW182" s="71">
        <f t="shared" si="188"/>
        <v>0</v>
      </c>
      <c r="CX182" s="68">
        <v>3235</v>
      </c>
      <c r="CY182" s="68">
        <v>875</v>
      </c>
      <c r="CZ182" s="68">
        <v>1751</v>
      </c>
      <c r="DA182" s="71">
        <f t="shared" si="189"/>
        <v>2626</v>
      </c>
      <c r="DB182" s="68">
        <v>0</v>
      </c>
      <c r="DC182" s="68">
        <v>0</v>
      </c>
      <c r="DD182" s="68">
        <v>0</v>
      </c>
      <c r="DE182" s="71">
        <f t="shared" si="190"/>
        <v>0</v>
      </c>
      <c r="DF182" s="68"/>
      <c r="DG182" s="68"/>
      <c r="DH182" s="68"/>
      <c r="DI182" s="68"/>
      <c r="DJ182" s="68">
        <v>0</v>
      </c>
      <c r="DK182" s="68">
        <v>0</v>
      </c>
      <c r="DL182" s="68">
        <v>0</v>
      </c>
      <c r="DM182" s="71">
        <f t="shared" si="191"/>
        <v>0</v>
      </c>
      <c r="DN182" s="68">
        <v>0</v>
      </c>
      <c r="DO182" s="68">
        <v>0</v>
      </c>
      <c r="DP182" s="68">
        <v>0</v>
      </c>
      <c r="DQ182" s="71">
        <f t="shared" si="192"/>
        <v>0</v>
      </c>
      <c r="DR182" s="68">
        <v>0</v>
      </c>
      <c r="DS182" s="68">
        <v>0</v>
      </c>
      <c r="DT182" s="68">
        <v>0</v>
      </c>
      <c r="DU182" s="71">
        <f t="shared" si="193"/>
        <v>0</v>
      </c>
      <c r="DV182" s="68">
        <v>0</v>
      </c>
      <c r="DW182" s="68">
        <v>0</v>
      </c>
      <c r="DX182" s="68">
        <v>0</v>
      </c>
      <c r="DY182" s="71">
        <f t="shared" si="194"/>
        <v>0</v>
      </c>
      <c r="DZ182" s="68">
        <v>0</v>
      </c>
      <c r="EA182" s="68">
        <v>0</v>
      </c>
      <c r="EB182" s="68">
        <v>0</v>
      </c>
      <c r="EC182" s="71">
        <f t="shared" si="195"/>
        <v>0</v>
      </c>
      <c r="ED182" s="68"/>
      <c r="EE182" s="68"/>
      <c r="EF182" s="68"/>
      <c r="EG182" s="68"/>
      <c r="EH182" s="68">
        <v>2845</v>
      </c>
      <c r="EI182" s="68">
        <v>2732</v>
      </c>
      <c r="EJ182" s="68">
        <v>206</v>
      </c>
      <c r="EK182" s="71">
        <f t="shared" si="196"/>
        <v>2938</v>
      </c>
      <c r="EL182" s="68">
        <v>0</v>
      </c>
      <c r="EM182" s="68">
        <v>0</v>
      </c>
      <c r="EN182" s="68">
        <v>0</v>
      </c>
      <c r="EO182" s="71">
        <f t="shared" si="197"/>
        <v>0</v>
      </c>
      <c r="EP182" s="68">
        <v>0</v>
      </c>
      <c r="EQ182" s="68">
        <v>0</v>
      </c>
      <c r="ER182" s="68">
        <v>0</v>
      </c>
      <c r="ES182" s="71">
        <f t="shared" si="198"/>
        <v>0</v>
      </c>
      <c r="ET182" s="68">
        <v>4611</v>
      </c>
      <c r="EU182" s="68">
        <v>5455</v>
      </c>
      <c r="EV182" s="68">
        <v>0</v>
      </c>
      <c r="EW182" s="71">
        <f t="shared" si="199"/>
        <v>5455</v>
      </c>
      <c r="EX182" s="67">
        <v>0</v>
      </c>
      <c r="EY182" s="68">
        <v>0</v>
      </c>
      <c r="EZ182" s="68">
        <v>0</v>
      </c>
      <c r="FA182" s="71">
        <f t="shared" si="171"/>
        <v>0</v>
      </c>
      <c r="FB182" s="68">
        <v>0</v>
      </c>
      <c r="FC182" s="68">
        <v>0</v>
      </c>
      <c r="FD182" s="68">
        <v>0</v>
      </c>
      <c r="FE182" s="71">
        <f t="shared" si="200"/>
        <v>0</v>
      </c>
      <c r="FF182" s="67">
        <v>0</v>
      </c>
      <c r="FG182" s="68">
        <v>0</v>
      </c>
      <c r="FH182" s="68">
        <v>0</v>
      </c>
      <c r="FI182" s="71">
        <f t="shared" si="172"/>
        <v>0</v>
      </c>
      <c r="FJ182" s="68">
        <v>0</v>
      </c>
      <c r="FK182" s="68">
        <v>0</v>
      </c>
      <c r="FL182" s="68">
        <v>0</v>
      </c>
      <c r="FM182" s="71">
        <f t="shared" si="201"/>
        <v>0</v>
      </c>
      <c r="FN182" s="68">
        <v>0</v>
      </c>
      <c r="FO182" s="68">
        <v>0</v>
      </c>
      <c r="FP182" s="68">
        <v>0</v>
      </c>
      <c r="FQ182" s="71">
        <f t="shared" si="202"/>
        <v>0</v>
      </c>
      <c r="FR182" s="68">
        <v>114739</v>
      </c>
      <c r="FS182" s="68">
        <v>112093</v>
      </c>
      <c r="FT182" s="68">
        <v>8017</v>
      </c>
      <c r="FU182" s="71">
        <f t="shared" si="203"/>
        <v>120110</v>
      </c>
      <c r="FV182" s="68">
        <v>0</v>
      </c>
      <c r="FW182" s="68">
        <v>0</v>
      </c>
      <c r="FX182" s="68">
        <v>0</v>
      </c>
      <c r="FY182" s="71">
        <f t="shared" si="204"/>
        <v>0</v>
      </c>
      <c r="FZ182" s="68">
        <v>17187</v>
      </c>
      <c r="GA182" s="68">
        <v>10114</v>
      </c>
      <c r="GB182" s="68">
        <v>3084</v>
      </c>
      <c r="GC182" s="71">
        <f t="shared" si="205"/>
        <v>13198</v>
      </c>
      <c r="GD182" s="67">
        <v>679323</v>
      </c>
      <c r="GE182" s="68">
        <v>631514</v>
      </c>
      <c r="GF182" s="68">
        <v>45087</v>
      </c>
      <c r="GG182" s="68">
        <f t="shared" si="206"/>
        <v>676601</v>
      </c>
      <c r="GH182" s="69"/>
      <c r="GI182" s="36">
        <f t="shared" si="156"/>
        <v>6.0097731625799566E-2</v>
      </c>
      <c r="GJ182" s="36"/>
      <c r="GK182" s="37">
        <f t="shared" si="157"/>
        <v>43.6010919789585</v>
      </c>
      <c r="GL182" s="37">
        <f t="shared" si="158"/>
        <v>23.607077594479296</v>
      </c>
      <c r="GM182" s="37">
        <f t="shared" si="208"/>
        <v>11.030634316895588</v>
      </c>
      <c r="GN182" s="37">
        <f t="shared" si="209"/>
        <v>17.749883613031539</v>
      </c>
      <c r="GO182" s="37">
        <f t="shared" si="159"/>
        <v>1.6015480258553254</v>
      </c>
      <c r="GP182" s="37">
        <f t="shared" si="210"/>
        <v>0.86379716047466881</v>
      </c>
      <c r="GQ182" s="37">
        <f t="shared" si="160"/>
        <v>0.43261115351361962</v>
      </c>
      <c r="GR182" s="37">
        <f t="shared" si="161"/>
        <v>0</v>
      </c>
      <c r="GS182" s="37">
        <f t="shared" si="162"/>
        <v>0</v>
      </c>
      <c r="GT182" s="37">
        <f t="shared" si="207"/>
        <v>1.1133561567914541</v>
      </c>
      <c r="GU182" s="70"/>
      <c r="GV182" s="70"/>
      <c r="GW182" s="5"/>
      <c r="GX182" s="5"/>
      <c r="GY182" s="5"/>
      <c r="GZ182" s="5"/>
      <c r="HA182" s="5"/>
      <c r="HB182" s="5"/>
      <c r="HS182" s="36">
        <v>0.8177332569032516</v>
      </c>
      <c r="HV182" s="36">
        <v>0.1313415062848963</v>
      </c>
    </row>
    <row r="183" spans="1:230" s="81" customFormat="1" ht="11.25" customHeight="1">
      <c r="A183" s="29">
        <v>39142</v>
      </c>
      <c r="B183" s="72">
        <v>0</v>
      </c>
      <c r="C183" s="73">
        <v>0</v>
      </c>
      <c r="D183" s="73">
        <v>0</v>
      </c>
      <c r="E183" s="74">
        <f t="shared" si="163"/>
        <v>0</v>
      </c>
      <c r="F183" s="73">
        <v>0</v>
      </c>
      <c r="G183" s="73">
        <v>0</v>
      </c>
      <c r="H183" s="73">
        <v>0</v>
      </c>
      <c r="I183" s="74">
        <f t="shared" si="164"/>
        <v>0</v>
      </c>
      <c r="J183" s="73"/>
      <c r="K183" s="73"/>
      <c r="L183" s="73"/>
      <c r="M183" s="73"/>
      <c r="N183" s="73">
        <v>176840</v>
      </c>
      <c r="O183" s="73">
        <v>142915</v>
      </c>
      <c r="P183" s="73">
        <v>26071</v>
      </c>
      <c r="Q183" s="74">
        <f t="shared" si="165"/>
        <v>168986</v>
      </c>
      <c r="R183" s="73">
        <v>0</v>
      </c>
      <c r="S183" s="73">
        <v>0</v>
      </c>
      <c r="T183" s="73">
        <v>0</v>
      </c>
      <c r="U183" s="74">
        <f t="shared" si="166"/>
        <v>0</v>
      </c>
      <c r="V183" s="72">
        <v>0</v>
      </c>
      <c r="W183" s="73">
        <v>0</v>
      </c>
      <c r="X183" s="73">
        <v>0</v>
      </c>
      <c r="Y183" s="74">
        <f t="shared" si="167"/>
        <v>0</v>
      </c>
      <c r="Z183" s="72">
        <v>0</v>
      </c>
      <c r="AA183" s="73">
        <v>0</v>
      </c>
      <c r="AB183" s="73">
        <v>0</v>
      </c>
      <c r="AC183" s="74">
        <f t="shared" si="168"/>
        <v>0</v>
      </c>
      <c r="AD183" s="73">
        <v>0</v>
      </c>
      <c r="AE183" s="73">
        <v>0</v>
      </c>
      <c r="AF183" s="73">
        <v>0</v>
      </c>
      <c r="AG183" s="74">
        <f t="shared" si="169"/>
        <v>0</v>
      </c>
      <c r="AH183" s="73">
        <v>0</v>
      </c>
      <c r="AI183" s="73">
        <v>0</v>
      </c>
      <c r="AJ183" s="73">
        <v>0</v>
      </c>
      <c r="AK183" s="74">
        <f t="shared" si="173"/>
        <v>0</v>
      </c>
      <c r="AL183" s="72">
        <v>0</v>
      </c>
      <c r="AM183" s="73">
        <v>0</v>
      </c>
      <c r="AN183" s="73">
        <v>0</v>
      </c>
      <c r="AO183" s="74">
        <f t="shared" si="174"/>
        <v>0</v>
      </c>
      <c r="AP183" s="72">
        <v>0</v>
      </c>
      <c r="AQ183" s="73">
        <v>0</v>
      </c>
      <c r="AR183" s="73">
        <v>0</v>
      </c>
      <c r="AS183" s="74">
        <f t="shared" si="175"/>
        <v>0</v>
      </c>
      <c r="AT183" s="72">
        <v>0</v>
      </c>
      <c r="AU183" s="73">
        <v>0</v>
      </c>
      <c r="AV183" s="73">
        <v>0</v>
      </c>
      <c r="AW183" s="74">
        <f t="shared" si="176"/>
        <v>0</v>
      </c>
      <c r="AX183" s="72">
        <v>274433</v>
      </c>
      <c r="AY183" s="73">
        <v>267649</v>
      </c>
      <c r="AZ183" s="73">
        <v>10266</v>
      </c>
      <c r="BA183" s="74">
        <f t="shared" si="177"/>
        <v>277915</v>
      </c>
      <c r="BB183" s="72">
        <v>0</v>
      </c>
      <c r="BC183" s="73">
        <v>0</v>
      </c>
      <c r="BD183" s="73">
        <v>0</v>
      </c>
      <c r="BE183" s="74">
        <f t="shared" si="178"/>
        <v>0</v>
      </c>
      <c r="BF183" s="73">
        <v>71671</v>
      </c>
      <c r="BG183" s="73">
        <v>75087</v>
      </c>
      <c r="BH183" s="73">
        <v>1172</v>
      </c>
      <c r="BI183" s="74">
        <f t="shared" si="179"/>
        <v>76259</v>
      </c>
      <c r="BJ183" s="73">
        <v>0</v>
      </c>
      <c r="BK183" s="73">
        <v>0</v>
      </c>
      <c r="BL183" s="73">
        <v>0</v>
      </c>
      <c r="BM183" s="74">
        <f t="shared" si="180"/>
        <v>0</v>
      </c>
      <c r="BN183" s="73">
        <v>0</v>
      </c>
      <c r="BO183" s="73">
        <v>0</v>
      </c>
      <c r="BP183" s="73">
        <v>0</v>
      </c>
      <c r="BQ183" s="74">
        <f t="shared" si="181"/>
        <v>0</v>
      </c>
      <c r="BR183" s="73">
        <v>0</v>
      </c>
      <c r="BS183" s="73">
        <v>0</v>
      </c>
      <c r="BT183" s="73">
        <v>0</v>
      </c>
      <c r="BU183" s="74">
        <f t="shared" si="182"/>
        <v>0</v>
      </c>
      <c r="BV183" s="73">
        <v>0</v>
      </c>
      <c r="BW183" s="73">
        <v>0</v>
      </c>
      <c r="BX183" s="73">
        <v>0</v>
      </c>
      <c r="BY183" s="74">
        <f t="shared" si="183"/>
        <v>0</v>
      </c>
      <c r="BZ183" s="73">
        <v>0</v>
      </c>
      <c r="CA183" s="73">
        <v>0</v>
      </c>
      <c r="CB183" s="73">
        <v>0</v>
      </c>
      <c r="CC183" s="74">
        <f t="shared" si="184"/>
        <v>0</v>
      </c>
      <c r="CD183" s="73">
        <v>0</v>
      </c>
      <c r="CE183" s="73">
        <v>0</v>
      </c>
      <c r="CF183" s="73">
        <v>0</v>
      </c>
      <c r="CG183" s="74">
        <f t="shared" si="185"/>
        <v>0</v>
      </c>
      <c r="CH183" s="73">
        <v>0</v>
      </c>
      <c r="CI183" s="73">
        <v>0</v>
      </c>
      <c r="CJ183" s="73">
        <v>0</v>
      </c>
      <c r="CK183" s="74">
        <f t="shared" si="186"/>
        <v>0</v>
      </c>
      <c r="CL183" s="72">
        <v>4688</v>
      </c>
      <c r="CM183" s="73">
        <v>4600</v>
      </c>
      <c r="CN183" s="73">
        <v>983</v>
      </c>
      <c r="CO183" s="74">
        <f t="shared" si="170"/>
        <v>5583</v>
      </c>
      <c r="CP183" s="73">
        <v>0</v>
      </c>
      <c r="CQ183" s="73">
        <v>0</v>
      </c>
      <c r="CR183" s="73">
        <v>0</v>
      </c>
      <c r="CS183" s="74">
        <f t="shared" si="187"/>
        <v>0</v>
      </c>
      <c r="CT183" s="73">
        <v>0</v>
      </c>
      <c r="CU183" s="73">
        <v>0</v>
      </c>
      <c r="CV183" s="73">
        <v>0</v>
      </c>
      <c r="CW183" s="74">
        <f t="shared" si="188"/>
        <v>0</v>
      </c>
      <c r="CX183" s="73">
        <v>1586</v>
      </c>
      <c r="CY183" s="73">
        <v>806</v>
      </c>
      <c r="CZ183" s="73">
        <v>997</v>
      </c>
      <c r="DA183" s="74">
        <f t="shared" si="189"/>
        <v>1803</v>
      </c>
      <c r="DB183" s="73">
        <v>0</v>
      </c>
      <c r="DC183" s="73">
        <v>0</v>
      </c>
      <c r="DD183" s="73">
        <v>0</v>
      </c>
      <c r="DE183" s="74">
        <f t="shared" si="190"/>
        <v>0</v>
      </c>
      <c r="DF183" s="73"/>
      <c r="DG183" s="73"/>
      <c r="DH183" s="73"/>
      <c r="DI183" s="73"/>
      <c r="DJ183" s="73">
        <v>0</v>
      </c>
      <c r="DK183" s="73">
        <v>0</v>
      </c>
      <c r="DL183" s="73">
        <v>0</v>
      </c>
      <c r="DM183" s="74">
        <f t="shared" si="191"/>
        <v>0</v>
      </c>
      <c r="DN183" s="73">
        <v>0</v>
      </c>
      <c r="DO183" s="73">
        <v>0</v>
      </c>
      <c r="DP183" s="73">
        <v>0</v>
      </c>
      <c r="DQ183" s="74">
        <f t="shared" si="192"/>
        <v>0</v>
      </c>
      <c r="DR183" s="73">
        <v>0</v>
      </c>
      <c r="DS183" s="73">
        <v>0</v>
      </c>
      <c r="DT183" s="73">
        <v>0</v>
      </c>
      <c r="DU183" s="74">
        <f t="shared" si="193"/>
        <v>0</v>
      </c>
      <c r="DV183" s="73">
        <v>0</v>
      </c>
      <c r="DW183" s="73">
        <v>0</v>
      </c>
      <c r="DX183" s="73">
        <v>0</v>
      </c>
      <c r="DY183" s="74">
        <f t="shared" si="194"/>
        <v>0</v>
      </c>
      <c r="DZ183" s="73">
        <v>0</v>
      </c>
      <c r="EA183" s="73">
        <v>0</v>
      </c>
      <c r="EB183" s="73">
        <v>0</v>
      </c>
      <c r="EC183" s="74">
        <f t="shared" si="195"/>
        <v>0</v>
      </c>
      <c r="ED183" s="73"/>
      <c r="EE183" s="73"/>
      <c r="EF183" s="73"/>
      <c r="EG183" s="73"/>
      <c r="EH183" s="73">
        <v>3125</v>
      </c>
      <c r="EI183" s="73">
        <v>2848</v>
      </c>
      <c r="EJ183" s="73">
        <v>366</v>
      </c>
      <c r="EK183" s="74">
        <f t="shared" si="196"/>
        <v>3214</v>
      </c>
      <c r="EL183" s="73">
        <v>0</v>
      </c>
      <c r="EM183" s="73">
        <v>0</v>
      </c>
      <c r="EN183" s="73">
        <v>0</v>
      </c>
      <c r="EO183" s="74">
        <f t="shared" si="197"/>
        <v>0</v>
      </c>
      <c r="EP183" s="73">
        <v>0</v>
      </c>
      <c r="EQ183" s="73">
        <v>0</v>
      </c>
      <c r="ER183" s="73">
        <v>0</v>
      </c>
      <c r="ES183" s="74">
        <f t="shared" si="198"/>
        <v>0</v>
      </c>
      <c r="ET183" s="73">
        <v>4550</v>
      </c>
      <c r="EU183" s="73">
        <v>6103</v>
      </c>
      <c r="EV183" s="73">
        <v>0</v>
      </c>
      <c r="EW183" s="74">
        <f t="shared" si="199"/>
        <v>6103</v>
      </c>
      <c r="EX183" s="72">
        <v>0</v>
      </c>
      <c r="EY183" s="73">
        <v>0</v>
      </c>
      <c r="EZ183" s="73">
        <v>0</v>
      </c>
      <c r="FA183" s="74">
        <f t="shared" si="171"/>
        <v>0</v>
      </c>
      <c r="FB183" s="73">
        <v>0</v>
      </c>
      <c r="FC183" s="73">
        <v>0</v>
      </c>
      <c r="FD183" s="73">
        <v>0</v>
      </c>
      <c r="FE183" s="74">
        <f t="shared" si="200"/>
        <v>0</v>
      </c>
      <c r="FF183" s="72">
        <v>0</v>
      </c>
      <c r="FG183" s="73">
        <v>0</v>
      </c>
      <c r="FH183" s="73">
        <v>0</v>
      </c>
      <c r="FI183" s="74">
        <f t="shared" si="172"/>
        <v>0</v>
      </c>
      <c r="FJ183" s="73">
        <v>0</v>
      </c>
      <c r="FK183" s="73">
        <v>0</v>
      </c>
      <c r="FL183" s="73">
        <v>0</v>
      </c>
      <c r="FM183" s="74">
        <f t="shared" si="201"/>
        <v>0</v>
      </c>
      <c r="FN183" s="73">
        <v>0</v>
      </c>
      <c r="FO183" s="73">
        <v>0</v>
      </c>
      <c r="FP183" s="73">
        <v>0</v>
      </c>
      <c r="FQ183" s="74">
        <f t="shared" si="202"/>
        <v>0</v>
      </c>
      <c r="FR183" s="73">
        <v>122465</v>
      </c>
      <c r="FS183" s="73">
        <v>119699</v>
      </c>
      <c r="FT183" s="73">
        <v>8508</v>
      </c>
      <c r="FU183" s="74">
        <f t="shared" si="203"/>
        <v>128207</v>
      </c>
      <c r="FV183" s="73">
        <v>0</v>
      </c>
      <c r="FW183" s="73">
        <v>0</v>
      </c>
      <c r="FX183" s="73">
        <v>0</v>
      </c>
      <c r="FY183" s="74">
        <f t="shared" si="204"/>
        <v>0</v>
      </c>
      <c r="FZ183" s="73">
        <v>13320</v>
      </c>
      <c r="GA183" s="73">
        <v>10365</v>
      </c>
      <c r="GB183" s="73">
        <v>3600</v>
      </c>
      <c r="GC183" s="74">
        <f t="shared" si="205"/>
        <v>13965</v>
      </c>
      <c r="GD183" s="72">
        <v>672678</v>
      </c>
      <c r="GE183" s="73">
        <v>630072</v>
      </c>
      <c r="GF183" s="73">
        <v>51963</v>
      </c>
      <c r="GG183" s="73">
        <f t="shared" si="206"/>
        <v>682035</v>
      </c>
      <c r="GH183" s="69"/>
      <c r="GI183" s="38">
        <f t="shared" si="156"/>
        <v>-2.6588102249097023E-2</v>
      </c>
      <c r="GJ183" s="36"/>
      <c r="GK183" s="39">
        <f t="shared" si="157"/>
        <v>42.479113498139895</v>
      </c>
      <c r="GL183" s="39">
        <f t="shared" si="158"/>
        <v>22.682328368821342</v>
      </c>
      <c r="GM183" s="39">
        <f t="shared" si="208"/>
        <v>11.917209461775798</v>
      </c>
      <c r="GN183" s="39">
        <f t="shared" si="209"/>
        <v>18.997670107543264</v>
      </c>
      <c r="GO183" s="39">
        <f t="shared" si="159"/>
        <v>1.6450500895135796</v>
      </c>
      <c r="GP183" s="39">
        <f t="shared" si="210"/>
        <v>0.96861945936337435</v>
      </c>
      <c r="GQ183" s="39">
        <f t="shared" si="160"/>
        <v>0.45201183356822711</v>
      </c>
      <c r="GR183" s="39">
        <f t="shared" si="161"/>
        <v>0</v>
      </c>
      <c r="GS183" s="39">
        <f t="shared" si="162"/>
        <v>0</v>
      </c>
      <c r="GT183" s="39">
        <f t="shared" si="207"/>
        <v>0.85799718127454128</v>
      </c>
      <c r="GU183" s="75"/>
      <c r="GV183" s="75"/>
      <c r="GW183" s="76">
        <f>SUM(AY172:AY183)/SUM(GE172:GE183)*100</f>
        <v>41.301603606571923</v>
      </c>
      <c r="GX183" s="76">
        <f>SUM(O172:O183)/SUM(GE172:GE183)*100</f>
        <v>26.754360686774696</v>
      </c>
      <c r="GY183" s="76">
        <f>SUM(BG172:BG183)/SUM(GE172:GE183)*100</f>
        <v>8.8139197191941623</v>
      </c>
      <c r="GZ183" s="76">
        <f>SUM(FS172:FS183)/SUM(GE172:GE183)*100</f>
        <v>18.178373115350425</v>
      </c>
      <c r="HA183" s="76">
        <f>SUM(GA172:GA183)/SUM(GE172:GE183)*100</f>
        <v>2.6857133093582055</v>
      </c>
      <c r="HB183" s="76">
        <f>SUM(EU172:EU183)/SUM(GE172:GE183)*100</f>
        <v>0.81011688512391089</v>
      </c>
      <c r="HC183" s="76">
        <f>SUM(EI172:EI183)/SUM(GE172:GE183)*100</f>
        <v>0.38736016704723913</v>
      </c>
      <c r="HD183" s="76">
        <f>SUM(CU172:CU183)/SUM(GE172:GE183)*100</f>
        <v>0</v>
      </c>
      <c r="HE183" s="76">
        <f>SUM(DS172:DS183)/SUM(GE172:GE183)*100</f>
        <v>0</v>
      </c>
      <c r="HF183" s="77">
        <f>100-(SUM(GW183:HE183))</f>
        <v>1.0685525105794511</v>
      </c>
      <c r="HH183" s="76">
        <f>SUM(AY181:AY183)/SUM(GE181:GE183)*100</f>
        <v>43.210643143597444</v>
      </c>
      <c r="HI183" s="76">
        <f>SUM(O181:O183)/SUM(GE181:GE183)*100</f>
        <v>24.043979915171722</v>
      </c>
      <c r="HJ183" s="76">
        <f>SUM(BG181:BG183)/SUM(GE181:GE183)*100</f>
        <v>10.9954429554569</v>
      </c>
      <c r="HK183" s="76">
        <f>SUM(FS181:FS183)/SUM(GE181:GE183)*100</f>
        <v>17.838797385836646</v>
      </c>
      <c r="HL183" s="76">
        <f>SUM(GA181:GA183)/SUM(GE181:GE183)*100</f>
        <v>1.5669611176208471</v>
      </c>
      <c r="HM183" s="76">
        <f>SUM(EU181:EU183)/SUM(GE181:GE183)*100</f>
        <v>0.89279083392471081</v>
      </c>
      <c r="HN183" s="76">
        <f>SUM(EI181:EI183)/SUM(GE181:GE183)*100</f>
        <v>0.42733896654729092</v>
      </c>
      <c r="HO183" s="76">
        <f>SUM(CU181:CU183)/SUM(GE181:GE183)*100</f>
        <v>0</v>
      </c>
      <c r="HP183" s="76">
        <f>SUM(DS181:DS183)/SUM(GE181:GE183)*100</f>
        <v>0</v>
      </c>
      <c r="HQ183" s="77">
        <f>100-(SUM(HH183:HP183))</f>
        <v>1.0240456818444414</v>
      </c>
      <c r="HS183" s="38">
        <v>0.80486674538782865</v>
      </c>
      <c r="HV183" s="38">
        <v>0.13880794575857996</v>
      </c>
    </row>
    <row r="184" spans="1:230" ht="11.25" customHeight="1">
      <c r="A184" s="47">
        <v>39173</v>
      </c>
      <c r="B184" s="82">
        <v>0</v>
      </c>
      <c r="C184" s="83">
        <v>0</v>
      </c>
      <c r="D184" s="83">
        <v>0</v>
      </c>
      <c r="E184" s="84">
        <f t="shared" si="163"/>
        <v>0</v>
      </c>
      <c r="F184" s="83">
        <v>0</v>
      </c>
      <c r="G184" s="83">
        <v>0</v>
      </c>
      <c r="H184" s="83">
        <v>0</v>
      </c>
      <c r="I184" s="84">
        <f t="shared" si="164"/>
        <v>0</v>
      </c>
      <c r="J184" s="83"/>
      <c r="K184" s="83"/>
      <c r="L184" s="83"/>
      <c r="M184" s="83"/>
      <c r="N184" s="83">
        <v>166756</v>
      </c>
      <c r="O184" s="83">
        <v>127882</v>
      </c>
      <c r="P184" s="83">
        <v>37810</v>
      </c>
      <c r="Q184" s="84">
        <f t="shared" si="165"/>
        <v>165692</v>
      </c>
      <c r="R184" s="83">
        <v>0</v>
      </c>
      <c r="S184" s="83">
        <v>0</v>
      </c>
      <c r="T184" s="83">
        <v>0</v>
      </c>
      <c r="U184" s="84">
        <f t="shared" si="166"/>
        <v>0</v>
      </c>
      <c r="V184" s="82">
        <v>0</v>
      </c>
      <c r="W184" s="83">
        <v>0</v>
      </c>
      <c r="X184" s="83">
        <v>0</v>
      </c>
      <c r="Y184" s="84">
        <f t="shared" si="167"/>
        <v>0</v>
      </c>
      <c r="Z184" s="82">
        <v>0</v>
      </c>
      <c r="AA184" s="83">
        <v>0</v>
      </c>
      <c r="AB184" s="83">
        <v>0</v>
      </c>
      <c r="AC184" s="84">
        <f t="shared" si="168"/>
        <v>0</v>
      </c>
      <c r="AD184" s="83">
        <v>0</v>
      </c>
      <c r="AE184" s="83">
        <v>0</v>
      </c>
      <c r="AF184" s="83">
        <v>0</v>
      </c>
      <c r="AG184" s="84">
        <f t="shared" si="169"/>
        <v>0</v>
      </c>
      <c r="AH184" s="83">
        <v>0</v>
      </c>
      <c r="AI184" s="83">
        <v>0</v>
      </c>
      <c r="AJ184" s="83">
        <v>0</v>
      </c>
      <c r="AK184" s="84">
        <f t="shared" si="173"/>
        <v>0</v>
      </c>
      <c r="AL184" s="82">
        <v>0</v>
      </c>
      <c r="AM184" s="83">
        <v>0</v>
      </c>
      <c r="AN184" s="83">
        <v>0</v>
      </c>
      <c r="AO184" s="84">
        <f t="shared" si="174"/>
        <v>0</v>
      </c>
      <c r="AP184" s="82">
        <v>0</v>
      </c>
      <c r="AQ184" s="83">
        <v>0</v>
      </c>
      <c r="AR184" s="83">
        <v>0</v>
      </c>
      <c r="AS184" s="84">
        <f t="shared" si="175"/>
        <v>0</v>
      </c>
      <c r="AT184" s="82">
        <v>0</v>
      </c>
      <c r="AU184" s="83">
        <v>0</v>
      </c>
      <c r="AV184" s="83">
        <v>0</v>
      </c>
      <c r="AW184" s="84">
        <f t="shared" si="176"/>
        <v>0</v>
      </c>
      <c r="AX184" s="82">
        <v>253902</v>
      </c>
      <c r="AY184" s="83">
        <v>256699</v>
      </c>
      <c r="AZ184" s="83">
        <v>5845</v>
      </c>
      <c r="BA184" s="84">
        <f t="shared" si="177"/>
        <v>262544</v>
      </c>
      <c r="BB184" s="82">
        <v>0</v>
      </c>
      <c r="BC184" s="83">
        <v>0</v>
      </c>
      <c r="BD184" s="83">
        <v>0</v>
      </c>
      <c r="BE184" s="84">
        <f t="shared" si="178"/>
        <v>0</v>
      </c>
      <c r="BF184" s="83">
        <v>67432</v>
      </c>
      <c r="BG184" s="83">
        <v>64173</v>
      </c>
      <c r="BH184" s="83">
        <v>1386</v>
      </c>
      <c r="BI184" s="84">
        <f t="shared" si="179"/>
        <v>65559</v>
      </c>
      <c r="BJ184" s="83">
        <v>0</v>
      </c>
      <c r="BK184" s="83">
        <v>0</v>
      </c>
      <c r="BL184" s="83">
        <v>0</v>
      </c>
      <c r="BM184" s="84">
        <f t="shared" si="180"/>
        <v>0</v>
      </c>
      <c r="BN184" s="83">
        <v>0</v>
      </c>
      <c r="BO184" s="83">
        <v>0</v>
      </c>
      <c r="BP184" s="83">
        <v>0</v>
      </c>
      <c r="BQ184" s="84">
        <f t="shared" si="181"/>
        <v>0</v>
      </c>
      <c r="BR184" s="83">
        <v>0</v>
      </c>
      <c r="BS184" s="83">
        <v>0</v>
      </c>
      <c r="BT184" s="83">
        <v>0</v>
      </c>
      <c r="BU184" s="84">
        <f t="shared" si="182"/>
        <v>0</v>
      </c>
      <c r="BV184" s="83">
        <v>0</v>
      </c>
      <c r="BW184" s="83">
        <v>0</v>
      </c>
      <c r="BX184" s="83">
        <v>0</v>
      </c>
      <c r="BY184" s="84">
        <f t="shared" si="183"/>
        <v>0</v>
      </c>
      <c r="BZ184" s="83">
        <v>0</v>
      </c>
      <c r="CA184" s="83">
        <v>0</v>
      </c>
      <c r="CB184" s="83">
        <v>0</v>
      </c>
      <c r="CC184" s="84">
        <f t="shared" si="184"/>
        <v>0</v>
      </c>
      <c r="CD184" s="83">
        <v>0</v>
      </c>
      <c r="CE184" s="83">
        <v>0</v>
      </c>
      <c r="CF184" s="83">
        <v>0</v>
      </c>
      <c r="CG184" s="84">
        <f t="shared" si="185"/>
        <v>0</v>
      </c>
      <c r="CH184" s="83">
        <v>0</v>
      </c>
      <c r="CI184" s="83">
        <v>0</v>
      </c>
      <c r="CJ184" s="83">
        <v>0</v>
      </c>
      <c r="CK184" s="84">
        <f t="shared" si="186"/>
        <v>0</v>
      </c>
      <c r="CL184" s="82">
        <v>4688</v>
      </c>
      <c r="CM184" s="83">
        <v>4600</v>
      </c>
      <c r="CN184" s="83">
        <v>983</v>
      </c>
      <c r="CO184" s="84">
        <f t="shared" si="170"/>
        <v>5583</v>
      </c>
      <c r="CP184" s="83">
        <v>0</v>
      </c>
      <c r="CQ184" s="83">
        <v>0</v>
      </c>
      <c r="CR184" s="83">
        <v>0</v>
      </c>
      <c r="CS184" s="84">
        <f t="shared" si="187"/>
        <v>0</v>
      </c>
      <c r="CT184" s="83">
        <v>0</v>
      </c>
      <c r="CU184" s="83">
        <v>0</v>
      </c>
      <c r="CV184" s="83">
        <v>0</v>
      </c>
      <c r="CW184" s="84">
        <f t="shared" si="188"/>
        <v>0</v>
      </c>
      <c r="CX184" s="83">
        <v>1695</v>
      </c>
      <c r="CY184" s="83">
        <v>801</v>
      </c>
      <c r="CZ184" s="83">
        <v>932</v>
      </c>
      <c r="DA184" s="84">
        <f t="shared" si="189"/>
        <v>1733</v>
      </c>
      <c r="DB184" s="83">
        <v>0</v>
      </c>
      <c r="DC184" s="83">
        <v>0</v>
      </c>
      <c r="DD184" s="83">
        <v>0</v>
      </c>
      <c r="DE184" s="84">
        <f t="shared" si="190"/>
        <v>0</v>
      </c>
      <c r="DF184" s="83"/>
      <c r="DG184" s="83"/>
      <c r="DH184" s="83"/>
      <c r="DI184" s="83"/>
      <c r="DJ184" s="83">
        <v>0</v>
      </c>
      <c r="DK184" s="83">
        <v>0</v>
      </c>
      <c r="DL184" s="83">
        <v>0</v>
      </c>
      <c r="DM184" s="84">
        <f t="shared" si="191"/>
        <v>0</v>
      </c>
      <c r="DN184" s="83">
        <v>0</v>
      </c>
      <c r="DO184" s="83">
        <v>0</v>
      </c>
      <c r="DP184" s="83">
        <v>0</v>
      </c>
      <c r="DQ184" s="84">
        <f t="shared" si="192"/>
        <v>0</v>
      </c>
      <c r="DR184" s="83">
        <v>0</v>
      </c>
      <c r="DS184" s="83">
        <v>0</v>
      </c>
      <c r="DT184" s="83">
        <v>0</v>
      </c>
      <c r="DU184" s="84">
        <f t="shared" si="193"/>
        <v>0</v>
      </c>
      <c r="DV184" s="83">
        <v>0</v>
      </c>
      <c r="DW184" s="83">
        <v>0</v>
      </c>
      <c r="DX184" s="83">
        <v>0</v>
      </c>
      <c r="DY184" s="84">
        <f t="shared" si="194"/>
        <v>0</v>
      </c>
      <c r="DZ184" s="83">
        <v>0</v>
      </c>
      <c r="EA184" s="83">
        <v>0</v>
      </c>
      <c r="EB184" s="83">
        <v>0</v>
      </c>
      <c r="EC184" s="84">
        <f t="shared" si="195"/>
        <v>0</v>
      </c>
      <c r="ED184" s="83"/>
      <c r="EE184" s="83"/>
      <c r="EF184" s="83"/>
      <c r="EG184" s="83"/>
      <c r="EH184" s="83">
        <v>3002</v>
      </c>
      <c r="EI184" s="83">
        <v>2507</v>
      </c>
      <c r="EJ184" s="83">
        <v>276</v>
      </c>
      <c r="EK184" s="84">
        <f t="shared" si="196"/>
        <v>2783</v>
      </c>
      <c r="EL184" s="83">
        <v>0</v>
      </c>
      <c r="EM184" s="83">
        <v>0</v>
      </c>
      <c r="EN184" s="83">
        <v>0</v>
      </c>
      <c r="EO184" s="84">
        <f t="shared" si="197"/>
        <v>0</v>
      </c>
      <c r="EP184" s="83">
        <v>0</v>
      </c>
      <c r="EQ184" s="83">
        <v>0</v>
      </c>
      <c r="ER184" s="83">
        <v>0</v>
      </c>
      <c r="ES184" s="84">
        <f t="shared" si="198"/>
        <v>0</v>
      </c>
      <c r="ET184" s="83">
        <v>3693</v>
      </c>
      <c r="EU184" s="83">
        <v>4279</v>
      </c>
      <c r="EV184" s="83">
        <v>0</v>
      </c>
      <c r="EW184" s="84">
        <f t="shared" si="199"/>
        <v>4279</v>
      </c>
      <c r="EX184" s="82">
        <v>0</v>
      </c>
      <c r="EY184" s="83">
        <v>0</v>
      </c>
      <c r="EZ184" s="83">
        <v>0</v>
      </c>
      <c r="FA184" s="84">
        <f t="shared" si="171"/>
        <v>0</v>
      </c>
      <c r="FB184" s="83">
        <v>0</v>
      </c>
      <c r="FC184" s="83">
        <v>0</v>
      </c>
      <c r="FD184" s="83">
        <v>0</v>
      </c>
      <c r="FE184" s="84">
        <f t="shared" si="200"/>
        <v>0</v>
      </c>
      <c r="FF184" s="82">
        <v>0</v>
      </c>
      <c r="FG184" s="83">
        <v>0</v>
      </c>
      <c r="FH184" s="83">
        <v>0</v>
      </c>
      <c r="FI184" s="84"/>
      <c r="FJ184" s="83">
        <v>0</v>
      </c>
      <c r="FK184" s="83">
        <v>0</v>
      </c>
      <c r="FL184" s="83">
        <v>0</v>
      </c>
      <c r="FM184" s="84">
        <f t="shared" si="201"/>
        <v>0</v>
      </c>
      <c r="FN184" s="83">
        <v>0</v>
      </c>
      <c r="FO184" s="83">
        <v>0</v>
      </c>
      <c r="FP184" s="83">
        <v>0</v>
      </c>
      <c r="FQ184" s="84">
        <f t="shared" si="202"/>
        <v>0</v>
      </c>
      <c r="FR184" s="83">
        <v>103026</v>
      </c>
      <c r="FS184" s="83">
        <v>97662</v>
      </c>
      <c r="FT184" s="83">
        <v>7231</v>
      </c>
      <c r="FU184" s="84">
        <f t="shared" si="203"/>
        <v>104893</v>
      </c>
      <c r="FV184" s="83">
        <v>0</v>
      </c>
      <c r="FW184" s="83">
        <v>0</v>
      </c>
      <c r="FX184" s="83">
        <v>0</v>
      </c>
      <c r="FY184" s="84">
        <f t="shared" si="204"/>
        <v>0</v>
      </c>
      <c r="FZ184" s="83">
        <v>13313</v>
      </c>
      <c r="GA184" s="83">
        <v>10200</v>
      </c>
      <c r="GB184" s="83">
        <v>3528</v>
      </c>
      <c r="GC184" s="84">
        <f t="shared" si="205"/>
        <v>13728</v>
      </c>
      <c r="GD184" s="82">
        <v>617507</v>
      </c>
      <c r="GE184" s="83">
        <v>568803</v>
      </c>
      <c r="GF184" s="83">
        <v>57991</v>
      </c>
      <c r="GG184" s="83">
        <f t="shared" si="206"/>
        <v>626794</v>
      </c>
      <c r="GH184" s="69"/>
      <c r="GI184" s="36">
        <f t="shared" si="156"/>
        <v>-6.0598353413322981E-2</v>
      </c>
      <c r="GJ184" s="36"/>
      <c r="GK184" s="37">
        <f t="shared" si="157"/>
        <v>45.129684618400397</v>
      </c>
      <c r="GL184" s="37">
        <f t="shared" si="158"/>
        <v>22.482652166039912</v>
      </c>
      <c r="GM184" s="37">
        <f t="shared" si="208"/>
        <v>11.282113490962601</v>
      </c>
      <c r="GN184" s="37">
        <f t="shared" si="209"/>
        <v>17.169740665924756</v>
      </c>
      <c r="GO184" s="37">
        <f t="shared" si="159"/>
        <v>1.7932394871335067</v>
      </c>
      <c r="GP184" s="37">
        <f t="shared" si="210"/>
        <v>0.75228154563179173</v>
      </c>
      <c r="GQ184" s="37">
        <f t="shared" si="160"/>
        <v>0.44075013669055896</v>
      </c>
      <c r="GR184" s="37">
        <f t="shared" si="161"/>
        <v>0</v>
      </c>
      <c r="GS184" s="37">
        <f t="shared" si="162"/>
        <v>0</v>
      </c>
      <c r="GT184" s="37">
        <f t="shared" si="207"/>
        <v>0.94953788921648652</v>
      </c>
      <c r="GU184" s="70"/>
      <c r="GV184" s="70"/>
      <c r="GW184" s="5"/>
      <c r="GX184" s="5"/>
      <c r="GY184" s="5"/>
      <c r="GZ184" s="5"/>
      <c r="HA184" s="5"/>
      <c r="HB184" s="5"/>
      <c r="HS184" s="36">
        <v>0.81415006601582618</v>
      </c>
      <c r="HV184" s="36">
        <v>0.12723034161212229</v>
      </c>
    </row>
    <row r="185" spans="1:230" ht="11.25" customHeight="1">
      <c r="A185" s="28">
        <v>39203</v>
      </c>
      <c r="B185" s="67">
        <v>0</v>
      </c>
      <c r="C185" s="68">
        <v>0</v>
      </c>
      <c r="D185" s="68">
        <v>0</v>
      </c>
      <c r="E185" s="71">
        <f t="shared" si="163"/>
        <v>0</v>
      </c>
      <c r="F185" s="68">
        <v>0</v>
      </c>
      <c r="G185" s="68">
        <v>0</v>
      </c>
      <c r="H185" s="68">
        <v>0</v>
      </c>
      <c r="I185" s="71">
        <f t="shared" si="164"/>
        <v>0</v>
      </c>
      <c r="J185" s="68"/>
      <c r="K185" s="68"/>
      <c r="L185" s="68"/>
      <c r="M185" s="68"/>
      <c r="N185" s="68">
        <v>170084</v>
      </c>
      <c r="O185" s="68">
        <v>132039</v>
      </c>
      <c r="P185" s="68">
        <v>37288</v>
      </c>
      <c r="Q185" s="71">
        <f t="shared" si="165"/>
        <v>169327</v>
      </c>
      <c r="R185" s="68">
        <v>0</v>
      </c>
      <c r="S185" s="68">
        <v>0</v>
      </c>
      <c r="T185" s="68">
        <v>0</v>
      </c>
      <c r="U185" s="71">
        <f t="shared" si="166"/>
        <v>0</v>
      </c>
      <c r="V185" s="67">
        <v>0</v>
      </c>
      <c r="W185" s="68">
        <v>0</v>
      </c>
      <c r="X185" s="68">
        <v>0</v>
      </c>
      <c r="Y185" s="71">
        <f t="shared" si="167"/>
        <v>0</v>
      </c>
      <c r="Z185" s="67">
        <v>0</v>
      </c>
      <c r="AA185" s="68">
        <v>0</v>
      </c>
      <c r="AB185" s="68">
        <v>0</v>
      </c>
      <c r="AC185" s="71">
        <f t="shared" si="168"/>
        <v>0</v>
      </c>
      <c r="AD185" s="68">
        <v>0</v>
      </c>
      <c r="AE185" s="68">
        <v>0</v>
      </c>
      <c r="AF185" s="68">
        <v>0</v>
      </c>
      <c r="AG185" s="71">
        <f t="shared" si="169"/>
        <v>0</v>
      </c>
      <c r="AH185" s="68">
        <v>0</v>
      </c>
      <c r="AI185" s="68">
        <v>0</v>
      </c>
      <c r="AJ185" s="68">
        <v>0</v>
      </c>
      <c r="AK185" s="71">
        <f t="shared" si="173"/>
        <v>0</v>
      </c>
      <c r="AL185" s="67">
        <v>0</v>
      </c>
      <c r="AM185" s="68">
        <v>0</v>
      </c>
      <c r="AN185" s="68">
        <v>0</v>
      </c>
      <c r="AO185" s="71">
        <f t="shared" si="174"/>
        <v>0</v>
      </c>
      <c r="AP185" s="67">
        <v>0</v>
      </c>
      <c r="AQ185" s="68">
        <v>0</v>
      </c>
      <c r="AR185" s="68">
        <v>0</v>
      </c>
      <c r="AS185" s="71">
        <f t="shared" si="175"/>
        <v>0</v>
      </c>
      <c r="AT185" s="67">
        <v>0</v>
      </c>
      <c r="AU185" s="68">
        <v>0</v>
      </c>
      <c r="AV185" s="68">
        <v>0</v>
      </c>
      <c r="AW185" s="71">
        <f t="shared" si="176"/>
        <v>0</v>
      </c>
      <c r="AX185" s="67">
        <v>292121</v>
      </c>
      <c r="AY185" s="68">
        <v>277668</v>
      </c>
      <c r="AZ185" s="68">
        <v>7441</v>
      </c>
      <c r="BA185" s="71">
        <f t="shared" si="177"/>
        <v>285109</v>
      </c>
      <c r="BB185" s="67">
        <v>0</v>
      </c>
      <c r="BC185" s="68">
        <v>0</v>
      </c>
      <c r="BD185" s="68">
        <v>0</v>
      </c>
      <c r="BE185" s="71">
        <f t="shared" si="178"/>
        <v>0</v>
      </c>
      <c r="BF185" s="68">
        <v>79161</v>
      </c>
      <c r="BG185" s="68">
        <v>75937</v>
      </c>
      <c r="BH185" s="68">
        <v>3737</v>
      </c>
      <c r="BI185" s="71">
        <f t="shared" si="179"/>
        <v>79674</v>
      </c>
      <c r="BJ185" s="68">
        <v>0</v>
      </c>
      <c r="BK185" s="68">
        <v>0</v>
      </c>
      <c r="BL185" s="68">
        <v>0</v>
      </c>
      <c r="BM185" s="71">
        <f t="shared" si="180"/>
        <v>0</v>
      </c>
      <c r="BN185" s="68">
        <v>0</v>
      </c>
      <c r="BO185" s="68">
        <v>0</v>
      </c>
      <c r="BP185" s="68">
        <v>0</v>
      </c>
      <c r="BQ185" s="71">
        <f t="shared" si="181"/>
        <v>0</v>
      </c>
      <c r="BR185" s="68">
        <v>0</v>
      </c>
      <c r="BS185" s="68">
        <v>0</v>
      </c>
      <c r="BT185" s="68">
        <v>0</v>
      </c>
      <c r="BU185" s="71">
        <f t="shared" si="182"/>
        <v>0</v>
      </c>
      <c r="BV185" s="68">
        <v>0</v>
      </c>
      <c r="BW185" s="68">
        <v>0</v>
      </c>
      <c r="BX185" s="68">
        <v>0</v>
      </c>
      <c r="BY185" s="71">
        <f t="shared" si="183"/>
        <v>0</v>
      </c>
      <c r="BZ185" s="68">
        <v>0</v>
      </c>
      <c r="CA185" s="68">
        <v>0</v>
      </c>
      <c r="CB185" s="68">
        <v>0</v>
      </c>
      <c r="CC185" s="71">
        <f t="shared" si="184"/>
        <v>0</v>
      </c>
      <c r="CD185" s="68">
        <v>0</v>
      </c>
      <c r="CE185" s="68">
        <v>0</v>
      </c>
      <c r="CF185" s="68">
        <v>0</v>
      </c>
      <c r="CG185" s="71">
        <f t="shared" si="185"/>
        <v>0</v>
      </c>
      <c r="CH185" s="68">
        <v>0</v>
      </c>
      <c r="CI185" s="68">
        <v>0</v>
      </c>
      <c r="CJ185" s="68">
        <v>0</v>
      </c>
      <c r="CK185" s="71">
        <f t="shared" si="186"/>
        <v>0</v>
      </c>
      <c r="CL185" s="67">
        <v>4464</v>
      </c>
      <c r="CM185" s="68">
        <v>3806</v>
      </c>
      <c r="CN185" s="68">
        <v>504</v>
      </c>
      <c r="CO185" s="71">
        <f t="shared" si="170"/>
        <v>4310</v>
      </c>
      <c r="CP185" s="68">
        <v>0</v>
      </c>
      <c r="CQ185" s="68">
        <v>0</v>
      </c>
      <c r="CR185" s="68">
        <v>0</v>
      </c>
      <c r="CS185" s="71">
        <f t="shared" si="187"/>
        <v>0</v>
      </c>
      <c r="CT185" s="68">
        <v>0</v>
      </c>
      <c r="CU185" s="68">
        <v>0</v>
      </c>
      <c r="CV185" s="68">
        <v>0</v>
      </c>
      <c r="CW185" s="71">
        <f t="shared" si="188"/>
        <v>0</v>
      </c>
      <c r="CX185" s="68">
        <v>2306</v>
      </c>
      <c r="CY185" s="68">
        <v>741</v>
      </c>
      <c r="CZ185" s="68">
        <v>1237</v>
      </c>
      <c r="DA185" s="71">
        <f t="shared" si="189"/>
        <v>1978</v>
      </c>
      <c r="DB185" s="68">
        <v>0</v>
      </c>
      <c r="DC185" s="68">
        <v>0</v>
      </c>
      <c r="DD185" s="68">
        <v>0</v>
      </c>
      <c r="DE185" s="71">
        <f t="shared" si="190"/>
        <v>0</v>
      </c>
      <c r="DF185" s="68"/>
      <c r="DG185" s="68"/>
      <c r="DH185" s="68"/>
      <c r="DI185" s="68"/>
      <c r="DJ185" s="68">
        <v>0</v>
      </c>
      <c r="DK185" s="68">
        <v>0</v>
      </c>
      <c r="DL185" s="68">
        <v>0</v>
      </c>
      <c r="DM185" s="71">
        <f t="shared" si="191"/>
        <v>0</v>
      </c>
      <c r="DN185" s="68">
        <v>0</v>
      </c>
      <c r="DO185" s="68">
        <v>0</v>
      </c>
      <c r="DP185" s="68">
        <v>0</v>
      </c>
      <c r="DQ185" s="71">
        <f t="shared" si="192"/>
        <v>0</v>
      </c>
      <c r="DR185" s="68">
        <v>0</v>
      </c>
      <c r="DS185" s="68">
        <v>0</v>
      </c>
      <c r="DT185" s="68">
        <v>0</v>
      </c>
      <c r="DU185" s="71">
        <f t="shared" si="193"/>
        <v>0</v>
      </c>
      <c r="DV185" s="68">
        <v>0</v>
      </c>
      <c r="DW185" s="68">
        <v>0</v>
      </c>
      <c r="DX185" s="68">
        <v>0</v>
      </c>
      <c r="DY185" s="71">
        <f t="shared" si="194"/>
        <v>0</v>
      </c>
      <c r="DZ185" s="68">
        <v>0</v>
      </c>
      <c r="EA185" s="68">
        <v>0</v>
      </c>
      <c r="EB185" s="68">
        <v>0</v>
      </c>
      <c r="EC185" s="71">
        <f t="shared" si="195"/>
        <v>0</v>
      </c>
      <c r="ED185" s="68"/>
      <c r="EE185" s="68"/>
      <c r="EF185" s="68"/>
      <c r="EG185" s="68"/>
      <c r="EH185" s="68">
        <v>3038</v>
      </c>
      <c r="EI185" s="68">
        <v>2624</v>
      </c>
      <c r="EJ185" s="68">
        <v>547</v>
      </c>
      <c r="EK185" s="71">
        <f t="shared" si="196"/>
        <v>3171</v>
      </c>
      <c r="EL185" s="68">
        <v>0</v>
      </c>
      <c r="EM185" s="68">
        <v>0</v>
      </c>
      <c r="EN185" s="68">
        <v>0</v>
      </c>
      <c r="EO185" s="71">
        <f t="shared" si="197"/>
        <v>0</v>
      </c>
      <c r="EP185" s="68">
        <v>0</v>
      </c>
      <c r="EQ185" s="68">
        <v>0</v>
      </c>
      <c r="ER185" s="68">
        <v>0</v>
      </c>
      <c r="ES185" s="71">
        <f t="shared" si="198"/>
        <v>0</v>
      </c>
      <c r="ET185" s="68">
        <v>4158</v>
      </c>
      <c r="EU185" s="68">
        <v>5012</v>
      </c>
      <c r="EV185" s="68">
        <v>88</v>
      </c>
      <c r="EW185" s="71">
        <f t="shared" si="199"/>
        <v>5100</v>
      </c>
      <c r="EX185" s="67">
        <v>0</v>
      </c>
      <c r="EY185" s="68">
        <v>0</v>
      </c>
      <c r="EZ185" s="68">
        <v>0</v>
      </c>
      <c r="FA185" s="71">
        <f t="shared" si="171"/>
        <v>0</v>
      </c>
      <c r="FB185" s="68">
        <v>0</v>
      </c>
      <c r="FC185" s="68">
        <v>0</v>
      </c>
      <c r="FD185" s="68">
        <v>0</v>
      </c>
      <c r="FE185" s="71">
        <f t="shared" si="200"/>
        <v>0</v>
      </c>
      <c r="FF185" s="67">
        <v>0</v>
      </c>
      <c r="FG185" s="68">
        <v>0</v>
      </c>
      <c r="FH185" s="68">
        <v>0</v>
      </c>
      <c r="FI185" s="71"/>
      <c r="FJ185" s="68">
        <v>0</v>
      </c>
      <c r="FK185" s="68">
        <v>0</v>
      </c>
      <c r="FL185" s="68">
        <v>0</v>
      </c>
      <c r="FM185" s="71">
        <f t="shared" si="201"/>
        <v>0</v>
      </c>
      <c r="FN185" s="68">
        <v>0</v>
      </c>
      <c r="FO185" s="68">
        <v>0</v>
      </c>
      <c r="FP185" s="68">
        <v>0</v>
      </c>
      <c r="FQ185" s="71">
        <f t="shared" si="202"/>
        <v>0</v>
      </c>
      <c r="FR185" s="68">
        <v>86769</v>
      </c>
      <c r="FS185" s="68">
        <v>98307</v>
      </c>
      <c r="FT185" s="68">
        <v>9849</v>
      </c>
      <c r="FU185" s="71">
        <f t="shared" si="203"/>
        <v>108156</v>
      </c>
      <c r="FV185" s="68">
        <v>0</v>
      </c>
      <c r="FW185" s="68">
        <v>0</v>
      </c>
      <c r="FX185" s="68">
        <v>0</v>
      </c>
      <c r="FY185" s="71">
        <f t="shared" si="204"/>
        <v>0</v>
      </c>
      <c r="FZ185" s="68">
        <v>13649</v>
      </c>
      <c r="GA185" s="68">
        <v>7707</v>
      </c>
      <c r="GB185" s="68">
        <v>4471</v>
      </c>
      <c r="GC185" s="71">
        <f t="shared" si="205"/>
        <v>12178</v>
      </c>
      <c r="GD185" s="67">
        <v>655750</v>
      </c>
      <c r="GE185" s="68">
        <v>603841</v>
      </c>
      <c r="GF185" s="68">
        <v>65162</v>
      </c>
      <c r="GG185" s="68">
        <f t="shared" si="206"/>
        <v>669003</v>
      </c>
      <c r="GH185" s="69"/>
      <c r="GI185" s="36">
        <f t="shared" si="156"/>
        <v>-0.1010578749605493</v>
      </c>
      <c r="GJ185" s="36"/>
      <c r="GK185" s="37">
        <f t="shared" si="157"/>
        <v>45.98362814052043</v>
      </c>
      <c r="GL185" s="37">
        <f t="shared" si="158"/>
        <v>21.866517841617249</v>
      </c>
      <c r="GM185" s="37">
        <f t="shared" si="208"/>
        <v>12.575661473798567</v>
      </c>
      <c r="GN185" s="37">
        <f t="shared" si="209"/>
        <v>16.280279080088963</v>
      </c>
      <c r="GO185" s="37">
        <f t="shared" si="159"/>
        <v>1.2763293648493561</v>
      </c>
      <c r="GP185" s="37">
        <f t="shared" si="210"/>
        <v>0.83001982309912714</v>
      </c>
      <c r="GQ185" s="37">
        <f t="shared" si="160"/>
        <v>0.43455147961135465</v>
      </c>
      <c r="GR185" s="37">
        <f t="shared" si="161"/>
        <v>0</v>
      </c>
      <c r="GS185" s="37">
        <f t="shared" si="162"/>
        <v>0</v>
      </c>
      <c r="GT185" s="37">
        <f t="shared" si="207"/>
        <v>0.75301279641496421</v>
      </c>
      <c r="GU185" s="70"/>
      <c r="GV185" s="70"/>
      <c r="GW185" s="5"/>
      <c r="GX185" s="5"/>
      <c r="GY185" s="5"/>
      <c r="GZ185" s="5"/>
      <c r="HA185" s="5"/>
      <c r="HB185" s="5"/>
      <c r="HS185" s="36">
        <v>0.79143516256762958</v>
      </c>
      <c r="HV185" s="36">
        <v>0.15243747940269045</v>
      </c>
    </row>
    <row r="186" spans="1:230" ht="11.25" customHeight="1">
      <c r="A186" s="28">
        <v>39234</v>
      </c>
      <c r="B186" s="67">
        <v>0</v>
      </c>
      <c r="C186" s="68">
        <v>0</v>
      </c>
      <c r="D186" s="68">
        <v>0</v>
      </c>
      <c r="E186" s="71">
        <f t="shared" si="163"/>
        <v>0</v>
      </c>
      <c r="F186" s="68">
        <v>0</v>
      </c>
      <c r="G186" s="68">
        <v>0</v>
      </c>
      <c r="H186" s="68">
        <v>0</v>
      </c>
      <c r="I186" s="71">
        <f t="shared" si="164"/>
        <v>0</v>
      </c>
      <c r="J186" s="68"/>
      <c r="K186" s="68"/>
      <c r="L186" s="68"/>
      <c r="M186" s="68"/>
      <c r="N186" s="68">
        <v>161361</v>
      </c>
      <c r="O186" s="68">
        <v>125779</v>
      </c>
      <c r="P186" s="68">
        <v>39457</v>
      </c>
      <c r="Q186" s="71">
        <f t="shared" si="165"/>
        <v>165236</v>
      </c>
      <c r="R186" s="68">
        <v>0</v>
      </c>
      <c r="S186" s="68">
        <v>0</v>
      </c>
      <c r="T186" s="68">
        <v>0</v>
      </c>
      <c r="U186" s="71">
        <f t="shared" si="166"/>
        <v>0</v>
      </c>
      <c r="V186" s="67">
        <v>0</v>
      </c>
      <c r="W186" s="68">
        <v>0</v>
      </c>
      <c r="X186" s="68">
        <v>0</v>
      </c>
      <c r="Y186" s="71">
        <f t="shared" si="167"/>
        <v>0</v>
      </c>
      <c r="Z186" s="67">
        <v>0</v>
      </c>
      <c r="AA186" s="68">
        <v>0</v>
      </c>
      <c r="AB186" s="68">
        <v>0</v>
      </c>
      <c r="AC186" s="71">
        <f t="shared" si="168"/>
        <v>0</v>
      </c>
      <c r="AD186" s="68">
        <v>0</v>
      </c>
      <c r="AE186" s="68">
        <v>0</v>
      </c>
      <c r="AF186" s="68">
        <v>0</v>
      </c>
      <c r="AG186" s="71">
        <f t="shared" si="169"/>
        <v>0</v>
      </c>
      <c r="AH186" s="68">
        <v>0</v>
      </c>
      <c r="AI186" s="68">
        <v>0</v>
      </c>
      <c r="AJ186" s="68">
        <v>0</v>
      </c>
      <c r="AK186" s="71">
        <f t="shared" si="173"/>
        <v>0</v>
      </c>
      <c r="AL186" s="67">
        <v>0</v>
      </c>
      <c r="AM186" s="68">
        <v>0</v>
      </c>
      <c r="AN186" s="68">
        <v>0</v>
      </c>
      <c r="AO186" s="71">
        <f t="shared" si="174"/>
        <v>0</v>
      </c>
      <c r="AP186" s="67">
        <v>0</v>
      </c>
      <c r="AQ186" s="68">
        <v>0</v>
      </c>
      <c r="AR186" s="68">
        <v>0</v>
      </c>
      <c r="AS186" s="71">
        <f t="shared" si="175"/>
        <v>0</v>
      </c>
      <c r="AT186" s="67">
        <v>0</v>
      </c>
      <c r="AU186" s="68">
        <v>0</v>
      </c>
      <c r="AV186" s="68">
        <v>0</v>
      </c>
      <c r="AW186" s="71">
        <f t="shared" si="176"/>
        <v>0</v>
      </c>
      <c r="AX186" s="67">
        <v>256348</v>
      </c>
      <c r="AY186" s="68">
        <v>247037</v>
      </c>
      <c r="AZ186" s="68">
        <v>8163</v>
      </c>
      <c r="BA186" s="71">
        <f t="shared" si="177"/>
        <v>255200</v>
      </c>
      <c r="BB186" s="67">
        <v>0</v>
      </c>
      <c r="BC186" s="68">
        <v>0</v>
      </c>
      <c r="BD186" s="68">
        <v>0</v>
      </c>
      <c r="BE186" s="71">
        <f t="shared" si="178"/>
        <v>0</v>
      </c>
      <c r="BF186" s="68">
        <v>76476</v>
      </c>
      <c r="BG186" s="68">
        <v>73544</v>
      </c>
      <c r="BH186" s="68">
        <v>3395</v>
      </c>
      <c r="BI186" s="71">
        <f t="shared" si="179"/>
        <v>76939</v>
      </c>
      <c r="BJ186" s="68">
        <v>0</v>
      </c>
      <c r="BK186" s="68">
        <v>0</v>
      </c>
      <c r="BL186" s="68">
        <v>0</v>
      </c>
      <c r="BM186" s="71">
        <f t="shared" si="180"/>
        <v>0</v>
      </c>
      <c r="BN186" s="68">
        <v>0</v>
      </c>
      <c r="BO186" s="68">
        <v>0</v>
      </c>
      <c r="BP186" s="68">
        <v>0</v>
      </c>
      <c r="BQ186" s="71">
        <f t="shared" si="181"/>
        <v>0</v>
      </c>
      <c r="BR186" s="68">
        <v>0</v>
      </c>
      <c r="BS186" s="68">
        <v>0</v>
      </c>
      <c r="BT186" s="68">
        <v>0</v>
      </c>
      <c r="BU186" s="71">
        <f t="shared" si="182"/>
        <v>0</v>
      </c>
      <c r="BV186" s="68">
        <v>0</v>
      </c>
      <c r="BW186" s="68">
        <v>0</v>
      </c>
      <c r="BX186" s="68">
        <v>0</v>
      </c>
      <c r="BY186" s="71">
        <f t="shared" si="183"/>
        <v>0</v>
      </c>
      <c r="BZ186" s="68">
        <v>0</v>
      </c>
      <c r="CA186" s="68">
        <v>0</v>
      </c>
      <c r="CB186" s="68">
        <v>0</v>
      </c>
      <c r="CC186" s="71">
        <f t="shared" si="184"/>
        <v>0</v>
      </c>
      <c r="CD186" s="68">
        <v>0</v>
      </c>
      <c r="CE186" s="68">
        <v>0</v>
      </c>
      <c r="CF186" s="68">
        <v>0</v>
      </c>
      <c r="CG186" s="71">
        <f t="shared" si="185"/>
        <v>0</v>
      </c>
      <c r="CH186" s="68">
        <v>0</v>
      </c>
      <c r="CI186" s="68">
        <v>0</v>
      </c>
      <c r="CJ186" s="68">
        <v>0</v>
      </c>
      <c r="CK186" s="71">
        <f t="shared" si="186"/>
        <v>0</v>
      </c>
      <c r="CL186" s="67">
        <v>4348</v>
      </c>
      <c r="CM186" s="68">
        <v>3808</v>
      </c>
      <c r="CN186" s="68">
        <v>569</v>
      </c>
      <c r="CO186" s="71">
        <f t="shared" si="170"/>
        <v>4377</v>
      </c>
      <c r="CP186" s="68">
        <v>0</v>
      </c>
      <c r="CQ186" s="68">
        <v>0</v>
      </c>
      <c r="CR186" s="68">
        <v>0</v>
      </c>
      <c r="CS186" s="71">
        <f t="shared" si="187"/>
        <v>0</v>
      </c>
      <c r="CT186" s="68">
        <v>0</v>
      </c>
      <c r="CU186" s="68">
        <v>0</v>
      </c>
      <c r="CV186" s="68">
        <v>0</v>
      </c>
      <c r="CW186" s="71">
        <f t="shared" si="188"/>
        <v>0</v>
      </c>
      <c r="CX186" s="68">
        <v>2273</v>
      </c>
      <c r="CY186" s="68">
        <v>702</v>
      </c>
      <c r="CZ186" s="68">
        <v>662</v>
      </c>
      <c r="DA186" s="71">
        <f t="shared" si="189"/>
        <v>1364</v>
      </c>
      <c r="DB186" s="68">
        <v>0</v>
      </c>
      <c r="DC186" s="68">
        <v>0</v>
      </c>
      <c r="DD186" s="68">
        <v>0</v>
      </c>
      <c r="DE186" s="71">
        <f t="shared" si="190"/>
        <v>0</v>
      </c>
      <c r="DF186" s="68"/>
      <c r="DG186" s="68"/>
      <c r="DH186" s="68"/>
      <c r="DI186" s="68"/>
      <c r="DJ186" s="68">
        <v>0</v>
      </c>
      <c r="DK186" s="68">
        <v>0</v>
      </c>
      <c r="DL186" s="68">
        <v>0</v>
      </c>
      <c r="DM186" s="71">
        <f t="shared" si="191"/>
        <v>0</v>
      </c>
      <c r="DN186" s="68">
        <v>0</v>
      </c>
      <c r="DO186" s="68">
        <v>0</v>
      </c>
      <c r="DP186" s="68">
        <v>0</v>
      </c>
      <c r="DQ186" s="71">
        <f t="shared" si="192"/>
        <v>0</v>
      </c>
      <c r="DR186" s="68">
        <v>0</v>
      </c>
      <c r="DS186" s="68">
        <v>0</v>
      </c>
      <c r="DT186" s="68">
        <v>0</v>
      </c>
      <c r="DU186" s="71">
        <f t="shared" si="193"/>
        <v>0</v>
      </c>
      <c r="DV186" s="68">
        <v>0</v>
      </c>
      <c r="DW186" s="68">
        <v>0</v>
      </c>
      <c r="DX186" s="68">
        <v>0</v>
      </c>
      <c r="DY186" s="71">
        <f t="shared" si="194"/>
        <v>0</v>
      </c>
      <c r="DZ186" s="68">
        <v>0</v>
      </c>
      <c r="EA186" s="68">
        <v>0</v>
      </c>
      <c r="EB186" s="68">
        <v>0</v>
      </c>
      <c r="EC186" s="71">
        <f t="shared" si="195"/>
        <v>0</v>
      </c>
      <c r="ED186" s="68"/>
      <c r="EE186" s="68"/>
      <c r="EF186" s="68"/>
      <c r="EG186" s="68"/>
      <c r="EH186" s="68">
        <v>3002</v>
      </c>
      <c r="EI186" s="68">
        <v>2610</v>
      </c>
      <c r="EJ186" s="68">
        <v>276</v>
      </c>
      <c r="EK186" s="71">
        <f t="shared" si="196"/>
        <v>2886</v>
      </c>
      <c r="EL186" s="68">
        <v>0</v>
      </c>
      <c r="EM186" s="68">
        <v>0</v>
      </c>
      <c r="EN186" s="68">
        <v>0</v>
      </c>
      <c r="EO186" s="71">
        <f t="shared" si="197"/>
        <v>0</v>
      </c>
      <c r="EP186" s="68">
        <v>0</v>
      </c>
      <c r="EQ186" s="68">
        <v>0</v>
      </c>
      <c r="ER186" s="68">
        <v>0</v>
      </c>
      <c r="ES186" s="71">
        <f t="shared" si="198"/>
        <v>0</v>
      </c>
      <c r="ET186" s="68">
        <v>3365</v>
      </c>
      <c r="EU186" s="68">
        <v>4569</v>
      </c>
      <c r="EV186" s="68">
        <v>0</v>
      </c>
      <c r="EW186" s="71">
        <f t="shared" si="199"/>
        <v>4569</v>
      </c>
      <c r="EX186" s="67">
        <v>0</v>
      </c>
      <c r="EY186" s="68">
        <v>0</v>
      </c>
      <c r="EZ186" s="68">
        <v>0</v>
      </c>
      <c r="FA186" s="71">
        <f t="shared" si="171"/>
        <v>0</v>
      </c>
      <c r="FB186" s="68">
        <v>0</v>
      </c>
      <c r="FC186" s="68">
        <v>0</v>
      </c>
      <c r="FD186" s="68">
        <v>0</v>
      </c>
      <c r="FE186" s="71">
        <f t="shared" si="200"/>
        <v>0</v>
      </c>
      <c r="FF186" s="67">
        <v>0</v>
      </c>
      <c r="FG186" s="68">
        <v>0</v>
      </c>
      <c r="FH186" s="68">
        <v>0</v>
      </c>
      <c r="FI186" s="71"/>
      <c r="FJ186" s="68">
        <v>0</v>
      </c>
      <c r="FK186" s="68">
        <v>0</v>
      </c>
      <c r="FL186" s="68">
        <v>0</v>
      </c>
      <c r="FM186" s="71">
        <f t="shared" si="201"/>
        <v>0</v>
      </c>
      <c r="FN186" s="68">
        <v>0</v>
      </c>
      <c r="FO186" s="68">
        <v>0</v>
      </c>
      <c r="FP186" s="68">
        <v>0</v>
      </c>
      <c r="FQ186" s="71">
        <f t="shared" si="202"/>
        <v>0</v>
      </c>
      <c r="FR186" s="68">
        <v>109400</v>
      </c>
      <c r="FS186" s="68">
        <v>98001</v>
      </c>
      <c r="FT186" s="68">
        <v>9133</v>
      </c>
      <c r="FU186" s="71">
        <f t="shared" si="203"/>
        <v>107134</v>
      </c>
      <c r="FV186" s="68">
        <v>0</v>
      </c>
      <c r="FW186" s="68">
        <v>0</v>
      </c>
      <c r="FX186" s="68">
        <v>0</v>
      </c>
      <c r="FY186" s="71">
        <f t="shared" si="204"/>
        <v>0</v>
      </c>
      <c r="FZ186" s="68">
        <v>13771</v>
      </c>
      <c r="GA186" s="68">
        <v>7805</v>
      </c>
      <c r="GB186" s="68">
        <v>8628</v>
      </c>
      <c r="GC186" s="71">
        <f t="shared" si="205"/>
        <v>16433</v>
      </c>
      <c r="GD186" s="67">
        <v>630344</v>
      </c>
      <c r="GE186" s="68">
        <v>563855</v>
      </c>
      <c r="GF186" s="68">
        <v>70283</v>
      </c>
      <c r="GG186" s="68">
        <f t="shared" si="206"/>
        <v>634138</v>
      </c>
      <c r="GH186" s="69"/>
      <c r="GI186" s="36">
        <f t="shared" si="156"/>
        <v>-0.10738229534563792</v>
      </c>
      <c r="GJ186" s="36"/>
      <c r="GK186" s="37">
        <f t="shared" si="157"/>
        <v>43.812150286864529</v>
      </c>
      <c r="GL186" s="37">
        <f t="shared" si="158"/>
        <v>22.306976084276986</v>
      </c>
      <c r="GM186" s="37">
        <f t="shared" si="208"/>
        <v>13.043069583492208</v>
      </c>
      <c r="GN186" s="37">
        <f t="shared" si="209"/>
        <v>17.380532229030514</v>
      </c>
      <c r="GO186" s="37">
        <f t="shared" si="159"/>
        <v>1.3842211206781885</v>
      </c>
      <c r="GP186" s="37">
        <f t="shared" si="210"/>
        <v>0.81031470856869225</v>
      </c>
      <c r="GQ186" s="37">
        <f t="shared" si="160"/>
        <v>0.46288496155926612</v>
      </c>
      <c r="GR186" s="37">
        <f t="shared" si="161"/>
        <v>0</v>
      </c>
      <c r="GS186" s="37">
        <f t="shared" si="162"/>
        <v>0</v>
      </c>
      <c r="GT186" s="37">
        <f t="shared" si="207"/>
        <v>0.7998510255295912</v>
      </c>
      <c r="GU186" s="70"/>
      <c r="GV186" s="70"/>
      <c r="GW186" s="5"/>
      <c r="GX186" s="5"/>
      <c r="GY186" s="5"/>
      <c r="GZ186" s="5"/>
      <c r="HA186" s="5"/>
      <c r="HB186" s="5"/>
      <c r="HH186" s="79">
        <f>SUM(AY184:AY186)/SUM(GE184:GE186)*100</f>
        <v>44.998816584403443</v>
      </c>
      <c r="HI186" s="79">
        <f>SUM(O184:O186)/SUM(GE184:GE186)*100</f>
        <v>22.211357449673162</v>
      </c>
      <c r="HJ186" s="79">
        <f>SUM(BG184:BG186)/SUM(GE184:GE186)*100</f>
        <v>12.30372145333801</v>
      </c>
      <c r="HK186" s="79">
        <f>SUM(FS184:FS186)/SUM(GE184:GE186)*100</f>
        <v>16.928889679752189</v>
      </c>
      <c r="HL186" s="79">
        <f>SUM(GA184:GA186)/SUM(GE184:GE186)*100</f>
        <v>1.4806803804666746</v>
      </c>
      <c r="HM186" s="79">
        <f>SUM(EU184:EU186)/SUM(GE184:GE186)*100</f>
        <v>0.7981576724201972</v>
      </c>
      <c r="HN186" s="79">
        <f>SUM(EI184:EI186)/SUM(GE184:GE186)*100</f>
        <v>0.44578200160207404</v>
      </c>
      <c r="HO186" s="79">
        <f>SUM(CU184:CU186)/SUM(GE184:GE186)*100</f>
        <v>0</v>
      </c>
      <c r="HP186" s="79">
        <f>SUM(DS184:DS186)/SUM(GE184:GE186)*100</f>
        <v>0</v>
      </c>
      <c r="HQ186" s="80">
        <f>100-(SUM(HH186:HP186))</f>
        <v>0.83259477834424445</v>
      </c>
      <c r="HS186" s="36">
        <v>0.77639818747727696</v>
      </c>
      <c r="HV186" s="36">
        <v>0.16273510033607932</v>
      </c>
    </row>
    <row r="187" spans="1:230" ht="11.25" customHeight="1">
      <c r="A187" s="28">
        <v>39264</v>
      </c>
      <c r="B187" s="67">
        <v>0</v>
      </c>
      <c r="C187" s="68">
        <v>0</v>
      </c>
      <c r="D187" s="68">
        <v>0</v>
      </c>
      <c r="E187" s="71">
        <f t="shared" si="163"/>
        <v>0</v>
      </c>
      <c r="F187" s="68">
        <v>0</v>
      </c>
      <c r="G187" s="68">
        <v>0</v>
      </c>
      <c r="H187" s="68">
        <v>0</v>
      </c>
      <c r="I187" s="71">
        <f t="shared" si="164"/>
        <v>0</v>
      </c>
      <c r="J187" s="68"/>
      <c r="K187" s="68"/>
      <c r="L187" s="68"/>
      <c r="M187" s="68"/>
      <c r="N187" s="68">
        <v>164977</v>
      </c>
      <c r="O187" s="68">
        <v>119225</v>
      </c>
      <c r="P187" s="68">
        <v>43576</v>
      </c>
      <c r="Q187" s="71">
        <f t="shared" si="165"/>
        <v>162801</v>
      </c>
      <c r="R187" s="68">
        <v>0</v>
      </c>
      <c r="S187" s="68">
        <v>0</v>
      </c>
      <c r="T187" s="68">
        <v>0</v>
      </c>
      <c r="U187" s="71">
        <f t="shared" si="166"/>
        <v>0</v>
      </c>
      <c r="V187" s="67">
        <v>0</v>
      </c>
      <c r="W187" s="68">
        <v>0</v>
      </c>
      <c r="X187" s="68">
        <v>0</v>
      </c>
      <c r="Y187" s="71">
        <f t="shared" si="167"/>
        <v>0</v>
      </c>
      <c r="Z187" s="67">
        <v>0</v>
      </c>
      <c r="AA187" s="68">
        <v>0</v>
      </c>
      <c r="AB187" s="68">
        <v>0</v>
      </c>
      <c r="AC187" s="71">
        <f t="shared" si="168"/>
        <v>0</v>
      </c>
      <c r="AD187" s="68">
        <v>0</v>
      </c>
      <c r="AE187" s="68">
        <v>0</v>
      </c>
      <c r="AF187" s="68">
        <v>0</v>
      </c>
      <c r="AG187" s="71">
        <f t="shared" si="169"/>
        <v>0</v>
      </c>
      <c r="AH187" s="68">
        <v>0</v>
      </c>
      <c r="AI187" s="68">
        <v>0</v>
      </c>
      <c r="AJ187" s="68">
        <v>0</v>
      </c>
      <c r="AK187" s="71">
        <f t="shared" si="173"/>
        <v>0</v>
      </c>
      <c r="AL187" s="67">
        <v>0</v>
      </c>
      <c r="AM187" s="68">
        <v>0</v>
      </c>
      <c r="AN187" s="68">
        <v>0</v>
      </c>
      <c r="AO187" s="71">
        <f t="shared" si="174"/>
        <v>0</v>
      </c>
      <c r="AP187" s="67">
        <v>0</v>
      </c>
      <c r="AQ187" s="68">
        <v>0</v>
      </c>
      <c r="AR187" s="68">
        <v>0</v>
      </c>
      <c r="AS187" s="71">
        <f t="shared" si="175"/>
        <v>0</v>
      </c>
      <c r="AT187" s="67">
        <v>0</v>
      </c>
      <c r="AU187" s="68">
        <v>0</v>
      </c>
      <c r="AV187" s="68">
        <v>0</v>
      </c>
      <c r="AW187" s="71">
        <f t="shared" si="176"/>
        <v>0</v>
      </c>
      <c r="AX187" s="67">
        <v>200828</v>
      </c>
      <c r="AY187" s="68">
        <v>194709</v>
      </c>
      <c r="AZ187" s="68">
        <v>6482</v>
      </c>
      <c r="BA187" s="71">
        <f t="shared" si="177"/>
        <v>201191</v>
      </c>
      <c r="BB187" s="67">
        <v>0</v>
      </c>
      <c r="BC187" s="68">
        <v>0</v>
      </c>
      <c r="BD187" s="68">
        <v>0</v>
      </c>
      <c r="BE187" s="71">
        <f t="shared" si="178"/>
        <v>0</v>
      </c>
      <c r="BF187" s="68">
        <v>74748</v>
      </c>
      <c r="BG187" s="68">
        <v>70968</v>
      </c>
      <c r="BH187" s="68">
        <v>3447</v>
      </c>
      <c r="BI187" s="71">
        <f t="shared" si="179"/>
        <v>74415</v>
      </c>
      <c r="BJ187" s="68">
        <v>0</v>
      </c>
      <c r="BK187" s="68">
        <v>0</v>
      </c>
      <c r="BL187" s="68">
        <v>0</v>
      </c>
      <c r="BM187" s="71">
        <f t="shared" si="180"/>
        <v>0</v>
      </c>
      <c r="BN187" s="68">
        <v>0</v>
      </c>
      <c r="BO187" s="68">
        <v>0</v>
      </c>
      <c r="BP187" s="68">
        <v>0</v>
      </c>
      <c r="BQ187" s="71">
        <f t="shared" si="181"/>
        <v>0</v>
      </c>
      <c r="BR187" s="68">
        <v>0</v>
      </c>
      <c r="BS187" s="68">
        <v>0</v>
      </c>
      <c r="BT187" s="68">
        <v>0</v>
      </c>
      <c r="BU187" s="71">
        <f t="shared" si="182"/>
        <v>0</v>
      </c>
      <c r="BV187" s="68">
        <v>0</v>
      </c>
      <c r="BW187" s="68">
        <v>0</v>
      </c>
      <c r="BX187" s="68">
        <v>0</v>
      </c>
      <c r="BY187" s="71">
        <f t="shared" si="183"/>
        <v>0</v>
      </c>
      <c r="BZ187" s="68">
        <v>0</v>
      </c>
      <c r="CA187" s="68">
        <v>0</v>
      </c>
      <c r="CB187" s="68">
        <v>0</v>
      </c>
      <c r="CC187" s="71">
        <f t="shared" si="184"/>
        <v>0</v>
      </c>
      <c r="CD187" s="68">
        <v>0</v>
      </c>
      <c r="CE187" s="68">
        <v>0</v>
      </c>
      <c r="CF187" s="68">
        <v>0</v>
      </c>
      <c r="CG187" s="71">
        <f t="shared" si="185"/>
        <v>0</v>
      </c>
      <c r="CH187" s="68">
        <v>0</v>
      </c>
      <c r="CI187" s="68">
        <v>0</v>
      </c>
      <c r="CJ187" s="68">
        <v>0</v>
      </c>
      <c r="CK187" s="71">
        <f t="shared" si="186"/>
        <v>0</v>
      </c>
      <c r="CL187" s="67">
        <v>5172</v>
      </c>
      <c r="CM187" s="68">
        <v>4081</v>
      </c>
      <c r="CN187" s="68">
        <v>1058</v>
      </c>
      <c r="CO187" s="71">
        <f t="shared" si="170"/>
        <v>5139</v>
      </c>
      <c r="CP187" s="68">
        <v>0</v>
      </c>
      <c r="CQ187" s="68">
        <v>0</v>
      </c>
      <c r="CR187" s="68">
        <v>0</v>
      </c>
      <c r="CS187" s="71">
        <f t="shared" si="187"/>
        <v>0</v>
      </c>
      <c r="CT187" s="68">
        <v>0</v>
      </c>
      <c r="CU187" s="68">
        <v>0</v>
      </c>
      <c r="CV187" s="68">
        <v>0</v>
      </c>
      <c r="CW187" s="71">
        <f t="shared" si="188"/>
        <v>0</v>
      </c>
      <c r="CX187" s="68">
        <v>771</v>
      </c>
      <c r="CY187" s="68">
        <v>582</v>
      </c>
      <c r="CZ187" s="68">
        <v>986</v>
      </c>
      <c r="DA187" s="71">
        <f t="shared" si="189"/>
        <v>1568</v>
      </c>
      <c r="DB187" s="68">
        <v>0</v>
      </c>
      <c r="DC187" s="68">
        <v>0</v>
      </c>
      <c r="DD187" s="68">
        <v>0</v>
      </c>
      <c r="DE187" s="71">
        <f t="shared" si="190"/>
        <v>0</v>
      </c>
      <c r="DF187" s="68"/>
      <c r="DG187" s="68"/>
      <c r="DH187" s="68"/>
      <c r="DI187" s="68"/>
      <c r="DJ187" s="68">
        <v>0</v>
      </c>
      <c r="DK187" s="68">
        <v>0</v>
      </c>
      <c r="DL187" s="68">
        <v>0</v>
      </c>
      <c r="DM187" s="71">
        <f t="shared" si="191"/>
        <v>0</v>
      </c>
      <c r="DN187" s="68">
        <v>0</v>
      </c>
      <c r="DO187" s="68">
        <v>0</v>
      </c>
      <c r="DP187" s="68">
        <v>0</v>
      </c>
      <c r="DQ187" s="71">
        <f t="shared" si="192"/>
        <v>0</v>
      </c>
      <c r="DR187" s="68">
        <v>0</v>
      </c>
      <c r="DS187" s="68">
        <v>0</v>
      </c>
      <c r="DT187" s="68">
        <v>0</v>
      </c>
      <c r="DU187" s="71">
        <f t="shared" si="193"/>
        <v>0</v>
      </c>
      <c r="DV187" s="68">
        <v>0</v>
      </c>
      <c r="DW187" s="68">
        <v>0</v>
      </c>
      <c r="DX187" s="68">
        <v>0</v>
      </c>
      <c r="DY187" s="71">
        <f t="shared" si="194"/>
        <v>0</v>
      </c>
      <c r="DZ187" s="68">
        <v>0</v>
      </c>
      <c r="EA187" s="68">
        <v>0</v>
      </c>
      <c r="EB187" s="68">
        <v>0</v>
      </c>
      <c r="EC187" s="71">
        <f t="shared" si="195"/>
        <v>0</v>
      </c>
      <c r="ED187" s="68"/>
      <c r="EE187" s="68"/>
      <c r="EF187" s="68"/>
      <c r="EG187" s="68"/>
      <c r="EH187" s="68">
        <v>3011</v>
      </c>
      <c r="EI187" s="68">
        <v>2631</v>
      </c>
      <c r="EJ187" s="68">
        <v>234</v>
      </c>
      <c r="EK187" s="71">
        <f t="shared" si="196"/>
        <v>2865</v>
      </c>
      <c r="EL187" s="68">
        <v>0</v>
      </c>
      <c r="EM187" s="68">
        <v>0</v>
      </c>
      <c r="EN187" s="68">
        <v>0</v>
      </c>
      <c r="EO187" s="71">
        <f t="shared" si="197"/>
        <v>0</v>
      </c>
      <c r="EP187" s="68">
        <v>0</v>
      </c>
      <c r="EQ187" s="68">
        <v>0</v>
      </c>
      <c r="ER187" s="68">
        <v>0</v>
      </c>
      <c r="ES187" s="71">
        <f t="shared" si="198"/>
        <v>0</v>
      </c>
      <c r="ET187" s="68">
        <v>5256</v>
      </c>
      <c r="EU187" s="68">
        <v>5080</v>
      </c>
      <c r="EV187" s="68">
        <v>1</v>
      </c>
      <c r="EW187" s="71">
        <f t="shared" si="199"/>
        <v>5081</v>
      </c>
      <c r="EX187" s="67">
        <v>0</v>
      </c>
      <c r="EY187" s="68">
        <v>0</v>
      </c>
      <c r="EZ187" s="68">
        <v>0</v>
      </c>
      <c r="FA187" s="71">
        <f t="shared" si="171"/>
        <v>0</v>
      </c>
      <c r="FB187" s="68">
        <v>0</v>
      </c>
      <c r="FC187" s="68">
        <v>0</v>
      </c>
      <c r="FD187" s="68">
        <v>0</v>
      </c>
      <c r="FE187" s="71">
        <f t="shared" si="200"/>
        <v>0</v>
      </c>
      <c r="FF187" s="67">
        <v>0</v>
      </c>
      <c r="FG187" s="68">
        <v>0</v>
      </c>
      <c r="FH187" s="68">
        <v>0</v>
      </c>
      <c r="FI187" s="71"/>
      <c r="FJ187" s="68">
        <v>0</v>
      </c>
      <c r="FK187" s="68">
        <v>0</v>
      </c>
      <c r="FL187" s="68">
        <v>0</v>
      </c>
      <c r="FM187" s="71">
        <f t="shared" si="201"/>
        <v>0</v>
      </c>
      <c r="FN187" s="68">
        <v>0</v>
      </c>
      <c r="FO187" s="68">
        <v>0</v>
      </c>
      <c r="FP187" s="68">
        <v>0</v>
      </c>
      <c r="FQ187" s="71">
        <f t="shared" si="202"/>
        <v>0</v>
      </c>
      <c r="FR187" s="68">
        <v>118680</v>
      </c>
      <c r="FS187" s="68">
        <v>93971</v>
      </c>
      <c r="FT187" s="68">
        <v>11200</v>
      </c>
      <c r="FU187" s="71">
        <f t="shared" si="203"/>
        <v>105171</v>
      </c>
      <c r="FV187" s="68">
        <v>0</v>
      </c>
      <c r="FW187" s="68">
        <v>0</v>
      </c>
      <c r="FX187" s="68">
        <v>0</v>
      </c>
      <c r="FY187" s="71">
        <f t="shared" si="204"/>
        <v>0</v>
      </c>
      <c r="FZ187" s="68">
        <v>13247</v>
      </c>
      <c r="GA187" s="68">
        <v>8779</v>
      </c>
      <c r="GB187" s="68">
        <v>7520</v>
      </c>
      <c r="GC187" s="71">
        <f t="shared" si="205"/>
        <v>16299</v>
      </c>
      <c r="GD187" s="67">
        <v>586690</v>
      </c>
      <c r="GE187" s="68">
        <v>500026</v>
      </c>
      <c r="GF187" s="68">
        <v>74504</v>
      </c>
      <c r="GG187" s="68">
        <f t="shared" si="206"/>
        <v>574530</v>
      </c>
      <c r="GH187" s="69"/>
      <c r="GI187" s="36">
        <f t="shared" si="156"/>
        <v>-0.10303767404648889</v>
      </c>
      <c r="GJ187" s="36"/>
      <c r="GK187" s="37">
        <f t="shared" si="157"/>
        <v>38.939775131693146</v>
      </c>
      <c r="GL187" s="37">
        <f t="shared" si="158"/>
        <v>23.84376012447353</v>
      </c>
      <c r="GM187" s="37">
        <f t="shared" si="208"/>
        <v>14.192861971177498</v>
      </c>
      <c r="GN187" s="37">
        <f t="shared" si="209"/>
        <v>18.793222752416874</v>
      </c>
      <c r="GO187" s="37">
        <f t="shared" si="159"/>
        <v>1.7557087031474363</v>
      </c>
      <c r="GP187" s="37">
        <f t="shared" si="210"/>
        <v>1.0159471707471213</v>
      </c>
      <c r="GQ187" s="37">
        <f t="shared" si="160"/>
        <v>0.52617263902277078</v>
      </c>
      <c r="GR187" s="37">
        <f t="shared" si="161"/>
        <v>0</v>
      </c>
      <c r="GS187" s="37">
        <f t="shared" si="162"/>
        <v>0</v>
      </c>
      <c r="GT187" s="37">
        <f t="shared" si="207"/>
        <v>0.93255150732161951</v>
      </c>
      <c r="GU187" s="70"/>
      <c r="GV187" s="70"/>
      <c r="GW187" s="5"/>
      <c r="GX187" s="5"/>
      <c r="GY187" s="5"/>
      <c r="GZ187" s="5"/>
      <c r="HA187" s="5"/>
      <c r="HB187" s="5"/>
      <c r="HS187" s="36">
        <v>0.74996900161191615</v>
      </c>
      <c r="HV187" s="36">
        <v>0.17565086615495995</v>
      </c>
    </row>
    <row r="188" spans="1:230" ht="11.25" customHeight="1">
      <c r="A188" s="28">
        <v>39295</v>
      </c>
      <c r="B188" s="67">
        <v>0</v>
      </c>
      <c r="C188" s="68">
        <v>0</v>
      </c>
      <c r="D188" s="68">
        <v>0</v>
      </c>
      <c r="E188" s="71">
        <f t="shared" si="163"/>
        <v>0</v>
      </c>
      <c r="F188" s="68">
        <v>0</v>
      </c>
      <c r="G188" s="68">
        <v>0</v>
      </c>
      <c r="H188" s="68">
        <v>0</v>
      </c>
      <c r="I188" s="71">
        <f t="shared" si="164"/>
        <v>0</v>
      </c>
      <c r="J188" s="68"/>
      <c r="K188" s="68"/>
      <c r="L188" s="68"/>
      <c r="M188" s="68"/>
      <c r="N188" s="68">
        <v>179421</v>
      </c>
      <c r="O188" s="68">
        <v>124087</v>
      </c>
      <c r="P188" s="68">
        <v>46116</v>
      </c>
      <c r="Q188" s="71">
        <f t="shared" si="165"/>
        <v>170203</v>
      </c>
      <c r="R188" s="68">
        <v>0</v>
      </c>
      <c r="S188" s="68">
        <v>0</v>
      </c>
      <c r="T188" s="68">
        <v>0</v>
      </c>
      <c r="U188" s="71">
        <f t="shared" si="166"/>
        <v>0</v>
      </c>
      <c r="V188" s="67">
        <v>0</v>
      </c>
      <c r="W188" s="68">
        <v>0</v>
      </c>
      <c r="X188" s="68">
        <v>0</v>
      </c>
      <c r="Y188" s="71">
        <f t="shared" si="167"/>
        <v>0</v>
      </c>
      <c r="Z188" s="67">
        <v>0</v>
      </c>
      <c r="AA188" s="68">
        <v>0</v>
      </c>
      <c r="AB188" s="68">
        <v>0</v>
      </c>
      <c r="AC188" s="71">
        <f t="shared" si="168"/>
        <v>0</v>
      </c>
      <c r="AD188" s="68">
        <v>0</v>
      </c>
      <c r="AE188" s="68">
        <v>0</v>
      </c>
      <c r="AF188" s="68">
        <v>0</v>
      </c>
      <c r="AG188" s="71">
        <f t="shared" si="169"/>
        <v>0</v>
      </c>
      <c r="AH188" s="68">
        <v>0</v>
      </c>
      <c r="AI188" s="68">
        <v>0</v>
      </c>
      <c r="AJ188" s="68">
        <v>0</v>
      </c>
      <c r="AK188" s="71">
        <f t="shared" si="173"/>
        <v>0</v>
      </c>
      <c r="AL188" s="67">
        <v>0</v>
      </c>
      <c r="AM188" s="68">
        <v>0</v>
      </c>
      <c r="AN188" s="68">
        <v>0</v>
      </c>
      <c r="AO188" s="71">
        <f t="shared" si="174"/>
        <v>0</v>
      </c>
      <c r="AP188" s="67">
        <v>0</v>
      </c>
      <c r="AQ188" s="68">
        <v>0</v>
      </c>
      <c r="AR188" s="68">
        <v>0</v>
      </c>
      <c r="AS188" s="71">
        <f t="shared" si="175"/>
        <v>0</v>
      </c>
      <c r="AT188" s="67">
        <v>0</v>
      </c>
      <c r="AU188" s="68">
        <v>0</v>
      </c>
      <c r="AV188" s="68">
        <v>0</v>
      </c>
      <c r="AW188" s="71">
        <f t="shared" si="176"/>
        <v>0</v>
      </c>
      <c r="AX188" s="67">
        <v>298433</v>
      </c>
      <c r="AY188" s="68">
        <v>232850</v>
      </c>
      <c r="AZ188" s="68">
        <v>8025</v>
      </c>
      <c r="BA188" s="71">
        <f t="shared" si="177"/>
        <v>240875</v>
      </c>
      <c r="BB188" s="67">
        <v>0</v>
      </c>
      <c r="BC188" s="68">
        <v>0</v>
      </c>
      <c r="BD188" s="68">
        <v>0</v>
      </c>
      <c r="BE188" s="71">
        <f t="shared" si="178"/>
        <v>0</v>
      </c>
      <c r="BF188" s="68">
        <v>73988</v>
      </c>
      <c r="BG188" s="68">
        <v>71874</v>
      </c>
      <c r="BH188" s="68">
        <v>2940</v>
      </c>
      <c r="BI188" s="71">
        <f t="shared" si="179"/>
        <v>74814</v>
      </c>
      <c r="BJ188" s="68">
        <v>0</v>
      </c>
      <c r="BK188" s="68">
        <v>0</v>
      </c>
      <c r="BL188" s="68">
        <v>0</v>
      </c>
      <c r="BM188" s="71">
        <f t="shared" si="180"/>
        <v>0</v>
      </c>
      <c r="BN188" s="68">
        <v>0</v>
      </c>
      <c r="BO188" s="68">
        <v>0</v>
      </c>
      <c r="BP188" s="68">
        <v>0</v>
      </c>
      <c r="BQ188" s="71">
        <f t="shared" si="181"/>
        <v>0</v>
      </c>
      <c r="BR188" s="68">
        <v>0</v>
      </c>
      <c r="BS188" s="68">
        <v>0</v>
      </c>
      <c r="BT188" s="68">
        <v>0</v>
      </c>
      <c r="BU188" s="71">
        <f t="shared" si="182"/>
        <v>0</v>
      </c>
      <c r="BV188" s="68">
        <v>0</v>
      </c>
      <c r="BW188" s="68">
        <v>0</v>
      </c>
      <c r="BX188" s="68">
        <v>0</v>
      </c>
      <c r="BY188" s="71">
        <f t="shared" si="183"/>
        <v>0</v>
      </c>
      <c r="BZ188" s="68">
        <v>0</v>
      </c>
      <c r="CA188" s="68">
        <v>0</v>
      </c>
      <c r="CB188" s="68">
        <v>0</v>
      </c>
      <c r="CC188" s="71">
        <f t="shared" si="184"/>
        <v>0</v>
      </c>
      <c r="CD188" s="68">
        <v>0</v>
      </c>
      <c r="CE188" s="68">
        <v>0</v>
      </c>
      <c r="CF188" s="68">
        <v>0</v>
      </c>
      <c r="CG188" s="71">
        <f t="shared" si="185"/>
        <v>0</v>
      </c>
      <c r="CH188" s="68">
        <v>0</v>
      </c>
      <c r="CI188" s="68">
        <v>0</v>
      </c>
      <c r="CJ188" s="68">
        <v>0</v>
      </c>
      <c r="CK188" s="71">
        <f t="shared" si="186"/>
        <v>0</v>
      </c>
      <c r="CL188" s="67">
        <v>2918</v>
      </c>
      <c r="CM188" s="68">
        <v>3536</v>
      </c>
      <c r="CN188" s="68">
        <v>849</v>
      </c>
      <c r="CO188" s="71">
        <f t="shared" si="170"/>
        <v>4385</v>
      </c>
      <c r="CP188" s="68">
        <v>0</v>
      </c>
      <c r="CQ188" s="68">
        <v>0</v>
      </c>
      <c r="CR188" s="68">
        <v>0</v>
      </c>
      <c r="CS188" s="71">
        <f t="shared" si="187"/>
        <v>0</v>
      </c>
      <c r="CT188" s="68">
        <v>0</v>
      </c>
      <c r="CU188" s="68">
        <v>0</v>
      </c>
      <c r="CV188" s="68">
        <v>0</v>
      </c>
      <c r="CW188" s="71">
        <f t="shared" si="188"/>
        <v>0</v>
      </c>
      <c r="CX188" s="68">
        <v>812</v>
      </c>
      <c r="CY188" s="68">
        <v>388</v>
      </c>
      <c r="CZ188" s="68">
        <v>270</v>
      </c>
      <c r="DA188" s="71">
        <f t="shared" si="189"/>
        <v>658</v>
      </c>
      <c r="DB188" s="68">
        <v>0</v>
      </c>
      <c r="DC188" s="68">
        <v>0</v>
      </c>
      <c r="DD188" s="68">
        <v>0</v>
      </c>
      <c r="DE188" s="71">
        <f t="shared" si="190"/>
        <v>0</v>
      </c>
      <c r="DF188" s="68"/>
      <c r="DG188" s="68"/>
      <c r="DH188" s="68"/>
      <c r="DI188" s="68"/>
      <c r="DJ188" s="68">
        <v>0</v>
      </c>
      <c r="DK188" s="68">
        <v>0</v>
      </c>
      <c r="DL188" s="68">
        <v>0</v>
      </c>
      <c r="DM188" s="71">
        <f t="shared" si="191"/>
        <v>0</v>
      </c>
      <c r="DN188" s="68">
        <v>0</v>
      </c>
      <c r="DO188" s="68">
        <v>0</v>
      </c>
      <c r="DP188" s="68">
        <v>0</v>
      </c>
      <c r="DQ188" s="71">
        <f t="shared" si="192"/>
        <v>0</v>
      </c>
      <c r="DR188" s="68">
        <v>0</v>
      </c>
      <c r="DS188" s="68">
        <v>0</v>
      </c>
      <c r="DT188" s="68">
        <v>0</v>
      </c>
      <c r="DU188" s="71">
        <f t="shared" si="193"/>
        <v>0</v>
      </c>
      <c r="DV188" s="68">
        <v>0</v>
      </c>
      <c r="DW188" s="68">
        <v>0</v>
      </c>
      <c r="DX188" s="68">
        <v>0</v>
      </c>
      <c r="DY188" s="71">
        <f t="shared" si="194"/>
        <v>0</v>
      </c>
      <c r="DZ188" s="68">
        <v>0</v>
      </c>
      <c r="EA188" s="68">
        <v>0</v>
      </c>
      <c r="EB188" s="68">
        <v>0</v>
      </c>
      <c r="EC188" s="71">
        <f t="shared" si="195"/>
        <v>0</v>
      </c>
      <c r="ED188" s="68"/>
      <c r="EE188" s="68"/>
      <c r="EF188" s="68"/>
      <c r="EG188" s="68"/>
      <c r="EH188" s="68">
        <v>3200</v>
      </c>
      <c r="EI188" s="68">
        <v>2911</v>
      </c>
      <c r="EJ188" s="68">
        <v>209</v>
      </c>
      <c r="EK188" s="71">
        <f t="shared" si="196"/>
        <v>3120</v>
      </c>
      <c r="EL188" s="68">
        <v>0</v>
      </c>
      <c r="EM188" s="68">
        <v>0</v>
      </c>
      <c r="EN188" s="68">
        <v>0</v>
      </c>
      <c r="EO188" s="71">
        <f t="shared" si="197"/>
        <v>0</v>
      </c>
      <c r="EP188" s="68">
        <v>0</v>
      </c>
      <c r="EQ188" s="68">
        <v>0</v>
      </c>
      <c r="ER188" s="68">
        <v>0</v>
      </c>
      <c r="ES188" s="71">
        <f t="shared" si="198"/>
        <v>0</v>
      </c>
      <c r="ET188" s="68">
        <v>5151</v>
      </c>
      <c r="EU188" s="68">
        <v>5343</v>
      </c>
      <c r="EV188" s="68">
        <v>44</v>
      </c>
      <c r="EW188" s="71">
        <f t="shared" si="199"/>
        <v>5387</v>
      </c>
      <c r="EX188" s="67">
        <v>0</v>
      </c>
      <c r="EY188" s="68">
        <v>0</v>
      </c>
      <c r="EZ188" s="68">
        <v>0</v>
      </c>
      <c r="FA188" s="71">
        <f t="shared" si="171"/>
        <v>0</v>
      </c>
      <c r="FB188" s="68">
        <v>0</v>
      </c>
      <c r="FC188" s="68">
        <v>0</v>
      </c>
      <c r="FD188" s="68">
        <v>0</v>
      </c>
      <c r="FE188" s="71">
        <f t="shared" si="200"/>
        <v>0</v>
      </c>
      <c r="FF188" s="67">
        <v>0</v>
      </c>
      <c r="FG188" s="68">
        <v>0</v>
      </c>
      <c r="FH188" s="68">
        <v>0</v>
      </c>
      <c r="FI188" s="71"/>
      <c r="FJ188" s="68">
        <v>0</v>
      </c>
      <c r="FK188" s="68">
        <v>0</v>
      </c>
      <c r="FL188" s="68">
        <v>0</v>
      </c>
      <c r="FM188" s="71">
        <f t="shared" si="201"/>
        <v>0</v>
      </c>
      <c r="FN188" s="68">
        <v>0</v>
      </c>
      <c r="FO188" s="68">
        <v>0</v>
      </c>
      <c r="FP188" s="68">
        <v>0</v>
      </c>
      <c r="FQ188" s="71">
        <f t="shared" si="202"/>
        <v>0</v>
      </c>
      <c r="FR188" s="68">
        <v>91963</v>
      </c>
      <c r="FS188" s="68">
        <v>90728</v>
      </c>
      <c r="FT188" s="68">
        <v>12006</v>
      </c>
      <c r="FU188" s="71">
        <f t="shared" si="203"/>
        <v>102734</v>
      </c>
      <c r="FV188" s="68">
        <v>0</v>
      </c>
      <c r="FW188" s="68">
        <v>0</v>
      </c>
      <c r="FX188" s="68">
        <v>0</v>
      </c>
      <c r="FY188" s="71">
        <f t="shared" si="204"/>
        <v>0</v>
      </c>
      <c r="FZ188" s="68">
        <v>15826</v>
      </c>
      <c r="GA188" s="68">
        <v>10521</v>
      </c>
      <c r="GB188" s="68">
        <v>5616</v>
      </c>
      <c r="GC188" s="71">
        <f t="shared" si="205"/>
        <v>16137</v>
      </c>
      <c r="GD188" s="67">
        <v>671712</v>
      </c>
      <c r="GE188" s="68">
        <v>542238</v>
      </c>
      <c r="GF188" s="68">
        <v>76075</v>
      </c>
      <c r="GG188" s="68">
        <f t="shared" si="206"/>
        <v>618313</v>
      </c>
      <c r="GH188" s="69"/>
      <c r="GI188" s="36">
        <f t="shared" ref="GI188:GI251" si="211">GE188/GE176-1</f>
        <v>-5.3492597965029476E-2</v>
      </c>
      <c r="GJ188" s="36"/>
      <c r="GK188" s="37">
        <f t="shared" si="157"/>
        <v>42.942397987599541</v>
      </c>
      <c r="GL188" s="37">
        <f t="shared" si="158"/>
        <v>22.884231647357804</v>
      </c>
      <c r="GM188" s="37">
        <f t="shared" si="208"/>
        <v>13.255065119006785</v>
      </c>
      <c r="GN188" s="37">
        <f t="shared" si="209"/>
        <v>16.732136073089677</v>
      </c>
      <c r="GO188" s="37">
        <f t="shared" si="159"/>
        <v>1.9402919013422151</v>
      </c>
      <c r="GP188" s="37">
        <f t="shared" si="210"/>
        <v>0.98536067188208876</v>
      </c>
      <c r="GQ188" s="37">
        <f t="shared" si="160"/>
        <v>0.53684913266868062</v>
      </c>
      <c r="GR188" s="37">
        <f t="shared" si="161"/>
        <v>0</v>
      </c>
      <c r="GS188" s="37">
        <f t="shared" si="162"/>
        <v>0</v>
      </c>
      <c r="GT188" s="37">
        <f t="shared" si="207"/>
        <v>0.72366746705320395</v>
      </c>
      <c r="GU188" s="70"/>
      <c r="GV188" s="70"/>
      <c r="GW188" s="5"/>
      <c r="GX188" s="5"/>
      <c r="GY188" s="5"/>
      <c r="GZ188" s="5"/>
      <c r="HA188" s="5"/>
      <c r="HB188" s="5"/>
      <c r="HS188" s="36">
        <v>0.77217384248245236</v>
      </c>
      <c r="HV188" s="36">
        <v>0.16811437044249941</v>
      </c>
    </row>
    <row r="189" spans="1:230" ht="11.25" customHeight="1">
      <c r="A189" s="28">
        <v>39326</v>
      </c>
      <c r="B189" s="67">
        <v>0</v>
      </c>
      <c r="C189" s="68">
        <v>0</v>
      </c>
      <c r="D189" s="68">
        <v>0</v>
      </c>
      <c r="E189" s="71">
        <f t="shared" si="163"/>
        <v>0</v>
      </c>
      <c r="F189" s="68">
        <v>0</v>
      </c>
      <c r="G189" s="68">
        <v>0</v>
      </c>
      <c r="H189" s="68">
        <v>0</v>
      </c>
      <c r="I189" s="71">
        <f t="shared" si="164"/>
        <v>0</v>
      </c>
      <c r="J189" s="68"/>
      <c r="K189" s="68"/>
      <c r="L189" s="68"/>
      <c r="M189" s="68"/>
      <c r="N189" s="68">
        <v>199255</v>
      </c>
      <c r="O189" s="68">
        <v>168926</v>
      </c>
      <c r="P189" s="68">
        <v>37282</v>
      </c>
      <c r="Q189" s="71">
        <f t="shared" si="165"/>
        <v>206208</v>
      </c>
      <c r="R189" s="68">
        <v>0</v>
      </c>
      <c r="S189" s="68">
        <v>0</v>
      </c>
      <c r="T189" s="68">
        <v>0</v>
      </c>
      <c r="U189" s="71">
        <f t="shared" si="166"/>
        <v>0</v>
      </c>
      <c r="V189" s="67">
        <v>0</v>
      </c>
      <c r="W189" s="68">
        <v>0</v>
      </c>
      <c r="X189" s="68">
        <v>0</v>
      </c>
      <c r="Y189" s="71">
        <f t="shared" si="167"/>
        <v>0</v>
      </c>
      <c r="Z189" s="67">
        <v>0</v>
      </c>
      <c r="AA189" s="68">
        <v>0</v>
      </c>
      <c r="AB189" s="68">
        <v>0</v>
      </c>
      <c r="AC189" s="71">
        <f t="shared" si="168"/>
        <v>0</v>
      </c>
      <c r="AD189" s="68">
        <v>0</v>
      </c>
      <c r="AE189" s="68">
        <v>0</v>
      </c>
      <c r="AF189" s="68">
        <v>0</v>
      </c>
      <c r="AG189" s="71">
        <f t="shared" si="169"/>
        <v>0</v>
      </c>
      <c r="AH189" s="68">
        <v>0</v>
      </c>
      <c r="AI189" s="68">
        <v>0</v>
      </c>
      <c r="AJ189" s="68">
        <v>0</v>
      </c>
      <c r="AK189" s="71">
        <f t="shared" si="173"/>
        <v>0</v>
      </c>
      <c r="AL189" s="67">
        <v>0</v>
      </c>
      <c r="AM189" s="68">
        <v>0</v>
      </c>
      <c r="AN189" s="68">
        <v>0</v>
      </c>
      <c r="AO189" s="71">
        <f t="shared" si="174"/>
        <v>0</v>
      </c>
      <c r="AP189" s="67">
        <v>0</v>
      </c>
      <c r="AQ189" s="68">
        <v>0</v>
      </c>
      <c r="AR189" s="68">
        <v>0</v>
      </c>
      <c r="AS189" s="71">
        <f t="shared" si="175"/>
        <v>0</v>
      </c>
      <c r="AT189" s="67">
        <v>0</v>
      </c>
      <c r="AU189" s="68">
        <v>0</v>
      </c>
      <c r="AV189" s="68">
        <v>0</v>
      </c>
      <c r="AW189" s="71">
        <f t="shared" si="176"/>
        <v>0</v>
      </c>
      <c r="AX189" s="67">
        <v>305816</v>
      </c>
      <c r="AY189" s="68">
        <v>308557</v>
      </c>
      <c r="AZ189" s="68">
        <v>6010</v>
      </c>
      <c r="BA189" s="71">
        <f t="shared" si="177"/>
        <v>314567</v>
      </c>
      <c r="BB189" s="67">
        <v>0</v>
      </c>
      <c r="BC189" s="68">
        <v>0</v>
      </c>
      <c r="BD189" s="68">
        <v>0</v>
      </c>
      <c r="BE189" s="71">
        <f t="shared" si="178"/>
        <v>0</v>
      </c>
      <c r="BF189" s="68">
        <v>79947</v>
      </c>
      <c r="BG189" s="68">
        <v>77018</v>
      </c>
      <c r="BH189" s="68">
        <v>3153</v>
      </c>
      <c r="BI189" s="71">
        <f t="shared" si="179"/>
        <v>80171</v>
      </c>
      <c r="BJ189" s="68">
        <v>0</v>
      </c>
      <c r="BK189" s="68">
        <v>0</v>
      </c>
      <c r="BL189" s="68">
        <v>0</v>
      </c>
      <c r="BM189" s="71">
        <f t="shared" si="180"/>
        <v>0</v>
      </c>
      <c r="BN189" s="68">
        <v>0</v>
      </c>
      <c r="BO189" s="68">
        <v>0</v>
      </c>
      <c r="BP189" s="68">
        <v>0</v>
      </c>
      <c r="BQ189" s="71">
        <f t="shared" si="181"/>
        <v>0</v>
      </c>
      <c r="BR189" s="68">
        <v>0</v>
      </c>
      <c r="BS189" s="68">
        <v>0</v>
      </c>
      <c r="BT189" s="68">
        <v>0</v>
      </c>
      <c r="BU189" s="71">
        <f t="shared" si="182"/>
        <v>0</v>
      </c>
      <c r="BV189" s="68">
        <v>0</v>
      </c>
      <c r="BW189" s="68">
        <v>0</v>
      </c>
      <c r="BX189" s="68">
        <v>0</v>
      </c>
      <c r="BY189" s="71">
        <f t="shared" si="183"/>
        <v>0</v>
      </c>
      <c r="BZ189" s="68">
        <v>0</v>
      </c>
      <c r="CA189" s="68">
        <v>0</v>
      </c>
      <c r="CB189" s="68">
        <v>0</v>
      </c>
      <c r="CC189" s="71">
        <f t="shared" si="184"/>
        <v>0</v>
      </c>
      <c r="CD189" s="68">
        <v>0</v>
      </c>
      <c r="CE189" s="68">
        <v>0</v>
      </c>
      <c r="CF189" s="68">
        <v>0</v>
      </c>
      <c r="CG189" s="71">
        <f t="shared" si="185"/>
        <v>0</v>
      </c>
      <c r="CH189" s="68">
        <v>0</v>
      </c>
      <c r="CI189" s="68">
        <v>0</v>
      </c>
      <c r="CJ189" s="68">
        <v>0</v>
      </c>
      <c r="CK189" s="71">
        <f t="shared" si="186"/>
        <v>0</v>
      </c>
      <c r="CL189" s="67">
        <v>3759</v>
      </c>
      <c r="CM189" s="68">
        <v>2706</v>
      </c>
      <c r="CN189" s="68">
        <v>598</v>
      </c>
      <c r="CO189" s="71">
        <f t="shared" si="170"/>
        <v>3304</v>
      </c>
      <c r="CP189" s="68">
        <v>0</v>
      </c>
      <c r="CQ189" s="68">
        <v>0</v>
      </c>
      <c r="CR189" s="68">
        <v>0</v>
      </c>
      <c r="CS189" s="71">
        <f t="shared" si="187"/>
        <v>0</v>
      </c>
      <c r="CT189" s="68">
        <v>0</v>
      </c>
      <c r="CU189" s="68">
        <v>0</v>
      </c>
      <c r="CV189" s="68">
        <v>0</v>
      </c>
      <c r="CW189" s="71">
        <f t="shared" si="188"/>
        <v>0</v>
      </c>
      <c r="CX189" s="68">
        <v>360</v>
      </c>
      <c r="CY189" s="68">
        <v>236</v>
      </c>
      <c r="CZ189" s="68">
        <v>369</v>
      </c>
      <c r="DA189" s="71">
        <f t="shared" si="189"/>
        <v>605</v>
      </c>
      <c r="DB189" s="68">
        <v>0</v>
      </c>
      <c r="DC189" s="68">
        <v>0</v>
      </c>
      <c r="DD189" s="68">
        <v>0</v>
      </c>
      <c r="DE189" s="71">
        <f t="shared" si="190"/>
        <v>0</v>
      </c>
      <c r="DF189" s="68"/>
      <c r="DG189" s="68"/>
      <c r="DH189" s="68"/>
      <c r="DI189" s="68"/>
      <c r="DJ189" s="68">
        <v>0</v>
      </c>
      <c r="DK189" s="68">
        <v>0</v>
      </c>
      <c r="DL189" s="68">
        <v>0</v>
      </c>
      <c r="DM189" s="71">
        <f t="shared" si="191"/>
        <v>0</v>
      </c>
      <c r="DN189" s="68">
        <v>0</v>
      </c>
      <c r="DO189" s="68">
        <v>0</v>
      </c>
      <c r="DP189" s="68">
        <v>0</v>
      </c>
      <c r="DQ189" s="71">
        <f t="shared" si="192"/>
        <v>0</v>
      </c>
      <c r="DR189" s="68">
        <v>0</v>
      </c>
      <c r="DS189" s="68">
        <v>0</v>
      </c>
      <c r="DT189" s="68">
        <v>0</v>
      </c>
      <c r="DU189" s="71">
        <f t="shared" si="193"/>
        <v>0</v>
      </c>
      <c r="DV189" s="68">
        <v>0</v>
      </c>
      <c r="DW189" s="68">
        <v>0</v>
      </c>
      <c r="DX189" s="68">
        <v>0</v>
      </c>
      <c r="DY189" s="71">
        <f t="shared" si="194"/>
        <v>0</v>
      </c>
      <c r="DZ189" s="68">
        <v>0</v>
      </c>
      <c r="EA189" s="68">
        <v>0</v>
      </c>
      <c r="EB189" s="68">
        <v>0</v>
      </c>
      <c r="EC189" s="71">
        <f t="shared" si="195"/>
        <v>0</v>
      </c>
      <c r="ED189" s="68"/>
      <c r="EE189" s="68"/>
      <c r="EF189" s="68"/>
      <c r="EG189" s="68"/>
      <c r="EH189" s="68">
        <v>3353</v>
      </c>
      <c r="EI189" s="68">
        <v>2837</v>
      </c>
      <c r="EJ189" s="68">
        <v>277</v>
      </c>
      <c r="EK189" s="71">
        <f t="shared" si="196"/>
        <v>3114</v>
      </c>
      <c r="EL189" s="68">
        <v>0</v>
      </c>
      <c r="EM189" s="68">
        <v>0</v>
      </c>
      <c r="EN189" s="68">
        <v>0</v>
      </c>
      <c r="EO189" s="71">
        <f t="shared" si="197"/>
        <v>0</v>
      </c>
      <c r="EP189" s="68">
        <v>0</v>
      </c>
      <c r="EQ189" s="68">
        <v>0</v>
      </c>
      <c r="ER189" s="68">
        <v>0</v>
      </c>
      <c r="ES189" s="71">
        <f t="shared" si="198"/>
        <v>0</v>
      </c>
      <c r="ET189" s="68">
        <v>6423</v>
      </c>
      <c r="EU189" s="68">
        <v>5744</v>
      </c>
      <c r="EV189" s="68">
        <v>44</v>
      </c>
      <c r="EW189" s="71">
        <f t="shared" si="199"/>
        <v>5788</v>
      </c>
      <c r="EX189" s="67">
        <v>0</v>
      </c>
      <c r="EY189" s="68">
        <v>0</v>
      </c>
      <c r="EZ189" s="68">
        <v>0</v>
      </c>
      <c r="FA189" s="71">
        <f t="shared" si="171"/>
        <v>0</v>
      </c>
      <c r="FB189" s="68">
        <v>0</v>
      </c>
      <c r="FC189" s="68">
        <v>0</v>
      </c>
      <c r="FD189" s="68">
        <v>0</v>
      </c>
      <c r="FE189" s="71">
        <f t="shared" si="200"/>
        <v>0</v>
      </c>
      <c r="FF189" s="67">
        <v>0</v>
      </c>
      <c r="FG189" s="68">
        <v>0</v>
      </c>
      <c r="FH189" s="68">
        <v>0</v>
      </c>
      <c r="FI189" s="71"/>
      <c r="FJ189" s="68">
        <v>0</v>
      </c>
      <c r="FK189" s="68">
        <v>0</v>
      </c>
      <c r="FL189" s="68">
        <v>0</v>
      </c>
      <c r="FM189" s="71">
        <f t="shared" si="201"/>
        <v>0</v>
      </c>
      <c r="FN189" s="68">
        <v>0</v>
      </c>
      <c r="FO189" s="68">
        <v>0</v>
      </c>
      <c r="FP189" s="68">
        <v>0</v>
      </c>
      <c r="FQ189" s="71">
        <f t="shared" si="202"/>
        <v>0</v>
      </c>
      <c r="FR189" s="68">
        <v>108063</v>
      </c>
      <c r="FS189" s="68">
        <v>102116</v>
      </c>
      <c r="FT189" s="68">
        <v>13036</v>
      </c>
      <c r="FU189" s="71">
        <f t="shared" si="203"/>
        <v>115152</v>
      </c>
      <c r="FV189" s="68">
        <v>0</v>
      </c>
      <c r="FW189" s="68">
        <v>0</v>
      </c>
      <c r="FX189" s="68">
        <v>0</v>
      </c>
      <c r="FY189" s="71">
        <f t="shared" si="204"/>
        <v>0</v>
      </c>
      <c r="FZ189" s="68">
        <v>11961</v>
      </c>
      <c r="GA189" s="68">
        <v>9586</v>
      </c>
      <c r="GB189" s="68">
        <v>4340</v>
      </c>
      <c r="GC189" s="71">
        <f t="shared" si="205"/>
        <v>13926</v>
      </c>
      <c r="GD189" s="67">
        <v>718937</v>
      </c>
      <c r="GE189" s="68">
        <v>677726</v>
      </c>
      <c r="GF189" s="68">
        <v>65109</v>
      </c>
      <c r="GG189" s="68">
        <f t="shared" si="206"/>
        <v>742835</v>
      </c>
      <c r="GH189" s="69"/>
      <c r="GI189" s="36">
        <f t="shared" si="211"/>
        <v>-0.12985433932709778</v>
      </c>
      <c r="GJ189" s="36"/>
      <c r="GK189" s="37">
        <f t="shared" si="157"/>
        <v>45.528281340836855</v>
      </c>
      <c r="GL189" s="37">
        <f t="shared" si="158"/>
        <v>24.925412334778365</v>
      </c>
      <c r="GM189" s="37">
        <f t="shared" si="208"/>
        <v>11.364179624213916</v>
      </c>
      <c r="GN189" s="37">
        <f t="shared" si="209"/>
        <v>15.067446136049082</v>
      </c>
      <c r="GO189" s="37">
        <f t="shared" si="159"/>
        <v>1.4144359224819469</v>
      </c>
      <c r="GP189" s="37">
        <f t="shared" si="210"/>
        <v>0.84754015634637014</v>
      </c>
      <c r="GQ189" s="37">
        <f t="shared" si="160"/>
        <v>0.4186057492260884</v>
      </c>
      <c r="GR189" s="37">
        <f t="shared" si="161"/>
        <v>0</v>
      </c>
      <c r="GS189" s="37">
        <f t="shared" si="162"/>
        <v>0</v>
      </c>
      <c r="GT189" s="37">
        <f t="shared" si="207"/>
        <v>0.43409873606736937</v>
      </c>
      <c r="GU189" s="70"/>
      <c r="GV189" s="70"/>
      <c r="GW189" s="5"/>
      <c r="GX189" s="5"/>
      <c r="GY189" s="5"/>
      <c r="GZ189" s="5"/>
      <c r="HA189" s="5"/>
      <c r="HB189" s="5"/>
      <c r="HH189" s="79">
        <f>SUM(AY187:AY189)/SUM(GE187:GE189)*100</f>
        <v>42.79769068424816</v>
      </c>
      <c r="HI189" s="79">
        <f>SUM(O187:O189)/SUM(GE187:GE189)*100</f>
        <v>23.967464927121672</v>
      </c>
      <c r="HJ189" s="79">
        <f>SUM(BG187:BG189)/SUM(GE187:GE189)*100</f>
        <v>12.78263245716545</v>
      </c>
      <c r="HK189" s="79">
        <f>SUM(FS187:FS189)/SUM(GE187:GE189)*100</f>
        <v>16.675387647602602</v>
      </c>
      <c r="HL189" s="79">
        <f>SUM(GA187:GA189)/SUM(GE187:GE189)*100</f>
        <v>1.6794283687695859</v>
      </c>
      <c r="HM189" s="79">
        <f>SUM(EU187:EU189)/SUM(GE187:GE189)*100</f>
        <v>0.93994732527514691</v>
      </c>
      <c r="HN189" s="79">
        <f>SUM(EI187:EI189)/SUM(GE187:GE189)*100</f>
        <v>0.48715399508136675</v>
      </c>
      <c r="HO189" s="79">
        <f>SUM(CU187:CU189)/SUM(GE187:GE189)*100</f>
        <v>0</v>
      </c>
      <c r="HP189" s="79">
        <f>SUM(DS187:DS189)/SUM(GE187:GE189)*100</f>
        <v>0</v>
      </c>
      <c r="HQ189" s="80">
        <f>100-(SUM(HH189:HP189))</f>
        <v>0.67029459473600639</v>
      </c>
      <c r="HS189" s="36">
        <v>0.80979038726565011</v>
      </c>
      <c r="HV189" s="36">
        <v>0.14056713184974459</v>
      </c>
    </row>
    <row r="190" spans="1:230" ht="11.25" customHeight="1">
      <c r="A190" s="28">
        <v>39356</v>
      </c>
      <c r="B190" s="67">
        <v>0</v>
      </c>
      <c r="C190" s="68">
        <v>0</v>
      </c>
      <c r="D190" s="68">
        <v>0</v>
      </c>
      <c r="E190" s="71">
        <f t="shared" si="163"/>
        <v>0</v>
      </c>
      <c r="F190" s="68">
        <v>0</v>
      </c>
      <c r="G190" s="68">
        <v>0</v>
      </c>
      <c r="H190" s="68">
        <v>0</v>
      </c>
      <c r="I190" s="71">
        <f t="shared" si="164"/>
        <v>0</v>
      </c>
      <c r="J190" s="68"/>
      <c r="K190" s="68"/>
      <c r="L190" s="68"/>
      <c r="M190" s="68"/>
      <c r="N190" s="68">
        <v>238153</v>
      </c>
      <c r="O190" s="68">
        <v>206870</v>
      </c>
      <c r="P190" s="68">
        <v>43305</v>
      </c>
      <c r="Q190" s="71">
        <f t="shared" si="165"/>
        <v>250175</v>
      </c>
      <c r="R190" s="68">
        <v>0</v>
      </c>
      <c r="S190" s="68">
        <v>0</v>
      </c>
      <c r="T190" s="68">
        <v>0</v>
      </c>
      <c r="U190" s="71">
        <f t="shared" si="166"/>
        <v>0</v>
      </c>
      <c r="V190" s="67">
        <v>0</v>
      </c>
      <c r="W190" s="68">
        <v>0</v>
      </c>
      <c r="X190" s="68">
        <v>0</v>
      </c>
      <c r="Y190" s="71">
        <f t="shared" si="167"/>
        <v>0</v>
      </c>
      <c r="Z190" s="67">
        <v>0</v>
      </c>
      <c r="AA190" s="68">
        <v>0</v>
      </c>
      <c r="AB190" s="68">
        <v>0</v>
      </c>
      <c r="AC190" s="71">
        <f t="shared" si="168"/>
        <v>0</v>
      </c>
      <c r="AD190" s="68">
        <v>0</v>
      </c>
      <c r="AE190" s="68">
        <v>0</v>
      </c>
      <c r="AF190" s="68">
        <v>0</v>
      </c>
      <c r="AG190" s="71">
        <f t="shared" si="169"/>
        <v>0</v>
      </c>
      <c r="AH190" s="68">
        <v>0</v>
      </c>
      <c r="AI190" s="68">
        <v>0</v>
      </c>
      <c r="AJ190" s="68">
        <v>0</v>
      </c>
      <c r="AK190" s="71">
        <f t="shared" si="173"/>
        <v>0</v>
      </c>
      <c r="AL190" s="67">
        <v>0</v>
      </c>
      <c r="AM190" s="68">
        <v>0</v>
      </c>
      <c r="AN190" s="68">
        <v>0</v>
      </c>
      <c r="AO190" s="71">
        <f t="shared" si="174"/>
        <v>0</v>
      </c>
      <c r="AP190" s="67">
        <v>0</v>
      </c>
      <c r="AQ190" s="68">
        <v>0</v>
      </c>
      <c r="AR190" s="68">
        <v>0</v>
      </c>
      <c r="AS190" s="71">
        <f t="shared" si="175"/>
        <v>0</v>
      </c>
      <c r="AT190" s="67">
        <v>0</v>
      </c>
      <c r="AU190" s="68">
        <v>0</v>
      </c>
      <c r="AV190" s="68">
        <v>0</v>
      </c>
      <c r="AW190" s="71">
        <f t="shared" si="176"/>
        <v>0</v>
      </c>
      <c r="AX190" s="67">
        <v>348426</v>
      </c>
      <c r="AY190" s="68">
        <v>359315</v>
      </c>
      <c r="AZ190" s="68">
        <v>5707</v>
      </c>
      <c r="BA190" s="71">
        <f t="shared" si="177"/>
        <v>365022</v>
      </c>
      <c r="BB190" s="67">
        <v>0</v>
      </c>
      <c r="BC190" s="68">
        <v>0</v>
      </c>
      <c r="BD190" s="68">
        <v>0</v>
      </c>
      <c r="BE190" s="71">
        <f t="shared" si="178"/>
        <v>0</v>
      </c>
      <c r="BF190" s="68">
        <v>78962</v>
      </c>
      <c r="BG190" s="68">
        <v>76416</v>
      </c>
      <c r="BH190" s="68">
        <v>2856</v>
      </c>
      <c r="BI190" s="71">
        <f t="shared" si="179"/>
        <v>79272</v>
      </c>
      <c r="BJ190" s="68">
        <v>0</v>
      </c>
      <c r="BK190" s="68">
        <v>0</v>
      </c>
      <c r="BL190" s="68">
        <v>0</v>
      </c>
      <c r="BM190" s="71">
        <f t="shared" si="180"/>
        <v>0</v>
      </c>
      <c r="BN190" s="68">
        <v>0</v>
      </c>
      <c r="BO190" s="68">
        <v>0</v>
      </c>
      <c r="BP190" s="68">
        <v>0</v>
      </c>
      <c r="BQ190" s="71">
        <f t="shared" si="181"/>
        <v>0</v>
      </c>
      <c r="BR190" s="68">
        <v>0</v>
      </c>
      <c r="BS190" s="68">
        <v>0</v>
      </c>
      <c r="BT190" s="68">
        <v>0</v>
      </c>
      <c r="BU190" s="71">
        <f t="shared" si="182"/>
        <v>0</v>
      </c>
      <c r="BV190" s="68">
        <v>0</v>
      </c>
      <c r="BW190" s="68">
        <v>0</v>
      </c>
      <c r="BX190" s="68">
        <v>0</v>
      </c>
      <c r="BY190" s="71">
        <f t="shared" si="183"/>
        <v>0</v>
      </c>
      <c r="BZ190" s="68">
        <v>0</v>
      </c>
      <c r="CA190" s="68">
        <v>0</v>
      </c>
      <c r="CB190" s="68">
        <v>0</v>
      </c>
      <c r="CC190" s="71">
        <f t="shared" si="184"/>
        <v>0</v>
      </c>
      <c r="CD190" s="68">
        <v>0</v>
      </c>
      <c r="CE190" s="68">
        <v>0</v>
      </c>
      <c r="CF190" s="68">
        <v>0</v>
      </c>
      <c r="CG190" s="71">
        <f t="shared" si="185"/>
        <v>0</v>
      </c>
      <c r="CH190" s="68">
        <v>0</v>
      </c>
      <c r="CI190" s="68">
        <v>0</v>
      </c>
      <c r="CJ190" s="68">
        <v>0</v>
      </c>
      <c r="CK190" s="71">
        <f t="shared" si="186"/>
        <v>0</v>
      </c>
      <c r="CL190" s="67">
        <v>3950</v>
      </c>
      <c r="CM190" s="68">
        <v>4688</v>
      </c>
      <c r="CN190" s="68">
        <v>170</v>
      </c>
      <c r="CO190" s="71">
        <f t="shared" si="170"/>
        <v>4858</v>
      </c>
      <c r="CP190" s="68">
        <v>0</v>
      </c>
      <c r="CQ190" s="68">
        <v>0</v>
      </c>
      <c r="CR190" s="68">
        <v>0</v>
      </c>
      <c r="CS190" s="71">
        <f t="shared" si="187"/>
        <v>0</v>
      </c>
      <c r="CT190" s="68">
        <v>0</v>
      </c>
      <c r="CU190" s="68">
        <v>0</v>
      </c>
      <c r="CV190" s="68">
        <v>0</v>
      </c>
      <c r="CW190" s="71">
        <f t="shared" si="188"/>
        <v>0</v>
      </c>
      <c r="CX190" s="68">
        <v>279</v>
      </c>
      <c r="CY190" s="68">
        <v>281</v>
      </c>
      <c r="CZ190" s="68">
        <v>69</v>
      </c>
      <c r="DA190" s="71">
        <f t="shared" si="189"/>
        <v>350</v>
      </c>
      <c r="DB190" s="68">
        <v>0</v>
      </c>
      <c r="DC190" s="68">
        <v>0</v>
      </c>
      <c r="DD190" s="68">
        <v>0</v>
      </c>
      <c r="DE190" s="71">
        <f t="shared" si="190"/>
        <v>0</v>
      </c>
      <c r="DF190" s="68"/>
      <c r="DG190" s="68"/>
      <c r="DH190" s="68"/>
      <c r="DI190" s="68"/>
      <c r="DJ190" s="68">
        <v>0</v>
      </c>
      <c r="DK190" s="68">
        <v>0</v>
      </c>
      <c r="DL190" s="68">
        <v>0</v>
      </c>
      <c r="DM190" s="71">
        <f t="shared" si="191"/>
        <v>0</v>
      </c>
      <c r="DN190" s="68">
        <v>0</v>
      </c>
      <c r="DO190" s="68">
        <v>0</v>
      </c>
      <c r="DP190" s="68">
        <v>0</v>
      </c>
      <c r="DQ190" s="71">
        <f t="shared" si="192"/>
        <v>0</v>
      </c>
      <c r="DR190" s="68">
        <v>0</v>
      </c>
      <c r="DS190" s="68">
        <v>0</v>
      </c>
      <c r="DT190" s="68">
        <v>0</v>
      </c>
      <c r="DU190" s="71">
        <f t="shared" si="193"/>
        <v>0</v>
      </c>
      <c r="DV190" s="68">
        <v>0</v>
      </c>
      <c r="DW190" s="68">
        <v>0</v>
      </c>
      <c r="DX190" s="68">
        <v>0</v>
      </c>
      <c r="DY190" s="71">
        <f t="shared" si="194"/>
        <v>0</v>
      </c>
      <c r="DZ190" s="68">
        <v>0</v>
      </c>
      <c r="EA190" s="68">
        <v>0</v>
      </c>
      <c r="EB190" s="68">
        <v>0</v>
      </c>
      <c r="EC190" s="71">
        <f t="shared" si="195"/>
        <v>0</v>
      </c>
      <c r="ED190" s="68"/>
      <c r="EE190" s="68"/>
      <c r="EF190" s="68"/>
      <c r="EG190" s="68"/>
      <c r="EH190" s="68">
        <v>3500</v>
      </c>
      <c r="EI190" s="68">
        <v>3506</v>
      </c>
      <c r="EJ190" s="68">
        <v>21</v>
      </c>
      <c r="EK190" s="71">
        <f t="shared" si="196"/>
        <v>3527</v>
      </c>
      <c r="EL190" s="68">
        <v>0</v>
      </c>
      <c r="EM190" s="68">
        <v>0</v>
      </c>
      <c r="EN190" s="68">
        <v>0</v>
      </c>
      <c r="EO190" s="71">
        <f t="shared" si="197"/>
        <v>0</v>
      </c>
      <c r="EP190" s="68">
        <v>0</v>
      </c>
      <c r="EQ190" s="68">
        <v>0</v>
      </c>
      <c r="ER190" s="68">
        <v>0</v>
      </c>
      <c r="ES190" s="71">
        <f t="shared" si="198"/>
        <v>0</v>
      </c>
      <c r="ET190" s="68">
        <v>7349</v>
      </c>
      <c r="EU190" s="68">
        <v>8708</v>
      </c>
      <c r="EV190" s="68">
        <v>0</v>
      </c>
      <c r="EW190" s="71">
        <f t="shared" si="199"/>
        <v>8708</v>
      </c>
      <c r="EX190" s="67">
        <v>0</v>
      </c>
      <c r="EY190" s="68">
        <v>0</v>
      </c>
      <c r="EZ190" s="68">
        <v>0</v>
      </c>
      <c r="FA190" s="71">
        <f t="shared" si="171"/>
        <v>0</v>
      </c>
      <c r="FB190" s="68">
        <v>0</v>
      </c>
      <c r="FC190" s="68">
        <v>0</v>
      </c>
      <c r="FD190" s="68">
        <v>0</v>
      </c>
      <c r="FE190" s="71">
        <f t="shared" si="200"/>
        <v>0</v>
      </c>
      <c r="FF190" s="67">
        <v>0</v>
      </c>
      <c r="FG190" s="68">
        <v>0</v>
      </c>
      <c r="FH190" s="68">
        <v>0</v>
      </c>
      <c r="FI190" s="71"/>
      <c r="FJ190" s="68">
        <v>0</v>
      </c>
      <c r="FK190" s="68">
        <v>0</v>
      </c>
      <c r="FL190" s="68">
        <v>0</v>
      </c>
      <c r="FM190" s="71">
        <f t="shared" si="201"/>
        <v>0</v>
      </c>
      <c r="FN190" s="68">
        <v>0</v>
      </c>
      <c r="FO190" s="68">
        <v>0</v>
      </c>
      <c r="FP190" s="68">
        <v>0</v>
      </c>
      <c r="FQ190" s="71">
        <f t="shared" si="202"/>
        <v>0</v>
      </c>
      <c r="FR190" s="68">
        <v>132032</v>
      </c>
      <c r="FS190" s="68">
        <v>118568</v>
      </c>
      <c r="FT190" s="68">
        <v>11046</v>
      </c>
      <c r="FU190" s="71">
        <f t="shared" si="203"/>
        <v>129614</v>
      </c>
      <c r="FV190" s="68">
        <v>0</v>
      </c>
      <c r="FW190" s="68">
        <v>0</v>
      </c>
      <c r="FX190" s="68">
        <v>0</v>
      </c>
      <c r="FY190" s="71">
        <f t="shared" si="204"/>
        <v>0</v>
      </c>
      <c r="FZ190" s="68">
        <v>15810</v>
      </c>
      <c r="GA190" s="68">
        <v>12971</v>
      </c>
      <c r="GB190" s="68">
        <v>4563</v>
      </c>
      <c r="GC190" s="71">
        <f t="shared" si="205"/>
        <v>17534</v>
      </c>
      <c r="GD190" s="67">
        <v>831447</v>
      </c>
      <c r="GE190" s="68">
        <v>793420</v>
      </c>
      <c r="GF190" s="68">
        <v>67737</v>
      </c>
      <c r="GG190" s="68">
        <f t="shared" si="206"/>
        <v>859060</v>
      </c>
      <c r="GH190" s="69"/>
      <c r="GI190" s="36">
        <f t="shared" si="211"/>
        <v>-3.0685234754201707E-2</v>
      </c>
      <c r="GJ190" s="36"/>
      <c r="GK190" s="37">
        <f t="shared" si="157"/>
        <v>45.286859418718961</v>
      </c>
      <c r="GL190" s="37">
        <f t="shared" si="158"/>
        <v>26.073202087166948</v>
      </c>
      <c r="GM190" s="37">
        <f t="shared" si="208"/>
        <v>9.6312167578331778</v>
      </c>
      <c r="GN190" s="37">
        <f t="shared" si="209"/>
        <v>14.943913690101082</v>
      </c>
      <c r="GO190" s="37">
        <f t="shared" si="159"/>
        <v>1.6348214060648836</v>
      </c>
      <c r="GP190" s="37">
        <f t="shared" si="210"/>
        <v>1.0975271608983892</v>
      </c>
      <c r="GQ190" s="37">
        <f t="shared" si="160"/>
        <v>0.44188450001260365</v>
      </c>
      <c r="GR190" s="37">
        <f t="shared" si="161"/>
        <v>0</v>
      </c>
      <c r="GS190" s="37">
        <f t="shared" si="162"/>
        <v>0</v>
      </c>
      <c r="GT190" s="37">
        <f t="shared" si="207"/>
        <v>0.89057497920394724</v>
      </c>
      <c r="GU190" s="70"/>
      <c r="GV190" s="70"/>
      <c r="GW190" s="5"/>
      <c r="GX190" s="5"/>
      <c r="GY190" s="5"/>
      <c r="GZ190" s="5"/>
      <c r="HA190" s="5"/>
      <c r="HB190" s="5"/>
      <c r="HS190" s="36">
        <v>0.82916236041440849</v>
      </c>
      <c r="HV190" s="36">
        <v>0.12446371404804517</v>
      </c>
    </row>
    <row r="191" spans="1:230" ht="11.25" customHeight="1">
      <c r="A191" s="28">
        <v>39387</v>
      </c>
      <c r="B191" s="67">
        <v>0</v>
      </c>
      <c r="C191" s="68">
        <v>0</v>
      </c>
      <c r="D191" s="68">
        <v>0</v>
      </c>
      <c r="E191" s="71">
        <f t="shared" si="163"/>
        <v>0</v>
      </c>
      <c r="F191" s="68">
        <v>0</v>
      </c>
      <c r="G191" s="68">
        <v>0</v>
      </c>
      <c r="H191" s="68">
        <v>0</v>
      </c>
      <c r="I191" s="71">
        <f t="shared" si="164"/>
        <v>0</v>
      </c>
      <c r="J191" s="68"/>
      <c r="K191" s="68"/>
      <c r="L191" s="68"/>
      <c r="M191" s="68"/>
      <c r="N191" s="68">
        <v>211164</v>
      </c>
      <c r="O191" s="68">
        <v>176556</v>
      </c>
      <c r="P191" s="68">
        <v>35044</v>
      </c>
      <c r="Q191" s="71">
        <f t="shared" si="165"/>
        <v>211600</v>
      </c>
      <c r="R191" s="68">
        <v>0</v>
      </c>
      <c r="S191" s="68">
        <v>0</v>
      </c>
      <c r="T191" s="68">
        <v>0</v>
      </c>
      <c r="U191" s="71">
        <f t="shared" si="166"/>
        <v>0</v>
      </c>
      <c r="V191" s="67">
        <v>0</v>
      </c>
      <c r="W191" s="68">
        <v>0</v>
      </c>
      <c r="X191" s="68">
        <v>0</v>
      </c>
      <c r="Y191" s="71">
        <f t="shared" si="167"/>
        <v>0</v>
      </c>
      <c r="Z191" s="67">
        <v>0</v>
      </c>
      <c r="AA191" s="68">
        <v>0</v>
      </c>
      <c r="AB191" s="68">
        <v>0</v>
      </c>
      <c r="AC191" s="71">
        <f t="shared" si="168"/>
        <v>0</v>
      </c>
      <c r="AD191" s="68">
        <v>0</v>
      </c>
      <c r="AE191" s="68">
        <v>0</v>
      </c>
      <c r="AF191" s="68">
        <v>0</v>
      </c>
      <c r="AG191" s="71">
        <f t="shared" si="169"/>
        <v>0</v>
      </c>
      <c r="AH191" s="68">
        <v>0</v>
      </c>
      <c r="AI191" s="68">
        <v>0</v>
      </c>
      <c r="AJ191" s="68">
        <v>0</v>
      </c>
      <c r="AK191" s="71">
        <f t="shared" si="173"/>
        <v>0</v>
      </c>
      <c r="AL191" s="67">
        <v>0</v>
      </c>
      <c r="AM191" s="68">
        <v>0</v>
      </c>
      <c r="AN191" s="68">
        <v>0</v>
      </c>
      <c r="AO191" s="71">
        <f t="shared" si="174"/>
        <v>0</v>
      </c>
      <c r="AP191" s="67">
        <v>0</v>
      </c>
      <c r="AQ191" s="68">
        <v>0</v>
      </c>
      <c r="AR191" s="68">
        <v>0</v>
      </c>
      <c r="AS191" s="71">
        <f t="shared" si="175"/>
        <v>0</v>
      </c>
      <c r="AT191" s="67">
        <v>0</v>
      </c>
      <c r="AU191" s="68">
        <v>0</v>
      </c>
      <c r="AV191" s="68">
        <v>0</v>
      </c>
      <c r="AW191" s="71">
        <f t="shared" si="176"/>
        <v>0</v>
      </c>
      <c r="AX191" s="67">
        <v>258904</v>
      </c>
      <c r="AY191" s="68">
        <v>281991</v>
      </c>
      <c r="AZ191" s="68">
        <v>6036</v>
      </c>
      <c r="BA191" s="71">
        <f t="shared" si="177"/>
        <v>288027</v>
      </c>
      <c r="BB191" s="67">
        <v>0</v>
      </c>
      <c r="BC191" s="68">
        <v>0</v>
      </c>
      <c r="BD191" s="68">
        <v>0</v>
      </c>
      <c r="BE191" s="71">
        <f t="shared" si="178"/>
        <v>0</v>
      </c>
      <c r="BF191" s="68">
        <v>72027</v>
      </c>
      <c r="BG191" s="68">
        <v>69659</v>
      </c>
      <c r="BH191" s="68">
        <v>2428</v>
      </c>
      <c r="BI191" s="71">
        <f t="shared" si="179"/>
        <v>72087</v>
      </c>
      <c r="BJ191" s="68">
        <v>0</v>
      </c>
      <c r="BK191" s="68">
        <v>0</v>
      </c>
      <c r="BL191" s="68">
        <v>0</v>
      </c>
      <c r="BM191" s="71">
        <f t="shared" si="180"/>
        <v>0</v>
      </c>
      <c r="BN191" s="68">
        <v>0</v>
      </c>
      <c r="BO191" s="68">
        <v>0</v>
      </c>
      <c r="BP191" s="68">
        <v>0</v>
      </c>
      <c r="BQ191" s="71">
        <f t="shared" si="181"/>
        <v>0</v>
      </c>
      <c r="BR191" s="68">
        <v>0</v>
      </c>
      <c r="BS191" s="68">
        <v>0</v>
      </c>
      <c r="BT191" s="68">
        <v>0</v>
      </c>
      <c r="BU191" s="71">
        <f t="shared" si="182"/>
        <v>0</v>
      </c>
      <c r="BV191" s="68">
        <v>0</v>
      </c>
      <c r="BW191" s="68">
        <v>0</v>
      </c>
      <c r="BX191" s="68">
        <v>0</v>
      </c>
      <c r="BY191" s="71">
        <f t="shared" si="183"/>
        <v>0</v>
      </c>
      <c r="BZ191" s="68">
        <v>0</v>
      </c>
      <c r="CA191" s="68">
        <v>0</v>
      </c>
      <c r="CB191" s="68">
        <v>0</v>
      </c>
      <c r="CC191" s="71">
        <f t="shared" si="184"/>
        <v>0</v>
      </c>
      <c r="CD191" s="68">
        <v>0</v>
      </c>
      <c r="CE191" s="68">
        <v>0</v>
      </c>
      <c r="CF191" s="68">
        <v>0</v>
      </c>
      <c r="CG191" s="71">
        <f t="shared" si="185"/>
        <v>0</v>
      </c>
      <c r="CH191" s="68">
        <v>0</v>
      </c>
      <c r="CI191" s="68">
        <v>0</v>
      </c>
      <c r="CJ191" s="68">
        <v>0</v>
      </c>
      <c r="CK191" s="71">
        <f t="shared" si="186"/>
        <v>0</v>
      </c>
      <c r="CL191" s="67">
        <v>3486</v>
      </c>
      <c r="CM191" s="68">
        <v>4050</v>
      </c>
      <c r="CN191" s="68">
        <v>44</v>
      </c>
      <c r="CO191" s="71">
        <f t="shared" si="170"/>
        <v>4094</v>
      </c>
      <c r="CP191" s="68">
        <v>0</v>
      </c>
      <c r="CQ191" s="68">
        <v>0</v>
      </c>
      <c r="CR191" s="68">
        <v>0</v>
      </c>
      <c r="CS191" s="71">
        <f t="shared" si="187"/>
        <v>0</v>
      </c>
      <c r="CT191" s="68">
        <v>0</v>
      </c>
      <c r="CU191" s="68">
        <v>0</v>
      </c>
      <c r="CV191" s="68">
        <v>0</v>
      </c>
      <c r="CW191" s="71">
        <f t="shared" si="188"/>
        <v>0</v>
      </c>
      <c r="CX191" s="68">
        <v>37</v>
      </c>
      <c r="CY191" s="68">
        <v>100</v>
      </c>
      <c r="CZ191" s="68">
        <v>0</v>
      </c>
      <c r="DA191" s="71">
        <f t="shared" si="189"/>
        <v>100</v>
      </c>
      <c r="DB191" s="68">
        <v>0</v>
      </c>
      <c r="DC191" s="68">
        <v>0</v>
      </c>
      <c r="DD191" s="68">
        <v>0</v>
      </c>
      <c r="DE191" s="71">
        <f t="shared" si="190"/>
        <v>0</v>
      </c>
      <c r="DF191" s="68"/>
      <c r="DG191" s="68"/>
      <c r="DH191" s="68"/>
      <c r="DI191" s="68"/>
      <c r="DJ191" s="68">
        <v>0</v>
      </c>
      <c r="DK191" s="68">
        <v>0</v>
      </c>
      <c r="DL191" s="68">
        <v>0</v>
      </c>
      <c r="DM191" s="71">
        <f t="shared" si="191"/>
        <v>0</v>
      </c>
      <c r="DN191" s="68">
        <v>0</v>
      </c>
      <c r="DO191" s="68">
        <v>0</v>
      </c>
      <c r="DP191" s="68">
        <v>0</v>
      </c>
      <c r="DQ191" s="71">
        <f t="shared" si="192"/>
        <v>0</v>
      </c>
      <c r="DR191" s="68">
        <v>0</v>
      </c>
      <c r="DS191" s="68">
        <v>0</v>
      </c>
      <c r="DT191" s="68">
        <v>0</v>
      </c>
      <c r="DU191" s="71">
        <f t="shared" si="193"/>
        <v>0</v>
      </c>
      <c r="DV191" s="68">
        <v>0</v>
      </c>
      <c r="DW191" s="68">
        <v>0</v>
      </c>
      <c r="DX191" s="68">
        <v>0</v>
      </c>
      <c r="DY191" s="71">
        <f t="shared" si="194"/>
        <v>0</v>
      </c>
      <c r="DZ191" s="68">
        <v>0</v>
      </c>
      <c r="EA191" s="68">
        <v>0</v>
      </c>
      <c r="EB191" s="68">
        <v>0</v>
      </c>
      <c r="EC191" s="71">
        <f t="shared" si="195"/>
        <v>0</v>
      </c>
      <c r="ED191" s="68"/>
      <c r="EE191" s="68"/>
      <c r="EF191" s="68"/>
      <c r="EG191" s="68"/>
      <c r="EH191" s="68">
        <v>3047</v>
      </c>
      <c r="EI191" s="68">
        <v>2862</v>
      </c>
      <c r="EJ191" s="68">
        <v>247</v>
      </c>
      <c r="EK191" s="71">
        <f t="shared" si="196"/>
        <v>3109</v>
      </c>
      <c r="EL191" s="68">
        <v>0</v>
      </c>
      <c r="EM191" s="68">
        <v>0</v>
      </c>
      <c r="EN191" s="68">
        <v>0</v>
      </c>
      <c r="EO191" s="71">
        <f t="shared" si="197"/>
        <v>0</v>
      </c>
      <c r="EP191" s="68">
        <v>0</v>
      </c>
      <c r="EQ191" s="68">
        <v>0</v>
      </c>
      <c r="ER191" s="68">
        <v>0</v>
      </c>
      <c r="ES191" s="71">
        <f t="shared" si="198"/>
        <v>0</v>
      </c>
      <c r="ET191" s="68">
        <v>8814</v>
      </c>
      <c r="EU191" s="68">
        <v>8660</v>
      </c>
      <c r="EV191" s="68">
        <v>0</v>
      </c>
      <c r="EW191" s="71">
        <f t="shared" si="199"/>
        <v>8660</v>
      </c>
      <c r="EX191" s="67">
        <v>0</v>
      </c>
      <c r="EY191" s="68">
        <v>0</v>
      </c>
      <c r="EZ191" s="68">
        <v>0</v>
      </c>
      <c r="FA191" s="71">
        <f t="shared" si="171"/>
        <v>0</v>
      </c>
      <c r="FB191" s="68">
        <v>0</v>
      </c>
      <c r="FC191" s="68">
        <v>0</v>
      </c>
      <c r="FD191" s="68">
        <v>0</v>
      </c>
      <c r="FE191" s="71">
        <f t="shared" si="200"/>
        <v>0</v>
      </c>
      <c r="FF191" s="67">
        <v>0</v>
      </c>
      <c r="FG191" s="68">
        <v>0</v>
      </c>
      <c r="FH191" s="68">
        <v>0</v>
      </c>
      <c r="FI191" s="71"/>
      <c r="FJ191" s="68">
        <v>0</v>
      </c>
      <c r="FK191" s="68">
        <v>0</v>
      </c>
      <c r="FL191" s="68">
        <v>0</v>
      </c>
      <c r="FM191" s="71">
        <f t="shared" si="201"/>
        <v>0</v>
      </c>
      <c r="FN191" s="68">
        <v>0</v>
      </c>
      <c r="FO191" s="68">
        <v>0</v>
      </c>
      <c r="FP191" s="68">
        <v>0</v>
      </c>
      <c r="FQ191" s="71">
        <f t="shared" si="202"/>
        <v>0</v>
      </c>
      <c r="FR191" s="68">
        <v>111829</v>
      </c>
      <c r="FS191" s="68">
        <v>102358</v>
      </c>
      <c r="FT191" s="68">
        <v>10408</v>
      </c>
      <c r="FU191" s="71">
        <f t="shared" si="203"/>
        <v>112766</v>
      </c>
      <c r="FV191" s="68">
        <v>0</v>
      </c>
      <c r="FW191" s="68">
        <v>0</v>
      </c>
      <c r="FX191" s="68">
        <v>0</v>
      </c>
      <c r="FY191" s="71">
        <f t="shared" si="204"/>
        <v>0</v>
      </c>
      <c r="FZ191" s="68">
        <v>6726</v>
      </c>
      <c r="GA191" s="68">
        <v>16952</v>
      </c>
      <c r="GB191" s="68">
        <v>4834</v>
      </c>
      <c r="GC191" s="71">
        <f t="shared" si="205"/>
        <v>21786</v>
      </c>
      <c r="GD191" s="67">
        <v>677783</v>
      </c>
      <c r="GE191" s="68">
        <v>665181</v>
      </c>
      <c r="GF191" s="68">
        <v>59041</v>
      </c>
      <c r="GG191" s="68">
        <f t="shared" si="206"/>
        <v>722229</v>
      </c>
      <c r="GH191" s="69"/>
      <c r="GI191" s="36">
        <f t="shared" si="211"/>
        <v>-1.4096802689227084E-2</v>
      </c>
      <c r="GJ191" s="36"/>
      <c r="GK191" s="37">
        <f t="shared" si="157"/>
        <v>42.393123074772134</v>
      </c>
      <c r="GL191" s="37">
        <f t="shared" si="158"/>
        <v>26.542550072837319</v>
      </c>
      <c r="GM191" s="37">
        <f t="shared" si="208"/>
        <v>10.472187269329702</v>
      </c>
      <c r="GN191" s="37">
        <f t="shared" si="209"/>
        <v>15.387992140485071</v>
      </c>
      <c r="GO191" s="37">
        <f t="shared" si="159"/>
        <v>2.5484792860890493</v>
      </c>
      <c r="GP191" s="37">
        <f t="shared" si="210"/>
        <v>1.3019012870181199</v>
      </c>
      <c r="GQ191" s="37">
        <f t="shared" si="160"/>
        <v>0.43025883180668123</v>
      </c>
      <c r="GR191" s="37">
        <f t="shared" si="161"/>
        <v>0</v>
      </c>
      <c r="GS191" s="37">
        <f t="shared" si="162"/>
        <v>0</v>
      </c>
      <c r="GT191" s="37">
        <f t="shared" si="207"/>
        <v>0.92350803766193224</v>
      </c>
      <c r="GU191" s="70"/>
      <c r="GV191" s="70"/>
      <c r="GW191" s="5"/>
      <c r="GX191" s="5"/>
      <c r="GY191" s="5"/>
      <c r="GZ191" s="5"/>
      <c r="HA191" s="5"/>
      <c r="HB191" s="5"/>
      <c r="HS191" s="36">
        <v>0.81264046928580336</v>
      </c>
      <c r="HV191" s="36">
        <v>0.1339154305369516</v>
      </c>
    </row>
    <row r="192" spans="1:230" ht="11.25" customHeight="1">
      <c r="A192" s="28">
        <v>39417</v>
      </c>
      <c r="B192" s="67">
        <v>0</v>
      </c>
      <c r="C192" s="68">
        <v>0</v>
      </c>
      <c r="D192" s="68">
        <v>0</v>
      </c>
      <c r="E192" s="71">
        <f t="shared" si="163"/>
        <v>0</v>
      </c>
      <c r="F192" s="68">
        <v>0</v>
      </c>
      <c r="G192" s="68">
        <v>0</v>
      </c>
      <c r="H192" s="68">
        <v>0</v>
      </c>
      <c r="I192" s="71">
        <f t="shared" si="164"/>
        <v>0</v>
      </c>
      <c r="J192" s="68"/>
      <c r="K192" s="68"/>
      <c r="L192" s="68"/>
      <c r="M192" s="68"/>
      <c r="N192" s="68">
        <v>187342</v>
      </c>
      <c r="O192" s="68">
        <v>138683</v>
      </c>
      <c r="P192" s="68">
        <v>38566</v>
      </c>
      <c r="Q192" s="71">
        <f t="shared" si="165"/>
        <v>177249</v>
      </c>
      <c r="R192" s="68">
        <v>0</v>
      </c>
      <c r="S192" s="68">
        <v>0</v>
      </c>
      <c r="T192" s="68">
        <v>0</v>
      </c>
      <c r="U192" s="71">
        <f t="shared" si="166"/>
        <v>0</v>
      </c>
      <c r="V192" s="67">
        <v>0</v>
      </c>
      <c r="W192" s="68">
        <v>0</v>
      </c>
      <c r="X192" s="68">
        <v>0</v>
      </c>
      <c r="Y192" s="71">
        <f t="shared" si="167"/>
        <v>0</v>
      </c>
      <c r="Z192" s="67">
        <v>0</v>
      </c>
      <c r="AA192" s="68">
        <v>0</v>
      </c>
      <c r="AB192" s="68">
        <v>0</v>
      </c>
      <c r="AC192" s="71">
        <f t="shared" si="168"/>
        <v>0</v>
      </c>
      <c r="AD192" s="68">
        <v>0</v>
      </c>
      <c r="AE192" s="68">
        <v>0</v>
      </c>
      <c r="AF192" s="68">
        <v>0</v>
      </c>
      <c r="AG192" s="71">
        <f t="shared" si="169"/>
        <v>0</v>
      </c>
      <c r="AH192" s="68">
        <v>0</v>
      </c>
      <c r="AI192" s="68">
        <v>0</v>
      </c>
      <c r="AJ192" s="68">
        <v>0</v>
      </c>
      <c r="AK192" s="71">
        <f t="shared" si="173"/>
        <v>0</v>
      </c>
      <c r="AL192" s="67">
        <v>0</v>
      </c>
      <c r="AM192" s="68">
        <v>0</v>
      </c>
      <c r="AN192" s="68">
        <v>0</v>
      </c>
      <c r="AO192" s="71">
        <f t="shared" si="174"/>
        <v>0</v>
      </c>
      <c r="AP192" s="67">
        <v>0</v>
      </c>
      <c r="AQ192" s="68">
        <v>0</v>
      </c>
      <c r="AR192" s="68">
        <v>0</v>
      </c>
      <c r="AS192" s="71">
        <f t="shared" si="175"/>
        <v>0</v>
      </c>
      <c r="AT192" s="67">
        <v>0</v>
      </c>
      <c r="AU192" s="68">
        <v>0</v>
      </c>
      <c r="AV192" s="68">
        <v>0</v>
      </c>
      <c r="AW192" s="71">
        <f t="shared" si="176"/>
        <v>0</v>
      </c>
      <c r="AX192" s="67">
        <v>239088</v>
      </c>
      <c r="AY192" s="68">
        <v>234376</v>
      </c>
      <c r="AZ192" s="68">
        <v>6156</v>
      </c>
      <c r="BA192" s="71">
        <f t="shared" si="177"/>
        <v>240532</v>
      </c>
      <c r="BB192" s="67">
        <v>0</v>
      </c>
      <c r="BC192" s="68">
        <v>0</v>
      </c>
      <c r="BD192" s="68">
        <v>0</v>
      </c>
      <c r="BE192" s="71">
        <f t="shared" si="178"/>
        <v>0</v>
      </c>
      <c r="BF192" s="68">
        <v>70172</v>
      </c>
      <c r="BG192" s="68">
        <v>67540</v>
      </c>
      <c r="BH192" s="68">
        <v>3470</v>
      </c>
      <c r="BI192" s="71">
        <f t="shared" si="179"/>
        <v>71010</v>
      </c>
      <c r="BJ192" s="68">
        <v>0</v>
      </c>
      <c r="BK192" s="68">
        <v>0</v>
      </c>
      <c r="BL192" s="68">
        <v>0</v>
      </c>
      <c r="BM192" s="71">
        <f t="shared" si="180"/>
        <v>0</v>
      </c>
      <c r="BN192" s="68">
        <v>0</v>
      </c>
      <c r="BO192" s="68">
        <v>0</v>
      </c>
      <c r="BP192" s="68">
        <v>0</v>
      </c>
      <c r="BQ192" s="71">
        <f t="shared" si="181"/>
        <v>0</v>
      </c>
      <c r="BR192" s="68">
        <v>0</v>
      </c>
      <c r="BS192" s="68">
        <v>0</v>
      </c>
      <c r="BT192" s="68">
        <v>0</v>
      </c>
      <c r="BU192" s="71">
        <f t="shared" si="182"/>
        <v>0</v>
      </c>
      <c r="BV192" s="68">
        <v>0</v>
      </c>
      <c r="BW192" s="68">
        <v>0</v>
      </c>
      <c r="BX192" s="68">
        <v>0</v>
      </c>
      <c r="BY192" s="71">
        <f t="shared" si="183"/>
        <v>0</v>
      </c>
      <c r="BZ192" s="68">
        <v>0</v>
      </c>
      <c r="CA192" s="68">
        <v>0</v>
      </c>
      <c r="CB192" s="68">
        <v>0</v>
      </c>
      <c r="CC192" s="71">
        <f t="shared" si="184"/>
        <v>0</v>
      </c>
      <c r="CD192" s="68">
        <v>0</v>
      </c>
      <c r="CE192" s="68">
        <v>0</v>
      </c>
      <c r="CF192" s="68">
        <v>0</v>
      </c>
      <c r="CG192" s="71">
        <f t="shared" si="185"/>
        <v>0</v>
      </c>
      <c r="CH192" s="68">
        <v>0</v>
      </c>
      <c r="CI192" s="68">
        <v>0</v>
      </c>
      <c r="CJ192" s="68">
        <v>0</v>
      </c>
      <c r="CK192" s="71">
        <f t="shared" si="186"/>
        <v>0</v>
      </c>
      <c r="CL192" s="67">
        <v>4534</v>
      </c>
      <c r="CM192" s="68">
        <v>3671</v>
      </c>
      <c r="CN192" s="68">
        <v>264</v>
      </c>
      <c r="CO192" s="71">
        <f t="shared" si="170"/>
        <v>3935</v>
      </c>
      <c r="CP192" s="68">
        <v>0</v>
      </c>
      <c r="CQ192" s="68">
        <v>0</v>
      </c>
      <c r="CR192" s="68">
        <v>0</v>
      </c>
      <c r="CS192" s="71">
        <f t="shared" si="187"/>
        <v>0</v>
      </c>
      <c r="CT192" s="68">
        <v>0</v>
      </c>
      <c r="CU192" s="68">
        <v>0</v>
      </c>
      <c r="CV192" s="68">
        <v>0</v>
      </c>
      <c r="CW192" s="71">
        <f t="shared" si="188"/>
        <v>0</v>
      </c>
      <c r="CX192" s="68">
        <v>49</v>
      </c>
      <c r="CY192" s="68">
        <v>40</v>
      </c>
      <c r="CZ192" s="68">
        <v>0</v>
      </c>
      <c r="DA192" s="71">
        <f t="shared" si="189"/>
        <v>40</v>
      </c>
      <c r="DB192" s="68">
        <v>0</v>
      </c>
      <c r="DC192" s="68">
        <v>0</v>
      </c>
      <c r="DD192" s="68">
        <v>0</v>
      </c>
      <c r="DE192" s="71">
        <f t="shared" si="190"/>
        <v>0</v>
      </c>
      <c r="DF192" s="68"/>
      <c r="DG192" s="68"/>
      <c r="DH192" s="68"/>
      <c r="DI192" s="68"/>
      <c r="DJ192" s="68">
        <v>0</v>
      </c>
      <c r="DK192" s="68">
        <v>0</v>
      </c>
      <c r="DL192" s="68">
        <v>0</v>
      </c>
      <c r="DM192" s="71">
        <f t="shared" si="191"/>
        <v>0</v>
      </c>
      <c r="DN192" s="68">
        <v>0</v>
      </c>
      <c r="DO192" s="68">
        <v>0</v>
      </c>
      <c r="DP192" s="68">
        <v>0</v>
      </c>
      <c r="DQ192" s="71">
        <f t="shared" si="192"/>
        <v>0</v>
      </c>
      <c r="DR192" s="68">
        <v>0</v>
      </c>
      <c r="DS192" s="68">
        <v>0</v>
      </c>
      <c r="DT192" s="68">
        <v>0</v>
      </c>
      <c r="DU192" s="71">
        <f t="shared" si="193"/>
        <v>0</v>
      </c>
      <c r="DV192" s="68">
        <v>0</v>
      </c>
      <c r="DW192" s="68">
        <v>0</v>
      </c>
      <c r="DX192" s="68">
        <v>0</v>
      </c>
      <c r="DY192" s="71">
        <f t="shared" si="194"/>
        <v>0</v>
      </c>
      <c r="DZ192" s="68">
        <v>0</v>
      </c>
      <c r="EA192" s="68">
        <v>0</v>
      </c>
      <c r="EB192" s="68">
        <v>0</v>
      </c>
      <c r="EC192" s="71">
        <f t="shared" si="195"/>
        <v>0</v>
      </c>
      <c r="ED192" s="68"/>
      <c r="EE192" s="68"/>
      <c r="EF192" s="68"/>
      <c r="EG192" s="68"/>
      <c r="EH192" s="68">
        <v>3506</v>
      </c>
      <c r="EI192" s="68">
        <v>3139</v>
      </c>
      <c r="EJ192" s="68">
        <v>93</v>
      </c>
      <c r="EK192" s="71">
        <f t="shared" si="196"/>
        <v>3232</v>
      </c>
      <c r="EL192" s="68">
        <v>0</v>
      </c>
      <c r="EM192" s="68">
        <v>0</v>
      </c>
      <c r="EN192" s="68">
        <v>0</v>
      </c>
      <c r="EO192" s="71">
        <f t="shared" si="197"/>
        <v>0</v>
      </c>
      <c r="EP192" s="68">
        <v>0</v>
      </c>
      <c r="EQ192" s="68">
        <v>0</v>
      </c>
      <c r="ER192" s="68">
        <v>0</v>
      </c>
      <c r="ES192" s="71">
        <f t="shared" si="198"/>
        <v>0</v>
      </c>
      <c r="ET192" s="68">
        <v>7705</v>
      </c>
      <c r="EU192" s="68">
        <v>8163</v>
      </c>
      <c r="EV192" s="68">
        <v>0</v>
      </c>
      <c r="EW192" s="71">
        <f t="shared" si="199"/>
        <v>8163</v>
      </c>
      <c r="EX192" s="67">
        <v>0</v>
      </c>
      <c r="EY192" s="68">
        <v>0</v>
      </c>
      <c r="EZ192" s="68">
        <v>0</v>
      </c>
      <c r="FA192" s="71">
        <f t="shared" si="171"/>
        <v>0</v>
      </c>
      <c r="FB192" s="68">
        <v>0</v>
      </c>
      <c r="FC192" s="68">
        <v>0</v>
      </c>
      <c r="FD192" s="68">
        <v>0</v>
      </c>
      <c r="FE192" s="71">
        <f t="shared" si="200"/>
        <v>0</v>
      </c>
      <c r="FF192" s="67">
        <v>0</v>
      </c>
      <c r="FG192" s="68">
        <v>0</v>
      </c>
      <c r="FH192" s="68">
        <v>0</v>
      </c>
      <c r="FI192" s="71"/>
      <c r="FJ192" s="68">
        <v>0</v>
      </c>
      <c r="FK192" s="68">
        <v>0</v>
      </c>
      <c r="FL192" s="68">
        <v>0</v>
      </c>
      <c r="FM192" s="71">
        <f t="shared" si="201"/>
        <v>0</v>
      </c>
      <c r="FN192" s="68">
        <v>0</v>
      </c>
      <c r="FO192" s="68">
        <v>0</v>
      </c>
      <c r="FP192" s="68">
        <v>0</v>
      </c>
      <c r="FQ192" s="71">
        <f t="shared" si="202"/>
        <v>0</v>
      </c>
      <c r="FR192" s="68">
        <v>111220</v>
      </c>
      <c r="FS192" s="68">
        <v>83174</v>
      </c>
      <c r="FT192" s="68">
        <v>14402</v>
      </c>
      <c r="FU192" s="71">
        <f t="shared" si="203"/>
        <v>97576</v>
      </c>
      <c r="FV192" s="68">
        <v>0</v>
      </c>
      <c r="FW192" s="68">
        <v>0</v>
      </c>
      <c r="FX192" s="68">
        <v>0</v>
      </c>
      <c r="FY192" s="71">
        <f t="shared" si="204"/>
        <v>0</v>
      </c>
      <c r="FZ192" s="68">
        <v>6202</v>
      </c>
      <c r="GA192" s="68">
        <v>5519</v>
      </c>
      <c r="GB192" s="68">
        <v>5412</v>
      </c>
      <c r="GC192" s="71">
        <f t="shared" si="205"/>
        <v>10931</v>
      </c>
      <c r="GD192" s="67">
        <v>629818</v>
      </c>
      <c r="GE192" s="68">
        <v>544305</v>
      </c>
      <c r="GF192" s="68">
        <v>68363</v>
      </c>
      <c r="GG192" s="68">
        <f t="shared" si="206"/>
        <v>612668</v>
      </c>
      <c r="GH192" s="69"/>
      <c r="GI192" s="36">
        <f t="shared" si="211"/>
        <v>-8.0949333639511845E-2</v>
      </c>
      <c r="GJ192" s="36"/>
      <c r="GK192" s="37">
        <f t="shared" si="157"/>
        <v>43.059681612331325</v>
      </c>
      <c r="GL192" s="37">
        <f t="shared" si="158"/>
        <v>25.478913476819066</v>
      </c>
      <c r="GM192" s="37">
        <f t="shared" si="208"/>
        <v>12.408484213813946</v>
      </c>
      <c r="GN192" s="37">
        <f t="shared" si="209"/>
        <v>15.280770891320126</v>
      </c>
      <c r="GO192" s="37">
        <f t="shared" si="159"/>
        <v>1.0139535738234997</v>
      </c>
      <c r="GP192" s="37">
        <f t="shared" si="210"/>
        <v>1.4997106401741671</v>
      </c>
      <c r="GQ192" s="37">
        <f t="shared" si="160"/>
        <v>0.57669872589816373</v>
      </c>
      <c r="GR192" s="37">
        <f t="shared" si="161"/>
        <v>0</v>
      </c>
      <c r="GS192" s="37">
        <f t="shared" si="162"/>
        <v>0</v>
      </c>
      <c r="GT192" s="37">
        <f t="shared" si="207"/>
        <v>0.68178686581968861</v>
      </c>
      <c r="GU192" s="70"/>
      <c r="GV192" s="70"/>
      <c r="GW192" s="5"/>
      <c r="GX192" s="5"/>
      <c r="GY192" s="5"/>
      <c r="GZ192" s="5"/>
      <c r="HA192" s="5"/>
      <c r="HB192" s="5"/>
      <c r="HH192" s="79">
        <f>SUM(AY190:AY192)/SUM(GE190:GE192)*100</f>
        <v>43.720574005969326</v>
      </c>
      <c r="HI192" s="79">
        <f>SUM(O190:O192)/SUM(GE190:GE192)*100</f>
        <v>26.067573815246448</v>
      </c>
      <c r="HJ192" s="79">
        <f>SUM(BG190:BG192)/SUM(GE190:GE192)*100</f>
        <v>10.665253386828939</v>
      </c>
      <c r="HK192" s="79">
        <f>SUM(FS190:FS192)/SUM(GE190:GE192)*100</f>
        <v>15.182939189357864</v>
      </c>
      <c r="HL192" s="79">
        <f>SUM(GA190:GA192)/SUM(GE190:GE192)*100</f>
        <v>1.7695288745452855</v>
      </c>
      <c r="HM192" s="79">
        <f>SUM(EU190:EU192)/SUM(GE190:GE192)*100</f>
        <v>1.2746978640036029</v>
      </c>
      <c r="HN192" s="79">
        <f>SUM(EI190:EI192)/SUM(GE190:GE192)*100</f>
        <v>0.47466031855713647</v>
      </c>
      <c r="HO192" s="79">
        <f>SUM(CU190:CU192)/SUM(GE190:GE192)*100</f>
        <v>0</v>
      </c>
      <c r="HP192" s="79">
        <f>SUM(DS190:DS192)/SUM(GE190:GE192)*100</f>
        <v>0</v>
      </c>
      <c r="HQ192" s="80">
        <f>100-(SUM(HH192:HP192))</f>
        <v>0.84477254549139502</v>
      </c>
      <c r="HS192" s="36">
        <v>0.80088369572206763</v>
      </c>
      <c r="HV192" s="36">
        <v>0.14237238313078146</v>
      </c>
    </row>
    <row r="193" spans="1:230" ht="11.25" customHeight="1">
      <c r="A193" s="28">
        <v>39448</v>
      </c>
      <c r="B193" s="67">
        <v>0</v>
      </c>
      <c r="C193" s="68">
        <v>0</v>
      </c>
      <c r="D193" s="68">
        <v>0</v>
      </c>
      <c r="E193" s="71">
        <f t="shared" si="163"/>
        <v>0</v>
      </c>
      <c r="F193" s="68">
        <v>0</v>
      </c>
      <c r="G193" s="68">
        <v>0</v>
      </c>
      <c r="H193" s="68">
        <v>0</v>
      </c>
      <c r="I193" s="71">
        <f t="shared" si="164"/>
        <v>0</v>
      </c>
      <c r="J193" s="68"/>
      <c r="K193" s="68"/>
      <c r="L193" s="68"/>
      <c r="M193" s="68"/>
      <c r="N193" s="68">
        <v>183124</v>
      </c>
      <c r="O193" s="68">
        <v>135804</v>
      </c>
      <c r="P193" s="68">
        <v>31788</v>
      </c>
      <c r="Q193" s="71">
        <f t="shared" si="165"/>
        <v>167592</v>
      </c>
      <c r="R193" s="68">
        <v>0</v>
      </c>
      <c r="S193" s="68">
        <v>0</v>
      </c>
      <c r="T193" s="68">
        <v>0</v>
      </c>
      <c r="U193" s="71">
        <f t="shared" si="166"/>
        <v>0</v>
      </c>
      <c r="V193" s="67">
        <v>0</v>
      </c>
      <c r="W193" s="68">
        <v>0</v>
      </c>
      <c r="X193" s="68">
        <v>0</v>
      </c>
      <c r="Y193" s="71">
        <f t="shared" si="167"/>
        <v>0</v>
      </c>
      <c r="Z193" s="67">
        <v>0</v>
      </c>
      <c r="AA193" s="68">
        <v>0</v>
      </c>
      <c r="AB193" s="68">
        <v>0</v>
      </c>
      <c r="AC193" s="71">
        <f t="shared" si="168"/>
        <v>0</v>
      </c>
      <c r="AD193" s="68">
        <v>0</v>
      </c>
      <c r="AE193" s="68">
        <v>0</v>
      </c>
      <c r="AF193" s="68">
        <v>0</v>
      </c>
      <c r="AG193" s="71">
        <f t="shared" si="169"/>
        <v>0</v>
      </c>
      <c r="AH193" s="68">
        <v>0</v>
      </c>
      <c r="AI193" s="68">
        <v>0</v>
      </c>
      <c r="AJ193" s="68">
        <v>0</v>
      </c>
      <c r="AK193" s="71">
        <f t="shared" si="173"/>
        <v>0</v>
      </c>
      <c r="AL193" s="67">
        <v>0</v>
      </c>
      <c r="AM193" s="68">
        <v>0</v>
      </c>
      <c r="AN193" s="68">
        <v>0</v>
      </c>
      <c r="AO193" s="71">
        <f t="shared" si="174"/>
        <v>0</v>
      </c>
      <c r="AP193" s="67">
        <v>0</v>
      </c>
      <c r="AQ193" s="68">
        <v>0</v>
      </c>
      <c r="AR193" s="68">
        <v>0</v>
      </c>
      <c r="AS193" s="71">
        <f t="shared" si="175"/>
        <v>0</v>
      </c>
      <c r="AT193" s="67">
        <v>0</v>
      </c>
      <c r="AU193" s="68">
        <v>0</v>
      </c>
      <c r="AV193" s="68">
        <v>0</v>
      </c>
      <c r="AW193" s="71">
        <f t="shared" si="176"/>
        <v>0</v>
      </c>
      <c r="AX193" s="67">
        <v>301774</v>
      </c>
      <c r="AY193" s="68">
        <v>290005</v>
      </c>
      <c r="AZ193" s="68">
        <v>8045</v>
      </c>
      <c r="BA193" s="71">
        <f t="shared" si="177"/>
        <v>298050</v>
      </c>
      <c r="BB193" s="67">
        <v>0</v>
      </c>
      <c r="BC193" s="68">
        <v>0</v>
      </c>
      <c r="BD193" s="68">
        <v>0</v>
      </c>
      <c r="BE193" s="71">
        <f t="shared" si="178"/>
        <v>0</v>
      </c>
      <c r="BF193" s="68">
        <v>78814</v>
      </c>
      <c r="BG193" s="68">
        <v>74460</v>
      </c>
      <c r="BH193" s="68">
        <v>3270</v>
      </c>
      <c r="BI193" s="71">
        <f t="shared" si="179"/>
        <v>77730</v>
      </c>
      <c r="BJ193" s="68">
        <v>0</v>
      </c>
      <c r="BK193" s="68">
        <v>0</v>
      </c>
      <c r="BL193" s="68">
        <v>0</v>
      </c>
      <c r="BM193" s="71">
        <f t="shared" si="180"/>
        <v>0</v>
      </c>
      <c r="BN193" s="68">
        <v>0</v>
      </c>
      <c r="BO193" s="68">
        <v>0</v>
      </c>
      <c r="BP193" s="68">
        <v>0</v>
      </c>
      <c r="BQ193" s="71">
        <f t="shared" si="181"/>
        <v>0</v>
      </c>
      <c r="BR193" s="68">
        <v>0</v>
      </c>
      <c r="BS193" s="68">
        <v>0</v>
      </c>
      <c r="BT193" s="68">
        <v>0</v>
      </c>
      <c r="BU193" s="71">
        <f t="shared" si="182"/>
        <v>0</v>
      </c>
      <c r="BV193" s="68">
        <v>0</v>
      </c>
      <c r="BW193" s="68">
        <v>0</v>
      </c>
      <c r="BX193" s="68">
        <v>0</v>
      </c>
      <c r="BY193" s="71">
        <f t="shared" si="183"/>
        <v>0</v>
      </c>
      <c r="BZ193" s="68">
        <v>0</v>
      </c>
      <c r="CA193" s="68">
        <v>0</v>
      </c>
      <c r="CB193" s="68">
        <v>0</v>
      </c>
      <c r="CC193" s="71">
        <f t="shared" si="184"/>
        <v>0</v>
      </c>
      <c r="CD193" s="68">
        <v>0</v>
      </c>
      <c r="CE193" s="68">
        <v>0</v>
      </c>
      <c r="CF193" s="68">
        <v>0</v>
      </c>
      <c r="CG193" s="71">
        <f t="shared" si="185"/>
        <v>0</v>
      </c>
      <c r="CH193" s="68">
        <v>0</v>
      </c>
      <c r="CI193" s="68">
        <v>0</v>
      </c>
      <c r="CJ193" s="68">
        <v>0</v>
      </c>
      <c r="CK193" s="71">
        <f t="shared" si="186"/>
        <v>0</v>
      </c>
      <c r="CL193" s="67">
        <v>3665</v>
      </c>
      <c r="CM193" s="68">
        <v>4330</v>
      </c>
      <c r="CN193" s="68">
        <v>264</v>
      </c>
      <c r="CO193" s="71">
        <f t="shared" si="170"/>
        <v>4594</v>
      </c>
      <c r="CP193" s="68">
        <v>0</v>
      </c>
      <c r="CQ193" s="68">
        <v>0</v>
      </c>
      <c r="CR193" s="68">
        <v>0</v>
      </c>
      <c r="CS193" s="71">
        <f t="shared" si="187"/>
        <v>0</v>
      </c>
      <c r="CT193" s="68">
        <v>0</v>
      </c>
      <c r="CU193" s="68">
        <v>0</v>
      </c>
      <c r="CV193" s="68">
        <v>0</v>
      </c>
      <c r="CW193" s="71">
        <f t="shared" si="188"/>
        <v>0</v>
      </c>
      <c r="CX193" s="68">
        <v>0</v>
      </c>
      <c r="CY193" s="68">
        <v>40</v>
      </c>
      <c r="CZ193" s="68">
        <v>0</v>
      </c>
      <c r="DA193" s="71">
        <f t="shared" si="189"/>
        <v>40</v>
      </c>
      <c r="DB193" s="68">
        <v>0</v>
      </c>
      <c r="DC193" s="68">
        <v>0</v>
      </c>
      <c r="DD193" s="68">
        <v>0</v>
      </c>
      <c r="DE193" s="71">
        <f t="shared" si="190"/>
        <v>0</v>
      </c>
      <c r="DF193" s="68"/>
      <c r="DG193" s="68"/>
      <c r="DH193" s="68"/>
      <c r="DI193" s="68"/>
      <c r="DJ193" s="68">
        <v>0</v>
      </c>
      <c r="DK193" s="68">
        <v>0</v>
      </c>
      <c r="DL193" s="68">
        <v>0</v>
      </c>
      <c r="DM193" s="71">
        <f t="shared" si="191"/>
        <v>0</v>
      </c>
      <c r="DN193" s="68">
        <v>0</v>
      </c>
      <c r="DO193" s="68">
        <v>0</v>
      </c>
      <c r="DP193" s="68">
        <v>0</v>
      </c>
      <c r="DQ193" s="71">
        <f t="shared" si="192"/>
        <v>0</v>
      </c>
      <c r="DR193" s="68">
        <v>0</v>
      </c>
      <c r="DS193" s="68">
        <v>0</v>
      </c>
      <c r="DT193" s="68">
        <v>0</v>
      </c>
      <c r="DU193" s="71">
        <f t="shared" si="193"/>
        <v>0</v>
      </c>
      <c r="DV193" s="68">
        <v>0</v>
      </c>
      <c r="DW193" s="68">
        <v>0</v>
      </c>
      <c r="DX193" s="68">
        <v>0</v>
      </c>
      <c r="DY193" s="71">
        <f t="shared" si="194"/>
        <v>0</v>
      </c>
      <c r="DZ193" s="68">
        <v>0</v>
      </c>
      <c r="EA193" s="68">
        <v>0</v>
      </c>
      <c r="EB193" s="68">
        <v>0</v>
      </c>
      <c r="EC193" s="71">
        <f t="shared" si="195"/>
        <v>0</v>
      </c>
      <c r="ED193" s="68"/>
      <c r="EE193" s="68"/>
      <c r="EF193" s="68"/>
      <c r="EG193" s="68"/>
      <c r="EH193" s="68">
        <v>3416</v>
      </c>
      <c r="EI193" s="68">
        <v>3758</v>
      </c>
      <c r="EJ193" s="68">
        <v>57</v>
      </c>
      <c r="EK193" s="71">
        <f t="shared" si="196"/>
        <v>3815</v>
      </c>
      <c r="EL193" s="68">
        <v>0</v>
      </c>
      <c r="EM193" s="68">
        <v>0</v>
      </c>
      <c r="EN193" s="68">
        <v>0</v>
      </c>
      <c r="EO193" s="71">
        <f t="shared" si="197"/>
        <v>0</v>
      </c>
      <c r="EP193" s="68">
        <v>0</v>
      </c>
      <c r="EQ193" s="68">
        <v>0</v>
      </c>
      <c r="ER193" s="68">
        <v>0</v>
      </c>
      <c r="ES193" s="71">
        <f t="shared" si="198"/>
        <v>0</v>
      </c>
      <c r="ET193" s="68">
        <v>9718</v>
      </c>
      <c r="EU193" s="68">
        <v>9415</v>
      </c>
      <c r="EV193" s="68">
        <v>88</v>
      </c>
      <c r="EW193" s="71">
        <f t="shared" si="199"/>
        <v>9503</v>
      </c>
      <c r="EX193" s="67">
        <v>0</v>
      </c>
      <c r="EY193" s="68">
        <v>0</v>
      </c>
      <c r="EZ193" s="68">
        <v>0</v>
      </c>
      <c r="FA193" s="71">
        <f t="shared" si="171"/>
        <v>0</v>
      </c>
      <c r="FB193" s="68">
        <v>0</v>
      </c>
      <c r="FC193" s="68">
        <v>0</v>
      </c>
      <c r="FD193" s="68">
        <v>0</v>
      </c>
      <c r="FE193" s="71">
        <f t="shared" si="200"/>
        <v>0</v>
      </c>
      <c r="FF193" s="67">
        <v>0</v>
      </c>
      <c r="FG193" s="68">
        <v>0</v>
      </c>
      <c r="FH193" s="68">
        <v>0</v>
      </c>
      <c r="FI193" s="71"/>
      <c r="FJ193" s="68">
        <v>0</v>
      </c>
      <c r="FK193" s="68">
        <v>0</v>
      </c>
      <c r="FL193" s="68">
        <v>0</v>
      </c>
      <c r="FM193" s="71">
        <f t="shared" si="201"/>
        <v>0</v>
      </c>
      <c r="FN193" s="68">
        <v>0</v>
      </c>
      <c r="FO193" s="68">
        <v>0</v>
      </c>
      <c r="FP193" s="68">
        <v>0</v>
      </c>
      <c r="FQ193" s="71">
        <f t="shared" si="202"/>
        <v>0</v>
      </c>
      <c r="FR193" s="68">
        <v>99070</v>
      </c>
      <c r="FS193" s="68">
        <v>80277</v>
      </c>
      <c r="FT193" s="68">
        <v>13108</v>
      </c>
      <c r="FU193" s="71">
        <f t="shared" si="203"/>
        <v>93385</v>
      </c>
      <c r="FV193" s="68">
        <v>0</v>
      </c>
      <c r="FW193" s="68">
        <v>0</v>
      </c>
      <c r="FX193" s="68">
        <v>0</v>
      </c>
      <c r="FY193" s="71">
        <f t="shared" si="204"/>
        <v>0</v>
      </c>
      <c r="FZ193" s="68">
        <v>6012</v>
      </c>
      <c r="GA193" s="68">
        <v>6264</v>
      </c>
      <c r="GB193" s="68">
        <v>3112</v>
      </c>
      <c r="GC193" s="71">
        <f t="shared" si="205"/>
        <v>9376</v>
      </c>
      <c r="GD193" s="67">
        <v>686392</v>
      </c>
      <c r="GE193" s="68">
        <v>605455</v>
      </c>
      <c r="GF193" s="68">
        <v>59732</v>
      </c>
      <c r="GG193" s="68">
        <f t="shared" si="206"/>
        <v>664085</v>
      </c>
      <c r="GH193" s="69"/>
      <c r="GI193" s="36">
        <f t="shared" si="211"/>
        <v>-0.10619436366052049</v>
      </c>
      <c r="GJ193" s="36"/>
      <c r="GK193" s="37">
        <f t="shared" si="157"/>
        <v>47.89868776374793</v>
      </c>
      <c r="GL193" s="37">
        <f t="shared" si="158"/>
        <v>22.430073250695759</v>
      </c>
      <c r="GM193" s="37">
        <f t="shared" si="208"/>
        <v>12.298188965323599</v>
      </c>
      <c r="GN193" s="37">
        <f t="shared" si="209"/>
        <v>13.258954009794287</v>
      </c>
      <c r="GO193" s="37">
        <f t="shared" si="159"/>
        <v>1.0345938178725091</v>
      </c>
      <c r="GP193" s="37">
        <f t="shared" si="210"/>
        <v>1.5550288625909439</v>
      </c>
      <c r="GQ193" s="37">
        <f t="shared" si="160"/>
        <v>0.6206902247070385</v>
      </c>
      <c r="GR193" s="37">
        <f t="shared" si="161"/>
        <v>0</v>
      </c>
      <c r="GS193" s="37">
        <f t="shared" si="162"/>
        <v>0</v>
      </c>
      <c r="GT193" s="37">
        <f t="shared" si="207"/>
        <v>0.90378310526794792</v>
      </c>
      <c r="GU193" s="70"/>
      <c r="GV193" s="70"/>
      <c r="GW193" s="5"/>
      <c r="GX193" s="5"/>
      <c r="GY193" s="5"/>
      <c r="GZ193" s="5"/>
      <c r="HA193" s="5"/>
      <c r="HB193" s="5"/>
      <c r="HS193" s="36">
        <v>0.79399294745274218</v>
      </c>
      <c r="HV193" s="36">
        <v>0.14547241330899902</v>
      </c>
    </row>
    <row r="194" spans="1:230" ht="11.25" customHeight="1">
      <c r="A194" s="28">
        <v>39479</v>
      </c>
      <c r="B194" s="67">
        <v>0</v>
      </c>
      <c r="C194" s="68">
        <v>0</v>
      </c>
      <c r="D194" s="68">
        <v>0</v>
      </c>
      <c r="E194" s="71">
        <f t="shared" si="163"/>
        <v>0</v>
      </c>
      <c r="F194" s="68">
        <v>0</v>
      </c>
      <c r="G194" s="68">
        <v>0</v>
      </c>
      <c r="H194" s="68">
        <v>0</v>
      </c>
      <c r="I194" s="71">
        <f t="shared" si="164"/>
        <v>0</v>
      </c>
      <c r="J194" s="68"/>
      <c r="K194" s="68"/>
      <c r="L194" s="68"/>
      <c r="M194" s="68"/>
      <c r="N194" s="68">
        <v>153222</v>
      </c>
      <c r="O194" s="68">
        <v>108614</v>
      </c>
      <c r="P194" s="68">
        <v>50894</v>
      </c>
      <c r="Q194" s="71">
        <f t="shared" si="165"/>
        <v>159508</v>
      </c>
      <c r="R194" s="68">
        <v>0</v>
      </c>
      <c r="S194" s="68">
        <v>0</v>
      </c>
      <c r="T194" s="68">
        <v>0</v>
      </c>
      <c r="U194" s="71">
        <f t="shared" si="166"/>
        <v>0</v>
      </c>
      <c r="V194" s="67">
        <v>0</v>
      </c>
      <c r="W194" s="68">
        <v>0</v>
      </c>
      <c r="X194" s="68">
        <v>0</v>
      </c>
      <c r="Y194" s="71">
        <f t="shared" si="167"/>
        <v>0</v>
      </c>
      <c r="Z194" s="67">
        <v>0</v>
      </c>
      <c r="AA194" s="68">
        <v>0</v>
      </c>
      <c r="AB194" s="68">
        <v>0</v>
      </c>
      <c r="AC194" s="71">
        <f t="shared" si="168"/>
        <v>0</v>
      </c>
      <c r="AD194" s="68">
        <v>0</v>
      </c>
      <c r="AE194" s="68">
        <v>0</v>
      </c>
      <c r="AF194" s="68">
        <v>0</v>
      </c>
      <c r="AG194" s="71">
        <f t="shared" si="169"/>
        <v>0</v>
      </c>
      <c r="AH194" s="68">
        <v>0</v>
      </c>
      <c r="AI194" s="68">
        <v>0</v>
      </c>
      <c r="AJ194" s="68">
        <v>0</v>
      </c>
      <c r="AK194" s="71">
        <f t="shared" si="173"/>
        <v>0</v>
      </c>
      <c r="AL194" s="67">
        <v>0</v>
      </c>
      <c r="AM194" s="68">
        <v>0</v>
      </c>
      <c r="AN194" s="68">
        <v>0</v>
      </c>
      <c r="AO194" s="71">
        <f t="shared" si="174"/>
        <v>0</v>
      </c>
      <c r="AP194" s="67">
        <v>0</v>
      </c>
      <c r="AQ194" s="68">
        <v>0</v>
      </c>
      <c r="AR194" s="68">
        <v>0</v>
      </c>
      <c r="AS194" s="71">
        <f t="shared" si="175"/>
        <v>0</v>
      </c>
      <c r="AT194" s="67">
        <v>0</v>
      </c>
      <c r="AU194" s="68">
        <v>0</v>
      </c>
      <c r="AV194" s="68">
        <v>0</v>
      </c>
      <c r="AW194" s="71">
        <f t="shared" si="176"/>
        <v>0</v>
      </c>
      <c r="AX194" s="67">
        <v>266836</v>
      </c>
      <c r="AY194" s="68">
        <v>255312</v>
      </c>
      <c r="AZ194" s="68">
        <v>10119</v>
      </c>
      <c r="BA194" s="71">
        <f t="shared" si="177"/>
        <v>265431</v>
      </c>
      <c r="BB194" s="67">
        <v>0</v>
      </c>
      <c r="BC194" s="68">
        <v>0</v>
      </c>
      <c r="BD194" s="68">
        <v>0</v>
      </c>
      <c r="BE194" s="71">
        <f t="shared" si="178"/>
        <v>0</v>
      </c>
      <c r="BF194" s="68">
        <v>78829</v>
      </c>
      <c r="BG194" s="68">
        <v>72922</v>
      </c>
      <c r="BH194" s="68">
        <v>2510</v>
      </c>
      <c r="BI194" s="71">
        <f t="shared" si="179"/>
        <v>75432</v>
      </c>
      <c r="BJ194" s="68">
        <v>0</v>
      </c>
      <c r="BK194" s="68">
        <v>0</v>
      </c>
      <c r="BL194" s="68">
        <v>0</v>
      </c>
      <c r="BM194" s="71">
        <f t="shared" si="180"/>
        <v>0</v>
      </c>
      <c r="BN194" s="68">
        <v>0</v>
      </c>
      <c r="BO194" s="68">
        <v>0</v>
      </c>
      <c r="BP194" s="68">
        <v>0</v>
      </c>
      <c r="BQ194" s="71">
        <f t="shared" si="181"/>
        <v>0</v>
      </c>
      <c r="BR194" s="68">
        <v>0</v>
      </c>
      <c r="BS194" s="68">
        <v>0</v>
      </c>
      <c r="BT194" s="68">
        <v>0</v>
      </c>
      <c r="BU194" s="71">
        <f t="shared" si="182"/>
        <v>0</v>
      </c>
      <c r="BV194" s="68">
        <v>0</v>
      </c>
      <c r="BW194" s="68">
        <v>0</v>
      </c>
      <c r="BX194" s="68">
        <v>0</v>
      </c>
      <c r="BY194" s="71">
        <f t="shared" si="183"/>
        <v>0</v>
      </c>
      <c r="BZ194" s="68">
        <v>0</v>
      </c>
      <c r="CA194" s="68">
        <v>0</v>
      </c>
      <c r="CB194" s="68">
        <v>0</v>
      </c>
      <c r="CC194" s="71">
        <f t="shared" si="184"/>
        <v>0</v>
      </c>
      <c r="CD194" s="68">
        <v>0</v>
      </c>
      <c r="CE194" s="68">
        <v>0</v>
      </c>
      <c r="CF194" s="68">
        <v>0</v>
      </c>
      <c r="CG194" s="71">
        <f t="shared" si="185"/>
        <v>0</v>
      </c>
      <c r="CH194" s="68">
        <v>0</v>
      </c>
      <c r="CI194" s="68">
        <v>0</v>
      </c>
      <c r="CJ194" s="68">
        <v>0</v>
      </c>
      <c r="CK194" s="71">
        <f t="shared" si="186"/>
        <v>0</v>
      </c>
      <c r="CL194" s="67">
        <v>3192</v>
      </c>
      <c r="CM194" s="68">
        <v>4080</v>
      </c>
      <c r="CN194" s="68">
        <v>274</v>
      </c>
      <c r="CO194" s="71">
        <f t="shared" si="170"/>
        <v>4354</v>
      </c>
      <c r="CP194" s="68">
        <v>0</v>
      </c>
      <c r="CQ194" s="68">
        <v>0</v>
      </c>
      <c r="CR194" s="68">
        <v>0</v>
      </c>
      <c r="CS194" s="71">
        <f t="shared" si="187"/>
        <v>0</v>
      </c>
      <c r="CT194" s="68">
        <v>0</v>
      </c>
      <c r="CU194" s="68">
        <v>0</v>
      </c>
      <c r="CV194" s="68">
        <v>0</v>
      </c>
      <c r="CW194" s="71">
        <f t="shared" si="188"/>
        <v>0</v>
      </c>
      <c r="CX194" s="68">
        <v>0</v>
      </c>
      <c r="CY194" s="68">
        <v>4</v>
      </c>
      <c r="CZ194" s="68">
        <v>0</v>
      </c>
      <c r="DA194" s="71">
        <f t="shared" si="189"/>
        <v>4</v>
      </c>
      <c r="DB194" s="68">
        <v>0</v>
      </c>
      <c r="DC194" s="68">
        <v>0</v>
      </c>
      <c r="DD194" s="68">
        <v>0</v>
      </c>
      <c r="DE194" s="71">
        <f t="shared" si="190"/>
        <v>0</v>
      </c>
      <c r="DF194" s="68"/>
      <c r="DG194" s="68"/>
      <c r="DH194" s="68"/>
      <c r="DI194" s="68"/>
      <c r="DJ194" s="68">
        <v>0</v>
      </c>
      <c r="DK194" s="68">
        <v>0</v>
      </c>
      <c r="DL194" s="68">
        <v>0</v>
      </c>
      <c r="DM194" s="71">
        <f t="shared" si="191"/>
        <v>0</v>
      </c>
      <c r="DN194" s="68">
        <v>0</v>
      </c>
      <c r="DO194" s="68">
        <v>0</v>
      </c>
      <c r="DP194" s="68">
        <v>0</v>
      </c>
      <c r="DQ194" s="71">
        <f t="shared" si="192"/>
        <v>0</v>
      </c>
      <c r="DR194" s="68">
        <v>0</v>
      </c>
      <c r="DS194" s="68">
        <v>0</v>
      </c>
      <c r="DT194" s="68">
        <v>0</v>
      </c>
      <c r="DU194" s="71">
        <f t="shared" si="193"/>
        <v>0</v>
      </c>
      <c r="DV194" s="68">
        <v>0</v>
      </c>
      <c r="DW194" s="68">
        <v>0</v>
      </c>
      <c r="DX194" s="68">
        <v>0</v>
      </c>
      <c r="DY194" s="71">
        <f t="shared" si="194"/>
        <v>0</v>
      </c>
      <c r="DZ194" s="68">
        <v>0</v>
      </c>
      <c r="EA194" s="68">
        <v>0</v>
      </c>
      <c r="EB194" s="68">
        <v>0</v>
      </c>
      <c r="EC194" s="71">
        <f t="shared" si="195"/>
        <v>0</v>
      </c>
      <c r="ED194" s="68"/>
      <c r="EE194" s="68"/>
      <c r="EF194" s="68"/>
      <c r="EG194" s="68"/>
      <c r="EH194" s="68">
        <v>3317</v>
      </c>
      <c r="EI194" s="68">
        <v>3173</v>
      </c>
      <c r="EJ194" s="68">
        <v>80</v>
      </c>
      <c r="EK194" s="71">
        <f t="shared" si="196"/>
        <v>3253</v>
      </c>
      <c r="EL194" s="68">
        <v>0</v>
      </c>
      <c r="EM194" s="68">
        <v>0</v>
      </c>
      <c r="EN194" s="68">
        <v>0</v>
      </c>
      <c r="EO194" s="71">
        <f t="shared" si="197"/>
        <v>0</v>
      </c>
      <c r="EP194" s="68">
        <v>0</v>
      </c>
      <c r="EQ194" s="68">
        <v>0</v>
      </c>
      <c r="ER194" s="68">
        <v>0</v>
      </c>
      <c r="ES194" s="71">
        <f t="shared" si="198"/>
        <v>0</v>
      </c>
      <c r="ET194" s="68">
        <v>10350</v>
      </c>
      <c r="EU194" s="68">
        <v>10015</v>
      </c>
      <c r="EV194" s="68">
        <v>132</v>
      </c>
      <c r="EW194" s="71">
        <f t="shared" si="199"/>
        <v>10147</v>
      </c>
      <c r="EX194" s="67">
        <v>0</v>
      </c>
      <c r="EY194" s="68">
        <v>0</v>
      </c>
      <c r="EZ194" s="68">
        <v>0</v>
      </c>
      <c r="FA194" s="71">
        <f t="shared" si="171"/>
        <v>0</v>
      </c>
      <c r="FB194" s="68">
        <v>0</v>
      </c>
      <c r="FC194" s="68">
        <v>0</v>
      </c>
      <c r="FD194" s="68">
        <v>0</v>
      </c>
      <c r="FE194" s="71">
        <f t="shared" si="200"/>
        <v>0</v>
      </c>
      <c r="FF194" s="67">
        <v>0</v>
      </c>
      <c r="FG194" s="68">
        <v>0</v>
      </c>
      <c r="FH194" s="68">
        <v>0</v>
      </c>
      <c r="FI194" s="71"/>
      <c r="FJ194" s="68">
        <v>0</v>
      </c>
      <c r="FK194" s="68">
        <v>0</v>
      </c>
      <c r="FL194" s="68">
        <v>0</v>
      </c>
      <c r="FM194" s="71">
        <f t="shared" si="201"/>
        <v>0</v>
      </c>
      <c r="FN194" s="68">
        <v>0</v>
      </c>
      <c r="FO194" s="68">
        <v>0</v>
      </c>
      <c r="FP194" s="68">
        <v>0</v>
      </c>
      <c r="FQ194" s="71">
        <f t="shared" si="202"/>
        <v>0</v>
      </c>
      <c r="FR194" s="68">
        <v>88865</v>
      </c>
      <c r="FS194" s="68">
        <v>82712</v>
      </c>
      <c r="FT194" s="68">
        <v>12523</v>
      </c>
      <c r="FU194" s="71">
        <f t="shared" si="203"/>
        <v>95235</v>
      </c>
      <c r="FV194" s="68">
        <v>0</v>
      </c>
      <c r="FW194" s="68">
        <v>0</v>
      </c>
      <c r="FX194" s="68">
        <v>0</v>
      </c>
      <c r="FY194" s="71">
        <f t="shared" si="204"/>
        <v>0</v>
      </c>
      <c r="FZ194" s="68">
        <v>6515</v>
      </c>
      <c r="GA194" s="68">
        <v>5746</v>
      </c>
      <c r="GB194" s="68">
        <v>4018</v>
      </c>
      <c r="GC194" s="71">
        <f t="shared" si="205"/>
        <v>9764</v>
      </c>
      <c r="GD194" s="67">
        <v>611664</v>
      </c>
      <c r="GE194" s="68">
        <v>542757</v>
      </c>
      <c r="GF194" s="68">
        <v>80550</v>
      </c>
      <c r="GG194" s="68">
        <f t="shared" si="206"/>
        <v>623128</v>
      </c>
      <c r="GH194" s="69"/>
      <c r="GI194" s="36">
        <f t="shared" si="211"/>
        <v>-0.1405463695183321</v>
      </c>
      <c r="GJ194" s="36"/>
      <c r="GK194" s="37">
        <f t="shared" si="157"/>
        <v>47.039835506497383</v>
      </c>
      <c r="GL194" s="37">
        <f t="shared" si="158"/>
        <v>20.01153370661272</v>
      </c>
      <c r="GM194" s="37">
        <f t="shared" si="208"/>
        <v>13.435478492216591</v>
      </c>
      <c r="GN194" s="37">
        <f t="shared" si="209"/>
        <v>15.239232289956647</v>
      </c>
      <c r="GO194" s="37">
        <f t="shared" si="159"/>
        <v>1.0586689807777698</v>
      </c>
      <c r="GP194" s="37">
        <f t="shared" si="210"/>
        <v>1.8452088135205995</v>
      </c>
      <c r="GQ194" s="37">
        <f t="shared" si="160"/>
        <v>0.58460784476294181</v>
      </c>
      <c r="GR194" s="37">
        <f t="shared" si="161"/>
        <v>0</v>
      </c>
      <c r="GS194" s="37">
        <f t="shared" si="162"/>
        <v>0</v>
      </c>
      <c r="GT194" s="37">
        <f t="shared" si="207"/>
        <v>0.78543436565534819</v>
      </c>
      <c r="GU194" s="70"/>
      <c r="GV194" s="70"/>
      <c r="GW194" s="5"/>
      <c r="GX194" s="5"/>
      <c r="GY194" s="5"/>
      <c r="GZ194" s="5"/>
      <c r="HA194" s="5"/>
      <c r="HB194" s="5"/>
      <c r="HS194" s="36">
        <v>0.78320316458378247</v>
      </c>
      <c r="HV194" s="36">
        <v>0.15339461305888272</v>
      </c>
    </row>
    <row r="195" spans="1:230" s="81" customFormat="1" ht="11.25" customHeight="1">
      <c r="A195" s="29">
        <v>39508</v>
      </c>
      <c r="B195" s="72">
        <v>0</v>
      </c>
      <c r="C195" s="73">
        <v>0</v>
      </c>
      <c r="D195" s="73">
        <v>0</v>
      </c>
      <c r="E195" s="74">
        <f t="shared" si="163"/>
        <v>0</v>
      </c>
      <c r="F195" s="73">
        <v>0</v>
      </c>
      <c r="G195" s="73">
        <v>0</v>
      </c>
      <c r="H195" s="73">
        <v>0</v>
      </c>
      <c r="I195" s="74">
        <f t="shared" si="164"/>
        <v>0</v>
      </c>
      <c r="J195" s="73"/>
      <c r="K195" s="73"/>
      <c r="L195" s="73"/>
      <c r="M195" s="73"/>
      <c r="N195" s="73">
        <v>167736</v>
      </c>
      <c r="O195" s="73">
        <v>114436</v>
      </c>
      <c r="P195" s="73">
        <v>40900</v>
      </c>
      <c r="Q195" s="74">
        <f t="shared" si="165"/>
        <v>155336</v>
      </c>
      <c r="R195" s="73">
        <v>0</v>
      </c>
      <c r="S195" s="73">
        <v>0</v>
      </c>
      <c r="T195" s="73">
        <v>0</v>
      </c>
      <c r="U195" s="74">
        <f t="shared" si="166"/>
        <v>0</v>
      </c>
      <c r="V195" s="72">
        <v>0</v>
      </c>
      <c r="W195" s="73">
        <v>0</v>
      </c>
      <c r="X195" s="73">
        <v>0</v>
      </c>
      <c r="Y195" s="74">
        <f t="shared" si="167"/>
        <v>0</v>
      </c>
      <c r="Z195" s="72">
        <v>0</v>
      </c>
      <c r="AA195" s="73">
        <v>0</v>
      </c>
      <c r="AB195" s="73">
        <v>0</v>
      </c>
      <c r="AC195" s="74">
        <f t="shared" si="168"/>
        <v>0</v>
      </c>
      <c r="AD195" s="73">
        <v>0</v>
      </c>
      <c r="AE195" s="73">
        <v>0</v>
      </c>
      <c r="AF195" s="73">
        <v>0</v>
      </c>
      <c r="AG195" s="74">
        <f t="shared" si="169"/>
        <v>0</v>
      </c>
      <c r="AH195" s="73">
        <v>0</v>
      </c>
      <c r="AI195" s="73">
        <v>0</v>
      </c>
      <c r="AJ195" s="73">
        <v>0</v>
      </c>
      <c r="AK195" s="74">
        <f t="shared" si="173"/>
        <v>0</v>
      </c>
      <c r="AL195" s="72">
        <v>0</v>
      </c>
      <c r="AM195" s="73">
        <v>0</v>
      </c>
      <c r="AN195" s="73">
        <v>0</v>
      </c>
      <c r="AO195" s="74">
        <f t="shared" si="174"/>
        <v>0</v>
      </c>
      <c r="AP195" s="72">
        <v>0</v>
      </c>
      <c r="AQ195" s="73">
        <v>0</v>
      </c>
      <c r="AR195" s="73">
        <v>0</v>
      </c>
      <c r="AS195" s="74">
        <f t="shared" si="175"/>
        <v>0</v>
      </c>
      <c r="AT195" s="72">
        <v>0</v>
      </c>
      <c r="AU195" s="73">
        <v>0</v>
      </c>
      <c r="AV195" s="73">
        <v>0</v>
      </c>
      <c r="AW195" s="74">
        <f t="shared" si="176"/>
        <v>0</v>
      </c>
      <c r="AX195" s="72">
        <v>310984</v>
      </c>
      <c r="AY195" s="73">
        <v>308052</v>
      </c>
      <c r="AZ195" s="73">
        <v>12542</v>
      </c>
      <c r="BA195" s="74">
        <f t="shared" si="177"/>
        <v>320594</v>
      </c>
      <c r="BB195" s="72">
        <v>0</v>
      </c>
      <c r="BC195" s="73">
        <v>0</v>
      </c>
      <c r="BD195" s="73">
        <v>0</v>
      </c>
      <c r="BE195" s="74">
        <f t="shared" si="178"/>
        <v>0</v>
      </c>
      <c r="BF195" s="73">
        <v>76401</v>
      </c>
      <c r="BG195" s="73">
        <v>77164</v>
      </c>
      <c r="BH195" s="73">
        <v>2850</v>
      </c>
      <c r="BI195" s="74">
        <f t="shared" si="179"/>
        <v>80014</v>
      </c>
      <c r="BJ195" s="73">
        <v>0</v>
      </c>
      <c r="BK195" s="73">
        <v>0</v>
      </c>
      <c r="BL195" s="73">
        <v>0</v>
      </c>
      <c r="BM195" s="74">
        <f t="shared" si="180"/>
        <v>0</v>
      </c>
      <c r="BN195" s="73">
        <v>0</v>
      </c>
      <c r="BO195" s="73">
        <v>0</v>
      </c>
      <c r="BP195" s="73">
        <v>0</v>
      </c>
      <c r="BQ195" s="74">
        <f t="shared" si="181"/>
        <v>0</v>
      </c>
      <c r="BR195" s="73">
        <v>0</v>
      </c>
      <c r="BS195" s="73">
        <v>0</v>
      </c>
      <c r="BT195" s="73">
        <v>0</v>
      </c>
      <c r="BU195" s="74">
        <f t="shared" si="182"/>
        <v>0</v>
      </c>
      <c r="BV195" s="73">
        <v>0</v>
      </c>
      <c r="BW195" s="73">
        <v>0</v>
      </c>
      <c r="BX195" s="73">
        <v>0</v>
      </c>
      <c r="BY195" s="74">
        <f t="shared" si="183"/>
        <v>0</v>
      </c>
      <c r="BZ195" s="73">
        <v>0</v>
      </c>
      <c r="CA195" s="73">
        <v>0</v>
      </c>
      <c r="CB195" s="73">
        <v>0</v>
      </c>
      <c r="CC195" s="74">
        <f t="shared" si="184"/>
        <v>0</v>
      </c>
      <c r="CD195" s="73">
        <v>0</v>
      </c>
      <c r="CE195" s="73">
        <v>0</v>
      </c>
      <c r="CF195" s="73">
        <v>0</v>
      </c>
      <c r="CG195" s="74">
        <f t="shared" si="185"/>
        <v>0</v>
      </c>
      <c r="CH195" s="73">
        <v>0</v>
      </c>
      <c r="CI195" s="73">
        <v>0</v>
      </c>
      <c r="CJ195" s="73">
        <v>0</v>
      </c>
      <c r="CK195" s="74">
        <f t="shared" si="186"/>
        <v>0</v>
      </c>
      <c r="CL195" s="72">
        <v>2761</v>
      </c>
      <c r="CM195" s="73">
        <v>3954</v>
      </c>
      <c r="CN195" s="73">
        <v>379</v>
      </c>
      <c r="CO195" s="74">
        <f t="shared" si="170"/>
        <v>4333</v>
      </c>
      <c r="CP195" s="73">
        <v>0</v>
      </c>
      <c r="CQ195" s="73">
        <v>0</v>
      </c>
      <c r="CR195" s="73">
        <v>0</v>
      </c>
      <c r="CS195" s="74">
        <f t="shared" si="187"/>
        <v>0</v>
      </c>
      <c r="CT195" s="73">
        <v>0</v>
      </c>
      <c r="CU195" s="73">
        <v>0</v>
      </c>
      <c r="CV195" s="73">
        <v>0</v>
      </c>
      <c r="CW195" s="74">
        <f t="shared" si="188"/>
        <v>0</v>
      </c>
      <c r="CX195" s="73">
        <v>0</v>
      </c>
      <c r="CY195" s="73">
        <v>0</v>
      </c>
      <c r="CZ195" s="73">
        <v>0</v>
      </c>
      <c r="DA195" s="74">
        <f t="shared" si="189"/>
        <v>0</v>
      </c>
      <c r="DB195" s="73">
        <v>0</v>
      </c>
      <c r="DC195" s="73">
        <v>0</v>
      </c>
      <c r="DD195" s="73">
        <v>0</v>
      </c>
      <c r="DE195" s="74">
        <f t="shared" si="190"/>
        <v>0</v>
      </c>
      <c r="DF195" s="73"/>
      <c r="DG195" s="73"/>
      <c r="DH195" s="73"/>
      <c r="DI195" s="73"/>
      <c r="DJ195" s="73">
        <v>0</v>
      </c>
      <c r="DK195" s="73">
        <v>0</v>
      </c>
      <c r="DL195" s="73">
        <v>0</v>
      </c>
      <c r="DM195" s="74">
        <f t="shared" si="191"/>
        <v>0</v>
      </c>
      <c r="DN195" s="73">
        <v>0</v>
      </c>
      <c r="DO195" s="73">
        <v>0</v>
      </c>
      <c r="DP195" s="73">
        <v>0</v>
      </c>
      <c r="DQ195" s="74">
        <f t="shared" si="192"/>
        <v>0</v>
      </c>
      <c r="DR195" s="73">
        <v>0</v>
      </c>
      <c r="DS195" s="73">
        <v>0</v>
      </c>
      <c r="DT195" s="73">
        <v>0</v>
      </c>
      <c r="DU195" s="74">
        <f t="shared" si="193"/>
        <v>0</v>
      </c>
      <c r="DV195" s="73">
        <v>0</v>
      </c>
      <c r="DW195" s="73">
        <v>0</v>
      </c>
      <c r="DX195" s="73">
        <v>0</v>
      </c>
      <c r="DY195" s="74">
        <f t="shared" si="194"/>
        <v>0</v>
      </c>
      <c r="DZ195" s="73">
        <v>0</v>
      </c>
      <c r="EA195" s="73">
        <v>0</v>
      </c>
      <c r="EB195" s="73">
        <v>0</v>
      </c>
      <c r="EC195" s="74">
        <f t="shared" si="195"/>
        <v>0</v>
      </c>
      <c r="ED195" s="73"/>
      <c r="EE195" s="73"/>
      <c r="EF195" s="73"/>
      <c r="EG195" s="73"/>
      <c r="EH195" s="73">
        <v>3727</v>
      </c>
      <c r="EI195" s="73">
        <v>3463</v>
      </c>
      <c r="EJ195" s="73">
        <v>201</v>
      </c>
      <c r="EK195" s="74">
        <f t="shared" si="196"/>
        <v>3664</v>
      </c>
      <c r="EL195" s="73">
        <v>0</v>
      </c>
      <c r="EM195" s="73">
        <v>0</v>
      </c>
      <c r="EN195" s="73">
        <v>0</v>
      </c>
      <c r="EO195" s="74">
        <f t="shared" si="197"/>
        <v>0</v>
      </c>
      <c r="EP195" s="73">
        <v>0</v>
      </c>
      <c r="EQ195" s="73">
        <v>0</v>
      </c>
      <c r="ER195" s="73">
        <v>0</v>
      </c>
      <c r="ES195" s="74">
        <f t="shared" si="198"/>
        <v>0</v>
      </c>
      <c r="ET195" s="73">
        <v>8485</v>
      </c>
      <c r="EU195" s="73">
        <v>8916</v>
      </c>
      <c r="EV195" s="73">
        <v>0</v>
      </c>
      <c r="EW195" s="74">
        <f t="shared" si="199"/>
        <v>8916</v>
      </c>
      <c r="EX195" s="72">
        <v>0</v>
      </c>
      <c r="EY195" s="73">
        <v>0</v>
      </c>
      <c r="EZ195" s="73">
        <v>0</v>
      </c>
      <c r="FA195" s="74">
        <f t="shared" si="171"/>
        <v>0</v>
      </c>
      <c r="FB195" s="73">
        <v>0</v>
      </c>
      <c r="FC195" s="73">
        <v>0</v>
      </c>
      <c r="FD195" s="73">
        <v>0</v>
      </c>
      <c r="FE195" s="74">
        <f t="shared" si="200"/>
        <v>0</v>
      </c>
      <c r="FF195" s="72">
        <v>0</v>
      </c>
      <c r="FG195" s="73">
        <v>0</v>
      </c>
      <c r="FH195" s="73">
        <v>0</v>
      </c>
      <c r="FI195" s="74"/>
      <c r="FJ195" s="73">
        <v>0</v>
      </c>
      <c r="FK195" s="73">
        <v>0</v>
      </c>
      <c r="FL195" s="73">
        <v>0</v>
      </c>
      <c r="FM195" s="74">
        <f t="shared" si="201"/>
        <v>0</v>
      </c>
      <c r="FN195" s="73">
        <v>0</v>
      </c>
      <c r="FO195" s="73">
        <v>0</v>
      </c>
      <c r="FP195" s="73">
        <v>0</v>
      </c>
      <c r="FQ195" s="74">
        <f t="shared" si="202"/>
        <v>0</v>
      </c>
      <c r="FR195" s="73">
        <v>112259</v>
      </c>
      <c r="FS195" s="73">
        <v>103975</v>
      </c>
      <c r="FT195" s="73">
        <v>13070</v>
      </c>
      <c r="FU195" s="74">
        <f t="shared" si="203"/>
        <v>117045</v>
      </c>
      <c r="FV195" s="73">
        <v>0</v>
      </c>
      <c r="FW195" s="73">
        <v>0</v>
      </c>
      <c r="FX195" s="73">
        <v>0</v>
      </c>
      <c r="FY195" s="74">
        <f t="shared" si="204"/>
        <v>0</v>
      </c>
      <c r="FZ195" s="73">
        <v>14965</v>
      </c>
      <c r="GA195" s="73">
        <v>10014</v>
      </c>
      <c r="GB195" s="73">
        <v>5310</v>
      </c>
      <c r="GC195" s="74">
        <f t="shared" si="205"/>
        <v>15324</v>
      </c>
      <c r="GD195" s="72">
        <v>699093</v>
      </c>
      <c r="GE195" s="73">
        <v>630976</v>
      </c>
      <c r="GF195" s="73">
        <v>75252</v>
      </c>
      <c r="GG195" s="73">
        <f t="shared" si="206"/>
        <v>705226</v>
      </c>
      <c r="GH195" s="69"/>
      <c r="GI195" s="38">
        <f t="shared" si="211"/>
        <v>1.4347566627306296E-3</v>
      </c>
      <c r="GJ195" s="36"/>
      <c r="GK195" s="39">
        <f t="shared" si="157"/>
        <v>48.821508266558475</v>
      </c>
      <c r="GL195" s="39">
        <f t="shared" si="158"/>
        <v>18.136347499746424</v>
      </c>
      <c r="GM195" s="39">
        <f t="shared" si="208"/>
        <v>12.229308246272442</v>
      </c>
      <c r="GN195" s="39">
        <f t="shared" si="209"/>
        <v>16.478439750481794</v>
      </c>
      <c r="GO195" s="39">
        <f t="shared" si="159"/>
        <v>1.5870651181661426</v>
      </c>
      <c r="GP195" s="39">
        <f t="shared" si="210"/>
        <v>1.4130489907698549</v>
      </c>
      <c r="GQ195" s="39">
        <f t="shared" si="160"/>
        <v>0.54883228522162497</v>
      </c>
      <c r="GR195" s="39">
        <f t="shared" si="161"/>
        <v>0</v>
      </c>
      <c r="GS195" s="39">
        <f t="shared" si="162"/>
        <v>0</v>
      </c>
      <c r="GT195" s="39">
        <f t="shared" si="207"/>
        <v>0.78544984278325103</v>
      </c>
      <c r="GU195" s="75"/>
      <c r="GV195" s="75"/>
      <c r="GW195" s="76">
        <f>SUM(AY184:AY195)/SUM(GE184:GE195)*100</f>
        <v>44.850919026555339</v>
      </c>
      <c r="GX195" s="76">
        <f>SUM(O184:O195)/SUM(GE184:GE195)*100</f>
        <v>23.193779777064101</v>
      </c>
      <c r="GY195" s="76">
        <f>SUM(BG184:BG195)/SUM(GE184:GE195)*100</f>
        <v>12.042066796775003</v>
      </c>
      <c r="GZ195" s="76">
        <f>SUM(FS184:FS195)/SUM(GE184:GE195)*100</f>
        <v>15.912630966585587</v>
      </c>
      <c r="HA195" s="76">
        <f>SUM(GA184:GA195)/SUM(GE184:GE195)*100</f>
        <v>1.5481483047165445</v>
      </c>
      <c r="HB195" s="76">
        <f>SUM(EU184:EU195)/SUM(GE184:GE195)*100</f>
        <v>1.1591218889111308</v>
      </c>
      <c r="HC195" s="76">
        <f>SUM(EI184:EI195)/SUM(GE184:GE195)*100</f>
        <v>0.49762501859825331</v>
      </c>
      <c r="HD195" s="76">
        <f>SUM(CU184:CU195)/SUM(GE184:GE195)*100</f>
        <v>0</v>
      </c>
      <c r="HE195" s="76">
        <f>SUM(DS184:DS195)/SUM(GE184:GE195)*100</f>
        <v>0</v>
      </c>
      <c r="HF195" s="77">
        <f>100-(SUM(GW195:HE195))</f>
        <v>0.79570822079404024</v>
      </c>
      <c r="HH195" s="76">
        <f>SUM(AY193:AY195)/SUM(GE193:GE195)*100</f>
        <v>47.963958839650445</v>
      </c>
      <c r="HI195" s="76">
        <f>SUM(O193:O195)/SUM(GE193:GE195)*100</f>
        <v>20.169538013970417</v>
      </c>
      <c r="HJ195" s="76">
        <f>SUM(BG193:BG195)/SUM(GE193:GE195)*100</f>
        <v>12.620701128829555</v>
      </c>
      <c r="HK195" s="76">
        <f>SUM(FS193:FS195)/SUM(GE193:GE195)*100</f>
        <v>15.004822424611678</v>
      </c>
      <c r="HL195" s="76">
        <f>SUM(GA193:GA195)/SUM(GE193:GE195)*100</f>
        <v>1.2378680611604844</v>
      </c>
      <c r="HM195" s="76">
        <f>SUM(EU193:EU195)/SUM(GE193:GE195)*100</f>
        <v>1.5931986951350841</v>
      </c>
      <c r="HN195" s="76">
        <f>SUM(EI193:EI195)/SUM(GE193:GE195)*100</f>
        <v>0.5841990840765563</v>
      </c>
      <c r="HO195" s="76">
        <f>SUM(CU193:CU195)/SUM(GE193:GE195)*100</f>
        <v>0</v>
      </c>
      <c r="HP195" s="76">
        <f>SUM(DS193:DS195)/SUM(GE193:GE195)*100</f>
        <v>0</v>
      </c>
      <c r="HQ195" s="77">
        <f>100-(SUM(HH195:HP195))</f>
        <v>0.82571375256577539</v>
      </c>
      <c r="HS195" s="38">
        <v>0.80333324880819557</v>
      </c>
      <c r="HV195" s="38">
        <v>0.13157711228319302</v>
      </c>
    </row>
    <row r="196" spans="1:230" ht="11.25" customHeight="1">
      <c r="A196" s="47">
        <v>39539</v>
      </c>
      <c r="B196" s="82">
        <v>0</v>
      </c>
      <c r="C196" s="83">
        <v>0</v>
      </c>
      <c r="D196" s="83">
        <v>0</v>
      </c>
      <c r="E196" s="84">
        <f t="shared" si="163"/>
        <v>0</v>
      </c>
      <c r="F196" s="83">
        <v>0</v>
      </c>
      <c r="G196" s="83">
        <v>0</v>
      </c>
      <c r="H196" s="83">
        <v>0</v>
      </c>
      <c r="I196" s="84">
        <f t="shared" si="164"/>
        <v>0</v>
      </c>
      <c r="J196" s="83"/>
      <c r="K196" s="83"/>
      <c r="L196" s="83"/>
      <c r="M196" s="83"/>
      <c r="N196" s="83">
        <v>169486</v>
      </c>
      <c r="O196" s="83">
        <v>138810</v>
      </c>
      <c r="P196" s="83">
        <v>65120</v>
      </c>
      <c r="Q196" s="84">
        <f t="shared" si="165"/>
        <v>203930</v>
      </c>
      <c r="R196" s="83">
        <v>0</v>
      </c>
      <c r="S196" s="83">
        <v>0</v>
      </c>
      <c r="T196" s="83">
        <v>0</v>
      </c>
      <c r="U196" s="84">
        <f t="shared" si="166"/>
        <v>0</v>
      </c>
      <c r="V196" s="82">
        <v>0</v>
      </c>
      <c r="W196" s="83">
        <v>0</v>
      </c>
      <c r="X196" s="83">
        <v>0</v>
      </c>
      <c r="Y196" s="84">
        <f t="shared" si="167"/>
        <v>0</v>
      </c>
      <c r="Z196" s="82">
        <v>0</v>
      </c>
      <c r="AA196" s="83">
        <v>0</v>
      </c>
      <c r="AB196" s="83">
        <v>0</v>
      </c>
      <c r="AC196" s="84">
        <f t="shared" si="168"/>
        <v>0</v>
      </c>
      <c r="AD196" s="83">
        <v>0</v>
      </c>
      <c r="AE196" s="83">
        <v>0</v>
      </c>
      <c r="AF196" s="83">
        <v>0</v>
      </c>
      <c r="AG196" s="84">
        <f t="shared" si="169"/>
        <v>0</v>
      </c>
      <c r="AH196" s="83">
        <v>0</v>
      </c>
      <c r="AI196" s="83">
        <v>0</v>
      </c>
      <c r="AJ196" s="83">
        <v>0</v>
      </c>
      <c r="AK196" s="84">
        <f t="shared" si="173"/>
        <v>0</v>
      </c>
      <c r="AL196" s="82">
        <v>0</v>
      </c>
      <c r="AM196" s="83">
        <v>0</v>
      </c>
      <c r="AN196" s="83">
        <v>0</v>
      </c>
      <c r="AO196" s="84">
        <f t="shared" si="174"/>
        <v>0</v>
      </c>
      <c r="AP196" s="82">
        <v>0</v>
      </c>
      <c r="AQ196" s="83">
        <v>0</v>
      </c>
      <c r="AR196" s="83">
        <v>0</v>
      </c>
      <c r="AS196" s="84">
        <f t="shared" si="175"/>
        <v>0</v>
      </c>
      <c r="AT196" s="82">
        <v>0</v>
      </c>
      <c r="AU196" s="83">
        <v>0</v>
      </c>
      <c r="AV196" s="83">
        <v>0</v>
      </c>
      <c r="AW196" s="84">
        <f t="shared" si="176"/>
        <v>0</v>
      </c>
      <c r="AX196" s="82">
        <v>280346</v>
      </c>
      <c r="AY196" s="83">
        <v>282412</v>
      </c>
      <c r="AZ196" s="83">
        <v>3840</v>
      </c>
      <c r="BA196" s="84">
        <f t="shared" si="177"/>
        <v>286252</v>
      </c>
      <c r="BB196" s="82">
        <v>0</v>
      </c>
      <c r="BC196" s="83">
        <v>0</v>
      </c>
      <c r="BD196" s="83">
        <v>0</v>
      </c>
      <c r="BE196" s="84">
        <f t="shared" si="178"/>
        <v>0</v>
      </c>
      <c r="BF196" s="83">
        <v>72626</v>
      </c>
      <c r="BG196" s="83">
        <v>67616</v>
      </c>
      <c r="BH196" s="83">
        <v>3377</v>
      </c>
      <c r="BI196" s="84">
        <f t="shared" si="179"/>
        <v>70993</v>
      </c>
      <c r="BJ196" s="83">
        <v>0</v>
      </c>
      <c r="BK196" s="83">
        <v>0</v>
      </c>
      <c r="BL196" s="83">
        <v>0</v>
      </c>
      <c r="BM196" s="84">
        <f t="shared" si="180"/>
        <v>0</v>
      </c>
      <c r="BN196" s="83">
        <v>0</v>
      </c>
      <c r="BO196" s="83">
        <v>0</v>
      </c>
      <c r="BP196" s="83">
        <v>0</v>
      </c>
      <c r="BQ196" s="84">
        <f t="shared" si="181"/>
        <v>0</v>
      </c>
      <c r="BR196" s="83">
        <v>0</v>
      </c>
      <c r="BS196" s="83">
        <v>0</v>
      </c>
      <c r="BT196" s="83">
        <v>0</v>
      </c>
      <c r="BU196" s="84">
        <f t="shared" si="182"/>
        <v>0</v>
      </c>
      <c r="BV196" s="83">
        <v>0</v>
      </c>
      <c r="BW196" s="83">
        <v>0</v>
      </c>
      <c r="BX196" s="83">
        <v>0</v>
      </c>
      <c r="BY196" s="84">
        <f t="shared" si="183"/>
        <v>0</v>
      </c>
      <c r="BZ196" s="83">
        <v>0</v>
      </c>
      <c r="CA196" s="83">
        <v>0</v>
      </c>
      <c r="CB196" s="83">
        <v>0</v>
      </c>
      <c r="CC196" s="84">
        <f t="shared" si="184"/>
        <v>0</v>
      </c>
      <c r="CD196" s="83">
        <v>0</v>
      </c>
      <c r="CE196" s="83">
        <v>0</v>
      </c>
      <c r="CF196" s="83">
        <v>0</v>
      </c>
      <c r="CG196" s="84">
        <f t="shared" si="185"/>
        <v>0</v>
      </c>
      <c r="CH196" s="83">
        <v>0</v>
      </c>
      <c r="CI196" s="83">
        <v>0</v>
      </c>
      <c r="CJ196" s="83">
        <v>0</v>
      </c>
      <c r="CK196" s="84">
        <f t="shared" si="186"/>
        <v>0</v>
      </c>
      <c r="CL196" s="82">
        <v>1647</v>
      </c>
      <c r="CM196" s="83">
        <v>3689</v>
      </c>
      <c r="CN196" s="83">
        <v>724</v>
      </c>
      <c r="CO196" s="84">
        <f t="shared" si="170"/>
        <v>4413</v>
      </c>
      <c r="CP196" s="83">
        <v>0</v>
      </c>
      <c r="CQ196" s="83">
        <v>0</v>
      </c>
      <c r="CR196" s="83">
        <v>0</v>
      </c>
      <c r="CS196" s="84">
        <f t="shared" si="187"/>
        <v>0</v>
      </c>
      <c r="CT196" s="83">
        <v>155</v>
      </c>
      <c r="CU196" s="83">
        <v>14</v>
      </c>
      <c r="CV196" s="83">
        <v>89</v>
      </c>
      <c r="CW196" s="84">
        <f t="shared" si="188"/>
        <v>103</v>
      </c>
      <c r="CX196" s="83">
        <v>0</v>
      </c>
      <c r="CY196" s="83">
        <v>0</v>
      </c>
      <c r="CZ196" s="83">
        <v>0</v>
      </c>
      <c r="DA196" s="84">
        <f t="shared" si="189"/>
        <v>0</v>
      </c>
      <c r="DB196" s="83">
        <v>0</v>
      </c>
      <c r="DC196" s="83">
        <v>0</v>
      </c>
      <c r="DD196" s="83">
        <v>0</v>
      </c>
      <c r="DE196" s="84">
        <f t="shared" si="190"/>
        <v>0</v>
      </c>
      <c r="DF196" s="83"/>
      <c r="DG196" s="83"/>
      <c r="DH196" s="83"/>
      <c r="DI196" s="83"/>
      <c r="DJ196" s="83">
        <v>0</v>
      </c>
      <c r="DK196" s="83">
        <v>0</v>
      </c>
      <c r="DL196" s="83">
        <v>0</v>
      </c>
      <c r="DM196" s="84">
        <f t="shared" si="191"/>
        <v>0</v>
      </c>
      <c r="DN196" s="83">
        <v>0</v>
      </c>
      <c r="DO196" s="83">
        <v>0</v>
      </c>
      <c r="DP196" s="83">
        <v>0</v>
      </c>
      <c r="DQ196" s="84">
        <f t="shared" si="192"/>
        <v>0</v>
      </c>
      <c r="DR196" s="83">
        <v>0</v>
      </c>
      <c r="DS196" s="83">
        <v>0</v>
      </c>
      <c r="DT196" s="83">
        <v>0</v>
      </c>
      <c r="DU196" s="84">
        <f t="shared" si="193"/>
        <v>0</v>
      </c>
      <c r="DV196" s="83">
        <v>0</v>
      </c>
      <c r="DW196" s="83">
        <v>0</v>
      </c>
      <c r="DX196" s="83">
        <v>0</v>
      </c>
      <c r="DY196" s="84">
        <f t="shared" si="194"/>
        <v>0</v>
      </c>
      <c r="DZ196" s="83">
        <v>0</v>
      </c>
      <c r="EA196" s="83">
        <v>0</v>
      </c>
      <c r="EB196" s="83">
        <v>0</v>
      </c>
      <c r="EC196" s="84">
        <f t="shared" si="195"/>
        <v>0</v>
      </c>
      <c r="ED196" s="83"/>
      <c r="EE196" s="83"/>
      <c r="EF196" s="83"/>
      <c r="EG196" s="83"/>
      <c r="EH196" s="83">
        <v>3211</v>
      </c>
      <c r="EI196" s="83">
        <v>2858</v>
      </c>
      <c r="EJ196" s="83">
        <v>184</v>
      </c>
      <c r="EK196" s="84">
        <f t="shared" si="196"/>
        <v>3042</v>
      </c>
      <c r="EL196" s="83">
        <v>0</v>
      </c>
      <c r="EM196" s="83">
        <v>0</v>
      </c>
      <c r="EN196" s="83">
        <v>0</v>
      </c>
      <c r="EO196" s="84">
        <f t="shared" si="197"/>
        <v>0</v>
      </c>
      <c r="EP196" s="83">
        <v>0</v>
      </c>
      <c r="EQ196" s="83">
        <v>0</v>
      </c>
      <c r="ER196" s="83">
        <v>0</v>
      </c>
      <c r="ES196" s="84">
        <f t="shared" si="198"/>
        <v>0</v>
      </c>
      <c r="ET196" s="83">
        <v>10424</v>
      </c>
      <c r="EU196" s="83">
        <v>10208</v>
      </c>
      <c r="EV196" s="83">
        <v>0</v>
      </c>
      <c r="EW196" s="84">
        <f t="shared" si="199"/>
        <v>10208</v>
      </c>
      <c r="EX196" s="82">
        <v>0</v>
      </c>
      <c r="EY196" s="83">
        <v>0</v>
      </c>
      <c r="EZ196" s="83">
        <v>0</v>
      </c>
      <c r="FA196" s="84">
        <f t="shared" si="171"/>
        <v>0</v>
      </c>
      <c r="FB196" s="83">
        <v>0</v>
      </c>
      <c r="FC196" s="83">
        <v>0</v>
      </c>
      <c r="FD196" s="83">
        <v>0</v>
      </c>
      <c r="FE196" s="84">
        <f t="shared" si="200"/>
        <v>0</v>
      </c>
      <c r="FF196" s="82">
        <v>0</v>
      </c>
      <c r="FG196" s="83">
        <v>0</v>
      </c>
      <c r="FH196" s="83">
        <v>0</v>
      </c>
      <c r="FI196" s="84"/>
      <c r="FJ196" s="83">
        <v>0</v>
      </c>
      <c r="FK196" s="83">
        <v>0</v>
      </c>
      <c r="FL196" s="83">
        <v>0</v>
      </c>
      <c r="FM196" s="84">
        <f t="shared" si="201"/>
        <v>0</v>
      </c>
      <c r="FN196" s="83">
        <v>0</v>
      </c>
      <c r="FO196" s="83">
        <v>0</v>
      </c>
      <c r="FP196" s="83">
        <v>0</v>
      </c>
      <c r="FQ196" s="84">
        <f t="shared" si="202"/>
        <v>0</v>
      </c>
      <c r="FR196" s="83">
        <v>101013</v>
      </c>
      <c r="FS196" s="83">
        <v>99759</v>
      </c>
      <c r="FT196" s="83">
        <v>10213</v>
      </c>
      <c r="FU196" s="84">
        <f t="shared" si="203"/>
        <v>109972</v>
      </c>
      <c r="FV196" s="83">
        <v>0</v>
      </c>
      <c r="FW196" s="83">
        <v>0</v>
      </c>
      <c r="FX196" s="83">
        <v>0</v>
      </c>
      <c r="FY196" s="84">
        <f t="shared" si="204"/>
        <v>0</v>
      </c>
      <c r="FZ196" s="83">
        <v>18445</v>
      </c>
      <c r="GA196" s="83">
        <v>10186</v>
      </c>
      <c r="GB196" s="83">
        <v>2495</v>
      </c>
      <c r="GC196" s="84">
        <f t="shared" si="205"/>
        <v>12681</v>
      </c>
      <c r="GD196" s="82">
        <v>657353</v>
      </c>
      <c r="GE196" s="83">
        <v>615552</v>
      </c>
      <c r="GF196" s="83">
        <v>86042</v>
      </c>
      <c r="GG196" s="83">
        <f t="shared" si="206"/>
        <v>701594</v>
      </c>
      <c r="GH196" s="69"/>
      <c r="GI196" s="36">
        <f t="shared" si="211"/>
        <v>8.2188385082357263E-2</v>
      </c>
      <c r="GJ196" s="36"/>
      <c r="GK196" s="37">
        <f t="shared" ref="GK196:GK259" si="212">AY196/GE196*100</f>
        <v>45.879470783946772</v>
      </c>
      <c r="GL196" s="37">
        <f t="shared" ref="GL196:GL259" si="213">O196/GE196*100</f>
        <v>22.550491266375548</v>
      </c>
      <c r="GM196" s="37">
        <f t="shared" si="208"/>
        <v>10.984612185485549</v>
      </c>
      <c r="GN196" s="37">
        <f t="shared" si="209"/>
        <v>16.206429351216471</v>
      </c>
      <c r="GO196" s="37">
        <f t="shared" ref="GO196:GO259" si="214">GA196/GE196*100</f>
        <v>1.6547749012268662</v>
      </c>
      <c r="GP196" s="37">
        <f t="shared" si="210"/>
        <v>1.6583489290912869</v>
      </c>
      <c r="GQ196" s="37">
        <f t="shared" ref="GQ196:GQ259" si="215">EI196/GE196*100</f>
        <v>0.4642987107506758</v>
      </c>
      <c r="GR196" s="37">
        <f t="shared" ref="GR196:GR259" si="216">CU196/GE196*100</f>
        <v>2.2743813682678314E-3</v>
      </c>
      <c r="GS196" s="37">
        <f t="shared" ref="GS196:GS259" si="217">DS196/GE196*100</f>
        <v>0</v>
      </c>
      <c r="GT196" s="37">
        <f t="shared" si="207"/>
        <v>0.5992994905385558</v>
      </c>
      <c r="GU196" s="70"/>
      <c r="GV196" s="70"/>
      <c r="GW196" s="5"/>
      <c r="GX196" s="5"/>
      <c r="GY196" s="5"/>
      <c r="GZ196" s="5"/>
      <c r="HA196" s="5"/>
      <c r="HB196" s="5"/>
      <c r="HS196" s="36">
        <v>0.81486535662299853</v>
      </c>
      <c r="HV196" s="36">
        <v>0.13161520066541901</v>
      </c>
    </row>
    <row r="197" spans="1:230" ht="11.25" customHeight="1">
      <c r="A197" s="28">
        <v>39569</v>
      </c>
      <c r="B197" s="67">
        <v>0</v>
      </c>
      <c r="C197" s="68">
        <v>0</v>
      </c>
      <c r="D197" s="68">
        <v>0</v>
      </c>
      <c r="E197" s="71">
        <f t="shared" ref="E197:E220" si="218">C197+D197</f>
        <v>0</v>
      </c>
      <c r="F197" s="68">
        <v>0</v>
      </c>
      <c r="G197" s="68">
        <v>0</v>
      </c>
      <c r="H197" s="68">
        <v>0</v>
      </c>
      <c r="I197" s="71">
        <f t="shared" ref="I197:I220" si="219">G197+H197</f>
        <v>0</v>
      </c>
      <c r="J197" s="68"/>
      <c r="K197" s="68"/>
      <c r="L197" s="68"/>
      <c r="M197" s="68"/>
      <c r="N197" s="68">
        <v>192726</v>
      </c>
      <c r="O197" s="68">
        <v>131094</v>
      </c>
      <c r="P197" s="68">
        <v>49841</v>
      </c>
      <c r="Q197" s="71">
        <f t="shared" ref="Q197:Q220" si="220">O197+P197</f>
        <v>180935</v>
      </c>
      <c r="R197" s="68">
        <v>0</v>
      </c>
      <c r="S197" s="68">
        <v>0</v>
      </c>
      <c r="T197" s="68">
        <v>0</v>
      </c>
      <c r="U197" s="71">
        <f t="shared" ref="U197:U220" si="221">S197+T197</f>
        <v>0</v>
      </c>
      <c r="V197" s="67">
        <v>0</v>
      </c>
      <c r="W197" s="68">
        <v>0</v>
      </c>
      <c r="X197" s="68">
        <v>0</v>
      </c>
      <c r="Y197" s="71">
        <f t="shared" ref="Y197:Y220" si="222">W197+X197</f>
        <v>0</v>
      </c>
      <c r="Z197" s="67">
        <v>0</v>
      </c>
      <c r="AA197" s="68">
        <v>0</v>
      </c>
      <c r="AB197" s="68">
        <v>0</v>
      </c>
      <c r="AC197" s="71">
        <f t="shared" ref="AC197:AC220" si="223">AA197+AB197</f>
        <v>0</v>
      </c>
      <c r="AD197" s="68">
        <v>0</v>
      </c>
      <c r="AE197" s="68">
        <v>0</v>
      </c>
      <c r="AF197" s="68">
        <v>0</v>
      </c>
      <c r="AG197" s="71">
        <f t="shared" ref="AG197:AG220" si="224">AE197+AF197</f>
        <v>0</v>
      </c>
      <c r="AH197" s="68">
        <v>0</v>
      </c>
      <c r="AI197" s="68">
        <v>0</v>
      </c>
      <c r="AJ197" s="68">
        <v>0</v>
      </c>
      <c r="AK197" s="71">
        <f t="shared" si="173"/>
        <v>0</v>
      </c>
      <c r="AL197" s="67">
        <v>0</v>
      </c>
      <c r="AM197" s="68">
        <v>0</v>
      </c>
      <c r="AN197" s="68">
        <v>0</v>
      </c>
      <c r="AO197" s="71">
        <f t="shared" si="174"/>
        <v>0</v>
      </c>
      <c r="AP197" s="67">
        <v>0</v>
      </c>
      <c r="AQ197" s="68">
        <v>0</v>
      </c>
      <c r="AR197" s="68">
        <v>0</v>
      </c>
      <c r="AS197" s="71">
        <f t="shared" si="175"/>
        <v>0</v>
      </c>
      <c r="AT197" s="67">
        <v>0</v>
      </c>
      <c r="AU197" s="68">
        <v>0</v>
      </c>
      <c r="AV197" s="68">
        <v>0</v>
      </c>
      <c r="AW197" s="71">
        <f t="shared" si="176"/>
        <v>0</v>
      </c>
      <c r="AX197" s="67">
        <v>321590</v>
      </c>
      <c r="AY197" s="68">
        <v>306809</v>
      </c>
      <c r="AZ197" s="68">
        <v>5508</v>
      </c>
      <c r="BA197" s="71">
        <f t="shared" si="177"/>
        <v>312317</v>
      </c>
      <c r="BB197" s="67">
        <v>0</v>
      </c>
      <c r="BC197" s="68">
        <v>0</v>
      </c>
      <c r="BD197" s="68">
        <v>0</v>
      </c>
      <c r="BE197" s="71">
        <f t="shared" si="178"/>
        <v>0</v>
      </c>
      <c r="BF197" s="68">
        <v>86590</v>
      </c>
      <c r="BG197" s="68">
        <v>82924</v>
      </c>
      <c r="BH197" s="68">
        <v>3159</v>
      </c>
      <c r="BI197" s="71">
        <f t="shared" si="179"/>
        <v>86083</v>
      </c>
      <c r="BJ197" s="68">
        <v>0</v>
      </c>
      <c r="BK197" s="68">
        <v>0</v>
      </c>
      <c r="BL197" s="68">
        <v>0</v>
      </c>
      <c r="BM197" s="71">
        <f t="shared" si="180"/>
        <v>0</v>
      </c>
      <c r="BN197" s="68">
        <v>0</v>
      </c>
      <c r="BO197" s="68">
        <v>0</v>
      </c>
      <c r="BP197" s="68">
        <v>0</v>
      </c>
      <c r="BQ197" s="71">
        <f t="shared" si="181"/>
        <v>0</v>
      </c>
      <c r="BR197" s="68">
        <v>0</v>
      </c>
      <c r="BS197" s="68">
        <v>0</v>
      </c>
      <c r="BT197" s="68">
        <v>0</v>
      </c>
      <c r="BU197" s="71">
        <f t="shared" si="182"/>
        <v>0</v>
      </c>
      <c r="BV197" s="68">
        <v>0</v>
      </c>
      <c r="BW197" s="68">
        <v>0</v>
      </c>
      <c r="BX197" s="68">
        <v>0</v>
      </c>
      <c r="BY197" s="71">
        <f t="shared" si="183"/>
        <v>0</v>
      </c>
      <c r="BZ197" s="68">
        <v>0</v>
      </c>
      <c r="CA197" s="68">
        <v>0</v>
      </c>
      <c r="CB197" s="68">
        <v>0</v>
      </c>
      <c r="CC197" s="71">
        <f t="shared" si="184"/>
        <v>0</v>
      </c>
      <c r="CD197" s="68">
        <v>0</v>
      </c>
      <c r="CE197" s="68">
        <v>0</v>
      </c>
      <c r="CF197" s="68">
        <v>0</v>
      </c>
      <c r="CG197" s="71">
        <f t="shared" si="185"/>
        <v>0</v>
      </c>
      <c r="CH197" s="68">
        <v>0</v>
      </c>
      <c r="CI197" s="68">
        <v>0</v>
      </c>
      <c r="CJ197" s="68">
        <v>0</v>
      </c>
      <c r="CK197" s="71">
        <f t="shared" si="186"/>
        <v>0</v>
      </c>
      <c r="CL197" s="67">
        <v>2122</v>
      </c>
      <c r="CM197" s="68">
        <v>3588</v>
      </c>
      <c r="CN197" s="68">
        <v>736</v>
      </c>
      <c r="CO197" s="71">
        <f t="shared" ref="CO197:CO220" si="225">CM197+CN197</f>
        <v>4324</v>
      </c>
      <c r="CP197" s="68">
        <v>0</v>
      </c>
      <c r="CQ197" s="68">
        <v>0</v>
      </c>
      <c r="CR197" s="68">
        <v>0</v>
      </c>
      <c r="CS197" s="71">
        <f t="shared" si="187"/>
        <v>0</v>
      </c>
      <c r="CT197" s="68">
        <v>0</v>
      </c>
      <c r="CU197" s="68">
        <v>0</v>
      </c>
      <c r="CV197" s="68">
        <v>0</v>
      </c>
      <c r="CW197" s="71">
        <f t="shared" si="188"/>
        <v>0</v>
      </c>
      <c r="CX197" s="68">
        <v>0</v>
      </c>
      <c r="CY197" s="68">
        <v>0</v>
      </c>
      <c r="CZ197" s="68">
        <v>0</v>
      </c>
      <c r="DA197" s="71">
        <f t="shared" si="189"/>
        <v>0</v>
      </c>
      <c r="DB197" s="68">
        <v>0</v>
      </c>
      <c r="DC197" s="68">
        <v>0</v>
      </c>
      <c r="DD197" s="68">
        <v>0</v>
      </c>
      <c r="DE197" s="71">
        <f t="shared" si="190"/>
        <v>0</v>
      </c>
      <c r="DF197" s="68"/>
      <c r="DG197" s="68"/>
      <c r="DH197" s="68"/>
      <c r="DI197" s="68"/>
      <c r="DJ197" s="68">
        <v>0</v>
      </c>
      <c r="DK197" s="68">
        <v>0</v>
      </c>
      <c r="DL197" s="68">
        <v>0</v>
      </c>
      <c r="DM197" s="71">
        <f t="shared" si="191"/>
        <v>0</v>
      </c>
      <c r="DN197" s="68">
        <v>0</v>
      </c>
      <c r="DO197" s="68">
        <v>0</v>
      </c>
      <c r="DP197" s="68">
        <v>0</v>
      </c>
      <c r="DQ197" s="71">
        <f t="shared" si="192"/>
        <v>0</v>
      </c>
      <c r="DR197" s="68">
        <v>0</v>
      </c>
      <c r="DS197" s="68">
        <v>0</v>
      </c>
      <c r="DT197" s="68">
        <v>0</v>
      </c>
      <c r="DU197" s="71">
        <f t="shared" si="193"/>
        <v>0</v>
      </c>
      <c r="DV197" s="68">
        <v>0</v>
      </c>
      <c r="DW197" s="68">
        <v>0</v>
      </c>
      <c r="DX197" s="68">
        <v>0</v>
      </c>
      <c r="DY197" s="71">
        <f t="shared" si="194"/>
        <v>0</v>
      </c>
      <c r="DZ197" s="68">
        <v>0</v>
      </c>
      <c r="EA197" s="68">
        <v>0</v>
      </c>
      <c r="EB197" s="68">
        <v>0</v>
      </c>
      <c r="EC197" s="71">
        <f t="shared" si="195"/>
        <v>0</v>
      </c>
      <c r="ED197" s="68"/>
      <c r="EE197" s="68"/>
      <c r="EF197" s="68"/>
      <c r="EG197" s="68"/>
      <c r="EH197" s="68">
        <v>3254</v>
      </c>
      <c r="EI197" s="68">
        <v>3155</v>
      </c>
      <c r="EJ197" s="68">
        <v>166</v>
      </c>
      <c r="EK197" s="71">
        <f t="shared" si="196"/>
        <v>3321</v>
      </c>
      <c r="EL197" s="68">
        <v>0</v>
      </c>
      <c r="EM197" s="68">
        <v>0</v>
      </c>
      <c r="EN197" s="68">
        <v>0</v>
      </c>
      <c r="EO197" s="71">
        <f t="shared" si="197"/>
        <v>0</v>
      </c>
      <c r="EP197" s="68">
        <v>0</v>
      </c>
      <c r="EQ197" s="68">
        <v>0</v>
      </c>
      <c r="ER197" s="68">
        <v>0</v>
      </c>
      <c r="ES197" s="71">
        <f t="shared" si="198"/>
        <v>0</v>
      </c>
      <c r="ET197" s="68">
        <v>11117</v>
      </c>
      <c r="EU197" s="68">
        <v>10845</v>
      </c>
      <c r="EV197" s="68">
        <v>0</v>
      </c>
      <c r="EW197" s="71">
        <f t="shared" si="199"/>
        <v>10845</v>
      </c>
      <c r="EX197" s="67">
        <v>0</v>
      </c>
      <c r="EY197" s="68">
        <v>0</v>
      </c>
      <c r="EZ197" s="68">
        <v>0</v>
      </c>
      <c r="FA197" s="71">
        <f t="shared" ref="FA197:FA220" si="226">EY197+EZ197</f>
        <v>0</v>
      </c>
      <c r="FB197" s="68">
        <v>0</v>
      </c>
      <c r="FC197" s="68">
        <v>0</v>
      </c>
      <c r="FD197" s="68">
        <v>0</v>
      </c>
      <c r="FE197" s="71">
        <f t="shared" si="200"/>
        <v>0</v>
      </c>
      <c r="FF197" s="67">
        <v>0</v>
      </c>
      <c r="FG197" s="68">
        <v>0</v>
      </c>
      <c r="FH197" s="68">
        <v>0</v>
      </c>
      <c r="FI197" s="71"/>
      <c r="FJ197" s="68">
        <v>0</v>
      </c>
      <c r="FK197" s="68">
        <v>0</v>
      </c>
      <c r="FL197" s="68">
        <v>0</v>
      </c>
      <c r="FM197" s="71">
        <f t="shared" si="201"/>
        <v>0</v>
      </c>
      <c r="FN197" s="68">
        <v>0</v>
      </c>
      <c r="FO197" s="68">
        <v>0</v>
      </c>
      <c r="FP197" s="68">
        <v>0</v>
      </c>
      <c r="FQ197" s="71">
        <f t="shared" si="202"/>
        <v>0</v>
      </c>
      <c r="FR197" s="68">
        <v>100463</v>
      </c>
      <c r="FS197" s="68">
        <v>98699</v>
      </c>
      <c r="FT197" s="68">
        <v>14071</v>
      </c>
      <c r="FU197" s="71">
        <f t="shared" si="203"/>
        <v>112770</v>
      </c>
      <c r="FV197" s="68">
        <v>0</v>
      </c>
      <c r="FW197" s="68">
        <v>0</v>
      </c>
      <c r="FX197" s="68">
        <v>0</v>
      </c>
      <c r="FY197" s="71">
        <f t="shared" si="204"/>
        <v>0</v>
      </c>
      <c r="FZ197" s="68">
        <v>17952</v>
      </c>
      <c r="GA197" s="68">
        <v>9286</v>
      </c>
      <c r="GB197" s="68">
        <v>3768</v>
      </c>
      <c r="GC197" s="71">
        <f t="shared" si="205"/>
        <v>13054</v>
      </c>
      <c r="GD197" s="67">
        <v>735814</v>
      </c>
      <c r="GE197" s="68">
        <v>646400</v>
      </c>
      <c r="GF197" s="68">
        <v>77249</v>
      </c>
      <c r="GG197" s="68">
        <f t="shared" si="206"/>
        <v>723649</v>
      </c>
      <c r="GH197" s="69"/>
      <c r="GI197" s="36">
        <f t="shared" si="211"/>
        <v>7.0480474164556606E-2</v>
      </c>
      <c r="GJ197" s="36"/>
      <c r="GK197" s="37">
        <f t="shared" si="212"/>
        <v>47.464263613861384</v>
      </c>
      <c r="GL197" s="37">
        <f t="shared" si="213"/>
        <v>20.280631188118811</v>
      </c>
      <c r="GM197" s="37">
        <f t="shared" si="208"/>
        <v>12.82858910891089</v>
      </c>
      <c r="GN197" s="37">
        <f t="shared" si="209"/>
        <v>15.269028465346535</v>
      </c>
      <c r="GO197" s="37">
        <f t="shared" si="214"/>
        <v>1.4365717821782178</v>
      </c>
      <c r="GP197" s="37">
        <f t="shared" si="210"/>
        <v>1.6777537128712872</v>
      </c>
      <c r="GQ197" s="37">
        <f t="shared" si="215"/>
        <v>0.48808787128712872</v>
      </c>
      <c r="GR197" s="37">
        <f t="shared" si="216"/>
        <v>0</v>
      </c>
      <c r="GS197" s="37">
        <f t="shared" si="217"/>
        <v>0</v>
      </c>
      <c r="GT197" s="37">
        <f t="shared" si="207"/>
        <v>0.55507425742572991</v>
      </c>
      <c r="GU197" s="70"/>
      <c r="GV197" s="70"/>
      <c r="GW197" s="5"/>
      <c r="GX197" s="5"/>
      <c r="GY197" s="5"/>
      <c r="GZ197" s="5"/>
      <c r="HA197" s="5"/>
      <c r="HB197" s="5"/>
      <c r="HS197" s="36">
        <v>0.79394956683168316</v>
      </c>
      <c r="HV197" s="36">
        <v>0.15146194306930694</v>
      </c>
    </row>
    <row r="198" spans="1:230" ht="11.25" customHeight="1">
      <c r="A198" s="28">
        <v>39600</v>
      </c>
      <c r="B198" s="67">
        <v>0</v>
      </c>
      <c r="C198" s="68">
        <v>0</v>
      </c>
      <c r="D198" s="68">
        <v>0</v>
      </c>
      <c r="E198" s="71">
        <f t="shared" si="218"/>
        <v>0</v>
      </c>
      <c r="F198" s="68">
        <v>0</v>
      </c>
      <c r="G198" s="68">
        <v>0</v>
      </c>
      <c r="H198" s="68">
        <v>0</v>
      </c>
      <c r="I198" s="71">
        <f t="shared" si="219"/>
        <v>0</v>
      </c>
      <c r="J198" s="68"/>
      <c r="K198" s="68"/>
      <c r="L198" s="68"/>
      <c r="M198" s="68"/>
      <c r="N198" s="68">
        <v>182694</v>
      </c>
      <c r="O198" s="68">
        <v>121196</v>
      </c>
      <c r="P198" s="68">
        <v>55916</v>
      </c>
      <c r="Q198" s="71">
        <f t="shared" si="220"/>
        <v>177112</v>
      </c>
      <c r="R198" s="68">
        <v>0</v>
      </c>
      <c r="S198" s="68">
        <v>0</v>
      </c>
      <c r="T198" s="68">
        <v>0</v>
      </c>
      <c r="U198" s="71">
        <f t="shared" si="221"/>
        <v>0</v>
      </c>
      <c r="V198" s="67">
        <v>0</v>
      </c>
      <c r="W198" s="68">
        <v>0</v>
      </c>
      <c r="X198" s="68">
        <v>0</v>
      </c>
      <c r="Y198" s="71">
        <f t="shared" si="222"/>
        <v>0</v>
      </c>
      <c r="Z198" s="67">
        <v>0</v>
      </c>
      <c r="AA198" s="68">
        <v>0</v>
      </c>
      <c r="AB198" s="68">
        <v>0</v>
      </c>
      <c r="AC198" s="71">
        <f t="shared" si="223"/>
        <v>0</v>
      </c>
      <c r="AD198" s="68">
        <v>0</v>
      </c>
      <c r="AE198" s="68">
        <v>0</v>
      </c>
      <c r="AF198" s="68">
        <v>0</v>
      </c>
      <c r="AG198" s="71">
        <f t="shared" si="224"/>
        <v>0</v>
      </c>
      <c r="AH198" s="68">
        <v>0</v>
      </c>
      <c r="AI198" s="68">
        <v>0</v>
      </c>
      <c r="AJ198" s="68">
        <v>0</v>
      </c>
      <c r="AK198" s="71">
        <f t="shared" si="173"/>
        <v>0</v>
      </c>
      <c r="AL198" s="67">
        <v>0</v>
      </c>
      <c r="AM198" s="68">
        <v>0</v>
      </c>
      <c r="AN198" s="68">
        <v>0</v>
      </c>
      <c r="AO198" s="71">
        <f t="shared" si="174"/>
        <v>0</v>
      </c>
      <c r="AP198" s="67">
        <v>0</v>
      </c>
      <c r="AQ198" s="68">
        <v>0</v>
      </c>
      <c r="AR198" s="68">
        <v>0</v>
      </c>
      <c r="AS198" s="71">
        <f t="shared" si="175"/>
        <v>0</v>
      </c>
      <c r="AT198" s="67">
        <v>0</v>
      </c>
      <c r="AU198" s="68">
        <v>0</v>
      </c>
      <c r="AV198" s="68">
        <v>0</v>
      </c>
      <c r="AW198" s="71">
        <f t="shared" si="176"/>
        <v>0</v>
      </c>
      <c r="AX198" s="67">
        <v>295584</v>
      </c>
      <c r="AY198" s="68">
        <v>287868</v>
      </c>
      <c r="AZ198" s="68">
        <v>7807</v>
      </c>
      <c r="BA198" s="71">
        <f t="shared" si="177"/>
        <v>295675</v>
      </c>
      <c r="BB198" s="67">
        <v>0</v>
      </c>
      <c r="BC198" s="68">
        <v>0</v>
      </c>
      <c r="BD198" s="68">
        <v>0</v>
      </c>
      <c r="BE198" s="71">
        <f t="shared" si="178"/>
        <v>0</v>
      </c>
      <c r="BF198" s="68">
        <v>80831</v>
      </c>
      <c r="BG198" s="68">
        <v>75528</v>
      </c>
      <c r="BH198" s="68">
        <v>4977</v>
      </c>
      <c r="BI198" s="71">
        <f t="shared" si="179"/>
        <v>80505</v>
      </c>
      <c r="BJ198" s="68">
        <v>0</v>
      </c>
      <c r="BK198" s="68">
        <v>0</v>
      </c>
      <c r="BL198" s="68">
        <v>0</v>
      </c>
      <c r="BM198" s="71">
        <f t="shared" si="180"/>
        <v>0</v>
      </c>
      <c r="BN198" s="68">
        <v>0</v>
      </c>
      <c r="BO198" s="68">
        <v>0</v>
      </c>
      <c r="BP198" s="68">
        <v>0</v>
      </c>
      <c r="BQ198" s="71">
        <f t="shared" si="181"/>
        <v>0</v>
      </c>
      <c r="BR198" s="68">
        <v>0</v>
      </c>
      <c r="BS198" s="68">
        <v>0</v>
      </c>
      <c r="BT198" s="68">
        <v>0</v>
      </c>
      <c r="BU198" s="71">
        <f t="shared" si="182"/>
        <v>0</v>
      </c>
      <c r="BV198" s="68">
        <v>0</v>
      </c>
      <c r="BW198" s="68">
        <v>0</v>
      </c>
      <c r="BX198" s="68">
        <v>0</v>
      </c>
      <c r="BY198" s="71">
        <f t="shared" si="183"/>
        <v>0</v>
      </c>
      <c r="BZ198" s="68">
        <v>0</v>
      </c>
      <c r="CA198" s="68">
        <v>0</v>
      </c>
      <c r="CB198" s="68">
        <v>0</v>
      </c>
      <c r="CC198" s="71">
        <f t="shared" si="184"/>
        <v>0</v>
      </c>
      <c r="CD198" s="68">
        <v>0</v>
      </c>
      <c r="CE198" s="68">
        <v>0</v>
      </c>
      <c r="CF198" s="68">
        <v>0</v>
      </c>
      <c r="CG198" s="71">
        <f t="shared" si="185"/>
        <v>0</v>
      </c>
      <c r="CH198" s="68">
        <v>0</v>
      </c>
      <c r="CI198" s="68">
        <v>0</v>
      </c>
      <c r="CJ198" s="68">
        <v>0</v>
      </c>
      <c r="CK198" s="71">
        <f t="shared" si="186"/>
        <v>0</v>
      </c>
      <c r="CL198" s="67">
        <v>0</v>
      </c>
      <c r="CM198" s="68">
        <v>0</v>
      </c>
      <c r="CN198" s="68">
        <v>0</v>
      </c>
      <c r="CO198" s="71">
        <f t="shared" si="225"/>
        <v>0</v>
      </c>
      <c r="CP198" s="68">
        <v>0</v>
      </c>
      <c r="CQ198" s="68">
        <v>0</v>
      </c>
      <c r="CR198" s="68">
        <v>0</v>
      </c>
      <c r="CS198" s="71">
        <f t="shared" si="187"/>
        <v>0</v>
      </c>
      <c r="CT198" s="68">
        <v>0</v>
      </c>
      <c r="CU198" s="68">
        <v>0</v>
      </c>
      <c r="CV198" s="68">
        <v>0</v>
      </c>
      <c r="CW198" s="71">
        <f t="shared" si="188"/>
        <v>0</v>
      </c>
      <c r="CX198" s="68">
        <v>0</v>
      </c>
      <c r="CY198" s="68">
        <v>0</v>
      </c>
      <c r="CZ198" s="68">
        <v>0</v>
      </c>
      <c r="DA198" s="71">
        <f t="shared" si="189"/>
        <v>0</v>
      </c>
      <c r="DB198" s="68">
        <v>0</v>
      </c>
      <c r="DC198" s="68">
        <v>0</v>
      </c>
      <c r="DD198" s="68">
        <v>0</v>
      </c>
      <c r="DE198" s="71">
        <f t="shared" si="190"/>
        <v>0</v>
      </c>
      <c r="DF198" s="68"/>
      <c r="DG198" s="68"/>
      <c r="DH198" s="68"/>
      <c r="DI198" s="68"/>
      <c r="DJ198" s="68">
        <v>0</v>
      </c>
      <c r="DK198" s="68">
        <v>0</v>
      </c>
      <c r="DL198" s="68">
        <v>0</v>
      </c>
      <c r="DM198" s="71">
        <f t="shared" si="191"/>
        <v>0</v>
      </c>
      <c r="DN198" s="68">
        <v>0</v>
      </c>
      <c r="DO198" s="68">
        <v>0</v>
      </c>
      <c r="DP198" s="68">
        <v>0</v>
      </c>
      <c r="DQ198" s="71">
        <f t="shared" si="192"/>
        <v>0</v>
      </c>
      <c r="DR198" s="68">
        <v>0</v>
      </c>
      <c r="DS198" s="68">
        <v>0</v>
      </c>
      <c r="DT198" s="68">
        <v>0</v>
      </c>
      <c r="DU198" s="71">
        <f t="shared" si="193"/>
        <v>0</v>
      </c>
      <c r="DV198" s="68">
        <v>0</v>
      </c>
      <c r="DW198" s="68">
        <v>0</v>
      </c>
      <c r="DX198" s="68">
        <v>0</v>
      </c>
      <c r="DY198" s="71">
        <f t="shared" si="194"/>
        <v>0</v>
      </c>
      <c r="DZ198" s="68">
        <v>0</v>
      </c>
      <c r="EA198" s="68">
        <v>0</v>
      </c>
      <c r="EB198" s="68">
        <v>0</v>
      </c>
      <c r="EC198" s="71">
        <f t="shared" si="195"/>
        <v>0</v>
      </c>
      <c r="ED198" s="68"/>
      <c r="EE198" s="68"/>
      <c r="EF198" s="68"/>
      <c r="EG198" s="68"/>
      <c r="EH198" s="68">
        <v>3372</v>
      </c>
      <c r="EI198" s="68">
        <v>3111</v>
      </c>
      <c r="EJ198" s="68">
        <v>246</v>
      </c>
      <c r="EK198" s="71">
        <f t="shared" si="196"/>
        <v>3357</v>
      </c>
      <c r="EL198" s="68">
        <v>0</v>
      </c>
      <c r="EM198" s="68">
        <v>0</v>
      </c>
      <c r="EN198" s="68">
        <v>0</v>
      </c>
      <c r="EO198" s="71">
        <f t="shared" si="197"/>
        <v>0</v>
      </c>
      <c r="EP198" s="68">
        <v>0</v>
      </c>
      <c r="EQ198" s="68">
        <v>0</v>
      </c>
      <c r="ER198" s="68">
        <v>0</v>
      </c>
      <c r="ES198" s="71">
        <f t="shared" si="198"/>
        <v>0</v>
      </c>
      <c r="ET198" s="68">
        <v>8871</v>
      </c>
      <c r="EU198" s="68">
        <v>9245</v>
      </c>
      <c r="EV198" s="68">
        <v>0</v>
      </c>
      <c r="EW198" s="71">
        <f t="shared" si="199"/>
        <v>9245</v>
      </c>
      <c r="EX198" s="67">
        <v>0</v>
      </c>
      <c r="EY198" s="68">
        <v>0</v>
      </c>
      <c r="EZ198" s="68">
        <v>0</v>
      </c>
      <c r="FA198" s="71">
        <f t="shared" si="226"/>
        <v>0</v>
      </c>
      <c r="FB198" s="68">
        <v>0</v>
      </c>
      <c r="FC198" s="68">
        <v>0</v>
      </c>
      <c r="FD198" s="68">
        <v>0</v>
      </c>
      <c r="FE198" s="71">
        <f t="shared" si="200"/>
        <v>0</v>
      </c>
      <c r="FF198" s="67">
        <v>0</v>
      </c>
      <c r="FG198" s="68">
        <v>0</v>
      </c>
      <c r="FH198" s="68">
        <v>0</v>
      </c>
      <c r="FI198" s="71"/>
      <c r="FJ198" s="68">
        <v>0</v>
      </c>
      <c r="FK198" s="68">
        <v>0</v>
      </c>
      <c r="FL198" s="68">
        <v>0</v>
      </c>
      <c r="FM198" s="71">
        <f t="shared" si="201"/>
        <v>0</v>
      </c>
      <c r="FN198" s="68">
        <v>0</v>
      </c>
      <c r="FO198" s="68">
        <v>0</v>
      </c>
      <c r="FP198" s="68">
        <v>0</v>
      </c>
      <c r="FQ198" s="71">
        <f t="shared" si="202"/>
        <v>0</v>
      </c>
      <c r="FR198" s="68">
        <v>111279</v>
      </c>
      <c r="FS198" s="68">
        <v>94072</v>
      </c>
      <c r="FT198" s="68">
        <v>15010</v>
      </c>
      <c r="FU198" s="71">
        <f t="shared" si="203"/>
        <v>109082</v>
      </c>
      <c r="FV198" s="68">
        <v>0</v>
      </c>
      <c r="FW198" s="68">
        <v>0</v>
      </c>
      <c r="FX198" s="68">
        <v>0</v>
      </c>
      <c r="FY198" s="71">
        <f t="shared" si="204"/>
        <v>0</v>
      </c>
      <c r="FZ198" s="68">
        <v>16352</v>
      </c>
      <c r="GA198" s="68">
        <v>9699</v>
      </c>
      <c r="GB198" s="68">
        <v>5098</v>
      </c>
      <c r="GC198" s="71">
        <f t="shared" si="205"/>
        <v>14797</v>
      </c>
      <c r="GD198" s="67">
        <v>700441</v>
      </c>
      <c r="GE198" s="68">
        <v>601941</v>
      </c>
      <c r="GF198" s="68">
        <v>89054</v>
      </c>
      <c r="GG198" s="68">
        <f t="shared" si="206"/>
        <v>689773</v>
      </c>
      <c r="GH198" s="69"/>
      <c r="GI198" s="36">
        <f t="shared" si="211"/>
        <v>6.7545734275656022E-2</v>
      </c>
      <c r="GJ198" s="36"/>
      <c r="GK198" s="37">
        <f t="shared" si="212"/>
        <v>47.823291651507368</v>
      </c>
      <c r="GL198" s="37">
        <f t="shared" si="213"/>
        <v>20.134199198924811</v>
      </c>
      <c r="GM198" s="37">
        <f t="shared" si="208"/>
        <v>12.547409131459727</v>
      </c>
      <c r="GN198" s="37">
        <f t="shared" si="209"/>
        <v>15.628109731684667</v>
      </c>
      <c r="GO198" s="37">
        <f t="shared" si="214"/>
        <v>1.6112874849860701</v>
      </c>
      <c r="GP198" s="37">
        <f t="shared" si="210"/>
        <v>1.5358648106708133</v>
      </c>
      <c r="GQ198" s="37">
        <f t="shared" si="215"/>
        <v>0.51682806122194702</v>
      </c>
      <c r="GR198" s="37">
        <f t="shared" si="216"/>
        <v>0</v>
      </c>
      <c r="GS198" s="37">
        <f t="shared" si="217"/>
        <v>0</v>
      </c>
      <c r="GT198" s="37">
        <f t="shared" si="207"/>
        <v>0.20300992954460639</v>
      </c>
      <c r="GU198" s="70"/>
      <c r="GV198" s="70"/>
      <c r="GW198" s="5"/>
      <c r="GX198" s="5"/>
      <c r="GY198" s="5"/>
      <c r="GZ198" s="5"/>
      <c r="HA198" s="5"/>
      <c r="HB198" s="5"/>
      <c r="HH198" s="79">
        <f>SUM(AY196:AY198)/SUM(GE196:GE198)*100</f>
        <v>47.056832125020051</v>
      </c>
      <c r="HI198" s="79">
        <f>SUM(O196:O198)/SUM(GE196:GE198)*100</f>
        <v>20.98296415083913</v>
      </c>
      <c r="HJ198" s="79">
        <f>SUM(BG196:BG198)/SUM(GE196:GE198)*100</f>
        <v>12.12880782319586</v>
      </c>
      <c r="HK198" s="79">
        <f>SUM(FS196:FS198)/SUM(GE196:GE198)*100</f>
        <v>15.69457045012777</v>
      </c>
      <c r="HL198" s="79">
        <f>SUM(GA196:GA198)/SUM(GE196:GE198)*100</f>
        <v>1.5650576508415452</v>
      </c>
      <c r="HM198" s="79">
        <f>SUM(EU196:EU198)/SUM(GE196:GE198)*100</f>
        <v>1.6255224951217693</v>
      </c>
      <c r="HN198" s="79">
        <f>SUM(EI196:EI198)/SUM(GE196:GE198)*100</f>
        <v>0.48951307827219698</v>
      </c>
      <c r="HO198" s="79">
        <f>SUM(CU196:CU198)/SUM(GE196:GE198)*100</f>
        <v>7.5111607801520792E-4</v>
      </c>
      <c r="HP198" s="79">
        <f>SUM(DS196:DS198)/SUM(GE196:GE198)*100</f>
        <v>0</v>
      </c>
      <c r="HQ198" s="80">
        <f>100-(SUM(HH198:HP198))</f>
        <v>0.45598111050367152</v>
      </c>
      <c r="HS198" s="36">
        <v>0.78728480033757464</v>
      </c>
      <c r="HV198" s="36">
        <v>0.1491990078761872</v>
      </c>
    </row>
    <row r="199" spans="1:230" ht="11.25" customHeight="1">
      <c r="A199" s="28">
        <v>39630</v>
      </c>
      <c r="B199" s="67">
        <v>0</v>
      </c>
      <c r="C199" s="68">
        <v>0</v>
      </c>
      <c r="D199" s="68">
        <v>0</v>
      </c>
      <c r="E199" s="71">
        <f t="shared" si="218"/>
        <v>0</v>
      </c>
      <c r="F199" s="68">
        <v>0</v>
      </c>
      <c r="G199" s="68">
        <v>0</v>
      </c>
      <c r="H199" s="68">
        <v>0</v>
      </c>
      <c r="I199" s="71">
        <f t="shared" si="219"/>
        <v>0</v>
      </c>
      <c r="J199" s="68"/>
      <c r="K199" s="68"/>
      <c r="L199" s="68"/>
      <c r="M199" s="68"/>
      <c r="N199" s="68">
        <v>186839</v>
      </c>
      <c r="O199" s="68">
        <v>114419</v>
      </c>
      <c r="P199" s="68">
        <v>55552</v>
      </c>
      <c r="Q199" s="71">
        <f t="shared" si="220"/>
        <v>169971</v>
      </c>
      <c r="R199" s="68">
        <v>0</v>
      </c>
      <c r="S199" s="68">
        <v>0</v>
      </c>
      <c r="T199" s="68">
        <v>0</v>
      </c>
      <c r="U199" s="71">
        <f t="shared" si="221"/>
        <v>0</v>
      </c>
      <c r="V199" s="67">
        <v>0</v>
      </c>
      <c r="W199" s="68">
        <v>0</v>
      </c>
      <c r="X199" s="68">
        <v>0</v>
      </c>
      <c r="Y199" s="71">
        <f t="shared" si="222"/>
        <v>0</v>
      </c>
      <c r="Z199" s="67">
        <v>0</v>
      </c>
      <c r="AA199" s="68">
        <v>0</v>
      </c>
      <c r="AB199" s="68">
        <v>0</v>
      </c>
      <c r="AC199" s="71">
        <f t="shared" si="223"/>
        <v>0</v>
      </c>
      <c r="AD199" s="68">
        <v>0</v>
      </c>
      <c r="AE199" s="68">
        <v>0</v>
      </c>
      <c r="AF199" s="68">
        <v>0</v>
      </c>
      <c r="AG199" s="71">
        <f t="shared" si="224"/>
        <v>0</v>
      </c>
      <c r="AH199" s="68">
        <v>0</v>
      </c>
      <c r="AI199" s="68">
        <v>0</v>
      </c>
      <c r="AJ199" s="68">
        <v>0</v>
      </c>
      <c r="AK199" s="71">
        <f t="shared" si="173"/>
        <v>0</v>
      </c>
      <c r="AL199" s="67">
        <v>0</v>
      </c>
      <c r="AM199" s="68">
        <v>0</v>
      </c>
      <c r="AN199" s="68">
        <v>0</v>
      </c>
      <c r="AO199" s="71">
        <f t="shared" si="174"/>
        <v>0</v>
      </c>
      <c r="AP199" s="67">
        <v>0</v>
      </c>
      <c r="AQ199" s="68">
        <v>0</v>
      </c>
      <c r="AR199" s="68">
        <v>0</v>
      </c>
      <c r="AS199" s="71">
        <f t="shared" si="175"/>
        <v>0</v>
      </c>
      <c r="AT199" s="67">
        <v>0</v>
      </c>
      <c r="AU199" s="68">
        <v>0</v>
      </c>
      <c r="AV199" s="68">
        <v>0</v>
      </c>
      <c r="AW199" s="71">
        <f t="shared" si="176"/>
        <v>0</v>
      </c>
      <c r="AX199" s="67">
        <v>320671</v>
      </c>
      <c r="AY199" s="68">
        <v>272664</v>
      </c>
      <c r="AZ199" s="68">
        <v>8653</v>
      </c>
      <c r="BA199" s="71">
        <f t="shared" si="177"/>
        <v>281317</v>
      </c>
      <c r="BB199" s="67">
        <v>0</v>
      </c>
      <c r="BC199" s="68">
        <v>0</v>
      </c>
      <c r="BD199" s="68">
        <v>0</v>
      </c>
      <c r="BE199" s="71">
        <f t="shared" si="178"/>
        <v>0</v>
      </c>
      <c r="BF199" s="68">
        <v>89988</v>
      </c>
      <c r="BG199" s="68">
        <v>81979</v>
      </c>
      <c r="BH199" s="68">
        <v>3364</v>
      </c>
      <c r="BI199" s="71">
        <f t="shared" si="179"/>
        <v>85343</v>
      </c>
      <c r="BJ199" s="68">
        <v>0</v>
      </c>
      <c r="BK199" s="68">
        <v>0</v>
      </c>
      <c r="BL199" s="68">
        <v>0</v>
      </c>
      <c r="BM199" s="71">
        <f t="shared" si="180"/>
        <v>0</v>
      </c>
      <c r="BN199" s="68">
        <v>0</v>
      </c>
      <c r="BO199" s="68">
        <v>0</v>
      </c>
      <c r="BP199" s="68">
        <v>0</v>
      </c>
      <c r="BQ199" s="71">
        <f t="shared" si="181"/>
        <v>0</v>
      </c>
      <c r="BR199" s="68">
        <v>0</v>
      </c>
      <c r="BS199" s="68">
        <v>0</v>
      </c>
      <c r="BT199" s="68">
        <v>0</v>
      </c>
      <c r="BU199" s="71">
        <f t="shared" si="182"/>
        <v>0</v>
      </c>
      <c r="BV199" s="68">
        <v>0</v>
      </c>
      <c r="BW199" s="68">
        <v>0</v>
      </c>
      <c r="BX199" s="68">
        <v>0</v>
      </c>
      <c r="BY199" s="71">
        <f t="shared" si="183"/>
        <v>0</v>
      </c>
      <c r="BZ199" s="68">
        <v>0</v>
      </c>
      <c r="CA199" s="68">
        <v>0</v>
      </c>
      <c r="CB199" s="68">
        <v>0</v>
      </c>
      <c r="CC199" s="71">
        <f t="shared" si="184"/>
        <v>0</v>
      </c>
      <c r="CD199" s="68">
        <v>0</v>
      </c>
      <c r="CE199" s="68">
        <v>0</v>
      </c>
      <c r="CF199" s="68">
        <v>0</v>
      </c>
      <c r="CG199" s="71">
        <f t="shared" si="185"/>
        <v>0</v>
      </c>
      <c r="CH199" s="68">
        <v>0</v>
      </c>
      <c r="CI199" s="68">
        <v>0</v>
      </c>
      <c r="CJ199" s="68">
        <v>0</v>
      </c>
      <c r="CK199" s="71">
        <f t="shared" si="186"/>
        <v>0</v>
      </c>
      <c r="CL199" s="67">
        <v>0</v>
      </c>
      <c r="CM199" s="68">
        <v>0</v>
      </c>
      <c r="CN199" s="68">
        <v>0</v>
      </c>
      <c r="CO199" s="71">
        <f t="shared" si="225"/>
        <v>0</v>
      </c>
      <c r="CP199" s="68">
        <v>0</v>
      </c>
      <c r="CQ199" s="68">
        <v>0</v>
      </c>
      <c r="CR199" s="68">
        <v>0</v>
      </c>
      <c r="CS199" s="71">
        <f t="shared" si="187"/>
        <v>0</v>
      </c>
      <c r="CT199" s="68">
        <v>0</v>
      </c>
      <c r="CU199" s="68">
        <v>0</v>
      </c>
      <c r="CV199" s="68">
        <v>0</v>
      </c>
      <c r="CW199" s="71">
        <f t="shared" si="188"/>
        <v>0</v>
      </c>
      <c r="CX199" s="68">
        <v>0</v>
      </c>
      <c r="CY199" s="68">
        <v>0</v>
      </c>
      <c r="CZ199" s="68">
        <v>0</v>
      </c>
      <c r="DA199" s="71">
        <f t="shared" si="189"/>
        <v>0</v>
      </c>
      <c r="DB199" s="68">
        <v>0</v>
      </c>
      <c r="DC199" s="68">
        <v>0</v>
      </c>
      <c r="DD199" s="68">
        <v>0</v>
      </c>
      <c r="DE199" s="71">
        <f t="shared" si="190"/>
        <v>0</v>
      </c>
      <c r="DF199" s="68"/>
      <c r="DG199" s="68"/>
      <c r="DH199" s="68"/>
      <c r="DI199" s="68"/>
      <c r="DJ199" s="68">
        <v>0</v>
      </c>
      <c r="DK199" s="68">
        <v>0</v>
      </c>
      <c r="DL199" s="68">
        <v>0</v>
      </c>
      <c r="DM199" s="71">
        <f t="shared" si="191"/>
        <v>0</v>
      </c>
      <c r="DN199" s="68">
        <v>0</v>
      </c>
      <c r="DO199" s="68">
        <v>0</v>
      </c>
      <c r="DP199" s="68">
        <v>0</v>
      </c>
      <c r="DQ199" s="71">
        <f t="shared" si="192"/>
        <v>0</v>
      </c>
      <c r="DR199" s="68">
        <v>0</v>
      </c>
      <c r="DS199" s="68">
        <v>0</v>
      </c>
      <c r="DT199" s="68">
        <v>0</v>
      </c>
      <c r="DU199" s="71">
        <f t="shared" si="193"/>
        <v>0</v>
      </c>
      <c r="DV199" s="68">
        <v>0</v>
      </c>
      <c r="DW199" s="68">
        <v>0</v>
      </c>
      <c r="DX199" s="68">
        <v>0</v>
      </c>
      <c r="DY199" s="71">
        <f t="shared" si="194"/>
        <v>0</v>
      </c>
      <c r="DZ199" s="68">
        <v>0</v>
      </c>
      <c r="EA199" s="68">
        <v>0</v>
      </c>
      <c r="EB199" s="68">
        <v>0</v>
      </c>
      <c r="EC199" s="71">
        <f t="shared" si="195"/>
        <v>0</v>
      </c>
      <c r="ED199" s="68"/>
      <c r="EE199" s="68"/>
      <c r="EF199" s="68"/>
      <c r="EG199" s="68"/>
      <c r="EH199" s="68">
        <v>3693</v>
      </c>
      <c r="EI199" s="68">
        <v>3311</v>
      </c>
      <c r="EJ199" s="68">
        <v>140</v>
      </c>
      <c r="EK199" s="71">
        <f t="shared" si="196"/>
        <v>3451</v>
      </c>
      <c r="EL199" s="68">
        <v>0</v>
      </c>
      <c r="EM199" s="68">
        <v>0</v>
      </c>
      <c r="EN199" s="68">
        <v>0</v>
      </c>
      <c r="EO199" s="71">
        <f t="shared" si="197"/>
        <v>0</v>
      </c>
      <c r="EP199" s="68">
        <v>0</v>
      </c>
      <c r="EQ199" s="68">
        <v>0</v>
      </c>
      <c r="ER199" s="68">
        <v>0</v>
      </c>
      <c r="ES199" s="71">
        <f t="shared" si="198"/>
        <v>0</v>
      </c>
      <c r="ET199" s="68">
        <v>10864</v>
      </c>
      <c r="EU199" s="68">
        <v>10457</v>
      </c>
      <c r="EV199" s="68">
        <v>44</v>
      </c>
      <c r="EW199" s="71">
        <f t="shared" si="199"/>
        <v>10501</v>
      </c>
      <c r="EX199" s="67">
        <v>0</v>
      </c>
      <c r="EY199" s="68">
        <v>0</v>
      </c>
      <c r="EZ199" s="68">
        <v>0</v>
      </c>
      <c r="FA199" s="71">
        <f t="shared" si="226"/>
        <v>0</v>
      </c>
      <c r="FB199" s="68">
        <v>0</v>
      </c>
      <c r="FC199" s="68">
        <v>0</v>
      </c>
      <c r="FD199" s="68">
        <v>0</v>
      </c>
      <c r="FE199" s="71">
        <f t="shared" si="200"/>
        <v>0</v>
      </c>
      <c r="FF199" s="67">
        <v>0</v>
      </c>
      <c r="FG199" s="68">
        <v>0</v>
      </c>
      <c r="FH199" s="68">
        <v>0</v>
      </c>
      <c r="FI199" s="71"/>
      <c r="FJ199" s="68">
        <v>0</v>
      </c>
      <c r="FK199" s="68">
        <v>0</v>
      </c>
      <c r="FL199" s="68">
        <v>0</v>
      </c>
      <c r="FM199" s="71">
        <f t="shared" si="201"/>
        <v>0</v>
      </c>
      <c r="FN199" s="68">
        <v>0</v>
      </c>
      <c r="FO199" s="68">
        <v>0</v>
      </c>
      <c r="FP199" s="68">
        <v>0</v>
      </c>
      <c r="FQ199" s="71">
        <f t="shared" si="202"/>
        <v>0</v>
      </c>
      <c r="FR199" s="68">
        <v>120758</v>
      </c>
      <c r="FS199" s="68">
        <v>102530</v>
      </c>
      <c r="FT199" s="68">
        <v>16015</v>
      </c>
      <c r="FU199" s="71">
        <f t="shared" si="203"/>
        <v>118545</v>
      </c>
      <c r="FV199" s="68">
        <v>0</v>
      </c>
      <c r="FW199" s="68">
        <v>0</v>
      </c>
      <c r="FX199" s="68">
        <v>0</v>
      </c>
      <c r="FY199" s="71">
        <f t="shared" si="204"/>
        <v>0</v>
      </c>
      <c r="FZ199" s="68">
        <v>20914</v>
      </c>
      <c r="GA199" s="68">
        <v>11792</v>
      </c>
      <c r="GB199" s="68">
        <v>4259</v>
      </c>
      <c r="GC199" s="71">
        <f t="shared" si="205"/>
        <v>16051</v>
      </c>
      <c r="GD199" s="67">
        <v>755752</v>
      </c>
      <c r="GE199" s="68">
        <v>599369</v>
      </c>
      <c r="GF199" s="68">
        <v>88027</v>
      </c>
      <c r="GG199" s="68">
        <f t="shared" si="206"/>
        <v>685179</v>
      </c>
      <c r="GH199" s="69"/>
      <c r="GI199" s="36">
        <f t="shared" si="211"/>
        <v>0.19867566886521892</v>
      </c>
      <c r="GJ199" s="36"/>
      <c r="GK199" s="37">
        <f t="shared" si="212"/>
        <v>45.491842254103901</v>
      </c>
      <c r="GL199" s="37">
        <f t="shared" si="213"/>
        <v>19.089909554881885</v>
      </c>
      <c r="GM199" s="37">
        <f t="shared" si="208"/>
        <v>13.67755089102039</v>
      </c>
      <c r="GN199" s="37">
        <f t="shared" si="209"/>
        <v>17.106323483530179</v>
      </c>
      <c r="GO199" s="37">
        <f t="shared" si="214"/>
        <v>1.9674023848413915</v>
      </c>
      <c r="GP199" s="37">
        <f t="shared" si="210"/>
        <v>1.7446681426633674</v>
      </c>
      <c r="GQ199" s="37">
        <f t="shared" si="215"/>
        <v>0.55241428902729373</v>
      </c>
      <c r="GR199" s="37">
        <f t="shared" si="216"/>
        <v>0</v>
      </c>
      <c r="GS199" s="37">
        <f t="shared" si="217"/>
        <v>0</v>
      </c>
      <c r="GT199" s="37">
        <f t="shared" si="207"/>
        <v>0.36988899993158952</v>
      </c>
      <c r="GU199" s="70"/>
      <c r="GV199" s="70"/>
      <c r="GW199" s="5"/>
      <c r="GX199" s="5"/>
      <c r="GY199" s="5"/>
      <c r="GZ199" s="5"/>
      <c r="HA199" s="5"/>
      <c r="HB199" s="5"/>
      <c r="HS199" s="36">
        <v>0.76276550839299329</v>
      </c>
      <c r="HV199" s="36">
        <v>0.16593784463327266</v>
      </c>
    </row>
    <row r="200" spans="1:230" ht="11.25" customHeight="1">
      <c r="A200" s="28">
        <v>39661</v>
      </c>
      <c r="B200" s="67">
        <v>0</v>
      </c>
      <c r="C200" s="68">
        <v>0</v>
      </c>
      <c r="D200" s="68">
        <v>0</v>
      </c>
      <c r="E200" s="71">
        <f t="shared" si="218"/>
        <v>0</v>
      </c>
      <c r="F200" s="68">
        <v>0</v>
      </c>
      <c r="G200" s="68">
        <v>0</v>
      </c>
      <c r="H200" s="68">
        <v>0</v>
      </c>
      <c r="I200" s="71">
        <f t="shared" si="219"/>
        <v>0</v>
      </c>
      <c r="J200" s="68"/>
      <c r="K200" s="68"/>
      <c r="L200" s="68"/>
      <c r="M200" s="68"/>
      <c r="N200" s="68">
        <v>193910</v>
      </c>
      <c r="O200" s="68">
        <v>117984</v>
      </c>
      <c r="P200" s="68">
        <v>58647</v>
      </c>
      <c r="Q200" s="71">
        <f t="shared" si="220"/>
        <v>176631</v>
      </c>
      <c r="R200" s="68">
        <v>0</v>
      </c>
      <c r="S200" s="68">
        <v>0</v>
      </c>
      <c r="T200" s="68">
        <v>0</v>
      </c>
      <c r="U200" s="71">
        <f t="shared" si="221"/>
        <v>0</v>
      </c>
      <c r="V200" s="67">
        <v>0</v>
      </c>
      <c r="W200" s="68">
        <v>0</v>
      </c>
      <c r="X200" s="68">
        <v>0</v>
      </c>
      <c r="Y200" s="71">
        <f t="shared" si="222"/>
        <v>0</v>
      </c>
      <c r="Z200" s="67">
        <v>0</v>
      </c>
      <c r="AA200" s="68">
        <v>0</v>
      </c>
      <c r="AB200" s="68">
        <v>0</v>
      </c>
      <c r="AC200" s="71">
        <f t="shared" si="223"/>
        <v>0</v>
      </c>
      <c r="AD200" s="68">
        <v>0</v>
      </c>
      <c r="AE200" s="68">
        <v>0</v>
      </c>
      <c r="AF200" s="68">
        <v>0</v>
      </c>
      <c r="AG200" s="71">
        <f t="shared" si="224"/>
        <v>0</v>
      </c>
      <c r="AH200" s="68">
        <v>0</v>
      </c>
      <c r="AI200" s="68">
        <v>0</v>
      </c>
      <c r="AJ200" s="68">
        <v>0</v>
      </c>
      <c r="AK200" s="71">
        <f t="shared" si="173"/>
        <v>0</v>
      </c>
      <c r="AL200" s="67">
        <v>0</v>
      </c>
      <c r="AM200" s="68">
        <v>0</v>
      </c>
      <c r="AN200" s="68">
        <v>0</v>
      </c>
      <c r="AO200" s="71">
        <f t="shared" si="174"/>
        <v>0</v>
      </c>
      <c r="AP200" s="67">
        <v>0</v>
      </c>
      <c r="AQ200" s="68">
        <v>0</v>
      </c>
      <c r="AR200" s="68">
        <v>0</v>
      </c>
      <c r="AS200" s="71">
        <f t="shared" si="175"/>
        <v>0</v>
      </c>
      <c r="AT200" s="67">
        <v>0</v>
      </c>
      <c r="AU200" s="68">
        <v>0</v>
      </c>
      <c r="AV200" s="68">
        <v>0</v>
      </c>
      <c r="AW200" s="71">
        <f t="shared" si="176"/>
        <v>0</v>
      </c>
      <c r="AX200" s="67">
        <v>306459</v>
      </c>
      <c r="AY200" s="68">
        <v>296804</v>
      </c>
      <c r="AZ200" s="68">
        <v>8712</v>
      </c>
      <c r="BA200" s="71">
        <f t="shared" si="177"/>
        <v>305516</v>
      </c>
      <c r="BB200" s="67">
        <v>0</v>
      </c>
      <c r="BC200" s="68">
        <v>0</v>
      </c>
      <c r="BD200" s="68">
        <v>0</v>
      </c>
      <c r="BE200" s="71">
        <f t="shared" si="178"/>
        <v>0</v>
      </c>
      <c r="BF200" s="68">
        <v>88601</v>
      </c>
      <c r="BG200" s="68">
        <v>80928</v>
      </c>
      <c r="BH200" s="68">
        <v>3635</v>
      </c>
      <c r="BI200" s="71">
        <f t="shared" si="179"/>
        <v>84563</v>
      </c>
      <c r="BJ200" s="68">
        <v>0</v>
      </c>
      <c r="BK200" s="68">
        <v>0</v>
      </c>
      <c r="BL200" s="68">
        <v>0</v>
      </c>
      <c r="BM200" s="71">
        <f t="shared" si="180"/>
        <v>0</v>
      </c>
      <c r="BN200" s="68">
        <v>0</v>
      </c>
      <c r="BO200" s="68">
        <v>0</v>
      </c>
      <c r="BP200" s="68">
        <v>0</v>
      </c>
      <c r="BQ200" s="71">
        <f t="shared" si="181"/>
        <v>0</v>
      </c>
      <c r="BR200" s="68">
        <v>0</v>
      </c>
      <c r="BS200" s="68">
        <v>0</v>
      </c>
      <c r="BT200" s="68">
        <v>0</v>
      </c>
      <c r="BU200" s="71">
        <f t="shared" si="182"/>
        <v>0</v>
      </c>
      <c r="BV200" s="68">
        <v>0</v>
      </c>
      <c r="BW200" s="68">
        <v>0</v>
      </c>
      <c r="BX200" s="68">
        <v>0</v>
      </c>
      <c r="BY200" s="71">
        <f t="shared" si="183"/>
        <v>0</v>
      </c>
      <c r="BZ200" s="68">
        <v>0</v>
      </c>
      <c r="CA200" s="68">
        <v>0</v>
      </c>
      <c r="CB200" s="68">
        <v>0</v>
      </c>
      <c r="CC200" s="71">
        <f t="shared" si="184"/>
        <v>0</v>
      </c>
      <c r="CD200" s="68">
        <v>0</v>
      </c>
      <c r="CE200" s="68">
        <v>0</v>
      </c>
      <c r="CF200" s="68">
        <v>0</v>
      </c>
      <c r="CG200" s="71">
        <f t="shared" si="185"/>
        <v>0</v>
      </c>
      <c r="CH200" s="68">
        <v>0</v>
      </c>
      <c r="CI200" s="68">
        <v>0</v>
      </c>
      <c r="CJ200" s="68">
        <v>0</v>
      </c>
      <c r="CK200" s="71">
        <f t="shared" si="186"/>
        <v>0</v>
      </c>
      <c r="CL200" s="67">
        <v>0</v>
      </c>
      <c r="CM200" s="68">
        <v>0</v>
      </c>
      <c r="CN200" s="68">
        <v>0</v>
      </c>
      <c r="CO200" s="71">
        <f t="shared" si="225"/>
        <v>0</v>
      </c>
      <c r="CP200" s="68">
        <v>0</v>
      </c>
      <c r="CQ200" s="68">
        <v>0</v>
      </c>
      <c r="CR200" s="68">
        <v>0</v>
      </c>
      <c r="CS200" s="71">
        <f t="shared" si="187"/>
        <v>0</v>
      </c>
      <c r="CT200" s="68">
        <v>0</v>
      </c>
      <c r="CU200" s="68">
        <v>0</v>
      </c>
      <c r="CV200" s="68">
        <v>0</v>
      </c>
      <c r="CW200" s="71">
        <f t="shared" si="188"/>
        <v>0</v>
      </c>
      <c r="CX200" s="68">
        <v>0</v>
      </c>
      <c r="CY200" s="68">
        <v>0</v>
      </c>
      <c r="CZ200" s="68">
        <v>0</v>
      </c>
      <c r="DA200" s="71">
        <f t="shared" si="189"/>
        <v>0</v>
      </c>
      <c r="DB200" s="68">
        <v>0</v>
      </c>
      <c r="DC200" s="68">
        <v>0</v>
      </c>
      <c r="DD200" s="68">
        <v>0</v>
      </c>
      <c r="DE200" s="71">
        <f t="shared" si="190"/>
        <v>0</v>
      </c>
      <c r="DF200" s="68"/>
      <c r="DG200" s="68"/>
      <c r="DH200" s="68"/>
      <c r="DI200" s="68"/>
      <c r="DJ200" s="68">
        <v>0</v>
      </c>
      <c r="DK200" s="68">
        <v>0</v>
      </c>
      <c r="DL200" s="68">
        <v>0</v>
      </c>
      <c r="DM200" s="71">
        <f t="shared" si="191"/>
        <v>0</v>
      </c>
      <c r="DN200" s="68">
        <v>0</v>
      </c>
      <c r="DO200" s="68">
        <v>0</v>
      </c>
      <c r="DP200" s="68">
        <v>0</v>
      </c>
      <c r="DQ200" s="71">
        <f t="shared" si="192"/>
        <v>0</v>
      </c>
      <c r="DR200" s="68">
        <v>0</v>
      </c>
      <c r="DS200" s="68">
        <v>0</v>
      </c>
      <c r="DT200" s="68">
        <v>0</v>
      </c>
      <c r="DU200" s="71">
        <f t="shared" si="193"/>
        <v>0</v>
      </c>
      <c r="DV200" s="68">
        <v>0</v>
      </c>
      <c r="DW200" s="68">
        <v>0</v>
      </c>
      <c r="DX200" s="68">
        <v>0</v>
      </c>
      <c r="DY200" s="71">
        <f t="shared" si="194"/>
        <v>0</v>
      </c>
      <c r="DZ200" s="68">
        <v>0</v>
      </c>
      <c r="EA200" s="68">
        <v>0</v>
      </c>
      <c r="EB200" s="68">
        <v>0</v>
      </c>
      <c r="EC200" s="71">
        <f t="shared" si="195"/>
        <v>0</v>
      </c>
      <c r="ED200" s="68"/>
      <c r="EE200" s="68"/>
      <c r="EF200" s="68"/>
      <c r="EG200" s="68"/>
      <c r="EH200" s="68">
        <v>3550</v>
      </c>
      <c r="EI200" s="68">
        <v>3855</v>
      </c>
      <c r="EJ200" s="68">
        <v>262</v>
      </c>
      <c r="EK200" s="71">
        <f t="shared" si="196"/>
        <v>4117</v>
      </c>
      <c r="EL200" s="68">
        <v>0</v>
      </c>
      <c r="EM200" s="68">
        <v>0</v>
      </c>
      <c r="EN200" s="68">
        <v>0</v>
      </c>
      <c r="EO200" s="71">
        <f t="shared" si="197"/>
        <v>0</v>
      </c>
      <c r="EP200" s="68">
        <v>0</v>
      </c>
      <c r="EQ200" s="68">
        <v>0</v>
      </c>
      <c r="ER200" s="68">
        <v>0</v>
      </c>
      <c r="ES200" s="71">
        <f t="shared" si="198"/>
        <v>0</v>
      </c>
      <c r="ET200" s="68">
        <v>12152</v>
      </c>
      <c r="EU200" s="68">
        <v>11116</v>
      </c>
      <c r="EV200" s="68">
        <v>44</v>
      </c>
      <c r="EW200" s="71">
        <f t="shared" si="199"/>
        <v>11160</v>
      </c>
      <c r="EX200" s="67">
        <v>0</v>
      </c>
      <c r="EY200" s="68">
        <v>0</v>
      </c>
      <c r="EZ200" s="68">
        <v>0</v>
      </c>
      <c r="FA200" s="71">
        <f t="shared" si="226"/>
        <v>0</v>
      </c>
      <c r="FB200" s="68">
        <v>0</v>
      </c>
      <c r="FC200" s="68">
        <v>0</v>
      </c>
      <c r="FD200" s="68">
        <v>0</v>
      </c>
      <c r="FE200" s="71">
        <f t="shared" si="200"/>
        <v>0</v>
      </c>
      <c r="FF200" s="67">
        <v>0</v>
      </c>
      <c r="FG200" s="68">
        <v>0</v>
      </c>
      <c r="FH200" s="68">
        <v>0</v>
      </c>
      <c r="FI200" s="71"/>
      <c r="FJ200" s="68">
        <v>0</v>
      </c>
      <c r="FK200" s="68">
        <v>0</v>
      </c>
      <c r="FL200" s="68">
        <v>0</v>
      </c>
      <c r="FM200" s="71">
        <f t="shared" si="201"/>
        <v>0</v>
      </c>
      <c r="FN200" s="68">
        <v>0</v>
      </c>
      <c r="FO200" s="68">
        <v>0</v>
      </c>
      <c r="FP200" s="68">
        <v>0</v>
      </c>
      <c r="FQ200" s="71">
        <f t="shared" si="202"/>
        <v>0</v>
      </c>
      <c r="FR200" s="68">
        <v>120801</v>
      </c>
      <c r="FS200" s="68">
        <v>96238</v>
      </c>
      <c r="FT200" s="68">
        <v>18083</v>
      </c>
      <c r="FU200" s="71">
        <f t="shared" si="203"/>
        <v>114321</v>
      </c>
      <c r="FV200" s="68">
        <v>0</v>
      </c>
      <c r="FW200" s="68">
        <v>0</v>
      </c>
      <c r="FX200" s="68">
        <v>0</v>
      </c>
      <c r="FY200" s="71">
        <f t="shared" si="204"/>
        <v>0</v>
      </c>
      <c r="FZ200" s="68">
        <v>14312</v>
      </c>
      <c r="GA200" s="68">
        <v>11974</v>
      </c>
      <c r="GB200" s="68">
        <v>2280</v>
      </c>
      <c r="GC200" s="71">
        <f t="shared" si="205"/>
        <v>14254</v>
      </c>
      <c r="GD200" s="67">
        <v>741727</v>
      </c>
      <c r="GE200" s="68">
        <v>620927</v>
      </c>
      <c r="GF200" s="68">
        <v>91663</v>
      </c>
      <c r="GG200" s="68">
        <f t="shared" si="206"/>
        <v>710562</v>
      </c>
      <c r="GH200" s="69"/>
      <c r="GI200" s="36">
        <f t="shared" si="211"/>
        <v>0.14511893301465406</v>
      </c>
      <c r="GJ200" s="36"/>
      <c r="GK200" s="37">
        <f t="shared" si="212"/>
        <v>47.800143978277639</v>
      </c>
      <c r="GL200" s="37">
        <f t="shared" si="213"/>
        <v>19.001267459781907</v>
      </c>
      <c r="GM200" s="37">
        <f t="shared" si="208"/>
        <v>13.033416166473677</v>
      </c>
      <c r="GN200" s="37">
        <f t="shared" si="209"/>
        <v>15.499084433435813</v>
      </c>
      <c r="GO200" s="37">
        <f t="shared" si="214"/>
        <v>1.9284070430179392</v>
      </c>
      <c r="GP200" s="37">
        <f t="shared" si="210"/>
        <v>1.7902265483704203</v>
      </c>
      <c r="GQ200" s="37">
        <f t="shared" si="215"/>
        <v>0.620845928748468</v>
      </c>
      <c r="GR200" s="37">
        <f t="shared" si="216"/>
        <v>0</v>
      </c>
      <c r="GS200" s="37">
        <f t="shared" si="217"/>
        <v>0</v>
      </c>
      <c r="GT200" s="37">
        <f t="shared" si="207"/>
        <v>0.32660844189413751</v>
      </c>
      <c r="GU200" s="70"/>
      <c r="GV200" s="70"/>
      <c r="GW200" s="5"/>
      <c r="GX200" s="5"/>
      <c r="GY200" s="5"/>
      <c r="GZ200" s="5"/>
      <c r="HA200" s="5"/>
      <c r="HB200" s="5"/>
      <c r="HS200" s="36">
        <v>0.78156369428290284</v>
      </c>
      <c r="HV200" s="36">
        <v>0.15534998478081966</v>
      </c>
    </row>
    <row r="201" spans="1:230" ht="11.25" customHeight="1">
      <c r="A201" s="28">
        <v>39692</v>
      </c>
      <c r="B201" s="67">
        <v>0</v>
      </c>
      <c r="C201" s="68">
        <v>0</v>
      </c>
      <c r="D201" s="68">
        <v>0</v>
      </c>
      <c r="E201" s="71">
        <f t="shared" si="218"/>
        <v>0</v>
      </c>
      <c r="F201" s="68">
        <v>0</v>
      </c>
      <c r="G201" s="68">
        <v>0</v>
      </c>
      <c r="H201" s="68">
        <v>0</v>
      </c>
      <c r="I201" s="71">
        <f t="shared" si="219"/>
        <v>0</v>
      </c>
      <c r="J201" s="68"/>
      <c r="K201" s="68"/>
      <c r="L201" s="68"/>
      <c r="M201" s="68"/>
      <c r="N201" s="68">
        <v>218640</v>
      </c>
      <c r="O201" s="68">
        <v>163047</v>
      </c>
      <c r="P201" s="68">
        <v>55447</v>
      </c>
      <c r="Q201" s="71">
        <f t="shared" si="220"/>
        <v>218494</v>
      </c>
      <c r="R201" s="68">
        <v>0</v>
      </c>
      <c r="S201" s="68">
        <v>0</v>
      </c>
      <c r="T201" s="68">
        <v>0</v>
      </c>
      <c r="U201" s="71">
        <f t="shared" si="221"/>
        <v>0</v>
      </c>
      <c r="V201" s="67">
        <v>0</v>
      </c>
      <c r="W201" s="68">
        <v>0</v>
      </c>
      <c r="X201" s="68">
        <v>0</v>
      </c>
      <c r="Y201" s="71">
        <f t="shared" si="222"/>
        <v>0</v>
      </c>
      <c r="Z201" s="67">
        <v>0</v>
      </c>
      <c r="AA201" s="68">
        <v>0</v>
      </c>
      <c r="AB201" s="68">
        <v>0</v>
      </c>
      <c r="AC201" s="71">
        <f t="shared" si="223"/>
        <v>0</v>
      </c>
      <c r="AD201" s="68">
        <v>0</v>
      </c>
      <c r="AE201" s="68">
        <v>0</v>
      </c>
      <c r="AF201" s="68">
        <v>0</v>
      </c>
      <c r="AG201" s="71">
        <f t="shared" si="224"/>
        <v>0</v>
      </c>
      <c r="AH201" s="68">
        <v>0</v>
      </c>
      <c r="AI201" s="68">
        <v>0</v>
      </c>
      <c r="AJ201" s="68">
        <v>0</v>
      </c>
      <c r="AK201" s="71">
        <f t="shared" si="173"/>
        <v>0</v>
      </c>
      <c r="AL201" s="67">
        <v>0</v>
      </c>
      <c r="AM201" s="68">
        <v>0</v>
      </c>
      <c r="AN201" s="68">
        <v>0</v>
      </c>
      <c r="AO201" s="71">
        <f t="shared" si="174"/>
        <v>0</v>
      </c>
      <c r="AP201" s="67">
        <v>0</v>
      </c>
      <c r="AQ201" s="68">
        <v>0</v>
      </c>
      <c r="AR201" s="68">
        <v>0</v>
      </c>
      <c r="AS201" s="71">
        <f t="shared" si="175"/>
        <v>0</v>
      </c>
      <c r="AT201" s="67">
        <v>0</v>
      </c>
      <c r="AU201" s="68">
        <v>0</v>
      </c>
      <c r="AV201" s="68">
        <v>0</v>
      </c>
      <c r="AW201" s="71">
        <f t="shared" si="176"/>
        <v>0</v>
      </c>
      <c r="AX201" s="67">
        <v>374549</v>
      </c>
      <c r="AY201" s="68">
        <v>377133</v>
      </c>
      <c r="AZ201" s="68">
        <v>8129</v>
      </c>
      <c r="BA201" s="71">
        <f t="shared" si="177"/>
        <v>385262</v>
      </c>
      <c r="BB201" s="67">
        <v>0</v>
      </c>
      <c r="BC201" s="68">
        <v>0</v>
      </c>
      <c r="BD201" s="68">
        <v>0</v>
      </c>
      <c r="BE201" s="71">
        <f t="shared" si="178"/>
        <v>0</v>
      </c>
      <c r="BF201" s="68">
        <v>88543</v>
      </c>
      <c r="BG201" s="68">
        <v>90785</v>
      </c>
      <c r="BH201" s="68">
        <v>3173</v>
      </c>
      <c r="BI201" s="71">
        <f t="shared" si="179"/>
        <v>93958</v>
      </c>
      <c r="BJ201" s="68">
        <v>0</v>
      </c>
      <c r="BK201" s="68">
        <v>0</v>
      </c>
      <c r="BL201" s="68">
        <v>0</v>
      </c>
      <c r="BM201" s="71">
        <f t="shared" si="180"/>
        <v>0</v>
      </c>
      <c r="BN201" s="68">
        <v>0</v>
      </c>
      <c r="BO201" s="68">
        <v>0</v>
      </c>
      <c r="BP201" s="68">
        <v>0</v>
      </c>
      <c r="BQ201" s="71">
        <f t="shared" si="181"/>
        <v>0</v>
      </c>
      <c r="BR201" s="68">
        <v>0</v>
      </c>
      <c r="BS201" s="68">
        <v>0</v>
      </c>
      <c r="BT201" s="68">
        <v>0</v>
      </c>
      <c r="BU201" s="71">
        <f t="shared" si="182"/>
        <v>0</v>
      </c>
      <c r="BV201" s="68">
        <v>0</v>
      </c>
      <c r="BW201" s="68">
        <v>0</v>
      </c>
      <c r="BX201" s="68">
        <v>0</v>
      </c>
      <c r="BY201" s="71">
        <f t="shared" si="183"/>
        <v>0</v>
      </c>
      <c r="BZ201" s="68">
        <v>0</v>
      </c>
      <c r="CA201" s="68">
        <v>0</v>
      </c>
      <c r="CB201" s="68">
        <v>0</v>
      </c>
      <c r="CC201" s="71">
        <f t="shared" si="184"/>
        <v>0</v>
      </c>
      <c r="CD201" s="68">
        <v>0</v>
      </c>
      <c r="CE201" s="68">
        <v>0</v>
      </c>
      <c r="CF201" s="68">
        <v>0</v>
      </c>
      <c r="CG201" s="71">
        <f t="shared" si="185"/>
        <v>0</v>
      </c>
      <c r="CH201" s="68">
        <v>0</v>
      </c>
      <c r="CI201" s="68">
        <v>0</v>
      </c>
      <c r="CJ201" s="68">
        <v>0</v>
      </c>
      <c r="CK201" s="71">
        <f t="shared" si="186"/>
        <v>0</v>
      </c>
      <c r="CL201" s="67">
        <v>0</v>
      </c>
      <c r="CM201" s="68">
        <v>0</v>
      </c>
      <c r="CN201" s="68">
        <v>0</v>
      </c>
      <c r="CO201" s="71">
        <f t="shared" si="225"/>
        <v>0</v>
      </c>
      <c r="CP201" s="68">
        <v>0</v>
      </c>
      <c r="CQ201" s="68">
        <v>0</v>
      </c>
      <c r="CR201" s="68">
        <v>0</v>
      </c>
      <c r="CS201" s="71">
        <f t="shared" si="187"/>
        <v>0</v>
      </c>
      <c r="CT201" s="68">
        <v>0</v>
      </c>
      <c r="CU201" s="68">
        <v>0</v>
      </c>
      <c r="CV201" s="68">
        <v>0</v>
      </c>
      <c r="CW201" s="71">
        <f t="shared" si="188"/>
        <v>0</v>
      </c>
      <c r="CX201" s="68">
        <v>0</v>
      </c>
      <c r="CY201" s="68">
        <v>0</v>
      </c>
      <c r="CZ201" s="68">
        <v>0</v>
      </c>
      <c r="DA201" s="71">
        <f t="shared" si="189"/>
        <v>0</v>
      </c>
      <c r="DB201" s="68">
        <v>0</v>
      </c>
      <c r="DC201" s="68">
        <v>0</v>
      </c>
      <c r="DD201" s="68">
        <v>0</v>
      </c>
      <c r="DE201" s="71">
        <f t="shared" si="190"/>
        <v>0</v>
      </c>
      <c r="DF201" s="68"/>
      <c r="DG201" s="68"/>
      <c r="DH201" s="68"/>
      <c r="DI201" s="68"/>
      <c r="DJ201" s="68">
        <v>0</v>
      </c>
      <c r="DK201" s="68">
        <v>0</v>
      </c>
      <c r="DL201" s="68">
        <v>0</v>
      </c>
      <c r="DM201" s="71">
        <f t="shared" si="191"/>
        <v>0</v>
      </c>
      <c r="DN201" s="68">
        <v>0</v>
      </c>
      <c r="DO201" s="68">
        <v>0</v>
      </c>
      <c r="DP201" s="68">
        <v>0</v>
      </c>
      <c r="DQ201" s="71">
        <f t="shared" si="192"/>
        <v>0</v>
      </c>
      <c r="DR201" s="68">
        <v>0</v>
      </c>
      <c r="DS201" s="68">
        <v>0</v>
      </c>
      <c r="DT201" s="68">
        <v>0</v>
      </c>
      <c r="DU201" s="71">
        <f t="shared" si="193"/>
        <v>0</v>
      </c>
      <c r="DV201" s="68">
        <v>0</v>
      </c>
      <c r="DW201" s="68">
        <v>0</v>
      </c>
      <c r="DX201" s="68">
        <v>0</v>
      </c>
      <c r="DY201" s="71">
        <f t="shared" si="194"/>
        <v>0</v>
      </c>
      <c r="DZ201" s="68">
        <v>0</v>
      </c>
      <c r="EA201" s="68">
        <v>0</v>
      </c>
      <c r="EB201" s="68">
        <v>0</v>
      </c>
      <c r="EC201" s="71">
        <f t="shared" si="195"/>
        <v>0</v>
      </c>
      <c r="ED201" s="68"/>
      <c r="EE201" s="68"/>
      <c r="EF201" s="68"/>
      <c r="EG201" s="68"/>
      <c r="EH201" s="68">
        <v>3505</v>
      </c>
      <c r="EI201" s="68">
        <v>3243</v>
      </c>
      <c r="EJ201" s="68">
        <v>110</v>
      </c>
      <c r="EK201" s="71">
        <f t="shared" si="196"/>
        <v>3353</v>
      </c>
      <c r="EL201" s="68">
        <v>0</v>
      </c>
      <c r="EM201" s="68">
        <v>0</v>
      </c>
      <c r="EN201" s="68">
        <v>0</v>
      </c>
      <c r="EO201" s="71">
        <f t="shared" si="197"/>
        <v>0</v>
      </c>
      <c r="EP201" s="68">
        <v>0</v>
      </c>
      <c r="EQ201" s="68">
        <v>0</v>
      </c>
      <c r="ER201" s="68">
        <v>0</v>
      </c>
      <c r="ES201" s="71">
        <f t="shared" si="198"/>
        <v>0</v>
      </c>
      <c r="ET201" s="68">
        <v>12757</v>
      </c>
      <c r="EU201" s="68">
        <v>12514</v>
      </c>
      <c r="EV201" s="68">
        <v>2</v>
      </c>
      <c r="EW201" s="71">
        <f t="shared" si="199"/>
        <v>12516</v>
      </c>
      <c r="EX201" s="67">
        <v>0</v>
      </c>
      <c r="EY201" s="68">
        <v>0</v>
      </c>
      <c r="EZ201" s="68">
        <v>0</v>
      </c>
      <c r="FA201" s="71">
        <f t="shared" si="226"/>
        <v>0</v>
      </c>
      <c r="FB201" s="68">
        <v>0</v>
      </c>
      <c r="FC201" s="68">
        <v>0</v>
      </c>
      <c r="FD201" s="68">
        <v>0</v>
      </c>
      <c r="FE201" s="71">
        <f t="shared" si="200"/>
        <v>0</v>
      </c>
      <c r="FF201" s="67">
        <v>0</v>
      </c>
      <c r="FG201" s="68">
        <v>0</v>
      </c>
      <c r="FH201" s="68">
        <v>0</v>
      </c>
      <c r="FI201" s="71"/>
      <c r="FJ201" s="68">
        <v>0</v>
      </c>
      <c r="FK201" s="68">
        <v>0</v>
      </c>
      <c r="FL201" s="68">
        <v>0</v>
      </c>
      <c r="FM201" s="71">
        <f t="shared" si="201"/>
        <v>0</v>
      </c>
      <c r="FN201" s="68">
        <v>0</v>
      </c>
      <c r="FO201" s="68">
        <v>0</v>
      </c>
      <c r="FP201" s="68">
        <v>0</v>
      </c>
      <c r="FQ201" s="71">
        <f t="shared" si="202"/>
        <v>0</v>
      </c>
      <c r="FR201" s="68">
        <v>128655</v>
      </c>
      <c r="FS201" s="68">
        <v>119017</v>
      </c>
      <c r="FT201" s="68">
        <v>18229</v>
      </c>
      <c r="FU201" s="71">
        <f t="shared" si="203"/>
        <v>137246</v>
      </c>
      <c r="FV201" s="68">
        <v>0</v>
      </c>
      <c r="FW201" s="68">
        <v>0</v>
      </c>
      <c r="FX201" s="68">
        <v>0</v>
      </c>
      <c r="FY201" s="71">
        <f t="shared" si="204"/>
        <v>0</v>
      </c>
      <c r="FZ201" s="68">
        <v>15605</v>
      </c>
      <c r="GA201" s="68">
        <v>10142</v>
      </c>
      <c r="GB201" s="68">
        <v>2726</v>
      </c>
      <c r="GC201" s="71">
        <f t="shared" si="205"/>
        <v>12868</v>
      </c>
      <c r="GD201" s="67">
        <v>845111</v>
      </c>
      <c r="GE201" s="68">
        <v>778424</v>
      </c>
      <c r="GF201" s="68">
        <v>87816</v>
      </c>
      <c r="GG201" s="68">
        <f t="shared" si="206"/>
        <v>863697</v>
      </c>
      <c r="GH201" s="69"/>
      <c r="GI201" s="36">
        <f t="shared" si="211"/>
        <v>0.14858217037563848</v>
      </c>
      <c r="GJ201" s="36"/>
      <c r="GK201" s="37">
        <f t="shared" si="212"/>
        <v>48.448274976105566</v>
      </c>
      <c r="GL201" s="37">
        <f t="shared" si="213"/>
        <v>20.945782761065949</v>
      </c>
      <c r="GM201" s="37">
        <f t="shared" si="208"/>
        <v>11.662667132565286</v>
      </c>
      <c r="GN201" s="37">
        <f t="shared" si="209"/>
        <v>15.289482338674038</v>
      </c>
      <c r="GO201" s="37">
        <f t="shared" si="214"/>
        <v>1.3028889140108733</v>
      </c>
      <c r="GP201" s="37">
        <f t="shared" si="210"/>
        <v>1.6076071652467037</v>
      </c>
      <c r="GQ201" s="37">
        <f t="shared" si="215"/>
        <v>0.41661099863313561</v>
      </c>
      <c r="GR201" s="37">
        <f t="shared" si="216"/>
        <v>0</v>
      </c>
      <c r="GS201" s="37">
        <f t="shared" si="217"/>
        <v>0</v>
      </c>
      <c r="GT201" s="37">
        <f t="shared" si="207"/>
        <v>0.32668571369843846</v>
      </c>
      <c r="GU201" s="70"/>
      <c r="GV201" s="70"/>
      <c r="GW201" s="5"/>
      <c r="GX201" s="5"/>
      <c r="GY201" s="5"/>
      <c r="GZ201" s="5"/>
      <c r="HA201" s="5"/>
      <c r="HB201" s="5"/>
      <c r="HH201" s="79">
        <f>SUM(AY199:AY201)/SUM(GE199:GE201)*100</f>
        <v>47.360360630803719</v>
      </c>
      <c r="HI201" s="79">
        <f>SUM(O199:O201)/SUM(GE199:GE201)*100</f>
        <v>19.785162504002564</v>
      </c>
      <c r="HJ201" s="79">
        <f>SUM(BG199:BG201)/SUM(GE199:GE201)*100</f>
        <v>12.692723342939482</v>
      </c>
      <c r="HK201" s="79">
        <f>SUM(FS199:FS201)/SUM(GE199:GE201)*100</f>
        <v>15.899425632404739</v>
      </c>
      <c r="HL201" s="79">
        <f>SUM(GA199:GA201)/SUM(GE199:GE201)*100</f>
        <v>1.6964857508805635</v>
      </c>
      <c r="HM201" s="79">
        <f>SUM(EU199:EU201)/SUM(GE199:GE201)*100</f>
        <v>1.7054414825488313</v>
      </c>
      <c r="HN201" s="79">
        <f>SUM(EI199:EI201)/SUM(GE199:GE201)*100</f>
        <v>0.52078330131284023</v>
      </c>
      <c r="HO201" s="79">
        <f>SUM(CU199:CU201)/SUM(GE199:GE201)*100</f>
        <v>0</v>
      </c>
      <c r="HP201" s="79">
        <f>SUM(DS199:DS201)/SUM(GE199:GE201)*100</f>
        <v>0</v>
      </c>
      <c r="HQ201" s="80">
        <f>100-(SUM(HH201:HP201))</f>
        <v>0.33961735510723656</v>
      </c>
      <c r="HS201" s="36">
        <v>0.8123708929837723</v>
      </c>
      <c r="HV201" s="36">
        <v>0.13385507127221155</v>
      </c>
    </row>
    <row r="202" spans="1:230" ht="11.25" customHeight="1">
      <c r="A202" s="28">
        <v>39722</v>
      </c>
      <c r="B202" s="67">
        <v>0</v>
      </c>
      <c r="C202" s="68">
        <v>0</v>
      </c>
      <c r="D202" s="68">
        <v>0</v>
      </c>
      <c r="E202" s="71">
        <f t="shared" si="218"/>
        <v>0</v>
      </c>
      <c r="F202" s="68">
        <v>0</v>
      </c>
      <c r="G202" s="68">
        <v>0</v>
      </c>
      <c r="H202" s="68">
        <v>0</v>
      </c>
      <c r="I202" s="71">
        <f t="shared" si="219"/>
        <v>0</v>
      </c>
      <c r="J202" s="68"/>
      <c r="K202" s="68"/>
      <c r="L202" s="68"/>
      <c r="M202" s="68"/>
      <c r="N202" s="68">
        <v>147031</v>
      </c>
      <c r="O202" s="68">
        <v>103661</v>
      </c>
      <c r="P202" s="68">
        <v>61816</v>
      </c>
      <c r="Q202" s="71">
        <f t="shared" si="220"/>
        <v>165477</v>
      </c>
      <c r="R202" s="68">
        <v>0</v>
      </c>
      <c r="S202" s="68">
        <v>0</v>
      </c>
      <c r="T202" s="68">
        <v>0</v>
      </c>
      <c r="U202" s="71">
        <f t="shared" si="221"/>
        <v>0</v>
      </c>
      <c r="V202" s="67">
        <v>0</v>
      </c>
      <c r="W202" s="68">
        <v>0</v>
      </c>
      <c r="X202" s="68">
        <v>0</v>
      </c>
      <c r="Y202" s="71">
        <f t="shared" si="222"/>
        <v>0</v>
      </c>
      <c r="Z202" s="67">
        <v>0</v>
      </c>
      <c r="AA202" s="68">
        <v>0</v>
      </c>
      <c r="AB202" s="68">
        <v>0</v>
      </c>
      <c r="AC202" s="71">
        <f t="shared" si="223"/>
        <v>0</v>
      </c>
      <c r="AD202" s="68">
        <v>0</v>
      </c>
      <c r="AE202" s="68">
        <v>0</v>
      </c>
      <c r="AF202" s="68">
        <v>0</v>
      </c>
      <c r="AG202" s="71">
        <f t="shared" si="224"/>
        <v>0</v>
      </c>
      <c r="AH202" s="68">
        <v>0</v>
      </c>
      <c r="AI202" s="68">
        <v>0</v>
      </c>
      <c r="AJ202" s="68">
        <v>0</v>
      </c>
      <c r="AK202" s="71">
        <f t="shared" si="173"/>
        <v>0</v>
      </c>
      <c r="AL202" s="67">
        <v>0</v>
      </c>
      <c r="AM202" s="68">
        <v>0</v>
      </c>
      <c r="AN202" s="68">
        <v>0</v>
      </c>
      <c r="AO202" s="71">
        <f t="shared" si="174"/>
        <v>0</v>
      </c>
      <c r="AP202" s="67">
        <v>0</v>
      </c>
      <c r="AQ202" s="68">
        <v>0</v>
      </c>
      <c r="AR202" s="68">
        <v>0</v>
      </c>
      <c r="AS202" s="71">
        <f t="shared" si="175"/>
        <v>0</v>
      </c>
      <c r="AT202" s="67">
        <v>0</v>
      </c>
      <c r="AU202" s="68">
        <v>0</v>
      </c>
      <c r="AV202" s="68">
        <v>0</v>
      </c>
      <c r="AW202" s="71">
        <f t="shared" si="176"/>
        <v>0</v>
      </c>
      <c r="AX202" s="67">
        <v>313863</v>
      </c>
      <c r="AY202" s="68">
        <v>345147</v>
      </c>
      <c r="AZ202" s="68">
        <v>7302</v>
      </c>
      <c r="BA202" s="71">
        <f t="shared" si="177"/>
        <v>352449</v>
      </c>
      <c r="BB202" s="67">
        <v>0</v>
      </c>
      <c r="BC202" s="68">
        <v>0</v>
      </c>
      <c r="BD202" s="68">
        <v>0</v>
      </c>
      <c r="BE202" s="71">
        <f t="shared" si="178"/>
        <v>0</v>
      </c>
      <c r="BF202" s="68">
        <v>91399</v>
      </c>
      <c r="BG202" s="68">
        <v>93546</v>
      </c>
      <c r="BH202" s="68">
        <v>3807</v>
      </c>
      <c r="BI202" s="71">
        <f t="shared" si="179"/>
        <v>97353</v>
      </c>
      <c r="BJ202" s="68">
        <v>0</v>
      </c>
      <c r="BK202" s="68">
        <v>0</v>
      </c>
      <c r="BL202" s="68">
        <v>0</v>
      </c>
      <c r="BM202" s="71">
        <f t="shared" si="180"/>
        <v>0</v>
      </c>
      <c r="BN202" s="68">
        <v>0</v>
      </c>
      <c r="BO202" s="68">
        <v>0</v>
      </c>
      <c r="BP202" s="68">
        <v>0</v>
      </c>
      <c r="BQ202" s="71">
        <f t="shared" si="181"/>
        <v>0</v>
      </c>
      <c r="BR202" s="68">
        <v>0</v>
      </c>
      <c r="BS202" s="68">
        <v>0</v>
      </c>
      <c r="BT202" s="68">
        <v>0</v>
      </c>
      <c r="BU202" s="71">
        <f t="shared" si="182"/>
        <v>0</v>
      </c>
      <c r="BV202" s="68">
        <v>0</v>
      </c>
      <c r="BW202" s="68">
        <v>0</v>
      </c>
      <c r="BX202" s="68">
        <v>0</v>
      </c>
      <c r="BY202" s="71">
        <f t="shared" si="183"/>
        <v>0</v>
      </c>
      <c r="BZ202" s="68">
        <v>0</v>
      </c>
      <c r="CA202" s="68">
        <v>0</v>
      </c>
      <c r="CB202" s="68">
        <v>0</v>
      </c>
      <c r="CC202" s="71">
        <f t="shared" si="184"/>
        <v>0</v>
      </c>
      <c r="CD202" s="68">
        <v>0</v>
      </c>
      <c r="CE202" s="68">
        <v>0</v>
      </c>
      <c r="CF202" s="68">
        <v>0</v>
      </c>
      <c r="CG202" s="71">
        <f t="shared" si="185"/>
        <v>0</v>
      </c>
      <c r="CH202" s="68">
        <v>0</v>
      </c>
      <c r="CI202" s="68">
        <v>0</v>
      </c>
      <c r="CJ202" s="68">
        <v>0</v>
      </c>
      <c r="CK202" s="71">
        <f t="shared" si="186"/>
        <v>0</v>
      </c>
      <c r="CL202" s="67">
        <v>0</v>
      </c>
      <c r="CM202" s="68">
        <v>0</v>
      </c>
      <c r="CN202" s="68">
        <v>0</v>
      </c>
      <c r="CO202" s="71">
        <f t="shared" si="225"/>
        <v>0</v>
      </c>
      <c r="CP202" s="68">
        <v>0</v>
      </c>
      <c r="CQ202" s="68">
        <v>0</v>
      </c>
      <c r="CR202" s="68">
        <v>0</v>
      </c>
      <c r="CS202" s="71">
        <f t="shared" si="187"/>
        <v>0</v>
      </c>
      <c r="CT202" s="68">
        <v>0</v>
      </c>
      <c r="CU202" s="68">
        <v>0</v>
      </c>
      <c r="CV202" s="68">
        <v>0</v>
      </c>
      <c r="CW202" s="71">
        <f t="shared" si="188"/>
        <v>0</v>
      </c>
      <c r="CX202" s="68">
        <v>0</v>
      </c>
      <c r="CY202" s="68">
        <v>0</v>
      </c>
      <c r="CZ202" s="68">
        <v>0</v>
      </c>
      <c r="DA202" s="71">
        <f t="shared" si="189"/>
        <v>0</v>
      </c>
      <c r="DB202" s="68">
        <v>0</v>
      </c>
      <c r="DC202" s="68">
        <v>0</v>
      </c>
      <c r="DD202" s="68">
        <v>0</v>
      </c>
      <c r="DE202" s="71">
        <f t="shared" si="190"/>
        <v>0</v>
      </c>
      <c r="DF202" s="68"/>
      <c r="DG202" s="68"/>
      <c r="DH202" s="68"/>
      <c r="DI202" s="68"/>
      <c r="DJ202" s="68">
        <v>0</v>
      </c>
      <c r="DK202" s="68">
        <v>0</v>
      </c>
      <c r="DL202" s="68">
        <v>0</v>
      </c>
      <c r="DM202" s="71">
        <f t="shared" si="191"/>
        <v>0</v>
      </c>
      <c r="DN202" s="68">
        <v>0</v>
      </c>
      <c r="DO202" s="68">
        <v>0</v>
      </c>
      <c r="DP202" s="68">
        <v>0</v>
      </c>
      <c r="DQ202" s="71">
        <f t="shared" si="192"/>
        <v>0</v>
      </c>
      <c r="DR202" s="68">
        <v>0</v>
      </c>
      <c r="DS202" s="68">
        <v>0</v>
      </c>
      <c r="DT202" s="68">
        <v>0</v>
      </c>
      <c r="DU202" s="71">
        <f t="shared" si="193"/>
        <v>0</v>
      </c>
      <c r="DV202" s="68">
        <v>0</v>
      </c>
      <c r="DW202" s="68">
        <v>0</v>
      </c>
      <c r="DX202" s="68">
        <v>0</v>
      </c>
      <c r="DY202" s="71">
        <f t="shared" si="194"/>
        <v>0</v>
      </c>
      <c r="DZ202" s="68">
        <v>0</v>
      </c>
      <c r="EA202" s="68">
        <v>0</v>
      </c>
      <c r="EB202" s="68">
        <v>0</v>
      </c>
      <c r="EC202" s="71">
        <f t="shared" si="195"/>
        <v>0</v>
      </c>
      <c r="ED202" s="68"/>
      <c r="EE202" s="68"/>
      <c r="EF202" s="68"/>
      <c r="EG202" s="68"/>
      <c r="EH202" s="68">
        <v>3500</v>
      </c>
      <c r="EI202" s="68">
        <v>3891</v>
      </c>
      <c r="EJ202" s="68">
        <v>161</v>
      </c>
      <c r="EK202" s="71">
        <f t="shared" si="196"/>
        <v>4052</v>
      </c>
      <c r="EL202" s="68">
        <v>0</v>
      </c>
      <c r="EM202" s="68">
        <v>0</v>
      </c>
      <c r="EN202" s="68">
        <v>0</v>
      </c>
      <c r="EO202" s="71">
        <f t="shared" si="197"/>
        <v>0</v>
      </c>
      <c r="EP202" s="68">
        <v>0</v>
      </c>
      <c r="EQ202" s="68">
        <v>0</v>
      </c>
      <c r="ER202" s="68">
        <v>0</v>
      </c>
      <c r="ES202" s="71">
        <f t="shared" si="198"/>
        <v>0</v>
      </c>
      <c r="ET202" s="68">
        <v>10026</v>
      </c>
      <c r="EU202" s="68">
        <v>11295</v>
      </c>
      <c r="EV202" s="68">
        <v>89</v>
      </c>
      <c r="EW202" s="71">
        <f t="shared" si="199"/>
        <v>11384</v>
      </c>
      <c r="EX202" s="67">
        <v>0</v>
      </c>
      <c r="EY202" s="68">
        <v>0</v>
      </c>
      <c r="EZ202" s="68">
        <v>0</v>
      </c>
      <c r="FA202" s="71">
        <f t="shared" si="226"/>
        <v>0</v>
      </c>
      <c r="FB202" s="68">
        <v>0</v>
      </c>
      <c r="FC202" s="68">
        <v>0</v>
      </c>
      <c r="FD202" s="68">
        <v>0</v>
      </c>
      <c r="FE202" s="71">
        <f t="shared" si="200"/>
        <v>0</v>
      </c>
      <c r="FF202" s="67">
        <v>0</v>
      </c>
      <c r="FG202" s="68">
        <v>0</v>
      </c>
      <c r="FH202" s="68">
        <v>0</v>
      </c>
      <c r="FI202" s="71"/>
      <c r="FJ202" s="68">
        <v>0</v>
      </c>
      <c r="FK202" s="68">
        <v>0</v>
      </c>
      <c r="FL202" s="68">
        <v>0</v>
      </c>
      <c r="FM202" s="71">
        <f t="shared" si="201"/>
        <v>0</v>
      </c>
      <c r="FN202" s="68">
        <v>0</v>
      </c>
      <c r="FO202" s="68">
        <v>0</v>
      </c>
      <c r="FP202" s="68">
        <v>0</v>
      </c>
      <c r="FQ202" s="71">
        <f t="shared" si="202"/>
        <v>0</v>
      </c>
      <c r="FR202" s="68">
        <v>120672</v>
      </c>
      <c r="FS202" s="68">
        <v>100088</v>
      </c>
      <c r="FT202" s="68">
        <v>17013</v>
      </c>
      <c r="FU202" s="71">
        <f t="shared" si="203"/>
        <v>117101</v>
      </c>
      <c r="FV202" s="68">
        <v>0</v>
      </c>
      <c r="FW202" s="68">
        <v>0</v>
      </c>
      <c r="FX202" s="68">
        <v>0</v>
      </c>
      <c r="FY202" s="71">
        <f t="shared" si="204"/>
        <v>0</v>
      </c>
      <c r="FZ202" s="68">
        <v>17390</v>
      </c>
      <c r="GA202" s="68">
        <v>18614</v>
      </c>
      <c r="GB202" s="68">
        <v>2719</v>
      </c>
      <c r="GC202" s="71">
        <f t="shared" si="205"/>
        <v>21333</v>
      </c>
      <c r="GD202" s="67">
        <v>705799</v>
      </c>
      <c r="GE202" s="68">
        <v>678245</v>
      </c>
      <c r="GF202" s="68">
        <v>92907</v>
      </c>
      <c r="GG202" s="68">
        <f t="shared" si="206"/>
        <v>769149</v>
      </c>
      <c r="GH202" s="69"/>
      <c r="GI202" s="36">
        <f t="shared" si="211"/>
        <v>-0.14516271331703257</v>
      </c>
      <c r="GJ202" s="36"/>
      <c r="GK202" s="37">
        <f t="shared" si="212"/>
        <v>50.88824834683632</v>
      </c>
      <c r="GL202" s="37">
        <f t="shared" si="213"/>
        <v>15.283710163731396</v>
      </c>
      <c r="GM202" s="37">
        <f t="shared" si="208"/>
        <v>13.792361167424749</v>
      </c>
      <c r="GN202" s="37">
        <f t="shared" si="209"/>
        <v>14.756909376405281</v>
      </c>
      <c r="GO202" s="37">
        <f t="shared" si="214"/>
        <v>2.7444360076373582</v>
      </c>
      <c r="GP202" s="37">
        <f t="shared" si="210"/>
        <v>1.665327425930158</v>
      </c>
      <c r="GQ202" s="37">
        <f t="shared" si="215"/>
        <v>0.57368649971617924</v>
      </c>
      <c r="GR202" s="37">
        <f t="shared" si="216"/>
        <v>0</v>
      </c>
      <c r="GS202" s="37">
        <f t="shared" si="217"/>
        <v>0</v>
      </c>
      <c r="GT202" s="37">
        <f t="shared" si="207"/>
        <v>0.295321012318567</v>
      </c>
      <c r="GU202" s="70"/>
      <c r="GV202" s="70"/>
      <c r="GW202" s="5"/>
      <c r="GX202" s="5"/>
      <c r="GY202" s="5"/>
      <c r="GZ202" s="5"/>
      <c r="HA202" s="5"/>
      <c r="HB202" s="5"/>
      <c r="HS202" s="36">
        <v>0.79374414850091046</v>
      </c>
      <c r="HV202" s="36">
        <v>0.15201144129333796</v>
      </c>
    </row>
    <row r="203" spans="1:230" ht="11.25" customHeight="1">
      <c r="A203" s="28">
        <v>39753</v>
      </c>
      <c r="B203" s="67">
        <v>0</v>
      </c>
      <c r="C203" s="68">
        <v>0</v>
      </c>
      <c r="D203" s="68">
        <v>0</v>
      </c>
      <c r="E203" s="71">
        <f t="shared" si="218"/>
        <v>0</v>
      </c>
      <c r="F203" s="68">
        <v>0</v>
      </c>
      <c r="G203" s="68">
        <v>0</v>
      </c>
      <c r="H203" s="68">
        <v>0</v>
      </c>
      <c r="I203" s="71">
        <f t="shared" si="219"/>
        <v>0</v>
      </c>
      <c r="J203" s="68"/>
      <c r="K203" s="68"/>
      <c r="L203" s="68"/>
      <c r="M203" s="68"/>
      <c r="N203" s="68">
        <v>105101</v>
      </c>
      <c r="O203" s="68">
        <v>82919</v>
      </c>
      <c r="P203" s="68">
        <v>49502</v>
      </c>
      <c r="Q203" s="71">
        <f t="shared" si="220"/>
        <v>132421</v>
      </c>
      <c r="R203" s="68">
        <v>0</v>
      </c>
      <c r="S203" s="68">
        <v>0</v>
      </c>
      <c r="T203" s="68">
        <v>0</v>
      </c>
      <c r="U203" s="71">
        <f t="shared" si="221"/>
        <v>0</v>
      </c>
      <c r="V203" s="67">
        <v>0</v>
      </c>
      <c r="W203" s="68">
        <v>0</v>
      </c>
      <c r="X203" s="68">
        <v>0</v>
      </c>
      <c r="Y203" s="71">
        <f t="shared" si="222"/>
        <v>0</v>
      </c>
      <c r="Z203" s="67">
        <v>0</v>
      </c>
      <c r="AA203" s="68">
        <v>0</v>
      </c>
      <c r="AB203" s="68">
        <v>0</v>
      </c>
      <c r="AC203" s="71">
        <f t="shared" si="223"/>
        <v>0</v>
      </c>
      <c r="AD203" s="68">
        <v>0</v>
      </c>
      <c r="AE203" s="68">
        <v>0</v>
      </c>
      <c r="AF203" s="68">
        <v>0</v>
      </c>
      <c r="AG203" s="71">
        <f t="shared" si="224"/>
        <v>0</v>
      </c>
      <c r="AH203" s="68">
        <v>0</v>
      </c>
      <c r="AI203" s="68">
        <v>0</v>
      </c>
      <c r="AJ203" s="68">
        <v>0</v>
      </c>
      <c r="AK203" s="71">
        <f t="shared" si="173"/>
        <v>0</v>
      </c>
      <c r="AL203" s="67">
        <v>0</v>
      </c>
      <c r="AM203" s="68">
        <v>0</v>
      </c>
      <c r="AN203" s="68">
        <v>0</v>
      </c>
      <c r="AO203" s="71">
        <f t="shared" si="174"/>
        <v>0</v>
      </c>
      <c r="AP203" s="67">
        <v>0</v>
      </c>
      <c r="AQ203" s="68">
        <v>0</v>
      </c>
      <c r="AR203" s="68">
        <v>0</v>
      </c>
      <c r="AS203" s="71">
        <f t="shared" si="175"/>
        <v>0</v>
      </c>
      <c r="AT203" s="67">
        <v>0</v>
      </c>
      <c r="AU203" s="68">
        <v>0</v>
      </c>
      <c r="AV203" s="68">
        <v>0</v>
      </c>
      <c r="AW203" s="71">
        <f t="shared" si="176"/>
        <v>0</v>
      </c>
      <c r="AX203" s="67">
        <v>288543</v>
      </c>
      <c r="AY203" s="68">
        <v>281659</v>
      </c>
      <c r="AZ203" s="68">
        <v>7767</v>
      </c>
      <c r="BA203" s="71">
        <f t="shared" si="177"/>
        <v>289426</v>
      </c>
      <c r="BB203" s="67">
        <v>0</v>
      </c>
      <c r="BC203" s="68">
        <v>0</v>
      </c>
      <c r="BD203" s="68">
        <v>0</v>
      </c>
      <c r="BE203" s="71">
        <f t="shared" si="178"/>
        <v>0</v>
      </c>
      <c r="BF203" s="68">
        <v>103494</v>
      </c>
      <c r="BG203" s="68">
        <v>94222</v>
      </c>
      <c r="BH203" s="68">
        <v>5921</v>
      </c>
      <c r="BI203" s="71">
        <f t="shared" si="179"/>
        <v>100143</v>
      </c>
      <c r="BJ203" s="68">
        <v>0</v>
      </c>
      <c r="BK203" s="68">
        <v>0</v>
      </c>
      <c r="BL203" s="68">
        <v>0</v>
      </c>
      <c r="BM203" s="71">
        <f t="shared" si="180"/>
        <v>0</v>
      </c>
      <c r="BN203" s="68">
        <v>0</v>
      </c>
      <c r="BO203" s="68">
        <v>0</v>
      </c>
      <c r="BP203" s="68">
        <v>0</v>
      </c>
      <c r="BQ203" s="71">
        <f t="shared" si="181"/>
        <v>0</v>
      </c>
      <c r="BR203" s="68">
        <v>0</v>
      </c>
      <c r="BS203" s="68">
        <v>0</v>
      </c>
      <c r="BT203" s="68">
        <v>0</v>
      </c>
      <c r="BU203" s="71">
        <f t="shared" si="182"/>
        <v>0</v>
      </c>
      <c r="BV203" s="68">
        <v>0</v>
      </c>
      <c r="BW203" s="68">
        <v>0</v>
      </c>
      <c r="BX203" s="68">
        <v>0</v>
      </c>
      <c r="BY203" s="71">
        <f t="shared" si="183"/>
        <v>0</v>
      </c>
      <c r="BZ203" s="68">
        <v>0</v>
      </c>
      <c r="CA203" s="68">
        <v>0</v>
      </c>
      <c r="CB203" s="68">
        <v>0</v>
      </c>
      <c r="CC203" s="71">
        <f t="shared" si="184"/>
        <v>0</v>
      </c>
      <c r="CD203" s="68">
        <v>0</v>
      </c>
      <c r="CE203" s="68">
        <v>0</v>
      </c>
      <c r="CF203" s="68">
        <v>0</v>
      </c>
      <c r="CG203" s="71">
        <f t="shared" si="185"/>
        <v>0</v>
      </c>
      <c r="CH203" s="68">
        <v>0</v>
      </c>
      <c r="CI203" s="68">
        <v>0</v>
      </c>
      <c r="CJ203" s="68">
        <v>0</v>
      </c>
      <c r="CK203" s="71">
        <f t="shared" si="186"/>
        <v>0</v>
      </c>
      <c r="CL203" s="67">
        <v>0</v>
      </c>
      <c r="CM203" s="68">
        <v>0</v>
      </c>
      <c r="CN203" s="68">
        <v>0</v>
      </c>
      <c r="CO203" s="71">
        <f t="shared" si="225"/>
        <v>0</v>
      </c>
      <c r="CP203" s="68">
        <v>0</v>
      </c>
      <c r="CQ203" s="68">
        <v>0</v>
      </c>
      <c r="CR203" s="68">
        <v>0</v>
      </c>
      <c r="CS203" s="71">
        <f t="shared" si="187"/>
        <v>0</v>
      </c>
      <c r="CT203" s="68">
        <v>0</v>
      </c>
      <c r="CU203" s="68">
        <v>0</v>
      </c>
      <c r="CV203" s="68">
        <v>0</v>
      </c>
      <c r="CW203" s="71">
        <f t="shared" si="188"/>
        <v>0</v>
      </c>
      <c r="CX203" s="68">
        <v>0</v>
      </c>
      <c r="CY203" s="68">
        <v>0</v>
      </c>
      <c r="CZ203" s="68">
        <v>0</v>
      </c>
      <c r="DA203" s="71">
        <f t="shared" si="189"/>
        <v>0</v>
      </c>
      <c r="DB203" s="68">
        <v>0</v>
      </c>
      <c r="DC203" s="68">
        <v>0</v>
      </c>
      <c r="DD203" s="68">
        <v>0</v>
      </c>
      <c r="DE203" s="71">
        <f t="shared" si="190"/>
        <v>0</v>
      </c>
      <c r="DF203" s="68"/>
      <c r="DG203" s="68"/>
      <c r="DH203" s="68"/>
      <c r="DI203" s="68"/>
      <c r="DJ203" s="68">
        <v>0</v>
      </c>
      <c r="DK203" s="68">
        <v>0</v>
      </c>
      <c r="DL203" s="68">
        <v>0</v>
      </c>
      <c r="DM203" s="71">
        <f t="shared" si="191"/>
        <v>0</v>
      </c>
      <c r="DN203" s="68">
        <v>0</v>
      </c>
      <c r="DO203" s="68">
        <v>0</v>
      </c>
      <c r="DP203" s="68">
        <v>0</v>
      </c>
      <c r="DQ203" s="71">
        <f t="shared" si="192"/>
        <v>0</v>
      </c>
      <c r="DR203" s="68">
        <v>0</v>
      </c>
      <c r="DS203" s="68">
        <v>0</v>
      </c>
      <c r="DT203" s="68">
        <v>0</v>
      </c>
      <c r="DU203" s="71">
        <f t="shared" si="193"/>
        <v>0</v>
      </c>
      <c r="DV203" s="68">
        <v>0</v>
      </c>
      <c r="DW203" s="68">
        <v>0</v>
      </c>
      <c r="DX203" s="68">
        <v>0</v>
      </c>
      <c r="DY203" s="71">
        <f t="shared" si="194"/>
        <v>0</v>
      </c>
      <c r="DZ203" s="68">
        <v>0</v>
      </c>
      <c r="EA203" s="68">
        <v>0</v>
      </c>
      <c r="EB203" s="68">
        <v>0</v>
      </c>
      <c r="EC203" s="71">
        <f t="shared" si="195"/>
        <v>0</v>
      </c>
      <c r="ED203" s="68"/>
      <c r="EE203" s="68"/>
      <c r="EF203" s="68"/>
      <c r="EG203" s="68"/>
      <c r="EH203" s="68">
        <v>3703</v>
      </c>
      <c r="EI203" s="68">
        <v>3686</v>
      </c>
      <c r="EJ203" s="68">
        <v>111</v>
      </c>
      <c r="EK203" s="71">
        <f t="shared" si="196"/>
        <v>3797</v>
      </c>
      <c r="EL203" s="68">
        <v>0</v>
      </c>
      <c r="EM203" s="68">
        <v>0</v>
      </c>
      <c r="EN203" s="68">
        <v>0</v>
      </c>
      <c r="EO203" s="71">
        <f t="shared" si="197"/>
        <v>0</v>
      </c>
      <c r="EP203" s="68">
        <v>0</v>
      </c>
      <c r="EQ203" s="68">
        <v>0</v>
      </c>
      <c r="ER203" s="68">
        <v>0</v>
      </c>
      <c r="ES203" s="71">
        <f t="shared" si="198"/>
        <v>0</v>
      </c>
      <c r="ET203" s="68">
        <v>10457</v>
      </c>
      <c r="EU203" s="68">
        <v>9986</v>
      </c>
      <c r="EV203" s="68">
        <v>0</v>
      </c>
      <c r="EW203" s="71">
        <f t="shared" si="199"/>
        <v>9986</v>
      </c>
      <c r="EX203" s="67">
        <v>0</v>
      </c>
      <c r="EY203" s="68">
        <v>0</v>
      </c>
      <c r="EZ203" s="68">
        <v>0</v>
      </c>
      <c r="FA203" s="71">
        <f t="shared" si="226"/>
        <v>0</v>
      </c>
      <c r="FB203" s="68">
        <v>0</v>
      </c>
      <c r="FC203" s="68">
        <v>0</v>
      </c>
      <c r="FD203" s="68">
        <v>0</v>
      </c>
      <c r="FE203" s="71">
        <f t="shared" si="200"/>
        <v>0</v>
      </c>
      <c r="FF203" s="67">
        <v>0</v>
      </c>
      <c r="FG203" s="68">
        <v>0</v>
      </c>
      <c r="FH203" s="68">
        <v>0</v>
      </c>
      <c r="FI203" s="71"/>
      <c r="FJ203" s="68">
        <v>0</v>
      </c>
      <c r="FK203" s="68">
        <v>0</v>
      </c>
      <c r="FL203" s="68">
        <v>0</v>
      </c>
      <c r="FM203" s="71">
        <f t="shared" si="201"/>
        <v>0</v>
      </c>
      <c r="FN203" s="68">
        <v>0</v>
      </c>
      <c r="FO203" s="68">
        <v>0</v>
      </c>
      <c r="FP203" s="68">
        <v>0</v>
      </c>
      <c r="FQ203" s="71">
        <f t="shared" si="202"/>
        <v>0</v>
      </c>
      <c r="FR203" s="68">
        <v>111174</v>
      </c>
      <c r="FS203" s="68">
        <v>77491</v>
      </c>
      <c r="FT203" s="68">
        <v>20911</v>
      </c>
      <c r="FU203" s="71">
        <f t="shared" si="203"/>
        <v>98402</v>
      </c>
      <c r="FV203" s="68">
        <v>0</v>
      </c>
      <c r="FW203" s="68">
        <v>0</v>
      </c>
      <c r="FX203" s="68">
        <v>0</v>
      </c>
      <c r="FY203" s="71">
        <f t="shared" si="204"/>
        <v>0</v>
      </c>
      <c r="FZ203" s="68">
        <v>20560</v>
      </c>
      <c r="GA203" s="68">
        <v>16701</v>
      </c>
      <c r="GB203" s="68">
        <v>5033</v>
      </c>
      <c r="GC203" s="71">
        <f t="shared" si="205"/>
        <v>21734</v>
      </c>
      <c r="GD203" s="67">
        <v>643734</v>
      </c>
      <c r="GE203" s="68">
        <v>567502</v>
      </c>
      <c r="GF203" s="68">
        <v>89245</v>
      </c>
      <c r="GG203" s="68">
        <f t="shared" si="206"/>
        <v>655909</v>
      </c>
      <c r="GH203" s="69"/>
      <c r="GI203" s="36">
        <f t="shared" si="211"/>
        <v>-0.14684574574439135</v>
      </c>
      <c r="GJ203" s="36"/>
      <c r="GK203" s="37">
        <f t="shared" si="212"/>
        <v>49.631366937913874</v>
      </c>
      <c r="GL203" s="37">
        <f t="shared" si="213"/>
        <v>14.611226039732021</v>
      </c>
      <c r="GM203" s="37">
        <f t="shared" si="208"/>
        <v>16.602937082160064</v>
      </c>
      <c r="GN203" s="37">
        <f t="shared" si="209"/>
        <v>13.65475363963475</v>
      </c>
      <c r="GO203" s="37">
        <f t="shared" si="214"/>
        <v>2.9428971175431982</v>
      </c>
      <c r="GP203" s="37">
        <f t="shared" si="210"/>
        <v>1.7596413757132132</v>
      </c>
      <c r="GQ203" s="37">
        <f t="shared" si="215"/>
        <v>0.64951312946914719</v>
      </c>
      <c r="GR203" s="37">
        <f t="shared" si="216"/>
        <v>0</v>
      </c>
      <c r="GS203" s="37">
        <f t="shared" si="217"/>
        <v>0</v>
      </c>
      <c r="GT203" s="37">
        <f t="shared" si="207"/>
        <v>0.14766467783373116</v>
      </c>
      <c r="GU203" s="70"/>
      <c r="GV203" s="70"/>
      <c r="GW203" s="5"/>
      <c r="GX203" s="5"/>
      <c r="GY203" s="5"/>
      <c r="GZ203" s="5"/>
      <c r="HA203" s="5"/>
      <c r="HB203" s="5"/>
      <c r="HS203" s="36">
        <v>0.75977000962111152</v>
      </c>
      <c r="HV203" s="36">
        <v>0.17636766037828941</v>
      </c>
    </row>
    <row r="204" spans="1:230" ht="11.25" customHeight="1">
      <c r="A204" s="28">
        <v>39783</v>
      </c>
      <c r="B204" s="67">
        <v>0</v>
      </c>
      <c r="C204" s="68">
        <v>0</v>
      </c>
      <c r="D204" s="68">
        <v>0</v>
      </c>
      <c r="E204" s="71">
        <f t="shared" si="218"/>
        <v>0</v>
      </c>
      <c r="F204" s="68">
        <v>0</v>
      </c>
      <c r="G204" s="68">
        <v>0</v>
      </c>
      <c r="H204" s="68">
        <v>0</v>
      </c>
      <c r="I204" s="71">
        <f t="shared" si="219"/>
        <v>0</v>
      </c>
      <c r="J204" s="68"/>
      <c r="K204" s="68"/>
      <c r="L204" s="68"/>
      <c r="M204" s="68"/>
      <c r="N204" s="68">
        <v>121524</v>
      </c>
      <c r="O204" s="68">
        <v>62043</v>
      </c>
      <c r="P204" s="68">
        <v>57172</v>
      </c>
      <c r="Q204" s="71">
        <f t="shared" si="220"/>
        <v>119215</v>
      </c>
      <c r="R204" s="68">
        <v>0</v>
      </c>
      <c r="S204" s="68">
        <v>0</v>
      </c>
      <c r="T204" s="68">
        <v>0</v>
      </c>
      <c r="U204" s="71">
        <f t="shared" si="221"/>
        <v>0</v>
      </c>
      <c r="V204" s="67">
        <v>0</v>
      </c>
      <c r="W204" s="68">
        <v>0</v>
      </c>
      <c r="X204" s="68">
        <v>0</v>
      </c>
      <c r="Y204" s="71">
        <f t="shared" si="222"/>
        <v>0</v>
      </c>
      <c r="Z204" s="67">
        <v>0</v>
      </c>
      <c r="AA204" s="68">
        <v>0</v>
      </c>
      <c r="AB204" s="68">
        <v>0</v>
      </c>
      <c r="AC204" s="71">
        <f t="shared" si="223"/>
        <v>0</v>
      </c>
      <c r="AD204" s="68">
        <v>0</v>
      </c>
      <c r="AE204" s="68">
        <v>0</v>
      </c>
      <c r="AF204" s="68">
        <v>0</v>
      </c>
      <c r="AG204" s="71">
        <f t="shared" si="224"/>
        <v>0</v>
      </c>
      <c r="AH204" s="68">
        <v>0</v>
      </c>
      <c r="AI204" s="68">
        <v>0</v>
      </c>
      <c r="AJ204" s="68">
        <v>0</v>
      </c>
      <c r="AK204" s="71">
        <f t="shared" si="173"/>
        <v>0</v>
      </c>
      <c r="AL204" s="67">
        <v>0</v>
      </c>
      <c r="AM204" s="68">
        <v>0</v>
      </c>
      <c r="AN204" s="68">
        <v>0</v>
      </c>
      <c r="AO204" s="71">
        <f t="shared" si="174"/>
        <v>0</v>
      </c>
      <c r="AP204" s="67">
        <v>0</v>
      </c>
      <c r="AQ204" s="68">
        <v>0</v>
      </c>
      <c r="AR204" s="68">
        <v>0</v>
      </c>
      <c r="AS204" s="71">
        <f t="shared" si="175"/>
        <v>0</v>
      </c>
      <c r="AT204" s="67">
        <v>0</v>
      </c>
      <c r="AU204" s="68">
        <v>0</v>
      </c>
      <c r="AV204" s="68">
        <v>0</v>
      </c>
      <c r="AW204" s="71">
        <f t="shared" si="176"/>
        <v>0</v>
      </c>
      <c r="AX204" s="67">
        <v>228035</v>
      </c>
      <c r="AY204" s="68">
        <v>209727</v>
      </c>
      <c r="AZ204" s="68">
        <v>6204</v>
      </c>
      <c r="BA204" s="71">
        <f t="shared" si="177"/>
        <v>215931</v>
      </c>
      <c r="BB204" s="67">
        <v>0</v>
      </c>
      <c r="BC204" s="68">
        <v>0</v>
      </c>
      <c r="BD204" s="68">
        <v>0</v>
      </c>
      <c r="BE204" s="71">
        <f t="shared" si="178"/>
        <v>0</v>
      </c>
      <c r="BF204" s="68">
        <v>93451</v>
      </c>
      <c r="BG204" s="68">
        <v>87164</v>
      </c>
      <c r="BH204" s="68">
        <v>6769</v>
      </c>
      <c r="BI204" s="71">
        <f t="shared" si="179"/>
        <v>93933</v>
      </c>
      <c r="BJ204" s="68">
        <v>0</v>
      </c>
      <c r="BK204" s="68">
        <v>0</v>
      </c>
      <c r="BL204" s="68">
        <v>0</v>
      </c>
      <c r="BM204" s="71">
        <f t="shared" si="180"/>
        <v>0</v>
      </c>
      <c r="BN204" s="68">
        <v>0</v>
      </c>
      <c r="BO204" s="68">
        <v>0</v>
      </c>
      <c r="BP204" s="68">
        <v>0</v>
      </c>
      <c r="BQ204" s="71">
        <f t="shared" si="181"/>
        <v>0</v>
      </c>
      <c r="BR204" s="68">
        <v>0</v>
      </c>
      <c r="BS204" s="68">
        <v>0</v>
      </c>
      <c r="BT204" s="68">
        <v>0</v>
      </c>
      <c r="BU204" s="71">
        <f t="shared" si="182"/>
        <v>0</v>
      </c>
      <c r="BV204" s="68">
        <v>0</v>
      </c>
      <c r="BW204" s="68">
        <v>0</v>
      </c>
      <c r="BX204" s="68">
        <v>0</v>
      </c>
      <c r="BY204" s="71">
        <f t="shared" si="183"/>
        <v>0</v>
      </c>
      <c r="BZ204" s="68">
        <v>0</v>
      </c>
      <c r="CA204" s="68">
        <v>0</v>
      </c>
      <c r="CB204" s="68">
        <v>0</v>
      </c>
      <c r="CC204" s="71">
        <f t="shared" si="184"/>
        <v>0</v>
      </c>
      <c r="CD204" s="68">
        <v>0</v>
      </c>
      <c r="CE204" s="68">
        <v>0</v>
      </c>
      <c r="CF204" s="68">
        <v>0</v>
      </c>
      <c r="CG204" s="71">
        <f t="shared" si="185"/>
        <v>0</v>
      </c>
      <c r="CH204" s="68">
        <v>0</v>
      </c>
      <c r="CI204" s="68">
        <v>0</v>
      </c>
      <c r="CJ204" s="68">
        <v>0</v>
      </c>
      <c r="CK204" s="71">
        <f t="shared" si="186"/>
        <v>0</v>
      </c>
      <c r="CL204" s="67">
        <v>0</v>
      </c>
      <c r="CM204" s="68">
        <v>0</v>
      </c>
      <c r="CN204" s="68">
        <v>0</v>
      </c>
      <c r="CO204" s="71">
        <f t="shared" si="225"/>
        <v>0</v>
      </c>
      <c r="CP204" s="68">
        <v>0</v>
      </c>
      <c r="CQ204" s="68">
        <v>0</v>
      </c>
      <c r="CR204" s="68">
        <v>0</v>
      </c>
      <c r="CS204" s="71">
        <f t="shared" si="187"/>
        <v>0</v>
      </c>
      <c r="CT204" s="68">
        <v>0</v>
      </c>
      <c r="CU204" s="68">
        <v>0</v>
      </c>
      <c r="CV204" s="68">
        <v>0</v>
      </c>
      <c r="CW204" s="71">
        <f t="shared" si="188"/>
        <v>0</v>
      </c>
      <c r="CX204" s="68">
        <v>0</v>
      </c>
      <c r="CY204" s="68">
        <v>0</v>
      </c>
      <c r="CZ204" s="68">
        <v>0</v>
      </c>
      <c r="DA204" s="71">
        <f t="shared" si="189"/>
        <v>0</v>
      </c>
      <c r="DB204" s="68">
        <v>0</v>
      </c>
      <c r="DC204" s="68">
        <v>0</v>
      </c>
      <c r="DD204" s="68">
        <v>0</v>
      </c>
      <c r="DE204" s="71">
        <f t="shared" si="190"/>
        <v>0</v>
      </c>
      <c r="DF204" s="68"/>
      <c r="DG204" s="68"/>
      <c r="DH204" s="68"/>
      <c r="DI204" s="68"/>
      <c r="DJ204" s="68">
        <v>0</v>
      </c>
      <c r="DK204" s="68">
        <v>0</v>
      </c>
      <c r="DL204" s="68">
        <v>0</v>
      </c>
      <c r="DM204" s="71">
        <f t="shared" si="191"/>
        <v>0</v>
      </c>
      <c r="DN204" s="68">
        <v>0</v>
      </c>
      <c r="DO204" s="68">
        <v>0</v>
      </c>
      <c r="DP204" s="68">
        <v>0</v>
      </c>
      <c r="DQ204" s="71">
        <f t="shared" si="192"/>
        <v>0</v>
      </c>
      <c r="DR204" s="68">
        <v>0</v>
      </c>
      <c r="DS204" s="68">
        <v>0</v>
      </c>
      <c r="DT204" s="68">
        <v>0</v>
      </c>
      <c r="DU204" s="71">
        <f t="shared" si="193"/>
        <v>0</v>
      </c>
      <c r="DV204" s="68">
        <v>0</v>
      </c>
      <c r="DW204" s="68">
        <v>0</v>
      </c>
      <c r="DX204" s="68">
        <v>0</v>
      </c>
      <c r="DY204" s="71">
        <f t="shared" si="194"/>
        <v>0</v>
      </c>
      <c r="DZ204" s="68">
        <v>0</v>
      </c>
      <c r="EA204" s="68">
        <v>0</v>
      </c>
      <c r="EB204" s="68">
        <v>0</v>
      </c>
      <c r="EC204" s="71">
        <f t="shared" si="195"/>
        <v>0</v>
      </c>
      <c r="ED204" s="68"/>
      <c r="EE204" s="68"/>
      <c r="EF204" s="68"/>
      <c r="EG204" s="68"/>
      <c r="EH204" s="68">
        <v>4378</v>
      </c>
      <c r="EI204" s="68">
        <v>4038</v>
      </c>
      <c r="EJ204" s="68">
        <v>38</v>
      </c>
      <c r="EK204" s="71">
        <f t="shared" si="196"/>
        <v>4076</v>
      </c>
      <c r="EL204" s="68">
        <v>0</v>
      </c>
      <c r="EM204" s="68">
        <v>0</v>
      </c>
      <c r="EN204" s="68">
        <v>0</v>
      </c>
      <c r="EO204" s="71">
        <f t="shared" si="197"/>
        <v>0</v>
      </c>
      <c r="EP204" s="68">
        <v>0</v>
      </c>
      <c r="EQ204" s="68">
        <v>0</v>
      </c>
      <c r="ER204" s="68">
        <v>0</v>
      </c>
      <c r="ES204" s="71">
        <f t="shared" si="198"/>
        <v>0</v>
      </c>
      <c r="ET204" s="68">
        <v>8740</v>
      </c>
      <c r="EU204" s="68">
        <v>8809</v>
      </c>
      <c r="EV204" s="68">
        <v>0</v>
      </c>
      <c r="EW204" s="71">
        <f t="shared" si="199"/>
        <v>8809</v>
      </c>
      <c r="EX204" s="67">
        <v>0</v>
      </c>
      <c r="EY204" s="68">
        <v>0</v>
      </c>
      <c r="EZ204" s="68">
        <v>0</v>
      </c>
      <c r="FA204" s="71">
        <f t="shared" si="226"/>
        <v>0</v>
      </c>
      <c r="FB204" s="68">
        <v>0</v>
      </c>
      <c r="FC204" s="68">
        <v>0</v>
      </c>
      <c r="FD204" s="68">
        <v>0</v>
      </c>
      <c r="FE204" s="71">
        <f t="shared" si="200"/>
        <v>0</v>
      </c>
      <c r="FF204" s="67">
        <v>0</v>
      </c>
      <c r="FG204" s="68">
        <v>0</v>
      </c>
      <c r="FH204" s="68">
        <v>0</v>
      </c>
      <c r="FI204" s="71"/>
      <c r="FJ204" s="68">
        <v>0</v>
      </c>
      <c r="FK204" s="68">
        <v>0</v>
      </c>
      <c r="FL204" s="68">
        <v>0</v>
      </c>
      <c r="FM204" s="71">
        <f t="shared" si="201"/>
        <v>0</v>
      </c>
      <c r="FN204" s="68">
        <v>0</v>
      </c>
      <c r="FO204" s="68">
        <v>0</v>
      </c>
      <c r="FP204" s="68">
        <v>0</v>
      </c>
      <c r="FQ204" s="71">
        <f t="shared" si="202"/>
        <v>0</v>
      </c>
      <c r="FR204" s="68">
        <v>86577</v>
      </c>
      <c r="FS204" s="68">
        <v>72355</v>
      </c>
      <c r="FT204" s="68">
        <v>16930</v>
      </c>
      <c r="FU204" s="71">
        <f t="shared" si="203"/>
        <v>89285</v>
      </c>
      <c r="FV204" s="68">
        <v>0</v>
      </c>
      <c r="FW204" s="68">
        <v>0</v>
      </c>
      <c r="FX204" s="68">
        <v>0</v>
      </c>
      <c r="FY204" s="71">
        <f t="shared" si="204"/>
        <v>0</v>
      </c>
      <c r="FZ204" s="68">
        <v>18258</v>
      </c>
      <c r="GA204" s="68">
        <v>16041</v>
      </c>
      <c r="GB204" s="68">
        <v>3603</v>
      </c>
      <c r="GC204" s="71">
        <f t="shared" si="205"/>
        <v>19644</v>
      </c>
      <c r="GD204" s="67">
        <v>561979</v>
      </c>
      <c r="GE204" s="68">
        <v>461302</v>
      </c>
      <c r="GF204" s="68">
        <v>90756</v>
      </c>
      <c r="GG204" s="68">
        <f t="shared" si="206"/>
        <v>550893</v>
      </c>
      <c r="GH204" s="69"/>
      <c r="GI204" s="36">
        <f t="shared" si="211"/>
        <v>-0.15249354681658256</v>
      </c>
      <c r="GJ204" s="36"/>
      <c r="GK204" s="37">
        <f t="shared" si="212"/>
        <v>45.46414279582573</v>
      </c>
      <c r="GL204" s="37">
        <f t="shared" si="213"/>
        <v>13.449540647991986</v>
      </c>
      <c r="GM204" s="37">
        <f t="shared" si="208"/>
        <v>18.895213981296418</v>
      </c>
      <c r="GN204" s="37">
        <f t="shared" si="209"/>
        <v>15.68495259071064</v>
      </c>
      <c r="GO204" s="37">
        <f t="shared" si="214"/>
        <v>3.4773315528655848</v>
      </c>
      <c r="GP204" s="37">
        <f t="shared" si="210"/>
        <v>1.9095950158464521</v>
      </c>
      <c r="GQ204" s="37">
        <f t="shared" si="215"/>
        <v>0.87534847019956552</v>
      </c>
      <c r="GR204" s="37">
        <f t="shared" si="216"/>
        <v>0</v>
      </c>
      <c r="GS204" s="37">
        <f t="shared" si="217"/>
        <v>0</v>
      </c>
      <c r="GT204" s="37">
        <f t="shared" si="207"/>
        <v>0.2438749452636273</v>
      </c>
      <c r="GU204" s="70"/>
      <c r="GV204" s="70"/>
      <c r="GW204" s="5"/>
      <c r="GX204" s="5"/>
      <c r="GY204" s="5"/>
      <c r="GZ204" s="5"/>
      <c r="HA204" s="5"/>
      <c r="HB204" s="5"/>
      <c r="HH204" s="79">
        <f>SUM(AY202:AY204)/SUM(GE202:GE204)*100</f>
        <v>49.0046272836925</v>
      </c>
      <c r="HI204" s="79">
        <f>SUM(O202:O204)/SUM(GE202:GE204)*100</f>
        <v>14.56449111888411</v>
      </c>
      <c r="HJ204" s="79">
        <f>SUM(BG202:BG204)/SUM(GE202:GE204)*100</f>
        <v>16.105688823226515</v>
      </c>
      <c r="HK204" s="79">
        <f>SUM(FS202:FS204)/SUM(GE202:GE204)*100</f>
        <v>14.641290320313008</v>
      </c>
      <c r="HL204" s="79">
        <f>SUM(GA202:GA204)/SUM(GE202:GE204)*100</f>
        <v>3.0084666579576802</v>
      </c>
      <c r="HM204" s="79">
        <f>SUM(EU202:EU204)/SUM(GE202:GE204)*100</f>
        <v>1.762691053390969</v>
      </c>
      <c r="HN204" s="79">
        <f>SUM(EI202:EI204)/SUM(GE202:GE204)*100</f>
        <v>0.68041397757182132</v>
      </c>
      <c r="HO204" s="79">
        <f>SUM(CU202:CU204)/SUM(GE202:GE204)*100</f>
        <v>0</v>
      </c>
      <c r="HP204" s="79">
        <f>SUM(DS202:DS204)/SUM(GE202:GE204)*100</f>
        <v>0</v>
      </c>
      <c r="HQ204" s="80">
        <f>100-(SUM(HH204:HP204))</f>
        <v>0.23233076496340743</v>
      </c>
      <c r="HS204" s="36">
        <v>0.72798296994160006</v>
      </c>
      <c r="HV204" s="36">
        <v>0.19563539720183307</v>
      </c>
    </row>
    <row r="205" spans="1:230" ht="11.25" customHeight="1">
      <c r="A205" s="28">
        <v>39814</v>
      </c>
      <c r="B205" s="67">
        <v>0</v>
      </c>
      <c r="C205" s="68">
        <v>0</v>
      </c>
      <c r="D205" s="68">
        <v>0</v>
      </c>
      <c r="E205" s="71">
        <f t="shared" si="218"/>
        <v>0</v>
      </c>
      <c r="F205" s="68">
        <v>0</v>
      </c>
      <c r="G205" s="68">
        <v>0</v>
      </c>
      <c r="H205" s="68">
        <v>0</v>
      </c>
      <c r="I205" s="71">
        <f t="shared" si="219"/>
        <v>0</v>
      </c>
      <c r="J205" s="68"/>
      <c r="K205" s="68"/>
      <c r="L205" s="68"/>
      <c r="M205" s="68"/>
      <c r="N205" s="68">
        <v>112423</v>
      </c>
      <c r="O205" s="68">
        <v>66696</v>
      </c>
      <c r="P205" s="68">
        <v>43667</v>
      </c>
      <c r="Q205" s="71">
        <f t="shared" si="220"/>
        <v>110363</v>
      </c>
      <c r="R205" s="68">
        <v>0</v>
      </c>
      <c r="S205" s="68">
        <v>0</v>
      </c>
      <c r="T205" s="68">
        <v>0</v>
      </c>
      <c r="U205" s="71">
        <f t="shared" si="221"/>
        <v>0</v>
      </c>
      <c r="V205" s="67">
        <v>0</v>
      </c>
      <c r="W205" s="68">
        <v>0</v>
      </c>
      <c r="X205" s="68">
        <v>0</v>
      </c>
      <c r="Y205" s="71">
        <f t="shared" si="222"/>
        <v>0</v>
      </c>
      <c r="Z205" s="67">
        <v>0</v>
      </c>
      <c r="AA205" s="68">
        <v>0</v>
      </c>
      <c r="AB205" s="68">
        <v>0</v>
      </c>
      <c r="AC205" s="71">
        <f t="shared" si="223"/>
        <v>0</v>
      </c>
      <c r="AD205" s="68">
        <v>0</v>
      </c>
      <c r="AE205" s="68">
        <v>0</v>
      </c>
      <c r="AF205" s="68">
        <v>0</v>
      </c>
      <c r="AG205" s="71">
        <f t="shared" si="224"/>
        <v>0</v>
      </c>
      <c r="AH205" s="68">
        <v>0</v>
      </c>
      <c r="AI205" s="68">
        <v>0</v>
      </c>
      <c r="AJ205" s="68">
        <v>0</v>
      </c>
      <c r="AK205" s="71">
        <f t="shared" si="173"/>
        <v>0</v>
      </c>
      <c r="AL205" s="67">
        <v>0</v>
      </c>
      <c r="AM205" s="68">
        <v>0</v>
      </c>
      <c r="AN205" s="68">
        <v>0</v>
      </c>
      <c r="AO205" s="71">
        <f t="shared" si="174"/>
        <v>0</v>
      </c>
      <c r="AP205" s="67">
        <v>0</v>
      </c>
      <c r="AQ205" s="68">
        <v>0</v>
      </c>
      <c r="AR205" s="68">
        <v>0</v>
      </c>
      <c r="AS205" s="71">
        <f t="shared" si="175"/>
        <v>0</v>
      </c>
      <c r="AT205" s="67">
        <v>0</v>
      </c>
      <c r="AU205" s="68">
        <v>0</v>
      </c>
      <c r="AV205" s="68">
        <v>0</v>
      </c>
      <c r="AW205" s="71">
        <f t="shared" si="176"/>
        <v>0</v>
      </c>
      <c r="AX205" s="67">
        <v>305283</v>
      </c>
      <c r="AY205" s="68">
        <v>311030</v>
      </c>
      <c r="AZ205" s="68">
        <v>4428</v>
      </c>
      <c r="BA205" s="71">
        <f t="shared" si="177"/>
        <v>315458</v>
      </c>
      <c r="BB205" s="67">
        <v>0</v>
      </c>
      <c r="BC205" s="68">
        <v>0</v>
      </c>
      <c r="BD205" s="68">
        <v>0</v>
      </c>
      <c r="BE205" s="71">
        <f t="shared" si="178"/>
        <v>0</v>
      </c>
      <c r="BF205" s="68">
        <v>96007</v>
      </c>
      <c r="BG205" s="68">
        <v>90796</v>
      </c>
      <c r="BH205" s="68">
        <v>4141</v>
      </c>
      <c r="BI205" s="71">
        <f t="shared" si="179"/>
        <v>94937</v>
      </c>
      <c r="BJ205" s="68">
        <v>0</v>
      </c>
      <c r="BK205" s="68">
        <v>0</v>
      </c>
      <c r="BL205" s="68">
        <v>0</v>
      </c>
      <c r="BM205" s="71">
        <f t="shared" si="180"/>
        <v>0</v>
      </c>
      <c r="BN205" s="68">
        <v>0</v>
      </c>
      <c r="BO205" s="68">
        <v>0</v>
      </c>
      <c r="BP205" s="68">
        <v>0</v>
      </c>
      <c r="BQ205" s="71">
        <f t="shared" si="181"/>
        <v>0</v>
      </c>
      <c r="BR205" s="68">
        <v>0</v>
      </c>
      <c r="BS205" s="68">
        <v>0</v>
      </c>
      <c r="BT205" s="68">
        <v>0</v>
      </c>
      <c r="BU205" s="71">
        <f t="shared" si="182"/>
        <v>0</v>
      </c>
      <c r="BV205" s="68">
        <v>0</v>
      </c>
      <c r="BW205" s="68">
        <v>0</v>
      </c>
      <c r="BX205" s="68">
        <v>0</v>
      </c>
      <c r="BY205" s="71">
        <f t="shared" si="183"/>
        <v>0</v>
      </c>
      <c r="BZ205" s="68">
        <v>0</v>
      </c>
      <c r="CA205" s="68">
        <v>0</v>
      </c>
      <c r="CB205" s="68">
        <v>0</v>
      </c>
      <c r="CC205" s="71">
        <f t="shared" si="184"/>
        <v>0</v>
      </c>
      <c r="CD205" s="68">
        <v>0</v>
      </c>
      <c r="CE205" s="68">
        <v>0</v>
      </c>
      <c r="CF205" s="68">
        <v>0</v>
      </c>
      <c r="CG205" s="71">
        <f t="shared" si="185"/>
        <v>0</v>
      </c>
      <c r="CH205" s="68">
        <v>0</v>
      </c>
      <c r="CI205" s="68">
        <v>0</v>
      </c>
      <c r="CJ205" s="68">
        <v>0</v>
      </c>
      <c r="CK205" s="71">
        <f t="shared" si="186"/>
        <v>0</v>
      </c>
      <c r="CL205" s="67">
        <v>0</v>
      </c>
      <c r="CM205" s="68">
        <v>0</v>
      </c>
      <c r="CN205" s="68">
        <v>0</v>
      </c>
      <c r="CO205" s="71">
        <f t="shared" si="225"/>
        <v>0</v>
      </c>
      <c r="CP205" s="68">
        <v>0</v>
      </c>
      <c r="CQ205" s="68">
        <v>0</v>
      </c>
      <c r="CR205" s="68">
        <v>0</v>
      </c>
      <c r="CS205" s="71">
        <f t="shared" si="187"/>
        <v>0</v>
      </c>
      <c r="CT205" s="68">
        <v>0</v>
      </c>
      <c r="CU205" s="68">
        <v>0</v>
      </c>
      <c r="CV205" s="68">
        <v>0</v>
      </c>
      <c r="CW205" s="71">
        <f t="shared" si="188"/>
        <v>0</v>
      </c>
      <c r="CX205" s="68">
        <v>0</v>
      </c>
      <c r="CY205" s="68">
        <v>0</v>
      </c>
      <c r="CZ205" s="68">
        <v>0</v>
      </c>
      <c r="DA205" s="71">
        <f t="shared" si="189"/>
        <v>0</v>
      </c>
      <c r="DB205" s="68">
        <v>0</v>
      </c>
      <c r="DC205" s="68">
        <v>0</v>
      </c>
      <c r="DD205" s="68">
        <v>0</v>
      </c>
      <c r="DE205" s="71">
        <f t="shared" si="190"/>
        <v>0</v>
      </c>
      <c r="DF205" s="68"/>
      <c r="DG205" s="68"/>
      <c r="DH205" s="68"/>
      <c r="DI205" s="68"/>
      <c r="DJ205" s="68">
        <v>0</v>
      </c>
      <c r="DK205" s="68">
        <v>0</v>
      </c>
      <c r="DL205" s="68">
        <v>0</v>
      </c>
      <c r="DM205" s="71">
        <f t="shared" si="191"/>
        <v>0</v>
      </c>
      <c r="DN205" s="68">
        <v>0</v>
      </c>
      <c r="DO205" s="68">
        <v>0</v>
      </c>
      <c r="DP205" s="68">
        <v>0</v>
      </c>
      <c r="DQ205" s="71">
        <f t="shared" si="192"/>
        <v>0</v>
      </c>
      <c r="DR205" s="68">
        <v>0</v>
      </c>
      <c r="DS205" s="68">
        <v>0</v>
      </c>
      <c r="DT205" s="68">
        <v>0</v>
      </c>
      <c r="DU205" s="71">
        <f t="shared" si="193"/>
        <v>0</v>
      </c>
      <c r="DV205" s="68">
        <v>0</v>
      </c>
      <c r="DW205" s="68">
        <v>0</v>
      </c>
      <c r="DX205" s="68">
        <v>0</v>
      </c>
      <c r="DY205" s="71">
        <f t="shared" si="194"/>
        <v>0</v>
      </c>
      <c r="DZ205" s="68">
        <v>0</v>
      </c>
      <c r="EA205" s="68">
        <v>0</v>
      </c>
      <c r="EB205" s="68">
        <v>0</v>
      </c>
      <c r="EC205" s="71">
        <f t="shared" si="195"/>
        <v>0</v>
      </c>
      <c r="ED205" s="68"/>
      <c r="EE205" s="68"/>
      <c r="EF205" s="68"/>
      <c r="EG205" s="68"/>
      <c r="EH205" s="68">
        <v>3721</v>
      </c>
      <c r="EI205" s="68">
        <v>3791</v>
      </c>
      <c r="EJ205" s="68">
        <v>238</v>
      </c>
      <c r="EK205" s="71">
        <f t="shared" si="196"/>
        <v>4029</v>
      </c>
      <c r="EL205" s="68">
        <v>0</v>
      </c>
      <c r="EM205" s="68">
        <v>0</v>
      </c>
      <c r="EN205" s="68">
        <v>0</v>
      </c>
      <c r="EO205" s="71">
        <f t="shared" si="197"/>
        <v>0</v>
      </c>
      <c r="EP205" s="68">
        <v>0</v>
      </c>
      <c r="EQ205" s="68">
        <v>0</v>
      </c>
      <c r="ER205" s="68">
        <v>0</v>
      </c>
      <c r="ES205" s="71">
        <f t="shared" si="198"/>
        <v>0</v>
      </c>
      <c r="ET205" s="68">
        <v>10715</v>
      </c>
      <c r="EU205" s="68">
        <v>10593</v>
      </c>
      <c r="EV205" s="68">
        <v>45</v>
      </c>
      <c r="EW205" s="71">
        <f t="shared" si="199"/>
        <v>10638</v>
      </c>
      <c r="EX205" s="67">
        <v>0</v>
      </c>
      <c r="EY205" s="68">
        <v>0</v>
      </c>
      <c r="EZ205" s="68">
        <v>0</v>
      </c>
      <c r="FA205" s="71">
        <f t="shared" si="226"/>
        <v>0</v>
      </c>
      <c r="FB205" s="68">
        <v>0</v>
      </c>
      <c r="FC205" s="68">
        <v>0</v>
      </c>
      <c r="FD205" s="68">
        <v>0</v>
      </c>
      <c r="FE205" s="71">
        <f t="shared" si="200"/>
        <v>0</v>
      </c>
      <c r="FF205" s="67">
        <v>0</v>
      </c>
      <c r="FG205" s="68">
        <v>0</v>
      </c>
      <c r="FH205" s="68">
        <v>0</v>
      </c>
      <c r="FI205" s="71"/>
      <c r="FJ205" s="68">
        <v>0</v>
      </c>
      <c r="FK205" s="68">
        <v>0</v>
      </c>
      <c r="FL205" s="68">
        <v>0</v>
      </c>
      <c r="FM205" s="71">
        <f t="shared" si="201"/>
        <v>0</v>
      </c>
      <c r="FN205" s="68">
        <v>0</v>
      </c>
      <c r="FO205" s="68">
        <v>0</v>
      </c>
      <c r="FP205" s="68">
        <v>0</v>
      </c>
      <c r="FQ205" s="71">
        <f t="shared" si="202"/>
        <v>0</v>
      </c>
      <c r="FR205" s="68">
        <v>80587</v>
      </c>
      <c r="FS205" s="68">
        <v>82729</v>
      </c>
      <c r="FT205" s="68">
        <v>14000</v>
      </c>
      <c r="FU205" s="71">
        <f t="shared" si="203"/>
        <v>96729</v>
      </c>
      <c r="FV205" s="68">
        <v>0</v>
      </c>
      <c r="FW205" s="68">
        <v>0</v>
      </c>
      <c r="FX205" s="68">
        <v>0</v>
      </c>
      <c r="FY205" s="71">
        <f t="shared" si="204"/>
        <v>0</v>
      </c>
      <c r="FZ205" s="68">
        <v>17815</v>
      </c>
      <c r="GA205" s="68">
        <v>18320</v>
      </c>
      <c r="GB205" s="68">
        <v>3032</v>
      </c>
      <c r="GC205" s="71">
        <f t="shared" si="205"/>
        <v>21352</v>
      </c>
      <c r="GD205" s="67">
        <v>627280</v>
      </c>
      <c r="GE205" s="68">
        <v>584729</v>
      </c>
      <c r="GF205" s="68">
        <v>69551</v>
      </c>
      <c r="GG205" s="68">
        <f t="shared" si="206"/>
        <v>653506</v>
      </c>
      <c r="GH205" s="69"/>
      <c r="GI205" s="36">
        <f t="shared" si="211"/>
        <v>-3.4232106432352527E-2</v>
      </c>
      <c r="GJ205" s="36"/>
      <c r="GK205" s="37">
        <f t="shared" si="212"/>
        <v>53.192162523151751</v>
      </c>
      <c r="GL205" s="37">
        <f t="shared" si="213"/>
        <v>11.406309589570553</v>
      </c>
      <c r="GM205" s="37">
        <f t="shared" si="208"/>
        <v>15.527877016532447</v>
      </c>
      <c r="GN205" s="37">
        <f t="shared" si="209"/>
        <v>14.148263554569724</v>
      </c>
      <c r="GO205" s="37">
        <f t="shared" si="214"/>
        <v>3.1330753220722762</v>
      </c>
      <c r="GP205" s="37">
        <f t="shared" si="210"/>
        <v>1.8116084545148263</v>
      </c>
      <c r="GQ205" s="37">
        <f t="shared" si="215"/>
        <v>0.64833452761877719</v>
      </c>
      <c r="GR205" s="37">
        <f t="shared" si="216"/>
        <v>0</v>
      </c>
      <c r="GS205" s="37">
        <f t="shared" si="217"/>
        <v>0</v>
      </c>
      <c r="GT205" s="37">
        <f t="shared" si="207"/>
        <v>0.13236901196965789</v>
      </c>
      <c r="GU205" s="70"/>
      <c r="GV205" s="70"/>
      <c r="GW205" s="5"/>
      <c r="GX205" s="5"/>
      <c r="GY205" s="5"/>
      <c r="GZ205" s="5"/>
      <c r="HA205" s="5"/>
      <c r="HB205" s="5"/>
      <c r="HS205" s="36">
        <v>0.7743912137075466</v>
      </c>
      <c r="HV205" s="36">
        <v>0.16420769279443981</v>
      </c>
    </row>
    <row r="206" spans="1:230" ht="11.25" customHeight="1">
      <c r="A206" s="28">
        <v>39845</v>
      </c>
      <c r="B206" s="67">
        <v>0</v>
      </c>
      <c r="C206" s="68">
        <v>0</v>
      </c>
      <c r="D206" s="68">
        <v>0</v>
      </c>
      <c r="E206" s="71">
        <f t="shared" si="218"/>
        <v>0</v>
      </c>
      <c r="F206" s="68">
        <v>0</v>
      </c>
      <c r="G206" s="68">
        <v>0</v>
      </c>
      <c r="H206" s="68">
        <v>0</v>
      </c>
      <c r="I206" s="71">
        <f t="shared" si="219"/>
        <v>0</v>
      </c>
      <c r="J206" s="68"/>
      <c r="K206" s="68"/>
      <c r="L206" s="68"/>
      <c r="M206" s="68"/>
      <c r="N206" s="68">
        <v>131711</v>
      </c>
      <c r="O206" s="68">
        <v>90873</v>
      </c>
      <c r="P206" s="68">
        <v>41520</v>
      </c>
      <c r="Q206" s="71">
        <f t="shared" si="220"/>
        <v>132393</v>
      </c>
      <c r="R206" s="68">
        <v>0</v>
      </c>
      <c r="S206" s="68">
        <v>0</v>
      </c>
      <c r="T206" s="68">
        <v>0</v>
      </c>
      <c r="U206" s="71">
        <f t="shared" si="221"/>
        <v>0</v>
      </c>
      <c r="V206" s="67">
        <v>0</v>
      </c>
      <c r="W206" s="68">
        <v>0</v>
      </c>
      <c r="X206" s="68">
        <v>0</v>
      </c>
      <c r="Y206" s="71">
        <f t="shared" si="222"/>
        <v>0</v>
      </c>
      <c r="Z206" s="67">
        <v>0</v>
      </c>
      <c r="AA206" s="68">
        <v>0</v>
      </c>
      <c r="AB206" s="68">
        <v>0</v>
      </c>
      <c r="AC206" s="71">
        <f t="shared" si="223"/>
        <v>0</v>
      </c>
      <c r="AD206" s="68">
        <v>0</v>
      </c>
      <c r="AE206" s="68">
        <v>0</v>
      </c>
      <c r="AF206" s="68">
        <v>0</v>
      </c>
      <c r="AG206" s="71">
        <f t="shared" si="224"/>
        <v>0</v>
      </c>
      <c r="AH206" s="68">
        <v>0</v>
      </c>
      <c r="AI206" s="68">
        <v>0</v>
      </c>
      <c r="AJ206" s="68">
        <v>0</v>
      </c>
      <c r="AK206" s="71">
        <f t="shared" si="173"/>
        <v>0</v>
      </c>
      <c r="AL206" s="67">
        <v>0</v>
      </c>
      <c r="AM206" s="68">
        <v>0</v>
      </c>
      <c r="AN206" s="68">
        <v>0</v>
      </c>
      <c r="AO206" s="71">
        <f t="shared" si="174"/>
        <v>0</v>
      </c>
      <c r="AP206" s="67">
        <v>0</v>
      </c>
      <c r="AQ206" s="68">
        <v>0</v>
      </c>
      <c r="AR206" s="68">
        <v>0</v>
      </c>
      <c r="AS206" s="71">
        <f t="shared" si="175"/>
        <v>0</v>
      </c>
      <c r="AT206" s="67">
        <v>0</v>
      </c>
      <c r="AU206" s="68">
        <v>0</v>
      </c>
      <c r="AV206" s="68">
        <v>0</v>
      </c>
      <c r="AW206" s="71">
        <f t="shared" si="176"/>
        <v>0</v>
      </c>
      <c r="AX206" s="67">
        <v>328467</v>
      </c>
      <c r="AY206" s="68">
        <v>322486</v>
      </c>
      <c r="AZ206" s="68">
        <v>6569</v>
      </c>
      <c r="BA206" s="71">
        <f t="shared" si="177"/>
        <v>329055</v>
      </c>
      <c r="BB206" s="67">
        <v>0</v>
      </c>
      <c r="BC206" s="68">
        <v>0</v>
      </c>
      <c r="BD206" s="68">
        <v>0</v>
      </c>
      <c r="BE206" s="71">
        <f t="shared" si="178"/>
        <v>0</v>
      </c>
      <c r="BF206" s="68">
        <v>99264</v>
      </c>
      <c r="BG206" s="68">
        <v>94802</v>
      </c>
      <c r="BH206" s="68">
        <v>5291</v>
      </c>
      <c r="BI206" s="71">
        <f t="shared" si="179"/>
        <v>100093</v>
      </c>
      <c r="BJ206" s="68">
        <v>0</v>
      </c>
      <c r="BK206" s="68">
        <v>0</v>
      </c>
      <c r="BL206" s="68">
        <v>0</v>
      </c>
      <c r="BM206" s="71">
        <f t="shared" si="180"/>
        <v>0</v>
      </c>
      <c r="BN206" s="68">
        <v>0</v>
      </c>
      <c r="BO206" s="68">
        <v>0</v>
      </c>
      <c r="BP206" s="68">
        <v>0</v>
      </c>
      <c r="BQ206" s="71">
        <f t="shared" si="181"/>
        <v>0</v>
      </c>
      <c r="BR206" s="68">
        <v>0</v>
      </c>
      <c r="BS206" s="68">
        <v>0</v>
      </c>
      <c r="BT206" s="68">
        <v>0</v>
      </c>
      <c r="BU206" s="71">
        <f t="shared" si="182"/>
        <v>0</v>
      </c>
      <c r="BV206" s="68">
        <v>0</v>
      </c>
      <c r="BW206" s="68">
        <v>0</v>
      </c>
      <c r="BX206" s="68">
        <v>0</v>
      </c>
      <c r="BY206" s="71">
        <f t="shared" si="183"/>
        <v>0</v>
      </c>
      <c r="BZ206" s="68">
        <v>0</v>
      </c>
      <c r="CA206" s="68">
        <v>0</v>
      </c>
      <c r="CB206" s="68">
        <v>0</v>
      </c>
      <c r="CC206" s="71">
        <f t="shared" si="184"/>
        <v>0</v>
      </c>
      <c r="CD206" s="68">
        <v>0</v>
      </c>
      <c r="CE206" s="68">
        <v>0</v>
      </c>
      <c r="CF206" s="68">
        <v>0</v>
      </c>
      <c r="CG206" s="71">
        <f t="shared" si="185"/>
        <v>0</v>
      </c>
      <c r="CH206" s="68">
        <v>0</v>
      </c>
      <c r="CI206" s="68">
        <v>0</v>
      </c>
      <c r="CJ206" s="68">
        <v>0</v>
      </c>
      <c r="CK206" s="71">
        <f t="shared" si="186"/>
        <v>0</v>
      </c>
      <c r="CL206" s="67">
        <v>0</v>
      </c>
      <c r="CM206" s="68">
        <v>0</v>
      </c>
      <c r="CN206" s="68">
        <v>0</v>
      </c>
      <c r="CO206" s="71">
        <f t="shared" si="225"/>
        <v>0</v>
      </c>
      <c r="CP206" s="68">
        <v>0</v>
      </c>
      <c r="CQ206" s="68">
        <v>0</v>
      </c>
      <c r="CR206" s="68">
        <v>0</v>
      </c>
      <c r="CS206" s="71">
        <f t="shared" si="187"/>
        <v>0</v>
      </c>
      <c r="CT206" s="68">
        <v>0</v>
      </c>
      <c r="CU206" s="68">
        <v>0</v>
      </c>
      <c r="CV206" s="68">
        <v>0</v>
      </c>
      <c r="CW206" s="71">
        <f t="shared" si="188"/>
        <v>0</v>
      </c>
      <c r="CX206" s="68">
        <v>0</v>
      </c>
      <c r="CY206" s="68">
        <v>0</v>
      </c>
      <c r="CZ206" s="68">
        <v>0</v>
      </c>
      <c r="DA206" s="71">
        <f t="shared" si="189"/>
        <v>0</v>
      </c>
      <c r="DB206" s="68">
        <v>0</v>
      </c>
      <c r="DC206" s="68">
        <v>0</v>
      </c>
      <c r="DD206" s="68">
        <v>0</v>
      </c>
      <c r="DE206" s="71">
        <f t="shared" si="190"/>
        <v>0</v>
      </c>
      <c r="DF206" s="68"/>
      <c r="DG206" s="68"/>
      <c r="DH206" s="68"/>
      <c r="DI206" s="68"/>
      <c r="DJ206" s="68">
        <v>0</v>
      </c>
      <c r="DK206" s="68">
        <v>0</v>
      </c>
      <c r="DL206" s="68">
        <v>0</v>
      </c>
      <c r="DM206" s="71">
        <f t="shared" si="191"/>
        <v>0</v>
      </c>
      <c r="DN206" s="68">
        <v>0</v>
      </c>
      <c r="DO206" s="68">
        <v>0</v>
      </c>
      <c r="DP206" s="68">
        <v>0</v>
      </c>
      <c r="DQ206" s="71">
        <f t="shared" si="192"/>
        <v>0</v>
      </c>
      <c r="DR206" s="68">
        <v>0</v>
      </c>
      <c r="DS206" s="68">
        <v>0</v>
      </c>
      <c r="DT206" s="68">
        <v>0</v>
      </c>
      <c r="DU206" s="71">
        <f t="shared" si="193"/>
        <v>0</v>
      </c>
      <c r="DV206" s="68">
        <v>0</v>
      </c>
      <c r="DW206" s="68">
        <v>0</v>
      </c>
      <c r="DX206" s="68">
        <v>0</v>
      </c>
      <c r="DY206" s="71">
        <f t="shared" si="194"/>
        <v>0</v>
      </c>
      <c r="DZ206" s="68">
        <v>0</v>
      </c>
      <c r="EA206" s="68">
        <v>0</v>
      </c>
      <c r="EB206" s="68">
        <v>0</v>
      </c>
      <c r="EC206" s="71">
        <f t="shared" si="195"/>
        <v>0</v>
      </c>
      <c r="ED206" s="68"/>
      <c r="EE206" s="68"/>
      <c r="EF206" s="68"/>
      <c r="EG206" s="68"/>
      <c r="EH206" s="68">
        <v>4108</v>
      </c>
      <c r="EI206" s="68">
        <v>3834</v>
      </c>
      <c r="EJ206" s="68">
        <v>190</v>
      </c>
      <c r="EK206" s="71">
        <f t="shared" si="196"/>
        <v>4024</v>
      </c>
      <c r="EL206" s="68">
        <v>0</v>
      </c>
      <c r="EM206" s="68">
        <v>0</v>
      </c>
      <c r="EN206" s="68">
        <v>0</v>
      </c>
      <c r="EO206" s="71">
        <f t="shared" si="197"/>
        <v>0</v>
      </c>
      <c r="EP206" s="68">
        <v>0</v>
      </c>
      <c r="EQ206" s="68">
        <v>0</v>
      </c>
      <c r="ER206" s="68">
        <v>0</v>
      </c>
      <c r="ES206" s="71">
        <f t="shared" si="198"/>
        <v>0</v>
      </c>
      <c r="ET206" s="68">
        <v>11691</v>
      </c>
      <c r="EU206" s="68">
        <v>12199</v>
      </c>
      <c r="EV206" s="68">
        <v>0</v>
      </c>
      <c r="EW206" s="71">
        <f t="shared" si="199"/>
        <v>12199</v>
      </c>
      <c r="EX206" s="67">
        <v>0</v>
      </c>
      <c r="EY206" s="68">
        <v>0</v>
      </c>
      <c r="EZ206" s="68">
        <v>0</v>
      </c>
      <c r="FA206" s="71">
        <f t="shared" si="226"/>
        <v>0</v>
      </c>
      <c r="FB206" s="68">
        <v>0</v>
      </c>
      <c r="FC206" s="68">
        <v>0</v>
      </c>
      <c r="FD206" s="68">
        <v>0</v>
      </c>
      <c r="FE206" s="71">
        <f t="shared" si="200"/>
        <v>0</v>
      </c>
      <c r="FF206" s="67">
        <v>0</v>
      </c>
      <c r="FG206" s="68">
        <v>0</v>
      </c>
      <c r="FH206" s="68">
        <v>0</v>
      </c>
      <c r="FI206" s="71"/>
      <c r="FJ206" s="68">
        <v>0</v>
      </c>
      <c r="FK206" s="68">
        <v>0</v>
      </c>
      <c r="FL206" s="68">
        <v>0</v>
      </c>
      <c r="FM206" s="71">
        <f t="shared" si="201"/>
        <v>0</v>
      </c>
      <c r="FN206" s="68">
        <v>0</v>
      </c>
      <c r="FO206" s="68">
        <v>0</v>
      </c>
      <c r="FP206" s="68">
        <v>0</v>
      </c>
      <c r="FQ206" s="71">
        <f t="shared" si="202"/>
        <v>0</v>
      </c>
      <c r="FR206" s="68">
        <v>105516</v>
      </c>
      <c r="FS206" s="68">
        <v>90718</v>
      </c>
      <c r="FT206" s="68">
        <v>16583</v>
      </c>
      <c r="FU206" s="71">
        <f t="shared" si="203"/>
        <v>107301</v>
      </c>
      <c r="FV206" s="68">
        <v>0</v>
      </c>
      <c r="FW206" s="68">
        <v>0</v>
      </c>
      <c r="FX206" s="68">
        <v>0</v>
      </c>
      <c r="FY206" s="71">
        <f t="shared" si="204"/>
        <v>0</v>
      </c>
      <c r="FZ206" s="68">
        <v>13763</v>
      </c>
      <c r="GA206" s="68">
        <v>15033</v>
      </c>
      <c r="GB206" s="68">
        <v>2357</v>
      </c>
      <c r="GC206" s="71">
        <f t="shared" si="205"/>
        <v>17390</v>
      </c>
      <c r="GD206" s="67">
        <v>695304</v>
      </c>
      <c r="GE206" s="68">
        <v>630849</v>
      </c>
      <c r="GF206" s="68">
        <v>72510</v>
      </c>
      <c r="GG206" s="68">
        <f t="shared" si="206"/>
        <v>702455</v>
      </c>
      <c r="GH206" s="69"/>
      <c r="GI206" s="36">
        <f t="shared" si="211"/>
        <v>0.16230467778398072</v>
      </c>
      <c r="GJ206" s="36"/>
      <c r="GK206" s="37">
        <f t="shared" si="212"/>
        <v>51.11936453889917</v>
      </c>
      <c r="GL206" s="37">
        <f t="shared" si="213"/>
        <v>14.404873432469575</v>
      </c>
      <c r="GM206" s="37">
        <f t="shared" si="208"/>
        <v>15.027684913505452</v>
      </c>
      <c r="GN206" s="37">
        <f t="shared" si="209"/>
        <v>14.380303368951999</v>
      </c>
      <c r="GO206" s="37">
        <f t="shared" si="214"/>
        <v>2.3829791281273329</v>
      </c>
      <c r="GP206" s="37">
        <f t="shared" si="210"/>
        <v>1.9337432571027295</v>
      </c>
      <c r="GQ206" s="37">
        <f t="shared" si="215"/>
        <v>0.60775240984768142</v>
      </c>
      <c r="GR206" s="37">
        <f t="shared" si="216"/>
        <v>0</v>
      </c>
      <c r="GS206" s="37">
        <f t="shared" si="217"/>
        <v>0</v>
      </c>
      <c r="GT206" s="37">
        <f t="shared" si="207"/>
        <v>0.14329895109605673</v>
      </c>
      <c r="GU206" s="70"/>
      <c r="GV206" s="70"/>
      <c r="GW206" s="5"/>
      <c r="GX206" s="5"/>
      <c r="GY206" s="5"/>
      <c r="GZ206" s="5"/>
      <c r="HA206" s="5"/>
      <c r="HB206" s="5"/>
      <c r="HS206" s="36">
        <v>0.77904855203067613</v>
      </c>
      <c r="HV206" s="36">
        <v>0.15976723431439219</v>
      </c>
    </row>
    <row r="207" spans="1:230" s="81" customFormat="1" ht="11.25" customHeight="1">
      <c r="A207" s="29">
        <v>39873</v>
      </c>
      <c r="B207" s="72">
        <v>0</v>
      </c>
      <c r="C207" s="73">
        <v>0</v>
      </c>
      <c r="D207" s="73">
        <v>0</v>
      </c>
      <c r="E207" s="74">
        <f t="shared" si="218"/>
        <v>0</v>
      </c>
      <c r="F207" s="73">
        <v>0</v>
      </c>
      <c r="G207" s="73">
        <v>0</v>
      </c>
      <c r="H207" s="73">
        <v>0</v>
      </c>
      <c r="I207" s="74">
        <f t="shared" si="219"/>
        <v>0</v>
      </c>
      <c r="J207" s="73"/>
      <c r="K207" s="73"/>
      <c r="L207" s="73"/>
      <c r="M207" s="73"/>
      <c r="N207" s="73">
        <v>138419</v>
      </c>
      <c r="O207" s="73">
        <v>93377</v>
      </c>
      <c r="P207" s="73">
        <v>39263</v>
      </c>
      <c r="Q207" s="74">
        <f t="shared" si="220"/>
        <v>132640</v>
      </c>
      <c r="R207" s="73">
        <v>0</v>
      </c>
      <c r="S207" s="73">
        <v>0</v>
      </c>
      <c r="T207" s="73">
        <v>0</v>
      </c>
      <c r="U207" s="74">
        <f t="shared" si="221"/>
        <v>0</v>
      </c>
      <c r="V207" s="72">
        <v>0</v>
      </c>
      <c r="W207" s="73">
        <v>0</v>
      </c>
      <c r="X207" s="73">
        <v>0</v>
      </c>
      <c r="Y207" s="74">
        <f t="shared" si="222"/>
        <v>0</v>
      </c>
      <c r="Z207" s="72">
        <v>0</v>
      </c>
      <c r="AA207" s="73">
        <v>0</v>
      </c>
      <c r="AB207" s="73">
        <v>0</v>
      </c>
      <c r="AC207" s="74">
        <f t="shared" si="223"/>
        <v>0</v>
      </c>
      <c r="AD207" s="73">
        <v>0</v>
      </c>
      <c r="AE207" s="73">
        <v>0</v>
      </c>
      <c r="AF207" s="73">
        <v>0</v>
      </c>
      <c r="AG207" s="74">
        <f t="shared" si="224"/>
        <v>0</v>
      </c>
      <c r="AH207" s="73">
        <v>0</v>
      </c>
      <c r="AI207" s="73">
        <v>0</v>
      </c>
      <c r="AJ207" s="73">
        <v>0</v>
      </c>
      <c r="AK207" s="74">
        <f t="shared" si="173"/>
        <v>0</v>
      </c>
      <c r="AL207" s="72">
        <v>0</v>
      </c>
      <c r="AM207" s="73">
        <v>0</v>
      </c>
      <c r="AN207" s="73">
        <v>0</v>
      </c>
      <c r="AO207" s="74">
        <f t="shared" si="174"/>
        <v>0</v>
      </c>
      <c r="AP207" s="72">
        <v>0</v>
      </c>
      <c r="AQ207" s="73">
        <v>0</v>
      </c>
      <c r="AR207" s="73">
        <v>0</v>
      </c>
      <c r="AS207" s="74">
        <f t="shared" si="175"/>
        <v>0</v>
      </c>
      <c r="AT207" s="72">
        <v>0</v>
      </c>
      <c r="AU207" s="73">
        <v>0</v>
      </c>
      <c r="AV207" s="73">
        <v>0</v>
      </c>
      <c r="AW207" s="74">
        <f t="shared" si="176"/>
        <v>0</v>
      </c>
      <c r="AX207" s="72">
        <v>360012</v>
      </c>
      <c r="AY207" s="73">
        <v>347068</v>
      </c>
      <c r="AZ207" s="73">
        <v>6274</v>
      </c>
      <c r="BA207" s="74">
        <f t="shared" si="177"/>
        <v>353342</v>
      </c>
      <c r="BB207" s="72">
        <v>0</v>
      </c>
      <c r="BC207" s="73">
        <v>0</v>
      </c>
      <c r="BD207" s="73">
        <v>0</v>
      </c>
      <c r="BE207" s="74">
        <f t="shared" si="178"/>
        <v>0</v>
      </c>
      <c r="BF207" s="73">
        <v>80578</v>
      </c>
      <c r="BG207" s="73">
        <v>75600</v>
      </c>
      <c r="BH207" s="73">
        <v>6193</v>
      </c>
      <c r="BI207" s="74">
        <f t="shared" si="179"/>
        <v>81793</v>
      </c>
      <c r="BJ207" s="73">
        <v>0</v>
      </c>
      <c r="BK207" s="73">
        <v>0</v>
      </c>
      <c r="BL207" s="73">
        <v>0</v>
      </c>
      <c r="BM207" s="74">
        <f t="shared" si="180"/>
        <v>0</v>
      </c>
      <c r="BN207" s="73">
        <v>0</v>
      </c>
      <c r="BO207" s="73">
        <v>0</v>
      </c>
      <c r="BP207" s="73">
        <v>0</v>
      </c>
      <c r="BQ207" s="74">
        <f t="shared" si="181"/>
        <v>0</v>
      </c>
      <c r="BR207" s="73">
        <v>0</v>
      </c>
      <c r="BS207" s="73">
        <v>0</v>
      </c>
      <c r="BT207" s="73">
        <v>0</v>
      </c>
      <c r="BU207" s="74">
        <f t="shared" si="182"/>
        <v>0</v>
      </c>
      <c r="BV207" s="73">
        <v>0</v>
      </c>
      <c r="BW207" s="73">
        <v>0</v>
      </c>
      <c r="BX207" s="73">
        <v>0</v>
      </c>
      <c r="BY207" s="74">
        <f t="shared" si="183"/>
        <v>0</v>
      </c>
      <c r="BZ207" s="73">
        <v>0</v>
      </c>
      <c r="CA207" s="73">
        <v>0</v>
      </c>
      <c r="CB207" s="73">
        <v>0</v>
      </c>
      <c r="CC207" s="74">
        <f t="shared" si="184"/>
        <v>0</v>
      </c>
      <c r="CD207" s="73">
        <v>0</v>
      </c>
      <c r="CE207" s="73">
        <v>0</v>
      </c>
      <c r="CF207" s="73">
        <v>0</v>
      </c>
      <c r="CG207" s="74">
        <f t="shared" si="185"/>
        <v>0</v>
      </c>
      <c r="CH207" s="73">
        <v>0</v>
      </c>
      <c r="CI207" s="73">
        <v>0</v>
      </c>
      <c r="CJ207" s="73">
        <v>0</v>
      </c>
      <c r="CK207" s="74">
        <f t="shared" si="186"/>
        <v>0</v>
      </c>
      <c r="CL207" s="72">
        <v>0</v>
      </c>
      <c r="CM207" s="73">
        <v>0</v>
      </c>
      <c r="CN207" s="73">
        <v>0</v>
      </c>
      <c r="CO207" s="74">
        <f t="shared" si="225"/>
        <v>0</v>
      </c>
      <c r="CP207" s="73">
        <v>0</v>
      </c>
      <c r="CQ207" s="73">
        <v>0</v>
      </c>
      <c r="CR207" s="73">
        <v>0</v>
      </c>
      <c r="CS207" s="74">
        <f t="shared" si="187"/>
        <v>0</v>
      </c>
      <c r="CT207" s="73">
        <v>0</v>
      </c>
      <c r="CU207" s="73">
        <v>0</v>
      </c>
      <c r="CV207" s="73">
        <v>0</v>
      </c>
      <c r="CW207" s="74">
        <f t="shared" si="188"/>
        <v>0</v>
      </c>
      <c r="CX207" s="73">
        <v>0</v>
      </c>
      <c r="CY207" s="73">
        <v>0</v>
      </c>
      <c r="CZ207" s="73">
        <v>0</v>
      </c>
      <c r="DA207" s="74">
        <f t="shared" si="189"/>
        <v>0</v>
      </c>
      <c r="DB207" s="73">
        <v>0</v>
      </c>
      <c r="DC207" s="73">
        <v>0</v>
      </c>
      <c r="DD207" s="73">
        <v>0</v>
      </c>
      <c r="DE207" s="74">
        <f t="shared" si="190"/>
        <v>0</v>
      </c>
      <c r="DF207" s="73"/>
      <c r="DG207" s="73"/>
      <c r="DH207" s="73"/>
      <c r="DI207" s="73"/>
      <c r="DJ207" s="73">
        <v>0</v>
      </c>
      <c r="DK207" s="73">
        <v>0</v>
      </c>
      <c r="DL207" s="73">
        <v>0</v>
      </c>
      <c r="DM207" s="74">
        <f t="shared" si="191"/>
        <v>0</v>
      </c>
      <c r="DN207" s="73">
        <v>0</v>
      </c>
      <c r="DO207" s="73">
        <v>0</v>
      </c>
      <c r="DP207" s="73">
        <v>0</v>
      </c>
      <c r="DQ207" s="74">
        <f t="shared" si="192"/>
        <v>0</v>
      </c>
      <c r="DR207" s="73">
        <v>0</v>
      </c>
      <c r="DS207" s="73">
        <v>0</v>
      </c>
      <c r="DT207" s="73">
        <v>0</v>
      </c>
      <c r="DU207" s="74">
        <f t="shared" si="193"/>
        <v>0</v>
      </c>
      <c r="DV207" s="73">
        <v>0</v>
      </c>
      <c r="DW207" s="73">
        <v>0</v>
      </c>
      <c r="DX207" s="73">
        <v>0</v>
      </c>
      <c r="DY207" s="74">
        <f t="shared" si="194"/>
        <v>0</v>
      </c>
      <c r="DZ207" s="73">
        <v>0</v>
      </c>
      <c r="EA207" s="73">
        <v>0</v>
      </c>
      <c r="EB207" s="73">
        <v>0</v>
      </c>
      <c r="EC207" s="74">
        <f t="shared" si="195"/>
        <v>0</v>
      </c>
      <c r="ED207" s="73"/>
      <c r="EE207" s="73"/>
      <c r="EF207" s="73"/>
      <c r="EG207" s="73"/>
      <c r="EH207" s="73">
        <v>4108</v>
      </c>
      <c r="EI207" s="73">
        <v>3765</v>
      </c>
      <c r="EJ207" s="73">
        <v>284</v>
      </c>
      <c r="EK207" s="74">
        <f t="shared" si="196"/>
        <v>4049</v>
      </c>
      <c r="EL207" s="73">
        <v>0</v>
      </c>
      <c r="EM207" s="73">
        <v>0</v>
      </c>
      <c r="EN207" s="73">
        <v>0</v>
      </c>
      <c r="EO207" s="74">
        <f t="shared" si="197"/>
        <v>0</v>
      </c>
      <c r="EP207" s="73">
        <v>0</v>
      </c>
      <c r="EQ207" s="73">
        <v>0</v>
      </c>
      <c r="ER207" s="73">
        <v>0</v>
      </c>
      <c r="ES207" s="74">
        <f t="shared" si="198"/>
        <v>0</v>
      </c>
      <c r="ET207" s="73">
        <v>12432</v>
      </c>
      <c r="EU207" s="73">
        <v>12350</v>
      </c>
      <c r="EV207" s="73">
        <v>0</v>
      </c>
      <c r="EW207" s="74">
        <f t="shared" si="199"/>
        <v>12350</v>
      </c>
      <c r="EX207" s="72">
        <v>0</v>
      </c>
      <c r="EY207" s="73">
        <v>0</v>
      </c>
      <c r="EZ207" s="73">
        <v>0</v>
      </c>
      <c r="FA207" s="74">
        <f t="shared" si="226"/>
        <v>0</v>
      </c>
      <c r="FB207" s="73">
        <v>0</v>
      </c>
      <c r="FC207" s="73">
        <v>0</v>
      </c>
      <c r="FD207" s="73">
        <v>0</v>
      </c>
      <c r="FE207" s="74">
        <f t="shared" si="200"/>
        <v>0</v>
      </c>
      <c r="FF207" s="72">
        <v>0</v>
      </c>
      <c r="FG207" s="73">
        <v>0</v>
      </c>
      <c r="FH207" s="73">
        <v>0</v>
      </c>
      <c r="FI207" s="74"/>
      <c r="FJ207" s="73">
        <v>0</v>
      </c>
      <c r="FK207" s="73">
        <v>0</v>
      </c>
      <c r="FL207" s="73">
        <v>0</v>
      </c>
      <c r="FM207" s="74">
        <f t="shared" si="201"/>
        <v>0</v>
      </c>
      <c r="FN207" s="73">
        <v>0</v>
      </c>
      <c r="FO207" s="73">
        <v>0</v>
      </c>
      <c r="FP207" s="73">
        <v>0</v>
      </c>
      <c r="FQ207" s="74">
        <f t="shared" si="202"/>
        <v>0</v>
      </c>
      <c r="FR207" s="73">
        <v>128408</v>
      </c>
      <c r="FS207" s="73">
        <v>105648</v>
      </c>
      <c r="FT207" s="73">
        <v>16340</v>
      </c>
      <c r="FU207" s="74">
        <f t="shared" si="203"/>
        <v>121988</v>
      </c>
      <c r="FV207" s="73">
        <v>0</v>
      </c>
      <c r="FW207" s="73">
        <v>0</v>
      </c>
      <c r="FX207" s="73">
        <v>0</v>
      </c>
      <c r="FY207" s="74">
        <f t="shared" si="204"/>
        <v>0</v>
      </c>
      <c r="FZ207" s="73">
        <v>22393</v>
      </c>
      <c r="GA207" s="73">
        <v>14558</v>
      </c>
      <c r="GB207" s="73">
        <v>1167</v>
      </c>
      <c r="GC207" s="74">
        <f t="shared" si="205"/>
        <v>15725</v>
      </c>
      <c r="GD207" s="72">
        <v>747966</v>
      </c>
      <c r="GE207" s="73">
        <v>654017</v>
      </c>
      <c r="GF207" s="73">
        <v>69521</v>
      </c>
      <c r="GG207" s="73">
        <f t="shared" si="206"/>
        <v>721887</v>
      </c>
      <c r="GH207" s="69"/>
      <c r="GI207" s="38">
        <f t="shared" si="211"/>
        <v>3.6516444365554346E-2</v>
      </c>
      <c r="GJ207" s="36"/>
      <c r="GK207" s="39">
        <f t="shared" si="212"/>
        <v>53.067122108446718</v>
      </c>
      <c r="GL207" s="39">
        <f t="shared" si="213"/>
        <v>14.27745761960316</v>
      </c>
      <c r="GM207" s="39">
        <f t="shared" si="208"/>
        <v>11.559332555575773</v>
      </c>
      <c r="GN207" s="39">
        <f t="shared" si="209"/>
        <v>16.153708542744301</v>
      </c>
      <c r="GO207" s="39">
        <f t="shared" si="214"/>
        <v>2.2259360230697367</v>
      </c>
      <c r="GP207" s="39">
        <f t="shared" si="210"/>
        <v>1.8883301198592697</v>
      </c>
      <c r="GQ207" s="39">
        <f t="shared" si="215"/>
        <v>0.57567310941458705</v>
      </c>
      <c r="GR207" s="39">
        <f t="shared" si="216"/>
        <v>0</v>
      </c>
      <c r="GS207" s="39">
        <f t="shared" si="217"/>
        <v>0</v>
      </c>
      <c r="GT207" s="39">
        <f t="shared" si="207"/>
        <v>0.25243992128645232</v>
      </c>
      <c r="GU207" s="75"/>
      <c r="GV207" s="75"/>
      <c r="GW207" s="76">
        <f>SUM(AY196:AY207)/SUM(GE196:GE207)*100</f>
        <v>48.940465425512251</v>
      </c>
      <c r="GX207" s="76">
        <f>SUM(O196:O207)/SUM(GE196:GE207)*100</f>
        <v>17.288272202452475</v>
      </c>
      <c r="GY207" s="76">
        <f>SUM(BG196:BG207)/SUM(GE196:GE207)*100</f>
        <v>13.655799228336916</v>
      </c>
      <c r="GZ207" s="76">
        <f>SUM(FS196:FS207)/SUM(GE196:GE207)*100</f>
        <v>15.315292911644269</v>
      </c>
      <c r="HA207" s="76">
        <f>SUM(GA196:GA207)/SUM(GE196:GE207)*100</f>
        <v>2.1822878279376559</v>
      </c>
      <c r="HB207" s="76">
        <f>SUM(EU196:EU207)/SUM(GE196:GE207)*100</f>
        <v>1.7423379781072224</v>
      </c>
      <c r="HC207" s="76">
        <f>SUM(EI196:EI207)/SUM(GE196:GE207)*100</f>
        <v>0.57180441541406624</v>
      </c>
      <c r="HD207" s="76">
        <f>SUM(CU196:CU207)/SUM(GE196:GE207)*100</f>
        <v>1.8819083679996537E-4</v>
      </c>
      <c r="HE207" s="76">
        <f>SUM(DS196:DS207)/SUM(GE196:GE207)*100</f>
        <v>0</v>
      </c>
      <c r="HF207" s="77">
        <f>100-(SUM(GW207:HE207))</f>
        <v>0.30355181975835421</v>
      </c>
      <c r="HH207" s="76">
        <f>SUM(AY205:AY207)/SUM(GE205:GE207)*100</f>
        <v>52.449006335596749</v>
      </c>
      <c r="HI207" s="76">
        <f>SUM(O205:O207)/SUM(GE205:GE207)*100</f>
        <v>13.422479200040652</v>
      </c>
      <c r="HJ207" s="76">
        <f>SUM(BG205:BG207)/SUM(GE205:GE207)*100</f>
        <v>13.9708332553307</v>
      </c>
      <c r="HK207" s="76">
        <f>SUM(FS205:FS207)/SUM(GE205:GE207)*100</f>
        <v>14.928099401207213</v>
      </c>
      <c r="HL207" s="76">
        <f>SUM(GA205:GA207)/SUM(GE205:GE207)*100</f>
        <v>2.5626405718885641</v>
      </c>
      <c r="HM207" s="76">
        <f>SUM(EU205:EU207)/SUM(GE205:GE207)*100</f>
        <v>1.8796584286971243</v>
      </c>
      <c r="HN207" s="76">
        <f>SUM(EI205:EI207)/SUM(GE205:GE207)*100</f>
        <v>0.60922285307780555</v>
      </c>
      <c r="HO207" s="76">
        <f>SUM(CU205:CU207)/SUM(GE205:GE207)*100</f>
        <v>0</v>
      </c>
      <c r="HP207" s="76">
        <f>SUM(DS205:DS207)/SUM(GE205:GE207)*100</f>
        <v>0</v>
      </c>
      <c r="HQ207" s="77">
        <f>100-(SUM(HH207:HP207))</f>
        <v>0.17805995416117071</v>
      </c>
      <c r="HS207" s="38">
        <v>0.79814439074213672</v>
      </c>
      <c r="HV207" s="38">
        <v>0.13263263798953237</v>
      </c>
    </row>
    <row r="208" spans="1:230" ht="11.25" customHeight="1">
      <c r="A208" s="47">
        <v>39904</v>
      </c>
      <c r="B208" s="82">
        <v>0</v>
      </c>
      <c r="C208" s="83">
        <v>0</v>
      </c>
      <c r="D208" s="83">
        <v>0</v>
      </c>
      <c r="E208" s="84">
        <f t="shared" si="218"/>
        <v>0</v>
      </c>
      <c r="F208" s="83">
        <v>0</v>
      </c>
      <c r="G208" s="83">
        <v>0</v>
      </c>
      <c r="H208" s="83">
        <v>0</v>
      </c>
      <c r="I208" s="84">
        <f t="shared" si="219"/>
        <v>0</v>
      </c>
      <c r="J208" s="83"/>
      <c r="K208" s="83"/>
      <c r="L208" s="83"/>
      <c r="M208" s="83"/>
      <c r="N208" s="83">
        <v>140544</v>
      </c>
      <c r="O208" s="83">
        <v>107035</v>
      </c>
      <c r="P208" s="83">
        <v>43217</v>
      </c>
      <c r="Q208" s="84">
        <f t="shared" si="220"/>
        <v>150252</v>
      </c>
      <c r="R208" s="83">
        <v>0</v>
      </c>
      <c r="S208" s="83">
        <v>0</v>
      </c>
      <c r="T208" s="83">
        <v>0</v>
      </c>
      <c r="U208" s="84">
        <f t="shared" si="221"/>
        <v>0</v>
      </c>
      <c r="V208" s="82">
        <v>0</v>
      </c>
      <c r="W208" s="83">
        <v>0</v>
      </c>
      <c r="X208" s="83">
        <v>0</v>
      </c>
      <c r="Y208" s="84">
        <f t="shared" si="222"/>
        <v>0</v>
      </c>
      <c r="Z208" s="82">
        <v>0</v>
      </c>
      <c r="AA208" s="83">
        <v>0</v>
      </c>
      <c r="AB208" s="83">
        <v>0</v>
      </c>
      <c r="AC208" s="84">
        <f t="shared" si="223"/>
        <v>0</v>
      </c>
      <c r="AD208" s="83">
        <v>0</v>
      </c>
      <c r="AE208" s="83">
        <v>0</v>
      </c>
      <c r="AF208" s="83">
        <v>0</v>
      </c>
      <c r="AG208" s="84">
        <f t="shared" si="224"/>
        <v>0</v>
      </c>
      <c r="AH208" s="83">
        <v>0</v>
      </c>
      <c r="AI208" s="83">
        <v>0</v>
      </c>
      <c r="AJ208" s="83">
        <v>0</v>
      </c>
      <c r="AK208" s="84">
        <f t="shared" si="173"/>
        <v>0</v>
      </c>
      <c r="AL208" s="82">
        <v>0</v>
      </c>
      <c r="AM208" s="83">
        <v>0</v>
      </c>
      <c r="AN208" s="83">
        <v>0</v>
      </c>
      <c r="AO208" s="84">
        <f t="shared" si="174"/>
        <v>0</v>
      </c>
      <c r="AP208" s="82">
        <v>0</v>
      </c>
      <c r="AQ208" s="83">
        <v>0</v>
      </c>
      <c r="AR208" s="83">
        <v>0</v>
      </c>
      <c r="AS208" s="84">
        <f t="shared" si="175"/>
        <v>0</v>
      </c>
      <c r="AT208" s="82">
        <v>0</v>
      </c>
      <c r="AU208" s="83">
        <v>0</v>
      </c>
      <c r="AV208" s="83">
        <v>0</v>
      </c>
      <c r="AW208" s="84">
        <f t="shared" si="176"/>
        <v>0</v>
      </c>
      <c r="AX208" s="82">
        <v>365053</v>
      </c>
      <c r="AY208" s="83">
        <v>363357</v>
      </c>
      <c r="AZ208" s="83">
        <v>7218</v>
      </c>
      <c r="BA208" s="84">
        <f t="shared" si="177"/>
        <v>370575</v>
      </c>
      <c r="BB208" s="82">
        <v>0</v>
      </c>
      <c r="BC208" s="83">
        <v>0</v>
      </c>
      <c r="BD208" s="83">
        <v>0</v>
      </c>
      <c r="BE208" s="84">
        <f t="shared" si="178"/>
        <v>0</v>
      </c>
      <c r="BF208" s="83">
        <v>97346</v>
      </c>
      <c r="BG208" s="83">
        <v>92915</v>
      </c>
      <c r="BH208" s="83">
        <v>3871</v>
      </c>
      <c r="BI208" s="84">
        <f t="shared" si="179"/>
        <v>96786</v>
      </c>
      <c r="BJ208" s="83">
        <v>0</v>
      </c>
      <c r="BK208" s="83">
        <v>0</v>
      </c>
      <c r="BL208" s="83">
        <v>0</v>
      </c>
      <c r="BM208" s="84">
        <f t="shared" si="180"/>
        <v>0</v>
      </c>
      <c r="BN208" s="83">
        <v>0</v>
      </c>
      <c r="BO208" s="83">
        <v>0</v>
      </c>
      <c r="BP208" s="83">
        <v>0</v>
      </c>
      <c r="BQ208" s="84">
        <f t="shared" si="181"/>
        <v>0</v>
      </c>
      <c r="BR208" s="83">
        <v>0</v>
      </c>
      <c r="BS208" s="83">
        <v>0</v>
      </c>
      <c r="BT208" s="83">
        <v>0</v>
      </c>
      <c r="BU208" s="84">
        <f t="shared" si="182"/>
        <v>0</v>
      </c>
      <c r="BV208" s="83">
        <v>0</v>
      </c>
      <c r="BW208" s="83">
        <v>0</v>
      </c>
      <c r="BX208" s="83">
        <v>0</v>
      </c>
      <c r="BY208" s="84">
        <f t="shared" si="183"/>
        <v>0</v>
      </c>
      <c r="BZ208" s="83">
        <v>0</v>
      </c>
      <c r="CA208" s="83">
        <v>0</v>
      </c>
      <c r="CB208" s="83">
        <v>0</v>
      </c>
      <c r="CC208" s="84">
        <f t="shared" si="184"/>
        <v>0</v>
      </c>
      <c r="CD208" s="83">
        <v>0</v>
      </c>
      <c r="CE208" s="83">
        <v>0</v>
      </c>
      <c r="CF208" s="83">
        <v>0</v>
      </c>
      <c r="CG208" s="84">
        <f t="shared" si="185"/>
        <v>0</v>
      </c>
      <c r="CH208" s="83">
        <v>0</v>
      </c>
      <c r="CI208" s="83">
        <v>0</v>
      </c>
      <c r="CJ208" s="83">
        <v>0</v>
      </c>
      <c r="CK208" s="84">
        <f t="shared" si="186"/>
        <v>0</v>
      </c>
      <c r="CL208" s="82">
        <v>0</v>
      </c>
      <c r="CM208" s="83">
        <v>0</v>
      </c>
      <c r="CN208" s="83">
        <v>0</v>
      </c>
      <c r="CO208" s="84">
        <f t="shared" si="225"/>
        <v>0</v>
      </c>
      <c r="CP208" s="83">
        <v>0</v>
      </c>
      <c r="CQ208" s="83">
        <v>0</v>
      </c>
      <c r="CR208" s="83">
        <v>0</v>
      </c>
      <c r="CS208" s="84">
        <f t="shared" si="187"/>
        <v>0</v>
      </c>
      <c r="CT208" s="83">
        <v>2807</v>
      </c>
      <c r="CU208" s="83">
        <v>1609</v>
      </c>
      <c r="CV208" s="83">
        <v>166</v>
      </c>
      <c r="CW208" s="84">
        <f t="shared" si="188"/>
        <v>1775</v>
      </c>
      <c r="CX208" s="83">
        <v>0</v>
      </c>
      <c r="CY208" s="83">
        <v>0</v>
      </c>
      <c r="CZ208" s="83">
        <v>0</v>
      </c>
      <c r="DA208" s="84">
        <f t="shared" si="189"/>
        <v>0</v>
      </c>
      <c r="DB208" s="83">
        <v>0</v>
      </c>
      <c r="DC208" s="83">
        <v>0</v>
      </c>
      <c r="DD208" s="83">
        <v>0</v>
      </c>
      <c r="DE208" s="84">
        <f t="shared" si="190"/>
        <v>0</v>
      </c>
      <c r="DF208" s="83"/>
      <c r="DG208" s="83"/>
      <c r="DH208" s="83"/>
      <c r="DI208" s="83"/>
      <c r="DJ208" s="83">
        <v>0</v>
      </c>
      <c r="DK208" s="83">
        <v>0</v>
      </c>
      <c r="DL208" s="83">
        <v>0</v>
      </c>
      <c r="DM208" s="84">
        <f t="shared" si="191"/>
        <v>0</v>
      </c>
      <c r="DN208" s="83">
        <v>0</v>
      </c>
      <c r="DO208" s="83">
        <v>0</v>
      </c>
      <c r="DP208" s="83">
        <v>0</v>
      </c>
      <c r="DQ208" s="84">
        <f t="shared" si="192"/>
        <v>0</v>
      </c>
      <c r="DR208" s="83">
        <v>0</v>
      </c>
      <c r="DS208" s="83">
        <v>0</v>
      </c>
      <c r="DT208" s="83">
        <v>0</v>
      </c>
      <c r="DU208" s="84">
        <f t="shared" si="193"/>
        <v>0</v>
      </c>
      <c r="DV208" s="83">
        <v>0</v>
      </c>
      <c r="DW208" s="83">
        <v>0</v>
      </c>
      <c r="DX208" s="83">
        <v>0</v>
      </c>
      <c r="DY208" s="84">
        <f t="shared" si="194"/>
        <v>0</v>
      </c>
      <c r="DZ208" s="83">
        <v>0</v>
      </c>
      <c r="EA208" s="83">
        <v>0</v>
      </c>
      <c r="EB208" s="83">
        <v>0</v>
      </c>
      <c r="EC208" s="84">
        <f t="shared" si="195"/>
        <v>0</v>
      </c>
      <c r="ED208" s="83"/>
      <c r="EE208" s="83"/>
      <c r="EF208" s="83"/>
      <c r="EG208" s="83"/>
      <c r="EH208" s="83">
        <v>4261</v>
      </c>
      <c r="EI208" s="83">
        <v>3851</v>
      </c>
      <c r="EJ208" s="83">
        <v>205</v>
      </c>
      <c r="EK208" s="84">
        <f t="shared" si="196"/>
        <v>4056</v>
      </c>
      <c r="EL208" s="83">
        <v>0</v>
      </c>
      <c r="EM208" s="83">
        <v>0</v>
      </c>
      <c r="EN208" s="83">
        <v>0</v>
      </c>
      <c r="EO208" s="84">
        <f t="shared" si="197"/>
        <v>0</v>
      </c>
      <c r="EP208" s="83">
        <v>0</v>
      </c>
      <c r="EQ208" s="83">
        <v>0</v>
      </c>
      <c r="ER208" s="83">
        <v>0</v>
      </c>
      <c r="ES208" s="84">
        <f t="shared" si="198"/>
        <v>0</v>
      </c>
      <c r="ET208" s="83">
        <v>13987</v>
      </c>
      <c r="EU208" s="83">
        <v>13556</v>
      </c>
      <c r="EV208" s="83">
        <v>0</v>
      </c>
      <c r="EW208" s="84">
        <f t="shared" si="199"/>
        <v>13556</v>
      </c>
      <c r="EX208" s="82">
        <v>0</v>
      </c>
      <c r="EY208" s="83">
        <v>0</v>
      </c>
      <c r="EZ208" s="83">
        <v>0</v>
      </c>
      <c r="FA208" s="84">
        <f t="shared" si="226"/>
        <v>0</v>
      </c>
      <c r="FB208" s="83">
        <v>0</v>
      </c>
      <c r="FC208" s="83">
        <v>0</v>
      </c>
      <c r="FD208" s="83">
        <v>0</v>
      </c>
      <c r="FE208" s="84">
        <f t="shared" si="200"/>
        <v>0</v>
      </c>
      <c r="FF208" s="82">
        <v>0</v>
      </c>
      <c r="FG208" s="83">
        <v>0</v>
      </c>
      <c r="FH208" s="83">
        <v>0</v>
      </c>
      <c r="FI208" s="84"/>
      <c r="FJ208" s="83">
        <v>0</v>
      </c>
      <c r="FK208" s="83">
        <v>0</v>
      </c>
      <c r="FL208" s="83">
        <v>0</v>
      </c>
      <c r="FM208" s="84">
        <f t="shared" si="201"/>
        <v>0</v>
      </c>
      <c r="FN208" s="83">
        <v>0</v>
      </c>
      <c r="FO208" s="83">
        <v>0</v>
      </c>
      <c r="FP208" s="83">
        <v>0</v>
      </c>
      <c r="FQ208" s="84">
        <f t="shared" si="202"/>
        <v>0</v>
      </c>
      <c r="FR208" s="83">
        <v>114736</v>
      </c>
      <c r="FS208" s="83">
        <v>102958</v>
      </c>
      <c r="FT208" s="83">
        <v>10134</v>
      </c>
      <c r="FU208" s="84">
        <f t="shared" si="203"/>
        <v>113092</v>
      </c>
      <c r="FV208" s="83">
        <v>0</v>
      </c>
      <c r="FW208" s="83">
        <v>0</v>
      </c>
      <c r="FX208" s="83">
        <v>0</v>
      </c>
      <c r="FY208" s="84">
        <f t="shared" si="204"/>
        <v>0</v>
      </c>
      <c r="FZ208" s="83">
        <v>19198</v>
      </c>
      <c r="GA208" s="83">
        <v>15120</v>
      </c>
      <c r="GB208" s="83">
        <v>2456</v>
      </c>
      <c r="GC208" s="84">
        <f t="shared" si="205"/>
        <v>17576</v>
      </c>
      <c r="GD208" s="82">
        <v>757932</v>
      </c>
      <c r="GE208" s="83">
        <v>700401</v>
      </c>
      <c r="GF208" s="83">
        <v>67267</v>
      </c>
      <c r="GG208" s="83">
        <f t="shared" si="206"/>
        <v>767668</v>
      </c>
      <c r="GH208" s="69"/>
      <c r="GI208" s="36">
        <f t="shared" si="211"/>
        <v>0.13784213194011219</v>
      </c>
      <c r="GJ208" s="36"/>
      <c r="GK208" s="37">
        <f t="shared" si="212"/>
        <v>51.878423931433559</v>
      </c>
      <c r="GL208" s="37">
        <f t="shared" si="213"/>
        <v>15.281959905825376</v>
      </c>
      <c r="GM208" s="37">
        <f t="shared" si="208"/>
        <v>13.265971921799084</v>
      </c>
      <c r="GN208" s="37">
        <f t="shared" si="209"/>
        <v>14.699864791740733</v>
      </c>
      <c r="GO208" s="37">
        <f t="shared" si="214"/>
        <v>2.15876333700266</v>
      </c>
      <c r="GP208" s="37">
        <f t="shared" si="210"/>
        <v>1.9354626849476229</v>
      </c>
      <c r="GQ208" s="37">
        <f t="shared" si="215"/>
        <v>0.54982788431198693</v>
      </c>
      <c r="GR208" s="37">
        <f t="shared" si="216"/>
        <v>0.22972554293897354</v>
      </c>
      <c r="GS208" s="37">
        <f t="shared" si="217"/>
        <v>0</v>
      </c>
      <c r="GT208" s="37">
        <f t="shared" si="207"/>
        <v>0</v>
      </c>
      <c r="GU208" s="70"/>
      <c r="GV208" s="70"/>
      <c r="GW208" s="5"/>
      <c r="GX208" s="5"/>
      <c r="GY208" s="5"/>
      <c r="GZ208" s="5"/>
      <c r="HA208" s="5"/>
      <c r="HB208" s="5"/>
      <c r="HS208" s="36">
        <v>0.80290719173730474</v>
      </c>
      <c r="HV208" s="36">
        <v>0.13867627259241491</v>
      </c>
    </row>
    <row r="209" spans="1:230" ht="11.25" customHeight="1">
      <c r="A209" s="28">
        <v>39934</v>
      </c>
      <c r="B209" s="67">
        <v>0</v>
      </c>
      <c r="C209" s="68">
        <v>0</v>
      </c>
      <c r="D209" s="68">
        <v>0</v>
      </c>
      <c r="E209" s="71">
        <f t="shared" si="218"/>
        <v>0</v>
      </c>
      <c r="F209" s="68">
        <v>0</v>
      </c>
      <c r="G209" s="68">
        <v>0</v>
      </c>
      <c r="H209" s="68">
        <v>0</v>
      </c>
      <c r="I209" s="71">
        <f t="shared" si="219"/>
        <v>0</v>
      </c>
      <c r="J209" s="68"/>
      <c r="K209" s="68"/>
      <c r="L209" s="68"/>
      <c r="M209" s="68"/>
      <c r="N209" s="68">
        <v>165894</v>
      </c>
      <c r="O209" s="68">
        <v>114122</v>
      </c>
      <c r="P209" s="68">
        <v>51575</v>
      </c>
      <c r="Q209" s="71">
        <f t="shared" si="220"/>
        <v>165697</v>
      </c>
      <c r="R209" s="68">
        <v>0</v>
      </c>
      <c r="S209" s="68">
        <v>0</v>
      </c>
      <c r="T209" s="68">
        <v>0</v>
      </c>
      <c r="U209" s="71">
        <f t="shared" si="221"/>
        <v>0</v>
      </c>
      <c r="V209" s="67">
        <v>0</v>
      </c>
      <c r="W209" s="68">
        <v>0</v>
      </c>
      <c r="X209" s="68">
        <v>0</v>
      </c>
      <c r="Y209" s="71">
        <f t="shared" si="222"/>
        <v>0</v>
      </c>
      <c r="Z209" s="67">
        <v>0</v>
      </c>
      <c r="AA209" s="68">
        <v>0</v>
      </c>
      <c r="AB209" s="68">
        <v>0</v>
      </c>
      <c r="AC209" s="71">
        <f t="shared" si="223"/>
        <v>0</v>
      </c>
      <c r="AD209" s="68">
        <v>0</v>
      </c>
      <c r="AE209" s="68">
        <v>0</v>
      </c>
      <c r="AF209" s="68">
        <v>0</v>
      </c>
      <c r="AG209" s="71">
        <f t="shared" si="224"/>
        <v>0</v>
      </c>
      <c r="AH209" s="68">
        <v>0</v>
      </c>
      <c r="AI209" s="68">
        <v>0</v>
      </c>
      <c r="AJ209" s="68">
        <v>0</v>
      </c>
      <c r="AK209" s="71">
        <f t="shared" ref="AK209:AK232" si="227">AI209+AJ209</f>
        <v>0</v>
      </c>
      <c r="AL209" s="67">
        <v>0</v>
      </c>
      <c r="AM209" s="68">
        <v>0</v>
      </c>
      <c r="AN209" s="68">
        <v>0</v>
      </c>
      <c r="AO209" s="71">
        <f t="shared" ref="AO209:AO232" si="228">AM209+AN209</f>
        <v>0</v>
      </c>
      <c r="AP209" s="67">
        <v>0</v>
      </c>
      <c r="AQ209" s="68">
        <v>0</v>
      </c>
      <c r="AR209" s="68">
        <v>0</v>
      </c>
      <c r="AS209" s="71">
        <f t="shared" ref="AS209:AS232" si="229">AQ209+AR209</f>
        <v>0</v>
      </c>
      <c r="AT209" s="67">
        <v>0</v>
      </c>
      <c r="AU209" s="68">
        <v>0</v>
      </c>
      <c r="AV209" s="68">
        <v>0</v>
      </c>
      <c r="AW209" s="71">
        <f t="shared" ref="AW209:AW232" si="230">AU209+AV209</f>
        <v>0</v>
      </c>
      <c r="AX209" s="67">
        <v>382919</v>
      </c>
      <c r="AY209" s="68">
        <v>373870</v>
      </c>
      <c r="AZ209" s="68">
        <v>8808</v>
      </c>
      <c r="BA209" s="71">
        <f t="shared" ref="BA209:BA232" si="231">AY209+AZ209</f>
        <v>382678</v>
      </c>
      <c r="BB209" s="67">
        <v>0</v>
      </c>
      <c r="BC209" s="68">
        <v>0</v>
      </c>
      <c r="BD209" s="68">
        <v>0</v>
      </c>
      <c r="BE209" s="71">
        <f t="shared" ref="BE209:BE232" si="232">BC209+BD209</f>
        <v>0</v>
      </c>
      <c r="BF209" s="68">
        <v>101379</v>
      </c>
      <c r="BG209" s="68">
        <v>96328</v>
      </c>
      <c r="BH209" s="68">
        <v>3656</v>
      </c>
      <c r="BI209" s="71">
        <f t="shared" ref="BI209:BI232" si="233">BG209+BH209</f>
        <v>99984</v>
      </c>
      <c r="BJ209" s="68">
        <v>0</v>
      </c>
      <c r="BK209" s="68">
        <v>0</v>
      </c>
      <c r="BL209" s="68">
        <v>0</v>
      </c>
      <c r="BM209" s="71">
        <f t="shared" ref="BM209:BM232" si="234">BK209+BL209</f>
        <v>0</v>
      </c>
      <c r="BN209" s="68">
        <v>0</v>
      </c>
      <c r="BO209" s="68">
        <v>0</v>
      </c>
      <c r="BP209" s="68">
        <v>0</v>
      </c>
      <c r="BQ209" s="71">
        <f t="shared" ref="BQ209:BQ232" si="235">BO209+BP209</f>
        <v>0</v>
      </c>
      <c r="BR209" s="68">
        <v>0</v>
      </c>
      <c r="BS209" s="68">
        <v>0</v>
      </c>
      <c r="BT209" s="68">
        <v>0</v>
      </c>
      <c r="BU209" s="71">
        <f t="shared" ref="BU209:BU232" si="236">BS209+BT209</f>
        <v>0</v>
      </c>
      <c r="BV209" s="68">
        <v>0</v>
      </c>
      <c r="BW209" s="68">
        <v>0</v>
      </c>
      <c r="BX209" s="68">
        <v>0</v>
      </c>
      <c r="BY209" s="71">
        <f t="shared" ref="BY209:BY232" si="237">BW209+BX209</f>
        <v>0</v>
      </c>
      <c r="BZ209" s="68">
        <v>0</v>
      </c>
      <c r="CA209" s="68">
        <v>0</v>
      </c>
      <c r="CB209" s="68">
        <v>0</v>
      </c>
      <c r="CC209" s="71">
        <f t="shared" ref="CC209:CC232" si="238">CA209+CB209</f>
        <v>0</v>
      </c>
      <c r="CD209" s="68">
        <v>0</v>
      </c>
      <c r="CE209" s="68">
        <v>0</v>
      </c>
      <c r="CF209" s="68">
        <v>0</v>
      </c>
      <c r="CG209" s="71">
        <f t="shared" ref="CG209:CG232" si="239">CE209+CF209</f>
        <v>0</v>
      </c>
      <c r="CH209" s="68">
        <v>0</v>
      </c>
      <c r="CI209" s="68">
        <v>0</v>
      </c>
      <c r="CJ209" s="68">
        <v>0</v>
      </c>
      <c r="CK209" s="71">
        <f t="shared" ref="CK209:CK232" si="240">CI209+CJ209</f>
        <v>0</v>
      </c>
      <c r="CL209" s="67">
        <v>0</v>
      </c>
      <c r="CM209" s="68">
        <v>0</v>
      </c>
      <c r="CN209" s="68">
        <v>0</v>
      </c>
      <c r="CO209" s="71">
        <f t="shared" si="225"/>
        <v>0</v>
      </c>
      <c r="CP209" s="68">
        <v>0</v>
      </c>
      <c r="CQ209" s="68">
        <v>0</v>
      </c>
      <c r="CR209" s="68">
        <v>0</v>
      </c>
      <c r="CS209" s="71">
        <f t="shared" ref="CS209:CS232" si="241">CQ209+CR209</f>
        <v>0</v>
      </c>
      <c r="CT209" s="68">
        <v>1458</v>
      </c>
      <c r="CU209" s="68">
        <v>2193</v>
      </c>
      <c r="CV209" s="68">
        <v>88</v>
      </c>
      <c r="CW209" s="71">
        <f t="shared" ref="CW209:CW232" si="242">CU209+CV209</f>
        <v>2281</v>
      </c>
      <c r="CX209" s="68">
        <v>0</v>
      </c>
      <c r="CY209" s="68">
        <v>0</v>
      </c>
      <c r="CZ209" s="68">
        <v>0</v>
      </c>
      <c r="DA209" s="71">
        <f t="shared" ref="DA209:DA232" si="243">CY209+CZ209</f>
        <v>0</v>
      </c>
      <c r="DB209" s="68">
        <v>0</v>
      </c>
      <c r="DC209" s="68">
        <v>0</v>
      </c>
      <c r="DD209" s="68">
        <v>0</v>
      </c>
      <c r="DE209" s="71">
        <f t="shared" ref="DE209:DE232" si="244">DC209+DD209</f>
        <v>0</v>
      </c>
      <c r="DF209" s="68"/>
      <c r="DG209" s="68"/>
      <c r="DH209" s="68"/>
      <c r="DI209" s="68"/>
      <c r="DJ209" s="68">
        <v>0</v>
      </c>
      <c r="DK209" s="68">
        <v>0</v>
      </c>
      <c r="DL209" s="68">
        <v>0</v>
      </c>
      <c r="DM209" s="71">
        <f t="shared" ref="DM209:DM232" si="245">DK209+DL209</f>
        <v>0</v>
      </c>
      <c r="DN209" s="68">
        <v>0</v>
      </c>
      <c r="DO209" s="68">
        <v>0</v>
      </c>
      <c r="DP209" s="68">
        <v>0</v>
      </c>
      <c r="DQ209" s="71">
        <f t="shared" ref="DQ209:DQ232" si="246">DO209+DP209</f>
        <v>0</v>
      </c>
      <c r="DR209" s="68">
        <v>0</v>
      </c>
      <c r="DS209" s="68">
        <v>0</v>
      </c>
      <c r="DT209" s="68">
        <v>0</v>
      </c>
      <c r="DU209" s="71">
        <f t="shared" ref="DU209:DU232" si="247">DS209+DT209</f>
        <v>0</v>
      </c>
      <c r="DV209" s="68">
        <v>0</v>
      </c>
      <c r="DW209" s="68">
        <v>0</v>
      </c>
      <c r="DX209" s="68">
        <v>0</v>
      </c>
      <c r="DY209" s="71">
        <f t="shared" ref="DY209:DY232" si="248">DW209+DX209</f>
        <v>0</v>
      </c>
      <c r="DZ209" s="68">
        <v>0</v>
      </c>
      <c r="EA209" s="68">
        <v>0</v>
      </c>
      <c r="EB209" s="68">
        <v>0</v>
      </c>
      <c r="EC209" s="71">
        <f t="shared" ref="EC209:EC232" si="249">EA209+EB209</f>
        <v>0</v>
      </c>
      <c r="ED209" s="68"/>
      <c r="EE209" s="68"/>
      <c r="EF209" s="68"/>
      <c r="EG209" s="68"/>
      <c r="EH209" s="68">
        <v>3964</v>
      </c>
      <c r="EI209" s="68">
        <v>3804</v>
      </c>
      <c r="EJ209" s="68">
        <v>253</v>
      </c>
      <c r="EK209" s="71">
        <f t="shared" ref="EK209:EK232" si="250">EI209+EJ209</f>
        <v>4057</v>
      </c>
      <c r="EL209" s="68">
        <v>0</v>
      </c>
      <c r="EM209" s="68">
        <v>0</v>
      </c>
      <c r="EN209" s="68">
        <v>0</v>
      </c>
      <c r="EO209" s="71">
        <f t="shared" ref="EO209:EO232" si="251">EM209+EN209</f>
        <v>0</v>
      </c>
      <c r="EP209" s="68">
        <v>0</v>
      </c>
      <c r="EQ209" s="68">
        <v>0</v>
      </c>
      <c r="ER209" s="68">
        <v>0</v>
      </c>
      <c r="ES209" s="71">
        <f t="shared" ref="ES209:ES232" si="252">EQ209+ER209</f>
        <v>0</v>
      </c>
      <c r="ET209" s="68">
        <v>12977</v>
      </c>
      <c r="EU209" s="68">
        <v>12594</v>
      </c>
      <c r="EV209" s="68">
        <v>137</v>
      </c>
      <c r="EW209" s="71">
        <f t="shared" ref="EW209:EW232" si="253">EU209+EV209</f>
        <v>12731</v>
      </c>
      <c r="EX209" s="67">
        <v>0</v>
      </c>
      <c r="EY209" s="68">
        <v>0</v>
      </c>
      <c r="EZ209" s="68">
        <v>0</v>
      </c>
      <c r="FA209" s="71">
        <f t="shared" si="226"/>
        <v>0</v>
      </c>
      <c r="FB209" s="68">
        <v>0</v>
      </c>
      <c r="FC209" s="68">
        <v>0</v>
      </c>
      <c r="FD209" s="68">
        <v>0</v>
      </c>
      <c r="FE209" s="71">
        <f t="shared" ref="FE209:FE232" si="254">FC209+FD209</f>
        <v>0</v>
      </c>
      <c r="FF209" s="67">
        <v>0</v>
      </c>
      <c r="FG209" s="68">
        <v>0</v>
      </c>
      <c r="FH209" s="68">
        <v>0</v>
      </c>
      <c r="FI209" s="71"/>
      <c r="FJ209" s="68">
        <v>0</v>
      </c>
      <c r="FK209" s="68">
        <v>0</v>
      </c>
      <c r="FL209" s="68">
        <v>0</v>
      </c>
      <c r="FM209" s="71">
        <f t="shared" ref="FM209:FM232" si="255">FK209+FL209</f>
        <v>0</v>
      </c>
      <c r="FN209" s="68">
        <v>0</v>
      </c>
      <c r="FO209" s="68">
        <v>0</v>
      </c>
      <c r="FP209" s="68">
        <v>0</v>
      </c>
      <c r="FQ209" s="71">
        <f t="shared" ref="FQ209:FQ232" si="256">FO209+FP209</f>
        <v>0</v>
      </c>
      <c r="FR209" s="68">
        <v>113595</v>
      </c>
      <c r="FS209" s="68">
        <v>107386</v>
      </c>
      <c r="FT209" s="68">
        <v>11135</v>
      </c>
      <c r="FU209" s="71">
        <f t="shared" ref="FU209:FU232" si="257">FS209+FT209</f>
        <v>118521</v>
      </c>
      <c r="FV209" s="68">
        <v>0</v>
      </c>
      <c r="FW209" s="68">
        <v>0</v>
      </c>
      <c r="FX209" s="68">
        <v>0</v>
      </c>
      <c r="FY209" s="71">
        <f t="shared" ref="FY209:FY232" si="258">FW209+FX209</f>
        <v>0</v>
      </c>
      <c r="FZ209" s="68">
        <v>22151</v>
      </c>
      <c r="GA209" s="68">
        <v>16952</v>
      </c>
      <c r="GB209" s="68">
        <v>4436</v>
      </c>
      <c r="GC209" s="71">
        <f t="shared" ref="GC209:GC232" si="259">GA209+GB209</f>
        <v>21388</v>
      </c>
      <c r="GD209" s="67">
        <v>804337</v>
      </c>
      <c r="GE209" s="68">
        <v>727249</v>
      </c>
      <c r="GF209" s="68">
        <v>80088</v>
      </c>
      <c r="GG209" s="68">
        <f t="shared" si="206"/>
        <v>807337</v>
      </c>
      <c r="GH209" s="69"/>
      <c r="GI209" s="36">
        <f t="shared" si="211"/>
        <v>0.12507580445544564</v>
      </c>
      <c r="GJ209" s="36"/>
      <c r="GK209" s="37">
        <f t="shared" si="212"/>
        <v>51.408802212172169</v>
      </c>
      <c r="GL209" s="37">
        <f t="shared" si="213"/>
        <v>15.692286960862099</v>
      </c>
      <c r="GM209" s="37">
        <f t="shared" si="208"/>
        <v>13.245532135485922</v>
      </c>
      <c r="GN209" s="37">
        <f t="shared" si="209"/>
        <v>14.766056742601227</v>
      </c>
      <c r="GO209" s="37">
        <f t="shared" si="214"/>
        <v>2.3309760480935688</v>
      </c>
      <c r="GP209" s="37">
        <f t="shared" si="210"/>
        <v>1.7317314977401137</v>
      </c>
      <c r="GQ209" s="37">
        <f t="shared" si="215"/>
        <v>0.52306706506299772</v>
      </c>
      <c r="GR209" s="37">
        <f t="shared" si="216"/>
        <v>0.3015473379819017</v>
      </c>
      <c r="GS209" s="37">
        <f t="shared" si="217"/>
        <v>0</v>
      </c>
      <c r="GT209" s="37">
        <f t="shared" si="207"/>
        <v>0</v>
      </c>
      <c r="GU209" s="70"/>
      <c r="GV209" s="70"/>
      <c r="GW209" s="5"/>
      <c r="GX209" s="5"/>
      <c r="GY209" s="5"/>
      <c r="GZ209" s="5"/>
      <c r="HA209" s="5"/>
      <c r="HB209" s="5"/>
      <c r="HS209" s="36">
        <v>0.79276973911273851</v>
      </c>
      <c r="HV209" s="36">
        <v>0.14886923185868939</v>
      </c>
    </row>
    <row r="210" spans="1:230" ht="11.25" customHeight="1">
      <c r="A210" s="28">
        <v>39965</v>
      </c>
      <c r="B210" s="67">
        <v>0</v>
      </c>
      <c r="C210" s="68">
        <v>0</v>
      </c>
      <c r="D210" s="68">
        <v>0</v>
      </c>
      <c r="E210" s="71">
        <f t="shared" si="218"/>
        <v>0</v>
      </c>
      <c r="F210" s="68">
        <v>0</v>
      </c>
      <c r="G210" s="68">
        <v>0</v>
      </c>
      <c r="H210" s="68">
        <v>0</v>
      </c>
      <c r="I210" s="71">
        <f t="shared" si="219"/>
        <v>0</v>
      </c>
      <c r="J210" s="68"/>
      <c r="K210" s="68"/>
      <c r="L210" s="68"/>
      <c r="M210" s="68"/>
      <c r="N210" s="68">
        <v>166656</v>
      </c>
      <c r="O210" s="68">
        <v>110574</v>
      </c>
      <c r="P210" s="68">
        <v>57897</v>
      </c>
      <c r="Q210" s="71">
        <f t="shared" si="220"/>
        <v>168471</v>
      </c>
      <c r="R210" s="68">
        <v>0</v>
      </c>
      <c r="S210" s="68">
        <v>0</v>
      </c>
      <c r="T210" s="68">
        <v>0</v>
      </c>
      <c r="U210" s="71">
        <f t="shared" si="221"/>
        <v>0</v>
      </c>
      <c r="V210" s="67">
        <v>0</v>
      </c>
      <c r="W210" s="68">
        <v>0</v>
      </c>
      <c r="X210" s="68">
        <v>0</v>
      </c>
      <c r="Y210" s="71">
        <f t="shared" si="222"/>
        <v>0</v>
      </c>
      <c r="Z210" s="67">
        <v>0</v>
      </c>
      <c r="AA210" s="68">
        <v>0</v>
      </c>
      <c r="AB210" s="68">
        <v>0</v>
      </c>
      <c r="AC210" s="71">
        <f t="shared" si="223"/>
        <v>0</v>
      </c>
      <c r="AD210" s="68">
        <v>0</v>
      </c>
      <c r="AE210" s="68">
        <v>0</v>
      </c>
      <c r="AF210" s="68">
        <v>0</v>
      </c>
      <c r="AG210" s="71">
        <f t="shared" si="224"/>
        <v>0</v>
      </c>
      <c r="AH210" s="68">
        <v>0</v>
      </c>
      <c r="AI210" s="68">
        <v>0</v>
      </c>
      <c r="AJ210" s="68">
        <v>0</v>
      </c>
      <c r="AK210" s="71">
        <f t="shared" si="227"/>
        <v>0</v>
      </c>
      <c r="AL210" s="67">
        <v>0</v>
      </c>
      <c r="AM210" s="68">
        <v>0</v>
      </c>
      <c r="AN210" s="68">
        <v>0</v>
      </c>
      <c r="AO210" s="71">
        <f t="shared" si="228"/>
        <v>0</v>
      </c>
      <c r="AP210" s="67">
        <v>0</v>
      </c>
      <c r="AQ210" s="68">
        <v>0</v>
      </c>
      <c r="AR210" s="68">
        <v>0</v>
      </c>
      <c r="AS210" s="71">
        <f t="shared" si="229"/>
        <v>0</v>
      </c>
      <c r="AT210" s="67">
        <v>0</v>
      </c>
      <c r="AU210" s="68">
        <v>0</v>
      </c>
      <c r="AV210" s="68">
        <v>0</v>
      </c>
      <c r="AW210" s="71">
        <f t="shared" si="230"/>
        <v>0</v>
      </c>
      <c r="AX210" s="67">
        <v>365045</v>
      </c>
      <c r="AY210" s="68">
        <v>357769</v>
      </c>
      <c r="AZ210" s="68">
        <v>7965</v>
      </c>
      <c r="BA210" s="71">
        <f t="shared" si="231"/>
        <v>365734</v>
      </c>
      <c r="BB210" s="67">
        <v>0</v>
      </c>
      <c r="BC210" s="68">
        <v>0</v>
      </c>
      <c r="BD210" s="68">
        <v>0</v>
      </c>
      <c r="BE210" s="71">
        <f t="shared" si="232"/>
        <v>0</v>
      </c>
      <c r="BF210" s="68">
        <v>101736</v>
      </c>
      <c r="BG210" s="68">
        <v>95647</v>
      </c>
      <c r="BH210" s="68">
        <v>7569</v>
      </c>
      <c r="BI210" s="71">
        <f t="shared" si="233"/>
        <v>103216</v>
      </c>
      <c r="BJ210" s="68">
        <v>0</v>
      </c>
      <c r="BK210" s="68">
        <v>0</v>
      </c>
      <c r="BL210" s="68">
        <v>0</v>
      </c>
      <c r="BM210" s="71">
        <f t="shared" si="234"/>
        <v>0</v>
      </c>
      <c r="BN210" s="68">
        <v>0</v>
      </c>
      <c r="BO210" s="68">
        <v>0</v>
      </c>
      <c r="BP210" s="68">
        <v>0</v>
      </c>
      <c r="BQ210" s="71">
        <f t="shared" si="235"/>
        <v>0</v>
      </c>
      <c r="BR210" s="68">
        <v>0</v>
      </c>
      <c r="BS210" s="68">
        <v>0</v>
      </c>
      <c r="BT210" s="68">
        <v>0</v>
      </c>
      <c r="BU210" s="71">
        <f t="shared" si="236"/>
        <v>0</v>
      </c>
      <c r="BV210" s="68">
        <v>0</v>
      </c>
      <c r="BW210" s="68">
        <v>0</v>
      </c>
      <c r="BX210" s="68">
        <v>0</v>
      </c>
      <c r="BY210" s="71">
        <f t="shared" si="237"/>
        <v>0</v>
      </c>
      <c r="BZ210" s="68">
        <v>0</v>
      </c>
      <c r="CA210" s="68">
        <v>0</v>
      </c>
      <c r="CB210" s="68">
        <v>0</v>
      </c>
      <c r="CC210" s="71">
        <f t="shared" si="238"/>
        <v>0</v>
      </c>
      <c r="CD210" s="68">
        <v>0</v>
      </c>
      <c r="CE210" s="68">
        <v>0</v>
      </c>
      <c r="CF210" s="68">
        <v>0</v>
      </c>
      <c r="CG210" s="71">
        <f t="shared" si="239"/>
        <v>0</v>
      </c>
      <c r="CH210" s="68">
        <v>0</v>
      </c>
      <c r="CI210" s="68">
        <v>0</v>
      </c>
      <c r="CJ210" s="68">
        <v>0</v>
      </c>
      <c r="CK210" s="71">
        <f t="shared" si="240"/>
        <v>0</v>
      </c>
      <c r="CL210" s="67">
        <v>0</v>
      </c>
      <c r="CM210" s="68">
        <v>0</v>
      </c>
      <c r="CN210" s="68">
        <v>0</v>
      </c>
      <c r="CO210" s="71">
        <f t="shared" si="225"/>
        <v>0</v>
      </c>
      <c r="CP210" s="68">
        <v>0</v>
      </c>
      <c r="CQ210" s="68">
        <v>0</v>
      </c>
      <c r="CR210" s="68">
        <v>0</v>
      </c>
      <c r="CS210" s="71">
        <f t="shared" si="241"/>
        <v>0</v>
      </c>
      <c r="CT210" s="68">
        <v>3267</v>
      </c>
      <c r="CU210" s="68">
        <v>2333</v>
      </c>
      <c r="CV210" s="68">
        <v>90</v>
      </c>
      <c r="CW210" s="71">
        <f t="shared" si="242"/>
        <v>2423</v>
      </c>
      <c r="CX210" s="68">
        <v>0</v>
      </c>
      <c r="CY210" s="68">
        <v>0</v>
      </c>
      <c r="CZ210" s="68">
        <v>0</v>
      </c>
      <c r="DA210" s="71">
        <f t="shared" si="243"/>
        <v>0</v>
      </c>
      <c r="DB210" s="68">
        <v>0</v>
      </c>
      <c r="DC210" s="68">
        <v>0</v>
      </c>
      <c r="DD210" s="68">
        <v>0</v>
      </c>
      <c r="DE210" s="71">
        <f t="shared" si="244"/>
        <v>0</v>
      </c>
      <c r="DF210" s="68"/>
      <c r="DG210" s="68"/>
      <c r="DH210" s="68"/>
      <c r="DI210" s="68"/>
      <c r="DJ210" s="68">
        <v>0</v>
      </c>
      <c r="DK210" s="68">
        <v>0</v>
      </c>
      <c r="DL210" s="68">
        <v>0</v>
      </c>
      <c r="DM210" s="71">
        <f t="shared" si="245"/>
        <v>0</v>
      </c>
      <c r="DN210" s="68">
        <v>0</v>
      </c>
      <c r="DO210" s="68">
        <v>0</v>
      </c>
      <c r="DP210" s="68">
        <v>0</v>
      </c>
      <c r="DQ210" s="71">
        <f t="shared" si="246"/>
        <v>0</v>
      </c>
      <c r="DR210" s="68">
        <v>0</v>
      </c>
      <c r="DS210" s="68">
        <v>0</v>
      </c>
      <c r="DT210" s="68">
        <v>0</v>
      </c>
      <c r="DU210" s="71">
        <f t="shared" si="247"/>
        <v>0</v>
      </c>
      <c r="DV210" s="68">
        <v>0</v>
      </c>
      <c r="DW210" s="68">
        <v>0</v>
      </c>
      <c r="DX210" s="68">
        <v>0</v>
      </c>
      <c r="DY210" s="71">
        <f t="shared" si="248"/>
        <v>0</v>
      </c>
      <c r="DZ210" s="68">
        <v>0</v>
      </c>
      <c r="EA210" s="68">
        <v>0</v>
      </c>
      <c r="EB210" s="68">
        <v>0</v>
      </c>
      <c r="EC210" s="71">
        <f t="shared" si="249"/>
        <v>0</v>
      </c>
      <c r="ED210" s="68"/>
      <c r="EE210" s="68"/>
      <c r="EF210" s="68"/>
      <c r="EG210" s="68"/>
      <c r="EH210" s="68">
        <v>4603</v>
      </c>
      <c r="EI210" s="68">
        <v>4280</v>
      </c>
      <c r="EJ210" s="68">
        <v>196</v>
      </c>
      <c r="EK210" s="71">
        <f t="shared" si="250"/>
        <v>4476</v>
      </c>
      <c r="EL210" s="68">
        <v>0</v>
      </c>
      <c r="EM210" s="68">
        <v>0</v>
      </c>
      <c r="EN210" s="68">
        <v>0</v>
      </c>
      <c r="EO210" s="71">
        <f t="shared" si="251"/>
        <v>0</v>
      </c>
      <c r="EP210" s="68">
        <v>0</v>
      </c>
      <c r="EQ210" s="68">
        <v>0</v>
      </c>
      <c r="ER210" s="68">
        <v>0</v>
      </c>
      <c r="ES210" s="71">
        <f t="shared" si="252"/>
        <v>0</v>
      </c>
      <c r="ET210" s="68">
        <v>12810</v>
      </c>
      <c r="EU210" s="68">
        <v>12338</v>
      </c>
      <c r="EV210" s="68">
        <v>44</v>
      </c>
      <c r="EW210" s="71">
        <f t="shared" si="253"/>
        <v>12382</v>
      </c>
      <c r="EX210" s="67">
        <v>0</v>
      </c>
      <c r="EY210" s="68">
        <v>0</v>
      </c>
      <c r="EZ210" s="68">
        <v>0</v>
      </c>
      <c r="FA210" s="71">
        <f t="shared" si="226"/>
        <v>0</v>
      </c>
      <c r="FB210" s="68">
        <v>0</v>
      </c>
      <c r="FC210" s="68">
        <v>0</v>
      </c>
      <c r="FD210" s="68">
        <v>0</v>
      </c>
      <c r="FE210" s="71">
        <f t="shared" si="254"/>
        <v>0</v>
      </c>
      <c r="FF210" s="67">
        <v>0</v>
      </c>
      <c r="FG210" s="68">
        <v>0</v>
      </c>
      <c r="FH210" s="68">
        <v>0</v>
      </c>
      <c r="FI210" s="71"/>
      <c r="FJ210" s="68">
        <v>0</v>
      </c>
      <c r="FK210" s="68">
        <v>0</v>
      </c>
      <c r="FL210" s="68">
        <v>0</v>
      </c>
      <c r="FM210" s="71">
        <f t="shared" si="255"/>
        <v>0</v>
      </c>
      <c r="FN210" s="68">
        <v>0</v>
      </c>
      <c r="FO210" s="68">
        <v>0</v>
      </c>
      <c r="FP210" s="68">
        <v>0</v>
      </c>
      <c r="FQ210" s="71">
        <f t="shared" si="256"/>
        <v>0</v>
      </c>
      <c r="FR210" s="68">
        <v>118108</v>
      </c>
      <c r="FS210" s="68">
        <v>105321</v>
      </c>
      <c r="FT210" s="68">
        <v>10087</v>
      </c>
      <c r="FU210" s="71">
        <f t="shared" si="257"/>
        <v>115408</v>
      </c>
      <c r="FV210" s="68">
        <v>0</v>
      </c>
      <c r="FW210" s="68">
        <v>0</v>
      </c>
      <c r="FX210" s="68">
        <v>0</v>
      </c>
      <c r="FY210" s="71">
        <f t="shared" si="258"/>
        <v>0</v>
      </c>
      <c r="FZ210" s="68">
        <v>15613</v>
      </c>
      <c r="GA210" s="68">
        <v>17878</v>
      </c>
      <c r="GB210" s="68">
        <v>3400</v>
      </c>
      <c r="GC210" s="71">
        <f t="shared" si="259"/>
        <v>21278</v>
      </c>
      <c r="GD210" s="67">
        <v>787838</v>
      </c>
      <c r="GE210" s="68">
        <v>706140</v>
      </c>
      <c r="GF210" s="68">
        <v>87248</v>
      </c>
      <c r="GG210" s="68">
        <f t="shared" si="206"/>
        <v>793388</v>
      </c>
      <c r="GH210" s="69"/>
      <c r="GI210" s="36">
        <f t="shared" si="211"/>
        <v>0.17310500530782913</v>
      </c>
      <c r="GJ210" s="36"/>
      <c r="GK210" s="37">
        <f t="shared" si="212"/>
        <v>50.665448777862743</v>
      </c>
      <c r="GL210" s="37">
        <f t="shared" si="213"/>
        <v>15.658934488911546</v>
      </c>
      <c r="GM210" s="37">
        <f t="shared" si="208"/>
        <v>13.545047724247317</v>
      </c>
      <c r="GN210" s="37">
        <f t="shared" si="209"/>
        <v>14.915031013680007</v>
      </c>
      <c r="GO210" s="37">
        <f t="shared" si="214"/>
        <v>2.5317925623813973</v>
      </c>
      <c r="GP210" s="37">
        <f t="shared" si="210"/>
        <v>1.7472455886934604</v>
      </c>
      <c r="GQ210" s="37">
        <f t="shared" si="215"/>
        <v>0.60611210241595148</v>
      </c>
      <c r="GR210" s="37">
        <f t="shared" si="216"/>
        <v>0.33038774180757358</v>
      </c>
      <c r="GS210" s="37">
        <f t="shared" si="217"/>
        <v>0</v>
      </c>
      <c r="GT210" s="37">
        <f t="shared" si="207"/>
        <v>0</v>
      </c>
      <c r="GU210" s="70"/>
      <c r="GV210" s="70"/>
      <c r="GW210" s="5"/>
      <c r="GX210" s="5"/>
      <c r="GY210" s="5"/>
      <c r="GZ210" s="5"/>
      <c r="HA210" s="5"/>
      <c r="HB210" s="5"/>
      <c r="HH210" s="79">
        <f>SUM(AY208:AY210)/SUM(GE208:GE210)*100</f>
        <v>51.316952464862986</v>
      </c>
      <c r="HI210" s="79">
        <f>SUM(O208:O210)/SUM(GE208:GE210)*100</f>
        <v>15.5465626889244</v>
      </c>
      <c r="HJ210" s="79">
        <f>SUM(BG208:BG210)/SUM(GE208:GE210)*100</f>
        <v>13.351360724344946</v>
      </c>
      <c r="HK210" s="79">
        <f>SUM(FS208:FS210)/SUM(GE208:GE210)*100</f>
        <v>14.793630113553819</v>
      </c>
      <c r="HL210" s="79">
        <f>SUM(GA208:GA210)/SUM(GE208:GE210)*100</f>
        <v>2.3409051499913298</v>
      </c>
      <c r="HM210" s="79">
        <f>SUM(EU208:EU210)/SUM(GE208:GE210)*100</f>
        <v>1.8037388871444706</v>
      </c>
      <c r="HN210" s="79">
        <f>SUM(EI208:EI210)/SUM(GE208:GE210)*100</f>
        <v>0.5593333926956261</v>
      </c>
      <c r="HO210" s="79">
        <f>SUM(CU208:CU210)/SUM(GE208:GE210)*100</f>
        <v>0.28751657848241857</v>
      </c>
      <c r="HP210" s="79">
        <f>SUM(DS208:DS210)/SUM(GE208:GE210)*100</f>
        <v>0</v>
      </c>
      <c r="HQ210" s="80">
        <f>100-(SUM(HH210:HP210))</f>
        <v>0</v>
      </c>
      <c r="HS210" s="36">
        <v>0.78006202736001362</v>
      </c>
      <c r="HV210" s="36">
        <v>0.15858045146854732</v>
      </c>
    </row>
    <row r="211" spans="1:230" ht="11.25" customHeight="1">
      <c r="A211" s="28">
        <v>39995</v>
      </c>
      <c r="B211" s="67">
        <v>0</v>
      </c>
      <c r="C211" s="68">
        <v>0</v>
      </c>
      <c r="D211" s="68">
        <v>0</v>
      </c>
      <c r="E211" s="71">
        <f t="shared" si="218"/>
        <v>0</v>
      </c>
      <c r="F211" s="68">
        <v>0</v>
      </c>
      <c r="G211" s="68">
        <v>0</v>
      </c>
      <c r="H211" s="68">
        <v>0</v>
      </c>
      <c r="I211" s="71">
        <f t="shared" si="219"/>
        <v>0</v>
      </c>
      <c r="J211" s="68"/>
      <c r="K211" s="68"/>
      <c r="L211" s="68"/>
      <c r="M211" s="68"/>
      <c r="N211" s="68">
        <v>173740</v>
      </c>
      <c r="O211" s="68">
        <v>109677</v>
      </c>
      <c r="P211" s="68">
        <v>59054</v>
      </c>
      <c r="Q211" s="71">
        <f t="shared" si="220"/>
        <v>168731</v>
      </c>
      <c r="R211" s="68">
        <v>0</v>
      </c>
      <c r="S211" s="68">
        <v>0</v>
      </c>
      <c r="T211" s="68">
        <v>0</v>
      </c>
      <c r="U211" s="71">
        <f t="shared" si="221"/>
        <v>0</v>
      </c>
      <c r="V211" s="67">
        <v>0</v>
      </c>
      <c r="W211" s="68">
        <v>0</v>
      </c>
      <c r="X211" s="68">
        <v>0</v>
      </c>
      <c r="Y211" s="71">
        <f t="shared" si="222"/>
        <v>0</v>
      </c>
      <c r="Z211" s="67">
        <v>0</v>
      </c>
      <c r="AA211" s="68">
        <v>0</v>
      </c>
      <c r="AB211" s="68">
        <v>0</v>
      </c>
      <c r="AC211" s="71">
        <f t="shared" si="223"/>
        <v>0</v>
      </c>
      <c r="AD211" s="68">
        <v>0</v>
      </c>
      <c r="AE211" s="68">
        <v>0</v>
      </c>
      <c r="AF211" s="68">
        <v>0</v>
      </c>
      <c r="AG211" s="71">
        <f t="shared" si="224"/>
        <v>0</v>
      </c>
      <c r="AH211" s="68">
        <v>0</v>
      </c>
      <c r="AI211" s="68">
        <v>0</v>
      </c>
      <c r="AJ211" s="68">
        <v>0</v>
      </c>
      <c r="AK211" s="71">
        <f t="shared" si="227"/>
        <v>0</v>
      </c>
      <c r="AL211" s="67">
        <v>0</v>
      </c>
      <c r="AM211" s="68">
        <v>0</v>
      </c>
      <c r="AN211" s="68">
        <v>0</v>
      </c>
      <c r="AO211" s="71">
        <f t="shared" si="228"/>
        <v>0</v>
      </c>
      <c r="AP211" s="67">
        <v>0</v>
      </c>
      <c r="AQ211" s="68">
        <v>0</v>
      </c>
      <c r="AR211" s="68">
        <v>0</v>
      </c>
      <c r="AS211" s="71">
        <f t="shared" si="229"/>
        <v>0</v>
      </c>
      <c r="AT211" s="67">
        <v>0</v>
      </c>
      <c r="AU211" s="68">
        <v>0</v>
      </c>
      <c r="AV211" s="68">
        <v>0</v>
      </c>
      <c r="AW211" s="71">
        <f t="shared" si="230"/>
        <v>0</v>
      </c>
      <c r="AX211" s="67">
        <v>393531</v>
      </c>
      <c r="AY211" s="68">
        <v>359756</v>
      </c>
      <c r="AZ211" s="68">
        <v>7052</v>
      </c>
      <c r="BA211" s="71">
        <f t="shared" si="231"/>
        <v>366808</v>
      </c>
      <c r="BB211" s="67">
        <v>0</v>
      </c>
      <c r="BC211" s="68">
        <v>0</v>
      </c>
      <c r="BD211" s="68">
        <v>0</v>
      </c>
      <c r="BE211" s="71">
        <f t="shared" si="232"/>
        <v>0</v>
      </c>
      <c r="BF211" s="68">
        <v>113482</v>
      </c>
      <c r="BG211" s="68">
        <v>104827</v>
      </c>
      <c r="BH211" s="68">
        <v>8032</v>
      </c>
      <c r="BI211" s="71">
        <f t="shared" si="233"/>
        <v>112859</v>
      </c>
      <c r="BJ211" s="68">
        <v>0</v>
      </c>
      <c r="BK211" s="68">
        <v>0</v>
      </c>
      <c r="BL211" s="68">
        <v>0</v>
      </c>
      <c r="BM211" s="71">
        <f t="shared" si="234"/>
        <v>0</v>
      </c>
      <c r="BN211" s="68">
        <v>0</v>
      </c>
      <c r="BO211" s="68">
        <v>0</v>
      </c>
      <c r="BP211" s="68">
        <v>0</v>
      </c>
      <c r="BQ211" s="71">
        <f t="shared" si="235"/>
        <v>0</v>
      </c>
      <c r="BR211" s="68">
        <v>0</v>
      </c>
      <c r="BS211" s="68">
        <v>0</v>
      </c>
      <c r="BT211" s="68">
        <v>0</v>
      </c>
      <c r="BU211" s="71">
        <f t="shared" si="236"/>
        <v>0</v>
      </c>
      <c r="BV211" s="68">
        <v>0</v>
      </c>
      <c r="BW211" s="68">
        <v>0</v>
      </c>
      <c r="BX211" s="68">
        <v>0</v>
      </c>
      <c r="BY211" s="71">
        <f t="shared" si="237"/>
        <v>0</v>
      </c>
      <c r="BZ211" s="68">
        <v>0</v>
      </c>
      <c r="CA211" s="68">
        <v>0</v>
      </c>
      <c r="CB211" s="68">
        <v>0</v>
      </c>
      <c r="CC211" s="71">
        <f t="shared" si="238"/>
        <v>0</v>
      </c>
      <c r="CD211" s="68">
        <v>0</v>
      </c>
      <c r="CE211" s="68">
        <v>0</v>
      </c>
      <c r="CF211" s="68">
        <v>0</v>
      </c>
      <c r="CG211" s="71">
        <f t="shared" si="239"/>
        <v>0</v>
      </c>
      <c r="CH211" s="68">
        <v>0</v>
      </c>
      <c r="CI211" s="68">
        <v>0</v>
      </c>
      <c r="CJ211" s="68">
        <v>0</v>
      </c>
      <c r="CK211" s="71">
        <f t="shared" si="240"/>
        <v>0</v>
      </c>
      <c r="CL211" s="67">
        <v>0</v>
      </c>
      <c r="CM211" s="68">
        <v>0</v>
      </c>
      <c r="CN211" s="68">
        <v>0</v>
      </c>
      <c r="CO211" s="71">
        <f t="shared" si="225"/>
        <v>0</v>
      </c>
      <c r="CP211" s="68">
        <v>0</v>
      </c>
      <c r="CQ211" s="68">
        <v>0</v>
      </c>
      <c r="CR211" s="68">
        <v>0</v>
      </c>
      <c r="CS211" s="71">
        <f t="shared" si="241"/>
        <v>0</v>
      </c>
      <c r="CT211" s="68">
        <v>2041</v>
      </c>
      <c r="CU211" s="68">
        <v>2808</v>
      </c>
      <c r="CV211" s="68">
        <v>68</v>
      </c>
      <c r="CW211" s="71">
        <f t="shared" si="242"/>
        <v>2876</v>
      </c>
      <c r="CX211" s="68">
        <v>0</v>
      </c>
      <c r="CY211" s="68">
        <v>0</v>
      </c>
      <c r="CZ211" s="68">
        <v>0</v>
      </c>
      <c r="DA211" s="71">
        <f t="shared" si="243"/>
        <v>0</v>
      </c>
      <c r="DB211" s="68">
        <v>0</v>
      </c>
      <c r="DC211" s="68">
        <v>0</v>
      </c>
      <c r="DD211" s="68">
        <v>0</v>
      </c>
      <c r="DE211" s="71">
        <f t="shared" si="244"/>
        <v>0</v>
      </c>
      <c r="DF211" s="68"/>
      <c r="DG211" s="68"/>
      <c r="DH211" s="68"/>
      <c r="DI211" s="68"/>
      <c r="DJ211" s="68">
        <v>0</v>
      </c>
      <c r="DK211" s="68">
        <v>0</v>
      </c>
      <c r="DL211" s="68">
        <v>0</v>
      </c>
      <c r="DM211" s="71">
        <f t="shared" si="245"/>
        <v>0</v>
      </c>
      <c r="DN211" s="68">
        <v>0</v>
      </c>
      <c r="DO211" s="68">
        <v>0</v>
      </c>
      <c r="DP211" s="68">
        <v>0</v>
      </c>
      <c r="DQ211" s="71">
        <f t="shared" si="246"/>
        <v>0</v>
      </c>
      <c r="DR211" s="68">
        <v>0</v>
      </c>
      <c r="DS211" s="68">
        <v>0</v>
      </c>
      <c r="DT211" s="68">
        <v>0</v>
      </c>
      <c r="DU211" s="71">
        <f t="shared" si="247"/>
        <v>0</v>
      </c>
      <c r="DV211" s="68">
        <v>0</v>
      </c>
      <c r="DW211" s="68">
        <v>0</v>
      </c>
      <c r="DX211" s="68">
        <v>0</v>
      </c>
      <c r="DY211" s="71">
        <f t="shared" si="248"/>
        <v>0</v>
      </c>
      <c r="DZ211" s="68">
        <v>0</v>
      </c>
      <c r="EA211" s="68">
        <v>0</v>
      </c>
      <c r="EB211" s="68">
        <v>0</v>
      </c>
      <c r="EC211" s="71">
        <f t="shared" si="249"/>
        <v>0</v>
      </c>
      <c r="ED211" s="68"/>
      <c r="EE211" s="68"/>
      <c r="EF211" s="68"/>
      <c r="EG211" s="68"/>
      <c r="EH211" s="68">
        <v>4432</v>
      </c>
      <c r="EI211" s="68">
        <v>4327</v>
      </c>
      <c r="EJ211" s="68">
        <v>64</v>
      </c>
      <c r="EK211" s="71">
        <f t="shared" si="250"/>
        <v>4391</v>
      </c>
      <c r="EL211" s="68">
        <v>0</v>
      </c>
      <c r="EM211" s="68">
        <v>0</v>
      </c>
      <c r="EN211" s="68">
        <v>0</v>
      </c>
      <c r="EO211" s="71">
        <f t="shared" si="251"/>
        <v>0</v>
      </c>
      <c r="EP211" s="68">
        <v>0</v>
      </c>
      <c r="EQ211" s="68">
        <v>0</v>
      </c>
      <c r="ER211" s="68">
        <v>0</v>
      </c>
      <c r="ES211" s="71">
        <f t="shared" si="252"/>
        <v>0</v>
      </c>
      <c r="ET211" s="68">
        <v>12345</v>
      </c>
      <c r="EU211" s="68">
        <v>12551</v>
      </c>
      <c r="EV211" s="68">
        <v>46</v>
      </c>
      <c r="EW211" s="71">
        <f t="shared" si="253"/>
        <v>12597</v>
      </c>
      <c r="EX211" s="67">
        <v>0</v>
      </c>
      <c r="EY211" s="68">
        <v>0</v>
      </c>
      <c r="EZ211" s="68">
        <v>0</v>
      </c>
      <c r="FA211" s="71">
        <f t="shared" si="226"/>
        <v>0</v>
      </c>
      <c r="FB211" s="68">
        <v>0</v>
      </c>
      <c r="FC211" s="68">
        <v>0</v>
      </c>
      <c r="FD211" s="68">
        <v>0</v>
      </c>
      <c r="FE211" s="71">
        <f t="shared" si="254"/>
        <v>0</v>
      </c>
      <c r="FF211" s="67">
        <v>0</v>
      </c>
      <c r="FG211" s="68">
        <v>0</v>
      </c>
      <c r="FH211" s="68">
        <v>0</v>
      </c>
      <c r="FI211" s="71"/>
      <c r="FJ211" s="68">
        <v>0</v>
      </c>
      <c r="FK211" s="68">
        <v>0</v>
      </c>
      <c r="FL211" s="68">
        <v>0</v>
      </c>
      <c r="FM211" s="71">
        <f t="shared" si="255"/>
        <v>0</v>
      </c>
      <c r="FN211" s="68">
        <v>0</v>
      </c>
      <c r="FO211" s="68">
        <v>0</v>
      </c>
      <c r="FP211" s="68">
        <v>0</v>
      </c>
      <c r="FQ211" s="71">
        <f t="shared" si="256"/>
        <v>0</v>
      </c>
      <c r="FR211" s="68">
        <v>134588</v>
      </c>
      <c r="FS211" s="68">
        <v>107792</v>
      </c>
      <c r="FT211" s="68">
        <v>13061</v>
      </c>
      <c r="FU211" s="71">
        <f t="shared" si="257"/>
        <v>120853</v>
      </c>
      <c r="FV211" s="68">
        <v>0</v>
      </c>
      <c r="FW211" s="68">
        <v>0</v>
      </c>
      <c r="FX211" s="68">
        <v>0</v>
      </c>
      <c r="FY211" s="71">
        <f t="shared" si="258"/>
        <v>0</v>
      </c>
      <c r="FZ211" s="68">
        <v>22907</v>
      </c>
      <c r="GA211" s="68">
        <v>17316</v>
      </c>
      <c r="GB211" s="68">
        <v>5491</v>
      </c>
      <c r="GC211" s="71">
        <f t="shared" si="259"/>
        <v>22807</v>
      </c>
      <c r="GD211" s="67">
        <v>857066</v>
      </c>
      <c r="GE211" s="68">
        <v>719054</v>
      </c>
      <c r="GF211" s="68">
        <v>92868</v>
      </c>
      <c r="GG211" s="68">
        <f t="shared" si="206"/>
        <v>811922</v>
      </c>
      <c r="GH211" s="69"/>
      <c r="GI211" s="36">
        <f t="shared" si="211"/>
        <v>0.19968500206050033</v>
      </c>
      <c r="GJ211" s="36"/>
      <c r="GK211" s="37">
        <f t="shared" si="212"/>
        <v>50.031847399499895</v>
      </c>
      <c r="GL211" s="37">
        <f t="shared" si="213"/>
        <v>15.252957357861858</v>
      </c>
      <c r="GM211" s="37">
        <f t="shared" si="208"/>
        <v>14.578460032208987</v>
      </c>
      <c r="GN211" s="37">
        <f t="shared" si="209"/>
        <v>14.990807366345226</v>
      </c>
      <c r="GO211" s="37">
        <f t="shared" si="214"/>
        <v>2.4081640600010572</v>
      </c>
      <c r="GP211" s="37">
        <f t="shared" si="210"/>
        <v>1.7454878214988028</v>
      </c>
      <c r="GQ211" s="37">
        <f t="shared" si="215"/>
        <v>0.60176287177319088</v>
      </c>
      <c r="GR211" s="37">
        <f t="shared" si="216"/>
        <v>0.39051309081098218</v>
      </c>
      <c r="GS211" s="37">
        <f t="shared" si="217"/>
        <v>0</v>
      </c>
      <c r="GT211" s="37">
        <f t="shared" si="207"/>
        <v>0</v>
      </c>
      <c r="GU211" s="70"/>
      <c r="GV211" s="70"/>
      <c r="GW211" s="5"/>
      <c r="GX211" s="5"/>
      <c r="GY211" s="5"/>
      <c r="GZ211" s="5"/>
      <c r="HA211" s="5"/>
      <c r="HB211" s="5"/>
      <c r="HS211" s="36">
        <v>0.75967173536340804</v>
      </c>
      <c r="HV211" s="36">
        <v>0.17141828012916971</v>
      </c>
    </row>
    <row r="212" spans="1:230" ht="11.25" customHeight="1">
      <c r="A212" s="28">
        <v>40026</v>
      </c>
      <c r="B212" s="67">
        <v>0</v>
      </c>
      <c r="C212" s="68">
        <v>0</v>
      </c>
      <c r="D212" s="68">
        <v>0</v>
      </c>
      <c r="E212" s="71">
        <f t="shared" si="218"/>
        <v>0</v>
      </c>
      <c r="F212" s="68">
        <v>0</v>
      </c>
      <c r="G212" s="68">
        <v>0</v>
      </c>
      <c r="H212" s="68">
        <v>0</v>
      </c>
      <c r="I212" s="71">
        <f t="shared" si="219"/>
        <v>0</v>
      </c>
      <c r="J212" s="68"/>
      <c r="K212" s="68"/>
      <c r="L212" s="68"/>
      <c r="M212" s="68"/>
      <c r="N212" s="68">
        <v>191540</v>
      </c>
      <c r="O212" s="68">
        <v>122098</v>
      </c>
      <c r="P212" s="68">
        <v>60953</v>
      </c>
      <c r="Q212" s="71">
        <f t="shared" si="220"/>
        <v>183051</v>
      </c>
      <c r="R212" s="68">
        <v>0</v>
      </c>
      <c r="S212" s="68">
        <v>0</v>
      </c>
      <c r="T212" s="68">
        <v>0</v>
      </c>
      <c r="U212" s="71">
        <f t="shared" si="221"/>
        <v>0</v>
      </c>
      <c r="V212" s="67">
        <v>0</v>
      </c>
      <c r="W212" s="68">
        <v>0</v>
      </c>
      <c r="X212" s="68">
        <v>0</v>
      </c>
      <c r="Y212" s="71">
        <f t="shared" si="222"/>
        <v>0</v>
      </c>
      <c r="Z212" s="67">
        <v>0</v>
      </c>
      <c r="AA212" s="68">
        <v>0</v>
      </c>
      <c r="AB212" s="68">
        <v>0</v>
      </c>
      <c r="AC212" s="71">
        <f t="shared" si="223"/>
        <v>0</v>
      </c>
      <c r="AD212" s="68">
        <v>0</v>
      </c>
      <c r="AE212" s="68">
        <v>0</v>
      </c>
      <c r="AF212" s="68">
        <v>0</v>
      </c>
      <c r="AG212" s="71">
        <f t="shared" si="224"/>
        <v>0</v>
      </c>
      <c r="AH212" s="68">
        <v>0</v>
      </c>
      <c r="AI212" s="68">
        <v>0</v>
      </c>
      <c r="AJ212" s="68">
        <v>0</v>
      </c>
      <c r="AK212" s="71">
        <f t="shared" si="227"/>
        <v>0</v>
      </c>
      <c r="AL212" s="67">
        <v>0</v>
      </c>
      <c r="AM212" s="68">
        <v>0</v>
      </c>
      <c r="AN212" s="68">
        <v>0</v>
      </c>
      <c r="AO212" s="71">
        <f t="shared" si="228"/>
        <v>0</v>
      </c>
      <c r="AP212" s="67">
        <v>0</v>
      </c>
      <c r="AQ212" s="68">
        <v>0</v>
      </c>
      <c r="AR212" s="68">
        <v>0</v>
      </c>
      <c r="AS212" s="71">
        <f t="shared" si="229"/>
        <v>0</v>
      </c>
      <c r="AT212" s="67">
        <v>0</v>
      </c>
      <c r="AU212" s="68">
        <v>0</v>
      </c>
      <c r="AV212" s="68">
        <v>0</v>
      </c>
      <c r="AW212" s="71">
        <f t="shared" si="230"/>
        <v>0</v>
      </c>
      <c r="AX212" s="67">
        <v>397528</v>
      </c>
      <c r="AY212" s="68">
        <v>408325</v>
      </c>
      <c r="AZ212" s="68">
        <v>6812</v>
      </c>
      <c r="BA212" s="71">
        <f t="shared" si="231"/>
        <v>415137</v>
      </c>
      <c r="BB212" s="67">
        <v>0</v>
      </c>
      <c r="BC212" s="68">
        <v>0</v>
      </c>
      <c r="BD212" s="68">
        <v>0</v>
      </c>
      <c r="BE212" s="71">
        <f t="shared" si="232"/>
        <v>0</v>
      </c>
      <c r="BF212" s="68">
        <v>96367</v>
      </c>
      <c r="BG212" s="68">
        <v>90288</v>
      </c>
      <c r="BH212" s="68">
        <v>5870</v>
      </c>
      <c r="BI212" s="71">
        <f t="shared" si="233"/>
        <v>96158</v>
      </c>
      <c r="BJ212" s="68">
        <v>0</v>
      </c>
      <c r="BK212" s="68">
        <v>0</v>
      </c>
      <c r="BL212" s="68">
        <v>0</v>
      </c>
      <c r="BM212" s="71">
        <f t="shared" si="234"/>
        <v>0</v>
      </c>
      <c r="BN212" s="68">
        <v>0</v>
      </c>
      <c r="BO212" s="68">
        <v>0</v>
      </c>
      <c r="BP212" s="68">
        <v>0</v>
      </c>
      <c r="BQ212" s="71">
        <f t="shared" si="235"/>
        <v>0</v>
      </c>
      <c r="BR212" s="68">
        <v>0</v>
      </c>
      <c r="BS212" s="68">
        <v>0</v>
      </c>
      <c r="BT212" s="68">
        <v>0</v>
      </c>
      <c r="BU212" s="71">
        <f t="shared" si="236"/>
        <v>0</v>
      </c>
      <c r="BV212" s="68">
        <v>0</v>
      </c>
      <c r="BW212" s="68">
        <v>0</v>
      </c>
      <c r="BX212" s="68">
        <v>0</v>
      </c>
      <c r="BY212" s="71">
        <f t="shared" si="237"/>
        <v>0</v>
      </c>
      <c r="BZ212" s="68">
        <v>0</v>
      </c>
      <c r="CA212" s="68">
        <v>0</v>
      </c>
      <c r="CB212" s="68">
        <v>0</v>
      </c>
      <c r="CC212" s="71">
        <f t="shared" si="238"/>
        <v>0</v>
      </c>
      <c r="CD212" s="68">
        <v>0</v>
      </c>
      <c r="CE212" s="68">
        <v>0</v>
      </c>
      <c r="CF212" s="68">
        <v>0</v>
      </c>
      <c r="CG212" s="71">
        <f t="shared" si="239"/>
        <v>0</v>
      </c>
      <c r="CH212" s="68">
        <v>0</v>
      </c>
      <c r="CI212" s="68">
        <v>0</v>
      </c>
      <c r="CJ212" s="68">
        <v>0</v>
      </c>
      <c r="CK212" s="71">
        <f t="shared" si="240"/>
        <v>0</v>
      </c>
      <c r="CL212" s="67">
        <v>0</v>
      </c>
      <c r="CM212" s="68">
        <v>0</v>
      </c>
      <c r="CN212" s="68">
        <v>0</v>
      </c>
      <c r="CO212" s="71">
        <f t="shared" si="225"/>
        <v>0</v>
      </c>
      <c r="CP212" s="68">
        <v>0</v>
      </c>
      <c r="CQ212" s="68">
        <v>0</v>
      </c>
      <c r="CR212" s="68">
        <v>0</v>
      </c>
      <c r="CS212" s="71">
        <f t="shared" si="241"/>
        <v>0</v>
      </c>
      <c r="CT212" s="68">
        <v>2533</v>
      </c>
      <c r="CU212" s="68">
        <v>4005</v>
      </c>
      <c r="CV212" s="68">
        <v>88</v>
      </c>
      <c r="CW212" s="71">
        <f t="shared" si="242"/>
        <v>4093</v>
      </c>
      <c r="CX212" s="68">
        <v>0</v>
      </c>
      <c r="CY212" s="68">
        <v>0</v>
      </c>
      <c r="CZ212" s="68">
        <v>0</v>
      </c>
      <c r="DA212" s="71">
        <f t="shared" si="243"/>
        <v>0</v>
      </c>
      <c r="DB212" s="68">
        <v>0</v>
      </c>
      <c r="DC212" s="68">
        <v>0</v>
      </c>
      <c r="DD212" s="68">
        <v>0</v>
      </c>
      <c r="DE212" s="71">
        <f t="shared" si="244"/>
        <v>0</v>
      </c>
      <c r="DF212" s="68"/>
      <c r="DG212" s="68"/>
      <c r="DH212" s="68"/>
      <c r="DI212" s="68"/>
      <c r="DJ212" s="68">
        <v>0</v>
      </c>
      <c r="DK212" s="68">
        <v>0</v>
      </c>
      <c r="DL212" s="68">
        <v>0</v>
      </c>
      <c r="DM212" s="71">
        <f t="shared" si="245"/>
        <v>0</v>
      </c>
      <c r="DN212" s="68">
        <v>0</v>
      </c>
      <c r="DO212" s="68">
        <v>0</v>
      </c>
      <c r="DP212" s="68">
        <v>0</v>
      </c>
      <c r="DQ212" s="71">
        <f t="shared" si="246"/>
        <v>0</v>
      </c>
      <c r="DR212" s="68">
        <v>0</v>
      </c>
      <c r="DS212" s="68">
        <v>0</v>
      </c>
      <c r="DT212" s="68">
        <v>0</v>
      </c>
      <c r="DU212" s="71">
        <f t="shared" si="247"/>
        <v>0</v>
      </c>
      <c r="DV212" s="68">
        <v>0</v>
      </c>
      <c r="DW212" s="68">
        <v>0</v>
      </c>
      <c r="DX212" s="68">
        <v>0</v>
      </c>
      <c r="DY212" s="71">
        <f t="shared" si="248"/>
        <v>0</v>
      </c>
      <c r="DZ212" s="68">
        <v>0</v>
      </c>
      <c r="EA212" s="68">
        <v>0</v>
      </c>
      <c r="EB212" s="68">
        <v>0</v>
      </c>
      <c r="EC212" s="71">
        <f t="shared" si="249"/>
        <v>0</v>
      </c>
      <c r="ED212" s="68"/>
      <c r="EE212" s="68"/>
      <c r="EF212" s="68"/>
      <c r="EG212" s="68"/>
      <c r="EH212" s="68">
        <v>4810</v>
      </c>
      <c r="EI212" s="68">
        <v>4642</v>
      </c>
      <c r="EJ212" s="68">
        <v>207</v>
      </c>
      <c r="EK212" s="71">
        <f t="shared" si="250"/>
        <v>4849</v>
      </c>
      <c r="EL212" s="68">
        <v>0</v>
      </c>
      <c r="EM212" s="68">
        <v>0</v>
      </c>
      <c r="EN212" s="68">
        <v>0</v>
      </c>
      <c r="EO212" s="71">
        <f t="shared" si="251"/>
        <v>0</v>
      </c>
      <c r="EP212" s="68">
        <v>0</v>
      </c>
      <c r="EQ212" s="68">
        <v>0</v>
      </c>
      <c r="ER212" s="68">
        <v>0</v>
      </c>
      <c r="ES212" s="71">
        <f t="shared" si="252"/>
        <v>0</v>
      </c>
      <c r="ET212" s="68">
        <v>12532</v>
      </c>
      <c r="EU212" s="68">
        <v>12816</v>
      </c>
      <c r="EV212" s="68">
        <v>221</v>
      </c>
      <c r="EW212" s="71">
        <f t="shared" si="253"/>
        <v>13037</v>
      </c>
      <c r="EX212" s="67">
        <v>0</v>
      </c>
      <c r="EY212" s="68">
        <v>0</v>
      </c>
      <c r="EZ212" s="68">
        <v>0</v>
      </c>
      <c r="FA212" s="71">
        <f t="shared" si="226"/>
        <v>0</v>
      </c>
      <c r="FB212" s="68">
        <v>0</v>
      </c>
      <c r="FC212" s="68">
        <v>0</v>
      </c>
      <c r="FD212" s="68">
        <v>0</v>
      </c>
      <c r="FE212" s="71">
        <f t="shared" si="254"/>
        <v>0</v>
      </c>
      <c r="FF212" s="67">
        <v>0</v>
      </c>
      <c r="FG212" s="68">
        <v>0</v>
      </c>
      <c r="FH212" s="68">
        <v>0</v>
      </c>
      <c r="FI212" s="71"/>
      <c r="FJ212" s="68">
        <v>0</v>
      </c>
      <c r="FK212" s="68">
        <v>0</v>
      </c>
      <c r="FL212" s="68">
        <v>0</v>
      </c>
      <c r="FM212" s="71">
        <f t="shared" si="255"/>
        <v>0</v>
      </c>
      <c r="FN212" s="68">
        <v>0</v>
      </c>
      <c r="FO212" s="68">
        <v>0</v>
      </c>
      <c r="FP212" s="68">
        <v>0</v>
      </c>
      <c r="FQ212" s="71">
        <f t="shared" si="256"/>
        <v>0</v>
      </c>
      <c r="FR212" s="68">
        <v>123966</v>
      </c>
      <c r="FS212" s="68">
        <v>115063</v>
      </c>
      <c r="FT212" s="68">
        <v>11747</v>
      </c>
      <c r="FU212" s="71">
        <f t="shared" si="257"/>
        <v>126810</v>
      </c>
      <c r="FV212" s="68">
        <v>0</v>
      </c>
      <c r="FW212" s="68">
        <v>0</v>
      </c>
      <c r="FX212" s="68">
        <v>0</v>
      </c>
      <c r="FY212" s="71">
        <f t="shared" si="258"/>
        <v>0</v>
      </c>
      <c r="FZ212" s="68">
        <v>21724</v>
      </c>
      <c r="GA212" s="68">
        <v>19508</v>
      </c>
      <c r="GB212" s="68">
        <v>3958</v>
      </c>
      <c r="GC212" s="71">
        <f t="shared" si="259"/>
        <v>23466</v>
      </c>
      <c r="GD212" s="67">
        <v>851000</v>
      </c>
      <c r="GE212" s="68">
        <v>776745</v>
      </c>
      <c r="GF212" s="68">
        <v>89856</v>
      </c>
      <c r="GG212" s="68">
        <f t="shared" ref="GG212:GG235" si="260">+E212+I212+Q212+U212+Y212+AC212+AG212+AK212+AO212+AS212+AW212+BA212+BE212+BI212+BM212+BQ212+BU212+BY212+CC212+CG212+CK212+CO212+CS212+CW212+DA212+DE212+DM212+DQ212+DU212+DY212+EC212+EK212+EO212+ES212+EW212+FA212+FE212+FI212+FM212+FQ212+FU212+FY212+GC212</f>
        <v>866601</v>
      </c>
      <c r="GH212" s="69"/>
      <c r="GI212" s="36">
        <f t="shared" si="211"/>
        <v>0.25094415285532756</v>
      </c>
      <c r="GJ212" s="36"/>
      <c r="GK212" s="37">
        <f t="shared" si="212"/>
        <v>52.568732338154732</v>
      </c>
      <c r="GL212" s="37">
        <f t="shared" si="213"/>
        <v>15.719187120612299</v>
      </c>
      <c r="GM212" s="37">
        <f t="shared" si="208"/>
        <v>11.623892010891606</v>
      </c>
      <c r="GN212" s="37">
        <f t="shared" si="209"/>
        <v>14.813484476887522</v>
      </c>
      <c r="GO212" s="37">
        <f t="shared" si="214"/>
        <v>2.5115063502178967</v>
      </c>
      <c r="GP212" s="37">
        <f t="shared" si="210"/>
        <v>1.6499623428538324</v>
      </c>
      <c r="GQ212" s="37">
        <f t="shared" si="215"/>
        <v>0.59762212824028482</v>
      </c>
      <c r="GR212" s="37">
        <f t="shared" si="216"/>
        <v>0.51561323214182264</v>
      </c>
      <c r="GS212" s="37">
        <f t="shared" si="217"/>
        <v>0</v>
      </c>
      <c r="GT212" s="37">
        <f t="shared" si="207"/>
        <v>0</v>
      </c>
      <c r="GU212" s="70"/>
      <c r="GV212" s="70"/>
      <c r="GW212" s="5"/>
      <c r="GX212" s="5"/>
      <c r="GY212" s="5"/>
      <c r="GZ212" s="5"/>
      <c r="HA212" s="5"/>
      <c r="HB212" s="5"/>
      <c r="HS212" s="36">
        <v>0.78683866648642731</v>
      </c>
      <c r="HV212" s="36">
        <v>0.15280948058886765</v>
      </c>
    </row>
    <row r="213" spans="1:230" ht="11.25" customHeight="1">
      <c r="A213" s="28">
        <v>40057</v>
      </c>
      <c r="B213" s="67">
        <v>0</v>
      </c>
      <c r="C213" s="68">
        <v>0</v>
      </c>
      <c r="D213" s="68">
        <v>0</v>
      </c>
      <c r="E213" s="71">
        <f t="shared" si="218"/>
        <v>0</v>
      </c>
      <c r="F213" s="68">
        <v>0</v>
      </c>
      <c r="G213" s="68">
        <v>0</v>
      </c>
      <c r="H213" s="68">
        <v>0</v>
      </c>
      <c r="I213" s="71">
        <f t="shared" si="219"/>
        <v>0</v>
      </c>
      <c r="J213" s="68"/>
      <c r="K213" s="68"/>
      <c r="L213" s="68"/>
      <c r="M213" s="68"/>
      <c r="N213" s="68">
        <v>248446</v>
      </c>
      <c r="O213" s="68">
        <v>183304</v>
      </c>
      <c r="P213" s="68">
        <v>66491</v>
      </c>
      <c r="Q213" s="71">
        <f t="shared" si="220"/>
        <v>249795</v>
      </c>
      <c r="R213" s="68">
        <v>0</v>
      </c>
      <c r="S213" s="68">
        <v>0</v>
      </c>
      <c r="T213" s="68">
        <v>0</v>
      </c>
      <c r="U213" s="71">
        <f t="shared" si="221"/>
        <v>0</v>
      </c>
      <c r="V213" s="67">
        <v>0</v>
      </c>
      <c r="W213" s="68">
        <v>0</v>
      </c>
      <c r="X213" s="68">
        <v>0</v>
      </c>
      <c r="Y213" s="71">
        <f t="shared" si="222"/>
        <v>0</v>
      </c>
      <c r="Z213" s="67">
        <v>0</v>
      </c>
      <c r="AA213" s="68">
        <v>0</v>
      </c>
      <c r="AB213" s="68">
        <v>0</v>
      </c>
      <c r="AC213" s="71">
        <f t="shared" si="223"/>
        <v>0</v>
      </c>
      <c r="AD213" s="68">
        <v>0</v>
      </c>
      <c r="AE213" s="68">
        <v>0</v>
      </c>
      <c r="AF213" s="68">
        <v>0</v>
      </c>
      <c r="AG213" s="71">
        <f t="shared" si="224"/>
        <v>0</v>
      </c>
      <c r="AH213" s="68">
        <v>0</v>
      </c>
      <c r="AI213" s="68">
        <v>0</v>
      </c>
      <c r="AJ213" s="68">
        <v>0</v>
      </c>
      <c r="AK213" s="71">
        <f t="shared" si="227"/>
        <v>0</v>
      </c>
      <c r="AL213" s="67">
        <v>0</v>
      </c>
      <c r="AM213" s="68">
        <v>0</v>
      </c>
      <c r="AN213" s="68">
        <v>0</v>
      </c>
      <c r="AO213" s="71">
        <f t="shared" si="228"/>
        <v>0</v>
      </c>
      <c r="AP213" s="67">
        <v>0</v>
      </c>
      <c r="AQ213" s="68">
        <v>0</v>
      </c>
      <c r="AR213" s="68">
        <v>0</v>
      </c>
      <c r="AS213" s="71">
        <f t="shared" si="229"/>
        <v>0</v>
      </c>
      <c r="AT213" s="67">
        <v>0</v>
      </c>
      <c r="AU213" s="68">
        <v>0</v>
      </c>
      <c r="AV213" s="68">
        <v>0</v>
      </c>
      <c r="AW213" s="71">
        <f t="shared" si="230"/>
        <v>0</v>
      </c>
      <c r="AX213" s="67">
        <v>391461</v>
      </c>
      <c r="AY213" s="68">
        <v>391225</v>
      </c>
      <c r="AZ213" s="68">
        <v>10065</v>
      </c>
      <c r="BA213" s="71">
        <f t="shared" si="231"/>
        <v>401290</v>
      </c>
      <c r="BB213" s="67">
        <v>0</v>
      </c>
      <c r="BC213" s="68">
        <v>0</v>
      </c>
      <c r="BD213" s="68">
        <v>0</v>
      </c>
      <c r="BE213" s="71">
        <f t="shared" si="232"/>
        <v>0</v>
      </c>
      <c r="BF213" s="68">
        <v>84182</v>
      </c>
      <c r="BG213" s="68">
        <v>81505</v>
      </c>
      <c r="BH213" s="68">
        <v>4732</v>
      </c>
      <c r="BI213" s="71">
        <f t="shared" si="233"/>
        <v>86237</v>
      </c>
      <c r="BJ213" s="68">
        <v>0</v>
      </c>
      <c r="BK213" s="68">
        <v>0</v>
      </c>
      <c r="BL213" s="68">
        <v>0</v>
      </c>
      <c r="BM213" s="71">
        <f t="shared" si="234"/>
        <v>0</v>
      </c>
      <c r="BN213" s="68">
        <v>0</v>
      </c>
      <c r="BO213" s="68">
        <v>0</v>
      </c>
      <c r="BP213" s="68">
        <v>0</v>
      </c>
      <c r="BQ213" s="71">
        <f t="shared" si="235"/>
        <v>0</v>
      </c>
      <c r="BR213" s="68">
        <v>0</v>
      </c>
      <c r="BS213" s="68">
        <v>0</v>
      </c>
      <c r="BT213" s="68">
        <v>0</v>
      </c>
      <c r="BU213" s="71">
        <f t="shared" si="236"/>
        <v>0</v>
      </c>
      <c r="BV213" s="68">
        <v>0</v>
      </c>
      <c r="BW213" s="68">
        <v>0</v>
      </c>
      <c r="BX213" s="68">
        <v>0</v>
      </c>
      <c r="BY213" s="71">
        <f t="shared" si="237"/>
        <v>0</v>
      </c>
      <c r="BZ213" s="68">
        <v>0</v>
      </c>
      <c r="CA213" s="68">
        <v>0</v>
      </c>
      <c r="CB213" s="68">
        <v>0</v>
      </c>
      <c r="CC213" s="71">
        <f t="shared" si="238"/>
        <v>0</v>
      </c>
      <c r="CD213" s="68">
        <v>0</v>
      </c>
      <c r="CE213" s="68">
        <v>0</v>
      </c>
      <c r="CF213" s="68">
        <v>0</v>
      </c>
      <c r="CG213" s="71">
        <f t="shared" si="239"/>
        <v>0</v>
      </c>
      <c r="CH213" s="68">
        <v>0</v>
      </c>
      <c r="CI213" s="68">
        <v>0</v>
      </c>
      <c r="CJ213" s="68">
        <v>0</v>
      </c>
      <c r="CK213" s="71">
        <f t="shared" si="240"/>
        <v>0</v>
      </c>
      <c r="CL213" s="67">
        <v>0</v>
      </c>
      <c r="CM213" s="68">
        <v>0</v>
      </c>
      <c r="CN213" s="68">
        <v>0</v>
      </c>
      <c r="CO213" s="71">
        <f t="shared" si="225"/>
        <v>0</v>
      </c>
      <c r="CP213" s="68">
        <v>0</v>
      </c>
      <c r="CQ213" s="68">
        <v>0</v>
      </c>
      <c r="CR213" s="68">
        <v>0</v>
      </c>
      <c r="CS213" s="71">
        <f t="shared" si="241"/>
        <v>0</v>
      </c>
      <c r="CT213" s="68">
        <v>2971</v>
      </c>
      <c r="CU213" s="68">
        <v>3006</v>
      </c>
      <c r="CV213" s="68">
        <v>182</v>
      </c>
      <c r="CW213" s="71">
        <f t="shared" si="242"/>
        <v>3188</v>
      </c>
      <c r="CX213" s="68">
        <v>0</v>
      </c>
      <c r="CY213" s="68">
        <v>0</v>
      </c>
      <c r="CZ213" s="68">
        <v>0</v>
      </c>
      <c r="DA213" s="71">
        <f t="shared" si="243"/>
        <v>0</v>
      </c>
      <c r="DB213" s="68">
        <v>0</v>
      </c>
      <c r="DC213" s="68">
        <v>0</v>
      </c>
      <c r="DD213" s="68">
        <v>0</v>
      </c>
      <c r="DE213" s="71">
        <f t="shared" si="244"/>
        <v>0</v>
      </c>
      <c r="DF213" s="68"/>
      <c r="DG213" s="68"/>
      <c r="DH213" s="68"/>
      <c r="DI213" s="68"/>
      <c r="DJ213" s="68">
        <v>0</v>
      </c>
      <c r="DK213" s="68">
        <v>0</v>
      </c>
      <c r="DL213" s="68">
        <v>0</v>
      </c>
      <c r="DM213" s="71">
        <f t="shared" si="245"/>
        <v>0</v>
      </c>
      <c r="DN213" s="68">
        <v>0</v>
      </c>
      <c r="DO213" s="68">
        <v>0</v>
      </c>
      <c r="DP213" s="68">
        <v>0</v>
      </c>
      <c r="DQ213" s="71">
        <f t="shared" si="246"/>
        <v>0</v>
      </c>
      <c r="DR213" s="68">
        <v>0</v>
      </c>
      <c r="DS213" s="68">
        <v>0</v>
      </c>
      <c r="DT213" s="68">
        <v>0</v>
      </c>
      <c r="DU213" s="71">
        <f t="shared" si="247"/>
        <v>0</v>
      </c>
      <c r="DV213" s="68">
        <v>0</v>
      </c>
      <c r="DW213" s="68">
        <v>0</v>
      </c>
      <c r="DX213" s="68">
        <v>0</v>
      </c>
      <c r="DY213" s="71">
        <f t="shared" si="248"/>
        <v>0</v>
      </c>
      <c r="DZ213" s="68">
        <v>0</v>
      </c>
      <c r="EA213" s="68">
        <v>0</v>
      </c>
      <c r="EB213" s="68">
        <v>0</v>
      </c>
      <c r="EC213" s="71">
        <f t="shared" si="249"/>
        <v>0</v>
      </c>
      <c r="ED213" s="68"/>
      <c r="EE213" s="68"/>
      <c r="EF213" s="68"/>
      <c r="EG213" s="68"/>
      <c r="EH213" s="68">
        <v>4810</v>
      </c>
      <c r="EI213" s="68">
        <v>4551</v>
      </c>
      <c r="EJ213" s="68">
        <v>138</v>
      </c>
      <c r="EK213" s="71">
        <f t="shared" si="250"/>
        <v>4689</v>
      </c>
      <c r="EL213" s="68">
        <v>0</v>
      </c>
      <c r="EM213" s="68">
        <v>0</v>
      </c>
      <c r="EN213" s="68">
        <v>0</v>
      </c>
      <c r="EO213" s="71">
        <f t="shared" si="251"/>
        <v>0</v>
      </c>
      <c r="EP213" s="68">
        <v>0</v>
      </c>
      <c r="EQ213" s="68">
        <v>0</v>
      </c>
      <c r="ER213" s="68">
        <v>0</v>
      </c>
      <c r="ES213" s="71">
        <f t="shared" si="252"/>
        <v>0</v>
      </c>
      <c r="ET213" s="68">
        <v>14869</v>
      </c>
      <c r="EU213" s="68">
        <v>15551</v>
      </c>
      <c r="EV213" s="68">
        <v>176</v>
      </c>
      <c r="EW213" s="71">
        <f t="shared" si="253"/>
        <v>15727</v>
      </c>
      <c r="EX213" s="67">
        <v>0</v>
      </c>
      <c r="EY213" s="68">
        <v>0</v>
      </c>
      <c r="EZ213" s="68">
        <v>0</v>
      </c>
      <c r="FA213" s="71">
        <f t="shared" si="226"/>
        <v>0</v>
      </c>
      <c r="FB213" s="68">
        <v>0</v>
      </c>
      <c r="FC213" s="68">
        <v>0</v>
      </c>
      <c r="FD213" s="68">
        <v>0</v>
      </c>
      <c r="FE213" s="71">
        <f t="shared" si="254"/>
        <v>0</v>
      </c>
      <c r="FF213" s="67">
        <v>0</v>
      </c>
      <c r="FG213" s="68">
        <v>0</v>
      </c>
      <c r="FH213" s="68">
        <v>0</v>
      </c>
      <c r="FI213" s="71"/>
      <c r="FJ213" s="68">
        <v>0</v>
      </c>
      <c r="FK213" s="68">
        <v>0</v>
      </c>
      <c r="FL213" s="68">
        <v>0</v>
      </c>
      <c r="FM213" s="71">
        <f t="shared" si="255"/>
        <v>0</v>
      </c>
      <c r="FN213" s="68">
        <v>0</v>
      </c>
      <c r="FO213" s="68">
        <v>0</v>
      </c>
      <c r="FP213" s="68">
        <v>0</v>
      </c>
      <c r="FQ213" s="71">
        <f t="shared" si="256"/>
        <v>0</v>
      </c>
      <c r="FR213" s="68">
        <v>134351</v>
      </c>
      <c r="FS213" s="68">
        <v>132602</v>
      </c>
      <c r="FT213" s="68">
        <v>10272</v>
      </c>
      <c r="FU213" s="71">
        <f t="shared" si="257"/>
        <v>142874</v>
      </c>
      <c r="FV213" s="68">
        <v>0</v>
      </c>
      <c r="FW213" s="68">
        <v>0</v>
      </c>
      <c r="FX213" s="68">
        <v>0</v>
      </c>
      <c r="FY213" s="71">
        <f t="shared" si="258"/>
        <v>0</v>
      </c>
      <c r="FZ213" s="68">
        <v>27063</v>
      </c>
      <c r="GA213" s="68">
        <v>26394</v>
      </c>
      <c r="GB213" s="68">
        <v>3506</v>
      </c>
      <c r="GC213" s="71">
        <f t="shared" si="259"/>
        <v>29900</v>
      </c>
      <c r="GD213" s="67">
        <v>908153</v>
      </c>
      <c r="GE213" s="68">
        <v>838138</v>
      </c>
      <c r="GF213" s="68">
        <v>95562</v>
      </c>
      <c r="GG213" s="68">
        <f t="shared" si="260"/>
        <v>933700</v>
      </c>
      <c r="GH213" s="69"/>
      <c r="GI213" s="36">
        <f t="shared" si="211"/>
        <v>7.6711406636999824E-2</v>
      </c>
      <c r="GJ213" s="36"/>
      <c r="GK213" s="37">
        <f t="shared" si="212"/>
        <v>46.67787404938089</v>
      </c>
      <c r="GL213" s="37">
        <f t="shared" si="213"/>
        <v>21.870384113356035</v>
      </c>
      <c r="GM213" s="37">
        <f t="shared" si="208"/>
        <v>9.7245322369347296</v>
      </c>
      <c r="GN213" s="37">
        <f t="shared" si="209"/>
        <v>15.821022313747857</v>
      </c>
      <c r="GO213" s="37">
        <f t="shared" si="214"/>
        <v>3.1491234140439883</v>
      </c>
      <c r="GP213" s="37">
        <f t="shared" si="210"/>
        <v>1.8554223767446409</v>
      </c>
      <c r="GQ213" s="37">
        <f t="shared" si="215"/>
        <v>0.54298934065750515</v>
      </c>
      <c r="GR213" s="37">
        <f t="shared" si="216"/>
        <v>0.35865215513435733</v>
      </c>
      <c r="GS213" s="37">
        <f t="shared" si="217"/>
        <v>0</v>
      </c>
      <c r="GT213" s="37">
        <f t="shared" si="207"/>
        <v>0</v>
      </c>
      <c r="GU213" s="70"/>
      <c r="GV213" s="70"/>
      <c r="GW213" s="5"/>
      <c r="GX213" s="5"/>
      <c r="GY213" s="5"/>
      <c r="GZ213" s="5"/>
      <c r="HA213" s="5"/>
      <c r="HB213" s="5"/>
      <c r="HH213" s="79">
        <f>SUM(AY211:AY213)/SUM(GE211:GE213)*100</f>
        <v>49.671692080805954</v>
      </c>
      <c r="HI213" s="79">
        <f>SUM(O211:O213)/SUM(GE211:GE213)*100</f>
        <v>17.784498896071316</v>
      </c>
      <c r="HJ213" s="79">
        <f>SUM(BG211:BG213)/SUM(GE211:GE213)*100</f>
        <v>11.852076555622538</v>
      </c>
      <c r="HK213" s="79">
        <f>SUM(FS211:FS213)/SUM(GE211:GE213)*100</f>
        <v>15.229931227792354</v>
      </c>
      <c r="HL213" s="79">
        <f>SUM(GA211:GA213)/SUM(GE211:GE213)*100</f>
        <v>2.7086420927385788</v>
      </c>
      <c r="HM213" s="79">
        <f>SUM(EU211:EU213)/SUM(GE211:GE213)*100</f>
        <v>1.7531750000107114</v>
      </c>
      <c r="HN213" s="79">
        <f>SUM(EI211:EI213)/SUM(GE211:GE213)*100</f>
        <v>0.57927870375250068</v>
      </c>
      <c r="HO213" s="79">
        <f>SUM(CU211:CU213)/SUM(GE211:GE213)*100</f>
        <v>0.42070544320605052</v>
      </c>
      <c r="HP213" s="79">
        <f>SUM(DS211:DS213)/SUM(GE211:GE213)*100</f>
        <v>0</v>
      </c>
      <c r="HQ213" s="80">
        <f>100-(SUM(HH213:HP213))</f>
        <v>0</v>
      </c>
      <c r="HS213" s="36">
        <v>0.80403346465617831</v>
      </c>
      <c r="HV213" s="36">
        <v>0.13475585166165954</v>
      </c>
    </row>
    <row r="214" spans="1:230" ht="11.25" customHeight="1">
      <c r="A214" s="28">
        <v>40087</v>
      </c>
      <c r="B214" s="67">
        <v>0</v>
      </c>
      <c r="C214" s="68">
        <v>0</v>
      </c>
      <c r="D214" s="68">
        <v>0</v>
      </c>
      <c r="E214" s="71">
        <f t="shared" si="218"/>
        <v>0</v>
      </c>
      <c r="F214" s="68">
        <v>0</v>
      </c>
      <c r="G214" s="68">
        <v>0</v>
      </c>
      <c r="H214" s="68">
        <v>0</v>
      </c>
      <c r="I214" s="71">
        <f t="shared" si="219"/>
        <v>0</v>
      </c>
      <c r="J214" s="68"/>
      <c r="K214" s="68"/>
      <c r="L214" s="68"/>
      <c r="M214" s="68"/>
      <c r="N214" s="68">
        <v>226513</v>
      </c>
      <c r="O214" s="68">
        <v>179404</v>
      </c>
      <c r="P214" s="68">
        <v>70570</v>
      </c>
      <c r="Q214" s="71">
        <f t="shared" si="220"/>
        <v>249974</v>
      </c>
      <c r="R214" s="68">
        <v>0</v>
      </c>
      <c r="S214" s="68">
        <v>0</v>
      </c>
      <c r="T214" s="68">
        <v>0</v>
      </c>
      <c r="U214" s="71">
        <f t="shared" si="221"/>
        <v>0</v>
      </c>
      <c r="V214" s="67">
        <v>0</v>
      </c>
      <c r="W214" s="68">
        <v>0</v>
      </c>
      <c r="X214" s="68">
        <v>0</v>
      </c>
      <c r="Y214" s="71">
        <f t="shared" si="222"/>
        <v>0</v>
      </c>
      <c r="Z214" s="67">
        <v>0</v>
      </c>
      <c r="AA214" s="68">
        <v>0</v>
      </c>
      <c r="AB214" s="68">
        <v>0</v>
      </c>
      <c r="AC214" s="71">
        <f t="shared" si="223"/>
        <v>0</v>
      </c>
      <c r="AD214" s="68">
        <v>0</v>
      </c>
      <c r="AE214" s="68">
        <v>0</v>
      </c>
      <c r="AF214" s="68">
        <v>0</v>
      </c>
      <c r="AG214" s="71">
        <f t="shared" si="224"/>
        <v>0</v>
      </c>
      <c r="AH214" s="68">
        <v>0</v>
      </c>
      <c r="AI214" s="68">
        <v>0</v>
      </c>
      <c r="AJ214" s="68">
        <v>0</v>
      </c>
      <c r="AK214" s="71">
        <f t="shared" si="227"/>
        <v>0</v>
      </c>
      <c r="AL214" s="67">
        <v>0</v>
      </c>
      <c r="AM214" s="68">
        <v>0</v>
      </c>
      <c r="AN214" s="68">
        <v>0</v>
      </c>
      <c r="AO214" s="71">
        <f t="shared" si="228"/>
        <v>0</v>
      </c>
      <c r="AP214" s="67">
        <v>0</v>
      </c>
      <c r="AQ214" s="68">
        <v>0</v>
      </c>
      <c r="AR214" s="68">
        <v>0</v>
      </c>
      <c r="AS214" s="71">
        <f t="shared" si="229"/>
        <v>0</v>
      </c>
      <c r="AT214" s="67">
        <v>0</v>
      </c>
      <c r="AU214" s="68">
        <v>0</v>
      </c>
      <c r="AV214" s="68">
        <v>0</v>
      </c>
      <c r="AW214" s="71">
        <f t="shared" si="230"/>
        <v>0</v>
      </c>
      <c r="AX214" s="67">
        <v>353549</v>
      </c>
      <c r="AY214" s="68">
        <v>344768</v>
      </c>
      <c r="AZ214" s="68">
        <v>9388</v>
      </c>
      <c r="BA214" s="71">
        <f t="shared" si="231"/>
        <v>354156</v>
      </c>
      <c r="BB214" s="67">
        <v>0</v>
      </c>
      <c r="BC214" s="68">
        <v>0</v>
      </c>
      <c r="BD214" s="68">
        <v>0</v>
      </c>
      <c r="BE214" s="71">
        <f t="shared" si="232"/>
        <v>0</v>
      </c>
      <c r="BF214" s="68">
        <v>61600</v>
      </c>
      <c r="BG214" s="68">
        <v>53418</v>
      </c>
      <c r="BH214" s="68">
        <v>6649</v>
      </c>
      <c r="BI214" s="71">
        <f t="shared" si="233"/>
        <v>60067</v>
      </c>
      <c r="BJ214" s="68">
        <v>0</v>
      </c>
      <c r="BK214" s="68">
        <v>0</v>
      </c>
      <c r="BL214" s="68">
        <v>0</v>
      </c>
      <c r="BM214" s="71">
        <f t="shared" si="234"/>
        <v>0</v>
      </c>
      <c r="BN214" s="68">
        <v>0</v>
      </c>
      <c r="BO214" s="68">
        <v>0</v>
      </c>
      <c r="BP214" s="68">
        <v>0</v>
      </c>
      <c r="BQ214" s="71">
        <f t="shared" si="235"/>
        <v>0</v>
      </c>
      <c r="BR214" s="68">
        <v>0</v>
      </c>
      <c r="BS214" s="68">
        <v>0</v>
      </c>
      <c r="BT214" s="68">
        <v>0</v>
      </c>
      <c r="BU214" s="71">
        <f t="shared" si="236"/>
        <v>0</v>
      </c>
      <c r="BV214" s="68">
        <v>0</v>
      </c>
      <c r="BW214" s="68">
        <v>0</v>
      </c>
      <c r="BX214" s="68">
        <v>0</v>
      </c>
      <c r="BY214" s="71">
        <f t="shared" si="237"/>
        <v>0</v>
      </c>
      <c r="BZ214" s="68">
        <v>0</v>
      </c>
      <c r="CA214" s="68">
        <v>0</v>
      </c>
      <c r="CB214" s="68">
        <v>0</v>
      </c>
      <c r="CC214" s="71">
        <f t="shared" si="238"/>
        <v>0</v>
      </c>
      <c r="CD214" s="68">
        <v>0</v>
      </c>
      <c r="CE214" s="68">
        <v>0</v>
      </c>
      <c r="CF214" s="68">
        <v>0</v>
      </c>
      <c r="CG214" s="71">
        <f t="shared" si="239"/>
        <v>0</v>
      </c>
      <c r="CH214" s="68">
        <v>0</v>
      </c>
      <c r="CI214" s="68">
        <v>0</v>
      </c>
      <c r="CJ214" s="68">
        <v>0</v>
      </c>
      <c r="CK214" s="71">
        <f t="shared" si="240"/>
        <v>0</v>
      </c>
      <c r="CL214" s="67">
        <v>0</v>
      </c>
      <c r="CM214" s="68">
        <v>0</v>
      </c>
      <c r="CN214" s="68">
        <v>0</v>
      </c>
      <c r="CO214" s="71">
        <f t="shared" si="225"/>
        <v>0</v>
      </c>
      <c r="CP214" s="68">
        <v>0</v>
      </c>
      <c r="CQ214" s="68">
        <v>0</v>
      </c>
      <c r="CR214" s="68">
        <v>0</v>
      </c>
      <c r="CS214" s="71">
        <f t="shared" si="241"/>
        <v>0</v>
      </c>
      <c r="CT214" s="68">
        <v>5722</v>
      </c>
      <c r="CU214" s="68">
        <v>6804</v>
      </c>
      <c r="CV214" s="68">
        <v>68</v>
      </c>
      <c r="CW214" s="71">
        <f t="shared" si="242"/>
        <v>6872</v>
      </c>
      <c r="CX214" s="68">
        <v>0</v>
      </c>
      <c r="CY214" s="68">
        <v>0</v>
      </c>
      <c r="CZ214" s="68">
        <v>0</v>
      </c>
      <c r="DA214" s="71">
        <f t="shared" si="243"/>
        <v>0</v>
      </c>
      <c r="DB214" s="68">
        <v>0</v>
      </c>
      <c r="DC214" s="68">
        <v>0</v>
      </c>
      <c r="DD214" s="68">
        <v>0</v>
      </c>
      <c r="DE214" s="71">
        <f t="shared" si="244"/>
        <v>0</v>
      </c>
      <c r="DF214" s="68"/>
      <c r="DG214" s="68"/>
      <c r="DH214" s="68"/>
      <c r="DI214" s="68"/>
      <c r="DJ214" s="68">
        <v>0</v>
      </c>
      <c r="DK214" s="68">
        <v>0</v>
      </c>
      <c r="DL214" s="68">
        <v>0</v>
      </c>
      <c r="DM214" s="71">
        <f t="shared" si="245"/>
        <v>0</v>
      </c>
      <c r="DN214" s="68">
        <v>0</v>
      </c>
      <c r="DO214" s="68">
        <v>0</v>
      </c>
      <c r="DP214" s="68">
        <v>0</v>
      </c>
      <c r="DQ214" s="71">
        <f t="shared" si="246"/>
        <v>0</v>
      </c>
      <c r="DR214" s="68">
        <v>0</v>
      </c>
      <c r="DS214" s="68">
        <v>0</v>
      </c>
      <c r="DT214" s="68">
        <v>0</v>
      </c>
      <c r="DU214" s="71">
        <f t="shared" si="247"/>
        <v>0</v>
      </c>
      <c r="DV214" s="68">
        <v>0</v>
      </c>
      <c r="DW214" s="68">
        <v>0</v>
      </c>
      <c r="DX214" s="68">
        <v>0</v>
      </c>
      <c r="DY214" s="71">
        <f t="shared" si="248"/>
        <v>0</v>
      </c>
      <c r="DZ214" s="68">
        <v>0</v>
      </c>
      <c r="EA214" s="68">
        <v>0</v>
      </c>
      <c r="EB214" s="68">
        <v>0</v>
      </c>
      <c r="EC214" s="71">
        <f t="shared" si="249"/>
        <v>0</v>
      </c>
      <c r="ED214" s="68"/>
      <c r="EE214" s="68"/>
      <c r="EF214" s="68"/>
      <c r="EG214" s="68"/>
      <c r="EH214" s="68">
        <v>4486</v>
      </c>
      <c r="EI214" s="68">
        <v>4544</v>
      </c>
      <c r="EJ214" s="68">
        <v>52</v>
      </c>
      <c r="EK214" s="71">
        <f t="shared" si="250"/>
        <v>4596</v>
      </c>
      <c r="EL214" s="68">
        <v>0</v>
      </c>
      <c r="EM214" s="68">
        <v>0</v>
      </c>
      <c r="EN214" s="68">
        <v>0</v>
      </c>
      <c r="EO214" s="71">
        <f t="shared" si="251"/>
        <v>0</v>
      </c>
      <c r="EP214" s="68">
        <v>0</v>
      </c>
      <c r="EQ214" s="68">
        <v>0</v>
      </c>
      <c r="ER214" s="68">
        <v>0</v>
      </c>
      <c r="ES214" s="71">
        <f t="shared" si="252"/>
        <v>0</v>
      </c>
      <c r="ET214" s="68">
        <v>16042</v>
      </c>
      <c r="EU214" s="68">
        <v>15849</v>
      </c>
      <c r="EV214" s="68">
        <v>132</v>
      </c>
      <c r="EW214" s="71">
        <f t="shared" si="253"/>
        <v>15981</v>
      </c>
      <c r="EX214" s="67">
        <v>0</v>
      </c>
      <c r="EY214" s="68">
        <v>0</v>
      </c>
      <c r="EZ214" s="68">
        <v>0</v>
      </c>
      <c r="FA214" s="71">
        <f t="shared" si="226"/>
        <v>0</v>
      </c>
      <c r="FB214" s="68">
        <v>0</v>
      </c>
      <c r="FC214" s="68">
        <v>0</v>
      </c>
      <c r="FD214" s="68">
        <v>0</v>
      </c>
      <c r="FE214" s="71">
        <f t="shared" si="254"/>
        <v>0</v>
      </c>
      <c r="FF214" s="67">
        <v>0</v>
      </c>
      <c r="FG214" s="68">
        <v>0</v>
      </c>
      <c r="FH214" s="68">
        <v>0</v>
      </c>
      <c r="FI214" s="71"/>
      <c r="FJ214" s="68">
        <v>0</v>
      </c>
      <c r="FK214" s="68">
        <v>0</v>
      </c>
      <c r="FL214" s="68">
        <v>0</v>
      </c>
      <c r="FM214" s="71">
        <f t="shared" si="255"/>
        <v>0</v>
      </c>
      <c r="FN214" s="68">
        <v>0</v>
      </c>
      <c r="FO214" s="68">
        <v>0</v>
      </c>
      <c r="FP214" s="68">
        <v>0</v>
      </c>
      <c r="FQ214" s="71">
        <f t="shared" si="256"/>
        <v>0</v>
      </c>
      <c r="FR214" s="68">
        <v>130119</v>
      </c>
      <c r="FS214" s="68">
        <v>118299</v>
      </c>
      <c r="FT214" s="68">
        <v>12466</v>
      </c>
      <c r="FU214" s="71">
        <f t="shared" si="257"/>
        <v>130765</v>
      </c>
      <c r="FV214" s="68">
        <v>0</v>
      </c>
      <c r="FW214" s="68">
        <v>0</v>
      </c>
      <c r="FX214" s="68">
        <v>0</v>
      </c>
      <c r="FY214" s="71">
        <f t="shared" si="258"/>
        <v>0</v>
      </c>
      <c r="FZ214" s="68">
        <v>28352</v>
      </c>
      <c r="GA214" s="68">
        <v>26879</v>
      </c>
      <c r="GB214" s="68">
        <v>4375</v>
      </c>
      <c r="GC214" s="71">
        <f t="shared" si="259"/>
        <v>31254</v>
      </c>
      <c r="GD214" s="67">
        <v>826383</v>
      </c>
      <c r="GE214" s="68">
        <v>749965</v>
      </c>
      <c r="GF214" s="68">
        <v>103700</v>
      </c>
      <c r="GG214" s="68">
        <f t="shared" si="260"/>
        <v>853665</v>
      </c>
      <c r="GH214" s="69"/>
      <c r="GI214" s="36">
        <f t="shared" si="211"/>
        <v>0.10574349976778308</v>
      </c>
      <c r="GJ214" s="36"/>
      <c r="GK214" s="37">
        <f t="shared" si="212"/>
        <v>45.971211989892865</v>
      </c>
      <c r="GL214" s="37">
        <f t="shared" si="213"/>
        <v>23.921649676984927</v>
      </c>
      <c r="GM214" s="37">
        <f t="shared" si="208"/>
        <v>7.1227323941783949</v>
      </c>
      <c r="GN214" s="37">
        <f t="shared" si="209"/>
        <v>15.773936117018794</v>
      </c>
      <c r="GO214" s="37">
        <f t="shared" si="214"/>
        <v>3.5840339215830075</v>
      </c>
      <c r="GP214" s="37">
        <f t="shared" si="210"/>
        <v>2.1132986206022948</v>
      </c>
      <c r="GQ214" s="37">
        <f t="shared" si="215"/>
        <v>0.60589494176394898</v>
      </c>
      <c r="GR214" s="37">
        <f t="shared" si="216"/>
        <v>0.90724233797577214</v>
      </c>
      <c r="GS214" s="37">
        <f t="shared" si="217"/>
        <v>0</v>
      </c>
      <c r="GT214" s="37">
        <f t="shared" si="207"/>
        <v>0</v>
      </c>
      <c r="GU214" s="70"/>
      <c r="GV214" s="70"/>
      <c r="GW214" s="5"/>
      <c r="GX214" s="5"/>
      <c r="GY214" s="5"/>
      <c r="GZ214" s="5"/>
      <c r="HA214" s="5"/>
      <c r="HB214" s="5"/>
      <c r="HS214" s="36">
        <v>0.81580873774109464</v>
      </c>
      <c r="HV214" s="36">
        <v>0.12313374624149127</v>
      </c>
    </row>
    <row r="215" spans="1:230" ht="11.25" customHeight="1">
      <c r="A215" s="28">
        <v>40118</v>
      </c>
      <c r="B215" s="67">
        <v>0</v>
      </c>
      <c r="C215" s="68">
        <v>0</v>
      </c>
      <c r="D215" s="68">
        <v>0</v>
      </c>
      <c r="E215" s="71">
        <f t="shared" si="218"/>
        <v>0</v>
      </c>
      <c r="F215" s="68">
        <v>0</v>
      </c>
      <c r="G215" s="68">
        <v>0</v>
      </c>
      <c r="H215" s="68">
        <v>0</v>
      </c>
      <c r="I215" s="71">
        <f t="shared" si="219"/>
        <v>0</v>
      </c>
      <c r="J215" s="68"/>
      <c r="K215" s="68"/>
      <c r="L215" s="68"/>
      <c r="M215" s="68"/>
      <c r="N215" s="68">
        <v>246618</v>
      </c>
      <c r="O215" s="68">
        <v>162927</v>
      </c>
      <c r="P215" s="68">
        <v>79721</v>
      </c>
      <c r="Q215" s="71">
        <f t="shared" si="220"/>
        <v>242648</v>
      </c>
      <c r="R215" s="68">
        <v>0</v>
      </c>
      <c r="S215" s="68">
        <v>0</v>
      </c>
      <c r="T215" s="68">
        <v>0</v>
      </c>
      <c r="U215" s="71">
        <f t="shared" si="221"/>
        <v>0</v>
      </c>
      <c r="V215" s="67">
        <v>0</v>
      </c>
      <c r="W215" s="68">
        <v>0</v>
      </c>
      <c r="X215" s="68">
        <v>0</v>
      </c>
      <c r="Y215" s="71">
        <f t="shared" si="222"/>
        <v>0</v>
      </c>
      <c r="Z215" s="67">
        <v>0</v>
      </c>
      <c r="AA215" s="68">
        <v>0</v>
      </c>
      <c r="AB215" s="68">
        <v>0</v>
      </c>
      <c r="AC215" s="71">
        <f t="shared" si="223"/>
        <v>0</v>
      </c>
      <c r="AD215" s="68">
        <v>0</v>
      </c>
      <c r="AE215" s="68">
        <v>0</v>
      </c>
      <c r="AF215" s="68">
        <v>0</v>
      </c>
      <c r="AG215" s="71">
        <f t="shared" si="224"/>
        <v>0</v>
      </c>
      <c r="AH215" s="68">
        <v>0</v>
      </c>
      <c r="AI215" s="68">
        <v>0</v>
      </c>
      <c r="AJ215" s="68">
        <v>0</v>
      </c>
      <c r="AK215" s="71">
        <f t="shared" si="227"/>
        <v>0</v>
      </c>
      <c r="AL215" s="67">
        <v>0</v>
      </c>
      <c r="AM215" s="68">
        <v>0</v>
      </c>
      <c r="AN215" s="68">
        <v>0</v>
      </c>
      <c r="AO215" s="71">
        <f t="shared" si="228"/>
        <v>0</v>
      </c>
      <c r="AP215" s="67">
        <v>0</v>
      </c>
      <c r="AQ215" s="68">
        <v>0</v>
      </c>
      <c r="AR215" s="68">
        <v>0</v>
      </c>
      <c r="AS215" s="71">
        <f t="shared" si="229"/>
        <v>0</v>
      </c>
      <c r="AT215" s="67">
        <v>0</v>
      </c>
      <c r="AU215" s="68">
        <v>0</v>
      </c>
      <c r="AV215" s="68">
        <v>0</v>
      </c>
      <c r="AW215" s="71">
        <f t="shared" si="230"/>
        <v>0</v>
      </c>
      <c r="AX215" s="67">
        <v>384044</v>
      </c>
      <c r="AY215" s="68">
        <v>373183</v>
      </c>
      <c r="AZ215" s="68">
        <v>8195</v>
      </c>
      <c r="BA215" s="71">
        <f t="shared" si="231"/>
        <v>381378</v>
      </c>
      <c r="BB215" s="67">
        <v>0</v>
      </c>
      <c r="BC215" s="68">
        <v>0</v>
      </c>
      <c r="BD215" s="68">
        <v>0</v>
      </c>
      <c r="BE215" s="71">
        <f t="shared" si="232"/>
        <v>0</v>
      </c>
      <c r="BF215" s="68">
        <v>114917</v>
      </c>
      <c r="BG215" s="68">
        <v>104822</v>
      </c>
      <c r="BH215" s="68">
        <v>8456</v>
      </c>
      <c r="BI215" s="71">
        <f t="shared" si="233"/>
        <v>113278</v>
      </c>
      <c r="BJ215" s="68">
        <v>0</v>
      </c>
      <c r="BK215" s="68">
        <v>0</v>
      </c>
      <c r="BL215" s="68">
        <v>0</v>
      </c>
      <c r="BM215" s="71">
        <f t="shared" si="234"/>
        <v>0</v>
      </c>
      <c r="BN215" s="68">
        <v>0</v>
      </c>
      <c r="BO215" s="68">
        <v>0</v>
      </c>
      <c r="BP215" s="68">
        <v>0</v>
      </c>
      <c r="BQ215" s="71">
        <f t="shared" si="235"/>
        <v>0</v>
      </c>
      <c r="BR215" s="68">
        <v>0</v>
      </c>
      <c r="BS215" s="68">
        <v>0</v>
      </c>
      <c r="BT215" s="68">
        <v>0</v>
      </c>
      <c r="BU215" s="71">
        <f t="shared" si="236"/>
        <v>0</v>
      </c>
      <c r="BV215" s="68">
        <v>0</v>
      </c>
      <c r="BW215" s="68">
        <v>0</v>
      </c>
      <c r="BX215" s="68">
        <v>0</v>
      </c>
      <c r="BY215" s="71">
        <f t="shared" si="237"/>
        <v>0</v>
      </c>
      <c r="BZ215" s="68">
        <v>0</v>
      </c>
      <c r="CA215" s="68">
        <v>0</v>
      </c>
      <c r="CB215" s="68">
        <v>0</v>
      </c>
      <c r="CC215" s="71">
        <f t="shared" si="238"/>
        <v>0</v>
      </c>
      <c r="CD215" s="68">
        <v>0</v>
      </c>
      <c r="CE215" s="68">
        <v>0</v>
      </c>
      <c r="CF215" s="68">
        <v>0</v>
      </c>
      <c r="CG215" s="71">
        <f t="shared" si="239"/>
        <v>0</v>
      </c>
      <c r="CH215" s="68">
        <v>0</v>
      </c>
      <c r="CI215" s="68">
        <v>0</v>
      </c>
      <c r="CJ215" s="68">
        <v>0</v>
      </c>
      <c r="CK215" s="71">
        <f t="shared" si="240"/>
        <v>0</v>
      </c>
      <c r="CL215" s="67">
        <v>0</v>
      </c>
      <c r="CM215" s="68">
        <v>0</v>
      </c>
      <c r="CN215" s="68">
        <v>0</v>
      </c>
      <c r="CO215" s="71">
        <f t="shared" si="225"/>
        <v>0</v>
      </c>
      <c r="CP215" s="68">
        <v>0</v>
      </c>
      <c r="CQ215" s="68">
        <v>0</v>
      </c>
      <c r="CR215" s="68">
        <v>0</v>
      </c>
      <c r="CS215" s="71">
        <f t="shared" si="241"/>
        <v>0</v>
      </c>
      <c r="CT215" s="68">
        <v>6895</v>
      </c>
      <c r="CU215" s="68">
        <v>7020</v>
      </c>
      <c r="CV215" s="68">
        <v>176</v>
      </c>
      <c r="CW215" s="71">
        <f t="shared" si="242"/>
        <v>7196</v>
      </c>
      <c r="CX215" s="68">
        <v>0</v>
      </c>
      <c r="CY215" s="68">
        <v>0</v>
      </c>
      <c r="CZ215" s="68">
        <v>0</v>
      </c>
      <c r="DA215" s="71">
        <f t="shared" si="243"/>
        <v>0</v>
      </c>
      <c r="DB215" s="68">
        <v>0</v>
      </c>
      <c r="DC215" s="68">
        <v>0</v>
      </c>
      <c r="DD215" s="68">
        <v>0</v>
      </c>
      <c r="DE215" s="71">
        <f t="shared" si="244"/>
        <v>0</v>
      </c>
      <c r="DF215" s="68"/>
      <c r="DG215" s="68"/>
      <c r="DH215" s="68"/>
      <c r="DI215" s="68"/>
      <c r="DJ215" s="68">
        <v>0</v>
      </c>
      <c r="DK215" s="68">
        <v>0</v>
      </c>
      <c r="DL215" s="68">
        <v>0</v>
      </c>
      <c r="DM215" s="71">
        <f t="shared" si="245"/>
        <v>0</v>
      </c>
      <c r="DN215" s="68">
        <v>0</v>
      </c>
      <c r="DO215" s="68">
        <v>0</v>
      </c>
      <c r="DP215" s="68">
        <v>0</v>
      </c>
      <c r="DQ215" s="71">
        <f t="shared" si="246"/>
        <v>0</v>
      </c>
      <c r="DR215" s="68">
        <v>0</v>
      </c>
      <c r="DS215" s="68">
        <v>0</v>
      </c>
      <c r="DT215" s="68">
        <v>0</v>
      </c>
      <c r="DU215" s="71">
        <f t="shared" si="247"/>
        <v>0</v>
      </c>
      <c r="DV215" s="68">
        <v>0</v>
      </c>
      <c r="DW215" s="68">
        <v>0</v>
      </c>
      <c r="DX215" s="68">
        <v>0</v>
      </c>
      <c r="DY215" s="71">
        <f t="shared" si="248"/>
        <v>0</v>
      </c>
      <c r="DZ215" s="68">
        <v>0</v>
      </c>
      <c r="EA215" s="68">
        <v>0</v>
      </c>
      <c r="EB215" s="68">
        <v>0</v>
      </c>
      <c r="EC215" s="71">
        <f t="shared" si="249"/>
        <v>0</v>
      </c>
      <c r="ED215" s="68"/>
      <c r="EE215" s="68"/>
      <c r="EF215" s="68"/>
      <c r="EG215" s="68"/>
      <c r="EH215" s="68">
        <v>4423</v>
      </c>
      <c r="EI215" s="68">
        <v>4378</v>
      </c>
      <c r="EJ215" s="68">
        <v>146</v>
      </c>
      <c r="EK215" s="71">
        <f t="shared" si="250"/>
        <v>4524</v>
      </c>
      <c r="EL215" s="68">
        <v>0</v>
      </c>
      <c r="EM215" s="68">
        <v>0</v>
      </c>
      <c r="EN215" s="68">
        <v>0</v>
      </c>
      <c r="EO215" s="71">
        <f t="shared" si="251"/>
        <v>0</v>
      </c>
      <c r="EP215" s="68">
        <v>0</v>
      </c>
      <c r="EQ215" s="68">
        <v>0</v>
      </c>
      <c r="ER215" s="68">
        <v>0</v>
      </c>
      <c r="ES215" s="71">
        <f t="shared" si="252"/>
        <v>0</v>
      </c>
      <c r="ET215" s="68">
        <v>14792</v>
      </c>
      <c r="EU215" s="68">
        <v>14393</v>
      </c>
      <c r="EV215" s="68">
        <v>352</v>
      </c>
      <c r="EW215" s="71">
        <f t="shared" si="253"/>
        <v>14745</v>
      </c>
      <c r="EX215" s="67">
        <v>0</v>
      </c>
      <c r="EY215" s="68">
        <v>0</v>
      </c>
      <c r="EZ215" s="68">
        <v>0</v>
      </c>
      <c r="FA215" s="71">
        <f t="shared" si="226"/>
        <v>0</v>
      </c>
      <c r="FB215" s="68">
        <v>0</v>
      </c>
      <c r="FC215" s="68">
        <v>0</v>
      </c>
      <c r="FD215" s="68">
        <v>0</v>
      </c>
      <c r="FE215" s="71">
        <f t="shared" si="254"/>
        <v>0</v>
      </c>
      <c r="FF215" s="67">
        <v>0</v>
      </c>
      <c r="FG215" s="68">
        <v>0</v>
      </c>
      <c r="FH215" s="68">
        <v>0</v>
      </c>
      <c r="FI215" s="71"/>
      <c r="FJ215" s="68">
        <v>0</v>
      </c>
      <c r="FK215" s="68">
        <v>0</v>
      </c>
      <c r="FL215" s="68">
        <v>0</v>
      </c>
      <c r="FM215" s="71">
        <f t="shared" si="255"/>
        <v>0</v>
      </c>
      <c r="FN215" s="68">
        <v>0</v>
      </c>
      <c r="FO215" s="68">
        <v>0</v>
      </c>
      <c r="FP215" s="68">
        <v>0</v>
      </c>
      <c r="FQ215" s="71">
        <f t="shared" si="256"/>
        <v>0</v>
      </c>
      <c r="FR215" s="68">
        <v>129048</v>
      </c>
      <c r="FS215" s="68">
        <v>106836</v>
      </c>
      <c r="FT215" s="68">
        <v>14008</v>
      </c>
      <c r="FU215" s="71">
        <f t="shared" si="257"/>
        <v>120844</v>
      </c>
      <c r="FV215" s="68">
        <v>0</v>
      </c>
      <c r="FW215" s="68">
        <v>0</v>
      </c>
      <c r="FX215" s="68">
        <v>0</v>
      </c>
      <c r="FY215" s="71">
        <f t="shared" si="258"/>
        <v>0</v>
      </c>
      <c r="FZ215" s="68">
        <v>25705</v>
      </c>
      <c r="GA215" s="68">
        <v>17054</v>
      </c>
      <c r="GB215" s="68">
        <v>7545</v>
      </c>
      <c r="GC215" s="71">
        <f t="shared" si="259"/>
        <v>24599</v>
      </c>
      <c r="GD215" s="67">
        <v>926442</v>
      </c>
      <c r="GE215" s="68">
        <v>790613</v>
      </c>
      <c r="GF215" s="68">
        <v>118599</v>
      </c>
      <c r="GG215" s="68">
        <f t="shared" si="260"/>
        <v>909212</v>
      </c>
      <c r="GH215" s="69"/>
      <c r="GI215" s="36">
        <f t="shared" si="211"/>
        <v>0.39314575102819016</v>
      </c>
      <c r="GJ215" s="36"/>
      <c r="GK215" s="37">
        <f t="shared" si="212"/>
        <v>47.201728279196011</v>
      </c>
      <c r="GL215" s="37">
        <f t="shared" si="213"/>
        <v>20.607680369536045</v>
      </c>
      <c r="GM215" s="37">
        <f t="shared" si="208"/>
        <v>13.258319810071425</v>
      </c>
      <c r="GN215" s="37">
        <f t="shared" si="209"/>
        <v>13.513058854332019</v>
      </c>
      <c r="GO215" s="37">
        <f t="shared" si="214"/>
        <v>2.1570604075571742</v>
      </c>
      <c r="GP215" s="37">
        <f t="shared" si="210"/>
        <v>1.8204861291175329</v>
      </c>
      <c r="GQ215" s="37">
        <f t="shared" si="215"/>
        <v>0.55374753514045427</v>
      </c>
      <c r="GR215" s="37">
        <f t="shared" si="216"/>
        <v>0.88791861504933511</v>
      </c>
      <c r="GS215" s="37">
        <f t="shared" si="217"/>
        <v>0</v>
      </c>
      <c r="GT215" s="37">
        <f t="shared" si="207"/>
        <v>0</v>
      </c>
      <c r="GU215" s="70"/>
      <c r="GV215" s="70"/>
      <c r="GW215" s="5"/>
      <c r="GX215" s="5"/>
      <c r="GY215" s="5"/>
      <c r="GZ215" s="5"/>
      <c r="HA215" s="5"/>
      <c r="HB215" s="5"/>
      <c r="HS215" s="36">
        <v>0.77695914436013569</v>
      </c>
      <c r="HV215" s="36">
        <v>0.1602376889831055</v>
      </c>
    </row>
    <row r="216" spans="1:230" ht="11.25" customHeight="1">
      <c r="A216" s="28">
        <v>40148</v>
      </c>
      <c r="B216" s="67">
        <v>0</v>
      </c>
      <c r="C216" s="68">
        <v>0</v>
      </c>
      <c r="D216" s="68">
        <v>0</v>
      </c>
      <c r="E216" s="71">
        <f t="shared" si="218"/>
        <v>0</v>
      </c>
      <c r="F216" s="68">
        <v>0</v>
      </c>
      <c r="G216" s="68">
        <v>0</v>
      </c>
      <c r="H216" s="68">
        <v>0</v>
      </c>
      <c r="I216" s="71">
        <f t="shared" si="219"/>
        <v>0</v>
      </c>
      <c r="J216" s="68"/>
      <c r="K216" s="68"/>
      <c r="L216" s="68"/>
      <c r="M216" s="68"/>
      <c r="N216" s="68">
        <v>218550</v>
      </c>
      <c r="O216" s="68">
        <v>146407</v>
      </c>
      <c r="P216" s="68">
        <v>74022</v>
      </c>
      <c r="Q216" s="71">
        <f t="shared" si="220"/>
        <v>220429</v>
      </c>
      <c r="R216" s="68">
        <v>0</v>
      </c>
      <c r="S216" s="68">
        <v>0</v>
      </c>
      <c r="T216" s="68">
        <v>0</v>
      </c>
      <c r="U216" s="71">
        <f t="shared" si="221"/>
        <v>0</v>
      </c>
      <c r="V216" s="67">
        <v>0</v>
      </c>
      <c r="W216" s="68">
        <v>0</v>
      </c>
      <c r="X216" s="68">
        <v>0</v>
      </c>
      <c r="Y216" s="71">
        <f t="shared" si="222"/>
        <v>0</v>
      </c>
      <c r="Z216" s="67">
        <v>0</v>
      </c>
      <c r="AA216" s="68">
        <v>0</v>
      </c>
      <c r="AB216" s="68">
        <v>0</v>
      </c>
      <c r="AC216" s="71">
        <f t="shared" si="223"/>
        <v>0</v>
      </c>
      <c r="AD216" s="68">
        <v>0</v>
      </c>
      <c r="AE216" s="68">
        <v>0</v>
      </c>
      <c r="AF216" s="68">
        <v>0</v>
      </c>
      <c r="AG216" s="71">
        <f t="shared" si="224"/>
        <v>0</v>
      </c>
      <c r="AH216" s="68">
        <v>0</v>
      </c>
      <c r="AI216" s="68">
        <v>0</v>
      </c>
      <c r="AJ216" s="68">
        <v>0</v>
      </c>
      <c r="AK216" s="71">
        <f t="shared" si="227"/>
        <v>0</v>
      </c>
      <c r="AL216" s="67">
        <v>0</v>
      </c>
      <c r="AM216" s="68">
        <v>0</v>
      </c>
      <c r="AN216" s="68">
        <v>0</v>
      </c>
      <c r="AO216" s="71">
        <f t="shared" si="228"/>
        <v>0</v>
      </c>
      <c r="AP216" s="67">
        <v>0</v>
      </c>
      <c r="AQ216" s="68">
        <v>0</v>
      </c>
      <c r="AR216" s="68">
        <v>0</v>
      </c>
      <c r="AS216" s="71">
        <f t="shared" si="229"/>
        <v>0</v>
      </c>
      <c r="AT216" s="67">
        <v>0</v>
      </c>
      <c r="AU216" s="68">
        <v>0</v>
      </c>
      <c r="AV216" s="68">
        <v>0</v>
      </c>
      <c r="AW216" s="71">
        <f t="shared" si="230"/>
        <v>0</v>
      </c>
      <c r="AX216" s="67">
        <v>373232</v>
      </c>
      <c r="AY216" s="68">
        <v>368034</v>
      </c>
      <c r="AZ216" s="68">
        <v>7804</v>
      </c>
      <c r="BA216" s="71">
        <f t="shared" si="231"/>
        <v>375838</v>
      </c>
      <c r="BB216" s="67">
        <v>0</v>
      </c>
      <c r="BC216" s="68">
        <v>0</v>
      </c>
      <c r="BD216" s="68">
        <v>0</v>
      </c>
      <c r="BE216" s="71">
        <f t="shared" si="232"/>
        <v>0</v>
      </c>
      <c r="BF216" s="68">
        <v>114296</v>
      </c>
      <c r="BG216" s="68">
        <v>110289</v>
      </c>
      <c r="BH216" s="68">
        <v>7472</v>
      </c>
      <c r="BI216" s="71">
        <f t="shared" si="233"/>
        <v>117761</v>
      </c>
      <c r="BJ216" s="68">
        <v>0</v>
      </c>
      <c r="BK216" s="68">
        <v>0</v>
      </c>
      <c r="BL216" s="68">
        <v>0</v>
      </c>
      <c r="BM216" s="71">
        <f t="shared" si="234"/>
        <v>0</v>
      </c>
      <c r="BN216" s="68">
        <v>0</v>
      </c>
      <c r="BO216" s="68">
        <v>0</v>
      </c>
      <c r="BP216" s="68">
        <v>0</v>
      </c>
      <c r="BQ216" s="71">
        <f t="shared" si="235"/>
        <v>0</v>
      </c>
      <c r="BR216" s="68">
        <v>0</v>
      </c>
      <c r="BS216" s="68">
        <v>0</v>
      </c>
      <c r="BT216" s="68">
        <v>0</v>
      </c>
      <c r="BU216" s="71">
        <f t="shared" si="236"/>
        <v>0</v>
      </c>
      <c r="BV216" s="68">
        <v>0</v>
      </c>
      <c r="BW216" s="68">
        <v>0</v>
      </c>
      <c r="BX216" s="68">
        <v>0</v>
      </c>
      <c r="BY216" s="71">
        <f t="shared" si="237"/>
        <v>0</v>
      </c>
      <c r="BZ216" s="68">
        <v>0</v>
      </c>
      <c r="CA216" s="68">
        <v>0</v>
      </c>
      <c r="CB216" s="68">
        <v>0</v>
      </c>
      <c r="CC216" s="71">
        <f t="shared" si="238"/>
        <v>0</v>
      </c>
      <c r="CD216" s="68">
        <v>0</v>
      </c>
      <c r="CE216" s="68">
        <v>0</v>
      </c>
      <c r="CF216" s="68">
        <v>0</v>
      </c>
      <c r="CG216" s="71">
        <f t="shared" si="239"/>
        <v>0</v>
      </c>
      <c r="CH216" s="68">
        <v>0</v>
      </c>
      <c r="CI216" s="68">
        <v>0</v>
      </c>
      <c r="CJ216" s="68">
        <v>0</v>
      </c>
      <c r="CK216" s="71">
        <f t="shared" si="240"/>
        <v>0</v>
      </c>
      <c r="CL216" s="67">
        <v>0</v>
      </c>
      <c r="CM216" s="68">
        <v>0</v>
      </c>
      <c r="CN216" s="68">
        <v>0</v>
      </c>
      <c r="CO216" s="71">
        <f t="shared" si="225"/>
        <v>0</v>
      </c>
      <c r="CP216" s="68">
        <v>0</v>
      </c>
      <c r="CQ216" s="68">
        <v>0</v>
      </c>
      <c r="CR216" s="68">
        <v>0</v>
      </c>
      <c r="CS216" s="71">
        <f t="shared" si="241"/>
        <v>0</v>
      </c>
      <c r="CT216" s="68">
        <v>8572</v>
      </c>
      <c r="CU216" s="68">
        <v>8199</v>
      </c>
      <c r="CV216" s="68">
        <v>176</v>
      </c>
      <c r="CW216" s="71">
        <f t="shared" si="242"/>
        <v>8375</v>
      </c>
      <c r="CX216" s="68">
        <v>0</v>
      </c>
      <c r="CY216" s="68">
        <v>0</v>
      </c>
      <c r="CZ216" s="68">
        <v>0</v>
      </c>
      <c r="DA216" s="71">
        <f t="shared" si="243"/>
        <v>0</v>
      </c>
      <c r="DB216" s="68">
        <v>0</v>
      </c>
      <c r="DC216" s="68">
        <v>0</v>
      </c>
      <c r="DD216" s="68">
        <v>0</v>
      </c>
      <c r="DE216" s="71">
        <f t="shared" si="244"/>
        <v>0</v>
      </c>
      <c r="DF216" s="68"/>
      <c r="DG216" s="68"/>
      <c r="DH216" s="68"/>
      <c r="DI216" s="68"/>
      <c r="DJ216" s="68">
        <v>0</v>
      </c>
      <c r="DK216" s="68">
        <v>0</v>
      </c>
      <c r="DL216" s="68">
        <v>0</v>
      </c>
      <c r="DM216" s="71">
        <f t="shared" si="245"/>
        <v>0</v>
      </c>
      <c r="DN216" s="68">
        <v>0</v>
      </c>
      <c r="DO216" s="68">
        <v>0</v>
      </c>
      <c r="DP216" s="68">
        <v>0</v>
      </c>
      <c r="DQ216" s="71">
        <f t="shared" si="246"/>
        <v>0</v>
      </c>
      <c r="DR216" s="68">
        <v>0</v>
      </c>
      <c r="DS216" s="68">
        <v>0</v>
      </c>
      <c r="DT216" s="68">
        <v>0</v>
      </c>
      <c r="DU216" s="71">
        <f t="shared" si="247"/>
        <v>0</v>
      </c>
      <c r="DV216" s="68">
        <v>0</v>
      </c>
      <c r="DW216" s="68">
        <v>0</v>
      </c>
      <c r="DX216" s="68">
        <v>0</v>
      </c>
      <c r="DY216" s="71">
        <f t="shared" si="248"/>
        <v>0</v>
      </c>
      <c r="DZ216" s="68">
        <v>0</v>
      </c>
      <c r="EA216" s="68">
        <v>0</v>
      </c>
      <c r="EB216" s="68">
        <v>0</v>
      </c>
      <c r="EC216" s="71">
        <f t="shared" si="249"/>
        <v>0</v>
      </c>
      <c r="ED216" s="68"/>
      <c r="EE216" s="68"/>
      <c r="EF216" s="68"/>
      <c r="EG216" s="68"/>
      <c r="EH216" s="68">
        <v>4532</v>
      </c>
      <c r="EI216" s="68">
        <v>4235</v>
      </c>
      <c r="EJ216" s="68">
        <v>120</v>
      </c>
      <c r="EK216" s="71">
        <f t="shared" si="250"/>
        <v>4355</v>
      </c>
      <c r="EL216" s="68">
        <v>0</v>
      </c>
      <c r="EM216" s="68">
        <v>0</v>
      </c>
      <c r="EN216" s="68">
        <v>0</v>
      </c>
      <c r="EO216" s="71">
        <f t="shared" si="251"/>
        <v>0</v>
      </c>
      <c r="EP216" s="68">
        <v>0</v>
      </c>
      <c r="EQ216" s="68">
        <v>0</v>
      </c>
      <c r="ER216" s="68">
        <v>0</v>
      </c>
      <c r="ES216" s="71">
        <f t="shared" si="252"/>
        <v>0</v>
      </c>
      <c r="ET216" s="68">
        <v>14745</v>
      </c>
      <c r="EU216" s="68">
        <v>14542</v>
      </c>
      <c r="EV216" s="68">
        <v>264</v>
      </c>
      <c r="EW216" s="71">
        <f t="shared" si="253"/>
        <v>14806</v>
      </c>
      <c r="EX216" s="67">
        <v>0</v>
      </c>
      <c r="EY216" s="68">
        <v>0</v>
      </c>
      <c r="EZ216" s="68">
        <v>0</v>
      </c>
      <c r="FA216" s="71">
        <f t="shared" si="226"/>
        <v>0</v>
      </c>
      <c r="FB216" s="68">
        <v>0</v>
      </c>
      <c r="FC216" s="68">
        <v>0</v>
      </c>
      <c r="FD216" s="68">
        <v>0</v>
      </c>
      <c r="FE216" s="71">
        <f t="shared" si="254"/>
        <v>0</v>
      </c>
      <c r="FF216" s="67">
        <v>0</v>
      </c>
      <c r="FG216" s="68">
        <v>0</v>
      </c>
      <c r="FH216" s="68">
        <v>0</v>
      </c>
      <c r="FI216" s="71"/>
      <c r="FJ216" s="68">
        <v>0</v>
      </c>
      <c r="FK216" s="68">
        <v>0</v>
      </c>
      <c r="FL216" s="68">
        <v>0</v>
      </c>
      <c r="FM216" s="71">
        <f t="shared" si="255"/>
        <v>0</v>
      </c>
      <c r="FN216" s="68">
        <v>0</v>
      </c>
      <c r="FO216" s="68">
        <v>0</v>
      </c>
      <c r="FP216" s="68">
        <v>0</v>
      </c>
      <c r="FQ216" s="71">
        <f t="shared" si="256"/>
        <v>0</v>
      </c>
      <c r="FR216" s="68">
        <v>118439</v>
      </c>
      <c r="FS216" s="68">
        <v>102479</v>
      </c>
      <c r="FT216" s="68">
        <v>17222</v>
      </c>
      <c r="FU216" s="71">
        <f t="shared" si="257"/>
        <v>119701</v>
      </c>
      <c r="FV216" s="68">
        <v>0</v>
      </c>
      <c r="FW216" s="68">
        <v>0</v>
      </c>
      <c r="FX216" s="68">
        <v>0</v>
      </c>
      <c r="FY216" s="71">
        <f t="shared" si="258"/>
        <v>0</v>
      </c>
      <c r="FZ216" s="68">
        <v>25910</v>
      </c>
      <c r="GA216" s="68">
        <v>13611</v>
      </c>
      <c r="GB216" s="68">
        <v>6917</v>
      </c>
      <c r="GC216" s="71">
        <f t="shared" si="259"/>
        <v>20528</v>
      </c>
      <c r="GD216" s="67">
        <v>878276</v>
      </c>
      <c r="GE216" s="68">
        <v>767796</v>
      </c>
      <c r="GF216" s="68">
        <v>113997</v>
      </c>
      <c r="GG216" s="68">
        <f t="shared" si="260"/>
        <v>881793</v>
      </c>
      <c r="GH216" s="69"/>
      <c r="GI216" s="36">
        <f t="shared" si="211"/>
        <v>0.6644107330989244</v>
      </c>
      <c r="GJ216" s="36"/>
      <c r="GK216" s="37">
        <f t="shared" si="212"/>
        <v>47.933826172577092</v>
      </c>
      <c r="GL216" s="37">
        <f t="shared" si="213"/>
        <v>19.068476522409597</v>
      </c>
      <c r="GM216" s="37">
        <f t="shared" si="208"/>
        <v>14.364362408764828</v>
      </c>
      <c r="GN216" s="37">
        <f t="shared" si="209"/>
        <v>13.347165132404962</v>
      </c>
      <c r="GO216" s="37">
        <f t="shared" si="214"/>
        <v>1.7727365081349735</v>
      </c>
      <c r="GP216" s="37">
        <f t="shared" si="210"/>
        <v>1.8939926751376668</v>
      </c>
      <c r="GQ216" s="37">
        <f t="shared" si="215"/>
        <v>0.55157880478668808</v>
      </c>
      <c r="GR216" s="37">
        <f t="shared" si="216"/>
        <v>1.0678617757841926</v>
      </c>
      <c r="GS216" s="37">
        <f t="shared" si="217"/>
        <v>0</v>
      </c>
      <c r="GT216" s="37">
        <f t="shared" si="207"/>
        <v>0</v>
      </c>
      <c r="GU216" s="70"/>
      <c r="GV216" s="70"/>
      <c r="GW216" s="5"/>
      <c r="GX216" s="5"/>
      <c r="GY216" s="5"/>
      <c r="GZ216" s="5"/>
      <c r="HA216" s="5"/>
      <c r="HB216" s="5"/>
      <c r="HH216" s="79">
        <f>SUM(AY214:AY216)/SUM(GE214:GE216)*100</f>
        <v>47.045452773250787</v>
      </c>
      <c r="HI216" s="79">
        <f>SUM(O214:O216)/SUM(GE214:GE216)*100</f>
        <v>21.172392341968848</v>
      </c>
      <c r="HJ216" s="79">
        <f>SUM(BG214:BG216)/SUM(GE214:GE216)*100</f>
        <v>11.63282033154073</v>
      </c>
      <c r="HK216" s="79">
        <f>SUM(FS214:FS216)/SUM(GE214:GE216)*100</f>
        <v>14.192414227503864</v>
      </c>
      <c r="HL216" s="79">
        <f>SUM(GA214:GA216)/SUM(GE214:GE216)*100</f>
        <v>2.4928369492985105</v>
      </c>
      <c r="HM216" s="79">
        <f>SUM(EU214:EU216)/SUM(GE214:GE216)*100</f>
        <v>1.9400669042364884</v>
      </c>
      <c r="HN216" s="79">
        <f>SUM(EI214:EI216)/SUM(GE214:GE216)*100</f>
        <v>0.56996829803142823</v>
      </c>
      <c r="HO216" s="79">
        <f>SUM(CU214:CU216)/SUM(GE214:GE216)*100</f>
        <v>0.95404817416935039</v>
      </c>
      <c r="HP216" s="79">
        <f>SUM(DS214:DS216)/SUM(GE214:GE216)*100</f>
        <v>0</v>
      </c>
      <c r="HQ216" s="80">
        <f>100-(SUM(HH216:HP216))</f>
        <v>0</v>
      </c>
      <c r="HS216" s="36">
        <v>0.77181438819686476</v>
      </c>
      <c r="HV216" s="36">
        <v>0.16618607025824567</v>
      </c>
    </row>
    <row r="217" spans="1:230" ht="11.25" customHeight="1">
      <c r="A217" s="28">
        <v>40179</v>
      </c>
      <c r="B217" s="67">
        <v>0</v>
      </c>
      <c r="C217" s="68">
        <v>0</v>
      </c>
      <c r="D217" s="68">
        <v>0</v>
      </c>
      <c r="E217" s="71">
        <f t="shared" si="218"/>
        <v>0</v>
      </c>
      <c r="F217" s="68">
        <v>0</v>
      </c>
      <c r="G217" s="68">
        <v>0</v>
      </c>
      <c r="H217" s="68">
        <v>0</v>
      </c>
      <c r="I217" s="71">
        <f t="shared" si="219"/>
        <v>0</v>
      </c>
      <c r="J217" s="68"/>
      <c r="K217" s="68"/>
      <c r="L217" s="68"/>
      <c r="M217" s="68"/>
      <c r="N217" s="68">
        <v>245695</v>
      </c>
      <c r="O217" s="68">
        <v>179322</v>
      </c>
      <c r="P217" s="68">
        <v>53727</v>
      </c>
      <c r="Q217" s="71">
        <f t="shared" si="220"/>
        <v>233049</v>
      </c>
      <c r="R217" s="68">
        <v>0</v>
      </c>
      <c r="S217" s="68">
        <v>0</v>
      </c>
      <c r="T217" s="68">
        <v>0</v>
      </c>
      <c r="U217" s="71">
        <f t="shared" si="221"/>
        <v>0</v>
      </c>
      <c r="V217" s="67">
        <v>0</v>
      </c>
      <c r="W217" s="68">
        <v>0</v>
      </c>
      <c r="X217" s="68">
        <v>0</v>
      </c>
      <c r="Y217" s="71">
        <f t="shared" si="222"/>
        <v>0</v>
      </c>
      <c r="Z217" s="67">
        <v>0</v>
      </c>
      <c r="AA217" s="68">
        <v>0</v>
      </c>
      <c r="AB217" s="68">
        <v>0</v>
      </c>
      <c r="AC217" s="71">
        <f t="shared" si="223"/>
        <v>0</v>
      </c>
      <c r="AD217" s="68">
        <v>0</v>
      </c>
      <c r="AE217" s="68">
        <v>0</v>
      </c>
      <c r="AF217" s="68">
        <v>0</v>
      </c>
      <c r="AG217" s="71">
        <f t="shared" si="224"/>
        <v>0</v>
      </c>
      <c r="AH217" s="68">
        <v>0</v>
      </c>
      <c r="AI217" s="68">
        <v>0</v>
      </c>
      <c r="AJ217" s="68">
        <v>0</v>
      </c>
      <c r="AK217" s="71">
        <f t="shared" si="227"/>
        <v>0</v>
      </c>
      <c r="AL217" s="67">
        <v>0</v>
      </c>
      <c r="AM217" s="68">
        <v>0</v>
      </c>
      <c r="AN217" s="68">
        <v>0</v>
      </c>
      <c r="AO217" s="71">
        <f t="shared" si="228"/>
        <v>0</v>
      </c>
      <c r="AP217" s="67">
        <v>0</v>
      </c>
      <c r="AQ217" s="68">
        <v>0</v>
      </c>
      <c r="AR217" s="68">
        <v>0</v>
      </c>
      <c r="AS217" s="71">
        <f t="shared" si="229"/>
        <v>0</v>
      </c>
      <c r="AT217" s="67">
        <v>0</v>
      </c>
      <c r="AU217" s="68">
        <v>0</v>
      </c>
      <c r="AV217" s="68">
        <v>0</v>
      </c>
      <c r="AW217" s="71">
        <f t="shared" si="230"/>
        <v>0</v>
      </c>
      <c r="AX217" s="67">
        <v>396111</v>
      </c>
      <c r="AY217" s="68">
        <v>384517</v>
      </c>
      <c r="AZ217" s="68">
        <v>5285</v>
      </c>
      <c r="BA217" s="71">
        <f t="shared" si="231"/>
        <v>389802</v>
      </c>
      <c r="BB217" s="67">
        <v>0</v>
      </c>
      <c r="BC217" s="68">
        <v>0</v>
      </c>
      <c r="BD217" s="68">
        <v>0</v>
      </c>
      <c r="BE217" s="71">
        <f t="shared" si="232"/>
        <v>0</v>
      </c>
      <c r="BF217" s="68">
        <v>121114</v>
      </c>
      <c r="BG217" s="68">
        <v>109986</v>
      </c>
      <c r="BH217" s="68">
        <v>8512</v>
      </c>
      <c r="BI217" s="71">
        <f t="shared" si="233"/>
        <v>118498</v>
      </c>
      <c r="BJ217" s="68">
        <v>0</v>
      </c>
      <c r="BK217" s="68">
        <v>0</v>
      </c>
      <c r="BL217" s="68">
        <v>0</v>
      </c>
      <c r="BM217" s="71">
        <f t="shared" si="234"/>
        <v>0</v>
      </c>
      <c r="BN217" s="68">
        <v>0</v>
      </c>
      <c r="BO217" s="68">
        <v>0</v>
      </c>
      <c r="BP217" s="68">
        <v>0</v>
      </c>
      <c r="BQ217" s="71">
        <f t="shared" si="235"/>
        <v>0</v>
      </c>
      <c r="BR217" s="68">
        <v>0</v>
      </c>
      <c r="BS217" s="68">
        <v>0</v>
      </c>
      <c r="BT217" s="68">
        <v>0</v>
      </c>
      <c r="BU217" s="71">
        <f t="shared" si="236"/>
        <v>0</v>
      </c>
      <c r="BV217" s="68">
        <v>0</v>
      </c>
      <c r="BW217" s="68">
        <v>0</v>
      </c>
      <c r="BX217" s="68">
        <v>0</v>
      </c>
      <c r="BY217" s="71">
        <f t="shared" si="237"/>
        <v>0</v>
      </c>
      <c r="BZ217" s="68">
        <v>0</v>
      </c>
      <c r="CA217" s="68">
        <v>0</v>
      </c>
      <c r="CB217" s="68">
        <v>0</v>
      </c>
      <c r="CC217" s="71">
        <f t="shared" si="238"/>
        <v>0</v>
      </c>
      <c r="CD217" s="68">
        <v>0</v>
      </c>
      <c r="CE217" s="68">
        <v>0</v>
      </c>
      <c r="CF217" s="68">
        <v>0</v>
      </c>
      <c r="CG217" s="71">
        <f t="shared" si="239"/>
        <v>0</v>
      </c>
      <c r="CH217" s="68">
        <v>0</v>
      </c>
      <c r="CI217" s="68">
        <v>0</v>
      </c>
      <c r="CJ217" s="68">
        <v>0</v>
      </c>
      <c r="CK217" s="71">
        <f t="shared" si="240"/>
        <v>0</v>
      </c>
      <c r="CL217" s="67">
        <v>0</v>
      </c>
      <c r="CM217" s="68">
        <v>0</v>
      </c>
      <c r="CN217" s="68">
        <v>0</v>
      </c>
      <c r="CO217" s="71">
        <f t="shared" si="225"/>
        <v>0</v>
      </c>
      <c r="CP217" s="68">
        <v>0</v>
      </c>
      <c r="CQ217" s="68">
        <v>0</v>
      </c>
      <c r="CR217" s="68">
        <v>0</v>
      </c>
      <c r="CS217" s="71">
        <f t="shared" si="241"/>
        <v>0</v>
      </c>
      <c r="CT217" s="68">
        <v>9714</v>
      </c>
      <c r="CU217" s="68">
        <v>9968</v>
      </c>
      <c r="CV217" s="68">
        <v>138</v>
      </c>
      <c r="CW217" s="71">
        <f t="shared" si="242"/>
        <v>10106</v>
      </c>
      <c r="CX217" s="68">
        <v>0</v>
      </c>
      <c r="CY217" s="68">
        <v>0</v>
      </c>
      <c r="CZ217" s="68">
        <v>0</v>
      </c>
      <c r="DA217" s="71">
        <f t="shared" si="243"/>
        <v>0</v>
      </c>
      <c r="DB217" s="68">
        <v>0</v>
      </c>
      <c r="DC217" s="68">
        <v>0</v>
      </c>
      <c r="DD217" s="68">
        <v>0</v>
      </c>
      <c r="DE217" s="71">
        <f t="shared" si="244"/>
        <v>0</v>
      </c>
      <c r="DF217" s="68"/>
      <c r="DG217" s="68"/>
      <c r="DH217" s="68"/>
      <c r="DI217" s="68"/>
      <c r="DJ217" s="68">
        <v>0</v>
      </c>
      <c r="DK217" s="68">
        <v>0</v>
      </c>
      <c r="DL217" s="68">
        <v>0</v>
      </c>
      <c r="DM217" s="71">
        <f t="shared" si="245"/>
        <v>0</v>
      </c>
      <c r="DN217" s="68">
        <v>0</v>
      </c>
      <c r="DO217" s="68">
        <v>0</v>
      </c>
      <c r="DP217" s="68">
        <v>0</v>
      </c>
      <c r="DQ217" s="71">
        <f t="shared" si="246"/>
        <v>0</v>
      </c>
      <c r="DR217" s="68">
        <v>0</v>
      </c>
      <c r="DS217" s="68">
        <v>0</v>
      </c>
      <c r="DT217" s="68">
        <v>0</v>
      </c>
      <c r="DU217" s="71">
        <f t="shared" si="247"/>
        <v>0</v>
      </c>
      <c r="DV217" s="68">
        <v>0</v>
      </c>
      <c r="DW217" s="68">
        <v>0</v>
      </c>
      <c r="DX217" s="68">
        <v>0</v>
      </c>
      <c r="DY217" s="71">
        <f t="shared" si="248"/>
        <v>0</v>
      </c>
      <c r="DZ217" s="68">
        <v>0</v>
      </c>
      <c r="EA217" s="68">
        <v>0</v>
      </c>
      <c r="EB217" s="68">
        <v>0</v>
      </c>
      <c r="EC217" s="71">
        <f t="shared" si="249"/>
        <v>0</v>
      </c>
      <c r="ED217" s="68"/>
      <c r="EE217" s="68"/>
      <c r="EF217" s="68"/>
      <c r="EG217" s="68"/>
      <c r="EH217" s="68">
        <v>3721</v>
      </c>
      <c r="EI217" s="68">
        <v>3447</v>
      </c>
      <c r="EJ217" s="68">
        <v>173</v>
      </c>
      <c r="EK217" s="71">
        <f t="shared" si="250"/>
        <v>3620</v>
      </c>
      <c r="EL217" s="68">
        <v>0</v>
      </c>
      <c r="EM217" s="68">
        <v>0</v>
      </c>
      <c r="EN217" s="68">
        <v>0</v>
      </c>
      <c r="EO217" s="71">
        <f t="shared" si="251"/>
        <v>0</v>
      </c>
      <c r="EP217" s="68">
        <v>0</v>
      </c>
      <c r="EQ217" s="68">
        <v>0</v>
      </c>
      <c r="ER217" s="68">
        <v>0</v>
      </c>
      <c r="ES217" s="71">
        <f t="shared" si="252"/>
        <v>0</v>
      </c>
      <c r="ET217" s="68">
        <v>20597</v>
      </c>
      <c r="EU217" s="68">
        <v>20001</v>
      </c>
      <c r="EV217" s="68">
        <v>440</v>
      </c>
      <c r="EW217" s="71">
        <f t="shared" si="253"/>
        <v>20441</v>
      </c>
      <c r="EX217" s="67">
        <v>0</v>
      </c>
      <c r="EY217" s="68">
        <v>0</v>
      </c>
      <c r="EZ217" s="68">
        <v>0</v>
      </c>
      <c r="FA217" s="71">
        <f t="shared" si="226"/>
        <v>0</v>
      </c>
      <c r="FB217" s="68">
        <v>0</v>
      </c>
      <c r="FC217" s="68">
        <v>0</v>
      </c>
      <c r="FD217" s="68">
        <v>0</v>
      </c>
      <c r="FE217" s="71">
        <f t="shared" si="254"/>
        <v>0</v>
      </c>
      <c r="FF217" s="67">
        <v>0</v>
      </c>
      <c r="FG217" s="68">
        <v>0</v>
      </c>
      <c r="FH217" s="68">
        <v>0</v>
      </c>
      <c r="FI217" s="71"/>
      <c r="FJ217" s="68">
        <v>0</v>
      </c>
      <c r="FK217" s="68">
        <v>0</v>
      </c>
      <c r="FL217" s="68">
        <v>0</v>
      </c>
      <c r="FM217" s="71">
        <f t="shared" si="255"/>
        <v>0</v>
      </c>
      <c r="FN217" s="68">
        <v>0</v>
      </c>
      <c r="FO217" s="68">
        <v>0</v>
      </c>
      <c r="FP217" s="68">
        <v>0</v>
      </c>
      <c r="FQ217" s="71">
        <f t="shared" si="256"/>
        <v>0</v>
      </c>
      <c r="FR217" s="68">
        <v>116178</v>
      </c>
      <c r="FS217" s="68">
        <v>109504</v>
      </c>
      <c r="FT217" s="68">
        <v>16074</v>
      </c>
      <c r="FU217" s="71">
        <f t="shared" si="257"/>
        <v>125578</v>
      </c>
      <c r="FV217" s="68">
        <v>0</v>
      </c>
      <c r="FW217" s="68">
        <v>0</v>
      </c>
      <c r="FX217" s="68">
        <v>0</v>
      </c>
      <c r="FY217" s="71">
        <f t="shared" si="258"/>
        <v>0</v>
      </c>
      <c r="FZ217" s="68">
        <v>27293</v>
      </c>
      <c r="GA217" s="68">
        <v>17598</v>
      </c>
      <c r="GB217" s="68">
        <v>4810</v>
      </c>
      <c r="GC217" s="71">
        <f t="shared" si="259"/>
        <v>22408</v>
      </c>
      <c r="GD217" s="67">
        <v>940423</v>
      </c>
      <c r="GE217" s="68">
        <v>834343</v>
      </c>
      <c r="GF217" s="68">
        <v>89159</v>
      </c>
      <c r="GG217" s="68">
        <f t="shared" si="260"/>
        <v>923502</v>
      </c>
      <c r="GH217" s="69"/>
      <c r="GI217" s="36">
        <f t="shared" si="211"/>
        <v>0.42688835340816</v>
      </c>
      <c r="GJ217" s="36"/>
      <c r="GK217" s="37">
        <f t="shared" si="212"/>
        <v>46.086201957708042</v>
      </c>
      <c r="GL217" s="37">
        <f t="shared" si="213"/>
        <v>21.492599566365392</v>
      </c>
      <c r="GM217" s="37">
        <f t="shared" si="208"/>
        <v>13.182348266839897</v>
      </c>
      <c r="GN217" s="37">
        <f t="shared" si="209"/>
        <v>13.124578260978998</v>
      </c>
      <c r="GO217" s="37">
        <f t="shared" si="214"/>
        <v>2.10920448784253</v>
      </c>
      <c r="GP217" s="37">
        <f t="shared" si="210"/>
        <v>2.3972155336594181</v>
      </c>
      <c r="GQ217" s="37">
        <f t="shared" si="215"/>
        <v>0.41313944025418803</v>
      </c>
      <c r="GR217" s="37">
        <f t="shared" si="216"/>
        <v>1.1947124863515366</v>
      </c>
      <c r="GS217" s="37">
        <f t="shared" si="217"/>
        <v>0</v>
      </c>
      <c r="GT217" s="37">
        <f t="shared" si="207"/>
        <v>0</v>
      </c>
      <c r="GU217" s="70"/>
      <c r="GV217" s="70"/>
      <c r="GW217" s="5"/>
      <c r="GX217" s="5"/>
      <c r="GY217" s="5"/>
      <c r="GZ217" s="5"/>
      <c r="HA217" s="5"/>
      <c r="HB217" s="5"/>
      <c r="HS217" s="36">
        <v>0.77981477641689334</v>
      </c>
      <c r="HV217" s="36">
        <v>0.16656938453369896</v>
      </c>
    </row>
    <row r="218" spans="1:230" ht="11.25" customHeight="1">
      <c r="A218" s="28">
        <v>40210</v>
      </c>
      <c r="B218" s="67">
        <v>0</v>
      </c>
      <c r="C218" s="68">
        <v>0</v>
      </c>
      <c r="D218" s="68">
        <v>0</v>
      </c>
      <c r="E218" s="71">
        <f t="shared" si="218"/>
        <v>0</v>
      </c>
      <c r="F218" s="68">
        <v>0</v>
      </c>
      <c r="G218" s="68">
        <v>0</v>
      </c>
      <c r="H218" s="68">
        <v>0</v>
      </c>
      <c r="I218" s="71">
        <f t="shared" si="219"/>
        <v>0</v>
      </c>
      <c r="J218" s="68"/>
      <c r="K218" s="68"/>
      <c r="L218" s="68"/>
      <c r="M218" s="68"/>
      <c r="N218" s="68">
        <v>236296</v>
      </c>
      <c r="O218" s="68">
        <v>175812</v>
      </c>
      <c r="P218" s="68">
        <v>58898</v>
      </c>
      <c r="Q218" s="71">
        <f t="shared" si="220"/>
        <v>234710</v>
      </c>
      <c r="R218" s="68">
        <v>0</v>
      </c>
      <c r="S218" s="68">
        <v>0</v>
      </c>
      <c r="T218" s="68">
        <v>0</v>
      </c>
      <c r="U218" s="71">
        <f t="shared" si="221"/>
        <v>0</v>
      </c>
      <c r="V218" s="67">
        <v>0</v>
      </c>
      <c r="W218" s="68">
        <v>0</v>
      </c>
      <c r="X218" s="68">
        <v>0</v>
      </c>
      <c r="Y218" s="71">
        <f t="shared" si="222"/>
        <v>0</v>
      </c>
      <c r="Z218" s="67">
        <v>0</v>
      </c>
      <c r="AA218" s="68">
        <v>0</v>
      </c>
      <c r="AB218" s="68">
        <v>0</v>
      </c>
      <c r="AC218" s="71">
        <f t="shared" si="223"/>
        <v>0</v>
      </c>
      <c r="AD218" s="68">
        <v>0</v>
      </c>
      <c r="AE218" s="68">
        <v>0</v>
      </c>
      <c r="AF218" s="68">
        <v>0</v>
      </c>
      <c r="AG218" s="71">
        <f t="shared" si="224"/>
        <v>0</v>
      </c>
      <c r="AH218" s="68">
        <v>0</v>
      </c>
      <c r="AI218" s="68">
        <v>0</v>
      </c>
      <c r="AJ218" s="68">
        <v>0</v>
      </c>
      <c r="AK218" s="71">
        <f t="shared" si="227"/>
        <v>0</v>
      </c>
      <c r="AL218" s="67">
        <v>0</v>
      </c>
      <c r="AM218" s="68">
        <v>0</v>
      </c>
      <c r="AN218" s="68">
        <v>0</v>
      </c>
      <c r="AO218" s="71">
        <f t="shared" si="228"/>
        <v>0</v>
      </c>
      <c r="AP218" s="67">
        <v>0</v>
      </c>
      <c r="AQ218" s="68">
        <v>0</v>
      </c>
      <c r="AR218" s="68">
        <v>0</v>
      </c>
      <c r="AS218" s="71">
        <f t="shared" si="229"/>
        <v>0</v>
      </c>
      <c r="AT218" s="67">
        <v>0</v>
      </c>
      <c r="AU218" s="68">
        <v>0</v>
      </c>
      <c r="AV218" s="68">
        <v>0</v>
      </c>
      <c r="AW218" s="71">
        <f t="shared" si="230"/>
        <v>0</v>
      </c>
      <c r="AX218" s="67">
        <v>376779</v>
      </c>
      <c r="AY218" s="68">
        <v>372387</v>
      </c>
      <c r="AZ218" s="68">
        <v>9709</v>
      </c>
      <c r="BA218" s="71">
        <f t="shared" si="231"/>
        <v>382096</v>
      </c>
      <c r="BB218" s="67">
        <v>0</v>
      </c>
      <c r="BC218" s="68">
        <v>0</v>
      </c>
      <c r="BD218" s="68">
        <v>0</v>
      </c>
      <c r="BE218" s="71">
        <f t="shared" si="232"/>
        <v>0</v>
      </c>
      <c r="BF218" s="68">
        <v>124705</v>
      </c>
      <c r="BG218" s="68">
        <v>115154</v>
      </c>
      <c r="BH218" s="68">
        <v>7134</v>
      </c>
      <c r="BI218" s="71">
        <f t="shared" si="233"/>
        <v>122288</v>
      </c>
      <c r="BJ218" s="68">
        <v>0</v>
      </c>
      <c r="BK218" s="68">
        <v>0</v>
      </c>
      <c r="BL218" s="68">
        <v>0</v>
      </c>
      <c r="BM218" s="71">
        <f t="shared" si="234"/>
        <v>0</v>
      </c>
      <c r="BN218" s="68">
        <v>0</v>
      </c>
      <c r="BO218" s="68">
        <v>0</v>
      </c>
      <c r="BP218" s="68">
        <v>0</v>
      </c>
      <c r="BQ218" s="71">
        <f t="shared" si="235"/>
        <v>0</v>
      </c>
      <c r="BR218" s="68">
        <v>0</v>
      </c>
      <c r="BS218" s="68">
        <v>0</v>
      </c>
      <c r="BT218" s="68">
        <v>0</v>
      </c>
      <c r="BU218" s="71">
        <f t="shared" si="236"/>
        <v>0</v>
      </c>
      <c r="BV218" s="68">
        <v>0</v>
      </c>
      <c r="BW218" s="68">
        <v>0</v>
      </c>
      <c r="BX218" s="68">
        <v>0</v>
      </c>
      <c r="BY218" s="71">
        <f t="shared" si="237"/>
        <v>0</v>
      </c>
      <c r="BZ218" s="68">
        <v>0</v>
      </c>
      <c r="CA218" s="68">
        <v>0</v>
      </c>
      <c r="CB218" s="68">
        <v>0</v>
      </c>
      <c r="CC218" s="71">
        <f t="shared" si="238"/>
        <v>0</v>
      </c>
      <c r="CD218" s="68">
        <v>0</v>
      </c>
      <c r="CE218" s="68">
        <v>0</v>
      </c>
      <c r="CF218" s="68">
        <v>0</v>
      </c>
      <c r="CG218" s="71">
        <f t="shared" si="239"/>
        <v>0</v>
      </c>
      <c r="CH218" s="68">
        <v>0</v>
      </c>
      <c r="CI218" s="68">
        <v>0</v>
      </c>
      <c r="CJ218" s="68">
        <v>0</v>
      </c>
      <c r="CK218" s="71">
        <f t="shared" si="240"/>
        <v>0</v>
      </c>
      <c r="CL218" s="67">
        <v>0</v>
      </c>
      <c r="CM218" s="68">
        <v>0</v>
      </c>
      <c r="CN218" s="68">
        <v>0</v>
      </c>
      <c r="CO218" s="71">
        <f t="shared" si="225"/>
        <v>0</v>
      </c>
      <c r="CP218" s="68">
        <v>0</v>
      </c>
      <c r="CQ218" s="68">
        <v>0</v>
      </c>
      <c r="CR218" s="68">
        <v>0</v>
      </c>
      <c r="CS218" s="71">
        <f t="shared" si="241"/>
        <v>0</v>
      </c>
      <c r="CT218" s="68">
        <v>10117</v>
      </c>
      <c r="CU218" s="68">
        <v>9310</v>
      </c>
      <c r="CV218" s="68">
        <v>240</v>
      </c>
      <c r="CW218" s="71">
        <f t="shared" si="242"/>
        <v>9550</v>
      </c>
      <c r="CX218" s="68">
        <v>0</v>
      </c>
      <c r="CY218" s="68">
        <v>0</v>
      </c>
      <c r="CZ218" s="68">
        <v>0</v>
      </c>
      <c r="DA218" s="71">
        <f t="shared" si="243"/>
        <v>0</v>
      </c>
      <c r="DB218" s="68">
        <v>0</v>
      </c>
      <c r="DC218" s="68">
        <v>0</v>
      </c>
      <c r="DD218" s="68">
        <v>0</v>
      </c>
      <c r="DE218" s="71">
        <f t="shared" si="244"/>
        <v>0</v>
      </c>
      <c r="DF218" s="68"/>
      <c r="DG218" s="68"/>
      <c r="DH218" s="68"/>
      <c r="DI218" s="68"/>
      <c r="DJ218" s="68">
        <v>0</v>
      </c>
      <c r="DK218" s="68">
        <v>0</v>
      </c>
      <c r="DL218" s="68">
        <v>0</v>
      </c>
      <c r="DM218" s="71">
        <f t="shared" si="245"/>
        <v>0</v>
      </c>
      <c r="DN218" s="68">
        <v>0</v>
      </c>
      <c r="DO218" s="68">
        <v>0</v>
      </c>
      <c r="DP218" s="68">
        <v>0</v>
      </c>
      <c r="DQ218" s="71">
        <f t="shared" si="246"/>
        <v>0</v>
      </c>
      <c r="DR218" s="68">
        <v>0</v>
      </c>
      <c r="DS218" s="68">
        <v>0</v>
      </c>
      <c r="DT218" s="68">
        <v>0</v>
      </c>
      <c r="DU218" s="71">
        <f t="shared" si="247"/>
        <v>0</v>
      </c>
      <c r="DV218" s="68">
        <v>0</v>
      </c>
      <c r="DW218" s="68">
        <v>0</v>
      </c>
      <c r="DX218" s="68">
        <v>0</v>
      </c>
      <c r="DY218" s="71">
        <f t="shared" si="248"/>
        <v>0</v>
      </c>
      <c r="DZ218" s="68">
        <v>0</v>
      </c>
      <c r="EA218" s="68">
        <v>0</v>
      </c>
      <c r="EB218" s="68">
        <v>0</v>
      </c>
      <c r="EC218" s="71">
        <f t="shared" si="249"/>
        <v>0</v>
      </c>
      <c r="ED218" s="68"/>
      <c r="EE218" s="68"/>
      <c r="EF218" s="68"/>
      <c r="EG218" s="68"/>
      <c r="EH218" s="68">
        <v>4036</v>
      </c>
      <c r="EI218" s="68">
        <v>3670</v>
      </c>
      <c r="EJ218" s="68">
        <v>415</v>
      </c>
      <c r="EK218" s="71">
        <f t="shared" si="250"/>
        <v>4085</v>
      </c>
      <c r="EL218" s="68">
        <v>0</v>
      </c>
      <c r="EM218" s="68">
        <v>0</v>
      </c>
      <c r="EN218" s="68">
        <v>0</v>
      </c>
      <c r="EO218" s="71">
        <f t="shared" si="251"/>
        <v>0</v>
      </c>
      <c r="EP218" s="68">
        <v>0</v>
      </c>
      <c r="EQ218" s="68">
        <v>0</v>
      </c>
      <c r="ER218" s="68">
        <v>0</v>
      </c>
      <c r="ES218" s="71">
        <f t="shared" si="252"/>
        <v>0</v>
      </c>
      <c r="ET218" s="68">
        <v>23085</v>
      </c>
      <c r="EU218" s="68">
        <v>22786</v>
      </c>
      <c r="EV218" s="68">
        <v>225</v>
      </c>
      <c r="EW218" s="71">
        <f t="shared" si="253"/>
        <v>23011</v>
      </c>
      <c r="EX218" s="67">
        <v>0</v>
      </c>
      <c r="EY218" s="68">
        <v>0</v>
      </c>
      <c r="EZ218" s="68">
        <v>0</v>
      </c>
      <c r="FA218" s="71">
        <f t="shared" si="226"/>
        <v>0</v>
      </c>
      <c r="FB218" s="68">
        <v>0</v>
      </c>
      <c r="FC218" s="68">
        <v>0</v>
      </c>
      <c r="FD218" s="68">
        <v>0</v>
      </c>
      <c r="FE218" s="71">
        <f t="shared" si="254"/>
        <v>0</v>
      </c>
      <c r="FF218" s="67">
        <v>0</v>
      </c>
      <c r="FG218" s="68">
        <v>0</v>
      </c>
      <c r="FH218" s="68">
        <v>0</v>
      </c>
      <c r="FI218" s="71"/>
      <c r="FJ218" s="68">
        <v>0</v>
      </c>
      <c r="FK218" s="68">
        <v>0</v>
      </c>
      <c r="FL218" s="68">
        <v>0</v>
      </c>
      <c r="FM218" s="71">
        <f t="shared" si="255"/>
        <v>0</v>
      </c>
      <c r="FN218" s="68">
        <v>0</v>
      </c>
      <c r="FO218" s="68">
        <v>0</v>
      </c>
      <c r="FP218" s="68">
        <v>0</v>
      </c>
      <c r="FQ218" s="71">
        <f t="shared" si="256"/>
        <v>0</v>
      </c>
      <c r="FR218" s="68">
        <v>135475</v>
      </c>
      <c r="FS218" s="68">
        <v>121403</v>
      </c>
      <c r="FT218" s="68">
        <v>19141</v>
      </c>
      <c r="FU218" s="71">
        <f t="shared" si="257"/>
        <v>140544</v>
      </c>
      <c r="FV218" s="68">
        <v>0</v>
      </c>
      <c r="FW218" s="68">
        <v>0</v>
      </c>
      <c r="FX218" s="68">
        <v>0</v>
      </c>
      <c r="FY218" s="71">
        <f t="shared" si="258"/>
        <v>0</v>
      </c>
      <c r="FZ218" s="68">
        <v>23156</v>
      </c>
      <c r="GA218" s="68">
        <v>17131</v>
      </c>
      <c r="GB218" s="68">
        <v>8633</v>
      </c>
      <c r="GC218" s="71">
        <f t="shared" si="259"/>
        <v>25764</v>
      </c>
      <c r="GD218" s="67">
        <v>933649</v>
      </c>
      <c r="GE218" s="68">
        <v>837653</v>
      </c>
      <c r="GF218" s="68">
        <v>104395</v>
      </c>
      <c r="GG218" s="68">
        <f t="shared" si="260"/>
        <v>942048</v>
      </c>
      <c r="GH218" s="69"/>
      <c r="GI218" s="36">
        <f t="shared" si="211"/>
        <v>0.32781854294767854</v>
      </c>
      <c r="GJ218" s="36"/>
      <c r="GK218" s="37">
        <f t="shared" si="212"/>
        <v>44.455997889340814</v>
      </c>
      <c r="GL218" s="37">
        <f t="shared" si="213"/>
        <v>20.988643268752096</v>
      </c>
      <c r="GM218" s="37">
        <f t="shared" si="208"/>
        <v>13.747219910870015</v>
      </c>
      <c r="GN218" s="37">
        <f t="shared" si="209"/>
        <v>14.493232878053321</v>
      </c>
      <c r="GO218" s="37">
        <f t="shared" si="214"/>
        <v>2.0451189215582111</v>
      </c>
      <c r="GP218" s="37">
        <f t="shared" si="210"/>
        <v>2.7202194703534759</v>
      </c>
      <c r="GQ218" s="37">
        <f t="shared" si="215"/>
        <v>0.43812891495643186</v>
      </c>
      <c r="GR218" s="37">
        <f t="shared" si="216"/>
        <v>1.111438746115635</v>
      </c>
      <c r="GS218" s="37">
        <f t="shared" si="217"/>
        <v>0</v>
      </c>
      <c r="GT218" s="37">
        <f t="shared" si="207"/>
        <v>0</v>
      </c>
      <c r="GU218" s="70"/>
      <c r="GV218" s="70"/>
      <c r="GW218" s="5"/>
      <c r="GX218" s="5"/>
      <c r="GY218" s="5"/>
      <c r="GZ218" s="5"/>
      <c r="HA218" s="5"/>
      <c r="HB218" s="5"/>
      <c r="HS218" s="36">
        <v>0.76692735536075196</v>
      </c>
      <c r="HV218" s="36">
        <v>0.1741258014953686</v>
      </c>
    </row>
    <row r="219" spans="1:230" s="81" customFormat="1" ht="11.25" customHeight="1">
      <c r="A219" s="29">
        <v>40238</v>
      </c>
      <c r="B219" s="72">
        <v>0</v>
      </c>
      <c r="C219" s="73">
        <v>0</v>
      </c>
      <c r="D219" s="73">
        <v>0</v>
      </c>
      <c r="E219" s="74">
        <f t="shared" si="218"/>
        <v>0</v>
      </c>
      <c r="F219" s="73">
        <v>0</v>
      </c>
      <c r="G219" s="73">
        <v>0</v>
      </c>
      <c r="H219" s="73">
        <v>0</v>
      </c>
      <c r="I219" s="74">
        <f t="shared" si="219"/>
        <v>0</v>
      </c>
      <c r="J219" s="73"/>
      <c r="K219" s="73"/>
      <c r="L219" s="73"/>
      <c r="M219" s="73"/>
      <c r="N219" s="73">
        <v>257871</v>
      </c>
      <c r="O219" s="73">
        <v>194846</v>
      </c>
      <c r="P219" s="73">
        <v>50064</v>
      </c>
      <c r="Q219" s="74">
        <f t="shared" si="220"/>
        <v>244910</v>
      </c>
      <c r="R219" s="73">
        <v>0</v>
      </c>
      <c r="S219" s="73">
        <v>0</v>
      </c>
      <c r="T219" s="73">
        <v>0</v>
      </c>
      <c r="U219" s="74">
        <f t="shared" si="221"/>
        <v>0</v>
      </c>
      <c r="V219" s="72">
        <v>0</v>
      </c>
      <c r="W219" s="73">
        <v>0</v>
      </c>
      <c r="X219" s="73">
        <v>0</v>
      </c>
      <c r="Y219" s="74">
        <f t="shared" si="222"/>
        <v>0</v>
      </c>
      <c r="Z219" s="72">
        <v>0</v>
      </c>
      <c r="AA219" s="73">
        <v>0</v>
      </c>
      <c r="AB219" s="73">
        <v>0</v>
      </c>
      <c r="AC219" s="74">
        <f t="shared" si="223"/>
        <v>0</v>
      </c>
      <c r="AD219" s="73">
        <v>0</v>
      </c>
      <c r="AE219" s="73">
        <v>0</v>
      </c>
      <c r="AF219" s="73">
        <v>0</v>
      </c>
      <c r="AG219" s="74">
        <f t="shared" si="224"/>
        <v>0</v>
      </c>
      <c r="AH219" s="73">
        <v>0</v>
      </c>
      <c r="AI219" s="73">
        <v>0</v>
      </c>
      <c r="AJ219" s="73">
        <v>0</v>
      </c>
      <c r="AK219" s="74">
        <f t="shared" si="227"/>
        <v>0</v>
      </c>
      <c r="AL219" s="72">
        <v>0</v>
      </c>
      <c r="AM219" s="73">
        <v>0</v>
      </c>
      <c r="AN219" s="73">
        <v>0</v>
      </c>
      <c r="AO219" s="74">
        <f t="shared" si="228"/>
        <v>0</v>
      </c>
      <c r="AP219" s="72">
        <v>0</v>
      </c>
      <c r="AQ219" s="73">
        <v>0</v>
      </c>
      <c r="AR219" s="73">
        <v>0</v>
      </c>
      <c r="AS219" s="74">
        <f t="shared" si="229"/>
        <v>0</v>
      </c>
      <c r="AT219" s="72">
        <v>0</v>
      </c>
      <c r="AU219" s="73">
        <v>0</v>
      </c>
      <c r="AV219" s="73">
        <v>0</v>
      </c>
      <c r="AW219" s="74">
        <f t="shared" si="230"/>
        <v>0</v>
      </c>
      <c r="AX219" s="72">
        <v>416993</v>
      </c>
      <c r="AY219" s="73">
        <v>405240</v>
      </c>
      <c r="AZ219" s="73">
        <v>9398</v>
      </c>
      <c r="BA219" s="74">
        <f t="shared" si="231"/>
        <v>414638</v>
      </c>
      <c r="BB219" s="72">
        <v>0</v>
      </c>
      <c r="BC219" s="73">
        <v>0</v>
      </c>
      <c r="BD219" s="73">
        <v>0</v>
      </c>
      <c r="BE219" s="74">
        <f t="shared" si="232"/>
        <v>0</v>
      </c>
      <c r="BF219" s="73">
        <v>147089</v>
      </c>
      <c r="BG219" s="73">
        <v>136878</v>
      </c>
      <c r="BH219" s="73">
        <v>7551</v>
      </c>
      <c r="BI219" s="74">
        <f t="shared" si="233"/>
        <v>144429</v>
      </c>
      <c r="BJ219" s="73">
        <v>0</v>
      </c>
      <c r="BK219" s="73">
        <v>0</v>
      </c>
      <c r="BL219" s="73">
        <v>0</v>
      </c>
      <c r="BM219" s="74">
        <f t="shared" si="234"/>
        <v>0</v>
      </c>
      <c r="BN219" s="73">
        <v>0</v>
      </c>
      <c r="BO219" s="73">
        <v>0</v>
      </c>
      <c r="BP219" s="73">
        <v>0</v>
      </c>
      <c r="BQ219" s="74">
        <f t="shared" si="235"/>
        <v>0</v>
      </c>
      <c r="BR219" s="73">
        <v>0</v>
      </c>
      <c r="BS219" s="73">
        <v>0</v>
      </c>
      <c r="BT219" s="73">
        <v>0</v>
      </c>
      <c r="BU219" s="74">
        <f t="shared" si="236"/>
        <v>0</v>
      </c>
      <c r="BV219" s="73">
        <v>0</v>
      </c>
      <c r="BW219" s="73">
        <v>0</v>
      </c>
      <c r="BX219" s="73">
        <v>0</v>
      </c>
      <c r="BY219" s="74">
        <f t="shared" si="237"/>
        <v>0</v>
      </c>
      <c r="BZ219" s="73">
        <v>0</v>
      </c>
      <c r="CA219" s="73">
        <v>0</v>
      </c>
      <c r="CB219" s="73">
        <v>0</v>
      </c>
      <c r="CC219" s="74">
        <f t="shared" si="238"/>
        <v>0</v>
      </c>
      <c r="CD219" s="73">
        <v>0</v>
      </c>
      <c r="CE219" s="73">
        <v>0</v>
      </c>
      <c r="CF219" s="73">
        <v>0</v>
      </c>
      <c r="CG219" s="74">
        <f t="shared" si="239"/>
        <v>0</v>
      </c>
      <c r="CH219" s="73">
        <v>0</v>
      </c>
      <c r="CI219" s="73">
        <v>0</v>
      </c>
      <c r="CJ219" s="73">
        <v>0</v>
      </c>
      <c r="CK219" s="74">
        <f t="shared" si="240"/>
        <v>0</v>
      </c>
      <c r="CL219" s="72">
        <v>0</v>
      </c>
      <c r="CM219" s="73">
        <v>0</v>
      </c>
      <c r="CN219" s="73">
        <v>0</v>
      </c>
      <c r="CO219" s="74">
        <f t="shared" si="225"/>
        <v>0</v>
      </c>
      <c r="CP219" s="73">
        <v>0</v>
      </c>
      <c r="CQ219" s="73">
        <v>0</v>
      </c>
      <c r="CR219" s="73">
        <v>0</v>
      </c>
      <c r="CS219" s="74">
        <f t="shared" si="241"/>
        <v>0</v>
      </c>
      <c r="CT219" s="73">
        <v>13675</v>
      </c>
      <c r="CU219" s="73">
        <v>12753</v>
      </c>
      <c r="CV219" s="73">
        <v>112</v>
      </c>
      <c r="CW219" s="74">
        <f t="shared" si="242"/>
        <v>12865</v>
      </c>
      <c r="CX219" s="73">
        <v>0</v>
      </c>
      <c r="CY219" s="73">
        <v>0</v>
      </c>
      <c r="CZ219" s="73">
        <v>0</v>
      </c>
      <c r="DA219" s="74">
        <f t="shared" si="243"/>
        <v>0</v>
      </c>
      <c r="DB219" s="73">
        <v>0</v>
      </c>
      <c r="DC219" s="73">
        <v>0</v>
      </c>
      <c r="DD219" s="73">
        <v>0</v>
      </c>
      <c r="DE219" s="74">
        <f t="shared" si="244"/>
        <v>0</v>
      </c>
      <c r="DF219" s="73"/>
      <c r="DG219" s="73"/>
      <c r="DH219" s="73"/>
      <c r="DI219" s="73"/>
      <c r="DJ219" s="73">
        <v>0</v>
      </c>
      <c r="DK219" s="73">
        <v>0</v>
      </c>
      <c r="DL219" s="73">
        <v>0</v>
      </c>
      <c r="DM219" s="74">
        <f t="shared" si="245"/>
        <v>0</v>
      </c>
      <c r="DN219" s="73">
        <v>0</v>
      </c>
      <c r="DO219" s="73">
        <v>0</v>
      </c>
      <c r="DP219" s="73">
        <v>0</v>
      </c>
      <c r="DQ219" s="74">
        <f t="shared" si="246"/>
        <v>0</v>
      </c>
      <c r="DR219" s="73">
        <v>0</v>
      </c>
      <c r="DS219" s="73">
        <v>0</v>
      </c>
      <c r="DT219" s="73">
        <v>0</v>
      </c>
      <c r="DU219" s="74">
        <f t="shared" si="247"/>
        <v>0</v>
      </c>
      <c r="DV219" s="73">
        <v>0</v>
      </c>
      <c r="DW219" s="73">
        <v>0</v>
      </c>
      <c r="DX219" s="73">
        <v>0</v>
      </c>
      <c r="DY219" s="74">
        <f t="shared" si="248"/>
        <v>0</v>
      </c>
      <c r="DZ219" s="73">
        <v>0</v>
      </c>
      <c r="EA219" s="73">
        <v>0</v>
      </c>
      <c r="EB219" s="73">
        <v>0</v>
      </c>
      <c r="EC219" s="74">
        <f t="shared" si="249"/>
        <v>0</v>
      </c>
      <c r="ED219" s="73"/>
      <c r="EE219" s="73"/>
      <c r="EF219" s="73"/>
      <c r="EG219" s="73"/>
      <c r="EH219" s="73">
        <v>4702</v>
      </c>
      <c r="EI219" s="73">
        <v>4369</v>
      </c>
      <c r="EJ219" s="73">
        <v>387</v>
      </c>
      <c r="EK219" s="74">
        <f t="shared" si="250"/>
        <v>4756</v>
      </c>
      <c r="EL219" s="73">
        <v>0</v>
      </c>
      <c r="EM219" s="73">
        <v>0</v>
      </c>
      <c r="EN219" s="73">
        <v>0</v>
      </c>
      <c r="EO219" s="74">
        <f t="shared" si="251"/>
        <v>0</v>
      </c>
      <c r="EP219" s="73">
        <v>0</v>
      </c>
      <c r="EQ219" s="73">
        <v>0</v>
      </c>
      <c r="ER219" s="73">
        <v>0</v>
      </c>
      <c r="ES219" s="74">
        <f t="shared" si="252"/>
        <v>0</v>
      </c>
      <c r="ET219" s="73">
        <v>21740</v>
      </c>
      <c r="EU219" s="73">
        <v>21535</v>
      </c>
      <c r="EV219" s="73">
        <v>220</v>
      </c>
      <c r="EW219" s="74">
        <f t="shared" si="253"/>
        <v>21755</v>
      </c>
      <c r="EX219" s="72">
        <v>0</v>
      </c>
      <c r="EY219" s="73">
        <v>0</v>
      </c>
      <c r="EZ219" s="73">
        <v>0</v>
      </c>
      <c r="FA219" s="74">
        <f t="shared" si="226"/>
        <v>0</v>
      </c>
      <c r="FB219" s="73">
        <v>0</v>
      </c>
      <c r="FC219" s="73">
        <v>0</v>
      </c>
      <c r="FD219" s="73">
        <v>0</v>
      </c>
      <c r="FE219" s="74">
        <f t="shared" si="254"/>
        <v>0</v>
      </c>
      <c r="FF219" s="72">
        <v>0</v>
      </c>
      <c r="FG219" s="73">
        <v>0</v>
      </c>
      <c r="FH219" s="73">
        <v>0</v>
      </c>
      <c r="FI219" s="74"/>
      <c r="FJ219" s="73">
        <v>0</v>
      </c>
      <c r="FK219" s="73">
        <v>0</v>
      </c>
      <c r="FL219" s="73">
        <v>0</v>
      </c>
      <c r="FM219" s="74">
        <f t="shared" si="255"/>
        <v>0</v>
      </c>
      <c r="FN219" s="73">
        <v>0</v>
      </c>
      <c r="FO219" s="73">
        <v>0</v>
      </c>
      <c r="FP219" s="73">
        <v>0</v>
      </c>
      <c r="FQ219" s="74">
        <f t="shared" si="256"/>
        <v>0</v>
      </c>
      <c r="FR219" s="73">
        <v>151899</v>
      </c>
      <c r="FS219" s="73">
        <v>126669</v>
      </c>
      <c r="FT219" s="73">
        <v>20067</v>
      </c>
      <c r="FU219" s="74">
        <f t="shared" si="257"/>
        <v>146736</v>
      </c>
      <c r="FV219" s="73">
        <v>0</v>
      </c>
      <c r="FW219" s="73">
        <v>0</v>
      </c>
      <c r="FX219" s="73">
        <v>0</v>
      </c>
      <c r="FY219" s="74">
        <f t="shared" si="258"/>
        <v>0</v>
      </c>
      <c r="FZ219" s="73">
        <v>24899</v>
      </c>
      <c r="GA219" s="73">
        <v>17864</v>
      </c>
      <c r="GB219" s="73">
        <v>9596</v>
      </c>
      <c r="GC219" s="74">
        <f t="shared" si="259"/>
        <v>27460</v>
      </c>
      <c r="GD219" s="72">
        <v>1038868</v>
      </c>
      <c r="GE219" s="73">
        <v>920154</v>
      </c>
      <c r="GF219" s="73">
        <v>97395</v>
      </c>
      <c r="GG219" s="73">
        <f t="shared" si="260"/>
        <v>1017549</v>
      </c>
      <c r="GH219" s="69"/>
      <c r="GI219" s="38">
        <f t="shared" si="211"/>
        <v>0.40692673126233725</v>
      </c>
      <c r="GJ219" s="36"/>
      <c r="GK219" s="39">
        <f t="shared" si="212"/>
        <v>44.040454097901005</v>
      </c>
      <c r="GL219" s="39">
        <f t="shared" si="213"/>
        <v>21.175368470929868</v>
      </c>
      <c r="GM219" s="39">
        <f t="shared" si="208"/>
        <v>14.875553439967657</v>
      </c>
      <c r="GN219" s="39">
        <f t="shared" si="209"/>
        <v>13.766065245600192</v>
      </c>
      <c r="GO219" s="39">
        <f t="shared" si="214"/>
        <v>1.941414154587167</v>
      </c>
      <c r="GP219" s="39">
        <f t="shared" si="210"/>
        <v>2.3403691121268833</v>
      </c>
      <c r="GQ219" s="39">
        <f t="shared" si="215"/>
        <v>0.47481182497712338</v>
      </c>
      <c r="GR219" s="39">
        <f t="shared" si="216"/>
        <v>1.3859636539101063</v>
      </c>
      <c r="GS219" s="39">
        <f t="shared" si="217"/>
        <v>0</v>
      </c>
      <c r="GT219" s="39">
        <f t="shared" si="207"/>
        <v>0</v>
      </c>
      <c r="GU219" s="75"/>
      <c r="GV219" s="75"/>
      <c r="GW219" s="76">
        <f>SUM(AY208:AY219)/SUM(GE208:GE219)*100</f>
        <v>48.060529121177474</v>
      </c>
      <c r="GX219" s="76">
        <f>SUM(O208:O219)/SUM(GE208:GE219)*100</f>
        <v>19.059352700947059</v>
      </c>
      <c r="GY219" s="76">
        <f>SUM(BG208:BG219)/SUM(GE208:GE219)*100</f>
        <v>12.724434902523427</v>
      </c>
      <c r="GZ219" s="76">
        <f>SUM(FS208:FS219)/SUM(GE208:GE219)*100</f>
        <v>14.477750436020557</v>
      </c>
      <c r="HA219" s="76">
        <f>SUM(GA208:GA219)/SUM(GE208:GE219)*100</f>
        <v>2.3836359636393176</v>
      </c>
      <c r="HB219" s="76">
        <f>SUM(EU208:EU219)/SUM(GE208:GE219)*100</f>
        <v>2.0122432671797545</v>
      </c>
      <c r="HC219" s="76">
        <f>SUM(EI208:EI219)/SUM(GE208:GE219)*100</f>
        <v>0.53476363944561256</v>
      </c>
      <c r="HD219" s="76">
        <f>SUM(CU208:CU219)/SUM(GE208:GE219)*100</f>
        <v>0.74728996906679812</v>
      </c>
      <c r="HE219" s="76">
        <f>SUM(DS208:DS219)/SUM(GE208:GE219)*100</f>
        <v>0</v>
      </c>
      <c r="HF219" s="77">
        <f>100-(SUM(GW219:HE219))</f>
        <v>0</v>
      </c>
      <c r="HH219" s="76">
        <f>SUM(AY217:AY219)/SUM(GE217:GE219)*100</f>
        <v>44.833207954786566</v>
      </c>
      <c r="HI219" s="76">
        <f>SUM(O217:O219)/SUM(GE217:GE219)*100</f>
        <v>21.217136353991862</v>
      </c>
      <c r="HJ219" s="76">
        <f>SUM(BG217:BG219)/SUM(GE217:GE219)*100</f>
        <v>13.965935613293984</v>
      </c>
      <c r="HK219" s="76">
        <f>SUM(FS217:FS219)/SUM(GE217:GE219)*100</f>
        <v>13.794572073375383</v>
      </c>
      <c r="HL219" s="76">
        <f>SUM(GA217:GA219)/SUM(GE217:GE219)*100</f>
        <v>2.0289335107921995</v>
      </c>
      <c r="HM219" s="76">
        <f>SUM(EU217:EU219)/SUM(GE217:GE219)*100</f>
        <v>2.4814150415678107</v>
      </c>
      <c r="HN219" s="76">
        <f>SUM(EI217:EI219)/SUM(GE217:GE219)*100</f>
        <v>0.44310707327893833</v>
      </c>
      <c r="HO219" s="76">
        <f>SUM(CU217:CU219)/SUM(GE217:GE219)*100</f>
        <v>1.2356923789132574</v>
      </c>
      <c r="HP219" s="76">
        <f>SUM(DS217:DS219)/SUM(GE217:GE219)*100</f>
        <v>0</v>
      </c>
      <c r="HQ219" s="77">
        <f>100-(SUM(HH219:HP219))</f>
        <v>0</v>
      </c>
      <c r="HS219" s="38">
        <v>0.76983744025456613</v>
      </c>
      <c r="HV219" s="38">
        <v>0.17255263792799902</v>
      </c>
    </row>
    <row r="220" spans="1:230" ht="11.25" customHeight="1">
      <c r="A220" s="47">
        <v>40269</v>
      </c>
      <c r="B220" s="82">
        <v>0</v>
      </c>
      <c r="C220" s="83">
        <v>0</v>
      </c>
      <c r="D220" s="83">
        <v>0</v>
      </c>
      <c r="E220" s="84">
        <f>C220+D220</f>
        <v>0</v>
      </c>
      <c r="F220" s="83">
        <v>0</v>
      </c>
      <c r="G220" s="83">
        <v>0</v>
      </c>
      <c r="H220" s="83">
        <v>0</v>
      </c>
      <c r="I220" s="84">
        <f>G220+H220</f>
        <v>0</v>
      </c>
      <c r="J220" s="83"/>
      <c r="K220" s="83"/>
      <c r="L220" s="83"/>
      <c r="M220" s="83"/>
      <c r="N220" s="83">
        <v>271573</v>
      </c>
      <c r="O220" s="83">
        <v>188023</v>
      </c>
      <c r="P220" s="83">
        <v>88101</v>
      </c>
      <c r="Q220" s="84">
        <f>O220+P220</f>
        <v>276124</v>
      </c>
      <c r="R220" s="83">
        <v>0</v>
      </c>
      <c r="S220" s="83">
        <v>0</v>
      </c>
      <c r="T220" s="83">
        <v>0</v>
      </c>
      <c r="U220" s="84">
        <f>S220+T220</f>
        <v>0</v>
      </c>
      <c r="V220" s="82">
        <v>0</v>
      </c>
      <c r="W220" s="83">
        <v>0</v>
      </c>
      <c r="X220" s="83">
        <v>0</v>
      </c>
      <c r="Y220" s="84">
        <f>W220+X220</f>
        <v>0</v>
      </c>
      <c r="Z220" s="82">
        <v>0</v>
      </c>
      <c r="AA220" s="83">
        <v>0</v>
      </c>
      <c r="AB220" s="83">
        <v>0</v>
      </c>
      <c r="AC220" s="84">
        <f>AA220+AB220</f>
        <v>0</v>
      </c>
      <c r="AD220" s="83">
        <v>0</v>
      </c>
      <c r="AE220" s="83">
        <v>0</v>
      </c>
      <c r="AF220" s="83">
        <v>0</v>
      </c>
      <c r="AG220" s="84">
        <f>AE220+AF220</f>
        <v>0</v>
      </c>
      <c r="AH220" s="83">
        <v>0</v>
      </c>
      <c r="AI220" s="83">
        <v>0</v>
      </c>
      <c r="AJ220" s="83">
        <v>0</v>
      </c>
      <c r="AK220" s="84">
        <f>AI220+AJ220</f>
        <v>0</v>
      </c>
      <c r="AL220" s="82">
        <v>0</v>
      </c>
      <c r="AM220" s="83">
        <v>0</v>
      </c>
      <c r="AN220" s="83">
        <v>0</v>
      </c>
      <c r="AO220" s="84">
        <f>AM220+AN220</f>
        <v>0</v>
      </c>
      <c r="AP220" s="82">
        <v>0</v>
      </c>
      <c r="AQ220" s="83">
        <v>0</v>
      </c>
      <c r="AR220" s="83">
        <v>0</v>
      </c>
      <c r="AS220" s="84">
        <f>AQ220+AR220</f>
        <v>0</v>
      </c>
      <c r="AT220" s="82">
        <v>0</v>
      </c>
      <c r="AU220" s="83">
        <v>0</v>
      </c>
      <c r="AV220" s="83">
        <v>0</v>
      </c>
      <c r="AW220" s="84">
        <f>AU220+AV220</f>
        <v>0</v>
      </c>
      <c r="AX220" s="82">
        <v>391896</v>
      </c>
      <c r="AY220" s="83">
        <v>362388</v>
      </c>
      <c r="AZ220" s="83">
        <v>9262</v>
      </c>
      <c r="BA220" s="84">
        <f>AY220+AZ220</f>
        <v>371650</v>
      </c>
      <c r="BB220" s="82">
        <v>0</v>
      </c>
      <c r="BC220" s="83">
        <v>0</v>
      </c>
      <c r="BD220" s="83">
        <v>0</v>
      </c>
      <c r="BE220" s="84">
        <f>BC220+BD220</f>
        <v>0</v>
      </c>
      <c r="BF220" s="83">
        <v>143784</v>
      </c>
      <c r="BG220" s="83">
        <v>129495</v>
      </c>
      <c r="BH220" s="83">
        <v>7344</v>
      </c>
      <c r="BI220" s="84">
        <f>BG220+BH220</f>
        <v>136839</v>
      </c>
      <c r="BJ220" s="83">
        <v>0</v>
      </c>
      <c r="BK220" s="83">
        <v>0</v>
      </c>
      <c r="BL220" s="83">
        <v>0</v>
      </c>
      <c r="BM220" s="84">
        <f>BK220+BL220</f>
        <v>0</v>
      </c>
      <c r="BN220" s="83">
        <v>0</v>
      </c>
      <c r="BO220" s="83">
        <v>0</v>
      </c>
      <c r="BP220" s="83">
        <v>0</v>
      </c>
      <c r="BQ220" s="84">
        <f>BO220+BP220</f>
        <v>0</v>
      </c>
      <c r="BR220" s="83">
        <v>0</v>
      </c>
      <c r="BS220" s="83">
        <v>0</v>
      </c>
      <c r="BT220" s="83">
        <v>0</v>
      </c>
      <c r="BU220" s="84">
        <f>BS220+BT220</f>
        <v>0</v>
      </c>
      <c r="BV220" s="83">
        <v>0</v>
      </c>
      <c r="BW220" s="83">
        <v>0</v>
      </c>
      <c r="BX220" s="83">
        <v>0</v>
      </c>
      <c r="BY220" s="84">
        <f>BW220+BX220</f>
        <v>0</v>
      </c>
      <c r="BZ220" s="83">
        <v>0</v>
      </c>
      <c r="CA220" s="83">
        <v>0</v>
      </c>
      <c r="CB220" s="83">
        <v>0</v>
      </c>
      <c r="CC220" s="84">
        <f>CA220+CB220</f>
        <v>0</v>
      </c>
      <c r="CD220" s="83">
        <v>0</v>
      </c>
      <c r="CE220" s="83">
        <v>0</v>
      </c>
      <c r="CF220" s="83">
        <v>0</v>
      </c>
      <c r="CG220" s="84">
        <f>CE220+CF220</f>
        <v>0</v>
      </c>
      <c r="CH220" s="83">
        <v>0</v>
      </c>
      <c r="CI220" s="83">
        <v>0</v>
      </c>
      <c r="CJ220" s="83">
        <v>0</v>
      </c>
      <c r="CK220" s="84">
        <f>CI220+CJ220</f>
        <v>0</v>
      </c>
      <c r="CL220" s="82">
        <v>0</v>
      </c>
      <c r="CM220" s="83">
        <v>0</v>
      </c>
      <c r="CN220" s="83">
        <v>0</v>
      </c>
      <c r="CO220" s="84">
        <f>CM220+CN220</f>
        <v>0</v>
      </c>
      <c r="CP220" s="83">
        <v>0</v>
      </c>
      <c r="CQ220" s="83">
        <v>0</v>
      </c>
      <c r="CR220" s="83">
        <v>0</v>
      </c>
      <c r="CS220" s="84">
        <f>CQ220+CR220</f>
        <v>0</v>
      </c>
      <c r="CT220" s="83">
        <v>13336</v>
      </c>
      <c r="CU220" s="83">
        <v>9009</v>
      </c>
      <c r="CV220" s="83">
        <v>118</v>
      </c>
      <c r="CW220" s="84">
        <f>CU220+CV220</f>
        <v>9127</v>
      </c>
      <c r="CX220" s="83">
        <v>0</v>
      </c>
      <c r="CY220" s="83">
        <v>0</v>
      </c>
      <c r="CZ220" s="83">
        <v>0</v>
      </c>
      <c r="DA220" s="84">
        <f>CY220+CZ220</f>
        <v>0</v>
      </c>
      <c r="DB220" s="83">
        <v>0</v>
      </c>
      <c r="DC220" s="83">
        <v>0</v>
      </c>
      <c r="DD220" s="83">
        <v>0</v>
      </c>
      <c r="DE220" s="84">
        <f>DC220+DD220</f>
        <v>0</v>
      </c>
      <c r="DF220" s="83"/>
      <c r="DG220" s="83"/>
      <c r="DH220" s="83"/>
      <c r="DI220" s="83"/>
      <c r="DJ220" s="83">
        <v>0</v>
      </c>
      <c r="DK220" s="83">
        <v>0</v>
      </c>
      <c r="DL220" s="83">
        <v>0</v>
      </c>
      <c r="DM220" s="84">
        <f>DK220+DL220</f>
        <v>0</v>
      </c>
      <c r="DN220" s="83">
        <v>0</v>
      </c>
      <c r="DO220" s="83">
        <v>0</v>
      </c>
      <c r="DP220" s="83">
        <v>0</v>
      </c>
      <c r="DQ220" s="84">
        <f>DO220+DP220</f>
        <v>0</v>
      </c>
      <c r="DR220" s="83">
        <v>0</v>
      </c>
      <c r="DS220" s="83">
        <v>0</v>
      </c>
      <c r="DT220" s="83">
        <v>0</v>
      </c>
      <c r="DU220" s="84">
        <f>DS220+DT220</f>
        <v>0</v>
      </c>
      <c r="DV220" s="83">
        <v>0</v>
      </c>
      <c r="DW220" s="83">
        <v>0</v>
      </c>
      <c r="DX220" s="83">
        <v>0</v>
      </c>
      <c r="DY220" s="84">
        <f>DW220+DX220</f>
        <v>0</v>
      </c>
      <c r="DZ220" s="83">
        <v>0</v>
      </c>
      <c r="EA220" s="83">
        <v>0</v>
      </c>
      <c r="EB220" s="83">
        <v>0</v>
      </c>
      <c r="EC220" s="84">
        <f>EA220+EB220</f>
        <v>0</v>
      </c>
      <c r="ED220" s="83"/>
      <c r="EE220" s="83"/>
      <c r="EF220" s="83"/>
      <c r="EG220" s="83"/>
      <c r="EH220" s="83">
        <v>3964</v>
      </c>
      <c r="EI220" s="83">
        <v>3673</v>
      </c>
      <c r="EJ220" s="83">
        <v>272</v>
      </c>
      <c r="EK220" s="84">
        <f>EI220+EJ220</f>
        <v>3945</v>
      </c>
      <c r="EL220" s="83">
        <v>0</v>
      </c>
      <c r="EM220" s="83">
        <v>0</v>
      </c>
      <c r="EN220" s="83">
        <v>0</v>
      </c>
      <c r="EO220" s="84">
        <f>EM220+EN220</f>
        <v>0</v>
      </c>
      <c r="EP220" s="83">
        <v>0</v>
      </c>
      <c r="EQ220" s="83">
        <v>0</v>
      </c>
      <c r="ER220" s="83">
        <v>0</v>
      </c>
      <c r="ES220" s="84">
        <f>EQ220+ER220</f>
        <v>0</v>
      </c>
      <c r="ET220" s="83">
        <v>20661</v>
      </c>
      <c r="EU220" s="83">
        <v>20727</v>
      </c>
      <c r="EV220" s="83">
        <v>44</v>
      </c>
      <c r="EW220" s="84">
        <f>EU220+EV220</f>
        <v>20771</v>
      </c>
      <c r="EX220" s="82">
        <v>0</v>
      </c>
      <c r="EY220" s="83">
        <v>0</v>
      </c>
      <c r="EZ220" s="83">
        <v>0</v>
      </c>
      <c r="FA220" s="84">
        <f>EY220+EZ220</f>
        <v>0</v>
      </c>
      <c r="FB220" s="83">
        <v>0</v>
      </c>
      <c r="FC220" s="83">
        <v>0</v>
      </c>
      <c r="FD220" s="83">
        <v>0</v>
      </c>
      <c r="FE220" s="84">
        <f>FC220+FD220</f>
        <v>0</v>
      </c>
      <c r="FF220" s="82">
        <v>0</v>
      </c>
      <c r="FG220" s="83">
        <v>0</v>
      </c>
      <c r="FH220" s="83">
        <v>0</v>
      </c>
      <c r="FI220" s="84"/>
      <c r="FJ220" s="83">
        <v>0</v>
      </c>
      <c r="FK220" s="83">
        <v>0</v>
      </c>
      <c r="FL220" s="83">
        <v>0</v>
      </c>
      <c r="FM220" s="84">
        <f>FK220+FL220</f>
        <v>0</v>
      </c>
      <c r="FN220" s="83">
        <v>0</v>
      </c>
      <c r="FO220" s="83">
        <v>0</v>
      </c>
      <c r="FP220" s="83">
        <v>0</v>
      </c>
      <c r="FQ220" s="84">
        <f>FO220+FP220</f>
        <v>0</v>
      </c>
      <c r="FR220" s="83">
        <v>146645</v>
      </c>
      <c r="FS220" s="83">
        <v>125471</v>
      </c>
      <c r="FT220" s="83">
        <v>19218</v>
      </c>
      <c r="FU220" s="84">
        <f>FS220+FT220</f>
        <v>144689</v>
      </c>
      <c r="FV220" s="83">
        <v>0</v>
      </c>
      <c r="FW220" s="83">
        <v>0</v>
      </c>
      <c r="FX220" s="83">
        <v>0</v>
      </c>
      <c r="FY220" s="84">
        <f>FW220+FX220</f>
        <v>0</v>
      </c>
      <c r="FZ220" s="83">
        <v>20082</v>
      </c>
      <c r="GA220" s="83">
        <v>16861</v>
      </c>
      <c r="GB220" s="83">
        <v>8099</v>
      </c>
      <c r="GC220" s="84">
        <f>GA220+GB220</f>
        <v>24960</v>
      </c>
      <c r="GD220" s="82">
        <v>1011941</v>
      </c>
      <c r="GE220" s="83">
        <v>855647</v>
      </c>
      <c r="GF220" s="83">
        <v>132458</v>
      </c>
      <c r="GG220" s="83">
        <f>+E220+I220+Q220+U220+Y220+AC220+AG220+AK220+AO220+AS220+AW220+BA220+BE220+BI220+BM220+BQ220+BU220+BY220+CC220+CG220+CK220+CO220+CS220+CW220+DA220+DE220+DM220+DQ220+DU220+DY220+EC220+EK220+EO220+ES220+EW220+FA220+FE220+FI220+FM220+FQ220+FU220+FY220+GC220</f>
        <v>988105</v>
      </c>
      <c r="GH220" s="69"/>
      <c r="GI220" s="36">
        <f t="shared" si="211"/>
        <v>0.22165302448168966</v>
      </c>
      <c r="GJ220" s="36"/>
      <c r="GK220" s="37">
        <f t="shared" si="212"/>
        <v>42.352512192527989</v>
      </c>
      <c r="GL220" s="37">
        <f t="shared" si="213"/>
        <v>21.974365597027745</v>
      </c>
      <c r="GM220" s="37">
        <f t="shared" si="208"/>
        <v>15.134161634412321</v>
      </c>
      <c r="GN220" s="37">
        <f t="shared" si="209"/>
        <v>14.663874237857435</v>
      </c>
      <c r="GO220" s="37">
        <f t="shared" si="214"/>
        <v>1.9705556146401495</v>
      </c>
      <c r="GP220" s="37">
        <f t="shared" si="210"/>
        <v>2.4223774523839854</v>
      </c>
      <c r="GQ220" s="37">
        <f t="shared" si="215"/>
        <v>0.42926580704426009</v>
      </c>
      <c r="GR220" s="37">
        <f t="shared" si="216"/>
        <v>1.0528874641061092</v>
      </c>
      <c r="GS220" s="37">
        <f t="shared" si="217"/>
        <v>0</v>
      </c>
      <c r="GT220" s="37">
        <f t="shared" si="207"/>
        <v>0</v>
      </c>
      <c r="GU220" s="70"/>
      <c r="GV220" s="70"/>
      <c r="GW220" s="5"/>
      <c r="GX220" s="5"/>
      <c r="GY220" s="5"/>
      <c r="GZ220" s="5"/>
      <c r="HA220" s="5"/>
      <c r="HB220" s="5"/>
      <c r="HS220" s="36">
        <v>0.76678349833517789</v>
      </c>
      <c r="HV220" s="36">
        <v>0.1732571960165816</v>
      </c>
    </row>
    <row r="221" spans="1:230" ht="11.25" customHeight="1">
      <c r="A221" s="28">
        <v>40299</v>
      </c>
      <c r="B221" s="67">
        <v>0</v>
      </c>
      <c r="C221" s="68">
        <v>0</v>
      </c>
      <c r="D221" s="68">
        <v>0</v>
      </c>
      <c r="E221" s="71">
        <f t="shared" ref="E221:E248" si="261">C221+D221</f>
        <v>0</v>
      </c>
      <c r="F221" s="68">
        <v>0</v>
      </c>
      <c r="G221" s="68">
        <v>0</v>
      </c>
      <c r="H221" s="68">
        <v>0</v>
      </c>
      <c r="I221" s="71">
        <f t="shared" ref="I221:I248" si="262">G221+H221</f>
        <v>0</v>
      </c>
      <c r="J221" s="68"/>
      <c r="K221" s="68"/>
      <c r="L221" s="68"/>
      <c r="M221" s="68"/>
      <c r="N221" s="68">
        <v>257685</v>
      </c>
      <c r="O221" s="68">
        <v>191726</v>
      </c>
      <c r="P221" s="68">
        <v>77762</v>
      </c>
      <c r="Q221" s="71">
        <f t="shared" ref="Q221:Q230" si="263">O221+P221</f>
        <v>269488</v>
      </c>
      <c r="R221" s="68">
        <v>0</v>
      </c>
      <c r="S221" s="68">
        <v>0</v>
      </c>
      <c r="T221" s="68">
        <v>0</v>
      </c>
      <c r="U221" s="71">
        <f t="shared" ref="U221:U230" si="264">S221+T221</f>
        <v>0</v>
      </c>
      <c r="V221" s="67">
        <v>0</v>
      </c>
      <c r="W221" s="68">
        <v>0</v>
      </c>
      <c r="X221" s="68">
        <v>0</v>
      </c>
      <c r="Y221" s="71">
        <f t="shared" ref="Y221:Y230" si="265">W221+X221</f>
        <v>0</v>
      </c>
      <c r="Z221" s="67">
        <v>0</v>
      </c>
      <c r="AA221" s="68">
        <v>0</v>
      </c>
      <c r="AB221" s="68">
        <v>0</v>
      </c>
      <c r="AC221" s="71">
        <f t="shared" ref="AC221:AC230" si="266">AA221+AB221</f>
        <v>0</v>
      </c>
      <c r="AD221" s="68">
        <v>0</v>
      </c>
      <c r="AE221" s="68">
        <v>0</v>
      </c>
      <c r="AF221" s="68">
        <v>0</v>
      </c>
      <c r="AG221" s="71">
        <f t="shared" ref="AG221:AG230" si="267">AE221+AF221</f>
        <v>0</v>
      </c>
      <c r="AH221" s="68">
        <v>0</v>
      </c>
      <c r="AI221" s="68">
        <v>0</v>
      </c>
      <c r="AJ221" s="68">
        <v>0</v>
      </c>
      <c r="AK221" s="71">
        <f t="shared" ref="AK221:AK230" si="268">AI221+AJ221</f>
        <v>0</v>
      </c>
      <c r="AL221" s="67">
        <v>0</v>
      </c>
      <c r="AM221" s="68">
        <v>0</v>
      </c>
      <c r="AN221" s="68">
        <v>0</v>
      </c>
      <c r="AO221" s="71">
        <f t="shared" ref="AO221:AO230" si="269">AM221+AN221</f>
        <v>0</v>
      </c>
      <c r="AP221" s="67">
        <v>0</v>
      </c>
      <c r="AQ221" s="68">
        <v>0</v>
      </c>
      <c r="AR221" s="68">
        <v>0</v>
      </c>
      <c r="AS221" s="71">
        <f t="shared" ref="AS221:AS230" si="270">AQ221+AR221</f>
        <v>0</v>
      </c>
      <c r="AT221" s="67">
        <v>0</v>
      </c>
      <c r="AU221" s="68">
        <v>0</v>
      </c>
      <c r="AV221" s="68">
        <v>0</v>
      </c>
      <c r="AW221" s="71">
        <f t="shared" ref="AW221:AW230" si="271">AU221+AV221</f>
        <v>0</v>
      </c>
      <c r="AX221" s="67">
        <v>431095</v>
      </c>
      <c r="AY221" s="68">
        <v>425058</v>
      </c>
      <c r="AZ221" s="68">
        <v>10875</v>
      </c>
      <c r="BA221" s="71">
        <f t="shared" ref="BA221:BA230" si="272">AY221+AZ221</f>
        <v>435933</v>
      </c>
      <c r="BB221" s="67">
        <v>0</v>
      </c>
      <c r="BC221" s="68">
        <v>0</v>
      </c>
      <c r="BD221" s="68">
        <v>0</v>
      </c>
      <c r="BE221" s="71">
        <f t="shared" ref="BE221:BE230" si="273">BC221+BD221</f>
        <v>0</v>
      </c>
      <c r="BF221" s="68">
        <v>134349</v>
      </c>
      <c r="BG221" s="68">
        <v>132090</v>
      </c>
      <c r="BH221" s="68">
        <v>6488</v>
      </c>
      <c r="BI221" s="71">
        <f t="shared" ref="BI221:BI230" si="274">BG221+BH221</f>
        <v>138578</v>
      </c>
      <c r="BJ221" s="68">
        <v>0</v>
      </c>
      <c r="BK221" s="68">
        <v>0</v>
      </c>
      <c r="BL221" s="68">
        <v>0</v>
      </c>
      <c r="BM221" s="71">
        <f t="shared" ref="BM221:BM230" si="275">BK221+BL221</f>
        <v>0</v>
      </c>
      <c r="BN221" s="68">
        <v>0</v>
      </c>
      <c r="BO221" s="68">
        <v>0</v>
      </c>
      <c r="BP221" s="68">
        <v>0</v>
      </c>
      <c r="BQ221" s="71">
        <f t="shared" ref="BQ221:BQ230" si="276">BO221+BP221</f>
        <v>0</v>
      </c>
      <c r="BR221" s="68">
        <v>0</v>
      </c>
      <c r="BS221" s="68">
        <v>0</v>
      </c>
      <c r="BT221" s="68">
        <v>0</v>
      </c>
      <c r="BU221" s="71">
        <f t="shared" ref="BU221:BU230" si="277">BS221+BT221</f>
        <v>0</v>
      </c>
      <c r="BV221" s="68">
        <v>0</v>
      </c>
      <c r="BW221" s="68">
        <v>0</v>
      </c>
      <c r="BX221" s="68">
        <v>0</v>
      </c>
      <c r="BY221" s="71">
        <f t="shared" ref="BY221:BY230" si="278">BW221+BX221</f>
        <v>0</v>
      </c>
      <c r="BZ221" s="68">
        <v>0</v>
      </c>
      <c r="CA221" s="68">
        <v>0</v>
      </c>
      <c r="CB221" s="68">
        <v>0</v>
      </c>
      <c r="CC221" s="71">
        <f t="shared" ref="CC221:CC230" si="279">CA221+CB221</f>
        <v>0</v>
      </c>
      <c r="CD221" s="68">
        <v>0</v>
      </c>
      <c r="CE221" s="68">
        <v>0</v>
      </c>
      <c r="CF221" s="68">
        <v>0</v>
      </c>
      <c r="CG221" s="71">
        <f t="shared" ref="CG221:CG230" si="280">CE221+CF221</f>
        <v>0</v>
      </c>
      <c r="CH221" s="68">
        <v>0</v>
      </c>
      <c r="CI221" s="68">
        <v>0</v>
      </c>
      <c r="CJ221" s="68">
        <v>0</v>
      </c>
      <c r="CK221" s="71">
        <f t="shared" ref="CK221:CK230" si="281">CI221+CJ221</f>
        <v>0</v>
      </c>
      <c r="CL221" s="67">
        <v>0</v>
      </c>
      <c r="CM221" s="68">
        <v>0</v>
      </c>
      <c r="CN221" s="68">
        <v>0</v>
      </c>
      <c r="CO221" s="71">
        <f t="shared" ref="CO221:CO230" si="282">CM221+CN221</f>
        <v>0</v>
      </c>
      <c r="CP221" s="68">
        <v>0</v>
      </c>
      <c r="CQ221" s="68">
        <v>0</v>
      </c>
      <c r="CR221" s="68">
        <v>0</v>
      </c>
      <c r="CS221" s="71">
        <f t="shared" ref="CS221:CS230" si="283">CQ221+CR221</f>
        <v>0</v>
      </c>
      <c r="CT221" s="68">
        <v>13222</v>
      </c>
      <c r="CU221" s="68">
        <v>8046</v>
      </c>
      <c r="CV221" s="68">
        <v>160</v>
      </c>
      <c r="CW221" s="71">
        <f t="shared" ref="CW221:CW230" si="284">CU221+CV221</f>
        <v>8206</v>
      </c>
      <c r="CX221" s="68">
        <v>0</v>
      </c>
      <c r="CY221" s="68">
        <v>0</v>
      </c>
      <c r="CZ221" s="68">
        <v>0</v>
      </c>
      <c r="DA221" s="71">
        <f t="shared" ref="DA221:DA230" si="285">CY221+CZ221</f>
        <v>0</v>
      </c>
      <c r="DB221" s="68">
        <v>0</v>
      </c>
      <c r="DC221" s="68">
        <v>0</v>
      </c>
      <c r="DD221" s="68">
        <v>0</v>
      </c>
      <c r="DE221" s="71">
        <f t="shared" ref="DE221:DE230" si="286">DC221+DD221</f>
        <v>0</v>
      </c>
      <c r="DF221" s="68"/>
      <c r="DG221" s="68"/>
      <c r="DH221" s="68"/>
      <c r="DI221" s="68"/>
      <c r="DJ221" s="68">
        <v>0</v>
      </c>
      <c r="DK221" s="68">
        <v>0</v>
      </c>
      <c r="DL221" s="68">
        <v>0</v>
      </c>
      <c r="DM221" s="71">
        <f t="shared" ref="DM221:DM230" si="287">DK221+DL221</f>
        <v>0</v>
      </c>
      <c r="DN221" s="68">
        <v>0</v>
      </c>
      <c r="DO221" s="68">
        <v>0</v>
      </c>
      <c r="DP221" s="68">
        <v>0</v>
      </c>
      <c r="DQ221" s="71">
        <f t="shared" ref="DQ221:DQ230" si="288">DO221+DP221</f>
        <v>0</v>
      </c>
      <c r="DR221" s="68">
        <v>0</v>
      </c>
      <c r="DS221" s="68">
        <v>0</v>
      </c>
      <c r="DT221" s="68">
        <v>0</v>
      </c>
      <c r="DU221" s="71">
        <f t="shared" ref="DU221:DU230" si="289">DS221+DT221</f>
        <v>0</v>
      </c>
      <c r="DV221" s="68">
        <v>0</v>
      </c>
      <c r="DW221" s="68">
        <v>0</v>
      </c>
      <c r="DX221" s="68">
        <v>0</v>
      </c>
      <c r="DY221" s="71">
        <f t="shared" ref="DY221:DY230" si="290">DW221+DX221</f>
        <v>0</v>
      </c>
      <c r="DZ221" s="68">
        <v>0</v>
      </c>
      <c r="EA221" s="68">
        <v>0</v>
      </c>
      <c r="EB221" s="68">
        <v>0</v>
      </c>
      <c r="EC221" s="71">
        <f t="shared" ref="EC221:EC230" si="291">EA221+EB221</f>
        <v>0</v>
      </c>
      <c r="ED221" s="68"/>
      <c r="EE221" s="68"/>
      <c r="EF221" s="68"/>
      <c r="EG221" s="68"/>
      <c r="EH221" s="68">
        <v>4153</v>
      </c>
      <c r="EI221" s="68">
        <v>3862</v>
      </c>
      <c r="EJ221" s="68">
        <v>292</v>
      </c>
      <c r="EK221" s="71">
        <f t="shared" ref="EK221:EK230" si="292">EI221+EJ221</f>
        <v>4154</v>
      </c>
      <c r="EL221" s="68">
        <v>0</v>
      </c>
      <c r="EM221" s="68">
        <v>0</v>
      </c>
      <c r="EN221" s="68">
        <v>0</v>
      </c>
      <c r="EO221" s="71">
        <f t="shared" ref="EO221:EO230" si="293">EM221+EN221</f>
        <v>0</v>
      </c>
      <c r="EP221" s="68">
        <v>0</v>
      </c>
      <c r="EQ221" s="68">
        <v>0</v>
      </c>
      <c r="ER221" s="68">
        <v>0</v>
      </c>
      <c r="ES221" s="71">
        <f t="shared" ref="ES221:ES230" si="294">EQ221+ER221</f>
        <v>0</v>
      </c>
      <c r="ET221" s="68">
        <v>22171</v>
      </c>
      <c r="EU221" s="68">
        <v>21538</v>
      </c>
      <c r="EV221" s="68">
        <v>176</v>
      </c>
      <c r="EW221" s="71">
        <f t="shared" ref="EW221:EW230" si="295">EU221+EV221</f>
        <v>21714</v>
      </c>
      <c r="EX221" s="67">
        <v>0</v>
      </c>
      <c r="EY221" s="68">
        <v>0</v>
      </c>
      <c r="EZ221" s="68">
        <v>0</v>
      </c>
      <c r="FA221" s="71">
        <f t="shared" ref="FA221:FA230" si="296">EY221+EZ221</f>
        <v>0</v>
      </c>
      <c r="FB221" s="68">
        <v>0</v>
      </c>
      <c r="FC221" s="68">
        <v>0</v>
      </c>
      <c r="FD221" s="68">
        <v>0</v>
      </c>
      <c r="FE221" s="71">
        <f t="shared" ref="FE221:FE230" si="297">FC221+FD221</f>
        <v>0</v>
      </c>
      <c r="FF221" s="67">
        <v>0</v>
      </c>
      <c r="FG221" s="68">
        <v>0</v>
      </c>
      <c r="FH221" s="68">
        <v>0</v>
      </c>
      <c r="FI221" s="71"/>
      <c r="FJ221" s="68">
        <v>0</v>
      </c>
      <c r="FK221" s="68">
        <v>0</v>
      </c>
      <c r="FL221" s="68">
        <v>0</v>
      </c>
      <c r="FM221" s="71">
        <f t="shared" ref="FM221:FM230" si="298">FK221+FL221</f>
        <v>0</v>
      </c>
      <c r="FN221" s="68">
        <v>0</v>
      </c>
      <c r="FO221" s="68">
        <v>0</v>
      </c>
      <c r="FP221" s="68">
        <v>0</v>
      </c>
      <c r="FQ221" s="71">
        <f t="shared" ref="FQ221:FQ230" si="299">FO221+FP221</f>
        <v>0</v>
      </c>
      <c r="FR221" s="68">
        <v>154633</v>
      </c>
      <c r="FS221" s="68">
        <v>136621</v>
      </c>
      <c r="FT221" s="68">
        <v>18046</v>
      </c>
      <c r="FU221" s="71">
        <f t="shared" ref="FU221:FU230" si="300">FS221+FT221</f>
        <v>154667</v>
      </c>
      <c r="FV221" s="68">
        <v>0</v>
      </c>
      <c r="FW221" s="68">
        <v>0</v>
      </c>
      <c r="FX221" s="68">
        <v>0</v>
      </c>
      <c r="FY221" s="71">
        <f t="shared" ref="FY221:FY230" si="301">FW221+FX221</f>
        <v>0</v>
      </c>
      <c r="FZ221" s="68">
        <v>24334</v>
      </c>
      <c r="GA221" s="68">
        <v>17614</v>
      </c>
      <c r="GB221" s="68">
        <v>7419</v>
      </c>
      <c r="GC221" s="71">
        <f t="shared" ref="GC221:GC230" si="302">GA221+GB221</f>
        <v>25033</v>
      </c>
      <c r="GD221" s="67">
        <v>1041642</v>
      </c>
      <c r="GE221" s="68">
        <v>936555</v>
      </c>
      <c r="GF221" s="68">
        <v>121218</v>
      </c>
      <c r="GG221" s="68">
        <f t="shared" ref="GG221:GG230" si="303">+E221+I221+Q221+U221+Y221+AC221+AG221+AK221+AO221+AS221+AW221+BA221+BE221+BI221+BM221+BQ221+BU221+BY221+CC221+CG221+CK221+CO221+CS221+CW221+DA221+DE221+DM221+DQ221+DU221+DY221+EC221+EK221+EO221+ES221+EW221+FA221+FE221+FI221+FM221+FQ221+FU221+FY221+GC221</f>
        <v>1057773</v>
      </c>
      <c r="GH221" s="69"/>
      <c r="GI221" s="36">
        <f t="shared" si="211"/>
        <v>0.28780513964268084</v>
      </c>
      <c r="GJ221" s="36"/>
      <c r="GK221" s="37">
        <f t="shared" si="212"/>
        <v>45.385268350497299</v>
      </c>
      <c r="GL221" s="37">
        <f t="shared" si="213"/>
        <v>20.471408513114554</v>
      </c>
      <c r="GM221" s="37">
        <f t="shared" si="208"/>
        <v>14.103816647180359</v>
      </c>
      <c r="GN221" s="37">
        <f t="shared" si="209"/>
        <v>14.587610978533029</v>
      </c>
      <c r="GO221" s="37">
        <f t="shared" si="214"/>
        <v>1.8807224348810265</v>
      </c>
      <c r="GP221" s="37">
        <f t="shared" si="210"/>
        <v>2.2997047690738932</v>
      </c>
      <c r="GQ221" s="37">
        <f t="shared" si="215"/>
        <v>0.412362327893183</v>
      </c>
      <c r="GR221" s="37">
        <f t="shared" si="216"/>
        <v>0.85910597882665729</v>
      </c>
      <c r="GS221" s="37">
        <f t="shared" si="217"/>
        <v>0</v>
      </c>
      <c r="GT221" s="37">
        <f t="shared" si="207"/>
        <v>0</v>
      </c>
      <c r="GU221" s="70"/>
      <c r="GV221" s="70"/>
      <c r="GW221" s="5"/>
      <c r="GX221" s="5"/>
      <c r="GY221" s="5"/>
      <c r="GZ221" s="5"/>
      <c r="HA221" s="5"/>
      <c r="HB221" s="5"/>
      <c r="HS221" s="36">
        <v>0.77444570794027046</v>
      </c>
      <c r="HV221" s="36">
        <v>0.16817912455755402</v>
      </c>
    </row>
    <row r="222" spans="1:230" ht="11.25" customHeight="1">
      <c r="A222" s="28">
        <v>40330</v>
      </c>
      <c r="B222" s="67">
        <v>0</v>
      </c>
      <c r="C222" s="68">
        <v>0</v>
      </c>
      <c r="D222" s="68">
        <v>0</v>
      </c>
      <c r="E222" s="71">
        <f t="shared" si="261"/>
        <v>0</v>
      </c>
      <c r="F222" s="68">
        <v>0</v>
      </c>
      <c r="G222" s="68">
        <v>0</v>
      </c>
      <c r="H222" s="68">
        <v>0</v>
      </c>
      <c r="I222" s="71">
        <f t="shared" si="262"/>
        <v>0</v>
      </c>
      <c r="J222" s="68"/>
      <c r="K222" s="68"/>
      <c r="L222" s="68"/>
      <c r="M222" s="68"/>
      <c r="N222" s="68">
        <v>273503</v>
      </c>
      <c r="O222" s="68">
        <v>186401</v>
      </c>
      <c r="P222" s="68">
        <v>96407</v>
      </c>
      <c r="Q222" s="71">
        <f t="shared" si="263"/>
        <v>282808</v>
      </c>
      <c r="R222" s="68">
        <v>0</v>
      </c>
      <c r="S222" s="68">
        <v>0</v>
      </c>
      <c r="T222" s="68">
        <v>0</v>
      </c>
      <c r="U222" s="71">
        <f t="shared" si="264"/>
        <v>0</v>
      </c>
      <c r="V222" s="67">
        <v>0</v>
      </c>
      <c r="W222" s="68">
        <v>0</v>
      </c>
      <c r="X222" s="68">
        <v>0</v>
      </c>
      <c r="Y222" s="71">
        <f t="shared" si="265"/>
        <v>0</v>
      </c>
      <c r="Z222" s="67">
        <v>0</v>
      </c>
      <c r="AA222" s="68">
        <v>0</v>
      </c>
      <c r="AB222" s="68">
        <v>0</v>
      </c>
      <c r="AC222" s="71">
        <f t="shared" si="266"/>
        <v>0</v>
      </c>
      <c r="AD222" s="68">
        <v>0</v>
      </c>
      <c r="AE222" s="68">
        <v>0</v>
      </c>
      <c r="AF222" s="68">
        <v>0</v>
      </c>
      <c r="AG222" s="71">
        <f t="shared" si="267"/>
        <v>0</v>
      </c>
      <c r="AH222" s="68">
        <v>0</v>
      </c>
      <c r="AI222" s="68">
        <v>0</v>
      </c>
      <c r="AJ222" s="68">
        <v>0</v>
      </c>
      <c r="AK222" s="71">
        <f t="shared" si="268"/>
        <v>0</v>
      </c>
      <c r="AL222" s="67">
        <v>0</v>
      </c>
      <c r="AM222" s="68">
        <v>0</v>
      </c>
      <c r="AN222" s="68">
        <v>0</v>
      </c>
      <c r="AO222" s="71">
        <f t="shared" si="269"/>
        <v>0</v>
      </c>
      <c r="AP222" s="67">
        <v>0</v>
      </c>
      <c r="AQ222" s="68">
        <v>0</v>
      </c>
      <c r="AR222" s="68">
        <v>0</v>
      </c>
      <c r="AS222" s="71">
        <f t="shared" si="270"/>
        <v>0</v>
      </c>
      <c r="AT222" s="67">
        <v>0</v>
      </c>
      <c r="AU222" s="68">
        <v>0</v>
      </c>
      <c r="AV222" s="68">
        <v>0</v>
      </c>
      <c r="AW222" s="71">
        <f t="shared" si="271"/>
        <v>0</v>
      </c>
      <c r="AX222" s="67">
        <v>416309</v>
      </c>
      <c r="AY222" s="68">
        <v>416329</v>
      </c>
      <c r="AZ222" s="68">
        <v>10125</v>
      </c>
      <c r="BA222" s="71">
        <f t="shared" si="272"/>
        <v>426454</v>
      </c>
      <c r="BB222" s="67">
        <v>0</v>
      </c>
      <c r="BC222" s="68">
        <v>0</v>
      </c>
      <c r="BD222" s="68">
        <v>0</v>
      </c>
      <c r="BE222" s="71">
        <f t="shared" si="273"/>
        <v>0</v>
      </c>
      <c r="BF222" s="68">
        <v>141370</v>
      </c>
      <c r="BG222" s="68">
        <v>137456</v>
      </c>
      <c r="BH222" s="68">
        <v>8301</v>
      </c>
      <c r="BI222" s="71">
        <f t="shared" si="274"/>
        <v>145757</v>
      </c>
      <c r="BJ222" s="68">
        <v>0</v>
      </c>
      <c r="BK222" s="68">
        <v>0</v>
      </c>
      <c r="BL222" s="68">
        <v>0</v>
      </c>
      <c r="BM222" s="71">
        <f t="shared" si="275"/>
        <v>0</v>
      </c>
      <c r="BN222" s="68">
        <v>0</v>
      </c>
      <c r="BO222" s="68">
        <v>0</v>
      </c>
      <c r="BP222" s="68">
        <v>0</v>
      </c>
      <c r="BQ222" s="71">
        <f t="shared" si="276"/>
        <v>0</v>
      </c>
      <c r="BR222" s="68">
        <v>0</v>
      </c>
      <c r="BS222" s="68">
        <v>0</v>
      </c>
      <c r="BT222" s="68">
        <v>0</v>
      </c>
      <c r="BU222" s="71">
        <f t="shared" si="277"/>
        <v>0</v>
      </c>
      <c r="BV222" s="68">
        <v>0</v>
      </c>
      <c r="BW222" s="68">
        <v>0</v>
      </c>
      <c r="BX222" s="68">
        <v>0</v>
      </c>
      <c r="BY222" s="71">
        <f t="shared" si="278"/>
        <v>0</v>
      </c>
      <c r="BZ222" s="68">
        <v>0</v>
      </c>
      <c r="CA222" s="68">
        <v>0</v>
      </c>
      <c r="CB222" s="68">
        <v>0</v>
      </c>
      <c r="CC222" s="71">
        <f t="shared" si="279"/>
        <v>0</v>
      </c>
      <c r="CD222" s="68">
        <v>0</v>
      </c>
      <c r="CE222" s="68">
        <v>0</v>
      </c>
      <c r="CF222" s="68">
        <v>0</v>
      </c>
      <c r="CG222" s="71">
        <f t="shared" si="280"/>
        <v>0</v>
      </c>
      <c r="CH222" s="68">
        <v>0</v>
      </c>
      <c r="CI222" s="68">
        <v>0</v>
      </c>
      <c r="CJ222" s="68">
        <v>0</v>
      </c>
      <c r="CK222" s="71">
        <f t="shared" si="281"/>
        <v>0</v>
      </c>
      <c r="CL222" s="67">
        <v>0</v>
      </c>
      <c r="CM222" s="68">
        <v>0</v>
      </c>
      <c r="CN222" s="68">
        <v>0</v>
      </c>
      <c r="CO222" s="71">
        <f t="shared" si="282"/>
        <v>0</v>
      </c>
      <c r="CP222" s="68">
        <v>0</v>
      </c>
      <c r="CQ222" s="68">
        <v>0</v>
      </c>
      <c r="CR222" s="68">
        <v>0</v>
      </c>
      <c r="CS222" s="71">
        <f t="shared" si="283"/>
        <v>0</v>
      </c>
      <c r="CT222" s="68">
        <v>9629</v>
      </c>
      <c r="CU222" s="68">
        <v>10017</v>
      </c>
      <c r="CV222" s="68">
        <v>88</v>
      </c>
      <c r="CW222" s="71">
        <f t="shared" si="284"/>
        <v>10105</v>
      </c>
      <c r="CX222" s="68">
        <v>0</v>
      </c>
      <c r="CY222" s="68">
        <v>0</v>
      </c>
      <c r="CZ222" s="68">
        <v>0</v>
      </c>
      <c r="DA222" s="71">
        <f t="shared" si="285"/>
        <v>0</v>
      </c>
      <c r="DB222" s="68">
        <v>0</v>
      </c>
      <c r="DC222" s="68">
        <v>0</v>
      </c>
      <c r="DD222" s="68">
        <v>0</v>
      </c>
      <c r="DE222" s="71">
        <f t="shared" si="286"/>
        <v>0</v>
      </c>
      <c r="DF222" s="68"/>
      <c r="DG222" s="68"/>
      <c r="DH222" s="68"/>
      <c r="DI222" s="68"/>
      <c r="DJ222" s="68">
        <v>0</v>
      </c>
      <c r="DK222" s="68">
        <v>0</v>
      </c>
      <c r="DL222" s="68">
        <v>0</v>
      </c>
      <c r="DM222" s="71">
        <f t="shared" si="287"/>
        <v>0</v>
      </c>
      <c r="DN222" s="68">
        <v>0</v>
      </c>
      <c r="DO222" s="68">
        <v>0</v>
      </c>
      <c r="DP222" s="68">
        <v>0</v>
      </c>
      <c r="DQ222" s="71">
        <f t="shared" si="288"/>
        <v>0</v>
      </c>
      <c r="DR222" s="68">
        <v>0</v>
      </c>
      <c r="DS222" s="68">
        <v>0</v>
      </c>
      <c r="DT222" s="68">
        <v>0</v>
      </c>
      <c r="DU222" s="71">
        <f t="shared" si="289"/>
        <v>0</v>
      </c>
      <c r="DV222" s="68">
        <v>0</v>
      </c>
      <c r="DW222" s="68">
        <v>0</v>
      </c>
      <c r="DX222" s="68">
        <v>0</v>
      </c>
      <c r="DY222" s="71">
        <f t="shared" si="290"/>
        <v>0</v>
      </c>
      <c r="DZ222" s="68">
        <v>0</v>
      </c>
      <c r="EA222" s="68">
        <v>0</v>
      </c>
      <c r="EB222" s="68">
        <v>0</v>
      </c>
      <c r="EC222" s="71">
        <f t="shared" si="291"/>
        <v>0</v>
      </c>
      <c r="ED222" s="68"/>
      <c r="EE222" s="68"/>
      <c r="EF222" s="68"/>
      <c r="EG222" s="68"/>
      <c r="EH222" s="68">
        <v>4405</v>
      </c>
      <c r="EI222" s="68">
        <v>5966</v>
      </c>
      <c r="EJ222" s="68">
        <v>241</v>
      </c>
      <c r="EK222" s="71">
        <f t="shared" si="292"/>
        <v>6207</v>
      </c>
      <c r="EL222" s="68">
        <v>0</v>
      </c>
      <c r="EM222" s="68">
        <v>0</v>
      </c>
      <c r="EN222" s="68">
        <v>0</v>
      </c>
      <c r="EO222" s="71">
        <f t="shared" si="293"/>
        <v>0</v>
      </c>
      <c r="EP222" s="68">
        <v>0</v>
      </c>
      <c r="EQ222" s="68">
        <v>0</v>
      </c>
      <c r="ER222" s="68">
        <v>0</v>
      </c>
      <c r="ES222" s="71">
        <f t="shared" si="294"/>
        <v>0</v>
      </c>
      <c r="ET222" s="68">
        <v>17232</v>
      </c>
      <c r="EU222" s="68">
        <v>17744</v>
      </c>
      <c r="EV222" s="68">
        <v>137</v>
      </c>
      <c r="EW222" s="71">
        <f t="shared" si="295"/>
        <v>17881</v>
      </c>
      <c r="EX222" s="67">
        <v>0</v>
      </c>
      <c r="EY222" s="68">
        <v>0</v>
      </c>
      <c r="EZ222" s="68">
        <v>0</v>
      </c>
      <c r="FA222" s="71">
        <f t="shared" si="296"/>
        <v>0</v>
      </c>
      <c r="FB222" s="68">
        <v>0</v>
      </c>
      <c r="FC222" s="68">
        <v>0</v>
      </c>
      <c r="FD222" s="68">
        <v>0</v>
      </c>
      <c r="FE222" s="71">
        <f t="shared" si="297"/>
        <v>0</v>
      </c>
      <c r="FF222" s="67">
        <v>0</v>
      </c>
      <c r="FG222" s="68">
        <v>0</v>
      </c>
      <c r="FH222" s="68">
        <v>0</v>
      </c>
      <c r="FI222" s="71"/>
      <c r="FJ222" s="68">
        <v>0</v>
      </c>
      <c r="FK222" s="68">
        <v>0</v>
      </c>
      <c r="FL222" s="68">
        <v>0</v>
      </c>
      <c r="FM222" s="71">
        <f t="shared" si="298"/>
        <v>0</v>
      </c>
      <c r="FN222" s="68">
        <v>0</v>
      </c>
      <c r="FO222" s="68">
        <v>0</v>
      </c>
      <c r="FP222" s="68">
        <v>0</v>
      </c>
      <c r="FQ222" s="71">
        <f t="shared" si="299"/>
        <v>0</v>
      </c>
      <c r="FR222" s="68">
        <v>163710</v>
      </c>
      <c r="FS222" s="68">
        <v>139905</v>
      </c>
      <c r="FT222" s="68">
        <v>16780</v>
      </c>
      <c r="FU222" s="71">
        <f t="shared" si="300"/>
        <v>156685</v>
      </c>
      <c r="FV222" s="68">
        <v>0</v>
      </c>
      <c r="FW222" s="68">
        <v>0</v>
      </c>
      <c r="FX222" s="68">
        <v>0</v>
      </c>
      <c r="FY222" s="71">
        <f t="shared" si="301"/>
        <v>0</v>
      </c>
      <c r="FZ222" s="68">
        <v>27165</v>
      </c>
      <c r="GA222" s="68">
        <v>21157</v>
      </c>
      <c r="GB222" s="68">
        <v>6998</v>
      </c>
      <c r="GC222" s="71">
        <f t="shared" si="302"/>
        <v>28155</v>
      </c>
      <c r="GD222" s="67">
        <v>1053323</v>
      </c>
      <c r="GE222" s="68">
        <v>934975</v>
      </c>
      <c r="GF222" s="68">
        <v>139077</v>
      </c>
      <c r="GG222" s="68">
        <f t="shared" si="303"/>
        <v>1074052</v>
      </c>
      <c r="GH222" s="69"/>
      <c r="GI222" s="36">
        <f t="shared" si="211"/>
        <v>0.32406463307559408</v>
      </c>
      <c r="GJ222" s="36"/>
      <c r="GK222" s="37">
        <f t="shared" si="212"/>
        <v>44.528356373165053</v>
      </c>
      <c r="GL222" s="37">
        <f t="shared" si="213"/>
        <v>19.936468889542503</v>
      </c>
      <c r="GM222" s="37">
        <f t="shared" si="208"/>
        <v>14.701569560683442</v>
      </c>
      <c r="GN222" s="37">
        <f t="shared" si="209"/>
        <v>14.963501697906361</v>
      </c>
      <c r="GO222" s="37">
        <f t="shared" si="214"/>
        <v>2.2628412524399049</v>
      </c>
      <c r="GP222" s="37">
        <f t="shared" si="210"/>
        <v>1.8978047541378111</v>
      </c>
      <c r="GQ222" s="37">
        <f t="shared" si="215"/>
        <v>0.63809192759164679</v>
      </c>
      <c r="GR222" s="37">
        <f t="shared" si="216"/>
        <v>1.0713655445332764</v>
      </c>
      <c r="GS222" s="37">
        <f t="shared" si="217"/>
        <v>0</v>
      </c>
      <c r="GT222" s="37">
        <f t="shared" si="207"/>
        <v>0</v>
      </c>
      <c r="GU222" s="70"/>
      <c r="GV222" s="70"/>
      <c r="GW222" s="5"/>
      <c r="GX222" s="5"/>
      <c r="GY222" s="5"/>
      <c r="GZ222" s="5"/>
      <c r="HA222" s="5"/>
      <c r="HB222" s="5"/>
      <c r="HH222" s="79">
        <f>SUM(AY220:AY222)/SUM(GE220:GE222)*100</f>
        <v>44.139965979472542</v>
      </c>
      <c r="HI222" s="79">
        <f>SUM(O220:O222)/SUM(GE220:GE222)*100</f>
        <v>20.759561993959323</v>
      </c>
      <c r="HJ222" s="79">
        <f>SUM(BG220:BG222)/SUM(GE220:GE222)*100</f>
        <v>14.632016917127125</v>
      </c>
      <c r="HK222" s="79">
        <f>SUM(FS220:FS222)/SUM(GE220:GE222)*100</f>
        <v>14.740407388299328</v>
      </c>
      <c r="HL222" s="79">
        <f>SUM(GA220:GA222)/SUM(GE220:GE222)*100</f>
        <v>2.0399116008971916</v>
      </c>
      <c r="HM222" s="79">
        <f>SUM(EU220:EU222)/SUM(GE220:GE222)*100</f>
        <v>2.2004072342939236</v>
      </c>
      <c r="HN222" s="79">
        <f>SUM(EI220:EI222)/SUM(GE220:GE222)*100</f>
        <v>0.4950540430635782</v>
      </c>
      <c r="HO222" s="79">
        <f>SUM(CU220:CU222)/SUM(GE220:GE222)*100</f>
        <v>0.99267484288698538</v>
      </c>
      <c r="HP222" s="79">
        <f>SUM(DS220:DS222)/SUM(GE220:GE222)*100</f>
        <v>0</v>
      </c>
      <c r="HQ222" s="80">
        <f>100-(SUM(HH222:HP222))</f>
        <v>0</v>
      </c>
      <c r="HS222" s="36">
        <v>0.76778416535201477</v>
      </c>
      <c r="HV222" s="36">
        <v>0.17601219283938074</v>
      </c>
    </row>
    <row r="223" spans="1:230" ht="11.25" customHeight="1">
      <c r="A223" s="28">
        <v>40360</v>
      </c>
      <c r="B223" s="67">
        <v>0</v>
      </c>
      <c r="C223" s="68">
        <v>0</v>
      </c>
      <c r="D223" s="68">
        <v>0</v>
      </c>
      <c r="E223" s="71">
        <f t="shared" si="261"/>
        <v>0</v>
      </c>
      <c r="F223" s="68">
        <v>0</v>
      </c>
      <c r="G223" s="68">
        <v>0</v>
      </c>
      <c r="H223" s="68">
        <v>0</v>
      </c>
      <c r="I223" s="71">
        <f t="shared" si="262"/>
        <v>0</v>
      </c>
      <c r="J223" s="68"/>
      <c r="K223" s="68"/>
      <c r="L223" s="68"/>
      <c r="M223" s="68"/>
      <c r="N223" s="68">
        <v>293885</v>
      </c>
      <c r="O223" s="68">
        <v>192138</v>
      </c>
      <c r="P223" s="68">
        <v>87643</v>
      </c>
      <c r="Q223" s="71">
        <f t="shared" si="263"/>
        <v>279781</v>
      </c>
      <c r="R223" s="68">
        <v>0</v>
      </c>
      <c r="S223" s="68">
        <v>0</v>
      </c>
      <c r="T223" s="68">
        <v>0</v>
      </c>
      <c r="U223" s="71">
        <f t="shared" si="264"/>
        <v>0</v>
      </c>
      <c r="V223" s="67">
        <v>0</v>
      </c>
      <c r="W223" s="68">
        <v>0</v>
      </c>
      <c r="X223" s="68">
        <v>0</v>
      </c>
      <c r="Y223" s="71">
        <f t="shared" si="265"/>
        <v>0</v>
      </c>
      <c r="Z223" s="67">
        <v>0</v>
      </c>
      <c r="AA223" s="68">
        <v>0</v>
      </c>
      <c r="AB223" s="68">
        <v>0</v>
      </c>
      <c r="AC223" s="71">
        <f t="shared" si="266"/>
        <v>0</v>
      </c>
      <c r="AD223" s="68">
        <v>0</v>
      </c>
      <c r="AE223" s="68">
        <v>0</v>
      </c>
      <c r="AF223" s="68">
        <v>0</v>
      </c>
      <c r="AG223" s="71">
        <f t="shared" si="267"/>
        <v>0</v>
      </c>
      <c r="AH223" s="68">
        <v>0</v>
      </c>
      <c r="AI223" s="68">
        <v>0</v>
      </c>
      <c r="AJ223" s="68">
        <v>0</v>
      </c>
      <c r="AK223" s="71">
        <f t="shared" si="268"/>
        <v>0</v>
      </c>
      <c r="AL223" s="67">
        <v>0</v>
      </c>
      <c r="AM223" s="68">
        <v>0</v>
      </c>
      <c r="AN223" s="68">
        <v>0</v>
      </c>
      <c r="AO223" s="71">
        <f t="shared" si="269"/>
        <v>0</v>
      </c>
      <c r="AP223" s="67">
        <v>0</v>
      </c>
      <c r="AQ223" s="68">
        <v>0</v>
      </c>
      <c r="AR223" s="68">
        <v>0</v>
      </c>
      <c r="AS223" s="71">
        <f t="shared" si="270"/>
        <v>0</v>
      </c>
      <c r="AT223" s="67">
        <v>0</v>
      </c>
      <c r="AU223" s="68">
        <v>0</v>
      </c>
      <c r="AV223" s="68">
        <v>0</v>
      </c>
      <c r="AW223" s="71">
        <f t="shared" si="271"/>
        <v>0</v>
      </c>
      <c r="AX223" s="67">
        <v>432817</v>
      </c>
      <c r="AY223" s="68">
        <v>414571</v>
      </c>
      <c r="AZ223" s="68">
        <v>13115</v>
      </c>
      <c r="BA223" s="71">
        <f t="shared" si="272"/>
        <v>427686</v>
      </c>
      <c r="BB223" s="67">
        <v>0</v>
      </c>
      <c r="BC223" s="68">
        <v>0</v>
      </c>
      <c r="BD223" s="68">
        <v>0</v>
      </c>
      <c r="BE223" s="71">
        <f t="shared" si="273"/>
        <v>0</v>
      </c>
      <c r="BF223" s="68">
        <v>138828</v>
      </c>
      <c r="BG223" s="68">
        <v>130720</v>
      </c>
      <c r="BH223" s="68">
        <v>7739</v>
      </c>
      <c r="BI223" s="71">
        <f t="shared" si="274"/>
        <v>138459</v>
      </c>
      <c r="BJ223" s="68">
        <v>0</v>
      </c>
      <c r="BK223" s="68">
        <v>0</v>
      </c>
      <c r="BL223" s="68">
        <v>0</v>
      </c>
      <c r="BM223" s="71">
        <f t="shared" si="275"/>
        <v>0</v>
      </c>
      <c r="BN223" s="68">
        <v>0</v>
      </c>
      <c r="BO223" s="68">
        <v>0</v>
      </c>
      <c r="BP223" s="68">
        <v>0</v>
      </c>
      <c r="BQ223" s="71">
        <f t="shared" si="276"/>
        <v>0</v>
      </c>
      <c r="BR223" s="68">
        <v>0</v>
      </c>
      <c r="BS223" s="68">
        <v>0</v>
      </c>
      <c r="BT223" s="68">
        <v>0</v>
      </c>
      <c r="BU223" s="71">
        <f t="shared" si="277"/>
        <v>0</v>
      </c>
      <c r="BV223" s="68">
        <v>0</v>
      </c>
      <c r="BW223" s="68">
        <v>0</v>
      </c>
      <c r="BX223" s="68">
        <v>0</v>
      </c>
      <c r="BY223" s="71">
        <f t="shared" si="278"/>
        <v>0</v>
      </c>
      <c r="BZ223" s="68">
        <v>0</v>
      </c>
      <c r="CA223" s="68">
        <v>0</v>
      </c>
      <c r="CB223" s="68">
        <v>0</v>
      </c>
      <c r="CC223" s="71">
        <f t="shared" si="279"/>
        <v>0</v>
      </c>
      <c r="CD223" s="68">
        <v>0</v>
      </c>
      <c r="CE223" s="68">
        <v>0</v>
      </c>
      <c r="CF223" s="68">
        <v>0</v>
      </c>
      <c r="CG223" s="71">
        <f t="shared" si="280"/>
        <v>0</v>
      </c>
      <c r="CH223" s="68">
        <v>0</v>
      </c>
      <c r="CI223" s="68">
        <v>0</v>
      </c>
      <c r="CJ223" s="68">
        <v>0</v>
      </c>
      <c r="CK223" s="71">
        <f t="shared" si="281"/>
        <v>0</v>
      </c>
      <c r="CL223" s="67">
        <v>0</v>
      </c>
      <c r="CM223" s="68">
        <v>0</v>
      </c>
      <c r="CN223" s="68">
        <v>0</v>
      </c>
      <c r="CO223" s="71">
        <f t="shared" si="282"/>
        <v>0</v>
      </c>
      <c r="CP223" s="68">
        <v>0</v>
      </c>
      <c r="CQ223" s="68">
        <v>0</v>
      </c>
      <c r="CR223" s="68">
        <v>0</v>
      </c>
      <c r="CS223" s="71">
        <f t="shared" si="283"/>
        <v>0</v>
      </c>
      <c r="CT223" s="68">
        <v>14204</v>
      </c>
      <c r="CU223" s="68">
        <v>12033</v>
      </c>
      <c r="CV223" s="68">
        <v>132</v>
      </c>
      <c r="CW223" s="71">
        <f t="shared" si="284"/>
        <v>12165</v>
      </c>
      <c r="CX223" s="68">
        <v>0</v>
      </c>
      <c r="CY223" s="68">
        <v>0</v>
      </c>
      <c r="CZ223" s="68">
        <v>0</v>
      </c>
      <c r="DA223" s="71">
        <f t="shared" si="285"/>
        <v>0</v>
      </c>
      <c r="DB223" s="68">
        <v>0</v>
      </c>
      <c r="DC223" s="68">
        <v>0</v>
      </c>
      <c r="DD223" s="68">
        <v>0</v>
      </c>
      <c r="DE223" s="71">
        <f t="shared" si="286"/>
        <v>0</v>
      </c>
      <c r="DF223" s="68"/>
      <c r="DG223" s="68"/>
      <c r="DH223" s="68"/>
      <c r="DI223" s="68"/>
      <c r="DJ223" s="68">
        <v>0</v>
      </c>
      <c r="DK223" s="68">
        <v>0</v>
      </c>
      <c r="DL223" s="68">
        <v>0</v>
      </c>
      <c r="DM223" s="71">
        <f t="shared" si="287"/>
        <v>0</v>
      </c>
      <c r="DN223" s="68">
        <v>0</v>
      </c>
      <c r="DO223" s="68">
        <v>0</v>
      </c>
      <c r="DP223" s="68">
        <v>0</v>
      </c>
      <c r="DQ223" s="71">
        <f t="shared" si="288"/>
        <v>0</v>
      </c>
      <c r="DR223" s="68">
        <v>0</v>
      </c>
      <c r="DS223" s="68">
        <v>0</v>
      </c>
      <c r="DT223" s="68">
        <v>0</v>
      </c>
      <c r="DU223" s="71">
        <f t="shared" si="289"/>
        <v>0</v>
      </c>
      <c r="DV223" s="68">
        <v>0</v>
      </c>
      <c r="DW223" s="68">
        <v>0</v>
      </c>
      <c r="DX223" s="68">
        <v>0</v>
      </c>
      <c r="DY223" s="71">
        <f t="shared" si="290"/>
        <v>0</v>
      </c>
      <c r="DZ223" s="68">
        <v>0</v>
      </c>
      <c r="EA223" s="68">
        <v>0</v>
      </c>
      <c r="EB223" s="68">
        <v>0</v>
      </c>
      <c r="EC223" s="71">
        <f t="shared" si="291"/>
        <v>0</v>
      </c>
      <c r="ED223" s="68"/>
      <c r="EE223" s="68"/>
      <c r="EF223" s="68"/>
      <c r="EG223" s="68"/>
      <c r="EH223" s="68">
        <v>5017</v>
      </c>
      <c r="EI223" s="68">
        <v>4778</v>
      </c>
      <c r="EJ223" s="68">
        <v>277</v>
      </c>
      <c r="EK223" s="71">
        <f t="shared" si="292"/>
        <v>5055</v>
      </c>
      <c r="EL223" s="68">
        <v>0</v>
      </c>
      <c r="EM223" s="68">
        <v>0</v>
      </c>
      <c r="EN223" s="68">
        <v>0</v>
      </c>
      <c r="EO223" s="71">
        <f t="shared" si="293"/>
        <v>0</v>
      </c>
      <c r="EP223" s="68">
        <v>0</v>
      </c>
      <c r="EQ223" s="68">
        <v>0</v>
      </c>
      <c r="ER223" s="68">
        <v>0</v>
      </c>
      <c r="ES223" s="71">
        <f t="shared" si="294"/>
        <v>0</v>
      </c>
      <c r="ET223" s="68">
        <v>18675</v>
      </c>
      <c r="EU223" s="68">
        <v>18336</v>
      </c>
      <c r="EV223" s="68">
        <v>177</v>
      </c>
      <c r="EW223" s="71">
        <f t="shared" si="295"/>
        <v>18513</v>
      </c>
      <c r="EX223" s="67">
        <v>0</v>
      </c>
      <c r="EY223" s="68">
        <v>0</v>
      </c>
      <c r="EZ223" s="68">
        <v>0</v>
      </c>
      <c r="FA223" s="71">
        <f t="shared" si="296"/>
        <v>0</v>
      </c>
      <c r="FB223" s="68">
        <v>0</v>
      </c>
      <c r="FC223" s="68">
        <v>0</v>
      </c>
      <c r="FD223" s="68">
        <v>0</v>
      </c>
      <c r="FE223" s="71">
        <f t="shared" si="297"/>
        <v>0</v>
      </c>
      <c r="FF223" s="67">
        <v>0</v>
      </c>
      <c r="FG223" s="68">
        <v>0</v>
      </c>
      <c r="FH223" s="68">
        <v>0</v>
      </c>
      <c r="FI223" s="71"/>
      <c r="FJ223" s="68">
        <v>0</v>
      </c>
      <c r="FK223" s="68">
        <v>0</v>
      </c>
      <c r="FL223" s="68">
        <v>0</v>
      </c>
      <c r="FM223" s="71">
        <f t="shared" si="298"/>
        <v>0</v>
      </c>
      <c r="FN223" s="68">
        <v>0</v>
      </c>
      <c r="FO223" s="68">
        <v>0</v>
      </c>
      <c r="FP223" s="68">
        <v>0</v>
      </c>
      <c r="FQ223" s="71">
        <f t="shared" si="299"/>
        <v>0</v>
      </c>
      <c r="FR223" s="68">
        <v>177532</v>
      </c>
      <c r="FS223" s="68">
        <v>143039</v>
      </c>
      <c r="FT223" s="68">
        <v>20067</v>
      </c>
      <c r="FU223" s="71">
        <f t="shared" si="300"/>
        <v>163106</v>
      </c>
      <c r="FV223" s="68">
        <v>0</v>
      </c>
      <c r="FW223" s="68">
        <v>0</v>
      </c>
      <c r="FX223" s="68">
        <v>0</v>
      </c>
      <c r="FY223" s="71">
        <f t="shared" si="301"/>
        <v>0</v>
      </c>
      <c r="FZ223" s="68">
        <v>27187</v>
      </c>
      <c r="GA223" s="68">
        <v>22899</v>
      </c>
      <c r="GB223" s="68">
        <v>6823</v>
      </c>
      <c r="GC223" s="71">
        <f t="shared" si="302"/>
        <v>29722</v>
      </c>
      <c r="GD223" s="67">
        <v>1108145</v>
      </c>
      <c r="GE223" s="68">
        <v>938514</v>
      </c>
      <c r="GF223" s="68">
        <v>135973</v>
      </c>
      <c r="GG223" s="68">
        <f t="shared" si="303"/>
        <v>1074487</v>
      </c>
      <c r="GH223" s="69"/>
      <c r="GI223" s="36">
        <f t="shared" si="211"/>
        <v>0.30520656306758598</v>
      </c>
      <c r="GJ223" s="36"/>
      <c r="GK223" s="37">
        <f t="shared" si="212"/>
        <v>44.173129010329092</v>
      </c>
      <c r="GL223" s="37">
        <f t="shared" si="213"/>
        <v>20.472576860867285</v>
      </c>
      <c r="GM223" s="37">
        <f t="shared" si="208"/>
        <v>13.928401707379964</v>
      </c>
      <c r="GN223" s="37">
        <f t="shared" si="209"/>
        <v>15.241008658368441</v>
      </c>
      <c r="GO223" s="37">
        <f t="shared" si="214"/>
        <v>2.4399209814664458</v>
      </c>
      <c r="GP223" s="37">
        <f t="shared" si="210"/>
        <v>1.9537268490400783</v>
      </c>
      <c r="GQ223" s="37">
        <f t="shared" si="215"/>
        <v>0.50910268786613733</v>
      </c>
      <c r="GR223" s="37">
        <f t="shared" si="216"/>
        <v>1.2821332446825513</v>
      </c>
      <c r="GS223" s="37">
        <f t="shared" si="217"/>
        <v>0</v>
      </c>
      <c r="GT223" s="37">
        <f t="shared" si="207"/>
        <v>0</v>
      </c>
      <c r="GU223" s="70"/>
      <c r="GV223" s="70"/>
      <c r="GW223" s="5"/>
      <c r="GX223" s="5"/>
      <c r="GY223" s="5"/>
      <c r="GZ223" s="5"/>
      <c r="HA223" s="5"/>
      <c r="HB223" s="5"/>
      <c r="HS223" s="36">
        <v>0.75717677093788693</v>
      </c>
      <c r="HV223" s="36">
        <v>0.17814864775592054</v>
      </c>
    </row>
    <row r="224" spans="1:230" ht="11.25" customHeight="1">
      <c r="A224" s="28">
        <v>40391</v>
      </c>
      <c r="B224" s="67">
        <v>0</v>
      </c>
      <c r="C224" s="68">
        <v>0</v>
      </c>
      <c r="D224" s="68">
        <v>0</v>
      </c>
      <c r="E224" s="71">
        <f t="shared" si="261"/>
        <v>0</v>
      </c>
      <c r="F224" s="68">
        <v>0</v>
      </c>
      <c r="G224" s="68">
        <v>0</v>
      </c>
      <c r="H224" s="68">
        <v>0</v>
      </c>
      <c r="I224" s="71">
        <f t="shared" si="262"/>
        <v>0</v>
      </c>
      <c r="J224" s="68"/>
      <c r="K224" s="68"/>
      <c r="L224" s="68"/>
      <c r="M224" s="68"/>
      <c r="N224" s="68">
        <v>295101</v>
      </c>
      <c r="O224" s="68">
        <v>209567</v>
      </c>
      <c r="P224" s="68">
        <v>79609</v>
      </c>
      <c r="Q224" s="71">
        <f t="shared" si="263"/>
        <v>289176</v>
      </c>
      <c r="R224" s="68">
        <v>0</v>
      </c>
      <c r="S224" s="68">
        <v>0</v>
      </c>
      <c r="T224" s="68">
        <v>0</v>
      </c>
      <c r="U224" s="71">
        <f t="shared" si="264"/>
        <v>0</v>
      </c>
      <c r="V224" s="67">
        <v>0</v>
      </c>
      <c r="W224" s="68">
        <v>0</v>
      </c>
      <c r="X224" s="68">
        <v>0</v>
      </c>
      <c r="Y224" s="71">
        <f t="shared" si="265"/>
        <v>0</v>
      </c>
      <c r="Z224" s="67">
        <v>0</v>
      </c>
      <c r="AA224" s="68">
        <v>0</v>
      </c>
      <c r="AB224" s="68">
        <v>0</v>
      </c>
      <c r="AC224" s="71">
        <f t="shared" si="266"/>
        <v>0</v>
      </c>
      <c r="AD224" s="68">
        <v>0</v>
      </c>
      <c r="AE224" s="68">
        <v>0</v>
      </c>
      <c r="AF224" s="68">
        <v>0</v>
      </c>
      <c r="AG224" s="71">
        <f t="shared" si="267"/>
        <v>0</v>
      </c>
      <c r="AH224" s="68">
        <v>0</v>
      </c>
      <c r="AI224" s="68">
        <v>0</v>
      </c>
      <c r="AJ224" s="68">
        <v>0</v>
      </c>
      <c r="AK224" s="71">
        <f t="shared" si="268"/>
        <v>0</v>
      </c>
      <c r="AL224" s="67">
        <v>0</v>
      </c>
      <c r="AM224" s="68">
        <v>0</v>
      </c>
      <c r="AN224" s="68">
        <v>0</v>
      </c>
      <c r="AO224" s="71">
        <f t="shared" si="269"/>
        <v>0</v>
      </c>
      <c r="AP224" s="67">
        <v>0</v>
      </c>
      <c r="AQ224" s="68">
        <v>0</v>
      </c>
      <c r="AR224" s="68">
        <v>0</v>
      </c>
      <c r="AS224" s="71">
        <f t="shared" si="270"/>
        <v>0</v>
      </c>
      <c r="AT224" s="67">
        <v>0</v>
      </c>
      <c r="AU224" s="68">
        <v>0</v>
      </c>
      <c r="AV224" s="68">
        <v>0</v>
      </c>
      <c r="AW224" s="71">
        <f t="shared" si="271"/>
        <v>0</v>
      </c>
      <c r="AX224" s="67">
        <v>443227</v>
      </c>
      <c r="AY224" s="68">
        <v>413162</v>
      </c>
      <c r="AZ224" s="68">
        <v>11455</v>
      </c>
      <c r="BA224" s="71">
        <f t="shared" si="272"/>
        <v>424617</v>
      </c>
      <c r="BB224" s="67">
        <v>0</v>
      </c>
      <c r="BC224" s="68">
        <v>0</v>
      </c>
      <c r="BD224" s="68">
        <v>0</v>
      </c>
      <c r="BE224" s="71">
        <f t="shared" si="273"/>
        <v>0</v>
      </c>
      <c r="BF224" s="68">
        <v>131117</v>
      </c>
      <c r="BG224" s="68">
        <v>125559</v>
      </c>
      <c r="BH224" s="68">
        <v>6907</v>
      </c>
      <c r="BI224" s="71">
        <f t="shared" si="274"/>
        <v>132466</v>
      </c>
      <c r="BJ224" s="68">
        <v>0</v>
      </c>
      <c r="BK224" s="68">
        <v>0</v>
      </c>
      <c r="BL224" s="68">
        <v>0</v>
      </c>
      <c r="BM224" s="71">
        <f t="shared" si="275"/>
        <v>0</v>
      </c>
      <c r="BN224" s="68">
        <v>0</v>
      </c>
      <c r="BO224" s="68">
        <v>0</v>
      </c>
      <c r="BP224" s="68">
        <v>0</v>
      </c>
      <c r="BQ224" s="71">
        <f t="shared" si="276"/>
        <v>0</v>
      </c>
      <c r="BR224" s="68">
        <v>0</v>
      </c>
      <c r="BS224" s="68">
        <v>0</v>
      </c>
      <c r="BT224" s="68">
        <v>0</v>
      </c>
      <c r="BU224" s="71">
        <f t="shared" si="277"/>
        <v>0</v>
      </c>
      <c r="BV224" s="68">
        <v>0</v>
      </c>
      <c r="BW224" s="68">
        <v>0</v>
      </c>
      <c r="BX224" s="68">
        <v>0</v>
      </c>
      <c r="BY224" s="71">
        <f t="shared" si="278"/>
        <v>0</v>
      </c>
      <c r="BZ224" s="68">
        <v>0</v>
      </c>
      <c r="CA224" s="68">
        <v>0</v>
      </c>
      <c r="CB224" s="68">
        <v>0</v>
      </c>
      <c r="CC224" s="71">
        <f t="shared" si="279"/>
        <v>0</v>
      </c>
      <c r="CD224" s="68">
        <v>0</v>
      </c>
      <c r="CE224" s="68">
        <v>0</v>
      </c>
      <c r="CF224" s="68">
        <v>0</v>
      </c>
      <c r="CG224" s="71">
        <f t="shared" si="280"/>
        <v>0</v>
      </c>
      <c r="CH224" s="68">
        <v>0</v>
      </c>
      <c r="CI224" s="68">
        <v>0</v>
      </c>
      <c r="CJ224" s="68">
        <v>0</v>
      </c>
      <c r="CK224" s="71">
        <f t="shared" si="281"/>
        <v>0</v>
      </c>
      <c r="CL224" s="67">
        <v>0</v>
      </c>
      <c r="CM224" s="68">
        <v>0</v>
      </c>
      <c r="CN224" s="68">
        <v>0</v>
      </c>
      <c r="CO224" s="71">
        <f t="shared" si="282"/>
        <v>0</v>
      </c>
      <c r="CP224" s="68">
        <v>0</v>
      </c>
      <c r="CQ224" s="68">
        <v>0</v>
      </c>
      <c r="CR224" s="68">
        <v>0</v>
      </c>
      <c r="CS224" s="71">
        <f t="shared" si="283"/>
        <v>0</v>
      </c>
      <c r="CT224" s="68">
        <v>13766</v>
      </c>
      <c r="CU224" s="68">
        <v>15097</v>
      </c>
      <c r="CV224" s="68">
        <v>180</v>
      </c>
      <c r="CW224" s="71">
        <f t="shared" si="284"/>
        <v>15277</v>
      </c>
      <c r="CX224" s="68">
        <v>0</v>
      </c>
      <c r="CY224" s="68">
        <v>0</v>
      </c>
      <c r="CZ224" s="68">
        <v>0</v>
      </c>
      <c r="DA224" s="71">
        <f t="shared" si="285"/>
        <v>0</v>
      </c>
      <c r="DB224" s="68">
        <v>0</v>
      </c>
      <c r="DC224" s="68">
        <v>0</v>
      </c>
      <c r="DD224" s="68">
        <v>0</v>
      </c>
      <c r="DE224" s="71">
        <f t="shared" si="286"/>
        <v>0</v>
      </c>
      <c r="DF224" s="68"/>
      <c r="DG224" s="68"/>
      <c r="DH224" s="68"/>
      <c r="DI224" s="68"/>
      <c r="DJ224" s="68">
        <v>0</v>
      </c>
      <c r="DK224" s="68">
        <v>0</v>
      </c>
      <c r="DL224" s="68">
        <v>0</v>
      </c>
      <c r="DM224" s="71">
        <f t="shared" si="287"/>
        <v>0</v>
      </c>
      <c r="DN224" s="68">
        <v>0</v>
      </c>
      <c r="DO224" s="68">
        <v>0</v>
      </c>
      <c r="DP224" s="68">
        <v>0</v>
      </c>
      <c r="DQ224" s="71">
        <f t="shared" si="288"/>
        <v>0</v>
      </c>
      <c r="DR224" s="68">
        <v>0</v>
      </c>
      <c r="DS224" s="68">
        <v>0</v>
      </c>
      <c r="DT224" s="68">
        <v>0</v>
      </c>
      <c r="DU224" s="71">
        <f t="shared" si="289"/>
        <v>0</v>
      </c>
      <c r="DV224" s="68">
        <v>0</v>
      </c>
      <c r="DW224" s="68">
        <v>0</v>
      </c>
      <c r="DX224" s="68">
        <v>0</v>
      </c>
      <c r="DY224" s="71">
        <f t="shared" si="290"/>
        <v>0</v>
      </c>
      <c r="DZ224" s="68">
        <v>0</v>
      </c>
      <c r="EA224" s="68">
        <v>0</v>
      </c>
      <c r="EB224" s="68">
        <v>0</v>
      </c>
      <c r="EC224" s="71">
        <f t="shared" si="291"/>
        <v>0</v>
      </c>
      <c r="ED224" s="68"/>
      <c r="EE224" s="68"/>
      <c r="EF224" s="68"/>
      <c r="EG224" s="68"/>
      <c r="EH224" s="68">
        <v>3820</v>
      </c>
      <c r="EI224" s="68">
        <v>3764</v>
      </c>
      <c r="EJ224" s="68">
        <v>97</v>
      </c>
      <c r="EK224" s="71">
        <f t="shared" si="292"/>
        <v>3861</v>
      </c>
      <c r="EL224" s="68">
        <v>0</v>
      </c>
      <c r="EM224" s="68">
        <v>0</v>
      </c>
      <c r="EN224" s="68">
        <v>0</v>
      </c>
      <c r="EO224" s="71">
        <f t="shared" si="293"/>
        <v>0</v>
      </c>
      <c r="EP224" s="68">
        <v>0</v>
      </c>
      <c r="EQ224" s="68">
        <v>0</v>
      </c>
      <c r="ER224" s="68">
        <v>0</v>
      </c>
      <c r="ES224" s="71">
        <f t="shared" si="294"/>
        <v>0</v>
      </c>
      <c r="ET224" s="68">
        <v>19299</v>
      </c>
      <c r="EU224" s="68">
        <v>19334</v>
      </c>
      <c r="EV224" s="68">
        <v>3</v>
      </c>
      <c r="EW224" s="71">
        <f t="shared" si="295"/>
        <v>19337</v>
      </c>
      <c r="EX224" s="67">
        <v>0</v>
      </c>
      <c r="EY224" s="68">
        <v>0</v>
      </c>
      <c r="EZ224" s="68">
        <v>0</v>
      </c>
      <c r="FA224" s="71">
        <f t="shared" si="296"/>
        <v>0</v>
      </c>
      <c r="FB224" s="68">
        <v>0</v>
      </c>
      <c r="FC224" s="68">
        <v>0</v>
      </c>
      <c r="FD224" s="68">
        <v>0</v>
      </c>
      <c r="FE224" s="71">
        <f t="shared" si="297"/>
        <v>0</v>
      </c>
      <c r="FF224" s="67">
        <v>0</v>
      </c>
      <c r="FG224" s="68">
        <v>0</v>
      </c>
      <c r="FH224" s="68">
        <v>0</v>
      </c>
      <c r="FI224" s="71"/>
      <c r="FJ224" s="68">
        <v>0</v>
      </c>
      <c r="FK224" s="68">
        <v>0</v>
      </c>
      <c r="FL224" s="68">
        <v>0</v>
      </c>
      <c r="FM224" s="71">
        <f t="shared" si="298"/>
        <v>0</v>
      </c>
      <c r="FN224" s="68">
        <v>0</v>
      </c>
      <c r="FO224" s="68">
        <v>0</v>
      </c>
      <c r="FP224" s="68">
        <v>0</v>
      </c>
      <c r="FQ224" s="71">
        <f t="shared" si="299"/>
        <v>0</v>
      </c>
      <c r="FR224" s="68">
        <v>175747</v>
      </c>
      <c r="FS224" s="68">
        <v>148081</v>
      </c>
      <c r="FT224" s="68">
        <v>19028</v>
      </c>
      <c r="FU224" s="71">
        <f t="shared" si="300"/>
        <v>167109</v>
      </c>
      <c r="FV224" s="68">
        <v>0</v>
      </c>
      <c r="FW224" s="68">
        <v>0</v>
      </c>
      <c r="FX224" s="68">
        <v>0</v>
      </c>
      <c r="FY224" s="71">
        <f t="shared" si="301"/>
        <v>0</v>
      </c>
      <c r="FZ224" s="68">
        <v>34445</v>
      </c>
      <c r="GA224" s="68">
        <v>22672</v>
      </c>
      <c r="GB224" s="68">
        <v>7778</v>
      </c>
      <c r="GC224" s="71">
        <f t="shared" si="302"/>
        <v>30450</v>
      </c>
      <c r="GD224" s="67">
        <v>1116522</v>
      </c>
      <c r="GE224" s="68">
        <v>957236</v>
      </c>
      <c r="GF224" s="68">
        <v>125057</v>
      </c>
      <c r="GG224" s="68">
        <f t="shared" si="303"/>
        <v>1082293</v>
      </c>
      <c r="GH224" s="69"/>
      <c r="GI224" s="36">
        <f t="shared" si="211"/>
        <v>0.23236840919478086</v>
      </c>
      <c r="GJ224" s="36"/>
      <c r="GK224" s="37">
        <f t="shared" si="212"/>
        <v>43.161978864146356</v>
      </c>
      <c r="GL224" s="37">
        <f t="shared" si="213"/>
        <v>21.892929225394784</v>
      </c>
      <c r="GM224" s="37">
        <f t="shared" si="208"/>
        <v>13.11682803404803</v>
      </c>
      <c r="GN224" s="37">
        <f t="shared" si="209"/>
        <v>15.469643849583592</v>
      </c>
      <c r="GO224" s="37">
        <f t="shared" si="214"/>
        <v>2.3684859324137415</v>
      </c>
      <c r="GP224" s="37">
        <f t="shared" si="210"/>
        <v>2.0197735981513443</v>
      </c>
      <c r="GQ224" s="37">
        <f t="shared" si="215"/>
        <v>0.39321546619642389</v>
      </c>
      <c r="GR224" s="37">
        <f t="shared" si="216"/>
        <v>1.5771450300657308</v>
      </c>
      <c r="GS224" s="37">
        <f t="shared" si="217"/>
        <v>0</v>
      </c>
      <c r="GT224" s="37">
        <f t="shared" si="207"/>
        <v>0</v>
      </c>
      <c r="GU224" s="70"/>
      <c r="GV224" s="70"/>
      <c r="GW224" s="5"/>
      <c r="GX224" s="5"/>
      <c r="GY224" s="5"/>
      <c r="GZ224" s="5"/>
      <c r="HA224" s="5"/>
      <c r="HB224" s="5"/>
      <c r="HS224" s="36">
        <v>0.76004454491891238</v>
      </c>
      <c r="HV224" s="36">
        <v>0.17802715317852652</v>
      </c>
    </row>
    <row r="225" spans="1:230" ht="11.25" customHeight="1">
      <c r="A225" s="28">
        <v>40422</v>
      </c>
      <c r="B225" s="67">
        <v>0</v>
      </c>
      <c r="C225" s="68">
        <v>0</v>
      </c>
      <c r="D225" s="68">
        <v>0</v>
      </c>
      <c r="E225" s="71">
        <f t="shared" si="261"/>
        <v>0</v>
      </c>
      <c r="F225" s="68">
        <v>0</v>
      </c>
      <c r="G225" s="68">
        <v>0</v>
      </c>
      <c r="H225" s="68">
        <v>0</v>
      </c>
      <c r="I225" s="71">
        <f t="shared" si="262"/>
        <v>0</v>
      </c>
      <c r="J225" s="68"/>
      <c r="K225" s="68"/>
      <c r="L225" s="68"/>
      <c r="M225" s="68"/>
      <c r="N225" s="68">
        <v>307879</v>
      </c>
      <c r="O225" s="68">
        <v>230945</v>
      </c>
      <c r="P225" s="68">
        <v>83570</v>
      </c>
      <c r="Q225" s="71">
        <f t="shared" si="263"/>
        <v>314515</v>
      </c>
      <c r="R225" s="68">
        <v>0</v>
      </c>
      <c r="S225" s="68">
        <v>0</v>
      </c>
      <c r="T225" s="68">
        <v>0</v>
      </c>
      <c r="U225" s="71">
        <f t="shared" si="264"/>
        <v>0</v>
      </c>
      <c r="V225" s="67">
        <v>0</v>
      </c>
      <c r="W225" s="68">
        <v>0</v>
      </c>
      <c r="X225" s="68">
        <v>0</v>
      </c>
      <c r="Y225" s="71">
        <f t="shared" si="265"/>
        <v>0</v>
      </c>
      <c r="Z225" s="67">
        <v>0</v>
      </c>
      <c r="AA225" s="68">
        <v>0</v>
      </c>
      <c r="AB225" s="68">
        <v>0</v>
      </c>
      <c r="AC225" s="71">
        <f t="shared" si="266"/>
        <v>0</v>
      </c>
      <c r="AD225" s="68">
        <v>0</v>
      </c>
      <c r="AE225" s="68">
        <v>0</v>
      </c>
      <c r="AF225" s="68">
        <v>0</v>
      </c>
      <c r="AG225" s="71">
        <f t="shared" si="267"/>
        <v>0</v>
      </c>
      <c r="AH225" s="68">
        <v>0</v>
      </c>
      <c r="AI225" s="68">
        <v>0</v>
      </c>
      <c r="AJ225" s="68">
        <v>0</v>
      </c>
      <c r="AK225" s="71">
        <f t="shared" si="268"/>
        <v>0</v>
      </c>
      <c r="AL225" s="67">
        <v>0</v>
      </c>
      <c r="AM225" s="68">
        <v>0</v>
      </c>
      <c r="AN225" s="68">
        <v>0</v>
      </c>
      <c r="AO225" s="71">
        <f t="shared" si="269"/>
        <v>0</v>
      </c>
      <c r="AP225" s="67">
        <v>0</v>
      </c>
      <c r="AQ225" s="68">
        <v>0</v>
      </c>
      <c r="AR225" s="68">
        <v>0</v>
      </c>
      <c r="AS225" s="71">
        <f t="shared" si="270"/>
        <v>0</v>
      </c>
      <c r="AT225" s="67">
        <v>0</v>
      </c>
      <c r="AU225" s="68">
        <v>0</v>
      </c>
      <c r="AV225" s="68">
        <v>0</v>
      </c>
      <c r="AW225" s="71">
        <f t="shared" si="271"/>
        <v>0</v>
      </c>
      <c r="AX225" s="67">
        <v>433641</v>
      </c>
      <c r="AY225" s="68">
        <v>423553</v>
      </c>
      <c r="AZ225" s="68">
        <v>10088</v>
      </c>
      <c r="BA225" s="71">
        <f t="shared" si="272"/>
        <v>433641</v>
      </c>
      <c r="BB225" s="67">
        <v>0</v>
      </c>
      <c r="BC225" s="68">
        <v>0</v>
      </c>
      <c r="BD225" s="68">
        <v>0</v>
      </c>
      <c r="BE225" s="71">
        <f t="shared" si="273"/>
        <v>0</v>
      </c>
      <c r="BF225" s="68">
        <v>121244</v>
      </c>
      <c r="BG225" s="68">
        <v>118214</v>
      </c>
      <c r="BH225" s="68">
        <v>4208</v>
      </c>
      <c r="BI225" s="71">
        <f t="shared" si="274"/>
        <v>122422</v>
      </c>
      <c r="BJ225" s="68">
        <v>0</v>
      </c>
      <c r="BK225" s="68">
        <v>0</v>
      </c>
      <c r="BL225" s="68">
        <v>0</v>
      </c>
      <c r="BM225" s="71">
        <f t="shared" si="275"/>
        <v>0</v>
      </c>
      <c r="BN225" s="68">
        <v>0</v>
      </c>
      <c r="BO225" s="68">
        <v>0</v>
      </c>
      <c r="BP225" s="68">
        <v>0</v>
      </c>
      <c r="BQ225" s="71">
        <f t="shared" si="276"/>
        <v>0</v>
      </c>
      <c r="BR225" s="68">
        <v>0</v>
      </c>
      <c r="BS225" s="68">
        <v>0</v>
      </c>
      <c r="BT225" s="68">
        <v>0</v>
      </c>
      <c r="BU225" s="71">
        <f t="shared" si="277"/>
        <v>0</v>
      </c>
      <c r="BV225" s="68">
        <v>0</v>
      </c>
      <c r="BW225" s="68">
        <v>0</v>
      </c>
      <c r="BX225" s="68">
        <v>0</v>
      </c>
      <c r="BY225" s="71">
        <f t="shared" si="278"/>
        <v>0</v>
      </c>
      <c r="BZ225" s="68">
        <v>0</v>
      </c>
      <c r="CA225" s="68">
        <v>0</v>
      </c>
      <c r="CB225" s="68">
        <v>0</v>
      </c>
      <c r="CC225" s="71">
        <f t="shared" si="279"/>
        <v>0</v>
      </c>
      <c r="CD225" s="68">
        <v>0</v>
      </c>
      <c r="CE225" s="68">
        <v>0</v>
      </c>
      <c r="CF225" s="68">
        <v>0</v>
      </c>
      <c r="CG225" s="71">
        <f t="shared" si="280"/>
        <v>0</v>
      </c>
      <c r="CH225" s="68">
        <v>0</v>
      </c>
      <c r="CI225" s="68">
        <v>0</v>
      </c>
      <c r="CJ225" s="68">
        <v>0</v>
      </c>
      <c r="CK225" s="71">
        <f t="shared" si="281"/>
        <v>0</v>
      </c>
      <c r="CL225" s="67">
        <v>0</v>
      </c>
      <c r="CM225" s="68">
        <v>0</v>
      </c>
      <c r="CN225" s="68">
        <v>0</v>
      </c>
      <c r="CO225" s="71">
        <f t="shared" si="282"/>
        <v>0</v>
      </c>
      <c r="CP225" s="68">
        <v>0</v>
      </c>
      <c r="CQ225" s="68">
        <v>0</v>
      </c>
      <c r="CR225" s="68">
        <v>0</v>
      </c>
      <c r="CS225" s="71">
        <f t="shared" si="283"/>
        <v>0</v>
      </c>
      <c r="CT225" s="68">
        <v>16500</v>
      </c>
      <c r="CU225" s="68">
        <v>16511</v>
      </c>
      <c r="CV225" s="68">
        <v>176</v>
      </c>
      <c r="CW225" s="71">
        <f t="shared" si="284"/>
        <v>16687</v>
      </c>
      <c r="CX225" s="68">
        <v>0</v>
      </c>
      <c r="CY225" s="68">
        <v>0</v>
      </c>
      <c r="CZ225" s="68">
        <v>0</v>
      </c>
      <c r="DA225" s="71">
        <f t="shared" si="285"/>
        <v>0</v>
      </c>
      <c r="DB225" s="68">
        <v>0</v>
      </c>
      <c r="DC225" s="68">
        <v>0</v>
      </c>
      <c r="DD225" s="68">
        <v>0</v>
      </c>
      <c r="DE225" s="71">
        <f t="shared" si="286"/>
        <v>0</v>
      </c>
      <c r="DF225" s="68"/>
      <c r="DG225" s="68"/>
      <c r="DH225" s="68"/>
      <c r="DI225" s="68"/>
      <c r="DJ225" s="68">
        <v>0</v>
      </c>
      <c r="DK225" s="68">
        <v>0</v>
      </c>
      <c r="DL225" s="68">
        <v>0</v>
      </c>
      <c r="DM225" s="71">
        <f t="shared" si="287"/>
        <v>0</v>
      </c>
      <c r="DN225" s="68">
        <v>0</v>
      </c>
      <c r="DO225" s="68">
        <v>0</v>
      </c>
      <c r="DP225" s="68">
        <v>0</v>
      </c>
      <c r="DQ225" s="71">
        <f t="shared" si="288"/>
        <v>0</v>
      </c>
      <c r="DR225" s="68">
        <v>0</v>
      </c>
      <c r="DS225" s="68">
        <v>0</v>
      </c>
      <c r="DT225" s="68">
        <v>0</v>
      </c>
      <c r="DU225" s="71">
        <f t="shared" si="289"/>
        <v>0</v>
      </c>
      <c r="DV225" s="68">
        <v>0</v>
      </c>
      <c r="DW225" s="68">
        <v>0</v>
      </c>
      <c r="DX225" s="68">
        <v>0</v>
      </c>
      <c r="DY225" s="71">
        <f t="shared" si="290"/>
        <v>0</v>
      </c>
      <c r="DZ225" s="68">
        <v>0</v>
      </c>
      <c r="EA225" s="68">
        <v>0</v>
      </c>
      <c r="EB225" s="68">
        <v>0</v>
      </c>
      <c r="EC225" s="71">
        <f t="shared" si="291"/>
        <v>0</v>
      </c>
      <c r="ED225" s="68"/>
      <c r="EE225" s="68"/>
      <c r="EF225" s="68"/>
      <c r="EG225" s="68"/>
      <c r="EH225" s="68">
        <v>3865</v>
      </c>
      <c r="EI225" s="68">
        <v>3795</v>
      </c>
      <c r="EJ225" s="68">
        <v>102</v>
      </c>
      <c r="EK225" s="71">
        <f t="shared" si="292"/>
        <v>3897</v>
      </c>
      <c r="EL225" s="68">
        <v>0</v>
      </c>
      <c r="EM225" s="68">
        <v>0</v>
      </c>
      <c r="EN225" s="68">
        <v>0</v>
      </c>
      <c r="EO225" s="71">
        <f t="shared" si="293"/>
        <v>0</v>
      </c>
      <c r="EP225" s="68">
        <v>0</v>
      </c>
      <c r="EQ225" s="68">
        <v>0</v>
      </c>
      <c r="ER225" s="68">
        <v>0</v>
      </c>
      <c r="ES225" s="71">
        <f t="shared" si="294"/>
        <v>0</v>
      </c>
      <c r="ET225" s="68">
        <v>22521</v>
      </c>
      <c r="EU225" s="68">
        <v>22534</v>
      </c>
      <c r="EV225" s="68">
        <v>2</v>
      </c>
      <c r="EW225" s="71">
        <f t="shared" si="295"/>
        <v>22536</v>
      </c>
      <c r="EX225" s="67">
        <v>0</v>
      </c>
      <c r="EY225" s="68">
        <v>0</v>
      </c>
      <c r="EZ225" s="68">
        <v>0</v>
      </c>
      <c r="FA225" s="71">
        <f t="shared" si="296"/>
        <v>0</v>
      </c>
      <c r="FB225" s="68">
        <v>0</v>
      </c>
      <c r="FC225" s="68">
        <v>0</v>
      </c>
      <c r="FD225" s="68">
        <v>0</v>
      </c>
      <c r="FE225" s="71">
        <f t="shared" si="297"/>
        <v>0</v>
      </c>
      <c r="FF225" s="67">
        <v>0</v>
      </c>
      <c r="FG225" s="68">
        <v>0</v>
      </c>
      <c r="FH225" s="68">
        <v>0</v>
      </c>
      <c r="FI225" s="71"/>
      <c r="FJ225" s="68">
        <v>0</v>
      </c>
      <c r="FK225" s="68">
        <v>0</v>
      </c>
      <c r="FL225" s="68">
        <v>0</v>
      </c>
      <c r="FM225" s="71">
        <f t="shared" si="298"/>
        <v>0</v>
      </c>
      <c r="FN225" s="68">
        <v>0</v>
      </c>
      <c r="FO225" s="68">
        <v>0</v>
      </c>
      <c r="FP225" s="68">
        <v>0</v>
      </c>
      <c r="FQ225" s="71">
        <f t="shared" si="299"/>
        <v>0</v>
      </c>
      <c r="FR225" s="68">
        <v>163211</v>
      </c>
      <c r="FS225" s="68">
        <v>152698</v>
      </c>
      <c r="FT225" s="68">
        <v>19365</v>
      </c>
      <c r="FU225" s="71">
        <f t="shared" si="300"/>
        <v>172063</v>
      </c>
      <c r="FV225" s="68">
        <v>0</v>
      </c>
      <c r="FW225" s="68">
        <v>0</v>
      </c>
      <c r="FX225" s="68">
        <v>0</v>
      </c>
      <c r="FY225" s="71">
        <f t="shared" si="301"/>
        <v>0</v>
      </c>
      <c r="FZ225" s="68">
        <v>31529</v>
      </c>
      <c r="GA225" s="68">
        <v>24133</v>
      </c>
      <c r="GB225" s="68">
        <v>3506</v>
      </c>
      <c r="GC225" s="71">
        <f t="shared" si="302"/>
        <v>27639</v>
      </c>
      <c r="GD225" s="67">
        <v>1100390</v>
      </c>
      <c r="GE225" s="68">
        <v>992383</v>
      </c>
      <c r="GF225" s="68">
        <v>121017</v>
      </c>
      <c r="GG225" s="68">
        <f t="shared" si="303"/>
        <v>1113400</v>
      </c>
      <c r="GH225" s="69"/>
      <c r="GI225" s="36">
        <f t="shared" si="211"/>
        <v>0.18403293968296386</v>
      </c>
      <c r="GJ225" s="36"/>
      <c r="GK225" s="37">
        <f t="shared" si="212"/>
        <v>42.680396580755612</v>
      </c>
      <c r="GL225" s="37">
        <f t="shared" si="213"/>
        <v>23.271761003564148</v>
      </c>
      <c r="GM225" s="37">
        <f t="shared" si="208"/>
        <v>11.91213473024024</v>
      </c>
      <c r="GN225" s="37">
        <f t="shared" si="209"/>
        <v>15.387002800330116</v>
      </c>
      <c r="GO225" s="37">
        <f t="shared" si="214"/>
        <v>2.4318231972937867</v>
      </c>
      <c r="GP225" s="37">
        <f t="shared" si="210"/>
        <v>2.2706958905986903</v>
      </c>
      <c r="GQ225" s="37">
        <f t="shared" si="215"/>
        <v>0.3824128385915519</v>
      </c>
      <c r="GR225" s="37">
        <f t="shared" si="216"/>
        <v>1.6637729586258532</v>
      </c>
      <c r="GS225" s="37">
        <f t="shared" si="217"/>
        <v>0</v>
      </c>
      <c r="GT225" s="37">
        <f t="shared" si="207"/>
        <v>0</v>
      </c>
      <c r="GU225" s="70"/>
      <c r="GV225" s="70"/>
      <c r="GW225" s="5"/>
      <c r="GX225" s="5"/>
      <c r="GY225" s="5"/>
      <c r="GZ225" s="5"/>
      <c r="HA225" s="5"/>
      <c r="HB225" s="5"/>
      <c r="HH225" s="79">
        <f>SUM(AY223:AY225)/SUM(GE223:GE225)*100</f>
        <v>43.325082328272281</v>
      </c>
      <c r="HI225" s="79">
        <f>SUM(O223:O225)/SUM(GE223:GE225)*100</f>
        <v>21.905154644886508</v>
      </c>
      <c r="HJ225" s="79">
        <f>SUM(BG223:BG225)/SUM(GE223:GE225)*100</f>
        <v>12.966611994669218</v>
      </c>
      <c r="HK225" s="79">
        <f>SUM(FS223:FS225)/SUM(GE223:GE225)*100</f>
        <v>15.366951591218273</v>
      </c>
      <c r="HL225" s="79">
        <f>SUM(GA223:GA225)/SUM(GE223:GE225)*100</f>
        <v>2.4134622609138843</v>
      </c>
      <c r="HM225" s="79">
        <f>SUM(EU223:EU225)/SUM(GE223:GE225)*100</f>
        <v>2.0845300406871847</v>
      </c>
      <c r="HN225" s="79">
        <f>SUM(EI223:EI225)/SUM(GE223:GE225)*100</f>
        <v>0.42716176851966303</v>
      </c>
      <c r="HO225" s="79">
        <f>SUM(CU223:CU225)/SUM(GE223:GE225)*100</f>
        <v>1.5110453708329914</v>
      </c>
      <c r="HP225" s="79">
        <f>SUM(DS223:DS225)/SUM(GE223:GE225)*100</f>
        <v>0</v>
      </c>
      <c r="HQ225" s="80">
        <f>100-(SUM(HH225:HP225))</f>
        <v>0</v>
      </c>
      <c r="HS225" s="36">
        <v>0.78432520508714876</v>
      </c>
      <c r="HV225" s="36">
        <v>0.15489584162566267</v>
      </c>
    </row>
    <row r="226" spans="1:230" ht="11.25" customHeight="1">
      <c r="A226" s="28">
        <v>40452</v>
      </c>
      <c r="B226" s="67">
        <v>0</v>
      </c>
      <c r="C226" s="68">
        <v>0</v>
      </c>
      <c r="D226" s="68">
        <v>0</v>
      </c>
      <c r="E226" s="71">
        <f t="shared" si="261"/>
        <v>0</v>
      </c>
      <c r="F226" s="68">
        <v>0</v>
      </c>
      <c r="G226" s="68">
        <v>0</v>
      </c>
      <c r="H226" s="68">
        <v>0</v>
      </c>
      <c r="I226" s="71">
        <f t="shared" si="262"/>
        <v>0</v>
      </c>
      <c r="J226" s="68"/>
      <c r="K226" s="68"/>
      <c r="L226" s="68"/>
      <c r="M226" s="68"/>
      <c r="N226" s="68">
        <v>344467</v>
      </c>
      <c r="O226" s="68">
        <v>239936</v>
      </c>
      <c r="P226" s="68">
        <v>89862</v>
      </c>
      <c r="Q226" s="71">
        <f t="shared" si="263"/>
        <v>329798</v>
      </c>
      <c r="R226" s="68">
        <v>0</v>
      </c>
      <c r="S226" s="68">
        <v>0</v>
      </c>
      <c r="T226" s="68">
        <v>0</v>
      </c>
      <c r="U226" s="71">
        <f t="shared" si="264"/>
        <v>0</v>
      </c>
      <c r="V226" s="67">
        <v>0</v>
      </c>
      <c r="W226" s="68">
        <v>0</v>
      </c>
      <c r="X226" s="68">
        <v>0</v>
      </c>
      <c r="Y226" s="71">
        <f t="shared" si="265"/>
        <v>0</v>
      </c>
      <c r="Z226" s="67">
        <v>0</v>
      </c>
      <c r="AA226" s="68">
        <v>0</v>
      </c>
      <c r="AB226" s="68">
        <v>0</v>
      </c>
      <c r="AC226" s="71">
        <f t="shared" si="266"/>
        <v>0</v>
      </c>
      <c r="AD226" s="68">
        <v>0</v>
      </c>
      <c r="AE226" s="68">
        <v>0</v>
      </c>
      <c r="AF226" s="68">
        <v>0</v>
      </c>
      <c r="AG226" s="71">
        <f t="shared" si="267"/>
        <v>0</v>
      </c>
      <c r="AH226" s="68">
        <v>0</v>
      </c>
      <c r="AI226" s="68">
        <v>0</v>
      </c>
      <c r="AJ226" s="68">
        <v>0</v>
      </c>
      <c r="AK226" s="71">
        <f t="shared" si="268"/>
        <v>0</v>
      </c>
      <c r="AL226" s="67">
        <v>0</v>
      </c>
      <c r="AM226" s="68">
        <v>0</v>
      </c>
      <c r="AN226" s="68">
        <v>0</v>
      </c>
      <c r="AO226" s="71">
        <f t="shared" si="269"/>
        <v>0</v>
      </c>
      <c r="AP226" s="67">
        <v>0</v>
      </c>
      <c r="AQ226" s="68">
        <v>0</v>
      </c>
      <c r="AR226" s="68">
        <v>0</v>
      </c>
      <c r="AS226" s="71">
        <f t="shared" si="270"/>
        <v>0</v>
      </c>
      <c r="AT226" s="67">
        <v>0</v>
      </c>
      <c r="AU226" s="68">
        <v>0</v>
      </c>
      <c r="AV226" s="68">
        <v>0</v>
      </c>
      <c r="AW226" s="71">
        <f t="shared" si="271"/>
        <v>0</v>
      </c>
      <c r="AX226" s="67">
        <v>474751</v>
      </c>
      <c r="AY226" s="68">
        <v>491356</v>
      </c>
      <c r="AZ226" s="68">
        <v>14197</v>
      </c>
      <c r="BA226" s="71">
        <f t="shared" si="272"/>
        <v>505553</v>
      </c>
      <c r="BB226" s="67">
        <v>0</v>
      </c>
      <c r="BC226" s="68">
        <v>0</v>
      </c>
      <c r="BD226" s="68">
        <v>0</v>
      </c>
      <c r="BE226" s="71">
        <f t="shared" si="273"/>
        <v>0</v>
      </c>
      <c r="BF226" s="68">
        <v>151772</v>
      </c>
      <c r="BG226" s="68">
        <v>140059</v>
      </c>
      <c r="BH226" s="68">
        <v>8911</v>
      </c>
      <c r="BI226" s="71">
        <f t="shared" si="274"/>
        <v>148970</v>
      </c>
      <c r="BJ226" s="68">
        <v>0</v>
      </c>
      <c r="BK226" s="68">
        <v>0</v>
      </c>
      <c r="BL226" s="68">
        <v>0</v>
      </c>
      <c r="BM226" s="71">
        <f t="shared" si="275"/>
        <v>0</v>
      </c>
      <c r="BN226" s="68">
        <v>0</v>
      </c>
      <c r="BO226" s="68">
        <v>0</v>
      </c>
      <c r="BP226" s="68">
        <v>0</v>
      </c>
      <c r="BQ226" s="71">
        <f t="shared" si="276"/>
        <v>0</v>
      </c>
      <c r="BR226" s="68">
        <v>0</v>
      </c>
      <c r="BS226" s="68">
        <v>0</v>
      </c>
      <c r="BT226" s="68">
        <v>0</v>
      </c>
      <c r="BU226" s="71">
        <f t="shared" si="277"/>
        <v>0</v>
      </c>
      <c r="BV226" s="68">
        <v>0</v>
      </c>
      <c r="BW226" s="68">
        <v>0</v>
      </c>
      <c r="BX226" s="68">
        <v>0</v>
      </c>
      <c r="BY226" s="71">
        <f t="shared" si="278"/>
        <v>0</v>
      </c>
      <c r="BZ226" s="68">
        <v>0</v>
      </c>
      <c r="CA226" s="68">
        <v>0</v>
      </c>
      <c r="CB226" s="68">
        <v>0</v>
      </c>
      <c r="CC226" s="71">
        <f t="shared" si="279"/>
        <v>0</v>
      </c>
      <c r="CD226" s="68">
        <v>0</v>
      </c>
      <c r="CE226" s="68">
        <v>0</v>
      </c>
      <c r="CF226" s="68">
        <v>0</v>
      </c>
      <c r="CG226" s="71">
        <f t="shared" si="280"/>
        <v>0</v>
      </c>
      <c r="CH226" s="68">
        <v>0</v>
      </c>
      <c r="CI226" s="68">
        <v>0</v>
      </c>
      <c r="CJ226" s="68">
        <v>0</v>
      </c>
      <c r="CK226" s="71">
        <f t="shared" si="281"/>
        <v>0</v>
      </c>
      <c r="CL226" s="67">
        <v>0</v>
      </c>
      <c r="CM226" s="68">
        <v>0</v>
      </c>
      <c r="CN226" s="68">
        <v>0</v>
      </c>
      <c r="CO226" s="71">
        <f t="shared" si="282"/>
        <v>0</v>
      </c>
      <c r="CP226" s="68">
        <v>0</v>
      </c>
      <c r="CQ226" s="68">
        <v>0</v>
      </c>
      <c r="CR226" s="68">
        <v>0</v>
      </c>
      <c r="CS226" s="71">
        <f t="shared" si="283"/>
        <v>0</v>
      </c>
      <c r="CT226" s="68">
        <v>18051</v>
      </c>
      <c r="CU226" s="68">
        <v>18429</v>
      </c>
      <c r="CV226" s="68">
        <v>132</v>
      </c>
      <c r="CW226" s="71">
        <f t="shared" si="284"/>
        <v>18561</v>
      </c>
      <c r="CX226" s="68">
        <v>0</v>
      </c>
      <c r="CY226" s="68">
        <v>0</v>
      </c>
      <c r="CZ226" s="68">
        <v>0</v>
      </c>
      <c r="DA226" s="71">
        <f t="shared" si="285"/>
        <v>0</v>
      </c>
      <c r="DB226" s="68">
        <v>0</v>
      </c>
      <c r="DC226" s="68">
        <v>0</v>
      </c>
      <c r="DD226" s="68">
        <v>0</v>
      </c>
      <c r="DE226" s="71">
        <f t="shared" si="286"/>
        <v>0</v>
      </c>
      <c r="DF226" s="68"/>
      <c r="DG226" s="68"/>
      <c r="DH226" s="68"/>
      <c r="DI226" s="68"/>
      <c r="DJ226" s="68">
        <v>0</v>
      </c>
      <c r="DK226" s="68">
        <v>0</v>
      </c>
      <c r="DL226" s="68">
        <v>0</v>
      </c>
      <c r="DM226" s="71">
        <f t="shared" si="287"/>
        <v>0</v>
      </c>
      <c r="DN226" s="68">
        <v>0</v>
      </c>
      <c r="DO226" s="68">
        <v>0</v>
      </c>
      <c r="DP226" s="68">
        <v>0</v>
      </c>
      <c r="DQ226" s="71">
        <f t="shared" si="288"/>
        <v>0</v>
      </c>
      <c r="DR226" s="68">
        <v>0</v>
      </c>
      <c r="DS226" s="68">
        <v>0</v>
      </c>
      <c r="DT226" s="68">
        <v>0</v>
      </c>
      <c r="DU226" s="71">
        <f t="shared" si="289"/>
        <v>0</v>
      </c>
      <c r="DV226" s="68">
        <v>0</v>
      </c>
      <c r="DW226" s="68">
        <v>0</v>
      </c>
      <c r="DX226" s="68">
        <v>0</v>
      </c>
      <c r="DY226" s="71">
        <f t="shared" si="290"/>
        <v>0</v>
      </c>
      <c r="DZ226" s="68">
        <v>0</v>
      </c>
      <c r="EA226" s="68">
        <v>0</v>
      </c>
      <c r="EB226" s="68">
        <v>0</v>
      </c>
      <c r="EC226" s="71">
        <f t="shared" si="291"/>
        <v>0</v>
      </c>
      <c r="ED226" s="68"/>
      <c r="EE226" s="68"/>
      <c r="EF226" s="68"/>
      <c r="EG226" s="68"/>
      <c r="EH226" s="68">
        <v>4549</v>
      </c>
      <c r="EI226" s="68">
        <v>4271</v>
      </c>
      <c r="EJ226" s="68">
        <v>122</v>
      </c>
      <c r="EK226" s="71">
        <f t="shared" si="292"/>
        <v>4393</v>
      </c>
      <c r="EL226" s="68">
        <v>0</v>
      </c>
      <c r="EM226" s="68">
        <v>0</v>
      </c>
      <c r="EN226" s="68">
        <v>0</v>
      </c>
      <c r="EO226" s="71">
        <f t="shared" si="293"/>
        <v>0</v>
      </c>
      <c r="EP226" s="68">
        <v>0</v>
      </c>
      <c r="EQ226" s="68">
        <v>0</v>
      </c>
      <c r="ER226" s="68">
        <v>0</v>
      </c>
      <c r="ES226" s="71">
        <f t="shared" si="294"/>
        <v>0</v>
      </c>
      <c r="ET226" s="68">
        <v>25356</v>
      </c>
      <c r="EU226" s="68">
        <v>25439</v>
      </c>
      <c r="EV226" s="68">
        <v>0</v>
      </c>
      <c r="EW226" s="71">
        <f t="shared" si="295"/>
        <v>25439</v>
      </c>
      <c r="EX226" s="67">
        <v>0</v>
      </c>
      <c r="EY226" s="68">
        <v>0</v>
      </c>
      <c r="EZ226" s="68">
        <v>0</v>
      </c>
      <c r="FA226" s="71">
        <f t="shared" si="296"/>
        <v>0</v>
      </c>
      <c r="FB226" s="68">
        <v>0</v>
      </c>
      <c r="FC226" s="68">
        <v>0</v>
      </c>
      <c r="FD226" s="68">
        <v>0</v>
      </c>
      <c r="FE226" s="71">
        <f t="shared" si="297"/>
        <v>0</v>
      </c>
      <c r="FF226" s="67">
        <v>0</v>
      </c>
      <c r="FG226" s="68">
        <v>0</v>
      </c>
      <c r="FH226" s="68">
        <v>0</v>
      </c>
      <c r="FI226" s="71"/>
      <c r="FJ226" s="68">
        <v>0</v>
      </c>
      <c r="FK226" s="68">
        <v>0</v>
      </c>
      <c r="FL226" s="68">
        <v>0</v>
      </c>
      <c r="FM226" s="71">
        <f t="shared" si="298"/>
        <v>0</v>
      </c>
      <c r="FN226" s="68">
        <v>0</v>
      </c>
      <c r="FO226" s="68">
        <v>0</v>
      </c>
      <c r="FP226" s="68">
        <v>0</v>
      </c>
      <c r="FQ226" s="71">
        <f t="shared" si="299"/>
        <v>0</v>
      </c>
      <c r="FR226" s="68">
        <v>182854</v>
      </c>
      <c r="FS226" s="68">
        <v>173771</v>
      </c>
      <c r="FT226" s="68">
        <v>18051</v>
      </c>
      <c r="FU226" s="71">
        <f t="shared" si="300"/>
        <v>191822</v>
      </c>
      <c r="FV226" s="68">
        <v>0</v>
      </c>
      <c r="FW226" s="68">
        <v>0</v>
      </c>
      <c r="FX226" s="68">
        <v>0</v>
      </c>
      <c r="FY226" s="71">
        <f t="shared" si="301"/>
        <v>0</v>
      </c>
      <c r="FZ226" s="68">
        <v>34176</v>
      </c>
      <c r="GA226" s="68">
        <v>31791</v>
      </c>
      <c r="GB226" s="68">
        <v>5460</v>
      </c>
      <c r="GC226" s="71">
        <f t="shared" si="302"/>
        <v>37251</v>
      </c>
      <c r="GD226" s="67">
        <v>1235976</v>
      </c>
      <c r="GE226" s="68">
        <v>1125052</v>
      </c>
      <c r="GF226" s="68">
        <v>136735</v>
      </c>
      <c r="GG226" s="68">
        <f t="shared" si="303"/>
        <v>1261787</v>
      </c>
      <c r="GH226" s="69"/>
      <c r="GI226" s="36">
        <f t="shared" si="211"/>
        <v>0.5001393398358589</v>
      </c>
      <c r="GJ226" s="36"/>
      <c r="GK226" s="37">
        <f t="shared" si="212"/>
        <v>43.674070176311851</v>
      </c>
      <c r="GL226" s="37">
        <f t="shared" si="213"/>
        <v>21.326658678887732</v>
      </c>
      <c r="GM226" s="37">
        <f t="shared" si="208"/>
        <v>12.449113463199923</v>
      </c>
      <c r="GN226" s="37">
        <f t="shared" si="209"/>
        <v>15.445597181285841</v>
      </c>
      <c r="GO226" s="37">
        <f t="shared" si="214"/>
        <v>2.8257360548667974</v>
      </c>
      <c r="GP226" s="37">
        <f t="shared" si="210"/>
        <v>2.2611399295321459</v>
      </c>
      <c r="GQ226" s="37">
        <f t="shared" si="215"/>
        <v>0.37962689724563842</v>
      </c>
      <c r="GR226" s="37">
        <f t="shared" si="216"/>
        <v>1.6380576186700704</v>
      </c>
      <c r="GS226" s="37">
        <f t="shared" si="217"/>
        <v>0</v>
      </c>
      <c r="GT226" s="37">
        <f t="shared" si="207"/>
        <v>0</v>
      </c>
      <c r="GU226" s="70"/>
      <c r="GV226" s="70"/>
      <c r="GW226" s="5"/>
      <c r="GX226" s="5"/>
      <c r="GY226" s="5"/>
      <c r="GZ226" s="5"/>
      <c r="HA226" s="5"/>
      <c r="HB226" s="5"/>
      <c r="HS226" s="36">
        <v>0.77698275279720408</v>
      </c>
      <c r="HV226" s="36">
        <v>0.16756736577509307</v>
      </c>
    </row>
    <row r="227" spans="1:230" ht="11.25" customHeight="1">
      <c r="A227" s="28">
        <v>40483</v>
      </c>
      <c r="B227" s="67">
        <v>0</v>
      </c>
      <c r="C227" s="68">
        <v>0</v>
      </c>
      <c r="D227" s="68">
        <v>0</v>
      </c>
      <c r="E227" s="71">
        <f t="shared" si="261"/>
        <v>0</v>
      </c>
      <c r="F227" s="68">
        <v>0</v>
      </c>
      <c r="G227" s="68">
        <v>0</v>
      </c>
      <c r="H227" s="68">
        <v>0</v>
      </c>
      <c r="I227" s="71">
        <f t="shared" si="262"/>
        <v>0</v>
      </c>
      <c r="J227" s="68"/>
      <c r="K227" s="68"/>
      <c r="L227" s="68"/>
      <c r="M227" s="68"/>
      <c r="N227" s="68">
        <v>256825</v>
      </c>
      <c r="O227" s="68">
        <v>193174</v>
      </c>
      <c r="P227" s="68">
        <v>71862</v>
      </c>
      <c r="Q227" s="71">
        <f t="shared" si="263"/>
        <v>265036</v>
      </c>
      <c r="R227" s="68">
        <v>0</v>
      </c>
      <c r="S227" s="68">
        <v>0</v>
      </c>
      <c r="T227" s="68">
        <v>0</v>
      </c>
      <c r="U227" s="71">
        <f t="shared" si="264"/>
        <v>0</v>
      </c>
      <c r="V227" s="67">
        <v>0</v>
      </c>
      <c r="W227" s="68">
        <v>0</v>
      </c>
      <c r="X227" s="68">
        <v>0</v>
      </c>
      <c r="Y227" s="71">
        <f t="shared" si="265"/>
        <v>0</v>
      </c>
      <c r="Z227" s="67">
        <v>0</v>
      </c>
      <c r="AA227" s="68">
        <v>0</v>
      </c>
      <c r="AB227" s="68">
        <v>0</v>
      </c>
      <c r="AC227" s="71">
        <f t="shared" si="266"/>
        <v>0</v>
      </c>
      <c r="AD227" s="68">
        <v>0</v>
      </c>
      <c r="AE227" s="68">
        <v>0</v>
      </c>
      <c r="AF227" s="68">
        <v>0</v>
      </c>
      <c r="AG227" s="71">
        <f t="shared" si="267"/>
        <v>0</v>
      </c>
      <c r="AH227" s="68">
        <v>0</v>
      </c>
      <c r="AI227" s="68">
        <v>0</v>
      </c>
      <c r="AJ227" s="68">
        <v>0</v>
      </c>
      <c r="AK227" s="71">
        <f t="shared" si="268"/>
        <v>0</v>
      </c>
      <c r="AL227" s="67">
        <v>0</v>
      </c>
      <c r="AM227" s="68">
        <v>0</v>
      </c>
      <c r="AN227" s="68">
        <v>0</v>
      </c>
      <c r="AO227" s="71">
        <f t="shared" si="269"/>
        <v>0</v>
      </c>
      <c r="AP227" s="67">
        <v>0</v>
      </c>
      <c r="AQ227" s="68">
        <v>0</v>
      </c>
      <c r="AR227" s="68">
        <v>0</v>
      </c>
      <c r="AS227" s="71">
        <f t="shared" si="270"/>
        <v>0</v>
      </c>
      <c r="AT227" s="67">
        <v>0</v>
      </c>
      <c r="AU227" s="68">
        <v>0</v>
      </c>
      <c r="AV227" s="68">
        <v>0</v>
      </c>
      <c r="AW227" s="71">
        <f t="shared" si="271"/>
        <v>0</v>
      </c>
      <c r="AX227" s="67">
        <v>421366</v>
      </c>
      <c r="AY227" s="68">
        <v>409306</v>
      </c>
      <c r="AZ227" s="68">
        <v>12060</v>
      </c>
      <c r="BA227" s="71">
        <f t="shared" si="272"/>
        <v>421366</v>
      </c>
      <c r="BB227" s="67">
        <v>0</v>
      </c>
      <c r="BC227" s="68">
        <v>0</v>
      </c>
      <c r="BD227" s="68">
        <v>0</v>
      </c>
      <c r="BE227" s="71">
        <f t="shared" si="273"/>
        <v>0</v>
      </c>
      <c r="BF227" s="68">
        <v>136412</v>
      </c>
      <c r="BG227" s="68">
        <v>119449</v>
      </c>
      <c r="BH227" s="68">
        <v>9967</v>
      </c>
      <c r="BI227" s="71">
        <f t="shared" si="274"/>
        <v>129416</v>
      </c>
      <c r="BJ227" s="68">
        <v>0</v>
      </c>
      <c r="BK227" s="68">
        <v>0</v>
      </c>
      <c r="BL227" s="68">
        <v>0</v>
      </c>
      <c r="BM227" s="71">
        <f t="shared" si="275"/>
        <v>0</v>
      </c>
      <c r="BN227" s="68">
        <v>0</v>
      </c>
      <c r="BO227" s="68">
        <v>0</v>
      </c>
      <c r="BP227" s="68">
        <v>0</v>
      </c>
      <c r="BQ227" s="71">
        <f t="shared" si="276"/>
        <v>0</v>
      </c>
      <c r="BR227" s="68">
        <v>0</v>
      </c>
      <c r="BS227" s="68">
        <v>0</v>
      </c>
      <c r="BT227" s="68">
        <v>0</v>
      </c>
      <c r="BU227" s="71">
        <f t="shared" si="277"/>
        <v>0</v>
      </c>
      <c r="BV227" s="68">
        <v>0</v>
      </c>
      <c r="BW227" s="68">
        <v>0</v>
      </c>
      <c r="BX227" s="68">
        <v>0</v>
      </c>
      <c r="BY227" s="71">
        <f t="shared" si="278"/>
        <v>0</v>
      </c>
      <c r="BZ227" s="68">
        <v>0</v>
      </c>
      <c r="CA227" s="68">
        <v>0</v>
      </c>
      <c r="CB227" s="68">
        <v>0</v>
      </c>
      <c r="CC227" s="71">
        <f t="shared" si="279"/>
        <v>0</v>
      </c>
      <c r="CD227" s="68">
        <v>0</v>
      </c>
      <c r="CE227" s="68">
        <v>0</v>
      </c>
      <c r="CF227" s="68">
        <v>0</v>
      </c>
      <c r="CG227" s="71">
        <f t="shared" si="280"/>
        <v>0</v>
      </c>
      <c r="CH227" s="68">
        <v>0</v>
      </c>
      <c r="CI227" s="68">
        <v>0</v>
      </c>
      <c r="CJ227" s="68">
        <v>0</v>
      </c>
      <c r="CK227" s="71">
        <f t="shared" si="281"/>
        <v>0</v>
      </c>
      <c r="CL227" s="67">
        <v>0</v>
      </c>
      <c r="CM227" s="68">
        <v>0</v>
      </c>
      <c r="CN227" s="68">
        <v>0</v>
      </c>
      <c r="CO227" s="71">
        <f t="shared" si="282"/>
        <v>0</v>
      </c>
      <c r="CP227" s="68">
        <v>0</v>
      </c>
      <c r="CQ227" s="68">
        <v>0</v>
      </c>
      <c r="CR227" s="68">
        <v>0</v>
      </c>
      <c r="CS227" s="71">
        <f t="shared" si="283"/>
        <v>0</v>
      </c>
      <c r="CT227" s="68">
        <v>18189</v>
      </c>
      <c r="CU227" s="68">
        <v>15850</v>
      </c>
      <c r="CV227" s="68">
        <v>176</v>
      </c>
      <c r="CW227" s="71">
        <f t="shared" si="284"/>
        <v>16026</v>
      </c>
      <c r="CX227" s="68">
        <v>0</v>
      </c>
      <c r="CY227" s="68">
        <v>0</v>
      </c>
      <c r="CZ227" s="68">
        <v>0</v>
      </c>
      <c r="DA227" s="71">
        <f t="shared" si="285"/>
        <v>0</v>
      </c>
      <c r="DB227" s="68">
        <v>0</v>
      </c>
      <c r="DC227" s="68">
        <v>0</v>
      </c>
      <c r="DD227" s="68">
        <v>0</v>
      </c>
      <c r="DE227" s="71">
        <f t="shared" si="286"/>
        <v>0</v>
      </c>
      <c r="DF227" s="68"/>
      <c r="DG227" s="68"/>
      <c r="DH227" s="68"/>
      <c r="DI227" s="68"/>
      <c r="DJ227" s="68">
        <v>0</v>
      </c>
      <c r="DK227" s="68">
        <v>0</v>
      </c>
      <c r="DL227" s="68">
        <v>0</v>
      </c>
      <c r="DM227" s="71">
        <f t="shared" si="287"/>
        <v>0</v>
      </c>
      <c r="DN227" s="68">
        <v>0</v>
      </c>
      <c r="DO227" s="68">
        <v>0</v>
      </c>
      <c r="DP227" s="68">
        <v>0</v>
      </c>
      <c r="DQ227" s="71">
        <f t="shared" si="288"/>
        <v>0</v>
      </c>
      <c r="DR227" s="68">
        <v>0</v>
      </c>
      <c r="DS227" s="68">
        <v>0</v>
      </c>
      <c r="DT227" s="68">
        <v>0</v>
      </c>
      <c r="DU227" s="71">
        <f t="shared" si="289"/>
        <v>0</v>
      </c>
      <c r="DV227" s="68">
        <v>0</v>
      </c>
      <c r="DW227" s="68">
        <v>0</v>
      </c>
      <c r="DX227" s="68">
        <v>0</v>
      </c>
      <c r="DY227" s="71">
        <f t="shared" si="290"/>
        <v>0</v>
      </c>
      <c r="DZ227" s="68">
        <v>0</v>
      </c>
      <c r="EA227" s="68">
        <v>0</v>
      </c>
      <c r="EB227" s="68">
        <v>0</v>
      </c>
      <c r="EC227" s="71">
        <f t="shared" si="291"/>
        <v>0</v>
      </c>
      <c r="ED227" s="68"/>
      <c r="EE227" s="68"/>
      <c r="EF227" s="68"/>
      <c r="EG227" s="68"/>
      <c r="EH227" s="68">
        <v>4954</v>
      </c>
      <c r="EI227" s="68">
        <v>4897</v>
      </c>
      <c r="EJ227" s="68">
        <v>135</v>
      </c>
      <c r="EK227" s="71">
        <f t="shared" si="292"/>
        <v>5032</v>
      </c>
      <c r="EL227" s="68">
        <v>0</v>
      </c>
      <c r="EM227" s="68">
        <v>0</v>
      </c>
      <c r="EN227" s="68">
        <v>0</v>
      </c>
      <c r="EO227" s="71">
        <f t="shared" si="293"/>
        <v>0</v>
      </c>
      <c r="EP227" s="68">
        <v>0</v>
      </c>
      <c r="EQ227" s="68">
        <v>0</v>
      </c>
      <c r="ER227" s="68">
        <v>0</v>
      </c>
      <c r="ES227" s="71">
        <f t="shared" si="294"/>
        <v>0</v>
      </c>
      <c r="ET227" s="68">
        <v>26050</v>
      </c>
      <c r="EU227" s="68">
        <v>25439</v>
      </c>
      <c r="EV227" s="68">
        <v>0</v>
      </c>
      <c r="EW227" s="71">
        <f t="shared" si="295"/>
        <v>25439</v>
      </c>
      <c r="EX227" s="67">
        <v>0</v>
      </c>
      <c r="EY227" s="68">
        <v>0</v>
      </c>
      <c r="EZ227" s="68">
        <v>0</v>
      </c>
      <c r="FA227" s="71">
        <f t="shared" si="296"/>
        <v>0</v>
      </c>
      <c r="FB227" s="68">
        <v>0</v>
      </c>
      <c r="FC227" s="68">
        <v>0</v>
      </c>
      <c r="FD227" s="68">
        <v>0</v>
      </c>
      <c r="FE227" s="71">
        <f t="shared" si="297"/>
        <v>0</v>
      </c>
      <c r="FF227" s="67">
        <v>0</v>
      </c>
      <c r="FG227" s="68">
        <v>0</v>
      </c>
      <c r="FH227" s="68">
        <v>0</v>
      </c>
      <c r="FI227" s="71"/>
      <c r="FJ227" s="68">
        <v>0</v>
      </c>
      <c r="FK227" s="68">
        <v>0</v>
      </c>
      <c r="FL227" s="68">
        <v>0</v>
      </c>
      <c r="FM227" s="71">
        <f t="shared" si="298"/>
        <v>0</v>
      </c>
      <c r="FN227" s="68">
        <v>0</v>
      </c>
      <c r="FO227" s="68">
        <v>0</v>
      </c>
      <c r="FP227" s="68">
        <v>0</v>
      </c>
      <c r="FQ227" s="71">
        <f t="shared" si="299"/>
        <v>0</v>
      </c>
      <c r="FR227" s="68">
        <v>158618</v>
      </c>
      <c r="FS227" s="68">
        <v>139541</v>
      </c>
      <c r="FT227" s="68">
        <v>14341</v>
      </c>
      <c r="FU227" s="71">
        <f t="shared" si="300"/>
        <v>153882</v>
      </c>
      <c r="FV227" s="68">
        <v>0</v>
      </c>
      <c r="FW227" s="68">
        <v>0</v>
      </c>
      <c r="FX227" s="68">
        <v>0</v>
      </c>
      <c r="FY227" s="71">
        <f t="shared" si="301"/>
        <v>0</v>
      </c>
      <c r="FZ227" s="68">
        <v>30741</v>
      </c>
      <c r="GA227" s="68">
        <v>22710</v>
      </c>
      <c r="GB227" s="68">
        <v>7600</v>
      </c>
      <c r="GC227" s="71">
        <f t="shared" si="302"/>
        <v>30310</v>
      </c>
      <c r="GD227" s="67">
        <v>1053155</v>
      </c>
      <c r="GE227" s="68">
        <v>930366</v>
      </c>
      <c r="GF227" s="68">
        <v>116141</v>
      </c>
      <c r="GG227" s="68">
        <f t="shared" si="303"/>
        <v>1046507</v>
      </c>
      <c r="GH227" s="69"/>
      <c r="GI227" s="36">
        <f t="shared" si="211"/>
        <v>0.17676537066807652</v>
      </c>
      <c r="GJ227" s="36"/>
      <c r="GK227" s="37">
        <f t="shared" si="212"/>
        <v>43.994084048643224</v>
      </c>
      <c r="GL227" s="37">
        <f t="shared" si="213"/>
        <v>20.763226515156401</v>
      </c>
      <c r="GM227" s="37">
        <f t="shared" si="208"/>
        <v>12.838925756100286</v>
      </c>
      <c r="GN227" s="37">
        <f t="shared" si="209"/>
        <v>14.998505964319421</v>
      </c>
      <c r="GO227" s="37">
        <f t="shared" si="214"/>
        <v>2.4409748421588922</v>
      </c>
      <c r="GP227" s="37">
        <f t="shared" si="210"/>
        <v>2.7343002646270391</v>
      </c>
      <c r="GQ227" s="37">
        <f t="shared" si="215"/>
        <v>0.52635199480634498</v>
      </c>
      <c r="GR227" s="37">
        <f t="shared" si="216"/>
        <v>1.7036306141883946</v>
      </c>
      <c r="GS227" s="37">
        <f t="shared" si="217"/>
        <v>0</v>
      </c>
      <c r="GT227" s="37">
        <f t="shared" si="207"/>
        <v>0</v>
      </c>
      <c r="GU227" s="70"/>
      <c r="GV227" s="70"/>
      <c r="GW227" s="5"/>
      <c r="GX227" s="5"/>
      <c r="GY227" s="5"/>
      <c r="GZ227" s="5"/>
      <c r="HA227" s="5"/>
      <c r="HB227" s="5"/>
      <c r="HS227" s="36">
        <v>0.76333614942936434</v>
      </c>
      <c r="HV227" s="36">
        <v>0.17800521515188647</v>
      </c>
    </row>
    <row r="228" spans="1:230" ht="11.25" customHeight="1">
      <c r="A228" s="28">
        <v>40513</v>
      </c>
      <c r="B228" s="67">
        <v>0</v>
      </c>
      <c r="C228" s="68">
        <v>0</v>
      </c>
      <c r="D228" s="68">
        <v>0</v>
      </c>
      <c r="E228" s="71">
        <f t="shared" si="261"/>
        <v>0</v>
      </c>
      <c r="F228" s="68">
        <v>0</v>
      </c>
      <c r="G228" s="68">
        <v>0</v>
      </c>
      <c r="H228" s="68">
        <v>0</v>
      </c>
      <c r="I228" s="71">
        <f t="shared" si="262"/>
        <v>0</v>
      </c>
      <c r="J228" s="68"/>
      <c r="K228" s="68"/>
      <c r="L228" s="68"/>
      <c r="M228" s="68"/>
      <c r="N228" s="68">
        <v>219877</v>
      </c>
      <c r="O228" s="68">
        <v>165470</v>
      </c>
      <c r="P228" s="68">
        <v>78205</v>
      </c>
      <c r="Q228" s="71">
        <f t="shared" si="263"/>
        <v>243675</v>
      </c>
      <c r="R228" s="68">
        <v>0</v>
      </c>
      <c r="S228" s="68">
        <v>0</v>
      </c>
      <c r="T228" s="68">
        <v>0</v>
      </c>
      <c r="U228" s="71">
        <f t="shared" si="264"/>
        <v>0</v>
      </c>
      <c r="V228" s="67">
        <v>0</v>
      </c>
      <c r="W228" s="68">
        <v>0</v>
      </c>
      <c r="X228" s="68">
        <v>0</v>
      </c>
      <c r="Y228" s="71">
        <f t="shared" si="265"/>
        <v>0</v>
      </c>
      <c r="Z228" s="67">
        <v>0</v>
      </c>
      <c r="AA228" s="68">
        <v>0</v>
      </c>
      <c r="AB228" s="68">
        <v>0</v>
      </c>
      <c r="AC228" s="71">
        <f t="shared" si="266"/>
        <v>0</v>
      </c>
      <c r="AD228" s="68">
        <v>0</v>
      </c>
      <c r="AE228" s="68">
        <v>0</v>
      </c>
      <c r="AF228" s="68">
        <v>0</v>
      </c>
      <c r="AG228" s="71">
        <f t="shared" si="267"/>
        <v>0</v>
      </c>
      <c r="AH228" s="68">
        <v>0</v>
      </c>
      <c r="AI228" s="68">
        <v>0</v>
      </c>
      <c r="AJ228" s="68">
        <v>0</v>
      </c>
      <c r="AK228" s="71">
        <f t="shared" si="268"/>
        <v>0</v>
      </c>
      <c r="AL228" s="67">
        <v>0</v>
      </c>
      <c r="AM228" s="68">
        <v>0</v>
      </c>
      <c r="AN228" s="68">
        <v>0</v>
      </c>
      <c r="AO228" s="71">
        <f t="shared" si="269"/>
        <v>0</v>
      </c>
      <c r="AP228" s="67">
        <v>0</v>
      </c>
      <c r="AQ228" s="68">
        <v>0</v>
      </c>
      <c r="AR228" s="68">
        <v>0</v>
      </c>
      <c r="AS228" s="71">
        <f t="shared" si="270"/>
        <v>0</v>
      </c>
      <c r="AT228" s="67">
        <v>0</v>
      </c>
      <c r="AU228" s="68">
        <v>0</v>
      </c>
      <c r="AV228" s="68">
        <v>0</v>
      </c>
      <c r="AW228" s="71">
        <f t="shared" si="271"/>
        <v>0</v>
      </c>
      <c r="AX228" s="67">
        <v>504891</v>
      </c>
      <c r="AY228" s="68">
        <v>488889</v>
      </c>
      <c r="AZ228" s="68">
        <v>12222</v>
      </c>
      <c r="BA228" s="71">
        <f t="shared" si="272"/>
        <v>501111</v>
      </c>
      <c r="BB228" s="67">
        <v>0</v>
      </c>
      <c r="BC228" s="68">
        <v>0</v>
      </c>
      <c r="BD228" s="68">
        <v>0</v>
      </c>
      <c r="BE228" s="71">
        <f t="shared" si="273"/>
        <v>0</v>
      </c>
      <c r="BF228" s="68">
        <v>127390</v>
      </c>
      <c r="BG228" s="68">
        <v>130128</v>
      </c>
      <c r="BH228" s="68">
        <v>10658</v>
      </c>
      <c r="BI228" s="71">
        <f t="shared" si="274"/>
        <v>140786</v>
      </c>
      <c r="BJ228" s="68">
        <v>0</v>
      </c>
      <c r="BK228" s="68">
        <v>0</v>
      </c>
      <c r="BL228" s="68">
        <v>0</v>
      </c>
      <c r="BM228" s="71">
        <f t="shared" si="275"/>
        <v>0</v>
      </c>
      <c r="BN228" s="68">
        <v>0</v>
      </c>
      <c r="BO228" s="68">
        <v>0</v>
      </c>
      <c r="BP228" s="68">
        <v>0</v>
      </c>
      <c r="BQ228" s="71">
        <f t="shared" si="276"/>
        <v>0</v>
      </c>
      <c r="BR228" s="68">
        <v>0</v>
      </c>
      <c r="BS228" s="68">
        <v>0</v>
      </c>
      <c r="BT228" s="68">
        <v>0</v>
      </c>
      <c r="BU228" s="71">
        <f t="shared" si="277"/>
        <v>0</v>
      </c>
      <c r="BV228" s="68">
        <v>0</v>
      </c>
      <c r="BW228" s="68">
        <v>0</v>
      </c>
      <c r="BX228" s="68">
        <v>0</v>
      </c>
      <c r="BY228" s="71">
        <f t="shared" si="278"/>
        <v>0</v>
      </c>
      <c r="BZ228" s="68">
        <v>0</v>
      </c>
      <c r="CA228" s="68">
        <v>0</v>
      </c>
      <c r="CB228" s="68">
        <v>0</v>
      </c>
      <c r="CC228" s="71">
        <f t="shared" si="279"/>
        <v>0</v>
      </c>
      <c r="CD228" s="68">
        <v>0</v>
      </c>
      <c r="CE228" s="68">
        <v>0</v>
      </c>
      <c r="CF228" s="68">
        <v>0</v>
      </c>
      <c r="CG228" s="71">
        <f t="shared" si="280"/>
        <v>0</v>
      </c>
      <c r="CH228" s="68">
        <v>0</v>
      </c>
      <c r="CI228" s="68">
        <v>0</v>
      </c>
      <c r="CJ228" s="68">
        <v>0</v>
      </c>
      <c r="CK228" s="71">
        <f t="shared" si="281"/>
        <v>0</v>
      </c>
      <c r="CL228" s="67">
        <v>0</v>
      </c>
      <c r="CM228" s="68">
        <v>0</v>
      </c>
      <c r="CN228" s="68">
        <v>0</v>
      </c>
      <c r="CO228" s="71">
        <f t="shared" si="282"/>
        <v>0</v>
      </c>
      <c r="CP228" s="68">
        <v>0</v>
      </c>
      <c r="CQ228" s="68">
        <v>0</v>
      </c>
      <c r="CR228" s="68">
        <v>0</v>
      </c>
      <c r="CS228" s="71">
        <f t="shared" si="283"/>
        <v>0</v>
      </c>
      <c r="CT228" s="68">
        <v>17234</v>
      </c>
      <c r="CU228" s="68">
        <v>14715</v>
      </c>
      <c r="CV228" s="68">
        <v>132</v>
      </c>
      <c r="CW228" s="71">
        <f t="shared" si="284"/>
        <v>14847</v>
      </c>
      <c r="CX228" s="68">
        <v>0</v>
      </c>
      <c r="CY228" s="68">
        <v>0</v>
      </c>
      <c r="CZ228" s="68">
        <v>0</v>
      </c>
      <c r="DA228" s="71">
        <f t="shared" si="285"/>
        <v>0</v>
      </c>
      <c r="DB228" s="68">
        <v>0</v>
      </c>
      <c r="DC228" s="68">
        <v>0</v>
      </c>
      <c r="DD228" s="68">
        <v>0</v>
      </c>
      <c r="DE228" s="71">
        <f t="shared" si="286"/>
        <v>0</v>
      </c>
      <c r="DF228" s="68"/>
      <c r="DG228" s="68"/>
      <c r="DH228" s="68"/>
      <c r="DI228" s="68"/>
      <c r="DJ228" s="68">
        <v>0</v>
      </c>
      <c r="DK228" s="68">
        <v>0</v>
      </c>
      <c r="DL228" s="68">
        <v>0</v>
      </c>
      <c r="DM228" s="71">
        <f t="shared" si="287"/>
        <v>0</v>
      </c>
      <c r="DN228" s="68">
        <v>0</v>
      </c>
      <c r="DO228" s="68">
        <v>0</v>
      </c>
      <c r="DP228" s="68">
        <v>0</v>
      </c>
      <c r="DQ228" s="71">
        <f t="shared" si="288"/>
        <v>0</v>
      </c>
      <c r="DR228" s="68">
        <v>0</v>
      </c>
      <c r="DS228" s="68">
        <v>0</v>
      </c>
      <c r="DT228" s="68">
        <v>0</v>
      </c>
      <c r="DU228" s="71">
        <f t="shared" si="289"/>
        <v>0</v>
      </c>
      <c r="DV228" s="68">
        <v>0</v>
      </c>
      <c r="DW228" s="68">
        <v>0</v>
      </c>
      <c r="DX228" s="68">
        <v>0</v>
      </c>
      <c r="DY228" s="71">
        <f t="shared" si="290"/>
        <v>0</v>
      </c>
      <c r="DZ228" s="68">
        <v>0</v>
      </c>
      <c r="EA228" s="68">
        <v>0</v>
      </c>
      <c r="EB228" s="68">
        <v>0</v>
      </c>
      <c r="EC228" s="71">
        <f t="shared" si="291"/>
        <v>0</v>
      </c>
      <c r="ED228" s="68"/>
      <c r="EE228" s="68"/>
      <c r="EF228" s="68"/>
      <c r="EG228" s="68"/>
      <c r="EH228" s="68">
        <v>5566</v>
      </c>
      <c r="EI228" s="68">
        <v>5326</v>
      </c>
      <c r="EJ228" s="68">
        <v>49</v>
      </c>
      <c r="EK228" s="71">
        <f t="shared" si="292"/>
        <v>5375</v>
      </c>
      <c r="EL228" s="68">
        <v>0</v>
      </c>
      <c r="EM228" s="68">
        <v>0</v>
      </c>
      <c r="EN228" s="68">
        <v>0</v>
      </c>
      <c r="EO228" s="71">
        <f t="shared" si="293"/>
        <v>0</v>
      </c>
      <c r="EP228" s="68">
        <v>0</v>
      </c>
      <c r="EQ228" s="68">
        <v>0</v>
      </c>
      <c r="ER228" s="68">
        <v>0</v>
      </c>
      <c r="ES228" s="71">
        <f t="shared" si="294"/>
        <v>0</v>
      </c>
      <c r="ET228" s="68">
        <v>25478</v>
      </c>
      <c r="EU228" s="68">
        <v>25837</v>
      </c>
      <c r="EV228" s="68">
        <v>17</v>
      </c>
      <c r="EW228" s="71">
        <f t="shared" si="295"/>
        <v>25854</v>
      </c>
      <c r="EX228" s="67">
        <v>0</v>
      </c>
      <c r="EY228" s="68">
        <v>0</v>
      </c>
      <c r="EZ228" s="68">
        <v>0</v>
      </c>
      <c r="FA228" s="71">
        <f t="shared" si="296"/>
        <v>0</v>
      </c>
      <c r="FB228" s="68">
        <v>0</v>
      </c>
      <c r="FC228" s="68">
        <v>0</v>
      </c>
      <c r="FD228" s="68">
        <v>0</v>
      </c>
      <c r="FE228" s="71">
        <f t="shared" si="297"/>
        <v>0</v>
      </c>
      <c r="FF228" s="67">
        <v>0</v>
      </c>
      <c r="FG228" s="68">
        <v>0</v>
      </c>
      <c r="FH228" s="68">
        <v>0</v>
      </c>
      <c r="FI228" s="71"/>
      <c r="FJ228" s="68">
        <v>0</v>
      </c>
      <c r="FK228" s="68">
        <v>0</v>
      </c>
      <c r="FL228" s="68">
        <v>0</v>
      </c>
      <c r="FM228" s="71">
        <f t="shared" si="298"/>
        <v>0</v>
      </c>
      <c r="FN228" s="68">
        <v>0</v>
      </c>
      <c r="FO228" s="68">
        <v>0</v>
      </c>
      <c r="FP228" s="68">
        <v>0</v>
      </c>
      <c r="FQ228" s="71">
        <f t="shared" si="299"/>
        <v>0</v>
      </c>
      <c r="FR228" s="68">
        <v>189844</v>
      </c>
      <c r="FS228" s="68">
        <v>149357</v>
      </c>
      <c r="FT228" s="68">
        <v>19002</v>
      </c>
      <c r="FU228" s="71">
        <f t="shared" si="300"/>
        <v>168359</v>
      </c>
      <c r="FV228" s="68">
        <v>0</v>
      </c>
      <c r="FW228" s="68">
        <v>0</v>
      </c>
      <c r="FX228" s="68">
        <v>0</v>
      </c>
      <c r="FY228" s="71">
        <f t="shared" si="301"/>
        <v>0</v>
      </c>
      <c r="FZ228" s="68">
        <v>32364</v>
      </c>
      <c r="GA228" s="68">
        <v>26567</v>
      </c>
      <c r="GB228" s="68">
        <v>8272</v>
      </c>
      <c r="GC228" s="71">
        <f t="shared" si="302"/>
        <v>34839</v>
      </c>
      <c r="GD228" s="67">
        <v>1122644</v>
      </c>
      <c r="GE228" s="68">
        <v>1006289</v>
      </c>
      <c r="GF228" s="68">
        <v>128557</v>
      </c>
      <c r="GG228" s="68">
        <f t="shared" si="303"/>
        <v>1134846</v>
      </c>
      <c r="GH228" s="69"/>
      <c r="GI228" s="36">
        <f t="shared" si="211"/>
        <v>0.31062026892560013</v>
      </c>
      <c r="GJ228" s="36"/>
      <c r="GK228" s="37">
        <f t="shared" si="212"/>
        <v>48.583359253653775</v>
      </c>
      <c r="GL228" s="37">
        <f t="shared" si="213"/>
        <v>16.443586285848298</v>
      </c>
      <c r="GM228" s="37">
        <f t="shared" si="208"/>
        <v>12.931473960263901</v>
      </c>
      <c r="GN228" s="37">
        <f t="shared" si="209"/>
        <v>14.842356420471653</v>
      </c>
      <c r="GO228" s="37">
        <f t="shared" si="214"/>
        <v>2.6400964335295329</v>
      </c>
      <c r="GP228" s="37">
        <f t="shared" si="210"/>
        <v>2.5675526613130026</v>
      </c>
      <c r="GQ228" s="37">
        <f t="shared" si="215"/>
        <v>0.5292714120893699</v>
      </c>
      <c r="GR228" s="37">
        <f t="shared" si="216"/>
        <v>1.4623035728304692</v>
      </c>
      <c r="GS228" s="37">
        <f t="shared" si="217"/>
        <v>0</v>
      </c>
      <c r="GT228" s="37">
        <f t="shared" si="207"/>
        <v>0</v>
      </c>
      <c r="GU228" s="70"/>
      <c r="GV228" s="70"/>
      <c r="GW228" s="5"/>
      <c r="GX228" s="5"/>
      <c r="GY228" s="5"/>
      <c r="GZ228" s="5"/>
      <c r="HA228" s="5"/>
      <c r="HB228" s="5"/>
      <c r="HH228" s="79">
        <f>SUM(AY226:AY228)/SUM(GE226:GE228)*100</f>
        <v>45.384845773942445</v>
      </c>
      <c r="HI228" s="79">
        <f>SUM(O226:O228)/SUM(GE226:GE228)*100</f>
        <v>19.550531778514404</v>
      </c>
      <c r="HJ228" s="79">
        <f>SUM(BG226:BG228)/SUM(GE226:GE228)*100</f>
        <v>12.726103444908347</v>
      </c>
      <c r="HK228" s="79">
        <f>SUM(FS226:FS228)/SUM(GE226:GE228)*100</f>
        <v>15.111472129762907</v>
      </c>
      <c r="HL228" s="79">
        <f>SUM(GA226:GA228)/SUM(GE226:GE228)*100</f>
        <v>2.6478039864689862</v>
      </c>
      <c r="HM228" s="79">
        <f>SUM(EU226:EU228)/SUM(GE226:GE228)*100</f>
        <v>2.5056283961855264</v>
      </c>
      <c r="HN228" s="79">
        <f>SUM(EI226:EI228)/SUM(GE226:GE228)*100</f>
        <v>0.47339604998126855</v>
      </c>
      <c r="HO228" s="79">
        <f>SUM(CU226:CU228)/SUM(GE226:GE228)*100</f>
        <v>1.6002184402361168</v>
      </c>
      <c r="HP228" s="79">
        <f>SUM(DS226:DS228)/SUM(GE226:GE228)*100</f>
        <v>0</v>
      </c>
      <c r="HQ228" s="80">
        <f>100-(SUM(HH228:HP228))</f>
        <v>0</v>
      </c>
      <c r="HS228" s="36">
        <v>0.74839534169607336</v>
      </c>
      <c r="HV228" s="36">
        <v>0.18721361358416916</v>
      </c>
    </row>
    <row r="229" spans="1:230" ht="11.25" customHeight="1">
      <c r="A229" s="28">
        <v>40544</v>
      </c>
      <c r="B229" s="67">
        <v>0</v>
      </c>
      <c r="C229" s="68">
        <v>0</v>
      </c>
      <c r="D229" s="68">
        <v>0</v>
      </c>
      <c r="E229" s="71">
        <f t="shared" si="261"/>
        <v>0</v>
      </c>
      <c r="F229" s="68">
        <v>0</v>
      </c>
      <c r="G229" s="68">
        <v>0</v>
      </c>
      <c r="H229" s="68">
        <v>0</v>
      </c>
      <c r="I229" s="71">
        <f t="shared" si="262"/>
        <v>0</v>
      </c>
      <c r="J229" s="68"/>
      <c r="K229" s="68"/>
      <c r="L229" s="68"/>
      <c r="M229" s="68"/>
      <c r="N229" s="68">
        <v>288148</v>
      </c>
      <c r="O229" s="68">
        <v>192026</v>
      </c>
      <c r="P229" s="68">
        <v>83596</v>
      </c>
      <c r="Q229" s="71">
        <f>O229+P229</f>
        <v>275622</v>
      </c>
      <c r="R229" s="68">
        <v>0</v>
      </c>
      <c r="S229" s="68">
        <v>0</v>
      </c>
      <c r="T229" s="68">
        <v>0</v>
      </c>
      <c r="U229" s="71">
        <f>S229+T229</f>
        <v>0</v>
      </c>
      <c r="V229" s="67">
        <v>0</v>
      </c>
      <c r="W229" s="68">
        <v>0</v>
      </c>
      <c r="X229" s="68">
        <v>0</v>
      </c>
      <c r="Y229" s="71">
        <f>W229+X229</f>
        <v>0</v>
      </c>
      <c r="Z229" s="67">
        <v>0</v>
      </c>
      <c r="AA229" s="68">
        <v>0</v>
      </c>
      <c r="AB229" s="68">
        <v>0</v>
      </c>
      <c r="AC229" s="71">
        <f>AA229+AB229</f>
        <v>0</v>
      </c>
      <c r="AD229" s="68">
        <v>0</v>
      </c>
      <c r="AE229" s="68">
        <v>0</v>
      </c>
      <c r="AF229" s="68">
        <v>0</v>
      </c>
      <c r="AG229" s="71">
        <f>AE229+AF229</f>
        <v>0</v>
      </c>
      <c r="AH229" s="68">
        <v>0</v>
      </c>
      <c r="AI229" s="68">
        <v>0</v>
      </c>
      <c r="AJ229" s="68">
        <v>0</v>
      </c>
      <c r="AK229" s="71">
        <f>AI229+AJ229</f>
        <v>0</v>
      </c>
      <c r="AL229" s="67">
        <v>0</v>
      </c>
      <c r="AM229" s="68">
        <v>0</v>
      </c>
      <c r="AN229" s="68">
        <v>0</v>
      </c>
      <c r="AO229" s="71">
        <f>AM229+AN229</f>
        <v>0</v>
      </c>
      <c r="AP229" s="67">
        <v>0</v>
      </c>
      <c r="AQ229" s="68">
        <v>0</v>
      </c>
      <c r="AR229" s="68">
        <v>0</v>
      </c>
      <c r="AS229" s="71">
        <f>AQ229+AR229</f>
        <v>0</v>
      </c>
      <c r="AT229" s="67">
        <v>0</v>
      </c>
      <c r="AU229" s="68">
        <v>0</v>
      </c>
      <c r="AV229" s="68">
        <v>0</v>
      </c>
      <c r="AW229" s="71">
        <f>AU229+AV229</f>
        <v>0</v>
      </c>
      <c r="AX229" s="67">
        <v>462971</v>
      </c>
      <c r="AY229" s="68">
        <v>457362</v>
      </c>
      <c r="AZ229" s="68">
        <v>9162</v>
      </c>
      <c r="BA229" s="71">
        <f>AY229+AZ229</f>
        <v>466524</v>
      </c>
      <c r="BB229" s="67">
        <v>0</v>
      </c>
      <c r="BC229" s="68">
        <v>0</v>
      </c>
      <c r="BD229" s="68">
        <v>0</v>
      </c>
      <c r="BE229" s="71">
        <f>BC229+BD229</f>
        <v>0</v>
      </c>
      <c r="BF229" s="68">
        <v>140396</v>
      </c>
      <c r="BG229" s="68">
        <v>118184</v>
      </c>
      <c r="BH229" s="68">
        <v>10842</v>
      </c>
      <c r="BI229" s="71">
        <f>BG229+BH229</f>
        <v>129026</v>
      </c>
      <c r="BJ229" s="68">
        <v>0</v>
      </c>
      <c r="BK229" s="68">
        <v>0</v>
      </c>
      <c r="BL229" s="68">
        <v>0</v>
      </c>
      <c r="BM229" s="71">
        <f>BK229+BL229</f>
        <v>0</v>
      </c>
      <c r="BN229" s="68">
        <v>0</v>
      </c>
      <c r="BO229" s="68">
        <v>0</v>
      </c>
      <c r="BP229" s="68">
        <v>0</v>
      </c>
      <c r="BQ229" s="71">
        <f>BO229+BP229</f>
        <v>0</v>
      </c>
      <c r="BR229" s="68">
        <v>0</v>
      </c>
      <c r="BS229" s="68">
        <v>0</v>
      </c>
      <c r="BT229" s="68">
        <v>0</v>
      </c>
      <c r="BU229" s="71">
        <f>BS229+BT229</f>
        <v>0</v>
      </c>
      <c r="BV229" s="68">
        <v>0</v>
      </c>
      <c r="BW229" s="68">
        <v>0</v>
      </c>
      <c r="BX229" s="68">
        <v>0</v>
      </c>
      <c r="BY229" s="71">
        <f>BW229+BX229</f>
        <v>0</v>
      </c>
      <c r="BZ229" s="68">
        <v>0</v>
      </c>
      <c r="CA229" s="68">
        <v>0</v>
      </c>
      <c r="CB229" s="68">
        <v>0</v>
      </c>
      <c r="CC229" s="71">
        <f>CA229+CB229</f>
        <v>0</v>
      </c>
      <c r="CD229" s="68">
        <v>0</v>
      </c>
      <c r="CE229" s="68">
        <v>0</v>
      </c>
      <c r="CF229" s="68">
        <v>0</v>
      </c>
      <c r="CG229" s="71">
        <f>CE229+CF229</f>
        <v>0</v>
      </c>
      <c r="CH229" s="68">
        <v>0</v>
      </c>
      <c r="CI229" s="68">
        <v>0</v>
      </c>
      <c r="CJ229" s="68">
        <v>0</v>
      </c>
      <c r="CK229" s="71">
        <f>CI229+CJ229</f>
        <v>0</v>
      </c>
      <c r="CL229" s="67">
        <v>0</v>
      </c>
      <c r="CM229" s="68">
        <v>0</v>
      </c>
      <c r="CN229" s="68">
        <v>0</v>
      </c>
      <c r="CO229" s="71">
        <f>CM229+CN229</f>
        <v>0</v>
      </c>
      <c r="CP229" s="68">
        <v>0</v>
      </c>
      <c r="CQ229" s="68">
        <v>0</v>
      </c>
      <c r="CR229" s="68">
        <v>0</v>
      </c>
      <c r="CS229" s="71">
        <f>CQ229+CR229</f>
        <v>0</v>
      </c>
      <c r="CT229" s="68">
        <v>16285</v>
      </c>
      <c r="CU229" s="68">
        <v>16383</v>
      </c>
      <c r="CV229" s="68">
        <v>132</v>
      </c>
      <c r="CW229" s="71">
        <f>CU229+CV229</f>
        <v>16515</v>
      </c>
      <c r="CX229" s="68">
        <v>0</v>
      </c>
      <c r="CY229" s="68">
        <v>0</v>
      </c>
      <c r="CZ229" s="68">
        <v>0</v>
      </c>
      <c r="DA229" s="71">
        <f>CY229+CZ229</f>
        <v>0</v>
      </c>
      <c r="DB229" s="68">
        <v>0</v>
      </c>
      <c r="DC229" s="68">
        <v>0</v>
      </c>
      <c r="DD229" s="68">
        <v>0</v>
      </c>
      <c r="DE229" s="71">
        <f>DC229+DD229</f>
        <v>0</v>
      </c>
      <c r="DF229" s="68"/>
      <c r="DG229" s="68"/>
      <c r="DH229" s="68"/>
      <c r="DI229" s="68"/>
      <c r="DJ229" s="68">
        <v>0</v>
      </c>
      <c r="DK229" s="68">
        <v>0</v>
      </c>
      <c r="DL229" s="68">
        <v>0</v>
      </c>
      <c r="DM229" s="71">
        <f>DK229+DL229</f>
        <v>0</v>
      </c>
      <c r="DN229" s="68">
        <v>0</v>
      </c>
      <c r="DO229" s="68">
        <v>0</v>
      </c>
      <c r="DP229" s="68">
        <v>0</v>
      </c>
      <c r="DQ229" s="71">
        <f>DO229+DP229</f>
        <v>0</v>
      </c>
      <c r="DR229" s="68">
        <v>0</v>
      </c>
      <c r="DS229" s="68">
        <v>0</v>
      </c>
      <c r="DT229" s="68">
        <v>0</v>
      </c>
      <c r="DU229" s="71">
        <f>DS229+DT229</f>
        <v>0</v>
      </c>
      <c r="DV229" s="68">
        <v>0</v>
      </c>
      <c r="DW229" s="68">
        <v>0</v>
      </c>
      <c r="DX229" s="68">
        <v>0</v>
      </c>
      <c r="DY229" s="71">
        <f>DW229+DX229</f>
        <v>0</v>
      </c>
      <c r="DZ229" s="68">
        <v>0</v>
      </c>
      <c r="EA229" s="68">
        <v>0</v>
      </c>
      <c r="EB229" s="68">
        <v>0</v>
      </c>
      <c r="EC229" s="71">
        <f>EA229+EB229</f>
        <v>0</v>
      </c>
      <c r="ED229" s="68"/>
      <c r="EE229" s="68"/>
      <c r="EF229" s="68"/>
      <c r="EG229" s="68"/>
      <c r="EH229" s="68">
        <v>5206</v>
      </c>
      <c r="EI229" s="68">
        <v>4806</v>
      </c>
      <c r="EJ229" s="68">
        <v>245</v>
      </c>
      <c r="EK229" s="71">
        <f>EI229+EJ229</f>
        <v>5051</v>
      </c>
      <c r="EL229" s="68">
        <v>0</v>
      </c>
      <c r="EM229" s="68">
        <v>0</v>
      </c>
      <c r="EN229" s="68">
        <v>0</v>
      </c>
      <c r="EO229" s="71">
        <f>EM229+EN229</f>
        <v>0</v>
      </c>
      <c r="EP229" s="68">
        <v>0</v>
      </c>
      <c r="EQ229" s="68">
        <v>0</v>
      </c>
      <c r="ER229" s="68">
        <v>0</v>
      </c>
      <c r="ES229" s="71">
        <f>EQ229+ER229</f>
        <v>0</v>
      </c>
      <c r="ET229" s="68">
        <v>28757</v>
      </c>
      <c r="EU229" s="68">
        <v>28580</v>
      </c>
      <c r="EV229" s="68">
        <v>0</v>
      </c>
      <c r="EW229" s="71">
        <f>EU229+EV229</f>
        <v>28580</v>
      </c>
      <c r="EX229" s="67">
        <v>0</v>
      </c>
      <c r="EY229" s="68">
        <v>0</v>
      </c>
      <c r="EZ229" s="68">
        <v>0</v>
      </c>
      <c r="FA229" s="71">
        <f>EY229+EZ229</f>
        <v>0</v>
      </c>
      <c r="FB229" s="68">
        <v>0</v>
      </c>
      <c r="FC229" s="68">
        <v>0</v>
      </c>
      <c r="FD229" s="68">
        <v>0</v>
      </c>
      <c r="FE229" s="71">
        <f>FC229+FD229</f>
        <v>0</v>
      </c>
      <c r="FF229" s="67">
        <v>0</v>
      </c>
      <c r="FG229" s="68">
        <v>0</v>
      </c>
      <c r="FH229" s="68">
        <v>0</v>
      </c>
      <c r="FI229" s="71"/>
      <c r="FJ229" s="68">
        <v>0</v>
      </c>
      <c r="FK229" s="68">
        <v>0</v>
      </c>
      <c r="FL229" s="68">
        <v>0</v>
      </c>
      <c r="FM229" s="71">
        <f>FK229+FL229</f>
        <v>0</v>
      </c>
      <c r="FN229" s="68">
        <v>0</v>
      </c>
      <c r="FO229" s="68">
        <v>0</v>
      </c>
      <c r="FP229" s="68">
        <v>0</v>
      </c>
      <c r="FQ229" s="71">
        <f>FO229+FP229</f>
        <v>0</v>
      </c>
      <c r="FR229" s="68">
        <v>154627</v>
      </c>
      <c r="FS229" s="68">
        <v>142227</v>
      </c>
      <c r="FT229" s="68">
        <v>17960</v>
      </c>
      <c r="FU229" s="71">
        <f>FS229+FT229</f>
        <v>160187</v>
      </c>
      <c r="FV229" s="68">
        <v>0</v>
      </c>
      <c r="FW229" s="68">
        <v>0</v>
      </c>
      <c r="FX229" s="68">
        <v>0</v>
      </c>
      <c r="FY229" s="71">
        <f>FW229+FX229</f>
        <v>0</v>
      </c>
      <c r="FZ229" s="68">
        <v>31447</v>
      </c>
      <c r="GA229" s="68">
        <v>21974</v>
      </c>
      <c r="GB229" s="68">
        <v>6623</v>
      </c>
      <c r="GC229" s="71">
        <f>GA229+GB229</f>
        <v>28597</v>
      </c>
      <c r="GD229" s="67">
        <v>1127837</v>
      </c>
      <c r="GE229" s="68">
        <v>981542</v>
      </c>
      <c r="GF229" s="68">
        <v>128560</v>
      </c>
      <c r="GG229" s="68">
        <f>+E229+I229+Q229+U229+Y229+AC229+AG229+AK229+AO229+AS229+AW229+BA229+BE229+BI229+BM229+BQ229+BU229+BY229+CC229+CG229+CK229+CO229+CS229+CW229+DA229+DE229+DM229+DQ229+DU229+DY229+EC229+EK229+EO229+ES229+EW229+FA229+FE229+FI229+FM229+FQ229+FU229+FY229+GC229</f>
        <v>1110102</v>
      </c>
      <c r="GH229" s="69"/>
      <c r="GI229" s="36">
        <f t="shared" si="211"/>
        <v>0.17642504341739551</v>
      </c>
      <c r="GJ229" s="36"/>
      <c r="GK229" s="37">
        <f t="shared" si="212"/>
        <v>46.596274025971383</v>
      </c>
      <c r="GL229" s="37">
        <f t="shared" si="213"/>
        <v>19.563706901997062</v>
      </c>
      <c r="GM229" s="37">
        <f t="shared" si="208"/>
        <v>12.040646248453964</v>
      </c>
      <c r="GN229" s="37">
        <f t="shared" si="209"/>
        <v>14.490159361494465</v>
      </c>
      <c r="GO229" s="37">
        <f t="shared" si="214"/>
        <v>2.2387223368943965</v>
      </c>
      <c r="GP229" s="37">
        <f t="shared" si="210"/>
        <v>2.9117449890070932</v>
      </c>
      <c r="GQ229" s="37">
        <f t="shared" si="215"/>
        <v>0.48963773328089882</v>
      </c>
      <c r="GR229" s="37">
        <f t="shared" si="216"/>
        <v>1.6691084029007419</v>
      </c>
      <c r="GS229" s="37">
        <f t="shared" si="217"/>
        <v>0</v>
      </c>
      <c r="GT229" s="37">
        <f t="shared" si="207"/>
        <v>0</v>
      </c>
      <c r="GU229" s="70"/>
      <c r="GV229" s="70"/>
      <c r="GW229" s="5"/>
      <c r="GX229" s="5"/>
      <c r="GY229" s="5"/>
      <c r="GZ229" s="5"/>
      <c r="HA229" s="5"/>
      <c r="HB229" s="5"/>
      <c r="HS229" s="36">
        <v>0.76188079572753886</v>
      </c>
      <c r="HV229" s="36">
        <v>0.1842631288319807</v>
      </c>
    </row>
    <row r="230" spans="1:230" ht="11.25" customHeight="1">
      <c r="A230" s="85">
        <v>40575</v>
      </c>
      <c r="B230" s="86">
        <v>0</v>
      </c>
      <c r="C230" s="87">
        <v>0</v>
      </c>
      <c r="D230" s="87">
        <v>0</v>
      </c>
      <c r="E230" s="88">
        <f t="shared" si="261"/>
        <v>0</v>
      </c>
      <c r="F230" s="87">
        <v>0</v>
      </c>
      <c r="G230" s="87">
        <v>0</v>
      </c>
      <c r="H230" s="87">
        <v>0</v>
      </c>
      <c r="I230" s="88">
        <f t="shared" si="262"/>
        <v>0</v>
      </c>
      <c r="J230" s="87"/>
      <c r="K230" s="87"/>
      <c r="L230" s="87"/>
      <c r="M230" s="87"/>
      <c r="N230" s="87">
        <v>288155</v>
      </c>
      <c r="O230" s="87">
        <v>205145</v>
      </c>
      <c r="P230" s="87">
        <v>81512</v>
      </c>
      <c r="Q230" s="88">
        <f t="shared" si="263"/>
        <v>286657</v>
      </c>
      <c r="R230" s="87">
        <v>0</v>
      </c>
      <c r="S230" s="87">
        <v>0</v>
      </c>
      <c r="T230" s="87">
        <v>0</v>
      </c>
      <c r="U230" s="88">
        <f t="shared" si="264"/>
        <v>0</v>
      </c>
      <c r="V230" s="86">
        <v>0</v>
      </c>
      <c r="W230" s="87">
        <v>0</v>
      </c>
      <c r="X230" s="87">
        <v>0</v>
      </c>
      <c r="Y230" s="88">
        <f t="shared" si="265"/>
        <v>0</v>
      </c>
      <c r="Z230" s="86">
        <v>0</v>
      </c>
      <c r="AA230" s="87">
        <v>0</v>
      </c>
      <c r="AB230" s="87">
        <v>0</v>
      </c>
      <c r="AC230" s="88">
        <f t="shared" si="266"/>
        <v>0</v>
      </c>
      <c r="AD230" s="87">
        <v>0</v>
      </c>
      <c r="AE230" s="87">
        <v>0</v>
      </c>
      <c r="AF230" s="87">
        <v>0</v>
      </c>
      <c r="AG230" s="88">
        <f t="shared" si="267"/>
        <v>0</v>
      </c>
      <c r="AH230" s="87">
        <v>0</v>
      </c>
      <c r="AI230" s="87">
        <v>0</v>
      </c>
      <c r="AJ230" s="87">
        <v>0</v>
      </c>
      <c r="AK230" s="88">
        <f t="shared" si="268"/>
        <v>0</v>
      </c>
      <c r="AL230" s="86">
        <v>0</v>
      </c>
      <c r="AM230" s="87">
        <v>0</v>
      </c>
      <c r="AN230" s="87">
        <v>0</v>
      </c>
      <c r="AO230" s="88">
        <f t="shared" si="269"/>
        <v>0</v>
      </c>
      <c r="AP230" s="86">
        <v>0</v>
      </c>
      <c r="AQ230" s="87">
        <v>0</v>
      </c>
      <c r="AR230" s="87">
        <v>0</v>
      </c>
      <c r="AS230" s="88">
        <f t="shared" si="270"/>
        <v>0</v>
      </c>
      <c r="AT230" s="86">
        <v>0</v>
      </c>
      <c r="AU230" s="87">
        <v>0</v>
      </c>
      <c r="AV230" s="87">
        <v>0</v>
      </c>
      <c r="AW230" s="88">
        <f t="shared" si="271"/>
        <v>0</v>
      </c>
      <c r="AX230" s="86">
        <v>477380</v>
      </c>
      <c r="AY230" s="87">
        <v>462953</v>
      </c>
      <c r="AZ230" s="87">
        <v>9102</v>
      </c>
      <c r="BA230" s="88">
        <f t="shared" si="272"/>
        <v>472055</v>
      </c>
      <c r="BB230" s="86">
        <v>0</v>
      </c>
      <c r="BC230" s="87">
        <v>0</v>
      </c>
      <c r="BD230" s="87">
        <v>0</v>
      </c>
      <c r="BE230" s="88">
        <f t="shared" si="273"/>
        <v>0</v>
      </c>
      <c r="BF230" s="87">
        <v>139739</v>
      </c>
      <c r="BG230" s="87">
        <v>132762</v>
      </c>
      <c r="BH230" s="87">
        <v>12951</v>
      </c>
      <c r="BI230" s="88">
        <f t="shared" si="274"/>
        <v>145713</v>
      </c>
      <c r="BJ230" s="87">
        <v>0</v>
      </c>
      <c r="BK230" s="87">
        <v>0</v>
      </c>
      <c r="BL230" s="87">
        <v>0</v>
      </c>
      <c r="BM230" s="88">
        <f t="shared" si="275"/>
        <v>0</v>
      </c>
      <c r="BN230" s="87">
        <v>0</v>
      </c>
      <c r="BO230" s="87">
        <v>0</v>
      </c>
      <c r="BP230" s="87">
        <v>0</v>
      </c>
      <c r="BQ230" s="88">
        <f t="shared" si="276"/>
        <v>0</v>
      </c>
      <c r="BR230" s="87">
        <v>0</v>
      </c>
      <c r="BS230" s="87">
        <v>0</v>
      </c>
      <c r="BT230" s="87">
        <v>0</v>
      </c>
      <c r="BU230" s="88">
        <f t="shared" si="277"/>
        <v>0</v>
      </c>
      <c r="BV230" s="87">
        <v>0</v>
      </c>
      <c r="BW230" s="87">
        <v>0</v>
      </c>
      <c r="BX230" s="87">
        <v>0</v>
      </c>
      <c r="BY230" s="88">
        <f t="shared" si="278"/>
        <v>0</v>
      </c>
      <c r="BZ230" s="87">
        <v>0</v>
      </c>
      <c r="CA230" s="87">
        <v>0</v>
      </c>
      <c r="CB230" s="87">
        <v>0</v>
      </c>
      <c r="CC230" s="88">
        <f t="shared" si="279"/>
        <v>0</v>
      </c>
      <c r="CD230" s="87">
        <v>0</v>
      </c>
      <c r="CE230" s="87">
        <v>0</v>
      </c>
      <c r="CF230" s="87">
        <v>0</v>
      </c>
      <c r="CG230" s="88">
        <f t="shared" si="280"/>
        <v>0</v>
      </c>
      <c r="CH230" s="87">
        <v>0</v>
      </c>
      <c r="CI230" s="87">
        <v>0</v>
      </c>
      <c r="CJ230" s="87">
        <v>0</v>
      </c>
      <c r="CK230" s="88">
        <f t="shared" si="281"/>
        <v>0</v>
      </c>
      <c r="CL230" s="86">
        <v>0</v>
      </c>
      <c r="CM230" s="87">
        <v>0</v>
      </c>
      <c r="CN230" s="87">
        <v>0</v>
      </c>
      <c r="CO230" s="88">
        <f t="shared" si="282"/>
        <v>0</v>
      </c>
      <c r="CP230" s="87">
        <v>0</v>
      </c>
      <c r="CQ230" s="87">
        <v>0</v>
      </c>
      <c r="CR230" s="87">
        <v>0</v>
      </c>
      <c r="CS230" s="88">
        <f t="shared" si="283"/>
        <v>0</v>
      </c>
      <c r="CT230" s="87">
        <v>13008</v>
      </c>
      <c r="CU230" s="87">
        <v>12636</v>
      </c>
      <c r="CV230" s="87">
        <v>88</v>
      </c>
      <c r="CW230" s="88">
        <f t="shared" si="284"/>
        <v>12724</v>
      </c>
      <c r="CX230" s="87">
        <v>0</v>
      </c>
      <c r="CY230" s="87">
        <v>0</v>
      </c>
      <c r="CZ230" s="87">
        <v>0</v>
      </c>
      <c r="DA230" s="88">
        <f t="shared" si="285"/>
        <v>0</v>
      </c>
      <c r="DB230" s="87">
        <v>0</v>
      </c>
      <c r="DC230" s="87">
        <v>0</v>
      </c>
      <c r="DD230" s="87">
        <v>0</v>
      </c>
      <c r="DE230" s="88">
        <f t="shared" si="286"/>
        <v>0</v>
      </c>
      <c r="DF230" s="87"/>
      <c r="DG230" s="87"/>
      <c r="DH230" s="87"/>
      <c r="DI230" s="87"/>
      <c r="DJ230" s="87">
        <v>0</v>
      </c>
      <c r="DK230" s="87">
        <v>0</v>
      </c>
      <c r="DL230" s="87">
        <v>0</v>
      </c>
      <c r="DM230" s="88">
        <f t="shared" si="287"/>
        <v>0</v>
      </c>
      <c r="DN230" s="87">
        <v>0</v>
      </c>
      <c r="DO230" s="87">
        <v>0</v>
      </c>
      <c r="DP230" s="87">
        <v>0</v>
      </c>
      <c r="DQ230" s="88">
        <f t="shared" si="288"/>
        <v>0</v>
      </c>
      <c r="DR230" s="87">
        <v>0</v>
      </c>
      <c r="DS230" s="87">
        <v>0</v>
      </c>
      <c r="DT230" s="87">
        <v>0</v>
      </c>
      <c r="DU230" s="88">
        <f t="shared" si="289"/>
        <v>0</v>
      </c>
      <c r="DV230" s="87">
        <v>0</v>
      </c>
      <c r="DW230" s="87">
        <v>0</v>
      </c>
      <c r="DX230" s="87">
        <v>0</v>
      </c>
      <c r="DY230" s="88">
        <f t="shared" si="290"/>
        <v>0</v>
      </c>
      <c r="DZ230" s="87">
        <v>0</v>
      </c>
      <c r="EA230" s="87">
        <v>0</v>
      </c>
      <c r="EB230" s="87">
        <v>0</v>
      </c>
      <c r="EC230" s="88">
        <f t="shared" si="291"/>
        <v>0</v>
      </c>
      <c r="ED230" s="87"/>
      <c r="EE230" s="87"/>
      <c r="EF230" s="87"/>
      <c r="EG230" s="87"/>
      <c r="EH230" s="87">
        <v>5575</v>
      </c>
      <c r="EI230" s="87">
        <v>5259</v>
      </c>
      <c r="EJ230" s="87">
        <v>296</v>
      </c>
      <c r="EK230" s="88">
        <f t="shared" si="292"/>
        <v>5555</v>
      </c>
      <c r="EL230" s="87">
        <v>0</v>
      </c>
      <c r="EM230" s="87">
        <v>0</v>
      </c>
      <c r="EN230" s="87">
        <v>0</v>
      </c>
      <c r="EO230" s="88">
        <f t="shared" si="293"/>
        <v>0</v>
      </c>
      <c r="EP230" s="87">
        <v>0</v>
      </c>
      <c r="EQ230" s="87">
        <v>0</v>
      </c>
      <c r="ER230" s="87">
        <v>0</v>
      </c>
      <c r="ES230" s="88">
        <f t="shared" si="294"/>
        <v>0</v>
      </c>
      <c r="ET230" s="87">
        <v>28457</v>
      </c>
      <c r="EU230" s="87">
        <v>28561</v>
      </c>
      <c r="EV230" s="87">
        <v>176</v>
      </c>
      <c r="EW230" s="88">
        <f t="shared" si="295"/>
        <v>28737</v>
      </c>
      <c r="EX230" s="86">
        <v>0</v>
      </c>
      <c r="EY230" s="87">
        <v>0</v>
      </c>
      <c r="EZ230" s="87">
        <v>0</v>
      </c>
      <c r="FA230" s="88">
        <f t="shared" si="296"/>
        <v>0</v>
      </c>
      <c r="FB230" s="87">
        <v>0</v>
      </c>
      <c r="FC230" s="87">
        <v>0</v>
      </c>
      <c r="FD230" s="87">
        <v>0</v>
      </c>
      <c r="FE230" s="88">
        <f t="shared" si="297"/>
        <v>0</v>
      </c>
      <c r="FF230" s="86">
        <v>0</v>
      </c>
      <c r="FG230" s="87">
        <v>0</v>
      </c>
      <c r="FH230" s="87">
        <v>0</v>
      </c>
      <c r="FI230" s="88"/>
      <c r="FJ230" s="87">
        <v>0</v>
      </c>
      <c r="FK230" s="87">
        <v>0</v>
      </c>
      <c r="FL230" s="87">
        <v>0</v>
      </c>
      <c r="FM230" s="88">
        <f t="shared" si="298"/>
        <v>0</v>
      </c>
      <c r="FN230" s="87">
        <v>0</v>
      </c>
      <c r="FO230" s="87">
        <v>0</v>
      </c>
      <c r="FP230" s="87">
        <v>0</v>
      </c>
      <c r="FQ230" s="88">
        <f t="shared" si="299"/>
        <v>0</v>
      </c>
      <c r="FR230" s="87">
        <v>157327</v>
      </c>
      <c r="FS230" s="87">
        <v>151526</v>
      </c>
      <c r="FT230" s="87">
        <v>21674</v>
      </c>
      <c r="FU230" s="88">
        <f t="shared" si="300"/>
        <v>173200</v>
      </c>
      <c r="FV230" s="87">
        <v>0</v>
      </c>
      <c r="FW230" s="87">
        <v>0</v>
      </c>
      <c r="FX230" s="87">
        <v>0</v>
      </c>
      <c r="FY230" s="88">
        <f t="shared" si="301"/>
        <v>0</v>
      </c>
      <c r="FZ230" s="87">
        <v>33371</v>
      </c>
      <c r="GA230" s="87">
        <v>23384</v>
      </c>
      <c r="GB230" s="87">
        <v>9662</v>
      </c>
      <c r="GC230" s="88">
        <f t="shared" si="302"/>
        <v>33046</v>
      </c>
      <c r="GD230" s="86">
        <v>1143012</v>
      </c>
      <c r="GE230" s="87">
        <v>1022226</v>
      </c>
      <c r="GF230" s="87">
        <v>135461</v>
      </c>
      <c r="GG230" s="87">
        <f t="shared" si="303"/>
        <v>1157687</v>
      </c>
      <c r="GH230" s="69"/>
      <c r="GI230" s="36">
        <f t="shared" si="211"/>
        <v>0.22034541749387881</v>
      </c>
      <c r="GJ230" s="36"/>
      <c r="GK230" s="37">
        <f t="shared" si="212"/>
        <v>45.288713063451723</v>
      </c>
      <c r="GL230" s="37">
        <f t="shared" si="213"/>
        <v>20.068458442653579</v>
      </c>
      <c r="GM230" s="37">
        <f t="shared" si="208"/>
        <v>12.987538959095152</v>
      </c>
      <c r="GN230" s="37">
        <f t="shared" si="209"/>
        <v>14.823140871001128</v>
      </c>
      <c r="GO230" s="37">
        <f t="shared" si="214"/>
        <v>2.2875567633771787</v>
      </c>
      <c r="GP230" s="37">
        <f t="shared" si="210"/>
        <v>2.7940005439110336</v>
      </c>
      <c r="GQ230" s="37">
        <f t="shared" si="215"/>
        <v>0.51446549001884123</v>
      </c>
      <c r="GR230" s="37">
        <f t="shared" si="216"/>
        <v>1.236125866491363</v>
      </c>
      <c r="GS230" s="37">
        <f t="shared" si="217"/>
        <v>0</v>
      </c>
      <c r="GT230" s="37">
        <f t="shared" ref="GT230:GT261" si="304">100-SUM(GK230:GS230)</f>
        <v>0</v>
      </c>
      <c r="GU230" s="70"/>
      <c r="GV230" s="70"/>
      <c r="GW230" s="5"/>
      <c r="GX230" s="5"/>
      <c r="GY230" s="5"/>
      <c r="GZ230" s="5"/>
      <c r="HA230" s="5"/>
      <c r="HB230" s="5"/>
      <c r="HS230" s="36">
        <v>0.75913252059720648</v>
      </c>
      <c r="HV230" s="36">
        <v>0.18142759037629644</v>
      </c>
    </row>
    <row r="231" spans="1:230" s="81" customFormat="1" ht="11.25" customHeight="1">
      <c r="A231" s="89">
        <v>40603</v>
      </c>
      <c r="B231" s="78">
        <v>0</v>
      </c>
      <c r="C231" s="78">
        <v>0</v>
      </c>
      <c r="D231" s="78">
        <v>0</v>
      </c>
      <c r="E231" s="78">
        <f t="shared" si="261"/>
        <v>0</v>
      </c>
      <c r="F231" s="78">
        <v>0</v>
      </c>
      <c r="G231" s="78">
        <v>0</v>
      </c>
      <c r="H231" s="78">
        <v>0</v>
      </c>
      <c r="I231" s="78">
        <f t="shared" si="262"/>
        <v>0</v>
      </c>
      <c r="J231" s="78"/>
      <c r="K231" s="78"/>
      <c r="L231" s="78"/>
      <c r="M231" s="78"/>
      <c r="N231" s="78">
        <v>307005</v>
      </c>
      <c r="O231" s="78">
        <v>220081</v>
      </c>
      <c r="P231" s="78">
        <v>54308</v>
      </c>
      <c r="Q231" s="78">
        <f>O231+P231</f>
        <v>274389</v>
      </c>
      <c r="R231" s="78">
        <v>0</v>
      </c>
      <c r="S231" s="78">
        <v>0</v>
      </c>
      <c r="T231" s="78">
        <v>0</v>
      </c>
      <c r="U231" s="78">
        <f>S231+T231</f>
        <v>0</v>
      </c>
      <c r="V231" s="78">
        <v>0</v>
      </c>
      <c r="W231" s="78">
        <v>0</v>
      </c>
      <c r="X231" s="78">
        <v>0</v>
      </c>
      <c r="Y231" s="78">
        <f>W231+X231</f>
        <v>0</v>
      </c>
      <c r="Z231" s="78">
        <v>0</v>
      </c>
      <c r="AA231" s="78">
        <v>0</v>
      </c>
      <c r="AB231" s="78">
        <v>0</v>
      </c>
      <c r="AC231" s="78">
        <f>AA231+AB231</f>
        <v>0</v>
      </c>
      <c r="AD231" s="78">
        <v>0</v>
      </c>
      <c r="AE231" s="78">
        <v>0</v>
      </c>
      <c r="AF231" s="78">
        <v>0</v>
      </c>
      <c r="AG231" s="78">
        <f>AE231+AF231</f>
        <v>0</v>
      </c>
      <c r="AH231" s="78">
        <v>0</v>
      </c>
      <c r="AI231" s="78">
        <v>0</v>
      </c>
      <c r="AJ231" s="78">
        <v>0</v>
      </c>
      <c r="AK231" s="78">
        <f>AI231+AJ231</f>
        <v>0</v>
      </c>
      <c r="AL231" s="78">
        <v>0</v>
      </c>
      <c r="AM231" s="78">
        <v>0</v>
      </c>
      <c r="AN231" s="78">
        <v>0</v>
      </c>
      <c r="AO231" s="78">
        <f>AM231+AN231</f>
        <v>0</v>
      </c>
      <c r="AP231" s="78">
        <v>0</v>
      </c>
      <c r="AQ231" s="78">
        <v>0</v>
      </c>
      <c r="AR231" s="78">
        <v>0</v>
      </c>
      <c r="AS231" s="78">
        <f>AQ231+AR231</f>
        <v>0</v>
      </c>
      <c r="AT231" s="78">
        <v>0</v>
      </c>
      <c r="AU231" s="78">
        <v>0</v>
      </c>
      <c r="AV231" s="78">
        <v>0</v>
      </c>
      <c r="AW231" s="78">
        <f>AU231+AV231</f>
        <v>0</v>
      </c>
      <c r="AX231" s="78">
        <v>515445</v>
      </c>
      <c r="AY231" s="78">
        <v>504452</v>
      </c>
      <c r="AZ231" s="78">
        <v>11400</v>
      </c>
      <c r="BA231" s="78">
        <f>AY231+AZ231</f>
        <v>515852</v>
      </c>
      <c r="BB231" s="78">
        <v>0</v>
      </c>
      <c r="BC231" s="78">
        <v>0</v>
      </c>
      <c r="BD231" s="78">
        <v>0</v>
      </c>
      <c r="BE231" s="78">
        <f>BC231+BD231</f>
        <v>0</v>
      </c>
      <c r="BF231" s="78">
        <v>144759</v>
      </c>
      <c r="BG231" s="78">
        <v>137262</v>
      </c>
      <c r="BH231" s="78">
        <v>9929</v>
      </c>
      <c r="BI231" s="78">
        <f>BG231+BH231</f>
        <v>147191</v>
      </c>
      <c r="BJ231" s="78">
        <v>0</v>
      </c>
      <c r="BK231" s="78">
        <v>0</v>
      </c>
      <c r="BL231" s="78">
        <v>0</v>
      </c>
      <c r="BM231" s="78">
        <f>BK231+BL231</f>
        <v>0</v>
      </c>
      <c r="BN231" s="78">
        <v>0</v>
      </c>
      <c r="BO231" s="78">
        <v>0</v>
      </c>
      <c r="BP231" s="78">
        <v>0</v>
      </c>
      <c r="BQ231" s="78">
        <f>BO231+BP231</f>
        <v>0</v>
      </c>
      <c r="BR231" s="78">
        <v>0</v>
      </c>
      <c r="BS231" s="78">
        <v>0</v>
      </c>
      <c r="BT231" s="78">
        <v>0</v>
      </c>
      <c r="BU231" s="78">
        <f>BS231+BT231</f>
        <v>0</v>
      </c>
      <c r="BV231" s="78">
        <v>0</v>
      </c>
      <c r="BW231" s="78">
        <v>0</v>
      </c>
      <c r="BX231" s="78">
        <v>0</v>
      </c>
      <c r="BY231" s="78">
        <f>BW231+BX231</f>
        <v>0</v>
      </c>
      <c r="BZ231" s="78">
        <v>0</v>
      </c>
      <c r="CA231" s="78">
        <v>0</v>
      </c>
      <c r="CB231" s="78">
        <v>0</v>
      </c>
      <c r="CC231" s="78">
        <f>CA231+CB231</f>
        <v>0</v>
      </c>
      <c r="CD231" s="78">
        <v>0</v>
      </c>
      <c r="CE231" s="78">
        <v>0</v>
      </c>
      <c r="CF231" s="78">
        <v>0</v>
      </c>
      <c r="CG231" s="78">
        <f>CE231+CF231</f>
        <v>0</v>
      </c>
      <c r="CH231" s="78">
        <v>0</v>
      </c>
      <c r="CI231" s="78">
        <v>0</v>
      </c>
      <c r="CJ231" s="78">
        <v>0</v>
      </c>
      <c r="CK231" s="78">
        <f>CI231+CJ231</f>
        <v>0</v>
      </c>
      <c r="CL231" s="78">
        <v>0</v>
      </c>
      <c r="CM231" s="78">
        <v>0</v>
      </c>
      <c r="CN231" s="78">
        <v>0</v>
      </c>
      <c r="CO231" s="78">
        <f>CM231+CN231</f>
        <v>0</v>
      </c>
      <c r="CP231" s="78">
        <v>0</v>
      </c>
      <c r="CQ231" s="78">
        <v>0</v>
      </c>
      <c r="CR231" s="78">
        <v>0</v>
      </c>
      <c r="CS231" s="78">
        <f>CQ231+CR231</f>
        <v>0</v>
      </c>
      <c r="CT231" s="78">
        <v>13544</v>
      </c>
      <c r="CU231" s="78">
        <v>9539</v>
      </c>
      <c r="CV231" s="78">
        <v>88</v>
      </c>
      <c r="CW231" s="78">
        <f>CU231+CV231</f>
        <v>9627</v>
      </c>
      <c r="CX231" s="78">
        <v>0</v>
      </c>
      <c r="CY231" s="78">
        <v>0</v>
      </c>
      <c r="CZ231" s="78">
        <v>0</v>
      </c>
      <c r="DA231" s="78">
        <f>CY231+CZ231</f>
        <v>0</v>
      </c>
      <c r="DB231" s="78">
        <v>0</v>
      </c>
      <c r="DC231" s="78">
        <v>0</v>
      </c>
      <c r="DD231" s="78">
        <v>0</v>
      </c>
      <c r="DE231" s="78">
        <f>DC231+DD231</f>
        <v>0</v>
      </c>
      <c r="DF231" s="78"/>
      <c r="DG231" s="78"/>
      <c r="DH231" s="78"/>
      <c r="DI231" s="78"/>
      <c r="DJ231" s="78">
        <v>0</v>
      </c>
      <c r="DK231" s="78">
        <v>0</v>
      </c>
      <c r="DL231" s="78">
        <v>0</v>
      </c>
      <c r="DM231" s="78">
        <f>DK231+DL231</f>
        <v>0</v>
      </c>
      <c r="DN231" s="78">
        <v>0</v>
      </c>
      <c r="DO231" s="78">
        <v>0</v>
      </c>
      <c r="DP231" s="78">
        <v>0</v>
      </c>
      <c r="DQ231" s="78">
        <f>DO231+DP231</f>
        <v>0</v>
      </c>
      <c r="DR231" s="78">
        <v>0</v>
      </c>
      <c r="DS231" s="78">
        <v>0</v>
      </c>
      <c r="DT231" s="78">
        <v>0</v>
      </c>
      <c r="DU231" s="78">
        <f>DS231+DT231</f>
        <v>0</v>
      </c>
      <c r="DV231" s="78">
        <v>0</v>
      </c>
      <c r="DW231" s="78">
        <v>0</v>
      </c>
      <c r="DX231" s="78">
        <v>0</v>
      </c>
      <c r="DY231" s="78">
        <f>DW231+DX231</f>
        <v>0</v>
      </c>
      <c r="DZ231" s="78">
        <v>0</v>
      </c>
      <c r="EA231" s="78">
        <v>0</v>
      </c>
      <c r="EB231" s="78">
        <v>0</v>
      </c>
      <c r="EC231" s="78">
        <f>EA231+EB231</f>
        <v>0</v>
      </c>
      <c r="ED231" s="78"/>
      <c r="EE231" s="78"/>
      <c r="EF231" s="78"/>
      <c r="EG231" s="78"/>
      <c r="EH231" s="78">
        <v>6277</v>
      </c>
      <c r="EI231" s="78">
        <v>5952</v>
      </c>
      <c r="EJ231" s="78">
        <v>410</v>
      </c>
      <c r="EK231" s="78">
        <f>EI231+EJ231</f>
        <v>6362</v>
      </c>
      <c r="EL231" s="78">
        <v>0</v>
      </c>
      <c r="EM231" s="78">
        <v>0</v>
      </c>
      <c r="EN231" s="78">
        <v>0</v>
      </c>
      <c r="EO231" s="78">
        <f>EM231+EN231</f>
        <v>0</v>
      </c>
      <c r="EP231" s="78">
        <v>0</v>
      </c>
      <c r="EQ231" s="78">
        <v>0</v>
      </c>
      <c r="ER231" s="78">
        <v>0</v>
      </c>
      <c r="ES231" s="78">
        <f>EQ231+ER231</f>
        <v>0</v>
      </c>
      <c r="ET231" s="78">
        <v>27709</v>
      </c>
      <c r="EU231" s="78">
        <v>27212</v>
      </c>
      <c r="EV231" s="78">
        <v>116</v>
      </c>
      <c r="EW231" s="78">
        <f>EU231+EV231</f>
        <v>27328</v>
      </c>
      <c r="EX231" s="78">
        <v>0</v>
      </c>
      <c r="EY231" s="78">
        <v>0</v>
      </c>
      <c r="EZ231" s="78">
        <v>0</v>
      </c>
      <c r="FA231" s="78">
        <f>EY231+EZ231</f>
        <v>0</v>
      </c>
      <c r="FB231" s="78">
        <v>0</v>
      </c>
      <c r="FC231" s="78">
        <v>0</v>
      </c>
      <c r="FD231" s="78">
        <v>0</v>
      </c>
      <c r="FE231" s="78">
        <f>FC231+FD231</f>
        <v>0</v>
      </c>
      <c r="FF231" s="78">
        <v>0</v>
      </c>
      <c r="FG231" s="78">
        <v>0</v>
      </c>
      <c r="FH231" s="78">
        <v>0</v>
      </c>
      <c r="FI231" s="78"/>
      <c r="FJ231" s="78">
        <v>0</v>
      </c>
      <c r="FK231" s="78">
        <v>0</v>
      </c>
      <c r="FL231" s="78">
        <v>0</v>
      </c>
      <c r="FM231" s="78">
        <f>FK231+FL231</f>
        <v>0</v>
      </c>
      <c r="FN231" s="78">
        <v>0</v>
      </c>
      <c r="FO231" s="78">
        <v>0</v>
      </c>
      <c r="FP231" s="78">
        <v>0</v>
      </c>
      <c r="FQ231" s="78">
        <f>FO231+FP231</f>
        <v>0</v>
      </c>
      <c r="FR231" s="78">
        <v>188351</v>
      </c>
      <c r="FS231" s="78">
        <v>162719</v>
      </c>
      <c r="FT231" s="78">
        <v>24062</v>
      </c>
      <c r="FU231" s="78">
        <f>FS231+FT231</f>
        <v>186781</v>
      </c>
      <c r="FV231" s="78">
        <v>0</v>
      </c>
      <c r="FW231" s="78">
        <v>0</v>
      </c>
      <c r="FX231" s="78">
        <v>0</v>
      </c>
      <c r="FY231" s="78">
        <f>FW231+FX231</f>
        <v>0</v>
      </c>
      <c r="FZ231" s="78">
        <v>35504</v>
      </c>
      <c r="GA231" s="78">
        <v>25784</v>
      </c>
      <c r="GB231" s="78">
        <v>10984</v>
      </c>
      <c r="GC231" s="78">
        <f>GA231+GB231</f>
        <v>36768</v>
      </c>
      <c r="GD231" s="78">
        <v>1238594</v>
      </c>
      <c r="GE231" s="78">
        <v>1093001</v>
      </c>
      <c r="GF231" s="78">
        <v>111297</v>
      </c>
      <c r="GG231" s="78">
        <f>+E231+I231+Q231+U231+Y231+AC231+AG231+AK231+AO231+AS231+AW231+BA231+BE231+BI231+BM231+BQ231+BU231+BY231+CC231+CG231+CK231+CO231+CS231+CW231+DA231+DE231+DM231+DQ231+DU231+DY231+EC231+EK231+EO231+ES231+EW231+FA231+FE231+FI231+FM231+FQ231+FU231+FY231+GC231</f>
        <v>1204298</v>
      </c>
      <c r="GH231" s="69"/>
      <c r="GI231" s="38">
        <f t="shared" si="211"/>
        <v>0.18784573017125394</v>
      </c>
      <c r="GJ231" s="36"/>
      <c r="GK231" s="39">
        <f t="shared" si="212"/>
        <v>46.152931241599958</v>
      </c>
      <c r="GL231" s="39">
        <f t="shared" si="213"/>
        <v>20.135480205416098</v>
      </c>
      <c r="GM231" s="39">
        <f t="shared" si="208"/>
        <v>12.558268473679346</v>
      </c>
      <c r="GN231" s="39">
        <f t="shared" si="209"/>
        <v>14.887360578810082</v>
      </c>
      <c r="GO231" s="39">
        <f t="shared" si="214"/>
        <v>2.3590097355812119</v>
      </c>
      <c r="GP231" s="39">
        <f t="shared" si="210"/>
        <v>2.4896592043374159</v>
      </c>
      <c r="GQ231" s="39">
        <f t="shared" si="215"/>
        <v>0.54455576893342283</v>
      </c>
      <c r="GR231" s="39">
        <f t="shared" si="216"/>
        <v>0.8727347916424596</v>
      </c>
      <c r="GS231" s="39">
        <f t="shared" si="217"/>
        <v>0</v>
      </c>
      <c r="GT231" s="39">
        <f t="shared" si="304"/>
        <v>0</v>
      </c>
      <c r="GU231" s="75"/>
      <c r="GV231" s="75"/>
      <c r="GW231" s="76">
        <f>SUM(AY220:AY231)/SUM(GE220:GE231)*100</f>
        <v>44.755179005291922</v>
      </c>
      <c r="GX231" s="76">
        <f>SUM(O220:O231)/SUM(GE220:GE231)*100</f>
        <v>20.508543301194702</v>
      </c>
      <c r="GY231" s="76">
        <f>SUM(BG220:BG231)/SUM(GE220:GE231)*100</f>
        <v>13.176543212183406</v>
      </c>
      <c r="GZ231" s="76">
        <f>SUM(FS220:FS231)/SUM(GE220:GE231)*100</f>
        <v>14.990556138866463</v>
      </c>
      <c r="HA231" s="76">
        <f>SUM(GA220:GA231)/SUM(GE220:GE231)*100</f>
        <v>2.3573215956192852</v>
      </c>
      <c r="HB231" s="76">
        <f>SUM(EU220:EU231)/SUM(GE220:GE231)*100</f>
        <v>2.3890446114784152</v>
      </c>
      <c r="HC231" s="76">
        <f>SUM(EI220:EI231)/SUM(GE220:GE231)*100</f>
        <v>0.47859711396147336</v>
      </c>
      <c r="HD231" s="76">
        <f>SUM(CU220:CU231)/SUM(GE220:GE231)*100</f>
        <v>1.3442150214043298</v>
      </c>
      <c r="HE231" s="76">
        <f>SUM(DS220:DS231)/SUM(GE220:GE231)*100</f>
        <v>0</v>
      </c>
      <c r="HF231" s="77">
        <f>100-(SUM(GW231:HE231))</f>
        <v>0</v>
      </c>
      <c r="HH231" s="76">
        <f>SUM(AY229:AY231)/SUM(GE229:GE231)*100</f>
        <v>46.008178201215529</v>
      </c>
      <c r="HI231" s="76">
        <f>SUM(O229:O231)/SUM(GE229:GE231)*100</f>
        <v>19.932129261175117</v>
      </c>
      <c r="HJ231" s="76">
        <f>SUM(BG229:BG231)/SUM(GE229:GE231)*100</f>
        <v>12.535904357089599</v>
      </c>
      <c r="HK231" s="76">
        <f>SUM(FS229:FS231)/SUM(GE229:GE231)*100</f>
        <v>14.740266387321753</v>
      </c>
      <c r="HL231" s="76">
        <f>SUM(GA229:GA231)/SUM(GE229:GE231)*100</f>
        <v>2.2972976027595213</v>
      </c>
      <c r="HM231" s="76">
        <f>SUM(EU229:EU231)/SUM(GE229:GE231)*100</f>
        <v>2.7239035265465397</v>
      </c>
      <c r="HN231" s="76">
        <f>SUM(EI229:EI231)/SUM(GE229:GE231)*100</f>
        <v>0.5172164924151591</v>
      </c>
      <c r="HO231" s="76">
        <f>SUM(CU229:CU231)/SUM(GE229:GE231)*100</f>
        <v>1.2451041714767876</v>
      </c>
      <c r="HP231" s="76">
        <f>SUM(DS229:DS231)/SUM(GE229:GE231)*100</f>
        <v>0</v>
      </c>
      <c r="HQ231" s="77">
        <f>100-(SUM(HH231:HP231))</f>
        <v>0</v>
      </c>
      <c r="HS231" s="38">
        <v>0.76938721922486808</v>
      </c>
      <c r="HV231" s="38">
        <v>0.17191292597170543</v>
      </c>
    </row>
    <row r="232" spans="1:230" ht="11.25" customHeight="1">
      <c r="A232" s="47">
        <v>40634</v>
      </c>
      <c r="B232" s="82">
        <v>0</v>
      </c>
      <c r="C232" s="83">
        <v>0</v>
      </c>
      <c r="D232" s="83">
        <v>0</v>
      </c>
      <c r="E232" s="84">
        <f t="shared" si="261"/>
        <v>0</v>
      </c>
      <c r="F232" s="83">
        <v>0</v>
      </c>
      <c r="G232" s="83">
        <v>0</v>
      </c>
      <c r="H232" s="83">
        <v>0</v>
      </c>
      <c r="I232" s="84">
        <f t="shared" si="262"/>
        <v>0</v>
      </c>
      <c r="J232" s="83"/>
      <c r="K232" s="83"/>
      <c r="L232" s="83"/>
      <c r="M232" s="83"/>
      <c r="N232" s="83">
        <v>297075</v>
      </c>
      <c r="O232" s="83">
        <v>195971</v>
      </c>
      <c r="P232" s="83">
        <v>126264</v>
      </c>
      <c r="Q232" s="84">
        <f t="shared" ref="Q232:Q295" si="305">O232+P232</f>
        <v>322235</v>
      </c>
      <c r="R232" s="83">
        <v>0</v>
      </c>
      <c r="S232" s="83">
        <v>0</v>
      </c>
      <c r="T232" s="83">
        <v>0</v>
      </c>
      <c r="U232" s="84">
        <f t="shared" ref="U232:U295" si="306">S232+T232</f>
        <v>0</v>
      </c>
      <c r="V232" s="82">
        <v>0</v>
      </c>
      <c r="W232" s="83">
        <v>0</v>
      </c>
      <c r="X232" s="83">
        <v>0</v>
      </c>
      <c r="Y232" s="84">
        <f t="shared" ref="Y232:Y295" si="307">W232+X232</f>
        <v>0</v>
      </c>
      <c r="Z232" s="82">
        <v>0</v>
      </c>
      <c r="AA232" s="83">
        <v>0</v>
      </c>
      <c r="AB232" s="83">
        <v>0</v>
      </c>
      <c r="AC232" s="84">
        <f t="shared" ref="AC232:AC295" si="308">AA232+AB232</f>
        <v>0</v>
      </c>
      <c r="AD232" s="83">
        <v>0</v>
      </c>
      <c r="AE232" s="83">
        <v>0</v>
      </c>
      <c r="AF232" s="83">
        <v>0</v>
      </c>
      <c r="AG232" s="84">
        <f t="shared" ref="AG232:AG295" si="309">AE232+AF232</f>
        <v>0</v>
      </c>
      <c r="AH232" s="83">
        <v>0</v>
      </c>
      <c r="AI232" s="83">
        <v>0</v>
      </c>
      <c r="AJ232" s="83">
        <v>0</v>
      </c>
      <c r="AK232" s="84">
        <f t="shared" ref="AK232:AK295" si="310">AI232+AJ232</f>
        <v>0</v>
      </c>
      <c r="AL232" s="82">
        <v>0</v>
      </c>
      <c r="AM232" s="83">
        <v>0</v>
      </c>
      <c r="AN232" s="83">
        <v>0</v>
      </c>
      <c r="AO232" s="84">
        <f t="shared" ref="AO232:AO295" si="311">AM232+AN232</f>
        <v>0</v>
      </c>
      <c r="AP232" s="82">
        <v>0</v>
      </c>
      <c r="AQ232" s="83">
        <v>0</v>
      </c>
      <c r="AR232" s="83">
        <v>0</v>
      </c>
      <c r="AS232" s="84">
        <f t="shared" ref="AS232:AS295" si="312">AQ232+AR232</f>
        <v>0</v>
      </c>
      <c r="AT232" s="82">
        <v>0</v>
      </c>
      <c r="AU232" s="83">
        <v>0</v>
      </c>
      <c r="AV232" s="83">
        <v>0</v>
      </c>
      <c r="AW232" s="84">
        <f t="shared" ref="AW232:AW295" si="313">AU232+AV232</f>
        <v>0</v>
      </c>
      <c r="AX232" s="82">
        <v>517483</v>
      </c>
      <c r="AY232" s="83">
        <v>503521</v>
      </c>
      <c r="AZ232" s="83">
        <v>13578</v>
      </c>
      <c r="BA232" s="84">
        <f t="shared" ref="BA232:BA295" si="314">AY232+AZ232</f>
        <v>517099</v>
      </c>
      <c r="BB232" s="82">
        <v>0</v>
      </c>
      <c r="BC232" s="83">
        <v>0</v>
      </c>
      <c r="BD232" s="83">
        <v>0</v>
      </c>
      <c r="BE232" s="84">
        <f t="shared" ref="BE232:BE295" si="315">BC232+BD232</f>
        <v>0</v>
      </c>
      <c r="BF232" s="83">
        <v>142260</v>
      </c>
      <c r="BG232" s="83">
        <v>131669</v>
      </c>
      <c r="BH232" s="83">
        <v>4972</v>
      </c>
      <c r="BI232" s="84">
        <f t="shared" ref="BI232:BI295" si="316">BG232+BH232</f>
        <v>136641</v>
      </c>
      <c r="BJ232" s="83">
        <v>0</v>
      </c>
      <c r="BK232" s="83">
        <v>0</v>
      </c>
      <c r="BL232" s="83">
        <v>0</v>
      </c>
      <c r="BM232" s="84">
        <f t="shared" ref="BM232:BM295" si="317">BK232+BL232</f>
        <v>0</v>
      </c>
      <c r="BN232" s="83">
        <v>0</v>
      </c>
      <c r="BO232" s="83">
        <v>0</v>
      </c>
      <c r="BP232" s="83">
        <v>0</v>
      </c>
      <c r="BQ232" s="84">
        <f t="shared" ref="BQ232:BQ295" si="318">BO232+BP232</f>
        <v>0</v>
      </c>
      <c r="BR232" s="83">
        <v>0</v>
      </c>
      <c r="BS232" s="83">
        <v>0</v>
      </c>
      <c r="BT232" s="83">
        <v>0</v>
      </c>
      <c r="BU232" s="84">
        <f t="shared" ref="BU232:BU295" si="319">BS232+BT232</f>
        <v>0</v>
      </c>
      <c r="BV232" s="83">
        <v>0</v>
      </c>
      <c r="BW232" s="83">
        <v>0</v>
      </c>
      <c r="BX232" s="83">
        <v>0</v>
      </c>
      <c r="BY232" s="84">
        <f t="shared" ref="BY232:BY295" si="320">BW232+BX232</f>
        <v>0</v>
      </c>
      <c r="BZ232" s="83">
        <v>0</v>
      </c>
      <c r="CA232" s="83">
        <v>0</v>
      </c>
      <c r="CB232" s="83">
        <v>0</v>
      </c>
      <c r="CC232" s="84">
        <f t="shared" ref="CC232:CC295" si="321">CA232+CB232</f>
        <v>0</v>
      </c>
      <c r="CD232" s="83">
        <v>0</v>
      </c>
      <c r="CE232" s="83">
        <v>0</v>
      </c>
      <c r="CF232" s="83">
        <v>0</v>
      </c>
      <c r="CG232" s="84">
        <f t="shared" ref="CG232:CG295" si="322">CE232+CF232</f>
        <v>0</v>
      </c>
      <c r="CH232" s="83">
        <v>0</v>
      </c>
      <c r="CI232" s="83">
        <v>0</v>
      </c>
      <c r="CJ232" s="83">
        <v>0</v>
      </c>
      <c r="CK232" s="84">
        <f t="shared" ref="CK232:CK295" si="323">CI232+CJ232</f>
        <v>0</v>
      </c>
      <c r="CL232" s="82">
        <v>0</v>
      </c>
      <c r="CM232" s="83">
        <v>0</v>
      </c>
      <c r="CN232" s="83">
        <v>0</v>
      </c>
      <c r="CO232" s="84">
        <f t="shared" ref="CO232:CO295" si="324">CM232+CN232</f>
        <v>0</v>
      </c>
      <c r="CP232" s="83">
        <v>0</v>
      </c>
      <c r="CQ232" s="83">
        <v>0</v>
      </c>
      <c r="CR232" s="83">
        <v>0</v>
      </c>
      <c r="CS232" s="84">
        <f t="shared" ref="CS232:CS295" si="325">CQ232+CR232</f>
        <v>0</v>
      </c>
      <c r="CT232" s="83">
        <v>13544</v>
      </c>
      <c r="CU232" s="83">
        <v>9539</v>
      </c>
      <c r="CV232" s="83">
        <v>88</v>
      </c>
      <c r="CW232" s="84">
        <f t="shared" ref="CW232:CW295" si="326">CU232+CV232</f>
        <v>9627</v>
      </c>
      <c r="CX232" s="83">
        <v>0</v>
      </c>
      <c r="CY232" s="83">
        <v>0</v>
      </c>
      <c r="CZ232" s="83">
        <v>0</v>
      </c>
      <c r="DA232" s="84">
        <f t="shared" ref="DA232:DA295" si="327">CY232+CZ232</f>
        <v>0</v>
      </c>
      <c r="DB232" s="83">
        <v>0</v>
      </c>
      <c r="DC232" s="83">
        <v>0</v>
      </c>
      <c r="DD232" s="83">
        <v>0</v>
      </c>
      <c r="DE232" s="84">
        <f t="shared" ref="DE232:DE295" si="328">DC232+DD232</f>
        <v>0</v>
      </c>
      <c r="DF232" s="83"/>
      <c r="DG232" s="83"/>
      <c r="DH232" s="83"/>
      <c r="DI232" s="83"/>
      <c r="DJ232" s="83">
        <v>0</v>
      </c>
      <c r="DK232" s="83">
        <v>0</v>
      </c>
      <c r="DL232" s="83">
        <v>0</v>
      </c>
      <c r="DM232" s="84">
        <f t="shared" ref="DM232:DM295" si="329">DK232+DL232</f>
        <v>0</v>
      </c>
      <c r="DN232" s="83">
        <v>0</v>
      </c>
      <c r="DO232" s="83">
        <v>0</v>
      </c>
      <c r="DP232" s="83">
        <v>0</v>
      </c>
      <c r="DQ232" s="84">
        <f t="shared" ref="DQ232:DQ295" si="330">DO232+DP232</f>
        <v>0</v>
      </c>
      <c r="DR232" s="83">
        <v>0</v>
      </c>
      <c r="DS232" s="83">
        <v>0</v>
      </c>
      <c r="DT232" s="83">
        <v>0</v>
      </c>
      <c r="DU232" s="84">
        <f t="shared" ref="DU232:DU295" si="331">DS232+DT232</f>
        <v>0</v>
      </c>
      <c r="DV232" s="83">
        <v>0</v>
      </c>
      <c r="DW232" s="83">
        <v>0</v>
      </c>
      <c r="DX232" s="83">
        <v>0</v>
      </c>
      <c r="DY232" s="84">
        <f t="shared" ref="DY232:DY295" si="332">DW232+DX232</f>
        <v>0</v>
      </c>
      <c r="DZ232" s="83">
        <v>0</v>
      </c>
      <c r="EA232" s="83">
        <v>0</v>
      </c>
      <c r="EB232" s="83">
        <v>0</v>
      </c>
      <c r="EC232" s="84">
        <f t="shared" ref="EC232:EC295" si="333">EA232+EB232</f>
        <v>0</v>
      </c>
      <c r="ED232" s="83"/>
      <c r="EE232" s="83"/>
      <c r="EF232" s="83"/>
      <c r="EG232" s="83"/>
      <c r="EH232" s="83">
        <v>6304</v>
      </c>
      <c r="EI232" s="83">
        <v>5889</v>
      </c>
      <c r="EJ232" s="83">
        <v>334</v>
      </c>
      <c r="EK232" s="84">
        <f t="shared" ref="EK232:EK295" si="334">EI232+EJ232</f>
        <v>6223</v>
      </c>
      <c r="EL232" s="83">
        <v>0</v>
      </c>
      <c r="EM232" s="83">
        <v>0</v>
      </c>
      <c r="EN232" s="83">
        <v>0</v>
      </c>
      <c r="EO232" s="84">
        <f t="shared" ref="EO232:EO295" si="335">EM232+EN232</f>
        <v>0</v>
      </c>
      <c r="EP232" s="83">
        <v>0</v>
      </c>
      <c r="EQ232" s="83">
        <v>0</v>
      </c>
      <c r="ER232" s="83">
        <v>0</v>
      </c>
      <c r="ES232" s="84">
        <f t="shared" ref="ES232:ES295" si="336">EQ232+ER232</f>
        <v>0</v>
      </c>
      <c r="ET232" s="83">
        <v>29611</v>
      </c>
      <c r="EU232" s="83">
        <v>28989</v>
      </c>
      <c r="EV232" s="83">
        <v>364</v>
      </c>
      <c r="EW232" s="84">
        <f t="shared" ref="EW232:EW295" si="337">EU232+EV232</f>
        <v>29353</v>
      </c>
      <c r="EX232" s="82">
        <v>0</v>
      </c>
      <c r="EY232" s="83">
        <v>0</v>
      </c>
      <c r="EZ232" s="83">
        <v>0</v>
      </c>
      <c r="FA232" s="84">
        <f t="shared" ref="FA232:FA295" si="338">EY232+EZ232</f>
        <v>0</v>
      </c>
      <c r="FB232" s="83">
        <v>0</v>
      </c>
      <c r="FC232" s="83">
        <v>0</v>
      </c>
      <c r="FD232" s="83">
        <v>0</v>
      </c>
      <c r="FE232" s="84">
        <f t="shared" ref="FE232:FE295" si="339">FC232+FD232</f>
        <v>0</v>
      </c>
      <c r="FF232" s="82">
        <v>0</v>
      </c>
      <c r="FG232" s="83">
        <v>0</v>
      </c>
      <c r="FH232" s="83">
        <v>0</v>
      </c>
      <c r="FI232" s="84"/>
      <c r="FJ232" s="83">
        <v>0</v>
      </c>
      <c r="FK232" s="83">
        <v>0</v>
      </c>
      <c r="FL232" s="83">
        <v>0</v>
      </c>
      <c r="FM232" s="84">
        <f t="shared" ref="FM232:FM295" si="340">FK232+FL232</f>
        <v>0</v>
      </c>
      <c r="FN232" s="83">
        <v>0</v>
      </c>
      <c r="FO232" s="83">
        <v>0</v>
      </c>
      <c r="FP232" s="83">
        <v>0</v>
      </c>
      <c r="FQ232" s="84">
        <f t="shared" ref="FQ232:FQ295" si="341">FO232+FP232</f>
        <v>0</v>
      </c>
      <c r="FR232" s="83">
        <v>165524</v>
      </c>
      <c r="FS232" s="83">
        <v>141619</v>
      </c>
      <c r="FT232" s="83">
        <v>22564</v>
      </c>
      <c r="FU232" s="84">
        <f t="shared" ref="FU232:FU295" si="342">FS232+FT232</f>
        <v>164183</v>
      </c>
      <c r="FV232" s="83">
        <v>0</v>
      </c>
      <c r="FW232" s="83">
        <v>0</v>
      </c>
      <c r="FX232" s="83">
        <v>0</v>
      </c>
      <c r="FY232" s="84">
        <f t="shared" ref="FY232:FY295" si="343">FW232+FX232</f>
        <v>0</v>
      </c>
      <c r="FZ232" s="83">
        <v>39021</v>
      </c>
      <c r="GA232" s="83">
        <v>25813</v>
      </c>
      <c r="GB232" s="83">
        <v>8663</v>
      </c>
      <c r="GC232" s="84">
        <f t="shared" ref="GC232:GC295" si="344">GA232+GB232</f>
        <v>34476</v>
      </c>
      <c r="GD232" s="82">
        <v>1210822</v>
      </c>
      <c r="GE232" s="83">
        <v>1043010</v>
      </c>
      <c r="GF232" s="83">
        <v>176827</v>
      </c>
      <c r="GG232" s="83">
        <f t="shared" ref="GG232:GG295" si="345">+E232+I232+Q232+U232+Y232+AC232+AG232+AK232+AO232+AS232+AW232+BA232+BE232+BI232+BM232+BQ232+BU232+BY232+CC232+CG232+CK232+CO232+CS232+CW232+DA232+DE232+DM232+DQ232+DU232+DY232+EC232+EK232+EO232+ES232+EW232+FA232+FE232+FI232+FM232+FQ232+FU232+FY232+GC232</f>
        <v>1219837</v>
      </c>
      <c r="GH232" s="69"/>
      <c r="GI232" s="36">
        <f t="shared" si="211"/>
        <v>0.2189723098427272</v>
      </c>
      <c r="GJ232" s="36"/>
      <c r="GK232" s="37">
        <f t="shared" si="212"/>
        <v>48.275759580445062</v>
      </c>
      <c r="GL232" s="37">
        <f t="shared" si="213"/>
        <v>18.788985724010317</v>
      </c>
      <c r="GM232" s="37">
        <f t="shared" si="208"/>
        <v>12.623944161609188</v>
      </c>
      <c r="GN232" s="37">
        <f t="shared" si="209"/>
        <v>13.577913922205923</v>
      </c>
      <c r="GO232" s="37">
        <f t="shared" si="214"/>
        <v>2.4748564251541212</v>
      </c>
      <c r="GP232" s="37">
        <f t="shared" si="210"/>
        <v>2.7793597376822849</v>
      </c>
      <c r="GQ232" s="37">
        <f t="shared" si="215"/>
        <v>0.56461587137227831</v>
      </c>
      <c r="GR232" s="37">
        <f t="shared" si="216"/>
        <v>0.91456457752082909</v>
      </c>
      <c r="GS232" s="37">
        <f t="shared" si="217"/>
        <v>0</v>
      </c>
      <c r="GT232" s="37">
        <f t="shared" si="304"/>
        <v>0</v>
      </c>
      <c r="GU232" s="70"/>
      <c r="GV232" s="70"/>
      <c r="GW232" s="5"/>
      <c r="GX232" s="5"/>
      <c r="GY232" s="5"/>
      <c r="GZ232" s="5"/>
      <c r="HA232" s="5"/>
      <c r="HB232" s="5"/>
      <c r="HS232" s="36">
        <v>0.77537895130439782</v>
      </c>
      <c r="HV232" s="36">
        <v>0.16771747154869082</v>
      </c>
    </row>
    <row r="233" spans="1:230" ht="11.25" customHeight="1">
      <c r="A233" s="28">
        <v>40664</v>
      </c>
      <c r="B233" s="67">
        <v>0</v>
      </c>
      <c r="C233" s="68">
        <v>0</v>
      </c>
      <c r="D233" s="68">
        <v>0</v>
      </c>
      <c r="E233" s="71">
        <f t="shared" si="261"/>
        <v>0</v>
      </c>
      <c r="F233" s="68">
        <v>0</v>
      </c>
      <c r="G233" s="68">
        <v>0</v>
      </c>
      <c r="H233" s="68">
        <v>0</v>
      </c>
      <c r="I233" s="71">
        <f t="shared" si="262"/>
        <v>0</v>
      </c>
      <c r="J233" s="68"/>
      <c r="K233" s="68"/>
      <c r="L233" s="68"/>
      <c r="M233" s="68"/>
      <c r="N233" s="68">
        <v>303713</v>
      </c>
      <c r="O233" s="68">
        <v>218321</v>
      </c>
      <c r="P233" s="68">
        <v>99668</v>
      </c>
      <c r="Q233" s="71">
        <f t="shared" si="305"/>
        <v>317989</v>
      </c>
      <c r="R233" s="68">
        <v>0</v>
      </c>
      <c r="S233" s="68">
        <v>0</v>
      </c>
      <c r="T233" s="68">
        <v>0</v>
      </c>
      <c r="U233" s="71">
        <f t="shared" si="306"/>
        <v>0</v>
      </c>
      <c r="V233" s="67">
        <v>0</v>
      </c>
      <c r="W233" s="68">
        <v>0</v>
      </c>
      <c r="X233" s="68">
        <v>0</v>
      </c>
      <c r="Y233" s="71">
        <f t="shared" si="307"/>
        <v>0</v>
      </c>
      <c r="Z233" s="67">
        <v>0</v>
      </c>
      <c r="AA233" s="68">
        <v>0</v>
      </c>
      <c r="AB233" s="68">
        <v>0</v>
      </c>
      <c r="AC233" s="71">
        <f t="shared" si="308"/>
        <v>0</v>
      </c>
      <c r="AD233" s="68">
        <v>0</v>
      </c>
      <c r="AE233" s="68">
        <v>0</v>
      </c>
      <c r="AF233" s="68">
        <v>0</v>
      </c>
      <c r="AG233" s="71">
        <f t="shared" si="309"/>
        <v>0</v>
      </c>
      <c r="AH233" s="68">
        <v>0</v>
      </c>
      <c r="AI233" s="68">
        <v>0</v>
      </c>
      <c r="AJ233" s="68">
        <v>0</v>
      </c>
      <c r="AK233" s="71">
        <f t="shared" si="310"/>
        <v>0</v>
      </c>
      <c r="AL233" s="67">
        <v>0</v>
      </c>
      <c r="AM233" s="68">
        <v>0</v>
      </c>
      <c r="AN233" s="68">
        <v>0</v>
      </c>
      <c r="AO233" s="71">
        <f t="shared" si="311"/>
        <v>0</v>
      </c>
      <c r="AP233" s="67">
        <v>0</v>
      </c>
      <c r="AQ233" s="68">
        <v>0</v>
      </c>
      <c r="AR233" s="68">
        <v>0</v>
      </c>
      <c r="AS233" s="71">
        <f t="shared" si="312"/>
        <v>0</v>
      </c>
      <c r="AT233" s="67">
        <v>0</v>
      </c>
      <c r="AU233" s="68">
        <v>0</v>
      </c>
      <c r="AV233" s="68">
        <v>0</v>
      </c>
      <c r="AW233" s="71">
        <f t="shared" si="313"/>
        <v>0</v>
      </c>
      <c r="AX233" s="67">
        <v>500234</v>
      </c>
      <c r="AY233" s="68">
        <v>483439</v>
      </c>
      <c r="AZ233" s="68">
        <v>16795</v>
      </c>
      <c r="BA233" s="71">
        <f t="shared" si="314"/>
        <v>500234</v>
      </c>
      <c r="BB233" s="67">
        <v>0</v>
      </c>
      <c r="BC233" s="68">
        <v>0</v>
      </c>
      <c r="BD233" s="68">
        <v>0</v>
      </c>
      <c r="BE233" s="71">
        <f t="shared" si="315"/>
        <v>0</v>
      </c>
      <c r="BF233" s="68">
        <v>144759</v>
      </c>
      <c r="BG233" s="68">
        <v>135744</v>
      </c>
      <c r="BH233" s="68">
        <v>9881</v>
      </c>
      <c r="BI233" s="71">
        <f t="shared" si="316"/>
        <v>145625</v>
      </c>
      <c r="BJ233" s="68">
        <v>0</v>
      </c>
      <c r="BK233" s="68">
        <v>0</v>
      </c>
      <c r="BL233" s="68">
        <v>0</v>
      </c>
      <c r="BM233" s="71">
        <f t="shared" si="317"/>
        <v>0</v>
      </c>
      <c r="BN233" s="68">
        <v>0</v>
      </c>
      <c r="BO233" s="68">
        <v>0</v>
      </c>
      <c r="BP233" s="68">
        <v>0</v>
      </c>
      <c r="BQ233" s="71">
        <f t="shared" si="318"/>
        <v>0</v>
      </c>
      <c r="BR233" s="68">
        <v>0</v>
      </c>
      <c r="BS233" s="68">
        <v>0</v>
      </c>
      <c r="BT233" s="68">
        <v>0</v>
      </c>
      <c r="BU233" s="71">
        <f t="shared" si="319"/>
        <v>0</v>
      </c>
      <c r="BV233" s="68">
        <v>0</v>
      </c>
      <c r="BW233" s="68">
        <v>0</v>
      </c>
      <c r="BX233" s="68">
        <v>0</v>
      </c>
      <c r="BY233" s="71">
        <f t="shared" si="320"/>
        <v>0</v>
      </c>
      <c r="BZ233" s="68">
        <v>0</v>
      </c>
      <c r="CA233" s="68">
        <v>0</v>
      </c>
      <c r="CB233" s="68">
        <v>0</v>
      </c>
      <c r="CC233" s="71">
        <f t="shared" si="321"/>
        <v>0</v>
      </c>
      <c r="CD233" s="68">
        <v>0</v>
      </c>
      <c r="CE233" s="68">
        <v>0</v>
      </c>
      <c r="CF233" s="68">
        <v>0</v>
      </c>
      <c r="CG233" s="71">
        <f t="shared" si="322"/>
        <v>0</v>
      </c>
      <c r="CH233" s="68">
        <v>0</v>
      </c>
      <c r="CI233" s="68">
        <v>0</v>
      </c>
      <c r="CJ233" s="68">
        <v>0</v>
      </c>
      <c r="CK233" s="71">
        <f t="shared" si="323"/>
        <v>0</v>
      </c>
      <c r="CL233" s="67">
        <v>0</v>
      </c>
      <c r="CM233" s="68">
        <v>0</v>
      </c>
      <c r="CN233" s="68">
        <v>0</v>
      </c>
      <c r="CO233" s="71">
        <f t="shared" si="324"/>
        <v>0</v>
      </c>
      <c r="CP233" s="68">
        <v>0</v>
      </c>
      <c r="CQ233" s="68">
        <v>0</v>
      </c>
      <c r="CR233" s="68">
        <v>0</v>
      </c>
      <c r="CS233" s="71">
        <f t="shared" si="325"/>
        <v>0</v>
      </c>
      <c r="CT233" s="68">
        <v>13093</v>
      </c>
      <c r="CU233" s="68">
        <v>10970</v>
      </c>
      <c r="CV233" s="68">
        <v>66</v>
      </c>
      <c r="CW233" s="71">
        <f t="shared" si="326"/>
        <v>11036</v>
      </c>
      <c r="CX233" s="68">
        <v>0</v>
      </c>
      <c r="CY233" s="68">
        <v>0</v>
      </c>
      <c r="CZ233" s="68">
        <v>0</v>
      </c>
      <c r="DA233" s="71">
        <f t="shared" si="327"/>
        <v>0</v>
      </c>
      <c r="DB233" s="68">
        <v>0</v>
      </c>
      <c r="DC233" s="68">
        <v>0</v>
      </c>
      <c r="DD233" s="68">
        <v>0</v>
      </c>
      <c r="DE233" s="71">
        <f t="shared" si="328"/>
        <v>0</v>
      </c>
      <c r="DF233" s="68"/>
      <c r="DG233" s="68"/>
      <c r="DH233" s="68"/>
      <c r="DI233" s="68"/>
      <c r="DJ233" s="68">
        <v>0</v>
      </c>
      <c r="DK233" s="68">
        <v>0</v>
      </c>
      <c r="DL233" s="68">
        <v>0</v>
      </c>
      <c r="DM233" s="71">
        <f t="shared" si="329"/>
        <v>0</v>
      </c>
      <c r="DN233" s="68">
        <v>0</v>
      </c>
      <c r="DO233" s="68">
        <v>0</v>
      </c>
      <c r="DP233" s="68">
        <v>0</v>
      </c>
      <c r="DQ233" s="71">
        <f t="shared" si="330"/>
        <v>0</v>
      </c>
      <c r="DR233" s="68">
        <v>0</v>
      </c>
      <c r="DS233" s="68">
        <v>0</v>
      </c>
      <c r="DT233" s="68">
        <v>0</v>
      </c>
      <c r="DU233" s="71">
        <f t="shared" si="331"/>
        <v>0</v>
      </c>
      <c r="DV233" s="68">
        <v>0</v>
      </c>
      <c r="DW233" s="68">
        <v>0</v>
      </c>
      <c r="DX233" s="68">
        <v>0</v>
      </c>
      <c r="DY233" s="71">
        <f t="shared" si="332"/>
        <v>0</v>
      </c>
      <c r="DZ233" s="68">
        <v>0</v>
      </c>
      <c r="EA233" s="68">
        <v>0</v>
      </c>
      <c r="EB233" s="68">
        <v>0</v>
      </c>
      <c r="EC233" s="71">
        <f t="shared" si="333"/>
        <v>0</v>
      </c>
      <c r="ED233" s="68"/>
      <c r="EE233" s="68"/>
      <c r="EF233" s="68"/>
      <c r="EG233" s="68"/>
      <c r="EH233" s="68">
        <v>6088</v>
      </c>
      <c r="EI233" s="68">
        <v>5813</v>
      </c>
      <c r="EJ233" s="68">
        <v>337</v>
      </c>
      <c r="EK233" s="71">
        <f t="shared" si="334"/>
        <v>6150</v>
      </c>
      <c r="EL233" s="68">
        <v>0</v>
      </c>
      <c r="EM233" s="68">
        <v>0</v>
      </c>
      <c r="EN233" s="68">
        <v>0</v>
      </c>
      <c r="EO233" s="71">
        <f t="shared" si="335"/>
        <v>0</v>
      </c>
      <c r="EP233" s="68">
        <v>0</v>
      </c>
      <c r="EQ233" s="68">
        <v>0</v>
      </c>
      <c r="ER233" s="68">
        <v>0</v>
      </c>
      <c r="ES233" s="71">
        <f t="shared" si="336"/>
        <v>0</v>
      </c>
      <c r="ET233" s="68">
        <v>29788</v>
      </c>
      <c r="EU233" s="68">
        <v>29528</v>
      </c>
      <c r="EV233" s="68">
        <v>684</v>
      </c>
      <c r="EW233" s="71">
        <f t="shared" si="337"/>
        <v>30212</v>
      </c>
      <c r="EX233" s="67">
        <v>0</v>
      </c>
      <c r="EY233" s="68">
        <v>0</v>
      </c>
      <c r="EZ233" s="68">
        <v>0</v>
      </c>
      <c r="FA233" s="71">
        <f t="shared" si="338"/>
        <v>0</v>
      </c>
      <c r="FB233" s="68">
        <v>0</v>
      </c>
      <c r="FC233" s="68">
        <v>0</v>
      </c>
      <c r="FD233" s="68">
        <v>0</v>
      </c>
      <c r="FE233" s="71">
        <f t="shared" si="339"/>
        <v>0</v>
      </c>
      <c r="FF233" s="67">
        <v>0</v>
      </c>
      <c r="FG233" s="68">
        <v>0</v>
      </c>
      <c r="FH233" s="68">
        <v>0</v>
      </c>
      <c r="FI233" s="71"/>
      <c r="FJ233" s="68">
        <v>0</v>
      </c>
      <c r="FK233" s="68">
        <v>0</v>
      </c>
      <c r="FL233" s="68">
        <v>0</v>
      </c>
      <c r="FM233" s="71">
        <f t="shared" si="340"/>
        <v>0</v>
      </c>
      <c r="FN233" s="68">
        <v>0</v>
      </c>
      <c r="FO233" s="68">
        <v>0</v>
      </c>
      <c r="FP233" s="68">
        <v>0</v>
      </c>
      <c r="FQ233" s="71">
        <f t="shared" si="341"/>
        <v>0</v>
      </c>
      <c r="FR233" s="68">
        <v>185787</v>
      </c>
      <c r="FS233" s="68">
        <v>158829</v>
      </c>
      <c r="FT233" s="68">
        <v>23062</v>
      </c>
      <c r="FU233" s="71">
        <f t="shared" si="342"/>
        <v>181891</v>
      </c>
      <c r="FV233" s="68">
        <v>0</v>
      </c>
      <c r="FW233" s="68">
        <v>0</v>
      </c>
      <c r="FX233" s="68">
        <v>0</v>
      </c>
      <c r="FY233" s="71">
        <f t="shared" si="343"/>
        <v>0</v>
      </c>
      <c r="FZ233" s="68">
        <v>44688</v>
      </c>
      <c r="GA233" s="68">
        <v>27959</v>
      </c>
      <c r="GB233" s="68">
        <v>10853</v>
      </c>
      <c r="GC233" s="71">
        <f t="shared" si="344"/>
        <v>38812</v>
      </c>
      <c r="GD233" s="67">
        <v>1228150</v>
      </c>
      <c r="GE233" s="68">
        <v>1070603</v>
      </c>
      <c r="GF233" s="68">
        <v>161346</v>
      </c>
      <c r="GG233" s="68">
        <f t="shared" si="345"/>
        <v>1231949</v>
      </c>
      <c r="GH233" s="69"/>
      <c r="GI233" s="36">
        <f t="shared" si="211"/>
        <v>0.14312880717096177</v>
      </c>
      <c r="GJ233" s="36"/>
      <c r="GK233" s="37">
        <f t="shared" si="212"/>
        <v>45.155767357274357</v>
      </c>
      <c r="GL233" s="37">
        <f t="shared" si="213"/>
        <v>20.392339644107103</v>
      </c>
      <c r="GM233" s="37">
        <f t="shared" si="208"/>
        <v>12.679209753755593</v>
      </c>
      <c r="GN233" s="37">
        <f t="shared" si="209"/>
        <v>14.835471225094643</v>
      </c>
      <c r="GO233" s="37">
        <f t="shared" si="214"/>
        <v>2.6115189290521323</v>
      </c>
      <c r="GP233" s="37">
        <f t="shared" si="210"/>
        <v>2.7580718529651045</v>
      </c>
      <c r="GQ233" s="37">
        <f t="shared" si="215"/>
        <v>0.54296503932830376</v>
      </c>
      <c r="GR233" s="37">
        <f t="shared" si="216"/>
        <v>1.024656198422758</v>
      </c>
      <c r="GS233" s="37">
        <f t="shared" si="217"/>
        <v>0</v>
      </c>
      <c r="GT233" s="37">
        <f t="shared" si="304"/>
        <v>0</v>
      </c>
      <c r="GU233" s="70"/>
      <c r="GV233" s="70"/>
      <c r="GW233" s="5"/>
      <c r="GX233" s="5"/>
      <c r="GY233" s="5"/>
      <c r="GZ233" s="5"/>
      <c r="HA233" s="5"/>
      <c r="HB233" s="5"/>
      <c r="HS233" s="36">
        <v>0.77315867786658543</v>
      </c>
      <c r="HV233" s="36">
        <v>0.16344527336463657</v>
      </c>
    </row>
    <row r="234" spans="1:230" ht="11.25" customHeight="1">
      <c r="A234" s="28">
        <v>40695</v>
      </c>
      <c r="B234" s="67">
        <v>0</v>
      </c>
      <c r="C234" s="68">
        <v>0</v>
      </c>
      <c r="D234" s="68">
        <v>0</v>
      </c>
      <c r="E234" s="71">
        <f t="shared" si="261"/>
        <v>0</v>
      </c>
      <c r="F234" s="68">
        <v>0</v>
      </c>
      <c r="G234" s="68">
        <v>0</v>
      </c>
      <c r="H234" s="68">
        <v>0</v>
      </c>
      <c r="I234" s="71">
        <f t="shared" si="262"/>
        <v>0</v>
      </c>
      <c r="J234" s="68"/>
      <c r="K234" s="68"/>
      <c r="L234" s="68"/>
      <c r="M234" s="68"/>
      <c r="N234" s="68">
        <v>323089</v>
      </c>
      <c r="O234" s="68">
        <v>208883</v>
      </c>
      <c r="P234" s="68">
        <v>113944</v>
      </c>
      <c r="Q234" s="71">
        <f t="shared" si="305"/>
        <v>322827</v>
      </c>
      <c r="R234" s="68">
        <v>0</v>
      </c>
      <c r="S234" s="68">
        <v>0</v>
      </c>
      <c r="T234" s="68">
        <v>0</v>
      </c>
      <c r="U234" s="71">
        <f t="shared" si="306"/>
        <v>0</v>
      </c>
      <c r="V234" s="67">
        <v>0</v>
      </c>
      <c r="W234" s="68">
        <v>0</v>
      </c>
      <c r="X234" s="68">
        <v>0</v>
      </c>
      <c r="Y234" s="71">
        <f t="shared" si="307"/>
        <v>0</v>
      </c>
      <c r="Z234" s="67">
        <v>0</v>
      </c>
      <c r="AA234" s="68">
        <v>0</v>
      </c>
      <c r="AB234" s="68">
        <v>0</v>
      </c>
      <c r="AC234" s="71">
        <f t="shared" si="308"/>
        <v>0</v>
      </c>
      <c r="AD234" s="68">
        <v>0</v>
      </c>
      <c r="AE234" s="68">
        <v>0</v>
      </c>
      <c r="AF234" s="68">
        <v>0</v>
      </c>
      <c r="AG234" s="71">
        <f t="shared" si="309"/>
        <v>0</v>
      </c>
      <c r="AH234" s="68">
        <v>0</v>
      </c>
      <c r="AI234" s="68">
        <v>0</v>
      </c>
      <c r="AJ234" s="68">
        <v>0</v>
      </c>
      <c r="AK234" s="71">
        <f t="shared" si="310"/>
        <v>0</v>
      </c>
      <c r="AL234" s="67">
        <v>0</v>
      </c>
      <c r="AM234" s="68">
        <v>0</v>
      </c>
      <c r="AN234" s="68">
        <v>0</v>
      </c>
      <c r="AO234" s="71">
        <f t="shared" si="311"/>
        <v>0</v>
      </c>
      <c r="AP234" s="67">
        <v>0</v>
      </c>
      <c r="AQ234" s="68">
        <v>0</v>
      </c>
      <c r="AR234" s="68">
        <v>0</v>
      </c>
      <c r="AS234" s="71">
        <f t="shared" si="312"/>
        <v>0</v>
      </c>
      <c r="AT234" s="67">
        <v>0</v>
      </c>
      <c r="AU234" s="68">
        <v>0</v>
      </c>
      <c r="AV234" s="68">
        <v>0</v>
      </c>
      <c r="AW234" s="71">
        <f t="shared" si="313"/>
        <v>0</v>
      </c>
      <c r="AX234" s="67">
        <v>510193</v>
      </c>
      <c r="AY234" s="68">
        <v>499425</v>
      </c>
      <c r="AZ234" s="68">
        <v>12819</v>
      </c>
      <c r="BA234" s="71">
        <f t="shared" si="314"/>
        <v>512244</v>
      </c>
      <c r="BB234" s="67">
        <v>0</v>
      </c>
      <c r="BC234" s="68">
        <v>0</v>
      </c>
      <c r="BD234" s="68">
        <v>0</v>
      </c>
      <c r="BE234" s="71">
        <f t="shared" si="315"/>
        <v>0</v>
      </c>
      <c r="BF234" s="68">
        <v>148087</v>
      </c>
      <c r="BG234" s="68">
        <v>137745</v>
      </c>
      <c r="BH234" s="68">
        <v>11166</v>
      </c>
      <c r="BI234" s="71">
        <f t="shared" si="316"/>
        <v>148911</v>
      </c>
      <c r="BJ234" s="68">
        <v>0</v>
      </c>
      <c r="BK234" s="68">
        <v>0</v>
      </c>
      <c r="BL234" s="68">
        <v>0</v>
      </c>
      <c r="BM234" s="71">
        <f t="shared" si="317"/>
        <v>0</v>
      </c>
      <c r="BN234" s="68">
        <v>0</v>
      </c>
      <c r="BO234" s="68">
        <v>0</v>
      </c>
      <c r="BP234" s="68">
        <v>0</v>
      </c>
      <c r="BQ234" s="71">
        <f t="shared" si="318"/>
        <v>0</v>
      </c>
      <c r="BR234" s="68">
        <v>0</v>
      </c>
      <c r="BS234" s="68">
        <v>0</v>
      </c>
      <c r="BT234" s="68">
        <v>0</v>
      </c>
      <c r="BU234" s="71">
        <f t="shared" si="319"/>
        <v>0</v>
      </c>
      <c r="BV234" s="68">
        <v>0</v>
      </c>
      <c r="BW234" s="68">
        <v>0</v>
      </c>
      <c r="BX234" s="68">
        <v>0</v>
      </c>
      <c r="BY234" s="71">
        <f t="shared" si="320"/>
        <v>0</v>
      </c>
      <c r="BZ234" s="68">
        <v>0</v>
      </c>
      <c r="CA234" s="68">
        <v>0</v>
      </c>
      <c r="CB234" s="68">
        <v>0</v>
      </c>
      <c r="CC234" s="71">
        <f t="shared" si="321"/>
        <v>0</v>
      </c>
      <c r="CD234" s="68">
        <v>0</v>
      </c>
      <c r="CE234" s="68">
        <v>0</v>
      </c>
      <c r="CF234" s="68">
        <v>0</v>
      </c>
      <c r="CG234" s="71">
        <f t="shared" si="322"/>
        <v>0</v>
      </c>
      <c r="CH234" s="68">
        <v>0</v>
      </c>
      <c r="CI234" s="68">
        <v>0</v>
      </c>
      <c r="CJ234" s="68">
        <v>0</v>
      </c>
      <c r="CK234" s="71">
        <f t="shared" si="323"/>
        <v>0</v>
      </c>
      <c r="CL234" s="67">
        <v>0</v>
      </c>
      <c r="CM234" s="68">
        <v>0</v>
      </c>
      <c r="CN234" s="68">
        <v>0</v>
      </c>
      <c r="CO234" s="71">
        <f t="shared" si="324"/>
        <v>0</v>
      </c>
      <c r="CP234" s="68">
        <v>0</v>
      </c>
      <c r="CQ234" s="68">
        <v>0</v>
      </c>
      <c r="CR234" s="68">
        <v>0</v>
      </c>
      <c r="CS234" s="71">
        <f t="shared" si="325"/>
        <v>0</v>
      </c>
      <c r="CT234" s="68">
        <v>9834</v>
      </c>
      <c r="CU234" s="68">
        <v>11748</v>
      </c>
      <c r="CV234" s="68">
        <v>143</v>
      </c>
      <c r="CW234" s="71">
        <f t="shared" si="326"/>
        <v>11891</v>
      </c>
      <c r="CX234" s="68">
        <v>0</v>
      </c>
      <c r="CY234" s="68">
        <v>0</v>
      </c>
      <c r="CZ234" s="68">
        <v>0</v>
      </c>
      <c r="DA234" s="71">
        <f t="shared" si="327"/>
        <v>0</v>
      </c>
      <c r="DB234" s="68">
        <v>0</v>
      </c>
      <c r="DC234" s="68">
        <v>0</v>
      </c>
      <c r="DD234" s="68">
        <v>0</v>
      </c>
      <c r="DE234" s="71">
        <f t="shared" si="328"/>
        <v>0</v>
      </c>
      <c r="DF234" s="68"/>
      <c r="DG234" s="68"/>
      <c r="DH234" s="68"/>
      <c r="DI234" s="68"/>
      <c r="DJ234" s="68">
        <v>0</v>
      </c>
      <c r="DK234" s="68">
        <v>0</v>
      </c>
      <c r="DL234" s="68">
        <v>0</v>
      </c>
      <c r="DM234" s="71">
        <f t="shared" si="329"/>
        <v>0</v>
      </c>
      <c r="DN234" s="68">
        <v>0</v>
      </c>
      <c r="DO234" s="68">
        <v>0</v>
      </c>
      <c r="DP234" s="68">
        <v>0</v>
      </c>
      <c r="DQ234" s="71">
        <f t="shared" si="330"/>
        <v>0</v>
      </c>
      <c r="DR234" s="68">
        <v>0</v>
      </c>
      <c r="DS234" s="68">
        <v>0</v>
      </c>
      <c r="DT234" s="68">
        <v>0</v>
      </c>
      <c r="DU234" s="71">
        <f t="shared" si="331"/>
        <v>0</v>
      </c>
      <c r="DV234" s="68">
        <v>0</v>
      </c>
      <c r="DW234" s="68">
        <v>0</v>
      </c>
      <c r="DX234" s="68">
        <v>0</v>
      </c>
      <c r="DY234" s="71">
        <f t="shared" si="332"/>
        <v>0</v>
      </c>
      <c r="DZ234" s="68">
        <v>0</v>
      </c>
      <c r="EA234" s="68">
        <v>0</v>
      </c>
      <c r="EB234" s="68">
        <v>0</v>
      </c>
      <c r="EC234" s="71">
        <f t="shared" si="333"/>
        <v>0</v>
      </c>
      <c r="ED234" s="68"/>
      <c r="EE234" s="68"/>
      <c r="EF234" s="68"/>
      <c r="EG234" s="68"/>
      <c r="EH234" s="68">
        <v>6403</v>
      </c>
      <c r="EI234" s="68">
        <v>5966</v>
      </c>
      <c r="EJ234" s="68">
        <v>241</v>
      </c>
      <c r="EK234" s="71">
        <f t="shared" si="334"/>
        <v>6207</v>
      </c>
      <c r="EL234" s="68">
        <v>0</v>
      </c>
      <c r="EM234" s="68">
        <v>0</v>
      </c>
      <c r="EN234" s="68">
        <v>0</v>
      </c>
      <c r="EO234" s="71">
        <f t="shared" si="335"/>
        <v>0</v>
      </c>
      <c r="EP234" s="68">
        <v>0</v>
      </c>
      <c r="EQ234" s="68">
        <v>0</v>
      </c>
      <c r="ER234" s="68">
        <v>0</v>
      </c>
      <c r="ES234" s="71">
        <f t="shared" si="336"/>
        <v>0</v>
      </c>
      <c r="ET234" s="68">
        <v>25421</v>
      </c>
      <c r="EU234" s="68">
        <v>24835</v>
      </c>
      <c r="EV234" s="68">
        <v>534</v>
      </c>
      <c r="EW234" s="71">
        <f t="shared" si="337"/>
        <v>25369</v>
      </c>
      <c r="EX234" s="67">
        <v>0</v>
      </c>
      <c r="EY234" s="68">
        <v>0</v>
      </c>
      <c r="EZ234" s="68">
        <v>0</v>
      </c>
      <c r="FA234" s="71">
        <f t="shared" si="338"/>
        <v>0</v>
      </c>
      <c r="FB234" s="68">
        <v>0</v>
      </c>
      <c r="FC234" s="68">
        <v>0</v>
      </c>
      <c r="FD234" s="68">
        <v>0</v>
      </c>
      <c r="FE234" s="71">
        <f t="shared" si="339"/>
        <v>0</v>
      </c>
      <c r="FF234" s="67">
        <v>0</v>
      </c>
      <c r="FG234" s="68">
        <v>0</v>
      </c>
      <c r="FH234" s="68">
        <v>0</v>
      </c>
      <c r="FI234" s="71"/>
      <c r="FJ234" s="68">
        <v>0</v>
      </c>
      <c r="FK234" s="68">
        <v>0</v>
      </c>
      <c r="FL234" s="68">
        <v>0</v>
      </c>
      <c r="FM234" s="71">
        <f t="shared" si="340"/>
        <v>0</v>
      </c>
      <c r="FN234" s="68">
        <v>0</v>
      </c>
      <c r="FO234" s="68">
        <v>0</v>
      </c>
      <c r="FP234" s="68">
        <v>0</v>
      </c>
      <c r="FQ234" s="71">
        <f t="shared" si="341"/>
        <v>0</v>
      </c>
      <c r="FR234" s="68">
        <v>172102</v>
      </c>
      <c r="FS234" s="68">
        <v>155296</v>
      </c>
      <c r="FT234" s="68">
        <v>23337</v>
      </c>
      <c r="FU234" s="71">
        <f t="shared" si="342"/>
        <v>178633</v>
      </c>
      <c r="FV234" s="68">
        <v>0</v>
      </c>
      <c r="FW234" s="68">
        <v>0</v>
      </c>
      <c r="FX234" s="68">
        <v>0</v>
      </c>
      <c r="FY234" s="71">
        <f t="shared" si="343"/>
        <v>0</v>
      </c>
      <c r="FZ234" s="68">
        <v>37279</v>
      </c>
      <c r="GA234" s="68">
        <v>27263</v>
      </c>
      <c r="GB234" s="68">
        <v>9332</v>
      </c>
      <c r="GC234" s="71">
        <f t="shared" si="344"/>
        <v>36595</v>
      </c>
      <c r="GD234" s="67">
        <v>1232408</v>
      </c>
      <c r="GE234" s="68">
        <v>1071161</v>
      </c>
      <c r="GF234" s="68">
        <v>171516</v>
      </c>
      <c r="GG234" s="68">
        <f t="shared" si="345"/>
        <v>1242677</v>
      </c>
      <c r="GH234" s="69"/>
      <c r="GI234" s="36">
        <f t="shared" si="211"/>
        <v>0.14565737051792826</v>
      </c>
      <c r="GJ234" s="36"/>
      <c r="GK234" s="37">
        <f t="shared" si="212"/>
        <v>46.624643727693602</v>
      </c>
      <c r="GL234" s="37">
        <f t="shared" si="213"/>
        <v>19.5006166206574</v>
      </c>
      <c r="GM234" s="37">
        <f t="shared" si="208"/>
        <v>12.859411423679539</v>
      </c>
      <c r="GN234" s="37">
        <f t="shared" si="209"/>
        <v>14.497913945709376</v>
      </c>
      <c r="GO234" s="37">
        <f t="shared" si="214"/>
        <v>2.5451822835222715</v>
      </c>
      <c r="GP234" s="37">
        <f t="shared" si="210"/>
        <v>2.3185123431491625</v>
      </c>
      <c r="GQ234" s="37">
        <f t="shared" si="215"/>
        <v>0.55696575958235961</v>
      </c>
      <c r="GR234" s="37">
        <f t="shared" si="216"/>
        <v>1.0967538960062961</v>
      </c>
      <c r="GS234" s="37">
        <f t="shared" si="217"/>
        <v>0</v>
      </c>
      <c r="GT234" s="37">
        <f t="shared" si="304"/>
        <v>0</v>
      </c>
      <c r="GU234" s="70"/>
      <c r="GV234" s="70"/>
      <c r="GW234" s="5"/>
      <c r="GX234" s="5"/>
      <c r="GY234" s="5"/>
      <c r="GZ234" s="5"/>
      <c r="HA234" s="5"/>
      <c r="HB234" s="5"/>
      <c r="HH234" s="79">
        <f>SUM(AY232:AY234)/SUM(GE232:GE234)*100</f>
        <v>46.67160055941175</v>
      </c>
      <c r="HI234" s="79">
        <f>SUM(O232:O234)/SUM(GE232:GE234)*100</f>
        <v>19.567322516448577</v>
      </c>
      <c r="HJ234" s="79">
        <f>SUM(BG232:BG234)/SUM(GE232:GE234)*100</f>
        <v>12.721719029356557</v>
      </c>
      <c r="HK234" s="79">
        <f>SUM(FS232:FS234)/SUM(GE232:GE234)*100</f>
        <v>14.310089193142121</v>
      </c>
      <c r="HL234" s="79">
        <f>SUM(GA232:GA234)/SUM(GE232:GE234)*100</f>
        <v>2.5444505638390664</v>
      </c>
      <c r="HM234" s="79">
        <f>SUM(EU232:EU234)/SUM(GE232:GE234)*100</f>
        <v>2.6172029789240931</v>
      </c>
      <c r="HN234" s="79">
        <f>SUM(EI232:EI234)/SUM(GE232:GE234)*100</f>
        <v>0.5547646395003224</v>
      </c>
      <c r="HO234" s="79">
        <f>SUM(CU232:CU234)/SUM(GE232:GE234)*100</f>
        <v>1.012850519377513</v>
      </c>
      <c r="HP234" s="79">
        <f>SUM(DS232:DS234)/SUM(GE232:GE234)*100</f>
        <v>0</v>
      </c>
      <c r="HQ234" s="80">
        <f>100-(SUM(HH234:HP234))</f>
        <v>0</v>
      </c>
      <c r="HS234" s="36">
        <v>0.77055456649373899</v>
      </c>
      <c r="HV234" s="36">
        <v>0.17021157417045618</v>
      </c>
    </row>
    <row r="235" spans="1:230" ht="11.25" customHeight="1">
      <c r="A235" s="28">
        <v>40725</v>
      </c>
      <c r="B235" s="67">
        <v>0</v>
      </c>
      <c r="C235" s="68">
        <v>0</v>
      </c>
      <c r="D235" s="68">
        <v>0</v>
      </c>
      <c r="E235" s="71">
        <f t="shared" si="261"/>
        <v>0</v>
      </c>
      <c r="F235" s="68">
        <v>0</v>
      </c>
      <c r="G235" s="68">
        <v>0</v>
      </c>
      <c r="H235" s="68">
        <v>0</v>
      </c>
      <c r="I235" s="71">
        <f t="shared" si="262"/>
        <v>0</v>
      </c>
      <c r="J235" s="68"/>
      <c r="K235" s="68"/>
      <c r="L235" s="68"/>
      <c r="M235" s="68"/>
      <c r="N235" s="68">
        <v>335368</v>
      </c>
      <c r="O235" s="68">
        <v>202326</v>
      </c>
      <c r="P235" s="68">
        <v>115769</v>
      </c>
      <c r="Q235" s="71">
        <f>O235+P235</f>
        <v>318095</v>
      </c>
      <c r="R235" s="68">
        <v>0</v>
      </c>
      <c r="S235" s="68">
        <v>0</v>
      </c>
      <c r="T235" s="68">
        <v>0</v>
      </c>
      <c r="U235" s="71">
        <f>S235+T235</f>
        <v>0</v>
      </c>
      <c r="V235" s="67">
        <v>0</v>
      </c>
      <c r="W235" s="68">
        <v>0</v>
      </c>
      <c r="X235" s="68">
        <v>0</v>
      </c>
      <c r="Y235" s="71">
        <f>W235+X235</f>
        <v>0</v>
      </c>
      <c r="Z235" s="67">
        <v>0</v>
      </c>
      <c r="AA235" s="68">
        <v>0</v>
      </c>
      <c r="AB235" s="68">
        <v>0</v>
      </c>
      <c r="AC235" s="71">
        <f>AA235+AB235</f>
        <v>0</v>
      </c>
      <c r="AD235" s="68">
        <v>0</v>
      </c>
      <c r="AE235" s="68">
        <v>0</v>
      </c>
      <c r="AF235" s="68">
        <v>0</v>
      </c>
      <c r="AG235" s="71">
        <f>AE235+AF235</f>
        <v>0</v>
      </c>
      <c r="AH235" s="68">
        <v>0</v>
      </c>
      <c r="AI235" s="68">
        <v>0</v>
      </c>
      <c r="AJ235" s="68">
        <v>0</v>
      </c>
      <c r="AK235" s="71">
        <f>AI235+AJ235</f>
        <v>0</v>
      </c>
      <c r="AL235" s="67">
        <v>0</v>
      </c>
      <c r="AM235" s="68">
        <v>0</v>
      </c>
      <c r="AN235" s="68">
        <v>0</v>
      </c>
      <c r="AO235" s="71">
        <f>AM235+AN235</f>
        <v>0</v>
      </c>
      <c r="AP235" s="67">
        <v>0</v>
      </c>
      <c r="AQ235" s="68">
        <v>0</v>
      </c>
      <c r="AR235" s="68">
        <v>0</v>
      </c>
      <c r="AS235" s="71">
        <f>AQ235+AR235</f>
        <v>0</v>
      </c>
      <c r="AT235" s="67">
        <v>0</v>
      </c>
      <c r="AU235" s="68">
        <v>0</v>
      </c>
      <c r="AV235" s="68">
        <v>0</v>
      </c>
      <c r="AW235" s="71">
        <f>AU235+AV235</f>
        <v>0</v>
      </c>
      <c r="AX235" s="67">
        <v>509234</v>
      </c>
      <c r="AY235" s="68">
        <v>474929</v>
      </c>
      <c r="AZ235" s="68">
        <v>16107</v>
      </c>
      <c r="BA235" s="71">
        <f>AY235+AZ235</f>
        <v>491036</v>
      </c>
      <c r="BB235" s="67">
        <v>0</v>
      </c>
      <c r="BC235" s="68">
        <v>0</v>
      </c>
      <c r="BD235" s="68">
        <v>0</v>
      </c>
      <c r="BE235" s="71">
        <f>BC235+BD235</f>
        <v>0</v>
      </c>
      <c r="BF235" s="68">
        <v>152256</v>
      </c>
      <c r="BG235" s="68">
        <v>141791</v>
      </c>
      <c r="BH235" s="68">
        <v>10493</v>
      </c>
      <c r="BI235" s="71">
        <f>BG235+BH235</f>
        <v>152284</v>
      </c>
      <c r="BJ235" s="68">
        <v>0</v>
      </c>
      <c r="BK235" s="68">
        <v>0</v>
      </c>
      <c r="BL235" s="68">
        <v>0</v>
      </c>
      <c r="BM235" s="71">
        <f>BK235+BL235</f>
        <v>0</v>
      </c>
      <c r="BN235" s="68">
        <v>0</v>
      </c>
      <c r="BO235" s="68">
        <v>0</v>
      </c>
      <c r="BP235" s="68">
        <v>0</v>
      </c>
      <c r="BQ235" s="71">
        <f>BO235+BP235</f>
        <v>0</v>
      </c>
      <c r="BR235" s="68">
        <v>0</v>
      </c>
      <c r="BS235" s="68">
        <v>0</v>
      </c>
      <c r="BT235" s="68">
        <v>0</v>
      </c>
      <c r="BU235" s="71">
        <f>BS235+BT235</f>
        <v>0</v>
      </c>
      <c r="BV235" s="68">
        <v>0</v>
      </c>
      <c r="BW235" s="68">
        <v>0</v>
      </c>
      <c r="BX235" s="68">
        <v>0</v>
      </c>
      <c r="BY235" s="71">
        <f>BW235+BX235</f>
        <v>0</v>
      </c>
      <c r="BZ235" s="68">
        <v>0</v>
      </c>
      <c r="CA235" s="68">
        <v>0</v>
      </c>
      <c r="CB235" s="68">
        <v>0</v>
      </c>
      <c r="CC235" s="71">
        <f>CA235+CB235</f>
        <v>0</v>
      </c>
      <c r="CD235" s="68">
        <v>0</v>
      </c>
      <c r="CE235" s="68">
        <v>0</v>
      </c>
      <c r="CF235" s="68">
        <v>0</v>
      </c>
      <c r="CG235" s="71">
        <f>CE235+CF235</f>
        <v>0</v>
      </c>
      <c r="CH235" s="68">
        <v>0</v>
      </c>
      <c r="CI235" s="68">
        <v>0</v>
      </c>
      <c r="CJ235" s="68">
        <v>0</v>
      </c>
      <c r="CK235" s="71">
        <f>CI235+CJ235</f>
        <v>0</v>
      </c>
      <c r="CL235" s="67">
        <v>0</v>
      </c>
      <c r="CM235" s="68">
        <v>0</v>
      </c>
      <c r="CN235" s="68">
        <v>0</v>
      </c>
      <c r="CO235" s="71">
        <f>CM235+CN235</f>
        <v>0</v>
      </c>
      <c r="CP235" s="68">
        <v>0</v>
      </c>
      <c r="CQ235" s="68">
        <v>0</v>
      </c>
      <c r="CR235" s="68">
        <v>0</v>
      </c>
      <c r="CS235" s="71">
        <f>CQ235+CR235</f>
        <v>0</v>
      </c>
      <c r="CT235" s="68">
        <v>9712</v>
      </c>
      <c r="CU235" s="68">
        <v>13012</v>
      </c>
      <c r="CV235" s="68">
        <v>88</v>
      </c>
      <c r="CW235" s="71">
        <f>CU235+CV235</f>
        <v>13100</v>
      </c>
      <c r="CX235" s="68">
        <v>0</v>
      </c>
      <c r="CY235" s="68">
        <v>0</v>
      </c>
      <c r="CZ235" s="68">
        <v>0</v>
      </c>
      <c r="DA235" s="71">
        <f>CY235+CZ235</f>
        <v>0</v>
      </c>
      <c r="DB235" s="68">
        <v>0</v>
      </c>
      <c r="DC235" s="68">
        <v>0</v>
      </c>
      <c r="DD235" s="68">
        <v>0</v>
      </c>
      <c r="DE235" s="71">
        <f>DC235+DD235</f>
        <v>0</v>
      </c>
      <c r="DF235" s="68"/>
      <c r="DG235" s="68"/>
      <c r="DH235" s="68"/>
      <c r="DI235" s="68"/>
      <c r="DJ235" s="68">
        <v>0</v>
      </c>
      <c r="DK235" s="68">
        <v>0</v>
      </c>
      <c r="DL235" s="68">
        <v>0</v>
      </c>
      <c r="DM235" s="71">
        <f>DK235+DL235</f>
        <v>0</v>
      </c>
      <c r="DN235" s="68">
        <v>0</v>
      </c>
      <c r="DO235" s="68">
        <v>0</v>
      </c>
      <c r="DP235" s="68">
        <v>0</v>
      </c>
      <c r="DQ235" s="71">
        <f>DO235+DP235</f>
        <v>0</v>
      </c>
      <c r="DR235" s="68">
        <v>0</v>
      </c>
      <c r="DS235" s="68">
        <v>0</v>
      </c>
      <c r="DT235" s="68">
        <v>0</v>
      </c>
      <c r="DU235" s="71">
        <f>DS235+DT235</f>
        <v>0</v>
      </c>
      <c r="DV235" s="68">
        <v>0</v>
      </c>
      <c r="DW235" s="68">
        <v>0</v>
      </c>
      <c r="DX235" s="68">
        <v>0</v>
      </c>
      <c r="DY235" s="71">
        <f>DW235+DX235</f>
        <v>0</v>
      </c>
      <c r="DZ235" s="68">
        <v>0</v>
      </c>
      <c r="EA235" s="68">
        <v>0</v>
      </c>
      <c r="EB235" s="68">
        <v>0</v>
      </c>
      <c r="EC235" s="71">
        <f>EA235+EB235</f>
        <v>0</v>
      </c>
      <c r="ED235" s="68"/>
      <c r="EE235" s="68"/>
      <c r="EF235" s="68"/>
      <c r="EG235" s="68"/>
      <c r="EH235" s="68">
        <v>6502</v>
      </c>
      <c r="EI235" s="68">
        <v>6267</v>
      </c>
      <c r="EJ235" s="68">
        <v>141</v>
      </c>
      <c r="EK235" s="71">
        <f>EI235+EJ235</f>
        <v>6408</v>
      </c>
      <c r="EL235" s="68">
        <v>0</v>
      </c>
      <c r="EM235" s="68">
        <v>0</v>
      </c>
      <c r="EN235" s="68">
        <v>0</v>
      </c>
      <c r="EO235" s="71">
        <f>EM235+EN235</f>
        <v>0</v>
      </c>
      <c r="EP235" s="68">
        <v>0</v>
      </c>
      <c r="EQ235" s="68">
        <v>0</v>
      </c>
      <c r="ER235" s="68">
        <v>0</v>
      </c>
      <c r="ES235" s="71">
        <f>EQ235+ER235</f>
        <v>0</v>
      </c>
      <c r="ET235" s="68">
        <v>28633</v>
      </c>
      <c r="EU235" s="68">
        <v>26429</v>
      </c>
      <c r="EV235" s="68">
        <v>640</v>
      </c>
      <c r="EW235" s="71">
        <f>EU235+EV235</f>
        <v>27069</v>
      </c>
      <c r="EX235" s="67">
        <v>0</v>
      </c>
      <c r="EY235" s="68">
        <v>0</v>
      </c>
      <c r="EZ235" s="68">
        <v>0</v>
      </c>
      <c r="FA235" s="71">
        <f>EY235+EZ235</f>
        <v>0</v>
      </c>
      <c r="FB235" s="68">
        <v>0</v>
      </c>
      <c r="FC235" s="68">
        <v>0</v>
      </c>
      <c r="FD235" s="68">
        <v>0</v>
      </c>
      <c r="FE235" s="71">
        <f>FC235+FD235</f>
        <v>0</v>
      </c>
      <c r="FF235" s="67">
        <v>0</v>
      </c>
      <c r="FG235" s="68">
        <v>0</v>
      </c>
      <c r="FH235" s="68">
        <v>0</v>
      </c>
      <c r="FI235" s="71"/>
      <c r="FJ235" s="68">
        <v>0</v>
      </c>
      <c r="FK235" s="68">
        <v>0</v>
      </c>
      <c r="FL235" s="68">
        <v>0</v>
      </c>
      <c r="FM235" s="71">
        <f>FK235+FL235</f>
        <v>0</v>
      </c>
      <c r="FN235" s="68">
        <v>0</v>
      </c>
      <c r="FO235" s="68">
        <v>0</v>
      </c>
      <c r="FP235" s="68">
        <v>0</v>
      </c>
      <c r="FQ235" s="71">
        <f>FO235+FP235</f>
        <v>0</v>
      </c>
      <c r="FR235" s="68">
        <v>168787</v>
      </c>
      <c r="FS235" s="68">
        <v>160345</v>
      </c>
      <c r="FT235" s="68">
        <v>26324</v>
      </c>
      <c r="FU235" s="71">
        <f>FS235+FT235</f>
        <v>186669</v>
      </c>
      <c r="FV235" s="68">
        <v>0</v>
      </c>
      <c r="FW235" s="68">
        <v>0</v>
      </c>
      <c r="FX235" s="68">
        <v>0</v>
      </c>
      <c r="FY235" s="71">
        <f>FW235+FX235</f>
        <v>0</v>
      </c>
      <c r="FZ235" s="68">
        <v>39412</v>
      </c>
      <c r="GA235" s="68">
        <v>29021</v>
      </c>
      <c r="GB235" s="68">
        <v>9176</v>
      </c>
      <c r="GC235" s="71">
        <f>GA235+GB235</f>
        <v>38197</v>
      </c>
      <c r="GD235" s="67">
        <v>1249904</v>
      </c>
      <c r="GE235" s="68">
        <v>1054120</v>
      </c>
      <c r="GF235" s="68">
        <v>178738</v>
      </c>
      <c r="GG235" s="68">
        <f>+E235+I235+Q235+U235+Y235+AC235+AG235+AK235+AO235+AS235+AW235+BA235+BE235+BI235+BM235+BQ235+BU235+BY235+CC235+CG235+CK235+CO235+CS235+CW235+DA235+DE235+DM235+DQ235+DU235+DY235+EC235+EK235+EO235+ES235+EW235+FA235+FE235+FI235+FM235+FQ235+FU235+FY235+GC235</f>
        <v>1232858</v>
      </c>
      <c r="GH235" s="69"/>
      <c r="GI235" s="36">
        <f t="shared" si="211"/>
        <v>0.12317983535674482</v>
      </c>
      <c r="GJ235" s="36"/>
      <c r="GK235" s="37">
        <f t="shared" si="212"/>
        <v>45.054547869312792</v>
      </c>
      <c r="GL235" s="37">
        <f t="shared" si="213"/>
        <v>19.193829924486774</v>
      </c>
      <c r="GM235" s="37">
        <f t="shared" si="208"/>
        <v>13.451125109095738</v>
      </c>
      <c r="GN235" s="37">
        <f t="shared" si="209"/>
        <v>15.211266269494933</v>
      </c>
      <c r="GO235" s="37">
        <f t="shared" si="214"/>
        <v>2.7531021136113538</v>
      </c>
      <c r="GP235" s="37">
        <f t="shared" si="210"/>
        <v>2.5072098053352558</v>
      </c>
      <c r="GQ235" s="37">
        <f t="shared" si="215"/>
        <v>0.59452434257959252</v>
      </c>
      <c r="GR235" s="37">
        <f t="shared" si="216"/>
        <v>1.234394566083558</v>
      </c>
      <c r="GS235" s="37">
        <f t="shared" si="217"/>
        <v>0</v>
      </c>
      <c r="GT235" s="37">
        <f t="shared" si="304"/>
        <v>0</v>
      </c>
      <c r="GU235" s="70"/>
      <c r="GV235" s="70"/>
      <c r="GW235" s="5"/>
      <c r="GX235" s="5"/>
      <c r="GY235" s="5"/>
      <c r="GZ235" s="5"/>
      <c r="HA235" s="5"/>
      <c r="HB235" s="5"/>
      <c r="HS235" s="36">
        <v>0.7426592797783933</v>
      </c>
      <c r="HV235" s="36">
        <v>0.19479281296247106</v>
      </c>
    </row>
    <row r="236" spans="1:230" ht="11.25" customHeight="1">
      <c r="A236" s="28">
        <v>40756</v>
      </c>
      <c r="B236" s="67">
        <v>0</v>
      </c>
      <c r="C236" s="68">
        <v>0</v>
      </c>
      <c r="D236" s="68">
        <v>0</v>
      </c>
      <c r="E236" s="71">
        <f t="shared" si="261"/>
        <v>0</v>
      </c>
      <c r="F236" s="68">
        <v>0</v>
      </c>
      <c r="G236" s="68">
        <v>0</v>
      </c>
      <c r="H236" s="68">
        <v>0</v>
      </c>
      <c r="I236" s="71">
        <f t="shared" si="262"/>
        <v>0</v>
      </c>
      <c r="J236" s="68"/>
      <c r="K236" s="68"/>
      <c r="L236" s="68"/>
      <c r="M236" s="68"/>
      <c r="N236" s="68">
        <v>337300</v>
      </c>
      <c r="O236" s="68">
        <v>226559</v>
      </c>
      <c r="P236" s="68">
        <v>111495</v>
      </c>
      <c r="Q236" s="71">
        <f t="shared" si="305"/>
        <v>338054</v>
      </c>
      <c r="R236" s="68">
        <v>0</v>
      </c>
      <c r="S236" s="68">
        <v>0</v>
      </c>
      <c r="T236" s="68">
        <v>0</v>
      </c>
      <c r="U236" s="71">
        <f t="shared" si="306"/>
        <v>0</v>
      </c>
      <c r="V236" s="67">
        <v>0</v>
      </c>
      <c r="W236" s="68">
        <v>0</v>
      </c>
      <c r="X236" s="68">
        <v>0</v>
      </c>
      <c r="Y236" s="71">
        <f t="shared" si="307"/>
        <v>0</v>
      </c>
      <c r="Z236" s="67">
        <v>0</v>
      </c>
      <c r="AA236" s="68">
        <v>0</v>
      </c>
      <c r="AB236" s="68">
        <v>0</v>
      </c>
      <c r="AC236" s="71">
        <f t="shared" si="308"/>
        <v>0</v>
      </c>
      <c r="AD236" s="68">
        <v>0</v>
      </c>
      <c r="AE236" s="68">
        <v>0</v>
      </c>
      <c r="AF236" s="68">
        <v>0</v>
      </c>
      <c r="AG236" s="71">
        <f t="shared" si="309"/>
        <v>0</v>
      </c>
      <c r="AH236" s="68">
        <v>0</v>
      </c>
      <c r="AI236" s="68">
        <v>0</v>
      </c>
      <c r="AJ236" s="68">
        <v>0</v>
      </c>
      <c r="AK236" s="71">
        <f t="shared" si="310"/>
        <v>0</v>
      </c>
      <c r="AL236" s="67">
        <v>0</v>
      </c>
      <c r="AM236" s="68">
        <v>0</v>
      </c>
      <c r="AN236" s="68">
        <v>0</v>
      </c>
      <c r="AO236" s="71">
        <f t="shared" si="311"/>
        <v>0</v>
      </c>
      <c r="AP236" s="67">
        <v>0</v>
      </c>
      <c r="AQ236" s="68">
        <v>0</v>
      </c>
      <c r="AR236" s="68">
        <v>0</v>
      </c>
      <c r="AS236" s="71">
        <f t="shared" si="312"/>
        <v>0</v>
      </c>
      <c r="AT236" s="67">
        <v>0</v>
      </c>
      <c r="AU236" s="68">
        <v>0</v>
      </c>
      <c r="AV236" s="68">
        <v>0</v>
      </c>
      <c r="AW236" s="71">
        <f t="shared" si="313"/>
        <v>0</v>
      </c>
      <c r="AX236" s="67">
        <v>514990</v>
      </c>
      <c r="AY236" s="68">
        <v>487616</v>
      </c>
      <c r="AZ236" s="68">
        <v>16038</v>
      </c>
      <c r="BA236" s="71">
        <f t="shared" si="314"/>
        <v>503654</v>
      </c>
      <c r="BB236" s="67">
        <v>0</v>
      </c>
      <c r="BC236" s="68">
        <v>0</v>
      </c>
      <c r="BD236" s="68">
        <v>0</v>
      </c>
      <c r="BE236" s="71">
        <f t="shared" si="315"/>
        <v>0</v>
      </c>
      <c r="BF236" s="68">
        <v>160738</v>
      </c>
      <c r="BG236" s="68">
        <v>152336</v>
      </c>
      <c r="BH236" s="68">
        <v>8247</v>
      </c>
      <c r="BI236" s="71">
        <f t="shared" si="316"/>
        <v>160583</v>
      </c>
      <c r="BJ236" s="68">
        <v>0</v>
      </c>
      <c r="BK236" s="68">
        <v>0</v>
      </c>
      <c r="BL236" s="68">
        <v>0</v>
      </c>
      <c r="BM236" s="71">
        <f t="shared" si="317"/>
        <v>0</v>
      </c>
      <c r="BN236" s="68">
        <v>0</v>
      </c>
      <c r="BO236" s="68">
        <v>0</v>
      </c>
      <c r="BP236" s="68">
        <v>0</v>
      </c>
      <c r="BQ236" s="71">
        <f t="shared" si="318"/>
        <v>0</v>
      </c>
      <c r="BR236" s="68">
        <v>0</v>
      </c>
      <c r="BS236" s="68">
        <v>0</v>
      </c>
      <c r="BT236" s="68">
        <v>0</v>
      </c>
      <c r="BU236" s="71">
        <f t="shared" si="319"/>
        <v>0</v>
      </c>
      <c r="BV236" s="68">
        <v>0</v>
      </c>
      <c r="BW236" s="68">
        <v>0</v>
      </c>
      <c r="BX236" s="68">
        <v>0</v>
      </c>
      <c r="BY236" s="71">
        <f t="shared" si="320"/>
        <v>0</v>
      </c>
      <c r="BZ236" s="68">
        <v>0</v>
      </c>
      <c r="CA236" s="68">
        <v>0</v>
      </c>
      <c r="CB236" s="68">
        <v>0</v>
      </c>
      <c r="CC236" s="71">
        <f t="shared" si="321"/>
        <v>0</v>
      </c>
      <c r="CD236" s="68">
        <v>0</v>
      </c>
      <c r="CE236" s="68">
        <v>0</v>
      </c>
      <c r="CF236" s="68">
        <v>0</v>
      </c>
      <c r="CG236" s="71">
        <f t="shared" si="322"/>
        <v>0</v>
      </c>
      <c r="CH236" s="68">
        <v>0</v>
      </c>
      <c r="CI236" s="68">
        <v>0</v>
      </c>
      <c r="CJ236" s="68">
        <v>0</v>
      </c>
      <c r="CK236" s="71">
        <f t="shared" si="323"/>
        <v>0</v>
      </c>
      <c r="CL236" s="67">
        <v>0</v>
      </c>
      <c r="CM236" s="68">
        <v>0</v>
      </c>
      <c r="CN236" s="68">
        <v>0</v>
      </c>
      <c r="CO236" s="71">
        <f t="shared" si="324"/>
        <v>0</v>
      </c>
      <c r="CP236" s="68">
        <v>0</v>
      </c>
      <c r="CQ236" s="68">
        <v>0</v>
      </c>
      <c r="CR236" s="68">
        <v>0</v>
      </c>
      <c r="CS236" s="71">
        <f t="shared" si="325"/>
        <v>0</v>
      </c>
      <c r="CT236" s="68">
        <v>17125</v>
      </c>
      <c r="CU236" s="68">
        <v>15120</v>
      </c>
      <c r="CV236" s="68">
        <v>83</v>
      </c>
      <c r="CW236" s="71">
        <f t="shared" si="326"/>
        <v>15203</v>
      </c>
      <c r="CX236" s="68">
        <v>0</v>
      </c>
      <c r="CY236" s="68">
        <v>0</v>
      </c>
      <c r="CZ236" s="68">
        <v>0</v>
      </c>
      <c r="DA236" s="71">
        <f t="shared" si="327"/>
        <v>0</v>
      </c>
      <c r="DB236" s="68">
        <v>0</v>
      </c>
      <c r="DC236" s="68">
        <v>0</v>
      </c>
      <c r="DD236" s="68">
        <v>0</v>
      </c>
      <c r="DE236" s="71">
        <f t="shared" si="328"/>
        <v>0</v>
      </c>
      <c r="DF236" s="68"/>
      <c r="DG236" s="68"/>
      <c r="DH236" s="68"/>
      <c r="DI236" s="68"/>
      <c r="DJ236" s="68">
        <v>0</v>
      </c>
      <c r="DK236" s="68">
        <v>0</v>
      </c>
      <c r="DL236" s="68">
        <v>0</v>
      </c>
      <c r="DM236" s="71">
        <f t="shared" si="329"/>
        <v>0</v>
      </c>
      <c r="DN236" s="68">
        <v>0</v>
      </c>
      <c r="DO236" s="68">
        <v>0</v>
      </c>
      <c r="DP236" s="68">
        <v>0</v>
      </c>
      <c r="DQ236" s="71">
        <f t="shared" si="330"/>
        <v>0</v>
      </c>
      <c r="DR236" s="68">
        <v>0</v>
      </c>
      <c r="DS236" s="68">
        <v>0</v>
      </c>
      <c r="DT236" s="68">
        <v>0</v>
      </c>
      <c r="DU236" s="71">
        <f t="shared" si="331"/>
        <v>0</v>
      </c>
      <c r="DV236" s="68">
        <v>0</v>
      </c>
      <c r="DW236" s="68">
        <v>0</v>
      </c>
      <c r="DX236" s="68">
        <v>0</v>
      </c>
      <c r="DY236" s="71">
        <f t="shared" si="332"/>
        <v>0</v>
      </c>
      <c r="DZ236" s="68">
        <v>0</v>
      </c>
      <c r="EA236" s="68">
        <v>0</v>
      </c>
      <c r="EB236" s="68">
        <v>0</v>
      </c>
      <c r="EC236" s="71">
        <f t="shared" si="333"/>
        <v>0</v>
      </c>
      <c r="ED236" s="68"/>
      <c r="EE236" s="68"/>
      <c r="EF236" s="68"/>
      <c r="EG236" s="68"/>
      <c r="EH236" s="68">
        <v>6907</v>
      </c>
      <c r="EI236" s="68">
        <v>6364</v>
      </c>
      <c r="EJ236" s="68">
        <v>270</v>
      </c>
      <c r="EK236" s="71">
        <f t="shared" si="334"/>
        <v>6634</v>
      </c>
      <c r="EL236" s="68">
        <v>0</v>
      </c>
      <c r="EM236" s="68">
        <v>0</v>
      </c>
      <c r="EN236" s="68">
        <v>0</v>
      </c>
      <c r="EO236" s="71">
        <f t="shared" si="335"/>
        <v>0</v>
      </c>
      <c r="EP236" s="68">
        <v>0</v>
      </c>
      <c r="EQ236" s="68">
        <v>0</v>
      </c>
      <c r="ER236" s="68">
        <v>0</v>
      </c>
      <c r="ES236" s="71">
        <f t="shared" si="336"/>
        <v>0</v>
      </c>
      <c r="ET236" s="68">
        <v>26768</v>
      </c>
      <c r="EU236" s="68">
        <v>26148</v>
      </c>
      <c r="EV236" s="68">
        <v>731</v>
      </c>
      <c r="EW236" s="71">
        <f t="shared" si="337"/>
        <v>26879</v>
      </c>
      <c r="EX236" s="67">
        <v>0</v>
      </c>
      <c r="EY236" s="68">
        <v>0</v>
      </c>
      <c r="EZ236" s="68">
        <v>0</v>
      </c>
      <c r="FA236" s="71">
        <f t="shared" si="338"/>
        <v>0</v>
      </c>
      <c r="FB236" s="68">
        <v>0</v>
      </c>
      <c r="FC236" s="68">
        <v>0</v>
      </c>
      <c r="FD236" s="68">
        <v>0</v>
      </c>
      <c r="FE236" s="71">
        <f t="shared" si="339"/>
        <v>0</v>
      </c>
      <c r="FF236" s="67">
        <v>0</v>
      </c>
      <c r="FG236" s="68">
        <v>0</v>
      </c>
      <c r="FH236" s="68">
        <v>0</v>
      </c>
      <c r="FI236" s="71"/>
      <c r="FJ236" s="68">
        <v>0</v>
      </c>
      <c r="FK236" s="68">
        <v>0</v>
      </c>
      <c r="FL236" s="68">
        <v>0</v>
      </c>
      <c r="FM236" s="71">
        <f t="shared" si="340"/>
        <v>0</v>
      </c>
      <c r="FN236" s="68">
        <v>0</v>
      </c>
      <c r="FO236" s="68">
        <v>0</v>
      </c>
      <c r="FP236" s="68">
        <v>0</v>
      </c>
      <c r="FQ236" s="71">
        <f t="shared" si="341"/>
        <v>0</v>
      </c>
      <c r="FR236" s="68">
        <v>190731</v>
      </c>
      <c r="FS236" s="68">
        <v>163705</v>
      </c>
      <c r="FT236" s="68">
        <v>26479</v>
      </c>
      <c r="FU236" s="71">
        <f t="shared" si="342"/>
        <v>190184</v>
      </c>
      <c r="FV236" s="68">
        <v>0</v>
      </c>
      <c r="FW236" s="68">
        <v>0</v>
      </c>
      <c r="FX236" s="68">
        <v>0</v>
      </c>
      <c r="FY236" s="71">
        <f t="shared" si="343"/>
        <v>0</v>
      </c>
      <c r="FZ236" s="68">
        <v>40303</v>
      </c>
      <c r="GA236" s="68">
        <v>29934</v>
      </c>
      <c r="GB236" s="68">
        <v>9556</v>
      </c>
      <c r="GC236" s="71">
        <f t="shared" si="344"/>
        <v>39490</v>
      </c>
      <c r="GD236" s="67">
        <v>1294862</v>
      </c>
      <c r="GE236" s="68">
        <v>1107782</v>
      </c>
      <c r="GF236" s="68">
        <v>172899</v>
      </c>
      <c r="GG236" s="68">
        <f t="shared" si="345"/>
        <v>1280681</v>
      </c>
      <c r="GH236" s="69"/>
      <c r="GI236" s="36">
        <f t="shared" si="211"/>
        <v>0.15727156103614992</v>
      </c>
      <c r="GJ236" s="36"/>
      <c r="GK236" s="37">
        <f t="shared" si="212"/>
        <v>44.017324708290985</v>
      </c>
      <c r="GL236" s="37">
        <f t="shared" si="213"/>
        <v>20.451587045104542</v>
      </c>
      <c r="GM236" s="37">
        <f t="shared" si="208"/>
        <v>13.751442070732327</v>
      </c>
      <c r="GN236" s="37">
        <f t="shared" si="209"/>
        <v>14.777727025714446</v>
      </c>
      <c r="GO236" s="37">
        <f t="shared" si="214"/>
        <v>2.7021562004076611</v>
      </c>
      <c r="GP236" s="37">
        <f t="shared" si="210"/>
        <v>2.3603922071310057</v>
      </c>
      <c r="GQ236" s="37">
        <f t="shared" si="215"/>
        <v>0.5744812607534695</v>
      </c>
      <c r="GR236" s="37">
        <f t="shared" si="216"/>
        <v>1.3648894818655655</v>
      </c>
      <c r="GS236" s="37">
        <f t="shared" si="217"/>
        <v>0</v>
      </c>
      <c r="GT236" s="37">
        <f t="shared" si="304"/>
        <v>0</v>
      </c>
      <c r="GU236" s="70"/>
      <c r="GV236" s="70"/>
      <c r="GW236" s="5"/>
      <c r="GX236" s="5"/>
      <c r="GY236" s="5"/>
      <c r="GZ236" s="5"/>
      <c r="HA236" s="5"/>
      <c r="HB236" s="5"/>
      <c r="HS236" s="36">
        <v>0.75546181468917173</v>
      </c>
      <c r="HV236" s="36">
        <v>0.19144290122063728</v>
      </c>
    </row>
    <row r="237" spans="1:230" ht="11.25" customHeight="1">
      <c r="A237" s="28">
        <v>40787</v>
      </c>
      <c r="B237" s="67">
        <v>0</v>
      </c>
      <c r="C237" s="68">
        <v>0</v>
      </c>
      <c r="D237" s="68">
        <v>0</v>
      </c>
      <c r="E237" s="71">
        <f t="shared" si="261"/>
        <v>0</v>
      </c>
      <c r="F237" s="68">
        <v>0</v>
      </c>
      <c r="G237" s="68">
        <v>0</v>
      </c>
      <c r="H237" s="68">
        <v>0</v>
      </c>
      <c r="I237" s="71">
        <f t="shared" si="262"/>
        <v>0</v>
      </c>
      <c r="J237" s="68"/>
      <c r="K237" s="68"/>
      <c r="L237" s="68"/>
      <c r="M237" s="68"/>
      <c r="N237" s="68">
        <v>372786</v>
      </c>
      <c r="O237" s="68">
        <v>255786</v>
      </c>
      <c r="P237" s="68">
        <v>115422</v>
      </c>
      <c r="Q237" s="71">
        <f t="shared" si="305"/>
        <v>371208</v>
      </c>
      <c r="R237" s="68">
        <v>0</v>
      </c>
      <c r="S237" s="68">
        <v>0</v>
      </c>
      <c r="T237" s="68">
        <v>0</v>
      </c>
      <c r="U237" s="71">
        <f t="shared" si="306"/>
        <v>0</v>
      </c>
      <c r="V237" s="67">
        <v>0</v>
      </c>
      <c r="W237" s="68">
        <v>0</v>
      </c>
      <c r="X237" s="68">
        <v>0</v>
      </c>
      <c r="Y237" s="71">
        <f t="shared" si="307"/>
        <v>0</v>
      </c>
      <c r="Z237" s="67">
        <v>0</v>
      </c>
      <c r="AA237" s="68">
        <v>0</v>
      </c>
      <c r="AB237" s="68">
        <v>0</v>
      </c>
      <c r="AC237" s="71">
        <f t="shared" si="308"/>
        <v>0</v>
      </c>
      <c r="AD237" s="68">
        <v>0</v>
      </c>
      <c r="AE237" s="68">
        <v>0</v>
      </c>
      <c r="AF237" s="68">
        <v>0</v>
      </c>
      <c r="AG237" s="71">
        <f t="shared" si="309"/>
        <v>0</v>
      </c>
      <c r="AH237" s="68">
        <v>0</v>
      </c>
      <c r="AI237" s="68">
        <v>0</v>
      </c>
      <c r="AJ237" s="68">
        <v>0</v>
      </c>
      <c r="AK237" s="71">
        <f t="shared" si="310"/>
        <v>0</v>
      </c>
      <c r="AL237" s="67">
        <v>0</v>
      </c>
      <c r="AM237" s="68">
        <v>0</v>
      </c>
      <c r="AN237" s="68">
        <v>0</v>
      </c>
      <c r="AO237" s="71">
        <f t="shared" si="311"/>
        <v>0</v>
      </c>
      <c r="AP237" s="67">
        <v>0</v>
      </c>
      <c r="AQ237" s="68">
        <v>0</v>
      </c>
      <c r="AR237" s="68">
        <v>0</v>
      </c>
      <c r="AS237" s="71">
        <f t="shared" si="312"/>
        <v>0</v>
      </c>
      <c r="AT237" s="67">
        <v>0</v>
      </c>
      <c r="AU237" s="68">
        <v>0</v>
      </c>
      <c r="AV237" s="68">
        <v>0</v>
      </c>
      <c r="AW237" s="71">
        <f t="shared" si="313"/>
        <v>0</v>
      </c>
      <c r="AX237" s="67">
        <v>532632</v>
      </c>
      <c r="AY237" s="68">
        <v>530091</v>
      </c>
      <c r="AZ237" s="68">
        <v>19534</v>
      </c>
      <c r="BA237" s="71">
        <f t="shared" si="314"/>
        <v>549625</v>
      </c>
      <c r="BB237" s="67">
        <v>0</v>
      </c>
      <c r="BC237" s="68">
        <v>0</v>
      </c>
      <c r="BD237" s="68">
        <v>0</v>
      </c>
      <c r="BE237" s="71">
        <f t="shared" si="315"/>
        <v>0</v>
      </c>
      <c r="BF237" s="68">
        <v>176366</v>
      </c>
      <c r="BG237" s="68">
        <v>167918</v>
      </c>
      <c r="BH237" s="68">
        <v>10546</v>
      </c>
      <c r="BI237" s="71">
        <f t="shared" si="316"/>
        <v>178464</v>
      </c>
      <c r="BJ237" s="68">
        <v>0</v>
      </c>
      <c r="BK237" s="68">
        <v>0</v>
      </c>
      <c r="BL237" s="68">
        <v>0</v>
      </c>
      <c r="BM237" s="71">
        <f t="shared" si="317"/>
        <v>0</v>
      </c>
      <c r="BN237" s="68">
        <v>0</v>
      </c>
      <c r="BO237" s="68">
        <v>0</v>
      </c>
      <c r="BP237" s="68">
        <v>0</v>
      </c>
      <c r="BQ237" s="71">
        <f t="shared" si="318"/>
        <v>0</v>
      </c>
      <c r="BR237" s="68">
        <v>0</v>
      </c>
      <c r="BS237" s="68">
        <v>0</v>
      </c>
      <c r="BT237" s="68">
        <v>0</v>
      </c>
      <c r="BU237" s="71">
        <f t="shared" si="319"/>
        <v>0</v>
      </c>
      <c r="BV237" s="68">
        <v>0</v>
      </c>
      <c r="BW237" s="68">
        <v>0</v>
      </c>
      <c r="BX237" s="68">
        <v>0</v>
      </c>
      <c r="BY237" s="71">
        <f t="shared" si="320"/>
        <v>0</v>
      </c>
      <c r="BZ237" s="68">
        <v>0</v>
      </c>
      <c r="CA237" s="68">
        <v>0</v>
      </c>
      <c r="CB237" s="68">
        <v>0</v>
      </c>
      <c r="CC237" s="71">
        <f t="shared" si="321"/>
        <v>0</v>
      </c>
      <c r="CD237" s="68">
        <v>0</v>
      </c>
      <c r="CE237" s="68">
        <v>0</v>
      </c>
      <c r="CF237" s="68">
        <v>0</v>
      </c>
      <c r="CG237" s="71">
        <f t="shared" si="322"/>
        <v>0</v>
      </c>
      <c r="CH237" s="68">
        <v>0</v>
      </c>
      <c r="CI237" s="68">
        <v>0</v>
      </c>
      <c r="CJ237" s="68">
        <v>0</v>
      </c>
      <c r="CK237" s="71">
        <f t="shared" si="323"/>
        <v>0</v>
      </c>
      <c r="CL237" s="67">
        <v>0</v>
      </c>
      <c r="CM237" s="68">
        <v>0</v>
      </c>
      <c r="CN237" s="68">
        <v>0</v>
      </c>
      <c r="CO237" s="71">
        <f t="shared" si="324"/>
        <v>0</v>
      </c>
      <c r="CP237" s="68">
        <v>0</v>
      </c>
      <c r="CQ237" s="68">
        <v>0</v>
      </c>
      <c r="CR237" s="68">
        <v>0</v>
      </c>
      <c r="CS237" s="71">
        <f t="shared" si="325"/>
        <v>0</v>
      </c>
      <c r="CT237" s="68">
        <v>17125</v>
      </c>
      <c r="CU237" s="68">
        <v>13846</v>
      </c>
      <c r="CV237" s="68">
        <v>24</v>
      </c>
      <c r="CW237" s="71">
        <f t="shared" si="326"/>
        <v>13870</v>
      </c>
      <c r="CX237" s="87">
        <v>0</v>
      </c>
      <c r="CY237" s="87">
        <v>0</v>
      </c>
      <c r="CZ237" s="87">
        <v>0</v>
      </c>
      <c r="DA237" s="88">
        <f t="shared" si="327"/>
        <v>0</v>
      </c>
      <c r="DB237" s="87">
        <v>0</v>
      </c>
      <c r="DC237" s="87">
        <v>0</v>
      </c>
      <c r="DD237" s="87">
        <v>0</v>
      </c>
      <c r="DE237" s="88">
        <f t="shared" si="328"/>
        <v>0</v>
      </c>
      <c r="DF237" s="87"/>
      <c r="DG237" s="87"/>
      <c r="DH237" s="87"/>
      <c r="DI237" s="87"/>
      <c r="DJ237" s="87">
        <v>0</v>
      </c>
      <c r="DK237" s="87">
        <v>0</v>
      </c>
      <c r="DL237" s="87">
        <v>0</v>
      </c>
      <c r="DM237" s="88">
        <f t="shared" si="329"/>
        <v>0</v>
      </c>
      <c r="DN237" s="87">
        <v>0</v>
      </c>
      <c r="DO237" s="87">
        <v>0</v>
      </c>
      <c r="DP237" s="87">
        <v>0</v>
      </c>
      <c r="DQ237" s="88">
        <f t="shared" si="330"/>
        <v>0</v>
      </c>
      <c r="DR237" s="87">
        <v>0</v>
      </c>
      <c r="DS237" s="87">
        <v>0</v>
      </c>
      <c r="DT237" s="87">
        <v>0</v>
      </c>
      <c r="DU237" s="88">
        <f t="shared" si="331"/>
        <v>0</v>
      </c>
      <c r="DV237" s="87">
        <v>0</v>
      </c>
      <c r="DW237" s="87">
        <v>0</v>
      </c>
      <c r="DX237" s="87">
        <v>0</v>
      </c>
      <c r="DY237" s="88">
        <f t="shared" si="332"/>
        <v>0</v>
      </c>
      <c r="DZ237" s="87">
        <v>0</v>
      </c>
      <c r="EA237" s="87">
        <v>0</v>
      </c>
      <c r="EB237" s="87">
        <v>0</v>
      </c>
      <c r="EC237" s="88">
        <f t="shared" si="333"/>
        <v>0</v>
      </c>
      <c r="ED237" s="87"/>
      <c r="EE237" s="87"/>
      <c r="EF237" s="87"/>
      <c r="EG237" s="87"/>
      <c r="EH237" s="87">
        <v>6808</v>
      </c>
      <c r="EI237" s="87">
        <v>6837</v>
      </c>
      <c r="EJ237" s="87">
        <v>188</v>
      </c>
      <c r="EK237" s="88">
        <f t="shared" si="334"/>
        <v>7025</v>
      </c>
      <c r="EL237" s="87">
        <v>0</v>
      </c>
      <c r="EM237" s="87">
        <v>0</v>
      </c>
      <c r="EN237" s="87">
        <v>0</v>
      </c>
      <c r="EO237" s="88">
        <f t="shared" si="335"/>
        <v>0</v>
      </c>
      <c r="EP237" s="87">
        <v>0</v>
      </c>
      <c r="EQ237" s="87">
        <v>0</v>
      </c>
      <c r="ER237" s="87">
        <v>0</v>
      </c>
      <c r="ES237" s="88">
        <f t="shared" si="336"/>
        <v>0</v>
      </c>
      <c r="ET237" s="87">
        <v>28181</v>
      </c>
      <c r="EU237" s="87">
        <v>28520</v>
      </c>
      <c r="EV237" s="87">
        <v>560</v>
      </c>
      <c r="EW237" s="88">
        <f t="shared" si="337"/>
        <v>29080</v>
      </c>
      <c r="EX237" s="86">
        <v>0</v>
      </c>
      <c r="EY237" s="87">
        <v>0</v>
      </c>
      <c r="EZ237" s="87">
        <v>0</v>
      </c>
      <c r="FA237" s="88">
        <f t="shared" si="338"/>
        <v>0</v>
      </c>
      <c r="FB237" s="87">
        <v>0</v>
      </c>
      <c r="FC237" s="87">
        <v>0</v>
      </c>
      <c r="FD237" s="87">
        <v>0</v>
      </c>
      <c r="FE237" s="88">
        <f t="shared" si="339"/>
        <v>0</v>
      </c>
      <c r="FF237" s="86">
        <v>0</v>
      </c>
      <c r="FG237" s="87">
        <v>0</v>
      </c>
      <c r="FH237" s="87">
        <v>0</v>
      </c>
      <c r="FI237" s="88"/>
      <c r="FJ237" s="87">
        <v>0</v>
      </c>
      <c r="FK237" s="87">
        <v>0</v>
      </c>
      <c r="FL237" s="87">
        <v>0</v>
      </c>
      <c r="FM237" s="88">
        <f t="shared" si="340"/>
        <v>0</v>
      </c>
      <c r="FN237" s="87">
        <v>0</v>
      </c>
      <c r="FO237" s="87">
        <v>0</v>
      </c>
      <c r="FP237" s="87">
        <v>0</v>
      </c>
      <c r="FQ237" s="88">
        <f t="shared" si="341"/>
        <v>0</v>
      </c>
      <c r="FR237" s="87">
        <v>196817</v>
      </c>
      <c r="FS237" s="87">
        <v>192027</v>
      </c>
      <c r="FT237" s="87">
        <v>23663</v>
      </c>
      <c r="FU237" s="88">
        <f t="shared" si="342"/>
        <v>215690</v>
      </c>
      <c r="FV237" s="87">
        <v>0</v>
      </c>
      <c r="FW237" s="87">
        <v>0</v>
      </c>
      <c r="FX237" s="87">
        <v>0</v>
      </c>
      <c r="FY237" s="88">
        <f t="shared" si="343"/>
        <v>0</v>
      </c>
      <c r="FZ237" s="87">
        <v>44778</v>
      </c>
      <c r="GA237" s="87">
        <v>32637</v>
      </c>
      <c r="GB237" s="87">
        <v>10825</v>
      </c>
      <c r="GC237" s="88">
        <f t="shared" si="344"/>
        <v>43462</v>
      </c>
      <c r="GD237" s="86">
        <v>1375493</v>
      </c>
      <c r="GE237" s="87">
        <v>1227662</v>
      </c>
      <c r="GF237" s="87">
        <v>180762</v>
      </c>
      <c r="GG237" s="87">
        <f t="shared" si="345"/>
        <v>1408424</v>
      </c>
      <c r="GH237" s="69"/>
      <c r="GI237" s="36">
        <f t="shared" si="211"/>
        <v>0.23708487549665813</v>
      </c>
      <c r="GJ237" s="36"/>
      <c r="GK237" s="37">
        <f t="shared" si="212"/>
        <v>43.17890429124629</v>
      </c>
      <c r="GL237" s="37">
        <f t="shared" si="213"/>
        <v>20.835213601137774</v>
      </c>
      <c r="GM237" s="37">
        <f t="shared" si="208"/>
        <v>13.677868989998876</v>
      </c>
      <c r="GN237" s="37">
        <f t="shared" si="209"/>
        <v>15.641683134282887</v>
      </c>
      <c r="GO237" s="37">
        <f t="shared" si="214"/>
        <v>2.6584678844828624</v>
      </c>
      <c r="GP237" s="37">
        <f t="shared" si="210"/>
        <v>2.3231149941922125</v>
      </c>
      <c r="GQ237" s="37">
        <f t="shared" si="215"/>
        <v>0.55691224457546129</v>
      </c>
      <c r="GR237" s="37">
        <f t="shared" si="216"/>
        <v>1.1278348600836385</v>
      </c>
      <c r="GS237" s="37">
        <f t="shared" si="217"/>
        <v>0</v>
      </c>
      <c r="GT237" s="37">
        <f t="shared" si="304"/>
        <v>0</v>
      </c>
      <c r="GU237" s="70"/>
      <c r="GV237" s="70"/>
      <c r="GW237" s="5"/>
      <c r="GX237" s="5"/>
      <c r="GY237" s="5"/>
      <c r="GZ237" s="5"/>
      <c r="HA237" s="5"/>
      <c r="HB237" s="5"/>
      <c r="HH237" s="79">
        <f>SUM(AY235:AY237)/SUM(GE235:GE237)*100</f>
        <v>44.03622412794094</v>
      </c>
      <c r="HI237" s="79">
        <f>SUM(O235:O237)/SUM(GE235:GE237)*100</f>
        <v>20.199382575458085</v>
      </c>
      <c r="HJ237" s="79">
        <f>SUM(BG235:BG237)/SUM(GE235:GE237)*100</f>
        <v>13.631399200605152</v>
      </c>
      <c r="HK237" s="79">
        <f>SUM(FS235:FS237)/SUM(GE235:GE237)*100</f>
        <v>15.22546852633554</v>
      </c>
      <c r="HL237" s="79">
        <f>SUM(GA235:GA237)/SUM(GE235:GE237)*100</f>
        <v>2.7021764451121149</v>
      </c>
      <c r="HM237" s="79">
        <f>SUM(EU235:EU237)/SUM(GE235:GE237)*100</f>
        <v>2.392549602249729</v>
      </c>
      <c r="HN237" s="79">
        <f>SUM(EI235:EI237)/SUM(GE235:GE237)*100</f>
        <v>0.57435115548784443</v>
      </c>
      <c r="HO237" s="79">
        <f>SUM(CU235:CU237)/SUM(GE235:GE237)*100</f>
        <v>1.2384483668105988</v>
      </c>
      <c r="HP237" s="79">
        <f>SUM(DS235:DS237)/SUM(GE235:GE237)*100</f>
        <v>0</v>
      </c>
      <c r="HQ237" s="80">
        <f>100-(SUM(HH237:HP237))</f>
        <v>0</v>
      </c>
      <c r="HS237" s="36">
        <v>0.75649160762489998</v>
      </c>
      <c r="HV237" s="36">
        <v>0.18803058170734291</v>
      </c>
    </row>
    <row r="238" spans="1:230" ht="11.25" customHeight="1">
      <c r="A238" s="28">
        <v>40817</v>
      </c>
      <c r="B238" s="67">
        <v>0</v>
      </c>
      <c r="C238" s="68">
        <v>0</v>
      </c>
      <c r="D238" s="68">
        <v>0</v>
      </c>
      <c r="E238" s="71">
        <f t="shared" si="261"/>
        <v>0</v>
      </c>
      <c r="F238" s="68">
        <v>0</v>
      </c>
      <c r="G238" s="68">
        <v>0</v>
      </c>
      <c r="H238" s="68">
        <v>0</v>
      </c>
      <c r="I238" s="71">
        <f t="shared" si="262"/>
        <v>0</v>
      </c>
      <c r="J238" s="68"/>
      <c r="K238" s="68"/>
      <c r="L238" s="68"/>
      <c r="M238" s="68"/>
      <c r="N238" s="68">
        <v>335696</v>
      </c>
      <c r="O238" s="68">
        <v>244503</v>
      </c>
      <c r="P238" s="68">
        <v>106580</v>
      </c>
      <c r="Q238" s="71">
        <f t="shared" si="305"/>
        <v>351083</v>
      </c>
      <c r="R238" s="68">
        <v>0</v>
      </c>
      <c r="S238" s="68">
        <v>0</v>
      </c>
      <c r="T238" s="68">
        <v>0</v>
      </c>
      <c r="U238" s="71">
        <f t="shared" si="306"/>
        <v>0</v>
      </c>
      <c r="V238" s="67">
        <v>0</v>
      </c>
      <c r="W238" s="68">
        <v>0</v>
      </c>
      <c r="X238" s="68">
        <v>0</v>
      </c>
      <c r="Y238" s="71">
        <f t="shared" si="307"/>
        <v>0</v>
      </c>
      <c r="Z238" s="67">
        <v>0</v>
      </c>
      <c r="AA238" s="68">
        <v>0</v>
      </c>
      <c r="AB238" s="68">
        <v>0</v>
      </c>
      <c r="AC238" s="71">
        <f t="shared" si="308"/>
        <v>0</v>
      </c>
      <c r="AD238" s="68">
        <v>0</v>
      </c>
      <c r="AE238" s="68">
        <v>0</v>
      </c>
      <c r="AF238" s="68">
        <v>0</v>
      </c>
      <c r="AG238" s="71">
        <f t="shared" si="309"/>
        <v>0</v>
      </c>
      <c r="AH238" s="68">
        <v>0</v>
      </c>
      <c r="AI238" s="68">
        <v>0</v>
      </c>
      <c r="AJ238" s="68">
        <v>0</v>
      </c>
      <c r="AK238" s="71">
        <f t="shared" si="310"/>
        <v>0</v>
      </c>
      <c r="AL238" s="67">
        <v>0</v>
      </c>
      <c r="AM238" s="68">
        <v>0</v>
      </c>
      <c r="AN238" s="68">
        <v>0</v>
      </c>
      <c r="AO238" s="71">
        <f t="shared" si="311"/>
        <v>0</v>
      </c>
      <c r="AP238" s="67">
        <v>0</v>
      </c>
      <c r="AQ238" s="68">
        <v>0</v>
      </c>
      <c r="AR238" s="68">
        <v>0</v>
      </c>
      <c r="AS238" s="71">
        <f t="shared" si="312"/>
        <v>0</v>
      </c>
      <c r="AT238" s="67">
        <v>0</v>
      </c>
      <c r="AU238" s="68">
        <v>0</v>
      </c>
      <c r="AV238" s="68">
        <v>0</v>
      </c>
      <c r="AW238" s="71">
        <f t="shared" si="313"/>
        <v>0</v>
      </c>
      <c r="AX238" s="67">
        <v>496129</v>
      </c>
      <c r="AY238" s="68">
        <v>494201</v>
      </c>
      <c r="AZ238" s="68">
        <v>18037</v>
      </c>
      <c r="BA238" s="71">
        <f t="shared" si="314"/>
        <v>512238</v>
      </c>
      <c r="BB238" s="67">
        <v>0</v>
      </c>
      <c r="BC238" s="68">
        <v>0</v>
      </c>
      <c r="BD238" s="68">
        <v>0</v>
      </c>
      <c r="BE238" s="71">
        <f t="shared" si="315"/>
        <v>0</v>
      </c>
      <c r="BF238" s="68">
        <v>179471</v>
      </c>
      <c r="BG238" s="68">
        <v>171814</v>
      </c>
      <c r="BH238" s="68">
        <v>6550</v>
      </c>
      <c r="BI238" s="71">
        <f t="shared" si="316"/>
        <v>178364</v>
      </c>
      <c r="BJ238" s="68">
        <v>0</v>
      </c>
      <c r="BK238" s="68">
        <v>0</v>
      </c>
      <c r="BL238" s="68">
        <v>0</v>
      </c>
      <c r="BM238" s="71">
        <f t="shared" si="317"/>
        <v>0</v>
      </c>
      <c r="BN238" s="68">
        <v>0</v>
      </c>
      <c r="BO238" s="68">
        <v>0</v>
      </c>
      <c r="BP238" s="68">
        <v>0</v>
      </c>
      <c r="BQ238" s="71">
        <f t="shared" si="318"/>
        <v>0</v>
      </c>
      <c r="BR238" s="68">
        <v>0</v>
      </c>
      <c r="BS238" s="68">
        <v>0</v>
      </c>
      <c r="BT238" s="68">
        <v>0</v>
      </c>
      <c r="BU238" s="71">
        <f t="shared" si="319"/>
        <v>0</v>
      </c>
      <c r="BV238" s="68">
        <v>0</v>
      </c>
      <c r="BW238" s="68">
        <v>0</v>
      </c>
      <c r="BX238" s="68">
        <v>0</v>
      </c>
      <c r="BY238" s="71">
        <f t="shared" si="320"/>
        <v>0</v>
      </c>
      <c r="BZ238" s="68">
        <v>0</v>
      </c>
      <c r="CA238" s="68">
        <v>0</v>
      </c>
      <c r="CB238" s="68">
        <v>0</v>
      </c>
      <c r="CC238" s="71">
        <f t="shared" si="321"/>
        <v>0</v>
      </c>
      <c r="CD238" s="68">
        <v>0</v>
      </c>
      <c r="CE238" s="68">
        <v>0</v>
      </c>
      <c r="CF238" s="68">
        <v>0</v>
      </c>
      <c r="CG238" s="71">
        <f t="shared" si="322"/>
        <v>0</v>
      </c>
      <c r="CH238" s="68">
        <v>0</v>
      </c>
      <c r="CI238" s="68">
        <v>0</v>
      </c>
      <c r="CJ238" s="68">
        <v>0</v>
      </c>
      <c r="CK238" s="71">
        <f t="shared" si="323"/>
        <v>0</v>
      </c>
      <c r="CL238" s="67">
        <v>0</v>
      </c>
      <c r="CM238" s="68">
        <v>0</v>
      </c>
      <c r="CN238" s="68">
        <v>0</v>
      </c>
      <c r="CO238" s="71">
        <f t="shared" si="324"/>
        <v>0</v>
      </c>
      <c r="CP238" s="68">
        <v>0</v>
      </c>
      <c r="CQ238" s="68">
        <v>0</v>
      </c>
      <c r="CR238" s="68">
        <v>0</v>
      </c>
      <c r="CS238" s="71">
        <f t="shared" si="325"/>
        <v>0</v>
      </c>
      <c r="CT238" s="68">
        <v>12843</v>
      </c>
      <c r="CU238" s="68">
        <v>17933</v>
      </c>
      <c r="CV238" s="68">
        <v>451</v>
      </c>
      <c r="CW238" s="68">
        <f t="shared" si="326"/>
        <v>18384</v>
      </c>
      <c r="CX238" s="69">
        <v>0</v>
      </c>
      <c r="CY238" s="69">
        <v>0</v>
      </c>
      <c r="CZ238" s="69">
        <v>0</v>
      </c>
      <c r="DA238" s="69">
        <f t="shared" si="327"/>
        <v>0</v>
      </c>
      <c r="DB238" s="69">
        <v>0</v>
      </c>
      <c r="DC238" s="69">
        <v>0</v>
      </c>
      <c r="DD238" s="69">
        <v>0</v>
      </c>
      <c r="DE238" s="69">
        <f t="shared" si="328"/>
        <v>0</v>
      </c>
      <c r="DF238" s="69"/>
      <c r="DG238" s="69"/>
      <c r="DH238" s="69"/>
      <c r="DI238" s="69"/>
      <c r="DJ238" s="69">
        <v>98</v>
      </c>
      <c r="DK238" s="69">
        <v>100</v>
      </c>
      <c r="DL238" s="69">
        <v>0</v>
      </c>
      <c r="DM238" s="69">
        <f t="shared" si="329"/>
        <v>100</v>
      </c>
      <c r="DN238" s="69">
        <v>0</v>
      </c>
      <c r="DO238" s="69">
        <v>0</v>
      </c>
      <c r="DP238" s="69">
        <v>0</v>
      </c>
      <c r="DQ238" s="69">
        <f t="shared" si="330"/>
        <v>0</v>
      </c>
      <c r="DR238" s="69">
        <v>0</v>
      </c>
      <c r="DS238" s="69">
        <v>0</v>
      </c>
      <c r="DT238" s="69">
        <v>0</v>
      </c>
      <c r="DU238" s="69">
        <f t="shared" si="331"/>
        <v>0</v>
      </c>
      <c r="DV238" s="69">
        <v>0</v>
      </c>
      <c r="DW238" s="69">
        <v>0</v>
      </c>
      <c r="DX238" s="69">
        <v>0</v>
      </c>
      <c r="DY238" s="69">
        <f t="shared" si="332"/>
        <v>0</v>
      </c>
      <c r="DZ238" s="69">
        <v>0</v>
      </c>
      <c r="EA238" s="69">
        <v>0</v>
      </c>
      <c r="EB238" s="69">
        <v>0</v>
      </c>
      <c r="EC238" s="69">
        <f t="shared" si="333"/>
        <v>0</v>
      </c>
      <c r="ED238" s="69"/>
      <c r="EE238" s="69"/>
      <c r="EF238" s="69"/>
      <c r="EG238" s="69"/>
      <c r="EH238" s="69">
        <v>6610</v>
      </c>
      <c r="EI238" s="69">
        <v>6793</v>
      </c>
      <c r="EJ238" s="69">
        <v>210</v>
      </c>
      <c r="EK238" s="69">
        <f t="shared" si="334"/>
        <v>7003</v>
      </c>
      <c r="EL238" s="69">
        <v>0</v>
      </c>
      <c r="EM238" s="69">
        <v>0</v>
      </c>
      <c r="EN238" s="69">
        <v>0</v>
      </c>
      <c r="EO238" s="69">
        <f t="shared" si="335"/>
        <v>0</v>
      </c>
      <c r="EP238" s="69">
        <v>0</v>
      </c>
      <c r="EQ238" s="69">
        <v>0</v>
      </c>
      <c r="ER238" s="69">
        <v>0</v>
      </c>
      <c r="ES238" s="69">
        <f t="shared" si="336"/>
        <v>0</v>
      </c>
      <c r="ET238" s="69">
        <v>10905</v>
      </c>
      <c r="EU238" s="69">
        <v>11256</v>
      </c>
      <c r="EV238" s="69">
        <v>248</v>
      </c>
      <c r="EW238" s="69">
        <f t="shared" si="337"/>
        <v>11504</v>
      </c>
      <c r="EX238" s="69">
        <v>0</v>
      </c>
      <c r="EY238" s="69">
        <v>0</v>
      </c>
      <c r="EZ238" s="69">
        <v>0</v>
      </c>
      <c r="FA238" s="69">
        <f t="shared" si="338"/>
        <v>0</v>
      </c>
      <c r="FB238" s="69">
        <v>0</v>
      </c>
      <c r="FC238" s="69">
        <v>0</v>
      </c>
      <c r="FD238" s="69">
        <v>0</v>
      </c>
      <c r="FE238" s="69">
        <f t="shared" si="339"/>
        <v>0</v>
      </c>
      <c r="FF238" s="69">
        <v>0</v>
      </c>
      <c r="FG238" s="69">
        <v>0</v>
      </c>
      <c r="FH238" s="69">
        <v>0</v>
      </c>
      <c r="FI238" s="69"/>
      <c r="FJ238" s="69">
        <v>0</v>
      </c>
      <c r="FK238" s="69">
        <v>0</v>
      </c>
      <c r="FL238" s="69">
        <v>0</v>
      </c>
      <c r="FM238" s="69">
        <f t="shared" si="340"/>
        <v>0</v>
      </c>
      <c r="FN238" s="69">
        <v>0</v>
      </c>
      <c r="FO238" s="69">
        <v>0</v>
      </c>
      <c r="FP238" s="69">
        <v>0</v>
      </c>
      <c r="FQ238" s="69">
        <f t="shared" si="341"/>
        <v>0</v>
      </c>
      <c r="FR238" s="69">
        <v>171759</v>
      </c>
      <c r="FS238" s="69">
        <v>159887</v>
      </c>
      <c r="FT238" s="69">
        <v>20119</v>
      </c>
      <c r="FU238" s="69">
        <f t="shared" si="342"/>
        <v>180006</v>
      </c>
      <c r="FV238" s="69">
        <v>0</v>
      </c>
      <c r="FW238" s="69">
        <v>0</v>
      </c>
      <c r="FX238" s="69">
        <v>0</v>
      </c>
      <c r="FY238" s="69">
        <f t="shared" si="343"/>
        <v>0</v>
      </c>
      <c r="FZ238" s="69">
        <v>40535</v>
      </c>
      <c r="GA238" s="69">
        <v>38229</v>
      </c>
      <c r="GB238" s="69">
        <v>9011</v>
      </c>
      <c r="GC238" s="69">
        <f t="shared" si="344"/>
        <v>47240</v>
      </c>
      <c r="GD238" s="69">
        <v>1254046</v>
      </c>
      <c r="GE238" s="69">
        <v>1144716</v>
      </c>
      <c r="GF238" s="69">
        <v>161206</v>
      </c>
      <c r="GG238" s="69">
        <f t="shared" si="345"/>
        <v>1305922</v>
      </c>
      <c r="GH238" s="69"/>
      <c r="GI238" s="36">
        <f t="shared" si="211"/>
        <v>1.747830322509536E-2</v>
      </c>
      <c r="GJ238" s="36"/>
      <c r="GK238" s="37">
        <f t="shared" si="212"/>
        <v>43.172367644026991</v>
      </c>
      <c r="GL238" s="37">
        <f t="shared" si="213"/>
        <v>21.359271644669946</v>
      </c>
      <c r="GM238" s="37">
        <f t="shared" si="208"/>
        <v>15.009312353457101</v>
      </c>
      <c r="GN238" s="37">
        <f t="shared" si="209"/>
        <v>13.967394532792413</v>
      </c>
      <c r="GO238" s="37">
        <f t="shared" si="214"/>
        <v>3.3396056314404623</v>
      </c>
      <c r="GP238" s="37">
        <f t="shared" si="210"/>
        <v>0.98330066147411244</v>
      </c>
      <c r="GQ238" s="37">
        <f t="shared" si="215"/>
        <v>0.59342229863127627</v>
      </c>
      <c r="GR238" s="37">
        <f t="shared" si="216"/>
        <v>1.5665894422721445</v>
      </c>
      <c r="GS238" s="37">
        <f t="shared" si="217"/>
        <v>0</v>
      </c>
      <c r="GT238" s="37">
        <f t="shared" si="304"/>
        <v>8.7357912355372491E-3</v>
      </c>
      <c r="GU238" s="70"/>
      <c r="GV238" s="70"/>
      <c r="GW238" s="5"/>
      <c r="GX238" s="5"/>
      <c r="GY238" s="5"/>
      <c r="GZ238" s="5"/>
      <c r="HA238" s="5"/>
      <c r="HB238" s="5"/>
      <c r="HS238" s="36">
        <v>0.76636475772156587</v>
      </c>
      <c r="HV238" s="36">
        <v>0.18438459845062008</v>
      </c>
    </row>
    <row r="239" spans="1:230" ht="11.25" customHeight="1">
      <c r="A239" s="28">
        <v>40848</v>
      </c>
      <c r="B239" s="67">
        <v>0</v>
      </c>
      <c r="C239" s="68">
        <v>0</v>
      </c>
      <c r="D239" s="68">
        <v>0</v>
      </c>
      <c r="E239" s="71">
        <f t="shared" si="261"/>
        <v>0</v>
      </c>
      <c r="F239" s="68">
        <v>0</v>
      </c>
      <c r="G239" s="68">
        <v>0</v>
      </c>
      <c r="H239" s="68">
        <v>0</v>
      </c>
      <c r="I239" s="71">
        <f t="shared" si="262"/>
        <v>0</v>
      </c>
      <c r="J239" s="68"/>
      <c r="K239" s="68"/>
      <c r="L239" s="68"/>
      <c r="M239" s="68"/>
      <c r="N239" s="68">
        <v>345420</v>
      </c>
      <c r="O239" s="68">
        <v>228407</v>
      </c>
      <c r="P239" s="68">
        <v>103560</v>
      </c>
      <c r="Q239" s="71">
        <f t="shared" si="305"/>
        <v>331967</v>
      </c>
      <c r="R239" s="68">
        <v>0</v>
      </c>
      <c r="S239" s="68">
        <v>0</v>
      </c>
      <c r="T239" s="68">
        <v>0</v>
      </c>
      <c r="U239" s="71">
        <f t="shared" si="306"/>
        <v>0</v>
      </c>
      <c r="V239" s="67">
        <v>0</v>
      </c>
      <c r="W239" s="68">
        <v>0</v>
      </c>
      <c r="X239" s="68">
        <v>0</v>
      </c>
      <c r="Y239" s="71">
        <f t="shared" si="307"/>
        <v>0</v>
      </c>
      <c r="Z239" s="67">
        <v>0</v>
      </c>
      <c r="AA239" s="68">
        <v>0</v>
      </c>
      <c r="AB239" s="68">
        <v>0</v>
      </c>
      <c r="AC239" s="71">
        <f t="shared" si="308"/>
        <v>0</v>
      </c>
      <c r="AD239" s="68">
        <v>0</v>
      </c>
      <c r="AE239" s="68">
        <v>0</v>
      </c>
      <c r="AF239" s="68">
        <v>0</v>
      </c>
      <c r="AG239" s="71">
        <f t="shared" si="309"/>
        <v>0</v>
      </c>
      <c r="AH239" s="68">
        <v>0</v>
      </c>
      <c r="AI239" s="68">
        <v>0</v>
      </c>
      <c r="AJ239" s="68">
        <v>0</v>
      </c>
      <c r="AK239" s="71">
        <f t="shared" si="310"/>
        <v>0</v>
      </c>
      <c r="AL239" s="67">
        <v>0</v>
      </c>
      <c r="AM239" s="68">
        <v>0</v>
      </c>
      <c r="AN239" s="68">
        <v>0</v>
      </c>
      <c r="AO239" s="71">
        <f t="shared" si="311"/>
        <v>0</v>
      </c>
      <c r="AP239" s="67">
        <v>0</v>
      </c>
      <c r="AQ239" s="68">
        <v>0</v>
      </c>
      <c r="AR239" s="68">
        <v>0</v>
      </c>
      <c r="AS239" s="71">
        <f t="shared" si="312"/>
        <v>0</v>
      </c>
      <c r="AT239" s="67">
        <v>0</v>
      </c>
      <c r="AU239" s="68">
        <v>0</v>
      </c>
      <c r="AV239" s="68">
        <v>0</v>
      </c>
      <c r="AW239" s="71">
        <f t="shared" si="313"/>
        <v>0</v>
      </c>
      <c r="AX239" s="67">
        <v>545395</v>
      </c>
      <c r="AY239" s="68">
        <v>518926</v>
      </c>
      <c r="AZ239" s="68">
        <v>17846</v>
      </c>
      <c r="BA239" s="71">
        <f t="shared" si="314"/>
        <v>536772</v>
      </c>
      <c r="BB239" s="67">
        <v>0</v>
      </c>
      <c r="BC239" s="68">
        <v>0</v>
      </c>
      <c r="BD239" s="68">
        <v>0</v>
      </c>
      <c r="BE239" s="71">
        <f t="shared" si="315"/>
        <v>0</v>
      </c>
      <c r="BF239" s="68">
        <v>199280</v>
      </c>
      <c r="BG239" s="68">
        <v>189970</v>
      </c>
      <c r="BH239" s="68">
        <v>9328</v>
      </c>
      <c r="BI239" s="71">
        <f t="shared" si="316"/>
        <v>199298</v>
      </c>
      <c r="BJ239" s="68">
        <v>0</v>
      </c>
      <c r="BK239" s="68">
        <v>0</v>
      </c>
      <c r="BL239" s="68">
        <v>0</v>
      </c>
      <c r="BM239" s="71">
        <f t="shared" si="317"/>
        <v>0</v>
      </c>
      <c r="BN239" s="68">
        <v>0</v>
      </c>
      <c r="BO239" s="68">
        <v>0</v>
      </c>
      <c r="BP239" s="68">
        <v>0</v>
      </c>
      <c r="BQ239" s="71">
        <f t="shared" si="318"/>
        <v>0</v>
      </c>
      <c r="BR239" s="68">
        <v>0</v>
      </c>
      <c r="BS239" s="68">
        <v>0</v>
      </c>
      <c r="BT239" s="68">
        <v>0</v>
      </c>
      <c r="BU239" s="71">
        <f t="shared" si="319"/>
        <v>0</v>
      </c>
      <c r="BV239" s="68">
        <v>0</v>
      </c>
      <c r="BW239" s="68">
        <v>0</v>
      </c>
      <c r="BX239" s="68">
        <v>0</v>
      </c>
      <c r="BY239" s="71">
        <f t="shared" si="320"/>
        <v>0</v>
      </c>
      <c r="BZ239" s="68">
        <v>0</v>
      </c>
      <c r="CA239" s="68">
        <v>0</v>
      </c>
      <c r="CB239" s="68">
        <v>0</v>
      </c>
      <c r="CC239" s="71">
        <f t="shared" si="321"/>
        <v>0</v>
      </c>
      <c r="CD239" s="68">
        <v>0</v>
      </c>
      <c r="CE239" s="68">
        <v>0</v>
      </c>
      <c r="CF239" s="68">
        <v>0</v>
      </c>
      <c r="CG239" s="71">
        <f t="shared" si="322"/>
        <v>0</v>
      </c>
      <c r="CH239" s="68">
        <v>0</v>
      </c>
      <c r="CI239" s="68">
        <v>0</v>
      </c>
      <c r="CJ239" s="68">
        <v>0</v>
      </c>
      <c r="CK239" s="71">
        <f t="shared" si="323"/>
        <v>0</v>
      </c>
      <c r="CL239" s="67">
        <v>0</v>
      </c>
      <c r="CM239" s="68">
        <v>0</v>
      </c>
      <c r="CN239" s="68">
        <v>0</v>
      </c>
      <c r="CO239" s="71">
        <f t="shared" si="324"/>
        <v>0</v>
      </c>
      <c r="CP239" s="68">
        <v>0</v>
      </c>
      <c r="CQ239" s="68">
        <v>0</v>
      </c>
      <c r="CR239" s="68">
        <v>0</v>
      </c>
      <c r="CS239" s="71">
        <f t="shared" si="325"/>
        <v>0</v>
      </c>
      <c r="CT239" s="68">
        <v>13214</v>
      </c>
      <c r="CU239" s="68">
        <v>8029</v>
      </c>
      <c r="CV239" s="68">
        <v>330</v>
      </c>
      <c r="CW239" s="68">
        <f t="shared" si="326"/>
        <v>8359</v>
      </c>
      <c r="CX239" s="69">
        <v>0</v>
      </c>
      <c r="CY239" s="69">
        <v>0</v>
      </c>
      <c r="CZ239" s="69">
        <v>0</v>
      </c>
      <c r="DA239" s="69">
        <f t="shared" si="327"/>
        <v>0</v>
      </c>
      <c r="DB239" s="69">
        <v>0</v>
      </c>
      <c r="DC239" s="69">
        <v>0</v>
      </c>
      <c r="DD239" s="69">
        <v>0</v>
      </c>
      <c r="DE239" s="69">
        <f t="shared" si="328"/>
        <v>0</v>
      </c>
      <c r="DF239" s="69"/>
      <c r="DG239" s="69"/>
      <c r="DH239" s="69"/>
      <c r="DI239" s="69"/>
      <c r="DJ239" s="69">
        <v>0</v>
      </c>
      <c r="DK239" s="69">
        <v>0</v>
      </c>
      <c r="DL239" s="69">
        <v>0</v>
      </c>
      <c r="DM239" s="69">
        <f t="shared" si="329"/>
        <v>0</v>
      </c>
      <c r="DN239" s="69">
        <v>0</v>
      </c>
      <c r="DO239" s="69">
        <v>0</v>
      </c>
      <c r="DP239" s="69">
        <v>0</v>
      </c>
      <c r="DQ239" s="69">
        <f t="shared" si="330"/>
        <v>0</v>
      </c>
      <c r="DR239" s="69">
        <v>0</v>
      </c>
      <c r="DS239" s="69">
        <v>0</v>
      </c>
      <c r="DT239" s="69">
        <v>0</v>
      </c>
      <c r="DU239" s="69">
        <f t="shared" si="331"/>
        <v>0</v>
      </c>
      <c r="DV239" s="69">
        <v>0</v>
      </c>
      <c r="DW239" s="69">
        <v>0</v>
      </c>
      <c r="DX239" s="69">
        <v>0</v>
      </c>
      <c r="DY239" s="69">
        <f t="shared" si="332"/>
        <v>0</v>
      </c>
      <c r="DZ239" s="69">
        <v>0</v>
      </c>
      <c r="EA239" s="69">
        <v>0</v>
      </c>
      <c r="EB239" s="69">
        <v>0</v>
      </c>
      <c r="EC239" s="69">
        <f t="shared" si="333"/>
        <v>0</v>
      </c>
      <c r="ED239" s="69"/>
      <c r="EE239" s="69"/>
      <c r="EF239" s="69"/>
      <c r="EG239" s="69"/>
      <c r="EH239" s="69">
        <v>7204</v>
      </c>
      <c r="EI239" s="69">
        <v>6853</v>
      </c>
      <c r="EJ239" s="69">
        <v>149</v>
      </c>
      <c r="EK239" s="69">
        <f t="shared" si="334"/>
        <v>7002</v>
      </c>
      <c r="EL239" s="69">
        <v>0</v>
      </c>
      <c r="EM239" s="69">
        <v>0</v>
      </c>
      <c r="EN239" s="69">
        <v>0</v>
      </c>
      <c r="EO239" s="69">
        <f t="shared" si="335"/>
        <v>0</v>
      </c>
      <c r="EP239" s="69">
        <v>0</v>
      </c>
      <c r="EQ239" s="69">
        <v>0</v>
      </c>
      <c r="ER239" s="69">
        <v>0</v>
      </c>
      <c r="ES239" s="69">
        <f t="shared" si="336"/>
        <v>0</v>
      </c>
      <c r="ET239" s="69">
        <v>32319</v>
      </c>
      <c r="EU239" s="69">
        <v>30407</v>
      </c>
      <c r="EV239" s="69">
        <v>925</v>
      </c>
      <c r="EW239" s="69">
        <f t="shared" si="337"/>
        <v>31332</v>
      </c>
      <c r="EX239" s="69">
        <v>0</v>
      </c>
      <c r="EY239" s="69">
        <v>0</v>
      </c>
      <c r="EZ239" s="69">
        <v>0</v>
      </c>
      <c r="FA239" s="69">
        <f t="shared" si="338"/>
        <v>0</v>
      </c>
      <c r="FB239" s="69">
        <v>0</v>
      </c>
      <c r="FC239" s="69">
        <v>0</v>
      </c>
      <c r="FD239" s="69">
        <v>0</v>
      </c>
      <c r="FE239" s="69">
        <f t="shared" si="339"/>
        <v>0</v>
      </c>
      <c r="FF239" s="69">
        <v>0</v>
      </c>
      <c r="FG239" s="69">
        <v>0</v>
      </c>
      <c r="FH239" s="69">
        <v>0</v>
      </c>
      <c r="FI239" s="69"/>
      <c r="FJ239" s="69">
        <v>0</v>
      </c>
      <c r="FK239" s="69">
        <v>0</v>
      </c>
      <c r="FL239" s="69">
        <v>0</v>
      </c>
      <c r="FM239" s="69">
        <f t="shared" si="340"/>
        <v>0</v>
      </c>
      <c r="FN239" s="69">
        <v>0</v>
      </c>
      <c r="FO239" s="69">
        <v>0</v>
      </c>
      <c r="FP239" s="69">
        <v>0</v>
      </c>
      <c r="FQ239" s="69">
        <f t="shared" si="341"/>
        <v>0</v>
      </c>
      <c r="FR239" s="69">
        <v>197713</v>
      </c>
      <c r="FS239" s="69">
        <v>150406</v>
      </c>
      <c r="FT239" s="69">
        <v>22423</v>
      </c>
      <c r="FU239" s="69">
        <f t="shared" si="342"/>
        <v>172829</v>
      </c>
      <c r="FV239" s="69">
        <v>0</v>
      </c>
      <c r="FW239" s="69">
        <v>0</v>
      </c>
      <c r="FX239" s="69">
        <v>0</v>
      </c>
      <c r="FY239" s="69">
        <f t="shared" si="343"/>
        <v>0</v>
      </c>
      <c r="FZ239" s="69">
        <v>45024</v>
      </c>
      <c r="GA239" s="69">
        <v>28178</v>
      </c>
      <c r="GB239" s="69">
        <v>10984</v>
      </c>
      <c r="GC239" s="69">
        <f t="shared" si="344"/>
        <v>39162</v>
      </c>
      <c r="GD239" s="69">
        <v>1385569</v>
      </c>
      <c r="GE239" s="69">
        <v>1161176</v>
      </c>
      <c r="GF239" s="69">
        <v>165545</v>
      </c>
      <c r="GG239" s="69">
        <f t="shared" si="345"/>
        <v>1326721</v>
      </c>
      <c r="GH239" s="69"/>
      <c r="GI239" s="36">
        <f t="shared" si="211"/>
        <v>0.24808516218348475</v>
      </c>
      <c r="GJ239" s="36"/>
      <c r="GK239" s="37">
        <f t="shared" si="212"/>
        <v>44.689693896532475</v>
      </c>
      <c r="GL239" s="37">
        <f t="shared" si="213"/>
        <v>19.670316988983583</v>
      </c>
      <c r="GM239" s="37">
        <f t="shared" si="208"/>
        <v>16.360138342507941</v>
      </c>
      <c r="GN239" s="37">
        <f t="shared" si="209"/>
        <v>12.952902919109594</v>
      </c>
      <c r="GO239" s="37">
        <f t="shared" si="214"/>
        <v>2.4266777818349672</v>
      </c>
      <c r="GP239" s="37">
        <f t="shared" si="210"/>
        <v>2.6186383459527236</v>
      </c>
      <c r="GQ239" s="37">
        <f t="shared" si="215"/>
        <v>0.59017754414490131</v>
      </c>
      <c r="GR239" s="37">
        <f t="shared" si="216"/>
        <v>0.69145418093381195</v>
      </c>
      <c r="GS239" s="37">
        <f t="shared" si="217"/>
        <v>0</v>
      </c>
      <c r="GT239" s="37">
        <f t="shared" si="304"/>
        <v>0</v>
      </c>
      <c r="GU239" s="70"/>
      <c r="GV239" s="70"/>
      <c r="GW239" s="5"/>
      <c r="GX239" s="5"/>
      <c r="GY239" s="5"/>
      <c r="GZ239" s="5"/>
      <c r="HA239" s="5"/>
      <c r="HB239" s="5"/>
      <c r="HS239" s="36">
        <v>0.74673262278931019</v>
      </c>
      <c r="HV239" s="36">
        <v>0.19736284594238945</v>
      </c>
    </row>
    <row r="240" spans="1:230" ht="11.25" customHeight="1">
      <c r="A240" s="28">
        <v>40878</v>
      </c>
      <c r="B240" s="67">
        <v>0</v>
      </c>
      <c r="C240" s="68">
        <v>0</v>
      </c>
      <c r="D240" s="68">
        <v>0</v>
      </c>
      <c r="E240" s="71">
        <f t="shared" si="261"/>
        <v>0</v>
      </c>
      <c r="F240" s="68">
        <v>0</v>
      </c>
      <c r="G240" s="68">
        <v>0</v>
      </c>
      <c r="H240" s="68">
        <v>0</v>
      </c>
      <c r="I240" s="71">
        <f t="shared" si="262"/>
        <v>0</v>
      </c>
      <c r="J240" s="68"/>
      <c r="K240" s="68"/>
      <c r="L240" s="68"/>
      <c r="M240" s="68"/>
      <c r="N240" s="68">
        <v>261254</v>
      </c>
      <c r="O240" s="68">
        <v>169485</v>
      </c>
      <c r="P240" s="68">
        <v>94214</v>
      </c>
      <c r="Q240" s="71">
        <f t="shared" si="305"/>
        <v>263699</v>
      </c>
      <c r="R240" s="68">
        <v>0</v>
      </c>
      <c r="S240" s="68">
        <v>0</v>
      </c>
      <c r="T240" s="68">
        <v>0</v>
      </c>
      <c r="U240" s="71">
        <f t="shared" si="306"/>
        <v>0</v>
      </c>
      <c r="V240" s="67">
        <v>0</v>
      </c>
      <c r="W240" s="68">
        <v>0</v>
      </c>
      <c r="X240" s="68">
        <v>0</v>
      </c>
      <c r="Y240" s="71">
        <f t="shared" si="307"/>
        <v>0</v>
      </c>
      <c r="Z240" s="67">
        <v>0</v>
      </c>
      <c r="AA240" s="68">
        <v>0</v>
      </c>
      <c r="AB240" s="68">
        <v>0</v>
      </c>
      <c r="AC240" s="71">
        <f t="shared" si="308"/>
        <v>0</v>
      </c>
      <c r="AD240" s="68">
        <v>0</v>
      </c>
      <c r="AE240" s="68">
        <v>0</v>
      </c>
      <c r="AF240" s="68">
        <v>0</v>
      </c>
      <c r="AG240" s="71">
        <f t="shared" si="309"/>
        <v>0</v>
      </c>
      <c r="AH240" s="68">
        <v>0</v>
      </c>
      <c r="AI240" s="68">
        <v>0</v>
      </c>
      <c r="AJ240" s="68">
        <v>0</v>
      </c>
      <c r="AK240" s="71">
        <f t="shared" si="310"/>
        <v>0</v>
      </c>
      <c r="AL240" s="67">
        <v>0</v>
      </c>
      <c r="AM240" s="68">
        <v>0</v>
      </c>
      <c r="AN240" s="68">
        <v>0</v>
      </c>
      <c r="AO240" s="71">
        <f t="shared" si="311"/>
        <v>0</v>
      </c>
      <c r="AP240" s="67">
        <v>0</v>
      </c>
      <c r="AQ240" s="68">
        <v>0</v>
      </c>
      <c r="AR240" s="68">
        <v>0</v>
      </c>
      <c r="AS240" s="71">
        <f t="shared" si="312"/>
        <v>0</v>
      </c>
      <c r="AT240" s="67">
        <v>0</v>
      </c>
      <c r="AU240" s="68">
        <v>0</v>
      </c>
      <c r="AV240" s="68">
        <v>0</v>
      </c>
      <c r="AW240" s="71">
        <f t="shared" si="313"/>
        <v>0</v>
      </c>
      <c r="AX240" s="67">
        <v>568908</v>
      </c>
      <c r="AY240" s="68">
        <v>521922</v>
      </c>
      <c r="AZ240" s="68">
        <v>18354</v>
      </c>
      <c r="BA240" s="71">
        <f t="shared" si="314"/>
        <v>540276</v>
      </c>
      <c r="BB240" s="67">
        <v>0</v>
      </c>
      <c r="BC240" s="68">
        <v>0</v>
      </c>
      <c r="BD240" s="68">
        <v>0</v>
      </c>
      <c r="BE240" s="71">
        <f t="shared" si="315"/>
        <v>0</v>
      </c>
      <c r="BF240" s="68">
        <v>185892</v>
      </c>
      <c r="BG240" s="68">
        <v>179857</v>
      </c>
      <c r="BH240" s="68">
        <v>11465</v>
      </c>
      <c r="BI240" s="71">
        <f t="shared" si="316"/>
        <v>191322</v>
      </c>
      <c r="BJ240" s="68">
        <v>0</v>
      </c>
      <c r="BK240" s="68">
        <v>0</v>
      </c>
      <c r="BL240" s="68">
        <v>0</v>
      </c>
      <c r="BM240" s="71">
        <f t="shared" si="317"/>
        <v>0</v>
      </c>
      <c r="BN240" s="68">
        <v>0</v>
      </c>
      <c r="BO240" s="68">
        <v>0</v>
      </c>
      <c r="BP240" s="68">
        <v>0</v>
      </c>
      <c r="BQ240" s="71">
        <f t="shared" si="318"/>
        <v>0</v>
      </c>
      <c r="BR240" s="68">
        <v>0</v>
      </c>
      <c r="BS240" s="68">
        <v>0</v>
      </c>
      <c r="BT240" s="68">
        <v>0</v>
      </c>
      <c r="BU240" s="71">
        <f t="shared" si="319"/>
        <v>0</v>
      </c>
      <c r="BV240" s="68">
        <v>0</v>
      </c>
      <c r="BW240" s="68">
        <v>0</v>
      </c>
      <c r="BX240" s="68">
        <v>0</v>
      </c>
      <c r="BY240" s="71">
        <f t="shared" si="320"/>
        <v>0</v>
      </c>
      <c r="BZ240" s="68">
        <v>0</v>
      </c>
      <c r="CA240" s="68">
        <v>0</v>
      </c>
      <c r="CB240" s="68">
        <v>0</v>
      </c>
      <c r="CC240" s="71">
        <f t="shared" si="321"/>
        <v>0</v>
      </c>
      <c r="CD240" s="68">
        <v>0</v>
      </c>
      <c r="CE240" s="68">
        <v>0</v>
      </c>
      <c r="CF240" s="68">
        <v>0</v>
      </c>
      <c r="CG240" s="71">
        <f t="shared" si="322"/>
        <v>0</v>
      </c>
      <c r="CH240" s="68">
        <v>0</v>
      </c>
      <c r="CI240" s="68">
        <v>0</v>
      </c>
      <c r="CJ240" s="68">
        <v>0</v>
      </c>
      <c r="CK240" s="71">
        <f t="shared" si="323"/>
        <v>0</v>
      </c>
      <c r="CL240" s="67">
        <v>0</v>
      </c>
      <c r="CM240" s="68">
        <v>0</v>
      </c>
      <c r="CN240" s="68">
        <v>0</v>
      </c>
      <c r="CO240" s="71">
        <f t="shared" si="324"/>
        <v>0</v>
      </c>
      <c r="CP240" s="68">
        <v>0</v>
      </c>
      <c r="CQ240" s="68">
        <v>0</v>
      </c>
      <c r="CR240" s="68">
        <v>0</v>
      </c>
      <c r="CS240" s="71">
        <f t="shared" si="325"/>
        <v>0</v>
      </c>
      <c r="CT240" s="68">
        <v>8457</v>
      </c>
      <c r="CU240" s="68">
        <v>6232</v>
      </c>
      <c r="CV240" s="68">
        <v>286</v>
      </c>
      <c r="CW240" s="68">
        <f t="shared" si="326"/>
        <v>6518</v>
      </c>
      <c r="CX240" s="69">
        <v>0</v>
      </c>
      <c r="CY240" s="69">
        <v>0</v>
      </c>
      <c r="CZ240" s="69">
        <v>0</v>
      </c>
      <c r="DA240" s="69">
        <f t="shared" si="327"/>
        <v>0</v>
      </c>
      <c r="DB240" s="69">
        <v>0</v>
      </c>
      <c r="DC240" s="69">
        <v>0</v>
      </c>
      <c r="DD240" s="69">
        <v>0</v>
      </c>
      <c r="DE240" s="69">
        <f t="shared" si="328"/>
        <v>0</v>
      </c>
      <c r="DF240" s="69"/>
      <c r="DG240" s="69"/>
      <c r="DH240" s="69"/>
      <c r="DI240" s="69"/>
      <c r="DJ240" s="69">
        <v>0</v>
      </c>
      <c r="DK240" s="69">
        <v>49</v>
      </c>
      <c r="DL240" s="69">
        <v>0</v>
      </c>
      <c r="DM240" s="69">
        <f t="shared" si="329"/>
        <v>49</v>
      </c>
      <c r="DN240" s="69">
        <v>0</v>
      </c>
      <c r="DO240" s="69">
        <v>0</v>
      </c>
      <c r="DP240" s="69">
        <v>0</v>
      </c>
      <c r="DQ240" s="69">
        <f t="shared" si="330"/>
        <v>0</v>
      </c>
      <c r="DR240" s="69">
        <v>0</v>
      </c>
      <c r="DS240" s="69">
        <v>0</v>
      </c>
      <c r="DT240" s="69">
        <v>0</v>
      </c>
      <c r="DU240" s="69">
        <f t="shared" si="331"/>
        <v>0</v>
      </c>
      <c r="DV240" s="69">
        <v>0</v>
      </c>
      <c r="DW240" s="69">
        <v>0</v>
      </c>
      <c r="DX240" s="69">
        <v>0</v>
      </c>
      <c r="DY240" s="69">
        <f t="shared" si="332"/>
        <v>0</v>
      </c>
      <c r="DZ240" s="69">
        <v>0</v>
      </c>
      <c r="EA240" s="69">
        <v>0</v>
      </c>
      <c r="EB240" s="69">
        <v>0</v>
      </c>
      <c r="EC240" s="69">
        <f t="shared" si="333"/>
        <v>0</v>
      </c>
      <c r="ED240" s="69"/>
      <c r="EE240" s="69"/>
      <c r="EF240" s="69"/>
      <c r="EG240" s="69"/>
      <c r="EH240" s="69">
        <v>6116</v>
      </c>
      <c r="EI240" s="69">
        <v>4625</v>
      </c>
      <c r="EJ240" s="69">
        <v>379</v>
      </c>
      <c r="EK240" s="69">
        <f t="shared" si="334"/>
        <v>5004</v>
      </c>
      <c r="EL240" s="69">
        <v>0</v>
      </c>
      <c r="EM240" s="69">
        <v>0</v>
      </c>
      <c r="EN240" s="69">
        <v>0</v>
      </c>
      <c r="EO240" s="69">
        <f t="shared" si="335"/>
        <v>0</v>
      </c>
      <c r="EP240" s="69">
        <v>0</v>
      </c>
      <c r="EQ240" s="69">
        <v>0</v>
      </c>
      <c r="ER240" s="69">
        <v>0</v>
      </c>
      <c r="ES240" s="69">
        <f t="shared" si="336"/>
        <v>0</v>
      </c>
      <c r="ET240" s="69">
        <v>27968</v>
      </c>
      <c r="EU240" s="69">
        <v>26539</v>
      </c>
      <c r="EV240" s="69">
        <v>692</v>
      </c>
      <c r="EW240" s="69">
        <f t="shared" si="337"/>
        <v>27231</v>
      </c>
      <c r="EX240" s="69">
        <v>0</v>
      </c>
      <c r="EY240" s="69">
        <v>0</v>
      </c>
      <c r="EZ240" s="69">
        <v>0</v>
      </c>
      <c r="FA240" s="69">
        <f t="shared" si="338"/>
        <v>0</v>
      </c>
      <c r="FB240" s="69">
        <v>0</v>
      </c>
      <c r="FC240" s="69">
        <v>0</v>
      </c>
      <c r="FD240" s="69">
        <v>0</v>
      </c>
      <c r="FE240" s="69">
        <f t="shared" si="339"/>
        <v>0</v>
      </c>
      <c r="FF240" s="69">
        <v>0</v>
      </c>
      <c r="FG240" s="69">
        <v>0</v>
      </c>
      <c r="FH240" s="69">
        <v>0</v>
      </c>
      <c r="FI240" s="69"/>
      <c r="FJ240" s="69">
        <v>0</v>
      </c>
      <c r="FK240" s="69">
        <v>0</v>
      </c>
      <c r="FL240" s="69">
        <v>0</v>
      </c>
      <c r="FM240" s="69">
        <f t="shared" si="340"/>
        <v>0</v>
      </c>
      <c r="FN240" s="69">
        <v>0</v>
      </c>
      <c r="FO240" s="69">
        <v>0</v>
      </c>
      <c r="FP240" s="69">
        <v>0</v>
      </c>
      <c r="FQ240" s="69">
        <f t="shared" si="341"/>
        <v>0</v>
      </c>
      <c r="FR240" s="69">
        <v>175235</v>
      </c>
      <c r="FS240" s="69">
        <v>146747</v>
      </c>
      <c r="FT240" s="69">
        <v>21158</v>
      </c>
      <c r="FU240" s="69">
        <f t="shared" si="342"/>
        <v>167905</v>
      </c>
      <c r="FV240" s="69">
        <v>0</v>
      </c>
      <c r="FW240" s="69">
        <v>0</v>
      </c>
      <c r="FX240" s="69">
        <v>0</v>
      </c>
      <c r="FY240" s="69">
        <f t="shared" si="343"/>
        <v>0</v>
      </c>
      <c r="FZ240" s="69">
        <v>46813</v>
      </c>
      <c r="GA240" s="69">
        <v>33290</v>
      </c>
      <c r="GB240" s="69">
        <v>11686</v>
      </c>
      <c r="GC240" s="69">
        <f t="shared" si="344"/>
        <v>44976</v>
      </c>
      <c r="GD240" s="69">
        <v>1280643</v>
      </c>
      <c r="GE240" s="69">
        <v>1088746</v>
      </c>
      <c r="GF240" s="69">
        <v>158234</v>
      </c>
      <c r="GG240" s="69">
        <f t="shared" si="345"/>
        <v>1246980</v>
      </c>
      <c r="GH240" s="69"/>
      <c r="GI240" s="36">
        <f t="shared" si="211"/>
        <v>8.1941668844636162E-2</v>
      </c>
      <c r="GJ240" s="36"/>
      <c r="GK240" s="37">
        <f t="shared" si="212"/>
        <v>47.937902871744193</v>
      </c>
      <c r="GL240" s="37">
        <f t="shared" si="213"/>
        <v>15.566991750141906</v>
      </c>
      <c r="GM240" s="37">
        <f t="shared" ref="GM240:GM303" si="346">BG240/GE240*100</f>
        <v>16.519647374135012</v>
      </c>
      <c r="GN240" s="37">
        <f t="shared" ref="GN240:GN303" si="347">FS240/GE240*100</f>
        <v>13.478534019872404</v>
      </c>
      <c r="GO240" s="37">
        <f t="shared" si="214"/>
        <v>3.0576461360133584</v>
      </c>
      <c r="GP240" s="37">
        <f t="shared" ref="GP240:GP303" si="348">EU240/GE240*100</f>
        <v>2.4375749715728001</v>
      </c>
      <c r="GQ240" s="37">
        <f t="shared" si="215"/>
        <v>0.42480064220672226</v>
      </c>
      <c r="GR240" s="37">
        <f t="shared" si="216"/>
        <v>0.57240164372590119</v>
      </c>
      <c r="GS240" s="37">
        <f t="shared" si="217"/>
        <v>0</v>
      </c>
      <c r="GT240" s="37">
        <f t="shared" si="304"/>
        <v>4.5005905877246732E-3</v>
      </c>
      <c r="GU240" s="70"/>
      <c r="GV240" s="70"/>
      <c r="GW240" s="5"/>
      <c r="GX240" s="5"/>
      <c r="GY240" s="5"/>
      <c r="GZ240" s="5"/>
      <c r="HA240" s="5"/>
      <c r="HB240" s="5"/>
      <c r="HH240" s="79">
        <f>SUM(AY238:AY240)/SUM(GE238:GE240)*100</f>
        <v>45.219814307151459</v>
      </c>
      <c r="HI240" s="79">
        <f>SUM(O238:O240)/SUM(GE238:GE240)*100</f>
        <v>18.923814556957179</v>
      </c>
      <c r="HJ240" s="79">
        <f>SUM(BG238:BG240)/SUM(GE238:GE240)*100</f>
        <v>15.955780852037831</v>
      </c>
      <c r="HK240" s="79">
        <f>SUM(FS238:FS240)/SUM(GE238:GE240)*100</f>
        <v>13.463585807971276</v>
      </c>
      <c r="HL240" s="79">
        <f>SUM(GA238:GA240)/SUM(GE238:GE240)*100</f>
        <v>2.9368963642073176</v>
      </c>
      <c r="HM240" s="79">
        <f>SUM(EU238:EU240)/SUM(GE238:GE240)*100</f>
        <v>2.0091096605882575</v>
      </c>
      <c r="HN240" s="79">
        <f>SUM(EI238:EI240)/SUM(GE238:GE240)*100</f>
        <v>0.53823117516506913</v>
      </c>
      <c r="HO240" s="79">
        <f>SUM(CU238:CU240)/SUM(GE238:GE240)*100</f>
        <v>0.94837800083543522</v>
      </c>
      <c r="HP240" s="79">
        <f>SUM(DS238:DS240)/SUM(GE238:GE240)*100</f>
        <v>0</v>
      </c>
      <c r="HQ240" s="80">
        <f>100-(SUM(HH240:HP240))</f>
        <v>4.3892750861971308E-3</v>
      </c>
      <c r="HS240" s="36">
        <v>0.73956460000771529</v>
      </c>
      <c r="HV240" s="36">
        <v>0.20056927878495076</v>
      </c>
    </row>
    <row r="241" spans="1:230" ht="11.25" customHeight="1">
      <c r="A241" s="28">
        <v>40909</v>
      </c>
      <c r="B241" s="67">
        <v>0</v>
      </c>
      <c r="C241" s="68">
        <v>0</v>
      </c>
      <c r="D241" s="68">
        <v>0</v>
      </c>
      <c r="E241" s="71">
        <f t="shared" si="261"/>
        <v>0</v>
      </c>
      <c r="F241" s="68">
        <v>0</v>
      </c>
      <c r="G241" s="68">
        <v>0</v>
      </c>
      <c r="H241" s="68">
        <v>0</v>
      </c>
      <c r="I241" s="71">
        <f t="shared" si="262"/>
        <v>0</v>
      </c>
      <c r="J241" s="68"/>
      <c r="K241" s="68"/>
      <c r="L241" s="68"/>
      <c r="M241" s="68"/>
      <c r="N241" s="68">
        <v>309124</v>
      </c>
      <c r="O241" s="68">
        <v>202214</v>
      </c>
      <c r="P241" s="68">
        <v>92225</v>
      </c>
      <c r="Q241" s="71">
        <f t="shared" si="305"/>
        <v>294439</v>
      </c>
      <c r="R241" s="68">
        <v>0</v>
      </c>
      <c r="S241" s="68">
        <v>0</v>
      </c>
      <c r="T241" s="68">
        <v>0</v>
      </c>
      <c r="U241" s="71">
        <f t="shared" si="306"/>
        <v>0</v>
      </c>
      <c r="V241" s="67">
        <v>0</v>
      </c>
      <c r="W241" s="68">
        <v>0</v>
      </c>
      <c r="X241" s="68">
        <v>0</v>
      </c>
      <c r="Y241" s="71">
        <f t="shared" si="307"/>
        <v>0</v>
      </c>
      <c r="Z241" s="67">
        <v>0</v>
      </c>
      <c r="AA241" s="68">
        <v>0</v>
      </c>
      <c r="AB241" s="68">
        <v>0</v>
      </c>
      <c r="AC241" s="71">
        <f t="shared" si="308"/>
        <v>0</v>
      </c>
      <c r="AD241" s="68">
        <v>0</v>
      </c>
      <c r="AE241" s="68">
        <v>0</v>
      </c>
      <c r="AF241" s="68">
        <v>0</v>
      </c>
      <c r="AG241" s="71">
        <f t="shared" si="309"/>
        <v>0</v>
      </c>
      <c r="AH241" s="68">
        <v>0</v>
      </c>
      <c r="AI241" s="68">
        <v>0</v>
      </c>
      <c r="AJ241" s="68">
        <v>0</v>
      </c>
      <c r="AK241" s="71">
        <f t="shared" si="310"/>
        <v>0</v>
      </c>
      <c r="AL241" s="67">
        <v>0</v>
      </c>
      <c r="AM241" s="68">
        <v>0</v>
      </c>
      <c r="AN241" s="68">
        <v>0</v>
      </c>
      <c r="AO241" s="71">
        <f t="shared" si="311"/>
        <v>0</v>
      </c>
      <c r="AP241" s="67">
        <v>0</v>
      </c>
      <c r="AQ241" s="68">
        <v>0</v>
      </c>
      <c r="AR241" s="68">
        <v>0</v>
      </c>
      <c r="AS241" s="71">
        <f t="shared" si="312"/>
        <v>0</v>
      </c>
      <c r="AT241" s="67">
        <v>0</v>
      </c>
      <c r="AU241" s="68">
        <v>0</v>
      </c>
      <c r="AV241" s="68">
        <v>0</v>
      </c>
      <c r="AW241" s="71">
        <f t="shared" si="313"/>
        <v>0</v>
      </c>
      <c r="AX241" s="67">
        <v>497703</v>
      </c>
      <c r="AY241" s="68">
        <v>505349</v>
      </c>
      <c r="AZ241" s="68">
        <v>14923</v>
      </c>
      <c r="BA241" s="71">
        <f t="shared" si="314"/>
        <v>520272</v>
      </c>
      <c r="BB241" s="67">
        <v>0</v>
      </c>
      <c r="BC241" s="68">
        <v>0</v>
      </c>
      <c r="BD241" s="68">
        <v>0</v>
      </c>
      <c r="BE241" s="71">
        <f t="shared" si="315"/>
        <v>0</v>
      </c>
      <c r="BF241" s="68">
        <v>195932</v>
      </c>
      <c r="BG241" s="68">
        <v>177139</v>
      </c>
      <c r="BH241" s="68">
        <v>12110</v>
      </c>
      <c r="BI241" s="71">
        <f t="shared" si="316"/>
        <v>189249</v>
      </c>
      <c r="BJ241" s="68">
        <v>0</v>
      </c>
      <c r="BK241" s="68">
        <v>0</v>
      </c>
      <c r="BL241" s="68">
        <v>0</v>
      </c>
      <c r="BM241" s="71">
        <f t="shared" si="317"/>
        <v>0</v>
      </c>
      <c r="BN241" s="68">
        <v>0</v>
      </c>
      <c r="BO241" s="68">
        <v>0</v>
      </c>
      <c r="BP241" s="68">
        <v>0</v>
      </c>
      <c r="BQ241" s="71">
        <f t="shared" si="318"/>
        <v>0</v>
      </c>
      <c r="BR241" s="68">
        <v>0</v>
      </c>
      <c r="BS241" s="68">
        <v>0</v>
      </c>
      <c r="BT241" s="68">
        <v>0</v>
      </c>
      <c r="BU241" s="71">
        <f t="shared" si="319"/>
        <v>0</v>
      </c>
      <c r="BV241" s="68">
        <v>0</v>
      </c>
      <c r="BW241" s="68">
        <v>0</v>
      </c>
      <c r="BX241" s="68">
        <v>0</v>
      </c>
      <c r="BY241" s="71">
        <f t="shared" si="320"/>
        <v>0</v>
      </c>
      <c r="BZ241" s="68">
        <v>0</v>
      </c>
      <c r="CA241" s="68">
        <v>0</v>
      </c>
      <c r="CB241" s="68">
        <v>0</v>
      </c>
      <c r="CC241" s="71">
        <f t="shared" si="321"/>
        <v>0</v>
      </c>
      <c r="CD241" s="68">
        <v>0</v>
      </c>
      <c r="CE241" s="68">
        <v>0</v>
      </c>
      <c r="CF241" s="68">
        <v>0</v>
      </c>
      <c r="CG241" s="71">
        <f t="shared" si="322"/>
        <v>0</v>
      </c>
      <c r="CH241" s="68">
        <v>0</v>
      </c>
      <c r="CI241" s="68">
        <v>0</v>
      </c>
      <c r="CJ241" s="68">
        <v>0</v>
      </c>
      <c r="CK241" s="71">
        <f t="shared" si="323"/>
        <v>0</v>
      </c>
      <c r="CL241" s="67">
        <v>0</v>
      </c>
      <c r="CM241" s="68">
        <v>0</v>
      </c>
      <c r="CN241" s="68">
        <v>0</v>
      </c>
      <c r="CO241" s="71">
        <f t="shared" si="324"/>
        <v>0</v>
      </c>
      <c r="CP241" s="68">
        <v>0</v>
      </c>
      <c r="CQ241" s="68">
        <v>0</v>
      </c>
      <c r="CR241" s="68">
        <v>0</v>
      </c>
      <c r="CS241" s="71">
        <f t="shared" si="325"/>
        <v>0</v>
      </c>
      <c r="CT241" s="68">
        <v>6007</v>
      </c>
      <c r="CU241" s="68">
        <v>6984</v>
      </c>
      <c r="CV241" s="68">
        <v>506</v>
      </c>
      <c r="CW241" s="68">
        <f t="shared" si="326"/>
        <v>7490</v>
      </c>
      <c r="CX241" s="69">
        <v>0</v>
      </c>
      <c r="CY241" s="69">
        <v>0</v>
      </c>
      <c r="CZ241" s="69">
        <v>0</v>
      </c>
      <c r="DA241" s="69">
        <f t="shared" si="327"/>
        <v>0</v>
      </c>
      <c r="DB241" s="69">
        <v>0</v>
      </c>
      <c r="DC241" s="69">
        <v>0</v>
      </c>
      <c r="DD241" s="69">
        <v>0</v>
      </c>
      <c r="DE241" s="69">
        <f t="shared" si="328"/>
        <v>0</v>
      </c>
      <c r="DF241" s="69"/>
      <c r="DG241" s="69"/>
      <c r="DH241" s="69"/>
      <c r="DI241" s="69"/>
      <c r="DJ241" s="69">
        <v>0</v>
      </c>
      <c r="DK241" s="69">
        <v>117</v>
      </c>
      <c r="DL241" s="69">
        <v>0</v>
      </c>
      <c r="DM241" s="69">
        <f t="shared" si="329"/>
        <v>117</v>
      </c>
      <c r="DN241" s="69">
        <v>0</v>
      </c>
      <c r="DO241" s="69">
        <v>0</v>
      </c>
      <c r="DP241" s="69">
        <v>0</v>
      </c>
      <c r="DQ241" s="69">
        <f t="shared" si="330"/>
        <v>0</v>
      </c>
      <c r="DR241" s="69">
        <v>0</v>
      </c>
      <c r="DS241" s="69">
        <v>0</v>
      </c>
      <c r="DT241" s="69">
        <v>0</v>
      </c>
      <c r="DU241" s="69">
        <f t="shared" si="331"/>
        <v>0</v>
      </c>
      <c r="DV241" s="69">
        <v>0</v>
      </c>
      <c r="DW241" s="69">
        <v>0</v>
      </c>
      <c r="DX241" s="69">
        <v>0</v>
      </c>
      <c r="DY241" s="69">
        <f t="shared" si="332"/>
        <v>0</v>
      </c>
      <c r="DZ241" s="69">
        <v>0</v>
      </c>
      <c r="EA241" s="69">
        <v>0</v>
      </c>
      <c r="EB241" s="69">
        <v>0</v>
      </c>
      <c r="EC241" s="69">
        <f t="shared" si="333"/>
        <v>0</v>
      </c>
      <c r="ED241" s="69"/>
      <c r="EE241" s="69"/>
      <c r="EF241" s="69"/>
      <c r="EG241" s="69"/>
      <c r="EH241" s="69">
        <v>7303</v>
      </c>
      <c r="EI241" s="69">
        <v>6946</v>
      </c>
      <c r="EJ241" s="69">
        <v>134</v>
      </c>
      <c r="EK241" s="69">
        <f t="shared" si="334"/>
        <v>7080</v>
      </c>
      <c r="EL241" s="69">
        <v>0</v>
      </c>
      <c r="EM241" s="69">
        <v>0</v>
      </c>
      <c r="EN241" s="69">
        <v>0</v>
      </c>
      <c r="EO241" s="69">
        <f t="shared" si="335"/>
        <v>0</v>
      </c>
      <c r="EP241" s="69">
        <v>0</v>
      </c>
      <c r="EQ241" s="69">
        <v>0</v>
      </c>
      <c r="ER241" s="69">
        <v>0</v>
      </c>
      <c r="ES241" s="69">
        <f t="shared" si="336"/>
        <v>0</v>
      </c>
      <c r="ET241" s="69">
        <v>35698</v>
      </c>
      <c r="EU241" s="69">
        <v>34614</v>
      </c>
      <c r="EV241" s="69">
        <v>484</v>
      </c>
      <c r="EW241" s="69">
        <f t="shared" si="337"/>
        <v>35098</v>
      </c>
      <c r="EX241" s="69">
        <v>0</v>
      </c>
      <c r="EY241" s="69">
        <v>0</v>
      </c>
      <c r="EZ241" s="69">
        <v>0</v>
      </c>
      <c r="FA241" s="69">
        <f t="shared" si="338"/>
        <v>0</v>
      </c>
      <c r="FB241" s="69">
        <v>0</v>
      </c>
      <c r="FC241" s="69">
        <v>0</v>
      </c>
      <c r="FD241" s="69">
        <v>0</v>
      </c>
      <c r="FE241" s="69">
        <f t="shared" si="339"/>
        <v>0</v>
      </c>
      <c r="FF241" s="69">
        <v>0</v>
      </c>
      <c r="FG241" s="69">
        <v>0</v>
      </c>
      <c r="FH241" s="69">
        <v>0</v>
      </c>
      <c r="FI241" s="69"/>
      <c r="FJ241" s="69">
        <v>0</v>
      </c>
      <c r="FK241" s="69">
        <v>0</v>
      </c>
      <c r="FL241" s="69">
        <v>0</v>
      </c>
      <c r="FM241" s="69">
        <f t="shared" si="340"/>
        <v>0</v>
      </c>
      <c r="FN241" s="69">
        <v>0</v>
      </c>
      <c r="FO241" s="69">
        <v>0</v>
      </c>
      <c r="FP241" s="69">
        <v>0</v>
      </c>
      <c r="FQ241" s="69">
        <f t="shared" si="341"/>
        <v>0</v>
      </c>
      <c r="FR241" s="69">
        <v>151791</v>
      </c>
      <c r="FS241" s="69">
        <v>153104</v>
      </c>
      <c r="FT241" s="69">
        <v>18008</v>
      </c>
      <c r="FU241" s="69">
        <f t="shared" si="342"/>
        <v>171112</v>
      </c>
      <c r="FV241" s="69">
        <v>0</v>
      </c>
      <c r="FW241" s="69">
        <v>0</v>
      </c>
      <c r="FX241" s="69">
        <v>0</v>
      </c>
      <c r="FY241" s="69">
        <f t="shared" si="343"/>
        <v>0</v>
      </c>
      <c r="FZ241" s="69">
        <v>43768</v>
      </c>
      <c r="GA241" s="69">
        <v>26300</v>
      </c>
      <c r="GB241" s="69">
        <v>13400</v>
      </c>
      <c r="GC241" s="69">
        <f t="shared" si="344"/>
        <v>39700</v>
      </c>
      <c r="GD241" s="69">
        <v>1247326</v>
      </c>
      <c r="GE241" s="69">
        <v>1112767</v>
      </c>
      <c r="GF241" s="69">
        <v>151790</v>
      </c>
      <c r="GG241" s="69">
        <f t="shared" si="345"/>
        <v>1264557</v>
      </c>
      <c r="GH241" s="69"/>
      <c r="GI241" s="36">
        <f t="shared" si="211"/>
        <v>0.13369269985390342</v>
      </c>
      <c r="GJ241" s="36"/>
      <c r="GK241" s="37">
        <f t="shared" si="212"/>
        <v>45.413729918302757</v>
      </c>
      <c r="GL241" s="37">
        <f t="shared" si="213"/>
        <v>18.172178003121946</v>
      </c>
      <c r="GM241" s="37">
        <f t="shared" si="346"/>
        <v>15.918786232877144</v>
      </c>
      <c r="GN241" s="37">
        <f t="shared" si="347"/>
        <v>13.758855178128035</v>
      </c>
      <c r="GO241" s="37">
        <f t="shared" si="214"/>
        <v>2.3634777091700241</v>
      </c>
      <c r="GP241" s="37">
        <f t="shared" si="348"/>
        <v>3.1106242367000458</v>
      </c>
      <c r="GQ241" s="37">
        <f t="shared" si="215"/>
        <v>0.62420974022414388</v>
      </c>
      <c r="GR241" s="37">
        <f t="shared" si="216"/>
        <v>0.62762465098264064</v>
      </c>
      <c r="GS241" s="37">
        <f t="shared" si="217"/>
        <v>0</v>
      </c>
      <c r="GT241" s="37">
        <f t="shared" si="304"/>
        <v>1.0514330493265334E-2</v>
      </c>
      <c r="GU241" s="70"/>
      <c r="GV241" s="70"/>
      <c r="GW241" s="5"/>
      <c r="GX241" s="5"/>
      <c r="GY241" s="5"/>
      <c r="GZ241" s="5"/>
      <c r="HA241" s="5"/>
      <c r="HB241" s="5"/>
      <c r="HS241" s="36">
        <v>0.74144003192042895</v>
      </c>
      <c r="HV241" s="36">
        <v>0.20184998297037923</v>
      </c>
    </row>
    <row r="242" spans="1:230" ht="11.25" customHeight="1">
      <c r="A242" s="28">
        <v>40940</v>
      </c>
      <c r="B242" s="67">
        <v>0</v>
      </c>
      <c r="C242" s="68">
        <v>0</v>
      </c>
      <c r="D242" s="68">
        <v>0</v>
      </c>
      <c r="E242" s="71">
        <f t="shared" si="261"/>
        <v>0</v>
      </c>
      <c r="F242" s="68">
        <v>0</v>
      </c>
      <c r="G242" s="68">
        <v>0</v>
      </c>
      <c r="H242" s="68">
        <v>0</v>
      </c>
      <c r="I242" s="71">
        <f t="shared" si="262"/>
        <v>0</v>
      </c>
      <c r="J242" s="68"/>
      <c r="K242" s="68"/>
      <c r="L242" s="68"/>
      <c r="M242" s="68"/>
      <c r="N242" s="68">
        <v>310294</v>
      </c>
      <c r="O242" s="68">
        <v>203919</v>
      </c>
      <c r="P242" s="68">
        <v>98042</v>
      </c>
      <c r="Q242" s="71">
        <f t="shared" si="305"/>
        <v>301961</v>
      </c>
      <c r="R242" s="68">
        <v>0</v>
      </c>
      <c r="S242" s="68">
        <v>0</v>
      </c>
      <c r="T242" s="68">
        <v>0</v>
      </c>
      <c r="U242" s="71">
        <f t="shared" si="306"/>
        <v>0</v>
      </c>
      <c r="V242" s="67">
        <v>0</v>
      </c>
      <c r="W242" s="68">
        <v>0</v>
      </c>
      <c r="X242" s="68">
        <v>0</v>
      </c>
      <c r="Y242" s="71">
        <f t="shared" si="307"/>
        <v>0</v>
      </c>
      <c r="Z242" s="67">
        <v>0</v>
      </c>
      <c r="AA242" s="68">
        <v>0</v>
      </c>
      <c r="AB242" s="68">
        <v>0</v>
      </c>
      <c r="AC242" s="71">
        <f t="shared" si="308"/>
        <v>0</v>
      </c>
      <c r="AD242" s="68">
        <v>0</v>
      </c>
      <c r="AE242" s="68">
        <v>0</v>
      </c>
      <c r="AF242" s="68">
        <v>0</v>
      </c>
      <c r="AG242" s="71">
        <f t="shared" si="309"/>
        <v>0</v>
      </c>
      <c r="AH242" s="68">
        <v>0</v>
      </c>
      <c r="AI242" s="68">
        <v>0</v>
      </c>
      <c r="AJ242" s="68">
        <v>0</v>
      </c>
      <c r="AK242" s="71">
        <f t="shared" si="310"/>
        <v>0</v>
      </c>
      <c r="AL242" s="67">
        <v>0</v>
      </c>
      <c r="AM242" s="68">
        <v>0</v>
      </c>
      <c r="AN242" s="68">
        <v>0</v>
      </c>
      <c r="AO242" s="71">
        <f t="shared" si="311"/>
        <v>0</v>
      </c>
      <c r="AP242" s="67">
        <v>0</v>
      </c>
      <c r="AQ242" s="68">
        <v>0</v>
      </c>
      <c r="AR242" s="68">
        <v>0</v>
      </c>
      <c r="AS242" s="71">
        <f t="shared" si="312"/>
        <v>0</v>
      </c>
      <c r="AT242" s="67">
        <v>0</v>
      </c>
      <c r="AU242" s="68">
        <v>0</v>
      </c>
      <c r="AV242" s="68">
        <v>0</v>
      </c>
      <c r="AW242" s="71">
        <f t="shared" si="313"/>
        <v>0</v>
      </c>
      <c r="AX242" s="67">
        <v>523743</v>
      </c>
      <c r="AY242" s="68">
        <v>509931</v>
      </c>
      <c r="AZ242" s="68">
        <v>13534</v>
      </c>
      <c r="BA242" s="71">
        <f t="shared" si="314"/>
        <v>523465</v>
      </c>
      <c r="BB242" s="67">
        <v>0</v>
      </c>
      <c r="BC242" s="68">
        <v>0</v>
      </c>
      <c r="BD242" s="68">
        <v>0</v>
      </c>
      <c r="BE242" s="71">
        <f t="shared" si="315"/>
        <v>0</v>
      </c>
      <c r="BF242" s="68">
        <v>206493</v>
      </c>
      <c r="BG242" s="68">
        <v>197496</v>
      </c>
      <c r="BH242" s="68">
        <v>8551</v>
      </c>
      <c r="BI242" s="71">
        <f t="shared" si="316"/>
        <v>206047</v>
      </c>
      <c r="BJ242" s="68">
        <v>0</v>
      </c>
      <c r="BK242" s="68">
        <v>0</v>
      </c>
      <c r="BL242" s="68">
        <v>0</v>
      </c>
      <c r="BM242" s="71">
        <f t="shared" si="317"/>
        <v>0</v>
      </c>
      <c r="BN242" s="68">
        <v>0</v>
      </c>
      <c r="BO242" s="68">
        <v>0</v>
      </c>
      <c r="BP242" s="68">
        <v>0</v>
      </c>
      <c r="BQ242" s="71">
        <f t="shared" si="318"/>
        <v>0</v>
      </c>
      <c r="BR242" s="68">
        <v>0</v>
      </c>
      <c r="BS242" s="68">
        <v>0</v>
      </c>
      <c r="BT242" s="68">
        <v>0</v>
      </c>
      <c r="BU242" s="71">
        <f t="shared" si="319"/>
        <v>0</v>
      </c>
      <c r="BV242" s="68">
        <v>0</v>
      </c>
      <c r="BW242" s="68">
        <v>0</v>
      </c>
      <c r="BX242" s="68">
        <v>0</v>
      </c>
      <c r="BY242" s="71">
        <f t="shared" si="320"/>
        <v>0</v>
      </c>
      <c r="BZ242" s="68">
        <v>0</v>
      </c>
      <c r="CA242" s="68">
        <v>0</v>
      </c>
      <c r="CB242" s="68">
        <v>0</v>
      </c>
      <c r="CC242" s="71">
        <f t="shared" si="321"/>
        <v>0</v>
      </c>
      <c r="CD242" s="68">
        <v>0</v>
      </c>
      <c r="CE242" s="68">
        <v>0</v>
      </c>
      <c r="CF242" s="68">
        <v>0</v>
      </c>
      <c r="CG242" s="71">
        <f t="shared" si="322"/>
        <v>0</v>
      </c>
      <c r="CH242" s="68">
        <v>0</v>
      </c>
      <c r="CI242" s="68">
        <v>0</v>
      </c>
      <c r="CJ242" s="68">
        <v>0</v>
      </c>
      <c r="CK242" s="71">
        <f t="shared" si="323"/>
        <v>0</v>
      </c>
      <c r="CL242" s="67">
        <v>0</v>
      </c>
      <c r="CM242" s="68">
        <v>0</v>
      </c>
      <c r="CN242" s="68">
        <v>0</v>
      </c>
      <c r="CO242" s="71">
        <f t="shared" si="324"/>
        <v>0</v>
      </c>
      <c r="CP242" s="68">
        <v>0</v>
      </c>
      <c r="CQ242" s="68">
        <v>0</v>
      </c>
      <c r="CR242" s="68">
        <v>0</v>
      </c>
      <c r="CS242" s="71">
        <f t="shared" si="325"/>
        <v>0</v>
      </c>
      <c r="CT242" s="68">
        <v>9434</v>
      </c>
      <c r="CU242" s="68">
        <v>8355</v>
      </c>
      <c r="CV242" s="68">
        <v>336</v>
      </c>
      <c r="CW242" s="68">
        <f t="shared" si="326"/>
        <v>8691</v>
      </c>
      <c r="CX242" s="69">
        <v>0</v>
      </c>
      <c r="CY242" s="69">
        <v>0</v>
      </c>
      <c r="CZ242" s="69">
        <v>0</v>
      </c>
      <c r="DA242" s="69">
        <f t="shared" si="327"/>
        <v>0</v>
      </c>
      <c r="DB242" s="69">
        <v>0</v>
      </c>
      <c r="DC242" s="69">
        <v>0</v>
      </c>
      <c r="DD242" s="69">
        <v>0</v>
      </c>
      <c r="DE242" s="69">
        <f t="shared" si="328"/>
        <v>0</v>
      </c>
      <c r="DF242" s="69"/>
      <c r="DG242" s="69"/>
      <c r="DH242" s="69"/>
      <c r="DI242" s="69"/>
      <c r="DJ242" s="69">
        <v>0</v>
      </c>
      <c r="DK242" s="69">
        <v>106</v>
      </c>
      <c r="DL242" s="69">
        <v>0</v>
      </c>
      <c r="DM242" s="69">
        <f t="shared" si="329"/>
        <v>106</v>
      </c>
      <c r="DN242" s="69">
        <v>0</v>
      </c>
      <c r="DO242" s="69">
        <v>0</v>
      </c>
      <c r="DP242" s="69">
        <v>0</v>
      </c>
      <c r="DQ242" s="69">
        <f t="shared" si="330"/>
        <v>0</v>
      </c>
      <c r="DR242" s="69">
        <v>0</v>
      </c>
      <c r="DS242" s="69">
        <v>0</v>
      </c>
      <c r="DT242" s="69">
        <v>0</v>
      </c>
      <c r="DU242" s="69">
        <f t="shared" si="331"/>
        <v>0</v>
      </c>
      <c r="DV242" s="69">
        <v>0</v>
      </c>
      <c r="DW242" s="69">
        <v>0</v>
      </c>
      <c r="DX242" s="69">
        <v>0</v>
      </c>
      <c r="DY242" s="69">
        <f t="shared" si="332"/>
        <v>0</v>
      </c>
      <c r="DZ242" s="69">
        <v>0</v>
      </c>
      <c r="EA242" s="69">
        <v>0</v>
      </c>
      <c r="EB242" s="69">
        <v>0</v>
      </c>
      <c r="EC242" s="69">
        <f t="shared" si="333"/>
        <v>0</v>
      </c>
      <c r="ED242" s="69"/>
      <c r="EE242" s="69"/>
      <c r="EF242" s="69"/>
      <c r="EG242" s="69"/>
      <c r="EH242" s="69">
        <v>8005</v>
      </c>
      <c r="EI242" s="69">
        <v>7549</v>
      </c>
      <c r="EJ242" s="69">
        <v>242</v>
      </c>
      <c r="EK242" s="69">
        <f t="shared" si="334"/>
        <v>7791</v>
      </c>
      <c r="EL242" s="69">
        <v>0</v>
      </c>
      <c r="EM242" s="69">
        <v>0</v>
      </c>
      <c r="EN242" s="69">
        <v>0</v>
      </c>
      <c r="EO242" s="69">
        <f t="shared" si="335"/>
        <v>0</v>
      </c>
      <c r="EP242" s="69">
        <v>0</v>
      </c>
      <c r="EQ242" s="69">
        <v>0</v>
      </c>
      <c r="ER242" s="69">
        <v>0</v>
      </c>
      <c r="ES242" s="69">
        <f t="shared" si="336"/>
        <v>0</v>
      </c>
      <c r="ET242" s="69">
        <v>37431</v>
      </c>
      <c r="EU242" s="69">
        <v>36781</v>
      </c>
      <c r="EV242" s="69">
        <v>559</v>
      </c>
      <c r="EW242" s="69">
        <f t="shared" si="337"/>
        <v>37340</v>
      </c>
      <c r="EX242" s="69">
        <v>0</v>
      </c>
      <c r="EY242" s="69">
        <v>0</v>
      </c>
      <c r="EZ242" s="69">
        <v>0</v>
      </c>
      <c r="FA242" s="69">
        <f t="shared" si="338"/>
        <v>0</v>
      </c>
      <c r="FB242" s="69">
        <v>0</v>
      </c>
      <c r="FC242" s="69">
        <v>0</v>
      </c>
      <c r="FD242" s="69">
        <v>0</v>
      </c>
      <c r="FE242" s="69">
        <f t="shared" si="339"/>
        <v>0</v>
      </c>
      <c r="FF242" s="69">
        <v>0</v>
      </c>
      <c r="FG242" s="69">
        <v>0</v>
      </c>
      <c r="FH242" s="69">
        <v>0</v>
      </c>
      <c r="FI242" s="69"/>
      <c r="FJ242" s="69">
        <v>0</v>
      </c>
      <c r="FK242" s="69">
        <v>0</v>
      </c>
      <c r="FL242" s="69">
        <v>0</v>
      </c>
      <c r="FM242" s="69">
        <f t="shared" si="340"/>
        <v>0</v>
      </c>
      <c r="FN242" s="69">
        <v>0</v>
      </c>
      <c r="FO242" s="69">
        <v>0</v>
      </c>
      <c r="FP242" s="69">
        <v>0</v>
      </c>
      <c r="FQ242" s="69">
        <f t="shared" si="341"/>
        <v>0</v>
      </c>
      <c r="FR242" s="69">
        <v>175467</v>
      </c>
      <c r="FS242" s="69">
        <v>152795</v>
      </c>
      <c r="FT242" s="69">
        <v>16200</v>
      </c>
      <c r="FU242" s="69">
        <f t="shared" si="342"/>
        <v>168995</v>
      </c>
      <c r="FV242" s="69">
        <v>0</v>
      </c>
      <c r="FW242" s="69">
        <v>0</v>
      </c>
      <c r="FX242" s="69">
        <v>0</v>
      </c>
      <c r="FY242" s="69">
        <f t="shared" si="343"/>
        <v>0</v>
      </c>
      <c r="FZ242" s="69">
        <v>43625</v>
      </c>
      <c r="GA242" s="69">
        <v>27050</v>
      </c>
      <c r="GB242" s="69">
        <v>13605</v>
      </c>
      <c r="GC242" s="69">
        <f t="shared" si="344"/>
        <v>40655</v>
      </c>
      <c r="GD242" s="69">
        <v>1314492</v>
      </c>
      <c r="GE242" s="69">
        <v>1143982</v>
      </c>
      <c r="GF242" s="69">
        <v>151069</v>
      </c>
      <c r="GG242" s="69">
        <f t="shared" si="345"/>
        <v>1295051</v>
      </c>
      <c r="GH242" s="69"/>
      <c r="GI242" s="36">
        <f t="shared" si="211"/>
        <v>0.11910869025049253</v>
      </c>
      <c r="GJ242" s="36"/>
      <c r="GK242" s="37">
        <f t="shared" si="212"/>
        <v>44.575089468190932</v>
      </c>
      <c r="GL242" s="37">
        <f t="shared" si="213"/>
        <v>17.825367881662473</v>
      </c>
      <c r="GM242" s="37">
        <f t="shared" si="346"/>
        <v>17.263907998552426</v>
      </c>
      <c r="GN242" s="37">
        <f t="shared" si="347"/>
        <v>13.356416447111929</v>
      </c>
      <c r="GO242" s="37">
        <f t="shared" si="214"/>
        <v>2.3645476939322472</v>
      </c>
      <c r="GP242" s="37">
        <f t="shared" si="348"/>
        <v>3.2151729660082062</v>
      </c>
      <c r="GQ242" s="37">
        <f t="shared" si="215"/>
        <v>0.65988800523085156</v>
      </c>
      <c r="GR242" s="37">
        <f t="shared" si="216"/>
        <v>0.73034365925337985</v>
      </c>
      <c r="GS242" s="37">
        <f t="shared" si="217"/>
        <v>0</v>
      </c>
      <c r="GT242" s="37">
        <f t="shared" si="304"/>
        <v>9.2658800575549094E-3</v>
      </c>
      <c r="GU242" s="70"/>
      <c r="GV242" s="70"/>
      <c r="GW242" s="5"/>
      <c r="GX242" s="5"/>
      <c r="GY242" s="5"/>
      <c r="GZ242" s="5"/>
      <c r="HA242" s="5"/>
      <c r="HB242" s="5"/>
      <c r="HS242" s="36">
        <v>0.73230435443914332</v>
      </c>
      <c r="HV242" s="36">
        <v>0.20743857857903358</v>
      </c>
    </row>
    <row r="243" spans="1:230" s="81" customFormat="1" ht="11.25" customHeight="1">
      <c r="A243" s="29">
        <v>40969</v>
      </c>
      <c r="B243" s="72">
        <v>0</v>
      </c>
      <c r="C243" s="73">
        <v>0</v>
      </c>
      <c r="D243" s="73">
        <v>0</v>
      </c>
      <c r="E243" s="74">
        <f t="shared" si="261"/>
        <v>0</v>
      </c>
      <c r="F243" s="73">
        <v>0</v>
      </c>
      <c r="G243" s="73">
        <v>0</v>
      </c>
      <c r="H243" s="73">
        <v>0</v>
      </c>
      <c r="I243" s="74">
        <f t="shared" si="262"/>
        <v>0</v>
      </c>
      <c r="J243" s="73"/>
      <c r="K243" s="73"/>
      <c r="L243" s="73"/>
      <c r="M243" s="73"/>
      <c r="N243" s="73">
        <v>318044</v>
      </c>
      <c r="O243" s="73">
        <v>210383</v>
      </c>
      <c r="P243" s="73">
        <v>90465</v>
      </c>
      <c r="Q243" s="74">
        <f t="shared" si="305"/>
        <v>300848</v>
      </c>
      <c r="R243" s="73">
        <v>0</v>
      </c>
      <c r="S243" s="73">
        <v>0</v>
      </c>
      <c r="T243" s="73">
        <v>0</v>
      </c>
      <c r="U243" s="74">
        <f t="shared" si="306"/>
        <v>0</v>
      </c>
      <c r="V243" s="72">
        <v>0</v>
      </c>
      <c r="W243" s="73">
        <v>0</v>
      </c>
      <c r="X243" s="73">
        <v>0</v>
      </c>
      <c r="Y243" s="74">
        <f t="shared" si="307"/>
        <v>0</v>
      </c>
      <c r="Z243" s="72">
        <v>0</v>
      </c>
      <c r="AA243" s="73">
        <v>0</v>
      </c>
      <c r="AB243" s="73">
        <v>0</v>
      </c>
      <c r="AC243" s="74">
        <f t="shared" si="308"/>
        <v>0</v>
      </c>
      <c r="AD243" s="73">
        <v>0</v>
      </c>
      <c r="AE243" s="73">
        <v>0</v>
      </c>
      <c r="AF243" s="73">
        <v>0</v>
      </c>
      <c r="AG243" s="74">
        <f t="shared" si="309"/>
        <v>0</v>
      </c>
      <c r="AH243" s="73">
        <v>0</v>
      </c>
      <c r="AI243" s="73">
        <v>0</v>
      </c>
      <c r="AJ243" s="73">
        <v>0</v>
      </c>
      <c r="AK243" s="74">
        <f t="shared" si="310"/>
        <v>0</v>
      </c>
      <c r="AL243" s="72">
        <v>0</v>
      </c>
      <c r="AM243" s="73">
        <v>0</v>
      </c>
      <c r="AN243" s="73">
        <v>0</v>
      </c>
      <c r="AO243" s="74">
        <f t="shared" si="311"/>
        <v>0</v>
      </c>
      <c r="AP243" s="72">
        <v>0</v>
      </c>
      <c r="AQ243" s="73">
        <v>0</v>
      </c>
      <c r="AR243" s="73">
        <v>0</v>
      </c>
      <c r="AS243" s="74">
        <f t="shared" si="312"/>
        <v>0</v>
      </c>
      <c r="AT243" s="72">
        <v>0</v>
      </c>
      <c r="AU243" s="73">
        <v>0</v>
      </c>
      <c r="AV243" s="73">
        <v>0</v>
      </c>
      <c r="AW243" s="74">
        <f t="shared" si="313"/>
        <v>0</v>
      </c>
      <c r="AX243" s="72">
        <v>549872</v>
      </c>
      <c r="AY243" s="73">
        <v>513552</v>
      </c>
      <c r="AZ243" s="73">
        <v>14738</v>
      </c>
      <c r="BA243" s="74">
        <f t="shared" si="314"/>
        <v>528290</v>
      </c>
      <c r="BB243" s="72">
        <v>0</v>
      </c>
      <c r="BC243" s="73">
        <v>0</v>
      </c>
      <c r="BD243" s="73">
        <v>0</v>
      </c>
      <c r="BE243" s="74">
        <f t="shared" si="315"/>
        <v>0</v>
      </c>
      <c r="BF243" s="73">
        <v>220203</v>
      </c>
      <c r="BG243" s="73">
        <v>212815</v>
      </c>
      <c r="BH243" s="73">
        <v>7675</v>
      </c>
      <c r="BI243" s="74">
        <f t="shared" si="316"/>
        <v>220490</v>
      </c>
      <c r="BJ243" s="73">
        <v>0</v>
      </c>
      <c r="BK243" s="73">
        <v>0</v>
      </c>
      <c r="BL243" s="73">
        <v>0</v>
      </c>
      <c r="BM243" s="74">
        <f t="shared" si="317"/>
        <v>0</v>
      </c>
      <c r="BN243" s="73">
        <v>0</v>
      </c>
      <c r="BO243" s="73">
        <v>0</v>
      </c>
      <c r="BP243" s="73">
        <v>0</v>
      </c>
      <c r="BQ243" s="74">
        <f t="shared" si="318"/>
        <v>0</v>
      </c>
      <c r="BR243" s="73">
        <v>0</v>
      </c>
      <c r="BS243" s="73">
        <v>0</v>
      </c>
      <c r="BT243" s="73">
        <v>0</v>
      </c>
      <c r="BU243" s="74">
        <f t="shared" si="319"/>
        <v>0</v>
      </c>
      <c r="BV243" s="73">
        <v>0</v>
      </c>
      <c r="BW243" s="73">
        <v>0</v>
      </c>
      <c r="BX243" s="73">
        <v>0</v>
      </c>
      <c r="BY243" s="74">
        <f t="shared" si="320"/>
        <v>0</v>
      </c>
      <c r="BZ243" s="73">
        <v>0</v>
      </c>
      <c r="CA243" s="73">
        <v>0</v>
      </c>
      <c r="CB243" s="73">
        <v>0</v>
      </c>
      <c r="CC243" s="74">
        <f t="shared" si="321"/>
        <v>0</v>
      </c>
      <c r="CD243" s="73">
        <v>0</v>
      </c>
      <c r="CE243" s="73">
        <v>0</v>
      </c>
      <c r="CF243" s="73">
        <v>0</v>
      </c>
      <c r="CG243" s="74">
        <f t="shared" si="322"/>
        <v>0</v>
      </c>
      <c r="CH243" s="73">
        <v>0</v>
      </c>
      <c r="CI243" s="73">
        <v>0</v>
      </c>
      <c r="CJ243" s="73">
        <v>0</v>
      </c>
      <c r="CK243" s="74">
        <f t="shared" si="323"/>
        <v>0</v>
      </c>
      <c r="CL243" s="72">
        <v>0</v>
      </c>
      <c r="CM243" s="73">
        <v>0</v>
      </c>
      <c r="CN243" s="73">
        <v>0</v>
      </c>
      <c r="CO243" s="74">
        <f t="shared" si="324"/>
        <v>0</v>
      </c>
      <c r="CP243" s="73">
        <v>0</v>
      </c>
      <c r="CQ243" s="73">
        <v>0</v>
      </c>
      <c r="CR243" s="73">
        <v>0</v>
      </c>
      <c r="CS243" s="74">
        <f t="shared" si="325"/>
        <v>0</v>
      </c>
      <c r="CT243" s="73">
        <v>10301</v>
      </c>
      <c r="CU243" s="73">
        <v>12750</v>
      </c>
      <c r="CV243" s="73">
        <v>0</v>
      </c>
      <c r="CW243" s="73">
        <f t="shared" si="326"/>
        <v>12750</v>
      </c>
      <c r="CX243" s="78">
        <v>0</v>
      </c>
      <c r="CY243" s="78">
        <v>0</v>
      </c>
      <c r="CZ243" s="78">
        <v>0</v>
      </c>
      <c r="DA243" s="78">
        <f t="shared" si="327"/>
        <v>0</v>
      </c>
      <c r="DB243" s="78">
        <v>0</v>
      </c>
      <c r="DC243" s="78">
        <v>0</v>
      </c>
      <c r="DD243" s="78">
        <v>0</v>
      </c>
      <c r="DE243" s="78">
        <f t="shared" si="328"/>
        <v>0</v>
      </c>
      <c r="DF243" s="78"/>
      <c r="DG243" s="78"/>
      <c r="DH243" s="78"/>
      <c r="DI243" s="78"/>
      <c r="DJ243" s="78">
        <v>0</v>
      </c>
      <c r="DK243" s="78">
        <v>104</v>
      </c>
      <c r="DL243" s="78">
        <v>0</v>
      </c>
      <c r="DM243" s="78">
        <f t="shared" si="329"/>
        <v>104</v>
      </c>
      <c r="DN243" s="78">
        <v>0</v>
      </c>
      <c r="DO243" s="78">
        <v>0</v>
      </c>
      <c r="DP243" s="78">
        <v>0</v>
      </c>
      <c r="DQ243" s="78">
        <f t="shared" si="330"/>
        <v>0</v>
      </c>
      <c r="DR243" s="78">
        <v>0</v>
      </c>
      <c r="DS243" s="78">
        <v>0</v>
      </c>
      <c r="DT243" s="78">
        <v>0</v>
      </c>
      <c r="DU243" s="78">
        <f t="shared" si="331"/>
        <v>0</v>
      </c>
      <c r="DV243" s="78">
        <v>0</v>
      </c>
      <c r="DW243" s="78">
        <v>0</v>
      </c>
      <c r="DX243" s="78">
        <v>0</v>
      </c>
      <c r="DY243" s="78">
        <f t="shared" si="332"/>
        <v>0</v>
      </c>
      <c r="DZ243" s="78">
        <v>0</v>
      </c>
      <c r="EA243" s="78">
        <v>0</v>
      </c>
      <c r="EB243" s="78">
        <v>0</v>
      </c>
      <c r="EC243" s="78">
        <f t="shared" si="333"/>
        <v>0</v>
      </c>
      <c r="ED243" s="78"/>
      <c r="EE243" s="78"/>
      <c r="EF243" s="78"/>
      <c r="EG243" s="78"/>
      <c r="EH243" s="78">
        <v>9004</v>
      </c>
      <c r="EI243" s="78">
        <v>8644</v>
      </c>
      <c r="EJ243" s="78">
        <v>384</v>
      </c>
      <c r="EK243" s="78">
        <f t="shared" si="334"/>
        <v>9028</v>
      </c>
      <c r="EL243" s="78">
        <v>0</v>
      </c>
      <c r="EM243" s="78">
        <v>0</v>
      </c>
      <c r="EN243" s="78">
        <v>0</v>
      </c>
      <c r="EO243" s="78">
        <f t="shared" si="335"/>
        <v>0</v>
      </c>
      <c r="EP243" s="78">
        <v>0</v>
      </c>
      <c r="EQ243" s="78">
        <v>0</v>
      </c>
      <c r="ER243" s="78">
        <v>0</v>
      </c>
      <c r="ES243" s="78">
        <f t="shared" si="336"/>
        <v>0</v>
      </c>
      <c r="ET243" s="78">
        <v>34465</v>
      </c>
      <c r="EU243" s="78">
        <v>34638</v>
      </c>
      <c r="EV243" s="78">
        <v>520</v>
      </c>
      <c r="EW243" s="78">
        <f t="shared" si="337"/>
        <v>35158</v>
      </c>
      <c r="EX243" s="78">
        <v>0</v>
      </c>
      <c r="EY243" s="78">
        <v>0</v>
      </c>
      <c r="EZ243" s="78">
        <v>0</v>
      </c>
      <c r="FA243" s="78">
        <f t="shared" si="338"/>
        <v>0</v>
      </c>
      <c r="FB243" s="78">
        <v>0</v>
      </c>
      <c r="FC243" s="78">
        <v>0</v>
      </c>
      <c r="FD243" s="78">
        <v>0</v>
      </c>
      <c r="FE243" s="78">
        <f t="shared" si="339"/>
        <v>0</v>
      </c>
      <c r="FF243" s="78">
        <v>0</v>
      </c>
      <c r="FG243" s="78">
        <v>0</v>
      </c>
      <c r="FH243" s="78">
        <v>0</v>
      </c>
      <c r="FI243" s="78"/>
      <c r="FJ243" s="78">
        <v>0</v>
      </c>
      <c r="FK243" s="78">
        <v>0</v>
      </c>
      <c r="FL243" s="78">
        <v>0</v>
      </c>
      <c r="FM243" s="78">
        <f t="shared" si="340"/>
        <v>0</v>
      </c>
      <c r="FN243" s="78">
        <v>0</v>
      </c>
      <c r="FO243" s="78">
        <v>0</v>
      </c>
      <c r="FP243" s="78">
        <v>0</v>
      </c>
      <c r="FQ243" s="78">
        <f t="shared" si="341"/>
        <v>0</v>
      </c>
      <c r="FR243" s="78">
        <v>174238</v>
      </c>
      <c r="FS243" s="78">
        <v>160720</v>
      </c>
      <c r="FT243" s="78">
        <v>19330</v>
      </c>
      <c r="FU243" s="78">
        <f t="shared" si="342"/>
        <v>180050</v>
      </c>
      <c r="FV243" s="78">
        <v>0</v>
      </c>
      <c r="FW243" s="78">
        <v>0</v>
      </c>
      <c r="FX243" s="78">
        <v>0</v>
      </c>
      <c r="FY243" s="78">
        <f t="shared" si="343"/>
        <v>0</v>
      </c>
      <c r="FZ243" s="78">
        <v>37690</v>
      </c>
      <c r="GA243" s="78">
        <v>29819</v>
      </c>
      <c r="GB243" s="78">
        <v>12067</v>
      </c>
      <c r="GC243" s="78">
        <f t="shared" si="344"/>
        <v>41886</v>
      </c>
      <c r="GD243" s="78">
        <v>1353817</v>
      </c>
      <c r="GE243" s="78">
        <v>1183425</v>
      </c>
      <c r="GF243" s="78">
        <v>145179</v>
      </c>
      <c r="GG243" s="78">
        <f t="shared" si="345"/>
        <v>1328604</v>
      </c>
      <c r="GH243" s="69"/>
      <c r="GI243" s="38">
        <f t="shared" si="211"/>
        <v>8.2730024949656977E-2</v>
      </c>
      <c r="GJ243" s="36"/>
      <c r="GK243" s="39">
        <f t="shared" si="212"/>
        <v>43.395398947968822</v>
      </c>
      <c r="GL243" s="39">
        <f t="shared" si="213"/>
        <v>17.777467942624163</v>
      </c>
      <c r="GM243" s="39">
        <f t="shared" si="346"/>
        <v>17.982973149967258</v>
      </c>
      <c r="GN243" s="39">
        <f t="shared" si="347"/>
        <v>13.580919787903753</v>
      </c>
      <c r="GO243" s="39">
        <f t="shared" si="214"/>
        <v>2.5197203033567823</v>
      </c>
      <c r="GP243" s="39">
        <f t="shared" si="348"/>
        <v>2.9269281957031499</v>
      </c>
      <c r="GQ243" s="39">
        <f t="shared" si="215"/>
        <v>0.73042229123096103</v>
      </c>
      <c r="GR243" s="39">
        <f t="shared" si="216"/>
        <v>1.0773813296153114</v>
      </c>
      <c r="GS243" s="39">
        <f t="shared" si="217"/>
        <v>0</v>
      </c>
      <c r="GT243" s="39">
        <f t="shared" si="304"/>
        <v>8.7880516298071143E-3</v>
      </c>
      <c r="GU243" s="75"/>
      <c r="GV243" s="75"/>
      <c r="GW243" s="76">
        <f>SUM(AY232:AY243)/SUM(GE232:GE243)*100</f>
        <v>45.065511236730146</v>
      </c>
      <c r="GX243" s="76">
        <f>SUM(O232:O243)/SUM(GE232:GE243)*100</f>
        <v>19.141832256332432</v>
      </c>
      <c r="GY243" s="76">
        <f>SUM(BG232:BG243)/SUM(GE232:GE243)*100</f>
        <v>14.887550665030968</v>
      </c>
      <c r="GZ243" s="76">
        <f>SUM(FS232:FS243)/SUM(GE232:GE243)*100</f>
        <v>14.135720757840728</v>
      </c>
      <c r="HA243" s="76">
        <f>SUM(GA232:GA243)/SUM(GE232:GE243)*100</f>
        <v>2.651122554375184</v>
      </c>
      <c r="HB243" s="76">
        <f>SUM(EU232:EU243)/SUM(GE232:GE243)*100</f>
        <v>2.5257678525484462</v>
      </c>
      <c r="HC243" s="76">
        <f>SUM(EI232:EI243)/SUM(GE232:GE243)*100</f>
        <v>0.58576419832726168</v>
      </c>
      <c r="HD243" s="76">
        <f>SUM(CU232:CU243)/SUM(GE232:GE243)*100</f>
        <v>1.0031806639496166</v>
      </c>
      <c r="HE243" s="76">
        <f>SUM(DS232:DS243)/SUM(GE232:GE243)*100</f>
        <v>0</v>
      </c>
      <c r="HF243" s="77">
        <f>100-(SUM(GW243:HE243))</f>
        <v>3.5498148652095551E-3</v>
      </c>
      <c r="HH243" s="76">
        <f>SUM(AY241:AY243)/SUM(GE241:GE243)*100</f>
        <v>44.440542833007868</v>
      </c>
      <c r="HI243" s="76">
        <f>SUM(O241:O243)/SUM(GE241:GE243)*100</f>
        <v>17.921070271445572</v>
      </c>
      <c r="HJ243" s="76">
        <f>SUM(BG241:BG243)/SUM(GE241:GE243)*100</f>
        <v>17.076171147157091</v>
      </c>
      <c r="HK243" s="76">
        <f>SUM(FS241:FS243)/SUM(GE241:GE243)*100</f>
        <v>13.563819737024929</v>
      </c>
      <c r="HL243" s="76">
        <f>SUM(GA241:GA243)/SUM(GE241:GE243)*100</f>
        <v>2.4175812037414386</v>
      </c>
      <c r="HM243" s="76">
        <f>SUM(EU241:EU243)/SUM(GE241:GE243)*100</f>
        <v>3.082198749249311</v>
      </c>
      <c r="HN243" s="76">
        <f>SUM(EI241:EI243)/SUM(GE241:GE243)*100</f>
        <v>0.67261132721775119</v>
      </c>
      <c r="HO243" s="76">
        <f>SUM(CU241:CU243)/SUM(GE241:GE243)*100</f>
        <v>0.81649939799556659</v>
      </c>
      <c r="HP243" s="76">
        <f>SUM(DS241:DS243)/SUM(GE241:GE243)*100</f>
        <v>0</v>
      </c>
      <c r="HQ243" s="77">
        <f>100-(SUM(HH243:HP243))</f>
        <v>9.5053331604617597E-3</v>
      </c>
      <c r="HS243" s="38">
        <v>0.71879248790586647</v>
      </c>
      <c r="HV243" s="38">
        <v>0.21798001563259184</v>
      </c>
    </row>
    <row r="244" spans="1:230" ht="11.25" customHeight="1">
      <c r="A244" s="47">
        <v>41000</v>
      </c>
      <c r="B244" s="82">
        <v>0</v>
      </c>
      <c r="C244" s="83">
        <v>0</v>
      </c>
      <c r="D244" s="83">
        <v>0</v>
      </c>
      <c r="E244" s="84">
        <f t="shared" si="261"/>
        <v>0</v>
      </c>
      <c r="F244" s="83">
        <v>0</v>
      </c>
      <c r="G244" s="83">
        <v>0</v>
      </c>
      <c r="H244" s="83">
        <v>0</v>
      </c>
      <c r="I244" s="84">
        <f t="shared" si="262"/>
        <v>0</v>
      </c>
      <c r="J244" s="83"/>
      <c r="K244" s="83"/>
      <c r="L244" s="83"/>
      <c r="M244" s="83"/>
      <c r="N244" s="83">
        <v>307754</v>
      </c>
      <c r="O244" s="83">
        <v>200228</v>
      </c>
      <c r="P244" s="83">
        <v>142096</v>
      </c>
      <c r="Q244" s="84">
        <f t="shared" si="305"/>
        <v>342324</v>
      </c>
      <c r="R244" s="83">
        <v>0</v>
      </c>
      <c r="S244" s="83">
        <v>0</v>
      </c>
      <c r="T244" s="83">
        <v>0</v>
      </c>
      <c r="U244" s="84">
        <f t="shared" si="306"/>
        <v>0</v>
      </c>
      <c r="V244" s="82">
        <v>0</v>
      </c>
      <c r="W244" s="83">
        <v>0</v>
      </c>
      <c r="X244" s="83">
        <v>0</v>
      </c>
      <c r="Y244" s="84">
        <f t="shared" si="307"/>
        <v>0</v>
      </c>
      <c r="Z244" s="82">
        <v>0</v>
      </c>
      <c r="AA244" s="83">
        <v>0</v>
      </c>
      <c r="AB244" s="83">
        <v>0</v>
      </c>
      <c r="AC244" s="84">
        <f t="shared" si="308"/>
        <v>0</v>
      </c>
      <c r="AD244" s="83">
        <v>0</v>
      </c>
      <c r="AE244" s="83">
        <v>0</v>
      </c>
      <c r="AF244" s="83">
        <v>0</v>
      </c>
      <c r="AG244" s="84">
        <f t="shared" si="309"/>
        <v>0</v>
      </c>
      <c r="AH244" s="83">
        <v>0</v>
      </c>
      <c r="AI244" s="83">
        <v>0</v>
      </c>
      <c r="AJ244" s="83">
        <v>0</v>
      </c>
      <c r="AK244" s="84">
        <f t="shared" si="310"/>
        <v>0</v>
      </c>
      <c r="AL244" s="82">
        <v>0</v>
      </c>
      <c r="AM244" s="83">
        <v>0</v>
      </c>
      <c r="AN244" s="83">
        <v>0</v>
      </c>
      <c r="AO244" s="84">
        <f t="shared" si="311"/>
        <v>0</v>
      </c>
      <c r="AP244" s="82">
        <v>0</v>
      </c>
      <c r="AQ244" s="83">
        <v>0</v>
      </c>
      <c r="AR244" s="83">
        <v>0</v>
      </c>
      <c r="AS244" s="84">
        <f t="shared" si="312"/>
        <v>0</v>
      </c>
      <c r="AT244" s="82">
        <v>0</v>
      </c>
      <c r="AU244" s="83">
        <v>0</v>
      </c>
      <c r="AV244" s="83">
        <v>0</v>
      </c>
      <c r="AW244" s="84">
        <f t="shared" si="313"/>
        <v>0</v>
      </c>
      <c r="AX244" s="82">
        <v>528490</v>
      </c>
      <c r="AY244" s="83">
        <v>534827</v>
      </c>
      <c r="AZ244" s="83">
        <v>14728</v>
      </c>
      <c r="BA244" s="84">
        <f t="shared" si="314"/>
        <v>549555</v>
      </c>
      <c r="BB244" s="82">
        <v>0</v>
      </c>
      <c r="BC244" s="83">
        <v>0</v>
      </c>
      <c r="BD244" s="83">
        <v>0</v>
      </c>
      <c r="BE244" s="84">
        <f t="shared" si="315"/>
        <v>0</v>
      </c>
      <c r="BF244" s="83">
        <v>199912</v>
      </c>
      <c r="BG244" s="83">
        <v>193511</v>
      </c>
      <c r="BH244" s="83">
        <v>5591</v>
      </c>
      <c r="BI244" s="84">
        <f t="shared" si="316"/>
        <v>199102</v>
      </c>
      <c r="BJ244" s="83">
        <v>0</v>
      </c>
      <c r="BK244" s="83">
        <v>0</v>
      </c>
      <c r="BL244" s="83">
        <v>0</v>
      </c>
      <c r="BM244" s="84">
        <f t="shared" si="317"/>
        <v>0</v>
      </c>
      <c r="BN244" s="83">
        <v>0</v>
      </c>
      <c r="BO244" s="83">
        <v>0</v>
      </c>
      <c r="BP244" s="83">
        <v>0</v>
      </c>
      <c r="BQ244" s="84">
        <f t="shared" si="318"/>
        <v>0</v>
      </c>
      <c r="BR244" s="83">
        <v>0</v>
      </c>
      <c r="BS244" s="83">
        <v>0</v>
      </c>
      <c r="BT244" s="83">
        <v>0</v>
      </c>
      <c r="BU244" s="84">
        <f t="shared" si="319"/>
        <v>0</v>
      </c>
      <c r="BV244" s="83">
        <v>0</v>
      </c>
      <c r="BW244" s="83">
        <v>0</v>
      </c>
      <c r="BX244" s="83">
        <v>0</v>
      </c>
      <c r="BY244" s="84">
        <f t="shared" si="320"/>
        <v>0</v>
      </c>
      <c r="BZ244" s="83">
        <v>0</v>
      </c>
      <c r="CA244" s="83">
        <v>0</v>
      </c>
      <c r="CB244" s="83">
        <v>0</v>
      </c>
      <c r="CC244" s="84">
        <f t="shared" si="321"/>
        <v>0</v>
      </c>
      <c r="CD244" s="83">
        <v>0</v>
      </c>
      <c r="CE244" s="83">
        <v>0</v>
      </c>
      <c r="CF244" s="83">
        <v>0</v>
      </c>
      <c r="CG244" s="84">
        <f t="shared" si="322"/>
        <v>0</v>
      </c>
      <c r="CH244" s="83">
        <v>0</v>
      </c>
      <c r="CI244" s="83">
        <v>0</v>
      </c>
      <c r="CJ244" s="83">
        <v>0</v>
      </c>
      <c r="CK244" s="84">
        <f t="shared" si="323"/>
        <v>0</v>
      </c>
      <c r="CL244" s="82">
        <v>0</v>
      </c>
      <c r="CM244" s="83">
        <v>0</v>
      </c>
      <c r="CN244" s="83">
        <v>0</v>
      </c>
      <c r="CO244" s="84">
        <f t="shared" si="324"/>
        <v>0</v>
      </c>
      <c r="CP244" s="83">
        <v>0</v>
      </c>
      <c r="CQ244" s="83">
        <v>0</v>
      </c>
      <c r="CR244" s="83">
        <v>0</v>
      </c>
      <c r="CS244" s="84">
        <f t="shared" si="325"/>
        <v>0</v>
      </c>
      <c r="CT244" s="83">
        <v>10461</v>
      </c>
      <c r="CU244" s="83">
        <v>10191</v>
      </c>
      <c r="CV244" s="83">
        <v>325</v>
      </c>
      <c r="CW244" s="84">
        <f t="shared" si="326"/>
        <v>10516</v>
      </c>
      <c r="CX244" s="83">
        <v>0</v>
      </c>
      <c r="CY244" s="83">
        <v>0</v>
      </c>
      <c r="CZ244" s="83">
        <v>0</v>
      </c>
      <c r="DA244" s="84">
        <f t="shared" si="327"/>
        <v>0</v>
      </c>
      <c r="DB244" s="83">
        <v>0</v>
      </c>
      <c r="DC244" s="83">
        <v>0</v>
      </c>
      <c r="DD244" s="83">
        <v>0</v>
      </c>
      <c r="DE244" s="84">
        <f t="shared" si="328"/>
        <v>0</v>
      </c>
      <c r="DF244" s="83"/>
      <c r="DG244" s="83"/>
      <c r="DH244" s="83"/>
      <c r="DI244" s="83"/>
      <c r="DJ244" s="83">
        <v>104</v>
      </c>
      <c r="DK244" s="83">
        <v>127</v>
      </c>
      <c r="DL244" s="83">
        <v>0</v>
      </c>
      <c r="DM244" s="84">
        <f t="shared" si="329"/>
        <v>127</v>
      </c>
      <c r="DN244" s="83">
        <v>0</v>
      </c>
      <c r="DO244" s="83">
        <v>0</v>
      </c>
      <c r="DP244" s="83">
        <v>0</v>
      </c>
      <c r="DQ244" s="84">
        <f t="shared" si="330"/>
        <v>0</v>
      </c>
      <c r="DR244" s="83">
        <v>991</v>
      </c>
      <c r="DS244" s="83">
        <v>802</v>
      </c>
      <c r="DT244" s="83">
        <v>0</v>
      </c>
      <c r="DU244" s="84">
        <f t="shared" si="331"/>
        <v>802</v>
      </c>
      <c r="DV244" s="83">
        <v>0</v>
      </c>
      <c r="DW244" s="83">
        <v>0</v>
      </c>
      <c r="DX244" s="83">
        <v>0</v>
      </c>
      <c r="DY244" s="84">
        <f t="shared" si="332"/>
        <v>0</v>
      </c>
      <c r="DZ244" s="83">
        <v>0</v>
      </c>
      <c r="EA244" s="83">
        <v>0</v>
      </c>
      <c r="EB244" s="83">
        <v>0</v>
      </c>
      <c r="EC244" s="84">
        <f t="shared" si="333"/>
        <v>0</v>
      </c>
      <c r="ED244" s="83"/>
      <c r="EE244" s="83"/>
      <c r="EF244" s="83"/>
      <c r="EG244" s="83"/>
      <c r="EH244" s="83">
        <v>9013</v>
      </c>
      <c r="EI244" s="83">
        <v>8692</v>
      </c>
      <c r="EJ244" s="83">
        <v>315</v>
      </c>
      <c r="EK244" s="84">
        <f t="shared" si="334"/>
        <v>9007</v>
      </c>
      <c r="EL244" s="83">
        <v>0</v>
      </c>
      <c r="EM244" s="83">
        <v>0</v>
      </c>
      <c r="EN244" s="83">
        <v>0</v>
      </c>
      <c r="EO244" s="84">
        <f t="shared" si="335"/>
        <v>0</v>
      </c>
      <c r="EP244" s="83">
        <v>0</v>
      </c>
      <c r="EQ244" s="83">
        <v>0</v>
      </c>
      <c r="ER244" s="83">
        <v>0</v>
      </c>
      <c r="ES244" s="84">
        <f t="shared" si="336"/>
        <v>0</v>
      </c>
      <c r="ET244" s="83">
        <v>32193</v>
      </c>
      <c r="EU244" s="83">
        <v>30632</v>
      </c>
      <c r="EV244" s="83">
        <v>0</v>
      </c>
      <c r="EW244" s="84">
        <f t="shared" si="337"/>
        <v>30632</v>
      </c>
      <c r="EX244" s="82">
        <v>0</v>
      </c>
      <c r="EY244" s="83">
        <v>0</v>
      </c>
      <c r="EZ244" s="83">
        <v>0</v>
      </c>
      <c r="FA244" s="84">
        <f t="shared" si="338"/>
        <v>0</v>
      </c>
      <c r="FB244" s="83">
        <v>0</v>
      </c>
      <c r="FC244" s="83">
        <v>0</v>
      </c>
      <c r="FD244" s="83">
        <v>0</v>
      </c>
      <c r="FE244" s="84">
        <f t="shared" si="339"/>
        <v>0</v>
      </c>
      <c r="FF244" s="82">
        <v>0</v>
      </c>
      <c r="FG244" s="83">
        <v>0</v>
      </c>
      <c r="FH244" s="83">
        <v>0</v>
      </c>
      <c r="FI244" s="84"/>
      <c r="FJ244" s="83">
        <v>0</v>
      </c>
      <c r="FK244" s="83">
        <v>0</v>
      </c>
      <c r="FL244" s="83">
        <v>0</v>
      </c>
      <c r="FM244" s="84">
        <f t="shared" si="340"/>
        <v>0</v>
      </c>
      <c r="FN244" s="83">
        <v>0</v>
      </c>
      <c r="FO244" s="83">
        <v>0</v>
      </c>
      <c r="FP244" s="83">
        <v>0</v>
      </c>
      <c r="FQ244" s="84">
        <f t="shared" si="341"/>
        <v>0</v>
      </c>
      <c r="FR244" s="83">
        <v>170032</v>
      </c>
      <c r="FS244" s="83">
        <v>151160</v>
      </c>
      <c r="FT244" s="83">
        <v>20014</v>
      </c>
      <c r="FU244" s="84">
        <f t="shared" si="342"/>
        <v>171174</v>
      </c>
      <c r="FV244" s="83">
        <v>0</v>
      </c>
      <c r="FW244" s="83">
        <v>0</v>
      </c>
      <c r="FX244" s="83">
        <v>0</v>
      </c>
      <c r="FY244" s="84">
        <f t="shared" si="343"/>
        <v>0</v>
      </c>
      <c r="FZ244" s="83">
        <v>41683</v>
      </c>
      <c r="GA244" s="83">
        <v>26944</v>
      </c>
      <c r="GB244" s="83">
        <v>9637</v>
      </c>
      <c r="GC244" s="84">
        <f t="shared" si="344"/>
        <v>36581</v>
      </c>
      <c r="GD244" s="82">
        <v>1300633</v>
      </c>
      <c r="GE244" s="83">
        <v>1157114</v>
      </c>
      <c r="GF244" s="83">
        <v>192706</v>
      </c>
      <c r="GG244" s="83">
        <f t="shared" si="345"/>
        <v>1349820</v>
      </c>
      <c r="GH244" s="69"/>
      <c r="GI244" s="36">
        <f t="shared" si="211"/>
        <v>0.10939875935992949</v>
      </c>
      <c r="GJ244" s="36"/>
      <c r="GK244" s="37">
        <f t="shared" si="212"/>
        <v>46.220769950065424</v>
      </c>
      <c r="GL244" s="37">
        <f t="shared" si="213"/>
        <v>17.304085854980581</v>
      </c>
      <c r="GM244" s="37">
        <f t="shared" si="346"/>
        <v>16.723589896933234</v>
      </c>
      <c r="GN244" s="37">
        <f t="shared" si="347"/>
        <v>13.063535658543584</v>
      </c>
      <c r="GO244" s="37">
        <f t="shared" si="214"/>
        <v>2.3285518972201529</v>
      </c>
      <c r="GP244" s="37">
        <f t="shared" si="348"/>
        <v>2.6472758950284931</v>
      </c>
      <c r="GQ244" s="37">
        <f t="shared" si="215"/>
        <v>0.75117922693874595</v>
      </c>
      <c r="GR244" s="37">
        <f t="shared" si="216"/>
        <v>0.88072566747960879</v>
      </c>
      <c r="GS244" s="37">
        <f t="shared" si="217"/>
        <v>6.9310370456152112E-2</v>
      </c>
      <c r="GT244" s="37">
        <f t="shared" si="304"/>
        <v>1.0975582354021185E-2</v>
      </c>
      <c r="GU244" s="70"/>
      <c r="GV244" s="70"/>
      <c r="GW244" s="5"/>
      <c r="GX244" s="5"/>
      <c r="GY244" s="5"/>
      <c r="GZ244" s="5"/>
      <c r="HA244" s="5"/>
      <c r="HB244" s="5"/>
      <c r="HS244" s="36">
        <v>0.7446180756606523</v>
      </c>
      <c r="HV244" s="36">
        <v>0.19697627027241915</v>
      </c>
    </row>
    <row r="245" spans="1:230" ht="11.25" customHeight="1">
      <c r="A245" s="28">
        <v>41030</v>
      </c>
      <c r="B245" s="67">
        <v>0</v>
      </c>
      <c r="C245" s="68">
        <v>0</v>
      </c>
      <c r="D245" s="68">
        <v>0</v>
      </c>
      <c r="E245" s="71">
        <f t="shared" si="261"/>
        <v>0</v>
      </c>
      <c r="F245" s="68">
        <v>0</v>
      </c>
      <c r="G245" s="68">
        <v>0</v>
      </c>
      <c r="H245" s="68">
        <v>0</v>
      </c>
      <c r="I245" s="71">
        <f t="shared" si="262"/>
        <v>0</v>
      </c>
      <c r="J245" s="68"/>
      <c r="K245" s="68"/>
      <c r="L245" s="68"/>
      <c r="M245" s="68"/>
      <c r="N245" s="68">
        <v>335661</v>
      </c>
      <c r="O245" s="68">
        <v>206751</v>
      </c>
      <c r="P245" s="68">
        <v>115171</v>
      </c>
      <c r="Q245" s="71">
        <f t="shared" si="305"/>
        <v>321922</v>
      </c>
      <c r="R245" s="68">
        <v>0</v>
      </c>
      <c r="S245" s="68">
        <v>0</v>
      </c>
      <c r="T245" s="68">
        <v>0</v>
      </c>
      <c r="U245" s="71">
        <f t="shared" si="306"/>
        <v>0</v>
      </c>
      <c r="V245" s="67">
        <v>0</v>
      </c>
      <c r="W245" s="68">
        <v>0</v>
      </c>
      <c r="X245" s="68">
        <v>0</v>
      </c>
      <c r="Y245" s="71">
        <f t="shared" si="307"/>
        <v>0</v>
      </c>
      <c r="Z245" s="67">
        <v>0</v>
      </c>
      <c r="AA245" s="68">
        <v>0</v>
      </c>
      <c r="AB245" s="68">
        <v>0</v>
      </c>
      <c r="AC245" s="71">
        <f t="shared" si="308"/>
        <v>0</v>
      </c>
      <c r="AD245" s="68">
        <v>0</v>
      </c>
      <c r="AE245" s="68">
        <v>0</v>
      </c>
      <c r="AF245" s="68">
        <v>0</v>
      </c>
      <c r="AG245" s="71">
        <f t="shared" si="309"/>
        <v>0</v>
      </c>
      <c r="AH245" s="68">
        <v>0</v>
      </c>
      <c r="AI245" s="68">
        <v>0</v>
      </c>
      <c r="AJ245" s="68">
        <v>0</v>
      </c>
      <c r="AK245" s="71">
        <f t="shared" si="310"/>
        <v>0</v>
      </c>
      <c r="AL245" s="67">
        <v>0</v>
      </c>
      <c r="AM245" s="68">
        <v>0</v>
      </c>
      <c r="AN245" s="68">
        <v>0</v>
      </c>
      <c r="AO245" s="71">
        <f t="shared" si="311"/>
        <v>0</v>
      </c>
      <c r="AP245" s="67">
        <v>0</v>
      </c>
      <c r="AQ245" s="68">
        <v>0</v>
      </c>
      <c r="AR245" s="68">
        <v>0</v>
      </c>
      <c r="AS245" s="71">
        <f t="shared" si="312"/>
        <v>0</v>
      </c>
      <c r="AT245" s="67">
        <v>0</v>
      </c>
      <c r="AU245" s="68">
        <v>0</v>
      </c>
      <c r="AV245" s="68">
        <v>0</v>
      </c>
      <c r="AW245" s="71">
        <f t="shared" si="313"/>
        <v>0</v>
      </c>
      <c r="AX245" s="67">
        <v>582700</v>
      </c>
      <c r="AY245" s="68">
        <v>538988</v>
      </c>
      <c r="AZ245" s="68">
        <v>17656</v>
      </c>
      <c r="BA245" s="71">
        <f t="shared" si="314"/>
        <v>556644</v>
      </c>
      <c r="BB245" s="67">
        <v>0</v>
      </c>
      <c r="BC245" s="68">
        <v>0</v>
      </c>
      <c r="BD245" s="68">
        <v>0</v>
      </c>
      <c r="BE245" s="71">
        <f t="shared" si="315"/>
        <v>0</v>
      </c>
      <c r="BF245" s="68">
        <v>226900</v>
      </c>
      <c r="BG245" s="68">
        <v>212457</v>
      </c>
      <c r="BH245" s="68">
        <v>9060</v>
      </c>
      <c r="BI245" s="71">
        <f t="shared" si="316"/>
        <v>221517</v>
      </c>
      <c r="BJ245" s="68">
        <v>0</v>
      </c>
      <c r="BK245" s="68">
        <v>0</v>
      </c>
      <c r="BL245" s="68">
        <v>0</v>
      </c>
      <c r="BM245" s="71">
        <f t="shared" si="317"/>
        <v>0</v>
      </c>
      <c r="BN245" s="68">
        <v>0</v>
      </c>
      <c r="BO245" s="68">
        <v>0</v>
      </c>
      <c r="BP245" s="68">
        <v>0</v>
      </c>
      <c r="BQ245" s="71">
        <f t="shared" si="318"/>
        <v>0</v>
      </c>
      <c r="BR245" s="68">
        <v>0</v>
      </c>
      <c r="BS245" s="68">
        <v>0</v>
      </c>
      <c r="BT245" s="68">
        <v>0</v>
      </c>
      <c r="BU245" s="71">
        <f t="shared" si="319"/>
        <v>0</v>
      </c>
      <c r="BV245" s="68">
        <v>0</v>
      </c>
      <c r="BW245" s="68">
        <v>0</v>
      </c>
      <c r="BX245" s="68">
        <v>0</v>
      </c>
      <c r="BY245" s="71">
        <f t="shared" si="320"/>
        <v>0</v>
      </c>
      <c r="BZ245" s="68">
        <v>0</v>
      </c>
      <c r="CA245" s="68">
        <v>0</v>
      </c>
      <c r="CB245" s="68">
        <v>0</v>
      </c>
      <c r="CC245" s="71">
        <f t="shared" si="321"/>
        <v>0</v>
      </c>
      <c r="CD245" s="68">
        <v>0</v>
      </c>
      <c r="CE245" s="68">
        <v>0</v>
      </c>
      <c r="CF245" s="68">
        <v>0</v>
      </c>
      <c r="CG245" s="71">
        <f t="shared" si="322"/>
        <v>0</v>
      </c>
      <c r="CH245" s="68">
        <v>0</v>
      </c>
      <c r="CI245" s="68">
        <v>0</v>
      </c>
      <c r="CJ245" s="68">
        <v>0</v>
      </c>
      <c r="CK245" s="71">
        <f t="shared" si="323"/>
        <v>0</v>
      </c>
      <c r="CL245" s="67">
        <v>0</v>
      </c>
      <c r="CM245" s="68">
        <v>0</v>
      </c>
      <c r="CN245" s="68">
        <v>0</v>
      </c>
      <c r="CO245" s="71">
        <f t="shared" si="324"/>
        <v>0</v>
      </c>
      <c r="CP245" s="68">
        <v>0</v>
      </c>
      <c r="CQ245" s="68">
        <v>0</v>
      </c>
      <c r="CR245" s="68">
        <v>0</v>
      </c>
      <c r="CS245" s="71">
        <f t="shared" si="325"/>
        <v>0</v>
      </c>
      <c r="CT245" s="68">
        <v>11461</v>
      </c>
      <c r="CU245" s="68">
        <v>9095</v>
      </c>
      <c r="CV245" s="68">
        <v>154</v>
      </c>
      <c r="CW245" s="71">
        <f t="shared" si="326"/>
        <v>9249</v>
      </c>
      <c r="CX245" s="68">
        <v>0</v>
      </c>
      <c r="CY245" s="68">
        <v>0</v>
      </c>
      <c r="CZ245" s="68">
        <v>0</v>
      </c>
      <c r="DA245" s="71">
        <f t="shared" si="327"/>
        <v>0</v>
      </c>
      <c r="DB245" s="68">
        <v>0</v>
      </c>
      <c r="DC245" s="68">
        <v>0</v>
      </c>
      <c r="DD245" s="68">
        <v>0</v>
      </c>
      <c r="DE245" s="71">
        <f t="shared" si="328"/>
        <v>0</v>
      </c>
      <c r="DF245" s="68"/>
      <c r="DG245" s="68"/>
      <c r="DH245" s="68"/>
      <c r="DI245" s="68"/>
      <c r="DJ245" s="68">
        <v>76</v>
      </c>
      <c r="DK245" s="68">
        <v>109</v>
      </c>
      <c r="DL245" s="68">
        <v>0</v>
      </c>
      <c r="DM245" s="71">
        <f t="shared" si="329"/>
        <v>109</v>
      </c>
      <c r="DN245" s="68">
        <v>0</v>
      </c>
      <c r="DO245" s="68">
        <v>0</v>
      </c>
      <c r="DP245" s="68">
        <v>0</v>
      </c>
      <c r="DQ245" s="71">
        <f t="shared" si="330"/>
        <v>0</v>
      </c>
      <c r="DR245" s="68">
        <v>1483</v>
      </c>
      <c r="DS245" s="68">
        <v>1584</v>
      </c>
      <c r="DT245" s="68">
        <v>0</v>
      </c>
      <c r="DU245" s="71">
        <f t="shared" si="331"/>
        <v>1584</v>
      </c>
      <c r="DV245" s="68">
        <v>0</v>
      </c>
      <c r="DW245" s="68">
        <v>0</v>
      </c>
      <c r="DX245" s="68">
        <v>0</v>
      </c>
      <c r="DY245" s="71">
        <f t="shared" si="332"/>
        <v>0</v>
      </c>
      <c r="DZ245" s="68">
        <v>0</v>
      </c>
      <c r="EA245" s="68">
        <v>0</v>
      </c>
      <c r="EB245" s="68">
        <v>0</v>
      </c>
      <c r="EC245" s="71">
        <f t="shared" si="333"/>
        <v>0</v>
      </c>
      <c r="ED245" s="68"/>
      <c r="EE245" s="68"/>
      <c r="EF245" s="68"/>
      <c r="EG245" s="68"/>
      <c r="EH245" s="68">
        <v>9256</v>
      </c>
      <c r="EI245" s="68">
        <v>8703</v>
      </c>
      <c r="EJ245" s="68">
        <v>534</v>
      </c>
      <c r="EK245" s="71">
        <f t="shared" si="334"/>
        <v>9237</v>
      </c>
      <c r="EL245" s="68">
        <v>0</v>
      </c>
      <c r="EM245" s="68">
        <v>0</v>
      </c>
      <c r="EN245" s="68">
        <v>0</v>
      </c>
      <c r="EO245" s="71">
        <f t="shared" si="335"/>
        <v>0</v>
      </c>
      <c r="EP245" s="68">
        <v>0</v>
      </c>
      <c r="EQ245" s="68">
        <v>0</v>
      </c>
      <c r="ER245" s="68">
        <v>0</v>
      </c>
      <c r="ES245" s="71">
        <f t="shared" si="336"/>
        <v>0</v>
      </c>
      <c r="ET245" s="68">
        <v>34366</v>
      </c>
      <c r="EU245" s="68">
        <v>36746</v>
      </c>
      <c r="EV245" s="68">
        <v>6</v>
      </c>
      <c r="EW245" s="71">
        <f t="shared" si="337"/>
        <v>36752</v>
      </c>
      <c r="EX245" s="67">
        <v>0</v>
      </c>
      <c r="EY245" s="68">
        <v>0</v>
      </c>
      <c r="EZ245" s="68">
        <v>0</v>
      </c>
      <c r="FA245" s="71">
        <f t="shared" si="338"/>
        <v>0</v>
      </c>
      <c r="FB245" s="68">
        <v>0</v>
      </c>
      <c r="FC245" s="68">
        <v>0</v>
      </c>
      <c r="FD245" s="68">
        <v>0</v>
      </c>
      <c r="FE245" s="71">
        <f t="shared" si="339"/>
        <v>0</v>
      </c>
      <c r="FF245" s="67">
        <v>0</v>
      </c>
      <c r="FG245" s="68">
        <v>0</v>
      </c>
      <c r="FH245" s="68">
        <v>0</v>
      </c>
      <c r="FI245" s="71"/>
      <c r="FJ245" s="68">
        <v>0</v>
      </c>
      <c r="FK245" s="68">
        <v>0</v>
      </c>
      <c r="FL245" s="68">
        <v>0</v>
      </c>
      <c r="FM245" s="71">
        <f t="shared" si="340"/>
        <v>0</v>
      </c>
      <c r="FN245" s="68">
        <v>0</v>
      </c>
      <c r="FO245" s="68">
        <v>0</v>
      </c>
      <c r="FP245" s="68">
        <v>0</v>
      </c>
      <c r="FQ245" s="71">
        <f t="shared" si="341"/>
        <v>0</v>
      </c>
      <c r="FR245" s="68">
        <v>161196</v>
      </c>
      <c r="FS245" s="68">
        <v>151980</v>
      </c>
      <c r="FT245" s="68">
        <v>21112</v>
      </c>
      <c r="FU245" s="71">
        <f t="shared" si="342"/>
        <v>173092</v>
      </c>
      <c r="FV245" s="68">
        <v>0</v>
      </c>
      <c r="FW245" s="68">
        <v>0</v>
      </c>
      <c r="FX245" s="68">
        <v>0</v>
      </c>
      <c r="FY245" s="71">
        <f t="shared" si="343"/>
        <v>0</v>
      </c>
      <c r="FZ245" s="68">
        <v>41712</v>
      </c>
      <c r="GA245" s="68">
        <v>26287</v>
      </c>
      <c r="GB245" s="68">
        <v>10669</v>
      </c>
      <c r="GC245" s="71">
        <f t="shared" si="344"/>
        <v>36956</v>
      </c>
      <c r="GD245" s="67">
        <v>1404811</v>
      </c>
      <c r="GE245" s="68">
        <v>1192700</v>
      </c>
      <c r="GF245" s="68">
        <v>174362</v>
      </c>
      <c r="GG245" s="68">
        <f t="shared" si="345"/>
        <v>1367062</v>
      </c>
      <c r="GH245" s="69"/>
      <c r="GI245" s="36">
        <f t="shared" si="211"/>
        <v>0.1140450755322</v>
      </c>
      <c r="GJ245" s="36"/>
      <c r="GK245" s="37">
        <f t="shared" si="212"/>
        <v>45.190576004024479</v>
      </c>
      <c r="GL245" s="37">
        <f t="shared" si="213"/>
        <v>17.334702775215895</v>
      </c>
      <c r="GM245" s="37">
        <f t="shared" si="346"/>
        <v>17.813113104720383</v>
      </c>
      <c r="GN245" s="37">
        <f t="shared" si="347"/>
        <v>12.742516978284565</v>
      </c>
      <c r="GO245" s="37">
        <f t="shared" si="214"/>
        <v>2.2039909449148989</v>
      </c>
      <c r="GP245" s="37">
        <f t="shared" si="348"/>
        <v>3.0809088622453258</v>
      </c>
      <c r="GQ245" s="37">
        <f t="shared" si="215"/>
        <v>0.72968894105810345</v>
      </c>
      <c r="GR245" s="37">
        <f t="shared" si="216"/>
        <v>0.7625555462396244</v>
      </c>
      <c r="GS245" s="37">
        <f t="shared" si="217"/>
        <v>0.13280791481512536</v>
      </c>
      <c r="GT245" s="37">
        <f t="shared" si="304"/>
        <v>9.1389284816045802E-3</v>
      </c>
      <c r="GU245" s="70"/>
      <c r="GV245" s="70"/>
      <c r="GW245" s="5"/>
      <c r="GX245" s="5"/>
      <c r="GY245" s="5"/>
      <c r="GZ245" s="5"/>
      <c r="HA245" s="5"/>
      <c r="HB245" s="5"/>
      <c r="HS245" s="36">
        <v>0.74423241385092642</v>
      </c>
      <c r="HV245" s="36">
        <v>0.19718705458204075</v>
      </c>
    </row>
    <row r="246" spans="1:230" ht="11.25" customHeight="1">
      <c r="A246" s="28">
        <v>41061</v>
      </c>
      <c r="B246" s="67">
        <v>0</v>
      </c>
      <c r="C246" s="68">
        <v>0</v>
      </c>
      <c r="D246" s="68">
        <v>0</v>
      </c>
      <c r="E246" s="71">
        <f t="shared" si="261"/>
        <v>0</v>
      </c>
      <c r="F246" s="68">
        <v>0</v>
      </c>
      <c r="G246" s="68">
        <v>0</v>
      </c>
      <c r="H246" s="68">
        <v>0</v>
      </c>
      <c r="I246" s="71">
        <f t="shared" si="262"/>
        <v>0</v>
      </c>
      <c r="J246" s="68"/>
      <c r="K246" s="68"/>
      <c r="L246" s="68"/>
      <c r="M246" s="68"/>
      <c r="N246" s="68">
        <v>310481</v>
      </c>
      <c r="O246" s="68">
        <v>211510</v>
      </c>
      <c r="P246" s="68">
        <v>106867</v>
      </c>
      <c r="Q246" s="71">
        <f t="shared" si="305"/>
        <v>318377</v>
      </c>
      <c r="R246" s="68">
        <v>0</v>
      </c>
      <c r="S246" s="68">
        <v>0</v>
      </c>
      <c r="T246" s="68">
        <v>0</v>
      </c>
      <c r="U246" s="71">
        <f t="shared" si="306"/>
        <v>0</v>
      </c>
      <c r="V246" s="67">
        <v>0</v>
      </c>
      <c r="W246" s="68">
        <v>0</v>
      </c>
      <c r="X246" s="68">
        <v>0</v>
      </c>
      <c r="Y246" s="71">
        <f t="shared" si="307"/>
        <v>0</v>
      </c>
      <c r="Z246" s="67">
        <v>0</v>
      </c>
      <c r="AA246" s="68">
        <v>0</v>
      </c>
      <c r="AB246" s="68">
        <v>0</v>
      </c>
      <c r="AC246" s="71">
        <f t="shared" si="308"/>
        <v>0</v>
      </c>
      <c r="AD246" s="68">
        <v>0</v>
      </c>
      <c r="AE246" s="68">
        <v>0</v>
      </c>
      <c r="AF246" s="68">
        <v>0</v>
      </c>
      <c r="AG246" s="71">
        <f t="shared" si="309"/>
        <v>0</v>
      </c>
      <c r="AH246" s="68">
        <v>0</v>
      </c>
      <c r="AI246" s="68">
        <v>0</v>
      </c>
      <c r="AJ246" s="68">
        <v>0</v>
      </c>
      <c r="AK246" s="71">
        <f t="shared" si="310"/>
        <v>0</v>
      </c>
      <c r="AL246" s="67">
        <v>0</v>
      </c>
      <c r="AM246" s="68">
        <v>0</v>
      </c>
      <c r="AN246" s="68">
        <v>0</v>
      </c>
      <c r="AO246" s="71">
        <f t="shared" si="311"/>
        <v>0</v>
      </c>
      <c r="AP246" s="67">
        <v>0</v>
      </c>
      <c r="AQ246" s="68">
        <v>0</v>
      </c>
      <c r="AR246" s="68">
        <v>0</v>
      </c>
      <c r="AS246" s="71">
        <f t="shared" si="312"/>
        <v>0</v>
      </c>
      <c r="AT246" s="67">
        <v>0</v>
      </c>
      <c r="AU246" s="68">
        <v>0</v>
      </c>
      <c r="AV246" s="68">
        <v>0</v>
      </c>
      <c r="AW246" s="71">
        <f t="shared" si="313"/>
        <v>0</v>
      </c>
      <c r="AX246" s="67">
        <v>553224</v>
      </c>
      <c r="AY246" s="68">
        <v>521810</v>
      </c>
      <c r="AZ246" s="68">
        <v>12281</v>
      </c>
      <c r="BA246" s="71">
        <f t="shared" si="314"/>
        <v>534091</v>
      </c>
      <c r="BB246" s="67">
        <v>0</v>
      </c>
      <c r="BC246" s="68">
        <v>0</v>
      </c>
      <c r="BD246" s="68">
        <v>0</v>
      </c>
      <c r="BE246" s="71">
        <f t="shared" si="315"/>
        <v>0</v>
      </c>
      <c r="BF246" s="68">
        <v>224635</v>
      </c>
      <c r="BG246" s="68">
        <v>216208</v>
      </c>
      <c r="BH246" s="68">
        <v>10468</v>
      </c>
      <c r="BI246" s="71">
        <f t="shared" si="316"/>
        <v>226676</v>
      </c>
      <c r="BJ246" s="68">
        <v>0</v>
      </c>
      <c r="BK246" s="68">
        <v>0</v>
      </c>
      <c r="BL246" s="68">
        <v>0</v>
      </c>
      <c r="BM246" s="71">
        <f t="shared" si="317"/>
        <v>0</v>
      </c>
      <c r="BN246" s="68">
        <v>0</v>
      </c>
      <c r="BO246" s="68">
        <v>0</v>
      </c>
      <c r="BP246" s="68">
        <v>0</v>
      </c>
      <c r="BQ246" s="71">
        <f t="shared" si="318"/>
        <v>0</v>
      </c>
      <c r="BR246" s="68">
        <v>0</v>
      </c>
      <c r="BS246" s="68">
        <v>0</v>
      </c>
      <c r="BT246" s="68">
        <v>0</v>
      </c>
      <c r="BU246" s="71">
        <f t="shared" si="319"/>
        <v>0</v>
      </c>
      <c r="BV246" s="68">
        <v>0</v>
      </c>
      <c r="BW246" s="68">
        <v>0</v>
      </c>
      <c r="BX246" s="68">
        <v>0</v>
      </c>
      <c r="BY246" s="71">
        <f t="shared" si="320"/>
        <v>0</v>
      </c>
      <c r="BZ246" s="68">
        <v>0</v>
      </c>
      <c r="CA246" s="68">
        <v>0</v>
      </c>
      <c r="CB246" s="68">
        <v>0</v>
      </c>
      <c r="CC246" s="71">
        <f t="shared" si="321"/>
        <v>0</v>
      </c>
      <c r="CD246" s="68">
        <v>0</v>
      </c>
      <c r="CE246" s="68">
        <v>0</v>
      </c>
      <c r="CF246" s="68">
        <v>0</v>
      </c>
      <c r="CG246" s="71">
        <f t="shared" si="322"/>
        <v>0</v>
      </c>
      <c r="CH246" s="68">
        <v>0</v>
      </c>
      <c r="CI246" s="68">
        <v>0</v>
      </c>
      <c r="CJ246" s="68">
        <v>0</v>
      </c>
      <c r="CK246" s="71">
        <f t="shared" si="323"/>
        <v>0</v>
      </c>
      <c r="CL246" s="67">
        <v>0</v>
      </c>
      <c r="CM246" s="68">
        <v>0</v>
      </c>
      <c r="CN246" s="68">
        <v>0</v>
      </c>
      <c r="CO246" s="71">
        <f t="shared" si="324"/>
        <v>0</v>
      </c>
      <c r="CP246" s="68">
        <v>0</v>
      </c>
      <c r="CQ246" s="68">
        <v>0</v>
      </c>
      <c r="CR246" s="68">
        <v>0</v>
      </c>
      <c r="CS246" s="71">
        <f t="shared" si="325"/>
        <v>0</v>
      </c>
      <c r="CT246" s="68">
        <v>10174</v>
      </c>
      <c r="CU246" s="68">
        <v>11201</v>
      </c>
      <c r="CV246" s="68">
        <v>102</v>
      </c>
      <c r="CW246" s="71">
        <f t="shared" si="326"/>
        <v>11303</v>
      </c>
      <c r="CX246" s="68">
        <v>0</v>
      </c>
      <c r="CY246" s="68">
        <v>0</v>
      </c>
      <c r="CZ246" s="68">
        <v>0</v>
      </c>
      <c r="DA246" s="71">
        <f t="shared" si="327"/>
        <v>0</v>
      </c>
      <c r="DB246" s="68">
        <v>0</v>
      </c>
      <c r="DC246" s="68">
        <v>0</v>
      </c>
      <c r="DD246" s="68">
        <v>0</v>
      </c>
      <c r="DE246" s="71">
        <f t="shared" si="328"/>
        <v>0</v>
      </c>
      <c r="DF246" s="68"/>
      <c r="DG246" s="68"/>
      <c r="DH246" s="68"/>
      <c r="DI246" s="68"/>
      <c r="DJ246" s="68">
        <v>74</v>
      </c>
      <c r="DK246" s="68">
        <v>90</v>
      </c>
      <c r="DL246" s="68">
        <v>0</v>
      </c>
      <c r="DM246" s="71">
        <f t="shared" si="329"/>
        <v>90</v>
      </c>
      <c r="DN246" s="68">
        <v>0</v>
      </c>
      <c r="DO246" s="68">
        <v>0</v>
      </c>
      <c r="DP246" s="68">
        <v>0</v>
      </c>
      <c r="DQ246" s="71">
        <f t="shared" si="330"/>
        <v>0</v>
      </c>
      <c r="DR246" s="68">
        <v>2641</v>
      </c>
      <c r="DS246" s="68">
        <v>2531</v>
      </c>
      <c r="DT246" s="68">
        <v>0</v>
      </c>
      <c r="DU246" s="71">
        <f t="shared" si="331"/>
        <v>2531</v>
      </c>
      <c r="DV246" s="68">
        <v>0</v>
      </c>
      <c r="DW246" s="68">
        <v>0</v>
      </c>
      <c r="DX246" s="68">
        <v>0</v>
      </c>
      <c r="DY246" s="71">
        <f t="shared" si="332"/>
        <v>0</v>
      </c>
      <c r="DZ246" s="68">
        <v>0</v>
      </c>
      <c r="EA246" s="68">
        <v>0</v>
      </c>
      <c r="EB246" s="68">
        <v>0</v>
      </c>
      <c r="EC246" s="71">
        <f t="shared" si="333"/>
        <v>0</v>
      </c>
      <c r="ED246" s="68"/>
      <c r="EE246" s="68"/>
      <c r="EF246" s="68"/>
      <c r="EG246" s="68"/>
      <c r="EH246" s="68">
        <v>9265</v>
      </c>
      <c r="EI246" s="68">
        <v>9020</v>
      </c>
      <c r="EJ246" s="68">
        <v>255</v>
      </c>
      <c r="EK246" s="71">
        <f t="shared" si="334"/>
        <v>9275</v>
      </c>
      <c r="EL246" s="68">
        <v>0</v>
      </c>
      <c r="EM246" s="68">
        <v>0</v>
      </c>
      <c r="EN246" s="68">
        <v>0</v>
      </c>
      <c r="EO246" s="71">
        <f t="shared" si="335"/>
        <v>0</v>
      </c>
      <c r="EP246" s="68">
        <v>0</v>
      </c>
      <c r="EQ246" s="68">
        <v>0</v>
      </c>
      <c r="ER246" s="68">
        <v>0</v>
      </c>
      <c r="ES246" s="71">
        <f t="shared" si="336"/>
        <v>0</v>
      </c>
      <c r="ET246" s="68">
        <v>24037</v>
      </c>
      <c r="EU246" s="68">
        <v>25188</v>
      </c>
      <c r="EV246" s="68">
        <v>134</v>
      </c>
      <c r="EW246" s="71">
        <f t="shared" si="337"/>
        <v>25322</v>
      </c>
      <c r="EX246" s="67">
        <v>0</v>
      </c>
      <c r="EY246" s="68">
        <v>0</v>
      </c>
      <c r="EZ246" s="68">
        <v>0</v>
      </c>
      <c r="FA246" s="71">
        <f t="shared" si="338"/>
        <v>0</v>
      </c>
      <c r="FB246" s="68">
        <v>0</v>
      </c>
      <c r="FC246" s="68">
        <v>0</v>
      </c>
      <c r="FD246" s="68">
        <v>0</v>
      </c>
      <c r="FE246" s="71">
        <f t="shared" si="339"/>
        <v>0</v>
      </c>
      <c r="FF246" s="67">
        <v>0</v>
      </c>
      <c r="FG246" s="68">
        <v>0</v>
      </c>
      <c r="FH246" s="68">
        <v>0</v>
      </c>
      <c r="FI246" s="71"/>
      <c r="FJ246" s="68">
        <v>0</v>
      </c>
      <c r="FK246" s="68">
        <v>0</v>
      </c>
      <c r="FL246" s="68">
        <v>0</v>
      </c>
      <c r="FM246" s="71">
        <f t="shared" si="340"/>
        <v>0</v>
      </c>
      <c r="FN246" s="68">
        <v>0</v>
      </c>
      <c r="FO246" s="68">
        <v>0</v>
      </c>
      <c r="FP246" s="68">
        <v>0</v>
      </c>
      <c r="FQ246" s="71">
        <f t="shared" si="341"/>
        <v>0</v>
      </c>
      <c r="FR246" s="68">
        <v>178292</v>
      </c>
      <c r="FS246" s="68">
        <v>147865</v>
      </c>
      <c r="FT246" s="68">
        <v>17545</v>
      </c>
      <c r="FU246" s="71">
        <f t="shared" si="342"/>
        <v>165410</v>
      </c>
      <c r="FV246" s="68">
        <v>0</v>
      </c>
      <c r="FW246" s="68">
        <v>0</v>
      </c>
      <c r="FX246" s="68">
        <v>0</v>
      </c>
      <c r="FY246" s="71">
        <f t="shared" si="343"/>
        <v>0</v>
      </c>
      <c r="FZ246" s="68">
        <v>36671</v>
      </c>
      <c r="GA246" s="68">
        <v>24318</v>
      </c>
      <c r="GB246" s="68">
        <v>8040</v>
      </c>
      <c r="GC246" s="71">
        <f t="shared" si="344"/>
        <v>32358</v>
      </c>
      <c r="GD246" s="67">
        <v>1349494</v>
      </c>
      <c r="GE246" s="68">
        <v>1169741</v>
      </c>
      <c r="GF246" s="68">
        <v>155692</v>
      </c>
      <c r="GG246" s="68">
        <f t="shared" si="345"/>
        <v>1325433</v>
      </c>
      <c r="GH246" s="69"/>
      <c r="GI246" s="36">
        <f t="shared" si="211"/>
        <v>9.2030983204205441E-2</v>
      </c>
      <c r="GJ246" s="36"/>
      <c r="GK246" s="37">
        <f t="shared" si="212"/>
        <v>44.609020287396959</v>
      </c>
      <c r="GL246" s="37">
        <f t="shared" si="213"/>
        <v>18.081780496708248</v>
      </c>
      <c r="GM246" s="37">
        <f t="shared" si="346"/>
        <v>18.483407865501849</v>
      </c>
      <c r="GN246" s="37">
        <f t="shared" si="347"/>
        <v>12.640832457783391</v>
      </c>
      <c r="GO246" s="37">
        <f t="shared" si="214"/>
        <v>2.0789217442151724</v>
      </c>
      <c r="GP246" s="37">
        <f t="shared" si="348"/>
        <v>2.1532971828806549</v>
      </c>
      <c r="GQ246" s="37">
        <f t="shared" si="215"/>
        <v>0.7711108698421274</v>
      </c>
      <c r="GR246" s="37">
        <f t="shared" si="216"/>
        <v>0.95756240056559527</v>
      </c>
      <c r="GS246" s="37">
        <f t="shared" si="217"/>
        <v>0.21637268420958145</v>
      </c>
      <c r="GT246" s="37">
        <f t="shared" si="304"/>
        <v>7.6940108964294041E-3</v>
      </c>
      <c r="GU246" s="70"/>
      <c r="GV246" s="70"/>
      <c r="GW246" s="5"/>
      <c r="GX246" s="5"/>
      <c r="GY246" s="5"/>
      <c r="GZ246" s="5"/>
      <c r="HA246" s="5"/>
      <c r="HB246" s="5"/>
      <c r="HH246" s="79">
        <f>SUM(AY244:AY246)/SUM(GE244:GE246)*100</f>
        <v>45.335987077911838</v>
      </c>
      <c r="HI246" s="79">
        <f>SUM(O244:O246)/SUM(GE244:GE246)*100</f>
        <v>17.572931805299248</v>
      </c>
      <c r="HJ246" s="79">
        <f>SUM(BG244:BG246)/SUM(GE244:GE246)*100</f>
        <v>17.677689366979632</v>
      </c>
      <c r="HK246" s="79">
        <f>SUM(FS244:FS246)/SUM(GE244:GE246)*100</f>
        <v>12.814262030285079</v>
      </c>
      <c r="HL246" s="79">
        <f>SUM(GA244:GA246)/SUM(GE244:GE246)*100</f>
        <v>2.2033751425961521</v>
      </c>
      <c r="HM246" s="79">
        <f>SUM(EU244:EU246)/SUM(GE244:GE246)*100</f>
        <v>2.6300484010052405</v>
      </c>
      <c r="HN246" s="79">
        <f>SUM(EI244:EI246)/SUM(GE244:GE246)*100</f>
        <v>0.75052101757182366</v>
      </c>
      <c r="HO246" s="79">
        <f>SUM(CU244:CU246)/SUM(GE244:GE246)*100</f>
        <v>0.86621746215075479</v>
      </c>
      <c r="HP246" s="79">
        <f>SUM(DS244:DS246)/SUM(GE244:GE246)*100</f>
        <v>0.13970516159003057</v>
      </c>
      <c r="HQ246" s="80">
        <f>100-(SUM(HH246:HP246))</f>
        <v>9.2625346101868899E-3</v>
      </c>
      <c r="HS246" s="36">
        <v>0.75206477331306676</v>
      </c>
      <c r="HV246" s="36">
        <v>0.19168687769343812</v>
      </c>
    </row>
    <row r="247" spans="1:230" ht="11.25" customHeight="1">
      <c r="A247" s="28">
        <v>41091</v>
      </c>
      <c r="B247" s="67">
        <v>0</v>
      </c>
      <c r="C247" s="68">
        <v>0</v>
      </c>
      <c r="D247" s="68">
        <v>0</v>
      </c>
      <c r="E247" s="71">
        <f t="shared" si="261"/>
        <v>0</v>
      </c>
      <c r="F247" s="68">
        <v>0</v>
      </c>
      <c r="G247" s="68">
        <v>0</v>
      </c>
      <c r="H247" s="68">
        <v>0</v>
      </c>
      <c r="I247" s="71">
        <f t="shared" si="262"/>
        <v>0</v>
      </c>
      <c r="J247" s="68"/>
      <c r="K247" s="68"/>
      <c r="L247" s="68"/>
      <c r="M247" s="68"/>
      <c r="N247" s="68">
        <v>336164</v>
      </c>
      <c r="O247" s="68">
        <v>200535</v>
      </c>
      <c r="P247" s="68">
        <v>108323</v>
      </c>
      <c r="Q247" s="71">
        <f t="shared" si="305"/>
        <v>308858</v>
      </c>
      <c r="R247" s="68">
        <v>0</v>
      </c>
      <c r="S247" s="68">
        <v>0</v>
      </c>
      <c r="T247" s="68">
        <v>0</v>
      </c>
      <c r="U247" s="71">
        <f t="shared" si="306"/>
        <v>0</v>
      </c>
      <c r="V247" s="67">
        <v>0</v>
      </c>
      <c r="W247" s="68">
        <v>0</v>
      </c>
      <c r="X247" s="68">
        <v>0</v>
      </c>
      <c r="Y247" s="71">
        <f t="shared" si="307"/>
        <v>0</v>
      </c>
      <c r="Z247" s="67">
        <v>0</v>
      </c>
      <c r="AA247" s="68">
        <v>0</v>
      </c>
      <c r="AB247" s="68">
        <v>0</v>
      </c>
      <c r="AC247" s="71">
        <f t="shared" si="308"/>
        <v>0</v>
      </c>
      <c r="AD247" s="68">
        <v>0</v>
      </c>
      <c r="AE247" s="68">
        <v>0</v>
      </c>
      <c r="AF247" s="68">
        <v>0</v>
      </c>
      <c r="AG247" s="71">
        <f t="shared" si="309"/>
        <v>0</v>
      </c>
      <c r="AH247" s="68">
        <v>0</v>
      </c>
      <c r="AI247" s="68">
        <v>0</v>
      </c>
      <c r="AJ247" s="68">
        <v>0</v>
      </c>
      <c r="AK247" s="71">
        <f t="shared" si="310"/>
        <v>0</v>
      </c>
      <c r="AL247" s="67">
        <v>0</v>
      </c>
      <c r="AM247" s="68">
        <v>0</v>
      </c>
      <c r="AN247" s="68">
        <v>0</v>
      </c>
      <c r="AO247" s="71">
        <f t="shared" si="311"/>
        <v>0</v>
      </c>
      <c r="AP247" s="67">
        <v>0</v>
      </c>
      <c r="AQ247" s="68">
        <v>0</v>
      </c>
      <c r="AR247" s="68">
        <v>0</v>
      </c>
      <c r="AS247" s="71">
        <f t="shared" si="312"/>
        <v>0</v>
      </c>
      <c r="AT247" s="67">
        <v>0</v>
      </c>
      <c r="AU247" s="68">
        <v>0</v>
      </c>
      <c r="AV247" s="68">
        <v>0</v>
      </c>
      <c r="AW247" s="71">
        <f t="shared" si="313"/>
        <v>0</v>
      </c>
      <c r="AX247" s="67">
        <v>509563</v>
      </c>
      <c r="AY247" s="68">
        <v>473033</v>
      </c>
      <c r="AZ247" s="68">
        <v>11184</v>
      </c>
      <c r="BA247" s="71">
        <f t="shared" si="314"/>
        <v>484217</v>
      </c>
      <c r="BB247" s="67">
        <v>0</v>
      </c>
      <c r="BC247" s="68">
        <v>0</v>
      </c>
      <c r="BD247" s="68">
        <v>0</v>
      </c>
      <c r="BE247" s="71">
        <f t="shared" si="315"/>
        <v>0</v>
      </c>
      <c r="BF247" s="68">
        <v>241430</v>
      </c>
      <c r="BG247" s="68">
        <v>227591</v>
      </c>
      <c r="BH247" s="68">
        <v>11391</v>
      </c>
      <c r="BI247" s="71">
        <f t="shared" si="316"/>
        <v>238982</v>
      </c>
      <c r="BJ247" s="68">
        <v>0</v>
      </c>
      <c r="BK247" s="68">
        <v>0</v>
      </c>
      <c r="BL247" s="68">
        <v>0</v>
      </c>
      <c r="BM247" s="71">
        <f t="shared" si="317"/>
        <v>0</v>
      </c>
      <c r="BN247" s="68">
        <v>0</v>
      </c>
      <c r="BO247" s="68">
        <v>0</v>
      </c>
      <c r="BP247" s="68">
        <v>0</v>
      </c>
      <c r="BQ247" s="71">
        <f t="shared" si="318"/>
        <v>0</v>
      </c>
      <c r="BR247" s="68">
        <v>0</v>
      </c>
      <c r="BS247" s="68">
        <v>0</v>
      </c>
      <c r="BT247" s="68">
        <v>0</v>
      </c>
      <c r="BU247" s="71">
        <f t="shared" si="319"/>
        <v>0</v>
      </c>
      <c r="BV247" s="68">
        <v>0</v>
      </c>
      <c r="BW247" s="68">
        <v>0</v>
      </c>
      <c r="BX247" s="68">
        <v>0</v>
      </c>
      <c r="BY247" s="71">
        <f t="shared" si="320"/>
        <v>0</v>
      </c>
      <c r="BZ247" s="68">
        <v>0</v>
      </c>
      <c r="CA247" s="68">
        <v>0</v>
      </c>
      <c r="CB247" s="68">
        <v>0</v>
      </c>
      <c r="CC247" s="71">
        <f t="shared" si="321"/>
        <v>0</v>
      </c>
      <c r="CD247" s="68">
        <v>0</v>
      </c>
      <c r="CE247" s="68">
        <v>0</v>
      </c>
      <c r="CF247" s="68">
        <v>0</v>
      </c>
      <c r="CG247" s="71">
        <f t="shared" si="322"/>
        <v>0</v>
      </c>
      <c r="CH247" s="68">
        <v>0</v>
      </c>
      <c r="CI247" s="68">
        <v>0</v>
      </c>
      <c r="CJ247" s="68">
        <v>0</v>
      </c>
      <c r="CK247" s="71">
        <f t="shared" si="323"/>
        <v>0</v>
      </c>
      <c r="CL247" s="67">
        <v>0</v>
      </c>
      <c r="CM247" s="68">
        <v>0</v>
      </c>
      <c r="CN247" s="68">
        <v>0</v>
      </c>
      <c r="CO247" s="71">
        <f t="shared" si="324"/>
        <v>0</v>
      </c>
      <c r="CP247" s="68">
        <v>0</v>
      </c>
      <c r="CQ247" s="68">
        <v>0</v>
      </c>
      <c r="CR247" s="68">
        <v>0</v>
      </c>
      <c r="CS247" s="71">
        <f t="shared" si="325"/>
        <v>0</v>
      </c>
      <c r="CT247" s="68">
        <v>10047</v>
      </c>
      <c r="CU247" s="68">
        <v>10051</v>
      </c>
      <c r="CV247" s="68">
        <v>225</v>
      </c>
      <c r="CW247" s="71">
        <f t="shared" si="326"/>
        <v>10276</v>
      </c>
      <c r="CX247" s="68">
        <v>0</v>
      </c>
      <c r="CY247" s="68">
        <v>0</v>
      </c>
      <c r="CZ247" s="68">
        <v>0</v>
      </c>
      <c r="DA247" s="71">
        <f t="shared" si="327"/>
        <v>0</v>
      </c>
      <c r="DB247" s="68">
        <v>0</v>
      </c>
      <c r="DC247" s="68">
        <v>0</v>
      </c>
      <c r="DD247" s="68">
        <v>0</v>
      </c>
      <c r="DE247" s="71">
        <f t="shared" si="328"/>
        <v>0</v>
      </c>
      <c r="DF247" s="68"/>
      <c r="DG247" s="68"/>
      <c r="DH247" s="68"/>
      <c r="DI247" s="68"/>
      <c r="DJ247" s="68">
        <v>90</v>
      </c>
      <c r="DK247" s="68">
        <v>69</v>
      </c>
      <c r="DL247" s="68">
        <v>0</v>
      </c>
      <c r="DM247" s="71">
        <f t="shared" si="329"/>
        <v>69</v>
      </c>
      <c r="DN247" s="68">
        <v>0</v>
      </c>
      <c r="DO247" s="68">
        <v>0</v>
      </c>
      <c r="DP247" s="68">
        <v>0</v>
      </c>
      <c r="DQ247" s="71">
        <f t="shared" si="330"/>
        <v>0</v>
      </c>
      <c r="DR247" s="68">
        <v>4709</v>
      </c>
      <c r="DS247" s="68">
        <v>3501</v>
      </c>
      <c r="DT247" s="68">
        <v>0</v>
      </c>
      <c r="DU247" s="71">
        <f t="shared" si="331"/>
        <v>3501</v>
      </c>
      <c r="DV247" s="68">
        <v>0</v>
      </c>
      <c r="DW247" s="68">
        <v>0</v>
      </c>
      <c r="DX247" s="68">
        <v>0</v>
      </c>
      <c r="DY247" s="71">
        <f t="shared" si="332"/>
        <v>0</v>
      </c>
      <c r="DZ247" s="68">
        <v>0</v>
      </c>
      <c r="EA247" s="68">
        <v>0</v>
      </c>
      <c r="EB247" s="68">
        <v>0</v>
      </c>
      <c r="EC247" s="71">
        <f t="shared" si="333"/>
        <v>0</v>
      </c>
      <c r="ED247" s="68"/>
      <c r="EE247" s="68"/>
      <c r="EF247" s="68"/>
      <c r="EG247" s="68"/>
      <c r="EH247" s="68">
        <v>10057</v>
      </c>
      <c r="EI247" s="68">
        <v>9707</v>
      </c>
      <c r="EJ247" s="68">
        <v>330</v>
      </c>
      <c r="EK247" s="71">
        <f t="shared" si="334"/>
        <v>10037</v>
      </c>
      <c r="EL247" s="68">
        <v>0</v>
      </c>
      <c r="EM247" s="68">
        <v>0</v>
      </c>
      <c r="EN247" s="68">
        <v>0</v>
      </c>
      <c r="EO247" s="71">
        <f t="shared" si="335"/>
        <v>0</v>
      </c>
      <c r="EP247" s="68">
        <v>0</v>
      </c>
      <c r="EQ247" s="68">
        <v>0</v>
      </c>
      <c r="ER247" s="68">
        <v>0</v>
      </c>
      <c r="ES247" s="71">
        <f t="shared" si="336"/>
        <v>0</v>
      </c>
      <c r="ET247" s="68">
        <v>40830</v>
      </c>
      <c r="EU247" s="68">
        <v>39545</v>
      </c>
      <c r="EV247" s="68">
        <v>749</v>
      </c>
      <c r="EW247" s="71">
        <f t="shared" si="337"/>
        <v>40294</v>
      </c>
      <c r="EX247" s="67">
        <v>0</v>
      </c>
      <c r="EY247" s="68">
        <v>0</v>
      </c>
      <c r="EZ247" s="68">
        <v>0</v>
      </c>
      <c r="FA247" s="71">
        <f t="shared" si="338"/>
        <v>0</v>
      </c>
      <c r="FB247" s="68">
        <v>0</v>
      </c>
      <c r="FC247" s="68">
        <v>0</v>
      </c>
      <c r="FD247" s="68">
        <v>0</v>
      </c>
      <c r="FE247" s="71">
        <f t="shared" si="339"/>
        <v>0</v>
      </c>
      <c r="FF247" s="67">
        <v>0</v>
      </c>
      <c r="FG247" s="68">
        <v>0</v>
      </c>
      <c r="FH247" s="68">
        <v>0</v>
      </c>
      <c r="FI247" s="71"/>
      <c r="FJ247" s="68">
        <v>0</v>
      </c>
      <c r="FK247" s="68">
        <v>0</v>
      </c>
      <c r="FL247" s="68">
        <v>0</v>
      </c>
      <c r="FM247" s="71">
        <f t="shared" si="340"/>
        <v>0</v>
      </c>
      <c r="FN247" s="68">
        <v>0</v>
      </c>
      <c r="FO247" s="68">
        <v>0</v>
      </c>
      <c r="FP247" s="68">
        <v>0</v>
      </c>
      <c r="FQ247" s="71">
        <f t="shared" si="341"/>
        <v>0</v>
      </c>
      <c r="FR247" s="68">
        <v>166862</v>
      </c>
      <c r="FS247" s="68">
        <v>140806</v>
      </c>
      <c r="FT247" s="68">
        <v>17092</v>
      </c>
      <c r="FU247" s="71">
        <f t="shared" si="342"/>
        <v>157898</v>
      </c>
      <c r="FV247" s="68">
        <v>0</v>
      </c>
      <c r="FW247" s="68">
        <v>0</v>
      </c>
      <c r="FX247" s="68">
        <v>0</v>
      </c>
      <c r="FY247" s="71">
        <f t="shared" si="343"/>
        <v>0</v>
      </c>
      <c r="FZ247" s="68">
        <v>41570</v>
      </c>
      <c r="GA247" s="68">
        <v>27858</v>
      </c>
      <c r="GB247" s="68">
        <v>9135</v>
      </c>
      <c r="GC247" s="71">
        <f t="shared" si="344"/>
        <v>36993</v>
      </c>
      <c r="GD247" s="67">
        <v>1361322</v>
      </c>
      <c r="GE247" s="68">
        <v>1132696</v>
      </c>
      <c r="GF247" s="68">
        <v>158429</v>
      </c>
      <c r="GG247" s="68">
        <f t="shared" si="345"/>
        <v>1291125</v>
      </c>
      <c r="GH247" s="69"/>
      <c r="GI247" s="36">
        <f t="shared" si="211"/>
        <v>7.4541797897772488E-2</v>
      </c>
      <c r="GJ247" s="36"/>
      <c r="GK247" s="37">
        <f t="shared" si="212"/>
        <v>41.761690691942057</v>
      </c>
      <c r="GL247" s="37">
        <f t="shared" si="213"/>
        <v>17.704220726479125</v>
      </c>
      <c r="GM247" s="37">
        <f t="shared" si="346"/>
        <v>20.092858101379363</v>
      </c>
      <c r="GN247" s="37">
        <f t="shared" si="347"/>
        <v>12.431049460755577</v>
      </c>
      <c r="GO247" s="37">
        <f t="shared" si="214"/>
        <v>2.4594418979143566</v>
      </c>
      <c r="GP247" s="37">
        <f t="shared" si="348"/>
        <v>3.4912280082210936</v>
      </c>
      <c r="GQ247" s="37">
        <f t="shared" si="215"/>
        <v>0.85698192630679371</v>
      </c>
      <c r="GR247" s="37">
        <f t="shared" si="216"/>
        <v>0.88735194615324853</v>
      </c>
      <c r="GS247" s="37">
        <f t="shared" si="217"/>
        <v>0.3090855798908092</v>
      </c>
      <c r="GT247" s="37">
        <f t="shared" si="304"/>
        <v>6.0916609575798475E-3</v>
      </c>
      <c r="GU247" s="70"/>
      <c r="GV247" s="70"/>
      <c r="GW247" s="5"/>
      <c r="GX247" s="5"/>
      <c r="GY247" s="5"/>
      <c r="GZ247" s="5"/>
      <c r="HA247" s="5"/>
      <c r="HB247" s="5"/>
      <c r="HS247" s="36">
        <v>0.72554418837887658</v>
      </c>
      <c r="HV247" s="36">
        <v>0.21825185221807086</v>
      </c>
    </row>
    <row r="248" spans="1:230" ht="11.25" customHeight="1">
      <c r="A248" s="28">
        <v>41122</v>
      </c>
      <c r="B248" s="67">
        <v>0</v>
      </c>
      <c r="C248" s="68">
        <v>0</v>
      </c>
      <c r="D248" s="68">
        <v>0</v>
      </c>
      <c r="E248" s="71">
        <f t="shared" si="261"/>
        <v>0</v>
      </c>
      <c r="F248" s="68">
        <v>0</v>
      </c>
      <c r="G248" s="68">
        <v>0</v>
      </c>
      <c r="H248" s="68">
        <v>0</v>
      </c>
      <c r="I248" s="71">
        <f t="shared" si="262"/>
        <v>0</v>
      </c>
      <c r="J248" s="68"/>
      <c r="K248" s="68"/>
      <c r="L248" s="68"/>
      <c r="M248" s="68"/>
      <c r="N248" s="68">
        <v>297487</v>
      </c>
      <c r="O248" s="68">
        <v>195093</v>
      </c>
      <c r="P248" s="68">
        <v>109259</v>
      </c>
      <c r="Q248" s="71">
        <f t="shared" si="305"/>
        <v>304352</v>
      </c>
      <c r="R248" s="68">
        <v>0</v>
      </c>
      <c r="S248" s="68">
        <v>0</v>
      </c>
      <c r="T248" s="68">
        <v>0</v>
      </c>
      <c r="U248" s="71">
        <f t="shared" si="306"/>
        <v>0</v>
      </c>
      <c r="V248" s="67">
        <v>0</v>
      </c>
      <c r="W248" s="68">
        <v>0</v>
      </c>
      <c r="X248" s="68">
        <v>0</v>
      </c>
      <c r="Y248" s="71">
        <f t="shared" si="307"/>
        <v>0</v>
      </c>
      <c r="Z248" s="67">
        <v>0</v>
      </c>
      <c r="AA248" s="68">
        <v>0</v>
      </c>
      <c r="AB248" s="68">
        <v>0</v>
      </c>
      <c r="AC248" s="71">
        <f t="shared" si="308"/>
        <v>0</v>
      </c>
      <c r="AD248" s="68">
        <v>0</v>
      </c>
      <c r="AE248" s="68">
        <v>0</v>
      </c>
      <c r="AF248" s="68">
        <v>0</v>
      </c>
      <c r="AG248" s="71">
        <f t="shared" si="309"/>
        <v>0</v>
      </c>
      <c r="AH248" s="68">
        <v>0</v>
      </c>
      <c r="AI248" s="68">
        <v>0</v>
      </c>
      <c r="AJ248" s="68">
        <v>0</v>
      </c>
      <c r="AK248" s="71">
        <f t="shared" si="310"/>
        <v>0</v>
      </c>
      <c r="AL248" s="67">
        <v>0</v>
      </c>
      <c r="AM248" s="68">
        <v>0</v>
      </c>
      <c r="AN248" s="68">
        <v>0</v>
      </c>
      <c r="AO248" s="71">
        <f t="shared" si="311"/>
        <v>0</v>
      </c>
      <c r="AP248" s="67">
        <v>0</v>
      </c>
      <c r="AQ248" s="68">
        <v>0</v>
      </c>
      <c r="AR248" s="68">
        <v>0</v>
      </c>
      <c r="AS248" s="71">
        <f t="shared" si="312"/>
        <v>0</v>
      </c>
      <c r="AT248" s="67">
        <v>0</v>
      </c>
      <c r="AU248" s="68">
        <v>0</v>
      </c>
      <c r="AV248" s="68">
        <v>0</v>
      </c>
      <c r="AW248" s="71">
        <f t="shared" si="313"/>
        <v>0</v>
      </c>
      <c r="AX248" s="67">
        <v>443026</v>
      </c>
      <c r="AY248" s="68">
        <v>431739</v>
      </c>
      <c r="AZ248" s="68">
        <v>12062</v>
      </c>
      <c r="BA248" s="71">
        <f t="shared" si="314"/>
        <v>443801</v>
      </c>
      <c r="BB248" s="67">
        <v>0</v>
      </c>
      <c r="BC248" s="68">
        <v>0</v>
      </c>
      <c r="BD248" s="68">
        <v>0</v>
      </c>
      <c r="BE248" s="71">
        <f t="shared" si="315"/>
        <v>0</v>
      </c>
      <c r="BF248" s="68">
        <v>223108</v>
      </c>
      <c r="BG248" s="68">
        <v>209164</v>
      </c>
      <c r="BH248" s="68">
        <v>13463</v>
      </c>
      <c r="BI248" s="71">
        <f t="shared" si="316"/>
        <v>222627</v>
      </c>
      <c r="BJ248" s="68">
        <v>0</v>
      </c>
      <c r="BK248" s="68">
        <v>0</v>
      </c>
      <c r="BL248" s="68">
        <v>0</v>
      </c>
      <c r="BM248" s="71">
        <f t="shared" si="317"/>
        <v>0</v>
      </c>
      <c r="BN248" s="68">
        <v>0</v>
      </c>
      <c r="BO248" s="68">
        <v>0</v>
      </c>
      <c r="BP248" s="68">
        <v>0</v>
      </c>
      <c r="BQ248" s="71">
        <f t="shared" si="318"/>
        <v>0</v>
      </c>
      <c r="BR248" s="68">
        <v>0</v>
      </c>
      <c r="BS248" s="68">
        <v>0</v>
      </c>
      <c r="BT248" s="68">
        <v>0</v>
      </c>
      <c r="BU248" s="71">
        <f t="shared" si="319"/>
        <v>0</v>
      </c>
      <c r="BV248" s="68">
        <v>0</v>
      </c>
      <c r="BW248" s="68">
        <v>0</v>
      </c>
      <c r="BX248" s="68">
        <v>0</v>
      </c>
      <c r="BY248" s="71">
        <f t="shared" si="320"/>
        <v>0</v>
      </c>
      <c r="BZ248" s="68">
        <v>0</v>
      </c>
      <c r="CA248" s="68">
        <v>0</v>
      </c>
      <c r="CB248" s="68">
        <v>0</v>
      </c>
      <c r="CC248" s="71">
        <f t="shared" si="321"/>
        <v>0</v>
      </c>
      <c r="CD248" s="68">
        <v>0</v>
      </c>
      <c r="CE248" s="68">
        <v>0</v>
      </c>
      <c r="CF248" s="68">
        <v>0</v>
      </c>
      <c r="CG248" s="71">
        <f t="shared" si="322"/>
        <v>0</v>
      </c>
      <c r="CH248" s="68">
        <v>0</v>
      </c>
      <c r="CI248" s="68">
        <v>0</v>
      </c>
      <c r="CJ248" s="68">
        <v>0</v>
      </c>
      <c r="CK248" s="71">
        <f t="shared" si="323"/>
        <v>0</v>
      </c>
      <c r="CL248" s="67">
        <v>0</v>
      </c>
      <c r="CM248" s="68">
        <v>0</v>
      </c>
      <c r="CN248" s="68">
        <v>0</v>
      </c>
      <c r="CO248" s="71">
        <f t="shared" si="324"/>
        <v>0</v>
      </c>
      <c r="CP248" s="68">
        <v>0</v>
      </c>
      <c r="CQ248" s="68">
        <v>0</v>
      </c>
      <c r="CR248" s="68">
        <v>0</v>
      </c>
      <c r="CS248" s="71">
        <f t="shared" si="325"/>
        <v>0</v>
      </c>
      <c r="CT248" s="68">
        <v>13098</v>
      </c>
      <c r="CU248" s="68">
        <v>10028</v>
      </c>
      <c r="CV248" s="68">
        <v>644</v>
      </c>
      <c r="CW248" s="71">
        <f t="shared" si="326"/>
        <v>10672</v>
      </c>
      <c r="CX248" s="68">
        <v>0</v>
      </c>
      <c r="CY248" s="68">
        <v>0</v>
      </c>
      <c r="CZ248" s="68">
        <v>0</v>
      </c>
      <c r="DA248" s="71">
        <f t="shared" si="327"/>
        <v>0</v>
      </c>
      <c r="DB248" s="68">
        <v>0</v>
      </c>
      <c r="DC248" s="68">
        <v>0</v>
      </c>
      <c r="DD248" s="68">
        <v>0</v>
      </c>
      <c r="DE248" s="71">
        <f t="shared" si="328"/>
        <v>0</v>
      </c>
      <c r="DF248" s="68"/>
      <c r="DG248" s="68"/>
      <c r="DH248" s="68"/>
      <c r="DI248" s="68"/>
      <c r="DJ248" s="68">
        <v>86</v>
      </c>
      <c r="DK248" s="68">
        <v>94</v>
      </c>
      <c r="DL248" s="68">
        <v>0</v>
      </c>
      <c r="DM248" s="71">
        <f t="shared" si="329"/>
        <v>94</v>
      </c>
      <c r="DN248" s="68">
        <v>0</v>
      </c>
      <c r="DO248" s="68">
        <v>0</v>
      </c>
      <c r="DP248" s="68">
        <v>0</v>
      </c>
      <c r="DQ248" s="71">
        <f t="shared" si="330"/>
        <v>0</v>
      </c>
      <c r="DR248" s="68">
        <v>2470</v>
      </c>
      <c r="DS248" s="68">
        <v>2700</v>
      </c>
      <c r="DT248" s="68">
        <v>2</v>
      </c>
      <c r="DU248" s="71">
        <f t="shared" si="331"/>
        <v>2702</v>
      </c>
      <c r="DV248" s="68">
        <v>0</v>
      </c>
      <c r="DW248" s="68">
        <v>0</v>
      </c>
      <c r="DX248" s="68">
        <v>0</v>
      </c>
      <c r="DY248" s="71">
        <f t="shared" si="332"/>
        <v>0</v>
      </c>
      <c r="DZ248" s="68">
        <v>0</v>
      </c>
      <c r="EA248" s="68">
        <v>0</v>
      </c>
      <c r="EB248" s="68">
        <v>0</v>
      </c>
      <c r="EC248" s="71">
        <f t="shared" si="333"/>
        <v>0</v>
      </c>
      <c r="ED248" s="68"/>
      <c r="EE248" s="68"/>
      <c r="EF248" s="68"/>
      <c r="EG248" s="68"/>
      <c r="EH248" s="68">
        <v>10237</v>
      </c>
      <c r="EI248" s="68">
        <v>9793</v>
      </c>
      <c r="EJ248" s="68">
        <v>190</v>
      </c>
      <c r="EK248" s="71">
        <f t="shared" si="334"/>
        <v>9983</v>
      </c>
      <c r="EL248" s="68">
        <v>0</v>
      </c>
      <c r="EM248" s="68">
        <v>0</v>
      </c>
      <c r="EN248" s="68">
        <v>0</v>
      </c>
      <c r="EO248" s="71">
        <f t="shared" si="335"/>
        <v>0</v>
      </c>
      <c r="EP248" s="68">
        <v>0</v>
      </c>
      <c r="EQ248" s="68">
        <v>0</v>
      </c>
      <c r="ER248" s="68">
        <v>0</v>
      </c>
      <c r="ES248" s="71">
        <f t="shared" si="336"/>
        <v>0</v>
      </c>
      <c r="ET248" s="68">
        <v>36983</v>
      </c>
      <c r="EU248" s="68">
        <v>36524</v>
      </c>
      <c r="EV248" s="68">
        <v>0</v>
      </c>
      <c r="EW248" s="71">
        <f t="shared" si="337"/>
        <v>36524</v>
      </c>
      <c r="EX248" s="67">
        <v>0</v>
      </c>
      <c r="EY248" s="68">
        <v>0</v>
      </c>
      <c r="EZ248" s="68">
        <v>0</v>
      </c>
      <c r="FA248" s="71">
        <f t="shared" si="338"/>
        <v>0</v>
      </c>
      <c r="FB248" s="68">
        <v>0</v>
      </c>
      <c r="FC248" s="68">
        <v>0</v>
      </c>
      <c r="FD248" s="68">
        <v>0</v>
      </c>
      <c r="FE248" s="71">
        <f t="shared" si="339"/>
        <v>0</v>
      </c>
      <c r="FF248" s="67">
        <v>0</v>
      </c>
      <c r="FG248" s="68">
        <v>0</v>
      </c>
      <c r="FH248" s="68">
        <v>0</v>
      </c>
      <c r="FI248" s="71"/>
      <c r="FJ248" s="68">
        <v>0</v>
      </c>
      <c r="FK248" s="68">
        <v>0</v>
      </c>
      <c r="FL248" s="68">
        <v>0</v>
      </c>
      <c r="FM248" s="71">
        <f t="shared" si="340"/>
        <v>0</v>
      </c>
      <c r="FN248" s="68">
        <v>0</v>
      </c>
      <c r="FO248" s="68">
        <v>0</v>
      </c>
      <c r="FP248" s="68">
        <v>0</v>
      </c>
      <c r="FQ248" s="71">
        <f t="shared" si="341"/>
        <v>0</v>
      </c>
      <c r="FR248" s="68">
        <v>139095</v>
      </c>
      <c r="FS248" s="68">
        <v>135493</v>
      </c>
      <c r="FT248" s="68">
        <v>15227</v>
      </c>
      <c r="FU248" s="71">
        <f t="shared" si="342"/>
        <v>150720</v>
      </c>
      <c r="FV248" s="68">
        <v>0</v>
      </c>
      <c r="FW248" s="68">
        <v>0</v>
      </c>
      <c r="FX248" s="68">
        <v>0</v>
      </c>
      <c r="FY248" s="71">
        <f t="shared" si="343"/>
        <v>0</v>
      </c>
      <c r="FZ248" s="68">
        <v>34242</v>
      </c>
      <c r="GA248" s="68">
        <v>27297</v>
      </c>
      <c r="GB248" s="68">
        <v>10214</v>
      </c>
      <c r="GC248" s="71">
        <f t="shared" si="344"/>
        <v>37511</v>
      </c>
      <c r="GD248" s="67">
        <v>1199832</v>
      </c>
      <c r="GE248" s="68">
        <v>1057925</v>
      </c>
      <c r="GF248" s="68">
        <v>161061</v>
      </c>
      <c r="GG248" s="68">
        <f t="shared" si="345"/>
        <v>1218986</v>
      </c>
      <c r="GH248" s="69"/>
      <c r="GI248" s="36">
        <f t="shared" si="211"/>
        <v>-4.5006147418896525E-2</v>
      </c>
      <c r="GJ248" s="36"/>
      <c r="GK248" s="37">
        <f t="shared" si="212"/>
        <v>40.809981804003122</v>
      </c>
      <c r="GL248" s="37">
        <f t="shared" si="213"/>
        <v>18.441099321785572</v>
      </c>
      <c r="GM248" s="37">
        <f t="shared" si="346"/>
        <v>19.771155800269398</v>
      </c>
      <c r="GN248" s="37">
        <f t="shared" si="347"/>
        <v>12.807429638206866</v>
      </c>
      <c r="GO248" s="37">
        <f t="shared" si="214"/>
        <v>2.5802396200108704</v>
      </c>
      <c r="GP248" s="37">
        <f t="shared" si="348"/>
        <v>3.452418649715244</v>
      </c>
      <c r="GQ248" s="37">
        <f t="shared" si="215"/>
        <v>0.92567998676654772</v>
      </c>
      <c r="GR248" s="37">
        <f t="shared" si="216"/>
        <v>0.94789328165985309</v>
      </c>
      <c r="GS248" s="37">
        <f t="shared" si="217"/>
        <v>0.25521657962520972</v>
      </c>
      <c r="GT248" s="37">
        <f t="shared" si="304"/>
        <v>8.8853179572936369E-3</v>
      </c>
      <c r="GU248" s="70"/>
      <c r="GV248" s="70"/>
      <c r="GW248" s="5"/>
      <c r="GX248" s="5"/>
      <c r="GY248" s="5"/>
      <c r="GZ248" s="5"/>
      <c r="HA248" s="5"/>
      <c r="HB248" s="5"/>
      <c r="HS248" s="36">
        <v>0.72417893517971499</v>
      </c>
      <c r="HV248" s="36">
        <v>0.22041260013706077</v>
      </c>
    </row>
    <row r="249" spans="1:230" ht="11.25" customHeight="1">
      <c r="A249" s="28">
        <v>41153</v>
      </c>
      <c r="B249" s="67">
        <v>0</v>
      </c>
      <c r="C249" s="68">
        <v>0</v>
      </c>
      <c r="D249" s="68">
        <v>0</v>
      </c>
      <c r="E249" s="71">
        <f>C249+D249</f>
        <v>0</v>
      </c>
      <c r="F249" s="68">
        <v>0</v>
      </c>
      <c r="G249" s="68">
        <v>0</v>
      </c>
      <c r="H249" s="68">
        <v>0</v>
      </c>
      <c r="I249" s="71">
        <f>G249+H249</f>
        <v>0</v>
      </c>
      <c r="J249" s="68"/>
      <c r="K249" s="68"/>
      <c r="L249" s="68"/>
      <c r="M249" s="68"/>
      <c r="N249" s="68">
        <v>323472</v>
      </c>
      <c r="O249" s="68">
        <v>206248</v>
      </c>
      <c r="P249" s="68">
        <v>109066</v>
      </c>
      <c r="Q249" s="71">
        <f t="shared" si="305"/>
        <v>315314</v>
      </c>
      <c r="R249" s="68">
        <v>0</v>
      </c>
      <c r="S249" s="68">
        <v>0</v>
      </c>
      <c r="T249" s="68">
        <v>0</v>
      </c>
      <c r="U249" s="71">
        <f t="shared" si="306"/>
        <v>0</v>
      </c>
      <c r="V249" s="67">
        <v>0</v>
      </c>
      <c r="W249" s="68">
        <v>0</v>
      </c>
      <c r="X249" s="68">
        <v>0</v>
      </c>
      <c r="Y249" s="71">
        <f t="shared" si="307"/>
        <v>0</v>
      </c>
      <c r="Z249" s="67">
        <v>0</v>
      </c>
      <c r="AA249" s="68">
        <v>0</v>
      </c>
      <c r="AB249" s="68">
        <v>0</v>
      </c>
      <c r="AC249" s="71">
        <f t="shared" si="308"/>
        <v>0</v>
      </c>
      <c r="AD249" s="68">
        <v>0</v>
      </c>
      <c r="AE249" s="68">
        <v>0</v>
      </c>
      <c r="AF249" s="68">
        <v>0</v>
      </c>
      <c r="AG249" s="71">
        <f t="shared" si="309"/>
        <v>0</v>
      </c>
      <c r="AH249" s="68">
        <v>0</v>
      </c>
      <c r="AI249" s="68">
        <v>0</v>
      </c>
      <c r="AJ249" s="68">
        <v>0</v>
      </c>
      <c r="AK249" s="71">
        <f t="shared" si="310"/>
        <v>0</v>
      </c>
      <c r="AL249" s="67">
        <v>0</v>
      </c>
      <c r="AM249" s="68">
        <v>0</v>
      </c>
      <c r="AN249" s="68">
        <v>0</v>
      </c>
      <c r="AO249" s="71">
        <f t="shared" si="311"/>
        <v>0</v>
      </c>
      <c r="AP249" s="67">
        <v>0</v>
      </c>
      <c r="AQ249" s="68">
        <v>0</v>
      </c>
      <c r="AR249" s="68">
        <v>0</v>
      </c>
      <c r="AS249" s="71">
        <f t="shared" si="312"/>
        <v>0</v>
      </c>
      <c r="AT249" s="67">
        <v>0</v>
      </c>
      <c r="AU249" s="68">
        <v>0</v>
      </c>
      <c r="AV249" s="68">
        <v>0</v>
      </c>
      <c r="AW249" s="71">
        <f t="shared" si="313"/>
        <v>0</v>
      </c>
      <c r="AX249" s="67">
        <v>413778</v>
      </c>
      <c r="AY249" s="68">
        <v>393852</v>
      </c>
      <c r="AZ249" s="68">
        <v>10935</v>
      </c>
      <c r="BA249" s="71">
        <f t="shared" si="314"/>
        <v>404787</v>
      </c>
      <c r="BB249" s="67">
        <v>0</v>
      </c>
      <c r="BC249" s="68">
        <v>0</v>
      </c>
      <c r="BD249" s="68">
        <v>0</v>
      </c>
      <c r="BE249" s="71">
        <f t="shared" si="315"/>
        <v>0</v>
      </c>
      <c r="BF249" s="68">
        <v>245480</v>
      </c>
      <c r="BG249" s="68">
        <v>231455</v>
      </c>
      <c r="BH249" s="68">
        <v>11671</v>
      </c>
      <c r="BI249" s="71">
        <f t="shared" si="316"/>
        <v>243126</v>
      </c>
      <c r="BJ249" s="68">
        <v>0</v>
      </c>
      <c r="BK249" s="68">
        <v>0</v>
      </c>
      <c r="BL249" s="68">
        <v>0</v>
      </c>
      <c r="BM249" s="71">
        <f t="shared" si="317"/>
        <v>0</v>
      </c>
      <c r="BN249" s="68">
        <v>0</v>
      </c>
      <c r="BO249" s="68">
        <v>0</v>
      </c>
      <c r="BP249" s="68">
        <v>0</v>
      </c>
      <c r="BQ249" s="71">
        <f t="shared" si="318"/>
        <v>0</v>
      </c>
      <c r="BR249" s="68">
        <v>0</v>
      </c>
      <c r="BS249" s="68">
        <v>0</v>
      </c>
      <c r="BT249" s="68">
        <v>0</v>
      </c>
      <c r="BU249" s="71">
        <f t="shared" si="319"/>
        <v>0</v>
      </c>
      <c r="BV249" s="68">
        <v>0</v>
      </c>
      <c r="BW249" s="68">
        <v>0</v>
      </c>
      <c r="BX249" s="68">
        <v>0</v>
      </c>
      <c r="BY249" s="71">
        <f t="shared" si="320"/>
        <v>0</v>
      </c>
      <c r="BZ249" s="68">
        <v>0</v>
      </c>
      <c r="CA249" s="68">
        <v>0</v>
      </c>
      <c r="CB249" s="68">
        <v>0</v>
      </c>
      <c r="CC249" s="71">
        <f t="shared" si="321"/>
        <v>0</v>
      </c>
      <c r="CD249" s="68">
        <v>0</v>
      </c>
      <c r="CE249" s="68">
        <v>0</v>
      </c>
      <c r="CF249" s="68">
        <v>0</v>
      </c>
      <c r="CG249" s="71">
        <f t="shared" si="322"/>
        <v>0</v>
      </c>
      <c r="CH249" s="68">
        <v>0</v>
      </c>
      <c r="CI249" s="68">
        <v>0</v>
      </c>
      <c r="CJ249" s="68">
        <v>0</v>
      </c>
      <c r="CK249" s="71">
        <f t="shared" si="323"/>
        <v>0</v>
      </c>
      <c r="CL249" s="67">
        <v>0</v>
      </c>
      <c r="CM249" s="68">
        <v>0</v>
      </c>
      <c r="CN249" s="68">
        <v>0</v>
      </c>
      <c r="CO249" s="71">
        <f t="shared" si="324"/>
        <v>0</v>
      </c>
      <c r="CP249" s="68">
        <v>0</v>
      </c>
      <c r="CQ249" s="68">
        <v>0</v>
      </c>
      <c r="CR249" s="68">
        <v>0</v>
      </c>
      <c r="CS249" s="71">
        <f t="shared" si="325"/>
        <v>0</v>
      </c>
      <c r="CT249" s="68">
        <v>11355</v>
      </c>
      <c r="CU249" s="68">
        <v>8122</v>
      </c>
      <c r="CV249" s="68">
        <v>713</v>
      </c>
      <c r="CW249" s="71">
        <f t="shared" si="326"/>
        <v>8835</v>
      </c>
      <c r="CX249" s="68">
        <v>0</v>
      </c>
      <c r="CY249" s="68">
        <v>0</v>
      </c>
      <c r="CZ249" s="68">
        <v>0</v>
      </c>
      <c r="DA249" s="71">
        <f t="shared" si="327"/>
        <v>0</v>
      </c>
      <c r="DB249" s="68">
        <v>0</v>
      </c>
      <c r="DC249" s="68">
        <v>0</v>
      </c>
      <c r="DD249" s="68">
        <v>0</v>
      </c>
      <c r="DE249" s="71">
        <f t="shared" si="328"/>
        <v>0</v>
      </c>
      <c r="DF249" s="68"/>
      <c r="DG249" s="68"/>
      <c r="DH249" s="68"/>
      <c r="DI249" s="68"/>
      <c r="DJ249" s="68">
        <v>87</v>
      </c>
      <c r="DK249" s="68">
        <v>97</v>
      </c>
      <c r="DL249" s="68">
        <v>0</v>
      </c>
      <c r="DM249" s="71">
        <f t="shared" si="329"/>
        <v>97</v>
      </c>
      <c r="DN249" s="68">
        <v>0</v>
      </c>
      <c r="DO249" s="68">
        <v>0</v>
      </c>
      <c r="DP249" s="68">
        <v>0</v>
      </c>
      <c r="DQ249" s="71">
        <f t="shared" si="330"/>
        <v>0</v>
      </c>
      <c r="DR249" s="68">
        <v>2007</v>
      </c>
      <c r="DS249" s="68">
        <v>1733</v>
      </c>
      <c r="DT249" s="68">
        <v>0</v>
      </c>
      <c r="DU249" s="71">
        <f t="shared" si="331"/>
        <v>1733</v>
      </c>
      <c r="DV249" s="68">
        <v>0</v>
      </c>
      <c r="DW249" s="68">
        <v>0</v>
      </c>
      <c r="DX249" s="68">
        <v>0</v>
      </c>
      <c r="DY249" s="71">
        <f t="shared" si="332"/>
        <v>0</v>
      </c>
      <c r="DZ249" s="68">
        <v>0</v>
      </c>
      <c r="EA249" s="68">
        <v>0</v>
      </c>
      <c r="EB249" s="68">
        <v>0</v>
      </c>
      <c r="EC249" s="71">
        <f t="shared" si="333"/>
        <v>0</v>
      </c>
      <c r="ED249" s="68"/>
      <c r="EE249" s="68"/>
      <c r="EF249" s="68"/>
      <c r="EG249" s="68"/>
      <c r="EH249" s="68">
        <v>10255</v>
      </c>
      <c r="EI249" s="68">
        <v>9730</v>
      </c>
      <c r="EJ249" s="68">
        <v>296</v>
      </c>
      <c r="EK249" s="71">
        <f t="shared" si="334"/>
        <v>10026</v>
      </c>
      <c r="EL249" s="68">
        <v>0</v>
      </c>
      <c r="EM249" s="68">
        <v>0</v>
      </c>
      <c r="EN249" s="68">
        <v>0</v>
      </c>
      <c r="EO249" s="71">
        <f t="shared" si="335"/>
        <v>0</v>
      </c>
      <c r="EP249" s="68">
        <v>0</v>
      </c>
      <c r="EQ249" s="68">
        <v>0</v>
      </c>
      <c r="ER249" s="68">
        <v>0</v>
      </c>
      <c r="ES249" s="71">
        <f t="shared" si="336"/>
        <v>0</v>
      </c>
      <c r="ET249" s="68">
        <v>38932</v>
      </c>
      <c r="EU249" s="68">
        <v>38003</v>
      </c>
      <c r="EV249" s="68">
        <v>268</v>
      </c>
      <c r="EW249" s="71">
        <f t="shared" si="337"/>
        <v>38271</v>
      </c>
      <c r="EX249" s="67">
        <v>0</v>
      </c>
      <c r="EY249" s="68">
        <v>0</v>
      </c>
      <c r="EZ249" s="68">
        <v>0</v>
      </c>
      <c r="FA249" s="71">
        <f t="shared" si="338"/>
        <v>0</v>
      </c>
      <c r="FB249" s="68">
        <v>0</v>
      </c>
      <c r="FC249" s="68">
        <v>0</v>
      </c>
      <c r="FD249" s="68">
        <v>0</v>
      </c>
      <c r="FE249" s="71">
        <f t="shared" si="339"/>
        <v>0</v>
      </c>
      <c r="FF249" s="67">
        <v>0</v>
      </c>
      <c r="FG249" s="68">
        <v>0</v>
      </c>
      <c r="FH249" s="68">
        <v>0</v>
      </c>
      <c r="FI249" s="71"/>
      <c r="FJ249" s="68">
        <v>0</v>
      </c>
      <c r="FK249" s="68">
        <v>0</v>
      </c>
      <c r="FL249" s="68">
        <v>0</v>
      </c>
      <c r="FM249" s="71">
        <f t="shared" si="340"/>
        <v>0</v>
      </c>
      <c r="FN249" s="68">
        <v>0</v>
      </c>
      <c r="FO249" s="68">
        <v>0</v>
      </c>
      <c r="FP249" s="68">
        <v>0</v>
      </c>
      <c r="FQ249" s="71">
        <f t="shared" si="341"/>
        <v>0</v>
      </c>
      <c r="FR249" s="68">
        <v>157990</v>
      </c>
      <c r="FS249" s="68">
        <v>149191</v>
      </c>
      <c r="FT249" s="68">
        <v>15901</v>
      </c>
      <c r="FU249" s="71">
        <f t="shared" si="342"/>
        <v>165092</v>
      </c>
      <c r="FV249" s="68">
        <v>0</v>
      </c>
      <c r="FW249" s="68">
        <v>0</v>
      </c>
      <c r="FX249" s="68">
        <v>0</v>
      </c>
      <c r="FY249" s="71">
        <f t="shared" si="343"/>
        <v>0</v>
      </c>
      <c r="FZ249" s="68">
        <v>47285</v>
      </c>
      <c r="GA249" s="68">
        <v>30638</v>
      </c>
      <c r="GB249" s="68">
        <v>11597</v>
      </c>
      <c r="GC249" s="71">
        <f t="shared" si="344"/>
        <v>42235</v>
      </c>
      <c r="GD249" s="67">
        <v>1250641</v>
      </c>
      <c r="GE249" s="68">
        <v>1069069</v>
      </c>
      <c r="GF249" s="68">
        <v>160447</v>
      </c>
      <c r="GG249" s="68">
        <f t="shared" si="345"/>
        <v>1229516</v>
      </c>
      <c r="GH249" s="69"/>
      <c r="GI249" s="36">
        <f t="shared" si="211"/>
        <v>-0.12918295100768773</v>
      </c>
      <c r="GJ249" s="36"/>
      <c r="GK249" s="37">
        <f t="shared" si="212"/>
        <v>36.840652941952293</v>
      </c>
      <c r="GL249" s="37">
        <f t="shared" si="213"/>
        <v>19.292300122817142</v>
      </c>
      <c r="GM249" s="37">
        <f t="shared" si="346"/>
        <v>21.650146061666739</v>
      </c>
      <c r="GN249" s="37">
        <f t="shared" si="347"/>
        <v>13.955226463399462</v>
      </c>
      <c r="GO249" s="37">
        <f t="shared" si="214"/>
        <v>2.8658580503222897</v>
      </c>
      <c r="GP249" s="37">
        <f t="shared" si="348"/>
        <v>3.5547752296624449</v>
      </c>
      <c r="GQ249" s="37">
        <f t="shared" si="215"/>
        <v>0.91013769925046928</v>
      </c>
      <c r="GR249" s="37">
        <f t="shared" si="216"/>
        <v>0.75972645357783264</v>
      </c>
      <c r="GS249" s="37">
        <f t="shared" si="217"/>
        <v>0.16210366215838268</v>
      </c>
      <c r="GT249" s="37">
        <f t="shared" si="304"/>
        <v>9.0733151929356382E-3</v>
      </c>
      <c r="GU249" s="70"/>
      <c r="GV249" s="70"/>
      <c r="GW249" s="5"/>
      <c r="GX249" s="5"/>
      <c r="GY249" s="5"/>
      <c r="GZ249" s="5"/>
      <c r="HA249" s="5"/>
      <c r="HB249" s="5"/>
      <c r="HH249" s="79">
        <f>SUM(AY247:AY249)/SUM(GE247:GE249)*100</f>
        <v>39.838880384331027</v>
      </c>
      <c r="HI249" s="79">
        <f>SUM(O247:O249)/SUM(GE247:GE249)*100</f>
        <v>18.46420978682022</v>
      </c>
      <c r="HJ249" s="79">
        <f>SUM(BG247:BG249)/SUM(GE247:GE249)*100</f>
        <v>20.499188573146526</v>
      </c>
      <c r="HK249" s="79">
        <f>SUM(FS247:FS249)/SUM(GE247:GE249)*100</f>
        <v>13.05308173476619</v>
      </c>
      <c r="HL249" s="79">
        <f>SUM(GA247:GA249)/SUM(GE247:GE249)*100</f>
        <v>2.6319373928195624</v>
      </c>
      <c r="HM249" s="79">
        <f>SUM(EU247:EU249)/SUM(GE247:GE249)*100</f>
        <v>3.4994738763502049</v>
      </c>
      <c r="HN249" s="79">
        <f>SUM(EI247:EI249)/SUM(GE247:GE249)*100</f>
        <v>0.89671103693909537</v>
      </c>
      <c r="HO249" s="79">
        <f>SUM(CU247:CU249)/SUM(GE247:GE249)*100</f>
        <v>0.86514361795140027</v>
      </c>
      <c r="HP249" s="79">
        <f>SUM(DS247:DS249)/SUM(GE247:GE249)*100</f>
        <v>0.24339737827830255</v>
      </c>
      <c r="HQ249" s="80">
        <f>100-(SUM(HH249:HP249))</f>
        <v>7.976218597448792E-3</v>
      </c>
      <c r="HS249" s="36">
        <v>0.70499939667130929</v>
      </c>
      <c r="HV249" s="36">
        <v>0.23789016424571285</v>
      </c>
    </row>
    <row r="250" spans="1:230" ht="11.25" customHeight="1">
      <c r="A250" s="28">
        <v>41183</v>
      </c>
      <c r="B250" s="67">
        <v>0</v>
      </c>
      <c r="C250" s="68">
        <v>0</v>
      </c>
      <c r="D250" s="68">
        <v>0</v>
      </c>
      <c r="E250" s="71">
        <f>C250+D250</f>
        <v>0</v>
      </c>
      <c r="F250" s="68">
        <v>0</v>
      </c>
      <c r="G250" s="68">
        <v>0</v>
      </c>
      <c r="H250" s="68">
        <v>0</v>
      </c>
      <c r="I250" s="71">
        <f>G250+H250</f>
        <v>0</v>
      </c>
      <c r="J250" s="68"/>
      <c r="K250" s="68"/>
      <c r="L250" s="68"/>
      <c r="M250" s="68"/>
      <c r="N250" s="68">
        <v>363163</v>
      </c>
      <c r="O250" s="68">
        <v>261771</v>
      </c>
      <c r="P250" s="68">
        <v>99415</v>
      </c>
      <c r="Q250" s="71">
        <f t="shared" si="305"/>
        <v>361186</v>
      </c>
      <c r="R250" s="68">
        <v>0</v>
      </c>
      <c r="S250" s="68">
        <v>0</v>
      </c>
      <c r="T250" s="68">
        <v>0</v>
      </c>
      <c r="U250" s="71">
        <f t="shared" si="306"/>
        <v>0</v>
      </c>
      <c r="V250" s="67">
        <v>0</v>
      </c>
      <c r="W250" s="68">
        <v>0</v>
      </c>
      <c r="X250" s="68">
        <v>0</v>
      </c>
      <c r="Y250" s="71">
        <f t="shared" si="307"/>
        <v>0</v>
      </c>
      <c r="Z250" s="67">
        <v>0</v>
      </c>
      <c r="AA250" s="68">
        <v>0</v>
      </c>
      <c r="AB250" s="68">
        <v>0</v>
      </c>
      <c r="AC250" s="71">
        <f t="shared" si="308"/>
        <v>0</v>
      </c>
      <c r="AD250" s="68">
        <v>0</v>
      </c>
      <c r="AE250" s="68">
        <v>0</v>
      </c>
      <c r="AF250" s="68">
        <v>0</v>
      </c>
      <c r="AG250" s="71">
        <f t="shared" si="309"/>
        <v>0</v>
      </c>
      <c r="AH250" s="68">
        <v>0</v>
      </c>
      <c r="AI250" s="68">
        <v>0</v>
      </c>
      <c r="AJ250" s="68">
        <v>0</v>
      </c>
      <c r="AK250" s="71">
        <f t="shared" si="310"/>
        <v>0</v>
      </c>
      <c r="AL250" s="67">
        <v>0</v>
      </c>
      <c r="AM250" s="68">
        <v>0</v>
      </c>
      <c r="AN250" s="68">
        <v>0</v>
      </c>
      <c r="AO250" s="71">
        <f t="shared" si="311"/>
        <v>0</v>
      </c>
      <c r="AP250" s="67">
        <v>0</v>
      </c>
      <c r="AQ250" s="68">
        <v>0</v>
      </c>
      <c r="AR250" s="68">
        <v>0</v>
      </c>
      <c r="AS250" s="71">
        <f t="shared" si="312"/>
        <v>0</v>
      </c>
      <c r="AT250" s="67">
        <v>0</v>
      </c>
      <c r="AU250" s="68">
        <v>0</v>
      </c>
      <c r="AV250" s="68">
        <v>0</v>
      </c>
      <c r="AW250" s="71">
        <f t="shared" si="313"/>
        <v>0</v>
      </c>
      <c r="AX250" s="67">
        <v>479931</v>
      </c>
      <c r="AY250" s="68">
        <v>515242</v>
      </c>
      <c r="AZ250" s="68">
        <v>13973</v>
      </c>
      <c r="BA250" s="71">
        <f t="shared" si="314"/>
        <v>529215</v>
      </c>
      <c r="BB250" s="67">
        <v>0</v>
      </c>
      <c r="BC250" s="68">
        <v>0</v>
      </c>
      <c r="BD250" s="68">
        <v>0</v>
      </c>
      <c r="BE250" s="71">
        <f t="shared" si="315"/>
        <v>0</v>
      </c>
      <c r="BF250" s="68">
        <v>240571</v>
      </c>
      <c r="BG250" s="68">
        <v>236062</v>
      </c>
      <c r="BH250" s="68">
        <v>14381</v>
      </c>
      <c r="BI250" s="71">
        <f t="shared" si="316"/>
        <v>250443</v>
      </c>
      <c r="BJ250" s="68">
        <v>0</v>
      </c>
      <c r="BK250" s="68">
        <v>0</v>
      </c>
      <c r="BL250" s="68">
        <v>0</v>
      </c>
      <c r="BM250" s="71">
        <f t="shared" si="317"/>
        <v>0</v>
      </c>
      <c r="BN250" s="68">
        <v>0</v>
      </c>
      <c r="BO250" s="68">
        <v>0</v>
      </c>
      <c r="BP250" s="68">
        <v>0</v>
      </c>
      <c r="BQ250" s="71">
        <f t="shared" si="318"/>
        <v>0</v>
      </c>
      <c r="BR250" s="68">
        <v>0</v>
      </c>
      <c r="BS250" s="68">
        <v>0</v>
      </c>
      <c r="BT250" s="68">
        <v>0</v>
      </c>
      <c r="BU250" s="71">
        <f t="shared" si="319"/>
        <v>0</v>
      </c>
      <c r="BV250" s="68">
        <v>0</v>
      </c>
      <c r="BW250" s="68">
        <v>0</v>
      </c>
      <c r="BX250" s="68">
        <v>0</v>
      </c>
      <c r="BY250" s="71">
        <f t="shared" si="320"/>
        <v>0</v>
      </c>
      <c r="BZ250" s="68">
        <v>0</v>
      </c>
      <c r="CA250" s="68">
        <v>0</v>
      </c>
      <c r="CB250" s="68">
        <v>0</v>
      </c>
      <c r="CC250" s="71">
        <f t="shared" si="321"/>
        <v>0</v>
      </c>
      <c r="CD250" s="68">
        <v>0</v>
      </c>
      <c r="CE250" s="68">
        <v>0</v>
      </c>
      <c r="CF250" s="68">
        <v>0</v>
      </c>
      <c r="CG250" s="71">
        <f t="shared" si="322"/>
        <v>0</v>
      </c>
      <c r="CH250" s="68">
        <v>0</v>
      </c>
      <c r="CI250" s="68">
        <v>0</v>
      </c>
      <c r="CJ250" s="68">
        <v>0</v>
      </c>
      <c r="CK250" s="71">
        <f t="shared" si="323"/>
        <v>0</v>
      </c>
      <c r="CL250" s="67">
        <v>0</v>
      </c>
      <c r="CM250" s="68">
        <v>0</v>
      </c>
      <c r="CN250" s="68">
        <v>0</v>
      </c>
      <c r="CO250" s="71">
        <f t="shared" si="324"/>
        <v>0</v>
      </c>
      <c r="CP250" s="68">
        <v>0</v>
      </c>
      <c r="CQ250" s="68">
        <v>0</v>
      </c>
      <c r="CR250" s="68">
        <v>0</v>
      </c>
      <c r="CS250" s="71">
        <f t="shared" si="325"/>
        <v>0</v>
      </c>
      <c r="CT250" s="68">
        <v>12018</v>
      </c>
      <c r="CU250" s="68">
        <v>11139</v>
      </c>
      <c r="CV250" s="68">
        <v>484</v>
      </c>
      <c r="CW250" s="71">
        <f t="shared" si="326"/>
        <v>11623</v>
      </c>
      <c r="CX250" s="68">
        <v>0</v>
      </c>
      <c r="CY250" s="68">
        <v>0</v>
      </c>
      <c r="CZ250" s="68">
        <v>0</v>
      </c>
      <c r="DA250" s="71">
        <f t="shared" si="327"/>
        <v>0</v>
      </c>
      <c r="DB250" s="68">
        <v>0</v>
      </c>
      <c r="DC250" s="68">
        <v>0</v>
      </c>
      <c r="DD250" s="68">
        <v>0</v>
      </c>
      <c r="DE250" s="71">
        <f t="shared" si="328"/>
        <v>0</v>
      </c>
      <c r="DF250" s="68"/>
      <c r="DG250" s="68"/>
      <c r="DH250" s="68"/>
      <c r="DI250" s="68"/>
      <c r="DJ250" s="68">
        <v>78</v>
      </c>
      <c r="DK250" s="68">
        <v>89</v>
      </c>
      <c r="DL250" s="68">
        <v>0</v>
      </c>
      <c r="DM250" s="71">
        <f t="shared" si="329"/>
        <v>89</v>
      </c>
      <c r="DN250" s="68">
        <v>0</v>
      </c>
      <c r="DO250" s="68">
        <v>0</v>
      </c>
      <c r="DP250" s="68">
        <v>0</v>
      </c>
      <c r="DQ250" s="71">
        <f t="shared" si="330"/>
        <v>0</v>
      </c>
      <c r="DR250" s="68">
        <v>4937</v>
      </c>
      <c r="DS250" s="68">
        <v>4753</v>
      </c>
      <c r="DT250" s="68">
        <v>1</v>
      </c>
      <c r="DU250" s="71">
        <f t="shared" si="331"/>
        <v>4754</v>
      </c>
      <c r="DV250" s="68">
        <v>0</v>
      </c>
      <c r="DW250" s="68">
        <v>0</v>
      </c>
      <c r="DX250" s="68">
        <v>0</v>
      </c>
      <c r="DY250" s="71">
        <f t="shared" si="332"/>
        <v>0</v>
      </c>
      <c r="DZ250" s="68">
        <v>0</v>
      </c>
      <c r="EA250" s="68">
        <v>0</v>
      </c>
      <c r="EB250" s="68">
        <v>0</v>
      </c>
      <c r="EC250" s="71">
        <f t="shared" si="333"/>
        <v>0</v>
      </c>
      <c r="ED250" s="68"/>
      <c r="EE250" s="68"/>
      <c r="EF250" s="68"/>
      <c r="EG250" s="68"/>
      <c r="EH250" s="68">
        <v>10606</v>
      </c>
      <c r="EI250" s="68">
        <v>10247</v>
      </c>
      <c r="EJ250" s="68">
        <v>329</v>
      </c>
      <c r="EK250" s="71">
        <f t="shared" si="334"/>
        <v>10576</v>
      </c>
      <c r="EL250" s="68">
        <v>0</v>
      </c>
      <c r="EM250" s="68">
        <v>0</v>
      </c>
      <c r="EN250" s="68">
        <v>0</v>
      </c>
      <c r="EO250" s="71">
        <f t="shared" si="335"/>
        <v>0</v>
      </c>
      <c r="EP250" s="68">
        <v>0</v>
      </c>
      <c r="EQ250" s="68">
        <v>0</v>
      </c>
      <c r="ER250" s="68">
        <v>0</v>
      </c>
      <c r="ES250" s="71">
        <f t="shared" si="336"/>
        <v>0</v>
      </c>
      <c r="ET250" s="68">
        <v>36406</v>
      </c>
      <c r="EU250" s="68">
        <v>36205</v>
      </c>
      <c r="EV250" s="68">
        <v>0</v>
      </c>
      <c r="EW250" s="71">
        <f t="shared" si="337"/>
        <v>36205</v>
      </c>
      <c r="EX250" s="67">
        <v>0</v>
      </c>
      <c r="EY250" s="68">
        <v>0</v>
      </c>
      <c r="EZ250" s="68">
        <v>0</v>
      </c>
      <c r="FA250" s="71">
        <f t="shared" si="338"/>
        <v>0</v>
      </c>
      <c r="FB250" s="68">
        <v>0</v>
      </c>
      <c r="FC250" s="68">
        <v>0</v>
      </c>
      <c r="FD250" s="68">
        <v>0</v>
      </c>
      <c r="FE250" s="71">
        <f t="shared" si="339"/>
        <v>0</v>
      </c>
      <c r="FF250" s="67">
        <v>0</v>
      </c>
      <c r="FG250" s="68">
        <v>0</v>
      </c>
      <c r="FH250" s="68">
        <v>0</v>
      </c>
      <c r="FI250" s="71"/>
      <c r="FJ250" s="68">
        <v>0</v>
      </c>
      <c r="FK250" s="68">
        <v>0</v>
      </c>
      <c r="FL250" s="68">
        <v>0</v>
      </c>
      <c r="FM250" s="71">
        <f t="shared" si="340"/>
        <v>0</v>
      </c>
      <c r="FN250" s="68">
        <v>0</v>
      </c>
      <c r="FO250" s="68">
        <v>0</v>
      </c>
      <c r="FP250" s="68">
        <v>0</v>
      </c>
      <c r="FQ250" s="71">
        <f t="shared" si="341"/>
        <v>0</v>
      </c>
      <c r="FR250" s="68">
        <v>180643</v>
      </c>
      <c r="FS250" s="68">
        <v>170139</v>
      </c>
      <c r="FT250" s="68">
        <v>16103</v>
      </c>
      <c r="FU250" s="71">
        <f t="shared" si="342"/>
        <v>186242</v>
      </c>
      <c r="FV250" s="68">
        <v>0</v>
      </c>
      <c r="FW250" s="68">
        <v>0</v>
      </c>
      <c r="FX250" s="68">
        <v>0</v>
      </c>
      <c r="FY250" s="71">
        <f t="shared" si="343"/>
        <v>0</v>
      </c>
      <c r="FZ250" s="68">
        <v>47476</v>
      </c>
      <c r="GA250" s="68">
        <v>39368</v>
      </c>
      <c r="GB250" s="68">
        <v>10166</v>
      </c>
      <c r="GC250" s="71">
        <f t="shared" si="344"/>
        <v>49534</v>
      </c>
      <c r="GD250" s="67">
        <v>1375829</v>
      </c>
      <c r="GE250" s="68">
        <v>1285015</v>
      </c>
      <c r="GF250" s="68">
        <v>154852</v>
      </c>
      <c r="GG250" s="68">
        <f t="shared" si="345"/>
        <v>1439867</v>
      </c>
      <c r="GH250" s="69"/>
      <c r="GI250" s="36">
        <f t="shared" si="211"/>
        <v>0.12256227745571824</v>
      </c>
      <c r="GJ250" s="36"/>
      <c r="GK250" s="37">
        <f t="shared" si="212"/>
        <v>40.096185647638357</v>
      </c>
      <c r="GL250" s="37">
        <f t="shared" si="213"/>
        <v>20.371046252378378</v>
      </c>
      <c r="GM250" s="37">
        <f t="shared" si="346"/>
        <v>18.370369217479951</v>
      </c>
      <c r="GN250" s="37">
        <f t="shared" si="347"/>
        <v>13.240234549791246</v>
      </c>
      <c r="GO250" s="37">
        <f t="shared" si="214"/>
        <v>3.063621825426162</v>
      </c>
      <c r="GP250" s="37">
        <f t="shared" si="348"/>
        <v>2.817476838791765</v>
      </c>
      <c r="GQ250" s="37">
        <f t="shared" si="215"/>
        <v>0.79742259817978767</v>
      </c>
      <c r="GR250" s="37">
        <f t="shared" si="216"/>
        <v>0.86683813029419887</v>
      </c>
      <c r="GS250" s="37">
        <f t="shared" si="217"/>
        <v>0.36987895082936778</v>
      </c>
      <c r="GT250" s="37">
        <f t="shared" si="304"/>
        <v>6.9259891907762494E-3</v>
      </c>
      <c r="GU250" s="70"/>
      <c r="GV250" s="70"/>
      <c r="GW250" s="5"/>
      <c r="GX250" s="5"/>
      <c r="GY250" s="5"/>
      <c r="GZ250" s="5"/>
      <c r="HA250" s="5"/>
      <c r="HB250" s="5"/>
      <c r="HS250" s="36">
        <v>0.72849110710769915</v>
      </c>
      <c r="HV250" s="36">
        <v>0.2174503799566542</v>
      </c>
    </row>
    <row r="251" spans="1:230" ht="11.25" customHeight="1">
      <c r="A251" s="28">
        <v>41214</v>
      </c>
      <c r="B251" s="67">
        <v>0</v>
      </c>
      <c r="C251" s="68">
        <v>0</v>
      </c>
      <c r="D251" s="68">
        <v>0</v>
      </c>
      <c r="E251" s="71">
        <f>C251+D251</f>
        <v>0</v>
      </c>
      <c r="F251" s="68">
        <v>0</v>
      </c>
      <c r="G251" s="68">
        <v>0</v>
      </c>
      <c r="H251" s="68">
        <v>0</v>
      </c>
      <c r="I251" s="71">
        <f>G251+H251</f>
        <v>0</v>
      </c>
      <c r="J251" s="68"/>
      <c r="K251" s="68"/>
      <c r="L251" s="68"/>
      <c r="M251" s="68"/>
      <c r="N251" s="68">
        <v>293951</v>
      </c>
      <c r="O251" s="68">
        <v>227186</v>
      </c>
      <c r="P251" s="68">
        <v>99541</v>
      </c>
      <c r="Q251" s="71">
        <f t="shared" si="305"/>
        <v>326727</v>
      </c>
      <c r="R251" s="68">
        <v>0</v>
      </c>
      <c r="S251" s="68">
        <v>0</v>
      </c>
      <c r="T251" s="68">
        <v>0</v>
      </c>
      <c r="U251" s="71">
        <f t="shared" si="306"/>
        <v>0</v>
      </c>
      <c r="V251" s="67">
        <v>0</v>
      </c>
      <c r="W251" s="68">
        <v>0</v>
      </c>
      <c r="X251" s="68">
        <v>0</v>
      </c>
      <c r="Y251" s="71">
        <f t="shared" si="307"/>
        <v>0</v>
      </c>
      <c r="Z251" s="67">
        <v>0</v>
      </c>
      <c r="AA251" s="68">
        <v>0</v>
      </c>
      <c r="AB251" s="68">
        <v>0</v>
      </c>
      <c r="AC251" s="71">
        <f t="shared" si="308"/>
        <v>0</v>
      </c>
      <c r="AD251" s="68">
        <v>0</v>
      </c>
      <c r="AE251" s="68">
        <v>0</v>
      </c>
      <c r="AF251" s="68">
        <v>0</v>
      </c>
      <c r="AG251" s="71">
        <f t="shared" si="309"/>
        <v>0</v>
      </c>
      <c r="AH251" s="68">
        <v>0</v>
      </c>
      <c r="AI251" s="68">
        <v>0</v>
      </c>
      <c r="AJ251" s="68">
        <v>0</v>
      </c>
      <c r="AK251" s="71">
        <f t="shared" si="310"/>
        <v>0</v>
      </c>
      <c r="AL251" s="67">
        <v>0</v>
      </c>
      <c r="AM251" s="68">
        <v>0</v>
      </c>
      <c r="AN251" s="68">
        <v>0</v>
      </c>
      <c r="AO251" s="71">
        <f t="shared" si="311"/>
        <v>0</v>
      </c>
      <c r="AP251" s="67">
        <v>0</v>
      </c>
      <c r="AQ251" s="68">
        <v>0</v>
      </c>
      <c r="AR251" s="68">
        <v>0</v>
      </c>
      <c r="AS251" s="71">
        <f t="shared" si="312"/>
        <v>0</v>
      </c>
      <c r="AT251" s="67">
        <v>0</v>
      </c>
      <c r="AU251" s="68">
        <v>0</v>
      </c>
      <c r="AV251" s="68">
        <v>0</v>
      </c>
      <c r="AW251" s="71">
        <f t="shared" si="313"/>
        <v>0</v>
      </c>
      <c r="AX251" s="67">
        <v>466062</v>
      </c>
      <c r="AY251" s="68">
        <v>487505</v>
      </c>
      <c r="AZ251" s="68">
        <v>14800</v>
      </c>
      <c r="BA251" s="71">
        <f t="shared" si="314"/>
        <v>502305</v>
      </c>
      <c r="BB251" s="67">
        <v>0</v>
      </c>
      <c r="BC251" s="68">
        <v>0</v>
      </c>
      <c r="BD251" s="68">
        <v>0</v>
      </c>
      <c r="BE251" s="71">
        <f t="shared" si="315"/>
        <v>0</v>
      </c>
      <c r="BF251" s="68">
        <v>221222</v>
      </c>
      <c r="BG251" s="68">
        <v>209438</v>
      </c>
      <c r="BH251" s="68">
        <v>12523</v>
      </c>
      <c r="BI251" s="71">
        <f t="shared" si="316"/>
        <v>221961</v>
      </c>
      <c r="BJ251" s="68">
        <v>0</v>
      </c>
      <c r="BK251" s="68">
        <v>0</v>
      </c>
      <c r="BL251" s="68">
        <v>0</v>
      </c>
      <c r="BM251" s="71">
        <f t="shared" si="317"/>
        <v>0</v>
      </c>
      <c r="BN251" s="68">
        <v>0</v>
      </c>
      <c r="BO251" s="68">
        <v>0</v>
      </c>
      <c r="BP251" s="68">
        <v>0</v>
      </c>
      <c r="BQ251" s="71">
        <f t="shared" si="318"/>
        <v>0</v>
      </c>
      <c r="BR251" s="68">
        <v>0</v>
      </c>
      <c r="BS251" s="68">
        <v>0</v>
      </c>
      <c r="BT251" s="68">
        <v>0</v>
      </c>
      <c r="BU251" s="71">
        <f t="shared" si="319"/>
        <v>0</v>
      </c>
      <c r="BV251" s="68">
        <v>0</v>
      </c>
      <c r="BW251" s="68">
        <v>0</v>
      </c>
      <c r="BX251" s="68">
        <v>0</v>
      </c>
      <c r="BY251" s="71">
        <f t="shared" si="320"/>
        <v>0</v>
      </c>
      <c r="BZ251" s="68">
        <v>0</v>
      </c>
      <c r="CA251" s="68">
        <v>0</v>
      </c>
      <c r="CB251" s="68">
        <v>0</v>
      </c>
      <c r="CC251" s="71">
        <f t="shared" si="321"/>
        <v>0</v>
      </c>
      <c r="CD251" s="68">
        <v>0</v>
      </c>
      <c r="CE251" s="68">
        <v>0</v>
      </c>
      <c r="CF251" s="68">
        <v>0</v>
      </c>
      <c r="CG251" s="71">
        <f t="shared" si="322"/>
        <v>0</v>
      </c>
      <c r="CH251" s="68">
        <v>0</v>
      </c>
      <c r="CI251" s="68">
        <v>0</v>
      </c>
      <c r="CJ251" s="68">
        <v>0</v>
      </c>
      <c r="CK251" s="71">
        <f t="shared" si="323"/>
        <v>0</v>
      </c>
      <c r="CL251" s="67">
        <v>0</v>
      </c>
      <c r="CM251" s="68">
        <v>0</v>
      </c>
      <c r="CN251" s="68">
        <v>0</v>
      </c>
      <c r="CO251" s="71">
        <f t="shared" si="324"/>
        <v>0</v>
      </c>
      <c r="CP251" s="68">
        <v>0</v>
      </c>
      <c r="CQ251" s="68">
        <v>0</v>
      </c>
      <c r="CR251" s="68">
        <v>0</v>
      </c>
      <c r="CS251" s="71">
        <f t="shared" si="325"/>
        <v>0</v>
      </c>
      <c r="CT251" s="68">
        <v>6431</v>
      </c>
      <c r="CU251" s="68">
        <v>10082</v>
      </c>
      <c r="CV251" s="68">
        <v>594</v>
      </c>
      <c r="CW251" s="71">
        <f t="shared" si="326"/>
        <v>10676</v>
      </c>
      <c r="CX251" s="68">
        <v>0</v>
      </c>
      <c r="CY251" s="68">
        <v>0</v>
      </c>
      <c r="CZ251" s="68">
        <v>0</v>
      </c>
      <c r="DA251" s="71">
        <f t="shared" si="327"/>
        <v>0</v>
      </c>
      <c r="DB251" s="68">
        <v>0</v>
      </c>
      <c r="DC251" s="68">
        <v>0</v>
      </c>
      <c r="DD251" s="68">
        <v>0</v>
      </c>
      <c r="DE251" s="71">
        <f t="shared" si="328"/>
        <v>0</v>
      </c>
      <c r="DF251" s="68"/>
      <c r="DG251" s="68"/>
      <c r="DH251" s="68"/>
      <c r="DI251" s="68"/>
      <c r="DJ251" s="68">
        <v>120</v>
      </c>
      <c r="DK251" s="68">
        <v>79</v>
      </c>
      <c r="DL251" s="68">
        <v>0</v>
      </c>
      <c r="DM251" s="71">
        <f t="shared" si="329"/>
        <v>79</v>
      </c>
      <c r="DN251" s="68">
        <v>0</v>
      </c>
      <c r="DO251" s="68">
        <v>0</v>
      </c>
      <c r="DP251" s="68">
        <v>0</v>
      </c>
      <c r="DQ251" s="71">
        <f t="shared" si="330"/>
        <v>0</v>
      </c>
      <c r="DR251" s="68">
        <v>4786</v>
      </c>
      <c r="DS251" s="68">
        <v>5004</v>
      </c>
      <c r="DT251" s="68">
        <v>1</v>
      </c>
      <c r="DU251" s="71">
        <f t="shared" si="331"/>
        <v>5005</v>
      </c>
      <c r="DV251" s="68">
        <v>0</v>
      </c>
      <c r="DW251" s="68">
        <v>0</v>
      </c>
      <c r="DX251" s="68">
        <v>0</v>
      </c>
      <c r="DY251" s="71">
        <f t="shared" si="332"/>
        <v>0</v>
      </c>
      <c r="DZ251" s="68">
        <v>0</v>
      </c>
      <c r="EA251" s="68">
        <v>0</v>
      </c>
      <c r="EB251" s="68">
        <v>0</v>
      </c>
      <c r="EC251" s="71">
        <f t="shared" si="333"/>
        <v>0</v>
      </c>
      <c r="ED251" s="68"/>
      <c r="EE251" s="68"/>
      <c r="EF251" s="68"/>
      <c r="EG251" s="68"/>
      <c r="EH251" s="68">
        <v>10615</v>
      </c>
      <c r="EI251" s="68">
        <v>10041</v>
      </c>
      <c r="EJ251" s="68">
        <v>300</v>
      </c>
      <c r="EK251" s="71">
        <f t="shared" si="334"/>
        <v>10341</v>
      </c>
      <c r="EL251" s="68">
        <v>0</v>
      </c>
      <c r="EM251" s="68">
        <v>0</v>
      </c>
      <c r="EN251" s="68">
        <v>0</v>
      </c>
      <c r="EO251" s="71">
        <f t="shared" si="335"/>
        <v>0</v>
      </c>
      <c r="EP251" s="68">
        <v>0</v>
      </c>
      <c r="EQ251" s="68">
        <v>0</v>
      </c>
      <c r="ER251" s="68">
        <v>0</v>
      </c>
      <c r="ES251" s="71">
        <f t="shared" si="336"/>
        <v>0</v>
      </c>
      <c r="ET251" s="68">
        <v>39204</v>
      </c>
      <c r="EU251" s="68">
        <v>38706</v>
      </c>
      <c r="EV251" s="68">
        <v>428</v>
      </c>
      <c r="EW251" s="71">
        <f t="shared" si="337"/>
        <v>39134</v>
      </c>
      <c r="EX251" s="67">
        <v>0</v>
      </c>
      <c r="EY251" s="68">
        <v>0</v>
      </c>
      <c r="EZ251" s="68">
        <v>0</v>
      </c>
      <c r="FA251" s="71">
        <f t="shared" si="338"/>
        <v>0</v>
      </c>
      <c r="FB251" s="68">
        <v>0</v>
      </c>
      <c r="FC251" s="68">
        <v>0</v>
      </c>
      <c r="FD251" s="68">
        <v>0</v>
      </c>
      <c r="FE251" s="71">
        <f t="shared" si="339"/>
        <v>0</v>
      </c>
      <c r="FF251" s="67">
        <v>0</v>
      </c>
      <c r="FG251" s="68">
        <v>0</v>
      </c>
      <c r="FH251" s="68">
        <v>0</v>
      </c>
      <c r="FI251" s="71"/>
      <c r="FJ251" s="68">
        <v>0</v>
      </c>
      <c r="FK251" s="68">
        <v>0</v>
      </c>
      <c r="FL251" s="68">
        <v>0</v>
      </c>
      <c r="FM251" s="71">
        <f t="shared" si="340"/>
        <v>0</v>
      </c>
      <c r="FN251" s="68">
        <v>0</v>
      </c>
      <c r="FO251" s="68">
        <v>0</v>
      </c>
      <c r="FP251" s="68">
        <v>0</v>
      </c>
      <c r="FQ251" s="71">
        <f t="shared" si="341"/>
        <v>0</v>
      </c>
      <c r="FR251" s="68">
        <v>161248</v>
      </c>
      <c r="FS251" s="68">
        <v>150056</v>
      </c>
      <c r="FT251" s="68">
        <v>16727</v>
      </c>
      <c r="FU251" s="71">
        <f t="shared" si="342"/>
        <v>166783</v>
      </c>
      <c r="FV251" s="68">
        <v>0</v>
      </c>
      <c r="FW251" s="68">
        <v>0</v>
      </c>
      <c r="FX251" s="68">
        <v>0</v>
      </c>
      <c r="FY251" s="71">
        <f t="shared" si="343"/>
        <v>0</v>
      </c>
      <c r="FZ251" s="68">
        <v>43160</v>
      </c>
      <c r="GA251" s="68">
        <v>37344</v>
      </c>
      <c r="GB251" s="68">
        <v>7344</v>
      </c>
      <c r="GC251" s="71">
        <f t="shared" si="344"/>
        <v>44688</v>
      </c>
      <c r="GD251" s="67">
        <v>1246799</v>
      </c>
      <c r="GE251" s="68">
        <v>1175441</v>
      </c>
      <c r="GF251" s="68">
        <v>152258</v>
      </c>
      <c r="GG251" s="68">
        <f t="shared" si="345"/>
        <v>1327699</v>
      </c>
      <c r="GH251" s="69"/>
      <c r="GI251" s="36">
        <f t="shared" si="211"/>
        <v>1.2284959386001715E-2</v>
      </c>
      <c r="GJ251" s="36"/>
      <c r="GK251" s="37">
        <f t="shared" si="212"/>
        <v>41.474221164652249</v>
      </c>
      <c r="GL251" s="37">
        <f t="shared" si="213"/>
        <v>19.327724658234654</v>
      </c>
      <c r="GM251" s="37">
        <f t="shared" si="346"/>
        <v>17.81782326803302</v>
      </c>
      <c r="GN251" s="37">
        <f t="shared" si="347"/>
        <v>12.765932105482115</v>
      </c>
      <c r="GO251" s="37">
        <f t="shared" si="214"/>
        <v>3.17702036937626</v>
      </c>
      <c r="GP251" s="37">
        <f t="shared" si="348"/>
        <v>3.2928917742362227</v>
      </c>
      <c r="GQ251" s="37">
        <f t="shared" si="215"/>
        <v>0.85423258164382554</v>
      </c>
      <c r="GR251" s="37">
        <f t="shared" si="216"/>
        <v>0.85772063421303157</v>
      </c>
      <c r="GS251" s="37">
        <f t="shared" si="217"/>
        <v>0.42571256234893967</v>
      </c>
      <c r="GT251" s="37">
        <f t="shared" si="304"/>
        <v>6.7208817796711173E-3</v>
      </c>
      <c r="GU251" s="70"/>
      <c r="GV251" s="70"/>
      <c r="GW251" s="5"/>
      <c r="GX251" s="5"/>
      <c r="GY251" s="5"/>
      <c r="GZ251" s="5"/>
      <c r="HA251" s="5"/>
      <c r="HB251" s="5"/>
      <c r="HS251" s="36">
        <v>0.73802768492846516</v>
      </c>
      <c r="HV251" s="36">
        <v>0.2079338733292441</v>
      </c>
    </row>
    <row r="252" spans="1:230" ht="11.25" customHeight="1">
      <c r="A252" s="28">
        <v>41244</v>
      </c>
      <c r="B252" s="67"/>
      <c r="C252" s="68"/>
      <c r="D252" s="68"/>
      <c r="E252" s="71"/>
      <c r="F252" s="68"/>
      <c r="G252" s="68"/>
      <c r="H252" s="68"/>
      <c r="I252" s="71"/>
      <c r="J252" s="68"/>
      <c r="K252" s="68"/>
      <c r="L252" s="68"/>
      <c r="M252" s="68"/>
      <c r="N252" s="68">
        <v>294881</v>
      </c>
      <c r="O252" s="68">
        <v>198394</v>
      </c>
      <c r="P252" s="68">
        <v>99956</v>
      </c>
      <c r="Q252" s="71">
        <f t="shared" si="305"/>
        <v>298350</v>
      </c>
      <c r="R252" s="68">
        <v>0</v>
      </c>
      <c r="S252" s="68">
        <v>0</v>
      </c>
      <c r="T252" s="68">
        <v>0</v>
      </c>
      <c r="U252" s="71">
        <f t="shared" si="306"/>
        <v>0</v>
      </c>
      <c r="V252" s="67">
        <v>0</v>
      </c>
      <c r="W252" s="68">
        <v>0</v>
      </c>
      <c r="X252" s="68">
        <v>0</v>
      </c>
      <c r="Y252" s="71">
        <f t="shared" si="307"/>
        <v>0</v>
      </c>
      <c r="Z252" s="67">
        <v>0</v>
      </c>
      <c r="AA252" s="68">
        <v>0</v>
      </c>
      <c r="AB252" s="68">
        <v>0</v>
      </c>
      <c r="AC252" s="71">
        <f t="shared" si="308"/>
        <v>0</v>
      </c>
      <c r="AD252" s="68">
        <v>0</v>
      </c>
      <c r="AE252" s="68">
        <v>0</v>
      </c>
      <c r="AF252" s="68">
        <v>0</v>
      </c>
      <c r="AG252" s="71">
        <f t="shared" si="309"/>
        <v>0</v>
      </c>
      <c r="AH252" s="68">
        <v>0</v>
      </c>
      <c r="AI252" s="68">
        <v>0</v>
      </c>
      <c r="AJ252" s="68">
        <v>0</v>
      </c>
      <c r="AK252" s="71">
        <f t="shared" si="310"/>
        <v>0</v>
      </c>
      <c r="AL252" s="67">
        <v>0</v>
      </c>
      <c r="AM252" s="68">
        <v>0</v>
      </c>
      <c r="AN252" s="68">
        <v>0</v>
      </c>
      <c r="AO252" s="71">
        <f t="shared" si="311"/>
        <v>0</v>
      </c>
      <c r="AP252" s="67">
        <v>0</v>
      </c>
      <c r="AQ252" s="68">
        <v>0</v>
      </c>
      <c r="AR252" s="68">
        <v>0</v>
      </c>
      <c r="AS252" s="71">
        <f t="shared" si="312"/>
        <v>0</v>
      </c>
      <c r="AT252" s="67">
        <v>0</v>
      </c>
      <c r="AU252" s="68">
        <v>0</v>
      </c>
      <c r="AV252" s="68">
        <v>0</v>
      </c>
      <c r="AW252" s="71">
        <f t="shared" si="313"/>
        <v>0</v>
      </c>
      <c r="AX252" s="67">
        <v>565700</v>
      </c>
      <c r="AY252" s="68">
        <v>527375</v>
      </c>
      <c r="AZ252" s="68">
        <v>14240</v>
      </c>
      <c r="BA252" s="71">
        <f t="shared" si="314"/>
        <v>541615</v>
      </c>
      <c r="BB252" s="67">
        <v>0</v>
      </c>
      <c r="BC252" s="68">
        <v>0</v>
      </c>
      <c r="BD252" s="68">
        <v>0</v>
      </c>
      <c r="BE252" s="71">
        <f t="shared" si="315"/>
        <v>0</v>
      </c>
      <c r="BF252" s="68">
        <v>213830</v>
      </c>
      <c r="BG252" s="68">
        <v>199237</v>
      </c>
      <c r="BH252" s="68">
        <v>18275</v>
      </c>
      <c r="BI252" s="71">
        <f t="shared" si="316"/>
        <v>217512</v>
      </c>
      <c r="BJ252" s="68">
        <v>0</v>
      </c>
      <c r="BK252" s="68">
        <v>0</v>
      </c>
      <c r="BL252" s="68">
        <v>0</v>
      </c>
      <c r="BM252" s="71">
        <f t="shared" si="317"/>
        <v>0</v>
      </c>
      <c r="BN252" s="68">
        <v>0</v>
      </c>
      <c r="BO252" s="68">
        <v>0</v>
      </c>
      <c r="BP252" s="68">
        <v>0</v>
      </c>
      <c r="BQ252" s="71">
        <f t="shared" si="318"/>
        <v>0</v>
      </c>
      <c r="BR252" s="68">
        <v>0</v>
      </c>
      <c r="BS252" s="68">
        <v>0</v>
      </c>
      <c r="BT252" s="68">
        <v>0</v>
      </c>
      <c r="BU252" s="71">
        <f t="shared" si="319"/>
        <v>0</v>
      </c>
      <c r="BV252" s="68">
        <v>0</v>
      </c>
      <c r="BW252" s="68">
        <v>0</v>
      </c>
      <c r="BX252" s="68">
        <v>0</v>
      </c>
      <c r="BY252" s="71">
        <f t="shared" si="320"/>
        <v>0</v>
      </c>
      <c r="BZ252" s="68">
        <v>0</v>
      </c>
      <c r="CA252" s="68">
        <v>0</v>
      </c>
      <c r="CB252" s="68">
        <v>0</v>
      </c>
      <c r="CC252" s="71">
        <f t="shared" si="321"/>
        <v>0</v>
      </c>
      <c r="CD252" s="68">
        <v>0</v>
      </c>
      <c r="CE252" s="68">
        <v>0</v>
      </c>
      <c r="CF252" s="68">
        <v>0</v>
      </c>
      <c r="CG252" s="71">
        <f t="shared" si="322"/>
        <v>0</v>
      </c>
      <c r="CH252" s="68">
        <v>0</v>
      </c>
      <c r="CI252" s="68">
        <v>0</v>
      </c>
      <c r="CJ252" s="68">
        <v>0</v>
      </c>
      <c r="CK252" s="71">
        <f t="shared" si="323"/>
        <v>0</v>
      </c>
      <c r="CL252" s="67">
        <v>0</v>
      </c>
      <c r="CM252" s="68">
        <v>0</v>
      </c>
      <c r="CN252" s="68">
        <v>0</v>
      </c>
      <c r="CO252" s="71">
        <f t="shared" si="324"/>
        <v>0</v>
      </c>
      <c r="CP252" s="68">
        <v>0</v>
      </c>
      <c r="CQ252" s="68">
        <v>0</v>
      </c>
      <c r="CR252" s="68">
        <v>0</v>
      </c>
      <c r="CS252" s="71">
        <f t="shared" si="325"/>
        <v>0</v>
      </c>
      <c r="CT252" s="68">
        <v>5975</v>
      </c>
      <c r="CU252" s="68">
        <v>5192</v>
      </c>
      <c r="CV252" s="68">
        <v>374</v>
      </c>
      <c r="CW252" s="71">
        <f t="shared" si="326"/>
        <v>5566</v>
      </c>
      <c r="CX252" s="68">
        <v>0</v>
      </c>
      <c r="CY252" s="68">
        <v>0</v>
      </c>
      <c r="CZ252" s="68">
        <v>0</v>
      </c>
      <c r="DA252" s="71">
        <f t="shared" si="327"/>
        <v>0</v>
      </c>
      <c r="DB252" s="68">
        <v>0</v>
      </c>
      <c r="DC252" s="68">
        <v>0</v>
      </c>
      <c r="DD252" s="68">
        <v>0</v>
      </c>
      <c r="DE252" s="71">
        <f t="shared" si="328"/>
        <v>0</v>
      </c>
      <c r="DF252" s="68"/>
      <c r="DG252" s="68"/>
      <c r="DH252" s="68"/>
      <c r="DI252" s="68"/>
      <c r="DJ252" s="68">
        <v>42</v>
      </c>
      <c r="DK252" s="68">
        <v>25</v>
      </c>
      <c r="DL252" s="68">
        <v>0</v>
      </c>
      <c r="DM252" s="71">
        <f t="shared" si="329"/>
        <v>25</v>
      </c>
      <c r="DN252" s="68">
        <v>0</v>
      </c>
      <c r="DO252" s="68">
        <v>0</v>
      </c>
      <c r="DP252" s="68">
        <v>0</v>
      </c>
      <c r="DQ252" s="71">
        <f t="shared" si="330"/>
        <v>0</v>
      </c>
      <c r="DR252" s="68">
        <v>1903</v>
      </c>
      <c r="DS252" s="68">
        <v>3033</v>
      </c>
      <c r="DT252" s="68">
        <v>0</v>
      </c>
      <c r="DU252" s="71">
        <f t="shared" si="331"/>
        <v>3033</v>
      </c>
      <c r="DV252" s="68">
        <v>0</v>
      </c>
      <c r="DW252" s="68">
        <v>0</v>
      </c>
      <c r="DX252" s="68">
        <v>0</v>
      </c>
      <c r="DY252" s="71">
        <f t="shared" si="332"/>
        <v>0</v>
      </c>
      <c r="DZ252" s="68">
        <v>0</v>
      </c>
      <c r="EA252" s="68">
        <v>0</v>
      </c>
      <c r="EB252" s="68">
        <v>0</v>
      </c>
      <c r="EC252" s="71">
        <f t="shared" si="333"/>
        <v>0</v>
      </c>
      <c r="ED252" s="68"/>
      <c r="EE252" s="68"/>
      <c r="EF252" s="68"/>
      <c r="EG252" s="68"/>
      <c r="EH252" s="68">
        <v>12010</v>
      </c>
      <c r="EI252" s="68">
        <v>10828</v>
      </c>
      <c r="EJ252" s="68">
        <v>223</v>
      </c>
      <c r="EK252" s="71">
        <f t="shared" si="334"/>
        <v>11051</v>
      </c>
      <c r="EL252" s="68">
        <v>0</v>
      </c>
      <c r="EM252" s="68">
        <v>0</v>
      </c>
      <c r="EN252" s="68">
        <v>0</v>
      </c>
      <c r="EO252" s="71">
        <f t="shared" si="335"/>
        <v>0</v>
      </c>
      <c r="EP252" s="68">
        <v>0</v>
      </c>
      <c r="EQ252" s="68">
        <v>0</v>
      </c>
      <c r="ER252" s="68">
        <v>0</v>
      </c>
      <c r="ES252" s="71">
        <f t="shared" si="336"/>
        <v>0</v>
      </c>
      <c r="ET252" s="68">
        <v>35098</v>
      </c>
      <c r="EU252" s="68">
        <v>33313</v>
      </c>
      <c r="EV252" s="68">
        <v>440</v>
      </c>
      <c r="EW252" s="71">
        <f t="shared" si="337"/>
        <v>33753</v>
      </c>
      <c r="EX252" s="67">
        <v>0</v>
      </c>
      <c r="EY252" s="68">
        <v>0</v>
      </c>
      <c r="EZ252" s="68">
        <v>0</v>
      </c>
      <c r="FA252" s="71">
        <f t="shared" si="338"/>
        <v>0</v>
      </c>
      <c r="FB252" s="68">
        <v>0</v>
      </c>
      <c r="FC252" s="68">
        <v>0</v>
      </c>
      <c r="FD252" s="68">
        <v>0</v>
      </c>
      <c r="FE252" s="71">
        <f t="shared" si="339"/>
        <v>0</v>
      </c>
      <c r="FF252" s="67">
        <v>0</v>
      </c>
      <c r="FG252" s="68">
        <v>0</v>
      </c>
      <c r="FH252" s="68">
        <v>0</v>
      </c>
      <c r="FI252" s="71"/>
      <c r="FJ252" s="68">
        <v>0</v>
      </c>
      <c r="FK252" s="68">
        <v>0</v>
      </c>
      <c r="FL252" s="68">
        <v>0</v>
      </c>
      <c r="FM252" s="71">
        <f t="shared" si="340"/>
        <v>0</v>
      </c>
      <c r="FN252" s="68">
        <v>0</v>
      </c>
      <c r="FO252" s="68">
        <v>0</v>
      </c>
      <c r="FP252" s="68">
        <v>0</v>
      </c>
      <c r="FQ252" s="71">
        <f t="shared" si="341"/>
        <v>0</v>
      </c>
      <c r="FR252" s="68">
        <v>153810</v>
      </c>
      <c r="FS252" s="68">
        <v>134561</v>
      </c>
      <c r="FT252" s="68">
        <v>17169</v>
      </c>
      <c r="FU252" s="71">
        <f t="shared" si="342"/>
        <v>151730</v>
      </c>
      <c r="FV252" s="68">
        <v>0</v>
      </c>
      <c r="FW252" s="68">
        <v>0</v>
      </c>
      <c r="FX252" s="68">
        <v>0</v>
      </c>
      <c r="FY252" s="71">
        <f t="shared" si="343"/>
        <v>0</v>
      </c>
      <c r="FZ252" s="68">
        <v>27786</v>
      </c>
      <c r="GA252" s="68">
        <v>25123</v>
      </c>
      <c r="GB252" s="68">
        <v>22360</v>
      </c>
      <c r="GC252" s="71">
        <f t="shared" si="344"/>
        <v>47483</v>
      </c>
      <c r="GD252" s="67">
        <v>1311035</v>
      </c>
      <c r="GE252" s="68">
        <v>1137081</v>
      </c>
      <c r="GF252" s="68">
        <v>173037</v>
      </c>
      <c r="GG252" s="68">
        <f t="shared" si="345"/>
        <v>1310118</v>
      </c>
      <c r="GH252" s="69"/>
      <c r="GI252" s="36">
        <f t="shared" ref="GI252:GI315" si="349">GE252/GE240-1</f>
        <v>4.4395111440133972E-2</v>
      </c>
      <c r="GJ252" s="36"/>
      <c r="GK252" s="37">
        <f t="shared" si="212"/>
        <v>46.37972140946863</v>
      </c>
      <c r="GL252" s="37">
        <f t="shared" si="213"/>
        <v>17.447657642683325</v>
      </c>
      <c r="GM252" s="37">
        <f t="shared" si="346"/>
        <v>17.521794841352552</v>
      </c>
      <c r="GN252" s="37">
        <f t="shared" si="347"/>
        <v>11.833897497187976</v>
      </c>
      <c r="GO252" s="37">
        <f t="shared" si="214"/>
        <v>2.2094292315147297</v>
      </c>
      <c r="GP252" s="37">
        <f t="shared" si="348"/>
        <v>2.9296945424292553</v>
      </c>
      <c r="GQ252" s="37">
        <f t="shared" si="215"/>
        <v>0.95226285550457712</v>
      </c>
      <c r="GR252" s="37">
        <f t="shared" si="216"/>
        <v>0.4566077526579021</v>
      </c>
      <c r="GS252" s="37">
        <f t="shared" si="217"/>
        <v>0.26673561514087385</v>
      </c>
      <c r="GT252" s="37">
        <f t="shared" si="304"/>
        <v>2.1986120601695802E-3</v>
      </c>
      <c r="GU252" s="70"/>
      <c r="GV252" s="70"/>
      <c r="GW252" s="5"/>
      <c r="GX252" s="5"/>
      <c r="GY252" s="5"/>
      <c r="GZ252" s="5"/>
      <c r="HA252" s="5"/>
      <c r="HB252" s="5"/>
      <c r="HH252" s="79">
        <f>SUM(AY250:AY252)/SUM(GE250:GE252)*100</f>
        <v>42.532488199565428</v>
      </c>
      <c r="HI252" s="79">
        <f>SUM(O250:O252)/SUM(GE250:GE252)*100</f>
        <v>19.106155127799937</v>
      </c>
      <c r="HJ252" s="79">
        <f>SUM(BG250:BG252)/SUM(GE250:GE252)*100</f>
        <v>17.921622487829868</v>
      </c>
      <c r="HK252" s="79">
        <f>SUM(FS250:FS252)/SUM(GE250:GE252)*100</f>
        <v>12.640759497400584</v>
      </c>
      <c r="HL252" s="79">
        <f>SUM(GA250:GA252)/SUM(GE250:GE252)*100</f>
        <v>2.830686661457547</v>
      </c>
      <c r="HM252" s="79">
        <f>SUM(EU250:EU252)/SUM(GE250:GE252)*100</f>
        <v>3.0082803873872597</v>
      </c>
      <c r="HN252" s="79">
        <f>SUM(EI250:EI252)/SUM(GE250:GE252)*100</f>
        <v>0.8649250862465071</v>
      </c>
      <c r="HO252" s="79">
        <f>SUM(CU250:CU252)/SUM(GE250:GE252)*100</f>
        <v>0.73419675739262724</v>
      </c>
      <c r="HP252" s="79">
        <f>SUM(DS250:DS252)/SUM(GE250:GE252)*100</f>
        <v>0.35552101340444864</v>
      </c>
      <c r="HQ252" s="80">
        <f>100-(SUM(HH252:HP252))</f>
        <v>5.3647815157944478E-3</v>
      </c>
      <c r="HS252" s="36">
        <v>0.74229188597821971</v>
      </c>
      <c r="HV252" s="36">
        <v>0.20433284875923527</v>
      </c>
    </row>
    <row r="253" spans="1:230" ht="11.25" customHeight="1">
      <c r="A253" s="28">
        <v>41275</v>
      </c>
      <c r="B253" s="67"/>
      <c r="C253" s="68"/>
      <c r="D253" s="68"/>
      <c r="E253" s="71"/>
      <c r="F253" s="68"/>
      <c r="G253" s="68"/>
      <c r="H253" s="68"/>
      <c r="I253" s="71"/>
      <c r="J253" s="68"/>
      <c r="K253" s="68"/>
      <c r="L253" s="68"/>
      <c r="M253" s="68"/>
      <c r="N253" s="68">
        <v>317098</v>
      </c>
      <c r="O253" s="68">
        <v>196023</v>
      </c>
      <c r="P253" s="68">
        <v>105338</v>
      </c>
      <c r="Q253" s="71">
        <f t="shared" si="305"/>
        <v>301361</v>
      </c>
      <c r="R253" s="68">
        <v>0</v>
      </c>
      <c r="S253" s="68">
        <v>0</v>
      </c>
      <c r="T253" s="68">
        <v>0</v>
      </c>
      <c r="U253" s="71">
        <f t="shared" si="306"/>
        <v>0</v>
      </c>
      <c r="V253" s="67">
        <v>0</v>
      </c>
      <c r="W253" s="68">
        <v>0</v>
      </c>
      <c r="X253" s="68">
        <v>0</v>
      </c>
      <c r="Y253" s="71">
        <f t="shared" si="307"/>
        <v>0</v>
      </c>
      <c r="Z253" s="67">
        <v>0</v>
      </c>
      <c r="AA253" s="68">
        <v>0</v>
      </c>
      <c r="AB253" s="68">
        <v>0</v>
      </c>
      <c r="AC253" s="71">
        <f t="shared" si="308"/>
        <v>0</v>
      </c>
      <c r="AD253" s="68">
        <v>0</v>
      </c>
      <c r="AE253" s="68">
        <v>0</v>
      </c>
      <c r="AF253" s="68">
        <v>0</v>
      </c>
      <c r="AG253" s="71">
        <f t="shared" si="309"/>
        <v>0</v>
      </c>
      <c r="AH253" s="68">
        <v>0</v>
      </c>
      <c r="AI253" s="68">
        <v>0</v>
      </c>
      <c r="AJ253" s="68">
        <v>0</v>
      </c>
      <c r="AK253" s="71">
        <f t="shared" si="310"/>
        <v>0</v>
      </c>
      <c r="AL253" s="67">
        <v>0</v>
      </c>
      <c r="AM253" s="68">
        <v>0</v>
      </c>
      <c r="AN253" s="68">
        <v>0</v>
      </c>
      <c r="AO253" s="71">
        <f t="shared" si="311"/>
        <v>0</v>
      </c>
      <c r="AP253" s="67">
        <v>0</v>
      </c>
      <c r="AQ253" s="68">
        <v>0</v>
      </c>
      <c r="AR253" s="68">
        <v>0</v>
      </c>
      <c r="AS253" s="71">
        <f t="shared" si="312"/>
        <v>0</v>
      </c>
      <c r="AT253" s="67">
        <v>0</v>
      </c>
      <c r="AU253" s="68">
        <v>0</v>
      </c>
      <c r="AV253" s="68">
        <v>0</v>
      </c>
      <c r="AW253" s="71">
        <f t="shared" si="313"/>
        <v>0</v>
      </c>
      <c r="AX253" s="67">
        <v>564989</v>
      </c>
      <c r="AY253" s="68">
        <v>547841</v>
      </c>
      <c r="AZ253" s="68">
        <v>9956</v>
      </c>
      <c r="BA253" s="71">
        <f t="shared" si="314"/>
        <v>557797</v>
      </c>
      <c r="BB253" s="67">
        <v>0</v>
      </c>
      <c r="BC253" s="68">
        <v>0</v>
      </c>
      <c r="BD253" s="68">
        <v>0</v>
      </c>
      <c r="BE253" s="71">
        <f t="shared" si="315"/>
        <v>0</v>
      </c>
      <c r="BF253" s="68">
        <v>230237</v>
      </c>
      <c r="BG253" s="68">
        <v>216725</v>
      </c>
      <c r="BH253" s="68">
        <v>13601</v>
      </c>
      <c r="BI253" s="71">
        <f t="shared" si="316"/>
        <v>230326</v>
      </c>
      <c r="BJ253" s="68">
        <v>0</v>
      </c>
      <c r="BK253" s="68">
        <v>0</v>
      </c>
      <c r="BL253" s="68">
        <v>0</v>
      </c>
      <c r="BM253" s="71">
        <f t="shared" si="317"/>
        <v>0</v>
      </c>
      <c r="BN253" s="68">
        <v>0</v>
      </c>
      <c r="BO253" s="68">
        <v>0</v>
      </c>
      <c r="BP253" s="68">
        <v>0</v>
      </c>
      <c r="BQ253" s="71">
        <f t="shared" si="318"/>
        <v>0</v>
      </c>
      <c r="BR253" s="68">
        <v>0</v>
      </c>
      <c r="BS253" s="68">
        <v>0</v>
      </c>
      <c r="BT253" s="68">
        <v>0</v>
      </c>
      <c r="BU253" s="71">
        <f t="shared" si="319"/>
        <v>0</v>
      </c>
      <c r="BV253" s="68">
        <v>0</v>
      </c>
      <c r="BW253" s="68">
        <v>0</v>
      </c>
      <c r="BX253" s="68">
        <v>0</v>
      </c>
      <c r="BY253" s="71">
        <f t="shared" si="320"/>
        <v>0</v>
      </c>
      <c r="BZ253" s="68">
        <v>0</v>
      </c>
      <c r="CA253" s="68">
        <v>0</v>
      </c>
      <c r="CB253" s="68">
        <v>0</v>
      </c>
      <c r="CC253" s="71">
        <f t="shared" si="321"/>
        <v>0</v>
      </c>
      <c r="CD253" s="68">
        <v>0</v>
      </c>
      <c r="CE253" s="68">
        <v>0</v>
      </c>
      <c r="CF253" s="68">
        <v>0</v>
      </c>
      <c r="CG253" s="71">
        <f t="shared" si="322"/>
        <v>0</v>
      </c>
      <c r="CH253" s="68">
        <v>0</v>
      </c>
      <c r="CI253" s="68">
        <v>0</v>
      </c>
      <c r="CJ253" s="68">
        <v>0</v>
      </c>
      <c r="CK253" s="71">
        <f t="shared" si="323"/>
        <v>0</v>
      </c>
      <c r="CL253" s="67">
        <v>0</v>
      </c>
      <c r="CM253" s="68">
        <v>0</v>
      </c>
      <c r="CN253" s="68">
        <v>0</v>
      </c>
      <c r="CO253" s="71">
        <f t="shared" si="324"/>
        <v>0</v>
      </c>
      <c r="CP253" s="68">
        <v>0</v>
      </c>
      <c r="CQ253" s="68">
        <v>0</v>
      </c>
      <c r="CR253" s="68">
        <v>0</v>
      </c>
      <c r="CS253" s="71">
        <f t="shared" si="325"/>
        <v>0</v>
      </c>
      <c r="CT253" s="68">
        <v>8404</v>
      </c>
      <c r="CU253" s="68">
        <v>7036</v>
      </c>
      <c r="CV253" s="68">
        <v>623</v>
      </c>
      <c r="CW253" s="71">
        <f t="shared" si="326"/>
        <v>7659</v>
      </c>
      <c r="CX253" s="68">
        <v>0</v>
      </c>
      <c r="CY253" s="68">
        <v>0</v>
      </c>
      <c r="CZ253" s="68">
        <v>0</v>
      </c>
      <c r="DA253" s="71">
        <f t="shared" si="327"/>
        <v>0</v>
      </c>
      <c r="DB253" s="68">
        <v>0</v>
      </c>
      <c r="DC253" s="68">
        <v>0</v>
      </c>
      <c r="DD253" s="68">
        <v>0</v>
      </c>
      <c r="DE253" s="71">
        <f t="shared" si="328"/>
        <v>0</v>
      </c>
      <c r="DF253" s="68"/>
      <c r="DG253" s="68"/>
      <c r="DH253" s="68"/>
      <c r="DI253" s="68"/>
      <c r="DJ253" s="68">
        <v>219</v>
      </c>
      <c r="DK253" s="68">
        <v>242</v>
      </c>
      <c r="DL253" s="68">
        <v>0</v>
      </c>
      <c r="DM253" s="71">
        <f t="shared" si="329"/>
        <v>242</v>
      </c>
      <c r="DN253" s="68">
        <v>0</v>
      </c>
      <c r="DO253" s="68">
        <v>0</v>
      </c>
      <c r="DP253" s="68">
        <v>0</v>
      </c>
      <c r="DQ253" s="71">
        <f t="shared" si="330"/>
        <v>0</v>
      </c>
      <c r="DR253" s="68">
        <v>4855</v>
      </c>
      <c r="DS253" s="68">
        <v>4005</v>
      </c>
      <c r="DT253" s="68">
        <v>0</v>
      </c>
      <c r="DU253" s="71">
        <f t="shared" si="331"/>
        <v>4005</v>
      </c>
      <c r="DV253" s="68">
        <v>0</v>
      </c>
      <c r="DW253" s="68">
        <v>0</v>
      </c>
      <c r="DX253" s="68">
        <v>0</v>
      </c>
      <c r="DY253" s="71">
        <f t="shared" si="332"/>
        <v>0</v>
      </c>
      <c r="DZ253" s="68">
        <v>0</v>
      </c>
      <c r="EA253" s="68">
        <v>0</v>
      </c>
      <c r="EB253" s="68">
        <v>0</v>
      </c>
      <c r="EC253" s="71">
        <f t="shared" si="333"/>
        <v>0</v>
      </c>
      <c r="ED253" s="68"/>
      <c r="EE253" s="68"/>
      <c r="EF253" s="68"/>
      <c r="EG253" s="68"/>
      <c r="EH253" s="68">
        <v>10750</v>
      </c>
      <c r="EI253" s="68">
        <v>11194</v>
      </c>
      <c r="EJ253" s="68">
        <v>252</v>
      </c>
      <c r="EK253" s="71">
        <f t="shared" si="334"/>
        <v>11446</v>
      </c>
      <c r="EL253" s="68">
        <v>0</v>
      </c>
      <c r="EM253" s="68">
        <v>0</v>
      </c>
      <c r="EN253" s="68">
        <v>0</v>
      </c>
      <c r="EO253" s="71">
        <f t="shared" si="335"/>
        <v>0</v>
      </c>
      <c r="EP253" s="68">
        <v>0</v>
      </c>
      <c r="EQ253" s="68">
        <v>0</v>
      </c>
      <c r="ER253" s="68">
        <v>0</v>
      </c>
      <c r="ES253" s="71">
        <f t="shared" si="336"/>
        <v>0</v>
      </c>
      <c r="ET253" s="68">
        <v>41275</v>
      </c>
      <c r="EU253" s="68">
        <v>39971</v>
      </c>
      <c r="EV253" s="68">
        <v>13</v>
      </c>
      <c r="EW253" s="71">
        <f t="shared" si="337"/>
        <v>39984</v>
      </c>
      <c r="EX253" s="67">
        <v>0</v>
      </c>
      <c r="EY253" s="68">
        <v>0</v>
      </c>
      <c r="EZ253" s="68">
        <v>0</v>
      </c>
      <c r="FA253" s="71">
        <f t="shared" si="338"/>
        <v>0</v>
      </c>
      <c r="FB253" s="68">
        <v>0</v>
      </c>
      <c r="FC253" s="68">
        <v>0</v>
      </c>
      <c r="FD253" s="68">
        <v>0</v>
      </c>
      <c r="FE253" s="71">
        <f t="shared" si="339"/>
        <v>0</v>
      </c>
      <c r="FF253" s="67">
        <v>0</v>
      </c>
      <c r="FG253" s="68">
        <v>0</v>
      </c>
      <c r="FH253" s="68">
        <v>0</v>
      </c>
      <c r="FI253" s="71"/>
      <c r="FJ253" s="68">
        <v>0</v>
      </c>
      <c r="FK253" s="68">
        <v>0</v>
      </c>
      <c r="FL253" s="68">
        <v>0</v>
      </c>
      <c r="FM253" s="71">
        <f t="shared" si="340"/>
        <v>0</v>
      </c>
      <c r="FN253" s="68">
        <v>0</v>
      </c>
      <c r="FO253" s="68">
        <v>0</v>
      </c>
      <c r="FP253" s="68">
        <v>0</v>
      </c>
      <c r="FQ253" s="71">
        <f t="shared" si="341"/>
        <v>0</v>
      </c>
      <c r="FR253" s="68">
        <v>178557</v>
      </c>
      <c r="FS253" s="68">
        <v>154107</v>
      </c>
      <c r="FT253" s="68">
        <v>17406</v>
      </c>
      <c r="FU253" s="71">
        <f t="shared" si="342"/>
        <v>171513</v>
      </c>
      <c r="FV253" s="68">
        <v>0</v>
      </c>
      <c r="FW253" s="68">
        <v>0</v>
      </c>
      <c r="FX253" s="68">
        <v>0</v>
      </c>
      <c r="FY253" s="71">
        <f t="shared" si="343"/>
        <v>0</v>
      </c>
      <c r="FZ253" s="68">
        <v>44860</v>
      </c>
      <c r="GA253" s="68">
        <v>29787</v>
      </c>
      <c r="GB253" s="68">
        <v>6510</v>
      </c>
      <c r="GC253" s="71">
        <f t="shared" si="344"/>
        <v>36297</v>
      </c>
      <c r="GD253" s="67">
        <v>1401244</v>
      </c>
      <c r="GE253" s="68">
        <v>1206931</v>
      </c>
      <c r="GF253" s="68">
        <v>153699</v>
      </c>
      <c r="GG253" s="68">
        <f t="shared" si="345"/>
        <v>1360630</v>
      </c>
      <c r="GH253" s="69"/>
      <c r="GI253" s="36">
        <f t="shared" si="349"/>
        <v>8.4621488595546079E-2</v>
      </c>
      <c r="GJ253" s="36"/>
      <c r="GK253" s="37">
        <f t="shared" si="212"/>
        <v>45.391244404195433</v>
      </c>
      <c r="GL253" s="37">
        <f t="shared" si="213"/>
        <v>16.241442137122998</v>
      </c>
      <c r="GM253" s="37">
        <f t="shared" si="346"/>
        <v>17.956701750141473</v>
      </c>
      <c r="GN253" s="37">
        <f t="shared" si="347"/>
        <v>12.768501264778184</v>
      </c>
      <c r="GO253" s="37">
        <f t="shared" si="214"/>
        <v>2.4679952706492747</v>
      </c>
      <c r="GP253" s="37">
        <f t="shared" si="348"/>
        <v>3.3117883292416881</v>
      </c>
      <c r="GQ253" s="37">
        <f t="shared" si="215"/>
        <v>0.92747638431691615</v>
      </c>
      <c r="GR253" s="37">
        <f t="shared" si="216"/>
        <v>0.58296621762138845</v>
      </c>
      <c r="GS253" s="37">
        <f t="shared" si="217"/>
        <v>0.33183338566993476</v>
      </c>
      <c r="GT253" s="37">
        <f t="shared" si="304"/>
        <v>2.0050856262699313E-2</v>
      </c>
      <c r="GU253" s="70"/>
      <c r="GV253" s="70"/>
      <c r="GW253" s="5"/>
      <c r="GX253" s="5"/>
      <c r="GY253" s="5"/>
      <c r="GZ253" s="5"/>
      <c r="HA253" s="5"/>
      <c r="HB253" s="5"/>
      <c r="HS253" s="36">
        <v>0.7345250059862577</v>
      </c>
      <c r="HV253" s="36">
        <v>0.20887192391280032</v>
      </c>
    </row>
    <row r="254" spans="1:230" ht="11.25" customHeight="1">
      <c r="A254" s="28">
        <v>41307</v>
      </c>
      <c r="B254" s="67"/>
      <c r="C254" s="68"/>
      <c r="D254" s="68"/>
      <c r="E254" s="71"/>
      <c r="F254" s="68"/>
      <c r="G254" s="68"/>
      <c r="H254" s="68"/>
      <c r="I254" s="71"/>
      <c r="J254" s="68"/>
      <c r="K254" s="68"/>
      <c r="L254" s="68"/>
      <c r="M254" s="68"/>
      <c r="N254" s="68">
        <v>282613</v>
      </c>
      <c r="O254" s="68">
        <v>178632</v>
      </c>
      <c r="P254" s="68">
        <v>112665</v>
      </c>
      <c r="Q254" s="71">
        <f t="shared" si="305"/>
        <v>291297</v>
      </c>
      <c r="R254" s="68">
        <v>0</v>
      </c>
      <c r="S254" s="68">
        <v>0</v>
      </c>
      <c r="T254" s="68">
        <v>0</v>
      </c>
      <c r="U254" s="71">
        <f t="shared" si="306"/>
        <v>0</v>
      </c>
      <c r="V254" s="67">
        <v>0</v>
      </c>
      <c r="W254" s="68">
        <v>0</v>
      </c>
      <c r="X254" s="68">
        <v>0</v>
      </c>
      <c r="Y254" s="71">
        <f t="shared" si="307"/>
        <v>0</v>
      </c>
      <c r="Z254" s="67">
        <v>0</v>
      </c>
      <c r="AA254" s="68">
        <v>0</v>
      </c>
      <c r="AB254" s="68">
        <v>0</v>
      </c>
      <c r="AC254" s="71">
        <f t="shared" si="308"/>
        <v>0</v>
      </c>
      <c r="AD254" s="68">
        <v>0</v>
      </c>
      <c r="AE254" s="68">
        <v>0</v>
      </c>
      <c r="AF254" s="68">
        <v>0</v>
      </c>
      <c r="AG254" s="71">
        <f t="shared" si="309"/>
        <v>0</v>
      </c>
      <c r="AH254" s="68">
        <v>0</v>
      </c>
      <c r="AI254" s="68">
        <v>0</v>
      </c>
      <c r="AJ254" s="68">
        <v>0</v>
      </c>
      <c r="AK254" s="71">
        <f t="shared" si="310"/>
        <v>0</v>
      </c>
      <c r="AL254" s="67">
        <v>0</v>
      </c>
      <c r="AM254" s="68">
        <v>0</v>
      </c>
      <c r="AN254" s="68">
        <v>0</v>
      </c>
      <c r="AO254" s="71">
        <f t="shared" si="311"/>
        <v>0</v>
      </c>
      <c r="AP254" s="67">
        <v>0</v>
      </c>
      <c r="AQ254" s="68">
        <v>0</v>
      </c>
      <c r="AR254" s="68">
        <v>0</v>
      </c>
      <c r="AS254" s="71">
        <f t="shared" si="312"/>
        <v>0</v>
      </c>
      <c r="AT254" s="67">
        <v>0</v>
      </c>
      <c r="AU254" s="68">
        <v>0</v>
      </c>
      <c r="AV254" s="68">
        <v>0</v>
      </c>
      <c r="AW254" s="71">
        <f t="shared" si="313"/>
        <v>0</v>
      </c>
      <c r="AX254" s="67">
        <v>509681</v>
      </c>
      <c r="AY254" s="68">
        <v>488930</v>
      </c>
      <c r="AZ254" s="68">
        <v>12341</v>
      </c>
      <c r="BA254" s="71">
        <f t="shared" si="314"/>
        <v>501271</v>
      </c>
      <c r="BB254" s="67">
        <v>0</v>
      </c>
      <c r="BC254" s="68">
        <v>0</v>
      </c>
      <c r="BD254" s="68">
        <v>0</v>
      </c>
      <c r="BE254" s="71">
        <f t="shared" si="315"/>
        <v>0</v>
      </c>
      <c r="BF254" s="68">
        <v>229898</v>
      </c>
      <c r="BG254" s="68">
        <v>215144</v>
      </c>
      <c r="BH254" s="68">
        <v>13364</v>
      </c>
      <c r="BI254" s="71">
        <f t="shared" si="316"/>
        <v>228508</v>
      </c>
      <c r="BJ254" s="68">
        <v>0</v>
      </c>
      <c r="BK254" s="68">
        <v>0</v>
      </c>
      <c r="BL254" s="68">
        <v>0</v>
      </c>
      <c r="BM254" s="71">
        <f t="shared" si="317"/>
        <v>0</v>
      </c>
      <c r="BN254" s="68">
        <v>0</v>
      </c>
      <c r="BO254" s="68">
        <v>0</v>
      </c>
      <c r="BP254" s="68">
        <v>0</v>
      </c>
      <c r="BQ254" s="71">
        <f t="shared" si="318"/>
        <v>0</v>
      </c>
      <c r="BR254" s="68">
        <v>0</v>
      </c>
      <c r="BS254" s="68">
        <v>0</v>
      </c>
      <c r="BT254" s="68">
        <v>0</v>
      </c>
      <c r="BU254" s="71">
        <f t="shared" si="319"/>
        <v>0</v>
      </c>
      <c r="BV254" s="68">
        <v>0</v>
      </c>
      <c r="BW254" s="68">
        <v>0</v>
      </c>
      <c r="BX254" s="68">
        <v>0</v>
      </c>
      <c r="BY254" s="71">
        <f t="shared" si="320"/>
        <v>0</v>
      </c>
      <c r="BZ254" s="68">
        <v>0</v>
      </c>
      <c r="CA254" s="68">
        <v>0</v>
      </c>
      <c r="CB254" s="68">
        <v>0</v>
      </c>
      <c r="CC254" s="71">
        <f t="shared" si="321"/>
        <v>0</v>
      </c>
      <c r="CD254" s="68">
        <v>0</v>
      </c>
      <c r="CE254" s="68">
        <v>0</v>
      </c>
      <c r="CF254" s="68">
        <v>0</v>
      </c>
      <c r="CG254" s="71">
        <f t="shared" si="322"/>
        <v>0</v>
      </c>
      <c r="CH254" s="68">
        <v>0</v>
      </c>
      <c r="CI254" s="68">
        <v>0</v>
      </c>
      <c r="CJ254" s="68">
        <v>0</v>
      </c>
      <c r="CK254" s="71">
        <f t="shared" si="323"/>
        <v>0</v>
      </c>
      <c r="CL254" s="67">
        <v>0</v>
      </c>
      <c r="CM254" s="68">
        <v>0</v>
      </c>
      <c r="CN254" s="68">
        <v>0</v>
      </c>
      <c r="CO254" s="71">
        <f t="shared" si="324"/>
        <v>0</v>
      </c>
      <c r="CP254" s="68">
        <v>0</v>
      </c>
      <c r="CQ254" s="68">
        <v>0</v>
      </c>
      <c r="CR254" s="68">
        <v>0</v>
      </c>
      <c r="CS254" s="71">
        <f t="shared" si="325"/>
        <v>0</v>
      </c>
      <c r="CT254" s="68">
        <v>5080</v>
      </c>
      <c r="CU254" s="68">
        <v>5619</v>
      </c>
      <c r="CV254" s="68">
        <v>413</v>
      </c>
      <c r="CW254" s="71">
        <f t="shared" si="326"/>
        <v>6032</v>
      </c>
      <c r="CX254" s="68">
        <v>0</v>
      </c>
      <c r="CY254" s="68">
        <v>0</v>
      </c>
      <c r="CZ254" s="68">
        <v>0</v>
      </c>
      <c r="DA254" s="71">
        <f t="shared" si="327"/>
        <v>0</v>
      </c>
      <c r="DB254" s="68">
        <v>0</v>
      </c>
      <c r="DC254" s="68">
        <v>0</v>
      </c>
      <c r="DD254" s="68">
        <v>0</v>
      </c>
      <c r="DE254" s="71">
        <f t="shared" si="328"/>
        <v>0</v>
      </c>
      <c r="DF254" s="68"/>
      <c r="DG254" s="68"/>
      <c r="DH254" s="68"/>
      <c r="DI254" s="68"/>
      <c r="DJ254" s="68">
        <v>147</v>
      </c>
      <c r="DK254" s="68">
        <v>169</v>
      </c>
      <c r="DL254" s="68">
        <v>0</v>
      </c>
      <c r="DM254" s="71">
        <f t="shared" si="329"/>
        <v>169</v>
      </c>
      <c r="DN254" s="68">
        <v>0</v>
      </c>
      <c r="DO254" s="68">
        <v>0</v>
      </c>
      <c r="DP254" s="68">
        <v>0</v>
      </c>
      <c r="DQ254" s="71">
        <f t="shared" si="330"/>
        <v>0</v>
      </c>
      <c r="DR254" s="68">
        <v>4486</v>
      </c>
      <c r="DS254" s="68">
        <v>4500</v>
      </c>
      <c r="DT254" s="68">
        <v>0</v>
      </c>
      <c r="DU254" s="71">
        <f t="shared" si="331"/>
        <v>4500</v>
      </c>
      <c r="DV254" s="68">
        <v>0</v>
      </c>
      <c r="DW254" s="68">
        <v>0</v>
      </c>
      <c r="DX254" s="68">
        <v>0</v>
      </c>
      <c r="DY254" s="71">
        <f t="shared" si="332"/>
        <v>0</v>
      </c>
      <c r="DZ254" s="68">
        <v>0</v>
      </c>
      <c r="EA254" s="68">
        <v>0</v>
      </c>
      <c r="EB254" s="68">
        <v>0</v>
      </c>
      <c r="EC254" s="71">
        <f t="shared" si="333"/>
        <v>0</v>
      </c>
      <c r="ED254" s="68"/>
      <c r="EE254" s="68"/>
      <c r="EF254" s="68"/>
      <c r="EG254" s="68"/>
      <c r="EH254" s="68">
        <v>11002</v>
      </c>
      <c r="EI254" s="68">
        <v>10904</v>
      </c>
      <c r="EJ254" s="68">
        <v>247</v>
      </c>
      <c r="EK254" s="71">
        <f t="shared" si="334"/>
        <v>11151</v>
      </c>
      <c r="EL254" s="68">
        <v>0</v>
      </c>
      <c r="EM254" s="68">
        <v>0</v>
      </c>
      <c r="EN254" s="68">
        <v>0</v>
      </c>
      <c r="EO254" s="71">
        <f t="shared" si="335"/>
        <v>0</v>
      </c>
      <c r="EP254" s="68">
        <v>0</v>
      </c>
      <c r="EQ254" s="68">
        <v>0</v>
      </c>
      <c r="ER254" s="68">
        <v>0</v>
      </c>
      <c r="ES254" s="71">
        <f t="shared" si="336"/>
        <v>0</v>
      </c>
      <c r="ET254" s="68">
        <v>35410</v>
      </c>
      <c r="EU254" s="68">
        <v>33474</v>
      </c>
      <c r="EV254" s="68">
        <v>18</v>
      </c>
      <c r="EW254" s="71">
        <f t="shared" si="337"/>
        <v>33492</v>
      </c>
      <c r="EX254" s="67">
        <v>0</v>
      </c>
      <c r="EY254" s="68">
        <v>0</v>
      </c>
      <c r="EZ254" s="68">
        <v>0</v>
      </c>
      <c r="FA254" s="71">
        <f t="shared" si="338"/>
        <v>0</v>
      </c>
      <c r="FB254" s="68">
        <v>0</v>
      </c>
      <c r="FC254" s="68">
        <v>0</v>
      </c>
      <c r="FD254" s="68">
        <v>0</v>
      </c>
      <c r="FE254" s="71">
        <f t="shared" si="339"/>
        <v>0</v>
      </c>
      <c r="FF254" s="67">
        <v>0</v>
      </c>
      <c r="FG254" s="68">
        <v>0</v>
      </c>
      <c r="FH254" s="68">
        <v>0</v>
      </c>
      <c r="FI254" s="71"/>
      <c r="FJ254" s="68">
        <v>0</v>
      </c>
      <c r="FK254" s="68">
        <v>0</v>
      </c>
      <c r="FL254" s="68">
        <v>0</v>
      </c>
      <c r="FM254" s="71">
        <f t="shared" si="340"/>
        <v>0</v>
      </c>
      <c r="FN254" s="68">
        <v>0</v>
      </c>
      <c r="FO254" s="68">
        <v>0</v>
      </c>
      <c r="FP254" s="68">
        <v>0</v>
      </c>
      <c r="FQ254" s="71">
        <f t="shared" si="341"/>
        <v>0</v>
      </c>
      <c r="FR254" s="68">
        <v>175264</v>
      </c>
      <c r="FS254" s="68">
        <v>142800</v>
      </c>
      <c r="FT254" s="68">
        <v>18095</v>
      </c>
      <c r="FU254" s="71">
        <f t="shared" si="342"/>
        <v>160895</v>
      </c>
      <c r="FV254" s="68">
        <v>0</v>
      </c>
      <c r="FW254" s="68">
        <v>0</v>
      </c>
      <c r="FX254" s="68">
        <v>0</v>
      </c>
      <c r="FY254" s="71">
        <f t="shared" si="343"/>
        <v>0</v>
      </c>
      <c r="FZ254" s="68">
        <v>46620</v>
      </c>
      <c r="GA254" s="68">
        <v>32097</v>
      </c>
      <c r="GB254" s="68">
        <v>12411</v>
      </c>
      <c r="GC254" s="71">
        <f t="shared" si="344"/>
        <v>44508</v>
      </c>
      <c r="GD254" s="67">
        <v>1300201</v>
      </c>
      <c r="GE254" s="68">
        <v>1112269</v>
      </c>
      <c r="GF254" s="68">
        <v>169554</v>
      </c>
      <c r="GG254" s="68">
        <f t="shared" si="345"/>
        <v>1281823</v>
      </c>
      <c r="GH254" s="69"/>
      <c r="GI254" s="36">
        <f t="shared" si="349"/>
        <v>-2.7721590025017839E-2</v>
      </c>
      <c r="GJ254" s="36"/>
      <c r="GK254" s="37">
        <f t="shared" si="212"/>
        <v>43.957891481287348</v>
      </c>
      <c r="GL254" s="37">
        <f t="shared" si="213"/>
        <v>16.060143724224986</v>
      </c>
      <c r="GM254" s="37">
        <f t="shared" si="346"/>
        <v>19.342802865134242</v>
      </c>
      <c r="GN254" s="37">
        <f t="shared" si="347"/>
        <v>12.83862087318805</v>
      </c>
      <c r="GO254" s="37">
        <f t="shared" si="214"/>
        <v>2.8857227882823309</v>
      </c>
      <c r="GP254" s="37">
        <f t="shared" si="348"/>
        <v>3.0095237752737871</v>
      </c>
      <c r="GQ254" s="37">
        <f t="shared" si="215"/>
        <v>0.98033838936444329</v>
      </c>
      <c r="GR254" s="37">
        <f t="shared" si="216"/>
        <v>0.50518354822439537</v>
      </c>
      <c r="GS254" s="37">
        <f t="shared" si="217"/>
        <v>0.40457838886096797</v>
      </c>
      <c r="GT254" s="37">
        <f t="shared" si="304"/>
        <v>1.5194166159432143E-2</v>
      </c>
      <c r="GU254" s="70"/>
      <c r="GV254" s="70"/>
      <c r="GW254" s="5"/>
      <c r="GX254" s="5"/>
      <c r="GY254" s="5"/>
      <c r="GZ254" s="5"/>
      <c r="HA254" s="5"/>
      <c r="HB254" s="5"/>
      <c r="HS254" s="36">
        <v>0.71939881449541432</v>
      </c>
      <c r="HV254" s="36">
        <v>0.21878340581280248</v>
      </c>
    </row>
    <row r="255" spans="1:230" s="81" customFormat="1" ht="11.25" customHeight="1">
      <c r="A255" s="29">
        <v>41334</v>
      </c>
      <c r="B255" s="72"/>
      <c r="C255" s="73"/>
      <c r="D255" s="73"/>
      <c r="E255" s="74"/>
      <c r="F255" s="73"/>
      <c r="G255" s="73"/>
      <c r="H255" s="73"/>
      <c r="I255" s="74"/>
      <c r="J255" s="73"/>
      <c r="K255" s="73"/>
      <c r="L255" s="73"/>
      <c r="M255" s="73"/>
      <c r="N255" s="73">
        <v>277146</v>
      </c>
      <c r="O255" s="73">
        <v>181492</v>
      </c>
      <c r="P255" s="73">
        <v>85534</v>
      </c>
      <c r="Q255" s="74">
        <f t="shared" si="305"/>
        <v>267026</v>
      </c>
      <c r="R255" s="73">
        <v>0</v>
      </c>
      <c r="S255" s="73">
        <v>0</v>
      </c>
      <c r="T255" s="73">
        <v>0</v>
      </c>
      <c r="U255" s="74">
        <f t="shared" si="306"/>
        <v>0</v>
      </c>
      <c r="V255" s="72">
        <v>0</v>
      </c>
      <c r="W255" s="73">
        <v>0</v>
      </c>
      <c r="X255" s="73">
        <v>0</v>
      </c>
      <c r="Y255" s="74">
        <f t="shared" si="307"/>
        <v>0</v>
      </c>
      <c r="Z255" s="72">
        <v>0</v>
      </c>
      <c r="AA255" s="73">
        <v>0</v>
      </c>
      <c r="AB255" s="73">
        <v>0</v>
      </c>
      <c r="AC255" s="74">
        <f t="shared" si="308"/>
        <v>0</v>
      </c>
      <c r="AD255" s="73">
        <v>0</v>
      </c>
      <c r="AE255" s="73">
        <v>0</v>
      </c>
      <c r="AF255" s="73">
        <v>0</v>
      </c>
      <c r="AG255" s="74">
        <f t="shared" si="309"/>
        <v>0</v>
      </c>
      <c r="AH255" s="73">
        <v>0</v>
      </c>
      <c r="AI255" s="73">
        <v>0</v>
      </c>
      <c r="AJ255" s="73">
        <v>0</v>
      </c>
      <c r="AK255" s="74">
        <f t="shared" si="310"/>
        <v>0</v>
      </c>
      <c r="AL255" s="72">
        <v>0</v>
      </c>
      <c r="AM255" s="73">
        <v>0</v>
      </c>
      <c r="AN255" s="73">
        <v>0</v>
      </c>
      <c r="AO255" s="74">
        <f t="shared" si="311"/>
        <v>0</v>
      </c>
      <c r="AP255" s="72">
        <v>0</v>
      </c>
      <c r="AQ255" s="73">
        <v>0</v>
      </c>
      <c r="AR255" s="73">
        <v>0</v>
      </c>
      <c r="AS255" s="74">
        <f t="shared" si="312"/>
        <v>0</v>
      </c>
      <c r="AT255" s="72">
        <v>0</v>
      </c>
      <c r="AU255" s="73">
        <v>0</v>
      </c>
      <c r="AV255" s="73">
        <v>0</v>
      </c>
      <c r="AW255" s="74">
        <f t="shared" si="313"/>
        <v>0</v>
      </c>
      <c r="AX255" s="72">
        <v>444469</v>
      </c>
      <c r="AY255" s="73">
        <v>451396</v>
      </c>
      <c r="AZ255" s="73">
        <v>16887</v>
      </c>
      <c r="BA255" s="74">
        <f t="shared" si="314"/>
        <v>468283</v>
      </c>
      <c r="BB255" s="72">
        <v>0</v>
      </c>
      <c r="BC255" s="73">
        <v>0</v>
      </c>
      <c r="BD255" s="73">
        <v>0</v>
      </c>
      <c r="BE255" s="74">
        <f t="shared" si="315"/>
        <v>0</v>
      </c>
      <c r="BF255" s="73">
        <v>258213</v>
      </c>
      <c r="BG255" s="73">
        <v>239849</v>
      </c>
      <c r="BH255" s="73">
        <v>12943</v>
      </c>
      <c r="BI255" s="74">
        <f t="shared" si="316"/>
        <v>252792</v>
      </c>
      <c r="BJ255" s="73">
        <v>0</v>
      </c>
      <c r="BK255" s="73">
        <v>0</v>
      </c>
      <c r="BL255" s="73">
        <v>0</v>
      </c>
      <c r="BM255" s="74">
        <f t="shared" si="317"/>
        <v>0</v>
      </c>
      <c r="BN255" s="73">
        <v>0</v>
      </c>
      <c r="BO255" s="73">
        <v>0</v>
      </c>
      <c r="BP255" s="73">
        <v>0</v>
      </c>
      <c r="BQ255" s="74">
        <f t="shared" si="318"/>
        <v>0</v>
      </c>
      <c r="BR255" s="73">
        <v>0</v>
      </c>
      <c r="BS255" s="73">
        <v>0</v>
      </c>
      <c r="BT255" s="73">
        <v>0</v>
      </c>
      <c r="BU255" s="74">
        <f t="shared" si="319"/>
        <v>0</v>
      </c>
      <c r="BV255" s="73">
        <v>0</v>
      </c>
      <c r="BW255" s="73">
        <v>0</v>
      </c>
      <c r="BX255" s="73">
        <v>0</v>
      </c>
      <c r="BY255" s="74">
        <f t="shared" si="320"/>
        <v>0</v>
      </c>
      <c r="BZ255" s="73">
        <v>0</v>
      </c>
      <c r="CA255" s="73">
        <v>0</v>
      </c>
      <c r="CB255" s="73">
        <v>0</v>
      </c>
      <c r="CC255" s="74">
        <f t="shared" si="321"/>
        <v>0</v>
      </c>
      <c r="CD255" s="73">
        <v>0</v>
      </c>
      <c r="CE255" s="73">
        <v>0</v>
      </c>
      <c r="CF255" s="73">
        <v>0</v>
      </c>
      <c r="CG255" s="74">
        <f t="shared" si="322"/>
        <v>0</v>
      </c>
      <c r="CH255" s="73">
        <v>0</v>
      </c>
      <c r="CI255" s="73">
        <v>0</v>
      </c>
      <c r="CJ255" s="73">
        <v>0</v>
      </c>
      <c r="CK255" s="74">
        <f t="shared" si="323"/>
        <v>0</v>
      </c>
      <c r="CL255" s="72">
        <v>0</v>
      </c>
      <c r="CM255" s="73">
        <v>0</v>
      </c>
      <c r="CN255" s="73">
        <v>0</v>
      </c>
      <c r="CO255" s="74">
        <f t="shared" si="324"/>
        <v>0</v>
      </c>
      <c r="CP255" s="73">
        <v>0</v>
      </c>
      <c r="CQ255" s="73">
        <v>0</v>
      </c>
      <c r="CR255" s="73">
        <v>0</v>
      </c>
      <c r="CS255" s="74">
        <f t="shared" si="325"/>
        <v>0</v>
      </c>
      <c r="CT255" s="73">
        <v>4765</v>
      </c>
      <c r="CU255" s="73">
        <v>7128</v>
      </c>
      <c r="CV255" s="73">
        <v>628</v>
      </c>
      <c r="CW255" s="74">
        <f t="shared" si="326"/>
        <v>7756</v>
      </c>
      <c r="CX255" s="73">
        <v>0</v>
      </c>
      <c r="CY255" s="73">
        <v>0</v>
      </c>
      <c r="CZ255" s="73">
        <v>0</v>
      </c>
      <c r="DA255" s="74">
        <f t="shared" si="327"/>
        <v>0</v>
      </c>
      <c r="DB255" s="73">
        <v>0</v>
      </c>
      <c r="DC255" s="73">
        <v>0</v>
      </c>
      <c r="DD255" s="73">
        <v>0</v>
      </c>
      <c r="DE255" s="74">
        <f t="shared" si="328"/>
        <v>0</v>
      </c>
      <c r="DF255" s="73"/>
      <c r="DG255" s="73"/>
      <c r="DH255" s="73"/>
      <c r="DI255" s="73"/>
      <c r="DJ255" s="73">
        <v>84</v>
      </c>
      <c r="DK255" s="73">
        <v>79</v>
      </c>
      <c r="DL255" s="73">
        <v>0</v>
      </c>
      <c r="DM255" s="74">
        <f t="shared" si="329"/>
        <v>79</v>
      </c>
      <c r="DN255" s="73">
        <v>0</v>
      </c>
      <c r="DO255" s="73">
        <v>0</v>
      </c>
      <c r="DP255" s="73">
        <v>0</v>
      </c>
      <c r="DQ255" s="74">
        <f t="shared" si="330"/>
        <v>0</v>
      </c>
      <c r="DR255" s="73">
        <v>4568</v>
      </c>
      <c r="DS255" s="73">
        <v>4572</v>
      </c>
      <c r="DT255" s="73">
        <v>0</v>
      </c>
      <c r="DU255" s="74">
        <f t="shared" si="331"/>
        <v>4572</v>
      </c>
      <c r="DV255" s="73">
        <v>0</v>
      </c>
      <c r="DW255" s="73">
        <v>0</v>
      </c>
      <c r="DX255" s="73">
        <v>0</v>
      </c>
      <c r="DY255" s="74">
        <f t="shared" si="332"/>
        <v>0</v>
      </c>
      <c r="DZ255" s="73">
        <v>0</v>
      </c>
      <c r="EA255" s="73">
        <v>0</v>
      </c>
      <c r="EB255" s="73">
        <v>0</v>
      </c>
      <c r="EC255" s="74">
        <f t="shared" si="333"/>
        <v>0</v>
      </c>
      <c r="ED255" s="73"/>
      <c r="EE255" s="73"/>
      <c r="EF255" s="73"/>
      <c r="EG255" s="73"/>
      <c r="EH255" s="73">
        <v>12604</v>
      </c>
      <c r="EI255" s="73">
        <v>11835</v>
      </c>
      <c r="EJ255" s="73">
        <v>305</v>
      </c>
      <c r="EK255" s="74">
        <f t="shared" si="334"/>
        <v>12140</v>
      </c>
      <c r="EL255" s="73">
        <v>0</v>
      </c>
      <c r="EM255" s="73">
        <v>0</v>
      </c>
      <c r="EN255" s="73">
        <v>0</v>
      </c>
      <c r="EO255" s="74">
        <f t="shared" si="335"/>
        <v>0</v>
      </c>
      <c r="EP255" s="73">
        <v>0</v>
      </c>
      <c r="EQ255" s="73">
        <v>0</v>
      </c>
      <c r="ER255" s="73">
        <v>0</v>
      </c>
      <c r="ES255" s="74">
        <f t="shared" si="336"/>
        <v>0</v>
      </c>
      <c r="ET255" s="73">
        <v>24476</v>
      </c>
      <c r="EU255" s="73">
        <v>25837</v>
      </c>
      <c r="EV255" s="73">
        <v>25</v>
      </c>
      <c r="EW255" s="74">
        <f t="shared" si="337"/>
        <v>25862</v>
      </c>
      <c r="EX255" s="72">
        <v>0</v>
      </c>
      <c r="EY255" s="73">
        <v>0</v>
      </c>
      <c r="EZ255" s="73">
        <v>0</v>
      </c>
      <c r="FA255" s="74">
        <f t="shared" si="338"/>
        <v>0</v>
      </c>
      <c r="FB255" s="73">
        <v>0</v>
      </c>
      <c r="FC255" s="73">
        <v>0</v>
      </c>
      <c r="FD255" s="73">
        <v>0</v>
      </c>
      <c r="FE255" s="74">
        <f t="shared" si="339"/>
        <v>0</v>
      </c>
      <c r="FF255" s="72">
        <v>0</v>
      </c>
      <c r="FG255" s="73">
        <v>0</v>
      </c>
      <c r="FH255" s="73">
        <v>0</v>
      </c>
      <c r="FI255" s="74"/>
      <c r="FJ255" s="73">
        <v>0</v>
      </c>
      <c r="FK255" s="73">
        <v>0</v>
      </c>
      <c r="FL255" s="73">
        <v>0</v>
      </c>
      <c r="FM255" s="74">
        <f t="shared" si="340"/>
        <v>0</v>
      </c>
      <c r="FN255" s="73">
        <v>0</v>
      </c>
      <c r="FO255" s="73">
        <v>0</v>
      </c>
      <c r="FP255" s="73">
        <v>0</v>
      </c>
      <c r="FQ255" s="74">
        <f t="shared" si="341"/>
        <v>0</v>
      </c>
      <c r="FR255" s="73">
        <v>166913</v>
      </c>
      <c r="FS255" s="73">
        <v>143233</v>
      </c>
      <c r="FT255" s="73">
        <v>19268</v>
      </c>
      <c r="FU255" s="74">
        <f t="shared" si="342"/>
        <v>162501</v>
      </c>
      <c r="FV255" s="73">
        <v>0</v>
      </c>
      <c r="FW255" s="73">
        <v>0</v>
      </c>
      <c r="FX255" s="73">
        <v>0</v>
      </c>
      <c r="FY255" s="74">
        <f t="shared" si="343"/>
        <v>0</v>
      </c>
      <c r="FZ255" s="73">
        <v>49077</v>
      </c>
      <c r="GA255" s="73">
        <v>35782</v>
      </c>
      <c r="GB255" s="73">
        <v>14691</v>
      </c>
      <c r="GC255" s="74">
        <f t="shared" si="344"/>
        <v>50473</v>
      </c>
      <c r="GD255" s="72">
        <v>1242315</v>
      </c>
      <c r="GE255" s="73">
        <v>1101203</v>
      </c>
      <c r="GF255" s="73">
        <v>150281</v>
      </c>
      <c r="GG255" s="73">
        <f t="shared" si="345"/>
        <v>1251484</v>
      </c>
      <c r="GH255" s="69"/>
      <c r="GI255" s="38">
        <f t="shared" si="349"/>
        <v>-6.9477998183239298E-2</v>
      </c>
      <c r="GJ255" s="36"/>
      <c r="GK255" s="39">
        <f t="shared" si="212"/>
        <v>40.991170565281784</v>
      </c>
      <c r="GL255" s="39">
        <f t="shared" si="213"/>
        <v>16.481248234884941</v>
      </c>
      <c r="GM255" s="39">
        <f t="shared" si="346"/>
        <v>21.780634451595208</v>
      </c>
      <c r="GN255" s="39">
        <f t="shared" si="347"/>
        <v>13.006956937095159</v>
      </c>
      <c r="GO255" s="39">
        <f t="shared" si="214"/>
        <v>3.2493554776004059</v>
      </c>
      <c r="GP255" s="39">
        <f t="shared" si="348"/>
        <v>2.3462522350556618</v>
      </c>
      <c r="GQ255" s="39">
        <f t="shared" si="215"/>
        <v>1.0747337230283607</v>
      </c>
      <c r="GR255" s="39">
        <f t="shared" si="216"/>
        <v>0.64729209782392527</v>
      </c>
      <c r="GS255" s="39">
        <f t="shared" si="217"/>
        <v>0.41518230516989152</v>
      </c>
      <c r="GT255" s="39">
        <f t="shared" si="304"/>
        <v>7.1739724646846526E-3</v>
      </c>
      <c r="GU255" s="75"/>
      <c r="GV255" s="75"/>
      <c r="GW255" s="76">
        <f>SUM(AY244:AY255)/SUM(GE244:GE255)*100</f>
        <v>42.853219696626525</v>
      </c>
      <c r="GX255" s="76">
        <f>SUM(O244:O255)/SUM(GE244:GE255)*100</f>
        <v>17.857722426712407</v>
      </c>
      <c r="GY255" s="76">
        <f>SUM(BG244:BG255)/SUM(GE244:GE255)*100</f>
        <v>18.894006277367449</v>
      </c>
      <c r="GZ255" s="76">
        <f>SUM(FS244:FS255)/SUM(GE244:GE255)*100</f>
        <v>12.838785592858255</v>
      </c>
      <c r="HA255" s="76">
        <f>SUM(GA244:GA255)/SUM(GE244:GE255)*100</f>
        <v>2.6298335493798191</v>
      </c>
      <c r="HB255" s="76">
        <f>SUM(EU244:EU255)/SUM(GE244:GE255)*100</f>
        <v>3.0016557725362092</v>
      </c>
      <c r="HC255" s="76">
        <f>SUM(EI244:EI255)/SUM(GE244:GE255)*100</f>
        <v>0.87477264384002962</v>
      </c>
      <c r="HD255" s="76">
        <f>SUM(CU244:CU255)/SUM(GE244:GE255)*100</f>
        <v>0.7601840520367017</v>
      </c>
      <c r="HE255" s="76">
        <f>SUM(DS244:DS255)/SUM(GE244:GE255)*100</f>
        <v>0.28062246030621463</v>
      </c>
      <c r="HF255" s="77">
        <f>100-(SUM(GW255:HE255))</f>
        <v>9.1975283363723292E-3</v>
      </c>
      <c r="HH255" s="76">
        <f>SUM(AY253:AY255)/SUM(GE253:GE255)*100</f>
        <v>43.5085280886492</v>
      </c>
      <c r="HI255" s="76">
        <f>SUM(O253:O255)/SUM(GE253:GE255)*100</f>
        <v>16.259692205859952</v>
      </c>
      <c r="HJ255" s="76">
        <f>SUM(BG253:BG255)/SUM(GE253:GE255)*100</f>
        <v>19.638563058212732</v>
      </c>
      <c r="HK255" s="76">
        <f>SUM(FS253:FS255)/SUM(GE253:GE255)*100</f>
        <v>12.868074317558486</v>
      </c>
      <c r="HL255" s="76">
        <f>SUM(GA253:GA255)/SUM(GE253:GE255)*100</f>
        <v>2.8553945251480601</v>
      </c>
      <c r="HM255" s="76">
        <f>SUM(EU253:EU255)/SUM(GE253:GE255)*100</f>
        <v>2.9026404198569584</v>
      </c>
      <c r="HN255" s="76">
        <f>SUM(EI253:EI255)/SUM(GE253:GE255)*100</f>
        <v>0.99207607992391544</v>
      </c>
      <c r="HO255" s="76">
        <f>SUM(CU253:CU255)/SUM(GE253:GE255)*100</f>
        <v>0.57838213801122262</v>
      </c>
      <c r="HP255" s="76">
        <f>SUM(DS253:DS255)/SUM(GE253:GE255)*100</f>
        <v>0.38232336949768786</v>
      </c>
      <c r="HQ255" s="77">
        <f>100-(SUM(HH255:HP255))</f>
        <v>1.4325797281799169E-2</v>
      </c>
      <c r="HS255" s="38">
        <v>0.70833624681371188</v>
      </c>
      <c r="HV255" s="38">
        <v>0.22680014493240575</v>
      </c>
    </row>
    <row r="256" spans="1:230" ht="11.25" customHeight="1">
      <c r="A256" s="47">
        <v>41365</v>
      </c>
      <c r="B256" s="82"/>
      <c r="C256" s="83"/>
      <c r="D256" s="83"/>
      <c r="E256" s="84"/>
      <c r="F256" s="83"/>
      <c r="G256" s="83"/>
      <c r="H256" s="83"/>
      <c r="I256" s="84"/>
      <c r="J256" s="83"/>
      <c r="K256" s="83"/>
      <c r="L256" s="83"/>
      <c r="M256" s="83"/>
      <c r="N256" s="83">
        <v>291711</v>
      </c>
      <c r="O256" s="83">
        <v>199838</v>
      </c>
      <c r="P256" s="83">
        <v>100989</v>
      </c>
      <c r="Q256" s="84">
        <f t="shared" si="305"/>
        <v>300827</v>
      </c>
      <c r="R256" s="83">
        <v>0</v>
      </c>
      <c r="S256" s="83">
        <v>0</v>
      </c>
      <c r="T256" s="83">
        <v>0</v>
      </c>
      <c r="U256" s="84">
        <f t="shared" si="306"/>
        <v>0</v>
      </c>
      <c r="V256" s="82">
        <v>0</v>
      </c>
      <c r="W256" s="83">
        <v>0</v>
      </c>
      <c r="X256" s="83">
        <v>0</v>
      </c>
      <c r="Y256" s="84">
        <f t="shared" si="307"/>
        <v>0</v>
      </c>
      <c r="Z256" s="82">
        <v>0</v>
      </c>
      <c r="AA256" s="83">
        <v>0</v>
      </c>
      <c r="AB256" s="83">
        <v>0</v>
      </c>
      <c r="AC256" s="84">
        <f t="shared" si="308"/>
        <v>0</v>
      </c>
      <c r="AD256" s="83">
        <v>0</v>
      </c>
      <c r="AE256" s="83">
        <v>0</v>
      </c>
      <c r="AF256" s="83">
        <v>0</v>
      </c>
      <c r="AG256" s="84">
        <f t="shared" si="309"/>
        <v>0</v>
      </c>
      <c r="AH256" s="83">
        <v>0</v>
      </c>
      <c r="AI256" s="83">
        <v>0</v>
      </c>
      <c r="AJ256" s="83">
        <v>0</v>
      </c>
      <c r="AK256" s="84">
        <f t="shared" si="310"/>
        <v>0</v>
      </c>
      <c r="AL256" s="82">
        <v>0</v>
      </c>
      <c r="AM256" s="83">
        <v>0</v>
      </c>
      <c r="AN256" s="83">
        <v>0</v>
      </c>
      <c r="AO256" s="84">
        <f t="shared" si="311"/>
        <v>0</v>
      </c>
      <c r="AP256" s="82">
        <v>0</v>
      </c>
      <c r="AQ256" s="83">
        <v>0</v>
      </c>
      <c r="AR256" s="83">
        <v>0</v>
      </c>
      <c r="AS256" s="84">
        <f t="shared" si="312"/>
        <v>0</v>
      </c>
      <c r="AT256" s="82">
        <v>0</v>
      </c>
      <c r="AU256" s="83">
        <v>0</v>
      </c>
      <c r="AV256" s="83">
        <v>0</v>
      </c>
      <c r="AW256" s="84">
        <f t="shared" si="313"/>
        <v>0</v>
      </c>
      <c r="AX256" s="82">
        <v>477797</v>
      </c>
      <c r="AY256" s="83">
        <v>488230</v>
      </c>
      <c r="AZ256" s="83">
        <v>10883</v>
      </c>
      <c r="BA256" s="84">
        <f t="shared" si="314"/>
        <v>499113</v>
      </c>
      <c r="BB256" s="82">
        <v>0</v>
      </c>
      <c r="BC256" s="83">
        <v>0</v>
      </c>
      <c r="BD256" s="83">
        <v>0</v>
      </c>
      <c r="BE256" s="84">
        <f t="shared" si="315"/>
        <v>0</v>
      </c>
      <c r="BF256" s="83">
        <v>256031</v>
      </c>
      <c r="BG256" s="83">
        <v>249305</v>
      </c>
      <c r="BH256" s="83">
        <v>10304</v>
      </c>
      <c r="BI256" s="84">
        <f t="shared" si="316"/>
        <v>259609</v>
      </c>
      <c r="BJ256" s="83">
        <v>0</v>
      </c>
      <c r="BK256" s="83">
        <v>0</v>
      </c>
      <c r="BL256" s="83">
        <v>0</v>
      </c>
      <c r="BM256" s="84">
        <f t="shared" si="317"/>
        <v>0</v>
      </c>
      <c r="BN256" s="83">
        <v>0</v>
      </c>
      <c r="BO256" s="83">
        <v>0</v>
      </c>
      <c r="BP256" s="83">
        <v>0</v>
      </c>
      <c r="BQ256" s="84">
        <f t="shared" si="318"/>
        <v>0</v>
      </c>
      <c r="BR256" s="83">
        <v>0</v>
      </c>
      <c r="BS256" s="83">
        <v>0</v>
      </c>
      <c r="BT256" s="83">
        <v>0</v>
      </c>
      <c r="BU256" s="84">
        <f t="shared" si="319"/>
        <v>0</v>
      </c>
      <c r="BV256" s="83">
        <v>0</v>
      </c>
      <c r="BW256" s="83">
        <v>0</v>
      </c>
      <c r="BX256" s="83">
        <v>0</v>
      </c>
      <c r="BY256" s="84">
        <f t="shared" si="320"/>
        <v>0</v>
      </c>
      <c r="BZ256" s="83">
        <v>0</v>
      </c>
      <c r="CA256" s="83">
        <v>0</v>
      </c>
      <c r="CB256" s="83">
        <v>0</v>
      </c>
      <c r="CC256" s="84">
        <f t="shared" si="321"/>
        <v>0</v>
      </c>
      <c r="CD256" s="83">
        <v>0</v>
      </c>
      <c r="CE256" s="83">
        <v>0</v>
      </c>
      <c r="CF256" s="83">
        <v>0</v>
      </c>
      <c r="CG256" s="84">
        <f t="shared" si="322"/>
        <v>0</v>
      </c>
      <c r="CH256" s="83">
        <v>0</v>
      </c>
      <c r="CI256" s="83">
        <v>0</v>
      </c>
      <c r="CJ256" s="83">
        <v>0</v>
      </c>
      <c r="CK256" s="84">
        <f t="shared" si="323"/>
        <v>0</v>
      </c>
      <c r="CL256" s="82">
        <v>0</v>
      </c>
      <c r="CM256" s="83">
        <v>0</v>
      </c>
      <c r="CN256" s="83">
        <v>0</v>
      </c>
      <c r="CO256" s="84">
        <f t="shared" si="324"/>
        <v>0</v>
      </c>
      <c r="CP256" s="83">
        <v>0</v>
      </c>
      <c r="CQ256" s="83">
        <v>0</v>
      </c>
      <c r="CR256" s="83">
        <v>0</v>
      </c>
      <c r="CS256" s="84">
        <f t="shared" si="325"/>
        <v>0</v>
      </c>
      <c r="CT256" s="83">
        <v>7007</v>
      </c>
      <c r="CU256" s="83">
        <v>5367</v>
      </c>
      <c r="CV256" s="83">
        <v>1142</v>
      </c>
      <c r="CW256" s="84">
        <f t="shared" si="326"/>
        <v>6509</v>
      </c>
      <c r="CX256" s="83">
        <v>0</v>
      </c>
      <c r="CY256" s="83">
        <v>0</v>
      </c>
      <c r="CZ256" s="83">
        <v>0</v>
      </c>
      <c r="DA256" s="84">
        <f t="shared" si="327"/>
        <v>0</v>
      </c>
      <c r="DB256" s="83">
        <v>0</v>
      </c>
      <c r="DC256" s="83">
        <v>0</v>
      </c>
      <c r="DD256" s="83">
        <v>0</v>
      </c>
      <c r="DE256" s="84">
        <f t="shared" si="328"/>
        <v>0</v>
      </c>
      <c r="DF256" s="83"/>
      <c r="DG256" s="83"/>
      <c r="DH256" s="83"/>
      <c r="DI256" s="83"/>
      <c r="DJ256" s="83">
        <v>148</v>
      </c>
      <c r="DK256" s="83">
        <v>146</v>
      </c>
      <c r="DL256" s="83">
        <v>0</v>
      </c>
      <c r="DM256" s="84">
        <f t="shared" si="329"/>
        <v>146</v>
      </c>
      <c r="DN256" s="83">
        <v>0</v>
      </c>
      <c r="DO256" s="83">
        <v>0</v>
      </c>
      <c r="DP256" s="83">
        <v>0</v>
      </c>
      <c r="DQ256" s="84">
        <f t="shared" si="330"/>
        <v>0</v>
      </c>
      <c r="DR256" s="83">
        <v>4764</v>
      </c>
      <c r="DS256" s="83">
        <v>4580</v>
      </c>
      <c r="DT256" s="83">
        <v>0</v>
      </c>
      <c r="DU256" s="84">
        <f t="shared" si="331"/>
        <v>4580</v>
      </c>
      <c r="DV256" s="83">
        <v>0</v>
      </c>
      <c r="DW256" s="83">
        <v>0</v>
      </c>
      <c r="DX256" s="83">
        <v>0</v>
      </c>
      <c r="DY256" s="84">
        <f t="shared" si="332"/>
        <v>0</v>
      </c>
      <c r="DZ256" s="83">
        <v>0</v>
      </c>
      <c r="EA256" s="83">
        <v>0</v>
      </c>
      <c r="EB256" s="83">
        <v>0</v>
      </c>
      <c r="EC256" s="84">
        <f t="shared" si="333"/>
        <v>0</v>
      </c>
      <c r="ED256" s="83"/>
      <c r="EE256" s="83"/>
      <c r="EF256" s="83"/>
      <c r="EG256" s="83"/>
      <c r="EH256" s="83">
        <v>12712</v>
      </c>
      <c r="EI256" s="83">
        <v>12368</v>
      </c>
      <c r="EJ256" s="83">
        <v>420</v>
      </c>
      <c r="EK256" s="84">
        <f t="shared" si="334"/>
        <v>12788</v>
      </c>
      <c r="EL256" s="83">
        <v>0</v>
      </c>
      <c r="EM256" s="83">
        <v>0</v>
      </c>
      <c r="EN256" s="83">
        <v>0</v>
      </c>
      <c r="EO256" s="84">
        <f t="shared" si="335"/>
        <v>0</v>
      </c>
      <c r="EP256" s="83">
        <v>0</v>
      </c>
      <c r="EQ256" s="83">
        <v>0</v>
      </c>
      <c r="ER256" s="83">
        <v>0</v>
      </c>
      <c r="ES256" s="84">
        <f t="shared" si="336"/>
        <v>0</v>
      </c>
      <c r="ET256" s="83">
        <v>28146</v>
      </c>
      <c r="EU256" s="83">
        <v>29545</v>
      </c>
      <c r="EV256" s="83">
        <v>78</v>
      </c>
      <c r="EW256" s="84">
        <f t="shared" si="337"/>
        <v>29623</v>
      </c>
      <c r="EX256" s="82">
        <v>0</v>
      </c>
      <c r="EY256" s="83">
        <v>0</v>
      </c>
      <c r="EZ256" s="83">
        <v>0</v>
      </c>
      <c r="FA256" s="84">
        <f t="shared" si="338"/>
        <v>0</v>
      </c>
      <c r="FB256" s="83">
        <v>0</v>
      </c>
      <c r="FC256" s="83">
        <v>0</v>
      </c>
      <c r="FD256" s="83">
        <v>0</v>
      </c>
      <c r="FE256" s="84">
        <f t="shared" si="339"/>
        <v>0</v>
      </c>
      <c r="FF256" s="82">
        <v>0</v>
      </c>
      <c r="FG256" s="83">
        <v>0</v>
      </c>
      <c r="FH256" s="83">
        <v>0</v>
      </c>
      <c r="FI256" s="84"/>
      <c r="FJ256" s="83">
        <v>0</v>
      </c>
      <c r="FK256" s="83">
        <v>0</v>
      </c>
      <c r="FL256" s="83">
        <v>0</v>
      </c>
      <c r="FM256" s="84">
        <f t="shared" si="340"/>
        <v>0</v>
      </c>
      <c r="FN256" s="83">
        <v>0</v>
      </c>
      <c r="FO256" s="83">
        <v>0</v>
      </c>
      <c r="FP256" s="83">
        <v>0</v>
      </c>
      <c r="FQ256" s="84">
        <f t="shared" si="341"/>
        <v>0</v>
      </c>
      <c r="FR256" s="83">
        <v>146742</v>
      </c>
      <c r="FS256" s="83">
        <v>142794</v>
      </c>
      <c r="FT256" s="83">
        <v>17708</v>
      </c>
      <c r="FU256" s="84">
        <f t="shared" si="342"/>
        <v>160502</v>
      </c>
      <c r="FV256" s="83">
        <v>0</v>
      </c>
      <c r="FW256" s="83">
        <v>0</v>
      </c>
      <c r="FX256" s="83">
        <v>0</v>
      </c>
      <c r="FY256" s="84">
        <f t="shared" si="343"/>
        <v>0</v>
      </c>
      <c r="FZ256" s="83">
        <v>47417</v>
      </c>
      <c r="GA256" s="83">
        <v>35927</v>
      </c>
      <c r="GB256" s="83">
        <v>16865</v>
      </c>
      <c r="GC256" s="84">
        <f t="shared" si="344"/>
        <v>52792</v>
      </c>
      <c r="GD256" s="82">
        <v>1272475</v>
      </c>
      <c r="GE256" s="83">
        <v>1168100</v>
      </c>
      <c r="GF256" s="83">
        <v>158389</v>
      </c>
      <c r="GG256" s="83">
        <f t="shared" si="345"/>
        <v>1326489</v>
      </c>
      <c r="GH256" s="69"/>
      <c r="GI256" s="36">
        <f t="shared" si="349"/>
        <v>9.4943108457765657E-3</v>
      </c>
      <c r="GJ256" s="36"/>
      <c r="GK256" s="37">
        <f t="shared" si="212"/>
        <v>41.796935193904631</v>
      </c>
      <c r="GL256" s="37">
        <f t="shared" si="213"/>
        <v>17.107953086208372</v>
      </c>
      <c r="GM256" s="37">
        <f t="shared" si="346"/>
        <v>21.342778871671946</v>
      </c>
      <c r="GN256" s="37">
        <f t="shared" si="347"/>
        <v>12.224467083297663</v>
      </c>
      <c r="GO256" s="37">
        <f t="shared" si="214"/>
        <v>3.0756784521873128</v>
      </c>
      <c r="GP256" s="37">
        <f t="shared" si="348"/>
        <v>2.5293211197671432</v>
      </c>
      <c r="GQ256" s="37">
        <f t="shared" si="215"/>
        <v>1.0588134577519048</v>
      </c>
      <c r="GR256" s="37">
        <f t="shared" si="216"/>
        <v>0.45946408697885455</v>
      </c>
      <c r="GS256" s="37">
        <f t="shared" si="217"/>
        <v>0.39208971834603201</v>
      </c>
      <c r="GT256" s="37">
        <f t="shared" si="304"/>
        <v>1.2498929886120891E-2</v>
      </c>
      <c r="GU256" s="70"/>
      <c r="GV256" s="70"/>
      <c r="GW256" s="5"/>
      <c r="GX256" s="5"/>
      <c r="GY256" s="5"/>
      <c r="GZ256" s="5"/>
      <c r="HA256" s="5"/>
      <c r="HB256" s="5"/>
      <c r="HS256" s="36">
        <v>0.72246297406044002</v>
      </c>
      <c r="HV256" s="36">
        <v>0.22384641725879634</v>
      </c>
    </row>
    <row r="257" spans="1:230" ht="11.25" customHeight="1">
      <c r="A257" s="28">
        <v>41395</v>
      </c>
      <c r="B257" s="67"/>
      <c r="C257" s="68"/>
      <c r="D257" s="68"/>
      <c r="E257" s="71"/>
      <c r="F257" s="68"/>
      <c r="G257" s="68"/>
      <c r="H257" s="68"/>
      <c r="I257" s="71"/>
      <c r="J257" s="68"/>
      <c r="K257" s="68"/>
      <c r="L257" s="68"/>
      <c r="M257" s="68"/>
      <c r="N257" s="68">
        <v>301807</v>
      </c>
      <c r="O257" s="68">
        <v>212129</v>
      </c>
      <c r="P257" s="68">
        <v>92651</v>
      </c>
      <c r="Q257" s="71">
        <f t="shared" si="305"/>
        <v>304780</v>
      </c>
      <c r="R257" s="68">
        <v>0</v>
      </c>
      <c r="S257" s="68">
        <v>0</v>
      </c>
      <c r="T257" s="68">
        <v>0</v>
      </c>
      <c r="U257" s="71">
        <f t="shared" si="306"/>
        <v>0</v>
      </c>
      <c r="V257" s="67">
        <v>0</v>
      </c>
      <c r="W257" s="68">
        <v>0</v>
      </c>
      <c r="X257" s="68">
        <v>0</v>
      </c>
      <c r="Y257" s="71">
        <f t="shared" si="307"/>
        <v>0</v>
      </c>
      <c r="Z257" s="67">
        <v>0</v>
      </c>
      <c r="AA257" s="68">
        <v>0</v>
      </c>
      <c r="AB257" s="68">
        <v>0</v>
      </c>
      <c r="AC257" s="71">
        <f t="shared" si="308"/>
        <v>0</v>
      </c>
      <c r="AD257" s="68">
        <v>0</v>
      </c>
      <c r="AE257" s="68">
        <v>0</v>
      </c>
      <c r="AF257" s="68">
        <v>0</v>
      </c>
      <c r="AG257" s="71">
        <f t="shared" si="309"/>
        <v>0</v>
      </c>
      <c r="AH257" s="68">
        <v>0</v>
      </c>
      <c r="AI257" s="68">
        <v>0</v>
      </c>
      <c r="AJ257" s="68">
        <v>0</v>
      </c>
      <c r="AK257" s="71">
        <f t="shared" si="310"/>
        <v>0</v>
      </c>
      <c r="AL257" s="67">
        <v>0</v>
      </c>
      <c r="AM257" s="68">
        <v>0</v>
      </c>
      <c r="AN257" s="68">
        <v>0</v>
      </c>
      <c r="AO257" s="71">
        <f t="shared" si="311"/>
        <v>0</v>
      </c>
      <c r="AP257" s="67">
        <v>0</v>
      </c>
      <c r="AQ257" s="68">
        <v>0</v>
      </c>
      <c r="AR257" s="68">
        <v>0</v>
      </c>
      <c r="AS257" s="71">
        <f t="shared" si="312"/>
        <v>0</v>
      </c>
      <c r="AT257" s="67">
        <v>0</v>
      </c>
      <c r="AU257" s="68">
        <v>0</v>
      </c>
      <c r="AV257" s="68">
        <v>0</v>
      </c>
      <c r="AW257" s="71">
        <f t="shared" si="313"/>
        <v>0</v>
      </c>
      <c r="AX257" s="67">
        <v>555814</v>
      </c>
      <c r="AY257" s="68">
        <v>547593</v>
      </c>
      <c r="AZ257" s="68">
        <v>10297</v>
      </c>
      <c r="BA257" s="71">
        <f t="shared" si="314"/>
        <v>557890</v>
      </c>
      <c r="BB257" s="67">
        <v>0</v>
      </c>
      <c r="BC257" s="68">
        <v>0</v>
      </c>
      <c r="BD257" s="68">
        <v>0</v>
      </c>
      <c r="BE257" s="71">
        <f t="shared" si="315"/>
        <v>0</v>
      </c>
      <c r="BF257" s="68">
        <v>227792</v>
      </c>
      <c r="BG257" s="68">
        <v>220616</v>
      </c>
      <c r="BH257" s="68">
        <v>8547</v>
      </c>
      <c r="BI257" s="71">
        <f t="shared" si="316"/>
        <v>229163</v>
      </c>
      <c r="BJ257" s="68">
        <v>0</v>
      </c>
      <c r="BK257" s="68">
        <v>0</v>
      </c>
      <c r="BL257" s="68">
        <v>0</v>
      </c>
      <c r="BM257" s="71">
        <f t="shared" si="317"/>
        <v>0</v>
      </c>
      <c r="BN257" s="68">
        <v>0</v>
      </c>
      <c r="BO257" s="68">
        <v>0</v>
      </c>
      <c r="BP257" s="68">
        <v>0</v>
      </c>
      <c r="BQ257" s="71">
        <f t="shared" si="318"/>
        <v>0</v>
      </c>
      <c r="BR257" s="68">
        <v>0</v>
      </c>
      <c r="BS257" s="68">
        <v>0</v>
      </c>
      <c r="BT257" s="68">
        <v>0</v>
      </c>
      <c r="BU257" s="71">
        <f t="shared" si="319"/>
        <v>0</v>
      </c>
      <c r="BV257" s="68">
        <v>0</v>
      </c>
      <c r="BW257" s="68">
        <v>0</v>
      </c>
      <c r="BX257" s="68">
        <v>0</v>
      </c>
      <c r="BY257" s="71">
        <f t="shared" si="320"/>
        <v>0</v>
      </c>
      <c r="BZ257" s="68">
        <v>0</v>
      </c>
      <c r="CA257" s="68">
        <v>0</v>
      </c>
      <c r="CB257" s="68">
        <v>0</v>
      </c>
      <c r="CC257" s="71">
        <f t="shared" si="321"/>
        <v>0</v>
      </c>
      <c r="CD257" s="68">
        <v>0</v>
      </c>
      <c r="CE257" s="68">
        <v>0</v>
      </c>
      <c r="CF257" s="68">
        <v>0</v>
      </c>
      <c r="CG257" s="71">
        <f t="shared" si="322"/>
        <v>0</v>
      </c>
      <c r="CH257" s="68">
        <v>0</v>
      </c>
      <c r="CI257" s="68">
        <v>0</v>
      </c>
      <c r="CJ257" s="68">
        <v>0</v>
      </c>
      <c r="CK257" s="71">
        <f t="shared" si="323"/>
        <v>0</v>
      </c>
      <c r="CL257" s="67">
        <v>0</v>
      </c>
      <c r="CM257" s="68">
        <v>0</v>
      </c>
      <c r="CN257" s="68">
        <v>0</v>
      </c>
      <c r="CO257" s="71">
        <f t="shared" si="324"/>
        <v>0</v>
      </c>
      <c r="CP257" s="68">
        <v>0</v>
      </c>
      <c r="CQ257" s="68">
        <v>0</v>
      </c>
      <c r="CR257" s="68">
        <v>0</v>
      </c>
      <c r="CS257" s="71">
        <f t="shared" si="325"/>
        <v>0</v>
      </c>
      <c r="CT257" s="68">
        <v>8136</v>
      </c>
      <c r="CU257" s="68">
        <v>6858</v>
      </c>
      <c r="CV257" s="68">
        <v>1165</v>
      </c>
      <c r="CW257" s="71">
        <f t="shared" si="326"/>
        <v>8023</v>
      </c>
      <c r="CX257" s="68">
        <v>0</v>
      </c>
      <c r="CY257" s="68">
        <v>0</v>
      </c>
      <c r="CZ257" s="68">
        <v>0</v>
      </c>
      <c r="DA257" s="71">
        <f t="shared" si="327"/>
        <v>0</v>
      </c>
      <c r="DB257" s="68">
        <v>0</v>
      </c>
      <c r="DC257" s="68">
        <v>0</v>
      </c>
      <c r="DD257" s="68">
        <v>0</v>
      </c>
      <c r="DE257" s="71">
        <f t="shared" si="328"/>
        <v>0</v>
      </c>
      <c r="DF257" s="68"/>
      <c r="DG257" s="68"/>
      <c r="DH257" s="68"/>
      <c r="DI257" s="68"/>
      <c r="DJ257" s="68">
        <v>79</v>
      </c>
      <c r="DK257" s="68">
        <v>156</v>
      </c>
      <c r="DL257" s="68">
        <v>0</v>
      </c>
      <c r="DM257" s="71">
        <f t="shared" si="329"/>
        <v>156</v>
      </c>
      <c r="DN257" s="68">
        <v>0</v>
      </c>
      <c r="DO257" s="68">
        <v>0</v>
      </c>
      <c r="DP257" s="68">
        <v>0</v>
      </c>
      <c r="DQ257" s="71">
        <f t="shared" si="330"/>
        <v>0</v>
      </c>
      <c r="DR257" s="68">
        <v>3594</v>
      </c>
      <c r="DS257" s="68">
        <v>3700</v>
      </c>
      <c r="DT257" s="68">
        <v>20</v>
      </c>
      <c r="DU257" s="71">
        <f t="shared" si="331"/>
        <v>3720</v>
      </c>
      <c r="DV257" s="68">
        <v>0</v>
      </c>
      <c r="DW257" s="68">
        <v>0</v>
      </c>
      <c r="DX257" s="68">
        <v>0</v>
      </c>
      <c r="DY257" s="71">
        <f t="shared" si="332"/>
        <v>0</v>
      </c>
      <c r="DZ257" s="68">
        <v>0</v>
      </c>
      <c r="EA257" s="68">
        <v>0</v>
      </c>
      <c r="EB257" s="68">
        <v>0</v>
      </c>
      <c r="EC257" s="71">
        <f t="shared" si="333"/>
        <v>0</v>
      </c>
      <c r="ED257" s="68"/>
      <c r="EE257" s="68"/>
      <c r="EF257" s="68"/>
      <c r="EG257" s="68"/>
      <c r="EH257" s="68">
        <v>13450</v>
      </c>
      <c r="EI257" s="68">
        <v>13023</v>
      </c>
      <c r="EJ257" s="68">
        <v>423</v>
      </c>
      <c r="EK257" s="71">
        <f t="shared" si="334"/>
        <v>13446</v>
      </c>
      <c r="EL257" s="68">
        <v>0</v>
      </c>
      <c r="EM257" s="68">
        <v>0</v>
      </c>
      <c r="EN257" s="68">
        <v>0</v>
      </c>
      <c r="EO257" s="71">
        <f t="shared" si="335"/>
        <v>0</v>
      </c>
      <c r="EP257" s="68">
        <v>0</v>
      </c>
      <c r="EQ257" s="68">
        <v>0</v>
      </c>
      <c r="ER257" s="68">
        <v>0</v>
      </c>
      <c r="ES257" s="71">
        <f t="shared" si="336"/>
        <v>0</v>
      </c>
      <c r="ET257" s="68">
        <v>30857</v>
      </c>
      <c r="EU257" s="68">
        <v>28021</v>
      </c>
      <c r="EV257" s="68">
        <v>434</v>
      </c>
      <c r="EW257" s="71">
        <f t="shared" si="337"/>
        <v>28455</v>
      </c>
      <c r="EX257" s="67">
        <v>0</v>
      </c>
      <c r="EY257" s="68">
        <v>0</v>
      </c>
      <c r="EZ257" s="68">
        <v>0</v>
      </c>
      <c r="FA257" s="71">
        <f t="shared" si="338"/>
        <v>0</v>
      </c>
      <c r="FB257" s="68">
        <v>0</v>
      </c>
      <c r="FC257" s="68">
        <v>0</v>
      </c>
      <c r="FD257" s="68">
        <v>0</v>
      </c>
      <c r="FE257" s="71">
        <f t="shared" si="339"/>
        <v>0</v>
      </c>
      <c r="FF257" s="67">
        <v>0</v>
      </c>
      <c r="FG257" s="68">
        <v>0</v>
      </c>
      <c r="FH257" s="68">
        <v>0</v>
      </c>
      <c r="FI257" s="71"/>
      <c r="FJ257" s="68">
        <v>0</v>
      </c>
      <c r="FK257" s="68">
        <v>0</v>
      </c>
      <c r="FL257" s="68">
        <v>0</v>
      </c>
      <c r="FM257" s="71">
        <f t="shared" si="340"/>
        <v>0</v>
      </c>
      <c r="FN257" s="68">
        <v>0</v>
      </c>
      <c r="FO257" s="68">
        <v>0</v>
      </c>
      <c r="FP257" s="68">
        <v>0</v>
      </c>
      <c r="FQ257" s="71">
        <f t="shared" si="341"/>
        <v>0</v>
      </c>
      <c r="FR257" s="68">
        <v>154113</v>
      </c>
      <c r="FS257" s="68">
        <v>140056</v>
      </c>
      <c r="FT257" s="68">
        <v>19290</v>
      </c>
      <c r="FU257" s="71">
        <f t="shared" si="342"/>
        <v>159346</v>
      </c>
      <c r="FV257" s="68">
        <v>0</v>
      </c>
      <c r="FW257" s="68">
        <v>0</v>
      </c>
      <c r="FX257" s="68">
        <v>0</v>
      </c>
      <c r="FY257" s="71">
        <f t="shared" si="343"/>
        <v>0</v>
      </c>
      <c r="FZ257" s="68">
        <v>57578</v>
      </c>
      <c r="GA257" s="68">
        <v>34021</v>
      </c>
      <c r="GB257" s="68">
        <v>15356</v>
      </c>
      <c r="GC257" s="71">
        <f t="shared" si="344"/>
        <v>49377</v>
      </c>
      <c r="GD257" s="67">
        <v>1353220</v>
      </c>
      <c r="GE257" s="68">
        <v>1206173</v>
      </c>
      <c r="GF257" s="68">
        <v>148183</v>
      </c>
      <c r="GG257" s="68">
        <f t="shared" si="345"/>
        <v>1354356</v>
      </c>
      <c r="GH257" s="69"/>
      <c r="GI257" s="36">
        <f t="shared" si="349"/>
        <v>1.1296218663536584E-2</v>
      </c>
      <c r="GJ257" s="36"/>
      <c r="GK257" s="37">
        <f t="shared" si="212"/>
        <v>45.399208902868828</v>
      </c>
      <c r="GL257" s="37">
        <f t="shared" si="213"/>
        <v>17.586946482801388</v>
      </c>
      <c r="GM257" s="37">
        <f t="shared" si="346"/>
        <v>18.290576890711367</v>
      </c>
      <c r="GN257" s="37">
        <f t="shared" si="347"/>
        <v>11.61160132087188</v>
      </c>
      <c r="GO257" s="37">
        <f t="shared" si="214"/>
        <v>2.8205738314487228</v>
      </c>
      <c r="GP257" s="37">
        <f t="shared" si="348"/>
        <v>2.3231327512719986</v>
      </c>
      <c r="GQ257" s="37">
        <f t="shared" si="215"/>
        <v>1.0796958645235799</v>
      </c>
      <c r="GR257" s="37">
        <f t="shared" si="216"/>
        <v>0.56857515464199582</v>
      </c>
      <c r="GS257" s="37">
        <f t="shared" si="217"/>
        <v>0.30675533277564665</v>
      </c>
      <c r="GT257" s="37">
        <f t="shared" si="304"/>
        <v>1.2933468084582955E-2</v>
      </c>
      <c r="GU257" s="70"/>
      <c r="GV257" s="70"/>
      <c r="GW257" s="5"/>
      <c r="GX257" s="5"/>
      <c r="GY257" s="5"/>
      <c r="GZ257" s="5"/>
      <c r="HA257" s="5"/>
      <c r="HB257" s="5"/>
      <c r="HS257" s="36">
        <v>0.73064809111130824</v>
      </c>
      <c r="HV257" s="36">
        <v>0.22044267281724927</v>
      </c>
    </row>
    <row r="258" spans="1:230" ht="11.25" customHeight="1">
      <c r="A258" s="28">
        <v>41426</v>
      </c>
      <c r="B258" s="67"/>
      <c r="C258" s="68"/>
      <c r="D258" s="68"/>
      <c r="E258" s="71"/>
      <c r="F258" s="68"/>
      <c r="G258" s="68"/>
      <c r="H258" s="68"/>
      <c r="I258" s="71"/>
      <c r="J258" s="68"/>
      <c r="K258" s="68"/>
      <c r="L258" s="68"/>
      <c r="M258" s="68"/>
      <c r="N258" s="68">
        <v>251572</v>
      </c>
      <c r="O258" s="68">
        <v>159688</v>
      </c>
      <c r="P258" s="68">
        <v>94856</v>
      </c>
      <c r="Q258" s="71">
        <f t="shared" si="305"/>
        <v>254544</v>
      </c>
      <c r="R258" s="68">
        <v>0</v>
      </c>
      <c r="S258" s="68">
        <v>0</v>
      </c>
      <c r="T258" s="68">
        <v>0</v>
      </c>
      <c r="U258" s="71">
        <f t="shared" si="306"/>
        <v>0</v>
      </c>
      <c r="V258" s="67">
        <v>0</v>
      </c>
      <c r="W258" s="68">
        <v>0</v>
      </c>
      <c r="X258" s="68">
        <v>0</v>
      </c>
      <c r="Y258" s="71">
        <f t="shared" si="307"/>
        <v>0</v>
      </c>
      <c r="Z258" s="67">
        <v>0</v>
      </c>
      <c r="AA258" s="68">
        <v>0</v>
      </c>
      <c r="AB258" s="68">
        <v>0</v>
      </c>
      <c r="AC258" s="71">
        <f t="shared" si="308"/>
        <v>0</v>
      </c>
      <c r="AD258" s="68">
        <v>0</v>
      </c>
      <c r="AE258" s="68">
        <v>0</v>
      </c>
      <c r="AF258" s="68">
        <v>0</v>
      </c>
      <c r="AG258" s="71">
        <f t="shared" si="309"/>
        <v>0</v>
      </c>
      <c r="AH258" s="68">
        <v>0</v>
      </c>
      <c r="AI258" s="68">
        <v>0</v>
      </c>
      <c r="AJ258" s="68">
        <v>0</v>
      </c>
      <c r="AK258" s="71">
        <f t="shared" si="310"/>
        <v>0</v>
      </c>
      <c r="AL258" s="67">
        <v>0</v>
      </c>
      <c r="AM258" s="68">
        <v>0</v>
      </c>
      <c r="AN258" s="68">
        <v>0</v>
      </c>
      <c r="AO258" s="71">
        <f t="shared" si="311"/>
        <v>0</v>
      </c>
      <c r="AP258" s="67">
        <v>0</v>
      </c>
      <c r="AQ258" s="68">
        <v>0</v>
      </c>
      <c r="AR258" s="68">
        <v>0</v>
      </c>
      <c r="AS258" s="71">
        <f t="shared" si="312"/>
        <v>0</v>
      </c>
      <c r="AT258" s="67">
        <v>0</v>
      </c>
      <c r="AU258" s="68">
        <v>0</v>
      </c>
      <c r="AV258" s="68">
        <v>0</v>
      </c>
      <c r="AW258" s="71">
        <f t="shared" si="313"/>
        <v>0</v>
      </c>
      <c r="AX258" s="67">
        <v>527626</v>
      </c>
      <c r="AY258" s="68">
        <v>492157</v>
      </c>
      <c r="AZ258" s="68">
        <v>10122</v>
      </c>
      <c r="BA258" s="71">
        <f t="shared" si="314"/>
        <v>502279</v>
      </c>
      <c r="BB258" s="67">
        <v>0</v>
      </c>
      <c r="BC258" s="68">
        <v>0</v>
      </c>
      <c r="BD258" s="68">
        <v>0</v>
      </c>
      <c r="BE258" s="71">
        <f t="shared" si="315"/>
        <v>0</v>
      </c>
      <c r="BF258" s="68">
        <v>253352</v>
      </c>
      <c r="BG258" s="68">
        <v>240853</v>
      </c>
      <c r="BH258" s="68">
        <v>11202</v>
      </c>
      <c r="BI258" s="71">
        <f t="shared" si="316"/>
        <v>252055</v>
      </c>
      <c r="BJ258" s="68">
        <v>0</v>
      </c>
      <c r="BK258" s="68">
        <v>0</v>
      </c>
      <c r="BL258" s="68">
        <v>0</v>
      </c>
      <c r="BM258" s="71">
        <f t="shared" si="317"/>
        <v>0</v>
      </c>
      <c r="BN258" s="68">
        <v>0</v>
      </c>
      <c r="BO258" s="68">
        <v>0</v>
      </c>
      <c r="BP258" s="68">
        <v>0</v>
      </c>
      <c r="BQ258" s="71">
        <f t="shared" si="318"/>
        <v>0</v>
      </c>
      <c r="BR258" s="68">
        <v>0</v>
      </c>
      <c r="BS258" s="68">
        <v>0</v>
      </c>
      <c r="BT258" s="68">
        <v>0</v>
      </c>
      <c r="BU258" s="71">
        <f t="shared" si="319"/>
        <v>0</v>
      </c>
      <c r="BV258" s="68">
        <v>0</v>
      </c>
      <c r="BW258" s="68">
        <v>0</v>
      </c>
      <c r="BX258" s="68">
        <v>0</v>
      </c>
      <c r="BY258" s="71">
        <f t="shared" si="320"/>
        <v>0</v>
      </c>
      <c r="BZ258" s="68">
        <v>0</v>
      </c>
      <c r="CA258" s="68">
        <v>0</v>
      </c>
      <c r="CB258" s="68">
        <v>0</v>
      </c>
      <c r="CC258" s="71">
        <f t="shared" si="321"/>
        <v>0</v>
      </c>
      <c r="CD258" s="68">
        <v>0</v>
      </c>
      <c r="CE258" s="68">
        <v>0</v>
      </c>
      <c r="CF258" s="68">
        <v>0</v>
      </c>
      <c r="CG258" s="71">
        <f t="shared" si="322"/>
        <v>0</v>
      </c>
      <c r="CH258" s="68">
        <v>0</v>
      </c>
      <c r="CI258" s="68">
        <v>0</v>
      </c>
      <c r="CJ258" s="68">
        <v>0</v>
      </c>
      <c r="CK258" s="71">
        <f t="shared" si="323"/>
        <v>0</v>
      </c>
      <c r="CL258" s="67">
        <v>0</v>
      </c>
      <c r="CM258" s="68">
        <v>0</v>
      </c>
      <c r="CN258" s="68">
        <v>0</v>
      </c>
      <c r="CO258" s="71">
        <f t="shared" si="324"/>
        <v>0</v>
      </c>
      <c r="CP258" s="68">
        <v>0</v>
      </c>
      <c r="CQ258" s="68">
        <v>0</v>
      </c>
      <c r="CR258" s="68">
        <v>0</v>
      </c>
      <c r="CS258" s="71">
        <f t="shared" si="325"/>
        <v>0</v>
      </c>
      <c r="CT258" s="68">
        <v>11487</v>
      </c>
      <c r="CU258" s="68">
        <v>7849</v>
      </c>
      <c r="CV258" s="68">
        <v>422</v>
      </c>
      <c r="CW258" s="71">
        <f t="shared" si="326"/>
        <v>8271</v>
      </c>
      <c r="CX258" s="68">
        <v>0</v>
      </c>
      <c r="CY258" s="68">
        <v>0</v>
      </c>
      <c r="CZ258" s="68">
        <v>0</v>
      </c>
      <c r="DA258" s="71">
        <f t="shared" si="327"/>
        <v>0</v>
      </c>
      <c r="DB258" s="68">
        <v>0</v>
      </c>
      <c r="DC258" s="68">
        <v>0</v>
      </c>
      <c r="DD258" s="68">
        <v>0</v>
      </c>
      <c r="DE258" s="71">
        <f t="shared" si="328"/>
        <v>0</v>
      </c>
      <c r="DF258" s="68"/>
      <c r="DG258" s="68"/>
      <c r="DH258" s="68"/>
      <c r="DI258" s="68"/>
      <c r="DJ258" s="68">
        <v>174</v>
      </c>
      <c r="DK258" s="68">
        <v>224</v>
      </c>
      <c r="DL258" s="68">
        <v>0</v>
      </c>
      <c r="DM258" s="71">
        <f t="shared" si="329"/>
        <v>224</v>
      </c>
      <c r="DN258" s="68">
        <v>0</v>
      </c>
      <c r="DO258" s="68">
        <v>0</v>
      </c>
      <c r="DP258" s="68">
        <v>0</v>
      </c>
      <c r="DQ258" s="71">
        <f t="shared" si="330"/>
        <v>0</v>
      </c>
      <c r="DR258" s="68">
        <v>3772</v>
      </c>
      <c r="DS258" s="68">
        <v>4000</v>
      </c>
      <c r="DT258" s="68">
        <v>0</v>
      </c>
      <c r="DU258" s="71">
        <f t="shared" si="331"/>
        <v>4000</v>
      </c>
      <c r="DV258" s="68">
        <v>0</v>
      </c>
      <c r="DW258" s="68">
        <v>0</v>
      </c>
      <c r="DX258" s="68">
        <v>0</v>
      </c>
      <c r="DY258" s="71">
        <f t="shared" si="332"/>
        <v>0</v>
      </c>
      <c r="DZ258" s="68">
        <v>0</v>
      </c>
      <c r="EA258" s="68">
        <v>0</v>
      </c>
      <c r="EB258" s="68">
        <v>0</v>
      </c>
      <c r="EC258" s="71">
        <f t="shared" si="333"/>
        <v>0</v>
      </c>
      <c r="ED258" s="68"/>
      <c r="EE258" s="68"/>
      <c r="EF258" s="68"/>
      <c r="EG258" s="68"/>
      <c r="EH258" s="68">
        <v>14188</v>
      </c>
      <c r="EI258" s="68">
        <v>13315</v>
      </c>
      <c r="EJ258" s="68">
        <v>491</v>
      </c>
      <c r="EK258" s="71">
        <f t="shared" si="334"/>
        <v>13806</v>
      </c>
      <c r="EL258" s="68">
        <v>0</v>
      </c>
      <c r="EM258" s="68">
        <v>0</v>
      </c>
      <c r="EN258" s="68">
        <v>0</v>
      </c>
      <c r="EO258" s="71">
        <f t="shared" si="335"/>
        <v>0</v>
      </c>
      <c r="EP258" s="68">
        <v>0</v>
      </c>
      <c r="EQ258" s="68">
        <v>0</v>
      </c>
      <c r="ER258" s="68">
        <v>0</v>
      </c>
      <c r="ES258" s="71">
        <f t="shared" si="336"/>
        <v>0</v>
      </c>
      <c r="ET258" s="68">
        <v>20679</v>
      </c>
      <c r="EU258" s="68">
        <v>25561</v>
      </c>
      <c r="EV258" s="68">
        <v>38</v>
      </c>
      <c r="EW258" s="71">
        <f t="shared" si="337"/>
        <v>25599</v>
      </c>
      <c r="EX258" s="67">
        <v>0</v>
      </c>
      <c r="EY258" s="68">
        <v>0</v>
      </c>
      <c r="EZ258" s="68">
        <v>0</v>
      </c>
      <c r="FA258" s="71">
        <f t="shared" si="338"/>
        <v>0</v>
      </c>
      <c r="FB258" s="68">
        <v>0</v>
      </c>
      <c r="FC258" s="68">
        <v>0</v>
      </c>
      <c r="FD258" s="68">
        <v>0</v>
      </c>
      <c r="FE258" s="71">
        <f t="shared" si="339"/>
        <v>0</v>
      </c>
      <c r="FF258" s="67">
        <v>0</v>
      </c>
      <c r="FG258" s="68">
        <v>0</v>
      </c>
      <c r="FH258" s="68">
        <v>0</v>
      </c>
      <c r="FI258" s="71"/>
      <c r="FJ258" s="68">
        <v>0</v>
      </c>
      <c r="FK258" s="68">
        <v>0</v>
      </c>
      <c r="FL258" s="68">
        <v>0</v>
      </c>
      <c r="FM258" s="71">
        <f t="shared" si="340"/>
        <v>0</v>
      </c>
      <c r="FN258" s="68">
        <v>0</v>
      </c>
      <c r="FO258" s="68">
        <v>0</v>
      </c>
      <c r="FP258" s="68">
        <v>0</v>
      </c>
      <c r="FQ258" s="71">
        <f t="shared" si="341"/>
        <v>0</v>
      </c>
      <c r="FR258" s="68">
        <v>150956</v>
      </c>
      <c r="FS258" s="68">
        <v>137330</v>
      </c>
      <c r="FT258" s="68">
        <v>20020</v>
      </c>
      <c r="FU258" s="71">
        <f t="shared" si="342"/>
        <v>157350</v>
      </c>
      <c r="FV258" s="68">
        <v>0</v>
      </c>
      <c r="FW258" s="68">
        <v>0</v>
      </c>
      <c r="FX258" s="68">
        <v>0</v>
      </c>
      <c r="FY258" s="71">
        <f t="shared" si="343"/>
        <v>0</v>
      </c>
      <c r="FZ258" s="68">
        <v>50386</v>
      </c>
      <c r="GA258" s="68">
        <v>35561</v>
      </c>
      <c r="GB258" s="68">
        <v>13607</v>
      </c>
      <c r="GC258" s="71">
        <f t="shared" si="344"/>
        <v>49168</v>
      </c>
      <c r="GD258" s="67">
        <v>1284192</v>
      </c>
      <c r="GE258" s="68">
        <v>1116538</v>
      </c>
      <c r="GF258" s="68">
        <v>150758</v>
      </c>
      <c r="GG258" s="68">
        <f t="shared" si="345"/>
        <v>1267296</v>
      </c>
      <c r="GH258" s="69"/>
      <c r="GI258" s="36">
        <f t="shared" si="349"/>
        <v>-4.5482717969191455E-2</v>
      </c>
      <c r="GJ258" s="36"/>
      <c r="GK258" s="37">
        <f t="shared" si="212"/>
        <v>44.078840129041737</v>
      </c>
      <c r="GL258" s="37">
        <f t="shared" si="213"/>
        <v>14.302065849975548</v>
      </c>
      <c r="GM258" s="37">
        <f t="shared" si="346"/>
        <v>21.571410914809885</v>
      </c>
      <c r="GN258" s="37">
        <f t="shared" si="347"/>
        <v>12.299626165880607</v>
      </c>
      <c r="GO258" s="37">
        <f t="shared" si="214"/>
        <v>3.1849341446506974</v>
      </c>
      <c r="GP258" s="37">
        <f t="shared" si="348"/>
        <v>2.2893085591354705</v>
      </c>
      <c r="GQ258" s="37">
        <f t="shared" si="215"/>
        <v>1.1925254671135241</v>
      </c>
      <c r="GR258" s="37">
        <f t="shared" si="216"/>
        <v>0.70297652207090133</v>
      </c>
      <c r="GS258" s="37">
        <f t="shared" si="217"/>
        <v>0.35825023420609059</v>
      </c>
      <c r="GT258" s="37">
        <f t="shared" si="304"/>
        <v>2.0062013115520472E-2</v>
      </c>
      <c r="GU258" s="70"/>
      <c r="GV258" s="70"/>
      <c r="GW258" s="5"/>
      <c r="GX258" s="5"/>
      <c r="GY258" s="5"/>
      <c r="GZ258" s="5"/>
      <c r="HA258" s="5"/>
      <c r="HB258" s="5"/>
      <c r="HH258" s="79">
        <f>SUM(AY256:AY258)/SUM(GE256:GE258)*100</f>
        <v>43.771490349950199</v>
      </c>
      <c r="HI258" s="79">
        <f>SUM(O256:O258)/SUM(GE256:GE258)*100</f>
        <v>16.375994002539812</v>
      </c>
      <c r="HJ258" s="79">
        <f>SUM(BG256:BG258)/SUM(GE256:GE258)*100</f>
        <v>20.361285672584394</v>
      </c>
      <c r="HK258" s="79">
        <f>SUM(FS256:FS258)/SUM(GE256:GE258)*100</f>
        <v>12.036744469981331</v>
      </c>
      <c r="HL258" s="79">
        <f>SUM(GA256:GA258)/SUM(GE256:GE258)*100</f>
        <v>3.0224781576544824</v>
      </c>
      <c r="HM258" s="79">
        <f>SUM(EU256:EU258)/SUM(GE256:GE258)*100</f>
        <v>2.3813090998051742</v>
      </c>
      <c r="HN258" s="79">
        <f>SUM(EI256:EI258)/SUM(GE256:GE258)*100</f>
        <v>1.1087967810345505</v>
      </c>
      <c r="HO258" s="79">
        <f>SUM(CU256:CU258)/SUM(GE256:GE258)*100</f>
        <v>0.5750526167128498</v>
      </c>
      <c r="HP258" s="79">
        <f>SUM(DS256:DS258)/SUM(GE256:GE258)*100</f>
        <v>0.35178071800507105</v>
      </c>
      <c r="HQ258" s="80">
        <f>100-(SUM(HH258:HP258))</f>
        <v>1.5068131732135726E-2</v>
      </c>
      <c r="HS258" s="36">
        <v>0.71583233172538685</v>
      </c>
      <c r="HV258" s="36">
        <v>0.23127112556849835</v>
      </c>
    </row>
    <row r="259" spans="1:230" ht="11.25" customHeight="1">
      <c r="A259" s="28">
        <v>41456</v>
      </c>
      <c r="B259" s="67"/>
      <c r="C259" s="68"/>
      <c r="D259" s="68"/>
      <c r="E259" s="71"/>
      <c r="F259" s="68"/>
      <c r="G259" s="68"/>
      <c r="H259" s="68"/>
      <c r="I259" s="71"/>
      <c r="J259" s="68"/>
      <c r="K259" s="68"/>
      <c r="L259" s="68"/>
      <c r="M259" s="68"/>
      <c r="N259" s="68">
        <v>260319</v>
      </c>
      <c r="O259" s="68">
        <v>153173</v>
      </c>
      <c r="P259" s="68">
        <v>93655</v>
      </c>
      <c r="Q259" s="71">
        <f t="shared" si="305"/>
        <v>246828</v>
      </c>
      <c r="R259" s="68">
        <v>0</v>
      </c>
      <c r="S259" s="68">
        <v>0</v>
      </c>
      <c r="T259" s="68">
        <v>0</v>
      </c>
      <c r="U259" s="71">
        <f t="shared" si="306"/>
        <v>0</v>
      </c>
      <c r="V259" s="67">
        <v>0</v>
      </c>
      <c r="W259" s="68">
        <v>0</v>
      </c>
      <c r="X259" s="68">
        <v>0</v>
      </c>
      <c r="Y259" s="71">
        <f t="shared" si="307"/>
        <v>0</v>
      </c>
      <c r="Z259" s="67">
        <v>0</v>
      </c>
      <c r="AA259" s="68">
        <v>0</v>
      </c>
      <c r="AB259" s="68">
        <v>0</v>
      </c>
      <c r="AC259" s="71">
        <f t="shared" si="308"/>
        <v>0</v>
      </c>
      <c r="AD259" s="68">
        <v>0</v>
      </c>
      <c r="AE259" s="68">
        <v>0</v>
      </c>
      <c r="AF259" s="68">
        <v>0</v>
      </c>
      <c r="AG259" s="71">
        <f t="shared" si="309"/>
        <v>0</v>
      </c>
      <c r="AH259" s="68">
        <v>0</v>
      </c>
      <c r="AI259" s="68">
        <v>0</v>
      </c>
      <c r="AJ259" s="68">
        <v>0</v>
      </c>
      <c r="AK259" s="71">
        <f t="shared" si="310"/>
        <v>0</v>
      </c>
      <c r="AL259" s="67">
        <v>0</v>
      </c>
      <c r="AM259" s="68">
        <v>0</v>
      </c>
      <c r="AN259" s="68">
        <v>0</v>
      </c>
      <c r="AO259" s="71">
        <f t="shared" si="311"/>
        <v>0</v>
      </c>
      <c r="AP259" s="67">
        <v>0</v>
      </c>
      <c r="AQ259" s="68">
        <v>0</v>
      </c>
      <c r="AR259" s="68">
        <v>0</v>
      </c>
      <c r="AS259" s="71">
        <f t="shared" si="312"/>
        <v>0</v>
      </c>
      <c r="AT259" s="67">
        <v>0</v>
      </c>
      <c r="AU259" s="68">
        <v>0</v>
      </c>
      <c r="AV259" s="68">
        <v>0</v>
      </c>
      <c r="AW259" s="71">
        <f t="shared" si="313"/>
        <v>0</v>
      </c>
      <c r="AX259" s="67">
        <v>495870</v>
      </c>
      <c r="AY259" s="68">
        <v>477195</v>
      </c>
      <c r="AZ259" s="68">
        <v>10350</v>
      </c>
      <c r="BA259" s="71">
        <f t="shared" si="314"/>
        <v>487545</v>
      </c>
      <c r="BB259" s="67">
        <v>0</v>
      </c>
      <c r="BC259" s="68">
        <v>0</v>
      </c>
      <c r="BD259" s="68">
        <v>0</v>
      </c>
      <c r="BE259" s="71">
        <f t="shared" si="315"/>
        <v>0</v>
      </c>
      <c r="BF259" s="68">
        <v>290790</v>
      </c>
      <c r="BG259" s="68">
        <v>276195</v>
      </c>
      <c r="BH259" s="68">
        <v>10878</v>
      </c>
      <c r="BI259" s="71">
        <f t="shared" si="316"/>
        <v>287073</v>
      </c>
      <c r="BJ259" s="68">
        <v>0</v>
      </c>
      <c r="BK259" s="68">
        <v>0</v>
      </c>
      <c r="BL259" s="68">
        <v>0</v>
      </c>
      <c r="BM259" s="71">
        <f t="shared" si="317"/>
        <v>0</v>
      </c>
      <c r="BN259" s="68">
        <v>0</v>
      </c>
      <c r="BO259" s="68">
        <v>0</v>
      </c>
      <c r="BP259" s="68">
        <v>0</v>
      </c>
      <c r="BQ259" s="71">
        <f t="shared" si="318"/>
        <v>0</v>
      </c>
      <c r="BR259" s="68">
        <v>0</v>
      </c>
      <c r="BS259" s="68">
        <v>0</v>
      </c>
      <c r="BT259" s="68">
        <v>0</v>
      </c>
      <c r="BU259" s="71">
        <f t="shared" si="319"/>
        <v>0</v>
      </c>
      <c r="BV259" s="68">
        <v>0</v>
      </c>
      <c r="BW259" s="68">
        <v>0</v>
      </c>
      <c r="BX259" s="68">
        <v>0</v>
      </c>
      <c r="BY259" s="71">
        <f t="shared" si="320"/>
        <v>0</v>
      </c>
      <c r="BZ259" s="68">
        <v>0</v>
      </c>
      <c r="CA259" s="68">
        <v>0</v>
      </c>
      <c r="CB259" s="68">
        <v>0</v>
      </c>
      <c r="CC259" s="71">
        <f t="shared" si="321"/>
        <v>0</v>
      </c>
      <c r="CD259" s="68">
        <v>0</v>
      </c>
      <c r="CE259" s="68">
        <v>0</v>
      </c>
      <c r="CF259" s="68">
        <v>0</v>
      </c>
      <c r="CG259" s="71">
        <f t="shared" si="322"/>
        <v>0</v>
      </c>
      <c r="CH259" s="68">
        <v>0</v>
      </c>
      <c r="CI259" s="68">
        <v>0</v>
      </c>
      <c r="CJ259" s="68">
        <v>0</v>
      </c>
      <c r="CK259" s="71">
        <f t="shared" si="323"/>
        <v>0</v>
      </c>
      <c r="CL259" s="67">
        <v>0</v>
      </c>
      <c r="CM259" s="68">
        <v>0</v>
      </c>
      <c r="CN259" s="68">
        <v>0</v>
      </c>
      <c r="CO259" s="71">
        <f t="shared" si="324"/>
        <v>0</v>
      </c>
      <c r="CP259" s="68">
        <v>0</v>
      </c>
      <c r="CQ259" s="68">
        <v>0</v>
      </c>
      <c r="CR259" s="68">
        <v>0</v>
      </c>
      <c r="CS259" s="71">
        <f t="shared" si="325"/>
        <v>0</v>
      </c>
      <c r="CT259" s="68">
        <v>12691</v>
      </c>
      <c r="CU259" s="68">
        <v>14612</v>
      </c>
      <c r="CV259" s="68">
        <v>329</v>
      </c>
      <c r="CW259" s="71">
        <f t="shared" si="326"/>
        <v>14941</v>
      </c>
      <c r="CX259" s="68">
        <v>0</v>
      </c>
      <c r="CY259" s="68">
        <v>0</v>
      </c>
      <c r="CZ259" s="68">
        <v>0</v>
      </c>
      <c r="DA259" s="71">
        <f t="shared" si="327"/>
        <v>0</v>
      </c>
      <c r="DB259" s="68">
        <v>0</v>
      </c>
      <c r="DC259" s="68">
        <v>0</v>
      </c>
      <c r="DD259" s="68">
        <v>0</v>
      </c>
      <c r="DE259" s="71">
        <f t="shared" si="328"/>
        <v>0</v>
      </c>
      <c r="DF259" s="68"/>
      <c r="DG259" s="68"/>
      <c r="DH259" s="68"/>
      <c r="DI259" s="68"/>
      <c r="DJ259" s="68">
        <v>174</v>
      </c>
      <c r="DK259" s="68">
        <v>260</v>
      </c>
      <c r="DL259" s="68">
        <v>0</v>
      </c>
      <c r="DM259" s="71">
        <f t="shared" si="329"/>
        <v>260</v>
      </c>
      <c r="DN259" s="68">
        <v>0</v>
      </c>
      <c r="DO259" s="68">
        <v>0</v>
      </c>
      <c r="DP259" s="68">
        <v>0</v>
      </c>
      <c r="DQ259" s="71">
        <f t="shared" si="330"/>
        <v>0</v>
      </c>
      <c r="DR259" s="68">
        <v>3861</v>
      </c>
      <c r="DS259" s="68">
        <v>2403</v>
      </c>
      <c r="DT259" s="68">
        <v>0</v>
      </c>
      <c r="DU259" s="71">
        <f t="shared" si="331"/>
        <v>2403</v>
      </c>
      <c r="DV259" s="68">
        <v>0</v>
      </c>
      <c r="DW259" s="68">
        <v>0</v>
      </c>
      <c r="DX259" s="68">
        <v>0</v>
      </c>
      <c r="DY259" s="71">
        <f t="shared" si="332"/>
        <v>0</v>
      </c>
      <c r="DZ259" s="68">
        <v>0</v>
      </c>
      <c r="EA259" s="68">
        <v>0</v>
      </c>
      <c r="EB259" s="68">
        <v>0</v>
      </c>
      <c r="EC259" s="71">
        <f t="shared" si="333"/>
        <v>0</v>
      </c>
      <c r="ED259" s="68"/>
      <c r="EE259" s="68"/>
      <c r="EF259" s="68"/>
      <c r="EG259" s="68"/>
      <c r="EH259" s="68">
        <v>16060</v>
      </c>
      <c r="EI259" s="68">
        <v>14851</v>
      </c>
      <c r="EJ259" s="68">
        <v>324</v>
      </c>
      <c r="EK259" s="71">
        <f t="shared" si="334"/>
        <v>15175</v>
      </c>
      <c r="EL259" s="68">
        <v>0</v>
      </c>
      <c r="EM259" s="68">
        <v>0</v>
      </c>
      <c r="EN259" s="68">
        <v>0</v>
      </c>
      <c r="EO259" s="71">
        <f t="shared" si="335"/>
        <v>0</v>
      </c>
      <c r="EP259" s="68">
        <v>0</v>
      </c>
      <c r="EQ259" s="68">
        <v>0</v>
      </c>
      <c r="ER259" s="68">
        <v>0</v>
      </c>
      <c r="ES259" s="71">
        <f t="shared" si="336"/>
        <v>0</v>
      </c>
      <c r="ET259" s="68">
        <v>28710</v>
      </c>
      <c r="EU259" s="68">
        <v>29352</v>
      </c>
      <c r="EV259" s="68">
        <v>316</v>
      </c>
      <c r="EW259" s="71">
        <f t="shared" si="337"/>
        <v>29668</v>
      </c>
      <c r="EX259" s="67">
        <v>0</v>
      </c>
      <c r="EY259" s="68">
        <v>0</v>
      </c>
      <c r="EZ259" s="68">
        <v>0</v>
      </c>
      <c r="FA259" s="71">
        <f t="shared" si="338"/>
        <v>0</v>
      </c>
      <c r="FB259" s="68">
        <v>0</v>
      </c>
      <c r="FC259" s="68">
        <v>0</v>
      </c>
      <c r="FD259" s="68">
        <v>0</v>
      </c>
      <c r="FE259" s="71">
        <f t="shared" si="339"/>
        <v>0</v>
      </c>
      <c r="FF259" s="67">
        <v>0</v>
      </c>
      <c r="FG259" s="68">
        <v>0</v>
      </c>
      <c r="FH259" s="68">
        <v>0</v>
      </c>
      <c r="FI259" s="71"/>
      <c r="FJ259" s="68">
        <v>0</v>
      </c>
      <c r="FK259" s="68">
        <v>0</v>
      </c>
      <c r="FL259" s="68">
        <v>0</v>
      </c>
      <c r="FM259" s="71">
        <f t="shared" si="340"/>
        <v>0</v>
      </c>
      <c r="FN259" s="68">
        <v>0</v>
      </c>
      <c r="FO259" s="68">
        <v>0</v>
      </c>
      <c r="FP259" s="68">
        <v>0</v>
      </c>
      <c r="FQ259" s="71">
        <f t="shared" si="341"/>
        <v>0</v>
      </c>
      <c r="FR259" s="68">
        <v>158151</v>
      </c>
      <c r="FS259" s="68">
        <v>126531</v>
      </c>
      <c r="FT259" s="68">
        <v>20140</v>
      </c>
      <c r="FU259" s="71">
        <f t="shared" si="342"/>
        <v>146671</v>
      </c>
      <c r="FV259" s="68">
        <v>0</v>
      </c>
      <c r="FW259" s="68">
        <v>0</v>
      </c>
      <c r="FX259" s="68">
        <v>0</v>
      </c>
      <c r="FY259" s="71">
        <f t="shared" si="343"/>
        <v>0</v>
      </c>
      <c r="FZ259" s="68">
        <v>63960</v>
      </c>
      <c r="GA259" s="68">
        <v>37494</v>
      </c>
      <c r="GB259" s="68">
        <v>20657</v>
      </c>
      <c r="GC259" s="71">
        <f t="shared" si="344"/>
        <v>58151</v>
      </c>
      <c r="GD259" s="67">
        <v>1330586</v>
      </c>
      <c r="GE259" s="68">
        <v>1132066</v>
      </c>
      <c r="GF259" s="68">
        <v>156649</v>
      </c>
      <c r="GG259" s="68">
        <f t="shared" si="345"/>
        <v>1288715</v>
      </c>
      <c r="GH259" s="69"/>
      <c r="GI259" s="36">
        <f t="shared" si="349"/>
        <v>-5.561951309088764E-4</v>
      </c>
      <c r="GJ259" s="36"/>
      <c r="GK259" s="37">
        <f t="shared" si="212"/>
        <v>42.152577676566558</v>
      </c>
      <c r="GL259" s="37">
        <f t="shared" si="213"/>
        <v>13.530394870970419</v>
      </c>
      <c r="GM259" s="37">
        <f t="shared" si="346"/>
        <v>24.397429125157014</v>
      </c>
      <c r="GN259" s="37">
        <f t="shared" si="347"/>
        <v>11.176998514220902</v>
      </c>
      <c r="GO259" s="37">
        <f t="shared" si="214"/>
        <v>3.3119977103808438</v>
      </c>
      <c r="GP259" s="37">
        <f t="shared" si="348"/>
        <v>2.5927816929401644</v>
      </c>
      <c r="GQ259" s="37">
        <f t="shared" si="215"/>
        <v>1.3118493091392198</v>
      </c>
      <c r="GR259" s="37">
        <f t="shared" si="216"/>
        <v>1.2907374658367976</v>
      </c>
      <c r="GS259" s="37">
        <f t="shared" si="217"/>
        <v>0.21226677596535892</v>
      </c>
      <c r="GT259" s="37">
        <f t="shared" si="304"/>
        <v>2.2966858822712766E-2</v>
      </c>
      <c r="GU259" s="70"/>
      <c r="GV259" s="70"/>
      <c r="GW259" s="5"/>
      <c r="GX259" s="5"/>
      <c r="GY259" s="5"/>
      <c r="GZ259" s="5"/>
      <c r="HA259" s="5"/>
      <c r="HB259" s="5"/>
      <c r="HS259" s="36">
        <v>0.71496361519558049</v>
      </c>
      <c r="HV259" s="36">
        <v>0.23977223942773654</v>
      </c>
    </row>
    <row r="260" spans="1:230" ht="11.25" customHeight="1">
      <c r="A260" s="28">
        <v>41487</v>
      </c>
      <c r="B260" s="67"/>
      <c r="C260" s="68"/>
      <c r="D260" s="68"/>
      <c r="E260" s="71"/>
      <c r="F260" s="68"/>
      <c r="G260" s="68"/>
      <c r="H260" s="68"/>
      <c r="I260" s="71"/>
      <c r="J260" s="68"/>
      <c r="K260" s="68"/>
      <c r="L260" s="68"/>
      <c r="M260" s="68"/>
      <c r="N260" s="68">
        <v>273418</v>
      </c>
      <c r="O260" s="68">
        <v>150989</v>
      </c>
      <c r="P260" s="68">
        <v>127594</v>
      </c>
      <c r="Q260" s="71">
        <f t="shared" si="305"/>
        <v>278583</v>
      </c>
      <c r="R260" s="68">
        <v>0</v>
      </c>
      <c r="S260" s="68">
        <v>0</v>
      </c>
      <c r="T260" s="68">
        <v>0</v>
      </c>
      <c r="U260" s="71">
        <f t="shared" si="306"/>
        <v>0</v>
      </c>
      <c r="V260" s="67">
        <v>0</v>
      </c>
      <c r="W260" s="68">
        <v>0</v>
      </c>
      <c r="X260" s="68">
        <v>0</v>
      </c>
      <c r="Y260" s="71">
        <f t="shared" si="307"/>
        <v>0</v>
      </c>
      <c r="Z260" s="67">
        <v>0</v>
      </c>
      <c r="AA260" s="68">
        <v>0</v>
      </c>
      <c r="AB260" s="68">
        <v>0</v>
      </c>
      <c r="AC260" s="71">
        <f t="shared" si="308"/>
        <v>0</v>
      </c>
      <c r="AD260" s="68">
        <v>0</v>
      </c>
      <c r="AE260" s="68">
        <v>0</v>
      </c>
      <c r="AF260" s="68">
        <v>0</v>
      </c>
      <c r="AG260" s="71">
        <f t="shared" si="309"/>
        <v>0</v>
      </c>
      <c r="AH260" s="68">
        <v>0</v>
      </c>
      <c r="AI260" s="68">
        <v>0</v>
      </c>
      <c r="AJ260" s="68">
        <v>0</v>
      </c>
      <c r="AK260" s="71">
        <f t="shared" si="310"/>
        <v>0</v>
      </c>
      <c r="AL260" s="67">
        <v>0</v>
      </c>
      <c r="AM260" s="68">
        <v>0</v>
      </c>
      <c r="AN260" s="68">
        <v>0</v>
      </c>
      <c r="AO260" s="71">
        <f t="shared" si="311"/>
        <v>0</v>
      </c>
      <c r="AP260" s="67">
        <v>0</v>
      </c>
      <c r="AQ260" s="68">
        <v>0</v>
      </c>
      <c r="AR260" s="68">
        <v>0</v>
      </c>
      <c r="AS260" s="71">
        <f t="shared" si="312"/>
        <v>0</v>
      </c>
      <c r="AT260" s="67">
        <v>0</v>
      </c>
      <c r="AU260" s="68">
        <v>0</v>
      </c>
      <c r="AV260" s="68">
        <v>0</v>
      </c>
      <c r="AW260" s="71">
        <f t="shared" si="313"/>
        <v>0</v>
      </c>
      <c r="AX260" s="67">
        <v>459056</v>
      </c>
      <c r="AY260" s="68">
        <v>450146</v>
      </c>
      <c r="AZ260" s="68">
        <v>9850</v>
      </c>
      <c r="BA260" s="71">
        <f t="shared" si="314"/>
        <v>459996</v>
      </c>
      <c r="BB260" s="67">
        <v>0</v>
      </c>
      <c r="BC260" s="68">
        <v>0</v>
      </c>
      <c r="BD260" s="68">
        <v>0</v>
      </c>
      <c r="BE260" s="71">
        <f t="shared" si="315"/>
        <v>0</v>
      </c>
      <c r="BF260" s="68">
        <v>316284</v>
      </c>
      <c r="BG260" s="68">
        <v>291639</v>
      </c>
      <c r="BH260" s="68">
        <v>17242</v>
      </c>
      <c r="BI260" s="71">
        <f t="shared" si="316"/>
        <v>308881</v>
      </c>
      <c r="BJ260" s="68">
        <v>0</v>
      </c>
      <c r="BK260" s="68">
        <v>0</v>
      </c>
      <c r="BL260" s="68">
        <v>0</v>
      </c>
      <c r="BM260" s="71">
        <f t="shared" si="317"/>
        <v>0</v>
      </c>
      <c r="BN260" s="68">
        <v>0</v>
      </c>
      <c r="BO260" s="68">
        <v>0</v>
      </c>
      <c r="BP260" s="68">
        <v>0</v>
      </c>
      <c r="BQ260" s="71">
        <f t="shared" si="318"/>
        <v>0</v>
      </c>
      <c r="BR260" s="68">
        <v>0</v>
      </c>
      <c r="BS260" s="68">
        <v>0</v>
      </c>
      <c r="BT260" s="68">
        <v>0</v>
      </c>
      <c r="BU260" s="71">
        <f t="shared" si="319"/>
        <v>0</v>
      </c>
      <c r="BV260" s="68">
        <v>0</v>
      </c>
      <c r="BW260" s="68">
        <v>0</v>
      </c>
      <c r="BX260" s="68">
        <v>0</v>
      </c>
      <c r="BY260" s="71">
        <f t="shared" si="320"/>
        <v>0</v>
      </c>
      <c r="BZ260" s="68">
        <v>0</v>
      </c>
      <c r="CA260" s="68">
        <v>0</v>
      </c>
      <c r="CB260" s="68">
        <v>0</v>
      </c>
      <c r="CC260" s="71">
        <f t="shared" si="321"/>
        <v>0</v>
      </c>
      <c r="CD260" s="68">
        <v>0</v>
      </c>
      <c r="CE260" s="68">
        <v>0</v>
      </c>
      <c r="CF260" s="68">
        <v>0</v>
      </c>
      <c r="CG260" s="71">
        <f t="shared" si="322"/>
        <v>0</v>
      </c>
      <c r="CH260" s="68">
        <v>0</v>
      </c>
      <c r="CI260" s="68">
        <v>0</v>
      </c>
      <c r="CJ260" s="68">
        <v>0</v>
      </c>
      <c r="CK260" s="71">
        <f t="shared" si="323"/>
        <v>0</v>
      </c>
      <c r="CL260" s="67">
        <v>0</v>
      </c>
      <c r="CM260" s="68">
        <v>0</v>
      </c>
      <c r="CN260" s="68">
        <v>0</v>
      </c>
      <c r="CO260" s="71">
        <f t="shared" si="324"/>
        <v>0</v>
      </c>
      <c r="CP260" s="68">
        <v>0</v>
      </c>
      <c r="CQ260" s="68">
        <v>0</v>
      </c>
      <c r="CR260" s="68">
        <v>0</v>
      </c>
      <c r="CS260" s="71">
        <f t="shared" si="325"/>
        <v>0</v>
      </c>
      <c r="CT260" s="68">
        <v>12595</v>
      </c>
      <c r="CU260" s="68">
        <v>15314</v>
      </c>
      <c r="CV260" s="68">
        <v>2331</v>
      </c>
      <c r="CW260" s="71">
        <f t="shared" si="326"/>
        <v>17645</v>
      </c>
      <c r="CX260" s="68">
        <v>0</v>
      </c>
      <c r="CY260" s="68">
        <v>0</v>
      </c>
      <c r="CZ260" s="68">
        <v>0</v>
      </c>
      <c r="DA260" s="71">
        <f t="shared" si="327"/>
        <v>0</v>
      </c>
      <c r="DB260" s="68">
        <v>0</v>
      </c>
      <c r="DC260" s="68">
        <v>0</v>
      </c>
      <c r="DD260" s="68">
        <v>0</v>
      </c>
      <c r="DE260" s="71">
        <f t="shared" si="328"/>
        <v>0</v>
      </c>
      <c r="DF260" s="68"/>
      <c r="DG260" s="68"/>
      <c r="DH260" s="68"/>
      <c r="DI260" s="68"/>
      <c r="DJ260" s="68">
        <v>285</v>
      </c>
      <c r="DK260" s="68">
        <v>186</v>
      </c>
      <c r="DL260" s="68">
        <v>0</v>
      </c>
      <c r="DM260" s="71">
        <f t="shared" si="329"/>
        <v>186</v>
      </c>
      <c r="DN260" s="68">
        <v>0</v>
      </c>
      <c r="DO260" s="68">
        <v>0</v>
      </c>
      <c r="DP260" s="68">
        <v>0</v>
      </c>
      <c r="DQ260" s="71">
        <f t="shared" si="330"/>
        <v>0</v>
      </c>
      <c r="DR260" s="68">
        <v>1871</v>
      </c>
      <c r="DS260" s="68">
        <v>2418</v>
      </c>
      <c r="DT260" s="68">
        <v>0</v>
      </c>
      <c r="DU260" s="71">
        <f t="shared" si="331"/>
        <v>2418</v>
      </c>
      <c r="DV260" s="68">
        <v>0</v>
      </c>
      <c r="DW260" s="68">
        <v>0</v>
      </c>
      <c r="DX260" s="68">
        <v>0</v>
      </c>
      <c r="DY260" s="71">
        <f t="shared" si="332"/>
        <v>0</v>
      </c>
      <c r="DZ260" s="68">
        <v>0</v>
      </c>
      <c r="EA260" s="68">
        <v>0</v>
      </c>
      <c r="EB260" s="68">
        <v>0</v>
      </c>
      <c r="EC260" s="71">
        <f t="shared" si="333"/>
        <v>0</v>
      </c>
      <c r="ED260" s="68"/>
      <c r="EE260" s="68"/>
      <c r="EF260" s="68"/>
      <c r="EG260" s="68"/>
      <c r="EH260" s="68">
        <v>16105</v>
      </c>
      <c r="EI260" s="68">
        <v>15708</v>
      </c>
      <c r="EJ260" s="68">
        <v>354</v>
      </c>
      <c r="EK260" s="71">
        <f t="shared" si="334"/>
        <v>16062</v>
      </c>
      <c r="EL260" s="68">
        <v>0</v>
      </c>
      <c r="EM260" s="68">
        <v>0</v>
      </c>
      <c r="EN260" s="68">
        <v>0</v>
      </c>
      <c r="EO260" s="71">
        <f t="shared" si="335"/>
        <v>0</v>
      </c>
      <c r="EP260" s="68">
        <v>0</v>
      </c>
      <c r="EQ260" s="68">
        <v>0</v>
      </c>
      <c r="ER260" s="68">
        <v>0</v>
      </c>
      <c r="ES260" s="71">
        <f t="shared" si="336"/>
        <v>0</v>
      </c>
      <c r="ET260" s="68">
        <v>33181</v>
      </c>
      <c r="EU260" s="68">
        <v>32229</v>
      </c>
      <c r="EV260" s="68">
        <v>894</v>
      </c>
      <c r="EW260" s="71">
        <f t="shared" si="337"/>
        <v>33123</v>
      </c>
      <c r="EX260" s="67">
        <v>0</v>
      </c>
      <c r="EY260" s="68">
        <v>0</v>
      </c>
      <c r="EZ260" s="68">
        <v>0</v>
      </c>
      <c r="FA260" s="71">
        <f t="shared" si="338"/>
        <v>0</v>
      </c>
      <c r="FB260" s="68">
        <v>0</v>
      </c>
      <c r="FC260" s="68">
        <v>0</v>
      </c>
      <c r="FD260" s="68">
        <v>0</v>
      </c>
      <c r="FE260" s="71">
        <f t="shared" si="339"/>
        <v>0</v>
      </c>
      <c r="FF260" s="67">
        <v>0</v>
      </c>
      <c r="FG260" s="68">
        <v>0</v>
      </c>
      <c r="FH260" s="68">
        <v>0</v>
      </c>
      <c r="FI260" s="71"/>
      <c r="FJ260" s="68">
        <v>0</v>
      </c>
      <c r="FK260" s="68">
        <v>0</v>
      </c>
      <c r="FL260" s="68">
        <v>0</v>
      </c>
      <c r="FM260" s="71">
        <f t="shared" si="340"/>
        <v>0</v>
      </c>
      <c r="FN260" s="68">
        <v>0</v>
      </c>
      <c r="FO260" s="68">
        <v>0</v>
      </c>
      <c r="FP260" s="68">
        <v>0</v>
      </c>
      <c r="FQ260" s="71">
        <f t="shared" si="341"/>
        <v>0</v>
      </c>
      <c r="FR260" s="68">
        <v>150227</v>
      </c>
      <c r="FS260" s="68">
        <v>127007</v>
      </c>
      <c r="FT260" s="68">
        <v>21374</v>
      </c>
      <c r="FU260" s="71">
        <f t="shared" si="342"/>
        <v>148381</v>
      </c>
      <c r="FV260" s="68">
        <v>0</v>
      </c>
      <c r="FW260" s="68">
        <v>0</v>
      </c>
      <c r="FX260" s="68">
        <v>0</v>
      </c>
      <c r="FY260" s="71">
        <f t="shared" si="343"/>
        <v>0</v>
      </c>
      <c r="FZ260" s="68">
        <v>48741</v>
      </c>
      <c r="GA260" s="68">
        <v>42995</v>
      </c>
      <c r="GB260" s="68">
        <v>18006</v>
      </c>
      <c r="GC260" s="71">
        <f t="shared" si="344"/>
        <v>61001</v>
      </c>
      <c r="GD260" s="67">
        <v>1311763</v>
      </c>
      <c r="GE260" s="68">
        <v>1128631</v>
      </c>
      <c r="GF260" s="68">
        <v>197645</v>
      </c>
      <c r="GG260" s="68">
        <f t="shared" si="345"/>
        <v>1326276</v>
      </c>
      <c r="GH260" s="69"/>
      <c r="GI260" s="36">
        <f t="shared" si="349"/>
        <v>6.6834605477704034E-2</v>
      </c>
      <c r="GJ260" s="36"/>
      <c r="GK260" s="37">
        <f t="shared" ref="GK260:GK323" si="350">AY260/GE260*100</f>
        <v>39.884249147861432</v>
      </c>
      <c r="GL260" s="37">
        <f t="shared" ref="GL260:GL323" si="351">O260/GE260*100</f>
        <v>13.378065993225421</v>
      </c>
      <c r="GM260" s="37">
        <f t="shared" si="346"/>
        <v>25.840066416747369</v>
      </c>
      <c r="GN260" s="37">
        <f t="shared" si="347"/>
        <v>11.253190812586222</v>
      </c>
      <c r="GO260" s="37">
        <f t="shared" ref="GO260:GO323" si="352">GA260/GE260*100</f>
        <v>3.8094824614953873</v>
      </c>
      <c r="GP260" s="37">
        <f t="shared" si="348"/>
        <v>2.8555834457852036</v>
      </c>
      <c r="GQ260" s="37">
        <f t="shared" ref="GQ260:GQ323" si="353">EI260/GE260*100</f>
        <v>1.3917746367058852</v>
      </c>
      <c r="GR260" s="37">
        <f t="shared" ref="GR260:GR323" si="354">CU260/GE260*100</f>
        <v>1.3568650869947751</v>
      </c>
      <c r="GS260" s="37">
        <f t="shared" ref="GS260:GS323" si="355">DS260/GE260*100</f>
        <v>0.21424185584128028</v>
      </c>
      <c r="GT260" s="37">
        <f t="shared" si="304"/>
        <v>1.6480142757018257E-2</v>
      </c>
      <c r="GU260" s="70"/>
      <c r="GV260" s="70"/>
      <c r="GW260" s="5"/>
      <c r="GX260" s="5"/>
      <c r="GY260" s="5"/>
      <c r="GZ260" s="5"/>
      <c r="HA260" s="5"/>
      <c r="HB260" s="5"/>
      <c r="HS260" s="36">
        <v>0.70475735647877824</v>
      </c>
      <c r="HV260" s="36">
        <v>0.25087207422089242</v>
      </c>
    </row>
    <row r="261" spans="1:230" ht="11.25" customHeight="1">
      <c r="A261" s="28">
        <v>41518</v>
      </c>
      <c r="B261" s="67"/>
      <c r="C261" s="68"/>
      <c r="D261" s="68"/>
      <c r="E261" s="71"/>
      <c r="F261" s="68"/>
      <c r="G261" s="68"/>
      <c r="H261" s="68"/>
      <c r="I261" s="71"/>
      <c r="J261" s="68"/>
      <c r="K261" s="68"/>
      <c r="L261" s="68"/>
      <c r="M261" s="68"/>
      <c r="N261" s="68">
        <v>322626</v>
      </c>
      <c r="O261" s="68">
        <v>202310</v>
      </c>
      <c r="P261" s="68">
        <v>121569</v>
      </c>
      <c r="Q261" s="71">
        <f t="shared" si="305"/>
        <v>323879</v>
      </c>
      <c r="R261" s="68">
        <v>0</v>
      </c>
      <c r="S261" s="68">
        <v>0</v>
      </c>
      <c r="T261" s="68">
        <v>0</v>
      </c>
      <c r="U261" s="71">
        <f t="shared" si="306"/>
        <v>0</v>
      </c>
      <c r="V261" s="67">
        <v>0</v>
      </c>
      <c r="W261" s="68">
        <v>0</v>
      </c>
      <c r="X261" s="68">
        <v>0</v>
      </c>
      <c r="Y261" s="71">
        <f t="shared" si="307"/>
        <v>0</v>
      </c>
      <c r="Z261" s="67">
        <v>0</v>
      </c>
      <c r="AA261" s="68">
        <v>0</v>
      </c>
      <c r="AB261" s="68">
        <v>0</v>
      </c>
      <c r="AC261" s="71">
        <f t="shared" si="308"/>
        <v>0</v>
      </c>
      <c r="AD261" s="68">
        <v>0</v>
      </c>
      <c r="AE261" s="68">
        <v>0</v>
      </c>
      <c r="AF261" s="68">
        <v>0</v>
      </c>
      <c r="AG261" s="71">
        <f t="shared" si="309"/>
        <v>0</v>
      </c>
      <c r="AH261" s="68">
        <v>0</v>
      </c>
      <c r="AI261" s="68">
        <v>0</v>
      </c>
      <c r="AJ261" s="68">
        <v>0</v>
      </c>
      <c r="AK261" s="71">
        <f t="shared" si="310"/>
        <v>0</v>
      </c>
      <c r="AL261" s="67">
        <v>0</v>
      </c>
      <c r="AM261" s="68">
        <v>0</v>
      </c>
      <c r="AN261" s="68">
        <v>0</v>
      </c>
      <c r="AO261" s="71">
        <f t="shared" si="311"/>
        <v>0</v>
      </c>
      <c r="AP261" s="67">
        <v>0</v>
      </c>
      <c r="AQ261" s="68">
        <v>0</v>
      </c>
      <c r="AR261" s="68">
        <v>0</v>
      </c>
      <c r="AS261" s="71">
        <f t="shared" si="312"/>
        <v>0</v>
      </c>
      <c r="AT261" s="67">
        <v>0</v>
      </c>
      <c r="AU261" s="68">
        <v>0</v>
      </c>
      <c r="AV261" s="68">
        <v>0</v>
      </c>
      <c r="AW261" s="71">
        <f t="shared" si="313"/>
        <v>0</v>
      </c>
      <c r="AX261" s="67">
        <v>464687</v>
      </c>
      <c r="AY261" s="68">
        <v>455786</v>
      </c>
      <c r="AZ261" s="68">
        <v>12949</v>
      </c>
      <c r="BA261" s="71">
        <f t="shared" si="314"/>
        <v>468735</v>
      </c>
      <c r="BB261" s="67">
        <v>0</v>
      </c>
      <c r="BC261" s="68">
        <v>0</v>
      </c>
      <c r="BD261" s="68">
        <v>0</v>
      </c>
      <c r="BE261" s="71">
        <f t="shared" si="315"/>
        <v>0</v>
      </c>
      <c r="BF261" s="68">
        <v>337732</v>
      </c>
      <c r="BG261" s="68">
        <v>311977</v>
      </c>
      <c r="BH261" s="68">
        <v>16945</v>
      </c>
      <c r="BI261" s="71">
        <f t="shared" si="316"/>
        <v>328922</v>
      </c>
      <c r="BJ261" s="68">
        <v>0</v>
      </c>
      <c r="BK261" s="68">
        <v>0</v>
      </c>
      <c r="BL261" s="68">
        <v>0</v>
      </c>
      <c r="BM261" s="71">
        <f t="shared" si="317"/>
        <v>0</v>
      </c>
      <c r="BN261" s="68">
        <v>0</v>
      </c>
      <c r="BO261" s="68">
        <v>0</v>
      </c>
      <c r="BP261" s="68">
        <v>0</v>
      </c>
      <c r="BQ261" s="71">
        <f t="shared" si="318"/>
        <v>0</v>
      </c>
      <c r="BR261" s="68">
        <v>0</v>
      </c>
      <c r="BS261" s="68">
        <v>0</v>
      </c>
      <c r="BT261" s="68">
        <v>0</v>
      </c>
      <c r="BU261" s="71">
        <f t="shared" si="319"/>
        <v>0</v>
      </c>
      <c r="BV261" s="68">
        <v>0</v>
      </c>
      <c r="BW261" s="68">
        <v>0</v>
      </c>
      <c r="BX261" s="68">
        <v>0</v>
      </c>
      <c r="BY261" s="71">
        <f t="shared" si="320"/>
        <v>0</v>
      </c>
      <c r="BZ261" s="68">
        <v>0</v>
      </c>
      <c r="CA261" s="68">
        <v>0</v>
      </c>
      <c r="CB261" s="68">
        <v>0</v>
      </c>
      <c r="CC261" s="71">
        <f t="shared" si="321"/>
        <v>0</v>
      </c>
      <c r="CD261" s="68">
        <v>0</v>
      </c>
      <c r="CE261" s="68">
        <v>0</v>
      </c>
      <c r="CF261" s="68">
        <v>0</v>
      </c>
      <c r="CG261" s="71">
        <f t="shared" si="322"/>
        <v>0</v>
      </c>
      <c r="CH261" s="68">
        <v>0</v>
      </c>
      <c r="CI261" s="68">
        <v>0</v>
      </c>
      <c r="CJ261" s="68">
        <v>0</v>
      </c>
      <c r="CK261" s="71">
        <f t="shared" si="323"/>
        <v>0</v>
      </c>
      <c r="CL261" s="67">
        <v>0</v>
      </c>
      <c r="CM261" s="68">
        <v>0</v>
      </c>
      <c r="CN261" s="68">
        <v>0</v>
      </c>
      <c r="CO261" s="71">
        <f t="shared" si="324"/>
        <v>0</v>
      </c>
      <c r="CP261" s="68">
        <v>0</v>
      </c>
      <c r="CQ261" s="68">
        <v>0</v>
      </c>
      <c r="CR261" s="68">
        <v>0</v>
      </c>
      <c r="CS261" s="71">
        <f t="shared" si="325"/>
        <v>0</v>
      </c>
      <c r="CT261" s="68">
        <v>19540</v>
      </c>
      <c r="CU261" s="68">
        <v>19719</v>
      </c>
      <c r="CV261" s="68">
        <v>764</v>
      </c>
      <c r="CW261" s="71">
        <f t="shared" si="326"/>
        <v>20483</v>
      </c>
      <c r="CX261" s="68">
        <v>0</v>
      </c>
      <c r="CY261" s="68">
        <v>0</v>
      </c>
      <c r="CZ261" s="68">
        <v>0</v>
      </c>
      <c r="DA261" s="71">
        <f t="shared" si="327"/>
        <v>0</v>
      </c>
      <c r="DB261" s="68">
        <v>0</v>
      </c>
      <c r="DC261" s="68">
        <v>0</v>
      </c>
      <c r="DD261" s="68">
        <v>0</v>
      </c>
      <c r="DE261" s="71">
        <f t="shared" si="328"/>
        <v>0</v>
      </c>
      <c r="DF261" s="68"/>
      <c r="DG261" s="68"/>
      <c r="DH261" s="68"/>
      <c r="DI261" s="68"/>
      <c r="DJ261" s="68">
        <v>304</v>
      </c>
      <c r="DK261" s="68">
        <v>330</v>
      </c>
      <c r="DL261" s="68">
        <v>0</v>
      </c>
      <c r="DM261" s="71">
        <f t="shared" si="329"/>
        <v>330</v>
      </c>
      <c r="DN261" s="68">
        <v>0</v>
      </c>
      <c r="DO261" s="68">
        <v>0</v>
      </c>
      <c r="DP261" s="68">
        <v>0</v>
      </c>
      <c r="DQ261" s="71">
        <f t="shared" si="330"/>
        <v>0</v>
      </c>
      <c r="DR261" s="68">
        <v>2837</v>
      </c>
      <c r="DS261" s="68">
        <v>3005</v>
      </c>
      <c r="DT261" s="68">
        <v>0</v>
      </c>
      <c r="DU261" s="71">
        <f t="shared" si="331"/>
        <v>3005</v>
      </c>
      <c r="DV261" s="68">
        <v>0</v>
      </c>
      <c r="DW261" s="68">
        <v>0</v>
      </c>
      <c r="DX261" s="68">
        <v>0</v>
      </c>
      <c r="DY261" s="71">
        <f t="shared" si="332"/>
        <v>0</v>
      </c>
      <c r="DZ261" s="68">
        <v>0</v>
      </c>
      <c r="EA261" s="68">
        <v>0</v>
      </c>
      <c r="EB261" s="68">
        <v>0</v>
      </c>
      <c r="EC261" s="71">
        <f t="shared" si="333"/>
        <v>0</v>
      </c>
      <c r="ED261" s="68"/>
      <c r="EE261" s="68"/>
      <c r="EF261" s="68"/>
      <c r="EG261" s="68"/>
      <c r="EH261" s="68">
        <v>17005</v>
      </c>
      <c r="EI261" s="68">
        <v>16542</v>
      </c>
      <c r="EJ261" s="68">
        <v>463</v>
      </c>
      <c r="EK261" s="71">
        <f t="shared" si="334"/>
        <v>17005</v>
      </c>
      <c r="EL261" s="68">
        <v>0</v>
      </c>
      <c r="EM261" s="68">
        <v>0</v>
      </c>
      <c r="EN261" s="68">
        <v>0</v>
      </c>
      <c r="EO261" s="71">
        <f t="shared" si="335"/>
        <v>0</v>
      </c>
      <c r="EP261" s="68">
        <v>0</v>
      </c>
      <c r="EQ261" s="68">
        <v>0</v>
      </c>
      <c r="ER261" s="68">
        <v>0</v>
      </c>
      <c r="ES261" s="71">
        <f t="shared" si="336"/>
        <v>0</v>
      </c>
      <c r="ET261" s="68">
        <v>42471</v>
      </c>
      <c r="EU261" s="68">
        <v>40839</v>
      </c>
      <c r="EV261" s="68">
        <v>960</v>
      </c>
      <c r="EW261" s="71">
        <f t="shared" si="337"/>
        <v>41799</v>
      </c>
      <c r="EX261" s="67">
        <v>0</v>
      </c>
      <c r="EY261" s="68">
        <v>0</v>
      </c>
      <c r="EZ261" s="68">
        <v>0</v>
      </c>
      <c r="FA261" s="71">
        <f t="shared" si="338"/>
        <v>0</v>
      </c>
      <c r="FB261" s="68">
        <v>0</v>
      </c>
      <c r="FC261" s="68">
        <v>0</v>
      </c>
      <c r="FD261" s="68">
        <v>0</v>
      </c>
      <c r="FE261" s="71">
        <f t="shared" si="339"/>
        <v>0</v>
      </c>
      <c r="FF261" s="67">
        <v>0</v>
      </c>
      <c r="FG261" s="68">
        <v>0</v>
      </c>
      <c r="FH261" s="68">
        <v>0</v>
      </c>
      <c r="FI261" s="71"/>
      <c r="FJ261" s="68">
        <v>0</v>
      </c>
      <c r="FK261" s="68">
        <v>0</v>
      </c>
      <c r="FL261" s="68">
        <v>0</v>
      </c>
      <c r="FM261" s="71">
        <f t="shared" si="340"/>
        <v>0</v>
      </c>
      <c r="FN261" s="68">
        <v>0</v>
      </c>
      <c r="FO261" s="68">
        <v>0</v>
      </c>
      <c r="FP261" s="68">
        <v>0</v>
      </c>
      <c r="FQ261" s="71">
        <f t="shared" si="341"/>
        <v>0</v>
      </c>
      <c r="FR261" s="68">
        <v>161882</v>
      </c>
      <c r="FS261" s="68">
        <v>168598</v>
      </c>
      <c r="FT261" s="68">
        <v>20839</v>
      </c>
      <c r="FU261" s="71">
        <f t="shared" si="342"/>
        <v>189437</v>
      </c>
      <c r="FV261" s="68">
        <v>0</v>
      </c>
      <c r="FW261" s="68">
        <v>0</v>
      </c>
      <c r="FX261" s="68">
        <v>0</v>
      </c>
      <c r="FY261" s="71">
        <f t="shared" si="343"/>
        <v>0</v>
      </c>
      <c r="FZ261" s="68">
        <v>61643</v>
      </c>
      <c r="GA261" s="68">
        <v>46790</v>
      </c>
      <c r="GB261" s="68">
        <v>13241</v>
      </c>
      <c r="GC261" s="71">
        <f t="shared" si="344"/>
        <v>60031</v>
      </c>
      <c r="GD261" s="67">
        <v>1430727</v>
      </c>
      <c r="GE261" s="68">
        <v>1265896</v>
      </c>
      <c r="GF261" s="68">
        <v>187730</v>
      </c>
      <c r="GG261" s="68">
        <f t="shared" si="345"/>
        <v>1453626</v>
      </c>
      <c r="GH261" s="69"/>
      <c r="GI261" s="36">
        <f t="shared" si="349"/>
        <v>0.18411066077119442</v>
      </c>
      <c r="GJ261" s="36"/>
      <c r="GK261" s="37">
        <f t="shared" si="350"/>
        <v>36.005011470136566</v>
      </c>
      <c r="GL261" s="37">
        <f t="shared" si="351"/>
        <v>15.98156562624418</v>
      </c>
      <c r="GM261" s="37">
        <f t="shared" si="346"/>
        <v>24.64475754722347</v>
      </c>
      <c r="GN261" s="37">
        <f t="shared" si="347"/>
        <v>13.31847165959921</v>
      </c>
      <c r="GO261" s="37">
        <f t="shared" si="352"/>
        <v>3.6961962120110972</v>
      </c>
      <c r="GP261" s="37">
        <f t="shared" si="348"/>
        <v>3.226094402699748</v>
      </c>
      <c r="GQ261" s="37">
        <f t="shared" si="353"/>
        <v>1.3067424180185419</v>
      </c>
      <c r="GR261" s="37">
        <f t="shared" si="354"/>
        <v>1.5577109020014281</v>
      </c>
      <c r="GS261" s="37">
        <f t="shared" si="355"/>
        <v>0.23738126986735086</v>
      </c>
      <c r="GT261" s="37">
        <f t="shared" si="304"/>
        <v>2.6068492198390913E-2</v>
      </c>
      <c r="GU261" s="70"/>
      <c r="GV261" s="70"/>
      <c r="GW261" s="5"/>
      <c r="GX261" s="5"/>
      <c r="GY261" s="5"/>
      <c r="GZ261" s="5"/>
      <c r="HA261" s="5"/>
      <c r="HB261" s="5"/>
      <c r="HH261" s="79">
        <f>SUM(AY259:AY261)/SUM(GE259:GE261)*100</f>
        <v>39.219921323498347</v>
      </c>
      <c r="HI261" s="79">
        <f>SUM(O259:O261)/SUM(GE259:GE261)*100</f>
        <v>14.361509819817597</v>
      </c>
      <c r="HJ261" s="79">
        <f>SUM(BG259:BG261)/SUM(GE259:GE261)*100</f>
        <v>24.947902976045153</v>
      </c>
      <c r="HK261" s="79">
        <f>SUM(FS259:FS261)/SUM(GE259:GE261)*100</f>
        <v>11.970079904315583</v>
      </c>
      <c r="HL261" s="79">
        <f>SUM(GA259:GA261)/SUM(GE259:GE261)*100</f>
        <v>3.6091207576264122</v>
      </c>
      <c r="HM261" s="79">
        <f>SUM(EU259:EU261)/SUM(GE259:GE261)*100</f>
        <v>2.9042194548676301</v>
      </c>
      <c r="HN261" s="79">
        <f>SUM(EI259:EI261)/SUM(GE259:GE261)*100</f>
        <v>1.335595006285103</v>
      </c>
      <c r="HO261" s="79">
        <f>SUM(CU259:CU261)/SUM(GE259:GE261)*100</f>
        <v>1.4077326189894892</v>
      </c>
      <c r="HP261" s="79">
        <f>SUM(DS259:DS261)/SUM(GE259:GE261)*100</f>
        <v>0.22191389820146526</v>
      </c>
      <c r="HQ261" s="80">
        <f>100-(SUM(HH261:HP261))</f>
        <v>2.2004240353226123E-2</v>
      </c>
      <c r="HS261" s="36">
        <v>0.69935365938434124</v>
      </c>
      <c r="HV261" s="36">
        <v>0.25100798169833854</v>
      </c>
    </row>
    <row r="262" spans="1:230" ht="11.25" customHeight="1">
      <c r="A262" s="28">
        <v>41548</v>
      </c>
      <c r="B262" s="67"/>
      <c r="C262" s="68"/>
      <c r="D262" s="68"/>
      <c r="E262" s="71"/>
      <c r="F262" s="68"/>
      <c r="G262" s="68"/>
      <c r="H262" s="68"/>
      <c r="I262" s="71"/>
      <c r="J262" s="68"/>
      <c r="K262" s="68"/>
      <c r="L262" s="68"/>
      <c r="M262" s="68"/>
      <c r="N262" s="68">
        <v>346780</v>
      </c>
      <c r="O262" s="68">
        <v>228998</v>
      </c>
      <c r="P262" s="68">
        <v>119325</v>
      </c>
      <c r="Q262" s="71">
        <f t="shared" si="305"/>
        <v>348323</v>
      </c>
      <c r="R262" s="68">
        <v>0</v>
      </c>
      <c r="S262" s="68">
        <v>0</v>
      </c>
      <c r="T262" s="68">
        <v>0</v>
      </c>
      <c r="U262" s="71">
        <f t="shared" si="306"/>
        <v>0</v>
      </c>
      <c r="V262" s="67">
        <v>0</v>
      </c>
      <c r="W262" s="68">
        <v>0</v>
      </c>
      <c r="X262" s="68">
        <v>0</v>
      </c>
      <c r="Y262" s="71">
        <f t="shared" si="307"/>
        <v>0</v>
      </c>
      <c r="Z262" s="67">
        <v>0</v>
      </c>
      <c r="AA262" s="68">
        <v>0</v>
      </c>
      <c r="AB262" s="68">
        <v>0</v>
      </c>
      <c r="AC262" s="71">
        <f t="shared" si="308"/>
        <v>0</v>
      </c>
      <c r="AD262" s="68">
        <v>0</v>
      </c>
      <c r="AE262" s="68">
        <v>0</v>
      </c>
      <c r="AF262" s="68">
        <v>0</v>
      </c>
      <c r="AG262" s="71">
        <f t="shared" si="309"/>
        <v>0</v>
      </c>
      <c r="AH262" s="68">
        <v>0</v>
      </c>
      <c r="AI262" s="68">
        <v>0</v>
      </c>
      <c r="AJ262" s="68">
        <v>0</v>
      </c>
      <c r="AK262" s="71">
        <f t="shared" si="310"/>
        <v>0</v>
      </c>
      <c r="AL262" s="67">
        <v>0</v>
      </c>
      <c r="AM262" s="68">
        <v>0</v>
      </c>
      <c r="AN262" s="68">
        <v>0</v>
      </c>
      <c r="AO262" s="71">
        <f t="shared" si="311"/>
        <v>0</v>
      </c>
      <c r="AP262" s="67">
        <v>0</v>
      </c>
      <c r="AQ262" s="68">
        <v>0</v>
      </c>
      <c r="AR262" s="68">
        <v>0</v>
      </c>
      <c r="AS262" s="71">
        <f t="shared" si="312"/>
        <v>0</v>
      </c>
      <c r="AT262" s="67">
        <v>0</v>
      </c>
      <c r="AU262" s="68">
        <v>0</v>
      </c>
      <c r="AV262" s="68">
        <v>0</v>
      </c>
      <c r="AW262" s="71">
        <f t="shared" si="313"/>
        <v>0</v>
      </c>
      <c r="AX262" s="67">
        <v>613668</v>
      </c>
      <c r="AY262" s="68">
        <v>614124</v>
      </c>
      <c r="AZ262" s="68">
        <v>11296</v>
      </c>
      <c r="BA262" s="71">
        <f t="shared" si="314"/>
        <v>625420</v>
      </c>
      <c r="BB262" s="67">
        <v>0</v>
      </c>
      <c r="BC262" s="68">
        <v>0</v>
      </c>
      <c r="BD262" s="68">
        <v>0</v>
      </c>
      <c r="BE262" s="71">
        <f t="shared" si="315"/>
        <v>0</v>
      </c>
      <c r="BF262" s="68">
        <v>369246</v>
      </c>
      <c r="BG262" s="68">
        <v>360150</v>
      </c>
      <c r="BH262" s="68">
        <v>15659</v>
      </c>
      <c r="BI262" s="71">
        <f t="shared" si="316"/>
        <v>375809</v>
      </c>
      <c r="BJ262" s="68">
        <v>0</v>
      </c>
      <c r="BK262" s="68">
        <v>0</v>
      </c>
      <c r="BL262" s="68">
        <v>0</v>
      </c>
      <c r="BM262" s="71">
        <f t="shared" si="317"/>
        <v>0</v>
      </c>
      <c r="BN262" s="68">
        <v>0</v>
      </c>
      <c r="BO262" s="68">
        <v>0</v>
      </c>
      <c r="BP262" s="68">
        <v>0</v>
      </c>
      <c r="BQ262" s="71">
        <f t="shared" si="318"/>
        <v>0</v>
      </c>
      <c r="BR262" s="68">
        <v>0</v>
      </c>
      <c r="BS262" s="68">
        <v>0</v>
      </c>
      <c r="BT262" s="68">
        <v>0</v>
      </c>
      <c r="BU262" s="71">
        <f t="shared" si="319"/>
        <v>0</v>
      </c>
      <c r="BV262" s="68">
        <v>0</v>
      </c>
      <c r="BW262" s="68">
        <v>0</v>
      </c>
      <c r="BX262" s="68">
        <v>0</v>
      </c>
      <c r="BY262" s="71">
        <f t="shared" si="320"/>
        <v>0</v>
      </c>
      <c r="BZ262" s="68">
        <v>0</v>
      </c>
      <c r="CA262" s="68">
        <v>0</v>
      </c>
      <c r="CB262" s="68">
        <v>0</v>
      </c>
      <c r="CC262" s="71">
        <f t="shared" si="321"/>
        <v>0</v>
      </c>
      <c r="CD262" s="68">
        <v>0</v>
      </c>
      <c r="CE262" s="68">
        <v>0</v>
      </c>
      <c r="CF262" s="68">
        <v>0</v>
      </c>
      <c r="CG262" s="71">
        <f t="shared" si="322"/>
        <v>0</v>
      </c>
      <c r="CH262" s="68">
        <v>0</v>
      </c>
      <c r="CI262" s="68">
        <v>0</v>
      </c>
      <c r="CJ262" s="68">
        <v>0</v>
      </c>
      <c r="CK262" s="71">
        <f t="shared" si="323"/>
        <v>0</v>
      </c>
      <c r="CL262" s="67">
        <v>0</v>
      </c>
      <c r="CM262" s="68">
        <v>0</v>
      </c>
      <c r="CN262" s="68">
        <v>0</v>
      </c>
      <c r="CO262" s="71">
        <f t="shared" si="324"/>
        <v>0</v>
      </c>
      <c r="CP262" s="68">
        <v>0</v>
      </c>
      <c r="CQ262" s="68">
        <v>0</v>
      </c>
      <c r="CR262" s="68">
        <v>0</v>
      </c>
      <c r="CS262" s="71">
        <f t="shared" si="325"/>
        <v>0</v>
      </c>
      <c r="CT262" s="68">
        <v>26257</v>
      </c>
      <c r="CU262" s="68">
        <v>28604</v>
      </c>
      <c r="CV262" s="68">
        <v>1092</v>
      </c>
      <c r="CW262" s="71">
        <f t="shared" si="326"/>
        <v>29696</v>
      </c>
      <c r="CX262" s="68">
        <v>0</v>
      </c>
      <c r="CY262" s="68">
        <v>0</v>
      </c>
      <c r="CZ262" s="68">
        <v>0</v>
      </c>
      <c r="DA262" s="71">
        <f t="shared" si="327"/>
        <v>0</v>
      </c>
      <c r="DB262" s="68">
        <v>0</v>
      </c>
      <c r="DC262" s="68">
        <v>0</v>
      </c>
      <c r="DD262" s="68">
        <v>0</v>
      </c>
      <c r="DE262" s="71">
        <f t="shared" si="328"/>
        <v>0</v>
      </c>
      <c r="DF262" s="68"/>
      <c r="DG262" s="68"/>
      <c r="DH262" s="68"/>
      <c r="DI262" s="68"/>
      <c r="DJ262" s="68">
        <v>366</v>
      </c>
      <c r="DK262" s="68">
        <v>317</v>
      </c>
      <c r="DL262" s="68">
        <v>0</v>
      </c>
      <c r="DM262" s="71">
        <f t="shared" si="329"/>
        <v>317</v>
      </c>
      <c r="DN262" s="68">
        <v>0</v>
      </c>
      <c r="DO262" s="68">
        <v>0</v>
      </c>
      <c r="DP262" s="68">
        <v>0</v>
      </c>
      <c r="DQ262" s="71">
        <f t="shared" si="330"/>
        <v>0</v>
      </c>
      <c r="DR262" s="68">
        <v>3022</v>
      </c>
      <c r="DS262" s="68">
        <v>2709</v>
      </c>
      <c r="DT262" s="68">
        <v>1</v>
      </c>
      <c r="DU262" s="71">
        <f t="shared" si="331"/>
        <v>2710</v>
      </c>
      <c r="DV262" s="68">
        <v>0</v>
      </c>
      <c r="DW262" s="68">
        <v>0</v>
      </c>
      <c r="DX262" s="68">
        <v>0</v>
      </c>
      <c r="DY262" s="71">
        <f t="shared" si="332"/>
        <v>0</v>
      </c>
      <c r="DZ262" s="68">
        <v>0</v>
      </c>
      <c r="EA262" s="68">
        <v>0</v>
      </c>
      <c r="EB262" s="68">
        <v>0</v>
      </c>
      <c r="EC262" s="71">
        <f t="shared" si="333"/>
        <v>0</v>
      </c>
      <c r="ED262" s="68"/>
      <c r="EE262" s="68"/>
      <c r="EF262" s="68"/>
      <c r="EG262" s="68"/>
      <c r="EH262" s="68">
        <v>18004</v>
      </c>
      <c r="EI262" s="68">
        <v>17306</v>
      </c>
      <c r="EJ262" s="68">
        <v>353</v>
      </c>
      <c r="EK262" s="71">
        <f t="shared" si="334"/>
        <v>17659</v>
      </c>
      <c r="EL262" s="68">
        <v>0</v>
      </c>
      <c r="EM262" s="68">
        <v>0</v>
      </c>
      <c r="EN262" s="68">
        <v>0</v>
      </c>
      <c r="EO262" s="71">
        <f t="shared" si="335"/>
        <v>0</v>
      </c>
      <c r="EP262" s="68">
        <v>0</v>
      </c>
      <c r="EQ262" s="68">
        <v>0</v>
      </c>
      <c r="ER262" s="68">
        <v>0</v>
      </c>
      <c r="ES262" s="71">
        <f t="shared" si="336"/>
        <v>0</v>
      </c>
      <c r="ET262" s="68">
        <v>40359</v>
      </c>
      <c r="EU262" s="68">
        <v>39212</v>
      </c>
      <c r="EV262" s="68">
        <v>350</v>
      </c>
      <c r="EW262" s="71">
        <f t="shared" si="337"/>
        <v>39562</v>
      </c>
      <c r="EX262" s="67">
        <v>0</v>
      </c>
      <c r="EY262" s="68">
        <v>0</v>
      </c>
      <c r="EZ262" s="68">
        <v>0</v>
      </c>
      <c r="FA262" s="71">
        <f t="shared" si="338"/>
        <v>0</v>
      </c>
      <c r="FB262" s="68">
        <v>0</v>
      </c>
      <c r="FC262" s="68">
        <v>0</v>
      </c>
      <c r="FD262" s="68">
        <v>0</v>
      </c>
      <c r="FE262" s="71">
        <f t="shared" si="339"/>
        <v>0</v>
      </c>
      <c r="FF262" s="67">
        <v>0</v>
      </c>
      <c r="FG262" s="68">
        <v>0</v>
      </c>
      <c r="FH262" s="68">
        <v>0</v>
      </c>
      <c r="FI262" s="71"/>
      <c r="FJ262" s="68">
        <v>0</v>
      </c>
      <c r="FK262" s="68">
        <v>0</v>
      </c>
      <c r="FL262" s="68">
        <v>0</v>
      </c>
      <c r="FM262" s="71">
        <f t="shared" si="340"/>
        <v>0</v>
      </c>
      <c r="FN262" s="68">
        <v>0</v>
      </c>
      <c r="FO262" s="68">
        <v>0</v>
      </c>
      <c r="FP262" s="68">
        <v>0</v>
      </c>
      <c r="FQ262" s="71">
        <f t="shared" si="341"/>
        <v>0</v>
      </c>
      <c r="FR262" s="68">
        <v>189275</v>
      </c>
      <c r="FS262" s="68">
        <v>173229</v>
      </c>
      <c r="FT262" s="68">
        <v>16750</v>
      </c>
      <c r="FU262" s="71">
        <f t="shared" si="342"/>
        <v>189979</v>
      </c>
      <c r="FV262" s="68">
        <v>0</v>
      </c>
      <c r="FW262" s="68">
        <v>0</v>
      </c>
      <c r="FX262" s="68">
        <v>0</v>
      </c>
      <c r="FY262" s="71">
        <f t="shared" si="343"/>
        <v>0</v>
      </c>
      <c r="FZ262" s="68">
        <v>61231</v>
      </c>
      <c r="GA262" s="68">
        <v>51808</v>
      </c>
      <c r="GB262" s="68">
        <v>12744</v>
      </c>
      <c r="GC262" s="71">
        <f t="shared" si="344"/>
        <v>64552</v>
      </c>
      <c r="GD262" s="67">
        <v>1668208</v>
      </c>
      <c r="GE262" s="68">
        <v>1516457</v>
      </c>
      <c r="GF262" s="68">
        <v>177570</v>
      </c>
      <c r="GG262" s="68">
        <f t="shared" si="345"/>
        <v>1694027</v>
      </c>
      <c r="GH262" s="69"/>
      <c r="GI262" s="36">
        <f t="shared" si="349"/>
        <v>0.18010840340385137</v>
      </c>
      <c r="GJ262" s="36"/>
      <c r="GK262" s="37">
        <f t="shared" si="350"/>
        <v>40.497290724366067</v>
      </c>
      <c r="GL262" s="37">
        <f t="shared" si="351"/>
        <v>15.100856799764188</v>
      </c>
      <c r="GM262" s="37">
        <f t="shared" si="346"/>
        <v>23.749437010083373</v>
      </c>
      <c r="GN262" s="37">
        <f t="shared" si="347"/>
        <v>11.42327148082669</v>
      </c>
      <c r="GO262" s="37">
        <f t="shared" si="352"/>
        <v>3.4163843748949025</v>
      </c>
      <c r="GP262" s="37">
        <f t="shared" si="348"/>
        <v>2.5857640539758133</v>
      </c>
      <c r="GQ262" s="37">
        <f t="shared" si="353"/>
        <v>1.1412127083062691</v>
      </c>
      <c r="GR262" s="37">
        <f t="shared" si="354"/>
        <v>1.8862387789432868</v>
      </c>
      <c r="GS262" s="37">
        <f t="shared" si="355"/>
        <v>0.17864008013415481</v>
      </c>
      <c r="GT262" s="37">
        <f>100-SUM(GK262:GS262)</f>
        <v>2.0903988705271104E-2</v>
      </c>
      <c r="GU262" s="70"/>
      <c r="GV262" s="70"/>
      <c r="GW262" s="5"/>
      <c r="GX262" s="5"/>
      <c r="GY262" s="5"/>
      <c r="GZ262" s="5"/>
      <c r="HA262" s="5"/>
      <c r="HB262" s="5"/>
      <c r="HS262" s="36">
        <v>0.72884954865189056</v>
      </c>
      <c r="HV262" s="36">
        <v>0.22827617268409192</v>
      </c>
    </row>
    <row r="263" spans="1:230" ht="11.25" customHeight="1">
      <c r="A263" s="28">
        <v>41579</v>
      </c>
      <c r="B263" s="67"/>
      <c r="C263" s="68"/>
      <c r="D263" s="68"/>
      <c r="E263" s="71"/>
      <c r="F263" s="68"/>
      <c r="G263" s="68"/>
      <c r="H263" s="68"/>
      <c r="I263" s="71"/>
      <c r="J263" s="68"/>
      <c r="K263" s="68"/>
      <c r="L263" s="68"/>
      <c r="M263" s="68"/>
      <c r="N263" s="68">
        <v>267806</v>
      </c>
      <c r="O263" s="68">
        <v>162616</v>
      </c>
      <c r="P263" s="68">
        <v>116087</v>
      </c>
      <c r="Q263" s="71">
        <f t="shared" si="305"/>
        <v>278703</v>
      </c>
      <c r="R263" s="68">
        <v>0</v>
      </c>
      <c r="S263" s="68">
        <v>0</v>
      </c>
      <c r="T263" s="68">
        <v>0</v>
      </c>
      <c r="U263" s="71">
        <f t="shared" si="306"/>
        <v>0</v>
      </c>
      <c r="V263" s="67">
        <v>0</v>
      </c>
      <c r="W263" s="68">
        <v>0</v>
      </c>
      <c r="X263" s="68">
        <v>0</v>
      </c>
      <c r="Y263" s="71">
        <f t="shared" si="307"/>
        <v>0</v>
      </c>
      <c r="Z263" s="67">
        <v>0</v>
      </c>
      <c r="AA263" s="68">
        <v>0</v>
      </c>
      <c r="AB263" s="68">
        <v>0</v>
      </c>
      <c r="AC263" s="71">
        <f t="shared" si="308"/>
        <v>0</v>
      </c>
      <c r="AD263" s="68">
        <v>0</v>
      </c>
      <c r="AE263" s="68">
        <v>0</v>
      </c>
      <c r="AF263" s="68">
        <v>0</v>
      </c>
      <c r="AG263" s="71">
        <f t="shared" si="309"/>
        <v>0</v>
      </c>
      <c r="AH263" s="68">
        <v>0</v>
      </c>
      <c r="AI263" s="68">
        <v>0</v>
      </c>
      <c r="AJ263" s="68">
        <v>0</v>
      </c>
      <c r="AK263" s="71">
        <f t="shared" si="310"/>
        <v>0</v>
      </c>
      <c r="AL263" s="67">
        <v>0</v>
      </c>
      <c r="AM263" s="68">
        <v>0</v>
      </c>
      <c r="AN263" s="68">
        <v>0</v>
      </c>
      <c r="AO263" s="71">
        <f t="shared" si="311"/>
        <v>0</v>
      </c>
      <c r="AP263" s="67">
        <v>0</v>
      </c>
      <c r="AQ263" s="68">
        <v>0</v>
      </c>
      <c r="AR263" s="68">
        <v>0</v>
      </c>
      <c r="AS263" s="71">
        <f t="shared" si="312"/>
        <v>0</v>
      </c>
      <c r="AT263" s="67">
        <v>0</v>
      </c>
      <c r="AU263" s="68">
        <v>0</v>
      </c>
      <c r="AV263" s="68">
        <v>0</v>
      </c>
      <c r="AW263" s="71">
        <f t="shared" si="313"/>
        <v>0</v>
      </c>
      <c r="AX263" s="67">
        <v>521644</v>
      </c>
      <c r="AY263" s="68">
        <v>520437</v>
      </c>
      <c r="AZ263" s="68">
        <v>10093</v>
      </c>
      <c r="BA263" s="71">
        <f t="shared" si="314"/>
        <v>530530</v>
      </c>
      <c r="BB263" s="67">
        <v>0</v>
      </c>
      <c r="BC263" s="68">
        <v>0</v>
      </c>
      <c r="BD263" s="68">
        <v>0</v>
      </c>
      <c r="BE263" s="71">
        <f t="shared" si="315"/>
        <v>0</v>
      </c>
      <c r="BF263" s="68">
        <v>318770</v>
      </c>
      <c r="BG263" s="68">
        <v>306476</v>
      </c>
      <c r="BH263" s="68">
        <v>12606</v>
      </c>
      <c r="BI263" s="71">
        <f t="shared" si="316"/>
        <v>319082</v>
      </c>
      <c r="BJ263" s="68">
        <v>0</v>
      </c>
      <c r="BK263" s="68">
        <v>0</v>
      </c>
      <c r="BL263" s="68">
        <v>0</v>
      </c>
      <c r="BM263" s="71">
        <f t="shared" si="317"/>
        <v>0</v>
      </c>
      <c r="BN263" s="68">
        <v>0</v>
      </c>
      <c r="BO263" s="68">
        <v>0</v>
      </c>
      <c r="BP263" s="68">
        <v>0</v>
      </c>
      <c r="BQ263" s="71">
        <f t="shared" si="318"/>
        <v>0</v>
      </c>
      <c r="BR263" s="68">
        <v>0</v>
      </c>
      <c r="BS263" s="68">
        <v>0</v>
      </c>
      <c r="BT263" s="68">
        <v>0</v>
      </c>
      <c r="BU263" s="71">
        <f t="shared" si="319"/>
        <v>0</v>
      </c>
      <c r="BV263" s="68">
        <v>0</v>
      </c>
      <c r="BW263" s="68">
        <v>0</v>
      </c>
      <c r="BX263" s="68">
        <v>0</v>
      </c>
      <c r="BY263" s="71">
        <f t="shared" si="320"/>
        <v>0</v>
      </c>
      <c r="BZ263" s="68">
        <v>0</v>
      </c>
      <c r="CA263" s="68">
        <v>0</v>
      </c>
      <c r="CB263" s="68">
        <v>0</v>
      </c>
      <c r="CC263" s="71">
        <f t="shared" si="321"/>
        <v>0</v>
      </c>
      <c r="CD263" s="68">
        <v>0</v>
      </c>
      <c r="CE263" s="68">
        <v>0</v>
      </c>
      <c r="CF263" s="68">
        <v>0</v>
      </c>
      <c r="CG263" s="71">
        <f t="shared" si="322"/>
        <v>0</v>
      </c>
      <c r="CH263" s="68">
        <v>0</v>
      </c>
      <c r="CI263" s="68">
        <v>0</v>
      </c>
      <c r="CJ263" s="68">
        <v>0</v>
      </c>
      <c r="CK263" s="71">
        <f t="shared" si="323"/>
        <v>0</v>
      </c>
      <c r="CL263" s="67">
        <v>0</v>
      </c>
      <c r="CM263" s="68">
        <v>0</v>
      </c>
      <c r="CN263" s="68">
        <v>0</v>
      </c>
      <c r="CO263" s="71">
        <f t="shared" si="324"/>
        <v>0</v>
      </c>
      <c r="CP263" s="68">
        <v>0</v>
      </c>
      <c r="CQ263" s="68">
        <v>0</v>
      </c>
      <c r="CR263" s="68">
        <v>0</v>
      </c>
      <c r="CS263" s="71">
        <f t="shared" si="325"/>
        <v>0</v>
      </c>
      <c r="CT263" s="68">
        <v>26628</v>
      </c>
      <c r="CU263" s="68">
        <v>23831</v>
      </c>
      <c r="CV263" s="68">
        <v>414</v>
      </c>
      <c r="CW263" s="71">
        <f t="shared" si="326"/>
        <v>24245</v>
      </c>
      <c r="CX263" s="68">
        <v>0</v>
      </c>
      <c r="CY263" s="68">
        <v>0</v>
      </c>
      <c r="CZ263" s="68">
        <v>0</v>
      </c>
      <c r="DA263" s="71">
        <f t="shared" si="327"/>
        <v>0</v>
      </c>
      <c r="DB263" s="68">
        <v>0</v>
      </c>
      <c r="DC263" s="68">
        <v>0</v>
      </c>
      <c r="DD263" s="68">
        <v>0</v>
      </c>
      <c r="DE263" s="71">
        <f t="shared" si="328"/>
        <v>0</v>
      </c>
      <c r="DF263" s="68"/>
      <c r="DG263" s="68"/>
      <c r="DH263" s="68"/>
      <c r="DI263" s="68"/>
      <c r="DJ263" s="68">
        <v>387</v>
      </c>
      <c r="DK263" s="68">
        <v>251</v>
      </c>
      <c r="DL263" s="68">
        <v>0</v>
      </c>
      <c r="DM263" s="71">
        <f t="shared" si="329"/>
        <v>251</v>
      </c>
      <c r="DN263" s="68">
        <v>0</v>
      </c>
      <c r="DO263" s="68">
        <v>0</v>
      </c>
      <c r="DP263" s="68">
        <v>0</v>
      </c>
      <c r="DQ263" s="71">
        <f t="shared" si="330"/>
        <v>0</v>
      </c>
      <c r="DR263" s="68">
        <v>1472</v>
      </c>
      <c r="DS263" s="68">
        <v>1984</v>
      </c>
      <c r="DT263" s="68">
        <v>1</v>
      </c>
      <c r="DU263" s="71">
        <f t="shared" si="331"/>
        <v>1985</v>
      </c>
      <c r="DV263" s="68">
        <v>0</v>
      </c>
      <c r="DW263" s="68">
        <v>0</v>
      </c>
      <c r="DX263" s="68">
        <v>0</v>
      </c>
      <c r="DY263" s="71">
        <f t="shared" si="332"/>
        <v>0</v>
      </c>
      <c r="DZ263" s="68">
        <v>0</v>
      </c>
      <c r="EA263" s="68">
        <v>0</v>
      </c>
      <c r="EB263" s="68">
        <v>0</v>
      </c>
      <c r="EC263" s="71">
        <f t="shared" si="333"/>
        <v>0</v>
      </c>
      <c r="ED263" s="68"/>
      <c r="EE263" s="68"/>
      <c r="EF263" s="68"/>
      <c r="EG263" s="68"/>
      <c r="EH263" s="68">
        <v>18508</v>
      </c>
      <c r="EI263" s="68">
        <v>17752</v>
      </c>
      <c r="EJ263" s="68">
        <v>379</v>
      </c>
      <c r="EK263" s="71">
        <f t="shared" si="334"/>
        <v>18131</v>
      </c>
      <c r="EL263" s="68">
        <v>0</v>
      </c>
      <c r="EM263" s="68">
        <v>0</v>
      </c>
      <c r="EN263" s="68">
        <v>0</v>
      </c>
      <c r="EO263" s="71">
        <f t="shared" si="335"/>
        <v>0</v>
      </c>
      <c r="EP263" s="68">
        <v>0</v>
      </c>
      <c r="EQ263" s="68">
        <v>0</v>
      </c>
      <c r="ER263" s="68">
        <v>0</v>
      </c>
      <c r="ES263" s="71">
        <f t="shared" si="336"/>
        <v>0</v>
      </c>
      <c r="ET263" s="68">
        <v>34614</v>
      </c>
      <c r="EU263" s="68">
        <v>32453</v>
      </c>
      <c r="EV263" s="68">
        <v>346</v>
      </c>
      <c r="EW263" s="71">
        <f t="shared" si="337"/>
        <v>32799</v>
      </c>
      <c r="EX263" s="67">
        <v>0</v>
      </c>
      <c r="EY263" s="68">
        <v>0</v>
      </c>
      <c r="EZ263" s="68">
        <v>0</v>
      </c>
      <c r="FA263" s="71">
        <f t="shared" si="338"/>
        <v>0</v>
      </c>
      <c r="FB263" s="68">
        <v>0</v>
      </c>
      <c r="FC263" s="68">
        <v>0</v>
      </c>
      <c r="FD263" s="68">
        <v>0</v>
      </c>
      <c r="FE263" s="71">
        <f t="shared" si="339"/>
        <v>0</v>
      </c>
      <c r="FF263" s="67">
        <v>0</v>
      </c>
      <c r="FG263" s="68">
        <v>0</v>
      </c>
      <c r="FH263" s="68">
        <v>0</v>
      </c>
      <c r="FI263" s="71"/>
      <c r="FJ263" s="68">
        <v>0</v>
      </c>
      <c r="FK263" s="68">
        <v>0</v>
      </c>
      <c r="FL263" s="68">
        <v>0</v>
      </c>
      <c r="FM263" s="71">
        <f t="shared" si="340"/>
        <v>0</v>
      </c>
      <c r="FN263" s="68">
        <v>0</v>
      </c>
      <c r="FO263" s="68">
        <v>0</v>
      </c>
      <c r="FP263" s="68">
        <v>0</v>
      </c>
      <c r="FQ263" s="71">
        <f t="shared" si="341"/>
        <v>0</v>
      </c>
      <c r="FR263" s="68">
        <v>159794</v>
      </c>
      <c r="FS263" s="68">
        <v>135218</v>
      </c>
      <c r="FT263" s="68">
        <v>20386</v>
      </c>
      <c r="FU263" s="71">
        <f t="shared" si="342"/>
        <v>155604</v>
      </c>
      <c r="FV263" s="68">
        <v>0</v>
      </c>
      <c r="FW263" s="68">
        <v>0</v>
      </c>
      <c r="FX263" s="68">
        <v>0</v>
      </c>
      <c r="FY263" s="71">
        <f t="shared" si="343"/>
        <v>0</v>
      </c>
      <c r="FZ263" s="68">
        <v>66499</v>
      </c>
      <c r="GA263" s="68">
        <v>39777</v>
      </c>
      <c r="GB263" s="68">
        <v>17383</v>
      </c>
      <c r="GC263" s="71">
        <f t="shared" si="344"/>
        <v>57160</v>
      </c>
      <c r="GD263" s="67">
        <v>1416122</v>
      </c>
      <c r="GE263" s="68">
        <v>1240795</v>
      </c>
      <c r="GF263" s="68">
        <v>177695</v>
      </c>
      <c r="GG263" s="68">
        <f t="shared" si="345"/>
        <v>1418490</v>
      </c>
      <c r="GH263" s="69"/>
      <c r="GI263" s="36">
        <f t="shared" si="349"/>
        <v>5.5599557953142753E-2</v>
      </c>
      <c r="GJ263" s="36"/>
      <c r="GK263" s="37">
        <f t="shared" si="350"/>
        <v>41.943834396495795</v>
      </c>
      <c r="GL263" s="37">
        <f t="shared" si="351"/>
        <v>13.105791045257275</v>
      </c>
      <c r="GM263" s="37">
        <f t="shared" si="346"/>
        <v>24.699970583375979</v>
      </c>
      <c r="GN263" s="37">
        <f t="shared" si="347"/>
        <v>10.897690593530761</v>
      </c>
      <c r="GO263" s="37">
        <f t="shared" si="352"/>
        <v>3.2057672701775877</v>
      </c>
      <c r="GP263" s="37">
        <f t="shared" si="348"/>
        <v>2.6155005460208982</v>
      </c>
      <c r="GQ263" s="37">
        <f t="shared" si="353"/>
        <v>1.430695642712938</v>
      </c>
      <c r="GR263" s="37">
        <f t="shared" si="354"/>
        <v>1.9206234712422277</v>
      </c>
      <c r="GS263" s="37">
        <f t="shared" si="355"/>
        <v>0.15989748508013008</v>
      </c>
      <c r="GT263" s="37">
        <f t="shared" ref="GT263:GT326" si="356">100-SUM(GK263:GS263)</f>
        <v>2.0228966106401458E-2</v>
      </c>
      <c r="GU263" s="70"/>
      <c r="GV263" s="70"/>
      <c r="GW263" s="5"/>
      <c r="GX263" s="5"/>
      <c r="GY263" s="5"/>
      <c r="GZ263" s="5"/>
      <c r="HA263" s="5"/>
      <c r="HB263" s="5"/>
      <c r="HS263" s="36">
        <v>0.70928557900378386</v>
      </c>
      <c r="HV263" s="36">
        <v>0.24628242376863221</v>
      </c>
    </row>
    <row r="264" spans="1:230" ht="11.25" customHeight="1">
      <c r="A264" s="28">
        <v>41609</v>
      </c>
      <c r="B264" s="67"/>
      <c r="C264" s="68"/>
      <c r="D264" s="68"/>
      <c r="E264" s="71"/>
      <c r="F264" s="68"/>
      <c r="G264" s="68"/>
      <c r="H264" s="68"/>
      <c r="I264" s="71"/>
      <c r="J264" s="68"/>
      <c r="K264" s="68"/>
      <c r="L264" s="68"/>
      <c r="M264" s="68"/>
      <c r="N264" s="68">
        <v>272633</v>
      </c>
      <c r="O264" s="68">
        <v>135567</v>
      </c>
      <c r="P264" s="68">
        <v>125078</v>
      </c>
      <c r="Q264" s="71">
        <f t="shared" si="305"/>
        <v>260645</v>
      </c>
      <c r="R264" s="68">
        <v>0</v>
      </c>
      <c r="S264" s="68">
        <v>0</v>
      </c>
      <c r="T264" s="68">
        <v>0</v>
      </c>
      <c r="U264" s="71">
        <f t="shared" si="306"/>
        <v>0</v>
      </c>
      <c r="V264" s="67">
        <v>0</v>
      </c>
      <c r="W264" s="68">
        <v>0</v>
      </c>
      <c r="X264" s="68">
        <v>0</v>
      </c>
      <c r="Y264" s="71">
        <f t="shared" si="307"/>
        <v>0</v>
      </c>
      <c r="Z264" s="67">
        <v>0</v>
      </c>
      <c r="AA264" s="68">
        <v>0</v>
      </c>
      <c r="AB264" s="68">
        <v>0</v>
      </c>
      <c r="AC264" s="71">
        <f t="shared" si="308"/>
        <v>0</v>
      </c>
      <c r="AD264" s="68">
        <v>0</v>
      </c>
      <c r="AE264" s="68">
        <v>0</v>
      </c>
      <c r="AF264" s="68">
        <v>0</v>
      </c>
      <c r="AG264" s="71">
        <f t="shared" si="309"/>
        <v>0</v>
      </c>
      <c r="AH264" s="68">
        <v>0</v>
      </c>
      <c r="AI264" s="68">
        <v>0</v>
      </c>
      <c r="AJ264" s="68">
        <v>0</v>
      </c>
      <c r="AK264" s="71">
        <f t="shared" si="310"/>
        <v>0</v>
      </c>
      <c r="AL264" s="67">
        <v>0</v>
      </c>
      <c r="AM264" s="68">
        <v>0</v>
      </c>
      <c r="AN264" s="68">
        <v>0</v>
      </c>
      <c r="AO264" s="71">
        <f t="shared" si="311"/>
        <v>0</v>
      </c>
      <c r="AP264" s="67">
        <v>0</v>
      </c>
      <c r="AQ264" s="68">
        <v>0</v>
      </c>
      <c r="AR264" s="68">
        <v>0</v>
      </c>
      <c r="AS264" s="71">
        <f t="shared" si="312"/>
        <v>0</v>
      </c>
      <c r="AT264" s="67">
        <v>0</v>
      </c>
      <c r="AU264" s="68">
        <v>0</v>
      </c>
      <c r="AV264" s="68">
        <v>0</v>
      </c>
      <c r="AW264" s="71">
        <f t="shared" si="313"/>
        <v>0</v>
      </c>
      <c r="AX264" s="67">
        <v>542920</v>
      </c>
      <c r="AY264" s="68">
        <v>514830</v>
      </c>
      <c r="AZ264" s="68">
        <v>10160</v>
      </c>
      <c r="BA264" s="71">
        <f t="shared" si="314"/>
        <v>524990</v>
      </c>
      <c r="BB264" s="67">
        <v>0</v>
      </c>
      <c r="BC264" s="68">
        <v>0</v>
      </c>
      <c r="BD264" s="68">
        <v>0</v>
      </c>
      <c r="BE264" s="71">
        <f t="shared" si="315"/>
        <v>0</v>
      </c>
      <c r="BF264" s="68">
        <v>306777</v>
      </c>
      <c r="BG264" s="68">
        <v>282684</v>
      </c>
      <c r="BH264" s="68">
        <v>13560</v>
      </c>
      <c r="BI264" s="71">
        <f t="shared" si="316"/>
        <v>296244</v>
      </c>
      <c r="BJ264" s="68">
        <v>0</v>
      </c>
      <c r="BK264" s="68">
        <v>0</v>
      </c>
      <c r="BL264" s="68">
        <v>0</v>
      </c>
      <c r="BM264" s="71">
        <f t="shared" si="317"/>
        <v>0</v>
      </c>
      <c r="BN264" s="68">
        <v>0</v>
      </c>
      <c r="BO264" s="68">
        <v>0</v>
      </c>
      <c r="BP264" s="68">
        <v>0</v>
      </c>
      <c r="BQ264" s="71">
        <f t="shared" si="318"/>
        <v>0</v>
      </c>
      <c r="BR264" s="68">
        <v>0</v>
      </c>
      <c r="BS264" s="68">
        <v>0</v>
      </c>
      <c r="BT264" s="68">
        <v>0</v>
      </c>
      <c r="BU264" s="71">
        <f t="shared" si="319"/>
        <v>0</v>
      </c>
      <c r="BV264" s="68">
        <v>0</v>
      </c>
      <c r="BW264" s="68">
        <v>0</v>
      </c>
      <c r="BX264" s="68">
        <v>0</v>
      </c>
      <c r="BY264" s="71">
        <f t="shared" si="320"/>
        <v>0</v>
      </c>
      <c r="BZ264" s="68">
        <v>0</v>
      </c>
      <c r="CA264" s="68">
        <v>0</v>
      </c>
      <c r="CB264" s="68">
        <v>0</v>
      </c>
      <c r="CC264" s="71">
        <f t="shared" si="321"/>
        <v>0</v>
      </c>
      <c r="CD264" s="68">
        <v>0</v>
      </c>
      <c r="CE264" s="68">
        <v>0</v>
      </c>
      <c r="CF264" s="68">
        <v>0</v>
      </c>
      <c r="CG264" s="71">
        <f t="shared" si="322"/>
        <v>0</v>
      </c>
      <c r="CH264" s="68">
        <v>0</v>
      </c>
      <c r="CI264" s="68">
        <v>0</v>
      </c>
      <c r="CJ264" s="68">
        <v>0</v>
      </c>
      <c r="CK264" s="71">
        <f t="shared" si="323"/>
        <v>0</v>
      </c>
      <c r="CL264" s="67">
        <v>0</v>
      </c>
      <c r="CM264" s="68">
        <v>0</v>
      </c>
      <c r="CN264" s="68">
        <v>0</v>
      </c>
      <c r="CO264" s="71">
        <f t="shared" si="324"/>
        <v>0</v>
      </c>
      <c r="CP264" s="68">
        <v>0</v>
      </c>
      <c r="CQ264" s="68">
        <v>0</v>
      </c>
      <c r="CR264" s="68">
        <v>0</v>
      </c>
      <c r="CS264" s="71">
        <f t="shared" si="325"/>
        <v>0</v>
      </c>
      <c r="CT264" s="68">
        <v>28307</v>
      </c>
      <c r="CU264" s="68">
        <v>19054</v>
      </c>
      <c r="CV264" s="68">
        <v>661</v>
      </c>
      <c r="CW264" s="71">
        <f t="shared" si="326"/>
        <v>19715</v>
      </c>
      <c r="CX264" s="68">
        <v>0</v>
      </c>
      <c r="CY264" s="68">
        <v>0</v>
      </c>
      <c r="CZ264" s="68">
        <v>0</v>
      </c>
      <c r="DA264" s="71">
        <f t="shared" si="327"/>
        <v>0</v>
      </c>
      <c r="DB264" s="68">
        <v>0</v>
      </c>
      <c r="DC264" s="68">
        <v>0</v>
      </c>
      <c r="DD264" s="68">
        <v>0</v>
      </c>
      <c r="DE264" s="71">
        <f t="shared" si="328"/>
        <v>0</v>
      </c>
      <c r="DF264" s="68"/>
      <c r="DG264" s="68"/>
      <c r="DH264" s="68"/>
      <c r="DI264" s="68"/>
      <c r="DJ264" s="68">
        <v>234</v>
      </c>
      <c r="DK264" s="68">
        <v>190</v>
      </c>
      <c r="DL264" s="68">
        <v>0</v>
      </c>
      <c r="DM264" s="71">
        <f t="shared" si="329"/>
        <v>190</v>
      </c>
      <c r="DN264" s="68">
        <v>0</v>
      </c>
      <c r="DO264" s="68">
        <v>0</v>
      </c>
      <c r="DP264" s="68">
        <v>0</v>
      </c>
      <c r="DQ264" s="71">
        <f t="shared" si="330"/>
        <v>0</v>
      </c>
      <c r="DR264" s="68">
        <v>749</v>
      </c>
      <c r="DS264" s="68">
        <v>1008</v>
      </c>
      <c r="DT264" s="68">
        <v>0</v>
      </c>
      <c r="DU264" s="71">
        <f t="shared" si="331"/>
        <v>1008</v>
      </c>
      <c r="DV264" s="68">
        <v>0</v>
      </c>
      <c r="DW264" s="68">
        <v>0</v>
      </c>
      <c r="DX264" s="68">
        <v>0</v>
      </c>
      <c r="DY264" s="71">
        <f t="shared" si="332"/>
        <v>0</v>
      </c>
      <c r="DZ264" s="68">
        <v>0</v>
      </c>
      <c r="EA264" s="68">
        <v>0</v>
      </c>
      <c r="EB264" s="68">
        <v>0</v>
      </c>
      <c r="EC264" s="71">
        <f t="shared" si="333"/>
        <v>0</v>
      </c>
      <c r="ED264" s="68"/>
      <c r="EE264" s="68"/>
      <c r="EF264" s="68"/>
      <c r="EG264" s="68"/>
      <c r="EH264" s="68">
        <v>20623</v>
      </c>
      <c r="EI264" s="68">
        <v>19067</v>
      </c>
      <c r="EJ264" s="68">
        <v>245</v>
      </c>
      <c r="EK264" s="71">
        <f t="shared" si="334"/>
        <v>19312</v>
      </c>
      <c r="EL264" s="68">
        <v>0</v>
      </c>
      <c r="EM264" s="68">
        <v>0</v>
      </c>
      <c r="EN264" s="68">
        <v>0</v>
      </c>
      <c r="EO264" s="71">
        <f t="shared" si="335"/>
        <v>0</v>
      </c>
      <c r="EP264" s="68">
        <v>0</v>
      </c>
      <c r="EQ264" s="68">
        <v>0</v>
      </c>
      <c r="ER264" s="68">
        <v>0</v>
      </c>
      <c r="ES264" s="71">
        <f t="shared" si="336"/>
        <v>0</v>
      </c>
      <c r="ET264" s="68">
        <v>18398</v>
      </c>
      <c r="EU264" s="68">
        <v>18732</v>
      </c>
      <c r="EV264" s="68">
        <v>1623</v>
      </c>
      <c r="EW264" s="71">
        <f t="shared" si="337"/>
        <v>20355</v>
      </c>
      <c r="EX264" s="67">
        <v>0</v>
      </c>
      <c r="EY264" s="68">
        <v>0</v>
      </c>
      <c r="EZ264" s="68">
        <v>0</v>
      </c>
      <c r="FA264" s="71">
        <f t="shared" si="338"/>
        <v>0</v>
      </c>
      <c r="FB264" s="68">
        <v>0</v>
      </c>
      <c r="FC264" s="68">
        <v>0</v>
      </c>
      <c r="FD264" s="68">
        <v>0</v>
      </c>
      <c r="FE264" s="71">
        <f t="shared" si="339"/>
        <v>0</v>
      </c>
      <c r="FF264" s="67">
        <v>0</v>
      </c>
      <c r="FG264" s="68">
        <v>0</v>
      </c>
      <c r="FH264" s="68">
        <v>0</v>
      </c>
      <c r="FI264" s="71"/>
      <c r="FJ264" s="68">
        <v>0</v>
      </c>
      <c r="FK264" s="68">
        <v>0</v>
      </c>
      <c r="FL264" s="68">
        <v>0</v>
      </c>
      <c r="FM264" s="71">
        <f t="shared" si="340"/>
        <v>0</v>
      </c>
      <c r="FN264" s="68">
        <v>0</v>
      </c>
      <c r="FO264" s="68">
        <v>0</v>
      </c>
      <c r="FP264" s="68">
        <v>0</v>
      </c>
      <c r="FQ264" s="71">
        <f t="shared" si="341"/>
        <v>0</v>
      </c>
      <c r="FR264" s="68">
        <v>158129</v>
      </c>
      <c r="FS264" s="68">
        <v>132664</v>
      </c>
      <c r="FT264" s="68">
        <v>20694</v>
      </c>
      <c r="FU264" s="71">
        <f t="shared" si="342"/>
        <v>153358</v>
      </c>
      <c r="FV264" s="68">
        <v>0</v>
      </c>
      <c r="FW264" s="68">
        <v>0</v>
      </c>
      <c r="FX264" s="68">
        <v>0</v>
      </c>
      <c r="FY264" s="71">
        <f t="shared" si="343"/>
        <v>0</v>
      </c>
      <c r="FZ264" s="68">
        <v>53352</v>
      </c>
      <c r="GA264" s="68">
        <v>39777</v>
      </c>
      <c r="GB264" s="68">
        <v>25220</v>
      </c>
      <c r="GC264" s="71">
        <f t="shared" si="344"/>
        <v>64997</v>
      </c>
      <c r="GD264" s="67">
        <v>1402122</v>
      </c>
      <c r="GE264" s="68">
        <v>1163573</v>
      </c>
      <c r="GF264" s="68">
        <v>197241</v>
      </c>
      <c r="GG264" s="68">
        <f t="shared" si="345"/>
        <v>1360814</v>
      </c>
      <c r="GH264" s="69"/>
      <c r="GI264" s="36">
        <f t="shared" si="349"/>
        <v>2.3298252279301046E-2</v>
      </c>
      <c r="GJ264" s="36"/>
      <c r="GK264" s="37">
        <f t="shared" si="350"/>
        <v>44.245612436864725</v>
      </c>
      <c r="GL264" s="37">
        <f t="shared" si="351"/>
        <v>11.650923491693259</v>
      </c>
      <c r="GM264" s="37">
        <f t="shared" si="346"/>
        <v>24.294479160310527</v>
      </c>
      <c r="GN264" s="37">
        <f t="shared" si="347"/>
        <v>11.401433343675043</v>
      </c>
      <c r="GO264" s="37">
        <f t="shared" si="352"/>
        <v>3.4185220867105031</v>
      </c>
      <c r="GP264" s="37">
        <f t="shared" si="348"/>
        <v>1.6098689123931202</v>
      </c>
      <c r="GQ264" s="37">
        <f t="shared" si="353"/>
        <v>1.6386595426329074</v>
      </c>
      <c r="GR264" s="37">
        <f t="shared" si="354"/>
        <v>1.637542294295244</v>
      </c>
      <c r="GS264" s="37">
        <f t="shared" si="355"/>
        <v>8.6629717258822611E-2</v>
      </c>
      <c r="GT264" s="37">
        <f t="shared" si="356"/>
        <v>1.6329014165862077E-2</v>
      </c>
      <c r="GU264" s="70"/>
      <c r="GV264" s="70"/>
      <c r="GW264" s="5"/>
      <c r="GX264" s="5"/>
      <c r="GY264" s="5"/>
      <c r="GZ264" s="5"/>
      <c r="HA264" s="5"/>
      <c r="HB264" s="5"/>
      <c r="HH264" s="79">
        <f>SUM(AY262:AY264)/SUM(GE262:GE264)*100</f>
        <v>42.067447539739725</v>
      </c>
      <c r="HI264" s="79">
        <f>SUM(O262:O264)/SUM(GE262:GE264)*100</f>
        <v>13.445665134251083</v>
      </c>
      <c r="HJ264" s="79">
        <f>SUM(BG262:BG264)/SUM(GE262:GE264)*100</f>
        <v>24.211996199779385</v>
      </c>
      <c r="HK264" s="79">
        <f>SUM(FS262:FS264)/SUM(GE262:GE264)*100</f>
        <v>11.250463869211199</v>
      </c>
      <c r="HL264" s="79">
        <f>SUM(GA262:GA264)/SUM(GE262:GE264)*100</f>
        <v>3.3503663132121426</v>
      </c>
      <c r="HM264" s="79">
        <f>SUM(EU262:EU264)/SUM(GE262:GE264)*100</f>
        <v>2.3055606919462104</v>
      </c>
      <c r="HN264" s="79">
        <f>SUM(EI262:EI264)/SUM(GE262:GE264)*100</f>
        <v>1.3804492676923863</v>
      </c>
      <c r="HO264" s="79">
        <f>SUM(CU262:CU264)/SUM(GE262:GE264)*100</f>
        <v>1.8233152461535518</v>
      </c>
      <c r="HP264" s="79">
        <f>SUM(DS262:DS264)/SUM(GE262:GE264)*100</f>
        <v>0.14540307205753891</v>
      </c>
      <c r="HQ264" s="80">
        <f>100-(SUM(HH264:HP264))</f>
        <v>1.9332665956781625E-2</v>
      </c>
      <c r="HS264" s="36">
        <v>0.69474712802720584</v>
      </c>
      <c r="HV264" s="36">
        <v>0.25929958842290085</v>
      </c>
    </row>
    <row r="265" spans="1:230" ht="11.25" customHeight="1">
      <c r="A265" s="28">
        <v>41640</v>
      </c>
      <c r="B265" s="67"/>
      <c r="C265" s="68"/>
      <c r="D265" s="68"/>
      <c r="E265" s="71"/>
      <c r="F265" s="68"/>
      <c r="G265" s="68"/>
      <c r="H265" s="68"/>
      <c r="I265" s="71"/>
      <c r="J265" s="68"/>
      <c r="K265" s="68"/>
      <c r="L265" s="68"/>
      <c r="M265" s="68"/>
      <c r="N265" s="68">
        <v>285883</v>
      </c>
      <c r="O265" s="68">
        <v>167869</v>
      </c>
      <c r="P265" s="68">
        <v>113521</v>
      </c>
      <c r="Q265" s="71">
        <f t="shared" si="305"/>
        <v>281390</v>
      </c>
      <c r="R265" s="68">
        <v>0</v>
      </c>
      <c r="S265" s="68">
        <v>0</v>
      </c>
      <c r="T265" s="68">
        <v>0</v>
      </c>
      <c r="U265" s="71">
        <f t="shared" si="306"/>
        <v>0</v>
      </c>
      <c r="V265" s="67">
        <v>0</v>
      </c>
      <c r="W265" s="68">
        <v>0</v>
      </c>
      <c r="X265" s="68">
        <v>0</v>
      </c>
      <c r="Y265" s="71">
        <f t="shared" si="307"/>
        <v>0</v>
      </c>
      <c r="Z265" s="67">
        <v>0</v>
      </c>
      <c r="AA265" s="68">
        <v>0</v>
      </c>
      <c r="AB265" s="68">
        <v>0</v>
      </c>
      <c r="AC265" s="71">
        <f t="shared" si="308"/>
        <v>0</v>
      </c>
      <c r="AD265" s="68">
        <v>0</v>
      </c>
      <c r="AE265" s="68">
        <v>0</v>
      </c>
      <c r="AF265" s="68">
        <v>0</v>
      </c>
      <c r="AG265" s="71">
        <f t="shared" si="309"/>
        <v>0</v>
      </c>
      <c r="AH265" s="68">
        <v>0</v>
      </c>
      <c r="AI265" s="68">
        <v>0</v>
      </c>
      <c r="AJ265" s="68">
        <v>0</v>
      </c>
      <c r="AK265" s="71">
        <f t="shared" si="310"/>
        <v>0</v>
      </c>
      <c r="AL265" s="67">
        <v>0</v>
      </c>
      <c r="AM265" s="68">
        <v>0</v>
      </c>
      <c r="AN265" s="68">
        <v>0</v>
      </c>
      <c r="AO265" s="71">
        <f t="shared" si="311"/>
        <v>0</v>
      </c>
      <c r="AP265" s="67">
        <v>0</v>
      </c>
      <c r="AQ265" s="68">
        <v>0</v>
      </c>
      <c r="AR265" s="68">
        <v>0</v>
      </c>
      <c r="AS265" s="71">
        <f t="shared" si="312"/>
        <v>0</v>
      </c>
      <c r="AT265" s="67">
        <v>0</v>
      </c>
      <c r="AU265" s="68">
        <v>0</v>
      </c>
      <c r="AV265" s="68">
        <v>0</v>
      </c>
      <c r="AW265" s="71">
        <f t="shared" si="313"/>
        <v>0</v>
      </c>
      <c r="AX265" s="67">
        <v>562014</v>
      </c>
      <c r="AY265" s="68">
        <v>554059</v>
      </c>
      <c r="AZ265" s="68">
        <v>7194</v>
      </c>
      <c r="BA265" s="71">
        <f t="shared" si="314"/>
        <v>561253</v>
      </c>
      <c r="BB265" s="67">
        <v>0</v>
      </c>
      <c r="BC265" s="68">
        <v>0</v>
      </c>
      <c r="BD265" s="68">
        <v>0</v>
      </c>
      <c r="BE265" s="71">
        <f t="shared" si="315"/>
        <v>0</v>
      </c>
      <c r="BF265" s="68">
        <v>375517</v>
      </c>
      <c r="BG265" s="68">
        <v>330761</v>
      </c>
      <c r="BH265" s="68">
        <v>13917</v>
      </c>
      <c r="BI265" s="71">
        <f t="shared" si="316"/>
        <v>344678</v>
      </c>
      <c r="BJ265" s="68">
        <v>0</v>
      </c>
      <c r="BK265" s="68">
        <v>0</v>
      </c>
      <c r="BL265" s="68">
        <v>0</v>
      </c>
      <c r="BM265" s="71">
        <f t="shared" si="317"/>
        <v>0</v>
      </c>
      <c r="BN265" s="68">
        <v>0</v>
      </c>
      <c r="BO265" s="68">
        <v>0</v>
      </c>
      <c r="BP265" s="68">
        <v>0</v>
      </c>
      <c r="BQ265" s="71">
        <f t="shared" si="318"/>
        <v>0</v>
      </c>
      <c r="BR265" s="68">
        <v>0</v>
      </c>
      <c r="BS265" s="68">
        <v>0</v>
      </c>
      <c r="BT265" s="68">
        <v>0</v>
      </c>
      <c r="BU265" s="71">
        <f t="shared" si="319"/>
        <v>0</v>
      </c>
      <c r="BV265" s="68">
        <v>0</v>
      </c>
      <c r="BW265" s="68">
        <v>0</v>
      </c>
      <c r="BX265" s="68">
        <v>0</v>
      </c>
      <c r="BY265" s="71">
        <f t="shared" si="320"/>
        <v>0</v>
      </c>
      <c r="BZ265" s="68">
        <v>0</v>
      </c>
      <c r="CA265" s="68">
        <v>0</v>
      </c>
      <c r="CB265" s="68">
        <v>0</v>
      </c>
      <c r="CC265" s="71">
        <f t="shared" si="321"/>
        <v>0</v>
      </c>
      <c r="CD265" s="68">
        <v>0</v>
      </c>
      <c r="CE265" s="68">
        <v>0</v>
      </c>
      <c r="CF265" s="68">
        <v>0</v>
      </c>
      <c r="CG265" s="71">
        <f t="shared" si="322"/>
        <v>0</v>
      </c>
      <c r="CH265" s="68">
        <v>0</v>
      </c>
      <c r="CI265" s="68">
        <v>0</v>
      </c>
      <c r="CJ265" s="68">
        <v>0</v>
      </c>
      <c r="CK265" s="71">
        <f t="shared" si="323"/>
        <v>0</v>
      </c>
      <c r="CL265" s="67">
        <v>0</v>
      </c>
      <c r="CM265" s="68">
        <v>0</v>
      </c>
      <c r="CN265" s="68">
        <v>0</v>
      </c>
      <c r="CO265" s="71">
        <f t="shared" si="324"/>
        <v>0</v>
      </c>
      <c r="CP265" s="68">
        <v>0</v>
      </c>
      <c r="CQ265" s="68">
        <v>0</v>
      </c>
      <c r="CR265" s="68">
        <v>0</v>
      </c>
      <c r="CS265" s="71">
        <f t="shared" si="325"/>
        <v>0</v>
      </c>
      <c r="CT265" s="68">
        <v>25714</v>
      </c>
      <c r="CU265" s="68">
        <v>24703</v>
      </c>
      <c r="CV265" s="68">
        <v>287</v>
      </c>
      <c r="CW265" s="71">
        <f t="shared" si="326"/>
        <v>24990</v>
      </c>
      <c r="CX265" s="68">
        <v>0</v>
      </c>
      <c r="CY265" s="68">
        <v>0</v>
      </c>
      <c r="CZ265" s="68">
        <v>0</v>
      </c>
      <c r="DA265" s="71">
        <f t="shared" si="327"/>
        <v>0</v>
      </c>
      <c r="DB265" s="68">
        <v>0</v>
      </c>
      <c r="DC265" s="68">
        <v>0</v>
      </c>
      <c r="DD265" s="68">
        <v>0</v>
      </c>
      <c r="DE265" s="71">
        <f t="shared" si="328"/>
        <v>0</v>
      </c>
      <c r="DF265" s="68"/>
      <c r="DG265" s="68"/>
      <c r="DH265" s="68"/>
      <c r="DI265" s="68"/>
      <c r="DJ265" s="68">
        <v>422</v>
      </c>
      <c r="DK265" s="68">
        <v>391</v>
      </c>
      <c r="DL265" s="68">
        <v>0</v>
      </c>
      <c r="DM265" s="71">
        <f t="shared" si="329"/>
        <v>391</v>
      </c>
      <c r="DN265" s="68">
        <v>0</v>
      </c>
      <c r="DO265" s="68">
        <v>0</v>
      </c>
      <c r="DP265" s="68">
        <v>0</v>
      </c>
      <c r="DQ265" s="71">
        <f t="shared" si="330"/>
        <v>0</v>
      </c>
      <c r="DR265" s="68">
        <v>2099</v>
      </c>
      <c r="DS265" s="68">
        <v>2001</v>
      </c>
      <c r="DT265" s="68">
        <v>0</v>
      </c>
      <c r="DU265" s="71">
        <f t="shared" si="331"/>
        <v>2001</v>
      </c>
      <c r="DV265" s="68">
        <v>0</v>
      </c>
      <c r="DW265" s="68">
        <v>0</v>
      </c>
      <c r="DX265" s="68">
        <v>0</v>
      </c>
      <c r="DY265" s="71">
        <f t="shared" si="332"/>
        <v>0</v>
      </c>
      <c r="DZ265" s="68">
        <v>0</v>
      </c>
      <c r="EA265" s="68">
        <v>0</v>
      </c>
      <c r="EB265" s="68">
        <v>0</v>
      </c>
      <c r="EC265" s="71">
        <f t="shared" si="333"/>
        <v>0</v>
      </c>
      <c r="ED265" s="68"/>
      <c r="EE265" s="68"/>
      <c r="EF265" s="68"/>
      <c r="EG265" s="68"/>
      <c r="EH265" s="68">
        <v>20002</v>
      </c>
      <c r="EI265" s="68">
        <v>19808</v>
      </c>
      <c r="EJ265" s="68">
        <v>424</v>
      </c>
      <c r="EK265" s="71">
        <f t="shared" si="334"/>
        <v>20232</v>
      </c>
      <c r="EL265" s="68">
        <v>0</v>
      </c>
      <c r="EM265" s="68">
        <v>0</v>
      </c>
      <c r="EN265" s="68">
        <v>0</v>
      </c>
      <c r="EO265" s="71">
        <f t="shared" si="335"/>
        <v>0</v>
      </c>
      <c r="EP265" s="68">
        <v>0</v>
      </c>
      <c r="EQ265" s="68">
        <v>0</v>
      </c>
      <c r="ER265" s="68">
        <v>0</v>
      </c>
      <c r="ES265" s="71">
        <f t="shared" si="336"/>
        <v>0</v>
      </c>
      <c r="ET265" s="68">
        <v>28298</v>
      </c>
      <c r="EU265" s="68">
        <v>26427</v>
      </c>
      <c r="EV265" s="68">
        <v>1398</v>
      </c>
      <c r="EW265" s="71">
        <f t="shared" si="337"/>
        <v>27825</v>
      </c>
      <c r="EX265" s="67">
        <v>0</v>
      </c>
      <c r="EY265" s="68">
        <v>0</v>
      </c>
      <c r="EZ265" s="68">
        <v>0</v>
      </c>
      <c r="FA265" s="71">
        <f t="shared" si="338"/>
        <v>0</v>
      </c>
      <c r="FB265" s="68">
        <v>0</v>
      </c>
      <c r="FC265" s="68">
        <v>0</v>
      </c>
      <c r="FD265" s="68">
        <v>0</v>
      </c>
      <c r="FE265" s="71">
        <f t="shared" si="339"/>
        <v>0</v>
      </c>
      <c r="FF265" s="67">
        <v>0</v>
      </c>
      <c r="FG265" s="68">
        <v>0</v>
      </c>
      <c r="FH265" s="68">
        <v>0</v>
      </c>
      <c r="FI265" s="71"/>
      <c r="FJ265" s="68">
        <v>0</v>
      </c>
      <c r="FK265" s="68">
        <v>0</v>
      </c>
      <c r="FL265" s="68">
        <v>0</v>
      </c>
      <c r="FM265" s="71">
        <f t="shared" si="340"/>
        <v>0</v>
      </c>
      <c r="FN265" s="68">
        <v>0</v>
      </c>
      <c r="FO265" s="68">
        <v>0</v>
      </c>
      <c r="FP265" s="68">
        <v>0</v>
      </c>
      <c r="FQ265" s="71">
        <f t="shared" si="341"/>
        <v>0</v>
      </c>
      <c r="FR265" s="68">
        <v>184154</v>
      </c>
      <c r="FS265" s="68">
        <v>156138</v>
      </c>
      <c r="FT265" s="68">
        <v>23438</v>
      </c>
      <c r="FU265" s="71">
        <f t="shared" si="342"/>
        <v>179576</v>
      </c>
      <c r="FV265" s="68">
        <v>0</v>
      </c>
      <c r="FW265" s="68">
        <v>0</v>
      </c>
      <c r="FX265" s="68">
        <v>0</v>
      </c>
      <c r="FY265" s="71">
        <f t="shared" si="343"/>
        <v>0</v>
      </c>
      <c r="FZ265" s="68">
        <v>58564</v>
      </c>
      <c r="GA265" s="68">
        <v>31801</v>
      </c>
      <c r="GB265" s="68">
        <v>10874</v>
      </c>
      <c r="GC265" s="71">
        <f t="shared" si="344"/>
        <v>42675</v>
      </c>
      <c r="GD265" s="67">
        <v>1542667</v>
      </c>
      <c r="GE265" s="68">
        <v>1313958</v>
      </c>
      <c r="GF265" s="68">
        <v>171053</v>
      </c>
      <c r="GG265" s="68">
        <f t="shared" si="345"/>
        <v>1485011</v>
      </c>
      <c r="GH265" s="69"/>
      <c r="GI265" s="36">
        <f t="shared" si="349"/>
        <v>8.867698319125128E-2</v>
      </c>
      <c r="GJ265" s="36"/>
      <c r="GK265" s="37">
        <f t="shared" si="350"/>
        <v>42.167177337479586</v>
      </c>
      <c r="GL265" s="37">
        <f t="shared" si="351"/>
        <v>12.77582692901904</v>
      </c>
      <c r="GM265" s="37">
        <f t="shared" si="346"/>
        <v>25.172874627651719</v>
      </c>
      <c r="GN265" s="37">
        <f t="shared" si="347"/>
        <v>11.88302822464645</v>
      </c>
      <c r="GO265" s="37">
        <f t="shared" si="352"/>
        <v>2.4202447871240937</v>
      </c>
      <c r="GP265" s="37">
        <f t="shared" si="348"/>
        <v>2.0112515011895358</v>
      </c>
      <c r="GQ265" s="37">
        <f t="shared" si="353"/>
        <v>1.5075063282083598</v>
      </c>
      <c r="GR265" s="37">
        <f t="shared" si="354"/>
        <v>1.8800448720583154</v>
      </c>
      <c r="GS265" s="37">
        <f t="shared" si="355"/>
        <v>0.15228797267492569</v>
      </c>
      <c r="GT265" s="37">
        <f t="shared" si="356"/>
        <v>2.9757419947969765E-2</v>
      </c>
      <c r="GU265" s="70"/>
      <c r="GV265" s="70"/>
      <c r="GW265" s="5"/>
      <c r="GX265" s="5"/>
      <c r="GY265" s="5"/>
      <c r="GZ265" s="5"/>
      <c r="HA265" s="5"/>
      <c r="HB265" s="5"/>
      <c r="HS265" s="36">
        <v>0.70206581945541635</v>
      </c>
      <c r="HV265" s="36">
        <v>0.24594545639967183</v>
      </c>
    </row>
    <row r="266" spans="1:230" ht="11.25" customHeight="1">
      <c r="A266" s="28">
        <v>41671</v>
      </c>
      <c r="B266" s="67"/>
      <c r="C266" s="68"/>
      <c r="D266" s="68"/>
      <c r="E266" s="71"/>
      <c r="F266" s="68"/>
      <c r="G266" s="68"/>
      <c r="H266" s="68"/>
      <c r="I266" s="71"/>
      <c r="J266" s="68"/>
      <c r="K266" s="68"/>
      <c r="L266" s="68"/>
      <c r="M266" s="68"/>
      <c r="N266" s="68">
        <v>278563</v>
      </c>
      <c r="O266" s="68">
        <v>156275</v>
      </c>
      <c r="P266" s="68">
        <v>117140</v>
      </c>
      <c r="Q266" s="71">
        <f t="shared" si="305"/>
        <v>273415</v>
      </c>
      <c r="R266" s="68">
        <v>0</v>
      </c>
      <c r="S266" s="68">
        <v>0</v>
      </c>
      <c r="T266" s="68">
        <v>0</v>
      </c>
      <c r="U266" s="71">
        <f t="shared" si="306"/>
        <v>0</v>
      </c>
      <c r="V266" s="67">
        <v>0</v>
      </c>
      <c r="W266" s="68">
        <v>0</v>
      </c>
      <c r="X266" s="68">
        <v>0</v>
      </c>
      <c r="Y266" s="71">
        <f t="shared" si="307"/>
        <v>0</v>
      </c>
      <c r="Z266" s="67">
        <v>0</v>
      </c>
      <c r="AA266" s="68">
        <v>0</v>
      </c>
      <c r="AB266" s="68">
        <v>0</v>
      </c>
      <c r="AC266" s="71">
        <f t="shared" si="308"/>
        <v>0</v>
      </c>
      <c r="AD266" s="68">
        <v>0</v>
      </c>
      <c r="AE266" s="68">
        <v>0</v>
      </c>
      <c r="AF266" s="68">
        <v>0</v>
      </c>
      <c r="AG266" s="71">
        <f t="shared" si="309"/>
        <v>0</v>
      </c>
      <c r="AH266" s="68">
        <v>0</v>
      </c>
      <c r="AI266" s="68">
        <v>0</v>
      </c>
      <c r="AJ266" s="68">
        <v>0</v>
      </c>
      <c r="AK266" s="71">
        <f t="shared" si="310"/>
        <v>0</v>
      </c>
      <c r="AL266" s="67">
        <v>0</v>
      </c>
      <c r="AM266" s="68">
        <v>0</v>
      </c>
      <c r="AN266" s="68">
        <v>0</v>
      </c>
      <c r="AO266" s="71">
        <f t="shared" si="311"/>
        <v>0</v>
      </c>
      <c r="AP266" s="67">
        <v>0</v>
      </c>
      <c r="AQ266" s="68">
        <v>0</v>
      </c>
      <c r="AR266" s="68">
        <v>0</v>
      </c>
      <c r="AS266" s="71">
        <f t="shared" si="312"/>
        <v>0</v>
      </c>
      <c r="AT266" s="67">
        <v>0</v>
      </c>
      <c r="AU266" s="68">
        <v>0</v>
      </c>
      <c r="AV266" s="68">
        <v>0</v>
      </c>
      <c r="AW266" s="71">
        <f t="shared" si="313"/>
        <v>0</v>
      </c>
      <c r="AX266" s="67">
        <v>510262</v>
      </c>
      <c r="AY266" s="68">
        <v>494869</v>
      </c>
      <c r="AZ266" s="68">
        <v>9312</v>
      </c>
      <c r="BA266" s="71">
        <f t="shared" si="314"/>
        <v>504181</v>
      </c>
      <c r="BB266" s="67">
        <v>0</v>
      </c>
      <c r="BC266" s="68">
        <v>0</v>
      </c>
      <c r="BD266" s="68">
        <v>0</v>
      </c>
      <c r="BE266" s="71">
        <f t="shared" si="315"/>
        <v>0</v>
      </c>
      <c r="BF266" s="68">
        <v>326782</v>
      </c>
      <c r="BG266" s="68">
        <v>313519</v>
      </c>
      <c r="BH266" s="68">
        <v>14948</v>
      </c>
      <c r="BI266" s="71">
        <f t="shared" si="316"/>
        <v>328467</v>
      </c>
      <c r="BJ266" s="68">
        <v>0</v>
      </c>
      <c r="BK266" s="68">
        <v>0</v>
      </c>
      <c r="BL266" s="68">
        <v>0</v>
      </c>
      <c r="BM266" s="71">
        <f t="shared" si="317"/>
        <v>0</v>
      </c>
      <c r="BN266" s="68">
        <v>0</v>
      </c>
      <c r="BO266" s="68">
        <v>0</v>
      </c>
      <c r="BP266" s="68">
        <v>0</v>
      </c>
      <c r="BQ266" s="71">
        <f t="shared" si="318"/>
        <v>0</v>
      </c>
      <c r="BR266" s="68">
        <v>0</v>
      </c>
      <c r="BS266" s="68">
        <v>0</v>
      </c>
      <c r="BT266" s="68">
        <v>0</v>
      </c>
      <c r="BU266" s="71">
        <f t="shared" si="319"/>
        <v>0</v>
      </c>
      <c r="BV266" s="68">
        <v>0</v>
      </c>
      <c r="BW266" s="68">
        <v>0</v>
      </c>
      <c r="BX266" s="68">
        <v>0</v>
      </c>
      <c r="BY266" s="71">
        <f t="shared" si="320"/>
        <v>0</v>
      </c>
      <c r="BZ266" s="68">
        <v>0</v>
      </c>
      <c r="CA266" s="68">
        <v>0</v>
      </c>
      <c r="CB266" s="68">
        <v>0</v>
      </c>
      <c r="CC266" s="71">
        <f t="shared" si="321"/>
        <v>0</v>
      </c>
      <c r="CD266" s="68">
        <v>0</v>
      </c>
      <c r="CE266" s="68">
        <v>0</v>
      </c>
      <c r="CF266" s="68">
        <v>0</v>
      </c>
      <c r="CG266" s="71">
        <f t="shared" si="322"/>
        <v>0</v>
      </c>
      <c r="CH266" s="68">
        <v>0</v>
      </c>
      <c r="CI266" s="68">
        <v>0</v>
      </c>
      <c r="CJ266" s="68">
        <v>0</v>
      </c>
      <c r="CK266" s="71">
        <f t="shared" si="323"/>
        <v>0</v>
      </c>
      <c r="CL266" s="67">
        <v>0</v>
      </c>
      <c r="CM266" s="68">
        <v>0</v>
      </c>
      <c r="CN266" s="68">
        <v>0</v>
      </c>
      <c r="CO266" s="71">
        <f t="shared" si="324"/>
        <v>0</v>
      </c>
      <c r="CP266" s="68">
        <v>0</v>
      </c>
      <c r="CQ266" s="68">
        <v>0</v>
      </c>
      <c r="CR266" s="68">
        <v>0</v>
      </c>
      <c r="CS266" s="71">
        <f t="shared" si="325"/>
        <v>0</v>
      </c>
      <c r="CT266" s="68">
        <v>18008</v>
      </c>
      <c r="CU266" s="68">
        <v>17848</v>
      </c>
      <c r="CV266" s="68">
        <v>705</v>
      </c>
      <c r="CW266" s="71">
        <f t="shared" si="326"/>
        <v>18553</v>
      </c>
      <c r="CX266" s="68">
        <v>0</v>
      </c>
      <c r="CY266" s="68">
        <v>0</v>
      </c>
      <c r="CZ266" s="68">
        <v>0</v>
      </c>
      <c r="DA266" s="71">
        <f t="shared" si="327"/>
        <v>0</v>
      </c>
      <c r="DB266" s="68">
        <v>0</v>
      </c>
      <c r="DC266" s="68">
        <v>0</v>
      </c>
      <c r="DD266" s="68">
        <v>0</v>
      </c>
      <c r="DE266" s="71">
        <f t="shared" si="328"/>
        <v>0</v>
      </c>
      <c r="DF266" s="68"/>
      <c r="DG266" s="68"/>
      <c r="DH266" s="68"/>
      <c r="DI266" s="68"/>
      <c r="DJ266" s="68">
        <v>243</v>
      </c>
      <c r="DK266" s="68">
        <v>283</v>
      </c>
      <c r="DL266" s="68">
        <v>0</v>
      </c>
      <c r="DM266" s="71">
        <f t="shared" si="329"/>
        <v>283</v>
      </c>
      <c r="DN266" s="68">
        <v>0</v>
      </c>
      <c r="DO266" s="68">
        <v>0</v>
      </c>
      <c r="DP266" s="68">
        <v>0</v>
      </c>
      <c r="DQ266" s="71">
        <f t="shared" si="330"/>
        <v>0</v>
      </c>
      <c r="DR266" s="68">
        <v>1927</v>
      </c>
      <c r="DS266" s="68">
        <v>2013</v>
      </c>
      <c r="DT266" s="68">
        <v>0</v>
      </c>
      <c r="DU266" s="71">
        <f t="shared" si="331"/>
        <v>2013</v>
      </c>
      <c r="DV266" s="68">
        <v>0</v>
      </c>
      <c r="DW266" s="68">
        <v>0</v>
      </c>
      <c r="DX266" s="68">
        <v>0</v>
      </c>
      <c r="DY266" s="71">
        <f t="shared" si="332"/>
        <v>0</v>
      </c>
      <c r="DZ266" s="68">
        <v>0</v>
      </c>
      <c r="EA266" s="68">
        <v>0</v>
      </c>
      <c r="EB266" s="68">
        <v>0</v>
      </c>
      <c r="EC266" s="71">
        <f t="shared" si="333"/>
        <v>0</v>
      </c>
      <c r="ED266" s="68"/>
      <c r="EE266" s="68"/>
      <c r="EF266" s="68"/>
      <c r="EG266" s="68"/>
      <c r="EH266" s="68">
        <v>20110</v>
      </c>
      <c r="EI266" s="68">
        <v>19844</v>
      </c>
      <c r="EJ266" s="68">
        <v>503</v>
      </c>
      <c r="EK266" s="71">
        <f t="shared" si="334"/>
        <v>20347</v>
      </c>
      <c r="EL266" s="68">
        <v>0</v>
      </c>
      <c r="EM266" s="68">
        <v>0</v>
      </c>
      <c r="EN266" s="68">
        <v>0</v>
      </c>
      <c r="EO266" s="71">
        <f t="shared" si="335"/>
        <v>0</v>
      </c>
      <c r="EP266" s="68">
        <v>0</v>
      </c>
      <c r="EQ266" s="68">
        <v>0</v>
      </c>
      <c r="ER266" s="68">
        <v>0</v>
      </c>
      <c r="ES266" s="71">
        <f t="shared" si="336"/>
        <v>0</v>
      </c>
      <c r="ET266" s="68">
        <v>27678</v>
      </c>
      <c r="EU266" s="68">
        <v>25425</v>
      </c>
      <c r="EV266" s="68">
        <v>1582</v>
      </c>
      <c r="EW266" s="71">
        <f t="shared" si="337"/>
        <v>27007</v>
      </c>
      <c r="EX266" s="67">
        <v>0</v>
      </c>
      <c r="EY266" s="68">
        <v>0</v>
      </c>
      <c r="EZ266" s="68">
        <v>0</v>
      </c>
      <c r="FA266" s="71">
        <f t="shared" si="338"/>
        <v>0</v>
      </c>
      <c r="FB266" s="68">
        <v>0</v>
      </c>
      <c r="FC266" s="68">
        <v>0</v>
      </c>
      <c r="FD266" s="68">
        <v>0</v>
      </c>
      <c r="FE266" s="71">
        <f t="shared" si="339"/>
        <v>0</v>
      </c>
      <c r="FF266" s="67">
        <v>0</v>
      </c>
      <c r="FG266" s="68">
        <v>0</v>
      </c>
      <c r="FH266" s="68">
        <v>0</v>
      </c>
      <c r="FI266" s="71"/>
      <c r="FJ266" s="68">
        <v>0</v>
      </c>
      <c r="FK266" s="68">
        <v>0</v>
      </c>
      <c r="FL266" s="68">
        <v>0</v>
      </c>
      <c r="FM266" s="71">
        <f t="shared" si="340"/>
        <v>0</v>
      </c>
      <c r="FN266" s="68">
        <v>0</v>
      </c>
      <c r="FO266" s="68">
        <v>0</v>
      </c>
      <c r="FP266" s="68">
        <v>0</v>
      </c>
      <c r="FQ266" s="71">
        <f t="shared" si="341"/>
        <v>0</v>
      </c>
      <c r="FR266" s="68">
        <v>179903</v>
      </c>
      <c r="FS266" s="68">
        <v>147580</v>
      </c>
      <c r="FT266" s="68">
        <v>22713</v>
      </c>
      <c r="FU266" s="71">
        <f t="shared" si="342"/>
        <v>170293</v>
      </c>
      <c r="FV266" s="68">
        <v>0</v>
      </c>
      <c r="FW266" s="68">
        <v>0</v>
      </c>
      <c r="FX266" s="68">
        <v>0</v>
      </c>
      <c r="FY266" s="71">
        <f t="shared" si="343"/>
        <v>0</v>
      </c>
      <c r="FZ266" s="68">
        <v>54173</v>
      </c>
      <c r="GA266" s="68">
        <v>42489</v>
      </c>
      <c r="GB266" s="68">
        <v>14044</v>
      </c>
      <c r="GC266" s="71">
        <f t="shared" si="344"/>
        <v>56533</v>
      </c>
      <c r="GD266" s="67">
        <v>1417649</v>
      </c>
      <c r="GE266" s="68">
        <v>1220145</v>
      </c>
      <c r="GF266" s="68">
        <v>180947</v>
      </c>
      <c r="GG266" s="68">
        <f t="shared" si="345"/>
        <v>1401092</v>
      </c>
      <c r="GH266" s="69"/>
      <c r="GI266" s="36">
        <f t="shared" si="349"/>
        <v>9.6987329503923858E-2</v>
      </c>
      <c r="GJ266" s="36"/>
      <c r="GK266" s="37">
        <f t="shared" si="350"/>
        <v>40.558212343614898</v>
      </c>
      <c r="GL266" s="37">
        <f t="shared" si="351"/>
        <v>12.80790397862549</v>
      </c>
      <c r="GM266" s="37">
        <f t="shared" si="346"/>
        <v>25.695224747878324</v>
      </c>
      <c r="GN266" s="37">
        <f t="shared" si="347"/>
        <v>12.095283757258359</v>
      </c>
      <c r="GO266" s="37">
        <f t="shared" si="352"/>
        <v>3.4822910391797697</v>
      </c>
      <c r="GP266" s="37">
        <f t="shared" si="348"/>
        <v>2.0837687324047551</v>
      </c>
      <c r="GQ266" s="37">
        <f t="shared" si="353"/>
        <v>1.6263640796790546</v>
      </c>
      <c r="GR266" s="37">
        <f t="shared" si="354"/>
        <v>1.4627769650328444</v>
      </c>
      <c r="GS266" s="37">
        <f t="shared" si="355"/>
        <v>0.16498039167475997</v>
      </c>
      <c r="GT266" s="37">
        <f t="shared" si="356"/>
        <v>2.3193964651753163E-2</v>
      </c>
      <c r="GU266" s="70"/>
      <c r="GV266" s="70"/>
      <c r="GW266" s="5"/>
      <c r="GX266" s="5"/>
      <c r="GY266" s="5"/>
      <c r="GZ266" s="5"/>
      <c r="HA266" s="5"/>
      <c r="HB266" s="5"/>
      <c r="HS266" s="36">
        <v>0.69126210409418554</v>
      </c>
      <c r="HV266" s="36">
        <v>0.25567207176196272</v>
      </c>
    </row>
    <row r="267" spans="1:230" s="81" customFormat="1" ht="11.25" customHeight="1">
      <c r="A267" s="29">
        <v>41699</v>
      </c>
      <c r="B267" s="72"/>
      <c r="C267" s="73"/>
      <c r="D267" s="73"/>
      <c r="E267" s="74"/>
      <c r="F267" s="73"/>
      <c r="G267" s="73"/>
      <c r="H267" s="73"/>
      <c r="I267" s="74"/>
      <c r="J267" s="73"/>
      <c r="K267" s="73"/>
      <c r="L267" s="73"/>
      <c r="M267" s="73"/>
      <c r="N267" s="73">
        <v>280253</v>
      </c>
      <c r="O267" s="73">
        <v>169869</v>
      </c>
      <c r="P267" s="73">
        <v>100709</v>
      </c>
      <c r="Q267" s="74">
        <f t="shared" si="305"/>
        <v>270578</v>
      </c>
      <c r="R267" s="73">
        <v>0</v>
      </c>
      <c r="S267" s="73">
        <v>0</v>
      </c>
      <c r="T267" s="73">
        <v>0</v>
      </c>
      <c r="U267" s="74">
        <f t="shared" si="306"/>
        <v>0</v>
      </c>
      <c r="V267" s="72">
        <v>0</v>
      </c>
      <c r="W267" s="73">
        <v>0</v>
      </c>
      <c r="X267" s="73">
        <v>0</v>
      </c>
      <c r="Y267" s="74">
        <f t="shared" si="307"/>
        <v>0</v>
      </c>
      <c r="Z267" s="72">
        <v>0</v>
      </c>
      <c r="AA267" s="73">
        <v>0</v>
      </c>
      <c r="AB267" s="73">
        <v>0</v>
      </c>
      <c r="AC267" s="74">
        <f t="shared" si="308"/>
        <v>0</v>
      </c>
      <c r="AD267" s="73">
        <v>0</v>
      </c>
      <c r="AE267" s="73">
        <v>0</v>
      </c>
      <c r="AF267" s="73">
        <v>0</v>
      </c>
      <c r="AG267" s="74">
        <f t="shared" si="309"/>
        <v>0</v>
      </c>
      <c r="AH267" s="73">
        <v>0</v>
      </c>
      <c r="AI267" s="73">
        <v>0</v>
      </c>
      <c r="AJ267" s="73">
        <v>0</v>
      </c>
      <c r="AK267" s="74">
        <f t="shared" si="310"/>
        <v>0</v>
      </c>
      <c r="AL267" s="72">
        <v>0</v>
      </c>
      <c r="AM267" s="73">
        <v>0</v>
      </c>
      <c r="AN267" s="73">
        <v>0</v>
      </c>
      <c r="AO267" s="74">
        <f t="shared" si="311"/>
        <v>0</v>
      </c>
      <c r="AP267" s="72">
        <v>0</v>
      </c>
      <c r="AQ267" s="73">
        <v>0</v>
      </c>
      <c r="AR267" s="73">
        <v>0</v>
      </c>
      <c r="AS267" s="74">
        <f t="shared" si="312"/>
        <v>0</v>
      </c>
      <c r="AT267" s="72">
        <v>0</v>
      </c>
      <c r="AU267" s="73">
        <v>0</v>
      </c>
      <c r="AV267" s="73">
        <v>0</v>
      </c>
      <c r="AW267" s="74">
        <f t="shared" si="313"/>
        <v>0</v>
      </c>
      <c r="AX267" s="72">
        <v>505929</v>
      </c>
      <c r="AY267" s="73">
        <v>505771</v>
      </c>
      <c r="AZ267" s="73">
        <v>18257</v>
      </c>
      <c r="BA267" s="74">
        <f t="shared" si="314"/>
        <v>524028</v>
      </c>
      <c r="BB267" s="72">
        <v>0</v>
      </c>
      <c r="BC267" s="73">
        <v>0</v>
      </c>
      <c r="BD267" s="73">
        <v>0</v>
      </c>
      <c r="BE267" s="74">
        <f t="shared" si="315"/>
        <v>0</v>
      </c>
      <c r="BF267" s="73">
        <v>352606</v>
      </c>
      <c r="BG267" s="73">
        <v>374226</v>
      </c>
      <c r="BH267" s="73">
        <v>17834</v>
      </c>
      <c r="BI267" s="74">
        <f t="shared" si="316"/>
        <v>392060</v>
      </c>
      <c r="BJ267" s="73">
        <v>0</v>
      </c>
      <c r="BK267" s="73">
        <v>0</v>
      </c>
      <c r="BL267" s="73">
        <v>0</v>
      </c>
      <c r="BM267" s="74">
        <f t="shared" si="317"/>
        <v>0</v>
      </c>
      <c r="BN267" s="73">
        <v>0</v>
      </c>
      <c r="BO267" s="73">
        <v>0</v>
      </c>
      <c r="BP267" s="73">
        <v>0</v>
      </c>
      <c r="BQ267" s="74">
        <f t="shared" si="318"/>
        <v>0</v>
      </c>
      <c r="BR267" s="73">
        <v>0</v>
      </c>
      <c r="BS267" s="73">
        <v>0</v>
      </c>
      <c r="BT267" s="73">
        <v>0</v>
      </c>
      <c r="BU267" s="74">
        <f t="shared" si="319"/>
        <v>0</v>
      </c>
      <c r="BV267" s="73">
        <v>0</v>
      </c>
      <c r="BW267" s="73">
        <v>0</v>
      </c>
      <c r="BX267" s="73">
        <v>0</v>
      </c>
      <c r="BY267" s="74">
        <f t="shared" si="320"/>
        <v>0</v>
      </c>
      <c r="BZ267" s="73">
        <v>0</v>
      </c>
      <c r="CA267" s="73">
        <v>0</v>
      </c>
      <c r="CB267" s="73">
        <v>0</v>
      </c>
      <c r="CC267" s="74">
        <f t="shared" si="321"/>
        <v>0</v>
      </c>
      <c r="CD267" s="73">
        <v>0</v>
      </c>
      <c r="CE267" s="73">
        <v>0</v>
      </c>
      <c r="CF267" s="73">
        <v>0</v>
      </c>
      <c r="CG267" s="74">
        <f t="shared" si="322"/>
        <v>0</v>
      </c>
      <c r="CH267" s="73">
        <v>0</v>
      </c>
      <c r="CI267" s="73">
        <v>0</v>
      </c>
      <c r="CJ267" s="73">
        <v>0</v>
      </c>
      <c r="CK267" s="74">
        <f t="shared" si="323"/>
        <v>0</v>
      </c>
      <c r="CL267" s="72">
        <v>0</v>
      </c>
      <c r="CM267" s="73">
        <v>0</v>
      </c>
      <c r="CN267" s="73">
        <v>0</v>
      </c>
      <c r="CO267" s="74">
        <f t="shared" si="324"/>
        <v>0</v>
      </c>
      <c r="CP267" s="73">
        <v>0</v>
      </c>
      <c r="CQ267" s="73">
        <v>0</v>
      </c>
      <c r="CR267" s="73">
        <v>0</v>
      </c>
      <c r="CS267" s="74">
        <f t="shared" si="325"/>
        <v>0</v>
      </c>
      <c r="CT267" s="73">
        <v>15724</v>
      </c>
      <c r="CU267" s="73">
        <v>18953</v>
      </c>
      <c r="CV267" s="73">
        <v>638</v>
      </c>
      <c r="CW267" s="74">
        <f t="shared" si="326"/>
        <v>19591</v>
      </c>
      <c r="CX267" s="73">
        <v>0</v>
      </c>
      <c r="CY267" s="73">
        <v>0</v>
      </c>
      <c r="CZ267" s="73">
        <v>0</v>
      </c>
      <c r="DA267" s="74">
        <f t="shared" si="327"/>
        <v>0</v>
      </c>
      <c r="DB267" s="73">
        <v>0</v>
      </c>
      <c r="DC267" s="73">
        <v>0</v>
      </c>
      <c r="DD267" s="73">
        <v>0</v>
      </c>
      <c r="DE267" s="74">
        <f t="shared" si="328"/>
        <v>0</v>
      </c>
      <c r="DF267" s="73"/>
      <c r="DG267" s="73"/>
      <c r="DH267" s="73"/>
      <c r="DI267" s="73"/>
      <c r="DJ267" s="73">
        <v>524</v>
      </c>
      <c r="DK267" s="73">
        <v>362</v>
      </c>
      <c r="DL267" s="73">
        <v>0</v>
      </c>
      <c r="DM267" s="74">
        <f t="shared" si="329"/>
        <v>362</v>
      </c>
      <c r="DN267" s="73">
        <v>0</v>
      </c>
      <c r="DO267" s="73">
        <v>0</v>
      </c>
      <c r="DP267" s="73">
        <v>0</v>
      </c>
      <c r="DQ267" s="74">
        <f t="shared" si="330"/>
        <v>0</v>
      </c>
      <c r="DR267" s="73">
        <v>2319</v>
      </c>
      <c r="DS267" s="73">
        <v>2044</v>
      </c>
      <c r="DT267" s="73">
        <v>0</v>
      </c>
      <c r="DU267" s="74">
        <f t="shared" si="331"/>
        <v>2044</v>
      </c>
      <c r="DV267" s="73">
        <v>0</v>
      </c>
      <c r="DW267" s="73">
        <v>0</v>
      </c>
      <c r="DX267" s="73">
        <v>0</v>
      </c>
      <c r="DY267" s="74">
        <f t="shared" si="332"/>
        <v>0</v>
      </c>
      <c r="DZ267" s="73">
        <v>0</v>
      </c>
      <c r="EA267" s="73">
        <v>0</v>
      </c>
      <c r="EB267" s="73">
        <v>0</v>
      </c>
      <c r="EC267" s="74">
        <f t="shared" si="333"/>
        <v>0</v>
      </c>
      <c r="ED267" s="73"/>
      <c r="EE267" s="73"/>
      <c r="EF267" s="73"/>
      <c r="EG267" s="73"/>
      <c r="EH267" s="73">
        <v>24007</v>
      </c>
      <c r="EI267" s="73">
        <v>23170</v>
      </c>
      <c r="EJ267" s="73">
        <v>523</v>
      </c>
      <c r="EK267" s="74">
        <f t="shared" si="334"/>
        <v>23693</v>
      </c>
      <c r="EL267" s="73">
        <v>0</v>
      </c>
      <c r="EM267" s="73">
        <v>0</v>
      </c>
      <c r="EN267" s="73">
        <v>0</v>
      </c>
      <c r="EO267" s="74">
        <f t="shared" si="335"/>
        <v>0</v>
      </c>
      <c r="EP267" s="73">
        <v>0</v>
      </c>
      <c r="EQ267" s="73">
        <v>0</v>
      </c>
      <c r="ER267" s="73">
        <v>0</v>
      </c>
      <c r="ES267" s="74">
        <f t="shared" si="336"/>
        <v>0</v>
      </c>
      <c r="ET267" s="73">
        <v>28165</v>
      </c>
      <c r="EU267" s="73">
        <v>28521</v>
      </c>
      <c r="EV267" s="73">
        <v>2073</v>
      </c>
      <c r="EW267" s="74">
        <f t="shared" si="337"/>
        <v>30594</v>
      </c>
      <c r="EX267" s="72">
        <v>0</v>
      </c>
      <c r="EY267" s="73">
        <v>0</v>
      </c>
      <c r="EZ267" s="73">
        <v>0</v>
      </c>
      <c r="FA267" s="74">
        <f t="shared" si="338"/>
        <v>0</v>
      </c>
      <c r="FB267" s="73">
        <v>0</v>
      </c>
      <c r="FC267" s="73">
        <v>0</v>
      </c>
      <c r="FD267" s="73">
        <v>0</v>
      </c>
      <c r="FE267" s="74">
        <f t="shared" si="339"/>
        <v>0</v>
      </c>
      <c r="FF267" s="72">
        <v>0</v>
      </c>
      <c r="FG267" s="73">
        <v>0</v>
      </c>
      <c r="FH267" s="73">
        <v>0</v>
      </c>
      <c r="FI267" s="74"/>
      <c r="FJ267" s="73">
        <v>0</v>
      </c>
      <c r="FK267" s="73">
        <v>0</v>
      </c>
      <c r="FL267" s="73">
        <v>0</v>
      </c>
      <c r="FM267" s="74">
        <f t="shared" si="340"/>
        <v>0</v>
      </c>
      <c r="FN267" s="73">
        <v>0</v>
      </c>
      <c r="FO267" s="73">
        <v>0</v>
      </c>
      <c r="FP267" s="73">
        <v>0</v>
      </c>
      <c r="FQ267" s="74">
        <f t="shared" si="341"/>
        <v>0</v>
      </c>
      <c r="FR267" s="73">
        <v>189230</v>
      </c>
      <c r="FS267" s="73">
        <v>165482</v>
      </c>
      <c r="FT267" s="73">
        <v>23340</v>
      </c>
      <c r="FU267" s="74">
        <f t="shared" si="342"/>
        <v>188822</v>
      </c>
      <c r="FV267" s="73">
        <v>0</v>
      </c>
      <c r="FW267" s="73">
        <v>0</v>
      </c>
      <c r="FX267" s="73">
        <v>0</v>
      </c>
      <c r="FY267" s="74">
        <f t="shared" si="343"/>
        <v>0</v>
      </c>
      <c r="FZ267" s="73">
        <v>54561</v>
      </c>
      <c r="GA267" s="73">
        <v>46052</v>
      </c>
      <c r="GB267" s="73">
        <v>16767</v>
      </c>
      <c r="GC267" s="74">
        <f t="shared" si="344"/>
        <v>62819</v>
      </c>
      <c r="GD267" s="72">
        <v>1453318</v>
      </c>
      <c r="GE267" s="73">
        <v>1334450</v>
      </c>
      <c r="GF267" s="73">
        <v>180141</v>
      </c>
      <c r="GG267" s="73">
        <f t="shared" si="345"/>
        <v>1514591</v>
      </c>
      <c r="GH267" s="69"/>
      <c r="GI267" s="38">
        <f t="shared" si="349"/>
        <v>0.21181108297016982</v>
      </c>
      <c r="GJ267" s="36"/>
      <c r="GK267" s="39">
        <f t="shared" si="350"/>
        <v>37.901082843118886</v>
      </c>
      <c r="GL267" s="39">
        <f t="shared" si="351"/>
        <v>12.729514031998201</v>
      </c>
      <c r="GM267" s="39">
        <f t="shared" si="346"/>
        <v>28.04346359923564</v>
      </c>
      <c r="GN267" s="39">
        <f t="shared" si="347"/>
        <v>12.400764359848626</v>
      </c>
      <c r="GO267" s="39">
        <f t="shared" si="352"/>
        <v>3.4510097793098278</v>
      </c>
      <c r="GP267" s="39">
        <f t="shared" si="348"/>
        <v>2.1372850237925736</v>
      </c>
      <c r="GQ267" s="39">
        <f t="shared" si="353"/>
        <v>1.7362958522237626</v>
      </c>
      <c r="GR267" s="39">
        <f t="shared" si="354"/>
        <v>1.4202855108846342</v>
      </c>
      <c r="GS267" s="39">
        <f t="shared" si="355"/>
        <v>0.15317171868560081</v>
      </c>
      <c r="GT267" s="39">
        <f t="shared" si="356"/>
        <v>2.712728090224914E-2</v>
      </c>
      <c r="GU267" s="75"/>
      <c r="GV267" s="75"/>
      <c r="GW267" s="76">
        <f>SUM(AY256:AY267)/SUM(GE256:GE267)*100</f>
        <v>41.29997321497676</v>
      </c>
      <c r="GX267" s="76">
        <f>SUM(O256:O267)/SUM(GE256:GE267)*100</f>
        <v>14.178104330839748</v>
      </c>
      <c r="GY267" s="76">
        <f>SUM(BG256:BG267)/SUM(GE256:GE267)*100</f>
        <v>24.032237389596201</v>
      </c>
      <c r="GZ267" s="76">
        <f>SUM(FS256:FS267)/SUM(GE256:GE267)*100</f>
        <v>11.836650259320356</v>
      </c>
      <c r="HA267" s="76">
        <f>SUM(GA256:GA267)/SUM(GE256:GE267)*100</f>
        <v>3.2720951790875286</v>
      </c>
      <c r="HB267" s="76">
        <f>SUM(EU256:EU267)/SUM(GE256:GE267)*100</f>
        <v>2.4064445603372833</v>
      </c>
      <c r="HC267" s="76">
        <f>SUM(EI256:EI267)/SUM(GE256:GE267)*100</f>
        <v>1.3693319723353798</v>
      </c>
      <c r="HD267" s="76">
        <f>SUM(CU256:CU267)/SUM(GE256:GE267)*100</f>
        <v>1.3690483185340341</v>
      </c>
      <c r="HE267" s="76">
        <f>SUM(DS256:DS267)/SUM(GE256:GE267)*100</f>
        <v>0.21520543761635716</v>
      </c>
      <c r="HF267" s="77">
        <f>100-(SUM(GW267:HE267))</f>
        <v>2.0909337356357582E-2</v>
      </c>
      <c r="HH267" s="76">
        <f>SUM(AY265:AY267)/SUM(GE265:GE267)*100</f>
        <v>40.188127188641332</v>
      </c>
      <c r="HI267" s="76">
        <f>SUM(O265:O267)/SUM(GE265:GE267)*100</f>
        <v>12.769968512774673</v>
      </c>
      <c r="HJ267" s="76">
        <f>SUM(BG265:BG267)/SUM(GE265:GE267)*100</f>
        <v>26.327828518828618</v>
      </c>
      <c r="HK267" s="76">
        <f>SUM(FS265:FS267)/SUM(GE265:GE267)*100</f>
        <v>12.128565900480103</v>
      </c>
      <c r="HL267" s="76">
        <f>SUM(GA265:GA267)/SUM(GE265:GE267)*100</f>
        <v>3.110775527697307</v>
      </c>
      <c r="HM267" s="76">
        <f>SUM(EU265:EU267)/SUM(GE265:GE267)*100</f>
        <v>2.0775985232721381</v>
      </c>
      <c r="HN267" s="76">
        <f>SUM(EI265:EI267)/SUM(GE265:GE267)*100</f>
        <v>1.6239146781755347</v>
      </c>
      <c r="HO267" s="76">
        <f>SUM(CU265:CU267)/SUM(GE265:GE267)*100</f>
        <v>1.5898450919504012</v>
      </c>
      <c r="HP267" s="76">
        <f>SUM(DS265:DS267)/SUM(GE265:GE267)*100</f>
        <v>0.156596019235099</v>
      </c>
      <c r="HQ267" s="77">
        <f>100-(SUM(HH267:HP267))</f>
        <v>2.678003894479275E-2</v>
      </c>
      <c r="HS267" s="38">
        <v>0.6796065794896774</v>
      </c>
      <c r="HV267" s="38">
        <v>0.26695117838809995</v>
      </c>
    </row>
    <row r="268" spans="1:230" ht="11.25" customHeight="1">
      <c r="A268" s="47">
        <v>41730</v>
      </c>
      <c r="B268" s="82"/>
      <c r="C268" s="83"/>
      <c r="D268" s="83"/>
      <c r="E268" s="84"/>
      <c r="F268" s="83"/>
      <c r="G268" s="83"/>
      <c r="H268" s="83"/>
      <c r="I268" s="84"/>
      <c r="J268" s="83"/>
      <c r="K268" s="83"/>
      <c r="L268" s="83"/>
      <c r="M268" s="83"/>
      <c r="N268" s="83">
        <v>280641</v>
      </c>
      <c r="O268" s="83">
        <v>166874</v>
      </c>
      <c r="P268" s="83">
        <v>132762</v>
      </c>
      <c r="Q268" s="84">
        <f t="shared" si="305"/>
        <v>299636</v>
      </c>
      <c r="R268" s="83">
        <v>0</v>
      </c>
      <c r="S268" s="83">
        <v>0</v>
      </c>
      <c r="T268" s="83">
        <v>0</v>
      </c>
      <c r="U268" s="84">
        <f t="shared" si="306"/>
        <v>0</v>
      </c>
      <c r="V268" s="82">
        <v>0</v>
      </c>
      <c r="W268" s="83">
        <v>0</v>
      </c>
      <c r="X268" s="83">
        <v>0</v>
      </c>
      <c r="Y268" s="84">
        <f t="shared" si="307"/>
        <v>0</v>
      </c>
      <c r="Z268" s="82">
        <v>0</v>
      </c>
      <c r="AA268" s="83">
        <v>0</v>
      </c>
      <c r="AB268" s="83">
        <v>0</v>
      </c>
      <c r="AC268" s="84">
        <f t="shared" si="308"/>
        <v>0</v>
      </c>
      <c r="AD268" s="83">
        <v>0</v>
      </c>
      <c r="AE268" s="83">
        <v>0</v>
      </c>
      <c r="AF268" s="83">
        <v>0</v>
      </c>
      <c r="AG268" s="84">
        <f t="shared" si="309"/>
        <v>0</v>
      </c>
      <c r="AH268" s="83">
        <v>0</v>
      </c>
      <c r="AI268" s="83">
        <v>0</v>
      </c>
      <c r="AJ268" s="83">
        <v>0</v>
      </c>
      <c r="AK268" s="84">
        <f t="shared" si="310"/>
        <v>0</v>
      </c>
      <c r="AL268" s="82">
        <v>0</v>
      </c>
      <c r="AM268" s="83">
        <v>0</v>
      </c>
      <c r="AN268" s="83">
        <v>0</v>
      </c>
      <c r="AO268" s="84">
        <f t="shared" si="311"/>
        <v>0</v>
      </c>
      <c r="AP268" s="82">
        <v>0</v>
      </c>
      <c r="AQ268" s="83">
        <v>0</v>
      </c>
      <c r="AR268" s="83">
        <v>0</v>
      </c>
      <c r="AS268" s="84">
        <f t="shared" si="312"/>
        <v>0</v>
      </c>
      <c r="AT268" s="82">
        <v>0</v>
      </c>
      <c r="AU268" s="83">
        <v>0</v>
      </c>
      <c r="AV268" s="83">
        <v>0</v>
      </c>
      <c r="AW268" s="84">
        <f t="shared" si="313"/>
        <v>0</v>
      </c>
      <c r="AX268" s="82">
        <v>567949</v>
      </c>
      <c r="AY268" s="83">
        <v>558556</v>
      </c>
      <c r="AZ268" s="83">
        <v>12498</v>
      </c>
      <c r="BA268" s="84">
        <f t="shared" si="314"/>
        <v>571054</v>
      </c>
      <c r="BB268" s="82">
        <v>0</v>
      </c>
      <c r="BC268" s="83">
        <v>0</v>
      </c>
      <c r="BD268" s="83">
        <v>0</v>
      </c>
      <c r="BE268" s="84">
        <f t="shared" si="315"/>
        <v>0</v>
      </c>
      <c r="BF268" s="83">
        <v>323138</v>
      </c>
      <c r="BG268" s="83">
        <v>301978</v>
      </c>
      <c r="BH268" s="83">
        <v>11928</v>
      </c>
      <c r="BI268" s="84">
        <f t="shared" si="316"/>
        <v>313906</v>
      </c>
      <c r="BJ268" s="83">
        <v>0</v>
      </c>
      <c r="BK268" s="83">
        <v>0</v>
      </c>
      <c r="BL268" s="83">
        <v>0</v>
      </c>
      <c r="BM268" s="84">
        <f t="shared" si="317"/>
        <v>0</v>
      </c>
      <c r="BN268" s="83">
        <v>0</v>
      </c>
      <c r="BO268" s="83">
        <v>0</v>
      </c>
      <c r="BP268" s="83">
        <v>0</v>
      </c>
      <c r="BQ268" s="84">
        <f t="shared" si="318"/>
        <v>0</v>
      </c>
      <c r="BR268" s="83">
        <v>0</v>
      </c>
      <c r="BS268" s="83">
        <v>0</v>
      </c>
      <c r="BT268" s="83">
        <v>0</v>
      </c>
      <c r="BU268" s="84">
        <f t="shared" si="319"/>
        <v>0</v>
      </c>
      <c r="BV268" s="83">
        <v>0</v>
      </c>
      <c r="BW268" s="83">
        <v>0</v>
      </c>
      <c r="BX268" s="83">
        <v>0</v>
      </c>
      <c r="BY268" s="84">
        <f t="shared" si="320"/>
        <v>0</v>
      </c>
      <c r="BZ268" s="83">
        <v>0</v>
      </c>
      <c r="CA268" s="83">
        <v>0</v>
      </c>
      <c r="CB268" s="83">
        <v>0</v>
      </c>
      <c r="CC268" s="84">
        <f t="shared" si="321"/>
        <v>0</v>
      </c>
      <c r="CD268" s="83">
        <v>0</v>
      </c>
      <c r="CE268" s="83">
        <v>0</v>
      </c>
      <c r="CF268" s="83">
        <v>0</v>
      </c>
      <c r="CG268" s="84">
        <f t="shared" si="322"/>
        <v>0</v>
      </c>
      <c r="CH268" s="83">
        <v>0</v>
      </c>
      <c r="CI268" s="83">
        <v>0</v>
      </c>
      <c r="CJ268" s="83">
        <v>0</v>
      </c>
      <c r="CK268" s="84">
        <f t="shared" si="323"/>
        <v>0</v>
      </c>
      <c r="CL268" s="82">
        <v>0</v>
      </c>
      <c r="CM268" s="83">
        <v>0</v>
      </c>
      <c r="CN268" s="83">
        <v>0</v>
      </c>
      <c r="CO268" s="84">
        <f t="shared" si="324"/>
        <v>0</v>
      </c>
      <c r="CP268" s="83">
        <v>0</v>
      </c>
      <c r="CQ268" s="83">
        <v>0</v>
      </c>
      <c r="CR268" s="83">
        <v>0</v>
      </c>
      <c r="CS268" s="84">
        <f t="shared" si="325"/>
        <v>0</v>
      </c>
      <c r="CT268" s="83">
        <v>17822</v>
      </c>
      <c r="CU268" s="83">
        <v>14896</v>
      </c>
      <c r="CV268" s="83">
        <v>949</v>
      </c>
      <c r="CW268" s="84">
        <f t="shared" si="326"/>
        <v>15845</v>
      </c>
      <c r="CX268" s="83">
        <v>0</v>
      </c>
      <c r="CY268" s="83">
        <v>0</v>
      </c>
      <c r="CZ268" s="83">
        <v>0</v>
      </c>
      <c r="DA268" s="84">
        <f t="shared" si="327"/>
        <v>0</v>
      </c>
      <c r="DB268" s="83">
        <v>0</v>
      </c>
      <c r="DC268" s="83">
        <v>0</v>
      </c>
      <c r="DD268" s="83">
        <v>0</v>
      </c>
      <c r="DE268" s="84">
        <f t="shared" si="328"/>
        <v>0</v>
      </c>
      <c r="DF268" s="83"/>
      <c r="DG268" s="83"/>
      <c r="DH268" s="83"/>
      <c r="DI268" s="83"/>
      <c r="DJ268" s="83">
        <v>495</v>
      </c>
      <c r="DK268" s="83">
        <v>593</v>
      </c>
      <c r="DL268" s="83">
        <v>2</v>
      </c>
      <c r="DM268" s="84">
        <f t="shared" si="329"/>
        <v>595</v>
      </c>
      <c r="DN268" s="83">
        <v>0</v>
      </c>
      <c r="DO268" s="83">
        <v>0</v>
      </c>
      <c r="DP268" s="83">
        <v>0</v>
      </c>
      <c r="DQ268" s="84">
        <f t="shared" si="330"/>
        <v>0</v>
      </c>
      <c r="DR268" s="83">
        <v>1719</v>
      </c>
      <c r="DS268" s="83">
        <v>2211</v>
      </c>
      <c r="DT268" s="83">
        <v>2</v>
      </c>
      <c r="DU268" s="84">
        <f t="shared" si="331"/>
        <v>2213</v>
      </c>
      <c r="DV268" s="83">
        <v>0</v>
      </c>
      <c r="DW268" s="83">
        <v>0</v>
      </c>
      <c r="DX268" s="83">
        <v>0</v>
      </c>
      <c r="DY268" s="84">
        <f t="shared" si="332"/>
        <v>0</v>
      </c>
      <c r="DZ268" s="83">
        <v>0</v>
      </c>
      <c r="EA268" s="83">
        <v>0</v>
      </c>
      <c r="EB268" s="83">
        <v>0</v>
      </c>
      <c r="EC268" s="84">
        <f t="shared" si="333"/>
        <v>0</v>
      </c>
      <c r="ED268" s="83"/>
      <c r="EE268" s="83"/>
      <c r="EF268" s="83"/>
      <c r="EG268" s="83"/>
      <c r="EH268" s="83">
        <v>24135</v>
      </c>
      <c r="EI268" s="83">
        <v>23180</v>
      </c>
      <c r="EJ268" s="83">
        <v>638</v>
      </c>
      <c r="EK268" s="84">
        <f t="shared" si="334"/>
        <v>23818</v>
      </c>
      <c r="EL268" s="83">
        <v>0</v>
      </c>
      <c r="EM268" s="83">
        <v>0</v>
      </c>
      <c r="EN268" s="83">
        <v>0</v>
      </c>
      <c r="EO268" s="84">
        <f t="shared" si="335"/>
        <v>0</v>
      </c>
      <c r="EP268" s="83">
        <v>0</v>
      </c>
      <c r="EQ268" s="83">
        <v>0</v>
      </c>
      <c r="ER268" s="83">
        <v>0</v>
      </c>
      <c r="ES268" s="84">
        <f t="shared" si="336"/>
        <v>0</v>
      </c>
      <c r="ET268" s="83">
        <v>28592</v>
      </c>
      <c r="EU268" s="83">
        <v>26344</v>
      </c>
      <c r="EV268" s="83">
        <v>679</v>
      </c>
      <c r="EW268" s="84">
        <f t="shared" si="337"/>
        <v>27023</v>
      </c>
      <c r="EX268" s="82">
        <v>0</v>
      </c>
      <c r="EY268" s="83">
        <v>0</v>
      </c>
      <c r="EZ268" s="83">
        <v>0</v>
      </c>
      <c r="FA268" s="84">
        <f t="shared" si="338"/>
        <v>0</v>
      </c>
      <c r="FB268" s="83">
        <v>0</v>
      </c>
      <c r="FC268" s="83">
        <v>0</v>
      </c>
      <c r="FD268" s="83">
        <v>0</v>
      </c>
      <c r="FE268" s="84">
        <f t="shared" si="339"/>
        <v>0</v>
      </c>
      <c r="FF268" s="82">
        <v>0</v>
      </c>
      <c r="FG268" s="83">
        <v>0</v>
      </c>
      <c r="FH268" s="83">
        <v>0</v>
      </c>
      <c r="FI268" s="84"/>
      <c r="FJ268" s="83">
        <v>0</v>
      </c>
      <c r="FK268" s="83">
        <v>0</v>
      </c>
      <c r="FL268" s="83">
        <v>0</v>
      </c>
      <c r="FM268" s="84">
        <f t="shared" si="340"/>
        <v>0</v>
      </c>
      <c r="FN268" s="83">
        <v>0</v>
      </c>
      <c r="FO268" s="83">
        <v>0</v>
      </c>
      <c r="FP268" s="83">
        <v>0</v>
      </c>
      <c r="FQ268" s="84">
        <f t="shared" si="341"/>
        <v>0</v>
      </c>
      <c r="FR268" s="83">
        <v>174122</v>
      </c>
      <c r="FS268" s="83">
        <v>143434</v>
      </c>
      <c r="FT268" s="83">
        <v>21760</v>
      </c>
      <c r="FU268" s="84">
        <f t="shared" si="342"/>
        <v>165194</v>
      </c>
      <c r="FV268" s="83">
        <v>0</v>
      </c>
      <c r="FW268" s="83">
        <v>0</v>
      </c>
      <c r="FX268" s="83">
        <v>0</v>
      </c>
      <c r="FY268" s="84">
        <f t="shared" si="343"/>
        <v>0</v>
      </c>
      <c r="FZ268" s="83">
        <v>65548</v>
      </c>
      <c r="GA268" s="83">
        <v>51154</v>
      </c>
      <c r="GB268" s="83">
        <v>13715</v>
      </c>
      <c r="GC268" s="84">
        <f t="shared" si="344"/>
        <v>64869</v>
      </c>
      <c r="GD268" s="82">
        <v>1484161</v>
      </c>
      <c r="GE268" s="83">
        <v>1289220</v>
      </c>
      <c r="GF268" s="83">
        <v>194933</v>
      </c>
      <c r="GG268" s="83">
        <f t="shared" si="345"/>
        <v>1484153</v>
      </c>
      <c r="GH268" s="69"/>
      <c r="GI268" s="36">
        <f t="shared" si="349"/>
        <v>0.10368975258967561</v>
      </c>
      <c r="GJ268" s="36"/>
      <c r="GK268" s="37">
        <f t="shared" si="350"/>
        <v>43.32511130761236</v>
      </c>
      <c r="GL268" s="37">
        <f t="shared" si="351"/>
        <v>12.943795473231875</v>
      </c>
      <c r="GM268" s="37">
        <f t="shared" si="346"/>
        <v>23.423310218581779</v>
      </c>
      <c r="GN268" s="37">
        <f t="shared" si="347"/>
        <v>11.1256418609702</v>
      </c>
      <c r="GO268" s="37">
        <f t="shared" si="352"/>
        <v>3.9678255068956427</v>
      </c>
      <c r="GP268" s="37">
        <f t="shared" si="348"/>
        <v>2.0434060905043361</v>
      </c>
      <c r="GQ268" s="37">
        <f t="shared" si="353"/>
        <v>1.7979863793611641</v>
      </c>
      <c r="GR268" s="37">
        <f t="shared" si="354"/>
        <v>1.1554273126386496</v>
      </c>
      <c r="GS268" s="37">
        <f t="shared" si="355"/>
        <v>0.17149904593475124</v>
      </c>
      <c r="GT268" s="37">
        <f t="shared" si="356"/>
        <v>4.5996804269250902E-2</v>
      </c>
      <c r="GU268" s="70"/>
      <c r="GV268" s="70"/>
      <c r="GW268" s="5"/>
      <c r="GX268" s="5"/>
      <c r="GY268" s="5"/>
      <c r="GZ268" s="5"/>
      <c r="HA268" s="5"/>
      <c r="HB268" s="5"/>
      <c r="HS268" s="36">
        <v>0.70345325080281096</v>
      </c>
      <c r="HV268" s="36">
        <v>0.25379531809931588</v>
      </c>
    </row>
    <row r="269" spans="1:230" ht="11.25" customHeight="1">
      <c r="A269" s="28">
        <v>41760</v>
      </c>
      <c r="B269" s="67"/>
      <c r="C269" s="68"/>
      <c r="D269" s="68"/>
      <c r="E269" s="71"/>
      <c r="F269" s="68"/>
      <c r="G269" s="68"/>
      <c r="H269" s="68"/>
      <c r="I269" s="71"/>
      <c r="J269" s="68"/>
      <c r="K269" s="68"/>
      <c r="L269" s="68"/>
      <c r="M269" s="68"/>
      <c r="N269" s="68">
        <v>308599</v>
      </c>
      <c r="O269" s="68">
        <v>176277</v>
      </c>
      <c r="P269" s="68">
        <v>136743</v>
      </c>
      <c r="Q269" s="71">
        <f t="shared" si="305"/>
        <v>313020</v>
      </c>
      <c r="R269" s="68">
        <v>0</v>
      </c>
      <c r="S269" s="68">
        <v>0</v>
      </c>
      <c r="T269" s="68">
        <v>0</v>
      </c>
      <c r="U269" s="71">
        <f t="shared" si="306"/>
        <v>0</v>
      </c>
      <c r="V269" s="67">
        <v>0</v>
      </c>
      <c r="W269" s="68">
        <v>0</v>
      </c>
      <c r="X269" s="68">
        <v>0</v>
      </c>
      <c r="Y269" s="71">
        <f t="shared" si="307"/>
        <v>0</v>
      </c>
      <c r="Z269" s="67">
        <v>0</v>
      </c>
      <c r="AA269" s="68">
        <v>0</v>
      </c>
      <c r="AB269" s="68">
        <v>0</v>
      </c>
      <c r="AC269" s="71">
        <f t="shared" si="308"/>
        <v>0</v>
      </c>
      <c r="AD269" s="68">
        <v>0</v>
      </c>
      <c r="AE269" s="68">
        <v>0</v>
      </c>
      <c r="AF269" s="68">
        <v>0</v>
      </c>
      <c r="AG269" s="71">
        <f t="shared" si="309"/>
        <v>0</v>
      </c>
      <c r="AH269" s="68">
        <v>0</v>
      </c>
      <c r="AI269" s="68">
        <v>0</v>
      </c>
      <c r="AJ269" s="68">
        <v>0</v>
      </c>
      <c r="AK269" s="71">
        <f t="shared" si="310"/>
        <v>0</v>
      </c>
      <c r="AL269" s="67">
        <v>0</v>
      </c>
      <c r="AM269" s="68">
        <v>0</v>
      </c>
      <c r="AN269" s="68">
        <v>0</v>
      </c>
      <c r="AO269" s="71">
        <f t="shared" si="311"/>
        <v>0</v>
      </c>
      <c r="AP269" s="67">
        <v>0</v>
      </c>
      <c r="AQ269" s="68">
        <v>0</v>
      </c>
      <c r="AR269" s="68">
        <v>0</v>
      </c>
      <c r="AS269" s="71">
        <f t="shared" si="312"/>
        <v>0</v>
      </c>
      <c r="AT269" s="67">
        <v>0</v>
      </c>
      <c r="AU269" s="68">
        <v>0</v>
      </c>
      <c r="AV269" s="68">
        <v>0</v>
      </c>
      <c r="AW269" s="71">
        <f t="shared" si="313"/>
        <v>0</v>
      </c>
      <c r="AX269" s="67">
        <v>602483</v>
      </c>
      <c r="AY269" s="68">
        <v>589360</v>
      </c>
      <c r="AZ269" s="68">
        <v>13123</v>
      </c>
      <c r="BA269" s="71">
        <f t="shared" si="314"/>
        <v>602483</v>
      </c>
      <c r="BB269" s="67">
        <v>0</v>
      </c>
      <c r="BC269" s="68">
        <v>0</v>
      </c>
      <c r="BD269" s="68">
        <v>0</v>
      </c>
      <c r="BE269" s="71">
        <f t="shared" si="315"/>
        <v>0</v>
      </c>
      <c r="BF269" s="68">
        <v>350809</v>
      </c>
      <c r="BG269" s="68">
        <v>342136</v>
      </c>
      <c r="BH269" s="68">
        <v>13403</v>
      </c>
      <c r="BI269" s="71">
        <f t="shared" si="316"/>
        <v>355539</v>
      </c>
      <c r="BJ269" s="68">
        <v>0</v>
      </c>
      <c r="BK269" s="68">
        <v>0</v>
      </c>
      <c r="BL269" s="68">
        <v>0</v>
      </c>
      <c r="BM269" s="71">
        <f t="shared" si="317"/>
        <v>0</v>
      </c>
      <c r="BN269" s="68">
        <v>0</v>
      </c>
      <c r="BO269" s="68">
        <v>0</v>
      </c>
      <c r="BP269" s="68">
        <v>0</v>
      </c>
      <c r="BQ269" s="71">
        <f t="shared" si="318"/>
        <v>0</v>
      </c>
      <c r="BR269" s="68">
        <v>0</v>
      </c>
      <c r="BS269" s="68">
        <v>0</v>
      </c>
      <c r="BT269" s="68">
        <v>0</v>
      </c>
      <c r="BU269" s="71">
        <f t="shared" si="319"/>
        <v>0</v>
      </c>
      <c r="BV269" s="68">
        <v>0</v>
      </c>
      <c r="BW269" s="68">
        <v>0</v>
      </c>
      <c r="BX269" s="68">
        <v>0</v>
      </c>
      <c r="BY269" s="71">
        <f t="shared" si="320"/>
        <v>0</v>
      </c>
      <c r="BZ269" s="68">
        <v>0</v>
      </c>
      <c r="CA269" s="68">
        <v>0</v>
      </c>
      <c r="CB269" s="68">
        <v>0</v>
      </c>
      <c r="CC269" s="71">
        <f t="shared" si="321"/>
        <v>0</v>
      </c>
      <c r="CD269" s="68">
        <v>0</v>
      </c>
      <c r="CE269" s="68">
        <v>0</v>
      </c>
      <c r="CF269" s="68">
        <v>0</v>
      </c>
      <c r="CG269" s="71">
        <f t="shared" si="322"/>
        <v>0</v>
      </c>
      <c r="CH269" s="68">
        <v>0</v>
      </c>
      <c r="CI269" s="68">
        <v>0</v>
      </c>
      <c r="CJ269" s="68">
        <v>0</v>
      </c>
      <c r="CK269" s="71">
        <f t="shared" si="323"/>
        <v>0</v>
      </c>
      <c r="CL269" s="67">
        <v>0</v>
      </c>
      <c r="CM269" s="68">
        <v>0</v>
      </c>
      <c r="CN269" s="68">
        <v>0</v>
      </c>
      <c r="CO269" s="71">
        <f t="shared" si="324"/>
        <v>0</v>
      </c>
      <c r="CP269" s="68">
        <v>0</v>
      </c>
      <c r="CQ269" s="68">
        <v>0</v>
      </c>
      <c r="CR269" s="68">
        <v>0</v>
      </c>
      <c r="CS269" s="71">
        <f t="shared" si="325"/>
        <v>0</v>
      </c>
      <c r="CT269" s="68">
        <v>14886</v>
      </c>
      <c r="CU269" s="68">
        <v>15878</v>
      </c>
      <c r="CV269" s="68">
        <v>946</v>
      </c>
      <c r="CW269" s="71">
        <f t="shared" si="326"/>
        <v>16824</v>
      </c>
      <c r="CX269" s="68">
        <v>0</v>
      </c>
      <c r="CY269" s="68">
        <v>0</v>
      </c>
      <c r="CZ269" s="68">
        <v>0</v>
      </c>
      <c r="DA269" s="71">
        <f t="shared" si="327"/>
        <v>0</v>
      </c>
      <c r="DB269" s="68">
        <v>0</v>
      </c>
      <c r="DC269" s="68">
        <v>0</v>
      </c>
      <c r="DD269" s="68">
        <v>0</v>
      </c>
      <c r="DE269" s="71">
        <f t="shared" si="328"/>
        <v>0</v>
      </c>
      <c r="DF269" s="68"/>
      <c r="DG269" s="68"/>
      <c r="DH269" s="68"/>
      <c r="DI269" s="68"/>
      <c r="DJ269" s="68">
        <v>561</v>
      </c>
      <c r="DK269" s="68">
        <v>533</v>
      </c>
      <c r="DL269" s="68">
        <v>0</v>
      </c>
      <c r="DM269" s="71">
        <f t="shared" si="329"/>
        <v>533</v>
      </c>
      <c r="DN269" s="68">
        <v>0</v>
      </c>
      <c r="DO269" s="68">
        <v>0</v>
      </c>
      <c r="DP269" s="68">
        <v>0</v>
      </c>
      <c r="DQ269" s="71">
        <f t="shared" si="330"/>
        <v>0</v>
      </c>
      <c r="DR269" s="68">
        <v>1749</v>
      </c>
      <c r="DS269" s="68">
        <v>2251</v>
      </c>
      <c r="DT269" s="68">
        <v>0</v>
      </c>
      <c r="DU269" s="71">
        <f t="shared" si="331"/>
        <v>2251</v>
      </c>
      <c r="DV269" s="68">
        <v>0</v>
      </c>
      <c r="DW269" s="68">
        <v>0</v>
      </c>
      <c r="DX269" s="68">
        <v>0</v>
      </c>
      <c r="DY269" s="71">
        <f t="shared" si="332"/>
        <v>0</v>
      </c>
      <c r="DZ269" s="68">
        <v>0</v>
      </c>
      <c r="EA269" s="68">
        <v>0</v>
      </c>
      <c r="EB269" s="68">
        <v>0</v>
      </c>
      <c r="EC269" s="71">
        <f t="shared" si="333"/>
        <v>0</v>
      </c>
      <c r="ED269" s="68"/>
      <c r="EE269" s="68"/>
      <c r="EF269" s="68"/>
      <c r="EG269" s="68"/>
      <c r="EH269" s="68">
        <v>25312</v>
      </c>
      <c r="EI269" s="68">
        <v>24510</v>
      </c>
      <c r="EJ269" s="68">
        <v>501</v>
      </c>
      <c r="EK269" s="71">
        <f t="shared" si="334"/>
        <v>25011</v>
      </c>
      <c r="EL269" s="68">
        <v>0</v>
      </c>
      <c r="EM269" s="68">
        <v>0</v>
      </c>
      <c r="EN269" s="68">
        <v>0</v>
      </c>
      <c r="EO269" s="71">
        <f t="shared" si="335"/>
        <v>0</v>
      </c>
      <c r="EP269" s="68">
        <v>0</v>
      </c>
      <c r="EQ269" s="68">
        <v>0</v>
      </c>
      <c r="ER269" s="68">
        <v>0</v>
      </c>
      <c r="ES269" s="71">
        <f t="shared" si="336"/>
        <v>0</v>
      </c>
      <c r="ET269" s="68">
        <v>33074</v>
      </c>
      <c r="EU269" s="68">
        <v>30080</v>
      </c>
      <c r="EV269" s="68">
        <v>2037</v>
      </c>
      <c r="EW269" s="71">
        <f t="shared" si="337"/>
        <v>32117</v>
      </c>
      <c r="EX269" s="67">
        <v>0</v>
      </c>
      <c r="EY269" s="68">
        <v>0</v>
      </c>
      <c r="EZ269" s="68">
        <v>0</v>
      </c>
      <c r="FA269" s="71">
        <f t="shared" si="338"/>
        <v>0</v>
      </c>
      <c r="FB269" s="68">
        <v>0</v>
      </c>
      <c r="FC269" s="68">
        <v>0</v>
      </c>
      <c r="FD269" s="68">
        <v>0</v>
      </c>
      <c r="FE269" s="71">
        <f t="shared" si="339"/>
        <v>0</v>
      </c>
      <c r="FF269" s="67">
        <v>0</v>
      </c>
      <c r="FG269" s="68">
        <v>0</v>
      </c>
      <c r="FH269" s="68">
        <v>0</v>
      </c>
      <c r="FI269" s="71"/>
      <c r="FJ269" s="68">
        <v>0</v>
      </c>
      <c r="FK269" s="68">
        <v>0</v>
      </c>
      <c r="FL269" s="68">
        <v>0</v>
      </c>
      <c r="FM269" s="71">
        <f t="shared" si="340"/>
        <v>0</v>
      </c>
      <c r="FN269" s="68">
        <v>0</v>
      </c>
      <c r="FO269" s="68">
        <v>0</v>
      </c>
      <c r="FP269" s="68">
        <v>0</v>
      </c>
      <c r="FQ269" s="71">
        <f t="shared" si="341"/>
        <v>0</v>
      </c>
      <c r="FR269" s="68">
        <v>192564</v>
      </c>
      <c r="FS269" s="68">
        <v>169671</v>
      </c>
      <c r="FT269" s="68">
        <v>27780</v>
      </c>
      <c r="FU269" s="71">
        <f t="shared" si="342"/>
        <v>197451</v>
      </c>
      <c r="FV269" s="68">
        <v>0</v>
      </c>
      <c r="FW269" s="68">
        <v>0</v>
      </c>
      <c r="FX269" s="68">
        <v>0</v>
      </c>
      <c r="FY269" s="71">
        <f t="shared" si="343"/>
        <v>0</v>
      </c>
      <c r="FZ269" s="68">
        <v>68858</v>
      </c>
      <c r="GA269" s="68">
        <v>47680</v>
      </c>
      <c r="GB269" s="68">
        <v>19440</v>
      </c>
      <c r="GC269" s="71">
        <f t="shared" si="344"/>
        <v>67120</v>
      </c>
      <c r="GD269" s="67">
        <v>1598895</v>
      </c>
      <c r="GE269" s="68">
        <v>1398376</v>
      </c>
      <c r="GF269" s="68">
        <v>213973</v>
      </c>
      <c r="GG269" s="68">
        <f t="shared" si="345"/>
        <v>1612349</v>
      </c>
      <c r="GH269" s="69"/>
      <c r="GI269" s="36">
        <f t="shared" si="349"/>
        <v>0.15934944655534489</v>
      </c>
      <c r="GJ269" s="36"/>
      <c r="GK269" s="37">
        <f t="shared" si="350"/>
        <v>42.146032254558143</v>
      </c>
      <c r="GL269" s="37">
        <f t="shared" si="351"/>
        <v>12.605837056700059</v>
      </c>
      <c r="GM269" s="37">
        <f t="shared" si="346"/>
        <v>24.466667048061467</v>
      </c>
      <c r="GN269" s="37">
        <f t="shared" si="347"/>
        <v>12.133431923888855</v>
      </c>
      <c r="GO269" s="37">
        <f t="shared" si="352"/>
        <v>3.4096695023369969</v>
      </c>
      <c r="GP269" s="37">
        <f t="shared" si="348"/>
        <v>2.1510666659038771</v>
      </c>
      <c r="GQ269" s="37">
        <f t="shared" si="353"/>
        <v>1.7527474727827137</v>
      </c>
      <c r="GR269" s="37">
        <f t="shared" si="354"/>
        <v>1.1354599907321064</v>
      </c>
      <c r="GS269" s="37">
        <f t="shared" si="355"/>
        <v>0.16097244231880409</v>
      </c>
      <c r="GT269" s="37">
        <f t="shared" si="356"/>
        <v>3.8115642716974207E-2</v>
      </c>
      <c r="GU269" s="70"/>
      <c r="GV269" s="70"/>
      <c r="GW269" s="5"/>
      <c r="GX269" s="5"/>
      <c r="GY269" s="5"/>
      <c r="GZ269" s="5"/>
      <c r="HA269" s="5"/>
      <c r="HB269" s="5"/>
      <c r="HS269" s="36">
        <v>0.7031084629598906</v>
      </c>
      <c r="HV269" s="36">
        <v>0.25372861090293314</v>
      </c>
    </row>
    <row r="270" spans="1:230" ht="11.25" customHeight="1">
      <c r="A270" s="28">
        <v>41791</v>
      </c>
      <c r="B270" s="67"/>
      <c r="C270" s="68"/>
      <c r="D270" s="68"/>
      <c r="E270" s="71"/>
      <c r="F270" s="68"/>
      <c r="G270" s="68"/>
      <c r="H270" s="68"/>
      <c r="I270" s="71"/>
      <c r="J270" s="68"/>
      <c r="K270" s="68"/>
      <c r="L270" s="68"/>
      <c r="M270" s="68"/>
      <c r="N270" s="68">
        <v>268482</v>
      </c>
      <c r="O270" s="68">
        <v>147690</v>
      </c>
      <c r="P270" s="68">
        <v>114512</v>
      </c>
      <c r="Q270" s="71">
        <f t="shared" si="305"/>
        <v>262202</v>
      </c>
      <c r="R270" s="68">
        <v>0</v>
      </c>
      <c r="S270" s="68">
        <v>0</v>
      </c>
      <c r="T270" s="68">
        <v>0</v>
      </c>
      <c r="U270" s="71">
        <f t="shared" si="306"/>
        <v>0</v>
      </c>
      <c r="V270" s="67">
        <v>0</v>
      </c>
      <c r="W270" s="68">
        <v>0</v>
      </c>
      <c r="X270" s="68">
        <v>0</v>
      </c>
      <c r="Y270" s="71">
        <f t="shared" si="307"/>
        <v>0</v>
      </c>
      <c r="Z270" s="67">
        <v>0</v>
      </c>
      <c r="AA270" s="68">
        <v>0</v>
      </c>
      <c r="AB270" s="68">
        <v>0</v>
      </c>
      <c r="AC270" s="71">
        <f t="shared" si="308"/>
        <v>0</v>
      </c>
      <c r="AD270" s="68">
        <v>0</v>
      </c>
      <c r="AE270" s="68">
        <v>0</v>
      </c>
      <c r="AF270" s="68">
        <v>0</v>
      </c>
      <c r="AG270" s="71">
        <f t="shared" si="309"/>
        <v>0</v>
      </c>
      <c r="AH270" s="68">
        <v>0</v>
      </c>
      <c r="AI270" s="68">
        <v>0</v>
      </c>
      <c r="AJ270" s="68">
        <v>0</v>
      </c>
      <c r="AK270" s="71">
        <f t="shared" si="310"/>
        <v>0</v>
      </c>
      <c r="AL270" s="67">
        <v>0</v>
      </c>
      <c r="AM270" s="68">
        <v>0</v>
      </c>
      <c r="AN270" s="68">
        <v>0</v>
      </c>
      <c r="AO270" s="71">
        <f t="shared" si="311"/>
        <v>0</v>
      </c>
      <c r="AP270" s="67">
        <v>0</v>
      </c>
      <c r="AQ270" s="68">
        <v>0</v>
      </c>
      <c r="AR270" s="68">
        <v>0</v>
      </c>
      <c r="AS270" s="71">
        <f t="shared" si="312"/>
        <v>0</v>
      </c>
      <c r="AT270" s="67">
        <v>0</v>
      </c>
      <c r="AU270" s="68">
        <v>0</v>
      </c>
      <c r="AV270" s="68">
        <v>0</v>
      </c>
      <c r="AW270" s="71">
        <f t="shared" si="313"/>
        <v>0</v>
      </c>
      <c r="AX270" s="67">
        <v>536122</v>
      </c>
      <c r="AY270" s="68">
        <v>530560</v>
      </c>
      <c r="AZ270" s="68">
        <v>11034</v>
      </c>
      <c r="BA270" s="71">
        <f t="shared" si="314"/>
        <v>541594</v>
      </c>
      <c r="BB270" s="67">
        <v>0</v>
      </c>
      <c r="BC270" s="68">
        <v>0</v>
      </c>
      <c r="BD270" s="68">
        <v>0</v>
      </c>
      <c r="BE270" s="71">
        <f t="shared" si="315"/>
        <v>0</v>
      </c>
      <c r="BF270" s="68">
        <v>325777</v>
      </c>
      <c r="BG270" s="68">
        <v>309387</v>
      </c>
      <c r="BH270" s="68">
        <v>13765</v>
      </c>
      <c r="BI270" s="71">
        <f t="shared" si="316"/>
        <v>323152</v>
      </c>
      <c r="BJ270" s="68">
        <v>0</v>
      </c>
      <c r="BK270" s="68">
        <v>0</v>
      </c>
      <c r="BL270" s="68">
        <v>0</v>
      </c>
      <c r="BM270" s="71">
        <f t="shared" si="317"/>
        <v>0</v>
      </c>
      <c r="BN270" s="68">
        <v>0</v>
      </c>
      <c r="BO270" s="68">
        <v>0</v>
      </c>
      <c r="BP270" s="68">
        <v>0</v>
      </c>
      <c r="BQ270" s="71">
        <f t="shared" si="318"/>
        <v>0</v>
      </c>
      <c r="BR270" s="68">
        <v>0</v>
      </c>
      <c r="BS270" s="68">
        <v>0</v>
      </c>
      <c r="BT270" s="68">
        <v>0</v>
      </c>
      <c r="BU270" s="71">
        <f t="shared" si="319"/>
        <v>0</v>
      </c>
      <c r="BV270" s="68">
        <v>0</v>
      </c>
      <c r="BW270" s="68">
        <v>0</v>
      </c>
      <c r="BX270" s="68">
        <v>0</v>
      </c>
      <c r="BY270" s="71">
        <f t="shared" si="320"/>
        <v>0</v>
      </c>
      <c r="BZ270" s="68">
        <v>0</v>
      </c>
      <c r="CA270" s="68">
        <v>0</v>
      </c>
      <c r="CB270" s="68">
        <v>0</v>
      </c>
      <c r="CC270" s="71">
        <f t="shared" si="321"/>
        <v>0</v>
      </c>
      <c r="CD270" s="68">
        <v>0</v>
      </c>
      <c r="CE270" s="68">
        <v>0</v>
      </c>
      <c r="CF270" s="68">
        <v>0</v>
      </c>
      <c r="CG270" s="71">
        <f t="shared" si="322"/>
        <v>0</v>
      </c>
      <c r="CH270" s="68">
        <v>0</v>
      </c>
      <c r="CI270" s="68">
        <v>0</v>
      </c>
      <c r="CJ270" s="68">
        <v>0</v>
      </c>
      <c r="CK270" s="71">
        <f t="shared" si="323"/>
        <v>0</v>
      </c>
      <c r="CL270" s="67">
        <v>0</v>
      </c>
      <c r="CM270" s="68">
        <v>0</v>
      </c>
      <c r="CN270" s="68">
        <v>0</v>
      </c>
      <c r="CO270" s="71">
        <f t="shared" si="324"/>
        <v>0</v>
      </c>
      <c r="CP270" s="68">
        <v>0</v>
      </c>
      <c r="CQ270" s="68">
        <v>0</v>
      </c>
      <c r="CR270" s="68">
        <v>0</v>
      </c>
      <c r="CS270" s="71">
        <f t="shared" si="325"/>
        <v>0</v>
      </c>
      <c r="CT270" s="68">
        <v>10877</v>
      </c>
      <c r="CU270" s="68">
        <v>14404</v>
      </c>
      <c r="CV270" s="68">
        <v>1074</v>
      </c>
      <c r="CW270" s="71">
        <f t="shared" si="326"/>
        <v>15478</v>
      </c>
      <c r="CX270" s="68">
        <v>0</v>
      </c>
      <c r="CY270" s="68">
        <v>0</v>
      </c>
      <c r="CZ270" s="68">
        <v>0</v>
      </c>
      <c r="DA270" s="71">
        <f t="shared" si="327"/>
        <v>0</v>
      </c>
      <c r="DB270" s="68">
        <v>0</v>
      </c>
      <c r="DC270" s="68">
        <v>0</v>
      </c>
      <c r="DD270" s="68">
        <v>0</v>
      </c>
      <c r="DE270" s="71">
        <f t="shared" si="328"/>
        <v>0</v>
      </c>
      <c r="DF270" s="68"/>
      <c r="DG270" s="68"/>
      <c r="DH270" s="68"/>
      <c r="DI270" s="68"/>
      <c r="DJ270" s="68">
        <v>583</v>
      </c>
      <c r="DK270" s="68">
        <v>488</v>
      </c>
      <c r="DL270" s="68">
        <v>0</v>
      </c>
      <c r="DM270" s="71">
        <f t="shared" si="329"/>
        <v>488</v>
      </c>
      <c r="DN270" s="68">
        <v>0</v>
      </c>
      <c r="DO270" s="68">
        <v>0</v>
      </c>
      <c r="DP270" s="68">
        <v>0</v>
      </c>
      <c r="DQ270" s="71">
        <f t="shared" si="330"/>
        <v>0</v>
      </c>
      <c r="DR270" s="68">
        <v>2173</v>
      </c>
      <c r="DS270" s="68">
        <v>2128</v>
      </c>
      <c r="DT270" s="68">
        <v>0</v>
      </c>
      <c r="DU270" s="71">
        <f t="shared" si="331"/>
        <v>2128</v>
      </c>
      <c r="DV270" s="68">
        <v>0</v>
      </c>
      <c r="DW270" s="68">
        <v>0</v>
      </c>
      <c r="DX270" s="68">
        <v>0</v>
      </c>
      <c r="DY270" s="71">
        <f t="shared" si="332"/>
        <v>0</v>
      </c>
      <c r="DZ270" s="68">
        <v>0</v>
      </c>
      <c r="EA270" s="68">
        <v>0</v>
      </c>
      <c r="EB270" s="68">
        <v>0</v>
      </c>
      <c r="EC270" s="71">
        <f t="shared" si="333"/>
        <v>0</v>
      </c>
      <c r="ED270" s="68"/>
      <c r="EE270" s="68"/>
      <c r="EF270" s="68"/>
      <c r="EG270" s="68"/>
      <c r="EH270" s="68">
        <v>26158</v>
      </c>
      <c r="EI270" s="68">
        <v>24519</v>
      </c>
      <c r="EJ270" s="68">
        <v>784</v>
      </c>
      <c r="EK270" s="71">
        <f t="shared" si="334"/>
        <v>25303</v>
      </c>
      <c r="EL270" s="68">
        <v>0</v>
      </c>
      <c r="EM270" s="68">
        <v>0</v>
      </c>
      <c r="EN270" s="68">
        <v>0</v>
      </c>
      <c r="EO270" s="71">
        <f t="shared" si="335"/>
        <v>0</v>
      </c>
      <c r="EP270" s="68">
        <v>0</v>
      </c>
      <c r="EQ270" s="68">
        <v>0</v>
      </c>
      <c r="ER270" s="68">
        <v>0</v>
      </c>
      <c r="ES270" s="71">
        <f t="shared" si="336"/>
        <v>0</v>
      </c>
      <c r="ET270" s="68">
        <v>24176</v>
      </c>
      <c r="EU270" s="68">
        <v>23249</v>
      </c>
      <c r="EV270" s="68">
        <v>1563</v>
      </c>
      <c r="EW270" s="71">
        <f t="shared" si="337"/>
        <v>24812</v>
      </c>
      <c r="EX270" s="67">
        <v>0</v>
      </c>
      <c r="EY270" s="68">
        <v>0</v>
      </c>
      <c r="EZ270" s="68">
        <v>0</v>
      </c>
      <c r="FA270" s="71">
        <f t="shared" si="338"/>
        <v>0</v>
      </c>
      <c r="FB270" s="68">
        <v>0</v>
      </c>
      <c r="FC270" s="68">
        <v>0</v>
      </c>
      <c r="FD270" s="68">
        <v>0</v>
      </c>
      <c r="FE270" s="71">
        <f t="shared" si="339"/>
        <v>0</v>
      </c>
      <c r="FF270" s="67">
        <v>0</v>
      </c>
      <c r="FG270" s="68">
        <v>0</v>
      </c>
      <c r="FH270" s="68">
        <v>0</v>
      </c>
      <c r="FI270" s="71"/>
      <c r="FJ270" s="68">
        <v>0</v>
      </c>
      <c r="FK270" s="68">
        <v>0</v>
      </c>
      <c r="FL270" s="68">
        <v>0</v>
      </c>
      <c r="FM270" s="71">
        <f t="shared" si="340"/>
        <v>0</v>
      </c>
      <c r="FN270" s="68">
        <v>0</v>
      </c>
      <c r="FO270" s="68">
        <v>0</v>
      </c>
      <c r="FP270" s="68">
        <v>0</v>
      </c>
      <c r="FQ270" s="71">
        <f t="shared" si="341"/>
        <v>0</v>
      </c>
      <c r="FR270" s="68">
        <v>196431</v>
      </c>
      <c r="FS270" s="68">
        <v>169805</v>
      </c>
      <c r="FT270" s="68">
        <v>26681</v>
      </c>
      <c r="FU270" s="71">
        <f t="shared" si="342"/>
        <v>196486</v>
      </c>
      <c r="FV270" s="68">
        <v>0</v>
      </c>
      <c r="FW270" s="68">
        <v>0</v>
      </c>
      <c r="FX270" s="68">
        <v>0</v>
      </c>
      <c r="FY270" s="71">
        <f t="shared" si="343"/>
        <v>0</v>
      </c>
      <c r="FZ270" s="68">
        <v>53082</v>
      </c>
      <c r="GA270" s="68">
        <v>40666</v>
      </c>
      <c r="GB270" s="68">
        <v>12819</v>
      </c>
      <c r="GC270" s="71">
        <f t="shared" si="344"/>
        <v>53485</v>
      </c>
      <c r="GD270" s="67">
        <v>1443861</v>
      </c>
      <c r="GE270" s="68">
        <v>1262896</v>
      </c>
      <c r="GF270" s="68">
        <v>182232</v>
      </c>
      <c r="GG270" s="68">
        <f t="shared" si="345"/>
        <v>1445128</v>
      </c>
      <c r="GH270" s="69"/>
      <c r="GI270" s="36">
        <f t="shared" si="349"/>
        <v>0.13108196944483752</v>
      </c>
      <c r="GJ270" s="36"/>
      <c r="GK270" s="37">
        <f t="shared" si="350"/>
        <v>42.011377025503286</v>
      </c>
      <c r="GL270" s="37">
        <f t="shared" si="351"/>
        <v>11.694549669964905</v>
      </c>
      <c r="GM270" s="37">
        <f t="shared" si="346"/>
        <v>24.498216796949237</v>
      </c>
      <c r="GN270" s="37">
        <f t="shared" si="347"/>
        <v>13.445683571727205</v>
      </c>
      <c r="GO270" s="37">
        <f t="shared" si="352"/>
        <v>3.2200592922932687</v>
      </c>
      <c r="GP270" s="37">
        <f t="shared" si="348"/>
        <v>1.8409275189722671</v>
      </c>
      <c r="GQ270" s="37">
        <f t="shared" si="353"/>
        <v>1.9414900356007145</v>
      </c>
      <c r="GR270" s="37">
        <f t="shared" si="354"/>
        <v>1.1405531413513068</v>
      </c>
      <c r="GS270" s="37">
        <f t="shared" si="355"/>
        <v>0.16850160266561934</v>
      </c>
      <c r="GT270" s="37">
        <f t="shared" si="356"/>
        <v>3.8641344972205616E-2</v>
      </c>
      <c r="GU270" s="70"/>
      <c r="GV270" s="70"/>
      <c r="GW270" s="5"/>
      <c r="GX270" s="5"/>
      <c r="GY270" s="5"/>
      <c r="GZ270" s="5"/>
      <c r="HA270" s="5"/>
      <c r="HB270" s="5"/>
      <c r="HH270" s="79">
        <f>SUM(AY268:AY270)/SUM(GE268:GE270)*100</f>
        <v>42.487771143442387</v>
      </c>
      <c r="HI270" s="79">
        <f>SUM(O268:O270)/SUM(GE268:GE270)*100</f>
        <v>12.424806834186729</v>
      </c>
      <c r="HJ270" s="79">
        <f>SUM(BG268:BG270)/SUM(GE268:GE270)*100</f>
        <v>24.136259483628876</v>
      </c>
      <c r="HK270" s="79">
        <f>SUM(FS268:FS270)/SUM(GE268:GE270)*100</f>
        <v>12.224047030091443</v>
      </c>
      <c r="HL270" s="79">
        <f>SUM(GA268:GA270)/SUM(GE268:GE270)*100</f>
        <v>3.5312057333618188</v>
      </c>
      <c r="HM270" s="79">
        <f>SUM(EU268:EU270)/SUM(GE268:GE270)*100</f>
        <v>2.0167867698504387</v>
      </c>
      <c r="HN270" s="79">
        <f>SUM(EI268:EI270)/SUM(GE268:GE270)*100</f>
        <v>1.8278482781385206</v>
      </c>
      <c r="HO270" s="79">
        <f>SUM(CU268:CU270)/SUM(GE268:GE270)*100</f>
        <v>1.1436043915542671</v>
      </c>
      <c r="HP270" s="79">
        <f>SUM(DS268:DS270)/SUM(GE268:GE270)*100</f>
        <v>0.16681466511006732</v>
      </c>
      <c r="HQ270" s="80">
        <f>100-(SUM(HH270:HP270))</f>
        <v>4.0855670635465913E-2</v>
      </c>
      <c r="HS270" s="36">
        <v>0.69466290177496803</v>
      </c>
      <c r="HV270" s="36">
        <v>0.25701958039300149</v>
      </c>
    </row>
    <row r="271" spans="1:230" ht="11.25" customHeight="1">
      <c r="A271" s="28">
        <v>41821</v>
      </c>
      <c r="B271" s="67"/>
      <c r="C271" s="68"/>
      <c r="D271" s="68"/>
      <c r="E271" s="71"/>
      <c r="F271" s="68"/>
      <c r="G271" s="68"/>
      <c r="H271" s="68"/>
      <c r="I271" s="71"/>
      <c r="J271" s="68"/>
      <c r="K271" s="68"/>
      <c r="L271" s="68"/>
      <c r="M271" s="68"/>
      <c r="N271" s="68">
        <v>262151</v>
      </c>
      <c r="O271" s="68">
        <v>125053</v>
      </c>
      <c r="P271" s="68">
        <v>142788</v>
      </c>
      <c r="Q271" s="71">
        <f t="shared" si="305"/>
        <v>267841</v>
      </c>
      <c r="R271" s="68">
        <v>0</v>
      </c>
      <c r="S271" s="68">
        <v>0</v>
      </c>
      <c r="T271" s="68">
        <v>0</v>
      </c>
      <c r="U271" s="71">
        <f t="shared" si="306"/>
        <v>0</v>
      </c>
      <c r="V271" s="67">
        <v>0</v>
      </c>
      <c r="W271" s="68">
        <v>0</v>
      </c>
      <c r="X271" s="68">
        <v>0</v>
      </c>
      <c r="Y271" s="71">
        <f t="shared" si="307"/>
        <v>0</v>
      </c>
      <c r="Z271" s="67">
        <v>0</v>
      </c>
      <c r="AA271" s="68">
        <v>0</v>
      </c>
      <c r="AB271" s="68">
        <v>0</v>
      </c>
      <c r="AC271" s="71">
        <f t="shared" si="308"/>
        <v>0</v>
      </c>
      <c r="AD271" s="68">
        <v>0</v>
      </c>
      <c r="AE271" s="68">
        <v>0</v>
      </c>
      <c r="AF271" s="68">
        <v>0</v>
      </c>
      <c r="AG271" s="71">
        <f t="shared" si="309"/>
        <v>0</v>
      </c>
      <c r="AH271" s="68">
        <v>0</v>
      </c>
      <c r="AI271" s="68">
        <v>0</v>
      </c>
      <c r="AJ271" s="68">
        <v>0</v>
      </c>
      <c r="AK271" s="71">
        <f t="shared" si="310"/>
        <v>0</v>
      </c>
      <c r="AL271" s="67">
        <v>0</v>
      </c>
      <c r="AM271" s="68">
        <v>0</v>
      </c>
      <c r="AN271" s="68">
        <v>0</v>
      </c>
      <c r="AO271" s="71">
        <f t="shared" si="311"/>
        <v>0</v>
      </c>
      <c r="AP271" s="67">
        <v>0</v>
      </c>
      <c r="AQ271" s="68">
        <v>0</v>
      </c>
      <c r="AR271" s="68">
        <v>0</v>
      </c>
      <c r="AS271" s="71">
        <f t="shared" si="312"/>
        <v>0</v>
      </c>
      <c r="AT271" s="67">
        <v>0</v>
      </c>
      <c r="AU271" s="68">
        <v>0</v>
      </c>
      <c r="AV271" s="68">
        <v>0</v>
      </c>
      <c r="AW271" s="71">
        <f t="shared" si="313"/>
        <v>0</v>
      </c>
      <c r="AX271" s="67">
        <v>554110</v>
      </c>
      <c r="AY271" s="68">
        <v>516661</v>
      </c>
      <c r="AZ271" s="68">
        <v>13201</v>
      </c>
      <c r="BA271" s="71">
        <f t="shared" si="314"/>
        <v>529862</v>
      </c>
      <c r="BB271" s="67">
        <v>0</v>
      </c>
      <c r="BC271" s="68">
        <v>0</v>
      </c>
      <c r="BD271" s="68">
        <v>0</v>
      </c>
      <c r="BE271" s="71">
        <f t="shared" si="315"/>
        <v>0</v>
      </c>
      <c r="BF271" s="68">
        <v>395712</v>
      </c>
      <c r="BG271" s="68">
        <v>363977</v>
      </c>
      <c r="BH271" s="68">
        <v>17435</v>
      </c>
      <c r="BI271" s="71">
        <f t="shared" si="316"/>
        <v>381412</v>
      </c>
      <c r="BJ271" s="68">
        <v>0</v>
      </c>
      <c r="BK271" s="68">
        <v>0</v>
      </c>
      <c r="BL271" s="68">
        <v>0</v>
      </c>
      <c r="BM271" s="71">
        <f t="shared" si="317"/>
        <v>0</v>
      </c>
      <c r="BN271" s="68">
        <v>0</v>
      </c>
      <c r="BO271" s="68">
        <v>0</v>
      </c>
      <c r="BP271" s="68">
        <v>0</v>
      </c>
      <c r="BQ271" s="71">
        <f t="shared" si="318"/>
        <v>0</v>
      </c>
      <c r="BR271" s="68">
        <v>0</v>
      </c>
      <c r="BS271" s="68">
        <v>0</v>
      </c>
      <c r="BT271" s="68">
        <v>0</v>
      </c>
      <c r="BU271" s="71">
        <f t="shared" si="319"/>
        <v>0</v>
      </c>
      <c r="BV271" s="68">
        <v>0</v>
      </c>
      <c r="BW271" s="68">
        <v>0</v>
      </c>
      <c r="BX271" s="68">
        <v>0</v>
      </c>
      <c r="BY271" s="71">
        <f t="shared" si="320"/>
        <v>0</v>
      </c>
      <c r="BZ271" s="68">
        <v>0</v>
      </c>
      <c r="CA271" s="68">
        <v>0</v>
      </c>
      <c r="CB271" s="68">
        <v>0</v>
      </c>
      <c r="CC271" s="71">
        <f t="shared" si="321"/>
        <v>0</v>
      </c>
      <c r="CD271" s="68">
        <v>0</v>
      </c>
      <c r="CE271" s="68">
        <v>0</v>
      </c>
      <c r="CF271" s="68">
        <v>0</v>
      </c>
      <c r="CG271" s="71">
        <f t="shared" si="322"/>
        <v>0</v>
      </c>
      <c r="CH271" s="68">
        <v>0</v>
      </c>
      <c r="CI271" s="68">
        <v>0</v>
      </c>
      <c r="CJ271" s="68">
        <v>0</v>
      </c>
      <c r="CK271" s="71">
        <f t="shared" si="323"/>
        <v>0</v>
      </c>
      <c r="CL271" s="67">
        <v>0</v>
      </c>
      <c r="CM271" s="68">
        <v>0</v>
      </c>
      <c r="CN271" s="68">
        <v>0</v>
      </c>
      <c r="CO271" s="71">
        <f t="shared" si="324"/>
        <v>0</v>
      </c>
      <c r="CP271" s="68">
        <v>0</v>
      </c>
      <c r="CQ271" s="68">
        <v>0</v>
      </c>
      <c r="CR271" s="68">
        <v>0</v>
      </c>
      <c r="CS271" s="71">
        <f t="shared" si="325"/>
        <v>0</v>
      </c>
      <c r="CT271" s="68">
        <v>16304</v>
      </c>
      <c r="CU271" s="68">
        <v>12330</v>
      </c>
      <c r="CV271" s="68">
        <v>1329</v>
      </c>
      <c r="CW271" s="71">
        <f t="shared" si="326"/>
        <v>13659</v>
      </c>
      <c r="CX271" s="68">
        <v>0</v>
      </c>
      <c r="CY271" s="68">
        <v>0</v>
      </c>
      <c r="CZ271" s="68">
        <v>0</v>
      </c>
      <c r="DA271" s="71">
        <f t="shared" si="327"/>
        <v>0</v>
      </c>
      <c r="DB271" s="68">
        <v>0</v>
      </c>
      <c r="DC271" s="68">
        <v>0</v>
      </c>
      <c r="DD271" s="68">
        <v>0</v>
      </c>
      <c r="DE271" s="71">
        <f t="shared" si="328"/>
        <v>0</v>
      </c>
      <c r="DF271" s="68"/>
      <c r="DG271" s="68"/>
      <c r="DH271" s="68"/>
      <c r="DI271" s="68"/>
      <c r="DJ271" s="68">
        <v>843</v>
      </c>
      <c r="DK271" s="68">
        <v>759</v>
      </c>
      <c r="DL271" s="68">
        <v>0</v>
      </c>
      <c r="DM271" s="71">
        <f t="shared" si="329"/>
        <v>759</v>
      </c>
      <c r="DN271" s="68">
        <v>0</v>
      </c>
      <c r="DO271" s="68">
        <v>0</v>
      </c>
      <c r="DP271" s="68">
        <v>0</v>
      </c>
      <c r="DQ271" s="71">
        <f t="shared" si="330"/>
        <v>0</v>
      </c>
      <c r="DR271" s="68">
        <v>2389</v>
      </c>
      <c r="DS271" s="68">
        <v>2012</v>
      </c>
      <c r="DT271" s="68">
        <v>0</v>
      </c>
      <c r="DU271" s="71">
        <f t="shared" si="331"/>
        <v>2012</v>
      </c>
      <c r="DV271" s="68">
        <v>0</v>
      </c>
      <c r="DW271" s="68">
        <v>0</v>
      </c>
      <c r="DX271" s="68">
        <v>0</v>
      </c>
      <c r="DY271" s="71">
        <f t="shared" si="332"/>
        <v>0</v>
      </c>
      <c r="DZ271" s="68">
        <v>0</v>
      </c>
      <c r="EA271" s="68">
        <v>0</v>
      </c>
      <c r="EB271" s="68">
        <v>0</v>
      </c>
      <c r="EC271" s="71">
        <f t="shared" si="333"/>
        <v>0</v>
      </c>
      <c r="ED271" s="68"/>
      <c r="EE271" s="68"/>
      <c r="EF271" s="68"/>
      <c r="EG271" s="68"/>
      <c r="EH271" s="68">
        <v>28003</v>
      </c>
      <c r="EI271" s="68">
        <v>26796</v>
      </c>
      <c r="EJ271" s="68">
        <v>518</v>
      </c>
      <c r="EK271" s="71">
        <f t="shared" si="334"/>
        <v>27314</v>
      </c>
      <c r="EL271" s="68">
        <v>0</v>
      </c>
      <c r="EM271" s="68">
        <v>0</v>
      </c>
      <c r="EN271" s="68">
        <v>0</v>
      </c>
      <c r="EO271" s="71">
        <f t="shared" si="335"/>
        <v>0</v>
      </c>
      <c r="EP271" s="68">
        <v>0</v>
      </c>
      <c r="EQ271" s="68">
        <v>0</v>
      </c>
      <c r="ER271" s="68">
        <v>0</v>
      </c>
      <c r="ES271" s="71">
        <f t="shared" si="336"/>
        <v>0</v>
      </c>
      <c r="ET271" s="68">
        <v>27840</v>
      </c>
      <c r="EU271" s="68">
        <v>25017</v>
      </c>
      <c r="EV271" s="68">
        <v>2101</v>
      </c>
      <c r="EW271" s="71">
        <f t="shared" si="337"/>
        <v>27118</v>
      </c>
      <c r="EX271" s="67">
        <v>0</v>
      </c>
      <c r="EY271" s="68">
        <v>0</v>
      </c>
      <c r="EZ271" s="68">
        <v>0</v>
      </c>
      <c r="FA271" s="71">
        <f t="shared" si="338"/>
        <v>0</v>
      </c>
      <c r="FB271" s="68">
        <v>0</v>
      </c>
      <c r="FC271" s="68">
        <v>0</v>
      </c>
      <c r="FD271" s="68">
        <v>0</v>
      </c>
      <c r="FE271" s="71">
        <f t="shared" si="339"/>
        <v>0</v>
      </c>
      <c r="FF271" s="67">
        <v>0</v>
      </c>
      <c r="FG271" s="68">
        <v>0</v>
      </c>
      <c r="FH271" s="68">
        <v>0</v>
      </c>
      <c r="FI271" s="71"/>
      <c r="FJ271" s="68">
        <v>0</v>
      </c>
      <c r="FK271" s="68">
        <v>0</v>
      </c>
      <c r="FL271" s="68">
        <v>0</v>
      </c>
      <c r="FM271" s="71">
        <f t="shared" si="340"/>
        <v>0</v>
      </c>
      <c r="FN271" s="68">
        <v>0</v>
      </c>
      <c r="FO271" s="68">
        <v>0</v>
      </c>
      <c r="FP271" s="68">
        <v>0</v>
      </c>
      <c r="FQ271" s="71">
        <f t="shared" si="341"/>
        <v>0</v>
      </c>
      <c r="FR271" s="68">
        <v>219608</v>
      </c>
      <c r="FS271" s="68">
        <v>175803</v>
      </c>
      <c r="FT271" s="68">
        <v>29557</v>
      </c>
      <c r="FU271" s="71">
        <f t="shared" si="342"/>
        <v>205360</v>
      </c>
      <c r="FV271" s="68">
        <v>0</v>
      </c>
      <c r="FW271" s="68">
        <v>0</v>
      </c>
      <c r="FX271" s="68">
        <v>0</v>
      </c>
      <c r="FY271" s="71">
        <f t="shared" si="343"/>
        <v>0</v>
      </c>
      <c r="FZ271" s="68">
        <v>70374</v>
      </c>
      <c r="GA271" s="68">
        <v>50286</v>
      </c>
      <c r="GB271" s="68">
        <v>15654</v>
      </c>
      <c r="GC271" s="71">
        <f t="shared" si="344"/>
        <v>65940</v>
      </c>
      <c r="GD271" s="67">
        <v>1577334</v>
      </c>
      <c r="GE271" s="68">
        <v>1298694</v>
      </c>
      <c r="GF271" s="68">
        <v>222583</v>
      </c>
      <c r="GG271" s="68">
        <f t="shared" si="345"/>
        <v>1521277</v>
      </c>
      <c r="GH271" s="69"/>
      <c r="GI271" s="36">
        <f t="shared" si="349"/>
        <v>0.14718929815046122</v>
      </c>
      <c r="GJ271" s="36"/>
      <c r="GK271" s="37">
        <f t="shared" si="350"/>
        <v>39.783120581137666</v>
      </c>
      <c r="GL271" s="37">
        <f t="shared" si="351"/>
        <v>9.6291351157393503</v>
      </c>
      <c r="GM271" s="37">
        <f t="shared" si="346"/>
        <v>28.026386508292177</v>
      </c>
      <c r="GN271" s="37">
        <f t="shared" si="347"/>
        <v>13.536907077417776</v>
      </c>
      <c r="GO271" s="37">
        <f t="shared" si="352"/>
        <v>3.8720437608859362</v>
      </c>
      <c r="GP271" s="37">
        <f t="shared" si="348"/>
        <v>1.9263198259174215</v>
      </c>
      <c r="GQ271" s="37">
        <f t="shared" si="353"/>
        <v>2.0633035957662083</v>
      </c>
      <c r="GR271" s="37">
        <f t="shared" si="354"/>
        <v>0.94941533571418668</v>
      </c>
      <c r="GS271" s="37">
        <f t="shared" si="355"/>
        <v>0.15492487067777322</v>
      </c>
      <c r="GT271" s="37">
        <f t="shared" si="356"/>
        <v>5.8443328451488696E-2</v>
      </c>
      <c r="GU271" s="70"/>
      <c r="GV271" s="70"/>
      <c r="GW271" s="5"/>
      <c r="GX271" s="5"/>
      <c r="GY271" s="5"/>
      <c r="GZ271" s="5"/>
      <c r="HA271" s="5"/>
      <c r="HB271" s="5"/>
      <c r="HS271" s="36">
        <v>0.66465849538074406</v>
      </c>
      <c r="HV271" s="36">
        <v>0.28853756158109606</v>
      </c>
    </row>
    <row r="272" spans="1:230" ht="11.25" customHeight="1">
      <c r="A272" s="28">
        <v>41852</v>
      </c>
      <c r="B272" s="67"/>
      <c r="C272" s="68"/>
      <c r="D272" s="68"/>
      <c r="E272" s="71"/>
      <c r="F272" s="68"/>
      <c r="G272" s="68"/>
      <c r="H272" s="68"/>
      <c r="I272" s="71"/>
      <c r="J272" s="68"/>
      <c r="K272" s="68"/>
      <c r="L272" s="68"/>
      <c r="M272" s="68"/>
      <c r="N272" s="68">
        <v>287966</v>
      </c>
      <c r="O272" s="68">
        <v>137347</v>
      </c>
      <c r="P272" s="68">
        <v>146955</v>
      </c>
      <c r="Q272" s="71">
        <f t="shared" si="305"/>
        <v>284302</v>
      </c>
      <c r="R272" s="68">
        <v>0</v>
      </c>
      <c r="S272" s="68">
        <v>0</v>
      </c>
      <c r="T272" s="68">
        <v>0</v>
      </c>
      <c r="U272" s="71">
        <f t="shared" si="306"/>
        <v>0</v>
      </c>
      <c r="V272" s="67">
        <v>0</v>
      </c>
      <c r="W272" s="68">
        <v>0</v>
      </c>
      <c r="X272" s="68">
        <v>0</v>
      </c>
      <c r="Y272" s="71">
        <f t="shared" si="307"/>
        <v>0</v>
      </c>
      <c r="Z272" s="67">
        <v>0</v>
      </c>
      <c r="AA272" s="68">
        <v>0</v>
      </c>
      <c r="AB272" s="68">
        <v>0</v>
      </c>
      <c r="AC272" s="71">
        <f t="shared" si="308"/>
        <v>0</v>
      </c>
      <c r="AD272" s="68">
        <v>0</v>
      </c>
      <c r="AE272" s="68">
        <v>0</v>
      </c>
      <c r="AF272" s="68">
        <v>0</v>
      </c>
      <c r="AG272" s="71">
        <f t="shared" si="309"/>
        <v>0</v>
      </c>
      <c r="AH272" s="68">
        <v>0</v>
      </c>
      <c r="AI272" s="68">
        <v>0</v>
      </c>
      <c r="AJ272" s="68">
        <v>0</v>
      </c>
      <c r="AK272" s="71">
        <f t="shared" si="310"/>
        <v>0</v>
      </c>
      <c r="AL272" s="67">
        <v>0</v>
      </c>
      <c r="AM272" s="68">
        <v>0</v>
      </c>
      <c r="AN272" s="68">
        <v>0</v>
      </c>
      <c r="AO272" s="71">
        <f t="shared" si="311"/>
        <v>0</v>
      </c>
      <c r="AP272" s="67">
        <v>0</v>
      </c>
      <c r="AQ272" s="68">
        <v>0</v>
      </c>
      <c r="AR272" s="68">
        <v>0</v>
      </c>
      <c r="AS272" s="71">
        <f t="shared" si="312"/>
        <v>0</v>
      </c>
      <c r="AT272" s="67">
        <v>0</v>
      </c>
      <c r="AU272" s="68">
        <v>0</v>
      </c>
      <c r="AV272" s="68">
        <v>0</v>
      </c>
      <c r="AW272" s="71">
        <f t="shared" si="313"/>
        <v>0</v>
      </c>
      <c r="AX272" s="67">
        <v>534037</v>
      </c>
      <c r="AY272" s="68">
        <v>535503</v>
      </c>
      <c r="AZ272" s="68">
        <v>23106</v>
      </c>
      <c r="BA272" s="71">
        <f t="shared" si="314"/>
        <v>558609</v>
      </c>
      <c r="BB272" s="67">
        <v>0</v>
      </c>
      <c r="BC272" s="68">
        <v>0</v>
      </c>
      <c r="BD272" s="68">
        <v>0</v>
      </c>
      <c r="BE272" s="71">
        <f t="shared" si="315"/>
        <v>0</v>
      </c>
      <c r="BF272" s="68">
        <v>380913</v>
      </c>
      <c r="BG272" s="68">
        <v>370871</v>
      </c>
      <c r="BH272" s="68">
        <v>17152</v>
      </c>
      <c r="BI272" s="71">
        <f t="shared" si="316"/>
        <v>388023</v>
      </c>
      <c r="BJ272" s="68">
        <v>0</v>
      </c>
      <c r="BK272" s="68">
        <v>0</v>
      </c>
      <c r="BL272" s="68">
        <v>0</v>
      </c>
      <c r="BM272" s="71">
        <f t="shared" si="317"/>
        <v>0</v>
      </c>
      <c r="BN272" s="68">
        <v>0</v>
      </c>
      <c r="BO272" s="68">
        <v>0</v>
      </c>
      <c r="BP272" s="68">
        <v>0</v>
      </c>
      <c r="BQ272" s="71">
        <f t="shared" si="318"/>
        <v>0</v>
      </c>
      <c r="BR272" s="68">
        <v>0</v>
      </c>
      <c r="BS272" s="68">
        <v>0</v>
      </c>
      <c r="BT272" s="68">
        <v>0</v>
      </c>
      <c r="BU272" s="71">
        <f t="shared" si="319"/>
        <v>0</v>
      </c>
      <c r="BV272" s="68">
        <v>0</v>
      </c>
      <c r="BW272" s="68">
        <v>0</v>
      </c>
      <c r="BX272" s="68">
        <v>0</v>
      </c>
      <c r="BY272" s="71">
        <f t="shared" si="320"/>
        <v>0</v>
      </c>
      <c r="BZ272" s="68">
        <v>0</v>
      </c>
      <c r="CA272" s="68">
        <v>0</v>
      </c>
      <c r="CB272" s="68">
        <v>0</v>
      </c>
      <c r="CC272" s="71">
        <f t="shared" si="321"/>
        <v>0</v>
      </c>
      <c r="CD272" s="68">
        <v>0</v>
      </c>
      <c r="CE272" s="68">
        <v>0</v>
      </c>
      <c r="CF272" s="68">
        <v>0</v>
      </c>
      <c r="CG272" s="71">
        <f t="shared" si="322"/>
        <v>0</v>
      </c>
      <c r="CH272" s="68">
        <v>0</v>
      </c>
      <c r="CI272" s="68">
        <v>0</v>
      </c>
      <c r="CJ272" s="68">
        <v>0</v>
      </c>
      <c r="CK272" s="71">
        <f t="shared" si="323"/>
        <v>0</v>
      </c>
      <c r="CL272" s="67">
        <v>0</v>
      </c>
      <c r="CM272" s="68">
        <v>0</v>
      </c>
      <c r="CN272" s="68">
        <v>0</v>
      </c>
      <c r="CO272" s="71">
        <f t="shared" si="324"/>
        <v>0</v>
      </c>
      <c r="CP272" s="68">
        <v>0</v>
      </c>
      <c r="CQ272" s="68">
        <v>0</v>
      </c>
      <c r="CR272" s="68">
        <v>0</v>
      </c>
      <c r="CS272" s="71">
        <f t="shared" si="325"/>
        <v>0</v>
      </c>
      <c r="CT272" s="68">
        <v>18980</v>
      </c>
      <c r="CU272" s="68">
        <v>11178</v>
      </c>
      <c r="CV272" s="68">
        <v>1420</v>
      </c>
      <c r="CW272" s="71">
        <f t="shared" si="326"/>
        <v>12598</v>
      </c>
      <c r="CX272" s="68">
        <v>0</v>
      </c>
      <c r="CY272" s="68">
        <v>0</v>
      </c>
      <c r="CZ272" s="68">
        <v>0</v>
      </c>
      <c r="DA272" s="71">
        <f t="shared" si="327"/>
        <v>0</v>
      </c>
      <c r="DB272" s="68">
        <v>0</v>
      </c>
      <c r="DC272" s="68">
        <v>0</v>
      </c>
      <c r="DD272" s="68">
        <v>0</v>
      </c>
      <c r="DE272" s="71">
        <f t="shared" si="328"/>
        <v>0</v>
      </c>
      <c r="DF272" s="68"/>
      <c r="DG272" s="68"/>
      <c r="DH272" s="68"/>
      <c r="DI272" s="68"/>
      <c r="DJ272" s="68">
        <v>841</v>
      </c>
      <c r="DK272" s="68">
        <v>619</v>
      </c>
      <c r="DL272" s="68">
        <v>144</v>
      </c>
      <c r="DM272" s="71">
        <f t="shared" si="329"/>
        <v>763</v>
      </c>
      <c r="DN272" s="68">
        <v>0</v>
      </c>
      <c r="DO272" s="68">
        <v>0</v>
      </c>
      <c r="DP272" s="68">
        <v>0</v>
      </c>
      <c r="DQ272" s="71">
        <f t="shared" si="330"/>
        <v>0</v>
      </c>
      <c r="DR272" s="68">
        <v>2438</v>
      </c>
      <c r="DS272" s="68">
        <v>2456</v>
      </c>
      <c r="DT272" s="68">
        <v>2</v>
      </c>
      <c r="DU272" s="71">
        <f t="shared" si="331"/>
        <v>2458</v>
      </c>
      <c r="DV272" s="68">
        <v>0</v>
      </c>
      <c r="DW272" s="68">
        <v>0</v>
      </c>
      <c r="DX272" s="68">
        <v>0</v>
      </c>
      <c r="DY272" s="71">
        <f t="shared" si="332"/>
        <v>0</v>
      </c>
      <c r="DZ272" s="68">
        <v>0</v>
      </c>
      <c r="EA272" s="68">
        <v>0</v>
      </c>
      <c r="EB272" s="68">
        <v>0</v>
      </c>
      <c r="EC272" s="71">
        <f t="shared" si="333"/>
        <v>0</v>
      </c>
      <c r="ED272" s="68"/>
      <c r="EE272" s="68"/>
      <c r="EF272" s="68"/>
      <c r="EG272" s="68"/>
      <c r="EH272" s="68">
        <v>27004</v>
      </c>
      <c r="EI272" s="68">
        <v>26121</v>
      </c>
      <c r="EJ272" s="68">
        <v>522</v>
      </c>
      <c r="EK272" s="71">
        <f t="shared" si="334"/>
        <v>26643</v>
      </c>
      <c r="EL272" s="68">
        <v>0</v>
      </c>
      <c r="EM272" s="68">
        <v>0</v>
      </c>
      <c r="EN272" s="68">
        <v>0</v>
      </c>
      <c r="EO272" s="71">
        <f t="shared" si="335"/>
        <v>0</v>
      </c>
      <c r="EP272" s="68">
        <v>0</v>
      </c>
      <c r="EQ272" s="68">
        <v>0</v>
      </c>
      <c r="ER272" s="68">
        <v>0</v>
      </c>
      <c r="ES272" s="71">
        <f t="shared" si="336"/>
        <v>0</v>
      </c>
      <c r="ET272" s="68">
        <v>22535</v>
      </c>
      <c r="EU272" s="68">
        <v>19538</v>
      </c>
      <c r="EV272" s="68">
        <v>2324</v>
      </c>
      <c r="EW272" s="71">
        <f t="shared" si="337"/>
        <v>21862</v>
      </c>
      <c r="EX272" s="67">
        <v>0</v>
      </c>
      <c r="EY272" s="68">
        <v>0</v>
      </c>
      <c r="EZ272" s="68">
        <v>0</v>
      </c>
      <c r="FA272" s="71">
        <f t="shared" si="338"/>
        <v>0</v>
      </c>
      <c r="FB272" s="68">
        <v>0</v>
      </c>
      <c r="FC272" s="68">
        <v>0</v>
      </c>
      <c r="FD272" s="68">
        <v>0</v>
      </c>
      <c r="FE272" s="71">
        <f t="shared" si="339"/>
        <v>0</v>
      </c>
      <c r="FF272" s="67">
        <v>0</v>
      </c>
      <c r="FG272" s="68">
        <v>0</v>
      </c>
      <c r="FH272" s="68">
        <v>0</v>
      </c>
      <c r="FI272" s="71"/>
      <c r="FJ272" s="68">
        <v>0</v>
      </c>
      <c r="FK272" s="68">
        <v>0</v>
      </c>
      <c r="FL272" s="68">
        <v>0</v>
      </c>
      <c r="FM272" s="71">
        <f t="shared" si="340"/>
        <v>0</v>
      </c>
      <c r="FN272" s="68">
        <v>0</v>
      </c>
      <c r="FO272" s="68">
        <v>0</v>
      </c>
      <c r="FP272" s="68">
        <v>0</v>
      </c>
      <c r="FQ272" s="71">
        <f t="shared" si="341"/>
        <v>0</v>
      </c>
      <c r="FR272" s="68">
        <v>202609</v>
      </c>
      <c r="FS272" s="68">
        <v>188631</v>
      </c>
      <c r="FT272" s="68">
        <v>27115</v>
      </c>
      <c r="FU272" s="71">
        <f t="shared" si="342"/>
        <v>215746</v>
      </c>
      <c r="FV272" s="68">
        <v>0</v>
      </c>
      <c r="FW272" s="68">
        <v>0</v>
      </c>
      <c r="FX272" s="68">
        <v>0</v>
      </c>
      <c r="FY272" s="71">
        <f t="shared" si="343"/>
        <v>0</v>
      </c>
      <c r="FZ272" s="68">
        <v>63981</v>
      </c>
      <c r="GA272" s="68">
        <v>53242</v>
      </c>
      <c r="GB272" s="68">
        <v>14811</v>
      </c>
      <c r="GC272" s="71">
        <f t="shared" si="344"/>
        <v>68053</v>
      </c>
      <c r="GD272" s="67">
        <v>1541304</v>
      </c>
      <c r="GE272" s="68">
        <v>1345506</v>
      </c>
      <c r="GF272" s="68">
        <v>233551</v>
      </c>
      <c r="GG272" s="68">
        <f t="shared" si="345"/>
        <v>1579057</v>
      </c>
      <c r="GH272" s="69"/>
      <c r="GI272" s="36">
        <f t="shared" si="349"/>
        <v>0.192157578517691</v>
      </c>
      <c r="GJ272" s="36"/>
      <c r="GK272" s="37">
        <f t="shared" si="350"/>
        <v>39.799376591408738</v>
      </c>
      <c r="GL272" s="37">
        <f t="shared" si="351"/>
        <v>10.207832592348158</v>
      </c>
      <c r="GM272" s="37">
        <f t="shared" si="346"/>
        <v>27.563682361877241</v>
      </c>
      <c r="GN272" s="37">
        <f t="shared" si="347"/>
        <v>14.019335476764875</v>
      </c>
      <c r="GO272" s="37">
        <f t="shared" si="352"/>
        <v>3.9570243462310835</v>
      </c>
      <c r="GP272" s="37">
        <f t="shared" si="348"/>
        <v>1.4520931158984056</v>
      </c>
      <c r="GQ272" s="37">
        <f t="shared" si="353"/>
        <v>1.9413514321006373</v>
      </c>
      <c r="GR272" s="37">
        <f t="shared" si="354"/>
        <v>0.8307655261292034</v>
      </c>
      <c r="GS272" s="37">
        <f t="shared" si="355"/>
        <v>0.18253355986521055</v>
      </c>
      <c r="GT272" s="37">
        <f t="shared" si="356"/>
        <v>4.6004997376456913E-2</v>
      </c>
      <c r="GU272" s="70"/>
      <c r="GV272" s="70"/>
      <c r="GW272" s="5"/>
      <c r="GX272" s="5"/>
      <c r="GY272" s="5"/>
      <c r="GZ272" s="5"/>
      <c r="HA272" s="5"/>
      <c r="HB272" s="5"/>
      <c r="HS272" s="36">
        <v>0.67655736949519363</v>
      </c>
      <c r="HV272" s="36">
        <v>0.27448632707695098</v>
      </c>
    </row>
    <row r="273" spans="1:230" ht="11.25" customHeight="1">
      <c r="A273" s="28">
        <v>41883</v>
      </c>
      <c r="N273" s="68">
        <v>349303</v>
      </c>
      <c r="O273" s="68">
        <v>199251</v>
      </c>
      <c r="P273" s="68">
        <v>147759</v>
      </c>
      <c r="Q273" s="71">
        <f t="shared" si="305"/>
        <v>347010</v>
      </c>
      <c r="R273" s="68">
        <v>0</v>
      </c>
      <c r="S273" s="68">
        <v>0</v>
      </c>
      <c r="T273" s="68">
        <v>0</v>
      </c>
      <c r="U273" s="71">
        <f t="shared" si="306"/>
        <v>0</v>
      </c>
      <c r="V273" s="67">
        <v>0</v>
      </c>
      <c r="W273" s="68">
        <v>0</v>
      </c>
      <c r="X273" s="68">
        <v>0</v>
      </c>
      <c r="Y273" s="71">
        <f t="shared" si="307"/>
        <v>0</v>
      </c>
      <c r="Z273" s="67">
        <v>0</v>
      </c>
      <c r="AA273" s="68">
        <v>0</v>
      </c>
      <c r="AB273" s="68">
        <v>0</v>
      </c>
      <c r="AC273" s="71">
        <f t="shared" si="308"/>
        <v>0</v>
      </c>
      <c r="AD273" s="68">
        <v>0</v>
      </c>
      <c r="AE273" s="68">
        <v>0</v>
      </c>
      <c r="AF273" s="68">
        <v>0</v>
      </c>
      <c r="AG273" s="71">
        <f t="shared" si="309"/>
        <v>0</v>
      </c>
      <c r="AH273" s="68">
        <v>0</v>
      </c>
      <c r="AI273" s="68">
        <v>0</v>
      </c>
      <c r="AJ273" s="68">
        <v>0</v>
      </c>
      <c r="AK273" s="71">
        <f t="shared" si="310"/>
        <v>0</v>
      </c>
      <c r="AL273" s="67">
        <v>0</v>
      </c>
      <c r="AM273" s="68">
        <v>0</v>
      </c>
      <c r="AN273" s="68">
        <v>0</v>
      </c>
      <c r="AO273" s="71">
        <f t="shared" si="311"/>
        <v>0</v>
      </c>
      <c r="AP273" s="67">
        <v>0</v>
      </c>
      <c r="AQ273" s="68">
        <v>0</v>
      </c>
      <c r="AR273" s="68">
        <v>0</v>
      </c>
      <c r="AS273" s="71">
        <f t="shared" si="312"/>
        <v>0</v>
      </c>
      <c r="AT273" s="67">
        <v>0</v>
      </c>
      <c r="AU273" s="68">
        <v>0</v>
      </c>
      <c r="AV273" s="68">
        <v>0</v>
      </c>
      <c r="AW273" s="71">
        <f t="shared" si="313"/>
        <v>0</v>
      </c>
      <c r="AX273" s="67">
        <v>620984</v>
      </c>
      <c r="AY273" s="68">
        <v>580882</v>
      </c>
      <c r="AZ273" s="68">
        <v>23170</v>
      </c>
      <c r="BA273" s="71">
        <f t="shared" si="314"/>
        <v>604052</v>
      </c>
      <c r="BB273" s="67">
        <v>0</v>
      </c>
      <c r="BC273" s="68">
        <v>0</v>
      </c>
      <c r="BD273" s="68">
        <v>0</v>
      </c>
      <c r="BE273" s="71">
        <f t="shared" si="315"/>
        <v>0</v>
      </c>
      <c r="BF273" s="68">
        <v>426151</v>
      </c>
      <c r="BG273" s="68">
        <v>420600</v>
      </c>
      <c r="BH273" s="68">
        <v>17900</v>
      </c>
      <c r="BI273" s="71">
        <f t="shared" si="316"/>
        <v>438500</v>
      </c>
      <c r="BJ273" s="68">
        <v>0</v>
      </c>
      <c r="BK273" s="68">
        <v>0</v>
      </c>
      <c r="BL273" s="68">
        <v>0</v>
      </c>
      <c r="BM273" s="71">
        <f t="shared" si="317"/>
        <v>0</v>
      </c>
      <c r="BN273" s="68">
        <v>0</v>
      </c>
      <c r="BO273" s="68">
        <v>0</v>
      </c>
      <c r="BP273" s="68">
        <v>0</v>
      </c>
      <c r="BQ273" s="71">
        <f t="shared" si="318"/>
        <v>0</v>
      </c>
      <c r="BR273" s="68">
        <v>0</v>
      </c>
      <c r="BS273" s="68">
        <v>0</v>
      </c>
      <c r="BT273" s="68">
        <v>0</v>
      </c>
      <c r="BU273" s="71">
        <f t="shared" si="319"/>
        <v>0</v>
      </c>
      <c r="BV273" s="68">
        <v>0</v>
      </c>
      <c r="BW273" s="68">
        <v>0</v>
      </c>
      <c r="BX273" s="68">
        <v>0</v>
      </c>
      <c r="BY273" s="71">
        <f t="shared" si="320"/>
        <v>0</v>
      </c>
      <c r="BZ273" s="68">
        <v>0</v>
      </c>
      <c r="CA273" s="68">
        <v>0</v>
      </c>
      <c r="CB273" s="68">
        <v>0</v>
      </c>
      <c r="CC273" s="71">
        <f t="shared" si="321"/>
        <v>0</v>
      </c>
      <c r="CD273" s="68">
        <v>0</v>
      </c>
      <c r="CE273" s="68">
        <v>0</v>
      </c>
      <c r="CF273" s="68">
        <v>0</v>
      </c>
      <c r="CG273" s="71">
        <f t="shared" si="322"/>
        <v>0</v>
      </c>
      <c r="CH273" s="68">
        <v>0</v>
      </c>
      <c r="CI273" s="68">
        <v>0</v>
      </c>
      <c r="CJ273" s="68">
        <v>0</v>
      </c>
      <c r="CK273" s="71">
        <f t="shared" si="323"/>
        <v>0</v>
      </c>
      <c r="CL273" s="67">
        <v>0</v>
      </c>
      <c r="CM273" s="68">
        <v>0</v>
      </c>
      <c r="CN273" s="68">
        <v>0</v>
      </c>
      <c r="CO273" s="71">
        <f t="shared" si="324"/>
        <v>0</v>
      </c>
      <c r="CP273" s="68">
        <v>0</v>
      </c>
      <c r="CQ273" s="68">
        <v>0</v>
      </c>
      <c r="CR273" s="68">
        <v>0</v>
      </c>
      <c r="CS273" s="71">
        <f t="shared" si="325"/>
        <v>0</v>
      </c>
      <c r="CT273" s="68">
        <v>17234</v>
      </c>
      <c r="CU273" s="68">
        <v>16619</v>
      </c>
      <c r="CV273" s="68">
        <v>946</v>
      </c>
      <c r="CW273" s="71">
        <f t="shared" si="326"/>
        <v>17565</v>
      </c>
      <c r="CX273" s="68">
        <v>0</v>
      </c>
      <c r="CY273" s="68">
        <v>0</v>
      </c>
      <c r="CZ273" s="68">
        <v>0</v>
      </c>
      <c r="DA273" s="71">
        <f t="shared" si="327"/>
        <v>0</v>
      </c>
      <c r="DB273" s="68">
        <v>0</v>
      </c>
      <c r="DC273" s="68">
        <v>0</v>
      </c>
      <c r="DD273" s="68">
        <v>0</v>
      </c>
      <c r="DE273" s="71">
        <f t="shared" si="328"/>
        <v>0</v>
      </c>
      <c r="DF273" s="68"/>
      <c r="DG273" s="68"/>
      <c r="DH273" s="68"/>
      <c r="DI273" s="68"/>
      <c r="DJ273" s="68">
        <v>988</v>
      </c>
      <c r="DK273" s="68">
        <v>698</v>
      </c>
      <c r="DL273" s="68">
        <v>168</v>
      </c>
      <c r="DM273" s="71">
        <f t="shared" si="329"/>
        <v>866</v>
      </c>
      <c r="DN273" s="68">
        <v>0</v>
      </c>
      <c r="DO273" s="68">
        <v>0</v>
      </c>
      <c r="DP273" s="68">
        <v>0</v>
      </c>
      <c r="DQ273" s="71">
        <f t="shared" si="330"/>
        <v>0</v>
      </c>
      <c r="DR273" s="68">
        <v>2686</v>
      </c>
      <c r="DS273" s="68">
        <v>2692</v>
      </c>
      <c r="DT273" s="68">
        <v>0</v>
      </c>
      <c r="DU273" s="71">
        <f t="shared" si="331"/>
        <v>2692</v>
      </c>
      <c r="DV273" s="68">
        <v>0</v>
      </c>
      <c r="DW273" s="68">
        <v>0</v>
      </c>
      <c r="DX273" s="68">
        <v>0</v>
      </c>
      <c r="DY273" s="71">
        <f t="shared" si="332"/>
        <v>0</v>
      </c>
      <c r="DZ273" s="68">
        <v>0</v>
      </c>
      <c r="EA273" s="68">
        <v>0</v>
      </c>
      <c r="EB273" s="68">
        <v>0</v>
      </c>
      <c r="EC273" s="71">
        <f t="shared" si="333"/>
        <v>0</v>
      </c>
      <c r="ED273" s="68"/>
      <c r="EE273" s="68"/>
      <c r="EF273" s="68"/>
      <c r="EG273" s="68"/>
      <c r="EH273" s="68">
        <v>28605</v>
      </c>
      <c r="EI273" s="68">
        <v>27540</v>
      </c>
      <c r="EJ273" s="68">
        <v>480</v>
      </c>
      <c r="EK273" s="71">
        <f t="shared" si="334"/>
        <v>28020</v>
      </c>
      <c r="EL273" s="68">
        <v>0</v>
      </c>
      <c r="EM273" s="68">
        <v>0</v>
      </c>
      <c r="EN273" s="68">
        <v>0</v>
      </c>
      <c r="EO273" s="71">
        <f t="shared" si="335"/>
        <v>0</v>
      </c>
      <c r="EP273" s="68">
        <v>0</v>
      </c>
      <c r="EQ273" s="68">
        <v>0</v>
      </c>
      <c r="ER273" s="68">
        <v>0</v>
      </c>
      <c r="ES273" s="71">
        <f t="shared" si="336"/>
        <v>0</v>
      </c>
      <c r="ET273" s="68">
        <v>45569</v>
      </c>
      <c r="EU273" s="68">
        <v>42246</v>
      </c>
      <c r="EV273" s="68">
        <v>2509</v>
      </c>
      <c r="EW273" s="71">
        <f t="shared" si="337"/>
        <v>44755</v>
      </c>
      <c r="EX273" s="67">
        <v>0</v>
      </c>
      <c r="EY273" s="68">
        <v>0</v>
      </c>
      <c r="EZ273" s="68">
        <v>0</v>
      </c>
      <c r="FA273" s="71">
        <f t="shared" si="338"/>
        <v>0</v>
      </c>
      <c r="FB273" s="68">
        <v>0</v>
      </c>
      <c r="FC273" s="68">
        <v>0</v>
      </c>
      <c r="FD273" s="68">
        <v>0</v>
      </c>
      <c r="FE273" s="71">
        <f t="shared" si="339"/>
        <v>0</v>
      </c>
      <c r="FF273" s="67">
        <v>0</v>
      </c>
      <c r="FG273" s="68">
        <v>0</v>
      </c>
      <c r="FH273" s="68">
        <v>0</v>
      </c>
      <c r="FI273" s="71"/>
      <c r="FJ273" s="68">
        <v>0</v>
      </c>
      <c r="FK273" s="68">
        <v>0</v>
      </c>
      <c r="FL273" s="68">
        <v>0</v>
      </c>
      <c r="FM273" s="71">
        <f t="shared" si="340"/>
        <v>0</v>
      </c>
      <c r="FN273" s="68">
        <v>0</v>
      </c>
      <c r="FO273" s="68">
        <v>0</v>
      </c>
      <c r="FP273" s="68">
        <v>0</v>
      </c>
      <c r="FQ273" s="71">
        <f t="shared" si="341"/>
        <v>0</v>
      </c>
      <c r="FR273" s="68">
        <v>222135</v>
      </c>
      <c r="FS273" s="68">
        <v>203755</v>
      </c>
      <c r="FT273" s="68">
        <v>23834</v>
      </c>
      <c r="FU273" s="71">
        <f t="shared" si="342"/>
        <v>227589</v>
      </c>
      <c r="FV273" s="68">
        <v>0</v>
      </c>
      <c r="FW273" s="68">
        <v>0</v>
      </c>
      <c r="FX273" s="68">
        <v>0</v>
      </c>
      <c r="FY273" s="71">
        <f t="shared" si="343"/>
        <v>0</v>
      </c>
      <c r="FZ273" s="68">
        <v>71904</v>
      </c>
      <c r="GA273" s="68">
        <v>59325</v>
      </c>
      <c r="GB273" s="68">
        <v>12352</v>
      </c>
      <c r="GC273" s="71">
        <f t="shared" si="344"/>
        <v>71677</v>
      </c>
      <c r="GD273" s="67">
        <v>1785559</v>
      </c>
      <c r="GE273" s="68">
        <v>1553608</v>
      </c>
      <c r="GF273" s="68">
        <v>229118</v>
      </c>
      <c r="GG273" s="68">
        <f t="shared" si="345"/>
        <v>1782726</v>
      </c>
      <c r="GH273" s="69"/>
      <c r="GI273" s="36">
        <f t="shared" si="349"/>
        <v>0.22727933416331192</v>
      </c>
      <c r="GJ273" s="36"/>
      <c r="GK273" s="37">
        <f t="shared" si="350"/>
        <v>37.389225596160678</v>
      </c>
      <c r="GL273" s="37">
        <f t="shared" si="351"/>
        <v>12.825049819516893</v>
      </c>
      <c r="GM273" s="37">
        <f t="shared" si="346"/>
        <v>27.072466156198988</v>
      </c>
      <c r="GN273" s="37">
        <f t="shared" si="347"/>
        <v>13.114955638745423</v>
      </c>
      <c r="GO273" s="37">
        <f t="shared" si="352"/>
        <v>3.818530800562304</v>
      </c>
      <c r="GP273" s="37">
        <f t="shared" si="348"/>
        <v>2.7192187475862637</v>
      </c>
      <c r="GQ273" s="37">
        <f t="shared" si="353"/>
        <v>1.7726479266327155</v>
      </c>
      <c r="GR273" s="37">
        <f t="shared" si="354"/>
        <v>1.0697035545646005</v>
      </c>
      <c r="GS273" s="37">
        <f t="shared" si="355"/>
        <v>0.17327408200781663</v>
      </c>
      <c r="GT273" s="37">
        <f t="shared" si="356"/>
        <v>4.4927678024308193E-2</v>
      </c>
      <c r="GU273" s="70"/>
      <c r="HH273" s="79">
        <f>SUM(AY271:AY273)/SUM(GE271:GE273)*100</f>
        <v>38.902350941253147</v>
      </c>
      <c r="HI273" s="79">
        <f>SUM(O271:O273)/SUM(GE271:GE273)*100</f>
        <v>10.997430087321765</v>
      </c>
      <c r="HJ273" s="79">
        <f>SUM(BG271:BG273)/SUM(GE271:GE273)*100</f>
        <v>27.525032111997501</v>
      </c>
      <c r="HK273" s="79">
        <f>SUM(FS271:FS273)/SUM(GE271:GE273)*100</f>
        <v>13.53537369979761</v>
      </c>
      <c r="HL273" s="79">
        <f>SUM(GA271:GA273)/SUM(GE271:GE273)*100</f>
        <v>3.8794770985238007</v>
      </c>
      <c r="HM273" s="79">
        <f>SUM(EU271:EU273)/SUM(GE271:GE273)*100</f>
        <v>2.0677696550199536</v>
      </c>
      <c r="HN273" s="79">
        <f>SUM(EI271:EI273)/SUM(GE271:GE273)*100</f>
        <v>1.9166431623361526</v>
      </c>
      <c r="HO273" s="79">
        <f>SUM(CU271:CU273)/SUM(GE271:GE273)*100</f>
        <v>0.95590365257296195</v>
      </c>
      <c r="HP273" s="79">
        <f>SUM(DS271:DS273)/SUM(GE271:GE273)*100</f>
        <v>0.17056520927112437</v>
      </c>
      <c r="HQ273" s="80">
        <f>100-(SUM(HH273:HP273))</f>
        <v>4.9454381905974287E-2</v>
      </c>
      <c r="HS273" s="36">
        <v>0.6761164978553148</v>
      </c>
      <c r="HV273" s="36">
        <v>0.27932078104644159</v>
      </c>
    </row>
    <row r="274" spans="1:230" ht="11.25" customHeight="1">
      <c r="A274" s="28">
        <v>41913</v>
      </c>
      <c r="N274" s="68">
        <v>316911</v>
      </c>
      <c r="O274" s="68">
        <v>204314</v>
      </c>
      <c r="P274" s="68">
        <v>132642</v>
      </c>
      <c r="Q274" s="71">
        <f t="shared" si="305"/>
        <v>336956</v>
      </c>
      <c r="R274" s="68">
        <v>0</v>
      </c>
      <c r="S274" s="68">
        <v>0</v>
      </c>
      <c r="T274" s="68">
        <v>0</v>
      </c>
      <c r="U274" s="71">
        <f t="shared" si="306"/>
        <v>0</v>
      </c>
      <c r="V274" s="67">
        <v>0</v>
      </c>
      <c r="W274" s="68">
        <v>0</v>
      </c>
      <c r="X274" s="68">
        <v>0</v>
      </c>
      <c r="Y274" s="71">
        <f t="shared" si="307"/>
        <v>0</v>
      </c>
      <c r="Z274" s="67">
        <v>0</v>
      </c>
      <c r="AA274" s="68">
        <v>0</v>
      </c>
      <c r="AB274" s="68">
        <v>0</v>
      </c>
      <c r="AC274" s="71">
        <f t="shared" si="308"/>
        <v>0</v>
      </c>
      <c r="AD274" s="68">
        <v>0</v>
      </c>
      <c r="AE274" s="68">
        <v>0</v>
      </c>
      <c r="AF274" s="68">
        <v>0</v>
      </c>
      <c r="AG274" s="71">
        <f t="shared" si="309"/>
        <v>0</v>
      </c>
      <c r="AH274" s="68">
        <v>0</v>
      </c>
      <c r="AI274" s="68">
        <v>0</v>
      </c>
      <c r="AJ274" s="68">
        <v>0</v>
      </c>
      <c r="AK274" s="71">
        <f t="shared" si="310"/>
        <v>0</v>
      </c>
      <c r="AL274" s="67">
        <v>0</v>
      </c>
      <c r="AM274" s="68">
        <v>0</v>
      </c>
      <c r="AN274" s="68">
        <v>0</v>
      </c>
      <c r="AO274" s="71">
        <f t="shared" si="311"/>
        <v>0</v>
      </c>
      <c r="AP274" s="67">
        <v>0</v>
      </c>
      <c r="AQ274" s="68">
        <v>0</v>
      </c>
      <c r="AR274" s="68">
        <v>0</v>
      </c>
      <c r="AS274" s="71">
        <f t="shared" si="312"/>
        <v>0</v>
      </c>
      <c r="AT274" s="67">
        <v>0</v>
      </c>
      <c r="AU274" s="68">
        <v>0</v>
      </c>
      <c r="AV274" s="68">
        <v>0</v>
      </c>
      <c r="AW274" s="71">
        <f t="shared" si="313"/>
        <v>0</v>
      </c>
      <c r="AX274" s="67">
        <v>561612</v>
      </c>
      <c r="AY274" s="68">
        <v>550688</v>
      </c>
      <c r="AZ274" s="68">
        <v>24368</v>
      </c>
      <c r="BA274" s="71">
        <f t="shared" si="314"/>
        <v>575056</v>
      </c>
      <c r="BB274" s="67">
        <v>0</v>
      </c>
      <c r="BC274" s="68">
        <v>0</v>
      </c>
      <c r="BD274" s="68">
        <v>0</v>
      </c>
      <c r="BE274" s="71">
        <f t="shared" si="315"/>
        <v>0</v>
      </c>
      <c r="BF274" s="68">
        <v>363397</v>
      </c>
      <c r="BG274" s="68">
        <v>361670</v>
      </c>
      <c r="BH274" s="68">
        <v>15359</v>
      </c>
      <c r="BI274" s="71">
        <f t="shared" si="316"/>
        <v>377029</v>
      </c>
      <c r="BJ274" s="68">
        <v>0</v>
      </c>
      <c r="BK274" s="68">
        <v>0</v>
      </c>
      <c r="BL274" s="68">
        <v>0</v>
      </c>
      <c r="BM274" s="71">
        <f t="shared" si="317"/>
        <v>0</v>
      </c>
      <c r="BN274" s="68">
        <v>0</v>
      </c>
      <c r="BO274" s="68">
        <v>0</v>
      </c>
      <c r="BP274" s="68">
        <v>0</v>
      </c>
      <c r="BQ274" s="71">
        <f t="shared" si="318"/>
        <v>0</v>
      </c>
      <c r="BR274" s="68">
        <v>0</v>
      </c>
      <c r="BS274" s="68">
        <v>0</v>
      </c>
      <c r="BT274" s="68">
        <v>0</v>
      </c>
      <c r="BU274" s="71">
        <f t="shared" si="319"/>
        <v>0</v>
      </c>
      <c r="BV274" s="68">
        <v>0</v>
      </c>
      <c r="BW274" s="68">
        <v>0</v>
      </c>
      <c r="BX274" s="68">
        <v>0</v>
      </c>
      <c r="BY274" s="71">
        <f t="shared" si="320"/>
        <v>0</v>
      </c>
      <c r="BZ274" s="68">
        <v>0</v>
      </c>
      <c r="CA274" s="68">
        <v>0</v>
      </c>
      <c r="CB274" s="68">
        <v>0</v>
      </c>
      <c r="CC274" s="71">
        <f t="shared" si="321"/>
        <v>0</v>
      </c>
      <c r="CD274" s="68">
        <v>0</v>
      </c>
      <c r="CE274" s="68">
        <v>0</v>
      </c>
      <c r="CF274" s="68">
        <v>0</v>
      </c>
      <c r="CG274" s="71">
        <f t="shared" si="322"/>
        <v>0</v>
      </c>
      <c r="CH274" s="68">
        <v>0</v>
      </c>
      <c r="CI274" s="68">
        <v>0</v>
      </c>
      <c r="CJ274" s="68">
        <v>0</v>
      </c>
      <c r="CK274" s="71">
        <f t="shared" si="323"/>
        <v>0</v>
      </c>
      <c r="CL274" s="67">
        <v>0</v>
      </c>
      <c r="CM274" s="68">
        <v>0</v>
      </c>
      <c r="CN274" s="68">
        <v>0</v>
      </c>
      <c r="CO274" s="71">
        <f t="shared" si="324"/>
        <v>0</v>
      </c>
      <c r="CP274" s="68">
        <v>0</v>
      </c>
      <c r="CQ274" s="68">
        <v>0</v>
      </c>
      <c r="CR274" s="68">
        <v>0</v>
      </c>
      <c r="CS274" s="71">
        <f t="shared" si="325"/>
        <v>0</v>
      </c>
      <c r="CT274" s="68">
        <v>13558</v>
      </c>
      <c r="CU274" s="68">
        <v>21855</v>
      </c>
      <c r="CV274" s="68">
        <v>549</v>
      </c>
      <c r="CW274" s="71">
        <f t="shared" si="326"/>
        <v>22404</v>
      </c>
      <c r="CX274" s="68">
        <v>0</v>
      </c>
      <c r="CY274" s="68">
        <v>0</v>
      </c>
      <c r="CZ274" s="68">
        <v>0</v>
      </c>
      <c r="DA274" s="71">
        <f t="shared" si="327"/>
        <v>0</v>
      </c>
      <c r="DB274" s="68">
        <v>0</v>
      </c>
      <c r="DC274" s="68">
        <v>0</v>
      </c>
      <c r="DD274" s="68">
        <v>0</v>
      </c>
      <c r="DE274" s="71">
        <f t="shared" si="328"/>
        <v>0</v>
      </c>
      <c r="DF274" s="68"/>
      <c r="DG274" s="68"/>
      <c r="DH274" s="68"/>
      <c r="DI274" s="68"/>
      <c r="DJ274" s="68">
        <v>927</v>
      </c>
      <c r="DK274" s="68">
        <v>640</v>
      </c>
      <c r="DL274" s="68">
        <v>168</v>
      </c>
      <c r="DM274" s="71">
        <f t="shared" si="329"/>
        <v>808</v>
      </c>
      <c r="DN274" s="68">
        <v>0</v>
      </c>
      <c r="DO274" s="68">
        <v>0</v>
      </c>
      <c r="DP274" s="68">
        <v>0</v>
      </c>
      <c r="DQ274" s="71">
        <f t="shared" si="330"/>
        <v>0</v>
      </c>
      <c r="DR274" s="68">
        <v>2796</v>
      </c>
      <c r="DS274" s="68">
        <v>3005</v>
      </c>
      <c r="DT274" s="68">
        <v>0</v>
      </c>
      <c r="DU274" s="71">
        <f t="shared" si="331"/>
        <v>3005</v>
      </c>
      <c r="DV274" s="68">
        <v>0</v>
      </c>
      <c r="DW274" s="68">
        <v>0</v>
      </c>
      <c r="DX274" s="68">
        <v>0</v>
      </c>
      <c r="DY274" s="71">
        <f t="shared" si="332"/>
        <v>0</v>
      </c>
      <c r="DZ274" s="68">
        <v>0</v>
      </c>
      <c r="EA274" s="68">
        <v>0</v>
      </c>
      <c r="EB274" s="68">
        <v>0</v>
      </c>
      <c r="EC274" s="71">
        <f t="shared" si="333"/>
        <v>0</v>
      </c>
      <c r="ED274" s="68"/>
      <c r="EE274" s="68"/>
      <c r="EF274" s="68"/>
      <c r="EG274" s="68"/>
      <c r="EH274" s="68">
        <v>26509</v>
      </c>
      <c r="EI274" s="68">
        <v>25510</v>
      </c>
      <c r="EJ274" s="68">
        <v>529</v>
      </c>
      <c r="EK274" s="71">
        <f t="shared" si="334"/>
        <v>26039</v>
      </c>
      <c r="EL274" s="68">
        <v>0</v>
      </c>
      <c r="EM274" s="68">
        <v>0</v>
      </c>
      <c r="EN274" s="68">
        <v>0</v>
      </c>
      <c r="EO274" s="71">
        <f t="shared" si="335"/>
        <v>0</v>
      </c>
      <c r="EP274" s="68">
        <v>0</v>
      </c>
      <c r="EQ274" s="68">
        <v>0</v>
      </c>
      <c r="ER274" s="68">
        <v>0</v>
      </c>
      <c r="ES274" s="71">
        <f t="shared" si="336"/>
        <v>0</v>
      </c>
      <c r="ET274" s="68">
        <v>36028</v>
      </c>
      <c r="EU274" s="68">
        <v>35038</v>
      </c>
      <c r="EV274" s="68">
        <v>1632</v>
      </c>
      <c r="EW274" s="71">
        <f t="shared" si="337"/>
        <v>36670</v>
      </c>
      <c r="EX274" s="67">
        <v>0</v>
      </c>
      <c r="EY274" s="68">
        <v>0</v>
      </c>
      <c r="EZ274" s="68">
        <v>0</v>
      </c>
      <c r="FA274" s="71">
        <f t="shared" si="338"/>
        <v>0</v>
      </c>
      <c r="FB274" s="68">
        <v>0</v>
      </c>
      <c r="FC274" s="68">
        <v>0</v>
      </c>
      <c r="FD274" s="68">
        <v>0</v>
      </c>
      <c r="FE274" s="71">
        <f t="shared" si="339"/>
        <v>0</v>
      </c>
      <c r="FF274" s="67">
        <v>0</v>
      </c>
      <c r="FG274" s="68">
        <v>0</v>
      </c>
      <c r="FH274" s="68">
        <v>0</v>
      </c>
      <c r="FI274" s="71"/>
      <c r="FJ274" s="68">
        <v>0</v>
      </c>
      <c r="FK274" s="68">
        <v>0</v>
      </c>
      <c r="FL274" s="68">
        <v>0</v>
      </c>
      <c r="FM274" s="71">
        <f t="shared" si="340"/>
        <v>0</v>
      </c>
      <c r="FN274" s="68">
        <v>0</v>
      </c>
      <c r="FO274" s="68">
        <v>0</v>
      </c>
      <c r="FP274" s="68">
        <v>0</v>
      </c>
      <c r="FQ274" s="71">
        <f t="shared" si="341"/>
        <v>0</v>
      </c>
      <c r="FR274" s="68">
        <v>221119</v>
      </c>
      <c r="FS274" s="68">
        <v>204294</v>
      </c>
      <c r="FT274" s="68">
        <v>27696</v>
      </c>
      <c r="FU274" s="71">
        <f t="shared" si="342"/>
        <v>231990</v>
      </c>
      <c r="FV274" s="68">
        <v>0</v>
      </c>
      <c r="FW274" s="68">
        <v>0</v>
      </c>
      <c r="FX274" s="68">
        <v>0</v>
      </c>
      <c r="FY274" s="71">
        <f t="shared" si="343"/>
        <v>0</v>
      </c>
      <c r="FZ274" s="68">
        <v>65363</v>
      </c>
      <c r="GA274" s="68">
        <v>54698</v>
      </c>
      <c r="GB274" s="68">
        <v>11968</v>
      </c>
      <c r="GC274" s="71">
        <f t="shared" si="344"/>
        <v>66666</v>
      </c>
      <c r="GD274" s="67">
        <v>1608220</v>
      </c>
      <c r="GE274" s="68">
        <v>1461712</v>
      </c>
      <c r="GF274" s="68">
        <v>214911</v>
      </c>
      <c r="GG274" s="68">
        <f t="shared" si="345"/>
        <v>1676623</v>
      </c>
      <c r="GH274" s="69"/>
      <c r="GI274" s="36">
        <f t="shared" si="349"/>
        <v>-3.6100595005331471E-2</v>
      </c>
      <c r="GJ274" s="36"/>
      <c r="GK274" s="37">
        <f t="shared" si="350"/>
        <v>37.674179318497764</v>
      </c>
      <c r="GL274" s="37">
        <f t="shared" si="351"/>
        <v>13.977719277121622</v>
      </c>
      <c r="GM274" s="37">
        <f t="shared" si="346"/>
        <v>24.742904210952638</v>
      </c>
      <c r="GN274" s="37">
        <f t="shared" si="347"/>
        <v>13.976351018531693</v>
      </c>
      <c r="GO274" s="37">
        <f t="shared" si="352"/>
        <v>3.7420504175925218</v>
      </c>
      <c r="GP274" s="37">
        <f t="shared" si="348"/>
        <v>2.3970522236938607</v>
      </c>
      <c r="GQ274" s="37">
        <f t="shared" si="353"/>
        <v>1.7452138314524339</v>
      </c>
      <c r="GR274" s="37">
        <f t="shared" si="354"/>
        <v>1.4951645741431965</v>
      </c>
      <c r="GS274" s="37">
        <f t="shared" si="355"/>
        <v>0.20558085313659599</v>
      </c>
      <c r="GT274" s="37">
        <f t="shared" si="356"/>
        <v>4.3784274877680218E-2</v>
      </c>
      <c r="GU274" s="70"/>
      <c r="HS274" s="36">
        <v>0.69012295171689086</v>
      </c>
      <c r="HV274" s="36">
        <v>0.26262697439714527</v>
      </c>
    </row>
    <row r="275" spans="1:230" ht="11.25" customHeight="1">
      <c r="A275" s="28">
        <v>41944</v>
      </c>
      <c r="N275" s="68">
        <v>270707</v>
      </c>
      <c r="O275" s="68">
        <v>127649</v>
      </c>
      <c r="P275" s="68">
        <v>134299</v>
      </c>
      <c r="Q275" s="71">
        <f t="shared" si="305"/>
        <v>261948</v>
      </c>
      <c r="R275" s="68">
        <v>0</v>
      </c>
      <c r="S275" s="68">
        <v>0</v>
      </c>
      <c r="T275" s="68">
        <v>0</v>
      </c>
      <c r="U275" s="71">
        <f t="shared" si="306"/>
        <v>0</v>
      </c>
      <c r="V275" s="67">
        <v>0</v>
      </c>
      <c r="W275" s="68">
        <v>0</v>
      </c>
      <c r="X275" s="68">
        <v>0</v>
      </c>
      <c r="Y275" s="71">
        <f t="shared" si="307"/>
        <v>0</v>
      </c>
      <c r="Z275" s="67">
        <v>0</v>
      </c>
      <c r="AA275" s="68">
        <v>0</v>
      </c>
      <c r="AB275" s="68">
        <v>0</v>
      </c>
      <c r="AC275" s="71">
        <f t="shared" si="308"/>
        <v>0</v>
      </c>
      <c r="AD275" s="68">
        <v>0</v>
      </c>
      <c r="AE275" s="68">
        <v>0</v>
      </c>
      <c r="AF275" s="68">
        <v>0</v>
      </c>
      <c r="AG275" s="71">
        <f t="shared" si="309"/>
        <v>0</v>
      </c>
      <c r="AH275" s="68">
        <v>0</v>
      </c>
      <c r="AI275" s="68">
        <v>0</v>
      </c>
      <c r="AJ275" s="68">
        <v>0</v>
      </c>
      <c r="AK275" s="71">
        <f t="shared" si="310"/>
        <v>0</v>
      </c>
      <c r="AL275" s="67">
        <v>0</v>
      </c>
      <c r="AM275" s="68">
        <v>0</v>
      </c>
      <c r="AN275" s="68">
        <v>0</v>
      </c>
      <c r="AO275" s="71">
        <f t="shared" si="311"/>
        <v>0</v>
      </c>
      <c r="AP275" s="67">
        <v>0</v>
      </c>
      <c r="AQ275" s="68">
        <v>0</v>
      </c>
      <c r="AR275" s="68">
        <v>0</v>
      </c>
      <c r="AS275" s="71">
        <f t="shared" si="312"/>
        <v>0</v>
      </c>
      <c r="AT275" s="67">
        <v>0</v>
      </c>
      <c r="AU275" s="68">
        <v>0</v>
      </c>
      <c r="AV275" s="68">
        <v>0</v>
      </c>
      <c r="AW275" s="71">
        <f t="shared" si="313"/>
        <v>0</v>
      </c>
      <c r="AX275" s="67">
        <v>554436</v>
      </c>
      <c r="AY275" s="68">
        <v>521001</v>
      </c>
      <c r="AZ275" s="68">
        <v>26412</v>
      </c>
      <c r="BA275" s="71">
        <f t="shared" si="314"/>
        <v>547413</v>
      </c>
      <c r="BB275" s="67">
        <v>0</v>
      </c>
      <c r="BC275" s="68">
        <v>0</v>
      </c>
      <c r="BD275" s="68">
        <v>0</v>
      </c>
      <c r="BE275" s="71">
        <f t="shared" si="315"/>
        <v>0</v>
      </c>
      <c r="BF275" s="68">
        <v>370074</v>
      </c>
      <c r="BG275" s="68">
        <v>353743</v>
      </c>
      <c r="BH275" s="68">
        <v>18027</v>
      </c>
      <c r="BI275" s="71">
        <f t="shared" si="316"/>
        <v>371770</v>
      </c>
      <c r="BJ275" s="68">
        <v>0</v>
      </c>
      <c r="BK275" s="68">
        <v>0</v>
      </c>
      <c r="BL275" s="68">
        <v>0</v>
      </c>
      <c r="BM275" s="71">
        <f t="shared" si="317"/>
        <v>0</v>
      </c>
      <c r="BN275" s="68">
        <v>0</v>
      </c>
      <c r="BO275" s="68">
        <v>0</v>
      </c>
      <c r="BP275" s="68">
        <v>0</v>
      </c>
      <c r="BQ275" s="71">
        <f t="shared" si="318"/>
        <v>0</v>
      </c>
      <c r="BR275" s="68">
        <v>0</v>
      </c>
      <c r="BS275" s="68">
        <v>0</v>
      </c>
      <c r="BT275" s="68">
        <v>0</v>
      </c>
      <c r="BU275" s="71">
        <f t="shared" si="319"/>
        <v>0</v>
      </c>
      <c r="BV275" s="68">
        <v>0</v>
      </c>
      <c r="BW275" s="68">
        <v>0</v>
      </c>
      <c r="BX275" s="68">
        <v>0</v>
      </c>
      <c r="BY275" s="71">
        <f t="shared" si="320"/>
        <v>0</v>
      </c>
      <c r="BZ275" s="68">
        <v>0</v>
      </c>
      <c r="CA275" s="68">
        <v>0</v>
      </c>
      <c r="CB275" s="68">
        <v>0</v>
      </c>
      <c r="CC275" s="71">
        <f t="shared" si="321"/>
        <v>0</v>
      </c>
      <c r="CD275" s="68">
        <v>0</v>
      </c>
      <c r="CE275" s="68">
        <v>0</v>
      </c>
      <c r="CF275" s="68">
        <v>0</v>
      </c>
      <c r="CG275" s="71">
        <f t="shared" si="322"/>
        <v>0</v>
      </c>
      <c r="CH275" s="68">
        <v>0</v>
      </c>
      <c r="CI275" s="68">
        <v>0</v>
      </c>
      <c r="CJ275" s="68">
        <v>0</v>
      </c>
      <c r="CK275" s="71">
        <f t="shared" si="323"/>
        <v>0</v>
      </c>
      <c r="CL275" s="67">
        <v>0</v>
      </c>
      <c r="CM275" s="68">
        <v>0</v>
      </c>
      <c r="CN275" s="68">
        <v>0</v>
      </c>
      <c r="CO275" s="71">
        <f t="shared" si="324"/>
        <v>0</v>
      </c>
      <c r="CP275" s="68">
        <v>0</v>
      </c>
      <c r="CQ275" s="68">
        <v>0</v>
      </c>
      <c r="CR275" s="68">
        <v>0</v>
      </c>
      <c r="CS275" s="71">
        <f t="shared" si="325"/>
        <v>0</v>
      </c>
      <c r="CT275" s="68">
        <v>18022</v>
      </c>
      <c r="CU275" s="68">
        <v>13052</v>
      </c>
      <c r="CV275" s="68">
        <v>1527</v>
      </c>
      <c r="CW275" s="71">
        <f t="shared" si="326"/>
        <v>14579</v>
      </c>
      <c r="CX275" s="68">
        <v>0</v>
      </c>
      <c r="CY275" s="68">
        <v>0</v>
      </c>
      <c r="CZ275" s="68">
        <v>0</v>
      </c>
      <c r="DA275" s="71">
        <f t="shared" si="327"/>
        <v>0</v>
      </c>
      <c r="DB275" s="68">
        <v>0</v>
      </c>
      <c r="DC275" s="68">
        <v>0</v>
      </c>
      <c r="DD275" s="68">
        <v>0</v>
      </c>
      <c r="DE275" s="71">
        <f t="shared" si="328"/>
        <v>0</v>
      </c>
      <c r="DF275" s="68"/>
      <c r="DG275" s="68"/>
      <c r="DH275" s="68"/>
      <c r="DI275" s="68"/>
      <c r="DJ275" s="68">
        <v>841</v>
      </c>
      <c r="DK275" s="68">
        <v>650</v>
      </c>
      <c r="DL275" s="68">
        <v>0</v>
      </c>
      <c r="DM275" s="71">
        <f t="shared" si="329"/>
        <v>650</v>
      </c>
      <c r="DN275" s="68">
        <v>0</v>
      </c>
      <c r="DO275" s="68">
        <v>0</v>
      </c>
      <c r="DP275" s="68">
        <v>0</v>
      </c>
      <c r="DQ275" s="71">
        <f t="shared" si="330"/>
        <v>0</v>
      </c>
      <c r="DR275" s="68">
        <v>2248</v>
      </c>
      <c r="DS275" s="68">
        <v>2284</v>
      </c>
      <c r="DT275" s="68">
        <v>0</v>
      </c>
      <c r="DU275" s="71">
        <f t="shared" si="331"/>
        <v>2284</v>
      </c>
      <c r="DV275" s="68">
        <v>0</v>
      </c>
      <c r="DW275" s="68">
        <v>0</v>
      </c>
      <c r="DX275" s="68">
        <v>0</v>
      </c>
      <c r="DY275" s="71">
        <f t="shared" si="332"/>
        <v>0</v>
      </c>
      <c r="DZ275" s="68">
        <v>0</v>
      </c>
      <c r="EA275" s="68">
        <v>0</v>
      </c>
      <c r="EB275" s="68">
        <v>0</v>
      </c>
      <c r="EC275" s="71">
        <f t="shared" si="333"/>
        <v>0</v>
      </c>
      <c r="ED275" s="68"/>
      <c r="EE275" s="68"/>
      <c r="EF275" s="68"/>
      <c r="EG275" s="68"/>
      <c r="EH275" s="68">
        <v>28030</v>
      </c>
      <c r="EI275" s="68">
        <v>27198</v>
      </c>
      <c r="EJ275" s="68">
        <v>344</v>
      </c>
      <c r="EK275" s="71">
        <f t="shared" si="334"/>
        <v>27542</v>
      </c>
      <c r="EL275" s="68">
        <v>0</v>
      </c>
      <c r="EM275" s="68">
        <v>0</v>
      </c>
      <c r="EN275" s="68">
        <v>0</v>
      </c>
      <c r="EO275" s="71">
        <f t="shared" si="335"/>
        <v>0</v>
      </c>
      <c r="EP275" s="68">
        <v>0</v>
      </c>
      <c r="EQ275" s="68">
        <v>0</v>
      </c>
      <c r="ER275" s="68">
        <v>0</v>
      </c>
      <c r="ES275" s="71">
        <f t="shared" si="336"/>
        <v>0</v>
      </c>
      <c r="ET275" s="68">
        <v>33382</v>
      </c>
      <c r="EU275" s="68">
        <v>31724</v>
      </c>
      <c r="EV275" s="68">
        <v>1676</v>
      </c>
      <c r="EW275" s="71">
        <f t="shared" si="337"/>
        <v>33400</v>
      </c>
      <c r="EX275" s="67">
        <v>0</v>
      </c>
      <c r="EY275" s="68">
        <v>0</v>
      </c>
      <c r="EZ275" s="68">
        <v>0</v>
      </c>
      <c r="FA275" s="71">
        <f t="shared" si="338"/>
        <v>0</v>
      </c>
      <c r="FB275" s="68">
        <v>0</v>
      </c>
      <c r="FC275" s="68">
        <v>0</v>
      </c>
      <c r="FD275" s="68">
        <v>0</v>
      </c>
      <c r="FE275" s="71">
        <f t="shared" si="339"/>
        <v>0</v>
      </c>
      <c r="FF275" s="67">
        <v>0</v>
      </c>
      <c r="FG275" s="68">
        <v>0</v>
      </c>
      <c r="FH275" s="68">
        <v>0</v>
      </c>
      <c r="FI275" s="71"/>
      <c r="FJ275" s="68">
        <v>0</v>
      </c>
      <c r="FK275" s="68">
        <v>0</v>
      </c>
      <c r="FL275" s="68">
        <v>0</v>
      </c>
      <c r="FM275" s="71">
        <f t="shared" si="340"/>
        <v>0</v>
      </c>
      <c r="FN275" s="68">
        <v>0</v>
      </c>
      <c r="FO275" s="68">
        <v>0</v>
      </c>
      <c r="FP275" s="68">
        <v>0</v>
      </c>
      <c r="FQ275" s="71">
        <f t="shared" si="341"/>
        <v>0</v>
      </c>
      <c r="FR275" s="68">
        <v>220378</v>
      </c>
      <c r="FS275" s="68">
        <v>179453</v>
      </c>
      <c r="FT275" s="68">
        <v>31526</v>
      </c>
      <c r="FU275" s="71">
        <f t="shared" si="342"/>
        <v>210979</v>
      </c>
      <c r="FV275" s="68">
        <v>0</v>
      </c>
      <c r="FW275" s="68">
        <v>0</v>
      </c>
      <c r="FX275" s="68">
        <v>0</v>
      </c>
      <c r="FY275" s="71">
        <f t="shared" si="343"/>
        <v>0</v>
      </c>
      <c r="FZ275" s="68">
        <v>63469</v>
      </c>
      <c r="GA275" s="68">
        <v>44678</v>
      </c>
      <c r="GB275" s="68">
        <v>14699</v>
      </c>
      <c r="GC275" s="71">
        <f t="shared" si="344"/>
        <v>59377</v>
      </c>
      <c r="GD275" s="67">
        <v>1561587</v>
      </c>
      <c r="GE275" s="68">
        <v>1301432</v>
      </c>
      <c r="GF275" s="68">
        <v>228510</v>
      </c>
      <c r="GG275" s="68">
        <f t="shared" si="345"/>
        <v>1529942</v>
      </c>
      <c r="GH275" s="69"/>
      <c r="GI275" s="36">
        <f t="shared" si="349"/>
        <v>4.8869474812519353E-2</v>
      </c>
      <c r="GJ275" s="36"/>
      <c r="GK275" s="37">
        <f t="shared" si="350"/>
        <v>40.032902218479336</v>
      </c>
      <c r="GL275" s="37">
        <f t="shared" si="351"/>
        <v>9.8083495718562332</v>
      </c>
      <c r="GM275" s="37">
        <f t="shared" si="346"/>
        <v>27.181059018066257</v>
      </c>
      <c r="GN275" s="37">
        <f t="shared" si="347"/>
        <v>13.788887932677236</v>
      </c>
      <c r="GO275" s="37">
        <f t="shared" si="352"/>
        <v>3.432987662820647</v>
      </c>
      <c r="GP275" s="37">
        <f t="shared" si="348"/>
        <v>2.4376225573061059</v>
      </c>
      <c r="GQ275" s="37">
        <f t="shared" si="353"/>
        <v>2.0898517940238137</v>
      </c>
      <c r="GR275" s="37">
        <f t="shared" si="354"/>
        <v>1.0028952722846833</v>
      </c>
      <c r="GS275" s="37">
        <f t="shared" si="355"/>
        <v>0.17549898880617659</v>
      </c>
      <c r="GT275" s="37">
        <f t="shared" si="356"/>
        <v>4.9944983679495181E-2</v>
      </c>
      <c r="GU275" s="70"/>
      <c r="HS275" s="36">
        <v>0.65562780076100791</v>
      </c>
      <c r="HV275" s="36">
        <v>0.29701667086716788</v>
      </c>
    </row>
    <row r="276" spans="1:230" ht="11.25" customHeight="1">
      <c r="A276" s="28">
        <v>41974</v>
      </c>
      <c r="B276" s="67"/>
      <c r="C276" s="68"/>
      <c r="D276" s="68"/>
      <c r="E276" s="71"/>
      <c r="F276" s="68"/>
      <c r="G276" s="68"/>
      <c r="H276" s="68"/>
      <c r="I276" s="71"/>
      <c r="J276" s="68"/>
      <c r="K276" s="68"/>
      <c r="L276" s="68"/>
      <c r="M276" s="68"/>
      <c r="N276" s="68">
        <v>244222</v>
      </c>
      <c r="O276" s="68">
        <v>106919</v>
      </c>
      <c r="P276" s="68">
        <v>139314</v>
      </c>
      <c r="Q276" s="71">
        <f t="shared" si="305"/>
        <v>246233</v>
      </c>
      <c r="R276" s="68">
        <v>0</v>
      </c>
      <c r="S276" s="68">
        <v>0</v>
      </c>
      <c r="T276" s="68">
        <v>0</v>
      </c>
      <c r="U276" s="71">
        <f t="shared" si="306"/>
        <v>0</v>
      </c>
      <c r="V276" s="67">
        <v>0</v>
      </c>
      <c r="W276" s="68">
        <v>0</v>
      </c>
      <c r="X276" s="68">
        <v>0</v>
      </c>
      <c r="Y276" s="71">
        <f t="shared" si="307"/>
        <v>0</v>
      </c>
      <c r="Z276" s="67">
        <v>0</v>
      </c>
      <c r="AA276" s="68">
        <v>0</v>
      </c>
      <c r="AB276" s="68">
        <v>0</v>
      </c>
      <c r="AC276" s="71">
        <f t="shared" si="308"/>
        <v>0</v>
      </c>
      <c r="AD276" s="68">
        <v>0</v>
      </c>
      <c r="AE276" s="68">
        <v>0</v>
      </c>
      <c r="AF276" s="68">
        <v>0</v>
      </c>
      <c r="AG276" s="71">
        <f t="shared" si="309"/>
        <v>0</v>
      </c>
      <c r="AH276" s="68">
        <v>0</v>
      </c>
      <c r="AI276" s="68">
        <v>0</v>
      </c>
      <c r="AJ276" s="68">
        <v>0</v>
      </c>
      <c r="AK276" s="71">
        <f t="shared" si="310"/>
        <v>0</v>
      </c>
      <c r="AL276" s="67">
        <v>0</v>
      </c>
      <c r="AM276" s="68">
        <v>0</v>
      </c>
      <c r="AN276" s="68">
        <v>0</v>
      </c>
      <c r="AO276" s="71">
        <f t="shared" si="311"/>
        <v>0</v>
      </c>
      <c r="AP276" s="67">
        <v>0</v>
      </c>
      <c r="AQ276" s="68">
        <v>0</v>
      </c>
      <c r="AR276" s="68">
        <v>0</v>
      </c>
      <c r="AS276" s="71">
        <f t="shared" si="312"/>
        <v>0</v>
      </c>
      <c r="AT276" s="67">
        <v>0</v>
      </c>
      <c r="AU276" s="68">
        <v>0</v>
      </c>
      <c r="AV276" s="68">
        <v>0</v>
      </c>
      <c r="AW276" s="71">
        <f t="shared" si="313"/>
        <v>0</v>
      </c>
      <c r="AX276" s="67">
        <v>536140</v>
      </c>
      <c r="AY276" s="68">
        <v>506632</v>
      </c>
      <c r="AZ276" s="68">
        <v>19447</v>
      </c>
      <c r="BA276" s="71">
        <f t="shared" si="314"/>
        <v>526079</v>
      </c>
      <c r="BB276" s="67">
        <v>0</v>
      </c>
      <c r="BC276" s="68">
        <v>0</v>
      </c>
      <c r="BD276" s="68">
        <v>0</v>
      </c>
      <c r="BE276" s="71">
        <f t="shared" si="315"/>
        <v>0</v>
      </c>
      <c r="BF276" s="68">
        <v>356161</v>
      </c>
      <c r="BG276" s="68">
        <v>319349</v>
      </c>
      <c r="BH276" s="68">
        <v>16942</v>
      </c>
      <c r="BI276" s="71">
        <f t="shared" si="316"/>
        <v>336291</v>
      </c>
      <c r="BJ276" s="68">
        <v>0</v>
      </c>
      <c r="BK276" s="68">
        <v>0</v>
      </c>
      <c r="BL276" s="68">
        <v>0</v>
      </c>
      <c r="BM276" s="71">
        <f t="shared" si="317"/>
        <v>0</v>
      </c>
      <c r="BN276" s="68">
        <v>0</v>
      </c>
      <c r="BO276" s="68">
        <v>0</v>
      </c>
      <c r="BP276" s="68">
        <v>0</v>
      </c>
      <c r="BQ276" s="71">
        <f t="shared" si="318"/>
        <v>0</v>
      </c>
      <c r="BR276" s="68">
        <v>0</v>
      </c>
      <c r="BS276" s="68">
        <v>0</v>
      </c>
      <c r="BT276" s="68">
        <v>0</v>
      </c>
      <c r="BU276" s="71">
        <f t="shared" si="319"/>
        <v>0</v>
      </c>
      <c r="BV276" s="68">
        <v>0</v>
      </c>
      <c r="BW276" s="68">
        <v>0</v>
      </c>
      <c r="BX276" s="68">
        <v>0</v>
      </c>
      <c r="BY276" s="71">
        <f t="shared" si="320"/>
        <v>0</v>
      </c>
      <c r="BZ276" s="68">
        <v>0</v>
      </c>
      <c r="CA276" s="68">
        <v>0</v>
      </c>
      <c r="CB276" s="68">
        <v>0</v>
      </c>
      <c r="CC276" s="71">
        <f t="shared" si="321"/>
        <v>0</v>
      </c>
      <c r="CD276" s="68">
        <v>0</v>
      </c>
      <c r="CE276" s="68">
        <v>0</v>
      </c>
      <c r="CF276" s="68">
        <v>0</v>
      </c>
      <c r="CG276" s="71">
        <f t="shared" si="322"/>
        <v>0</v>
      </c>
      <c r="CH276" s="68">
        <v>0</v>
      </c>
      <c r="CI276" s="68">
        <v>0</v>
      </c>
      <c r="CJ276" s="68">
        <v>0</v>
      </c>
      <c r="CK276" s="71">
        <f t="shared" si="323"/>
        <v>0</v>
      </c>
      <c r="CL276" s="67">
        <v>0</v>
      </c>
      <c r="CM276" s="68">
        <v>0</v>
      </c>
      <c r="CN276" s="68">
        <v>0</v>
      </c>
      <c r="CO276" s="71">
        <f t="shared" si="324"/>
        <v>0</v>
      </c>
      <c r="CP276" s="68">
        <v>0</v>
      </c>
      <c r="CQ276" s="68">
        <v>0</v>
      </c>
      <c r="CR276" s="68">
        <v>0</v>
      </c>
      <c r="CS276" s="71">
        <f t="shared" si="325"/>
        <v>0</v>
      </c>
      <c r="CT276" s="68">
        <v>13983</v>
      </c>
      <c r="CU276" s="68">
        <v>12835</v>
      </c>
      <c r="CV276" s="68">
        <v>610</v>
      </c>
      <c r="CW276" s="71">
        <f t="shared" si="326"/>
        <v>13445</v>
      </c>
      <c r="CX276" s="68">
        <v>0</v>
      </c>
      <c r="CY276" s="68">
        <v>0</v>
      </c>
      <c r="CZ276" s="68">
        <v>0</v>
      </c>
      <c r="DA276" s="71">
        <f t="shared" si="327"/>
        <v>0</v>
      </c>
      <c r="DB276" s="68">
        <v>0</v>
      </c>
      <c r="DC276" s="68">
        <v>0</v>
      </c>
      <c r="DD276" s="68">
        <v>0</v>
      </c>
      <c r="DE276" s="71">
        <f t="shared" si="328"/>
        <v>0</v>
      </c>
      <c r="DF276" s="68"/>
      <c r="DG276" s="68"/>
      <c r="DH276" s="68"/>
      <c r="DI276" s="68"/>
      <c r="DJ276" s="68">
        <v>1201</v>
      </c>
      <c r="DK276" s="68">
        <v>589</v>
      </c>
      <c r="DL276" s="68">
        <v>903</v>
      </c>
      <c r="DM276" s="71">
        <f t="shared" si="329"/>
        <v>1492</v>
      </c>
      <c r="DN276" s="68">
        <v>0</v>
      </c>
      <c r="DO276" s="68">
        <v>0</v>
      </c>
      <c r="DP276" s="68">
        <v>0</v>
      </c>
      <c r="DQ276" s="71">
        <f t="shared" si="330"/>
        <v>0</v>
      </c>
      <c r="DR276" s="68">
        <v>1691</v>
      </c>
      <c r="DS276" s="68">
        <v>1901</v>
      </c>
      <c r="DT276" s="68">
        <v>5</v>
      </c>
      <c r="DU276" s="71">
        <f t="shared" si="331"/>
        <v>1906</v>
      </c>
      <c r="DV276" s="68">
        <v>0</v>
      </c>
      <c r="DW276" s="68">
        <v>0</v>
      </c>
      <c r="DX276" s="68">
        <v>0</v>
      </c>
      <c r="DY276" s="71">
        <f t="shared" si="332"/>
        <v>0</v>
      </c>
      <c r="DZ276" s="68">
        <v>0</v>
      </c>
      <c r="EA276" s="68">
        <v>0</v>
      </c>
      <c r="EB276" s="68">
        <v>0</v>
      </c>
      <c r="EC276" s="71">
        <f t="shared" si="333"/>
        <v>0</v>
      </c>
      <c r="ED276" s="68"/>
      <c r="EE276" s="68"/>
      <c r="EF276" s="68"/>
      <c r="EG276" s="68"/>
      <c r="EH276" s="68">
        <v>29155</v>
      </c>
      <c r="EI276" s="68">
        <v>28179</v>
      </c>
      <c r="EJ276" s="68">
        <v>455</v>
      </c>
      <c r="EK276" s="71">
        <f t="shared" si="334"/>
        <v>28634</v>
      </c>
      <c r="EL276" s="68">
        <v>0</v>
      </c>
      <c r="EM276" s="68">
        <v>0</v>
      </c>
      <c r="EN276" s="68">
        <v>0</v>
      </c>
      <c r="EO276" s="71">
        <f t="shared" si="335"/>
        <v>0</v>
      </c>
      <c r="EP276" s="68">
        <v>0</v>
      </c>
      <c r="EQ276" s="68">
        <v>0</v>
      </c>
      <c r="ER276" s="68">
        <v>0</v>
      </c>
      <c r="ES276" s="71">
        <f t="shared" si="336"/>
        <v>0</v>
      </c>
      <c r="ET276" s="68">
        <v>33016</v>
      </c>
      <c r="EU276" s="68">
        <v>24011</v>
      </c>
      <c r="EV276" s="68">
        <v>5117</v>
      </c>
      <c r="EW276" s="71">
        <f t="shared" si="337"/>
        <v>29128</v>
      </c>
      <c r="EX276" s="67">
        <v>0</v>
      </c>
      <c r="EY276" s="68">
        <v>0</v>
      </c>
      <c r="EZ276" s="68">
        <v>0</v>
      </c>
      <c r="FA276" s="71">
        <f t="shared" si="338"/>
        <v>0</v>
      </c>
      <c r="FB276" s="68">
        <v>0</v>
      </c>
      <c r="FC276" s="68">
        <v>0</v>
      </c>
      <c r="FD276" s="68">
        <v>0</v>
      </c>
      <c r="FE276" s="71">
        <f t="shared" si="339"/>
        <v>0</v>
      </c>
      <c r="FF276" s="67">
        <v>0</v>
      </c>
      <c r="FG276" s="68">
        <v>0</v>
      </c>
      <c r="FH276" s="68">
        <v>0</v>
      </c>
      <c r="FI276" s="71"/>
      <c r="FJ276" s="68">
        <v>0</v>
      </c>
      <c r="FK276" s="68">
        <v>0</v>
      </c>
      <c r="FL276" s="68">
        <v>0</v>
      </c>
      <c r="FM276" s="71">
        <f t="shared" si="340"/>
        <v>0</v>
      </c>
      <c r="FN276" s="68">
        <v>0</v>
      </c>
      <c r="FO276" s="68">
        <v>0</v>
      </c>
      <c r="FP276" s="68">
        <v>0</v>
      </c>
      <c r="FQ276" s="71">
        <f t="shared" si="341"/>
        <v>0</v>
      </c>
      <c r="FR276" s="68">
        <v>200135</v>
      </c>
      <c r="FS276" s="68">
        <v>159918</v>
      </c>
      <c r="FT276" s="68">
        <v>24556</v>
      </c>
      <c r="FU276" s="71">
        <f t="shared" si="342"/>
        <v>184474</v>
      </c>
      <c r="FV276" s="68">
        <v>0</v>
      </c>
      <c r="FW276" s="68">
        <v>0</v>
      </c>
      <c r="FX276" s="68">
        <v>0</v>
      </c>
      <c r="FY276" s="71">
        <f t="shared" si="343"/>
        <v>0</v>
      </c>
      <c r="FZ276" s="68">
        <v>49735</v>
      </c>
      <c r="GA276" s="68">
        <v>44609</v>
      </c>
      <c r="GB276" s="68">
        <v>14835</v>
      </c>
      <c r="GC276" s="71">
        <f t="shared" si="344"/>
        <v>59444</v>
      </c>
      <c r="GD276" s="67">
        <v>1465439</v>
      </c>
      <c r="GE276" s="68">
        <v>1204942</v>
      </c>
      <c r="GF276" s="68">
        <v>222184</v>
      </c>
      <c r="GG276" s="68">
        <f t="shared" si="345"/>
        <v>1427126</v>
      </c>
      <c r="GH276" s="69"/>
      <c r="GI276" s="36">
        <f t="shared" si="349"/>
        <v>3.5553420369843547E-2</v>
      </c>
      <c r="GJ276" s="36"/>
      <c r="GK276" s="37">
        <f t="shared" si="350"/>
        <v>42.04617317680021</v>
      </c>
      <c r="GL276" s="37">
        <f t="shared" si="351"/>
        <v>8.8733731582101036</v>
      </c>
      <c r="GM276" s="37">
        <f t="shared" si="346"/>
        <v>26.503267377184958</v>
      </c>
      <c r="GN276" s="37">
        <f t="shared" si="347"/>
        <v>13.271842130160621</v>
      </c>
      <c r="GO276" s="37">
        <f t="shared" si="352"/>
        <v>3.7021698969742944</v>
      </c>
      <c r="GP276" s="37">
        <f t="shared" si="348"/>
        <v>1.9927100225571024</v>
      </c>
      <c r="GQ276" s="37">
        <f t="shared" si="353"/>
        <v>2.3386187882902245</v>
      </c>
      <c r="GR276" s="37">
        <f t="shared" si="354"/>
        <v>1.0651964990846032</v>
      </c>
      <c r="GS276" s="37">
        <f t="shared" si="355"/>
        <v>0.1577669298605244</v>
      </c>
      <c r="GT276" s="37">
        <f t="shared" si="356"/>
        <v>4.888202087735749E-2</v>
      </c>
      <c r="GU276" s="70"/>
      <c r="GV276" s="70"/>
      <c r="GW276" s="5"/>
      <c r="GX276" s="5"/>
      <c r="GY276" s="5"/>
      <c r="GZ276" s="5"/>
      <c r="HA276" s="5"/>
      <c r="HB276" s="5"/>
      <c r="HH276" s="79">
        <f>SUM(AY274:AY276)/SUM(GE274:GE276)*100</f>
        <v>39.77537281198039</v>
      </c>
      <c r="HI276" s="79">
        <f>SUM(O274:O276)/SUM(GE274:GE276)*100</f>
        <v>11.060294560148142</v>
      </c>
      <c r="HJ276" s="79">
        <f>SUM(BG274:BG276)/SUM(GE274:GE276)*100</f>
        <v>26.077106191750882</v>
      </c>
      <c r="HK276" s="79">
        <f>SUM(FS274:FS276)/SUM(GE274:GE276)*100</f>
        <v>13.700937933300841</v>
      </c>
      <c r="HL276" s="79">
        <f>SUM(GA274:GA276)/SUM(GE274:GE276)*100</f>
        <v>3.6285755903475883</v>
      </c>
      <c r="HM276" s="79">
        <f>SUM(EU274:EU276)/SUM(GE274:GE276)*100</f>
        <v>2.287576428535067</v>
      </c>
      <c r="HN276" s="79">
        <f>SUM(EI274:EI276)/SUM(GE274:GE276)*100</f>
        <v>2.0384386830325751</v>
      </c>
      <c r="HO276" s="79">
        <f>SUM(CU274:CU276)/SUM(GE274:GE276)*100</f>
        <v>1.2031493269047093</v>
      </c>
      <c r="HP276" s="79">
        <f>SUM(DS274:DS276)/SUM(GE274:GE276)*100</f>
        <v>0.18119566965030498</v>
      </c>
      <c r="HQ276" s="80">
        <f>100-(SUM(HH276:HP276))</f>
        <v>4.7352804349500843E-2</v>
      </c>
      <c r="HS276" s="36">
        <v>0.6394656340305177</v>
      </c>
      <c r="HV276" s="36">
        <v>0.31088716303357339</v>
      </c>
    </row>
    <row r="277" spans="1:230" ht="11.25" customHeight="1">
      <c r="A277" s="28">
        <v>42005</v>
      </c>
      <c r="N277" s="68">
        <v>275760</v>
      </c>
      <c r="O277" s="68">
        <v>128937</v>
      </c>
      <c r="P277" s="68">
        <v>118018</v>
      </c>
      <c r="Q277" s="71">
        <f t="shared" si="305"/>
        <v>246955</v>
      </c>
      <c r="R277" s="68">
        <v>0</v>
      </c>
      <c r="S277" s="68">
        <v>0</v>
      </c>
      <c r="T277" s="68">
        <v>0</v>
      </c>
      <c r="U277" s="71">
        <f t="shared" si="306"/>
        <v>0</v>
      </c>
      <c r="V277" s="67">
        <v>0</v>
      </c>
      <c r="W277" s="68">
        <v>0</v>
      </c>
      <c r="X277" s="68">
        <v>0</v>
      </c>
      <c r="Y277" s="71">
        <f t="shared" si="307"/>
        <v>0</v>
      </c>
      <c r="Z277" s="67">
        <v>0</v>
      </c>
      <c r="AA277" s="68">
        <v>0</v>
      </c>
      <c r="AB277" s="68">
        <v>0</v>
      </c>
      <c r="AC277" s="71">
        <f t="shared" si="308"/>
        <v>0</v>
      </c>
      <c r="AD277" s="68">
        <v>0</v>
      </c>
      <c r="AE277" s="68">
        <v>0</v>
      </c>
      <c r="AF277" s="68">
        <v>0</v>
      </c>
      <c r="AG277" s="71">
        <f t="shared" si="309"/>
        <v>0</v>
      </c>
      <c r="AH277" s="68">
        <v>0</v>
      </c>
      <c r="AI277" s="68">
        <v>0</v>
      </c>
      <c r="AJ277" s="68">
        <v>0</v>
      </c>
      <c r="AK277" s="71">
        <f t="shared" si="310"/>
        <v>0</v>
      </c>
      <c r="AL277" s="67">
        <v>0</v>
      </c>
      <c r="AM277" s="68">
        <v>0</v>
      </c>
      <c r="AN277" s="68">
        <v>0</v>
      </c>
      <c r="AO277" s="71">
        <f t="shared" si="311"/>
        <v>0</v>
      </c>
      <c r="AP277" s="67">
        <v>0</v>
      </c>
      <c r="AQ277" s="68">
        <v>0</v>
      </c>
      <c r="AR277" s="68">
        <v>0</v>
      </c>
      <c r="AS277" s="71">
        <f t="shared" si="312"/>
        <v>0</v>
      </c>
      <c r="AT277" s="67">
        <v>0</v>
      </c>
      <c r="AU277" s="68">
        <v>0</v>
      </c>
      <c r="AV277" s="68">
        <v>0</v>
      </c>
      <c r="AW277" s="71">
        <f t="shared" si="313"/>
        <v>0</v>
      </c>
      <c r="AX277" s="67">
        <v>549394</v>
      </c>
      <c r="AY277" s="68">
        <v>546169</v>
      </c>
      <c r="AZ277" s="68">
        <v>12813</v>
      </c>
      <c r="BA277" s="71">
        <f t="shared" si="314"/>
        <v>558982</v>
      </c>
      <c r="BB277" s="67">
        <v>0</v>
      </c>
      <c r="BC277" s="68">
        <v>0</v>
      </c>
      <c r="BD277" s="68">
        <v>0</v>
      </c>
      <c r="BE277" s="71">
        <f t="shared" si="315"/>
        <v>0</v>
      </c>
      <c r="BF277" s="68">
        <v>412984</v>
      </c>
      <c r="BG277" s="68">
        <v>377502</v>
      </c>
      <c r="BH277" s="68">
        <v>16466</v>
      </c>
      <c r="BI277" s="71">
        <f t="shared" si="316"/>
        <v>393968</v>
      </c>
      <c r="BJ277" s="68">
        <v>0</v>
      </c>
      <c r="BK277" s="68">
        <v>0</v>
      </c>
      <c r="BL277" s="68">
        <v>0</v>
      </c>
      <c r="BM277" s="71">
        <f t="shared" si="317"/>
        <v>0</v>
      </c>
      <c r="BN277" s="68">
        <v>0</v>
      </c>
      <c r="BO277" s="68">
        <v>0</v>
      </c>
      <c r="BP277" s="68">
        <v>0</v>
      </c>
      <c r="BQ277" s="71">
        <f t="shared" si="318"/>
        <v>0</v>
      </c>
      <c r="BR277" s="68">
        <v>0</v>
      </c>
      <c r="BS277" s="68">
        <v>0</v>
      </c>
      <c r="BT277" s="68">
        <v>0</v>
      </c>
      <c r="BU277" s="71">
        <f t="shared" si="319"/>
        <v>0</v>
      </c>
      <c r="BV277" s="68">
        <v>0</v>
      </c>
      <c r="BW277" s="68">
        <v>0</v>
      </c>
      <c r="BX277" s="68">
        <v>0</v>
      </c>
      <c r="BY277" s="71">
        <f t="shared" si="320"/>
        <v>0</v>
      </c>
      <c r="BZ277" s="68">
        <v>0</v>
      </c>
      <c r="CA277" s="68">
        <v>0</v>
      </c>
      <c r="CB277" s="68">
        <v>0</v>
      </c>
      <c r="CC277" s="71">
        <f t="shared" si="321"/>
        <v>0</v>
      </c>
      <c r="CD277" s="68">
        <v>0</v>
      </c>
      <c r="CE277" s="68">
        <v>0</v>
      </c>
      <c r="CF277" s="68">
        <v>0</v>
      </c>
      <c r="CG277" s="71">
        <f t="shared" si="322"/>
        <v>0</v>
      </c>
      <c r="CH277" s="68">
        <v>0</v>
      </c>
      <c r="CI277" s="68">
        <v>0</v>
      </c>
      <c r="CJ277" s="68">
        <v>0</v>
      </c>
      <c r="CK277" s="71">
        <f t="shared" si="323"/>
        <v>0</v>
      </c>
      <c r="CL277" s="67">
        <v>0</v>
      </c>
      <c r="CM277" s="68">
        <v>0</v>
      </c>
      <c r="CN277" s="68">
        <v>0</v>
      </c>
      <c r="CO277" s="71">
        <f t="shared" si="324"/>
        <v>0</v>
      </c>
      <c r="CP277" s="68">
        <v>0</v>
      </c>
      <c r="CQ277" s="68">
        <v>0</v>
      </c>
      <c r="CR277" s="68">
        <v>0</v>
      </c>
      <c r="CS277" s="71">
        <f t="shared" si="325"/>
        <v>0</v>
      </c>
      <c r="CT277" s="68">
        <v>15108</v>
      </c>
      <c r="CU277" s="68">
        <v>12217</v>
      </c>
      <c r="CV277" s="68">
        <v>805</v>
      </c>
      <c r="CW277" s="71">
        <f t="shared" si="326"/>
        <v>13022</v>
      </c>
      <c r="CX277" s="68">
        <v>0</v>
      </c>
      <c r="CY277" s="68">
        <v>0</v>
      </c>
      <c r="CZ277" s="68">
        <v>0</v>
      </c>
      <c r="DA277" s="71">
        <f t="shared" si="327"/>
        <v>0</v>
      </c>
      <c r="DB277" s="68">
        <v>0</v>
      </c>
      <c r="DC277" s="68">
        <v>0</v>
      </c>
      <c r="DD277" s="68">
        <v>0</v>
      </c>
      <c r="DE277" s="71">
        <f t="shared" si="328"/>
        <v>0</v>
      </c>
      <c r="DF277" s="68"/>
      <c r="DG277" s="68"/>
      <c r="DH277" s="68"/>
      <c r="DI277" s="68"/>
      <c r="DJ277" s="68">
        <v>1281</v>
      </c>
      <c r="DK277" s="68">
        <v>623</v>
      </c>
      <c r="DL277" s="68">
        <v>307</v>
      </c>
      <c r="DM277" s="71">
        <f t="shared" si="329"/>
        <v>930</v>
      </c>
      <c r="DN277" s="68">
        <v>0</v>
      </c>
      <c r="DO277" s="68">
        <v>0</v>
      </c>
      <c r="DP277" s="68">
        <v>0</v>
      </c>
      <c r="DQ277" s="71">
        <f t="shared" si="330"/>
        <v>0</v>
      </c>
      <c r="DR277" s="68">
        <v>2558</v>
      </c>
      <c r="DS277" s="68">
        <v>2321</v>
      </c>
      <c r="DT277" s="68">
        <v>0</v>
      </c>
      <c r="DU277" s="71">
        <f t="shared" si="331"/>
        <v>2321</v>
      </c>
      <c r="DV277" s="68">
        <v>0</v>
      </c>
      <c r="DW277" s="68">
        <v>0</v>
      </c>
      <c r="DX277" s="68">
        <v>0</v>
      </c>
      <c r="DY277" s="71">
        <f t="shared" si="332"/>
        <v>0</v>
      </c>
      <c r="DZ277" s="68">
        <v>0</v>
      </c>
      <c r="EA277" s="68">
        <v>0</v>
      </c>
      <c r="EB277" s="68">
        <v>0</v>
      </c>
      <c r="EC277" s="71">
        <f t="shared" si="333"/>
        <v>0</v>
      </c>
      <c r="ED277" s="68"/>
      <c r="EE277" s="68"/>
      <c r="EF277" s="68"/>
      <c r="EG277" s="68"/>
      <c r="EH277" s="68">
        <v>28408</v>
      </c>
      <c r="EI277" s="68">
        <v>28157</v>
      </c>
      <c r="EJ277" s="68">
        <v>770</v>
      </c>
      <c r="EK277" s="71">
        <f t="shared" si="334"/>
        <v>28927</v>
      </c>
      <c r="EL277" s="68">
        <v>0</v>
      </c>
      <c r="EM277" s="68">
        <v>0</v>
      </c>
      <c r="EN277" s="68">
        <v>0</v>
      </c>
      <c r="EO277" s="71">
        <f t="shared" si="335"/>
        <v>0</v>
      </c>
      <c r="EP277" s="68">
        <v>0</v>
      </c>
      <c r="EQ277" s="68">
        <v>0</v>
      </c>
      <c r="ER277" s="68">
        <v>0</v>
      </c>
      <c r="ES277" s="71">
        <f t="shared" si="336"/>
        <v>0</v>
      </c>
      <c r="ET277" s="68">
        <v>33606</v>
      </c>
      <c r="EU277" s="68">
        <v>30432</v>
      </c>
      <c r="EV277" s="68">
        <v>2963</v>
      </c>
      <c r="EW277" s="71">
        <f t="shared" si="337"/>
        <v>33395</v>
      </c>
      <c r="EX277" s="67">
        <v>0</v>
      </c>
      <c r="EY277" s="68">
        <v>0</v>
      </c>
      <c r="EZ277" s="68">
        <v>0</v>
      </c>
      <c r="FA277" s="71">
        <f t="shared" si="338"/>
        <v>0</v>
      </c>
      <c r="FB277" s="68">
        <v>0</v>
      </c>
      <c r="FC277" s="68">
        <v>0</v>
      </c>
      <c r="FD277" s="68">
        <v>0</v>
      </c>
      <c r="FE277" s="71">
        <f t="shared" si="339"/>
        <v>0</v>
      </c>
      <c r="FF277" s="67">
        <v>0</v>
      </c>
      <c r="FG277" s="68">
        <v>0</v>
      </c>
      <c r="FH277" s="68">
        <v>0</v>
      </c>
      <c r="FI277" s="71"/>
      <c r="FJ277" s="68">
        <v>0</v>
      </c>
      <c r="FK277" s="68">
        <v>0</v>
      </c>
      <c r="FL277" s="68">
        <v>0</v>
      </c>
      <c r="FM277" s="71">
        <f t="shared" si="340"/>
        <v>0</v>
      </c>
      <c r="FN277" s="68">
        <v>0</v>
      </c>
      <c r="FO277" s="68">
        <v>0</v>
      </c>
      <c r="FP277" s="68">
        <v>0</v>
      </c>
      <c r="FQ277" s="71">
        <f t="shared" si="341"/>
        <v>0</v>
      </c>
      <c r="FR277" s="68">
        <v>177220</v>
      </c>
      <c r="FS277" s="68">
        <v>162284</v>
      </c>
      <c r="FT277" s="68">
        <v>19232</v>
      </c>
      <c r="FU277" s="71">
        <f t="shared" si="342"/>
        <v>181516</v>
      </c>
      <c r="FV277" s="68">
        <v>0</v>
      </c>
      <c r="FW277" s="68">
        <v>0</v>
      </c>
      <c r="FX277" s="68">
        <v>0</v>
      </c>
      <c r="FY277" s="71">
        <f t="shared" si="343"/>
        <v>0</v>
      </c>
      <c r="FZ277" s="68">
        <v>55531</v>
      </c>
      <c r="GA277" s="68">
        <v>39313</v>
      </c>
      <c r="GB277" s="68">
        <v>9295</v>
      </c>
      <c r="GC277" s="71">
        <f t="shared" si="344"/>
        <v>48608</v>
      </c>
      <c r="GD277" s="67">
        <v>1551850</v>
      </c>
      <c r="GE277" s="68">
        <v>1327955</v>
      </c>
      <c r="GF277" s="68">
        <v>180669</v>
      </c>
      <c r="GG277" s="68">
        <f t="shared" si="345"/>
        <v>1508624</v>
      </c>
      <c r="GH277" s="69"/>
      <c r="GI277" s="36">
        <f t="shared" si="349"/>
        <v>1.0652547493907649E-2</v>
      </c>
      <c r="GJ277" s="36"/>
      <c r="GK277" s="37">
        <f t="shared" si="350"/>
        <v>41.128577399083554</v>
      </c>
      <c r="GL277" s="37">
        <f t="shared" si="351"/>
        <v>9.7094404554371199</v>
      </c>
      <c r="GM277" s="37">
        <f t="shared" si="346"/>
        <v>28.42731869679319</v>
      </c>
      <c r="GN277" s="37">
        <f t="shared" si="347"/>
        <v>12.220594824372814</v>
      </c>
      <c r="GO277" s="37">
        <f t="shared" si="352"/>
        <v>2.9604165803811124</v>
      </c>
      <c r="GP277" s="37">
        <f t="shared" si="348"/>
        <v>2.2916439186568822</v>
      </c>
      <c r="GQ277" s="37">
        <f t="shared" si="353"/>
        <v>2.1203278725559223</v>
      </c>
      <c r="GR277" s="37">
        <f t="shared" si="354"/>
        <v>0.91998599350128585</v>
      </c>
      <c r="GS277" s="37">
        <f t="shared" si="355"/>
        <v>0.1747800189012429</v>
      </c>
      <c r="GT277" s="37">
        <f t="shared" si="356"/>
        <v>4.6914240316880296E-2</v>
      </c>
      <c r="GU277" s="70"/>
      <c r="HS277" s="36">
        <v>0.65401689063258917</v>
      </c>
      <c r="HV277" s="36">
        <v>0.30491921789518472</v>
      </c>
    </row>
    <row r="278" spans="1:230" ht="11.25" customHeight="1">
      <c r="A278" s="28">
        <v>42036</v>
      </c>
      <c r="N278" s="68">
        <v>204164</v>
      </c>
      <c r="O278" s="68">
        <v>115969</v>
      </c>
      <c r="P278" s="68">
        <v>100236</v>
      </c>
      <c r="Q278" s="71">
        <f t="shared" si="305"/>
        <v>216205</v>
      </c>
      <c r="R278" s="68">
        <v>0</v>
      </c>
      <c r="S278" s="68">
        <v>0</v>
      </c>
      <c r="T278" s="68">
        <v>0</v>
      </c>
      <c r="U278" s="71">
        <f t="shared" si="306"/>
        <v>0</v>
      </c>
      <c r="V278" s="67">
        <v>0</v>
      </c>
      <c r="W278" s="68">
        <v>0</v>
      </c>
      <c r="X278" s="68">
        <v>0</v>
      </c>
      <c r="Y278" s="71">
        <f t="shared" si="307"/>
        <v>0</v>
      </c>
      <c r="Z278" s="67">
        <v>0</v>
      </c>
      <c r="AA278" s="68">
        <v>0</v>
      </c>
      <c r="AB278" s="68">
        <v>0</v>
      </c>
      <c r="AC278" s="71">
        <f t="shared" si="308"/>
        <v>0</v>
      </c>
      <c r="AD278" s="68">
        <v>0</v>
      </c>
      <c r="AE278" s="68">
        <v>0</v>
      </c>
      <c r="AF278" s="68">
        <v>0</v>
      </c>
      <c r="AG278" s="71">
        <f t="shared" si="309"/>
        <v>0</v>
      </c>
      <c r="AH278" s="68">
        <v>0</v>
      </c>
      <c r="AI278" s="68">
        <v>0</v>
      </c>
      <c r="AJ278" s="68">
        <v>0</v>
      </c>
      <c r="AK278" s="71">
        <f t="shared" si="310"/>
        <v>0</v>
      </c>
      <c r="AL278" s="67">
        <v>0</v>
      </c>
      <c r="AM278" s="68">
        <v>0</v>
      </c>
      <c r="AN278" s="68">
        <v>0</v>
      </c>
      <c r="AO278" s="71">
        <f t="shared" si="311"/>
        <v>0</v>
      </c>
      <c r="AP278" s="67">
        <v>0</v>
      </c>
      <c r="AQ278" s="68">
        <v>0</v>
      </c>
      <c r="AR278" s="68">
        <v>0</v>
      </c>
      <c r="AS278" s="71">
        <f t="shared" si="312"/>
        <v>0</v>
      </c>
      <c r="AT278" s="67">
        <v>0</v>
      </c>
      <c r="AU278" s="68">
        <v>0</v>
      </c>
      <c r="AV278" s="68">
        <v>0</v>
      </c>
      <c r="AW278" s="71">
        <f t="shared" si="313"/>
        <v>0</v>
      </c>
      <c r="AX278" s="67">
        <v>497430</v>
      </c>
      <c r="AY278" s="68">
        <v>475251</v>
      </c>
      <c r="AZ278" s="68">
        <v>9518</v>
      </c>
      <c r="BA278" s="71">
        <f t="shared" si="314"/>
        <v>484769</v>
      </c>
      <c r="BB278" s="67">
        <v>0</v>
      </c>
      <c r="BC278" s="68">
        <v>0</v>
      </c>
      <c r="BD278" s="68">
        <v>0</v>
      </c>
      <c r="BE278" s="71">
        <f t="shared" si="315"/>
        <v>0</v>
      </c>
      <c r="BF278" s="68">
        <v>386285</v>
      </c>
      <c r="BG278" s="68">
        <v>347806</v>
      </c>
      <c r="BH278" s="68">
        <v>13369</v>
      </c>
      <c r="BI278" s="71">
        <f t="shared" si="316"/>
        <v>361175</v>
      </c>
      <c r="BJ278" s="68">
        <v>0</v>
      </c>
      <c r="BK278" s="68">
        <v>0</v>
      </c>
      <c r="BL278" s="68">
        <v>0</v>
      </c>
      <c r="BM278" s="71">
        <f t="shared" si="317"/>
        <v>0</v>
      </c>
      <c r="BN278" s="68">
        <v>0</v>
      </c>
      <c r="BO278" s="68">
        <v>0</v>
      </c>
      <c r="BP278" s="68">
        <v>0</v>
      </c>
      <c r="BQ278" s="71">
        <f t="shared" si="318"/>
        <v>0</v>
      </c>
      <c r="BR278" s="68">
        <v>0</v>
      </c>
      <c r="BS278" s="68">
        <v>0</v>
      </c>
      <c r="BT278" s="68">
        <v>0</v>
      </c>
      <c r="BU278" s="71">
        <f t="shared" si="319"/>
        <v>0</v>
      </c>
      <c r="BV278" s="68">
        <v>0</v>
      </c>
      <c r="BW278" s="68">
        <v>0</v>
      </c>
      <c r="BX278" s="68">
        <v>0</v>
      </c>
      <c r="BY278" s="71">
        <f t="shared" si="320"/>
        <v>0</v>
      </c>
      <c r="BZ278" s="68">
        <v>0</v>
      </c>
      <c r="CA278" s="68">
        <v>0</v>
      </c>
      <c r="CB278" s="68">
        <v>0</v>
      </c>
      <c r="CC278" s="71">
        <f t="shared" si="321"/>
        <v>0</v>
      </c>
      <c r="CD278" s="68">
        <v>0</v>
      </c>
      <c r="CE278" s="68">
        <v>0</v>
      </c>
      <c r="CF278" s="68">
        <v>0</v>
      </c>
      <c r="CG278" s="71">
        <f t="shared" si="322"/>
        <v>0</v>
      </c>
      <c r="CH278" s="68">
        <v>0</v>
      </c>
      <c r="CI278" s="68">
        <v>0</v>
      </c>
      <c r="CJ278" s="68">
        <v>0</v>
      </c>
      <c r="CK278" s="71">
        <f t="shared" si="323"/>
        <v>0</v>
      </c>
      <c r="CL278" s="67">
        <v>0</v>
      </c>
      <c r="CM278" s="68">
        <v>0</v>
      </c>
      <c r="CN278" s="68">
        <v>0</v>
      </c>
      <c r="CO278" s="71">
        <f t="shared" si="324"/>
        <v>0</v>
      </c>
      <c r="CP278" s="68">
        <v>0</v>
      </c>
      <c r="CQ278" s="68">
        <v>0</v>
      </c>
      <c r="CR278" s="68">
        <v>0</v>
      </c>
      <c r="CS278" s="71">
        <f t="shared" si="325"/>
        <v>0</v>
      </c>
      <c r="CT278" s="68">
        <v>7976</v>
      </c>
      <c r="CU278" s="68">
        <v>8289</v>
      </c>
      <c r="CV278" s="68">
        <v>302</v>
      </c>
      <c r="CW278" s="71">
        <f t="shared" si="326"/>
        <v>8591</v>
      </c>
      <c r="CX278" s="68">
        <v>0</v>
      </c>
      <c r="CY278" s="68">
        <v>0</v>
      </c>
      <c r="CZ278" s="68">
        <v>0</v>
      </c>
      <c r="DA278" s="71">
        <f t="shared" si="327"/>
        <v>0</v>
      </c>
      <c r="DB278" s="68">
        <v>0</v>
      </c>
      <c r="DC278" s="68">
        <v>0</v>
      </c>
      <c r="DD278" s="68">
        <v>0</v>
      </c>
      <c r="DE278" s="71">
        <f t="shared" si="328"/>
        <v>0</v>
      </c>
      <c r="DF278" s="68"/>
      <c r="DG278" s="68"/>
      <c r="DH278" s="68"/>
      <c r="DI278" s="68"/>
      <c r="DJ278" s="68">
        <v>1089</v>
      </c>
      <c r="DK278" s="68">
        <v>474</v>
      </c>
      <c r="DL278" s="68">
        <v>649</v>
      </c>
      <c r="DM278" s="71">
        <f t="shared" si="329"/>
        <v>1123</v>
      </c>
      <c r="DN278" s="68">
        <v>0</v>
      </c>
      <c r="DO278" s="68">
        <v>0</v>
      </c>
      <c r="DP278" s="68">
        <v>0</v>
      </c>
      <c r="DQ278" s="71">
        <f t="shared" si="330"/>
        <v>0</v>
      </c>
      <c r="DR278" s="68">
        <v>2317</v>
      </c>
      <c r="DS278" s="68">
        <v>2301</v>
      </c>
      <c r="DT278" s="68">
        <v>1</v>
      </c>
      <c r="DU278" s="71">
        <f t="shared" si="331"/>
        <v>2302</v>
      </c>
      <c r="DV278" s="68">
        <v>0</v>
      </c>
      <c r="DW278" s="68">
        <v>0</v>
      </c>
      <c r="DX278" s="68">
        <v>0</v>
      </c>
      <c r="DY278" s="71">
        <f t="shared" si="332"/>
        <v>0</v>
      </c>
      <c r="DZ278" s="68">
        <v>0</v>
      </c>
      <c r="EA278" s="68">
        <v>0</v>
      </c>
      <c r="EB278" s="68">
        <v>0</v>
      </c>
      <c r="EC278" s="71">
        <f t="shared" si="333"/>
        <v>0</v>
      </c>
      <c r="ED278" s="68"/>
      <c r="EE278" s="68"/>
      <c r="EF278" s="68"/>
      <c r="EG278" s="68"/>
      <c r="EH278" s="68">
        <v>31000</v>
      </c>
      <c r="EI278" s="68">
        <v>29491</v>
      </c>
      <c r="EJ278" s="68">
        <v>749</v>
      </c>
      <c r="EK278" s="71">
        <f t="shared" si="334"/>
        <v>30240</v>
      </c>
      <c r="EL278" s="68">
        <v>0</v>
      </c>
      <c r="EM278" s="68">
        <v>0</v>
      </c>
      <c r="EN278" s="68">
        <v>0</v>
      </c>
      <c r="EO278" s="71">
        <f t="shared" si="335"/>
        <v>0</v>
      </c>
      <c r="EP278" s="68">
        <v>0</v>
      </c>
      <c r="EQ278" s="68">
        <v>0</v>
      </c>
      <c r="ER278" s="68">
        <v>0</v>
      </c>
      <c r="ES278" s="71">
        <f t="shared" si="336"/>
        <v>0</v>
      </c>
      <c r="ET278" s="68">
        <v>34250</v>
      </c>
      <c r="EU278" s="68">
        <v>26013</v>
      </c>
      <c r="EV278" s="68">
        <v>4506</v>
      </c>
      <c r="EW278" s="71">
        <f t="shared" si="337"/>
        <v>30519</v>
      </c>
      <c r="EX278" s="67">
        <v>0</v>
      </c>
      <c r="EY278" s="68">
        <v>0</v>
      </c>
      <c r="EZ278" s="68">
        <v>0</v>
      </c>
      <c r="FA278" s="71">
        <f t="shared" si="338"/>
        <v>0</v>
      </c>
      <c r="FB278" s="68">
        <v>0</v>
      </c>
      <c r="FC278" s="68">
        <v>0</v>
      </c>
      <c r="FD278" s="68">
        <v>0</v>
      </c>
      <c r="FE278" s="71">
        <f t="shared" si="339"/>
        <v>0</v>
      </c>
      <c r="FF278" s="67">
        <v>0</v>
      </c>
      <c r="FG278" s="68">
        <v>0</v>
      </c>
      <c r="FH278" s="68">
        <v>0</v>
      </c>
      <c r="FI278" s="71"/>
      <c r="FJ278" s="68">
        <v>0</v>
      </c>
      <c r="FK278" s="68">
        <v>0</v>
      </c>
      <c r="FL278" s="68">
        <v>0</v>
      </c>
      <c r="FM278" s="71">
        <f t="shared" si="340"/>
        <v>0</v>
      </c>
      <c r="FN278" s="68">
        <v>0</v>
      </c>
      <c r="FO278" s="68">
        <v>0</v>
      </c>
      <c r="FP278" s="68">
        <v>0</v>
      </c>
      <c r="FQ278" s="71">
        <f t="shared" si="341"/>
        <v>0</v>
      </c>
      <c r="FR278" s="68">
        <v>198332</v>
      </c>
      <c r="FS278" s="68">
        <v>164508</v>
      </c>
      <c r="FT278" s="68">
        <v>31001</v>
      </c>
      <c r="FU278" s="71">
        <f t="shared" si="342"/>
        <v>195509</v>
      </c>
      <c r="FV278" s="68">
        <v>0</v>
      </c>
      <c r="FW278" s="68">
        <v>0</v>
      </c>
      <c r="FX278" s="68">
        <v>0</v>
      </c>
      <c r="FY278" s="71">
        <f t="shared" si="343"/>
        <v>0</v>
      </c>
      <c r="FZ278" s="68">
        <v>51124</v>
      </c>
      <c r="GA278" s="68">
        <v>37982</v>
      </c>
      <c r="GB278" s="68">
        <v>15507</v>
      </c>
      <c r="GC278" s="71">
        <f t="shared" si="344"/>
        <v>53489</v>
      </c>
      <c r="GD278" s="67">
        <v>1413967</v>
      </c>
      <c r="GE278" s="68">
        <v>1208084</v>
      </c>
      <c r="GF278" s="68">
        <v>175838</v>
      </c>
      <c r="GG278" s="68">
        <f t="shared" si="345"/>
        <v>1383922</v>
      </c>
      <c r="GH278" s="69"/>
      <c r="GI278" s="36">
        <f t="shared" si="349"/>
        <v>-9.8848907302000466E-3</v>
      </c>
      <c r="GJ278" s="36"/>
      <c r="GK278" s="37">
        <f t="shared" si="350"/>
        <v>39.339234688978578</v>
      </c>
      <c r="GL278" s="37">
        <f t="shared" si="351"/>
        <v>9.599415272447942</v>
      </c>
      <c r="GM278" s="37">
        <f t="shared" si="346"/>
        <v>28.78988547154006</v>
      </c>
      <c r="GN278" s="37">
        <f t="shared" si="347"/>
        <v>13.617265024617495</v>
      </c>
      <c r="GO278" s="37">
        <f t="shared" si="352"/>
        <v>3.1439866764231628</v>
      </c>
      <c r="GP278" s="37">
        <f t="shared" si="348"/>
        <v>2.1532443108260684</v>
      </c>
      <c r="GQ278" s="37">
        <f t="shared" si="353"/>
        <v>2.4411381989994072</v>
      </c>
      <c r="GR278" s="37">
        <f t="shared" si="354"/>
        <v>0.68612778581621814</v>
      </c>
      <c r="GS278" s="37">
        <f t="shared" si="355"/>
        <v>0.19046688806407502</v>
      </c>
      <c r="GT278" s="37">
        <f t="shared" si="356"/>
        <v>3.9235682286985707E-2</v>
      </c>
      <c r="GU278" s="70"/>
      <c r="HS278" s="36">
        <v>0.64078491230742229</v>
      </c>
      <c r="HV278" s="36">
        <v>0.30670632174583884</v>
      </c>
    </row>
    <row r="279" spans="1:230" s="81" customFormat="1" ht="11.25" customHeight="1">
      <c r="A279" s="29">
        <v>42064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73">
        <v>218778</v>
      </c>
      <c r="O279" s="73">
        <v>134660</v>
      </c>
      <c r="P279" s="73">
        <v>75277</v>
      </c>
      <c r="Q279" s="74">
        <f t="shared" si="305"/>
        <v>209937</v>
      </c>
      <c r="R279" s="73">
        <v>0</v>
      </c>
      <c r="S279" s="73">
        <v>0</v>
      </c>
      <c r="T279" s="73">
        <v>0</v>
      </c>
      <c r="U279" s="74">
        <f t="shared" si="306"/>
        <v>0</v>
      </c>
      <c r="V279" s="72">
        <v>0</v>
      </c>
      <c r="W279" s="73">
        <v>0</v>
      </c>
      <c r="X279" s="73">
        <v>0</v>
      </c>
      <c r="Y279" s="74">
        <f t="shared" si="307"/>
        <v>0</v>
      </c>
      <c r="Z279" s="72">
        <v>0</v>
      </c>
      <c r="AA279" s="73">
        <v>0</v>
      </c>
      <c r="AB279" s="73">
        <v>0</v>
      </c>
      <c r="AC279" s="74">
        <f t="shared" si="308"/>
        <v>0</v>
      </c>
      <c r="AD279" s="73">
        <v>0</v>
      </c>
      <c r="AE279" s="73">
        <v>0</v>
      </c>
      <c r="AF279" s="73">
        <v>0</v>
      </c>
      <c r="AG279" s="74">
        <f t="shared" si="309"/>
        <v>0</v>
      </c>
      <c r="AH279" s="73">
        <v>0</v>
      </c>
      <c r="AI279" s="73">
        <v>0</v>
      </c>
      <c r="AJ279" s="73">
        <v>0</v>
      </c>
      <c r="AK279" s="74">
        <f t="shared" si="310"/>
        <v>0</v>
      </c>
      <c r="AL279" s="72">
        <v>0</v>
      </c>
      <c r="AM279" s="73">
        <v>0</v>
      </c>
      <c r="AN279" s="73">
        <v>0</v>
      </c>
      <c r="AO279" s="74">
        <f t="shared" si="311"/>
        <v>0</v>
      </c>
      <c r="AP279" s="72">
        <v>0</v>
      </c>
      <c r="AQ279" s="73">
        <v>0</v>
      </c>
      <c r="AR279" s="73">
        <v>0</v>
      </c>
      <c r="AS279" s="74">
        <f t="shared" si="312"/>
        <v>0</v>
      </c>
      <c r="AT279" s="72">
        <v>0</v>
      </c>
      <c r="AU279" s="73">
        <v>0</v>
      </c>
      <c r="AV279" s="73">
        <v>0</v>
      </c>
      <c r="AW279" s="74">
        <f t="shared" si="313"/>
        <v>0</v>
      </c>
      <c r="AX279" s="72">
        <v>529990</v>
      </c>
      <c r="AY279" s="73">
        <v>520423</v>
      </c>
      <c r="AZ279" s="73">
        <v>11327</v>
      </c>
      <c r="BA279" s="74">
        <f t="shared" si="314"/>
        <v>531750</v>
      </c>
      <c r="BB279" s="72">
        <v>0</v>
      </c>
      <c r="BC279" s="73">
        <v>0</v>
      </c>
      <c r="BD279" s="73">
        <v>0</v>
      </c>
      <c r="BE279" s="74">
        <f t="shared" si="315"/>
        <v>0</v>
      </c>
      <c r="BF279" s="73">
        <v>386257</v>
      </c>
      <c r="BG279" s="73">
        <v>384452</v>
      </c>
      <c r="BH279" s="73">
        <v>14766</v>
      </c>
      <c r="BI279" s="74">
        <f t="shared" si="316"/>
        <v>399218</v>
      </c>
      <c r="BJ279" s="73">
        <v>0</v>
      </c>
      <c r="BK279" s="73">
        <v>0</v>
      </c>
      <c r="BL279" s="73">
        <v>0</v>
      </c>
      <c r="BM279" s="74">
        <f t="shared" si="317"/>
        <v>0</v>
      </c>
      <c r="BN279" s="73">
        <v>0</v>
      </c>
      <c r="BO279" s="73">
        <v>0</v>
      </c>
      <c r="BP279" s="73">
        <v>0</v>
      </c>
      <c r="BQ279" s="74">
        <f t="shared" si="318"/>
        <v>0</v>
      </c>
      <c r="BR279" s="73">
        <v>0</v>
      </c>
      <c r="BS279" s="73">
        <v>0</v>
      </c>
      <c r="BT279" s="73">
        <v>0</v>
      </c>
      <c r="BU279" s="74">
        <f t="shared" si="319"/>
        <v>0</v>
      </c>
      <c r="BV279" s="73">
        <v>0</v>
      </c>
      <c r="BW279" s="73">
        <v>0</v>
      </c>
      <c r="BX279" s="73">
        <v>0</v>
      </c>
      <c r="BY279" s="74">
        <f t="shared" si="320"/>
        <v>0</v>
      </c>
      <c r="BZ279" s="73">
        <v>0</v>
      </c>
      <c r="CA279" s="73">
        <v>0</v>
      </c>
      <c r="CB279" s="73">
        <v>0</v>
      </c>
      <c r="CC279" s="74">
        <f t="shared" si="321"/>
        <v>0</v>
      </c>
      <c r="CD279" s="73">
        <v>0</v>
      </c>
      <c r="CE279" s="73">
        <v>0</v>
      </c>
      <c r="CF279" s="73">
        <v>0</v>
      </c>
      <c r="CG279" s="74">
        <f t="shared" si="322"/>
        <v>0</v>
      </c>
      <c r="CH279" s="73">
        <v>0</v>
      </c>
      <c r="CI279" s="73">
        <v>0</v>
      </c>
      <c r="CJ279" s="73">
        <v>0</v>
      </c>
      <c r="CK279" s="74">
        <f t="shared" si="323"/>
        <v>0</v>
      </c>
      <c r="CL279" s="72">
        <v>0</v>
      </c>
      <c r="CM279" s="73">
        <v>0</v>
      </c>
      <c r="CN279" s="73">
        <v>0</v>
      </c>
      <c r="CO279" s="74">
        <f t="shared" si="324"/>
        <v>0</v>
      </c>
      <c r="CP279" s="73">
        <v>0</v>
      </c>
      <c r="CQ279" s="73">
        <v>0</v>
      </c>
      <c r="CR279" s="73">
        <v>0</v>
      </c>
      <c r="CS279" s="74">
        <f t="shared" si="325"/>
        <v>0</v>
      </c>
      <c r="CT279" s="73">
        <v>9437</v>
      </c>
      <c r="CU279" s="73">
        <v>11826</v>
      </c>
      <c r="CV279" s="73">
        <v>1324</v>
      </c>
      <c r="CW279" s="74">
        <f t="shared" si="326"/>
        <v>13150</v>
      </c>
      <c r="CX279" s="73">
        <v>0</v>
      </c>
      <c r="CY279" s="73">
        <v>0</v>
      </c>
      <c r="CZ279" s="73">
        <v>0</v>
      </c>
      <c r="DA279" s="74">
        <f t="shared" si="327"/>
        <v>0</v>
      </c>
      <c r="DB279" s="73">
        <v>0</v>
      </c>
      <c r="DC279" s="73">
        <v>0</v>
      </c>
      <c r="DD279" s="73">
        <v>0</v>
      </c>
      <c r="DE279" s="74">
        <f t="shared" si="328"/>
        <v>0</v>
      </c>
      <c r="DF279" s="73"/>
      <c r="DG279" s="73"/>
      <c r="DH279" s="73"/>
      <c r="DI279" s="73"/>
      <c r="DJ279" s="73">
        <v>1643</v>
      </c>
      <c r="DK279" s="73">
        <v>599</v>
      </c>
      <c r="DL279" s="73">
        <v>720</v>
      </c>
      <c r="DM279" s="74">
        <f t="shared" si="329"/>
        <v>1319</v>
      </c>
      <c r="DN279" s="73">
        <v>0</v>
      </c>
      <c r="DO279" s="73">
        <v>0</v>
      </c>
      <c r="DP279" s="73">
        <v>0</v>
      </c>
      <c r="DQ279" s="74">
        <f t="shared" si="330"/>
        <v>0</v>
      </c>
      <c r="DR279" s="73">
        <v>2426</v>
      </c>
      <c r="DS279" s="73">
        <v>2500</v>
      </c>
      <c r="DT279" s="73">
        <v>0</v>
      </c>
      <c r="DU279" s="74">
        <f t="shared" si="331"/>
        <v>2500</v>
      </c>
      <c r="DV279" s="73">
        <v>0</v>
      </c>
      <c r="DW279" s="73">
        <v>0</v>
      </c>
      <c r="DX279" s="73">
        <v>0</v>
      </c>
      <c r="DY279" s="74">
        <f t="shared" si="332"/>
        <v>0</v>
      </c>
      <c r="DZ279" s="73">
        <v>0</v>
      </c>
      <c r="EA279" s="73">
        <v>0</v>
      </c>
      <c r="EB279" s="73">
        <v>0</v>
      </c>
      <c r="EC279" s="74">
        <f t="shared" si="333"/>
        <v>0</v>
      </c>
      <c r="ED279" s="73"/>
      <c r="EE279" s="73"/>
      <c r="EF279" s="73"/>
      <c r="EG279" s="73"/>
      <c r="EH279" s="73">
        <v>34063</v>
      </c>
      <c r="EI279" s="73">
        <v>32854</v>
      </c>
      <c r="EJ279" s="73">
        <v>825</v>
      </c>
      <c r="EK279" s="74">
        <f t="shared" si="334"/>
        <v>33679</v>
      </c>
      <c r="EL279" s="73">
        <v>0</v>
      </c>
      <c r="EM279" s="73">
        <v>0</v>
      </c>
      <c r="EN279" s="73">
        <v>0</v>
      </c>
      <c r="EO279" s="74">
        <f t="shared" si="335"/>
        <v>0</v>
      </c>
      <c r="EP279" s="73">
        <v>0</v>
      </c>
      <c r="EQ279" s="73">
        <v>0</v>
      </c>
      <c r="ER279" s="73">
        <v>0</v>
      </c>
      <c r="ES279" s="74">
        <f t="shared" si="336"/>
        <v>0</v>
      </c>
      <c r="ET279" s="73">
        <v>30035</v>
      </c>
      <c r="EU279" s="73">
        <v>26802</v>
      </c>
      <c r="EV279" s="73">
        <v>5629</v>
      </c>
      <c r="EW279" s="74">
        <f t="shared" si="337"/>
        <v>32431</v>
      </c>
      <c r="EX279" s="72">
        <v>0</v>
      </c>
      <c r="EY279" s="73">
        <v>0</v>
      </c>
      <c r="EZ279" s="73">
        <v>0</v>
      </c>
      <c r="FA279" s="74">
        <f t="shared" si="338"/>
        <v>0</v>
      </c>
      <c r="FB279" s="73">
        <v>0</v>
      </c>
      <c r="FC279" s="73">
        <v>0</v>
      </c>
      <c r="FD279" s="73">
        <v>0</v>
      </c>
      <c r="FE279" s="74">
        <f t="shared" si="339"/>
        <v>0</v>
      </c>
      <c r="FF279" s="72">
        <v>0</v>
      </c>
      <c r="FG279" s="73">
        <v>0</v>
      </c>
      <c r="FH279" s="73">
        <v>0</v>
      </c>
      <c r="FI279" s="74"/>
      <c r="FJ279" s="73">
        <v>0</v>
      </c>
      <c r="FK279" s="73">
        <v>0</v>
      </c>
      <c r="FL279" s="73">
        <v>0</v>
      </c>
      <c r="FM279" s="74">
        <f t="shared" si="340"/>
        <v>0</v>
      </c>
      <c r="FN279" s="73">
        <v>0</v>
      </c>
      <c r="FO279" s="73">
        <v>0</v>
      </c>
      <c r="FP279" s="73">
        <v>0</v>
      </c>
      <c r="FQ279" s="74">
        <f t="shared" si="341"/>
        <v>0</v>
      </c>
      <c r="FR279" s="73">
        <v>194011</v>
      </c>
      <c r="FS279" s="73">
        <v>167428</v>
      </c>
      <c r="FT279" s="73">
        <v>32810</v>
      </c>
      <c r="FU279" s="74">
        <f t="shared" si="342"/>
        <v>200238</v>
      </c>
      <c r="FV279" s="73">
        <v>0</v>
      </c>
      <c r="FW279" s="73">
        <v>0</v>
      </c>
      <c r="FX279" s="73">
        <v>0</v>
      </c>
      <c r="FY279" s="74">
        <f t="shared" si="343"/>
        <v>0</v>
      </c>
      <c r="FZ279" s="73">
        <v>50467</v>
      </c>
      <c r="GA279" s="73">
        <v>41640</v>
      </c>
      <c r="GB279" s="73">
        <v>16146</v>
      </c>
      <c r="GC279" s="74">
        <f t="shared" si="344"/>
        <v>57786</v>
      </c>
      <c r="GD279" s="72">
        <v>1457107</v>
      </c>
      <c r="GE279" s="73">
        <v>1323184</v>
      </c>
      <c r="GF279" s="73">
        <v>158824</v>
      </c>
      <c r="GG279" s="73">
        <f t="shared" si="345"/>
        <v>1482008</v>
      </c>
      <c r="GH279" s="69"/>
      <c r="GI279" s="38">
        <f t="shared" si="349"/>
        <v>-8.4424294653228094E-3</v>
      </c>
      <c r="GJ279" s="36"/>
      <c r="GK279" s="39">
        <f t="shared" si="350"/>
        <v>39.331113435470805</v>
      </c>
      <c r="GL279" s="39">
        <f t="shared" si="351"/>
        <v>10.176967073362436</v>
      </c>
      <c r="GM279" s="39">
        <f t="shared" si="346"/>
        <v>29.055067171307996</v>
      </c>
      <c r="GN279" s="39">
        <f t="shared" si="347"/>
        <v>12.653417816418578</v>
      </c>
      <c r="GO279" s="39">
        <f t="shared" si="352"/>
        <v>3.1469546185564514</v>
      </c>
      <c r="GP279" s="39">
        <f t="shared" si="348"/>
        <v>2.0255686283993759</v>
      </c>
      <c r="GQ279" s="39">
        <f t="shared" si="353"/>
        <v>2.4829502170522013</v>
      </c>
      <c r="GR279" s="39">
        <f t="shared" si="354"/>
        <v>0.89375324973699799</v>
      </c>
      <c r="GS279" s="39">
        <f t="shared" si="355"/>
        <v>0.18893819755982538</v>
      </c>
      <c r="GT279" s="39">
        <f t="shared" si="356"/>
        <v>4.5269592135326775E-2</v>
      </c>
      <c r="GU279" s="75"/>
      <c r="GV279" s="90"/>
      <c r="GW279" s="76">
        <f>SUM(AY268:AY279)/SUM(GE268:GE279)*100</f>
        <v>40.259410455025538</v>
      </c>
      <c r="GX279" s="76">
        <f>SUM(O268:O279)/SUM(GE268:GE279)*100</f>
        <v>11.085273807089296</v>
      </c>
      <c r="GY279" s="76">
        <f>SUM(BG268:BG279)/SUM(GE268:GE279)*100</f>
        <v>26.624781565447677</v>
      </c>
      <c r="GZ279" s="76">
        <f>SUM(FS268:FS279)/SUM(GE268:GE279)*100</f>
        <v>13.076083672303195</v>
      </c>
      <c r="HA279" s="76">
        <f>SUM(GA268:GA279)/SUM(GE268:GE279)*100</f>
        <v>3.5383502437997825</v>
      </c>
      <c r="HB279" s="76">
        <f>SUM(EU268:EU279)/SUM(GE268:GE279)*100</f>
        <v>2.1313365894220371</v>
      </c>
      <c r="HC279" s="76">
        <f>SUM(EI268:EI279)/SUM(GE268:GE279)*100</f>
        <v>2.0284359738649087</v>
      </c>
      <c r="HD279" s="76">
        <f>SUM(CU268:CU279)/SUM(GE268:GE279)*100</f>
        <v>1.0351968428871787</v>
      </c>
      <c r="HE279" s="76">
        <f>SUM(DS268:DS279)/SUM(GE268:GE279)*100</f>
        <v>0.17565527548902832</v>
      </c>
      <c r="HF279" s="77">
        <f>100-(SUM(GW279:HE279))</f>
        <v>4.5475574671343111E-2</v>
      </c>
      <c r="HH279" s="76">
        <f>SUM(AY277:AY279)/SUM(GE277:GE279)*100</f>
        <v>39.952161354759752</v>
      </c>
      <c r="HI279" s="76">
        <f>SUM(O277:O279)/SUM(GE277:GE279)*100</f>
        <v>9.8352958613689854</v>
      </c>
      <c r="HJ279" s="76">
        <f>SUM(BG277:BG279)/SUM(GE277:GE279)*100</f>
        <v>28.756047525628865</v>
      </c>
      <c r="HK279" s="76">
        <f>SUM(FS277:FS279)/SUM(GE277:GE279)*100</f>
        <v>12.806204772307794</v>
      </c>
      <c r="HL279" s="76">
        <f>SUM(GA277:GA279)/SUM(GE277:GE279)*100</f>
        <v>3.0818379761936536</v>
      </c>
      <c r="HM279" s="76">
        <f>SUM(EU277:EU279)/SUM(GE277:GE279)*100</f>
        <v>2.1570922436977598</v>
      </c>
      <c r="HN279" s="76">
        <f>SUM(EI277:EI279)/SUM(GE277:GE279)*100</f>
        <v>2.3450834533272631</v>
      </c>
      <c r="HO279" s="76">
        <f>SUM(CU277:CU279)/SUM(GE277:GE279)*100</f>
        <v>0.83778522256941357</v>
      </c>
      <c r="HP279" s="76">
        <f>SUM(DS277:DS279)/SUM(GE277:GE279)*100</f>
        <v>0.18454492005255979</v>
      </c>
      <c r="HQ279" s="77">
        <f>100-(SUM(HH279:HP279))</f>
        <v>4.3946670093959028E-2</v>
      </c>
      <c r="HS279" s="38">
        <v>0.64958539401927473</v>
      </c>
      <c r="HV279" s="38">
        <v>0.29920328540852975</v>
      </c>
    </row>
    <row r="280" spans="1:230" ht="11.25" customHeight="1">
      <c r="A280" s="89">
        <v>42095</v>
      </c>
      <c r="N280" s="83">
        <v>266194</v>
      </c>
      <c r="O280" s="83">
        <v>160554</v>
      </c>
      <c r="P280" s="83">
        <v>125237</v>
      </c>
      <c r="Q280" s="84">
        <f t="shared" si="305"/>
        <v>285791</v>
      </c>
      <c r="R280" s="83">
        <v>0</v>
      </c>
      <c r="S280" s="83">
        <v>0</v>
      </c>
      <c r="T280" s="83">
        <v>0</v>
      </c>
      <c r="U280" s="84">
        <f t="shared" si="306"/>
        <v>0</v>
      </c>
      <c r="V280" s="82">
        <v>0</v>
      </c>
      <c r="W280" s="83">
        <v>0</v>
      </c>
      <c r="X280" s="83">
        <v>0</v>
      </c>
      <c r="Y280" s="84">
        <f t="shared" si="307"/>
        <v>0</v>
      </c>
      <c r="Z280" s="82">
        <v>0</v>
      </c>
      <c r="AA280" s="83">
        <v>0</v>
      </c>
      <c r="AB280" s="83">
        <v>0</v>
      </c>
      <c r="AC280" s="84">
        <f t="shared" si="308"/>
        <v>0</v>
      </c>
      <c r="AD280" s="83">
        <v>0</v>
      </c>
      <c r="AE280" s="83">
        <v>0</v>
      </c>
      <c r="AF280" s="83">
        <v>0</v>
      </c>
      <c r="AG280" s="84">
        <f t="shared" si="309"/>
        <v>0</v>
      </c>
      <c r="AH280" s="83">
        <v>0</v>
      </c>
      <c r="AI280" s="83">
        <v>0</v>
      </c>
      <c r="AJ280" s="83">
        <v>0</v>
      </c>
      <c r="AK280" s="84">
        <f t="shared" si="310"/>
        <v>0</v>
      </c>
      <c r="AL280" s="82">
        <v>0</v>
      </c>
      <c r="AM280" s="83">
        <v>0</v>
      </c>
      <c r="AN280" s="83">
        <v>0</v>
      </c>
      <c r="AO280" s="84">
        <f t="shared" si="311"/>
        <v>0</v>
      </c>
      <c r="AP280" s="82">
        <v>0</v>
      </c>
      <c r="AQ280" s="83">
        <v>0</v>
      </c>
      <c r="AR280" s="83">
        <v>0</v>
      </c>
      <c r="AS280" s="84">
        <f t="shared" si="312"/>
        <v>0</v>
      </c>
      <c r="AT280" s="82">
        <v>0</v>
      </c>
      <c r="AU280" s="83">
        <v>0</v>
      </c>
      <c r="AV280" s="83">
        <v>0</v>
      </c>
      <c r="AW280" s="84">
        <f t="shared" si="313"/>
        <v>0</v>
      </c>
      <c r="AX280" s="82">
        <v>548854</v>
      </c>
      <c r="AY280" s="83">
        <v>525051</v>
      </c>
      <c r="AZ280" s="83">
        <v>8240</v>
      </c>
      <c r="BA280" s="84">
        <f t="shared" si="314"/>
        <v>533291</v>
      </c>
      <c r="BB280" s="82">
        <v>0</v>
      </c>
      <c r="BC280" s="83">
        <v>0</v>
      </c>
      <c r="BD280" s="83">
        <v>0</v>
      </c>
      <c r="BE280" s="84">
        <f t="shared" si="315"/>
        <v>0</v>
      </c>
      <c r="BF280" s="83">
        <v>366645</v>
      </c>
      <c r="BG280" s="83">
        <v>328994</v>
      </c>
      <c r="BH280" s="83">
        <v>11699</v>
      </c>
      <c r="BI280" s="84">
        <f t="shared" si="316"/>
        <v>340693</v>
      </c>
      <c r="BJ280" s="83">
        <v>0</v>
      </c>
      <c r="BK280" s="83">
        <v>0</v>
      </c>
      <c r="BL280" s="83">
        <v>0</v>
      </c>
      <c r="BM280" s="84">
        <f t="shared" si="317"/>
        <v>0</v>
      </c>
      <c r="BN280" s="83">
        <v>0</v>
      </c>
      <c r="BO280" s="83">
        <v>0</v>
      </c>
      <c r="BP280" s="83">
        <v>0</v>
      </c>
      <c r="BQ280" s="84">
        <f t="shared" si="318"/>
        <v>0</v>
      </c>
      <c r="BR280" s="83">
        <v>0</v>
      </c>
      <c r="BS280" s="83">
        <v>0</v>
      </c>
      <c r="BT280" s="83">
        <v>0</v>
      </c>
      <c r="BU280" s="84">
        <f t="shared" si="319"/>
        <v>0</v>
      </c>
      <c r="BV280" s="83">
        <v>0</v>
      </c>
      <c r="BW280" s="83">
        <v>0</v>
      </c>
      <c r="BX280" s="83">
        <v>0</v>
      </c>
      <c r="BY280" s="84">
        <f t="shared" si="320"/>
        <v>0</v>
      </c>
      <c r="BZ280" s="83">
        <v>0</v>
      </c>
      <c r="CA280" s="83">
        <v>0</v>
      </c>
      <c r="CB280" s="83">
        <v>0</v>
      </c>
      <c r="CC280" s="84">
        <f t="shared" si="321"/>
        <v>0</v>
      </c>
      <c r="CD280" s="83">
        <v>0</v>
      </c>
      <c r="CE280" s="83">
        <v>0</v>
      </c>
      <c r="CF280" s="83">
        <v>0</v>
      </c>
      <c r="CG280" s="84">
        <f t="shared" si="322"/>
        <v>0</v>
      </c>
      <c r="CH280" s="83">
        <v>0</v>
      </c>
      <c r="CI280" s="83">
        <v>0</v>
      </c>
      <c r="CJ280" s="83">
        <v>0</v>
      </c>
      <c r="CK280" s="84">
        <f t="shared" si="323"/>
        <v>0</v>
      </c>
      <c r="CL280" s="82">
        <v>0</v>
      </c>
      <c r="CM280" s="83">
        <v>0</v>
      </c>
      <c r="CN280" s="83">
        <v>0</v>
      </c>
      <c r="CO280" s="84">
        <f t="shared" si="324"/>
        <v>0</v>
      </c>
      <c r="CP280" s="83">
        <v>0</v>
      </c>
      <c r="CQ280" s="83">
        <v>0</v>
      </c>
      <c r="CR280" s="83">
        <v>0</v>
      </c>
      <c r="CS280" s="84">
        <f t="shared" si="325"/>
        <v>0</v>
      </c>
      <c r="CT280" s="83">
        <v>12255</v>
      </c>
      <c r="CU280" s="83">
        <v>11499</v>
      </c>
      <c r="CV280" s="83">
        <v>1690</v>
      </c>
      <c r="CW280" s="84">
        <f t="shared" si="326"/>
        <v>13189</v>
      </c>
      <c r="CX280" s="83">
        <v>0</v>
      </c>
      <c r="CY280" s="83">
        <v>0</v>
      </c>
      <c r="CZ280" s="83">
        <v>0</v>
      </c>
      <c r="DA280" s="84">
        <f t="shared" si="327"/>
        <v>0</v>
      </c>
      <c r="DB280" s="83">
        <v>0</v>
      </c>
      <c r="DC280" s="83">
        <v>0</v>
      </c>
      <c r="DD280" s="83">
        <v>0</v>
      </c>
      <c r="DE280" s="84">
        <f t="shared" si="328"/>
        <v>0</v>
      </c>
      <c r="DF280" s="83"/>
      <c r="DG280" s="83"/>
      <c r="DH280" s="83"/>
      <c r="DI280" s="83"/>
      <c r="DJ280" s="83">
        <v>1395</v>
      </c>
      <c r="DK280" s="83">
        <v>609</v>
      </c>
      <c r="DL280" s="83">
        <v>0</v>
      </c>
      <c r="DM280" s="84">
        <f t="shared" si="329"/>
        <v>609</v>
      </c>
      <c r="DN280" s="83">
        <v>0</v>
      </c>
      <c r="DO280" s="83">
        <v>0</v>
      </c>
      <c r="DP280" s="83">
        <v>0</v>
      </c>
      <c r="DQ280" s="84">
        <f t="shared" si="330"/>
        <v>0</v>
      </c>
      <c r="DR280" s="83">
        <v>2410</v>
      </c>
      <c r="DS280" s="83">
        <v>2118</v>
      </c>
      <c r="DT280" s="83">
        <v>3</v>
      </c>
      <c r="DU280" s="84">
        <f t="shared" si="331"/>
        <v>2121</v>
      </c>
      <c r="DV280" s="83">
        <v>0</v>
      </c>
      <c r="DW280" s="83">
        <v>0</v>
      </c>
      <c r="DX280" s="83">
        <v>0</v>
      </c>
      <c r="DY280" s="84">
        <f t="shared" si="332"/>
        <v>0</v>
      </c>
      <c r="DZ280" s="83">
        <v>0</v>
      </c>
      <c r="EA280" s="83">
        <v>0</v>
      </c>
      <c r="EB280" s="83">
        <v>0</v>
      </c>
      <c r="EC280" s="84">
        <f t="shared" si="333"/>
        <v>0</v>
      </c>
      <c r="ED280" s="83"/>
      <c r="EE280" s="83"/>
      <c r="EF280" s="83"/>
      <c r="EG280" s="83"/>
      <c r="EH280" s="83">
        <v>34051</v>
      </c>
      <c r="EI280" s="83">
        <v>33118</v>
      </c>
      <c r="EJ280" s="83">
        <v>1617</v>
      </c>
      <c r="EK280" s="84">
        <f t="shared" si="334"/>
        <v>34735</v>
      </c>
      <c r="EL280" s="83">
        <v>0</v>
      </c>
      <c r="EM280" s="83">
        <v>0</v>
      </c>
      <c r="EN280" s="83">
        <v>0</v>
      </c>
      <c r="EO280" s="84">
        <f t="shared" si="335"/>
        <v>0</v>
      </c>
      <c r="EP280" s="83">
        <v>0</v>
      </c>
      <c r="EQ280" s="83">
        <v>0</v>
      </c>
      <c r="ER280" s="83">
        <v>0</v>
      </c>
      <c r="ES280" s="84">
        <f t="shared" si="336"/>
        <v>0</v>
      </c>
      <c r="ET280" s="83">
        <v>31767</v>
      </c>
      <c r="EU280" s="83">
        <v>23987</v>
      </c>
      <c r="EV280" s="83">
        <v>3336</v>
      </c>
      <c r="EW280" s="84">
        <f t="shared" si="337"/>
        <v>27323</v>
      </c>
      <c r="EX280" s="82">
        <v>0</v>
      </c>
      <c r="EY280" s="83">
        <v>0</v>
      </c>
      <c r="EZ280" s="83">
        <v>0</v>
      </c>
      <c r="FA280" s="84">
        <f t="shared" si="338"/>
        <v>0</v>
      </c>
      <c r="FB280" s="83">
        <v>0</v>
      </c>
      <c r="FC280" s="83">
        <v>0</v>
      </c>
      <c r="FD280" s="83">
        <v>0</v>
      </c>
      <c r="FE280" s="84">
        <f t="shared" si="339"/>
        <v>0</v>
      </c>
      <c r="FF280" s="82">
        <v>0</v>
      </c>
      <c r="FG280" s="83">
        <v>0</v>
      </c>
      <c r="FH280" s="83">
        <v>0</v>
      </c>
      <c r="FI280" s="84"/>
      <c r="FJ280" s="83">
        <v>0</v>
      </c>
      <c r="FK280" s="83">
        <v>0</v>
      </c>
      <c r="FL280" s="83">
        <v>0</v>
      </c>
      <c r="FM280" s="84">
        <f t="shared" si="340"/>
        <v>0</v>
      </c>
      <c r="FN280" s="83">
        <v>0</v>
      </c>
      <c r="FO280" s="83">
        <v>0</v>
      </c>
      <c r="FP280" s="83">
        <v>0</v>
      </c>
      <c r="FQ280" s="84">
        <f t="shared" si="341"/>
        <v>0</v>
      </c>
      <c r="FR280" s="83">
        <v>181453</v>
      </c>
      <c r="FS280" s="83">
        <v>162516</v>
      </c>
      <c r="FT280" s="83">
        <v>23525</v>
      </c>
      <c r="FU280" s="84">
        <f t="shared" si="342"/>
        <v>186041</v>
      </c>
      <c r="FV280" s="83">
        <v>0</v>
      </c>
      <c r="FW280" s="83">
        <v>0</v>
      </c>
      <c r="FX280" s="83">
        <v>0</v>
      </c>
      <c r="FY280" s="84">
        <f t="shared" si="343"/>
        <v>0</v>
      </c>
      <c r="FZ280" s="83">
        <v>43505</v>
      </c>
      <c r="GA280" s="83">
        <v>38610</v>
      </c>
      <c r="GB280" s="83">
        <v>10133</v>
      </c>
      <c r="GC280" s="84">
        <f t="shared" si="344"/>
        <v>48743</v>
      </c>
      <c r="GD280" s="82">
        <v>1488529</v>
      </c>
      <c r="GE280" s="83">
        <v>1287056</v>
      </c>
      <c r="GF280" s="83">
        <v>185480</v>
      </c>
      <c r="GG280" s="83">
        <f t="shared" si="345"/>
        <v>1472536</v>
      </c>
      <c r="GH280" s="69"/>
      <c r="GI280" s="36">
        <f t="shared" si="349"/>
        <v>-1.6785343075658155E-3</v>
      </c>
      <c r="GJ280" s="36"/>
      <c r="GK280" s="37">
        <f t="shared" si="350"/>
        <v>40.79472843450479</v>
      </c>
      <c r="GL280" s="37">
        <f t="shared" si="351"/>
        <v>12.47451548339777</v>
      </c>
      <c r="GM280" s="37">
        <f t="shared" si="346"/>
        <v>25.56174711900648</v>
      </c>
      <c r="GN280" s="37">
        <f t="shared" si="347"/>
        <v>12.626956402829403</v>
      </c>
      <c r="GO280" s="37">
        <f t="shared" si="352"/>
        <v>2.9998694695491106</v>
      </c>
      <c r="GP280" s="37">
        <f t="shared" si="348"/>
        <v>1.8637106699319999</v>
      </c>
      <c r="GQ280" s="37">
        <f t="shared" si="353"/>
        <v>2.5731592098556706</v>
      </c>
      <c r="GR280" s="37">
        <f t="shared" si="354"/>
        <v>0.89343431832025966</v>
      </c>
      <c r="GS280" s="37">
        <f t="shared" si="355"/>
        <v>0.16456160415708407</v>
      </c>
      <c r="GT280" s="37">
        <f t="shared" si="356"/>
        <v>4.7317288447416672E-2</v>
      </c>
      <c r="GU280" s="70"/>
      <c r="HS280" s="36">
        <v>0.68508518665854479</v>
      </c>
      <c r="HV280" s="36">
        <v>0.26786091669670942</v>
      </c>
    </row>
    <row r="281" spans="1:230" ht="11.25" customHeight="1">
      <c r="A281" s="29">
        <v>42125</v>
      </c>
      <c r="N281" s="68">
        <v>302727</v>
      </c>
      <c r="O281" s="68">
        <v>170668</v>
      </c>
      <c r="P281" s="68">
        <v>131194</v>
      </c>
      <c r="Q281" s="71">
        <f t="shared" si="305"/>
        <v>301862</v>
      </c>
      <c r="R281" s="68">
        <v>0</v>
      </c>
      <c r="S281" s="68">
        <v>0</v>
      </c>
      <c r="T281" s="68">
        <v>0</v>
      </c>
      <c r="U281" s="71">
        <f t="shared" si="306"/>
        <v>0</v>
      </c>
      <c r="V281" s="67">
        <v>0</v>
      </c>
      <c r="W281" s="68">
        <v>0</v>
      </c>
      <c r="X281" s="68">
        <v>0</v>
      </c>
      <c r="Y281" s="71">
        <f t="shared" si="307"/>
        <v>0</v>
      </c>
      <c r="Z281" s="67">
        <v>0</v>
      </c>
      <c r="AA281" s="68">
        <v>0</v>
      </c>
      <c r="AB281" s="68">
        <v>0</v>
      </c>
      <c r="AC281" s="71">
        <f t="shared" si="308"/>
        <v>0</v>
      </c>
      <c r="AD281" s="68">
        <v>0</v>
      </c>
      <c r="AE281" s="68">
        <v>0</v>
      </c>
      <c r="AF281" s="68">
        <v>0</v>
      </c>
      <c r="AG281" s="71">
        <f t="shared" si="309"/>
        <v>0</v>
      </c>
      <c r="AH281" s="68">
        <v>0</v>
      </c>
      <c r="AI281" s="68">
        <v>0</v>
      </c>
      <c r="AJ281" s="68">
        <v>0</v>
      </c>
      <c r="AK281" s="71">
        <f t="shared" si="310"/>
        <v>0</v>
      </c>
      <c r="AL281" s="67">
        <v>0</v>
      </c>
      <c r="AM281" s="68">
        <v>0</v>
      </c>
      <c r="AN281" s="68">
        <v>0</v>
      </c>
      <c r="AO281" s="71">
        <f t="shared" si="311"/>
        <v>0</v>
      </c>
      <c r="AP281" s="67">
        <v>0</v>
      </c>
      <c r="AQ281" s="68">
        <v>0</v>
      </c>
      <c r="AR281" s="68">
        <v>0</v>
      </c>
      <c r="AS281" s="71">
        <f t="shared" si="312"/>
        <v>0</v>
      </c>
      <c r="AT281" s="67">
        <v>0</v>
      </c>
      <c r="AU281" s="68">
        <v>0</v>
      </c>
      <c r="AV281" s="68">
        <v>0</v>
      </c>
      <c r="AW281" s="71">
        <f t="shared" si="313"/>
        <v>0</v>
      </c>
      <c r="AX281" s="67">
        <v>578094</v>
      </c>
      <c r="AY281" s="68">
        <v>560222</v>
      </c>
      <c r="AZ281" s="68">
        <v>9978</v>
      </c>
      <c r="BA281" s="71">
        <f t="shared" si="314"/>
        <v>570200</v>
      </c>
      <c r="BB281" s="67">
        <v>0</v>
      </c>
      <c r="BC281" s="68">
        <v>0</v>
      </c>
      <c r="BD281" s="68">
        <v>0</v>
      </c>
      <c r="BE281" s="71">
        <f t="shared" si="315"/>
        <v>0</v>
      </c>
      <c r="BF281" s="68">
        <v>353277</v>
      </c>
      <c r="BG281" s="68">
        <v>353409</v>
      </c>
      <c r="BH281" s="68">
        <v>13787</v>
      </c>
      <c r="BI281" s="71">
        <f t="shared" si="316"/>
        <v>367196</v>
      </c>
      <c r="BJ281" s="68">
        <v>0</v>
      </c>
      <c r="BK281" s="68">
        <v>0</v>
      </c>
      <c r="BL281" s="68">
        <v>0</v>
      </c>
      <c r="BM281" s="71">
        <f t="shared" si="317"/>
        <v>0</v>
      </c>
      <c r="BN281" s="68">
        <v>0</v>
      </c>
      <c r="BO281" s="68">
        <v>0</v>
      </c>
      <c r="BP281" s="68">
        <v>0</v>
      </c>
      <c r="BQ281" s="71">
        <f t="shared" si="318"/>
        <v>0</v>
      </c>
      <c r="BR281" s="68">
        <v>0</v>
      </c>
      <c r="BS281" s="68">
        <v>0</v>
      </c>
      <c r="BT281" s="68">
        <v>0</v>
      </c>
      <c r="BU281" s="71">
        <f t="shared" si="319"/>
        <v>0</v>
      </c>
      <c r="BV281" s="68">
        <v>0</v>
      </c>
      <c r="BW281" s="68">
        <v>0</v>
      </c>
      <c r="BX281" s="68">
        <v>0</v>
      </c>
      <c r="BY281" s="71">
        <f t="shared" si="320"/>
        <v>0</v>
      </c>
      <c r="BZ281" s="68">
        <v>0</v>
      </c>
      <c r="CA281" s="68">
        <v>0</v>
      </c>
      <c r="CB281" s="68">
        <v>0</v>
      </c>
      <c r="CC281" s="71">
        <f t="shared" si="321"/>
        <v>0</v>
      </c>
      <c r="CD281" s="68">
        <v>0</v>
      </c>
      <c r="CE281" s="68">
        <v>0</v>
      </c>
      <c r="CF281" s="68">
        <v>0</v>
      </c>
      <c r="CG281" s="71">
        <f t="shared" si="322"/>
        <v>0</v>
      </c>
      <c r="CH281" s="68">
        <v>0</v>
      </c>
      <c r="CI281" s="68">
        <v>0</v>
      </c>
      <c r="CJ281" s="68">
        <v>0</v>
      </c>
      <c r="CK281" s="71">
        <f t="shared" si="323"/>
        <v>0</v>
      </c>
      <c r="CL281" s="67">
        <v>0</v>
      </c>
      <c r="CM281" s="68">
        <v>0</v>
      </c>
      <c r="CN281" s="68">
        <v>0</v>
      </c>
      <c r="CO281" s="71">
        <f t="shared" si="324"/>
        <v>0</v>
      </c>
      <c r="CP281" s="68">
        <v>0</v>
      </c>
      <c r="CQ281" s="68">
        <v>0</v>
      </c>
      <c r="CR281" s="68">
        <v>0</v>
      </c>
      <c r="CS281" s="71">
        <f t="shared" si="325"/>
        <v>0</v>
      </c>
      <c r="CT281" s="68">
        <v>16548</v>
      </c>
      <c r="CU281" s="68">
        <v>10428</v>
      </c>
      <c r="CV281" s="68">
        <v>1972</v>
      </c>
      <c r="CW281" s="71">
        <f t="shared" si="326"/>
        <v>12400</v>
      </c>
      <c r="CX281" s="68">
        <v>0</v>
      </c>
      <c r="CY281" s="68">
        <v>0</v>
      </c>
      <c r="CZ281" s="68">
        <v>0</v>
      </c>
      <c r="DA281" s="71">
        <f t="shared" si="327"/>
        <v>0</v>
      </c>
      <c r="DB281" s="68">
        <v>0</v>
      </c>
      <c r="DC281" s="68">
        <v>0</v>
      </c>
      <c r="DD281" s="68">
        <v>0</v>
      </c>
      <c r="DE281" s="71">
        <f t="shared" si="328"/>
        <v>0</v>
      </c>
      <c r="DF281" s="68"/>
      <c r="DG281" s="68"/>
      <c r="DH281" s="68"/>
      <c r="DI281" s="68"/>
      <c r="DJ281" s="68">
        <v>1147</v>
      </c>
      <c r="DK281" s="68">
        <v>576</v>
      </c>
      <c r="DL281" s="68">
        <v>762</v>
      </c>
      <c r="DM281" s="71">
        <f t="shared" si="329"/>
        <v>1338</v>
      </c>
      <c r="DN281" s="68">
        <v>0</v>
      </c>
      <c r="DO281" s="68">
        <v>0</v>
      </c>
      <c r="DP281" s="68">
        <v>0</v>
      </c>
      <c r="DQ281" s="71">
        <f t="shared" si="330"/>
        <v>0</v>
      </c>
      <c r="DR281" s="68">
        <v>2226</v>
      </c>
      <c r="DS281" s="68">
        <v>2269</v>
      </c>
      <c r="DT281" s="68">
        <v>134</v>
      </c>
      <c r="DU281" s="71">
        <f t="shared" si="331"/>
        <v>2403</v>
      </c>
      <c r="DV281" s="68">
        <v>0</v>
      </c>
      <c r="DW281" s="68">
        <v>0</v>
      </c>
      <c r="DX281" s="68">
        <v>0</v>
      </c>
      <c r="DY281" s="71">
        <f t="shared" si="332"/>
        <v>0</v>
      </c>
      <c r="DZ281" s="68">
        <v>0</v>
      </c>
      <c r="EA281" s="68">
        <v>0</v>
      </c>
      <c r="EB281" s="68">
        <v>0</v>
      </c>
      <c r="EC281" s="71">
        <f t="shared" si="333"/>
        <v>0</v>
      </c>
      <c r="ED281" s="68"/>
      <c r="EE281" s="68"/>
      <c r="EF281" s="68"/>
      <c r="EG281" s="68"/>
      <c r="EH281" s="68">
        <v>35509</v>
      </c>
      <c r="EI281" s="68">
        <v>34615</v>
      </c>
      <c r="EJ281" s="68">
        <v>739</v>
      </c>
      <c r="EK281" s="71">
        <f t="shared" si="334"/>
        <v>35354</v>
      </c>
      <c r="EL281" s="68">
        <v>0</v>
      </c>
      <c r="EM281" s="68">
        <v>0</v>
      </c>
      <c r="EN281" s="68">
        <v>0</v>
      </c>
      <c r="EO281" s="71">
        <f t="shared" si="335"/>
        <v>0</v>
      </c>
      <c r="EP281" s="68">
        <v>0</v>
      </c>
      <c r="EQ281" s="68">
        <v>0</v>
      </c>
      <c r="ER281" s="68">
        <v>0</v>
      </c>
      <c r="ES281" s="71">
        <f t="shared" si="336"/>
        <v>0</v>
      </c>
      <c r="ET281" s="68">
        <v>29576</v>
      </c>
      <c r="EU281" s="68">
        <v>27135</v>
      </c>
      <c r="EV281" s="68">
        <v>6199</v>
      </c>
      <c r="EW281" s="71">
        <f t="shared" si="337"/>
        <v>33334</v>
      </c>
      <c r="EX281" s="67">
        <v>0</v>
      </c>
      <c r="EY281" s="68">
        <v>0</v>
      </c>
      <c r="EZ281" s="68">
        <v>0</v>
      </c>
      <c r="FA281" s="71">
        <f t="shared" si="338"/>
        <v>0</v>
      </c>
      <c r="FB281" s="68">
        <v>0</v>
      </c>
      <c r="FC281" s="68">
        <v>0</v>
      </c>
      <c r="FD281" s="68">
        <v>0</v>
      </c>
      <c r="FE281" s="71">
        <f t="shared" si="339"/>
        <v>0</v>
      </c>
      <c r="FF281" s="67">
        <v>0</v>
      </c>
      <c r="FG281" s="68">
        <v>0</v>
      </c>
      <c r="FH281" s="68">
        <v>0</v>
      </c>
      <c r="FI281" s="71"/>
      <c r="FJ281" s="68">
        <v>0</v>
      </c>
      <c r="FK281" s="68">
        <v>0</v>
      </c>
      <c r="FL281" s="68">
        <v>0</v>
      </c>
      <c r="FM281" s="71">
        <f t="shared" si="340"/>
        <v>0</v>
      </c>
      <c r="FN281" s="68">
        <v>0</v>
      </c>
      <c r="FO281" s="68">
        <v>0</v>
      </c>
      <c r="FP281" s="68">
        <v>0</v>
      </c>
      <c r="FQ281" s="71">
        <f t="shared" si="341"/>
        <v>0</v>
      </c>
      <c r="FR281" s="68">
        <v>180385</v>
      </c>
      <c r="FS281" s="68">
        <v>175533</v>
      </c>
      <c r="FT281" s="68">
        <v>35310</v>
      </c>
      <c r="FU281" s="71">
        <f t="shared" si="342"/>
        <v>210843</v>
      </c>
      <c r="FV281" s="68">
        <v>0</v>
      </c>
      <c r="FW281" s="68">
        <v>0</v>
      </c>
      <c r="FX281" s="68">
        <v>0</v>
      </c>
      <c r="FY281" s="71">
        <f t="shared" si="343"/>
        <v>0</v>
      </c>
      <c r="FZ281" s="68">
        <v>60663</v>
      </c>
      <c r="GA281" s="68">
        <v>46084</v>
      </c>
      <c r="GB281" s="68">
        <v>12507</v>
      </c>
      <c r="GC281" s="71">
        <f t="shared" si="344"/>
        <v>58591</v>
      </c>
      <c r="GD281" s="67">
        <v>1560152</v>
      </c>
      <c r="GE281" s="68">
        <v>1380939</v>
      </c>
      <c r="GF281" s="68">
        <v>212582</v>
      </c>
      <c r="GG281" s="68">
        <f t="shared" si="345"/>
        <v>1593521</v>
      </c>
      <c r="GH281" s="69"/>
      <c r="GI281" s="36">
        <f t="shared" si="349"/>
        <v>-1.2469464578911515E-2</v>
      </c>
      <c r="GJ281" s="36"/>
      <c r="GK281" s="37">
        <f t="shared" si="350"/>
        <v>40.56819309180203</v>
      </c>
      <c r="GL281" s="37">
        <f t="shared" si="351"/>
        <v>12.358836994248117</v>
      </c>
      <c r="GM281" s="37">
        <f t="shared" si="346"/>
        <v>25.591934183913988</v>
      </c>
      <c r="GN281" s="37">
        <f t="shared" si="347"/>
        <v>12.711133511328162</v>
      </c>
      <c r="GO281" s="37">
        <f t="shared" si="352"/>
        <v>3.3371495772079722</v>
      </c>
      <c r="GP281" s="37">
        <f t="shared" si="348"/>
        <v>1.9649673157177832</v>
      </c>
      <c r="GQ281" s="37">
        <f t="shared" si="353"/>
        <v>2.5066277366342757</v>
      </c>
      <c r="GR281" s="37">
        <f t="shared" si="354"/>
        <v>0.75513835151299225</v>
      </c>
      <c r="GS281" s="37">
        <f t="shared" si="355"/>
        <v>0.16430848864432102</v>
      </c>
      <c r="GT281" s="37">
        <f t="shared" si="356"/>
        <v>4.1710748990368529E-2</v>
      </c>
      <c r="GU281" s="70"/>
      <c r="HS281" s="36">
        <v>0.69033534428385324</v>
      </c>
      <c r="HV281" s="36">
        <v>0.26364162356193865</v>
      </c>
    </row>
    <row r="282" spans="1:230" ht="11.25" customHeight="1">
      <c r="A282" s="29">
        <v>42156</v>
      </c>
      <c r="N282" s="68">
        <v>292267</v>
      </c>
      <c r="O282" s="68">
        <v>154596</v>
      </c>
      <c r="P282" s="68">
        <v>132986</v>
      </c>
      <c r="Q282" s="71">
        <f t="shared" si="305"/>
        <v>287582</v>
      </c>
      <c r="R282" s="68">
        <v>0</v>
      </c>
      <c r="S282" s="68">
        <v>0</v>
      </c>
      <c r="T282" s="68">
        <v>0</v>
      </c>
      <c r="U282" s="71">
        <f t="shared" si="306"/>
        <v>0</v>
      </c>
      <c r="V282" s="67">
        <v>0</v>
      </c>
      <c r="W282" s="68">
        <v>0</v>
      </c>
      <c r="X282" s="68">
        <v>0</v>
      </c>
      <c r="Y282" s="71">
        <f t="shared" si="307"/>
        <v>0</v>
      </c>
      <c r="Z282" s="67">
        <v>0</v>
      </c>
      <c r="AA282" s="68">
        <v>0</v>
      </c>
      <c r="AB282" s="68">
        <v>0</v>
      </c>
      <c r="AC282" s="71">
        <f t="shared" si="308"/>
        <v>0</v>
      </c>
      <c r="AD282" s="68">
        <v>0</v>
      </c>
      <c r="AE282" s="68">
        <v>0</v>
      </c>
      <c r="AF282" s="68">
        <v>0</v>
      </c>
      <c r="AG282" s="71">
        <f t="shared" si="309"/>
        <v>0</v>
      </c>
      <c r="AH282" s="68">
        <v>0</v>
      </c>
      <c r="AI282" s="68">
        <v>0</v>
      </c>
      <c r="AJ282" s="68">
        <v>0</v>
      </c>
      <c r="AK282" s="71">
        <f t="shared" si="310"/>
        <v>0</v>
      </c>
      <c r="AL282" s="67">
        <v>0</v>
      </c>
      <c r="AM282" s="68">
        <v>0</v>
      </c>
      <c r="AN282" s="68">
        <v>0</v>
      </c>
      <c r="AO282" s="71">
        <f t="shared" si="311"/>
        <v>0</v>
      </c>
      <c r="AP282" s="67">
        <v>0</v>
      </c>
      <c r="AQ282" s="68">
        <v>0</v>
      </c>
      <c r="AR282" s="68">
        <v>0</v>
      </c>
      <c r="AS282" s="71">
        <f t="shared" si="312"/>
        <v>0</v>
      </c>
      <c r="AT282" s="67">
        <v>0</v>
      </c>
      <c r="AU282" s="68">
        <v>0</v>
      </c>
      <c r="AV282" s="68">
        <v>0</v>
      </c>
      <c r="AW282" s="71">
        <f t="shared" si="313"/>
        <v>0</v>
      </c>
      <c r="AX282" s="67">
        <v>510875</v>
      </c>
      <c r="AY282" s="68">
        <v>515279</v>
      </c>
      <c r="AZ282" s="68">
        <v>27083</v>
      </c>
      <c r="BA282" s="71">
        <f t="shared" si="314"/>
        <v>542362</v>
      </c>
      <c r="BB282" s="67">
        <v>0</v>
      </c>
      <c r="BC282" s="68">
        <v>0</v>
      </c>
      <c r="BD282" s="68">
        <v>0</v>
      </c>
      <c r="BE282" s="71">
        <f t="shared" si="315"/>
        <v>0</v>
      </c>
      <c r="BF282" s="68">
        <v>321881</v>
      </c>
      <c r="BG282" s="68">
        <v>331858</v>
      </c>
      <c r="BH282" s="68">
        <v>17015</v>
      </c>
      <c r="BI282" s="71">
        <f t="shared" si="316"/>
        <v>348873</v>
      </c>
      <c r="BJ282" s="68">
        <v>0</v>
      </c>
      <c r="BK282" s="68">
        <v>0</v>
      </c>
      <c r="BL282" s="68">
        <v>0</v>
      </c>
      <c r="BM282" s="71">
        <f t="shared" si="317"/>
        <v>0</v>
      </c>
      <c r="BN282" s="68">
        <v>0</v>
      </c>
      <c r="BO282" s="68">
        <v>0</v>
      </c>
      <c r="BP282" s="68">
        <v>0</v>
      </c>
      <c r="BQ282" s="71">
        <f t="shared" si="318"/>
        <v>0</v>
      </c>
      <c r="BR282" s="68">
        <v>0</v>
      </c>
      <c r="BS282" s="68">
        <v>0</v>
      </c>
      <c r="BT282" s="68">
        <v>0</v>
      </c>
      <c r="BU282" s="71">
        <f t="shared" si="319"/>
        <v>0</v>
      </c>
      <c r="BV282" s="68">
        <v>0</v>
      </c>
      <c r="BW282" s="68">
        <v>0</v>
      </c>
      <c r="BX282" s="68">
        <v>0</v>
      </c>
      <c r="BY282" s="71">
        <f t="shared" si="320"/>
        <v>0</v>
      </c>
      <c r="BZ282" s="68">
        <v>0</v>
      </c>
      <c r="CA282" s="68">
        <v>0</v>
      </c>
      <c r="CB282" s="68">
        <v>0</v>
      </c>
      <c r="CC282" s="71">
        <f t="shared" si="321"/>
        <v>0</v>
      </c>
      <c r="CD282" s="68">
        <v>0</v>
      </c>
      <c r="CE282" s="68">
        <v>0</v>
      </c>
      <c r="CF282" s="68">
        <v>0</v>
      </c>
      <c r="CG282" s="71">
        <f t="shared" si="322"/>
        <v>0</v>
      </c>
      <c r="CH282" s="68">
        <v>0</v>
      </c>
      <c r="CI282" s="68">
        <v>0</v>
      </c>
      <c r="CJ282" s="68">
        <v>0</v>
      </c>
      <c r="CK282" s="71">
        <f t="shared" si="323"/>
        <v>0</v>
      </c>
      <c r="CL282" s="67">
        <v>0</v>
      </c>
      <c r="CM282" s="68">
        <v>0</v>
      </c>
      <c r="CN282" s="68">
        <v>0</v>
      </c>
      <c r="CO282" s="71">
        <f t="shared" si="324"/>
        <v>0</v>
      </c>
      <c r="CP282" s="68">
        <v>0</v>
      </c>
      <c r="CQ282" s="68">
        <v>0</v>
      </c>
      <c r="CR282" s="68">
        <v>0</v>
      </c>
      <c r="CS282" s="71">
        <f t="shared" si="325"/>
        <v>0</v>
      </c>
      <c r="CT282" s="68">
        <v>17936</v>
      </c>
      <c r="CU282" s="68">
        <v>8697</v>
      </c>
      <c r="CV282" s="68">
        <v>1002</v>
      </c>
      <c r="CW282" s="71">
        <f t="shared" si="326"/>
        <v>9699</v>
      </c>
      <c r="CX282" s="68">
        <v>0</v>
      </c>
      <c r="CY282" s="68">
        <v>0</v>
      </c>
      <c r="CZ282" s="68">
        <v>0</v>
      </c>
      <c r="DA282" s="71">
        <f t="shared" si="327"/>
        <v>0</v>
      </c>
      <c r="DB282" s="68">
        <v>0</v>
      </c>
      <c r="DC282" s="68">
        <v>0</v>
      </c>
      <c r="DD282" s="68">
        <v>0</v>
      </c>
      <c r="DE282" s="71">
        <f t="shared" si="328"/>
        <v>0</v>
      </c>
      <c r="DF282" s="68"/>
      <c r="DG282" s="68"/>
      <c r="DH282" s="68"/>
      <c r="DI282" s="68"/>
      <c r="DJ282" s="68">
        <v>1137</v>
      </c>
      <c r="DK282" s="68">
        <v>605</v>
      </c>
      <c r="DL282" s="68">
        <v>592</v>
      </c>
      <c r="DM282" s="71">
        <f t="shared" si="329"/>
        <v>1197</v>
      </c>
      <c r="DN282" s="68">
        <v>0</v>
      </c>
      <c r="DO282" s="68">
        <v>0</v>
      </c>
      <c r="DP282" s="68">
        <v>0</v>
      </c>
      <c r="DQ282" s="71">
        <f t="shared" si="330"/>
        <v>0</v>
      </c>
      <c r="DR282" s="68">
        <v>2499</v>
      </c>
      <c r="DS282" s="68">
        <v>2404</v>
      </c>
      <c r="DT282" s="68">
        <v>0</v>
      </c>
      <c r="DU282" s="71">
        <f t="shared" si="331"/>
        <v>2404</v>
      </c>
      <c r="DV282" s="68">
        <v>0</v>
      </c>
      <c r="DW282" s="68">
        <v>0</v>
      </c>
      <c r="DX282" s="68">
        <v>0</v>
      </c>
      <c r="DY282" s="71">
        <f t="shared" si="332"/>
        <v>0</v>
      </c>
      <c r="DZ282" s="68">
        <v>0</v>
      </c>
      <c r="EA282" s="68">
        <v>0</v>
      </c>
      <c r="EB282" s="68">
        <v>0</v>
      </c>
      <c r="EC282" s="71">
        <f t="shared" si="333"/>
        <v>0</v>
      </c>
      <c r="ED282" s="68"/>
      <c r="EE282" s="68"/>
      <c r="EF282" s="68"/>
      <c r="EG282" s="68"/>
      <c r="EH282" s="68">
        <v>38542</v>
      </c>
      <c r="EI282" s="68">
        <v>36597</v>
      </c>
      <c r="EJ282" s="68">
        <v>744</v>
      </c>
      <c r="EK282" s="71">
        <f t="shared" si="334"/>
        <v>37341</v>
      </c>
      <c r="EL282" s="68">
        <v>0</v>
      </c>
      <c r="EM282" s="68">
        <v>0</v>
      </c>
      <c r="EN282" s="68">
        <v>0</v>
      </c>
      <c r="EO282" s="71">
        <f t="shared" si="335"/>
        <v>0</v>
      </c>
      <c r="EP282" s="68">
        <v>0</v>
      </c>
      <c r="EQ282" s="68">
        <v>0</v>
      </c>
      <c r="ER282" s="68">
        <v>0</v>
      </c>
      <c r="ES282" s="71">
        <f t="shared" si="336"/>
        <v>0</v>
      </c>
      <c r="ET282" s="68">
        <v>27961</v>
      </c>
      <c r="EU282" s="68">
        <v>28467</v>
      </c>
      <c r="EV282" s="68">
        <v>4241</v>
      </c>
      <c r="EW282" s="71">
        <f t="shared" si="337"/>
        <v>32708</v>
      </c>
      <c r="EX282" s="67">
        <v>0</v>
      </c>
      <c r="EY282" s="68">
        <v>0</v>
      </c>
      <c r="EZ282" s="68">
        <v>0</v>
      </c>
      <c r="FA282" s="71">
        <f t="shared" si="338"/>
        <v>0</v>
      </c>
      <c r="FB282" s="68">
        <v>0</v>
      </c>
      <c r="FC282" s="68">
        <v>0</v>
      </c>
      <c r="FD282" s="68">
        <v>0</v>
      </c>
      <c r="FE282" s="71">
        <f t="shared" si="339"/>
        <v>0</v>
      </c>
      <c r="FF282" s="67">
        <v>0</v>
      </c>
      <c r="FG282" s="68">
        <v>0</v>
      </c>
      <c r="FH282" s="68">
        <v>0</v>
      </c>
      <c r="FI282" s="71"/>
      <c r="FJ282" s="68">
        <v>0</v>
      </c>
      <c r="FK282" s="68">
        <v>0</v>
      </c>
      <c r="FL282" s="68">
        <v>0</v>
      </c>
      <c r="FM282" s="71">
        <f t="shared" si="340"/>
        <v>0</v>
      </c>
      <c r="FN282" s="68">
        <v>0</v>
      </c>
      <c r="FO282" s="68">
        <v>0</v>
      </c>
      <c r="FP282" s="68">
        <v>0</v>
      </c>
      <c r="FQ282" s="71">
        <f t="shared" si="341"/>
        <v>0</v>
      </c>
      <c r="FR282" s="68">
        <v>208193</v>
      </c>
      <c r="FS282" s="68">
        <v>177769</v>
      </c>
      <c r="FT282" s="68">
        <v>33233</v>
      </c>
      <c r="FU282" s="71">
        <f t="shared" si="342"/>
        <v>211002</v>
      </c>
      <c r="FV282" s="68">
        <v>0</v>
      </c>
      <c r="FW282" s="68">
        <v>0</v>
      </c>
      <c r="FX282" s="68">
        <v>0</v>
      </c>
      <c r="FY282" s="71">
        <f t="shared" si="343"/>
        <v>0</v>
      </c>
      <c r="FZ282" s="68">
        <v>65284</v>
      </c>
      <c r="GA282" s="68">
        <v>51432</v>
      </c>
      <c r="GB282" s="68">
        <v>14704</v>
      </c>
      <c r="GC282" s="71">
        <f t="shared" si="344"/>
        <v>66136</v>
      </c>
      <c r="GD282" s="67">
        <v>1486575</v>
      </c>
      <c r="GE282" s="68">
        <v>1307704</v>
      </c>
      <c r="GF282" s="68">
        <v>231600</v>
      </c>
      <c r="GG282" s="68">
        <f t="shared" si="345"/>
        <v>1539304</v>
      </c>
      <c r="GH282" s="69"/>
      <c r="GI282" s="36">
        <f t="shared" si="349"/>
        <v>3.5480356260531254E-2</v>
      </c>
      <c r="GJ282" s="36"/>
      <c r="GK282" s="37">
        <f t="shared" si="350"/>
        <v>39.403335923114099</v>
      </c>
      <c r="GL282" s="37">
        <f t="shared" si="351"/>
        <v>11.821941356759634</v>
      </c>
      <c r="GM282" s="37">
        <f t="shared" si="346"/>
        <v>25.377149569015618</v>
      </c>
      <c r="GN282" s="37">
        <f t="shared" si="347"/>
        <v>13.593978453839705</v>
      </c>
      <c r="GO282" s="37">
        <f t="shared" si="352"/>
        <v>3.9330001284694398</v>
      </c>
      <c r="GP282" s="37">
        <f t="shared" si="348"/>
        <v>2.1768687715262782</v>
      </c>
      <c r="GQ282" s="37">
        <f t="shared" si="353"/>
        <v>2.798569095146914</v>
      </c>
      <c r="GR282" s="37">
        <f t="shared" si="354"/>
        <v>0.66505875947462123</v>
      </c>
      <c r="GS282" s="37">
        <f t="shared" si="355"/>
        <v>0.18383365042853736</v>
      </c>
      <c r="GT282" s="37">
        <f t="shared" si="356"/>
        <v>4.6264292225146164E-2</v>
      </c>
      <c r="GU282" s="70"/>
      <c r="HH282" s="79">
        <f>SUM(AY280:AY282)/SUM(GE280:GE282)*100</f>
        <v>40.258379721402449</v>
      </c>
      <c r="HI282" s="79">
        <f>SUM(O280:O282)/SUM(GE280:GE282)*100</f>
        <v>12.219687657440868</v>
      </c>
      <c r="HJ282" s="79">
        <f>SUM(BG280:BG282)/SUM(GE280:GE282)*100</f>
        <v>25.511513824361455</v>
      </c>
      <c r="HK282" s="79">
        <f>SUM(FS280:FS282)/SUM(GE280:GE282)*100</f>
        <v>12.974271945637735</v>
      </c>
      <c r="HL282" s="79">
        <f>SUM(GA280:GA282)/SUM(GE280:GE282)*100</f>
        <v>3.4239513605028948</v>
      </c>
      <c r="HM282" s="79">
        <f>SUM(EU280:EU282)/SUM(GE280:GE282)*100</f>
        <v>2.0018869637766845</v>
      </c>
      <c r="HN282" s="79">
        <f>SUM(EI280:EI282)/SUM(GE280:GE282)*100</f>
        <v>2.6241926262526412</v>
      </c>
      <c r="HO282" s="79">
        <f>SUM(CU280:CU282)/SUM(GE280:GE282)*100</f>
        <v>0.77027964139136285</v>
      </c>
      <c r="HP282" s="79">
        <f>SUM(DS280:DS282)/SUM(GE280:GE282)*100</f>
        <v>0.17081273003816436</v>
      </c>
      <c r="HQ282" s="80">
        <f>100-(SUM(HH282:HP282))</f>
        <v>4.5023529195731271E-2</v>
      </c>
      <c r="HS282" s="36">
        <v>0.6711687048445214</v>
      </c>
      <c r="HV282" s="36">
        <v>0.28348158298819914</v>
      </c>
    </row>
    <row r="283" spans="1:230" ht="11.25" customHeight="1">
      <c r="A283" s="29">
        <v>42186</v>
      </c>
      <c r="N283" s="68">
        <v>284176</v>
      </c>
      <c r="O283" s="68">
        <v>143671</v>
      </c>
      <c r="P283" s="68">
        <v>138762</v>
      </c>
      <c r="Q283" s="71">
        <f t="shared" si="305"/>
        <v>282433</v>
      </c>
      <c r="R283" s="68">
        <v>0</v>
      </c>
      <c r="S283" s="68">
        <v>0</v>
      </c>
      <c r="T283" s="68">
        <v>0</v>
      </c>
      <c r="U283" s="71">
        <f t="shared" si="306"/>
        <v>0</v>
      </c>
      <c r="V283" s="67">
        <v>0</v>
      </c>
      <c r="W283" s="68">
        <v>0</v>
      </c>
      <c r="X283" s="68">
        <v>0</v>
      </c>
      <c r="Y283" s="71">
        <f t="shared" si="307"/>
        <v>0</v>
      </c>
      <c r="Z283" s="67">
        <v>0</v>
      </c>
      <c r="AA283" s="68">
        <v>0</v>
      </c>
      <c r="AB283" s="68">
        <v>0</v>
      </c>
      <c r="AC283" s="71">
        <f t="shared" si="308"/>
        <v>0</v>
      </c>
      <c r="AD283" s="68">
        <v>0</v>
      </c>
      <c r="AE283" s="68">
        <v>0</v>
      </c>
      <c r="AF283" s="68">
        <v>0</v>
      </c>
      <c r="AG283" s="71">
        <f t="shared" si="309"/>
        <v>0</v>
      </c>
      <c r="AH283" s="68">
        <v>0</v>
      </c>
      <c r="AI283" s="68">
        <v>0</v>
      </c>
      <c r="AJ283" s="68">
        <v>0</v>
      </c>
      <c r="AK283" s="71">
        <f t="shared" si="310"/>
        <v>0</v>
      </c>
      <c r="AL283" s="67">
        <v>0</v>
      </c>
      <c r="AM283" s="68">
        <v>0</v>
      </c>
      <c r="AN283" s="68">
        <v>0</v>
      </c>
      <c r="AO283" s="71">
        <f t="shared" si="311"/>
        <v>0</v>
      </c>
      <c r="AP283" s="67">
        <v>0</v>
      </c>
      <c r="AQ283" s="68">
        <v>0</v>
      </c>
      <c r="AR283" s="68">
        <v>0</v>
      </c>
      <c r="AS283" s="71">
        <f t="shared" si="312"/>
        <v>0</v>
      </c>
      <c r="AT283" s="67">
        <v>0</v>
      </c>
      <c r="AU283" s="68">
        <v>0</v>
      </c>
      <c r="AV283" s="68">
        <v>0</v>
      </c>
      <c r="AW283" s="71">
        <f t="shared" si="313"/>
        <v>0</v>
      </c>
      <c r="AX283" s="67">
        <v>502847</v>
      </c>
      <c r="AY283" s="68">
        <v>465101</v>
      </c>
      <c r="AZ283" s="68">
        <v>22479</v>
      </c>
      <c r="BA283" s="71">
        <f t="shared" si="314"/>
        <v>487580</v>
      </c>
      <c r="BB283" s="67">
        <v>0</v>
      </c>
      <c r="BC283" s="68">
        <v>0</v>
      </c>
      <c r="BD283" s="68">
        <v>0</v>
      </c>
      <c r="BE283" s="71">
        <f t="shared" si="315"/>
        <v>0</v>
      </c>
      <c r="BF283" s="68">
        <v>413067</v>
      </c>
      <c r="BG283" s="68">
        <v>371349</v>
      </c>
      <c r="BH283" s="68">
        <v>18257</v>
      </c>
      <c r="BI283" s="71">
        <f t="shared" si="316"/>
        <v>389606</v>
      </c>
      <c r="BJ283" s="68">
        <v>0</v>
      </c>
      <c r="BK283" s="68">
        <v>0</v>
      </c>
      <c r="BL283" s="68">
        <v>0</v>
      </c>
      <c r="BM283" s="71">
        <f t="shared" si="317"/>
        <v>0</v>
      </c>
      <c r="BN283" s="68">
        <v>0</v>
      </c>
      <c r="BO283" s="68">
        <v>0</v>
      </c>
      <c r="BP283" s="68">
        <v>0</v>
      </c>
      <c r="BQ283" s="71">
        <f t="shared" si="318"/>
        <v>0</v>
      </c>
      <c r="BR283" s="68">
        <v>0</v>
      </c>
      <c r="BS283" s="68">
        <v>0</v>
      </c>
      <c r="BT283" s="68">
        <v>0</v>
      </c>
      <c r="BU283" s="71">
        <f t="shared" si="319"/>
        <v>0</v>
      </c>
      <c r="BV283" s="68">
        <v>0</v>
      </c>
      <c r="BW283" s="68">
        <v>0</v>
      </c>
      <c r="BX283" s="68">
        <v>0</v>
      </c>
      <c r="BY283" s="71">
        <f t="shared" si="320"/>
        <v>0</v>
      </c>
      <c r="BZ283" s="68">
        <v>0</v>
      </c>
      <c r="CA283" s="68">
        <v>0</v>
      </c>
      <c r="CB283" s="68">
        <v>0</v>
      </c>
      <c r="CC283" s="71">
        <f t="shared" si="321"/>
        <v>0</v>
      </c>
      <c r="CD283" s="68">
        <v>0</v>
      </c>
      <c r="CE283" s="68">
        <v>0</v>
      </c>
      <c r="CF283" s="68">
        <v>0</v>
      </c>
      <c r="CG283" s="71">
        <f t="shared" si="322"/>
        <v>0</v>
      </c>
      <c r="CH283" s="68">
        <v>0</v>
      </c>
      <c r="CI283" s="68">
        <v>0</v>
      </c>
      <c r="CJ283" s="68">
        <v>0</v>
      </c>
      <c r="CK283" s="71">
        <f t="shared" si="323"/>
        <v>0</v>
      </c>
      <c r="CL283" s="67">
        <v>0</v>
      </c>
      <c r="CM283" s="68">
        <v>0</v>
      </c>
      <c r="CN283" s="68">
        <v>0</v>
      </c>
      <c r="CO283" s="71">
        <f t="shared" si="324"/>
        <v>0</v>
      </c>
      <c r="CP283" s="68">
        <v>0</v>
      </c>
      <c r="CQ283" s="68">
        <v>0</v>
      </c>
      <c r="CR283" s="68">
        <v>0</v>
      </c>
      <c r="CS283" s="71">
        <f t="shared" si="325"/>
        <v>0</v>
      </c>
      <c r="CT283" s="68">
        <v>19269</v>
      </c>
      <c r="CU283" s="68">
        <v>12708</v>
      </c>
      <c r="CV283" s="68">
        <v>2345</v>
      </c>
      <c r="CW283" s="71">
        <f t="shared" si="326"/>
        <v>15053</v>
      </c>
      <c r="CX283" s="68">
        <v>0</v>
      </c>
      <c r="CY283" s="68">
        <v>0</v>
      </c>
      <c r="CZ283" s="68">
        <v>0</v>
      </c>
      <c r="DA283" s="71">
        <f t="shared" si="327"/>
        <v>0</v>
      </c>
      <c r="DB283" s="68">
        <v>0</v>
      </c>
      <c r="DC283" s="68">
        <v>0</v>
      </c>
      <c r="DD283" s="68">
        <v>0</v>
      </c>
      <c r="DE283" s="71">
        <f t="shared" si="328"/>
        <v>0</v>
      </c>
      <c r="DF283" s="68"/>
      <c r="DG283" s="68"/>
      <c r="DH283" s="68"/>
      <c r="DI283" s="68"/>
      <c r="DJ283" s="68">
        <v>1040</v>
      </c>
      <c r="DK283" s="68">
        <v>472</v>
      </c>
      <c r="DL283" s="68">
        <v>274</v>
      </c>
      <c r="DM283" s="71">
        <f t="shared" si="329"/>
        <v>746</v>
      </c>
      <c r="DN283" s="68">
        <v>0</v>
      </c>
      <c r="DO283" s="68">
        <v>0</v>
      </c>
      <c r="DP283" s="68">
        <v>0</v>
      </c>
      <c r="DQ283" s="71">
        <f t="shared" si="330"/>
        <v>0</v>
      </c>
      <c r="DR283" s="68">
        <v>2283</v>
      </c>
      <c r="DS283" s="68">
        <v>2393</v>
      </c>
      <c r="DT283" s="68">
        <v>44</v>
      </c>
      <c r="DU283" s="71">
        <f t="shared" si="331"/>
        <v>2437</v>
      </c>
      <c r="DV283" s="68">
        <v>0</v>
      </c>
      <c r="DW283" s="68">
        <v>0</v>
      </c>
      <c r="DX283" s="68">
        <v>0</v>
      </c>
      <c r="DY283" s="71">
        <f t="shared" si="332"/>
        <v>0</v>
      </c>
      <c r="DZ283" s="68">
        <v>0</v>
      </c>
      <c r="EA283" s="68">
        <v>0</v>
      </c>
      <c r="EB283" s="68">
        <v>0</v>
      </c>
      <c r="EC283" s="71">
        <f t="shared" si="333"/>
        <v>0</v>
      </c>
      <c r="ED283" s="68"/>
      <c r="EE283" s="68"/>
      <c r="EF283" s="68"/>
      <c r="EG283" s="68"/>
      <c r="EH283" s="68">
        <v>41260</v>
      </c>
      <c r="EI283" s="68">
        <v>39867</v>
      </c>
      <c r="EJ283" s="68">
        <v>893</v>
      </c>
      <c r="EK283" s="71">
        <f t="shared" si="334"/>
        <v>40760</v>
      </c>
      <c r="EL283" s="68">
        <v>0</v>
      </c>
      <c r="EM283" s="68">
        <v>0</v>
      </c>
      <c r="EN283" s="68">
        <v>0</v>
      </c>
      <c r="EO283" s="71">
        <f t="shared" si="335"/>
        <v>0</v>
      </c>
      <c r="EP283" s="68">
        <v>0</v>
      </c>
      <c r="EQ283" s="68">
        <v>0</v>
      </c>
      <c r="ER283" s="68">
        <v>0</v>
      </c>
      <c r="ES283" s="71">
        <f t="shared" si="336"/>
        <v>0</v>
      </c>
      <c r="ET283" s="68">
        <v>37905</v>
      </c>
      <c r="EU283" s="68">
        <v>32320</v>
      </c>
      <c r="EV283" s="68">
        <v>3870</v>
      </c>
      <c r="EW283" s="71">
        <f t="shared" si="337"/>
        <v>36190</v>
      </c>
      <c r="EX283" s="67">
        <v>0</v>
      </c>
      <c r="EY283" s="68">
        <v>0</v>
      </c>
      <c r="EZ283" s="68">
        <v>0</v>
      </c>
      <c r="FA283" s="71">
        <f t="shared" si="338"/>
        <v>0</v>
      </c>
      <c r="FB283" s="68">
        <v>0</v>
      </c>
      <c r="FC283" s="68">
        <v>0</v>
      </c>
      <c r="FD283" s="68">
        <v>0</v>
      </c>
      <c r="FE283" s="71">
        <f t="shared" si="339"/>
        <v>0</v>
      </c>
      <c r="FF283" s="67">
        <v>0</v>
      </c>
      <c r="FG283" s="68">
        <v>0</v>
      </c>
      <c r="FH283" s="68">
        <v>0</v>
      </c>
      <c r="FI283" s="71"/>
      <c r="FJ283" s="68">
        <v>0</v>
      </c>
      <c r="FK283" s="68">
        <v>0</v>
      </c>
      <c r="FL283" s="68">
        <v>0</v>
      </c>
      <c r="FM283" s="71">
        <f t="shared" si="340"/>
        <v>0</v>
      </c>
      <c r="FN283" s="68">
        <v>0</v>
      </c>
      <c r="FO283" s="68">
        <v>0</v>
      </c>
      <c r="FP283" s="68">
        <v>0</v>
      </c>
      <c r="FQ283" s="71">
        <f t="shared" si="341"/>
        <v>0</v>
      </c>
      <c r="FR283" s="68">
        <v>228425</v>
      </c>
      <c r="FS283" s="68">
        <v>174099</v>
      </c>
      <c r="FT283" s="68">
        <v>33945</v>
      </c>
      <c r="FU283" s="71">
        <f t="shared" si="342"/>
        <v>208044</v>
      </c>
      <c r="FV283" s="68">
        <v>0</v>
      </c>
      <c r="FW283" s="68">
        <v>0</v>
      </c>
      <c r="FX283" s="68">
        <v>0</v>
      </c>
      <c r="FY283" s="71">
        <f t="shared" si="343"/>
        <v>0</v>
      </c>
      <c r="FZ283" s="68">
        <v>72104</v>
      </c>
      <c r="GA283" s="68">
        <v>58477</v>
      </c>
      <c r="GB283" s="68">
        <v>16689</v>
      </c>
      <c r="GC283" s="71">
        <f t="shared" si="344"/>
        <v>75166</v>
      </c>
      <c r="GD283" s="67">
        <v>1602376</v>
      </c>
      <c r="GE283" s="68">
        <v>1300457</v>
      </c>
      <c r="GF283" s="68">
        <v>237558</v>
      </c>
      <c r="GG283" s="68">
        <f t="shared" si="345"/>
        <v>1538015</v>
      </c>
      <c r="GH283" s="69"/>
      <c r="GI283" s="36">
        <f t="shared" si="349"/>
        <v>1.357517629249072E-3</v>
      </c>
      <c r="GJ283" s="36"/>
      <c r="GK283" s="37">
        <f t="shared" si="350"/>
        <v>35.764427428204087</v>
      </c>
      <c r="GL283" s="37">
        <f t="shared" si="351"/>
        <v>11.047731682016398</v>
      </c>
      <c r="GM283" s="37">
        <f t="shared" si="346"/>
        <v>28.555269416828082</v>
      </c>
      <c r="GN283" s="37">
        <f t="shared" si="347"/>
        <v>13.387524539450363</v>
      </c>
      <c r="GO283" s="37">
        <f t="shared" si="352"/>
        <v>4.4966500237993259</v>
      </c>
      <c r="GP283" s="37">
        <f t="shared" si="348"/>
        <v>2.4852801745847803</v>
      </c>
      <c r="GQ283" s="37">
        <f t="shared" si="353"/>
        <v>3.0656146262429287</v>
      </c>
      <c r="GR283" s="37">
        <f t="shared" si="354"/>
        <v>0.97719493993265438</v>
      </c>
      <c r="GS283" s="37">
        <f t="shared" si="355"/>
        <v>0.18401223569868133</v>
      </c>
      <c r="GT283" s="37">
        <f t="shared" si="356"/>
        <v>3.62949332426723E-2</v>
      </c>
      <c r="GU283" s="70"/>
      <c r="HS283" s="36">
        <v>0.62157533851561408</v>
      </c>
      <c r="HV283" s="36">
        <v>0.3323923820626134</v>
      </c>
    </row>
    <row r="284" spans="1:230" ht="11.25" customHeight="1">
      <c r="A284" s="29">
        <v>42217</v>
      </c>
      <c r="N284" s="68">
        <v>286126</v>
      </c>
      <c r="O284" s="68">
        <v>137915</v>
      </c>
      <c r="P284" s="68">
        <v>152488</v>
      </c>
      <c r="Q284" s="71">
        <f t="shared" si="305"/>
        <v>290403</v>
      </c>
      <c r="R284" s="68">
        <v>0</v>
      </c>
      <c r="S284" s="68">
        <v>0</v>
      </c>
      <c r="T284" s="68">
        <v>0</v>
      </c>
      <c r="U284" s="71">
        <f t="shared" si="306"/>
        <v>0</v>
      </c>
      <c r="V284" s="67">
        <v>0</v>
      </c>
      <c r="W284" s="68">
        <v>0</v>
      </c>
      <c r="X284" s="68">
        <v>0</v>
      </c>
      <c r="Y284" s="71">
        <f t="shared" si="307"/>
        <v>0</v>
      </c>
      <c r="Z284" s="67">
        <v>0</v>
      </c>
      <c r="AA284" s="68">
        <v>0</v>
      </c>
      <c r="AB284" s="68">
        <v>0</v>
      </c>
      <c r="AC284" s="71">
        <f t="shared" si="308"/>
        <v>0</v>
      </c>
      <c r="AD284" s="68">
        <v>0</v>
      </c>
      <c r="AE284" s="68">
        <v>0</v>
      </c>
      <c r="AF284" s="68">
        <v>0</v>
      </c>
      <c r="AG284" s="71">
        <f t="shared" si="309"/>
        <v>0</v>
      </c>
      <c r="AH284" s="68">
        <v>0</v>
      </c>
      <c r="AI284" s="68">
        <v>0</v>
      </c>
      <c r="AJ284" s="68">
        <v>0</v>
      </c>
      <c r="AK284" s="71">
        <f t="shared" si="310"/>
        <v>0</v>
      </c>
      <c r="AL284" s="67">
        <v>0</v>
      </c>
      <c r="AM284" s="68">
        <v>0</v>
      </c>
      <c r="AN284" s="68">
        <v>0</v>
      </c>
      <c r="AO284" s="71">
        <f t="shared" si="311"/>
        <v>0</v>
      </c>
      <c r="AP284" s="67">
        <v>0</v>
      </c>
      <c r="AQ284" s="68">
        <v>0</v>
      </c>
      <c r="AR284" s="68">
        <v>0</v>
      </c>
      <c r="AS284" s="71">
        <f t="shared" si="312"/>
        <v>0</v>
      </c>
      <c r="AT284" s="67">
        <v>0</v>
      </c>
      <c r="AU284" s="68">
        <v>0</v>
      </c>
      <c r="AV284" s="68">
        <v>0</v>
      </c>
      <c r="AW284" s="71">
        <f t="shared" si="313"/>
        <v>0</v>
      </c>
      <c r="AX284" s="67">
        <v>476085</v>
      </c>
      <c r="AY284" s="68">
        <v>460557</v>
      </c>
      <c r="AZ284" s="68">
        <v>19980</v>
      </c>
      <c r="BA284" s="71">
        <f t="shared" si="314"/>
        <v>480537</v>
      </c>
      <c r="BB284" s="67">
        <v>0</v>
      </c>
      <c r="BC284" s="68">
        <v>0</v>
      </c>
      <c r="BD284" s="68">
        <v>0</v>
      </c>
      <c r="BE284" s="71">
        <f t="shared" si="315"/>
        <v>0</v>
      </c>
      <c r="BF284" s="68">
        <v>396801</v>
      </c>
      <c r="BG284" s="68">
        <v>373169</v>
      </c>
      <c r="BH284" s="68">
        <v>22060</v>
      </c>
      <c r="BI284" s="71">
        <f t="shared" si="316"/>
        <v>395229</v>
      </c>
      <c r="BJ284" s="68">
        <v>0</v>
      </c>
      <c r="BK284" s="68">
        <v>0</v>
      </c>
      <c r="BL284" s="68">
        <v>0</v>
      </c>
      <c r="BM284" s="71">
        <f t="shared" si="317"/>
        <v>0</v>
      </c>
      <c r="BN284" s="68">
        <v>0</v>
      </c>
      <c r="BO284" s="68">
        <v>0</v>
      </c>
      <c r="BP284" s="68">
        <v>0</v>
      </c>
      <c r="BQ284" s="71">
        <f t="shared" si="318"/>
        <v>0</v>
      </c>
      <c r="BR284" s="68">
        <v>0</v>
      </c>
      <c r="BS284" s="68">
        <v>0</v>
      </c>
      <c r="BT284" s="68">
        <v>0</v>
      </c>
      <c r="BU284" s="71">
        <f t="shared" si="319"/>
        <v>0</v>
      </c>
      <c r="BV284" s="68">
        <v>0</v>
      </c>
      <c r="BW284" s="68">
        <v>0</v>
      </c>
      <c r="BX284" s="68">
        <v>0</v>
      </c>
      <c r="BY284" s="71">
        <f t="shared" si="320"/>
        <v>0</v>
      </c>
      <c r="BZ284" s="68">
        <v>0</v>
      </c>
      <c r="CA284" s="68">
        <v>0</v>
      </c>
      <c r="CB284" s="68">
        <v>0</v>
      </c>
      <c r="CC284" s="71">
        <f t="shared" si="321"/>
        <v>0</v>
      </c>
      <c r="CD284" s="68">
        <v>0</v>
      </c>
      <c r="CE284" s="68">
        <v>0</v>
      </c>
      <c r="CF284" s="68">
        <v>0</v>
      </c>
      <c r="CG284" s="71">
        <f t="shared" si="322"/>
        <v>0</v>
      </c>
      <c r="CH284" s="68">
        <v>0</v>
      </c>
      <c r="CI284" s="68">
        <v>0</v>
      </c>
      <c r="CJ284" s="68">
        <v>0</v>
      </c>
      <c r="CK284" s="71">
        <f t="shared" si="323"/>
        <v>0</v>
      </c>
      <c r="CL284" s="67">
        <v>0</v>
      </c>
      <c r="CM284" s="68">
        <v>0</v>
      </c>
      <c r="CN284" s="68">
        <v>0</v>
      </c>
      <c r="CO284" s="71">
        <f t="shared" si="324"/>
        <v>0</v>
      </c>
      <c r="CP284" s="68">
        <v>0</v>
      </c>
      <c r="CQ284" s="68">
        <v>0</v>
      </c>
      <c r="CR284" s="68">
        <v>0</v>
      </c>
      <c r="CS284" s="71">
        <f t="shared" si="325"/>
        <v>0</v>
      </c>
      <c r="CT284" s="68">
        <v>13535</v>
      </c>
      <c r="CU284" s="68">
        <v>14353</v>
      </c>
      <c r="CV284" s="68">
        <v>2233</v>
      </c>
      <c r="CW284" s="71">
        <f t="shared" si="326"/>
        <v>16586</v>
      </c>
      <c r="CX284" s="68">
        <v>0</v>
      </c>
      <c r="CY284" s="68">
        <v>0</v>
      </c>
      <c r="CZ284" s="68">
        <v>0</v>
      </c>
      <c r="DA284" s="71">
        <f t="shared" si="327"/>
        <v>0</v>
      </c>
      <c r="DB284" s="68">
        <v>0</v>
      </c>
      <c r="DC284" s="68">
        <v>0</v>
      </c>
      <c r="DD284" s="68">
        <v>0</v>
      </c>
      <c r="DE284" s="71">
        <f t="shared" si="328"/>
        <v>0</v>
      </c>
      <c r="DF284" s="68"/>
      <c r="DG284" s="68"/>
      <c r="DH284" s="68"/>
      <c r="DI284" s="68"/>
      <c r="DJ284" s="68">
        <v>752</v>
      </c>
      <c r="DK284" s="68">
        <v>396</v>
      </c>
      <c r="DL284" s="68">
        <v>792</v>
      </c>
      <c r="DM284" s="71">
        <f t="shared" si="329"/>
        <v>1188</v>
      </c>
      <c r="DN284" s="68">
        <v>0</v>
      </c>
      <c r="DO284" s="68">
        <v>0</v>
      </c>
      <c r="DP284" s="68">
        <v>0</v>
      </c>
      <c r="DQ284" s="71">
        <f t="shared" si="330"/>
        <v>0</v>
      </c>
      <c r="DR284" s="68">
        <v>3014</v>
      </c>
      <c r="DS284" s="68">
        <v>2395</v>
      </c>
      <c r="DT284" s="68">
        <v>308</v>
      </c>
      <c r="DU284" s="71">
        <f t="shared" si="331"/>
        <v>2703</v>
      </c>
      <c r="DV284" s="68">
        <v>0</v>
      </c>
      <c r="DW284" s="68">
        <v>0</v>
      </c>
      <c r="DX284" s="68">
        <v>0</v>
      </c>
      <c r="DY284" s="71">
        <f t="shared" si="332"/>
        <v>0</v>
      </c>
      <c r="DZ284" s="68">
        <v>0</v>
      </c>
      <c r="EA284" s="68">
        <v>0</v>
      </c>
      <c r="EB284" s="68">
        <v>0</v>
      </c>
      <c r="EC284" s="71">
        <f t="shared" si="333"/>
        <v>0</v>
      </c>
      <c r="ED284" s="68"/>
      <c r="EE284" s="68"/>
      <c r="EF284" s="68"/>
      <c r="EG284" s="68"/>
      <c r="EH284" s="68">
        <v>43510</v>
      </c>
      <c r="EI284" s="68">
        <v>41600</v>
      </c>
      <c r="EJ284" s="68">
        <v>760</v>
      </c>
      <c r="EK284" s="71">
        <f t="shared" si="334"/>
        <v>42360</v>
      </c>
      <c r="EL284" s="68">
        <v>0</v>
      </c>
      <c r="EM284" s="68">
        <v>0</v>
      </c>
      <c r="EN284" s="68">
        <v>0</v>
      </c>
      <c r="EO284" s="71">
        <f t="shared" si="335"/>
        <v>0</v>
      </c>
      <c r="EP284" s="68">
        <v>0</v>
      </c>
      <c r="EQ284" s="68">
        <v>0</v>
      </c>
      <c r="ER284" s="68">
        <v>0</v>
      </c>
      <c r="ES284" s="71">
        <f t="shared" si="336"/>
        <v>0</v>
      </c>
      <c r="ET284" s="68">
        <v>35633</v>
      </c>
      <c r="EU284" s="68">
        <v>29870</v>
      </c>
      <c r="EV284" s="68">
        <v>6766</v>
      </c>
      <c r="EW284" s="71">
        <f t="shared" si="337"/>
        <v>36636</v>
      </c>
      <c r="EX284" s="67">
        <v>0</v>
      </c>
      <c r="EY284" s="68">
        <v>0</v>
      </c>
      <c r="EZ284" s="68">
        <v>0</v>
      </c>
      <c r="FA284" s="71">
        <f t="shared" si="338"/>
        <v>0</v>
      </c>
      <c r="FB284" s="68">
        <v>0</v>
      </c>
      <c r="FC284" s="68">
        <v>0</v>
      </c>
      <c r="FD284" s="68">
        <v>0</v>
      </c>
      <c r="FE284" s="71">
        <f t="shared" si="339"/>
        <v>0</v>
      </c>
      <c r="FF284" s="67">
        <v>0</v>
      </c>
      <c r="FG284" s="68">
        <v>0</v>
      </c>
      <c r="FH284" s="68">
        <v>0</v>
      </c>
      <c r="FI284" s="71"/>
      <c r="FJ284" s="68">
        <v>0</v>
      </c>
      <c r="FK284" s="68">
        <v>0</v>
      </c>
      <c r="FL284" s="68">
        <v>0</v>
      </c>
      <c r="FM284" s="71">
        <f t="shared" si="340"/>
        <v>0</v>
      </c>
      <c r="FN284" s="68">
        <v>0</v>
      </c>
      <c r="FO284" s="68">
        <v>0</v>
      </c>
      <c r="FP284" s="68">
        <v>0</v>
      </c>
      <c r="FQ284" s="71">
        <f t="shared" si="341"/>
        <v>0</v>
      </c>
      <c r="FR284" s="68">
        <v>215413</v>
      </c>
      <c r="FS284" s="68">
        <v>183653</v>
      </c>
      <c r="FT284" s="68">
        <v>32378</v>
      </c>
      <c r="FU284" s="71">
        <f t="shared" si="342"/>
        <v>216031</v>
      </c>
      <c r="FV284" s="68">
        <v>0</v>
      </c>
      <c r="FW284" s="68">
        <v>0</v>
      </c>
      <c r="FX284" s="68">
        <v>0</v>
      </c>
      <c r="FY284" s="71">
        <f t="shared" si="343"/>
        <v>0</v>
      </c>
      <c r="FZ284" s="68">
        <v>75448</v>
      </c>
      <c r="GA284" s="68">
        <v>61440</v>
      </c>
      <c r="GB284" s="68">
        <v>13417</v>
      </c>
      <c r="GC284" s="71">
        <f t="shared" si="344"/>
        <v>74857</v>
      </c>
      <c r="GD284" s="67">
        <v>1546317</v>
      </c>
      <c r="GE284" s="68">
        <v>1305348</v>
      </c>
      <c r="GF284" s="68">
        <v>251182</v>
      </c>
      <c r="GG284" s="68">
        <f t="shared" si="345"/>
        <v>1556530</v>
      </c>
      <c r="GH284" s="69"/>
      <c r="GI284" s="36">
        <f t="shared" si="349"/>
        <v>-2.98460207535306E-2</v>
      </c>
      <c r="GJ284" s="36"/>
      <c r="GK284" s="37">
        <f t="shared" si="350"/>
        <v>35.282315520458916</v>
      </c>
      <c r="GL284" s="37">
        <f t="shared" si="351"/>
        <v>10.56538179857019</v>
      </c>
      <c r="GM284" s="37">
        <f t="shared" si="346"/>
        <v>28.587702283222562</v>
      </c>
      <c r="GN284" s="37">
        <f t="shared" si="347"/>
        <v>14.069275013253172</v>
      </c>
      <c r="GO284" s="37">
        <f t="shared" si="352"/>
        <v>4.7067908327894168</v>
      </c>
      <c r="GP284" s="37">
        <f t="shared" si="348"/>
        <v>2.2882786812405578</v>
      </c>
      <c r="GQ284" s="37">
        <f t="shared" si="353"/>
        <v>3.1868896263678343</v>
      </c>
      <c r="GR284" s="37">
        <f t="shared" si="354"/>
        <v>1.0995535290206135</v>
      </c>
      <c r="GS284" s="37">
        <f t="shared" si="355"/>
        <v>0.18347597728728279</v>
      </c>
      <c r="GT284" s="37">
        <f t="shared" si="356"/>
        <v>3.033673778945456E-2</v>
      </c>
      <c r="GU284" s="70"/>
      <c r="HS284" s="36">
        <v>0.63052228218069051</v>
      </c>
      <c r="HV284" s="36">
        <v>0.32724223731909041</v>
      </c>
    </row>
    <row r="285" spans="1:230" ht="11.25" customHeight="1">
      <c r="A285" s="29">
        <v>42248</v>
      </c>
      <c r="N285" s="68">
        <v>322247</v>
      </c>
      <c r="O285" s="68">
        <v>187711</v>
      </c>
      <c r="P285" s="68">
        <v>142517</v>
      </c>
      <c r="Q285" s="71">
        <f t="shared" si="305"/>
        <v>330228</v>
      </c>
      <c r="R285" s="68">
        <v>0</v>
      </c>
      <c r="S285" s="68">
        <v>0</v>
      </c>
      <c r="T285" s="68">
        <v>0</v>
      </c>
      <c r="U285" s="71">
        <f t="shared" si="306"/>
        <v>0</v>
      </c>
      <c r="V285" s="67">
        <v>0</v>
      </c>
      <c r="W285" s="68">
        <v>0</v>
      </c>
      <c r="X285" s="68">
        <v>0</v>
      </c>
      <c r="Y285" s="71">
        <f t="shared" si="307"/>
        <v>0</v>
      </c>
      <c r="Z285" s="67">
        <v>0</v>
      </c>
      <c r="AA285" s="68">
        <v>0</v>
      </c>
      <c r="AB285" s="68">
        <v>0</v>
      </c>
      <c r="AC285" s="71">
        <f t="shared" si="308"/>
        <v>0</v>
      </c>
      <c r="AD285" s="68">
        <v>0</v>
      </c>
      <c r="AE285" s="68">
        <v>0</v>
      </c>
      <c r="AF285" s="68">
        <v>0</v>
      </c>
      <c r="AG285" s="71">
        <f t="shared" si="309"/>
        <v>0</v>
      </c>
      <c r="AH285" s="68">
        <v>0</v>
      </c>
      <c r="AI285" s="68">
        <v>0</v>
      </c>
      <c r="AJ285" s="68">
        <v>0</v>
      </c>
      <c r="AK285" s="71">
        <f t="shared" si="310"/>
        <v>0</v>
      </c>
      <c r="AL285" s="67">
        <v>0</v>
      </c>
      <c r="AM285" s="68">
        <v>0</v>
      </c>
      <c r="AN285" s="68">
        <v>0</v>
      </c>
      <c r="AO285" s="71">
        <f t="shared" si="311"/>
        <v>0</v>
      </c>
      <c r="AP285" s="67">
        <v>0</v>
      </c>
      <c r="AQ285" s="68">
        <v>0</v>
      </c>
      <c r="AR285" s="68">
        <v>0</v>
      </c>
      <c r="AS285" s="71">
        <f t="shared" si="312"/>
        <v>0</v>
      </c>
      <c r="AT285" s="67">
        <v>0</v>
      </c>
      <c r="AU285" s="68">
        <v>0</v>
      </c>
      <c r="AV285" s="68">
        <v>0</v>
      </c>
      <c r="AW285" s="71">
        <f t="shared" si="313"/>
        <v>0</v>
      </c>
      <c r="AX285" s="67">
        <v>584944</v>
      </c>
      <c r="AY285" s="68">
        <v>589644</v>
      </c>
      <c r="AZ285" s="68">
        <v>17100</v>
      </c>
      <c r="BA285" s="71">
        <f t="shared" si="314"/>
        <v>606744</v>
      </c>
      <c r="BB285" s="67">
        <v>0</v>
      </c>
      <c r="BC285" s="68">
        <v>0</v>
      </c>
      <c r="BD285" s="68">
        <v>0</v>
      </c>
      <c r="BE285" s="71">
        <f t="shared" si="315"/>
        <v>0</v>
      </c>
      <c r="BF285" s="68">
        <v>420828</v>
      </c>
      <c r="BG285" s="68">
        <v>411645</v>
      </c>
      <c r="BH285" s="68">
        <v>18749</v>
      </c>
      <c r="BI285" s="71">
        <f t="shared" si="316"/>
        <v>430394</v>
      </c>
      <c r="BJ285" s="68">
        <v>0</v>
      </c>
      <c r="BK285" s="68">
        <v>0</v>
      </c>
      <c r="BL285" s="68">
        <v>0</v>
      </c>
      <c r="BM285" s="71">
        <f t="shared" si="317"/>
        <v>0</v>
      </c>
      <c r="BN285" s="68">
        <v>0</v>
      </c>
      <c r="BO285" s="68">
        <v>0</v>
      </c>
      <c r="BP285" s="68">
        <v>0</v>
      </c>
      <c r="BQ285" s="71">
        <f t="shared" si="318"/>
        <v>0</v>
      </c>
      <c r="BR285" s="68">
        <v>0</v>
      </c>
      <c r="BS285" s="68">
        <v>0</v>
      </c>
      <c r="BT285" s="68">
        <v>0</v>
      </c>
      <c r="BU285" s="71">
        <f t="shared" si="319"/>
        <v>0</v>
      </c>
      <c r="BV285" s="68">
        <v>0</v>
      </c>
      <c r="BW285" s="68">
        <v>0</v>
      </c>
      <c r="BX285" s="68">
        <v>0</v>
      </c>
      <c r="BY285" s="71">
        <f t="shared" si="320"/>
        <v>0</v>
      </c>
      <c r="BZ285" s="68">
        <v>0</v>
      </c>
      <c r="CA285" s="68">
        <v>0</v>
      </c>
      <c r="CB285" s="68">
        <v>0</v>
      </c>
      <c r="CC285" s="71">
        <f t="shared" si="321"/>
        <v>0</v>
      </c>
      <c r="CD285" s="68">
        <v>0</v>
      </c>
      <c r="CE285" s="68">
        <v>0</v>
      </c>
      <c r="CF285" s="68">
        <v>0</v>
      </c>
      <c r="CG285" s="71">
        <f t="shared" si="322"/>
        <v>0</v>
      </c>
      <c r="CH285" s="68">
        <v>0</v>
      </c>
      <c r="CI285" s="68">
        <v>0</v>
      </c>
      <c r="CJ285" s="68">
        <v>0</v>
      </c>
      <c r="CK285" s="71">
        <f t="shared" si="323"/>
        <v>0</v>
      </c>
      <c r="CL285" s="67">
        <v>0</v>
      </c>
      <c r="CM285" s="68">
        <v>0</v>
      </c>
      <c r="CN285" s="68">
        <v>0</v>
      </c>
      <c r="CO285" s="71">
        <f t="shared" si="324"/>
        <v>0</v>
      </c>
      <c r="CP285" s="68">
        <v>0</v>
      </c>
      <c r="CQ285" s="68">
        <v>0</v>
      </c>
      <c r="CR285" s="68">
        <v>0</v>
      </c>
      <c r="CS285" s="71">
        <f t="shared" si="325"/>
        <v>0</v>
      </c>
      <c r="CT285" s="68">
        <v>14792</v>
      </c>
      <c r="CU285" s="68">
        <v>17124</v>
      </c>
      <c r="CV285" s="68">
        <v>1895</v>
      </c>
      <c r="CW285" s="71">
        <f t="shared" si="326"/>
        <v>19019</v>
      </c>
      <c r="CX285" s="68">
        <v>0</v>
      </c>
      <c r="CY285" s="68">
        <v>0</v>
      </c>
      <c r="CZ285" s="68">
        <v>0</v>
      </c>
      <c r="DA285" s="71">
        <f t="shared" si="327"/>
        <v>0</v>
      </c>
      <c r="DB285" s="68">
        <v>0</v>
      </c>
      <c r="DC285" s="68">
        <v>0</v>
      </c>
      <c r="DD285" s="68">
        <v>0</v>
      </c>
      <c r="DE285" s="71">
        <f t="shared" si="328"/>
        <v>0</v>
      </c>
      <c r="DF285" s="68"/>
      <c r="DG285" s="68"/>
      <c r="DH285" s="68"/>
      <c r="DI285" s="68"/>
      <c r="DJ285" s="68">
        <v>1230</v>
      </c>
      <c r="DK285" s="68">
        <v>653</v>
      </c>
      <c r="DL285" s="68">
        <v>847</v>
      </c>
      <c r="DM285" s="71">
        <f t="shared" si="329"/>
        <v>1500</v>
      </c>
      <c r="DN285" s="68">
        <v>0</v>
      </c>
      <c r="DO285" s="68">
        <v>0</v>
      </c>
      <c r="DP285" s="68">
        <v>0</v>
      </c>
      <c r="DQ285" s="71">
        <f t="shared" si="330"/>
        <v>0</v>
      </c>
      <c r="DR285" s="68">
        <v>2750</v>
      </c>
      <c r="DS285" s="68">
        <v>2380</v>
      </c>
      <c r="DT285" s="68">
        <v>176</v>
      </c>
      <c r="DU285" s="71">
        <f t="shared" si="331"/>
        <v>2556</v>
      </c>
      <c r="DV285" s="68">
        <v>0</v>
      </c>
      <c r="DW285" s="68">
        <v>0</v>
      </c>
      <c r="DX285" s="68">
        <v>0</v>
      </c>
      <c r="DY285" s="71">
        <f t="shared" si="332"/>
        <v>0</v>
      </c>
      <c r="DZ285" s="68">
        <v>0</v>
      </c>
      <c r="EA285" s="68">
        <v>0</v>
      </c>
      <c r="EB285" s="68">
        <v>0</v>
      </c>
      <c r="EC285" s="71">
        <f t="shared" si="333"/>
        <v>0</v>
      </c>
      <c r="ED285" s="68"/>
      <c r="EE285" s="68"/>
      <c r="EF285" s="68"/>
      <c r="EG285" s="68"/>
      <c r="EH285" s="68">
        <v>45061</v>
      </c>
      <c r="EI285" s="68">
        <v>43741</v>
      </c>
      <c r="EJ285" s="68">
        <v>750</v>
      </c>
      <c r="EK285" s="71">
        <f t="shared" si="334"/>
        <v>44491</v>
      </c>
      <c r="EL285" s="68">
        <v>0</v>
      </c>
      <c r="EM285" s="68">
        <v>0</v>
      </c>
      <c r="EN285" s="68">
        <v>0</v>
      </c>
      <c r="EO285" s="71">
        <f t="shared" si="335"/>
        <v>0</v>
      </c>
      <c r="EP285" s="68">
        <v>0</v>
      </c>
      <c r="EQ285" s="68">
        <v>0</v>
      </c>
      <c r="ER285" s="68">
        <v>0</v>
      </c>
      <c r="ES285" s="71">
        <f t="shared" si="336"/>
        <v>0</v>
      </c>
      <c r="ET285" s="68">
        <v>32137</v>
      </c>
      <c r="EU285" s="68">
        <v>26845</v>
      </c>
      <c r="EV285" s="68">
        <v>4408</v>
      </c>
      <c r="EW285" s="71">
        <f t="shared" si="337"/>
        <v>31253</v>
      </c>
      <c r="EX285" s="67">
        <v>0</v>
      </c>
      <c r="EY285" s="68">
        <v>0</v>
      </c>
      <c r="EZ285" s="68">
        <v>0</v>
      </c>
      <c r="FA285" s="71">
        <f t="shared" si="338"/>
        <v>0</v>
      </c>
      <c r="FB285" s="68">
        <v>0</v>
      </c>
      <c r="FC285" s="68">
        <v>0</v>
      </c>
      <c r="FD285" s="68">
        <v>0</v>
      </c>
      <c r="FE285" s="71">
        <f t="shared" si="339"/>
        <v>0</v>
      </c>
      <c r="FF285" s="67">
        <v>0</v>
      </c>
      <c r="FG285" s="68">
        <v>0</v>
      </c>
      <c r="FH285" s="68">
        <v>0</v>
      </c>
      <c r="FI285" s="71"/>
      <c r="FJ285" s="68">
        <v>0</v>
      </c>
      <c r="FK285" s="68">
        <v>0</v>
      </c>
      <c r="FL285" s="68">
        <v>0</v>
      </c>
      <c r="FM285" s="71">
        <f t="shared" si="340"/>
        <v>0</v>
      </c>
      <c r="FN285" s="68">
        <v>0</v>
      </c>
      <c r="FO285" s="68">
        <v>0</v>
      </c>
      <c r="FP285" s="68">
        <v>0</v>
      </c>
      <c r="FQ285" s="71">
        <f t="shared" si="341"/>
        <v>0</v>
      </c>
      <c r="FR285" s="68">
        <v>225102</v>
      </c>
      <c r="FS285" s="68">
        <v>190094</v>
      </c>
      <c r="FT285" s="68">
        <v>30908</v>
      </c>
      <c r="FU285" s="71">
        <f t="shared" si="342"/>
        <v>221002</v>
      </c>
      <c r="FV285" s="68">
        <v>0</v>
      </c>
      <c r="FW285" s="68">
        <v>0</v>
      </c>
      <c r="FX285" s="68">
        <v>0</v>
      </c>
      <c r="FY285" s="71">
        <f t="shared" si="343"/>
        <v>0</v>
      </c>
      <c r="FZ285" s="68">
        <v>81915</v>
      </c>
      <c r="GA285" s="68">
        <v>67267</v>
      </c>
      <c r="GB285" s="68">
        <v>15612</v>
      </c>
      <c r="GC285" s="71">
        <f t="shared" si="344"/>
        <v>82879</v>
      </c>
      <c r="GD285" s="67">
        <v>1731006</v>
      </c>
      <c r="GE285" s="68">
        <v>1537104</v>
      </c>
      <c r="GF285" s="68">
        <v>232962</v>
      </c>
      <c r="GG285" s="68">
        <f t="shared" si="345"/>
        <v>1770066</v>
      </c>
      <c r="GH285" s="69"/>
      <c r="GI285" s="36">
        <f t="shared" si="349"/>
        <v>-1.0623014299617428E-2</v>
      </c>
      <c r="GJ285" s="36"/>
      <c r="GK285" s="37">
        <f t="shared" si="350"/>
        <v>38.36070949005402</v>
      </c>
      <c r="GL285" s="37">
        <f t="shared" si="351"/>
        <v>12.211990860735513</v>
      </c>
      <c r="GM285" s="37">
        <f t="shared" si="346"/>
        <v>26.780556162758018</v>
      </c>
      <c r="GN285" s="37">
        <f t="shared" si="347"/>
        <v>12.367022660795886</v>
      </c>
      <c r="GO285" s="37">
        <f t="shared" si="352"/>
        <v>4.3762165735044602</v>
      </c>
      <c r="GP285" s="37">
        <f t="shared" si="348"/>
        <v>1.7464660816704658</v>
      </c>
      <c r="GQ285" s="37">
        <f t="shared" si="353"/>
        <v>2.8456760245240398</v>
      </c>
      <c r="GR285" s="37">
        <f t="shared" si="354"/>
        <v>1.1140430315710583</v>
      </c>
      <c r="GS285" s="37">
        <f t="shared" si="355"/>
        <v>0.15483662784040636</v>
      </c>
      <c r="GT285" s="37">
        <f t="shared" si="356"/>
        <v>4.2482486546134623E-2</v>
      </c>
      <c r="GU285" s="70"/>
      <c r="HH285" s="79">
        <f>SUM(AY283:AY285)/SUM(GE283:GE285)*100</f>
        <v>36.575797344329793</v>
      </c>
      <c r="HI285" s="79">
        <f>SUM(O283:O285)/SUM(GE283:GE285)*100</f>
        <v>11.327716828923831</v>
      </c>
      <c r="HJ285" s="79">
        <f>SUM(BG283:BG285)/SUM(GE283:GE285)*100</f>
        <v>27.907033439546947</v>
      </c>
      <c r="HK285" s="79">
        <f>SUM(FS283:FS285)/SUM(GE283:GE285)*100</f>
        <v>13.22370344122934</v>
      </c>
      <c r="HL285" s="79">
        <f>SUM(GA283:GA285)/SUM(GE283:GE285)*100</f>
        <v>4.5181779276349063</v>
      </c>
      <c r="HM285" s="79">
        <f>SUM(EU283:EU285)/SUM(GE283:GE285)*100</f>
        <v>2.1490937889294695</v>
      </c>
      <c r="HN285" s="79">
        <f>SUM(EI283:EI285)/SUM(GE283:GE285)*100</f>
        <v>3.0222242390552148</v>
      </c>
      <c r="HO285" s="79">
        <f>SUM(CU283:CU285)/SUM(GE283:GE285)*100</f>
        <v>1.0665211328561646</v>
      </c>
      <c r="HP285" s="79">
        <f>SUM(DS283:DS285)/SUM(GE283:GE285)*100</f>
        <v>0.17301852394054515</v>
      </c>
      <c r="HQ285" s="80">
        <f>100-(SUM(HH285:HP285))</f>
        <v>3.6713333553791472E-2</v>
      </c>
      <c r="HS285" s="36">
        <v>0.66371826499703335</v>
      </c>
      <c r="HV285" s="36">
        <v>0.30078706450571985</v>
      </c>
    </row>
    <row r="286" spans="1:230" ht="11.25" customHeight="1">
      <c r="A286" s="29">
        <v>42278</v>
      </c>
      <c r="N286" s="68">
        <v>342148</v>
      </c>
      <c r="O286" s="68">
        <v>202116</v>
      </c>
      <c r="P286" s="68">
        <v>106691</v>
      </c>
      <c r="Q286" s="71">
        <f t="shared" si="305"/>
        <v>308807</v>
      </c>
      <c r="R286" s="68">
        <v>0</v>
      </c>
      <c r="S286" s="68">
        <v>0</v>
      </c>
      <c r="T286" s="68">
        <v>0</v>
      </c>
      <c r="U286" s="71">
        <f t="shared" si="306"/>
        <v>0</v>
      </c>
      <c r="V286" s="67">
        <v>0</v>
      </c>
      <c r="W286" s="68">
        <v>0</v>
      </c>
      <c r="X286" s="68">
        <v>0</v>
      </c>
      <c r="Y286" s="71">
        <f t="shared" si="307"/>
        <v>0</v>
      </c>
      <c r="Z286" s="67">
        <v>0</v>
      </c>
      <c r="AA286" s="68">
        <v>0</v>
      </c>
      <c r="AB286" s="68">
        <v>0</v>
      </c>
      <c r="AC286" s="71">
        <f t="shared" si="308"/>
        <v>0</v>
      </c>
      <c r="AD286" s="68">
        <v>0</v>
      </c>
      <c r="AE286" s="68">
        <v>0</v>
      </c>
      <c r="AF286" s="68">
        <v>0</v>
      </c>
      <c r="AG286" s="71">
        <f t="shared" si="309"/>
        <v>0</v>
      </c>
      <c r="AH286" s="68">
        <v>0</v>
      </c>
      <c r="AI286" s="68">
        <v>0</v>
      </c>
      <c r="AJ286" s="68">
        <v>0</v>
      </c>
      <c r="AK286" s="71">
        <f t="shared" si="310"/>
        <v>0</v>
      </c>
      <c r="AL286" s="67">
        <v>0</v>
      </c>
      <c r="AM286" s="68">
        <v>0</v>
      </c>
      <c r="AN286" s="68">
        <v>0</v>
      </c>
      <c r="AO286" s="71">
        <f t="shared" si="311"/>
        <v>0</v>
      </c>
      <c r="AP286" s="67">
        <v>0</v>
      </c>
      <c r="AQ286" s="68">
        <v>0</v>
      </c>
      <c r="AR286" s="68">
        <v>0</v>
      </c>
      <c r="AS286" s="71">
        <f t="shared" si="312"/>
        <v>0</v>
      </c>
      <c r="AT286" s="67">
        <v>0</v>
      </c>
      <c r="AU286" s="68">
        <v>0</v>
      </c>
      <c r="AV286" s="68">
        <v>0</v>
      </c>
      <c r="AW286" s="71">
        <f t="shared" si="313"/>
        <v>0</v>
      </c>
      <c r="AX286" s="67">
        <v>661756</v>
      </c>
      <c r="AY286" s="68">
        <v>625031</v>
      </c>
      <c r="AZ286" s="68">
        <v>14771</v>
      </c>
      <c r="BA286" s="71">
        <f t="shared" si="314"/>
        <v>639802</v>
      </c>
      <c r="BB286" s="67">
        <v>0</v>
      </c>
      <c r="BC286" s="68">
        <v>0</v>
      </c>
      <c r="BD286" s="68">
        <v>0</v>
      </c>
      <c r="BE286" s="71">
        <f t="shared" si="315"/>
        <v>0</v>
      </c>
      <c r="BF286" s="68">
        <v>405309</v>
      </c>
      <c r="BG286" s="68">
        <v>431887</v>
      </c>
      <c r="BH286" s="68">
        <v>16975</v>
      </c>
      <c r="BI286" s="71">
        <f t="shared" si="316"/>
        <v>448862</v>
      </c>
      <c r="BJ286" s="68">
        <v>0</v>
      </c>
      <c r="BK286" s="68">
        <v>0</v>
      </c>
      <c r="BL286" s="68">
        <v>0</v>
      </c>
      <c r="BM286" s="71">
        <f t="shared" si="317"/>
        <v>0</v>
      </c>
      <c r="BN286" s="68">
        <v>0</v>
      </c>
      <c r="BO286" s="68">
        <v>0</v>
      </c>
      <c r="BP286" s="68">
        <v>0</v>
      </c>
      <c r="BQ286" s="71">
        <f t="shared" si="318"/>
        <v>0</v>
      </c>
      <c r="BR286" s="68">
        <v>0</v>
      </c>
      <c r="BS286" s="68">
        <v>0</v>
      </c>
      <c r="BT286" s="68">
        <v>0</v>
      </c>
      <c r="BU286" s="71">
        <f t="shared" si="319"/>
        <v>0</v>
      </c>
      <c r="BV286" s="68">
        <v>0</v>
      </c>
      <c r="BW286" s="68">
        <v>0</v>
      </c>
      <c r="BX286" s="68">
        <v>0</v>
      </c>
      <c r="BY286" s="71">
        <f t="shared" si="320"/>
        <v>0</v>
      </c>
      <c r="BZ286" s="68">
        <v>0</v>
      </c>
      <c r="CA286" s="68">
        <v>0</v>
      </c>
      <c r="CB286" s="68">
        <v>0</v>
      </c>
      <c r="CC286" s="71">
        <f t="shared" si="321"/>
        <v>0</v>
      </c>
      <c r="CD286" s="68">
        <v>0</v>
      </c>
      <c r="CE286" s="68">
        <v>0</v>
      </c>
      <c r="CF286" s="68">
        <v>0</v>
      </c>
      <c r="CG286" s="71">
        <f t="shared" si="322"/>
        <v>0</v>
      </c>
      <c r="CH286" s="68">
        <v>0</v>
      </c>
      <c r="CI286" s="68">
        <v>0</v>
      </c>
      <c r="CJ286" s="68">
        <v>0</v>
      </c>
      <c r="CK286" s="71">
        <f t="shared" si="323"/>
        <v>0</v>
      </c>
      <c r="CL286" s="67">
        <v>0</v>
      </c>
      <c r="CM286" s="68">
        <v>0</v>
      </c>
      <c r="CN286" s="68">
        <v>0</v>
      </c>
      <c r="CO286" s="71">
        <f t="shared" si="324"/>
        <v>0</v>
      </c>
      <c r="CP286" s="68">
        <v>0</v>
      </c>
      <c r="CQ286" s="68">
        <v>0</v>
      </c>
      <c r="CR286" s="68">
        <v>0</v>
      </c>
      <c r="CS286" s="71">
        <f t="shared" si="325"/>
        <v>0</v>
      </c>
      <c r="CT286" s="68">
        <v>16405</v>
      </c>
      <c r="CU286" s="68">
        <v>15234</v>
      </c>
      <c r="CV286" s="68">
        <v>1113</v>
      </c>
      <c r="CW286" s="71">
        <f t="shared" si="326"/>
        <v>16347</v>
      </c>
      <c r="CX286" s="68">
        <v>0</v>
      </c>
      <c r="CY286" s="68">
        <v>0</v>
      </c>
      <c r="CZ286" s="68">
        <v>0</v>
      </c>
      <c r="DA286" s="71">
        <f t="shared" si="327"/>
        <v>0</v>
      </c>
      <c r="DB286" s="68">
        <v>0</v>
      </c>
      <c r="DC286" s="68">
        <v>0</v>
      </c>
      <c r="DD286" s="68">
        <v>0</v>
      </c>
      <c r="DE286" s="71">
        <f t="shared" si="328"/>
        <v>0</v>
      </c>
      <c r="DF286" s="68"/>
      <c r="DG286" s="68"/>
      <c r="DH286" s="68"/>
      <c r="DI286" s="68"/>
      <c r="DJ286" s="68">
        <v>1450</v>
      </c>
      <c r="DK286" s="68">
        <v>702</v>
      </c>
      <c r="DL286" s="68">
        <v>477</v>
      </c>
      <c r="DM286" s="71">
        <f t="shared" si="329"/>
        <v>1179</v>
      </c>
      <c r="DN286" s="68">
        <v>0</v>
      </c>
      <c r="DO286" s="68">
        <v>0</v>
      </c>
      <c r="DP286" s="68">
        <v>0</v>
      </c>
      <c r="DQ286" s="71">
        <f t="shared" si="330"/>
        <v>0</v>
      </c>
      <c r="DR286" s="68">
        <v>2811</v>
      </c>
      <c r="DS286" s="68">
        <v>2826</v>
      </c>
      <c r="DT286" s="68">
        <v>0</v>
      </c>
      <c r="DU286" s="71">
        <f t="shared" si="331"/>
        <v>2826</v>
      </c>
      <c r="DV286" s="68">
        <v>0</v>
      </c>
      <c r="DW286" s="68">
        <v>0</v>
      </c>
      <c r="DX286" s="68">
        <v>0</v>
      </c>
      <c r="DY286" s="71">
        <f t="shared" si="332"/>
        <v>0</v>
      </c>
      <c r="DZ286" s="68">
        <v>0</v>
      </c>
      <c r="EA286" s="68">
        <v>0</v>
      </c>
      <c r="EB286" s="68">
        <v>0</v>
      </c>
      <c r="EC286" s="71">
        <f t="shared" si="333"/>
        <v>0</v>
      </c>
      <c r="ED286" s="68"/>
      <c r="EE286" s="68"/>
      <c r="EF286" s="68"/>
      <c r="EG286" s="68"/>
      <c r="EH286" s="68">
        <v>44788</v>
      </c>
      <c r="EI286" s="68">
        <v>44138</v>
      </c>
      <c r="EJ286" s="68">
        <v>384</v>
      </c>
      <c r="EK286" s="71">
        <f t="shared" si="334"/>
        <v>44522</v>
      </c>
      <c r="EL286" s="68">
        <v>0</v>
      </c>
      <c r="EM286" s="68">
        <v>0</v>
      </c>
      <c r="EN286" s="68">
        <v>0</v>
      </c>
      <c r="EO286" s="71">
        <f t="shared" si="335"/>
        <v>0</v>
      </c>
      <c r="EP286" s="68">
        <v>0</v>
      </c>
      <c r="EQ286" s="68">
        <v>0</v>
      </c>
      <c r="ER286" s="68">
        <v>0</v>
      </c>
      <c r="ES286" s="71">
        <f t="shared" si="336"/>
        <v>0</v>
      </c>
      <c r="ET286" s="68">
        <v>32725</v>
      </c>
      <c r="EU286" s="68">
        <v>32067</v>
      </c>
      <c r="EV286" s="68">
        <v>3869</v>
      </c>
      <c r="EW286" s="71">
        <f t="shared" si="337"/>
        <v>35936</v>
      </c>
      <c r="EX286" s="67">
        <v>0</v>
      </c>
      <c r="EY286" s="68">
        <v>0</v>
      </c>
      <c r="EZ286" s="68">
        <v>0</v>
      </c>
      <c r="FA286" s="71">
        <f t="shared" si="338"/>
        <v>0</v>
      </c>
      <c r="FB286" s="68">
        <v>0</v>
      </c>
      <c r="FC286" s="68">
        <v>0</v>
      </c>
      <c r="FD286" s="68">
        <v>0</v>
      </c>
      <c r="FE286" s="71">
        <f t="shared" si="339"/>
        <v>0</v>
      </c>
      <c r="FF286" s="67">
        <v>0</v>
      </c>
      <c r="FG286" s="68">
        <v>0</v>
      </c>
      <c r="FH286" s="68">
        <v>0</v>
      </c>
      <c r="FI286" s="71"/>
      <c r="FJ286" s="68">
        <v>0</v>
      </c>
      <c r="FK286" s="68">
        <v>0</v>
      </c>
      <c r="FL286" s="68">
        <v>0</v>
      </c>
      <c r="FM286" s="71">
        <f t="shared" si="340"/>
        <v>0</v>
      </c>
      <c r="FN286" s="68">
        <v>0</v>
      </c>
      <c r="FO286" s="68">
        <v>0</v>
      </c>
      <c r="FP286" s="68">
        <v>0</v>
      </c>
      <c r="FQ286" s="71">
        <f t="shared" si="341"/>
        <v>0</v>
      </c>
      <c r="FR286" s="68">
        <v>240661</v>
      </c>
      <c r="FS286" s="68">
        <v>231491</v>
      </c>
      <c r="FT286" s="68">
        <v>32621</v>
      </c>
      <c r="FU286" s="71">
        <f t="shared" si="342"/>
        <v>264112</v>
      </c>
      <c r="FV286" s="68">
        <v>0</v>
      </c>
      <c r="FW286" s="68">
        <v>0</v>
      </c>
      <c r="FX286" s="68">
        <v>0</v>
      </c>
      <c r="FY286" s="71">
        <f t="shared" si="343"/>
        <v>0</v>
      </c>
      <c r="FZ286" s="68">
        <v>82311</v>
      </c>
      <c r="GA286" s="68">
        <v>70812</v>
      </c>
      <c r="GB286" s="68">
        <v>12797</v>
      </c>
      <c r="GC286" s="71">
        <f t="shared" si="344"/>
        <v>83609</v>
      </c>
      <c r="GD286" s="67">
        <v>1830364</v>
      </c>
      <c r="GE286" s="68">
        <v>1656304</v>
      </c>
      <c r="GF286" s="68">
        <v>189698</v>
      </c>
      <c r="GG286" s="68">
        <f t="shared" si="345"/>
        <v>1846002</v>
      </c>
      <c r="GH286" s="69"/>
      <c r="GI286" s="36">
        <f t="shared" si="349"/>
        <v>0.13312608776557888</v>
      </c>
      <c r="GJ286" s="36"/>
      <c r="GK286" s="37">
        <f t="shared" si="350"/>
        <v>37.736490402728002</v>
      </c>
      <c r="GL286" s="37">
        <f t="shared" si="351"/>
        <v>12.202832330296854</v>
      </c>
      <c r="GM286" s="37">
        <f t="shared" si="346"/>
        <v>26.075346071735623</v>
      </c>
      <c r="GN286" s="37">
        <f t="shared" si="347"/>
        <v>13.976359412281802</v>
      </c>
      <c r="GO286" s="37">
        <f t="shared" si="352"/>
        <v>4.2753021184516857</v>
      </c>
      <c r="GP286" s="37">
        <f t="shared" si="348"/>
        <v>1.9360576319323024</v>
      </c>
      <c r="GQ286" s="37">
        <f t="shared" si="353"/>
        <v>2.6648489649243134</v>
      </c>
      <c r="GR286" s="37">
        <f t="shared" si="354"/>
        <v>0.91975869164114799</v>
      </c>
      <c r="GS286" s="37">
        <f t="shared" si="355"/>
        <v>0.17062085221070528</v>
      </c>
      <c r="GT286" s="37">
        <f t="shared" si="356"/>
        <v>4.2383523797568046E-2</v>
      </c>
      <c r="GU286" s="70"/>
      <c r="HS286" s="36">
        <v>0.64355637612418981</v>
      </c>
      <c r="HV286" s="36">
        <v>0.31705411566958724</v>
      </c>
    </row>
    <row r="287" spans="1:230" ht="11.25" customHeight="1">
      <c r="A287" s="29">
        <v>42309</v>
      </c>
      <c r="N287" s="68">
        <v>248900</v>
      </c>
      <c r="O287" s="68">
        <v>152663</v>
      </c>
      <c r="P287" s="68">
        <v>118223</v>
      </c>
      <c r="Q287" s="71">
        <f t="shared" si="305"/>
        <v>270886</v>
      </c>
      <c r="R287" s="68">
        <v>0</v>
      </c>
      <c r="S287" s="68">
        <v>0</v>
      </c>
      <c r="T287" s="68">
        <v>0</v>
      </c>
      <c r="U287" s="71">
        <f t="shared" si="306"/>
        <v>0</v>
      </c>
      <c r="V287" s="67">
        <v>0</v>
      </c>
      <c r="W287" s="68">
        <v>0</v>
      </c>
      <c r="X287" s="68">
        <v>0</v>
      </c>
      <c r="Y287" s="71">
        <f t="shared" si="307"/>
        <v>0</v>
      </c>
      <c r="Z287" s="67">
        <v>0</v>
      </c>
      <c r="AA287" s="68">
        <v>0</v>
      </c>
      <c r="AB287" s="68">
        <v>0</v>
      </c>
      <c r="AC287" s="71">
        <f t="shared" si="308"/>
        <v>0</v>
      </c>
      <c r="AD287" s="68">
        <v>0</v>
      </c>
      <c r="AE287" s="68">
        <v>0</v>
      </c>
      <c r="AF287" s="68">
        <v>0</v>
      </c>
      <c r="AG287" s="71">
        <f t="shared" si="309"/>
        <v>0</v>
      </c>
      <c r="AH287" s="68">
        <v>0</v>
      </c>
      <c r="AI287" s="68">
        <v>0</v>
      </c>
      <c r="AJ287" s="68">
        <v>0</v>
      </c>
      <c r="AK287" s="71">
        <f t="shared" si="310"/>
        <v>0</v>
      </c>
      <c r="AL287" s="67">
        <v>0</v>
      </c>
      <c r="AM287" s="68">
        <v>0</v>
      </c>
      <c r="AN287" s="68">
        <v>0</v>
      </c>
      <c r="AO287" s="71">
        <f t="shared" si="311"/>
        <v>0</v>
      </c>
      <c r="AP287" s="67">
        <v>0</v>
      </c>
      <c r="AQ287" s="68">
        <v>0</v>
      </c>
      <c r="AR287" s="68">
        <v>0</v>
      </c>
      <c r="AS287" s="71">
        <f t="shared" si="312"/>
        <v>0</v>
      </c>
      <c r="AT287" s="67">
        <v>0</v>
      </c>
      <c r="AU287" s="68">
        <v>0</v>
      </c>
      <c r="AV287" s="68">
        <v>0</v>
      </c>
      <c r="AW287" s="71">
        <f t="shared" si="313"/>
        <v>0</v>
      </c>
      <c r="AX287" s="67">
        <v>506361</v>
      </c>
      <c r="AY287" s="68">
        <v>538180</v>
      </c>
      <c r="AZ287" s="68">
        <v>12551</v>
      </c>
      <c r="BA287" s="71">
        <f t="shared" si="314"/>
        <v>550731</v>
      </c>
      <c r="BB287" s="67">
        <v>0</v>
      </c>
      <c r="BC287" s="68">
        <v>0</v>
      </c>
      <c r="BD287" s="68">
        <v>0</v>
      </c>
      <c r="BE287" s="71">
        <f t="shared" si="315"/>
        <v>0</v>
      </c>
      <c r="BF287" s="68">
        <v>319179</v>
      </c>
      <c r="BG287" s="68">
        <v>311946</v>
      </c>
      <c r="BH287" s="68">
        <v>14391</v>
      </c>
      <c r="BI287" s="71">
        <f t="shared" si="316"/>
        <v>326337</v>
      </c>
      <c r="BJ287" s="68">
        <v>0</v>
      </c>
      <c r="BK287" s="68">
        <v>0</v>
      </c>
      <c r="BL287" s="68">
        <v>0</v>
      </c>
      <c r="BM287" s="71">
        <f t="shared" si="317"/>
        <v>0</v>
      </c>
      <c r="BN287" s="68">
        <v>0</v>
      </c>
      <c r="BO287" s="68">
        <v>0</v>
      </c>
      <c r="BP287" s="68">
        <v>0</v>
      </c>
      <c r="BQ287" s="71">
        <f t="shared" si="318"/>
        <v>0</v>
      </c>
      <c r="BR287" s="68">
        <v>0</v>
      </c>
      <c r="BS287" s="68">
        <v>0</v>
      </c>
      <c r="BT287" s="68">
        <v>0</v>
      </c>
      <c r="BU287" s="71">
        <f t="shared" si="319"/>
        <v>0</v>
      </c>
      <c r="BV287" s="68">
        <v>0</v>
      </c>
      <c r="BW287" s="68">
        <v>0</v>
      </c>
      <c r="BX287" s="68">
        <v>0</v>
      </c>
      <c r="BY287" s="71">
        <f t="shared" si="320"/>
        <v>0</v>
      </c>
      <c r="BZ287" s="68">
        <v>0</v>
      </c>
      <c r="CA287" s="68">
        <v>0</v>
      </c>
      <c r="CB287" s="68">
        <v>0</v>
      </c>
      <c r="CC287" s="71">
        <f t="shared" si="321"/>
        <v>0</v>
      </c>
      <c r="CD287" s="68">
        <v>0</v>
      </c>
      <c r="CE287" s="68">
        <v>0</v>
      </c>
      <c r="CF287" s="68">
        <v>0</v>
      </c>
      <c r="CG287" s="71">
        <f t="shared" si="322"/>
        <v>0</v>
      </c>
      <c r="CH287" s="68">
        <v>0</v>
      </c>
      <c r="CI287" s="68">
        <v>0</v>
      </c>
      <c r="CJ287" s="68">
        <v>0</v>
      </c>
      <c r="CK287" s="71">
        <f t="shared" si="323"/>
        <v>0</v>
      </c>
      <c r="CL287" s="67">
        <v>0</v>
      </c>
      <c r="CM287" s="68">
        <v>0</v>
      </c>
      <c r="CN287" s="68">
        <v>0</v>
      </c>
      <c r="CO287" s="71">
        <f t="shared" si="324"/>
        <v>0</v>
      </c>
      <c r="CP287" s="68">
        <v>0</v>
      </c>
      <c r="CQ287" s="68">
        <v>0</v>
      </c>
      <c r="CR287" s="68">
        <v>0</v>
      </c>
      <c r="CS287" s="71">
        <f t="shared" si="325"/>
        <v>0</v>
      </c>
      <c r="CT287" s="68">
        <v>11790</v>
      </c>
      <c r="CU287" s="68">
        <v>17885</v>
      </c>
      <c r="CV287" s="68">
        <v>1027</v>
      </c>
      <c r="CW287" s="71">
        <f t="shared" si="326"/>
        <v>18912</v>
      </c>
      <c r="CX287" s="68">
        <v>0</v>
      </c>
      <c r="CY287" s="68">
        <v>0</v>
      </c>
      <c r="CZ287" s="68">
        <v>0</v>
      </c>
      <c r="DA287" s="71">
        <f t="shared" si="327"/>
        <v>0</v>
      </c>
      <c r="DB287" s="68">
        <v>0</v>
      </c>
      <c r="DC287" s="68">
        <v>0</v>
      </c>
      <c r="DD287" s="68">
        <v>0</v>
      </c>
      <c r="DE287" s="71">
        <f t="shared" si="328"/>
        <v>0</v>
      </c>
      <c r="DF287" s="68"/>
      <c r="DG287" s="68"/>
      <c r="DH287" s="68"/>
      <c r="DI287" s="68"/>
      <c r="DJ287" s="68">
        <v>1033</v>
      </c>
      <c r="DK287" s="68">
        <v>693</v>
      </c>
      <c r="DL287" s="68">
        <v>129</v>
      </c>
      <c r="DM287" s="71">
        <f t="shared" si="329"/>
        <v>822</v>
      </c>
      <c r="DN287" s="68">
        <v>0</v>
      </c>
      <c r="DO287" s="68">
        <v>0</v>
      </c>
      <c r="DP287" s="68">
        <v>0</v>
      </c>
      <c r="DQ287" s="71">
        <f t="shared" si="330"/>
        <v>0</v>
      </c>
      <c r="DR287" s="68">
        <v>2255</v>
      </c>
      <c r="DS287" s="68">
        <v>2305</v>
      </c>
      <c r="DT287" s="68">
        <v>1</v>
      </c>
      <c r="DU287" s="71">
        <f t="shared" si="331"/>
        <v>2306</v>
      </c>
      <c r="DV287" s="68">
        <v>0</v>
      </c>
      <c r="DW287" s="68">
        <v>0</v>
      </c>
      <c r="DX287" s="68">
        <v>0</v>
      </c>
      <c r="DY287" s="71">
        <f t="shared" si="332"/>
        <v>0</v>
      </c>
      <c r="DZ287" s="68">
        <v>0</v>
      </c>
      <c r="EA287" s="68">
        <v>0</v>
      </c>
      <c r="EB287" s="68">
        <v>0</v>
      </c>
      <c r="EC287" s="71">
        <f t="shared" si="333"/>
        <v>0</v>
      </c>
      <c r="ED287" s="68"/>
      <c r="EE287" s="68"/>
      <c r="EF287" s="68"/>
      <c r="EG287" s="68"/>
      <c r="EH287" s="68">
        <v>40009</v>
      </c>
      <c r="EI287" s="68">
        <v>40312</v>
      </c>
      <c r="EJ287" s="68">
        <v>457</v>
      </c>
      <c r="EK287" s="71">
        <f t="shared" si="334"/>
        <v>40769</v>
      </c>
      <c r="EL287" s="68">
        <v>0</v>
      </c>
      <c r="EM287" s="68">
        <v>0</v>
      </c>
      <c r="EN287" s="68">
        <v>0</v>
      </c>
      <c r="EO287" s="71">
        <f t="shared" si="335"/>
        <v>0</v>
      </c>
      <c r="EP287" s="68">
        <v>0</v>
      </c>
      <c r="EQ287" s="68">
        <v>0</v>
      </c>
      <c r="ER287" s="68">
        <v>0</v>
      </c>
      <c r="ES287" s="71">
        <f t="shared" si="336"/>
        <v>0</v>
      </c>
      <c r="ET287" s="68">
        <v>26802</v>
      </c>
      <c r="EU287" s="68">
        <v>23360</v>
      </c>
      <c r="EV287" s="68">
        <v>2852</v>
      </c>
      <c r="EW287" s="71">
        <f t="shared" si="337"/>
        <v>26212</v>
      </c>
      <c r="EX287" s="67">
        <v>0</v>
      </c>
      <c r="EY287" s="68">
        <v>0</v>
      </c>
      <c r="EZ287" s="68">
        <v>0</v>
      </c>
      <c r="FA287" s="71">
        <f t="shared" si="338"/>
        <v>0</v>
      </c>
      <c r="FB287" s="68">
        <v>0</v>
      </c>
      <c r="FC287" s="68">
        <v>0</v>
      </c>
      <c r="FD287" s="68">
        <v>0</v>
      </c>
      <c r="FE287" s="71">
        <f t="shared" si="339"/>
        <v>0</v>
      </c>
      <c r="FF287" s="67">
        <v>0</v>
      </c>
      <c r="FG287" s="68">
        <v>0</v>
      </c>
      <c r="FH287" s="68">
        <v>0</v>
      </c>
      <c r="FI287" s="71"/>
      <c r="FJ287" s="68">
        <v>0</v>
      </c>
      <c r="FK287" s="68">
        <v>0</v>
      </c>
      <c r="FL287" s="68">
        <v>0</v>
      </c>
      <c r="FM287" s="71">
        <f t="shared" si="340"/>
        <v>0</v>
      </c>
      <c r="FN287" s="68">
        <v>0</v>
      </c>
      <c r="FO287" s="68">
        <v>0</v>
      </c>
      <c r="FP287" s="68">
        <v>0</v>
      </c>
      <c r="FQ287" s="71">
        <f t="shared" si="341"/>
        <v>0</v>
      </c>
      <c r="FR287" s="68">
        <v>213390</v>
      </c>
      <c r="FS287" s="68">
        <v>190490</v>
      </c>
      <c r="FT287" s="68">
        <v>27216</v>
      </c>
      <c r="FU287" s="71">
        <f t="shared" si="342"/>
        <v>217706</v>
      </c>
      <c r="FV287" s="68">
        <v>0</v>
      </c>
      <c r="FW287" s="68">
        <v>0</v>
      </c>
      <c r="FX287" s="68">
        <v>0</v>
      </c>
      <c r="FY287" s="71">
        <f t="shared" si="343"/>
        <v>0</v>
      </c>
      <c r="FZ287" s="68">
        <v>48880</v>
      </c>
      <c r="GA287" s="68">
        <v>42718</v>
      </c>
      <c r="GB287" s="68">
        <v>12643</v>
      </c>
      <c r="GC287" s="71">
        <f t="shared" si="344"/>
        <v>55361</v>
      </c>
      <c r="GD287" s="67">
        <v>1418599</v>
      </c>
      <c r="GE287" s="68">
        <v>1320552</v>
      </c>
      <c r="GF287" s="68">
        <v>189490</v>
      </c>
      <c r="GG287" s="68">
        <f t="shared" si="345"/>
        <v>1510042</v>
      </c>
      <c r="GH287" s="69"/>
      <c r="GI287" s="36">
        <f t="shared" si="349"/>
        <v>1.4691509045420714E-2</v>
      </c>
      <c r="GJ287" s="36"/>
      <c r="GK287" s="37">
        <f t="shared" si="350"/>
        <v>40.754169468525284</v>
      </c>
      <c r="GL287" s="37">
        <f t="shared" si="351"/>
        <v>11.560544378411453</v>
      </c>
      <c r="GM287" s="37">
        <f t="shared" si="346"/>
        <v>23.622394271486471</v>
      </c>
      <c r="GN287" s="37">
        <f t="shared" si="347"/>
        <v>14.425028321489803</v>
      </c>
      <c r="GO287" s="37">
        <f t="shared" si="352"/>
        <v>3.2348593618426236</v>
      </c>
      <c r="GP287" s="37">
        <f t="shared" si="348"/>
        <v>1.768957223948773</v>
      </c>
      <c r="GQ287" s="37">
        <f t="shared" si="353"/>
        <v>3.0526628258485844</v>
      </c>
      <c r="GR287" s="37">
        <f t="shared" si="354"/>
        <v>1.3543578745857792</v>
      </c>
      <c r="GS287" s="37">
        <f t="shared" si="355"/>
        <v>0.17454821922953431</v>
      </c>
      <c r="GT287" s="37">
        <f t="shared" si="356"/>
        <v>5.2478054631691862E-2</v>
      </c>
      <c r="GU287" s="70"/>
      <c r="HS287" s="36">
        <v>0.65631342044841856</v>
      </c>
      <c r="HV287" s="36">
        <v>0.29989277211347981</v>
      </c>
    </row>
    <row r="288" spans="1:230" ht="11.25" customHeight="1">
      <c r="A288" s="29">
        <v>42339</v>
      </c>
      <c r="N288" s="68">
        <v>242785</v>
      </c>
      <c r="O288" s="68">
        <v>120305</v>
      </c>
      <c r="P288" s="68">
        <v>127460</v>
      </c>
      <c r="Q288" s="71">
        <f t="shared" si="305"/>
        <v>247765</v>
      </c>
      <c r="R288" s="68">
        <v>0</v>
      </c>
      <c r="S288" s="68">
        <v>0</v>
      </c>
      <c r="T288" s="68">
        <v>0</v>
      </c>
      <c r="U288" s="71">
        <f t="shared" si="306"/>
        <v>0</v>
      </c>
      <c r="V288" s="67">
        <v>0</v>
      </c>
      <c r="W288" s="68">
        <v>0</v>
      </c>
      <c r="X288" s="68">
        <v>0</v>
      </c>
      <c r="Y288" s="71">
        <f t="shared" si="307"/>
        <v>0</v>
      </c>
      <c r="Z288" s="67">
        <v>0</v>
      </c>
      <c r="AA288" s="68">
        <v>0</v>
      </c>
      <c r="AB288" s="68">
        <v>0</v>
      </c>
      <c r="AC288" s="71">
        <f t="shared" si="308"/>
        <v>0</v>
      </c>
      <c r="AD288" s="68">
        <v>0</v>
      </c>
      <c r="AE288" s="68">
        <v>0</v>
      </c>
      <c r="AF288" s="68">
        <v>0</v>
      </c>
      <c r="AG288" s="71">
        <f t="shared" si="309"/>
        <v>0</v>
      </c>
      <c r="AH288" s="68">
        <v>0</v>
      </c>
      <c r="AI288" s="68">
        <v>0</v>
      </c>
      <c r="AJ288" s="68">
        <v>0</v>
      </c>
      <c r="AK288" s="71">
        <f t="shared" si="310"/>
        <v>0</v>
      </c>
      <c r="AL288" s="67">
        <v>0</v>
      </c>
      <c r="AM288" s="68">
        <v>0</v>
      </c>
      <c r="AN288" s="68">
        <v>0</v>
      </c>
      <c r="AO288" s="71">
        <f t="shared" si="311"/>
        <v>0</v>
      </c>
      <c r="AP288" s="67">
        <v>0</v>
      </c>
      <c r="AQ288" s="68">
        <v>0</v>
      </c>
      <c r="AR288" s="68">
        <v>0</v>
      </c>
      <c r="AS288" s="71">
        <f t="shared" si="312"/>
        <v>0</v>
      </c>
      <c r="AT288" s="67">
        <v>0</v>
      </c>
      <c r="AU288" s="68">
        <v>0</v>
      </c>
      <c r="AV288" s="68">
        <v>0</v>
      </c>
      <c r="AW288" s="71">
        <f t="shared" si="313"/>
        <v>0</v>
      </c>
      <c r="AX288" s="67">
        <v>537041</v>
      </c>
      <c r="AY288" s="68">
        <v>476012</v>
      </c>
      <c r="AZ288" s="68">
        <v>23653</v>
      </c>
      <c r="BA288" s="71">
        <f t="shared" si="314"/>
        <v>499665</v>
      </c>
      <c r="BB288" s="67">
        <v>0</v>
      </c>
      <c r="BC288" s="68">
        <v>0</v>
      </c>
      <c r="BD288" s="68">
        <v>0</v>
      </c>
      <c r="BE288" s="71">
        <f t="shared" si="315"/>
        <v>0</v>
      </c>
      <c r="BF288" s="68">
        <v>302439</v>
      </c>
      <c r="BG288" s="68">
        <v>290540</v>
      </c>
      <c r="BH288" s="68">
        <v>16067</v>
      </c>
      <c r="BI288" s="71">
        <f t="shared" si="316"/>
        <v>306607</v>
      </c>
      <c r="BJ288" s="68">
        <v>0</v>
      </c>
      <c r="BK288" s="68">
        <v>0</v>
      </c>
      <c r="BL288" s="68">
        <v>0</v>
      </c>
      <c r="BM288" s="71">
        <f t="shared" si="317"/>
        <v>0</v>
      </c>
      <c r="BN288" s="68">
        <v>0</v>
      </c>
      <c r="BO288" s="68">
        <v>0</v>
      </c>
      <c r="BP288" s="68">
        <v>0</v>
      </c>
      <c r="BQ288" s="71">
        <f t="shared" si="318"/>
        <v>0</v>
      </c>
      <c r="BR288" s="68">
        <v>0</v>
      </c>
      <c r="BS288" s="68">
        <v>0</v>
      </c>
      <c r="BT288" s="68">
        <v>0</v>
      </c>
      <c r="BU288" s="71">
        <f t="shared" si="319"/>
        <v>0</v>
      </c>
      <c r="BV288" s="68">
        <v>0</v>
      </c>
      <c r="BW288" s="68">
        <v>0</v>
      </c>
      <c r="BX288" s="68">
        <v>0</v>
      </c>
      <c r="BY288" s="71">
        <f t="shared" si="320"/>
        <v>0</v>
      </c>
      <c r="BZ288" s="68">
        <v>0</v>
      </c>
      <c r="CA288" s="68">
        <v>0</v>
      </c>
      <c r="CB288" s="68">
        <v>0</v>
      </c>
      <c r="CC288" s="71">
        <f t="shared" si="321"/>
        <v>0</v>
      </c>
      <c r="CD288" s="68">
        <v>0</v>
      </c>
      <c r="CE288" s="68">
        <v>0</v>
      </c>
      <c r="CF288" s="68">
        <v>0</v>
      </c>
      <c r="CG288" s="71">
        <f t="shared" si="322"/>
        <v>0</v>
      </c>
      <c r="CH288" s="68">
        <v>0</v>
      </c>
      <c r="CI288" s="68">
        <v>0</v>
      </c>
      <c r="CJ288" s="68">
        <v>0</v>
      </c>
      <c r="CK288" s="71">
        <f t="shared" si="323"/>
        <v>0</v>
      </c>
      <c r="CL288" s="67">
        <v>0</v>
      </c>
      <c r="CM288" s="68">
        <v>0</v>
      </c>
      <c r="CN288" s="68">
        <v>0</v>
      </c>
      <c r="CO288" s="71">
        <f t="shared" si="324"/>
        <v>0</v>
      </c>
      <c r="CP288" s="68">
        <v>0</v>
      </c>
      <c r="CQ288" s="68">
        <v>0</v>
      </c>
      <c r="CR288" s="68">
        <v>0</v>
      </c>
      <c r="CS288" s="71">
        <f t="shared" si="325"/>
        <v>0</v>
      </c>
      <c r="CT288" s="68">
        <v>13960</v>
      </c>
      <c r="CU288" s="68">
        <v>10410</v>
      </c>
      <c r="CV288" s="68">
        <v>1624</v>
      </c>
      <c r="CW288" s="71">
        <f t="shared" si="326"/>
        <v>12034</v>
      </c>
      <c r="CX288" s="68">
        <v>0</v>
      </c>
      <c r="CY288" s="68">
        <v>0</v>
      </c>
      <c r="CZ288" s="68">
        <v>0</v>
      </c>
      <c r="DA288" s="71">
        <f t="shared" si="327"/>
        <v>0</v>
      </c>
      <c r="DB288" s="68">
        <v>0</v>
      </c>
      <c r="DC288" s="68">
        <v>0</v>
      </c>
      <c r="DD288" s="68">
        <v>0</v>
      </c>
      <c r="DE288" s="71">
        <f t="shared" si="328"/>
        <v>0</v>
      </c>
      <c r="DF288" s="68"/>
      <c r="DG288" s="68"/>
      <c r="DH288" s="68"/>
      <c r="DI288" s="68"/>
      <c r="DJ288" s="68">
        <v>1543</v>
      </c>
      <c r="DK288" s="68">
        <v>587</v>
      </c>
      <c r="DL288" s="68">
        <v>1035</v>
      </c>
      <c r="DM288" s="71">
        <f t="shared" si="329"/>
        <v>1622</v>
      </c>
      <c r="DN288" s="68">
        <v>0</v>
      </c>
      <c r="DO288" s="68">
        <v>0</v>
      </c>
      <c r="DP288" s="68">
        <v>0</v>
      </c>
      <c r="DQ288" s="71">
        <f t="shared" si="330"/>
        <v>0</v>
      </c>
      <c r="DR288" s="68">
        <v>1159</v>
      </c>
      <c r="DS288" s="68">
        <v>1618</v>
      </c>
      <c r="DT288" s="68">
        <v>132</v>
      </c>
      <c r="DU288" s="71">
        <f t="shared" si="331"/>
        <v>1750</v>
      </c>
      <c r="DV288" s="68">
        <v>0</v>
      </c>
      <c r="DW288" s="68">
        <v>0</v>
      </c>
      <c r="DX288" s="68">
        <v>0</v>
      </c>
      <c r="DY288" s="71">
        <f t="shared" si="332"/>
        <v>0</v>
      </c>
      <c r="DZ288" s="68">
        <v>0</v>
      </c>
      <c r="EA288" s="68">
        <v>0</v>
      </c>
      <c r="EB288" s="68">
        <v>0</v>
      </c>
      <c r="EC288" s="71">
        <f t="shared" si="333"/>
        <v>0</v>
      </c>
      <c r="ED288" s="68"/>
      <c r="EE288" s="68"/>
      <c r="EF288" s="68"/>
      <c r="EG288" s="68"/>
      <c r="EH288" s="68">
        <v>42367</v>
      </c>
      <c r="EI288" s="68">
        <v>40037</v>
      </c>
      <c r="EJ288" s="68">
        <v>416</v>
      </c>
      <c r="EK288" s="71">
        <f t="shared" si="334"/>
        <v>40453</v>
      </c>
      <c r="EL288" s="68">
        <v>0</v>
      </c>
      <c r="EM288" s="68">
        <v>0</v>
      </c>
      <c r="EN288" s="68">
        <v>0</v>
      </c>
      <c r="EO288" s="71">
        <f t="shared" si="335"/>
        <v>0</v>
      </c>
      <c r="EP288" s="68">
        <v>0</v>
      </c>
      <c r="EQ288" s="68">
        <v>0</v>
      </c>
      <c r="ER288" s="68">
        <v>0</v>
      </c>
      <c r="ES288" s="71">
        <f t="shared" si="336"/>
        <v>0</v>
      </c>
      <c r="ET288" s="68">
        <v>28895</v>
      </c>
      <c r="EU288" s="68">
        <v>21119</v>
      </c>
      <c r="EV288" s="68">
        <v>5779</v>
      </c>
      <c r="EW288" s="71">
        <f t="shared" si="337"/>
        <v>26898</v>
      </c>
      <c r="EX288" s="67">
        <v>0</v>
      </c>
      <c r="EY288" s="68">
        <v>0</v>
      </c>
      <c r="EZ288" s="68">
        <v>0</v>
      </c>
      <c r="FA288" s="71">
        <f t="shared" si="338"/>
        <v>0</v>
      </c>
      <c r="FB288" s="68">
        <v>0</v>
      </c>
      <c r="FC288" s="68">
        <v>0</v>
      </c>
      <c r="FD288" s="68">
        <v>0</v>
      </c>
      <c r="FE288" s="71">
        <f t="shared" si="339"/>
        <v>0</v>
      </c>
      <c r="FF288" s="67">
        <v>0</v>
      </c>
      <c r="FG288" s="68">
        <v>0</v>
      </c>
      <c r="FH288" s="68">
        <v>0</v>
      </c>
      <c r="FI288" s="71"/>
      <c r="FJ288" s="68">
        <v>0</v>
      </c>
      <c r="FK288" s="68">
        <v>0</v>
      </c>
      <c r="FL288" s="68">
        <v>0</v>
      </c>
      <c r="FM288" s="71">
        <f t="shared" si="340"/>
        <v>0</v>
      </c>
      <c r="FN288" s="68">
        <v>0</v>
      </c>
      <c r="FO288" s="68">
        <v>0</v>
      </c>
      <c r="FP288" s="68">
        <v>0</v>
      </c>
      <c r="FQ288" s="71">
        <f t="shared" si="341"/>
        <v>0</v>
      </c>
      <c r="FR288" s="68">
        <v>208822</v>
      </c>
      <c r="FS288" s="68">
        <v>168160</v>
      </c>
      <c r="FT288" s="68">
        <v>25906</v>
      </c>
      <c r="FU288" s="71">
        <f t="shared" si="342"/>
        <v>194066</v>
      </c>
      <c r="FV288" s="68">
        <v>0</v>
      </c>
      <c r="FW288" s="68">
        <v>0</v>
      </c>
      <c r="FX288" s="68">
        <v>0</v>
      </c>
      <c r="FY288" s="71">
        <f t="shared" si="343"/>
        <v>0</v>
      </c>
      <c r="FZ288" s="68">
        <v>56722</v>
      </c>
      <c r="GA288" s="68">
        <v>38833</v>
      </c>
      <c r="GB288" s="68">
        <v>12516</v>
      </c>
      <c r="GC288" s="71">
        <f t="shared" si="344"/>
        <v>51349</v>
      </c>
      <c r="GD288" s="67">
        <v>1435733</v>
      </c>
      <c r="GE288" s="68">
        <v>1167621</v>
      </c>
      <c r="GF288" s="68">
        <v>214588</v>
      </c>
      <c r="GG288" s="68">
        <f t="shared" si="345"/>
        <v>1382209</v>
      </c>
      <c r="GH288" s="69"/>
      <c r="GI288" s="36">
        <f t="shared" si="349"/>
        <v>-3.0973275062202155E-2</v>
      </c>
      <c r="GJ288" s="36"/>
      <c r="GK288" s="37">
        <f t="shared" si="350"/>
        <v>40.767680608690668</v>
      </c>
      <c r="GL288" s="37">
        <f t="shared" si="351"/>
        <v>10.303428937985871</v>
      </c>
      <c r="GM288" s="37">
        <f t="shared" si="346"/>
        <v>24.883074216719294</v>
      </c>
      <c r="GN288" s="37">
        <f t="shared" si="347"/>
        <v>14.401933504107925</v>
      </c>
      <c r="GO288" s="37">
        <f t="shared" si="352"/>
        <v>3.325822334473258</v>
      </c>
      <c r="GP288" s="37">
        <f t="shared" si="348"/>
        <v>1.8087204666582737</v>
      </c>
      <c r="GQ288" s="37">
        <f t="shared" si="353"/>
        <v>3.428937985870415</v>
      </c>
      <c r="GR288" s="37">
        <f t="shared" si="354"/>
        <v>0.89155642113322742</v>
      </c>
      <c r="GS288" s="37">
        <f t="shared" si="355"/>
        <v>0.13857236209352178</v>
      </c>
      <c r="GT288" s="37">
        <f t="shared" si="356"/>
        <v>5.0273162267529869E-2</v>
      </c>
      <c r="GU288" s="70"/>
      <c r="HH288" s="79">
        <f>SUM(AY286:AY288)/SUM(GE286:GE288)*100</f>
        <v>39.551986897261102</v>
      </c>
      <c r="HI288" s="79">
        <f>SUM(O286:O288)/SUM(GE286:GE288)*100</f>
        <v>11.46306277004312</v>
      </c>
      <c r="HJ288" s="79">
        <f>SUM(BG286:BG288)/SUM(GE286:GE288)*100</f>
        <v>24.957865612476557</v>
      </c>
      <c r="HK288" s="79">
        <f>SUM(FS286:FS288)/SUM(GE286:GE288)*100</f>
        <v>14.239215225467532</v>
      </c>
      <c r="HL288" s="79">
        <f>SUM(GA286:GA288)/SUM(GE286:GE288)*100</f>
        <v>3.6762901567556052</v>
      </c>
      <c r="HM288" s="79">
        <f>SUM(EU286:EU288)/SUM(GE286:GE288)*100</f>
        <v>1.8469399154585731</v>
      </c>
      <c r="HN288" s="79">
        <f>SUM(EI286:EI288)/SUM(GE286:GE288)*100</f>
        <v>3.0036841801752066</v>
      </c>
      <c r="HO288" s="79">
        <f>SUM(CU286:CU288)/SUM(GE286:GE288)*100</f>
        <v>1.0502893368692841</v>
      </c>
      <c r="HP288" s="79">
        <f>SUM(DS286:DS288)/SUM(GE286:GE288)*100</f>
        <v>0.16284322485080749</v>
      </c>
      <c r="HQ288" s="80">
        <f>100-(SUM(HH288:HP288))</f>
        <v>4.7822680642212845E-2</v>
      </c>
      <c r="HS288" s="36">
        <v>0.62074508766115033</v>
      </c>
      <c r="HV288" s="36">
        <v>0.33084793781543842</v>
      </c>
    </row>
    <row r="289" spans="1:230" ht="11.25" customHeight="1">
      <c r="A289" s="29">
        <v>42370</v>
      </c>
      <c r="N289" s="68">
        <v>256314</v>
      </c>
      <c r="O289" s="68">
        <v>140853</v>
      </c>
      <c r="P289" s="68">
        <v>112135</v>
      </c>
      <c r="Q289" s="71">
        <f t="shared" si="305"/>
        <v>252988</v>
      </c>
      <c r="R289" s="68">
        <v>0</v>
      </c>
      <c r="S289" s="68">
        <v>0</v>
      </c>
      <c r="T289" s="68">
        <v>0</v>
      </c>
      <c r="U289" s="71">
        <f t="shared" si="306"/>
        <v>0</v>
      </c>
      <c r="V289" s="67">
        <v>0</v>
      </c>
      <c r="W289" s="68">
        <v>0</v>
      </c>
      <c r="X289" s="68">
        <v>0</v>
      </c>
      <c r="Y289" s="71">
        <f t="shared" si="307"/>
        <v>0</v>
      </c>
      <c r="Z289" s="67">
        <v>0</v>
      </c>
      <c r="AA289" s="68">
        <v>0</v>
      </c>
      <c r="AB289" s="68">
        <v>0</v>
      </c>
      <c r="AC289" s="71">
        <f t="shared" si="308"/>
        <v>0</v>
      </c>
      <c r="AD289" s="68">
        <v>0</v>
      </c>
      <c r="AE289" s="68">
        <v>0</v>
      </c>
      <c r="AF289" s="68">
        <v>0</v>
      </c>
      <c r="AG289" s="71">
        <f t="shared" si="309"/>
        <v>0</v>
      </c>
      <c r="AH289" s="68">
        <v>0</v>
      </c>
      <c r="AI289" s="68">
        <v>0</v>
      </c>
      <c r="AJ289" s="68">
        <v>0</v>
      </c>
      <c r="AK289" s="71">
        <f t="shared" si="310"/>
        <v>0</v>
      </c>
      <c r="AL289" s="67">
        <v>0</v>
      </c>
      <c r="AM289" s="68">
        <v>0</v>
      </c>
      <c r="AN289" s="68">
        <v>0</v>
      </c>
      <c r="AO289" s="71">
        <f t="shared" si="311"/>
        <v>0</v>
      </c>
      <c r="AP289" s="67">
        <v>0</v>
      </c>
      <c r="AQ289" s="68">
        <v>0</v>
      </c>
      <c r="AR289" s="68">
        <v>0</v>
      </c>
      <c r="AS289" s="71">
        <f t="shared" si="312"/>
        <v>0</v>
      </c>
      <c r="AT289" s="67">
        <v>0</v>
      </c>
      <c r="AU289" s="68">
        <v>0</v>
      </c>
      <c r="AV289" s="68">
        <v>0</v>
      </c>
      <c r="AW289" s="71">
        <f t="shared" si="313"/>
        <v>0</v>
      </c>
      <c r="AX289" s="67">
        <v>547808</v>
      </c>
      <c r="AY289" s="68">
        <v>546715</v>
      </c>
      <c r="AZ289" s="68">
        <v>16991</v>
      </c>
      <c r="BA289" s="71">
        <f t="shared" si="314"/>
        <v>563706</v>
      </c>
      <c r="BB289" s="67">
        <v>0</v>
      </c>
      <c r="BC289" s="68">
        <v>0</v>
      </c>
      <c r="BD289" s="68">
        <v>0</v>
      </c>
      <c r="BE289" s="71">
        <f t="shared" si="315"/>
        <v>0</v>
      </c>
      <c r="BF289" s="68">
        <v>381082</v>
      </c>
      <c r="BG289" s="68">
        <v>361739</v>
      </c>
      <c r="BH289" s="68">
        <v>16975</v>
      </c>
      <c r="BI289" s="71">
        <f t="shared" si="316"/>
        <v>378714</v>
      </c>
      <c r="BJ289" s="68">
        <v>0</v>
      </c>
      <c r="BK289" s="68">
        <v>0</v>
      </c>
      <c r="BL289" s="68">
        <v>0</v>
      </c>
      <c r="BM289" s="71">
        <f t="shared" si="317"/>
        <v>0</v>
      </c>
      <c r="BN289" s="68">
        <v>0</v>
      </c>
      <c r="BO289" s="68">
        <v>0</v>
      </c>
      <c r="BP289" s="68">
        <v>0</v>
      </c>
      <c r="BQ289" s="71">
        <f t="shared" si="318"/>
        <v>0</v>
      </c>
      <c r="BR289" s="68">
        <v>0</v>
      </c>
      <c r="BS289" s="68">
        <v>0</v>
      </c>
      <c r="BT289" s="68">
        <v>0</v>
      </c>
      <c r="BU289" s="71">
        <f t="shared" si="319"/>
        <v>0</v>
      </c>
      <c r="BV289" s="68">
        <v>0</v>
      </c>
      <c r="BW289" s="68">
        <v>0</v>
      </c>
      <c r="BX289" s="68">
        <v>0</v>
      </c>
      <c r="BY289" s="71">
        <f t="shared" si="320"/>
        <v>0</v>
      </c>
      <c r="BZ289" s="68">
        <v>0</v>
      </c>
      <c r="CA289" s="68">
        <v>0</v>
      </c>
      <c r="CB289" s="68">
        <v>0</v>
      </c>
      <c r="CC289" s="71">
        <f t="shared" si="321"/>
        <v>0</v>
      </c>
      <c r="CD289" s="68">
        <v>0</v>
      </c>
      <c r="CE289" s="68">
        <v>0</v>
      </c>
      <c r="CF289" s="68">
        <v>0</v>
      </c>
      <c r="CG289" s="71">
        <f t="shared" si="322"/>
        <v>0</v>
      </c>
      <c r="CH289" s="68">
        <v>0</v>
      </c>
      <c r="CI289" s="68">
        <v>0</v>
      </c>
      <c r="CJ289" s="68">
        <v>0</v>
      </c>
      <c r="CK289" s="71">
        <f t="shared" si="323"/>
        <v>0</v>
      </c>
      <c r="CL289" s="67">
        <v>0</v>
      </c>
      <c r="CM289" s="68">
        <v>0</v>
      </c>
      <c r="CN289" s="68">
        <v>0</v>
      </c>
      <c r="CO289" s="71">
        <f t="shared" si="324"/>
        <v>0</v>
      </c>
      <c r="CP289" s="68">
        <v>0</v>
      </c>
      <c r="CQ289" s="68">
        <v>0</v>
      </c>
      <c r="CR289" s="68">
        <v>0</v>
      </c>
      <c r="CS289" s="71">
        <f t="shared" si="325"/>
        <v>0</v>
      </c>
      <c r="CT289" s="68">
        <v>11993</v>
      </c>
      <c r="CU289" s="68">
        <v>9176</v>
      </c>
      <c r="CV289" s="68">
        <v>1077</v>
      </c>
      <c r="CW289" s="71">
        <f t="shared" si="326"/>
        <v>10253</v>
      </c>
      <c r="CX289" s="68">
        <v>0</v>
      </c>
      <c r="CY289" s="68">
        <v>0</v>
      </c>
      <c r="CZ289" s="68">
        <v>0</v>
      </c>
      <c r="DA289" s="71">
        <f t="shared" si="327"/>
        <v>0</v>
      </c>
      <c r="DB289" s="68">
        <v>0</v>
      </c>
      <c r="DC289" s="68">
        <v>0</v>
      </c>
      <c r="DD289" s="68">
        <v>0</v>
      </c>
      <c r="DE289" s="71">
        <f t="shared" si="328"/>
        <v>0</v>
      </c>
      <c r="DF289" s="68"/>
      <c r="DG289" s="68"/>
      <c r="DH289" s="68"/>
      <c r="DI289" s="68"/>
      <c r="DJ289" s="68">
        <v>1240</v>
      </c>
      <c r="DK289" s="68">
        <v>689</v>
      </c>
      <c r="DL289" s="68">
        <v>408</v>
      </c>
      <c r="DM289" s="71">
        <f t="shared" si="329"/>
        <v>1097</v>
      </c>
      <c r="DN289" s="68">
        <v>0</v>
      </c>
      <c r="DO289" s="68">
        <v>0</v>
      </c>
      <c r="DP289" s="68">
        <v>0</v>
      </c>
      <c r="DQ289" s="71">
        <f t="shared" si="330"/>
        <v>0</v>
      </c>
      <c r="DR289" s="68">
        <v>1864</v>
      </c>
      <c r="DS289" s="68">
        <v>1471</v>
      </c>
      <c r="DT289" s="68">
        <v>0</v>
      </c>
      <c r="DU289" s="71">
        <f t="shared" si="331"/>
        <v>1471</v>
      </c>
      <c r="DV289" s="68">
        <v>0</v>
      </c>
      <c r="DW289" s="68">
        <v>0</v>
      </c>
      <c r="DX289" s="68">
        <v>0</v>
      </c>
      <c r="DY289" s="71">
        <f t="shared" si="332"/>
        <v>0</v>
      </c>
      <c r="DZ289" s="68">
        <v>0</v>
      </c>
      <c r="EA289" s="68">
        <v>0</v>
      </c>
      <c r="EB289" s="68">
        <v>0</v>
      </c>
      <c r="EC289" s="71">
        <f t="shared" si="333"/>
        <v>0</v>
      </c>
      <c r="ED289" s="68"/>
      <c r="EE289" s="68"/>
      <c r="EF289" s="68"/>
      <c r="EG289" s="68"/>
      <c r="EH289" s="68">
        <v>45876</v>
      </c>
      <c r="EI289" s="68">
        <v>47140</v>
      </c>
      <c r="EJ289" s="68">
        <v>570</v>
      </c>
      <c r="EK289" s="71">
        <f t="shared" si="334"/>
        <v>47710</v>
      </c>
      <c r="EL289" s="68">
        <v>0</v>
      </c>
      <c r="EM289" s="68">
        <v>0</v>
      </c>
      <c r="EN289" s="68">
        <v>0</v>
      </c>
      <c r="EO289" s="71">
        <f t="shared" si="335"/>
        <v>0</v>
      </c>
      <c r="EP289" s="68">
        <v>0</v>
      </c>
      <c r="EQ289" s="68">
        <v>0</v>
      </c>
      <c r="ER289" s="68">
        <v>0</v>
      </c>
      <c r="ES289" s="71">
        <f t="shared" si="336"/>
        <v>0</v>
      </c>
      <c r="ET289" s="68">
        <v>30476</v>
      </c>
      <c r="EU289" s="68">
        <v>24191</v>
      </c>
      <c r="EV289" s="68">
        <v>6188</v>
      </c>
      <c r="EW289" s="71">
        <f t="shared" si="337"/>
        <v>30379</v>
      </c>
      <c r="EX289" s="67">
        <v>0</v>
      </c>
      <c r="EY289" s="68">
        <v>0</v>
      </c>
      <c r="EZ289" s="68">
        <v>0</v>
      </c>
      <c r="FA289" s="71">
        <f t="shared" si="338"/>
        <v>0</v>
      </c>
      <c r="FB289" s="68">
        <v>0</v>
      </c>
      <c r="FC289" s="68">
        <v>0</v>
      </c>
      <c r="FD289" s="68">
        <v>0</v>
      </c>
      <c r="FE289" s="71">
        <f t="shared" si="339"/>
        <v>0</v>
      </c>
      <c r="FF289" s="67">
        <v>0</v>
      </c>
      <c r="FG289" s="68">
        <v>0</v>
      </c>
      <c r="FH289" s="68">
        <v>0</v>
      </c>
      <c r="FI289" s="71"/>
      <c r="FJ289" s="68">
        <v>0</v>
      </c>
      <c r="FK289" s="68">
        <v>0</v>
      </c>
      <c r="FL289" s="68">
        <v>0</v>
      </c>
      <c r="FM289" s="71">
        <f t="shared" si="340"/>
        <v>0</v>
      </c>
      <c r="FN289" s="68">
        <v>0</v>
      </c>
      <c r="FO289" s="68">
        <v>0</v>
      </c>
      <c r="FP289" s="68">
        <v>0</v>
      </c>
      <c r="FQ289" s="71">
        <f t="shared" si="341"/>
        <v>0</v>
      </c>
      <c r="FR289" s="68">
        <v>191228</v>
      </c>
      <c r="FS289" s="68">
        <v>172162</v>
      </c>
      <c r="FT289" s="68">
        <v>29071</v>
      </c>
      <c r="FU289" s="71">
        <f t="shared" si="342"/>
        <v>201233</v>
      </c>
      <c r="FV289" s="68">
        <v>0</v>
      </c>
      <c r="FW289" s="68">
        <v>0</v>
      </c>
      <c r="FX289" s="68">
        <v>0</v>
      </c>
      <c r="FY289" s="71">
        <f t="shared" si="343"/>
        <v>0</v>
      </c>
      <c r="FZ289" s="68">
        <v>61055</v>
      </c>
      <c r="GA289" s="68">
        <v>58743</v>
      </c>
      <c r="GB289" s="68">
        <v>14773</v>
      </c>
      <c r="GC289" s="71">
        <f t="shared" si="344"/>
        <v>73516</v>
      </c>
      <c r="GD289" s="67">
        <v>1528936</v>
      </c>
      <c r="GE289" s="68">
        <v>1362879</v>
      </c>
      <c r="GF289" s="68">
        <v>198188</v>
      </c>
      <c r="GG289" s="68">
        <f t="shared" si="345"/>
        <v>1561067</v>
      </c>
      <c r="GH289" s="69"/>
      <c r="GI289" s="36">
        <f t="shared" si="349"/>
        <v>2.6299083929801848E-2</v>
      </c>
      <c r="GJ289" s="36"/>
      <c r="GK289" s="37">
        <f t="shared" si="350"/>
        <v>40.114713044958506</v>
      </c>
      <c r="GL289" s="37">
        <f t="shared" si="351"/>
        <v>10.334960036804441</v>
      </c>
      <c r="GM289" s="37">
        <f t="shared" si="346"/>
        <v>26.542268242448525</v>
      </c>
      <c r="GN289" s="37">
        <f t="shared" si="347"/>
        <v>12.63222927347182</v>
      </c>
      <c r="GO289" s="37">
        <f t="shared" si="352"/>
        <v>4.3102138927960585</v>
      </c>
      <c r="GP289" s="37">
        <f t="shared" si="348"/>
        <v>1.7749924974997782</v>
      </c>
      <c r="GQ289" s="37">
        <f t="shared" si="353"/>
        <v>3.4588543810565717</v>
      </c>
      <c r="GR289" s="37">
        <f t="shared" si="354"/>
        <v>0.67328060671563661</v>
      </c>
      <c r="GS289" s="37">
        <f t="shared" si="355"/>
        <v>0.10793327947675473</v>
      </c>
      <c r="GT289" s="37">
        <f t="shared" si="356"/>
        <v>5.0554744771915239E-2</v>
      </c>
      <c r="GU289" s="70"/>
      <c r="HS289" s="36">
        <v>0.64005902211421561</v>
      </c>
      <c r="HV289" s="36">
        <v>0.32042976669242096</v>
      </c>
    </row>
    <row r="290" spans="1:230" ht="11.25" customHeight="1">
      <c r="A290" s="29">
        <v>42401</v>
      </c>
      <c r="N290" s="68">
        <v>245089</v>
      </c>
      <c r="O290" s="68">
        <v>151342</v>
      </c>
      <c r="P290" s="68">
        <v>84141</v>
      </c>
      <c r="Q290" s="71">
        <f t="shared" si="305"/>
        <v>235483</v>
      </c>
      <c r="R290" s="68">
        <v>0</v>
      </c>
      <c r="S290" s="68">
        <v>0</v>
      </c>
      <c r="T290" s="68">
        <v>0</v>
      </c>
      <c r="U290" s="71">
        <f t="shared" si="306"/>
        <v>0</v>
      </c>
      <c r="V290" s="67">
        <v>0</v>
      </c>
      <c r="W290" s="68">
        <v>0</v>
      </c>
      <c r="X290" s="68">
        <v>0</v>
      </c>
      <c r="Y290" s="71">
        <f t="shared" si="307"/>
        <v>0</v>
      </c>
      <c r="Z290" s="67">
        <v>0</v>
      </c>
      <c r="AA290" s="68">
        <v>0</v>
      </c>
      <c r="AB290" s="68">
        <v>0</v>
      </c>
      <c r="AC290" s="71">
        <f t="shared" si="308"/>
        <v>0</v>
      </c>
      <c r="AD290" s="68">
        <v>0</v>
      </c>
      <c r="AE290" s="68">
        <v>0</v>
      </c>
      <c r="AF290" s="68">
        <v>0</v>
      </c>
      <c r="AG290" s="71">
        <f t="shared" si="309"/>
        <v>0</v>
      </c>
      <c r="AH290" s="68">
        <v>0</v>
      </c>
      <c r="AI290" s="68">
        <v>0</v>
      </c>
      <c r="AJ290" s="68">
        <v>0</v>
      </c>
      <c r="AK290" s="71">
        <f t="shared" si="310"/>
        <v>0</v>
      </c>
      <c r="AL290" s="67">
        <v>0</v>
      </c>
      <c r="AM290" s="68">
        <v>0</v>
      </c>
      <c r="AN290" s="68">
        <v>0</v>
      </c>
      <c r="AO290" s="71">
        <f t="shared" si="311"/>
        <v>0</v>
      </c>
      <c r="AP290" s="67">
        <v>0</v>
      </c>
      <c r="AQ290" s="68">
        <v>0</v>
      </c>
      <c r="AR290" s="68">
        <v>0</v>
      </c>
      <c r="AS290" s="71">
        <f t="shared" si="312"/>
        <v>0</v>
      </c>
      <c r="AT290" s="67">
        <v>0</v>
      </c>
      <c r="AU290" s="68">
        <v>0</v>
      </c>
      <c r="AV290" s="68">
        <v>0</v>
      </c>
      <c r="AW290" s="71">
        <f t="shared" si="313"/>
        <v>0</v>
      </c>
      <c r="AX290" s="67">
        <v>549248</v>
      </c>
      <c r="AY290" s="68">
        <v>536928</v>
      </c>
      <c r="AZ290" s="68">
        <v>14064</v>
      </c>
      <c r="BA290" s="71">
        <f t="shared" si="314"/>
        <v>550992</v>
      </c>
      <c r="BB290" s="67">
        <v>0</v>
      </c>
      <c r="BC290" s="68">
        <v>0</v>
      </c>
      <c r="BD290" s="68">
        <v>0</v>
      </c>
      <c r="BE290" s="71">
        <f t="shared" si="315"/>
        <v>0</v>
      </c>
      <c r="BF290" s="68">
        <v>371493</v>
      </c>
      <c r="BG290" s="68">
        <v>351424</v>
      </c>
      <c r="BH290" s="68">
        <v>17834</v>
      </c>
      <c r="BI290" s="71">
        <f t="shared" si="316"/>
        <v>369258</v>
      </c>
      <c r="BJ290" s="68">
        <v>0</v>
      </c>
      <c r="BK290" s="68">
        <v>0</v>
      </c>
      <c r="BL290" s="68">
        <v>0</v>
      </c>
      <c r="BM290" s="71">
        <f t="shared" si="317"/>
        <v>0</v>
      </c>
      <c r="BN290" s="68">
        <v>0</v>
      </c>
      <c r="BO290" s="68">
        <v>0</v>
      </c>
      <c r="BP290" s="68">
        <v>0</v>
      </c>
      <c r="BQ290" s="71">
        <f t="shared" si="318"/>
        <v>0</v>
      </c>
      <c r="BR290" s="68">
        <v>0</v>
      </c>
      <c r="BS290" s="68">
        <v>0</v>
      </c>
      <c r="BT290" s="68">
        <v>0</v>
      </c>
      <c r="BU290" s="71">
        <f t="shared" si="319"/>
        <v>0</v>
      </c>
      <c r="BV290" s="68">
        <v>0</v>
      </c>
      <c r="BW290" s="68">
        <v>0</v>
      </c>
      <c r="BX290" s="68">
        <v>0</v>
      </c>
      <c r="BY290" s="71">
        <f t="shared" si="320"/>
        <v>0</v>
      </c>
      <c r="BZ290" s="68">
        <v>0</v>
      </c>
      <c r="CA290" s="68">
        <v>0</v>
      </c>
      <c r="CB290" s="68">
        <v>0</v>
      </c>
      <c r="CC290" s="71">
        <f t="shared" si="321"/>
        <v>0</v>
      </c>
      <c r="CD290" s="68">
        <v>0</v>
      </c>
      <c r="CE290" s="68">
        <v>0</v>
      </c>
      <c r="CF290" s="68">
        <v>0</v>
      </c>
      <c r="CG290" s="71">
        <f t="shared" si="322"/>
        <v>0</v>
      </c>
      <c r="CH290" s="68">
        <v>0</v>
      </c>
      <c r="CI290" s="68">
        <v>0</v>
      </c>
      <c r="CJ290" s="68">
        <v>0</v>
      </c>
      <c r="CK290" s="71">
        <f t="shared" si="323"/>
        <v>0</v>
      </c>
      <c r="CL290" s="67">
        <v>0</v>
      </c>
      <c r="CM290" s="68">
        <v>0</v>
      </c>
      <c r="CN290" s="68">
        <v>0</v>
      </c>
      <c r="CO290" s="71">
        <f t="shared" si="324"/>
        <v>0</v>
      </c>
      <c r="CP290" s="68">
        <v>0</v>
      </c>
      <c r="CQ290" s="68">
        <v>0</v>
      </c>
      <c r="CR290" s="68">
        <v>0</v>
      </c>
      <c r="CS290" s="71">
        <f t="shared" si="325"/>
        <v>0</v>
      </c>
      <c r="CT290" s="68">
        <v>10456</v>
      </c>
      <c r="CU290" s="68">
        <v>8547</v>
      </c>
      <c r="CV290" s="68">
        <v>1308</v>
      </c>
      <c r="CW290" s="71">
        <f t="shared" si="326"/>
        <v>9855</v>
      </c>
      <c r="CX290" s="68">
        <v>0</v>
      </c>
      <c r="CY290" s="68">
        <v>0</v>
      </c>
      <c r="CZ290" s="68">
        <v>0</v>
      </c>
      <c r="DA290" s="71">
        <f t="shared" si="327"/>
        <v>0</v>
      </c>
      <c r="DB290" s="68">
        <v>0</v>
      </c>
      <c r="DC290" s="68">
        <v>0</v>
      </c>
      <c r="DD290" s="68">
        <v>0</v>
      </c>
      <c r="DE290" s="71">
        <f t="shared" si="328"/>
        <v>0</v>
      </c>
      <c r="DF290" s="68"/>
      <c r="DG290" s="68"/>
      <c r="DH290" s="68"/>
      <c r="DI290" s="68"/>
      <c r="DJ290" s="68">
        <v>1038</v>
      </c>
      <c r="DK290" s="68">
        <v>659</v>
      </c>
      <c r="DL290" s="68">
        <v>529</v>
      </c>
      <c r="DM290" s="71">
        <f t="shared" si="329"/>
        <v>1188</v>
      </c>
      <c r="DN290" s="68">
        <v>0</v>
      </c>
      <c r="DO290" s="68">
        <v>0</v>
      </c>
      <c r="DP290" s="68">
        <v>0</v>
      </c>
      <c r="DQ290" s="71">
        <f t="shared" si="330"/>
        <v>0</v>
      </c>
      <c r="DR290" s="68">
        <v>2621</v>
      </c>
      <c r="DS290" s="68">
        <v>2339</v>
      </c>
      <c r="DT290" s="68">
        <v>68</v>
      </c>
      <c r="DU290" s="71">
        <f t="shared" si="331"/>
        <v>2407</v>
      </c>
      <c r="DV290" s="68">
        <v>0</v>
      </c>
      <c r="DW290" s="68">
        <v>0</v>
      </c>
      <c r="DX290" s="68">
        <v>0</v>
      </c>
      <c r="DY290" s="71">
        <f t="shared" si="332"/>
        <v>0</v>
      </c>
      <c r="DZ290" s="68">
        <v>0</v>
      </c>
      <c r="EA290" s="68">
        <v>0</v>
      </c>
      <c r="EB290" s="68">
        <v>0</v>
      </c>
      <c r="EC290" s="71">
        <f t="shared" si="333"/>
        <v>0</v>
      </c>
      <c r="ED290" s="68"/>
      <c r="EE290" s="68"/>
      <c r="EF290" s="68"/>
      <c r="EG290" s="68"/>
      <c r="EH290" s="68">
        <v>50269</v>
      </c>
      <c r="EI290" s="68">
        <v>47567</v>
      </c>
      <c r="EJ290" s="68">
        <v>1589</v>
      </c>
      <c r="EK290" s="71">
        <f t="shared" si="334"/>
        <v>49156</v>
      </c>
      <c r="EL290" s="68">
        <v>0</v>
      </c>
      <c r="EM290" s="68">
        <v>0</v>
      </c>
      <c r="EN290" s="68">
        <v>0</v>
      </c>
      <c r="EO290" s="71">
        <f t="shared" si="335"/>
        <v>0</v>
      </c>
      <c r="EP290" s="68">
        <v>0</v>
      </c>
      <c r="EQ290" s="68">
        <v>0</v>
      </c>
      <c r="ER290" s="68">
        <v>0</v>
      </c>
      <c r="ES290" s="71">
        <f t="shared" si="336"/>
        <v>0</v>
      </c>
      <c r="ET290" s="68">
        <v>31623</v>
      </c>
      <c r="EU290" s="68">
        <v>23275</v>
      </c>
      <c r="EV290" s="68">
        <v>8841</v>
      </c>
      <c r="EW290" s="71">
        <f t="shared" si="337"/>
        <v>32116</v>
      </c>
      <c r="EX290" s="67">
        <v>0</v>
      </c>
      <c r="EY290" s="68">
        <v>0</v>
      </c>
      <c r="EZ290" s="68">
        <v>0</v>
      </c>
      <c r="FA290" s="71">
        <f t="shared" si="338"/>
        <v>0</v>
      </c>
      <c r="FB290" s="68">
        <v>0</v>
      </c>
      <c r="FC290" s="68">
        <v>0</v>
      </c>
      <c r="FD290" s="68">
        <v>0</v>
      </c>
      <c r="FE290" s="71">
        <f t="shared" si="339"/>
        <v>0</v>
      </c>
      <c r="FF290" s="67">
        <v>0</v>
      </c>
      <c r="FG290" s="68">
        <v>0</v>
      </c>
      <c r="FH290" s="68">
        <v>0</v>
      </c>
      <c r="FI290" s="71"/>
      <c r="FJ290" s="68">
        <v>0</v>
      </c>
      <c r="FK290" s="68">
        <v>0</v>
      </c>
      <c r="FL290" s="68">
        <v>0</v>
      </c>
      <c r="FM290" s="71">
        <f t="shared" si="340"/>
        <v>0</v>
      </c>
      <c r="FN290" s="68">
        <v>0</v>
      </c>
      <c r="FO290" s="68">
        <v>0</v>
      </c>
      <c r="FP290" s="68">
        <v>0</v>
      </c>
      <c r="FQ290" s="71">
        <f t="shared" si="341"/>
        <v>0</v>
      </c>
      <c r="FR290" s="68">
        <v>211239</v>
      </c>
      <c r="FS290" s="68">
        <v>183199</v>
      </c>
      <c r="FT290" s="68">
        <v>27949</v>
      </c>
      <c r="FU290" s="71">
        <f t="shared" si="342"/>
        <v>211148</v>
      </c>
      <c r="FV290" s="68">
        <v>0</v>
      </c>
      <c r="FW290" s="68">
        <v>0</v>
      </c>
      <c r="FX290" s="68">
        <v>0</v>
      </c>
      <c r="FY290" s="71">
        <f t="shared" si="343"/>
        <v>0</v>
      </c>
      <c r="FZ290" s="68">
        <v>65484</v>
      </c>
      <c r="GA290" s="68">
        <v>56897</v>
      </c>
      <c r="GB290" s="68">
        <v>9271</v>
      </c>
      <c r="GC290" s="71">
        <f t="shared" si="344"/>
        <v>66168</v>
      </c>
      <c r="GD290" s="67">
        <v>1538560</v>
      </c>
      <c r="GE290" s="68">
        <v>1362177</v>
      </c>
      <c r="GF290" s="68">
        <v>165594</v>
      </c>
      <c r="GG290" s="68">
        <f t="shared" si="345"/>
        <v>1527771</v>
      </c>
      <c r="GH290" s="69"/>
      <c r="GI290" s="36">
        <f t="shared" si="349"/>
        <v>0.12755156098416998</v>
      </c>
      <c r="GJ290" s="36"/>
      <c r="GK290" s="37">
        <f t="shared" si="350"/>
        <v>39.41690397062937</v>
      </c>
      <c r="GL290" s="37">
        <f t="shared" si="351"/>
        <v>11.11030358022489</v>
      </c>
      <c r="GM290" s="37">
        <f t="shared" si="346"/>
        <v>25.798703105396729</v>
      </c>
      <c r="GN290" s="37">
        <f t="shared" si="347"/>
        <v>13.448986438619945</v>
      </c>
      <c r="GO290" s="37">
        <f t="shared" si="352"/>
        <v>4.1769168030292692</v>
      </c>
      <c r="GP290" s="37">
        <f t="shared" si="348"/>
        <v>1.7086619433451011</v>
      </c>
      <c r="GQ290" s="37">
        <f t="shared" si="353"/>
        <v>3.4919837877162805</v>
      </c>
      <c r="GR290" s="37">
        <f t="shared" si="354"/>
        <v>0.62745149859379512</v>
      </c>
      <c r="GS290" s="37">
        <f t="shared" si="355"/>
        <v>0.17171043117010493</v>
      </c>
      <c r="GT290" s="37">
        <f t="shared" si="356"/>
        <v>4.8378441274522288E-2</v>
      </c>
      <c r="GU290" s="70"/>
      <c r="HS290" s="36">
        <v>0.63103546749064177</v>
      </c>
      <c r="HV290" s="36">
        <v>0.32019553993350353</v>
      </c>
    </row>
    <row r="291" spans="1:230" s="81" customFormat="1" ht="11.25" customHeight="1">
      <c r="A291" s="29">
        <v>42430</v>
      </c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73">
        <v>256356</v>
      </c>
      <c r="O291" s="73">
        <v>176788</v>
      </c>
      <c r="P291" s="73">
        <v>87461</v>
      </c>
      <c r="Q291" s="74">
        <f t="shared" si="305"/>
        <v>264249</v>
      </c>
      <c r="R291" s="73">
        <v>0</v>
      </c>
      <c r="S291" s="73">
        <v>0</v>
      </c>
      <c r="T291" s="73">
        <v>0</v>
      </c>
      <c r="U291" s="74">
        <f t="shared" si="306"/>
        <v>0</v>
      </c>
      <c r="V291" s="72">
        <v>0</v>
      </c>
      <c r="W291" s="73">
        <v>0</v>
      </c>
      <c r="X291" s="73">
        <v>0</v>
      </c>
      <c r="Y291" s="74">
        <f t="shared" si="307"/>
        <v>0</v>
      </c>
      <c r="Z291" s="72">
        <v>0</v>
      </c>
      <c r="AA291" s="73">
        <v>0</v>
      </c>
      <c r="AB291" s="73">
        <v>0</v>
      </c>
      <c r="AC291" s="74">
        <f t="shared" si="308"/>
        <v>0</v>
      </c>
      <c r="AD291" s="73">
        <v>0</v>
      </c>
      <c r="AE291" s="73">
        <v>0</v>
      </c>
      <c r="AF291" s="73">
        <v>0</v>
      </c>
      <c r="AG291" s="74">
        <f t="shared" si="309"/>
        <v>0</v>
      </c>
      <c r="AH291" s="73">
        <v>0</v>
      </c>
      <c r="AI291" s="73">
        <v>0</v>
      </c>
      <c r="AJ291" s="73">
        <v>0</v>
      </c>
      <c r="AK291" s="74">
        <f t="shared" si="310"/>
        <v>0</v>
      </c>
      <c r="AL291" s="72">
        <v>0</v>
      </c>
      <c r="AM291" s="73">
        <v>0</v>
      </c>
      <c r="AN291" s="73">
        <v>0</v>
      </c>
      <c r="AO291" s="74">
        <f t="shared" si="311"/>
        <v>0</v>
      </c>
      <c r="AP291" s="72">
        <v>0</v>
      </c>
      <c r="AQ291" s="73">
        <v>0</v>
      </c>
      <c r="AR291" s="73">
        <v>0</v>
      </c>
      <c r="AS291" s="74">
        <f t="shared" si="312"/>
        <v>0</v>
      </c>
      <c r="AT291" s="72">
        <v>0</v>
      </c>
      <c r="AU291" s="73">
        <v>0</v>
      </c>
      <c r="AV291" s="73">
        <v>0</v>
      </c>
      <c r="AW291" s="74">
        <f t="shared" si="313"/>
        <v>0</v>
      </c>
      <c r="AX291" s="72">
        <v>609477</v>
      </c>
      <c r="AY291" s="73">
        <v>583193</v>
      </c>
      <c r="AZ291" s="73">
        <v>23349</v>
      </c>
      <c r="BA291" s="74">
        <f t="shared" si="314"/>
        <v>606542</v>
      </c>
      <c r="BB291" s="72">
        <v>0</v>
      </c>
      <c r="BC291" s="73">
        <v>0</v>
      </c>
      <c r="BD291" s="73">
        <v>0</v>
      </c>
      <c r="BE291" s="74">
        <f t="shared" si="315"/>
        <v>0</v>
      </c>
      <c r="BF291" s="73">
        <v>403052</v>
      </c>
      <c r="BG291" s="73">
        <v>365729</v>
      </c>
      <c r="BH291" s="73">
        <v>15996</v>
      </c>
      <c r="BI291" s="74">
        <f t="shared" si="316"/>
        <v>381725</v>
      </c>
      <c r="BJ291" s="73">
        <v>0</v>
      </c>
      <c r="BK291" s="73">
        <v>0</v>
      </c>
      <c r="BL291" s="73">
        <v>0</v>
      </c>
      <c r="BM291" s="74">
        <f t="shared" si="317"/>
        <v>0</v>
      </c>
      <c r="BN291" s="73">
        <v>0</v>
      </c>
      <c r="BO291" s="73">
        <v>0</v>
      </c>
      <c r="BP291" s="73">
        <v>0</v>
      </c>
      <c r="BQ291" s="74">
        <f t="shared" si="318"/>
        <v>0</v>
      </c>
      <c r="BR291" s="73">
        <v>0</v>
      </c>
      <c r="BS291" s="73">
        <v>0</v>
      </c>
      <c r="BT291" s="73">
        <v>0</v>
      </c>
      <c r="BU291" s="74">
        <f t="shared" si="319"/>
        <v>0</v>
      </c>
      <c r="BV291" s="73">
        <v>0</v>
      </c>
      <c r="BW291" s="73">
        <v>0</v>
      </c>
      <c r="BX291" s="73">
        <v>0</v>
      </c>
      <c r="BY291" s="74">
        <f t="shared" si="320"/>
        <v>0</v>
      </c>
      <c r="BZ291" s="73">
        <v>0</v>
      </c>
      <c r="CA291" s="73">
        <v>0</v>
      </c>
      <c r="CB291" s="73">
        <v>0</v>
      </c>
      <c r="CC291" s="74">
        <f t="shared" si="321"/>
        <v>0</v>
      </c>
      <c r="CD291" s="73">
        <v>0</v>
      </c>
      <c r="CE291" s="73">
        <v>0</v>
      </c>
      <c r="CF291" s="73">
        <v>0</v>
      </c>
      <c r="CG291" s="74">
        <f t="shared" si="322"/>
        <v>0</v>
      </c>
      <c r="CH291" s="73">
        <v>0</v>
      </c>
      <c r="CI291" s="73">
        <v>0</v>
      </c>
      <c r="CJ291" s="73">
        <v>0</v>
      </c>
      <c r="CK291" s="74">
        <f t="shared" si="323"/>
        <v>0</v>
      </c>
      <c r="CL291" s="72">
        <v>0</v>
      </c>
      <c r="CM291" s="73">
        <v>0</v>
      </c>
      <c r="CN291" s="73">
        <v>0</v>
      </c>
      <c r="CO291" s="74">
        <f t="shared" si="324"/>
        <v>0</v>
      </c>
      <c r="CP291" s="73">
        <v>0</v>
      </c>
      <c r="CQ291" s="73">
        <v>0</v>
      </c>
      <c r="CR291" s="73">
        <v>0</v>
      </c>
      <c r="CS291" s="74">
        <f t="shared" si="325"/>
        <v>0</v>
      </c>
      <c r="CT291" s="73">
        <v>7674</v>
      </c>
      <c r="CU291" s="73">
        <v>7755</v>
      </c>
      <c r="CV291" s="73">
        <v>758</v>
      </c>
      <c r="CW291" s="74">
        <f t="shared" si="326"/>
        <v>8513</v>
      </c>
      <c r="CX291" s="73">
        <v>0</v>
      </c>
      <c r="CY291" s="73">
        <v>0</v>
      </c>
      <c r="CZ291" s="73">
        <v>0</v>
      </c>
      <c r="DA291" s="74">
        <f t="shared" si="327"/>
        <v>0</v>
      </c>
      <c r="DB291" s="73">
        <v>0</v>
      </c>
      <c r="DC291" s="73">
        <v>0</v>
      </c>
      <c r="DD291" s="73">
        <v>0</v>
      </c>
      <c r="DE291" s="74">
        <f t="shared" si="328"/>
        <v>0</v>
      </c>
      <c r="DF291" s="73"/>
      <c r="DG291" s="73"/>
      <c r="DH291" s="73"/>
      <c r="DI291" s="73"/>
      <c r="DJ291" s="73">
        <v>1146</v>
      </c>
      <c r="DK291" s="73">
        <v>937</v>
      </c>
      <c r="DL291" s="73">
        <v>601</v>
      </c>
      <c r="DM291" s="74">
        <f t="shared" si="329"/>
        <v>1538</v>
      </c>
      <c r="DN291" s="73">
        <v>0</v>
      </c>
      <c r="DO291" s="73">
        <v>0</v>
      </c>
      <c r="DP291" s="73">
        <v>0</v>
      </c>
      <c r="DQ291" s="74">
        <f t="shared" si="330"/>
        <v>0</v>
      </c>
      <c r="DR291" s="73">
        <v>2189</v>
      </c>
      <c r="DS291" s="73">
        <v>2347</v>
      </c>
      <c r="DT291" s="73">
        <v>0</v>
      </c>
      <c r="DU291" s="74">
        <f t="shared" si="331"/>
        <v>2347</v>
      </c>
      <c r="DV291" s="73">
        <v>0</v>
      </c>
      <c r="DW291" s="73">
        <v>0</v>
      </c>
      <c r="DX291" s="73">
        <v>0</v>
      </c>
      <c r="DY291" s="74">
        <f t="shared" si="332"/>
        <v>0</v>
      </c>
      <c r="DZ291" s="73">
        <v>0</v>
      </c>
      <c r="EA291" s="73">
        <v>0</v>
      </c>
      <c r="EB291" s="73">
        <v>0</v>
      </c>
      <c r="EC291" s="74">
        <f t="shared" si="333"/>
        <v>0</v>
      </c>
      <c r="ED291" s="73"/>
      <c r="EE291" s="73"/>
      <c r="EF291" s="73"/>
      <c r="EG291" s="73"/>
      <c r="EH291" s="73">
        <v>50377</v>
      </c>
      <c r="EI291" s="73">
        <v>50059</v>
      </c>
      <c r="EJ291" s="73">
        <v>1261</v>
      </c>
      <c r="EK291" s="74">
        <f t="shared" si="334"/>
        <v>51320</v>
      </c>
      <c r="EL291" s="73">
        <v>0</v>
      </c>
      <c r="EM291" s="73">
        <v>0</v>
      </c>
      <c r="EN291" s="73">
        <v>0</v>
      </c>
      <c r="EO291" s="74">
        <f t="shared" si="335"/>
        <v>0</v>
      </c>
      <c r="EP291" s="73">
        <v>0</v>
      </c>
      <c r="EQ291" s="73">
        <v>0</v>
      </c>
      <c r="ER291" s="73">
        <v>0</v>
      </c>
      <c r="ES291" s="74">
        <f t="shared" si="336"/>
        <v>0</v>
      </c>
      <c r="ET291" s="73">
        <v>31158</v>
      </c>
      <c r="EU291" s="73">
        <v>20670</v>
      </c>
      <c r="EV291" s="73">
        <v>8652</v>
      </c>
      <c r="EW291" s="74">
        <f t="shared" si="337"/>
        <v>29322</v>
      </c>
      <c r="EX291" s="72">
        <v>0</v>
      </c>
      <c r="EY291" s="73">
        <v>0</v>
      </c>
      <c r="EZ291" s="73">
        <v>0</v>
      </c>
      <c r="FA291" s="74">
        <f t="shared" si="338"/>
        <v>0</v>
      </c>
      <c r="FB291" s="73">
        <v>0</v>
      </c>
      <c r="FC291" s="73">
        <v>0</v>
      </c>
      <c r="FD291" s="73">
        <v>0</v>
      </c>
      <c r="FE291" s="74">
        <f t="shared" si="339"/>
        <v>0</v>
      </c>
      <c r="FF291" s="72">
        <v>0</v>
      </c>
      <c r="FG291" s="73">
        <v>0</v>
      </c>
      <c r="FH291" s="73">
        <v>0</v>
      </c>
      <c r="FI291" s="74"/>
      <c r="FJ291" s="73">
        <v>0</v>
      </c>
      <c r="FK291" s="73">
        <v>0</v>
      </c>
      <c r="FL291" s="73">
        <v>0</v>
      </c>
      <c r="FM291" s="74">
        <f t="shared" si="340"/>
        <v>0</v>
      </c>
      <c r="FN291" s="73">
        <v>0</v>
      </c>
      <c r="FO291" s="73">
        <v>0</v>
      </c>
      <c r="FP291" s="73">
        <v>0</v>
      </c>
      <c r="FQ291" s="74">
        <f t="shared" si="341"/>
        <v>0</v>
      </c>
      <c r="FR291" s="73">
        <v>228176</v>
      </c>
      <c r="FS291" s="73">
        <v>200200</v>
      </c>
      <c r="FT291" s="73">
        <v>26453</v>
      </c>
      <c r="FU291" s="74">
        <f t="shared" si="342"/>
        <v>226653</v>
      </c>
      <c r="FV291" s="73">
        <v>0</v>
      </c>
      <c r="FW291" s="73">
        <v>0</v>
      </c>
      <c r="FX291" s="73">
        <v>0</v>
      </c>
      <c r="FY291" s="74">
        <f t="shared" si="343"/>
        <v>0</v>
      </c>
      <c r="FZ291" s="73">
        <v>73475</v>
      </c>
      <c r="GA291" s="73">
        <v>60032</v>
      </c>
      <c r="GB291" s="73">
        <v>9423</v>
      </c>
      <c r="GC291" s="74">
        <f t="shared" si="344"/>
        <v>69455</v>
      </c>
      <c r="GD291" s="72">
        <v>1663080</v>
      </c>
      <c r="GE291" s="73">
        <v>1467710</v>
      </c>
      <c r="GF291" s="73">
        <v>173954</v>
      </c>
      <c r="GG291" s="73">
        <f t="shared" si="345"/>
        <v>1641664</v>
      </c>
      <c r="GH291" s="69"/>
      <c r="GI291" s="38">
        <f t="shared" si="349"/>
        <v>0.10922592776212525</v>
      </c>
      <c r="GJ291" s="36"/>
      <c r="GK291" s="39">
        <f t="shared" si="350"/>
        <v>39.734893132839595</v>
      </c>
      <c r="GL291" s="39">
        <f t="shared" si="351"/>
        <v>12.045158784773559</v>
      </c>
      <c r="GM291" s="39">
        <f t="shared" si="346"/>
        <v>24.918342179313353</v>
      </c>
      <c r="GN291" s="39">
        <f t="shared" si="347"/>
        <v>13.640296788875187</v>
      </c>
      <c r="GO291" s="39">
        <f t="shared" si="352"/>
        <v>4.09018130284593</v>
      </c>
      <c r="GP291" s="39">
        <f t="shared" si="348"/>
        <v>1.4083163567734769</v>
      </c>
      <c r="GQ291" s="39">
        <f t="shared" si="353"/>
        <v>3.410687397374141</v>
      </c>
      <c r="GR291" s="39">
        <f t="shared" si="354"/>
        <v>0.5283741338547806</v>
      </c>
      <c r="GS291" s="39">
        <f t="shared" si="355"/>
        <v>0.15990897384360669</v>
      </c>
      <c r="GT291" s="39">
        <f t="shared" si="356"/>
        <v>6.3840949506342781E-2</v>
      </c>
      <c r="GU291" s="75"/>
      <c r="GV291" s="90"/>
      <c r="GW291" s="76">
        <f>SUM(AY280:AY291)/SUM(GE280:GE291)*100</f>
        <v>39.025104201539015</v>
      </c>
      <c r="GX291" s="76">
        <f>SUM(O280:O291)/SUM(GE280:GE291)*100</f>
        <v>11.541074357078221</v>
      </c>
      <c r="GY291" s="76">
        <f>SUM(BG280:BG291)/SUM(GE280:GE291)*100</f>
        <v>26.031403663049694</v>
      </c>
      <c r="GZ291" s="76">
        <f>SUM(FS280:FS291)/SUM(GE280:GE291)*100</f>
        <v>13.426020933223082</v>
      </c>
      <c r="HA291" s="76">
        <f>SUM(GA280:GA291)/SUM(GE280:GE291)*100</f>
        <v>3.9581362276554399</v>
      </c>
      <c r="HB291" s="76">
        <f>SUM(EU280:EU291)/SUM(GE280:GE291)*100</f>
        <v>1.9039185515231025</v>
      </c>
      <c r="HC291" s="76">
        <f>SUM(EI280:EI291)/SUM(GE280:GE291)*100</f>
        <v>3.0310860252684595</v>
      </c>
      <c r="HD291" s="76">
        <f>SUM(CU280:CU291)/SUM(GE280:GE291)*100</f>
        <v>0.87395054804519068</v>
      </c>
      <c r="HE291" s="76">
        <f>SUM(DS280:DS291)/SUM(GE280:GE291)*100</f>
        <v>0.16325500273428581</v>
      </c>
      <c r="HF291" s="77">
        <f>100-(SUM(GW291:HE291))</f>
        <v>4.6050489883498358E-2</v>
      </c>
      <c r="HH291" s="76">
        <f>SUM(AY289:AY291)/SUM(GE289:GE291)*100</f>
        <v>39.755044760427843</v>
      </c>
      <c r="HI291" s="76">
        <f>SUM(O289:O291)/SUM(GE289:GE291)*100</f>
        <v>11.185527644519155</v>
      </c>
      <c r="HJ291" s="76">
        <f>SUM(BG289:BG291)/SUM(GE289:GE291)*100</f>
        <v>25.732225456894085</v>
      </c>
      <c r="HK291" s="76">
        <f>SUM(FS289:FS291)/SUM(GE289:GE291)*100</f>
        <v>13.250465206023899</v>
      </c>
      <c r="HL291" s="76">
        <f>SUM(GA289:GA291)/SUM(GE289:GE291)*100</f>
        <v>4.1898832417549663</v>
      </c>
      <c r="HM291" s="76">
        <f>SUM(EU289:EU291)/SUM(GE289:GE291)*100</f>
        <v>1.6250847292694131</v>
      </c>
      <c r="HN291" s="76">
        <f>SUM(EI289:EI291)/SUM(GE289:GE291)*100</f>
        <v>3.4527564858138993</v>
      </c>
      <c r="HO291" s="76">
        <f>SUM(CU289:CU291)/SUM(GE289:GE291)*100</f>
        <v>0.60766567941068017</v>
      </c>
      <c r="HP291" s="76">
        <f>SUM(DS289:DS291)/SUM(GE289:GE291)*100</f>
        <v>0.14684816658024796</v>
      </c>
      <c r="HQ291" s="77">
        <f>100-(SUM(HH291:HP291))</f>
        <v>5.4498629305811619E-2</v>
      </c>
      <c r="HS291" s="38">
        <v>0.64505522208065624</v>
      </c>
      <c r="HV291" s="38">
        <v>0.3066259683452453</v>
      </c>
    </row>
    <row r="292" spans="1:230" ht="11.25" customHeight="1">
      <c r="A292" s="89">
        <v>42461</v>
      </c>
      <c r="N292" s="83">
        <v>285948</v>
      </c>
      <c r="O292" s="83">
        <v>200433</v>
      </c>
      <c r="P292" s="83">
        <v>91465</v>
      </c>
      <c r="Q292" s="84">
        <f t="shared" si="305"/>
        <v>291898</v>
      </c>
      <c r="R292" s="83">
        <v>0</v>
      </c>
      <c r="S292" s="83">
        <v>0</v>
      </c>
      <c r="T292" s="83">
        <v>0</v>
      </c>
      <c r="U292" s="84">
        <f t="shared" si="306"/>
        <v>0</v>
      </c>
      <c r="V292" s="82">
        <v>0</v>
      </c>
      <c r="W292" s="83">
        <v>0</v>
      </c>
      <c r="X292" s="83">
        <v>0</v>
      </c>
      <c r="Y292" s="84">
        <f t="shared" si="307"/>
        <v>0</v>
      </c>
      <c r="Z292" s="82">
        <v>0</v>
      </c>
      <c r="AA292" s="83">
        <v>0</v>
      </c>
      <c r="AB292" s="83">
        <v>0</v>
      </c>
      <c r="AC292" s="84">
        <f t="shared" si="308"/>
        <v>0</v>
      </c>
      <c r="AD292" s="83">
        <v>0</v>
      </c>
      <c r="AE292" s="83">
        <v>0</v>
      </c>
      <c r="AF292" s="83">
        <v>0</v>
      </c>
      <c r="AG292" s="84">
        <f t="shared" si="309"/>
        <v>0</v>
      </c>
      <c r="AH292" s="83">
        <v>0</v>
      </c>
      <c r="AI292" s="83">
        <v>0</v>
      </c>
      <c r="AJ292" s="83">
        <v>0</v>
      </c>
      <c r="AK292" s="84">
        <f t="shared" si="310"/>
        <v>0</v>
      </c>
      <c r="AL292" s="82">
        <v>0</v>
      </c>
      <c r="AM292" s="83">
        <v>0</v>
      </c>
      <c r="AN292" s="83">
        <v>0</v>
      </c>
      <c r="AO292" s="84">
        <f t="shared" si="311"/>
        <v>0</v>
      </c>
      <c r="AP292" s="82">
        <v>0</v>
      </c>
      <c r="AQ292" s="83">
        <v>0</v>
      </c>
      <c r="AR292" s="83">
        <v>0</v>
      </c>
      <c r="AS292" s="84">
        <f t="shared" si="312"/>
        <v>0</v>
      </c>
      <c r="AT292" s="82">
        <v>0</v>
      </c>
      <c r="AU292" s="83">
        <v>0</v>
      </c>
      <c r="AV292" s="83">
        <v>0</v>
      </c>
      <c r="AW292" s="84">
        <f t="shared" si="313"/>
        <v>0</v>
      </c>
      <c r="AX292" s="82">
        <v>598999</v>
      </c>
      <c r="AY292" s="83">
        <v>600525</v>
      </c>
      <c r="AZ292" s="83">
        <v>12214</v>
      </c>
      <c r="BA292" s="84">
        <f t="shared" si="314"/>
        <v>612739</v>
      </c>
      <c r="BB292" s="82">
        <v>0</v>
      </c>
      <c r="BC292" s="83">
        <v>0</v>
      </c>
      <c r="BD292" s="83">
        <v>0</v>
      </c>
      <c r="BE292" s="84">
        <f t="shared" si="315"/>
        <v>0</v>
      </c>
      <c r="BF292" s="83">
        <v>417638</v>
      </c>
      <c r="BG292" s="83">
        <v>414035</v>
      </c>
      <c r="BH292" s="83">
        <v>17040</v>
      </c>
      <c r="BI292" s="84">
        <f t="shared" si="316"/>
        <v>431075</v>
      </c>
      <c r="BJ292" s="83">
        <v>0</v>
      </c>
      <c r="BK292" s="83">
        <v>0</v>
      </c>
      <c r="BL292" s="83">
        <v>0</v>
      </c>
      <c r="BM292" s="84">
        <f t="shared" si="317"/>
        <v>0</v>
      </c>
      <c r="BN292" s="83">
        <v>0</v>
      </c>
      <c r="BO292" s="83">
        <v>0</v>
      </c>
      <c r="BP292" s="83">
        <v>0</v>
      </c>
      <c r="BQ292" s="84">
        <f t="shared" si="318"/>
        <v>0</v>
      </c>
      <c r="BR292" s="83">
        <v>0</v>
      </c>
      <c r="BS292" s="83">
        <v>0</v>
      </c>
      <c r="BT292" s="83">
        <v>0</v>
      </c>
      <c r="BU292" s="84">
        <f t="shared" si="319"/>
        <v>0</v>
      </c>
      <c r="BV292" s="83">
        <v>0</v>
      </c>
      <c r="BW292" s="83">
        <v>0</v>
      </c>
      <c r="BX292" s="83">
        <v>0</v>
      </c>
      <c r="BY292" s="84">
        <f t="shared" si="320"/>
        <v>0</v>
      </c>
      <c r="BZ292" s="83">
        <v>0</v>
      </c>
      <c r="CA292" s="83">
        <v>0</v>
      </c>
      <c r="CB292" s="83">
        <v>0</v>
      </c>
      <c r="CC292" s="84">
        <f t="shared" si="321"/>
        <v>0</v>
      </c>
      <c r="CD292" s="83">
        <v>0</v>
      </c>
      <c r="CE292" s="83">
        <v>0</v>
      </c>
      <c r="CF292" s="83">
        <v>0</v>
      </c>
      <c r="CG292" s="84">
        <f t="shared" si="322"/>
        <v>0</v>
      </c>
      <c r="CH292" s="83">
        <v>0</v>
      </c>
      <c r="CI292" s="83">
        <v>0</v>
      </c>
      <c r="CJ292" s="83">
        <v>0</v>
      </c>
      <c r="CK292" s="84">
        <f t="shared" si="323"/>
        <v>0</v>
      </c>
      <c r="CL292" s="82">
        <v>0</v>
      </c>
      <c r="CM292" s="83">
        <v>0</v>
      </c>
      <c r="CN292" s="83">
        <v>0</v>
      </c>
      <c r="CO292" s="84">
        <f t="shared" si="324"/>
        <v>0</v>
      </c>
      <c r="CP292" s="83">
        <v>0</v>
      </c>
      <c r="CQ292" s="83">
        <v>0</v>
      </c>
      <c r="CR292" s="83">
        <v>0</v>
      </c>
      <c r="CS292" s="84">
        <f t="shared" si="325"/>
        <v>0</v>
      </c>
      <c r="CT292" s="83">
        <v>5199</v>
      </c>
      <c r="CU292" s="83">
        <v>8115</v>
      </c>
      <c r="CV292" s="83">
        <v>1167</v>
      </c>
      <c r="CW292" s="84">
        <f t="shared" si="326"/>
        <v>9282</v>
      </c>
      <c r="CX292" s="83">
        <v>0</v>
      </c>
      <c r="CY292" s="83">
        <v>0</v>
      </c>
      <c r="CZ292" s="83">
        <v>0</v>
      </c>
      <c r="DA292" s="84">
        <f t="shared" si="327"/>
        <v>0</v>
      </c>
      <c r="DB292" s="83">
        <v>0</v>
      </c>
      <c r="DC292" s="83">
        <v>0</v>
      </c>
      <c r="DD292" s="83">
        <v>0</v>
      </c>
      <c r="DE292" s="84">
        <f t="shared" si="328"/>
        <v>0</v>
      </c>
      <c r="DF292" s="83"/>
      <c r="DG292" s="83"/>
      <c r="DH292" s="83"/>
      <c r="DI292" s="83"/>
      <c r="DJ292" s="83">
        <v>1161</v>
      </c>
      <c r="DK292" s="83">
        <v>638</v>
      </c>
      <c r="DL292" s="83">
        <v>528</v>
      </c>
      <c r="DM292" s="84">
        <f t="shared" si="329"/>
        <v>1166</v>
      </c>
      <c r="DN292" s="83">
        <v>0</v>
      </c>
      <c r="DO292" s="83">
        <v>0</v>
      </c>
      <c r="DP292" s="83">
        <v>0</v>
      </c>
      <c r="DQ292" s="84">
        <f t="shared" si="330"/>
        <v>0</v>
      </c>
      <c r="DR292" s="83">
        <v>2697</v>
      </c>
      <c r="DS292" s="83">
        <v>2533</v>
      </c>
      <c r="DT292" s="83">
        <v>160</v>
      </c>
      <c r="DU292" s="84">
        <f t="shared" si="331"/>
        <v>2693</v>
      </c>
      <c r="DV292" s="83">
        <v>0</v>
      </c>
      <c r="DW292" s="83">
        <v>0</v>
      </c>
      <c r="DX292" s="83">
        <v>0</v>
      </c>
      <c r="DY292" s="84">
        <f t="shared" si="332"/>
        <v>0</v>
      </c>
      <c r="DZ292" s="83">
        <v>0</v>
      </c>
      <c r="EA292" s="83">
        <v>0</v>
      </c>
      <c r="EB292" s="83">
        <v>0</v>
      </c>
      <c r="EC292" s="84">
        <f t="shared" si="333"/>
        <v>0</v>
      </c>
      <c r="ED292" s="83"/>
      <c r="EE292" s="83"/>
      <c r="EF292" s="83"/>
      <c r="EG292" s="83"/>
      <c r="EH292" s="83">
        <v>45040</v>
      </c>
      <c r="EI292" s="83">
        <v>47037</v>
      </c>
      <c r="EJ292" s="83">
        <v>1160</v>
      </c>
      <c r="EK292" s="84">
        <f t="shared" si="334"/>
        <v>48197</v>
      </c>
      <c r="EL292" s="83">
        <v>0</v>
      </c>
      <c r="EM292" s="83">
        <v>0</v>
      </c>
      <c r="EN292" s="83">
        <v>0</v>
      </c>
      <c r="EO292" s="84">
        <f t="shared" si="335"/>
        <v>0</v>
      </c>
      <c r="EP292" s="83">
        <v>0</v>
      </c>
      <c r="EQ292" s="83">
        <v>0</v>
      </c>
      <c r="ER292" s="83">
        <v>0</v>
      </c>
      <c r="ES292" s="84">
        <f t="shared" si="336"/>
        <v>0</v>
      </c>
      <c r="ET292" s="83">
        <v>37289</v>
      </c>
      <c r="EU292" s="83">
        <v>25358</v>
      </c>
      <c r="EV292" s="83">
        <v>5290</v>
      </c>
      <c r="EW292" s="84">
        <f t="shared" si="337"/>
        <v>30648</v>
      </c>
      <c r="EX292" s="82">
        <v>0</v>
      </c>
      <c r="EY292" s="83">
        <v>0</v>
      </c>
      <c r="EZ292" s="83">
        <v>0</v>
      </c>
      <c r="FA292" s="84">
        <f t="shared" si="338"/>
        <v>0</v>
      </c>
      <c r="FB292" s="83">
        <v>0</v>
      </c>
      <c r="FC292" s="83">
        <v>0</v>
      </c>
      <c r="FD292" s="83">
        <v>0</v>
      </c>
      <c r="FE292" s="84">
        <f t="shared" si="339"/>
        <v>0</v>
      </c>
      <c r="FF292" s="82">
        <v>0</v>
      </c>
      <c r="FG292" s="83">
        <v>0</v>
      </c>
      <c r="FH292" s="83">
        <v>0</v>
      </c>
      <c r="FI292" s="84"/>
      <c r="FJ292" s="83">
        <v>0</v>
      </c>
      <c r="FK292" s="83">
        <v>0</v>
      </c>
      <c r="FL292" s="83">
        <v>0</v>
      </c>
      <c r="FM292" s="84">
        <f t="shared" si="340"/>
        <v>0</v>
      </c>
      <c r="FN292" s="83">
        <v>0</v>
      </c>
      <c r="FO292" s="83">
        <v>0</v>
      </c>
      <c r="FP292" s="83">
        <v>0</v>
      </c>
      <c r="FQ292" s="84">
        <f t="shared" si="341"/>
        <v>0</v>
      </c>
      <c r="FR292" s="83">
        <v>210235</v>
      </c>
      <c r="FS292" s="83">
        <v>197692</v>
      </c>
      <c r="FT292" s="83">
        <v>24658</v>
      </c>
      <c r="FU292" s="84">
        <f t="shared" si="342"/>
        <v>222350</v>
      </c>
      <c r="FV292" s="83">
        <v>0</v>
      </c>
      <c r="FW292" s="83">
        <v>0</v>
      </c>
      <c r="FX292" s="83">
        <v>0</v>
      </c>
      <c r="FY292" s="84">
        <f t="shared" si="343"/>
        <v>0</v>
      </c>
      <c r="FZ292" s="83">
        <v>79350</v>
      </c>
      <c r="GA292" s="83">
        <v>63942</v>
      </c>
      <c r="GB292" s="83">
        <v>11774</v>
      </c>
      <c r="GC292" s="84">
        <f t="shared" si="344"/>
        <v>75716</v>
      </c>
      <c r="GD292" s="82">
        <v>1683556</v>
      </c>
      <c r="GE292" s="83">
        <v>1560308</v>
      </c>
      <c r="GF292" s="83">
        <v>165456</v>
      </c>
      <c r="GG292" s="83">
        <f t="shared" si="345"/>
        <v>1725764</v>
      </c>
      <c r="GH292" s="69"/>
      <c r="GI292" s="36">
        <f t="shared" si="349"/>
        <v>0.21230777837172576</v>
      </c>
      <c r="GJ292" s="36"/>
      <c r="GK292" s="37">
        <f t="shared" si="350"/>
        <v>38.487593475134396</v>
      </c>
      <c r="GL292" s="37">
        <f t="shared" si="351"/>
        <v>12.845733021941822</v>
      </c>
      <c r="GM292" s="37">
        <f t="shared" si="346"/>
        <v>26.535466074646802</v>
      </c>
      <c r="GN292" s="37">
        <f t="shared" si="347"/>
        <v>12.670062577388567</v>
      </c>
      <c r="GO292" s="37">
        <f t="shared" si="352"/>
        <v>4.0980370542226279</v>
      </c>
      <c r="GP292" s="37">
        <f t="shared" si="348"/>
        <v>1.6251919492818085</v>
      </c>
      <c r="GQ292" s="37">
        <f t="shared" si="353"/>
        <v>3.0145971180049065</v>
      </c>
      <c r="GR292" s="37">
        <f t="shared" si="354"/>
        <v>0.52008962333077824</v>
      </c>
      <c r="GS292" s="37">
        <f t="shared" si="355"/>
        <v>0.16233974317891084</v>
      </c>
      <c r="GT292" s="37">
        <f t="shared" si="356"/>
        <v>4.0889362869393153E-2</v>
      </c>
      <c r="GU292" s="70"/>
      <c r="HS292" s="36">
        <v>0.65685428774318921</v>
      </c>
      <c r="HV292" s="36">
        <v>0.30017663179321008</v>
      </c>
    </row>
    <row r="293" spans="1:230" ht="11.25" customHeight="1">
      <c r="A293" s="29">
        <v>42491</v>
      </c>
      <c r="N293" s="68">
        <v>301276</v>
      </c>
      <c r="O293" s="68">
        <v>179822</v>
      </c>
      <c r="P293" s="68">
        <v>127522</v>
      </c>
      <c r="Q293" s="71">
        <f t="shared" si="305"/>
        <v>307344</v>
      </c>
      <c r="R293" s="68">
        <v>0</v>
      </c>
      <c r="S293" s="68">
        <v>0</v>
      </c>
      <c r="T293" s="68">
        <v>0</v>
      </c>
      <c r="U293" s="71">
        <f t="shared" si="306"/>
        <v>0</v>
      </c>
      <c r="V293" s="67">
        <v>0</v>
      </c>
      <c r="W293" s="68">
        <v>0</v>
      </c>
      <c r="X293" s="68">
        <v>0</v>
      </c>
      <c r="Y293" s="71">
        <f t="shared" si="307"/>
        <v>0</v>
      </c>
      <c r="Z293" s="67">
        <v>0</v>
      </c>
      <c r="AA293" s="68">
        <v>0</v>
      </c>
      <c r="AB293" s="68">
        <v>0</v>
      </c>
      <c r="AC293" s="71">
        <f t="shared" si="308"/>
        <v>0</v>
      </c>
      <c r="AD293" s="68">
        <v>0</v>
      </c>
      <c r="AE293" s="68">
        <v>0</v>
      </c>
      <c r="AF293" s="68">
        <v>0</v>
      </c>
      <c r="AG293" s="71">
        <f t="shared" si="309"/>
        <v>0</v>
      </c>
      <c r="AH293" s="68">
        <v>0</v>
      </c>
      <c r="AI293" s="68">
        <v>0</v>
      </c>
      <c r="AJ293" s="68">
        <v>0</v>
      </c>
      <c r="AK293" s="71">
        <f t="shared" si="310"/>
        <v>0</v>
      </c>
      <c r="AL293" s="67">
        <v>0</v>
      </c>
      <c r="AM293" s="68">
        <v>0</v>
      </c>
      <c r="AN293" s="68">
        <v>0</v>
      </c>
      <c r="AO293" s="71">
        <f t="shared" si="311"/>
        <v>0</v>
      </c>
      <c r="AP293" s="67">
        <v>0</v>
      </c>
      <c r="AQ293" s="68">
        <v>0</v>
      </c>
      <c r="AR293" s="68">
        <v>0</v>
      </c>
      <c r="AS293" s="71">
        <f t="shared" si="312"/>
        <v>0</v>
      </c>
      <c r="AT293" s="67">
        <v>0</v>
      </c>
      <c r="AU293" s="68">
        <v>0</v>
      </c>
      <c r="AV293" s="68">
        <v>0</v>
      </c>
      <c r="AW293" s="71">
        <f t="shared" si="313"/>
        <v>0</v>
      </c>
      <c r="AX293" s="67">
        <v>611283</v>
      </c>
      <c r="AY293" s="68">
        <v>567855</v>
      </c>
      <c r="AZ293" s="68">
        <v>15262</v>
      </c>
      <c r="BA293" s="71">
        <f t="shared" si="314"/>
        <v>583117</v>
      </c>
      <c r="BB293" s="67">
        <v>0</v>
      </c>
      <c r="BC293" s="68">
        <v>0</v>
      </c>
      <c r="BD293" s="68">
        <v>0</v>
      </c>
      <c r="BE293" s="71">
        <f t="shared" si="315"/>
        <v>0</v>
      </c>
      <c r="BF293" s="68">
        <v>459369</v>
      </c>
      <c r="BG293" s="68">
        <v>415860</v>
      </c>
      <c r="BH293" s="68">
        <v>20468</v>
      </c>
      <c r="BI293" s="71">
        <f t="shared" si="316"/>
        <v>436328</v>
      </c>
      <c r="BJ293" s="68">
        <v>0</v>
      </c>
      <c r="BK293" s="68">
        <v>0</v>
      </c>
      <c r="BL293" s="68">
        <v>0</v>
      </c>
      <c r="BM293" s="71">
        <f t="shared" si="317"/>
        <v>0</v>
      </c>
      <c r="BN293" s="68">
        <v>0</v>
      </c>
      <c r="BO293" s="68">
        <v>0</v>
      </c>
      <c r="BP293" s="68">
        <v>0</v>
      </c>
      <c r="BQ293" s="71">
        <f t="shared" si="318"/>
        <v>0</v>
      </c>
      <c r="BR293" s="68">
        <v>0</v>
      </c>
      <c r="BS293" s="68">
        <v>0</v>
      </c>
      <c r="BT293" s="68">
        <v>0</v>
      </c>
      <c r="BU293" s="71">
        <f t="shared" si="319"/>
        <v>0</v>
      </c>
      <c r="BV293" s="68">
        <v>0</v>
      </c>
      <c r="BW293" s="68">
        <v>0</v>
      </c>
      <c r="BX293" s="68">
        <v>0</v>
      </c>
      <c r="BY293" s="71">
        <f t="shared" si="320"/>
        <v>0</v>
      </c>
      <c r="BZ293" s="68">
        <v>0</v>
      </c>
      <c r="CA293" s="68">
        <v>0</v>
      </c>
      <c r="CB293" s="68">
        <v>0</v>
      </c>
      <c r="CC293" s="71">
        <f t="shared" si="321"/>
        <v>0</v>
      </c>
      <c r="CD293" s="68">
        <v>0</v>
      </c>
      <c r="CE293" s="68">
        <v>0</v>
      </c>
      <c r="CF293" s="68">
        <v>0</v>
      </c>
      <c r="CG293" s="71">
        <f t="shared" si="322"/>
        <v>0</v>
      </c>
      <c r="CH293" s="68">
        <v>0</v>
      </c>
      <c r="CI293" s="68">
        <v>0</v>
      </c>
      <c r="CJ293" s="68">
        <v>0</v>
      </c>
      <c r="CK293" s="71">
        <f t="shared" si="323"/>
        <v>0</v>
      </c>
      <c r="CL293" s="67">
        <v>0</v>
      </c>
      <c r="CM293" s="68">
        <v>0</v>
      </c>
      <c r="CN293" s="68">
        <v>0</v>
      </c>
      <c r="CO293" s="71">
        <f t="shared" si="324"/>
        <v>0</v>
      </c>
      <c r="CP293" s="68">
        <v>0</v>
      </c>
      <c r="CQ293" s="68">
        <v>0</v>
      </c>
      <c r="CR293" s="68">
        <v>0</v>
      </c>
      <c r="CS293" s="71">
        <f t="shared" si="325"/>
        <v>0</v>
      </c>
      <c r="CT293" s="68">
        <v>6212</v>
      </c>
      <c r="CU293" s="68">
        <v>5436</v>
      </c>
      <c r="CV293" s="68">
        <v>1402</v>
      </c>
      <c r="CW293" s="71">
        <f t="shared" si="326"/>
        <v>6838</v>
      </c>
      <c r="CX293" s="68">
        <v>0</v>
      </c>
      <c r="CY293" s="68">
        <v>0</v>
      </c>
      <c r="CZ293" s="68">
        <v>0</v>
      </c>
      <c r="DA293" s="71">
        <f t="shared" si="327"/>
        <v>0</v>
      </c>
      <c r="DB293" s="68">
        <v>0</v>
      </c>
      <c r="DC293" s="68">
        <v>0</v>
      </c>
      <c r="DD293" s="68">
        <v>0</v>
      </c>
      <c r="DE293" s="71">
        <f t="shared" si="328"/>
        <v>0</v>
      </c>
      <c r="DF293" s="68"/>
      <c r="DG293" s="68"/>
      <c r="DH293" s="68"/>
      <c r="DI293" s="68"/>
      <c r="DJ293" s="68">
        <v>1070</v>
      </c>
      <c r="DK293" s="68">
        <v>589</v>
      </c>
      <c r="DL293" s="68">
        <v>336</v>
      </c>
      <c r="DM293" s="71">
        <f t="shared" si="329"/>
        <v>925</v>
      </c>
      <c r="DN293" s="68">
        <v>0</v>
      </c>
      <c r="DO293" s="68">
        <v>0</v>
      </c>
      <c r="DP293" s="68">
        <v>0</v>
      </c>
      <c r="DQ293" s="71">
        <f t="shared" si="330"/>
        <v>0</v>
      </c>
      <c r="DR293" s="68">
        <v>2548</v>
      </c>
      <c r="DS293" s="68">
        <v>2247</v>
      </c>
      <c r="DT293" s="68">
        <v>132</v>
      </c>
      <c r="DU293" s="71">
        <f t="shared" si="331"/>
        <v>2379</v>
      </c>
      <c r="DV293" s="68">
        <v>0</v>
      </c>
      <c r="DW293" s="68">
        <v>0</v>
      </c>
      <c r="DX293" s="68">
        <v>0</v>
      </c>
      <c r="DY293" s="71">
        <f t="shared" si="332"/>
        <v>0</v>
      </c>
      <c r="DZ293" s="68">
        <v>0</v>
      </c>
      <c r="EA293" s="68">
        <v>0</v>
      </c>
      <c r="EB293" s="68">
        <v>0</v>
      </c>
      <c r="EC293" s="71">
        <f t="shared" si="333"/>
        <v>0</v>
      </c>
      <c r="ED293" s="68"/>
      <c r="EE293" s="68"/>
      <c r="EF293" s="68"/>
      <c r="EG293" s="68"/>
      <c r="EH293" s="68">
        <v>51511</v>
      </c>
      <c r="EI293" s="68">
        <v>47232</v>
      </c>
      <c r="EJ293" s="68">
        <v>1372</v>
      </c>
      <c r="EK293" s="71">
        <f t="shared" si="334"/>
        <v>48604</v>
      </c>
      <c r="EL293" s="68">
        <v>0</v>
      </c>
      <c r="EM293" s="68">
        <v>0</v>
      </c>
      <c r="EN293" s="68">
        <v>0</v>
      </c>
      <c r="EO293" s="71">
        <f t="shared" si="335"/>
        <v>0</v>
      </c>
      <c r="EP293" s="68">
        <v>0</v>
      </c>
      <c r="EQ293" s="68">
        <v>0</v>
      </c>
      <c r="ER293" s="68">
        <v>0</v>
      </c>
      <c r="ES293" s="71">
        <f t="shared" si="336"/>
        <v>0</v>
      </c>
      <c r="ET293" s="68">
        <v>30525</v>
      </c>
      <c r="EU293" s="68">
        <v>25659</v>
      </c>
      <c r="EV293" s="68">
        <v>7193</v>
      </c>
      <c r="EW293" s="71">
        <f t="shared" si="337"/>
        <v>32852</v>
      </c>
      <c r="EX293" s="67">
        <v>0</v>
      </c>
      <c r="EY293" s="68">
        <v>0</v>
      </c>
      <c r="EZ293" s="68">
        <v>0</v>
      </c>
      <c r="FA293" s="71">
        <f t="shared" si="338"/>
        <v>0</v>
      </c>
      <c r="FB293" s="68">
        <v>0</v>
      </c>
      <c r="FC293" s="68">
        <v>0</v>
      </c>
      <c r="FD293" s="68">
        <v>0</v>
      </c>
      <c r="FE293" s="71">
        <f t="shared" si="339"/>
        <v>0</v>
      </c>
      <c r="FF293" s="67">
        <v>0</v>
      </c>
      <c r="FG293" s="68">
        <v>0</v>
      </c>
      <c r="FH293" s="68">
        <v>0</v>
      </c>
      <c r="FI293" s="71"/>
      <c r="FJ293" s="68">
        <v>0</v>
      </c>
      <c r="FK293" s="68">
        <v>0</v>
      </c>
      <c r="FL293" s="68">
        <v>0</v>
      </c>
      <c r="FM293" s="71">
        <f t="shared" si="340"/>
        <v>0</v>
      </c>
      <c r="FN293" s="68">
        <v>0</v>
      </c>
      <c r="FO293" s="68">
        <v>0</v>
      </c>
      <c r="FP293" s="68">
        <v>0</v>
      </c>
      <c r="FQ293" s="71">
        <f t="shared" si="341"/>
        <v>0</v>
      </c>
      <c r="FR293" s="68">
        <v>240555</v>
      </c>
      <c r="FS293" s="68">
        <v>206886</v>
      </c>
      <c r="FT293" s="68">
        <v>31434</v>
      </c>
      <c r="FU293" s="71">
        <f t="shared" si="342"/>
        <v>238320</v>
      </c>
      <c r="FV293" s="68">
        <v>0</v>
      </c>
      <c r="FW293" s="68">
        <v>0</v>
      </c>
      <c r="FX293" s="68">
        <v>0</v>
      </c>
      <c r="FY293" s="71">
        <f t="shared" si="343"/>
        <v>0</v>
      </c>
      <c r="FZ293" s="68">
        <v>80776</v>
      </c>
      <c r="GA293" s="68">
        <v>62748</v>
      </c>
      <c r="GB293" s="68">
        <v>14558</v>
      </c>
      <c r="GC293" s="71">
        <f t="shared" si="344"/>
        <v>77306</v>
      </c>
      <c r="GD293" s="67">
        <v>1785125</v>
      </c>
      <c r="GE293" s="68">
        <v>1514334</v>
      </c>
      <c r="GF293" s="68">
        <v>219679</v>
      </c>
      <c r="GG293" s="68">
        <f t="shared" si="345"/>
        <v>1734013</v>
      </c>
      <c r="GH293" s="69"/>
      <c r="GI293" s="36">
        <f t="shared" si="349"/>
        <v>9.6597315305020803E-2</v>
      </c>
      <c r="GJ293" s="36"/>
      <c r="GK293" s="37">
        <f t="shared" si="350"/>
        <v>37.498662778488765</v>
      </c>
      <c r="GL293" s="37">
        <f t="shared" si="351"/>
        <v>11.874659091059172</v>
      </c>
      <c r="GM293" s="37">
        <f t="shared" si="346"/>
        <v>27.46157716857708</v>
      </c>
      <c r="GN293" s="37">
        <f t="shared" si="347"/>
        <v>13.661847386375792</v>
      </c>
      <c r="GO293" s="37">
        <f t="shared" si="352"/>
        <v>4.1436037228246878</v>
      </c>
      <c r="GP293" s="37">
        <f t="shared" si="348"/>
        <v>1.6944082349072267</v>
      </c>
      <c r="GQ293" s="37">
        <f t="shared" si="353"/>
        <v>3.1189948848800859</v>
      </c>
      <c r="GR293" s="37">
        <f t="shared" si="354"/>
        <v>0.35896968568360749</v>
      </c>
      <c r="GS293" s="37">
        <f t="shared" si="355"/>
        <v>0.14838206102484658</v>
      </c>
      <c r="GT293" s="37">
        <f t="shared" si="356"/>
        <v>3.8894986178732438E-2</v>
      </c>
      <c r="GU293" s="70"/>
      <c r="HS293" s="36">
        <v>0.65026275577250459</v>
      </c>
      <c r="HV293" s="36">
        <v>0.29994241693047902</v>
      </c>
    </row>
    <row r="294" spans="1:230" ht="11.25" customHeight="1">
      <c r="A294" s="29">
        <v>42522</v>
      </c>
      <c r="N294" s="68">
        <v>275023</v>
      </c>
      <c r="O294" s="68">
        <v>168625</v>
      </c>
      <c r="P294" s="68">
        <v>104673</v>
      </c>
      <c r="Q294" s="71">
        <f t="shared" si="305"/>
        <v>273298</v>
      </c>
      <c r="R294" s="68">
        <v>0</v>
      </c>
      <c r="S294" s="68">
        <v>0</v>
      </c>
      <c r="T294" s="68">
        <v>0</v>
      </c>
      <c r="U294" s="71">
        <f t="shared" si="306"/>
        <v>0</v>
      </c>
      <c r="V294" s="67">
        <v>0</v>
      </c>
      <c r="W294" s="68">
        <v>0</v>
      </c>
      <c r="X294" s="68">
        <v>0</v>
      </c>
      <c r="Y294" s="71">
        <f t="shared" si="307"/>
        <v>0</v>
      </c>
      <c r="Z294" s="67">
        <v>0</v>
      </c>
      <c r="AA294" s="68">
        <v>0</v>
      </c>
      <c r="AB294" s="68">
        <v>0</v>
      </c>
      <c r="AC294" s="71">
        <f t="shared" si="308"/>
        <v>0</v>
      </c>
      <c r="AD294" s="68">
        <v>0</v>
      </c>
      <c r="AE294" s="68">
        <v>0</v>
      </c>
      <c r="AF294" s="68">
        <v>0</v>
      </c>
      <c r="AG294" s="71">
        <f t="shared" si="309"/>
        <v>0</v>
      </c>
      <c r="AH294" s="68">
        <v>0</v>
      </c>
      <c r="AI294" s="68">
        <v>0</v>
      </c>
      <c r="AJ294" s="68">
        <v>0</v>
      </c>
      <c r="AK294" s="71">
        <f t="shared" si="310"/>
        <v>0</v>
      </c>
      <c r="AL294" s="67">
        <v>0</v>
      </c>
      <c r="AM294" s="68">
        <v>0</v>
      </c>
      <c r="AN294" s="68">
        <v>0</v>
      </c>
      <c r="AO294" s="71">
        <f t="shared" si="311"/>
        <v>0</v>
      </c>
      <c r="AP294" s="67">
        <v>0</v>
      </c>
      <c r="AQ294" s="68">
        <v>0</v>
      </c>
      <c r="AR294" s="68">
        <v>0</v>
      </c>
      <c r="AS294" s="71">
        <f t="shared" si="312"/>
        <v>0</v>
      </c>
      <c r="AT294" s="67">
        <v>0</v>
      </c>
      <c r="AU294" s="68">
        <v>0</v>
      </c>
      <c r="AV294" s="68">
        <v>0</v>
      </c>
      <c r="AW294" s="71">
        <f t="shared" si="313"/>
        <v>0</v>
      </c>
      <c r="AX294" s="67">
        <v>560449</v>
      </c>
      <c r="AY294" s="68">
        <v>538064</v>
      </c>
      <c r="AZ294" s="68">
        <v>11469</v>
      </c>
      <c r="BA294" s="71">
        <f t="shared" si="314"/>
        <v>549533</v>
      </c>
      <c r="BB294" s="67">
        <v>0</v>
      </c>
      <c r="BC294" s="68">
        <v>0</v>
      </c>
      <c r="BD294" s="68">
        <v>0</v>
      </c>
      <c r="BE294" s="71">
        <f t="shared" si="315"/>
        <v>0</v>
      </c>
      <c r="BF294" s="68">
        <v>448335</v>
      </c>
      <c r="BG294" s="68">
        <v>407979</v>
      </c>
      <c r="BH294" s="68">
        <v>19243</v>
      </c>
      <c r="BI294" s="71">
        <f t="shared" si="316"/>
        <v>427222</v>
      </c>
      <c r="BJ294" s="68">
        <v>0</v>
      </c>
      <c r="BK294" s="68">
        <v>0</v>
      </c>
      <c r="BL294" s="68">
        <v>0</v>
      </c>
      <c r="BM294" s="71">
        <f t="shared" si="317"/>
        <v>0</v>
      </c>
      <c r="BN294" s="68">
        <v>0</v>
      </c>
      <c r="BO294" s="68">
        <v>0</v>
      </c>
      <c r="BP294" s="68">
        <v>0</v>
      </c>
      <c r="BQ294" s="71">
        <f t="shared" si="318"/>
        <v>0</v>
      </c>
      <c r="BR294" s="68">
        <v>0</v>
      </c>
      <c r="BS294" s="68">
        <v>0</v>
      </c>
      <c r="BT294" s="68">
        <v>0</v>
      </c>
      <c r="BU294" s="71">
        <f t="shared" si="319"/>
        <v>0</v>
      </c>
      <c r="BV294" s="68">
        <v>0</v>
      </c>
      <c r="BW294" s="68">
        <v>0</v>
      </c>
      <c r="BX294" s="68">
        <v>0</v>
      </c>
      <c r="BY294" s="71">
        <f t="shared" si="320"/>
        <v>0</v>
      </c>
      <c r="BZ294" s="68">
        <v>0</v>
      </c>
      <c r="CA294" s="68">
        <v>0</v>
      </c>
      <c r="CB294" s="68">
        <v>0</v>
      </c>
      <c r="CC294" s="71">
        <f t="shared" si="321"/>
        <v>0</v>
      </c>
      <c r="CD294" s="68">
        <v>0</v>
      </c>
      <c r="CE294" s="68">
        <v>0</v>
      </c>
      <c r="CF294" s="68">
        <v>0</v>
      </c>
      <c r="CG294" s="71">
        <f t="shared" si="322"/>
        <v>0</v>
      </c>
      <c r="CH294" s="68">
        <v>0</v>
      </c>
      <c r="CI294" s="68">
        <v>0</v>
      </c>
      <c r="CJ294" s="68">
        <v>0</v>
      </c>
      <c r="CK294" s="71">
        <f t="shared" si="323"/>
        <v>0</v>
      </c>
      <c r="CL294" s="67">
        <v>0</v>
      </c>
      <c r="CM294" s="68">
        <v>0</v>
      </c>
      <c r="CN294" s="68">
        <v>0</v>
      </c>
      <c r="CO294" s="71">
        <f t="shared" si="324"/>
        <v>0</v>
      </c>
      <c r="CP294" s="68">
        <v>0</v>
      </c>
      <c r="CQ294" s="68">
        <v>0</v>
      </c>
      <c r="CR294" s="68">
        <v>0</v>
      </c>
      <c r="CS294" s="71">
        <f t="shared" si="325"/>
        <v>0</v>
      </c>
      <c r="CT294" s="68">
        <v>4478</v>
      </c>
      <c r="CU294" s="68">
        <v>6191</v>
      </c>
      <c r="CV294" s="68">
        <v>1019</v>
      </c>
      <c r="CW294" s="71">
        <f t="shared" si="326"/>
        <v>7210</v>
      </c>
      <c r="CX294" s="68">
        <v>0</v>
      </c>
      <c r="CY294" s="68">
        <v>0</v>
      </c>
      <c r="CZ294" s="68">
        <v>0</v>
      </c>
      <c r="DA294" s="71">
        <f t="shared" si="327"/>
        <v>0</v>
      </c>
      <c r="DB294" s="68">
        <v>0</v>
      </c>
      <c r="DC294" s="68">
        <v>0</v>
      </c>
      <c r="DD294" s="68">
        <v>0</v>
      </c>
      <c r="DE294" s="71">
        <f t="shared" si="328"/>
        <v>0</v>
      </c>
      <c r="DF294" s="68"/>
      <c r="DG294" s="68"/>
      <c r="DH294" s="68"/>
      <c r="DI294" s="68"/>
      <c r="DJ294" s="68">
        <v>997</v>
      </c>
      <c r="DK294" s="68">
        <v>629</v>
      </c>
      <c r="DL294" s="68">
        <v>124</v>
      </c>
      <c r="DM294" s="71">
        <f t="shared" si="329"/>
        <v>753</v>
      </c>
      <c r="DN294" s="68">
        <v>0</v>
      </c>
      <c r="DO294" s="68">
        <v>0</v>
      </c>
      <c r="DP294" s="68">
        <v>0</v>
      </c>
      <c r="DQ294" s="71">
        <f t="shared" si="330"/>
        <v>0</v>
      </c>
      <c r="DR294" s="68">
        <v>2662</v>
      </c>
      <c r="DS294" s="68">
        <v>2327</v>
      </c>
      <c r="DT294" s="68">
        <v>177</v>
      </c>
      <c r="DU294" s="71">
        <f t="shared" si="331"/>
        <v>2504</v>
      </c>
      <c r="DV294" s="68">
        <v>0</v>
      </c>
      <c r="DW294" s="68">
        <v>0</v>
      </c>
      <c r="DX294" s="68">
        <v>0</v>
      </c>
      <c r="DY294" s="71">
        <f t="shared" si="332"/>
        <v>0</v>
      </c>
      <c r="DZ294" s="68">
        <v>0</v>
      </c>
      <c r="EA294" s="68">
        <v>0</v>
      </c>
      <c r="EB294" s="68">
        <v>0</v>
      </c>
      <c r="EC294" s="71">
        <f t="shared" si="333"/>
        <v>0</v>
      </c>
      <c r="ED294" s="68"/>
      <c r="EE294" s="68"/>
      <c r="EF294" s="68"/>
      <c r="EG294" s="68"/>
      <c r="EH294" s="68">
        <v>54526</v>
      </c>
      <c r="EI294" s="68">
        <v>49060</v>
      </c>
      <c r="EJ294" s="68">
        <v>1622</v>
      </c>
      <c r="EK294" s="71">
        <f t="shared" si="334"/>
        <v>50682</v>
      </c>
      <c r="EL294" s="68">
        <v>0</v>
      </c>
      <c r="EM294" s="68">
        <v>0</v>
      </c>
      <c r="EN294" s="68">
        <v>0</v>
      </c>
      <c r="EO294" s="71">
        <f t="shared" si="335"/>
        <v>0</v>
      </c>
      <c r="EP294" s="68">
        <v>0</v>
      </c>
      <c r="EQ294" s="68">
        <v>0</v>
      </c>
      <c r="ER294" s="68">
        <v>0</v>
      </c>
      <c r="ES294" s="71">
        <f t="shared" si="336"/>
        <v>0</v>
      </c>
      <c r="ET294" s="68">
        <v>27561</v>
      </c>
      <c r="EU294" s="68">
        <v>21172</v>
      </c>
      <c r="EV294" s="68">
        <v>9018</v>
      </c>
      <c r="EW294" s="71">
        <f t="shared" si="337"/>
        <v>30190</v>
      </c>
      <c r="EX294" s="67">
        <v>0</v>
      </c>
      <c r="EY294" s="68">
        <v>0</v>
      </c>
      <c r="EZ294" s="68">
        <v>0</v>
      </c>
      <c r="FA294" s="71">
        <f t="shared" si="338"/>
        <v>0</v>
      </c>
      <c r="FB294" s="68">
        <v>0</v>
      </c>
      <c r="FC294" s="68">
        <v>0</v>
      </c>
      <c r="FD294" s="68">
        <v>0</v>
      </c>
      <c r="FE294" s="71">
        <f t="shared" si="339"/>
        <v>0</v>
      </c>
      <c r="FF294" s="67">
        <v>0</v>
      </c>
      <c r="FG294" s="68">
        <v>0</v>
      </c>
      <c r="FH294" s="68">
        <v>0</v>
      </c>
      <c r="FI294" s="71"/>
      <c r="FJ294" s="68">
        <v>0</v>
      </c>
      <c r="FK294" s="68">
        <v>0</v>
      </c>
      <c r="FL294" s="68">
        <v>0</v>
      </c>
      <c r="FM294" s="71">
        <f t="shared" si="340"/>
        <v>0</v>
      </c>
      <c r="FN294" s="68">
        <v>0</v>
      </c>
      <c r="FO294" s="68">
        <v>0</v>
      </c>
      <c r="FP294" s="68">
        <v>0</v>
      </c>
      <c r="FQ294" s="71">
        <f t="shared" si="341"/>
        <v>0</v>
      </c>
      <c r="FR294" s="68">
        <v>246982</v>
      </c>
      <c r="FS294" s="68">
        <v>207012</v>
      </c>
      <c r="FT294" s="68">
        <v>33224</v>
      </c>
      <c r="FU294" s="71">
        <f t="shared" si="342"/>
        <v>240236</v>
      </c>
      <c r="FV294" s="68">
        <v>0</v>
      </c>
      <c r="FW294" s="68">
        <v>0</v>
      </c>
      <c r="FX294" s="68">
        <v>0</v>
      </c>
      <c r="FY294" s="71">
        <f t="shared" si="343"/>
        <v>0</v>
      </c>
      <c r="FZ294" s="68">
        <v>83893</v>
      </c>
      <c r="GA294" s="68">
        <v>67204</v>
      </c>
      <c r="GB294" s="68">
        <v>11663</v>
      </c>
      <c r="GC294" s="71">
        <f t="shared" si="344"/>
        <v>78867</v>
      </c>
      <c r="GD294" s="67">
        <v>1704906</v>
      </c>
      <c r="GE294" s="68">
        <v>1468263</v>
      </c>
      <c r="GF294" s="68">
        <v>192232</v>
      </c>
      <c r="GG294" s="68">
        <f t="shared" si="345"/>
        <v>1660495</v>
      </c>
      <c r="GH294" s="69"/>
      <c r="GI294" s="36">
        <f t="shared" si="349"/>
        <v>0.12277931397319275</v>
      </c>
      <c r="GJ294" s="36"/>
      <c r="GK294" s="37">
        <f t="shared" si="350"/>
        <v>36.646295656840771</v>
      </c>
      <c r="GL294" s="37">
        <f t="shared" si="351"/>
        <v>11.484659083556556</v>
      </c>
      <c r="GM294" s="37">
        <f t="shared" si="346"/>
        <v>27.786506913270987</v>
      </c>
      <c r="GN294" s="37">
        <f t="shared" si="347"/>
        <v>14.099108947102801</v>
      </c>
      <c r="GO294" s="37">
        <f t="shared" si="352"/>
        <v>4.5771091418907925</v>
      </c>
      <c r="GP294" s="37">
        <f t="shared" si="348"/>
        <v>1.4419759947638808</v>
      </c>
      <c r="GQ294" s="37">
        <f t="shared" si="353"/>
        <v>3.3413632298845641</v>
      </c>
      <c r="GR294" s="37">
        <f t="shared" si="354"/>
        <v>0.42165470355106682</v>
      </c>
      <c r="GS294" s="37">
        <f t="shared" si="355"/>
        <v>0.15848659266085163</v>
      </c>
      <c r="GT294" s="37">
        <f t="shared" si="356"/>
        <v>4.2839736477731094E-2</v>
      </c>
      <c r="GU294" s="70"/>
      <c r="HH294" s="79">
        <f>SUM(AY292:AY294)/SUM(GE292:GE294)*100</f>
        <v>37.562836995270651</v>
      </c>
      <c r="HI294" s="79">
        <f>SUM(O292:O294)/SUM(GE292:GE294)*100</f>
        <v>12.082136870570704</v>
      </c>
      <c r="HJ294" s="79">
        <f>SUM(BG292:BG294)/SUM(GE292:GE294)*100</f>
        <v>27.248511690207039</v>
      </c>
      <c r="HK294" s="79">
        <f>SUM(FS292:FS294)/SUM(GE292:GE294)*100</f>
        <v>13.462531133712899</v>
      </c>
      <c r="HL294" s="79">
        <f>SUM(GA292:GA294)/SUM(GE292:GE294)*100</f>
        <v>4.2680619559510928</v>
      </c>
      <c r="HM294" s="79">
        <f>SUM(EU292:EU294)/SUM(GE292:GE294)*100</f>
        <v>1.5890492977511086</v>
      </c>
      <c r="HN294" s="79">
        <f>SUM(EI292:EI294)/SUM(GE292:GE294)*100</f>
        <v>3.1550076437874006</v>
      </c>
      <c r="HO294" s="79">
        <f>SUM(CU292:CU294)/SUM(GE292:GE294)*100</f>
        <v>0.43456774905044238</v>
      </c>
      <c r="HP294" s="79">
        <f>SUM(DS292:DS294)/SUM(GE292:GE294)*100</f>
        <v>0.15644174817655224</v>
      </c>
      <c r="HQ294" s="80">
        <f>100-(SUM(HH294:HP294))</f>
        <v>4.0854915522118063E-2</v>
      </c>
      <c r="HS294" s="36">
        <v>0.64273634900559373</v>
      </c>
      <c r="HV294" s="36">
        <v>0.30635315335195396</v>
      </c>
    </row>
    <row r="295" spans="1:230" ht="11.25" customHeight="1">
      <c r="A295" s="29">
        <v>42552</v>
      </c>
      <c r="N295" s="68">
        <v>287639</v>
      </c>
      <c r="O295" s="68">
        <v>174324</v>
      </c>
      <c r="P295" s="68">
        <v>111203</v>
      </c>
      <c r="Q295" s="71">
        <f t="shared" si="305"/>
        <v>285527</v>
      </c>
      <c r="R295" s="68">
        <v>0</v>
      </c>
      <c r="S295" s="68">
        <v>0</v>
      </c>
      <c r="T295" s="68">
        <v>0</v>
      </c>
      <c r="U295" s="71">
        <f t="shared" si="306"/>
        <v>0</v>
      </c>
      <c r="V295" s="67">
        <v>0</v>
      </c>
      <c r="W295" s="68">
        <v>0</v>
      </c>
      <c r="X295" s="68">
        <v>0</v>
      </c>
      <c r="Y295" s="71">
        <f t="shared" si="307"/>
        <v>0</v>
      </c>
      <c r="Z295" s="67">
        <v>0</v>
      </c>
      <c r="AA295" s="68">
        <v>0</v>
      </c>
      <c r="AB295" s="68">
        <v>0</v>
      </c>
      <c r="AC295" s="71">
        <f t="shared" si="308"/>
        <v>0</v>
      </c>
      <c r="AD295" s="68">
        <v>0</v>
      </c>
      <c r="AE295" s="68">
        <v>0</v>
      </c>
      <c r="AF295" s="68">
        <v>0</v>
      </c>
      <c r="AG295" s="71">
        <f t="shared" si="309"/>
        <v>0</v>
      </c>
      <c r="AH295" s="68">
        <v>0</v>
      </c>
      <c r="AI295" s="68">
        <v>0</v>
      </c>
      <c r="AJ295" s="68">
        <v>0</v>
      </c>
      <c r="AK295" s="71">
        <f t="shared" si="310"/>
        <v>0</v>
      </c>
      <c r="AL295" s="67">
        <v>0</v>
      </c>
      <c r="AM295" s="68">
        <v>0</v>
      </c>
      <c r="AN295" s="68">
        <v>0</v>
      </c>
      <c r="AO295" s="71">
        <f t="shared" si="311"/>
        <v>0</v>
      </c>
      <c r="AP295" s="67">
        <v>0</v>
      </c>
      <c r="AQ295" s="68">
        <v>0</v>
      </c>
      <c r="AR295" s="68">
        <v>0</v>
      </c>
      <c r="AS295" s="71">
        <f t="shared" si="312"/>
        <v>0</v>
      </c>
      <c r="AT295" s="67">
        <v>0</v>
      </c>
      <c r="AU295" s="68">
        <v>0</v>
      </c>
      <c r="AV295" s="68">
        <v>0</v>
      </c>
      <c r="AW295" s="71">
        <f t="shared" si="313"/>
        <v>0</v>
      </c>
      <c r="AX295" s="67">
        <v>527837</v>
      </c>
      <c r="AY295" s="68">
        <v>520559</v>
      </c>
      <c r="AZ295" s="68">
        <v>11554</v>
      </c>
      <c r="BA295" s="71">
        <f t="shared" si="314"/>
        <v>532113</v>
      </c>
      <c r="BB295" s="67">
        <v>0</v>
      </c>
      <c r="BC295" s="68">
        <v>0</v>
      </c>
      <c r="BD295" s="68">
        <v>0</v>
      </c>
      <c r="BE295" s="71">
        <f t="shared" si="315"/>
        <v>0</v>
      </c>
      <c r="BF295" s="68">
        <v>470001</v>
      </c>
      <c r="BG295" s="68">
        <v>429548</v>
      </c>
      <c r="BH295" s="68">
        <v>24333</v>
      </c>
      <c r="BI295" s="71">
        <f t="shared" si="316"/>
        <v>453881</v>
      </c>
      <c r="BJ295" s="68">
        <v>0</v>
      </c>
      <c r="BK295" s="68">
        <v>0</v>
      </c>
      <c r="BL295" s="68">
        <v>0</v>
      </c>
      <c r="BM295" s="71">
        <f t="shared" si="317"/>
        <v>0</v>
      </c>
      <c r="BN295" s="68">
        <v>0</v>
      </c>
      <c r="BO295" s="68">
        <v>0</v>
      </c>
      <c r="BP295" s="68">
        <v>0</v>
      </c>
      <c r="BQ295" s="71">
        <f t="shared" si="318"/>
        <v>0</v>
      </c>
      <c r="BR295" s="68">
        <v>0</v>
      </c>
      <c r="BS295" s="68">
        <v>0</v>
      </c>
      <c r="BT295" s="68">
        <v>0</v>
      </c>
      <c r="BU295" s="71">
        <f t="shared" si="319"/>
        <v>0</v>
      </c>
      <c r="BV295" s="68">
        <v>0</v>
      </c>
      <c r="BW295" s="68">
        <v>0</v>
      </c>
      <c r="BX295" s="68">
        <v>0</v>
      </c>
      <c r="BY295" s="71">
        <f t="shared" si="320"/>
        <v>0</v>
      </c>
      <c r="BZ295" s="68">
        <v>0</v>
      </c>
      <c r="CA295" s="68">
        <v>0</v>
      </c>
      <c r="CB295" s="68">
        <v>0</v>
      </c>
      <c r="CC295" s="71">
        <f t="shared" si="321"/>
        <v>0</v>
      </c>
      <c r="CD295" s="68">
        <v>0</v>
      </c>
      <c r="CE295" s="68">
        <v>0</v>
      </c>
      <c r="CF295" s="68">
        <v>0</v>
      </c>
      <c r="CG295" s="71">
        <f t="shared" si="322"/>
        <v>0</v>
      </c>
      <c r="CH295" s="68">
        <v>0</v>
      </c>
      <c r="CI295" s="68">
        <v>0</v>
      </c>
      <c r="CJ295" s="68">
        <v>0</v>
      </c>
      <c r="CK295" s="71">
        <f t="shared" si="323"/>
        <v>0</v>
      </c>
      <c r="CL295" s="67">
        <v>0</v>
      </c>
      <c r="CM295" s="68">
        <v>0</v>
      </c>
      <c r="CN295" s="68">
        <v>0</v>
      </c>
      <c r="CO295" s="71">
        <f t="shared" si="324"/>
        <v>0</v>
      </c>
      <c r="CP295" s="68">
        <v>0</v>
      </c>
      <c r="CQ295" s="68">
        <v>0</v>
      </c>
      <c r="CR295" s="68">
        <v>0</v>
      </c>
      <c r="CS295" s="71">
        <f t="shared" si="325"/>
        <v>0</v>
      </c>
      <c r="CT295" s="68">
        <v>4358</v>
      </c>
      <c r="CU295" s="68">
        <v>6269</v>
      </c>
      <c r="CV295" s="68">
        <v>2123</v>
      </c>
      <c r="CW295" s="71">
        <f t="shared" si="326"/>
        <v>8392</v>
      </c>
      <c r="CX295" s="68">
        <v>0</v>
      </c>
      <c r="CY295" s="68">
        <v>0</v>
      </c>
      <c r="CZ295" s="68">
        <v>0</v>
      </c>
      <c r="DA295" s="71">
        <f t="shared" si="327"/>
        <v>0</v>
      </c>
      <c r="DB295" s="68">
        <v>0</v>
      </c>
      <c r="DC295" s="68">
        <v>0</v>
      </c>
      <c r="DD295" s="68">
        <v>0</v>
      </c>
      <c r="DE295" s="71">
        <f t="shared" si="328"/>
        <v>0</v>
      </c>
      <c r="DF295" s="68"/>
      <c r="DG295" s="68"/>
      <c r="DH295" s="68"/>
      <c r="DI295" s="68"/>
      <c r="DJ295" s="68">
        <v>1090</v>
      </c>
      <c r="DK295" s="68">
        <v>482</v>
      </c>
      <c r="DL295" s="68">
        <v>603</v>
      </c>
      <c r="DM295" s="71">
        <f t="shared" si="329"/>
        <v>1085</v>
      </c>
      <c r="DN295" s="68">
        <v>0</v>
      </c>
      <c r="DO295" s="68">
        <v>0</v>
      </c>
      <c r="DP295" s="68">
        <v>0</v>
      </c>
      <c r="DQ295" s="71">
        <f t="shared" si="330"/>
        <v>0</v>
      </c>
      <c r="DR295" s="68">
        <v>2463</v>
      </c>
      <c r="DS295" s="68">
        <v>2142</v>
      </c>
      <c r="DT295" s="68">
        <v>541</v>
      </c>
      <c r="DU295" s="71">
        <f t="shared" si="331"/>
        <v>2683</v>
      </c>
      <c r="DV295" s="68">
        <v>0</v>
      </c>
      <c r="DW295" s="68">
        <v>0</v>
      </c>
      <c r="DX295" s="68">
        <v>0</v>
      </c>
      <c r="DY295" s="71">
        <f t="shared" si="332"/>
        <v>0</v>
      </c>
      <c r="DZ295" s="68">
        <v>0</v>
      </c>
      <c r="EA295" s="68">
        <v>0</v>
      </c>
      <c r="EB295" s="68">
        <v>0</v>
      </c>
      <c r="EC295" s="71">
        <f t="shared" si="333"/>
        <v>0</v>
      </c>
      <c r="ED295" s="68"/>
      <c r="EE295" s="68"/>
      <c r="EF295" s="68"/>
      <c r="EG295" s="68"/>
      <c r="EH295" s="68">
        <v>55822</v>
      </c>
      <c r="EI295" s="68">
        <v>52128</v>
      </c>
      <c r="EJ295" s="68">
        <v>1250</v>
      </c>
      <c r="EK295" s="71">
        <f t="shared" si="334"/>
        <v>53378</v>
      </c>
      <c r="EL295" s="68">
        <v>0</v>
      </c>
      <c r="EM295" s="68">
        <v>0</v>
      </c>
      <c r="EN295" s="68">
        <v>0</v>
      </c>
      <c r="EO295" s="71">
        <f t="shared" si="335"/>
        <v>0</v>
      </c>
      <c r="EP295" s="68">
        <v>0</v>
      </c>
      <c r="EQ295" s="68">
        <v>0</v>
      </c>
      <c r="ER295" s="68">
        <v>0</v>
      </c>
      <c r="ES295" s="71">
        <f t="shared" si="336"/>
        <v>0</v>
      </c>
      <c r="ET295" s="68">
        <v>21204</v>
      </c>
      <c r="EU295" s="68">
        <v>19039</v>
      </c>
      <c r="EV295" s="68">
        <v>5663</v>
      </c>
      <c r="EW295" s="71">
        <f t="shared" si="337"/>
        <v>24702</v>
      </c>
      <c r="EX295" s="67">
        <v>0</v>
      </c>
      <c r="EY295" s="68">
        <v>0</v>
      </c>
      <c r="EZ295" s="68">
        <v>0</v>
      </c>
      <c r="FA295" s="71">
        <f t="shared" si="338"/>
        <v>0</v>
      </c>
      <c r="FB295" s="68">
        <v>0</v>
      </c>
      <c r="FC295" s="68">
        <v>0</v>
      </c>
      <c r="FD295" s="68">
        <v>0</v>
      </c>
      <c r="FE295" s="71">
        <f t="shared" si="339"/>
        <v>0</v>
      </c>
      <c r="FF295" s="67">
        <v>0</v>
      </c>
      <c r="FG295" s="68">
        <v>0</v>
      </c>
      <c r="FH295" s="68">
        <v>0</v>
      </c>
      <c r="FI295" s="71"/>
      <c r="FJ295" s="68">
        <v>0</v>
      </c>
      <c r="FK295" s="68">
        <v>0</v>
      </c>
      <c r="FL295" s="68">
        <v>0</v>
      </c>
      <c r="FM295" s="71">
        <f t="shared" si="340"/>
        <v>0</v>
      </c>
      <c r="FN295" s="68">
        <v>0</v>
      </c>
      <c r="FO295" s="68">
        <v>0</v>
      </c>
      <c r="FP295" s="68">
        <v>0</v>
      </c>
      <c r="FQ295" s="71">
        <f t="shared" si="341"/>
        <v>0</v>
      </c>
      <c r="FR295" s="68">
        <v>247416</v>
      </c>
      <c r="FS295" s="68">
        <v>206605</v>
      </c>
      <c r="FT295" s="68">
        <v>33040</v>
      </c>
      <c r="FU295" s="71">
        <f t="shared" si="342"/>
        <v>239645</v>
      </c>
      <c r="FV295" s="68">
        <v>0</v>
      </c>
      <c r="FW295" s="68">
        <v>0</v>
      </c>
      <c r="FX295" s="68">
        <v>0</v>
      </c>
      <c r="FY295" s="71">
        <f t="shared" si="343"/>
        <v>0</v>
      </c>
      <c r="FZ295" s="68">
        <v>72388</v>
      </c>
      <c r="GA295" s="68">
        <v>65236</v>
      </c>
      <c r="GB295" s="68">
        <v>12533</v>
      </c>
      <c r="GC295" s="71">
        <f t="shared" si="344"/>
        <v>77769</v>
      </c>
      <c r="GD295" s="67">
        <v>1690218</v>
      </c>
      <c r="GE295" s="68">
        <v>1476332</v>
      </c>
      <c r="GF295" s="68">
        <v>202843</v>
      </c>
      <c r="GG295" s="68">
        <f t="shared" si="345"/>
        <v>1679175</v>
      </c>
      <c r="GH295" s="69"/>
      <c r="GI295" s="36">
        <f t="shared" si="349"/>
        <v>0.13524091915380509</v>
      </c>
      <c r="GJ295" s="36"/>
      <c r="GK295" s="37">
        <f t="shared" si="350"/>
        <v>35.260293755063223</v>
      </c>
      <c r="GL295" s="37">
        <f t="shared" si="351"/>
        <v>11.807913125231993</v>
      </c>
      <c r="GM295" s="37">
        <f t="shared" si="346"/>
        <v>29.095623477645947</v>
      </c>
      <c r="GN295" s="37">
        <f t="shared" si="347"/>
        <v>13.994480916216679</v>
      </c>
      <c r="GO295" s="37">
        <f t="shared" si="352"/>
        <v>4.4187892696222804</v>
      </c>
      <c r="GP295" s="37">
        <f t="shared" si="348"/>
        <v>1.289615073032353</v>
      </c>
      <c r="GQ295" s="37">
        <f t="shared" si="353"/>
        <v>3.530913100847235</v>
      </c>
      <c r="GR295" s="37">
        <f t="shared" si="354"/>
        <v>0.42463348352538594</v>
      </c>
      <c r="GS295" s="37">
        <f t="shared" si="355"/>
        <v>0.14508931595332214</v>
      </c>
      <c r="GT295" s="37">
        <f t="shared" si="356"/>
        <v>3.2648482861588946E-2</v>
      </c>
      <c r="GU295" s="70"/>
      <c r="HS295" s="36">
        <v>0.60764380911610671</v>
      </c>
      <c r="HV295" s="36">
        <v>0.34156138321190627</v>
      </c>
    </row>
    <row r="296" spans="1:230" ht="11.25" customHeight="1">
      <c r="A296" s="29">
        <v>42583</v>
      </c>
      <c r="N296" s="68">
        <v>274707</v>
      </c>
      <c r="O296" s="68">
        <v>174719</v>
      </c>
      <c r="P296" s="68">
        <v>105192</v>
      </c>
      <c r="Q296" s="71">
        <f t="shared" ref="Q296:Q359" si="357">O296+P296</f>
        <v>279911</v>
      </c>
      <c r="R296" s="68">
        <v>0</v>
      </c>
      <c r="S296" s="68">
        <v>0</v>
      </c>
      <c r="T296" s="68">
        <v>0</v>
      </c>
      <c r="U296" s="71">
        <f t="shared" ref="U296:U359" si="358">S296+T296</f>
        <v>0</v>
      </c>
      <c r="V296" s="67">
        <v>0</v>
      </c>
      <c r="W296" s="68">
        <v>0</v>
      </c>
      <c r="X296" s="68">
        <v>0</v>
      </c>
      <c r="Y296" s="71">
        <f t="shared" ref="Y296:Y359" si="359">W296+X296</f>
        <v>0</v>
      </c>
      <c r="Z296" s="67">
        <v>0</v>
      </c>
      <c r="AA296" s="68">
        <v>0</v>
      </c>
      <c r="AB296" s="68">
        <v>0</v>
      </c>
      <c r="AC296" s="71">
        <f t="shared" ref="AC296:AC359" si="360">AA296+AB296</f>
        <v>0</v>
      </c>
      <c r="AD296" s="68">
        <v>0</v>
      </c>
      <c r="AE296" s="68">
        <v>0</v>
      </c>
      <c r="AF296" s="68">
        <v>0</v>
      </c>
      <c r="AG296" s="71">
        <f t="shared" ref="AG296:AG359" si="361">AE296+AF296</f>
        <v>0</v>
      </c>
      <c r="AH296" s="68">
        <v>0</v>
      </c>
      <c r="AI296" s="68">
        <v>0</v>
      </c>
      <c r="AJ296" s="68">
        <v>0</v>
      </c>
      <c r="AK296" s="71">
        <f t="shared" ref="AK296:AK359" si="362">AI296+AJ296</f>
        <v>0</v>
      </c>
      <c r="AL296" s="67">
        <v>0</v>
      </c>
      <c r="AM296" s="68">
        <v>0</v>
      </c>
      <c r="AN296" s="68">
        <v>0</v>
      </c>
      <c r="AO296" s="71">
        <f t="shared" ref="AO296:AO359" si="363">AM296+AN296</f>
        <v>0</v>
      </c>
      <c r="AP296" s="67">
        <v>0</v>
      </c>
      <c r="AQ296" s="68">
        <v>0</v>
      </c>
      <c r="AR296" s="68">
        <v>0</v>
      </c>
      <c r="AS296" s="71">
        <f t="shared" ref="AS296:AS359" si="364">AQ296+AR296</f>
        <v>0</v>
      </c>
      <c r="AT296" s="67">
        <v>0</v>
      </c>
      <c r="AU296" s="68">
        <v>0</v>
      </c>
      <c r="AV296" s="68">
        <v>0</v>
      </c>
      <c r="AW296" s="71">
        <f t="shared" ref="AW296:AW359" si="365">AU296+AV296</f>
        <v>0</v>
      </c>
      <c r="AX296" s="67">
        <v>608151</v>
      </c>
      <c r="AY296" s="68">
        <v>601241</v>
      </c>
      <c r="AZ296" s="68">
        <v>15183</v>
      </c>
      <c r="BA296" s="71">
        <f t="shared" ref="BA296:BA359" si="366">AY296+AZ296</f>
        <v>616424</v>
      </c>
      <c r="BB296" s="67">
        <v>0</v>
      </c>
      <c r="BC296" s="68">
        <v>0</v>
      </c>
      <c r="BD296" s="68">
        <v>0</v>
      </c>
      <c r="BE296" s="71">
        <f t="shared" ref="BE296:BE359" si="367">BC296+BD296</f>
        <v>0</v>
      </c>
      <c r="BF296" s="68">
        <v>495065</v>
      </c>
      <c r="BG296" s="68">
        <v>466289</v>
      </c>
      <c r="BH296" s="68">
        <v>26079</v>
      </c>
      <c r="BI296" s="71">
        <f t="shared" ref="BI296:BI359" si="368">BG296+BH296</f>
        <v>492368</v>
      </c>
      <c r="BJ296" s="68">
        <v>0</v>
      </c>
      <c r="BK296" s="68">
        <v>0</v>
      </c>
      <c r="BL296" s="68">
        <v>0</v>
      </c>
      <c r="BM296" s="71">
        <f t="shared" ref="BM296:BM359" si="369">BK296+BL296</f>
        <v>0</v>
      </c>
      <c r="BN296" s="68">
        <v>0</v>
      </c>
      <c r="BO296" s="68">
        <v>0</v>
      </c>
      <c r="BP296" s="68">
        <v>0</v>
      </c>
      <c r="BQ296" s="71">
        <f t="shared" ref="BQ296:BQ359" si="370">BO296+BP296</f>
        <v>0</v>
      </c>
      <c r="BR296" s="68">
        <v>0</v>
      </c>
      <c r="BS296" s="68">
        <v>0</v>
      </c>
      <c r="BT296" s="68">
        <v>0</v>
      </c>
      <c r="BU296" s="71">
        <f t="shared" ref="BU296:BU359" si="371">BS296+BT296</f>
        <v>0</v>
      </c>
      <c r="BV296" s="68">
        <v>0</v>
      </c>
      <c r="BW296" s="68">
        <v>0</v>
      </c>
      <c r="BX296" s="68">
        <v>0</v>
      </c>
      <c r="BY296" s="71">
        <f t="shared" ref="BY296:BY359" si="372">BW296+BX296</f>
        <v>0</v>
      </c>
      <c r="BZ296" s="68">
        <v>0</v>
      </c>
      <c r="CA296" s="68">
        <v>0</v>
      </c>
      <c r="CB296" s="68">
        <v>0</v>
      </c>
      <c r="CC296" s="71">
        <f t="shared" ref="CC296:CC359" si="373">CA296+CB296</f>
        <v>0</v>
      </c>
      <c r="CD296" s="68">
        <v>0</v>
      </c>
      <c r="CE296" s="68">
        <v>0</v>
      </c>
      <c r="CF296" s="68">
        <v>0</v>
      </c>
      <c r="CG296" s="71">
        <f t="shared" ref="CG296:CG359" si="374">CE296+CF296</f>
        <v>0</v>
      </c>
      <c r="CH296" s="68">
        <v>0</v>
      </c>
      <c r="CI296" s="68">
        <v>0</v>
      </c>
      <c r="CJ296" s="68">
        <v>0</v>
      </c>
      <c r="CK296" s="71">
        <f t="shared" ref="CK296:CK359" si="375">CI296+CJ296</f>
        <v>0</v>
      </c>
      <c r="CL296" s="67">
        <v>0</v>
      </c>
      <c r="CM296" s="68">
        <v>0</v>
      </c>
      <c r="CN296" s="68">
        <v>0</v>
      </c>
      <c r="CO296" s="71">
        <f t="shared" ref="CO296:CO359" si="376">CM296+CN296</f>
        <v>0</v>
      </c>
      <c r="CP296" s="68">
        <v>0</v>
      </c>
      <c r="CQ296" s="68">
        <v>0</v>
      </c>
      <c r="CR296" s="68">
        <v>0</v>
      </c>
      <c r="CS296" s="71">
        <f t="shared" ref="CS296:CS359" si="377">CQ296+CR296</f>
        <v>0</v>
      </c>
      <c r="CT296" s="68">
        <v>5951</v>
      </c>
      <c r="CU296" s="68">
        <v>3386</v>
      </c>
      <c r="CV296" s="68">
        <v>2115</v>
      </c>
      <c r="CW296" s="71">
        <f t="shared" ref="CW296:CW359" si="378">CU296+CV296</f>
        <v>5501</v>
      </c>
      <c r="CX296" s="68">
        <v>0</v>
      </c>
      <c r="CY296" s="68">
        <v>0</v>
      </c>
      <c r="CZ296" s="68">
        <v>0</v>
      </c>
      <c r="DA296" s="71">
        <f t="shared" ref="DA296:DA359" si="379">CY296+CZ296</f>
        <v>0</v>
      </c>
      <c r="DB296" s="68">
        <v>0</v>
      </c>
      <c r="DC296" s="68">
        <v>0</v>
      </c>
      <c r="DD296" s="68">
        <v>0</v>
      </c>
      <c r="DE296" s="71">
        <f t="shared" ref="DE296:DE359" si="380">DC296+DD296</f>
        <v>0</v>
      </c>
      <c r="DF296" s="68"/>
      <c r="DG296" s="68"/>
      <c r="DH296" s="68"/>
      <c r="DI296" s="68"/>
      <c r="DJ296" s="68">
        <v>823</v>
      </c>
      <c r="DK296" s="68">
        <v>405</v>
      </c>
      <c r="DL296" s="68">
        <v>503</v>
      </c>
      <c r="DM296" s="71">
        <f t="shared" ref="DM296:DM359" si="381">DK296+DL296</f>
        <v>908</v>
      </c>
      <c r="DN296" s="68">
        <v>0</v>
      </c>
      <c r="DO296" s="68">
        <v>0</v>
      </c>
      <c r="DP296" s="68">
        <v>0</v>
      </c>
      <c r="DQ296" s="71">
        <f t="shared" ref="DQ296:DQ359" si="382">DO296+DP296</f>
        <v>0</v>
      </c>
      <c r="DR296" s="68">
        <v>2383</v>
      </c>
      <c r="DS296" s="68">
        <v>2340</v>
      </c>
      <c r="DT296" s="68">
        <v>108</v>
      </c>
      <c r="DU296" s="71">
        <f t="shared" ref="DU296:DU359" si="383">DS296+DT296</f>
        <v>2448</v>
      </c>
      <c r="DV296" s="68">
        <v>0</v>
      </c>
      <c r="DW296" s="68">
        <v>0</v>
      </c>
      <c r="DX296" s="68">
        <v>0</v>
      </c>
      <c r="DY296" s="71">
        <f t="shared" ref="DY296:DY359" si="384">DW296+DX296</f>
        <v>0</v>
      </c>
      <c r="DZ296" s="68">
        <v>0</v>
      </c>
      <c r="EA296" s="68">
        <v>0</v>
      </c>
      <c r="EB296" s="68">
        <v>0</v>
      </c>
      <c r="EC296" s="71">
        <f t="shared" ref="EC296:EC359" si="385">EA296+EB296</f>
        <v>0</v>
      </c>
      <c r="ED296" s="68"/>
      <c r="EE296" s="68"/>
      <c r="EF296" s="68"/>
      <c r="EG296" s="68"/>
      <c r="EH296" s="68">
        <v>57649</v>
      </c>
      <c r="EI296" s="68">
        <v>54735</v>
      </c>
      <c r="EJ296" s="68">
        <v>986</v>
      </c>
      <c r="EK296" s="71">
        <f t="shared" ref="EK296:EK359" si="386">EI296+EJ296</f>
        <v>55721</v>
      </c>
      <c r="EL296" s="68">
        <v>0</v>
      </c>
      <c r="EM296" s="68">
        <v>0</v>
      </c>
      <c r="EN296" s="68">
        <v>0</v>
      </c>
      <c r="EO296" s="71">
        <f t="shared" ref="EO296:EO359" si="387">EM296+EN296</f>
        <v>0</v>
      </c>
      <c r="EP296" s="68">
        <v>0</v>
      </c>
      <c r="EQ296" s="68">
        <v>0</v>
      </c>
      <c r="ER296" s="68">
        <v>0</v>
      </c>
      <c r="ES296" s="71">
        <f t="shared" ref="ES296:ES359" si="388">EQ296+ER296</f>
        <v>0</v>
      </c>
      <c r="ET296" s="68">
        <v>35800</v>
      </c>
      <c r="EU296" s="68">
        <v>31904</v>
      </c>
      <c r="EV296" s="68">
        <v>4882</v>
      </c>
      <c r="EW296" s="71">
        <f t="shared" ref="EW296:EW359" si="389">EU296+EV296</f>
        <v>36786</v>
      </c>
      <c r="EX296" s="67">
        <v>0</v>
      </c>
      <c r="EY296" s="68">
        <v>0</v>
      </c>
      <c r="EZ296" s="68">
        <v>0</v>
      </c>
      <c r="FA296" s="71">
        <f t="shared" ref="FA296:FA359" si="390">EY296+EZ296</f>
        <v>0</v>
      </c>
      <c r="FB296" s="68">
        <v>0</v>
      </c>
      <c r="FC296" s="68">
        <v>0</v>
      </c>
      <c r="FD296" s="68">
        <v>0</v>
      </c>
      <c r="FE296" s="71">
        <f t="shared" ref="FE296:FE359" si="391">FC296+FD296</f>
        <v>0</v>
      </c>
      <c r="FF296" s="67">
        <v>0</v>
      </c>
      <c r="FG296" s="68">
        <v>0</v>
      </c>
      <c r="FH296" s="68">
        <v>0</v>
      </c>
      <c r="FI296" s="71"/>
      <c r="FJ296" s="68">
        <v>0</v>
      </c>
      <c r="FK296" s="68">
        <v>0</v>
      </c>
      <c r="FL296" s="68">
        <v>0</v>
      </c>
      <c r="FM296" s="71">
        <f t="shared" ref="FM296:FM359" si="392">FK296+FL296</f>
        <v>0</v>
      </c>
      <c r="FN296" s="68">
        <v>0</v>
      </c>
      <c r="FO296" s="68">
        <v>0</v>
      </c>
      <c r="FP296" s="68">
        <v>0</v>
      </c>
      <c r="FQ296" s="71">
        <f t="shared" ref="FQ296:FQ359" si="393">FO296+FP296</f>
        <v>0</v>
      </c>
      <c r="FR296" s="68">
        <v>271930</v>
      </c>
      <c r="FS296" s="68">
        <v>238984</v>
      </c>
      <c r="FT296" s="68">
        <v>28686</v>
      </c>
      <c r="FU296" s="71">
        <f t="shared" ref="FU296:FU359" si="394">FS296+FT296</f>
        <v>267670</v>
      </c>
      <c r="FV296" s="68">
        <v>0</v>
      </c>
      <c r="FW296" s="68">
        <v>0</v>
      </c>
      <c r="FX296" s="68">
        <v>0</v>
      </c>
      <c r="FY296" s="71">
        <f t="shared" ref="FY296:FY359" si="395">FW296+FX296</f>
        <v>0</v>
      </c>
      <c r="FZ296" s="68">
        <v>91228</v>
      </c>
      <c r="GA296" s="68">
        <v>74868</v>
      </c>
      <c r="GB296" s="68">
        <v>13627</v>
      </c>
      <c r="GC296" s="71">
        <f t="shared" ref="GC296:GC359" si="396">GA296+GB296</f>
        <v>88495</v>
      </c>
      <c r="GD296" s="67">
        <v>1843687</v>
      </c>
      <c r="GE296" s="68">
        <v>1648871</v>
      </c>
      <c r="GF296" s="68">
        <v>197361</v>
      </c>
      <c r="GG296" s="68">
        <f t="shared" ref="GG296:GG359" si="397">+E296+I296+Q296+U296+Y296+AC296+AG296+AK296+AO296+AS296+AW296+BA296+BE296+BI296+BM296+BQ296+BU296+BY296+CC296+CG296+CK296+CO296+CS296+CW296+DA296+DE296+DM296+DQ296+DU296+DY296+EC296+EK296+EO296+ES296+EW296+FA296+FE296+FI296+FM296+FQ296+FU296+FY296+GC296</f>
        <v>1846232</v>
      </c>
      <c r="GH296" s="69"/>
      <c r="GI296" s="36">
        <f t="shared" si="349"/>
        <v>0.2631658377689321</v>
      </c>
      <c r="GJ296" s="36"/>
      <c r="GK296" s="37">
        <f t="shared" si="350"/>
        <v>36.463798562774166</v>
      </c>
      <c r="GL296" s="37">
        <f t="shared" si="351"/>
        <v>10.596280727843475</v>
      </c>
      <c r="GM296" s="37">
        <f t="shared" si="346"/>
        <v>28.279289283394515</v>
      </c>
      <c r="GN296" s="37">
        <f t="shared" si="347"/>
        <v>14.493796058030009</v>
      </c>
      <c r="GO296" s="37">
        <f t="shared" si="352"/>
        <v>4.5405613901875892</v>
      </c>
      <c r="GP296" s="37">
        <f t="shared" si="348"/>
        <v>1.9348996980358075</v>
      </c>
      <c r="GQ296" s="37">
        <f t="shared" si="353"/>
        <v>3.3195441001752104</v>
      </c>
      <c r="GR296" s="37">
        <f t="shared" si="354"/>
        <v>0.20535263219499889</v>
      </c>
      <c r="GS296" s="37">
        <f t="shared" si="355"/>
        <v>0.14191528627770153</v>
      </c>
      <c r="GT296" s="37">
        <f t="shared" si="356"/>
        <v>2.4562261086515491E-2</v>
      </c>
      <c r="GU296" s="70"/>
      <c r="HS296" s="36">
        <v>0.60990459532613528</v>
      </c>
      <c r="HV296" s="36">
        <v>0.34434591911677748</v>
      </c>
    </row>
    <row r="297" spans="1:230" ht="11.25" customHeight="1">
      <c r="A297" s="29">
        <v>42614</v>
      </c>
      <c r="N297" s="68">
        <v>342112</v>
      </c>
      <c r="O297" s="68">
        <v>230502</v>
      </c>
      <c r="P297" s="68">
        <v>101474</v>
      </c>
      <c r="Q297" s="71">
        <f t="shared" si="357"/>
        <v>331976</v>
      </c>
      <c r="R297" s="68">
        <v>0</v>
      </c>
      <c r="S297" s="68">
        <v>0</v>
      </c>
      <c r="T297" s="68">
        <v>0</v>
      </c>
      <c r="U297" s="71">
        <f t="shared" si="358"/>
        <v>0</v>
      </c>
      <c r="V297" s="67">
        <v>0</v>
      </c>
      <c r="W297" s="68">
        <v>0</v>
      </c>
      <c r="X297" s="68">
        <v>0</v>
      </c>
      <c r="Y297" s="71">
        <f t="shared" si="359"/>
        <v>0</v>
      </c>
      <c r="Z297" s="67">
        <v>0</v>
      </c>
      <c r="AA297" s="68">
        <v>0</v>
      </c>
      <c r="AB297" s="68">
        <v>0</v>
      </c>
      <c r="AC297" s="71">
        <f t="shared" si="360"/>
        <v>0</v>
      </c>
      <c r="AD297" s="68">
        <v>0</v>
      </c>
      <c r="AE297" s="68">
        <v>0</v>
      </c>
      <c r="AF297" s="68">
        <v>0</v>
      </c>
      <c r="AG297" s="71">
        <f t="shared" si="361"/>
        <v>0</v>
      </c>
      <c r="AH297" s="68">
        <v>0</v>
      </c>
      <c r="AI297" s="68">
        <v>0</v>
      </c>
      <c r="AJ297" s="68">
        <v>0</v>
      </c>
      <c r="AK297" s="71">
        <f t="shared" si="362"/>
        <v>0</v>
      </c>
      <c r="AL297" s="67">
        <v>0</v>
      </c>
      <c r="AM297" s="68">
        <v>0</v>
      </c>
      <c r="AN297" s="68">
        <v>0</v>
      </c>
      <c r="AO297" s="71">
        <f t="shared" si="363"/>
        <v>0</v>
      </c>
      <c r="AP297" s="67">
        <v>0</v>
      </c>
      <c r="AQ297" s="68">
        <v>0</v>
      </c>
      <c r="AR297" s="68">
        <v>0</v>
      </c>
      <c r="AS297" s="71">
        <f t="shared" si="364"/>
        <v>0</v>
      </c>
      <c r="AT297" s="67">
        <v>0</v>
      </c>
      <c r="AU297" s="68">
        <v>0</v>
      </c>
      <c r="AV297" s="68">
        <v>0</v>
      </c>
      <c r="AW297" s="71">
        <f t="shared" si="365"/>
        <v>0</v>
      </c>
      <c r="AX297" s="67">
        <v>664868</v>
      </c>
      <c r="AY297" s="68">
        <v>654581</v>
      </c>
      <c r="AZ297" s="68">
        <v>20380</v>
      </c>
      <c r="BA297" s="71">
        <f t="shared" si="366"/>
        <v>674961</v>
      </c>
      <c r="BB297" s="67">
        <v>0</v>
      </c>
      <c r="BC297" s="68">
        <v>0</v>
      </c>
      <c r="BD297" s="68">
        <v>0</v>
      </c>
      <c r="BE297" s="71">
        <f t="shared" si="367"/>
        <v>0</v>
      </c>
      <c r="BF297" s="68">
        <v>539637</v>
      </c>
      <c r="BG297" s="68">
        <v>539473</v>
      </c>
      <c r="BH297" s="68">
        <v>29355</v>
      </c>
      <c r="BI297" s="71">
        <f t="shared" si="368"/>
        <v>568828</v>
      </c>
      <c r="BJ297" s="68">
        <v>0</v>
      </c>
      <c r="BK297" s="68">
        <v>0</v>
      </c>
      <c r="BL297" s="68">
        <v>0</v>
      </c>
      <c r="BM297" s="71">
        <f t="shared" si="369"/>
        <v>0</v>
      </c>
      <c r="BN297" s="68">
        <v>0</v>
      </c>
      <c r="BO297" s="68">
        <v>0</v>
      </c>
      <c r="BP297" s="68">
        <v>0</v>
      </c>
      <c r="BQ297" s="71">
        <f t="shared" si="370"/>
        <v>0</v>
      </c>
      <c r="BR297" s="68">
        <v>0</v>
      </c>
      <c r="BS297" s="68">
        <v>0</v>
      </c>
      <c r="BT297" s="68">
        <v>0</v>
      </c>
      <c r="BU297" s="71">
        <f t="shared" si="371"/>
        <v>0</v>
      </c>
      <c r="BV297" s="68">
        <v>0</v>
      </c>
      <c r="BW297" s="68">
        <v>0</v>
      </c>
      <c r="BX297" s="68">
        <v>0</v>
      </c>
      <c r="BY297" s="71">
        <f t="shared" si="372"/>
        <v>0</v>
      </c>
      <c r="BZ297" s="68">
        <v>0</v>
      </c>
      <c r="CA297" s="68">
        <v>0</v>
      </c>
      <c r="CB297" s="68">
        <v>0</v>
      </c>
      <c r="CC297" s="71">
        <f t="shared" si="373"/>
        <v>0</v>
      </c>
      <c r="CD297" s="68">
        <v>0</v>
      </c>
      <c r="CE297" s="68">
        <v>0</v>
      </c>
      <c r="CF297" s="68">
        <v>0</v>
      </c>
      <c r="CG297" s="71">
        <f t="shared" si="374"/>
        <v>0</v>
      </c>
      <c r="CH297" s="68">
        <v>0</v>
      </c>
      <c r="CI297" s="68">
        <v>0</v>
      </c>
      <c r="CJ297" s="68">
        <v>0</v>
      </c>
      <c r="CK297" s="71">
        <f t="shared" si="375"/>
        <v>0</v>
      </c>
      <c r="CL297" s="67">
        <v>0</v>
      </c>
      <c r="CM297" s="68">
        <v>0</v>
      </c>
      <c r="CN297" s="68">
        <v>0</v>
      </c>
      <c r="CO297" s="71">
        <f t="shared" si="376"/>
        <v>0</v>
      </c>
      <c r="CP297" s="68">
        <v>0</v>
      </c>
      <c r="CQ297" s="68">
        <v>0</v>
      </c>
      <c r="CR297" s="68">
        <v>0</v>
      </c>
      <c r="CS297" s="71">
        <f t="shared" si="377"/>
        <v>0</v>
      </c>
      <c r="CT297" s="68">
        <v>4893</v>
      </c>
      <c r="CU297" s="68">
        <v>3770</v>
      </c>
      <c r="CV297" s="68">
        <v>2056</v>
      </c>
      <c r="CW297" s="71">
        <f t="shared" si="378"/>
        <v>5826</v>
      </c>
      <c r="CX297" s="68">
        <v>0</v>
      </c>
      <c r="CY297" s="68">
        <v>0</v>
      </c>
      <c r="CZ297" s="68">
        <v>0</v>
      </c>
      <c r="DA297" s="71">
        <f t="shared" si="379"/>
        <v>0</v>
      </c>
      <c r="DB297" s="68">
        <v>0</v>
      </c>
      <c r="DC297" s="68">
        <v>0</v>
      </c>
      <c r="DD297" s="68">
        <v>0</v>
      </c>
      <c r="DE297" s="71">
        <f t="shared" si="380"/>
        <v>0</v>
      </c>
      <c r="DF297" s="68"/>
      <c r="DG297" s="68"/>
      <c r="DH297" s="68"/>
      <c r="DI297" s="68"/>
      <c r="DJ297" s="68">
        <v>832</v>
      </c>
      <c r="DK297" s="68">
        <v>739</v>
      </c>
      <c r="DL297" s="68">
        <v>602</v>
      </c>
      <c r="DM297" s="71">
        <f t="shared" si="381"/>
        <v>1341</v>
      </c>
      <c r="DN297" s="68">
        <v>0</v>
      </c>
      <c r="DO297" s="68">
        <v>0</v>
      </c>
      <c r="DP297" s="68">
        <v>0</v>
      </c>
      <c r="DQ297" s="71">
        <f t="shared" si="382"/>
        <v>0</v>
      </c>
      <c r="DR297" s="68">
        <v>6344</v>
      </c>
      <c r="DS297" s="68">
        <v>5144</v>
      </c>
      <c r="DT297" s="68">
        <v>372</v>
      </c>
      <c r="DU297" s="71">
        <f t="shared" si="383"/>
        <v>5516</v>
      </c>
      <c r="DV297" s="68">
        <v>0</v>
      </c>
      <c r="DW297" s="68">
        <v>0</v>
      </c>
      <c r="DX297" s="68">
        <v>0</v>
      </c>
      <c r="DY297" s="71">
        <f t="shared" si="384"/>
        <v>0</v>
      </c>
      <c r="DZ297" s="68">
        <v>0</v>
      </c>
      <c r="EA297" s="68">
        <v>0</v>
      </c>
      <c r="EB297" s="68">
        <v>0</v>
      </c>
      <c r="EC297" s="71">
        <f t="shared" si="385"/>
        <v>0</v>
      </c>
      <c r="ED297" s="68"/>
      <c r="EE297" s="68"/>
      <c r="EF297" s="68"/>
      <c r="EG297" s="68"/>
      <c r="EH297" s="68">
        <v>58009</v>
      </c>
      <c r="EI297" s="68">
        <v>56958</v>
      </c>
      <c r="EJ297" s="68">
        <v>884</v>
      </c>
      <c r="EK297" s="71">
        <f t="shared" si="386"/>
        <v>57842</v>
      </c>
      <c r="EL297" s="68">
        <v>0</v>
      </c>
      <c r="EM297" s="68">
        <v>0</v>
      </c>
      <c r="EN297" s="68">
        <v>0</v>
      </c>
      <c r="EO297" s="71">
        <f t="shared" si="387"/>
        <v>0</v>
      </c>
      <c r="EP297" s="68">
        <v>0</v>
      </c>
      <c r="EQ297" s="68">
        <v>0</v>
      </c>
      <c r="ER297" s="68">
        <v>0</v>
      </c>
      <c r="ES297" s="71">
        <f t="shared" si="388"/>
        <v>0</v>
      </c>
      <c r="ET297" s="68">
        <v>43040</v>
      </c>
      <c r="EU297" s="68">
        <v>37057</v>
      </c>
      <c r="EV297" s="68">
        <v>6156</v>
      </c>
      <c r="EW297" s="71">
        <f t="shared" si="389"/>
        <v>43213</v>
      </c>
      <c r="EX297" s="67">
        <v>0</v>
      </c>
      <c r="EY297" s="68">
        <v>0</v>
      </c>
      <c r="EZ297" s="68">
        <v>0</v>
      </c>
      <c r="FA297" s="71">
        <f t="shared" si="390"/>
        <v>0</v>
      </c>
      <c r="FB297" s="68">
        <v>0</v>
      </c>
      <c r="FC297" s="68">
        <v>0</v>
      </c>
      <c r="FD297" s="68">
        <v>0</v>
      </c>
      <c r="FE297" s="71">
        <f t="shared" si="391"/>
        <v>0</v>
      </c>
      <c r="FF297" s="67">
        <v>0</v>
      </c>
      <c r="FG297" s="68">
        <v>0</v>
      </c>
      <c r="FH297" s="68">
        <v>0</v>
      </c>
      <c r="FI297" s="71"/>
      <c r="FJ297" s="68">
        <v>0</v>
      </c>
      <c r="FK297" s="68">
        <v>0</v>
      </c>
      <c r="FL297" s="68">
        <v>0</v>
      </c>
      <c r="FM297" s="71">
        <f t="shared" si="392"/>
        <v>0</v>
      </c>
      <c r="FN297" s="68">
        <v>0</v>
      </c>
      <c r="FO297" s="68">
        <v>0</v>
      </c>
      <c r="FP297" s="68">
        <v>0</v>
      </c>
      <c r="FQ297" s="71">
        <f t="shared" si="393"/>
        <v>0</v>
      </c>
      <c r="FR297" s="68">
        <v>271336</v>
      </c>
      <c r="FS297" s="68">
        <v>253974</v>
      </c>
      <c r="FT297" s="68">
        <v>33475</v>
      </c>
      <c r="FU297" s="71">
        <f t="shared" si="394"/>
        <v>287449</v>
      </c>
      <c r="FV297" s="68">
        <v>0</v>
      </c>
      <c r="FW297" s="68">
        <v>0</v>
      </c>
      <c r="FX297" s="68">
        <v>0</v>
      </c>
      <c r="FY297" s="71">
        <f t="shared" si="395"/>
        <v>0</v>
      </c>
      <c r="FZ297" s="68">
        <v>102109</v>
      </c>
      <c r="GA297" s="68">
        <v>89423</v>
      </c>
      <c r="GB297" s="68">
        <v>11730</v>
      </c>
      <c r="GC297" s="71">
        <f t="shared" si="396"/>
        <v>101153</v>
      </c>
      <c r="GD297" s="67">
        <v>2033180</v>
      </c>
      <c r="GE297" s="68">
        <v>1871621</v>
      </c>
      <c r="GF297" s="68">
        <v>206484</v>
      </c>
      <c r="GG297" s="68">
        <f t="shared" si="397"/>
        <v>2078105</v>
      </c>
      <c r="GH297" s="69"/>
      <c r="GI297" s="36">
        <f t="shared" si="349"/>
        <v>0.21762808502222364</v>
      </c>
      <c r="GJ297" s="36"/>
      <c r="GK297" s="37">
        <f t="shared" si="350"/>
        <v>34.97401450400482</v>
      </c>
      <c r="GL297" s="37">
        <f t="shared" si="351"/>
        <v>12.315634415300961</v>
      </c>
      <c r="GM297" s="37">
        <f t="shared" si="346"/>
        <v>28.823837732104952</v>
      </c>
      <c r="GN297" s="37">
        <f t="shared" si="347"/>
        <v>13.569734470814337</v>
      </c>
      <c r="GO297" s="37">
        <f t="shared" si="352"/>
        <v>4.7778369659241902</v>
      </c>
      <c r="GP297" s="37">
        <f t="shared" si="348"/>
        <v>1.9799414518217096</v>
      </c>
      <c r="GQ297" s="37">
        <f t="shared" si="353"/>
        <v>3.0432443320522693</v>
      </c>
      <c r="GR297" s="37">
        <f t="shared" si="354"/>
        <v>0.20142966978891558</v>
      </c>
      <c r="GS297" s="37">
        <f t="shared" si="355"/>
        <v>0.27484196853957077</v>
      </c>
      <c r="GT297" s="37">
        <f t="shared" si="356"/>
        <v>3.9484489648245358E-2</v>
      </c>
      <c r="GU297" s="70"/>
      <c r="HH297" s="79">
        <f>SUM(AY295:AY297)/SUM(GE295:GE297)*100</f>
        <v>35.55020148798517</v>
      </c>
      <c r="HI297" s="79">
        <f>SUM(O295:O297)/SUM(GE295:GE297)*100</f>
        <v>11.598267219337725</v>
      </c>
      <c r="HJ297" s="79">
        <f>SUM(BG295:BG297)/SUM(GE295:GE297)*100</f>
        <v>28.724445767951799</v>
      </c>
      <c r="HK297" s="79">
        <f>SUM(FS295:FS297)/SUM(GE295:GE297)*100</f>
        <v>14.000152897120252</v>
      </c>
      <c r="HL297" s="79">
        <f>SUM(GA295:GA297)/SUM(GE295:GE297)*100</f>
        <v>4.5934577643719292</v>
      </c>
      <c r="HM297" s="79">
        <f>SUM(EU295:EU297)/SUM(GE295:GE297)*100</f>
        <v>1.7611186625744673</v>
      </c>
      <c r="HN297" s="79">
        <f>SUM(EI295:EI297)/SUM(GE295:GE297)*100</f>
        <v>3.2785025047910437</v>
      </c>
      <c r="HO297" s="79">
        <f>SUM(CU295:CU297)/SUM(GE295:GE297)*100</f>
        <v>0.26867065960297981</v>
      </c>
      <c r="HP297" s="79">
        <f>SUM(DS295:DS297)/SUM(GE295:GE297)*100</f>
        <v>0.19264236643115706</v>
      </c>
      <c r="HQ297" s="80">
        <f>100-(SUM(HH297:HP297))</f>
        <v>3.2540669833494462E-2</v>
      </c>
      <c r="HS297" s="36">
        <v>0.6340808315358718</v>
      </c>
      <c r="HV297" s="36">
        <v>0.32402767440630342</v>
      </c>
    </row>
    <row r="298" spans="1:230" ht="11.25" customHeight="1">
      <c r="A298" s="29">
        <v>42644</v>
      </c>
      <c r="N298" s="68">
        <v>306774</v>
      </c>
      <c r="O298" s="68">
        <v>212997</v>
      </c>
      <c r="P298" s="68">
        <v>94895</v>
      </c>
      <c r="Q298" s="71">
        <f t="shared" si="357"/>
        <v>307892</v>
      </c>
      <c r="R298" s="68">
        <v>0</v>
      </c>
      <c r="S298" s="68">
        <v>0</v>
      </c>
      <c r="T298" s="68">
        <v>0</v>
      </c>
      <c r="U298" s="71">
        <f t="shared" si="358"/>
        <v>0</v>
      </c>
      <c r="V298" s="67">
        <v>0</v>
      </c>
      <c r="W298" s="68">
        <v>0</v>
      </c>
      <c r="X298" s="68">
        <v>0</v>
      </c>
      <c r="Y298" s="71">
        <f t="shared" si="359"/>
        <v>0</v>
      </c>
      <c r="Z298" s="67">
        <v>0</v>
      </c>
      <c r="AA298" s="68">
        <v>0</v>
      </c>
      <c r="AB298" s="68">
        <v>0</v>
      </c>
      <c r="AC298" s="71">
        <f t="shared" si="360"/>
        <v>0</v>
      </c>
      <c r="AD298" s="68">
        <v>0</v>
      </c>
      <c r="AE298" s="68">
        <v>0</v>
      </c>
      <c r="AF298" s="68">
        <v>0</v>
      </c>
      <c r="AG298" s="71">
        <f t="shared" si="361"/>
        <v>0</v>
      </c>
      <c r="AH298" s="68">
        <v>0</v>
      </c>
      <c r="AI298" s="68">
        <v>0</v>
      </c>
      <c r="AJ298" s="68">
        <v>0</v>
      </c>
      <c r="AK298" s="71">
        <f t="shared" si="362"/>
        <v>0</v>
      </c>
      <c r="AL298" s="67">
        <v>0</v>
      </c>
      <c r="AM298" s="68">
        <v>0</v>
      </c>
      <c r="AN298" s="68">
        <v>0</v>
      </c>
      <c r="AO298" s="71">
        <f t="shared" si="363"/>
        <v>0</v>
      </c>
      <c r="AP298" s="67">
        <v>0</v>
      </c>
      <c r="AQ298" s="68">
        <v>0</v>
      </c>
      <c r="AR298" s="68">
        <v>0</v>
      </c>
      <c r="AS298" s="71">
        <f t="shared" si="364"/>
        <v>0</v>
      </c>
      <c r="AT298" s="67">
        <v>0</v>
      </c>
      <c r="AU298" s="68">
        <v>0</v>
      </c>
      <c r="AV298" s="68">
        <v>0</v>
      </c>
      <c r="AW298" s="71">
        <f t="shared" si="365"/>
        <v>0</v>
      </c>
      <c r="AX298" s="67">
        <v>636266</v>
      </c>
      <c r="AY298" s="68">
        <v>650217</v>
      </c>
      <c r="AZ298" s="68">
        <v>13273</v>
      </c>
      <c r="BA298" s="71">
        <f t="shared" si="366"/>
        <v>663490</v>
      </c>
      <c r="BB298" s="67">
        <v>0</v>
      </c>
      <c r="BC298" s="68">
        <v>0</v>
      </c>
      <c r="BD298" s="68">
        <v>0</v>
      </c>
      <c r="BE298" s="71">
        <f t="shared" si="367"/>
        <v>0</v>
      </c>
      <c r="BF298" s="68">
        <v>468547</v>
      </c>
      <c r="BG298" s="68">
        <v>470358</v>
      </c>
      <c r="BH298" s="68">
        <v>21879</v>
      </c>
      <c r="BI298" s="71">
        <f t="shared" si="368"/>
        <v>492237</v>
      </c>
      <c r="BJ298" s="68">
        <v>0</v>
      </c>
      <c r="BK298" s="68">
        <v>0</v>
      </c>
      <c r="BL298" s="68">
        <v>0</v>
      </c>
      <c r="BM298" s="71">
        <f t="shared" si="369"/>
        <v>0</v>
      </c>
      <c r="BN298" s="68">
        <v>0</v>
      </c>
      <c r="BO298" s="68">
        <v>0</v>
      </c>
      <c r="BP298" s="68">
        <v>0</v>
      </c>
      <c r="BQ298" s="71">
        <f t="shared" si="370"/>
        <v>0</v>
      </c>
      <c r="BR298" s="68">
        <v>0</v>
      </c>
      <c r="BS298" s="68">
        <v>0</v>
      </c>
      <c r="BT298" s="68">
        <v>0</v>
      </c>
      <c r="BU298" s="71">
        <f t="shared" si="371"/>
        <v>0</v>
      </c>
      <c r="BV298" s="68">
        <v>0</v>
      </c>
      <c r="BW298" s="68">
        <v>0</v>
      </c>
      <c r="BX298" s="68">
        <v>0</v>
      </c>
      <c r="BY298" s="71">
        <f t="shared" si="372"/>
        <v>0</v>
      </c>
      <c r="BZ298" s="68">
        <v>0</v>
      </c>
      <c r="CA298" s="68">
        <v>0</v>
      </c>
      <c r="CB298" s="68">
        <v>0</v>
      </c>
      <c r="CC298" s="71">
        <f t="shared" si="373"/>
        <v>0</v>
      </c>
      <c r="CD298" s="68">
        <v>0</v>
      </c>
      <c r="CE298" s="68">
        <v>0</v>
      </c>
      <c r="CF298" s="68">
        <v>0</v>
      </c>
      <c r="CG298" s="71">
        <f t="shared" si="374"/>
        <v>0</v>
      </c>
      <c r="CH298" s="68">
        <v>0</v>
      </c>
      <c r="CI298" s="68">
        <v>0</v>
      </c>
      <c r="CJ298" s="68">
        <v>0</v>
      </c>
      <c r="CK298" s="71">
        <f t="shared" si="375"/>
        <v>0</v>
      </c>
      <c r="CL298" s="67">
        <v>0</v>
      </c>
      <c r="CM298" s="68">
        <v>0</v>
      </c>
      <c r="CN298" s="68">
        <v>0</v>
      </c>
      <c r="CO298" s="71">
        <f t="shared" si="376"/>
        <v>0</v>
      </c>
      <c r="CP298" s="68">
        <v>0</v>
      </c>
      <c r="CQ298" s="68">
        <v>0</v>
      </c>
      <c r="CR298" s="68">
        <v>0</v>
      </c>
      <c r="CS298" s="71">
        <f t="shared" si="377"/>
        <v>0</v>
      </c>
      <c r="CT298" s="68">
        <v>5470</v>
      </c>
      <c r="CU298" s="68">
        <v>6918</v>
      </c>
      <c r="CV298" s="68">
        <v>2175</v>
      </c>
      <c r="CW298" s="71">
        <f t="shared" si="378"/>
        <v>9093</v>
      </c>
      <c r="CX298" s="68">
        <v>0</v>
      </c>
      <c r="CY298" s="68">
        <v>0</v>
      </c>
      <c r="CZ298" s="68">
        <v>0</v>
      </c>
      <c r="DA298" s="71">
        <f t="shared" si="379"/>
        <v>0</v>
      </c>
      <c r="DB298" s="68">
        <v>0</v>
      </c>
      <c r="DC298" s="68">
        <v>0</v>
      </c>
      <c r="DD298" s="68">
        <v>0</v>
      </c>
      <c r="DE298" s="71">
        <f t="shared" si="380"/>
        <v>0</v>
      </c>
      <c r="DF298" s="68"/>
      <c r="DG298" s="68"/>
      <c r="DH298" s="68"/>
      <c r="DI298" s="68"/>
      <c r="DJ298" s="68">
        <v>1171</v>
      </c>
      <c r="DK298" s="68">
        <v>523</v>
      </c>
      <c r="DL298" s="68">
        <v>733</v>
      </c>
      <c r="DM298" s="71">
        <f t="shared" si="381"/>
        <v>1256</v>
      </c>
      <c r="DN298" s="68">
        <v>0</v>
      </c>
      <c r="DO298" s="68">
        <v>0</v>
      </c>
      <c r="DP298" s="68">
        <v>0</v>
      </c>
      <c r="DQ298" s="71">
        <f t="shared" si="382"/>
        <v>0</v>
      </c>
      <c r="DR298" s="68">
        <v>6456</v>
      </c>
      <c r="DS298" s="68">
        <v>6103</v>
      </c>
      <c r="DT298" s="68">
        <v>563</v>
      </c>
      <c r="DU298" s="71">
        <f t="shared" si="383"/>
        <v>6666</v>
      </c>
      <c r="DV298" s="68">
        <v>0</v>
      </c>
      <c r="DW298" s="68">
        <v>0</v>
      </c>
      <c r="DX298" s="68">
        <v>0</v>
      </c>
      <c r="DY298" s="71">
        <f t="shared" si="384"/>
        <v>0</v>
      </c>
      <c r="DZ298" s="68">
        <v>0</v>
      </c>
      <c r="EA298" s="68">
        <v>0</v>
      </c>
      <c r="EB298" s="68">
        <v>0</v>
      </c>
      <c r="EC298" s="71">
        <f t="shared" si="385"/>
        <v>0</v>
      </c>
      <c r="ED298" s="68"/>
      <c r="EE298" s="68"/>
      <c r="EF298" s="68"/>
      <c r="EG298" s="68"/>
      <c r="EH298" s="68">
        <v>55111</v>
      </c>
      <c r="EI298" s="68">
        <v>58379</v>
      </c>
      <c r="EJ298" s="68">
        <v>748</v>
      </c>
      <c r="EK298" s="71">
        <f t="shared" si="386"/>
        <v>59127</v>
      </c>
      <c r="EL298" s="68">
        <v>0</v>
      </c>
      <c r="EM298" s="68">
        <v>0</v>
      </c>
      <c r="EN298" s="68">
        <v>0</v>
      </c>
      <c r="EO298" s="71">
        <f t="shared" si="387"/>
        <v>0</v>
      </c>
      <c r="EP298" s="68">
        <v>0</v>
      </c>
      <c r="EQ298" s="68">
        <v>0</v>
      </c>
      <c r="ER298" s="68">
        <v>0</v>
      </c>
      <c r="ES298" s="71">
        <f t="shared" si="388"/>
        <v>0</v>
      </c>
      <c r="ET298" s="68">
        <v>40324</v>
      </c>
      <c r="EU298" s="68">
        <v>36514</v>
      </c>
      <c r="EV298" s="68">
        <v>4494</v>
      </c>
      <c r="EW298" s="71">
        <f t="shared" si="389"/>
        <v>41008</v>
      </c>
      <c r="EX298" s="67">
        <v>0</v>
      </c>
      <c r="EY298" s="68">
        <v>0</v>
      </c>
      <c r="EZ298" s="68">
        <v>0</v>
      </c>
      <c r="FA298" s="71">
        <f t="shared" si="390"/>
        <v>0</v>
      </c>
      <c r="FB298" s="68">
        <v>0</v>
      </c>
      <c r="FC298" s="68">
        <v>0</v>
      </c>
      <c r="FD298" s="68">
        <v>0</v>
      </c>
      <c r="FE298" s="71">
        <f t="shared" si="391"/>
        <v>0</v>
      </c>
      <c r="FF298" s="67">
        <v>0</v>
      </c>
      <c r="FG298" s="68">
        <v>0</v>
      </c>
      <c r="FH298" s="68">
        <v>0</v>
      </c>
      <c r="FI298" s="71"/>
      <c r="FJ298" s="68">
        <v>0</v>
      </c>
      <c r="FK298" s="68">
        <v>0</v>
      </c>
      <c r="FL298" s="68">
        <v>0</v>
      </c>
      <c r="FM298" s="71">
        <f t="shared" si="392"/>
        <v>0</v>
      </c>
      <c r="FN298" s="68">
        <v>0</v>
      </c>
      <c r="FO298" s="68">
        <v>0</v>
      </c>
      <c r="FP298" s="68">
        <v>0</v>
      </c>
      <c r="FQ298" s="71">
        <f t="shared" si="393"/>
        <v>0</v>
      </c>
      <c r="FR298" s="68">
        <v>289672</v>
      </c>
      <c r="FS298" s="68">
        <v>272229</v>
      </c>
      <c r="FT298" s="68">
        <v>31656</v>
      </c>
      <c r="FU298" s="71">
        <f t="shared" si="394"/>
        <v>303885</v>
      </c>
      <c r="FV298" s="68">
        <v>0</v>
      </c>
      <c r="FW298" s="68">
        <v>0</v>
      </c>
      <c r="FX298" s="68">
        <v>0</v>
      </c>
      <c r="FY298" s="71">
        <f t="shared" si="395"/>
        <v>0</v>
      </c>
      <c r="FZ298" s="68">
        <v>86990</v>
      </c>
      <c r="GA298" s="68">
        <v>86430</v>
      </c>
      <c r="GB298" s="68">
        <v>13831</v>
      </c>
      <c r="GC298" s="71">
        <f t="shared" si="396"/>
        <v>100261</v>
      </c>
      <c r="GD298" s="67">
        <v>1896781</v>
      </c>
      <c r="GE298" s="68">
        <v>1800668</v>
      </c>
      <c r="GF298" s="68">
        <v>184247</v>
      </c>
      <c r="GG298" s="68">
        <f t="shared" si="397"/>
        <v>1984915</v>
      </c>
      <c r="GH298" s="69"/>
      <c r="GI298" s="36">
        <f t="shared" si="349"/>
        <v>8.7160328055719161E-2</v>
      </c>
      <c r="GJ298" s="36"/>
      <c r="GK298" s="37">
        <f t="shared" si="350"/>
        <v>36.109765931309937</v>
      </c>
      <c r="GL298" s="37">
        <f t="shared" si="351"/>
        <v>11.828776876137077</v>
      </c>
      <c r="GM298" s="37">
        <f t="shared" si="346"/>
        <v>26.121306093072128</v>
      </c>
      <c r="GN298" s="37">
        <f t="shared" si="347"/>
        <v>15.118222792874644</v>
      </c>
      <c r="GO298" s="37">
        <f t="shared" si="352"/>
        <v>4.7998853758716207</v>
      </c>
      <c r="GP298" s="37">
        <f t="shared" si="348"/>
        <v>2.0278030153254236</v>
      </c>
      <c r="GQ298" s="37">
        <f t="shared" si="353"/>
        <v>3.2420746078677469</v>
      </c>
      <c r="GR298" s="37">
        <f t="shared" si="354"/>
        <v>0.38419075587504192</v>
      </c>
      <c r="GS298" s="37">
        <f t="shared" si="355"/>
        <v>0.33892977495018517</v>
      </c>
      <c r="GT298" s="37">
        <f t="shared" si="356"/>
        <v>2.9044776716190768E-2</v>
      </c>
      <c r="GU298" s="70"/>
      <c r="HS298" s="36">
        <v>0.63560412024870772</v>
      </c>
      <c r="HV298" s="36">
        <v>0.315666186104268</v>
      </c>
    </row>
    <row r="299" spans="1:230" ht="11.25" customHeight="1">
      <c r="A299" s="29">
        <v>42675</v>
      </c>
      <c r="N299" s="68">
        <v>232664</v>
      </c>
      <c r="O299" s="68">
        <v>139765</v>
      </c>
      <c r="P299" s="68">
        <v>97992</v>
      </c>
      <c r="Q299" s="71">
        <f t="shared" si="357"/>
        <v>237757</v>
      </c>
      <c r="R299" s="68">
        <v>0</v>
      </c>
      <c r="S299" s="68">
        <v>0</v>
      </c>
      <c r="T299" s="68">
        <v>0</v>
      </c>
      <c r="U299" s="71">
        <f t="shared" si="358"/>
        <v>0</v>
      </c>
      <c r="V299" s="67">
        <v>0</v>
      </c>
      <c r="W299" s="68">
        <v>0</v>
      </c>
      <c r="X299" s="68">
        <v>0</v>
      </c>
      <c r="Y299" s="71">
        <f t="shared" si="359"/>
        <v>0</v>
      </c>
      <c r="Z299" s="67">
        <v>0</v>
      </c>
      <c r="AA299" s="68">
        <v>0</v>
      </c>
      <c r="AB299" s="68">
        <v>0</v>
      </c>
      <c r="AC299" s="71">
        <f t="shared" si="360"/>
        <v>0</v>
      </c>
      <c r="AD299" s="68">
        <v>0</v>
      </c>
      <c r="AE299" s="68">
        <v>0</v>
      </c>
      <c r="AF299" s="68">
        <v>0</v>
      </c>
      <c r="AG299" s="71">
        <f t="shared" si="361"/>
        <v>0</v>
      </c>
      <c r="AH299" s="68">
        <v>0</v>
      </c>
      <c r="AI299" s="68">
        <v>0</v>
      </c>
      <c r="AJ299" s="68">
        <v>0</v>
      </c>
      <c r="AK299" s="71">
        <f t="shared" si="362"/>
        <v>0</v>
      </c>
      <c r="AL299" s="67">
        <v>0</v>
      </c>
      <c r="AM299" s="68">
        <v>0</v>
      </c>
      <c r="AN299" s="68">
        <v>0</v>
      </c>
      <c r="AO299" s="71">
        <f t="shared" si="363"/>
        <v>0</v>
      </c>
      <c r="AP299" s="67">
        <v>0</v>
      </c>
      <c r="AQ299" s="68">
        <v>0</v>
      </c>
      <c r="AR299" s="68">
        <v>0</v>
      </c>
      <c r="AS299" s="71">
        <f t="shared" si="364"/>
        <v>0</v>
      </c>
      <c r="AT299" s="67">
        <v>0</v>
      </c>
      <c r="AU299" s="68">
        <v>0</v>
      </c>
      <c r="AV299" s="68">
        <v>0</v>
      </c>
      <c r="AW299" s="71">
        <f t="shared" si="365"/>
        <v>0</v>
      </c>
      <c r="AX299" s="67">
        <v>516271</v>
      </c>
      <c r="AY299" s="68">
        <v>468119</v>
      </c>
      <c r="AZ299" s="68">
        <v>11737</v>
      </c>
      <c r="BA299" s="71">
        <f t="shared" si="366"/>
        <v>479856</v>
      </c>
      <c r="BB299" s="67">
        <v>0</v>
      </c>
      <c r="BC299" s="68">
        <v>0</v>
      </c>
      <c r="BD299" s="68">
        <v>0</v>
      </c>
      <c r="BE299" s="71">
        <f t="shared" si="367"/>
        <v>0</v>
      </c>
      <c r="BF299" s="68">
        <v>346876</v>
      </c>
      <c r="BG299" s="68">
        <v>299414</v>
      </c>
      <c r="BH299" s="68">
        <v>26066</v>
      </c>
      <c r="BI299" s="71">
        <f t="shared" si="368"/>
        <v>325480</v>
      </c>
      <c r="BJ299" s="68">
        <v>0</v>
      </c>
      <c r="BK299" s="68">
        <v>0</v>
      </c>
      <c r="BL299" s="68">
        <v>0</v>
      </c>
      <c r="BM299" s="71">
        <f t="shared" si="369"/>
        <v>0</v>
      </c>
      <c r="BN299" s="68">
        <v>0</v>
      </c>
      <c r="BO299" s="68">
        <v>0</v>
      </c>
      <c r="BP299" s="68">
        <v>0</v>
      </c>
      <c r="BQ299" s="71">
        <f t="shared" si="370"/>
        <v>0</v>
      </c>
      <c r="BR299" s="68">
        <v>0</v>
      </c>
      <c r="BS299" s="68">
        <v>0</v>
      </c>
      <c r="BT299" s="68">
        <v>0</v>
      </c>
      <c r="BU299" s="71">
        <f t="shared" si="371"/>
        <v>0</v>
      </c>
      <c r="BV299" s="68">
        <v>0</v>
      </c>
      <c r="BW299" s="68">
        <v>0</v>
      </c>
      <c r="BX299" s="68">
        <v>0</v>
      </c>
      <c r="BY299" s="71">
        <f t="shared" si="372"/>
        <v>0</v>
      </c>
      <c r="BZ299" s="68">
        <v>0</v>
      </c>
      <c r="CA299" s="68">
        <v>0</v>
      </c>
      <c r="CB299" s="68">
        <v>0</v>
      </c>
      <c r="CC299" s="71">
        <f t="shared" si="373"/>
        <v>0</v>
      </c>
      <c r="CD299" s="68">
        <v>0</v>
      </c>
      <c r="CE299" s="68">
        <v>0</v>
      </c>
      <c r="CF299" s="68">
        <v>0</v>
      </c>
      <c r="CG299" s="71">
        <f t="shared" si="374"/>
        <v>0</v>
      </c>
      <c r="CH299" s="68">
        <v>0</v>
      </c>
      <c r="CI299" s="68">
        <v>0</v>
      </c>
      <c r="CJ299" s="68">
        <v>0</v>
      </c>
      <c r="CK299" s="71">
        <f t="shared" si="375"/>
        <v>0</v>
      </c>
      <c r="CL299" s="67">
        <v>0</v>
      </c>
      <c r="CM299" s="68">
        <v>0</v>
      </c>
      <c r="CN299" s="68">
        <v>0</v>
      </c>
      <c r="CO299" s="71">
        <f t="shared" si="376"/>
        <v>0</v>
      </c>
      <c r="CP299" s="68">
        <v>0</v>
      </c>
      <c r="CQ299" s="68">
        <v>0</v>
      </c>
      <c r="CR299" s="68">
        <v>0</v>
      </c>
      <c r="CS299" s="71">
        <f t="shared" si="377"/>
        <v>0</v>
      </c>
      <c r="CT299" s="68">
        <v>4180</v>
      </c>
      <c r="CU299" s="68">
        <v>1765</v>
      </c>
      <c r="CV299" s="68">
        <v>1032</v>
      </c>
      <c r="CW299" s="71">
        <f t="shared" si="378"/>
        <v>2797</v>
      </c>
      <c r="CX299" s="68">
        <v>0</v>
      </c>
      <c r="CY299" s="68">
        <v>0</v>
      </c>
      <c r="CZ299" s="68">
        <v>0</v>
      </c>
      <c r="DA299" s="71">
        <f t="shared" si="379"/>
        <v>0</v>
      </c>
      <c r="DB299" s="68">
        <v>0</v>
      </c>
      <c r="DC299" s="68">
        <v>0</v>
      </c>
      <c r="DD299" s="68">
        <v>0</v>
      </c>
      <c r="DE299" s="71">
        <f t="shared" si="380"/>
        <v>0</v>
      </c>
      <c r="DF299" s="68"/>
      <c r="DG299" s="68"/>
      <c r="DH299" s="68"/>
      <c r="DI299" s="68"/>
      <c r="DJ299" s="68">
        <v>912</v>
      </c>
      <c r="DK299" s="68">
        <v>266</v>
      </c>
      <c r="DL299" s="68">
        <v>528</v>
      </c>
      <c r="DM299" s="71">
        <f t="shared" si="381"/>
        <v>794</v>
      </c>
      <c r="DN299" s="68">
        <v>0</v>
      </c>
      <c r="DO299" s="68">
        <v>0</v>
      </c>
      <c r="DP299" s="68">
        <v>0</v>
      </c>
      <c r="DQ299" s="71">
        <f t="shared" si="382"/>
        <v>0</v>
      </c>
      <c r="DR299" s="68">
        <v>5467</v>
      </c>
      <c r="DS299" s="68">
        <v>4643</v>
      </c>
      <c r="DT299" s="68">
        <v>809</v>
      </c>
      <c r="DU299" s="71">
        <f t="shared" si="383"/>
        <v>5452</v>
      </c>
      <c r="DV299" s="68">
        <v>0</v>
      </c>
      <c r="DW299" s="68">
        <v>0</v>
      </c>
      <c r="DX299" s="68">
        <v>0</v>
      </c>
      <c r="DY299" s="71">
        <f t="shared" si="384"/>
        <v>0</v>
      </c>
      <c r="DZ299" s="68">
        <v>0</v>
      </c>
      <c r="EA299" s="68">
        <v>0</v>
      </c>
      <c r="EB299" s="68">
        <v>0</v>
      </c>
      <c r="EC299" s="71">
        <f t="shared" si="385"/>
        <v>0</v>
      </c>
      <c r="ED299" s="68"/>
      <c r="EE299" s="68"/>
      <c r="EF299" s="68"/>
      <c r="EG299" s="68"/>
      <c r="EH299" s="68">
        <v>60052</v>
      </c>
      <c r="EI299" s="68">
        <v>55843</v>
      </c>
      <c r="EJ299" s="68">
        <v>1470</v>
      </c>
      <c r="EK299" s="71">
        <f t="shared" si="386"/>
        <v>57313</v>
      </c>
      <c r="EL299" s="68">
        <v>0</v>
      </c>
      <c r="EM299" s="68">
        <v>0</v>
      </c>
      <c r="EN299" s="68">
        <v>0</v>
      </c>
      <c r="EO299" s="71">
        <f t="shared" si="387"/>
        <v>0</v>
      </c>
      <c r="EP299" s="68">
        <v>0</v>
      </c>
      <c r="EQ299" s="68">
        <v>0</v>
      </c>
      <c r="ER299" s="68">
        <v>0</v>
      </c>
      <c r="ES299" s="71">
        <f t="shared" si="388"/>
        <v>0</v>
      </c>
      <c r="ET299" s="68">
        <v>39204</v>
      </c>
      <c r="EU299" s="68">
        <v>30826</v>
      </c>
      <c r="EV299" s="68">
        <v>5268</v>
      </c>
      <c r="EW299" s="71">
        <f t="shared" si="389"/>
        <v>36094</v>
      </c>
      <c r="EX299" s="67">
        <v>0</v>
      </c>
      <c r="EY299" s="68">
        <v>0</v>
      </c>
      <c r="EZ299" s="68">
        <v>0</v>
      </c>
      <c r="FA299" s="71">
        <f t="shared" si="390"/>
        <v>0</v>
      </c>
      <c r="FB299" s="68">
        <v>0</v>
      </c>
      <c r="FC299" s="68">
        <v>0</v>
      </c>
      <c r="FD299" s="68">
        <v>0</v>
      </c>
      <c r="FE299" s="71">
        <f t="shared" si="391"/>
        <v>0</v>
      </c>
      <c r="FF299" s="67">
        <v>0</v>
      </c>
      <c r="FG299" s="68">
        <v>0</v>
      </c>
      <c r="FH299" s="68">
        <v>0</v>
      </c>
      <c r="FI299" s="71"/>
      <c r="FJ299" s="68">
        <v>0</v>
      </c>
      <c r="FK299" s="68">
        <v>0</v>
      </c>
      <c r="FL299" s="68">
        <v>0</v>
      </c>
      <c r="FM299" s="71">
        <f t="shared" si="392"/>
        <v>0</v>
      </c>
      <c r="FN299" s="68">
        <v>0</v>
      </c>
      <c r="FO299" s="68">
        <v>0</v>
      </c>
      <c r="FP299" s="68">
        <v>0</v>
      </c>
      <c r="FQ299" s="71">
        <f t="shared" si="393"/>
        <v>0</v>
      </c>
      <c r="FR299" s="68">
        <v>258031</v>
      </c>
      <c r="FS299" s="68">
        <v>191499</v>
      </c>
      <c r="FT299" s="68">
        <v>27589</v>
      </c>
      <c r="FU299" s="71">
        <f t="shared" si="394"/>
        <v>219088</v>
      </c>
      <c r="FV299" s="68">
        <v>0</v>
      </c>
      <c r="FW299" s="68">
        <v>0</v>
      </c>
      <c r="FX299" s="68">
        <v>0</v>
      </c>
      <c r="FY299" s="71">
        <f t="shared" si="395"/>
        <v>0</v>
      </c>
      <c r="FZ299" s="68">
        <v>78245</v>
      </c>
      <c r="GA299" s="68">
        <v>51106</v>
      </c>
      <c r="GB299" s="68">
        <v>16415</v>
      </c>
      <c r="GC299" s="71">
        <f t="shared" si="396"/>
        <v>67521</v>
      </c>
      <c r="GD299" s="67">
        <v>1541902</v>
      </c>
      <c r="GE299" s="68">
        <v>1243246</v>
      </c>
      <c r="GF299" s="68">
        <v>188906</v>
      </c>
      <c r="GG299" s="68">
        <f t="shared" si="397"/>
        <v>1432152</v>
      </c>
      <c r="GH299" s="69"/>
      <c r="GI299" s="36">
        <f t="shared" si="349"/>
        <v>-5.8540670870969147E-2</v>
      </c>
      <c r="GJ299" s="36"/>
      <c r="GK299" s="37">
        <f t="shared" si="350"/>
        <v>37.65296650863948</v>
      </c>
      <c r="GL299" s="37">
        <f t="shared" si="351"/>
        <v>11.241942463518885</v>
      </c>
      <c r="GM299" s="37">
        <f t="shared" si="346"/>
        <v>24.083246598018412</v>
      </c>
      <c r="GN299" s="37">
        <f t="shared" si="347"/>
        <v>15.403146279979987</v>
      </c>
      <c r="GO299" s="37">
        <f t="shared" si="352"/>
        <v>4.1106908849897765</v>
      </c>
      <c r="GP299" s="37">
        <f t="shared" si="348"/>
        <v>2.4794771107246674</v>
      </c>
      <c r="GQ299" s="37">
        <f t="shared" si="353"/>
        <v>4.4917096053395706</v>
      </c>
      <c r="GR299" s="37">
        <f t="shared" si="354"/>
        <v>0.14196707650778687</v>
      </c>
      <c r="GS299" s="37">
        <f t="shared" si="355"/>
        <v>0.37345786754994587</v>
      </c>
      <c r="GT299" s="37">
        <f t="shared" si="356"/>
        <v>2.1395604731495155E-2</v>
      </c>
      <c r="GU299" s="70"/>
      <c r="HS299" s="36">
        <v>0.62592037295917302</v>
      </c>
      <c r="HV299" s="36">
        <v>0.31264287196580565</v>
      </c>
    </row>
    <row r="300" spans="1:230" ht="11.25" customHeight="1">
      <c r="A300" s="29">
        <v>42705</v>
      </c>
      <c r="N300" s="68">
        <v>187927</v>
      </c>
      <c r="O300" s="68">
        <v>106665</v>
      </c>
      <c r="P300" s="68">
        <v>96647</v>
      </c>
      <c r="Q300" s="71">
        <f t="shared" si="357"/>
        <v>203312</v>
      </c>
      <c r="R300" s="68">
        <v>0</v>
      </c>
      <c r="S300" s="68">
        <v>0</v>
      </c>
      <c r="T300" s="68">
        <v>0</v>
      </c>
      <c r="U300" s="71">
        <f t="shared" si="358"/>
        <v>0</v>
      </c>
      <c r="V300" s="67">
        <v>0</v>
      </c>
      <c r="W300" s="68">
        <v>0</v>
      </c>
      <c r="X300" s="68">
        <v>0</v>
      </c>
      <c r="Y300" s="71">
        <f t="shared" si="359"/>
        <v>0</v>
      </c>
      <c r="Z300" s="67">
        <v>0</v>
      </c>
      <c r="AA300" s="68">
        <v>0</v>
      </c>
      <c r="AB300" s="68">
        <v>0</v>
      </c>
      <c r="AC300" s="71">
        <f t="shared" si="360"/>
        <v>0</v>
      </c>
      <c r="AD300" s="68">
        <v>0</v>
      </c>
      <c r="AE300" s="68">
        <v>0</v>
      </c>
      <c r="AF300" s="68">
        <v>0</v>
      </c>
      <c r="AG300" s="71">
        <f t="shared" si="361"/>
        <v>0</v>
      </c>
      <c r="AH300" s="68">
        <v>0</v>
      </c>
      <c r="AI300" s="68">
        <v>0</v>
      </c>
      <c r="AJ300" s="68">
        <v>0</v>
      </c>
      <c r="AK300" s="71">
        <f t="shared" si="362"/>
        <v>0</v>
      </c>
      <c r="AL300" s="67">
        <v>0</v>
      </c>
      <c r="AM300" s="68">
        <v>0</v>
      </c>
      <c r="AN300" s="68">
        <v>0</v>
      </c>
      <c r="AO300" s="71">
        <f t="shared" si="363"/>
        <v>0</v>
      </c>
      <c r="AP300" s="67">
        <v>0</v>
      </c>
      <c r="AQ300" s="68">
        <v>0</v>
      </c>
      <c r="AR300" s="68">
        <v>0</v>
      </c>
      <c r="AS300" s="71">
        <f t="shared" si="364"/>
        <v>0</v>
      </c>
      <c r="AT300" s="67">
        <v>0</v>
      </c>
      <c r="AU300" s="68">
        <v>0</v>
      </c>
      <c r="AV300" s="68">
        <v>0</v>
      </c>
      <c r="AW300" s="71">
        <f t="shared" si="365"/>
        <v>0</v>
      </c>
      <c r="AX300" s="67">
        <v>352068</v>
      </c>
      <c r="AY300" s="68">
        <v>312233</v>
      </c>
      <c r="AZ300" s="68">
        <v>17969</v>
      </c>
      <c r="BA300" s="71">
        <f t="shared" si="366"/>
        <v>330202</v>
      </c>
      <c r="BB300" s="67">
        <v>0</v>
      </c>
      <c r="BC300" s="68">
        <v>0</v>
      </c>
      <c r="BD300" s="68">
        <v>0</v>
      </c>
      <c r="BE300" s="71">
        <f t="shared" si="367"/>
        <v>0</v>
      </c>
      <c r="BF300" s="68">
        <v>205246</v>
      </c>
      <c r="BG300" s="68">
        <v>205158</v>
      </c>
      <c r="BH300" s="68">
        <v>26605</v>
      </c>
      <c r="BI300" s="71">
        <f t="shared" si="368"/>
        <v>231763</v>
      </c>
      <c r="BJ300" s="68">
        <v>0</v>
      </c>
      <c r="BK300" s="68">
        <v>0</v>
      </c>
      <c r="BL300" s="68">
        <v>0</v>
      </c>
      <c r="BM300" s="71">
        <f t="shared" si="369"/>
        <v>0</v>
      </c>
      <c r="BN300" s="68">
        <v>0</v>
      </c>
      <c r="BO300" s="68">
        <v>0</v>
      </c>
      <c r="BP300" s="68">
        <v>0</v>
      </c>
      <c r="BQ300" s="71">
        <f t="shared" si="370"/>
        <v>0</v>
      </c>
      <c r="BR300" s="68">
        <v>0</v>
      </c>
      <c r="BS300" s="68">
        <v>0</v>
      </c>
      <c r="BT300" s="68">
        <v>0</v>
      </c>
      <c r="BU300" s="71">
        <f t="shared" si="371"/>
        <v>0</v>
      </c>
      <c r="BV300" s="68">
        <v>0</v>
      </c>
      <c r="BW300" s="68">
        <v>0</v>
      </c>
      <c r="BX300" s="68">
        <v>0</v>
      </c>
      <c r="BY300" s="71">
        <f t="shared" si="372"/>
        <v>0</v>
      </c>
      <c r="BZ300" s="68">
        <v>0</v>
      </c>
      <c r="CA300" s="68">
        <v>0</v>
      </c>
      <c r="CB300" s="68">
        <v>0</v>
      </c>
      <c r="CC300" s="71">
        <f t="shared" si="373"/>
        <v>0</v>
      </c>
      <c r="CD300" s="68">
        <v>0</v>
      </c>
      <c r="CE300" s="68">
        <v>0</v>
      </c>
      <c r="CF300" s="68">
        <v>0</v>
      </c>
      <c r="CG300" s="71">
        <f t="shared" si="374"/>
        <v>0</v>
      </c>
      <c r="CH300" s="68">
        <v>0</v>
      </c>
      <c r="CI300" s="68">
        <v>0</v>
      </c>
      <c r="CJ300" s="68">
        <v>0</v>
      </c>
      <c r="CK300" s="71">
        <f t="shared" si="375"/>
        <v>0</v>
      </c>
      <c r="CL300" s="67">
        <v>0</v>
      </c>
      <c r="CM300" s="68">
        <v>0</v>
      </c>
      <c r="CN300" s="68">
        <v>0</v>
      </c>
      <c r="CO300" s="71">
        <f t="shared" si="376"/>
        <v>0</v>
      </c>
      <c r="CP300" s="68">
        <v>0</v>
      </c>
      <c r="CQ300" s="68">
        <v>0</v>
      </c>
      <c r="CR300" s="68">
        <v>0</v>
      </c>
      <c r="CS300" s="71">
        <f t="shared" si="377"/>
        <v>0</v>
      </c>
      <c r="CT300" s="68">
        <v>3995</v>
      </c>
      <c r="CU300" s="68">
        <v>1498</v>
      </c>
      <c r="CV300" s="68">
        <v>1935</v>
      </c>
      <c r="CW300" s="71">
        <f t="shared" si="378"/>
        <v>3433</v>
      </c>
      <c r="CX300" s="68">
        <v>0</v>
      </c>
      <c r="CY300" s="68">
        <v>0</v>
      </c>
      <c r="CZ300" s="68">
        <v>0</v>
      </c>
      <c r="DA300" s="71">
        <f t="shared" si="379"/>
        <v>0</v>
      </c>
      <c r="DB300" s="68">
        <v>0</v>
      </c>
      <c r="DC300" s="68">
        <v>0</v>
      </c>
      <c r="DD300" s="68">
        <v>0</v>
      </c>
      <c r="DE300" s="71">
        <f t="shared" si="380"/>
        <v>0</v>
      </c>
      <c r="DF300" s="68"/>
      <c r="DG300" s="68"/>
      <c r="DH300" s="68"/>
      <c r="DI300" s="68"/>
      <c r="DJ300" s="68">
        <v>167</v>
      </c>
      <c r="DK300" s="68">
        <v>329</v>
      </c>
      <c r="DL300" s="68">
        <v>587</v>
      </c>
      <c r="DM300" s="71">
        <f t="shared" si="381"/>
        <v>916</v>
      </c>
      <c r="DN300" s="68">
        <v>0</v>
      </c>
      <c r="DO300" s="68">
        <v>0</v>
      </c>
      <c r="DP300" s="68">
        <v>0</v>
      </c>
      <c r="DQ300" s="71">
        <f t="shared" si="382"/>
        <v>0</v>
      </c>
      <c r="DR300" s="68">
        <v>3926</v>
      </c>
      <c r="DS300" s="68">
        <v>3482</v>
      </c>
      <c r="DT300" s="68">
        <v>1592</v>
      </c>
      <c r="DU300" s="71">
        <f t="shared" si="383"/>
        <v>5074</v>
      </c>
      <c r="DV300" s="68">
        <v>0</v>
      </c>
      <c r="DW300" s="68">
        <v>0</v>
      </c>
      <c r="DX300" s="68">
        <v>0</v>
      </c>
      <c r="DY300" s="71">
        <f t="shared" si="384"/>
        <v>0</v>
      </c>
      <c r="DZ300" s="68">
        <v>0</v>
      </c>
      <c r="EA300" s="68">
        <v>0</v>
      </c>
      <c r="EB300" s="68">
        <v>0</v>
      </c>
      <c r="EC300" s="71">
        <f t="shared" si="385"/>
        <v>0</v>
      </c>
      <c r="ED300" s="68"/>
      <c r="EE300" s="68"/>
      <c r="EF300" s="68"/>
      <c r="EG300" s="68"/>
      <c r="EH300" s="68">
        <v>55003</v>
      </c>
      <c r="EI300" s="68">
        <v>56316</v>
      </c>
      <c r="EJ300" s="68">
        <v>1082</v>
      </c>
      <c r="EK300" s="71">
        <f t="shared" si="386"/>
        <v>57398</v>
      </c>
      <c r="EL300" s="68">
        <v>0</v>
      </c>
      <c r="EM300" s="68">
        <v>0</v>
      </c>
      <c r="EN300" s="68">
        <v>0</v>
      </c>
      <c r="EO300" s="71">
        <f t="shared" si="387"/>
        <v>0</v>
      </c>
      <c r="EP300" s="68">
        <v>0</v>
      </c>
      <c r="EQ300" s="68">
        <v>0</v>
      </c>
      <c r="ER300" s="68">
        <v>0</v>
      </c>
      <c r="ES300" s="71">
        <f t="shared" si="388"/>
        <v>0</v>
      </c>
      <c r="ET300" s="68">
        <v>24509</v>
      </c>
      <c r="EU300" s="68">
        <v>21364</v>
      </c>
      <c r="EV300" s="68">
        <v>5133</v>
      </c>
      <c r="EW300" s="71">
        <f t="shared" si="389"/>
        <v>26497</v>
      </c>
      <c r="EX300" s="67">
        <v>0</v>
      </c>
      <c r="EY300" s="68">
        <v>0</v>
      </c>
      <c r="EZ300" s="68">
        <v>0</v>
      </c>
      <c r="FA300" s="71">
        <f t="shared" si="390"/>
        <v>0</v>
      </c>
      <c r="FB300" s="68">
        <v>0</v>
      </c>
      <c r="FC300" s="68">
        <v>0</v>
      </c>
      <c r="FD300" s="68">
        <v>0</v>
      </c>
      <c r="FE300" s="71">
        <f t="shared" si="391"/>
        <v>0</v>
      </c>
      <c r="FF300" s="67">
        <v>0</v>
      </c>
      <c r="FG300" s="68">
        <v>0</v>
      </c>
      <c r="FH300" s="68">
        <v>0</v>
      </c>
      <c r="FI300" s="71"/>
      <c r="FJ300" s="68">
        <v>0</v>
      </c>
      <c r="FK300" s="68">
        <v>0</v>
      </c>
      <c r="FL300" s="68">
        <v>0</v>
      </c>
      <c r="FM300" s="71">
        <f t="shared" si="392"/>
        <v>0</v>
      </c>
      <c r="FN300" s="68">
        <v>0</v>
      </c>
      <c r="FO300" s="68">
        <v>0</v>
      </c>
      <c r="FP300" s="68">
        <v>0</v>
      </c>
      <c r="FQ300" s="71">
        <f t="shared" si="393"/>
        <v>0</v>
      </c>
      <c r="FR300" s="68">
        <v>176106</v>
      </c>
      <c r="FS300" s="68">
        <v>153456</v>
      </c>
      <c r="FT300" s="68">
        <v>26095</v>
      </c>
      <c r="FU300" s="71">
        <f t="shared" si="394"/>
        <v>179551</v>
      </c>
      <c r="FV300" s="68">
        <v>0</v>
      </c>
      <c r="FW300" s="68">
        <v>0</v>
      </c>
      <c r="FX300" s="68">
        <v>0</v>
      </c>
      <c r="FY300" s="71">
        <f t="shared" si="395"/>
        <v>0</v>
      </c>
      <c r="FZ300" s="68">
        <v>65207</v>
      </c>
      <c r="GA300" s="68">
        <v>49775</v>
      </c>
      <c r="GB300" s="68">
        <v>22538</v>
      </c>
      <c r="GC300" s="71">
        <f t="shared" si="396"/>
        <v>72313</v>
      </c>
      <c r="GD300" s="67">
        <v>1074154</v>
      </c>
      <c r="GE300" s="68">
        <v>910276</v>
      </c>
      <c r="GF300" s="68">
        <v>200183</v>
      </c>
      <c r="GG300" s="68">
        <f t="shared" si="397"/>
        <v>1110459</v>
      </c>
      <c r="GH300" s="69"/>
      <c r="GI300" s="36">
        <f t="shared" si="349"/>
        <v>-0.22040114043854986</v>
      </c>
      <c r="GJ300" s="36"/>
      <c r="GK300" s="37">
        <f t="shared" si="350"/>
        <v>34.300915326780007</v>
      </c>
      <c r="GL300" s="37">
        <f t="shared" si="351"/>
        <v>11.717874578699208</v>
      </c>
      <c r="GM300" s="37">
        <f t="shared" si="346"/>
        <v>22.53799946389886</v>
      </c>
      <c r="GN300" s="37">
        <f t="shared" si="347"/>
        <v>16.858183671765488</v>
      </c>
      <c r="GO300" s="37">
        <f t="shared" si="352"/>
        <v>5.4681217564782552</v>
      </c>
      <c r="GP300" s="37">
        <f t="shared" si="348"/>
        <v>2.3469804762511588</v>
      </c>
      <c r="GQ300" s="37">
        <f t="shared" si="353"/>
        <v>6.1866950243662364</v>
      </c>
      <c r="GR300" s="37">
        <f t="shared" si="354"/>
        <v>0.16456547245011405</v>
      </c>
      <c r="GS300" s="37">
        <f t="shared" si="355"/>
        <v>0.38252134517443059</v>
      </c>
      <c r="GT300" s="37">
        <f t="shared" si="356"/>
        <v>3.6142884136253883E-2</v>
      </c>
      <c r="GU300" s="70"/>
      <c r="HH300" s="79">
        <f>SUM(AY298:AY300)/SUM(GE298:GE300)*100</f>
        <v>36.178559957918054</v>
      </c>
      <c r="HI300" s="79">
        <f>SUM(O298:O300)/SUM(GE298:GE300)*100</f>
        <v>11.618738603860715</v>
      </c>
      <c r="HJ300" s="79">
        <f>SUM(BG298:BG300)/SUM(GE298:GE300)*100</f>
        <v>24.655618470533788</v>
      </c>
      <c r="HK300" s="79">
        <f>SUM(FS298:FS300)/SUM(GE298:GE300)*100</f>
        <v>15.608354681995554</v>
      </c>
      <c r="HL300" s="79">
        <f>SUM(GA298:GA300)/SUM(GE298:GE300)*100</f>
        <v>4.7370257878351829</v>
      </c>
      <c r="HM300" s="79">
        <f>SUM(EU298:EU300)/SUM(GE298:GE300)*100</f>
        <v>2.2432912935392584</v>
      </c>
      <c r="HN300" s="79">
        <f>SUM(EI298:EI300)/SUM(GE298:GE300)*100</f>
        <v>4.3128428325396602</v>
      </c>
      <c r="HO300" s="79">
        <f>SUM(CU298:CU300)/SUM(GE298:GE300)*100</f>
        <v>0.25747371775256117</v>
      </c>
      <c r="HP300" s="79">
        <f>SUM(DS298:DS300)/SUM(GE298:GE300)*100</f>
        <v>0.35982084826475208</v>
      </c>
      <c r="HQ300" s="80">
        <f>100-(SUM(HH300:HP300))</f>
        <v>2.8273805760491655E-2</v>
      </c>
      <c r="HS300" s="36">
        <v>0.61707657897165258</v>
      </c>
      <c r="HV300" s="36">
        <v>0.31243820555523821</v>
      </c>
    </row>
    <row r="301" spans="1:230" ht="11.25" customHeight="1">
      <c r="A301" s="29">
        <v>42736</v>
      </c>
      <c r="N301" s="68">
        <v>218981</v>
      </c>
      <c r="O301" s="68">
        <v>119803</v>
      </c>
      <c r="P301" s="68">
        <v>92021</v>
      </c>
      <c r="Q301" s="71">
        <f t="shared" si="357"/>
        <v>211824</v>
      </c>
      <c r="R301" s="68">
        <v>0</v>
      </c>
      <c r="S301" s="68">
        <v>0</v>
      </c>
      <c r="T301" s="68">
        <v>0</v>
      </c>
      <c r="U301" s="71">
        <f t="shared" si="358"/>
        <v>0</v>
      </c>
      <c r="V301" s="67">
        <v>0</v>
      </c>
      <c r="W301" s="68">
        <v>0</v>
      </c>
      <c r="X301" s="68">
        <v>0</v>
      </c>
      <c r="Y301" s="71">
        <f t="shared" si="359"/>
        <v>0</v>
      </c>
      <c r="Z301" s="67">
        <v>0</v>
      </c>
      <c r="AA301" s="68">
        <v>0</v>
      </c>
      <c r="AB301" s="68">
        <v>0</v>
      </c>
      <c r="AC301" s="71">
        <f t="shared" si="360"/>
        <v>0</v>
      </c>
      <c r="AD301" s="68">
        <v>0</v>
      </c>
      <c r="AE301" s="68">
        <v>0</v>
      </c>
      <c r="AF301" s="68">
        <v>0</v>
      </c>
      <c r="AG301" s="71">
        <f t="shared" si="361"/>
        <v>0</v>
      </c>
      <c r="AH301" s="68">
        <v>0</v>
      </c>
      <c r="AI301" s="68">
        <v>0</v>
      </c>
      <c r="AJ301" s="68">
        <v>0</v>
      </c>
      <c r="AK301" s="71">
        <f t="shared" si="362"/>
        <v>0</v>
      </c>
      <c r="AL301" s="67">
        <v>0</v>
      </c>
      <c r="AM301" s="68">
        <v>0</v>
      </c>
      <c r="AN301" s="68">
        <v>0</v>
      </c>
      <c r="AO301" s="71">
        <f t="shared" si="363"/>
        <v>0</v>
      </c>
      <c r="AP301" s="67">
        <v>0</v>
      </c>
      <c r="AQ301" s="68">
        <v>0</v>
      </c>
      <c r="AR301" s="68">
        <v>0</v>
      </c>
      <c r="AS301" s="71">
        <f t="shared" si="364"/>
        <v>0</v>
      </c>
      <c r="AT301" s="67">
        <v>0</v>
      </c>
      <c r="AU301" s="68">
        <v>0</v>
      </c>
      <c r="AV301" s="68">
        <v>0</v>
      </c>
      <c r="AW301" s="71">
        <f t="shared" si="365"/>
        <v>0</v>
      </c>
      <c r="AX301" s="67">
        <v>446821</v>
      </c>
      <c r="AY301" s="68">
        <v>471720</v>
      </c>
      <c r="AZ301" s="68">
        <v>15368</v>
      </c>
      <c r="BA301" s="71">
        <f t="shared" si="366"/>
        <v>487088</v>
      </c>
      <c r="BB301" s="67">
        <v>0</v>
      </c>
      <c r="BC301" s="68">
        <v>0</v>
      </c>
      <c r="BD301" s="68">
        <v>0</v>
      </c>
      <c r="BE301" s="71">
        <f t="shared" si="367"/>
        <v>0</v>
      </c>
      <c r="BF301" s="68">
        <v>398995</v>
      </c>
      <c r="BG301" s="68">
        <v>367972</v>
      </c>
      <c r="BH301" s="68">
        <v>21341</v>
      </c>
      <c r="BI301" s="71">
        <f t="shared" si="368"/>
        <v>389313</v>
      </c>
      <c r="BJ301" s="68">
        <v>0</v>
      </c>
      <c r="BK301" s="68">
        <v>0</v>
      </c>
      <c r="BL301" s="68">
        <v>0</v>
      </c>
      <c r="BM301" s="71">
        <f t="shared" si="369"/>
        <v>0</v>
      </c>
      <c r="BN301" s="68">
        <v>0</v>
      </c>
      <c r="BO301" s="68">
        <v>0</v>
      </c>
      <c r="BP301" s="68">
        <v>0</v>
      </c>
      <c r="BQ301" s="71">
        <f t="shared" si="370"/>
        <v>0</v>
      </c>
      <c r="BR301" s="68">
        <v>0</v>
      </c>
      <c r="BS301" s="68">
        <v>0</v>
      </c>
      <c r="BT301" s="68">
        <v>0</v>
      </c>
      <c r="BU301" s="71">
        <f t="shared" si="371"/>
        <v>0</v>
      </c>
      <c r="BV301" s="68">
        <v>0</v>
      </c>
      <c r="BW301" s="68">
        <v>0</v>
      </c>
      <c r="BX301" s="68">
        <v>0</v>
      </c>
      <c r="BY301" s="71">
        <f t="shared" si="372"/>
        <v>0</v>
      </c>
      <c r="BZ301" s="68">
        <v>0</v>
      </c>
      <c r="CA301" s="68">
        <v>0</v>
      </c>
      <c r="CB301" s="68">
        <v>0</v>
      </c>
      <c r="CC301" s="71">
        <f t="shared" si="373"/>
        <v>0</v>
      </c>
      <c r="CD301" s="68">
        <v>0</v>
      </c>
      <c r="CE301" s="68">
        <v>0</v>
      </c>
      <c r="CF301" s="68">
        <v>0</v>
      </c>
      <c r="CG301" s="71">
        <f t="shared" si="374"/>
        <v>0</v>
      </c>
      <c r="CH301" s="68">
        <v>0</v>
      </c>
      <c r="CI301" s="68">
        <v>0</v>
      </c>
      <c r="CJ301" s="68">
        <v>0</v>
      </c>
      <c r="CK301" s="71">
        <f t="shared" si="375"/>
        <v>0</v>
      </c>
      <c r="CL301" s="67">
        <v>0</v>
      </c>
      <c r="CM301" s="68">
        <v>0</v>
      </c>
      <c r="CN301" s="68">
        <v>0</v>
      </c>
      <c r="CO301" s="71">
        <f t="shared" si="376"/>
        <v>0</v>
      </c>
      <c r="CP301" s="68">
        <v>0</v>
      </c>
      <c r="CQ301" s="68">
        <v>0</v>
      </c>
      <c r="CR301" s="68">
        <v>0</v>
      </c>
      <c r="CS301" s="71">
        <f t="shared" si="377"/>
        <v>0</v>
      </c>
      <c r="CT301" s="68">
        <v>4422</v>
      </c>
      <c r="CU301" s="68">
        <v>2232</v>
      </c>
      <c r="CV301" s="68">
        <v>2250</v>
      </c>
      <c r="CW301" s="71">
        <f t="shared" si="378"/>
        <v>4482</v>
      </c>
      <c r="CX301" s="68">
        <v>0</v>
      </c>
      <c r="CY301" s="68">
        <v>0</v>
      </c>
      <c r="CZ301" s="68">
        <v>0</v>
      </c>
      <c r="DA301" s="71">
        <f t="shared" si="379"/>
        <v>0</v>
      </c>
      <c r="DB301" s="68">
        <v>0</v>
      </c>
      <c r="DC301" s="68">
        <v>0</v>
      </c>
      <c r="DD301" s="68">
        <v>0</v>
      </c>
      <c r="DE301" s="71">
        <f t="shared" si="380"/>
        <v>0</v>
      </c>
      <c r="DF301" s="68"/>
      <c r="DG301" s="68"/>
      <c r="DH301" s="68"/>
      <c r="DI301" s="68"/>
      <c r="DJ301" s="68">
        <v>923</v>
      </c>
      <c r="DK301" s="68">
        <v>397</v>
      </c>
      <c r="DL301" s="68">
        <v>630</v>
      </c>
      <c r="DM301" s="71">
        <f t="shared" si="381"/>
        <v>1027</v>
      </c>
      <c r="DN301" s="68">
        <v>0</v>
      </c>
      <c r="DO301" s="68">
        <v>0</v>
      </c>
      <c r="DP301" s="68">
        <v>0</v>
      </c>
      <c r="DQ301" s="71">
        <f t="shared" si="382"/>
        <v>0</v>
      </c>
      <c r="DR301" s="68">
        <v>4192</v>
      </c>
      <c r="DS301" s="68">
        <v>3708</v>
      </c>
      <c r="DT301" s="68">
        <v>45</v>
      </c>
      <c r="DU301" s="71">
        <f t="shared" si="383"/>
        <v>3753</v>
      </c>
      <c r="DV301" s="68">
        <v>0</v>
      </c>
      <c r="DW301" s="68">
        <v>0</v>
      </c>
      <c r="DX301" s="68">
        <v>0</v>
      </c>
      <c r="DY301" s="71">
        <f t="shared" si="384"/>
        <v>0</v>
      </c>
      <c r="DZ301" s="68">
        <v>0</v>
      </c>
      <c r="EA301" s="68">
        <v>0</v>
      </c>
      <c r="EB301" s="68">
        <v>0</v>
      </c>
      <c r="EC301" s="71">
        <f t="shared" si="385"/>
        <v>0</v>
      </c>
      <c r="ED301" s="68"/>
      <c r="EE301" s="68"/>
      <c r="EF301" s="68"/>
      <c r="EG301" s="68"/>
      <c r="EH301" s="68">
        <v>58009</v>
      </c>
      <c r="EI301" s="68">
        <v>58133</v>
      </c>
      <c r="EJ301" s="68">
        <v>1543</v>
      </c>
      <c r="EK301" s="71">
        <f t="shared" si="386"/>
        <v>59676</v>
      </c>
      <c r="EL301" s="68">
        <v>0</v>
      </c>
      <c r="EM301" s="68">
        <v>0</v>
      </c>
      <c r="EN301" s="68">
        <v>0</v>
      </c>
      <c r="EO301" s="71">
        <f t="shared" si="387"/>
        <v>0</v>
      </c>
      <c r="EP301" s="68">
        <v>0</v>
      </c>
      <c r="EQ301" s="68">
        <v>0</v>
      </c>
      <c r="ER301" s="68">
        <v>0</v>
      </c>
      <c r="ES301" s="71">
        <f t="shared" si="388"/>
        <v>0</v>
      </c>
      <c r="ET301" s="68">
        <v>39120</v>
      </c>
      <c r="EU301" s="68">
        <v>31957</v>
      </c>
      <c r="EV301" s="68">
        <v>6332</v>
      </c>
      <c r="EW301" s="71">
        <f t="shared" si="389"/>
        <v>38289</v>
      </c>
      <c r="EX301" s="67">
        <v>0</v>
      </c>
      <c r="EY301" s="68">
        <v>0</v>
      </c>
      <c r="EZ301" s="68">
        <v>0</v>
      </c>
      <c r="FA301" s="71">
        <f t="shared" si="390"/>
        <v>0</v>
      </c>
      <c r="FB301" s="68">
        <v>0</v>
      </c>
      <c r="FC301" s="68">
        <v>0</v>
      </c>
      <c r="FD301" s="68">
        <v>0</v>
      </c>
      <c r="FE301" s="71">
        <f t="shared" si="391"/>
        <v>0</v>
      </c>
      <c r="FF301" s="67">
        <v>0</v>
      </c>
      <c r="FG301" s="68">
        <v>0</v>
      </c>
      <c r="FH301" s="68">
        <v>0</v>
      </c>
      <c r="FI301" s="71"/>
      <c r="FJ301" s="68">
        <v>0</v>
      </c>
      <c r="FK301" s="68">
        <v>0</v>
      </c>
      <c r="FL301" s="68">
        <v>0</v>
      </c>
      <c r="FM301" s="71">
        <f t="shared" si="392"/>
        <v>0</v>
      </c>
      <c r="FN301" s="68">
        <v>0</v>
      </c>
      <c r="FO301" s="68">
        <v>0</v>
      </c>
      <c r="FP301" s="68">
        <v>0</v>
      </c>
      <c r="FQ301" s="71">
        <f t="shared" si="393"/>
        <v>0</v>
      </c>
      <c r="FR301" s="68">
        <v>186275</v>
      </c>
      <c r="FS301" s="68">
        <v>172101</v>
      </c>
      <c r="FT301" s="68">
        <v>30108</v>
      </c>
      <c r="FU301" s="71">
        <f t="shared" si="394"/>
        <v>202209</v>
      </c>
      <c r="FV301" s="68">
        <v>0</v>
      </c>
      <c r="FW301" s="68">
        <v>0</v>
      </c>
      <c r="FX301" s="68">
        <v>0</v>
      </c>
      <c r="FY301" s="71">
        <f t="shared" si="395"/>
        <v>0</v>
      </c>
      <c r="FZ301" s="68">
        <v>51238</v>
      </c>
      <c r="GA301" s="68">
        <v>34117</v>
      </c>
      <c r="GB301" s="68">
        <v>8757</v>
      </c>
      <c r="GC301" s="71">
        <f t="shared" si="396"/>
        <v>42874</v>
      </c>
      <c r="GD301" s="67">
        <v>1408976</v>
      </c>
      <c r="GE301" s="68">
        <v>1262140</v>
      </c>
      <c r="GF301" s="68">
        <v>178395</v>
      </c>
      <c r="GG301" s="68">
        <f t="shared" si="397"/>
        <v>1440535</v>
      </c>
      <c r="GH301" s="69"/>
      <c r="GI301" s="36">
        <f t="shared" si="349"/>
        <v>-7.3916319790678364E-2</v>
      </c>
      <c r="GJ301" s="36"/>
      <c r="GK301" s="37">
        <f t="shared" si="350"/>
        <v>37.374617712773542</v>
      </c>
      <c r="GL301" s="37">
        <f t="shared" si="351"/>
        <v>9.4920531795204965</v>
      </c>
      <c r="GM301" s="37">
        <f t="shared" si="346"/>
        <v>29.154610423566325</v>
      </c>
      <c r="GN301" s="37">
        <f t="shared" si="347"/>
        <v>13.635650561744338</v>
      </c>
      <c r="GO301" s="37">
        <f t="shared" si="352"/>
        <v>2.7031074207298715</v>
      </c>
      <c r="GP301" s="37">
        <f t="shared" si="348"/>
        <v>2.5319695120984993</v>
      </c>
      <c r="GQ301" s="37">
        <f t="shared" si="353"/>
        <v>4.6059074270683125</v>
      </c>
      <c r="GR301" s="37">
        <f t="shared" si="354"/>
        <v>0.17684250558575118</v>
      </c>
      <c r="GS301" s="37">
        <f t="shared" si="355"/>
        <v>0.29378674315052211</v>
      </c>
      <c r="GT301" s="37">
        <f t="shared" si="356"/>
        <v>3.1454513762326997E-2</v>
      </c>
      <c r="GU301" s="70"/>
      <c r="HS301" s="36">
        <v>0.64920294103665199</v>
      </c>
      <c r="HV301" s="36">
        <v>0.29583247500277304</v>
      </c>
    </row>
    <row r="302" spans="1:230" ht="11.25" customHeight="1">
      <c r="A302" s="29">
        <v>42767</v>
      </c>
      <c r="N302" s="68">
        <v>249759</v>
      </c>
      <c r="O302" s="68">
        <v>142287</v>
      </c>
      <c r="P302" s="68">
        <v>102671</v>
      </c>
      <c r="Q302" s="71">
        <f t="shared" si="357"/>
        <v>244958</v>
      </c>
      <c r="R302" s="68">
        <v>0</v>
      </c>
      <c r="S302" s="68">
        <v>0</v>
      </c>
      <c r="T302" s="68">
        <v>0</v>
      </c>
      <c r="U302" s="71">
        <f t="shared" si="358"/>
        <v>0</v>
      </c>
      <c r="V302" s="67">
        <v>0</v>
      </c>
      <c r="W302" s="68">
        <v>0</v>
      </c>
      <c r="X302" s="68">
        <v>0</v>
      </c>
      <c r="Y302" s="71">
        <f t="shared" si="359"/>
        <v>0</v>
      </c>
      <c r="Z302" s="67">
        <v>0</v>
      </c>
      <c r="AA302" s="68">
        <v>0</v>
      </c>
      <c r="AB302" s="68">
        <v>0</v>
      </c>
      <c r="AC302" s="71">
        <f t="shared" si="360"/>
        <v>0</v>
      </c>
      <c r="AD302" s="68">
        <v>0</v>
      </c>
      <c r="AE302" s="68">
        <v>0</v>
      </c>
      <c r="AF302" s="68">
        <v>0</v>
      </c>
      <c r="AG302" s="71">
        <f t="shared" si="361"/>
        <v>0</v>
      </c>
      <c r="AH302" s="68">
        <v>0</v>
      </c>
      <c r="AI302" s="68">
        <v>0</v>
      </c>
      <c r="AJ302" s="68">
        <v>0</v>
      </c>
      <c r="AK302" s="71">
        <f t="shared" si="362"/>
        <v>0</v>
      </c>
      <c r="AL302" s="67">
        <v>0</v>
      </c>
      <c r="AM302" s="68">
        <v>0</v>
      </c>
      <c r="AN302" s="68">
        <v>0</v>
      </c>
      <c r="AO302" s="71">
        <f t="shared" si="363"/>
        <v>0</v>
      </c>
      <c r="AP302" s="67">
        <v>0</v>
      </c>
      <c r="AQ302" s="68">
        <v>0</v>
      </c>
      <c r="AR302" s="68">
        <v>0</v>
      </c>
      <c r="AS302" s="71">
        <f t="shared" si="364"/>
        <v>0</v>
      </c>
      <c r="AT302" s="67">
        <v>0</v>
      </c>
      <c r="AU302" s="68">
        <v>0</v>
      </c>
      <c r="AV302" s="68">
        <v>0</v>
      </c>
      <c r="AW302" s="71">
        <f t="shared" si="365"/>
        <v>0</v>
      </c>
      <c r="AX302" s="67">
        <v>513095</v>
      </c>
      <c r="AY302" s="68">
        <v>511954</v>
      </c>
      <c r="AZ302" s="68">
        <v>12618</v>
      </c>
      <c r="BA302" s="71">
        <f t="shared" si="366"/>
        <v>524572</v>
      </c>
      <c r="BB302" s="67">
        <v>0</v>
      </c>
      <c r="BC302" s="68">
        <v>0</v>
      </c>
      <c r="BD302" s="68">
        <v>0</v>
      </c>
      <c r="BE302" s="71">
        <f t="shared" si="367"/>
        <v>0</v>
      </c>
      <c r="BF302" s="68">
        <v>383544</v>
      </c>
      <c r="BG302" s="68">
        <v>370122</v>
      </c>
      <c r="BH302" s="68">
        <v>23520</v>
      </c>
      <c r="BI302" s="71">
        <f t="shared" si="368"/>
        <v>393642</v>
      </c>
      <c r="BJ302" s="68">
        <v>0</v>
      </c>
      <c r="BK302" s="68">
        <v>0</v>
      </c>
      <c r="BL302" s="68">
        <v>0</v>
      </c>
      <c r="BM302" s="71">
        <f t="shared" si="369"/>
        <v>0</v>
      </c>
      <c r="BN302" s="68">
        <v>0</v>
      </c>
      <c r="BO302" s="68">
        <v>0</v>
      </c>
      <c r="BP302" s="68">
        <v>0</v>
      </c>
      <c r="BQ302" s="71">
        <f t="shared" si="370"/>
        <v>0</v>
      </c>
      <c r="BR302" s="68">
        <v>0</v>
      </c>
      <c r="BS302" s="68">
        <v>0</v>
      </c>
      <c r="BT302" s="68">
        <v>0</v>
      </c>
      <c r="BU302" s="71">
        <f t="shared" si="371"/>
        <v>0</v>
      </c>
      <c r="BV302" s="68">
        <v>0</v>
      </c>
      <c r="BW302" s="68">
        <v>0</v>
      </c>
      <c r="BX302" s="68">
        <v>0</v>
      </c>
      <c r="BY302" s="71">
        <f t="shared" si="372"/>
        <v>0</v>
      </c>
      <c r="BZ302" s="68">
        <v>0</v>
      </c>
      <c r="CA302" s="68">
        <v>0</v>
      </c>
      <c r="CB302" s="68">
        <v>0</v>
      </c>
      <c r="CC302" s="71">
        <f t="shared" si="373"/>
        <v>0</v>
      </c>
      <c r="CD302" s="68">
        <v>0</v>
      </c>
      <c r="CE302" s="68">
        <v>0</v>
      </c>
      <c r="CF302" s="68">
        <v>0</v>
      </c>
      <c r="CG302" s="71">
        <f t="shared" si="374"/>
        <v>0</v>
      </c>
      <c r="CH302" s="68">
        <v>0</v>
      </c>
      <c r="CI302" s="68">
        <v>0</v>
      </c>
      <c r="CJ302" s="68">
        <v>0</v>
      </c>
      <c r="CK302" s="71">
        <f t="shared" si="375"/>
        <v>0</v>
      </c>
      <c r="CL302" s="67">
        <v>0</v>
      </c>
      <c r="CM302" s="68">
        <v>0</v>
      </c>
      <c r="CN302" s="68">
        <v>0</v>
      </c>
      <c r="CO302" s="71">
        <f t="shared" si="376"/>
        <v>0</v>
      </c>
      <c r="CP302" s="68">
        <v>0</v>
      </c>
      <c r="CQ302" s="68">
        <v>0</v>
      </c>
      <c r="CR302" s="68">
        <v>0</v>
      </c>
      <c r="CS302" s="71">
        <f t="shared" si="377"/>
        <v>0</v>
      </c>
      <c r="CT302" s="68">
        <v>4381</v>
      </c>
      <c r="CU302" s="68">
        <v>1735</v>
      </c>
      <c r="CV302" s="68">
        <v>2804</v>
      </c>
      <c r="CW302" s="71">
        <f t="shared" si="378"/>
        <v>4539</v>
      </c>
      <c r="CX302" s="68">
        <v>0</v>
      </c>
      <c r="CY302" s="68">
        <v>0</v>
      </c>
      <c r="CZ302" s="68">
        <v>0</v>
      </c>
      <c r="DA302" s="71">
        <f t="shared" si="379"/>
        <v>0</v>
      </c>
      <c r="DB302" s="68">
        <v>0</v>
      </c>
      <c r="DC302" s="68">
        <v>0</v>
      </c>
      <c r="DD302" s="68">
        <v>0</v>
      </c>
      <c r="DE302" s="71">
        <f t="shared" si="380"/>
        <v>0</v>
      </c>
      <c r="DF302" s="68"/>
      <c r="DG302" s="68"/>
      <c r="DH302" s="68"/>
      <c r="DI302" s="68"/>
      <c r="DJ302" s="68">
        <v>407</v>
      </c>
      <c r="DK302" s="68">
        <v>442</v>
      </c>
      <c r="DL302" s="68">
        <v>264</v>
      </c>
      <c r="DM302" s="71">
        <f t="shared" si="381"/>
        <v>706</v>
      </c>
      <c r="DN302" s="68">
        <v>0</v>
      </c>
      <c r="DO302" s="68">
        <v>0</v>
      </c>
      <c r="DP302" s="68">
        <v>0</v>
      </c>
      <c r="DQ302" s="71">
        <f t="shared" si="382"/>
        <v>0</v>
      </c>
      <c r="DR302" s="68">
        <v>4891</v>
      </c>
      <c r="DS302" s="68">
        <v>4410</v>
      </c>
      <c r="DT302" s="68">
        <v>156</v>
      </c>
      <c r="DU302" s="71">
        <f t="shared" si="383"/>
        <v>4566</v>
      </c>
      <c r="DV302" s="68">
        <v>0</v>
      </c>
      <c r="DW302" s="68">
        <v>0</v>
      </c>
      <c r="DX302" s="68">
        <v>0</v>
      </c>
      <c r="DY302" s="71">
        <f t="shared" si="384"/>
        <v>0</v>
      </c>
      <c r="DZ302" s="68">
        <v>0</v>
      </c>
      <c r="EA302" s="68">
        <v>0</v>
      </c>
      <c r="EB302" s="68">
        <v>0</v>
      </c>
      <c r="EC302" s="71">
        <f t="shared" si="385"/>
        <v>0</v>
      </c>
      <c r="ED302" s="68"/>
      <c r="EE302" s="68"/>
      <c r="EF302" s="68"/>
      <c r="EG302" s="68"/>
      <c r="EH302" s="68">
        <v>52672</v>
      </c>
      <c r="EI302" s="68">
        <v>56737</v>
      </c>
      <c r="EJ302" s="68">
        <v>1702</v>
      </c>
      <c r="EK302" s="71">
        <f t="shared" si="386"/>
        <v>58439</v>
      </c>
      <c r="EL302" s="68">
        <v>0</v>
      </c>
      <c r="EM302" s="68">
        <v>0</v>
      </c>
      <c r="EN302" s="68">
        <v>0</v>
      </c>
      <c r="EO302" s="71">
        <f t="shared" si="387"/>
        <v>0</v>
      </c>
      <c r="EP302" s="68">
        <v>0</v>
      </c>
      <c r="EQ302" s="68">
        <v>0</v>
      </c>
      <c r="ER302" s="68">
        <v>0</v>
      </c>
      <c r="ES302" s="71">
        <f t="shared" si="388"/>
        <v>0</v>
      </c>
      <c r="ET302" s="68">
        <v>43018</v>
      </c>
      <c r="EU302" s="68">
        <v>33641</v>
      </c>
      <c r="EV302" s="68">
        <v>6630</v>
      </c>
      <c r="EW302" s="71">
        <f t="shared" si="389"/>
        <v>40271</v>
      </c>
      <c r="EX302" s="67">
        <v>0</v>
      </c>
      <c r="EY302" s="68">
        <v>0</v>
      </c>
      <c r="EZ302" s="68">
        <v>0</v>
      </c>
      <c r="FA302" s="71">
        <f t="shared" si="390"/>
        <v>0</v>
      </c>
      <c r="FB302" s="68">
        <v>0</v>
      </c>
      <c r="FC302" s="68">
        <v>0</v>
      </c>
      <c r="FD302" s="68">
        <v>0</v>
      </c>
      <c r="FE302" s="71">
        <f t="shared" si="391"/>
        <v>0</v>
      </c>
      <c r="FF302" s="67">
        <v>0</v>
      </c>
      <c r="FG302" s="68">
        <v>0</v>
      </c>
      <c r="FH302" s="68">
        <v>0</v>
      </c>
      <c r="FI302" s="71"/>
      <c r="FJ302" s="68">
        <v>0</v>
      </c>
      <c r="FK302" s="68">
        <v>0</v>
      </c>
      <c r="FL302" s="68">
        <v>0</v>
      </c>
      <c r="FM302" s="71">
        <f t="shared" si="392"/>
        <v>0</v>
      </c>
      <c r="FN302" s="68">
        <v>0</v>
      </c>
      <c r="FO302" s="68">
        <v>0</v>
      </c>
      <c r="FP302" s="68">
        <v>0</v>
      </c>
      <c r="FQ302" s="71">
        <f t="shared" si="393"/>
        <v>0</v>
      </c>
      <c r="FR302" s="68">
        <v>188091</v>
      </c>
      <c r="FS302" s="68">
        <v>172611</v>
      </c>
      <c r="FT302" s="68">
        <v>32588</v>
      </c>
      <c r="FU302" s="71">
        <f t="shared" si="394"/>
        <v>205199</v>
      </c>
      <c r="FV302" s="68">
        <v>0</v>
      </c>
      <c r="FW302" s="68">
        <v>0</v>
      </c>
      <c r="FX302" s="68">
        <v>0</v>
      </c>
      <c r="FY302" s="71">
        <f t="shared" si="395"/>
        <v>0</v>
      </c>
      <c r="FZ302" s="68">
        <v>81027</v>
      </c>
      <c r="GA302" s="68">
        <v>68104</v>
      </c>
      <c r="GB302" s="68">
        <v>14578</v>
      </c>
      <c r="GC302" s="71">
        <f t="shared" si="396"/>
        <v>82682</v>
      </c>
      <c r="GD302" s="67">
        <v>1520885</v>
      </c>
      <c r="GE302" s="68">
        <v>1362043</v>
      </c>
      <c r="GF302" s="68">
        <v>197531</v>
      </c>
      <c r="GG302" s="68">
        <f t="shared" si="397"/>
        <v>1559574</v>
      </c>
      <c r="GH302" s="69"/>
      <c r="GI302" s="36">
        <f t="shared" si="349"/>
        <v>-9.8371944321495874E-5</v>
      </c>
      <c r="GJ302" s="36"/>
      <c r="GK302" s="37">
        <f t="shared" si="350"/>
        <v>37.587212738511191</v>
      </c>
      <c r="GL302" s="37">
        <f t="shared" si="351"/>
        <v>10.446586488091786</v>
      </c>
      <c r="GM302" s="37">
        <f t="shared" si="346"/>
        <v>27.174031950533134</v>
      </c>
      <c r="GN302" s="37">
        <f t="shared" si="347"/>
        <v>12.672947917209662</v>
      </c>
      <c r="GO302" s="37">
        <f t="shared" si="352"/>
        <v>5.0001358253740884</v>
      </c>
      <c r="GP302" s="37">
        <f t="shared" si="348"/>
        <v>2.4698926539029973</v>
      </c>
      <c r="GQ302" s="37">
        <f t="shared" si="353"/>
        <v>4.1655806754999656</v>
      </c>
      <c r="GR302" s="37">
        <f t="shared" si="354"/>
        <v>0.12738217515893405</v>
      </c>
      <c r="GS302" s="37">
        <f t="shared" si="355"/>
        <v>0.32377832417919256</v>
      </c>
      <c r="GT302" s="37">
        <f t="shared" si="356"/>
        <v>3.2451251539058035E-2</v>
      </c>
      <c r="GU302" s="70"/>
      <c r="HS302" s="36">
        <v>0.61135735068569785</v>
      </c>
      <c r="HV302" s="36">
        <v>0.33207101391072086</v>
      </c>
    </row>
    <row r="303" spans="1:230" s="81" customFormat="1" ht="11.25" customHeight="1">
      <c r="A303" s="29">
        <v>42795</v>
      </c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73">
        <v>246585</v>
      </c>
      <c r="O303" s="73">
        <v>151449</v>
      </c>
      <c r="P303" s="73">
        <v>92786</v>
      </c>
      <c r="Q303" s="74">
        <f t="shared" si="357"/>
        <v>244235</v>
      </c>
      <c r="R303" s="73">
        <v>0</v>
      </c>
      <c r="S303" s="73">
        <v>0</v>
      </c>
      <c r="T303" s="73">
        <v>0</v>
      </c>
      <c r="U303" s="74">
        <f t="shared" si="358"/>
        <v>0</v>
      </c>
      <c r="V303" s="72">
        <v>0</v>
      </c>
      <c r="W303" s="73">
        <v>0</v>
      </c>
      <c r="X303" s="73">
        <v>0</v>
      </c>
      <c r="Y303" s="74">
        <f t="shared" si="359"/>
        <v>0</v>
      </c>
      <c r="Z303" s="72">
        <v>0</v>
      </c>
      <c r="AA303" s="73">
        <v>0</v>
      </c>
      <c r="AB303" s="73">
        <v>0</v>
      </c>
      <c r="AC303" s="74">
        <f t="shared" si="360"/>
        <v>0</v>
      </c>
      <c r="AD303" s="73">
        <v>0</v>
      </c>
      <c r="AE303" s="73">
        <v>0</v>
      </c>
      <c r="AF303" s="73">
        <v>0</v>
      </c>
      <c r="AG303" s="74">
        <f t="shared" si="361"/>
        <v>0</v>
      </c>
      <c r="AH303" s="73">
        <v>0</v>
      </c>
      <c r="AI303" s="73">
        <v>0</v>
      </c>
      <c r="AJ303" s="73">
        <v>0</v>
      </c>
      <c r="AK303" s="74">
        <f t="shared" si="362"/>
        <v>0</v>
      </c>
      <c r="AL303" s="72">
        <v>0</v>
      </c>
      <c r="AM303" s="73">
        <v>0</v>
      </c>
      <c r="AN303" s="73">
        <v>0</v>
      </c>
      <c r="AO303" s="74">
        <f t="shared" si="363"/>
        <v>0</v>
      </c>
      <c r="AP303" s="72">
        <v>0</v>
      </c>
      <c r="AQ303" s="73">
        <v>0</v>
      </c>
      <c r="AR303" s="73">
        <v>0</v>
      </c>
      <c r="AS303" s="74">
        <f t="shared" si="364"/>
        <v>0</v>
      </c>
      <c r="AT303" s="72">
        <v>0</v>
      </c>
      <c r="AU303" s="73">
        <v>0</v>
      </c>
      <c r="AV303" s="73">
        <v>0</v>
      </c>
      <c r="AW303" s="74">
        <f t="shared" si="365"/>
        <v>0</v>
      </c>
      <c r="AX303" s="72">
        <v>609637</v>
      </c>
      <c r="AY303" s="73">
        <v>586587</v>
      </c>
      <c r="AZ303" s="73">
        <v>23364</v>
      </c>
      <c r="BA303" s="74">
        <f t="shared" si="366"/>
        <v>609951</v>
      </c>
      <c r="BB303" s="72">
        <v>0</v>
      </c>
      <c r="BC303" s="73">
        <v>0</v>
      </c>
      <c r="BD303" s="73">
        <v>0</v>
      </c>
      <c r="BE303" s="74">
        <f t="shared" si="367"/>
        <v>0</v>
      </c>
      <c r="BF303" s="73">
        <v>411265</v>
      </c>
      <c r="BG303" s="73">
        <v>338856</v>
      </c>
      <c r="BH303" s="73">
        <v>27234</v>
      </c>
      <c r="BI303" s="74">
        <f t="shared" si="368"/>
        <v>366090</v>
      </c>
      <c r="BJ303" s="73">
        <v>0</v>
      </c>
      <c r="BK303" s="73">
        <v>0</v>
      </c>
      <c r="BL303" s="73">
        <v>0</v>
      </c>
      <c r="BM303" s="74">
        <f t="shared" si="369"/>
        <v>0</v>
      </c>
      <c r="BN303" s="73">
        <v>0</v>
      </c>
      <c r="BO303" s="73">
        <v>0</v>
      </c>
      <c r="BP303" s="73">
        <v>0</v>
      </c>
      <c r="BQ303" s="74">
        <f t="shared" si="370"/>
        <v>0</v>
      </c>
      <c r="BR303" s="73">
        <v>0</v>
      </c>
      <c r="BS303" s="73">
        <v>0</v>
      </c>
      <c r="BT303" s="73">
        <v>0</v>
      </c>
      <c r="BU303" s="74">
        <f t="shared" si="371"/>
        <v>0</v>
      </c>
      <c r="BV303" s="73">
        <v>0</v>
      </c>
      <c r="BW303" s="73">
        <v>0</v>
      </c>
      <c r="BX303" s="73">
        <v>0</v>
      </c>
      <c r="BY303" s="74">
        <f t="shared" si="372"/>
        <v>0</v>
      </c>
      <c r="BZ303" s="73">
        <v>0</v>
      </c>
      <c r="CA303" s="73">
        <v>0</v>
      </c>
      <c r="CB303" s="73">
        <v>0</v>
      </c>
      <c r="CC303" s="74">
        <f t="shared" si="373"/>
        <v>0</v>
      </c>
      <c r="CD303" s="73">
        <v>0</v>
      </c>
      <c r="CE303" s="73">
        <v>0</v>
      </c>
      <c r="CF303" s="73">
        <v>0</v>
      </c>
      <c r="CG303" s="74">
        <f t="shared" si="374"/>
        <v>0</v>
      </c>
      <c r="CH303" s="73">
        <v>0</v>
      </c>
      <c r="CI303" s="73">
        <v>0</v>
      </c>
      <c r="CJ303" s="73">
        <v>0</v>
      </c>
      <c r="CK303" s="74">
        <f t="shared" si="375"/>
        <v>0</v>
      </c>
      <c r="CL303" s="72">
        <v>0</v>
      </c>
      <c r="CM303" s="73">
        <v>0</v>
      </c>
      <c r="CN303" s="73">
        <v>0</v>
      </c>
      <c r="CO303" s="74">
        <f t="shared" si="376"/>
        <v>0</v>
      </c>
      <c r="CP303" s="73">
        <v>0</v>
      </c>
      <c r="CQ303" s="73">
        <v>0</v>
      </c>
      <c r="CR303" s="73">
        <v>0</v>
      </c>
      <c r="CS303" s="74">
        <f t="shared" si="377"/>
        <v>0</v>
      </c>
      <c r="CT303" s="73">
        <v>3526</v>
      </c>
      <c r="CU303" s="73">
        <v>1599</v>
      </c>
      <c r="CV303" s="73">
        <v>3001</v>
      </c>
      <c r="CW303" s="74">
        <f t="shared" si="378"/>
        <v>4600</v>
      </c>
      <c r="CX303" s="73">
        <v>0</v>
      </c>
      <c r="CY303" s="73">
        <v>0</v>
      </c>
      <c r="CZ303" s="73">
        <v>0</v>
      </c>
      <c r="DA303" s="74">
        <f t="shared" si="379"/>
        <v>0</v>
      </c>
      <c r="DB303" s="73">
        <v>0</v>
      </c>
      <c r="DC303" s="73">
        <v>0</v>
      </c>
      <c r="DD303" s="73">
        <v>0</v>
      </c>
      <c r="DE303" s="74">
        <f t="shared" si="380"/>
        <v>0</v>
      </c>
      <c r="DF303" s="73"/>
      <c r="DG303" s="73"/>
      <c r="DH303" s="73"/>
      <c r="DI303" s="73"/>
      <c r="DJ303" s="73">
        <v>1515</v>
      </c>
      <c r="DK303" s="73">
        <v>698</v>
      </c>
      <c r="DL303" s="73">
        <v>0</v>
      </c>
      <c r="DM303" s="74">
        <f t="shared" si="381"/>
        <v>698</v>
      </c>
      <c r="DN303" s="73">
        <v>0</v>
      </c>
      <c r="DO303" s="73">
        <v>0</v>
      </c>
      <c r="DP303" s="73">
        <v>0</v>
      </c>
      <c r="DQ303" s="74">
        <f t="shared" si="382"/>
        <v>0</v>
      </c>
      <c r="DR303" s="73">
        <v>5554</v>
      </c>
      <c r="DS303" s="73">
        <v>4731</v>
      </c>
      <c r="DT303" s="73">
        <v>650</v>
      </c>
      <c r="DU303" s="74">
        <f t="shared" si="383"/>
        <v>5381</v>
      </c>
      <c r="DV303" s="73">
        <v>0</v>
      </c>
      <c r="DW303" s="73">
        <v>0</v>
      </c>
      <c r="DX303" s="73">
        <v>0</v>
      </c>
      <c r="DY303" s="74">
        <f t="shared" si="384"/>
        <v>0</v>
      </c>
      <c r="DZ303" s="73">
        <v>0</v>
      </c>
      <c r="EA303" s="73">
        <v>0</v>
      </c>
      <c r="EB303" s="73">
        <v>0</v>
      </c>
      <c r="EC303" s="74">
        <f t="shared" si="385"/>
        <v>0</v>
      </c>
      <c r="ED303" s="73"/>
      <c r="EE303" s="73"/>
      <c r="EF303" s="73"/>
      <c r="EG303" s="73"/>
      <c r="EH303" s="73">
        <v>63436</v>
      </c>
      <c r="EI303" s="73">
        <v>58549</v>
      </c>
      <c r="EJ303" s="73">
        <v>1564</v>
      </c>
      <c r="EK303" s="74">
        <f t="shared" si="386"/>
        <v>60113</v>
      </c>
      <c r="EL303" s="73">
        <v>0</v>
      </c>
      <c r="EM303" s="73">
        <v>0</v>
      </c>
      <c r="EN303" s="73">
        <v>0</v>
      </c>
      <c r="EO303" s="74">
        <f t="shared" si="387"/>
        <v>0</v>
      </c>
      <c r="EP303" s="73">
        <v>0</v>
      </c>
      <c r="EQ303" s="73">
        <v>0</v>
      </c>
      <c r="ER303" s="73">
        <v>0</v>
      </c>
      <c r="ES303" s="74">
        <f t="shared" si="388"/>
        <v>0</v>
      </c>
      <c r="ET303" s="73">
        <v>43997</v>
      </c>
      <c r="EU303" s="73">
        <v>36028</v>
      </c>
      <c r="EV303" s="73">
        <v>6057</v>
      </c>
      <c r="EW303" s="74">
        <f t="shared" si="389"/>
        <v>42085</v>
      </c>
      <c r="EX303" s="72">
        <v>0</v>
      </c>
      <c r="EY303" s="73">
        <v>0</v>
      </c>
      <c r="EZ303" s="73">
        <v>0</v>
      </c>
      <c r="FA303" s="74">
        <f t="shared" si="390"/>
        <v>0</v>
      </c>
      <c r="FB303" s="73">
        <v>0</v>
      </c>
      <c r="FC303" s="73">
        <v>0</v>
      </c>
      <c r="FD303" s="73">
        <v>0</v>
      </c>
      <c r="FE303" s="74">
        <f t="shared" si="391"/>
        <v>0</v>
      </c>
      <c r="FF303" s="72">
        <v>0</v>
      </c>
      <c r="FG303" s="73">
        <v>0</v>
      </c>
      <c r="FH303" s="73">
        <v>0</v>
      </c>
      <c r="FI303" s="74"/>
      <c r="FJ303" s="73">
        <v>0</v>
      </c>
      <c r="FK303" s="73">
        <v>0</v>
      </c>
      <c r="FL303" s="73">
        <v>0</v>
      </c>
      <c r="FM303" s="74">
        <f t="shared" si="392"/>
        <v>0</v>
      </c>
      <c r="FN303" s="73">
        <v>0</v>
      </c>
      <c r="FO303" s="73">
        <v>0</v>
      </c>
      <c r="FP303" s="73">
        <v>0</v>
      </c>
      <c r="FQ303" s="74">
        <f t="shared" si="393"/>
        <v>0</v>
      </c>
      <c r="FR303" s="73">
        <v>266421</v>
      </c>
      <c r="FS303" s="73">
        <v>216995</v>
      </c>
      <c r="FT303" s="73">
        <v>32686</v>
      </c>
      <c r="FU303" s="74">
        <f t="shared" si="394"/>
        <v>249681</v>
      </c>
      <c r="FV303" s="73">
        <v>0</v>
      </c>
      <c r="FW303" s="73">
        <v>0</v>
      </c>
      <c r="FX303" s="73">
        <v>0</v>
      </c>
      <c r="FY303" s="74">
        <f t="shared" si="395"/>
        <v>0</v>
      </c>
      <c r="FZ303" s="73">
        <v>98451</v>
      </c>
      <c r="GA303" s="73">
        <v>76144</v>
      </c>
      <c r="GB303" s="73">
        <v>19618</v>
      </c>
      <c r="GC303" s="74">
        <f t="shared" si="396"/>
        <v>95762</v>
      </c>
      <c r="GD303" s="72">
        <v>1750387</v>
      </c>
      <c r="GE303" s="73">
        <v>1471636</v>
      </c>
      <c r="GF303" s="73">
        <v>206960</v>
      </c>
      <c r="GG303" s="73">
        <f t="shared" si="397"/>
        <v>1678596</v>
      </c>
      <c r="GH303" s="69"/>
      <c r="GI303" s="38">
        <f t="shared" si="349"/>
        <v>2.6749153443119678E-3</v>
      </c>
      <c r="GJ303" s="36"/>
      <c r="GK303" s="39">
        <f t="shared" si="350"/>
        <v>39.859516891405214</v>
      </c>
      <c r="GL303" s="39">
        <f t="shared" si="351"/>
        <v>10.291199726019205</v>
      </c>
      <c r="GM303" s="39">
        <f t="shared" si="346"/>
        <v>23.025802576180524</v>
      </c>
      <c r="GN303" s="39">
        <f t="shared" si="347"/>
        <v>14.745154372412744</v>
      </c>
      <c r="GO303" s="39">
        <f t="shared" si="352"/>
        <v>5.1741055532754023</v>
      </c>
      <c r="GP303" s="39">
        <f t="shared" si="348"/>
        <v>2.4481597351518989</v>
      </c>
      <c r="GQ303" s="39">
        <f t="shared" si="353"/>
        <v>3.9784974001723254</v>
      </c>
      <c r="GR303" s="39">
        <f t="shared" si="354"/>
        <v>0.10865458578072296</v>
      </c>
      <c r="GS303" s="39">
        <f t="shared" si="355"/>
        <v>0.32147895267579751</v>
      </c>
      <c r="GT303" s="39">
        <f t="shared" si="356"/>
        <v>4.7430206926151186E-2</v>
      </c>
      <c r="GU303" s="75"/>
      <c r="GV303" s="90"/>
      <c r="GW303" s="76">
        <f>SUM(AY292:AY303)/SUM(GE292:GE303)*100</f>
        <v>36.860441013959388</v>
      </c>
      <c r="GX303" s="76">
        <f>SUM(O292:O303)/SUM(GE292:GE303)*100</f>
        <v>11.378174023967839</v>
      </c>
      <c r="GY303" s="76">
        <f>SUM(BG292:BG303)/SUM(GE292:GE303)*100</f>
        <v>26.862617282872549</v>
      </c>
      <c r="GZ303" s="76">
        <f>SUM(FS292:FS303)/SUM(GE292:GE303)*100</f>
        <v>14.156231320784881</v>
      </c>
      <c r="HA303" s="76">
        <f>SUM(GA292:GA303)/SUM(GE292:GE303)*100</f>
        <v>4.4861213964642337</v>
      </c>
      <c r="HB303" s="76">
        <f>SUM(EU292:EU303)/SUM(GE292:GE303)*100</f>
        <v>1.9927471347213928</v>
      </c>
      <c r="HC303" s="76">
        <f>SUM(EI292:EI303)/SUM(GE292:GE303)*100</f>
        <v>3.7016298935208698</v>
      </c>
      <c r="HD303" s="76">
        <f>SUM(CU292:CU303)/SUM(GE292:GE303)*100</f>
        <v>0.27808259565890064</v>
      </c>
      <c r="HE303" s="76">
        <f>SUM(DS292:DS303)/SUM(GE292:GE303)*100</f>
        <v>0.24906567681678943</v>
      </c>
      <c r="HF303" s="77">
        <f>100-(SUM(GW303:HE303))</f>
        <v>3.4889661233165725E-2</v>
      </c>
      <c r="HH303" s="76">
        <f>SUM(AY301:AY303)/SUM(GE301:GE303)*100</f>
        <v>38.33814433694458</v>
      </c>
      <c r="HI303" s="76">
        <f>SUM(O301:O303)/SUM(GE301:GE303)*100</f>
        <v>10.096613156001279</v>
      </c>
      <c r="HJ303" s="76">
        <f>SUM(BG301:BG303)/SUM(GE301:GE303)*100</f>
        <v>26.293886521840932</v>
      </c>
      <c r="HK303" s="76">
        <f>SUM(FS301:FS303)/SUM(GE301:GE303)*100</f>
        <v>13.71415582573351</v>
      </c>
      <c r="HL303" s="76">
        <f>SUM(GA301:GA303)/SUM(GE301:GE303)*100</f>
        <v>4.3548066943387882</v>
      </c>
      <c r="HM303" s="76">
        <f>SUM(EU301:EU303)/SUM(GE301:GE303)*100</f>
        <v>2.4812131590775865</v>
      </c>
      <c r="HN303" s="76">
        <f>SUM(EI301:EI303)/SUM(GE301:GE303)*100</f>
        <v>4.2340494050152122</v>
      </c>
      <c r="HO303" s="76">
        <f>SUM(CU301:CU303)/SUM(GE301:GE303)*100</f>
        <v>0.13589467698645863</v>
      </c>
      <c r="HP303" s="76">
        <f>SUM(DS301:DS303)/SUM(GE301:GE303)*100</f>
        <v>0.31371015174254524</v>
      </c>
      <c r="HQ303" s="77">
        <f>100-(SUM(HH303:HP303))</f>
        <v>3.7526072319110426E-2</v>
      </c>
      <c r="HS303" s="38">
        <v>0.62193300517247474</v>
      </c>
      <c r="HV303" s="38">
        <v>0.33065513482953668</v>
      </c>
    </row>
    <row r="304" spans="1:230" ht="11.25" customHeight="1">
      <c r="A304" s="89">
        <v>42826</v>
      </c>
      <c r="N304" s="83">
        <v>277557</v>
      </c>
      <c r="O304" s="83">
        <v>161930</v>
      </c>
      <c r="P304" s="83">
        <v>132002</v>
      </c>
      <c r="Q304" s="84">
        <f t="shared" si="357"/>
        <v>293932</v>
      </c>
      <c r="R304" s="83">
        <v>0</v>
      </c>
      <c r="S304" s="83">
        <v>0</v>
      </c>
      <c r="T304" s="83">
        <v>0</v>
      </c>
      <c r="U304" s="84">
        <f t="shared" si="358"/>
        <v>0</v>
      </c>
      <c r="V304" s="82">
        <v>0</v>
      </c>
      <c r="W304" s="83">
        <v>0</v>
      </c>
      <c r="X304" s="83">
        <v>0</v>
      </c>
      <c r="Y304" s="84">
        <f t="shared" si="359"/>
        <v>0</v>
      </c>
      <c r="Z304" s="82">
        <v>0</v>
      </c>
      <c r="AA304" s="83">
        <v>0</v>
      </c>
      <c r="AB304" s="83">
        <v>0</v>
      </c>
      <c r="AC304" s="84">
        <f t="shared" si="360"/>
        <v>0</v>
      </c>
      <c r="AD304" s="83">
        <v>0</v>
      </c>
      <c r="AE304" s="83">
        <v>0</v>
      </c>
      <c r="AF304" s="83">
        <v>0</v>
      </c>
      <c r="AG304" s="84">
        <f t="shared" si="361"/>
        <v>0</v>
      </c>
      <c r="AH304" s="83">
        <v>0</v>
      </c>
      <c r="AI304" s="83">
        <v>0</v>
      </c>
      <c r="AJ304" s="83">
        <v>0</v>
      </c>
      <c r="AK304" s="84">
        <f t="shared" si="362"/>
        <v>0</v>
      </c>
      <c r="AL304" s="82">
        <v>0</v>
      </c>
      <c r="AM304" s="83">
        <v>0</v>
      </c>
      <c r="AN304" s="83">
        <v>0</v>
      </c>
      <c r="AO304" s="84">
        <f t="shared" si="363"/>
        <v>0</v>
      </c>
      <c r="AP304" s="82">
        <v>0</v>
      </c>
      <c r="AQ304" s="83">
        <v>0</v>
      </c>
      <c r="AR304" s="83">
        <v>0</v>
      </c>
      <c r="AS304" s="84">
        <f t="shared" si="364"/>
        <v>0</v>
      </c>
      <c r="AT304" s="82">
        <v>0</v>
      </c>
      <c r="AU304" s="83">
        <v>0</v>
      </c>
      <c r="AV304" s="83">
        <v>0</v>
      </c>
      <c r="AW304" s="84">
        <f t="shared" si="365"/>
        <v>0</v>
      </c>
      <c r="AX304" s="82">
        <v>583669</v>
      </c>
      <c r="AY304" s="83">
        <v>585655</v>
      </c>
      <c r="AZ304" s="83">
        <v>9963</v>
      </c>
      <c r="BA304" s="84">
        <f t="shared" si="366"/>
        <v>595618</v>
      </c>
      <c r="BB304" s="82">
        <v>0</v>
      </c>
      <c r="BC304" s="83">
        <v>0</v>
      </c>
      <c r="BD304" s="83">
        <v>0</v>
      </c>
      <c r="BE304" s="84">
        <f t="shared" si="367"/>
        <v>0</v>
      </c>
      <c r="BF304" s="83">
        <v>523427</v>
      </c>
      <c r="BG304" s="83">
        <v>551732</v>
      </c>
      <c r="BH304" s="83">
        <v>27045</v>
      </c>
      <c r="BI304" s="84">
        <f t="shared" si="368"/>
        <v>578777</v>
      </c>
      <c r="BJ304" s="83">
        <v>0</v>
      </c>
      <c r="BK304" s="83">
        <v>0</v>
      </c>
      <c r="BL304" s="83">
        <v>0</v>
      </c>
      <c r="BM304" s="84">
        <f t="shared" si="369"/>
        <v>0</v>
      </c>
      <c r="BN304" s="83">
        <v>0</v>
      </c>
      <c r="BO304" s="83">
        <v>0</v>
      </c>
      <c r="BP304" s="83">
        <v>0</v>
      </c>
      <c r="BQ304" s="84">
        <f t="shared" si="370"/>
        <v>0</v>
      </c>
      <c r="BR304" s="83">
        <v>0</v>
      </c>
      <c r="BS304" s="83">
        <v>0</v>
      </c>
      <c r="BT304" s="83">
        <v>0</v>
      </c>
      <c r="BU304" s="84">
        <f t="shared" si="371"/>
        <v>0</v>
      </c>
      <c r="BV304" s="83">
        <v>0</v>
      </c>
      <c r="BW304" s="83">
        <v>0</v>
      </c>
      <c r="BX304" s="83">
        <v>0</v>
      </c>
      <c r="BY304" s="84">
        <f t="shared" si="372"/>
        <v>0</v>
      </c>
      <c r="BZ304" s="83">
        <v>0</v>
      </c>
      <c r="CA304" s="83">
        <v>0</v>
      </c>
      <c r="CB304" s="83">
        <v>0</v>
      </c>
      <c r="CC304" s="84">
        <f t="shared" si="373"/>
        <v>0</v>
      </c>
      <c r="CD304" s="83">
        <v>0</v>
      </c>
      <c r="CE304" s="83">
        <v>0</v>
      </c>
      <c r="CF304" s="83">
        <v>0</v>
      </c>
      <c r="CG304" s="84">
        <f t="shared" si="374"/>
        <v>0</v>
      </c>
      <c r="CH304" s="83">
        <v>0</v>
      </c>
      <c r="CI304" s="83">
        <v>0</v>
      </c>
      <c r="CJ304" s="83">
        <v>0</v>
      </c>
      <c r="CK304" s="84">
        <f t="shared" si="375"/>
        <v>0</v>
      </c>
      <c r="CL304" s="82">
        <v>0</v>
      </c>
      <c r="CM304" s="83">
        <v>0</v>
      </c>
      <c r="CN304" s="83">
        <v>0</v>
      </c>
      <c r="CO304" s="84">
        <f t="shared" si="376"/>
        <v>0</v>
      </c>
      <c r="CP304" s="83">
        <v>0</v>
      </c>
      <c r="CQ304" s="83">
        <v>0</v>
      </c>
      <c r="CR304" s="83">
        <v>0</v>
      </c>
      <c r="CS304" s="84">
        <f t="shared" si="377"/>
        <v>0</v>
      </c>
      <c r="CT304" s="83">
        <v>4384</v>
      </c>
      <c r="CU304" s="83">
        <v>856</v>
      </c>
      <c r="CV304" s="83">
        <v>1640</v>
      </c>
      <c r="CW304" s="84">
        <f t="shared" si="378"/>
        <v>2496</v>
      </c>
      <c r="CX304" s="83">
        <v>0</v>
      </c>
      <c r="CY304" s="83">
        <v>0</v>
      </c>
      <c r="CZ304" s="83">
        <v>0</v>
      </c>
      <c r="DA304" s="84">
        <f t="shared" si="379"/>
        <v>0</v>
      </c>
      <c r="DB304" s="83">
        <v>0</v>
      </c>
      <c r="DC304" s="83">
        <v>0</v>
      </c>
      <c r="DD304" s="83">
        <v>0</v>
      </c>
      <c r="DE304" s="84">
        <f t="shared" si="380"/>
        <v>0</v>
      </c>
      <c r="DF304" s="83"/>
      <c r="DG304" s="83"/>
      <c r="DH304" s="83"/>
      <c r="DI304" s="83"/>
      <c r="DJ304" s="83">
        <v>1238</v>
      </c>
      <c r="DK304" s="83">
        <v>584</v>
      </c>
      <c r="DL304" s="83">
        <v>600</v>
      </c>
      <c r="DM304" s="84">
        <f t="shared" si="381"/>
        <v>1184</v>
      </c>
      <c r="DN304" s="83">
        <v>0</v>
      </c>
      <c r="DO304" s="83">
        <v>0</v>
      </c>
      <c r="DP304" s="83">
        <v>0</v>
      </c>
      <c r="DQ304" s="84">
        <f t="shared" si="382"/>
        <v>0</v>
      </c>
      <c r="DR304" s="83">
        <v>5083</v>
      </c>
      <c r="DS304" s="83">
        <v>4811</v>
      </c>
      <c r="DT304" s="83">
        <v>560</v>
      </c>
      <c r="DU304" s="84">
        <f t="shared" si="383"/>
        <v>5371</v>
      </c>
      <c r="DV304" s="83">
        <v>0</v>
      </c>
      <c r="DW304" s="83">
        <v>0</v>
      </c>
      <c r="DX304" s="83">
        <v>0</v>
      </c>
      <c r="DY304" s="84">
        <f t="shared" si="384"/>
        <v>0</v>
      </c>
      <c r="DZ304" s="83">
        <v>0</v>
      </c>
      <c r="EA304" s="83">
        <v>0</v>
      </c>
      <c r="EB304" s="83">
        <v>0</v>
      </c>
      <c r="EC304" s="84">
        <f t="shared" si="385"/>
        <v>0</v>
      </c>
      <c r="ED304" s="83"/>
      <c r="EE304" s="83"/>
      <c r="EF304" s="83"/>
      <c r="EG304" s="83"/>
      <c r="EH304" s="83">
        <v>59008</v>
      </c>
      <c r="EI304" s="83">
        <v>58564</v>
      </c>
      <c r="EJ304" s="83">
        <v>1578</v>
      </c>
      <c r="EK304" s="84">
        <f t="shared" si="386"/>
        <v>60142</v>
      </c>
      <c r="EL304" s="83">
        <v>0</v>
      </c>
      <c r="EM304" s="83">
        <v>0</v>
      </c>
      <c r="EN304" s="83">
        <v>0</v>
      </c>
      <c r="EO304" s="84">
        <f t="shared" si="387"/>
        <v>0</v>
      </c>
      <c r="EP304" s="83">
        <v>0</v>
      </c>
      <c r="EQ304" s="83">
        <v>0</v>
      </c>
      <c r="ER304" s="83">
        <v>0</v>
      </c>
      <c r="ES304" s="84">
        <f t="shared" si="388"/>
        <v>0</v>
      </c>
      <c r="ET304" s="83">
        <v>40846</v>
      </c>
      <c r="EU304" s="83">
        <v>36306</v>
      </c>
      <c r="EV304" s="83">
        <v>7535</v>
      </c>
      <c r="EW304" s="84">
        <f t="shared" si="389"/>
        <v>43841</v>
      </c>
      <c r="EX304" s="82">
        <v>0</v>
      </c>
      <c r="EY304" s="83">
        <v>0</v>
      </c>
      <c r="EZ304" s="83">
        <v>0</v>
      </c>
      <c r="FA304" s="84">
        <f t="shared" si="390"/>
        <v>0</v>
      </c>
      <c r="FB304" s="83">
        <v>0</v>
      </c>
      <c r="FC304" s="83">
        <v>0</v>
      </c>
      <c r="FD304" s="83">
        <v>0</v>
      </c>
      <c r="FE304" s="84">
        <f t="shared" si="391"/>
        <v>0</v>
      </c>
      <c r="FF304" s="82">
        <v>0</v>
      </c>
      <c r="FG304" s="83">
        <v>0</v>
      </c>
      <c r="FH304" s="83">
        <v>0</v>
      </c>
      <c r="FI304" s="84"/>
      <c r="FJ304" s="83">
        <v>0</v>
      </c>
      <c r="FK304" s="83">
        <v>0</v>
      </c>
      <c r="FL304" s="83">
        <v>0</v>
      </c>
      <c r="FM304" s="84">
        <f t="shared" si="392"/>
        <v>0</v>
      </c>
      <c r="FN304" s="83">
        <v>0</v>
      </c>
      <c r="FO304" s="83">
        <v>0</v>
      </c>
      <c r="FP304" s="83">
        <v>0</v>
      </c>
      <c r="FQ304" s="84">
        <f t="shared" si="393"/>
        <v>0</v>
      </c>
      <c r="FR304" s="83">
        <v>225021</v>
      </c>
      <c r="FS304" s="83">
        <v>205522</v>
      </c>
      <c r="FT304" s="83">
        <v>35485</v>
      </c>
      <c r="FU304" s="84">
        <f t="shared" si="394"/>
        <v>241007</v>
      </c>
      <c r="FV304" s="83">
        <v>0</v>
      </c>
      <c r="FW304" s="83">
        <v>0</v>
      </c>
      <c r="FX304" s="83">
        <v>0</v>
      </c>
      <c r="FY304" s="84">
        <f t="shared" si="395"/>
        <v>0</v>
      </c>
      <c r="FZ304" s="83">
        <v>96285</v>
      </c>
      <c r="GA304" s="83">
        <v>68827</v>
      </c>
      <c r="GB304" s="83">
        <v>15244</v>
      </c>
      <c r="GC304" s="84">
        <f t="shared" si="396"/>
        <v>84071</v>
      </c>
      <c r="GD304" s="82">
        <v>1816518</v>
      </c>
      <c r="GE304" s="83">
        <v>1674787</v>
      </c>
      <c r="GF304" s="83">
        <v>231652</v>
      </c>
      <c r="GG304" s="83">
        <f t="shared" si="397"/>
        <v>1906439</v>
      </c>
      <c r="GH304" s="69"/>
      <c r="GI304" s="36">
        <f t="shared" si="349"/>
        <v>7.3369488588150622E-2</v>
      </c>
      <c r="GJ304" s="36"/>
      <c r="GK304" s="37">
        <f t="shared" si="350"/>
        <v>34.968924406506616</v>
      </c>
      <c r="GL304" s="37">
        <f t="shared" si="351"/>
        <v>9.6686921978735221</v>
      </c>
      <c r="GM304" s="37">
        <f t="shared" ref="GM304:GM367" si="398">BG304/GE304*100</f>
        <v>32.94341310268112</v>
      </c>
      <c r="GN304" s="37">
        <f t="shared" ref="GN304:GN367" si="399">FS304/GE304*100</f>
        <v>12.271530648374988</v>
      </c>
      <c r="GO304" s="37">
        <f t="shared" si="352"/>
        <v>4.109597220422657</v>
      </c>
      <c r="GP304" s="37">
        <f t="shared" ref="GP304:GP367" si="400">EU304/GE304*100</f>
        <v>2.1677980543197433</v>
      </c>
      <c r="GQ304" s="37">
        <f t="shared" si="353"/>
        <v>3.4968028770225708</v>
      </c>
      <c r="GR304" s="37">
        <f t="shared" si="354"/>
        <v>5.1110977097386115E-2</v>
      </c>
      <c r="GS304" s="37">
        <f t="shared" si="355"/>
        <v>0.28726040983122036</v>
      </c>
      <c r="GT304" s="37">
        <f t="shared" si="356"/>
        <v>3.4870105870169255E-2</v>
      </c>
      <c r="GU304" s="70"/>
      <c r="HS304" s="36">
        <v>0.61498148719807355</v>
      </c>
      <c r="HV304" s="36">
        <v>0.3504242629062681</v>
      </c>
    </row>
    <row r="305" spans="1:230" ht="11.25" customHeight="1">
      <c r="A305" s="29">
        <v>42856</v>
      </c>
      <c r="N305" s="68">
        <v>285990</v>
      </c>
      <c r="O305" s="68">
        <v>156523</v>
      </c>
      <c r="P305" s="68">
        <v>120592</v>
      </c>
      <c r="Q305" s="71">
        <f t="shared" si="357"/>
        <v>277115</v>
      </c>
      <c r="R305" s="68">
        <v>0</v>
      </c>
      <c r="S305" s="68">
        <v>0</v>
      </c>
      <c r="T305" s="68">
        <v>0</v>
      </c>
      <c r="U305" s="71">
        <f t="shared" si="358"/>
        <v>0</v>
      </c>
      <c r="V305" s="67">
        <v>0</v>
      </c>
      <c r="W305" s="68">
        <v>0</v>
      </c>
      <c r="X305" s="68">
        <v>0</v>
      </c>
      <c r="Y305" s="71">
        <f t="shared" si="359"/>
        <v>0</v>
      </c>
      <c r="Z305" s="67">
        <v>0</v>
      </c>
      <c r="AA305" s="68">
        <v>0</v>
      </c>
      <c r="AB305" s="68">
        <v>0</v>
      </c>
      <c r="AC305" s="71">
        <f t="shared" si="360"/>
        <v>0</v>
      </c>
      <c r="AD305" s="68">
        <v>0</v>
      </c>
      <c r="AE305" s="68">
        <v>0</v>
      </c>
      <c r="AF305" s="68">
        <v>0</v>
      </c>
      <c r="AG305" s="71">
        <f t="shared" si="361"/>
        <v>0</v>
      </c>
      <c r="AH305" s="68">
        <v>0</v>
      </c>
      <c r="AI305" s="68">
        <v>0</v>
      </c>
      <c r="AJ305" s="68">
        <v>0</v>
      </c>
      <c r="AK305" s="71">
        <f t="shared" si="362"/>
        <v>0</v>
      </c>
      <c r="AL305" s="67">
        <v>0</v>
      </c>
      <c r="AM305" s="68">
        <v>0</v>
      </c>
      <c r="AN305" s="68">
        <v>0</v>
      </c>
      <c r="AO305" s="71">
        <f t="shared" si="363"/>
        <v>0</v>
      </c>
      <c r="AP305" s="67">
        <v>0</v>
      </c>
      <c r="AQ305" s="68">
        <v>0</v>
      </c>
      <c r="AR305" s="68">
        <v>0</v>
      </c>
      <c r="AS305" s="71">
        <f t="shared" si="364"/>
        <v>0</v>
      </c>
      <c r="AT305" s="67">
        <v>0</v>
      </c>
      <c r="AU305" s="68">
        <v>0</v>
      </c>
      <c r="AV305" s="68">
        <v>0</v>
      </c>
      <c r="AW305" s="71">
        <f t="shared" si="365"/>
        <v>0</v>
      </c>
      <c r="AX305" s="67">
        <v>636720</v>
      </c>
      <c r="AY305" s="68">
        <v>613019</v>
      </c>
      <c r="AZ305" s="68">
        <v>20865</v>
      </c>
      <c r="BA305" s="71">
        <f t="shared" si="366"/>
        <v>633884</v>
      </c>
      <c r="BB305" s="67">
        <v>0</v>
      </c>
      <c r="BC305" s="68">
        <v>0</v>
      </c>
      <c r="BD305" s="68">
        <v>0</v>
      </c>
      <c r="BE305" s="71">
        <f t="shared" si="367"/>
        <v>0</v>
      </c>
      <c r="BF305" s="68">
        <v>561577</v>
      </c>
      <c r="BG305" s="68">
        <v>510381</v>
      </c>
      <c r="BH305" s="68">
        <v>26654</v>
      </c>
      <c r="BI305" s="71">
        <f t="shared" si="368"/>
        <v>537035</v>
      </c>
      <c r="BJ305" s="68">
        <v>0</v>
      </c>
      <c r="BK305" s="68">
        <v>0</v>
      </c>
      <c r="BL305" s="68">
        <v>0</v>
      </c>
      <c r="BM305" s="71">
        <f t="shared" si="369"/>
        <v>0</v>
      </c>
      <c r="BN305" s="68">
        <v>0</v>
      </c>
      <c r="BO305" s="68">
        <v>0</v>
      </c>
      <c r="BP305" s="68">
        <v>0</v>
      </c>
      <c r="BQ305" s="71">
        <f t="shared" si="370"/>
        <v>0</v>
      </c>
      <c r="BR305" s="68">
        <v>0</v>
      </c>
      <c r="BS305" s="68">
        <v>0</v>
      </c>
      <c r="BT305" s="68">
        <v>0</v>
      </c>
      <c r="BU305" s="71">
        <f t="shared" si="371"/>
        <v>0</v>
      </c>
      <c r="BV305" s="68">
        <v>0</v>
      </c>
      <c r="BW305" s="68">
        <v>0</v>
      </c>
      <c r="BX305" s="68">
        <v>0</v>
      </c>
      <c r="BY305" s="71">
        <f t="shared" si="372"/>
        <v>0</v>
      </c>
      <c r="BZ305" s="68">
        <v>0</v>
      </c>
      <c r="CA305" s="68">
        <v>0</v>
      </c>
      <c r="CB305" s="68">
        <v>0</v>
      </c>
      <c r="CC305" s="71">
        <f t="shared" si="373"/>
        <v>0</v>
      </c>
      <c r="CD305" s="68">
        <v>0</v>
      </c>
      <c r="CE305" s="68">
        <v>0</v>
      </c>
      <c r="CF305" s="68">
        <v>0</v>
      </c>
      <c r="CG305" s="71">
        <f t="shared" si="374"/>
        <v>0</v>
      </c>
      <c r="CH305" s="68">
        <v>0</v>
      </c>
      <c r="CI305" s="68">
        <v>0</v>
      </c>
      <c r="CJ305" s="68">
        <v>0</v>
      </c>
      <c r="CK305" s="71">
        <f t="shared" si="375"/>
        <v>0</v>
      </c>
      <c r="CL305" s="67">
        <v>0</v>
      </c>
      <c r="CM305" s="68">
        <v>0</v>
      </c>
      <c r="CN305" s="68">
        <v>0</v>
      </c>
      <c r="CO305" s="71">
        <f t="shared" si="376"/>
        <v>0</v>
      </c>
      <c r="CP305" s="68">
        <v>0</v>
      </c>
      <c r="CQ305" s="68">
        <v>0</v>
      </c>
      <c r="CR305" s="68">
        <v>0</v>
      </c>
      <c r="CS305" s="71">
        <f t="shared" si="377"/>
        <v>0</v>
      </c>
      <c r="CT305" s="68">
        <v>4972</v>
      </c>
      <c r="CU305" s="68">
        <v>2125</v>
      </c>
      <c r="CV305" s="68">
        <v>3121</v>
      </c>
      <c r="CW305" s="71">
        <f t="shared" si="378"/>
        <v>5246</v>
      </c>
      <c r="CX305" s="68">
        <v>0</v>
      </c>
      <c r="CY305" s="68">
        <v>0</v>
      </c>
      <c r="CZ305" s="68">
        <v>0</v>
      </c>
      <c r="DA305" s="71">
        <f t="shared" si="379"/>
        <v>0</v>
      </c>
      <c r="DB305" s="68">
        <v>0</v>
      </c>
      <c r="DC305" s="68">
        <v>0</v>
      </c>
      <c r="DD305" s="68">
        <v>0</v>
      </c>
      <c r="DE305" s="71">
        <f t="shared" si="380"/>
        <v>0</v>
      </c>
      <c r="DF305" s="68"/>
      <c r="DG305" s="68"/>
      <c r="DH305" s="68"/>
      <c r="DI305" s="68"/>
      <c r="DJ305" s="68">
        <v>767</v>
      </c>
      <c r="DK305" s="68">
        <v>505</v>
      </c>
      <c r="DL305" s="68">
        <v>477</v>
      </c>
      <c r="DM305" s="71">
        <f t="shared" si="381"/>
        <v>982</v>
      </c>
      <c r="DN305" s="68">
        <v>0</v>
      </c>
      <c r="DO305" s="68">
        <v>0</v>
      </c>
      <c r="DP305" s="68">
        <v>0</v>
      </c>
      <c r="DQ305" s="71">
        <f t="shared" si="382"/>
        <v>0</v>
      </c>
      <c r="DR305" s="68">
        <v>4399</v>
      </c>
      <c r="DS305" s="68">
        <v>4246</v>
      </c>
      <c r="DT305" s="68">
        <v>349</v>
      </c>
      <c r="DU305" s="71">
        <f t="shared" si="383"/>
        <v>4595</v>
      </c>
      <c r="DV305" s="68">
        <v>0</v>
      </c>
      <c r="DW305" s="68">
        <v>0</v>
      </c>
      <c r="DX305" s="68">
        <v>0</v>
      </c>
      <c r="DY305" s="71">
        <f t="shared" si="384"/>
        <v>0</v>
      </c>
      <c r="DZ305" s="68">
        <v>0</v>
      </c>
      <c r="EA305" s="68">
        <v>0</v>
      </c>
      <c r="EB305" s="68">
        <v>0</v>
      </c>
      <c r="EC305" s="71">
        <f t="shared" si="385"/>
        <v>0</v>
      </c>
      <c r="ED305" s="68"/>
      <c r="EE305" s="68"/>
      <c r="EF305" s="68"/>
      <c r="EG305" s="68"/>
      <c r="EH305" s="68">
        <v>64363</v>
      </c>
      <c r="EI305" s="68">
        <v>58647</v>
      </c>
      <c r="EJ305" s="68">
        <v>2049</v>
      </c>
      <c r="EK305" s="71">
        <f t="shared" si="386"/>
        <v>60696</v>
      </c>
      <c r="EL305" s="68">
        <v>0</v>
      </c>
      <c r="EM305" s="68">
        <v>0</v>
      </c>
      <c r="EN305" s="68">
        <v>0</v>
      </c>
      <c r="EO305" s="71">
        <f t="shared" si="387"/>
        <v>0</v>
      </c>
      <c r="EP305" s="68">
        <v>0</v>
      </c>
      <c r="EQ305" s="68">
        <v>0</v>
      </c>
      <c r="ER305" s="68">
        <v>0</v>
      </c>
      <c r="ES305" s="71">
        <f t="shared" si="388"/>
        <v>0</v>
      </c>
      <c r="ET305" s="68">
        <v>43584</v>
      </c>
      <c r="EU305" s="68">
        <v>38923</v>
      </c>
      <c r="EV305" s="68">
        <v>5141</v>
      </c>
      <c r="EW305" s="71">
        <f t="shared" si="389"/>
        <v>44064</v>
      </c>
      <c r="EX305" s="67">
        <v>0</v>
      </c>
      <c r="EY305" s="68">
        <v>0</v>
      </c>
      <c r="EZ305" s="68">
        <v>0</v>
      </c>
      <c r="FA305" s="71">
        <f t="shared" si="390"/>
        <v>0</v>
      </c>
      <c r="FB305" s="68">
        <v>0</v>
      </c>
      <c r="FC305" s="68">
        <v>0</v>
      </c>
      <c r="FD305" s="68">
        <v>0</v>
      </c>
      <c r="FE305" s="71">
        <f t="shared" si="391"/>
        <v>0</v>
      </c>
      <c r="FF305" s="67">
        <v>0</v>
      </c>
      <c r="FG305" s="68">
        <v>0</v>
      </c>
      <c r="FH305" s="68">
        <v>0</v>
      </c>
      <c r="FI305" s="71"/>
      <c r="FJ305" s="68">
        <v>0</v>
      </c>
      <c r="FK305" s="68">
        <v>0</v>
      </c>
      <c r="FL305" s="68">
        <v>0</v>
      </c>
      <c r="FM305" s="71">
        <f t="shared" si="392"/>
        <v>0</v>
      </c>
      <c r="FN305" s="68">
        <v>0</v>
      </c>
      <c r="FO305" s="68">
        <v>0</v>
      </c>
      <c r="FP305" s="68">
        <v>0</v>
      </c>
      <c r="FQ305" s="71">
        <f t="shared" si="393"/>
        <v>0</v>
      </c>
      <c r="FR305" s="68">
        <v>295144</v>
      </c>
      <c r="FS305" s="68">
        <v>240527</v>
      </c>
      <c r="FT305" s="68">
        <v>34899</v>
      </c>
      <c r="FU305" s="71">
        <f t="shared" si="394"/>
        <v>275426</v>
      </c>
      <c r="FV305" s="68">
        <v>0</v>
      </c>
      <c r="FW305" s="68">
        <v>0</v>
      </c>
      <c r="FX305" s="68">
        <v>0</v>
      </c>
      <c r="FY305" s="71">
        <f t="shared" si="395"/>
        <v>0</v>
      </c>
      <c r="FZ305" s="68">
        <v>100804</v>
      </c>
      <c r="GA305" s="68">
        <v>69429</v>
      </c>
      <c r="GB305" s="68">
        <v>16297</v>
      </c>
      <c r="GC305" s="71">
        <f t="shared" si="396"/>
        <v>85726</v>
      </c>
      <c r="GD305" s="67">
        <v>1998320</v>
      </c>
      <c r="GE305" s="68">
        <v>1694325</v>
      </c>
      <c r="GF305" s="68">
        <v>230444</v>
      </c>
      <c r="GG305" s="68">
        <f t="shared" si="397"/>
        <v>1924769</v>
      </c>
      <c r="GH305" s="69"/>
      <c r="GI305" s="36">
        <f t="shared" si="349"/>
        <v>0.1188581911256037</v>
      </c>
      <c r="GJ305" s="36"/>
      <c r="GK305" s="37">
        <f t="shared" si="350"/>
        <v>36.180720936065988</v>
      </c>
      <c r="GL305" s="37">
        <f t="shared" si="351"/>
        <v>9.2380741593259845</v>
      </c>
      <c r="GM305" s="37">
        <f t="shared" si="398"/>
        <v>30.122969324067107</v>
      </c>
      <c r="GN305" s="37">
        <f t="shared" si="399"/>
        <v>14.196036769805085</v>
      </c>
      <c r="GO305" s="37">
        <f t="shared" si="352"/>
        <v>4.0977380372714798</v>
      </c>
      <c r="GP305" s="37">
        <f t="shared" si="400"/>
        <v>2.2972570197571303</v>
      </c>
      <c r="GQ305" s="37">
        <f t="shared" si="353"/>
        <v>3.4613784250365187</v>
      </c>
      <c r="GR305" s="37">
        <f t="shared" si="354"/>
        <v>0.12541867705428417</v>
      </c>
      <c r="GS305" s="37">
        <f t="shared" si="355"/>
        <v>0.25060127189293674</v>
      </c>
      <c r="GT305" s="37">
        <f t="shared" si="356"/>
        <v>2.9805379723498504E-2</v>
      </c>
      <c r="GU305" s="70"/>
      <c r="HS305" s="36">
        <v>0.62605816475587628</v>
      </c>
      <c r="HV305" s="36">
        <v>0.3324781255072079</v>
      </c>
    </row>
    <row r="306" spans="1:230" ht="11.25" customHeight="1">
      <c r="A306" s="29">
        <v>42887</v>
      </c>
      <c r="N306" s="68">
        <v>203017</v>
      </c>
      <c r="O306" s="68">
        <v>108109</v>
      </c>
      <c r="P306" s="68">
        <v>96558</v>
      </c>
      <c r="Q306" s="71">
        <f t="shared" si="357"/>
        <v>204667</v>
      </c>
      <c r="R306" s="68">
        <v>0</v>
      </c>
      <c r="S306" s="68">
        <v>0</v>
      </c>
      <c r="T306" s="68">
        <v>0</v>
      </c>
      <c r="U306" s="71">
        <f t="shared" si="358"/>
        <v>0</v>
      </c>
      <c r="V306" s="67">
        <v>0</v>
      </c>
      <c r="W306" s="68">
        <v>0</v>
      </c>
      <c r="X306" s="68">
        <v>0</v>
      </c>
      <c r="Y306" s="71">
        <f t="shared" si="359"/>
        <v>0</v>
      </c>
      <c r="Z306" s="67">
        <v>0</v>
      </c>
      <c r="AA306" s="68">
        <v>0</v>
      </c>
      <c r="AB306" s="68">
        <v>0</v>
      </c>
      <c r="AC306" s="71">
        <f t="shared" si="360"/>
        <v>0</v>
      </c>
      <c r="AD306" s="68">
        <v>0</v>
      </c>
      <c r="AE306" s="68">
        <v>0</v>
      </c>
      <c r="AF306" s="68">
        <v>0</v>
      </c>
      <c r="AG306" s="71">
        <f t="shared" si="361"/>
        <v>0</v>
      </c>
      <c r="AH306" s="68">
        <v>0</v>
      </c>
      <c r="AI306" s="68">
        <v>0</v>
      </c>
      <c r="AJ306" s="68">
        <v>0</v>
      </c>
      <c r="AK306" s="71">
        <f t="shared" si="362"/>
        <v>0</v>
      </c>
      <c r="AL306" s="67">
        <v>0</v>
      </c>
      <c r="AM306" s="68">
        <v>0</v>
      </c>
      <c r="AN306" s="68">
        <v>0</v>
      </c>
      <c r="AO306" s="71">
        <f t="shared" si="363"/>
        <v>0</v>
      </c>
      <c r="AP306" s="67">
        <v>0</v>
      </c>
      <c r="AQ306" s="68">
        <v>0</v>
      </c>
      <c r="AR306" s="68">
        <v>0</v>
      </c>
      <c r="AS306" s="71">
        <f t="shared" si="364"/>
        <v>0</v>
      </c>
      <c r="AT306" s="67">
        <v>0</v>
      </c>
      <c r="AU306" s="68">
        <v>0</v>
      </c>
      <c r="AV306" s="68">
        <v>0</v>
      </c>
      <c r="AW306" s="71">
        <f t="shared" si="365"/>
        <v>0</v>
      </c>
      <c r="AX306" s="67">
        <v>651575</v>
      </c>
      <c r="AY306" s="68">
        <v>612669</v>
      </c>
      <c r="AZ306" s="68">
        <v>11516</v>
      </c>
      <c r="BA306" s="71">
        <f t="shared" si="366"/>
        <v>624185</v>
      </c>
      <c r="BB306" s="67">
        <v>0</v>
      </c>
      <c r="BC306" s="68">
        <v>0</v>
      </c>
      <c r="BD306" s="68">
        <v>0</v>
      </c>
      <c r="BE306" s="71">
        <f t="shared" si="367"/>
        <v>0</v>
      </c>
      <c r="BF306" s="68">
        <v>486739</v>
      </c>
      <c r="BG306" s="68">
        <v>416365</v>
      </c>
      <c r="BH306" s="68">
        <v>28163</v>
      </c>
      <c r="BI306" s="71">
        <f t="shared" si="368"/>
        <v>444528</v>
      </c>
      <c r="BJ306" s="68">
        <v>0</v>
      </c>
      <c r="BK306" s="68">
        <v>0</v>
      </c>
      <c r="BL306" s="68">
        <v>0</v>
      </c>
      <c r="BM306" s="71">
        <f t="shared" si="369"/>
        <v>0</v>
      </c>
      <c r="BN306" s="68">
        <v>0</v>
      </c>
      <c r="BO306" s="68">
        <v>0</v>
      </c>
      <c r="BP306" s="68">
        <v>0</v>
      </c>
      <c r="BQ306" s="71">
        <f t="shared" si="370"/>
        <v>0</v>
      </c>
      <c r="BR306" s="68">
        <v>0</v>
      </c>
      <c r="BS306" s="68">
        <v>0</v>
      </c>
      <c r="BT306" s="68">
        <v>0</v>
      </c>
      <c r="BU306" s="71">
        <f t="shared" si="371"/>
        <v>0</v>
      </c>
      <c r="BV306" s="68">
        <v>0</v>
      </c>
      <c r="BW306" s="68">
        <v>0</v>
      </c>
      <c r="BX306" s="68">
        <v>0</v>
      </c>
      <c r="BY306" s="71">
        <f t="shared" si="372"/>
        <v>0</v>
      </c>
      <c r="BZ306" s="68">
        <v>0</v>
      </c>
      <c r="CA306" s="68">
        <v>0</v>
      </c>
      <c r="CB306" s="68">
        <v>0</v>
      </c>
      <c r="CC306" s="71">
        <f t="shared" si="373"/>
        <v>0</v>
      </c>
      <c r="CD306" s="68">
        <v>0</v>
      </c>
      <c r="CE306" s="68">
        <v>0</v>
      </c>
      <c r="CF306" s="68">
        <v>0</v>
      </c>
      <c r="CG306" s="71">
        <f t="shared" si="374"/>
        <v>0</v>
      </c>
      <c r="CH306" s="68">
        <v>0</v>
      </c>
      <c r="CI306" s="68">
        <v>0</v>
      </c>
      <c r="CJ306" s="68">
        <v>0</v>
      </c>
      <c r="CK306" s="71">
        <f t="shared" si="375"/>
        <v>0</v>
      </c>
      <c r="CL306" s="67">
        <v>0</v>
      </c>
      <c r="CM306" s="68">
        <v>0</v>
      </c>
      <c r="CN306" s="68">
        <v>0</v>
      </c>
      <c r="CO306" s="71">
        <f t="shared" si="376"/>
        <v>0</v>
      </c>
      <c r="CP306" s="68">
        <v>0</v>
      </c>
      <c r="CQ306" s="68">
        <v>0</v>
      </c>
      <c r="CR306" s="68">
        <v>0</v>
      </c>
      <c r="CS306" s="71">
        <f t="shared" si="377"/>
        <v>0</v>
      </c>
      <c r="CT306" s="68">
        <v>4640</v>
      </c>
      <c r="CU306" s="68">
        <v>685</v>
      </c>
      <c r="CV306" s="68">
        <v>1639</v>
      </c>
      <c r="CW306" s="71">
        <f t="shared" si="378"/>
        <v>2324</v>
      </c>
      <c r="CX306" s="68">
        <v>0</v>
      </c>
      <c r="CY306" s="68">
        <v>0</v>
      </c>
      <c r="CZ306" s="68">
        <v>0</v>
      </c>
      <c r="DA306" s="71">
        <f t="shared" si="379"/>
        <v>0</v>
      </c>
      <c r="DB306" s="68">
        <v>0</v>
      </c>
      <c r="DC306" s="68">
        <v>0</v>
      </c>
      <c r="DD306" s="68">
        <v>0</v>
      </c>
      <c r="DE306" s="71">
        <f t="shared" si="380"/>
        <v>0</v>
      </c>
      <c r="DF306" s="68"/>
      <c r="DG306" s="68"/>
      <c r="DH306" s="68"/>
      <c r="DI306" s="68"/>
      <c r="DJ306" s="68">
        <v>1242</v>
      </c>
      <c r="DK306" s="68">
        <v>950</v>
      </c>
      <c r="DL306" s="68">
        <v>192</v>
      </c>
      <c r="DM306" s="71">
        <f t="shared" si="381"/>
        <v>1142</v>
      </c>
      <c r="DN306" s="68">
        <v>0</v>
      </c>
      <c r="DO306" s="68">
        <v>0</v>
      </c>
      <c r="DP306" s="68">
        <v>0</v>
      </c>
      <c r="DQ306" s="71">
        <f t="shared" si="382"/>
        <v>0</v>
      </c>
      <c r="DR306" s="68">
        <v>4874</v>
      </c>
      <c r="DS306" s="68">
        <v>4515</v>
      </c>
      <c r="DT306" s="68">
        <v>636</v>
      </c>
      <c r="DU306" s="71">
        <f t="shared" si="383"/>
        <v>5151</v>
      </c>
      <c r="DV306" s="68">
        <v>0</v>
      </c>
      <c r="DW306" s="68">
        <v>0</v>
      </c>
      <c r="DX306" s="68">
        <v>0</v>
      </c>
      <c r="DY306" s="71">
        <f t="shared" si="384"/>
        <v>0</v>
      </c>
      <c r="DZ306" s="68">
        <v>0</v>
      </c>
      <c r="EA306" s="68">
        <v>0</v>
      </c>
      <c r="EB306" s="68">
        <v>0</v>
      </c>
      <c r="EC306" s="71">
        <f t="shared" si="385"/>
        <v>0</v>
      </c>
      <c r="ED306" s="68"/>
      <c r="EE306" s="68"/>
      <c r="EF306" s="68"/>
      <c r="EG306" s="68"/>
      <c r="EH306" s="68">
        <v>65011</v>
      </c>
      <c r="EI306" s="68">
        <v>61671</v>
      </c>
      <c r="EJ306" s="68">
        <v>1489</v>
      </c>
      <c r="EK306" s="71">
        <f t="shared" si="386"/>
        <v>63160</v>
      </c>
      <c r="EL306" s="68">
        <v>0</v>
      </c>
      <c r="EM306" s="68">
        <v>0</v>
      </c>
      <c r="EN306" s="68">
        <v>0</v>
      </c>
      <c r="EO306" s="71">
        <f t="shared" si="387"/>
        <v>0</v>
      </c>
      <c r="EP306" s="68">
        <v>0</v>
      </c>
      <c r="EQ306" s="68">
        <v>0</v>
      </c>
      <c r="ER306" s="68">
        <v>0</v>
      </c>
      <c r="ES306" s="71">
        <f t="shared" si="388"/>
        <v>0</v>
      </c>
      <c r="ET306" s="68">
        <v>35895</v>
      </c>
      <c r="EU306" s="68">
        <v>33565</v>
      </c>
      <c r="EV306" s="68">
        <v>4881</v>
      </c>
      <c r="EW306" s="71">
        <f t="shared" si="389"/>
        <v>38446</v>
      </c>
      <c r="EX306" s="67">
        <v>0</v>
      </c>
      <c r="EY306" s="68">
        <v>0</v>
      </c>
      <c r="EZ306" s="68">
        <v>0</v>
      </c>
      <c r="FA306" s="71">
        <f t="shared" si="390"/>
        <v>0</v>
      </c>
      <c r="FB306" s="68">
        <v>0</v>
      </c>
      <c r="FC306" s="68">
        <v>0</v>
      </c>
      <c r="FD306" s="68">
        <v>0</v>
      </c>
      <c r="FE306" s="71">
        <f t="shared" si="391"/>
        <v>0</v>
      </c>
      <c r="FF306" s="67">
        <v>0</v>
      </c>
      <c r="FG306" s="68">
        <v>0</v>
      </c>
      <c r="FH306" s="68">
        <v>0</v>
      </c>
      <c r="FI306" s="71"/>
      <c r="FJ306" s="68">
        <v>0</v>
      </c>
      <c r="FK306" s="68">
        <v>0</v>
      </c>
      <c r="FL306" s="68">
        <v>0</v>
      </c>
      <c r="FM306" s="71">
        <f t="shared" si="392"/>
        <v>0</v>
      </c>
      <c r="FN306" s="68">
        <v>0</v>
      </c>
      <c r="FO306" s="68">
        <v>0</v>
      </c>
      <c r="FP306" s="68">
        <v>0</v>
      </c>
      <c r="FQ306" s="71">
        <f t="shared" si="393"/>
        <v>0</v>
      </c>
      <c r="FR306" s="68">
        <v>276664</v>
      </c>
      <c r="FS306" s="68">
        <v>228518</v>
      </c>
      <c r="FT306" s="68">
        <v>40120</v>
      </c>
      <c r="FU306" s="71">
        <f t="shared" si="394"/>
        <v>268638</v>
      </c>
      <c r="FV306" s="68">
        <v>0</v>
      </c>
      <c r="FW306" s="68">
        <v>0</v>
      </c>
      <c r="FX306" s="68">
        <v>0</v>
      </c>
      <c r="FY306" s="71">
        <f t="shared" si="395"/>
        <v>0</v>
      </c>
      <c r="FZ306" s="68">
        <v>92967</v>
      </c>
      <c r="GA306" s="68">
        <v>60462</v>
      </c>
      <c r="GB306" s="68">
        <v>15231</v>
      </c>
      <c r="GC306" s="71">
        <f t="shared" si="396"/>
        <v>75693</v>
      </c>
      <c r="GD306" s="67">
        <v>1822624</v>
      </c>
      <c r="GE306" s="68">
        <v>1527509</v>
      </c>
      <c r="GF306" s="68">
        <v>200425</v>
      </c>
      <c r="GG306" s="68">
        <f t="shared" si="397"/>
        <v>1727934</v>
      </c>
      <c r="GH306" s="69"/>
      <c r="GI306" s="36">
        <f t="shared" si="349"/>
        <v>4.0351081516049936E-2</v>
      </c>
      <c r="GJ306" s="36"/>
      <c r="GK306" s="37">
        <f t="shared" si="350"/>
        <v>40.109027180854575</v>
      </c>
      <c r="GL306" s="37">
        <f t="shared" si="351"/>
        <v>7.0774705746414588</v>
      </c>
      <c r="GM306" s="37">
        <f t="shared" si="398"/>
        <v>27.257777204586031</v>
      </c>
      <c r="GN306" s="37">
        <f t="shared" si="399"/>
        <v>14.960173720744036</v>
      </c>
      <c r="GO306" s="37">
        <f t="shared" si="352"/>
        <v>3.958209084201795</v>
      </c>
      <c r="GP306" s="37">
        <f t="shared" si="400"/>
        <v>2.1973683952107645</v>
      </c>
      <c r="GQ306" s="37">
        <f t="shared" si="353"/>
        <v>4.0373575540307778</v>
      </c>
      <c r="GR306" s="37">
        <f t="shared" si="354"/>
        <v>4.4844252963484994E-2</v>
      </c>
      <c r="GS306" s="37">
        <f t="shared" si="355"/>
        <v>0.29557927318267846</v>
      </c>
      <c r="GT306" s="37">
        <f t="shared" si="356"/>
        <v>6.219275958439141E-2</v>
      </c>
      <c r="GU306" s="70"/>
      <c r="HH306" s="79">
        <f>SUM(AY304:AY306)/SUM(GE304:GE306)*100</f>
        <v>36.991692842880838</v>
      </c>
      <c r="HI306" s="79">
        <f>SUM(O304:O306)/SUM(GE304:GE306)*100</f>
        <v>8.7113542175308236</v>
      </c>
      <c r="HJ306" s="79">
        <f>SUM(BG304:BG306)/SUM(GE304:GE306)*100</f>
        <v>30.193841835012346</v>
      </c>
      <c r="HK306" s="79">
        <f>SUM(FS304:FS306)/SUM(GE304:GE306)*100</f>
        <v>13.77617340611005</v>
      </c>
      <c r="HL306" s="79">
        <f>SUM(GA304:GA306)/SUM(GE304:GE306)*100</f>
        <v>4.0582679361951843</v>
      </c>
      <c r="HM306" s="79">
        <f>SUM(EU304:EU306)/SUM(GE304:GE306)*100</f>
        <v>2.2218178617458855</v>
      </c>
      <c r="HN306" s="79">
        <f>SUM(EI304:EI306)/SUM(GE304:GE306)*100</f>
        <v>3.6531722589924764</v>
      </c>
      <c r="HO306" s="79">
        <f>SUM(CU304:CU306)/SUM(GE304:GE306)*100</f>
        <v>7.4867954861117497E-2</v>
      </c>
      <c r="HP306" s="79">
        <f>SUM(DS304:DS306)/SUM(GE304:GE306)*100</f>
        <v>0.27717072650711583</v>
      </c>
      <c r="HQ306" s="80">
        <f>100-(SUM(HH306:HP306))</f>
        <v>4.1640960164158969E-2</v>
      </c>
      <c r="HS306" s="36">
        <v>0.63157009222204252</v>
      </c>
      <c r="HV306" s="36">
        <v>0.32567925950027138</v>
      </c>
    </row>
    <row r="307" spans="1:230" ht="11.25" customHeight="1">
      <c r="A307" s="29">
        <v>42917</v>
      </c>
      <c r="N307" s="68">
        <v>270564</v>
      </c>
      <c r="O307" s="68">
        <v>164915</v>
      </c>
      <c r="P307" s="68">
        <v>100267</v>
      </c>
      <c r="Q307" s="71">
        <f t="shared" si="357"/>
        <v>265182</v>
      </c>
      <c r="R307" s="68">
        <v>0</v>
      </c>
      <c r="S307" s="68">
        <v>0</v>
      </c>
      <c r="T307" s="68">
        <v>0</v>
      </c>
      <c r="U307" s="71">
        <f t="shared" si="358"/>
        <v>0</v>
      </c>
      <c r="V307" s="67">
        <v>0</v>
      </c>
      <c r="W307" s="68">
        <v>0</v>
      </c>
      <c r="X307" s="68">
        <v>0</v>
      </c>
      <c r="Y307" s="71">
        <f t="shared" si="359"/>
        <v>0</v>
      </c>
      <c r="Z307" s="67">
        <v>0</v>
      </c>
      <c r="AA307" s="68">
        <v>0</v>
      </c>
      <c r="AB307" s="68">
        <v>0</v>
      </c>
      <c r="AC307" s="71">
        <f t="shared" si="360"/>
        <v>0</v>
      </c>
      <c r="AD307" s="68">
        <v>0</v>
      </c>
      <c r="AE307" s="68">
        <v>0</v>
      </c>
      <c r="AF307" s="68">
        <v>0</v>
      </c>
      <c r="AG307" s="71">
        <f t="shared" si="361"/>
        <v>0</v>
      </c>
      <c r="AH307" s="68">
        <v>0</v>
      </c>
      <c r="AI307" s="68">
        <v>0</v>
      </c>
      <c r="AJ307" s="68">
        <v>0</v>
      </c>
      <c r="AK307" s="71">
        <f t="shared" si="362"/>
        <v>0</v>
      </c>
      <c r="AL307" s="67">
        <v>0</v>
      </c>
      <c r="AM307" s="68">
        <v>0</v>
      </c>
      <c r="AN307" s="68">
        <v>0</v>
      </c>
      <c r="AO307" s="71">
        <f t="shared" si="363"/>
        <v>0</v>
      </c>
      <c r="AP307" s="67">
        <v>0</v>
      </c>
      <c r="AQ307" s="68">
        <v>0</v>
      </c>
      <c r="AR307" s="68">
        <v>0</v>
      </c>
      <c r="AS307" s="71">
        <f t="shared" si="364"/>
        <v>0</v>
      </c>
      <c r="AT307" s="67">
        <v>0</v>
      </c>
      <c r="AU307" s="68">
        <v>0</v>
      </c>
      <c r="AV307" s="68">
        <v>0</v>
      </c>
      <c r="AW307" s="71">
        <f t="shared" si="365"/>
        <v>0</v>
      </c>
      <c r="AX307" s="67">
        <v>606768</v>
      </c>
      <c r="AY307" s="68">
        <v>611307</v>
      </c>
      <c r="AZ307" s="68">
        <v>11962</v>
      </c>
      <c r="BA307" s="71">
        <f t="shared" si="366"/>
        <v>623269</v>
      </c>
      <c r="BB307" s="67">
        <v>0</v>
      </c>
      <c r="BC307" s="68">
        <v>0</v>
      </c>
      <c r="BD307" s="68">
        <v>0</v>
      </c>
      <c r="BE307" s="71">
        <f t="shared" si="367"/>
        <v>0</v>
      </c>
      <c r="BF307" s="68">
        <v>543185</v>
      </c>
      <c r="BG307" s="68">
        <v>511960</v>
      </c>
      <c r="BH307" s="68">
        <v>32569</v>
      </c>
      <c r="BI307" s="71">
        <f t="shared" si="368"/>
        <v>544529</v>
      </c>
      <c r="BJ307" s="68">
        <v>0</v>
      </c>
      <c r="BK307" s="68">
        <v>0</v>
      </c>
      <c r="BL307" s="68">
        <v>0</v>
      </c>
      <c r="BM307" s="71">
        <f t="shared" si="369"/>
        <v>0</v>
      </c>
      <c r="BN307" s="68">
        <v>0</v>
      </c>
      <c r="BO307" s="68">
        <v>0</v>
      </c>
      <c r="BP307" s="68">
        <v>0</v>
      </c>
      <c r="BQ307" s="71">
        <f t="shared" si="370"/>
        <v>0</v>
      </c>
      <c r="BR307" s="68">
        <v>0</v>
      </c>
      <c r="BS307" s="68">
        <v>0</v>
      </c>
      <c r="BT307" s="68">
        <v>0</v>
      </c>
      <c r="BU307" s="71">
        <f t="shared" si="371"/>
        <v>0</v>
      </c>
      <c r="BV307" s="68">
        <v>0</v>
      </c>
      <c r="BW307" s="68">
        <v>0</v>
      </c>
      <c r="BX307" s="68">
        <v>0</v>
      </c>
      <c r="BY307" s="71">
        <f t="shared" si="372"/>
        <v>0</v>
      </c>
      <c r="BZ307" s="68">
        <v>0</v>
      </c>
      <c r="CA307" s="68">
        <v>0</v>
      </c>
      <c r="CB307" s="68">
        <v>0</v>
      </c>
      <c r="CC307" s="71">
        <f t="shared" si="373"/>
        <v>0</v>
      </c>
      <c r="CD307" s="68">
        <v>0</v>
      </c>
      <c r="CE307" s="68">
        <v>0</v>
      </c>
      <c r="CF307" s="68">
        <v>0</v>
      </c>
      <c r="CG307" s="71">
        <f t="shared" si="374"/>
        <v>0</v>
      </c>
      <c r="CH307" s="68">
        <v>0</v>
      </c>
      <c r="CI307" s="68">
        <v>0</v>
      </c>
      <c r="CJ307" s="68">
        <v>0</v>
      </c>
      <c r="CK307" s="71">
        <f t="shared" si="375"/>
        <v>0</v>
      </c>
      <c r="CL307" s="67">
        <v>0</v>
      </c>
      <c r="CM307" s="68">
        <v>0</v>
      </c>
      <c r="CN307" s="68">
        <v>0</v>
      </c>
      <c r="CO307" s="71">
        <f t="shared" si="376"/>
        <v>0</v>
      </c>
      <c r="CP307" s="68">
        <v>0</v>
      </c>
      <c r="CQ307" s="68">
        <v>0</v>
      </c>
      <c r="CR307" s="68">
        <v>0</v>
      </c>
      <c r="CS307" s="71">
        <f t="shared" si="377"/>
        <v>0</v>
      </c>
      <c r="CT307" s="68">
        <v>3658</v>
      </c>
      <c r="CU307" s="68">
        <v>2401</v>
      </c>
      <c r="CV307" s="68">
        <v>284</v>
      </c>
      <c r="CW307" s="71">
        <f t="shared" si="378"/>
        <v>2685</v>
      </c>
      <c r="CX307" s="68">
        <v>0</v>
      </c>
      <c r="CY307" s="68">
        <v>0</v>
      </c>
      <c r="CZ307" s="68">
        <v>0</v>
      </c>
      <c r="DA307" s="71">
        <f t="shared" si="379"/>
        <v>0</v>
      </c>
      <c r="DB307" s="68">
        <v>0</v>
      </c>
      <c r="DC307" s="68">
        <v>0</v>
      </c>
      <c r="DD307" s="68">
        <v>0</v>
      </c>
      <c r="DE307" s="71">
        <f t="shared" si="380"/>
        <v>0</v>
      </c>
      <c r="DF307" s="68"/>
      <c r="DG307" s="68"/>
      <c r="DH307" s="68"/>
      <c r="DI307" s="68"/>
      <c r="DJ307" s="68">
        <v>1043</v>
      </c>
      <c r="DK307" s="68">
        <v>481</v>
      </c>
      <c r="DL307" s="68">
        <v>960</v>
      </c>
      <c r="DM307" s="71">
        <f t="shared" si="381"/>
        <v>1441</v>
      </c>
      <c r="DN307" s="68">
        <v>0</v>
      </c>
      <c r="DO307" s="68">
        <v>0</v>
      </c>
      <c r="DP307" s="68">
        <v>0</v>
      </c>
      <c r="DQ307" s="71">
        <f t="shared" si="382"/>
        <v>0</v>
      </c>
      <c r="DR307" s="68">
        <v>5632</v>
      </c>
      <c r="DS307" s="68">
        <v>5266</v>
      </c>
      <c r="DT307" s="68">
        <v>612</v>
      </c>
      <c r="DU307" s="71">
        <f t="shared" si="383"/>
        <v>5878</v>
      </c>
      <c r="DV307" s="68">
        <v>0</v>
      </c>
      <c r="DW307" s="68">
        <v>0</v>
      </c>
      <c r="DX307" s="68">
        <v>0</v>
      </c>
      <c r="DY307" s="71">
        <f t="shared" si="384"/>
        <v>0</v>
      </c>
      <c r="DZ307" s="68">
        <v>0</v>
      </c>
      <c r="EA307" s="68">
        <v>0</v>
      </c>
      <c r="EB307" s="68">
        <v>0</v>
      </c>
      <c r="EC307" s="71">
        <f t="shared" si="385"/>
        <v>0</v>
      </c>
      <c r="ED307" s="68"/>
      <c r="EE307" s="68"/>
      <c r="EF307" s="68"/>
      <c r="EG307" s="68"/>
      <c r="EH307" s="68">
        <v>68035</v>
      </c>
      <c r="EI307" s="68">
        <v>63157</v>
      </c>
      <c r="EJ307" s="68">
        <v>1302</v>
      </c>
      <c r="EK307" s="71">
        <f t="shared" si="386"/>
        <v>64459</v>
      </c>
      <c r="EL307" s="68">
        <v>0</v>
      </c>
      <c r="EM307" s="68">
        <v>0</v>
      </c>
      <c r="EN307" s="68">
        <v>0</v>
      </c>
      <c r="EO307" s="71">
        <f t="shared" si="387"/>
        <v>0</v>
      </c>
      <c r="EP307" s="68">
        <v>0</v>
      </c>
      <c r="EQ307" s="68">
        <v>0</v>
      </c>
      <c r="ER307" s="68">
        <v>0</v>
      </c>
      <c r="ES307" s="71">
        <f t="shared" si="388"/>
        <v>0</v>
      </c>
      <c r="ET307" s="68">
        <v>45479</v>
      </c>
      <c r="EU307" s="68">
        <v>34037</v>
      </c>
      <c r="EV307" s="68">
        <v>5903</v>
      </c>
      <c r="EW307" s="71">
        <f t="shared" si="389"/>
        <v>39940</v>
      </c>
      <c r="EX307" s="67">
        <v>0</v>
      </c>
      <c r="EY307" s="68">
        <v>0</v>
      </c>
      <c r="EZ307" s="68">
        <v>0</v>
      </c>
      <c r="FA307" s="71">
        <f t="shared" si="390"/>
        <v>0</v>
      </c>
      <c r="FB307" s="68">
        <v>0</v>
      </c>
      <c r="FC307" s="68">
        <v>0</v>
      </c>
      <c r="FD307" s="68">
        <v>0</v>
      </c>
      <c r="FE307" s="71">
        <f t="shared" si="391"/>
        <v>0</v>
      </c>
      <c r="FF307" s="67">
        <v>0</v>
      </c>
      <c r="FG307" s="68">
        <v>0</v>
      </c>
      <c r="FH307" s="68">
        <v>0</v>
      </c>
      <c r="FI307" s="71"/>
      <c r="FJ307" s="68">
        <v>0</v>
      </c>
      <c r="FK307" s="68">
        <v>0</v>
      </c>
      <c r="FL307" s="68">
        <v>0</v>
      </c>
      <c r="FM307" s="71">
        <f t="shared" si="392"/>
        <v>0</v>
      </c>
      <c r="FN307" s="68">
        <v>0</v>
      </c>
      <c r="FO307" s="68">
        <v>0</v>
      </c>
      <c r="FP307" s="68">
        <v>0</v>
      </c>
      <c r="FQ307" s="71">
        <f t="shared" si="393"/>
        <v>0</v>
      </c>
      <c r="FR307" s="68">
        <v>305573</v>
      </c>
      <c r="FS307" s="68">
        <v>219396</v>
      </c>
      <c r="FT307" s="68">
        <v>43940</v>
      </c>
      <c r="FU307" s="71">
        <f t="shared" si="394"/>
        <v>263336</v>
      </c>
      <c r="FV307" s="68">
        <v>0</v>
      </c>
      <c r="FW307" s="68">
        <v>0</v>
      </c>
      <c r="FX307" s="68">
        <v>0</v>
      </c>
      <c r="FY307" s="71">
        <f t="shared" si="395"/>
        <v>0</v>
      </c>
      <c r="FZ307" s="68">
        <v>63708</v>
      </c>
      <c r="GA307" s="68">
        <v>66135</v>
      </c>
      <c r="GB307" s="68">
        <v>15792</v>
      </c>
      <c r="GC307" s="71">
        <f t="shared" si="396"/>
        <v>81927</v>
      </c>
      <c r="GD307" s="67">
        <v>1913645</v>
      </c>
      <c r="GE307" s="68">
        <v>1679055</v>
      </c>
      <c r="GF307" s="68">
        <v>213591</v>
      </c>
      <c r="GG307" s="68">
        <f t="shared" si="397"/>
        <v>1892646</v>
      </c>
      <c r="GH307" s="69"/>
      <c r="GI307" s="36">
        <f t="shared" si="349"/>
        <v>0.13731531931841889</v>
      </c>
      <c r="GJ307" s="36"/>
      <c r="GK307" s="37">
        <f t="shared" si="350"/>
        <v>36.407800816530731</v>
      </c>
      <c r="GL307" s="37">
        <f t="shared" si="351"/>
        <v>9.821893862916939</v>
      </c>
      <c r="GM307" s="37">
        <f t="shared" si="398"/>
        <v>30.490960689197198</v>
      </c>
      <c r="GN307" s="37">
        <f t="shared" si="399"/>
        <v>13.0666356968652</v>
      </c>
      <c r="GO307" s="37">
        <f t="shared" si="352"/>
        <v>3.9388227306431296</v>
      </c>
      <c r="GP307" s="37">
        <f t="shared" si="400"/>
        <v>2.0271521778619519</v>
      </c>
      <c r="GQ307" s="37">
        <f t="shared" si="353"/>
        <v>3.7614610599414551</v>
      </c>
      <c r="GR307" s="37">
        <f t="shared" si="354"/>
        <v>0.14299710253684364</v>
      </c>
      <c r="GS307" s="37">
        <f t="shared" si="355"/>
        <v>0.31362879715077829</v>
      </c>
      <c r="GT307" s="37">
        <f t="shared" si="356"/>
        <v>2.8647066355773632E-2</v>
      </c>
      <c r="GU307" s="70"/>
      <c r="HS307" s="36">
        <v>0.62455190568504304</v>
      </c>
      <c r="HV307" s="36">
        <v>0.33936291544946412</v>
      </c>
    </row>
    <row r="308" spans="1:230" ht="11.25" customHeight="1">
      <c r="A308" s="29">
        <v>42948</v>
      </c>
      <c r="N308" s="68">
        <v>300793</v>
      </c>
      <c r="O308" s="68">
        <v>171664</v>
      </c>
      <c r="P308" s="68">
        <v>112197</v>
      </c>
      <c r="Q308" s="71">
        <f t="shared" si="357"/>
        <v>283861</v>
      </c>
      <c r="R308" s="68">
        <v>0</v>
      </c>
      <c r="S308" s="68">
        <v>0</v>
      </c>
      <c r="T308" s="68">
        <v>0</v>
      </c>
      <c r="U308" s="71">
        <f t="shared" si="358"/>
        <v>0</v>
      </c>
      <c r="V308" s="67">
        <v>0</v>
      </c>
      <c r="W308" s="68">
        <v>0</v>
      </c>
      <c r="X308" s="68">
        <v>0</v>
      </c>
      <c r="Y308" s="71">
        <f t="shared" si="359"/>
        <v>0</v>
      </c>
      <c r="Z308" s="67">
        <v>0</v>
      </c>
      <c r="AA308" s="68">
        <v>0</v>
      </c>
      <c r="AB308" s="68">
        <v>0</v>
      </c>
      <c r="AC308" s="71">
        <f t="shared" si="360"/>
        <v>0</v>
      </c>
      <c r="AD308" s="68">
        <v>0</v>
      </c>
      <c r="AE308" s="68">
        <v>0</v>
      </c>
      <c r="AF308" s="68">
        <v>0</v>
      </c>
      <c r="AG308" s="71">
        <f t="shared" si="361"/>
        <v>0</v>
      </c>
      <c r="AH308" s="68">
        <v>0</v>
      </c>
      <c r="AI308" s="68">
        <v>0</v>
      </c>
      <c r="AJ308" s="68">
        <v>0</v>
      </c>
      <c r="AK308" s="71">
        <f t="shared" si="362"/>
        <v>0</v>
      </c>
      <c r="AL308" s="67">
        <v>0</v>
      </c>
      <c r="AM308" s="68">
        <v>0</v>
      </c>
      <c r="AN308" s="68">
        <v>0</v>
      </c>
      <c r="AO308" s="71">
        <f t="shared" si="363"/>
        <v>0</v>
      </c>
      <c r="AP308" s="67">
        <v>0</v>
      </c>
      <c r="AQ308" s="68">
        <v>0</v>
      </c>
      <c r="AR308" s="68">
        <v>0</v>
      </c>
      <c r="AS308" s="71">
        <f t="shared" si="364"/>
        <v>0</v>
      </c>
      <c r="AT308" s="67">
        <v>0</v>
      </c>
      <c r="AU308" s="68">
        <v>0</v>
      </c>
      <c r="AV308" s="68">
        <v>0</v>
      </c>
      <c r="AW308" s="71">
        <f t="shared" si="365"/>
        <v>0</v>
      </c>
      <c r="AX308" s="67">
        <v>707101</v>
      </c>
      <c r="AY308" s="68">
        <v>661490</v>
      </c>
      <c r="AZ308" s="68">
        <v>17307</v>
      </c>
      <c r="BA308" s="71">
        <f t="shared" si="366"/>
        <v>678797</v>
      </c>
      <c r="BB308" s="67">
        <v>0</v>
      </c>
      <c r="BC308" s="68">
        <v>0</v>
      </c>
      <c r="BD308" s="68">
        <v>0</v>
      </c>
      <c r="BE308" s="71">
        <f t="shared" si="367"/>
        <v>0</v>
      </c>
      <c r="BF308" s="68">
        <v>580289</v>
      </c>
      <c r="BG308" s="68">
        <v>586237</v>
      </c>
      <c r="BH308" s="68">
        <v>36007</v>
      </c>
      <c r="BI308" s="71">
        <f t="shared" si="368"/>
        <v>622244</v>
      </c>
      <c r="BJ308" s="68">
        <v>0</v>
      </c>
      <c r="BK308" s="68">
        <v>0</v>
      </c>
      <c r="BL308" s="68">
        <v>0</v>
      </c>
      <c r="BM308" s="71">
        <f t="shared" si="369"/>
        <v>0</v>
      </c>
      <c r="BN308" s="68">
        <v>0</v>
      </c>
      <c r="BO308" s="68">
        <v>0</v>
      </c>
      <c r="BP308" s="68">
        <v>0</v>
      </c>
      <c r="BQ308" s="71">
        <f t="shared" si="370"/>
        <v>0</v>
      </c>
      <c r="BR308" s="68">
        <v>0</v>
      </c>
      <c r="BS308" s="68">
        <v>0</v>
      </c>
      <c r="BT308" s="68">
        <v>0</v>
      </c>
      <c r="BU308" s="71">
        <f t="shared" si="371"/>
        <v>0</v>
      </c>
      <c r="BV308" s="68">
        <v>0</v>
      </c>
      <c r="BW308" s="68">
        <v>0</v>
      </c>
      <c r="BX308" s="68">
        <v>0</v>
      </c>
      <c r="BY308" s="71">
        <f t="shared" si="372"/>
        <v>0</v>
      </c>
      <c r="BZ308" s="68">
        <v>0</v>
      </c>
      <c r="CA308" s="68">
        <v>0</v>
      </c>
      <c r="CB308" s="68">
        <v>0</v>
      </c>
      <c r="CC308" s="71">
        <f t="shared" si="373"/>
        <v>0</v>
      </c>
      <c r="CD308" s="68">
        <v>0</v>
      </c>
      <c r="CE308" s="68">
        <v>0</v>
      </c>
      <c r="CF308" s="68">
        <v>0</v>
      </c>
      <c r="CG308" s="71">
        <f t="shared" si="374"/>
        <v>0</v>
      </c>
      <c r="CH308" s="68">
        <v>0</v>
      </c>
      <c r="CI308" s="68">
        <v>0</v>
      </c>
      <c r="CJ308" s="68">
        <v>0</v>
      </c>
      <c r="CK308" s="71">
        <f t="shared" si="375"/>
        <v>0</v>
      </c>
      <c r="CL308" s="67">
        <v>0</v>
      </c>
      <c r="CM308" s="68">
        <v>0</v>
      </c>
      <c r="CN308" s="68">
        <v>0</v>
      </c>
      <c r="CO308" s="71">
        <f t="shared" si="376"/>
        <v>0</v>
      </c>
      <c r="CP308" s="68">
        <v>0</v>
      </c>
      <c r="CQ308" s="68">
        <v>0</v>
      </c>
      <c r="CR308" s="68">
        <v>0</v>
      </c>
      <c r="CS308" s="71">
        <f t="shared" si="377"/>
        <v>0</v>
      </c>
      <c r="CT308" s="68">
        <v>3136</v>
      </c>
      <c r="CU308" s="68">
        <v>1369</v>
      </c>
      <c r="CV308" s="68">
        <v>1796</v>
      </c>
      <c r="CW308" s="71">
        <f t="shared" si="378"/>
        <v>3165</v>
      </c>
      <c r="CX308" s="68">
        <v>0</v>
      </c>
      <c r="CY308" s="68">
        <v>0</v>
      </c>
      <c r="CZ308" s="68">
        <v>0</v>
      </c>
      <c r="DA308" s="71">
        <f t="shared" si="379"/>
        <v>0</v>
      </c>
      <c r="DB308" s="68">
        <v>0</v>
      </c>
      <c r="DC308" s="68">
        <v>0</v>
      </c>
      <c r="DD308" s="68">
        <v>0</v>
      </c>
      <c r="DE308" s="71">
        <f t="shared" si="380"/>
        <v>0</v>
      </c>
      <c r="DF308" s="68"/>
      <c r="DG308" s="68"/>
      <c r="DH308" s="68"/>
      <c r="DI308" s="68"/>
      <c r="DJ308" s="68">
        <v>1482</v>
      </c>
      <c r="DK308" s="68">
        <v>1110</v>
      </c>
      <c r="DL308" s="68">
        <v>651</v>
      </c>
      <c r="DM308" s="71">
        <f t="shared" si="381"/>
        <v>1761</v>
      </c>
      <c r="DN308" s="68">
        <v>0</v>
      </c>
      <c r="DO308" s="68">
        <v>0</v>
      </c>
      <c r="DP308" s="68">
        <v>0</v>
      </c>
      <c r="DQ308" s="71">
        <f t="shared" si="382"/>
        <v>0</v>
      </c>
      <c r="DR308" s="68">
        <v>8424</v>
      </c>
      <c r="DS308" s="68">
        <v>6767</v>
      </c>
      <c r="DT308" s="68">
        <v>1076</v>
      </c>
      <c r="DU308" s="71">
        <f t="shared" si="383"/>
        <v>7843</v>
      </c>
      <c r="DV308" s="68">
        <v>0</v>
      </c>
      <c r="DW308" s="68">
        <v>0</v>
      </c>
      <c r="DX308" s="68">
        <v>0</v>
      </c>
      <c r="DY308" s="71">
        <f t="shared" si="384"/>
        <v>0</v>
      </c>
      <c r="DZ308" s="68">
        <v>0</v>
      </c>
      <c r="EA308" s="68">
        <v>0</v>
      </c>
      <c r="EB308" s="68">
        <v>0</v>
      </c>
      <c r="EC308" s="71">
        <f t="shared" si="385"/>
        <v>0</v>
      </c>
      <c r="ED308" s="68"/>
      <c r="EE308" s="68"/>
      <c r="EF308" s="68"/>
      <c r="EG308" s="68"/>
      <c r="EH308" s="68">
        <v>67828</v>
      </c>
      <c r="EI308" s="68">
        <v>66872</v>
      </c>
      <c r="EJ308" s="68">
        <v>1105</v>
      </c>
      <c r="EK308" s="71">
        <f t="shared" si="386"/>
        <v>67977</v>
      </c>
      <c r="EL308" s="68">
        <v>0</v>
      </c>
      <c r="EM308" s="68">
        <v>0</v>
      </c>
      <c r="EN308" s="68">
        <v>0</v>
      </c>
      <c r="EO308" s="71">
        <f t="shared" si="387"/>
        <v>0</v>
      </c>
      <c r="EP308" s="68">
        <v>0</v>
      </c>
      <c r="EQ308" s="68">
        <v>0</v>
      </c>
      <c r="ER308" s="68">
        <v>0</v>
      </c>
      <c r="ES308" s="71">
        <f t="shared" si="388"/>
        <v>0</v>
      </c>
      <c r="ET308" s="68">
        <v>54441</v>
      </c>
      <c r="EU308" s="68">
        <v>47745</v>
      </c>
      <c r="EV308" s="68">
        <v>9608</v>
      </c>
      <c r="EW308" s="71">
        <f t="shared" si="389"/>
        <v>57353</v>
      </c>
      <c r="EX308" s="67">
        <v>0</v>
      </c>
      <c r="EY308" s="68">
        <v>0</v>
      </c>
      <c r="EZ308" s="68">
        <v>0</v>
      </c>
      <c r="FA308" s="71">
        <f t="shared" si="390"/>
        <v>0</v>
      </c>
      <c r="FB308" s="68">
        <v>0</v>
      </c>
      <c r="FC308" s="68">
        <v>0</v>
      </c>
      <c r="FD308" s="68">
        <v>0</v>
      </c>
      <c r="FE308" s="71">
        <f t="shared" si="391"/>
        <v>0</v>
      </c>
      <c r="FF308" s="67">
        <v>0</v>
      </c>
      <c r="FG308" s="68">
        <v>0</v>
      </c>
      <c r="FH308" s="68">
        <v>0</v>
      </c>
      <c r="FI308" s="71"/>
      <c r="FJ308" s="68">
        <v>0</v>
      </c>
      <c r="FK308" s="68">
        <v>0</v>
      </c>
      <c r="FL308" s="68">
        <v>0</v>
      </c>
      <c r="FM308" s="71">
        <f t="shared" si="392"/>
        <v>0</v>
      </c>
      <c r="FN308" s="68">
        <v>0</v>
      </c>
      <c r="FO308" s="68">
        <v>0</v>
      </c>
      <c r="FP308" s="68">
        <v>0</v>
      </c>
      <c r="FQ308" s="71">
        <f t="shared" si="393"/>
        <v>0</v>
      </c>
      <c r="FR308" s="68">
        <v>327837</v>
      </c>
      <c r="FS308" s="68">
        <v>270544</v>
      </c>
      <c r="FT308" s="68">
        <v>38602</v>
      </c>
      <c r="FU308" s="71">
        <f t="shared" si="394"/>
        <v>309146</v>
      </c>
      <c r="FV308" s="68">
        <v>0</v>
      </c>
      <c r="FW308" s="68">
        <v>0</v>
      </c>
      <c r="FX308" s="68">
        <v>0</v>
      </c>
      <c r="FY308" s="71">
        <f t="shared" si="395"/>
        <v>0</v>
      </c>
      <c r="FZ308" s="68">
        <v>86027</v>
      </c>
      <c r="GA308" s="68">
        <v>77887</v>
      </c>
      <c r="GB308" s="68">
        <v>18156</v>
      </c>
      <c r="GC308" s="71">
        <f t="shared" si="396"/>
        <v>96043</v>
      </c>
      <c r="GD308" s="67">
        <v>2137358</v>
      </c>
      <c r="GE308" s="68">
        <v>1891685</v>
      </c>
      <c r="GF308" s="68">
        <v>236505</v>
      </c>
      <c r="GG308" s="68">
        <f t="shared" si="397"/>
        <v>2128190</v>
      </c>
      <c r="GH308" s="69"/>
      <c r="GI308" s="36">
        <f t="shared" si="349"/>
        <v>0.14726076206082839</v>
      </c>
      <c r="GJ308" s="36"/>
      <c r="GK308" s="37">
        <f t="shared" si="350"/>
        <v>34.968295461453678</v>
      </c>
      <c r="GL308" s="37">
        <f t="shared" si="351"/>
        <v>9.0746609504225066</v>
      </c>
      <c r="GM308" s="37">
        <f t="shared" si="398"/>
        <v>30.990201857074513</v>
      </c>
      <c r="GN308" s="37">
        <f t="shared" si="399"/>
        <v>14.301746855316821</v>
      </c>
      <c r="GO308" s="37">
        <f t="shared" si="352"/>
        <v>4.1173345456563855</v>
      </c>
      <c r="GP308" s="37">
        <f t="shared" si="400"/>
        <v>2.5239402966138651</v>
      </c>
      <c r="GQ308" s="37">
        <f t="shared" si="353"/>
        <v>3.5350494400494799</v>
      </c>
      <c r="GR308" s="37">
        <f t="shared" si="354"/>
        <v>7.2369342675974072E-2</v>
      </c>
      <c r="GS308" s="37">
        <f t="shared" si="355"/>
        <v>0.35772340532382507</v>
      </c>
      <c r="GT308" s="37">
        <f t="shared" si="356"/>
        <v>5.8677845412958618E-2</v>
      </c>
      <c r="GU308" s="70"/>
      <c r="HS308" s="36">
        <v>0.60069303293095833</v>
      </c>
      <c r="HV308" s="36">
        <v>0.35600218852504512</v>
      </c>
    </row>
    <row r="309" spans="1:230" ht="11.25" customHeight="1">
      <c r="A309" s="29">
        <v>42979</v>
      </c>
      <c r="N309" s="68">
        <v>347993</v>
      </c>
      <c r="O309" s="68">
        <v>247418</v>
      </c>
      <c r="P309" s="68">
        <v>122260</v>
      </c>
      <c r="Q309" s="71">
        <f t="shared" si="357"/>
        <v>369678</v>
      </c>
      <c r="R309" s="68">
        <v>0</v>
      </c>
      <c r="S309" s="68">
        <v>0</v>
      </c>
      <c r="T309" s="68">
        <v>0</v>
      </c>
      <c r="U309" s="71">
        <f t="shared" si="358"/>
        <v>0</v>
      </c>
      <c r="V309" s="67">
        <v>0</v>
      </c>
      <c r="W309" s="68">
        <v>0</v>
      </c>
      <c r="X309" s="68">
        <v>0</v>
      </c>
      <c r="Y309" s="71">
        <f t="shared" si="359"/>
        <v>0</v>
      </c>
      <c r="Z309" s="67">
        <v>0</v>
      </c>
      <c r="AA309" s="68">
        <v>0</v>
      </c>
      <c r="AB309" s="68">
        <v>0</v>
      </c>
      <c r="AC309" s="71">
        <f t="shared" si="360"/>
        <v>0</v>
      </c>
      <c r="AD309" s="68">
        <v>0</v>
      </c>
      <c r="AE309" s="68">
        <v>0</v>
      </c>
      <c r="AF309" s="68">
        <v>0</v>
      </c>
      <c r="AG309" s="71">
        <f t="shared" si="361"/>
        <v>0</v>
      </c>
      <c r="AH309" s="68">
        <v>0</v>
      </c>
      <c r="AI309" s="68">
        <v>0</v>
      </c>
      <c r="AJ309" s="68">
        <v>0</v>
      </c>
      <c r="AK309" s="71">
        <f t="shared" si="362"/>
        <v>0</v>
      </c>
      <c r="AL309" s="67">
        <v>0</v>
      </c>
      <c r="AM309" s="68">
        <v>0</v>
      </c>
      <c r="AN309" s="68">
        <v>0</v>
      </c>
      <c r="AO309" s="71">
        <f t="shared" si="363"/>
        <v>0</v>
      </c>
      <c r="AP309" s="67">
        <v>0</v>
      </c>
      <c r="AQ309" s="68">
        <v>0</v>
      </c>
      <c r="AR309" s="68">
        <v>0</v>
      </c>
      <c r="AS309" s="71">
        <f t="shared" si="364"/>
        <v>0</v>
      </c>
      <c r="AT309" s="67">
        <v>0</v>
      </c>
      <c r="AU309" s="68">
        <v>0</v>
      </c>
      <c r="AV309" s="68">
        <v>0</v>
      </c>
      <c r="AW309" s="71">
        <f t="shared" si="365"/>
        <v>0</v>
      </c>
      <c r="AX309" s="67">
        <v>689162</v>
      </c>
      <c r="AY309" s="68">
        <v>703473</v>
      </c>
      <c r="AZ309" s="68">
        <v>17266</v>
      </c>
      <c r="BA309" s="71">
        <f t="shared" si="366"/>
        <v>720739</v>
      </c>
      <c r="BB309" s="67">
        <v>0</v>
      </c>
      <c r="BC309" s="68">
        <v>0</v>
      </c>
      <c r="BD309" s="68">
        <v>0</v>
      </c>
      <c r="BE309" s="71">
        <f t="shared" si="367"/>
        <v>0</v>
      </c>
      <c r="BF309" s="68">
        <v>581479</v>
      </c>
      <c r="BG309" s="68">
        <v>569822</v>
      </c>
      <c r="BH309" s="68">
        <v>32110</v>
      </c>
      <c r="BI309" s="71">
        <f t="shared" si="368"/>
        <v>601932</v>
      </c>
      <c r="BJ309" s="68">
        <v>0</v>
      </c>
      <c r="BK309" s="68">
        <v>0</v>
      </c>
      <c r="BL309" s="68">
        <v>0</v>
      </c>
      <c r="BM309" s="71">
        <f t="shared" si="369"/>
        <v>0</v>
      </c>
      <c r="BN309" s="68">
        <v>0</v>
      </c>
      <c r="BO309" s="68">
        <v>0</v>
      </c>
      <c r="BP309" s="68">
        <v>0</v>
      </c>
      <c r="BQ309" s="71">
        <f t="shared" si="370"/>
        <v>0</v>
      </c>
      <c r="BR309" s="68">
        <v>0</v>
      </c>
      <c r="BS309" s="68">
        <v>0</v>
      </c>
      <c r="BT309" s="68">
        <v>0</v>
      </c>
      <c r="BU309" s="71">
        <f t="shared" si="371"/>
        <v>0</v>
      </c>
      <c r="BV309" s="68">
        <v>0</v>
      </c>
      <c r="BW309" s="68">
        <v>0</v>
      </c>
      <c r="BX309" s="68">
        <v>0</v>
      </c>
      <c r="BY309" s="71">
        <f t="shared" si="372"/>
        <v>0</v>
      </c>
      <c r="BZ309" s="68">
        <v>0</v>
      </c>
      <c r="CA309" s="68">
        <v>0</v>
      </c>
      <c r="CB309" s="68">
        <v>0</v>
      </c>
      <c r="CC309" s="71">
        <f t="shared" si="373"/>
        <v>0</v>
      </c>
      <c r="CD309" s="68">
        <v>0</v>
      </c>
      <c r="CE309" s="68">
        <v>0</v>
      </c>
      <c r="CF309" s="68">
        <v>0</v>
      </c>
      <c r="CG309" s="71">
        <f t="shared" si="374"/>
        <v>0</v>
      </c>
      <c r="CH309" s="68">
        <v>0</v>
      </c>
      <c r="CI309" s="68">
        <v>0</v>
      </c>
      <c r="CJ309" s="68">
        <v>0</v>
      </c>
      <c r="CK309" s="71">
        <f t="shared" si="375"/>
        <v>0</v>
      </c>
      <c r="CL309" s="67">
        <v>0</v>
      </c>
      <c r="CM309" s="68">
        <v>0</v>
      </c>
      <c r="CN309" s="68">
        <v>0</v>
      </c>
      <c r="CO309" s="71">
        <f t="shared" si="376"/>
        <v>0</v>
      </c>
      <c r="CP309" s="68">
        <v>0</v>
      </c>
      <c r="CQ309" s="68">
        <v>0</v>
      </c>
      <c r="CR309" s="68">
        <v>0</v>
      </c>
      <c r="CS309" s="71">
        <f t="shared" si="377"/>
        <v>0</v>
      </c>
      <c r="CT309" s="68">
        <v>1976</v>
      </c>
      <c r="CU309" s="68">
        <v>1925</v>
      </c>
      <c r="CV309" s="68">
        <v>1198</v>
      </c>
      <c r="CW309" s="71">
        <f t="shared" si="378"/>
        <v>3123</v>
      </c>
      <c r="CX309" s="68">
        <v>0</v>
      </c>
      <c r="CY309" s="68">
        <v>0</v>
      </c>
      <c r="CZ309" s="68">
        <v>0</v>
      </c>
      <c r="DA309" s="71">
        <f t="shared" si="379"/>
        <v>0</v>
      </c>
      <c r="DB309" s="68">
        <v>0</v>
      </c>
      <c r="DC309" s="68">
        <v>0</v>
      </c>
      <c r="DD309" s="68">
        <v>0</v>
      </c>
      <c r="DE309" s="71">
        <f t="shared" si="380"/>
        <v>0</v>
      </c>
      <c r="DF309" s="68"/>
      <c r="DG309" s="68"/>
      <c r="DH309" s="68"/>
      <c r="DI309" s="68"/>
      <c r="DJ309" s="68">
        <v>2242</v>
      </c>
      <c r="DK309" s="68">
        <v>1796</v>
      </c>
      <c r="DL309" s="68">
        <v>651</v>
      </c>
      <c r="DM309" s="71">
        <f t="shared" si="381"/>
        <v>2447</v>
      </c>
      <c r="DN309" s="68">
        <v>0</v>
      </c>
      <c r="DO309" s="68">
        <v>0</v>
      </c>
      <c r="DP309" s="68">
        <v>0</v>
      </c>
      <c r="DQ309" s="71">
        <f t="shared" si="382"/>
        <v>0</v>
      </c>
      <c r="DR309" s="68">
        <v>8498</v>
      </c>
      <c r="DS309" s="68">
        <v>8059</v>
      </c>
      <c r="DT309" s="68">
        <v>1195</v>
      </c>
      <c r="DU309" s="71">
        <f t="shared" si="383"/>
        <v>9254</v>
      </c>
      <c r="DV309" s="68">
        <v>0</v>
      </c>
      <c r="DW309" s="68">
        <v>0</v>
      </c>
      <c r="DX309" s="68">
        <v>0</v>
      </c>
      <c r="DY309" s="71">
        <f t="shared" si="384"/>
        <v>0</v>
      </c>
      <c r="DZ309" s="68">
        <v>0</v>
      </c>
      <c r="EA309" s="68">
        <v>0</v>
      </c>
      <c r="EB309" s="68">
        <v>0</v>
      </c>
      <c r="EC309" s="71">
        <f t="shared" si="385"/>
        <v>0</v>
      </c>
      <c r="ED309" s="68"/>
      <c r="EE309" s="68"/>
      <c r="EF309" s="68"/>
      <c r="EG309" s="68"/>
      <c r="EH309" s="68">
        <v>70150</v>
      </c>
      <c r="EI309" s="68">
        <v>69393</v>
      </c>
      <c r="EJ309" s="68">
        <v>1038</v>
      </c>
      <c r="EK309" s="71">
        <f t="shared" si="386"/>
        <v>70431</v>
      </c>
      <c r="EL309" s="68">
        <v>0</v>
      </c>
      <c r="EM309" s="68">
        <v>0</v>
      </c>
      <c r="EN309" s="68">
        <v>0</v>
      </c>
      <c r="EO309" s="71">
        <f t="shared" si="387"/>
        <v>0</v>
      </c>
      <c r="EP309" s="68">
        <v>0</v>
      </c>
      <c r="EQ309" s="68">
        <v>0</v>
      </c>
      <c r="ER309" s="68">
        <v>0</v>
      </c>
      <c r="ES309" s="71">
        <f t="shared" si="388"/>
        <v>0</v>
      </c>
      <c r="ET309" s="68">
        <v>55620</v>
      </c>
      <c r="EU309" s="68">
        <v>50807</v>
      </c>
      <c r="EV309" s="68">
        <v>6716</v>
      </c>
      <c r="EW309" s="71">
        <f t="shared" si="389"/>
        <v>57523</v>
      </c>
      <c r="EX309" s="67">
        <v>0</v>
      </c>
      <c r="EY309" s="68">
        <v>0</v>
      </c>
      <c r="EZ309" s="68">
        <v>0</v>
      </c>
      <c r="FA309" s="71">
        <f t="shared" si="390"/>
        <v>0</v>
      </c>
      <c r="FB309" s="68">
        <v>0</v>
      </c>
      <c r="FC309" s="68">
        <v>0</v>
      </c>
      <c r="FD309" s="68">
        <v>0</v>
      </c>
      <c r="FE309" s="71">
        <f t="shared" si="391"/>
        <v>0</v>
      </c>
      <c r="FF309" s="67">
        <v>0</v>
      </c>
      <c r="FG309" s="68">
        <v>0</v>
      </c>
      <c r="FH309" s="68">
        <v>0</v>
      </c>
      <c r="FI309" s="71"/>
      <c r="FJ309" s="68">
        <v>0</v>
      </c>
      <c r="FK309" s="68">
        <v>0</v>
      </c>
      <c r="FL309" s="68">
        <v>0</v>
      </c>
      <c r="FM309" s="71">
        <f t="shared" si="392"/>
        <v>0</v>
      </c>
      <c r="FN309" s="68">
        <v>0</v>
      </c>
      <c r="FO309" s="68">
        <v>0</v>
      </c>
      <c r="FP309" s="68">
        <v>0</v>
      </c>
      <c r="FQ309" s="71">
        <f t="shared" si="393"/>
        <v>0</v>
      </c>
      <c r="FR309" s="68">
        <v>339902</v>
      </c>
      <c r="FS309" s="68">
        <v>307160</v>
      </c>
      <c r="FT309" s="68">
        <v>43694</v>
      </c>
      <c r="FU309" s="71">
        <f t="shared" si="394"/>
        <v>350854</v>
      </c>
      <c r="FV309" s="68">
        <v>0</v>
      </c>
      <c r="FW309" s="68">
        <v>0</v>
      </c>
      <c r="FX309" s="68">
        <v>0</v>
      </c>
      <c r="FY309" s="71">
        <f t="shared" si="395"/>
        <v>0</v>
      </c>
      <c r="FZ309" s="68">
        <v>120948</v>
      </c>
      <c r="GA309" s="68">
        <v>82444</v>
      </c>
      <c r="GB309" s="68">
        <v>25555</v>
      </c>
      <c r="GC309" s="71">
        <f t="shared" si="396"/>
        <v>107999</v>
      </c>
      <c r="GD309" s="67">
        <v>2217970</v>
      </c>
      <c r="GE309" s="68">
        <v>2042297</v>
      </c>
      <c r="GF309" s="68">
        <v>251683</v>
      </c>
      <c r="GG309" s="68">
        <f t="shared" si="397"/>
        <v>2293980</v>
      </c>
      <c r="GH309" s="69"/>
      <c r="GI309" s="36">
        <f t="shared" si="349"/>
        <v>9.1191539312713399E-2</v>
      </c>
      <c r="GJ309" s="36"/>
      <c r="GK309" s="37">
        <f t="shared" si="350"/>
        <v>34.44518598421287</v>
      </c>
      <c r="GL309" s="37">
        <f t="shared" si="351"/>
        <v>12.114692427203291</v>
      </c>
      <c r="GM309" s="37">
        <f t="shared" si="398"/>
        <v>27.901034962103942</v>
      </c>
      <c r="GN309" s="37">
        <f t="shared" si="399"/>
        <v>15.039928080979406</v>
      </c>
      <c r="GO309" s="37">
        <f t="shared" si="352"/>
        <v>4.0368271607900317</v>
      </c>
      <c r="GP309" s="37">
        <f t="shared" si="400"/>
        <v>2.4877380713970592</v>
      </c>
      <c r="GQ309" s="37">
        <f t="shared" si="353"/>
        <v>3.3977918001152623</v>
      </c>
      <c r="GR309" s="37">
        <f t="shared" si="354"/>
        <v>9.4256613998845412E-2</v>
      </c>
      <c r="GS309" s="37">
        <f t="shared" si="355"/>
        <v>0.39460470245023127</v>
      </c>
      <c r="GT309" s="37">
        <f t="shared" si="356"/>
        <v>8.7940196749059396E-2</v>
      </c>
      <c r="GU309" s="70"/>
      <c r="HH309" s="79">
        <f>SUM(AY307:AY309)/SUM(GE307:GE309)*100</f>
        <v>35.208568908418023</v>
      </c>
      <c r="HI309" s="79">
        <f>SUM(O307:O309)/SUM(GE307:GE309)*100</f>
        <v>10.404296283812133</v>
      </c>
      <c r="HJ309" s="79">
        <f>SUM(BG307:BG309)/SUM(GE307:GE309)*100</f>
        <v>29.71687163295022</v>
      </c>
      <c r="HK309" s="79">
        <f>SUM(FS307:FS309)/SUM(GE307:GE309)*100</f>
        <v>14.200868442520513</v>
      </c>
      <c r="HL309" s="79">
        <f>SUM(GA307:GA309)/SUM(GE307:GE309)*100</f>
        <v>4.0346429214701418</v>
      </c>
      <c r="HM309" s="79">
        <f>SUM(EU307:EU309)/SUM(GE307:GE309)*100</f>
        <v>2.3621615179091107</v>
      </c>
      <c r="HN309" s="79">
        <f>SUM(EI307:EI309)/SUM(GE307:GE309)*100</f>
        <v>3.5528360137301784</v>
      </c>
      <c r="HO309" s="79">
        <f>SUM(CU307:CU309)/SUM(GE307:GE309)*100</f>
        <v>0.10146022554278547</v>
      </c>
      <c r="HP309" s="79">
        <f>SUM(DS307:DS309)/SUM(GE307:GE309)*100</f>
        <v>0.35795238834164106</v>
      </c>
      <c r="HQ309" s="80">
        <f>100-(SUM(HH309:HP309))</f>
        <v>6.0341665305259085E-2</v>
      </c>
      <c r="HS309" s="36">
        <v>0.62228216562037741</v>
      </c>
      <c r="HV309" s="36">
        <v>0.33613034734908781</v>
      </c>
    </row>
    <row r="310" spans="1:230" ht="11.25" customHeight="1">
      <c r="A310" s="29">
        <v>43009</v>
      </c>
      <c r="N310" s="68">
        <v>317859</v>
      </c>
      <c r="O310" s="68">
        <v>211553</v>
      </c>
      <c r="P310" s="68">
        <v>114225</v>
      </c>
      <c r="Q310" s="71">
        <f t="shared" si="357"/>
        <v>325778</v>
      </c>
      <c r="R310" s="68">
        <v>0</v>
      </c>
      <c r="S310" s="68">
        <v>0</v>
      </c>
      <c r="T310" s="68">
        <v>0</v>
      </c>
      <c r="U310" s="71">
        <f t="shared" si="358"/>
        <v>0</v>
      </c>
      <c r="V310" s="67">
        <v>0</v>
      </c>
      <c r="W310" s="68">
        <v>0</v>
      </c>
      <c r="X310" s="68">
        <v>0</v>
      </c>
      <c r="Y310" s="71">
        <f t="shared" si="359"/>
        <v>0</v>
      </c>
      <c r="Z310" s="67">
        <v>0</v>
      </c>
      <c r="AA310" s="68">
        <v>0</v>
      </c>
      <c r="AB310" s="68">
        <v>0</v>
      </c>
      <c r="AC310" s="71">
        <f t="shared" si="360"/>
        <v>0</v>
      </c>
      <c r="AD310" s="68">
        <v>0</v>
      </c>
      <c r="AE310" s="68">
        <v>0</v>
      </c>
      <c r="AF310" s="68">
        <v>0</v>
      </c>
      <c r="AG310" s="71">
        <f t="shared" si="361"/>
        <v>0</v>
      </c>
      <c r="AH310" s="68">
        <v>0</v>
      </c>
      <c r="AI310" s="68">
        <v>0</v>
      </c>
      <c r="AJ310" s="68">
        <v>0</v>
      </c>
      <c r="AK310" s="71">
        <f t="shared" si="362"/>
        <v>0</v>
      </c>
      <c r="AL310" s="67">
        <v>0</v>
      </c>
      <c r="AM310" s="68">
        <v>0</v>
      </c>
      <c r="AN310" s="68">
        <v>0</v>
      </c>
      <c r="AO310" s="71">
        <f t="shared" si="363"/>
        <v>0</v>
      </c>
      <c r="AP310" s="67">
        <v>0</v>
      </c>
      <c r="AQ310" s="68">
        <v>0</v>
      </c>
      <c r="AR310" s="68">
        <v>0</v>
      </c>
      <c r="AS310" s="71">
        <f t="shared" si="364"/>
        <v>0</v>
      </c>
      <c r="AT310" s="67">
        <v>0</v>
      </c>
      <c r="AU310" s="68">
        <v>0</v>
      </c>
      <c r="AV310" s="68">
        <v>0</v>
      </c>
      <c r="AW310" s="71">
        <f t="shared" si="365"/>
        <v>0</v>
      </c>
      <c r="AX310" s="67">
        <v>622303</v>
      </c>
      <c r="AY310" s="68">
        <v>621087</v>
      </c>
      <c r="AZ310" s="68">
        <v>10018</v>
      </c>
      <c r="BA310" s="71">
        <f t="shared" si="366"/>
        <v>631105</v>
      </c>
      <c r="BB310" s="67">
        <v>0</v>
      </c>
      <c r="BC310" s="68">
        <v>0</v>
      </c>
      <c r="BD310" s="68">
        <v>0</v>
      </c>
      <c r="BE310" s="71">
        <f t="shared" si="367"/>
        <v>0</v>
      </c>
      <c r="BF310" s="68">
        <v>469415</v>
      </c>
      <c r="BG310" s="68">
        <v>437548</v>
      </c>
      <c r="BH310" s="68">
        <v>29004</v>
      </c>
      <c r="BI310" s="71">
        <f t="shared" si="368"/>
        <v>466552</v>
      </c>
      <c r="BJ310" s="68">
        <v>0</v>
      </c>
      <c r="BK310" s="68">
        <v>0</v>
      </c>
      <c r="BL310" s="68">
        <v>0</v>
      </c>
      <c r="BM310" s="71">
        <f t="shared" si="369"/>
        <v>0</v>
      </c>
      <c r="BN310" s="68">
        <v>0</v>
      </c>
      <c r="BO310" s="68">
        <v>0</v>
      </c>
      <c r="BP310" s="68">
        <v>0</v>
      </c>
      <c r="BQ310" s="71">
        <f t="shared" si="370"/>
        <v>0</v>
      </c>
      <c r="BR310" s="68">
        <v>0</v>
      </c>
      <c r="BS310" s="68">
        <v>0</v>
      </c>
      <c r="BT310" s="68">
        <v>0</v>
      </c>
      <c r="BU310" s="71">
        <f t="shared" si="371"/>
        <v>0</v>
      </c>
      <c r="BV310" s="68">
        <v>0</v>
      </c>
      <c r="BW310" s="68">
        <v>0</v>
      </c>
      <c r="BX310" s="68">
        <v>0</v>
      </c>
      <c r="BY310" s="71">
        <f t="shared" si="372"/>
        <v>0</v>
      </c>
      <c r="BZ310" s="68">
        <v>0</v>
      </c>
      <c r="CA310" s="68">
        <v>0</v>
      </c>
      <c r="CB310" s="68">
        <v>0</v>
      </c>
      <c r="CC310" s="71">
        <f t="shared" si="373"/>
        <v>0</v>
      </c>
      <c r="CD310" s="68">
        <v>0</v>
      </c>
      <c r="CE310" s="68">
        <v>0</v>
      </c>
      <c r="CF310" s="68">
        <v>0</v>
      </c>
      <c r="CG310" s="71">
        <f t="shared" si="374"/>
        <v>0</v>
      </c>
      <c r="CH310" s="68">
        <v>0</v>
      </c>
      <c r="CI310" s="68">
        <v>0</v>
      </c>
      <c r="CJ310" s="68">
        <v>0</v>
      </c>
      <c r="CK310" s="71">
        <f t="shared" si="375"/>
        <v>0</v>
      </c>
      <c r="CL310" s="67">
        <v>0</v>
      </c>
      <c r="CM310" s="68">
        <v>0</v>
      </c>
      <c r="CN310" s="68">
        <v>0</v>
      </c>
      <c r="CO310" s="71">
        <f t="shared" si="376"/>
        <v>0</v>
      </c>
      <c r="CP310" s="68">
        <v>0</v>
      </c>
      <c r="CQ310" s="68">
        <v>0</v>
      </c>
      <c r="CR310" s="68">
        <v>0</v>
      </c>
      <c r="CS310" s="71">
        <f t="shared" si="377"/>
        <v>0</v>
      </c>
      <c r="CT310" s="68">
        <v>934</v>
      </c>
      <c r="CU310" s="68">
        <v>2573</v>
      </c>
      <c r="CV310" s="68">
        <v>654</v>
      </c>
      <c r="CW310" s="71">
        <f t="shared" si="378"/>
        <v>3227</v>
      </c>
      <c r="CX310" s="68">
        <v>0</v>
      </c>
      <c r="CY310" s="68">
        <v>0</v>
      </c>
      <c r="CZ310" s="68">
        <v>0</v>
      </c>
      <c r="DA310" s="71">
        <f t="shared" si="379"/>
        <v>0</v>
      </c>
      <c r="DB310" s="68">
        <v>0</v>
      </c>
      <c r="DC310" s="68">
        <v>0</v>
      </c>
      <c r="DD310" s="68">
        <v>0</v>
      </c>
      <c r="DE310" s="71">
        <f t="shared" si="380"/>
        <v>0</v>
      </c>
      <c r="DF310" s="68"/>
      <c r="DG310" s="68"/>
      <c r="DH310" s="68"/>
      <c r="DI310" s="68"/>
      <c r="DJ310" s="68">
        <v>1380</v>
      </c>
      <c r="DK310" s="68">
        <v>1175</v>
      </c>
      <c r="DL310" s="68">
        <v>164</v>
      </c>
      <c r="DM310" s="71">
        <f t="shared" si="381"/>
        <v>1339</v>
      </c>
      <c r="DN310" s="68">
        <v>0</v>
      </c>
      <c r="DO310" s="68">
        <v>0</v>
      </c>
      <c r="DP310" s="68">
        <v>0</v>
      </c>
      <c r="DQ310" s="71">
        <f t="shared" si="382"/>
        <v>0</v>
      </c>
      <c r="DR310" s="68">
        <v>7028</v>
      </c>
      <c r="DS310" s="68">
        <v>6987</v>
      </c>
      <c r="DT310" s="68">
        <v>248</v>
      </c>
      <c r="DU310" s="71">
        <f t="shared" si="383"/>
        <v>7235</v>
      </c>
      <c r="DV310" s="68">
        <v>0</v>
      </c>
      <c r="DW310" s="68">
        <v>0</v>
      </c>
      <c r="DX310" s="68">
        <v>0</v>
      </c>
      <c r="DY310" s="71">
        <f t="shared" si="384"/>
        <v>0</v>
      </c>
      <c r="DZ310" s="68">
        <v>0</v>
      </c>
      <c r="EA310" s="68">
        <v>0</v>
      </c>
      <c r="EB310" s="68">
        <v>0</v>
      </c>
      <c r="EC310" s="71">
        <f t="shared" si="385"/>
        <v>0</v>
      </c>
      <c r="ED310" s="68"/>
      <c r="EE310" s="68"/>
      <c r="EF310" s="68"/>
      <c r="EG310" s="68"/>
      <c r="EH310" s="68">
        <v>64588</v>
      </c>
      <c r="EI310" s="68">
        <v>68014</v>
      </c>
      <c r="EJ310" s="68">
        <v>1478</v>
      </c>
      <c r="EK310" s="71">
        <f t="shared" si="386"/>
        <v>69492</v>
      </c>
      <c r="EL310" s="68">
        <v>0</v>
      </c>
      <c r="EM310" s="68">
        <v>0</v>
      </c>
      <c r="EN310" s="68">
        <v>0</v>
      </c>
      <c r="EO310" s="71">
        <f t="shared" si="387"/>
        <v>0</v>
      </c>
      <c r="EP310" s="68">
        <v>0</v>
      </c>
      <c r="EQ310" s="68">
        <v>0</v>
      </c>
      <c r="ER310" s="68">
        <v>0</v>
      </c>
      <c r="ES310" s="71">
        <f t="shared" si="388"/>
        <v>0</v>
      </c>
      <c r="ET310" s="68">
        <v>51103</v>
      </c>
      <c r="EU310" s="68">
        <v>46033</v>
      </c>
      <c r="EV310" s="68">
        <v>4189</v>
      </c>
      <c r="EW310" s="71">
        <f t="shared" si="389"/>
        <v>50222</v>
      </c>
      <c r="EX310" s="67">
        <v>0</v>
      </c>
      <c r="EY310" s="68">
        <v>0</v>
      </c>
      <c r="EZ310" s="68">
        <v>0</v>
      </c>
      <c r="FA310" s="71">
        <f t="shared" si="390"/>
        <v>0</v>
      </c>
      <c r="FB310" s="68">
        <v>0</v>
      </c>
      <c r="FC310" s="68">
        <v>0</v>
      </c>
      <c r="FD310" s="68">
        <v>0</v>
      </c>
      <c r="FE310" s="71">
        <f t="shared" si="391"/>
        <v>0</v>
      </c>
      <c r="FF310" s="67">
        <v>0</v>
      </c>
      <c r="FG310" s="68">
        <v>0</v>
      </c>
      <c r="FH310" s="68">
        <v>0</v>
      </c>
      <c r="FI310" s="71"/>
      <c r="FJ310" s="68">
        <v>0</v>
      </c>
      <c r="FK310" s="68">
        <v>0</v>
      </c>
      <c r="FL310" s="68">
        <v>0</v>
      </c>
      <c r="FM310" s="71">
        <f t="shared" si="392"/>
        <v>0</v>
      </c>
      <c r="FN310" s="68">
        <v>0</v>
      </c>
      <c r="FO310" s="68">
        <v>0</v>
      </c>
      <c r="FP310" s="68">
        <v>0</v>
      </c>
      <c r="FQ310" s="71">
        <f t="shared" si="393"/>
        <v>0</v>
      </c>
      <c r="FR310" s="68">
        <v>298731</v>
      </c>
      <c r="FS310" s="68">
        <v>270372</v>
      </c>
      <c r="FT310" s="68">
        <v>38092</v>
      </c>
      <c r="FU310" s="71">
        <f t="shared" si="394"/>
        <v>308464</v>
      </c>
      <c r="FV310" s="68">
        <v>0</v>
      </c>
      <c r="FW310" s="68">
        <v>0</v>
      </c>
      <c r="FX310" s="68">
        <v>0</v>
      </c>
      <c r="FY310" s="71">
        <f t="shared" si="395"/>
        <v>0</v>
      </c>
      <c r="FZ310" s="68">
        <v>100252</v>
      </c>
      <c r="GA310" s="68">
        <v>86266</v>
      </c>
      <c r="GB310" s="68">
        <v>23213</v>
      </c>
      <c r="GC310" s="71">
        <f t="shared" si="396"/>
        <v>109479</v>
      </c>
      <c r="GD310" s="67">
        <v>1933593</v>
      </c>
      <c r="GE310" s="68">
        <v>1751608</v>
      </c>
      <c r="GF310" s="68">
        <v>221285</v>
      </c>
      <c r="GG310" s="68">
        <f t="shared" si="397"/>
        <v>1972893</v>
      </c>
      <c r="GH310" s="69"/>
      <c r="GI310" s="36">
        <f t="shared" si="349"/>
        <v>-2.7245444468386171E-2</v>
      </c>
      <c r="GJ310" s="36"/>
      <c r="GK310" s="37">
        <f t="shared" si="350"/>
        <v>35.458104781435118</v>
      </c>
      <c r="GL310" s="37">
        <f t="shared" si="351"/>
        <v>12.077645226557539</v>
      </c>
      <c r="GM310" s="37">
        <f t="shared" si="398"/>
        <v>24.979789998675503</v>
      </c>
      <c r="GN310" s="37">
        <f t="shared" si="399"/>
        <v>15.435645418381283</v>
      </c>
      <c r="GO310" s="37">
        <f t="shared" si="352"/>
        <v>4.9249603792629406</v>
      </c>
      <c r="GP310" s="37">
        <f t="shared" si="400"/>
        <v>2.6280423473745267</v>
      </c>
      <c r="GQ310" s="37">
        <f t="shared" si="353"/>
        <v>3.8829464126676747</v>
      </c>
      <c r="GR310" s="37">
        <f t="shared" si="354"/>
        <v>0.14689359719754647</v>
      </c>
      <c r="GS310" s="37">
        <f t="shared" si="355"/>
        <v>0.39889061936232306</v>
      </c>
      <c r="GT310" s="37">
        <f t="shared" si="356"/>
        <v>6.7081219085537214E-2</v>
      </c>
      <c r="GU310" s="70"/>
      <c r="HS310" s="36">
        <v>0.63092883795917809</v>
      </c>
      <c r="HV310" s="36">
        <v>0.32623223917680211</v>
      </c>
    </row>
    <row r="311" spans="1:230" ht="11.25" customHeight="1">
      <c r="A311" s="29">
        <v>43040</v>
      </c>
      <c r="N311" s="68">
        <v>283766</v>
      </c>
      <c r="O311" s="68">
        <v>141948</v>
      </c>
      <c r="P311" s="68">
        <v>122022</v>
      </c>
      <c r="Q311" s="71">
        <f t="shared" si="357"/>
        <v>263970</v>
      </c>
      <c r="R311" s="68">
        <v>0</v>
      </c>
      <c r="S311" s="68">
        <v>0</v>
      </c>
      <c r="T311" s="68">
        <v>0</v>
      </c>
      <c r="U311" s="71">
        <f t="shared" si="358"/>
        <v>0</v>
      </c>
      <c r="V311" s="67">
        <v>0</v>
      </c>
      <c r="W311" s="68">
        <v>0</v>
      </c>
      <c r="X311" s="68">
        <v>0</v>
      </c>
      <c r="Y311" s="71">
        <f t="shared" si="359"/>
        <v>0</v>
      </c>
      <c r="Z311" s="67">
        <v>0</v>
      </c>
      <c r="AA311" s="68">
        <v>0</v>
      </c>
      <c r="AB311" s="68">
        <v>0</v>
      </c>
      <c r="AC311" s="71">
        <f t="shared" si="360"/>
        <v>0</v>
      </c>
      <c r="AD311" s="68">
        <v>0</v>
      </c>
      <c r="AE311" s="68">
        <v>0</v>
      </c>
      <c r="AF311" s="68">
        <v>0</v>
      </c>
      <c r="AG311" s="71">
        <f t="shared" si="361"/>
        <v>0</v>
      </c>
      <c r="AH311" s="68">
        <v>0</v>
      </c>
      <c r="AI311" s="68">
        <v>0</v>
      </c>
      <c r="AJ311" s="68">
        <v>0</v>
      </c>
      <c r="AK311" s="71">
        <f t="shared" si="362"/>
        <v>0</v>
      </c>
      <c r="AL311" s="67">
        <v>0</v>
      </c>
      <c r="AM311" s="68">
        <v>0</v>
      </c>
      <c r="AN311" s="68">
        <v>0</v>
      </c>
      <c r="AO311" s="71">
        <f t="shared" si="363"/>
        <v>0</v>
      </c>
      <c r="AP311" s="67">
        <v>0</v>
      </c>
      <c r="AQ311" s="68">
        <v>0</v>
      </c>
      <c r="AR311" s="68">
        <v>0</v>
      </c>
      <c r="AS311" s="71">
        <f t="shared" si="364"/>
        <v>0</v>
      </c>
      <c r="AT311" s="67">
        <v>0</v>
      </c>
      <c r="AU311" s="68">
        <v>0</v>
      </c>
      <c r="AV311" s="68">
        <v>0</v>
      </c>
      <c r="AW311" s="71">
        <f t="shared" si="365"/>
        <v>0</v>
      </c>
      <c r="AX311" s="67">
        <v>633468</v>
      </c>
      <c r="AY311" s="68">
        <v>588532</v>
      </c>
      <c r="AZ311" s="68">
        <v>16738</v>
      </c>
      <c r="BA311" s="71">
        <f t="shared" si="366"/>
        <v>605270</v>
      </c>
      <c r="BB311" s="67">
        <v>0</v>
      </c>
      <c r="BC311" s="68">
        <v>0</v>
      </c>
      <c r="BD311" s="68">
        <v>0</v>
      </c>
      <c r="BE311" s="71">
        <f t="shared" si="367"/>
        <v>0</v>
      </c>
      <c r="BF311" s="68">
        <v>471181</v>
      </c>
      <c r="BG311" s="68">
        <v>432124</v>
      </c>
      <c r="BH311" s="68">
        <v>27667</v>
      </c>
      <c r="BI311" s="71">
        <f t="shared" si="368"/>
        <v>459791</v>
      </c>
      <c r="BJ311" s="68">
        <v>0</v>
      </c>
      <c r="BK311" s="68">
        <v>0</v>
      </c>
      <c r="BL311" s="68">
        <v>0</v>
      </c>
      <c r="BM311" s="71">
        <f t="shared" si="369"/>
        <v>0</v>
      </c>
      <c r="BN311" s="68">
        <v>0</v>
      </c>
      <c r="BO311" s="68">
        <v>0</v>
      </c>
      <c r="BP311" s="68">
        <v>0</v>
      </c>
      <c r="BQ311" s="71">
        <f t="shared" si="370"/>
        <v>0</v>
      </c>
      <c r="BR311" s="68">
        <v>0</v>
      </c>
      <c r="BS311" s="68">
        <v>0</v>
      </c>
      <c r="BT311" s="68">
        <v>0</v>
      </c>
      <c r="BU311" s="71">
        <f t="shared" si="371"/>
        <v>0</v>
      </c>
      <c r="BV311" s="68">
        <v>0</v>
      </c>
      <c r="BW311" s="68">
        <v>0</v>
      </c>
      <c r="BX311" s="68">
        <v>0</v>
      </c>
      <c r="BY311" s="71">
        <f t="shared" si="372"/>
        <v>0</v>
      </c>
      <c r="BZ311" s="68">
        <v>0</v>
      </c>
      <c r="CA311" s="68">
        <v>0</v>
      </c>
      <c r="CB311" s="68">
        <v>0</v>
      </c>
      <c r="CC311" s="71">
        <f t="shared" si="373"/>
        <v>0</v>
      </c>
      <c r="CD311" s="68">
        <v>0</v>
      </c>
      <c r="CE311" s="68">
        <v>0</v>
      </c>
      <c r="CF311" s="68">
        <v>0</v>
      </c>
      <c r="CG311" s="71">
        <f t="shared" si="374"/>
        <v>0</v>
      </c>
      <c r="CH311" s="68">
        <v>0</v>
      </c>
      <c r="CI311" s="68">
        <v>0</v>
      </c>
      <c r="CJ311" s="68">
        <v>0</v>
      </c>
      <c r="CK311" s="71">
        <f t="shared" si="375"/>
        <v>0</v>
      </c>
      <c r="CL311" s="67">
        <v>0</v>
      </c>
      <c r="CM311" s="68">
        <v>0</v>
      </c>
      <c r="CN311" s="68">
        <v>0</v>
      </c>
      <c r="CO311" s="71">
        <f t="shared" si="376"/>
        <v>0</v>
      </c>
      <c r="CP311" s="68">
        <v>0</v>
      </c>
      <c r="CQ311" s="68">
        <v>0</v>
      </c>
      <c r="CR311" s="68">
        <v>0</v>
      </c>
      <c r="CS311" s="71">
        <f t="shared" si="377"/>
        <v>0</v>
      </c>
      <c r="CT311" s="68">
        <v>1078</v>
      </c>
      <c r="CU311" s="68">
        <v>386</v>
      </c>
      <c r="CV311" s="68">
        <v>1110</v>
      </c>
      <c r="CW311" s="71">
        <f t="shared" si="378"/>
        <v>1496</v>
      </c>
      <c r="CX311" s="68">
        <v>0</v>
      </c>
      <c r="CY311" s="68">
        <v>0</v>
      </c>
      <c r="CZ311" s="68">
        <v>0</v>
      </c>
      <c r="DA311" s="71">
        <f t="shared" si="379"/>
        <v>0</v>
      </c>
      <c r="DB311" s="68">
        <v>0</v>
      </c>
      <c r="DC311" s="68">
        <v>0</v>
      </c>
      <c r="DD311" s="68">
        <v>0</v>
      </c>
      <c r="DE311" s="71">
        <f t="shared" si="380"/>
        <v>0</v>
      </c>
      <c r="DF311" s="68"/>
      <c r="DG311" s="68"/>
      <c r="DH311" s="68"/>
      <c r="DI311" s="68"/>
      <c r="DJ311" s="68">
        <v>1951</v>
      </c>
      <c r="DK311" s="68">
        <v>1222</v>
      </c>
      <c r="DL311" s="68">
        <v>384</v>
      </c>
      <c r="DM311" s="71">
        <f t="shared" si="381"/>
        <v>1606</v>
      </c>
      <c r="DN311" s="68">
        <v>0</v>
      </c>
      <c r="DO311" s="68">
        <v>0</v>
      </c>
      <c r="DP311" s="68">
        <v>0</v>
      </c>
      <c r="DQ311" s="71">
        <f t="shared" si="382"/>
        <v>0</v>
      </c>
      <c r="DR311" s="68">
        <v>6665</v>
      </c>
      <c r="DS311" s="68">
        <v>5712</v>
      </c>
      <c r="DT311" s="68">
        <v>514</v>
      </c>
      <c r="DU311" s="71">
        <f t="shared" si="383"/>
        <v>6226</v>
      </c>
      <c r="DV311" s="68">
        <v>0</v>
      </c>
      <c r="DW311" s="68">
        <v>0</v>
      </c>
      <c r="DX311" s="68">
        <v>0</v>
      </c>
      <c r="DY311" s="71">
        <f t="shared" si="384"/>
        <v>0</v>
      </c>
      <c r="DZ311" s="68">
        <v>0</v>
      </c>
      <c r="EA311" s="68">
        <v>0</v>
      </c>
      <c r="EB311" s="68">
        <v>0</v>
      </c>
      <c r="EC311" s="71">
        <f t="shared" si="385"/>
        <v>0</v>
      </c>
      <c r="ED311" s="68"/>
      <c r="EE311" s="68"/>
      <c r="EF311" s="68"/>
      <c r="EG311" s="68"/>
      <c r="EH311" s="68">
        <v>73480</v>
      </c>
      <c r="EI311" s="68">
        <v>67776</v>
      </c>
      <c r="EJ311" s="68">
        <v>2350</v>
      </c>
      <c r="EK311" s="71">
        <f t="shared" si="386"/>
        <v>70126</v>
      </c>
      <c r="EL311" s="68">
        <v>0</v>
      </c>
      <c r="EM311" s="68">
        <v>0</v>
      </c>
      <c r="EN311" s="68">
        <v>0</v>
      </c>
      <c r="EO311" s="71">
        <f t="shared" si="387"/>
        <v>0</v>
      </c>
      <c r="EP311" s="68">
        <v>0</v>
      </c>
      <c r="EQ311" s="68">
        <v>0</v>
      </c>
      <c r="ER311" s="68">
        <v>0</v>
      </c>
      <c r="ES311" s="71">
        <f t="shared" si="388"/>
        <v>0</v>
      </c>
      <c r="ET311" s="68">
        <v>50491</v>
      </c>
      <c r="EU311" s="68">
        <v>42722</v>
      </c>
      <c r="EV311" s="68">
        <v>6813</v>
      </c>
      <c r="EW311" s="71">
        <f t="shared" si="389"/>
        <v>49535</v>
      </c>
      <c r="EX311" s="67">
        <v>0</v>
      </c>
      <c r="EY311" s="68">
        <v>0</v>
      </c>
      <c r="EZ311" s="68">
        <v>0</v>
      </c>
      <c r="FA311" s="71">
        <f t="shared" si="390"/>
        <v>0</v>
      </c>
      <c r="FB311" s="68">
        <v>0</v>
      </c>
      <c r="FC311" s="68">
        <v>0</v>
      </c>
      <c r="FD311" s="68">
        <v>0</v>
      </c>
      <c r="FE311" s="71">
        <f t="shared" si="391"/>
        <v>0</v>
      </c>
      <c r="FF311" s="67">
        <v>0</v>
      </c>
      <c r="FG311" s="68">
        <v>0</v>
      </c>
      <c r="FH311" s="68">
        <v>0</v>
      </c>
      <c r="FI311" s="71"/>
      <c r="FJ311" s="68">
        <v>0</v>
      </c>
      <c r="FK311" s="68">
        <v>0</v>
      </c>
      <c r="FL311" s="68">
        <v>0</v>
      </c>
      <c r="FM311" s="71">
        <f t="shared" si="392"/>
        <v>0</v>
      </c>
      <c r="FN311" s="68">
        <v>0</v>
      </c>
      <c r="FO311" s="68">
        <v>0</v>
      </c>
      <c r="FP311" s="68">
        <v>0</v>
      </c>
      <c r="FQ311" s="71">
        <f t="shared" si="393"/>
        <v>0</v>
      </c>
      <c r="FR311" s="68">
        <v>271365</v>
      </c>
      <c r="FS311" s="68">
        <v>203138</v>
      </c>
      <c r="FT311" s="68">
        <v>40185</v>
      </c>
      <c r="FU311" s="71">
        <f t="shared" si="394"/>
        <v>243323</v>
      </c>
      <c r="FV311" s="68">
        <v>0</v>
      </c>
      <c r="FW311" s="68">
        <v>0</v>
      </c>
      <c r="FX311" s="68">
        <v>0</v>
      </c>
      <c r="FY311" s="71">
        <f t="shared" si="395"/>
        <v>0</v>
      </c>
      <c r="FZ311" s="68">
        <v>67613</v>
      </c>
      <c r="GA311" s="68">
        <v>52455</v>
      </c>
      <c r="GB311" s="68">
        <v>26100</v>
      </c>
      <c r="GC311" s="71">
        <f t="shared" si="396"/>
        <v>78555</v>
      </c>
      <c r="GD311" s="67">
        <v>1861058</v>
      </c>
      <c r="GE311" s="68">
        <v>1536015</v>
      </c>
      <c r="GF311" s="68">
        <v>243883</v>
      </c>
      <c r="GG311" s="68">
        <f t="shared" si="397"/>
        <v>1779898</v>
      </c>
      <c r="GH311" s="69"/>
      <c r="GI311" s="36">
        <f t="shared" si="349"/>
        <v>0.23548758652752544</v>
      </c>
      <c r="GJ311" s="36"/>
      <c r="GK311" s="37">
        <f t="shared" si="350"/>
        <v>38.315511241752198</v>
      </c>
      <c r="GL311" s="37">
        <f t="shared" si="351"/>
        <v>9.2413160027734094</v>
      </c>
      <c r="GM311" s="37">
        <f t="shared" si="398"/>
        <v>28.132798182309415</v>
      </c>
      <c r="GN311" s="37">
        <f t="shared" si="399"/>
        <v>13.225001057932376</v>
      </c>
      <c r="GO311" s="37">
        <f t="shared" si="352"/>
        <v>3.4150057128348359</v>
      </c>
      <c r="GP311" s="37">
        <f t="shared" si="400"/>
        <v>2.781353046682487</v>
      </c>
      <c r="GQ311" s="37">
        <f t="shared" si="353"/>
        <v>4.4124569096004924</v>
      </c>
      <c r="GR311" s="37">
        <f t="shared" si="354"/>
        <v>2.5129962923539157E-2</v>
      </c>
      <c r="GS311" s="37">
        <f t="shared" si="355"/>
        <v>0.37187136844366753</v>
      </c>
      <c r="GT311" s="37">
        <f t="shared" si="356"/>
        <v>7.9556514747579854E-2</v>
      </c>
      <c r="GU311" s="70"/>
      <c r="HS311" s="36">
        <v>0.62490275160073305</v>
      </c>
      <c r="HV311" s="36">
        <v>0.32959769273086525</v>
      </c>
    </row>
    <row r="312" spans="1:230" ht="11.25" customHeight="1">
      <c r="A312" s="29">
        <v>43070</v>
      </c>
      <c r="N312" s="68">
        <v>223531</v>
      </c>
      <c r="O312" s="68">
        <v>112930</v>
      </c>
      <c r="P312" s="68">
        <v>115832</v>
      </c>
      <c r="Q312" s="71">
        <f t="shared" si="357"/>
        <v>228762</v>
      </c>
      <c r="R312" s="68">
        <v>0</v>
      </c>
      <c r="S312" s="68">
        <v>0</v>
      </c>
      <c r="T312" s="68">
        <v>0</v>
      </c>
      <c r="U312" s="71">
        <f t="shared" si="358"/>
        <v>0</v>
      </c>
      <c r="V312" s="67">
        <v>0</v>
      </c>
      <c r="W312" s="68">
        <v>0</v>
      </c>
      <c r="X312" s="68">
        <v>0</v>
      </c>
      <c r="Y312" s="71">
        <f t="shared" si="359"/>
        <v>0</v>
      </c>
      <c r="Z312" s="67">
        <v>0</v>
      </c>
      <c r="AA312" s="68">
        <v>0</v>
      </c>
      <c r="AB312" s="68">
        <v>0</v>
      </c>
      <c r="AC312" s="71">
        <f t="shared" si="360"/>
        <v>0</v>
      </c>
      <c r="AD312" s="68">
        <v>0</v>
      </c>
      <c r="AE312" s="68">
        <v>0</v>
      </c>
      <c r="AF312" s="68">
        <v>0</v>
      </c>
      <c r="AG312" s="71">
        <f t="shared" si="361"/>
        <v>0</v>
      </c>
      <c r="AH312" s="68">
        <v>0</v>
      </c>
      <c r="AI312" s="68">
        <v>0</v>
      </c>
      <c r="AJ312" s="68">
        <v>0</v>
      </c>
      <c r="AK312" s="71">
        <f t="shared" si="362"/>
        <v>0</v>
      </c>
      <c r="AL312" s="67">
        <v>0</v>
      </c>
      <c r="AM312" s="68">
        <v>0</v>
      </c>
      <c r="AN312" s="68">
        <v>0</v>
      </c>
      <c r="AO312" s="71">
        <f t="shared" si="363"/>
        <v>0</v>
      </c>
      <c r="AP312" s="67">
        <v>0</v>
      </c>
      <c r="AQ312" s="68">
        <v>0</v>
      </c>
      <c r="AR312" s="68">
        <v>0</v>
      </c>
      <c r="AS312" s="71">
        <f t="shared" si="364"/>
        <v>0</v>
      </c>
      <c r="AT312" s="67">
        <v>0</v>
      </c>
      <c r="AU312" s="68">
        <v>0</v>
      </c>
      <c r="AV312" s="68">
        <v>0</v>
      </c>
      <c r="AW312" s="71">
        <f t="shared" si="365"/>
        <v>0</v>
      </c>
      <c r="AX312" s="67">
        <v>487146</v>
      </c>
      <c r="AY312" s="68">
        <v>455870</v>
      </c>
      <c r="AZ312" s="68">
        <v>16861</v>
      </c>
      <c r="BA312" s="71">
        <f t="shared" si="366"/>
        <v>472731</v>
      </c>
      <c r="BB312" s="67">
        <v>0</v>
      </c>
      <c r="BC312" s="68">
        <v>0</v>
      </c>
      <c r="BD312" s="68">
        <v>0</v>
      </c>
      <c r="BE312" s="71">
        <f t="shared" si="367"/>
        <v>0</v>
      </c>
      <c r="BF312" s="68">
        <v>390007</v>
      </c>
      <c r="BG312" s="68">
        <v>363245</v>
      </c>
      <c r="BH312" s="68">
        <v>27194</v>
      </c>
      <c r="BI312" s="71">
        <f t="shared" si="368"/>
        <v>390439</v>
      </c>
      <c r="BJ312" s="68">
        <v>0</v>
      </c>
      <c r="BK312" s="68">
        <v>0</v>
      </c>
      <c r="BL312" s="68">
        <v>0</v>
      </c>
      <c r="BM312" s="71">
        <f t="shared" si="369"/>
        <v>0</v>
      </c>
      <c r="BN312" s="68">
        <v>0</v>
      </c>
      <c r="BO312" s="68">
        <v>0</v>
      </c>
      <c r="BP312" s="68">
        <v>0</v>
      </c>
      <c r="BQ312" s="71">
        <f t="shared" si="370"/>
        <v>0</v>
      </c>
      <c r="BR312" s="68">
        <v>0</v>
      </c>
      <c r="BS312" s="68">
        <v>0</v>
      </c>
      <c r="BT312" s="68">
        <v>0</v>
      </c>
      <c r="BU312" s="71">
        <f t="shared" si="371"/>
        <v>0</v>
      </c>
      <c r="BV312" s="68">
        <v>0</v>
      </c>
      <c r="BW312" s="68">
        <v>0</v>
      </c>
      <c r="BX312" s="68">
        <v>0</v>
      </c>
      <c r="BY312" s="71">
        <f t="shared" si="372"/>
        <v>0</v>
      </c>
      <c r="BZ312" s="68">
        <v>0</v>
      </c>
      <c r="CA312" s="68">
        <v>0</v>
      </c>
      <c r="CB312" s="68">
        <v>0</v>
      </c>
      <c r="CC312" s="71">
        <f t="shared" si="373"/>
        <v>0</v>
      </c>
      <c r="CD312" s="68">
        <v>0</v>
      </c>
      <c r="CE312" s="68">
        <v>0</v>
      </c>
      <c r="CF312" s="68">
        <v>0</v>
      </c>
      <c r="CG312" s="71">
        <f t="shared" si="374"/>
        <v>0</v>
      </c>
      <c r="CH312" s="68">
        <v>0</v>
      </c>
      <c r="CI312" s="68">
        <v>0</v>
      </c>
      <c r="CJ312" s="68">
        <v>0</v>
      </c>
      <c r="CK312" s="71">
        <f t="shared" si="375"/>
        <v>0</v>
      </c>
      <c r="CL312" s="67">
        <v>0</v>
      </c>
      <c r="CM312" s="68">
        <v>0</v>
      </c>
      <c r="CN312" s="68">
        <v>0</v>
      </c>
      <c r="CO312" s="71">
        <f t="shared" si="376"/>
        <v>0</v>
      </c>
      <c r="CP312" s="68">
        <v>0</v>
      </c>
      <c r="CQ312" s="68">
        <v>0</v>
      </c>
      <c r="CR312" s="68">
        <v>0</v>
      </c>
      <c r="CS312" s="71">
        <f t="shared" si="377"/>
        <v>0</v>
      </c>
      <c r="CT312" s="68">
        <v>1617</v>
      </c>
      <c r="CU312" s="68">
        <v>518</v>
      </c>
      <c r="CV312" s="68">
        <v>561</v>
      </c>
      <c r="CW312" s="71">
        <f t="shared" si="378"/>
        <v>1079</v>
      </c>
      <c r="CX312" s="68">
        <v>0</v>
      </c>
      <c r="CY312" s="68">
        <v>0</v>
      </c>
      <c r="CZ312" s="68">
        <v>0</v>
      </c>
      <c r="DA312" s="71">
        <f t="shared" si="379"/>
        <v>0</v>
      </c>
      <c r="DB312" s="68">
        <v>0</v>
      </c>
      <c r="DC312" s="68">
        <v>0</v>
      </c>
      <c r="DD312" s="68">
        <v>0</v>
      </c>
      <c r="DE312" s="71">
        <f t="shared" si="380"/>
        <v>0</v>
      </c>
      <c r="DF312" s="68"/>
      <c r="DG312" s="68"/>
      <c r="DH312" s="68"/>
      <c r="DI312" s="68"/>
      <c r="DJ312" s="68">
        <v>1100</v>
      </c>
      <c r="DK312" s="68">
        <v>664</v>
      </c>
      <c r="DL312" s="68">
        <v>559</v>
      </c>
      <c r="DM312" s="71">
        <f t="shared" si="381"/>
        <v>1223</v>
      </c>
      <c r="DN312" s="68">
        <v>0</v>
      </c>
      <c r="DO312" s="68">
        <v>0</v>
      </c>
      <c r="DP312" s="68">
        <v>0</v>
      </c>
      <c r="DQ312" s="71">
        <f t="shared" si="382"/>
        <v>0</v>
      </c>
      <c r="DR312" s="68">
        <v>5424</v>
      </c>
      <c r="DS312" s="68">
        <v>4130</v>
      </c>
      <c r="DT312" s="68">
        <v>564</v>
      </c>
      <c r="DU312" s="71">
        <f t="shared" si="383"/>
        <v>4694</v>
      </c>
      <c r="DV312" s="68">
        <v>0</v>
      </c>
      <c r="DW312" s="68">
        <v>0</v>
      </c>
      <c r="DX312" s="68">
        <v>0</v>
      </c>
      <c r="DY312" s="71">
        <f t="shared" si="384"/>
        <v>0</v>
      </c>
      <c r="DZ312" s="68">
        <v>0</v>
      </c>
      <c r="EA312" s="68">
        <v>0</v>
      </c>
      <c r="EB312" s="68">
        <v>0</v>
      </c>
      <c r="EC312" s="71">
        <f t="shared" si="385"/>
        <v>0</v>
      </c>
      <c r="ED312" s="68"/>
      <c r="EE312" s="68"/>
      <c r="EF312" s="68"/>
      <c r="EG312" s="68"/>
      <c r="EH312" s="68">
        <v>72625</v>
      </c>
      <c r="EI312" s="68">
        <v>65367</v>
      </c>
      <c r="EJ312" s="68">
        <v>1601</v>
      </c>
      <c r="EK312" s="71">
        <f t="shared" si="386"/>
        <v>66968</v>
      </c>
      <c r="EL312" s="68">
        <v>0</v>
      </c>
      <c r="EM312" s="68">
        <v>0</v>
      </c>
      <c r="EN312" s="68">
        <v>0</v>
      </c>
      <c r="EO312" s="71">
        <f t="shared" si="387"/>
        <v>0</v>
      </c>
      <c r="EP312" s="68">
        <v>0</v>
      </c>
      <c r="EQ312" s="68">
        <v>0</v>
      </c>
      <c r="ER312" s="68">
        <v>0</v>
      </c>
      <c r="ES312" s="71">
        <f t="shared" si="388"/>
        <v>0</v>
      </c>
      <c r="ET312" s="68">
        <v>36627</v>
      </c>
      <c r="EU312" s="68">
        <v>32786</v>
      </c>
      <c r="EV312" s="68">
        <v>7231</v>
      </c>
      <c r="EW312" s="71">
        <f t="shared" si="389"/>
        <v>40017</v>
      </c>
      <c r="EX312" s="67">
        <v>0</v>
      </c>
      <c r="EY312" s="68">
        <v>0</v>
      </c>
      <c r="EZ312" s="68">
        <v>0</v>
      </c>
      <c r="FA312" s="71">
        <f t="shared" si="390"/>
        <v>0</v>
      </c>
      <c r="FB312" s="68">
        <v>0</v>
      </c>
      <c r="FC312" s="68">
        <v>0</v>
      </c>
      <c r="FD312" s="68">
        <v>0</v>
      </c>
      <c r="FE312" s="71">
        <f t="shared" si="391"/>
        <v>0</v>
      </c>
      <c r="FF312" s="67">
        <v>0</v>
      </c>
      <c r="FG312" s="68">
        <v>0</v>
      </c>
      <c r="FH312" s="68">
        <v>0</v>
      </c>
      <c r="FI312" s="71"/>
      <c r="FJ312" s="68">
        <v>0</v>
      </c>
      <c r="FK312" s="68">
        <v>0</v>
      </c>
      <c r="FL312" s="68">
        <v>0</v>
      </c>
      <c r="FM312" s="71">
        <f t="shared" si="392"/>
        <v>0</v>
      </c>
      <c r="FN312" s="68">
        <v>0</v>
      </c>
      <c r="FO312" s="68">
        <v>0</v>
      </c>
      <c r="FP312" s="68">
        <v>0</v>
      </c>
      <c r="FQ312" s="71">
        <f t="shared" si="393"/>
        <v>0</v>
      </c>
      <c r="FR312" s="68">
        <v>184974</v>
      </c>
      <c r="FS312" s="68">
        <v>207778</v>
      </c>
      <c r="FT312" s="68">
        <v>39852</v>
      </c>
      <c r="FU312" s="71">
        <f t="shared" si="394"/>
        <v>247630</v>
      </c>
      <c r="FV312" s="68">
        <v>0</v>
      </c>
      <c r="FW312" s="68">
        <v>0</v>
      </c>
      <c r="FX312" s="68">
        <v>0</v>
      </c>
      <c r="FY312" s="71">
        <f t="shared" si="395"/>
        <v>0</v>
      </c>
      <c r="FZ312" s="68">
        <v>56937</v>
      </c>
      <c r="GA312" s="68">
        <v>44517</v>
      </c>
      <c r="GB312" s="68">
        <v>29764</v>
      </c>
      <c r="GC312" s="71">
        <f t="shared" si="396"/>
        <v>74281</v>
      </c>
      <c r="GD312" s="67">
        <v>1459988</v>
      </c>
      <c r="GE312" s="68">
        <v>1287805</v>
      </c>
      <c r="GF312" s="68">
        <v>240019</v>
      </c>
      <c r="GG312" s="68">
        <f t="shared" si="397"/>
        <v>1527824</v>
      </c>
      <c r="GH312" s="69"/>
      <c r="GI312" s="36">
        <f t="shared" si="349"/>
        <v>0.41474124331521423</v>
      </c>
      <c r="GJ312" s="36"/>
      <c r="GK312" s="37">
        <f t="shared" si="350"/>
        <v>35.39899285994386</v>
      </c>
      <c r="GL312" s="37">
        <f t="shared" si="351"/>
        <v>8.76918477564538</v>
      </c>
      <c r="GM312" s="37">
        <f t="shared" si="398"/>
        <v>28.206521950139969</v>
      </c>
      <c r="GN312" s="37">
        <f t="shared" si="399"/>
        <v>16.134274987284567</v>
      </c>
      <c r="GO312" s="37">
        <f t="shared" si="352"/>
        <v>3.4568121726503622</v>
      </c>
      <c r="GP312" s="37">
        <f t="shared" si="400"/>
        <v>2.5458823346702335</v>
      </c>
      <c r="GQ312" s="37">
        <f t="shared" si="353"/>
        <v>5.0758461102418453</v>
      </c>
      <c r="GR312" s="37">
        <f t="shared" si="354"/>
        <v>4.0223481039443079E-2</v>
      </c>
      <c r="GS312" s="37">
        <f t="shared" si="355"/>
        <v>0.32070072720637055</v>
      </c>
      <c r="GT312" s="37">
        <f t="shared" si="356"/>
        <v>5.1560601177968124E-2</v>
      </c>
      <c r="GU312" s="70"/>
      <c r="HH312" s="79">
        <f>SUM(AY310:AY312)/SUM(GE310:GE312)*100</f>
        <v>36.400725790024453</v>
      </c>
      <c r="HI312" s="79">
        <f>SUM(O310:O312)/SUM(GE310:GE312)*100</f>
        <v>10.194259422287926</v>
      </c>
      <c r="HJ312" s="79">
        <f>SUM(BG310:BG312)/SUM(GE310:GE312)*100</f>
        <v>26.946484569312425</v>
      </c>
      <c r="HK312" s="79">
        <f>SUM(FS310:FS312)/SUM(GE310:GE312)*100</f>
        <v>14.890147981784436</v>
      </c>
      <c r="HL312" s="79">
        <f>SUM(GA310:GA312)/SUM(GE310:GE312)*100</f>
        <v>4.0048275265177384</v>
      </c>
      <c r="HM312" s="79">
        <f>SUM(EU310:EU312)/SUM(GE310:GE312)*100</f>
        <v>2.6563853698495525</v>
      </c>
      <c r="HN312" s="79">
        <f>SUM(EI310:EI312)/SUM(GE310:GE312)*100</f>
        <v>4.3964630194158891</v>
      </c>
      <c r="HO312" s="79">
        <f>SUM(CU310:CU312)/SUM(GE310:GE312)*100</f>
        <v>7.5992890719731573E-2</v>
      </c>
      <c r="HP312" s="79">
        <f>SUM(DS310:DS312)/SUM(GE310:GE312)*100</f>
        <v>0.36781258496472902</v>
      </c>
      <c r="HQ312" s="80">
        <f>100-(SUM(HH312:HP312))</f>
        <v>6.6900845123100794E-2</v>
      </c>
      <c r="HS312" s="36">
        <v>0.61218041551321822</v>
      </c>
      <c r="HV312" s="36">
        <v>0.3357876386564736</v>
      </c>
    </row>
    <row r="313" spans="1:230" ht="11.25" customHeight="1">
      <c r="A313" s="29">
        <v>43101</v>
      </c>
      <c r="N313" s="68">
        <v>296711</v>
      </c>
      <c r="O313" s="68">
        <v>163111</v>
      </c>
      <c r="P313" s="68">
        <v>125825</v>
      </c>
      <c r="Q313" s="71">
        <f t="shared" si="357"/>
        <v>288936</v>
      </c>
      <c r="R313" s="68">
        <v>0</v>
      </c>
      <c r="S313" s="68">
        <v>0</v>
      </c>
      <c r="T313" s="68">
        <v>0</v>
      </c>
      <c r="U313" s="71">
        <f t="shared" si="358"/>
        <v>0</v>
      </c>
      <c r="V313" s="67">
        <v>0</v>
      </c>
      <c r="W313" s="68">
        <v>0</v>
      </c>
      <c r="X313" s="68">
        <v>0</v>
      </c>
      <c r="Y313" s="71">
        <f t="shared" si="359"/>
        <v>0</v>
      </c>
      <c r="Z313" s="67">
        <v>0</v>
      </c>
      <c r="AA313" s="68">
        <v>0</v>
      </c>
      <c r="AB313" s="68">
        <v>0</v>
      </c>
      <c r="AC313" s="71">
        <f t="shared" si="360"/>
        <v>0</v>
      </c>
      <c r="AD313" s="68">
        <v>0</v>
      </c>
      <c r="AE313" s="68">
        <v>0</v>
      </c>
      <c r="AF313" s="68">
        <v>0</v>
      </c>
      <c r="AG313" s="71">
        <f t="shared" si="361"/>
        <v>0</v>
      </c>
      <c r="AH313" s="68">
        <v>0</v>
      </c>
      <c r="AI313" s="68">
        <v>0</v>
      </c>
      <c r="AJ313" s="68">
        <v>0</v>
      </c>
      <c r="AK313" s="71">
        <f t="shared" si="362"/>
        <v>0</v>
      </c>
      <c r="AL313" s="67">
        <v>0</v>
      </c>
      <c r="AM313" s="68">
        <v>0</v>
      </c>
      <c r="AN313" s="68">
        <v>0</v>
      </c>
      <c r="AO313" s="71">
        <f t="shared" si="363"/>
        <v>0</v>
      </c>
      <c r="AP313" s="67">
        <v>0</v>
      </c>
      <c r="AQ313" s="68">
        <v>0</v>
      </c>
      <c r="AR313" s="68">
        <v>0</v>
      </c>
      <c r="AS313" s="71">
        <f t="shared" si="364"/>
        <v>0</v>
      </c>
      <c r="AT313" s="67">
        <v>0</v>
      </c>
      <c r="AU313" s="68">
        <v>0</v>
      </c>
      <c r="AV313" s="68">
        <v>0</v>
      </c>
      <c r="AW313" s="71">
        <f t="shared" si="365"/>
        <v>0</v>
      </c>
      <c r="AX313" s="67">
        <v>641671</v>
      </c>
      <c r="AY313" s="68">
        <v>619387</v>
      </c>
      <c r="AZ313" s="68">
        <v>22114</v>
      </c>
      <c r="BA313" s="71">
        <f t="shared" si="366"/>
        <v>641501</v>
      </c>
      <c r="BB313" s="67">
        <v>0</v>
      </c>
      <c r="BC313" s="68">
        <v>0</v>
      </c>
      <c r="BD313" s="68">
        <v>0</v>
      </c>
      <c r="BE313" s="71">
        <f t="shared" si="367"/>
        <v>0</v>
      </c>
      <c r="BF313" s="68">
        <v>509902</v>
      </c>
      <c r="BG313" s="68">
        <v>488855</v>
      </c>
      <c r="BH313" s="68">
        <v>28923</v>
      </c>
      <c r="BI313" s="71">
        <f t="shared" si="368"/>
        <v>517778</v>
      </c>
      <c r="BJ313" s="68">
        <v>0</v>
      </c>
      <c r="BK313" s="68">
        <v>0</v>
      </c>
      <c r="BL313" s="68">
        <v>0</v>
      </c>
      <c r="BM313" s="71">
        <f t="shared" si="369"/>
        <v>0</v>
      </c>
      <c r="BN313" s="68">
        <v>0</v>
      </c>
      <c r="BO313" s="68">
        <v>0</v>
      </c>
      <c r="BP313" s="68">
        <v>0</v>
      </c>
      <c r="BQ313" s="71">
        <f t="shared" si="370"/>
        <v>0</v>
      </c>
      <c r="BR313" s="68">
        <v>0</v>
      </c>
      <c r="BS313" s="68">
        <v>0</v>
      </c>
      <c r="BT313" s="68">
        <v>0</v>
      </c>
      <c r="BU313" s="71">
        <f t="shared" si="371"/>
        <v>0</v>
      </c>
      <c r="BV313" s="68">
        <v>0</v>
      </c>
      <c r="BW313" s="68">
        <v>0</v>
      </c>
      <c r="BX313" s="68">
        <v>0</v>
      </c>
      <c r="BY313" s="71">
        <f t="shared" si="372"/>
        <v>0</v>
      </c>
      <c r="BZ313" s="68">
        <v>0</v>
      </c>
      <c r="CA313" s="68">
        <v>0</v>
      </c>
      <c r="CB313" s="68">
        <v>0</v>
      </c>
      <c r="CC313" s="71">
        <f t="shared" si="373"/>
        <v>0</v>
      </c>
      <c r="CD313" s="68">
        <v>0</v>
      </c>
      <c r="CE313" s="68">
        <v>0</v>
      </c>
      <c r="CF313" s="68">
        <v>0</v>
      </c>
      <c r="CG313" s="71">
        <f t="shared" si="374"/>
        <v>0</v>
      </c>
      <c r="CH313" s="68">
        <v>0</v>
      </c>
      <c r="CI313" s="68">
        <v>0</v>
      </c>
      <c r="CJ313" s="68">
        <v>0</v>
      </c>
      <c r="CK313" s="71">
        <f t="shared" si="375"/>
        <v>0</v>
      </c>
      <c r="CL313" s="67">
        <v>0</v>
      </c>
      <c r="CM313" s="68">
        <v>0</v>
      </c>
      <c r="CN313" s="68">
        <v>0</v>
      </c>
      <c r="CO313" s="71">
        <f t="shared" si="376"/>
        <v>0</v>
      </c>
      <c r="CP313" s="68">
        <v>0</v>
      </c>
      <c r="CQ313" s="68">
        <v>0</v>
      </c>
      <c r="CR313" s="68">
        <v>0</v>
      </c>
      <c r="CS313" s="71">
        <f t="shared" si="377"/>
        <v>0</v>
      </c>
      <c r="CT313" s="68">
        <v>1910</v>
      </c>
      <c r="CU313" s="68">
        <v>726</v>
      </c>
      <c r="CV313" s="68">
        <v>1732</v>
      </c>
      <c r="CW313" s="71">
        <f t="shared" si="378"/>
        <v>2458</v>
      </c>
      <c r="CX313" s="68">
        <v>0</v>
      </c>
      <c r="CY313" s="68">
        <v>0</v>
      </c>
      <c r="CZ313" s="68">
        <v>0</v>
      </c>
      <c r="DA313" s="71">
        <f t="shared" si="379"/>
        <v>0</v>
      </c>
      <c r="DB313" s="68">
        <v>0</v>
      </c>
      <c r="DC313" s="68">
        <v>0</v>
      </c>
      <c r="DD313" s="68">
        <v>0</v>
      </c>
      <c r="DE313" s="71">
        <f t="shared" si="380"/>
        <v>0</v>
      </c>
      <c r="DF313" s="68"/>
      <c r="DG313" s="68"/>
      <c r="DH313" s="68"/>
      <c r="DI313" s="68"/>
      <c r="DJ313" s="68">
        <v>1857</v>
      </c>
      <c r="DK313" s="68">
        <v>1165</v>
      </c>
      <c r="DL313" s="68">
        <v>390</v>
      </c>
      <c r="DM313" s="71">
        <f t="shared" si="381"/>
        <v>1555</v>
      </c>
      <c r="DN313" s="68">
        <v>0</v>
      </c>
      <c r="DO313" s="68">
        <v>0</v>
      </c>
      <c r="DP313" s="68">
        <v>0</v>
      </c>
      <c r="DQ313" s="71">
        <f t="shared" si="382"/>
        <v>0</v>
      </c>
      <c r="DR313" s="68">
        <v>6821</v>
      </c>
      <c r="DS313" s="68">
        <v>5480</v>
      </c>
      <c r="DT313" s="68">
        <v>171</v>
      </c>
      <c r="DU313" s="71">
        <f t="shared" si="383"/>
        <v>5651</v>
      </c>
      <c r="DV313" s="68">
        <v>0</v>
      </c>
      <c r="DW313" s="68">
        <v>0</v>
      </c>
      <c r="DX313" s="68">
        <v>0</v>
      </c>
      <c r="DY313" s="71">
        <f t="shared" si="384"/>
        <v>0</v>
      </c>
      <c r="DZ313" s="68">
        <v>0</v>
      </c>
      <c r="EA313" s="68">
        <v>0</v>
      </c>
      <c r="EB313" s="68">
        <v>0</v>
      </c>
      <c r="EC313" s="71">
        <f t="shared" si="385"/>
        <v>0</v>
      </c>
      <c r="ED313" s="68"/>
      <c r="EE313" s="68"/>
      <c r="EF313" s="68"/>
      <c r="EG313" s="68"/>
      <c r="EH313" s="68">
        <v>73030</v>
      </c>
      <c r="EI313" s="68">
        <v>76205</v>
      </c>
      <c r="EJ313" s="68">
        <v>1673</v>
      </c>
      <c r="EK313" s="71">
        <f t="shared" si="386"/>
        <v>77878</v>
      </c>
      <c r="EL313" s="68">
        <v>0</v>
      </c>
      <c r="EM313" s="68">
        <v>0</v>
      </c>
      <c r="EN313" s="68">
        <v>0</v>
      </c>
      <c r="EO313" s="71">
        <f t="shared" si="387"/>
        <v>0</v>
      </c>
      <c r="EP313" s="68">
        <v>0</v>
      </c>
      <c r="EQ313" s="68">
        <v>0</v>
      </c>
      <c r="ER313" s="68">
        <v>0</v>
      </c>
      <c r="ES313" s="71">
        <f t="shared" si="388"/>
        <v>0</v>
      </c>
      <c r="ET313" s="68">
        <v>50100</v>
      </c>
      <c r="EU313" s="68">
        <v>45287</v>
      </c>
      <c r="EV313" s="68">
        <v>4475</v>
      </c>
      <c r="EW313" s="71">
        <f t="shared" si="389"/>
        <v>49762</v>
      </c>
      <c r="EX313" s="67">
        <v>0</v>
      </c>
      <c r="EY313" s="68">
        <v>0</v>
      </c>
      <c r="EZ313" s="68">
        <v>0</v>
      </c>
      <c r="FA313" s="71">
        <f t="shared" si="390"/>
        <v>0</v>
      </c>
      <c r="FB313" s="68">
        <v>0</v>
      </c>
      <c r="FC313" s="68">
        <v>0</v>
      </c>
      <c r="FD313" s="68">
        <v>0</v>
      </c>
      <c r="FE313" s="71">
        <f t="shared" si="391"/>
        <v>0</v>
      </c>
      <c r="FF313" s="67">
        <v>0</v>
      </c>
      <c r="FG313" s="68">
        <v>0</v>
      </c>
      <c r="FH313" s="68">
        <v>0</v>
      </c>
      <c r="FI313" s="71"/>
      <c r="FJ313" s="68">
        <v>0</v>
      </c>
      <c r="FK313" s="68">
        <v>0</v>
      </c>
      <c r="FL313" s="68">
        <v>0</v>
      </c>
      <c r="FM313" s="71">
        <f t="shared" si="392"/>
        <v>0</v>
      </c>
      <c r="FN313" s="68">
        <v>0</v>
      </c>
      <c r="FO313" s="68">
        <v>0</v>
      </c>
      <c r="FP313" s="68">
        <v>0</v>
      </c>
      <c r="FQ313" s="71">
        <f t="shared" si="393"/>
        <v>0</v>
      </c>
      <c r="FR313" s="68">
        <v>265673</v>
      </c>
      <c r="FS313" s="68">
        <v>226992</v>
      </c>
      <c r="FT313" s="68">
        <v>36003</v>
      </c>
      <c r="FU313" s="71">
        <f t="shared" si="394"/>
        <v>262995</v>
      </c>
      <c r="FV313" s="68">
        <v>0</v>
      </c>
      <c r="FW313" s="68">
        <v>0</v>
      </c>
      <c r="FX313" s="68">
        <v>0</v>
      </c>
      <c r="FY313" s="71">
        <f t="shared" si="395"/>
        <v>0</v>
      </c>
      <c r="FZ313" s="68">
        <v>82609</v>
      </c>
      <c r="GA313" s="68">
        <v>57553</v>
      </c>
      <c r="GB313" s="68">
        <v>19112</v>
      </c>
      <c r="GC313" s="71">
        <f t="shared" si="396"/>
        <v>76665</v>
      </c>
      <c r="GD313" s="67">
        <v>1930284</v>
      </c>
      <c r="GE313" s="68">
        <v>1684761</v>
      </c>
      <c r="GF313" s="68">
        <v>240418</v>
      </c>
      <c r="GG313" s="68">
        <f t="shared" si="397"/>
        <v>1925179</v>
      </c>
      <c r="GH313" s="69"/>
      <c r="GI313" s="36">
        <f t="shared" si="349"/>
        <v>0.33484478742453283</v>
      </c>
      <c r="GJ313" s="36"/>
      <c r="GK313" s="37">
        <f t="shared" si="350"/>
        <v>36.764087012935363</v>
      </c>
      <c r="GL313" s="37">
        <f t="shared" si="351"/>
        <v>9.6815512704769411</v>
      </c>
      <c r="GM313" s="37">
        <f t="shared" si="398"/>
        <v>29.01628183463411</v>
      </c>
      <c r="GN313" s="37">
        <f t="shared" si="399"/>
        <v>13.473246353637103</v>
      </c>
      <c r="GO313" s="37">
        <f t="shared" si="352"/>
        <v>3.4160928464037328</v>
      </c>
      <c r="GP313" s="37">
        <f t="shared" si="400"/>
        <v>2.6880370568881875</v>
      </c>
      <c r="GQ313" s="37">
        <f t="shared" si="353"/>
        <v>4.523193497475309</v>
      </c>
      <c r="GR313" s="37">
        <f t="shared" si="354"/>
        <v>4.3092165595001307E-2</v>
      </c>
      <c r="GS313" s="37">
        <f t="shared" si="355"/>
        <v>0.32526868796226882</v>
      </c>
      <c r="GT313" s="37">
        <f t="shared" si="356"/>
        <v>6.9149273991982341E-2</v>
      </c>
      <c r="GU313" s="70"/>
      <c r="HS313" s="36">
        <v>0.62605734581937733</v>
      </c>
      <c r="HV313" s="36">
        <v>0.3286489893818767</v>
      </c>
    </row>
    <row r="314" spans="1:230" ht="11.25" customHeight="1">
      <c r="A314" s="29">
        <v>43132</v>
      </c>
      <c r="N314" s="68">
        <v>298433</v>
      </c>
      <c r="O314" s="68">
        <v>175489</v>
      </c>
      <c r="P314" s="68">
        <v>122025</v>
      </c>
      <c r="Q314" s="71">
        <f t="shared" si="357"/>
        <v>297514</v>
      </c>
      <c r="R314" s="68">
        <v>0</v>
      </c>
      <c r="S314" s="68">
        <v>0</v>
      </c>
      <c r="T314" s="68">
        <v>0</v>
      </c>
      <c r="U314" s="71">
        <f t="shared" si="358"/>
        <v>0</v>
      </c>
      <c r="V314" s="67">
        <v>0</v>
      </c>
      <c r="W314" s="68">
        <v>0</v>
      </c>
      <c r="X314" s="68">
        <v>0</v>
      </c>
      <c r="Y314" s="71">
        <f t="shared" si="359"/>
        <v>0</v>
      </c>
      <c r="Z314" s="67">
        <v>0</v>
      </c>
      <c r="AA314" s="68">
        <v>0</v>
      </c>
      <c r="AB314" s="68">
        <v>0</v>
      </c>
      <c r="AC314" s="71">
        <f t="shared" si="360"/>
        <v>0</v>
      </c>
      <c r="AD314" s="68">
        <v>0</v>
      </c>
      <c r="AE314" s="68">
        <v>0</v>
      </c>
      <c r="AF314" s="68">
        <v>0</v>
      </c>
      <c r="AG314" s="71">
        <f t="shared" si="361"/>
        <v>0</v>
      </c>
      <c r="AH314" s="68">
        <v>0</v>
      </c>
      <c r="AI314" s="68">
        <v>0</v>
      </c>
      <c r="AJ314" s="68">
        <v>0</v>
      </c>
      <c r="AK314" s="71">
        <f t="shared" si="362"/>
        <v>0</v>
      </c>
      <c r="AL314" s="67">
        <v>0</v>
      </c>
      <c r="AM314" s="68">
        <v>0</v>
      </c>
      <c r="AN314" s="68">
        <v>0</v>
      </c>
      <c r="AO314" s="71">
        <f t="shared" si="363"/>
        <v>0</v>
      </c>
      <c r="AP314" s="67">
        <v>0</v>
      </c>
      <c r="AQ314" s="68">
        <v>0</v>
      </c>
      <c r="AR314" s="68">
        <v>0</v>
      </c>
      <c r="AS314" s="71">
        <f t="shared" si="364"/>
        <v>0</v>
      </c>
      <c r="AT314" s="67">
        <v>0</v>
      </c>
      <c r="AU314" s="68">
        <v>0</v>
      </c>
      <c r="AV314" s="68">
        <v>0</v>
      </c>
      <c r="AW314" s="71">
        <f t="shared" si="365"/>
        <v>0</v>
      </c>
      <c r="AX314" s="67">
        <v>614969</v>
      </c>
      <c r="AY314" s="68">
        <v>605355</v>
      </c>
      <c r="AZ314" s="68">
        <v>24242</v>
      </c>
      <c r="BA314" s="71">
        <f t="shared" si="366"/>
        <v>629597</v>
      </c>
      <c r="BB314" s="67">
        <v>0</v>
      </c>
      <c r="BC314" s="68">
        <v>0</v>
      </c>
      <c r="BD314" s="68">
        <v>0</v>
      </c>
      <c r="BE314" s="71">
        <f t="shared" si="367"/>
        <v>0</v>
      </c>
      <c r="BF314" s="68">
        <v>540454</v>
      </c>
      <c r="BG314" s="68">
        <v>489638</v>
      </c>
      <c r="BH314" s="68">
        <v>30144</v>
      </c>
      <c r="BI314" s="71">
        <f t="shared" si="368"/>
        <v>519782</v>
      </c>
      <c r="BJ314" s="68">
        <v>0</v>
      </c>
      <c r="BK314" s="68">
        <v>0</v>
      </c>
      <c r="BL314" s="68">
        <v>0</v>
      </c>
      <c r="BM314" s="71">
        <f t="shared" si="369"/>
        <v>0</v>
      </c>
      <c r="BN314" s="68">
        <v>0</v>
      </c>
      <c r="BO314" s="68">
        <v>0</v>
      </c>
      <c r="BP314" s="68">
        <v>0</v>
      </c>
      <c r="BQ314" s="71">
        <f t="shared" si="370"/>
        <v>0</v>
      </c>
      <c r="BR314" s="68">
        <v>0</v>
      </c>
      <c r="BS314" s="68">
        <v>0</v>
      </c>
      <c r="BT314" s="68">
        <v>0</v>
      </c>
      <c r="BU314" s="71">
        <f t="shared" si="371"/>
        <v>0</v>
      </c>
      <c r="BV314" s="68">
        <v>0</v>
      </c>
      <c r="BW314" s="68">
        <v>0</v>
      </c>
      <c r="BX314" s="68">
        <v>0</v>
      </c>
      <c r="BY314" s="71">
        <f t="shared" si="372"/>
        <v>0</v>
      </c>
      <c r="BZ314" s="68">
        <v>0</v>
      </c>
      <c r="CA314" s="68">
        <v>0</v>
      </c>
      <c r="CB314" s="68">
        <v>0</v>
      </c>
      <c r="CC314" s="71">
        <f t="shared" si="373"/>
        <v>0</v>
      </c>
      <c r="CD314" s="68">
        <v>0</v>
      </c>
      <c r="CE314" s="68">
        <v>0</v>
      </c>
      <c r="CF314" s="68">
        <v>0</v>
      </c>
      <c r="CG314" s="71">
        <f t="shared" si="374"/>
        <v>0</v>
      </c>
      <c r="CH314" s="68">
        <v>0</v>
      </c>
      <c r="CI314" s="68">
        <v>0</v>
      </c>
      <c r="CJ314" s="68">
        <v>0</v>
      </c>
      <c r="CK314" s="71">
        <f t="shared" si="375"/>
        <v>0</v>
      </c>
      <c r="CL314" s="67">
        <v>0</v>
      </c>
      <c r="CM314" s="68">
        <v>0</v>
      </c>
      <c r="CN314" s="68">
        <v>0</v>
      </c>
      <c r="CO314" s="71">
        <f t="shared" si="376"/>
        <v>0</v>
      </c>
      <c r="CP314" s="68">
        <v>0</v>
      </c>
      <c r="CQ314" s="68">
        <v>0</v>
      </c>
      <c r="CR314" s="68">
        <v>0</v>
      </c>
      <c r="CS314" s="71">
        <f t="shared" si="377"/>
        <v>0</v>
      </c>
      <c r="CT314" s="68">
        <v>2269</v>
      </c>
      <c r="CU314" s="68">
        <v>499</v>
      </c>
      <c r="CV314" s="68">
        <v>1230</v>
      </c>
      <c r="CW314" s="71">
        <f t="shared" si="378"/>
        <v>1729</v>
      </c>
      <c r="CX314" s="68">
        <v>0</v>
      </c>
      <c r="CY314" s="68">
        <v>0</v>
      </c>
      <c r="CZ314" s="68">
        <v>0</v>
      </c>
      <c r="DA314" s="71">
        <f t="shared" si="379"/>
        <v>0</v>
      </c>
      <c r="DB314" s="68">
        <v>0</v>
      </c>
      <c r="DC314" s="68">
        <v>0</v>
      </c>
      <c r="DD314" s="68">
        <v>0</v>
      </c>
      <c r="DE314" s="71">
        <f t="shared" si="380"/>
        <v>0</v>
      </c>
      <c r="DF314" s="68"/>
      <c r="DG314" s="68"/>
      <c r="DH314" s="68"/>
      <c r="DI314" s="68"/>
      <c r="DJ314" s="68">
        <v>1010</v>
      </c>
      <c r="DK314" s="68">
        <v>564</v>
      </c>
      <c r="DL314" s="68">
        <v>432</v>
      </c>
      <c r="DM314" s="71">
        <f t="shared" si="381"/>
        <v>996</v>
      </c>
      <c r="DN314" s="68">
        <v>0</v>
      </c>
      <c r="DO314" s="68">
        <v>0</v>
      </c>
      <c r="DP314" s="68">
        <v>0</v>
      </c>
      <c r="DQ314" s="71">
        <f t="shared" si="382"/>
        <v>0</v>
      </c>
      <c r="DR314" s="68">
        <v>6294</v>
      </c>
      <c r="DS314" s="68">
        <v>5508</v>
      </c>
      <c r="DT314" s="68">
        <v>206</v>
      </c>
      <c r="DU314" s="71">
        <f t="shared" si="383"/>
        <v>5714</v>
      </c>
      <c r="DV314" s="68">
        <v>0</v>
      </c>
      <c r="DW314" s="68">
        <v>0</v>
      </c>
      <c r="DX314" s="68">
        <v>0</v>
      </c>
      <c r="DY314" s="71">
        <f t="shared" si="384"/>
        <v>0</v>
      </c>
      <c r="DZ314" s="68">
        <v>0</v>
      </c>
      <c r="EA314" s="68">
        <v>0</v>
      </c>
      <c r="EB314" s="68">
        <v>0</v>
      </c>
      <c r="EC314" s="71">
        <f t="shared" si="385"/>
        <v>0</v>
      </c>
      <c r="ED314" s="68"/>
      <c r="EE314" s="68"/>
      <c r="EF314" s="68"/>
      <c r="EG314" s="68"/>
      <c r="EH314" s="68">
        <v>73084</v>
      </c>
      <c r="EI314" s="68">
        <v>71354</v>
      </c>
      <c r="EJ314" s="68">
        <v>1723</v>
      </c>
      <c r="EK314" s="71">
        <f t="shared" si="386"/>
        <v>73077</v>
      </c>
      <c r="EL314" s="68">
        <v>0</v>
      </c>
      <c r="EM314" s="68">
        <v>0</v>
      </c>
      <c r="EN314" s="68">
        <v>0</v>
      </c>
      <c r="EO314" s="71">
        <f t="shared" si="387"/>
        <v>0</v>
      </c>
      <c r="EP314" s="68">
        <v>0</v>
      </c>
      <c r="EQ314" s="68">
        <v>0</v>
      </c>
      <c r="ER314" s="68">
        <v>0</v>
      </c>
      <c r="ES314" s="71">
        <f t="shared" si="388"/>
        <v>0</v>
      </c>
      <c r="ET314" s="68">
        <v>52392</v>
      </c>
      <c r="EU314" s="68">
        <v>46147</v>
      </c>
      <c r="EV314" s="68">
        <v>5684</v>
      </c>
      <c r="EW314" s="71">
        <f t="shared" si="389"/>
        <v>51831</v>
      </c>
      <c r="EX314" s="67">
        <v>0</v>
      </c>
      <c r="EY314" s="68">
        <v>0</v>
      </c>
      <c r="EZ314" s="68">
        <v>0</v>
      </c>
      <c r="FA314" s="71">
        <f t="shared" si="390"/>
        <v>0</v>
      </c>
      <c r="FB314" s="68">
        <v>0</v>
      </c>
      <c r="FC314" s="68">
        <v>0</v>
      </c>
      <c r="FD314" s="68">
        <v>0</v>
      </c>
      <c r="FE314" s="71">
        <f t="shared" si="391"/>
        <v>0</v>
      </c>
      <c r="FF314" s="67">
        <v>0</v>
      </c>
      <c r="FG314" s="68">
        <v>0</v>
      </c>
      <c r="FH314" s="68">
        <v>0</v>
      </c>
      <c r="FI314" s="71"/>
      <c r="FJ314" s="68">
        <v>0</v>
      </c>
      <c r="FK314" s="68">
        <v>0</v>
      </c>
      <c r="FL314" s="68">
        <v>0</v>
      </c>
      <c r="FM314" s="71">
        <f t="shared" si="392"/>
        <v>0</v>
      </c>
      <c r="FN314" s="68">
        <v>0</v>
      </c>
      <c r="FO314" s="68">
        <v>0</v>
      </c>
      <c r="FP314" s="68">
        <v>0</v>
      </c>
      <c r="FQ314" s="71">
        <f t="shared" si="393"/>
        <v>0</v>
      </c>
      <c r="FR314" s="68">
        <v>291439</v>
      </c>
      <c r="FS314" s="68">
        <v>230353</v>
      </c>
      <c r="FT314" s="68">
        <v>50589</v>
      </c>
      <c r="FU314" s="71">
        <f t="shared" si="394"/>
        <v>280942</v>
      </c>
      <c r="FV314" s="68">
        <v>0</v>
      </c>
      <c r="FW314" s="68">
        <v>0</v>
      </c>
      <c r="FX314" s="68">
        <v>0</v>
      </c>
      <c r="FY314" s="71">
        <f t="shared" si="395"/>
        <v>0</v>
      </c>
      <c r="FZ314" s="68">
        <v>89640</v>
      </c>
      <c r="GA314" s="68">
        <v>60907</v>
      </c>
      <c r="GB314" s="68">
        <v>20251</v>
      </c>
      <c r="GC314" s="71">
        <f t="shared" si="396"/>
        <v>81158</v>
      </c>
      <c r="GD314" s="67">
        <v>1969984</v>
      </c>
      <c r="GE314" s="68">
        <v>1685814</v>
      </c>
      <c r="GF314" s="68">
        <v>256526</v>
      </c>
      <c r="GG314" s="68">
        <f t="shared" si="397"/>
        <v>1942340</v>
      </c>
      <c r="GH314" s="69"/>
      <c r="GI314" s="36">
        <f t="shared" si="349"/>
        <v>0.23770982267079677</v>
      </c>
      <c r="GJ314" s="36"/>
      <c r="GK314" s="37">
        <f t="shared" si="350"/>
        <v>35.908765735721737</v>
      </c>
      <c r="GL314" s="37">
        <f t="shared" si="351"/>
        <v>10.409748643681924</v>
      </c>
      <c r="GM314" s="37">
        <f t="shared" si="398"/>
        <v>29.044603971731163</v>
      </c>
      <c r="GN314" s="37">
        <f t="shared" si="399"/>
        <v>13.664200202394808</v>
      </c>
      <c r="GO314" s="37">
        <f t="shared" si="352"/>
        <v>3.6129134056307515</v>
      </c>
      <c r="GP314" s="37">
        <f t="shared" si="400"/>
        <v>2.7373719757932964</v>
      </c>
      <c r="GQ314" s="37">
        <f t="shared" si="353"/>
        <v>4.2326140368984948</v>
      </c>
      <c r="GR314" s="37">
        <f t="shared" si="354"/>
        <v>2.9599944003312346E-2</v>
      </c>
      <c r="GS314" s="37">
        <f t="shared" si="355"/>
        <v>0.32672643601251383</v>
      </c>
      <c r="GT314" s="37">
        <f t="shared" si="356"/>
        <v>3.3455648132004967E-2</v>
      </c>
      <c r="GU314" s="70"/>
      <c r="HS314" s="36">
        <v>0.62476050145508344</v>
      </c>
      <c r="HV314" s="36">
        <v>0.33257109028635423</v>
      </c>
    </row>
    <row r="315" spans="1:230" s="81" customFormat="1" ht="11.25" customHeight="1">
      <c r="A315" s="29">
        <v>43160</v>
      </c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73">
        <v>284534</v>
      </c>
      <c r="O315" s="73">
        <v>158987</v>
      </c>
      <c r="P315" s="73">
        <v>110952</v>
      </c>
      <c r="Q315" s="74">
        <f t="shared" si="357"/>
        <v>269939</v>
      </c>
      <c r="R315" s="73">
        <v>0</v>
      </c>
      <c r="S315" s="73">
        <v>0</v>
      </c>
      <c r="T315" s="73">
        <v>0</v>
      </c>
      <c r="U315" s="74">
        <f t="shared" si="358"/>
        <v>0</v>
      </c>
      <c r="V315" s="72">
        <v>0</v>
      </c>
      <c r="W315" s="73">
        <v>0</v>
      </c>
      <c r="X315" s="73">
        <v>0</v>
      </c>
      <c r="Y315" s="74">
        <f t="shared" si="359"/>
        <v>0</v>
      </c>
      <c r="Z315" s="72">
        <v>0</v>
      </c>
      <c r="AA315" s="73">
        <v>0</v>
      </c>
      <c r="AB315" s="73">
        <v>0</v>
      </c>
      <c r="AC315" s="74">
        <f t="shared" si="360"/>
        <v>0</v>
      </c>
      <c r="AD315" s="73">
        <v>0</v>
      </c>
      <c r="AE315" s="73">
        <v>0</v>
      </c>
      <c r="AF315" s="73">
        <v>0</v>
      </c>
      <c r="AG315" s="74">
        <f t="shared" si="361"/>
        <v>0</v>
      </c>
      <c r="AH315" s="73">
        <v>0</v>
      </c>
      <c r="AI315" s="73">
        <v>0</v>
      </c>
      <c r="AJ315" s="73">
        <v>0</v>
      </c>
      <c r="AK315" s="74">
        <f t="shared" si="362"/>
        <v>0</v>
      </c>
      <c r="AL315" s="72">
        <v>0</v>
      </c>
      <c r="AM315" s="73">
        <v>0</v>
      </c>
      <c r="AN315" s="73">
        <v>0</v>
      </c>
      <c r="AO315" s="74">
        <f t="shared" si="363"/>
        <v>0</v>
      </c>
      <c r="AP315" s="72">
        <v>0</v>
      </c>
      <c r="AQ315" s="73">
        <v>0</v>
      </c>
      <c r="AR315" s="73">
        <v>0</v>
      </c>
      <c r="AS315" s="74">
        <f t="shared" si="364"/>
        <v>0</v>
      </c>
      <c r="AT315" s="72">
        <v>0</v>
      </c>
      <c r="AU315" s="73">
        <v>0</v>
      </c>
      <c r="AV315" s="73">
        <v>0</v>
      </c>
      <c r="AW315" s="74">
        <f t="shared" si="365"/>
        <v>0</v>
      </c>
      <c r="AX315" s="72">
        <v>717815</v>
      </c>
      <c r="AY315" s="73">
        <v>704874</v>
      </c>
      <c r="AZ315" s="73">
        <v>25623</v>
      </c>
      <c r="BA315" s="74">
        <f t="shared" si="366"/>
        <v>730497</v>
      </c>
      <c r="BB315" s="72">
        <v>0</v>
      </c>
      <c r="BC315" s="73">
        <v>0</v>
      </c>
      <c r="BD315" s="73">
        <v>0</v>
      </c>
      <c r="BE315" s="74">
        <f t="shared" si="367"/>
        <v>0</v>
      </c>
      <c r="BF315" s="73">
        <v>536597</v>
      </c>
      <c r="BG315" s="73">
        <v>417380</v>
      </c>
      <c r="BH315" s="73">
        <v>23110</v>
      </c>
      <c r="BI315" s="74">
        <f t="shared" si="368"/>
        <v>440490</v>
      </c>
      <c r="BJ315" s="73">
        <v>0</v>
      </c>
      <c r="BK315" s="73">
        <v>0</v>
      </c>
      <c r="BL315" s="73">
        <v>0</v>
      </c>
      <c r="BM315" s="74">
        <f t="shared" si="369"/>
        <v>0</v>
      </c>
      <c r="BN315" s="73">
        <v>0</v>
      </c>
      <c r="BO315" s="73">
        <v>0</v>
      </c>
      <c r="BP315" s="73">
        <v>0</v>
      </c>
      <c r="BQ315" s="74">
        <f t="shared" si="370"/>
        <v>0</v>
      </c>
      <c r="BR315" s="73">
        <v>0</v>
      </c>
      <c r="BS315" s="73">
        <v>0</v>
      </c>
      <c r="BT315" s="73">
        <v>0</v>
      </c>
      <c r="BU315" s="74">
        <f t="shared" si="371"/>
        <v>0</v>
      </c>
      <c r="BV315" s="73">
        <v>0</v>
      </c>
      <c r="BW315" s="73">
        <v>0</v>
      </c>
      <c r="BX315" s="73">
        <v>0</v>
      </c>
      <c r="BY315" s="74">
        <f t="shared" si="372"/>
        <v>0</v>
      </c>
      <c r="BZ315" s="73">
        <v>0</v>
      </c>
      <c r="CA315" s="73">
        <v>0</v>
      </c>
      <c r="CB315" s="73">
        <v>0</v>
      </c>
      <c r="CC315" s="74">
        <f t="shared" si="373"/>
        <v>0</v>
      </c>
      <c r="CD315" s="73">
        <v>0</v>
      </c>
      <c r="CE315" s="73">
        <v>0</v>
      </c>
      <c r="CF315" s="73">
        <v>0</v>
      </c>
      <c r="CG315" s="74">
        <f t="shared" si="374"/>
        <v>0</v>
      </c>
      <c r="CH315" s="73">
        <v>0</v>
      </c>
      <c r="CI315" s="73">
        <v>0</v>
      </c>
      <c r="CJ315" s="73">
        <v>0</v>
      </c>
      <c r="CK315" s="74">
        <f t="shared" si="375"/>
        <v>0</v>
      </c>
      <c r="CL315" s="72">
        <v>0</v>
      </c>
      <c r="CM315" s="73">
        <v>0</v>
      </c>
      <c r="CN315" s="73">
        <v>0</v>
      </c>
      <c r="CO315" s="74">
        <f t="shared" si="376"/>
        <v>0</v>
      </c>
      <c r="CP315" s="73">
        <v>0</v>
      </c>
      <c r="CQ315" s="73">
        <v>0</v>
      </c>
      <c r="CR315" s="73">
        <v>0</v>
      </c>
      <c r="CS315" s="74">
        <f t="shared" si="377"/>
        <v>0</v>
      </c>
      <c r="CT315" s="73">
        <v>2472</v>
      </c>
      <c r="CU315" s="73">
        <v>690</v>
      </c>
      <c r="CV315" s="73">
        <v>2924</v>
      </c>
      <c r="CW315" s="74">
        <f t="shared" si="378"/>
        <v>3614</v>
      </c>
      <c r="CX315" s="73">
        <v>0</v>
      </c>
      <c r="CY315" s="73">
        <v>0</v>
      </c>
      <c r="CZ315" s="73">
        <v>0</v>
      </c>
      <c r="DA315" s="74">
        <f t="shared" si="379"/>
        <v>0</v>
      </c>
      <c r="DB315" s="73">
        <v>0</v>
      </c>
      <c r="DC315" s="73">
        <v>0</v>
      </c>
      <c r="DD315" s="73">
        <v>0</v>
      </c>
      <c r="DE315" s="74">
        <f t="shared" si="380"/>
        <v>0</v>
      </c>
      <c r="DF315" s="73"/>
      <c r="DG315" s="73"/>
      <c r="DH315" s="73"/>
      <c r="DI315" s="73"/>
      <c r="DJ315" s="73">
        <v>1735</v>
      </c>
      <c r="DK315" s="73">
        <v>1545</v>
      </c>
      <c r="DL315" s="73">
        <v>648</v>
      </c>
      <c r="DM315" s="74">
        <f t="shared" si="381"/>
        <v>2193</v>
      </c>
      <c r="DN315" s="73">
        <v>0</v>
      </c>
      <c r="DO315" s="73">
        <v>0</v>
      </c>
      <c r="DP315" s="73">
        <v>0</v>
      </c>
      <c r="DQ315" s="74">
        <f t="shared" si="382"/>
        <v>0</v>
      </c>
      <c r="DR315" s="73">
        <v>7030</v>
      </c>
      <c r="DS315" s="73">
        <v>6688</v>
      </c>
      <c r="DT315" s="73">
        <v>404</v>
      </c>
      <c r="DU315" s="74">
        <f t="shared" si="383"/>
        <v>7092</v>
      </c>
      <c r="DV315" s="73">
        <v>0</v>
      </c>
      <c r="DW315" s="73">
        <v>0</v>
      </c>
      <c r="DX315" s="73">
        <v>0</v>
      </c>
      <c r="DY315" s="74">
        <f t="shared" si="384"/>
        <v>0</v>
      </c>
      <c r="DZ315" s="73">
        <v>0</v>
      </c>
      <c r="EA315" s="73">
        <v>0</v>
      </c>
      <c r="EB315" s="73">
        <v>0</v>
      </c>
      <c r="EC315" s="74">
        <f t="shared" si="385"/>
        <v>0</v>
      </c>
      <c r="ED315" s="73"/>
      <c r="EE315" s="73"/>
      <c r="EF315" s="73"/>
      <c r="EG315" s="73"/>
      <c r="EH315" s="73">
        <v>78025</v>
      </c>
      <c r="EI315" s="73">
        <v>74209</v>
      </c>
      <c r="EJ315" s="73">
        <v>1878</v>
      </c>
      <c r="EK315" s="74">
        <f t="shared" si="386"/>
        <v>76087</v>
      </c>
      <c r="EL315" s="73">
        <v>0</v>
      </c>
      <c r="EM315" s="73">
        <v>0</v>
      </c>
      <c r="EN315" s="73">
        <v>0</v>
      </c>
      <c r="EO315" s="74">
        <f t="shared" si="387"/>
        <v>0</v>
      </c>
      <c r="EP315" s="73">
        <v>0</v>
      </c>
      <c r="EQ315" s="73">
        <v>0</v>
      </c>
      <c r="ER315" s="73">
        <v>0</v>
      </c>
      <c r="ES315" s="74">
        <f t="shared" si="388"/>
        <v>0</v>
      </c>
      <c r="ET315" s="73">
        <v>60342</v>
      </c>
      <c r="EU315" s="73">
        <v>46848</v>
      </c>
      <c r="EV315" s="73">
        <v>5319</v>
      </c>
      <c r="EW315" s="74">
        <f t="shared" si="389"/>
        <v>52167</v>
      </c>
      <c r="EX315" s="72">
        <v>0</v>
      </c>
      <c r="EY315" s="73">
        <v>0</v>
      </c>
      <c r="EZ315" s="73">
        <v>0</v>
      </c>
      <c r="FA315" s="74">
        <f t="shared" si="390"/>
        <v>0</v>
      </c>
      <c r="FB315" s="73">
        <v>0</v>
      </c>
      <c r="FC315" s="73">
        <v>0</v>
      </c>
      <c r="FD315" s="73">
        <v>0</v>
      </c>
      <c r="FE315" s="74">
        <f t="shared" si="391"/>
        <v>0</v>
      </c>
      <c r="FF315" s="72">
        <v>0</v>
      </c>
      <c r="FG315" s="73">
        <v>0</v>
      </c>
      <c r="FH315" s="73">
        <v>0</v>
      </c>
      <c r="FI315" s="74"/>
      <c r="FJ315" s="73">
        <v>0</v>
      </c>
      <c r="FK315" s="73">
        <v>0</v>
      </c>
      <c r="FL315" s="73">
        <v>0</v>
      </c>
      <c r="FM315" s="74">
        <f t="shared" si="392"/>
        <v>0</v>
      </c>
      <c r="FN315" s="73">
        <v>0</v>
      </c>
      <c r="FO315" s="73">
        <v>0</v>
      </c>
      <c r="FP315" s="73">
        <v>0</v>
      </c>
      <c r="FQ315" s="74">
        <f t="shared" si="393"/>
        <v>0</v>
      </c>
      <c r="FR315" s="73">
        <v>313125</v>
      </c>
      <c r="FS315" s="73">
        <v>265166</v>
      </c>
      <c r="FT315" s="73">
        <v>50599</v>
      </c>
      <c r="FU315" s="74">
        <f t="shared" si="394"/>
        <v>315765</v>
      </c>
      <c r="FV315" s="73">
        <v>0</v>
      </c>
      <c r="FW315" s="73">
        <v>0</v>
      </c>
      <c r="FX315" s="73">
        <v>0</v>
      </c>
      <c r="FY315" s="74">
        <f t="shared" si="395"/>
        <v>0</v>
      </c>
      <c r="FZ315" s="73">
        <v>89284</v>
      </c>
      <c r="GA315" s="73">
        <v>65920</v>
      </c>
      <c r="GB315" s="73">
        <v>27215</v>
      </c>
      <c r="GC315" s="74">
        <f t="shared" si="396"/>
        <v>93135</v>
      </c>
      <c r="GD315" s="72">
        <v>2090959</v>
      </c>
      <c r="GE315" s="73">
        <v>1742307</v>
      </c>
      <c r="GF315" s="73">
        <v>248672</v>
      </c>
      <c r="GG315" s="73">
        <f t="shared" si="397"/>
        <v>1990979</v>
      </c>
      <c r="GH315" s="69"/>
      <c r="GI315" s="38">
        <f t="shared" si="349"/>
        <v>0.18392523694717977</v>
      </c>
      <c r="GJ315" s="36"/>
      <c r="GK315" s="39">
        <f t="shared" si="350"/>
        <v>40.456360446235941</v>
      </c>
      <c r="GL315" s="39">
        <f t="shared" si="351"/>
        <v>9.1250853035659034</v>
      </c>
      <c r="GM315" s="39">
        <f t="shared" si="398"/>
        <v>23.955594507741747</v>
      </c>
      <c r="GN315" s="39">
        <f t="shared" si="399"/>
        <v>15.219246665484325</v>
      </c>
      <c r="GO315" s="39">
        <f t="shared" si="352"/>
        <v>3.7834893620929031</v>
      </c>
      <c r="GP315" s="39">
        <f t="shared" si="400"/>
        <v>2.6888487505359273</v>
      </c>
      <c r="GQ315" s="39">
        <f t="shared" si="353"/>
        <v>4.2592378955029169</v>
      </c>
      <c r="GR315" s="39">
        <f t="shared" si="354"/>
        <v>3.9602664742780687E-2</v>
      </c>
      <c r="GS315" s="39">
        <f t="shared" si="355"/>
        <v>0.38385887217350328</v>
      </c>
      <c r="GT315" s="39">
        <f t="shared" si="356"/>
        <v>8.8675531924039319E-2</v>
      </c>
      <c r="GU315" s="75"/>
      <c r="GV315" s="90"/>
      <c r="GW315" s="76">
        <f>SUM(AY304:AY315)/SUM(GE304:GE315)*100</f>
        <v>36.55178580340359</v>
      </c>
      <c r="GX315" s="76">
        <f>SUM(O304:O315)/SUM(GE304:GE315)*100</f>
        <v>9.7761170826689092</v>
      </c>
      <c r="GY315" s="76">
        <f>SUM(BG304:BG315)/SUM(GE304:GE315)*100</f>
        <v>28.593406029755069</v>
      </c>
      <c r="GZ315" s="76">
        <f>SUM(FS304:FS315)/SUM(GE304:GE315)*100</f>
        <v>14.236412296524087</v>
      </c>
      <c r="HA315" s="76">
        <f>SUM(GA304:GA315)/SUM(GE304:GE315)*100</f>
        <v>3.9251572237365662</v>
      </c>
      <c r="HB315" s="76">
        <f>SUM(EU304:EU315)/SUM(GE304:GE315)*100</f>
        <v>2.4814674426655197</v>
      </c>
      <c r="HC315" s="76">
        <f>SUM(EI304:EI315)/SUM(GE304:GE315)*100</f>
        <v>3.9668792425059789</v>
      </c>
      <c r="HD315" s="76">
        <f>SUM(CU304:CU315)/SUM(GE304:GE315)*100</f>
        <v>7.3042001056739969E-2</v>
      </c>
      <c r="HE315" s="76">
        <f>SUM(DS304:DS315)/SUM(GE304:GE315)*100</f>
        <v>0.33750424795207123</v>
      </c>
      <c r="HF315" s="77">
        <f>100-(SUM(GW315:HE315))</f>
        <v>5.8228629731488013E-2</v>
      </c>
      <c r="HH315" s="76">
        <f>SUM(AY313:AY315)/SUM(GE313:GE315)*100</f>
        <v>37.740280335043913</v>
      </c>
      <c r="HI315" s="76">
        <f>SUM(O313:O315)/SUM(GE313:GE315)*100</f>
        <v>9.7320258906816157</v>
      </c>
      <c r="HJ315" s="76">
        <f>SUM(BG313:BG315)/SUM(GE313:GE315)*100</f>
        <v>27.301099458192073</v>
      </c>
      <c r="HK315" s="76">
        <f>SUM(FS313:FS315)/SUM(GE313:GE315)*100</f>
        <v>14.131188632947133</v>
      </c>
      <c r="HL315" s="76">
        <f>SUM(GA313:GA315)/SUM(GE313:GE315)*100</f>
        <v>3.606185317791414</v>
      </c>
      <c r="HM315" s="76">
        <f>SUM(EU313:EU315)/SUM(GE313:GE315)*100</f>
        <v>2.7045803130211103</v>
      </c>
      <c r="HN315" s="76">
        <f>SUM(EI313:EI315)/SUM(GE313:GE315)*100</f>
        <v>4.3374363030478698</v>
      </c>
      <c r="HO315" s="76">
        <f>SUM(CU313:CU315)/SUM(GE313:GE315)*100</f>
        <v>3.745441416406637E-2</v>
      </c>
      <c r="HP315" s="76">
        <f>SUM(DS313:DS315)/SUM(GE313:GE315)*100</f>
        <v>0.34571499987678178</v>
      </c>
      <c r="HQ315" s="77">
        <f>100-(SUM(HH315:HP315))</f>
        <v>6.4034335234040896E-2</v>
      </c>
      <c r="HS315" s="38">
        <v>0.65767915757670725</v>
      </c>
      <c r="HV315" s="38">
        <v>0.29731557067726871</v>
      </c>
    </row>
    <row r="316" spans="1:230" ht="11.25" customHeight="1">
      <c r="A316" s="89">
        <v>43191</v>
      </c>
      <c r="N316" s="83">
        <v>317661</v>
      </c>
      <c r="O316" s="83">
        <v>200742</v>
      </c>
      <c r="P316" s="83">
        <v>148875</v>
      </c>
      <c r="Q316" s="84">
        <f t="shared" si="357"/>
        <v>349617</v>
      </c>
      <c r="R316" s="83">
        <v>0</v>
      </c>
      <c r="S316" s="83">
        <v>0</v>
      </c>
      <c r="T316" s="83">
        <v>0</v>
      </c>
      <c r="U316" s="84">
        <f t="shared" si="358"/>
        <v>0</v>
      </c>
      <c r="V316" s="82">
        <v>0</v>
      </c>
      <c r="W316" s="83">
        <v>0</v>
      </c>
      <c r="X316" s="83">
        <v>0</v>
      </c>
      <c r="Y316" s="84">
        <f t="shared" si="359"/>
        <v>0</v>
      </c>
      <c r="Z316" s="82">
        <v>0</v>
      </c>
      <c r="AA316" s="83">
        <v>0</v>
      </c>
      <c r="AB316" s="83">
        <v>0</v>
      </c>
      <c r="AC316" s="84">
        <f t="shared" si="360"/>
        <v>0</v>
      </c>
      <c r="AD316" s="83">
        <v>0</v>
      </c>
      <c r="AE316" s="83">
        <v>0</v>
      </c>
      <c r="AF316" s="83">
        <v>0</v>
      </c>
      <c r="AG316" s="84">
        <f t="shared" si="361"/>
        <v>0</v>
      </c>
      <c r="AH316" s="83">
        <v>0</v>
      </c>
      <c r="AI316" s="83">
        <v>0</v>
      </c>
      <c r="AJ316" s="83">
        <v>0</v>
      </c>
      <c r="AK316" s="84">
        <f t="shared" si="362"/>
        <v>0</v>
      </c>
      <c r="AL316" s="82">
        <v>0</v>
      </c>
      <c r="AM316" s="83">
        <v>0</v>
      </c>
      <c r="AN316" s="83">
        <v>0</v>
      </c>
      <c r="AO316" s="84">
        <f t="shared" si="363"/>
        <v>0</v>
      </c>
      <c r="AP316" s="82">
        <v>0</v>
      </c>
      <c r="AQ316" s="83">
        <v>0</v>
      </c>
      <c r="AR316" s="83">
        <v>0</v>
      </c>
      <c r="AS316" s="84">
        <f t="shared" si="364"/>
        <v>0</v>
      </c>
      <c r="AT316" s="82">
        <v>0</v>
      </c>
      <c r="AU316" s="83">
        <v>0</v>
      </c>
      <c r="AV316" s="83">
        <v>0</v>
      </c>
      <c r="AW316" s="84">
        <f t="shared" si="365"/>
        <v>0</v>
      </c>
      <c r="AX316" s="82">
        <v>685394</v>
      </c>
      <c r="AY316" s="83">
        <v>677792</v>
      </c>
      <c r="AZ316" s="83">
        <v>16230</v>
      </c>
      <c r="BA316" s="84">
        <f t="shared" si="366"/>
        <v>694022</v>
      </c>
      <c r="BB316" s="82">
        <v>0</v>
      </c>
      <c r="BC316" s="83">
        <v>0</v>
      </c>
      <c r="BD316" s="83">
        <v>0</v>
      </c>
      <c r="BE316" s="84">
        <f t="shared" si="367"/>
        <v>0</v>
      </c>
      <c r="BF316" s="83">
        <v>582132</v>
      </c>
      <c r="BG316" s="83">
        <v>635824</v>
      </c>
      <c r="BH316" s="83">
        <v>46077</v>
      </c>
      <c r="BI316" s="84">
        <f t="shared" si="368"/>
        <v>681901</v>
      </c>
      <c r="BJ316" s="83">
        <v>0</v>
      </c>
      <c r="BK316" s="83">
        <v>0</v>
      </c>
      <c r="BL316" s="83">
        <v>0</v>
      </c>
      <c r="BM316" s="84">
        <f t="shared" si="369"/>
        <v>0</v>
      </c>
      <c r="BN316" s="83">
        <v>0</v>
      </c>
      <c r="BO316" s="83">
        <v>0</v>
      </c>
      <c r="BP316" s="83">
        <v>0</v>
      </c>
      <c r="BQ316" s="84">
        <f t="shared" si="370"/>
        <v>0</v>
      </c>
      <c r="BR316" s="83">
        <v>0</v>
      </c>
      <c r="BS316" s="83">
        <v>0</v>
      </c>
      <c r="BT316" s="83">
        <v>0</v>
      </c>
      <c r="BU316" s="84">
        <f t="shared" si="371"/>
        <v>0</v>
      </c>
      <c r="BV316" s="83">
        <v>0</v>
      </c>
      <c r="BW316" s="83">
        <v>0</v>
      </c>
      <c r="BX316" s="83">
        <v>0</v>
      </c>
      <c r="BY316" s="84">
        <f t="shared" si="372"/>
        <v>0</v>
      </c>
      <c r="BZ316" s="83">
        <v>0</v>
      </c>
      <c r="CA316" s="83">
        <v>0</v>
      </c>
      <c r="CB316" s="83">
        <v>0</v>
      </c>
      <c r="CC316" s="84">
        <f t="shared" si="373"/>
        <v>0</v>
      </c>
      <c r="CD316" s="83">
        <v>0</v>
      </c>
      <c r="CE316" s="83">
        <v>0</v>
      </c>
      <c r="CF316" s="83">
        <v>0</v>
      </c>
      <c r="CG316" s="84">
        <f t="shared" si="374"/>
        <v>0</v>
      </c>
      <c r="CH316" s="83">
        <v>0</v>
      </c>
      <c r="CI316" s="83">
        <v>0</v>
      </c>
      <c r="CJ316" s="83">
        <v>0</v>
      </c>
      <c r="CK316" s="84">
        <f t="shared" si="375"/>
        <v>0</v>
      </c>
      <c r="CL316" s="82">
        <v>0</v>
      </c>
      <c r="CM316" s="83">
        <v>0</v>
      </c>
      <c r="CN316" s="83">
        <v>0</v>
      </c>
      <c r="CO316" s="84">
        <f t="shared" si="376"/>
        <v>0</v>
      </c>
      <c r="CP316" s="83">
        <v>0</v>
      </c>
      <c r="CQ316" s="83">
        <v>0</v>
      </c>
      <c r="CR316" s="83">
        <v>0</v>
      </c>
      <c r="CS316" s="84">
        <f t="shared" si="377"/>
        <v>0</v>
      </c>
      <c r="CT316" s="83">
        <v>604</v>
      </c>
      <c r="CU316" s="83">
        <v>495</v>
      </c>
      <c r="CV316" s="83">
        <v>55</v>
      </c>
      <c r="CW316" s="84">
        <f t="shared" si="378"/>
        <v>550</v>
      </c>
      <c r="CX316" s="83">
        <v>0</v>
      </c>
      <c r="CY316" s="83">
        <v>0</v>
      </c>
      <c r="CZ316" s="83">
        <v>0</v>
      </c>
      <c r="DA316" s="84">
        <f t="shared" si="379"/>
        <v>0</v>
      </c>
      <c r="DB316" s="83">
        <v>0</v>
      </c>
      <c r="DC316" s="83">
        <v>0</v>
      </c>
      <c r="DD316" s="83">
        <v>0</v>
      </c>
      <c r="DE316" s="84">
        <f t="shared" si="380"/>
        <v>0</v>
      </c>
      <c r="DF316" s="83"/>
      <c r="DG316" s="83"/>
      <c r="DH316" s="83"/>
      <c r="DI316" s="83"/>
      <c r="DJ316" s="83">
        <v>1709</v>
      </c>
      <c r="DK316" s="83">
        <v>913</v>
      </c>
      <c r="DL316" s="83">
        <v>553</v>
      </c>
      <c r="DM316" s="84">
        <f t="shared" si="381"/>
        <v>1466</v>
      </c>
      <c r="DN316" s="83">
        <v>0</v>
      </c>
      <c r="DO316" s="83">
        <v>0</v>
      </c>
      <c r="DP316" s="83">
        <v>0</v>
      </c>
      <c r="DQ316" s="84">
        <f t="shared" si="382"/>
        <v>0</v>
      </c>
      <c r="DR316" s="83">
        <v>6786</v>
      </c>
      <c r="DS316" s="83">
        <v>6859</v>
      </c>
      <c r="DT316" s="83">
        <v>488</v>
      </c>
      <c r="DU316" s="84">
        <f t="shared" si="383"/>
        <v>7347</v>
      </c>
      <c r="DV316" s="83">
        <v>0</v>
      </c>
      <c r="DW316" s="83">
        <v>0</v>
      </c>
      <c r="DX316" s="83">
        <v>0</v>
      </c>
      <c r="DY316" s="84">
        <f t="shared" si="384"/>
        <v>0</v>
      </c>
      <c r="DZ316" s="83">
        <v>0</v>
      </c>
      <c r="EA316" s="83">
        <v>0</v>
      </c>
      <c r="EB316" s="83">
        <v>0</v>
      </c>
      <c r="EC316" s="84">
        <f t="shared" si="385"/>
        <v>0</v>
      </c>
      <c r="ED316" s="83"/>
      <c r="EE316" s="83"/>
      <c r="EF316" s="83"/>
      <c r="EG316" s="83"/>
      <c r="EH316" s="83">
        <v>73732</v>
      </c>
      <c r="EI316" s="83">
        <v>74627</v>
      </c>
      <c r="EJ316" s="83">
        <v>1560</v>
      </c>
      <c r="EK316" s="84">
        <f t="shared" si="386"/>
        <v>76187</v>
      </c>
      <c r="EL316" s="83">
        <v>0</v>
      </c>
      <c r="EM316" s="83">
        <v>0</v>
      </c>
      <c r="EN316" s="83">
        <v>0</v>
      </c>
      <c r="EO316" s="84">
        <f t="shared" si="387"/>
        <v>0</v>
      </c>
      <c r="EP316" s="83">
        <v>0</v>
      </c>
      <c r="EQ316" s="83">
        <v>0</v>
      </c>
      <c r="ER316" s="83">
        <v>0</v>
      </c>
      <c r="ES316" s="84">
        <f t="shared" si="388"/>
        <v>0</v>
      </c>
      <c r="ET316" s="83">
        <v>56945</v>
      </c>
      <c r="EU316" s="83">
        <v>52237</v>
      </c>
      <c r="EV316" s="83">
        <v>6340</v>
      </c>
      <c r="EW316" s="84">
        <f t="shared" si="389"/>
        <v>58577</v>
      </c>
      <c r="EX316" s="82">
        <v>0</v>
      </c>
      <c r="EY316" s="83">
        <v>0</v>
      </c>
      <c r="EZ316" s="83">
        <v>0</v>
      </c>
      <c r="FA316" s="84">
        <f t="shared" si="390"/>
        <v>0</v>
      </c>
      <c r="FB316" s="83">
        <v>0</v>
      </c>
      <c r="FC316" s="83">
        <v>0</v>
      </c>
      <c r="FD316" s="83">
        <v>0</v>
      </c>
      <c r="FE316" s="84">
        <f t="shared" si="391"/>
        <v>0</v>
      </c>
      <c r="FF316" s="82">
        <v>0</v>
      </c>
      <c r="FG316" s="83">
        <v>0</v>
      </c>
      <c r="FH316" s="83">
        <v>0</v>
      </c>
      <c r="FI316" s="84"/>
      <c r="FJ316" s="83">
        <v>0</v>
      </c>
      <c r="FK316" s="83">
        <v>0</v>
      </c>
      <c r="FL316" s="83">
        <v>0</v>
      </c>
      <c r="FM316" s="84">
        <f t="shared" si="392"/>
        <v>0</v>
      </c>
      <c r="FN316" s="83">
        <v>0</v>
      </c>
      <c r="FO316" s="83">
        <v>0</v>
      </c>
      <c r="FP316" s="83">
        <v>0</v>
      </c>
      <c r="FQ316" s="84">
        <f t="shared" si="393"/>
        <v>0</v>
      </c>
      <c r="FR316" s="83">
        <v>301138</v>
      </c>
      <c r="FS316" s="83">
        <v>241604</v>
      </c>
      <c r="FT316" s="83">
        <v>51814</v>
      </c>
      <c r="FU316" s="84">
        <f t="shared" si="394"/>
        <v>293418</v>
      </c>
      <c r="FV316" s="83">
        <v>0</v>
      </c>
      <c r="FW316" s="83">
        <v>0</v>
      </c>
      <c r="FX316" s="83">
        <v>0</v>
      </c>
      <c r="FY316" s="84">
        <f t="shared" si="395"/>
        <v>0</v>
      </c>
      <c r="FZ316" s="83">
        <v>84550</v>
      </c>
      <c r="GA316" s="83">
        <v>67668</v>
      </c>
      <c r="GB316" s="83">
        <v>21865</v>
      </c>
      <c r="GC316" s="84">
        <f t="shared" si="396"/>
        <v>89533</v>
      </c>
      <c r="GD316" s="82">
        <v>2110651</v>
      </c>
      <c r="GE316" s="83">
        <v>1958761</v>
      </c>
      <c r="GF316" s="83">
        <v>293857</v>
      </c>
      <c r="GG316" s="83">
        <f t="shared" si="397"/>
        <v>2252618</v>
      </c>
      <c r="GH316" s="69"/>
      <c r="GI316" s="36">
        <f t="shared" ref="GI316:GI379" si="401">GE316/GE304-1</f>
        <v>0.16955827815716273</v>
      </c>
      <c r="GJ316" s="36"/>
      <c r="GK316" s="37">
        <f t="shared" si="350"/>
        <v>34.603098591405484</v>
      </c>
      <c r="GL316" s="37">
        <f t="shared" si="351"/>
        <v>10.248417239265025</v>
      </c>
      <c r="GM316" s="37">
        <f t="shared" si="398"/>
        <v>32.460519685658433</v>
      </c>
      <c r="GN316" s="37">
        <f t="shared" si="399"/>
        <v>12.334531880101759</v>
      </c>
      <c r="GO316" s="37">
        <f t="shared" si="352"/>
        <v>3.4546328010410661</v>
      </c>
      <c r="GP316" s="37">
        <f t="shared" si="400"/>
        <v>2.666838884376399</v>
      </c>
      <c r="GQ316" s="37">
        <f t="shared" si="353"/>
        <v>3.8099084063854649</v>
      </c>
      <c r="GR316" s="37">
        <f t="shared" si="354"/>
        <v>2.5271076971616239E-2</v>
      </c>
      <c r="GS316" s="37">
        <f t="shared" si="355"/>
        <v>0.35017033726932484</v>
      </c>
      <c r="GT316" s="37">
        <f t="shared" si="356"/>
        <v>4.6611097525428136E-2</v>
      </c>
      <c r="GU316" s="70"/>
      <c r="HS316" s="36">
        <v>0.62797145746724592</v>
      </c>
      <c r="HV316" s="36">
        <v>0.33746179345004318</v>
      </c>
    </row>
    <row r="317" spans="1:230" ht="11.25" customHeight="1">
      <c r="A317" s="29">
        <v>43221</v>
      </c>
      <c r="N317" s="68">
        <v>335792</v>
      </c>
      <c r="O317" s="68">
        <v>192543</v>
      </c>
      <c r="P317" s="68">
        <v>150052</v>
      </c>
      <c r="Q317" s="71">
        <f t="shared" si="357"/>
        <v>342595</v>
      </c>
      <c r="R317" s="68">
        <v>0</v>
      </c>
      <c r="S317" s="68">
        <v>0</v>
      </c>
      <c r="T317" s="68">
        <v>0</v>
      </c>
      <c r="U317" s="71">
        <f t="shared" si="358"/>
        <v>0</v>
      </c>
      <c r="V317" s="67">
        <v>0</v>
      </c>
      <c r="W317" s="68">
        <v>0</v>
      </c>
      <c r="X317" s="68">
        <v>0</v>
      </c>
      <c r="Y317" s="71">
        <f t="shared" si="359"/>
        <v>0</v>
      </c>
      <c r="Z317" s="67">
        <v>0</v>
      </c>
      <c r="AA317" s="68">
        <v>0</v>
      </c>
      <c r="AB317" s="68">
        <v>0</v>
      </c>
      <c r="AC317" s="71">
        <f t="shared" si="360"/>
        <v>0</v>
      </c>
      <c r="AD317" s="68">
        <v>0</v>
      </c>
      <c r="AE317" s="68">
        <v>0</v>
      </c>
      <c r="AF317" s="68">
        <v>0</v>
      </c>
      <c r="AG317" s="71">
        <f t="shared" si="361"/>
        <v>0</v>
      </c>
      <c r="AH317" s="68">
        <v>0</v>
      </c>
      <c r="AI317" s="68">
        <v>0</v>
      </c>
      <c r="AJ317" s="68">
        <v>0</v>
      </c>
      <c r="AK317" s="71">
        <f t="shared" si="362"/>
        <v>0</v>
      </c>
      <c r="AL317" s="67">
        <v>0</v>
      </c>
      <c r="AM317" s="68">
        <v>0</v>
      </c>
      <c r="AN317" s="68">
        <v>0</v>
      </c>
      <c r="AO317" s="71">
        <f t="shared" si="363"/>
        <v>0</v>
      </c>
      <c r="AP317" s="67">
        <v>0</v>
      </c>
      <c r="AQ317" s="68">
        <v>0</v>
      </c>
      <c r="AR317" s="68">
        <v>0</v>
      </c>
      <c r="AS317" s="71">
        <f t="shared" si="364"/>
        <v>0</v>
      </c>
      <c r="AT317" s="67">
        <v>0</v>
      </c>
      <c r="AU317" s="68">
        <v>0</v>
      </c>
      <c r="AV317" s="68">
        <v>0</v>
      </c>
      <c r="AW317" s="71">
        <f t="shared" si="365"/>
        <v>0</v>
      </c>
      <c r="AX317" s="67">
        <v>706688</v>
      </c>
      <c r="AY317" s="68">
        <v>692601</v>
      </c>
      <c r="AZ317" s="68">
        <v>13764</v>
      </c>
      <c r="BA317" s="71">
        <f t="shared" si="366"/>
        <v>706365</v>
      </c>
      <c r="BB317" s="67">
        <v>0</v>
      </c>
      <c r="BC317" s="68">
        <v>0</v>
      </c>
      <c r="BD317" s="68">
        <v>0</v>
      </c>
      <c r="BE317" s="71">
        <f t="shared" si="367"/>
        <v>0</v>
      </c>
      <c r="BF317" s="68">
        <v>583052</v>
      </c>
      <c r="BG317" s="68">
        <v>519087</v>
      </c>
      <c r="BH317" s="68">
        <v>32529</v>
      </c>
      <c r="BI317" s="71">
        <f t="shared" si="368"/>
        <v>551616</v>
      </c>
      <c r="BJ317" s="68">
        <v>0</v>
      </c>
      <c r="BK317" s="68">
        <v>0</v>
      </c>
      <c r="BL317" s="68">
        <v>0</v>
      </c>
      <c r="BM317" s="71">
        <f t="shared" si="369"/>
        <v>0</v>
      </c>
      <c r="BN317" s="68">
        <v>0</v>
      </c>
      <c r="BO317" s="68">
        <v>0</v>
      </c>
      <c r="BP317" s="68">
        <v>0</v>
      </c>
      <c r="BQ317" s="71">
        <f t="shared" si="370"/>
        <v>0</v>
      </c>
      <c r="BR317" s="68">
        <v>0</v>
      </c>
      <c r="BS317" s="68">
        <v>0</v>
      </c>
      <c r="BT317" s="68">
        <v>0</v>
      </c>
      <c r="BU317" s="71">
        <f t="shared" si="371"/>
        <v>0</v>
      </c>
      <c r="BV317" s="68">
        <v>0</v>
      </c>
      <c r="BW317" s="68">
        <v>0</v>
      </c>
      <c r="BX317" s="68">
        <v>0</v>
      </c>
      <c r="BY317" s="71">
        <f t="shared" si="372"/>
        <v>0</v>
      </c>
      <c r="BZ317" s="68">
        <v>0</v>
      </c>
      <c r="CA317" s="68">
        <v>0</v>
      </c>
      <c r="CB317" s="68">
        <v>0</v>
      </c>
      <c r="CC317" s="71">
        <f t="shared" si="373"/>
        <v>0</v>
      </c>
      <c r="CD317" s="68">
        <v>0</v>
      </c>
      <c r="CE317" s="68">
        <v>0</v>
      </c>
      <c r="CF317" s="68">
        <v>0</v>
      </c>
      <c r="CG317" s="71">
        <f t="shared" si="374"/>
        <v>0</v>
      </c>
      <c r="CH317" s="68">
        <v>0</v>
      </c>
      <c r="CI317" s="68">
        <v>0</v>
      </c>
      <c r="CJ317" s="68">
        <v>0</v>
      </c>
      <c r="CK317" s="71">
        <f t="shared" si="375"/>
        <v>0</v>
      </c>
      <c r="CL317" s="67">
        <v>0</v>
      </c>
      <c r="CM317" s="68">
        <v>0</v>
      </c>
      <c r="CN317" s="68">
        <v>0</v>
      </c>
      <c r="CO317" s="71">
        <f t="shared" si="376"/>
        <v>0</v>
      </c>
      <c r="CP317" s="68">
        <v>0</v>
      </c>
      <c r="CQ317" s="68">
        <v>0</v>
      </c>
      <c r="CR317" s="68">
        <v>0</v>
      </c>
      <c r="CS317" s="71">
        <f t="shared" si="377"/>
        <v>0</v>
      </c>
      <c r="CT317" s="68">
        <v>2642</v>
      </c>
      <c r="CU317" s="68">
        <v>458</v>
      </c>
      <c r="CV317" s="68">
        <v>1862</v>
      </c>
      <c r="CW317" s="71">
        <f t="shared" si="378"/>
        <v>2320</v>
      </c>
      <c r="CX317" s="68">
        <v>0</v>
      </c>
      <c r="CY317" s="68">
        <v>0</v>
      </c>
      <c r="CZ317" s="68">
        <v>0</v>
      </c>
      <c r="DA317" s="71">
        <f t="shared" si="379"/>
        <v>0</v>
      </c>
      <c r="DB317" s="68">
        <v>0</v>
      </c>
      <c r="DC317" s="68">
        <v>0</v>
      </c>
      <c r="DD317" s="68">
        <v>0</v>
      </c>
      <c r="DE317" s="71">
        <f t="shared" si="380"/>
        <v>0</v>
      </c>
      <c r="DF317" s="68"/>
      <c r="DG317" s="68"/>
      <c r="DH317" s="68"/>
      <c r="DI317" s="68"/>
      <c r="DJ317" s="68">
        <v>1448</v>
      </c>
      <c r="DK317" s="68">
        <v>1130</v>
      </c>
      <c r="DL317" s="68">
        <v>528</v>
      </c>
      <c r="DM317" s="71">
        <f t="shared" si="381"/>
        <v>1658</v>
      </c>
      <c r="DN317" s="68">
        <v>0</v>
      </c>
      <c r="DO317" s="68">
        <v>0</v>
      </c>
      <c r="DP317" s="68">
        <v>0</v>
      </c>
      <c r="DQ317" s="71">
        <f t="shared" si="382"/>
        <v>0</v>
      </c>
      <c r="DR317" s="68">
        <v>7567</v>
      </c>
      <c r="DS317" s="68">
        <v>5692</v>
      </c>
      <c r="DT317" s="68">
        <v>504</v>
      </c>
      <c r="DU317" s="71">
        <f t="shared" si="383"/>
        <v>6196</v>
      </c>
      <c r="DV317" s="68">
        <v>0</v>
      </c>
      <c r="DW317" s="68">
        <v>0</v>
      </c>
      <c r="DX317" s="68">
        <v>0</v>
      </c>
      <c r="DY317" s="71">
        <f t="shared" si="384"/>
        <v>0</v>
      </c>
      <c r="DZ317" s="68">
        <v>0</v>
      </c>
      <c r="EA317" s="68">
        <v>0</v>
      </c>
      <c r="EB317" s="68">
        <v>0</v>
      </c>
      <c r="EC317" s="71">
        <f t="shared" si="385"/>
        <v>0</v>
      </c>
      <c r="ED317" s="68"/>
      <c r="EE317" s="68"/>
      <c r="EF317" s="68"/>
      <c r="EG317" s="68"/>
      <c r="EH317" s="68">
        <v>77440</v>
      </c>
      <c r="EI317" s="68">
        <v>72510</v>
      </c>
      <c r="EJ317" s="68">
        <v>2187</v>
      </c>
      <c r="EK317" s="71">
        <f t="shared" si="386"/>
        <v>74697</v>
      </c>
      <c r="EL317" s="68">
        <v>0</v>
      </c>
      <c r="EM317" s="68">
        <v>0</v>
      </c>
      <c r="EN317" s="68">
        <v>0</v>
      </c>
      <c r="EO317" s="71">
        <f t="shared" si="387"/>
        <v>0</v>
      </c>
      <c r="EP317" s="68">
        <v>0</v>
      </c>
      <c r="EQ317" s="68">
        <v>0</v>
      </c>
      <c r="ER317" s="68">
        <v>0</v>
      </c>
      <c r="ES317" s="71">
        <f t="shared" si="388"/>
        <v>0</v>
      </c>
      <c r="ET317" s="68">
        <v>64003</v>
      </c>
      <c r="EU317" s="68">
        <v>53154</v>
      </c>
      <c r="EV317" s="68">
        <v>5515</v>
      </c>
      <c r="EW317" s="71">
        <f t="shared" si="389"/>
        <v>58669</v>
      </c>
      <c r="EX317" s="67">
        <v>0</v>
      </c>
      <c r="EY317" s="68">
        <v>0</v>
      </c>
      <c r="EZ317" s="68">
        <v>0</v>
      </c>
      <c r="FA317" s="71">
        <f t="shared" si="390"/>
        <v>0</v>
      </c>
      <c r="FB317" s="68">
        <v>0</v>
      </c>
      <c r="FC317" s="68">
        <v>0</v>
      </c>
      <c r="FD317" s="68">
        <v>0</v>
      </c>
      <c r="FE317" s="71">
        <f t="shared" si="391"/>
        <v>0</v>
      </c>
      <c r="FF317" s="67">
        <v>0</v>
      </c>
      <c r="FG317" s="68">
        <v>0</v>
      </c>
      <c r="FH317" s="68">
        <v>0</v>
      </c>
      <c r="FI317" s="71"/>
      <c r="FJ317" s="68">
        <v>0</v>
      </c>
      <c r="FK317" s="68">
        <v>0</v>
      </c>
      <c r="FL317" s="68">
        <v>0</v>
      </c>
      <c r="FM317" s="71">
        <f t="shared" si="392"/>
        <v>0</v>
      </c>
      <c r="FN317" s="68">
        <v>0</v>
      </c>
      <c r="FO317" s="68">
        <v>0</v>
      </c>
      <c r="FP317" s="68">
        <v>0</v>
      </c>
      <c r="FQ317" s="71">
        <f t="shared" si="393"/>
        <v>0</v>
      </c>
      <c r="FR317" s="68">
        <v>312202</v>
      </c>
      <c r="FS317" s="68">
        <v>246231</v>
      </c>
      <c r="FT317" s="68">
        <v>51904</v>
      </c>
      <c r="FU317" s="71">
        <f t="shared" si="394"/>
        <v>298135</v>
      </c>
      <c r="FV317" s="68">
        <v>0</v>
      </c>
      <c r="FW317" s="68">
        <v>0</v>
      </c>
      <c r="FX317" s="68">
        <v>0</v>
      </c>
      <c r="FY317" s="71">
        <f t="shared" si="395"/>
        <v>0</v>
      </c>
      <c r="FZ317" s="68">
        <v>92872</v>
      </c>
      <c r="GA317" s="68">
        <v>67290</v>
      </c>
      <c r="GB317" s="68">
        <v>25728</v>
      </c>
      <c r="GC317" s="71">
        <f t="shared" si="396"/>
        <v>93018</v>
      </c>
      <c r="GD317" s="67">
        <v>2183706</v>
      </c>
      <c r="GE317" s="68">
        <v>1850696</v>
      </c>
      <c r="GF317" s="68">
        <v>284573</v>
      </c>
      <c r="GG317" s="68">
        <f t="shared" si="397"/>
        <v>2135269</v>
      </c>
      <c r="GH317" s="69"/>
      <c r="GI317" s="36">
        <f t="shared" si="401"/>
        <v>9.2291030351319803E-2</v>
      </c>
      <c r="GJ317" s="36"/>
      <c r="GK317" s="37">
        <f t="shared" si="350"/>
        <v>37.423812446776779</v>
      </c>
      <c r="GL317" s="37">
        <f t="shared" si="351"/>
        <v>10.403815645573342</v>
      </c>
      <c r="GM317" s="37">
        <f t="shared" si="398"/>
        <v>28.048204567362767</v>
      </c>
      <c r="GN317" s="37">
        <f t="shared" si="399"/>
        <v>13.304778310430237</v>
      </c>
      <c r="GO317" s="37">
        <f t="shared" si="352"/>
        <v>3.6359294016953618</v>
      </c>
      <c r="GP317" s="37">
        <f t="shared" si="400"/>
        <v>2.8721086553383159</v>
      </c>
      <c r="GQ317" s="37">
        <f t="shared" si="353"/>
        <v>3.917985449798346</v>
      </c>
      <c r="GR317" s="37">
        <f t="shared" si="354"/>
        <v>2.4747446366123881E-2</v>
      </c>
      <c r="GS317" s="37">
        <f t="shared" si="355"/>
        <v>0.307559966628771</v>
      </c>
      <c r="GT317" s="37">
        <f t="shared" si="356"/>
        <v>6.1058110029946988E-2</v>
      </c>
      <c r="GU317" s="70"/>
      <c r="HS317" s="36">
        <v>0.66038074324470364</v>
      </c>
      <c r="HV317" s="36">
        <v>0.30013843440521837</v>
      </c>
    </row>
    <row r="318" spans="1:230" ht="11.25" customHeight="1">
      <c r="A318" s="29">
        <v>43252</v>
      </c>
      <c r="N318" s="68">
        <v>336527</v>
      </c>
      <c r="O318" s="68">
        <v>200949</v>
      </c>
      <c r="P318" s="68">
        <v>136803</v>
      </c>
      <c r="Q318" s="71">
        <f t="shared" si="357"/>
        <v>337752</v>
      </c>
      <c r="R318" s="68">
        <v>0</v>
      </c>
      <c r="S318" s="68">
        <v>0</v>
      </c>
      <c r="T318" s="68">
        <v>0</v>
      </c>
      <c r="U318" s="71">
        <f t="shared" si="358"/>
        <v>0</v>
      </c>
      <c r="V318" s="67">
        <v>0</v>
      </c>
      <c r="W318" s="68">
        <v>0</v>
      </c>
      <c r="X318" s="68">
        <v>0</v>
      </c>
      <c r="Y318" s="71">
        <f t="shared" si="359"/>
        <v>0</v>
      </c>
      <c r="Z318" s="67">
        <v>0</v>
      </c>
      <c r="AA318" s="68">
        <v>0</v>
      </c>
      <c r="AB318" s="68">
        <v>0</v>
      </c>
      <c r="AC318" s="71">
        <f t="shared" si="360"/>
        <v>0</v>
      </c>
      <c r="AD318" s="68">
        <v>0</v>
      </c>
      <c r="AE318" s="68">
        <v>0</v>
      </c>
      <c r="AF318" s="68">
        <v>0</v>
      </c>
      <c r="AG318" s="71">
        <f t="shared" si="361"/>
        <v>0</v>
      </c>
      <c r="AH318" s="68">
        <v>0</v>
      </c>
      <c r="AI318" s="68">
        <v>0</v>
      </c>
      <c r="AJ318" s="68">
        <v>0</v>
      </c>
      <c r="AK318" s="71">
        <f t="shared" si="362"/>
        <v>0</v>
      </c>
      <c r="AL318" s="67">
        <v>0</v>
      </c>
      <c r="AM318" s="68">
        <v>0</v>
      </c>
      <c r="AN318" s="68">
        <v>0</v>
      </c>
      <c r="AO318" s="71">
        <f t="shared" si="363"/>
        <v>0</v>
      </c>
      <c r="AP318" s="67">
        <v>0</v>
      </c>
      <c r="AQ318" s="68">
        <v>0</v>
      </c>
      <c r="AR318" s="68">
        <v>0</v>
      </c>
      <c r="AS318" s="71">
        <f t="shared" si="364"/>
        <v>0</v>
      </c>
      <c r="AT318" s="67">
        <v>0</v>
      </c>
      <c r="AU318" s="68">
        <v>0</v>
      </c>
      <c r="AV318" s="68">
        <v>0</v>
      </c>
      <c r="AW318" s="71">
        <f t="shared" si="365"/>
        <v>0</v>
      </c>
      <c r="AX318" s="67">
        <v>702814</v>
      </c>
      <c r="AY318" s="68">
        <v>689949</v>
      </c>
      <c r="AZ318" s="68">
        <v>16293</v>
      </c>
      <c r="BA318" s="71">
        <f t="shared" si="366"/>
        <v>706242</v>
      </c>
      <c r="BB318" s="67">
        <v>0</v>
      </c>
      <c r="BC318" s="68">
        <v>0</v>
      </c>
      <c r="BD318" s="68">
        <v>0</v>
      </c>
      <c r="BE318" s="71">
        <f t="shared" si="367"/>
        <v>0</v>
      </c>
      <c r="BF318" s="68">
        <v>593981</v>
      </c>
      <c r="BG318" s="68">
        <v>535512</v>
      </c>
      <c r="BH318" s="68">
        <v>35526</v>
      </c>
      <c r="BI318" s="71">
        <f t="shared" si="368"/>
        <v>571038</v>
      </c>
      <c r="BJ318" s="68">
        <v>0</v>
      </c>
      <c r="BK318" s="68">
        <v>0</v>
      </c>
      <c r="BL318" s="68">
        <v>0</v>
      </c>
      <c r="BM318" s="71">
        <f t="shared" si="369"/>
        <v>0</v>
      </c>
      <c r="BN318" s="68">
        <v>0</v>
      </c>
      <c r="BO318" s="68">
        <v>0</v>
      </c>
      <c r="BP318" s="68">
        <v>0</v>
      </c>
      <c r="BQ318" s="71">
        <f t="shared" si="370"/>
        <v>0</v>
      </c>
      <c r="BR318" s="68">
        <v>0</v>
      </c>
      <c r="BS318" s="68">
        <v>0</v>
      </c>
      <c r="BT318" s="68">
        <v>0</v>
      </c>
      <c r="BU318" s="71">
        <f t="shared" si="371"/>
        <v>0</v>
      </c>
      <c r="BV318" s="68">
        <v>0</v>
      </c>
      <c r="BW318" s="68">
        <v>0</v>
      </c>
      <c r="BX318" s="68">
        <v>0</v>
      </c>
      <c r="BY318" s="71">
        <f t="shared" si="372"/>
        <v>0</v>
      </c>
      <c r="BZ318" s="68">
        <v>0</v>
      </c>
      <c r="CA318" s="68">
        <v>0</v>
      </c>
      <c r="CB318" s="68">
        <v>0</v>
      </c>
      <c r="CC318" s="71">
        <f t="shared" si="373"/>
        <v>0</v>
      </c>
      <c r="CD318" s="68">
        <v>0</v>
      </c>
      <c r="CE318" s="68">
        <v>0</v>
      </c>
      <c r="CF318" s="68">
        <v>0</v>
      </c>
      <c r="CG318" s="71">
        <f t="shared" si="374"/>
        <v>0</v>
      </c>
      <c r="CH318" s="68">
        <v>0</v>
      </c>
      <c r="CI318" s="68">
        <v>0</v>
      </c>
      <c r="CJ318" s="68">
        <v>0</v>
      </c>
      <c r="CK318" s="71">
        <f t="shared" si="375"/>
        <v>0</v>
      </c>
      <c r="CL318" s="67">
        <v>0</v>
      </c>
      <c r="CM318" s="68">
        <v>0</v>
      </c>
      <c r="CN318" s="68">
        <v>0</v>
      </c>
      <c r="CO318" s="71">
        <f t="shared" si="376"/>
        <v>0</v>
      </c>
      <c r="CP318" s="68">
        <v>0</v>
      </c>
      <c r="CQ318" s="68">
        <v>0</v>
      </c>
      <c r="CR318" s="68">
        <v>0</v>
      </c>
      <c r="CS318" s="71">
        <f t="shared" si="377"/>
        <v>0</v>
      </c>
      <c r="CT318" s="68">
        <v>490</v>
      </c>
      <c r="CU318" s="68">
        <v>437</v>
      </c>
      <c r="CV318" s="68">
        <v>1000</v>
      </c>
      <c r="CW318" s="71">
        <f t="shared" si="378"/>
        <v>1437</v>
      </c>
      <c r="CX318" s="68">
        <v>0</v>
      </c>
      <c r="CY318" s="68">
        <v>0</v>
      </c>
      <c r="CZ318" s="68">
        <v>0</v>
      </c>
      <c r="DA318" s="71">
        <f t="shared" si="379"/>
        <v>0</v>
      </c>
      <c r="DB318" s="68">
        <v>0</v>
      </c>
      <c r="DC318" s="68">
        <v>0</v>
      </c>
      <c r="DD318" s="68">
        <v>0</v>
      </c>
      <c r="DE318" s="71">
        <f t="shared" si="380"/>
        <v>0</v>
      </c>
      <c r="DF318" s="68"/>
      <c r="DG318" s="68"/>
      <c r="DH318" s="68"/>
      <c r="DI318" s="68"/>
      <c r="DJ318" s="68">
        <v>1503</v>
      </c>
      <c r="DK318" s="68">
        <v>1122</v>
      </c>
      <c r="DL318" s="68">
        <v>264</v>
      </c>
      <c r="DM318" s="71">
        <f t="shared" si="381"/>
        <v>1386</v>
      </c>
      <c r="DN318" s="68">
        <v>0</v>
      </c>
      <c r="DO318" s="68">
        <v>0</v>
      </c>
      <c r="DP318" s="68">
        <v>0</v>
      </c>
      <c r="DQ318" s="71">
        <f t="shared" si="382"/>
        <v>0</v>
      </c>
      <c r="DR318" s="68">
        <v>7665</v>
      </c>
      <c r="DS318" s="68">
        <v>6057</v>
      </c>
      <c r="DT318" s="68">
        <v>1933</v>
      </c>
      <c r="DU318" s="71">
        <f t="shared" si="383"/>
        <v>7990</v>
      </c>
      <c r="DV318" s="68">
        <v>0</v>
      </c>
      <c r="DW318" s="68">
        <v>0</v>
      </c>
      <c r="DX318" s="68">
        <v>0</v>
      </c>
      <c r="DY318" s="71">
        <f t="shared" si="384"/>
        <v>0</v>
      </c>
      <c r="DZ318" s="68">
        <v>0</v>
      </c>
      <c r="EA318" s="68">
        <v>0</v>
      </c>
      <c r="EB318" s="68">
        <v>0</v>
      </c>
      <c r="EC318" s="71">
        <f t="shared" si="385"/>
        <v>0</v>
      </c>
      <c r="ED318" s="68"/>
      <c r="EE318" s="68"/>
      <c r="EF318" s="68"/>
      <c r="EG318" s="68"/>
      <c r="EH318" s="68">
        <v>77959</v>
      </c>
      <c r="EI318" s="68">
        <v>72588</v>
      </c>
      <c r="EJ318" s="68">
        <v>1889</v>
      </c>
      <c r="EK318" s="71">
        <f t="shared" si="386"/>
        <v>74477</v>
      </c>
      <c r="EL318" s="68">
        <v>0</v>
      </c>
      <c r="EM318" s="68">
        <v>0</v>
      </c>
      <c r="EN318" s="68">
        <v>0</v>
      </c>
      <c r="EO318" s="71">
        <f t="shared" si="387"/>
        <v>0</v>
      </c>
      <c r="EP318" s="68">
        <v>0</v>
      </c>
      <c r="EQ318" s="68">
        <v>0</v>
      </c>
      <c r="ER318" s="68">
        <v>0</v>
      </c>
      <c r="ES318" s="71">
        <f t="shared" si="388"/>
        <v>0</v>
      </c>
      <c r="ET318" s="68">
        <v>43397</v>
      </c>
      <c r="EU318" s="68">
        <v>46717</v>
      </c>
      <c r="EV318" s="68">
        <v>6141</v>
      </c>
      <c r="EW318" s="71">
        <f t="shared" si="389"/>
        <v>52858</v>
      </c>
      <c r="EX318" s="67">
        <v>0</v>
      </c>
      <c r="EY318" s="68">
        <v>0</v>
      </c>
      <c r="EZ318" s="68">
        <v>0</v>
      </c>
      <c r="FA318" s="71">
        <f t="shared" si="390"/>
        <v>0</v>
      </c>
      <c r="FB318" s="68">
        <v>0</v>
      </c>
      <c r="FC318" s="68">
        <v>0</v>
      </c>
      <c r="FD318" s="68">
        <v>0</v>
      </c>
      <c r="FE318" s="71">
        <f t="shared" si="391"/>
        <v>0</v>
      </c>
      <c r="FF318" s="67">
        <v>0</v>
      </c>
      <c r="FG318" s="68">
        <v>0</v>
      </c>
      <c r="FH318" s="68">
        <v>0</v>
      </c>
      <c r="FI318" s="71"/>
      <c r="FJ318" s="68">
        <v>0</v>
      </c>
      <c r="FK318" s="68">
        <v>0</v>
      </c>
      <c r="FL318" s="68">
        <v>0</v>
      </c>
      <c r="FM318" s="71">
        <f t="shared" si="392"/>
        <v>0</v>
      </c>
      <c r="FN318" s="68">
        <v>0</v>
      </c>
      <c r="FO318" s="68">
        <v>0</v>
      </c>
      <c r="FP318" s="68">
        <v>0</v>
      </c>
      <c r="FQ318" s="71">
        <f t="shared" si="393"/>
        <v>0</v>
      </c>
      <c r="FR318" s="68">
        <v>314680</v>
      </c>
      <c r="FS318" s="68">
        <v>246176</v>
      </c>
      <c r="FT318" s="68">
        <v>55025</v>
      </c>
      <c r="FU318" s="71">
        <f t="shared" si="394"/>
        <v>301201</v>
      </c>
      <c r="FV318" s="68">
        <v>0</v>
      </c>
      <c r="FW318" s="68">
        <v>0</v>
      </c>
      <c r="FX318" s="68">
        <v>0</v>
      </c>
      <c r="FY318" s="71">
        <f t="shared" si="395"/>
        <v>0</v>
      </c>
      <c r="FZ318" s="68">
        <v>89978</v>
      </c>
      <c r="GA318" s="68">
        <v>68377</v>
      </c>
      <c r="GB318" s="68">
        <v>25286</v>
      </c>
      <c r="GC318" s="71">
        <f t="shared" si="396"/>
        <v>93663</v>
      </c>
      <c r="GD318" s="67">
        <v>2168994</v>
      </c>
      <c r="GE318" s="68">
        <v>1867884</v>
      </c>
      <c r="GF318" s="68">
        <v>280160</v>
      </c>
      <c r="GG318" s="68">
        <f t="shared" si="397"/>
        <v>2148044</v>
      </c>
      <c r="GH318" s="69"/>
      <c r="GI318" s="36">
        <f t="shared" si="401"/>
        <v>0.22283011098461603</v>
      </c>
      <c r="GJ318" s="36"/>
      <c r="GK318" s="37">
        <f t="shared" si="350"/>
        <v>36.937465067423886</v>
      </c>
      <c r="GL318" s="37">
        <f t="shared" si="351"/>
        <v>10.758109175944544</v>
      </c>
      <c r="GM318" s="37">
        <f t="shared" si="398"/>
        <v>28.669446282531464</v>
      </c>
      <c r="GN318" s="37">
        <f t="shared" si="399"/>
        <v>13.179405145073247</v>
      </c>
      <c r="GO318" s="37">
        <f t="shared" si="352"/>
        <v>3.660666294052521</v>
      </c>
      <c r="GP318" s="37">
        <f t="shared" si="400"/>
        <v>2.5010653766507982</v>
      </c>
      <c r="GQ318" s="37">
        <f t="shared" si="353"/>
        <v>3.8861085592038909</v>
      </c>
      <c r="GR318" s="37">
        <f t="shared" si="354"/>
        <v>2.3395457105473357E-2</v>
      </c>
      <c r="GS318" s="37">
        <f t="shared" si="355"/>
        <v>0.32427067205458154</v>
      </c>
      <c r="GT318" s="37">
        <f t="shared" si="356"/>
        <v>6.0067969959590073E-2</v>
      </c>
      <c r="GU318" s="70"/>
      <c r="HH318" s="79">
        <f>SUM(AY316:AY318)/SUM(GE316:GE318)*100</f>
        <v>36.290615624462227</v>
      </c>
      <c r="HI318" s="79">
        <f>SUM(O316:O318)/SUM(GE316:GE318)*100</f>
        <v>10.466766044174552</v>
      </c>
      <c r="HJ318" s="79">
        <f>SUM(BG316:BG318)/SUM(GE316:GE318)*100</f>
        <v>29.774906950278307</v>
      </c>
      <c r="HK318" s="79">
        <f>SUM(FS316:FS318)/SUM(GE316:GE318)*100</f>
        <v>12.928781272782452</v>
      </c>
      <c r="HL318" s="79">
        <f>SUM(GA316:GA318)/SUM(GE316:GE318)*100</f>
        <v>3.5815181790207777</v>
      </c>
      <c r="HM318" s="79">
        <f>SUM(EU316:EU318)/SUM(GE316:GE318)*100</f>
        <v>2.6792119761698303</v>
      </c>
      <c r="HN318" s="79">
        <f>SUM(EI316:EI318)/SUM(GE316:GE318)*100</f>
        <v>3.8702096632913192</v>
      </c>
      <c r="HO318" s="79">
        <f>SUM(CU316:CU318)/SUM(GE316:GE318)*100</f>
        <v>2.4483292442712176E-2</v>
      </c>
      <c r="HP318" s="79">
        <f>SUM(DS316:DS318)/SUM(GE316:GE318)*100</f>
        <v>0.32775906890214979</v>
      </c>
      <c r="HQ318" s="80">
        <f>100-(SUM(HH318:HP318))</f>
        <v>5.5747928475668118E-2</v>
      </c>
      <c r="HS318" s="36">
        <v>0.64208055746502457</v>
      </c>
      <c r="HV318" s="36">
        <v>0.32216186872418201</v>
      </c>
    </row>
    <row r="319" spans="1:230" ht="11.25" customHeight="1">
      <c r="A319" s="29">
        <v>43282</v>
      </c>
      <c r="N319" s="68">
        <v>340031</v>
      </c>
      <c r="O319" s="68">
        <v>201433</v>
      </c>
      <c r="P319" s="68">
        <v>131247</v>
      </c>
      <c r="Q319" s="71">
        <f t="shared" si="357"/>
        <v>332680</v>
      </c>
      <c r="R319" s="68">
        <v>0</v>
      </c>
      <c r="S319" s="68">
        <v>0</v>
      </c>
      <c r="T319" s="68">
        <v>0</v>
      </c>
      <c r="U319" s="71">
        <f t="shared" si="358"/>
        <v>0</v>
      </c>
      <c r="V319" s="67">
        <v>0</v>
      </c>
      <c r="W319" s="68">
        <v>0</v>
      </c>
      <c r="X319" s="68">
        <v>0</v>
      </c>
      <c r="Y319" s="71">
        <f t="shared" si="359"/>
        <v>0</v>
      </c>
      <c r="Z319" s="67">
        <v>0</v>
      </c>
      <c r="AA319" s="68">
        <v>0</v>
      </c>
      <c r="AB319" s="68">
        <v>0</v>
      </c>
      <c r="AC319" s="71">
        <f t="shared" si="360"/>
        <v>0</v>
      </c>
      <c r="AD319" s="68">
        <v>0</v>
      </c>
      <c r="AE319" s="68">
        <v>0</v>
      </c>
      <c r="AF319" s="68">
        <v>0</v>
      </c>
      <c r="AG319" s="71">
        <f t="shared" si="361"/>
        <v>0</v>
      </c>
      <c r="AH319" s="68">
        <v>0</v>
      </c>
      <c r="AI319" s="68">
        <v>0</v>
      </c>
      <c r="AJ319" s="68">
        <v>0</v>
      </c>
      <c r="AK319" s="71">
        <f t="shared" si="362"/>
        <v>0</v>
      </c>
      <c r="AL319" s="67">
        <v>0</v>
      </c>
      <c r="AM319" s="68">
        <v>0</v>
      </c>
      <c r="AN319" s="68">
        <v>0</v>
      </c>
      <c r="AO319" s="71">
        <f t="shared" si="363"/>
        <v>0</v>
      </c>
      <c r="AP319" s="67">
        <v>0</v>
      </c>
      <c r="AQ319" s="68">
        <v>0</v>
      </c>
      <c r="AR319" s="68">
        <v>0</v>
      </c>
      <c r="AS319" s="71">
        <f t="shared" si="364"/>
        <v>0</v>
      </c>
      <c r="AT319" s="67">
        <v>0</v>
      </c>
      <c r="AU319" s="68">
        <v>0</v>
      </c>
      <c r="AV319" s="68">
        <v>0</v>
      </c>
      <c r="AW319" s="71">
        <f t="shared" si="365"/>
        <v>0</v>
      </c>
      <c r="AX319" s="67">
        <v>709167</v>
      </c>
      <c r="AY319" s="68">
        <v>663283</v>
      </c>
      <c r="AZ319" s="68">
        <v>16579</v>
      </c>
      <c r="BA319" s="71">
        <f t="shared" si="366"/>
        <v>679862</v>
      </c>
      <c r="BB319" s="67">
        <v>0</v>
      </c>
      <c r="BC319" s="68">
        <v>0</v>
      </c>
      <c r="BD319" s="68">
        <v>0</v>
      </c>
      <c r="BE319" s="71">
        <f t="shared" si="367"/>
        <v>0</v>
      </c>
      <c r="BF319" s="68">
        <v>627098</v>
      </c>
      <c r="BG319" s="68">
        <v>508589</v>
      </c>
      <c r="BH319" s="68">
        <v>40162</v>
      </c>
      <c r="BI319" s="71">
        <f t="shared" si="368"/>
        <v>548751</v>
      </c>
      <c r="BJ319" s="68">
        <v>0</v>
      </c>
      <c r="BK319" s="68">
        <v>0</v>
      </c>
      <c r="BL319" s="68">
        <v>0</v>
      </c>
      <c r="BM319" s="71">
        <f t="shared" si="369"/>
        <v>0</v>
      </c>
      <c r="BN319" s="68">
        <v>0</v>
      </c>
      <c r="BO319" s="68">
        <v>0</v>
      </c>
      <c r="BP319" s="68">
        <v>0</v>
      </c>
      <c r="BQ319" s="71">
        <f t="shared" si="370"/>
        <v>0</v>
      </c>
      <c r="BR319" s="68">
        <v>0</v>
      </c>
      <c r="BS319" s="68">
        <v>0</v>
      </c>
      <c r="BT319" s="68">
        <v>0</v>
      </c>
      <c r="BU319" s="71">
        <f t="shared" si="371"/>
        <v>0</v>
      </c>
      <c r="BV319" s="68">
        <v>0</v>
      </c>
      <c r="BW319" s="68">
        <v>0</v>
      </c>
      <c r="BX319" s="68">
        <v>0</v>
      </c>
      <c r="BY319" s="71">
        <f t="shared" si="372"/>
        <v>0</v>
      </c>
      <c r="BZ319" s="68">
        <v>0</v>
      </c>
      <c r="CA319" s="68">
        <v>0</v>
      </c>
      <c r="CB319" s="68">
        <v>0</v>
      </c>
      <c r="CC319" s="71">
        <f t="shared" si="373"/>
        <v>0</v>
      </c>
      <c r="CD319" s="68">
        <v>0</v>
      </c>
      <c r="CE319" s="68">
        <v>0</v>
      </c>
      <c r="CF319" s="68">
        <v>0</v>
      </c>
      <c r="CG319" s="71">
        <f t="shared" si="374"/>
        <v>0</v>
      </c>
      <c r="CH319" s="68">
        <v>0</v>
      </c>
      <c r="CI319" s="68">
        <v>0</v>
      </c>
      <c r="CJ319" s="68">
        <v>0</v>
      </c>
      <c r="CK319" s="71">
        <f t="shared" si="375"/>
        <v>0</v>
      </c>
      <c r="CL319" s="67">
        <v>0</v>
      </c>
      <c r="CM319" s="68">
        <v>0</v>
      </c>
      <c r="CN319" s="68">
        <v>0</v>
      </c>
      <c r="CO319" s="71">
        <f t="shared" si="376"/>
        <v>0</v>
      </c>
      <c r="CP319" s="68">
        <v>0</v>
      </c>
      <c r="CQ319" s="68">
        <v>0</v>
      </c>
      <c r="CR319" s="68">
        <v>0</v>
      </c>
      <c r="CS319" s="71">
        <f t="shared" si="377"/>
        <v>0</v>
      </c>
      <c r="CT319" s="68">
        <v>179</v>
      </c>
      <c r="CU319" s="68">
        <v>332</v>
      </c>
      <c r="CV319" s="68">
        <v>242</v>
      </c>
      <c r="CW319" s="71">
        <f t="shared" si="378"/>
        <v>574</v>
      </c>
      <c r="CX319" s="68">
        <v>0</v>
      </c>
      <c r="CY319" s="68">
        <v>0</v>
      </c>
      <c r="CZ319" s="68">
        <v>0</v>
      </c>
      <c r="DA319" s="71">
        <f t="shared" si="379"/>
        <v>0</v>
      </c>
      <c r="DB319" s="68">
        <v>0</v>
      </c>
      <c r="DC319" s="68">
        <v>0</v>
      </c>
      <c r="DD319" s="68">
        <v>0</v>
      </c>
      <c r="DE319" s="71">
        <f t="shared" si="380"/>
        <v>0</v>
      </c>
      <c r="DF319" s="68"/>
      <c r="DG319" s="68"/>
      <c r="DH319" s="68"/>
      <c r="DI319" s="68"/>
      <c r="DJ319" s="68">
        <v>1169</v>
      </c>
      <c r="DK319" s="68">
        <v>591</v>
      </c>
      <c r="DL319" s="68">
        <v>596</v>
      </c>
      <c r="DM319" s="71">
        <f t="shared" si="381"/>
        <v>1187</v>
      </c>
      <c r="DN319" s="68">
        <v>0</v>
      </c>
      <c r="DO319" s="68">
        <v>0</v>
      </c>
      <c r="DP319" s="68">
        <v>0</v>
      </c>
      <c r="DQ319" s="71">
        <f t="shared" si="382"/>
        <v>0</v>
      </c>
      <c r="DR319" s="68">
        <v>10075</v>
      </c>
      <c r="DS319" s="68">
        <v>6388</v>
      </c>
      <c r="DT319" s="68">
        <v>2701</v>
      </c>
      <c r="DU319" s="71">
        <f t="shared" si="383"/>
        <v>9089</v>
      </c>
      <c r="DV319" s="68">
        <v>0</v>
      </c>
      <c r="DW319" s="68">
        <v>0</v>
      </c>
      <c r="DX319" s="68">
        <v>0</v>
      </c>
      <c r="DY319" s="71">
        <f t="shared" si="384"/>
        <v>0</v>
      </c>
      <c r="DZ319" s="68">
        <v>0</v>
      </c>
      <c r="EA319" s="68">
        <v>0</v>
      </c>
      <c r="EB319" s="68">
        <v>0</v>
      </c>
      <c r="EC319" s="71">
        <f t="shared" si="385"/>
        <v>0</v>
      </c>
      <c r="ED319" s="68"/>
      <c r="EE319" s="68"/>
      <c r="EF319" s="68"/>
      <c r="EG319" s="68"/>
      <c r="EH319" s="68">
        <v>80185</v>
      </c>
      <c r="EI319" s="68">
        <v>67001</v>
      </c>
      <c r="EJ319" s="68">
        <v>2062</v>
      </c>
      <c r="EK319" s="71">
        <f t="shared" si="386"/>
        <v>69063</v>
      </c>
      <c r="EL319" s="68">
        <v>0</v>
      </c>
      <c r="EM319" s="68">
        <v>0</v>
      </c>
      <c r="EN319" s="68">
        <v>0</v>
      </c>
      <c r="EO319" s="71">
        <f t="shared" si="387"/>
        <v>0</v>
      </c>
      <c r="EP319" s="68">
        <v>0</v>
      </c>
      <c r="EQ319" s="68">
        <v>0</v>
      </c>
      <c r="ER319" s="68">
        <v>0</v>
      </c>
      <c r="ES319" s="71">
        <f t="shared" si="388"/>
        <v>0</v>
      </c>
      <c r="ET319" s="68">
        <v>63184</v>
      </c>
      <c r="EU319" s="68">
        <v>53321</v>
      </c>
      <c r="EV319" s="68">
        <v>5484</v>
      </c>
      <c r="EW319" s="71">
        <f t="shared" si="389"/>
        <v>58805</v>
      </c>
      <c r="EX319" s="67">
        <v>0</v>
      </c>
      <c r="EY319" s="68">
        <v>0</v>
      </c>
      <c r="EZ319" s="68">
        <v>0</v>
      </c>
      <c r="FA319" s="71">
        <f t="shared" si="390"/>
        <v>0</v>
      </c>
      <c r="FB319" s="68">
        <v>0</v>
      </c>
      <c r="FC319" s="68">
        <v>0</v>
      </c>
      <c r="FD319" s="68">
        <v>0</v>
      </c>
      <c r="FE319" s="71">
        <f t="shared" si="391"/>
        <v>0</v>
      </c>
      <c r="FF319" s="67">
        <v>0</v>
      </c>
      <c r="FG319" s="68">
        <v>0</v>
      </c>
      <c r="FH319" s="68">
        <v>0</v>
      </c>
      <c r="FI319" s="71"/>
      <c r="FJ319" s="68">
        <v>0</v>
      </c>
      <c r="FK319" s="68">
        <v>0</v>
      </c>
      <c r="FL319" s="68">
        <v>0</v>
      </c>
      <c r="FM319" s="71">
        <f t="shared" si="392"/>
        <v>0</v>
      </c>
      <c r="FN319" s="68">
        <v>0</v>
      </c>
      <c r="FO319" s="68">
        <v>0</v>
      </c>
      <c r="FP319" s="68">
        <v>0</v>
      </c>
      <c r="FQ319" s="71">
        <f t="shared" si="393"/>
        <v>0</v>
      </c>
      <c r="FR319" s="68">
        <v>328031</v>
      </c>
      <c r="FS319" s="68">
        <v>247382</v>
      </c>
      <c r="FT319" s="68">
        <v>60474</v>
      </c>
      <c r="FU319" s="71">
        <f t="shared" si="394"/>
        <v>307856</v>
      </c>
      <c r="FV319" s="68">
        <v>0</v>
      </c>
      <c r="FW319" s="68">
        <v>0</v>
      </c>
      <c r="FX319" s="68">
        <v>0</v>
      </c>
      <c r="FY319" s="71">
        <f t="shared" si="395"/>
        <v>0</v>
      </c>
      <c r="FZ319" s="68">
        <v>91006</v>
      </c>
      <c r="GA319" s="68">
        <v>69097</v>
      </c>
      <c r="GB319" s="68">
        <v>19086</v>
      </c>
      <c r="GC319" s="71">
        <f t="shared" si="396"/>
        <v>88183</v>
      </c>
      <c r="GD319" s="67">
        <v>2250125</v>
      </c>
      <c r="GE319" s="68">
        <v>1817417</v>
      </c>
      <c r="GF319" s="68">
        <v>278633</v>
      </c>
      <c r="GG319" s="68">
        <f t="shared" si="397"/>
        <v>2096050</v>
      </c>
      <c r="GH319" s="69"/>
      <c r="GI319" s="36">
        <f t="shared" si="401"/>
        <v>8.2404685969190927E-2</v>
      </c>
      <c r="GJ319" s="36"/>
      <c r="GK319" s="37">
        <f t="shared" si="350"/>
        <v>36.495917007489197</v>
      </c>
      <c r="GL319" s="37">
        <f t="shared" si="351"/>
        <v>11.083477264711401</v>
      </c>
      <c r="GM319" s="37">
        <f t="shared" si="398"/>
        <v>27.984166539654904</v>
      </c>
      <c r="GN319" s="37">
        <f t="shared" si="399"/>
        <v>13.611735776654449</v>
      </c>
      <c r="GO319" s="37">
        <f t="shared" si="352"/>
        <v>3.8019342836564198</v>
      </c>
      <c r="GP319" s="37">
        <f t="shared" si="400"/>
        <v>2.9338891404669374</v>
      </c>
      <c r="GQ319" s="37">
        <f t="shared" si="353"/>
        <v>3.6866057707174522</v>
      </c>
      <c r="GR319" s="37">
        <f t="shared" si="354"/>
        <v>1.8267684301401386E-2</v>
      </c>
      <c r="GS319" s="37">
        <f t="shared" si="355"/>
        <v>0.35148785336551819</v>
      </c>
      <c r="GT319" s="37">
        <f t="shared" si="356"/>
        <v>3.2518678982327742E-2</v>
      </c>
      <c r="GU319" s="70"/>
      <c r="HS319" s="36">
        <v>0.63350073208295066</v>
      </c>
      <c r="HV319" s="36">
        <v>0.3295754359071143</v>
      </c>
    </row>
    <row r="320" spans="1:230" ht="11.25" customHeight="1">
      <c r="A320" s="29">
        <v>43313</v>
      </c>
      <c r="N320" s="68">
        <v>375688</v>
      </c>
      <c r="O320" s="68">
        <v>218437</v>
      </c>
      <c r="P320" s="68">
        <v>144486</v>
      </c>
      <c r="Q320" s="71">
        <f t="shared" si="357"/>
        <v>362923</v>
      </c>
      <c r="R320" s="68">
        <v>0</v>
      </c>
      <c r="S320" s="68">
        <v>0</v>
      </c>
      <c r="T320" s="68">
        <v>0</v>
      </c>
      <c r="U320" s="71">
        <f t="shared" si="358"/>
        <v>0</v>
      </c>
      <c r="V320" s="67">
        <v>0</v>
      </c>
      <c r="W320" s="68">
        <v>0</v>
      </c>
      <c r="X320" s="68">
        <v>0</v>
      </c>
      <c r="Y320" s="71">
        <f t="shared" si="359"/>
        <v>0</v>
      </c>
      <c r="Z320" s="67">
        <v>0</v>
      </c>
      <c r="AA320" s="68">
        <v>0</v>
      </c>
      <c r="AB320" s="68">
        <v>0</v>
      </c>
      <c r="AC320" s="71">
        <f t="shared" si="360"/>
        <v>0</v>
      </c>
      <c r="AD320" s="68">
        <v>0</v>
      </c>
      <c r="AE320" s="68">
        <v>0</v>
      </c>
      <c r="AF320" s="68">
        <v>0</v>
      </c>
      <c r="AG320" s="71">
        <f t="shared" si="361"/>
        <v>0</v>
      </c>
      <c r="AH320" s="68">
        <v>0</v>
      </c>
      <c r="AI320" s="68">
        <v>0</v>
      </c>
      <c r="AJ320" s="68">
        <v>0</v>
      </c>
      <c r="AK320" s="71">
        <f t="shared" si="362"/>
        <v>0</v>
      </c>
      <c r="AL320" s="67">
        <v>0</v>
      </c>
      <c r="AM320" s="68">
        <v>0</v>
      </c>
      <c r="AN320" s="68">
        <v>0</v>
      </c>
      <c r="AO320" s="71">
        <f t="shared" si="363"/>
        <v>0</v>
      </c>
      <c r="AP320" s="67">
        <v>0</v>
      </c>
      <c r="AQ320" s="68">
        <v>0</v>
      </c>
      <c r="AR320" s="68">
        <v>0</v>
      </c>
      <c r="AS320" s="71">
        <f t="shared" si="364"/>
        <v>0</v>
      </c>
      <c r="AT320" s="67">
        <v>0</v>
      </c>
      <c r="AU320" s="68">
        <v>0</v>
      </c>
      <c r="AV320" s="68">
        <v>0</v>
      </c>
      <c r="AW320" s="71">
        <f t="shared" si="365"/>
        <v>0</v>
      </c>
      <c r="AX320" s="67">
        <v>687985</v>
      </c>
      <c r="AY320" s="68">
        <v>663040</v>
      </c>
      <c r="AZ320" s="68">
        <v>22007</v>
      </c>
      <c r="BA320" s="71">
        <f t="shared" si="366"/>
        <v>685047</v>
      </c>
      <c r="BB320" s="67">
        <v>0</v>
      </c>
      <c r="BC320" s="68">
        <v>0</v>
      </c>
      <c r="BD320" s="68">
        <v>0</v>
      </c>
      <c r="BE320" s="71">
        <f t="shared" si="367"/>
        <v>0</v>
      </c>
      <c r="BF320" s="68">
        <v>586187</v>
      </c>
      <c r="BG320" s="68">
        <v>577249</v>
      </c>
      <c r="BH320" s="68">
        <v>37227</v>
      </c>
      <c r="BI320" s="71">
        <f t="shared" si="368"/>
        <v>614476</v>
      </c>
      <c r="BJ320" s="68">
        <v>0</v>
      </c>
      <c r="BK320" s="68">
        <v>0</v>
      </c>
      <c r="BL320" s="68">
        <v>0</v>
      </c>
      <c r="BM320" s="71">
        <f t="shared" si="369"/>
        <v>0</v>
      </c>
      <c r="BN320" s="68">
        <v>0</v>
      </c>
      <c r="BO320" s="68">
        <v>0</v>
      </c>
      <c r="BP320" s="68">
        <v>0</v>
      </c>
      <c r="BQ320" s="71">
        <f t="shared" si="370"/>
        <v>0</v>
      </c>
      <c r="BR320" s="68">
        <v>0</v>
      </c>
      <c r="BS320" s="68">
        <v>0</v>
      </c>
      <c r="BT320" s="68">
        <v>0</v>
      </c>
      <c r="BU320" s="71">
        <f t="shared" si="371"/>
        <v>0</v>
      </c>
      <c r="BV320" s="68">
        <v>0</v>
      </c>
      <c r="BW320" s="68">
        <v>0</v>
      </c>
      <c r="BX320" s="68">
        <v>0</v>
      </c>
      <c r="BY320" s="71">
        <f t="shared" si="372"/>
        <v>0</v>
      </c>
      <c r="BZ320" s="68">
        <v>0</v>
      </c>
      <c r="CA320" s="68">
        <v>0</v>
      </c>
      <c r="CB320" s="68">
        <v>0</v>
      </c>
      <c r="CC320" s="71">
        <f t="shared" si="373"/>
        <v>0</v>
      </c>
      <c r="CD320" s="68">
        <v>0</v>
      </c>
      <c r="CE320" s="68">
        <v>0</v>
      </c>
      <c r="CF320" s="68">
        <v>0</v>
      </c>
      <c r="CG320" s="71">
        <f t="shared" si="374"/>
        <v>0</v>
      </c>
      <c r="CH320" s="68">
        <v>0</v>
      </c>
      <c r="CI320" s="68">
        <v>0</v>
      </c>
      <c r="CJ320" s="68">
        <v>0</v>
      </c>
      <c r="CK320" s="71">
        <f t="shared" si="375"/>
        <v>0</v>
      </c>
      <c r="CL320" s="67">
        <v>0</v>
      </c>
      <c r="CM320" s="68">
        <v>0</v>
      </c>
      <c r="CN320" s="68">
        <v>0</v>
      </c>
      <c r="CO320" s="71">
        <f t="shared" si="376"/>
        <v>0</v>
      </c>
      <c r="CP320" s="68">
        <v>0</v>
      </c>
      <c r="CQ320" s="68">
        <v>0</v>
      </c>
      <c r="CR320" s="68">
        <v>0</v>
      </c>
      <c r="CS320" s="71">
        <f t="shared" si="377"/>
        <v>0</v>
      </c>
      <c r="CT320" s="68">
        <v>192</v>
      </c>
      <c r="CU320" s="68">
        <v>322</v>
      </c>
      <c r="CV320" s="68">
        <v>79</v>
      </c>
      <c r="CW320" s="71">
        <f t="shared" si="378"/>
        <v>401</v>
      </c>
      <c r="CX320" s="68">
        <v>0</v>
      </c>
      <c r="CY320" s="68">
        <v>0</v>
      </c>
      <c r="CZ320" s="68">
        <v>0</v>
      </c>
      <c r="DA320" s="71">
        <f t="shared" si="379"/>
        <v>0</v>
      </c>
      <c r="DB320" s="68">
        <v>0</v>
      </c>
      <c r="DC320" s="68">
        <v>0</v>
      </c>
      <c r="DD320" s="68">
        <v>0</v>
      </c>
      <c r="DE320" s="71">
        <f t="shared" si="380"/>
        <v>0</v>
      </c>
      <c r="DF320" s="68"/>
      <c r="DG320" s="68"/>
      <c r="DH320" s="68"/>
      <c r="DI320" s="68"/>
      <c r="DJ320" s="68">
        <v>1114</v>
      </c>
      <c r="DK320" s="68">
        <v>722</v>
      </c>
      <c r="DL320" s="68">
        <v>324</v>
      </c>
      <c r="DM320" s="71">
        <f t="shared" si="381"/>
        <v>1046</v>
      </c>
      <c r="DN320" s="68">
        <v>0</v>
      </c>
      <c r="DO320" s="68">
        <v>0</v>
      </c>
      <c r="DP320" s="68">
        <v>0</v>
      </c>
      <c r="DQ320" s="71">
        <f t="shared" si="382"/>
        <v>0</v>
      </c>
      <c r="DR320" s="68">
        <v>11364</v>
      </c>
      <c r="DS320" s="68">
        <v>8281</v>
      </c>
      <c r="DT320" s="68">
        <v>4570</v>
      </c>
      <c r="DU320" s="71">
        <f t="shared" si="383"/>
        <v>12851</v>
      </c>
      <c r="DV320" s="68">
        <v>0</v>
      </c>
      <c r="DW320" s="68">
        <v>0</v>
      </c>
      <c r="DX320" s="68">
        <v>0</v>
      </c>
      <c r="DY320" s="71">
        <f t="shared" si="384"/>
        <v>0</v>
      </c>
      <c r="DZ320" s="68">
        <v>0</v>
      </c>
      <c r="EA320" s="68">
        <v>0</v>
      </c>
      <c r="EB320" s="68">
        <v>0</v>
      </c>
      <c r="EC320" s="71">
        <f t="shared" si="385"/>
        <v>0</v>
      </c>
      <c r="ED320" s="68"/>
      <c r="EE320" s="68"/>
      <c r="EF320" s="68"/>
      <c r="EG320" s="68"/>
      <c r="EH320" s="68">
        <v>69286</v>
      </c>
      <c r="EI320" s="68">
        <v>68014</v>
      </c>
      <c r="EJ320" s="68">
        <v>1363</v>
      </c>
      <c r="EK320" s="71">
        <f t="shared" si="386"/>
        <v>69377</v>
      </c>
      <c r="EL320" s="68">
        <v>0</v>
      </c>
      <c r="EM320" s="68">
        <v>0</v>
      </c>
      <c r="EN320" s="68">
        <v>0</v>
      </c>
      <c r="EO320" s="71">
        <f t="shared" si="387"/>
        <v>0</v>
      </c>
      <c r="EP320" s="68">
        <v>0</v>
      </c>
      <c r="EQ320" s="68">
        <v>0</v>
      </c>
      <c r="ER320" s="68">
        <v>0</v>
      </c>
      <c r="ES320" s="71">
        <f t="shared" si="388"/>
        <v>0</v>
      </c>
      <c r="ET320" s="68">
        <v>71088</v>
      </c>
      <c r="EU320" s="68">
        <v>62446</v>
      </c>
      <c r="EV320" s="68">
        <v>7621</v>
      </c>
      <c r="EW320" s="71">
        <f t="shared" si="389"/>
        <v>70067</v>
      </c>
      <c r="EX320" s="67">
        <v>0</v>
      </c>
      <c r="EY320" s="68">
        <v>0</v>
      </c>
      <c r="EZ320" s="68">
        <v>0</v>
      </c>
      <c r="FA320" s="71">
        <f t="shared" si="390"/>
        <v>0</v>
      </c>
      <c r="FB320" s="68">
        <v>0</v>
      </c>
      <c r="FC320" s="68">
        <v>0</v>
      </c>
      <c r="FD320" s="68">
        <v>0</v>
      </c>
      <c r="FE320" s="71">
        <f t="shared" si="391"/>
        <v>0</v>
      </c>
      <c r="FF320" s="67">
        <v>0</v>
      </c>
      <c r="FG320" s="68">
        <v>0</v>
      </c>
      <c r="FH320" s="68">
        <v>0</v>
      </c>
      <c r="FI320" s="71"/>
      <c r="FJ320" s="68">
        <v>0</v>
      </c>
      <c r="FK320" s="68">
        <v>0</v>
      </c>
      <c r="FL320" s="68">
        <v>0</v>
      </c>
      <c r="FM320" s="71">
        <f t="shared" si="392"/>
        <v>0</v>
      </c>
      <c r="FN320" s="68">
        <v>0</v>
      </c>
      <c r="FO320" s="68">
        <v>0</v>
      </c>
      <c r="FP320" s="68">
        <v>0</v>
      </c>
      <c r="FQ320" s="71">
        <f t="shared" si="393"/>
        <v>0</v>
      </c>
      <c r="FR320" s="68">
        <v>337411</v>
      </c>
      <c r="FS320" s="68">
        <v>275195</v>
      </c>
      <c r="FT320" s="68">
        <v>54388</v>
      </c>
      <c r="FU320" s="71">
        <f t="shared" si="394"/>
        <v>329583</v>
      </c>
      <c r="FV320" s="68">
        <v>0</v>
      </c>
      <c r="FW320" s="68">
        <v>0</v>
      </c>
      <c r="FX320" s="68">
        <v>0</v>
      </c>
      <c r="FY320" s="71">
        <f t="shared" si="395"/>
        <v>0</v>
      </c>
      <c r="FZ320" s="68">
        <v>100765</v>
      </c>
      <c r="GA320" s="68">
        <v>73172</v>
      </c>
      <c r="GB320" s="68">
        <v>16815</v>
      </c>
      <c r="GC320" s="71">
        <f t="shared" si="396"/>
        <v>89987</v>
      </c>
      <c r="GD320" s="67">
        <v>2241080</v>
      </c>
      <c r="GE320" s="68">
        <v>1946878</v>
      </c>
      <c r="GF320" s="68">
        <v>288880</v>
      </c>
      <c r="GG320" s="68">
        <f t="shared" si="397"/>
        <v>2235758</v>
      </c>
      <c r="GH320" s="69"/>
      <c r="GI320" s="36">
        <f t="shared" si="401"/>
        <v>2.917663353042399E-2</v>
      </c>
      <c r="GJ320" s="36"/>
      <c r="GK320" s="37">
        <f t="shared" si="350"/>
        <v>34.056576734649013</v>
      </c>
      <c r="GL320" s="37">
        <f t="shared" si="351"/>
        <v>11.219860720599852</v>
      </c>
      <c r="GM320" s="37">
        <f t="shared" si="398"/>
        <v>29.649983203878211</v>
      </c>
      <c r="GN320" s="37">
        <f t="shared" si="399"/>
        <v>14.135194912059204</v>
      </c>
      <c r="GO320" s="37">
        <f t="shared" si="352"/>
        <v>3.758427595360367</v>
      </c>
      <c r="GP320" s="37">
        <f t="shared" si="400"/>
        <v>3.2074942549045184</v>
      </c>
      <c r="GQ320" s="37">
        <f t="shared" si="353"/>
        <v>3.4934906039310119</v>
      </c>
      <c r="GR320" s="37">
        <f t="shared" si="354"/>
        <v>1.6539300356776337E-2</v>
      </c>
      <c r="GS320" s="37">
        <f t="shared" si="355"/>
        <v>0.42534765917535661</v>
      </c>
      <c r="GT320" s="37">
        <f t="shared" si="356"/>
        <v>3.7085015085679629E-2</v>
      </c>
      <c r="GU320" s="70"/>
      <c r="HS320" s="36">
        <v>0.61975069829747931</v>
      </c>
      <c r="HV320" s="36">
        <v>0.34384075427427913</v>
      </c>
    </row>
    <row r="321" spans="1:230" ht="11.25" customHeight="1">
      <c r="A321" s="29">
        <v>43344</v>
      </c>
      <c r="N321" s="68">
        <v>423576</v>
      </c>
      <c r="O321" s="68">
        <v>273029</v>
      </c>
      <c r="P321" s="68">
        <v>157910</v>
      </c>
      <c r="Q321" s="71">
        <f t="shared" si="357"/>
        <v>430939</v>
      </c>
      <c r="R321" s="68">
        <v>0</v>
      </c>
      <c r="S321" s="68">
        <v>0</v>
      </c>
      <c r="T321" s="68">
        <v>0</v>
      </c>
      <c r="U321" s="71">
        <f t="shared" si="358"/>
        <v>0</v>
      </c>
      <c r="V321" s="67">
        <v>0</v>
      </c>
      <c r="W321" s="68">
        <v>0</v>
      </c>
      <c r="X321" s="68">
        <v>0</v>
      </c>
      <c r="Y321" s="71">
        <f t="shared" si="359"/>
        <v>0</v>
      </c>
      <c r="Z321" s="67">
        <v>0</v>
      </c>
      <c r="AA321" s="68">
        <v>0</v>
      </c>
      <c r="AB321" s="68">
        <v>0</v>
      </c>
      <c r="AC321" s="71">
        <f t="shared" si="360"/>
        <v>0</v>
      </c>
      <c r="AD321" s="68">
        <v>0</v>
      </c>
      <c r="AE321" s="68">
        <v>0</v>
      </c>
      <c r="AF321" s="68">
        <v>0</v>
      </c>
      <c r="AG321" s="71">
        <f t="shared" si="361"/>
        <v>0</v>
      </c>
      <c r="AH321" s="68">
        <v>0</v>
      </c>
      <c r="AI321" s="68">
        <v>0</v>
      </c>
      <c r="AJ321" s="68">
        <v>0</v>
      </c>
      <c r="AK321" s="71">
        <f t="shared" si="362"/>
        <v>0</v>
      </c>
      <c r="AL321" s="67">
        <v>0</v>
      </c>
      <c r="AM321" s="68">
        <v>0</v>
      </c>
      <c r="AN321" s="68">
        <v>0</v>
      </c>
      <c r="AO321" s="71">
        <f t="shared" si="363"/>
        <v>0</v>
      </c>
      <c r="AP321" s="67">
        <v>0</v>
      </c>
      <c r="AQ321" s="68">
        <v>0</v>
      </c>
      <c r="AR321" s="68">
        <v>0</v>
      </c>
      <c r="AS321" s="71">
        <f t="shared" si="364"/>
        <v>0</v>
      </c>
      <c r="AT321" s="67">
        <v>0</v>
      </c>
      <c r="AU321" s="68">
        <v>0</v>
      </c>
      <c r="AV321" s="68">
        <v>0</v>
      </c>
      <c r="AW321" s="71">
        <f t="shared" si="365"/>
        <v>0</v>
      </c>
      <c r="AX321" s="67">
        <v>769855</v>
      </c>
      <c r="AY321" s="68">
        <v>748535</v>
      </c>
      <c r="AZ321" s="68">
        <v>20603</v>
      </c>
      <c r="BA321" s="71">
        <f t="shared" si="366"/>
        <v>769138</v>
      </c>
      <c r="BB321" s="67">
        <v>0</v>
      </c>
      <c r="BC321" s="68">
        <v>0</v>
      </c>
      <c r="BD321" s="68">
        <v>0</v>
      </c>
      <c r="BE321" s="71">
        <f t="shared" si="367"/>
        <v>0</v>
      </c>
      <c r="BF321" s="68">
        <v>595876</v>
      </c>
      <c r="BG321" s="68">
        <v>520400</v>
      </c>
      <c r="BH321" s="68">
        <v>35340</v>
      </c>
      <c r="BI321" s="71">
        <f t="shared" si="368"/>
        <v>555740</v>
      </c>
      <c r="BJ321" s="68">
        <v>0</v>
      </c>
      <c r="BK321" s="68">
        <v>0</v>
      </c>
      <c r="BL321" s="68">
        <v>0</v>
      </c>
      <c r="BM321" s="71">
        <f t="shared" si="369"/>
        <v>0</v>
      </c>
      <c r="BN321" s="68">
        <v>0</v>
      </c>
      <c r="BO321" s="68">
        <v>0</v>
      </c>
      <c r="BP321" s="68">
        <v>0</v>
      </c>
      <c r="BQ321" s="71">
        <f t="shared" si="370"/>
        <v>0</v>
      </c>
      <c r="BR321" s="68">
        <v>0</v>
      </c>
      <c r="BS321" s="68">
        <v>0</v>
      </c>
      <c r="BT321" s="68">
        <v>0</v>
      </c>
      <c r="BU321" s="71">
        <f t="shared" si="371"/>
        <v>0</v>
      </c>
      <c r="BV321" s="68">
        <v>0</v>
      </c>
      <c r="BW321" s="68">
        <v>0</v>
      </c>
      <c r="BX321" s="68">
        <v>0</v>
      </c>
      <c r="BY321" s="71">
        <f t="shared" si="372"/>
        <v>0</v>
      </c>
      <c r="BZ321" s="68">
        <v>0</v>
      </c>
      <c r="CA321" s="68">
        <v>0</v>
      </c>
      <c r="CB321" s="68">
        <v>0</v>
      </c>
      <c r="CC321" s="71">
        <f t="shared" si="373"/>
        <v>0</v>
      </c>
      <c r="CD321" s="68">
        <v>0</v>
      </c>
      <c r="CE321" s="68">
        <v>0</v>
      </c>
      <c r="CF321" s="68">
        <v>0</v>
      </c>
      <c r="CG321" s="71">
        <f t="shared" si="374"/>
        <v>0</v>
      </c>
      <c r="CH321" s="68">
        <v>0</v>
      </c>
      <c r="CI321" s="68">
        <v>0</v>
      </c>
      <c r="CJ321" s="68">
        <v>0</v>
      </c>
      <c r="CK321" s="71">
        <f t="shared" si="375"/>
        <v>0</v>
      </c>
      <c r="CL321" s="67">
        <v>0</v>
      </c>
      <c r="CM321" s="68">
        <v>0</v>
      </c>
      <c r="CN321" s="68">
        <v>0</v>
      </c>
      <c r="CO321" s="71">
        <f t="shared" si="376"/>
        <v>0</v>
      </c>
      <c r="CP321" s="68">
        <v>0</v>
      </c>
      <c r="CQ321" s="68">
        <v>0</v>
      </c>
      <c r="CR321" s="68">
        <v>0</v>
      </c>
      <c r="CS321" s="71">
        <f t="shared" si="377"/>
        <v>0</v>
      </c>
      <c r="CT321" s="68">
        <v>158</v>
      </c>
      <c r="CU321" s="68">
        <v>419</v>
      </c>
      <c r="CV321" s="68">
        <v>324</v>
      </c>
      <c r="CW321" s="71">
        <f t="shared" si="378"/>
        <v>743</v>
      </c>
      <c r="CX321" s="68">
        <v>0</v>
      </c>
      <c r="CY321" s="68">
        <v>0</v>
      </c>
      <c r="CZ321" s="68">
        <v>0</v>
      </c>
      <c r="DA321" s="71">
        <f t="shared" si="379"/>
        <v>0</v>
      </c>
      <c r="DB321" s="68">
        <v>0</v>
      </c>
      <c r="DC321" s="68">
        <v>0</v>
      </c>
      <c r="DD321" s="68">
        <v>0</v>
      </c>
      <c r="DE321" s="71">
        <f t="shared" si="380"/>
        <v>0</v>
      </c>
      <c r="DF321" s="68"/>
      <c r="DG321" s="68"/>
      <c r="DH321" s="68"/>
      <c r="DI321" s="68"/>
      <c r="DJ321" s="68">
        <v>1360</v>
      </c>
      <c r="DK321" s="68">
        <v>968</v>
      </c>
      <c r="DL321" s="68">
        <v>782</v>
      </c>
      <c r="DM321" s="71">
        <f t="shared" si="381"/>
        <v>1750</v>
      </c>
      <c r="DN321" s="68">
        <v>0</v>
      </c>
      <c r="DO321" s="68">
        <v>0</v>
      </c>
      <c r="DP321" s="68">
        <v>0</v>
      </c>
      <c r="DQ321" s="71">
        <f t="shared" si="382"/>
        <v>0</v>
      </c>
      <c r="DR321" s="68">
        <v>10325</v>
      </c>
      <c r="DS321" s="68">
        <v>9012</v>
      </c>
      <c r="DT321" s="68">
        <v>2276</v>
      </c>
      <c r="DU321" s="71">
        <f t="shared" si="383"/>
        <v>11288</v>
      </c>
      <c r="DV321" s="68">
        <v>0</v>
      </c>
      <c r="DW321" s="68">
        <v>0</v>
      </c>
      <c r="DX321" s="68">
        <v>0</v>
      </c>
      <c r="DY321" s="71">
        <f t="shared" si="384"/>
        <v>0</v>
      </c>
      <c r="DZ321" s="68">
        <v>0</v>
      </c>
      <c r="EA321" s="68">
        <v>0</v>
      </c>
      <c r="EB321" s="68">
        <v>0</v>
      </c>
      <c r="EC321" s="71">
        <f t="shared" si="385"/>
        <v>0</v>
      </c>
      <c r="ED321" s="68"/>
      <c r="EE321" s="68"/>
      <c r="EF321" s="68"/>
      <c r="EG321" s="68"/>
      <c r="EH321" s="68">
        <v>63715</v>
      </c>
      <c r="EI321" s="68">
        <v>70065</v>
      </c>
      <c r="EJ321" s="68">
        <v>1597</v>
      </c>
      <c r="EK321" s="71">
        <f t="shared" si="386"/>
        <v>71662</v>
      </c>
      <c r="EL321" s="68">
        <v>0</v>
      </c>
      <c r="EM321" s="68">
        <v>0</v>
      </c>
      <c r="EN321" s="68">
        <v>0</v>
      </c>
      <c r="EO321" s="71">
        <f t="shared" si="387"/>
        <v>0</v>
      </c>
      <c r="EP321" s="68">
        <v>0</v>
      </c>
      <c r="EQ321" s="68">
        <v>0</v>
      </c>
      <c r="ER321" s="68">
        <v>0</v>
      </c>
      <c r="ES321" s="71">
        <f t="shared" si="388"/>
        <v>0</v>
      </c>
      <c r="ET321" s="68">
        <v>65810</v>
      </c>
      <c r="EU321" s="68">
        <v>63137</v>
      </c>
      <c r="EV321" s="68">
        <v>8994</v>
      </c>
      <c r="EW321" s="71">
        <f t="shared" si="389"/>
        <v>72131</v>
      </c>
      <c r="EX321" s="67">
        <v>0</v>
      </c>
      <c r="EY321" s="68">
        <v>0</v>
      </c>
      <c r="EZ321" s="68">
        <v>0</v>
      </c>
      <c r="FA321" s="71">
        <f t="shared" si="390"/>
        <v>0</v>
      </c>
      <c r="FB321" s="68">
        <v>0</v>
      </c>
      <c r="FC321" s="68">
        <v>0</v>
      </c>
      <c r="FD321" s="68">
        <v>0</v>
      </c>
      <c r="FE321" s="71">
        <f t="shared" si="391"/>
        <v>0</v>
      </c>
      <c r="FF321" s="67">
        <v>0</v>
      </c>
      <c r="FG321" s="68">
        <v>0</v>
      </c>
      <c r="FH321" s="68">
        <v>0</v>
      </c>
      <c r="FI321" s="71"/>
      <c r="FJ321" s="68">
        <v>0</v>
      </c>
      <c r="FK321" s="68">
        <v>0</v>
      </c>
      <c r="FL321" s="68">
        <v>0</v>
      </c>
      <c r="FM321" s="71">
        <f t="shared" si="392"/>
        <v>0</v>
      </c>
      <c r="FN321" s="68">
        <v>0</v>
      </c>
      <c r="FO321" s="68">
        <v>0</v>
      </c>
      <c r="FP321" s="68">
        <v>0</v>
      </c>
      <c r="FQ321" s="71">
        <f t="shared" si="393"/>
        <v>0</v>
      </c>
      <c r="FR321" s="68">
        <v>363967</v>
      </c>
      <c r="FS321" s="68">
        <v>361136</v>
      </c>
      <c r="FT321" s="68">
        <v>49560</v>
      </c>
      <c r="FU321" s="71">
        <f t="shared" si="394"/>
        <v>410696</v>
      </c>
      <c r="FV321" s="68">
        <v>0</v>
      </c>
      <c r="FW321" s="68">
        <v>0</v>
      </c>
      <c r="FX321" s="68">
        <v>0</v>
      </c>
      <c r="FY321" s="71">
        <f t="shared" si="395"/>
        <v>0</v>
      </c>
      <c r="FZ321" s="68">
        <v>88672</v>
      </c>
      <c r="GA321" s="68">
        <v>79783</v>
      </c>
      <c r="GB321" s="68">
        <v>19791</v>
      </c>
      <c r="GC321" s="71">
        <f t="shared" si="396"/>
        <v>99574</v>
      </c>
      <c r="GD321" s="67">
        <v>2383314</v>
      </c>
      <c r="GE321" s="68">
        <v>2126484</v>
      </c>
      <c r="GF321" s="68">
        <v>297177</v>
      </c>
      <c r="GG321" s="68">
        <f t="shared" si="397"/>
        <v>2423661</v>
      </c>
      <c r="GH321" s="69"/>
      <c r="GI321" s="36">
        <f t="shared" si="401"/>
        <v>4.1221722403744332E-2</v>
      </c>
      <c r="GJ321" s="36"/>
      <c r="GK321" s="37">
        <f t="shared" si="350"/>
        <v>35.200594032214674</v>
      </c>
      <c r="GL321" s="37">
        <f t="shared" si="351"/>
        <v>12.83945705681303</v>
      </c>
      <c r="GM321" s="37">
        <f t="shared" si="398"/>
        <v>24.472321447045921</v>
      </c>
      <c r="GN321" s="37">
        <f t="shared" si="399"/>
        <v>16.982775323021475</v>
      </c>
      <c r="GO321" s="37">
        <f t="shared" si="352"/>
        <v>3.751873985414421</v>
      </c>
      <c r="GP321" s="37">
        <f t="shared" si="400"/>
        <v>2.9690794757919647</v>
      </c>
      <c r="GQ321" s="37">
        <f t="shared" si="353"/>
        <v>3.2948754846027528</v>
      </c>
      <c r="GR321" s="37">
        <f t="shared" si="354"/>
        <v>1.9703886791530057E-2</v>
      </c>
      <c r="GS321" s="37">
        <f t="shared" si="355"/>
        <v>0.42379815695768225</v>
      </c>
      <c r="GT321" s="37">
        <f t="shared" si="356"/>
        <v>4.552115134654855E-2</v>
      </c>
      <c r="GU321" s="70"/>
      <c r="HH321" s="79">
        <f>SUM(AY319:AY321)/SUM(GE319:GE321)*100</f>
        <v>35.222132760370059</v>
      </c>
      <c r="HI321" s="79">
        <f>SUM(O319:O321)/SUM(GE319:GE321)*100</f>
        <v>11.762434136469896</v>
      </c>
      <c r="HJ321" s="79">
        <f>SUM(BG319:BG321)/SUM(GE319:GE321)*100</f>
        <v>27.266987948452996</v>
      </c>
      <c r="HK321" s="79">
        <f>SUM(FS319:FS321)/SUM(GE319:GE321)*100</f>
        <v>15.001632211970605</v>
      </c>
      <c r="HL321" s="79">
        <f>SUM(GA319:GA321)/SUM(GE319:GE321)*100</f>
        <v>3.7694844773501095</v>
      </c>
      <c r="HM321" s="79">
        <f>SUM(EU319:EU321)/SUM(GE319:GE321)*100</f>
        <v>3.0370176847578225</v>
      </c>
      <c r="HN321" s="79">
        <f>SUM(EI319:EI321)/SUM(GE319:GE321)*100</f>
        <v>3.4813731766206133</v>
      </c>
      <c r="HO321" s="79">
        <f>SUM(CU319:CU321)/SUM(GE319:GE321)*100</f>
        <v>1.8214908418733754E-2</v>
      </c>
      <c r="HP321" s="79">
        <f>SUM(DS319:DS321)/SUM(GE319:GE321)*100</f>
        <v>0.40200116147626658</v>
      </c>
      <c r="HQ321" s="80">
        <f>100-(SUM(HH321:HP321))</f>
        <v>3.872153411292345E-2</v>
      </c>
      <c r="HS321" s="36">
        <v>0.63974852385440006</v>
      </c>
      <c r="HV321" s="36">
        <v>0.31341688909956528</v>
      </c>
    </row>
    <row r="322" spans="1:230" ht="11.25" customHeight="1">
      <c r="A322" s="29">
        <v>43374</v>
      </c>
      <c r="N322" s="68">
        <v>430321</v>
      </c>
      <c r="O322" s="68">
        <v>281582</v>
      </c>
      <c r="P322" s="68">
        <v>151403</v>
      </c>
      <c r="Q322" s="71">
        <f t="shared" si="357"/>
        <v>432985</v>
      </c>
      <c r="R322" s="68">
        <v>0</v>
      </c>
      <c r="S322" s="68">
        <v>0</v>
      </c>
      <c r="T322" s="68">
        <v>0</v>
      </c>
      <c r="U322" s="71">
        <f t="shared" si="358"/>
        <v>0</v>
      </c>
      <c r="V322" s="67">
        <v>0</v>
      </c>
      <c r="W322" s="68">
        <v>0</v>
      </c>
      <c r="X322" s="68">
        <v>0</v>
      </c>
      <c r="Y322" s="71">
        <f t="shared" si="359"/>
        <v>0</v>
      </c>
      <c r="Z322" s="67">
        <v>0</v>
      </c>
      <c r="AA322" s="68">
        <v>0</v>
      </c>
      <c r="AB322" s="68">
        <v>0</v>
      </c>
      <c r="AC322" s="71">
        <f t="shared" si="360"/>
        <v>0</v>
      </c>
      <c r="AD322" s="68">
        <v>0</v>
      </c>
      <c r="AE322" s="68">
        <v>0</v>
      </c>
      <c r="AF322" s="68">
        <v>0</v>
      </c>
      <c r="AG322" s="71">
        <f t="shared" si="361"/>
        <v>0</v>
      </c>
      <c r="AH322" s="68">
        <v>0</v>
      </c>
      <c r="AI322" s="68">
        <v>0</v>
      </c>
      <c r="AJ322" s="68">
        <v>0</v>
      </c>
      <c r="AK322" s="71">
        <f t="shared" si="362"/>
        <v>0</v>
      </c>
      <c r="AL322" s="67">
        <v>0</v>
      </c>
      <c r="AM322" s="68">
        <v>0</v>
      </c>
      <c r="AN322" s="68">
        <v>0</v>
      </c>
      <c r="AO322" s="71">
        <f t="shared" si="363"/>
        <v>0</v>
      </c>
      <c r="AP322" s="67">
        <v>0</v>
      </c>
      <c r="AQ322" s="68">
        <v>0</v>
      </c>
      <c r="AR322" s="68">
        <v>0</v>
      </c>
      <c r="AS322" s="71">
        <f t="shared" si="364"/>
        <v>0</v>
      </c>
      <c r="AT322" s="67">
        <v>0</v>
      </c>
      <c r="AU322" s="68">
        <v>0</v>
      </c>
      <c r="AV322" s="68">
        <v>0</v>
      </c>
      <c r="AW322" s="71">
        <f t="shared" si="365"/>
        <v>0</v>
      </c>
      <c r="AX322" s="67">
        <v>770959</v>
      </c>
      <c r="AY322" s="68">
        <v>716059</v>
      </c>
      <c r="AZ322" s="68">
        <v>18609</v>
      </c>
      <c r="BA322" s="71">
        <f t="shared" si="366"/>
        <v>734668</v>
      </c>
      <c r="BB322" s="67">
        <v>0</v>
      </c>
      <c r="BC322" s="68">
        <v>0</v>
      </c>
      <c r="BD322" s="68">
        <v>0</v>
      </c>
      <c r="BE322" s="71">
        <f t="shared" si="367"/>
        <v>0</v>
      </c>
      <c r="BF322" s="68">
        <v>511699</v>
      </c>
      <c r="BG322" s="68">
        <v>490135</v>
      </c>
      <c r="BH322" s="68">
        <v>31035</v>
      </c>
      <c r="BI322" s="71">
        <f t="shared" si="368"/>
        <v>521170</v>
      </c>
      <c r="BJ322" s="68">
        <v>0</v>
      </c>
      <c r="BK322" s="68">
        <v>0</v>
      </c>
      <c r="BL322" s="68">
        <v>0</v>
      </c>
      <c r="BM322" s="71">
        <f t="shared" si="369"/>
        <v>0</v>
      </c>
      <c r="BN322" s="68">
        <v>0</v>
      </c>
      <c r="BO322" s="68">
        <v>0</v>
      </c>
      <c r="BP322" s="68">
        <v>0</v>
      </c>
      <c r="BQ322" s="71">
        <f t="shared" si="370"/>
        <v>0</v>
      </c>
      <c r="BR322" s="68">
        <v>0</v>
      </c>
      <c r="BS322" s="68">
        <v>0</v>
      </c>
      <c r="BT322" s="68">
        <v>0</v>
      </c>
      <c r="BU322" s="71">
        <f t="shared" si="371"/>
        <v>0</v>
      </c>
      <c r="BV322" s="68">
        <v>0</v>
      </c>
      <c r="BW322" s="68">
        <v>0</v>
      </c>
      <c r="BX322" s="68">
        <v>0</v>
      </c>
      <c r="BY322" s="71">
        <f t="shared" si="372"/>
        <v>0</v>
      </c>
      <c r="BZ322" s="68">
        <v>0</v>
      </c>
      <c r="CA322" s="68">
        <v>0</v>
      </c>
      <c r="CB322" s="68">
        <v>0</v>
      </c>
      <c r="CC322" s="71">
        <f t="shared" si="373"/>
        <v>0</v>
      </c>
      <c r="CD322" s="68">
        <v>0</v>
      </c>
      <c r="CE322" s="68">
        <v>0</v>
      </c>
      <c r="CF322" s="68">
        <v>0</v>
      </c>
      <c r="CG322" s="71">
        <f t="shared" si="374"/>
        <v>0</v>
      </c>
      <c r="CH322" s="68">
        <v>0</v>
      </c>
      <c r="CI322" s="68">
        <v>0</v>
      </c>
      <c r="CJ322" s="68">
        <v>0</v>
      </c>
      <c r="CK322" s="71">
        <f t="shared" si="375"/>
        <v>0</v>
      </c>
      <c r="CL322" s="67">
        <v>0</v>
      </c>
      <c r="CM322" s="68">
        <v>0</v>
      </c>
      <c r="CN322" s="68">
        <v>0</v>
      </c>
      <c r="CO322" s="71">
        <f t="shared" si="376"/>
        <v>0</v>
      </c>
      <c r="CP322" s="68">
        <v>0</v>
      </c>
      <c r="CQ322" s="68">
        <v>0</v>
      </c>
      <c r="CR322" s="68">
        <v>0</v>
      </c>
      <c r="CS322" s="71">
        <f t="shared" si="377"/>
        <v>0</v>
      </c>
      <c r="CT322" s="68">
        <v>610</v>
      </c>
      <c r="CU322" s="68">
        <v>533</v>
      </c>
      <c r="CV322" s="68">
        <v>664</v>
      </c>
      <c r="CW322" s="71">
        <f t="shared" si="378"/>
        <v>1197</v>
      </c>
      <c r="CX322" s="68">
        <v>0</v>
      </c>
      <c r="CY322" s="68">
        <v>0</v>
      </c>
      <c r="CZ322" s="68">
        <v>0</v>
      </c>
      <c r="DA322" s="71">
        <f t="shared" si="379"/>
        <v>0</v>
      </c>
      <c r="DB322" s="68">
        <v>0</v>
      </c>
      <c r="DC322" s="68">
        <v>0</v>
      </c>
      <c r="DD322" s="68">
        <v>0</v>
      </c>
      <c r="DE322" s="71">
        <f t="shared" si="380"/>
        <v>0</v>
      </c>
      <c r="DF322" s="68"/>
      <c r="DG322" s="68"/>
      <c r="DH322" s="68"/>
      <c r="DI322" s="68"/>
      <c r="DJ322" s="68">
        <v>1538</v>
      </c>
      <c r="DK322" s="68">
        <v>934</v>
      </c>
      <c r="DL322" s="68">
        <v>1005</v>
      </c>
      <c r="DM322" s="71">
        <f t="shared" si="381"/>
        <v>1939</v>
      </c>
      <c r="DN322" s="68">
        <v>0</v>
      </c>
      <c r="DO322" s="68">
        <v>0</v>
      </c>
      <c r="DP322" s="68">
        <v>0</v>
      </c>
      <c r="DQ322" s="71">
        <f t="shared" si="382"/>
        <v>0</v>
      </c>
      <c r="DR322" s="68">
        <v>11699</v>
      </c>
      <c r="DS322" s="68">
        <v>10077</v>
      </c>
      <c r="DT322" s="68">
        <v>1132</v>
      </c>
      <c r="DU322" s="71">
        <f t="shared" si="383"/>
        <v>11209</v>
      </c>
      <c r="DV322" s="68">
        <v>0</v>
      </c>
      <c r="DW322" s="68">
        <v>0</v>
      </c>
      <c r="DX322" s="68">
        <v>0</v>
      </c>
      <c r="DY322" s="71">
        <f t="shared" si="384"/>
        <v>0</v>
      </c>
      <c r="DZ322" s="68">
        <v>0</v>
      </c>
      <c r="EA322" s="68">
        <v>0</v>
      </c>
      <c r="EB322" s="68">
        <v>0</v>
      </c>
      <c r="EC322" s="71">
        <f t="shared" si="385"/>
        <v>0</v>
      </c>
      <c r="ED322" s="68"/>
      <c r="EE322" s="68"/>
      <c r="EF322" s="68"/>
      <c r="EG322" s="68"/>
      <c r="EH322" s="68">
        <v>60115</v>
      </c>
      <c r="EI322" s="68">
        <v>70044</v>
      </c>
      <c r="EJ322" s="68">
        <v>407</v>
      </c>
      <c r="EK322" s="71">
        <f t="shared" si="386"/>
        <v>70451</v>
      </c>
      <c r="EL322" s="68">
        <v>0</v>
      </c>
      <c r="EM322" s="68">
        <v>0</v>
      </c>
      <c r="EN322" s="68">
        <v>0</v>
      </c>
      <c r="EO322" s="71">
        <f t="shared" si="387"/>
        <v>0</v>
      </c>
      <c r="EP322" s="68">
        <v>0</v>
      </c>
      <c r="EQ322" s="68">
        <v>0</v>
      </c>
      <c r="ER322" s="68">
        <v>0</v>
      </c>
      <c r="ES322" s="71">
        <f t="shared" si="388"/>
        <v>0</v>
      </c>
      <c r="ET322" s="68">
        <v>67199</v>
      </c>
      <c r="EU322" s="68">
        <v>61766</v>
      </c>
      <c r="EV322" s="68">
        <v>3905</v>
      </c>
      <c r="EW322" s="71">
        <f t="shared" si="389"/>
        <v>65671</v>
      </c>
      <c r="EX322" s="67">
        <v>0</v>
      </c>
      <c r="EY322" s="68">
        <v>0</v>
      </c>
      <c r="EZ322" s="68">
        <v>0</v>
      </c>
      <c r="FA322" s="71">
        <f t="shared" si="390"/>
        <v>0</v>
      </c>
      <c r="FB322" s="68">
        <v>0</v>
      </c>
      <c r="FC322" s="68">
        <v>0</v>
      </c>
      <c r="FD322" s="68">
        <v>0</v>
      </c>
      <c r="FE322" s="71">
        <f t="shared" si="391"/>
        <v>0</v>
      </c>
      <c r="FF322" s="67">
        <v>0</v>
      </c>
      <c r="FG322" s="68">
        <v>0</v>
      </c>
      <c r="FH322" s="68">
        <v>0</v>
      </c>
      <c r="FI322" s="71"/>
      <c r="FJ322" s="68">
        <v>0</v>
      </c>
      <c r="FK322" s="68">
        <v>0</v>
      </c>
      <c r="FL322" s="68">
        <v>0</v>
      </c>
      <c r="FM322" s="71">
        <f t="shared" si="392"/>
        <v>0</v>
      </c>
      <c r="FN322" s="68">
        <v>0</v>
      </c>
      <c r="FO322" s="68">
        <v>0</v>
      </c>
      <c r="FP322" s="68">
        <v>0</v>
      </c>
      <c r="FQ322" s="71">
        <f t="shared" si="393"/>
        <v>0</v>
      </c>
      <c r="FR322" s="68">
        <v>395885</v>
      </c>
      <c r="FS322" s="68">
        <v>338988</v>
      </c>
      <c r="FT322" s="68">
        <v>45319</v>
      </c>
      <c r="FU322" s="71">
        <f t="shared" si="394"/>
        <v>384307</v>
      </c>
      <c r="FV322" s="68">
        <v>0</v>
      </c>
      <c r="FW322" s="68">
        <v>0</v>
      </c>
      <c r="FX322" s="68">
        <v>0</v>
      </c>
      <c r="FY322" s="71">
        <f t="shared" si="395"/>
        <v>0</v>
      </c>
      <c r="FZ322" s="68">
        <v>99918</v>
      </c>
      <c r="GA322" s="68">
        <v>83379</v>
      </c>
      <c r="GB322" s="68">
        <v>19854</v>
      </c>
      <c r="GC322" s="71">
        <f t="shared" si="396"/>
        <v>103233</v>
      </c>
      <c r="GD322" s="67">
        <v>2349943</v>
      </c>
      <c r="GE322" s="68">
        <v>2053497</v>
      </c>
      <c r="GF322" s="68">
        <v>273333</v>
      </c>
      <c r="GG322" s="68">
        <f t="shared" si="397"/>
        <v>2326830</v>
      </c>
      <c r="GH322" s="69"/>
      <c r="GI322" s="36">
        <f t="shared" si="401"/>
        <v>0.17234963530652969</v>
      </c>
      <c r="GJ322" s="36"/>
      <c r="GK322" s="37">
        <f t="shared" si="350"/>
        <v>34.870223818198909</v>
      </c>
      <c r="GL322" s="37">
        <f t="shared" si="351"/>
        <v>13.712316112465711</v>
      </c>
      <c r="GM322" s="37">
        <f t="shared" si="398"/>
        <v>23.868308548782881</v>
      </c>
      <c r="GN322" s="37">
        <f t="shared" si="399"/>
        <v>16.507840040672082</v>
      </c>
      <c r="GO322" s="37">
        <f t="shared" si="352"/>
        <v>4.0603419435236576</v>
      </c>
      <c r="GP322" s="37">
        <f t="shared" si="400"/>
        <v>3.0078446669267107</v>
      </c>
      <c r="GQ322" s="37">
        <f t="shared" si="353"/>
        <v>3.4109618859925286</v>
      </c>
      <c r="GR322" s="37">
        <f t="shared" si="354"/>
        <v>2.5955723334390068E-2</v>
      </c>
      <c r="GS322" s="37">
        <f t="shared" si="355"/>
        <v>0.4907238724965266</v>
      </c>
      <c r="GT322" s="37">
        <f t="shared" si="356"/>
        <v>4.5483387606594761E-2</v>
      </c>
      <c r="GU322" s="70"/>
      <c r="HS322" s="36">
        <v>0.64658385183908229</v>
      </c>
      <c r="HV322" s="36">
        <v>0.31331041632882833</v>
      </c>
    </row>
    <row r="323" spans="1:230" ht="11.25" customHeight="1">
      <c r="A323" s="29">
        <v>43405</v>
      </c>
      <c r="N323" s="68">
        <v>341904</v>
      </c>
      <c r="O323" s="68">
        <v>205259</v>
      </c>
      <c r="P323" s="68">
        <v>141285</v>
      </c>
      <c r="Q323" s="71">
        <f t="shared" si="357"/>
        <v>346544</v>
      </c>
      <c r="R323" s="68">
        <v>0</v>
      </c>
      <c r="S323" s="68">
        <v>0</v>
      </c>
      <c r="T323" s="68">
        <v>0</v>
      </c>
      <c r="U323" s="71">
        <f t="shared" si="358"/>
        <v>0</v>
      </c>
      <c r="V323" s="67">
        <v>0</v>
      </c>
      <c r="W323" s="68">
        <v>0</v>
      </c>
      <c r="X323" s="68">
        <v>0</v>
      </c>
      <c r="Y323" s="71">
        <f t="shared" si="359"/>
        <v>0</v>
      </c>
      <c r="Z323" s="67">
        <v>0</v>
      </c>
      <c r="AA323" s="68">
        <v>0</v>
      </c>
      <c r="AB323" s="68">
        <v>0</v>
      </c>
      <c r="AC323" s="71">
        <f t="shared" si="360"/>
        <v>0</v>
      </c>
      <c r="AD323" s="68">
        <v>0</v>
      </c>
      <c r="AE323" s="68">
        <v>0</v>
      </c>
      <c r="AF323" s="68">
        <v>0</v>
      </c>
      <c r="AG323" s="71">
        <f t="shared" si="361"/>
        <v>0</v>
      </c>
      <c r="AH323" s="68">
        <v>0</v>
      </c>
      <c r="AI323" s="68">
        <v>0</v>
      </c>
      <c r="AJ323" s="68">
        <v>0</v>
      </c>
      <c r="AK323" s="71">
        <f t="shared" si="362"/>
        <v>0</v>
      </c>
      <c r="AL323" s="67">
        <v>0</v>
      </c>
      <c r="AM323" s="68">
        <v>0</v>
      </c>
      <c r="AN323" s="68">
        <v>0</v>
      </c>
      <c r="AO323" s="71">
        <f t="shared" si="363"/>
        <v>0</v>
      </c>
      <c r="AP323" s="67">
        <v>0</v>
      </c>
      <c r="AQ323" s="68">
        <v>0</v>
      </c>
      <c r="AR323" s="68">
        <v>0</v>
      </c>
      <c r="AS323" s="71">
        <f t="shared" si="364"/>
        <v>0</v>
      </c>
      <c r="AT323" s="67">
        <v>0</v>
      </c>
      <c r="AU323" s="68">
        <v>0</v>
      </c>
      <c r="AV323" s="68">
        <v>0</v>
      </c>
      <c r="AW323" s="71">
        <f t="shared" si="365"/>
        <v>0</v>
      </c>
      <c r="AX323" s="67">
        <v>559294</v>
      </c>
      <c r="AY323" s="68">
        <v>601045</v>
      </c>
      <c r="AZ323" s="68">
        <v>9207</v>
      </c>
      <c r="BA323" s="71">
        <f t="shared" si="366"/>
        <v>610252</v>
      </c>
      <c r="BB323" s="67">
        <v>0</v>
      </c>
      <c r="BC323" s="68">
        <v>0</v>
      </c>
      <c r="BD323" s="68">
        <v>0</v>
      </c>
      <c r="BE323" s="71">
        <f t="shared" si="367"/>
        <v>0</v>
      </c>
      <c r="BF323" s="68">
        <v>482935</v>
      </c>
      <c r="BG323" s="68">
        <v>394246</v>
      </c>
      <c r="BH323" s="68">
        <v>24121</v>
      </c>
      <c r="BI323" s="71">
        <f t="shared" si="368"/>
        <v>418367</v>
      </c>
      <c r="BJ323" s="68">
        <v>0</v>
      </c>
      <c r="BK323" s="68">
        <v>0</v>
      </c>
      <c r="BL323" s="68">
        <v>0</v>
      </c>
      <c r="BM323" s="71">
        <f t="shared" si="369"/>
        <v>0</v>
      </c>
      <c r="BN323" s="68">
        <v>0</v>
      </c>
      <c r="BO323" s="68">
        <v>0</v>
      </c>
      <c r="BP323" s="68">
        <v>0</v>
      </c>
      <c r="BQ323" s="71">
        <f t="shared" si="370"/>
        <v>0</v>
      </c>
      <c r="BR323" s="68">
        <v>0</v>
      </c>
      <c r="BS323" s="68">
        <v>0</v>
      </c>
      <c r="BT323" s="68">
        <v>0</v>
      </c>
      <c r="BU323" s="71">
        <f t="shared" si="371"/>
        <v>0</v>
      </c>
      <c r="BV323" s="68">
        <v>0</v>
      </c>
      <c r="BW323" s="68">
        <v>0</v>
      </c>
      <c r="BX323" s="68">
        <v>0</v>
      </c>
      <c r="BY323" s="71">
        <f t="shared" si="372"/>
        <v>0</v>
      </c>
      <c r="BZ323" s="68">
        <v>0</v>
      </c>
      <c r="CA323" s="68">
        <v>0</v>
      </c>
      <c r="CB323" s="68">
        <v>0</v>
      </c>
      <c r="CC323" s="71">
        <f t="shared" si="373"/>
        <v>0</v>
      </c>
      <c r="CD323" s="68">
        <v>0</v>
      </c>
      <c r="CE323" s="68">
        <v>0</v>
      </c>
      <c r="CF323" s="68">
        <v>0</v>
      </c>
      <c r="CG323" s="71">
        <f t="shared" si="374"/>
        <v>0</v>
      </c>
      <c r="CH323" s="68">
        <v>0</v>
      </c>
      <c r="CI323" s="68">
        <v>0</v>
      </c>
      <c r="CJ323" s="68">
        <v>0</v>
      </c>
      <c r="CK323" s="71">
        <f t="shared" si="375"/>
        <v>0</v>
      </c>
      <c r="CL323" s="67">
        <v>0</v>
      </c>
      <c r="CM323" s="68">
        <v>0</v>
      </c>
      <c r="CN323" s="68">
        <v>0</v>
      </c>
      <c r="CO323" s="71">
        <f t="shared" si="376"/>
        <v>0</v>
      </c>
      <c r="CP323" s="68">
        <v>0</v>
      </c>
      <c r="CQ323" s="68">
        <v>0</v>
      </c>
      <c r="CR323" s="68">
        <v>0</v>
      </c>
      <c r="CS323" s="71">
        <f t="shared" si="377"/>
        <v>0</v>
      </c>
      <c r="CT323" s="68">
        <v>165</v>
      </c>
      <c r="CU323" s="68">
        <v>169</v>
      </c>
      <c r="CV323" s="68">
        <v>290</v>
      </c>
      <c r="CW323" s="71">
        <f t="shared" si="378"/>
        <v>459</v>
      </c>
      <c r="CX323" s="68">
        <v>0</v>
      </c>
      <c r="CY323" s="68">
        <v>0</v>
      </c>
      <c r="CZ323" s="68">
        <v>0</v>
      </c>
      <c r="DA323" s="71">
        <f t="shared" si="379"/>
        <v>0</v>
      </c>
      <c r="DB323" s="68">
        <v>0</v>
      </c>
      <c r="DC323" s="68">
        <v>0</v>
      </c>
      <c r="DD323" s="68">
        <v>0</v>
      </c>
      <c r="DE323" s="71">
        <f t="shared" si="380"/>
        <v>0</v>
      </c>
      <c r="DF323" s="68"/>
      <c r="DG323" s="68"/>
      <c r="DH323" s="68"/>
      <c r="DI323" s="68"/>
      <c r="DJ323" s="68">
        <v>955</v>
      </c>
      <c r="DK323" s="68">
        <v>678</v>
      </c>
      <c r="DL323" s="68">
        <v>707</v>
      </c>
      <c r="DM323" s="71">
        <f t="shared" si="381"/>
        <v>1385</v>
      </c>
      <c r="DN323" s="68">
        <v>0</v>
      </c>
      <c r="DO323" s="68">
        <v>0</v>
      </c>
      <c r="DP323" s="68">
        <v>0</v>
      </c>
      <c r="DQ323" s="71">
        <f t="shared" si="382"/>
        <v>0</v>
      </c>
      <c r="DR323" s="68">
        <v>5703</v>
      </c>
      <c r="DS323" s="68">
        <v>5933</v>
      </c>
      <c r="DT323" s="68">
        <v>896</v>
      </c>
      <c r="DU323" s="71">
        <f t="shared" si="383"/>
        <v>6829</v>
      </c>
      <c r="DV323" s="68">
        <v>0</v>
      </c>
      <c r="DW323" s="68">
        <v>0</v>
      </c>
      <c r="DX323" s="68">
        <v>0</v>
      </c>
      <c r="DY323" s="71">
        <f t="shared" si="384"/>
        <v>0</v>
      </c>
      <c r="DZ323" s="68">
        <v>0</v>
      </c>
      <c r="EA323" s="68">
        <v>0</v>
      </c>
      <c r="EB323" s="68">
        <v>0</v>
      </c>
      <c r="EC323" s="71">
        <f t="shared" si="385"/>
        <v>0</v>
      </c>
      <c r="ED323" s="68"/>
      <c r="EE323" s="68"/>
      <c r="EF323" s="68"/>
      <c r="EG323" s="68"/>
      <c r="EH323" s="68">
        <v>66199</v>
      </c>
      <c r="EI323" s="68">
        <v>65026</v>
      </c>
      <c r="EJ323" s="68">
        <v>718</v>
      </c>
      <c r="EK323" s="71">
        <f t="shared" si="386"/>
        <v>65744</v>
      </c>
      <c r="EL323" s="68">
        <v>0</v>
      </c>
      <c r="EM323" s="68">
        <v>0</v>
      </c>
      <c r="EN323" s="68">
        <v>0</v>
      </c>
      <c r="EO323" s="71">
        <f t="shared" si="387"/>
        <v>0</v>
      </c>
      <c r="EP323" s="68">
        <v>0</v>
      </c>
      <c r="EQ323" s="68">
        <v>0</v>
      </c>
      <c r="ER323" s="68">
        <v>0</v>
      </c>
      <c r="ES323" s="71">
        <f t="shared" si="388"/>
        <v>0</v>
      </c>
      <c r="ET323" s="68">
        <v>57289</v>
      </c>
      <c r="EU323" s="68">
        <v>53058</v>
      </c>
      <c r="EV323" s="68">
        <v>3473</v>
      </c>
      <c r="EW323" s="71">
        <f t="shared" si="389"/>
        <v>56531</v>
      </c>
      <c r="EX323" s="67">
        <v>0</v>
      </c>
      <c r="EY323" s="68">
        <v>0</v>
      </c>
      <c r="EZ323" s="68">
        <v>0</v>
      </c>
      <c r="FA323" s="71">
        <f t="shared" si="390"/>
        <v>0</v>
      </c>
      <c r="FB323" s="68">
        <v>0</v>
      </c>
      <c r="FC323" s="68">
        <v>0</v>
      </c>
      <c r="FD323" s="68">
        <v>0</v>
      </c>
      <c r="FE323" s="71">
        <f t="shared" si="391"/>
        <v>0</v>
      </c>
      <c r="FF323" s="67">
        <v>0</v>
      </c>
      <c r="FG323" s="68">
        <v>0</v>
      </c>
      <c r="FH323" s="68">
        <v>0</v>
      </c>
      <c r="FI323" s="71"/>
      <c r="FJ323" s="68">
        <v>0</v>
      </c>
      <c r="FK323" s="68">
        <v>0</v>
      </c>
      <c r="FL323" s="68">
        <v>0</v>
      </c>
      <c r="FM323" s="71">
        <f t="shared" si="392"/>
        <v>0</v>
      </c>
      <c r="FN323" s="68">
        <v>0</v>
      </c>
      <c r="FO323" s="68">
        <v>0</v>
      </c>
      <c r="FP323" s="68">
        <v>0</v>
      </c>
      <c r="FQ323" s="71">
        <f t="shared" si="393"/>
        <v>0</v>
      </c>
      <c r="FR323" s="68">
        <v>302745</v>
      </c>
      <c r="FS323" s="68">
        <v>260253</v>
      </c>
      <c r="FT323" s="68">
        <v>46889</v>
      </c>
      <c r="FU323" s="71">
        <f t="shared" si="394"/>
        <v>307142</v>
      </c>
      <c r="FV323" s="68">
        <v>0</v>
      </c>
      <c r="FW323" s="68">
        <v>0</v>
      </c>
      <c r="FX323" s="68">
        <v>0</v>
      </c>
      <c r="FY323" s="71">
        <f t="shared" si="395"/>
        <v>0</v>
      </c>
      <c r="FZ323" s="68">
        <v>91781</v>
      </c>
      <c r="GA323" s="68">
        <v>60116</v>
      </c>
      <c r="GB323" s="68">
        <v>18489</v>
      </c>
      <c r="GC323" s="71">
        <f t="shared" si="396"/>
        <v>78605</v>
      </c>
      <c r="GD323" s="67">
        <v>1908970</v>
      </c>
      <c r="GE323" s="68">
        <v>1645783</v>
      </c>
      <c r="GF323" s="68">
        <v>246075</v>
      </c>
      <c r="GG323" s="68">
        <f t="shared" si="397"/>
        <v>1891858</v>
      </c>
      <c r="GH323" s="69"/>
      <c r="GI323" s="36">
        <f t="shared" si="401"/>
        <v>7.1462843787332808E-2</v>
      </c>
      <c r="GJ323" s="36"/>
      <c r="GK323" s="37">
        <f t="shared" si="350"/>
        <v>36.520306747608885</v>
      </c>
      <c r="GL323" s="37">
        <f t="shared" si="351"/>
        <v>12.471814327891344</v>
      </c>
      <c r="GM323" s="37">
        <f t="shared" si="398"/>
        <v>23.954919937804682</v>
      </c>
      <c r="GN323" s="37">
        <f t="shared" si="399"/>
        <v>15.813324113810873</v>
      </c>
      <c r="GO323" s="37">
        <f t="shared" si="352"/>
        <v>3.6527294303076405</v>
      </c>
      <c r="GP323" s="37">
        <f t="shared" si="400"/>
        <v>3.2238758086576418</v>
      </c>
      <c r="GQ323" s="37">
        <f t="shared" si="353"/>
        <v>3.9510676680947614</v>
      </c>
      <c r="GR323" s="37">
        <f t="shared" si="354"/>
        <v>1.0268668469658515E-2</v>
      </c>
      <c r="GS323" s="37">
        <f t="shared" si="355"/>
        <v>0.36049710077209451</v>
      </c>
      <c r="GT323" s="37">
        <f t="shared" si="356"/>
        <v>4.1196196582404809E-2</v>
      </c>
      <c r="GU323" s="70"/>
      <c r="HS323" s="36">
        <v>0.63778213774233905</v>
      </c>
      <c r="HV323" s="36">
        <v>0.31689596988181312</v>
      </c>
    </row>
    <row r="324" spans="1:230" ht="11.25" customHeight="1">
      <c r="A324" s="29">
        <v>43435</v>
      </c>
      <c r="N324" s="68">
        <v>311201</v>
      </c>
      <c r="O324" s="68">
        <v>157252</v>
      </c>
      <c r="P324" s="68">
        <v>141603</v>
      </c>
      <c r="Q324" s="71">
        <f t="shared" si="357"/>
        <v>298855</v>
      </c>
      <c r="R324" s="68">
        <v>0</v>
      </c>
      <c r="S324" s="68">
        <v>0</v>
      </c>
      <c r="T324" s="68">
        <v>0</v>
      </c>
      <c r="U324" s="71">
        <f t="shared" si="358"/>
        <v>0</v>
      </c>
      <c r="V324" s="67">
        <v>0</v>
      </c>
      <c r="W324" s="68">
        <v>0</v>
      </c>
      <c r="X324" s="68">
        <v>0</v>
      </c>
      <c r="Y324" s="71">
        <f t="shared" si="359"/>
        <v>0</v>
      </c>
      <c r="Z324" s="67">
        <v>0</v>
      </c>
      <c r="AA324" s="68">
        <v>0</v>
      </c>
      <c r="AB324" s="68">
        <v>0</v>
      </c>
      <c r="AC324" s="71">
        <f t="shared" si="360"/>
        <v>0</v>
      </c>
      <c r="AD324" s="68">
        <v>0</v>
      </c>
      <c r="AE324" s="68">
        <v>0</v>
      </c>
      <c r="AF324" s="68">
        <v>0</v>
      </c>
      <c r="AG324" s="71">
        <f t="shared" si="361"/>
        <v>0</v>
      </c>
      <c r="AH324" s="68">
        <v>0</v>
      </c>
      <c r="AI324" s="68">
        <v>0</v>
      </c>
      <c r="AJ324" s="68">
        <v>0</v>
      </c>
      <c r="AK324" s="71">
        <f t="shared" si="362"/>
        <v>0</v>
      </c>
      <c r="AL324" s="67">
        <v>0</v>
      </c>
      <c r="AM324" s="68">
        <v>0</v>
      </c>
      <c r="AN324" s="68">
        <v>0</v>
      </c>
      <c r="AO324" s="71">
        <f t="shared" si="363"/>
        <v>0</v>
      </c>
      <c r="AP324" s="67">
        <v>0</v>
      </c>
      <c r="AQ324" s="68">
        <v>0</v>
      </c>
      <c r="AR324" s="68">
        <v>0</v>
      </c>
      <c r="AS324" s="71">
        <f t="shared" si="364"/>
        <v>0</v>
      </c>
      <c r="AT324" s="67">
        <v>0</v>
      </c>
      <c r="AU324" s="68">
        <v>0</v>
      </c>
      <c r="AV324" s="68">
        <v>0</v>
      </c>
      <c r="AW324" s="71">
        <f t="shared" si="365"/>
        <v>0</v>
      </c>
      <c r="AX324" s="67">
        <v>488170</v>
      </c>
      <c r="AY324" s="68">
        <v>436591</v>
      </c>
      <c r="AZ324" s="68">
        <v>17394</v>
      </c>
      <c r="BA324" s="71">
        <f t="shared" si="366"/>
        <v>453985</v>
      </c>
      <c r="BB324" s="67">
        <v>0</v>
      </c>
      <c r="BC324" s="68">
        <v>0</v>
      </c>
      <c r="BD324" s="68">
        <v>0</v>
      </c>
      <c r="BE324" s="71">
        <f t="shared" si="367"/>
        <v>0</v>
      </c>
      <c r="BF324" s="68">
        <v>248653</v>
      </c>
      <c r="BG324" s="68">
        <v>307996</v>
      </c>
      <c r="BH324" s="68">
        <v>22259</v>
      </c>
      <c r="BI324" s="71">
        <f t="shared" si="368"/>
        <v>330255</v>
      </c>
      <c r="BJ324" s="68">
        <v>0</v>
      </c>
      <c r="BK324" s="68">
        <v>0</v>
      </c>
      <c r="BL324" s="68">
        <v>0</v>
      </c>
      <c r="BM324" s="71">
        <f t="shared" si="369"/>
        <v>0</v>
      </c>
      <c r="BN324" s="68">
        <v>0</v>
      </c>
      <c r="BO324" s="68">
        <v>0</v>
      </c>
      <c r="BP324" s="68">
        <v>0</v>
      </c>
      <c r="BQ324" s="71">
        <f t="shared" si="370"/>
        <v>0</v>
      </c>
      <c r="BR324" s="68">
        <v>0</v>
      </c>
      <c r="BS324" s="68">
        <v>0</v>
      </c>
      <c r="BT324" s="68">
        <v>0</v>
      </c>
      <c r="BU324" s="71">
        <f t="shared" si="371"/>
        <v>0</v>
      </c>
      <c r="BV324" s="68">
        <v>0</v>
      </c>
      <c r="BW324" s="68">
        <v>0</v>
      </c>
      <c r="BX324" s="68">
        <v>0</v>
      </c>
      <c r="BY324" s="71">
        <f t="shared" si="372"/>
        <v>0</v>
      </c>
      <c r="BZ324" s="68">
        <v>0</v>
      </c>
      <c r="CA324" s="68">
        <v>0</v>
      </c>
      <c r="CB324" s="68">
        <v>0</v>
      </c>
      <c r="CC324" s="71">
        <f t="shared" si="373"/>
        <v>0</v>
      </c>
      <c r="CD324" s="68">
        <v>0</v>
      </c>
      <c r="CE324" s="68">
        <v>0</v>
      </c>
      <c r="CF324" s="68">
        <v>0</v>
      </c>
      <c r="CG324" s="71">
        <f t="shared" si="374"/>
        <v>0</v>
      </c>
      <c r="CH324" s="68">
        <v>0</v>
      </c>
      <c r="CI324" s="68">
        <v>0</v>
      </c>
      <c r="CJ324" s="68">
        <v>0</v>
      </c>
      <c r="CK324" s="71">
        <f t="shared" si="375"/>
        <v>0</v>
      </c>
      <c r="CL324" s="67">
        <v>0</v>
      </c>
      <c r="CM324" s="68">
        <v>0</v>
      </c>
      <c r="CN324" s="68">
        <v>0</v>
      </c>
      <c r="CO324" s="71">
        <f t="shared" si="376"/>
        <v>0</v>
      </c>
      <c r="CP324" s="68">
        <v>0</v>
      </c>
      <c r="CQ324" s="68">
        <v>0</v>
      </c>
      <c r="CR324" s="68">
        <v>0</v>
      </c>
      <c r="CS324" s="71">
        <f t="shared" si="377"/>
        <v>0</v>
      </c>
      <c r="CT324" s="68">
        <v>520</v>
      </c>
      <c r="CU324" s="68">
        <v>89</v>
      </c>
      <c r="CV324" s="68">
        <v>55</v>
      </c>
      <c r="CW324" s="71">
        <f t="shared" si="378"/>
        <v>144</v>
      </c>
      <c r="CX324" s="68">
        <v>0</v>
      </c>
      <c r="CY324" s="68">
        <v>0</v>
      </c>
      <c r="CZ324" s="68">
        <v>0</v>
      </c>
      <c r="DA324" s="71">
        <f t="shared" si="379"/>
        <v>0</v>
      </c>
      <c r="DB324" s="68">
        <v>0</v>
      </c>
      <c r="DC324" s="68">
        <v>0</v>
      </c>
      <c r="DD324" s="68">
        <v>0</v>
      </c>
      <c r="DE324" s="71">
        <f t="shared" si="380"/>
        <v>0</v>
      </c>
      <c r="DF324" s="68"/>
      <c r="DG324" s="68"/>
      <c r="DH324" s="68"/>
      <c r="DI324" s="68"/>
      <c r="DJ324" s="68">
        <v>773</v>
      </c>
      <c r="DK324" s="68">
        <v>650</v>
      </c>
      <c r="DL324" s="68">
        <v>300</v>
      </c>
      <c r="DM324" s="71">
        <f t="shared" si="381"/>
        <v>950</v>
      </c>
      <c r="DN324" s="68">
        <v>0</v>
      </c>
      <c r="DO324" s="68">
        <v>0</v>
      </c>
      <c r="DP324" s="68">
        <v>0</v>
      </c>
      <c r="DQ324" s="71">
        <f t="shared" si="382"/>
        <v>0</v>
      </c>
      <c r="DR324" s="68">
        <v>4929</v>
      </c>
      <c r="DS324" s="68">
        <v>3654</v>
      </c>
      <c r="DT324" s="68">
        <v>1393</v>
      </c>
      <c r="DU324" s="71">
        <f t="shared" si="383"/>
        <v>5047</v>
      </c>
      <c r="DV324" s="68">
        <v>0</v>
      </c>
      <c r="DW324" s="68">
        <v>0</v>
      </c>
      <c r="DX324" s="68">
        <v>0</v>
      </c>
      <c r="DY324" s="71">
        <f t="shared" si="384"/>
        <v>0</v>
      </c>
      <c r="DZ324" s="68">
        <v>0</v>
      </c>
      <c r="EA324" s="68">
        <v>0</v>
      </c>
      <c r="EB324" s="68">
        <v>0</v>
      </c>
      <c r="EC324" s="71">
        <f t="shared" si="385"/>
        <v>0</v>
      </c>
      <c r="ED324" s="68"/>
      <c r="EE324" s="68"/>
      <c r="EF324" s="68"/>
      <c r="EG324" s="68"/>
      <c r="EH324" s="68">
        <v>80797</v>
      </c>
      <c r="EI324" s="68">
        <v>56026</v>
      </c>
      <c r="EJ324" s="68">
        <v>2252</v>
      </c>
      <c r="EK324" s="71">
        <f t="shared" si="386"/>
        <v>58278</v>
      </c>
      <c r="EL324" s="68">
        <v>0</v>
      </c>
      <c r="EM324" s="68">
        <v>0</v>
      </c>
      <c r="EN324" s="68">
        <v>0</v>
      </c>
      <c r="EO324" s="71">
        <f t="shared" si="387"/>
        <v>0</v>
      </c>
      <c r="EP324" s="68">
        <v>0</v>
      </c>
      <c r="EQ324" s="68">
        <v>0</v>
      </c>
      <c r="ER324" s="68">
        <v>0</v>
      </c>
      <c r="ES324" s="71">
        <f t="shared" si="388"/>
        <v>0</v>
      </c>
      <c r="ET324" s="68">
        <v>49257</v>
      </c>
      <c r="EU324" s="68">
        <v>43873</v>
      </c>
      <c r="EV324" s="68">
        <v>8488</v>
      </c>
      <c r="EW324" s="71">
        <f t="shared" si="389"/>
        <v>52361</v>
      </c>
      <c r="EX324" s="67">
        <v>0</v>
      </c>
      <c r="EY324" s="68">
        <v>0</v>
      </c>
      <c r="EZ324" s="68">
        <v>0</v>
      </c>
      <c r="FA324" s="71">
        <f t="shared" si="390"/>
        <v>0</v>
      </c>
      <c r="FB324" s="68">
        <v>0</v>
      </c>
      <c r="FC324" s="68">
        <v>0</v>
      </c>
      <c r="FD324" s="68">
        <v>0</v>
      </c>
      <c r="FE324" s="71">
        <f t="shared" si="391"/>
        <v>0</v>
      </c>
      <c r="FF324" s="67">
        <v>0</v>
      </c>
      <c r="FG324" s="68">
        <v>0</v>
      </c>
      <c r="FH324" s="68">
        <v>0</v>
      </c>
      <c r="FI324" s="71"/>
      <c r="FJ324" s="68">
        <v>0</v>
      </c>
      <c r="FK324" s="68">
        <v>0</v>
      </c>
      <c r="FL324" s="68">
        <v>0</v>
      </c>
      <c r="FM324" s="71">
        <f t="shared" si="392"/>
        <v>0</v>
      </c>
      <c r="FN324" s="68">
        <v>0</v>
      </c>
      <c r="FO324" s="68">
        <v>0</v>
      </c>
      <c r="FP324" s="68">
        <v>0</v>
      </c>
      <c r="FQ324" s="71">
        <f t="shared" si="393"/>
        <v>0</v>
      </c>
      <c r="FR324" s="68">
        <v>244980</v>
      </c>
      <c r="FS324" s="68">
        <v>209906</v>
      </c>
      <c r="FT324" s="68">
        <v>48803</v>
      </c>
      <c r="FU324" s="71">
        <f t="shared" si="394"/>
        <v>258709</v>
      </c>
      <c r="FV324" s="68">
        <v>0</v>
      </c>
      <c r="FW324" s="68">
        <v>0</v>
      </c>
      <c r="FX324" s="68">
        <v>0</v>
      </c>
      <c r="FY324" s="71">
        <f t="shared" si="395"/>
        <v>0</v>
      </c>
      <c r="FZ324" s="68">
        <v>68927</v>
      </c>
      <c r="GA324" s="68">
        <v>42972</v>
      </c>
      <c r="GB324" s="68">
        <v>27954</v>
      </c>
      <c r="GC324" s="71">
        <f t="shared" si="396"/>
        <v>70926</v>
      </c>
      <c r="GD324" s="67">
        <v>1498207</v>
      </c>
      <c r="GE324" s="68">
        <v>1259009</v>
      </c>
      <c r="GF324" s="68">
        <v>270501</v>
      </c>
      <c r="GG324" s="68">
        <f t="shared" si="397"/>
        <v>1529510</v>
      </c>
      <c r="GH324" s="69"/>
      <c r="GI324" s="36">
        <f t="shared" si="401"/>
        <v>-2.2360528185556006E-2</v>
      </c>
      <c r="GJ324" s="36"/>
      <c r="GK324" s="37">
        <f t="shared" ref="GK324:GK387" si="402">AY324/GE324*100</f>
        <v>34.677353378728824</v>
      </c>
      <c r="GL324" s="37">
        <f t="shared" ref="GL324:GL387" si="403">O324/GE324*100</f>
        <v>12.490141055385624</v>
      </c>
      <c r="GM324" s="37">
        <f t="shared" si="398"/>
        <v>24.463367616911398</v>
      </c>
      <c r="GN324" s="37">
        <f t="shared" si="399"/>
        <v>16.672319260624825</v>
      </c>
      <c r="GO324" s="37">
        <f t="shared" ref="GO324:GO387" si="404">GA324/GE324*100</f>
        <v>3.4131606684304878</v>
      </c>
      <c r="GP324" s="37">
        <f t="shared" si="400"/>
        <v>3.4847248907672621</v>
      </c>
      <c r="GQ324" s="37">
        <f t="shared" ref="GQ324:GQ387" si="405">EI324/GE324*100</f>
        <v>4.4500079030412012</v>
      </c>
      <c r="GR324" s="37">
        <f t="shared" ref="GR324:GR387" si="406">CU324/GE324*100</f>
        <v>7.0690519289377599E-3</v>
      </c>
      <c r="GS324" s="37">
        <f t="shared" ref="GS324:GS387" si="407">DS324/GE324*100</f>
        <v>0.29022826683526487</v>
      </c>
      <c r="GT324" s="37">
        <f t="shared" si="356"/>
        <v>5.1627907346173174E-2</v>
      </c>
      <c r="GU324" s="70"/>
      <c r="HH324" s="79">
        <f>SUM(AY322:AY324)/SUM(GE322:GE324)*100</f>
        <v>35.368954895529484</v>
      </c>
      <c r="HI324" s="79">
        <f>SUM(O322:O324)/SUM(GE322:GE324)*100</f>
        <v>12.990227072282396</v>
      </c>
      <c r="HJ324" s="79">
        <f>SUM(BG322:BG324)/SUM(GE322:GE324)*100</f>
        <v>24.048154514591626</v>
      </c>
      <c r="HK324" s="79">
        <f>SUM(FS322:FS324)/SUM(GE322:GE324)*100</f>
        <v>16.319077004184308</v>
      </c>
      <c r="HL324" s="79">
        <f>SUM(GA322:GA324)/SUM(GE322:GE324)*100</f>
        <v>3.7607126167918006</v>
      </c>
      <c r="HM324" s="79">
        <f>SUM(EU322:EU324)/SUM(GE322:GE324)*100</f>
        <v>3.2006403821963585</v>
      </c>
      <c r="HN324" s="79">
        <f>SUM(EI322:EI324)/SUM(GE322:GE324)*100</f>
        <v>3.8540714347227438</v>
      </c>
      <c r="HO324" s="79">
        <f>SUM(CU322:CU324)/SUM(GE322:GE324)*100</f>
        <v>1.5953083815808237E-2</v>
      </c>
      <c r="HP324" s="79">
        <f>SUM(DS322:DS324)/SUM(GE322:GE324)*100</f>
        <v>0.39658841991662852</v>
      </c>
      <c r="HQ324" s="80">
        <f>100-(SUM(HH324:HP324))</f>
        <v>4.5620575968854382E-2</v>
      </c>
      <c r="HS324" s="36">
        <v>0.62989541774522662</v>
      </c>
      <c r="HV324" s="36">
        <v>0.322584667782359</v>
      </c>
    </row>
    <row r="325" spans="1:230" ht="11.25" customHeight="1">
      <c r="A325" s="29">
        <v>43466</v>
      </c>
      <c r="N325" s="68">
        <v>344925</v>
      </c>
      <c r="O325" s="68">
        <v>203358</v>
      </c>
      <c r="P325" s="68">
        <v>147102</v>
      </c>
      <c r="Q325" s="71">
        <f t="shared" si="357"/>
        <v>350460</v>
      </c>
      <c r="R325" s="68">
        <v>0</v>
      </c>
      <c r="S325" s="68">
        <v>0</v>
      </c>
      <c r="T325" s="68">
        <v>0</v>
      </c>
      <c r="U325" s="71">
        <f t="shared" si="358"/>
        <v>0</v>
      </c>
      <c r="V325" s="67">
        <v>0</v>
      </c>
      <c r="W325" s="68">
        <v>0</v>
      </c>
      <c r="X325" s="68">
        <v>0</v>
      </c>
      <c r="Y325" s="71">
        <f t="shared" si="359"/>
        <v>0</v>
      </c>
      <c r="Z325" s="67">
        <v>0</v>
      </c>
      <c r="AA325" s="68">
        <v>0</v>
      </c>
      <c r="AB325" s="68">
        <v>0</v>
      </c>
      <c r="AC325" s="71">
        <f t="shared" si="360"/>
        <v>0</v>
      </c>
      <c r="AD325" s="68">
        <v>0</v>
      </c>
      <c r="AE325" s="68">
        <v>0</v>
      </c>
      <c r="AF325" s="68">
        <v>0</v>
      </c>
      <c r="AG325" s="71">
        <f t="shared" si="361"/>
        <v>0</v>
      </c>
      <c r="AH325" s="68">
        <v>0</v>
      </c>
      <c r="AI325" s="68">
        <v>0</v>
      </c>
      <c r="AJ325" s="68">
        <v>0</v>
      </c>
      <c r="AK325" s="71">
        <f t="shared" si="362"/>
        <v>0</v>
      </c>
      <c r="AL325" s="67">
        <v>0</v>
      </c>
      <c r="AM325" s="68">
        <v>0</v>
      </c>
      <c r="AN325" s="68">
        <v>0</v>
      </c>
      <c r="AO325" s="71">
        <f t="shared" si="363"/>
        <v>0</v>
      </c>
      <c r="AP325" s="67">
        <v>0</v>
      </c>
      <c r="AQ325" s="68">
        <v>0</v>
      </c>
      <c r="AR325" s="68">
        <v>0</v>
      </c>
      <c r="AS325" s="71">
        <f t="shared" si="364"/>
        <v>0</v>
      </c>
      <c r="AT325" s="67">
        <v>0</v>
      </c>
      <c r="AU325" s="68">
        <v>0</v>
      </c>
      <c r="AV325" s="68">
        <v>0</v>
      </c>
      <c r="AW325" s="71">
        <f t="shared" si="365"/>
        <v>0</v>
      </c>
      <c r="AX325" s="67">
        <v>554786</v>
      </c>
      <c r="AY325" s="68">
        <v>569962</v>
      </c>
      <c r="AZ325" s="68">
        <v>12794</v>
      </c>
      <c r="BA325" s="71">
        <f t="shared" si="366"/>
        <v>582756</v>
      </c>
      <c r="BB325" s="67">
        <v>0</v>
      </c>
      <c r="BC325" s="68">
        <v>0</v>
      </c>
      <c r="BD325" s="68">
        <v>0</v>
      </c>
      <c r="BE325" s="71">
        <f t="shared" si="367"/>
        <v>0</v>
      </c>
      <c r="BF325" s="68">
        <v>445467</v>
      </c>
      <c r="BG325" s="68">
        <v>400695</v>
      </c>
      <c r="BH325" s="68">
        <v>21483</v>
      </c>
      <c r="BI325" s="71">
        <f t="shared" si="368"/>
        <v>422178</v>
      </c>
      <c r="BJ325" s="68">
        <v>0</v>
      </c>
      <c r="BK325" s="68">
        <v>0</v>
      </c>
      <c r="BL325" s="68">
        <v>0</v>
      </c>
      <c r="BM325" s="71">
        <f t="shared" si="369"/>
        <v>0</v>
      </c>
      <c r="BN325" s="68">
        <v>0</v>
      </c>
      <c r="BO325" s="68">
        <v>0</v>
      </c>
      <c r="BP325" s="68">
        <v>0</v>
      </c>
      <c r="BQ325" s="71">
        <f t="shared" si="370"/>
        <v>0</v>
      </c>
      <c r="BR325" s="68">
        <v>0</v>
      </c>
      <c r="BS325" s="68">
        <v>0</v>
      </c>
      <c r="BT325" s="68">
        <v>0</v>
      </c>
      <c r="BU325" s="71">
        <f t="shared" si="371"/>
        <v>0</v>
      </c>
      <c r="BV325" s="68">
        <v>0</v>
      </c>
      <c r="BW325" s="68">
        <v>0</v>
      </c>
      <c r="BX325" s="68">
        <v>0</v>
      </c>
      <c r="BY325" s="71">
        <f t="shared" si="372"/>
        <v>0</v>
      </c>
      <c r="BZ325" s="68">
        <v>0</v>
      </c>
      <c r="CA325" s="68">
        <v>0</v>
      </c>
      <c r="CB325" s="68">
        <v>0</v>
      </c>
      <c r="CC325" s="71">
        <f t="shared" si="373"/>
        <v>0</v>
      </c>
      <c r="CD325" s="68">
        <v>0</v>
      </c>
      <c r="CE325" s="68">
        <v>0</v>
      </c>
      <c r="CF325" s="68">
        <v>0</v>
      </c>
      <c r="CG325" s="71">
        <f t="shared" si="374"/>
        <v>0</v>
      </c>
      <c r="CH325" s="68">
        <v>0</v>
      </c>
      <c r="CI325" s="68">
        <v>0</v>
      </c>
      <c r="CJ325" s="68">
        <v>0</v>
      </c>
      <c r="CK325" s="71">
        <f t="shared" si="375"/>
        <v>0</v>
      </c>
      <c r="CL325" s="67">
        <v>0</v>
      </c>
      <c r="CM325" s="68">
        <v>0</v>
      </c>
      <c r="CN325" s="68">
        <v>0</v>
      </c>
      <c r="CO325" s="71">
        <f t="shared" si="376"/>
        <v>0</v>
      </c>
      <c r="CP325" s="68">
        <v>0</v>
      </c>
      <c r="CQ325" s="68">
        <v>0</v>
      </c>
      <c r="CR325" s="68">
        <v>0</v>
      </c>
      <c r="CS325" s="71">
        <f t="shared" si="377"/>
        <v>0</v>
      </c>
      <c r="CT325" s="68">
        <v>900</v>
      </c>
      <c r="CU325" s="68">
        <v>133</v>
      </c>
      <c r="CV325" s="68">
        <v>1219</v>
      </c>
      <c r="CW325" s="71">
        <f t="shared" si="378"/>
        <v>1352</v>
      </c>
      <c r="CX325" s="68">
        <v>0</v>
      </c>
      <c r="CY325" s="68">
        <v>0</v>
      </c>
      <c r="CZ325" s="68">
        <v>0</v>
      </c>
      <c r="DA325" s="71">
        <f t="shared" si="379"/>
        <v>0</v>
      </c>
      <c r="DB325" s="68">
        <v>0</v>
      </c>
      <c r="DC325" s="68">
        <v>0</v>
      </c>
      <c r="DD325" s="68">
        <v>0</v>
      </c>
      <c r="DE325" s="71">
        <f t="shared" si="380"/>
        <v>0</v>
      </c>
      <c r="DF325" s="68"/>
      <c r="DG325" s="68"/>
      <c r="DH325" s="68"/>
      <c r="DI325" s="68"/>
      <c r="DJ325" s="68">
        <v>1293</v>
      </c>
      <c r="DK325" s="68">
        <v>635</v>
      </c>
      <c r="DL325" s="68">
        <v>0</v>
      </c>
      <c r="DM325" s="71">
        <f t="shared" si="381"/>
        <v>635</v>
      </c>
      <c r="DN325" s="68">
        <v>0</v>
      </c>
      <c r="DO325" s="68">
        <v>0</v>
      </c>
      <c r="DP325" s="68">
        <v>0</v>
      </c>
      <c r="DQ325" s="71">
        <f t="shared" si="382"/>
        <v>0</v>
      </c>
      <c r="DR325" s="68">
        <v>6365</v>
      </c>
      <c r="DS325" s="68">
        <v>4655</v>
      </c>
      <c r="DT325" s="68">
        <v>1259</v>
      </c>
      <c r="DU325" s="71">
        <f t="shared" si="383"/>
        <v>5914</v>
      </c>
      <c r="DV325" s="68">
        <v>0</v>
      </c>
      <c r="DW325" s="68">
        <v>0</v>
      </c>
      <c r="DX325" s="68">
        <v>0</v>
      </c>
      <c r="DY325" s="71">
        <f t="shared" si="384"/>
        <v>0</v>
      </c>
      <c r="DZ325" s="68">
        <v>0</v>
      </c>
      <c r="EA325" s="68">
        <v>0</v>
      </c>
      <c r="EB325" s="68">
        <v>0</v>
      </c>
      <c r="EC325" s="71">
        <f t="shared" si="385"/>
        <v>0</v>
      </c>
      <c r="ED325" s="68"/>
      <c r="EE325" s="68"/>
      <c r="EF325" s="68"/>
      <c r="EG325" s="68"/>
      <c r="EH325" s="68">
        <v>66514</v>
      </c>
      <c r="EI325" s="68">
        <v>70872</v>
      </c>
      <c r="EJ325" s="68">
        <v>1829</v>
      </c>
      <c r="EK325" s="71">
        <f t="shared" si="386"/>
        <v>72701</v>
      </c>
      <c r="EL325" s="68">
        <v>0</v>
      </c>
      <c r="EM325" s="68">
        <v>0</v>
      </c>
      <c r="EN325" s="68">
        <v>0</v>
      </c>
      <c r="EO325" s="71">
        <f t="shared" si="387"/>
        <v>0</v>
      </c>
      <c r="EP325" s="68">
        <v>0</v>
      </c>
      <c r="EQ325" s="68">
        <v>0</v>
      </c>
      <c r="ER325" s="68">
        <v>0</v>
      </c>
      <c r="ES325" s="71">
        <f t="shared" si="388"/>
        <v>0</v>
      </c>
      <c r="ET325" s="68">
        <v>71992</v>
      </c>
      <c r="EU325" s="68">
        <v>63209</v>
      </c>
      <c r="EV325" s="68">
        <v>5953</v>
      </c>
      <c r="EW325" s="71">
        <f t="shared" si="389"/>
        <v>69162</v>
      </c>
      <c r="EX325" s="67">
        <v>0</v>
      </c>
      <c r="EY325" s="68">
        <v>0</v>
      </c>
      <c r="EZ325" s="68">
        <v>0</v>
      </c>
      <c r="FA325" s="71">
        <f t="shared" si="390"/>
        <v>0</v>
      </c>
      <c r="FB325" s="68">
        <v>0</v>
      </c>
      <c r="FC325" s="68">
        <v>0</v>
      </c>
      <c r="FD325" s="68">
        <v>0</v>
      </c>
      <c r="FE325" s="71">
        <f t="shared" si="391"/>
        <v>0</v>
      </c>
      <c r="FF325" s="67">
        <v>0</v>
      </c>
      <c r="FG325" s="68">
        <v>0</v>
      </c>
      <c r="FH325" s="68">
        <v>0</v>
      </c>
      <c r="FI325" s="71"/>
      <c r="FJ325" s="68">
        <v>0</v>
      </c>
      <c r="FK325" s="68">
        <v>0</v>
      </c>
      <c r="FL325" s="68">
        <v>0</v>
      </c>
      <c r="FM325" s="71">
        <f t="shared" si="392"/>
        <v>0</v>
      </c>
      <c r="FN325" s="68">
        <v>0</v>
      </c>
      <c r="FO325" s="68">
        <v>0</v>
      </c>
      <c r="FP325" s="68">
        <v>0</v>
      </c>
      <c r="FQ325" s="71">
        <f t="shared" si="393"/>
        <v>0</v>
      </c>
      <c r="FR325" s="68">
        <v>282997</v>
      </c>
      <c r="FS325" s="68">
        <v>228654</v>
      </c>
      <c r="FT325" s="68">
        <v>40623</v>
      </c>
      <c r="FU325" s="71">
        <f t="shared" si="394"/>
        <v>269277</v>
      </c>
      <c r="FV325" s="68">
        <v>0</v>
      </c>
      <c r="FW325" s="68">
        <v>0</v>
      </c>
      <c r="FX325" s="68">
        <v>0</v>
      </c>
      <c r="FY325" s="71">
        <f t="shared" si="395"/>
        <v>0</v>
      </c>
      <c r="FZ325" s="68">
        <v>72972</v>
      </c>
      <c r="GA325" s="68">
        <v>55355</v>
      </c>
      <c r="GB325" s="68">
        <v>14484</v>
      </c>
      <c r="GC325" s="71">
        <f t="shared" si="396"/>
        <v>69839</v>
      </c>
      <c r="GD325" s="67">
        <v>1848211</v>
      </c>
      <c r="GE325" s="68">
        <v>1597528</v>
      </c>
      <c r="GF325" s="68">
        <v>246746</v>
      </c>
      <c r="GG325" s="68">
        <f t="shared" si="397"/>
        <v>1844274</v>
      </c>
      <c r="GH325" s="69"/>
      <c r="GI325" s="36">
        <f t="shared" si="401"/>
        <v>-5.1777670541993781E-2</v>
      </c>
      <c r="GJ325" s="36"/>
      <c r="GK325" s="37">
        <f t="shared" si="402"/>
        <v>35.677747119299319</v>
      </c>
      <c r="GL325" s="37">
        <f t="shared" si="403"/>
        <v>12.729542142610335</v>
      </c>
      <c r="GM325" s="37">
        <f t="shared" si="398"/>
        <v>25.082189482750849</v>
      </c>
      <c r="GN325" s="37">
        <f t="shared" si="399"/>
        <v>14.312988567336534</v>
      </c>
      <c r="GO325" s="37">
        <f t="shared" si="404"/>
        <v>3.4650409883269653</v>
      </c>
      <c r="GP325" s="37">
        <f t="shared" si="400"/>
        <v>3.9566755637459878</v>
      </c>
      <c r="GQ325" s="37">
        <f t="shared" si="405"/>
        <v>4.4363541671883064</v>
      </c>
      <c r="GR325" s="37">
        <f t="shared" si="406"/>
        <v>8.3253626853488638E-3</v>
      </c>
      <c r="GS325" s="37">
        <f t="shared" si="407"/>
        <v>0.29138769398721026</v>
      </c>
      <c r="GT325" s="37">
        <f t="shared" si="356"/>
        <v>3.9748912069143216E-2</v>
      </c>
      <c r="GU325" s="70"/>
      <c r="HS325" s="36">
        <v>0.64334772223084669</v>
      </c>
      <c r="HV325" s="36">
        <v>0.31121144668512851</v>
      </c>
    </row>
    <row r="326" spans="1:230" ht="11.25" customHeight="1">
      <c r="A326" s="29">
        <v>43497</v>
      </c>
      <c r="N326" s="68">
        <v>331064</v>
      </c>
      <c r="O326" s="68">
        <v>186523</v>
      </c>
      <c r="P326" s="68">
        <v>141462</v>
      </c>
      <c r="Q326" s="71">
        <f t="shared" si="357"/>
        <v>327985</v>
      </c>
      <c r="R326" s="68">
        <v>0</v>
      </c>
      <c r="S326" s="68">
        <v>0</v>
      </c>
      <c r="T326" s="68">
        <v>0</v>
      </c>
      <c r="U326" s="71">
        <f t="shared" si="358"/>
        <v>0</v>
      </c>
      <c r="V326" s="67">
        <v>0</v>
      </c>
      <c r="W326" s="68">
        <v>0</v>
      </c>
      <c r="X326" s="68">
        <v>0</v>
      </c>
      <c r="Y326" s="71">
        <f t="shared" si="359"/>
        <v>0</v>
      </c>
      <c r="Z326" s="67">
        <v>0</v>
      </c>
      <c r="AA326" s="68">
        <v>0</v>
      </c>
      <c r="AB326" s="68">
        <v>0</v>
      </c>
      <c r="AC326" s="71">
        <f t="shared" si="360"/>
        <v>0</v>
      </c>
      <c r="AD326" s="68">
        <v>0</v>
      </c>
      <c r="AE326" s="68">
        <v>0</v>
      </c>
      <c r="AF326" s="68">
        <v>0</v>
      </c>
      <c r="AG326" s="71">
        <f t="shared" si="361"/>
        <v>0</v>
      </c>
      <c r="AH326" s="68">
        <v>0</v>
      </c>
      <c r="AI326" s="68">
        <v>0</v>
      </c>
      <c r="AJ326" s="68">
        <v>0</v>
      </c>
      <c r="AK326" s="71">
        <f t="shared" si="362"/>
        <v>0</v>
      </c>
      <c r="AL326" s="67">
        <v>0</v>
      </c>
      <c r="AM326" s="68">
        <v>0</v>
      </c>
      <c r="AN326" s="68">
        <v>0</v>
      </c>
      <c r="AO326" s="71">
        <f t="shared" si="363"/>
        <v>0</v>
      </c>
      <c r="AP326" s="67">
        <v>0</v>
      </c>
      <c r="AQ326" s="68">
        <v>0</v>
      </c>
      <c r="AR326" s="68">
        <v>0</v>
      </c>
      <c r="AS326" s="71">
        <f t="shared" si="364"/>
        <v>0</v>
      </c>
      <c r="AT326" s="67">
        <v>0</v>
      </c>
      <c r="AU326" s="68">
        <v>0</v>
      </c>
      <c r="AV326" s="68">
        <v>0</v>
      </c>
      <c r="AW326" s="71">
        <f t="shared" si="365"/>
        <v>0</v>
      </c>
      <c r="AX326" s="67">
        <v>618518</v>
      </c>
      <c r="AY326" s="68">
        <v>600616</v>
      </c>
      <c r="AZ326" s="68">
        <v>16599</v>
      </c>
      <c r="BA326" s="71">
        <f t="shared" si="366"/>
        <v>617215</v>
      </c>
      <c r="BB326" s="67">
        <v>0</v>
      </c>
      <c r="BC326" s="68">
        <v>0</v>
      </c>
      <c r="BD326" s="68">
        <v>0</v>
      </c>
      <c r="BE326" s="71">
        <f t="shared" si="367"/>
        <v>0</v>
      </c>
      <c r="BF326" s="68">
        <v>459743</v>
      </c>
      <c r="BG326" s="68">
        <v>408559</v>
      </c>
      <c r="BH326" s="68">
        <v>27482</v>
      </c>
      <c r="BI326" s="71">
        <f t="shared" si="368"/>
        <v>436041</v>
      </c>
      <c r="BJ326" s="68">
        <v>0</v>
      </c>
      <c r="BK326" s="68">
        <v>0</v>
      </c>
      <c r="BL326" s="68">
        <v>0</v>
      </c>
      <c r="BM326" s="71">
        <f t="shared" si="369"/>
        <v>0</v>
      </c>
      <c r="BN326" s="68">
        <v>0</v>
      </c>
      <c r="BO326" s="68">
        <v>0</v>
      </c>
      <c r="BP326" s="68">
        <v>0</v>
      </c>
      <c r="BQ326" s="71">
        <f t="shared" si="370"/>
        <v>0</v>
      </c>
      <c r="BR326" s="68">
        <v>0</v>
      </c>
      <c r="BS326" s="68">
        <v>0</v>
      </c>
      <c r="BT326" s="68">
        <v>0</v>
      </c>
      <c r="BU326" s="71">
        <f t="shared" si="371"/>
        <v>0</v>
      </c>
      <c r="BV326" s="68">
        <v>0</v>
      </c>
      <c r="BW326" s="68">
        <v>0</v>
      </c>
      <c r="BX326" s="68">
        <v>0</v>
      </c>
      <c r="BY326" s="71">
        <f t="shared" si="372"/>
        <v>0</v>
      </c>
      <c r="BZ326" s="68">
        <v>0</v>
      </c>
      <c r="CA326" s="68">
        <v>0</v>
      </c>
      <c r="CB326" s="68">
        <v>0</v>
      </c>
      <c r="CC326" s="71">
        <f t="shared" si="373"/>
        <v>0</v>
      </c>
      <c r="CD326" s="68">
        <v>0</v>
      </c>
      <c r="CE326" s="68">
        <v>0</v>
      </c>
      <c r="CF326" s="68">
        <v>0</v>
      </c>
      <c r="CG326" s="71">
        <f t="shared" si="374"/>
        <v>0</v>
      </c>
      <c r="CH326" s="68">
        <v>0</v>
      </c>
      <c r="CI326" s="68">
        <v>0</v>
      </c>
      <c r="CJ326" s="68">
        <v>0</v>
      </c>
      <c r="CK326" s="71">
        <f t="shared" si="375"/>
        <v>0</v>
      </c>
      <c r="CL326" s="67">
        <v>0</v>
      </c>
      <c r="CM326" s="68">
        <v>0</v>
      </c>
      <c r="CN326" s="68">
        <v>0</v>
      </c>
      <c r="CO326" s="71">
        <f t="shared" si="376"/>
        <v>0</v>
      </c>
      <c r="CP326" s="68">
        <v>0</v>
      </c>
      <c r="CQ326" s="68">
        <v>0</v>
      </c>
      <c r="CR326" s="68">
        <v>0</v>
      </c>
      <c r="CS326" s="71">
        <f t="shared" si="377"/>
        <v>0</v>
      </c>
      <c r="CT326" s="68">
        <v>438</v>
      </c>
      <c r="CU326" s="68">
        <v>79</v>
      </c>
      <c r="CV326" s="68">
        <v>480</v>
      </c>
      <c r="CW326" s="71">
        <f t="shared" si="378"/>
        <v>559</v>
      </c>
      <c r="CX326" s="68">
        <v>0</v>
      </c>
      <c r="CY326" s="68">
        <v>0</v>
      </c>
      <c r="CZ326" s="68">
        <v>0</v>
      </c>
      <c r="DA326" s="71">
        <f t="shared" si="379"/>
        <v>0</v>
      </c>
      <c r="DB326" s="68">
        <v>0</v>
      </c>
      <c r="DC326" s="68">
        <v>0</v>
      </c>
      <c r="DD326" s="68">
        <v>0</v>
      </c>
      <c r="DE326" s="71">
        <f t="shared" si="380"/>
        <v>0</v>
      </c>
      <c r="DF326" s="68"/>
      <c r="DG326" s="68"/>
      <c r="DH326" s="68"/>
      <c r="DI326" s="68"/>
      <c r="DJ326" s="68">
        <v>939</v>
      </c>
      <c r="DK326" s="68">
        <v>600</v>
      </c>
      <c r="DL326" s="68">
        <v>161</v>
      </c>
      <c r="DM326" s="71">
        <f t="shared" si="381"/>
        <v>761</v>
      </c>
      <c r="DN326" s="68">
        <v>0</v>
      </c>
      <c r="DO326" s="68">
        <v>0</v>
      </c>
      <c r="DP326" s="68">
        <v>0</v>
      </c>
      <c r="DQ326" s="71">
        <f t="shared" si="382"/>
        <v>0</v>
      </c>
      <c r="DR326" s="68">
        <v>6664</v>
      </c>
      <c r="DS326" s="68">
        <v>4946</v>
      </c>
      <c r="DT326" s="68">
        <v>1712</v>
      </c>
      <c r="DU326" s="71">
        <f t="shared" si="383"/>
        <v>6658</v>
      </c>
      <c r="DV326" s="68">
        <v>0</v>
      </c>
      <c r="DW326" s="68">
        <v>0</v>
      </c>
      <c r="DX326" s="68">
        <v>0</v>
      </c>
      <c r="DY326" s="71">
        <f t="shared" si="384"/>
        <v>0</v>
      </c>
      <c r="DZ326" s="68">
        <v>0</v>
      </c>
      <c r="EA326" s="68">
        <v>0</v>
      </c>
      <c r="EB326" s="68">
        <v>0</v>
      </c>
      <c r="EC326" s="71">
        <f t="shared" si="385"/>
        <v>0</v>
      </c>
      <c r="ED326" s="68"/>
      <c r="EE326" s="68"/>
      <c r="EF326" s="68"/>
      <c r="EG326" s="68"/>
      <c r="EH326" s="68">
        <v>63868</v>
      </c>
      <c r="EI326" s="68">
        <v>60066</v>
      </c>
      <c r="EJ326" s="68">
        <v>2564</v>
      </c>
      <c r="EK326" s="71">
        <f t="shared" si="386"/>
        <v>62630</v>
      </c>
      <c r="EL326" s="68">
        <v>0</v>
      </c>
      <c r="EM326" s="68">
        <v>0</v>
      </c>
      <c r="EN326" s="68">
        <v>0</v>
      </c>
      <c r="EO326" s="71">
        <f t="shared" si="387"/>
        <v>0</v>
      </c>
      <c r="EP326" s="68">
        <v>0</v>
      </c>
      <c r="EQ326" s="68">
        <v>0</v>
      </c>
      <c r="ER326" s="68">
        <v>0</v>
      </c>
      <c r="ES326" s="71">
        <f t="shared" si="388"/>
        <v>0</v>
      </c>
      <c r="ET326" s="68">
        <v>72533</v>
      </c>
      <c r="EU326" s="68">
        <v>57173</v>
      </c>
      <c r="EV326" s="68">
        <v>8456</v>
      </c>
      <c r="EW326" s="71">
        <f t="shared" si="389"/>
        <v>65629</v>
      </c>
      <c r="EX326" s="67">
        <v>0</v>
      </c>
      <c r="EY326" s="68">
        <v>0</v>
      </c>
      <c r="EZ326" s="68">
        <v>0</v>
      </c>
      <c r="FA326" s="71">
        <f t="shared" si="390"/>
        <v>0</v>
      </c>
      <c r="FB326" s="68">
        <v>0</v>
      </c>
      <c r="FC326" s="68">
        <v>0</v>
      </c>
      <c r="FD326" s="68">
        <v>0</v>
      </c>
      <c r="FE326" s="71">
        <f t="shared" si="391"/>
        <v>0</v>
      </c>
      <c r="FF326" s="67">
        <v>0</v>
      </c>
      <c r="FG326" s="68">
        <v>0</v>
      </c>
      <c r="FH326" s="68">
        <v>0</v>
      </c>
      <c r="FI326" s="71"/>
      <c r="FJ326" s="68">
        <v>0</v>
      </c>
      <c r="FK326" s="68">
        <v>0</v>
      </c>
      <c r="FL326" s="68">
        <v>0</v>
      </c>
      <c r="FM326" s="71">
        <f t="shared" si="392"/>
        <v>0</v>
      </c>
      <c r="FN326" s="68">
        <v>0</v>
      </c>
      <c r="FO326" s="68">
        <v>0</v>
      </c>
      <c r="FP326" s="68">
        <v>0</v>
      </c>
      <c r="FQ326" s="71">
        <f t="shared" si="393"/>
        <v>0</v>
      </c>
      <c r="FR326" s="68">
        <v>288802</v>
      </c>
      <c r="FS326" s="68">
        <v>231582</v>
      </c>
      <c r="FT326" s="68">
        <v>54029</v>
      </c>
      <c r="FU326" s="71">
        <f t="shared" si="394"/>
        <v>285611</v>
      </c>
      <c r="FV326" s="68">
        <v>0</v>
      </c>
      <c r="FW326" s="68">
        <v>0</v>
      </c>
      <c r="FX326" s="68">
        <v>0</v>
      </c>
      <c r="FY326" s="71">
        <f t="shared" si="395"/>
        <v>0</v>
      </c>
      <c r="FZ326" s="68">
        <v>95696</v>
      </c>
      <c r="GA326" s="68">
        <v>64797</v>
      </c>
      <c r="GB326" s="68">
        <v>16658</v>
      </c>
      <c r="GC326" s="71">
        <f t="shared" si="396"/>
        <v>81455</v>
      </c>
      <c r="GD326" s="67">
        <v>1938265</v>
      </c>
      <c r="GE326" s="68">
        <v>1614941</v>
      </c>
      <c r="GF326" s="68">
        <v>269603</v>
      </c>
      <c r="GG326" s="68">
        <f t="shared" si="397"/>
        <v>1884544</v>
      </c>
      <c r="GH326" s="69"/>
      <c r="GI326" s="36">
        <f t="shared" si="401"/>
        <v>-4.2040818263462065E-2</v>
      </c>
      <c r="GJ326" s="36"/>
      <c r="GK326" s="37">
        <f t="shared" si="402"/>
        <v>37.191203889182326</v>
      </c>
      <c r="GL326" s="37">
        <f t="shared" si="403"/>
        <v>11.549833709095255</v>
      </c>
      <c r="GM326" s="37">
        <f t="shared" si="398"/>
        <v>25.298695122608194</v>
      </c>
      <c r="GN326" s="37">
        <f t="shared" si="399"/>
        <v>14.339966599398988</v>
      </c>
      <c r="GO326" s="37">
        <f t="shared" si="404"/>
        <v>4.0123447234295249</v>
      </c>
      <c r="GP326" s="37">
        <f t="shared" si="400"/>
        <v>3.5402531733357439</v>
      </c>
      <c r="GQ326" s="37">
        <f t="shared" si="405"/>
        <v>3.7193928446921589</v>
      </c>
      <c r="GR326" s="37">
        <f t="shared" si="406"/>
        <v>4.8918195773096354E-3</v>
      </c>
      <c r="GS326" s="37">
        <f t="shared" si="407"/>
        <v>0.30626505859966402</v>
      </c>
      <c r="GT326" s="37">
        <f t="shared" si="356"/>
        <v>3.715306008083985E-2</v>
      </c>
      <c r="GU326" s="70"/>
      <c r="HS326" s="36">
        <v>0.64854133990034313</v>
      </c>
      <c r="HV326" s="36">
        <v>0.30501671578094802</v>
      </c>
    </row>
    <row r="327" spans="1:230" s="81" customFormat="1" ht="11.25" customHeight="1">
      <c r="A327" s="29">
        <v>43525</v>
      </c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73">
        <v>344433</v>
      </c>
      <c r="O327" s="73">
        <v>220213</v>
      </c>
      <c r="P327" s="73">
        <v>103325</v>
      </c>
      <c r="Q327" s="74">
        <f t="shared" si="357"/>
        <v>323538</v>
      </c>
      <c r="R327" s="73">
        <v>0</v>
      </c>
      <c r="S327" s="73">
        <v>0</v>
      </c>
      <c r="T327" s="73">
        <v>0</v>
      </c>
      <c r="U327" s="74">
        <f t="shared" si="358"/>
        <v>0</v>
      </c>
      <c r="V327" s="72">
        <v>0</v>
      </c>
      <c r="W327" s="73">
        <v>0</v>
      </c>
      <c r="X327" s="73">
        <v>0</v>
      </c>
      <c r="Y327" s="74">
        <f t="shared" si="359"/>
        <v>0</v>
      </c>
      <c r="Z327" s="72">
        <v>0</v>
      </c>
      <c r="AA327" s="73">
        <v>0</v>
      </c>
      <c r="AB327" s="73">
        <v>0</v>
      </c>
      <c r="AC327" s="74">
        <f t="shared" si="360"/>
        <v>0</v>
      </c>
      <c r="AD327" s="73">
        <v>0</v>
      </c>
      <c r="AE327" s="73">
        <v>0</v>
      </c>
      <c r="AF327" s="73">
        <v>0</v>
      </c>
      <c r="AG327" s="74">
        <f t="shared" si="361"/>
        <v>0</v>
      </c>
      <c r="AH327" s="73">
        <v>0</v>
      </c>
      <c r="AI327" s="73">
        <v>0</v>
      </c>
      <c r="AJ327" s="73">
        <v>0</v>
      </c>
      <c r="AK327" s="74">
        <f t="shared" si="362"/>
        <v>0</v>
      </c>
      <c r="AL327" s="72">
        <v>0</v>
      </c>
      <c r="AM327" s="73">
        <v>0</v>
      </c>
      <c r="AN327" s="73">
        <v>0</v>
      </c>
      <c r="AO327" s="74">
        <f t="shared" si="363"/>
        <v>0</v>
      </c>
      <c r="AP327" s="72">
        <v>0</v>
      </c>
      <c r="AQ327" s="73">
        <v>0</v>
      </c>
      <c r="AR327" s="73">
        <v>0</v>
      </c>
      <c r="AS327" s="74">
        <f t="shared" si="364"/>
        <v>0</v>
      </c>
      <c r="AT327" s="72">
        <v>0</v>
      </c>
      <c r="AU327" s="73">
        <v>0</v>
      </c>
      <c r="AV327" s="73">
        <v>0</v>
      </c>
      <c r="AW327" s="74">
        <f t="shared" si="365"/>
        <v>0</v>
      </c>
      <c r="AX327" s="72">
        <v>578229</v>
      </c>
      <c r="AY327" s="73">
        <v>553302</v>
      </c>
      <c r="AZ327" s="73">
        <v>27977</v>
      </c>
      <c r="BA327" s="74">
        <f t="shared" si="366"/>
        <v>581279</v>
      </c>
      <c r="BB327" s="72">
        <v>0</v>
      </c>
      <c r="BC327" s="73">
        <v>0</v>
      </c>
      <c r="BD327" s="73">
        <v>0</v>
      </c>
      <c r="BE327" s="74">
        <f t="shared" si="367"/>
        <v>0</v>
      </c>
      <c r="BF327" s="73">
        <v>177186</v>
      </c>
      <c r="BG327" s="73">
        <v>222325</v>
      </c>
      <c r="BH327" s="73">
        <v>26811</v>
      </c>
      <c r="BI327" s="74">
        <f t="shared" si="368"/>
        <v>249136</v>
      </c>
      <c r="BJ327" s="73">
        <v>0</v>
      </c>
      <c r="BK327" s="73">
        <v>0</v>
      </c>
      <c r="BL327" s="73">
        <v>0</v>
      </c>
      <c r="BM327" s="74">
        <f t="shared" si="369"/>
        <v>0</v>
      </c>
      <c r="BN327" s="73">
        <v>0</v>
      </c>
      <c r="BO327" s="73">
        <v>0</v>
      </c>
      <c r="BP327" s="73">
        <v>0</v>
      </c>
      <c r="BQ327" s="74">
        <f t="shared" si="370"/>
        <v>0</v>
      </c>
      <c r="BR327" s="73">
        <v>0</v>
      </c>
      <c r="BS327" s="73">
        <v>0</v>
      </c>
      <c r="BT327" s="73">
        <v>0</v>
      </c>
      <c r="BU327" s="74">
        <f t="shared" si="371"/>
        <v>0</v>
      </c>
      <c r="BV327" s="73">
        <v>0</v>
      </c>
      <c r="BW327" s="73">
        <v>0</v>
      </c>
      <c r="BX327" s="73">
        <v>0</v>
      </c>
      <c r="BY327" s="74">
        <f t="shared" si="372"/>
        <v>0</v>
      </c>
      <c r="BZ327" s="73">
        <v>0</v>
      </c>
      <c r="CA327" s="73">
        <v>0</v>
      </c>
      <c r="CB327" s="73">
        <v>0</v>
      </c>
      <c r="CC327" s="74">
        <f t="shared" si="373"/>
        <v>0</v>
      </c>
      <c r="CD327" s="73">
        <v>0</v>
      </c>
      <c r="CE327" s="73">
        <v>0</v>
      </c>
      <c r="CF327" s="73">
        <v>0</v>
      </c>
      <c r="CG327" s="74">
        <f t="shared" si="374"/>
        <v>0</v>
      </c>
      <c r="CH327" s="73">
        <v>0</v>
      </c>
      <c r="CI327" s="73">
        <v>0</v>
      </c>
      <c r="CJ327" s="73">
        <v>0</v>
      </c>
      <c r="CK327" s="74">
        <f t="shared" si="375"/>
        <v>0</v>
      </c>
      <c r="CL327" s="72">
        <v>0</v>
      </c>
      <c r="CM327" s="73">
        <v>0</v>
      </c>
      <c r="CN327" s="73">
        <v>0</v>
      </c>
      <c r="CO327" s="74">
        <f t="shared" si="376"/>
        <v>0</v>
      </c>
      <c r="CP327" s="73">
        <v>0</v>
      </c>
      <c r="CQ327" s="73">
        <v>0</v>
      </c>
      <c r="CR327" s="73">
        <v>0</v>
      </c>
      <c r="CS327" s="74">
        <f t="shared" si="377"/>
        <v>0</v>
      </c>
      <c r="CT327" s="73">
        <v>140</v>
      </c>
      <c r="CU327" s="73">
        <v>283</v>
      </c>
      <c r="CV327" s="73">
        <v>210</v>
      </c>
      <c r="CW327" s="74">
        <f t="shared" si="378"/>
        <v>493</v>
      </c>
      <c r="CX327" s="73">
        <v>0</v>
      </c>
      <c r="CY327" s="73">
        <v>0</v>
      </c>
      <c r="CZ327" s="73">
        <v>0</v>
      </c>
      <c r="DA327" s="74">
        <f t="shared" si="379"/>
        <v>0</v>
      </c>
      <c r="DB327" s="73">
        <v>0</v>
      </c>
      <c r="DC327" s="73">
        <v>0</v>
      </c>
      <c r="DD327" s="73">
        <v>0</v>
      </c>
      <c r="DE327" s="74">
        <f t="shared" si="380"/>
        <v>0</v>
      </c>
      <c r="DF327" s="73"/>
      <c r="DG327" s="73"/>
      <c r="DH327" s="73"/>
      <c r="DI327" s="73"/>
      <c r="DJ327" s="73">
        <v>744</v>
      </c>
      <c r="DK327" s="73">
        <v>716</v>
      </c>
      <c r="DL327" s="73">
        <v>175</v>
      </c>
      <c r="DM327" s="74">
        <f t="shared" si="381"/>
        <v>891</v>
      </c>
      <c r="DN327" s="73">
        <v>0</v>
      </c>
      <c r="DO327" s="73">
        <v>0</v>
      </c>
      <c r="DP327" s="73">
        <v>0</v>
      </c>
      <c r="DQ327" s="74">
        <f t="shared" si="382"/>
        <v>0</v>
      </c>
      <c r="DR327" s="73">
        <v>7767</v>
      </c>
      <c r="DS327" s="73">
        <v>6221</v>
      </c>
      <c r="DT327" s="73">
        <v>1698</v>
      </c>
      <c r="DU327" s="74">
        <f t="shared" si="383"/>
        <v>7919</v>
      </c>
      <c r="DV327" s="73">
        <v>0</v>
      </c>
      <c r="DW327" s="73">
        <v>0</v>
      </c>
      <c r="DX327" s="73">
        <v>0</v>
      </c>
      <c r="DY327" s="74">
        <f t="shared" si="384"/>
        <v>0</v>
      </c>
      <c r="DZ327" s="73">
        <v>0</v>
      </c>
      <c r="EA327" s="73">
        <v>0</v>
      </c>
      <c r="EB327" s="73">
        <v>0</v>
      </c>
      <c r="EC327" s="74">
        <f t="shared" si="385"/>
        <v>0</v>
      </c>
      <c r="ED327" s="73"/>
      <c r="EE327" s="73"/>
      <c r="EF327" s="73"/>
      <c r="EG327" s="73"/>
      <c r="EH327" s="73">
        <v>62293</v>
      </c>
      <c r="EI327" s="73">
        <v>58434</v>
      </c>
      <c r="EJ327" s="73">
        <v>2397</v>
      </c>
      <c r="EK327" s="74">
        <f t="shared" si="386"/>
        <v>60831</v>
      </c>
      <c r="EL327" s="73">
        <v>0</v>
      </c>
      <c r="EM327" s="73">
        <v>0</v>
      </c>
      <c r="EN327" s="73">
        <v>0</v>
      </c>
      <c r="EO327" s="74">
        <f t="shared" si="387"/>
        <v>0</v>
      </c>
      <c r="EP327" s="73">
        <v>0</v>
      </c>
      <c r="EQ327" s="73">
        <v>0</v>
      </c>
      <c r="ER327" s="73">
        <v>0</v>
      </c>
      <c r="ES327" s="74">
        <f t="shared" si="388"/>
        <v>0</v>
      </c>
      <c r="ET327" s="73">
        <v>60139</v>
      </c>
      <c r="EU327" s="73">
        <v>58696</v>
      </c>
      <c r="EV327" s="73">
        <v>8324</v>
      </c>
      <c r="EW327" s="74">
        <f t="shared" si="389"/>
        <v>67020</v>
      </c>
      <c r="EX327" s="72">
        <v>0</v>
      </c>
      <c r="EY327" s="73">
        <v>0</v>
      </c>
      <c r="EZ327" s="73">
        <v>0</v>
      </c>
      <c r="FA327" s="74">
        <f t="shared" si="390"/>
        <v>0</v>
      </c>
      <c r="FB327" s="73">
        <v>0</v>
      </c>
      <c r="FC327" s="73">
        <v>0</v>
      </c>
      <c r="FD327" s="73">
        <v>0</v>
      </c>
      <c r="FE327" s="74">
        <f t="shared" si="391"/>
        <v>0</v>
      </c>
      <c r="FF327" s="72">
        <v>0</v>
      </c>
      <c r="FG327" s="73">
        <v>0</v>
      </c>
      <c r="FH327" s="73">
        <v>0</v>
      </c>
      <c r="FI327" s="74"/>
      <c r="FJ327" s="73">
        <v>0</v>
      </c>
      <c r="FK327" s="73">
        <v>0</v>
      </c>
      <c r="FL327" s="73">
        <v>0</v>
      </c>
      <c r="FM327" s="74">
        <f t="shared" si="392"/>
        <v>0</v>
      </c>
      <c r="FN327" s="73">
        <v>0</v>
      </c>
      <c r="FO327" s="73">
        <v>0</v>
      </c>
      <c r="FP327" s="73">
        <v>0</v>
      </c>
      <c r="FQ327" s="74">
        <f t="shared" si="393"/>
        <v>0</v>
      </c>
      <c r="FR327" s="73">
        <v>294132</v>
      </c>
      <c r="FS327" s="73">
        <v>247710</v>
      </c>
      <c r="FT327" s="73">
        <v>63191</v>
      </c>
      <c r="FU327" s="74">
        <f t="shared" si="394"/>
        <v>310901</v>
      </c>
      <c r="FV327" s="73">
        <v>0</v>
      </c>
      <c r="FW327" s="73">
        <v>0</v>
      </c>
      <c r="FX327" s="73">
        <v>0</v>
      </c>
      <c r="FY327" s="74">
        <f t="shared" si="395"/>
        <v>0</v>
      </c>
      <c r="FZ327" s="73">
        <v>93340</v>
      </c>
      <c r="GA327" s="73">
        <v>72676</v>
      </c>
      <c r="GB327" s="73">
        <v>17195</v>
      </c>
      <c r="GC327" s="74">
        <f t="shared" si="396"/>
        <v>89871</v>
      </c>
      <c r="GD327" s="72">
        <v>1618403</v>
      </c>
      <c r="GE327" s="73">
        <v>1440576</v>
      </c>
      <c r="GF327" s="73">
        <v>251303</v>
      </c>
      <c r="GG327" s="73">
        <f t="shared" si="397"/>
        <v>1691879</v>
      </c>
      <c r="GH327" s="69"/>
      <c r="GI327" s="38">
        <f t="shared" si="401"/>
        <v>-0.17317900921020235</v>
      </c>
      <c r="GJ327" s="36"/>
      <c r="GK327" s="39">
        <f t="shared" si="402"/>
        <v>38.408386645341864</v>
      </c>
      <c r="GL327" s="39">
        <f t="shared" si="403"/>
        <v>15.286454862499443</v>
      </c>
      <c r="GM327" s="39">
        <f t="shared" si="398"/>
        <v>15.433062885956728</v>
      </c>
      <c r="GN327" s="39">
        <f t="shared" si="399"/>
        <v>17.195205251232839</v>
      </c>
      <c r="GO327" s="39">
        <f t="shared" si="404"/>
        <v>5.0449264738549031</v>
      </c>
      <c r="GP327" s="39">
        <f t="shared" si="400"/>
        <v>4.0744813185836772</v>
      </c>
      <c r="GQ327" s="39">
        <f t="shared" si="405"/>
        <v>4.0562941490070639</v>
      </c>
      <c r="GR327" s="39">
        <f t="shared" si="406"/>
        <v>1.9644919809853837E-2</v>
      </c>
      <c r="GS327" s="39">
        <f t="shared" si="407"/>
        <v>0.43184115242791765</v>
      </c>
      <c r="GT327" s="39">
        <f t="shared" ref="GT327:GT390" si="408">100-SUM(GK327:GS327)</f>
        <v>4.9702341285723151E-2</v>
      </c>
      <c r="GU327" s="75"/>
      <c r="GV327" s="90"/>
      <c r="GW327" s="76">
        <f>SUM(AY316:AY327)/SUM(GE316:GE327)*100</f>
        <v>35.944151345922329</v>
      </c>
      <c r="GX327" s="76">
        <f>SUM(O316:O327)/SUM(GE316:GE327)*100</f>
        <v>11.99898732044745</v>
      </c>
      <c r="GY327" s="76">
        <f>SUM(BG316:BG327)/SUM(GE316:GE327)*100</f>
        <v>26.065908025768746</v>
      </c>
      <c r="GZ327" s="76">
        <f>SUM(FS316:FS327)/SUM(GE316:GE327)*100</f>
        <v>14.8012172551757</v>
      </c>
      <c r="HA327" s="76">
        <f>SUM(GA316:GA327)/SUM(GE316:GE327)*100</f>
        <v>3.7993519568540344</v>
      </c>
      <c r="HB327" s="76">
        <f>SUM(EU316:EU327)/SUM(GE316:GE327)*100</f>
        <v>3.1577159637826355</v>
      </c>
      <c r="HC327" s="76">
        <f>SUM(EI316:EI327)/SUM(GE316:GE327)*100</f>
        <v>3.8021423970608494</v>
      </c>
      <c r="HD327" s="76">
        <f>SUM(CU316:CU327)/SUM(GE316:GE327)*100</f>
        <v>1.7701117318699531E-2</v>
      </c>
      <c r="HE327" s="76">
        <f>SUM(DS316:DS327)/SUM(GE316:GE327)*100</f>
        <v>0.3672190982827036</v>
      </c>
      <c r="HF327" s="77">
        <f>100-(SUM(GW327:HE327))</f>
        <v>4.5605519386853643E-2</v>
      </c>
      <c r="HH327" s="76">
        <f>SUM(AY325:AY327)/SUM(GE325:GE327)*100</f>
        <v>37.048427427630727</v>
      </c>
      <c r="HI327" s="76">
        <f>SUM(O325:O327)/SUM(GE325:GE327)*100</f>
        <v>13.111715016725606</v>
      </c>
      <c r="HJ327" s="76">
        <f>SUM(BG325:BG327)/SUM(GE325:GE327)*100</f>
        <v>22.169976864612313</v>
      </c>
      <c r="HK327" s="76">
        <f>SUM(FS325:FS327)/SUM(GE325:GE327)*100</f>
        <v>15.214681998562233</v>
      </c>
      <c r="HL327" s="76">
        <f>SUM(GA325:GA327)/SUM(GE325:GE327)*100</f>
        <v>4.1441249762252461</v>
      </c>
      <c r="HM327" s="76">
        <f>SUM(EU325:EU327)/SUM(GE325:GE327)*100</f>
        <v>3.8486195598796056</v>
      </c>
      <c r="HN327" s="76">
        <f>SUM(EI325:EI327)/SUM(GE325:GE327)*100</f>
        <v>4.0698510330332072</v>
      </c>
      <c r="HO327" s="76">
        <f>SUM(CU325:CU327)/SUM(GE325:GE327)*100</f>
        <v>1.0638194988443051E-2</v>
      </c>
      <c r="HP327" s="76">
        <f>SUM(DS325:DS327)/SUM(GE325:GE327)*100</f>
        <v>0.34003539617605244</v>
      </c>
      <c r="HQ327" s="77">
        <f>100-(SUM(HH327:HP327))</f>
        <v>4.1929532166577133E-2</v>
      </c>
      <c r="HS327" s="38">
        <v>0.6818786374339153</v>
      </c>
      <c r="HV327" s="38">
        <v>0.26902572304411571</v>
      </c>
    </row>
    <row r="328" spans="1:230" ht="11.25" customHeight="1">
      <c r="A328" s="89">
        <v>43556</v>
      </c>
      <c r="N328" s="83">
        <v>350920</v>
      </c>
      <c r="O328" s="83">
        <v>205875</v>
      </c>
      <c r="P328" s="83">
        <v>160393</v>
      </c>
      <c r="Q328" s="84">
        <f t="shared" si="357"/>
        <v>366268</v>
      </c>
      <c r="R328" s="83">
        <v>0</v>
      </c>
      <c r="S328" s="83">
        <v>0</v>
      </c>
      <c r="T328" s="83">
        <v>0</v>
      </c>
      <c r="U328" s="84">
        <f t="shared" si="358"/>
        <v>0</v>
      </c>
      <c r="V328" s="82">
        <v>0</v>
      </c>
      <c r="W328" s="83">
        <v>0</v>
      </c>
      <c r="X328" s="83">
        <v>0</v>
      </c>
      <c r="Y328" s="84">
        <f t="shared" si="359"/>
        <v>0</v>
      </c>
      <c r="Z328" s="82">
        <v>0</v>
      </c>
      <c r="AA328" s="83">
        <v>0</v>
      </c>
      <c r="AB328" s="83">
        <v>0</v>
      </c>
      <c r="AC328" s="84">
        <f t="shared" si="360"/>
        <v>0</v>
      </c>
      <c r="AD328" s="83">
        <v>0</v>
      </c>
      <c r="AE328" s="83">
        <v>0</v>
      </c>
      <c r="AF328" s="83">
        <v>0</v>
      </c>
      <c r="AG328" s="84">
        <f t="shared" si="361"/>
        <v>0</v>
      </c>
      <c r="AH328" s="83">
        <v>0</v>
      </c>
      <c r="AI328" s="83">
        <v>0</v>
      </c>
      <c r="AJ328" s="83">
        <v>0</v>
      </c>
      <c r="AK328" s="84">
        <f t="shared" si="362"/>
        <v>0</v>
      </c>
      <c r="AL328" s="82">
        <v>0</v>
      </c>
      <c r="AM328" s="83">
        <v>0</v>
      </c>
      <c r="AN328" s="83">
        <v>0</v>
      </c>
      <c r="AO328" s="84">
        <f t="shared" si="363"/>
        <v>0</v>
      </c>
      <c r="AP328" s="82">
        <v>0</v>
      </c>
      <c r="AQ328" s="83">
        <v>0</v>
      </c>
      <c r="AR328" s="83">
        <v>0</v>
      </c>
      <c r="AS328" s="84">
        <f t="shared" si="364"/>
        <v>0</v>
      </c>
      <c r="AT328" s="82">
        <v>0</v>
      </c>
      <c r="AU328" s="83">
        <v>0</v>
      </c>
      <c r="AV328" s="83">
        <v>0</v>
      </c>
      <c r="AW328" s="84">
        <f t="shared" si="365"/>
        <v>0</v>
      </c>
      <c r="AX328" s="82">
        <v>603807</v>
      </c>
      <c r="AY328" s="83">
        <v>567932</v>
      </c>
      <c r="AZ328" s="83">
        <v>6434</v>
      </c>
      <c r="BA328" s="84">
        <f t="shared" si="366"/>
        <v>574366</v>
      </c>
      <c r="BB328" s="82">
        <v>0</v>
      </c>
      <c r="BC328" s="83">
        <v>0</v>
      </c>
      <c r="BD328" s="83">
        <v>0</v>
      </c>
      <c r="BE328" s="84">
        <f t="shared" si="367"/>
        <v>0</v>
      </c>
      <c r="BF328" s="83">
        <v>397697</v>
      </c>
      <c r="BG328" s="83">
        <v>432767</v>
      </c>
      <c r="BH328" s="83">
        <v>35154</v>
      </c>
      <c r="BI328" s="84">
        <f t="shared" si="368"/>
        <v>467921</v>
      </c>
      <c r="BJ328" s="83">
        <v>0</v>
      </c>
      <c r="BK328" s="83">
        <v>0</v>
      </c>
      <c r="BL328" s="83">
        <v>0</v>
      </c>
      <c r="BM328" s="84">
        <f t="shared" si="369"/>
        <v>0</v>
      </c>
      <c r="BN328" s="83">
        <v>0</v>
      </c>
      <c r="BO328" s="83">
        <v>0</v>
      </c>
      <c r="BP328" s="83">
        <v>0</v>
      </c>
      <c r="BQ328" s="84">
        <f t="shared" si="370"/>
        <v>0</v>
      </c>
      <c r="BR328" s="83">
        <v>0</v>
      </c>
      <c r="BS328" s="83">
        <v>0</v>
      </c>
      <c r="BT328" s="83">
        <v>0</v>
      </c>
      <c r="BU328" s="84">
        <f t="shared" si="371"/>
        <v>0</v>
      </c>
      <c r="BV328" s="83">
        <v>0</v>
      </c>
      <c r="BW328" s="83">
        <v>0</v>
      </c>
      <c r="BX328" s="83">
        <v>0</v>
      </c>
      <c r="BY328" s="84">
        <f t="shared" si="372"/>
        <v>0</v>
      </c>
      <c r="BZ328" s="83">
        <v>0</v>
      </c>
      <c r="CA328" s="83">
        <v>0</v>
      </c>
      <c r="CB328" s="83">
        <v>0</v>
      </c>
      <c r="CC328" s="84">
        <f t="shared" si="373"/>
        <v>0</v>
      </c>
      <c r="CD328" s="83">
        <v>0</v>
      </c>
      <c r="CE328" s="83">
        <v>0</v>
      </c>
      <c r="CF328" s="83">
        <v>0</v>
      </c>
      <c r="CG328" s="84">
        <f t="shared" si="374"/>
        <v>0</v>
      </c>
      <c r="CH328" s="83">
        <v>0</v>
      </c>
      <c r="CI328" s="83">
        <v>0</v>
      </c>
      <c r="CJ328" s="83">
        <v>0</v>
      </c>
      <c r="CK328" s="84">
        <f t="shared" si="375"/>
        <v>0</v>
      </c>
      <c r="CL328" s="82">
        <v>0</v>
      </c>
      <c r="CM328" s="83">
        <v>0</v>
      </c>
      <c r="CN328" s="83">
        <v>0</v>
      </c>
      <c r="CO328" s="84">
        <f t="shared" si="376"/>
        <v>0</v>
      </c>
      <c r="CP328" s="83">
        <v>0</v>
      </c>
      <c r="CQ328" s="83">
        <v>0</v>
      </c>
      <c r="CR328" s="83">
        <v>0</v>
      </c>
      <c r="CS328" s="84">
        <f t="shared" si="377"/>
        <v>0</v>
      </c>
      <c r="CT328" s="83">
        <v>20</v>
      </c>
      <c r="CU328" s="83">
        <v>0</v>
      </c>
      <c r="CV328" s="83">
        <v>40</v>
      </c>
      <c r="CW328" s="84">
        <f t="shared" si="378"/>
        <v>40</v>
      </c>
      <c r="CX328" s="83">
        <v>0</v>
      </c>
      <c r="CY328" s="83">
        <v>0</v>
      </c>
      <c r="CZ328" s="83">
        <v>0</v>
      </c>
      <c r="DA328" s="84">
        <f t="shared" si="379"/>
        <v>0</v>
      </c>
      <c r="DB328" s="83">
        <v>0</v>
      </c>
      <c r="DC328" s="83">
        <v>0</v>
      </c>
      <c r="DD328" s="83">
        <v>0</v>
      </c>
      <c r="DE328" s="84">
        <f t="shared" si="380"/>
        <v>0</v>
      </c>
      <c r="DF328" s="83"/>
      <c r="DG328" s="83"/>
      <c r="DH328" s="83"/>
      <c r="DI328" s="83"/>
      <c r="DJ328" s="83">
        <v>762</v>
      </c>
      <c r="DK328" s="83">
        <v>507</v>
      </c>
      <c r="DL328" s="83">
        <v>243</v>
      </c>
      <c r="DM328" s="84">
        <f t="shared" si="381"/>
        <v>750</v>
      </c>
      <c r="DN328" s="83">
        <v>0</v>
      </c>
      <c r="DO328" s="83">
        <v>0</v>
      </c>
      <c r="DP328" s="83">
        <v>0</v>
      </c>
      <c r="DQ328" s="84">
        <f t="shared" si="382"/>
        <v>0</v>
      </c>
      <c r="DR328" s="83">
        <v>7556</v>
      </c>
      <c r="DS328" s="83">
        <v>5880</v>
      </c>
      <c r="DT328" s="83">
        <v>2072</v>
      </c>
      <c r="DU328" s="84">
        <f t="shared" si="383"/>
        <v>7952</v>
      </c>
      <c r="DV328" s="83">
        <v>0</v>
      </c>
      <c r="DW328" s="83">
        <v>0</v>
      </c>
      <c r="DX328" s="83">
        <v>0</v>
      </c>
      <c r="DY328" s="84">
        <f t="shared" si="384"/>
        <v>0</v>
      </c>
      <c r="DZ328" s="83">
        <v>0</v>
      </c>
      <c r="EA328" s="83">
        <v>0</v>
      </c>
      <c r="EB328" s="83">
        <v>0</v>
      </c>
      <c r="EC328" s="84">
        <f t="shared" si="385"/>
        <v>0</v>
      </c>
      <c r="ED328" s="83"/>
      <c r="EE328" s="83"/>
      <c r="EF328" s="83"/>
      <c r="EG328" s="83"/>
      <c r="EH328" s="83">
        <v>53626</v>
      </c>
      <c r="EI328" s="83">
        <v>59137</v>
      </c>
      <c r="EJ328" s="83">
        <v>3742</v>
      </c>
      <c r="EK328" s="84">
        <f t="shared" si="386"/>
        <v>62879</v>
      </c>
      <c r="EL328" s="83">
        <v>0</v>
      </c>
      <c r="EM328" s="83">
        <v>0</v>
      </c>
      <c r="EN328" s="83">
        <v>0</v>
      </c>
      <c r="EO328" s="84">
        <f t="shared" si="387"/>
        <v>0</v>
      </c>
      <c r="EP328" s="83">
        <v>0</v>
      </c>
      <c r="EQ328" s="83">
        <v>0</v>
      </c>
      <c r="ER328" s="83">
        <v>0</v>
      </c>
      <c r="ES328" s="84">
        <f t="shared" si="388"/>
        <v>0</v>
      </c>
      <c r="ET328" s="83">
        <v>69711</v>
      </c>
      <c r="EU328" s="83">
        <v>57053</v>
      </c>
      <c r="EV328" s="83">
        <v>8869</v>
      </c>
      <c r="EW328" s="84">
        <f t="shared" si="389"/>
        <v>65922</v>
      </c>
      <c r="EX328" s="82">
        <v>0</v>
      </c>
      <c r="EY328" s="83">
        <v>0</v>
      </c>
      <c r="EZ328" s="83">
        <v>0</v>
      </c>
      <c r="FA328" s="84">
        <f t="shared" si="390"/>
        <v>0</v>
      </c>
      <c r="FB328" s="83">
        <v>0</v>
      </c>
      <c r="FC328" s="83">
        <v>0</v>
      </c>
      <c r="FD328" s="83">
        <v>0</v>
      </c>
      <c r="FE328" s="84">
        <f t="shared" si="391"/>
        <v>0</v>
      </c>
      <c r="FF328" s="82">
        <v>0</v>
      </c>
      <c r="FG328" s="83">
        <v>0</v>
      </c>
      <c r="FH328" s="83">
        <v>0</v>
      </c>
      <c r="FI328" s="84"/>
      <c r="FJ328" s="83">
        <v>0</v>
      </c>
      <c r="FK328" s="83">
        <v>0</v>
      </c>
      <c r="FL328" s="83">
        <v>0</v>
      </c>
      <c r="FM328" s="84">
        <f t="shared" si="392"/>
        <v>0</v>
      </c>
      <c r="FN328" s="83">
        <v>0</v>
      </c>
      <c r="FO328" s="83">
        <v>0</v>
      </c>
      <c r="FP328" s="83">
        <v>0</v>
      </c>
      <c r="FQ328" s="84">
        <f t="shared" si="393"/>
        <v>0</v>
      </c>
      <c r="FR328" s="83">
        <v>294552</v>
      </c>
      <c r="FS328" s="83">
        <v>248456</v>
      </c>
      <c r="FT328" s="83">
        <v>57377</v>
      </c>
      <c r="FU328" s="84">
        <f t="shared" si="394"/>
        <v>305833</v>
      </c>
      <c r="FV328" s="83">
        <v>0</v>
      </c>
      <c r="FW328" s="83">
        <v>0</v>
      </c>
      <c r="FX328" s="83">
        <v>0</v>
      </c>
      <c r="FY328" s="84">
        <f t="shared" si="395"/>
        <v>0</v>
      </c>
      <c r="FZ328" s="83">
        <v>88283</v>
      </c>
      <c r="GA328" s="83">
        <v>60781</v>
      </c>
      <c r="GB328" s="83">
        <v>19645</v>
      </c>
      <c r="GC328" s="84">
        <f t="shared" si="396"/>
        <v>80426</v>
      </c>
      <c r="GD328" s="82">
        <v>1866934</v>
      </c>
      <c r="GE328" s="83">
        <v>1638388</v>
      </c>
      <c r="GF328" s="83">
        <v>293969</v>
      </c>
      <c r="GG328" s="83">
        <f t="shared" si="397"/>
        <v>1932357</v>
      </c>
      <c r="GH328" s="69"/>
      <c r="GI328" s="36">
        <f t="shared" si="401"/>
        <v>-0.16355900490156783</v>
      </c>
      <c r="GJ328" s="36"/>
      <c r="GK328" s="37">
        <f t="shared" si="402"/>
        <v>34.664072246622901</v>
      </c>
      <c r="GL328" s="37">
        <f t="shared" si="403"/>
        <v>12.565704826939649</v>
      </c>
      <c r="GM328" s="37">
        <f t="shared" si="398"/>
        <v>26.414194928185509</v>
      </c>
      <c r="GN328" s="37">
        <f t="shared" si="399"/>
        <v>15.164661850550662</v>
      </c>
      <c r="GO328" s="37">
        <f t="shared" si="404"/>
        <v>3.7098050034546151</v>
      </c>
      <c r="GP328" s="37">
        <f t="shared" si="400"/>
        <v>3.4822642743965413</v>
      </c>
      <c r="GQ328" s="37">
        <f t="shared" si="405"/>
        <v>3.6094624716489623</v>
      </c>
      <c r="GR328" s="37">
        <f t="shared" si="406"/>
        <v>0</v>
      </c>
      <c r="GS328" s="37">
        <f t="shared" si="407"/>
        <v>0.35888934733408695</v>
      </c>
      <c r="GT328" s="37">
        <f t="shared" si="408"/>
        <v>3.0945050867060786E-2</v>
      </c>
      <c r="GU328" s="91"/>
      <c r="HS328" s="36">
        <v>0.66212093838577923</v>
      </c>
      <c r="HV328" s="36">
        <v>0.2989841234188727</v>
      </c>
    </row>
    <row r="329" spans="1:230" ht="11.25" customHeight="1">
      <c r="A329" s="29">
        <v>43586</v>
      </c>
      <c r="N329" s="68">
        <v>356817</v>
      </c>
      <c r="O329" s="68">
        <v>205721</v>
      </c>
      <c r="P329" s="68">
        <v>159347</v>
      </c>
      <c r="Q329" s="71">
        <f t="shared" si="357"/>
        <v>365068</v>
      </c>
      <c r="R329" s="68">
        <v>0</v>
      </c>
      <c r="S329" s="68">
        <v>0</v>
      </c>
      <c r="T329" s="68">
        <v>0</v>
      </c>
      <c r="U329" s="71">
        <f t="shared" si="358"/>
        <v>0</v>
      </c>
      <c r="V329" s="67">
        <v>0</v>
      </c>
      <c r="W329" s="68">
        <v>0</v>
      </c>
      <c r="X329" s="68">
        <v>0</v>
      </c>
      <c r="Y329" s="71">
        <f t="shared" si="359"/>
        <v>0</v>
      </c>
      <c r="Z329" s="67">
        <v>0</v>
      </c>
      <c r="AA329" s="68">
        <v>0</v>
      </c>
      <c r="AB329" s="68">
        <v>0</v>
      </c>
      <c r="AC329" s="71">
        <f t="shared" si="360"/>
        <v>0</v>
      </c>
      <c r="AD329" s="68">
        <v>0</v>
      </c>
      <c r="AE329" s="68">
        <v>0</v>
      </c>
      <c r="AF329" s="68">
        <v>0</v>
      </c>
      <c r="AG329" s="71">
        <f t="shared" si="361"/>
        <v>0</v>
      </c>
      <c r="AH329" s="68">
        <v>0</v>
      </c>
      <c r="AI329" s="68">
        <v>0</v>
      </c>
      <c r="AJ329" s="68">
        <v>0</v>
      </c>
      <c r="AK329" s="71">
        <f t="shared" si="362"/>
        <v>0</v>
      </c>
      <c r="AL329" s="67">
        <v>0</v>
      </c>
      <c r="AM329" s="68">
        <v>0</v>
      </c>
      <c r="AN329" s="68">
        <v>0</v>
      </c>
      <c r="AO329" s="71">
        <f t="shared" si="363"/>
        <v>0</v>
      </c>
      <c r="AP329" s="67">
        <v>0</v>
      </c>
      <c r="AQ329" s="68">
        <v>0</v>
      </c>
      <c r="AR329" s="68">
        <v>0</v>
      </c>
      <c r="AS329" s="71">
        <f t="shared" si="364"/>
        <v>0</v>
      </c>
      <c r="AT329" s="67">
        <v>0</v>
      </c>
      <c r="AU329" s="68">
        <v>0</v>
      </c>
      <c r="AV329" s="68">
        <v>0</v>
      </c>
      <c r="AW329" s="71">
        <f t="shared" si="365"/>
        <v>0</v>
      </c>
      <c r="AX329" s="67">
        <v>637040</v>
      </c>
      <c r="AY329" s="68">
        <v>637319</v>
      </c>
      <c r="AZ329" s="68">
        <v>14709</v>
      </c>
      <c r="BA329" s="71">
        <f t="shared" si="366"/>
        <v>652028</v>
      </c>
      <c r="BB329" s="67">
        <v>0</v>
      </c>
      <c r="BC329" s="68">
        <v>0</v>
      </c>
      <c r="BD329" s="68">
        <v>0</v>
      </c>
      <c r="BE329" s="71">
        <f t="shared" si="367"/>
        <v>0</v>
      </c>
      <c r="BF329" s="68">
        <v>476983</v>
      </c>
      <c r="BG329" s="68">
        <v>459923</v>
      </c>
      <c r="BH329" s="68">
        <v>22554</v>
      </c>
      <c r="BI329" s="71">
        <f t="shared" si="368"/>
        <v>482477</v>
      </c>
      <c r="BJ329" s="68">
        <v>0</v>
      </c>
      <c r="BK329" s="68">
        <v>0</v>
      </c>
      <c r="BL329" s="68">
        <v>0</v>
      </c>
      <c r="BM329" s="71">
        <f t="shared" si="369"/>
        <v>0</v>
      </c>
      <c r="BN329" s="68">
        <v>0</v>
      </c>
      <c r="BO329" s="68">
        <v>0</v>
      </c>
      <c r="BP329" s="68">
        <v>0</v>
      </c>
      <c r="BQ329" s="71">
        <f t="shared" si="370"/>
        <v>0</v>
      </c>
      <c r="BR329" s="68">
        <v>0</v>
      </c>
      <c r="BS329" s="68">
        <v>0</v>
      </c>
      <c r="BT329" s="68">
        <v>0</v>
      </c>
      <c r="BU329" s="71">
        <f t="shared" si="371"/>
        <v>0</v>
      </c>
      <c r="BV329" s="68">
        <v>0</v>
      </c>
      <c r="BW329" s="68">
        <v>0</v>
      </c>
      <c r="BX329" s="68">
        <v>0</v>
      </c>
      <c r="BY329" s="71">
        <f t="shared" si="372"/>
        <v>0</v>
      </c>
      <c r="BZ329" s="68">
        <v>0</v>
      </c>
      <c r="CA329" s="68">
        <v>0</v>
      </c>
      <c r="CB329" s="68">
        <v>0</v>
      </c>
      <c r="CC329" s="71">
        <f t="shared" si="373"/>
        <v>0</v>
      </c>
      <c r="CD329" s="68">
        <v>0</v>
      </c>
      <c r="CE329" s="68">
        <v>0</v>
      </c>
      <c r="CF329" s="68">
        <v>0</v>
      </c>
      <c r="CG329" s="71">
        <f t="shared" si="374"/>
        <v>0</v>
      </c>
      <c r="CH329" s="68">
        <v>0</v>
      </c>
      <c r="CI329" s="68">
        <v>0</v>
      </c>
      <c r="CJ329" s="68">
        <v>0</v>
      </c>
      <c r="CK329" s="71">
        <f t="shared" si="375"/>
        <v>0</v>
      </c>
      <c r="CL329" s="67">
        <v>0</v>
      </c>
      <c r="CM329" s="68">
        <v>0</v>
      </c>
      <c r="CN329" s="68">
        <v>0</v>
      </c>
      <c r="CO329" s="71">
        <f t="shared" si="376"/>
        <v>0</v>
      </c>
      <c r="CP329" s="68">
        <v>0</v>
      </c>
      <c r="CQ329" s="68">
        <v>0</v>
      </c>
      <c r="CR329" s="68">
        <v>0</v>
      </c>
      <c r="CS329" s="71">
        <f t="shared" si="377"/>
        <v>0</v>
      </c>
      <c r="CT329" s="68">
        <v>55</v>
      </c>
      <c r="CU329" s="68">
        <v>37</v>
      </c>
      <c r="CV329" s="68">
        <v>0</v>
      </c>
      <c r="CW329" s="71">
        <f t="shared" si="378"/>
        <v>37</v>
      </c>
      <c r="CX329" s="68">
        <v>0</v>
      </c>
      <c r="CY329" s="68">
        <v>0</v>
      </c>
      <c r="CZ329" s="68">
        <v>0</v>
      </c>
      <c r="DA329" s="71">
        <f t="shared" si="379"/>
        <v>0</v>
      </c>
      <c r="DB329" s="68">
        <v>0</v>
      </c>
      <c r="DC329" s="68">
        <v>0</v>
      </c>
      <c r="DD329" s="68">
        <v>0</v>
      </c>
      <c r="DE329" s="71">
        <f t="shared" si="380"/>
        <v>0</v>
      </c>
      <c r="DF329" s="68"/>
      <c r="DG329" s="68"/>
      <c r="DH329" s="68"/>
      <c r="DI329" s="68"/>
      <c r="DJ329" s="68">
        <v>526</v>
      </c>
      <c r="DK329" s="68">
        <v>604</v>
      </c>
      <c r="DL329" s="68">
        <v>36</v>
      </c>
      <c r="DM329" s="71">
        <f t="shared" si="381"/>
        <v>640</v>
      </c>
      <c r="DN329" s="68">
        <v>0</v>
      </c>
      <c r="DO329" s="68">
        <v>0</v>
      </c>
      <c r="DP329" s="68">
        <v>0</v>
      </c>
      <c r="DQ329" s="71">
        <f t="shared" si="382"/>
        <v>0</v>
      </c>
      <c r="DR329" s="68">
        <v>7887</v>
      </c>
      <c r="DS329" s="68">
        <v>5292</v>
      </c>
      <c r="DT329" s="68">
        <v>2452</v>
      </c>
      <c r="DU329" s="71">
        <f t="shared" si="383"/>
        <v>7744</v>
      </c>
      <c r="DV329" s="68">
        <v>0</v>
      </c>
      <c r="DW329" s="68">
        <v>0</v>
      </c>
      <c r="DX329" s="68">
        <v>0</v>
      </c>
      <c r="DY329" s="71">
        <f t="shared" si="384"/>
        <v>0</v>
      </c>
      <c r="DZ329" s="68">
        <v>0</v>
      </c>
      <c r="EA329" s="68">
        <v>0</v>
      </c>
      <c r="EB329" s="68">
        <v>0</v>
      </c>
      <c r="EC329" s="71">
        <f t="shared" si="385"/>
        <v>0</v>
      </c>
      <c r="ED329" s="68"/>
      <c r="EE329" s="68"/>
      <c r="EF329" s="68"/>
      <c r="EG329" s="68"/>
      <c r="EH329" s="68">
        <v>64255</v>
      </c>
      <c r="EI329" s="68">
        <v>60211</v>
      </c>
      <c r="EJ329" s="68">
        <v>2160</v>
      </c>
      <c r="EK329" s="71">
        <f t="shared" si="386"/>
        <v>62371</v>
      </c>
      <c r="EL329" s="68">
        <v>0</v>
      </c>
      <c r="EM329" s="68">
        <v>0</v>
      </c>
      <c r="EN329" s="68">
        <v>0</v>
      </c>
      <c r="EO329" s="71">
        <f t="shared" si="387"/>
        <v>0</v>
      </c>
      <c r="EP329" s="68">
        <v>0</v>
      </c>
      <c r="EQ329" s="68">
        <v>0</v>
      </c>
      <c r="ER329" s="68">
        <v>0</v>
      </c>
      <c r="ES329" s="71">
        <f t="shared" si="388"/>
        <v>0</v>
      </c>
      <c r="ET329" s="68">
        <v>78717</v>
      </c>
      <c r="EU329" s="68">
        <v>62592</v>
      </c>
      <c r="EV329" s="68">
        <v>9044</v>
      </c>
      <c r="EW329" s="71">
        <f t="shared" si="389"/>
        <v>71636</v>
      </c>
      <c r="EX329" s="67">
        <v>0</v>
      </c>
      <c r="EY329" s="68">
        <v>0</v>
      </c>
      <c r="EZ329" s="68">
        <v>0</v>
      </c>
      <c r="FA329" s="71">
        <f t="shared" si="390"/>
        <v>0</v>
      </c>
      <c r="FB329" s="68">
        <v>0</v>
      </c>
      <c r="FC329" s="68">
        <v>0</v>
      </c>
      <c r="FD329" s="68">
        <v>0</v>
      </c>
      <c r="FE329" s="71">
        <f t="shared" si="391"/>
        <v>0</v>
      </c>
      <c r="FF329" s="67">
        <v>0</v>
      </c>
      <c r="FG329" s="68">
        <v>0</v>
      </c>
      <c r="FH329" s="68">
        <v>0</v>
      </c>
      <c r="FI329" s="71"/>
      <c r="FJ329" s="68">
        <v>0</v>
      </c>
      <c r="FK329" s="68">
        <v>0</v>
      </c>
      <c r="FL329" s="68">
        <v>0</v>
      </c>
      <c r="FM329" s="71">
        <f t="shared" si="392"/>
        <v>0</v>
      </c>
      <c r="FN329" s="68">
        <v>0</v>
      </c>
      <c r="FO329" s="68">
        <v>0</v>
      </c>
      <c r="FP329" s="68">
        <v>0</v>
      </c>
      <c r="FQ329" s="71">
        <f t="shared" si="393"/>
        <v>0</v>
      </c>
      <c r="FR329" s="68">
        <v>312903</v>
      </c>
      <c r="FS329" s="68">
        <v>236897</v>
      </c>
      <c r="FT329" s="68">
        <v>57519</v>
      </c>
      <c r="FU329" s="71">
        <f t="shared" si="394"/>
        <v>294416</v>
      </c>
      <c r="FV329" s="68">
        <v>0</v>
      </c>
      <c r="FW329" s="68">
        <v>0</v>
      </c>
      <c r="FX329" s="68">
        <v>0</v>
      </c>
      <c r="FY329" s="71">
        <f t="shared" si="395"/>
        <v>0</v>
      </c>
      <c r="FZ329" s="68">
        <v>90281</v>
      </c>
      <c r="GA329" s="68">
        <v>56698</v>
      </c>
      <c r="GB329" s="68">
        <v>25478</v>
      </c>
      <c r="GC329" s="71">
        <f t="shared" si="396"/>
        <v>82176</v>
      </c>
      <c r="GD329" s="67">
        <v>2025464</v>
      </c>
      <c r="GE329" s="68">
        <v>1725294</v>
      </c>
      <c r="GF329" s="68">
        <v>293299</v>
      </c>
      <c r="GG329" s="68">
        <f t="shared" si="397"/>
        <v>2018593</v>
      </c>
      <c r="GH329" s="69"/>
      <c r="GI329" s="36">
        <f t="shared" si="401"/>
        <v>-6.7759372690058273E-2</v>
      </c>
      <c r="GJ329" s="36"/>
      <c r="GK329" s="37">
        <f t="shared" si="402"/>
        <v>36.939733170114778</v>
      </c>
      <c r="GL329" s="37">
        <f t="shared" si="403"/>
        <v>11.923822838310457</v>
      </c>
      <c r="GM329" s="37">
        <f t="shared" si="398"/>
        <v>26.65765950614794</v>
      </c>
      <c r="GN329" s="37">
        <f t="shared" si="399"/>
        <v>13.73081921110257</v>
      </c>
      <c r="GO329" s="37">
        <f t="shared" si="404"/>
        <v>3.286280483210398</v>
      </c>
      <c r="GP329" s="37">
        <f t="shared" si="400"/>
        <v>3.6279034182000283</v>
      </c>
      <c r="GQ329" s="37">
        <f t="shared" si="405"/>
        <v>3.4898979536241361</v>
      </c>
      <c r="GR329" s="37">
        <f t="shared" si="406"/>
        <v>2.1445620282688053E-3</v>
      </c>
      <c r="GS329" s="37">
        <f t="shared" si="407"/>
        <v>0.30673033117833831</v>
      </c>
      <c r="GT329" s="37">
        <f t="shared" si="408"/>
        <v>3.5008526083075253E-2</v>
      </c>
      <c r="GU329" s="36"/>
      <c r="HS329" s="36">
        <v>0.67319598862570673</v>
      </c>
      <c r="HV329" s="36">
        <v>0.29660104306860163</v>
      </c>
    </row>
    <row r="330" spans="1:230" ht="11.25" customHeight="1">
      <c r="A330" s="29">
        <v>43617</v>
      </c>
      <c r="N330" s="68">
        <v>333732</v>
      </c>
      <c r="O330" s="68">
        <v>199340</v>
      </c>
      <c r="P330" s="68">
        <v>151951</v>
      </c>
      <c r="Q330" s="71">
        <f t="shared" si="357"/>
        <v>351291</v>
      </c>
      <c r="R330" s="68">
        <v>0</v>
      </c>
      <c r="S330" s="68">
        <v>0</v>
      </c>
      <c r="T330" s="68">
        <v>0</v>
      </c>
      <c r="U330" s="71">
        <f t="shared" si="358"/>
        <v>0</v>
      </c>
      <c r="V330" s="67">
        <v>0</v>
      </c>
      <c r="W330" s="68">
        <v>0</v>
      </c>
      <c r="X330" s="68">
        <v>0</v>
      </c>
      <c r="Y330" s="71">
        <f t="shared" si="359"/>
        <v>0</v>
      </c>
      <c r="Z330" s="67">
        <v>0</v>
      </c>
      <c r="AA330" s="68">
        <v>0</v>
      </c>
      <c r="AB330" s="68">
        <v>0</v>
      </c>
      <c r="AC330" s="71">
        <f t="shared" si="360"/>
        <v>0</v>
      </c>
      <c r="AD330" s="68">
        <v>0</v>
      </c>
      <c r="AE330" s="68">
        <v>0</v>
      </c>
      <c r="AF330" s="68">
        <v>0</v>
      </c>
      <c r="AG330" s="71">
        <f t="shared" si="361"/>
        <v>0</v>
      </c>
      <c r="AH330" s="68">
        <v>0</v>
      </c>
      <c r="AI330" s="68">
        <v>0</v>
      </c>
      <c r="AJ330" s="68">
        <v>0</v>
      </c>
      <c r="AK330" s="71">
        <f t="shared" si="362"/>
        <v>0</v>
      </c>
      <c r="AL330" s="67">
        <v>0</v>
      </c>
      <c r="AM330" s="68">
        <v>0</v>
      </c>
      <c r="AN330" s="68">
        <v>0</v>
      </c>
      <c r="AO330" s="71">
        <f t="shared" si="363"/>
        <v>0</v>
      </c>
      <c r="AP330" s="67">
        <v>0</v>
      </c>
      <c r="AQ330" s="68">
        <v>0</v>
      </c>
      <c r="AR330" s="68">
        <v>0</v>
      </c>
      <c r="AS330" s="71">
        <f t="shared" si="364"/>
        <v>0</v>
      </c>
      <c r="AT330" s="67">
        <v>0</v>
      </c>
      <c r="AU330" s="68">
        <v>0</v>
      </c>
      <c r="AV330" s="68">
        <v>0</v>
      </c>
      <c r="AW330" s="71">
        <f t="shared" si="365"/>
        <v>0</v>
      </c>
      <c r="AX330" s="67">
        <v>628179</v>
      </c>
      <c r="AY330" s="68">
        <v>600380</v>
      </c>
      <c r="AZ330" s="68">
        <v>16146</v>
      </c>
      <c r="BA330" s="71">
        <f t="shared" si="366"/>
        <v>616526</v>
      </c>
      <c r="BB330" s="67">
        <v>0</v>
      </c>
      <c r="BC330" s="68">
        <v>0</v>
      </c>
      <c r="BD330" s="68">
        <v>0</v>
      </c>
      <c r="BE330" s="71">
        <f t="shared" si="367"/>
        <v>0</v>
      </c>
      <c r="BF330" s="68">
        <v>478605</v>
      </c>
      <c r="BG330" s="68">
        <v>450889</v>
      </c>
      <c r="BH330" s="68">
        <v>25476</v>
      </c>
      <c r="BI330" s="71">
        <f t="shared" si="368"/>
        <v>476365</v>
      </c>
      <c r="BJ330" s="68">
        <v>0</v>
      </c>
      <c r="BK330" s="68">
        <v>0</v>
      </c>
      <c r="BL330" s="68">
        <v>0</v>
      </c>
      <c r="BM330" s="71">
        <f t="shared" si="369"/>
        <v>0</v>
      </c>
      <c r="BN330" s="68">
        <v>0</v>
      </c>
      <c r="BO330" s="68">
        <v>0</v>
      </c>
      <c r="BP330" s="68">
        <v>0</v>
      </c>
      <c r="BQ330" s="71">
        <f t="shared" si="370"/>
        <v>0</v>
      </c>
      <c r="BR330" s="68">
        <v>0</v>
      </c>
      <c r="BS330" s="68">
        <v>0</v>
      </c>
      <c r="BT330" s="68">
        <v>0</v>
      </c>
      <c r="BU330" s="71">
        <f t="shared" si="371"/>
        <v>0</v>
      </c>
      <c r="BV330" s="68">
        <v>0</v>
      </c>
      <c r="BW330" s="68">
        <v>0</v>
      </c>
      <c r="BX330" s="68">
        <v>0</v>
      </c>
      <c r="BY330" s="71">
        <f t="shared" si="372"/>
        <v>0</v>
      </c>
      <c r="BZ330" s="68">
        <v>0</v>
      </c>
      <c r="CA330" s="68">
        <v>0</v>
      </c>
      <c r="CB330" s="68">
        <v>0</v>
      </c>
      <c r="CC330" s="71">
        <f t="shared" si="373"/>
        <v>0</v>
      </c>
      <c r="CD330" s="68">
        <v>0</v>
      </c>
      <c r="CE330" s="68">
        <v>0</v>
      </c>
      <c r="CF330" s="68">
        <v>0</v>
      </c>
      <c r="CG330" s="71">
        <f t="shared" si="374"/>
        <v>0</v>
      </c>
      <c r="CH330" s="68">
        <v>0</v>
      </c>
      <c r="CI330" s="68">
        <v>0</v>
      </c>
      <c r="CJ330" s="68">
        <v>0</v>
      </c>
      <c r="CK330" s="71">
        <f t="shared" si="375"/>
        <v>0</v>
      </c>
      <c r="CL330" s="67">
        <v>0</v>
      </c>
      <c r="CM330" s="68">
        <v>0</v>
      </c>
      <c r="CN330" s="68">
        <v>0</v>
      </c>
      <c r="CO330" s="71">
        <f t="shared" si="376"/>
        <v>0</v>
      </c>
      <c r="CP330" s="68">
        <v>0</v>
      </c>
      <c r="CQ330" s="68">
        <v>0</v>
      </c>
      <c r="CR330" s="68">
        <v>0</v>
      </c>
      <c r="CS330" s="71">
        <f t="shared" si="377"/>
        <v>0</v>
      </c>
      <c r="CT330" s="68">
        <v>200</v>
      </c>
      <c r="CU330" s="68">
        <v>123</v>
      </c>
      <c r="CV330" s="68">
        <v>72</v>
      </c>
      <c r="CW330" s="71">
        <f t="shared" si="378"/>
        <v>195</v>
      </c>
      <c r="CX330" s="68">
        <v>0</v>
      </c>
      <c r="CY330" s="68">
        <v>0</v>
      </c>
      <c r="CZ330" s="68">
        <v>0</v>
      </c>
      <c r="DA330" s="71">
        <f t="shared" si="379"/>
        <v>0</v>
      </c>
      <c r="DB330" s="68">
        <v>0</v>
      </c>
      <c r="DC330" s="68">
        <v>0</v>
      </c>
      <c r="DD330" s="68">
        <v>0</v>
      </c>
      <c r="DE330" s="71">
        <f t="shared" si="380"/>
        <v>0</v>
      </c>
      <c r="DF330" s="68"/>
      <c r="DG330" s="68"/>
      <c r="DH330" s="68"/>
      <c r="DI330" s="68"/>
      <c r="DJ330" s="68">
        <v>789</v>
      </c>
      <c r="DK330" s="68">
        <v>518</v>
      </c>
      <c r="DL330" s="68">
        <v>104</v>
      </c>
      <c r="DM330" s="71">
        <f t="shared" si="381"/>
        <v>622</v>
      </c>
      <c r="DN330" s="68">
        <v>0</v>
      </c>
      <c r="DO330" s="68">
        <v>0</v>
      </c>
      <c r="DP330" s="68">
        <v>0</v>
      </c>
      <c r="DQ330" s="71">
        <f t="shared" si="382"/>
        <v>0</v>
      </c>
      <c r="DR330" s="68">
        <v>7587</v>
      </c>
      <c r="DS330" s="68">
        <v>5628</v>
      </c>
      <c r="DT330" s="68">
        <v>2369</v>
      </c>
      <c r="DU330" s="71">
        <f t="shared" si="383"/>
        <v>7997</v>
      </c>
      <c r="DV330" s="68">
        <v>0</v>
      </c>
      <c r="DW330" s="68">
        <v>0</v>
      </c>
      <c r="DX330" s="68">
        <v>0</v>
      </c>
      <c r="DY330" s="71">
        <f t="shared" si="384"/>
        <v>0</v>
      </c>
      <c r="DZ330" s="68">
        <v>0</v>
      </c>
      <c r="EA330" s="68">
        <v>0</v>
      </c>
      <c r="EB330" s="68">
        <v>0</v>
      </c>
      <c r="EC330" s="71">
        <f t="shared" si="385"/>
        <v>0</v>
      </c>
      <c r="ED330" s="68"/>
      <c r="EE330" s="68"/>
      <c r="EF330" s="68"/>
      <c r="EG330" s="68"/>
      <c r="EH330" s="68">
        <v>67117</v>
      </c>
      <c r="EI330" s="68">
        <v>55082</v>
      </c>
      <c r="EJ330" s="68">
        <v>3257</v>
      </c>
      <c r="EK330" s="71">
        <f t="shared" si="386"/>
        <v>58339</v>
      </c>
      <c r="EL330" s="68">
        <v>0</v>
      </c>
      <c r="EM330" s="68">
        <v>0</v>
      </c>
      <c r="EN330" s="68">
        <v>0</v>
      </c>
      <c r="EO330" s="71">
        <f t="shared" si="387"/>
        <v>0</v>
      </c>
      <c r="EP330" s="68">
        <v>0</v>
      </c>
      <c r="EQ330" s="68">
        <v>0</v>
      </c>
      <c r="ER330" s="68">
        <v>0</v>
      </c>
      <c r="ES330" s="71">
        <f t="shared" si="388"/>
        <v>0</v>
      </c>
      <c r="ET330" s="68">
        <v>55949</v>
      </c>
      <c r="EU330" s="68">
        <v>57023</v>
      </c>
      <c r="EV330" s="68">
        <v>10468</v>
      </c>
      <c r="EW330" s="71">
        <f t="shared" si="389"/>
        <v>67491</v>
      </c>
      <c r="EX330" s="67">
        <v>0</v>
      </c>
      <c r="EY330" s="68">
        <v>0</v>
      </c>
      <c r="EZ330" s="68">
        <v>0</v>
      </c>
      <c r="FA330" s="71">
        <f t="shared" si="390"/>
        <v>0</v>
      </c>
      <c r="FB330" s="68">
        <v>0</v>
      </c>
      <c r="FC330" s="68">
        <v>0</v>
      </c>
      <c r="FD330" s="68">
        <v>0</v>
      </c>
      <c r="FE330" s="71">
        <f t="shared" si="391"/>
        <v>0</v>
      </c>
      <c r="FF330" s="67">
        <v>0</v>
      </c>
      <c r="FG330" s="68">
        <v>0</v>
      </c>
      <c r="FH330" s="68">
        <v>0</v>
      </c>
      <c r="FI330" s="71"/>
      <c r="FJ330" s="68">
        <v>0</v>
      </c>
      <c r="FK330" s="68">
        <v>0</v>
      </c>
      <c r="FL330" s="68">
        <v>0</v>
      </c>
      <c r="FM330" s="71">
        <f t="shared" si="392"/>
        <v>0</v>
      </c>
      <c r="FN330" s="68">
        <v>0</v>
      </c>
      <c r="FO330" s="68">
        <v>0</v>
      </c>
      <c r="FP330" s="68">
        <v>0</v>
      </c>
      <c r="FQ330" s="71">
        <f t="shared" si="393"/>
        <v>0</v>
      </c>
      <c r="FR330" s="68">
        <v>271808</v>
      </c>
      <c r="FS330" s="68">
        <v>226279</v>
      </c>
      <c r="FT330" s="68">
        <v>57182</v>
      </c>
      <c r="FU330" s="71">
        <f t="shared" si="394"/>
        <v>283461</v>
      </c>
      <c r="FV330" s="68">
        <v>0</v>
      </c>
      <c r="FW330" s="68">
        <v>0</v>
      </c>
      <c r="FX330" s="68">
        <v>0</v>
      </c>
      <c r="FY330" s="71">
        <f t="shared" si="395"/>
        <v>0</v>
      </c>
      <c r="FZ330" s="68">
        <v>71229</v>
      </c>
      <c r="GA330" s="68">
        <v>54213</v>
      </c>
      <c r="GB330" s="68">
        <v>30424</v>
      </c>
      <c r="GC330" s="71">
        <f t="shared" si="396"/>
        <v>84637</v>
      </c>
      <c r="GD330" s="67">
        <v>1915195</v>
      </c>
      <c r="GE330" s="68">
        <v>1649475</v>
      </c>
      <c r="GF330" s="68">
        <v>297449</v>
      </c>
      <c r="GG330" s="68">
        <f t="shared" si="397"/>
        <v>1946924</v>
      </c>
      <c r="GH330" s="69"/>
      <c r="GI330" s="36">
        <f t="shared" si="401"/>
        <v>-0.11692856729861167</v>
      </c>
      <c r="GJ330" s="36"/>
      <c r="GK330" s="37">
        <f t="shared" si="402"/>
        <v>36.398247927370832</v>
      </c>
      <c r="GL330" s="37">
        <f t="shared" si="403"/>
        <v>12.085057366737901</v>
      </c>
      <c r="GM330" s="37">
        <f t="shared" si="398"/>
        <v>27.335303657224269</v>
      </c>
      <c r="GN330" s="37">
        <f t="shared" si="399"/>
        <v>13.718243683596295</v>
      </c>
      <c r="GO330" s="37">
        <f t="shared" si="404"/>
        <v>3.2866821261310415</v>
      </c>
      <c r="GP330" s="37">
        <f t="shared" si="400"/>
        <v>3.4570393610088059</v>
      </c>
      <c r="GQ330" s="37">
        <f t="shared" si="405"/>
        <v>3.3393655557071189</v>
      </c>
      <c r="GR330" s="37">
        <f t="shared" si="406"/>
        <v>7.4569181103078253E-3</v>
      </c>
      <c r="GS330" s="37">
        <f t="shared" si="407"/>
        <v>0.34119947255945077</v>
      </c>
      <c r="GT330" s="37">
        <f t="shared" si="408"/>
        <v>3.1403931553967368E-2</v>
      </c>
      <c r="GU330" s="36"/>
      <c r="HH330" s="79">
        <f>SUM(AY328:AY330)/SUM(GE328:GE330)*100</f>
        <v>36.017842648853801</v>
      </c>
      <c r="HI330" s="79">
        <f>SUM(O328:O330)/SUM(GE328:GE330)*100</f>
        <v>12.186652043811913</v>
      </c>
      <c r="HJ330" s="79">
        <f>SUM(BG328:BG330)/SUM(GE328:GE330)*100</f>
        <v>26.801055702025689</v>
      </c>
      <c r="HK330" s="79">
        <f>SUM(FS328:FS330)/SUM(GE328:GE330)*100</f>
        <v>14.195286523043263</v>
      </c>
      <c r="HL330" s="79">
        <f>SUM(GA328:GA330)/SUM(GE328:GE330)*100</f>
        <v>3.424827907843301</v>
      </c>
      <c r="HM330" s="79">
        <f>SUM(EU328:EU330)/SUM(GE328:GE330)*100</f>
        <v>3.5240867182097029</v>
      </c>
      <c r="HN330" s="79">
        <f>SUM(EI328:EI330)/SUM(GE328:GE330)*100</f>
        <v>3.4794441905569684</v>
      </c>
      <c r="HO330" s="79">
        <f>SUM(CU328:CU330)/SUM(GE328:GE330)*100</f>
        <v>3.1916016194984517E-3</v>
      </c>
      <c r="HP330" s="79">
        <f>SUM(DS328:DS330)/SUM(GE328:GE330)*100</f>
        <v>0.33511817004733746</v>
      </c>
      <c r="HQ330" s="80">
        <f>100-(SUM(HH330:HP330))</f>
        <v>3.2494493988536988E-2</v>
      </c>
      <c r="HS330" s="36">
        <v>0.65754012640385573</v>
      </c>
      <c r="HV330" s="36">
        <v>0.31078130920444386</v>
      </c>
    </row>
    <row r="331" spans="1:230" ht="11.25" customHeight="1">
      <c r="A331" s="29">
        <v>43647</v>
      </c>
      <c r="N331" s="68">
        <v>347927</v>
      </c>
      <c r="O331" s="68">
        <v>170978</v>
      </c>
      <c r="P331" s="68">
        <v>151232</v>
      </c>
      <c r="Q331" s="71">
        <f t="shared" si="357"/>
        <v>322210</v>
      </c>
      <c r="R331" s="68">
        <v>0</v>
      </c>
      <c r="S331" s="68">
        <v>0</v>
      </c>
      <c r="T331" s="68">
        <v>0</v>
      </c>
      <c r="U331" s="71">
        <f t="shared" si="358"/>
        <v>0</v>
      </c>
      <c r="V331" s="67">
        <v>0</v>
      </c>
      <c r="W331" s="68">
        <v>0</v>
      </c>
      <c r="X331" s="68">
        <v>0</v>
      </c>
      <c r="Y331" s="71">
        <f t="shared" si="359"/>
        <v>0</v>
      </c>
      <c r="Z331" s="67">
        <v>0</v>
      </c>
      <c r="AA331" s="68">
        <v>0</v>
      </c>
      <c r="AB331" s="68">
        <v>0</v>
      </c>
      <c r="AC331" s="71">
        <f t="shared" si="360"/>
        <v>0</v>
      </c>
      <c r="AD331" s="68">
        <v>0</v>
      </c>
      <c r="AE331" s="68">
        <v>0</v>
      </c>
      <c r="AF331" s="68">
        <v>0</v>
      </c>
      <c r="AG331" s="71">
        <f t="shared" si="361"/>
        <v>0</v>
      </c>
      <c r="AH331" s="68">
        <v>0</v>
      </c>
      <c r="AI331" s="68">
        <v>0</v>
      </c>
      <c r="AJ331" s="68">
        <v>0</v>
      </c>
      <c r="AK331" s="71">
        <f t="shared" si="362"/>
        <v>0</v>
      </c>
      <c r="AL331" s="67">
        <v>0</v>
      </c>
      <c r="AM331" s="68">
        <v>0</v>
      </c>
      <c r="AN331" s="68">
        <v>0</v>
      </c>
      <c r="AO331" s="71">
        <f t="shared" si="363"/>
        <v>0</v>
      </c>
      <c r="AP331" s="67">
        <v>0</v>
      </c>
      <c r="AQ331" s="68">
        <v>0</v>
      </c>
      <c r="AR331" s="68">
        <v>0</v>
      </c>
      <c r="AS331" s="71">
        <f t="shared" si="364"/>
        <v>0</v>
      </c>
      <c r="AT331" s="67">
        <v>0</v>
      </c>
      <c r="AU331" s="68">
        <v>0</v>
      </c>
      <c r="AV331" s="68">
        <v>0</v>
      </c>
      <c r="AW331" s="71">
        <f t="shared" si="365"/>
        <v>0</v>
      </c>
      <c r="AX331" s="67">
        <v>597776</v>
      </c>
      <c r="AY331" s="68">
        <v>511374</v>
      </c>
      <c r="AZ331" s="68">
        <v>24436</v>
      </c>
      <c r="BA331" s="71">
        <f t="shared" si="366"/>
        <v>535810</v>
      </c>
      <c r="BB331" s="67">
        <v>0</v>
      </c>
      <c r="BC331" s="68">
        <v>0</v>
      </c>
      <c r="BD331" s="68">
        <v>0</v>
      </c>
      <c r="BE331" s="71">
        <f t="shared" si="367"/>
        <v>0</v>
      </c>
      <c r="BF331" s="68">
        <v>591615</v>
      </c>
      <c r="BG331" s="68">
        <v>455036</v>
      </c>
      <c r="BH331" s="68">
        <v>34631</v>
      </c>
      <c r="BI331" s="71">
        <f t="shared" si="368"/>
        <v>489667</v>
      </c>
      <c r="BJ331" s="68">
        <v>0</v>
      </c>
      <c r="BK331" s="68">
        <v>0</v>
      </c>
      <c r="BL331" s="68">
        <v>0</v>
      </c>
      <c r="BM331" s="71">
        <f t="shared" si="369"/>
        <v>0</v>
      </c>
      <c r="BN331" s="68">
        <v>0</v>
      </c>
      <c r="BO331" s="68">
        <v>0</v>
      </c>
      <c r="BP331" s="68">
        <v>0</v>
      </c>
      <c r="BQ331" s="71">
        <f t="shared" si="370"/>
        <v>0</v>
      </c>
      <c r="BR331" s="68">
        <v>0</v>
      </c>
      <c r="BS331" s="68">
        <v>0</v>
      </c>
      <c r="BT331" s="68">
        <v>0</v>
      </c>
      <c r="BU331" s="71">
        <f t="shared" si="371"/>
        <v>0</v>
      </c>
      <c r="BV331" s="68">
        <v>0</v>
      </c>
      <c r="BW331" s="68">
        <v>0</v>
      </c>
      <c r="BX331" s="68">
        <v>0</v>
      </c>
      <c r="BY331" s="71">
        <f t="shared" si="372"/>
        <v>0</v>
      </c>
      <c r="BZ331" s="68">
        <v>0</v>
      </c>
      <c r="CA331" s="68">
        <v>0</v>
      </c>
      <c r="CB331" s="68">
        <v>0</v>
      </c>
      <c r="CC331" s="71">
        <f t="shared" si="373"/>
        <v>0</v>
      </c>
      <c r="CD331" s="68">
        <v>0</v>
      </c>
      <c r="CE331" s="68">
        <v>0</v>
      </c>
      <c r="CF331" s="68">
        <v>0</v>
      </c>
      <c r="CG331" s="71">
        <f t="shared" si="374"/>
        <v>0</v>
      </c>
      <c r="CH331" s="68">
        <v>0</v>
      </c>
      <c r="CI331" s="68">
        <v>0</v>
      </c>
      <c r="CJ331" s="68">
        <v>0</v>
      </c>
      <c r="CK331" s="71">
        <f t="shared" si="375"/>
        <v>0</v>
      </c>
      <c r="CL331" s="67">
        <v>0</v>
      </c>
      <c r="CM331" s="68">
        <v>0</v>
      </c>
      <c r="CN331" s="68">
        <v>0</v>
      </c>
      <c r="CO331" s="71">
        <f t="shared" si="376"/>
        <v>0</v>
      </c>
      <c r="CP331" s="68">
        <v>0</v>
      </c>
      <c r="CQ331" s="68">
        <v>0</v>
      </c>
      <c r="CR331" s="68">
        <v>0</v>
      </c>
      <c r="CS331" s="71">
        <f t="shared" si="377"/>
        <v>0</v>
      </c>
      <c r="CT331" s="68">
        <v>46</v>
      </c>
      <c r="CU331" s="68">
        <v>26</v>
      </c>
      <c r="CV331" s="68">
        <v>0</v>
      </c>
      <c r="CW331" s="71">
        <f t="shared" si="378"/>
        <v>26</v>
      </c>
      <c r="CX331" s="68">
        <v>0</v>
      </c>
      <c r="CY331" s="68">
        <v>0</v>
      </c>
      <c r="CZ331" s="68">
        <v>0</v>
      </c>
      <c r="DA331" s="71">
        <f t="shared" si="379"/>
        <v>0</v>
      </c>
      <c r="DB331" s="68">
        <v>0</v>
      </c>
      <c r="DC331" s="68">
        <v>0</v>
      </c>
      <c r="DD331" s="68">
        <v>0</v>
      </c>
      <c r="DE331" s="71">
        <f t="shared" si="380"/>
        <v>0</v>
      </c>
      <c r="DF331" s="68"/>
      <c r="DG331" s="68"/>
      <c r="DH331" s="68"/>
      <c r="DI331" s="68"/>
      <c r="DJ331" s="68">
        <v>512</v>
      </c>
      <c r="DK331" s="68">
        <v>456</v>
      </c>
      <c r="DL331" s="68">
        <v>17</v>
      </c>
      <c r="DM331" s="71">
        <f t="shared" si="381"/>
        <v>473</v>
      </c>
      <c r="DN331" s="68">
        <v>0</v>
      </c>
      <c r="DO331" s="68">
        <v>0</v>
      </c>
      <c r="DP331" s="68">
        <v>0</v>
      </c>
      <c r="DQ331" s="71">
        <f t="shared" si="382"/>
        <v>0</v>
      </c>
      <c r="DR331" s="68">
        <v>9002</v>
      </c>
      <c r="DS331" s="68">
        <v>5893</v>
      </c>
      <c r="DT331" s="68">
        <v>2791</v>
      </c>
      <c r="DU331" s="71">
        <f t="shared" si="383"/>
        <v>8684</v>
      </c>
      <c r="DV331" s="68">
        <v>0</v>
      </c>
      <c r="DW331" s="68">
        <v>0</v>
      </c>
      <c r="DX331" s="68">
        <v>0</v>
      </c>
      <c r="DY331" s="71">
        <f t="shared" si="384"/>
        <v>0</v>
      </c>
      <c r="DZ331" s="68">
        <v>0</v>
      </c>
      <c r="EA331" s="68">
        <v>0</v>
      </c>
      <c r="EB331" s="68">
        <v>0</v>
      </c>
      <c r="EC331" s="71">
        <f t="shared" si="385"/>
        <v>0</v>
      </c>
      <c r="ED331" s="68"/>
      <c r="EE331" s="68"/>
      <c r="EF331" s="68"/>
      <c r="EG331" s="68"/>
      <c r="EH331" s="68">
        <v>55192</v>
      </c>
      <c r="EI331" s="68">
        <v>49182</v>
      </c>
      <c r="EJ331" s="68">
        <v>5003</v>
      </c>
      <c r="EK331" s="71">
        <f t="shared" si="386"/>
        <v>54185</v>
      </c>
      <c r="EL331" s="68">
        <v>0</v>
      </c>
      <c r="EM331" s="68">
        <v>0</v>
      </c>
      <c r="EN331" s="68">
        <v>0</v>
      </c>
      <c r="EO331" s="71">
        <f t="shared" si="387"/>
        <v>0</v>
      </c>
      <c r="EP331" s="68">
        <v>0</v>
      </c>
      <c r="EQ331" s="68">
        <v>0</v>
      </c>
      <c r="ER331" s="68">
        <v>0</v>
      </c>
      <c r="ES331" s="71">
        <f t="shared" si="388"/>
        <v>0</v>
      </c>
      <c r="ET331" s="68">
        <v>78914</v>
      </c>
      <c r="EU331" s="68">
        <v>62365</v>
      </c>
      <c r="EV331" s="68">
        <v>6916</v>
      </c>
      <c r="EW331" s="71">
        <f t="shared" si="389"/>
        <v>69281</v>
      </c>
      <c r="EX331" s="67">
        <v>0</v>
      </c>
      <c r="EY331" s="68">
        <v>0</v>
      </c>
      <c r="EZ331" s="68">
        <v>0</v>
      </c>
      <c r="FA331" s="71">
        <f t="shared" si="390"/>
        <v>0</v>
      </c>
      <c r="FB331" s="68">
        <v>0</v>
      </c>
      <c r="FC331" s="68">
        <v>0</v>
      </c>
      <c r="FD331" s="68">
        <v>0</v>
      </c>
      <c r="FE331" s="71">
        <f t="shared" si="391"/>
        <v>0</v>
      </c>
      <c r="FF331" s="67">
        <v>0</v>
      </c>
      <c r="FG331" s="68">
        <v>0</v>
      </c>
      <c r="FH331" s="68">
        <v>0</v>
      </c>
      <c r="FI331" s="71"/>
      <c r="FJ331" s="68">
        <v>0</v>
      </c>
      <c r="FK331" s="68">
        <v>0</v>
      </c>
      <c r="FL331" s="68">
        <v>0</v>
      </c>
      <c r="FM331" s="71">
        <f t="shared" si="392"/>
        <v>0</v>
      </c>
      <c r="FN331" s="68">
        <v>0</v>
      </c>
      <c r="FO331" s="68">
        <v>0</v>
      </c>
      <c r="FP331" s="68">
        <v>0</v>
      </c>
      <c r="FQ331" s="71">
        <f t="shared" si="393"/>
        <v>0</v>
      </c>
      <c r="FR331" s="68">
        <v>275407</v>
      </c>
      <c r="FS331" s="68">
        <v>208489</v>
      </c>
      <c r="FT331" s="68">
        <v>57190</v>
      </c>
      <c r="FU331" s="71">
        <f t="shared" si="394"/>
        <v>265679</v>
      </c>
      <c r="FV331" s="68">
        <v>0</v>
      </c>
      <c r="FW331" s="68">
        <v>0</v>
      </c>
      <c r="FX331" s="68">
        <v>0</v>
      </c>
      <c r="FY331" s="71">
        <f t="shared" si="395"/>
        <v>0</v>
      </c>
      <c r="FZ331" s="68">
        <v>78585</v>
      </c>
      <c r="GA331" s="68">
        <v>47918</v>
      </c>
      <c r="GB331" s="68">
        <v>24401</v>
      </c>
      <c r="GC331" s="71">
        <f t="shared" si="396"/>
        <v>72319</v>
      </c>
      <c r="GD331" s="67">
        <v>2034976</v>
      </c>
      <c r="GE331" s="68">
        <v>1511717</v>
      </c>
      <c r="GF331" s="68">
        <v>306617</v>
      </c>
      <c r="GG331" s="68">
        <f t="shared" si="397"/>
        <v>1818334</v>
      </c>
      <c r="GH331" s="69"/>
      <c r="GI331" s="36">
        <f t="shared" si="401"/>
        <v>-0.1682057557511567</v>
      </c>
      <c r="GJ331" s="36"/>
      <c r="GK331" s="37">
        <f t="shared" si="402"/>
        <v>33.827363190332584</v>
      </c>
      <c r="GL331" s="37">
        <f t="shared" si="403"/>
        <v>11.310185702747273</v>
      </c>
      <c r="GM331" s="37">
        <f t="shared" si="398"/>
        <v>30.10060745496677</v>
      </c>
      <c r="GN331" s="37">
        <f t="shared" si="399"/>
        <v>13.791536378832811</v>
      </c>
      <c r="GO331" s="37">
        <f t="shared" si="404"/>
        <v>3.1697731784454364</v>
      </c>
      <c r="GP331" s="37">
        <f t="shared" si="400"/>
        <v>4.1254414682113119</v>
      </c>
      <c r="GQ331" s="37">
        <f t="shared" si="405"/>
        <v>3.253386711930871</v>
      </c>
      <c r="GR331" s="37">
        <f t="shared" si="406"/>
        <v>1.7198986318206382E-3</v>
      </c>
      <c r="GS331" s="37">
        <f t="shared" si="407"/>
        <v>0.38982163989688551</v>
      </c>
      <c r="GT331" s="37">
        <f t="shared" si="408"/>
        <v>3.0164376004236715E-2</v>
      </c>
      <c r="GU331" s="36"/>
      <c r="HH331" s="79"/>
      <c r="HI331" s="79"/>
      <c r="HJ331" s="79"/>
      <c r="HK331" s="79"/>
      <c r="HL331" s="79"/>
      <c r="HM331" s="79"/>
      <c r="HN331" s="79"/>
      <c r="HO331" s="79"/>
      <c r="HP331" s="79"/>
      <c r="HQ331" s="80"/>
      <c r="HS331" s="36">
        <v>0.61785439999682479</v>
      </c>
      <c r="HV331" s="36">
        <v>0.3482821189415744</v>
      </c>
    </row>
    <row r="332" spans="1:230" ht="11.25" customHeight="1">
      <c r="A332" s="29">
        <v>43678</v>
      </c>
      <c r="N332" s="68">
        <v>331880</v>
      </c>
      <c r="O332" s="68">
        <v>173024</v>
      </c>
      <c r="P332" s="68">
        <v>152276</v>
      </c>
      <c r="Q332" s="71">
        <f t="shared" si="357"/>
        <v>325300</v>
      </c>
      <c r="R332" s="68">
        <v>0</v>
      </c>
      <c r="S332" s="68">
        <v>0</v>
      </c>
      <c r="T332" s="68">
        <v>0</v>
      </c>
      <c r="U332" s="71">
        <f t="shared" si="358"/>
        <v>0</v>
      </c>
      <c r="V332" s="67">
        <v>0</v>
      </c>
      <c r="W332" s="68">
        <v>0</v>
      </c>
      <c r="X332" s="68">
        <v>0</v>
      </c>
      <c r="Y332" s="71">
        <f t="shared" si="359"/>
        <v>0</v>
      </c>
      <c r="Z332" s="67">
        <v>0</v>
      </c>
      <c r="AA332" s="68">
        <v>0</v>
      </c>
      <c r="AB332" s="68">
        <v>0</v>
      </c>
      <c r="AC332" s="71">
        <f t="shared" si="360"/>
        <v>0</v>
      </c>
      <c r="AD332" s="68">
        <v>0</v>
      </c>
      <c r="AE332" s="68">
        <v>0</v>
      </c>
      <c r="AF332" s="68">
        <v>0</v>
      </c>
      <c r="AG332" s="71">
        <f t="shared" si="361"/>
        <v>0</v>
      </c>
      <c r="AH332" s="68">
        <v>0</v>
      </c>
      <c r="AI332" s="68">
        <v>0</v>
      </c>
      <c r="AJ332" s="68">
        <v>0</v>
      </c>
      <c r="AK332" s="71">
        <f t="shared" si="362"/>
        <v>0</v>
      </c>
      <c r="AL332" s="67">
        <v>0</v>
      </c>
      <c r="AM332" s="68">
        <v>0</v>
      </c>
      <c r="AN332" s="68">
        <v>0</v>
      </c>
      <c r="AO332" s="71">
        <f t="shared" si="363"/>
        <v>0</v>
      </c>
      <c r="AP332" s="67">
        <v>0</v>
      </c>
      <c r="AQ332" s="68">
        <v>0</v>
      </c>
      <c r="AR332" s="68">
        <v>0</v>
      </c>
      <c r="AS332" s="71">
        <f t="shared" si="364"/>
        <v>0</v>
      </c>
      <c r="AT332" s="67">
        <v>0</v>
      </c>
      <c r="AU332" s="68">
        <v>0</v>
      </c>
      <c r="AV332" s="68">
        <v>0</v>
      </c>
      <c r="AW332" s="71">
        <f t="shared" si="365"/>
        <v>0</v>
      </c>
      <c r="AX332" s="67">
        <v>571403</v>
      </c>
      <c r="AY332" s="68">
        <v>524003</v>
      </c>
      <c r="AZ332" s="68">
        <v>19403</v>
      </c>
      <c r="BA332" s="71">
        <f t="shared" si="366"/>
        <v>543406</v>
      </c>
      <c r="BB332" s="67">
        <v>0</v>
      </c>
      <c r="BC332" s="68">
        <v>0</v>
      </c>
      <c r="BD332" s="68">
        <v>0</v>
      </c>
      <c r="BE332" s="71">
        <f t="shared" si="367"/>
        <v>0</v>
      </c>
      <c r="BF332" s="68">
        <v>486493</v>
      </c>
      <c r="BG332" s="68">
        <v>425664</v>
      </c>
      <c r="BH332" s="68">
        <v>26887</v>
      </c>
      <c r="BI332" s="71">
        <f t="shared" si="368"/>
        <v>452551</v>
      </c>
      <c r="BJ332" s="68">
        <v>0</v>
      </c>
      <c r="BK332" s="68">
        <v>0</v>
      </c>
      <c r="BL332" s="68">
        <v>0</v>
      </c>
      <c r="BM332" s="71">
        <f t="shared" si="369"/>
        <v>0</v>
      </c>
      <c r="BN332" s="68">
        <v>0</v>
      </c>
      <c r="BO332" s="68">
        <v>0</v>
      </c>
      <c r="BP332" s="68">
        <v>0</v>
      </c>
      <c r="BQ332" s="71">
        <f t="shared" si="370"/>
        <v>0</v>
      </c>
      <c r="BR332" s="68">
        <v>0</v>
      </c>
      <c r="BS332" s="68">
        <v>0</v>
      </c>
      <c r="BT332" s="68">
        <v>0</v>
      </c>
      <c r="BU332" s="71">
        <f t="shared" si="371"/>
        <v>0</v>
      </c>
      <c r="BV332" s="68">
        <v>0</v>
      </c>
      <c r="BW332" s="68">
        <v>0</v>
      </c>
      <c r="BX332" s="68">
        <v>0</v>
      </c>
      <c r="BY332" s="71">
        <f t="shared" si="372"/>
        <v>0</v>
      </c>
      <c r="BZ332" s="68">
        <v>0</v>
      </c>
      <c r="CA332" s="68">
        <v>0</v>
      </c>
      <c r="CB332" s="68">
        <v>0</v>
      </c>
      <c r="CC332" s="71">
        <f t="shared" si="373"/>
        <v>0</v>
      </c>
      <c r="CD332" s="68">
        <v>0</v>
      </c>
      <c r="CE332" s="68">
        <v>0</v>
      </c>
      <c r="CF332" s="68">
        <v>0</v>
      </c>
      <c r="CG332" s="71">
        <f t="shared" si="374"/>
        <v>0</v>
      </c>
      <c r="CH332" s="68">
        <v>0</v>
      </c>
      <c r="CI332" s="68">
        <v>0</v>
      </c>
      <c r="CJ332" s="68">
        <v>0</v>
      </c>
      <c r="CK332" s="71">
        <f t="shared" si="375"/>
        <v>0</v>
      </c>
      <c r="CL332" s="67">
        <v>0</v>
      </c>
      <c r="CM332" s="68">
        <v>0</v>
      </c>
      <c r="CN332" s="68">
        <v>0</v>
      </c>
      <c r="CO332" s="71">
        <f t="shared" si="376"/>
        <v>0</v>
      </c>
      <c r="CP332" s="68">
        <v>0</v>
      </c>
      <c r="CQ332" s="68">
        <v>0</v>
      </c>
      <c r="CR332" s="68">
        <v>0</v>
      </c>
      <c r="CS332" s="71">
        <f t="shared" si="377"/>
        <v>0</v>
      </c>
      <c r="CT332" s="68">
        <v>572</v>
      </c>
      <c r="CU332" s="68">
        <v>138</v>
      </c>
      <c r="CV332" s="68">
        <v>110</v>
      </c>
      <c r="CW332" s="71">
        <f t="shared" si="378"/>
        <v>248</v>
      </c>
      <c r="CX332" s="68">
        <v>0</v>
      </c>
      <c r="CY332" s="68">
        <v>0</v>
      </c>
      <c r="CZ332" s="68">
        <v>0</v>
      </c>
      <c r="DA332" s="71">
        <f t="shared" si="379"/>
        <v>0</v>
      </c>
      <c r="DB332" s="68">
        <v>0</v>
      </c>
      <c r="DC332" s="68">
        <v>0</v>
      </c>
      <c r="DD332" s="68">
        <v>0</v>
      </c>
      <c r="DE332" s="71">
        <f t="shared" si="380"/>
        <v>0</v>
      </c>
      <c r="DF332" s="68"/>
      <c r="DG332" s="68"/>
      <c r="DH332" s="68"/>
      <c r="DI332" s="68"/>
      <c r="DJ332" s="68">
        <v>396</v>
      </c>
      <c r="DK332" s="68">
        <v>448</v>
      </c>
      <c r="DL332" s="68">
        <v>108</v>
      </c>
      <c r="DM332" s="71">
        <f t="shared" si="381"/>
        <v>556</v>
      </c>
      <c r="DN332" s="68">
        <v>0</v>
      </c>
      <c r="DO332" s="68">
        <v>0</v>
      </c>
      <c r="DP332" s="68">
        <v>0</v>
      </c>
      <c r="DQ332" s="71">
        <f t="shared" si="382"/>
        <v>0</v>
      </c>
      <c r="DR332" s="68">
        <v>10740</v>
      </c>
      <c r="DS332" s="68">
        <v>7148</v>
      </c>
      <c r="DT332" s="68">
        <v>2328</v>
      </c>
      <c r="DU332" s="71">
        <f t="shared" si="383"/>
        <v>9476</v>
      </c>
      <c r="DV332" s="68">
        <v>0</v>
      </c>
      <c r="DW332" s="68">
        <v>0</v>
      </c>
      <c r="DX332" s="68">
        <v>0</v>
      </c>
      <c r="DY332" s="71">
        <f t="shared" si="384"/>
        <v>0</v>
      </c>
      <c r="DZ332" s="68">
        <v>0</v>
      </c>
      <c r="EA332" s="68">
        <v>0</v>
      </c>
      <c r="EB332" s="68">
        <v>0</v>
      </c>
      <c r="EC332" s="71">
        <f t="shared" si="385"/>
        <v>0</v>
      </c>
      <c r="ED332" s="68"/>
      <c r="EE332" s="68"/>
      <c r="EF332" s="68"/>
      <c r="EG332" s="68"/>
      <c r="EH332" s="68">
        <v>50341</v>
      </c>
      <c r="EI332" s="68">
        <v>48752</v>
      </c>
      <c r="EJ332" s="68">
        <v>4152</v>
      </c>
      <c r="EK332" s="71">
        <f t="shared" si="386"/>
        <v>52904</v>
      </c>
      <c r="EL332" s="68">
        <v>0</v>
      </c>
      <c r="EM332" s="68">
        <v>0</v>
      </c>
      <c r="EN332" s="68">
        <v>0</v>
      </c>
      <c r="EO332" s="71">
        <f t="shared" si="387"/>
        <v>0</v>
      </c>
      <c r="EP332" s="68">
        <v>0</v>
      </c>
      <c r="EQ332" s="68">
        <v>0</v>
      </c>
      <c r="ER332" s="68">
        <v>0</v>
      </c>
      <c r="ES332" s="71">
        <f t="shared" si="388"/>
        <v>0</v>
      </c>
      <c r="ET332" s="68">
        <v>68674</v>
      </c>
      <c r="EU332" s="68">
        <v>62785</v>
      </c>
      <c r="EV332" s="68">
        <v>8844</v>
      </c>
      <c r="EW332" s="71">
        <f t="shared" si="389"/>
        <v>71629</v>
      </c>
      <c r="EX332" s="67">
        <v>0</v>
      </c>
      <c r="EY332" s="68">
        <v>0</v>
      </c>
      <c r="EZ332" s="68">
        <v>0</v>
      </c>
      <c r="FA332" s="71">
        <f t="shared" si="390"/>
        <v>0</v>
      </c>
      <c r="FB332" s="68">
        <v>0</v>
      </c>
      <c r="FC332" s="68">
        <v>0</v>
      </c>
      <c r="FD332" s="68">
        <v>0</v>
      </c>
      <c r="FE332" s="71">
        <f t="shared" si="391"/>
        <v>0</v>
      </c>
      <c r="FF332" s="67">
        <v>0</v>
      </c>
      <c r="FG332" s="68">
        <v>0</v>
      </c>
      <c r="FH332" s="68">
        <v>0</v>
      </c>
      <c r="FI332" s="71"/>
      <c r="FJ332" s="68">
        <v>0</v>
      </c>
      <c r="FK332" s="68">
        <v>0</v>
      </c>
      <c r="FL332" s="68">
        <v>0</v>
      </c>
      <c r="FM332" s="71">
        <f t="shared" si="392"/>
        <v>0</v>
      </c>
      <c r="FN332" s="68">
        <v>0</v>
      </c>
      <c r="FO332" s="68">
        <v>0</v>
      </c>
      <c r="FP332" s="68">
        <v>0</v>
      </c>
      <c r="FQ332" s="71">
        <f t="shared" si="393"/>
        <v>0</v>
      </c>
      <c r="FR332" s="68">
        <v>273527</v>
      </c>
      <c r="FS332" s="68">
        <v>219528</v>
      </c>
      <c r="FT332" s="68">
        <v>56323</v>
      </c>
      <c r="FU332" s="71">
        <f t="shared" si="394"/>
        <v>275851</v>
      </c>
      <c r="FV332" s="68">
        <v>0</v>
      </c>
      <c r="FW332" s="68">
        <v>0</v>
      </c>
      <c r="FX332" s="68">
        <v>0</v>
      </c>
      <c r="FY332" s="71">
        <f t="shared" si="395"/>
        <v>0</v>
      </c>
      <c r="FZ332" s="68">
        <v>64013</v>
      </c>
      <c r="GA332" s="68">
        <v>52706</v>
      </c>
      <c r="GB332" s="68">
        <v>27848</v>
      </c>
      <c r="GC332" s="71">
        <f t="shared" si="396"/>
        <v>80554</v>
      </c>
      <c r="GD332" s="67">
        <v>1858039</v>
      </c>
      <c r="GE332" s="68">
        <v>1514196</v>
      </c>
      <c r="GF332" s="68">
        <v>298279</v>
      </c>
      <c r="GG332" s="68">
        <f t="shared" si="397"/>
        <v>1812475</v>
      </c>
      <c r="GH332" s="69"/>
      <c r="GI332" s="36">
        <f t="shared" si="401"/>
        <v>-0.22224402350840677</v>
      </c>
      <c r="GJ332" s="36"/>
      <c r="GK332" s="37">
        <f t="shared" si="402"/>
        <v>34.606021941677298</v>
      </c>
      <c r="GL332" s="37">
        <f t="shared" si="403"/>
        <v>11.426790190966031</v>
      </c>
      <c r="GM332" s="37">
        <f t="shared" si="398"/>
        <v>28.111552269323127</v>
      </c>
      <c r="GN332" s="37">
        <f t="shared" si="399"/>
        <v>14.497991013052472</v>
      </c>
      <c r="GO332" s="37">
        <f t="shared" si="404"/>
        <v>3.4807911261157738</v>
      </c>
      <c r="GP332" s="37">
        <f t="shared" si="400"/>
        <v>4.1464249013998185</v>
      </c>
      <c r="GQ332" s="37">
        <f t="shared" si="405"/>
        <v>3.2196624479261602</v>
      </c>
      <c r="GR332" s="37">
        <f t="shared" si="406"/>
        <v>9.1137474937194388E-3</v>
      </c>
      <c r="GS332" s="37">
        <f t="shared" si="407"/>
        <v>0.47206570351526489</v>
      </c>
      <c r="GT332" s="37">
        <f t="shared" si="408"/>
        <v>2.9586658530334375E-2</v>
      </c>
      <c r="GU332" s="36"/>
      <c r="HH332" s="79"/>
      <c r="HI332" s="79"/>
      <c r="HJ332" s="79"/>
      <c r="HK332" s="79"/>
      <c r="HL332" s="79"/>
      <c r="HM332" s="79"/>
      <c r="HN332" s="79"/>
      <c r="HO332" s="79"/>
      <c r="HP332" s="79"/>
      <c r="HQ332" s="80"/>
      <c r="HS332" s="36">
        <v>0.61913120890558426</v>
      </c>
      <c r="HV332" s="36">
        <v>0.34400962623068609</v>
      </c>
    </row>
    <row r="333" spans="1:230" ht="11.25" customHeight="1">
      <c r="A333" s="29">
        <v>43709</v>
      </c>
      <c r="N333" s="68">
        <v>349021</v>
      </c>
      <c r="O333" s="68">
        <v>177348</v>
      </c>
      <c r="P333" s="68">
        <v>159382</v>
      </c>
      <c r="Q333" s="71">
        <f t="shared" si="357"/>
        <v>336730</v>
      </c>
      <c r="R333" s="68">
        <v>0</v>
      </c>
      <c r="S333" s="68">
        <v>0</v>
      </c>
      <c r="T333" s="68">
        <v>0</v>
      </c>
      <c r="U333" s="71">
        <f t="shared" si="358"/>
        <v>0</v>
      </c>
      <c r="V333" s="67">
        <v>0</v>
      </c>
      <c r="W333" s="68">
        <v>0</v>
      </c>
      <c r="X333" s="68">
        <v>0</v>
      </c>
      <c r="Y333" s="71">
        <f t="shared" si="359"/>
        <v>0</v>
      </c>
      <c r="Z333" s="67">
        <v>0</v>
      </c>
      <c r="AA333" s="68">
        <v>0</v>
      </c>
      <c r="AB333" s="68">
        <v>0</v>
      </c>
      <c r="AC333" s="71">
        <f t="shared" si="360"/>
        <v>0</v>
      </c>
      <c r="AD333" s="68">
        <v>0</v>
      </c>
      <c r="AE333" s="68">
        <v>0</v>
      </c>
      <c r="AF333" s="68">
        <v>0</v>
      </c>
      <c r="AG333" s="71">
        <f t="shared" si="361"/>
        <v>0</v>
      </c>
      <c r="AH333" s="68">
        <v>0</v>
      </c>
      <c r="AI333" s="68">
        <v>0</v>
      </c>
      <c r="AJ333" s="68">
        <v>0</v>
      </c>
      <c r="AK333" s="71">
        <f t="shared" si="362"/>
        <v>0</v>
      </c>
      <c r="AL333" s="67">
        <v>0</v>
      </c>
      <c r="AM333" s="68">
        <v>0</v>
      </c>
      <c r="AN333" s="68">
        <v>0</v>
      </c>
      <c r="AO333" s="71">
        <f t="shared" si="363"/>
        <v>0</v>
      </c>
      <c r="AP333" s="67">
        <v>0</v>
      </c>
      <c r="AQ333" s="68">
        <v>0</v>
      </c>
      <c r="AR333" s="68">
        <v>0</v>
      </c>
      <c r="AS333" s="71">
        <f t="shared" si="364"/>
        <v>0</v>
      </c>
      <c r="AT333" s="67">
        <v>0</v>
      </c>
      <c r="AU333" s="68">
        <v>0</v>
      </c>
      <c r="AV333" s="68">
        <v>0</v>
      </c>
      <c r="AW333" s="71">
        <f t="shared" si="365"/>
        <v>0</v>
      </c>
      <c r="AX333" s="67">
        <v>601384</v>
      </c>
      <c r="AY333" s="68">
        <v>600509</v>
      </c>
      <c r="AZ333" s="68">
        <v>11695</v>
      </c>
      <c r="BA333" s="71">
        <f t="shared" si="366"/>
        <v>612204</v>
      </c>
      <c r="BB333" s="67">
        <v>0</v>
      </c>
      <c r="BC333" s="68">
        <v>0</v>
      </c>
      <c r="BD333" s="68">
        <v>0</v>
      </c>
      <c r="BE333" s="71">
        <f t="shared" si="367"/>
        <v>0</v>
      </c>
      <c r="BF333" s="68">
        <v>477291</v>
      </c>
      <c r="BG333" s="68">
        <v>455896</v>
      </c>
      <c r="BH333" s="68">
        <v>29767</v>
      </c>
      <c r="BI333" s="71">
        <f t="shared" si="368"/>
        <v>485663</v>
      </c>
      <c r="BJ333" s="68">
        <v>0</v>
      </c>
      <c r="BK333" s="68">
        <v>0</v>
      </c>
      <c r="BL333" s="68">
        <v>0</v>
      </c>
      <c r="BM333" s="71">
        <f t="shared" si="369"/>
        <v>0</v>
      </c>
      <c r="BN333" s="68">
        <v>0</v>
      </c>
      <c r="BO333" s="68">
        <v>0</v>
      </c>
      <c r="BP333" s="68">
        <v>0</v>
      </c>
      <c r="BQ333" s="71">
        <f t="shared" si="370"/>
        <v>0</v>
      </c>
      <c r="BR333" s="68">
        <v>0</v>
      </c>
      <c r="BS333" s="68">
        <v>0</v>
      </c>
      <c r="BT333" s="68">
        <v>0</v>
      </c>
      <c r="BU333" s="71">
        <f t="shared" si="371"/>
        <v>0</v>
      </c>
      <c r="BV333" s="68">
        <v>0</v>
      </c>
      <c r="BW333" s="68">
        <v>0</v>
      </c>
      <c r="BX333" s="68">
        <v>0</v>
      </c>
      <c r="BY333" s="71">
        <f t="shared" si="372"/>
        <v>0</v>
      </c>
      <c r="BZ333" s="68">
        <v>0</v>
      </c>
      <c r="CA333" s="68">
        <v>0</v>
      </c>
      <c r="CB333" s="68">
        <v>0</v>
      </c>
      <c r="CC333" s="71">
        <f t="shared" si="373"/>
        <v>0</v>
      </c>
      <c r="CD333" s="68">
        <v>0</v>
      </c>
      <c r="CE333" s="68">
        <v>0</v>
      </c>
      <c r="CF333" s="68">
        <v>0</v>
      </c>
      <c r="CG333" s="71">
        <f t="shared" si="374"/>
        <v>0</v>
      </c>
      <c r="CH333" s="68">
        <v>0</v>
      </c>
      <c r="CI333" s="68">
        <v>0</v>
      </c>
      <c r="CJ333" s="68">
        <v>0</v>
      </c>
      <c r="CK333" s="71">
        <f t="shared" si="375"/>
        <v>0</v>
      </c>
      <c r="CL333" s="67">
        <v>0</v>
      </c>
      <c r="CM333" s="68">
        <v>0</v>
      </c>
      <c r="CN333" s="68">
        <v>0</v>
      </c>
      <c r="CO333" s="71">
        <f t="shared" si="376"/>
        <v>0</v>
      </c>
      <c r="CP333" s="68">
        <v>0</v>
      </c>
      <c r="CQ333" s="68">
        <v>0</v>
      </c>
      <c r="CR333" s="68">
        <v>0</v>
      </c>
      <c r="CS333" s="71">
        <f t="shared" si="377"/>
        <v>0</v>
      </c>
      <c r="CT333" s="68">
        <v>435</v>
      </c>
      <c r="CU333" s="68">
        <v>195</v>
      </c>
      <c r="CV333" s="68">
        <v>75</v>
      </c>
      <c r="CW333" s="71">
        <f t="shared" si="378"/>
        <v>270</v>
      </c>
      <c r="CX333" s="68">
        <v>0</v>
      </c>
      <c r="CY333" s="68">
        <v>0</v>
      </c>
      <c r="CZ333" s="68">
        <v>0</v>
      </c>
      <c r="DA333" s="71">
        <f t="shared" si="379"/>
        <v>0</v>
      </c>
      <c r="DB333" s="68">
        <v>0</v>
      </c>
      <c r="DC333" s="68">
        <v>0</v>
      </c>
      <c r="DD333" s="68">
        <v>0</v>
      </c>
      <c r="DE333" s="71">
        <f t="shared" si="380"/>
        <v>0</v>
      </c>
      <c r="DF333" s="68"/>
      <c r="DG333" s="68"/>
      <c r="DH333" s="68"/>
      <c r="DI333" s="68"/>
      <c r="DJ333" s="68">
        <v>564</v>
      </c>
      <c r="DK333" s="68">
        <v>560</v>
      </c>
      <c r="DL333" s="68">
        <v>223</v>
      </c>
      <c r="DM333" s="71">
        <f t="shared" si="381"/>
        <v>783</v>
      </c>
      <c r="DN333" s="68">
        <v>0</v>
      </c>
      <c r="DO333" s="68">
        <v>0</v>
      </c>
      <c r="DP333" s="68">
        <v>0</v>
      </c>
      <c r="DQ333" s="71">
        <f t="shared" si="382"/>
        <v>0</v>
      </c>
      <c r="DR333" s="68">
        <v>8316</v>
      </c>
      <c r="DS333" s="68">
        <v>7140</v>
      </c>
      <c r="DT333" s="68">
        <v>2038</v>
      </c>
      <c r="DU333" s="71">
        <f t="shared" si="383"/>
        <v>9178</v>
      </c>
      <c r="DV333" s="68">
        <v>0</v>
      </c>
      <c r="DW333" s="68">
        <v>0</v>
      </c>
      <c r="DX333" s="68">
        <v>0</v>
      </c>
      <c r="DY333" s="71">
        <f t="shared" si="384"/>
        <v>0</v>
      </c>
      <c r="DZ333" s="68">
        <v>0</v>
      </c>
      <c r="EA333" s="68">
        <v>0</v>
      </c>
      <c r="EB333" s="68">
        <v>0</v>
      </c>
      <c r="EC333" s="71">
        <f t="shared" si="385"/>
        <v>0</v>
      </c>
      <c r="ED333" s="68"/>
      <c r="EE333" s="68"/>
      <c r="EF333" s="68"/>
      <c r="EG333" s="68"/>
      <c r="EH333" s="68">
        <v>58729</v>
      </c>
      <c r="EI333" s="68">
        <v>54858</v>
      </c>
      <c r="EJ333" s="68">
        <v>4642</v>
      </c>
      <c r="EK333" s="71">
        <f t="shared" si="386"/>
        <v>59500</v>
      </c>
      <c r="EL333" s="68">
        <v>0</v>
      </c>
      <c r="EM333" s="68">
        <v>0</v>
      </c>
      <c r="EN333" s="68">
        <v>0</v>
      </c>
      <c r="EO333" s="71">
        <f t="shared" si="387"/>
        <v>0</v>
      </c>
      <c r="EP333" s="68">
        <v>0</v>
      </c>
      <c r="EQ333" s="68">
        <v>0</v>
      </c>
      <c r="ER333" s="68">
        <v>0</v>
      </c>
      <c r="ES333" s="71">
        <f t="shared" si="388"/>
        <v>0</v>
      </c>
      <c r="ET333" s="68">
        <v>76574</v>
      </c>
      <c r="EU333" s="68">
        <v>63378</v>
      </c>
      <c r="EV333" s="68">
        <v>10276</v>
      </c>
      <c r="EW333" s="71">
        <f t="shared" si="389"/>
        <v>73654</v>
      </c>
      <c r="EX333" s="67">
        <v>0</v>
      </c>
      <c r="EY333" s="68">
        <v>0</v>
      </c>
      <c r="EZ333" s="68">
        <v>0</v>
      </c>
      <c r="FA333" s="71">
        <f t="shared" si="390"/>
        <v>0</v>
      </c>
      <c r="FB333" s="68">
        <v>0</v>
      </c>
      <c r="FC333" s="68">
        <v>0</v>
      </c>
      <c r="FD333" s="68">
        <v>0</v>
      </c>
      <c r="FE333" s="71">
        <f t="shared" si="391"/>
        <v>0</v>
      </c>
      <c r="FF333" s="67">
        <v>0</v>
      </c>
      <c r="FG333" s="68">
        <v>0</v>
      </c>
      <c r="FH333" s="68">
        <v>0</v>
      </c>
      <c r="FI333" s="71"/>
      <c r="FJ333" s="68">
        <v>0</v>
      </c>
      <c r="FK333" s="68">
        <v>0</v>
      </c>
      <c r="FL333" s="68">
        <v>0</v>
      </c>
      <c r="FM333" s="71">
        <f t="shared" si="392"/>
        <v>0</v>
      </c>
      <c r="FN333" s="68">
        <v>0</v>
      </c>
      <c r="FO333" s="68">
        <v>0</v>
      </c>
      <c r="FP333" s="68">
        <v>0</v>
      </c>
      <c r="FQ333" s="71">
        <f t="shared" si="393"/>
        <v>0</v>
      </c>
      <c r="FR333" s="68">
        <v>305718</v>
      </c>
      <c r="FS333" s="68">
        <v>243163</v>
      </c>
      <c r="FT333" s="68">
        <v>57746</v>
      </c>
      <c r="FU333" s="71">
        <f t="shared" si="394"/>
        <v>300909</v>
      </c>
      <c r="FV333" s="68">
        <v>0</v>
      </c>
      <c r="FW333" s="68">
        <v>0</v>
      </c>
      <c r="FX333" s="68">
        <v>0</v>
      </c>
      <c r="FY333" s="71">
        <f t="shared" si="395"/>
        <v>0</v>
      </c>
      <c r="FZ333" s="68">
        <v>76846</v>
      </c>
      <c r="GA333" s="68">
        <v>53727</v>
      </c>
      <c r="GB333" s="68">
        <v>27574</v>
      </c>
      <c r="GC333" s="71">
        <f t="shared" si="396"/>
        <v>81301</v>
      </c>
      <c r="GD333" s="67">
        <v>1954878</v>
      </c>
      <c r="GE333" s="68">
        <v>1656774</v>
      </c>
      <c r="GF333" s="68">
        <v>303418</v>
      </c>
      <c r="GG333" s="68">
        <f t="shared" si="397"/>
        <v>1960192</v>
      </c>
      <c r="GH333" s="69"/>
      <c r="GI333" s="36">
        <f t="shared" si="401"/>
        <v>-0.22088574379115944</v>
      </c>
      <c r="GJ333" s="36"/>
      <c r="GK333" s="37">
        <f t="shared" si="402"/>
        <v>36.245679857361353</v>
      </c>
      <c r="GL333" s="37">
        <f t="shared" si="403"/>
        <v>10.704417138366489</v>
      </c>
      <c r="GM333" s="37">
        <f t="shared" si="398"/>
        <v>27.517090442027698</v>
      </c>
      <c r="GN333" s="37">
        <f t="shared" si="399"/>
        <v>14.676896184995661</v>
      </c>
      <c r="GO333" s="37">
        <f t="shared" si="404"/>
        <v>3.2428683694939684</v>
      </c>
      <c r="GP333" s="37">
        <f t="shared" si="400"/>
        <v>3.8253859609095748</v>
      </c>
      <c r="GQ333" s="37">
        <f t="shared" si="405"/>
        <v>3.3111335643847619</v>
      </c>
      <c r="GR333" s="37">
        <f t="shared" si="406"/>
        <v>1.1769861188067896E-2</v>
      </c>
      <c r="GS333" s="37">
        <f t="shared" si="407"/>
        <v>0.43095799427079368</v>
      </c>
      <c r="GT333" s="37">
        <f t="shared" si="408"/>
        <v>3.3800627001639327E-2</v>
      </c>
      <c r="GU333" s="36"/>
      <c r="HH333" s="79">
        <f>SUM(AY331:AY333)/SUM(GE331:GE333)*100</f>
        <v>34.934771425038655</v>
      </c>
      <c r="HI333" s="79">
        <f>SUM(O331:O333)/SUM(GE331:GE333)*100</f>
        <v>11.133564980960719</v>
      </c>
      <c r="HJ333" s="79">
        <f>SUM(BG331:BG333)/SUM(GE331:GE333)*100</f>
        <v>28.543355556329093</v>
      </c>
      <c r="HK333" s="79">
        <f>SUM(FS331:FS333)/SUM(GE331:GE333)*100</f>
        <v>14.333223638479362</v>
      </c>
      <c r="HL333" s="79">
        <f>SUM(GA331:GA333)/SUM(GE331:GE333)*100</f>
        <v>3.296205789539211</v>
      </c>
      <c r="HM333" s="79">
        <f>SUM(EU331:EU333)/SUM(GE331:GE333)*100</f>
        <v>4.0260645223565019</v>
      </c>
      <c r="HN333" s="79">
        <f>SUM(EI331:EI333)/SUM(GE331:GE333)*100</f>
        <v>3.2629129386610725</v>
      </c>
      <c r="HO333" s="79">
        <f>SUM(CU331:CU333)/SUM(GE331:GE333)*100</f>
        <v>7.6665384639203948E-3</v>
      </c>
      <c r="HP333" s="79">
        <f>SUM(DS331:DS333)/SUM(GE331:GE333)*100</f>
        <v>0.43097050902612111</v>
      </c>
      <c r="HQ333" s="80">
        <f>100-(SUM(HH333:HP333))</f>
        <v>3.1264101145325185E-2</v>
      </c>
      <c r="HS333" s="36">
        <v>0.6299133134633933</v>
      </c>
      <c r="HV333" s="36">
        <v>0.33548872688731235</v>
      </c>
    </row>
    <row r="334" spans="1:230" ht="11.25" customHeight="1">
      <c r="A334" s="29">
        <v>43757</v>
      </c>
      <c r="N334" s="68">
        <v>361359</v>
      </c>
      <c r="O334" s="68">
        <v>242516</v>
      </c>
      <c r="P334" s="68">
        <v>156397</v>
      </c>
      <c r="Q334" s="71">
        <f t="shared" si="357"/>
        <v>398913</v>
      </c>
      <c r="R334" s="68">
        <v>0</v>
      </c>
      <c r="S334" s="68">
        <v>0</v>
      </c>
      <c r="T334" s="68">
        <v>0</v>
      </c>
      <c r="U334" s="71">
        <f t="shared" si="358"/>
        <v>0</v>
      </c>
      <c r="V334" s="67">
        <v>0</v>
      </c>
      <c r="W334" s="68">
        <v>0</v>
      </c>
      <c r="X334" s="68">
        <v>0</v>
      </c>
      <c r="Y334" s="71">
        <f t="shared" si="359"/>
        <v>0</v>
      </c>
      <c r="Z334" s="67">
        <v>0</v>
      </c>
      <c r="AA334" s="68">
        <v>0</v>
      </c>
      <c r="AB334" s="68">
        <v>0</v>
      </c>
      <c r="AC334" s="71">
        <f t="shared" si="360"/>
        <v>0</v>
      </c>
      <c r="AD334" s="68">
        <v>0</v>
      </c>
      <c r="AE334" s="68">
        <v>0</v>
      </c>
      <c r="AF334" s="68">
        <v>0</v>
      </c>
      <c r="AG334" s="71">
        <f t="shared" si="361"/>
        <v>0</v>
      </c>
      <c r="AH334" s="68">
        <v>0</v>
      </c>
      <c r="AI334" s="68">
        <v>0</v>
      </c>
      <c r="AJ334" s="68">
        <v>0</v>
      </c>
      <c r="AK334" s="71">
        <f t="shared" si="362"/>
        <v>0</v>
      </c>
      <c r="AL334" s="67">
        <v>0</v>
      </c>
      <c r="AM334" s="68">
        <v>0</v>
      </c>
      <c r="AN334" s="68">
        <v>0</v>
      </c>
      <c r="AO334" s="71">
        <f t="shared" si="363"/>
        <v>0</v>
      </c>
      <c r="AP334" s="67">
        <v>0</v>
      </c>
      <c r="AQ334" s="68">
        <v>0</v>
      </c>
      <c r="AR334" s="68">
        <v>0</v>
      </c>
      <c r="AS334" s="71">
        <f t="shared" si="364"/>
        <v>0</v>
      </c>
      <c r="AT334" s="67">
        <v>0</v>
      </c>
      <c r="AU334" s="68">
        <v>0</v>
      </c>
      <c r="AV334" s="68">
        <v>0</v>
      </c>
      <c r="AW334" s="71">
        <f t="shared" si="365"/>
        <v>0</v>
      </c>
      <c r="AX334" s="67">
        <v>512234</v>
      </c>
      <c r="AY334" s="68">
        <v>586988</v>
      </c>
      <c r="AZ334" s="68">
        <v>12260</v>
      </c>
      <c r="BA334" s="71">
        <f t="shared" si="366"/>
        <v>599248</v>
      </c>
      <c r="BB334" s="67">
        <v>0</v>
      </c>
      <c r="BC334" s="68">
        <v>0</v>
      </c>
      <c r="BD334" s="68">
        <v>0</v>
      </c>
      <c r="BE334" s="71">
        <f t="shared" si="367"/>
        <v>0</v>
      </c>
      <c r="BF334" s="68">
        <v>393427</v>
      </c>
      <c r="BG334" s="68">
        <v>487819</v>
      </c>
      <c r="BH334" s="68">
        <v>30026</v>
      </c>
      <c r="BI334" s="71">
        <f t="shared" si="368"/>
        <v>517845</v>
      </c>
      <c r="BJ334" s="68">
        <v>0</v>
      </c>
      <c r="BK334" s="68">
        <v>0</v>
      </c>
      <c r="BL334" s="68">
        <v>0</v>
      </c>
      <c r="BM334" s="71">
        <f t="shared" si="369"/>
        <v>0</v>
      </c>
      <c r="BN334" s="68">
        <v>0</v>
      </c>
      <c r="BO334" s="68">
        <v>0</v>
      </c>
      <c r="BP334" s="68">
        <v>0</v>
      </c>
      <c r="BQ334" s="71">
        <f t="shared" si="370"/>
        <v>0</v>
      </c>
      <c r="BR334" s="68">
        <v>0</v>
      </c>
      <c r="BS334" s="68">
        <v>0</v>
      </c>
      <c r="BT334" s="68">
        <v>0</v>
      </c>
      <c r="BU334" s="71">
        <f t="shared" si="371"/>
        <v>0</v>
      </c>
      <c r="BV334" s="68">
        <v>0</v>
      </c>
      <c r="BW334" s="68">
        <v>0</v>
      </c>
      <c r="BX334" s="68">
        <v>0</v>
      </c>
      <c r="BY334" s="71">
        <f t="shared" si="372"/>
        <v>0</v>
      </c>
      <c r="BZ334" s="68">
        <v>0</v>
      </c>
      <c r="CA334" s="68">
        <v>0</v>
      </c>
      <c r="CB334" s="68">
        <v>0</v>
      </c>
      <c r="CC334" s="71">
        <f t="shared" si="373"/>
        <v>0</v>
      </c>
      <c r="CD334" s="68">
        <v>0</v>
      </c>
      <c r="CE334" s="68">
        <v>0</v>
      </c>
      <c r="CF334" s="68">
        <v>0</v>
      </c>
      <c r="CG334" s="71">
        <f t="shared" si="374"/>
        <v>0</v>
      </c>
      <c r="CH334" s="68">
        <v>0</v>
      </c>
      <c r="CI334" s="68">
        <v>0</v>
      </c>
      <c r="CJ334" s="68">
        <v>0</v>
      </c>
      <c r="CK334" s="71">
        <f t="shared" si="375"/>
        <v>0</v>
      </c>
      <c r="CL334" s="67">
        <v>0</v>
      </c>
      <c r="CM334" s="68">
        <v>0</v>
      </c>
      <c r="CN334" s="68">
        <v>0</v>
      </c>
      <c r="CO334" s="71">
        <f t="shared" si="376"/>
        <v>0</v>
      </c>
      <c r="CP334" s="68">
        <v>0</v>
      </c>
      <c r="CQ334" s="68">
        <v>0</v>
      </c>
      <c r="CR334" s="68">
        <v>0</v>
      </c>
      <c r="CS334" s="71">
        <f t="shared" si="377"/>
        <v>0</v>
      </c>
      <c r="CT334" s="68">
        <v>64</v>
      </c>
      <c r="CU334" s="68">
        <v>262</v>
      </c>
      <c r="CV334" s="68">
        <v>0</v>
      </c>
      <c r="CW334" s="71">
        <f t="shared" si="378"/>
        <v>262</v>
      </c>
      <c r="CX334" s="68">
        <v>0</v>
      </c>
      <c r="CY334" s="68">
        <v>0</v>
      </c>
      <c r="CZ334" s="68">
        <v>0</v>
      </c>
      <c r="DA334" s="71">
        <f t="shared" si="379"/>
        <v>0</v>
      </c>
      <c r="DB334" s="68">
        <v>0</v>
      </c>
      <c r="DC334" s="68">
        <v>0</v>
      </c>
      <c r="DD334" s="68">
        <v>0</v>
      </c>
      <c r="DE334" s="71">
        <f t="shared" si="380"/>
        <v>0</v>
      </c>
      <c r="DF334" s="68"/>
      <c r="DG334" s="68"/>
      <c r="DH334" s="68"/>
      <c r="DI334" s="68"/>
      <c r="DJ334" s="68">
        <v>594</v>
      </c>
      <c r="DK334" s="68">
        <v>696</v>
      </c>
      <c r="DL334" s="68">
        <v>318</v>
      </c>
      <c r="DM334" s="71">
        <f t="shared" si="381"/>
        <v>1014</v>
      </c>
      <c r="DN334" s="68">
        <v>0</v>
      </c>
      <c r="DO334" s="68">
        <v>0</v>
      </c>
      <c r="DP334" s="68">
        <v>0</v>
      </c>
      <c r="DQ334" s="71">
        <f t="shared" si="382"/>
        <v>0</v>
      </c>
      <c r="DR334" s="68">
        <v>7315</v>
      </c>
      <c r="DS334" s="68">
        <v>6464</v>
      </c>
      <c r="DT334" s="68">
        <v>1370</v>
      </c>
      <c r="DU334" s="71">
        <f t="shared" si="383"/>
        <v>7834</v>
      </c>
      <c r="DV334" s="68">
        <v>0</v>
      </c>
      <c r="DW334" s="68">
        <v>0</v>
      </c>
      <c r="DX334" s="68">
        <v>0</v>
      </c>
      <c r="DY334" s="71">
        <f t="shared" si="384"/>
        <v>0</v>
      </c>
      <c r="DZ334" s="68">
        <v>0</v>
      </c>
      <c r="EA334" s="68">
        <v>0</v>
      </c>
      <c r="EB334" s="68">
        <v>0</v>
      </c>
      <c r="EC334" s="71">
        <f t="shared" si="385"/>
        <v>0</v>
      </c>
      <c r="ED334" s="68"/>
      <c r="EE334" s="68"/>
      <c r="EF334" s="68"/>
      <c r="EG334" s="68"/>
      <c r="EH334" s="68">
        <v>54688</v>
      </c>
      <c r="EI334" s="68">
        <v>67538</v>
      </c>
      <c r="EJ334" s="68">
        <v>4426</v>
      </c>
      <c r="EK334" s="71">
        <f t="shared" si="386"/>
        <v>71964</v>
      </c>
      <c r="EL334" s="68">
        <v>0</v>
      </c>
      <c r="EM334" s="68">
        <v>0</v>
      </c>
      <c r="EN334" s="68">
        <v>0</v>
      </c>
      <c r="EO334" s="71">
        <f t="shared" si="387"/>
        <v>0</v>
      </c>
      <c r="EP334" s="68">
        <v>0</v>
      </c>
      <c r="EQ334" s="68">
        <v>0</v>
      </c>
      <c r="ER334" s="68">
        <v>0</v>
      </c>
      <c r="ES334" s="71">
        <f t="shared" si="388"/>
        <v>0</v>
      </c>
      <c r="ET334" s="68">
        <v>73871</v>
      </c>
      <c r="EU334" s="68">
        <v>66215</v>
      </c>
      <c r="EV334" s="68">
        <v>8395</v>
      </c>
      <c r="EW334" s="71">
        <f t="shared" si="389"/>
        <v>74610</v>
      </c>
      <c r="EX334" s="67">
        <v>0</v>
      </c>
      <c r="EY334" s="68">
        <v>0</v>
      </c>
      <c r="EZ334" s="68">
        <v>0</v>
      </c>
      <c r="FA334" s="71">
        <f t="shared" si="390"/>
        <v>0</v>
      </c>
      <c r="FB334" s="68">
        <v>0</v>
      </c>
      <c r="FC334" s="68">
        <v>0</v>
      </c>
      <c r="FD334" s="68">
        <v>0</v>
      </c>
      <c r="FE334" s="71">
        <f t="shared" si="391"/>
        <v>0</v>
      </c>
      <c r="FF334" s="67">
        <v>0</v>
      </c>
      <c r="FG334" s="68">
        <v>0</v>
      </c>
      <c r="FH334" s="68">
        <v>0</v>
      </c>
      <c r="FI334" s="71"/>
      <c r="FJ334" s="68">
        <v>0</v>
      </c>
      <c r="FK334" s="68">
        <v>0</v>
      </c>
      <c r="FL334" s="68">
        <v>0</v>
      </c>
      <c r="FM334" s="71">
        <f t="shared" si="392"/>
        <v>0</v>
      </c>
      <c r="FN334" s="68">
        <v>0</v>
      </c>
      <c r="FO334" s="68">
        <v>0</v>
      </c>
      <c r="FP334" s="68">
        <v>0</v>
      </c>
      <c r="FQ334" s="71">
        <f t="shared" si="393"/>
        <v>0</v>
      </c>
      <c r="FR334" s="68">
        <v>256532</v>
      </c>
      <c r="FS334" s="68">
        <v>252684</v>
      </c>
      <c r="FT334" s="68">
        <v>55477</v>
      </c>
      <c r="FU334" s="71">
        <f t="shared" si="394"/>
        <v>308161</v>
      </c>
      <c r="FV334" s="68">
        <v>0</v>
      </c>
      <c r="FW334" s="68">
        <v>0</v>
      </c>
      <c r="FX334" s="68">
        <v>0</v>
      </c>
      <c r="FY334" s="71">
        <f t="shared" si="395"/>
        <v>0</v>
      </c>
      <c r="FZ334" s="68">
        <v>65378</v>
      </c>
      <c r="GA334" s="68">
        <v>46082</v>
      </c>
      <c r="GB334" s="68">
        <v>26623</v>
      </c>
      <c r="GC334" s="71">
        <f t="shared" si="396"/>
        <v>72705</v>
      </c>
      <c r="GD334" s="67">
        <v>1725462</v>
      </c>
      <c r="GE334" s="68">
        <v>1757264</v>
      </c>
      <c r="GF334" s="68">
        <v>295292</v>
      </c>
      <c r="GG334" s="68">
        <f t="shared" si="397"/>
        <v>2052556</v>
      </c>
      <c r="GH334" s="69"/>
      <c r="GI334" s="36">
        <f t="shared" si="401"/>
        <v>-0.14425781970950047</v>
      </c>
      <c r="GJ334" s="36"/>
      <c r="GK334" s="37">
        <f t="shared" si="402"/>
        <v>33.403518196469058</v>
      </c>
      <c r="GL334" s="37">
        <f t="shared" si="403"/>
        <v>13.800772109370021</v>
      </c>
      <c r="GM334" s="37">
        <f t="shared" si="398"/>
        <v>27.76014304054485</v>
      </c>
      <c r="GN334" s="37">
        <f t="shared" si="399"/>
        <v>14.379398883719235</v>
      </c>
      <c r="GO334" s="37">
        <f t="shared" si="404"/>
        <v>2.6223720510976154</v>
      </c>
      <c r="GP334" s="37">
        <f t="shared" si="400"/>
        <v>3.768073550701545</v>
      </c>
      <c r="GQ334" s="37">
        <f t="shared" si="405"/>
        <v>3.8433610430760545</v>
      </c>
      <c r="GR334" s="37">
        <f t="shared" si="406"/>
        <v>1.4909541195859017E-2</v>
      </c>
      <c r="GS334" s="37">
        <f t="shared" si="407"/>
        <v>0.3678445583589034</v>
      </c>
      <c r="GT334" s="37">
        <f t="shared" si="408"/>
        <v>3.9607025466864343E-2</v>
      </c>
      <c r="GU334" s="36"/>
      <c r="HH334" s="79">
        <f>SUM(AY332:AY334)/SUM(GE332:GE334)*100</f>
        <v>34.728464598069003</v>
      </c>
      <c r="HI334" s="79">
        <f>SUM(O332:O334)/SUM(GE332:GE334)*100</f>
        <v>12.030435243131718</v>
      </c>
      <c r="HJ334" s="79">
        <f>SUM(BG332:BG334)/SUM(GE332:GE334)*100</f>
        <v>27.786403811182669</v>
      </c>
      <c r="HK334" s="79">
        <f>SUM(FS332:FS334)/SUM(GE332:GE334)*100</f>
        <v>14.515848882175645</v>
      </c>
      <c r="HL334" s="79">
        <f>SUM(GA332:GA334)/SUM(GE332:GE334)*100</f>
        <v>3.0947191225091988</v>
      </c>
      <c r="HM334" s="79">
        <f>SUM(EU332:EU334)/SUM(GE332:GE334)*100</f>
        <v>3.9035889935421086</v>
      </c>
      <c r="HN334" s="79">
        <f>SUM(EI332:EI334)/SUM(GE332:GE334)*100</f>
        <v>3.4728058773183252</v>
      </c>
      <c r="HO334" s="79">
        <f>SUM(CU332:CU334)/SUM(GE332:GE334)*100</f>
        <v>1.2073290351066935E-2</v>
      </c>
      <c r="HP334" s="79">
        <f>SUM(DS332:DS334)/SUM(GE332:GE334)*100</f>
        <v>0.42108390145435459</v>
      </c>
      <c r="HQ334" s="80">
        <f>100-(SUM(HH334:HP334))</f>
        <v>3.4576280265895321E-2</v>
      </c>
      <c r="HS334" s="36">
        <v>0.63563016143277273</v>
      </c>
      <c r="HV334" s="36">
        <v>0.33012683353212724</v>
      </c>
    </row>
    <row r="335" spans="1:230" ht="11.25" customHeight="1">
      <c r="A335" s="29">
        <v>43788</v>
      </c>
      <c r="N335" s="68">
        <v>356371</v>
      </c>
      <c r="O335" s="68">
        <v>176337</v>
      </c>
      <c r="P335" s="68">
        <v>167109</v>
      </c>
      <c r="Q335" s="71">
        <f t="shared" si="357"/>
        <v>343446</v>
      </c>
      <c r="R335" s="68">
        <v>0</v>
      </c>
      <c r="S335" s="68">
        <v>0</v>
      </c>
      <c r="T335" s="68">
        <v>0</v>
      </c>
      <c r="U335" s="71">
        <f t="shared" si="358"/>
        <v>0</v>
      </c>
      <c r="V335" s="67">
        <v>0</v>
      </c>
      <c r="W335" s="68">
        <v>0</v>
      </c>
      <c r="X335" s="68">
        <v>0</v>
      </c>
      <c r="Y335" s="71">
        <f t="shared" si="359"/>
        <v>0</v>
      </c>
      <c r="Z335" s="67">
        <v>0</v>
      </c>
      <c r="AA335" s="68">
        <v>0</v>
      </c>
      <c r="AB335" s="68">
        <v>0</v>
      </c>
      <c r="AC335" s="71">
        <f t="shared" si="360"/>
        <v>0</v>
      </c>
      <c r="AD335" s="68">
        <v>0</v>
      </c>
      <c r="AE335" s="68">
        <v>0</v>
      </c>
      <c r="AF335" s="68">
        <v>0</v>
      </c>
      <c r="AG335" s="71">
        <f t="shared" si="361"/>
        <v>0</v>
      </c>
      <c r="AH335" s="68">
        <v>0</v>
      </c>
      <c r="AI335" s="68">
        <v>0</v>
      </c>
      <c r="AJ335" s="68">
        <v>0</v>
      </c>
      <c r="AK335" s="71">
        <f t="shared" si="362"/>
        <v>0</v>
      </c>
      <c r="AL335" s="67">
        <v>0</v>
      </c>
      <c r="AM335" s="68">
        <v>0</v>
      </c>
      <c r="AN335" s="68">
        <v>0</v>
      </c>
      <c r="AO335" s="71">
        <f t="shared" si="363"/>
        <v>0</v>
      </c>
      <c r="AP335" s="67">
        <v>0</v>
      </c>
      <c r="AQ335" s="68">
        <v>0</v>
      </c>
      <c r="AR335" s="68">
        <v>0</v>
      </c>
      <c r="AS335" s="71">
        <f t="shared" si="364"/>
        <v>0</v>
      </c>
      <c r="AT335" s="67">
        <v>0</v>
      </c>
      <c r="AU335" s="68">
        <v>0</v>
      </c>
      <c r="AV335" s="68">
        <v>0</v>
      </c>
      <c r="AW335" s="71">
        <f t="shared" si="365"/>
        <v>0</v>
      </c>
      <c r="AX335" s="67">
        <v>591102</v>
      </c>
      <c r="AY335" s="68">
        <v>505994</v>
      </c>
      <c r="AZ335" s="68">
        <v>10781</v>
      </c>
      <c r="BA335" s="71">
        <f t="shared" si="366"/>
        <v>516775</v>
      </c>
      <c r="BB335" s="67">
        <v>0</v>
      </c>
      <c r="BC335" s="68">
        <v>0</v>
      </c>
      <c r="BD335" s="68">
        <v>0</v>
      </c>
      <c r="BE335" s="71">
        <f t="shared" si="367"/>
        <v>0</v>
      </c>
      <c r="BF335" s="68">
        <v>437402</v>
      </c>
      <c r="BG335" s="68">
        <v>373283</v>
      </c>
      <c r="BH335" s="68">
        <v>23116</v>
      </c>
      <c r="BI335" s="71">
        <f t="shared" si="368"/>
        <v>396399</v>
      </c>
      <c r="BJ335" s="68">
        <v>0</v>
      </c>
      <c r="BK335" s="68">
        <v>0</v>
      </c>
      <c r="BL335" s="68">
        <v>0</v>
      </c>
      <c r="BM335" s="71">
        <f t="shared" si="369"/>
        <v>0</v>
      </c>
      <c r="BN335" s="68">
        <v>0</v>
      </c>
      <c r="BO335" s="68">
        <v>0</v>
      </c>
      <c r="BP335" s="68">
        <v>0</v>
      </c>
      <c r="BQ335" s="71">
        <f t="shared" si="370"/>
        <v>0</v>
      </c>
      <c r="BR335" s="68">
        <v>0</v>
      </c>
      <c r="BS335" s="68">
        <v>0</v>
      </c>
      <c r="BT335" s="68">
        <v>0</v>
      </c>
      <c r="BU335" s="71">
        <f t="shared" si="371"/>
        <v>0</v>
      </c>
      <c r="BV335" s="68">
        <v>0</v>
      </c>
      <c r="BW335" s="68">
        <v>0</v>
      </c>
      <c r="BX335" s="68">
        <v>0</v>
      </c>
      <c r="BY335" s="71">
        <f t="shared" si="372"/>
        <v>0</v>
      </c>
      <c r="BZ335" s="68">
        <v>0</v>
      </c>
      <c r="CA335" s="68">
        <v>0</v>
      </c>
      <c r="CB335" s="68">
        <v>0</v>
      </c>
      <c r="CC335" s="71">
        <f t="shared" si="373"/>
        <v>0</v>
      </c>
      <c r="CD335" s="68">
        <v>0</v>
      </c>
      <c r="CE335" s="68">
        <v>0</v>
      </c>
      <c r="CF335" s="68">
        <v>0</v>
      </c>
      <c r="CG335" s="71">
        <f t="shared" si="374"/>
        <v>0</v>
      </c>
      <c r="CH335" s="68">
        <v>0</v>
      </c>
      <c r="CI335" s="68">
        <v>0</v>
      </c>
      <c r="CJ335" s="68">
        <v>0</v>
      </c>
      <c r="CK335" s="71">
        <f t="shared" si="375"/>
        <v>0</v>
      </c>
      <c r="CL335" s="67">
        <v>0</v>
      </c>
      <c r="CM335" s="68">
        <v>0</v>
      </c>
      <c r="CN335" s="68">
        <v>0</v>
      </c>
      <c r="CO335" s="71">
        <f t="shared" si="376"/>
        <v>0</v>
      </c>
      <c r="CP335" s="68">
        <v>0</v>
      </c>
      <c r="CQ335" s="68">
        <v>0</v>
      </c>
      <c r="CR335" s="68">
        <v>0</v>
      </c>
      <c r="CS335" s="71">
        <f t="shared" si="377"/>
        <v>0</v>
      </c>
      <c r="CT335" s="68">
        <v>0</v>
      </c>
      <c r="CU335" s="68">
        <v>1</v>
      </c>
      <c r="CV335" s="68">
        <v>115</v>
      </c>
      <c r="CW335" s="71">
        <f t="shared" si="378"/>
        <v>116</v>
      </c>
      <c r="CX335" s="68">
        <v>0</v>
      </c>
      <c r="CY335" s="68">
        <v>0</v>
      </c>
      <c r="CZ335" s="68">
        <v>0</v>
      </c>
      <c r="DA335" s="71">
        <f t="shared" si="379"/>
        <v>0</v>
      </c>
      <c r="DB335" s="68">
        <v>0</v>
      </c>
      <c r="DC335" s="68">
        <v>0</v>
      </c>
      <c r="DD335" s="68">
        <v>0</v>
      </c>
      <c r="DE335" s="71">
        <f t="shared" si="380"/>
        <v>0</v>
      </c>
      <c r="DF335" s="68"/>
      <c r="DG335" s="68"/>
      <c r="DH335" s="68"/>
      <c r="DI335" s="68"/>
      <c r="DJ335" s="68">
        <v>445</v>
      </c>
      <c r="DK335" s="68">
        <v>523</v>
      </c>
      <c r="DL335" s="68">
        <v>228</v>
      </c>
      <c r="DM335" s="71">
        <f t="shared" si="381"/>
        <v>751</v>
      </c>
      <c r="DN335" s="68">
        <v>0</v>
      </c>
      <c r="DO335" s="68">
        <v>0</v>
      </c>
      <c r="DP335" s="68">
        <v>0</v>
      </c>
      <c r="DQ335" s="71">
        <f t="shared" si="382"/>
        <v>0</v>
      </c>
      <c r="DR335" s="68">
        <v>7092</v>
      </c>
      <c r="DS335" s="68">
        <v>5026</v>
      </c>
      <c r="DT335" s="68">
        <v>1576</v>
      </c>
      <c r="DU335" s="71">
        <f t="shared" si="383"/>
        <v>6602</v>
      </c>
      <c r="DV335" s="68">
        <v>0</v>
      </c>
      <c r="DW335" s="68">
        <v>0</v>
      </c>
      <c r="DX335" s="68">
        <v>0</v>
      </c>
      <c r="DY335" s="71">
        <f t="shared" si="384"/>
        <v>0</v>
      </c>
      <c r="DZ335" s="68">
        <v>0</v>
      </c>
      <c r="EA335" s="68">
        <v>0</v>
      </c>
      <c r="EB335" s="68">
        <v>0</v>
      </c>
      <c r="EC335" s="71">
        <f t="shared" si="385"/>
        <v>0</v>
      </c>
      <c r="ED335" s="68"/>
      <c r="EE335" s="68"/>
      <c r="EF335" s="68"/>
      <c r="EG335" s="68"/>
      <c r="EH335" s="68">
        <v>63364</v>
      </c>
      <c r="EI335" s="68">
        <v>58292</v>
      </c>
      <c r="EJ335" s="68">
        <v>2119</v>
      </c>
      <c r="EK335" s="71">
        <f t="shared" si="386"/>
        <v>60411</v>
      </c>
      <c r="EL335" s="68">
        <v>0</v>
      </c>
      <c r="EM335" s="68">
        <v>0</v>
      </c>
      <c r="EN335" s="68">
        <v>0</v>
      </c>
      <c r="EO335" s="71">
        <f t="shared" si="387"/>
        <v>0</v>
      </c>
      <c r="EP335" s="68">
        <v>0</v>
      </c>
      <c r="EQ335" s="68">
        <v>0</v>
      </c>
      <c r="ER335" s="68">
        <v>0</v>
      </c>
      <c r="ES335" s="71">
        <f t="shared" si="388"/>
        <v>0</v>
      </c>
      <c r="ET335" s="68">
        <v>71867</v>
      </c>
      <c r="EU335" s="68">
        <v>60855</v>
      </c>
      <c r="EV335" s="68">
        <v>8900</v>
      </c>
      <c r="EW335" s="71">
        <f t="shared" si="389"/>
        <v>69755</v>
      </c>
      <c r="EX335" s="67">
        <v>0</v>
      </c>
      <c r="EY335" s="68">
        <v>0</v>
      </c>
      <c r="EZ335" s="68">
        <v>0</v>
      </c>
      <c r="FA335" s="71">
        <f t="shared" si="390"/>
        <v>0</v>
      </c>
      <c r="FB335" s="68">
        <v>0</v>
      </c>
      <c r="FC335" s="68">
        <v>0</v>
      </c>
      <c r="FD335" s="68">
        <v>0</v>
      </c>
      <c r="FE335" s="71">
        <f t="shared" si="391"/>
        <v>0</v>
      </c>
      <c r="FF335" s="67">
        <v>0</v>
      </c>
      <c r="FG335" s="68">
        <v>0</v>
      </c>
      <c r="FH335" s="68">
        <v>0</v>
      </c>
      <c r="FI335" s="71"/>
      <c r="FJ335" s="68">
        <v>0</v>
      </c>
      <c r="FK335" s="68">
        <v>0</v>
      </c>
      <c r="FL335" s="68">
        <v>0</v>
      </c>
      <c r="FM335" s="71">
        <f t="shared" si="392"/>
        <v>0</v>
      </c>
      <c r="FN335" s="68">
        <v>0</v>
      </c>
      <c r="FO335" s="68">
        <v>0</v>
      </c>
      <c r="FP335" s="68">
        <v>0</v>
      </c>
      <c r="FQ335" s="71">
        <f t="shared" si="393"/>
        <v>0</v>
      </c>
      <c r="FR335" s="68">
        <v>275107</v>
      </c>
      <c r="FS335" s="68">
        <v>191222</v>
      </c>
      <c r="FT335" s="68">
        <v>58128</v>
      </c>
      <c r="FU335" s="71">
        <f t="shared" si="394"/>
        <v>249350</v>
      </c>
      <c r="FV335" s="68">
        <v>0</v>
      </c>
      <c r="FW335" s="68">
        <v>0</v>
      </c>
      <c r="FX335" s="68">
        <v>0</v>
      </c>
      <c r="FY335" s="71">
        <f t="shared" si="395"/>
        <v>0</v>
      </c>
      <c r="FZ335" s="68">
        <v>67879</v>
      </c>
      <c r="GA335" s="68">
        <v>39406</v>
      </c>
      <c r="GB335" s="68">
        <v>27075</v>
      </c>
      <c r="GC335" s="71">
        <f t="shared" si="396"/>
        <v>66481</v>
      </c>
      <c r="GD335" s="67">
        <v>1870629</v>
      </c>
      <c r="GE335" s="68">
        <v>1410939</v>
      </c>
      <c r="GF335" s="68">
        <v>299147</v>
      </c>
      <c r="GG335" s="68">
        <f t="shared" si="397"/>
        <v>1710086</v>
      </c>
      <c r="GH335" s="69"/>
      <c r="GI335" s="36">
        <f t="shared" si="401"/>
        <v>-0.14269438923600497</v>
      </c>
      <c r="GJ335" s="36"/>
      <c r="GK335" s="37">
        <f t="shared" si="402"/>
        <v>35.862216580589241</v>
      </c>
      <c r="GL335" s="37">
        <f t="shared" si="403"/>
        <v>12.497847178368449</v>
      </c>
      <c r="GM335" s="37">
        <f t="shared" si="398"/>
        <v>26.456352826025785</v>
      </c>
      <c r="GN335" s="37">
        <f t="shared" si="399"/>
        <v>13.552818371311586</v>
      </c>
      <c r="GO335" s="37">
        <f t="shared" si="404"/>
        <v>2.7928918259400302</v>
      </c>
      <c r="GP335" s="37">
        <f t="shared" si="400"/>
        <v>4.31308511565702</v>
      </c>
      <c r="GQ335" s="37">
        <f t="shared" si="405"/>
        <v>4.1314330385650972</v>
      </c>
      <c r="GR335" s="37">
        <f t="shared" si="406"/>
        <v>7.0874786223926051E-5</v>
      </c>
      <c r="GS335" s="37">
        <f t="shared" si="407"/>
        <v>0.35621667556145237</v>
      </c>
      <c r="GT335" s="37">
        <f t="shared" si="408"/>
        <v>3.7067513195125912E-2</v>
      </c>
      <c r="GU335" s="36"/>
      <c r="HH335" s="79"/>
      <c r="HI335" s="79"/>
      <c r="HJ335" s="79"/>
      <c r="HK335" s="79"/>
      <c r="HL335" s="79"/>
      <c r="HM335" s="79"/>
      <c r="HN335" s="79"/>
      <c r="HO335" s="79"/>
      <c r="HP335" s="79"/>
      <c r="HQ335" s="80"/>
      <c r="HS335" s="36">
        <v>0.63329314732954434</v>
      </c>
      <c r="HV335" s="36">
        <v>0.32591841319858617</v>
      </c>
    </row>
    <row r="336" spans="1:230" ht="11.25" customHeight="1">
      <c r="A336" s="29">
        <v>43818</v>
      </c>
      <c r="N336" s="68">
        <v>274562</v>
      </c>
      <c r="O336" s="68">
        <v>124125</v>
      </c>
      <c r="P336" s="68">
        <v>160677</v>
      </c>
      <c r="Q336" s="71">
        <f t="shared" si="357"/>
        <v>284802</v>
      </c>
      <c r="R336" s="68">
        <v>0</v>
      </c>
      <c r="S336" s="68">
        <v>0</v>
      </c>
      <c r="T336" s="68">
        <v>0</v>
      </c>
      <c r="U336" s="71">
        <f t="shared" si="358"/>
        <v>0</v>
      </c>
      <c r="V336" s="67">
        <v>0</v>
      </c>
      <c r="W336" s="68">
        <v>0</v>
      </c>
      <c r="X336" s="68">
        <v>0</v>
      </c>
      <c r="Y336" s="71">
        <f t="shared" si="359"/>
        <v>0</v>
      </c>
      <c r="Z336" s="67">
        <v>0</v>
      </c>
      <c r="AA336" s="68">
        <v>0</v>
      </c>
      <c r="AB336" s="68">
        <v>0</v>
      </c>
      <c r="AC336" s="71">
        <f t="shared" si="360"/>
        <v>0</v>
      </c>
      <c r="AD336" s="68">
        <v>0</v>
      </c>
      <c r="AE336" s="68">
        <v>0</v>
      </c>
      <c r="AF336" s="68">
        <v>0</v>
      </c>
      <c r="AG336" s="71">
        <f t="shared" si="361"/>
        <v>0</v>
      </c>
      <c r="AH336" s="68">
        <v>0</v>
      </c>
      <c r="AI336" s="68">
        <v>0</v>
      </c>
      <c r="AJ336" s="68">
        <v>0</v>
      </c>
      <c r="AK336" s="71">
        <f t="shared" si="362"/>
        <v>0</v>
      </c>
      <c r="AL336" s="67">
        <v>0</v>
      </c>
      <c r="AM336" s="68">
        <v>0</v>
      </c>
      <c r="AN336" s="68">
        <v>0</v>
      </c>
      <c r="AO336" s="71">
        <f t="shared" si="363"/>
        <v>0</v>
      </c>
      <c r="AP336" s="67">
        <v>0</v>
      </c>
      <c r="AQ336" s="68">
        <v>0</v>
      </c>
      <c r="AR336" s="68">
        <v>0</v>
      </c>
      <c r="AS336" s="71">
        <f t="shared" si="364"/>
        <v>0</v>
      </c>
      <c r="AT336" s="67">
        <v>0</v>
      </c>
      <c r="AU336" s="68">
        <v>0</v>
      </c>
      <c r="AV336" s="68">
        <v>0</v>
      </c>
      <c r="AW336" s="71">
        <f t="shared" si="365"/>
        <v>0</v>
      </c>
      <c r="AX336" s="67">
        <v>472506</v>
      </c>
      <c r="AY336" s="68">
        <v>412009</v>
      </c>
      <c r="AZ336" s="68">
        <v>12836</v>
      </c>
      <c r="BA336" s="71">
        <f t="shared" si="366"/>
        <v>424845</v>
      </c>
      <c r="BB336" s="67">
        <v>0</v>
      </c>
      <c r="BC336" s="68">
        <v>0</v>
      </c>
      <c r="BD336" s="68">
        <v>0</v>
      </c>
      <c r="BE336" s="71">
        <f t="shared" si="367"/>
        <v>0</v>
      </c>
      <c r="BF336" s="68">
        <v>303893</v>
      </c>
      <c r="BG336" s="68">
        <v>230197</v>
      </c>
      <c r="BH336" s="68">
        <v>25086</v>
      </c>
      <c r="BI336" s="71">
        <f t="shared" si="368"/>
        <v>255283</v>
      </c>
      <c r="BJ336" s="68">
        <v>0</v>
      </c>
      <c r="BK336" s="68">
        <v>0</v>
      </c>
      <c r="BL336" s="68">
        <v>0</v>
      </c>
      <c r="BM336" s="71">
        <f t="shared" si="369"/>
        <v>0</v>
      </c>
      <c r="BN336" s="68">
        <v>0</v>
      </c>
      <c r="BO336" s="68">
        <v>0</v>
      </c>
      <c r="BP336" s="68">
        <v>0</v>
      </c>
      <c r="BQ336" s="71">
        <f t="shared" si="370"/>
        <v>0</v>
      </c>
      <c r="BR336" s="68">
        <v>0</v>
      </c>
      <c r="BS336" s="68">
        <v>0</v>
      </c>
      <c r="BT336" s="68">
        <v>0</v>
      </c>
      <c r="BU336" s="71">
        <f t="shared" si="371"/>
        <v>0</v>
      </c>
      <c r="BV336" s="68">
        <v>0</v>
      </c>
      <c r="BW336" s="68">
        <v>0</v>
      </c>
      <c r="BX336" s="68">
        <v>0</v>
      </c>
      <c r="BY336" s="71">
        <f t="shared" si="372"/>
        <v>0</v>
      </c>
      <c r="BZ336" s="68">
        <v>0</v>
      </c>
      <c r="CA336" s="68">
        <v>0</v>
      </c>
      <c r="CB336" s="68">
        <v>0</v>
      </c>
      <c r="CC336" s="71">
        <f t="shared" si="373"/>
        <v>0</v>
      </c>
      <c r="CD336" s="68">
        <v>0</v>
      </c>
      <c r="CE336" s="68">
        <v>0</v>
      </c>
      <c r="CF336" s="68">
        <v>0</v>
      </c>
      <c r="CG336" s="71">
        <f t="shared" si="374"/>
        <v>0</v>
      </c>
      <c r="CH336" s="68">
        <v>0</v>
      </c>
      <c r="CI336" s="68">
        <v>0</v>
      </c>
      <c r="CJ336" s="68">
        <v>0</v>
      </c>
      <c r="CK336" s="71">
        <f t="shared" si="375"/>
        <v>0</v>
      </c>
      <c r="CL336" s="67">
        <v>0</v>
      </c>
      <c r="CM336" s="68">
        <v>0</v>
      </c>
      <c r="CN336" s="68">
        <v>0</v>
      </c>
      <c r="CO336" s="71">
        <f t="shared" si="376"/>
        <v>0</v>
      </c>
      <c r="CP336" s="68">
        <v>0</v>
      </c>
      <c r="CQ336" s="68">
        <v>0</v>
      </c>
      <c r="CR336" s="68">
        <v>0</v>
      </c>
      <c r="CS336" s="71">
        <f t="shared" si="377"/>
        <v>0</v>
      </c>
      <c r="CT336" s="68">
        <v>50</v>
      </c>
      <c r="CU336" s="68">
        <v>68</v>
      </c>
      <c r="CV336" s="68">
        <v>0</v>
      </c>
      <c r="CW336" s="71">
        <f t="shared" si="378"/>
        <v>68</v>
      </c>
      <c r="CX336" s="68">
        <v>0</v>
      </c>
      <c r="CY336" s="68">
        <v>0</v>
      </c>
      <c r="CZ336" s="68">
        <v>0</v>
      </c>
      <c r="DA336" s="71">
        <f t="shared" si="379"/>
        <v>0</v>
      </c>
      <c r="DB336" s="68">
        <v>0</v>
      </c>
      <c r="DC336" s="68">
        <v>0</v>
      </c>
      <c r="DD336" s="68">
        <v>0</v>
      </c>
      <c r="DE336" s="71">
        <f t="shared" si="380"/>
        <v>0</v>
      </c>
      <c r="DF336" s="68"/>
      <c r="DG336" s="68"/>
      <c r="DH336" s="68"/>
      <c r="DI336" s="68"/>
      <c r="DJ336" s="68">
        <v>294</v>
      </c>
      <c r="DK336" s="68">
        <v>380</v>
      </c>
      <c r="DL336" s="68">
        <v>147</v>
      </c>
      <c r="DM336" s="71">
        <f t="shared" si="381"/>
        <v>527</v>
      </c>
      <c r="DN336" s="68">
        <v>0</v>
      </c>
      <c r="DO336" s="68">
        <v>0</v>
      </c>
      <c r="DP336" s="68">
        <v>0</v>
      </c>
      <c r="DQ336" s="71">
        <f t="shared" si="382"/>
        <v>0</v>
      </c>
      <c r="DR336" s="68">
        <v>4994</v>
      </c>
      <c r="DS336" s="68">
        <v>3672</v>
      </c>
      <c r="DT336" s="68">
        <v>1256</v>
      </c>
      <c r="DU336" s="71">
        <f t="shared" si="383"/>
        <v>4928</v>
      </c>
      <c r="DV336" s="68">
        <v>0</v>
      </c>
      <c r="DW336" s="68">
        <v>0</v>
      </c>
      <c r="DX336" s="68">
        <v>0</v>
      </c>
      <c r="DY336" s="71">
        <f t="shared" si="384"/>
        <v>0</v>
      </c>
      <c r="DZ336" s="68">
        <v>0</v>
      </c>
      <c r="EA336" s="68">
        <v>0</v>
      </c>
      <c r="EB336" s="68">
        <v>0</v>
      </c>
      <c r="EC336" s="71">
        <f t="shared" si="385"/>
        <v>0</v>
      </c>
      <c r="ED336" s="68"/>
      <c r="EE336" s="68"/>
      <c r="EF336" s="68"/>
      <c r="EG336" s="68"/>
      <c r="EH336" s="68">
        <v>50197</v>
      </c>
      <c r="EI336" s="68">
        <v>48489</v>
      </c>
      <c r="EJ336" s="68">
        <v>1927</v>
      </c>
      <c r="EK336" s="71">
        <f t="shared" si="386"/>
        <v>50416</v>
      </c>
      <c r="EL336" s="68">
        <v>0</v>
      </c>
      <c r="EM336" s="68">
        <v>0</v>
      </c>
      <c r="EN336" s="68">
        <v>0</v>
      </c>
      <c r="EO336" s="71">
        <f t="shared" si="387"/>
        <v>0</v>
      </c>
      <c r="EP336" s="68">
        <v>0</v>
      </c>
      <c r="EQ336" s="68">
        <v>0</v>
      </c>
      <c r="ER336" s="68">
        <v>0</v>
      </c>
      <c r="ES336" s="71">
        <f t="shared" si="388"/>
        <v>0</v>
      </c>
      <c r="ET336" s="68">
        <v>43483</v>
      </c>
      <c r="EU336" s="68">
        <v>44368</v>
      </c>
      <c r="EV336" s="68">
        <v>7983</v>
      </c>
      <c r="EW336" s="71">
        <f t="shared" si="389"/>
        <v>52351</v>
      </c>
      <c r="EX336" s="67">
        <v>0</v>
      </c>
      <c r="EY336" s="68">
        <v>0</v>
      </c>
      <c r="EZ336" s="68">
        <v>0</v>
      </c>
      <c r="FA336" s="71">
        <f t="shared" si="390"/>
        <v>0</v>
      </c>
      <c r="FB336" s="68">
        <v>0</v>
      </c>
      <c r="FC336" s="68">
        <v>0</v>
      </c>
      <c r="FD336" s="68">
        <v>0</v>
      </c>
      <c r="FE336" s="71">
        <f t="shared" si="391"/>
        <v>0</v>
      </c>
      <c r="FF336" s="67">
        <v>0</v>
      </c>
      <c r="FG336" s="68">
        <v>0</v>
      </c>
      <c r="FH336" s="68">
        <v>0</v>
      </c>
      <c r="FI336" s="71"/>
      <c r="FJ336" s="68">
        <v>0</v>
      </c>
      <c r="FK336" s="68">
        <v>0</v>
      </c>
      <c r="FL336" s="68">
        <v>0</v>
      </c>
      <c r="FM336" s="71">
        <f t="shared" si="392"/>
        <v>0</v>
      </c>
      <c r="FN336" s="68">
        <v>0</v>
      </c>
      <c r="FO336" s="68">
        <v>0</v>
      </c>
      <c r="FP336" s="68">
        <v>0</v>
      </c>
      <c r="FQ336" s="71">
        <f t="shared" si="393"/>
        <v>0</v>
      </c>
      <c r="FR336" s="68">
        <v>202871</v>
      </c>
      <c r="FS336" s="68">
        <v>157244</v>
      </c>
      <c r="FT336" s="68">
        <v>58375</v>
      </c>
      <c r="FU336" s="71">
        <f t="shared" si="394"/>
        <v>215619</v>
      </c>
      <c r="FV336" s="68">
        <v>0</v>
      </c>
      <c r="FW336" s="68">
        <v>0</v>
      </c>
      <c r="FX336" s="68">
        <v>0</v>
      </c>
      <c r="FY336" s="71">
        <f t="shared" si="395"/>
        <v>0</v>
      </c>
      <c r="FZ336" s="68">
        <v>49082</v>
      </c>
      <c r="GA336" s="68">
        <v>29486</v>
      </c>
      <c r="GB336" s="68">
        <v>29017</v>
      </c>
      <c r="GC336" s="71">
        <f t="shared" si="396"/>
        <v>58503</v>
      </c>
      <c r="GD336" s="67">
        <v>1401932</v>
      </c>
      <c r="GE336" s="68">
        <v>1050038</v>
      </c>
      <c r="GF336" s="68">
        <v>297304</v>
      </c>
      <c r="GG336" s="68">
        <f t="shared" si="397"/>
        <v>1347342</v>
      </c>
      <c r="GH336" s="69"/>
      <c r="GI336" s="36">
        <f t="shared" si="401"/>
        <v>-0.16598054501596093</v>
      </c>
      <c r="GJ336" s="36"/>
      <c r="GK336" s="37">
        <f t="shared" si="402"/>
        <v>39.237532355971879</v>
      </c>
      <c r="GL336" s="37">
        <f t="shared" si="403"/>
        <v>11.821000763781882</v>
      </c>
      <c r="GM336" s="37">
        <f t="shared" si="398"/>
        <v>21.922730415470678</v>
      </c>
      <c r="GN336" s="37">
        <f t="shared" si="399"/>
        <v>14.975077092448084</v>
      </c>
      <c r="GO336" s="37">
        <f t="shared" si="404"/>
        <v>2.8080888501178052</v>
      </c>
      <c r="GP336" s="37">
        <f t="shared" si="400"/>
        <v>4.2253708913391703</v>
      </c>
      <c r="GQ336" s="37">
        <f t="shared" si="405"/>
        <v>4.6178328784291613</v>
      </c>
      <c r="GR336" s="37">
        <f t="shared" si="406"/>
        <v>6.4759561082551294E-3</v>
      </c>
      <c r="GS336" s="37">
        <f t="shared" si="407"/>
        <v>0.34970162984577702</v>
      </c>
      <c r="GT336" s="37">
        <f t="shared" si="408"/>
        <v>3.6189166487289981E-2</v>
      </c>
      <c r="GU336" s="36"/>
      <c r="HH336" s="79">
        <f t="shared" ref="HH336:HH353" si="409">SUM(AY334:AY336)/SUM(GE334:GE336)*100</f>
        <v>35.678165377464211</v>
      </c>
      <c r="HI336" s="79">
        <f t="shared" ref="HI336:HI353" si="410">SUM(O334:O336)/SUM(GE334:GE336)*100</f>
        <v>12.872142677480969</v>
      </c>
      <c r="HJ336" s="79">
        <f t="shared" ref="HJ336:HJ353" si="411">SUM(BG334:BG336)/SUM(GE334:GE336)*100</f>
        <v>25.870949526117641</v>
      </c>
      <c r="HK336" s="79">
        <f t="shared" ref="HK336:HK353" si="412">SUM(FS334:FS336)/SUM(GE334:GE336)*100</f>
        <v>14.251200915263022</v>
      </c>
      <c r="HL336" s="79">
        <f t="shared" ref="HL336:HL353" si="413">SUM(GA334:GA336)/SUM(GE334:GE336)*100</f>
        <v>2.7256384829600777</v>
      </c>
      <c r="HM336" s="79">
        <f t="shared" ref="HM336:HM353" si="414">SUM(EU334:EU336)/SUM(GE334:GE336)*100</f>
        <v>4.0642059095248468</v>
      </c>
      <c r="HN336" s="79">
        <f t="shared" ref="HN336:HN353" si="415">SUM(EI334:EI336)/SUM(GE334:GE336)*100</f>
        <v>4.1325045202490802</v>
      </c>
      <c r="HO336" s="79">
        <f t="shared" ref="HO336:HO353" si="416">SUM(CU334:CU336)/SUM(GE334:GE336)*100</f>
        <v>7.8468726656442823E-3</v>
      </c>
      <c r="HP336" s="79">
        <f t="shared" ref="HP336:HP353" si="417">SUM(DS334:DS336)/SUM(GE334:GE336)*100</f>
        <v>0.35943892252718612</v>
      </c>
      <c r="HQ336" s="80">
        <f t="shared" ref="HQ336:HQ353" si="418">100-(SUM(HH336:HP336))</f>
        <v>3.7906795747318256E-2</v>
      </c>
      <c r="HS336" s="36">
        <v>0.6645654728686009</v>
      </c>
      <c r="HV336" s="36">
        <v>0.29194181543906028</v>
      </c>
    </row>
    <row r="337" spans="1:230" ht="11.25" customHeight="1">
      <c r="A337" s="29">
        <v>43850</v>
      </c>
      <c r="N337" s="68">
        <v>319779</v>
      </c>
      <c r="O337" s="68">
        <v>157796</v>
      </c>
      <c r="P337" s="68">
        <v>174546</v>
      </c>
      <c r="Q337" s="71">
        <f t="shared" si="357"/>
        <v>332342</v>
      </c>
      <c r="R337" s="68">
        <v>0</v>
      </c>
      <c r="S337" s="68">
        <v>0</v>
      </c>
      <c r="T337" s="68">
        <v>0</v>
      </c>
      <c r="U337" s="71">
        <f t="shared" si="358"/>
        <v>0</v>
      </c>
      <c r="V337" s="67">
        <v>0</v>
      </c>
      <c r="W337" s="68">
        <v>0</v>
      </c>
      <c r="X337" s="68">
        <v>0</v>
      </c>
      <c r="Y337" s="71">
        <f t="shared" si="359"/>
        <v>0</v>
      </c>
      <c r="Z337" s="67">
        <v>0</v>
      </c>
      <c r="AA337" s="68">
        <v>0</v>
      </c>
      <c r="AB337" s="68">
        <v>0</v>
      </c>
      <c r="AC337" s="71">
        <f t="shared" si="360"/>
        <v>0</v>
      </c>
      <c r="AD337" s="68">
        <v>0</v>
      </c>
      <c r="AE337" s="68">
        <v>0</v>
      </c>
      <c r="AF337" s="68">
        <v>0</v>
      </c>
      <c r="AG337" s="71">
        <f t="shared" si="361"/>
        <v>0</v>
      </c>
      <c r="AH337" s="68">
        <v>0</v>
      </c>
      <c r="AI337" s="68">
        <v>0</v>
      </c>
      <c r="AJ337" s="68">
        <v>0</v>
      </c>
      <c r="AK337" s="71">
        <f t="shared" si="362"/>
        <v>0</v>
      </c>
      <c r="AL337" s="67">
        <v>0</v>
      </c>
      <c r="AM337" s="68">
        <v>0</v>
      </c>
      <c r="AN337" s="68">
        <v>0</v>
      </c>
      <c r="AO337" s="71">
        <f t="shared" si="363"/>
        <v>0</v>
      </c>
      <c r="AP337" s="67">
        <v>0</v>
      </c>
      <c r="AQ337" s="68">
        <v>0</v>
      </c>
      <c r="AR337" s="68">
        <v>0</v>
      </c>
      <c r="AS337" s="71">
        <f t="shared" si="364"/>
        <v>0</v>
      </c>
      <c r="AT337" s="67">
        <v>0</v>
      </c>
      <c r="AU337" s="68">
        <v>0</v>
      </c>
      <c r="AV337" s="68">
        <v>0</v>
      </c>
      <c r="AW337" s="71">
        <f t="shared" si="365"/>
        <v>0</v>
      </c>
      <c r="AX337" s="67">
        <v>517113</v>
      </c>
      <c r="AY337" s="68">
        <v>488069</v>
      </c>
      <c r="AZ337" s="68">
        <v>13553</v>
      </c>
      <c r="BA337" s="71">
        <f t="shared" si="366"/>
        <v>501622</v>
      </c>
      <c r="BB337" s="67">
        <v>0</v>
      </c>
      <c r="BC337" s="68">
        <v>0</v>
      </c>
      <c r="BD337" s="68">
        <v>0</v>
      </c>
      <c r="BE337" s="71">
        <f t="shared" si="367"/>
        <v>0</v>
      </c>
      <c r="BF337" s="68">
        <v>393821</v>
      </c>
      <c r="BG337" s="68">
        <v>374114</v>
      </c>
      <c r="BH337" s="68">
        <v>29292</v>
      </c>
      <c r="BI337" s="71">
        <f t="shared" si="368"/>
        <v>403406</v>
      </c>
      <c r="BJ337" s="68">
        <v>0</v>
      </c>
      <c r="BK337" s="68">
        <v>0</v>
      </c>
      <c r="BL337" s="68">
        <v>0</v>
      </c>
      <c r="BM337" s="71">
        <f t="shared" si="369"/>
        <v>0</v>
      </c>
      <c r="BN337" s="68">
        <v>0</v>
      </c>
      <c r="BO337" s="68">
        <v>0</v>
      </c>
      <c r="BP337" s="68">
        <v>0</v>
      </c>
      <c r="BQ337" s="71">
        <f t="shared" si="370"/>
        <v>0</v>
      </c>
      <c r="BR337" s="68">
        <v>0</v>
      </c>
      <c r="BS337" s="68">
        <v>0</v>
      </c>
      <c r="BT337" s="68">
        <v>0</v>
      </c>
      <c r="BU337" s="71">
        <f t="shared" si="371"/>
        <v>0</v>
      </c>
      <c r="BV337" s="68">
        <v>0</v>
      </c>
      <c r="BW337" s="68">
        <v>0</v>
      </c>
      <c r="BX337" s="68">
        <v>0</v>
      </c>
      <c r="BY337" s="71">
        <f t="shared" si="372"/>
        <v>0</v>
      </c>
      <c r="BZ337" s="68">
        <v>0</v>
      </c>
      <c r="CA337" s="68">
        <v>0</v>
      </c>
      <c r="CB337" s="68">
        <v>0</v>
      </c>
      <c r="CC337" s="71">
        <f t="shared" si="373"/>
        <v>0</v>
      </c>
      <c r="CD337" s="68">
        <v>0</v>
      </c>
      <c r="CE337" s="68">
        <v>0</v>
      </c>
      <c r="CF337" s="68">
        <v>0</v>
      </c>
      <c r="CG337" s="71">
        <f t="shared" si="374"/>
        <v>0</v>
      </c>
      <c r="CH337" s="68">
        <v>0</v>
      </c>
      <c r="CI337" s="68">
        <v>0</v>
      </c>
      <c r="CJ337" s="68">
        <v>0</v>
      </c>
      <c r="CK337" s="71">
        <f t="shared" si="375"/>
        <v>0</v>
      </c>
      <c r="CL337" s="67">
        <v>0</v>
      </c>
      <c r="CM337" s="68">
        <v>0</v>
      </c>
      <c r="CN337" s="68">
        <v>0</v>
      </c>
      <c r="CO337" s="71">
        <f t="shared" si="376"/>
        <v>0</v>
      </c>
      <c r="CP337" s="68">
        <v>0</v>
      </c>
      <c r="CQ337" s="68">
        <v>0</v>
      </c>
      <c r="CR337" s="68">
        <v>0</v>
      </c>
      <c r="CS337" s="71">
        <f t="shared" si="377"/>
        <v>0</v>
      </c>
      <c r="CT337" s="68">
        <v>103</v>
      </c>
      <c r="CU337" s="68">
        <v>23</v>
      </c>
      <c r="CV337" s="68">
        <v>0</v>
      </c>
      <c r="CW337" s="71">
        <f t="shared" si="378"/>
        <v>23</v>
      </c>
      <c r="CX337" s="68">
        <v>0</v>
      </c>
      <c r="CY337" s="68">
        <v>0</v>
      </c>
      <c r="CZ337" s="68">
        <v>0</v>
      </c>
      <c r="DA337" s="71">
        <f t="shared" si="379"/>
        <v>0</v>
      </c>
      <c r="DB337" s="68">
        <v>0</v>
      </c>
      <c r="DC337" s="68">
        <v>0</v>
      </c>
      <c r="DD337" s="68">
        <v>0</v>
      </c>
      <c r="DE337" s="71">
        <f t="shared" si="380"/>
        <v>0</v>
      </c>
      <c r="DF337" s="68"/>
      <c r="DG337" s="68"/>
      <c r="DH337" s="68"/>
      <c r="DI337" s="68"/>
      <c r="DJ337" s="68">
        <v>409</v>
      </c>
      <c r="DK337" s="68">
        <v>421</v>
      </c>
      <c r="DL337" s="68">
        <v>151</v>
      </c>
      <c r="DM337" s="71">
        <f t="shared" si="381"/>
        <v>572</v>
      </c>
      <c r="DN337" s="68">
        <v>0</v>
      </c>
      <c r="DO337" s="68">
        <v>0</v>
      </c>
      <c r="DP337" s="68">
        <v>0</v>
      </c>
      <c r="DQ337" s="71">
        <f t="shared" si="382"/>
        <v>0</v>
      </c>
      <c r="DR337" s="68">
        <v>5559</v>
      </c>
      <c r="DS337" s="68">
        <v>4358</v>
      </c>
      <c r="DT337" s="68">
        <v>1574</v>
      </c>
      <c r="DU337" s="71">
        <f t="shared" si="383"/>
        <v>5932</v>
      </c>
      <c r="DV337" s="68">
        <v>0</v>
      </c>
      <c r="DW337" s="68">
        <v>0</v>
      </c>
      <c r="DX337" s="68">
        <v>0</v>
      </c>
      <c r="DY337" s="71">
        <f t="shared" si="384"/>
        <v>0</v>
      </c>
      <c r="DZ337" s="68">
        <v>0</v>
      </c>
      <c r="EA337" s="68">
        <v>0</v>
      </c>
      <c r="EB337" s="68">
        <v>0</v>
      </c>
      <c r="EC337" s="71">
        <f t="shared" si="385"/>
        <v>0</v>
      </c>
      <c r="ED337" s="68"/>
      <c r="EE337" s="68"/>
      <c r="EF337" s="68"/>
      <c r="EG337" s="68"/>
      <c r="EH337" s="68">
        <v>59755</v>
      </c>
      <c r="EI337" s="68">
        <v>61292</v>
      </c>
      <c r="EJ337" s="68">
        <v>2228</v>
      </c>
      <c r="EK337" s="71">
        <f t="shared" si="386"/>
        <v>63520</v>
      </c>
      <c r="EL337" s="68">
        <v>0</v>
      </c>
      <c r="EM337" s="68">
        <v>0</v>
      </c>
      <c r="EN337" s="68">
        <v>0</v>
      </c>
      <c r="EO337" s="71">
        <f t="shared" si="387"/>
        <v>0</v>
      </c>
      <c r="EP337" s="68">
        <v>0</v>
      </c>
      <c r="EQ337" s="68">
        <v>0</v>
      </c>
      <c r="ER337" s="68">
        <v>0</v>
      </c>
      <c r="ES337" s="71">
        <f t="shared" si="388"/>
        <v>0</v>
      </c>
      <c r="ET337" s="68">
        <v>71933</v>
      </c>
      <c r="EU337" s="68">
        <v>56012</v>
      </c>
      <c r="EV337" s="68">
        <v>9395</v>
      </c>
      <c r="EW337" s="71">
        <f t="shared" si="389"/>
        <v>65407</v>
      </c>
      <c r="EX337" s="67">
        <v>0</v>
      </c>
      <c r="EY337" s="68">
        <v>0</v>
      </c>
      <c r="EZ337" s="68">
        <v>0</v>
      </c>
      <c r="FA337" s="71">
        <f t="shared" si="390"/>
        <v>0</v>
      </c>
      <c r="FB337" s="68">
        <v>0</v>
      </c>
      <c r="FC337" s="68">
        <v>0</v>
      </c>
      <c r="FD337" s="68">
        <v>0</v>
      </c>
      <c r="FE337" s="71">
        <f t="shared" si="391"/>
        <v>0</v>
      </c>
      <c r="FF337" s="67">
        <v>0</v>
      </c>
      <c r="FG337" s="68">
        <v>0</v>
      </c>
      <c r="FH337" s="68">
        <v>0</v>
      </c>
      <c r="FI337" s="71"/>
      <c r="FJ337" s="68">
        <v>0</v>
      </c>
      <c r="FK337" s="68">
        <v>0</v>
      </c>
      <c r="FL337" s="68">
        <v>0</v>
      </c>
      <c r="FM337" s="71">
        <f t="shared" si="392"/>
        <v>0</v>
      </c>
      <c r="FN337" s="68">
        <v>0</v>
      </c>
      <c r="FO337" s="68">
        <v>0</v>
      </c>
      <c r="FP337" s="68">
        <v>0</v>
      </c>
      <c r="FQ337" s="71">
        <f t="shared" si="393"/>
        <v>0</v>
      </c>
      <c r="FR337" s="68">
        <v>201651</v>
      </c>
      <c r="FS337" s="68">
        <v>163007</v>
      </c>
      <c r="FT337" s="68">
        <v>57432</v>
      </c>
      <c r="FU337" s="71">
        <f t="shared" si="394"/>
        <v>220439</v>
      </c>
      <c r="FV337" s="68">
        <v>0</v>
      </c>
      <c r="FW337" s="68">
        <v>0</v>
      </c>
      <c r="FX337" s="68">
        <v>0</v>
      </c>
      <c r="FY337" s="71">
        <f t="shared" si="395"/>
        <v>0</v>
      </c>
      <c r="FZ337" s="68">
        <v>63805</v>
      </c>
      <c r="GA337" s="68">
        <v>35913</v>
      </c>
      <c r="GB337" s="68">
        <v>16316</v>
      </c>
      <c r="GC337" s="71">
        <f t="shared" si="396"/>
        <v>52229</v>
      </c>
      <c r="GD337" s="67">
        <v>1633928</v>
      </c>
      <c r="GE337" s="68">
        <v>1341005</v>
      </c>
      <c r="GF337" s="68">
        <v>304487</v>
      </c>
      <c r="GG337" s="68">
        <f t="shared" si="397"/>
        <v>1645492</v>
      </c>
      <c r="GH337" s="69"/>
      <c r="GI337" s="36">
        <f t="shared" si="401"/>
        <v>-0.16057496331832677</v>
      </c>
      <c r="GJ337" s="36"/>
      <c r="GK337" s="37">
        <f t="shared" si="402"/>
        <v>36.395762879333034</v>
      </c>
      <c r="GL337" s="37">
        <f t="shared" si="403"/>
        <v>11.766995648785798</v>
      </c>
      <c r="GM337" s="37">
        <f t="shared" si="398"/>
        <v>27.89803170010552</v>
      </c>
      <c r="GN337" s="37">
        <f t="shared" si="399"/>
        <v>12.155584803934362</v>
      </c>
      <c r="GO337" s="37">
        <f t="shared" si="404"/>
        <v>2.6780660773076908</v>
      </c>
      <c r="GP337" s="37">
        <f t="shared" si="400"/>
        <v>4.1768673494878836</v>
      </c>
      <c r="GQ337" s="37">
        <f t="shared" si="405"/>
        <v>4.570601899321777</v>
      </c>
      <c r="GR337" s="37">
        <f t="shared" si="406"/>
        <v>1.7151315617764291E-3</v>
      </c>
      <c r="GS337" s="37">
        <f t="shared" si="407"/>
        <v>0.324980145487899</v>
      </c>
      <c r="GT337" s="37">
        <f t="shared" si="408"/>
        <v>3.1394364674270037E-2</v>
      </c>
      <c r="GU337" s="36"/>
      <c r="HH337" s="79">
        <f t="shared" si="409"/>
        <v>36.982605388452654</v>
      </c>
      <c r="HI337" s="79">
        <f t="shared" si="410"/>
        <v>12.05313439148318</v>
      </c>
      <c r="HJ337" s="79">
        <f t="shared" si="411"/>
        <v>25.712746667396107</v>
      </c>
      <c r="HK337" s="79">
        <f t="shared" si="412"/>
        <v>13.452799092683762</v>
      </c>
      <c r="HL337" s="79">
        <f t="shared" si="413"/>
        <v>2.7565885372418912</v>
      </c>
      <c r="HM337" s="79">
        <f t="shared" si="414"/>
        <v>4.240814396280677</v>
      </c>
      <c r="HN337" s="79">
        <f t="shared" si="415"/>
        <v>4.4206679568709166</v>
      </c>
      <c r="HO337" s="79">
        <f t="shared" si="416"/>
        <v>2.419790519786785E-3</v>
      </c>
      <c r="HP337" s="79">
        <f t="shared" si="417"/>
        <v>0.3433998372427855</v>
      </c>
      <c r="HQ337" s="80">
        <f t="shared" si="418"/>
        <v>3.4823941828236116E-2</v>
      </c>
      <c r="HS337" s="36">
        <v>0.65017356385695801</v>
      </c>
      <c r="HV337" s="36">
        <v>0.31065805123769114</v>
      </c>
    </row>
    <row r="338" spans="1:230" ht="11.25" customHeight="1">
      <c r="A338" s="29">
        <v>43862</v>
      </c>
      <c r="N338" s="68">
        <v>327130</v>
      </c>
      <c r="O338" s="68">
        <v>146876</v>
      </c>
      <c r="P338" s="68">
        <v>163346</v>
      </c>
      <c r="Q338" s="71">
        <f t="shared" si="357"/>
        <v>310222</v>
      </c>
      <c r="R338" s="68">
        <v>0</v>
      </c>
      <c r="S338" s="68">
        <v>0</v>
      </c>
      <c r="T338" s="68">
        <v>0</v>
      </c>
      <c r="U338" s="71">
        <f t="shared" si="358"/>
        <v>0</v>
      </c>
      <c r="V338" s="67">
        <v>0</v>
      </c>
      <c r="W338" s="68">
        <v>0</v>
      </c>
      <c r="X338" s="68">
        <v>0</v>
      </c>
      <c r="Y338" s="71">
        <f t="shared" si="359"/>
        <v>0</v>
      </c>
      <c r="Z338" s="67">
        <v>0</v>
      </c>
      <c r="AA338" s="68">
        <v>0</v>
      </c>
      <c r="AB338" s="68">
        <v>0</v>
      </c>
      <c r="AC338" s="71">
        <f t="shared" si="360"/>
        <v>0</v>
      </c>
      <c r="AD338" s="68">
        <v>0</v>
      </c>
      <c r="AE338" s="68">
        <v>0</v>
      </c>
      <c r="AF338" s="68">
        <v>0</v>
      </c>
      <c r="AG338" s="71">
        <f t="shared" si="361"/>
        <v>0</v>
      </c>
      <c r="AH338" s="68">
        <v>0</v>
      </c>
      <c r="AI338" s="68">
        <v>0</v>
      </c>
      <c r="AJ338" s="68">
        <v>0</v>
      </c>
      <c r="AK338" s="71">
        <f t="shared" si="362"/>
        <v>0</v>
      </c>
      <c r="AL338" s="67">
        <v>0</v>
      </c>
      <c r="AM338" s="68">
        <v>0</v>
      </c>
      <c r="AN338" s="68">
        <v>0</v>
      </c>
      <c r="AO338" s="71">
        <f t="shared" si="363"/>
        <v>0</v>
      </c>
      <c r="AP338" s="67">
        <v>0</v>
      </c>
      <c r="AQ338" s="68">
        <v>0</v>
      </c>
      <c r="AR338" s="68">
        <v>0</v>
      </c>
      <c r="AS338" s="71">
        <f t="shared" si="364"/>
        <v>0</v>
      </c>
      <c r="AT338" s="67">
        <v>0</v>
      </c>
      <c r="AU338" s="68">
        <v>0</v>
      </c>
      <c r="AV338" s="68">
        <v>0</v>
      </c>
      <c r="AW338" s="71">
        <f t="shared" si="365"/>
        <v>0</v>
      </c>
      <c r="AX338" s="67">
        <v>429292</v>
      </c>
      <c r="AY338" s="68">
        <v>480196</v>
      </c>
      <c r="AZ338" s="68">
        <v>18046</v>
      </c>
      <c r="BA338" s="71">
        <f t="shared" si="366"/>
        <v>498242</v>
      </c>
      <c r="BB338" s="67">
        <v>0</v>
      </c>
      <c r="BC338" s="68">
        <v>0</v>
      </c>
      <c r="BD338" s="68">
        <v>0</v>
      </c>
      <c r="BE338" s="71">
        <f t="shared" si="367"/>
        <v>0</v>
      </c>
      <c r="BF338" s="68">
        <v>377187</v>
      </c>
      <c r="BG338" s="68">
        <v>315285</v>
      </c>
      <c r="BH338" s="68">
        <v>26736</v>
      </c>
      <c r="BI338" s="71">
        <f t="shared" si="368"/>
        <v>342021</v>
      </c>
      <c r="BJ338" s="68">
        <v>0</v>
      </c>
      <c r="BK338" s="68">
        <v>0</v>
      </c>
      <c r="BL338" s="68">
        <v>0</v>
      </c>
      <c r="BM338" s="71">
        <f t="shared" si="369"/>
        <v>0</v>
      </c>
      <c r="BN338" s="68">
        <v>0</v>
      </c>
      <c r="BO338" s="68">
        <v>0</v>
      </c>
      <c r="BP338" s="68">
        <v>0</v>
      </c>
      <c r="BQ338" s="71">
        <f t="shared" si="370"/>
        <v>0</v>
      </c>
      <c r="BR338" s="68">
        <v>0</v>
      </c>
      <c r="BS338" s="68">
        <v>0</v>
      </c>
      <c r="BT338" s="68">
        <v>0</v>
      </c>
      <c r="BU338" s="71">
        <f t="shared" si="371"/>
        <v>0</v>
      </c>
      <c r="BV338" s="68">
        <v>0</v>
      </c>
      <c r="BW338" s="68">
        <v>0</v>
      </c>
      <c r="BX338" s="68">
        <v>0</v>
      </c>
      <c r="BY338" s="71">
        <f t="shared" si="372"/>
        <v>0</v>
      </c>
      <c r="BZ338" s="68">
        <v>0</v>
      </c>
      <c r="CA338" s="68">
        <v>0</v>
      </c>
      <c r="CB338" s="68">
        <v>0</v>
      </c>
      <c r="CC338" s="71">
        <f t="shared" si="373"/>
        <v>0</v>
      </c>
      <c r="CD338" s="68">
        <v>0</v>
      </c>
      <c r="CE338" s="68">
        <v>0</v>
      </c>
      <c r="CF338" s="68">
        <v>0</v>
      </c>
      <c r="CG338" s="71">
        <f t="shared" si="374"/>
        <v>0</v>
      </c>
      <c r="CH338" s="68">
        <v>0</v>
      </c>
      <c r="CI338" s="68">
        <v>0</v>
      </c>
      <c r="CJ338" s="68">
        <v>0</v>
      </c>
      <c r="CK338" s="71">
        <f t="shared" si="375"/>
        <v>0</v>
      </c>
      <c r="CL338" s="67">
        <v>0</v>
      </c>
      <c r="CM338" s="68">
        <v>0</v>
      </c>
      <c r="CN338" s="68">
        <v>0</v>
      </c>
      <c r="CO338" s="71">
        <f t="shared" si="376"/>
        <v>0</v>
      </c>
      <c r="CP338" s="68">
        <v>0</v>
      </c>
      <c r="CQ338" s="68">
        <v>0</v>
      </c>
      <c r="CR338" s="68">
        <v>0</v>
      </c>
      <c r="CS338" s="71">
        <f t="shared" si="377"/>
        <v>0</v>
      </c>
      <c r="CT338" s="68">
        <v>0</v>
      </c>
      <c r="CU338" s="68">
        <v>116</v>
      </c>
      <c r="CV338" s="68">
        <v>0</v>
      </c>
      <c r="CW338" s="71">
        <f t="shared" si="378"/>
        <v>116</v>
      </c>
      <c r="CX338" s="68">
        <v>0</v>
      </c>
      <c r="CY338" s="68">
        <v>0</v>
      </c>
      <c r="CZ338" s="68">
        <v>0</v>
      </c>
      <c r="DA338" s="71">
        <f t="shared" si="379"/>
        <v>0</v>
      </c>
      <c r="DB338" s="68">
        <v>0</v>
      </c>
      <c r="DC338" s="68">
        <v>0</v>
      </c>
      <c r="DD338" s="68">
        <v>0</v>
      </c>
      <c r="DE338" s="71">
        <f t="shared" si="380"/>
        <v>0</v>
      </c>
      <c r="DF338" s="68"/>
      <c r="DG338" s="68"/>
      <c r="DH338" s="68"/>
      <c r="DI338" s="68"/>
      <c r="DJ338" s="68">
        <v>449</v>
      </c>
      <c r="DK338" s="68">
        <v>425</v>
      </c>
      <c r="DL338" s="68">
        <v>278</v>
      </c>
      <c r="DM338" s="71">
        <f t="shared" si="381"/>
        <v>703</v>
      </c>
      <c r="DN338" s="68">
        <v>0</v>
      </c>
      <c r="DO338" s="68">
        <v>0</v>
      </c>
      <c r="DP338" s="68">
        <v>0</v>
      </c>
      <c r="DQ338" s="71">
        <f t="shared" si="382"/>
        <v>0</v>
      </c>
      <c r="DR338" s="68">
        <v>6394</v>
      </c>
      <c r="DS338" s="68">
        <v>4129</v>
      </c>
      <c r="DT338" s="68">
        <v>2049</v>
      </c>
      <c r="DU338" s="71">
        <f t="shared" si="383"/>
        <v>6178</v>
      </c>
      <c r="DV338" s="68">
        <v>0</v>
      </c>
      <c r="DW338" s="68">
        <v>0</v>
      </c>
      <c r="DX338" s="68">
        <v>0</v>
      </c>
      <c r="DY338" s="71">
        <f t="shared" si="384"/>
        <v>0</v>
      </c>
      <c r="DZ338" s="68">
        <v>0</v>
      </c>
      <c r="EA338" s="68">
        <v>0</v>
      </c>
      <c r="EB338" s="68">
        <v>0</v>
      </c>
      <c r="EC338" s="71">
        <f t="shared" si="385"/>
        <v>0</v>
      </c>
      <c r="ED338" s="68"/>
      <c r="EE338" s="68"/>
      <c r="EF338" s="68"/>
      <c r="EG338" s="68"/>
      <c r="EH338" s="68">
        <v>59386</v>
      </c>
      <c r="EI338" s="68">
        <v>61188</v>
      </c>
      <c r="EJ338" s="68">
        <v>2348</v>
      </c>
      <c r="EK338" s="71">
        <f t="shared" si="386"/>
        <v>63536</v>
      </c>
      <c r="EL338" s="68">
        <v>0</v>
      </c>
      <c r="EM338" s="68">
        <v>0</v>
      </c>
      <c r="EN338" s="68">
        <v>0</v>
      </c>
      <c r="EO338" s="71">
        <f t="shared" si="387"/>
        <v>0</v>
      </c>
      <c r="EP338" s="68">
        <v>0</v>
      </c>
      <c r="EQ338" s="68">
        <v>0</v>
      </c>
      <c r="ER338" s="68">
        <v>0</v>
      </c>
      <c r="ES338" s="71">
        <f t="shared" si="388"/>
        <v>0</v>
      </c>
      <c r="ET338" s="68">
        <v>63811</v>
      </c>
      <c r="EU338" s="68">
        <v>58647</v>
      </c>
      <c r="EV338" s="68">
        <v>9317</v>
      </c>
      <c r="EW338" s="71">
        <f t="shared" si="389"/>
        <v>67964</v>
      </c>
      <c r="EX338" s="67">
        <v>0</v>
      </c>
      <c r="EY338" s="68">
        <v>0</v>
      </c>
      <c r="EZ338" s="68">
        <v>0</v>
      </c>
      <c r="FA338" s="71">
        <f t="shared" si="390"/>
        <v>0</v>
      </c>
      <c r="FB338" s="68">
        <v>0</v>
      </c>
      <c r="FC338" s="68">
        <v>0</v>
      </c>
      <c r="FD338" s="68">
        <v>0</v>
      </c>
      <c r="FE338" s="71">
        <f t="shared" si="391"/>
        <v>0</v>
      </c>
      <c r="FF338" s="67">
        <v>0</v>
      </c>
      <c r="FG338" s="68">
        <v>0</v>
      </c>
      <c r="FH338" s="68">
        <v>0</v>
      </c>
      <c r="FI338" s="71"/>
      <c r="FJ338" s="68">
        <v>0</v>
      </c>
      <c r="FK338" s="68">
        <v>0</v>
      </c>
      <c r="FL338" s="68">
        <v>0</v>
      </c>
      <c r="FM338" s="71">
        <f t="shared" si="392"/>
        <v>0</v>
      </c>
      <c r="FN338" s="68">
        <v>0</v>
      </c>
      <c r="FO338" s="68">
        <v>0</v>
      </c>
      <c r="FP338" s="68">
        <v>0</v>
      </c>
      <c r="FQ338" s="71">
        <f t="shared" si="393"/>
        <v>0</v>
      </c>
      <c r="FR338" s="68">
        <v>242546</v>
      </c>
      <c r="FS338" s="68">
        <v>169684</v>
      </c>
      <c r="FT338" s="68">
        <v>66207</v>
      </c>
      <c r="FU338" s="71">
        <f t="shared" si="394"/>
        <v>235891</v>
      </c>
      <c r="FV338" s="68">
        <v>0</v>
      </c>
      <c r="FW338" s="68">
        <v>0</v>
      </c>
      <c r="FX338" s="68">
        <v>0</v>
      </c>
      <c r="FY338" s="71">
        <f t="shared" si="395"/>
        <v>0</v>
      </c>
      <c r="FZ338" s="68">
        <v>77361</v>
      </c>
      <c r="GA338" s="68">
        <v>58245</v>
      </c>
      <c r="GB338" s="68">
        <v>23432</v>
      </c>
      <c r="GC338" s="71">
        <f t="shared" si="396"/>
        <v>81677</v>
      </c>
      <c r="GD338" s="67">
        <v>1583556</v>
      </c>
      <c r="GE338" s="68">
        <v>1294791</v>
      </c>
      <c r="GF338" s="68">
        <v>311759</v>
      </c>
      <c r="GG338" s="68">
        <f t="shared" si="397"/>
        <v>1606550</v>
      </c>
      <c r="GH338" s="69"/>
      <c r="GI338" s="36">
        <f t="shared" si="401"/>
        <v>-0.19824253641464307</v>
      </c>
      <c r="GJ338" s="36"/>
      <c r="GK338" s="37">
        <f t="shared" si="402"/>
        <v>37.08675763115437</v>
      </c>
      <c r="GL338" s="37">
        <f t="shared" si="403"/>
        <v>11.343606806040512</v>
      </c>
      <c r="GM338" s="37">
        <f t="shared" si="398"/>
        <v>24.350261934165438</v>
      </c>
      <c r="GN338" s="37">
        <f t="shared" si="399"/>
        <v>13.105126618890617</v>
      </c>
      <c r="GO338" s="37">
        <f t="shared" si="404"/>
        <v>4.4984093958021028</v>
      </c>
      <c r="GP338" s="37">
        <f t="shared" si="400"/>
        <v>4.529456877596461</v>
      </c>
      <c r="GQ338" s="37">
        <f t="shared" si="405"/>
        <v>4.7257047662518508</v>
      </c>
      <c r="GR338" s="37">
        <f t="shared" si="406"/>
        <v>8.9589748461334686E-3</v>
      </c>
      <c r="GS338" s="37">
        <f t="shared" si="407"/>
        <v>0.31889316499728526</v>
      </c>
      <c r="GT338" s="37">
        <f t="shared" si="408"/>
        <v>3.2823830255225062E-2</v>
      </c>
      <c r="GU338" s="36"/>
      <c r="HH338" s="79">
        <f t="shared" si="409"/>
        <v>37.448078236838668</v>
      </c>
      <c r="HI338" s="79">
        <f t="shared" si="410"/>
        <v>11.633649263640196</v>
      </c>
      <c r="HJ338" s="79">
        <f t="shared" si="411"/>
        <v>24.949468695551673</v>
      </c>
      <c r="HK338" s="79">
        <f t="shared" si="412"/>
        <v>13.292378332827795</v>
      </c>
      <c r="HL338" s="79">
        <f t="shared" si="413"/>
        <v>3.354573211924357</v>
      </c>
      <c r="HM338" s="79">
        <f t="shared" si="414"/>
        <v>4.3145459073848684</v>
      </c>
      <c r="HN338" s="79">
        <f t="shared" si="415"/>
        <v>4.6385431356919495</v>
      </c>
      <c r="HO338" s="79">
        <f t="shared" si="416"/>
        <v>5.6160966554652221E-3</v>
      </c>
      <c r="HP338" s="79">
        <f t="shared" si="417"/>
        <v>0.32988463397971801</v>
      </c>
      <c r="HQ338" s="80">
        <f t="shared" si="418"/>
        <v>3.3262485505318296E-2</v>
      </c>
      <c r="HS338" s="36">
        <v>0.63074194985908927</v>
      </c>
      <c r="HV338" s="36">
        <v>0.32616074717850219</v>
      </c>
    </row>
    <row r="339" spans="1:230" ht="11.25" customHeight="1">
      <c r="A339" s="29">
        <v>43910</v>
      </c>
      <c r="N339" s="68">
        <v>232932</v>
      </c>
      <c r="O339" s="68">
        <v>98412</v>
      </c>
      <c r="P339" s="68">
        <v>112564</v>
      </c>
      <c r="Q339" s="71">
        <f t="shared" si="357"/>
        <v>210976</v>
      </c>
      <c r="R339" s="68">
        <v>0</v>
      </c>
      <c r="S339" s="68">
        <v>0</v>
      </c>
      <c r="T339" s="68">
        <v>0</v>
      </c>
      <c r="U339" s="71">
        <f t="shared" si="358"/>
        <v>0</v>
      </c>
      <c r="V339" s="67">
        <v>0</v>
      </c>
      <c r="W339" s="68">
        <v>0</v>
      </c>
      <c r="X339" s="68">
        <v>0</v>
      </c>
      <c r="Y339" s="71">
        <f t="shared" si="359"/>
        <v>0</v>
      </c>
      <c r="Z339" s="67">
        <v>0</v>
      </c>
      <c r="AA339" s="68">
        <v>0</v>
      </c>
      <c r="AB339" s="68">
        <v>0</v>
      </c>
      <c r="AC339" s="71">
        <f t="shared" si="360"/>
        <v>0</v>
      </c>
      <c r="AD339" s="68">
        <v>0</v>
      </c>
      <c r="AE339" s="68">
        <v>0</v>
      </c>
      <c r="AF339" s="68">
        <v>0</v>
      </c>
      <c r="AG339" s="71">
        <f t="shared" si="361"/>
        <v>0</v>
      </c>
      <c r="AH339" s="68">
        <v>0</v>
      </c>
      <c r="AI339" s="68">
        <v>0</v>
      </c>
      <c r="AJ339" s="68">
        <v>0</v>
      </c>
      <c r="AK339" s="71">
        <f t="shared" si="362"/>
        <v>0</v>
      </c>
      <c r="AL339" s="67">
        <v>0</v>
      </c>
      <c r="AM339" s="68">
        <v>0</v>
      </c>
      <c r="AN339" s="68">
        <v>0</v>
      </c>
      <c r="AO339" s="71">
        <f t="shared" si="363"/>
        <v>0</v>
      </c>
      <c r="AP339" s="67">
        <v>0</v>
      </c>
      <c r="AQ339" s="68">
        <v>0</v>
      </c>
      <c r="AR339" s="68">
        <v>0</v>
      </c>
      <c r="AS339" s="71">
        <f t="shared" si="364"/>
        <v>0</v>
      </c>
      <c r="AT339" s="67">
        <v>0</v>
      </c>
      <c r="AU339" s="68">
        <v>0</v>
      </c>
      <c r="AV339" s="68">
        <v>0</v>
      </c>
      <c r="AW339" s="71">
        <f t="shared" si="365"/>
        <v>0</v>
      </c>
      <c r="AX339" s="67">
        <v>282992</v>
      </c>
      <c r="AY339" s="68">
        <v>316685</v>
      </c>
      <c r="AZ339" s="68">
        <v>17962</v>
      </c>
      <c r="BA339" s="71">
        <f t="shared" si="366"/>
        <v>334647</v>
      </c>
      <c r="BB339" s="67">
        <v>0</v>
      </c>
      <c r="BC339" s="68">
        <v>0</v>
      </c>
      <c r="BD339" s="68">
        <v>0</v>
      </c>
      <c r="BE339" s="71">
        <f t="shared" si="367"/>
        <v>0</v>
      </c>
      <c r="BF339" s="68">
        <v>315118</v>
      </c>
      <c r="BG339" s="68">
        <v>245716</v>
      </c>
      <c r="BH339" s="68">
        <v>17644</v>
      </c>
      <c r="BI339" s="71">
        <f t="shared" si="368"/>
        <v>263360</v>
      </c>
      <c r="BJ339" s="68">
        <v>0</v>
      </c>
      <c r="BK339" s="68">
        <v>0</v>
      </c>
      <c r="BL339" s="68">
        <v>0</v>
      </c>
      <c r="BM339" s="71">
        <f t="shared" si="369"/>
        <v>0</v>
      </c>
      <c r="BN339" s="68">
        <v>0</v>
      </c>
      <c r="BO339" s="68">
        <v>0</v>
      </c>
      <c r="BP339" s="68">
        <v>0</v>
      </c>
      <c r="BQ339" s="71">
        <f t="shared" si="370"/>
        <v>0</v>
      </c>
      <c r="BR339" s="68">
        <v>0</v>
      </c>
      <c r="BS339" s="68">
        <v>0</v>
      </c>
      <c r="BT339" s="68">
        <v>0</v>
      </c>
      <c r="BU339" s="71">
        <f t="shared" si="371"/>
        <v>0</v>
      </c>
      <c r="BV339" s="68">
        <v>0</v>
      </c>
      <c r="BW339" s="68">
        <v>0</v>
      </c>
      <c r="BX339" s="68">
        <v>0</v>
      </c>
      <c r="BY339" s="71">
        <f t="shared" si="372"/>
        <v>0</v>
      </c>
      <c r="BZ339" s="68">
        <v>0</v>
      </c>
      <c r="CA339" s="68">
        <v>0</v>
      </c>
      <c r="CB339" s="68">
        <v>0</v>
      </c>
      <c r="CC339" s="71">
        <f t="shared" si="373"/>
        <v>0</v>
      </c>
      <c r="CD339" s="68">
        <v>0</v>
      </c>
      <c r="CE339" s="68">
        <v>0</v>
      </c>
      <c r="CF339" s="68">
        <v>0</v>
      </c>
      <c r="CG339" s="71">
        <f t="shared" si="374"/>
        <v>0</v>
      </c>
      <c r="CH339" s="68">
        <v>0</v>
      </c>
      <c r="CI339" s="68">
        <v>0</v>
      </c>
      <c r="CJ339" s="68">
        <v>0</v>
      </c>
      <c r="CK339" s="71">
        <f t="shared" si="375"/>
        <v>0</v>
      </c>
      <c r="CL339" s="67">
        <v>0</v>
      </c>
      <c r="CM339" s="68">
        <v>0</v>
      </c>
      <c r="CN339" s="68">
        <v>0</v>
      </c>
      <c r="CO339" s="71">
        <f t="shared" si="376"/>
        <v>0</v>
      </c>
      <c r="CP339" s="68">
        <v>0</v>
      </c>
      <c r="CQ339" s="68">
        <v>0</v>
      </c>
      <c r="CR339" s="68">
        <v>0</v>
      </c>
      <c r="CS339" s="71">
        <f t="shared" si="377"/>
        <v>0</v>
      </c>
      <c r="CT339" s="68">
        <v>0</v>
      </c>
      <c r="CU339" s="68">
        <v>49</v>
      </c>
      <c r="CV339" s="68">
        <v>0</v>
      </c>
      <c r="CW339" s="71">
        <f t="shared" si="378"/>
        <v>49</v>
      </c>
      <c r="CX339" s="68">
        <v>0</v>
      </c>
      <c r="CY339" s="68">
        <v>0</v>
      </c>
      <c r="CZ339" s="68">
        <v>0</v>
      </c>
      <c r="DA339" s="71">
        <f t="shared" si="379"/>
        <v>0</v>
      </c>
      <c r="DB339" s="68">
        <v>0</v>
      </c>
      <c r="DC339" s="68">
        <v>0</v>
      </c>
      <c r="DD339" s="68">
        <v>0</v>
      </c>
      <c r="DE339" s="71">
        <f t="shared" si="380"/>
        <v>0</v>
      </c>
      <c r="DF339" s="68"/>
      <c r="DG339" s="68"/>
      <c r="DH339" s="68"/>
      <c r="DI339" s="68"/>
      <c r="DJ339" s="68">
        <v>165</v>
      </c>
      <c r="DK339" s="68">
        <v>167</v>
      </c>
      <c r="DL339" s="68">
        <v>0</v>
      </c>
      <c r="DM339" s="71">
        <f t="shared" si="381"/>
        <v>167</v>
      </c>
      <c r="DN339" s="68">
        <v>0</v>
      </c>
      <c r="DO339" s="68">
        <v>0</v>
      </c>
      <c r="DP339" s="68">
        <v>0</v>
      </c>
      <c r="DQ339" s="71">
        <f t="shared" si="382"/>
        <v>0</v>
      </c>
      <c r="DR339" s="68">
        <v>3808</v>
      </c>
      <c r="DS339" s="68">
        <v>2008</v>
      </c>
      <c r="DT339" s="68">
        <v>870</v>
      </c>
      <c r="DU339" s="71">
        <f t="shared" si="383"/>
        <v>2878</v>
      </c>
      <c r="DV339" s="68">
        <v>0</v>
      </c>
      <c r="DW339" s="68">
        <v>0</v>
      </c>
      <c r="DX339" s="68">
        <v>0</v>
      </c>
      <c r="DY339" s="71">
        <f t="shared" si="384"/>
        <v>0</v>
      </c>
      <c r="DZ339" s="68">
        <v>0</v>
      </c>
      <c r="EA339" s="68">
        <v>0</v>
      </c>
      <c r="EB339" s="68">
        <v>0</v>
      </c>
      <c r="EC339" s="71">
        <f t="shared" si="385"/>
        <v>0</v>
      </c>
      <c r="ED339" s="68"/>
      <c r="EE339" s="68"/>
      <c r="EF339" s="68"/>
      <c r="EG339" s="68"/>
      <c r="EH339" s="68">
        <v>42763</v>
      </c>
      <c r="EI339" s="68">
        <v>32630</v>
      </c>
      <c r="EJ339" s="68">
        <v>3184</v>
      </c>
      <c r="EK339" s="71">
        <f t="shared" si="386"/>
        <v>35814</v>
      </c>
      <c r="EL339" s="68">
        <v>0</v>
      </c>
      <c r="EM339" s="68">
        <v>0</v>
      </c>
      <c r="EN339" s="68">
        <v>0</v>
      </c>
      <c r="EO339" s="71">
        <f t="shared" si="387"/>
        <v>0</v>
      </c>
      <c r="EP339" s="68">
        <v>0</v>
      </c>
      <c r="EQ339" s="68">
        <v>0</v>
      </c>
      <c r="ER339" s="68">
        <v>0</v>
      </c>
      <c r="ES339" s="71">
        <f t="shared" si="388"/>
        <v>0</v>
      </c>
      <c r="ET339" s="68">
        <v>45207</v>
      </c>
      <c r="EU339" s="68">
        <v>33930</v>
      </c>
      <c r="EV339" s="68">
        <v>6706</v>
      </c>
      <c r="EW339" s="71">
        <f t="shared" si="389"/>
        <v>40636</v>
      </c>
      <c r="EX339" s="67">
        <v>0</v>
      </c>
      <c r="EY339" s="68">
        <v>0</v>
      </c>
      <c r="EZ339" s="68">
        <v>0</v>
      </c>
      <c r="FA339" s="71">
        <f t="shared" si="390"/>
        <v>0</v>
      </c>
      <c r="FB339" s="68">
        <v>0</v>
      </c>
      <c r="FC339" s="68">
        <v>0</v>
      </c>
      <c r="FD339" s="68">
        <v>0</v>
      </c>
      <c r="FE339" s="71">
        <f t="shared" si="391"/>
        <v>0</v>
      </c>
      <c r="FF339" s="67">
        <v>0</v>
      </c>
      <c r="FG339" s="68">
        <v>0</v>
      </c>
      <c r="FH339" s="68">
        <v>0</v>
      </c>
      <c r="FI339" s="71"/>
      <c r="FJ339" s="68">
        <v>0</v>
      </c>
      <c r="FK339" s="68">
        <v>0</v>
      </c>
      <c r="FL339" s="68">
        <v>0</v>
      </c>
      <c r="FM339" s="71">
        <f t="shared" si="392"/>
        <v>0</v>
      </c>
      <c r="FN339" s="68">
        <v>0</v>
      </c>
      <c r="FO339" s="68">
        <v>0</v>
      </c>
      <c r="FP339" s="68">
        <v>0</v>
      </c>
      <c r="FQ339" s="71">
        <f t="shared" si="393"/>
        <v>0</v>
      </c>
      <c r="FR339" s="68">
        <v>175747</v>
      </c>
      <c r="FS339" s="68">
        <v>94105</v>
      </c>
      <c r="FT339" s="68">
        <v>39885</v>
      </c>
      <c r="FU339" s="71">
        <f t="shared" si="394"/>
        <v>133990</v>
      </c>
      <c r="FV339" s="68">
        <v>0</v>
      </c>
      <c r="FW339" s="68">
        <v>0</v>
      </c>
      <c r="FX339" s="68">
        <v>0</v>
      </c>
      <c r="FY339" s="71">
        <f t="shared" si="395"/>
        <v>0</v>
      </c>
      <c r="FZ339" s="68">
        <v>63094</v>
      </c>
      <c r="GA339" s="68">
        <v>43138</v>
      </c>
      <c r="GB339" s="68">
        <v>19513</v>
      </c>
      <c r="GC339" s="71">
        <f t="shared" si="396"/>
        <v>62651</v>
      </c>
      <c r="GD339" s="67">
        <v>1161826</v>
      </c>
      <c r="GE339" s="68">
        <v>866840</v>
      </c>
      <c r="GF339" s="68">
        <v>218328</v>
      </c>
      <c r="GG339" s="68">
        <f t="shared" si="397"/>
        <v>1085168</v>
      </c>
      <c r="GH339" s="69"/>
      <c r="GI339" s="36">
        <f t="shared" si="401"/>
        <v>-0.39826847038962188</v>
      </c>
      <c r="GJ339" s="36"/>
      <c r="GK339" s="37">
        <f t="shared" si="402"/>
        <v>36.533270269023113</v>
      </c>
      <c r="GL339" s="37">
        <f t="shared" si="403"/>
        <v>11.35296017719533</v>
      </c>
      <c r="GM339" s="37">
        <f t="shared" si="398"/>
        <v>28.346176918462461</v>
      </c>
      <c r="GN339" s="37">
        <f t="shared" si="399"/>
        <v>10.856098011166997</v>
      </c>
      <c r="GO339" s="37">
        <f t="shared" si="404"/>
        <v>4.9764662452124959</v>
      </c>
      <c r="GP339" s="37">
        <f t="shared" si="400"/>
        <v>3.9142171565686863</v>
      </c>
      <c r="GQ339" s="37">
        <f t="shared" si="405"/>
        <v>3.764247150569886</v>
      </c>
      <c r="GR339" s="37">
        <f t="shared" si="406"/>
        <v>5.6527156107240096E-3</v>
      </c>
      <c r="GS339" s="37">
        <f t="shared" si="407"/>
        <v>0.23164597849660837</v>
      </c>
      <c r="GT339" s="37">
        <f t="shared" si="408"/>
        <v>1.9265377693713504E-2</v>
      </c>
      <c r="GU339" s="36"/>
      <c r="GW339" s="76">
        <f t="shared" ref="GW339:GW353" si="419">SUM(AY328:AY339)/SUM(GE328:GE339)*100</f>
        <v>35.77859460457568</v>
      </c>
      <c r="GX339" s="76">
        <f t="shared" ref="GX339:GX353" si="420">SUM(O328:O339)/SUM(GE328:GE339)*100</f>
        <v>11.933061338009605</v>
      </c>
      <c r="GY339" s="76">
        <f t="shared" ref="GY339:GY353" si="421">SUM(BG328:BG339)/SUM(GE328:GE339)*100</f>
        <v>27.02339320931879</v>
      </c>
      <c r="GZ339" s="76">
        <f t="shared" ref="GZ339:GZ353" si="422">SUM(FS328:FS339)/SUM(GE328:GE339)*100</f>
        <v>13.841629546686773</v>
      </c>
      <c r="HA339" s="76">
        <f t="shared" ref="HA339:HA353" si="423">SUM(GA328:GA339)/SUM(GE328:GE339)*100</f>
        <v>3.3204470577441065</v>
      </c>
      <c r="HB339" s="76">
        <f t="shared" ref="HB339:HB353" si="424">SUM(EU328:EU339)/SUM(GE328:GE339)*100</f>
        <v>3.934282463386765</v>
      </c>
      <c r="HC339" s="76">
        <f t="shared" ref="HC339:HC353" si="425">SUM(EI328:EI339)/SUM(GE328:GE339)*100</f>
        <v>3.7702332143920776</v>
      </c>
      <c r="HD339" s="76">
        <f t="shared" ref="HD339:HD353" si="426">SUM(CU328:CU339)/SUM(GE328:GE339)*100</f>
        <v>5.9597900201765874E-3</v>
      </c>
      <c r="HE339" s="76">
        <f t="shared" ref="HE339:HE353" si="427">SUM(DS328:DS339)/SUM(GE328:GE339)*100</f>
        <v>0.35964289719057912</v>
      </c>
      <c r="HF339" s="77">
        <f t="shared" ref="HF339:HF353" si="428">100-(SUM(GW339:HE339))</f>
        <v>3.2755878675459371E-2</v>
      </c>
      <c r="HG339" s="81"/>
      <c r="HH339" s="76">
        <f t="shared" si="409"/>
        <v>36.685227925482408</v>
      </c>
      <c r="HI339" s="76">
        <f t="shared" si="410"/>
        <v>11.508018532328224</v>
      </c>
      <c r="HJ339" s="76">
        <f t="shared" si="411"/>
        <v>26.697464423936719</v>
      </c>
      <c r="HK339" s="76">
        <f t="shared" si="412"/>
        <v>12.184994387084471</v>
      </c>
      <c r="HL339" s="76">
        <f t="shared" si="413"/>
        <v>3.9197906947795889</v>
      </c>
      <c r="HM339" s="76">
        <f t="shared" si="414"/>
        <v>4.2422050135954752</v>
      </c>
      <c r="HN339" s="76">
        <f t="shared" si="415"/>
        <v>4.4283790836387222</v>
      </c>
      <c r="HO339" s="76">
        <f t="shared" si="416"/>
        <v>5.367386162878472E-3</v>
      </c>
      <c r="HP339" s="76">
        <f t="shared" si="417"/>
        <v>0.29963147755005087</v>
      </c>
      <c r="HQ339" s="77">
        <f t="shared" si="418"/>
        <v>2.892107544145972E-2</v>
      </c>
      <c r="HS339" s="36">
        <v>0.65854252226477783</v>
      </c>
      <c r="HV339" s="36">
        <v>0.30360966268284806</v>
      </c>
    </row>
    <row r="340" spans="1:230" ht="11.25" customHeight="1">
      <c r="A340" s="29">
        <v>43941</v>
      </c>
      <c r="N340" s="68">
        <v>12407</v>
      </c>
      <c r="O340" s="68">
        <v>0</v>
      </c>
      <c r="P340" s="68">
        <v>32009</v>
      </c>
      <c r="Q340" s="71">
        <f t="shared" si="357"/>
        <v>32009</v>
      </c>
      <c r="R340" s="68">
        <v>0</v>
      </c>
      <c r="S340" s="68">
        <v>0</v>
      </c>
      <c r="T340" s="68">
        <v>0</v>
      </c>
      <c r="U340" s="71">
        <f t="shared" si="358"/>
        <v>0</v>
      </c>
      <c r="V340" s="67">
        <v>0</v>
      </c>
      <c r="W340" s="68">
        <v>0</v>
      </c>
      <c r="X340" s="68">
        <v>0</v>
      </c>
      <c r="Y340" s="71">
        <f t="shared" si="359"/>
        <v>0</v>
      </c>
      <c r="Z340" s="67">
        <v>0</v>
      </c>
      <c r="AA340" s="68">
        <v>0</v>
      </c>
      <c r="AB340" s="68">
        <v>0</v>
      </c>
      <c r="AC340" s="71">
        <f t="shared" si="360"/>
        <v>0</v>
      </c>
      <c r="AD340" s="68">
        <v>0</v>
      </c>
      <c r="AE340" s="68">
        <v>0</v>
      </c>
      <c r="AF340" s="68">
        <v>0</v>
      </c>
      <c r="AG340" s="71">
        <f t="shared" si="361"/>
        <v>0</v>
      </c>
      <c r="AH340" s="68">
        <v>0</v>
      </c>
      <c r="AI340" s="68">
        <v>0</v>
      </c>
      <c r="AJ340" s="68">
        <v>0</v>
      </c>
      <c r="AK340" s="71">
        <f t="shared" si="362"/>
        <v>0</v>
      </c>
      <c r="AL340" s="67">
        <v>0</v>
      </c>
      <c r="AM340" s="68">
        <v>0</v>
      </c>
      <c r="AN340" s="68">
        <v>0</v>
      </c>
      <c r="AO340" s="71">
        <f t="shared" si="363"/>
        <v>0</v>
      </c>
      <c r="AP340" s="67">
        <v>0</v>
      </c>
      <c r="AQ340" s="68">
        <v>0</v>
      </c>
      <c r="AR340" s="68">
        <v>0</v>
      </c>
      <c r="AS340" s="71">
        <f t="shared" si="364"/>
        <v>0</v>
      </c>
      <c r="AT340" s="67">
        <v>0</v>
      </c>
      <c r="AU340" s="68">
        <v>0</v>
      </c>
      <c r="AV340" s="68">
        <v>0</v>
      </c>
      <c r="AW340" s="71">
        <f t="shared" si="365"/>
        <v>0</v>
      </c>
      <c r="AX340" s="67">
        <v>0</v>
      </c>
      <c r="AY340" s="68">
        <v>0</v>
      </c>
      <c r="AZ340" s="68">
        <v>0</v>
      </c>
      <c r="BA340" s="71">
        <f t="shared" si="366"/>
        <v>0</v>
      </c>
      <c r="BB340" s="67">
        <v>0</v>
      </c>
      <c r="BC340" s="68">
        <v>0</v>
      </c>
      <c r="BD340" s="68">
        <v>0</v>
      </c>
      <c r="BE340" s="71">
        <f t="shared" si="367"/>
        <v>0</v>
      </c>
      <c r="BF340" s="68">
        <v>0</v>
      </c>
      <c r="BG340" s="68">
        <v>0</v>
      </c>
      <c r="BH340" s="68">
        <v>2630</v>
      </c>
      <c r="BI340" s="71">
        <f t="shared" si="368"/>
        <v>2630</v>
      </c>
      <c r="BJ340" s="68">
        <v>0</v>
      </c>
      <c r="BK340" s="68">
        <v>0</v>
      </c>
      <c r="BL340" s="68">
        <v>0</v>
      </c>
      <c r="BM340" s="71">
        <f t="shared" si="369"/>
        <v>0</v>
      </c>
      <c r="BN340" s="68">
        <v>0</v>
      </c>
      <c r="BO340" s="68">
        <v>0</v>
      </c>
      <c r="BP340" s="68">
        <v>0</v>
      </c>
      <c r="BQ340" s="71">
        <f t="shared" si="370"/>
        <v>0</v>
      </c>
      <c r="BR340" s="68">
        <v>0</v>
      </c>
      <c r="BS340" s="68">
        <v>0</v>
      </c>
      <c r="BT340" s="68">
        <v>0</v>
      </c>
      <c r="BU340" s="71">
        <f t="shared" si="371"/>
        <v>0</v>
      </c>
      <c r="BV340" s="68">
        <v>0</v>
      </c>
      <c r="BW340" s="68">
        <v>0</v>
      </c>
      <c r="BX340" s="68">
        <v>0</v>
      </c>
      <c r="BY340" s="71">
        <f t="shared" si="372"/>
        <v>0</v>
      </c>
      <c r="BZ340" s="68">
        <v>0</v>
      </c>
      <c r="CA340" s="68">
        <v>0</v>
      </c>
      <c r="CB340" s="68">
        <v>0</v>
      </c>
      <c r="CC340" s="71">
        <f t="shared" si="373"/>
        <v>0</v>
      </c>
      <c r="CD340" s="68">
        <v>0</v>
      </c>
      <c r="CE340" s="68">
        <v>0</v>
      </c>
      <c r="CF340" s="68">
        <v>0</v>
      </c>
      <c r="CG340" s="71">
        <f t="shared" si="374"/>
        <v>0</v>
      </c>
      <c r="CH340" s="68">
        <v>0</v>
      </c>
      <c r="CI340" s="68">
        <v>0</v>
      </c>
      <c r="CJ340" s="68">
        <v>0</v>
      </c>
      <c r="CK340" s="71">
        <f t="shared" si="375"/>
        <v>0</v>
      </c>
      <c r="CL340" s="67">
        <v>0</v>
      </c>
      <c r="CM340" s="68">
        <v>0</v>
      </c>
      <c r="CN340" s="68">
        <v>0</v>
      </c>
      <c r="CO340" s="71">
        <f t="shared" si="376"/>
        <v>0</v>
      </c>
      <c r="CP340" s="68">
        <v>0</v>
      </c>
      <c r="CQ340" s="68">
        <v>0</v>
      </c>
      <c r="CR340" s="68">
        <v>0</v>
      </c>
      <c r="CS340" s="71">
        <f t="shared" si="377"/>
        <v>0</v>
      </c>
      <c r="CT340" s="68">
        <v>0</v>
      </c>
      <c r="CU340" s="68">
        <v>0</v>
      </c>
      <c r="CV340" s="68">
        <v>0</v>
      </c>
      <c r="CW340" s="71">
        <f t="shared" si="378"/>
        <v>0</v>
      </c>
      <c r="CX340" s="68">
        <v>0</v>
      </c>
      <c r="CY340" s="68">
        <v>0</v>
      </c>
      <c r="CZ340" s="68">
        <v>0</v>
      </c>
      <c r="DA340" s="71">
        <f t="shared" si="379"/>
        <v>0</v>
      </c>
      <c r="DB340" s="68">
        <v>0</v>
      </c>
      <c r="DC340" s="68">
        <v>0</v>
      </c>
      <c r="DD340" s="68">
        <v>0</v>
      </c>
      <c r="DE340" s="71">
        <f t="shared" si="380"/>
        <v>0</v>
      </c>
      <c r="DF340" s="68"/>
      <c r="DG340" s="68"/>
      <c r="DH340" s="68"/>
      <c r="DI340" s="68"/>
      <c r="DJ340" s="68">
        <v>0</v>
      </c>
      <c r="DK340" s="68">
        <v>0</v>
      </c>
      <c r="DL340" s="68">
        <v>0</v>
      </c>
      <c r="DM340" s="71">
        <f t="shared" si="381"/>
        <v>0</v>
      </c>
      <c r="DN340" s="68">
        <v>0</v>
      </c>
      <c r="DO340" s="68">
        <v>0</v>
      </c>
      <c r="DP340" s="68">
        <v>0</v>
      </c>
      <c r="DQ340" s="71">
        <f t="shared" si="382"/>
        <v>0</v>
      </c>
      <c r="DR340" s="68">
        <v>0</v>
      </c>
      <c r="DS340" s="68">
        <v>0</v>
      </c>
      <c r="DT340" s="68">
        <v>0</v>
      </c>
      <c r="DU340" s="71">
        <f t="shared" si="383"/>
        <v>0</v>
      </c>
      <c r="DV340" s="68">
        <v>0</v>
      </c>
      <c r="DW340" s="68">
        <v>0</v>
      </c>
      <c r="DX340" s="68">
        <v>0</v>
      </c>
      <c r="DY340" s="71">
        <f t="shared" si="384"/>
        <v>0</v>
      </c>
      <c r="DZ340" s="68">
        <v>0</v>
      </c>
      <c r="EA340" s="68">
        <v>0</v>
      </c>
      <c r="EB340" s="68">
        <v>0</v>
      </c>
      <c r="EC340" s="71">
        <f t="shared" si="385"/>
        <v>0</v>
      </c>
      <c r="ED340" s="68"/>
      <c r="EE340" s="68"/>
      <c r="EF340" s="68"/>
      <c r="EG340" s="68"/>
      <c r="EH340" s="68">
        <v>0</v>
      </c>
      <c r="EI340" s="68">
        <v>0</v>
      </c>
      <c r="EJ340" s="68">
        <v>91</v>
      </c>
      <c r="EK340" s="71">
        <f t="shared" si="386"/>
        <v>91</v>
      </c>
      <c r="EL340" s="68">
        <v>0</v>
      </c>
      <c r="EM340" s="68">
        <v>0</v>
      </c>
      <c r="EN340" s="68">
        <v>0</v>
      </c>
      <c r="EO340" s="71">
        <f t="shared" si="387"/>
        <v>0</v>
      </c>
      <c r="EP340" s="68">
        <v>0</v>
      </c>
      <c r="EQ340" s="68">
        <v>0</v>
      </c>
      <c r="ER340" s="68">
        <v>0</v>
      </c>
      <c r="ES340" s="71">
        <f t="shared" si="388"/>
        <v>0</v>
      </c>
      <c r="ET340" s="68">
        <v>0</v>
      </c>
      <c r="EU340" s="68">
        <v>0</v>
      </c>
      <c r="EV340" s="68">
        <v>1818</v>
      </c>
      <c r="EW340" s="71">
        <f t="shared" si="389"/>
        <v>1818</v>
      </c>
      <c r="EX340" s="67">
        <v>0</v>
      </c>
      <c r="EY340" s="68">
        <v>0</v>
      </c>
      <c r="EZ340" s="68">
        <v>0</v>
      </c>
      <c r="FA340" s="71">
        <f t="shared" si="390"/>
        <v>0</v>
      </c>
      <c r="FB340" s="68">
        <v>0</v>
      </c>
      <c r="FC340" s="68">
        <v>0</v>
      </c>
      <c r="FD340" s="68">
        <v>0</v>
      </c>
      <c r="FE340" s="71">
        <f t="shared" si="391"/>
        <v>0</v>
      </c>
      <c r="FF340" s="67">
        <v>0</v>
      </c>
      <c r="FG340" s="68">
        <v>0</v>
      </c>
      <c r="FH340" s="68">
        <v>0</v>
      </c>
      <c r="FI340" s="71"/>
      <c r="FJ340" s="68">
        <v>0</v>
      </c>
      <c r="FK340" s="68">
        <v>0</v>
      </c>
      <c r="FL340" s="68">
        <v>0</v>
      </c>
      <c r="FM340" s="71">
        <f t="shared" si="392"/>
        <v>0</v>
      </c>
      <c r="FN340" s="68">
        <v>0</v>
      </c>
      <c r="FO340" s="68">
        <v>0</v>
      </c>
      <c r="FP340" s="68">
        <v>0</v>
      </c>
      <c r="FQ340" s="71">
        <f t="shared" si="393"/>
        <v>0</v>
      </c>
      <c r="FR340" s="68">
        <v>0</v>
      </c>
      <c r="FS340" s="68">
        <v>0</v>
      </c>
      <c r="FT340" s="68">
        <v>8134</v>
      </c>
      <c r="FU340" s="71">
        <f t="shared" si="394"/>
        <v>8134</v>
      </c>
      <c r="FV340" s="68">
        <v>0</v>
      </c>
      <c r="FW340" s="68">
        <v>0</v>
      </c>
      <c r="FX340" s="68">
        <v>0</v>
      </c>
      <c r="FY340" s="71">
        <f t="shared" si="395"/>
        <v>0</v>
      </c>
      <c r="FZ340" s="68">
        <v>0</v>
      </c>
      <c r="GA340" s="68">
        <v>0</v>
      </c>
      <c r="GB340" s="68">
        <v>1198</v>
      </c>
      <c r="GC340" s="71">
        <f t="shared" si="396"/>
        <v>1198</v>
      </c>
      <c r="GD340" s="67">
        <v>12407</v>
      </c>
      <c r="GE340" s="68">
        <v>0</v>
      </c>
      <c r="GF340" s="68">
        <v>45880</v>
      </c>
      <c r="GG340" s="68">
        <f t="shared" si="397"/>
        <v>45880</v>
      </c>
      <c r="GH340" s="69"/>
      <c r="GI340" s="36">
        <f t="shared" si="401"/>
        <v>-1</v>
      </c>
      <c r="GJ340" s="36"/>
      <c r="GK340" s="37" t="e">
        <f t="shared" si="402"/>
        <v>#DIV/0!</v>
      </c>
      <c r="GL340" s="37" t="e">
        <f t="shared" si="403"/>
        <v>#DIV/0!</v>
      </c>
      <c r="GM340" s="37" t="e">
        <f t="shared" si="398"/>
        <v>#DIV/0!</v>
      </c>
      <c r="GN340" s="37" t="e">
        <f t="shared" si="399"/>
        <v>#DIV/0!</v>
      </c>
      <c r="GO340" s="37" t="e">
        <f t="shared" si="404"/>
        <v>#DIV/0!</v>
      </c>
      <c r="GP340" s="37" t="e">
        <f t="shared" si="400"/>
        <v>#DIV/0!</v>
      </c>
      <c r="GQ340" s="37" t="e">
        <f t="shared" si="405"/>
        <v>#DIV/0!</v>
      </c>
      <c r="GR340" s="37" t="e">
        <f t="shared" si="406"/>
        <v>#DIV/0!</v>
      </c>
      <c r="GS340" s="37" t="e">
        <f t="shared" si="407"/>
        <v>#DIV/0!</v>
      </c>
      <c r="GT340" s="37" t="e">
        <f t="shared" si="408"/>
        <v>#DIV/0!</v>
      </c>
      <c r="GU340" s="36"/>
      <c r="GW340" s="76">
        <f t="shared" si="419"/>
        <v>35.894324197619611</v>
      </c>
      <c r="GX340" s="76">
        <f t="shared" si="420"/>
        <v>11.867369005331552</v>
      </c>
      <c r="GY340" s="76">
        <f t="shared" si="421"/>
        <v>27.086651042286913</v>
      </c>
      <c r="GZ340" s="76">
        <f t="shared" si="422"/>
        <v>13.704248731472457</v>
      </c>
      <c r="HA340" s="76">
        <f t="shared" si="423"/>
        <v>3.2800169701070447</v>
      </c>
      <c r="HB340" s="76">
        <f t="shared" si="424"/>
        <v>3.9812190552702873</v>
      </c>
      <c r="HC340" s="76">
        <f t="shared" si="425"/>
        <v>3.786927300875194</v>
      </c>
      <c r="HD340" s="76">
        <f t="shared" si="426"/>
        <v>6.578641736107357E-3</v>
      </c>
      <c r="HE340" s="76">
        <f t="shared" si="427"/>
        <v>0.35972114417917284</v>
      </c>
      <c r="HF340" s="77">
        <f t="shared" si="428"/>
        <v>3.2943911121648739E-2</v>
      </c>
      <c r="HG340" s="81"/>
      <c r="HH340" s="76">
        <f t="shared" si="409"/>
        <v>36.86480254955633</v>
      </c>
      <c r="HI340" s="76">
        <f t="shared" si="410"/>
        <v>11.347357620241382</v>
      </c>
      <c r="HJ340" s="76">
        <f t="shared" si="411"/>
        <v>25.95267184824792</v>
      </c>
      <c r="HK340" s="76">
        <f t="shared" si="412"/>
        <v>12.203239128232338</v>
      </c>
      <c r="HL340" s="76">
        <f t="shared" si="413"/>
        <v>4.6901159356060313</v>
      </c>
      <c r="HM340" s="76">
        <f t="shared" si="414"/>
        <v>4.2827383582119243</v>
      </c>
      <c r="HN340" s="76">
        <f t="shared" si="415"/>
        <v>4.3401487117829083</v>
      </c>
      <c r="HO340" s="76">
        <f t="shared" si="416"/>
        <v>7.6331251726127168E-3</v>
      </c>
      <c r="HP340" s="76">
        <f t="shared" si="417"/>
        <v>0.2839059950565106</v>
      </c>
      <c r="HQ340" s="77">
        <f t="shared" si="418"/>
        <v>2.7386727892036333E-2</v>
      </c>
      <c r="HS340" s="36" t="e">
        <v>#DIV/0!</v>
      </c>
      <c r="HV340" s="36" t="e">
        <v>#DIV/0!</v>
      </c>
    </row>
    <row r="341" spans="1:230" ht="11.25" customHeight="1">
      <c r="A341" s="29">
        <v>43971</v>
      </c>
      <c r="N341" s="68">
        <v>128593</v>
      </c>
      <c r="O341" s="68">
        <v>39286</v>
      </c>
      <c r="P341" s="68">
        <v>73512</v>
      </c>
      <c r="Q341" s="71">
        <f t="shared" si="357"/>
        <v>112798</v>
      </c>
      <c r="R341" s="68">
        <v>0</v>
      </c>
      <c r="S341" s="68">
        <v>0</v>
      </c>
      <c r="T341" s="68">
        <v>0</v>
      </c>
      <c r="U341" s="71">
        <f t="shared" si="358"/>
        <v>0</v>
      </c>
      <c r="V341" s="67">
        <v>0</v>
      </c>
      <c r="W341" s="68">
        <v>0</v>
      </c>
      <c r="X341" s="68">
        <v>0</v>
      </c>
      <c r="Y341" s="71">
        <f t="shared" si="359"/>
        <v>0</v>
      </c>
      <c r="Z341" s="67">
        <v>0</v>
      </c>
      <c r="AA341" s="68">
        <v>0</v>
      </c>
      <c r="AB341" s="68">
        <v>0</v>
      </c>
      <c r="AC341" s="71">
        <f t="shared" si="360"/>
        <v>0</v>
      </c>
      <c r="AD341" s="68">
        <v>0</v>
      </c>
      <c r="AE341" s="68">
        <v>0</v>
      </c>
      <c r="AF341" s="68">
        <v>0</v>
      </c>
      <c r="AG341" s="71">
        <f t="shared" si="361"/>
        <v>0</v>
      </c>
      <c r="AH341" s="68">
        <v>0</v>
      </c>
      <c r="AI341" s="68">
        <v>0</v>
      </c>
      <c r="AJ341" s="68">
        <v>0</v>
      </c>
      <c r="AK341" s="71">
        <f t="shared" si="362"/>
        <v>0</v>
      </c>
      <c r="AL341" s="67">
        <v>0</v>
      </c>
      <c r="AM341" s="68">
        <v>0</v>
      </c>
      <c r="AN341" s="68">
        <v>0</v>
      </c>
      <c r="AO341" s="71">
        <f t="shared" si="363"/>
        <v>0</v>
      </c>
      <c r="AP341" s="67">
        <v>0</v>
      </c>
      <c r="AQ341" s="68">
        <v>0</v>
      </c>
      <c r="AR341" s="68">
        <v>0</v>
      </c>
      <c r="AS341" s="71">
        <f t="shared" si="364"/>
        <v>0</v>
      </c>
      <c r="AT341" s="67">
        <v>0</v>
      </c>
      <c r="AU341" s="68">
        <v>0</v>
      </c>
      <c r="AV341" s="68">
        <v>0</v>
      </c>
      <c r="AW341" s="71">
        <f t="shared" si="365"/>
        <v>0</v>
      </c>
      <c r="AX341" s="67">
        <v>99754</v>
      </c>
      <c r="AY341" s="68">
        <v>108848</v>
      </c>
      <c r="AZ341" s="68">
        <v>3834</v>
      </c>
      <c r="BA341" s="71">
        <f t="shared" si="366"/>
        <v>112682</v>
      </c>
      <c r="BB341" s="67">
        <v>0</v>
      </c>
      <c r="BC341" s="68">
        <v>0</v>
      </c>
      <c r="BD341" s="68">
        <v>0</v>
      </c>
      <c r="BE341" s="71">
        <f t="shared" si="367"/>
        <v>0</v>
      </c>
      <c r="BF341" s="68">
        <v>4135</v>
      </c>
      <c r="BG341" s="68">
        <v>54000</v>
      </c>
      <c r="BH341" s="68">
        <v>820</v>
      </c>
      <c r="BI341" s="71">
        <f t="shared" si="368"/>
        <v>54820</v>
      </c>
      <c r="BJ341" s="68">
        <v>0</v>
      </c>
      <c r="BK341" s="68">
        <v>0</v>
      </c>
      <c r="BL341" s="68">
        <v>0</v>
      </c>
      <c r="BM341" s="71">
        <f t="shared" si="369"/>
        <v>0</v>
      </c>
      <c r="BN341" s="68">
        <v>0</v>
      </c>
      <c r="BO341" s="68">
        <v>0</v>
      </c>
      <c r="BP341" s="68">
        <v>0</v>
      </c>
      <c r="BQ341" s="71">
        <f t="shared" si="370"/>
        <v>0</v>
      </c>
      <c r="BR341" s="68">
        <v>0</v>
      </c>
      <c r="BS341" s="68">
        <v>0</v>
      </c>
      <c r="BT341" s="68">
        <v>0</v>
      </c>
      <c r="BU341" s="71">
        <f t="shared" si="371"/>
        <v>0</v>
      </c>
      <c r="BV341" s="68">
        <v>0</v>
      </c>
      <c r="BW341" s="68">
        <v>0</v>
      </c>
      <c r="BX341" s="68">
        <v>0</v>
      </c>
      <c r="BY341" s="71">
        <f t="shared" si="372"/>
        <v>0</v>
      </c>
      <c r="BZ341" s="68">
        <v>0</v>
      </c>
      <c r="CA341" s="68">
        <v>0</v>
      </c>
      <c r="CB341" s="68">
        <v>0</v>
      </c>
      <c r="CC341" s="71">
        <f t="shared" si="373"/>
        <v>0</v>
      </c>
      <c r="CD341" s="68">
        <v>0</v>
      </c>
      <c r="CE341" s="68">
        <v>0</v>
      </c>
      <c r="CF341" s="68">
        <v>0</v>
      </c>
      <c r="CG341" s="71">
        <f t="shared" si="374"/>
        <v>0</v>
      </c>
      <c r="CH341" s="68">
        <v>0</v>
      </c>
      <c r="CI341" s="68">
        <v>0</v>
      </c>
      <c r="CJ341" s="68">
        <v>0</v>
      </c>
      <c r="CK341" s="71">
        <f t="shared" si="375"/>
        <v>0</v>
      </c>
      <c r="CL341" s="67">
        <v>0</v>
      </c>
      <c r="CM341" s="68">
        <v>0</v>
      </c>
      <c r="CN341" s="68">
        <v>0</v>
      </c>
      <c r="CO341" s="71">
        <f t="shared" si="376"/>
        <v>0</v>
      </c>
      <c r="CP341" s="68">
        <v>0</v>
      </c>
      <c r="CQ341" s="68">
        <v>0</v>
      </c>
      <c r="CR341" s="68">
        <v>0</v>
      </c>
      <c r="CS341" s="71">
        <f t="shared" si="377"/>
        <v>0</v>
      </c>
      <c r="CT341" s="68">
        <v>0</v>
      </c>
      <c r="CU341" s="68">
        <v>0</v>
      </c>
      <c r="CV341" s="68">
        <v>0</v>
      </c>
      <c r="CW341" s="71">
        <f t="shared" si="378"/>
        <v>0</v>
      </c>
      <c r="CX341" s="68">
        <v>0</v>
      </c>
      <c r="CY341" s="68">
        <v>0</v>
      </c>
      <c r="CZ341" s="68">
        <v>0</v>
      </c>
      <c r="DA341" s="71">
        <f t="shared" si="379"/>
        <v>0</v>
      </c>
      <c r="DB341" s="68">
        <v>0</v>
      </c>
      <c r="DC341" s="68">
        <v>0</v>
      </c>
      <c r="DD341" s="68">
        <v>0</v>
      </c>
      <c r="DE341" s="71">
        <f t="shared" si="380"/>
        <v>0</v>
      </c>
      <c r="DF341" s="68"/>
      <c r="DG341" s="68"/>
      <c r="DH341" s="68"/>
      <c r="DI341" s="68"/>
      <c r="DJ341" s="68">
        <v>244</v>
      </c>
      <c r="DK341" s="68">
        <v>85</v>
      </c>
      <c r="DL341" s="68">
        <v>117</v>
      </c>
      <c r="DM341" s="71">
        <f t="shared" si="381"/>
        <v>202</v>
      </c>
      <c r="DN341" s="68">
        <v>0</v>
      </c>
      <c r="DO341" s="68">
        <v>0</v>
      </c>
      <c r="DP341" s="68">
        <v>0</v>
      </c>
      <c r="DQ341" s="71">
        <f t="shared" si="382"/>
        <v>0</v>
      </c>
      <c r="DR341" s="68">
        <v>2039</v>
      </c>
      <c r="DS341" s="68">
        <v>1300</v>
      </c>
      <c r="DT341" s="68">
        <v>1220</v>
      </c>
      <c r="DU341" s="71">
        <f t="shared" si="383"/>
        <v>2520</v>
      </c>
      <c r="DV341" s="68">
        <v>0</v>
      </c>
      <c r="DW341" s="68">
        <v>0</v>
      </c>
      <c r="DX341" s="68">
        <v>0</v>
      </c>
      <c r="DY341" s="71">
        <f t="shared" si="384"/>
        <v>0</v>
      </c>
      <c r="DZ341" s="68">
        <v>0</v>
      </c>
      <c r="EA341" s="68">
        <v>0</v>
      </c>
      <c r="EB341" s="68">
        <v>0</v>
      </c>
      <c r="EC341" s="71">
        <f t="shared" si="385"/>
        <v>0</v>
      </c>
      <c r="ED341" s="68"/>
      <c r="EE341" s="68"/>
      <c r="EF341" s="68"/>
      <c r="EG341" s="68"/>
      <c r="EH341" s="68">
        <v>11083</v>
      </c>
      <c r="EI341" s="68">
        <v>18429</v>
      </c>
      <c r="EJ341" s="68">
        <v>684</v>
      </c>
      <c r="EK341" s="71">
        <f t="shared" si="386"/>
        <v>19113</v>
      </c>
      <c r="EL341" s="68">
        <v>0</v>
      </c>
      <c r="EM341" s="68">
        <v>0</v>
      </c>
      <c r="EN341" s="68">
        <v>0</v>
      </c>
      <c r="EO341" s="71">
        <f t="shared" si="387"/>
        <v>0</v>
      </c>
      <c r="EP341" s="68">
        <v>0</v>
      </c>
      <c r="EQ341" s="68">
        <v>0</v>
      </c>
      <c r="ER341" s="68">
        <v>0</v>
      </c>
      <c r="ES341" s="71">
        <f t="shared" si="388"/>
        <v>0</v>
      </c>
      <c r="ET341" s="68">
        <v>2414</v>
      </c>
      <c r="EU341" s="68">
        <v>5054</v>
      </c>
      <c r="EV341" s="68">
        <v>0</v>
      </c>
      <c r="EW341" s="71">
        <f t="shared" si="389"/>
        <v>5054</v>
      </c>
      <c r="EX341" s="67">
        <v>0</v>
      </c>
      <c r="EY341" s="68">
        <v>0</v>
      </c>
      <c r="EZ341" s="68">
        <v>0</v>
      </c>
      <c r="FA341" s="71">
        <f t="shared" si="390"/>
        <v>0</v>
      </c>
      <c r="FB341" s="68">
        <v>0</v>
      </c>
      <c r="FC341" s="68">
        <v>0</v>
      </c>
      <c r="FD341" s="68">
        <v>0</v>
      </c>
      <c r="FE341" s="71">
        <f t="shared" si="391"/>
        <v>0</v>
      </c>
      <c r="FF341" s="67">
        <v>0</v>
      </c>
      <c r="FG341" s="68">
        <v>0</v>
      </c>
      <c r="FH341" s="68">
        <v>0</v>
      </c>
      <c r="FI341" s="71"/>
      <c r="FJ341" s="68">
        <v>0</v>
      </c>
      <c r="FK341" s="68">
        <v>0</v>
      </c>
      <c r="FL341" s="68">
        <v>0</v>
      </c>
      <c r="FM341" s="71">
        <f t="shared" si="392"/>
        <v>0</v>
      </c>
      <c r="FN341" s="68">
        <v>0</v>
      </c>
      <c r="FO341" s="68">
        <v>0</v>
      </c>
      <c r="FP341" s="68">
        <v>0</v>
      </c>
      <c r="FQ341" s="71">
        <f t="shared" si="393"/>
        <v>0</v>
      </c>
      <c r="FR341" s="68">
        <v>29950</v>
      </c>
      <c r="FS341" s="68">
        <v>41067</v>
      </c>
      <c r="FT341" s="68">
        <v>15151</v>
      </c>
      <c r="FU341" s="71">
        <f t="shared" si="394"/>
        <v>56218</v>
      </c>
      <c r="FV341" s="68">
        <v>0</v>
      </c>
      <c r="FW341" s="68">
        <v>0</v>
      </c>
      <c r="FX341" s="68">
        <v>0</v>
      </c>
      <c r="FY341" s="71">
        <f t="shared" si="395"/>
        <v>0</v>
      </c>
      <c r="FZ341" s="68">
        <v>5707</v>
      </c>
      <c r="GA341" s="68">
        <v>11613</v>
      </c>
      <c r="GB341" s="68">
        <v>1198</v>
      </c>
      <c r="GC341" s="71">
        <f t="shared" si="396"/>
        <v>12811</v>
      </c>
      <c r="GD341" s="67">
        <v>283919</v>
      </c>
      <c r="GE341" s="68">
        <v>279682</v>
      </c>
      <c r="GF341" s="68">
        <v>96536</v>
      </c>
      <c r="GG341" s="68">
        <f t="shared" si="397"/>
        <v>376218</v>
      </c>
      <c r="GH341" s="69"/>
      <c r="GI341" s="36">
        <f t="shared" si="401"/>
        <v>-0.83789313589451997</v>
      </c>
      <c r="GJ341" s="36"/>
      <c r="GK341" s="37">
        <f t="shared" si="402"/>
        <v>38.918485994808385</v>
      </c>
      <c r="GL341" s="37">
        <f t="shared" si="403"/>
        <v>14.046667286418145</v>
      </c>
      <c r="GM341" s="37">
        <f t="shared" si="398"/>
        <v>19.307642250842029</v>
      </c>
      <c r="GN341" s="37">
        <f t="shared" si="399"/>
        <v>14.683461931765363</v>
      </c>
      <c r="GO341" s="37">
        <f t="shared" si="404"/>
        <v>4.1522157307227499</v>
      </c>
      <c r="GP341" s="37">
        <f t="shared" si="400"/>
        <v>1.8070522951065853</v>
      </c>
      <c r="GQ341" s="37">
        <f t="shared" si="405"/>
        <v>6.5892692414956988</v>
      </c>
      <c r="GR341" s="37">
        <f t="shared" si="406"/>
        <v>0</v>
      </c>
      <c r="GS341" s="37">
        <f t="shared" si="407"/>
        <v>0.46481360974249325</v>
      </c>
      <c r="GT341" s="37">
        <f t="shared" si="408"/>
        <v>3.0391659098555124E-2</v>
      </c>
      <c r="GU341" s="36"/>
      <c r="GW341" s="76">
        <f t="shared" si="419"/>
        <v>35.827495700223288</v>
      </c>
      <c r="GX341" s="76">
        <f t="shared" si="420"/>
        <v>11.903099209145283</v>
      </c>
      <c r="GY341" s="76">
        <f t="shared" si="421"/>
        <v>26.986494748624494</v>
      </c>
      <c r="GZ341" s="76">
        <f t="shared" si="422"/>
        <v>13.72015823094582</v>
      </c>
      <c r="HA341" s="76">
        <f t="shared" si="423"/>
        <v>3.296282680727546</v>
      </c>
      <c r="HB341" s="76">
        <f t="shared" si="424"/>
        <v>3.9813235742187403</v>
      </c>
      <c r="HC341" s="76">
        <f t="shared" si="425"/>
        <v>3.8773656446671918</v>
      </c>
      <c r="HD341" s="76">
        <f t="shared" si="426"/>
        <v>6.9840192940335616E-3</v>
      </c>
      <c r="HE341" s="76">
        <f t="shared" si="427"/>
        <v>0.36815061145751737</v>
      </c>
      <c r="HF341" s="77">
        <f t="shared" si="428"/>
        <v>3.2645580696083698E-2</v>
      </c>
      <c r="HG341" s="81"/>
      <c r="HH341" s="76">
        <f t="shared" si="409"/>
        <v>37.115118593450454</v>
      </c>
      <c r="HI341" s="76">
        <f t="shared" si="410"/>
        <v>12.010061734532787</v>
      </c>
      <c r="HJ341" s="76">
        <f t="shared" si="411"/>
        <v>26.141321317863941</v>
      </c>
      <c r="HK341" s="76">
        <f t="shared" si="412"/>
        <v>11.789743240862364</v>
      </c>
      <c r="HL341" s="76">
        <f t="shared" si="413"/>
        <v>4.7753989892910909</v>
      </c>
      <c r="HM341" s="76">
        <f t="shared" si="414"/>
        <v>3.400196420129749</v>
      </c>
      <c r="HN341" s="76">
        <f t="shared" si="415"/>
        <v>4.4533816184948911</v>
      </c>
      <c r="HO341" s="76">
        <f t="shared" si="416"/>
        <v>4.2737950078585493E-3</v>
      </c>
      <c r="HP341" s="76">
        <f t="shared" si="417"/>
        <v>0.28852477318359354</v>
      </c>
      <c r="HQ341" s="77">
        <f t="shared" si="418"/>
        <v>2.1979517183268626E-2</v>
      </c>
      <c r="HS341" s="36">
        <v>0.70572292818272175</v>
      </c>
      <c r="HV341" s="36">
        <v>0.24748106778412626</v>
      </c>
    </row>
    <row r="342" spans="1:230" ht="11.25" customHeight="1">
      <c r="A342" s="29">
        <v>44002</v>
      </c>
      <c r="N342" s="68">
        <v>209498</v>
      </c>
      <c r="O342" s="68">
        <v>146695</v>
      </c>
      <c r="P342" s="68">
        <v>108427</v>
      </c>
      <c r="Q342" s="71">
        <f t="shared" si="357"/>
        <v>255122</v>
      </c>
      <c r="R342" s="68">
        <v>0</v>
      </c>
      <c r="S342" s="68">
        <v>0</v>
      </c>
      <c r="T342" s="68">
        <v>0</v>
      </c>
      <c r="U342" s="71">
        <f t="shared" si="358"/>
        <v>0</v>
      </c>
      <c r="V342" s="67">
        <v>0</v>
      </c>
      <c r="W342" s="68">
        <v>0</v>
      </c>
      <c r="X342" s="68">
        <v>0</v>
      </c>
      <c r="Y342" s="71">
        <f t="shared" si="359"/>
        <v>0</v>
      </c>
      <c r="Z342" s="67">
        <v>0</v>
      </c>
      <c r="AA342" s="68">
        <v>0</v>
      </c>
      <c r="AB342" s="68">
        <v>0</v>
      </c>
      <c r="AC342" s="71">
        <f t="shared" si="360"/>
        <v>0</v>
      </c>
      <c r="AD342" s="68">
        <v>0</v>
      </c>
      <c r="AE342" s="68">
        <v>0</v>
      </c>
      <c r="AF342" s="68">
        <v>0</v>
      </c>
      <c r="AG342" s="71">
        <f t="shared" si="361"/>
        <v>0</v>
      </c>
      <c r="AH342" s="68">
        <v>0</v>
      </c>
      <c r="AI342" s="68">
        <v>0</v>
      </c>
      <c r="AJ342" s="68">
        <v>0</v>
      </c>
      <c r="AK342" s="71">
        <f t="shared" si="362"/>
        <v>0</v>
      </c>
      <c r="AL342" s="67">
        <v>0</v>
      </c>
      <c r="AM342" s="68">
        <v>0</v>
      </c>
      <c r="AN342" s="68">
        <v>0</v>
      </c>
      <c r="AO342" s="71">
        <f t="shared" si="363"/>
        <v>0</v>
      </c>
      <c r="AP342" s="67">
        <v>0</v>
      </c>
      <c r="AQ342" s="68">
        <v>0</v>
      </c>
      <c r="AR342" s="68">
        <v>0</v>
      </c>
      <c r="AS342" s="71">
        <f t="shared" si="364"/>
        <v>0</v>
      </c>
      <c r="AT342" s="67">
        <v>0</v>
      </c>
      <c r="AU342" s="68">
        <v>0</v>
      </c>
      <c r="AV342" s="68">
        <v>0</v>
      </c>
      <c r="AW342" s="71">
        <f t="shared" si="365"/>
        <v>0</v>
      </c>
      <c r="AX342" s="67">
        <v>404402</v>
      </c>
      <c r="AY342" s="68">
        <v>429493</v>
      </c>
      <c r="AZ342" s="68">
        <v>21093</v>
      </c>
      <c r="BA342" s="71">
        <f t="shared" si="366"/>
        <v>450586</v>
      </c>
      <c r="BB342" s="67">
        <v>0</v>
      </c>
      <c r="BC342" s="68">
        <v>0</v>
      </c>
      <c r="BD342" s="68">
        <v>0</v>
      </c>
      <c r="BE342" s="71">
        <f t="shared" si="367"/>
        <v>0</v>
      </c>
      <c r="BF342" s="68">
        <v>83382</v>
      </c>
      <c r="BG342" s="68">
        <v>202837</v>
      </c>
      <c r="BH342" s="68">
        <v>8042</v>
      </c>
      <c r="BI342" s="71">
        <f t="shared" si="368"/>
        <v>210879</v>
      </c>
      <c r="BJ342" s="68">
        <v>0</v>
      </c>
      <c r="BK342" s="68">
        <v>0</v>
      </c>
      <c r="BL342" s="68">
        <v>0</v>
      </c>
      <c r="BM342" s="71">
        <f t="shared" si="369"/>
        <v>0</v>
      </c>
      <c r="BN342" s="68">
        <v>0</v>
      </c>
      <c r="BO342" s="68">
        <v>0</v>
      </c>
      <c r="BP342" s="68">
        <v>0</v>
      </c>
      <c r="BQ342" s="71">
        <f t="shared" si="370"/>
        <v>0</v>
      </c>
      <c r="BR342" s="68">
        <v>0</v>
      </c>
      <c r="BS342" s="68">
        <v>0</v>
      </c>
      <c r="BT342" s="68">
        <v>0</v>
      </c>
      <c r="BU342" s="71">
        <f t="shared" si="371"/>
        <v>0</v>
      </c>
      <c r="BV342" s="68">
        <v>0</v>
      </c>
      <c r="BW342" s="68">
        <v>0</v>
      </c>
      <c r="BX342" s="68">
        <v>0</v>
      </c>
      <c r="BY342" s="71">
        <f t="shared" si="372"/>
        <v>0</v>
      </c>
      <c r="BZ342" s="68">
        <v>0</v>
      </c>
      <c r="CA342" s="68">
        <v>0</v>
      </c>
      <c r="CB342" s="68">
        <v>0</v>
      </c>
      <c r="CC342" s="71">
        <f t="shared" si="373"/>
        <v>0</v>
      </c>
      <c r="CD342" s="68">
        <v>0</v>
      </c>
      <c r="CE342" s="68">
        <v>0</v>
      </c>
      <c r="CF342" s="68">
        <v>0</v>
      </c>
      <c r="CG342" s="71">
        <f t="shared" si="374"/>
        <v>0</v>
      </c>
      <c r="CH342" s="68">
        <v>0</v>
      </c>
      <c r="CI342" s="68">
        <v>0</v>
      </c>
      <c r="CJ342" s="68">
        <v>0</v>
      </c>
      <c r="CK342" s="71">
        <f t="shared" si="375"/>
        <v>0</v>
      </c>
      <c r="CL342" s="67">
        <v>0</v>
      </c>
      <c r="CM342" s="68">
        <v>0</v>
      </c>
      <c r="CN342" s="68">
        <v>0</v>
      </c>
      <c r="CO342" s="71">
        <f t="shared" si="376"/>
        <v>0</v>
      </c>
      <c r="CP342" s="68">
        <v>0</v>
      </c>
      <c r="CQ342" s="68">
        <v>0</v>
      </c>
      <c r="CR342" s="68">
        <v>0</v>
      </c>
      <c r="CS342" s="71">
        <f t="shared" si="377"/>
        <v>0</v>
      </c>
      <c r="CT342" s="68">
        <v>20</v>
      </c>
      <c r="CU342" s="68">
        <v>0</v>
      </c>
      <c r="CV342" s="68">
        <v>0</v>
      </c>
      <c r="CW342" s="71">
        <f t="shared" si="378"/>
        <v>0</v>
      </c>
      <c r="CX342" s="68">
        <v>0</v>
      </c>
      <c r="CY342" s="68">
        <v>0</v>
      </c>
      <c r="CZ342" s="68">
        <v>0</v>
      </c>
      <c r="DA342" s="71">
        <f t="shared" si="379"/>
        <v>0</v>
      </c>
      <c r="DB342" s="68">
        <v>0</v>
      </c>
      <c r="DC342" s="68">
        <v>0</v>
      </c>
      <c r="DD342" s="68">
        <v>0</v>
      </c>
      <c r="DE342" s="71">
        <f t="shared" si="380"/>
        <v>0</v>
      </c>
      <c r="DF342" s="68"/>
      <c r="DG342" s="68"/>
      <c r="DH342" s="68"/>
      <c r="DI342" s="68"/>
      <c r="DJ342" s="68">
        <v>268</v>
      </c>
      <c r="DK342" s="68">
        <v>241</v>
      </c>
      <c r="DL342" s="68">
        <v>112</v>
      </c>
      <c r="DM342" s="71">
        <f t="shared" si="381"/>
        <v>353</v>
      </c>
      <c r="DN342" s="68">
        <v>0</v>
      </c>
      <c r="DO342" s="68">
        <v>0</v>
      </c>
      <c r="DP342" s="68">
        <v>0</v>
      </c>
      <c r="DQ342" s="71">
        <f t="shared" si="382"/>
        <v>0</v>
      </c>
      <c r="DR342" s="68">
        <v>5654</v>
      </c>
      <c r="DS342" s="68">
        <v>2816</v>
      </c>
      <c r="DT342" s="68">
        <v>2760</v>
      </c>
      <c r="DU342" s="71">
        <f t="shared" si="383"/>
        <v>5576</v>
      </c>
      <c r="DV342" s="68">
        <v>0</v>
      </c>
      <c r="DW342" s="68">
        <v>0</v>
      </c>
      <c r="DX342" s="68">
        <v>0</v>
      </c>
      <c r="DY342" s="71">
        <f t="shared" si="384"/>
        <v>0</v>
      </c>
      <c r="DZ342" s="68">
        <v>0</v>
      </c>
      <c r="EA342" s="68">
        <v>0</v>
      </c>
      <c r="EB342" s="68">
        <v>0</v>
      </c>
      <c r="EC342" s="71">
        <f t="shared" si="385"/>
        <v>0</v>
      </c>
      <c r="ED342" s="68"/>
      <c r="EE342" s="68"/>
      <c r="EF342" s="68"/>
      <c r="EG342" s="68"/>
      <c r="EH342" s="68">
        <v>32656</v>
      </c>
      <c r="EI342" s="68">
        <v>36510</v>
      </c>
      <c r="EJ342" s="68">
        <v>1555</v>
      </c>
      <c r="EK342" s="71">
        <f t="shared" si="386"/>
        <v>38065</v>
      </c>
      <c r="EL342" s="68">
        <v>0</v>
      </c>
      <c r="EM342" s="68">
        <v>0</v>
      </c>
      <c r="EN342" s="68">
        <v>0</v>
      </c>
      <c r="EO342" s="71">
        <f t="shared" si="387"/>
        <v>0</v>
      </c>
      <c r="EP342" s="68">
        <v>0</v>
      </c>
      <c r="EQ342" s="68">
        <v>0</v>
      </c>
      <c r="ER342" s="68">
        <v>0</v>
      </c>
      <c r="ES342" s="71">
        <f t="shared" si="388"/>
        <v>0</v>
      </c>
      <c r="ET342" s="68">
        <v>16582</v>
      </c>
      <c r="EU342" s="68">
        <v>20482</v>
      </c>
      <c r="EV342" s="68">
        <v>1198</v>
      </c>
      <c r="EW342" s="71">
        <f t="shared" si="389"/>
        <v>21680</v>
      </c>
      <c r="EX342" s="67">
        <v>0</v>
      </c>
      <c r="EY342" s="68">
        <v>0</v>
      </c>
      <c r="EZ342" s="68">
        <v>0</v>
      </c>
      <c r="FA342" s="71">
        <f t="shared" si="390"/>
        <v>0</v>
      </c>
      <c r="FB342" s="68">
        <v>0</v>
      </c>
      <c r="FC342" s="68">
        <v>0</v>
      </c>
      <c r="FD342" s="68">
        <v>0</v>
      </c>
      <c r="FE342" s="71">
        <f t="shared" si="391"/>
        <v>0</v>
      </c>
      <c r="FF342" s="67">
        <v>0</v>
      </c>
      <c r="FG342" s="68">
        <v>0</v>
      </c>
      <c r="FH342" s="68">
        <v>0</v>
      </c>
      <c r="FI342" s="71"/>
      <c r="FJ342" s="68">
        <v>0</v>
      </c>
      <c r="FK342" s="68">
        <v>0</v>
      </c>
      <c r="FL342" s="68">
        <v>0</v>
      </c>
      <c r="FM342" s="71">
        <f t="shared" si="392"/>
        <v>0</v>
      </c>
      <c r="FN342" s="68">
        <v>0</v>
      </c>
      <c r="FO342" s="68">
        <v>0</v>
      </c>
      <c r="FP342" s="68">
        <v>0</v>
      </c>
      <c r="FQ342" s="71">
        <f t="shared" si="393"/>
        <v>0</v>
      </c>
      <c r="FR342" s="68">
        <v>168938</v>
      </c>
      <c r="FS342" s="68">
        <v>144817</v>
      </c>
      <c r="FT342" s="68">
        <v>46259</v>
      </c>
      <c r="FU342" s="71">
        <f t="shared" si="394"/>
        <v>191076</v>
      </c>
      <c r="FV342" s="68">
        <v>0</v>
      </c>
      <c r="FW342" s="68">
        <v>0</v>
      </c>
      <c r="FX342" s="68">
        <v>0</v>
      </c>
      <c r="FY342" s="71">
        <f t="shared" si="395"/>
        <v>0</v>
      </c>
      <c r="FZ342" s="68">
        <v>32306</v>
      </c>
      <c r="GA342" s="68">
        <v>29539</v>
      </c>
      <c r="GB342" s="68">
        <v>6120</v>
      </c>
      <c r="GC342" s="71">
        <f t="shared" si="396"/>
        <v>35659</v>
      </c>
      <c r="GD342" s="67">
        <v>953706</v>
      </c>
      <c r="GE342" s="68">
        <v>1013430</v>
      </c>
      <c r="GF342" s="68">
        <v>195566</v>
      </c>
      <c r="GG342" s="68">
        <f t="shared" si="397"/>
        <v>1208996</v>
      </c>
      <c r="GH342" s="69"/>
      <c r="GI342" s="36">
        <f t="shared" si="401"/>
        <v>-0.38560451052607647</v>
      </c>
      <c r="GJ342" s="36"/>
      <c r="GK342" s="37">
        <f t="shared" si="402"/>
        <v>42.380134789773344</v>
      </c>
      <c r="GL342" s="37">
        <f t="shared" si="403"/>
        <v>14.47509941485845</v>
      </c>
      <c r="GM342" s="37">
        <f t="shared" si="398"/>
        <v>20.014899894417969</v>
      </c>
      <c r="GN342" s="37">
        <f t="shared" si="399"/>
        <v>14.289788145209831</v>
      </c>
      <c r="GO342" s="37">
        <f t="shared" si="404"/>
        <v>2.9147548424656855</v>
      </c>
      <c r="GP342" s="37">
        <f t="shared" si="400"/>
        <v>2.0210572017800934</v>
      </c>
      <c r="GQ342" s="37">
        <f t="shared" si="405"/>
        <v>3.602616855628904</v>
      </c>
      <c r="GR342" s="37">
        <f t="shared" si="406"/>
        <v>0</v>
      </c>
      <c r="GS342" s="37">
        <f t="shared" si="407"/>
        <v>0.2778682296754586</v>
      </c>
      <c r="GT342" s="37">
        <f t="shared" si="408"/>
        <v>2.3780626190259113E-2</v>
      </c>
      <c r="GU342" s="36"/>
      <c r="GW342" s="76">
        <f t="shared" si="419"/>
        <v>36.243596621545251</v>
      </c>
      <c r="GX342" s="76">
        <f t="shared" si="420"/>
        <v>12.071490922323051</v>
      </c>
      <c r="GY342" s="76">
        <f t="shared" si="421"/>
        <v>26.428653200236319</v>
      </c>
      <c r="GZ342" s="76">
        <f t="shared" si="422"/>
        <v>13.762536253321608</v>
      </c>
      <c r="HA342" s="76">
        <f t="shared" si="423"/>
        <v>3.2692092592392488</v>
      </c>
      <c r="HB342" s="76">
        <f t="shared" si="424"/>
        <v>3.8994205601417455</v>
      </c>
      <c r="HC342" s="76">
        <f t="shared" si="425"/>
        <v>3.9218274565303286</v>
      </c>
      <c r="HD342" s="76">
        <f t="shared" si="426"/>
        <v>6.4103144441760912E-3</v>
      </c>
      <c r="HE342" s="76">
        <f t="shared" si="427"/>
        <v>0.36471622749928523</v>
      </c>
      <c r="HF342" s="77">
        <f t="shared" si="428"/>
        <v>3.2139184718971592E-2</v>
      </c>
      <c r="HG342" s="81"/>
      <c r="HH342" s="76">
        <f t="shared" si="409"/>
        <v>41.631428677485012</v>
      </c>
      <c r="HI342" s="76">
        <f t="shared" si="410"/>
        <v>14.382435550826223</v>
      </c>
      <c r="HJ342" s="76">
        <f t="shared" si="411"/>
        <v>19.861929979769734</v>
      </c>
      <c r="HK342" s="76">
        <f t="shared" si="412"/>
        <v>14.374934267101381</v>
      </c>
      <c r="HL342" s="76">
        <f t="shared" si="413"/>
        <v>3.1824002870594352</v>
      </c>
      <c r="HM342" s="76">
        <f t="shared" si="414"/>
        <v>1.9747709401815157</v>
      </c>
      <c r="HN342" s="76">
        <f t="shared" si="415"/>
        <v>4.2485879026720044</v>
      </c>
      <c r="HO342" s="76">
        <f t="shared" si="416"/>
        <v>0</v>
      </c>
      <c r="HP342" s="76">
        <f t="shared" si="417"/>
        <v>0.31830189496346795</v>
      </c>
      <c r="HQ342" s="77">
        <f t="shared" si="418"/>
        <v>2.5210499941223929E-2</v>
      </c>
      <c r="HS342" s="36">
        <v>0.69365323702673098</v>
      </c>
      <c r="HV342" s="36">
        <v>0.26626506024096386</v>
      </c>
    </row>
    <row r="343" spans="1:230" ht="11.25" customHeight="1">
      <c r="A343" s="29">
        <v>44032</v>
      </c>
      <c r="N343" s="68">
        <v>242557</v>
      </c>
      <c r="O343" s="68">
        <v>152474</v>
      </c>
      <c r="P343" s="68">
        <v>86082</v>
      </c>
      <c r="Q343" s="71">
        <f t="shared" si="357"/>
        <v>238556</v>
      </c>
      <c r="R343" s="68">
        <v>0</v>
      </c>
      <c r="S343" s="68">
        <v>0</v>
      </c>
      <c r="T343" s="68">
        <v>0</v>
      </c>
      <c r="U343" s="71">
        <f t="shared" si="358"/>
        <v>0</v>
      </c>
      <c r="V343" s="67">
        <v>0</v>
      </c>
      <c r="W343" s="68">
        <v>0</v>
      </c>
      <c r="X343" s="68">
        <v>0</v>
      </c>
      <c r="Y343" s="71">
        <f t="shared" si="359"/>
        <v>0</v>
      </c>
      <c r="Z343" s="67">
        <v>0</v>
      </c>
      <c r="AA343" s="68">
        <v>0</v>
      </c>
      <c r="AB343" s="68">
        <v>0</v>
      </c>
      <c r="AC343" s="71">
        <f t="shared" si="360"/>
        <v>0</v>
      </c>
      <c r="AD343" s="68">
        <v>0</v>
      </c>
      <c r="AE343" s="68">
        <v>0</v>
      </c>
      <c r="AF343" s="68">
        <v>0</v>
      </c>
      <c r="AG343" s="71">
        <f t="shared" si="361"/>
        <v>0</v>
      </c>
      <c r="AH343" s="68">
        <v>0</v>
      </c>
      <c r="AI343" s="68">
        <v>0</v>
      </c>
      <c r="AJ343" s="68">
        <v>0</v>
      </c>
      <c r="AK343" s="71">
        <f t="shared" si="362"/>
        <v>0</v>
      </c>
      <c r="AL343" s="67">
        <v>0</v>
      </c>
      <c r="AM343" s="68">
        <v>0</v>
      </c>
      <c r="AN343" s="68">
        <v>0</v>
      </c>
      <c r="AO343" s="71">
        <f t="shared" si="363"/>
        <v>0</v>
      </c>
      <c r="AP343" s="67">
        <v>0</v>
      </c>
      <c r="AQ343" s="68">
        <v>0</v>
      </c>
      <c r="AR343" s="68">
        <v>0</v>
      </c>
      <c r="AS343" s="71">
        <f t="shared" si="364"/>
        <v>0</v>
      </c>
      <c r="AT343" s="67">
        <v>0</v>
      </c>
      <c r="AU343" s="68">
        <v>0</v>
      </c>
      <c r="AV343" s="68">
        <v>0</v>
      </c>
      <c r="AW343" s="71">
        <f t="shared" si="365"/>
        <v>0</v>
      </c>
      <c r="AX343" s="67">
        <v>521168</v>
      </c>
      <c r="AY343" s="68">
        <v>506946</v>
      </c>
      <c r="AZ343" s="68">
        <v>7563</v>
      </c>
      <c r="BA343" s="71">
        <f t="shared" si="366"/>
        <v>514509</v>
      </c>
      <c r="BB343" s="67">
        <v>0</v>
      </c>
      <c r="BC343" s="68">
        <v>0</v>
      </c>
      <c r="BD343" s="68">
        <v>0</v>
      </c>
      <c r="BE343" s="71">
        <f t="shared" si="367"/>
        <v>0</v>
      </c>
      <c r="BF343" s="68">
        <v>306419</v>
      </c>
      <c r="BG343" s="68">
        <v>309332</v>
      </c>
      <c r="BH343" s="68">
        <v>12251</v>
      </c>
      <c r="BI343" s="71">
        <f t="shared" si="368"/>
        <v>321583</v>
      </c>
      <c r="BJ343" s="68">
        <v>0</v>
      </c>
      <c r="BK343" s="68">
        <v>0</v>
      </c>
      <c r="BL343" s="68">
        <v>0</v>
      </c>
      <c r="BM343" s="71">
        <f t="shared" si="369"/>
        <v>0</v>
      </c>
      <c r="BN343" s="68">
        <v>0</v>
      </c>
      <c r="BO343" s="68">
        <v>0</v>
      </c>
      <c r="BP343" s="68">
        <v>0</v>
      </c>
      <c r="BQ343" s="71">
        <f t="shared" si="370"/>
        <v>0</v>
      </c>
      <c r="BR343" s="68">
        <v>0</v>
      </c>
      <c r="BS343" s="68">
        <v>0</v>
      </c>
      <c r="BT343" s="68">
        <v>0</v>
      </c>
      <c r="BU343" s="71">
        <f t="shared" si="371"/>
        <v>0</v>
      </c>
      <c r="BV343" s="68">
        <v>0</v>
      </c>
      <c r="BW343" s="68">
        <v>0</v>
      </c>
      <c r="BX343" s="68">
        <v>0</v>
      </c>
      <c r="BY343" s="71">
        <f t="shared" si="372"/>
        <v>0</v>
      </c>
      <c r="BZ343" s="68">
        <v>0</v>
      </c>
      <c r="CA343" s="68">
        <v>0</v>
      </c>
      <c r="CB343" s="68">
        <v>0</v>
      </c>
      <c r="CC343" s="71">
        <f t="shared" si="373"/>
        <v>0</v>
      </c>
      <c r="CD343" s="68">
        <v>0</v>
      </c>
      <c r="CE343" s="68">
        <v>0</v>
      </c>
      <c r="CF343" s="68">
        <v>0</v>
      </c>
      <c r="CG343" s="71">
        <f t="shared" si="374"/>
        <v>0</v>
      </c>
      <c r="CH343" s="68">
        <v>0</v>
      </c>
      <c r="CI343" s="68">
        <v>0</v>
      </c>
      <c r="CJ343" s="68">
        <v>0</v>
      </c>
      <c r="CK343" s="71">
        <f t="shared" si="375"/>
        <v>0</v>
      </c>
      <c r="CL343" s="67">
        <v>0</v>
      </c>
      <c r="CM343" s="68">
        <v>0</v>
      </c>
      <c r="CN343" s="68">
        <v>0</v>
      </c>
      <c r="CO343" s="71">
        <f t="shared" si="376"/>
        <v>0</v>
      </c>
      <c r="CP343" s="68">
        <v>0</v>
      </c>
      <c r="CQ343" s="68">
        <v>0</v>
      </c>
      <c r="CR343" s="68">
        <v>0</v>
      </c>
      <c r="CS343" s="71">
        <f t="shared" si="377"/>
        <v>0</v>
      </c>
      <c r="CT343" s="68">
        <v>8</v>
      </c>
      <c r="CU343" s="68">
        <v>-23</v>
      </c>
      <c r="CV343" s="68">
        <v>64</v>
      </c>
      <c r="CW343" s="71">
        <f t="shared" si="378"/>
        <v>41</v>
      </c>
      <c r="CX343" s="68">
        <v>0</v>
      </c>
      <c r="CY343" s="68">
        <v>0</v>
      </c>
      <c r="CZ343" s="68">
        <v>0</v>
      </c>
      <c r="DA343" s="71">
        <f t="shared" si="379"/>
        <v>0</v>
      </c>
      <c r="DB343" s="68">
        <v>0</v>
      </c>
      <c r="DC343" s="68">
        <v>0</v>
      </c>
      <c r="DD343" s="68">
        <v>0</v>
      </c>
      <c r="DE343" s="71">
        <f t="shared" si="380"/>
        <v>0</v>
      </c>
      <c r="DF343" s="68"/>
      <c r="DG343" s="68"/>
      <c r="DH343" s="68"/>
      <c r="DI343" s="68"/>
      <c r="DJ343" s="68">
        <v>417</v>
      </c>
      <c r="DK343" s="68">
        <v>270</v>
      </c>
      <c r="DL343" s="68">
        <v>221</v>
      </c>
      <c r="DM343" s="71">
        <f t="shared" si="381"/>
        <v>491</v>
      </c>
      <c r="DN343" s="68">
        <v>0</v>
      </c>
      <c r="DO343" s="68">
        <v>0</v>
      </c>
      <c r="DP343" s="68">
        <v>0</v>
      </c>
      <c r="DQ343" s="71">
        <f t="shared" si="382"/>
        <v>0</v>
      </c>
      <c r="DR343" s="68">
        <v>3961</v>
      </c>
      <c r="DS343" s="68">
        <v>3373</v>
      </c>
      <c r="DT343" s="68">
        <v>1087</v>
      </c>
      <c r="DU343" s="71">
        <f t="shared" si="383"/>
        <v>4460</v>
      </c>
      <c r="DV343" s="68">
        <v>0</v>
      </c>
      <c r="DW343" s="68">
        <v>0</v>
      </c>
      <c r="DX343" s="68">
        <v>0</v>
      </c>
      <c r="DY343" s="71">
        <f t="shared" si="384"/>
        <v>0</v>
      </c>
      <c r="DZ343" s="68">
        <v>0</v>
      </c>
      <c r="EA343" s="68">
        <v>0</v>
      </c>
      <c r="EB343" s="68">
        <v>0</v>
      </c>
      <c r="EC343" s="71">
        <f t="shared" si="385"/>
        <v>0</v>
      </c>
      <c r="ED343" s="68"/>
      <c r="EE343" s="68"/>
      <c r="EF343" s="68"/>
      <c r="EG343" s="68"/>
      <c r="EH343" s="68">
        <v>44324</v>
      </c>
      <c r="EI343" s="68">
        <v>37925</v>
      </c>
      <c r="EJ343" s="68">
        <v>2409</v>
      </c>
      <c r="EK343" s="71">
        <f t="shared" si="386"/>
        <v>40334</v>
      </c>
      <c r="EL343" s="68">
        <v>0</v>
      </c>
      <c r="EM343" s="68">
        <v>0</v>
      </c>
      <c r="EN343" s="68">
        <v>0</v>
      </c>
      <c r="EO343" s="71">
        <f t="shared" si="387"/>
        <v>0</v>
      </c>
      <c r="EP343" s="68">
        <v>0</v>
      </c>
      <c r="EQ343" s="68">
        <v>0</v>
      </c>
      <c r="ER343" s="68">
        <v>0</v>
      </c>
      <c r="ES343" s="71">
        <f t="shared" si="388"/>
        <v>0</v>
      </c>
      <c r="ET343" s="68">
        <v>38955</v>
      </c>
      <c r="EU343" s="68">
        <v>31421</v>
      </c>
      <c r="EV343" s="68">
        <v>2991</v>
      </c>
      <c r="EW343" s="71">
        <f t="shared" si="389"/>
        <v>34412</v>
      </c>
      <c r="EX343" s="67">
        <v>0</v>
      </c>
      <c r="EY343" s="68">
        <v>0</v>
      </c>
      <c r="EZ343" s="68">
        <v>0</v>
      </c>
      <c r="FA343" s="71">
        <f t="shared" si="390"/>
        <v>0</v>
      </c>
      <c r="FB343" s="68">
        <v>0</v>
      </c>
      <c r="FC343" s="68">
        <v>0</v>
      </c>
      <c r="FD343" s="68">
        <v>0</v>
      </c>
      <c r="FE343" s="71">
        <f t="shared" si="391"/>
        <v>0</v>
      </c>
      <c r="FF343" s="67">
        <v>0</v>
      </c>
      <c r="FG343" s="68">
        <v>0</v>
      </c>
      <c r="FH343" s="68">
        <v>0</v>
      </c>
      <c r="FI343" s="71"/>
      <c r="FJ343" s="68">
        <v>0</v>
      </c>
      <c r="FK343" s="68">
        <v>0</v>
      </c>
      <c r="FL343" s="68">
        <v>0</v>
      </c>
      <c r="FM343" s="71">
        <f t="shared" si="392"/>
        <v>0</v>
      </c>
      <c r="FN343" s="68">
        <v>0</v>
      </c>
      <c r="FO343" s="68">
        <v>0</v>
      </c>
      <c r="FP343" s="68">
        <v>0</v>
      </c>
      <c r="FQ343" s="71">
        <f t="shared" si="393"/>
        <v>0</v>
      </c>
      <c r="FR343" s="68">
        <v>242174</v>
      </c>
      <c r="FS343" s="68">
        <v>189647</v>
      </c>
      <c r="FT343" s="68">
        <v>54141</v>
      </c>
      <c r="FU343" s="71">
        <f t="shared" si="394"/>
        <v>243788</v>
      </c>
      <c r="FV343" s="68">
        <v>0</v>
      </c>
      <c r="FW343" s="68">
        <v>0</v>
      </c>
      <c r="FX343" s="68">
        <v>0</v>
      </c>
      <c r="FY343" s="71">
        <f t="shared" si="395"/>
        <v>0</v>
      </c>
      <c r="FZ343" s="68">
        <v>63578</v>
      </c>
      <c r="GA343" s="68">
        <v>49989</v>
      </c>
      <c r="GB343" s="68">
        <v>14212</v>
      </c>
      <c r="GC343" s="71">
        <f t="shared" si="396"/>
        <v>64201</v>
      </c>
      <c r="GD343" s="67">
        <v>1463561</v>
      </c>
      <c r="GE343" s="68">
        <v>1281354</v>
      </c>
      <c r="GF343" s="68">
        <v>181021</v>
      </c>
      <c r="GG343" s="68">
        <f t="shared" si="397"/>
        <v>1462375</v>
      </c>
      <c r="GH343" s="69"/>
      <c r="GI343" s="36">
        <f t="shared" si="401"/>
        <v>-0.15238500327772986</v>
      </c>
      <c r="GJ343" s="36"/>
      <c r="GK343" s="37">
        <f t="shared" si="402"/>
        <v>39.56330569069906</v>
      </c>
      <c r="GL343" s="37">
        <f t="shared" si="403"/>
        <v>11.89944386953176</v>
      </c>
      <c r="GM343" s="37">
        <f t="shared" si="398"/>
        <v>24.141025821123595</v>
      </c>
      <c r="GN343" s="37">
        <f t="shared" si="399"/>
        <v>14.800515704481354</v>
      </c>
      <c r="GO343" s="37">
        <f t="shared" si="404"/>
        <v>3.9012638193660769</v>
      </c>
      <c r="GP343" s="37">
        <f t="shared" si="400"/>
        <v>2.4521716871372004</v>
      </c>
      <c r="GQ343" s="37">
        <f t="shared" si="405"/>
        <v>2.9597597541350789</v>
      </c>
      <c r="GR343" s="37">
        <f t="shared" si="406"/>
        <v>-1.7949762516837658E-3</v>
      </c>
      <c r="GS343" s="37">
        <f t="shared" si="407"/>
        <v>0.26323716943171049</v>
      </c>
      <c r="GT343" s="37">
        <f t="shared" si="408"/>
        <v>2.1071460345865489E-2</v>
      </c>
      <c r="GU343" s="36"/>
      <c r="GW343" s="76">
        <f t="shared" si="419"/>
        <v>36.830719737466374</v>
      </c>
      <c r="GX343" s="76">
        <f t="shared" si="420"/>
        <v>12.140583692061814</v>
      </c>
      <c r="GY343" s="76">
        <f t="shared" si="421"/>
        <v>25.798769121139543</v>
      </c>
      <c r="GZ343" s="76">
        <f t="shared" si="422"/>
        <v>13.858047113564048</v>
      </c>
      <c r="HA343" s="76">
        <f t="shared" si="423"/>
        <v>3.3405134723958967</v>
      </c>
      <c r="HB343" s="76">
        <f t="shared" si="424"/>
        <v>3.736338224130094</v>
      </c>
      <c r="HC343" s="76">
        <f t="shared" si="425"/>
        <v>3.9053228600879839</v>
      </c>
      <c r="HD343" s="76">
        <f t="shared" si="426"/>
        <v>6.1561022679333241E-3</v>
      </c>
      <c r="HE343" s="76">
        <f t="shared" si="427"/>
        <v>0.3522419239772609</v>
      </c>
      <c r="HF343" s="77">
        <f t="shared" si="428"/>
        <v>3.130775290905774E-2</v>
      </c>
      <c r="HG343" s="81"/>
      <c r="HH343" s="76">
        <f t="shared" si="409"/>
        <v>40.602089909130669</v>
      </c>
      <c r="HI343" s="76">
        <f t="shared" si="410"/>
        <v>13.146609821221178</v>
      </c>
      <c r="HJ343" s="76">
        <f t="shared" si="411"/>
        <v>21.991706241216626</v>
      </c>
      <c r="HK343" s="76">
        <f t="shared" si="412"/>
        <v>14.586753136378574</v>
      </c>
      <c r="HL343" s="76">
        <f t="shared" si="413"/>
        <v>3.5401904705674885</v>
      </c>
      <c r="HM343" s="76">
        <f t="shared" si="414"/>
        <v>2.2123811306888497</v>
      </c>
      <c r="HN343" s="76">
        <f t="shared" si="415"/>
        <v>3.6071169710534146</v>
      </c>
      <c r="HO343" s="76">
        <f t="shared" si="416"/>
        <v>-8.9338915332344657E-4</v>
      </c>
      <c r="HP343" s="76">
        <f t="shared" si="417"/>
        <v>0.29089527692344741</v>
      </c>
      <c r="HQ343" s="77">
        <f t="shared" si="418"/>
        <v>2.3150431973064656E-2</v>
      </c>
      <c r="HS343" s="36">
        <v>0.69342273875915628</v>
      </c>
      <c r="HV343" s="36">
        <v>0.26099813166384933</v>
      </c>
    </row>
    <row r="344" spans="1:230" ht="11.25" customHeight="1">
      <c r="A344" s="29">
        <v>44063</v>
      </c>
      <c r="N344" s="68">
        <v>340616</v>
      </c>
      <c r="O344" s="68">
        <v>178220</v>
      </c>
      <c r="P344" s="68">
        <v>142838</v>
      </c>
      <c r="Q344" s="71">
        <f t="shared" si="357"/>
        <v>321058</v>
      </c>
      <c r="R344" s="68">
        <v>0</v>
      </c>
      <c r="S344" s="68">
        <v>0</v>
      </c>
      <c r="T344" s="68">
        <v>0</v>
      </c>
      <c r="U344" s="71">
        <f t="shared" si="358"/>
        <v>0</v>
      </c>
      <c r="V344" s="67">
        <v>0</v>
      </c>
      <c r="W344" s="68">
        <v>0</v>
      </c>
      <c r="X344" s="68">
        <v>0</v>
      </c>
      <c r="Y344" s="71">
        <f t="shared" si="359"/>
        <v>0</v>
      </c>
      <c r="Z344" s="67">
        <v>0</v>
      </c>
      <c r="AA344" s="68">
        <v>0</v>
      </c>
      <c r="AB344" s="68">
        <v>0</v>
      </c>
      <c r="AC344" s="71">
        <f t="shared" si="360"/>
        <v>0</v>
      </c>
      <c r="AD344" s="68">
        <v>0</v>
      </c>
      <c r="AE344" s="68">
        <v>0</v>
      </c>
      <c r="AF344" s="68">
        <v>0</v>
      </c>
      <c r="AG344" s="71">
        <f t="shared" si="361"/>
        <v>0</v>
      </c>
      <c r="AH344" s="68">
        <v>0</v>
      </c>
      <c r="AI344" s="68">
        <v>0</v>
      </c>
      <c r="AJ344" s="68">
        <v>0</v>
      </c>
      <c r="AK344" s="71">
        <f t="shared" si="362"/>
        <v>0</v>
      </c>
      <c r="AL344" s="67">
        <v>0</v>
      </c>
      <c r="AM344" s="68">
        <v>0</v>
      </c>
      <c r="AN344" s="68">
        <v>0</v>
      </c>
      <c r="AO344" s="71">
        <f t="shared" si="363"/>
        <v>0</v>
      </c>
      <c r="AP344" s="67">
        <v>0</v>
      </c>
      <c r="AQ344" s="68">
        <v>0</v>
      </c>
      <c r="AR344" s="68">
        <v>0</v>
      </c>
      <c r="AS344" s="71">
        <f t="shared" si="364"/>
        <v>0</v>
      </c>
      <c r="AT344" s="67">
        <v>0</v>
      </c>
      <c r="AU344" s="68">
        <v>0</v>
      </c>
      <c r="AV344" s="68">
        <v>0</v>
      </c>
      <c r="AW344" s="71">
        <f t="shared" si="365"/>
        <v>0</v>
      </c>
      <c r="AX344" s="67">
        <v>588719</v>
      </c>
      <c r="AY344" s="68">
        <v>568674</v>
      </c>
      <c r="AZ344" s="68">
        <v>15782</v>
      </c>
      <c r="BA344" s="71">
        <f t="shared" si="366"/>
        <v>584456</v>
      </c>
      <c r="BB344" s="67">
        <v>0</v>
      </c>
      <c r="BC344" s="68">
        <v>0</v>
      </c>
      <c r="BD344" s="68">
        <v>0</v>
      </c>
      <c r="BE344" s="71">
        <f t="shared" si="367"/>
        <v>0</v>
      </c>
      <c r="BF344" s="68">
        <v>452169</v>
      </c>
      <c r="BG344" s="68">
        <v>428238</v>
      </c>
      <c r="BH344" s="68">
        <v>15738</v>
      </c>
      <c r="BI344" s="71">
        <f t="shared" si="368"/>
        <v>443976</v>
      </c>
      <c r="BJ344" s="68">
        <v>0</v>
      </c>
      <c r="BK344" s="68">
        <v>0</v>
      </c>
      <c r="BL344" s="68">
        <v>0</v>
      </c>
      <c r="BM344" s="71">
        <f t="shared" si="369"/>
        <v>0</v>
      </c>
      <c r="BN344" s="68">
        <v>0</v>
      </c>
      <c r="BO344" s="68">
        <v>0</v>
      </c>
      <c r="BP344" s="68">
        <v>0</v>
      </c>
      <c r="BQ344" s="71">
        <f t="shared" si="370"/>
        <v>0</v>
      </c>
      <c r="BR344" s="68">
        <v>0</v>
      </c>
      <c r="BS344" s="68">
        <v>0</v>
      </c>
      <c r="BT344" s="68">
        <v>0</v>
      </c>
      <c r="BU344" s="71">
        <f t="shared" si="371"/>
        <v>0</v>
      </c>
      <c r="BV344" s="68">
        <v>0</v>
      </c>
      <c r="BW344" s="68">
        <v>0</v>
      </c>
      <c r="BX344" s="68">
        <v>0</v>
      </c>
      <c r="BY344" s="71">
        <f t="shared" si="372"/>
        <v>0</v>
      </c>
      <c r="BZ344" s="68">
        <v>0</v>
      </c>
      <c r="CA344" s="68">
        <v>0</v>
      </c>
      <c r="CB344" s="68">
        <v>0</v>
      </c>
      <c r="CC344" s="71">
        <f t="shared" si="373"/>
        <v>0</v>
      </c>
      <c r="CD344" s="68">
        <v>0</v>
      </c>
      <c r="CE344" s="68">
        <v>0</v>
      </c>
      <c r="CF344" s="68">
        <v>0</v>
      </c>
      <c r="CG344" s="71">
        <f t="shared" si="374"/>
        <v>0</v>
      </c>
      <c r="CH344" s="68">
        <v>0</v>
      </c>
      <c r="CI344" s="68">
        <v>0</v>
      </c>
      <c r="CJ344" s="68">
        <v>0</v>
      </c>
      <c r="CK344" s="71">
        <f t="shared" si="375"/>
        <v>0</v>
      </c>
      <c r="CL344" s="67">
        <v>0</v>
      </c>
      <c r="CM344" s="68">
        <v>0</v>
      </c>
      <c r="CN344" s="68">
        <v>0</v>
      </c>
      <c r="CO344" s="71">
        <f t="shared" si="376"/>
        <v>0</v>
      </c>
      <c r="CP344" s="68">
        <v>0</v>
      </c>
      <c r="CQ344" s="68">
        <v>0</v>
      </c>
      <c r="CR344" s="68">
        <v>0</v>
      </c>
      <c r="CS344" s="71">
        <f t="shared" si="377"/>
        <v>0</v>
      </c>
      <c r="CT344" s="68">
        <v>61</v>
      </c>
      <c r="CU344" s="68">
        <v>32</v>
      </c>
      <c r="CV344" s="68">
        <v>0</v>
      </c>
      <c r="CW344" s="71">
        <f t="shared" si="378"/>
        <v>32</v>
      </c>
      <c r="CX344" s="68">
        <v>0</v>
      </c>
      <c r="CY344" s="68">
        <v>0</v>
      </c>
      <c r="CZ344" s="68">
        <v>0</v>
      </c>
      <c r="DA344" s="71">
        <f t="shared" si="379"/>
        <v>0</v>
      </c>
      <c r="DB344" s="68">
        <v>0</v>
      </c>
      <c r="DC344" s="68">
        <v>0</v>
      </c>
      <c r="DD344" s="68">
        <v>0</v>
      </c>
      <c r="DE344" s="71">
        <f t="shared" si="380"/>
        <v>0</v>
      </c>
      <c r="DF344" s="68"/>
      <c r="DG344" s="68"/>
      <c r="DH344" s="68"/>
      <c r="DI344" s="68"/>
      <c r="DJ344" s="68">
        <v>403</v>
      </c>
      <c r="DK344" s="68">
        <v>334</v>
      </c>
      <c r="DL344" s="68">
        <v>211</v>
      </c>
      <c r="DM344" s="71">
        <f t="shared" si="381"/>
        <v>545</v>
      </c>
      <c r="DN344" s="68">
        <v>0</v>
      </c>
      <c r="DO344" s="68">
        <v>0</v>
      </c>
      <c r="DP344" s="68">
        <v>0</v>
      </c>
      <c r="DQ344" s="71">
        <f t="shared" si="382"/>
        <v>0</v>
      </c>
      <c r="DR344" s="68">
        <v>5587</v>
      </c>
      <c r="DS344" s="68">
        <v>4614</v>
      </c>
      <c r="DT344" s="68">
        <v>868</v>
      </c>
      <c r="DU344" s="71">
        <f t="shared" si="383"/>
        <v>5482</v>
      </c>
      <c r="DV344" s="68">
        <v>0</v>
      </c>
      <c r="DW344" s="68">
        <v>0</v>
      </c>
      <c r="DX344" s="68">
        <v>0</v>
      </c>
      <c r="DY344" s="71">
        <f t="shared" si="384"/>
        <v>0</v>
      </c>
      <c r="DZ344" s="68">
        <v>0</v>
      </c>
      <c r="EA344" s="68">
        <v>0</v>
      </c>
      <c r="EB344" s="68">
        <v>0</v>
      </c>
      <c r="EC344" s="71">
        <f t="shared" si="385"/>
        <v>0</v>
      </c>
      <c r="ED344" s="68"/>
      <c r="EE344" s="68"/>
      <c r="EF344" s="68"/>
      <c r="EG344" s="68"/>
      <c r="EH344" s="68">
        <v>50008</v>
      </c>
      <c r="EI344" s="68">
        <v>47571</v>
      </c>
      <c r="EJ344" s="68">
        <v>2573</v>
      </c>
      <c r="EK344" s="71">
        <f t="shared" si="386"/>
        <v>50144</v>
      </c>
      <c r="EL344" s="68">
        <v>0</v>
      </c>
      <c r="EM344" s="68">
        <v>0</v>
      </c>
      <c r="EN344" s="68">
        <v>0</v>
      </c>
      <c r="EO344" s="71">
        <f t="shared" si="387"/>
        <v>0</v>
      </c>
      <c r="EP344" s="68">
        <v>0</v>
      </c>
      <c r="EQ344" s="68">
        <v>0</v>
      </c>
      <c r="ER344" s="68">
        <v>0</v>
      </c>
      <c r="ES344" s="71">
        <f t="shared" si="388"/>
        <v>0</v>
      </c>
      <c r="ET344" s="68">
        <v>57849</v>
      </c>
      <c r="EU344" s="68">
        <v>53139</v>
      </c>
      <c r="EV344" s="68">
        <v>4767</v>
      </c>
      <c r="EW344" s="71">
        <f t="shared" si="389"/>
        <v>57906</v>
      </c>
      <c r="EX344" s="67">
        <v>0</v>
      </c>
      <c r="EY344" s="68">
        <v>0</v>
      </c>
      <c r="EZ344" s="68">
        <v>0</v>
      </c>
      <c r="FA344" s="71">
        <f t="shared" si="390"/>
        <v>0</v>
      </c>
      <c r="FB344" s="68">
        <v>0</v>
      </c>
      <c r="FC344" s="68">
        <v>0</v>
      </c>
      <c r="FD344" s="68">
        <v>0</v>
      </c>
      <c r="FE344" s="71">
        <f t="shared" si="391"/>
        <v>0</v>
      </c>
      <c r="FF344" s="67">
        <v>0</v>
      </c>
      <c r="FG344" s="68">
        <v>0</v>
      </c>
      <c r="FH344" s="68">
        <v>0</v>
      </c>
      <c r="FI344" s="71"/>
      <c r="FJ344" s="68">
        <v>0</v>
      </c>
      <c r="FK344" s="68">
        <v>0</v>
      </c>
      <c r="FL344" s="68">
        <v>0</v>
      </c>
      <c r="FM344" s="71">
        <f t="shared" si="392"/>
        <v>0</v>
      </c>
      <c r="FN344" s="68">
        <v>0</v>
      </c>
      <c r="FO344" s="68">
        <v>0</v>
      </c>
      <c r="FP344" s="68">
        <v>0</v>
      </c>
      <c r="FQ344" s="71">
        <f t="shared" si="393"/>
        <v>0</v>
      </c>
      <c r="FR344" s="68">
        <v>283501</v>
      </c>
      <c r="FS344" s="68">
        <v>218338</v>
      </c>
      <c r="FT344" s="68">
        <v>58888</v>
      </c>
      <c r="FU344" s="71">
        <f t="shared" si="394"/>
        <v>277226</v>
      </c>
      <c r="FV344" s="68">
        <v>0</v>
      </c>
      <c r="FW344" s="68">
        <v>0</v>
      </c>
      <c r="FX344" s="68">
        <v>0</v>
      </c>
      <c r="FY344" s="71">
        <f t="shared" si="395"/>
        <v>0</v>
      </c>
      <c r="FZ344" s="68">
        <v>79715</v>
      </c>
      <c r="GA344" s="68">
        <v>60505</v>
      </c>
      <c r="GB344" s="68">
        <v>14177</v>
      </c>
      <c r="GC344" s="71">
        <f t="shared" si="396"/>
        <v>74682</v>
      </c>
      <c r="GD344" s="67">
        <v>1858628</v>
      </c>
      <c r="GE344" s="68">
        <v>1559665</v>
      </c>
      <c r="GF344" s="68">
        <v>255842</v>
      </c>
      <c r="GG344" s="68">
        <f t="shared" si="397"/>
        <v>1815507</v>
      </c>
      <c r="GH344" s="69"/>
      <c r="GI344" s="36">
        <f t="shared" si="401"/>
        <v>3.0028477158835498E-2</v>
      </c>
      <c r="GJ344" s="36"/>
      <c r="GK344" s="37">
        <f t="shared" si="402"/>
        <v>36.46129136705639</v>
      </c>
      <c r="GL344" s="37">
        <f t="shared" si="403"/>
        <v>11.426812809160941</v>
      </c>
      <c r="GM344" s="37">
        <f t="shared" si="398"/>
        <v>27.457050071650002</v>
      </c>
      <c r="GN344" s="37">
        <f t="shared" si="399"/>
        <v>13.999031843376622</v>
      </c>
      <c r="GO344" s="37">
        <f t="shared" si="404"/>
        <v>3.8793587084405945</v>
      </c>
      <c r="GP344" s="37">
        <f t="shared" si="400"/>
        <v>3.4070778019638834</v>
      </c>
      <c r="GQ344" s="37">
        <f t="shared" si="405"/>
        <v>3.0500780616350305</v>
      </c>
      <c r="GR344" s="37">
        <f t="shared" si="406"/>
        <v>2.0517226455681191E-3</v>
      </c>
      <c r="GS344" s="37">
        <f t="shared" si="407"/>
        <v>0.2958327589578531</v>
      </c>
      <c r="GT344" s="37">
        <f t="shared" si="408"/>
        <v>2.1414855113107478E-2</v>
      </c>
      <c r="GU344" s="36"/>
      <c r="GW344" s="76">
        <f t="shared" si="419"/>
        <v>37.037387074480627</v>
      </c>
      <c r="GX344" s="76">
        <f t="shared" si="420"/>
        <v>12.138184289829425</v>
      </c>
      <c r="GY344" s="76">
        <f t="shared" si="421"/>
        <v>25.731002764846266</v>
      </c>
      <c r="GZ344" s="76">
        <f t="shared" si="422"/>
        <v>13.802605755480663</v>
      </c>
      <c r="HA344" s="76">
        <f t="shared" si="423"/>
        <v>3.3869921820822748</v>
      </c>
      <c r="HB344" s="76">
        <f t="shared" si="424"/>
        <v>3.65237538616298</v>
      </c>
      <c r="HC344" s="76">
        <f t="shared" si="425"/>
        <v>3.8834403929844337</v>
      </c>
      <c r="HD344" s="76">
        <f t="shared" si="426"/>
        <v>5.3508856196762197E-3</v>
      </c>
      <c r="HE344" s="76">
        <f t="shared" si="427"/>
        <v>0.33230257859400036</v>
      </c>
      <c r="HF344" s="77">
        <f t="shared" si="428"/>
        <v>3.0358689919623316E-2</v>
      </c>
      <c r="HG344" s="81"/>
      <c r="HH344" s="76">
        <f t="shared" si="409"/>
        <v>39.048720063490265</v>
      </c>
      <c r="HI344" s="76">
        <f t="shared" si="410"/>
        <v>12.385401908288319</v>
      </c>
      <c r="HJ344" s="76">
        <f t="shared" si="411"/>
        <v>24.397961939566461</v>
      </c>
      <c r="HK344" s="76">
        <f t="shared" si="412"/>
        <v>14.341920207012727</v>
      </c>
      <c r="HL344" s="76">
        <f t="shared" si="413"/>
        <v>3.6330225150209539</v>
      </c>
      <c r="HM344" s="76">
        <f t="shared" si="414"/>
        <v>2.7252144210495457</v>
      </c>
      <c r="HN344" s="76">
        <f t="shared" si="415"/>
        <v>3.1653292078841879</v>
      </c>
      <c r="HO344" s="76">
        <f t="shared" si="416"/>
        <v>2.3349640895495053E-4</v>
      </c>
      <c r="HP344" s="76">
        <f t="shared" si="417"/>
        <v>0.28027352288225893</v>
      </c>
      <c r="HQ344" s="77">
        <f t="shared" si="418"/>
        <v>2.1922718396339747E-2</v>
      </c>
      <c r="HS344" s="36">
        <v>0.66198574693924661</v>
      </c>
      <c r="HV344" s="36">
        <v>0.2930520336097816</v>
      </c>
    </row>
    <row r="345" spans="1:230" ht="11.25" customHeight="1">
      <c r="A345" s="29">
        <v>44094</v>
      </c>
      <c r="N345" s="68">
        <v>403705</v>
      </c>
      <c r="O345" s="68">
        <v>219500</v>
      </c>
      <c r="P345" s="68">
        <v>185351</v>
      </c>
      <c r="Q345" s="71">
        <f t="shared" si="357"/>
        <v>404851</v>
      </c>
      <c r="R345" s="68">
        <v>0</v>
      </c>
      <c r="S345" s="68">
        <v>0</v>
      </c>
      <c r="T345" s="68">
        <v>0</v>
      </c>
      <c r="U345" s="71">
        <f t="shared" si="358"/>
        <v>0</v>
      </c>
      <c r="V345" s="67">
        <v>0</v>
      </c>
      <c r="W345" s="68">
        <v>0</v>
      </c>
      <c r="X345" s="68">
        <v>0</v>
      </c>
      <c r="Y345" s="71">
        <f t="shared" si="359"/>
        <v>0</v>
      </c>
      <c r="Z345" s="67">
        <v>0</v>
      </c>
      <c r="AA345" s="68">
        <v>0</v>
      </c>
      <c r="AB345" s="68">
        <v>0</v>
      </c>
      <c r="AC345" s="71">
        <f t="shared" si="360"/>
        <v>0</v>
      </c>
      <c r="AD345" s="68">
        <v>0</v>
      </c>
      <c r="AE345" s="68">
        <v>0</v>
      </c>
      <c r="AF345" s="68">
        <v>0</v>
      </c>
      <c r="AG345" s="71">
        <f t="shared" si="361"/>
        <v>0</v>
      </c>
      <c r="AH345" s="68">
        <v>0</v>
      </c>
      <c r="AI345" s="68">
        <v>0</v>
      </c>
      <c r="AJ345" s="68">
        <v>0</v>
      </c>
      <c r="AK345" s="71">
        <f t="shared" si="362"/>
        <v>0</v>
      </c>
      <c r="AL345" s="67">
        <v>0</v>
      </c>
      <c r="AM345" s="68">
        <v>0</v>
      </c>
      <c r="AN345" s="68">
        <v>0</v>
      </c>
      <c r="AO345" s="71">
        <f t="shared" si="363"/>
        <v>0</v>
      </c>
      <c r="AP345" s="67">
        <v>0</v>
      </c>
      <c r="AQ345" s="68">
        <v>0</v>
      </c>
      <c r="AR345" s="68">
        <v>0</v>
      </c>
      <c r="AS345" s="71">
        <f t="shared" si="364"/>
        <v>0</v>
      </c>
      <c r="AT345" s="67">
        <v>0</v>
      </c>
      <c r="AU345" s="68">
        <v>0</v>
      </c>
      <c r="AV345" s="68">
        <v>0</v>
      </c>
      <c r="AW345" s="71">
        <f t="shared" si="365"/>
        <v>0</v>
      </c>
      <c r="AX345" s="67">
        <v>720725</v>
      </c>
      <c r="AY345" s="68">
        <v>697293</v>
      </c>
      <c r="AZ345" s="68">
        <v>11665</v>
      </c>
      <c r="BA345" s="71">
        <f t="shared" si="366"/>
        <v>708958</v>
      </c>
      <c r="BB345" s="67">
        <v>0</v>
      </c>
      <c r="BC345" s="68">
        <v>0</v>
      </c>
      <c r="BD345" s="68">
        <v>0</v>
      </c>
      <c r="BE345" s="71">
        <f t="shared" si="367"/>
        <v>0</v>
      </c>
      <c r="BF345" s="68">
        <v>553448</v>
      </c>
      <c r="BG345" s="68">
        <v>500888</v>
      </c>
      <c r="BH345" s="68">
        <v>25978</v>
      </c>
      <c r="BI345" s="71">
        <f t="shared" si="368"/>
        <v>526866</v>
      </c>
      <c r="BJ345" s="68">
        <v>0</v>
      </c>
      <c r="BK345" s="68">
        <v>0</v>
      </c>
      <c r="BL345" s="68">
        <v>0</v>
      </c>
      <c r="BM345" s="71">
        <f t="shared" si="369"/>
        <v>0</v>
      </c>
      <c r="BN345" s="68">
        <v>0</v>
      </c>
      <c r="BO345" s="68">
        <v>0</v>
      </c>
      <c r="BP345" s="68">
        <v>0</v>
      </c>
      <c r="BQ345" s="71">
        <f t="shared" si="370"/>
        <v>0</v>
      </c>
      <c r="BR345" s="68">
        <v>0</v>
      </c>
      <c r="BS345" s="68">
        <v>0</v>
      </c>
      <c r="BT345" s="68">
        <v>0</v>
      </c>
      <c r="BU345" s="71">
        <f t="shared" si="371"/>
        <v>0</v>
      </c>
      <c r="BV345" s="68">
        <v>0</v>
      </c>
      <c r="BW345" s="68">
        <v>0</v>
      </c>
      <c r="BX345" s="68">
        <v>0</v>
      </c>
      <c r="BY345" s="71">
        <f t="shared" si="372"/>
        <v>0</v>
      </c>
      <c r="BZ345" s="68">
        <v>0</v>
      </c>
      <c r="CA345" s="68">
        <v>0</v>
      </c>
      <c r="CB345" s="68">
        <v>0</v>
      </c>
      <c r="CC345" s="71">
        <f t="shared" si="373"/>
        <v>0</v>
      </c>
      <c r="CD345" s="68">
        <v>0</v>
      </c>
      <c r="CE345" s="68">
        <v>0</v>
      </c>
      <c r="CF345" s="68">
        <v>0</v>
      </c>
      <c r="CG345" s="71">
        <f t="shared" si="374"/>
        <v>0</v>
      </c>
      <c r="CH345" s="68">
        <v>0</v>
      </c>
      <c r="CI345" s="68">
        <v>0</v>
      </c>
      <c r="CJ345" s="68">
        <v>0</v>
      </c>
      <c r="CK345" s="71">
        <f t="shared" si="375"/>
        <v>0</v>
      </c>
      <c r="CL345" s="67">
        <v>0</v>
      </c>
      <c r="CM345" s="68">
        <v>0</v>
      </c>
      <c r="CN345" s="68">
        <v>0</v>
      </c>
      <c r="CO345" s="71">
        <f t="shared" si="376"/>
        <v>0</v>
      </c>
      <c r="CP345" s="68">
        <v>0</v>
      </c>
      <c r="CQ345" s="68">
        <v>0</v>
      </c>
      <c r="CR345" s="68">
        <v>0</v>
      </c>
      <c r="CS345" s="71">
        <f t="shared" si="377"/>
        <v>0</v>
      </c>
      <c r="CT345" s="68">
        <v>59</v>
      </c>
      <c r="CU345" s="68">
        <v>37</v>
      </c>
      <c r="CV345" s="68">
        <v>0</v>
      </c>
      <c r="CW345" s="71">
        <f t="shared" si="378"/>
        <v>37</v>
      </c>
      <c r="CX345" s="68">
        <v>0</v>
      </c>
      <c r="CY345" s="68">
        <v>0</v>
      </c>
      <c r="CZ345" s="68">
        <v>0</v>
      </c>
      <c r="DA345" s="71">
        <f t="shared" si="379"/>
        <v>0</v>
      </c>
      <c r="DB345" s="68">
        <v>0</v>
      </c>
      <c r="DC345" s="68">
        <v>0</v>
      </c>
      <c r="DD345" s="68">
        <v>0</v>
      </c>
      <c r="DE345" s="71">
        <f t="shared" si="380"/>
        <v>0</v>
      </c>
      <c r="DF345" s="68"/>
      <c r="DG345" s="68"/>
      <c r="DH345" s="68"/>
      <c r="DI345" s="68"/>
      <c r="DJ345" s="68">
        <v>412</v>
      </c>
      <c r="DK345" s="68">
        <v>370</v>
      </c>
      <c r="DL345" s="68">
        <v>260</v>
      </c>
      <c r="DM345" s="71">
        <f t="shared" si="381"/>
        <v>630</v>
      </c>
      <c r="DN345" s="68">
        <v>0</v>
      </c>
      <c r="DO345" s="68">
        <v>0</v>
      </c>
      <c r="DP345" s="68">
        <v>0</v>
      </c>
      <c r="DQ345" s="71">
        <f t="shared" si="382"/>
        <v>0</v>
      </c>
      <c r="DR345" s="68">
        <v>8537</v>
      </c>
      <c r="DS345" s="68">
        <v>5537</v>
      </c>
      <c r="DT345" s="68">
        <v>2979</v>
      </c>
      <c r="DU345" s="71">
        <f t="shared" si="383"/>
        <v>8516</v>
      </c>
      <c r="DV345" s="68">
        <v>0</v>
      </c>
      <c r="DW345" s="68">
        <v>0</v>
      </c>
      <c r="DX345" s="68">
        <v>0</v>
      </c>
      <c r="DY345" s="71">
        <f t="shared" si="384"/>
        <v>0</v>
      </c>
      <c r="DZ345" s="68">
        <v>0</v>
      </c>
      <c r="EA345" s="68">
        <v>0</v>
      </c>
      <c r="EB345" s="68">
        <v>0</v>
      </c>
      <c r="EC345" s="71">
        <f t="shared" si="385"/>
        <v>0</v>
      </c>
      <c r="ED345" s="68"/>
      <c r="EE345" s="68"/>
      <c r="EF345" s="68"/>
      <c r="EG345" s="68"/>
      <c r="EH345" s="68">
        <v>62509</v>
      </c>
      <c r="EI345" s="68">
        <v>55910</v>
      </c>
      <c r="EJ345" s="68">
        <v>4131</v>
      </c>
      <c r="EK345" s="71">
        <f t="shared" si="386"/>
        <v>60041</v>
      </c>
      <c r="EL345" s="68">
        <v>0</v>
      </c>
      <c r="EM345" s="68">
        <v>0</v>
      </c>
      <c r="EN345" s="68">
        <v>0</v>
      </c>
      <c r="EO345" s="71">
        <f t="shared" si="387"/>
        <v>0</v>
      </c>
      <c r="EP345" s="68">
        <v>0</v>
      </c>
      <c r="EQ345" s="68">
        <v>0</v>
      </c>
      <c r="ER345" s="68">
        <v>0</v>
      </c>
      <c r="ES345" s="71">
        <f t="shared" si="388"/>
        <v>0</v>
      </c>
      <c r="ET345" s="68">
        <v>73858</v>
      </c>
      <c r="EU345" s="68">
        <v>65195</v>
      </c>
      <c r="EV345" s="68">
        <v>6466</v>
      </c>
      <c r="EW345" s="71">
        <f t="shared" si="389"/>
        <v>71661</v>
      </c>
      <c r="EX345" s="67">
        <v>0</v>
      </c>
      <c r="EY345" s="68">
        <v>0</v>
      </c>
      <c r="EZ345" s="68">
        <v>0</v>
      </c>
      <c r="FA345" s="71">
        <f t="shared" si="390"/>
        <v>0</v>
      </c>
      <c r="FB345" s="68">
        <v>0</v>
      </c>
      <c r="FC345" s="68">
        <v>0</v>
      </c>
      <c r="FD345" s="68">
        <v>0</v>
      </c>
      <c r="FE345" s="71">
        <f t="shared" si="391"/>
        <v>0</v>
      </c>
      <c r="FF345" s="67">
        <v>0</v>
      </c>
      <c r="FG345" s="68">
        <v>0</v>
      </c>
      <c r="FH345" s="68">
        <v>0</v>
      </c>
      <c r="FI345" s="71"/>
      <c r="FJ345" s="68">
        <v>0</v>
      </c>
      <c r="FK345" s="68">
        <v>0</v>
      </c>
      <c r="FL345" s="68">
        <v>0</v>
      </c>
      <c r="FM345" s="71">
        <f t="shared" si="392"/>
        <v>0</v>
      </c>
      <c r="FN345" s="68">
        <v>0</v>
      </c>
      <c r="FO345" s="68">
        <v>0</v>
      </c>
      <c r="FP345" s="68">
        <v>0</v>
      </c>
      <c r="FQ345" s="71">
        <f t="shared" si="393"/>
        <v>0</v>
      </c>
      <c r="FR345" s="68">
        <v>333271</v>
      </c>
      <c r="FS345" s="68">
        <v>241755</v>
      </c>
      <c r="FT345" s="68">
        <v>71570</v>
      </c>
      <c r="FU345" s="71">
        <f t="shared" si="394"/>
        <v>313325</v>
      </c>
      <c r="FV345" s="68">
        <v>0</v>
      </c>
      <c r="FW345" s="68">
        <v>0</v>
      </c>
      <c r="FX345" s="68">
        <v>0</v>
      </c>
      <c r="FY345" s="71">
        <f t="shared" si="395"/>
        <v>0</v>
      </c>
      <c r="FZ345" s="68">
        <v>87902</v>
      </c>
      <c r="GA345" s="68">
        <v>63052</v>
      </c>
      <c r="GB345" s="68">
        <v>22833</v>
      </c>
      <c r="GC345" s="71">
        <f t="shared" si="396"/>
        <v>85885</v>
      </c>
      <c r="GD345" s="67">
        <v>2244426</v>
      </c>
      <c r="GE345" s="68">
        <v>1849537</v>
      </c>
      <c r="GF345" s="68">
        <v>331233</v>
      </c>
      <c r="GG345" s="68">
        <f t="shared" si="397"/>
        <v>2180770</v>
      </c>
      <c r="GH345" s="69"/>
      <c r="GI345" s="36">
        <f t="shared" si="401"/>
        <v>0.11634839754848891</v>
      </c>
      <c r="GJ345" s="36"/>
      <c r="GK345" s="37">
        <f t="shared" si="402"/>
        <v>37.700948940194223</v>
      </c>
      <c r="GL345" s="37">
        <f t="shared" si="403"/>
        <v>11.867835031145631</v>
      </c>
      <c r="GM345" s="37">
        <f t="shared" si="398"/>
        <v>27.081804797633136</v>
      </c>
      <c r="GN345" s="37">
        <f t="shared" si="399"/>
        <v>13.071109147857005</v>
      </c>
      <c r="GO345" s="37">
        <f t="shared" si="404"/>
        <v>3.4090694049375601</v>
      </c>
      <c r="GP345" s="37">
        <f t="shared" si="400"/>
        <v>3.5249362407997245</v>
      </c>
      <c r="GQ345" s="37">
        <f t="shared" si="405"/>
        <v>3.02291870884443</v>
      </c>
      <c r="GR345" s="37">
        <f t="shared" si="406"/>
        <v>2.0005006658423163E-3</v>
      </c>
      <c r="GS345" s="37">
        <f t="shared" si="407"/>
        <v>0.29937222126402446</v>
      </c>
      <c r="GT345" s="37">
        <f t="shared" si="408"/>
        <v>2.0005006658436741E-2</v>
      </c>
      <c r="GU345" s="36"/>
      <c r="GW345" s="76">
        <f t="shared" si="419"/>
        <v>37.222651317500869</v>
      </c>
      <c r="GX345" s="76">
        <f t="shared" si="420"/>
        <v>12.275029926203313</v>
      </c>
      <c r="GY345" s="76">
        <f t="shared" si="421"/>
        <v>25.697379956795359</v>
      </c>
      <c r="GZ345" s="76">
        <f t="shared" si="422"/>
        <v>13.598189505744262</v>
      </c>
      <c r="HA345" s="76">
        <f t="shared" si="423"/>
        <v>3.4073951378903859</v>
      </c>
      <c r="HB345" s="76">
        <f t="shared" si="424"/>
        <v>3.6142608163933936</v>
      </c>
      <c r="HC345" s="76">
        <f t="shared" si="425"/>
        <v>3.8364936595851962</v>
      </c>
      <c r="HD345" s="76">
        <f t="shared" si="426"/>
        <v>4.1227198714003273E-3</v>
      </c>
      <c r="HE345" s="76">
        <f t="shared" si="427"/>
        <v>0.31593168543720351</v>
      </c>
      <c r="HF345" s="77">
        <f t="shared" si="428"/>
        <v>2.8545274578604563E-2</v>
      </c>
      <c r="HG345" s="81"/>
      <c r="HH345" s="76">
        <f t="shared" si="409"/>
        <v>37.797502044533736</v>
      </c>
      <c r="HI345" s="76">
        <f t="shared" si="410"/>
        <v>11.729824779834203</v>
      </c>
      <c r="HJ345" s="76">
        <f t="shared" si="411"/>
        <v>26.403223839561878</v>
      </c>
      <c r="HK345" s="76">
        <f t="shared" si="412"/>
        <v>13.852089176634925</v>
      </c>
      <c r="HL345" s="76">
        <f t="shared" si="413"/>
        <v>3.6999025275468411</v>
      </c>
      <c r="HM345" s="76">
        <f t="shared" si="414"/>
        <v>3.1926918685119632</v>
      </c>
      <c r="HN345" s="76">
        <f t="shared" si="415"/>
        <v>3.0146959123822423</v>
      </c>
      <c r="HO345" s="76">
        <f t="shared" si="416"/>
        <v>9.8069397316650738E-4</v>
      </c>
      <c r="HP345" s="76">
        <f t="shared" si="417"/>
        <v>0.28832402811095315</v>
      </c>
      <c r="HQ345" s="77">
        <f t="shared" si="418"/>
        <v>2.0765128910113617E-2</v>
      </c>
      <c r="HS345" s="36">
        <v>0.66184942501826127</v>
      </c>
      <c r="HV345" s="36">
        <v>0.30088232892880756</v>
      </c>
    </row>
    <row r="346" spans="1:230" ht="11.25" customHeight="1">
      <c r="A346" s="29">
        <v>44124</v>
      </c>
      <c r="N346" s="68">
        <v>476082</v>
      </c>
      <c r="O346" s="68">
        <v>268631</v>
      </c>
      <c r="P346" s="68">
        <v>201659</v>
      </c>
      <c r="Q346" s="71">
        <f t="shared" si="357"/>
        <v>470290</v>
      </c>
      <c r="R346" s="68">
        <v>0</v>
      </c>
      <c r="S346" s="68">
        <v>0</v>
      </c>
      <c r="T346" s="68">
        <v>0</v>
      </c>
      <c r="U346" s="71">
        <f t="shared" si="358"/>
        <v>0</v>
      </c>
      <c r="V346" s="67">
        <v>0</v>
      </c>
      <c r="W346" s="68">
        <v>0</v>
      </c>
      <c r="X346" s="68">
        <v>0</v>
      </c>
      <c r="Y346" s="71">
        <f t="shared" si="359"/>
        <v>0</v>
      </c>
      <c r="Z346" s="67">
        <v>0</v>
      </c>
      <c r="AA346" s="68">
        <v>0</v>
      </c>
      <c r="AB346" s="68">
        <v>0</v>
      </c>
      <c r="AC346" s="71">
        <f t="shared" si="360"/>
        <v>0</v>
      </c>
      <c r="AD346" s="68">
        <v>0</v>
      </c>
      <c r="AE346" s="68">
        <v>0</v>
      </c>
      <c r="AF346" s="68">
        <v>0</v>
      </c>
      <c r="AG346" s="71">
        <f t="shared" si="361"/>
        <v>0</v>
      </c>
      <c r="AH346" s="68">
        <v>0</v>
      </c>
      <c r="AI346" s="68">
        <v>0</v>
      </c>
      <c r="AJ346" s="68">
        <v>0</v>
      </c>
      <c r="AK346" s="71">
        <f t="shared" si="362"/>
        <v>0</v>
      </c>
      <c r="AL346" s="67">
        <v>0</v>
      </c>
      <c r="AM346" s="68">
        <v>0</v>
      </c>
      <c r="AN346" s="68">
        <v>0</v>
      </c>
      <c r="AO346" s="71">
        <f t="shared" si="363"/>
        <v>0</v>
      </c>
      <c r="AP346" s="67">
        <v>0</v>
      </c>
      <c r="AQ346" s="68">
        <v>0</v>
      </c>
      <c r="AR346" s="68">
        <v>0</v>
      </c>
      <c r="AS346" s="71">
        <f t="shared" si="364"/>
        <v>0</v>
      </c>
      <c r="AT346" s="67">
        <v>0</v>
      </c>
      <c r="AU346" s="68">
        <v>0</v>
      </c>
      <c r="AV346" s="68">
        <v>0</v>
      </c>
      <c r="AW346" s="71">
        <f t="shared" si="365"/>
        <v>0</v>
      </c>
      <c r="AX346" s="67">
        <v>804742</v>
      </c>
      <c r="AY346" s="68">
        <v>791137</v>
      </c>
      <c r="AZ346" s="68">
        <v>15711</v>
      </c>
      <c r="BA346" s="71">
        <f t="shared" si="366"/>
        <v>806848</v>
      </c>
      <c r="BB346" s="67">
        <v>0</v>
      </c>
      <c r="BC346" s="68">
        <v>0</v>
      </c>
      <c r="BD346" s="68">
        <v>0</v>
      </c>
      <c r="BE346" s="71">
        <f t="shared" si="367"/>
        <v>0</v>
      </c>
      <c r="BF346" s="68">
        <v>501680</v>
      </c>
      <c r="BG346" s="68">
        <v>494459</v>
      </c>
      <c r="BH346" s="68">
        <v>32721</v>
      </c>
      <c r="BI346" s="71">
        <f t="shared" si="368"/>
        <v>527180</v>
      </c>
      <c r="BJ346" s="68">
        <v>0</v>
      </c>
      <c r="BK346" s="68">
        <v>0</v>
      </c>
      <c r="BL346" s="68">
        <v>0</v>
      </c>
      <c r="BM346" s="71">
        <f t="shared" si="369"/>
        <v>0</v>
      </c>
      <c r="BN346" s="68">
        <v>0</v>
      </c>
      <c r="BO346" s="68">
        <v>0</v>
      </c>
      <c r="BP346" s="68">
        <v>0</v>
      </c>
      <c r="BQ346" s="71">
        <f t="shared" si="370"/>
        <v>0</v>
      </c>
      <c r="BR346" s="68">
        <v>0</v>
      </c>
      <c r="BS346" s="68">
        <v>0</v>
      </c>
      <c r="BT346" s="68">
        <v>0</v>
      </c>
      <c r="BU346" s="71">
        <f t="shared" si="371"/>
        <v>0</v>
      </c>
      <c r="BV346" s="68">
        <v>0</v>
      </c>
      <c r="BW346" s="68">
        <v>0</v>
      </c>
      <c r="BX346" s="68">
        <v>0</v>
      </c>
      <c r="BY346" s="71">
        <f t="shared" si="372"/>
        <v>0</v>
      </c>
      <c r="BZ346" s="68">
        <v>0</v>
      </c>
      <c r="CA346" s="68">
        <v>0</v>
      </c>
      <c r="CB346" s="68">
        <v>0</v>
      </c>
      <c r="CC346" s="71">
        <f t="shared" si="373"/>
        <v>0</v>
      </c>
      <c r="CD346" s="68">
        <v>0</v>
      </c>
      <c r="CE346" s="68">
        <v>0</v>
      </c>
      <c r="CF346" s="68">
        <v>0</v>
      </c>
      <c r="CG346" s="71">
        <f t="shared" si="374"/>
        <v>0</v>
      </c>
      <c r="CH346" s="68">
        <v>0</v>
      </c>
      <c r="CI346" s="68">
        <v>0</v>
      </c>
      <c r="CJ346" s="68">
        <v>0</v>
      </c>
      <c r="CK346" s="71">
        <f t="shared" si="375"/>
        <v>0</v>
      </c>
      <c r="CL346" s="67">
        <v>0</v>
      </c>
      <c r="CM346" s="68">
        <v>0</v>
      </c>
      <c r="CN346" s="68">
        <v>0</v>
      </c>
      <c r="CO346" s="71">
        <f t="shared" si="376"/>
        <v>0</v>
      </c>
      <c r="CP346" s="68">
        <v>0</v>
      </c>
      <c r="CQ346" s="68">
        <v>0</v>
      </c>
      <c r="CR346" s="68">
        <v>0</v>
      </c>
      <c r="CS346" s="71">
        <f t="shared" si="377"/>
        <v>0</v>
      </c>
      <c r="CT346" s="68">
        <v>92</v>
      </c>
      <c r="CU346" s="68">
        <v>77</v>
      </c>
      <c r="CV346" s="68">
        <v>0</v>
      </c>
      <c r="CW346" s="71">
        <f t="shared" si="378"/>
        <v>77</v>
      </c>
      <c r="CX346" s="68">
        <v>0</v>
      </c>
      <c r="CY346" s="68">
        <v>0</v>
      </c>
      <c r="CZ346" s="68">
        <v>0</v>
      </c>
      <c r="DA346" s="71">
        <f t="shared" si="379"/>
        <v>0</v>
      </c>
      <c r="DB346" s="68">
        <v>0</v>
      </c>
      <c r="DC346" s="68">
        <v>0</v>
      </c>
      <c r="DD346" s="68">
        <v>0</v>
      </c>
      <c r="DE346" s="71">
        <f t="shared" si="380"/>
        <v>0</v>
      </c>
      <c r="DF346" s="68"/>
      <c r="DG346" s="68"/>
      <c r="DH346" s="68"/>
      <c r="DI346" s="68"/>
      <c r="DJ346" s="68">
        <v>84</v>
      </c>
      <c r="DK346" s="68">
        <v>242</v>
      </c>
      <c r="DL346" s="68">
        <v>0</v>
      </c>
      <c r="DM346" s="71">
        <f t="shared" si="381"/>
        <v>242</v>
      </c>
      <c r="DN346" s="68">
        <v>0</v>
      </c>
      <c r="DO346" s="68">
        <v>0</v>
      </c>
      <c r="DP346" s="68">
        <v>0</v>
      </c>
      <c r="DQ346" s="71">
        <f t="shared" si="382"/>
        <v>0</v>
      </c>
      <c r="DR346" s="68">
        <v>10881</v>
      </c>
      <c r="DS346" s="68">
        <v>7629</v>
      </c>
      <c r="DT346" s="68">
        <v>3272</v>
      </c>
      <c r="DU346" s="71">
        <f t="shared" si="383"/>
        <v>10901</v>
      </c>
      <c r="DV346" s="68">
        <v>0</v>
      </c>
      <c r="DW346" s="68">
        <v>0</v>
      </c>
      <c r="DX346" s="68">
        <v>0</v>
      </c>
      <c r="DY346" s="71">
        <f t="shared" si="384"/>
        <v>0</v>
      </c>
      <c r="DZ346" s="68">
        <v>0</v>
      </c>
      <c r="EA346" s="68">
        <v>0</v>
      </c>
      <c r="EB346" s="68">
        <v>0</v>
      </c>
      <c r="EC346" s="71">
        <f t="shared" si="385"/>
        <v>0</v>
      </c>
      <c r="ED346" s="68"/>
      <c r="EE346" s="68"/>
      <c r="EF346" s="68"/>
      <c r="EG346" s="68"/>
      <c r="EH346" s="68">
        <v>72508</v>
      </c>
      <c r="EI346" s="68">
        <v>62858</v>
      </c>
      <c r="EJ346" s="68">
        <v>4033</v>
      </c>
      <c r="EK346" s="71">
        <f t="shared" si="386"/>
        <v>66891</v>
      </c>
      <c r="EL346" s="68">
        <v>0</v>
      </c>
      <c r="EM346" s="68">
        <v>0</v>
      </c>
      <c r="EN346" s="68">
        <v>0</v>
      </c>
      <c r="EO346" s="71">
        <f t="shared" si="387"/>
        <v>0</v>
      </c>
      <c r="EP346" s="68">
        <v>0</v>
      </c>
      <c r="EQ346" s="68">
        <v>0</v>
      </c>
      <c r="ER346" s="68">
        <v>0</v>
      </c>
      <c r="ES346" s="71">
        <f t="shared" si="388"/>
        <v>0</v>
      </c>
      <c r="ET346" s="68">
        <v>76555</v>
      </c>
      <c r="EU346" s="68">
        <v>67225</v>
      </c>
      <c r="EV346" s="68">
        <v>9640</v>
      </c>
      <c r="EW346" s="71">
        <f t="shared" si="389"/>
        <v>76865</v>
      </c>
      <c r="EX346" s="67">
        <v>0</v>
      </c>
      <c r="EY346" s="68">
        <v>0</v>
      </c>
      <c r="EZ346" s="68">
        <v>0</v>
      </c>
      <c r="FA346" s="71">
        <f t="shared" si="390"/>
        <v>0</v>
      </c>
      <c r="FB346" s="68">
        <v>0</v>
      </c>
      <c r="FC346" s="68">
        <v>0</v>
      </c>
      <c r="FD346" s="68">
        <v>0</v>
      </c>
      <c r="FE346" s="71">
        <f t="shared" si="391"/>
        <v>0</v>
      </c>
      <c r="FF346" s="67">
        <v>0</v>
      </c>
      <c r="FG346" s="68">
        <v>0</v>
      </c>
      <c r="FH346" s="68">
        <v>0</v>
      </c>
      <c r="FI346" s="71"/>
      <c r="FJ346" s="68">
        <v>0</v>
      </c>
      <c r="FK346" s="68">
        <v>0</v>
      </c>
      <c r="FL346" s="68">
        <v>0</v>
      </c>
      <c r="FM346" s="71">
        <f t="shared" si="392"/>
        <v>0</v>
      </c>
      <c r="FN346" s="68">
        <v>0</v>
      </c>
      <c r="FO346" s="68">
        <v>0</v>
      </c>
      <c r="FP346" s="68">
        <v>0</v>
      </c>
      <c r="FQ346" s="71">
        <f t="shared" si="393"/>
        <v>0</v>
      </c>
      <c r="FR346" s="68">
        <v>387759</v>
      </c>
      <c r="FS346" s="68">
        <v>301348</v>
      </c>
      <c r="FT346" s="68">
        <v>80741</v>
      </c>
      <c r="FU346" s="71">
        <f t="shared" si="394"/>
        <v>382089</v>
      </c>
      <c r="FV346" s="68">
        <v>0</v>
      </c>
      <c r="FW346" s="68">
        <v>0</v>
      </c>
      <c r="FX346" s="68">
        <v>0</v>
      </c>
      <c r="FY346" s="71">
        <f t="shared" si="395"/>
        <v>0</v>
      </c>
      <c r="FZ346" s="68">
        <v>87636</v>
      </c>
      <c r="GA346" s="68">
        <v>60176</v>
      </c>
      <c r="GB346" s="68">
        <v>23236</v>
      </c>
      <c r="GC346" s="71">
        <f t="shared" si="396"/>
        <v>83412</v>
      </c>
      <c r="GD346" s="67">
        <v>2418019</v>
      </c>
      <c r="GE346" s="68">
        <v>2053782</v>
      </c>
      <c r="GF346" s="68">
        <v>371013</v>
      </c>
      <c r="GG346" s="68">
        <f t="shared" si="397"/>
        <v>2424795</v>
      </c>
      <c r="GH346" s="69"/>
      <c r="GI346" s="36">
        <f t="shared" si="401"/>
        <v>0.16873844795090553</v>
      </c>
      <c r="GJ346" s="36"/>
      <c r="GK346" s="37">
        <f t="shared" si="402"/>
        <v>38.520982265888001</v>
      </c>
      <c r="GL346" s="37">
        <f t="shared" si="403"/>
        <v>13.079820545705434</v>
      </c>
      <c r="GM346" s="37">
        <f t="shared" si="398"/>
        <v>24.075534793858356</v>
      </c>
      <c r="GN346" s="37">
        <f t="shared" si="399"/>
        <v>14.67283285178271</v>
      </c>
      <c r="GO346" s="37">
        <f t="shared" si="404"/>
        <v>2.9300091246295858</v>
      </c>
      <c r="GP346" s="37">
        <f t="shared" si="400"/>
        <v>3.2732295832761213</v>
      </c>
      <c r="GQ346" s="37">
        <f t="shared" si="405"/>
        <v>3.0605974733442984</v>
      </c>
      <c r="GR346" s="37">
        <f t="shared" si="406"/>
        <v>3.7491807796543155E-3</v>
      </c>
      <c r="GS346" s="37">
        <f t="shared" si="407"/>
        <v>0.37146104114263345</v>
      </c>
      <c r="GT346" s="37">
        <f t="shared" si="408"/>
        <v>1.1783139593191549E-2</v>
      </c>
      <c r="GU346" s="36"/>
      <c r="GW346" s="76">
        <f t="shared" si="419"/>
        <v>37.89243716709224</v>
      </c>
      <c r="GX346" s="76">
        <f t="shared" si="420"/>
        <v>12.201587836580693</v>
      </c>
      <c r="GY346" s="76">
        <f t="shared" si="421"/>
        <v>25.200579413148844</v>
      </c>
      <c r="GZ346" s="76">
        <f t="shared" si="422"/>
        <v>13.657777270197268</v>
      </c>
      <c r="HA346" s="76">
        <f t="shared" si="423"/>
        <v>3.435896260162532</v>
      </c>
      <c r="HB346" s="76">
        <f t="shared" si="424"/>
        <v>3.5449308384656222</v>
      </c>
      <c r="HC346" s="76">
        <f t="shared" si="425"/>
        <v>3.7218174077211139</v>
      </c>
      <c r="HD346" s="76">
        <f t="shared" si="426"/>
        <v>2.7140796380960503E-3</v>
      </c>
      <c r="HE346" s="76">
        <f t="shared" si="427"/>
        <v>0.31756160228691205</v>
      </c>
      <c r="HF346" s="77">
        <f t="shared" si="428"/>
        <v>2.4698124706659996E-2</v>
      </c>
      <c r="HG346" s="81"/>
      <c r="HH346" s="76">
        <f t="shared" si="409"/>
        <v>37.655318045961693</v>
      </c>
      <c r="HI346" s="76">
        <f t="shared" si="410"/>
        <v>12.197564554463275</v>
      </c>
      <c r="HJ346" s="76">
        <f t="shared" si="411"/>
        <v>26.058743719549611</v>
      </c>
      <c r="HK346" s="76">
        <f t="shared" si="412"/>
        <v>13.938188360061096</v>
      </c>
      <c r="HL346" s="76">
        <f t="shared" si="413"/>
        <v>3.3632351842875616</v>
      </c>
      <c r="HM346" s="76">
        <f t="shared" si="414"/>
        <v>3.3966601403189176</v>
      </c>
      <c r="HN346" s="76">
        <f t="shared" si="415"/>
        <v>3.0448377663196524</v>
      </c>
      <c r="HO346" s="76">
        <f t="shared" si="416"/>
        <v>2.6725320813679849E-3</v>
      </c>
      <c r="HP346" s="76">
        <f t="shared" si="417"/>
        <v>0.32546315347070393</v>
      </c>
      <c r="HQ346" s="77">
        <f t="shared" si="418"/>
        <v>1.7316543486145974E-2</v>
      </c>
      <c r="HS346" s="36">
        <v>0.67326960699821115</v>
      </c>
      <c r="HV346" s="36">
        <v>0.28764737445356908</v>
      </c>
    </row>
    <row r="347" spans="1:230" ht="11.25" customHeight="1">
      <c r="A347" s="29">
        <v>44155</v>
      </c>
      <c r="N347" s="68">
        <v>382443</v>
      </c>
      <c r="O347" s="68">
        <v>188196</v>
      </c>
      <c r="P347" s="68">
        <v>196797</v>
      </c>
      <c r="Q347" s="71">
        <f t="shared" si="357"/>
        <v>384993</v>
      </c>
      <c r="R347" s="68">
        <v>0</v>
      </c>
      <c r="S347" s="68">
        <v>0</v>
      </c>
      <c r="T347" s="68">
        <v>0</v>
      </c>
      <c r="U347" s="71">
        <f t="shared" si="358"/>
        <v>0</v>
      </c>
      <c r="V347" s="67">
        <v>0</v>
      </c>
      <c r="W347" s="68">
        <v>0</v>
      </c>
      <c r="X347" s="68">
        <v>0</v>
      </c>
      <c r="Y347" s="71">
        <f t="shared" si="359"/>
        <v>0</v>
      </c>
      <c r="Z347" s="67">
        <v>0</v>
      </c>
      <c r="AA347" s="68">
        <v>0</v>
      </c>
      <c r="AB347" s="68">
        <v>0</v>
      </c>
      <c r="AC347" s="71">
        <f t="shared" si="360"/>
        <v>0</v>
      </c>
      <c r="AD347" s="68">
        <v>0</v>
      </c>
      <c r="AE347" s="68">
        <v>0</v>
      </c>
      <c r="AF347" s="68">
        <v>0</v>
      </c>
      <c r="AG347" s="71">
        <f t="shared" si="361"/>
        <v>0</v>
      </c>
      <c r="AH347" s="68">
        <v>0</v>
      </c>
      <c r="AI347" s="68">
        <v>0</v>
      </c>
      <c r="AJ347" s="68">
        <v>0</v>
      </c>
      <c r="AK347" s="71">
        <f t="shared" si="362"/>
        <v>0</v>
      </c>
      <c r="AL347" s="67">
        <v>0</v>
      </c>
      <c r="AM347" s="68">
        <v>0</v>
      </c>
      <c r="AN347" s="68">
        <v>0</v>
      </c>
      <c r="AO347" s="71">
        <f t="shared" si="363"/>
        <v>0</v>
      </c>
      <c r="AP347" s="67">
        <v>0</v>
      </c>
      <c r="AQ347" s="68">
        <v>0</v>
      </c>
      <c r="AR347" s="68">
        <v>0</v>
      </c>
      <c r="AS347" s="71">
        <f t="shared" si="364"/>
        <v>0</v>
      </c>
      <c r="AT347" s="67">
        <v>0</v>
      </c>
      <c r="AU347" s="68">
        <v>0</v>
      </c>
      <c r="AV347" s="68">
        <v>0</v>
      </c>
      <c r="AW347" s="71">
        <f t="shared" si="365"/>
        <v>0</v>
      </c>
      <c r="AX347" s="67">
        <v>596633</v>
      </c>
      <c r="AY347" s="68">
        <v>575957</v>
      </c>
      <c r="AZ347" s="68">
        <v>16801</v>
      </c>
      <c r="BA347" s="71">
        <f t="shared" si="366"/>
        <v>592758</v>
      </c>
      <c r="BB347" s="67">
        <v>0</v>
      </c>
      <c r="BC347" s="68">
        <v>0</v>
      </c>
      <c r="BD347" s="68">
        <v>0</v>
      </c>
      <c r="BE347" s="71">
        <f t="shared" si="367"/>
        <v>0</v>
      </c>
      <c r="BF347" s="68">
        <v>435988</v>
      </c>
      <c r="BG347" s="68">
        <v>412642</v>
      </c>
      <c r="BH347" s="68">
        <v>20565</v>
      </c>
      <c r="BI347" s="71">
        <f t="shared" si="368"/>
        <v>433207</v>
      </c>
      <c r="BJ347" s="68">
        <v>0</v>
      </c>
      <c r="BK347" s="68">
        <v>0</v>
      </c>
      <c r="BL347" s="68">
        <v>0</v>
      </c>
      <c r="BM347" s="71">
        <f t="shared" si="369"/>
        <v>0</v>
      </c>
      <c r="BN347" s="68">
        <v>0</v>
      </c>
      <c r="BO347" s="68">
        <v>0</v>
      </c>
      <c r="BP347" s="68">
        <v>0</v>
      </c>
      <c r="BQ347" s="71">
        <f t="shared" si="370"/>
        <v>0</v>
      </c>
      <c r="BR347" s="68">
        <v>0</v>
      </c>
      <c r="BS347" s="68">
        <v>0</v>
      </c>
      <c r="BT347" s="68">
        <v>0</v>
      </c>
      <c r="BU347" s="71">
        <f t="shared" si="371"/>
        <v>0</v>
      </c>
      <c r="BV347" s="68">
        <v>0</v>
      </c>
      <c r="BW347" s="68">
        <v>0</v>
      </c>
      <c r="BX347" s="68">
        <v>0</v>
      </c>
      <c r="BY347" s="71">
        <f t="shared" si="372"/>
        <v>0</v>
      </c>
      <c r="BZ347" s="68">
        <v>0</v>
      </c>
      <c r="CA347" s="68">
        <v>0</v>
      </c>
      <c r="CB347" s="68">
        <v>0</v>
      </c>
      <c r="CC347" s="71">
        <f t="shared" si="373"/>
        <v>0</v>
      </c>
      <c r="CD347" s="68">
        <v>0</v>
      </c>
      <c r="CE347" s="68">
        <v>0</v>
      </c>
      <c r="CF347" s="68">
        <v>0</v>
      </c>
      <c r="CG347" s="71">
        <f t="shared" si="374"/>
        <v>0</v>
      </c>
      <c r="CH347" s="68">
        <v>0</v>
      </c>
      <c r="CI347" s="68">
        <v>0</v>
      </c>
      <c r="CJ347" s="68">
        <v>0</v>
      </c>
      <c r="CK347" s="71">
        <f t="shared" si="375"/>
        <v>0</v>
      </c>
      <c r="CL347" s="67">
        <v>0</v>
      </c>
      <c r="CM347" s="68">
        <v>0</v>
      </c>
      <c r="CN347" s="68">
        <v>0</v>
      </c>
      <c r="CO347" s="71">
        <f t="shared" si="376"/>
        <v>0</v>
      </c>
      <c r="CP347" s="68">
        <v>0</v>
      </c>
      <c r="CQ347" s="68">
        <v>0</v>
      </c>
      <c r="CR347" s="68">
        <v>0</v>
      </c>
      <c r="CS347" s="71">
        <f t="shared" si="377"/>
        <v>0</v>
      </c>
      <c r="CT347" s="68">
        <v>4</v>
      </c>
      <c r="CU347" s="68">
        <v>34</v>
      </c>
      <c r="CV347" s="68">
        <v>0</v>
      </c>
      <c r="CW347" s="71">
        <f t="shared" si="378"/>
        <v>34</v>
      </c>
      <c r="CX347" s="68">
        <v>0</v>
      </c>
      <c r="CY347" s="68">
        <v>0</v>
      </c>
      <c r="CZ347" s="68">
        <v>0</v>
      </c>
      <c r="DA347" s="71">
        <f t="shared" si="379"/>
        <v>0</v>
      </c>
      <c r="DB347" s="68">
        <v>0</v>
      </c>
      <c r="DC347" s="68">
        <v>0</v>
      </c>
      <c r="DD347" s="68">
        <v>0</v>
      </c>
      <c r="DE347" s="71">
        <f t="shared" si="380"/>
        <v>0</v>
      </c>
      <c r="DF347" s="68"/>
      <c r="DG347" s="68"/>
      <c r="DH347" s="68"/>
      <c r="DI347" s="68"/>
      <c r="DJ347" s="68">
        <v>125</v>
      </c>
      <c r="DK347" s="68">
        <v>242</v>
      </c>
      <c r="DL347" s="68">
        <v>0</v>
      </c>
      <c r="DM347" s="71">
        <f t="shared" si="381"/>
        <v>242</v>
      </c>
      <c r="DN347" s="68">
        <v>0</v>
      </c>
      <c r="DO347" s="68">
        <v>0</v>
      </c>
      <c r="DP347" s="68">
        <v>0</v>
      </c>
      <c r="DQ347" s="71">
        <f t="shared" si="382"/>
        <v>0</v>
      </c>
      <c r="DR347" s="68">
        <v>7932</v>
      </c>
      <c r="DS347" s="68">
        <v>5798</v>
      </c>
      <c r="DT347" s="68">
        <v>2983</v>
      </c>
      <c r="DU347" s="71">
        <f t="shared" si="383"/>
        <v>8781</v>
      </c>
      <c r="DV347" s="68">
        <v>0</v>
      </c>
      <c r="DW347" s="68">
        <v>0</v>
      </c>
      <c r="DX347" s="68">
        <v>0</v>
      </c>
      <c r="DY347" s="71">
        <f t="shared" si="384"/>
        <v>0</v>
      </c>
      <c r="DZ347" s="68">
        <v>0</v>
      </c>
      <c r="EA347" s="68">
        <v>0</v>
      </c>
      <c r="EB347" s="68">
        <v>0</v>
      </c>
      <c r="EC347" s="71">
        <f t="shared" si="385"/>
        <v>0</v>
      </c>
      <c r="ED347" s="68"/>
      <c r="EE347" s="68"/>
      <c r="EF347" s="68"/>
      <c r="EG347" s="68"/>
      <c r="EH347" s="68">
        <v>60115</v>
      </c>
      <c r="EI347" s="68">
        <v>59084</v>
      </c>
      <c r="EJ347" s="68">
        <v>4698</v>
      </c>
      <c r="EK347" s="71">
        <f t="shared" si="386"/>
        <v>63782</v>
      </c>
      <c r="EL347" s="68">
        <v>0</v>
      </c>
      <c r="EM347" s="68">
        <v>0</v>
      </c>
      <c r="EN347" s="68">
        <v>0</v>
      </c>
      <c r="EO347" s="71">
        <f t="shared" si="387"/>
        <v>0</v>
      </c>
      <c r="EP347" s="68">
        <v>0</v>
      </c>
      <c r="EQ347" s="68">
        <v>0</v>
      </c>
      <c r="ER347" s="68">
        <v>0</v>
      </c>
      <c r="ES347" s="71">
        <f t="shared" si="388"/>
        <v>0</v>
      </c>
      <c r="ET347" s="68">
        <v>63164</v>
      </c>
      <c r="EU347" s="68">
        <v>57429</v>
      </c>
      <c r="EV347" s="68">
        <v>6795</v>
      </c>
      <c r="EW347" s="71">
        <f t="shared" si="389"/>
        <v>64224</v>
      </c>
      <c r="EX347" s="67">
        <v>0</v>
      </c>
      <c r="EY347" s="68">
        <v>0</v>
      </c>
      <c r="EZ347" s="68">
        <v>0</v>
      </c>
      <c r="FA347" s="71">
        <f t="shared" si="390"/>
        <v>0</v>
      </c>
      <c r="FB347" s="68">
        <v>0</v>
      </c>
      <c r="FC347" s="68">
        <v>0</v>
      </c>
      <c r="FD347" s="68">
        <v>0</v>
      </c>
      <c r="FE347" s="71">
        <f t="shared" si="391"/>
        <v>0</v>
      </c>
      <c r="FF347" s="67">
        <v>0</v>
      </c>
      <c r="FG347" s="68">
        <v>0</v>
      </c>
      <c r="FH347" s="68">
        <v>0</v>
      </c>
      <c r="FI347" s="71"/>
      <c r="FJ347" s="68">
        <v>0</v>
      </c>
      <c r="FK347" s="68">
        <v>0</v>
      </c>
      <c r="FL347" s="68">
        <v>0</v>
      </c>
      <c r="FM347" s="71">
        <f t="shared" si="392"/>
        <v>0</v>
      </c>
      <c r="FN347" s="68">
        <v>0</v>
      </c>
      <c r="FO347" s="68">
        <v>0</v>
      </c>
      <c r="FP347" s="68">
        <v>0</v>
      </c>
      <c r="FQ347" s="71">
        <f t="shared" si="393"/>
        <v>0</v>
      </c>
      <c r="FR347" s="68">
        <v>318998</v>
      </c>
      <c r="FS347" s="68">
        <v>247789</v>
      </c>
      <c r="FT347" s="68">
        <v>63730</v>
      </c>
      <c r="FU347" s="71">
        <f t="shared" si="394"/>
        <v>311519</v>
      </c>
      <c r="FV347" s="68">
        <v>0</v>
      </c>
      <c r="FW347" s="68">
        <v>0</v>
      </c>
      <c r="FX347" s="68">
        <v>0</v>
      </c>
      <c r="FY347" s="71">
        <f t="shared" si="395"/>
        <v>0</v>
      </c>
      <c r="FZ347" s="68">
        <v>71391</v>
      </c>
      <c r="GA347" s="68">
        <v>53208</v>
      </c>
      <c r="GB347" s="68">
        <v>15034</v>
      </c>
      <c r="GC347" s="71">
        <f t="shared" si="396"/>
        <v>68242</v>
      </c>
      <c r="GD347" s="67">
        <v>1936793</v>
      </c>
      <c r="GE347" s="68">
        <v>1600379</v>
      </c>
      <c r="GF347" s="68">
        <v>327403</v>
      </c>
      <c r="GG347" s="68">
        <f t="shared" si="397"/>
        <v>1927782</v>
      </c>
      <c r="GH347" s="69"/>
      <c r="GI347" s="36">
        <f t="shared" si="401"/>
        <v>0.13426519502260548</v>
      </c>
      <c r="GJ347" s="36"/>
      <c r="GK347" s="37">
        <f t="shared" si="402"/>
        <v>35.988787655924007</v>
      </c>
      <c r="GL347" s="37">
        <f t="shared" si="403"/>
        <v>11.759464476852045</v>
      </c>
      <c r="GM347" s="37">
        <f t="shared" si="398"/>
        <v>25.784017410875798</v>
      </c>
      <c r="GN347" s="37">
        <f t="shared" si="399"/>
        <v>15.483144930044695</v>
      </c>
      <c r="GO347" s="37">
        <f t="shared" si="404"/>
        <v>3.3247124587363368</v>
      </c>
      <c r="GP347" s="37">
        <f t="shared" si="400"/>
        <v>3.5884624829493514</v>
      </c>
      <c r="GQ347" s="37">
        <f t="shared" si="405"/>
        <v>3.691875486994018</v>
      </c>
      <c r="GR347" s="37">
        <f t="shared" si="406"/>
        <v>2.1244967598300153E-3</v>
      </c>
      <c r="GS347" s="37">
        <f t="shared" si="407"/>
        <v>0.36228918274983613</v>
      </c>
      <c r="GT347" s="37">
        <f t="shared" si="408"/>
        <v>1.512141811406309E-2</v>
      </c>
      <c r="GU347" s="36"/>
      <c r="GW347" s="76">
        <f t="shared" si="419"/>
        <v>37.879608636846768</v>
      </c>
      <c r="GX347" s="76">
        <f t="shared" si="420"/>
        <v>12.122269379739393</v>
      </c>
      <c r="GY347" s="76">
        <f t="shared" si="421"/>
        <v>25.141518944043067</v>
      </c>
      <c r="GZ347" s="76">
        <f t="shared" si="422"/>
        <v>13.874074794952653</v>
      </c>
      <c r="HA347" s="76">
        <f t="shared" si="423"/>
        <v>3.4872900558916058</v>
      </c>
      <c r="HB347" s="76">
        <f t="shared" si="424"/>
        <v>3.4734639075161748</v>
      </c>
      <c r="HC347" s="76">
        <f t="shared" si="425"/>
        <v>3.6777131860653567</v>
      </c>
      <c r="HD347" s="76">
        <f t="shared" si="426"/>
        <v>2.910397186061692E-3</v>
      </c>
      <c r="HE347" s="76">
        <f t="shared" si="427"/>
        <v>0.31876248502255344</v>
      </c>
      <c r="HF347" s="77">
        <f t="shared" si="428"/>
        <v>2.2388212736359492E-2</v>
      </c>
      <c r="HG347" s="81"/>
      <c r="HH347" s="76">
        <f t="shared" si="409"/>
        <v>37.509089343201609</v>
      </c>
      <c r="HI347" s="76">
        <f t="shared" si="410"/>
        <v>12.288592142955517</v>
      </c>
      <c r="HJ347" s="76">
        <f t="shared" si="411"/>
        <v>25.582599190580591</v>
      </c>
      <c r="HK347" s="76">
        <f t="shared" si="412"/>
        <v>14.370192550536022</v>
      </c>
      <c r="HL347" s="76">
        <f t="shared" si="413"/>
        <v>3.2057718283234289</v>
      </c>
      <c r="HM347" s="76">
        <f t="shared" si="414"/>
        <v>3.4494806946166015</v>
      </c>
      <c r="HN347" s="76">
        <f t="shared" si="415"/>
        <v>3.2314999841924466</v>
      </c>
      <c r="HO347" s="76">
        <f t="shared" si="416"/>
        <v>2.6891010371571985E-3</v>
      </c>
      <c r="HP347" s="76">
        <f t="shared" si="417"/>
        <v>0.34456832478816973</v>
      </c>
      <c r="HQ347" s="77">
        <f t="shared" si="418"/>
        <v>1.5516839768451973E-2</v>
      </c>
      <c r="HS347" s="36">
        <v>0.64153866052978703</v>
      </c>
      <c r="HV347" s="36">
        <v>0.31425306130610314</v>
      </c>
    </row>
    <row r="348" spans="1:230" ht="11.25" customHeight="1">
      <c r="A348" s="29">
        <v>44185</v>
      </c>
      <c r="N348" s="68">
        <v>362049</v>
      </c>
      <c r="O348" s="68">
        <v>128642</v>
      </c>
      <c r="P348" s="68">
        <v>209942</v>
      </c>
      <c r="Q348" s="71">
        <f t="shared" si="357"/>
        <v>338584</v>
      </c>
      <c r="R348" s="68">
        <v>0</v>
      </c>
      <c r="S348" s="68">
        <v>0</v>
      </c>
      <c r="T348" s="68">
        <v>0</v>
      </c>
      <c r="U348" s="71">
        <f t="shared" si="358"/>
        <v>0</v>
      </c>
      <c r="V348" s="67">
        <v>0</v>
      </c>
      <c r="W348" s="68">
        <v>0</v>
      </c>
      <c r="X348" s="68">
        <v>0</v>
      </c>
      <c r="Y348" s="71">
        <f t="shared" si="359"/>
        <v>0</v>
      </c>
      <c r="Z348" s="67">
        <v>0</v>
      </c>
      <c r="AA348" s="68">
        <v>0</v>
      </c>
      <c r="AB348" s="68">
        <v>0</v>
      </c>
      <c r="AC348" s="71">
        <f t="shared" si="360"/>
        <v>0</v>
      </c>
      <c r="AD348" s="68">
        <v>0</v>
      </c>
      <c r="AE348" s="68">
        <v>0</v>
      </c>
      <c r="AF348" s="68">
        <v>0</v>
      </c>
      <c r="AG348" s="71">
        <f t="shared" si="361"/>
        <v>0</v>
      </c>
      <c r="AH348" s="68">
        <v>0</v>
      </c>
      <c r="AI348" s="68">
        <v>0</v>
      </c>
      <c r="AJ348" s="68">
        <v>0</v>
      </c>
      <c r="AK348" s="71">
        <f t="shared" si="362"/>
        <v>0</v>
      </c>
      <c r="AL348" s="67">
        <v>0</v>
      </c>
      <c r="AM348" s="68">
        <v>0</v>
      </c>
      <c r="AN348" s="68">
        <v>0</v>
      </c>
      <c r="AO348" s="71">
        <f t="shared" si="363"/>
        <v>0</v>
      </c>
      <c r="AP348" s="67">
        <v>0</v>
      </c>
      <c r="AQ348" s="68">
        <v>0</v>
      </c>
      <c r="AR348" s="68">
        <v>0</v>
      </c>
      <c r="AS348" s="71">
        <f t="shared" si="364"/>
        <v>0</v>
      </c>
      <c r="AT348" s="67">
        <v>0</v>
      </c>
      <c r="AU348" s="68">
        <v>0</v>
      </c>
      <c r="AV348" s="68">
        <v>0</v>
      </c>
      <c r="AW348" s="71">
        <f t="shared" si="365"/>
        <v>0</v>
      </c>
      <c r="AX348" s="67">
        <v>463600</v>
      </c>
      <c r="AY348" s="68">
        <v>425033</v>
      </c>
      <c r="AZ348" s="68">
        <v>22302</v>
      </c>
      <c r="BA348" s="71">
        <f t="shared" si="366"/>
        <v>447335</v>
      </c>
      <c r="BB348" s="67">
        <v>0</v>
      </c>
      <c r="BC348" s="68">
        <v>0</v>
      </c>
      <c r="BD348" s="68">
        <v>0</v>
      </c>
      <c r="BE348" s="71">
        <f t="shared" si="367"/>
        <v>0</v>
      </c>
      <c r="BF348" s="68">
        <v>238874</v>
      </c>
      <c r="BG348" s="68">
        <v>242046</v>
      </c>
      <c r="BH348" s="68">
        <v>20980</v>
      </c>
      <c r="BI348" s="71">
        <f t="shared" si="368"/>
        <v>263026</v>
      </c>
      <c r="BJ348" s="68">
        <v>0</v>
      </c>
      <c r="BK348" s="68">
        <v>0</v>
      </c>
      <c r="BL348" s="68">
        <v>0</v>
      </c>
      <c r="BM348" s="71">
        <f t="shared" si="369"/>
        <v>0</v>
      </c>
      <c r="BN348" s="68">
        <v>0</v>
      </c>
      <c r="BO348" s="68">
        <v>0</v>
      </c>
      <c r="BP348" s="68">
        <v>0</v>
      </c>
      <c r="BQ348" s="71">
        <f t="shared" si="370"/>
        <v>0</v>
      </c>
      <c r="BR348" s="68">
        <v>0</v>
      </c>
      <c r="BS348" s="68">
        <v>0</v>
      </c>
      <c r="BT348" s="68">
        <v>0</v>
      </c>
      <c r="BU348" s="71">
        <f t="shared" si="371"/>
        <v>0</v>
      </c>
      <c r="BV348" s="68">
        <v>0</v>
      </c>
      <c r="BW348" s="68">
        <v>0</v>
      </c>
      <c r="BX348" s="68">
        <v>0</v>
      </c>
      <c r="BY348" s="71">
        <f t="shared" si="372"/>
        <v>0</v>
      </c>
      <c r="BZ348" s="68">
        <v>0</v>
      </c>
      <c r="CA348" s="68">
        <v>0</v>
      </c>
      <c r="CB348" s="68">
        <v>0</v>
      </c>
      <c r="CC348" s="71">
        <f t="shared" si="373"/>
        <v>0</v>
      </c>
      <c r="CD348" s="68">
        <v>0</v>
      </c>
      <c r="CE348" s="68">
        <v>0</v>
      </c>
      <c r="CF348" s="68">
        <v>0</v>
      </c>
      <c r="CG348" s="71">
        <f t="shared" si="374"/>
        <v>0</v>
      </c>
      <c r="CH348" s="68">
        <v>0</v>
      </c>
      <c r="CI348" s="68">
        <v>0</v>
      </c>
      <c r="CJ348" s="68">
        <v>0</v>
      </c>
      <c r="CK348" s="71">
        <f t="shared" si="375"/>
        <v>0</v>
      </c>
      <c r="CL348" s="67">
        <v>0</v>
      </c>
      <c r="CM348" s="68">
        <v>0</v>
      </c>
      <c r="CN348" s="68">
        <v>0</v>
      </c>
      <c r="CO348" s="71">
        <f t="shared" si="376"/>
        <v>0</v>
      </c>
      <c r="CP348" s="68">
        <v>0</v>
      </c>
      <c r="CQ348" s="68">
        <v>0</v>
      </c>
      <c r="CR348" s="68">
        <v>0</v>
      </c>
      <c r="CS348" s="71">
        <f t="shared" si="377"/>
        <v>0</v>
      </c>
      <c r="CT348" s="68">
        <v>0</v>
      </c>
      <c r="CU348" s="68">
        <v>20</v>
      </c>
      <c r="CV348" s="68">
        <v>0</v>
      </c>
      <c r="CW348" s="71">
        <f t="shared" si="378"/>
        <v>20</v>
      </c>
      <c r="CX348" s="68">
        <v>0</v>
      </c>
      <c r="CY348" s="68">
        <v>0</v>
      </c>
      <c r="CZ348" s="68">
        <v>0</v>
      </c>
      <c r="DA348" s="71">
        <f t="shared" si="379"/>
        <v>0</v>
      </c>
      <c r="DB348" s="68">
        <v>0</v>
      </c>
      <c r="DC348" s="68">
        <v>0</v>
      </c>
      <c r="DD348" s="68">
        <v>0</v>
      </c>
      <c r="DE348" s="71">
        <f t="shared" si="380"/>
        <v>0</v>
      </c>
      <c r="DF348" s="68"/>
      <c r="DG348" s="68"/>
      <c r="DH348" s="68"/>
      <c r="DI348" s="68"/>
      <c r="DJ348" s="68">
        <v>75</v>
      </c>
      <c r="DK348" s="68">
        <v>165</v>
      </c>
      <c r="DL348" s="68">
        <v>0</v>
      </c>
      <c r="DM348" s="71">
        <f t="shared" si="381"/>
        <v>165</v>
      </c>
      <c r="DN348" s="68">
        <v>0</v>
      </c>
      <c r="DO348" s="68">
        <v>0</v>
      </c>
      <c r="DP348" s="68">
        <v>0</v>
      </c>
      <c r="DQ348" s="71">
        <f t="shared" si="382"/>
        <v>0</v>
      </c>
      <c r="DR348" s="68">
        <v>6443</v>
      </c>
      <c r="DS348" s="68">
        <v>5610</v>
      </c>
      <c r="DT348" s="68">
        <v>1058</v>
      </c>
      <c r="DU348" s="71">
        <f t="shared" si="383"/>
        <v>6668</v>
      </c>
      <c r="DV348" s="68">
        <v>0</v>
      </c>
      <c r="DW348" s="68">
        <v>0</v>
      </c>
      <c r="DX348" s="68">
        <v>0</v>
      </c>
      <c r="DY348" s="71">
        <f t="shared" si="384"/>
        <v>0</v>
      </c>
      <c r="DZ348" s="68">
        <v>0</v>
      </c>
      <c r="EA348" s="68">
        <v>0</v>
      </c>
      <c r="EB348" s="68">
        <v>0</v>
      </c>
      <c r="EC348" s="71">
        <f t="shared" si="385"/>
        <v>0</v>
      </c>
      <c r="ED348" s="68"/>
      <c r="EE348" s="68"/>
      <c r="EF348" s="68"/>
      <c r="EG348" s="68"/>
      <c r="EH348" s="68">
        <v>78169</v>
      </c>
      <c r="EI348" s="68">
        <v>65492</v>
      </c>
      <c r="EJ348" s="68">
        <v>3503</v>
      </c>
      <c r="EK348" s="71">
        <f t="shared" si="386"/>
        <v>68995</v>
      </c>
      <c r="EL348" s="68">
        <v>0</v>
      </c>
      <c r="EM348" s="68">
        <v>0</v>
      </c>
      <c r="EN348" s="68">
        <v>0</v>
      </c>
      <c r="EO348" s="71">
        <f t="shared" si="387"/>
        <v>0</v>
      </c>
      <c r="EP348" s="68">
        <v>0</v>
      </c>
      <c r="EQ348" s="68">
        <v>0</v>
      </c>
      <c r="ER348" s="68">
        <v>0</v>
      </c>
      <c r="ES348" s="71">
        <f t="shared" si="388"/>
        <v>0</v>
      </c>
      <c r="ET348" s="68">
        <v>49346</v>
      </c>
      <c r="EU348" s="68">
        <v>44773</v>
      </c>
      <c r="EV348" s="68">
        <v>6946</v>
      </c>
      <c r="EW348" s="71">
        <f t="shared" si="389"/>
        <v>51719</v>
      </c>
      <c r="EX348" s="67">
        <v>0</v>
      </c>
      <c r="EY348" s="68">
        <v>0</v>
      </c>
      <c r="EZ348" s="68">
        <v>0</v>
      </c>
      <c r="FA348" s="71">
        <f t="shared" si="390"/>
        <v>0</v>
      </c>
      <c r="FB348" s="68">
        <v>0</v>
      </c>
      <c r="FC348" s="68">
        <v>0</v>
      </c>
      <c r="FD348" s="68">
        <v>0</v>
      </c>
      <c r="FE348" s="71">
        <f t="shared" si="391"/>
        <v>0</v>
      </c>
      <c r="FF348" s="67">
        <v>0</v>
      </c>
      <c r="FG348" s="68">
        <v>0</v>
      </c>
      <c r="FH348" s="68">
        <v>0</v>
      </c>
      <c r="FI348" s="71"/>
      <c r="FJ348" s="68">
        <v>0</v>
      </c>
      <c r="FK348" s="68">
        <v>0</v>
      </c>
      <c r="FL348" s="68">
        <v>0</v>
      </c>
      <c r="FM348" s="71">
        <f t="shared" si="392"/>
        <v>0</v>
      </c>
      <c r="FN348" s="68">
        <v>0</v>
      </c>
      <c r="FO348" s="68">
        <v>0</v>
      </c>
      <c r="FP348" s="68">
        <v>0</v>
      </c>
      <c r="FQ348" s="71">
        <f t="shared" si="393"/>
        <v>0</v>
      </c>
      <c r="FR348" s="68">
        <v>264287</v>
      </c>
      <c r="FS348" s="68">
        <v>176912</v>
      </c>
      <c r="FT348" s="68">
        <v>81327</v>
      </c>
      <c r="FU348" s="71">
        <f t="shared" si="394"/>
        <v>258239</v>
      </c>
      <c r="FV348" s="68">
        <v>0</v>
      </c>
      <c r="FW348" s="68">
        <v>0</v>
      </c>
      <c r="FX348" s="68">
        <v>0</v>
      </c>
      <c r="FY348" s="71">
        <f t="shared" si="395"/>
        <v>0</v>
      </c>
      <c r="FZ348" s="68">
        <v>66399</v>
      </c>
      <c r="GA348" s="68">
        <v>39224</v>
      </c>
      <c r="GB348" s="68">
        <v>21463</v>
      </c>
      <c r="GC348" s="71">
        <f t="shared" si="396"/>
        <v>60687</v>
      </c>
      <c r="GD348" s="67">
        <v>1529242</v>
      </c>
      <c r="GE348" s="68">
        <v>1127917</v>
      </c>
      <c r="GF348" s="68">
        <v>367521</v>
      </c>
      <c r="GG348" s="68">
        <f t="shared" si="397"/>
        <v>1495438</v>
      </c>
      <c r="GH348" s="69"/>
      <c r="GI348" s="36">
        <f t="shared" si="401"/>
        <v>7.41677920227648E-2</v>
      </c>
      <c r="GJ348" s="36"/>
      <c r="GK348" s="37">
        <f t="shared" si="402"/>
        <v>37.683003270630728</v>
      </c>
      <c r="GL348" s="37">
        <f t="shared" si="403"/>
        <v>11.405271841811055</v>
      </c>
      <c r="GM348" s="37">
        <f t="shared" si="398"/>
        <v>21.459557751146583</v>
      </c>
      <c r="GN348" s="37">
        <f t="shared" si="399"/>
        <v>15.684842058413873</v>
      </c>
      <c r="GO348" s="37">
        <f t="shared" si="404"/>
        <v>3.4775608488922498</v>
      </c>
      <c r="GP348" s="37">
        <f t="shared" si="400"/>
        <v>3.9695296728394025</v>
      </c>
      <c r="GQ348" s="37">
        <f t="shared" si="405"/>
        <v>5.8064556168583321</v>
      </c>
      <c r="GR348" s="37">
        <f t="shared" si="406"/>
        <v>1.7731801187498726E-3</v>
      </c>
      <c r="GS348" s="37">
        <f t="shared" si="407"/>
        <v>0.49737702330933925</v>
      </c>
      <c r="GT348" s="37">
        <f t="shared" si="408"/>
        <v>1.4628735979684393E-2</v>
      </c>
      <c r="GU348" s="36"/>
      <c r="GW348" s="76">
        <f t="shared" si="419"/>
        <v>37.764134714083205</v>
      </c>
      <c r="GX348" s="76">
        <f t="shared" si="420"/>
        <v>12.087761597635946</v>
      </c>
      <c r="GY348" s="76">
        <f t="shared" si="421"/>
        <v>25.087336461835687</v>
      </c>
      <c r="GZ348" s="76">
        <f t="shared" si="422"/>
        <v>13.936191223363659</v>
      </c>
      <c r="HA348" s="76">
        <f t="shared" si="423"/>
        <v>3.5365046996919483</v>
      </c>
      <c r="HB348" s="76">
        <f t="shared" si="424"/>
        <v>3.4573436567650067</v>
      </c>
      <c r="HC348" s="76">
        <f t="shared" si="425"/>
        <v>3.7768052467336521</v>
      </c>
      <c r="HD348" s="76">
        <f t="shared" si="426"/>
        <v>2.5581036448281244E-3</v>
      </c>
      <c r="HE348" s="76">
        <f t="shared" si="427"/>
        <v>0.33060510995570486</v>
      </c>
      <c r="HF348" s="77">
        <f t="shared" si="428"/>
        <v>2.0759186290362663E-2</v>
      </c>
      <c r="HG348" s="81"/>
      <c r="HH348" s="76">
        <f t="shared" si="409"/>
        <v>37.475904826311904</v>
      </c>
      <c r="HI348" s="76">
        <f t="shared" si="410"/>
        <v>12.242983071376083</v>
      </c>
      <c r="HJ348" s="76">
        <f t="shared" si="411"/>
        <v>24.030285578779768</v>
      </c>
      <c r="HK348" s="76">
        <f t="shared" si="412"/>
        <v>15.182709274085449</v>
      </c>
      <c r="HL348" s="76">
        <f t="shared" si="413"/>
        <v>3.1912486580101791</v>
      </c>
      <c r="HM348" s="76">
        <f t="shared" si="414"/>
        <v>3.5429576849227469</v>
      </c>
      <c r="HN348" s="76">
        <f t="shared" si="415"/>
        <v>3.9195094684779295</v>
      </c>
      <c r="HO348" s="76">
        <f t="shared" si="416"/>
        <v>2.7393948823084859E-3</v>
      </c>
      <c r="HP348" s="76">
        <f t="shared" si="417"/>
        <v>0.39809053720997439</v>
      </c>
      <c r="HQ348" s="77">
        <f t="shared" si="418"/>
        <v>1.357150594365919E-2</v>
      </c>
      <c r="HS348" s="36">
        <v>0.65983312601902444</v>
      </c>
      <c r="HV348" s="36">
        <v>0.28703973785305126</v>
      </c>
    </row>
    <row r="349" spans="1:230" ht="11.25" customHeight="1">
      <c r="A349" s="29">
        <v>44217</v>
      </c>
      <c r="N349" s="68">
        <v>379667</v>
      </c>
      <c r="O349" s="68">
        <v>157374</v>
      </c>
      <c r="P349" s="68">
        <v>227532</v>
      </c>
      <c r="Q349" s="71">
        <f t="shared" si="357"/>
        <v>384906</v>
      </c>
      <c r="R349" s="68">
        <v>0</v>
      </c>
      <c r="S349" s="68">
        <v>0</v>
      </c>
      <c r="T349" s="68">
        <v>0</v>
      </c>
      <c r="U349" s="71">
        <f t="shared" si="358"/>
        <v>0</v>
      </c>
      <c r="V349" s="67">
        <v>0</v>
      </c>
      <c r="W349" s="68">
        <v>0</v>
      </c>
      <c r="X349" s="68">
        <v>0</v>
      </c>
      <c r="Y349" s="71">
        <f t="shared" si="359"/>
        <v>0</v>
      </c>
      <c r="Z349" s="67">
        <v>0</v>
      </c>
      <c r="AA349" s="68">
        <v>0</v>
      </c>
      <c r="AB349" s="68">
        <v>0</v>
      </c>
      <c r="AC349" s="71">
        <f t="shared" si="360"/>
        <v>0</v>
      </c>
      <c r="AD349" s="68">
        <v>0</v>
      </c>
      <c r="AE349" s="68">
        <v>0</v>
      </c>
      <c r="AF349" s="68">
        <v>0</v>
      </c>
      <c r="AG349" s="71">
        <f t="shared" si="361"/>
        <v>0</v>
      </c>
      <c r="AH349" s="68">
        <v>0</v>
      </c>
      <c r="AI349" s="68">
        <v>0</v>
      </c>
      <c r="AJ349" s="68">
        <v>0</v>
      </c>
      <c r="AK349" s="71">
        <f t="shared" si="362"/>
        <v>0</v>
      </c>
      <c r="AL349" s="67">
        <v>0</v>
      </c>
      <c r="AM349" s="68">
        <v>0</v>
      </c>
      <c r="AN349" s="68">
        <v>0</v>
      </c>
      <c r="AO349" s="71">
        <f t="shared" si="363"/>
        <v>0</v>
      </c>
      <c r="AP349" s="67">
        <v>0</v>
      </c>
      <c r="AQ349" s="68">
        <v>0</v>
      </c>
      <c r="AR349" s="68">
        <v>0</v>
      </c>
      <c r="AS349" s="71">
        <f t="shared" si="364"/>
        <v>0</v>
      </c>
      <c r="AT349" s="67">
        <v>0</v>
      </c>
      <c r="AU349" s="68">
        <v>0</v>
      </c>
      <c r="AV349" s="68">
        <v>0</v>
      </c>
      <c r="AW349" s="71">
        <f t="shared" si="365"/>
        <v>0</v>
      </c>
      <c r="AX349" s="67">
        <v>512315</v>
      </c>
      <c r="AY349" s="68">
        <v>467753</v>
      </c>
      <c r="AZ349" s="68">
        <v>18113</v>
      </c>
      <c r="BA349" s="71">
        <f t="shared" si="366"/>
        <v>485866</v>
      </c>
      <c r="BB349" s="67">
        <v>0</v>
      </c>
      <c r="BC349" s="68">
        <v>0</v>
      </c>
      <c r="BD349" s="68">
        <v>0</v>
      </c>
      <c r="BE349" s="71">
        <f t="shared" si="367"/>
        <v>0</v>
      </c>
      <c r="BF349" s="68">
        <v>451152</v>
      </c>
      <c r="BG349" s="68">
        <v>416704</v>
      </c>
      <c r="BH349" s="68">
        <v>20467</v>
      </c>
      <c r="BI349" s="71">
        <f t="shared" si="368"/>
        <v>437171</v>
      </c>
      <c r="BJ349" s="68">
        <v>0</v>
      </c>
      <c r="BK349" s="68">
        <v>0</v>
      </c>
      <c r="BL349" s="68">
        <v>0</v>
      </c>
      <c r="BM349" s="71">
        <f t="shared" si="369"/>
        <v>0</v>
      </c>
      <c r="BN349" s="68">
        <v>0</v>
      </c>
      <c r="BO349" s="68">
        <v>0</v>
      </c>
      <c r="BP349" s="68">
        <v>0</v>
      </c>
      <c r="BQ349" s="71">
        <f t="shared" si="370"/>
        <v>0</v>
      </c>
      <c r="BR349" s="68">
        <v>0</v>
      </c>
      <c r="BS349" s="68">
        <v>0</v>
      </c>
      <c r="BT349" s="68">
        <v>0</v>
      </c>
      <c r="BU349" s="71">
        <f t="shared" si="371"/>
        <v>0</v>
      </c>
      <c r="BV349" s="68">
        <v>0</v>
      </c>
      <c r="BW349" s="68">
        <v>0</v>
      </c>
      <c r="BX349" s="68">
        <v>0</v>
      </c>
      <c r="BY349" s="71">
        <f t="shared" si="372"/>
        <v>0</v>
      </c>
      <c r="BZ349" s="68">
        <v>0</v>
      </c>
      <c r="CA349" s="68">
        <v>0</v>
      </c>
      <c r="CB349" s="68">
        <v>0</v>
      </c>
      <c r="CC349" s="71">
        <f t="shared" si="373"/>
        <v>0</v>
      </c>
      <c r="CD349" s="68">
        <v>0</v>
      </c>
      <c r="CE349" s="68">
        <v>0</v>
      </c>
      <c r="CF349" s="68">
        <v>0</v>
      </c>
      <c r="CG349" s="71">
        <f t="shared" si="374"/>
        <v>0</v>
      </c>
      <c r="CH349" s="68">
        <v>0</v>
      </c>
      <c r="CI349" s="68">
        <v>0</v>
      </c>
      <c r="CJ349" s="68">
        <v>0</v>
      </c>
      <c r="CK349" s="71">
        <f t="shared" si="375"/>
        <v>0</v>
      </c>
      <c r="CL349" s="67">
        <v>0</v>
      </c>
      <c r="CM349" s="68">
        <v>0</v>
      </c>
      <c r="CN349" s="68">
        <v>0</v>
      </c>
      <c r="CO349" s="71">
        <f t="shared" si="376"/>
        <v>0</v>
      </c>
      <c r="CP349" s="68">
        <v>0</v>
      </c>
      <c r="CQ349" s="68">
        <v>0</v>
      </c>
      <c r="CR349" s="68">
        <v>0</v>
      </c>
      <c r="CS349" s="71">
        <f t="shared" si="377"/>
        <v>0</v>
      </c>
      <c r="CT349" s="68">
        <v>28</v>
      </c>
      <c r="CU349" s="68">
        <v>26</v>
      </c>
      <c r="CV349" s="68">
        <v>0</v>
      </c>
      <c r="CW349" s="71">
        <f t="shared" si="378"/>
        <v>26</v>
      </c>
      <c r="CX349" s="68">
        <v>0</v>
      </c>
      <c r="CY349" s="68">
        <v>0</v>
      </c>
      <c r="CZ349" s="68">
        <v>0</v>
      </c>
      <c r="DA349" s="71">
        <f t="shared" si="379"/>
        <v>0</v>
      </c>
      <c r="DB349" s="68">
        <v>0</v>
      </c>
      <c r="DC349" s="68">
        <v>0</v>
      </c>
      <c r="DD349" s="68">
        <v>0</v>
      </c>
      <c r="DE349" s="71">
        <f t="shared" si="380"/>
        <v>0</v>
      </c>
      <c r="DF349" s="68"/>
      <c r="DG349" s="68"/>
      <c r="DH349" s="68"/>
      <c r="DI349" s="68"/>
      <c r="DJ349" s="68">
        <v>0</v>
      </c>
      <c r="DK349" s="68">
        <v>0</v>
      </c>
      <c r="DL349" s="68">
        <v>0</v>
      </c>
      <c r="DM349" s="71">
        <f t="shared" si="381"/>
        <v>0</v>
      </c>
      <c r="DN349" s="68">
        <v>0</v>
      </c>
      <c r="DO349" s="68">
        <v>0</v>
      </c>
      <c r="DP349" s="68">
        <v>0</v>
      </c>
      <c r="DQ349" s="71">
        <f t="shared" si="382"/>
        <v>0</v>
      </c>
      <c r="DR349" s="68">
        <v>4256</v>
      </c>
      <c r="DS349" s="68">
        <v>3151</v>
      </c>
      <c r="DT349" s="68">
        <v>814</v>
      </c>
      <c r="DU349" s="71">
        <f t="shared" si="383"/>
        <v>3965</v>
      </c>
      <c r="DV349" s="68">
        <v>0</v>
      </c>
      <c r="DW349" s="68">
        <v>0</v>
      </c>
      <c r="DX349" s="68">
        <v>0</v>
      </c>
      <c r="DY349" s="71">
        <f t="shared" si="384"/>
        <v>0</v>
      </c>
      <c r="DZ349" s="68">
        <v>0</v>
      </c>
      <c r="EA349" s="68">
        <v>0</v>
      </c>
      <c r="EB349" s="68">
        <v>0</v>
      </c>
      <c r="EC349" s="71">
        <f t="shared" si="385"/>
        <v>0</v>
      </c>
      <c r="ED349" s="68"/>
      <c r="EE349" s="68"/>
      <c r="EF349" s="68"/>
      <c r="EG349" s="68"/>
      <c r="EH349" s="68">
        <v>62751</v>
      </c>
      <c r="EI349" s="68">
        <v>62946</v>
      </c>
      <c r="EJ349" s="68">
        <v>1302</v>
      </c>
      <c r="EK349" s="71">
        <f t="shared" si="386"/>
        <v>64248</v>
      </c>
      <c r="EL349" s="68">
        <v>0</v>
      </c>
      <c r="EM349" s="68">
        <v>0</v>
      </c>
      <c r="EN349" s="68">
        <v>0</v>
      </c>
      <c r="EO349" s="71">
        <f t="shared" si="387"/>
        <v>0</v>
      </c>
      <c r="EP349" s="68">
        <v>0</v>
      </c>
      <c r="EQ349" s="68">
        <v>0</v>
      </c>
      <c r="ER349" s="68">
        <v>0</v>
      </c>
      <c r="ES349" s="71">
        <f t="shared" si="388"/>
        <v>0</v>
      </c>
      <c r="ET349" s="68">
        <v>71118</v>
      </c>
      <c r="EU349" s="68">
        <v>57004</v>
      </c>
      <c r="EV349" s="68">
        <v>7906</v>
      </c>
      <c r="EW349" s="71">
        <f t="shared" si="389"/>
        <v>64910</v>
      </c>
      <c r="EX349" s="67">
        <v>0</v>
      </c>
      <c r="EY349" s="68">
        <v>0</v>
      </c>
      <c r="EZ349" s="68">
        <v>0</v>
      </c>
      <c r="FA349" s="71">
        <f t="shared" si="390"/>
        <v>0</v>
      </c>
      <c r="FB349" s="68">
        <v>0</v>
      </c>
      <c r="FC349" s="68">
        <v>0</v>
      </c>
      <c r="FD349" s="68">
        <v>0</v>
      </c>
      <c r="FE349" s="71">
        <f t="shared" si="391"/>
        <v>0</v>
      </c>
      <c r="FF349" s="67">
        <v>0</v>
      </c>
      <c r="FG349" s="68">
        <v>0</v>
      </c>
      <c r="FH349" s="68">
        <v>0</v>
      </c>
      <c r="FI349" s="71"/>
      <c r="FJ349" s="68">
        <v>0</v>
      </c>
      <c r="FK349" s="68">
        <v>0</v>
      </c>
      <c r="FL349" s="68">
        <v>0</v>
      </c>
      <c r="FM349" s="71">
        <f t="shared" si="392"/>
        <v>0</v>
      </c>
      <c r="FN349" s="68">
        <v>0</v>
      </c>
      <c r="FO349" s="68">
        <v>0</v>
      </c>
      <c r="FP349" s="68">
        <v>0</v>
      </c>
      <c r="FQ349" s="71">
        <f t="shared" si="393"/>
        <v>0</v>
      </c>
      <c r="FR349" s="68">
        <v>276427</v>
      </c>
      <c r="FS349" s="68">
        <v>205005</v>
      </c>
      <c r="FT349" s="68">
        <v>89380</v>
      </c>
      <c r="FU349" s="71">
        <f t="shared" si="394"/>
        <v>294385</v>
      </c>
      <c r="FV349" s="68">
        <v>0</v>
      </c>
      <c r="FW349" s="68">
        <v>0</v>
      </c>
      <c r="FX349" s="68">
        <v>0</v>
      </c>
      <c r="FY349" s="71">
        <f t="shared" si="395"/>
        <v>0</v>
      </c>
      <c r="FZ349" s="68">
        <v>71377</v>
      </c>
      <c r="GA349" s="68">
        <v>55151</v>
      </c>
      <c r="GB349" s="68">
        <v>15422</v>
      </c>
      <c r="GC349" s="71">
        <f t="shared" si="396"/>
        <v>70573</v>
      </c>
      <c r="GD349" s="67">
        <v>1829091</v>
      </c>
      <c r="GE349" s="68">
        <v>1425114</v>
      </c>
      <c r="GF349" s="68">
        <v>380936</v>
      </c>
      <c r="GG349" s="68">
        <f t="shared" si="397"/>
        <v>1806050</v>
      </c>
      <c r="GH349" s="69"/>
      <c r="GI349" s="36">
        <f t="shared" si="401"/>
        <v>6.2720869795414691E-2</v>
      </c>
      <c r="GJ349" s="36"/>
      <c r="GK349" s="37">
        <f t="shared" si="402"/>
        <v>32.822146158131908</v>
      </c>
      <c r="GL349" s="37">
        <f t="shared" si="403"/>
        <v>11.042906041200915</v>
      </c>
      <c r="GM349" s="37">
        <f t="shared" si="398"/>
        <v>29.240046761171385</v>
      </c>
      <c r="GN349" s="37">
        <f t="shared" si="399"/>
        <v>14.385164976275583</v>
      </c>
      <c r="GO349" s="37">
        <f t="shared" si="404"/>
        <v>3.8699360191535552</v>
      </c>
      <c r="GP349" s="37">
        <f t="shared" si="400"/>
        <v>3.9999607048979944</v>
      </c>
      <c r="GQ349" s="37">
        <f t="shared" si="405"/>
        <v>4.4169098051103282</v>
      </c>
      <c r="GR349" s="37">
        <f t="shared" si="406"/>
        <v>1.8244154502727499E-3</v>
      </c>
      <c r="GS349" s="37">
        <f t="shared" si="407"/>
        <v>0.22110511860805523</v>
      </c>
      <c r="GT349" s="37">
        <f t="shared" si="408"/>
        <v>0</v>
      </c>
      <c r="GU349" s="36"/>
      <c r="GW349" s="76">
        <f t="shared" si="419"/>
        <v>37.401277590071295</v>
      </c>
      <c r="GX349" s="76">
        <f t="shared" si="420"/>
        <v>12.013984192709126</v>
      </c>
      <c r="GY349" s="76">
        <f t="shared" si="421"/>
        <v>25.237061636199599</v>
      </c>
      <c r="GZ349" s="76">
        <f t="shared" si="422"/>
        <v>14.147140033043742</v>
      </c>
      <c r="HA349" s="76">
        <f t="shared" si="423"/>
        <v>3.6498193937205743</v>
      </c>
      <c r="HB349" s="76">
        <f t="shared" si="424"/>
        <v>3.4439944954503017</v>
      </c>
      <c r="HC349" s="76">
        <f t="shared" si="425"/>
        <v>3.7661964045126379</v>
      </c>
      <c r="HD349" s="76">
        <f t="shared" si="426"/>
        <v>2.5640148459246553E-3</v>
      </c>
      <c r="HE349" s="76">
        <f t="shared" si="427"/>
        <v>0.32025799563295315</v>
      </c>
      <c r="HF349" s="77">
        <f t="shared" si="428"/>
        <v>1.7704243813838616E-2</v>
      </c>
      <c r="HG349" s="81"/>
      <c r="HH349" s="76">
        <f t="shared" si="409"/>
        <v>35.362340823564253</v>
      </c>
      <c r="HI349" s="76">
        <f t="shared" si="410"/>
        <v>11.417413643247356</v>
      </c>
      <c r="HJ349" s="76">
        <f t="shared" si="411"/>
        <v>25.795478895654416</v>
      </c>
      <c r="HK349" s="76">
        <f t="shared" si="412"/>
        <v>15.161180812874242</v>
      </c>
      <c r="HL349" s="76">
        <f t="shared" si="413"/>
        <v>3.5532971702769531</v>
      </c>
      <c r="HM349" s="76">
        <f t="shared" si="414"/>
        <v>3.8331395166862889</v>
      </c>
      <c r="HN349" s="76">
        <f t="shared" si="415"/>
        <v>4.5148925822396535</v>
      </c>
      <c r="HO349" s="76">
        <f t="shared" si="416"/>
        <v>1.9261281693837111E-3</v>
      </c>
      <c r="HP349" s="76">
        <f t="shared" si="417"/>
        <v>0.35053125022571818</v>
      </c>
      <c r="HQ349" s="77">
        <f t="shared" si="418"/>
        <v>9.799177061751152E-3</v>
      </c>
    </row>
    <row r="350" spans="1:230" ht="11.25" customHeight="1">
      <c r="A350" s="29">
        <v>44248</v>
      </c>
      <c r="N350" s="68">
        <v>337477</v>
      </c>
      <c r="O350" s="68">
        <v>148784</v>
      </c>
      <c r="P350" s="68">
        <v>183629</v>
      </c>
      <c r="Q350" s="71">
        <f t="shared" si="357"/>
        <v>332413</v>
      </c>
      <c r="R350" s="68">
        <v>0</v>
      </c>
      <c r="S350" s="68">
        <v>0</v>
      </c>
      <c r="T350" s="68">
        <v>0</v>
      </c>
      <c r="U350" s="71">
        <f t="shared" si="358"/>
        <v>0</v>
      </c>
      <c r="V350" s="67">
        <v>0</v>
      </c>
      <c r="W350" s="68">
        <v>0</v>
      </c>
      <c r="X350" s="68">
        <v>0</v>
      </c>
      <c r="Y350" s="71">
        <f t="shared" si="359"/>
        <v>0</v>
      </c>
      <c r="Z350" s="67">
        <v>0</v>
      </c>
      <c r="AA350" s="68">
        <v>0</v>
      </c>
      <c r="AB350" s="68">
        <v>0</v>
      </c>
      <c r="AC350" s="71">
        <f t="shared" si="360"/>
        <v>0</v>
      </c>
      <c r="AD350" s="68">
        <v>0</v>
      </c>
      <c r="AE350" s="68">
        <v>0</v>
      </c>
      <c r="AF350" s="68">
        <v>0</v>
      </c>
      <c r="AG350" s="71">
        <f t="shared" si="361"/>
        <v>0</v>
      </c>
      <c r="AH350" s="68">
        <v>0</v>
      </c>
      <c r="AI350" s="68">
        <v>0</v>
      </c>
      <c r="AJ350" s="68">
        <v>0</v>
      </c>
      <c r="AK350" s="71">
        <f t="shared" si="362"/>
        <v>0</v>
      </c>
      <c r="AL350" s="67">
        <v>0</v>
      </c>
      <c r="AM350" s="68">
        <v>0</v>
      </c>
      <c r="AN350" s="68">
        <v>0</v>
      </c>
      <c r="AO350" s="71">
        <f t="shared" si="363"/>
        <v>0</v>
      </c>
      <c r="AP350" s="67">
        <v>0</v>
      </c>
      <c r="AQ350" s="68">
        <v>0</v>
      </c>
      <c r="AR350" s="68">
        <v>0</v>
      </c>
      <c r="AS350" s="71">
        <f t="shared" si="364"/>
        <v>0</v>
      </c>
      <c r="AT350" s="67">
        <v>0</v>
      </c>
      <c r="AU350" s="68">
        <v>0</v>
      </c>
      <c r="AV350" s="68">
        <v>0</v>
      </c>
      <c r="AW350" s="71">
        <f t="shared" si="365"/>
        <v>0</v>
      </c>
      <c r="AX350" s="67">
        <v>528550</v>
      </c>
      <c r="AY350" s="68">
        <v>484405</v>
      </c>
      <c r="AZ350" s="68">
        <v>21034</v>
      </c>
      <c r="BA350" s="71">
        <f t="shared" si="366"/>
        <v>505439</v>
      </c>
      <c r="BB350" s="67">
        <v>0</v>
      </c>
      <c r="BC350" s="68">
        <v>0</v>
      </c>
      <c r="BD350" s="68">
        <v>0</v>
      </c>
      <c r="BE350" s="71">
        <f t="shared" si="367"/>
        <v>0</v>
      </c>
      <c r="BF350" s="68">
        <v>447306</v>
      </c>
      <c r="BG350" s="68">
        <v>411605</v>
      </c>
      <c r="BH350" s="68">
        <v>31118</v>
      </c>
      <c r="BI350" s="71">
        <f t="shared" si="368"/>
        <v>442723</v>
      </c>
      <c r="BJ350" s="68">
        <v>0</v>
      </c>
      <c r="BK350" s="68">
        <v>0</v>
      </c>
      <c r="BL350" s="68">
        <v>0</v>
      </c>
      <c r="BM350" s="71">
        <f t="shared" si="369"/>
        <v>0</v>
      </c>
      <c r="BN350" s="68">
        <v>0</v>
      </c>
      <c r="BO350" s="68">
        <v>0</v>
      </c>
      <c r="BP350" s="68">
        <v>0</v>
      </c>
      <c r="BQ350" s="71">
        <f t="shared" si="370"/>
        <v>0</v>
      </c>
      <c r="BR350" s="68">
        <v>0</v>
      </c>
      <c r="BS350" s="68">
        <v>0</v>
      </c>
      <c r="BT350" s="68">
        <v>0</v>
      </c>
      <c r="BU350" s="71">
        <f t="shared" si="371"/>
        <v>0</v>
      </c>
      <c r="BV350" s="68">
        <v>0</v>
      </c>
      <c r="BW350" s="68">
        <v>0</v>
      </c>
      <c r="BX350" s="68">
        <v>0</v>
      </c>
      <c r="BY350" s="71">
        <f t="shared" si="372"/>
        <v>0</v>
      </c>
      <c r="BZ350" s="68">
        <v>0</v>
      </c>
      <c r="CA350" s="68">
        <v>0</v>
      </c>
      <c r="CB350" s="68">
        <v>0</v>
      </c>
      <c r="CC350" s="71">
        <f t="shared" si="373"/>
        <v>0</v>
      </c>
      <c r="CD350" s="68">
        <v>0</v>
      </c>
      <c r="CE350" s="68">
        <v>0</v>
      </c>
      <c r="CF350" s="68">
        <v>0</v>
      </c>
      <c r="CG350" s="71">
        <f t="shared" si="374"/>
        <v>0</v>
      </c>
      <c r="CH350" s="68">
        <v>0</v>
      </c>
      <c r="CI350" s="68">
        <v>0</v>
      </c>
      <c r="CJ350" s="68">
        <v>0</v>
      </c>
      <c r="CK350" s="71">
        <f t="shared" si="375"/>
        <v>0</v>
      </c>
      <c r="CL350" s="67">
        <v>0</v>
      </c>
      <c r="CM350" s="68">
        <v>0</v>
      </c>
      <c r="CN350" s="68">
        <v>0</v>
      </c>
      <c r="CO350" s="71">
        <f t="shared" si="376"/>
        <v>0</v>
      </c>
      <c r="CP350" s="68">
        <v>0</v>
      </c>
      <c r="CQ350" s="68">
        <v>0</v>
      </c>
      <c r="CR350" s="68">
        <v>0</v>
      </c>
      <c r="CS350" s="71">
        <f t="shared" si="377"/>
        <v>0</v>
      </c>
      <c r="CT350" s="68">
        <v>20</v>
      </c>
      <c r="CU350" s="68">
        <v>17</v>
      </c>
      <c r="CV350" s="68">
        <v>10</v>
      </c>
      <c r="CW350" s="71">
        <f t="shared" si="378"/>
        <v>27</v>
      </c>
      <c r="CX350" s="68">
        <v>0</v>
      </c>
      <c r="CY350" s="68">
        <v>0</v>
      </c>
      <c r="CZ350" s="68">
        <v>0</v>
      </c>
      <c r="DA350" s="71">
        <f t="shared" si="379"/>
        <v>0</v>
      </c>
      <c r="DB350" s="68">
        <v>0</v>
      </c>
      <c r="DC350" s="68">
        <v>0</v>
      </c>
      <c r="DD350" s="68">
        <v>0</v>
      </c>
      <c r="DE350" s="71">
        <f t="shared" si="380"/>
        <v>0</v>
      </c>
      <c r="DF350" s="68"/>
      <c r="DG350" s="68"/>
      <c r="DH350" s="68"/>
      <c r="DI350" s="68"/>
      <c r="DJ350" s="68">
        <v>0</v>
      </c>
      <c r="DK350" s="68">
        <v>0</v>
      </c>
      <c r="DL350" s="68">
        <v>0</v>
      </c>
      <c r="DM350" s="71">
        <f t="shared" si="381"/>
        <v>0</v>
      </c>
      <c r="DN350" s="68">
        <v>0</v>
      </c>
      <c r="DO350" s="68">
        <v>0</v>
      </c>
      <c r="DP350" s="68">
        <v>0</v>
      </c>
      <c r="DQ350" s="71">
        <f t="shared" si="382"/>
        <v>0</v>
      </c>
      <c r="DR350" s="68">
        <v>5161</v>
      </c>
      <c r="DS350" s="68">
        <v>4225</v>
      </c>
      <c r="DT350" s="68">
        <v>992</v>
      </c>
      <c r="DU350" s="71">
        <f t="shared" si="383"/>
        <v>5217</v>
      </c>
      <c r="DV350" s="68">
        <v>0</v>
      </c>
      <c r="DW350" s="68">
        <v>0</v>
      </c>
      <c r="DX350" s="68">
        <v>0</v>
      </c>
      <c r="DY350" s="71">
        <f t="shared" si="384"/>
        <v>0</v>
      </c>
      <c r="DZ350" s="68">
        <v>0</v>
      </c>
      <c r="EA350" s="68">
        <v>0</v>
      </c>
      <c r="EB350" s="68">
        <v>0</v>
      </c>
      <c r="EC350" s="71">
        <f t="shared" si="385"/>
        <v>0</v>
      </c>
      <c r="ED350" s="68"/>
      <c r="EE350" s="68"/>
      <c r="EF350" s="68"/>
      <c r="EG350" s="68"/>
      <c r="EH350" s="68">
        <v>65301</v>
      </c>
      <c r="EI350" s="68">
        <v>62170</v>
      </c>
      <c r="EJ350" s="68">
        <v>2192</v>
      </c>
      <c r="EK350" s="71">
        <f t="shared" si="386"/>
        <v>64362</v>
      </c>
      <c r="EL350" s="68">
        <v>0</v>
      </c>
      <c r="EM350" s="68">
        <v>0</v>
      </c>
      <c r="EN350" s="68">
        <v>0</v>
      </c>
      <c r="EO350" s="71">
        <f t="shared" si="387"/>
        <v>0</v>
      </c>
      <c r="EP350" s="68">
        <v>0</v>
      </c>
      <c r="EQ350" s="68">
        <v>0</v>
      </c>
      <c r="ER350" s="68">
        <v>0</v>
      </c>
      <c r="ES350" s="71">
        <f t="shared" si="388"/>
        <v>0</v>
      </c>
      <c r="ET350" s="68">
        <v>72520</v>
      </c>
      <c r="EU350" s="68">
        <v>59529</v>
      </c>
      <c r="EV350" s="68">
        <v>12132</v>
      </c>
      <c r="EW350" s="71">
        <f t="shared" si="389"/>
        <v>71661</v>
      </c>
      <c r="EX350" s="67">
        <v>0</v>
      </c>
      <c r="EY350" s="68">
        <v>0</v>
      </c>
      <c r="EZ350" s="68">
        <v>0</v>
      </c>
      <c r="FA350" s="71">
        <f t="shared" si="390"/>
        <v>0</v>
      </c>
      <c r="FB350" s="68">
        <v>0</v>
      </c>
      <c r="FC350" s="68">
        <v>0</v>
      </c>
      <c r="FD350" s="68">
        <v>0</v>
      </c>
      <c r="FE350" s="71">
        <f t="shared" si="391"/>
        <v>0</v>
      </c>
      <c r="FF350" s="67">
        <v>0</v>
      </c>
      <c r="FG350" s="68">
        <v>0</v>
      </c>
      <c r="FH350" s="68">
        <v>0</v>
      </c>
      <c r="FI350" s="71"/>
      <c r="FJ350" s="68">
        <v>0</v>
      </c>
      <c r="FK350" s="68">
        <v>0</v>
      </c>
      <c r="FL350" s="68">
        <v>0</v>
      </c>
      <c r="FM350" s="71">
        <f t="shared" si="392"/>
        <v>0</v>
      </c>
      <c r="FN350" s="68">
        <v>0</v>
      </c>
      <c r="FO350" s="68">
        <v>0</v>
      </c>
      <c r="FP350" s="68">
        <v>0</v>
      </c>
      <c r="FQ350" s="71">
        <f t="shared" si="393"/>
        <v>0</v>
      </c>
      <c r="FR350" s="68">
        <v>304536</v>
      </c>
      <c r="FS350" s="68">
        <v>194942</v>
      </c>
      <c r="FT350" s="68">
        <v>89436</v>
      </c>
      <c r="FU350" s="71">
        <f t="shared" si="394"/>
        <v>284378</v>
      </c>
      <c r="FV350" s="68">
        <v>0</v>
      </c>
      <c r="FW350" s="68">
        <v>0</v>
      </c>
      <c r="FX350" s="68">
        <v>0</v>
      </c>
      <c r="FY350" s="71">
        <f t="shared" si="395"/>
        <v>0</v>
      </c>
      <c r="FZ350" s="68">
        <v>79954</v>
      </c>
      <c r="GA350" s="68">
        <v>55488</v>
      </c>
      <c r="GB350" s="68">
        <v>20688</v>
      </c>
      <c r="GC350" s="71">
        <f t="shared" si="396"/>
        <v>76176</v>
      </c>
      <c r="GD350" s="67">
        <v>1840825</v>
      </c>
      <c r="GE350" s="68">
        <v>1421165</v>
      </c>
      <c r="GF350" s="68">
        <v>361231</v>
      </c>
      <c r="GG350" s="68">
        <f t="shared" si="397"/>
        <v>1782396</v>
      </c>
      <c r="GH350" s="69"/>
      <c r="GI350" s="36">
        <f t="shared" si="401"/>
        <v>9.7601852345281959E-2</v>
      </c>
      <c r="GJ350" s="36"/>
      <c r="GK350" s="37">
        <f t="shared" si="402"/>
        <v>34.085064014382567</v>
      </c>
      <c r="GL350" s="37">
        <f t="shared" si="403"/>
        <v>10.469157346261694</v>
      </c>
      <c r="GM350" s="37">
        <f t="shared" si="398"/>
        <v>28.962506112942549</v>
      </c>
      <c r="GN350" s="37">
        <f t="shared" si="399"/>
        <v>13.717056077232412</v>
      </c>
      <c r="GO350" s="37">
        <f t="shared" si="404"/>
        <v>3.9044023741085656</v>
      </c>
      <c r="GP350" s="37">
        <f t="shared" si="400"/>
        <v>4.1887465565222897</v>
      </c>
      <c r="GQ350" s="37">
        <f t="shared" si="405"/>
        <v>4.374580010062167</v>
      </c>
      <c r="GR350" s="37">
        <f t="shared" si="406"/>
        <v>1.1962017077538499E-3</v>
      </c>
      <c r="GS350" s="37">
        <f t="shared" si="407"/>
        <v>0.29729130678000093</v>
      </c>
      <c r="GT350" s="37">
        <f t="shared" si="408"/>
        <v>0</v>
      </c>
      <c r="GU350" s="36"/>
      <c r="GW350" s="76">
        <f t="shared" si="419"/>
        <v>37.103902826637309</v>
      </c>
      <c r="GX350" s="76">
        <f t="shared" si="420"/>
        <v>11.922301920765198</v>
      </c>
      <c r="GY350" s="76">
        <f t="shared" si="421"/>
        <v>25.682033778200157</v>
      </c>
      <c r="GZ350" s="76">
        <f t="shared" si="422"/>
        <v>14.198108760596911</v>
      </c>
      <c r="HA350" s="76">
        <f t="shared" si="423"/>
        <v>3.5989216005536346</v>
      </c>
      <c r="HB350" s="76">
        <f t="shared" si="424"/>
        <v>3.42002636256364</v>
      </c>
      <c r="HC350" s="76">
        <f t="shared" si="425"/>
        <v>3.7401067003525483</v>
      </c>
      <c r="HD350" s="76">
        <f t="shared" si="426"/>
        <v>1.8578804346887686E-3</v>
      </c>
      <c r="HE350" s="76">
        <f t="shared" si="427"/>
        <v>0.318125764692191</v>
      </c>
      <c r="HF350" s="77">
        <f t="shared" si="428"/>
        <v>1.4614405203701608E-2</v>
      </c>
      <c r="HG350" s="81"/>
      <c r="HH350" s="76">
        <f t="shared" si="409"/>
        <v>34.653323590482202</v>
      </c>
      <c r="HI350" s="76">
        <f t="shared" si="410"/>
        <v>10.940577666526764</v>
      </c>
      <c r="HJ350" s="76">
        <f t="shared" si="411"/>
        <v>26.932617314294514</v>
      </c>
      <c r="HK350" s="76">
        <f t="shared" si="412"/>
        <v>14.515111987430917</v>
      </c>
      <c r="HL350" s="76">
        <f t="shared" si="413"/>
        <v>3.7709010828856955</v>
      </c>
      <c r="HM350" s="76">
        <f t="shared" si="414"/>
        <v>4.0588335351351565</v>
      </c>
      <c r="HN350" s="76">
        <f t="shared" si="415"/>
        <v>4.7961398984851273</v>
      </c>
      <c r="HO350" s="76">
        <f t="shared" si="416"/>
        <v>1.5852262948279352E-3</v>
      </c>
      <c r="HP350" s="76">
        <f t="shared" si="417"/>
        <v>0.32675791531167564</v>
      </c>
      <c r="HQ350" s="77">
        <f t="shared" si="418"/>
        <v>4.1517831531336924E-3</v>
      </c>
    </row>
    <row r="351" spans="1:230" ht="11.25" customHeight="1">
      <c r="A351" s="29">
        <v>44276</v>
      </c>
      <c r="N351" s="68">
        <v>358103</v>
      </c>
      <c r="O351" s="68">
        <v>181303</v>
      </c>
      <c r="P351" s="68">
        <v>148740</v>
      </c>
      <c r="Q351" s="71">
        <f t="shared" si="357"/>
        <v>330043</v>
      </c>
      <c r="R351" s="68">
        <v>0</v>
      </c>
      <c r="S351" s="68">
        <v>0</v>
      </c>
      <c r="T351" s="68">
        <v>0</v>
      </c>
      <c r="U351" s="71">
        <f t="shared" si="358"/>
        <v>0</v>
      </c>
      <c r="V351" s="67">
        <v>0</v>
      </c>
      <c r="W351" s="68">
        <v>0</v>
      </c>
      <c r="X351" s="68">
        <v>0</v>
      </c>
      <c r="Y351" s="71">
        <f t="shared" si="359"/>
        <v>0</v>
      </c>
      <c r="Z351" s="67">
        <v>0</v>
      </c>
      <c r="AA351" s="68">
        <v>0</v>
      </c>
      <c r="AB351" s="68">
        <v>0</v>
      </c>
      <c r="AC351" s="71">
        <f t="shared" si="360"/>
        <v>0</v>
      </c>
      <c r="AD351" s="68">
        <v>0</v>
      </c>
      <c r="AE351" s="68">
        <v>0</v>
      </c>
      <c r="AF351" s="68">
        <v>0</v>
      </c>
      <c r="AG351" s="71">
        <f t="shared" si="361"/>
        <v>0</v>
      </c>
      <c r="AH351" s="68">
        <v>0</v>
      </c>
      <c r="AI351" s="68">
        <v>0</v>
      </c>
      <c r="AJ351" s="68">
        <v>0</v>
      </c>
      <c r="AK351" s="71">
        <f t="shared" si="362"/>
        <v>0</v>
      </c>
      <c r="AL351" s="67">
        <v>0</v>
      </c>
      <c r="AM351" s="68">
        <v>0</v>
      </c>
      <c r="AN351" s="68">
        <v>0</v>
      </c>
      <c r="AO351" s="71">
        <f t="shared" si="363"/>
        <v>0</v>
      </c>
      <c r="AP351" s="67">
        <v>0</v>
      </c>
      <c r="AQ351" s="68">
        <v>0</v>
      </c>
      <c r="AR351" s="68">
        <v>0</v>
      </c>
      <c r="AS351" s="71">
        <f t="shared" si="364"/>
        <v>0</v>
      </c>
      <c r="AT351" s="67">
        <v>0</v>
      </c>
      <c r="AU351" s="68">
        <v>0</v>
      </c>
      <c r="AV351" s="68">
        <v>0</v>
      </c>
      <c r="AW351" s="71">
        <f t="shared" si="365"/>
        <v>0</v>
      </c>
      <c r="AX351" s="67">
        <v>578059</v>
      </c>
      <c r="AY351" s="68">
        <v>544320</v>
      </c>
      <c r="AZ351" s="68">
        <v>32617</v>
      </c>
      <c r="BA351" s="71">
        <f t="shared" si="366"/>
        <v>576937</v>
      </c>
      <c r="BB351" s="67">
        <v>0</v>
      </c>
      <c r="BC351" s="68">
        <v>0</v>
      </c>
      <c r="BD351" s="68">
        <v>0</v>
      </c>
      <c r="BE351" s="71">
        <f t="shared" si="367"/>
        <v>0</v>
      </c>
      <c r="BF351" s="68">
        <v>447514</v>
      </c>
      <c r="BG351" s="68">
        <v>395003</v>
      </c>
      <c r="BH351" s="68">
        <v>18479</v>
      </c>
      <c r="BI351" s="71">
        <f t="shared" si="368"/>
        <v>413482</v>
      </c>
      <c r="BJ351" s="68">
        <v>0</v>
      </c>
      <c r="BK351" s="68">
        <v>0</v>
      </c>
      <c r="BL351" s="68">
        <v>0</v>
      </c>
      <c r="BM351" s="71">
        <f t="shared" si="369"/>
        <v>0</v>
      </c>
      <c r="BN351" s="68">
        <v>0</v>
      </c>
      <c r="BO351" s="68">
        <v>0</v>
      </c>
      <c r="BP351" s="68">
        <v>0</v>
      </c>
      <c r="BQ351" s="71">
        <f t="shared" si="370"/>
        <v>0</v>
      </c>
      <c r="BR351" s="68">
        <v>0</v>
      </c>
      <c r="BS351" s="68">
        <v>0</v>
      </c>
      <c r="BT351" s="68">
        <v>0</v>
      </c>
      <c r="BU351" s="71">
        <f t="shared" si="371"/>
        <v>0</v>
      </c>
      <c r="BV351" s="68">
        <v>0</v>
      </c>
      <c r="BW351" s="68">
        <v>0</v>
      </c>
      <c r="BX351" s="68">
        <v>0</v>
      </c>
      <c r="BY351" s="71">
        <f t="shared" si="372"/>
        <v>0</v>
      </c>
      <c r="BZ351" s="68">
        <v>0</v>
      </c>
      <c r="CA351" s="68">
        <v>0</v>
      </c>
      <c r="CB351" s="68">
        <v>0</v>
      </c>
      <c r="CC351" s="71">
        <f t="shared" si="373"/>
        <v>0</v>
      </c>
      <c r="CD351" s="68">
        <v>0</v>
      </c>
      <c r="CE351" s="68">
        <v>0</v>
      </c>
      <c r="CF351" s="68">
        <v>0</v>
      </c>
      <c r="CG351" s="71">
        <f t="shared" si="374"/>
        <v>0</v>
      </c>
      <c r="CH351" s="68">
        <v>0</v>
      </c>
      <c r="CI351" s="68">
        <v>0</v>
      </c>
      <c r="CJ351" s="68">
        <v>0</v>
      </c>
      <c r="CK351" s="71">
        <f t="shared" si="375"/>
        <v>0</v>
      </c>
      <c r="CL351" s="67">
        <v>0</v>
      </c>
      <c r="CM351" s="68">
        <v>0</v>
      </c>
      <c r="CN351" s="68">
        <v>0</v>
      </c>
      <c r="CO351" s="71">
        <f t="shared" si="376"/>
        <v>0</v>
      </c>
      <c r="CP351" s="68">
        <v>0</v>
      </c>
      <c r="CQ351" s="68">
        <v>0</v>
      </c>
      <c r="CR351" s="68">
        <v>0</v>
      </c>
      <c r="CS351" s="71">
        <f t="shared" si="377"/>
        <v>0</v>
      </c>
      <c r="CT351" s="68">
        <v>16</v>
      </c>
      <c r="CU351" s="68">
        <v>32</v>
      </c>
      <c r="CV351" s="68">
        <v>0</v>
      </c>
      <c r="CW351" s="71">
        <f t="shared" si="378"/>
        <v>32</v>
      </c>
      <c r="CX351" s="68">
        <v>0</v>
      </c>
      <c r="CY351" s="68">
        <v>0</v>
      </c>
      <c r="CZ351" s="68">
        <v>0</v>
      </c>
      <c r="DA351" s="71">
        <f t="shared" si="379"/>
        <v>0</v>
      </c>
      <c r="DB351" s="68">
        <v>0</v>
      </c>
      <c r="DC351" s="68">
        <v>0</v>
      </c>
      <c r="DD351" s="68">
        <v>0</v>
      </c>
      <c r="DE351" s="71">
        <f t="shared" si="380"/>
        <v>0</v>
      </c>
      <c r="DF351" s="68"/>
      <c r="DG351" s="68"/>
      <c r="DH351" s="68"/>
      <c r="DI351" s="68"/>
      <c r="DJ351" s="68">
        <v>0</v>
      </c>
      <c r="DK351" s="68">
        <v>0</v>
      </c>
      <c r="DL351" s="68">
        <v>0</v>
      </c>
      <c r="DM351" s="71">
        <f t="shared" si="381"/>
        <v>0</v>
      </c>
      <c r="DN351" s="68">
        <v>0</v>
      </c>
      <c r="DO351" s="68">
        <v>0</v>
      </c>
      <c r="DP351" s="68">
        <v>0</v>
      </c>
      <c r="DQ351" s="71">
        <f t="shared" si="382"/>
        <v>0</v>
      </c>
      <c r="DR351" s="68">
        <v>6147</v>
      </c>
      <c r="DS351" s="68">
        <v>5243</v>
      </c>
      <c r="DT351" s="68">
        <v>850</v>
      </c>
      <c r="DU351" s="71">
        <f t="shared" si="383"/>
        <v>6093</v>
      </c>
      <c r="DV351" s="68">
        <v>0</v>
      </c>
      <c r="DW351" s="68">
        <v>0</v>
      </c>
      <c r="DX351" s="68">
        <v>0</v>
      </c>
      <c r="DY351" s="71">
        <f t="shared" si="384"/>
        <v>0</v>
      </c>
      <c r="DZ351" s="68">
        <v>0</v>
      </c>
      <c r="EA351" s="68">
        <v>0</v>
      </c>
      <c r="EB351" s="68">
        <v>0</v>
      </c>
      <c r="EC351" s="71">
        <f t="shared" si="385"/>
        <v>0</v>
      </c>
      <c r="ED351" s="68"/>
      <c r="EE351" s="68"/>
      <c r="EF351" s="68"/>
      <c r="EG351" s="68"/>
      <c r="EH351" s="68">
        <v>64850</v>
      </c>
      <c r="EI351" s="68">
        <v>56897</v>
      </c>
      <c r="EJ351" s="68">
        <v>1572</v>
      </c>
      <c r="EK351" s="71">
        <f t="shared" si="386"/>
        <v>58469</v>
      </c>
      <c r="EL351" s="68">
        <v>0</v>
      </c>
      <c r="EM351" s="68">
        <v>0</v>
      </c>
      <c r="EN351" s="68">
        <v>0</v>
      </c>
      <c r="EO351" s="71">
        <f t="shared" si="387"/>
        <v>0</v>
      </c>
      <c r="EP351" s="68">
        <v>0</v>
      </c>
      <c r="EQ351" s="68">
        <v>0</v>
      </c>
      <c r="ER351" s="68">
        <v>0</v>
      </c>
      <c r="ES351" s="71">
        <f t="shared" si="388"/>
        <v>0</v>
      </c>
      <c r="ET351" s="68">
        <v>77693</v>
      </c>
      <c r="EU351" s="68">
        <v>60222</v>
      </c>
      <c r="EV351" s="68">
        <v>9710</v>
      </c>
      <c r="EW351" s="71">
        <f t="shared" si="389"/>
        <v>69932</v>
      </c>
      <c r="EX351" s="67">
        <v>0</v>
      </c>
      <c r="EY351" s="68">
        <v>0</v>
      </c>
      <c r="EZ351" s="68">
        <v>0</v>
      </c>
      <c r="FA351" s="71">
        <f t="shared" si="390"/>
        <v>0</v>
      </c>
      <c r="FB351" s="68">
        <v>0</v>
      </c>
      <c r="FC351" s="68">
        <v>0</v>
      </c>
      <c r="FD351" s="68">
        <v>0</v>
      </c>
      <c r="FE351" s="71">
        <f t="shared" si="391"/>
        <v>0</v>
      </c>
      <c r="FF351" s="67">
        <v>0</v>
      </c>
      <c r="FG351" s="68">
        <v>0</v>
      </c>
      <c r="FH351" s="68">
        <v>0</v>
      </c>
      <c r="FI351" s="71"/>
      <c r="FJ351" s="68">
        <v>0</v>
      </c>
      <c r="FK351" s="68">
        <v>0</v>
      </c>
      <c r="FL351" s="68">
        <v>0</v>
      </c>
      <c r="FM351" s="71">
        <f t="shared" si="392"/>
        <v>0</v>
      </c>
      <c r="FN351" s="68">
        <v>0</v>
      </c>
      <c r="FO351" s="68">
        <v>0</v>
      </c>
      <c r="FP351" s="68">
        <v>0</v>
      </c>
      <c r="FQ351" s="71">
        <f t="shared" si="393"/>
        <v>0</v>
      </c>
      <c r="FR351" s="68">
        <v>321496</v>
      </c>
      <c r="FS351" s="68">
        <v>201800</v>
      </c>
      <c r="FT351" s="68">
        <v>105282</v>
      </c>
      <c r="FU351" s="71">
        <f t="shared" si="394"/>
        <v>307082</v>
      </c>
      <c r="FV351" s="68">
        <v>0</v>
      </c>
      <c r="FW351" s="68">
        <v>0</v>
      </c>
      <c r="FX351" s="68">
        <v>0</v>
      </c>
      <c r="FY351" s="71">
        <f t="shared" si="395"/>
        <v>0</v>
      </c>
      <c r="FZ351" s="68">
        <v>85437</v>
      </c>
      <c r="GA351" s="68">
        <v>46241</v>
      </c>
      <c r="GB351" s="68">
        <v>33596</v>
      </c>
      <c r="GC351" s="71">
        <f t="shared" si="396"/>
        <v>79837</v>
      </c>
      <c r="GD351" s="67">
        <v>1939315</v>
      </c>
      <c r="GE351" s="68">
        <v>1491061</v>
      </c>
      <c r="GF351" s="68">
        <v>350846</v>
      </c>
      <c r="GG351" s="68">
        <f t="shared" si="397"/>
        <v>1841907</v>
      </c>
      <c r="GH351" s="69"/>
      <c r="GI351" s="36">
        <f t="shared" si="401"/>
        <v>0.72011097780443922</v>
      </c>
      <c r="GJ351" s="36"/>
      <c r="GK351" s="37">
        <f t="shared" si="402"/>
        <v>36.505548733418685</v>
      </c>
      <c r="GL351" s="37">
        <f t="shared" si="403"/>
        <v>12.159328156259201</v>
      </c>
      <c r="GM351" s="37">
        <f t="shared" si="398"/>
        <v>26.491404442876583</v>
      </c>
      <c r="GN351" s="37">
        <f t="shared" si="399"/>
        <v>13.533986872435133</v>
      </c>
      <c r="GO351" s="37">
        <f t="shared" si="404"/>
        <v>3.1012145043026411</v>
      </c>
      <c r="GP351" s="37">
        <f t="shared" si="400"/>
        <v>4.0388689664607949</v>
      </c>
      <c r="GQ351" s="37">
        <f t="shared" si="405"/>
        <v>3.8158733948510495</v>
      </c>
      <c r="GR351" s="37">
        <f t="shared" si="406"/>
        <v>2.1461227944396641E-3</v>
      </c>
      <c r="GS351" s="37">
        <f t="shared" si="407"/>
        <v>0.35162880660147372</v>
      </c>
      <c r="GT351" s="37">
        <f t="shared" si="408"/>
        <v>0</v>
      </c>
      <c r="GU351" s="36"/>
      <c r="GW351" s="76">
        <f t="shared" si="419"/>
        <v>37.07758136317306</v>
      </c>
      <c r="GX351" s="76">
        <f t="shared" si="420"/>
        <v>11.978379782780816</v>
      </c>
      <c r="GY351" s="76">
        <f t="shared" si="421"/>
        <v>25.609031160916384</v>
      </c>
      <c r="GZ351" s="76">
        <f t="shared" si="422"/>
        <v>14.324357286980952</v>
      </c>
      <c r="HA351" s="76">
        <f t="shared" si="423"/>
        <v>3.4707211493068373</v>
      </c>
      <c r="HB351" s="76">
        <f t="shared" si="424"/>
        <v>3.4527579330475908</v>
      </c>
      <c r="HC351" s="76">
        <f t="shared" si="425"/>
        <v>3.7462012730378413</v>
      </c>
      <c r="HD351" s="76">
        <f t="shared" si="426"/>
        <v>1.6685331726244558E-3</v>
      </c>
      <c r="HE351" s="76">
        <f t="shared" si="427"/>
        <v>0.32639687014958402</v>
      </c>
      <c r="HF351" s="77">
        <f t="shared" si="428"/>
        <v>1.29046474343113E-2</v>
      </c>
      <c r="HG351" s="81"/>
      <c r="HH351" s="76">
        <f t="shared" si="409"/>
        <v>34.502206421447248</v>
      </c>
      <c r="HI351" s="76">
        <f t="shared" si="410"/>
        <v>11.238708517201786</v>
      </c>
      <c r="HJ351" s="76">
        <f t="shared" si="411"/>
        <v>28.204198886875364</v>
      </c>
      <c r="HK351" s="76">
        <f t="shared" si="412"/>
        <v>13.873641448445362</v>
      </c>
      <c r="HL351" s="76">
        <f t="shared" si="413"/>
        <v>3.6169633923095725</v>
      </c>
      <c r="HM351" s="76">
        <f t="shared" si="414"/>
        <v>4.0751935518082512</v>
      </c>
      <c r="HN351" s="76">
        <f t="shared" si="415"/>
        <v>4.1964199255765058</v>
      </c>
      <c r="HO351" s="76">
        <f t="shared" si="416"/>
        <v>1.7291704132025619E-3</v>
      </c>
      <c r="HP351" s="76">
        <f t="shared" si="417"/>
        <v>0.29093868592270838</v>
      </c>
      <c r="HQ351" s="77">
        <f t="shared" si="418"/>
        <v>0</v>
      </c>
    </row>
    <row r="352" spans="1:230" ht="11.25" customHeight="1">
      <c r="A352" s="29">
        <v>44307</v>
      </c>
      <c r="N352" s="68">
        <v>344703</v>
      </c>
      <c r="O352" s="68">
        <v>126060</v>
      </c>
      <c r="P352" s="68">
        <v>221603</v>
      </c>
      <c r="Q352" s="71">
        <f t="shared" si="357"/>
        <v>347663</v>
      </c>
      <c r="R352" s="68">
        <v>0</v>
      </c>
      <c r="S352" s="68">
        <v>0</v>
      </c>
      <c r="T352" s="68">
        <v>0</v>
      </c>
      <c r="U352" s="71">
        <f t="shared" si="358"/>
        <v>0</v>
      </c>
      <c r="V352" s="67">
        <v>0</v>
      </c>
      <c r="W352" s="68">
        <v>0</v>
      </c>
      <c r="X352" s="68">
        <v>0</v>
      </c>
      <c r="Y352" s="71">
        <f t="shared" si="359"/>
        <v>0</v>
      </c>
      <c r="Z352" s="67">
        <v>0</v>
      </c>
      <c r="AA352" s="68">
        <v>0</v>
      </c>
      <c r="AB352" s="68">
        <v>0</v>
      </c>
      <c r="AC352" s="71">
        <f t="shared" si="360"/>
        <v>0</v>
      </c>
      <c r="AD352" s="68">
        <v>0</v>
      </c>
      <c r="AE352" s="68">
        <v>0</v>
      </c>
      <c r="AF352" s="68">
        <v>0</v>
      </c>
      <c r="AG352" s="71">
        <f t="shared" si="361"/>
        <v>0</v>
      </c>
      <c r="AH352" s="68">
        <v>0</v>
      </c>
      <c r="AI352" s="68">
        <v>0</v>
      </c>
      <c r="AJ352" s="68">
        <v>0</v>
      </c>
      <c r="AK352" s="71">
        <f t="shared" si="362"/>
        <v>0</v>
      </c>
      <c r="AL352" s="67">
        <v>0</v>
      </c>
      <c r="AM352" s="68">
        <v>0</v>
      </c>
      <c r="AN352" s="68">
        <v>0</v>
      </c>
      <c r="AO352" s="71">
        <f t="shared" si="363"/>
        <v>0</v>
      </c>
      <c r="AP352" s="67">
        <v>0</v>
      </c>
      <c r="AQ352" s="68">
        <v>0</v>
      </c>
      <c r="AR352" s="68">
        <v>0</v>
      </c>
      <c r="AS352" s="71">
        <f t="shared" si="364"/>
        <v>0</v>
      </c>
      <c r="AT352" s="67">
        <v>0</v>
      </c>
      <c r="AU352" s="68">
        <v>0</v>
      </c>
      <c r="AV352" s="68">
        <v>0</v>
      </c>
      <c r="AW352" s="71">
        <f t="shared" si="365"/>
        <v>0</v>
      </c>
      <c r="AX352" s="67">
        <v>423106</v>
      </c>
      <c r="AY352" s="68">
        <v>342614</v>
      </c>
      <c r="AZ352" s="68">
        <v>29671</v>
      </c>
      <c r="BA352" s="71">
        <f t="shared" si="366"/>
        <v>372285</v>
      </c>
      <c r="BB352" s="67">
        <v>0</v>
      </c>
      <c r="BC352" s="68">
        <v>0</v>
      </c>
      <c r="BD352" s="68">
        <v>0</v>
      </c>
      <c r="BE352" s="71">
        <f t="shared" si="367"/>
        <v>0</v>
      </c>
      <c r="BF352" s="68">
        <v>290852</v>
      </c>
      <c r="BG352" s="68">
        <v>240090</v>
      </c>
      <c r="BH352" s="68">
        <v>42945</v>
      </c>
      <c r="BI352" s="71">
        <f t="shared" si="368"/>
        <v>283035</v>
      </c>
      <c r="BJ352" s="68">
        <v>0</v>
      </c>
      <c r="BK352" s="68">
        <v>0</v>
      </c>
      <c r="BL352" s="68">
        <v>0</v>
      </c>
      <c r="BM352" s="71">
        <f t="shared" si="369"/>
        <v>0</v>
      </c>
      <c r="BN352" s="68">
        <v>0</v>
      </c>
      <c r="BO352" s="68">
        <v>0</v>
      </c>
      <c r="BP352" s="68">
        <v>0</v>
      </c>
      <c r="BQ352" s="71">
        <f t="shared" si="370"/>
        <v>0</v>
      </c>
      <c r="BR352" s="68">
        <v>0</v>
      </c>
      <c r="BS352" s="68">
        <v>0</v>
      </c>
      <c r="BT352" s="68">
        <v>0</v>
      </c>
      <c r="BU352" s="71">
        <f t="shared" si="371"/>
        <v>0</v>
      </c>
      <c r="BV352" s="68">
        <v>0</v>
      </c>
      <c r="BW352" s="68">
        <v>0</v>
      </c>
      <c r="BX352" s="68">
        <v>0</v>
      </c>
      <c r="BY352" s="71">
        <f t="shared" si="372"/>
        <v>0</v>
      </c>
      <c r="BZ352" s="68">
        <v>0</v>
      </c>
      <c r="CA352" s="68">
        <v>0</v>
      </c>
      <c r="CB352" s="68">
        <v>0</v>
      </c>
      <c r="CC352" s="71">
        <f t="shared" si="373"/>
        <v>0</v>
      </c>
      <c r="CD352" s="68">
        <v>0</v>
      </c>
      <c r="CE352" s="68">
        <v>0</v>
      </c>
      <c r="CF352" s="68">
        <v>0</v>
      </c>
      <c r="CG352" s="71">
        <f t="shared" si="374"/>
        <v>0</v>
      </c>
      <c r="CH352" s="68">
        <v>0</v>
      </c>
      <c r="CI352" s="68">
        <v>0</v>
      </c>
      <c r="CJ352" s="68">
        <v>0</v>
      </c>
      <c r="CK352" s="71">
        <f t="shared" si="375"/>
        <v>0</v>
      </c>
      <c r="CL352" s="67">
        <v>0</v>
      </c>
      <c r="CM352" s="68">
        <v>0</v>
      </c>
      <c r="CN352" s="68">
        <v>0</v>
      </c>
      <c r="CO352" s="71">
        <f t="shared" si="376"/>
        <v>0</v>
      </c>
      <c r="CP352" s="68">
        <v>0</v>
      </c>
      <c r="CQ352" s="68">
        <v>0</v>
      </c>
      <c r="CR352" s="68">
        <v>0</v>
      </c>
      <c r="CS352" s="71">
        <f t="shared" si="377"/>
        <v>0</v>
      </c>
      <c r="CT352" s="68">
        <v>0</v>
      </c>
      <c r="CU352" s="68">
        <v>0</v>
      </c>
      <c r="CV352" s="68">
        <v>0</v>
      </c>
      <c r="CW352" s="71">
        <f t="shared" si="378"/>
        <v>0</v>
      </c>
      <c r="CX352" s="68">
        <v>0</v>
      </c>
      <c r="CY352" s="68">
        <v>0</v>
      </c>
      <c r="CZ352" s="68">
        <v>0</v>
      </c>
      <c r="DA352" s="71">
        <f t="shared" si="379"/>
        <v>0</v>
      </c>
      <c r="DB352" s="68">
        <v>0</v>
      </c>
      <c r="DC352" s="68">
        <v>0</v>
      </c>
      <c r="DD352" s="68">
        <v>0</v>
      </c>
      <c r="DE352" s="71">
        <f t="shared" si="380"/>
        <v>0</v>
      </c>
      <c r="DF352" s="68"/>
      <c r="DG352" s="68"/>
      <c r="DH352" s="68"/>
      <c r="DI352" s="68"/>
      <c r="DJ352" s="68">
        <v>0</v>
      </c>
      <c r="DK352" s="68">
        <v>0</v>
      </c>
      <c r="DL352" s="68">
        <v>0</v>
      </c>
      <c r="DM352" s="71">
        <f t="shared" si="381"/>
        <v>0</v>
      </c>
      <c r="DN352" s="68">
        <v>0</v>
      </c>
      <c r="DO352" s="68">
        <v>0</v>
      </c>
      <c r="DP352" s="68">
        <v>0</v>
      </c>
      <c r="DQ352" s="71">
        <f t="shared" si="382"/>
        <v>0</v>
      </c>
      <c r="DR352" s="68">
        <v>5429</v>
      </c>
      <c r="DS352" s="68">
        <v>3265</v>
      </c>
      <c r="DT352" s="68">
        <v>1149</v>
      </c>
      <c r="DU352" s="71">
        <f t="shared" si="383"/>
        <v>4414</v>
      </c>
      <c r="DV352" s="68">
        <v>0</v>
      </c>
      <c r="DW352" s="68">
        <v>0</v>
      </c>
      <c r="DX352" s="68">
        <v>0</v>
      </c>
      <c r="DY352" s="71">
        <f t="shared" si="384"/>
        <v>0</v>
      </c>
      <c r="DZ352" s="68">
        <v>0</v>
      </c>
      <c r="EA352" s="68">
        <v>0</v>
      </c>
      <c r="EB352" s="68">
        <v>0</v>
      </c>
      <c r="EC352" s="71">
        <f t="shared" si="385"/>
        <v>0</v>
      </c>
      <c r="ED352" s="68"/>
      <c r="EE352" s="68"/>
      <c r="EF352" s="68"/>
      <c r="EG352" s="68"/>
      <c r="EH352" s="68">
        <v>40121</v>
      </c>
      <c r="EI352" s="68">
        <v>44681</v>
      </c>
      <c r="EJ352" s="68">
        <v>1880</v>
      </c>
      <c r="EK352" s="71">
        <f t="shared" si="386"/>
        <v>46561</v>
      </c>
      <c r="EL352" s="68">
        <v>0</v>
      </c>
      <c r="EM352" s="68">
        <v>0</v>
      </c>
      <c r="EN352" s="68">
        <v>0</v>
      </c>
      <c r="EO352" s="71">
        <f t="shared" si="387"/>
        <v>0</v>
      </c>
      <c r="EP352" s="68">
        <v>0</v>
      </c>
      <c r="EQ352" s="68">
        <v>0</v>
      </c>
      <c r="ER352" s="68">
        <v>0</v>
      </c>
      <c r="ES352" s="71">
        <f t="shared" si="388"/>
        <v>0</v>
      </c>
      <c r="ET352" s="68">
        <v>65971</v>
      </c>
      <c r="EU352" s="68">
        <v>63858</v>
      </c>
      <c r="EV352" s="68">
        <v>13970</v>
      </c>
      <c r="EW352" s="71">
        <f t="shared" si="389"/>
        <v>77828</v>
      </c>
      <c r="EX352" s="67">
        <v>0</v>
      </c>
      <c r="EY352" s="68">
        <v>0</v>
      </c>
      <c r="EZ352" s="68">
        <v>0</v>
      </c>
      <c r="FA352" s="71">
        <f t="shared" si="390"/>
        <v>0</v>
      </c>
      <c r="FB352" s="68">
        <v>0</v>
      </c>
      <c r="FC352" s="68">
        <v>0</v>
      </c>
      <c r="FD352" s="68">
        <v>0</v>
      </c>
      <c r="FE352" s="71">
        <f t="shared" si="391"/>
        <v>0</v>
      </c>
      <c r="FF352" s="67">
        <v>0</v>
      </c>
      <c r="FG352" s="68">
        <v>0</v>
      </c>
      <c r="FH352" s="68">
        <v>0</v>
      </c>
      <c r="FI352" s="71"/>
      <c r="FJ352" s="68">
        <v>0</v>
      </c>
      <c r="FK352" s="68">
        <v>0</v>
      </c>
      <c r="FL352" s="68">
        <v>0</v>
      </c>
      <c r="FM352" s="71">
        <f t="shared" si="392"/>
        <v>0</v>
      </c>
      <c r="FN352" s="68">
        <v>0</v>
      </c>
      <c r="FO352" s="68">
        <v>0</v>
      </c>
      <c r="FP352" s="68">
        <v>0</v>
      </c>
      <c r="FQ352" s="71">
        <f t="shared" si="393"/>
        <v>0</v>
      </c>
      <c r="FR352" s="68">
        <v>260562</v>
      </c>
      <c r="FS352" s="68">
        <v>131079</v>
      </c>
      <c r="FT352" s="68">
        <v>94807</v>
      </c>
      <c r="FU352" s="71">
        <f t="shared" si="394"/>
        <v>225886</v>
      </c>
      <c r="FV352" s="68">
        <v>0</v>
      </c>
      <c r="FW352" s="68">
        <v>0</v>
      </c>
      <c r="FX352" s="68">
        <v>0</v>
      </c>
      <c r="FY352" s="71">
        <f t="shared" si="395"/>
        <v>0</v>
      </c>
      <c r="FZ352" s="68">
        <v>64561</v>
      </c>
      <c r="GA352" s="68">
        <v>37318</v>
      </c>
      <c r="GB352" s="68">
        <v>21558</v>
      </c>
      <c r="GC352" s="71">
        <f t="shared" si="396"/>
        <v>58876</v>
      </c>
      <c r="GD352" s="67">
        <v>1495305</v>
      </c>
      <c r="GE352" s="68">
        <v>988965</v>
      </c>
      <c r="GF352" s="68">
        <v>427583</v>
      </c>
      <c r="GG352" s="68">
        <f t="shared" si="397"/>
        <v>1416548</v>
      </c>
      <c r="GH352" s="69"/>
      <c r="GI352" s="36" t="e">
        <f t="shared" si="401"/>
        <v>#DIV/0!</v>
      </c>
      <c r="GJ352" s="36"/>
      <c r="GK352" s="37">
        <f t="shared" si="402"/>
        <v>34.643693153953883</v>
      </c>
      <c r="GL352" s="37">
        <f t="shared" si="403"/>
        <v>12.74665938632813</v>
      </c>
      <c r="GM352" s="37">
        <f t="shared" si="398"/>
        <v>24.276895542309383</v>
      </c>
      <c r="GN352" s="37">
        <f t="shared" si="399"/>
        <v>13.254159651757142</v>
      </c>
      <c r="GO352" s="37">
        <f t="shared" si="404"/>
        <v>3.7734399094002313</v>
      </c>
      <c r="GP352" s="37">
        <f t="shared" si="400"/>
        <v>6.4570535863250971</v>
      </c>
      <c r="GQ352" s="37">
        <f t="shared" si="405"/>
        <v>4.5179556404928389</v>
      </c>
      <c r="GR352" s="37">
        <f t="shared" si="406"/>
        <v>0</v>
      </c>
      <c r="GS352" s="37">
        <f t="shared" si="407"/>
        <v>0.33014312943329643</v>
      </c>
      <c r="GT352" s="37">
        <f t="shared" si="408"/>
        <v>0</v>
      </c>
      <c r="GU352" s="36"/>
      <c r="GW352" s="76">
        <f t="shared" si="419"/>
        <v>36.92800252745905</v>
      </c>
      <c r="GX352" s="76">
        <f t="shared" si="420"/>
        <v>12.025595742891941</v>
      </c>
      <c r="GY352" s="76">
        <f t="shared" si="421"/>
        <v>25.527162448093161</v>
      </c>
      <c r="GZ352" s="76">
        <f t="shared" si="422"/>
        <v>14.258586428790215</v>
      </c>
      <c r="HA352" s="76">
        <f t="shared" si="423"/>
        <v>3.4893252575448583</v>
      </c>
      <c r="HB352" s="76">
        <f t="shared" si="424"/>
        <v>3.6373921509445877</v>
      </c>
      <c r="HC352" s="76">
        <f t="shared" si="425"/>
        <v>3.7936307808122161</v>
      </c>
      <c r="HD352" s="76">
        <f t="shared" si="426"/>
        <v>1.5659905626697304E-3</v>
      </c>
      <c r="HE352" s="76">
        <f t="shared" si="427"/>
        <v>0.32662710303366549</v>
      </c>
      <c r="HF352" s="77">
        <f t="shared" si="428"/>
        <v>1.2111569867613525E-2</v>
      </c>
      <c r="HG352" s="81"/>
      <c r="HH352" s="76">
        <f t="shared" si="409"/>
        <v>35.151803641503328</v>
      </c>
      <c r="HI352" s="76">
        <f t="shared" si="410"/>
        <v>11.692506211564622</v>
      </c>
      <c r="HJ352" s="76">
        <f t="shared" si="411"/>
        <v>26.83021672099623</v>
      </c>
      <c r="HK352" s="76">
        <f t="shared" si="412"/>
        <v>13.529740020419407</v>
      </c>
      <c r="HL352" s="76">
        <f t="shared" si="413"/>
        <v>3.5642192345875916</v>
      </c>
      <c r="HM352" s="76">
        <f t="shared" si="414"/>
        <v>4.7064857885707214</v>
      </c>
      <c r="HN352" s="76">
        <f t="shared" si="415"/>
        <v>4.1973848499086559</v>
      </c>
      <c r="HO352" s="76">
        <f t="shared" si="416"/>
        <v>1.2560266851840887E-3</v>
      </c>
      <c r="HP352" s="76">
        <f t="shared" si="417"/>
        <v>0.32638750576426528</v>
      </c>
      <c r="HQ352" s="77">
        <f t="shared" si="418"/>
        <v>0</v>
      </c>
    </row>
    <row r="353" spans="1:225" ht="11.25" customHeight="1">
      <c r="A353" s="29">
        <v>44337</v>
      </c>
      <c r="N353" s="68">
        <v>216405</v>
      </c>
      <c r="O353" s="68">
        <v>60342</v>
      </c>
      <c r="P353" s="68">
        <v>180212</v>
      </c>
      <c r="Q353" s="71">
        <f t="shared" si="357"/>
        <v>240554</v>
      </c>
      <c r="R353" s="68">
        <v>0</v>
      </c>
      <c r="S353" s="68">
        <v>0</v>
      </c>
      <c r="T353" s="68">
        <v>0</v>
      </c>
      <c r="U353" s="71">
        <f t="shared" si="358"/>
        <v>0</v>
      </c>
      <c r="V353" s="67">
        <v>0</v>
      </c>
      <c r="W353" s="68">
        <v>0</v>
      </c>
      <c r="X353" s="68">
        <v>0</v>
      </c>
      <c r="Y353" s="71">
        <f t="shared" si="359"/>
        <v>0</v>
      </c>
      <c r="Z353" s="67">
        <v>0</v>
      </c>
      <c r="AA353" s="68">
        <v>0</v>
      </c>
      <c r="AB353" s="68">
        <v>0</v>
      </c>
      <c r="AC353" s="71">
        <f t="shared" si="360"/>
        <v>0</v>
      </c>
      <c r="AD353" s="68">
        <v>0</v>
      </c>
      <c r="AE353" s="68">
        <v>0</v>
      </c>
      <c r="AF353" s="68">
        <v>0</v>
      </c>
      <c r="AG353" s="71">
        <f t="shared" si="361"/>
        <v>0</v>
      </c>
      <c r="AH353" s="68">
        <v>0</v>
      </c>
      <c r="AI353" s="68">
        <v>0</v>
      </c>
      <c r="AJ353" s="68">
        <v>0</v>
      </c>
      <c r="AK353" s="71">
        <f t="shared" si="362"/>
        <v>0</v>
      </c>
      <c r="AL353" s="67">
        <v>0</v>
      </c>
      <c r="AM353" s="68">
        <v>0</v>
      </c>
      <c r="AN353" s="68">
        <v>0</v>
      </c>
      <c r="AO353" s="71">
        <f t="shared" si="363"/>
        <v>0</v>
      </c>
      <c r="AP353" s="67">
        <v>0</v>
      </c>
      <c r="AQ353" s="68">
        <v>0</v>
      </c>
      <c r="AR353" s="68">
        <v>0</v>
      </c>
      <c r="AS353" s="71">
        <f t="shared" si="364"/>
        <v>0</v>
      </c>
      <c r="AT353" s="67">
        <v>0</v>
      </c>
      <c r="AU353" s="68">
        <v>0</v>
      </c>
      <c r="AV353" s="68">
        <v>0</v>
      </c>
      <c r="AW353" s="71">
        <f t="shared" si="365"/>
        <v>0</v>
      </c>
      <c r="AX353" s="67">
        <v>157181</v>
      </c>
      <c r="AY353" s="68">
        <v>159538</v>
      </c>
      <c r="AZ353" s="68">
        <v>23483</v>
      </c>
      <c r="BA353" s="71">
        <f t="shared" si="366"/>
        <v>183021</v>
      </c>
      <c r="BB353" s="67">
        <v>0</v>
      </c>
      <c r="BC353" s="68">
        <v>0</v>
      </c>
      <c r="BD353" s="68">
        <v>0</v>
      </c>
      <c r="BE353" s="71">
        <f t="shared" si="367"/>
        <v>0</v>
      </c>
      <c r="BF353" s="68">
        <v>23941</v>
      </c>
      <c r="BG353" s="68">
        <v>38746</v>
      </c>
      <c r="BH353" s="68">
        <v>19405</v>
      </c>
      <c r="BI353" s="71">
        <f t="shared" si="368"/>
        <v>58151</v>
      </c>
      <c r="BJ353" s="68">
        <v>0</v>
      </c>
      <c r="BK353" s="68">
        <v>0</v>
      </c>
      <c r="BL353" s="68">
        <v>0</v>
      </c>
      <c r="BM353" s="71">
        <f t="shared" si="369"/>
        <v>0</v>
      </c>
      <c r="BN353" s="68">
        <v>0</v>
      </c>
      <c r="BO353" s="68">
        <v>0</v>
      </c>
      <c r="BP353" s="68">
        <v>0</v>
      </c>
      <c r="BQ353" s="71">
        <f t="shared" si="370"/>
        <v>0</v>
      </c>
      <c r="BR353" s="68">
        <v>0</v>
      </c>
      <c r="BS353" s="68">
        <v>0</v>
      </c>
      <c r="BT353" s="68">
        <v>0</v>
      </c>
      <c r="BU353" s="71">
        <f t="shared" si="371"/>
        <v>0</v>
      </c>
      <c r="BV353" s="68">
        <v>0</v>
      </c>
      <c r="BW353" s="68">
        <v>0</v>
      </c>
      <c r="BX353" s="68">
        <v>0</v>
      </c>
      <c r="BY353" s="71">
        <f t="shared" si="372"/>
        <v>0</v>
      </c>
      <c r="BZ353" s="68">
        <v>0</v>
      </c>
      <c r="CA353" s="68">
        <v>0</v>
      </c>
      <c r="CB353" s="68">
        <v>0</v>
      </c>
      <c r="CC353" s="71">
        <f t="shared" si="373"/>
        <v>0</v>
      </c>
      <c r="CD353" s="68">
        <v>0</v>
      </c>
      <c r="CE353" s="68">
        <v>0</v>
      </c>
      <c r="CF353" s="68">
        <v>0</v>
      </c>
      <c r="CG353" s="71">
        <f t="shared" si="374"/>
        <v>0</v>
      </c>
      <c r="CH353" s="68">
        <v>0</v>
      </c>
      <c r="CI353" s="68">
        <v>0</v>
      </c>
      <c r="CJ353" s="68">
        <v>0</v>
      </c>
      <c r="CK353" s="71">
        <f t="shared" si="375"/>
        <v>0</v>
      </c>
      <c r="CL353" s="67">
        <v>0</v>
      </c>
      <c r="CM353" s="68">
        <v>0</v>
      </c>
      <c r="CN353" s="68">
        <v>0</v>
      </c>
      <c r="CO353" s="71">
        <f t="shared" si="376"/>
        <v>0</v>
      </c>
      <c r="CP353" s="68">
        <v>0</v>
      </c>
      <c r="CQ353" s="68">
        <v>0</v>
      </c>
      <c r="CR353" s="68">
        <v>0</v>
      </c>
      <c r="CS353" s="71">
        <f t="shared" si="377"/>
        <v>0</v>
      </c>
      <c r="CT353" s="68">
        <v>0</v>
      </c>
      <c r="CU353" s="68">
        <v>0</v>
      </c>
      <c r="CV353" s="68">
        <v>0</v>
      </c>
      <c r="CW353" s="71">
        <f t="shared" si="378"/>
        <v>0</v>
      </c>
      <c r="CX353" s="68">
        <v>0</v>
      </c>
      <c r="CY353" s="68">
        <v>0</v>
      </c>
      <c r="CZ353" s="68">
        <v>0</v>
      </c>
      <c r="DA353" s="71">
        <f t="shared" si="379"/>
        <v>0</v>
      </c>
      <c r="DB353" s="68">
        <v>0</v>
      </c>
      <c r="DC353" s="68">
        <v>0</v>
      </c>
      <c r="DD353" s="68">
        <v>0</v>
      </c>
      <c r="DE353" s="71">
        <f t="shared" si="380"/>
        <v>0</v>
      </c>
      <c r="DF353" s="68"/>
      <c r="DG353" s="68"/>
      <c r="DH353" s="68"/>
      <c r="DI353" s="68"/>
      <c r="DJ353" s="68">
        <v>0</v>
      </c>
      <c r="DK353" s="68">
        <v>0</v>
      </c>
      <c r="DL353" s="68">
        <v>0</v>
      </c>
      <c r="DM353" s="71">
        <f t="shared" si="381"/>
        <v>0</v>
      </c>
      <c r="DN353" s="68">
        <v>0</v>
      </c>
      <c r="DO353" s="68">
        <v>0</v>
      </c>
      <c r="DP353" s="68">
        <v>0</v>
      </c>
      <c r="DQ353" s="71">
        <f t="shared" si="382"/>
        <v>0</v>
      </c>
      <c r="DR353" s="68">
        <v>2939</v>
      </c>
      <c r="DS353" s="68">
        <v>645</v>
      </c>
      <c r="DT353" s="68">
        <v>1923</v>
      </c>
      <c r="DU353" s="71">
        <f t="shared" si="383"/>
        <v>2568</v>
      </c>
      <c r="DV353" s="68">
        <v>0</v>
      </c>
      <c r="DW353" s="68">
        <v>0</v>
      </c>
      <c r="DX353" s="68">
        <v>0</v>
      </c>
      <c r="DY353" s="71">
        <f t="shared" si="384"/>
        <v>0</v>
      </c>
      <c r="DZ353" s="68">
        <v>0</v>
      </c>
      <c r="EA353" s="68">
        <v>0</v>
      </c>
      <c r="EB353" s="68">
        <v>0</v>
      </c>
      <c r="EC353" s="71">
        <f t="shared" si="385"/>
        <v>0</v>
      </c>
      <c r="ED353" s="68"/>
      <c r="EE353" s="68"/>
      <c r="EF353" s="68"/>
      <c r="EG353" s="68"/>
      <c r="EH353" s="68">
        <v>35392</v>
      </c>
      <c r="EI353" s="68">
        <v>20073</v>
      </c>
      <c r="EJ353" s="68">
        <v>7221</v>
      </c>
      <c r="EK353" s="71">
        <f t="shared" si="386"/>
        <v>27294</v>
      </c>
      <c r="EL353" s="68">
        <v>0</v>
      </c>
      <c r="EM353" s="68">
        <v>0</v>
      </c>
      <c r="EN353" s="68">
        <v>0</v>
      </c>
      <c r="EO353" s="71">
        <f t="shared" si="387"/>
        <v>0</v>
      </c>
      <c r="EP353" s="68">
        <v>0</v>
      </c>
      <c r="EQ353" s="68">
        <v>0</v>
      </c>
      <c r="ER353" s="68">
        <v>0</v>
      </c>
      <c r="ES353" s="71">
        <f t="shared" si="388"/>
        <v>0</v>
      </c>
      <c r="ET353" s="68">
        <v>26369</v>
      </c>
      <c r="EU353" s="68">
        <v>12502</v>
      </c>
      <c r="EV353" s="68">
        <v>6668</v>
      </c>
      <c r="EW353" s="71">
        <f t="shared" si="389"/>
        <v>19170</v>
      </c>
      <c r="EX353" s="67">
        <v>0</v>
      </c>
      <c r="EY353" s="68">
        <v>0</v>
      </c>
      <c r="EZ353" s="68">
        <v>0</v>
      </c>
      <c r="FA353" s="71">
        <f t="shared" si="390"/>
        <v>0</v>
      </c>
      <c r="FB353" s="68">
        <v>0</v>
      </c>
      <c r="FC353" s="68">
        <v>0</v>
      </c>
      <c r="FD353" s="68">
        <v>0</v>
      </c>
      <c r="FE353" s="71">
        <f t="shared" si="391"/>
        <v>0</v>
      </c>
      <c r="FF353" s="67">
        <v>0</v>
      </c>
      <c r="FG353" s="68">
        <v>0</v>
      </c>
      <c r="FH353" s="68">
        <v>0</v>
      </c>
      <c r="FI353" s="71"/>
      <c r="FJ353" s="68">
        <v>0</v>
      </c>
      <c r="FK353" s="68">
        <v>0</v>
      </c>
      <c r="FL353" s="68">
        <v>0</v>
      </c>
      <c r="FM353" s="71">
        <f t="shared" si="392"/>
        <v>0</v>
      </c>
      <c r="FN353" s="68">
        <v>0</v>
      </c>
      <c r="FO353" s="68">
        <v>0</v>
      </c>
      <c r="FP353" s="68">
        <v>0</v>
      </c>
      <c r="FQ353" s="71">
        <f t="shared" si="393"/>
        <v>0</v>
      </c>
      <c r="FR353" s="68">
        <v>146816</v>
      </c>
      <c r="FS353" s="68">
        <v>53693</v>
      </c>
      <c r="FT353" s="68">
        <v>102332</v>
      </c>
      <c r="FU353" s="71">
        <f t="shared" si="394"/>
        <v>156025</v>
      </c>
      <c r="FV353" s="68">
        <v>0</v>
      </c>
      <c r="FW353" s="68">
        <v>0</v>
      </c>
      <c r="FX353" s="68">
        <v>0</v>
      </c>
      <c r="FY353" s="71">
        <f t="shared" si="395"/>
        <v>0</v>
      </c>
      <c r="FZ353" s="68">
        <v>23015</v>
      </c>
      <c r="GA353" s="68">
        <v>8508</v>
      </c>
      <c r="GB353" s="68">
        <v>17512</v>
      </c>
      <c r="GC353" s="71">
        <f t="shared" si="396"/>
        <v>26020</v>
      </c>
      <c r="GD353" s="67">
        <v>632058</v>
      </c>
      <c r="GE353" s="68">
        <v>354047</v>
      </c>
      <c r="GF353" s="68">
        <v>358756</v>
      </c>
      <c r="GG353" s="68">
        <f t="shared" si="397"/>
        <v>712803</v>
      </c>
      <c r="GH353" s="69"/>
      <c r="GI353" s="36">
        <f t="shared" si="401"/>
        <v>0.26589126221923465</v>
      </c>
      <c r="GJ353" s="36"/>
      <c r="GK353" s="37">
        <f t="shared" si="402"/>
        <v>45.061248930226775</v>
      </c>
      <c r="GL353" s="37">
        <f t="shared" si="403"/>
        <v>17.043499874310474</v>
      </c>
      <c r="GM353" s="37">
        <f t="shared" si="398"/>
        <v>10.943744757052031</v>
      </c>
      <c r="GN353" s="37">
        <f t="shared" si="399"/>
        <v>15.165500625623151</v>
      </c>
      <c r="GO353" s="37">
        <f t="shared" si="404"/>
        <v>2.403070778738416</v>
      </c>
      <c r="GP353" s="37">
        <f t="shared" si="400"/>
        <v>3.5311695904781004</v>
      </c>
      <c r="GQ353" s="37">
        <f t="shared" si="405"/>
        <v>5.6695862413747324</v>
      </c>
      <c r="GR353" s="37">
        <f t="shared" si="406"/>
        <v>0</v>
      </c>
      <c r="GS353" s="37">
        <f t="shared" si="407"/>
        <v>0.18217920219631856</v>
      </c>
      <c r="GT353" s="37">
        <f t="shared" si="408"/>
        <v>0</v>
      </c>
      <c r="GU353" s="36"/>
      <c r="GW353" s="76">
        <f t="shared" si="419"/>
        <v>37.071686142432561</v>
      </c>
      <c r="GX353" s="76">
        <f t="shared" si="420"/>
        <v>12.100523702965456</v>
      </c>
      <c r="GY353" s="76">
        <f t="shared" si="421"/>
        <v>25.315382209637562</v>
      </c>
      <c r="GZ353" s="76">
        <f t="shared" si="422"/>
        <v>14.271097564234397</v>
      </c>
      <c r="HA353" s="76">
        <f t="shared" si="423"/>
        <v>3.4540679888479922</v>
      </c>
      <c r="HB353" s="76">
        <f t="shared" si="424"/>
        <v>3.66673108003654</v>
      </c>
      <c r="HC353" s="76">
        <f t="shared" si="425"/>
        <v>3.7863494295829083</v>
      </c>
      <c r="HD353" s="76">
        <f t="shared" si="426"/>
        <v>1.5587870558322883E-3</v>
      </c>
      <c r="HE353" s="76">
        <f t="shared" si="427"/>
        <v>0.32107301952393158</v>
      </c>
      <c r="HF353" s="77">
        <f t="shared" si="428"/>
        <v>1.153007568281339E-2</v>
      </c>
      <c r="HG353" s="81"/>
      <c r="HH353" s="76">
        <f t="shared" si="409"/>
        <v>36.924666372390547</v>
      </c>
      <c r="HI353" s="76">
        <f t="shared" si="410"/>
        <v>12.974436438299225</v>
      </c>
      <c r="HJ353" s="76">
        <f t="shared" si="411"/>
        <v>23.776345916283738</v>
      </c>
      <c r="HK353" s="76">
        <f t="shared" si="412"/>
        <v>13.640156763781313</v>
      </c>
      <c r="HL353" s="76">
        <f t="shared" si="413"/>
        <v>3.2485754601239982</v>
      </c>
      <c r="HM353" s="76">
        <f t="shared" si="414"/>
        <v>4.8192830601046621</v>
      </c>
      <c r="HN353" s="76">
        <f t="shared" si="415"/>
        <v>4.2924441254688928</v>
      </c>
      <c r="HO353" s="76">
        <f t="shared" si="416"/>
        <v>1.1291169987505615E-3</v>
      </c>
      <c r="HP353" s="76">
        <f t="shared" si="417"/>
        <v>0.32296274654887153</v>
      </c>
      <c r="HQ353" s="77">
        <f t="shared" si="418"/>
        <v>0</v>
      </c>
    </row>
    <row r="354" spans="1:225" ht="11.25" customHeight="1">
      <c r="A354" s="29">
        <v>44368</v>
      </c>
      <c r="N354" s="68">
        <v>301079</v>
      </c>
      <c r="O354" s="68">
        <v>155640</v>
      </c>
      <c r="P354" s="68">
        <v>154938</v>
      </c>
      <c r="Q354" s="71">
        <f t="shared" si="357"/>
        <v>310578</v>
      </c>
      <c r="R354" s="68">
        <v>0</v>
      </c>
      <c r="S354" s="68">
        <v>0</v>
      </c>
      <c r="T354" s="68">
        <v>0</v>
      </c>
      <c r="U354" s="71">
        <f t="shared" si="358"/>
        <v>0</v>
      </c>
      <c r="V354" s="67">
        <v>0</v>
      </c>
      <c r="W354" s="68">
        <v>0</v>
      </c>
      <c r="X354" s="68">
        <v>0</v>
      </c>
      <c r="Y354" s="71">
        <f t="shared" si="359"/>
        <v>0</v>
      </c>
      <c r="Z354" s="67">
        <v>0</v>
      </c>
      <c r="AA354" s="68">
        <v>0</v>
      </c>
      <c r="AB354" s="68">
        <v>0</v>
      </c>
      <c r="AC354" s="71">
        <f t="shared" si="360"/>
        <v>0</v>
      </c>
      <c r="AD354" s="68">
        <v>0</v>
      </c>
      <c r="AE354" s="68">
        <v>0</v>
      </c>
      <c r="AF354" s="68">
        <v>0</v>
      </c>
      <c r="AG354" s="71">
        <f t="shared" si="361"/>
        <v>0</v>
      </c>
      <c r="AH354" s="68">
        <v>0</v>
      </c>
      <c r="AI354" s="68">
        <v>0</v>
      </c>
      <c r="AJ354" s="68">
        <v>0</v>
      </c>
      <c r="AK354" s="71">
        <f t="shared" si="362"/>
        <v>0</v>
      </c>
      <c r="AL354" s="67">
        <v>0</v>
      </c>
      <c r="AM354" s="68">
        <v>0</v>
      </c>
      <c r="AN354" s="68">
        <v>0</v>
      </c>
      <c r="AO354" s="71">
        <f t="shared" si="363"/>
        <v>0</v>
      </c>
      <c r="AP354" s="67">
        <v>0</v>
      </c>
      <c r="AQ354" s="68">
        <v>0</v>
      </c>
      <c r="AR354" s="68">
        <v>0</v>
      </c>
      <c r="AS354" s="71">
        <f t="shared" si="364"/>
        <v>0</v>
      </c>
      <c r="AT354" s="67">
        <v>0</v>
      </c>
      <c r="AU354" s="68">
        <v>0</v>
      </c>
      <c r="AV354" s="68">
        <v>0</v>
      </c>
      <c r="AW354" s="71">
        <f t="shared" si="365"/>
        <v>0</v>
      </c>
      <c r="AX354" s="67">
        <v>443544</v>
      </c>
      <c r="AY354" s="68">
        <v>438445</v>
      </c>
      <c r="AZ354" s="68">
        <v>30646</v>
      </c>
      <c r="BA354" s="71">
        <f t="shared" si="366"/>
        <v>469091</v>
      </c>
      <c r="BB354" s="67">
        <v>0</v>
      </c>
      <c r="BC354" s="68">
        <v>0</v>
      </c>
      <c r="BD354" s="68">
        <v>0</v>
      </c>
      <c r="BE354" s="71">
        <f t="shared" si="367"/>
        <v>0</v>
      </c>
      <c r="BF354" s="68">
        <v>231932</v>
      </c>
      <c r="BG354" s="68">
        <v>212453</v>
      </c>
      <c r="BH354" s="68">
        <v>20044</v>
      </c>
      <c r="BI354" s="71">
        <f t="shared" si="368"/>
        <v>232497</v>
      </c>
      <c r="BJ354" s="68">
        <v>0</v>
      </c>
      <c r="BK354" s="68">
        <v>0</v>
      </c>
      <c r="BL354" s="68">
        <v>0</v>
      </c>
      <c r="BM354" s="71">
        <f t="shared" si="369"/>
        <v>0</v>
      </c>
      <c r="BN354" s="68">
        <v>0</v>
      </c>
      <c r="BO354" s="68">
        <v>0</v>
      </c>
      <c r="BP354" s="68">
        <v>0</v>
      </c>
      <c r="BQ354" s="71">
        <f t="shared" si="370"/>
        <v>0</v>
      </c>
      <c r="BR354" s="68">
        <v>0</v>
      </c>
      <c r="BS354" s="68">
        <v>0</v>
      </c>
      <c r="BT354" s="68">
        <v>0</v>
      </c>
      <c r="BU354" s="71">
        <f t="shared" si="371"/>
        <v>0</v>
      </c>
      <c r="BV354" s="68">
        <v>0</v>
      </c>
      <c r="BW354" s="68">
        <v>0</v>
      </c>
      <c r="BX354" s="68">
        <v>0</v>
      </c>
      <c r="BY354" s="71">
        <f t="shared" si="372"/>
        <v>0</v>
      </c>
      <c r="BZ354" s="68">
        <v>0</v>
      </c>
      <c r="CA354" s="68">
        <v>0</v>
      </c>
      <c r="CB354" s="68">
        <v>0</v>
      </c>
      <c r="CC354" s="71">
        <f t="shared" si="373"/>
        <v>0</v>
      </c>
      <c r="CD354" s="68">
        <v>0</v>
      </c>
      <c r="CE354" s="68">
        <v>0</v>
      </c>
      <c r="CF354" s="68">
        <v>0</v>
      </c>
      <c r="CG354" s="71">
        <f t="shared" si="374"/>
        <v>0</v>
      </c>
      <c r="CH354" s="68">
        <v>0</v>
      </c>
      <c r="CI354" s="68">
        <v>0</v>
      </c>
      <c r="CJ354" s="68">
        <v>0</v>
      </c>
      <c r="CK354" s="71">
        <f t="shared" si="375"/>
        <v>0</v>
      </c>
      <c r="CL354" s="67">
        <v>0</v>
      </c>
      <c r="CM354" s="68">
        <v>0</v>
      </c>
      <c r="CN354" s="68">
        <v>0</v>
      </c>
      <c r="CO354" s="71">
        <f t="shared" si="376"/>
        <v>0</v>
      </c>
      <c r="CP354" s="68">
        <v>0</v>
      </c>
      <c r="CQ354" s="68">
        <v>0</v>
      </c>
      <c r="CR354" s="68">
        <v>0</v>
      </c>
      <c r="CS354" s="71">
        <f t="shared" si="377"/>
        <v>0</v>
      </c>
      <c r="CT354" s="68">
        <v>0</v>
      </c>
      <c r="CU354" s="68">
        <v>0</v>
      </c>
      <c r="CV354" s="68">
        <v>0</v>
      </c>
      <c r="CW354" s="71">
        <f t="shared" si="378"/>
        <v>0</v>
      </c>
      <c r="CX354" s="68">
        <v>0</v>
      </c>
      <c r="CY354" s="68">
        <v>0</v>
      </c>
      <c r="CZ354" s="68">
        <v>0</v>
      </c>
      <c r="DA354" s="71">
        <f t="shared" si="379"/>
        <v>0</v>
      </c>
      <c r="DB354" s="68">
        <v>0</v>
      </c>
      <c r="DC354" s="68">
        <v>0</v>
      </c>
      <c r="DD354" s="68">
        <v>0</v>
      </c>
      <c r="DE354" s="71">
        <f t="shared" si="380"/>
        <v>0</v>
      </c>
      <c r="DF354" s="68"/>
      <c r="DG354" s="68"/>
      <c r="DH354" s="68"/>
      <c r="DI354" s="68"/>
      <c r="DJ354" s="68">
        <v>395</v>
      </c>
      <c r="DK354" s="68">
        <v>503</v>
      </c>
      <c r="DL354" s="68">
        <v>0</v>
      </c>
      <c r="DM354" s="71">
        <f t="shared" si="381"/>
        <v>503</v>
      </c>
      <c r="DN354" s="68">
        <v>0</v>
      </c>
      <c r="DO354" s="68">
        <v>0</v>
      </c>
      <c r="DP354" s="68">
        <v>0</v>
      </c>
      <c r="DQ354" s="71">
        <f t="shared" si="382"/>
        <v>0</v>
      </c>
      <c r="DR354" s="68">
        <v>4987</v>
      </c>
      <c r="DS354" s="68">
        <v>2445</v>
      </c>
      <c r="DT354" s="68">
        <v>4510</v>
      </c>
      <c r="DU354" s="71">
        <f t="shared" si="383"/>
        <v>6955</v>
      </c>
      <c r="DV354" s="68">
        <v>0</v>
      </c>
      <c r="DW354" s="68">
        <v>0</v>
      </c>
      <c r="DX354" s="68">
        <v>0</v>
      </c>
      <c r="DY354" s="71">
        <f t="shared" si="384"/>
        <v>0</v>
      </c>
      <c r="DZ354" s="68">
        <v>0</v>
      </c>
      <c r="EA354" s="68">
        <v>0</v>
      </c>
      <c r="EB354" s="68">
        <v>0</v>
      </c>
      <c r="EC354" s="71">
        <f t="shared" si="385"/>
        <v>0</v>
      </c>
      <c r="ED354" s="68"/>
      <c r="EE354" s="68"/>
      <c r="EF354" s="68"/>
      <c r="EG354" s="68"/>
      <c r="EH354" s="68">
        <v>44653</v>
      </c>
      <c r="EI354" s="68">
        <v>35815</v>
      </c>
      <c r="EJ354" s="68">
        <v>7233</v>
      </c>
      <c r="EK354" s="71">
        <f t="shared" si="386"/>
        <v>43048</v>
      </c>
      <c r="EL354" s="68">
        <v>0</v>
      </c>
      <c r="EM354" s="68">
        <v>0</v>
      </c>
      <c r="EN354" s="68">
        <v>0</v>
      </c>
      <c r="EO354" s="71">
        <f t="shared" si="387"/>
        <v>0</v>
      </c>
      <c r="EP354" s="68">
        <v>0</v>
      </c>
      <c r="EQ354" s="68">
        <v>0</v>
      </c>
      <c r="ER354" s="68">
        <v>0</v>
      </c>
      <c r="ES354" s="71">
        <f t="shared" si="388"/>
        <v>0</v>
      </c>
      <c r="ET354" s="68">
        <v>47185</v>
      </c>
      <c r="EU354" s="68">
        <v>40471</v>
      </c>
      <c r="EV354" s="68">
        <v>9188</v>
      </c>
      <c r="EW354" s="71">
        <f t="shared" si="389"/>
        <v>49659</v>
      </c>
      <c r="EX354" s="67">
        <v>0</v>
      </c>
      <c r="EY354" s="68">
        <v>0</v>
      </c>
      <c r="EZ354" s="68">
        <v>0</v>
      </c>
      <c r="FA354" s="71">
        <f t="shared" si="390"/>
        <v>0</v>
      </c>
      <c r="FB354" s="68">
        <v>0</v>
      </c>
      <c r="FC354" s="68">
        <v>0</v>
      </c>
      <c r="FD354" s="68">
        <v>0</v>
      </c>
      <c r="FE354" s="71">
        <f t="shared" si="391"/>
        <v>0</v>
      </c>
      <c r="FF354" s="67">
        <v>0</v>
      </c>
      <c r="FG354" s="68">
        <v>0</v>
      </c>
      <c r="FH354" s="68">
        <v>0</v>
      </c>
      <c r="FI354" s="71"/>
      <c r="FJ354" s="68">
        <v>0</v>
      </c>
      <c r="FK354" s="68">
        <v>0</v>
      </c>
      <c r="FL354" s="68">
        <v>0</v>
      </c>
      <c r="FM354" s="71">
        <f t="shared" si="392"/>
        <v>0</v>
      </c>
      <c r="FN354" s="68">
        <v>0</v>
      </c>
      <c r="FO354" s="68">
        <v>0</v>
      </c>
      <c r="FP354" s="68">
        <v>0</v>
      </c>
      <c r="FQ354" s="71">
        <f t="shared" si="393"/>
        <v>0</v>
      </c>
      <c r="FR354" s="68">
        <v>228096</v>
      </c>
      <c r="FS354" s="68">
        <v>144774</v>
      </c>
      <c r="FT354" s="68">
        <v>92679</v>
      </c>
      <c r="FU354" s="71">
        <f t="shared" si="394"/>
        <v>237453</v>
      </c>
      <c r="FV354" s="68">
        <v>0</v>
      </c>
      <c r="FW354" s="68">
        <v>0</v>
      </c>
      <c r="FX354" s="68">
        <v>0</v>
      </c>
      <c r="FY354" s="71">
        <f t="shared" si="395"/>
        <v>0</v>
      </c>
      <c r="FZ354" s="68">
        <v>42951</v>
      </c>
      <c r="GA354" s="68">
        <v>24588</v>
      </c>
      <c r="GB354" s="68">
        <v>27797</v>
      </c>
      <c r="GC354" s="71">
        <f t="shared" si="396"/>
        <v>52385</v>
      </c>
      <c r="GD354" s="67">
        <v>1344822</v>
      </c>
      <c r="GE354" s="68">
        <v>1055134</v>
      </c>
      <c r="GF354" s="68">
        <v>347035</v>
      </c>
      <c r="GG354" s="68">
        <f t="shared" si="397"/>
        <v>1402169</v>
      </c>
      <c r="GH354" s="69"/>
      <c r="GI354" s="36">
        <f t="shared" si="401"/>
        <v>4.1151337536879717E-2</v>
      </c>
      <c r="GJ354" s="36"/>
      <c r="GK354" s="37">
        <f t="shared" si="402"/>
        <v>41.553489888488102</v>
      </c>
      <c r="GL354" s="37">
        <f t="shared" si="403"/>
        <v>14.750733082243583</v>
      </c>
      <c r="GM354" s="37">
        <f t="shared" si="398"/>
        <v>20.135167665907836</v>
      </c>
      <c r="GN354" s="37">
        <f t="shared" si="399"/>
        <v>13.720911277619715</v>
      </c>
      <c r="GO354" s="37">
        <f t="shared" si="404"/>
        <v>2.3303201299550578</v>
      </c>
      <c r="GP354" s="37">
        <f t="shared" si="400"/>
        <v>3.8356265649671037</v>
      </c>
      <c r="GQ354" s="37">
        <f t="shared" si="405"/>
        <v>3.3943555984358387</v>
      </c>
      <c r="GR354" s="37">
        <f t="shared" si="406"/>
        <v>0</v>
      </c>
      <c r="GS354" s="37">
        <f t="shared" si="407"/>
        <v>0.2317241222441889</v>
      </c>
      <c r="GT354" s="37">
        <f t="shared" si="408"/>
        <v>4.7671670138569766E-2</v>
      </c>
      <c r="GU354" s="36"/>
    </row>
    <row r="355" spans="1:225" ht="11.25" customHeight="1">
      <c r="A355" s="29">
        <v>44398</v>
      </c>
      <c r="N355" s="68">
        <v>326878</v>
      </c>
      <c r="O355" s="68">
        <v>156232</v>
      </c>
      <c r="P355" s="68">
        <v>174337</v>
      </c>
      <c r="Q355" s="71">
        <f t="shared" si="357"/>
        <v>330569</v>
      </c>
      <c r="R355" s="68">
        <v>0</v>
      </c>
      <c r="S355" s="68">
        <v>0</v>
      </c>
      <c r="T355" s="68">
        <v>0</v>
      </c>
      <c r="U355" s="71">
        <f t="shared" si="358"/>
        <v>0</v>
      </c>
      <c r="V355" s="67">
        <v>0</v>
      </c>
      <c r="W355" s="68">
        <v>0</v>
      </c>
      <c r="X355" s="68">
        <v>0</v>
      </c>
      <c r="Y355" s="71">
        <f t="shared" si="359"/>
        <v>0</v>
      </c>
      <c r="Z355" s="67">
        <v>0</v>
      </c>
      <c r="AA355" s="68">
        <v>0</v>
      </c>
      <c r="AB355" s="68">
        <v>0</v>
      </c>
      <c r="AC355" s="71">
        <f t="shared" si="360"/>
        <v>0</v>
      </c>
      <c r="AD355" s="68">
        <v>0</v>
      </c>
      <c r="AE355" s="68">
        <v>0</v>
      </c>
      <c r="AF355" s="68">
        <v>0</v>
      </c>
      <c r="AG355" s="71">
        <f t="shared" si="361"/>
        <v>0</v>
      </c>
      <c r="AH355" s="68">
        <v>0</v>
      </c>
      <c r="AI355" s="68">
        <v>0</v>
      </c>
      <c r="AJ355" s="68">
        <v>0</v>
      </c>
      <c r="AK355" s="71">
        <f t="shared" si="362"/>
        <v>0</v>
      </c>
      <c r="AL355" s="67">
        <v>0</v>
      </c>
      <c r="AM355" s="68">
        <v>0</v>
      </c>
      <c r="AN355" s="68">
        <v>0</v>
      </c>
      <c r="AO355" s="71">
        <f t="shared" si="363"/>
        <v>0</v>
      </c>
      <c r="AP355" s="67">
        <v>0</v>
      </c>
      <c r="AQ355" s="68">
        <v>0</v>
      </c>
      <c r="AR355" s="68">
        <v>0</v>
      </c>
      <c r="AS355" s="71">
        <f t="shared" si="364"/>
        <v>0</v>
      </c>
      <c r="AT355" s="67">
        <v>0</v>
      </c>
      <c r="AU355" s="68">
        <v>0</v>
      </c>
      <c r="AV355" s="68">
        <v>0</v>
      </c>
      <c r="AW355" s="71">
        <f t="shared" si="365"/>
        <v>0</v>
      </c>
      <c r="AX355" s="67">
        <v>501753</v>
      </c>
      <c r="AY355" s="68">
        <v>429138</v>
      </c>
      <c r="AZ355" s="68">
        <v>25190</v>
      </c>
      <c r="BA355" s="71">
        <f t="shared" si="366"/>
        <v>454328</v>
      </c>
      <c r="BB355" s="67">
        <v>0</v>
      </c>
      <c r="BC355" s="68">
        <v>0</v>
      </c>
      <c r="BD355" s="68">
        <v>0</v>
      </c>
      <c r="BE355" s="71">
        <f t="shared" si="367"/>
        <v>0</v>
      </c>
      <c r="BF355" s="68">
        <v>377590</v>
      </c>
      <c r="BG355" s="68">
        <v>340420</v>
      </c>
      <c r="BH355" s="68">
        <v>44500</v>
      </c>
      <c r="BI355" s="71">
        <f t="shared" si="368"/>
        <v>384920</v>
      </c>
      <c r="BJ355" s="68">
        <v>0</v>
      </c>
      <c r="BK355" s="68">
        <v>0</v>
      </c>
      <c r="BL355" s="68">
        <v>0</v>
      </c>
      <c r="BM355" s="71">
        <f t="shared" si="369"/>
        <v>0</v>
      </c>
      <c r="BN355" s="68">
        <v>0</v>
      </c>
      <c r="BO355" s="68">
        <v>0</v>
      </c>
      <c r="BP355" s="68">
        <v>0</v>
      </c>
      <c r="BQ355" s="71">
        <f t="shared" si="370"/>
        <v>0</v>
      </c>
      <c r="BR355" s="68">
        <v>0</v>
      </c>
      <c r="BS355" s="68">
        <v>0</v>
      </c>
      <c r="BT355" s="68">
        <v>0</v>
      </c>
      <c r="BU355" s="71">
        <f t="shared" si="371"/>
        <v>0</v>
      </c>
      <c r="BV355" s="68">
        <v>0</v>
      </c>
      <c r="BW355" s="68">
        <v>0</v>
      </c>
      <c r="BX355" s="68">
        <v>0</v>
      </c>
      <c r="BY355" s="71">
        <f t="shared" si="372"/>
        <v>0</v>
      </c>
      <c r="BZ355" s="68">
        <v>0</v>
      </c>
      <c r="CA355" s="68">
        <v>0</v>
      </c>
      <c r="CB355" s="68">
        <v>0</v>
      </c>
      <c r="CC355" s="71">
        <f t="shared" si="373"/>
        <v>0</v>
      </c>
      <c r="CD355" s="68">
        <v>0</v>
      </c>
      <c r="CE355" s="68">
        <v>0</v>
      </c>
      <c r="CF355" s="68">
        <v>0</v>
      </c>
      <c r="CG355" s="71">
        <f t="shared" si="374"/>
        <v>0</v>
      </c>
      <c r="CH355" s="68">
        <v>0</v>
      </c>
      <c r="CI355" s="68">
        <v>0</v>
      </c>
      <c r="CJ355" s="68">
        <v>0</v>
      </c>
      <c r="CK355" s="71">
        <f t="shared" si="375"/>
        <v>0</v>
      </c>
      <c r="CL355" s="67">
        <v>0</v>
      </c>
      <c r="CM355" s="68">
        <v>0</v>
      </c>
      <c r="CN355" s="68">
        <v>0</v>
      </c>
      <c r="CO355" s="71">
        <f t="shared" si="376"/>
        <v>0</v>
      </c>
      <c r="CP355" s="68">
        <v>0</v>
      </c>
      <c r="CQ355" s="68">
        <v>0</v>
      </c>
      <c r="CR355" s="68">
        <v>0</v>
      </c>
      <c r="CS355" s="71">
        <f t="shared" si="377"/>
        <v>0</v>
      </c>
      <c r="CT355" s="68">
        <v>0</v>
      </c>
      <c r="CU355" s="68">
        <v>0</v>
      </c>
      <c r="CV355" s="68">
        <v>0</v>
      </c>
      <c r="CW355" s="71">
        <f t="shared" si="378"/>
        <v>0</v>
      </c>
      <c r="CX355" s="68">
        <v>0</v>
      </c>
      <c r="CY355" s="68">
        <v>0</v>
      </c>
      <c r="CZ355" s="68">
        <v>0</v>
      </c>
      <c r="DA355" s="71">
        <f t="shared" si="379"/>
        <v>0</v>
      </c>
      <c r="DB355" s="68">
        <v>0</v>
      </c>
      <c r="DC355" s="68">
        <v>0</v>
      </c>
      <c r="DD355" s="68">
        <v>0</v>
      </c>
      <c r="DE355" s="71">
        <f t="shared" si="380"/>
        <v>0</v>
      </c>
      <c r="DF355" s="68"/>
      <c r="DG355" s="68"/>
      <c r="DH355" s="68"/>
      <c r="DI355" s="68"/>
      <c r="DJ355" s="68">
        <v>283</v>
      </c>
      <c r="DK355" s="68">
        <v>320</v>
      </c>
      <c r="DL355" s="68">
        <v>0</v>
      </c>
      <c r="DM355" s="71">
        <f t="shared" si="381"/>
        <v>320</v>
      </c>
      <c r="DN355" s="68">
        <v>0</v>
      </c>
      <c r="DO355" s="68">
        <v>0</v>
      </c>
      <c r="DP355" s="68">
        <v>0</v>
      </c>
      <c r="DQ355" s="71">
        <f t="shared" si="382"/>
        <v>0</v>
      </c>
      <c r="DR355" s="68">
        <v>7037</v>
      </c>
      <c r="DS355" s="68">
        <v>4707</v>
      </c>
      <c r="DT355" s="68">
        <v>2070</v>
      </c>
      <c r="DU355" s="71">
        <f t="shared" si="383"/>
        <v>6777</v>
      </c>
      <c r="DV355" s="68">
        <v>0</v>
      </c>
      <c r="DW355" s="68">
        <v>0</v>
      </c>
      <c r="DX355" s="68">
        <v>0</v>
      </c>
      <c r="DY355" s="71">
        <f t="shared" si="384"/>
        <v>0</v>
      </c>
      <c r="DZ355" s="68">
        <v>0</v>
      </c>
      <c r="EA355" s="68">
        <v>0</v>
      </c>
      <c r="EB355" s="68">
        <v>0</v>
      </c>
      <c r="EC355" s="71">
        <f t="shared" si="385"/>
        <v>0</v>
      </c>
      <c r="ED355" s="68"/>
      <c r="EE355" s="68"/>
      <c r="EF355" s="68"/>
      <c r="EG355" s="68"/>
      <c r="EH355" s="68">
        <v>51016</v>
      </c>
      <c r="EI355" s="68">
        <v>39290</v>
      </c>
      <c r="EJ355" s="68">
        <v>4748</v>
      </c>
      <c r="EK355" s="71">
        <f t="shared" si="386"/>
        <v>44038</v>
      </c>
      <c r="EL355" s="68">
        <v>0</v>
      </c>
      <c r="EM355" s="68">
        <v>0</v>
      </c>
      <c r="EN355" s="68">
        <v>0</v>
      </c>
      <c r="EO355" s="71">
        <f t="shared" si="387"/>
        <v>0</v>
      </c>
      <c r="EP355" s="68">
        <v>0</v>
      </c>
      <c r="EQ355" s="68">
        <v>0</v>
      </c>
      <c r="ER355" s="68">
        <v>0</v>
      </c>
      <c r="ES355" s="71">
        <f t="shared" si="388"/>
        <v>0</v>
      </c>
      <c r="ET355" s="68">
        <v>80163</v>
      </c>
      <c r="EU355" s="68">
        <v>60589</v>
      </c>
      <c r="EV355" s="68">
        <v>12494</v>
      </c>
      <c r="EW355" s="71">
        <f t="shared" si="389"/>
        <v>73083</v>
      </c>
      <c r="EX355" s="67">
        <v>0</v>
      </c>
      <c r="EY355" s="68">
        <v>0</v>
      </c>
      <c r="EZ355" s="68">
        <v>0</v>
      </c>
      <c r="FA355" s="71">
        <f t="shared" si="390"/>
        <v>0</v>
      </c>
      <c r="FB355" s="68">
        <v>0</v>
      </c>
      <c r="FC355" s="68">
        <v>0</v>
      </c>
      <c r="FD355" s="68">
        <v>0</v>
      </c>
      <c r="FE355" s="71">
        <f t="shared" si="391"/>
        <v>0</v>
      </c>
      <c r="FF355" s="67">
        <v>0</v>
      </c>
      <c r="FG355" s="68">
        <v>0</v>
      </c>
      <c r="FH355" s="68">
        <v>0</v>
      </c>
      <c r="FI355" s="71"/>
      <c r="FJ355" s="68">
        <v>0</v>
      </c>
      <c r="FK355" s="68">
        <v>0</v>
      </c>
      <c r="FL355" s="68">
        <v>0</v>
      </c>
      <c r="FM355" s="71">
        <f t="shared" si="392"/>
        <v>0</v>
      </c>
      <c r="FN355" s="68">
        <v>0</v>
      </c>
      <c r="FO355" s="68">
        <v>0</v>
      </c>
      <c r="FP355" s="68">
        <v>0</v>
      </c>
      <c r="FQ355" s="71">
        <f t="shared" si="393"/>
        <v>0</v>
      </c>
      <c r="FR355" s="68">
        <v>291735</v>
      </c>
      <c r="FS355" s="68">
        <v>174629</v>
      </c>
      <c r="FT355" s="68">
        <v>87559</v>
      </c>
      <c r="FU355" s="71">
        <f t="shared" si="394"/>
        <v>262188</v>
      </c>
      <c r="FV355" s="68">
        <v>0</v>
      </c>
      <c r="FW355" s="68">
        <v>0</v>
      </c>
      <c r="FX355" s="68">
        <v>0</v>
      </c>
      <c r="FY355" s="71">
        <f t="shared" si="395"/>
        <v>0</v>
      </c>
      <c r="FZ355" s="68">
        <v>65143</v>
      </c>
      <c r="GA355" s="68">
        <v>48071</v>
      </c>
      <c r="GB355" s="68">
        <v>26300</v>
      </c>
      <c r="GC355" s="71">
        <f t="shared" si="396"/>
        <v>74371</v>
      </c>
      <c r="GD355" s="67">
        <v>1701598</v>
      </c>
      <c r="GE355" s="68">
        <v>1253396</v>
      </c>
      <c r="GF355" s="68">
        <v>377198</v>
      </c>
      <c r="GG355" s="68">
        <f t="shared" si="397"/>
        <v>1630594</v>
      </c>
      <c r="GH355" s="69"/>
      <c r="GI355" s="36">
        <f t="shared" si="401"/>
        <v>-2.1819106975902058E-2</v>
      </c>
      <c r="GJ355" s="36"/>
      <c r="GK355" s="37">
        <f t="shared" si="402"/>
        <v>34.238022141446116</v>
      </c>
      <c r="GL355" s="37">
        <f t="shared" si="403"/>
        <v>12.464695914140462</v>
      </c>
      <c r="GM355" s="37">
        <f t="shared" si="398"/>
        <v>27.159812222154851</v>
      </c>
      <c r="GN355" s="37">
        <f t="shared" si="399"/>
        <v>13.932468270203509</v>
      </c>
      <c r="GO355" s="37">
        <f t="shared" si="404"/>
        <v>3.8352603646413423</v>
      </c>
      <c r="GP355" s="37">
        <f t="shared" si="400"/>
        <v>4.8339870240530525</v>
      </c>
      <c r="GQ355" s="37">
        <f t="shared" si="405"/>
        <v>3.1346836913473473</v>
      </c>
      <c r="GR355" s="37">
        <f t="shared" si="406"/>
        <v>0</v>
      </c>
      <c r="GS355" s="37">
        <f t="shared" si="407"/>
        <v>0.3755397336516153</v>
      </c>
      <c r="GT355" s="37">
        <f t="shared" si="408"/>
        <v>2.5530638361686897E-2</v>
      </c>
      <c r="GU355" s="36"/>
    </row>
    <row r="356" spans="1:225" ht="11.25" customHeight="1">
      <c r="A356" s="29">
        <v>44429</v>
      </c>
      <c r="N356" s="68">
        <v>326322</v>
      </c>
      <c r="O356" s="68">
        <v>157971</v>
      </c>
      <c r="P356" s="68">
        <v>180339</v>
      </c>
      <c r="Q356" s="71">
        <f t="shared" si="357"/>
        <v>338310</v>
      </c>
      <c r="R356" s="68">
        <v>0</v>
      </c>
      <c r="S356" s="68">
        <v>0</v>
      </c>
      <c r="T356" s="68">
        <v>0</v>
      </c>
      <c r="U356" s="71">
        <f t="shared" si="358"/>
        <v>0</v>
      </c>
      <c r="V356" s="67">
        <v>0</v>
      </c>
      <c r="W356" s="68">
        <v>0</v>
      </c>
      <c r="X356" s="68">
        <v>0</v>
      </c>
      <c r="Y356" s="71">
        <f t="shared" si="359"/>
        <v>0</v>
      </c>
      <c r="Z356" s="67">
        <v>0</v>
      </c>
      <c r="AA356" s="68">
        <v>0</v>
      </c>
      <c r="AB356" s="68">
        <v>0</v>
      </c>
      <c r="AC356" s="71">
        <f t="shared" si="360"/>
        <v>0</v>
      </c>
      <c r="AD356" s="68">
        <v>0</v>
      </c>
      <c r="AE356" s="68">
        <v>0</v>
      </c>
      <c r="AF356" s="68">
        <v>0</v>
      </c>
      <c r="AG356" s="71">
        <f t="shared" si="361"/>
        <v>0</v>
      </c>
      <c r="AH356" s="68">
        <v>0</v>
      </c>
      <c r="AI356" s="68">
        <v>0</v>
      </c>
      <c r="AJ356" s="68">
        <v>0</v>
      </c>
      <c r="AK356" s="71">
        <f t="shared" si="362"/>
        <v>0</v>
      </c>
      <c r="AL356" s="67">
        <v>0</v>
      </c>
      <c r="AM356" s="68">
        <v>0</v>
      </c>
      <c r="AN356" s="68">
        <v>0</v>
      </c>
      <c r="AO356" s="71">
        <f t="shared" si="363"/>
        <v>0</v>
      </c>
      <c r="AP356" s="67">
        <v>0</v>
      </c>
      <c r="AQ356" s="68">
        <v>0</v>
      </c>
      <c r="AR356" s="68">
        <v>0</v>
      </c>
      <c r="AS356" s="71">
        <f t="shared" si="364"/>
        <v>0</v>
      </c>
      <c r="AT356" s="67">
        <v>0</v>
      </c>
      <c r="AU356" s="68">
        <v>0</v>
      </c>
      <c r="AV356" s="68">
        <v>0</v>
      </c>
      <c r="AW356" s="71">
        <f t="shared" si="365"/>
        <v>0</v>
      </c>
      <c r="AX356" s="67">
        <v>421375</v>
      </c>
      <c r="AY356" s="68">
        <v>431075</v>
      </c>
      <c r="AZ356" s="68">
        <v>22742</v>
      </c>
      <c r="BA356" s="71">
        <f t="shared" si="366"/>
        <v>453817</v>
      </c>
      <c r="BB356" s="67">
        <v>0</v>
      </c>
      <c r="BC356" s="68">
        <v>0</v>
      </c>
      <c r="BD356" s="68">
        <v>0</v>
      </c>
      <c r="BE356" s="71">
        <f t="shared" si="367"/>
        <v>0</v>
      </c>
      <c r="BF356" s="68">
        <v>467918</v>
      </c>
      <c r="BG356" s="68">
        <v>401480</v>
      </c>
      <c r="BH356" s="68">
        <v>30114</v>
      </c>
      <c r="BI356" s="71">
        <f t="shared" si="368"/>
        <v>431594</v>
      </c>
      <c r="BJ356" s="68">
        <v>0</v>
      </c>
      <c r="BK356" s="68">
        <v>0</v>
      </c>
      <c r="BL356" s="68">
        <v>0</v>
      </c>
      <c r="BM356" s="71">
        <f t="shared" si="369"/>
        <v>0</v>
      </c>
      <c r="BN356" s="68">
        <v>0</v>
      </c>
      <c r="BO356" s="68">
        <v>0</v>
      </c>
      <c r="BP356" s="68">
        <v>0</v>
      </c>
      <c r="BQ356" s="71">
        <f t="shared" si="370"/>
        <v>0</v>
      </c>
      <c r="BR356" s="68">
        <v>0</v>
      </c>
      <c r="BS356" s="68">
        <v>0</v>
      </c>
      <c r="BT356" s="68">
        <v>0</v>
      </c>
      <c r="BU356" s="71">
        <f t="shared" si="371"/>
        <v>0</v>
      </c>
      <c r="BV356" s="68">
        <v>0</v>
      </c>
      <c r="BW356" s="68">
        <v>0</v>
      </c>
      <c r="BX356" s="68">
        <v>0</v>
      </c>
      <c r="BY356" s="71">
        <f t="shared" si="372"/>
        <v>0</v>
      </c>
      <c r="BZ356" s="68">
        <v>0</v>
      </c>
      <c r="CA356" s="68">
        <v>0</v>
      </c>
      <c r="CB356" s="68">
        <v>0</v>
      </c>
      <c r="CC356" s="71">
        <f t="shared" si="373"/>
        <v>0</v>
      </c>
      <c r="CD356" s="68">
        <v>0</v>
      </c>
      <c r="CE356" s="68">
        <v>0</v>
      </c>
      <c r="CF356" s="68">
        <v>0</v>
      </c>
      <c r="CG356" s="71">
        <f t="shared" si="374"/>
        <v>0</v>
      </c>
      <c r="CH356" s="68">
        <v>0</v>
      </c>
      <c r="CI356" s="68">
        <v>0</v>
      </c>
      <c r="CJ356" s="68">
        <v>0</v>
      </c>
      <c r="CK356" s="71">
        <f t="shared" si="375"/>
        <v>0</v>
      </c>
      <c r="CL356" s="67">
        <v>0</v>
      </c>
      <c r="CM356" s="68">
        <v>0</v>
      </c>
      <c r="CN356" s="68">
        <v>0</v>
      </c>
      <c r="CO356" s="71">
        <f t="shared" si="376"/>
        <v>0</v>
      </c>
      <c r="CP356" s="68">
        <v>0</v>
      </c>
      <c r="CQ356" s="68">
        <v>0</v>
      </c>
      <c r="CR356" s="68">
        <v>0</v>
      </c>
      <c r="CS356" s="71">
        <f t="shared" si="377"/>
        <v>0</v>
      </c>
      <c r="CT356" s="68">
        <v>0</v>
      </c>
      <c r="CU356" s="68">
        <v>3</v>
      </c>
      <c r="CV356" s="68">
        <v>0</v>
      </c>
      <c r="CW356" s="71">
        <f t="shared" si="378"/>
        <v>3</v>
      </c>
      <c r="CX356" s="68">
        <v>0</v>
      </c>
      <c r="CY356" s="68">
        <v>0</v>
      </c>
      <c r="CZ356" s="68">
        <v>0</v>
      </c>
      <c r="DA356" s="71">
        <f t="shared" si="379"/>
        <v>0</v>
      </c>
      <c r="DB356" s="68">
        <v>0</v>
      </c>
      <c r="DC356" s="68">
        <v>0</v>
      </c>
      <c r="DD356" s="68">
        <v>0</v>
      </c>
      <c r="DE356" s="71">
        <f t="shared" si="380"/>
        <v>0</v>
      </c>
      <c r="DF356" s="68"/>
      <c r="DG356" s="68"/>
      <c r="DH356" s="68"/>
      <c r="DI356" s="68"/>
      <c r="DJ356" s="68">
        <v>156</v>
      </c>
      <c r="DK356" s="68">
        <v>486</v>
      </c>
      <c r="DL356" s="68">
        <v>0</v>
      </c>
      <c r="DM356" s="71">
        <f t="shared" si="381"/>
        <v>486</v>
      </c>
      <c r="DN356" s="68">
        <v>0</v>
      </c>
      <c r="DO356" s="68">
        <v>0</v>
      </c>
      <c r="DP356" s="68">
        <v>0</v>
      </c>
      <c r="DQ356" s="71">
        <f t="shared" si="382"/>
        <v>0</v>
      </c>
      <c r="DR356" s="68">
        <v>9533</v>
      </c>
      <c r="DS356" s="68">
        <v>5500</v>
      </c>
      <c r="DT356" s="68">
        <v>3375</v>
      </c>
      <c r="DU356" s="71">
        <f t="shared" si="383"/>
        <v>8875</v>
      </c>
      <c r="DV356" s="68">
        <v>0</v>
      </c>
      <c r="DW356" s="68">
        <v>0</v>
      </c>
      <c r="DX356" s="68">
        <v>0</v>
      </c>
      <c r="DY356" s="71">
        <f t="shared" si="384"/>
        <v>0</v>
      </c>
      <c r="DZ356" s="68">
        <v>0</v>
      </c>
      <c r="EA356" s="68">
        <v>0</v>
      </c>
      <c r="EB356" s="68">
        <v>0</v>
      </c>
      <c r="EC356" s="71">
        <f t="shared" si="385"/>
        <v>0</v>
      </c>
      <c r="ED356" s="68"/>
      <c r="EE356" s="68"/>
      <c r="EF356" s="68"/>
      <c r="EG356" s="68"/>
      <c r="EH356" s="68">
        <v>22103</v>
      </c>
      <c r="EI356" s="68">
        <v>39070</v>
      </c>
      <c r="EJ356" s="68">
        <v>6790</v>
      </c>
      <c r="EK356" s="71">
        <f t="shared" si="386"/>
        <v>45860</v>
      </c>
      <c r="EL356" s="68">
        <v>0</v>
      </c>
      <c r="EM356" s="68">
        <v>0</v>
      </c>
      <c r="EN356" s="68">
        <v>0</v>
      </c>
      <c r="EO356" s="71">
        <f t="shared" si="387"/>
        <v>0</v>
      </c>
      <c r="EP356" s="68">
        <v>0</v>
      </c>
      <c r="EQ356" s="68">
        <v>0</v>
      </c>
      <c r="ER356" s="68">
        <v>0</v>
      </c>
      <c r="ES356" s="71">
        <f t="shared" si="388"/>
        <v>0</v>
      </c>
      <c r="ET356" s="68">
        <v>64231</v>
      </c>
      <c r="EU356" s="68">
        <v>61809</v>
      </c>
      <c r="EV356" s="68">
        <v>11654</v>
      </c>
      <c r="EW356" s="71">
        <f t="shared" si="389"/>
        <v>73463</v>
      </c>
      <c r="EX356" s="67">
        <v>0</v>
      </c>
      <c r="EY356" s="68">
        <v>0</v>
      </c>
      <c r="EZ356" s="68">
        <v>0</v>
      </c>
      <c r="FA356" s="71">
        <f t="shared" si="390"/>
        <v>0</v>
      </c>
      <c r="FB356" s="68">
        <v>0</v>
      </c>
      <c r="FC356" s="68">
        <v>0</v>
      </c>
      <c r="FD356" s="68">
        <v>0</v>
      </c>
      <c r="FE356" s="71">
        <f t="shared" si="391"/>
        <v>0</v>
      </c>
      <c r="FF356" s="67">
        <v>0</v>
      </c>
      <c r="FG356" s="68">
        <v>0</v>
      </c>
      <c r="FH356" s="68">
        <v>0</v>
      </c>
      <c r="FI356" s="71"/>
      <c r="FJ356" s="68">
        <v>0</v>
      </c>
      <c r="FK356" s="68">
        <v>0</v>
      </c>
      <c r="FL356" s="68">
        <v>0</v>
      </c>
      <c r="FM356" s="71">
        <f t="shared" si="392"/>
        <v>0</v>
      </c>
      <c r="FN356" s="68">
        <v>0</v>
      </c>
      <c r="FO356" s="68">
        <v>0</v>
      </c>
      <c r="FP356" s="68">
        <v>0</v>
      </c>
      <c r="FQ356" s="71">
        <f t="shared" si="393"/>
        <v>0</v>
      </c>
      <c r="FR356" s="68">
        <v>270366</v>
      </c>
      <c r="FS356" s="68">
        <v>179350</v>
      </c>
      <c r="FT356" s="68">
        <v>94314</v>
      </c>
      <c r="FU356" s="71">
        <f t="shared" si="394"/>
        <v>273664</v>
      </c>
      <c r="FV356" s="68">
        <v>0</v>
      </c>
      <c r="FW356" s="68">
        <v>0</v>
      </c>
      <c r="FX356" s="68">
        <v>0</v>
      </c>
      <c r="FY356" s="71">
        <f t="shared" si="395"/>
        <v>0</v>
      </c>
      <c r="FZ356" s="68">
        <v>77664</v>
      </c>
      <c r="GA356" s="68">
        <v>54042</v>
      </c>
      <c r="GB356" s="68">
        <v>22965</v>
      </c>
      <c r="GC356" s="71">
        <f t="shared" si="396"/>
        <v>77007</v>
      </c>
      <c r="GD356" s="67">
        <v>1659668</v>
      </c>
      <c r="GE356" s="68">
        <v>1330786</v>
      </c>
      <c r="GF356" s="68">
        <v>372293</v>
      </c>
      <c r="GG356" s="68">
        <f t="shared" si="397"/>
        <v>1703079</v>
      </c>
      <c r="GH356" s="69"/>
      <c r="GI356" s="36">
        <f t="shared" si="401"/>
        <v>-0.14674882106093301</v>
      </c>
      <c r="GJ356" s="36"/>
      <c r="GK356" s="37">
        <f t="shared" si="402"/>
        <v>32.392510892059278</v>
      </c>
      <c r="GL356" s="37">
        <f t="shared" si="403"/>
        <v>11.870503597122301</v>
      </c>
      <c r="GM356" s="37">
        <f t="shared" si="398"/>
        <v>30.16863718133494</v>
      </c>
      <c r="GN356" s="37">
        <f t="shared" si="399"/>
        <v>13.476997804305125</v>
      </c>
      <c r="GO356" s="37">
        <f t="shared" si="404"/>
        <v>4.0609083654321578</v>
      </c>
      <c r="GP356" s="37">
        <f t="shared" si="400"/>
        <v>4.6445484097368022</v>
      </c>
      <c r="GQ356" s="37">
        <f t="shared" si="405"/>
        <v>2.9358589585402912</v>
      </c>
      <c r="GR356" s="37">
        <f t="shared" si="406"/>
        <v>2.2543068532431207E-4</v>
      </c>
      <c r="GS356" s="37">
        <f t="shared" si="407"/>
        <v>0.41328958976123881</v>
      </c>
      <c r="GT356" s="37">
        <f t="shared" si="408"/>
        <v>3.6519771022554437E-2</v>
      </c>
      <c r="GU356" s="36"/>
    </row>
    <row r="357" spans="1:225" ht="11.25" customHeight="1">
      <c r="A357" s="29">
        <v>44460</v>
      </c>
      <c r="N357" s="68">
        <v>383756</v>
      </c>
      <c r="O357" s="68">
        <v>173945</v>
      </c>
      <c r="P357" s="68">
        <v>187091</v>
      </c>
      <c r="Q357" s="71">
        <f t="shared" si="357"/>
        <v>361036</v>
      </c>
      <c r="R357" s="68">
        <v>0</v>
      </c>
      <c r="S357" s="68">
        <v>0</v>
      </c>
      <c r="T357" s="68">
        <v>0</v>
      </c>
      <c r="U357" s="71">
        <f t="shared" si="358"/>
        <v>0</v>
      </c>
      <c r="V357" s="67">
        <v>0</v>
      </c>
      <c r="W357" s="68">
        <v>0</v>
      </c>
      <c r="X357" s="68">
        <v>0</v>
      </c>
      <c r="Y357" s="71">
        <f t="shared" si="359"/>
        <v>0</v>
      </c>
      <c r="Z357" s="67">
        <v>0</v>
      </c>
      <c r="AA357" s="68">
        <v>0</v>
      </c>
      <c r="AB357" s="68">
        <v>0</v>
      </c>
      <c r="AC357" s="71">
        <f t="shared" si="360"/>
        <v>0</v>
      </c>
      <c r="AD357" s="68">
        <v>0</v>
      </c>
      <c r="AE357" s="68">
        <v>0</v>
      </c>
      <c r="AF357" s="68">
        <v>0</v>
      </c>
      <c r="AG357" s="71">
        <f t="shared" si="361"/>
        <v>0</v>
      </c>
      <c r="AH357" s="68">
        <v>0</v>
      </c>
      <c r="AI357" s="68">
        <v>0</v>
      </c>
      <c r="AJ357" s="68">
        <v>0</v>
      </c>
      <c r="AK357" s="71">
        <f t="shared" si="362"/>
        <v>0</v>
      </c>
      <c r="AL357" s="67">
        <v>0</v>
      </c>
      <c r="AM357" s="68">
        <v>0</v>
      </c>
      <c r="AN357" s="68">
        <v>0</v>
      </c>
      <c r="AO357" s="71">
        <f t="shared" si="363"/>
        <v>0</v>
      </c>
      <c r="AP357" s="67">
        <v>0</v>
      </c>
      <c r="AQ357" s="68">
        <v>0</v>
      </c>
      <c r="AR357" s="68">
        <v>0</v>
      </c>
      <c r="AS357" s="71">
        <f t="shared" si="364"/>
        <v>0</v>
      </c>
      <c r="AT357" s="67">
        <v>0</v>
      </c>
      <c r="AU357" s="68">
        <v>0</v>
      </c>
      <c r="AV357" s="68">
        <v>0</v>
      </c>
      <c r="AW357" s="71">
        <f t="shared" si="365"/>
        <v>0</v>
      </c>
      <c r="AX357" s="67">
        <v>492547</v>
      </c>
      <c r="AY357" s="68">
        <v>505406</v>
      </c>
      <c r="AZ357" s="68">
        <v>24883</v>
      </c>
      <c r="BA357" s="71">
        <f t="shared" si="366"/>
        <v>530289</v>
      </c>
      <c r="BB357" s="67">
        <v>0</v>
      </c>
      <c r="BC357" s="68">
        <v>0</v>
      </c>
      <c r="BD357" s="68">
        <v>0</v>
      </c>
      <c r="BE357" s="71">
        <f t="shared" si="367"/>
        <v>0</v>
      </c>
      <c r="BF357" s="68">
        <v>481077</v>
      </c>
      <c r="BG357" s="68">
        <v>463683</v>
      </c>
      <c r="BH357" s="68">
        <v>18225</v>
      </c>
      <c r="BI357" s="71">
        <f t="shared" si="368"/>
        <v>481908</v>
      </c>
      <c r="BJ357" s="68">
        <v>0</v>
      </c>
      <c r="BK357" s="68">
        <v>0</v>
      </c>
      <c r="BL357" s="68">
        <v>0</v>
      </c>
      <c r="BM357" s="71">
        <f t="shared" si="369"/>
        <v>0</v>
      </c>
      <c r="BN357" s="68">
        <v>0</v>
      </c>
      <c r="BO357" s="68">
        <v>0</v>
      </c>
      <c r="BP357" s="68">
        <v>0</v>
      </c>
      <c r="BQ357" s="71">
        <f t="shared" si="370"/>
        <v>0</v>
      </c>
      <c r="BR357" s="68">
        <v>0</v>
      </c>
      <c r="BS357" s="68">
        <v>0</v>
      </c>
      <c r="BT357" s="68">
        <v>0</v>
      </c>
      <c r="BU357" s="71">
        <f t="shared" si="371"/>
        <v>0</v>
      </c>
      <c r="BV357" s="68">
        <v>0</v>
      </c>
      <c r="BW357" s="68">
        <v>0</v>
      </c>
      <c r="BX357" s="68">
        <v>0</v>
      </c>
      <c r="BY357" s="71">
        <f t="shared" si="372"/>
        <v>0</v>
      </c>
      <c r="BZ357" s="68">
        <v>0</v>
      </c>
      <c r="CA357" s="68">
        <v>0</v>
      </c>
      <c r="CB357" s="68">
        <v>0</v>
      </c>
      <c r="CC357" s="71">
        <f t="shared" si="373"/>
        <v>0</v>
      </c>
      <c r="CD357" s="68">
        <v>0</v>
      </c>
      <c r="CE357" s="68">
        <v>0</v>
      </c>
      <c r="CF357" s="68">
        <v>0</v>
      </c>
      <c r="CG357" s="71">
        <f t="shared" si="374"/>
        <v>0</v>
      </c>
      <c r="CH357" s="68">
        <v>0</v>
      </c>
      <c r="CI357" s="68">
        <v>0</v>
      </c>
      <c r="CJ357" s="68">
        <v>0</v>
      </c>
      <c r="CK357" s="71">
        <f t="shared" si="375"/>
        <v>0</v>
      </c>
      <c r="CL357" s="67">
        <v>0</v>
      </c>
      <c r="CM357" s="68">
        <v>0</v>
      </c>
      <c r="CN357" s="68">
        <v>0</v>
      </c>
      <c r="CO357" s="71">
        <f t="shared" si="376"/>
        <v>0</v>
      </c>
      <c r="CP357" s="68">
        <v>0</v>
      </c>
      <c r="CQ357" s="68">
        <v>0</v>
      </c>
      <c r="CR357" s="68">
        <v>0</v>
      </c>
      <c r="CS357" s="71">
        <f t="shared" si="377"/>
        <v>0</v>
      </c>
      <c r="CT357" s="68">
        <v>0</v>
      </c>
      <c r="CU357" s="68">
        <v>0</v>
      </c>
      <c r="CV357" s="68">
        <v>0</v>
      </c>
      <c r="CW357" s="71">
        <f t="shared" si="378"/>
        <v>0</v>
      </c>
      <c r="CX357" s="68">
        <v>0</v>
      </c>
      <c r="CY357" s="68">
        <v>0</v>
      </c>
      <c r="CZ357" s="68">
        <v>0</v>
      </c>
      <c r="DA357" s="71">
        <f t="shared" si="379"/>
        <v>0</v>
      </c>
      <c r="DB357" s="68">
        <v>0</v>
      </c>
      <c r="DC357" s="68">
        <v>0</v>
      </c>
      <c r="DD357" s="68">
        <v>0</v>
      </c>
      <c r="DE357" s="71">
        <f t="shared" si="380"/>
        <v>0</v>
      </c>
      <c r="DF357" s="68"/>
      <c r="DG357" s="68"/>
      <c r="DH357" s="68"/>
      <c r="DI357" s="68"/>
      <c r="DJ357" s="68">
        <v>479</v>
      </c>
      <c r="DK357" s="68">
        <v>569</v>
      </c>
      <c r="DL357" s="68">
        <v>0</v>
      </c>
      <c r="DM357" s="71">
        <f t="shared" si="381"/>
        <v>569</v>
      </c>
      <c r="DN357" s="68">
        <v>0</v>
      </c>
      <c r="DO357" s="68">
        <v>0</v>
      </c>
      <c r="DP357" s="68">
        <v>0</v>
      </c>
      <c r="DQ357" s="71">
        <f t="shared" si="382"/>
        <v>0</v>
      </c>
      <c r="DR357" s="68">
        <v>9261</v>
      </c>
      <c r="DS357" s="68">
        <v>7161</v>
      </c>
      <c r="DT357" s="68">
        <v>3045</v>
      </c>
      <c r="DU357" s="71">
        <f t="shared" si="383"/>
        <v>10206</v>
      </c>
      <c r="DV357" s="68">
        <v>0</v>
      </c>
      <c r="DW357" s="68">
        <v>0</v>
      </c>
      <c r="DX357" s="68">
        <v>0</v>
      </c>
      <c r="DY357" s="71">
        <f t="shared" si="384"/>
        <v>0</v>
      </c>
      <c r="DZ357" s="68">
        <v>0</v>
      </c>
      <c r="EA357" s="68">
        <v>0</v>
      </c>
      <c r="EB357" s="68">
        <v>0</v>
      </c>
      <c r="EC357" s="71">
        <f t="shared" si="385"/>
        <v>0</v>
      </c>
      <c r="ED357" s="68"/>
      <c r="EE357" s="68"/>
      <c r="EF357" s="68"/>
      <c r="EG357" s="68"/>
      <c r="EH357" s="68">
        <v>24016</v>
      </c>
      <c r="EI357" s="68">
        <v>27233</v>
      </c>
      <c r="EJ357" s="68">
        <v>6296</v>
      </c>
      <c r="EK357" s="71">
        <f t="shared" si="386"/>
        <v>33529</v>
      </c>
      <c r="EL357" s="68">
        <v>0</v>
      </c>
      <c r="EM357" s="68">
        <v>0</v>
      </c>
      <c r="EN357" s="68">
        <v>0</v>
      </c>
      <c r="EO357" s="71">
        <f t="shared" si="387"/>
        <v>0</v>
      </c>
      <c r="EP357" s="68">
        <v>0</v>
      </c>
      <c r="EQ357" s="68">
        <v>0</v>
      </c>
      <c r="ER357" s="68">
        <v>0</v>
      </c>
      <c r="ES357" s="71">
        <f t="shared" si="388"/>
        <v>0</v>
      </c>
      <c r="ET357" s="68">
        <v>68277</v>
      </c>
      <c r="EU357" s="68">
        <v>55608</v>
      </c>
      <c r="EV357" s="68">
        <v>12404</v>
      </c>
      <c r="EW357" s="71">
        <f t="shared" si="389"/>
        <v>68012</v>
      </c>
      <c r="EX357" s="67">
        <v>0</v>
      </c>
      <c r="EY357" s="68">
        <v>0</v>
      </c>
      <c r="EZ357" s="68">
        <v>0</v>
      </c>
      <c r="FA357" s="71">
        <f t="shared" si="390"/>
        <v>0</v>
      </c>
      <c r="FB357" s="68">
        <v>0</v>
      </c>
      <c r="FC357" s="68">
        <v>0</v>
      </c>
      <c r="FD357" s="68">
        <v>0</v>
      </c>
      <c r="FE357" s="71">
        <f t="shared" si="391"/>
        <v>0</v>
      </c>
      <c r="FF357" s="67">
        <v>0</v>
      </c>
      <c r="FG357" s="68">
        <v>0</v>
      </c>
      <c r="FH357" s="68">
        <v>0</v>
      </c>
      <c r="FI357" s="71"/>
      <c r="FJ357" s="68">
        <v>0</v>
      </c>
      <c r="FK357" s="68">
        <v>0</v>
      </c>
      <c r="FL357" s="68">
        <v>0</v>
      </c>
      <c r="FM357" s="71">
        <f t="shared" si="392"/>
        <v>0</v>
      </c>
      <c r="FN357" s="68">
        <v>0</v>
      </c>
      <c r="FO357" s="68">
        <v>0</v>
      </c>
      <c r="FP357" s="68">
        <v>0</v>
      </c>
      <c r="FQ357" s="71">
        <f t="shared" si="393"/>
        <v>0</v>
      </c>
      <c r="FR357" s="68">
        <v>327660</v>
      </c>
      <c r="FS357" s="68">
        <v>243318</v>
      </c>
      <c r="FT357" s="68">
        <v>88427</v>
      </c>
      <c r="FU357" s="71">
        <f t="shared" si="394"/>
        <v>331745</v>
      </c>
      <c r="FV357" s="68">
        <v>0</v>
      </c>
      <c r="FW357" s="68">
        <v>0</v>
      </c>
      <c r="FX357" s="68">
        <v>0</v>
      </c>
      <c r="FY357" s="71">
        <f t="shared" si="395"/>
        <v>0</v>
      </c>
      <c r="FZ357" s="68">
        <v>71710</v>
      </c>
      <c r="GA357" s="68">
        <v>50783</v>
      </c>
      <c r="GB357" s="68">
        <v>18257</v>
      </c>
      <c r="GC357" s="71">
        <f t="shared" si="396"/>
        <v>69040</v>
      </c>
      <c r="GD357" s="67">
        <v>1858783</v>
      </c>
      <c r="GE357" s="68">
        <v>1527706</v>
      </c>
      <c r="GF357" s="68">
        <v>358628</v>
      </c>
      <c r="GG357" s="68">
        <f t="shared" si="397"/>
        <v>1886334</v>
      </c>
      <c r="GH357" s="69"/>
      <c r="GI357" s="36">
        <f t="shared" si="401"/>
        <v>-0.17400625129424285</v>
      </c>
      <c r="GJ357" s="36"/>
      <c r="GK357" s="37">
        <f t="shared" si="402"/>
        <v>33.082674284188194</v>
      </c>
      <c r="GL357" s="37">
        <f t="shared" si="403"/>
        <v>11.386025845286985</v>
      </c>
      <c r="GM357" s="37">
        <f t="shared" si="398"/>
        <v>30.351585972693702</v>
      </c>
      <c r="GN357" s="37">
        <f t="shared" si="399"/>
        <v>15.927017371143402</v>
      </c>
      <c r="GO357" s="37">
        <f t="shared" si="404"/>
        <v>3.3241343556940932</v>
      </c>
      <c r="GP357" s="37">
        <f t="shared" si="400"/>
        <v>3.639967375921807</v>
      </c>
      <c r="GQ357" s="37">
        <f t="shared" si="405"/>
        <v>1.7826073864997585</v>
      </c>
      <c r="GR357" s="37">
        <f t="shared" si="406"/>
        <v>0</v>
      </c>
      <c r="GS357" s="37">
        <f t="shared" si="407"/>
        <v>0.46874202235246837</v>
      </c>
      <c r="GT357" s="37">
        <f t="shared" si="408"/>
        <v>3.7245386219566967E-2</v>
      </c>
      <c r="GU357" s="36"/>
    </row>
    <row r="358" spans="1:225" ht="11.25" customHeight="1">
      <c r="A358" s="29">
        <v>44490</v>
      </c>
      <c r="N358" s="68">
        <v>394824</v>
      </c>
      <c r="O358" s="68">
        <v>198738</v>
      </c>
      <c r="P358" s="68">
        <v>192565</v>
      </c>
      <c r="Q358" s="71">
        <f t="shared" si="357"/>
        <v>391303</v>
      </c>
      <c r="R358" s="68">
        <v>0</v>
      </c>
      <c r="S358" s="68">
        <v>0</v>
      </c>
      <c r="T358" s="68">
        <v>0</v>
      </c>
      <c r="U358" s="71">
        <f t="shared" si="358"/>
        <v>0</v>
      </c>
      <c r="V358" s="67">
        <v>0</v>
      </c>
      <c r="W358" s="68">
        <v>0</v>
      </c>
      <c r="X358" s="68">
        <v>0</v>
      </c>
      <c r="Y358" s="71">
        <f t="shared" si="359"/>
        <v>0</v>
      </c>
      <c r="Z358" s="67">
        <v>0</v>
      </c>
      <c r="AA358" s="68">
        <v>0</v>
      </c>
      <c r="AB358" s="68">
        <v>0</v>
      </c>
      <c r="AC358" s="71">
        <f t="shared" si="360"/>
        <v>0</v>
      </c>
      <c r="AD358" s="68">
        <v>0</v>
      </c>
      <c r="AE358" s="68">
        <v>0</v>
      </c>
      <c r="AF358" s="68">
        <v>0</v>
      </c>
      <c r="AG358" s="71">
        <f t="shared" si="361"/>
        <v>0</v>
      </c>
      <c r="AH358" s="68">
        <v>0</v>
      </c>
      <c r="AI358" s="68">
        <v>0</v>
      </c>
      <c r="AJ358" s="68">
        <v>0</v>
      </c>
      <c r="AK358" s="71">
        <f t="shared" si="362"/>
        <v>0</v>
      </c>
      <c r="AL358" s="67">
        <v>0</v>
      </c>
      <c r="AM358" s="68">
        <v>0</v>
      </c>
      <c r="AN358" s="68">
        <v>0</v>
      </c>
      <c r="AO358" s="71">
        <f t="shared" si="363"/>
        <v>0</v>
      </c>
      <c r="AP358" s="67">
        <v>0</v>
      </c>
      <c r="AQ358" s="68">
        <v>0</v>
      </c>
      <c r="AR358" s="68">
        <v>0</v>
      </c>
      <c r="AS358" s="71">
        <f t="shared" si="364"/>
        <v>0</v>
      </c>
      <c r="AT358" s="67">
        <v>0</v>
      </c>
      <c r="AU358" s="68">
        <v>0</v>
      </c>
      <c r="AV358" s="68">
        <v>0</v>
      </c>
      <c r="AW358" s="71">
        <f t="shared" si="365"/>
        <v>0</v>
      </c>
      <c r="AX358" s="67">
        <v>538228</v>
      </c>
      <c r="AY358" s="68">
        <v>527723</v>
      </c>
      <c r="AZ358" s="68">
        <v>20191</v>
      </c>
      <c r="BA358" s="71">
        <f t="shared" si="366"/>
        <v>547914</v>
      </c>
      <c r="BB358" s="67">
        <v>0</v>
      </c>
      <c r="BC358" s="68">
        <v>0</v>
      </c>
      <c r="BD358" s="68">
        <v>0</v>
      </c>
      <c r="BE358" s="71">
        <f t="shared" si="367"/>
        <v>0</v>
      </c>
      <c r="BF358" s="68">
        <v>393555</v>
      </c>
      <c r="BG358" s="68">
        <v>394645</v>
      </c>
      <c r="BH358" s="68">
        <v>37584</v>
      </c>
      <c r="BI358" s="71">
        <f t="shared" si="368"/>
        <v>432229</v>
      </c>
      <c r="BJ358" s="68">
        <v>0</v>
      </c>
      <c r="BK358" s="68">
        <v>0</v>
      </c>
      <c r="BL358" s="68">
        <v>0</v>
      </c>
      <c r="BM358" s="71">
        <f t="shared" si="369"/>
        <v>0</v>
      </c>
      <c r="BN358" s="68">
        <v>0</v>
      </c>
      <c r="BO358" s="68">
        <v>0</v>
      </c>
      <c r="BP358" s="68">
        <v>0</v>
      </c>
      <c r="BQ358" s="71">
        <f t="shared" si="370"/>
        <v>0</v>
      </c>
      <c r="BR358" s="68">
        <v>0</v>
      </c>
      <c r="BS358" s="68">
        <v>0</v>
      </c>
      <c r="BT358" s="68">
        <v>0</v>
      </c>
      <c r="BU358" s="71">
        <f t="shared" si="371"/>
        <v>0</v>
      </c>
      <c r="BV358" s="68">
        <v>0</v>
      </c>
      <c r="BW358" s="68">
        <v>0</v>
      </c>
      <c r="BX358" s="68">
        <v>0</v>
      </c>
      <c r="BY358" s="71">
        <f t="shared" si="372"/>
        <v>0</v>
      </c>
      <c r="BZ358" s="68">
        <v>0</v>
      </c>
      <c r="CA358" s="68">
        <v>0</v>
      </c>
      <c r="CB358" s="68">
        <v>0</v>
      </c>
      <c r="CC358" s="71">
        <f t="shared" si="373"/>
        <v>0</v>
      </c>
      <c r="CD358" s="68">
        <v>0</v>
      </c>
      <c r="CE358" s="68">
        <v>0</v>
      </c>
      <c r="CF358" s="68">
        <v>0</v>
      </c>
      <c r="CG358" s="71">
        <f t="shared" si="374"/>
        <v>0</v>
      </c>
      <c r="CH358" s="68">
        <v>0</v>
      </c>
      <c r="CI358" s="68">
        <v>0</v>
      </c>
      <c r="CJ358" s="68">
        <v>0</v>
      </c>
      <c r="CK358" s="71">
        <f t="shared" si="375"/>
        <v>0</v>
      </c>
      <c r="CL358" s="67">
        <v>0</v>
      </c>
      <c r="CM358" s="68">
        <v>0</v>
      </c>
      <c r="CN358" s="68">
        <v>0</v>
      </c>
      <c r="CO358" s="71">
        <f t="shared" si="376"/>
        <v>0</v>
      </c>
      <c r="CP358" s="68">
        <v>0</v>
      </c>
      <c r="CQ358" s="68">
        <v>0</v>
      </c>
      <c r="CR358" s="68">
        <v>0</v>
      </c>
      <c r="CS358" s="71">
        <f t="shared" si="377"/>
        <v>0</v>
      </c>
      <c r="CT358" s="68">
        <v>0</v>
      </c>
      <c r="CU358" s="68">
        <v>0</v>
      </c>
      <c r="CV358" s="68">
        <v>0</v>
      </c>
      <c r="CW358" s="71">
        <f t="shared" si="378"/>
        <v>0</v>
      </c>
      <c r="CX358" s="68">
        <v>0</v>
      </c>
      <c r="CY358" s="68">
        <v>0</v>
      </c>
      <c r="CZ358" s="68">
        <v>0</v>
      </c>
      <c r="DA358" s="71">
        <f t="shared" si="379"/>
        <v>0</v>
      </c>
      <c r="DB358" s="68">
        <v>0</v>
      </c>
      <c r="DC358" s="68">
        <v>0</v>
      </c>
      <c r="DD358" s="68">
        <v>0</v>
      </c>
      <c r="DE358" s="71">
        <f t="shared" si="380"/>
        <v>0</v>
      </c>
      <c r="DF358" s="68"/>
      <c r="DG358" s="68"/>
      <c r="DH358" s="68"/>
      <c r="DI358" s="68"/>
      <c r="DJ358" s="68">
        <v>504</v>
      </c>
      <c r="DK358" s="68">
        <v>619</v>
      </c>
      <c r="DL358" s="68">
        <v>0</v>
      </c>
      <c r="DM358" s="71">
        <f t="shared" si="381"/>
        <v>619</v>
      </c>
      <c r="DN358" s="68">
        <v>0</v>
      </c>
      <c r="DO358" s="68">
        <v>0</v>
      </c>
      <c r="DP358" s="68">
        <v>0</v>
      </c>
      <c r="DQ358" s="71">
        <f t="shared" si="382"/>
        <v>0</v>
      </c>
      <c r="DR358" s="68">
        <v>8586</v>
      </c>
      <c r="DS358" s="68">
        <v>6150</v>
      </c>
      <c r="DT358" s="68">
        <v>848</v>
      </c>
      <c r="DU358" s="71">
        <f t="shared" si="383"/>
        <v>6998</v>
      </c>
      <c r="DV358" s="68">
        <v>0</v>
      </c>
      <c r="DW358" s="68">
        <v>0</v>
      </c>
      <c r="DX358" s="68">
        <v>0</v>
      </c>
      <c r="DY358" s="71">
        <f t="shared" si="384"/>
        <v>0</v>
      </c>
      <c r="DZ358" s="68">
        <v>0</v>
      </c>
      <c r="EA358" s="68">
        <v>0</v>
      </c>
      <c r="EB358" s="68">
        <v>0</v>
      </c>
      <c r="EC358" s="71">
        <f t="shared" si="385"/>
        <v>0</v>
      </c>
      <c r="ED358" s="68"/>
      <c r="EE358" s="68"/>
      <c r="EF358" s="68"/>
      <c r="EG358" s="68"/>
      <c r="EH358" s="68">
        <v>54139</v>
      </c>
      <c r="EI358" s="68">
        <v>40611</v>
      </c>
      <c r="EJ358" s="68">
        <v>3522</v>
      </c>
      <c r="EK358" s="71">
        <f t="shared" si="386"/>
        <v>44133</v>
      </c>
      <c r="EL358" s="68">
        <v>0</v>
      </c>
      <c r="EM358" s="68">
        <v>0</v>
      </c>
      <c r="EN358" s="68">
        <v>0</v>
      </c>
      <c r="EO358" s="71">
        <f t="shared" si="387"/>
        <v>0</v>
      </c>
      <c r="EP358" s="68">
        <v>0</v>
      </c>
      <c r="EQ358" s="68">
        <v>0</v>
      </c>
      <c r="ER358" s="68">
        <v>0</v>
      </c>
      <c r="ES358" s="71">
        <f t="shared" si="388"/>
        <v>0</v>
      </c>
      <c r="ET358" s="68">
        <v>67493</v>
      </c>
      <c r="EU358" s="68">
        <v>56785</v>
      </c>
      <c r="EV358" s="68">
        <v>12401</v>
      </c>
      <c r="EW358" s="71">
        <f t="shared" si="389"/>
        <v>69186</v>
      </c>
      <c r="EX358" s="67">
        <v>0</v>
      </c>
      <c r="EY358" s="68">
        <v>0</v>
      </c>
      <c r="EZ358" s="68">
        <v>0</v>
      </c>
      <c r="FA358" s="71">
        <f t="shared" si="390"/>
        <v>0</v>
      </c>
      <c r="FB358" s="68">
        <v>0</v>
      </c>
      <c r="FC358" s="68">
        <v>0</v>
      </c>
      <c r="FD358" s="68">
        <v>0</v>
      </c>
      <c r="FE358" s="71">
        <f t="shared" si="391"/>
        <v>0</v>
      </c>
      <c r="FF358" s="67">
        <v>0</v>
      </c>
      <c r="FG358" s="68">
        <v>0</v>
      </c>
      <c r="FH358" s="68">
        <v>0</v>
      </c>
      <c r="FI358" s="71"/>
      <c r="FJ358" s="68">
        <v>0</v>
      </c>
      <c r="FK358" s="68">
        <v>0</v>
      </c>
      <c r="FL358" s="68">
        <v>0</v>
      </c>
      <c r="FM358" s="71">
        <f t="shared" si="392"/>
        <v>0</v>
      </c>
      <c r="FN358" s="68">
        <v>0</v>
      </c>
      <c r="FO358" s="68">
        <v>0</v>
      </c>
      <c r="FP358" s="68">
        <v>0</v>
      </c>
      <c r="FQ358" s="71">
        <f t="shared" si="393"/>
        <v>0</v>
      </c>
      <c r="FR358" s="68">
        <v>348515</v>
      </c>
      <c r="FS358" s="68">
        <v>258382</v>
      </c>
      <c r="FT358" s="68">
        <v>82736</v>
      </c>
      <c r="FU358" s="71">
        <f t="shared" si="394"/>
        <v>341118</v>
      </c>
      <c r="FV358" s="68">
        <v>0</v>
      </c>
      <c r="FW358" s="68">
        <v>0</v>
      </c>
      <c r="FX358" s="68">
        <v>0</v>
      </c>
      <c r="FY358" s="71">
        <f t="shared" si="395"/>
        <v>0</v>
      </c>
      <c r="FZ358" s="68">
        <v>78192</v>
      </c>
      <c r="GA358" s="68">
        <v>57573</v>
      </c>
      <c r="GB358" s="68">
        <v>24225</v>
      </c>
      <c r="GC358" s="71">
        <f t="shared" si="396"/>
        <v>81798</v>
      </c>
      <c r="GD358" s="67">
        <v>1884036</v>
      </c>
      <c r="GE358" s="68">
        <v>1541226</v>
      </c>
      <c r="GF358" s="68">
        <v>374072</v>
      </c>
      <c r="GG358" s="68">
        <f t="shared" si="397"/>
        <v>1915298</v>
      </c>
      <c r="GH358" s="69"/>
      <c r="GI358" s="36">
        <f t="shared" si="401"/>
        <v>-0.2495668965839607</v>
      </c>
      <c r="GJ358" s="36"/>
      <c r="GK358" s="37">
        <f t="shared" si="402"/>
        <v>34.240468302507225</v>
      </c>
      <c r="GL358" s="37">
        <f t="shared" si="403"/>
        <v>12.894799335074806</v>
      </c>
      <c r="GM358" s="37">
        <f t="shared" si="398"/>
        <v>25.605913733612073</v>
      </c>
      <c r="GN358" s="37">
        <f t="shared" si="399"/>
        <v>16.764705500685817</v>
      </c>
      <c r="GO358" s="37">
        <f t="shared" si="404"/>
        <v>3.7355326214325477</v>
      </c>
      <c r="GP358" s="37">
        <f t="shared" si="400"/>
        <v>3.6844044935655123</v>
      </c>
      <c r="GQ358" s="37">
        <f t="shared" si="405"/>
        <v>2.6349802040713044</v>
      </c>
      <c r="GR358" s="37">
        <f t="shared" si="406"/>
        <v>0</v>
      </c>
      <c r="GS358" s="37">
        <f t="shared" si="407"/>
        <v>0.3990329776424742</v>
      </c>
      <c r="GT358" s="37">
        <f t="shared" si="408"/>
        <v>4.0162831408238731E-2</v>
      </c>
      <c r="GU358" s="36"/>
    </row>
    <row r="359" spans="1:225" ht="11.25" customHeight="1">
      <c r="A359" s="29">
        <v>44521</v>
      </c>
      <c r="N359" s="68">
        <v>319688</v>
      </c>
      <c r="O359" s="68">
        <v>144953</v>
      </c>
      <c r="P359" s="68">
        <v>193520</v>
      </c>
      <c r="Q359" s="71">
        <f t="shared" si="357"/>
        <v>338473</v>
      </c>
      <c r="R359" s="68">
        <v>0</v>
      </c>
      <c r="S359" s="68">
        <v>0</v>
      </c>
      <c r="T359" s="68">
        <v>0</v>
      </c>
      <c r="U359" s="71">
        <f t="shared" si="358"/>
        <v>0</v>
      </c>
      <c r="V359" s="67">
        <v>0</v>
      </c>
      <c r="W359" s="68">
        <v>0</v>
      </c>
      <c r="X359" s="68">
        <v>0</v>
      </c>
      <c r="Y359" s="71">
        <f t="shared" si="359"/>
        <v>0</v>
      </c>
      <c r="Z359" s="67">
        <v>0</v>
      </c>
      <c r="AA359" s="68">
        <v>0</v>
      </c>
      <c r="AB359" s="68">
        <v>0</v>
      </c>
      <c r="AC359" s="71">
        <f t="shared" si="360"/>
        <v>0</v>
      </c>
      <c r="AD359" s="68">
        <v>0</v>
      </c>
      <c r="AE359" s="68">
        <v>0</v>
      </c>
      <c r="AF359" s="68">
        <v>0</v>
      </c>
      <c r="AG359" s="71">
        <f t="shared" si="361"/>
        <v>0</v>
      </c>
      <c r="AH359" s="68">
        <v>0</v>
      </c>
      <c r="AI359" s="68">
        <v>0</v>
      </c>
      <c r="AJ359" s="68">
        <v>0</v>
      </c>
      <c r="AK359" s="71">
        <f t="shared" si="362"/>
        <v>0</v>
      </c>
      <c r="AL359" s="67">
        <v>0</v>
      </c>
      <c r="AM359" s="68">
        <v>0</v>
      </c>
      <c r="AN359" s="68">
        <v>0</v>
      </c>
      <c r="AO359" s="71">
        <f t="shared" si="363"/>
        <v>0</v>
      </c>
      <c r="AP359" s="67">
        <v>0</v>
      </c>
      <c r="AQ359" s="68">
        <v>0</v>
      </c>
      <c r="AR359" s="68">
        <v>0</v>
      </c>
      <c r="AS359" s="71">
        <f t="shared" si="364"/>
        <v>0</v>
      </c>
      <c r="AT359" s="67">
        <v>0</v>
      </c>
      <c r="AU359" s="68">
        <v>0</v>
      </c>
      <c r="AV359" s="68">
        <v>0</v>
      </c>
      <c r="AW359" s="71">
        <f t="shared" si="365"/>
        <v>0</v>
      </c>
      <c r="AX359" s="67">
        <v>347588</v>
      </c>
      <c r="AY359" s="68">
        <v>328817</v>
      </c>
      <c r="AZ359" s="68">
        <v>20531</v>
      </c>
      <c r="BA359" s="71">
        <f t="shared" si="366"/>
        <v>349348</v>
      </c>
      <c r="BB359" s="67">
        <v>0</v>
      </c>
      <c r="BC359" s="68">
        <v>0</v>
      </c>
      <c r="BD359" s="68">
        <v>0</v>
      </c>
      <c r="BE359" s="71">
        <f t="shared" si="367"/>
        <v>0</v>
      </c>
      <c r="BF359" s="68">
        <v>281975</v>
      </c>
      <c r="BG359" s="68">
        <v>256174</v>
      </c>
      <c r="BH359" s="68">
        <v>24211</v>
      </c>
      <c r="BI359" s="71">
        <f t="shared" si="368"/>
        <v>280385</v>
      </c>
      <c r="BJ359" s="68">
        <v>0</v>
      </c>
      <c r="BK359" s="68">
        <v>0</v>
      </c>
      <c r="BL359" s="68">
        <v>0</v>
      </c>
      <c r="BM359" s="71">
        <f t="shared" si="369"/>
        <v>0</v>
      </c>
      <c r="BN359" s="68">
        <v>0</v>
      </c>
      <c r="BO359" s="68">
        <v>0</v>
      </c>
      <c r="BP359" s="68">
        <v>0</v>
      </c>
      <c r="BQ359" s="71">
        <f t="shared" si="370"/>
        <v>0</v>
      </c>
      <c r="BR359" s="68">
        <v>0</v>
      </c>
      <c r="BS359" s="68">
        <v>0</v>
      </c>
      <c r="BT359" s="68">
        <v>0</v>
      </c>
      <c r="BU359" s="71">
        <f t="shared" si="371"/>
        <v>0</v>
      </c>
      <c r="BV359" s="68">
        <v>0</v>
      </c>
      <c r="BW359" s="68">
        <v>0</v>
      </c>
      <c r="BX359" s="68">
        <v>0</v>
      </c>
      <c r="BY359" s="71">
        <f t="shared" si="372"/>
        <v>0</v>
      </c>
      <c r="BZ359" s="68">
        <v>0</v>
      </c>
      <c r="CA359" s="68">
        <v>0</v>
      </c>
      <c r="CB359" s="68">
        <v>0</v>
      </c>
      <c r="CC359" s="71">
        <f t="shared" si="373"/>
        <v>0</v>
      </c>
      <c r="CD359" s="68">
        <v>0</v>
      </c>
      <c r="CE359" s="68">
        <v>0</v>
      </c>
      <c r="CF359" s="68">
        <v>0</v>
      </c>
      <c r="CG359" s="71">
        <f t="shared" si="374"/>
        <v>0</v>
      </c>
      <c r="CH359" s="68">
        <v>0</v>
      </c>
      <c r="CI359" s="68">
        <v>0</v>
      </c>
      <c r="CJ359" s="68">
        <v>0</v>
      </c>
      <c r="CK359" s="71">
        <f t="shared" si="375"/>
        <v>0</v>
      </c>
      <c r="CL359" s="67">
        <v>0</v>
      </c>
      <c r="CM359" s="68">
        <v>0</v>
      </c>
      <c r="CN359" s="68">
        <v>0</v>
      </c>
      <c r="CO359" s="71">
        <f t="shared" si="376"/>
        <v>0</v>
      </c>
      <c r="CP359" s="68">
        <v>0</v>
      </c>
      <c r="CQ359" s="68">
        <v>0</v>
      </c>
      <c r="CR359" s="68">
        <v>0</v>
      </c>
      <c r="CS359" s="71">
        <f t="shared" si="377"/>
        <v>0</v>
      </c>
      <c r="CT359" s="68">
        <v>0</v>
      </c>
      <c r="CU359" s="68">
        <v>0</v>
      </c>
      <c r="CV359" s="68">
        <v>0</v>
      </c>
      <c r="CW359" s="71">
        <f t="shared" si="378"/>
        <v>0</v>
      </c>
      <c r="CX359" s="68">
        <v>0</v>
      </c>
      <c r="CY359" s="68">
        <v>0</v>
      </c>
      <c r="CZ359" s="68">
        <v>0</v>
      </c>
      <c r="DA359" s="71">
        <f t="shared" si="379"/>
        <v>0</v>
      </c>
      <c r="DB359" s="68">
        <v>0</v>
      </c>
      <c r="DC359" s="68">
        <v>0</v>
      </c>
      <c r="DD359" s="68">
        <v>0</v>
      </c>
      <c r="DE359" s="71">
        <f t="shared" si="380"/>
        <v>0</v>
      </c>
      <c r="DF359" s="68"/>
      <c r="DG359" s="68"/>
      <c r="DH359" s="68"/>
      <c r="DI359" s="68"/>
      <c r="DJ359" s="68">
        <v>425</v>
      </c>
      <c r="DK359" s="68">
        <v>467</v>
      </c>
      <c r="DL359" s="68">
        <v>0</v>
      </c>
      <c r="DM359" s="71">
        <f t="shared" si="381"/>
        <v>467</v>
      </c>
      <c r="DN359" s="68">
        <v>0</v>
      </c>
      <c r="DO359" s="68">
        <v>0</v>
      </c>
      <c r="DP359" s="68">
        <v>0</v>
      </c>
      <c r="DQ359" s="71">
        <f t="shared" si="382"/>
        <v>0</v>
      </c>
      <c r="DR359" s="68">
        <v>3787</v>
      </c>
      <c r="DS359" s="68">
        <v>4464</v>
      </c>
      <c r="DT359" s="68">
        <v>384</v>
      </c>
      <c r="DU359" s="71">
        <f t="shared" si="383"/>
        <v>4848</v>
      </c>
      <c r="DV359" s="68">
        <v>0</v>
      </c>
      <c r="DW359" s="68">
        <v>0</v>
      </c>
      <c r="DX359" s="68">
        <v>0</v>
      </c>
      <c r="DY359" s="71">
        <f t="shared" si="384"/>
        <v>0</v>
      </c>
      <c r="DZ359" s="68">
        <v>0</v>
      </c>
      <c r="EA359" s="68">
        <v>0</v>
      </c>
      <c r="EB359" s="68">
        <v>0</v>
      </c>
      <c r="EC359" s="71">
        <f t="shared" si="385"/>
        <v>0</v>
      </c>
      <c r="ED359" s="68"/>
      <c r="EE359" s="68"/>
      <c r="EF359" s="68"/>
      <c r="EG359" s="68"/>
      <c r="EH359" s="68">
        <v>60007</v>
      </c>
      <c r="EI359" s="68">
        <v>44830</v>
      </c>
      <c r="EJ359" s="68">
        <v>6824</v>
      </c>
      <c r="EK359" s="71">
        <f t="shared" si="386"/>
        <v>51654</v>
      </c>
      <c r="EL359" s="68">
        <v>0</v>
      </c>
      <c r="EM359" s="68">
        <v>0</v>
      </c>
      <c r="EN359" s="68">
        <v>0</v>
      </c>
      <c r="EO359" s="71">
        <f t="shared" si="387"/>
        <v>0</v>
      </c>
      <c r="EP359" s="68">
        <v>0</v>
      </c>
      <c r="EQ359" s="68">
        <v>0</v>
      </c>
      <c r="ER359" s="68">
        <v>0</v>
      </c>
      <c r="ES359" s="71">
        <f t="shared" si="388"/>
        <v>0</v>
      </c>
      <c r="ET359" s="68">
        <v>69386</v>
      </c>
      <c r="EU359" s="68">
        <v>55662</v>
      </c>
      <c r="EV359" s="68">
        <v>9905</v>
      </c>
      <c r="EW359" s="71">
        <f t="shared" si="389"/>
        <v>65567</v>
      </c>
      <c r="EX359" s="67">
        <v>0</v>
      </c>
      <c r="EY359" s="68">
        <v>0</v>
      </c>
      <c r="EZ359" s="68">
        <v>0</v>
      </c>
      <c r="FA359" s="71">
        <f t="shared" si="390"/>
        <v>0</v>
      </c>
      <c r="FB359" s="68">
        <v>0</v>
      </c>
      <c r="FC359" s="68">
        <v>0</v>
      </c>
      <c r="FD359" s="68">
        <v>0</v>
      </c>
      <c r="FE359" s="71">
        <f t="shared" si="391"/>
        <v>0</v>
      </c>
      <c r="FF359" s="67">
        <v>0</v>
      </c>
      <c r="FG359" s="68">
        <v>0</v>
      </c>
      <c r="FH359" s="68">
        <v>0</v>
      </c>
      <c r="FI359" s="71"/>
      <c r="FJ359" s="68">
        <v>0</v>
      </c>
      <c r="FK359" s="68">
        <v>0</v>
      </c>
      <c r="FL359" s="68">
        <v>0</v>
      </c>
      <c r="FM359" s="71">
        <f t="shared" si="392"/>
        <v>0</v>
      </c>
      <c r="FN359" s="68">
        <v>0</v>
      </c>
      <c r="FO359" s="68">
        <v>0</v>
      </c>
      <c r="FP359" s="68">
        <v>0</v>
      </c>
      <c r="FQ359" s="71">
        <f t="shared" si="393"/>
        <v>0</v>
      </c>
      <c r="FR359" s="68">
        <v>228745</v>
      </c>
      <c r="FS359" s="68">
        <v>175241</v>
      </c>
      <c r="FT359" s="68">
        <v>81923</v>
      </c>
      <c r="FU359" s="71">
        <f t="shared" si="394"/>
        <v>257164</v>
      </c>
      <c r="FV359" s="68">
        <v>0</v>
      </c>
      <c r="FW359" s="68">
        <v>0</v>
      </c>
      <c r="FX359" s="68">
        <v>0</v>
      </c>
      <c r="FY359" s="71">
        <f t="shared" si="395"/>
        <v>0</v>
      </c>
      <c r="FZ359" s="68">
        <v>55393</v>
      </c>
      <c r="GA359" s="68">
        <v>39309</v>
      </c>
      <c r="GB359" s="68">
        <v>19361</v>
      </c>
      <c r="GC359" s="71">
        <f t="shared" si="396"/>
        <v>58670</v>
      </c>
      <c r="GD359" s="67">
        <v>1366994</v>
      </c>
      <c r="GE359" s="68">
        <v>1049917</v>
      </c>
      <c r="GF359" s="68">
        <v>356659</v>
      </c>
      <c r="GG359" s="68">
        <f t="shared" si="397"/>
        <v>1406576</v>
      </c>
      <c r="GH359" s="69"/>
      <c r="GI359" s="36">
        <f t="shared" si="401"/>
        <v>-0.34395727512045582</v>
      </c>
      <c r="GJ359" s="36"/>
      <c r="GK359" s="37">
        <f t="shared" si="402"/>
        <v>31.318380405308226</v>
      </c>
      <c r="GL359" s="37">
        <f t="shared" si="403"/>
        <v>13.806138961460762</v>
      </c>
      <c r="GM359" s="37">
        <f t="shared" si="398"/>
        <v>24.399452528152224</v>
      </c>
      <c r="GN359" s="37">
        <f t="shared" si="399"/>
        <v>16.690938426561338</v>
      </c>
      <c r="GO359" s="37">
        <f t="shared" si="404"/>
        <v>3.7440102408095117</v>
      </c>
      <c r="GP359" s="37">
        <f t="shared" si="400"/>
        <v>5.301561932990893</v>
      </c>
      <c r="GQ359" s="37">
        <f t="shared" si="405"/>
        <v>4.2698613318957594</v>
      </c>
      <c r="GR359" s="37">
        <f t="shared" si="406"/>
        <v>0</v>
      </c>
      <c r="GS359" s="37">
        <f t="shared" si="407"/>
        <v>0.42517646633019568</v>
      </c>
      <c r="GT359" s="37">
        <f t="shared" si="408"/>
        <v>4.4479706491102888E-2</v>
      </c>
      <c r="GU359" s="36"/>
    </row>
    <row r="360" spans="1:225" ht="11.25" customHeight="1">
      <c r="A360" s="29">
        <v>44551</v>
      </c>
      <c r="N360" s="68">
        <v>312719</v>
      </c>
      <c r="O360" s="68">
        <v>127593</v>
      </c>
      <c r="P360" s="92">
        <v>191176</v>
      </c>
      <c r="Q360" s="71">
        <f t="shared" ref="Q360:Q413" si="429">O360+P360</f>
        <v>318769</v>
      </c>
      <c r="R360" s="68">
        <v>0</v>
      </c>
      <c r="S360" s="68">
        <v>0</v>
      </c>
      <c r="T360" s="68">
        <v>0</v>
      </c>
      <c r="U360" s="71">
        <f t="shared" ref="U360:U368" si="430">S360+T360</f>
        <v>0</v>
      </c>
      <c r="V360" s="67">
        <v>0</v>
      </c>
      <c r="W360" s="68">
        <v>0</v>
      </c>
      <c r="X360" s="68">
        <v>0</v>
      </c>
      <c r="Y360" s="71">
        <f t="shared" ref="Y360:Y368" si="431">W360+X360</f>
        <v>0</v>
      </c>
      <c r="Z360" s="67">
        <v>0</v>
      </c>
      <c r="AA360" s="68">
        <v>0</v>
      </c>
      <c r="AB360" s="68">
        <v>0</v>
      </c>
      <c r="AC360" s="71">
        <f t="shared" ref="AC360:AC368" si="432">AA360+AB360</f>
        <v>0</v>
      </c>
      <c r="AD360" s="68">
        <v>0</v>
      </c>
      <c r="AE360" s="68">
        <v>0</v>
      </c>
      <c r="AF360" s="68">
        <v>0</v>
      </c>
      <c r="AG360" s="71">
        <f t="shared" ref="AG360:AG368" si="433">AE360+AF360</f>
        <v>0</v>
      </c>
      <c r="AH360" s="68">
        <v>0</v>
      </c>
      <c r="AI360" s="68">
        <v>0</v>
      </c>
      <c r="AJ360" s="68">
        <v>0</v>
      </c>
      <c r="AK360" s="71">
        <f t="shared" ref="AK360:AK368" si="434">AI360+AJ360</f>
        <v>0</v>
      </c>
      <c r="AL360" s="67">
        <v>0</v>
      </c>
      <c r="AM360" s="68">
        <v>0</v>
      </c>
      <c r="AN360" s="68">
        <v>0</v>
      </c>
      <c r="AO360" s="71">
        <f t="shared" ref="AO360:AO368" si="435">AM360+AN360</f>
        <v>0</v>
      </c>
      <c r="AP360" s="67">
        <v>0</v>
      </c>
      <c r="AQ360" s="68">
        <v>0</v>
      </c>
      <c r="AR360" s="68">
        <v>0</v>
      </c>
      <c r="AS360" s="71">
        <f t="shared" ref="AS360:AS368" si="436">AQ360+AR360</f>
        <v>0</v>
      </c>
      <c r="AT360" s="67">
        <v>0</v>
      </c>
      <c r="AU360" s="68">
        <v>0</v>
      </c>
      <c r="AV360" s="68">
        <v>0</v>
      </c>
      <c r="AW360" s="71">
        <f t="shared" ref="AW360:AW368" si="437">AU360+AV360</f>
        <v>0</v>
      </c>
      <c r="AX360" s="67">
        <v>378989</v>
      </c>
      <c r="AY360" s="68">
        <v>374485</v>
      </c>
      <c r="AZ360" s="68">
        <v>20287</v>
      </c>
      <c r="BA360" s="71">
        <f t="shared" ref="BA360:BA413" si="438">AY360+AZ360</f>
        <v>394772</v>
      </c>
      <c r="BB360" s="67">
        <v>0</v>
      </c>
      <c r="BC360" s="68">
        <v>0</v>
      </c>
      <c r="BD360" s="68">
        <v>0</v>
      </c>
      <c r="BE360" s="71">
        <f t="shared" ref="BE360:BE368" si="439">BC360+BD360</f>
        <v>0</v>
      </c>
      <c r="BF360" s="68">
        <v>229111</v>
      </c>
      <c r="BG360" s="68">
        <v>210635</v>
      </c>
      <c r="BH360" s="68">
        <v>16073</v>
      </c>
      <c r="BI360" s="71">
        <f t="shared" ref="BI360:BI413" si="440">BG360+BH360</f>
        <v>226708</v>
      </c>
      <c r="BJ360" s="68">
        <v>0</v>
      </c>
      <c r="BK360" s="68">
        <v>0</v>
      </c>
      <c r="BL360" s="68">
        <v>0</v>
      </c>
      <c r="BM360" s="71">
        <f t="shared" ref="BM360:BM368" si="441">BK360+BL360</f>
        <v>0</v>
      </c>
      <c r="BN360" s="68">
        <v>0</v>
      </c>
      <c r="BO360" s="68">
        <v>0</v>
      </c>
      <c r="BP360" s="68">
        <v>0</v>
      </c>
      <c r="BQ360" s="71">
        <f t="shared" ref="BQ360:BQ368" si="442">BO360+BP360</f>
        <v>0</v>
      </c>
      <c r="BR360" s="68">
        <v>0</v>
      </c>
      <c r="BS360" s="68">
        <v>0</v>
      </c>
      <c r="BT360" s="68">
        <v>0</v>
      </c>
      <c r="BU360" s="71">
        <f t="shared" ref="BU360:BU368" si="443">BS360+BT360</f>
        <v>0</v>
      </c>
      <c r="BV360" s="68">
        <v>0</v>
      </c>
      <c r="BW360" s="68">
        <v>0</v>
      </c>
      <c r="BX360" s="68">
        <v>0</v>
      </c>
      <c r="BY360" s="71">
        <f t="shared" ref="BY360:BY368" si="444">BW360+BX360</f>
        <v>0</v>
      </c>
      <c r="BZ360" s="68">
        <v>0</v>
      </c>
      <c r="CA360" s="68">
        <v>0</v>
      </c>
      <c r="CB360" s="68">
        <v>0</v>
      </c>
      <c r="CC360" s="71">
        <f t="shared" ref="CC360:CC368" si="445">CA360+CB360</f>
        <v>0</v>
      </c>
      <c r="CD360" s="68">
        <v>0</v>
      </c>
      <c r="CE360" s="68">
        <v>0</v>
      </c>
      <c r="CF360" s="68">
        <v>0</v>
      </c>
      <c r="CG360" s="71">
        <f t="shared" ref="CG360:CG368" si="446">CE360+CF360</f>
        <v>0</v>
      </c>
      <c r="CH360" s="68">
        <v>0</v>
      </c>
      <c r="CI360" s="68">
        <v>0</v>
      </c>
      <c r="CJ360" s="68">
        <v>0</v>
      </c>
      <c r="CK360" s="71">
        <f t="shared" ref="CK360:CK368" si="447">CI360+CJ360</f>
        <v>0</v>
      </c>
      <c r="CL360" s="67">
        <v>0</v>
      </c>
      <c r="CM360" s="68">
        <v>0</v>
      </c>
      <c r="CN360" s="68">
        <v>0</v>
      </c>
      <c r="CO360" s="71">
        <f t="shared" ref="CO360:CO413" si="448">CM360+CN360</f>
        <v>0</v>
      </c>
      <c r="CP360" s="68">
        <v>0</v>
      </c>
      <c r="CQ360" s="68">
        <v>0</v>
      </c>
      <c r="CR360" s="68">
        <v>0</v>
      </c>
      <c r="CS360" s="71">
        <f t="shared" ref="CS360:CS413" si="449">CQ360+CR360</f>
        <v>0</v>
      </c>
      <c r="CT360" s="68">
        <v>0</v>
      </c>
      <c r="CU360" s="68">
        <v>0</v>
      </c>
      <c r="CV360" s="68">
        <v>0</v>
      </c>
      <c r="CW360" s="71">
        <f t="shared" ref="CW360:CW413" si="450">CU360+CV360</f>
        <v>0</v>
      </c>
      <c r="CX360" s="68">
        <v>0</v>
      </c>
      <c r="CY360" s="68">
        <v>0</v>
      </c>
      <c r="CZ360" s="68">
        <v>0</v>
      </c>
      <c r="DA360" s="71">
        <f t="shared" ref="DA360:DA413" si="451">CY360+CZ360</f>
        <v>0</v>
      </c>
      <c r="DB360" s="68">
        <v>0</v>
      </c>
      <c r="DC360" s="68">
        <v>0</v>
      </c>
      <c r="DD360" s="68">
        <v>0</v>
      </c>
      <c r="DE360" s="71">
        <f t="shared" ref="DE360:DE413" si="452">DC360+DD360</f>
        <v>0</v>
      </c>
      <c r="DF360" s="68"/>
      <c r="DG360" s="68"/>
      <c r="DH360" s="68"/>
      <c r="DI360" s="68"/>
      <c r="DJ360" s="68">
        <v>244</v>
      </c>
      <c r="DK360" s="68">
        <v>455</v>
      </c>
      <c r="DL360" s="68">
        <v>0</v>
      </c>
      <c r="DM360" s="71">
        <f t="shared" ref="DM360:DM413" si="453">DK360+DL360</f>
        <v>455</v>
      </c>
      <c r="DN360" s="68">
        <v>0</v>
      </c>
      <c r="DO360" s="68">
        <v>0</v>
      </c>
      <c r="DP360" s="68">
        <v>0</v>
      </c>
      <c r="DQ360" s="71">
        <f t="shared" ref="DQ360:DQ368" si="454">DO360+DP360</f>
        <v>0</v>
      </c>
      <c r="DR360" s="68">
        <v>4080</v>
      </c>
      <c r="DS360" s="68">
        <v>3652</v>
      </c>
      <c r="DT360" s="68">
        <v>1284</v>
      </c>
      <c r="DU360" s="71">
        <f t="shared" ref="DU360:DU413" si="455">DS360+DT360</f>
        <v>4936</v>
      </c>
      <c r="DV360" s="68">
        <v>0</v>
      </c>
      <c r="DW360" s="68">
        <v>0</v>
      </c>
      <c r="DX360" s="68">
        <v>0</v>
      </c>
      <c r="DY360" s="71">
        <f t="shared" ref="DY360:DY368" si="456">DW360+DX360</f>
        <v>0</v>
      </c>
      <c r="DZ360" s="68">
        <v>0</v>
      </c>
      <c r="EA360" s="68">
        <v>0</v>
      </c>
      <c r="EB360" s="68">
        <v>0</v>
      </c>
      <c r="EC360" s="71">
        <f t="shared" ref="EC360:EC368" si="457">EA360+EB360</f>
        <v>0</v>
      </c>
      <c r="ED360" s="68"/>
      <c r="EE360" s="68"/>
      <c r="EF360" s="68"/>
      <c r="EG360" s="68"/>
      <c r="EH360" s="68">
        <v>70015</v>
      </c>
      <c r="EI360" s="68">
        <v>65194</v>
      </c>
      <c r="EJ360" s="68">
        <v>8552</v>
      </c>
      <c r="EK360" s="71">
        <f t="shared" ref="EK360:EK413" si="458">EI360+EJ360</f>
        <v>73746</v>
      </c>
      <c r="EL360" s="68">
        <v>0</v>
      </c>
      <c r="EM360" s="68">
        <v>0</v>
      </c>
      <c r="EN360" s="68">
        <v>0</v>
      </c>
      <c r="EO360" s="71">
        <f t="shared" ref="EO360:EO368" si="459">EM360+EN360</f>
        <v>0</v>
      </c>
      <c r="EP360" s="68">
        <v>0</v>
      </c>
      <c r="EQ360" s="68">
        <v>0</v>
      </c>
      <c r="ER360" s="68">
        <v>0</v>
      </c>
      <c r="ES360" s="71">
        <f t="shared" ref="ES360:ES368" si="460">EQ360+ER360</f>
        <v>0</v>
      </c>
      <c r="ET360" s="68">
        <v>44946</v>
      </c>
      <c r="EU360" s="68">
        <v>32549</v>
      </c>
      <c r="EV360" s="68">
        <v>18599</v>
      </c>
      <c r="EW360" s="71">
        <f t="shared" ref="EW360:EW413" si="461">EU360+EV360</f>
        <v>51148</v>
      </c>
      <c r="EX360" s="67">
        <v>0</v>
      </c>
      <c r="EY360" s="68">
        <v>0</v>
      </c>
      <c r="EZ360" s="68">
        <v>0</v>
      </c>
      <c r="FA360" s="71">
        <f t="shared" ref="FA360:FA368" si="462">EY360+EZ360</f>
        <v>0</v>
      </c>
      <c r="FB360" s="68">
        <v>0</v>
      </c>
      <c r="FC360" s="68">
        <v>0</v>
      </c>
      <c r="FD360" s="68">
        <v>0</v>
      </c>
      <c r="FE360" s="71">
        <f t="shared" ref="FE360:FE368" si="463">FC360+FD360</f>
        <v>0</v>
      </c>
      <c r="FF360" s="67">
        <v>0</v>
      </c>
      <c r="FG360" s="68">
        <v>0</v>
      </c>
      <c r="FH360" s="68">
        <v>0</v>
      </c>
      <c r="FI360" s="71"/>
      <c r="FJ360" s="68">
        <v>0</v>
      </c>
      <c r="FK360" s="68">
        <v>0</v>
      </c>
      <c r="FL360" s="68">
        <v>0</v>
      </c>
      <c r="FM360" s="71">
        <f t="shared" ref="FM360:FM368" si="464">FK360+FL360</f>
        <v>0</v>
      </c>
      <c r="FN360" s="68">
        <v>0</v>
      </c>
      <c r="FO360" s="68">
        <v>0</v>
      </c>
      <c r="FP360" s="68">
        <v>0</v>
      </c>
      <c r="FQ360" s="71">
        <f t="shared" ref="FQ360:FQ368" si="465">FO360+FP360</f>
        <v>0</v>
      </c>
      <c r="FR360" s="68">
        <v>196121</v>
      </c>
      <c r="FS360" s="68">
        <v>145551</v>
      </c>
      <c r="FT360" s="68">
        <v>88629</v>
      </c>
      <c r="FU360" s="71">
        <f t="shared" ref="FU360:FU413" si="466">FS360+FT360</f>
        <v>234180</v>
      </c>
      <c r="FV360" s="68">
        <v>0</v>
      </c>
      <c r="FW360" s="68">
        <v>0</v>
      </c>
      <c r="FX360" s="68">
        <v>0</v>
      </c>
      <c r="FY360" s="71">
        <f t="shared" ref="FY360:FY368" si="467">FW360+FX360</f>
        <v>0</v>
      </c>
      <c r="FZ360" s="68">
        <v>59508</v>
      </c>
      <c r="GA360" s="68">
        <v>44736</v>
      </c>
      <c r="GB360" s="68">
        <v>20570</v>
      </c>
      <c r="GC360" s="71">
        <f t="shared" ref="GC360:GC413" si="468">GA360+GB360</f>
        <v>65306</v>
      </c>
      <c r="GD360" s="67">
        <v>1295733</v>
      </c>
      <c r="GE360" s="68">
        <v>1004850</v>
      </c>
      <c r="GF360" s="68">
        <v>365170</v>
      </c>
      <c r="GG360" s="68">
        <f t="shared" ref="GG360:GG368" si="469">+E360+I360+Q360+U360+Y360+AC360+AG360+AK360+AO360+AS360+AW360+BA360+BE360+BI360+BM360+BQ360+BU360+BY360+CC360+CG360+CK360+CO360+CS360+CW360+DA360+DE360+DM360+DQ360+DU360+DY360+EC360+EK360+EO360+ES360+EW360+FA360+FE360+FI360+FM360+FQ360+FU360+FY360+GC360</f>
        <v>1370020</v>
      </c>
      <c r="GH360" s="69"/>
      <c r="GI360" s="36">
        <f t="shared" si="401"/>
        <v>-0.10910997883709528</v>
      </c>
      <c r="GJ360" s="36"/>
      <c r="GK360" s="37">
        <f t="shared" si="402"/>
        <v>37.267751405682439</v>
      </c>
      <c r="GL360" s="37">
        <f t="shared" si="403"/>
        <v>12.697716077026422</v>
      </c>
      <c r="GM360" s="37">
        <f t="shared" si="398"/>
        <v>20.961835099766134</v>
      </c>
      <c r="GN360" s="37">
        <f t="shared" si="399"/>
        <v>14.484848484848484</v>
      </c>
      <c r="GO360" s="37">
        <f t="shared" si="404"/>
        <v>4.45200776235259</v>
      </c>
      <c r="GP360" s="37">
        <f t="shared" si="400"/>
        <v>3.2391899288451014</v>
      </c>
      <c r="GQ360" s="37">
        <f t="shared" si="405"/>
        <v>6.4879335224162809</v>
      </c>
      <c r="GR360" s="37">
        <f t="shared" si="406"/>
        <v>0</v>
      </c>
      <c r="GS360" s="37">
        <f t="shared" si="407"/>
        <v>0.36343732895457032</v>
      </c>
      <c r="GT360" s="37">
        <f t="shared" si="408"/>
        <v>4.5280390107961921E-2</v>
      </c>
      <c r="GU360" s="36"/>
    </row>
    <row r="361" spans="1:225" ht="11.25" customHeight="1">
      <c r="A361" s="29">
        <v>44582</v>
      </c>
      <c r="N361" s="68">
        <v>308283</v>
      </c>
      <c r="O361" s="68">
        <v>135496</v>
      </c>
      <c r="P361" s="68">
        <v>187934</v>
      </c>
      <c r="Q361" s="71">
        <f t="shared" si="429"/>
        <v>323430</v>
      </c>
      <c r="R361" s="68">
        <v>0</v>
      </c>
      <c r="S361" s="68">
        <v>0</v>
      </c>
      <c r="T361" s="68">
        <v>0</v>
      </c>
      <c r="U361" s="71">
        <f t="shared" si="430"/>
        <v>0</v>
      </c>
      <c r="V361" s="67">
        <v>0</v>
      </c>
      <c r="W361" s="68">
        <v>0</v>
      </c>
      <c r="X361" s="68">
        <v>0</v>
      </c>
      <c r="Y361" s="71">
        <f t="shared" si="431"/>
        <v>0</v>
      </c>
      <c r="Z361" s="67">
        <v>0</v>
      </c>
      <c r="AA361" s="68">
        <v>0</v>
      </c>
      <c r="AB361" s="68">
        <v>0</v>
      </c>
      <c r="AC361" s="71">
        <f t="shared" si="432"/>
        <v>0</v>
      </c>
      <c r="AD361" s="68">
        <v>0</v>
      </c>
      <c r="AE361" s="68">
        <v>0</v>
      </c>
      <c r="AF361" s="68">
        <v>0</v>
      </c>
      <c r="AG361" s="71">
        <f t="shared" si="433"/>
        <v>0</v>
      </c>
      <c r="AH361" s="68">
        <v>0</v>
      </c>
      <c r="AI361" s="68">
        <v>0</v>
      </c>
      <c r="AJ361" s="68">
        <v>0</v>
      </c>
      <c r="AK361" s="71">
        <f t="shared" si="434"/>
        <v>0</v>
      </c>
      <c r="AL361" s="67">
        <v>0</v>
      </c>
      <c r="AM361" s="68">
        <v>0</v>
      </c>
      <c r="AN361" s="68">
        <v>0</v>
      </c>
      <c r="AO361" s="71">
        <f t="shared" si="435"/>
        <v>0</v>
      </c>
      <c r="AP361" s="67">
        <v>0</v>
      </c>
      <c r="AQ361" s="68">
        <v>0</v>
      </c>
      <c r="AR361" s="68">
        <v>0</v>
      </c>
      <c r="AS361" s="71">
        <f t="shared" si="436"/>
        <v>0</v>
      </c>
      <c r="AT361" s="67">
        <v>0</v>
      </c>
      <c r="AU361" s="68">
        <v>0</v>
      </c>
      <c r="AV361" s="68">
        <v>0</v>
      </c>
      <c r="AW361" s="71">
        <f t="shared" si="437"/>
        <v>0</v>
      </c>
      <c r="AX361" s="67">
        <v>365744</v>
      </c>
      <c r="AY361" s="68">
        <v>358660</v>
      </c>
      <c r="AZ361" s="68">
        <v>21816</v>
      </c>
      <c r="BA361" s="71">
        <f t="shared" si="438"/>
        <v>380476</v>
      </c>
      <c r="BB361" s="67">
        <v>0</v>
      </c>
      <c r="BC361" s="68">
        <v>0</v>
      </c>
      <c r="BD361" s="68">
        <v>0</v>
      </c>
      <c r="BE361" s="71">
        <f t="shared" si="439"/>
        <v>0</v>
      </c>
      <c r="BF361" s="68">
        <v>348965</v>
      </c>
      <c r="BG361" s="68">
        <v>315216</v>
      </c>
      <c r="BH361" s="68">
        <v>39013</v>
      </c>
      <c r="BI361" s="71">
        <f t="shared" si="440"/>
        <v>354229</v>
      </c>
      <c r="BJ361" s="68">
        <v>0</v>
      </c>
      <c r="BK361" s="68">
        <v>0</v>
      </c>
      <c r="BL361" s="68">
        <v>0</v>
      </c>
      <c r="BM361" s="71">
        <f t="shared" si="441"/>
        <v>0</v>
      </c>
      <c r="BN361" s="68">
        <v>0</v>
      </c>
      <c r="BO361" s="68">
        <v>0</v>
      </c>
      <c r="BP361" s="68">
        <v>0</v>
      </c>
      <c r="BQ361" s="71">
        <f t="shared" si="442"/>
        <v>0</v>
      </c>
      <c r="BR361" s="68">
        <v>0</v>
      </c>
      <c r="BS361" s="68">
        <v>0</v>
      </c>
      <c r="BT361" s="68">
        <v>0</v>
      </c>
      <c r="BU361" s="71">
        <f t="shared" si="443"/>
        <v>0</v>
      </c>
      <c r="BV361" s="68">
        <v>0</v>
      </c>
      <c r="BW361" s="68">
        <v>0</v>
      </c>
      <c r="BX361" s="68">
        <v>0</v>
      </c>
      <c r="BY361" s="71">
        <f t="shared" si="444"/>
        <v>0</v>
      </c>
      <c r="BZ361" s="68">
        <v>0</v>
      </c>
      <c r="CA361" s="68">
        <v>0</v>
      </c>
      <c r="CB361" s="68">
        <v>0</v>
      </c>
      <c r="CC361" s="71">
        <f t="shared" si="445"/>
        <v>0</v>
      </c>
      <c r="CD361" s="68">
        <v>0</v>
      </c>
      <c r="CE361" s="68">
        <v>0</v>
      </c>
      <c r="CF361" s="68">
        <v>0</v>
      </c>
      <c r="CG361" s="71">
        <f t="shared" si="446"/>
        <v>0</v>
      </c>
      <c r="CH361" s="68">
        <v>0</v>
      </c>
      <c r="CI361" s="68">
        <v>0</v>
      </c>
      <c r="CJ361" s="68">
        <v>0</v>
      </c>
      <c r="CK361" s="71">
        <f t="shared" si="447"/>
        <v>0</v>
      </c>
      <c r="CL361" s="67">
        <v>0</v>
      </c>
      <c r="CM361" s="68">
        <v>0</v>
      </c>
      <c r="CN361" s="68">
        <v>0</v>
      </c>
      <c r="CO361" s="71">
        <f t="shared" si="448"/>
        <v>0</v>
      </c>
      <c r="CP361" s="68">
        <v>0</v>
      </c>
      <c r="CQ361" s="68">
        <v>0</v>
      </c>
      <c r="CR361" s="68">
        <v>0</v>
      </c>
      <c r="CS361" s="71">
        <f t="shared" si="449"/>
        <v>0</v>
      </c>
      <c r="CT361" s="68">
        <v>0</v>
      </c>
      <c r="CU361" s="68">
        <v>0</v>
      </c>
      <c r="CV361" s="68">
        <v>0</v>
      </c>
      <c r="CW361" s="71">
        <f t="shared" si="450"/>
        <v>0</v>
      </c>
      <c r="CX361" s="68">
        <v>0</v>
      </c>
      <c r="CY361" s="68">
        <v>0</v>
      </c>
      <c r="CZ361" s="68">
        <v>0</v>
      </c>
      <c r="DA361" s="71">
        <f t="shared" si="451"/>
        <v>0</v>
      </c>
      <c r="DB361" s="68">
        <v>0</v>
      </c>
      <c r="DC361" s="68">
        <v>0</v>
      </c>
      <c r="DD361" s="68">
        <v>0</v>
      </c>
      <c r="DE361" s="71">
        <f t="shared" si="452"/>
        <v>0</v>
      </c>
      <c r="DF361" s="68"/>
      <c r="DG361" s="68"/>
      <c r="DH361" s="68"/>
      <c r="DI361" s="68"/>
      <c r="DJ361" s="68">
        <v>419</v>
      </c>
      <c r="DK361" s="68">
        <v>429</v>
      </c>
      <c r="DL361" s="68">
        <v>0</v>
      </c>
      <c r="DM361" s="71">
        <f t="shared" si="453"/>
        <v>429</v>
      </c>
      <c r="DN361" s="68">
        <v>0</v>
      </c>
      <c r="DO361" s="68">
        <v>0</v>
      </c>
      <c r="DP361" s="68">
        <v>0</v>
      </c>
      <c r="DQ361" s="71">
        <f t="shared" si="454"/>
        <v>0</v>
      </c>
      <c r="DR361" s="68">
        <v>5876</v>
      </c>
      <c r="DS361" s="68">
        <v>4202</v>
      </c>
      <c r="DT361" s="68">
        <v>1322</v>
      </c>
      <c r="DU361" s="71">
        <f t="shared" si="455"/>
        <v>5524</v>
      </c>
      <c r="DV361" s="68">
        <v>0</v>
      </c>
      <c r="DW361" s="68">
        <v>0</v>
      </c>
      <c r="DX361" s="68">
        <v>0</v>
      </c>
      <c r="DY361" s="71">
        <f t="shared" si="456"/>
        <v>0</v>
      </c>
      <c r="DZ361" s="68">
        <v>0</v>
      </c>
      <c r="EA361" s="68">
        <v>0</v>
      </c>
      <c r="EB361" s="68">
        <v>0</v>
      </c>
      <c r="EC361" s="71">
        <f t="shared" si="457"/>
        <v>0</v>
      </c>
      <c r="ED361" s="68"/>
      <c r="EE361" s="68"/>
      <c r="EF361" s="68"/>
      <c r="EG361" s="68"/>
      <c r="EH361" s="68">
        <v>58594</v>
      </c>
      <c r="EI361" s="68">
        <v>49726</v>
      </c>
      <c r="EJ361" s="68">
        <v>9112</v>
      </c>
      <c r="EK361" s="71">
        <f t="shared" si="458"/>
        <v>58838</v>
      </c>
      <c r="EL361" s="68">
        <v>0</v>
      </c>
      <c r="EM361" s="68">
        <v>0</v>
      </c>
      <c r="EN361" s="68">
        <v>0</v>
      </c>
      <c r="EO361" s="71">
        <f t="shared" si="459"/>
        <v>0</v>
      </c>
      <c r="EP361" s="68">
        <v>0</v>
      </c>
      <c r="EQ361" s="68">
        <v>0</v>
      </c>
      <c r="ER361" s="68">
        <v>0</v>
      </c>
      <c r="ES361" s="71">
        <f t="shared" si="460"/>
        <v>0</v>
      </c>
      <c r="ET361" s="68">
        <v>78322</v>
      </c>
      <c r="EU361" s="68">
        <v>60623</v>
      </c>
      <c r="EV361" s="68">
        <v>9469</v>
      </c>
      <c r="EW361" s="71">
        <f t="shared" si="461"/>
        <v>70092</v>
      </c>
      <c r="EX361" s="67">
        <v>0</v>
      </c>
      <c r="EY361" s="68">
        <v>0</v>
      </c>
      <c r="EZ361" s="68">
        <v>0</v>
      </c>
      <c r="FA361" s="71">
        <f t="shared" si="462"/>
        <v>0</v>
      </c>
      <c r="FB361" s="68">
        <v>0</v>
      </c>
      <c r="FC361" s="68">
        <v>0</v>
      </c>
      <c r="FD361" s="68">
        <v>0</v>
      </c>
      <c r="FE361" s="71">
        <f t="shared" si="463"/>
        <v>0</v>
      </c>
      <c r="FF361" s="67">
        <v>0</v>
      </c>
      <c r="FG361" s="68">
        <v>0</v>
      </c>
      <c r="FH361" s="68">
        <v>0</v>
      </c>
      <c r="FI361" s="71"/>
      <c r="FJ361" s="68">
        <v>0</v>
      </c>
      <c r="FK361" s="68">
        <v>0</v>
      </c>
      <c r="FL361" s="68">
        <v>0</v>
      </c>
      <c r="FM361" s="71">
        <f t="shared" si="464"/>
        <v>0</v>
      </c>
      <c r="FN361" s="68">
        <v>0</v>
      </c>
      <c r="FO361" s="68">
        <v>0</v>
      </c>
      <c r="FP361" s="68">
        <v>0</v>
      </c>
      <c r="FQ361" s="71">
        <f t="shared" si="465"/>
        <v>0</v>
      </c>
      <c r="FR361" s="68">
        <v>254267</v>
      </c>
      <c r="FS361" s="68">
        <v>166266</v>
      </c>
      <c r="FT361" s="68">
        <v>86344</v>
      </c>
      <c r="FU361" s="71">
        <f t="shared" si="466"/>
        <v>252610</v>
      </c>
      <c r="FV361" s="68">
        <v>0</v>
      </c>
      <c r="FW361" s="68">
        <v>0</v>
      </c>
      <c r="FX361" s="68">
        <v>0</v>
      </c>
      <c r="FY361" s="71">
        <f t="shared" si="467"/>
        <v>0</v>
      </c>
      <c r="FZ361" s="68">
        <v>60437</v>
      </c>
      <c r="GA361" s="68">
        <v>36146</v>
      </c>
      <c r="GB361" s="68">
        <v>19956</v>
      </c>
      <c r="GC361" s="71">
        <f t="shared" si="468"/>
        <v>56102</v>
      </c>
      <c r="GD361" s="67">
        <v>1480907</v>
      </c>
      <c r="GE361" s="68">
        <v>1126764</v>
      </c>
      <c r="GF361" s="68">
        <v>374966</v>
      </c>
      <c r="GG361" s="68">
        <f t="shared" si="469"/>
        <v>1501730</v>
      </c>
      <c r="GH361" s="69"/>
      <c r="GI361" s="36">
        <f t="shared" si="401"/>
        <v>-0.20935167291879808</v>
      </c>
      <c r="GJ361" s="36"/>
      <c r="GK361" s="37">
        <f t="shared" si="402"/>
        <v>31.830977915517355</v>
      </c>
      <c r="GL361" s="37">
        <f t="shared" si="403"/>
        <v>12.025233323038364</v>
      </c>
      <c r="GM361" s="37">
        <f t="shared" si="398"/>
        <v>27.975334675229242</v>
      </c>
      <c r="GN361" s="37">
        <f t="shared" si="399"/>
        <v>14.756062494009392</v>
      </c>
      <c r="GO361" s="37">
        <f t="shared" si="404"/>
        <v>3.2079477157594667</v>
      </c>
      <c r="GP361" s="37">
        <f t="shared" si="400"/>
        <v>5.3802748401617375</v>
      </c>
      <c r="GQ361" s="37">
        <f t="shared" si="405"/>
        <v>4.4131690398344281</v>
      </c>
      <c r="GR361" s="37">
        <f t="shared" si="406"/>
        <v>0</v>
      </c>
      <c r="GS361" s="37">
        <f t="shared" si="407"/>
        <v>0.37292636257459416</v>
      </c>
      <c r="GT361" s="37">
        <f t="shared" si="408"/>
        <v>3.8073633875413293E-2</v>
      </c>
      <c r="GU361" s="36"/>
    </row>
    <row r="362" spans="1:225" ht="11.25" customHeight="1">
      <c r="A362" s="29">
        <v>44613</v>
      </c>
      <c r="N362" s="68">
        <v>285049</v>
      </c>
      <c r="O362" s="68">
        <v>96523</v>
      </c>
      <c r="P362" s="68">
        <v>182814</v>
      </c>
      <c r="Q362" s="71">
        <f t="shared" si="429"/>
        <v>279337</v>
      </c>
      <c r="R362" s="68">
        <v>0</v>
      </c>
      <c r="S362" s="68">
        <v>0</v>
      </c>
      <c r="T362" s="68">
        <v>0</v>
      </c>
      <c r="U362" s="71">
        <f t="shared" si="430"/>
        <v>0</v>
      </c>
      <c r="V362" s="67">
        <v>0</v>
      </c>
      <c r="W362" s="68">
        <v>0</v>
      </c>
      <c r="X362" s="68">
        <v>0</v>
      </c>
      <c r="Y362" s="71">
        <f t="shared" si="431"/>
        <v>0</v>
      </c>
      <c r="Z362" s="67">
        <v>0</v>
      </c>
      <c r="AA362" s="68">
        <v>0</v>
      </c>
      <c r="AB362" s="68">
        <v>0</v>
      </c>
      <c r="AC362" s="71">
        <f t="shared" si="432"/>
        <v>0</v>
      </c>
      <c r="AD362" s="68">
        <v>0</v>
      </c>
      <c r="AE362" s="68">
        <v>0</v>
      </c>
      <c r="AF362" s="68">
        <v>0</v>
      </c>
      <c r="AG362" s="71">
        <f t="shared" si="433"/>
        <v>0</v>
      </c>
      <c r="AH362" s="68">
        <v>0</v>
      </c>
      <c r="AI362" s="68">
        <v>0</v>
      </c>
      <c r="AJ362" s="68">
        <v>0</v>
      </c>
      <c r="AK362" s="71">
        <f t="shared" si="434"/>
        <v>0</v>
      </c>
      <c r="AL362" s="67">
        <v>0</v>
      </c>
      <c r="AM362" s="68">
        <v>0</v>
      </c>
      <c r="AN362" s="68">
        <v>0</v>
      </c>
      <c r="AO362" s="71">
        <f t="shared" si="435"/>
        <v>0</v>
      </c>
      <c r="AP362" s="67">
        <v>0</v>
      </c>
      <c r="AQ362" s="68">
        <v>0</v>
      </c>
      <c r="AR362" s="68">
        <v>0</v>
      </c>
      <c r="AS362" s="71">
        <f t="shared" si="436"/>
        <v>0</v>
      </c>
      <c r="AT362" s="67">
        <v>0</v>
      </c>
      <c r="AU362" s="68">
        <v>0</v>
      </c>
      <c r="AV362" s="68">
        <v>0</v>
      </c>
      <c r="AW362" s="71">
        <f t="shared" si="437"/>
        <v>0</v>
      </c>
      <c r="AX362" s="67">
        <v>335494</v>
      </c>
      <c r="AY362" s="68">
        <v>331462</v>
      </c>
      <c r="AZ362" s="68">
        <v>26792</v>
      </c>
      <c r="BA362" s="71">
        <f t="shared" si="438"/>
        <v>358254</v>
      </c>
      <c r="BB362" s="67">
        <v>0</v>
      </c>
      <c r="BC362" s="68">
        <v>0</v>
      </c>
      <c r="BD362" s="68">
        <v>0</v>
      </c>
      <c r="BE362" s="71">
        <f t="shared" si="439"/>
        <v>0</v>
      </c>
      <c r="BF362" s="68">
        <v>317803</v>
      </c>
      <c r="BG362" s="68">
        <v>285706</v>
      </c>
      <c r="BH362" s="68">
        <v>26944</v>
      </c>
      <c r="BI362" s="71">
        <f t="shared" si="440"/>
        <v>312650</v>
      </c>
      <c r="BJ362" s="68">
        <v>0</v>
      </c>
      <c r="BK362" s="68">
        <v>0</v>
      </c>
      <c r="BL362" s="68">
        <v>0</v>
      </c>
      <c r="BM362" s="71">
        <f t="shared" si="441"/>
        <v>0</v>
      </c>
      <c r="BN362" s="68">
        <v>0</v>
      </c>
      <c r="BO362" s="68">
        <v>0</v>
      </c>
      <c r="BP362" s="68">
        <v>0</v>
      </c>
      <c r="BQ362" s="71">
        <f t="shared" si="442"/>
        <v>0</v>
      </c>
      <c r="BR362" s="68">
        <v>0</v>
      </c>
      <c r="BS362" s="68">
        <v>0</v>
      </c>
      <c r="BT362" s="68">
        <v>0</v>
      </c>
      <c r="BU362" s="71">
        <f t="shared" si="443"/>
        <v>0</v>
      </c>
      <c r="BV362" s="68">
        <v>0</v>
      </c>
      <c r="BW362" s="68">
        <v>0</v>
      </c>
      <c r="BX362" s="68">
        <v>0</v>
      </c>
      <c r="BY362" s="71">
        <f t="shared" si="444"/>
        <v>0</v>
      </c>
      <c r="BZ362" s="68">
        <v>0</v>
      </c>
      <c r="CA362" s="68">
        <v>0</v>
      </c>
      <c r="CB362" s="68">
        <v>0</v>
      </c>
      <c r="CC362" s="71">
        <f t="shared" si="445"/>
        <v>0</v>
      </c>
      <c r="CD362" s="68">
        <v>0</v>
      </c>
      <c r="CE362" s="68">
        <v>0</v>
      </c>
      <c r="CF362" s="68">
        <v>0</v>
      </c>
      <c r="CG362" s="71">
        <f t="shared" si="446"/>
        <v>0</v>
      </c>
      <c r="CH362" s="68">
        <v>0</v>
      </c>
      <c r="CI362" s="68">
        <v>0</v>
      </c>
      <c r="CJ362" s="68">
        <v>0</v>
      </c>
      <c r="CK362" s="71">
        <f t="shared" si="447"/>
        <v>0</v>
      </c>
      <c r="CL362" s="67">
        <v>0</v>
      </c>
      <c r="CM362" s="68">
        <v>0</v>
      </c>
      <c r="CN362" s="68">
        <v>0</v>
      </c>
      <c r="CO362" s="71">
        <f t="shared" si="448"/>
        <v>0</v>
      </c>
      <c r="CP362" s="68">
        <v>0</v>
      </c>
      <c r="CQ362" s="68">
        <v>0</v>
      </c>
      <c r="CR362" s="68">
        <v>0</v>
      </c>
      <c r="CS362" s="71">
        <f t="shared" si="449"/>
        <v>0</v>
      </c>
      <c r="CT362" s="68">
        <v>0</v>
      </c>
      <c r="CU362" s="68">
        <v>0</v>
      </c>
      <c r="CV362" s="68">
        <v>0</v>
      </c>
      <c r="CW362" s="71">
        <f t="shared" si="450"/>
        <v>0</v>
      </c>
      <c r="CX362" s="68">
        <v>0</v>
      </c>
      <c r="CY362" s="68">
        <v>0</v>
      </c>
      <c r="CZ362" s="68">
        <v>0</v>
      </c>
      <c r="DA362" s="71">
        <f t="shared" si="451"/>
        <v>0</v>
      </c>
      <c r="DB362" s="68">
        <v>0</v>
      </c>
      <c r="DC362" s="68">
        <v>0</v>
      </c>
      <c r="DD362" s="68">
        <v>0</v>
      </c>
      <c r="DE362" s="71">
        <f t="shared" si="452"/>
        <v>0</v>
      </c>
      <c r="DF362" s="68"/>
      <c r="DG362" s="68"/>
      <c r="DH362" s="68"/>
      <c r="DI362" s="68"/>
      <c r="DJ362" s="68">
        <v>260</v>
      </c>
      <c r="DK362" s="68">
        <v>450</v>
      </c>
      <c r="DL362" s="68">
        <v>0</v>
      </c>
      <c r="DM362" s="71">
        <f t="shared" si="453"/>
        <v>450</v>
      </c>
      <c r="DN362" s="68">
        <v>0</v>
      </c>
      <c r="DO362" s="68">
        <v>0</v>
      </c>
      <c r="DP362" s="68">
        <v>0</v>
      </c>
      <c r="DQ362" s="71">
        <f t="shared" si="454"/>
        <v>0</v>
      </c>
      <c r="DR362" s="68">
        <v>6365</v>
      </c>
      <c r="DS362" s="68">
        <v>5100</v>
      </c>
      <c r="DT362" s="68">
        <v>1815</v>
      </c>
      <c r="DU362" s="71">
        <f t="shared" si="455"/>
        <v>6915</v>
      </c>
      <c r="DV362" s="68">
        <v>0</v>
      </c>
      <c r="DW362" s="68">
        <v>0</v>
      </c>
      <c r="DX362" s="68">
        <v>0</v>
      </c>
      <c r="DY362" s="71">
        <f t="shared" si="456"/>
        <v>0</v>
      </c>
      <c r="DZ362" s="68">
        <v>0</v>
      </c>
      <c r="EA362" s="68">
        <v>0</v>
      </c>
      <c r="EB362" s="68">
        <v>0</v>
      </c>
      <c r="EC362" s="71">
        <f t="shared" si="457"/>
        <v>0</v>
      </c>
      <c r="ED362" s="68"/>
      <c r="EE362" s="68"/>
      <c r="EF362" s="68"/>
      <c r="EG362" s="68"/>
      <c r="EH362" s="68">
        <v>61006</v>
      </c>
      <c r="EI362" s="68">
        <v>52135</v>
      </c>
      <c r="EJ362" s="68">
        <v>7025</v>
      </c>
      <c r="EK362" s="71">
        <f t="shared" si="458"/>
        <v>59160</v>
      </c>
      <c r="EL362" s="68">
        <v>0</v>
      </c>
      <c r="EM362" s="68">
        <v>0</v>
      </c>
      <c r="EN362" s="68">
        <v>0</v>
      </c>
      <c r="EO362" s="71">
        <f t="shared" si="459"/>
        <v>0</v>
      </c>
      <c r="EP362" s="68">
        <v>0</v>
      </c>
      <c r="EQ362" s="68">
        <v>0</v>
      </c>
      <c r="ER362" s="68">
        <v>0</v>
      </c>
      <c r="ES362" s="71">
        <f t="shared" si="460"/>
        <v>0</v>
      </c>
      <c r="ET362" s="68">
        <v>72421</v>
      </c>
      <c r="EU362" s="68">
        <v>58603</v>
      </c>
      <c r="EV362" s="68">
        <v>13597</v>
      </c>
      <c r="EW362" s="71">
        <f t="shared" si="461"/>
        <v>72200</v>
      </c>
      <c r="EX362" s="67">
        <v>0</v>
      </c>
      <c r="EY362" s="68">
        <v>0</v>
      </c>
      <c r="EZ362" s="68">
        <v>0</v>
      </c>
      <c r="FA362" s="71">
        <f t="shared" si="462"/>
        <v>0</v>
      </c>
      <c r="FB362" s="68">
        <v>0</v>
      </c>
      <c r="FC362" s="68">
        <v>0</v>
      </c>
      <c r="FD362" s="68">
        <v>0</v>
      </c>
      <c r="FE362" s="71">
        <f t="shared" si="463"/>
        <v>0</v>
      </c>
      <c r="FF362" s="67">
        <v>0</v>
      </c>
      <c r="FG362" s="68">
        <v>0</v>
      </c>
      <c r="FH362" s="68">
        <v>0</v>
      </c>
      <c r="FI362" s="71"/>
      <c r="FJ362" s="68">
        <v>0</v>
      </c>
      <c r="FK362" s="68">
        <v>0</v>
      </c>
      <c r="FL362" s="68">
        <v>0</v>
      </c>
      <c r="FM362" s="71">
        <f t="shared" si="464"/>
        <v>0</v>
      </c>
      <c r="FN362" s="68">
        <v>0</v>
      </c>
      <c r="FO362" s="68">
        <v>0</v>
      </c>
      <c r="FP362" s="68">
        <v>0</v>
      </c>
      <c r="FQ362" s="71">
        <f t="shared" si="465"/>
        <v>0</v>
      </c>
      <c r="FR362" s="68">
        <v>275416</v>
      </c>
      <c r="FS362" s="68">
        <v>170960</v>
      </c>
      <c r="FT362" s="68">
        <v>94427</v>
      </c>
      <c r="FU362" s="71">
        <f t="shared" si="466"/>
        <v>265387</v>
      </c>
      <c r="FV362" s="68">
        <v>0</v>
      </c>
      <c r="FW362" s="68">
        <v>0</v>
      </c>
      <c r="FX362" s="68">
        <v>0</v>
      </c>
      <c r="FY362" s="71">
        <f t="shared" si="467"/>
        <v>0</v>
      </c>
      <c r="FZ362" s="68">
        <v>62291</v>
      </c>
      <c r="GA362" s="68">
        <v>34817</v>
      </c>
      <c r="GB362" s="68">
        <v>22275</v>
      </c>
      <c r="GC362" s="71">
        <f t="shared" si="468"/>
        <v>57092</v>
      </c>
      <c r="GD362" s="67">
        <v>1416105</v>
      </c>
      <c r="GE362" s="68">
        <v>1035756</v>
      </c>
      <c r="GF362" s="68">
        <v>375689</v>
      </c>
      <c r="GG362" s="68">
        <f t="shared" si="469"/>
        <v>1411445</v>
      </c>
      <c r="GH362" s="69"/>
      <c r="GI362" s="36">
        <f t="shared" si="401"/>
        <v>-0.27119229646100207</v>
      </c>
      <c r="GJ362" s="36"/>
      <c r="GK362" s="37">
        <f t="shared" si="402"/>
        <v>32.001938680538657</v>
      </c>
      <c r="GL362" s="37">
        <f t="shared" si="403"/>
        <v>9.3190867347135811</v>
      </c>
      <c r="GM362" s="37">
        <f t="shared" si="398"/>
        <v>27.58429591525417</v>
      </c>
      <c r="GN362" s="37">
        <f t="shared" si="399"/>
        <v>16.505817972572693</v>
      </c>
      <c r="GO362" s="37">
        <f t="shared" si="404"/>
        <v>3.3615059917586767</v>
      </c>
      <c r="GP362" s="37">
        <f t="shared" si="400"/>
        <v>5.6579928091172054</v>
      </c>
      <c r="GQ362" s="37">
        <f t="shared" si="405"/>
        <v>5.0335214085170641</v>
      </c>
      <c r="GR362" s="37">
        <f t="shared" si="406"/>
        <v>0</v>
      </c>
      <c r="GS362" s="37">
        <f t="shared" si="407"/>
        <v>0.49239396151217085</v>
      </c>
      <c r="GT362" s="37">
        <f t="shared" si="408"/>
        <v>4.3446526015799236E-2</v>
      </c>
      <c r="GU362" s="36"/>
    </row>
    <row r="363" spans="1:225" ht="11.25" customHeight="1">
      <c r="A363" s="29">
        <v>44641</v>
      </c>
      <c r="N363" s="68">
        <v>283322</v>
      </c>
      <c r="O363" s="68">
        <v>107081</v>
      </c>
      <c r="P363" s="68">
        <v>149243</v>
      </c>
      <c r="Q363" s="71">
        <f t="shared" si="429"/>
        <v>256324</v>
      </c>
      <c r="R363" s="68">
        <v>0</v>
      </c>
      <c r="S363" s="68">
        <v>0</v>
      </c>
      <c r="T363" s="68">
        <v>0</v>
      </c>
      <c r="U363" s="71">
        <f t="shared" si="430"/>
        <v>0</v>
      </c>
      <c r="V363" s="67">
        <v>0</v>
      </c>
      <c r="W363" s="68">
        <v>0</v>
      </c>
      <c r="X363" s="68">
        <v>0</v>
      </c>
      <c r="Y363" s="71">
        <f t="shared" si="431"/>
        <v>0</v>
      </c>
      <c r="Z363" s="67">
        <v>0</v>
      </c>
      <c r="AA363" s="68">
        <v>0</v>
      </c>
      <c r="AB363" s="68">
        <v>0</v>
      </c>
      <c r="AC363" s="71">
        <f t="shared" si="432"/>
        <v>0</v>
      </c>
      <c r="AD363" s="68">
        <v>0</v>
      </c>
      <c r="AE363" s="68">
        <v>0</v>
      </c>
      <c r="AF363" s="68">
        <v>0</v>
      </c>
      <c r="AG363" s="71">
        <f t="shared" si="433"/>
        <v>0</v>
      </c>
      <c r="AH363" s="68">
        <v>0</v>
      </c>
      <c r="AI363" s="68">
        <v>0</v>
      </c>
      <c r="AJ363" s="68">
        <v>0</v>
      </c>
      <c r="AK363" s="71">
        <f t="shared" si="434"/>
        <v>0</v>
      </c>
      <c r="AL363" s="67">
        <v>0</v>
      </c>
      <c r="AM363" s="68">
        <v>0</v>
      </c>
      <c r="AN363" s="68">
        <v>0</v>
      </c>
      <c r="AO363" s="71">
        <f t="shared" si="435"/>
        <v>0</v>
      </c>
      <c r="AP363" s="67">
        <v>0</v>
      </c>
      <c r="AQ363" s="68">
        <v>0</v>
      </c>
      <c r="AR363" s="68">
        <v>0</v>
      </c>
      <c r="AS363" s="71">
        <f t="shared" si="436"/>
        <v>0</v>
      </c>
      <c r="AT363" s="67">
        <v>0</v>
      </c>
      <c r="AU363" s="68">
        <v>0</v>
      </c>
      <c r="AV363" s="68">
        <v>0</v>
      </c>
      <c r="AW363" s="71">
        <f t="shared" si="437"/>
        <v>0</v>
      </c>
      <c r="AX363" s="67">
        <v>419038</v>
      </c>
      <c r="AY363" s="68">
        <v>415764</v>
      </c>
      <c r="AZ363" s="68">
        <v>34390</v>
      </c>
      <c r="BA363" s="71">
        <f t="shared" si="438"/>
        <v>450154</v>
      </c>
      <c r="BB363" s="67">
        <v>0</v>
      </c>
      <c r="BC363" s="68">
        <v>0</v>
      </c>
      <c r="BD363" s="68">
        <v>0</v>
      </c>
      <c r="BE363" s="71">
        <f t="shared" si="439"/>
        <v>0</v>
      </c>
      <c r="BF363" s="68">
        <v>343743</v>
      </c>
      <c r="BG363" s="68">
        <v>309550</v>
      </c>
      <c r="BH363" s="68">
        <v>13884</v>
      </c>
      <c r="BI363" s="71">
        <f t="shared" si="440"/>
        <v>323434</v>
      </c>
      <c r="BJ363" s="68">
        <v>0</v>
      </c>
      <c r="BK363" s="68">
        <v>0</v>
      </c>
      <c r="BL363" s="68">
        <v>0</v>
      </c>
      <c r="BM363" s="71">
        <f t="shared" si="441"/>
        <v>0</v>
      </c>
      <c r="BN363" s="68">
        <v>0</v>
      </c>
      <c r="BO363" s="68">
        <v>0</v>
      </c>
      <c r="BP363" s="68">
        <v>0</v>
      </c>
      <c r="BQ363" s="71">
        <f t="shared" si="442"/>
        <v>0</v>
      </c>
      <c r="BR363" s="68">
        <v>0</v>
      </c>
      <c r="BS363" s="68">
        <v>0</v>
      </c>
      <c r="BT363" s="68">
        <v>0</v>
      </c>
      <c r="BU363" s="71">
        <f t="shared" si="443"/>
        <v>0</v>
      </c>
      <c r="BV363" s="68">
        <v>0</v>
      </c>
      <c r="BW363" s="68">
        <v>0</v>
      </c>
      <c r="BX363" s="68">
        <v>0</v>
      </c>
      <c r="BY363" s="71">
        <f t="shared" si="444"/>
        <v>0</v>
      </c>
      <c r="BZ363" s="68">
        <v>0</v>
      </c>
      <c r="CA363" s="68">
        <v>0</v>
      </c>
      <c r="CB363" s="68">
        <v>0</v>
      </c>
      <c r="CC363" s="71">
        <f t="shared" si="445"/>
        <v>0</v>
      </c>
      <c r="CD363" s="68">
        <v>0</v>
      </c>
      <c r="CE363" s="68">
        <v>0</v>
      </c>
      <c r="CF363" s="68">
        <v>0</v>
      </c>
      <c r="CG363" s="71">
        <f t="shared" si="446"/>
        <v>0</v>
      </c>
      <c r="CH363" s="68">
        <v>0</v>
      </c>
      <c r="CI363" s="68">
        <v>0</v>
      </c>
      <c r="CJ363" s="68">
        <v>0</v>
      </c>
      <c r="CK363" s="71">
        <f t="shared" si="447"/>
        <v>0</v>
      </c>
      <c r="CL363" s="67">
        <v>0</v>
      </c>
      <c r="CM363" s="68">
        <v>0</v>
      </c>
      <c r="CN363" s="68">
        <v>0</v>
      </c>
      <c r="CO363" s="71">
        <f t="shared" si="448"/>
        <v>0</v>
      </c>
      <c r="CP363" s="68">
        <v>0</v>
      </c>
      <c r="CQ363" s="68">
        <v>0</v>
      </c>
      <c r="CR363" s="68">
        <v>0</v>
      </c>
      <c r="CS363" s="71">
        <f t="shared" si="449"/>
        <v>0</v>
      </c>
      <c r="CT363" s="68">
        <v>29</v>
      </c>
      <c r="CU363" s="68">
        <v>0</v>
      </c>
      <c r="CV363" s="68">
        <v>0</v>
      </c>
      <c r="CW363" s="71">
        <f t="shared" si="450"/>
        <v>0</v>
      </c>
      <c r="CX363" s="68">
        <v>0</v>
      </c>
      <c r="CY363" s="68">
        <v>0</v>
      </c>
      <c r="CZ363" s="68">
        <v>0</v>
      </c>
      <c r="DA363" s="71">
        <f t="shared" si="451"/>
        <v>0</v>
      </c>
      <c r="DB363" s="68">
        <v>0</v>
      </c>
      <c r="DC363" s="68">
        <v>0</v>
      </c>
      <c r="DD363" s="68">
        <v>0</v>
      </c>
      <c r="DE363" s="71">
        <f t="shared" si="452"/>
        <v>0</v>
      </c>
      <c r="DF363" s="68"/>
      <c r="DG363" s="68"/>
      <c r="DH363" s="68"/>
      <c r="DI363" s="68"/>
      <c r="DJ363" s="68">
        <v>270</v>
      </c>
      <c r="DK363" s="68">
        <v>401</v>
      </c>
      <c r="DL363" s="68">
        <v>0</v>
      </c>
      <c r="DM363" s="71">
        <f t="shared" si="453"/>
        <v>401</v>
      </c>
      <c r="DN363" s="68">
        <v>0</v>
      </c>
      <c r="DO363" s="68">
        <v>0</v>
      </c>
      <c r="DP363" s="68">
        <v>0</v>
      </c>
      <c r="DQ363" s="71">
        <f t="shared" si="454"/>
        <v>0</v>
      </c>
      <c r="DR363" s="68">
        <v>8709</v>
      </c>
      <c r="DS363" s="68">
        <v>5552</v>
      </c>
      <c r="DT363" s="68">
        <v>3070</v>
      </c>
      <c r="DU363" s="71">
        <f t="shared" si="455"/>
        <v>8622</v>
      </c>
      <c r="DV363" s="68">
        <v>0</v>
      </c>
      <c r="DW363" s="68">
        <v>0</v>
      </c>
      <c r="DX363" s="68">
        <v>0</v>
      </c>
      <c r="DY363" s="71">
        <f t="shared" si="456"/>
        <v>0</v>
      </c>
      <c r="DZ363" s="68">
        <v>0</v>
      </c>
      <c r="EA363" s="68">
        <v>0</v>
      </c>
      <c r="EB363" s="68">
        <v>0</v>
      </c>
      <c r="EC363" s="71">
        <f t="shared" si="457"/>
        <v>0</v>
      </c>
      <c r="ED363" s="68"/>
      <c r="EE363" s="68"/>
      <c r="EF363" s="68"/>
      <c r="EG363" s="68"/>
      <c r="EH363" s="68">
        <v>72328</v>
      </c>
      <c r="EI363" s="68">
        <v>58477</v>
      </c>
      <c r="EJ363" s="68">
        <v>9200</v>
      </c>
      <c r="EK363" s="71">
        <f t="shared" si="458"/>
        <v>67677</v>
      </c>
      <c r="EL363" s="68">
        <v>0</v>
      </c>
      <c r="EM363" s="68">
        <v>0</v>
      </c>
      <c r="EN363" s="68">
        <v>0</v>
      </c>
      <c r="EO363" s="71">
        <f t="shared" si="459"/>
        <v>0</v>
      </c>
      <c r="EP363" s="68">
        <v>0</v>
      </c>
      <c r="EQ363" s="68">
        <v>0</v>
      </c>
      <c r="ER363" s="68">
        <v>0</v>
      </c>
      <c r="ES363" s="71">
        <f t="shared" si="460"/>
        <v>0</v>
      </c>
      <c r="ET363" s="68">
        <v>66195</v>
      </c>
      <c r="EU363" s="68">
        <v>50732</v>
      </c>
      <c r="EV363" s="68">
        <v>14761</v>
      </c>
      <c r="EW363" s="71">
        <f t="shared" si="461"/>
        <v>65493</v>
      </c>
      <c r="EX363" s="67">
        <v>0</v>
      </c>
      <c r="EY363" s="68">
        <v>0</v>
      </c>
      <c r="EZ363" s="68">
        <v>0</v>
      </c>
      <c r="FA363" s="71">
        <f t="shared" si="462"/>
        <v>0</v>
      </c>
      <c r="FB363" s="68">
        <v>0</v>
      </c>
      <c r="FC363" s="68">
        <v>0</v>
      </c>
      <c r="FD363" s="68">
        <v>0</v>
      </c>
      <c r="FE363" s="71">
        <f t="shared" si="463"/>
        <v>0</v>
      </c>
      <c r="FF363" s="67">
        <v>0</v>
      </c>
      <c r="FG363" s="68">
        <v>0</v>
      </c>
      <c r="FH363" s="68">
        <v>0</v>
      </c>
      <c r="FI363" s="71"/>
      <c r="FJ363" s="68">
        <v>0</v>
      </c>
      <c r="FK363" s="68">
        <v>0</v>
      </c>
      <c r="FL363" s="68">
        <v>0</v>
      </c>
      <c r="FM363" s="71">
        <f t="shared" si="464"/>
        <v>0</v>
      </c>
      <c r="FN363" s="68">
        <v>0</v>
      </c>
      <c r="FO363" s="68">
        <v>0</v>
      </c>
      <c r="FP363" s="68">
        <v>0</v>
      </c>
      <c r="FQ363" s="71">
        <f t="shared" si="465"/>
        <v>0</v>
      </c>
      <c r="FR363" s="68">
        <v>287502</v>
      </c>
      <c r="FS363" s="68">
        <v>195157</v>
      </c>
      <c r="FT363" s="68">
        <v>95962</v>
      </c>
      <c r="FU363" s="71">
        <f t="shared" si="466"/>
        <v>291119</v>
      </c>
      <c r="FV363" s="68">
        <v>0</v>
      </c>
      <c r="FW363" s="68">
        <v>0</v>
      </c>
      <c r="FX363" s="68">
        <v>0</v>
      </c>
      <c r="FY363" s="71">
        <f t="shared" si="467"/>
        <v>0</v>
      </c>
      <c r="FZ363" s="68">
        <v>77871</v>
      </c>
      <c r="GA363" s="68">
        <v>39697</v>
      </c>
      <c r="GB363" s="68">
        <v>30731</v>
      </c>
      <c r="GC363" s="71">
        <f t="shared" si="468"/>
        <v>70428</v>
      </c>
      <c r="GD363" s="67">
        <v>1559007</v>
      </c>
      <c r="GE363" s="68">
        <v>1182411</v>
      </c>
      <c r="GF363" s="68">
        <v>351241</v>
      </c>
      <c r="GG363" s="68">
        <f t="shared" si="469"/>
        <v>1533652</v>
      </c>
      <c r="GH363" s="69"/>
      <c r="GI363" s="36">
        <f t="shared" si="401"/>
        <v>-0.20700025015743828</v>
      </c>
      <c r="GJ363" s="36"/>
      <c r="GK363" s="37">
        <f t="shared" si="402"/>
        <v>35.162392772056414</v>
      </c>
      <c r="GL363" s="37">
        <f t="shared" si="403"/>
        <v>9.0561572921767475</v>
      </c>
      <c r="GM363" s="37">
        <f t="shared" si="398"/>
        <v>26.179560237514703</v>
      </c>
      <c r="GN363" s="37">
        <f t="shared" si="399"/>
        <v>16.505005450727371</v>
      </c>
      <c r="GO363" s="37">
        <f t="shared" si="404"/>
        <v>3.3572928533310327</v>
      </c>
      <c r="GP363" s="37">
        <f t="shared" si="400"/>
        <v>4.2905554836685376</v>
      </c>
      <c r="GQ363" s="37">
        <f t="shared" si="405"/>
        <v>4.945573070615886</v>
      </c>
      <c r="GR363" s="37">
        <f t="shared" si="406"/>
        <v>0</v>
      </c>
      <c r="GS363" s="37">
        <f t="shared" si="407"/>
        <v>0.46954908234108111</v>
      </c>
      <c r="GT363" s="37">
        <f t="shared" si="408"/>
        <v>3.3913757568228675E-2</v>
      </c>
      <c r="GU363" s="36"/>
    </row>
    <row r="364" spans="1:225" ht="11.25" customHeight="1">
      <c r="A364" s="29">
        <v>44672</v>
      </c>
      <c r="N364" s="68">
        <v>286191</v>
      </c>
      <c r="O364" s="68">
        <v>93233</v>
      </c>
      <c r="P364" s="68">
        <v>188478</v>
      </c>
      <c r="Q364" s="71">
        <f t="shared" si="429"/>
        <v>281711</v>
      </c>
      <c r="R364" s="68">
        <v>0</v>
      </c>
      <c r="S364" s="68">
        <v>0</v>
      </c>
      <c r="T364" s="68">
        <v>0</v>
      </c>
      <c r="U364" s="71">
        <f>S364+T364</f>
        <v>0</v>
      </c>
      <c r="V364" s="67">
        <v>0</v>
      </c>
      <c r="W364" s="68">
        <v>0</v>
      </c>
      <c r="X364" s="68">
        <v>0</v>
      </c>
      <c r="Y364" s="71">
        <f>W364+X364</f>
        <v>0</v>
      </c>
      <c r="Z364" s="67">
        <v>0</v>
      </c>
      <c r="AA364" s="68">
        <v>0</v>
      </c>
      <c r="AB364" s="68">
        <v>0</v>
      </c>
      <c r="AC364" s="71">
        <f>AA364+AB364</f>
        <v>0</v>
      </c>
      <c r="AD364" s="68">
        <v>0</v>
      </c>
      <c r="AE364" s="68">
        <v>0</v>
      </c>
      <c r="AF364" s="68">
        <v>0</v>
      </c>
      <c r="AG364" s="71">
        <f>AE364+AF364</f>
        <v>0</v>
      </c>
      <c r="AH364" s="68">
        <v>0</v>
      </c>
      <c r="AI364" s="68">
        <v>0</v>
      </c>
      <c r="AJ364" s="68">
        <v>0</v>
      </c>
      <c r="AK364" s="71">
        <f>AI364+AJ364</f>
        <v>0</v>
      </c>
      <c r="AL364" s="67">
        <v>0</v>
      </c>
      <c r="AM364" s="68">
        <v>0</v>
      </c>
      <c r="AN364" s="68">
        <v>0</v>
      </c>
      <c r="AO364" s="71">
        <f>AM364+AN364</f>
        <v>0</v>
      </c>
      <c r="AP364" s="67">
        <v>0</v>
      </c>
      <c r="AQ364" s="68">
        <v>0</v>
      </c>
      <c r="AR364" s="68">
        <v>0</v>
      </c>
      <c r="AS364" s="71">
        <f>AQ364+AR364</f>
        <v>0</v>
      </c>
      <c r="AT364" s="67">
        <v>0</v>
      </c>
      <c r="AU364" s="68">
        <v>0</v>
      </c>
      <c r="AV364" s="68">
        <v>0</v>
      </c>
      <c r="AW364" s="71">
        <f>AU364+AV364</f>
        <v>0</v>
      </c>
      <c r="AX364" s="67">
        <v>405969</v>
      </c>
      <c r="AY364" s="68">
        <v>398490</v>
      </c>
      <c r="AZ364" s="68">
        <v>20131</v>
      </c>
      <c r="BA364" s="71">
        <f t="shared" si="438"/>
        <v>418621</v>
      </c>
      <c r="BB364" s="67">
        <v>0</v>
      </c>
      <c r="BC364" s="68">
        <v>0</v>
      </c>
      <c r="BD364" s="68">
        <v>0</v>
      </c>
      <c r="BE364" s="71">
        <f>BC364+BD364</f>
        <v>0</v>
      </c>
      <c r="BF364" s="68">
        <v>356371</v>
      </c>
      <c r="BG364" s="68">
        <v>318734</v>
      </c>
      <c r="BH364" s="68">
        <v>42295</v>
      </c>
      <c r="BI364" s="71">
        <f t="shared" si="440"/>
        <v>361029</v>
      </c>
      <c r="BJ364" s="68">
        <v>0</v>
      </c>
      <c r="BK364" s="68">
        <v>0</v>
      </c>
      <c r="BL364" s="68">
        <v>0</v>
      </c>
      <c r="BM364" s="71">
        <f>BK364+BL364</f>
        <v>0</v>
      </c>
      <c r="BN364" s="68">
        <v>0</v>
      </c>
      <c r="BO364" s="68">
        <v>0</v>
      </c>
      <c r="BP364" s="68">
        <v>0</v>
      </c>
      <c r="BQ364" s="71">
        <f>BO364+BP364</f>
        <v>0</v>
      </c>
      <c r="BR364" s="68">
        <v>0</v>
      </c>
      <c r="BS364" s="68">
        <v>0</v>
      </c>
      <c r="BT364" s="68">
        <v>0</v>
      </c>
      <c r="BU364" s="71">
        <f>BS364+BT364</f>
        <v>0</v>
      </c>
      <c r="BV364" s="68">
        <v>0</v>
      </c>
      <c r="BW364" s="68">
        <v>0</v>
      </c>
      <c r="BX364" s="68">
        <v>0</v>
      </c>
      <c r="BY364" s="71">
        <f>BW364+BX364</f>
        <v>0</v>
      </c>
      <c r="BZ364" s="68">
        <v>0</v>
      </c>
      <c r="CA364" s="68">
        <v>0</v>
      </c>
      <c r="CB364" s="68">
        <v>0</v>
      </c>
      <c r="CC364" s="71">
        <f>CA364+CB364</f>
        <v>0</v>
      </c>
      <c r="CD364" s="68">
        <v>0</v>
      </c>
      <c r="CE364" s="68">
        <v>0</v>
      </c>
      <c r="CF364" s="68">
        <v>0</v>
      </c>
      <c r="CG364" s="71">
        <f>CE364+CF364</f>
        <v>0</v>
      </c>
      <c r="CH364" s="68">
        <v>0</v>
      </c>
      <c r="CI364" s="68">
        <v>0</v>
      </c>
      <c r="CJ364" s="68">
        <v>0</v>
      </c>
      <c r="CK364" s="71">
        <f>CI364+CJ364</f>
        <v>0</v>
      </c>
      <c r="CL364" s="67">
        <v>0</v>
      </c>
      <c r="CM364" s="68">
        <v>0</v>
      </c>
      <c r="CN364" s="68">
        <v>0</v>
      </c>
      <c r="CO364" s="71">
        <f t="shared" si="448"/>
        <v>0</v>
      </c>
      <c r="CP364" s="68">
        <v>0</v>
      </c>
      <c r="CQ364" s="68">
        <v>0</v>
      </c>
      <c r="CR364" s="68">
        <v>0</v>
      </c>
      <c r="CS364" s="71">
        <f t="shared" si="449"/>
        <v>0</v>
      </c>
      <c r="CT364" s="68">
        <v>0</v>
      </c>
      <c r="CU364" s="68">
        <v>14</v>
      </c>
      <c r="CV364" s="68">
        <v>0</v>
      </c>
      <c r="CW364" s="71">
        <f t="shared" si="450"/>
        <v>14</v>
      </c>
      <c r="CX364" s="68">
        <v>0</v>
      </c>
      <c r="CY364" s="68">
        <v>0</v>
      </c>
      <c r="CZ364" s="68">
        <v>0</v>
      </c>
      <c r="DA364" s="71">
        <f t="shared" si="451"/>
        <v>0</v>
      </c>
      <c r="DB364" s="68">
        <v>0</v>
      </c>
      <c r="DC364" s="68">
        <v>0</v>
      </c>
      <c r="DD364" s="68">
        <v>0</v>
      </c>
      <c r="DE364" s="71">
        <f t="shared" si="452"/>
        <v>0</v>
      </c>
      <c r="DF364" s="68"/>
      <c r="DG364" s="68"/>
      <c r="DH364" s="68"/>
      <c r="DI364" s="68"/>
      <c r="DJ364" s="68">
        <v>177</v>
      </c>
      <c r="DK364" s="68">
        <v>313</v>
      </c>
      <c r="DL364" s="68">
        <v>0</v>
      </c>
      <c r="DM364" s="71">
        <f t="shared" si="453"/>
        <v>313</v>
      </c>
      <c r="DN364" s="68">
        <v>0</v>
      </c>
      <c r="DO364" s="68">
        <v>0</v>
      </c>
      <c r="DP364" s="68">
        <v>0</v>
      </c>
      <c r="DQ364" s="71">
        <f>DO364+DP364</f>
        <v>0</v>
      </c>
      <c r="DR364" s="68">
        <v>7155</v>
      </c>
      <c r="DS364" s="68">
        <v>5223</v>
      </c>
      <c r="DT364" s="68">
        <v>1820</v>
      </c>
      <c r="DU364" s="71">
        <f t="shared" si="455"/>
        <v>7043</v>
      </c>
      <c r="DV364" s="68">
        <v>0</v>
      </c>
      <c r="DW364" s="68">
        <v>0</v>
      </c>
      <c r="DX364" s="68">
        <v>0</v>
      </c>
      <c r="DY364" s="71">
        <f>DW364+DX364</f>
        <v>0</v>
      </c>
      <c r="DZ364" s="68">
        <v>0</v>
      </c>
      <c r="EA364" s="68">
        <v>0</v>
      </c>
      <c r="EB364" s="68">
        <v>0</v>
      </c>
      <c r="EC364" s="71">
        <f>EA364+EB364</f>
        <v>0</v>
      </c>
      <c r="ED364" s="68"/>
      <c r="EE364" s="68"/>
      <c r="EF364" s="68"/>
      <c r="EG364" s="68"/>
      <c r="EH364" s="68">
        <v>67720</v>
      </c>
      <c r="EI364" s="68">
        <v>53852</v>
      </c>
      <c r="EJ364" s="68">
        <v>8303</v>
      </c>
      <c r="EK364" s="71">
        <f t="shared" si="458"/>
        <v>62155</v>
      </c>
      <c r="EL364" s="68">
        <v>0</v>
      </c>
      <c r="EM364" s="68">
        <v>0</v>
      </c>
      <c r="EN364" s="68">
        <v>0</v>
      </c>
      <c r="EO364" s="71">
        <f>EM364+EN364</f>
        <v>0</v>
      </c>
      <c r="EP364" s="68">
        <v>0</v>
      </c>
      <c r="EQ364" s="68">
        <v>0</v>
      </c>
      <c r="ER364" s="68">
        <v>0</v>
      </c>
      <c r="ES364" s="71">
        <f>EQ364+ER364</f>
        <v>0</v>
      </c>
      <c r="ET364" s="68">
        <v>63067</v>
      </c>
      <c r="EU364" s="68">
        <v>54336</v>
      </c>
      <c r="EV364" s="68">
        <v>17660</v>
      </c>
      <c r="EW364" s="71">
        <f t="shared" si="461"/>
        <v>71996</v>
      </c>
      <c r="EX364" s="67">
        <v>0</v>
      </c>
      <c r="EY364" s="68">
        <v>0</v>
      </c>
      <c r="EZ364" s="68">
        <v>0</v>
      </c>
      <c r="FA364" s="71">
        <f>EY364+EZ364</f>
        <v>0</v>
      </c>
      <c r="FB364" s="68">
        <v>0</v>
      </c>
      <c r="FC364" s="68">
        <v>0</v>
      </c>
      <c r="FD364" s="68">
        <v>0</v>
      </c>
      <c r="FE364" s="71">
        <f>FC364+FD364</f>
        <v>0</v>
      </c>
      <c r="FF364" s="67">
        <v>0</v>
      </c>
      <c r="FG364" s="68">
        <v>0</v>
      </c>
      <c r="FH364" s="68">
        <v>0</v>
      </c>
      <c r="FI364" s="71"/>
      <c r="FJ364" s="68">
        <v>0</v>
      </c>
      <c r="FK364" s="68">
        <v>0</v>
      </c>
      <c r="FL364" s="68">
        <v>0</v>
      </c>
      <c r="FM364" s="71">
        <f>FK364+FL364</f>
        <v>0</v>
      </c>
      <c r="FN364" s="68">
        <v>0</v>
      </c>
      <c r="FO364" s="68">
        <v>0</v>
      </c>
      <c r="FP364" s="68">
        <v>0</v>
      </c>
      <c r="FQ364" s="71">
        <f>FO364+FP364</f>
        <v>0</v>
      </c>
      <c r="FR364" s="68">
        <v>262061</v>
      </c>
      <c r="FS364" s="68">
        <v>180533</v>
      </c>
      <c r="FT364" s="68">
        <v>99489</v>
      </c>
      <c r="FU364" s="71">
        <f t="shared" si="466"/>
        <v>280022</v>
      </c>
      <c r="FV364" s="68">
        <v>0</v>
      </c>
      <c r="FW364" s="68">
        <v>0</v>
      </c>
      <c r="FX364" s="68">
        <v>0</v>
      </c>
      <c r="FY364" s="71">
        <f>FW364+FX364</f>
        <v>0</v>
      </c>
      <c r="FZ364" s="68">
        <v>68284</v>
      </c>
      <c r="GA364" s="68">
        <v>43968</v>
      </c>
      <c r="GB364" s="68">
        <v>27263</v>
      </c>
      <c r="GC364" s="71">
        <f t="shared" si="468"/>
        <v>71231</v>
      </c>
      <c r="GD364" s="67">
        <v>1516995</v>
      </c>
      <c r="GE364" s="68">
        <v>1148696</v>
      </c>
      <c r="GF364" s="68">
        <v>405439</v>
      </c>
      <c r="GG364" s="68">
        <f>+E364+I364+Q364+U364+Y364+AC364+AG364+AK364+AO364+AS364+AW364+BA364+BE364+BI364+BM364+BQ364+BU364+BY364+CC364+CG364+CK364+CO364+CS364+CW364+DA364+DE364+DM364+DQ364+DU364+DY364+EC364+EK364+EO364+ES364+EW364+FA364+FE364+FI364+FM364+FQ364+FU364+FY364+GC364</f>
        <v>1554135</v>
      </c>
      <c r="GH364" s="69"/>
      <c r="GI364" s="36">
        <f t="shared" si="401"/>
        <v>0.16151329925730429</v>
      </c>
      <c r="GJ364" s="36"/>
      <c r="GK364" s="37">
        <f t="shared" si="402"/>
        <v>34.690640517595604</v>
      </c>
      <c r="GL364" s="37">
        <f t="shared" si="403"/>
        <v>8.1164207066099294</v>
      </c>
      <c r="GM364" s="37">
        <f t="shared" si="398"/>
        <v>27.747463210457774</v>
      </c>
      <c r="GN364" s="37">
        <f t="shared" si="399"/>
        <v>15.716342705119542</v>
      </c>
      <c r="GO364" s="37">
        <f t="shared" si="404"/>
        <v>3.8276445639229175</v>
      </c>
      <c r="GP364" s="37">
        <f t="shared" si="400"/>
        <v>4.7302332383850905</v>
      </c>
      <c r="GQ364" s="37">
        <f t="shared" si="405"/>
        <v>4.6880985047392869</v>
      </c>
      <c r="GR364" s="37">
        <f t="shared" si="406"/>
        <v>1.2187732872753103E-3</v>
      </c>
      <c r="GS364" s="37">
        <f t="shared" si="407"/>
        <v>0.45468949138849618</v>
      </c>
      <c r="GT364" s="37">
        <f t="shared" si="408"/>
        <v>2.7248288494078565E-2</v>
      </c>
    </row>
    <row r="365" spans="1:225" ht="11.25" customHeight="1">
      <c r="A365" s="29">
        <v>44702</v>
      </c>
      <c r="N365" s="68">
        <v>286486</v>
      </c>
      <c r="O365" s="68">
        <v>96102</v>
      </c>
      <c r="P365" s="68">
        <v>153397</v>
      </c>
      <c r="Q365" s="71">
        <f t="shared" si="429"/>
        <v>249499</v>
      </c>
      <c r="R365" s="68">
        <v>0</v>
      </c>
      <c r="S365" s="68">
        <v>0</v>
      </c>
      <c r="T365" s="68">
        <v>0</v>
      </c>
      <c r="U365" s="71">
        <f>S365+T365</f>
        <v>0</v>
      </c>
      <c r="V365" s="67">
        <v>0</v>
      </c>
      <c r="W365" s="68">
        <v>0</v>
      </c>
      <c r="X365" s="68">
        <v>0</v>
      </c>
      <c r="Y365" s="71">
        <f>W365+X365</f>
        <v>0</v>
      </c>
      <c r="Z365" s="67">
        <v>0</v>
      </c>
      <c r="AA365" s="68">
        <v>0</v>
      </c>
      <c r="AB365" s="68">
        <v>0</v>
      </c>
      <c r="AC365" s="71">
        <f>AA365+AB365</f>
        <v>0</v>
      </c>
      <c r="AD365" s="68">
        <v>0</v>
      </c>
      <c r="AE365" s="68">
        <v>0</v>
      </c>
      <c r="AF365" s="68">
        <v>0</v>
      </c>
      <c r="AG365" s="71">
        <f>AE365+AF365</f>
        <v>0</v>
      </c>
      <c r="AH365" s="68">
        <v>0</v>
      </c>
      <c r="AI365" s="68">
        <v>0</v>
      </c>
      <c r="AJ365" s="68">
        <v>0</v>
      </c>
      <c r="AK365" s="71">
        <f>AI365+AJ365</f>
        <v>0</v>
      </c>
      <c r="AL365" s="67">
        <v>0</v>
      </c>
      <c r="AM365" s="68">
        <v>0</v>
      </c>
      <c r="AN365" s="68">
        <v>0</v>
      </c>
      <c r="AO365" s="71">
        <f>AM365+AN365</f>
        <v>0</v>
      </c>
      <c r="AP365" s="67">
        <v>0</v>
      </c>
      <c r="AQ365" s="68">
        <v>0</v>
      </c>
      <c r="AR365" s="68">
        <v>0</v>
      </c>
      <c r="AS365" s="71">
        <f>AQ365+AR365</f>
        <v>0</v>
      </c>
      <c r="AT365" s="67">
        <v>0</v>
      </c>
      <c r="AU365" s="68">
        <v>0</v>
      </c>
      <c r="AV365" s="68">
        <v>0</v>
      </c>
      <c r="AW365" s="71">
        <f>AU365+AV365</f>
        <v>0</v>
      </c>
      <c r="AX365" s="67">
        <v>450659</v>
      </c>
      <c r="AY365" s="68">
        <v>466466</v>
      </c>
      <c r="AZ365" s="68">
        <v>20238</v>
      </c>
      <c r="BA365" s="71">
        <f t="shared" si="438"/>
        <v>486704</v>
      </c>
      <c r="BB365" s="67">
        <v>0</v>
      </c>
      <c r="BC365" s="68">
        <v>0</v>
      </c>
      <c r="BD365" s="68">
        <v>0</v>
      </c>
      <c r="BE365" s="71">
        <f>BC365+BD365</f>
        <v>0</v>
      </c>
      <c r="BF365" s="68">
        <v>340212</v>
      </c>
      <c r="BG365" s="68">
        <v>320857</v>
      </c>
      <c r="BH365" s="68">
        <v>32036</v>
      </c>
      <c r="BI365" s="71">
        <f t="shared" si="440"/>
        <v>352893</v>
      </c>
      <c r="BJ365" s="68">
        <v>0</v>
      </c>
      <c r="BK365" s="68">
        <v>0</v>
      </c>
      <c r="BL365" s="68">
        <v>0</v>
      </c>
      <c r="BM365" s="71">
        <f>BK365+BL365</f>
        <v>0</v>
      </c>
      <c r="BN365" s="68">
        <v>0</v>
      </c>
      <c r="BO365" s="68">
        <v>0</v>
      </c>
      <c r="BP365" s="68">
        <v>0</v>
      </c>
      <c r="BQ365" s="71">
        <f>BO365+BP365</f>
        <v>0</v>
      </c>
      <c r="BR365" s="68">
        <v>0</v>
      </c>
      <c r="BS365" s="68">
        <v>0</v>
      </c>
      <c r="BT365" s="68">
        <v>0</v>
      </c>
      <c r="BU365" s="71">
        <f>BS365+BT365</f>
        <v>0</v>
      </c>
      <c r="BV365" s="68">
        <v>0</v>
      </c>
      <c r="BW365" s="68">
        <v>0</v>
      </c>
      <c r="BX365" s="68">
        <v>0</v>
      </c>
      <c r="BY365" s="71">
        <f>BW365+BX365</f>
        <v>0</v>
      </c>
      <c r="BZ365" s="68">
        <v>0</v>
      </c>
      <c r="CA365" s="68">
        <v>0</v>
      </c>
      <c r="CB365" s="68">
        <v>0</v>
      </c>
      <c r="CC365" s="71">
        <f>CA365+CB365</f>
        <v>0</v>
      </c>
      <c r="CD365" s="68">
        <v>0</v>
      </c>
      <c r="CE365" s="68">
        <v>0</v>
      </c>
      <c r="CF365" s="68">
        <v>0</v>
      </c>
      <c r="CG365" s="71">
        <f>CE365+CF365</f>
        <v>0</v>
      </c>
      <c r="CH365" s="68">
        <v>0</v>
      </c>
      <c r="CI365" s="68">
        <v>0</v>
      </c>
      <c r="CJ365" s="68">
        <v>0</v>
      </c>
      <c r="CK365" s="71">
        <f>CI365+CJ365</f>
        <v>0</v>
      </c>
      <c r="CL365" s="67">
        <v>0</v>
      </c>
      <c r="CM365" s="68">
        <v>0</v>
      </c>
      <c r="CN365" s="68">
        <v>0</v>
      </c>
      <c r="CO365" s="71">
        <f t="shared" si="448"/>
        <v>0</v>
      </c>
      <c r="CP365" s="68">
        <v>0</v>
      </c>
      <c r="CQ365" s="68">
        <v>0</v>
      </c>
      <c r="CR365" s="68">
        <v>0</v>
      </c>
      <c r="CS365" s="71">
        <f t="shared" si="449"/>
        <v>0</v>
      </c>
      <c r="CT365" s="68">
        <v>53</v>
      </c>
      <c r="CU365" s="68">
        <v>34</v>
      </c>
      <c r="CV365" s="68">
        <v>0</v>
      </c>
      <c r="CW365" s="71">
        <f t="shared" si="450"/>
        <v>34</v>
      </c>
      <c r="CX365" s="68">
        <v>0</v>
      </c>
      <c r="CY365" s="68">
        <v>0</v>
      </c>
      <c r="CZ365" s="68">
        <v>0</v>
      </c>
      <c r="DA365" s="71">
        <f t="shared" si="451"/>
        <v>0</v>
      </c>
      <c r="DB365" s="68">
        <v>0</v>
      </c>
      <c r="DC365" s="68">
        <v>0</v>
      </c>
      <c r="DD365" s="68">
        <v>0</v>
      </c>
      <c r="DE365" s="71">
        <f t="shared" si="452"/>
        <v>0</v>
      </c>
      <c r="DF365" s="68"/>
      <c r="DG365" s="68"/>
      <c r="DH365" s="68"/>
      <c r="DI365" s="68"/>
      <c r="DJ365" s="68">
        <v>250</v>
      </c>
      <c r="DK365" s="68">
        <v>356</v>
      </c>
      <c r="DL365" s="68">
        <v>0</v>
      </c>
      <c r="DM365" s="71">
        <f t="shared" si="453"/>
        <v>356</v>
      </c>
      <c r="DN365" s="68">
        <v>0</v>
      </c>
      <c r="DO365" s="68">
        <v>0</v>
      </c>
      <c r="DP365" s="68">
        <v>0</v>
      </c>
      <c r="DQ365" s="71">
        <f>DO365+DP365</f>
        <v>0</v>
      </c>
      <c r="DR365" s="68">
        <v>7043</v>
      </c>
      <c r="DS365" s="68">
        <v>4731</v>
      </c>
      <c r="DT365" s="68">
        <v>1800</v>
      </c>
      <c r="DU365" s="71">
        <f t="shared" si="455"/>
        <v>6531</v>
      </c>
      <c r="DV365" s="68">
        <v>0</v>
      </c>
      <c r="DW365" s="68">
        <v>0</v>
      </c>
      <c r="DX365" s="68">
        <v>0</v>
      </c>
      <c r="DY365" s="71">
        <f>DW365+DX365</f>
        <v>0</v>
      </c>
      <c r="DZ365" s="68">
        <v>0</v>
      </c>
      <c r="EA365" s="68">
        <v>0</v>
      </c>
      <c r="EB365" s="68">
        <v>0</v>
      </c>
      <c r="EC365" s="71">
        <f>EA365+EB365</f>
        <v>0</v>
      </c>
      <c r="ED365" s="68"/>
      <c r="EE365" s="68"/>
      <c r="EF365" s="68"/>
      <c r="EG365" s="68"/>
      <c r="EH365" s="68">
        <v>70096</v>
      </c>
      <c r="EI365" s="68">
        <v>53525</v>
      </c>
      <c r="EJ365" s="68">
        <v>10118</v>
      </c>
      <c r="EK365" s="71">
        <f t="shared" si="458"/>
        <v>63643</v>
      </c>
      <c r="EL365" s="68">
        <v>0</v>
      </c>
      <c r="EM365" s="68">
        <v>0</v>
      </c>
      <c r="EN365" s="68">
        <v>0</v>
      </c>
      <c r="EO365" s="71">
        <f>EM365+EN365</f>
        <v>0</v>
      </c>
      <c r="EP365" s="68">
        <v>0</v>
      </c>
      <c r="EQ365" s="68">
        <v>0</v>
      </c>
      <c r="ER365" s="68">
        <v>0</v>
      </c>
      <c r="ES365" s="71">
        <f>EQ365+ER365</f>
        <v>0</v>
      </c>
      <c r="ET365" s="68">
        <v>72550</v>
      </c>
      <c r="EU365" s="68">
        <v>60518</v>
      </c>
      <c r="EV365" s="68">
        <v>11008</v>
      </c>
      <c r="EW365" s="71">
        <f t="shared" si="461"/>
        <v>71526</v>
      </c>
      <c r="EX365" s="67">
        <v>0</v>
      </c>
      <c r="EY365" s="68">
        <v>0</v>
      </c>
      <c r="EZ365" s="68">
        <v>0</v>
      </c>
      <c r="FA365" s="71">
        <f>EY365+EZ365</f>
        <v>0</v>
      </c>
      <c r="FB365" s="68">
        <v>0</v>
      </c>
      <c r="FC365" s="68">
        <v>0</v>
      </c>
      <c r="FD365" s="68">
        <v>0</v>
      </c>
      <c r="FE365" s="71">
        <f>FC365+FD365</f>
        <v>0</v>
      </c>
      <c r="FF365" s="67">
        <v>0</v>
      </c>
      <c r="FG365" s="68">
        <v>0</v>
      </c>
      <c r="FH365" s="68">
        <v>0</v>
      </c>
      <c r="FI365" s="71"/>
      <c r="FJ365" s="68">
        <v>0</v>
      </c>
      <c r="FK365" s="68">
        <v>0</v>
      </c>
      <c r="FL365" s="68">
        <v>0</v>
      </c>
      <c r="FM365" s="71">
        <f>FK365+FL365</f>
        <v>0</v>
      </c>
      <c r="FN365" s="68">
        <v>0</v>
      </c>
      <c r="FO365" s="68">
        <v>0</v>
      </c>
      <c r="FP365" s="68">
        <v>0</v>
      </c>
      <c r="FQ365" s="71">
        <f>FO365+FP365</f>
        <v>0</v>
      </c>
      <c r="FR365" s="68">
        <v>299222</v>
      </c>
      <c r="FS365" s="68">
        <v>191482</v>
      </c>
      <c r="FT365" s="68">
        <v>95576</v>
      </c>
      <c r="FU365" s="71">
        <f t="shared" si="466"/>
        <v>287058</v>
      </c>
      <c r="FV365" s="68">
        <v>0</v>
      </c>
      <c r="FW365" s="68">
        <v>0</v>
      </c>
      <c r="FX365" s="68">
        <v>0</v>
      </c>
      <c r="FY365" s="71">
        <f>FW365+FX365</f>
        <v>0</v>
      </c>
      <c r="FZ365" s="68">
        <v>68325</v>
      </c>
      <c r="GA365" s="68">
        <v>44907</v>
      </c>
      <c r="GB365" s="68">
        <v>23574</v>
      </c>
      <c r="GC365" s="71">
        <f t="shared" si="468"/>
        <v>68481</v>
      </c>
      <c r="GD365" s="67">
        <v>1614923</v>
      </c>
      <c r="GE365" s="68">
        <v>1258368</v>
      </c>
      <c r="GF365" s="68">
        <v>347747</v>
      </c>
      <c r="GG365" s="68">
        <f>+E365+I365+Q365+U365+Y365+AC365+AG365+AK365+AO365+AS365+AW365+BA365+BE365+BI365+BM365+BQ365+BU365+BY365+CC365+CG365+CK365+CO365+CS365+CW365+DA365+DE365+DM365+DQ365+DU365+DY365+EC365+EK365+EO365+ES365+EW365+FA365+FE365+FI365+FM365+FQ365+FU365+FY365+GC365</f>
        <v>1586725</v>
      </c>
      <c r="GH365" s="69"/>
      <c r="GI365" s="36">
        <f t="shared" si="401"/>
        <v>2.5542399737887909</v>
      </c>
      <c r="GJ365" s="36"/>
      <c r="GK365" s="37">
        <f t="shared" si="402"/>
        <v>37.069124453260095</v>
      </c>
      <c r="GL365" s="37">
        <f t="shared" si="403"/>
        <v>7.6370346353371987</v>
      </c>
      <c r="GM365" s="37">
        <f t="shared" si="398"/>
        <v>25.497867078628829</v>
      </c>
      <c r="GN365" s="37">
        <f t="shared" si="399"/>
        <v>15.216693367917811</v>
      </c>
      <c r="GO365" s="37">
        <f t="shared" si="404"/>
        <v>3.5686698962465671</v>
      </c>
      <c r="GP365" s="37">
        <f t="shared" si="400"/>
        <v>4.8092449903366896</v>
      </c>
      <c r="GQ365" s="37">
        <f t="shared" si="405"/>
        <v>4.2535252008951279</v>
      </c>
      <c r="GR365" s="37">
        <f t="shared" si="406"/>
        <v>2.7019123181771946E-3</v>
      </c>
      <c r="GS365" s="37">
        <f t="shared" si="407"/>
        <v>0.37596315227342081</v>
      </c>
      <c r="GT365" s="37">
        <f t="shared" si="408"/>
        <v>1.5691753127861006</v>
      </c>
    </row>
    <row r="366" spans="1:225" ht="11.25" customHeight="1">
      <c r="A366" s="29">
        <v>44733</v>
      </c>
      <c r="N366" s="68">
        <v>301053</v>
      </c>
      <c r="O366" s="68">
        <v>125083</v>
      </c>
      <c r="P366" s="68">
        <v>190865</v>
      </c>
      <c r="Q366" s="71">
        <f t="shared" si="429"/>
        <v>315948</v>
      </c>
      <c r="R366" s="68"/>
      <c r="S366" s="68"/>
      <c r="T366" s="68"/>
      <c r="U366" s="71"/>
      <c r="V366" s="67"/>
      <c r="W366" s="68"/>
      <c r="X366" s="68"/>
      <c r="Y366" s="71"/>
      <c r="Z366" s="67"/>
      <c r="AA366" s="68"/>
      <c r="AB366" s="68"/>
      <c r="AC366" s="71"/>
      <c r="AD366" s="68"/>
      <c r="AE366" s="68"/>
      <c r="AF366" s="68"/>
      <c r="AG366" s="71"/>
      <c r="AH366" s="68"/>
      <c r="AI366" s="68"/>
      <c r="AJ366" s="68"/>
      <c r="AK366" s="71"/>
      <c r="AL366" s="67"/>
      <c r="AM366" s="68"/>
      <c r="AN366" s="68"/>
      <c r="AO366" s="71"/>
      <c r="AP366" s="67"/>
      <c r="AQ366" s="68"/>
      <c r="AR366" s="68"/>
      <c r="AS366" s="71"/>
      <c r="AT366" s="67"/>
      <c r="AU366" s="68"/>
      <c r="AV366" s="68"/>
      <c r="AW366" s="71"/>
      <c r="AX366" s="67">
        <v>491842</v>
      </c>
      <c r="AY366" s="68">
        <v>463210</v>
      </c>
      <c r="AZ366" s="68">
        <v>21657</v>
      </c>
      <c r="BA366" s="71">
        <f t="shared" si="438"/>
        <v>484867</v>
      </c>
      <c r="BB366" s="67"/>
      <c r="BC366" s="68"/>
      <c r="BD366" s="68"/>
      <c r="BE366" s="71"/>
      <c r="BF366" s="68">
        <v>377380</v>
      </c>
      <c r="BG366" s="68">
        <v>355565</v>
      </c>
      <c r="BH366" s="68">
        <v>28322</v>
      </c>
      <c r="BI366" s="71">
        <f t="shared" si="440"/>
        <v>383887</v>
      </c>
      <c r="BJ366" s="68"/>
      <c r="BK366" s="68"/>
      <c r="BL366" s="68"/>
      <c r="BM366" s="71"/>
      <c r="BN366" s="68"/>
      <c r="BO366" s="68"/>
      <c r="BP366" s="68"/>
      <c r="BQ366" s="71"/>
      <c r="BR366" s="68"/>
      <c r="BS366" s="68"/>
      <c r="BT366" s="68"/>
      <c r="BU366" s="71"/>
      <c r="BV366" s="68"/>
      <c r="BW366" s="68"/>
      <c r="BX366" s="68"/>
      <c r="BY366" s="71"/>
      <c r="BZ366" s="68"/>
      <c r="CA366" s="68"/>
      <c r="CB366" s="68"/>
      <c r="CC366" s="71"/>
      <c r="CD366" s="68"/>
      <c r="CE366" s="68"/>
      <c r="CF366" s="68"/>
      <c r="CG366" s="71"/>
      <c r="CH366" s="68"/>
      <c r="CI366" s="68"/>
      <c r="CJ366" s="68"/>
      <c r="CK366" s="71"/>
      <c r="CL366" s="67">
        <v>0</v>
      </c>
      <c r="CM366" s="68">
        <v>0</v>
      </c>
      <c r="CN366" s="68">
        <v>0</v>
      </c>
      <c r="CO366" s="71">
        <f t="shared" si="448"/>
        <v>0</v>
      </c>
      <c r="CP366" s="68">
        <v>0</v>
      </c>
      <c r="CQ366" s="68">
        <v>0</v>
      </c>
      <c r="CR366" s="68">
        <v>0</v>
      </c>
      <c r="CS366" s="71">
        <f t="shared" si="449"/>
        <v>0</v>
      </c>
      <c r="CT366" s="68">
        <v>19</v>
      </c>
      <c r="CU366" s="68">
        <v>0</v>
      </c>
      <c r="CV366" s="68">
        <v>0</v>
      </c>
      <c r="CW366" s="71">
        <f t="shared" si="450"/>
        <v>0</v>
      </c>
      <c r="CX366" s="68">
        <v>0</v>
      </c>
      <c r="CY366" s="68">
        <v>0</v>
      </c>
      <c r="CZ366" s="68">
        <v>0</v>
      </c>
      <c r="DA366" s="71">
        <f t="shared" si="451"/>
        <v>0</v>
      </c>
      <c r="DB366" s="68">
        <v>0</v>
      </c>
      <c r="DC366" s="68">
        <v>0</v>
      </c>
      <c r="DD366" s="68">
        <v>0</v>
      </c>
      <c r="DE366" s="71">
        <f t="shared" si="452"/>
        <v>0</v>
      </c>
      <c r="DF366" s="68"/>
      <c r="DG366" s="68"/>
      <c r="DH366" s="68"/>
      <c r="DI366" s="68"/>
      <c r="DJ366" s="68">
        <v>208</v>
      </c>
      <c r="DK366" s="68">
        <v>334</v>
      </c>
      <c r="DL366" s="68">
        <v>0</v>
      </c>
      <c r="DM366" s="71">
        <f t="shared" si="453"/>
        <v>334</v>
      </c>
      <c r="DN366" s="68"/>
      <c r="DO366" s="68"/>
      <c r="DP366" s="68"/>
      <c r="DQ366" s="71"/>
      <c r="DR366" s="68">
        <v>5242</v>
      </c>
      <c r="DS366" s="68">
        <v>3752</v>
      </c>
      <c r="DT366" s="68">
        <v>1580</v>
      </c>
      <c r="DU366" s="71">
        <f t="shared" si="455"/>
        <v>5332</v>
      </c>
      <c r="DV366" s="68"/>
      <c r="DW366" s="68"/>
      <c r="DX366" s="68"/>
      <c r="DY366" s="71"/>
      <c r="DZ366" s="68"/>
      <c r="EA366" s="68"/>
      <c r="EB366" s="68"/>
      <c r="EC366" s="71"/>
      <c r="ED366" s="68"/>
      <c r="EE366" s="68"/>
      <c r="EF366" s="68"/>
      <c r="EG366" s="68"/>
      <c r="EH366" s="68">
        <v>68629</v>
      </c>
      <c r="EI366" s="68">
        <v>50265</v>
      </c>
      <c r="EJ366" s="68">
        <v>11142</v>
      </c>
      <c r="EK366" s="71">
        <f t="shared" si="458"/>
        <v>61407</v>
      </c>
      <c r="EL366" s="68"/>
      <c r="EM366" s="68"/>
      <c r="EN366" s="68"/>
      <c r="EO366" s="71"/>
      <c r="EP366" s="68"/>
      <c r="EQ366" s="68"/>
      <c r="ER366" s="68"/>
      <c r="ES366" s="71"/>
      <c r="ET366" s="68">
        <v>66879</v>
      </c>
      <c r="EU366" s="68">
        <v>52928</v>
      </c>
      <c r="EV366" s="68">
        <v>15089</v>
      </c>
      <c r="EW366" s="71">
        <f t="shared" si="461"/>
        <v>68017</v>
      </c>
      <c r="EX366" s="67"/>
      <c r="EY366" s="68"/>
      <c r="EZ366" s="68"/>
      <c r="FA366" s="71"/>
      <c r="FB366" s="68"/>
      <c r="FC366" s="68"/>
      <c r="FD366" s="68"/>
      <c r="FE366" s="71"/>
      <c r="FF366" s="67"/>
      <c r="FG366" s="68"/>
      <c r="FH366" s="68"/>
      <c r="FI366" s="71"/>
      <c r="FJ366" s="68"/>
      <c r="FK366" s="68"/>
      <c r="FL366" s="68"/>
      <c r="FM366" s="71"/>
      <c r="FN366" s="68"/>
      <c r="FO366" s="68"/>
      <c r="FP366" s="68"/>
      <c r="FQ366" s="71"/>
      <c r="FR366" s="68">
        <v>293929</v>
      </c>
      <c r="FS366" s="68">
        <v>193090</v>
      </c>
      <c r="FT366" s="68">
        <v>100625</v>
      </c>
      <c r="FU366" s="71">
        <f t="shared" si="466"/>
        <v>293715</v>
      </c>
      <c r="FV366" s="68"/>
      <c r="FW366" s="68"/>
      <c r="FX366" s="68"/>
      <c r="FY366" s="71"/>
      <c r="FZ366" s="68">
        <v>77127</v>
      </c>
      <c r="GA366" s="68">
        <v>52099</v>
      </c>
      <c r="GB366" s="68">
        <v>26128</v>
      </c>
      <c r="GC366" s="71">
        <f t="shared" si="468"/>
        <v>78227</v>
      </c>
      <c r="GD366" s="67">
        <v>1701587</v>
      </c>
      <c r="GE366" s="68">
        <v>1315900</v>
      </c>
      <c r="GF366" s="68">
        <v>395408</v>
      </c>
      <c r="GG366" s="68">
        <f>+E366+I366+Q366+U366+Y366+AC366+AG366+AK366+AO366+AS366+AW366+BA366+BE366+BI366+BM366+BQ366+BU366+BY366+CC366+CG366+CK366+CO366+CS366+CW366+DA366+DE366+DM366+DQ366+DU366+DY366+EC366+EK366+EO366+ES366+EW366+FA366+FE366+FI366+FM366+FQ366+FU366+FY366+GC366</f>
        <v>1691734</v>
      </c>
      <c r="GH366" s="69"/>
      <c r="GI366" s="36">
        <f t="shared" si="401"/>
        <v>0.24714017366514596</v>
      </c>
      <c r="GJ366" s="36"/>
      <c r="GK366" s="37">
        <f t="shared" si="402"/>
        <v>35.201003115738274</v>
      </c>
      <c r="GL366" s="37">
        <f t="shared" si="403"/>
        <v>9.5055095371988756</v>
      </c>
      <c r="GM366" s="37">
        <f t="shared" si="398"/>
        <v>27.020670263697848</v>
      </c>
      <c r="GN366" s="37">
        <f t="shared" si="399"/>
        <v>14.673607416976974</v>
      </c>
      <c r="GO366" s="37">
        <f t="shared" si="404"/>
        <v>3.9591914279200551</v>
      </c>
      <c r="GP366" s="37">
        <f t="shared" si="400"/>
        <v>4.0221901360285734</v>
      </c>
      <c r="GQ366" s="37">
        <f t="shared" si="405"/>
        <v>3.819819135192644</v>
      </c>
      <c r="GR366" s="37">
        <f t="shared" si="406"/>
        <v>0</v>
      </c>
      <c r="GS366" s="37">
        <f t="shared" si="407"/>
        <v>0.28512804924386354</v>
      </c>
      <c r="GT366" s="37">
        <f t="shared" si="408"/>
        <v>1.5128809180028782</v>
      </c>
    </row>
    <row r="367" spans="1:225" ht="11.25" customHeight="1">
      <c r="A367" s="29">
        <v>44763</v>
      </c>
      <c r="N367" s="68">
        <v>303034</v>
      </c>
      <c r="O367" s="68">
        <v>164384</v>
      </c>
      <c r="P367" s="68">
        <v>150670</v>
      </c>
      <c r="Q367" s="71">
        <f t="shared" si="429"/>
        <v>315054</v>
      </c>
      <c r="R367" s="68"/>
      <c r="S367" s="68"/>
      <c r="T367" s="68"/>
      <c r="U367" s="71"/>
      <c r="V367" s="67"/>
      <c r="W367" s="68"/>
      <c r="X367" s="68"/>
      <c r="Y367" s="71"/>
      <c r="Z367" s="67"/>
      <c r="AA367" s="68"/>
      <c r="AB367" s="68"/>
      <c r="AC367" s="71"/>
      <c r="AD367" s="68"/>
      <c r="AE367" s="68"/>
      <c r="AF367" s="68"/>
      <c r="AG367" s="71"/>
      <c r="AH367" s="68"/>
      <c r="AI367" s="68"/>
      <c r="AJ367" s="68"/>
      <c r="AK367" s="71"/>
      <c r="AL367" s="67"/>
      <c r="AM367" s="68"/>
      <c r="AN367" s="68"/>
      <c r="AO367" s="71"/>
      <c r="AP367" s="67"/>
      <c r="AQ367" s="68"/>
      <c r="AR367" s="68"/>
      <c r="AS367" s="71"/>
      <c r="AT367" s="67"/>
      <c r="AU367" s="68"/>
      <c r="AV367" s="68"/>
      <c r="AW367" s="71"/>
      <c r="AX367" s="67">
        <v>447918</v>
      </c>
      <c r="AY367" s="68">
        <v>430684</v>
      </c>
      <c r="AZ367" s="68">
        <v>14896</v>
      </c>
      <c r="BA367" s="71">
        <f t="shared" si="438"/>
        <v>445580</v>
      </c>
      <c r="BB367" s="67"/>
      <c r="BC367" s="68"/>
      <c r="BD367" s="68"/>
      <c r="BE367" s="71"/>
      <c r="BF367" s="68">
        <v>457623</v>
      </c>
      <c r="BG367" s="68">
        <v>402718</v>
      </c>
      <c r="BH367" s="68">
        <v>40942</v>
      </c>
      <c r="BI367" s="71">
        <f t="shared" si="440"/>
        <v>443660</v>
      </c>
      <c r="BJ367" s="68"/>
      <c r="BK367" s="68"/>
      <c r="BL367" s="68"/>
      <c r="BM367" s="71"/>
      <c r="BN367" s="68"/>
      <c r="BO367" s="68"/>
      <c r="BP367" s="68"/>
      <c r="BQ367" s="71"/>
      <c r="BR367" s="68"/>
      <c r="BS367" s="68"/>
      <c r="BT367" s="68"/>
      <c r="BU367" s="71"/>
      <c r="BV367" s="68"/>
      <c r="BW367" s="68"/>
      <c r="BX367" s="68"/>
      <c r="BY367" s="71"/>
      <c r="BZ367" s="68"/>
      <c r="CA367" s="68"/>
      <c r="CB367" s="68"/>
      <c r="CC367" s="71"/>
      <c r="CD367" s="68"/>
      <c r="CE367" s="68"/>
      <c r="CF367" s="68"/>
      <c r="CG367" s="71"/>
      <c r="CH367" s="68"/>
      <c r="CI367" s="68"/>
      <c r="CJ367" s="68"/>
      <c r="CK367" s="71"/>
      <c r="CL367" s="67">
        <v>0</v>
      </c>
      <c r="CM367" s="68">
        <v>0</v>
      </c>
      <c r="CN367" s="68">
        <v>0</v>
      </c>
      <c r="CO367" s="71">
        <f t="shared" si="448"/>
        <v>0</v>
      </c>
      <c r="CP367" s="68">
        <v>0</v>
      </c>
      <c r="CQ367" s="68">
        <v>0</v>
      </c>
      <c r="CR367" s="68">
        <v>0</v>
      </c>
      <c r="CS367" s="71">
        <f t="shared" si="449"/>
        <v>0</v>
      </c>
      <c r="CT367" s="68">
        <v>0</v>
      </c>
      <c r="CU367" s="68">
        <v>12</v>
      </c>
      <c r="CV367" s="68">
        <v>0</v>
      </c>
      <c r="CW367" s="71">
        <f t="shared" si="450"/>
        <v>12</v>
      </c>
      <c r="CX367" s="68">
        <v>0</v>
      </c>
      <c r="CY367" s="68">
        <v>0</v>
      </c>
      <c r="CZ367" s="68">
        <v>0</v>
      </c>
      <c r="DA367" s="71">
        <f t="shared" si="451"/>
        <v>0</v>
      </c>
      <c r="DB367" s="68">
        <v>0</v>
      </c>
      <c r="DC367" s="68">
        <v>0</v>
      </c>
      <c r="DD367" s="68">
        <v>0</v>
      </c>
      <c r="DE367" s="71">
        <f t="shared" si="452"/>
        <v>0</v>
      </c>
      <c r="DF367" s="68"/>
      <c r="DG367" s="68"/>
      <c r="DH367" s="68"/>
      <c r="DI367" s="68"/>
      <c r="DJ367" s="68">
        <v>243</v>
      </c>
      <c r="DK367" s="68">
        <v>376</v>
      </c>
      <c r="DL367" s="68">
        <v>0</v>
      </c>
      <c r="DM367" s="71">
        <f t="shared" si="453"/>
        <v>376</v>
      </c>
      <c r="DN367" s="68"/>
      <c r="DO367" s="68"/>
      <c r="DP367" s="68"/>
      <c r="DQ367" s="71"/>
      <c r="DR367" s="68">
        <v>4219</v>
      </c>
      <c r="DS367" s="68">
        <v>3623</v>
      </c>
      <c r="DT367" s="68">
        <v>1136</v>
      </c>
      <c r="DU367" s="71">
        <f t="shared" si="455"/>
        <v>4759</v>
      </c>
      <c r="DV367" s="68"/>
      <c r="DW367" s="68"/>
      <c r="DX367" s="68"/>
      <c r="DY367" s="71"/>
      <c r="DZ367" s="68"/>
      <c r="EA367" s="68"/>
      <c r="EB367" s="68"/>
      <c r="EC367" s="71"/>
      <c r="ED367" s="68"/>
      <c r="EE367" s="68"/>
      <c r="EF367" s="68"/>
      <c r="EG367" s="68"/>
      <c r="EH367" s="68">
        <v>65002</v>
      </c>
      <c r="EI367" s="68">
        <v>46529</v>
      </c>
      <c r="EJ367" s="68">
        <v>9026</v>
      </c>
      <c r="EK367" s="71">
        <f t="shared" si="458"/>
        <v>55555</v>
      </c>
      <c r="EL367" s="68"/>
      <c r="EM367" s="68"/>
      <c r="EN367" s="68"/>
      <c r="EO367" s="71"/>
      <c r="EP367" s="68"/>
      <c r="EQ367" s="68"/>
      <c r="ER367" s="68"/>
      <c r="ES367" s="71"/>
      <c r="ET367" s="68">
        <v>76245</v>
      </c>
      <c r="EU367" s="68">
        <v>60893</v>
      </c>
      <c r="EV367" s="68">
        <v>15338</v>
      </c>
      <c r="EW367" s="71">
        <f t="shared" si="461"/>
        <v>76231</v>
      </c>
      <c r="EX367" s="67"/>
      <c r="EY367" s="68"/>
      <c r="EZ367" s="68"/>
      <c r="FA367" s="71"/>
      <c r="FB367" s="68"/>
      <c r="FC367" s="68"/>
      <c r="FD367" s="68"/>
      <c r="FE367" s="71"/>
      <c r="FF367" s="67"/>
      <c r="FG367" s="68"/>
      <c r="FH367" s="68"/>
      <c r="FI367" s="71"/>
      <c r="FJ367" s="68"/>
      <c r="FK367" s="68"/>
      <c r="FL367" s="68"/>
      <c r="FM367" s="71"/>
      <c r="FN367" s="68"/>
      <c r="FO367" s="68"/>
      <c r="FP367" s="68"/>
      <c r="FQ367" s="71"/>
      <c r="FR367" s="68">
        <v>311133</v>
      </c>
      <c r="FS367" s="68">
        <v>201942</v>
      </c>
      <c r="FT367" s="68">
        <v>97716</v>
      </c>
      <c r="FU367" s="71">
        <f t="shared" si="466"/>
        <v>299658</v>
      </c>
      <c r="FV367" s="68"/>
      <c r="FW367" s="68"/>
      <c r="FX367" s="68"/>
      <c r="FY367" s="71"/>
      <c r="FZ367" s="68">
        <v>89609</v>
      </c>
      <c r="GA367" s="68">
        <v>54666</v>
      </c>
      <c r="GB367" s="68">
        <v>27734</v>
      </c>
      <c r="GC367" s="71">
        <f t="shared" si="468"/>
        <v>82400</v>
      </c>
      <c r="GD367" s="67">
        <v>1779473</v>
      </c>
      <c r="GE367" s="68">
        <v>1390609</v>
      </c>
      <c r="GF367" s="68">
        <v>357498</v>
      </c>
      <c r="GG367" s="68">
        <f>+E367+I367+Q367+U367+Y367+AC367+AG367+AK367+AO367+AS367+AW367+BA367+BE367+BI367+BM367+BQ367+BU367+BY367+CC367+CG367+CK367+CO367+CS367+CW367+DA367+DE367+DM367+DQ367+DU367+DY367+EC367+EK367+EO367+ES367+EW367+FA367+FE367+FI367+FM367+FQ367+FU367+FY367+GC367</f>
        <v>1723285</v>
      </c>
      <c r="GH367" s="69"/>
      <c r="GI367" s="36">
        <f t="shared" si="401"/>
        <v>0.10947298379761872</v>
      </c>
      <c r="GJ367" s="36"/>
      <c r="GK367" s="37">
        <f t="shared" si="402"/>
        <v>30.970891170702906</v>
      </c>
      <c r="GL367" s="37">
        <f t="shared" si="403"/>
        <v>11.821007918113574</v>
      </c>
      <c r="GM367" s="37">
        <f t="shared" si="398"/>
        <v>28.959829829952199</v>
      </c>
      <c r="GN367" s="37">
        <f t="shared" si="399"/>
        <v>14.521838992844142</v>
      </c>
      <c r="GO367" s="37">
        <f t="shared" si="404"/>
        <v>3.9310834317913947</v>
      </c>
      <c r="GP367" s="37">
        <f t="shared" si="400"/>
        <v>4.3788728535483372</v>
      </c>
      <c r="GQ367" s="37">
        <f t="shared" si="405"/>
        <v>3.3459441151322911</v>
      </c>
      <c r="GR367" s="37">
        <f t="shared" si="406"/>
        <v>8.6293127687221932E-4</v>
      </c>
      <c r="GS367" s="37">
        <f t="shared" si="407"/>
        <v>0.26053333467567091</v>
      </c>
      <c r="GT367" s="37">
        <f t="shared" si="408"/>
        <v>1.8091354219626226</v>
      </c>
    </row>
    <row r="368" spans="1:225" ht="11.25" customHeight="1">
      <c r="A368" s="29">
        <v>44794</v>
      </c>
      <c r="N368" s="68">
        <v>343146</v>
      </c>
      <c r="O368" s="68">
        <v>233838</v>
      </c>
      <c r="P368" s="68">
        <v>121787</v>
      </c>
      <c r="Q368" s="71">
        <f t="shared" si="429"/>
        <v>355625</v>
      </c>
      <c r="R368" s="68"/>
      <c r="S368" s="68"/>
      <c r="T368" s="68"/>
      <c r="U368" s="71"/>
      <c r="V368" s="67"/>
      <c r="W368" s="68"/>
      <c r="X368" s="68"/>
      <c r="Y368" s="71"/>
      <c r="Z368" s="67"/>
      <c r="AA368" s="68"/>
      <c r="AB368" s="68"/>
      <c r="AC368" s="71"/>
      <c r="AD368" s="68"/>
      <c r="AE368" s="68"/>
      <c r="AF368" s="68"/>
      <c r="AG368" s="71"/>
      <c r="AH368" s="68"/>
      <c r="AI368" s="68"/>
      <c r="AJ368" s="68"/>
      <c r="AK368" s="71"/>
      <c r="AL368" s="67"/>
      <c r="AM368" s="68"/>
      <c r="AN368" s="68"/>
      <c r="AO368" s="71"/>
      <c r="AP368" s="67"/>
      <c r="AQ368" s="68"/>
      <c r="AR368" s="68"/>
      <c r="AS368" s="71"/>
      <c r="AT368" s="67"/>
      <c r="AU368" s="68"/>
      <c r="AV368" s="68"/>
      <c r="AW368" s="71"/>
      <c r="AX368" s="67">
        <v>470003</v>
      </c>
      <c r="AY368" s="68">
        <v>450740</v>
      </c>
      <c r="AZ368" s="68">
        <v>11868</v>
      </c>
      <c r="BA368" s="71">
        <f t="shared" si="438"/>
        <v>462608</v>
      </c>
      <c r="BB368" s="67"/>
      <c r="BC368" s="68"/>
      <c r="BD368" s="68"/>
      <c r="BE368" s="71"/>
      <c r="BF368" s="68">
        <v>470557</v>
      </c>
      <c r="BG368" s="68">
        <v>423259</v>
      </c>
      <c r="BH368" s="68">
        <v>39307</v>
      </c>
      <c r="BI368" s="71">
        <f t="shared" si="440"/>
        <v>462566</v>
      </c>
      <c r="BJ368" s="68"/>
      <c r="BK368" s="68"/>
      <c r="BL368" s="68"/>
      <c r="BM368" s="71"/>
      <c r="BN368" s="68"/>
      <c r="BO368" s="68"/>
      <c r="BP368" s="68"/>
      <c r="BQ368" s="71"/>
      <c r="BR368" s="68"/>
      <c r="BS368" s="68"/>
      <c r="BT368" s="68"/>
      <c r="BU368" s="71"/>
      <c r="BV368" s="68"/>
      <c r="BW368" s="68"/>
      <c r="BX368" s="68"/>
      <c r="BY368" s="71"/>
      <c r="BZ368" s="68"/>
      <c r="CA368" s="68"/>
      <c r="CB368" s="68"/>
      <c r="CC368" s="71"/>
      <c r="CD368" s="68"/>
      <c r="CE368" s="68"/>
      <c r="CF368" s="68"/>
      <c r="CG368" s="71"/>
      <c r="CH368" s="68"/>
      <c r="CI368" s="68"/>
      <c r="CJ368" s="68"/>
      <c r="CK368" s="71"/>
      <c r="CL368" s="67">
        <v>0</v>
      </c>
      <c r="CM368" s="68">
        <v>0</v>
      </c>
      <c r="CN368" s="68">
        <v>0</v>
      </c>
      <c r="CO368" s="71">
        <f t="shared" si="448"/>
        <v>0</v>
      </c>
      <c r="CP368" s="68">
        <v>0</v>
      </c>
      <c r="CQ368" s="68">
        <v>0</v>
      </c>
      <c r="CR368" s="68">
        <v>0</v>
      </c>
      <c r="CS368" s="71">
        <f t="shared" si="449"/>
        <v>0</v>
      </c>
      <c r="CT368" s="68">
        <v>0</v>
      </c>
      <c r="CU368" s="68">
        <v>0</v>
      </c>
      <c r="CV368" s="68">
        <v>0</v>
      </c>
      <c r="CW368" s="71">
        <f t="shared" si="450"/>
        <v>0</v>
      </c>
      <c r="CX368" s="68">
        <v>0</v>
      </c>
      <c r="CY368" s="68">
        <v>0</v>
      </c>
      <c r="CZ368" s="68">
        <v>0</v>
      </c>
      <c r="DA368" s="71">
        <f t="shared" si="451"/>
        <v>0</v>
      </c>
      <c r="DB368" s="68">
        <v>0</v>
      </c>
      <c r="DC368" s="68">
        <v>0</v>
      </c>
      <c r="DD368" s="68">
        <v>0</v>
      </c>
      <c r="DE368" s="71">
        <f t="shared" si="452"/>
        <v>0</v>
      </c>
      <c r="DF368" s="68"/>
      <c r="DG368" s="68"/>
      <c r="DH368" s="68"/>
      <c r="DI368" s="68"/>
      <c r="DJ368" s="68">
        <v>0</v>
      </c>
      <c r="DK368" s="68">
        <v>0</v>
      </c>
      <c r="DL368" s="68">
        <v>0</v>
      </c>
      <c r="DM368" s="71">
        <f t="shared" si="453"/>
        <v>0</v>
      </c>
      <c r="DN368" s="68"/>
      <c r="DO368" s="68"/>
      <c r="DP368" s="68"/>
      <c r="DQ368" s="71"/>
      <c r="DR368" s="68">
        <v>6187</v>
      </c>
      <c r="DS368" s="68">
        <v>3548</v>
      </c>
      <c r="DT368" s="68">
        <v>1664</v>
      </c>
      <c r="DU368" s="71">
        <f t="shared" si="455"/>
        <v>5212</v>
      </c>
      <c r="DV368" s="68"/>
      <c r="DW368" s="68"/>
      <c r="DX368" s="68"/>
      <c r="DY368" s="71"/>
      <c r="DZ368" s="68"/>
      <c r="EA368" s="68"/>
      <c r="EB368" s="68"/>
      <c r="EC368" s="71"/>
      <c r="ED368" s="68"/>
      <c r="EE368" s="68"/>
      <c r="EF368" s="68"/>
      <c r="EG368" s="68"/>
      <c r="EH368" s="68">
        <v>73084</v>
      </c>
      <c r="EI368" s="68">
        <v>62892</v>
      </c>
      <c r="EJ368" s="68">
        <v>7220</v>
      </c>
      <c r="EK368" s="71">
        <f t="shared" si="458"/>
        <v>70112</v>
      </c>
      <c r="EL368" s="68"/>
      <c r="EM368" s="68"/>
      <c r="EN368" s="68"/>
      <c r="EO368" s="71"/>
      <c r="EP368" s="68"/>
      <c r="EQ368" s="68"/>
      <c r="ER368" s="68"/>
      <c r="ES368" s="71"/>
      <c r="ET368" s="68">
        <v>83566</v>
      </c>
      <c r="EU368" s="68">
        <v>64654</v>
      </c>
      <c r="EV368" s="68">
        <v>14905</v>
      </c>
      <c r="EW368" s="71">
        <f t="shared" si="461"/>
        <v>79559</v>
      </c>
      <c r="EX368" s="67"/>
      <c r="EY368" s="68"/>
      <c r="EZ368" s="68"/>
      <c r="FA368" s="71"/>
      <c r="FB368" s="68"/>
      <c r="FC368" s="68"/>
      <c r="FD368" s="68"/>
      <c r="FE368" s="71"/>
      <c r="FF368" s="67"/>
      <c r="FG368" s="68"/>
      <c r="FH368" s="68"/>
      <c r="FI368" s="71"/>
      <c r="FJ368" s="68"/>
      <c r="FK368" s="68"/>
      <c r="FL368" s="68"/>
      <c r="FM368" s="71"/>
      <c r="FN368" s="68"/>
      <c r="FO368" s="68"/>
      <c r="FP368" s="68"/>
      <c r="FQ368" s="71"/>
      <c r="FR368" s="68">
        <v>310379</v>
      </c>
      <c r="FS368" s="68">
        <v>239325</v>
      </c>
      <c r="FT368" s="68">
        <v>76214</v>
      </c>
      <c r="FU368" s="71">
        <f t="shared" si="466"/>
        <v>315539</v>
      </c>
      <c r="FV368" s="68"/>
      <c r="FW368" s="68"/>
      <c r="FX368" s="68"/>
      <c r="FY368" s="71"/>
      <c r="FZ368" s="68">
        <v>83227</v>
      </c>
      <c r="GA368" s="68">
        <v>58659</v>
      </c>
      <c r="GB368" s="68">
        <v>30689</v>
      </c>
      <c r="GC368" s="71">
        <f t="shared" si="468"/>
        <v>89348</v>
      </c>
      <c r="GD368" s="67">
        <v>1860757</v>
      </c>
      <c r="GE368" s="68">
        <v>1557439</v>
      </c>
      <c r="GF368" s="68">
        <v>303692</v>
      </c>
      <c r="GG368" s="68">
        <f t="shared" ref="GG368:GG413" si="470">GF368+GE368</f>
        <v>1861131</v>
      </c>
      <c r="GH368" s="69"/>
      <c r="GI368" s="36">
        <f t="shared" si="401"/>
        <v>0.17031513706937096</v>
      </c>
      <c r="GJ368" s="36"/>
      <c r="GK368" s="37">
        <f t="shared" si="402"/>
        <v>28.941101385030166</v>
      </c>
      <c r="GL368" s="37">
        <f t="shared" si="403"/>
        <v>15.014263801022063</v>
      </c>
      <c r="GM368" s="37">
        <f t="shared" ref="GM368:GM413" si="471">BG368/GE368*100</f>
        <v>27.176602101270099</v>
      </c>
      <c r="GN368" s="37">
        <f t="shared" ref="GN368:GN413" si="472">FS368/GE368*100</f>
        <v>15.366572944429926</v>
      </c>
      <c r="GO368" s="37">
        <f t="shared" si="404"/>
        <v>3.7663754407074692</v>
      </c>
      <c r="GP368" s="37">
        <f t="shared" ref="GP368:GP413" si="473">EU368/GE368*100</f>
        <v>4.1513022339879768</v>
      </c>
      <c r="GQ368" s="37">
        <f t="shared" si="405"/>
        <v>4.038167786988768</v>
      </c>
      <c r="GR368" s="37">
        <f t="shared" si="406"/>
        <v>0</v>
      </c>
      <c r="GS368" s="37">
        <f t="shared" si="407"/>
        <v>0.22780988533098248</v>
      </c>
      <c r="GT368" s="37">
        <f t="shared" si="408"/>
        <v>1.3178044212325517</v>
      </c>
    </row>
    <row r="369" spans="1:202" ht="11.25" customHeight="1">
      <c r="A369" s="29">
        <v>44825</v>
      </c>
      <c r="N369" s="68">
        <v>362657</v>
      </c>
      <c r="O369" s="68">
        <v>222912</v>
      </c>
      <c r="P369" s="68">
        <v>125443</v>
      </c>
      <c r="Q369" s="71">
        <f t="shared" si="429"/>
        <v>348355</v>
      </c>
      <c r="R369" s="68"/>
      <c r="S369" s="68"/>
      <c r="T369" s="68"/>
      <c r="U369" s="71"/>
      <c r="V369" s="67"/>
      <c r="W369" s="68"/>
      <c r="X369" s="68"/>
      <c r="Y369" s="71"/>
      <c r="Z369" s="67"/>
      <c r="AA369" s="68"/>
      <c r="AB369" s="68"/>
      <c r="AC369" s="71"/>
      <c r="AD369" s="68"/>
      <c r="AE369" s="68"/>
      <c r="AF369" s="68"/>
      <c r="AG369" s="71"/>
      <c r="AH369" s="68"/>
      <c r="AI369" s="68"/>
      <c r="AJ369" s="68"/>
      <c r="AK369" s="71"/>
      <c r="AL369" s="67"/>
      <c r="AM369" s="68"/>
      <c r="AN369" s="68"/>
      <c r="AO369" s="71"/>
      <c r="AP369" s="67"/>
      <c r="AQ369" s="68"/>
      <c r="AR369" s="68"/>
      <c r="AS369" s="71"/>
      <c r="AT369" s="67"/>
      <c r="AU369" s="68"/>
      <c r="AV369" s="68"/>
      <c r="AW369" s="71"/>
      <c r="AX369" s="67">
        <v>494166</v>
      </c>
      <c r="AY369" s="68">
        <v>507680</v>
      </c>
      <c r="AZ369" s="68">
        <v>12290</v>
      </c>
      <c r="BA369" s="71">
        <f t="shared" si="438"/>
        <v>519970</v>
      </c>
      <c r="BB369" s="67"/>
      <c r="BC369" s="68"/>
      <c r="BD369" s="68"/>
      <c r="BE369" s="71"/>
      <c r="BF369" s="68">
        <v>516593</v>
      </c>
      <c r="BG369" s="68">
        <v>488950</v>
      </c>
      <c r="BH369" s="68">
        <v>29635</v>
      </c>
      <c r="BI369" s="71">
        <f t="shared" si="440"/>
        <v>518585</v>
      </c>
      <c r="BJ369" s="68"/>
      <c r="BK369" s="68"/>
      <c r="BL369" s="68"/>
      <c r="BM369" s="71"/>
      <c r="BN369" s="68"/>
      <c r="BO369" s="68"/>
      <c r="BP369" s="68"/>
      <c r="BQ369" s="71"/>
      <c r="BR369" s="68"/>
      <c r="BS369" s="68"/>
      <c r="BT369" s="68"/>
      <c r="BU369" s="71"/>
      <c r="BV369" s="68"/>
      <c r="BW369" s="68"/>
      <c r="BX369" s="68"/>
      <c r="BY369" s="71"/>
      <c r="BZ369" s="68"/>
      <c r="CA369" s="68"/>
      <c r="CB369" s="68"/>
      <c r="CC369" s="71"/>
      <c r="CD369" s="68"/>
      <c r="CE369" s="68"/>
      <c r="CF369" s="68"/>
      <c r="CG369" s="71"/>
      <c r="CH369" s="68"/>
      <c r="CI369" s="68"/>
      <c r="CJ369" s="68"/>
      <c r="CK369" s="71"/>
      <c r="CL369" s="67">
        <v>0</v>
      </c>
      <c r="CM369" s="68">
        <v>0</v>
      </c>
      <c r="CN369" s="68">
        <v>0</v>
      </c>
      <c r="CO369" s="71">
        <f t="shared" si="448"/>
        <v>0</v>
      </c>
      <c r="CP369" s="68">
        <v>0</v>
      </c>
      <c r="CQ369" s="68">
        <v>0</v>
      </c>
      <c r="CR369" s="68">
        <v>0</v>
      </c>
      <c r="CS369" s="71">
        <f t="shared" si="449"/>
        <v>0</v>
      </c>
      <c r="CT369" s="68">
        <v>0</v>
      </c>
      <c r="CU369" s="68">
        <v>12</v>
      </c>
      <c r="CV369" s="68">
        <v>0</v>
      </c>
      <c r="CW369" s="71">
        <f t="shared" si="450"/>
        <v>12</v>
      </c>
      <c r="CX369" s="68">
        <v>0</v>
      </c>
      <c r="CY369" s="68">
        <v>0</v>
      </c>
      <c r="CZ369" s="68">
        <v>0</v>
      </c>
      <c r="DA369" s="71">
        <f t="shared" si="451"/>
        <v>0</v>
      </c>
      <c r="DB369" s="68">
        <v>0</v>
      </c>
      <c r="DC369" s="68">
        <v>0</v>
      </c>
      <c r="DD369" s="68">
        <v>0</v>
      </c>
      <c r="DE369" s="71">
        <f t="shared" si="452"/>
        <v>0</v>
      </c>
      <c r="DF369" s="68"/>
      <c r="DG369" s="68"/>
      <c r="DH369" s="68"/>
      <c r="DI369" s="68"/>
      <c r="DJ369" s="68">
        <v>0</v>
      </c>
      <c r="DK369" s="68">
        <v>2</v>
      </c>
      <c r="DL369" s="68">
        <v>0</v>
      </c>
      <c r="DM369" s="71">
        <f t="shared" si="453"/>
        <v>2</v>
      </c>
      <c r="DN369" s="68"/>
      <c r="DO369" s="68"/>
      <c r="DP369" s="68"/>
      <c r="DQ369" s="71"/>
      <c r="DR369" s="68">
        <v>6077</v>
      </c>
      <c r="DS369" s="68">
        <v>5228</v>
      </c>
      <c r="DT369" s="68">
        <v>1468</v>
      </c>
      <c r="DU369" s="71">
        <f t="shared" si="455"/>
        <v>6696</v>
      </c>
      <c r="DV369" s="68"/>
      <c r="DW369" s="68"/>
      <c r="DX369" s="68"/>
      <c r="DY369" s="71"/>
      <c r="DZ369" s="68"/>
      <c r="EA369" s="68"/>
      <c r="EB369" s="68"/>
      <c r="EC369" s="71"/>
      <c r="ED369" s="68"/>
      <c r="EE369" s="68"/>
      <c r="EF369" s="68"/>
      <c r="EG369" s="68"/>
      <c r="EH369" s="68">
        <v>76630</v>
      </c>
      <c r="EI369" s="68">
        <v>73646</v>
      </c>
      <c r="EJ369" s="68">
        <v>8451</v>
      </c>
      <c r="EK369" s="71">
        <f t="shared" si="458"/>
        <v>82097</v>
      </c>
      <c r="EL369" s="68"/>
      <c r="EM369" s="68"/>
      <c r="EN369" s="68"/>
      <c r="EO369" s="71"/>
      <c r="EP369" s="68"/>
      <c r="EQ369" s="68"/>
      <c r="ER369" s="68"/>
      <c r="ES369" s="71"/>
      <c r="ET369" s="68">
        <v>90332</v>
      </c>
      <c r="EU369" s="68">
        <v>72012</v>
      </c>
      <c r="EV369" s="68">
        <v>14738</v>
      </c>
      <c r="EW369" s="71">
        <f t="shared" si="461"/>
        <v>86750</v>
      </c>
      <c r="EX369" s="67"/>
      <c r="EY369" s="68"/>
      <c r="EZ369" s="68"/>
      <c r="FA369" s="71"/>
      <c r="FB369" s="68"/>
      <c r="FC369" s="68"/>
      <c r="FD369" s="68"/>
      <c r="FE369" s="71"/>
      <c r="FF369" s="67"/>
      <c r="FG369" s="68"/>
      <c r="FH369" s="68"/>
      <c r="FI369" s="71"/>
      <c r="FJ369" s="68"/>
      <c r="FK369" s="68"/>
      <c r="FL369" s="68"/>
      <c r="FM369" s="71"/>
      <c r="FN369" s="68"/>
      <c r="FO369" s="68"/>
      <c r="FP369" s="68"/>
      <c r="FQ369" s="71"/>
      <c r="FR369" s="68">
        <v>347687</v>
      </c>
      <c r="FS369" s="68">
        <v>274360</v>
      </c>
      <c r="FT369" s="68">
        <v>77851</v>
      </c>
      <c r="FU369" s="71">
        <f t="shared" si="466"/>
        <v>352211</v>
      </c>
      <c r="FV369" s="68"/>
      <c r="FW369" s="68"/>
      <c r="FX369" s="68"/>
      <c r="FY369" s="71"/>
      <c r="FZ369" s="68">
        <v>91425</v>
      </c>
      <c r="GA369" s="68">
        <v>56939</v>
      </c>
      <c r="GB369" s="68">
        <v>25185</v>
      </c>
      <c r="GC369" s="71">
        <f t="shared" si="468"/>
        <v>82124</v>
      </c>
      <c r="GD369" s="67">
        <v>2009597</v>
      </c>
      <c r="GE369" s="68">
        <v>1725671</v>
      </c>
      <c r="GF369" s="68">
        <v>295061</v>
      </c>
      <c r="GG369" s="68">
        <f t="shared" si="470"/>
        <v>2020732</v>
      </c>
      <c r="GH369" s="69"/>
      <c r="GI369" s="36">
        <f t="shared" si="401"/>
        <v>0.12958317896244442</v>
      </c>
      <c r="GJ369" s="36"/>
      <c r="GK369" s="37">
        <f t="shared" si="402"/>
        <v>29.419280963752652</v>
      </c>
      <c r="GL369" s="37">
        <f t="shared" si="403"/>
        <v>12.917410097289691</v>
      </c>
      <c r="GM369" s="37">
        <f t="shared" si="471"/>
        <v>28.333906057411873</v>
      </c>
      <c r="GN369" s="37">
        <f t="shared" si="472"/>
        <v>15.898743155560938</v>
      </c>
      <c r="GO369" s="37">
        <f t="shared" si="404"/>
        <v>3.2995281255812956</v>
      </c>
      <c r="GP369" s="37">
        <f t="shared" si="473"/>
        <v>4.1729854647844222</v>
      </c>
      <c r="GQ369" s="37">
        <f t="shared" si="405"/>
        <v>4.2676732702815308</v>
      </c>
      <c r="GR369" s="37">
        <f t="shared" si="406"/>
        <v>6.9538168051731764E-4</v>
      </c>
      <c r="GS369" s="37">
        <f t="shared" si="407"/>
        <v>0.30295461881204466</v>
      </c>
      <c r="GT369" s="37">
        <f t="shared" si="408"/>
        <v>1.386822864845044</v>
      </c>
    </row>
    <row r="370" spans="1:202" ht="11.25" customHeight="1">
      <c r="A370" s="29">
        <v>44855</v>
      </c>
      <c r="N370" s="68">
        <v>342233</v>
      </c>
      <c r="O370" s="68">
        <v>206131</v>
      </c>
      <c r="P370" s="68">
        <v>135772</v>
      </c>
      <c r="Q370" s="71">
        <f t="shared" si="429"/>
        <v>341903</v>
      </c>
      <c r="R370" s="68"/>
      <c r="S370" s="68"/>
      <c r="T370" s="68"/>
      <c r="U370" s="71"/>
      <c r="V370" s="67"/>
      <c r="W370" s="68"/>
      <c r="X370" s="68"/>
      <c r="Y370" s="71"/>
      <c r="Z370" s="67"/>
      <c r="AA370" s="68"/>
      <c r="AB370" s="68"/>
      <c r="AC370" s="71"/>
      <c r="AD370" s="68"/>
      <c r="AE370" s="68"/>
      <c r="AF370" s="68"/>
      <c r="AG370" s="71"/>
      <c r="AH370" s="68"/>
      <c r="AI370" s="68"/>
      <c r="AJ370" s="68"/>
      <c r="AK370" s="71"/>
      <c r="AL370" s="67"/>
      <c r="AM370" s="68"/>
      <c r="AN370" s="68"/>
      <c r="AO370" s="71"/>
      <c r="AP370" s="67"/>
      <c r="AQ370" s="68"/>
      <c r="AR370" s="68"/>
      <c r="AS370" s="71"/>
      <c r="AT370" s="67"/>
      <c r="AU370" s="68"/>
      <c r="AV370" s="68"/>
      <c r="AW370" s="71"/>
      <c r="AX370" s="67">
        <v>430265</v>
      </c>
      <c r="AY370" s="68">
        <v>442823</v>
      </c>
      <c r="AZ370" s="68">
        <v>11757</v>
      </c>
      <c r="BA370" s="71">
        <f t="shared" si="438"/>
        <v>454580</v>
      </c>
      <c r="BB370" s="67"/>
      <c r="BC370" s="68"/>
      <c r="BD370" s="68"/>
      <c r="BE370" s="71"/>
      <c r="BF370" s="68">
        <v>429383</v>
      </c>
      <c r="BG370" s="68">
        <v>425992</v>
      </c>
      <c r="BH370" s="68">
        <v>23422</v>
      </c>
      <c r="BI370" s="71">
        <f t="shared" si="440"/>
        <v>449414</v>
      </c>
      <c r="BJ370" s="68"/>
      <c r="BK370" s="68"/>
      <c r="BL370" s="68"/>
      <c r="BM370" s="71"/>
      <c r="BN370" s="68"/>
      <c r="BO370" s="68"/>
      <c r="BP370" s="68"/>
      <c r="BQ370" s="71"/>
      <c r="BR370" s="68"/>
      <c r="BS370" s="68"/>
      <c r="BT370" s="68"/>
      <c r="BU370" s="71"/>
      <c r="BV370" s="68"/>
      <c r="BW370" s="68"/>
      <c r="BX370" s="68"/>
      <c r="BY370" s="71"/>
      <c r="BZ370" s="68"/>
      <c r="CA370" s="68"/>
      <c r="CB370" s="68"/>
      <c r="CC370" s="71"/>
      <c r="CD370" s="68"/>
      <c r="CE370" s="68"/>
      <c r="CF370" s="68"/>
      <c r="CG370" s="71"/>
      <c r="CH370" s="68"/>
      <c r="CI370" s="68"/>
      <c r="CJ370" s="68"/>
      <c r="CK370" s="71"/>
      <c r="CL370" s="67">
        <v>0</v>
      </c>
      <c r="CM370" s="68">
        <v>0</v>
      </c>
      <c r="CN370" s="68">
        <v>0</v>
      </c>
      <c r="CO370" s="71">
        <f t="shared" si="448"/>
        <v>0</v>
      </c>
      <c r="CP370" s="68">
        <v>0</v>
      </c>
      <c r="CQ370" s="68">
        <v>0</v>
      </c>
      <c r="CR370" s="68">
        <v>0</v>
      </c>
      <c r="CS370" s="71">
        <f t="shared" si="449"/>
        <v>0</v>
      </c>
      <c r="CT370" s="68">
        <v>0</v>
      </c>
      <c r="CU370" s="68">
        <v>0</v>
      </c>
      <c r="CV370" s="68">
        <v>0</v>
      </c>
      <c r="CW370" s="71">
        <f t="shared" si="450"/>
        <v>0</v>
      </c>
      <c r="CX370" s="68">
        <v>0</v>
      </c>
      <c r="CY370" s="68">
        <v>0</v>
      </c>
      <c r="CZ370" s="68">
        <v>0</v>
      </c>
      <c r="DA370" s="71">
        <f t="shared" si="451"/>
        <v>0</v>
      </c>
      <c r="DB370" s="68">
        <v>0</v>
      </c>
      <c r="DC370" s="68">
        <v>0</v>
      </c>
      <c r="DD370" s="68">
        <v>0</v>
      </c>
      <c r="DE370" s="71">
        <f t="shared" si="452"/>
        <v>0</v>
      </c>
      <c r="DF370" s="68"/>
      <c r="DG370" s="68"/>
      <c r="DH370" s="68"/>
      <c r="DI370" s="68"/>
      <c r="DJ370" s="68">
        <v>0</v>
      </c>
      <c r="DK370" s="68">
        <v>7</v>
      </c>
      <c r="DL370" s="68">
        <v>0</v>
      </c>
      <c r="DM370" s="71">
        <f t="shared" si="453"/>
        <v>7</v>
      </c>
      <c r="DN370" s="68"/>
      <c r="DO370" s="68"/>
      <c r="DP370" s="68"/>
      <c r="DQ370" s="71"/>
      <c r="DR370" s="68">
        <v>5021</v>
      </c>
      <c r="DS370" s="68">
        <v>3925</v>
      </c>
      <c r="DT370" s="68">
        <v>1784</v>
      </c>
      <c r="DU370" s="71">
        <f t="shared" si="455"/>
        <v>5709</v>
      </c>
      <c r="DV370" s="68"/>
      <c r="DW370" s="68"/>
      <c r="DX370" s="68"/>
      <c r="DY370" s="71"/>
      <c r="DZ370" s="68"/>
      <c r="EA370" s="68"/>
      <c r="EB370" s="68"/>
      <c r="EC370" s="71"/>
      <c r="ED370" s="68"/>
      <c r="EE370" s="68"/>
      <c r="EF370" s="68"/>
      <c r="EG370" s="68"/>
      <c r="EH370" s="68">
        <v>63535</v>
      </c>
      <c r="EI370" s="68">
        <v>76528</v>
      </c>
      <c r="EJ370" s="68">
        <v>5707</v>
      </c>
      <c r="EK370" s="71">
        <f t="shared" si="458"/>
        <v>82235</v>
      </c>
      <c r="EL370" s="68"/>
      <c r="EM370" s="68"/>
      <c r="EN370" s="68"/>
      <c r="EO370" s="71"/>
      <c r="EP370" s="68"/>
      <c r="EQ370" s="68"/>
      <c r="ER370" s="68"/>
      <c r="ES370" s="71"/>
      <c r="ET370" s="68">
        <v>81894</v>
      </c>
      <c r="EU370" s="68">
        <v>69634</v>
      </c>
      <c r="EV370" s="68">
        <v>18225</v>
      </c>
      <c r="EW370" s="71">
        <f t="shared" si="461"/>
        <v>87859</v>
      </c>
      <c r="EX370" s="67"/>
      <c r="EY370" s="68"/>
      <c r="EZ370" s="68"/>
      <c r="FA370" s="71"/>
      <c r="FB370" s="68"/>
      <c r="FC370" s="68"/>
      <c r="FD370" s="68"/>
      <c r="FE370" s="71"/>
      <c r="FF370" s="67"/>
      <c r="FG370" s="68"/>
      <c r="FH370" s="68"/>
      <c r="FI370" s="71"/>
      <c r="FJ370" s="68"/>
      <c r="FK370" s="68"/>
      <c r="FL370" s="68"/>
      <c r="FM370" s="71"/>
      <c r="FN370" s="68"/>
      <c r="FO370" s="68"/>
      <c r="FP370" s="68"/>
      <c r="FQ370" s="71"/>
      <c r="FR370" s="68">
        <v>334737</v>
      </c>
      <c r="FS370" s="68">
        <v>275934</v>
      </c>
      <c r="FT370" s="68">
        <v>68696</v>
      </c>
      <c r="FU370" s="71">
        <f t="shared" si="466"/>
        <v>344630</v>
      </c>
      <c r="FV370" s="68"/>
      <c r="FW370" s="68"/>
      <c r="FX370" s="68"/>
      <c r="FY370" s="71"/>
      <c r="FZ370" s="68">
        <v>71629</v>
      </c>
      <c r="GA370" s="68">
        <v>61691</v>
      </c>
      <c r="GB370" s="68">
        <v>21956</v>
      </c>
      <c r="GC370" s="71">
        <f t="shared" si="468"/>
        <v>83647</v>
      </c>
      <c r="GD370" s="67">
        <v>1773857</v>
      </c>
      <c r="GE370" s="68">
        <v>1577694</v>
      </c>
      <c r="GF370" s="68">
        <v>287319</v>
      </c>
      <c r="GG370" s="68">
        <f t="shared" si="470"/>
        <v>1865013</v>
      </c>
      <c r="GH370" s="69"/>
      <c r="GI370" s="36">
        <f t="shared" si="401"/>
        <v>2.3661682323033784E-2</v>
      </c>
      <c r="GJ370" s="36"/>
      <c r="GK370" s="37">
        <f t="shared" si="402"/>
        <v>28.067736836167217</v>
      </c>
      <c r="GL370" s="37">
        <f t="shared" si="403"/>
        <v>13.065334595935587</v>
      </c>
      <c r="GM370" s="37">
        <f t="shared" si="471"/>
        <v>27.000926668923125</v>
      </c>
      <c r="GN370" s="37">
        <f t="shared" si="472"/>
        <v>17.489703326500578</v>
      </c>
      <c r="GO370" s="37">
        <f t="shared" si="404"/>
        <v>3.910200583890159</v>
      </c>
      <c r="GP370" s="37">
        <f t="shared" si="473"/>
        <v>4.4136568941759302</v>
      </c>
      <c r="GQ370" s="37">
        <f t="shared" si="405"/>
        <v>4.8506237584728096</v>
      </c>
      <c r="GR370" s="37">
        <f t="shared" si="406"/>
        <v>0</v>
      </c>
      <c r="GS370" s="37">
        <f t="shared" si="407"/>
        <v>0.24878081554471271</v>
      </c>
      <c r="GT370" s="37">
        <f t="shared" si="408"/>
        <v>0.95303652038988673</v>
      </c>
    </row>
    <row r="371" spans="1:202" ht="11.25" customHeight="1">
      <c r="A371" s="29">
        <v>44886</v>
      </c>
      <c r="N371" s="68">
        <v>242398</v>
      </c>
      <c r="O371" s="68">
        <v>123490</v>
      </c>
      <c r="P371" s="68">
        <v>138630</v>
      </c>
      <c r="Q371" s="71">
        <f t="shared" si="429"/>
        <v>262120</v>
      </c>
      <c r="R371" s="68"/>
      <c r="S371" s="68"/>
      <c r="T371" s="68"/>
      <c r="U371" s="71"/>
      <c r="V371" s="67"/>
      <c r="W371" s="68"/>
      <c r="X371" s="68"/>
      <c r="Y371" s="71"/>
      <c r="Z371" s="67"/>
      <c r="AA371" s="68"/>
      <c r="AB371" s="68"/>
      <c r="AC371" s="71"/>
      <c r="AD371" s="68"/>
      <c r="AE371" s="68"/>
      <c r="AF371" s="68"/>
      <c r="AG371" s="71"/>
      <c r="AH371" s="68"/>
      <c r="AI371" s="68"/>
      <c r="AJ371" s="68"/>
      <c r="AK371" s="71"/>
      <c r="AL371" s="67"/>
      <c r="AM371" s="68"/>
      <c r="AN371" s="68"/>
      <c r="AO371" s="71"/>
      <c r="AP371" s="67"/>
      <c r="AQ371" s="68"/>
      <c r="AR371" s="68"/>
      <c r="AS371" s="71"/>
      <c r="AT371" s="67"/>
      <c r="AU371" s="68"/>
      <c r="AV371" s="68"/>
      <c r="AW371" s="71"/>
      <c r="AX371" s="67">
        <v>420994</v>
      </c>
      <c r="AY371" s="68">
        <v>379747</v>
      </c>
      <c r="AZ371" s="68">
        <v>11093</v>
      </c>
      <c r="BA371" s="71">
        <f t="shared" si="438"/>
        <v>390840</v>
      </c>
      <c r="BB371" s="67"/>
      <c r="BC371" s="68"/>
      <c r="BD371" s="68"/>
      <c r="BE371" s="71"/>
      <c r="BF371" s="68">
        <v>391890</v>
      </c>
      <c r="BG371" s="68">
        <v>353553</v>
      </c>
      <c r="BH371" s="68">
        <v>19681</v>
      </c>
      <c r="BI371" s="71">
        <f t="shared" si="440"/>
        <v>373234</v>
      </c>
      <c r="BJ371" s="68"/>
      <c r="BK371" s="68"/>
      <c r="BL371" s="68"/>
      <c r="BM371" s="71"/>
      <c r="BN371" s="68"/>
      <c r="BO371" s="68"/>
      <c r="BP371" s="68"/>
      <c r="BQ371" s="71"/>
      <c r="BR371" s="68"/>
      <c r="BS371" s="68"/>
      <c r="BT371" s="68"/>
      <c r="BU371" s="71"/>
      <c r="BV371" s="68"/>
      <c r="BW371" s="68"/>
      <c r="BX371" s="68"/>
      <c r="BY371" s="71"/>
      <c r="BZ371" s="68"/>
      <c r="CA371" s="68"/>
      <c r="CB371" s="68"/>
      <c r="CC371" s="71"/>
      <c r="CD371" s="68"/>
      <c r="CE371" s="68"/>
      <c r="CF371" s="68"/>
      <c r="CG371" s="71"/>
      <c r="CH371" s="68"/>
      <c r="CI371" s="68"/>
      <c r="CJ371" s="68"/>
      <c r="CK371" s="71"/>
      <c r="CL371" s="67">
        <v>0</v>
      </c>
      <c r="CM371" s="68">
        <v>0</v>
      </c>
      <c r="CN371" s="68">
        <v>0</v>
      </c>
      <c r="CO371" s="71">
        <f t="shared" si="448"/>
        <v>0</v>
      </c>
      <c r="CP371" s="68">
        <v>0</v>
      </c>
      <c r="CQ371" s="68">
        <v>0</v>
      </c>
      <c r="CR371" s="68">
        <v>0</v>
      </c>
      <c r="CS371" s="71">
        <f t="shared" si="449"/>
        <v>0</v>
      </c>
      <c r="CT371" s="68">
        <v>0</v>
      </c>
      <c r="CU371" s="68">
        <v>1</v>
      </c>
      <c r="CV371" s="68">
        <v>0</v>
      </c>
      <c r="CW371" s="71">
        <f t="shared" si="450"/>
        <v>1</v>
      </c>
      <c r="CX371" s="68">
        <v>0</v>
      </c>
      <c r="CY371" s="68">
        <v>0</v>
      </c>
      <c r="CZ371" s="68">
        <v>0</v>
      </c>
      <c r="DA371" s="71">
        <f t="shared" si="451"/>
        <v>0</v>
      </c>
      <c r="DB371" s="68">
        <v>0</v>
      </c>
      <c r="DC371" s="68">
        <v>0</v>
      </c>
      <c r="DD371" s="68">
        <v>0</v>
      </c>
      <c r="DE371" s="71">
        <f t="shared" si="452"/>
        <v>0</v>
      </c>
      <c r="DF371" s="68"/>
      <c r="DG371" s="68"/>
      <c r="DH371" s="68"/>
      <c r="DI371" s="68"/>
      <c r="DJ371" s="68">
        <v>0</v>
      </c>
      <c r="DK371" s="68">
        <v>4</v>
      </c>
      <c r="DL371" s="68">
        <v>0</v>
      </c>
      <c r="DM371" s="71">
        <f t="shared" si="453"/>
        <v>4</v>
      </c>
      <c r="DN371" s="68"/>
      <c r="DO371" s="68"/>
      <c r="DP371" s="68"/>
      <c r="DQ371" s="71"/>
      <c r="DR371" s="68">
        <v>4365</v>
      </c>
      <c r="DS371" s="68">
        <v>2790</v>
      </c>
      <c r="DT371" s="68">
        <v>1196</v>
      </c>
      <c r="DU371" s="71">
        <f t="shared" si="455"/>
        <v>3986</v>
      </c>
      <c r="DV371" s="68"/>
      <c r="DW371" s="68"/>
      <c r="DX371" s="68"/>
      <c r="DY371" s="71"/>
      <c r="DZ371" s="68"/>
      <c r="EA371" s="68"/>
      <c r="EB371" s="68"/>
      <c r="EC371" s="71"/>
      <c r="ED371" s="68"/>
      <c r="EE371" s="68"/>
      <c r="EF371" s="68"/>
      <c r="EG371" s="68"/>
      <c r="EH371" s="68">
        <v>77017</v>
      </c>
      <c r="EI371" s="68">
        <v>65760</v>
      </c>
      <c r="EJ371" s="68">
        <v>5006</v>
      </c>
      <c r="EK371" s="71">
        <f t="shared" si="458"/>
        <v>70766</v>
      </c>
      <c r="EL371" s="68"/>
      <c r="EM371" s="68"/>
      <c r="EN371" s="68"/>
      <c r="EO371" s="71"/>
      <c r="EP371" s="68"/>
      <c r="EQ371" s="68"/>
      <c r="ER371" s="68"/>
      <c r="ES371" s="71"/>
      <c r="ET371" s="68">
        <v>85671</v>
      </c>
      <c r="EU371" s="68">
        <v>63156</v>
      </c>
      <c r="EV371" s="68">
        <v>16203</v>
      </c>
      <c r="EW371" s="71">
        <f t="shared" si="461"/>
        <v>79359</v>
      </c>
      <c r="EX371" s="67"/>
      <c r="EY371" s="68"/>
      <c r="EZ371" s="68"/>
      <c r="FA371" s="71"/>
      <c r="FB371" s="68"/>
      <c r="FC371" s="68"/>
      <c r="FD371" s="68"/>
      <c r="FE371" s="71"/>
      <c r="FF371" s="67"/>
      <c r="FG371" s="68"/>
      <c r="FH371" s="68"/>
      <c r="FI371" s="71"/>
      <c r="FJ371" s="68"/>
      <c r="FK371" s="68"/>
      <c r="FL371" s="68"/>
      <c r="FM371" s="71"/>
      <c r="FN371" s="68"/>
      <c r="FO371" s="68"/>
      <c r="FP371" s="68"/>
      <c r="FQ371" s="71"/>
      <c r="FR371" s="68">
        <v>311141</v>
      </c>
      <c r="FS371" s="68">
        <v>191730</v>
      </c>
      <c r="FT371" s="68">
        <v>71912</v>
      </c>
      <c r="FU371" s="71">
        <f t="shared" si="466"/>
        <v>263642</v>
      </c>
      <c r="FV371" s="68"/>
      <c r="FW371" s="68"/>
      <c r="FX371" s="68"/>
      <c r="FY371" s="71"/>
      <c r="FZ371" s="68">
        <v>70384</v>
      </c>
      <c r="GA371" s="68">
        <v>42802</v>
      </c>
      <c r="GB371" s="68">
        <v>23316</v>
      </c>
      <c r="GC371" s="71">
        <f t="shared" si="468"/>
        <v>66118</v>
      </c>
      <c r="GD371" s="67">
        <v>1620339</v>
      </c>
      <c r="GE371" s="68">
        <v>1236190</v>
      </c>
      <c r="GF371" s="68">
        <v>287037</v>
      </c>
      <c r="GG371" s="68">
        <f t="shared" si="470"/>
        <v>1523227</v>
      </c>
      <c r="GH371" s="69"/>
      <c r="GI371" s="36">
        <f t="shared" si="401"/>
        <v>0.17741688152492063</v>
      </c>
      <c r="GJ371" s="36"/>
      <c r="GK371" s="37">
        <f t="shared" si="402"/>
        <v>30.719145115233093</v>
      </c>
      <c r="GL371" s="37">
        <f t="shared" si="403"/>
        <v>9.9895647109263148</v>
      </c>
      <c r="GM371" s="37">
        <f t="shared" si="471"/>
        <v>28.600215177278578</v>
      </c>
      <c r="GN371" s="37">
        <f t="shared" si="472"/>
        <v>15.509751737192504</v>
      </c>
      <c r="GO371" s="37">
        <f t="shared" si="404"/>
        <v>3.4624127359062928</v>
      </c>
      <c r="GP371" s="37">
        <f t="shared" si="473"/>
        <v>5.108923385563708</v>
      </c>
      <c r="GQ371" s="37">
        <f t="shared" si="405"/>
        <v>5.3195706161674172</v>
      </c>
      <c r="GR371" s="37">
        <f t="shared" si="406"/>
        <v>8.0893713749504527E-5</v>
      </c>
      <c r="GS371" s="37">
        <f t="shared" si="407"/>
        <v>0.22569346136111762</v>
      </c>
      <c r="GT371" s="37">
        <f t="shared" si="408"/>
        <v>1.0646421666572223</v>
      </c>
    </row>
    <row r="372" spans="1:202" ht="11.25" customHeight="1">
      <c r="A372" s="29">
        <v>44916</v>
      </c>
      <c r="N372" s="68">
        <v>224808</v>
      </c>
      <c r="O372" s="68">
        <v>125720</v>
      </c>
      <c r="P372" s="68">
        <v>121499</v>
      </c>
      <c r="Q372" s="71">
        <f t="shared" si="429"/>
        <v>247219</v>
      </c>
      <c r="R372" s="68"/>
      <c r="S372" s="68"/>
      <c r="T372" s="68"/>
      <c r="U372" s="71"/>
      <c r="V372" s="67"/>
      <c r="W372" s="68"/>
      <c r="X372" s="68"/>
      <c r="Y372" s="71"/>
      <c r="Z372" s="67"/>
      <c r="AA372" s="68"/>
      <c r="AB372" s="68"/>
      <c r="AC372" s="71"/>
      <c r="AD372" s="68"/>
      <c r="AE372" s="68"/>
      <c r="AF372" s="68"/>
      <c r="AG372" s="71"/>
      <c r="AH372" s="68"/>
      <c r="AI372" s="68"/>
      <c r="AJ372" s="68"/>
      <c r="AK372" s="71"/>
      <c r="AL372" s="67"/>
      <c r="AM372" s="68"/>
      <c r="AN372" s="68"/>
      <c r="AO372" s="71"/>
      <c r="AP372" s="67"/>
      <c r="AQ372" s="68"/>
      <c r="AR372" s="68"/>
      <c r="AS372" s="71"/>
      <c r="AT372" s="67"/>
      <c r="AU372" s="68"/>
      <c r="AV372" s="68"/>
      <c r="AW372" s="71"/>
      <c r="AX372" s="67">
        <v>390102</v>
      </c>
      <c r="AY372" s="68">
        <v>381365</v>
      </c>
      <c r="AZ372" s="68">
        <v>12814</v>
      </c>
      <c r="BA372" s="71">
        <f t="shared" si="438"/>
        <v>394179</v>
      </c>
      <c r="BB372" s="67"/>
      <c r="BC372" s="68"/>
      <c r="BD372" s="68"/>
      <c r="BE372" s="71"/>
      <c r="BF372" s="68">
        <v>225110</v>
      </c>
      <c r="BG372" s="68">
        <v>233151</v>
      </c>
      <c r="BH372" s="68">
        <v>17020</v>
      </c>
      <c r="BI372" s="71">
        <f t="shared" si="440"/>
        <v>250171</v>
      </c>
      <c r="BJ372" s="68"/>
      <c r="BK372" s="68"/>
      <c r="BL372" s="68"/>
      <c r="BM372" s="71"/>
      <c r="BN372" s="68"/>
      <c r="BO372" s="68"/>
      <c r="BP372" s="68"/>
      <c r="BQ372" s="71"/>
      <c r="BR372" s="68"/>
      <c r="BS372" s="68"/>
      <c r="BT372" s="68"/>
      <c r="BU372" s="71"/>
      <c r="BV372" s="68"/>
      <c r="BW372" s="68"/>
      <c r="BX372" s="68"/>
      <c r="BY372" s="71"/>
      <c r="BZ372" s="68"/>
      <c r="CA372" s="68"/>
      <c r="CB372" s="68"/>
      <c r="CC372" s="71"/>
      <c r="CD372" s="68"/>
      <c r="CE372" s="68"/>
      <c r="CF372" s="68"/>
      <c r="CG372" s="71"/>
      <c r="CH372" s="68"/>
      <c r="CI372" s="68"/>
      <c r="CJ372" s="68"/>
      <c r="CK372" s="71"/>
      <c r="CL372" s="67">
        <v>0</v>
      </c>
      <c r="CM372" s="68">
        <v>0</v>
      </c>
      <c r="CN372" s="68">
        <v>0</v>
      </c>
      <c r="CO372" s="71">
        <f t="shared" si="448"/>
        <v>0</v>
      </c>
      <c r="CP372" s="68">
        <v>0</v>
      </c>
      <c r="CQ372" s="68">
        <v>0</v>
      </c>
      <c r="CR372" s="68">
        <v>0</v>
      </c>
      <c r="CS372" s="71">
        <f t="shared" si="449"/>
        <v>0</v>
      </c>
      <c r="CT372" s="68">
        <v>0</v>
      </c>
      <c r="CU372" s="68">
        <v>0</v>
      </c>
      <c r="CV372" s="68">
        <v>0</v>
      </c>
      <c r="CW372" s="71">
        <f t="shared" si="450"/>
        <v>0</v>
      </c>
      <c r="CX372" s="68">
        <v>0</v>
      </c>
      <c r="CY372" s="68">
        <v>0</v>
      </c>
      <c r="CZ372" s="68">
        <v>0</v>
      </c>
      <c r="DA372" s="71">
        <f t="shared" si="451"/>
        <v>0</v>
      </c>
      <c r="DB372" s="68">
        <v>0</v>
      </c>
      <c r="DC372" s="68">
        <v>0</v>
      </c>
      <c r="DD372" s="68">
        <v>0</v>
      </c>
      <c r="DE372" s="71">
        <f t="shared" si="452"/>
        <v>0</v>
      </c>
      <c r="DF372" s="68"/>
      <c r="DG372" s="68"/>
      <c r="DH372" s="68"/>
      <c r="DI372" s="68"/>
      <c r="DJ372" s="68">
        <v>0</v>
      </c>
      <c r="DK372" s="68">
        <v>3</v>
      </c>
      <c r="DL372" s="68">
        <v>0</v>
      </c>
      <c r="DM372" s="71">
        <f t="shared" si="453"/>
        <v>3</v>
      </c>
      <c r="DN372" s="68"/>
      <c r="DO372" s="68"/>
      <c r="DP372" s="68"/>
      <c r="DQ372" s="71"/>
      <c r="DR372" s="68">
        <v>3115</v>
      </c>
      <c r="DS372" s="68">
        <v>2425</v>
      </c>
      <c r="DT372" s="68">
        <v>1272</v>
      </c>
      <c r="DU372" s="71">
        <f t="shared" si="455"/>
        <v>3697</v>
      </c>
      <c r="DV372" s="68"/>
      <c r="DW372" s="68"/>
      <c r="DX372" s="68"/>
      <c r="DY372" s="71"/>
      <c r="DZ372" s="68"/>
      <c r="EA372" s="68"/>
      <c r="EB372" s="68"/>
      <c r="EC372" s="71"/>
      <c r="ED372" s="68"/>
      <c r="EE372" s="68"/>
      <c r="EF372" s="68"/>
      <c r="EG372" s="68"/>
      <c r="EH372" s="68">
        <v>67612</v>
      </c>
      <c r="EI372" s="68">
        <v>59821</v>
      </c>
      <c r="EJ372" s="68">
        <v>8579</v>
      </c>
      <c r="EK372" s="71">
        <f t="shared" si="458"/>
        <v>68400</v>
      </c>
      <c r="EL372" s="68"/>
      <c r="EM372" s="68"/>
      <c r="EN372" s="68"/>
      <c r="EO372" s="71"/>
      <c r="EP372" s="68"/>
      <c r="EQ372" s="68"/>
      <c r="ER372" s="68"/>
      <c r="ES372" s="71"/>
      <c r="ET372" s="68">
        <v>56026</v>
      </c>
      <c r="EU372" s="68">
        <v>40905</v>
      </c>
      <c r="EV372" s="68">
        <v>23007</v>
      </c>
      <c r="EW372" s="71">
        <f t="shared" si="461"/>
        <v>63912</v>
      </c>
      <c r="EX372" s="67"/>
      <c r="EY372" s="68"/>
      <c r="EZ372" s="68"/>
      <c r="FA372" s="71"/>
      <c r="FB372" s="68"/>
      <c r="FC372" s="68"/>
      <c r="FD372" s="68"/>
      <c r="FE372" s="71"/>
      <c r="FF372" s="67"/>
      <c r="FG372" s="68"/>
      <c r="FH372" s="68"/>
      <c r="FI372" s="71"/>
      <c r="FJ372" s="68"/>
      <c r="FK372" s="68"/>
      <c r="FL372" s="68"/>
      <c r="FM372" s="71"/>
      <c r="FN372" s="68"/>
      <c r="FO372" s="68"/>
      <c r="FP372" s="68"/>
      <c r="FQ372" s="71"/>
      <c r="FR372" s="68">
        <v>191428</v>
      </c>
      <c r="FS372" s="68">
        <v>161369</v>
      </c>
      <c r="FT372" s="68">
        <v>66297</v>
      </c>
      <c r="FU372" s="71">
        <f t="shared" si="466"/>
        <v>227666</v>
      </c>
      <c r="FV372" s="68"/>
      <c r="FW372" s="68"/>
      <c r="FX372" s="68"/>
      <c r="FY372" s="71"/>
      <c r="FZ372" s="68">
        <v>46585</v>
      </c>
      <c r="GA372" s="68">
        <v>30157</v>
      </c>
      <c r="GB372" s="68">
        <v>21669</v>
      </c>
      <c r="GC372" s="71">
        <f t="shared" si="468"/>
        <v>51826</v>
      </c>
      <c r="GD372" s="67">
        <v>1210590</v>
      </c>
      <c r="GE372" s="68">
        <v>1045052</v>
      </c>
      <c r="GF372" s="68">
        <v>272157</v>
      </c>
      <c r="GG372" s="68">
        <f t="shared" si="470"/>
        <v>1317209</v>
      </c>
      <c r="GH372" s="69"/>
      <c r="GI372" s="36">
        <f t="shared" si="401"/>
        <v>4.0007961387271695E-2</v>
      </c>
      <c r="GJ372" s="36"/>
      <c r="GK372" s="37">
        <f t="shared" si="402"/>
        <v>36.492442481331075</v>
      </c>
      <c r="GL372" s="37">
        <f t="shared" si="403"/>
        <v>12.030023386396085</v>
      </c>
      <c r="GM372" s="37">
        <f t="shared" si="471"/>
        <v>22.309990316271346</v>
      </c>
      <c r="GN372" s="37">
        <f t="shared" si="472"/>
        <v>15.441241201394762</v>
      </c>
      <c r="GO372" s="37">
        <f t="shared" si="404"/>
        <v>2.8856937262452012</v>
      </c>
      <c r="GP372" s="37">
        <f t="shared" si="473"/>
        <v>3.9141592954226203</v>
      </c>
      <c r="GQ372" s="37">
        <f t="shared" si="405"/>
        <v>5.7242127664460716</v>
      </c>
      <c r="GR372" s="37">
        <f t="shared" si="406"/>
        <v>0</v>
      </c>
      <c r="GS372" s="37">
        <f t="shared" si="407"/>
        <v>0.23204586948783412</v>
      </c>
      <c r="GT372" s="37">
        <f t="shared" si="408"/>
        <v>0.97019095700498781</v>
      </c>
    </row>
    <row r="373" spans="1:202" ht="11.25" customHeight="1">
      <c r="A373" s="29">
        <v>44947</v>
      </c>
      <c r="N373" s="68">
        <v>264431</v>
      </c>
      <c r="O373" s="68">
        <v>142371</v>
      </c>
      <c r="P373" s="68">
        <v>100679</v>
      </c>
      <c r="Q373" s="71">
        <f t="shared" si="429"/>
        <v>243050</v>
      </c>
      <c r="R373" s="68"/>
      <c r="S373" s="68"/>
      <c r="T373" s="68"/>
      <c r="U373" s="71"/>
      <c r="V373" s="67"/>
      <c r="W373" s="68"/>
      <c r="X373" s="68"/>
      <c r="Y373" s="71"/>
      <c r="Z373" s="67"/>
      <c r="AA373" s="68"/>
      <c r="AB373" s="68"/>
      <c r="AC373" s="71"/>
      <c r="AD373" s="68"/>
      <c r="AE373" s="68"/>
      <c r="AF373" s="68"/>
      <c r="AG373" s="71"/>
      <c r="AH373" s="68"/>
      <c r="AI373" s="68"/>
      <c r="AJ373" s="68"/>
      <c r="AK373" s="71"/>
      <c r="AL373" s="67"/>
      <c r="AM373" s="68"/>
      <c r="AN373" s="68"/>
      <c r="AO373" s="71"/>
      <c r="AP373" s="67"/>
      <c r="AQ373" s="68"/>
      <c r="AR373" s="68"/>
      <c r="AS373" s="71"/>
      <c r="AT373" s="67"/>
      <c r="AU373" s="68"/>
      <c r="AV373" s="68"/>
      <c r="AW373" s="71"/>
      <c r="AX373" s="67">
        <v>397008</v>
      </c>
      <c r="AY373" s="68">
        <v>349437</v>
      </c>
      <c r="AZ373" s="68">
        <v>7253</v>
      </c>
      <c r="BA373" s="71">
        <f t="shared" si="438"/>
        <v>356690</v>
      </c>
      <c r="BB373" s="67"/>
      <c r="BC373" s="68"/>
      <c r="BD373" s="68"/>
      <c r="BE373" s="71"/>
      <c r="BF373" s="68">
        <v>296845</v>
      </c>
      <c r="BG373" s="68">
        <v>278155</v>
      </c>
      <c r="BH373" s="68">
        <v>18220</v>
      </c>
      <c r="BI373" s="71">
        <f t="shared" si="440"/>
        <v>296375</v>
      </c>
      <c r="BJ373" s="68"/>
      <c r="BK373" s="68"/>
      <c r="BL373" s="68"/>
      <c r="BM373" s="71"/>
      <c r="BN373" s="68"/>
      <c r="BO373" s="68"/>
      <c r="BP373" s="68"/>
      <c r="BQ373" s="71"/>
      <c r="BR373" s="68"/>
      <c r="BS373" s="68"/>
      <c r="BT373" s="68"/>
      <c r="BU373" s="71"/>
      <c r="BV373" s="68"/>
      <c r="BW373" s="68"/>
      <c r="BX373" s="68"/>
      <c r="BY373" s="71"/>
      <c r="BZ373" s="68"/>
      <c r="CA373" s="68"/>
      <c r="CB373" s="68"/>
      <c r="CC373" s="71"/>
      <c r="CD373" s="68"/>
      <c r="CE373" s="68"/>
      <c r="CF373" s="68"/>
      <c r="CG373" s="71"/>
      <c r="CH373" s="68"/>
      <c r="CI373" s="68"/>
      <c r="CJ373" s="68"/>
      <c r="CK373" s="71"/>
      <c r="CL373" s="67">
        <v>0</v>
      </c>
      <c r="CM373" s="68">
        <v>0</v>
      </c>
      <c r="CN373" s="68">
        <v>0</v>
      </c>
      <c r="CO373" s="71">
        <f t="shared" si="448"/>
        <v>0</v>
      </c>
      <c r="CP373" s="68">
        <v>0</v>
      </c>
      <c r="CQ373" s="68">
        <v>0</v>
      </c>
      <c r="CR373" s="68">
        <v>0</v>
      </c>
      <c r="CS373" s="71">
        <f t="shared" si="449"/>
        <v>0</v>
      </c>
      <c r="CT373" s="68">
        <v>0</v>
      </c>
      <c r="CU373" s="68">
        <v>0</v>
      </c>
      <c r="CV373" s="68">
        <v>0</v>
      </c>
      <c r="CW373" s="71">
        <f t="shared" si="450"/>
        <v>0</v>
      </c>
      <c r="CX373" s="68">
        <v>0</v>
      </c>
      <c r="CY373" s="68">
        <v>0</v>
      </c>
      <c r="CZ373" s="68">
        <v>0</v>
      </c>
      <c r="DA373" s="71">
        <f t="shared" si="451"/>
        <v>0</v>
      </c>
      <c r="DB373" s="68">
        <v>0</v>
      </c>
      <c r="DC373" s="68">
        <v>0</v>
      </c>
      <c r="DD373" s="68">
        <v>0</v>
      </c>
      <c r="DE373" s="71">
        <f t="shared" si="452"/>
        <v>0</v>
      </c>
      <c r="DF373" s="68"/>
      <c r="DG373" s="68"/>
      <c r="DH373" s="68"/>
      <c r="DI373" s="68"/>
      <c r="DJ373" s="68">
        <v>0</v>
      </c>
      <c r="DK373" s="68">
        <v>0</v>
      </c>
      <c r="DL373" s="68">
        <v>0</v>
      </c>
      <c r="DM373" s="71">
        <f t="shared" si="453"/>
        <v>0</v>
      </c>
      <c r="DN373" s="68"/>
      <c r="DO373" s="68"/>
      <c r="DP373" s="68"/>
      <c r="DQ373" s="71"/>
      <c r="DR373" s="68">
        <v>4891</v>
      </c>
      <c r="DS373" s="68">
        <v>3001</v>
      </c>
      <c r="DT373" s="68">
        <v>1696</v>
      </c>
      <c r="DU373" s="71">
        <f t="shared" si="455"/>
        <v>4697</v>
      </c>
      <c r="DV373" s="68"/>
      <c r="DW373" s="68"/>
      <c r="DX373" s="68"/>
      <c r="DY373" s="71"/>
      <c r="DZ373" s="68"/>
      <c r="EA373" s="68"/>
      <c r="EB373" s="68"/>
      <c r="EC373" s="71"/>
      <c r="ED373" s="68"/>
      <c r="EE373" s="68"/>
      <c r="EF373" s="68"/>
      <c r="EG373" s="68"/>
      <c r="EH373" s="68">
        <v>65380</v>
      </c>
      <c r="EI373" s="68">
        <v>67702</v>
      </c>
      <c r="EJ373" s="68">
        <v>7044</v>
      </c>
      <c r="EK373" s="71">
        <f t="shared" si="458"/>
        <v>74746</v>
      </c>
      <c r="EL373" s="68"/>
      <c r="EM373" s="68"/>
      <c r="EN373" s="68"/>
      <c r="EO373" s="71"/>
      <c r="EP373" s="68"/>
      <c r="EQ373" s="68"/>
      <c r="ER373" s="68"/>
      <c r="ES373" s="71"/>
      <c r="ET373" s="68">
        <v>93894</v>
      </c>
      <c r="EU373" s="68">
        <v>66205</v>
      </c>
      <c r="EV373" s="68">
        <v>18757</v>
      </c>
      <c r="EW373" s="71">
        <f t="shared" si="461"/>
        <v>84962</v>
      </c>
      <c r="EX373" s="67"/>
      <c r="EY373" s="68"/>
      <c r="EZ373" s="68"/>
      <c r="FA373" s="71"/>
      <c r="FB373" s="68"/>
      <c r="FC373" s="68"/>
      <c r="FD373" s="68"/>
      <c r="FE373" s="71"/>
      <c r="FF373" s="67"/>
      <c r="FG373" s="68"/>
      <c r="FH373" s="68"/>
      <c r="FI373" s="71"/>
      <c r="FJ373" s="68"/>
      <c r="FK373" s="68"/>
      <c r="FL373" s="68"/>
      <c r="FM373" s="71"/>
      <c r="FN373" s="68"/>
      <c r="FO373" s="68"/>
      <c r="FP373" s="68"/>
      <c r="FQ373" s="71"/>
      <c r="FR373" s="68">
        <v>254604</v>
      </c>
      <c r="FS373" s="68">
        <v>216471</v>
      </c>
      <c r="FT373" s="68">
        <v>48239</v>
      </c>
      <c r="FU373" s="71">
        <f t="shared" si="466"/>
        <v>264710</v>
      </c>
      <c r="FV373" s="68"/>
      <c r="FW373" s="68"/>
      <c r="FX373" s="68"/>
      <c r="FY373" s="71"/>
      <c r="FZ373" s="68">
        <v>56632</v>
      </c>
      <c r="GA373" s="68">
        <v>39688</v>
      </c>
      <c r="GB373" s="68">
        <v>18215</v>
      </c>
      <c r="GC373" s="71">
        <f t="shared" si="468"/>
        <v>57903</v>
      </c>
      <c r="GD373" s="67">
        <v>1454476</v>
      </c>
      <c r="GE373" s="68">
        <v>1184379</v>
      </c>
      <c r="GF373" s="68">
        <v>220103</v>
      </c>
      <c r="GG373" s="68">
        <f t="shared" si="470"/>
        <v>1404482</v>
      </c>
      <c r="GH373" s="69"/>
      <c r="GI373" s="36">
        <f t="shared" si="401"/>
        <v>5.1133156543872627E-2</v>
      </c>
      <c r="GJ373" s="36"/>
      <c r="GK373" s="37">
        <f t="shared" si="402"/>
        <v>29.503815923787908</v>
      </c>
      <c r="GL373" s="37">
        <f t="shared" si="403"/>
        <v>12.020729850833222</v>
      </c>
      <c r="GM373" s="37">
        <f t="shared" si="471"/>
        <v>23.485303268632759</v>
      </c>
      <c r="GN373" s="37">
        <f t="shared" si="472"/>
        <v>18.277173100840187</v>
      </c>
      <c r="GO373" s="37">
        <f t="shared" si="404"/>
        <v>3.3509543820010319</v>
      </c>
      <c r="GP373" s="37">
        <f t="shared" si="473"/>
        <v>5.5898491952322695</v>
      </c>
      <c r="GQ373" s="37">
        <f t="shared" si="405"/>
        <v>5.7162445467202643</v>
      </c>
      <c r="GR373" s="37">
        <f t="shared" si="406"/>
        <v>0</v>
      </c>
      <c r="GS373" s="37">
        <f t="shared" si="407"/>
        <v>0.25338173000365594</v>
      </c>
      <c r="GT373" s="37">
        <f t="shared" si="408"/>
        <v>1.8025480019486935</v>
      </c>
    </row>
    <row r="374" spans="1:202" ht="11.25" customHeight="1">
      <c r="A374" s="29">
        <v>44978</v>
      </c>
      <c r="N374" s="68">
        <v>254810</v>
      </c>
      <c r="O374" s="68">
        <v>120335</v>
      </c>
      <c r="P374" s="68">
        <v>115021</v>
      </c>
      <c r="Q374" s="71">
        <f t="shared" si="429"/>
        <v>235356</v>
      </c>
      <c r="R374" s="68"/>
      <c r="S374" s="68"/>
      <c r="T374" s="68"/>
      <c r="U374" s="71"/>
      <c r="V374" s="67"/>
      <c r="W374" s="68"/>
      <c r="X374" s="68"/>
      <c r="Y374" s="71"/>
      <c r="Z374" s="67"/>
      <c r="AA374" s="68"/>
      <c r="AB374" s="68"/>
      <c r="AC374" s="71"/>
      <c r="AD374" s="68"/>
      <c r="AE374" s="68"/>
      <c r="AF374" s="68"/>
      <c r="AG374" s="71"/>
      <c r="AH374" s="68"/>
      <c r="AI374" s="68"/>
      <c r="AJ374" s="68"/>
      <c r="AK374" s="71"/>
      <c r="AL374" s="67"/>
      <c r="AM374" s="68"/>
      <c r="AN374" s="68"/>
      <c r="AO374" s="71"/>
      <c r="AP374" s="67"/>
      <c r="AQ374" s="68"/>
      <c r="AR374" s="68"/>
      <c r="AS374" s="71"/>
      <c r="AT374" s="67"/>
      <c r="AU374" s="68"/>
      <c r="AV374" s="68"/>
      <c r="AW374" s="71"/>
      <c r="AX374" s="67">
        <v>368853</v>
      </c>
      <c r="AY374" s="68">
        <v>382317</v>
      </c>
      <c r="AZ374" s="68">
        <v>12143</v>
      </c>
      <c r="BA374" s="71">
        <f t="shared" si="438"/>
        <v>394460</v>
      </c>
      <c r="BB374" s="67"/>
      <c r="BC374" s="68"/>
      <c r="BD374" s="68"/>
      <c r="BE374" s="71"/>
      <c r="BF374" s="68">
        <v>225465</v>
      </c>
      <c r="BG374" s="68">
        <v>227084</v>
      </c>
      <c r="BH374" s="68">
        <v>20111</v>
      </c>
      <c r="BI374" s="71">
        <f t="shared" si="440"/>
        <v>247195</v>
      </c>
      <c r="BJ374" s="68"/>
      <c r="BK374" s="68"/>
      <c r="BL374" s="68"/>
      <c r="BM374" s="71"/>
      <c r="BN374" s="68"/>
      <c r="BO374" s="68"/>
      <c r="BP374" s="68"/>
      <c r="BQ374" s="71"/>
      <c r="BR374" s="68"/>
      <c r="BS374" s="68"/>
      <c r="BT374" s="68"/>
      <c r="BU374" s="71"/>
      <c r="BV374" s="68"/>
      <c r="BW374" s="68"/>
      <c r="BX374" s="68"/>
      <c r="BY374" s="71"/>
      <c r="BZ374" s="68"/>
      <c r="CA374" s="68"/>
      <c r="CB374" s="68"/>
      <c r="CC374" s="71"/>
      <c r="CD374" s="68"/>
      <c r="CE374" s="68"/>
      <c r="CF374" s="68"/>
      <c r="CG374" s="71"/>
      <c r="CH374" s="68"/>
      <c r="CI374" s="68"/>
      <c r="CJ374" s="68"/>
      <c r="CK374" s="71"/>
      <c r="CL374" s="67">
        <v>0</v>
      </c>
      <c r="CM374" s="68">
        <v>0</v>
      </c>
      <c r="CN374" s="68">
        <v>0</v>
      </c>
      <c r="CO374" s="71">
        <f t="shared" si="448"/>
        <v>0</v>
      </c>
      <c r="CP374" s="68">
        <v>0</v>
      </c>
      <c r="CQ374" s="68">
        <v>0</v>
      </c>
      <c r="CR374" s="68">
        <v>0</v>
      </c>
      <c r="CS374" s="71">
        <f t="shared" si="449"/>
        <v>0</v>
      </c>
      <c r="CT374" s="68">
        <v>0</v>
      </c>
      <c r="CU374" s="68">
        <v>0</v>
      </c>
      <c r="CV374" s="68">
        <v>0</v>
      </c>
      <c r="CW374" s="71">
        <f t="shared" si="450"/>
        <v>0</v>
      </c>
      <c r="CX374" s="68">
        <v>0</v>
      </c>
      <c r="CY374" s="68">
        <v>0</v>
      </c>
      <c r="CZ374" s="68">
        <v>0</v>
      </c>
      <c r="DA374" s="71">
        <f t="shared" si="451"/>
        <v>0</v>
      </c>
      <c r="DB374" s="68">
        <v>0</v>
      </c>
      <c r="DC374" s="68">
        <v>0</v>
      </c>
      <c r="DD374" s="68">
        <v>0</v>
      </c>
      <c r="DE374" s="71">
        <f t="shared" si="452"/>
        <v>0</v>
      </c>
      <c r="DF374" s="68"/>
      <c r="DG374" s="68"/>
      <c r="DH374" s="68"/>
      <c r="DI374" s="68"/>
      <c r="DJ374" s="68">
        <v>0</v>
      </c>
      <c r="DK374" s="68">
        <v>1</v>
      </c>
      <c r="DL374" s="68">
        <v>0</v>
      </c>
      <c r="DM374" s="71">
        <f t="shared" si="453"/>
        <v>1</v>
      </c>
      <c r="DN374" s="68"/>
      <c r="DO374" s="68"/>
      <c r="DP374" s="68"/>
      <c r="DQ374" s="71"/>
      <c r="DR374" s="68">
        <v>4824</v>
      </c>
      <c r="DS374" s="68">
        <v>2900</v>
      </c>
      <c r="DT374" s="68">
        <v>1216</v>
      </c>
      <c r="DU374" s="71">
        <f t="shared" si="455"/>
        <v>4116</v>
      </c>
      <c r="DV374" s="68"/>
      <c r="DW374" s="68"/>
      <c r="DX374" s="68"/>
      <c r="DY374" s="71"/>
      <c r="DZ374" s="68"/>
      <c r="EA374" s="68"/>
      <c r="EB374" s="68"/>
      <c r="EC374" s="71"/>
      <c r="ED374" s="68"/>
      <c r="EE374" s="68"/>
      <c r="EF374" s="68"/>
      <c r="EG374" s="68"/>
      <c r="EH374" s="68">
        <v>63490</v>
      </c>
      <c r="EI374" s="68">
        <v>64436</v>
      </c>
      <c r="EJ374" s="68">
        <v>7108</v>
      </c>
      <c r="EK374" s="71">
        <f t="shared" si="458"/>
        <v>71544</v>
      </c>
      <c r="EL374" s="68"/>
      <c r="EM374" s="68"/>
      <c r="EN374" s="68"/>
      <c r="EO374" s="71"/>
      <c r="EP374" s="68"/>
      <c r="EQ374" s="68"/>
      <c r="ER374" s="68"/>
      <c r="ES374" s="71"/>
      <c r="ET374" s="68">
        <v>86054</v>
      </c>
      <c r="EU374" s="68">
        <v>52455</v>
      </c>
      <c r="EV374" s="68">
        <v>18170</v>
      </c>
      <c r="EW374" s="71">
        <f t="shared" si="461"/>
        <v>70625</v>
      </c>
      <c r="EX374" s="67"/>
      <c r="EY374" s="68"/>
      <c r="EZ374" s="68"/>
      <c r="FA374" s="71"/>
      <c r="FB374" s="68"/>
      <c r="FC374" s="68"/>
      <c r="FD374" s="68"/>
      <c r="FE374" s="71"/>
      <c r="FF374" s="67"/>
      <c r="FG374" s="68"/>
      <c r="FH374" s="68"/>
      <c r="FI374" s="71"/>
      <c r="FJ374" s="68"/>
      <c r="FK374" s="68"/>
      <c r="FL374" s="68"/>
      <c r="FM374" s="71"/>
      <c r="FN374" s="68"/>
      <c r="FO374" s="68"/>
      <c r="FP374" s="68"/>
      <c r="FQ374" s="71"/>
      <c r="FR374" s="68">
        <v>269741</v>
      </c>
      <c r="FS374" s="68">
        <v>221402</v>
      </c>
      <c r="FT374" s="68">
        <v>45624</v>
      </c>
      <c r="FU374" s="71">
        <f t="shared" si="466"/>
        <v>267026</v>
      </c>
      <c r="FV374" s="68"/>
      <c r="FW374" s="68"/>
      <c r="FX374" s="68"/>
      <c r="FY374" s="71"/>
      <c r="FZ374" s="68">
        <v>56606</v>
      </c>
      <c r="GA374" s="68">
        <v>39397</v>
      </c>
      <c r="GB374" s="68">
        <v>15694</v>
      </c>
      <c r="GC374" s="71">
        <f t="shared" si="468"/>
        <v>55091</v>
      </c>
      <c r="GD374" s="67">
        <v>1348669</v>
      </c>
      <c r="GE374" s="68">
        <v>1129661</v>
      </c>
      <c r="GF374" s="68">
        <v>235087</v>
      </c>
      <c r="GG374" s="68">
        <f t="shared" si="470"/>
        <v>1364748</v>
      </c>
      <c r="GH374" s="69"/>
      <c r="GI374" s="36">
        <f t="shared" si="401"/>
        <v>9.066324501137335E-2</v>
      </c>
      <c r="GJ374" s="36"/>
      <c r="GK374" s="37">
        <f t="shared" si="402"/>
        <v>33.843515886624395</v>
      </c>
      <c r="GL374" s="37">
        <f t="shared" si="403"/>
        <v>10.652310737469028</v>
      </c>
      <c r="GM374" s="37">
        <f t="shared" si="471"/>
        <v>20.101959791477267</v>
      </c>
      <c r="GN374" s="37">
        <f t="shared" si="472"/>
        <v>19.598977038244218</v>
      </c>
      <c r="GO374" s="37">
        <f t="shared" si="404"/>
        <v>3.4875064289198265</v>
      </c>
      <c r="GP374" s="37">
        <f t="shared" si="473"/>
        <v>4.6434284267581161</v>
      </c>
      <c r="GQ374" s="37">
        <f t="shared" si="405"/>
        <v>5.7040120885823269</v>
      </c>
      <c r="GR374" s="37">
        <f t="shared" si="406"/>
        <v>0</v>
      </c>
      <c r="GS374" s="37">
        <f t="shared" si="407"/>
        <v>0.25671418239631177</v>
      </c>
      <c r="GT374" s="37">
        <f t="shared" si="408"/>
        <v>1.7115754195285007</v>
      </c>
    </row>
    <row r="375" spans="1:202" ht="11.25" customHeight="1">
      <c r="A375" s="29">
        <v>45006</v>
      </c>
      <c r="N375" s="68">
        <v>253740</v>
      </c>
      <c r="O375" s="68">
        <v>152287</v>
      </c>
      <c r="P375" s="68">
        <v>94715</v>
      </c>
      <c r="Q375" s="71">
        <f t="shared" si="429"/>
        <v>247002</v>
      </c>
      <c r="R375" s="68"/>
      <c r="S375" s="68"/>
      <c r="T375" s="68"/>
      <c r="U375" s="71"/>
      <c r="V375" s="67"/>
      <c r="W375" s="68"/>
      <c r="X375" s="68"/>
      <c r="Y375" s="71"/>
      <c r="Z375" s="67"/>
      <c r="AA375" s="68"/>
      <c r="AB375" s="68"/>
      <c r="AC375" s="71"/>
      <c r="AD375" s="68"/>
      <c r="AE375" s="68"/>
      <c r="AF375" s="68"/>
      <c r="AG375" s="71"/>
      <c r="AH375" s="68"/>
      <c r="AI375" s="68"/>
      <c r="AJ375" s="68"/>
      <c r="AK375" s="71"/>
      <c r="AL375" s="67"/>
      <c r="AM375" s="68"/>
      <c r="AN375" s="68"/>
      <c r="AO375" s="71"/>
      <c r="AP375" s="67"/>
      <c r="AQ375" s="68"/>
      <c r="AR375" s="68"/>
      <c r="AS375" s="71"/>
      <c r="AT375" s="67"/>
      <c r="AU375" s="68"/>
      <c r="AV375" s="68"/>
      <c r="AW375" s="71"/>
      <c r="AX375" s="67">
        <v>526262</v>
      </c>
      <c r="AY375" s="68">
        <v>502730</v>
      </c>
      <c r="AZ375" s="68">
        <v>16612</v>
      </c>
      <c r="BA375" s="71">
        <f t="shared" si="438"/>
        <v>519342</v>
      </c>
      <c r="BB375" s="67"/>
      <c r="BC375" s="68"/>
      <c r="BD375" s="68"/>
      <c r="BE375" s="71"/>
      <c r="BF375" s="68">
        <v>237745</v>
      </c>
      <c r="BG375" s="68">
        <v>197542</v>
      </c>
      <c r="BH375" s="68">
        <v>14460</v>
      </c>
      <c r="BI375" s="71">
        <f t="shared" si="440"/>
        <v>212002</v>
      </c>
      <c r="BJ375" s="68"/>
      <c r="BK375" s="68"/>
      <c r="BL375" s="68"/>
      <c r="BM375" s="71"/>
      <c r="BN375" s="68"/>
      <c r="BO375" s="68"/>
      <c r="BP375" s="68"/>
      <c r="BQ375" s="71"/>
      <c r="BR375" s="68"/>
      <c r="BS375" s="68"/>
      <c r="BT375" s="68"/>
      <c r="BU375" s="71"/>
      <c r="BV375" s="68"/>
      <c r="BW375" s="68"/>
      <c r="BX375" s="68"/>
      <c r="BY375" s="71"/>
      <c r="BZ375" s="68"/>
      <c r="CA375" s="68"/>
      <c r="CB375" s="68"/>
      <c r="CC375" s="71"/>
      <c r="CD375" s="68"/>
      <c r="CE375" s="68"/>
      <c r="CF375" s="68"/>
      <c r="CG375" s="71"/>
      <c r="CH375" s="68"/>
      <c r="CI375" s="68"/>
      <c r="CJ375" s="68"/>
      <c r="CK375" s="71"/>
      <c r="CL375" s="67">
        <v>0</v>
      </c>
      <c r="CM375" s="68">
        <v>0</v>
      </c>
      <c r="CN375" s="68">
        <v>0</v>
      </c>
      <c r="CO375" s="71">
        <f t="shared" si="448"/>
        <v>0</v>
      </c>
      <c r="CP375" s="68">
        <v>0</v>
      </c>
      <c r="CQ375" s="68">
        <v>0</v>
      </c>
      <c r="CR375" s="68">
        <v>0</v>
      </c>
      <c r="CS375" s="71">
        <f t="shared" si="449"/>
        <v>0</v>
      </c>
      <c r="CT375" s="68">
        <v>0</v>
      </c>
      <c r="CU375" s="68">
        <v>0</v>
      </c>
      <c r="CV375" s="68">
        <v>0</v>
      </c>
      <c r="CW375" s="71">
        <f t="shared" si="450"/>
        <v>0</v>
      </c>
      <c r="CX375" s="68">
        <v>0</v>
      </c>
      <c r="CY375" s="68">
        <v>0</v>
      </c>
      <c r="CZ375" s="68">
        <v>0</v>
      </c>
      <c r="DA375" s="71">
        <f t="shared" si="451"/>
        <v>0</v>
      </c>
      <c r="DB375" s="68">
        <v>0</v>
      </c>
      <c r="DC375" s="68">
        <v>0</v>
      </c>
      <c r="DD375" s="68">
        <v>0</v>
      </c>
      <c r="DE375" s="71">
        <f t="shared" si="452"/>
        <v>0</v>
      </c>
      <c r="DF375" s="68"/>
      <c r="DG375" s="68"/>
      <c r="DH375" s="68"/>
      <c r="DI375" s="68"/>
      <c r="DJ375" s="68">
        <v>0</v>
      </c>
      <c r="DK375" s="68">
        <v>1</v>
      </c>
      <c r="DL375" s="68">
        <v>0</v>
      </c>
      <c r="DM375" s="71">
        <f t="shared" si="453"/>
        <v>1</v>
      </c>
      <c r="DN375" s="68"/>
      <c r="DO375" s="68"/>
      <c r="DP375" s="68"/>
      <c r="DQ375" s="71"/>
      <c r="DR375" s="68">
        <v>5340</v>
      </c>
      <c r="DS375" s="68">
        <v>3227</v>
      </c>
      <c r="DT375" s="68">
        <v>2579</v>
      </c>
      <c r="DU375" s="71">
        <f t="shared" si="455"/>
        <v>5806</v>
      </c>
      <c r="DV375" s="68"/>
      <c r="DW375" s="68"/>
      <c r="DX375" s="68"/>
      <c r="DY375" s="71"/>
      <c r="DZ375" s="68"/>
      <c r="EA375" s="68"/>
      <c r="EB375" s="68"/>
      <c r="EC375" s="71"/>
      <c r="ED375" s="68"/>
      <c r="EE375" s="68"/>
      <c r="EF375" s="68"/>
      <c r="EG375" s="68"/>
      <c r="EH375" s="68">
        <v>74056</v>
      </c>
      <c r="EI375" s="68">
        <v>59884</v>
      </c>
      <c r="EJ375" s="68">
        <v>12351</v>
      </c>
      <c r="EK375" s="71">
        <f t="shared" si="458"/>
        <v>72235</v>
      </c>
      <c r="EL375" s="68"/>
      <c r="EM375" s="68"/>
      <c r="EN375" s="68"/>
      <c r="EO375" s="71"/>
      <c r="EP375" s="68"/>
      <c r="EQ375" s="68"/>
      <c r="ER375" s="68"/>
      <c r="ES375" s="71"/>
      <c r="ET375" s="68">
        <v>87939</v>
      </c>
      <c r="EU375" s="68">
        <v>73069</v>
      </c>
      <c r="EV375" s="68">
        <v>24515</v>
      </c>
      <c r="EW375" s="71">
        <f t="shared" si="461"/>
        <v>97584</v>
      </c>
      <c r="EX375" s="67"/>
      <c r="EY375" s="68"/>
      <c r="EZ375" s="68"/>
      <c r="FA375" s="71"/>
      <c r="FB375" s="68"/>
      <c r="FC375" s="68"/>
      <c r="FD375" s="68"/>
      <c r="FE375" s="71"/>
      <c r="FF375" s="67"/>
      <c r="FG375" s="68"/>
      <c r="FH375" s="68"/>
      <c r="FI375" s="71"/>
      <c r="FJ375" s="68"/>
      <c r="FK375" s="68"/>
      <c r="FL375" s="68"/>
      <c r="FM375" s="71"/>
      <c r="FN375" s="68"/>
      <c r="FO375" s="68"/>
      <c r="FP375" s="68"/>
      <c r="FQ375" s="71"/>
      <c r="FR375" s="68">
        <v>303552</v>
      </c>
      <c r="FS375" s="68">
        <v>240780</v>
      </c>
      <c r="FT375" s="68">
        <v>66779</v>
      </c>
      <c r="FU375" s="71">
        <f t="shared" si="466"/>
        <v>307559</v>
      </c>
      <c r="FV375" s="68"/>
      <c r="FW375" s="68"/>
      <c r="FX375" s="68"/>
      <c r="FY375" s="71"/>
      <c r="FZ375" s="68">
        <v>61023</v>
      </c>
      <c r="GA375" s="68">
        <v>43561</v>
      </c>
      <c r="GB375" s="68">
        <v>13563</v>
      </c>
      <c r="GC375" s="71">
        <f t="shared" si="468"/>
        <v>57124</v>
      </c>
      <c r="GD375" s="67">
        <v>1566176</v>
      </c>
      <c r="GE375" s="68">
        <v>1290553</v>
      </c>
      <c r="GF375" s="68">
        <v>245574</v>
      </c>
      <c r="GG375" s="68">
        <f t="shared" si="470"/>
        <v>1536127</v>
      </c>
      <c r="GH375" s="69"/>
      <c r="GI375" s="36">
        <f t="shared" si="401"/>
        <v>9.1458892043460249E-2</v>
      </c>
      <c r="GJ375" s="36"/>
      <c r="GK375" s="37">
        <f t="shared" si="402"/>
        <v>38.954618678969403</v>
      </c>
      <c r="GL375" s="37">
        <f t="shared" si="403"/>
        <v>11.800135290840439</v>
      </c>
      <c r="GM375" s="37">
        <f t="shared" si="471"/>
        <v>15.306771593262733</v>
      </c>
      <c r="GN375" s="37">
        <f t="shared" si="472"/>
        <v>18.657118305098667</v>
      </c>
      <c r="GO375" s="37">
        <f t="shared" si="404"/>
        <v>3.3753747424553664</v>
      </c>
      <c r="GP375" s="37">
        <f t="shared" si="473"/>
        <v>5.6618364375581631</v>
      </c>
      <c r="GQ375" s="37">
        <f t="shared" si="405"/>
        <v>4.6401813796101354</v>
      </c>
      <c r="GR375" s="37">
        <f t="shared" si="406"/>
        <v>0</v>
      </c>
      <c r="GS375" s="37">
        <f t="shared" si="407"/>
        <v>0.25004784770559596</v>
      </c>
      <c r="GT375" s="37">
        <f t="shared" si="408"/>
        <v>1.3539157244994868</v>
      </c>
    </row>
    <row r="376" spans="1:202" ht="11.25" customHeight="1">
      <c r="A376" s="29">
        <v>45037</v>
      </c>
      <c r="N376" s="68">
        <v>258211</v>
      </c>
      <c r="O376" s="68">
        <v>181828</v>
      </c>
      <c r="P376" s="68">
        <v>106157</v>
      </c>
      <c r="Q376" s="71">
        <f t="shared" si="429"/>
        <v>287985</v>
      </c>
      <c r="R376" s="68"/>
      <c r="S376" s="68"/>
      <c r="T376" s="68"/>
      <c r="U376" s="71"/>
      <c r="V376" s="67"/>
      <c r="W376" s="68"/>
      <c r="X376" s="68"/>
      <c r="Y376" s="71"/>
      <c r="Z376" s="67"/>
      <c r="AA376" s="68"/>
      <c r="AB376" s="68"/>
      <c r="AC376" s="71"/>
      <c r="AD376" s="68"/>
      <c r="AE376" s="68"/>
      <c r="AF376" s="68"/>
      <c r="AG376" s="71"/>
      <c r="AH376" s="68"/>
      <c r="AI376" s="68"/>
      <c r="AJ376" s="68"/>
      <c r="AK376" s="71"/>
      <c r="AL376" s="67"/>
      <c r="AM376" s="68"/>
      <c r="AN376" s="68"/>
      <c r="AO376" s="71"/>
      <c r="AP376" s="67"/>
      <c r="AQ376" s="68"/>
      <c r="AR376" s="68"/>
      <c r="AS376" s="71"/>
      <c r="AT376" s="67"/>
      <c r="AU376" s="68"/>
      <c r="AV376" s="68"/>
      <c r="AW376" s="71"/>
      <c r="AX376" s="67">
        <v>430766</v>
      </c>
      <c r="AY376" s="68">
        <v>386184</v>
      </c>
      <c r="AZ376" s="68">
        <v>9923</v>
      </c>
      <c r="BA376" s="71">
        <f t="shared" si="438"/>
        <v>396107</v>
      </c>
      <c r="BB376" s="67"/>
      <c r="BC376" s="68"/>
      <c r="BD376" s="68"/>
      <c r="BE376" s="71"/>
      <c r="BF376" s="68">
        <v>362923</v>
      </c>
      <c r="BG376" s="68">
        <v>338290</v>
      </c>
      <c r="BH376" s="68">
        <v>36458</v>
      </c>
      <c r="BI376" s="71">
        <f t="shared" si="440"/>
        <v>374748</v>
      </c>
      <c r="BJ376" s="68"/>
      <c r="BK376" s="68"/>
      <c r="BL376" s="68"/>
      <c r="BM376" s="71"/>
      <c r="BN376" s="68"/>
      <c r="BO376" s="68"/>
      <c r="BP376" s="68"/>
      <c r="BQ376" s="71"/>
      <c r="BR376" s="68"/>
      <c r="BS376" s="68"/>
      <c r="BT376" s="68"/>
      <c r="BU376" s="71"/>
      <c r="BV376" s="68"/>
      <c r="BW376" s="68"/>
      <c r="BX376" s="68"/>
      <c r="BY376" s="71"/>
      <c r="BZ376" s="68"/>
      <c r="CA376" s="68"/>
      <c r="CB376" s="68"/>
      <c r="CC376" s="71"/>
      <c r="CD376" s="68"/>
      <c r="CE376" s="68"/>
      <c r="CF376" s="68"/>
      <c r="CG376" s="71"/>
      <c r="CH376" s="68"/>
      <c r="CI376" s="68"/>
      <c r="CJ376" s="68"/>
      <c r="CK376" s="71"/>
      <c r="CL376" s="67">
        <v>0</v>
      </c>
      <c r="CM376" s="68">
        <v>0</v>
      </c>
      <c r="CN376" s="68">
        <v>0</v>
      </c>
      <c r="CO376" s="71">
        <f t="shared" si="448"/>
        <v>0</v>
      </c>
      <c r="CP376" s="68">
        <v>0</v>
      </c>
      <c r="CQ376" s="68">
        <v>0</v>
      </c>
      <c r="CR376" s="68">
        <v>0</v>
      </c>
      <c r="CS376" s="71">
        <f t="shared" si="449"/>
        <v>0</v>
      </c>
      <c r="CT376" s="68">
        <v>0</v>
      </c>
      <c r="CU376" s="68">
        <v>0</v>
      </c>
      <c r="CV376" s="68">
        <v>0</v>
      </c>
      <c r="CW376" s="71">
        <f t="shared" si="450"/>
        <v>0</v>
      </c>
      <c r="CX376" s="68">
        <v>0</v>
      </c>
      <c r="CY376" s="68">
        <v>0</v>
      </c>
      <c r="CZ376" s="68">
        <v>0</v>
      </c>
      <c r="DA376" s="71">
        <f t="shared" si="451"/>
        <v>0</v>
      </c>
      <c r="DB376" s="68">
        <v>0</v>
      </c>
      <c r="DC376" s="68">
        <v>0</v>
      </c>
      <c r="DD376" s="68">
        <v>0</v>
      </c>
      <c r="DE376" s="71">
        <f t="shared" si="452"/>
        <v>0</v>
      </c>
      <c r="DF376" s="68"/>
      <c r="DG376" s="68"/>
      <c r="DH376" s="68"/>
      <c r="DI376" s="68"/>
      <c r="DJ376" s="68">
        <v>0</v>
      </c>
      <c r="DK376" s="68">
        <v>0</v>
      </c>
      <c r="DL376" s="68">
        <v>0</v>
      </c>
      <c r="DM376" s="71">
        <f t="shared" si="453"/>
        <v>0</v>
      </c>
      <c r="DN376" s="68"/>
      <c r="DO376" s="68"/>
      <c r="DP376" s="68"/>
      <c r="DQ376" s="71"/>
      <c r="DR376" s="68">
        <v>5278</v>
      </c>
      <c r="DS376" s="68">
        <v>2990</v>
      </c>
      <c r="DT376" s="68">
        <v>1446</v>
      </c>
      <c r="DU376" s="71">
        <f t="shared" si="455"/>
        <v>4436</v>
      </c>
      <c r="DV376" s="68"/>
      <c r="DW376" s="68"/>
      <c r="DX376" s="68"/>
      <c r="DY376" s="71"/>
      <c r="DZ376" s="68"/>
      <c r="EA376" s="68"/>
      <c r="EB376" s="68"/>
      <c r="EC376" s="71"/>
      <c r="ED376" s="68"/>
      <c r="EE376" s="68"/>
      <c r="EF376" s="68"/>
      <c r="EG376" s="68"/>
      <c r="EH376" s="68">
        <v>71014</v>
      </c>
      <c r="EI376" s="68">
        <v>68881</v>
      </c>
      <c r="EJ376" s="68">
        <v>4255</v>
      </c>
      <c r="EK376" s="71">
        <f t="shared" si="458"/>
        <v>73136</v>
      </c>
      <c r="EL376" s="68"/>
      <c r="EM376" s="68"/>
      <c r="EN376" s="68"/>
      <c r="EO376" s="71"/>
      <c r="EP376" s="68"/>
      <c r="EQ376" s="68"/>
      <c r="ER376" s="68"/>
      <c r="ES376" s="71"/>
      <c r="ET376" s="68">
        <v>86936</v>
      </c>
      <c r="EU376" s="68">
        <v>67259</v>
      </c>
      <c r="EV376" s="68">
        <v>21472</v>
      </c>
      <c r="EW376" s="71">
        <f t="shared" si="461"/>
        <v>88731</v>
      </c>
      <c r="EX376" s="67"/>
      <c r="EY376" s="68"/>
      <c r="EZ376" s="68"/>
      <c r="FA376" s="71"/>
      <c r="FB376" s="68"/>
      <c r="FC376" s="68"/>
      <c r="FD376" s="68"/>
      <c r="FE376" s="71"/>
      <c r="FF376" s="67"/>
      <c r="FG376" s="68"/>
      <c r="FH376" s="68"/>
      <c r="FI376" s="71"/>
      <c r="FJ376" s="68"/>
      <c r="FK376" s="68"/>
      <c r="FL376" s="68"/>
      <c r="FM376" s="71"/>
      <c r="FN376" s="68"/>
      <c r="FO376" s="68"/>
      <c r="FP376" s="68"/>
      <c r="FQ376" s="71"/>
      <c r="FR376" s="68">
        <v>286436</v>
      </c>
      <c r="FS376" s="68">
        <v>232956</v>
      </c>
      <c r="FT376" s="68">
        <v>61830</v>
      </c>
      <c r="FU376" s="71">
        <f t="shared" si="466"/>
        <v>294786</v>
      </c>
      <c r="FV376" s="68"/>
      <c r="FW376" s="68"/>
      <c r="FX376" s="68"/>
      <c r="FY376" s="71"/>
      <c r="FZ376" s="68">
        <v>69539</v>
      </c>
      <c r="GA376" s="68">
        <v>52939</v>
      </c>
      <c r="GB376" s="68">
        <v>16646</v>
      </c>
      <c r="GC376" s="71">
        <f t="shared" si="468"/>
        <v>69585</v>
      </c>
      <c r="GD376" s="67">
        <v>1578402</v>
      </c>
      <c r="GE376" s="68">
        <v>1338588</v>
      </c>
      <c r="GF376" s="68">
        <v>258187</v>
      </c>
      <c r="GG376" s="68">
        <f t="shared" si="470"/>
        <v>1596775</v>
      </c>
      <c r="GH376" s="69"/>
      <c r="GI376" s="36">
        <f t="shared" si="401"/>
        <v>0.16531092647663082</v>
      </c>
      <c r="GJ376" s="36"/>
      <c r="GK376" s="37">
        <f t="shared" si="402"/>
        <v>28.850101749007163</v>
      </c>
      <c r="GL376" s="37">
        <f t="shared" si="403"/>
        <v>13.583567161815285</v>
      </c>
      <c r="GM376" s="37">
        <f t="shared" si="471"/>
        <v>25.272152447205563</v>
      </c>
      <c r="GN376" s="37">
        <f t="shared" si="472"/>
        <v>17.403114326439503</v>
      </c>
      <c r="GO376" s="37">
        <f t="shared" si="404"/>
        <v>3.9548389795814693</v>
      </c>
      <c r="GP376" s="37">
        <f t="shared" si="473"/>
        <v>5.0246229609110493</v>
      </c>
      <c r="GQ376" s="37">
        <f t="shared" si="405"/>
        <v>5.145795420248799</v>
      </c>
      <c r="GR376" s="37">
        <f t="shared" si="406"/>
        <v>0</v>
      </c>
      <c r="GS376" s="37">
        <f t="shared" si="407"/>
        <v>0.22336970001225173</v>
      </c>
      <c r="GT376" s="37">
        <f t="shared" si="408"/>
        <v>0.54243725477891758</v>
      </c>
    </row>
    <row r="377" spans="1:202" ht="11.25" customHeight="1">
      <c r="A377" s="29">
        <v>45067</v>
      </c>
      <c r="N377" s="68">
        <v>322140</v>
      </c>
      <c r="O377" s="68">
        <v>194811</v>
      </c>
      <c r="P377" s="68">
        <v>112885</v>
      </c>
      <c r="Q377" s="71">
        <f t="shared" si="429"/>
        <v>307696</v>
      </c>
      <c r="R377" s="68"/>
      <c r="S377" s="68"/>
      <c r="T377" s="68"/>
      <c r="U377" s="71"/>
      <c r="V377" s="67"/>
      <c r="W377" s="68"/>
      <c r="X377" s="68"/>
      <c r="Y377" s="71"/>
      <c r="Z377" s="67"/>
      <c r="AA377" s="68"/>
      <c r="AB377" s="68"/>
      <c r="AC377" s="71"/>
      <c r="AD377" s="68"/>
      <c r="AE377" s="68"/>
      <c r="AF377" s="68"/>
      <c r="AG377" s="71"/>
      <c r="AH377" s="68"/>
      <c r="AI377" s="68"/>
      <c r="AJ377" s="68"/>
      <c r="AK377" s="71"/>
      <c r="AL377" s="67"/>
      <c r="AM377" s="68"/>
      <c r="AN377" s="68"/>
      <c r="AO377" s="71"/>
      <c r="AP377" s="67"/>
      <c r="AQ377" s="68"/>
      <c r="AR377" s="68"/>
      <c r="AS377" s="71"/>
      <c r="AT377" s="67"/>
      <c r="AU377" s="68"/>
      <c r="AV377" s="68"/>
      <c r="AW377" s="71"/>
      <c r="AX377" s="67">
        <v>468930</v>
      </c>
      <c r="AY377" s="68">
        <v>508309</v>
      </c>
      <c r="AZ377" s="68">
        <v>11165</v>
      </c>
      <c r="BA377" s="71">
        <f t="shared" si="438"/>
        <v>519474</v>
      </c>
      <c r="BB377" s="67"/>
      <c r="BC377" s="68"/>
      <c r="BD377" s="68"/>
      <c r="BE377" s="71"/>
      <c r="BF377" s="68">
        <v>328568</v>
      </c>
      <c r="BG377" s="68">
        <v>311144</v>
      </c>
      <c r="BH377" s="68">
        <v>18249</v>
      </c>
      <c r="BI377" s="71">
        <f t="shared" si="440"/>
        <v>329393</v>
      </c>
      <c r="BJ377" s="68"/>
      <c r="BK377" s="68"/>
      <c r="BL377" s="68"/>
      <c r="BM377" s="71"/>
      <c r="BN377" s="68"/>
      <c r="BO377" s="68"/>
      <c r="BP377" s="68"/>
      <c r="BQ377" s="71"/>
      <c r="BR377" s="68"/>
      <c r="BS377" s="68"/>
      <c r="BT377" s="68"/>
      <c r="BU377" s="71"/>
      <c r="BV377" s="68"/>
      <c r="BW377" s="68"/>
      <c r="BX377" s="68"/>
      <c r="BY377" s="71"/>
      <c r="BZ377" s="68"/>
      <c r="CA377" s="68"/>
      <c r="CB377" s="68"/>
      <c r="CC377" s="71"/>
      <c r="CD377" s="68"/>
      <c r="CE377" s="68"/>
      <c r="CF377" s="68"/>
      <c r="CG377" s="71"/>
      <c r="CH377" s="68"/>
      <c r="CI377" s="68"/>
      <c r="CJ377" s="68"/>
      <c r="CK377" s="71"/>
      <c r="CL377" s="67">
        <v>0</v>
      </c>
      <c r="CM377" s="68">
        <v>0</v>
      </c>
      <c r="CN377" s="68">
        <v>0</v>
      </c>
      <c r="CO377" s="71">
        <f t="shared" si="448"/>
        <v>0</v>
      </c>
      <c r="CP377" s="68">
        <v>0</v>
      </c>
      <c r="CQ377" s="68">
        <v>0</v>
      </c>
      <c r="CR377" s="68">
        <v>0</v>
      </c>
      <c r="CS377" s="71">
        <f t="shared" si="449"/>
        <v>0</v>
      </c>
      <c r="CT377" s="68">
        <v>0</v>
      </c>
      <c r="CU377" s="68">
        <v>0</v>
      </c>
      <c r="CV377" s="68">
        <v>0</v>
      </c>
      <c r="CW377" s="71">
        <f t="shared" si="450"/>
        <v>0</v>
      </c>
      <c r="CX377" s="68">
        <v>0</v>
      </c>
      <c r="CY377" s="68">
        <v>0</v>
      </c>
      <c r="CZ377" s="68">
        <v>0</v>
      </c>
      <c r="DA377" s="71">
        <f t="shared" si="451"/>
        <v>0</v>
      </c>
      <c r="DB377" s="68">
        <v>0</v>
      </c>
      <c r="DC377" s="68">
        <v>0</v>
      </c>
      <c r="DD377" s="68">
        <v>0</v>
      </c>
      <c r="DE377" s="71">
        <f t="shared" si="452"/>
        <v>0</v>
      </c>
      <c r="DF377" s="68"/>
      <c r="DG377" s="68"/>
      <c r="DH377" s="68"/>
      <c r="DI377" s="68"/>
      <c r="DJ377" s="68">
        <v>0</v>
      </c>
      <c r="DK377" s="68">
        <v>0</v>
      </c>
      <c r="DL377" s="68">
        <v>0</v>
      </c>
      <c r="DM377" s="71">
        <f t="shared" si="453"/>
        <v>0</v>
      </c>
      <c r="DN377" s="68"/>
      <c r="DO377" s="68"/>
      <c r="DP377" s="68"/>
      <c r="DQ377" s="71"/>
      <c r="DR377" s="68">
        <v>3930</v>
      </c>
      <c r="DS377" s="68">
        <v>2601</v>
      </c>
      <c r="DT377" s="68">
        <v>1457</v>
      </c>
      <c r="DU377" s="71">
        <f t="shared" si="455"/>
        <v>4058</v>
      </c>
      <c r="DV377" s="68"/>
      <c r="DW377" s="68"/>
      <c r="DX377" s="68"/>
      <c r="DY377" s="71"/>
      <c r="DZ377" s="68"/>
      <c r="EA377" s="68"/>
      <c r="EB377" s="68"/>
      <c r="EC377" s="71"/>
      <c r="ED377" s="68"/>
      <c r="EE377" s="68"/>
      <c r="EF377" s="68"/>
      <c r="EG377" s="68"/>
      <c r="EH377" s="68">
        <v>82012</v>
      </c>
      <c r="EI377" s="68">
        <v>70795</v>
      </c>
      <c r="EJ377" s="68">
        <v>6666</v>
      </c>
      <c r="EK377" s="71">
        <f t="shared" si="458"/>
        <v>77461</v>
      </c>
      <c r="EL377" s="68"/>
      <c r="EM377" s="68"/>
      <c r="EN377" s="68"/>
      <c r="EO377" s="71"/>
      <c r="EP377" s="68"/>
      <c r="EQ377" s="68"/>
      <c r="ER377" s="68"/>
      <c r="ES377" s="71"/>
      <c r="ET377" s="68">
        <v>87806</v>
      </c>
      <c r="EU377" s="68">
        <v>67040</v>
      </c>
      <c r="EV377" s="68">
        <v>24276</v>
      </c>
      <c r="EW377" s="71">
        <f t="shared" si="461"/>
        <v>91316</v>
      </c>
      <c r="EX377" s="67"/>
      <c r="EY377" s="68"/>
      <c r="EZ377" s="68"/>
      <c r="FA377" s="71"/>
      <c r="FB377" s="68"/>
      <c r="FC377" s="68"/>
      <c r="FD377" s="68"/>
      <c r="FE377" s="71"/>
      <c r="FF377" s="67"/>
      <c r="FG377" s="68"/>
      <c r="FH377" s="68"/>
      <c r="FI377" s="71"/>
      <c r="FJ377" s="68"/>
      <c r="FK377" s="68"/>
      <c r="FL377" s="68"/>
      <c r="FM377" s="71"/>
      <c r="FN377" s="68"/>
      <c r="FO377" s="68"/>
      <c r="FP377" s="68"/>
      <c r="FQ377" s="71"/>
      <c r="FR377" s="68">
        <v>327706</v>
      </c>
      <c r="FS377" s="68">
        <v>252690</v>
      </c>
      <c r="FT377" s="68">
        <v>66605</v>
      </c>
      <c r="FU377" s="71">
        <f t="shared" si="466"/>
        <v>319295</v>
      </c>
      <c r="FV377" s="68"/>
      <c r="FW377" s="68"/>
      <c r="FX377" s="68"/>
      <c r="FY377" s="71"/>
      <c r="FZ377" s="68">
        <v>75518</v>
      </c>
      <c r="GA377" s="68">
        <v>53571</v>
      </c>
      <c r="GB377" s="68">
        <v>18642</v>
      </c>
      <c r="GC377" s="71">
        <f t="shared" si="468"/>
        <v>72213</v>
      </c>
      <c r="GD377" s="67">
        <v>1706654</v>
      </c>
      <c r="GE377" s="68">
        <v>1471550</v>
      </c>
      <c r="GF377" s="68">
        <v>259945</v>
      </c>
      <c r="GG377" s="68">
        <f t="shared" si="470"/>
        <v>1731495</v>
      </c>
      <c r="GH377" s="69"/>
      <c r="GI377" s="36">
        <f t="shared" si="401"/>
        <v>0.16941149170989722</v>
      </c>
      <c r="GJ377" s="36"/>
      <c r="GK377" s="37">
        <f t="shared" si="402"/>
        <v>34.542421256498251</v>
      </c>
      <c r="GL377" s="37">
        <f t="shared" si="403"/>
        <v>13.238490027522001</v>
      </c>
      <c r="GM377" s="37">
        <f t="shared" si="471"/>
        <v>21.14396384764364</v>
      </c>
      <c r="GN377" s="37">
        <f t="shared" si="472"/>
        <v>17.171689714926437</v>
      </c>
      <c r="GO377" s="37">
        <f t="shared" si="404"/>
        <v>3.6404471475654918</v>
      </c>
      <c r="GP377" s="37">
        <f t="shared" si="473"/>
        <v>4.5557405456831237</v>
      </c>
      <c r="GQ377" s="37">
        <f t="shared" si="405"/>
        <v>4.8109136624647482</v>
      </c>
      <c r="GR377" s="37">
        <f t="shared" si="406"/>
        <v>0</v>
      </c>
      <c r="GS377" s="37">
        <f t="shared" si="407"/>
        <v>0.1767524039278312</v>
      </c>
      <c r="GT377" s="37">
        <f t="shared" si="408"/>
        <v>0.71958139376847896</v>
      </c>
    </row>
    <row r="378" spans="1:202" ht="11.25" customHeight="1">
      <c r="A378" s="29">
        <v>45098</v>
      </c>
      <c r="N378" s="68">
        <v>291141</v>
      </c>
      <c r="O378" s="68">
        <v>166292</v>
      </c>
      <c r="P378" s="68">
        <v>127357</v>
      </c>
      <c r="Q378" s="71">
        <f t="shared" si="429"/>
        <v>293649</v>
      </c>
      <c r="R378" s="68"/>
      <c r="S378" s="68"/>
      <c r="T378" s="68"/>
      <c r="U378" s="71"/>
      <c r="V378" s="67"/>
      <c r="W378" s="68"/>
      <c r="X378" s="68"/>
      <c r="Y378" s="71"/>
      <c r="Z378" s="67"/>
      <c r="AA378" s="68"/>
      <c r="AB378" s="68"/>
      <c r="AC378" s="71"/>
      <c r="AD378" s="68"/>
      <c r="AE378" s="68"/>
      <c r="AF378" s="68"/>
      <c r="AG378" s="71"/>
      <c r="AH378" s="68"/>
      <c r="AI378" s="68"/>
      <c r="AJ378" s="68"/>
      <c r="AK378" s="71"/>
      <c r="AL378" s="67"/>
      <c r="AM378" s="68"/>
      <c r="AN378" s="68"/>
      <c r="AO378" s="71"/>
      <c r="AP378" s="67"/>
      <c r="AQ378" s="68"/>
      <c r="AR378" s="68"/>
      <c r="AS378" s="71"/>
      <c r="AT378" s="67"/>
      <c r="AU378" s="68"/>
      <c r="AV378" s="68"/>
      <c r="AW378" s="71"/>
      <c r="AX378" s="67">
        <v>420192</v>
      </c>
      <c r="AY378" s="68">
        <v>422757</v>
      </c>
      <c r="AZ378" s="68">
        <v>14236</v>
      </c>
      <c r="BA378" s="71">
        <f t="shared" si="438"/>
        <v>436993</v>
      </c>
      <c r="BB378" s="67"/>
      <c r="BC378" s="68"/>
      <c r="BD378" s="68"/>
      <c r="BE378" s="71"/>
      <c r="BF378" s="68">
        <v>328875</v>
      </c>
      <c r="BG378" s="68">
        <v>302756</v>
      </c>
      <c r="BH378" s="68">
        <v>21337</v>
      </c>
      <c r="BI378" s="71">
        <f t="shared" si="440"/>
        <v>324093</v>
      </c>
      <c r="BJ378" s="68"/>
      <c r="BK378" s="68"/>
      <c r="BL378" s="68"/>
      <c r="BM378" s="71"/>
      <c r="BN378" s="68"/>
      <c r="BO378" s="68"/>
      <c r="BP378" s="68"/>
      <c r="BQ378" s="71"/>
      <c r="BR378" s="68"/>
      <c r="BS378" s="68"/>
      <c r="BT378" s="68"/>
      <c r="BU378" s="71"/>
      <c r="BV378" s="68"/>
      <c r="BW378" s="68"/>
      <c r="BX378" s="68"/>
      <c r="BY378" s="71"/>
      <c r="BZ378" s="68"/>
      <c r="CA378" s="68"/>
      <c r="CB378" s="68"/>
      <c r="CC378" s="71"/>
      <c r="CD378" s="68"/>
      <c r="CE378" s="68"/>
      <c r="CF378" s="68"/>
      <c r="CG378" s="71"/>
      <c r="CH378" s="68"/>
      <c r="CI378" s="68"/>
      <c r="CJ378" s="68"/>
      <c r="CK378" s="71"/>
      <c r="CL378" s="67">
        <v>0</v>
      </c>
      <c r="CM378" s="68">
        <v>0</v>
      </c>
      <c r="CN378" s="68">
        <v>0</v>
      </c>
      <c r="CO378" s="71">
        <f t="shared" si="448"/>
        <v>0</v>
      </c>
      <c r="CP378" s="68">
        <v>0</v>
      </c>
      <c r="CQ378" s="68">
        <v>0</v>
      </c>
      <c r="CR378" s="68">
        <v>0</v>
      </c>
      <c r="CS378" s="71">
        <f t="shared" si="449"/>
        <v>0</v>
      </c>
      <c r="CT378" s="68">
        <v>0</v>
      </c>
      <c r="CU378" s="68">
        <v>0</v>
      </c>
      <c r="CV378" s="68">
        <v>0</v>
      </c>
      <c r="CW378" s="71">
        <f t="shared" si="450"/>
        <v>0</v>
      </c>
      <c r="CX378" s="68">
        <v>0</v>
      </c>
      <c r="CY378" s="68">
        <v>0</v>
      </c>
      <c r="CZ378" s="68">
        <v>0</v>
      </c>
      <c r="DA378" s="71">
        <f t="shared" si="451"/>
        <v>0</v>
      </c>
      <c r="DB378" s="68">
        <v>0</v>
      </c>
      <c r="DC378" s="68">
        <v>0</v>
      </c>
      <c r="DD378" s="68">
        <v>0</v>
      </c>
      <c r="DE378" s="71">
        <f t="shared" si="452"/>
        <v>0</v>
      </c>
      <c r="DF378" s="68"/>
      <c r="DG378" s="68"/>
      <c r="DH378" s="68"/>
      <c r="DI378" s="68"/>
      <c r="DJ378" s="68">
        <v>0</v>
      </c>
      <c r="DK378" s="68">
        <v>1</v>
      </c>
      <c r="DL378" s="68">
        <v>0</v>
      </c>
      <c r="DM378" s="71">
        <f t="shared" si="453"/>
        <v>1</v>
      </c>
      <c r="DN378" s="68"/>
      <c r="DO378" s="68"/>
      <c r="DP378" s="68"/>
      <c r="DQ378" s="71"/>
      <c r="DR378" s="68">
        <v>4227</v>
      </c>
      <c r="DS378" s="68">
        <v>3333</v>
      </c>
      <c r="DT378" s="68">
        <v>1576</v>
      </c>
      <c r="DU378" s="71">
        <f t="shared" si="455"/>
        <v>4909</v>
      </c>
      <c r="DV378" s="68"/>
      <c r="DW378" s="68"/>
      <c r="DX378" s="68"/>
      <c r="DY378" s="71"/>
      <c r="DZ378" s="68"/>
      <c r="EA378" s="68"/>
      <c r="EB378" s="68"/>
      <c r="EC378" s="71"/>
      <c r="ED378" s="68"/>
      <c r="EE378" s="68"/>
      <c r="EF378" s="68"/>
      <c r="EG378" s="68"/>
      <c r="EH378" s="68">
        <v>82732</v>
      </c>
      <c r="EI378" s="68">
        <v>67495</v>
      </c>
      <c r="EJ378" s="68">
        <v>9614</v>
      </c>
      <c r="EK378" s="71">
        <f t="shared" si="458"/>
        <v>77109</v>
      </c>
      <c r="EL378" s="68"/>
      <c r="EM378" s="68"/>
      <c r="EN378" s="68"/>
      <c r="EO378" s="71"/>
      <c r="EP378" s="68"/>
      <c r="EQ378" s="68"/>
      <c r="ER378" s="68"/>
      <c r="ES378" s="71"/>
      <c r="ET378" s="68">
        <v>84978</v>
      </c>
      <c r="EU378" s="68">
        <v>63059</v>
      </c>
      <c r="EV378" s="68">
        <v>17678</v>
      </c>
      <c r="EW378" s="71">
        <f t="shared" si="461"/>
        <v>80737</v>
      </c>
      <c r="EX378" s="67"/>
      <c r="EY378" s="68"/>
      <c r="EZ378" s="68"/>
      <c r="FA378" s="71"/>
      <c r="FB378" s="68"/>
      <c r="FC378" s="68"/>
      <c r="FD378" s="68"/>
      <c r="FE378" s="71"/>
      <c r="FF378" s="67"/>
      <c r="FG378" s="68"/>
      <c r="FH378" s="68"/>
      <c r="FI378" s="71"/>
      <c r="FJ378" s="68"/>
      <c r="FK378" s="68"/>
      <c r="FL378" s="68"/>
      <c r="FM378" s="71"/>
      <c r="FN378" s="68"/>
      <c r="FO378" s="68"/>
      <c r="FP378" s="68"/>
      <c r="FQ378" s="71"/>
      <c r="FR378" s="68">
        <v>321132</v>
      </c>
      <c r="FS378" s="68">
        <v>235833</v>
      </c>
      <c r="FT378" s="68">
        <v>68568</v>
      </c>
      <c r="FU378" s="71">
        <f t="shared" si="466"/>
        <v>304401</v>
      </c>
      <c r="FV378" s="68"/>
      <c r="FW378" s="68"/>
      <c r="FX378" s="68"/>
      <c r="FY378" s="71"/>
      <c r="FZ378" s="68">
        <v>70174</v>
      </c>
      <c r="GA378" s="68">
        <v>58567</v>
      </c>
      <c r="GB378" s="68">
        <v>12818</v>
      </c>
      <c r="GC378" s="71">
        <f t="shared" si="468"/>
        <v>71385</v>
      </c>
      <c r="GD378" s="67">
        <v>1613386</v>
      </c>
      <c r="GE378" s="68">
        <v>1330826</v>
      </c>
      <c r="GF378" s="68">
        <v>273184</v>
      </c>
      <c r="GG378" s="68">
        <f t="shared" si="470"/>
        <v>1604010</v>
      </c>
      <c r="GH378" s="69"/>
      <c r="GI378" s="36">
        <f t="shared" si="401"/>
        <v>1.1342807204194782E-2</v>
      </c>
      <c r="GJ378" s="36"/>
      <c r="GK378" s="37">
        <f t="shared" si="402"/>
        <v>31.766511925676234</v>
      </c>
      <c r="GL378" s="37">
        <f t="shared" si="403"/>
        <v>12.495397595177732</v>
      </c>
      <c r="GM378" s="37">
        <f t="shared" si="471"/>
        <v>22.749480397888227</v>
      </c>
      <c r="GN378" s="37">
        <f t="shared" si="472"/>
        <v>17.720798962448885</v>
      </c>
      <c r="GO378" s="37">
        <f t="shared" si="404"/>
        <v>4.4008007057271197</v>
      </c>
      <c r="GP378" s="37">
        <f t="shared" si="473"/>
        <v>4.7383354397945343</v>
      </c>
      <c r="GQ378" s="37">
        <f t="shared" si="405"/>
        <v>5.0716622608815873</v>
      </c>
      <c r="GR378" s="37">
        <f t="shared" si="406"/>
        <v>0</v>
      </c>
      <c r="GS378" s="37">
        <f t="shared" si="407"/>
        <v>0.25044596363461491</v>
      </c>
      <c r="GT378" s="37">
        <f t="shared" si="408"/>
        <v>0.80656674877106127</v>
      </c>
    </row>
    <row r="379" spans="1:202" ht="11.25" customHeight="1">
      <c r="A379" s="29">
        <v>45137</v>
      </c>
      <c r="N379" s="68">
        <v>280200</v>
      </c>
      <c r="O379" s="68">
        <v>141990</v>
      </c>
      <c r="P379" s="68">
        <v>126850</v>
      </c>
      <c r="Q379" s="71">
        <f t="shared" si="429"/>
        <v>268840</v>
      </c>
      <c r="R379" s="68"/>
      <c r="S379" s="68"/>
      <c r="T379" s="68"/>
      <c r="U379" s="71"/>
      <c r="V379" s="67"/>
      <c r="W379" s="68"/>
      <c r="X379" s="68"/>
      <c r="Y379" s="71"/>
      <c r="Z379" s="67"/>
      <c r="AA379" s="68"/>
      <c r="AB379" s="68"/>
      <c r="AC379" s="71"/>
      <c r="AD379" s="68"/>
      <c r="AE379" s="68"/>
      <c r="AF379" s="68"/>
      <c r="AG379" s="71"/>
      <c r="AH379" s="68"/>
      <c r="AI379" s="68"/>
      <c r="AJ379" s="68"/>
      <c r="AK379" s="71"/>
      <c r="AL379" s="67"/>
      <c r="AM379" s="68"/>
      <c r="AN379" s="68"/>
      <c r="AO379" s="71"/>
      <c r="AP379" s="67"/>
      <c r="AQ379" s="68"/>
      <c r="AR379" s="68"/>
      <c r="AS379" s="71"/>
      <c r="AT379" s="67"/>
      <c r="AU379" s="68"/>
      <c r="AV379" s="68"/>
      <c r="AW379" s="71"/>
      <c r="AX379" s="67">
        <v>387151</v>
      </c>
      <c r="AY379" s="68">
        <v>371204</v>
      </c>
      <c r="AZ379" s="68">
        <v>20106</v>
      </c>
      <c r="BA379" s="71">
        <f t="shared" si="438"/>
        <v>391310</v>
      </c>
      <c r="BB379" s="67"/>
      <c r="BC379" s="68"/>
      <c r="BD379" s="68"/>
      <c r="BE379" s="71"/>
      <c r="BF379" s="68">
        <v>337356</v>
      </c>
      <c r="BG379" s="68">
        <v>310872</v>
      </c>
      <c r="BH379" s="68">
        <v>27443</v>
      </c>
      <c r="BI379" s="71">
        <f t="shared" si="440"/>
        <v>338315</v>
      </c>
      <c r="BJ379" s="68"/>
      <c r="BK379" s="68"/>
      <c r="BL379" s="68"/>
      <c r="BM379" s="71"/>
      <c r="BN379" s="68"/>
      <c r="BO379" s="68"/>
      <c r="BP379" s="68"/>
      <c r="BQ379" s="71"/>
      <c r="BR379" s="68"/>
      <c r="BS379" s="68"/>
      <c r="BT379" s="68"/>
      <c r="BU379" s="71"/>
      <c r="BV379" s="68"/>
      <c r="BW379" s="68"/>
      <c r="BX379" s="68"/>
      <c r="BY379" s="71"/>
      <c r="BZ379" s="68"/>
      <c r="CA379" s="68"/>
      <c r="CB379" s="68"/>
      <c r="CC379" s="71"/>
      <c r="CD379" s="68"/>
      <c r="CE379" s="68"/>
      <c r="CF379" s="68"/>
      <c r="CG379" s="71"/>
      <c r="CH379" s="68"/>
      <c r="CI379" s="68"/>
      <c r="CJ379" s="68"/>
      <c r="CK379" s="71"/>
      <c r="CL379" s="67">
        <v>0</v>
      </c>
      <c r="CM379" s="68">
        <v>0</v>
      </c>
      <c r="CN379" s="68">
        <v>0</v>
      </c>
      <c r="CO379" s="71">
        <f t="shared" si="448"/>
        <v>0</v>
      </c>
      <c r="CP379" s="68">
        <v>0</v>
      </c>
      <c r="CQ379" s="68">
        <v>0</v>
      </c>
      <c r="CR379" s="68">
        <v>0</v>
      </c>
      <c r="CS379" s="71">
        <f t="shared" si="449"/>
        <v>0</v>
      </c>
      <c r="CT379" s="68">
        <v>0</v>
      </c>
      <c r="CU379" s="68">
        <v>0</v>
      </c>
      <c r="CV379" s="68">
        <v>0</v>
      </c>
      <c r="CW379" s="71">
        <f t="shared" si="450"/>
        <v>0</v>
      </c>
      <c r="CX379" s="68">
        <v>0</v>
      </c>
      <c r="CY379" s="68">
        <v>0</v>
      </c>
      <c r="CZ379" s="68">
        <v>0</v>
      </c>
      <c r="DA379" s="71">
        <f t="shared" si="451"/>
        <v>0</v>
      </c>
      <c r="DB379" s="68">
        <v>0</v>
      </c>
      <c r="DC379" s="68">
        <v>0</v>
      </c>
      <c r="DD379" s="68">
        <v>0</v>
      </c>
      <c r="DE379" s="71">
        <f t="shared" si="452"/>
        <v>0</v>
      </c>
      <c r="DF379" s="68"/>
      <c r="DG379" s="68"/>
      <c r="DH379" s="68"/>
      <c r="DI379" s="68"/>
      <c r="DJ379" s="68">
        <v>0</v>
      </c>
      <c r="DK379" s="68">
        <v>0</v>
      </c>
      <c r="DL379" s="68">
        <v>0</v>
      </c>
      <c r="DM379" s="71">
        <f t="shared" si="453"/>
        <v>0</v>
      </c>
      <c r="DN379" s="68"/>
      <c r="DO379" s="68"/>
      <c r="DP379" s="68"/>
      <c r="DQ379" s="71"/>
      <c r="DR379" s="68">
        <v>4519</v>
      </c>
      <c r="DS379" s="68">
        <v>2988</v>
      </c>
      <c r="DT379" s="68">
        <v>1718</v>
      </c>
      <c r="DU379" s="71">
        <f t="shared" si="455"/>
        <v>4706</v>
      </c>
      <c r="DV379" s="68"/>
      <c r="DW379" s="68"/>
      <c r="DX379" s="68"/>
      <c r="DY379" s="71"/>
      <c r="DZ379" s="68"/>
      <c r="EA379" s="68"/>
      <c r="EB379" s="68"/>
      <c r="EC379" s="71"/>
      <c r="ED379" s="68"/>
      <c r="EE379" s="68"/>
      <c r="EF379" s="68"/>
      <c r="EG379" s="68"/>
      <c r="EH379" s="68">
        <v>83515</v>
      </c>
      <c r="EI379" s="68">
        <v>66062</v>
      </c>
      <c r="EJ379" s="68">
        <v>7055</v>
      </c>
      <c r="EK379" s="71">
        <f t="shared" si="458"/>
        <v>73117</v>
      </c>
      <c r="EL379" s="68"/>
      <c r="EM379" s="68"/>
      <c r="EN379" s="68"/>
      <c r="EO379" s="71"/>
      <c r="EP379" s="68"/>
      <c r="EQ379" s="68"/>
      <c r="ER379" s="68"/>
      <c r="ES379" s="71"/>
      <c r="ET379" s="68">
        <v>101794</v>
      </c>
      <c r="EU379" s="68">
        <v>80309</v>
      </c>
      <c r="EV379" s="68">
        <v>27527</v>
      </c>
      <c r="EW379" s="71">
        <f t="shared" si="461"/>
        <v>107836</v>
      </c>
      <c r="EX379" s="67"/>
      <c r="EY379" s="68"/>
      <c r="EZ379" s="68"/>
      <c r="FA379" s="71"/>
      <c r="FB379" s="68"/>
      <c r="FC379" s="68"/>
      <c r="FD379" s="68"/>
      <c r="FE379" s="71"/>
      <c r="FF379" s="67"/>
      <c r="FG379" s="68"/>
      <c r="FH379" s="68"/>
      <c r="FI379" s="71"/>
      <c r="FJ379" s="68"/>
      <c r="FK379" s="68"/>
      <c r="FL379" s="68"/>
      <c r="FM379" s="71"/>
      <c r="FN379" s="68"/>
      <c r="FO379" s="68"/>
      <c r="FP379" s="68"/>
      <c r="FQ379" s="71"/>
      <c r="FR379" s="68">
        <v>325070</v>
      </c>
      <c r="FS379" s="68">
        <v>235230</v>
      </c>
      <c r="FT379" s="68">
        <v>77077</v>
      </c>
      <c r="FU379" s="71">
        <f t="shared" si="466"/>
        <v>312307</v>
      </c>
      <c r="FV379" s="68"/>
      <c r="FW379" s="68"/>
      <c r="FX379" s="68"/>
      <c r="FY379" s="71"/>
      <c r="FZ379" s="68">
        <v>80138</v>
      </c>
      <c r="GA379" s="68">
        <v>61884</v>
      </c>
      <c r="GB379" s="68">
        <v>13740</v>
      </c>
      <c r="GC379" s="71">
        <f t="shared" si="468"/>
        <v>75624</v>
      </c>
      <c r="GD379" s="67">
        <v>1608414</v>
      </c>
      <c r="GE379" s="68">
        <v>1282054</v>
      </c>
      <c r="GF379" s="68">
        <v>301516</v>
      </c>
      <c r="GG379" s="68">
        <f t="shared" si="470"/>
        <v>1583570</v>
      </c>
      <c r="GH379" s="69"/>
      <c r="GI379" s="36">
        <f t="shared" si="401"/>
        <v>-7.8062920634053179E-2</v>
      </c>
      <c r="GJ379" s="36"/>
      <c r="GK379" s="37">
        <f t="shared" si="402"/>
        <v>28.953850617836689</v>
      </c>
      <c r="GL379" s="37">
        <f t="shared" si="403"/>
        <v>11.075196520583376</v>
      </c>
      <c r="GM379" s="37">
        <f t="shared" si="471"/>
        <v>24.247964594315061</v>
      </c>
      <c r="GN379" s="37">
        <f t="shared" si="472"/>
        <v>18.347901102449661</v>
      </c>
      <c r="GO379" s="37">
        <f t="shared" si="404"/>
        <v>4.8269417668834542</v>
      </c>
      <c r="GP379" s="37">
        <f t="shared" si="473"/>
        <v>6.2640887201319133</v>
      </c>
      <c r="GQ379" s="37">
        <f t="shared" si="405"/>
        <v>5.1528250760108394</v>
      </c>
      <c r="GR379" s="37">
        <f t="shared" si="406"/>
        <v>0</v>
      </c>
      <c r="GS379" s="37">
        <f t="shared" si="407"/>
        <v>0.23306350590536748</v>
      </c>
      <c r="GT379" s="37">
        <f t="shared" si="408"/>
        <v>0.89816809588363355</v>
      </c>
    </row>
    <row r="380" spans="1:202" ht="11.25" customHeight="1">
      <c r="A380" s="29">
        <v>45168</v>
      </c>
      <c r="N380" s="68">
        <v>285635</v>
      </c>
      <c r="O380" s="68">
        <v>160820</v>
      </c>
      <c r="P380" s="68">
        <v>124211</v>
      </c>
      <c r="Q380" s="71">
        <f t="shared" si="429"/>
        <v>285031</v>
      </c>
      <c r="R380" s="68"/>
      <c r="S380" s="68"/>
      <c r="T380" s="68"/>
      <c r="U380" s="71"/>
      <c r="V380" s="67"/>
      <c r="W380" s="68"/>
      <c r="X380" s="68"/>
      <c r="Y380" s="71"/>
      <c r="Z380" s="67"/>
      <c r="AA380" s="68"/>
      <c r="AB380" s="68"/>
      <c r="AC380" s="71"/>
      <c r="AD380" s="68"/>
      <c r="AE380" s="68"/>
      <c r="AF380" s="68"/>
      <c r="AG380" s="71"/>
      <c r="AH380" s="68"/>
      <c r="AI380" s="68"/>
      <c r="AJ380" s="68"/>
      <c r="AK380" s="71"/>
      <c r="AL380" s="67"/>
      <c r="AM380" s="68"/>
      <c r="AN380" s="68"/>
      <c r="AO380" s="71"/>
      <c r="AP380" s="67"/>
      <c r="AQ380" s="68"/>
      <c r="AR380" s="68"/>
      <c r="AS380" s="71"/>
      <c r="AT380" s="67"/>
      <c r="AU380" s="68"/>
      <c r="AV380" s="68"/>
      <c r="AW380" s="71"/>
      <c r="AX380" s="67">
        <v>486282</v>
      </c>
      <c r="AY380" s="68">
        <v>472947</v>
      </c>
      <c r="AZ380" s="68">
        <v>15768</v>
      </c>
      <c r="BA380" s="71">
        <f t="shared" si="438"/>
        <v>488715</v>
      </c>
      <c r="BB380" s="67"/>
      <c r="BC380" s="68"/>
      <c r="BD380" s="68"/>
      <c r="BE380" s="71"/>
      <c r="BF380" s="68">
        <v>493369</v>
      </c>
      <c r="BG380" s="68">
        <v>451200</v>
      </c>
      <c r="BH380" s="68">
        <v>26390</v>
      </c>
      <c r="BI380" s="71">
        <f t="shared" si="440"/>
        <v>477590</v>
      </c>
      <c r="BJ380" s="68"/>
      <c r="BK380" s="68"/>
      <c r="BL380" s="68"/>
      <c r="BM380" s="71"/>
      <c r="BN380" s="68"/>
      <c r="BO380" s="68"/>
      <c r="BP380" s="68"/>
      <c r="BQ380" s="71"/>
      <c r="BR380" s="68"/>
      <c r="BS380" s="68"/>
      <c r="BT380" s="68"/>
      <c r="BU380" s="71"/>
      <c r="BV380" s="68"/>
      <c r="BW380" s="68"/>
      <c r="BX380" s="68"/>
      <c r="BY380" s="71"/>
      <c r="BZ380" s="68"/>
      <c r="CA380" s="68"/>
      <c r="CB380" s="68"/>
      <c r="CC380" s="71"/>
      <c r="CD380" s="68"/>
      <c r="CE380" s="68"/>
      <c r="CF380" s="68"/>
      <c r="CG380" s="71"/>
      <c r="CH380" s="68"/>
      <c r="CI380" s="68"/>
      <c r="CJ380" s="68"/>
      <c r="CK380" s="71"/>
      <c r="CL380" s="67">
        <v>0</v>
      </c>
      <c r="CM380" s="68">
        <v>0</v>
      </c>
      <c r="CN380" s="68">
        <v>0</v>
      </c>
      <c r="CO380" s="71">
        <f t="shared" si="448"/>
        <v>0</v>
      </c>
      <c r="CP380" s="68">
        <v>0</v>
      </c>
      <c r="CQ380" s="68">
        <v>0</v>
      </c>
      <c r="CR380" s="68">
        <v>0</v>
      </c>
      <c r="CS380" s="71">
        <f t="shared" si="449"/>
        <v>0</v>
      </c>
      <c r="CT380" s="68">
        <v>0</v>
      </c>
      <c r="CU380" s="68">
        <v>0</v>
      </c>
      <c r="CV380" s="68">
        <v>0</v>
      </c>
      <c r="CW380" s="71">
        <f t="shared" si="450"/>
        <v>0</v>
      </c>
      <c r="CX380" s="68">
        <v>0</v>
      </c>
      <c r="CY380" s="68">
        <v>0</v>
      </c>
      <c r="CZ380" s="68">
        <v>0</v>
      </c>
      <c r="DA380" s="71">
        <f t="shared" si="451"/>
        <v>0</v>
      </c>
      <c r="DB380" s="68">
        <v>0</v>
      </c>
      <c r="DC380" s="68">
        <v>0</v>
      </c>
      <c r="DD380" s="68">
        <v>0</v>
      </c>
      <c r="DE380" s="71">
        <f t="shared" si="452"/>
        <v>0</v>
      </c>
      <c r="DF380" s="68"/>
      <c r="DG380" s="68"/>
      <c r="DH380" s="68"/>
      <c r="DI380" s="68"/>
      <c r="DJ380" s="68">
        <v>0</v>
      </c>
      <c r="DK380" s="68">
        <v>0</v>
      </c>
      <c r="DL380" s="68">
        <v>0</v>
      </c>
      <c r="DM380" s="71">
        <f t="shared" si="453"/>
        <v>0</v>
      </c>
      <c r="DN380" s="68"/>
      <c r="DO380" s="68"/>
      <c r="DP380" s="68"/>
      <c r="DQ380" s="71"/>
      <c r="DR380" s="68">
        <v>4009</v>
      </c>
      <c r="DS380" s="68">
        <v>3275</v>
      </c>
      <c r="DT380" s="68">
        <v>780</v>
      </c>
      <c r="DU380" s="71">
        <f t="shared" si="455"/>
        <v>4055</v>
      </c>
      <c r="DV380" s="68"/>
      <c r="DW380" s="68"/>
      <c r="DX380" s="68"/>
      <c r="DY380" s="71"/>
      <c r="DZ380" s="68"/>
      <c r="EA380" s="68"/>
      <c r="EB380" s="68"/>
      <c r="EC380" s="71"/>
      <c r="ED380" s="68"/>
      <c r="EE380" s="68"/>
      <c r="EF380" s="68"/>
      <c r="EG380" s="68"/>
      <c r="EH380" s="68">
        <v>88240</v>
      </c>
      <c r="EI380" s="68">
        <v>69393</v>
      </c>
      <c r="EJ380" s="68">
        <v>8190</v>
      </c>
      <c r="EK380" s="71">
        <f t="shared" si="458"/>
        <v>77583</v>
      </c>
      <c r="EL380" s="68"/>
      <c r="EM380" s="68"/>
      <c r="EN380" s="68"/>
      <c r="EO380" s="71"/>
      <c r="EP380" s="68"/>
      <c r="EQ380" s="68"/>
      <c r="ER380" s="68"/>
      <c r="ES380" s="71"/>
      <c r="ET380" s="68">
        <v>97667</v>
      </c>
      <c r="EU380" s="68">
        <v>83045</v>
      </c>
      <c r="EV380" s="68">
        <v>20291</v>
      </c>
      <c r="EW380" s="71">
        <f t="shared" si="461"/>
        <v>103336</v>
      </c>
      <c r="EX380" s="67"/>
      <c r="EY380" s="68"/>
      <c r="EZ380" s="68"/>
      <c r="FA380" s="71"/>
      <c r="FB380" s="68"/>
      <c r="FC380" s="68"/>
      <c r="FD380" s="68"/>
      <c r="FE380" s="71"/>
      <c r="FF380" s="67"/>
      <c r="FG380" s="68"/>
      <c r="FH380" s="68"/>
      <c r="FI380" s="71"/>
      <c r="FJ380" s="68"/>
      <c r="FK380" s="68"/>
      <c r="FL380" s="68"/>
      <c r="FM380" s="71"/>
      <c r="FN380" s="68"/>
      <c r="FO380" s="68"/>
      <c r="FP380" s="68"/>
      <c r="FQ380" s="71"/>
      <c r="FR380" s="68">
        <v>370418</v>
      </c>
      <c r="FS380" s="68">
        <v>256619</v>
      </c>
      <c r="FT380" s="68">
        <v>75491</v>
      </c>
      <c r="FU380" s="71">
        <f t="shared" si="466"/>
        <v>332110</v>
      </c>
      <c r="FV380" s="68"/>
      <c r="FW380" s="68"/>
      <c r="FX380" s="68"/>
      <c r="FY380" s="71"/>
      <c r="FZ380" s="68">
        <v>80310</v>
      </c>
      <c r="GA380" s="68">
        <v>58222</v>
      </c>
      <c r="GB380" s="68">
        <v>19734</v>
      </c>
      <c r="GC380" s="71">
        <f t="shared" si="468"/>
        <v>77956</v>
      </c>
      <c r="GD380" s="67">
        <v>1916789</v>
      </c>
      <c r="GE380" s="68">
        <v>1566594</v>
      </c>
      <c r="GF380" s="68">
        <v>290855</v>
      </c>
      <c r="GG380" s="68">
        <f t="shared" si="470"/>
        <v>1857449</v>
      </c>
      <c r="GH380" s="69"/>
      <c r="GI380" s="36">
        <f t="shared" ref="GI380:GI413" si="474">GE380/GE368-1</f>
        <v>5.878239854016698E-3</v>
      </c>
      <c r="GJ380" s="36"/>
      <c r="GK380" s="37">
        <f t="shared" si="402"/>
        <v>30.189506662223909</v>
      </c>
      <c r="GL380" s="37">
        <f t="shared" si="403"/>
        <v>10.265582531274855</v>
      </c>
      <c r="GM380" s="37">
        <f t="shared" si="471"/>
        <v>28.801335891749876</v>
      </c>
      <c r="GN380" s="37">
        <f t="shared" si="472"/>
        <v>16.380695955684754</v>
      </c>
      <c r="GO380" s="37">
        <f t="shared" si="404"/>
        <v>3.7164702533011109</v>
      </c>
      <c r="GP380" s="37">
        <f t="shared" si="473"/>
        <v>5.3009905565832627</v>
      </c>
      <c r="GQ380" s="37">
        <f t="shared" si="405"/>
        <v>4.4295458810642705</v>
      </c>
      <c r="GR380" s="37">
        <f t="shared" si="406"/>
        <v>0</v>
      </c>
      <c r="GS380" s="37">
        <f t="shared" si="407"/>
        <v>0.2090522496575373</v>
      </c>
      <c r="GT380" s="37">
        <f t="shared" si="408"/>
        <v>0.70682001846043363</v>
      </c>
    </row>
    <row r="381" spans="1:202" ht="11.25" customHeight="1">
      <c r="A381" s="29">
        <v>45199</v>
      </c>
      <c r="N381" s="68">
        <v>328775</v>
      </c>
      <c r="O381" s="68">
        <v>202510</v>
      </c>
      <c r="P381" s="68">
        <v>125202</v>
      </c>
      <c r="Q381" s="71">
        <f t="shared" si="429"/>
        <v>327712</v>
      </c>
      <c r="R381" s="68"/>
      <c r="S381" s="68"/>
      <c r="T381" s="68"/>
      <c r="U381" s="71"/>
      <c r="V381" s="67"/>
      <c r="W381" s="68"/>
      <c r="X381" s="68"/>
      <c r="Y381" s="71"/>
      <c r="Z381" s="67"/>
      <c r="AA381" s="68"/>
      <c r="AB381" s="68"/>
      <c r="AC381" s="71"/>
      <c r="AD381" s="68"/>
      <c r="AE381" s="68"/>
      <c r="AF381" s="68"/>
      <c r="AG381" s="71"/>
      <c r="AH381" s="68"/>
      <c r="AI381" s="68"/>
      <c r="AJ381" s="68"/>
      <c r="AK381" s="71"/>
      <c r="AL381" s="67"/>
      <c r="AM381" s="68"/>
      <c r="AN381" s="68"/>
      <c r="AO381" s="71"/>
      <c r="AP381" s="67"/>
      <c r="AQ381" s="68"/>
      <c r="AR381" s="68"/>
      <c r="AS381" s="71"/>
      <c r="AT381" s="67"/>
      <c r="AU381" s="68"/>
      <c r="AV381" s="68"/>
      <c r="AW381" s="71"/>
      <c r="AX381" s="67">
        <v>531036</v>
      </c>
      <c r="AY381" s="68">
        <v>519789</v>
      </c>
      <c r="AZ381" s="68">
        <v>16710</v>
      </c>
      <c r="BA381" s="71">
        <f t="shared" si="438"/>
        <v>536499</v>
      </c>
      <c r="BB381" s="67"/>
      <c r="BC381" s="68"/>
      <c r="BD381" s="68"/>
      <c r="BE381" s="71"/>
      <c r="BF381" s="68">
        <v>531659</v>
      </c>
      <c r="BG381" s="68">
        <v>491802</v>
      </c>
      <c r="BH381" s="68">
        <v>35196</v>
      </c>
      <c r="BI381" s="71">
        <f t="shared" si="440"/>
        <v>526998</v>
      </c>
      <c r="BJ381" s="68"/>
      <c r="BK381" s="68"/>
      <c r="BL381" s="68"/>
      <c r="BM381" s="71"/>
      <c r="BN381" s="68"/>
      <c r="BO381" s="68"/>
      <c r="BP381" s="68"/>
      <c r="BQ381" s="71"/>
      <c r="BR381" s="68"/>
      <c r="BS381" s="68"/>
      <c r="BT381" s="68"/>
      <c r="BU381" s="71"/>
      <c r="BV381" s="68"/>
      <c r="BW381" s="68"/>
      <c r="BX381" s="68"/>
      <c r="BY381" s="71"/>
      <c r="BZ381" s="68"/>
      <c r="CA381" s="68"/>
      <c r="CB381" s="68"/>
      <c r="CC381" s="71"/>
      <c r="CD381" s="68"/>
      <c r="CE381" s="68"/>
      <c r="CF381" s="68"/>
      <c r="CG381" s="71"/>
      <c r="CH381" s="68"/>
      <c r="CI381" s="68"/>
      <c r="CJ381" s="68"/>
      <c r="CK381" s="71"/>
      <c r="CL381" s="67">
        <v>0</v>
      </c>
      <c r="CM381" s="68">
        <v>0</v>
      </c>
      <c r="CN381" s="68">
        <v>0</v>
      </c>
      <c r="CO381" s="71">
        <f t="shared" si="448"/>
        <v>0</v>
      </c>
      <c r="CP381" s="68">
        <v>0</v>
      </c>
      <c r="CQ381" s="68">
        <v>0</v>
      </c>
      <c r="CR381" s="68">
        <v>0</v>
      </c>
      <c r="CS381" s="71">
        <f t="shared" si="449"/>
        <v>0</v>
      </c>
      <c r="CT381" s="68">
        <v>0</v>
      </c>
      <c r="CU381" s="68">
        <v>0</v>
      </c>
      <c r="CV381" s="68">
        <v>0</v>
      </c>
      <c r="CW381" s="71">
        <f t="shared" si="450"/>
        <v>0</v>
      </c>
      <c r="CX381" s="68">
        <v>0</v>
      </c>
      <c r="CY381" s="68">
        <v>0</v>
      </c>
      <c r="CZ381" s="68">
        <v>0</v>
      </c>
      <c r="DA381" s="71">
        <f t="shared" si="451"/>
        <v>0</v>
      </c>
      <c r="DB381" s="68">
        <v>0</v>
      </c>
      <c r="DC381" s="68">
        <v>0</v>
      </c>
      <c r="DD381" s="68">
        <v>0</v>
      </c>
      <c r="DE381" s="71">
        <f t="shared" si="452"/>
        <v>0</v>
      </c>
      <c r="DF381" s="68"/>
      <c r="DG381" s="68"/>
      <c r="DH381" s="68"/>
      <c r="DI381" s="68"/>
      <c r="DJ381" s="68">
        <v>11</v>
      </c>
      <c r="DK381" s="68">
        <v>3</v>
      </c>
      <c r="DL381" s="68">
        <v>11</v>
      </c>
      <c r="DM381" s="71">
        <f t="shared" si="453"/>
        <v>14</v>
      </c>
      <c r="DN381" s="68"/>
      <c r="DO381" s="68"/>
      <c r="DP381" s="68"/>
      <c r="DQ381" s="71"/>
      <c r="DR381" s="68">
        <v>4160</v>
      </c>
      <c r="DS381" s="68">
        <v>3120</v>
      </c>
      <c r="DT381" s="68">
        <v>1156</v>
      </c>
      <c r="DU381" s="71">
        <f t="shared" si="455"/>
        <v>4276</v>
      </c>
      <c r="DV381" s="68"/>
      <c r="DW381" s="68"/>
      <c r="DX381" s="68"/>
      <c r="DY381" s="71"/>
      <c r="DZ381" s="68"/>
      <c r="EA381" s="68"/>
      <c r="EB381" s="68"/>
      <c r="EC381" s="71"/>
      <c r="ED381" s="68"/>
      <c r="EE381" s="68"/>
      <c r="EF381" s="68"/>
      <c r="EG381" s="68"/>
      <c r="EH381" s="68">
        <v>81760</v>
      </c>
      <c r="EI381" s="68">
        <v>74261</v>
      </c>
      <c r="EJ381" s="68">
        <v>4319</v>
      </c>
      <c r="EK381" s="71">
        <f t="shared" si="458"/>
        <v>78580</v>
      </c>
      <c r="EL381" s="68"/>
      <c r="EM381" s="68"/>
      <c r="EN381" s="68"/>
      <c r="EO381" s="71"/>
      <c r="EP381" s="68"/>
      <c r="EQ381" s="68"/>
      <c r="ER381" s="68"/>
      <c r="ES381" s="71"/>
      <c r="ET381" s="68">
        <v>102572</v>
      </c>
      <c r="EU381" s="68">
        <v>83856</v>
      </c>
      <c r="EV381" s="68">
        <v>14138</v>
      </c>
      <c r="EW381" s="71">
        <f t="shared" si="461"/>
        <v>97994</v>
      </c>
      <c r="EX381" s="67"/>
      <c r="EY381" s="68"/>
      <c r="EZ381" s="68"/>
      <c r="FA381" s="71"/>
      <c r="FB381" s="68"/>
      <c r="FC381" s="68"/>
      <c r="FD381" s="68"/>
      <c r="FE381" s="71"/>
      <c r="FF381" s="67"/>
      <c r="FG381" s="68"/>
      <c r="FH381" s="68"/>
      <c r="FI381" s="71"/>
      <c r="FJ381" s="68"/>
      <c r="FK381" s="68"/>
      <c r="FL381" s="68"/>
      <c r="FM381" s="71"/>
      <c r="FN381" s="68"/>
      <c r="FO381" s="68"/>
      <c r="FP381" s="68"/>
      <c r="FQ381" s="71"/>
      <c r="FR381" s="68">
        <v>368672</v>
      </c>
      <c r="FS381" s="68">
        <v>300493</v>
      </c>
      <c r="FT381" s="68">
        <v>86462</v>
      </c>
      <c r="FU381" s="71">
        <f t="shared" si="466"/>
        <v>386955</v>
      </c>
      <c r="FV381" s="68"/>
      <c r="FW381" s="68"/>
      <c r="FX381" s="68"/>
      <c r="FY381" s="71"/>
      <c r="FZ381" s="68">
        <v>80505</v>
      </c>
      <c r="GA381" s="68">
        <v>64182</v>
      </c>
      <c r="GB381" s="68">
        <v>19026</v>
      </c>
      <c r="GC381" s="71">
        <f t="shared" si="468"/>
        <v>83208</v>
      </c>
      <c r="GD381" s="67">
        <v>2038794</v>
      </c>
      <c r="GE381" s="68">
        <v>1749794</v>
      </c>
      <c r="GF381" s="68">
        <v>302220</v>
      </c>
      <c r="GG381" s="68">
        <f t="shared" si="470"/>
        <v>2052014</v>
      </c>
      <c r="GH381" s="69"/>
      <c r="GI381" s="36">
        <f t="shared" si="474"/>
        <v>1.397891023259934E-2</v>
      </c>
      <c r="GJ381" s="36"/>
      <c r="GK381" s="37">
        <f t="shared" si="402"/>
        <v>29.705725359670907</v>
      </c>
      <c r="GL381" s="37">
        <f t="shared" si="403"/>
        <v>11.573362350082354</v>
      </c>
      <c r="GM381" s="37">
        <f t="shared" si="471"/>
        <v>28.106279939238561</v>
      </c>
      <c r="GN381" s="37">
        <f t="shared" si="472"/>
        <v>17.173050084752834</v>
      </c>
      <c r="GO381" s="37">
        <f t="shared" si="404"/>
        <v>3.667974630156464</v>
      </c>
      <c r="GP381" s="37">
        <f t="shared" si="473"/>
        <v>4.7923355549281803</v>
      </c>
      <c r="GQ381" s="37">
        <f t="shared" si="405"/>
        <v>4.2439852919829422</v>
      </c>
      <c r="GR381" s="37">
        <f t="shared" si="406"/>
        <v>0</v>
      </c>
      <c r="GS381" s="37">
        <f t="shared" si="407"/>
        <v>0.17830670353195863</v>
      </c>
      <c r="GT381" s="37">
        <f t="shared" si="408"/>
        <v>0.55898008565579005</v>
      </c>
    </row>
    <row r="382" spans="1:202" ht="11.25" customHeight="1">
      <c r="A382" s="29">
        <v>45229</v>
      </c>
      <c r="N382" s="68">
        <v>393557</v>
      </c>
      <c r="O382" s="68">
        <v>278486</v>
      </c>
      <c r="P382" s="68">
        <v>129658</v>
      </c>
      <c r="Q382" s="71">
        <f t="shared" si="429"/>
        <v>408144</v>
      </c>
      <c r="R382" s="68"/>
      <c r="S382" s="68"/>
      <c r="T382" s="68"/>
      <c r="U382" s="71"/>
      <c r="V382" s="67"/>
      <c r="W382" s="68"/>
      <c r="X382" s="68"/>
      <c r="Y382" s="71"/>
      <c r="Z382" s="67"/>
      <c r="AA382" s="68"/>
      <c r="AB382" s="68"/>
      <c r="AC382" s="71"/>
      <c r="AD382" s="68"/>
      <c r="AE382" s="68"/>
      <c r="AF382" s="68"/>
      <c r="AG382" s="71"/>
      <c r="AH382" s="68"/>
      <c r="AI382" s="68"/>
      <c r="AJ382" s="68"/>
      <c r="AK382" s="71"/>
      <c r="AL382" s="67"/>
      <c r="AM382" s="68"/>
      <c r="AN382" s="68"/>
      <c r="AO382" s="71"/>
      <c r="AP382" s="67"/>
      <c r="AQ382" s="68"/>
      <c r="AR382" s="68"/>
      <c r="AS382" s="71"/>
      <c r="AT382" s="67"/>
      <c r="AU382" s="68"/>
      <c r="AV382" s="68"/>
      <c r="AW382" s="71"/>
      <c r="AX382" s="67">
        <v>581906</v>
      </c>
      <c r="AY382" s="68">
        <v>559766</v>
      </c>
      <c r="AZ382" s="68">
        <v>15164</v>
      </c>
      <c r="BA382" s="71">
        <f t="shared" si="438"/>
        <v>574930</v>
      </c>
      <c r="BB382" s="67"/>
      <c r="BC382" s="68"/>
      <c r="BD382" s="68"/>
      <c r="BE382" s="71"/>
      <c r="BF382" s="68">
        <v>484364</v>
      </c>
      <c r="BG382" s="68">
        <v>462747</v>
      </c>
      <c r="BH382" s="68">
        <v>30137</v>
      </c>
      <c r="BI382" s="71">
        <f t="shared" si="440"/>
        <v>492884</v>
      </c>
      <c r="BJ382" s="68"/>
      <c r="BK382" s="68"/>
      <c r="BL382" s="68"/>
      <c r="BM382" s="71"/>
      <c r="BN382" s="68"/>
      <c r="BO382" s="68"/>
      <c r="BP382" s="68"/>
      <c r="BQ382" s="71"/>
      <c r="BR382" s="68"/>
      <c r="BS382" s="68"/>
      <c r="BT382" s="68"/>
      <c r="BU382" s="71"/>
      <c r="BV382" s="68"/>
      <c r="BW382" s="68"/>
      <c r="BX382" s="68"/>
      <c r="BY382" s="71"/>
      <c r="BZ382" s="68"/>
      <c r="CA382" s="68"/>
      <c r="CB382" s="68"/>
      <c r="CC382" s="71"/>
      <c r="CD382" s="68"/>
      <c r="CE382" s="68"/>
      <c r="CF382" s="68"/>
      <c r="CG382" s="71"/>
      <c r="CH382" s="68"/>
      <c r="CI382" s="68"/>
      <c r="CJ382" s="68"/>
      <c r="CK382" s="71"/>
      <c r="CL382" s="67">
        <v>0</v>
      </c>
      <c r="CM382" s="68">
        <v>0</v>
      </c>
      <c r="CN382" s="68">
        <v>0</v>
      </c>
      <c r="CO382" s="71">
        <f t="shared" si="448"/>
        <v>0</v>
      </c>
      <c r="CP382" s="68">
        <v>0</v>
      </c>
      <c r="CQ382" s="68">
        <v>0</v>
      </c>
      <c r="CR382" s="68">
        <v>0</v>
      </c>
      <c r="CS382" s="71">
        <f t="shared" si="449"/>
        <v>0</v>
      </c>
      <c r="CT382" s="68">
        <v>0</v>
      </c>
      <c r="CU382" s="68">
        <v>0</v>
      </c>
      <c r="CV382" s="68">
        <v>0</v>
      </c>
      <c r="CW382" s="71">
        <f t="shared" si="450"/>
        <v>0</v>
      </c>
      <c r="CX382" s="68">
        <v>0</v>
      </c>
      <c r="CY382" s="68">
        <v>0</v>
      </c>
      <c r="CZ382" s="68">
        <v>0</v>
      </c>
      <c r="DA382" s="71">
        <f t="shared" si="451"/>
        <v>0</v>
      </c>
      <c r="DB382" s="68">
        <v>0</v>
      </c>
      <c r="DC382" s="68">
        <v>0</v>
      </c>
      <c r="DD382" s="68">
        <v>0</v>
      </c>
      <c r="DE382" s="71">
        <f t="shared" si="452"/>
        <v>0</v>
      </c>
      <c r="DF382" s="68"/>
      <c r="DG382" s="68"/>
      <c r="DH382" s="68"/>
      <c r="DI382" s="68"/>
      <c r="DJ382" s="68">
        <v>10</v>
      </c>
      <c r="DK382" s="68">
        <v>7</v>
      </c>
      <c r="DL382" s="68">
        <v>8</v>
      </c>
      <c r="DM382" s="71">
        <f t="shared" si="453"/>
        <v>15</v>
      </c>
      <c r="DN382" s="68"/>
      <c r="DO382" s="68"/>
      <c r="DP382" s="68"/>
      <c r="DQ382" s="71"/>
      <c r="DR382" s="68">
        <v>4990</v>
      </c>
      <c r="DS382" s="68">
        <v>3888</v>
      </c>
      <c r="DT382" s="68">
        <v>766</v>
      </c>
      <c r="DU382" s="71">
        <f t="shared" si="455"/>
        <v>4654</v>
      </c>
      <c r="DV382" s="68"/>
      <c r="DW382" s="68"/>
      <c r="DX382" s="68"/>
      <c r="DY382" s="71"/>
      <c r="DZ382" s="68"/>
      <c r="EA382" s="68"/>
      <c r="EB382" s="68"/>
      <c r="EC382" s="71"/>
      <c r="ED382" s="68"/>
      <c r="EE382" s="68"/>
      <c r="EF382" s="68"/>
      <c r="EG382" s="68"/>
      <c r="EH382" s="68">
        <v>77998</v>
      </c>
      <c r="EI382" s="68">
        <v>80958</v>
      </c>
      <c r="EJ382" s="68">
        <v>3477</v>
      </c>
      <c r="EK382" s="71">
        <f t="shared" si="458"/>
        <v>84435</v>
      </c>
      <c r="EL382" s="68"/>
      <c r="EM382" s="68"/>
      <c r="EN382" s="68"/>
      <c r="EO382" s="71"/>
      <c r="EP382" s="68"/>
      <c r="EQ382" s="68"/>
      <c r="ER382" s="68"/>
      <c r="ES382" s="71"/>
      <c r="ET382" s="68">
        <v>98184</v>
      </c>
      <c r="EU382" s="68">
        <v>84302</v>
      </c>
      <c r="EV382" s="68">
        <v>16205</v>
      </c>
      <c r="EW382" s="71">
        <f t="shared" si="461"/>
        <v>100507</v>
      </c>
      <c r="EX382" s="67"/>
      <c r="EY382" s="68"/>
      <c r="EZ382" s="68"/>
      <c r="FA382" s="71"/>
      <c r="FB382" s="68"/>
      <c r="FC382" s="68"/>
      <c r="FD382" s="68"/>
      <c r="FE382" s="71"/>
      <c r="FF382" s="67"/>
      <c r="FG382" s="68"/>
      <c r="FH382" s="68"/>
      <c r="FI382" s="71"/>
      <c r="FJ382" s="68"/>
      <c r="FK382" s="68"/>
      <c r="FL382" s="68"/>
      <c r="FM382" s="71"/>
      <c r="FN382" s="68"/>
      <c r="FO382" s="68"/>
      <c r="FP382" s="68"/>
      <c r="FQ382" s="71"/>
      <c r="FR382" s="68">
        <v>386173</v>
      </c>
      <c r="FS382" s="68">
        <v>344957</v>
      </c>
      <c r="FT382" s="68">
        <v>75653</v>
      </c>
      <c r="FU382" s="71">
        <f t="shared" si="466"/>
        <v>420610</v>
      </c>
      <c r="FV382" s="68"/>
      <c r="FW382" s="68"/>
      <c r="FX382" s="68"/>
      <c r="FY382" s="71"/>
      <c r="FZ382" s="68">
        <v>88910</v>
      </c>
      <c r="GA382" s="68">
        <v>67784</v>
      </c>
      <c r="GB382" s="68">
        <v>20085</v>
      </c>
      <c r="GC382" s="71">
        <f t="shared" si="468"/>
        <v>87869</v>
      </c>
      <c r="GD382" s="67">
        <v>2128118</v>
      </c>
      <c r="GE382" s="68">
        <v>1895799</v>
      </c>
      <c r="GF382" s="68">
        <v>291276</v>
      </c>
      <c r="GG382" s="68">
        <f t="shared" si="470"/>
        <v>2187075</v>
      </c>
      <c r="GH382" s="69"/>
      <c r="GI382" s="36">
        <f t="shared" si="474"/>
        <v>0.20162655115630779</v>
      </c>
      <c r="GJ382" s="36"/>
      <c r="GK382" s="37">
        <f t="shared" si="402"/>
        <v>29.526653405767174</v>
      </c>
      <c r="GL382" s="37">
        <f t="shared" si="403"/>
        <v>14.689637456291516</v>
      </c>
      <c r="GM382" s="37">
        <f t="shared" si="471"/>
        <v>24.40907501269913</v>
      </c>
      <c r="GN382" s="37">
        <f t="shared" si="472"/>
        <v>18.195863591024153</v>
      </c>
      <c r="GO382" s="37">
        <f t="shared" si="404"/>
        <v>3.5754845318517416</v>
      </c>
      <c r="GP382" s="37">
        <f t="shared" si="473"/>
        <v>4.4467794317857541</v>
      </c>
      <c r="GQ382" s="37">
        <f t="shared" si="405"/>
        <v>4.2703894241952867</v>
      </c>
      <c r="GR382" s="37">
        <f t="shared" si="406"/>
        <v>0</v>
      </c>
      <c r="GS382" s="37">
        <f t="shared" si="407"/>
        <v>0.20508503274872494</v>
      </c>
      <c r="GT382" s="37">
        <f t="shared" si="408"/>
        <v>0.68103211363651894</v>
      </c>
    </row>
    <row r="383" spans="1:202" ht="11.25" customHeight="1">
      <c r="A383" s="29">
        <v>45260</v>
      </c>
      <c r="N383" s="68">
        <v>326516</v>
      </c>
      <c r="O383" s="68">
        <v>218597</v>
      </c>
      <c r="P383" s="68">
        <v>130451</v>
      </c>
      <c r="Q383" s="71">
        <f t="shared" si="429"/>
        <v>349048</v>
      </c>
      <c r="R383" s="68"/>
      <c r="S383" s="68"/>
      <c r="T383" s="68"/>
      <c r="U383" s="71"/>
      <c r="V383" s="67"/>
      <c r="W383" s="68"/>
      <c r="X383" s="68"/>
      <c r="Y383" s="71"/>
      <c r="Z383" s="67"/>
      <c r="AA383" s="68"/>
      <c r="AB383" s="68"/>
      <c r="AC383" s="71"/>
      <c r="AD383" s="68"/>
      <c r="AE383" s="68"/>
      <c r="AF383" s="68"/>
      <c r="AG383" s="71"/>
      <c r="AH383" s="68"/>
      <c r="AI383" s="68"/>
      <c r="AJ383" s="68"/>
      <c r="AK383" s="71"/>
      <c r="AL383" s="67"/>
      <c r="AM383" s="68"/>
      <c r="AN383" s="68"/>
      <c r="AO383" s="71"/>
      <c r="AP383" s="67"/>
      <c r="AQ383" s="68"/>
      <c r="AR383" s="68"/>
      <c r="AS383" s="71"/>
      <c r="AT383" s="67"/>
      <c r="AU383" s="68"/>
      <c r="AV383" s="68"/>
      <c r="AW383" s="71"/>
      <c r="AX383" s="67">
        <v>483496</v>
      </c>
      <c r="AY383" s="68">
        <v>476286</v>
      </c>
      <c r="AZ383" s="68">
        <v>14764</v>
      </c>
      <c r="BA383" s="71">
        <f t="shared" si="438"/>
        <v>491050</v>
      </c>
      <c r="BB383" s="67"/>
      <c r="BC383" s="68"/>
      <c r="BD383" s="68"/>
      <c r="BE383" s="71"/>
      <c r="BF383" s="68">
        <v>438665</v>
      </c>
      <c r="BG383" s="68">
        <v>420677</v>
      </c>
      <c r="BH383" s="68">
        <v>27172</v>
      </c>
      <c r="BI383" s="71">
        <f t="shared" si="440"/>
        <v>447849</v>
      </c>
      <c r="BJ383" s="68"/>
      <c r="BK383" s="68"/>
      <c r="BL383" s="68"/>
      <c r="BM383" s="71"/>
      <c r="BN383" s="68"/>
      <c r="BO383" s="68"/>
      <c r="BP383" s="68"/>
      <c r="BQ383" s="71"/>
      <c r="BR383" s="68"/>
      <c r="BS383" s="68"/>
      <c r="BT383" s="68"/>
      <c r="BU383" s="71"/>
      <c r="BV383" s="68"/>
      <c r="BW383" s="68"/>
      <c r="BX383" s="68"/>
      <c r="BY383" s="71"/>
      <c r="BZ383" s="68"/>
      <c r="CA383" s="68"/>
      <c r="CB383" s="68"/>
      <c r="CC383" s="71"/>
      <c r="CD383" s="68"/>
      <c r="CE383" s="68"/>
      <c r="CF383" s="68"/>
      <c r="CG383" s="71"/>
      <c r="CH383" s="68"/>
      <c r="CI383" s="68"/>
      <c r="CJ383" s="68"/>
      <c r="CK383" s="71"/>
      <c r="CL383" s="67">
        <v>0</v>
      </c>
      <c r="CM383" s="68">
        <v>0</v>
      </c>
      <c r="CN383" s="68">
        <v>0</v>
      </c>
      <c r="CO383" s="71">
        <f t="shared" si="448"/>
        <v>0</v>
      </c>
      <c r="CP383" s="68">
        <v>0</v>
      </c>
      <c r="CQ383" s="68">
        <v>0</v>
      </c>
      <c r="CR383" s="68">
        <v>0</v>
      </c>
      <c r="CS383" s="71">
        <f t="shared" si="449"/>
        <v>0</v>
      </c>
      <c r="CT383" s="68">
        <v>0</v>
      </c>
      <c r="CU383" s="68">
        <v>0</v>
      </c>
      <c r="CV383" s="68">
        <v>0</v>
      </c>
      <c r="CW383" s="71">
        <f t="shared" si="450"/>
        <v>0</v>
      </c>
      <c r="CX383" s="68">
        <v>0</v>
      </c>
      <c r="CY383" s="68">
        <v>0</v>
      </c>
      <c r="CZ383" s="68">
        <v>0</v>
      </c>
      <c r="DA383" s="71">
        <f t="shared" si="451"/>
        <v>0</v>
      </c>
      <c r="DB383" s="68">
        <v>0</v>
      </c>
      <c r="DC383" s="68">
        <v>0</v>
      </c>
      <c r="DD383" s="68">
        <v>0</v>
      </c>
      <c r="DE383" s="71">
        <f t="shared" si="452"/>
        <v>0</v>
      </c>
      <c r="DF383" s="68"/>
      <c r="DG383" s="68"/>
      <c r="DH383" s="68"/>
      <c r="DI383" s="68"/>
      <c r="DJ383" s="68">
        <v>0</v>
      </c>
      <c r="DK383" s="68">
        <v>3</v>
      </c>
      <c r="DL383" s="68">
        <v>0</v>
      </c>
      <c r="DM383" s="71">
        <f t="shared" si="453"/>
        <v>3</v>
      </c>
      <c r="DN383" s="68"/>
      <c r="DO383" s="68"/>
      <c r="DP383" s="68"/>
      <c r="DQ383" s="71"/>
      <c r="DR383" s="68">
        <v>5156</v>
      </c>
      <c r="DS383" s="68">
        <v>3653</v>
      </c>
      <c r="DT383" s="68">
        <v>1034</v>
      </c>
      <c r="DU383" s="71">
        <f t="shared" si="455"/>
        <v>4687</v>
      </c>
      <c r="DV383" s="68"/>
      <c r="DW383" s="68"/>
      <c r="DX383" s="68"/>
      <c r="DY383" s="71"/>
      <c r="DZ383" s="68"/>
      <c r="EA383" s="68"/>
      <c r="EB383" s="68"/>
      <c r="EC383" s="71"/>
      <c r="ED383" s="68"/>
      <c r="EE383" s="68"/>
      <c r="EF383" s="68"/>
      <c r="EG383" s="68"/>
      <c r="EH383" s="68">
        <v>67036</v>
      </c>
      <c r="EI383" s="68">
        <v>75137</v>
      </c>
      <c r="EJ383" s="68">
        <v>5114</v>
      </c>
      <c r="EK383" s="71">
        <f t="shared" si="458"/>
        <v>80251</v>
      </c>
      <c r="EL383" s="68"/>
      <c r="EM383" s="68"/>
      <c r="EN383" s="68"/>
      <c r="EO383" s="71"/>
      <c r="EP383" s="68"/>
      <c r="EQ383" s="68"/>
      <c r="ER383" s="68"/>
      <c r="ES383" s="71"/>
      <c r="ET383" s="68">
        <v>85731</v>
      </c>
      <c r="EU383" s="68">
        <v>73135</v>
      </c>
      <c r="EV383" s="68">
        <v>13961</v>
      </c>
      <c r="EW383" s="71">
        <f t="shared" si="461"/>
        <v>87096</v>
      </c>
      <c r="EX383" s="67"/>
      <c r="EY383" s="68"/>
      <c r="EZ383" s="68"/>
      <c r="FA383" s="71"/>
      <c r="FB383" s="68"/>
      <c r="FC383" s="68"/>
      <c r="FD383" s="68"/>
      <c r="FE383" s="71"/>
      <c r="FF383" s="67"/>
      <c r="FG383" s="68"/>
      <c r="FH383" s="68"/>
      <c r="FI383" s="71"/>
      <c r="FJ383" s="68"/>
      <c r="FK383" s="68"/>
      <c r="FL383" s="68"/>
      <c r="FM383" s="71"/>
      <c r="FN383" s="68"/>
      <c r="FO383" s="68"/>
      <c r="FP383" s="68"/>
      <c r="FQ383" s="71"/>
      <c r="FR383" s="68">
        <v>323099</v>
      </c>
      <c r="FS383" s="68">
        <v>287017</v>
      </c>
      <c r="FT383" s="68">
        <v>65086</v>
      </c>
      <c r="FU383" s="71">
        <f t="shared" si="466"/>
        <v>352103</v>
      </c>
      <c r="FV383" s="68"/>
      <c r="FW383" s="68"/>
      <c r="FX383" s="68"/>
      <c r="FY383" s="71"/>
      <c r="FZ383" s="68">
        <v>78092</v>
      </c>
      <c r="GA383" s="68">
        <v>60212</v>
      </c>
      <c r="GB383" s="68">
        <v>20632</v>
      </c>
      <c r="GC383" s="71">
        <f t="shared" si="468"/>
        <v>80844</v>
      </c>
      <c r="GD383" s="67">
        <v>1817205</v>
      </c>
      <c r="GE383" s="68">
        <v>1623399</v>
      </c>
      <c r="GF383" s="68">
        <v>278214</v>
      </c>
      <c r="GG383" s="68">
        <f t="shared" si="470"/>
        <v>1901613</v>
      </c>
      <c r="GH383" s="69"/>
      <c r="GI383" s="36">
        <f t="shared" si="474"/>
        <v>0.31322774007231891</v>
      </c>
      <c r="GJ383" s="36"/>
      <c r="GK383" s="37">
        <f t="shared" si="402"/>
        <v>29.338813193798934</v>
      </c>
      <c r="GL383" s="37">
        <f t="shared" si="403"/>
        <v>13.465389593069849</v>
      </c>
      <c r="GM383" s="37">
        <f t="shared" si="471"/>
        <v>25.913346010438591</v>
      </c>
      <c r="GN383" s="37">
        <f t="shared" si="472"/>
        <v>17.680003498831773</v>
      </c>
      <c r="GO383" s="37">
        <f t="shared" si="404"/>
        <v>3.7090080750326937</v>
      </c>
      <c r="GP383" s="37">
        <f t="shared" si="473"/>
        <v>4.5050539023370106</v>
      </c>
      <c r="GQ383" s="37">
        <f t="shared" si="405"/>
        <v>4.628375402473452</v>
      </c>
      <c r="GR383" s="37">
        <f t="shared" si="406"/>
        <v>0</v>
      </c>
      <c r="GS383" s="37">
        <f t="shared" si="407"/>
        <v>0.22502169830091062</v>
      </c>
      <c r="GT383" s="37">
        <f t="shared" si="408"/>
        <v>0.5349886257167924</v>
      </c>
    </row>
    <row r="384" spans="1:202" ht="11.25" customHeight="1">
      <c r="A384" s="29">
        <v>45290</v>
      </c>
      <c r="N384" s="68">
        <v>311232</v>
      </c>
      <c r="O384" s="68">
        <v>158370</v>
      </c>
      <c r="P384" s="68">
        <v>124631</v>
      </c>
      <c r="Q384" s="71">
        <f t="shared" si="429"/>
        <v>283001</v>
      </c>
      <c r="R384" s="68"/>
      <c r="S384" s="68"/>
      <c r="T384" s="68"/>
      <c r="U384" s="71"/>
      <c r="V384" s="67"/>
      <c r="W384" s="68"/>
      <c r="X384" s="68"/>
      <c r="Y384" s="71"/>
      <c r="Z384" s="67"/>
      <c r="AA384" s="68"/>
      <c r="AB384" s="68"/>
      <c r="AC384" s="71"/>
      <c r="AD384" s="68"/>
      <c r="AE384" s="68"/>
      <c r="AF384" s="68"/>
      <c r="AG384" s="71"/>
      <c r="AH384" s="68"/>
      <c r="AI384" s="68"/>
      <c r="AJ384" s="68"/>
      <c r="AK384" s="71"/>
      <c r="AL384" s="67"/>
      <c r="AM384" s="68"/>
      <c r="AN384" s="68"/>
      <c r="AO384" s="71"/>
      <c r="AP384" s="67"/>
      <c r="AQ384" s="68"/>
      <c r="AR384" s="68"/>
      <c r="AS384" s="71"/>
      <c r="AT384" s="67"/>
      <c r="AU384" s="68"/>
      <c r="AV384" s="68"/>
      <c r="AW384" s="71"/>
      <c r="AX384" s="67">
        <v>377250</v>
      </c>
      <c r="AY384" s="68">
        <v>377842</v>
      </c>
      <c r="AZ384" s="68">
        <v>16110</v>
      </c>
      <c r="BA384" s="71">
        <f t="shared" si="438"/>
        <v>393952</v>
      </c>
      <c r="BB384" s="67"/>
      <c r="BC384" s="68"/>
      <c r="BD384" s="68"/>
      <c r="BE384" s="71"/>
      <c r="BF384" s="68">
        <v>305158</v>
      </c>
      <c r="BG384" s="68">
        <v>286078</v>
      </c>
      <c r="BH384" s="68">
        <v>31022</v>
      </c>
      <c r="BI384" s="71">
        <f t="shared" si="440"/>
        <v>317100</v>
      </c>
      <c r="BJ384" s="68"/>
      <c r="BK384" s="68"/>
      <c r="BL384" s="68"/>
      <c r="BM384" s="71"/>
      <c r="BN384" s="68"/>
      <c r="BO384" s="68"/>
      <c r="BP384" s="68"/>
      <c r="BQ384" s="71"/>
      <c r="BR384" s="68"/>
      <c r="BS384" s="68"/>
      <c r="BT384" s="68"/>
      <c r="BU384" s="71"/>
      <c r="BV384" s="68"/>
      <c r="BW384" s="68"/>
      <c r="BX384" s="68"/>
      <c r="BY384" s="71"/>
      <c r="BZ384" s="68"/>
      <c r="CA384" s="68"/>
      <c r="CB384" s="68"/>
      <c r="CC384" s="71"/>
      <c r="CD384" s="68"/>
      <c r="CE384" s="68"/>
      <c r="CF384" s="68"/>
      <c r="CG384" s="71"/>
      <c r="CH384" s="68"/>
      <c r="CI384" s="68"/>
      <c r="CJ384" s="68"/>
      <c r="CK384" s="71"/>
      <c r="CL384" s="67">
        <v>0</v>
      </c>
      <c r="CM384" s="68">
        <v>0</v>
      </c>
      <c r="CN384" s="68">
        <v>0</v>
      </c>
      <c r="CO384" s="71">
        <f t="shared" si="448"/>
        <v>0</v>
      </c>
      <c r="CP384" s="68">
        <v>0</v>
      </c>
      <c r="CQ384" s="68">
        <v>0</v>
      </c>
      <c r="CR384" s="68">
        <v>0</v>
      </c>
      <c r="CS384" s="71">
        <f t="shared" si="449"/>
        <v>0</v>
      </c>
      <c r="CT384" s="68">
        <v>0</v>
      </c>
      <c r="CU384" s="68">
        <v>0</v>
      </c>
      <c r="CV384" s="68">
        <v>0</v>
      </c>
      <c r="CW384" s="71">
        <f t="shared" si="450"/>
        <v>0</v>
      </c>
      <c r="CX384" s="68">
        <v>0</v>
      </c>
      <c r="CY384" s="68">
        <v>0</v>
      </c>
      <c r="CZ384" s="68">
        <v>0</v>
      </c>
      <c r="DA384" s="71">
        <f t="shared" si="451"/>
        <v>0</v>
      </c>
      <c r="DB384" s="68">
        <v>0</v>
      </c>
      <c r="DC384" s="68">
        <v>0</v>
      </c>
      <c r="DD384" s="68">
        <v>0</v>
      </c>
      <c r="DE384" s="71">
        <f t="shared" si="452"/>
        <v>0</v>
      </c>
      <c r="DF384" s="68"/>
      <c r="DG384" s="68"/>
      <c r="DH384" s="68"/>
      <c r="DI384" s="68"/>
      <c r="DJ384" s="68">
        <v>0</v>
      </c>
      <c r="DK384" s="68">
        <v>0</v>
      </c>
      <c r="DL384" s="68">
        <v>0</v>
      </c>
      <c r="DM384" s="71">
        <f t="shared" si="453"/>
        <v>0</v>
      </c>
      <c r="DN384" s="68"/>
      <c r="DO384" s="68"/>
      <c r="DP384" s="68"/>
      <c r="DQ384" s="71"/>
      <c r="DR384" s="68">
        <v>2767</v>
      </c>
      <c r="DS384" s="68">
        <v>2907</v>
      </c>
      <c r="DT384" s="68">
        <v>786</v>
      </c>
      <c r="DU384" s="71">
        <f t="shared" si="455"/>
        <v>3693</v>
      </c>
      <c r="DV384" s="68"/>
      <c r="DW384" s="68"/>
      <c r="DX384" s="68"/>
      <c r="DY384" s="71"/>
      <c r="DZ384" s="68"/>
      <c r="EA384" s="68"/>
      <c r="EB384" s="68"/>
      <c r="EC384" s="71"/>
      <c r="ED384" s="68"/>
      <c r="EE384" s="68"/>
      <c r="EF384" s="68"/>
      <c r="EG384" s="68"/>
      <c r="EH384" s="68">
        <v>72346</v>
      </c>
      <c r="EI384" s="68">
        <v>57291</v>
      </c>
      <c r="EJ384" s="68">
        <v>6096</v>
      </c>
      <c r="EK384" s="71">
        <f t="shared" si="458"/>
        <v>63387</v>
      </c>
      <c r="EL384" s="68"/>
      <c r="EM384" s="68"/>
      <c r="EN384" s="68"/>
      <c r="EO384" s="71"/>
      <c r="EP384" s="68"/>
      <c r="EQ384" s="68"/>
      <c r="ER384" s="68"/>
      <c r="ES384" s="71"/>
      <c r="ET384" s="68">
        <v>77776</v>
      </c>
      <c r="EU384" s="68">
        <v>69025</v>
      </c>
      <c r="EV384" s="68">
        <v>10458</v>
      </c>
      <c r="EW384" s="71">
        <f t="shared" si="461"/>
        <v>79483</v>
      </c>
      <c r="EX384" s="67"/>
      <c r="EY384" s="68"/>
      <c r="EZ384" s="68"/>
      <c r="FA384" s="71"/>
      <c r="FB384" s="68"/>
      <c r="FC384" s="68"/>
      <c r="FD384" s="68"/>
      <c r="FE384" s="71"/>
      <c r="FF384" s="67"/>
      <c r="FG384" s="68"/>
      <c r="FH384" s="68"/>
      <c r="FI384" s="71"/>
      <c r="FJ384" s="68"/>
      <c r="FK384" s="68"/>
      <c r="FL384" s="68"/>
      <c r="FM384" s="71"/>
      <c r="FN384" s="68"/>
      <c r="FO384" s="68"/>
      <c r="FP384" s="68"/>
      <c r="FQ384" s="71"/>
      <c r="FR384" s="68">
        <v>315072</v>
      </c>
      <c r="FS384" s="68">
        <v>214988</v>
      </c>
      <c r="FT384" s="68">
        <v>75076</v>
      </c>
      <c r="FU384" s="71">
        <f t="shared" si="466"/>
        <v>290064</v>
      </c>
      <c r="FV384" s="68"/>
      <c r="FW384" s="68"/>
      <c r="FX384" s="68"/>
      <c r="FY384" s="71"/>
      <c r="FZ384" s="68">
        <v>68542</v>
      </c>
      <c r="GA384" s="68">
        <v>40042</v>
      </c>
      <c r="GB384" s="68">
        <v>23333</v>
      </c>
      <c r="GC384" s="71">
        <f t="shared" si="468"/>
        <v>63375</v>
      </c>
      <c r="GD384" s="67">
        <v>1535872</v>
      </c>
      <c r="GE384" s="68">
        <v>1211966</v>
      </c>
      <c r="GF384" s="68">
        <v>287512</v>
      </c>
      <c r="GG384" s="68">
        <f t="shared" si="470"/>
        <v>1499478</v>
      </c>
      <c r="GH384" s="69"/>
      <c r="GI384" s="36">
        <f t="shared" si="474"/>
        <v>0.15971836808120554</v>
      </c>
      <c r="GJ384" s="36"/>
      <c r="GK384" s="37">
        <f t="shared" si="402"/>
        <v>31.175957081304261</v>
      </c>
      <c r="GL384" s="37">
        <f t="shared" si="403"/>
        <v>13.067198254736519</v>
      </c>
      <c r="GM384" s="37">
        <f t="shared" si="471"/>
        <v>23.60445755078938</v>
      </c>
      <c r="GN384" s="37">
        <f t="shared" si="472"/>
        <v>17.738781450964797</v>
      </c>
      <c r="GO384" s="37">
        <f t="shared" si="404"/>
        <v>3.3038880628664504</v>
      </c>
      <c r="GP384" s="37">
        <f t="shared" si="473"/>
        <v>5.6952917821127</v>
      </c>
      <c r="GQ384" s="37">
        <f t="shared" si="405"/>
        <v>4.72711280679491</v>
      </c>
      <c r="GR384" s="37">
        <f t="shared" si="406"/>
        <v>0</v>
      </c>
      <c r="GS384" s="37">
        <f t="shared" si="407"/>
        <v>0.23985821384428277</v>
      </c>
      <c r="GT384" s="37">
        <f t="shared" si="408"/>
        <v>0.44745479658669751</v>
      </c>
    </row>
    <row r="385" spans="1:204" ht="11.25" customHeight="1">
      <c r="A385" s="29">
        <v>45321</v>
      </c>
      <c r="N385" s="68">
        <v>317620</v>
      </c>
      <c r="O385" s="68">
        <v>193350</v>
      </c>
      <c r="P385" s="68">
        <v>114898</v>
      </c>
      <c r="Q385" s="71">
        <f t="shared" si="429"/>
        <v>308248</v>
      </c>
      <c r="R385" s="68"/>
      <c r="S385" s="68"/>
      <c r="T385" s="68"/>
      <c r="U385" s="71"/>
      <c r="V385" s="67"/>
      <c r="W385" s="68"/>
      <c r="X385" s="68"/>
      <c r="Y385" s="71"/>
      <c r="Z385" s="67"/>
      <c r="AA385" s="68"/>
      <c r="AB385" s="68"/>
      <c r="AC385" s="71"/>
      <c r="AD385" s="68"/>
      <c r="AE385" s="68"/>
      <c r="AF385" s="68"/>
      <c r="AG385" s="71"/>
      <c r="AH385" s="68"/>
      <c r="AI385" s="68"/>
      <c r="AJ385" s="68"/>
      <c r="AK385" s="71"/>
      <c r="AL385" s="67"/>
      <c r="AM385" s="68"/>
      <c r="AN385" s="68"/>
      <c r="AO385" s="71"/>
      <c r="AP385" s="67"/>
      <c r="AQ385" s="68"/>
      <c r="AR385" s="68"/>
      <c r="AS385" s="71"/>
      <c r="AT385" s="67"/>
      <c r="AU385" s="68"/>
      <c r="AV385" s="68"/>
      <c r="AW385" s="71"/>
      <c r="AX385" s="67">
        <v>477928</v>
      </c>
      <c r="AY385" s="68">
        <v>420934</v>
      </c>
      <c r="AZ385" s="68">
        <v>12664</v>
      </c>
      <c r="BA385" s="71">
        <f t="shared" si="438"/>
        <v>433598</v>
      </c>
      <c r="BB385" s="67"/>
      <c r="BC385" s="68"/>
      <c r="BD385" s="68"/>
      <c r="BE385" s="71"/>
      <c r="BF385" s="68">
        <v>439291</v>
      </c>
      <c r="BG385" s="68">
        <v>382512</v>
      </c>
      <c r="BH385" s="68">
        <v>36883</v>
      </c>
      <c r="BI385" s="71">
        <f t="shared" si="440"/>
        <v>419395</v>
      </c>
      <c r="BJ385" s="68"/>
      <c r="BK385" s="68"/>
      <c r="BL385" s="68"/>
      <c r="BM385" s="71"/>
      <c r="BN385" s="68"/>
      <c r="BO385" s="68"/>
      <c r="BP385" s="68"/>
      <c r="BQ385" s="71"/>
      <c r="BR385" s="68"/>
      <c r="BS385" s="68"/>
      <c r="BT385" s="68"/>
      <c r="BU385" s="71"/>
      <c r="BV385" s="68"/>
      <c r="BW385" s="68"/>
      <c r="BX385" s="68"/>
      <c r="BY385" s="71"/>
      <c r="BZ385" s="68"/>
      <c r="CA385" s="68"/>
      <c r="CB385" s="68"/>
      <c r="CC385" s="71"/>
      <c r="CD385" s="68"/>
      <c r="CE385" s="68"/>
      <c r="CF385" s="68"/>
      <c r="CG385" s="71"/>
      <c r="CH385" s="68"/>
      <c r="CI385" s="68"/>
      <c r="CJ385" s="68"/>
      <c r="CK385" s="71"/>
      <c r="CL385" s="67">
        <v>0</v>
      </c>
      <c r="CM385" s="68">
        <v>0</v>
      </c>
      <c r="CN385" s="68">
        <v>0</v>
      </c>
      <c r="CO385" s="71">
        <f t="shared" si="448"/>
        <v>0</v>
      </c>
      <c r="CP385" s="68">
        <v>0</v>
      </c>
      <c r="CQ385" s="68">
        <v>0</v>
      </c>
      <c r="CR385" s="68">
        <v>0</v>
      </c>
      <c r="CS385" s="71">
        <f t="shared" si="449"/>
        <v>0</v>
      </c>
      <c r="CT385" s="68">
        <v>0</v>
      </c>
      <c r="CU385" s="68">
        <v>0</v>
      </c>
      <c r="CV385" s="68">
        <v>0</v>
      </c>
      <c r="CW385" s="71">
        <f t="shared" si="450"/>
        <v>0</v>
      </c>
      <c r="CX385" s="68">
        <v>0</v>
      </c>
      <c r="CY385" s="68">
        <v>0</v>
      </c>
      <c r="CZ385" s="68">
        <v>0</v>
      </c>
      <c r="DA385" s="71">
        <f t="shared" si="451"/>
        <v>0</v>
      </c>
      <c r="DB385" s="68">
        <v>0</v>
      </c>
      <c r="DC385" s="68">
        <v>0</v>
      </c>
      <c r="DD385" s="68">
        <v>0</v>
      </c>
      <c r="DE385" s="71">
        <f t="shared" si="452"/>
        <v>0</v>
      </c>
      <c r="DF385" s="68"/>
      <c r="DG385" s="68"/>
      <c r="DH385" s="68"/>
      <c r="DI385" s="68"/>
      <c r="DJ385" s="68">
        <v>0</v>
      </c>
      <c r="DK385" s="68">
        <v>11</v>
      </c>
      <c r="DL385" s="68">
        <v>0</v>
      </c>
      <c r="DM385" s="71">
        <f t="shared" si="453"/>
        <v>11</v>
      </c>
      <c r="DN385" s="68"/>
      <c r="DO385" s="68"/>
      <c r="DP385" s="68"/>
      <c r="DQ385" s="71"/>
      <c r="DR385" s="68">
        <v>4461</v>
      </c>
      <c r="DS385" s="68">
        <v>3212</v>
      </c>
      <c r="DT385" s="68">
        <v>525</v>
      </c>
      <c r="DU385" s="71">
        <f t="shared" si="455"/>
        <v>3737</v>
      </c>
      <c r="DV385" s="68"/>
      <c r="DW385" s="68"/>
      <c r="DX385" s="68"/>
      <c r="DY385" s="71"/>
      <c r="DZ385" s="68"/>
      <c r="EA385" s="68"/>
      <c r="EB385" s="68"/>
      <c r="EC385" s="71"/>
      <c r="ED385" s="68"/>
      <c r="EE385" s="68"/>
      <c r="EF385" s="68"/>
      <c r="EG385" s="68"/>
      <c r="EH385" s="68">
        <v>65218</v>
      </c>
      <c r="EI385" s="68">
        <v>70556</v>
      </c>
      <c r="EJ385" s="68">
        <v>5631</v>
      </c>
      <c r="EK385" s="71">
        <f t="shared" si="458"/>
        <v>76187</v>
      </c>
      <c r="EL385" s="68"/>
      <c r="EM385" s="68"/>
      <c r="EN385" s="68"/>
      <c r="EO385" s="71"/>
      <c r="EP385" s="68"/>
      <c r="EQ385" s="68"/>
      <c r="ER385" s="68"/>
      <c r="ES385" s="71"/>
      <c r="ET385" s="68">
        <v>100482</v>
      </c>
      <c r="EU385" s="68">
        <v>80511</v>
      </c>
      <c r="EV385" s="68">
        <v>15252</v>
      </c>
      <c r="EW385" s="71">
        <f t="shared" si="461"/>
        <v>95763</v>
      </c>
      <c r="EX385" s="67"/>
      <c r="EY385" s="68"/>
      <c r="EZ385" s="68"/>
      <c r="FA385" s="71"/>
      <c r="FB385" s="68"/>
      <c r="FC385" s="68"/>
      <c r="FD385" s="68"/>
      <c r="FE385" s="71"/>
      <c r="FF385" s="67"/>
      <c r="FG385" s="68"/>
      <c r="FH385" s="68"/>
      <c r="FI385" s="71"/>
      <c r="FJ385" s="68"/>
      <c r="FK385" s="68"/>
      <c r="FL385" s="68"/>
      <c r="FM385" s="71"/>
      <c r="FN385" s="68"/>
      <c r="FO385" s="68"/>
      <c r="FP385" s="68"/>
      <c r="FQ385" s="71"/>
      <c r="FR385" s="68">
        <v>334692</v>
      </c>
      <c r="FS385" s="68">
        <v>268233</v>
      </c>
      <c r="FT385" s="68">
        <v>61704</v>
      </c>
      <c r="FU385" s="71">
        <f t="shared" si="466"/>
        <v>329937</v>
      </c>
      <c r="FV385" s="68"/>
      <c r="FW385" s="68"/>
      <c r="FX385" s="68"/>
      <c r="FY385" s="71"/>
      <c r="FZ385" s="68">
        <v>78610</v>
      </c>
      <c r="GA385" s="68">
        <v>62384</v>
      </c>
      <c r="GB385" s="68">
        <v>12678</v>
      </c>
      <c r="GC385" s="71">
        <f t="shared" si="468"/>
        <v>75062</v>
      </c>
      <c r="GD385" s="67">
        <v>1832663</v>
      </c>
      <c r="GE385" s="68">
        <v>1495183</v>
      </c>
      <c r="GF385" s="68">
        <v>260308</v>
      </c>
      <c r="GG385" s="68">
        <f t="shared" si="470"/>
        <v>1755491</v>
      </c>
      <c r="GH385" s="69"/>
      <c r="GI385" s="36">
        <f t="shared" si="474"/>
        <v>0.26241937758099398</v>
      </c>
      <c r="GJ385" s="36"/>
      <c r="GK385" s="37">
        <f t="shared" si="402"/>
        <v>28.152674288030294</v>
      </c>
      <c r="GL385" s="37">
        <f t="shared" si="403"/>
        <v>12.93152744513548</v>
      </c>
      <c r="GM385" s="37">
        <f t="shared" si="471"/>
        <v>25.582955397432954</v>
      </c>
      <c r="GN385" s="37">
        <f t="shared" si="472"/>
        <v>17.939810712133564</v>
      </c>
      <c r="GO385" s="37">
        <f t="shared" si="404"/>
        <v>4.1723320824273689</v>
      </c>
      <c r="GP385" s="37">
        <f t="shared" si="473"/>
        <v>5.3846920410411299</v>
      </c>
      <c r="GQ385" s="37">
        <f t="shared" si="405"/>
        <v>4.7188872532659882</v>
      </c>
      <c r="GR385" s="37">
        <f t="shared" si="406"/>
        <v>0</v>
      </c>
      <c r="GS385" s="37">
        <f t="shared" si="407"/>
        <v>0.21482320224347121</v>
      </c>
      <c r="GT385" s="37">
        <f t="shared" si="408"/>
        <v>0.90229757828974755</v>
      </c>
    </row>
    <row r="386" spans="1:204" ht="11.25" customHeight="1">
      <c r="A386" s="29">
        <v>45351</v>
      </c>
      <c r="N386" s="68">
        <v>291692</v>
      </c>
      <c r="O386" s="68">
        <v>170527</v>
      </c>
      <c r="P386" s="68">
        <v>124157</v>
      </c>
      <c r="Q386" s="71">
        <f t="shared" si="429"/>
        <v>294684</v>
      </c>
      <c r="R386" s="68"/>
      <c r="S386" s="68"/>
      <c r="T386" s="68"/>
      <c r="U386" s="71"/>
      <c r="V386" s="67"/>
      <c r="W386" s="68"/>
      <c r="X386" s="68"/>
      <c r="Y386" s="71"/>
      <c r="Z386" s="67"/>
      <c r="AA386" s="68"/>
      <c r="AB386" s="68"/>
      <c r="AC386" s="71"/>
      <c r="AD386" s="68"/>
      <c r="AE386" s="68"/>
      <c r="AF386" s="68"/>
      <c r="AG386" s="71"/>
      <c r="AH386" s="68"/>
      <c r="AI386" s="68"/>
      <c r="AJ386" s="68"/>
      <c r="AK386" s="71"/>
      <c r="AL386" s="67"/>
      <c r="AM386" s="68"/>
      <c r="AN386" s="68"/>
      <c r="AO386" s="71"/>
      <c r="AP386" s="67"/>
      <c r="AQ386" s="68"/>
      <c r="AR386" s="68"/>
      <c r="AS386" s="71"/>
      <c r="AT386" s="67"/>
      <c r="AU386" s="68"/>
      <c r="AV386" s="68"/>
      <c r="AW386" s="71"/>
      <c r="AX386" s="67">
        <v>441095</v>
      </c>
      <c r="AY386" s="68">
        <v>445095</v>
      </c>
      <c r="AZ386" s="68">
        <v>23148</v>
      </c>
      <c r="BA386" s="71">
        <f t="shared" si="438"/>
        <v>468243</v>
      </c>
      <c r="BB386" s="67"/>
      <c r="BC386" s="68"/>
      <c r="BD386" s="68"/>
      <c r="BE386" s="71"/>
      <c r="BF386" s="68">
        <v>461302</v>
      </c>
      <c r="BG386" s="68">
        <v>413967</v>
      </c>
      <c r="BH386" s="68">
        <v>44744</v>
      </c>
      <c r="BI386" s="71">
        <f t="shared" si="440"/>
        <v>458711</v>
      </c>
      <c r="BJ386" s="68"/>
      <c r="BK386" s="68"/>
      <c r="BL386" s="68"/>
      <c r="BM386" s="71"/>
      <c r="BN386" s="68"/>
      <c r="BO386" s="68"/>
      <c r="BP386" s="68"/>
      <c r="BQ386" s="71"/>
      <c r="BR386" s="68"/>
      <c r="BS386" s="68"/>
      <c r="BT386" s="68"/>
      <c r="BU386" s="71"/>
      <c r="BV386" s="68"/>
      <c r="BW386" s="68"/>
      <c r="BX386" s="68"/>
      <c r="BY386" s="71"/>
      <c r="BZ386" s="68"/>
      <c r="CA386" s="68"/>
      <c r="CB386" s="68"/>
      <c r="CC386" s="71"/>
      <c r="CD386" s="68"/>
      <c r="CE386" s="68"/>
      <c r="CF386" s="68"/>
      <c r="CG386" s="71"/>
      <c r="CH386" s="68"/>
      <c r="CI386" s="68"/>
      <c r="CJ386" s="68"/>
      <c r="CK386" s="71"/>
      <c r="CL386" s="67">
        <v>0</v>
      </c>
      <c r="CM386" s="68">
        <v>0</v>
      </c>
      <c r="CN386" s="68">
        <v>0</v>
      </c>
      <c r="CO386" s="71">
        <f t="shared" si="448"/>
        <v>0</v>
      </c>
      <c r="CP386" s="68">
        <v>0</v>
      </c>
      <c r="CQ386" s="68">
        <v>0</v>
      </c>
      <c r="CR386" s="68">
        <v>0</v>
      </c>
      <c r="CS386" s="71">
        <f t="shared" si="449"/>
        <v>0</v>
      </c>
      <c r="CT386" s="68">
        <v>0</v>
      </c>
      <c r="CU386" s="68">
        <v>0</v>
      </c>
      <c r="CV386" s="68">
        <v>0</v>
      </c>
      <c r="CW386" s="71">
        <f t="shared" si="450"/>
        <v>0</v>
      </c>
      <c r="CX386" s="68">
        <v>0</v>
      </c>
      <c r="CY386" s="68">
        <v>0</v>
      </c>
      <c r="CZ386" s="68">
        <v>0</v>
      </c>
      <c r="DA386" s="71">
        <f t="shared" si="451"/>
        <v>0</v>
      </c>
      <c r="DB386" s="68">
        <v>0</v>
      </c>
      <c r="DC386" s="68">
        <v>0</v>
      </c>
      <c r="DD386" s="68">
        <v>0</v>
      </c>
      <c r="DE386" s="71">
        <f t="shared" si="452"/>
        <v>0</v>
      </c>
      <c r="DF386" s="68"/>
      <c r="DG386" s="68"/>
      <c r="DH386" s="68"/>
      <c r="DI386" s="68"/>
      <c r="DJ386" s="68">
        <v>0</v>
      </c>
      <c r="DK386" s="68">
        <v>3</v>
      </c>
      <c r="DL386" s="68">
        <v>0</v>
      </c>
      <c r="DM386" s="71">
        <f t="shared" si="453"/>
        <v>3</v>
      </c>
      <c r="DN386" s="68"/>
      <c r="DO386" s="68"/>
      <c r="DP386" s="68"/>
      <c r="DQ386" s="71"/>
      <c r="DR386" s="68">
        <v>4041</v>
      </c>
      <c r="DS386" s="68">
        <v>3041</v>
      </c>
      <c r="DT386" s="68">
        <v>1628</v>
      </c>
      <c r="DU386" s="71">
        <f t="shared" si="455"/>
        <v>4669</v>
      </c>
      <c r="DV386" s="68"/>
      <c r="DW386" s="68"/>
      <c r="DX386" s="68"/>
      <c r="DY386" s="71"/>
      <c r="DZ386" s="68"/>
      <c r="EA386" s="68"/>
      <c r="EB386" s="68"/>
      <c r="EC386" s="71"/>
      <c r="ED386" s="68"/>
      <c r="EE386" s="68"/>
      <c r="EF386" s="68"/>
      <c r="EG386" s="68"/>
      <c r="EH386" s="68">
        <v>78313</v>
      </c>
      <c r="EI386" s="68">
        <v>67922</v>
      </c>
      <c r="EJ386" s="68">
        <v>8013</v>
      </c>
      <c r="EK386" s="71">
        <f t="shared" si="458"/>
        <v>75935</v>
      </c>
      <c r="EL386" s="68"/>
      <c r="EM386" s="68"/>
      <c r="EN386" s="68"/>
      <c r="EO386" s="71"/>
      <c r="EP386" s="68"/>
      <c r="EQ386" s="68"/>
      <c r="ER386" s="68"/>
      <c r="ES386" s="71"/>
      <c r="ET386" s="68">
        <v>100821</v>
      </c>
      <c r="EU386" s="68">
        <v>83304</v>
      </c>
      <c r="EV386" s="68">
        <v>14131</v>
      </c>
      <c r="EW386" s="71">
        <f t="shared" si="461"/>
        <v>97435</v>
      </c>
      <c r="EX386" s="67"/>
      <c r="EY386" s="68"/>
      <c r="EZ386" s="68"/>
      <c r="FA386" s="71"/>
      <c r="FB386" s="68"/>
      <c r="FC386" s="68"/>
      <c r="FD386" s="68"/>
      <c r="FE386" s="71"/>
      <c r="FF386" s="67"/>
      <c r="FG386" s="68"/>
      <c r="FH386" s="68"/>
      <c r="FI386" s="71"/>
      <c r="FJ386" s="68"/>
      <c r="FK386" s="68"/>
      <c r="FL386" s="68"/>
      <c r="FM386" s="71"/>
      <c r="FN386" s="68"/>
      <c r="FO386" s="68"/>
      <c r="FP386" s="68"/>
      <c r="FQ386" s="71"/>
      <c r="FR386" s="68">
        <v>361180</v>
      </c>
      <c r="FS386" s="68">
        <v>267502</v>
      </c>
      <c r="FT386" s="68">
        <v>90308</v>
      </c>
      <c r="FU386" s="71">
        <f t="shared" si="466"/>
        <v>357810</v>
      </c>
      <c r="FV386" s="68"/>
      <c r="FW386" s="68"/>
      <c r="FX386" s="68"/>
      <c r="FY386" s="71"/>
      <c r="FZ386" s="68">
        <v>79046</v>
      </c>
      <c r="GA386" s="68">
        <v>56538</v>
      </c>
      <c r="GB386" s="68">
        <v>21873</v>
      </c>
      <c r="GC386" s="71">
        <f t="shared" si="468"/>
        <v>78411</v>
      </c>
      <c r="GD386" s="67">
        <v>1829534</v>
      </c>
      <c r="GE386" s="68">
        <v>1520761</v>
      </c>
      <c r="GF386" s="68">
        <v>328082</v>
      </c>
      <c r="GG386" s="68">
        <f t="shared" si="470"/>
        <v>1848843</v>
      </c>
      <c r="GH386" s="69"/>
      <c r="GI386" s="36">
        <f t="shared" si="474"/>
        <v>0.34621005770757773</v>
      </c>
      <c r="GJ386" s="36"/>
      <c r="GK386" s="37">
        <f t="shared" si="402"/>
        <v>29.26791257797905</v>
      </c>
      <c r="GL386" s="37">
        <f t="shared" si="403"/>
        <v>11.213267568013647</v>
      </c>
      <c r="GM386" s="37">
        <f t="shared" si="471"/>
        <v>27.221042622739539</v>
      </c>
      <c r="GN386" s="37">
        <f t="shared" si="472"/>
        <v>17.590009212492955</v>
      </c>
      <c r="GO386" s="37">
        <f t="shared" si="404"/>
        <v>3.7177439453010699</v>
      </c>
      <c r="GP386" s="37">
        <f t="shared" si="473"/>
        <v>5.4777838200742917</v>
      </c>
      <c r="GQ386" s="37">
        <f t="shared" si="405"/>
        <v>4.4663165349453333</v>
      </c>
      <c r="GR386" s="37">
        <f t="shared" si="406"/>
        <v>0</v>
      </c>
      <c r="GS386" s="37">
        <f t="shared" si="407"/>
        <v>0.19996567507977914</v>
      </c>
      <c r="GT386" s="37">
        <f t="shared" si="408"/>
        <v>0.84595804337432412</v>
      </c>
    </row>
    <row r="387" spans="1:204" ht="11.25" customHeight="1">
      <c r="A387" s="29">
        <v>45380</v>
      </c>
      <c r="N387" s="68">
        <v>313924</v>
      </c>
      <c r="O387" s="68">
        <v>183004</v>
      </c>
      <c r="P387" s="68">
        <v>130881</v>
      </c>
      <c r="Q387" s="71">
        <f t="shared" si="429"/>
        <v>313885</v>
      </c>
      <c r="R387" s="68"/>
      <c r="S387" s="68"/>
      <c r="T387" s="68"/>
      <c r="U387" s="71"/>
      <c r="V387" s="67"/>
      <c r="W387" s="68"/>
      <c r="X387" s="68"/>
      <c r="Y387" s="71"/>
      <c r="Z387" s="67"/>
      <c r="AA387" s="68"/>
      <c r="AB387" s="68"/>
      <c r="AC387" s="71"/>
      <c r="AD387" s="68"/>
      <c r="AE387" s="68"/>
      <c r="AF387" s="68"/>
      <c r="AG387" s="71"/>
      <c r="AH387" s="68"/>
      <c r="AI387" s="68"/>
      <c r="AJ387" s="68"/>
      <c r="AK387" s="71"/>
      <c r="AL387" s="67"/>
      <c r="AM387" s="68"/>
      <c r="AN387" s="68"/>
      <c r="AO387" s="71"/>
      <c r="AP387" s="67"/>
      <c r="AQ387" s="68"/>
      <c r="AR387" s="68"/>
      <c r="AS387" s="71"/>
      <c r="AT387" s="67"/>
      <c r="AU387" s="68"/>
      <c r="AV387" s="68"/>
      <c r="AW387" s="71"/>
      <c r="AX387" s="67">
        <v>456819</v>
      </c>
      <c r="AY387" s="68">
        <v>459257</v>
      </c>
      <c r="AZ387" s="68">
        <v>31158</v>
      </c>
      <c r="BA387" s="71">
        <f t="shared" si="438"/>
        <v>490415</v>
      </c>
      <c r="BB387" s="67"/>
      <c r="BC387" s="68"/>
      <c r="BD387" s="68"/>
      <c r="BE387" s="71"/>
      <c r="BF387" s="68">
        <v>444265</v>
      </c>
      <c r="BG387" s="68">
        <v>358151</v>
      </c>
      <c r="BH387" s="68">
        <v>28321</v>
      </c>
      <c r="BI387" s="71">
        <f t="shared" si="440"/>
        <v>386472</v>
      </c>
      <c r="BJ387" s="68"/>
      <c r="BK387" s="68"/>
      <c r="BL387" s="68"/>
      <c r="BM387" s="71"/>
      <c r="BN387" s="68"/>
      <c r="BO387" s="68"/>
      <c r="BP387" s="68"/>
      <c r="BQ387" s="71"/>
      <c r="BR387" s="68"/>
      <c r="BS387" s="68"/>
      <c r="BT387" s="68"/>
      <c r="BU387" s="71"/>
      <c r="BV387" s="68"/>
      <c r="BW387" s="68"/>
      <c r="BX387" s="68"/>
      <c r="BY387" s="71"/>
      <c r="BZ387" s="68"/>
      <c r="CA387" s="68"/>
      <c r="CB387" s="68"/>
      <c r="CC387" s="71"/>
      <c r="CD387" s="68"/>
      <c r="CE387" s="68"/>
      <c r="CF387" s="68"/>
      <c r="CG387" s="71"/>
      <c r="CH387" s="68"/>
      <c r="CI387" s="68"/>
      <c r="CJ387" s="68"/>
      <c r="CK387" s="71"/>
      <c r="CL387" s="67">
        <v>0</v>
      </c>
      <c r="CM387" s="68">
        <v>0</v>
      </c>
      <c r="CN387" s="68">
        <v>0</v>
      </c>
      <c r="CO387" s="71">
        <f t="shared" si="448"/>
        <v>0</v>
      </c>
      <c r="CP387" s="68">
        <v>0</v>
      </c>
      <c r="CQ387" s="68">
        <v>0</v>
      </c>
      <c r="CR387" s="68">
        <v>0</v>
      </c>
      <c r="CS387" s="71">
        <f t="shared" si="449"/>
        <v>0</v>
      </c>
      <c r="CT387" s="68">
        <v>0</v>
      </c>
      <c r="CU387" s="68">
        <v>0</v>
      </c>
      <c r="CV387" s="68">
        <v>0</v>
      </c>
      <c r="CW387" s="71">
        <f t="shared" si="450"/>
        <v>0</v>
      </c>
      <c r="CX387" s="68">
        <v>0</v>
      </c>
      <c r="CY387" s="68">
        <v>0</v>
      </c>
      <c r="CZ387" s="68">
        <v>0</v>
      </c>
      <c r="DA387" s="71">
        <f t="shared" si="451"/>
        <v>0</v>
      </c>
      <c r="DB387" s="68">
        <v>0</v>
      </c>
      <c r="DC387" s="68">
        <v>0</v>
      </c>
      <c r="DD387" s="68">
        <v>0</v>
      </c>
      <c r="DE387" s="71">
        <f t="shared" si="452"/>
        <v>0</v>
      </c>
      <c r="DF387" s="68"/>
      <c r="DG387" s="68"/>
      <c r="DH387" s="68"/>
      <c r="DI387" s="68"/>
      <c r="DJ387" s="68">
        <v>0</v>
      </c>
      <c r="DK387" s="68">
        <v>0</v>
      </c>
      <c r="DL387" s="68">
        <v>0</v>
      </c>
      <c r="DM387" s="71">
        <f t="shared" si="453"/>
        <v>0</v>
      </c>
      <c r="DN387" s="68"/>
      <c r="DO387" s="68"/>
      <c r="DP387" s="68"/>
      <c r="DQ387" s="71"/>
      <c r="DR387" s="68">
        <v>6980</v>
      </c>
      <c r="DS387" s="68">
        <v>3155</v>
      </c>
      <c r="DT387" s="68">
        <v>3222</v>
      </c>
      <c r="DU387" s="71">
        <f t="shared" si="455"/>
        <v>6377</v>
      </c>
      <c r="DV387" s="68"/>
      <c r="DW387" s="68"/>
      <c r="DX387" s="68"/>
      <c r="DY387" s="71"/>
      <c r="DZ387" s="68"/>
      <c r="EA387" s="68"/>
      <c r="EB387" s="68"/>
      <c r="EC387" s="71"/>
      <c r="ED387" s="68"/>
      <c r="EE387" s="68"/>
      <c r="EF387" s="68"/>
      <c r="EG387" s="68"/>
      <c r="EH387" s="68">
        <v>78079</v>
      </c>
      <c r="EI387" s="68">
        <v>66044</v>
      </c>
      <c r="EJ387" s="68">
        <v>9507</v>
      </c>
      <c r="EK387" s="71">
        <f t="shared" si="458"/>
        <v>75551</v>
      </c>
      <c r="EL387" s="68"/>
      <c r="EM387" s="68"/>
      <c r="EN387" s="68"/>
      <c r="EO387" s="71"/>
      <c r="EP387" s="68"/>
      <c r="EQ387" s="68"/>
      <c r="ER387" s="68"/>
      <c r="ES387" s="71"/>
      <c r="ET387" s="68">
        <v>101474</v>
      </c>
      <c r="EU387" s="68">
        <v>86164</v>
      </c>
      <c r="EV387" s="68">
        <v>17505</v>
      </c>
      <c r="EW387" s="71">
        <f t="shared" si="461"/>
        <v>103669</v>
      </c>
      <c r="EX387" s="67"/>
      <c r="EY387" s="68"/>
      <c r="EZ387" s="68"/>
      <c r="FA387" s="71"/>
      <c r="FB387" s="68"/>
      <c r="FC387" s="68"/>
      <c r="FD387" s="68"/>
      <c r="FE387" s="71"/>
      <c r="FF387" s="67"/>
      <c r="FG387" s="68"/>
      <c r="FH387" s="68"/>
      <c r="FI387" s="71"/>
      <c r="FJ387" s="68"/>
      <c r="FK387" s="68"/>
      <c r="FL387" s="68"/>
      <c r="FM387" s="71"/>
      <c r="FN387" s="68"/>
      <c r="FO387" s="68"/>
      <c r="FP387" s="68"/>
      <c r="FQ387" s="71"/>
      <c r="FR387" s="68">
        <v>368740</v>
      </c>
      <c r="FS387" s="68">
        <v>260532</v>
      </c>
      <c r="FT387" s="68">
        <v>83914</v>
      </c>
      <c r="FU387" s="71">
        <f t="shared" si="466"/>
        <v>344446</v>
      </c>
      <c r="FV387" s="68"/>
      <c r="FW387" s="68"/>
      <c r="FX387" s="68"/>
      <c r="FY387" s="71"/>
      <c r="FZ387" s="68">
        <v>81462</v>
      </c>
      <c r="GA387" s="68">
        <v>58528</v>
      </c>
      <c r="GB387" s="68">
        <v>22529</v>
      </c>
      <c r="GC387" s="71">
        <f t="shared" si="468"/>
        <v>81057</v>
      </c>
      <c r="GD387" s="67">
        <v>1862696</v>
      </c>
      <c r="GE387" s="68">
        <v>1487579</v>
      </c>
      <c r="GF387" s="68">
        <v>327117</v>
      </c>
      <c r="GG387" s="68">
        <f t="shared" si="470"/>
        <v>1814696</v>
      </c>
      <c r="GH387" s="69"/>
      <c r="GI387" s="36">
        <f t="shared" si="474"/>
        <v>0.15266788733201975</v>
      </c>
      <c r="GJ387" s="36"/>
      <c r="GK387" s="37">
        <f t="shared" si="402"/>
        <v>30.872780538042012</v>
      </c>
      <c r="GL387" s="37">
        <f t="shared" si="403"/>
        <v>12.302136558797885</v>
      </c>
      <c r="GM387" s="37">
        <f t="shared" si="471"/>
        <v>24.07609948782552</v>
      </c>
      <c r="GN387" s="37">
        <f t="shared" si="472"/>
        <v>17.51382615645959</v>
      </c>
      <c r="GO387" s="37">
        <f t="shared" si="404"/>
        <v>3.9344465067065348</v>
      </c>
      <c r="GP387" s="37">
        <f t="shared" si="473"/>
        <v>5.7922301941611165</v>
      </c>
      <c r="GQ387" s="37">
        <f t="shared" si="405"/>
        <v>4.439696984160169</v>
      </c>
      <c r="GR387" s="37">
        <f t="shared" si="406"/>
        <v>0</v>
      </c>
      <c r="GS387" s="37">
        <f t="shared" si="407"/>
        <v>0.21208957641913473</v>
      </c>
      <c r="GT387" s="37">
        <f t="shared" si="408"/>
        <v>0.85669399742803876</v>
      </c>
    </row>
    <row r="388" spans="1:204" ht="11.25" customHeight="1">
      <c r="A388" s="29">
        <v>45383</v>
      </c>
      <c r="N388" s="68">
        <v>300579</v>
      </c>
      <c r="O388" s="68">
        <v>216950</v>
      </c>
      <c r="P388" s="68">
        <v>124839</v>
      </c>
      <c r="Q388" s="71">
        <f t="shared" si="429"/>
        <v>341789</v>
      </c>
      <c r="R388" s="68"/>
      <c r="S388" s="68"/>
      <c r="T388" s="68"/>
      <c r="U388" s="71"/>
      <c r="V388" s="67"/>
      <c r="W388" s="68"/>
      <c r="X388" s="68"/>
      <c r="Y388" s="71"/>
      <c r="Z388" s="67"/>
      <c r="AA388" s="68"/>
      <c r="AB388" s="68"/>
      <c r="AC388" s="71"/>
      <c r="AD388" s="68"/>
      <c r="AE388" s="68"/>
      <c r="AF388" s="68"/>
      <c r="AG388" s="71"/>
      <c r="AH388" s="68"/>
      <c r="AI388" s="68"/>
      <c r="AJ388" s="68"/>
      <c r="AK388" s="71"/>
      <c r="AL388" s="67"/>
      <c r="AM388" s="68"/>
      <c r="AN388" s="68"/>
      <c r="AO388" s="71"/>
      <c r="AP388" s="67"/>
      <c r="AQ388" s="68"/>
      <c r="AR388" s="68"/>
      <c r="AS388" s="71"/>
      <c r="AT388" s="67"/>
      <c r="AU388" s="68"/>
      <c r="AV388" s="68"/>
      <c r="AW388" s="71"/>
      <c r="AX388" s="67">
        <v>508612</v>
      </c>
      <c r="AY388" s="68">
        <v>513296</v>
      </c>
      <c r="AZ388" s="68">
        <v>20289</v>
      </c>
      <c r="BA388" s="71">
        <f t="shared" si="438"/>
        <v>533585</v>
      </c>
      <c r="BB388" s="67"/>
      <c r="BC388" s="68"/>
      <c r="BD388" s="68"/>
      <c r="BE388" s="71"/>
      <c r="BF388" s="68">
        <v>493420</v>
      </c>
      <c r="BG388" s="68">
        <v>481046</v>
      </c>
      <c r="BH388" s="68">
        <v>60900</v>
      </c>
      <c r="BI388" s="71">
        <f t="shared" si="440"/>
        <v>541946</v>
      </c>
      <c r="BJ388" s="68"/>
      <c r="BK388" s="68"/>
      <c r="BL388" s="68"/>
      <c r="BM388" s="71"/>
      <c r="BN388" s="68"/>
      <c r="BO388" s="68"/>
      <c r="BP388" s="68"/>
      <c r="BQ388" s="71"/>
      <c r="BR388" s="68"/>
      <c r="BS388" s="68"/>
      <c r="BT388" s="68"/>
      <c r="BU388" s="71"/>
      <c r="BV388" s="68"/>
      <c r="BW388" s="68"/>
      <c r="BX388" s="68"/>
      <c r="BY388" s="71"/>
      <c r="BZ388" s="68"/>
      <c r="CA388" s="68"/>
      <c r="CB388" s="68"/>
      <c r="CC388" s="71"/>
      <c r="CD388" s="68"/>
      <c r="CE388" s="68"/>
      <c r="CF388" s="68"/>
      <c r="CG388" s="71"/>
      <c r="CH388" s="68"/>
      <c r="CI388" s="68"/>
      <c r="CJ388" s="68"/>
      <c r="CK388" s="71"/>
      <c r="CL388" s="67">
        <v>0</v>
      </c>
      <c r="CM388" s="68">
        <v>0</v>
      </c>
      <c r="CN388" s="68">
        <v>0</v>
      </c>
      <c r="CO388" s="71">
        <f t="shared" si="448"/>
        <v>0</v>
      </c>
      <c r="CP388" s="68">
        <v>0</v>
      </c>
      <c r="CQ388" s="68">
        <v>0</v>
      </c>
      <c r="CR388" s="68">
        <v>0</v>
      </c>
      <c r="CS388" s="71">
        <f t="shared" si="449"/>
        <v>0</v>
      </c>
      <c r="CT388" s="68">
        <v>0</v>
      </c>
      <c r="CU388" s="68">
        <v>0</v>
      </c>
      <c r="CV388" s="68">
        <v>0</v>
      </c>
      <c r="CW388" s="71">
        <f t="shared" si="450"/>
        <v>0</v>
      </c>
      <c r="CX388" s="68">
        <v>0</v>
      </c>
      <c r="CY388" s="68">
        <v>0</v>
      </c>
      <c r="CZ388" s="68">
        <v>0</v>
      </c>
      <c r="DA388" s="71">
        <f t="shared" si="451"/>
        <v>0</v>
      </c>
      <c r="DB388" s="68">
        <v>0</v>
      </c>
      <c r="DC388" s="68">
        <v>0</v>
      </c>
      <c r="DD388" s="68">
        <v>0</v>
      </c>
      <c r="DE388" s="71">
        <f t="shared" si="452"/>
        <v>0</v>
      </c>
      <c r="DF388" s="68"/>
      <c r="DG388" s="68"/>
      <c r="DH388" s="68"/>
      <c r="DI388" s="68"/>
      <c r="DJ388" s="68">
        <v>0</v>
      </c>
      <c r="DK388" s="68">
        <v>0</v>
      </c>
      <c r="DL388" s="68">
        <v>0</v>
      </c>
      <c r="DM388" s="71">
        <f t="shared" si="453"/>
        <v>0</v>
      </c>
      <c r="DN388" s="68"/>
      <c r="DO388" s="68"/>
      <c r="DP388" s="68"/>
      <c r="DQ388" s="71"/>
      <c r="DR388" s="68">
        <v>5511</v>
      </c>
      <c r="DS388" s="68">
        <v>3117</v>
      </c>
      <c r="DT388" s="68">
        <v>3020</v>
      </c>
      <c r="DU388" s="71">
        <f t="shared" si="455"/>
        <v>6137</v>
      </c>
      <c r="DV388" s="68"/>
      <c r="DW388" s="68"/>
      <c r="DX388" s="68"/>
      <c r="DY388" s="71"/>
      <c r="DZ388" s="68"/>
      <c r="EA388" s="68"/>
      <c r="EB388" s="68"/>
      <c r="EC388" s="71"/>
      <c r="ED388" s="68"/>
      <c r="EE388" s="68"/>
      <c r="EF388" s="68"/>
      <c r="EG388" s="68"/>
      <c r="EH388" s="68">
        <v>76216</v>
      </c>
      <c r="EI388" s="68">
        <v>75038</v>
      </c>
      <c r="EJ388" s="68">
        <v>7005</v>
      </c>
      <c r="EK388" s="71">
        <f t="shared" si="458"/>
        <v>82043</v>
      </c>
      <c r="EL388" s="68"/>
      <c r="EM388" s="68"/>
      <c r="EN388" s="68"/>
      <c r="EO388" s="71"/>
      <c r="EP388" s="68"/>
      <c r="EQ388" s="68"/>
      <c r="ER388" s="68"/>
      <c r="ES388" s="71"/>
      <c r="ET388" s="68">
        <v>105594</v>
      </c>
      <c r="EU388" s="68">
        <v>88067</v>
      </c>
      <c r="EV388" s="68">
        <v>11310</v>
      </c>
      <c r="EW388" s="71">
        <f t="shared" si="461"/>
        <v>99377</v>
      </c>
      <c r="EX388" s="67"/>
      <c r="EY388" s="68"/>
      <c r="EZ388" s="68"/>
      <c r="FA388" s="71"/>
      <c r="FB388" s="68"/>
      <c r="FC388" s="68"/>
      <c r="FD388" s="68"/>
      <c r="FE388" s="71"/>
      <c r="FF388" s="67"/>
      <c r="FG388" s="68"/>
      <c r="FH388" s="68"/>
      <c r="FI388" s="71"/>
      <c r="FJ388" s="68"/>
      <c r="FK388" s="68"/>
      <c r="FL388" s="68"/>
      <c r="FM388" s="71"/>
      <c r="FN388" s="68"/>
      <c r="FO388" s="68"/>
      <c r="FP388" s="68"/>
      <c r="FQ388" s="71"/>
      <c r="FR388" s="68">
        <v>350517</v>
      </c>
      <c r="FS388" s="68">
        <v>301449</v>
      </c>
      <c r="FT388" s="68">
        <v>73143</v>
      </c>
      <c r="FU388" s="71">
        <f t="shared" si="466"/>
        <v>374592</v>
      </c>
      <c r="FV388" s="68"/>
      <c r="FW388" s="68"/>
      <c r="FX388" s="68"/>
      <c r="FY388" s="71"/>
      <c r="FZ388" s="68">
        <v>82298</v>
      </c>
      <c r="GA388" s="68">
        <v>63098</v>
      </c>
      <c r="GB388" s="68">
        <v>20504</v>
      </c>
      <c r="GC388" s="71">
        <f t="shared" si="468"/>
        <v>83602</v>
      </c>
      <c r="GD388" s="67">
        <v>1932986</v>
      </c>
      <c r="GE388" s="68">
        <v>1751393</v>
      </c>
      <c r="GF388" s="68">
        <v>321050</v>
      </c>
      <c r="GG388" s="68">
        <f t="shared" si="470"/>
        <v>2072443</v>
      </c>
      <c r="GH388" s="69"/>
      <c r="GI388" s="36">
        <f t="shared" si="474"/>
        <v>0.30838839134969076</v>
      </c>
      <c r="GJ388" s="36"/>
      <c r="GK388" s="37">
        <f t="shared" ref="GK388:GK413" si="475">AY388/GE388*100</f>
        <v>29.307870934735952</v>
      </c>
      <c r="GL388" s="37">
        <f t="shared" ref="GL388:GL413" si="476">O388/GE388*100</f>
        <v>12.387282580209011</v>
      </c>
      <c r="GM388" s="37">
        <f t="shared" si="471"/>
        <v>27.466479539429471</v>
      </c>
      <c r="GN388" s="37">
        <f t="shared" si="472"/>
        <v>17.211956425542411</v>
      </c>
      <c r="GO388" s="37">
        <f t="shared" ref="GO388:GO413" si="477">GA388/GE388*100</f>
        <v>3.6027322251487819</v>
      </c>
      <c r="GP388" s="37">
        <f t="shared" si="473"/>
        <v>5.0283973956730437</v>
      </c>
      <c r="GQ388" s="37">
        <f t="shared" ref="GQ388:GQ413" si="478">EI388/GE388*100</f>
        <v>4.2844752719692272</v>
      </c>
      <c r="GR388" s="37">
        <f t="shared" ref="GR388:GR413" si="479">CU388/GE388*100</f>
        <v>0</v>
      </c>
      <c r="GS388" s="37">
        <f t="shared" ref="GS388:GS413" si="480">DS388/GE388*100</f>
        <v>0.17797261950915644</v>
      </c>
      <c r="GT388" s="37">
        <f t="shared" si="408"/>
        <v>0.53283300778294063</v>
      </c>
    </row>
    <row r="389" spans="1:204" ht="11.25" customHeight="1">
      <c r="A389" s="29">
        <v>45413</v>
      </c>
      <c r="N389" s="68">
        <v>326214</v>
      </c>
      <c r="O389" s="68">
        <v>188340</v>
      </c>
      <c r="P389" s="68">
        <v>117142</v>
      </c>
      <c r="Q389" s="71">
        <f t="shared" si="429"/>
        <v>305482</v>
      </c>
      <c r="R389" s="68"/>
      <c r="S389" s="68"/>
      <c r="T389" s="68"/>
      <c r="U389" s="71"/>
      <c r="V389" s="67"/>
      <c r="W389" s="68"/>
      <c r="X389" s="68"/>
      <c r="Y389" s="71"/>
      <c r="Z389" s="67"/>
      <c r="AA389" s="68"/>
      <c r="AB389" s="68"/>
      <c r="AC389" s="71"/>
      <c r="AD389" s="68"/>
      <c r="AE389" s="68"/>
      <c r="AF389" s="68"/>
      <c r="AG389" s="71"/>
      <c r="AH389" s="68"/>
      <c r="AI389" s="68"/>
      <c r="AJ389" s="68"/>
      <c r="AK389" s="71"/>
      <c r="AL389" s="67"/>
      <c r="AM389" s="68"/>
      <c r="AN389" s="68"/>
      <c r="AO389" s="71"/>
      <c r="AP389" s="67"/>
      <c r="AQ389" s="68"/>
      <c r="AR389" s="68"/>
      <c r="AS389" s="71"/>
      <c r="AT389" s="67"/>
      <c r="AU389" s="68"/>
      <c r="AV389" s="68"/>
      <c r="AW389" s="71"/>
      <c r="AX389" s="67">
        <v>519452</v>
      </c>
      <c r="AY389" s="68">
        <v>479450</v>
      </c>
      <c r="AZ389" s="68">
        <v>18671</v>
      </c>
      <c r="BA389" s="71">
        <f t="shared" si="438"/>
        <v>498121</v>
      </c>
      <c r="BB389" s="67"/>
      <c r="BC389" s="68"/>
      <c r="BD389" s="68"/>
      <c r="BE389" s="71"/>
      <c r="BF389" s="68">
        <v>484696</v>
      </c>
      <c r="BG389" s="68">
        <v>450589</v>
      </c>
      <c r="BH389" s="68">
        <v>41458</v>
      </c>
      <c r="BI389" s="71">
        <f t="shared" si="440"/>
        <v>492047</v>
      </c>
      <c r="BJ389" s="68"/>
      <c r="BK389" s="68"/>
      <c r="BL389" s="68"/>
      <c r="BM389" s="71"/>
      <c r="BN389" s="68"/>
      <c r="BO389" s="68"/>
      <c r="BP389" s="68"/>
      <c r="BQ389" s="71"/>
      <c r="BR389" s="68"/>
      <c r="BS389" s="68"/>
      <c r="BT389" s="68"/>
      <c r="BU389" s="71"/>
      <c r="BV389" s="68"/>
      <c r="BW389" s="68"/>
      <c r="BX389" s="68"/>
      <c r="BY389" s="71"/>
      <c r="BZ389" s="68"/>
      <c r="CA389" s="68"/>
      <c r="CB389" s="68"/>
      <c r="CC389" s="71"/>
      <c r="CD389" s="68"/>
      <c r="CE389" s="68"/>
      <c r="CF389" s="68"/>
      <c r="CG389" s="71"/>
      <c r="CH389" s="68"/>
      <c r="CI389" s="68"/>
      <c r="CJ389" s="68"/>
      <c r="CK389" s="71"/>
      <c r="CL389" s="67">
        <v>0</v>
      </c>
      <c r="CM389" s="68">
        <v>0</v>
      </c>
      <c r="CN389" s="68">
        <v>0</v>
      </c>
      <c r="CO389" s="71">
        <f t="shared" si="448"/>
        <v>0</v>
      </c>
      <c r="CP389" s="68">
        <v>0</v>
      </c>
      <c r="CQ389" s="68">
        <v>0</v>
      </c>
      <c r="CR389" s="68">
        <v>0</v>
      </c>
      <c r="CS389" s="71">
        <f t="shared" si="449"/>
        <v>0</v>
      </c>
      <c r="CT389" s="68">
        <v>0</v>
      </c>
      <c r="CU389" s="68">
        <v>0</v>
      </c>
      <c r="CV389" s="68">
        <v>0</v>
      </c>
      <c r="CW389" s="71">
        <f t="shared" si="450"/>
        <v>0</v>
      </c>
      <c r="CX389" s="68">
        <v>0</v>
      </c>
      <c r="CY389" s="68">
        <v>0</v>
      </c>
      <c r="CZ389" s="68">
        <v>0</v>
      </c>
      <c r="DA389" s="71">
        <f t="shared" si="451"/>
        <v>0</v>
      </c>
      <c r="DB389" s="68">
        <v>0</v>
      </c>
      <c r="DC389" s="68">
        <v>0</v>
      </c>
      <c r="DD389" s="68">
        <v>0</v>
      </c>
      <c r="DE389" s="71">
        <f t="shared" si="452"/>
        <v>0</v>
      </c>
      <c r="DF389" s="68"/>
      <c r="DG389" s="68"/>
      <c r="DH389" s="68"/>
      <c r="DI389" s="68"/>
      <c r="DJ389" s="68">
        <v>0</v>
      </c>
      <c r="DK389" s="68">
        <v>1</v>
      </c>
      <c r="DL389" s="68">
        <v>0</v>
      </c>
      <c r="DM389" s="71">
        <f t="shared" si="453"/>
        <v>1</v>
      </c>
      <c r="DN389" s="68"/>
      <c r="DO389" s="68"/>
      <c r="DP389" s="68"/>
      <c r="DQ389" s="71"/>
      <c r="DR389" s="68">
        <v>5749</v>
      </c>
      <c r="DS389" s="68">
        <v>3250</v>
      </c>
      <c r="DT389" s="68">
        <v>2430</v>
      </c>
      <c r="DU389" s="71">
        <f t="shared" si="455"/>
        <v>5680</v>
      </c>
      <c r="DV389" s="68"/>
      <c r="DW389" s="68"/>
      <c r="DX389" s="68"/>
      <c r="DY389" s="71"/>
      <c r="DZ389" s="68"/>
      <c r="EA389" s="68"/>
      <c r="EB389" s="68"/>
      <c r="EC389" s="71"/>
      <c r="ED389" s="68"/>
      <c r="EE389" s="68"/>
      <c r="EF389" s="68"/>
      <c r="EG389" s="68"/>
      <c r="EH389" s="68">
        <v>87403</v>
      </c>
      <c r="EI389" s="68">
        <v>63531</v>
      </c>
      <c r="EJ389" s="68">
        <v>8192</v>
      </c>
      <c r="EK389" s="71">
        <f t="shared" si="458"/>
        <v>71723</v>
      </c>
      <c r="EL389" s="68"/>
      <c r="EM389" s="68"/>
      <c r="EN389" s="68"/>
      <c r="EO389" s="71"/>
      <c r="EP389" s="68"/>
      <c r="EQ389" s="68"/>
      <c r="ER389" s="68"/>
      <c r="ES389" s="71"/>
      <c r="ET389" s="68">
        <v>115545</v>
      </c>
      <c r="EU389" s="68">
        <v>92032</v>
      </c>
      <c r="EV389" s="68">
        <v>19480</v>
      </c>
      <c r="EW389" s="71">
        <f t="shared" si="461"/>
        <v>111512</v>
      </c>
      <c r="EX389" s="67"/>
      <c r="EY389" s="68"/>
      <c r="EZ389" s="68"/>
      <c r="FA389" s="71"/>
      <c r="FB389" s="68"/>
      <c r="FC389" s="68"/>
      <c r="FD389" s="68"/>
      <c r="FE389" s="71"/>
      <c r="FF389" s="67"/>
      <c r="FG389" s="68"/>
      <c r="FH389" s="68"/>
      <c r="FI389" s="71"/>
      <c r="FJ389" s="68"/>
      <c r="FK389" s="68"/>
      <c r="FL389" s="68"/>
      <c r="FM389" s="71"/>
      <c r="FN389" s="68"/>
      <c r="FO389" s="68"/>
      <c r="FP389" s="68"/>
      <c r="FQ389" s="71"/>
      <c r="FR389" s="68">
        <v>374931</v>
      </c>
      <c r="FS389" s="68">
        <v>271140</v>
      </c>
      <c r="FT389" s="68">
        <v>88450</v>
      </c>
      <c r="FU389" s="71">
        <f t="shared" si="466"/>
        <v>359590</v>
      </c>
      <c r="FV389" s="68"/>
      <c r="FW389" s="68"/>
      <c r="FX389" s="68"/>
      <c r="FY389" s="71"/>
      <c r="FZ389" s="68">
        <v>88247</v>
      </c>
      <c r="GA389" s="68">
        <v>64222</v>
      </c>
      <c r="GB389" s="68">
        <v>17308</v>
      </c>
      <c r="GC389" s="71">
        <f t="shared" si="468"/>
        <v>81530</v>
      </c>
      <c r="GD389" s="67">
        <v>2010446</v>
      </c>
      <c r="GE389" s="68">
        <v>1620084</v>
      </c>
      <c r="GF389" s="68">
        <v>313131</v>
      </c>
      <c r="GG389" s="68">
        <f t="shared" si="470"/>
        <v>1933215</v>
      </c>
      <c r="GH389" s="69"/>
      <c r="GI389" s="36">
        <f t="shared" si="474"/>
        <v>0.10093710713193582</v>
      </c>
      <c r="GJ389" s="36"/>
      <c r="GK389" s="37">
        <f t="shared" si="475"/>
        <v>29.594144501149323</v>
      </c>
      <c r="GL389" s="37">
        <f t="shared" si="476"/>
        <v>11.625323131393186</v>
      </c>
      <c r="GM389" s="37">
        <f t="shared" si="471"/>
        <v>27.812693662797734</v>
      </c>
      <c r="GN389" s="37">
        <f t="shared" si="472"/>
        <v>16.736169235669262</v>
      </c>
      <c r="GO389" s="37">
        <f t="shared" si="477"/>
        <v>3.9641154409277539</v>
      </c>
      <c r="GP389" s="37">
        <f t="shared" si="473"/>
        <v>5.6806930998639578</v>
      </c>
      <c r="GQ389" s="37">
        <f t="shared" si="478"/>
        <v>3.9214633315309575</v>
      </c>
      <c r="GR389" s="37">
        <f t="shared" si="479"/>
        <v>0</v>
      </c>
      <c r="GS389" s="37">
        <f t="shared" si="480"/>
        <v>0.20060688211228553</v>
      </c>
      <c r="GT389" s="37">
        <f t="shared" si="408"/>
        <v>0.46479071455553367</v>
      </c>
    </row>
    <row r="390" spans="1:204" ht="11.25" customHeight="1">
      <c r="A390" s="29">
        <v>45444</v>
      </c>
      <c r="N390" s="68">
        <v>301875</v>
      </c>
      <c r="O390" s="68">
        <v>177207</v>
      </c>
      <c r="P390" s="68">
        <v>126439</v>
      </c>
      <c r="Q390" s="71">
        <f t="shared" si="429"/>
        <v>303646</v>
      </c>
      <c r="R390" s="68"/>
      <c r="S390" s="68"/>
      <c r="T390" s="68"/>
      <c r="U390" s="71"/>
      <c r="V390" s="67"/>
      <c r="W390" s="68"/>
      <c r="X390" s="68"/>
      <c r="Y390" s="71"/>
      <c r="Z390" s="67"/>
      <c r="AA390" s="68"/>
      <c r="AB390" s="68"/>
      <c r="AC390" s="71"/>
      <c r="AD390" s="68"/>
      <c r="AE390" s="68"/>
      <c r="AF390" s="68"/>
      <c r="AG390" s="71"/>
      <c r="AH390" s="68"/>
      <c r="AI390" s="68"/>
      <c r="AJ390" s="68"/>
      <c r="AK390" s="71"/>
      <c r="AL390" s="67"/>
      <c r="AM390" s="68"/>
      <c r="AN390" s="68"/>
      <c r="AO390" s="71"/>
      <c r="AP390" s="67"/>
      <c r="AQ390" s="68"/>
      <c r="AR390" s="68"/>
      <c r="AS390" s="71"/>
      <c r="AT390" s="67"/>
      <c r="AU390" s="68"/>
      <c r="AV390" s="68"/>
      <c r="AW390" s="71"/>
      <c r="AX390" s="67">
        <v>480767</v>
      </c>
      <c r="AY390" s="68">
        <v>491416</v>
      </c>
      <c r="AZ390" s="68">
        <v>12032</v>
      </c>
      <c r="BA390" s="71">
        <f t="shared" si="438"/>
        <v>503448</v>
      </c>
      <c r="BB390" s="67"/>
      <c r="BC390" s="68"/>
      <c r="BD390" s="68"/>
      <c r="BE390" s="71"/>
      <c r="BF390" s="68">
        <v>533627</v>
      </c>
      <c r="BG390" s="68">
        <v>482597</v>
      </c>
      <c r="BH390" s="68">
        <v>36202</v>
      </c>
      <c r="BI390" s="71">
        <f t="shared" si="440"/>
        <v>518799</v>
      </c>
      <c r="BJ390" s="68"/>
      <c r="BK390" s="68"/>
      <c r="BL390" s="68"/>
      <c r="BM390" s="71"/>
      <c r="BN390" s="68"/>
      <c r="BO390" s="68"/>
      <c r="BP390" s="68"/>
      <c r="BQ390" s="71"/>
      <c r="BR390" s="68"/>
      <c r="BS390" s="68"/>
      <c r="BT390" s="68"/>
      <c r="BU390" s="71"/>
      <c r="BV390" s="68"/>
      <c r="BW390" s="68"/>
      <c r="BX390" s="68"/>
      <c r="BY390" s="71"/>
      <c r="BZ390" s="68"/>
      <c r="CA390" s="68"/>
      <c r="CB390" s="68"/>
      <c r="CC390" s="71"/>
      <c r="CD390" s="68"/>
      <c r="CE390" s="68"/>
      <c r="CF390" s="68"/>
      <c r="CG390" s="71"/>
      <c r="CH390" s="68"/>
      <c r="CI390" s="68"/>
      <c r="CJ390" s="68"/>
      <c r="CK390" s="71"/>
      <c r="CL390" s="67">
        <v>0</v>
      </c>
      <c r="CM390" s="68">
        <v>0</v>
      </c>
      <c r="CN390" s="68">
        <v>0</v>
      </c>
      <c r="CO390" s="71">
        <f t="shared" si="448"/>
        <v>0</v>
      </c>
      <c r="CP390" s="68">
        <v>0</v>
      </c>
      <c r="CQ390" s="68">
        <v>0</v>
      </c>
      <c r="CR390" s="68">
        <v>0</v>
      </c>
      <c r="CS390" s="71">
        <f t="shared" si="449"/>
        <v>0</v>
      </c>
      <c r="CT390" s="68">
        <v>0</v>
      </c>
      <c r="CU390" s="68">
        <v>0</v>
      </c>
      <c r="CV390" s="68">
        <v>0</v>
      </c>
      <c r="CW390" s="71">
        <f t="shared" si="450"/>
        <v>0</v>
      </c>
      <c r="CX390" s="68">
        <v>0</v>
      </c>
      <c r="CY390" s="68">
        <v>0</v>
      </c>
      <c r="CZ390" s="68">
        <v>0</v>
      </c>
      <c r="DA390" s="71">
        <f t="shared" si="451"/>
        <v>0</v>
      </c>
      <c r="DB390" s="68">
        <v>0</v>
      </c>
      <c r="DC390" s="68">
        <v>0</v>
      </c>
      <c r="DD390" s="68">
        <v>0</v>
      </c>
      <c r="DE390" s="71">
        <f t="shared" si="452"/>
        <v>0</v>
      </c>
      <c r="DF390" s="68"/>
      <c r="DG390" s="68"/>
      <c r="DH390" s="68"/>
      <c r="DI390" s="68"/>
      <c r="DJ390" s="68">
        <v>0</v>
      </c>
      <c r="DK390" s="68">
        <v>4</v>
      </c>
      <c r="DL390" s="68">
        <v>0</v>
      </c>
      <c r="DM390" s="71">
        <f t="shared" si="453"/>
        <v>4</v>
      </c>
      <c r="DN390" s="68"/>
      <c r="DO390" s="68"/>
      <c r="DP390" s="68"/>
      <c r="DQ390" s="71"/>
      <c r="DR390" s="68">
        <v>5807</v>
      </c>
      <c r="DS390" s="68">
        <v>3068</v>
      </c>
      <c r="DT390" s="68">
        <v>2031</v>
      </c>
      <c r="DU390" s="71">
        <f t="shared" si="455"/>
        <v>5099</v>
      </c>
      <c r="DV390" s="68"/>
      <c r="DW390" s="68"/>
      <c r="DX390" s="68"/>
      <c r="DY390" s="71"/>
      <c r="DZ390" s="68"/>
      <c r="EA390" s="68"/>
      <c r="EB390" s="68"/>
      <c r="EC390" s="71"/>
      <c r="ED390" s="68"/>
      <c r="EE390" s="68"/>
      <c r="EF390" s="68"/>
      <c r="EG390" s="68"/>
      <c r="EH390" s="68">
        <v>80500</v>
      </c>
      <c r="EI390" s="68">
        <v>66117</v>
      </c>
      <c r="EJ390" s="68">
        <v>7024</v>
      </c>
      <c r="EK390" s="71">
        <f t="shared" si="458"/>
        <v>73141</v>
      </c>
      <c r="EL390" s="68"/>
      <c r="EM390" s="68"/>
      <c r="EN390" s="68"/>
      <c r="EO390" s="71"/>
      <c r="EP390" s="68"/>
      <c r="EQ390" s="68"/>
      <c r="ER390" s="68"/>
      <c r="ES390" s="71"/>
      <c r="ET390" s="68">
        <v>81591</v>
      </c>
      <c r="EU390" s="68">
        <v>71086</v>
      </c>
      <c r="EV390" s="68">
        <v>17201</v>
      </c>
      <c r="EW390" s="71">
        <f t="shared" si="461"/>
        <v>88287</v>
      </c>
      <c r="EX390" s="67"/>
      <c r="EY390" s="68"/>
      <c r="EZ390" s="68"/>
      <c r="FA390" s="71"/>
      <c r="FB390" s="68"/>
      <c r="FC390" s="68"/>
      <c r="FD390" s="68"/>
      <c r="FE390" s="71"/>
      <c r="FF390" s="67"/>
      <c r="FG390" s="68"/>
      <c r="FH390" s="68"/>
      <c r="FI390" s="71"/>
      <c r="FJ390" s="68"/>
      <c r="FK390" s="68"/>
      <c r="FL390" s="68"/>
      <c r="FM390" s="71"/>
      <c r="FN390" s="68"/>
      <c r="FO390" s="68"/>
      <c r="FP390" s="68"/>
      <c r="FQ390" s="71"/>
      <c r="FR390" s="68">
        <v>346885</v>
      </c>
      <c r="FS390" s="68">
        <v>255734</v>
      </c>
      <c r="FT390" s="68">
        <v>66434</v>
      </c>
      <c r="FU390" s="71">
        <f t="shared" si="466"/>
        <v>322168</v>
      </c>
      <c r="FV390" s="68"/>
      <c r="FW390" s="68"/>
      <c r="FX390" s="68"/>
      <c r="FY390" s="71"/>
      <c r="FZ390" s="68">
        <v>76870</v>
      </c>
      <c r="GA390" s="68">
        <v>58471</v>
      </c>
      <c r="GB390" s="68">
        <v>21604</v>
      </c>
      <c r="GC390" s="71">
        <f t="shared" si="468"/>
        <v>80075</v>
      </c>
      <c r="GD390" s="67">
        <v>1915754</v>
      </c>
      <c r="GE390" s="68">
        <v>1614154</v>
      </c>
      <c r="GF390" s="68">
        <v>288967</v>
      </c>
      <c r="GG390" s="68">
        <f t="shared" si="470"/>
        <v>1903121</v>
      </c>
      <c r="GH390" s="69"/>
      <c r="GI390" s="36">
        <f t="shared" si="474"/>
        <v>0.21289635158916331</v>
      </c>
      <c r="GJ390" s="36"/>
      <c r="GK390" s="37">
        <f t="shared" si="475"/>
        <v>30.444183144854829</v>
      </c>
      <c r="GL390" s="37">
        <f t="shared" si="476"/>
        <v>10.978320531993848</v>
      </c>
      <c r="GM390" s="37">
        <f t="shared" si="471"/>
        <v>29.897828831697591</v>
      </c>
      <c r="GN390" s="37">
        <f t="shared" si="472"/>
        <v>15.843221898282319</v>
      </c>
      <c r="GO390" s="37">
        <f t="shared" si="477"/>
        <v>3.6223929067486749</v>
      </c>
      <c r="GP390" s="37">
        <f t="shared" si="473"/>
        <v>4.4039168505607273</v>
      </c>
      <c r="GQ390" s="37">
        <f t="shared" si="478"/>
        <v>4.0960775737630986</v>
      </c>
      <c r="GR390" s="37">
        <f t="shared" si="479"/>
        <v>0</v>
      </c>
      <c r="GS390" s="37">
        <f t="shared" si="480"/>
        <v>0.19006860559773106</v>
      </c>
      <c r="GT390" s="37">
        <f t="shared" si="408"/>
        <v>0.52398965650117191</v>
      </c>
    </row>
    <row r="391" spans="1:204" ht="11.25" customHeight="1">
      <c r="A391" s="29">
        <v>45474</v>
      </c>
      <c r="N391" s="68">
        <v>307861</v>
      </c>
      <c r="O391" s="68">
        <v>168847</v>
      </c>
      <c r="P391" s="68">
        <v>128694</v>
      </c>
      <c r="Q391" s="71">
        <f t="shared" si="429"/>
        <v>297541</v>
      </c>
      <c r="R391" s="68"/>
      <c r="S391" s="68"/>
      <c r="T391" s="68"/>
      <c r="U391" s="71"/>
      <c r="V391" s="67"/>
      <c r="W391" s="68"/>
      <c r="X391" s="68"/>
      <c r="Y391" s="71"/>
      <c r="Z391" s="67"/>
      <c r="AA391" s="68"/>
      <c r="AB391" s="68"/>
      <c r="AC391" s="71"/>
      <c r="AD391" s="68"/>
      <c r="AE391" s="68"/>
      <c r="AF391" s="68"/>
      <c r="AG391" s="71"/>
      <c r="AH391" s="68"/>
      <c r="AI391" s="68"/>
      <c r="AJ391" s="68"/>
      <c r="AK391" s="71"/>
      <c r="AL391" s="67"/>
      <c r="AM391" s="68"/>
      <c r="AN391" s="68"/>
      <c r="AO391" s="71"/>
      <c r="AP391" s="67"/>
      <c r="AQ391" s="68"/>
      <c r="AR391" s="68"/>
      <c r="AS391" s="71"/>
      <c r="AT391" s="67"/>
      <c r="AU391" s="68"/>
      <c r="AV391" s="68"/>
      <c r="AW391" s="71"/>
      <c r="AX391" s="67">
        <v>423096</v>
      </c>
      <c r="AY391" s="68">
        <v>347535</v>
      </c>
      <c r="AZ391" s="68">
        <v>22739</v>
      </c>
      <c r="BA391" s="71">
        <f t="shared" si="438"/>
        <v>370274</v>
      </c>
      <c r="BB391" s="67"/>
      <c r="BC391" s="68"/>
      <c r="BD391" s="68"/>
      <c r="BE391" s="71"/>
      <c r="BF391" s="68">
        <v>540885</v>
      </c>
      <c r="BG391" s="68">
        <v>439118</v>
      </c>
      <c r="BH391" s="68">
        <v>43982</v>
      </c>
      <c r="BI391" s="71">
        <f t="shared" si="440"/>
        <v>483100</v>
      </c>
      <c r="BJ391" s="68"/>
      <c r="BK391" s="68"/>
      <c r="BL391" s="68"/>
      <c r="BM391" s="71"/>
      <c r="BN391" s="68"/>
      <c r="BO391" s="68"/>
      <c r="BP391" s="68"/>
      <c r="BQ391" s="71"/>
      <c r="BR391" s="68"/>
      <c r="BS391" s="68"/>
      <c r="BT391" s="68"/>
      <c r="BU391" s="71"/>
      <c r="BV391" s="68"/>
      <c r="BW391" s="68"/>
      <c r="BX391" s="68"/>
      <c r="BY391" s="71"/>
      <c r="BZ391" s="68"/>
      <c r="CA391" s="68"/>
      <c r="CB391" s="68"/>
      <c r="CC391" s="71"/>
      <c r="CD391" s="68"/>
      <c r="CE391" s="68"/>
      <c r="CF391" s="68"/>
      <c r="CG391" s="71"/>
      <c r="CH391" s="68"/>
      <c r="CI391" s="68"/>
      <c r="CJ391" s="68"/>
      <c r="CK391" s="71"/>
      <c r="CL391" s="67">
        <v>0</v>
      </c>
      <c r="CM391" s="68">
        <v>0</v>
      </c>
      <c r="CN391" s="68">
        <v>0</v>
      </c>
      <c r="CO391" s="71">
        <f t="shared" si="448"/>
        <v>0</v>
      </c>
      <c r="CP391" s="68">
        <v>0</v>
      </c>
      <c r="CQ391" s="68">
        <v>0</v>
      </c>
      <c r="CR391" s="68">
        <v>0</v>
      </c>
      <c r="CS391" s="71">
        <f t="shared" si="449"/>
        <v>0</v>
      </c>
      <c r="CT391" s="68">
        <v>0</v>
      </c>
      <c r="CU391" s="68">
        <v>0</v>
      </c>
      <c r="CV391" s="68">
        <v>0</v>
      </c>
      <c r="CW391" s="71">
        <f t="shared" si="450"/>
        <v>0</v>
      </c>
      <c r="CX391" s="68">
        <v>0</v>
      </c>
      <c r="CY391" s="68">
        <v>0</v>
      </c>
      <c r="CZ391" s="68">
        <v>0</v>
      </c>
      <c r="DA391" s="71">
        <f t="shared" si="451"/>
        <v>0</v>
      </c>
      <c r="DB391" s="68">
        <v>0</v>
      </c>
      <c r="DC391" s="68">
        <v>0</v>
      </c>
      <c r="DD391" s="68">
        <v>0</v>
      </c>
      <c r="DE391" s="71">
        <f t="shared" si="452"/>
        <v>0</v>
      </c>
      <c r="DF391" s="68"/>
      <c r="DG391" s="68"/>
      <c r="DH391" s="68"/>
      <c r="DI391" s="68"/>
      <c r="DJ391" s="68">
        <v>0</v>
      </c>
      <c r="DK391" s="68">
        <v>1</v>
      </c>
      <c r="DL391" s="68">
        <v>0</v>
      </c>
      <c r="DM391" s="71">
        <f t="shared" si="453"/>
        <v>1</v>
      </c>
      <c r="DN391" s="68"/>
      <c r="DO391" s="68"/>
      <c r="DP391" s="68"/>
      <c r="DQ391" s="71"/>
      <c r="DR391" s="68">
        <v>4492</v>
      </c>
      <c r="DS391" s="68">
        <v>2848</v>
      </c>
      <c r="DT391" s="68">
        <v>2192</v>
      </c>
      <c r="DU391" s="71">
        <f t="shared" si="455"/>
        <v>5040</v>
      </c>
      <c r="DV391" s="68"/>
      <c r="DW391" s="68"/>
      <c r="DX391" s="68"/>
      <c r="DY391" s="71"/>
      <c r="DZ391" s="68"/>
      <c r="EA391" s="68"/>
      <c r="EB391" s="68"/>
      <c r="EC391" s="71"/>
      <c r="ED391" s="68"/>
      <c r="EE391" s="68"/>
      <c r="EF391" s="68"/>
      <c r="EG391" s="68"/>
      <c r="EH391" s="68">
        <v>92200</v>
      </c>
      <c r="EI391" s="68">
        <v>61208</v>
      </c>
      <c r="EJ391" s="68">
        <v>6057</v>
      </c>
      <c r="EK391" s="71">
        <f t="shared" si="458"/>
        <v>67265</v>
      </c>
      <c r="EL391" s="68"/>
      <c r="EM391" s="68"/>
      <c r="EN391" s="68"/>
      <c r="EO391" s="71"/>
      <c r="EP391" s="68"/>
      <c r="EQ391" s="68"/>
      <c r="ER391" s="68"/>
      <c r="ES391" s="71"/>
      <c r="ET391" s="68">
        <v>119703</v>
      </c>
      <c r="EU391" s="68">
        <v>100602</v>
      </c>
      <c r="EV391" s="68">
        <v>16112</v>
      </c>
      <c r="EW391" s="71">
        <f t="shared" si="461"/>
        <v>116714</v>
      </c>
      <c r="EX391" s="67"/>
      <c r="EY391" s="68"/>
      <c r="EZ391" s="68"/>
      <c r="FA391" s="71"/>
      <c r="FB391" s="68"/>
      <c r="FC391" s="68"/>
      <c r="FD391" s="68"/>
      <c r="FE391" s="71"/>
      <c r="FF391" s="67"/>
      <c r="FG391" s="68"/>
      <c r="FH391" s="68"/>
      <c r="FI391" s="71"/>
      <c r="FJ391" s="68"/>
      <c r="FK391" s="68"/>
      <c r="FL391" s="68"/>
      <c r="FM391" s="71"/>
      <c r="FN391" s="68"/>
      <c r="FO391" s="68"/>
      <c r="FP391" s="68"/>
      <c r="FQ391" s="71"/>
      <c r="FR391" s="68">
        <v>362053</v>
      </c>
      <c r="FS391" s="68">
        <v>254250</v>
      </c>
      <c r="FT391" s="68">
        <v>85426</v>
      </c>
      <c r="FU391" s="71">
        <f t="shared" si="466"/>
        <v>339676</v>
      </c>
      <c r="FV391" s="68"/>
      <c r="FW391" s="68"/>
      <c r="FX391" s="68"/>
      <c r="FY391" s="71"/>
      <c r="FZ391" s="68">
        <v>86342</v>
      </c>
      <c r="GA391" s="68">
        <v>55838</v>
      </c>
      <c r="GB391" s="68">
        <v>19666</v>
      </c>
      <c r="GC391" s="71">
        <f t="shared" si="468"/>
        <v>75504</v>
      </c>
      <c r="GD391" s="67">
        <v>1948223</v>
      </c>
      <c r="GE391" s="68">
        <v>1441694</v>
      </c>
      <c r="GF391" s="68">
        <v>324908</v>
      </c>
      <c r="GG391" s="68">
        <f t="shared" si="470"/>
        <v>1766602</v>
      </c>
      <c r="GH391" s="69"/>
      <c r="GI391" s="36">
        <f t="shared" si="474"/>
        <v>0.12451893601985553</v>
      </c>
      <c r="GJ391" s="36"/>
      <c r="GK391" s="37">
        <f t="shared" si="475"/>
        <v>24.106016949505236</v>
      </c>
      <c r="GL391" s="37">
        <f t="shared" si="476"/>
        <v>11.711708587259155</v>
      </c>
      <c r="GM391" s="37">
        <f t="shared" si="471"/>
        <v>30.458474544528869</v>
      </c>
      <c r="GN391" s="37">
        <f t="shared" si="472"/>
        <v>17.635503789292319</v>
      </c>
      <c r="GO391" s="37">
        <f t="shared" si="477"/>
        <v>3.873082637508376</v>
      </c>
      <c r="GP391" s="37">
        <f t="shared" si="473"/>
        <v>6.9780411099720192</v>
      </c>
      <c r="GQ391" s="37">
        <f t="shared" si="478"/>
        <v>4.2455611246214522</v>
      </c>
      <c r="GR391" s="37">
        <f t="shared" si="479"/>
        <v>0</v>
      </c>
      <c r="GS391" s="37">
        <f t="shared" si="480"/>
        <v>0.19754538757877885</v>
      </c>
      <c r="GT391" s="37">
        <f t="shared" ref="GT391:GT413" si="481">100-SUM(GK391:GS391)</f>
        <v>0.79406586973378523</v>
      </c>
    </row>
    <row r="392" spans="1:204" ht="11.25" customHeight="1">
      <c r="A392" s="29">
        <v>45505</v>
      </c>
      <c r="N392" s="68">
        <v>331225</v>
      </c>
      <c r="O392" s="68">
        <v>208621</v>
      </c>
      <c r="P392" s="68">
        <v>126557</v>
      </c>
      <c r="Q392" s="71">
        <f t="shared" si="429"/>
        <v>335178</v>
      </c>
      <c r="R392" s="68"/>
      <c r="S392" s="68"/>
      <c r="T392" s="68"/>
      <c r="U392" s="71"/>
      <c r="V392" s="67"/>
      <c r="W392" s="68"/>
      <c r="X392" s="68"/>
      <c r="Y392" s="71"/>
      <c r="Z392" s="67"/>
      <c r="AA392" s="68"/>
      <c r="AB392" s="68"/>
      <c r="AC392" s="71"/>
      <c r="AD392" s="68"/>
      <c r="AE392" s="68"/>
      <c r="AF392" s="68"/>
      <c r="AG392" s="71"/>
      <c r="AH392" s="68"/>
      <c r="AI392" s="68"/>
      <c r="AJ392" s="68"/>
      <c r="AK392" s="71"/>
      <c r="AL392" s="67"/>
      <c r="AM392" s="68"/>
      <c r="AN392" s="68"/>
      <c r="AO392" s="71"/>
      <c r="AP392" s="67"/>
      <c r="AQ392" s="68"/>
      <c r="AR392" s="68"/>
      <c r="AS392" s="71"/>
      <c r="AT392" s="67"/>
      <c r="AU392" s="68"/>
      <c r="AV392" s="68"/>
      <c r="AW392" s="71"/>
      <c r="AX392" s="67">
        <v>492626</v>
      </c>
      <c r="AY392" s="68">
        <v>492263</v>
      </c>
      <c r="AZ392" s="68">
        <v>20097</v>
      </c>
      <c r="BA392" s="71">
        <f t="shared" si="438"/>
        <v>512360</v>
      </c>
      <c r="BB392" s="67"/>
      <c r="BC392" s="68"/>
      <c r="BD392" s="68"/>
      <c r="BE392" s="71"/>
      <c r="BF392" s="68">
        <v>533966</v>
      </c>
      <c r="BG392" s="68">
        <v>491678</v>
      </c>
      <c r="BH392" s="68">
        <v>47174</v>
      </c>
      <c r="BI392" s="71">
        <f t="shared" si="440"/>
        <v>538852</v>
      </c>
      <c r="BJ392" s="68"/>
      <c r="BK392" s="68"/>
      <c r="BL392" s="68"/>
      <c r="BM392" s="71"/>
      <c r="BN392" s="68"/>
      <c r="BO392" s="68"/>
      <c r="BP392" s="68"/>
      <c r="BQ392" s="71"/>
      <c r="BR392" s="68"/>
      <c r="BS392" s="68"/>
      <c r="BT392" s="68"/>
      <c r="BU392" s="71"/>
      <c r="BV392" s="68"/>
      <c r="BW392" s="68"/>
      <c r="BX392" s="68"/>
      <c r="BY392" s="71"/>
      <c r="BZ392" s="68"/>
      <c r="CA392" s="68"/>
      <c r="CB392" s="68"/>
      <c r="CC392" s="71"/>
      <c r="CD392" s="68"/>
      <c r="CE392" s="68"/>
      <c r="CF392" s="68"/>
      <c r="CG392" s="71"/>
      <c r="CH392" s="68"/>
      <c r="CI392" s="68"/>
      <c r="CJ392" s="68"/>
      <c r="CK392" s="71"/>
      <c r="CL392" s="67">
        <v>0</v>
      </c>
      <c r="CM392" s="68">
        <v>0</v>
      </c>
      <c r="CN392" s="68">
        <v>0</v>
      </c>
      <c r="CO392" s="71">
        <f t="shared" si="448"/>
        <v>0</v>
      </c>
      <c r="CP392" s="68">
        <v>0</v>
      </c>
      <c r="CQ392" s="68">
        <v>0</v>
      </c>
      <c r="CR392" s="68">
        <v>0</v>
      </c>
      <c r="CS392" s="71">
        <f t="shared" si="449"/>
        <v>0</v>
      </c>
      <c r="CT392" s="68">
        <v>0</v>
      </c>
      <c r="CU392" s="68">
        <v>0</v>
      </c>
      <c r="CV392" s="68">
        <v>0</v>
      </c>
      <c r="CW392" s="71">
        <f t="shared" si="450"/>
        <v>0</v>
      </c>
      <c r="CX392" s="68">
        <v>0</v>
      </c>
      <c r="CY392" s="68">
        <v>0</v>
      </c>
      <c r="CZ392" s="68">
        <v>0</v>
      </c>
      <c r="DA392" s="71">
        <f t="shared" si="451"/>
        <v>0</v>
      </c>
      <c r="DB392" s="68">
        <v>0</v>
      </c>
      <c r="DC392" s="68">
        <v>0</v>
      </c>
      <c r="DD392" s="68">
        <v>0</v>
      </c>
      <c r="DE392" s="71">
        <f t="shared" si="452"/>
        <v>0</v>
      </c>
      <c r="DF392" s="68"/>
      <c r="DG392" s="68"/>
      <c r="DH392" s="68"/>
      <c r="DI392" s="68"/>
      <c r="DJ392" s="68">
        <v>0</v>
      </c>
      <c r="DK392" s="68">
        <v>1</v>
      </c>
      <c r="DL392" s="68">
        <v>0</v>
      </c>
      <c r="DM392" s="71">
        <f t="shared" si="453"/>
        <v>1</v>
      </c>
      <c r="DN392" s="68"/>
      <c r="DO392" s="68"/>
      <c r="DP392" s="68"/>
      <c r="DQ392" s="71"/>
      <c r="DR392" s="68">
        <v>4946</v>
      </c>
      <c r="DS392" s="68">
        <v>2877</v>
      </c>
      <c r="DT392" s="68">
        <v>2032</v>
      </c>
      <c r="DU392" s="71">
        <f t="shared" si="455"/>
        <v>4909</v>
      </c>
      <c r="DV392" s="68"/>
      <c r="DW392" s="68"/>
      <c r="DX392" s="68"/>
      <c r="DY392" s="71"/>
      <c r="DZ392" s="68"/>
      <c r="EA392" s="68"/>
      <c r="EB392" s="68"/>
      <c r="EC392" s="71"/>
      <c r="ED392" s="68"/>
      <c r="EE392" s="68"/>
      <c r="EF392" s="68"/>
      <c r="EG392" s="68"/>
      <c r="EH392" s="68">
        <v>75379</v>
      </c>
      <c r="EI392" s="68">
        <v>65623</v>
      </c>
      <c r="EJ392" s="68">
        <v>8006</v>
      </c>
      <c r="EK392" s="71">
        <f t="shared" si="458"/>
        <v>73629</v>
      </c>
      <c r="EL392" s="68"/>
      <c r="EM392" s="68"/>
      <c r="EN392" s="68"/>
      <c r="EO392" s="71"/>
      <c r="EP392" s="68"/>
      <c r="EQ392" s="68"/>
      <c r="ER392" s="68"/>
      <c r="ES392" s="71"/>
      <c r="ET392" s="68">
        <v>103085</v>
      </c>
      <c r="EU392" s="68">
        <v>87480</v>
      </c>
      <c r="EV392" s="68">
        <v>17320</v>
      </c>
      <c r="EW392" s="71">
        <f t="shared" si="461"/>
        <v>104800</v>
      </c>
      <c r="EX392" s="67"/>
      <c r="EY392" s="68"/>
      <c r="EZ392" s="68"/>
      <c r="FA392" s="71"/>
      <c r="FB392" s="68"/>
      <c r="FC392" s="68"/>
      <c r="FD392" s="68"/>
      <c r="FE392" s="71"/>
      <c r="FF392" s="67"/>
      <c r="FG392" s="68"/>
      <c r="FH392" s="68"/>
      <c r="FI392" s="71"/>
      <c r="FJ392" s="68"/>
      <c r="FK392" s="68"/>
      <c r="FL392" s="68"/>
      <c r="FM392" s="71"/>
      <c r="FN392" s="68"/>
      <c r="FO392" s="68"/>
      <c r="FP392" s="68"/>
      <c r="FQ392" s="71"/>
      <c r="FR392" s="68">
        <v>371608</v>
      </c>
      <c r="FS392" s="68">
        <v>289073</v>
      </c>
      <c r="FT392" s="68">
        <v>89768</v>
      </c>
      <c r="FU392" s="71">
        <f t="shared" si="466"/>
        <v>378841</v>
      </c>
      <c r="FV392" s="68"/>
      <c r="FW392" s="68"/>
      <c r="FX392" s="68"/>
      <c r="FY392" s="71"/>
      <c r="FZ392" s="68">
        <v>83708</v>
      </c>
      <c r="GA392" s="68">
        <v>60231</v>
      </c>
      <c r="GB392" s="68">
        <v>27494</v>
      </c>
      <c r="GC392" s="71">
        <f t="shared" si="468"/>
        <v>87725</v>
      </c>
      <c r="GD392" s="67">
        <v>2010556</v>
      </c>
      <c r="GE392" s="68">
        <v>1711662</v>
      </c>
      <c r="GF392" s="68">
        <v>338608</v>
      </c>
      <c r="GG392" s="68">
        <f t="shared" si="470"/>
        <v>2050270</v>
      </c>
      <c r="GH392" s="69"/>
      <c r="GI392" s="36">
        <f t="shared" si="474"/>
        <v>9.2600890849830808E-2</v>
      </c>
      <c r="GJ392" s="36"/>
      <c r="GK392" s="37">
        <f t="shared" si="475"/>
        <v>28.759357863877334</v>
      </c>
      <c r="GL392" s="37">
        <f t="shared" si="476"/>
        <v>12.188212392399901</v>
      </c>
      <c r="GM392" s="37">
        <f t="shared" si="471"/>
        <v>28.725180555506867</v>
      </c>
      <c r="GN392" s="37">
        <f t="shared" si="472"/>
        <v>16.888439423203881</v>
      </c>
      <c r="GO392" s="37">
        <f t="shared" si="477"/>
        <v>3.5188606161730531</v>
      </c>
      <c r="GP392" s="37">
        <f t="shared" si="473"/>
        <v>5.1108221132443203</v>
      </c>
      <c r="GQ392" s="37">
        <f t="shared" si="478"/>
        <v>3.8338760806748065</v>
      </c>
      <c r="GR392" s="37">
        <f t="shared" si="479"/>
        <v>0</v>
      </c>
      <c r="GS392" s="37">
        <f t="shared" si="480"/>
        <v>0.16808224988344661</v>
      </c>
      <c r="GT392" s="37">
        <f t="shared" si="481"/>
        <v>0.80716870503638916</v>
      </c>
    </row>
    <row r="393" spans="1:204" ht="11.25" customHeight="1">
      <c r="A393" s="29">
        <v>45536</v>
      </c>
      <c r="N393" s="68">
        <v>387048</v>
      </c>
      <c r="O393" s="68">
        <v>259333</v>
      </c>
      <c r="P393" s="68">
        <v>141156</v>
      </c>
      <c r="Q393" s="71">
        <f t="shared" si="429"/>
        <v>400489</v>
      </c>
      <c r="R393" s="68"/>
      <c r="S393" s="68"/>
      <c r="T393" s="68"/>
      <c r="U393" s="71"/>
      <c r="V393" s="67"/>
      <c r="W393" s="68"/>
      <c r="X393" s="68"/>
      <c r="Y393" s="71"/>
      <c r="Z393" s="67"/>
      <c r="AA393" s="68"/>
      <c r="AB393" s="68"/>
      <c r="AC393" s="71"/>
      <c r="AD393" s="68"/>
      <c r="AE393" s="68"/>
      <c r="AF393" s="68"/>
      <c r="AG393" s="71"/>
      <c r="AH393" s="68"/>
      <c r="AI393" s="68"/>
      <c r="AJ393" s="68"/>
      <c r="AK393" s="71"/>
      <c r="AL393" s="67"/>
      <c r="AM393" s="68"/>
      <c r="AN393" s="68"/>
      <c r="AO393" s="71"/>
      <c r="AP393" s="67"/>
      <c r="AQ393" s="68"/>
      <c r="AR393" s="68"/>
      <c r="AS393" s="71"/>
      <c r="AT393" s="67"/>
      <c r="AU393" s="68"/>
      <c r="AV393" s="68"/>
      <c r="AW393" s="71"/>
      <c r="AX393" s="67">
        <v>626682</v>
      </c>
      <c r="AY393" s="68">
        <v>616706</v>
      </c>
      <c r="AZ393" s="68">
        <v>20340</v>
      </c>
      <c r="BA393" s="71">
        <f t="shared" si="438"/>
        <v>637046</v>
      </c>
      <c r="BB393" s="67"/>
      <c r="BC393" s="68"/>
      <c r="BD393" s="68"/>
      <c r="BE393" s="71"/>
      <c r="BF393" s="68">
        <v>574027</v>
      </c>
      <c r="BG393" s="68">
        <v>536391</v>
      </c>
      <c r="BH393" s="68">
        <v>47242</v>
      </c>
      <c r="BI393" s="71">
        <f t="shared" si="440"/>
        <v>583633</v>
      </c>
      <c r="BJ393" s="68"/>
      <c r="BK393" s="68"/>
      <c r="BL393" s="68"/>
      <c r="BM393" s="71"/>
      <c r="BN393" s="68"/>
      <c r="BO393" s="68"/>
      <c r="BP393" s="68"/>
      <c r="BQ393" s="71"/>
      <c r="BR393" s="68"/>
      <c r="BS393" s="68"/>
      <c r="BT393" s="68"/>
      <c r="BU393" s="71"/>
      <c r="BV393" s="68"/>
      <c r="BW393" s="68"/>
      <c r="BX393" s="68"/>
      <c r="BY393" s="71"/>
      <c r="BZ393" s="68"/>
      <c r="CA393" s="68"/>
      <c r="CB393" s="68"/>
      <c r="CC393" s="71"/>
      <c r="CD393" s="68"/>
      <c r="CE393" s="68"/>
      <c r="CF393" s="68"/>
      <c r="CG393" s="71"/>
      <c r="CH393" s="68"/>
      <c r="CI393" s="68"/>
      <c r="CJ393" s="68"/>
      <c r="CK393" s="71"/>
      <c r="CL393" s="67">
        <v>0</v>
      </c>
      <c r="CM393" s="68">
        <v>0</v>
      </c>
      <c r="CN393" s="68">
        <v>0</v>
      </c>
      <c r="CO393" s="71">
        <f t="shared" si="448"/>
        <v>0</v>
      </c>
      <c r="CP393" s="68">
        <v>0</v>
      </c>
      <c r="CQ393" s="68">
        <v>0</v>
      </c>
      <c r="CR393" s="68">
        <v>0</v>
      </c>
      <c r="CS393" s="71">
        <f t="shared" si="449"/>
        <v>0</v>
      </c>
      <c r="CT393" s="68">
        <v>0</v>
      </c>
      <c r="CU393" s="68">
        <v>0</v>
      </c>
      <c r="CV393" s="68">
        <v>0</v>
      </c>
      <c r="CW393" s="71">
        <f t="shared" si="450"/>
        <v>0</v>
      </c>
      <c r="CX393" s="68">
        <v>0</v>
      </c>
      <c r="CY393" s="68">
        <v>0</v>
      </c>
      <c r="CZ393" s="68">
        <v>0</v>
      </c>
      <c r="DA393" s="71">
        <f t="shared" si="451"/>
        <v>0</v>
      </c>
      <c r="DB393" s="68">
        <v>0</v>
      </c>
      <c r="DC393" s="68">
        <v>0</v>
      </c>
      <c r="DD393" s="68">
        <v>0</v>
      </c>
      <c r="DE393" s="71">
        <f t="shared" si="452"/>
        <v>0</v>
      </c>
      <c r="DF393" s="68"/>
      <c r="DG393" s="68"/>
      <c r="DH393" s="68"/>
      <c r="DI393" s="68"/>
      <c r="DJ393" s="68">
        <v>0</v>
      </c>
      <c r="DK393" s="68">
        <v>1</v>
      </c>
      <c r="DL393" s="68">
        <v>0</v>
      </c>
      <c r="DM393" s="71">
        <f t="shared" si="453"/>
        <v>1</v>
      </c>
      <c r="DN393" s="68"/>
      <c r="DO393" s="68"/>
      <c r="DP393" s="68"/>
      <c r="DQ393" s="71"/>
      <c r="DR393" s="68">
        <v>4970</v>
      </c>
      <c r="DS393" s="68">
        <v>3011</v>
      </c>
      <c r="DT393" s="68">
        <v>1298</v>
      </c>
      <c r="DU393" s="71">
        <f t="shared" si="455"/>
        <v>4309</v>
      </c>
      <c r="DV393" s="68"/>
      <c r="DW393" s="68"/>
      <c r="DX393" s="68"/>
      <c r="DY393" s="71"/>
      <c r="DZ393" s="68"/>
      <c r="EA393" s="68"/>
      <c r="EB393" s="68"/>
      <c r="EC393" s="71"/>
      <c r="ED393" s="68"/>
      <c r="EE393" s="68"/>
      <c r="EF393" s="68"/>
      <c r="EG393" s="68"/>
      <c r="EH393" s="68">
        <v>68872</v>
      </c>
      <c r="EI393" s="68">
        <v>79326</v>
      </c>
      <c r="EJ393" s="68">
        <v>7652</v>
      </c>
      <c r="EK393" s="71">
        <f t="shared" si="458"/>
        <v>86978</v>
      </c>
      <c r="EL393" s="68"/>
      <c r="EM393" s="68"/>
      <c r="EN393" s="68"/>
      <c r="EO393" s="71"/>
      <c r="EP393" s="68"/>
      <c r="EQ393" s="68"/>
      <c r="ER393" s="68"/>
      <c r="ES393" s="71"/>
      <c r="ET393" s="68">
        <v>99950</v>
      </c>
      <c r="EU393" s="68">
        <v>77263</v>
      </c>
      <c r="EV393" s="68">
        <v>21922</v>
      </c>
      <c r="EW393" s="71">
        <f t="shared" si="461"/>
        <v>99185</v>
      </c>
      <c r="EX393" s="67"/>
      <c r="EY393" s="68"/>
      <c r="EZ393" s="68"/>
      <c r="FA393" s="71"/>
      <c r="FB393" s="68"/>
      <c r="FC393" s="68"/>
      <c r="FD393" s="68"/>
      <c r="FE393" s="71"/>
      <c r="FF393" s="67"/>
      <c r="FG393" s="68"/>
      <c r="FH393" s="68"/>
      <c r="FI393" s="71"/>
      <c r="FJ393" s="68"/>
      <c r="FK393" s="68"/>
      <c r="FL393" s="68"/>
      <c r="FM393" s="71"/>
      <c r="FN393" s="68"/>
      <c r="FO393" s="68"/>
      <c r="FP393" s="68"/>
      <c r="FQ393" s="71"/>
      <c r="FR393" s="68">
        <v>427397</v>
      </c>
      <c r="FS393" s="68">
        <v>369138</v>
      </c>
      <c r="FT393" s="68">
        <v>102654</v>
      </c>
      <c r="FU393" s="71">
        <f t="shared" si="466"/>
        <v>471792</v>
      </c>
      <c r="FV393" s="68"/>
      <c r="FW393" s="68"/>
      <c r="FX393" s="68"/>
      <c r="FY393" s="71"/>
      <c r="FZ393" s="68">
        <v>93691</v>
      </c>
      <c r="GA393" s="68">
        <v>66705</v>
      </c>
      <c r="GB393" s="68">
        <v>30137</v>
      </c>
      <c r="GC393" s="71">
        <f t="shared" si="468"/>
        <v>96842</v>
      </c>
      <c r="GD393" s="67">
        <v>2301358</v>
      </c>
      <c r="GE393" s="68">
        <v>2025993</v>
      </c>
      <c r="GF393" s="68">
        <v>372481</v>
      </c>
      <c r="GG393" s="68">
        <f t="shared" si="470"/>
        <v>2398474</v>
      </c>
      <c r="GH393" s="69"/>
      <c r="GI393" s="36">
        <f t="shared" si="474"/>
        <v>0.15784658079751113</v>
      </c>
      <c r="GJ393" s="36"/>
      <c r="GK393" s="37">
        <f t="shared" si="475"/>
        <v>30.439690561615958</v>
      </c>
      <c r="GL393" s="37">
        <f t="shared" si="476"/>
        <v>12.800291017787327</v>
      </c>
      <c r="GM393" s="37">
        <f t="shared" si="471"/>
        <v>26.475461662503275</v>
      </c>
      <c r="GN393" s="37">
        <f t="shared" si="472"/>
        <v>18.220102438656006</v>
      </c>
      <c r="GO393" s="37">
        <f t="shared" si="477"/>
        <v>3.2924595494653737</v>
      </c>
      <c r="GP393" s="37">
        <f t="shared" si="473"/>
        <v>3.8135867201910374</v>
      </c>
      <c r="GQ393" s="37">
        <f t="shared" si="478"/>
        <v>3.9154133306482306</v>
      </c>
      <c r="GR393" s="37">
        <f t="shared" si="479"/>
        <v>0</v>
      </c>
      <c r="GS393" s="37">
        <f t="shared" si="480"/>
        <v>0.14861847992564634</v>
      </c>
      <c r="GT393" s="37">
        <f t="shared" si="481"/>
        <v>0.89437623920713349</v>
      </c>
    </row>
    <row r="394" spans="1:204" ht="11.25" customHeight="1">
      <c r="A394" s="29">
        <v>45566</v>
      </c>
      <c r="N394" s="68">
        <v>423920</v>
      </c>
      <c r="O394" s="68">
        <v>255909</v>
      </c>
      <c r="P394" s="68">
        <v>158463</v>
      </c>
      <c r="Q394" s="71">
        <f t="shared" si="429"/>
        <v>414372</v>
      </c>
      <c r="R394" s="68"/>
      <c r="S394" s="68"/>
      <c r="T394" s="68"/>
      <c r="U394" s="71"/>
      <c r="V394" s="67"/>
      <c r="W394" s="68"/>
      <c r="X394" s="68"/>
      <c r="Y394" s="71"/>
      <c r="Z394" s="67"/>
      <c r="AA394" s="68"/>
      <c r="AB394" s="68"/>
      <c r="AC394" s="71"/>
      <c r="AD394" s="68"/>
      <c r="AE394" s="68"/>
      <c r="AF394" s="68"/>
      <c r="AG394" s="71"/>
      <c r="AH394" s="68"/>
      <c r="AI394" s="68"/>
      <c r="AJ394" s="68"/>
      <c r="AK394" s="71"/>
      <c r="AL394" s="67"/>
      <c r="AM394" s="68"/>
      <c r="AN394" s="68"/>
      <c r="AO394" s="71"/>
      <c r="AP394" s="67"/>
      <c r="AQ394" s="68"/>
      <c r="AR394" s="68"/>
      <c r="AS394" s="71"/>
      <c r="AT394" s="67"/>
      <c r="AU394" s="68"/>
      <c r="AV394" s="68"/>
      <c r="AW394" s="71"/>
      <c r="AX394" s="67">
        <v>673920</v>
      </c>
      <c r="AY394" s="68">
        <v>656484</v>
      </c>
      <c r="AZ394" s="68">
        <v>22587</v>
      </c>
      <c r="BA394" s="71">
        <f t="shared" si="438"/>
        <v>679071</v>
      </c>
      <c r="BB394" s="67"/>
      <c r="BC394" s="68"/>
      <c r="BD394" s="68"/>
      <c r="BE394" s="71"/>
      <c r="BF394" s="68">
        <v>546279</v>
      </c>
      <c r="BG394" s="68">
        <v>553120</v>
      </c>
      <c r="BH394" s="68">
        <v>44591</v>
      </c>
      <c r="BI394" s="71">
        <f t="shared" si="440"/>
        <v>597711</v>
      </c>
      <c r="BJ394" s="68"/>
      <c r="BK394" s="68"/>
      <c r="BL394" s="68"/>
      <c r="BM394" s="71"/>
      <c r="BN394" s="68"/>
      <c r="BO394" s="68"/>
      <c r="BP394" s="68"/>
      <c r="BQ394" s="71"/>
      <c r="BR394" s="68"/>
      <c r="BS394" s="68"/>
      <c r="BT394" s="68"/>
      <c r="BU394" s="71"/>
      <c r="BV394" s="68"/>
      <c r="BW394" s="68"/>
      <c r="BX394" s="68"/>
      <c r="BY394" s="71"/>
      <c r="BZ394" s="68"/>
      <c r="CA394" s="68"/>
      <c r="CB394" s="68"/>
      <c r="CC394" s="71"/>
      <c r="CD394" s="68"/>
      <c r="CE394" s="68"/>
      <c r="CF394" s="68"/>
      <c r="CG394" s="71"/>
      <c r="CH394" s="68"/>
      <c r="CI394" s="68"/>
      <c r="CJ394" s="68"/>
      <c r="CK394" s="71"/>
      <c r="CL394" s="67">
        <v>0</v>
      </c>
      <c r="CM394" s="68">
        <v>0</v>
      </c>
      <c r="CN394" s="68">
        <v>0</v>
      </c>
      <c r="CO394" s="71">
        <f t="shared" si="448"/>
        <v>0</v>
      </c>
      <c r="CP394" s="68">
        <v>0</v>
      </c>
      <c r="CQ394" s="68">
        <v>0</v>
      </c>
      <c r="CR394" s="68">
        <v>0</v>
      </c>
      <c r="CS394" s="71">
        <f t="shared" si="449"/>
        <v>0</v>
      </c>
      <c r="CT394" s="68">
        <v>0</v>
      </c>
      <c r="CU394" s="68">
        <v>0</v>
      </c>
      <c r="CV394" s="68">
        <v>0</v>
      </c>
      <c r="CW394" s="71">
        <f t="shared" si="450"/>
        <v>0</v>
      </c>
      <c r="CX394" s="68">
        <v>0</v>
      </c>
      <c r="CY394" s="68">
        <v>0</v>
      </c>
      <c r="CZ394" s="68">
        <v>0</v>
      </c>
      <c r="DA394" s="71">
        <f t="shared" si="451"/>
        <v>0</v>
      </c>
      <c r="DB394" s="68">
        <v>0</v>
      </c>
      <c r="DC394" s="68">
        <v>0</v>
      </c>
      <c r="DD394" s="68">
        <v>0</v>
      </c>
      <c r="DE394" s="71">
        <f t="shared" si="452"/>
        <v>0</v>
      </c>
      <c r="DF394" s="68"/>
      <c r="DG394" s="68"/>
      <c r="DH394" s="68"/>
      <c r="DI394" s="68"/>
      <c r="DJ394" s="68">
        <v>0</v>
      </c>
      <c r="DK394" s="68">
        <v>0</v>
      </c>
      <c r="DL394" s="68">
        <v>0</v>
      </c>
      <c r="DM394" s="71">
        <f t="shared" si="453"/>
        <v>0</v>
      </c>
      <c r="DN394" s="68"/>
      <c r="DO394" s="68"/>
      <c r="DP394" s="68"/>
      <c r="DQ394" s="71"/>
      <c r="DR394" s="68">
        <v>3800</v>
      </c>
      <c r="DS394" s="68">
        <v>3460</v>
      </c>
      <c r="DT394" s="68">
        <v>1074</v>
      </c>
      <c r="DU394" s="71">
        <f t="shared" si="455"/>
        <v>4534</v>
      </c>
      <c r="DV394" s="68"/>
      <c r="DW394" s="68"/>
      <c r="DX394" s="68"/>
      <c r="DY394" s="71"/>
      <c r="DZ394" s="68"/>
      <c r="EA394" s="68"/>
      <c r="EB394" s="68"/>
      <c r="EC394" s="71"/>
      <c r="ED394" s="68"/>
      <c r="EE394" s="68"/>
      <c r="EF394" s="68"/>
      <c r="EG394" s="68"/>
      <c r="EH394" s="68">
        <v>82525</v>
      </c>
      <c r="EI394" s="68">
        <v>101886</v>
      </c>
      <c r="EJ394" s="68">
        <v>8688</v>
      </c>
      <c r="EK394" s="71">
        <f t="shared" si="458"/>
        <v>110574</v>
      </c>
      <c r="EL394" s="68"/>
      <c r="EM394" s="68"/>
      <c r="EN394" s="68"/>
      <c r="EO394" s="71"/>
      <c r="EP394" s="68"/>
      <c r="EQ394" s="68"/>
      <c r="ER394" s="68"/>
      <c r="ES394" s="71"/>
      <c r="ET394" s="68">
        <v>110296</v>
      </c>
      <c r="EU394" s="68">
        <v>104940</v>
      </c>
      <c r="EV394" s="68">
        <v>15115</v>
      </c>
      <c r="EW394" s="71">
        <f t="shared" si="461"/>
        <v>120055</v>
      </c>
      <c r="EX394" s="67"/>
      <c r="EY394" s="68"/>
      <c r="EZ394" s="68"/>
      <c r="FA394" s="71"/>
      <c r="FB394" s="68"/>
      <c r="FC394" s="68"/>
      <c r="FD394" s="68"/>
      <c r="FE394" s="71"/>
      <c r="FF394" s="67"/>
      <c r="FG394" s="68"/>
      <c r="FH394" s="68"/>
      <c r="FI394" s="71"/>
      <c r="FJ394" s="68"/>
      <c r="FK394" s="68"/>
      <c r="FL394" s="68"/>
      <c r="FM394" s="71"/>
      <c r="FN394" s="68"/>
      <c r="FO394" s="68"/>
      <c r="FP394" s="68"/>
      <c r="FQ394" s="71"/>
      <c r="FR394" s="68">
        <v>448017</v>
      </c>
      <c r="FS394" s="68">
        <v>390489</v>
      </c>
      <c r="FT394" s="68">
        <v>87670</v>
      </c>
      <c r="FU394" s="71">
        <f t="shared" si="466"/>
        <v>478159</v>
      </c>
      <c r="FV394" s="68"/>
      <c r="FW394" s="68"/>
      <c r="FX394" s="68"/>
      <c r="FY394" s="71"/>
      <c r="FZ394" s="68">
        <v>101213</v>
      </c>
      <c r="GA394" s="68">
        <v>75349</v>
      </c>
      <c r="GB394" s="68">
        <v>26978</v>
      </c>
      <c r="GC394" s="71">
        <f t="shared" si="468"/>
        <v>102327</v>
      </c>
      <c r="GD394" s="67">
        <v>2412039</v>
      </c>
      <c r="GE394" s="68">
        <v>2164276</v>
      </c>
      <c r="GF394" s="68">
        <v>365342</v>
      </c>
      <c r="GG394" s="68">
        <f t="shared" si="470"/>
        <v>2529618</v>
      </c>
      <c r="GH394" s="69"/>
      <c r="GI394" s="36">
        <f t="shared" si="474"/>
        <v>0.14161680642304386</v>
      </c>
      <c r="GJ394" s="36"/>
      <c r="GK394" s="37">
        <f t="shared" si="475"/>
        <v>30.332730206313798</v>
      </c>
      <c r="GL394" s="37">
        <f t="shared" si="476"/>
        <v>11.824231290279059</v>
      </c>
      <c r="GM394" s="37">
        <f t="shared" si="471"/>
        <v>25.556814380420985</v>
      </c>
      <c r="GN394" s="37">
        <f t="shared" si="472"/>
        <v>18.04247702233911</v>
      </c>
      <c r="GO394" s="37">
        <f t="shared" si="477"/>
        <v>3.481487573673598</v>
      </c>
      <c r="GP394" s="37">
        <f t="shared" si="473"/>
        <v>4.8487346345844982</v>
      </c>
      <c r="GQ394" s="37">
        <f t="shared" si="478"/>
        <v>4.7076250903304384</v>
      </c>
      <c r="GR394" s="37">
        <f t="shared" si="479"/>
        <v>0</v>
      </c>
      <c r="GS394" s="37">
        <f t="shared" si="480"/>
        <v>0.15986870436118128</v>
      </c>
      <c r="GT394" s="37">
        <f t="shared" si="481"/>
        <v>1.0460310976973091</v>
      </c>
    </row>
    <row r="395" spans="1:204" ht="11.25" customHeight="1">
      <c r="A395" s="29">
        <v>45597</v>
      </c>
      <c r="N395" s="68">
        <v>359546</v>
      </c>
      <c r="O395" s="68">
        <v>203611</v>
      </c>
      <c r="P395" s="68">
        <v>164465</v>
      </c>
      <c r="Q395" s="71">
        <f t="shared" si="429"/>
        <v>368076</v>
      </c>
      <c r="R395" s="68"/>
      <c r="S395" s="68"/>
      <c r="T395" s="68"/>
      <c r="U395" s="71"/>
      <c r="V395" s="67"/>
      <c r="W395" s="68"/>
      <c r="X395" s="68"/>
      <c r="Y395" s="71"/>
      <c r="Z395" s="67"/>
      <c r="AA395" s="68"/>
      <c r="AB395" s="68"/>
      <c r="AC395" s="71"/>
      <c r="AD395" s="68"/>
      <c r="AE395" s="68"/>
      <c r="AF395" s="68"/>
      <c r="AG395" s="71"/>
      <c r="AH395" s="68"/>
      <c r="AI395" s="68"/>
      <c r="AJ395" s="68"/>
      <c r="AK395" s="71"/>
      <c r="AL395" s="67"/>
      <c r="AM395" s="68"/>
      <c r="AN395" s="68"/>
      <c r="AO395" s="71"/>
      <c r="AP395" s="67"/>
      <c r="AQ395" s="68"/>
      <c r="AR395" s="68"/>
      <c r="AS395" s="71"/>
      <c r="AT395" s="67"/>
      <c r="AU395" s="68"/>
      <c r="AV395" s="68"/>
      <c r="AW395" s="71"/>
      <c r="AX395" s="67">
        <v>462431</v>
      </c>
      <c r="AY395" s="68">
        <v>439626</v>
      </c>
      <c r="AZ395" s="68">
        <v>20177</v>
      </c>
      <c r="BA395" s="71">
        <f t="shared" si="438"/>
        <v>459803</v>
      </c>
      <c r="BB395" s="67"/>
      <c r="BC395" s="68"/>
      <c r="BD395" s="68"/>
      <c r="BE395" s="71"/>
      <c r="BF395" s="68">
        <v>468343</v>
      </c>
      <c r="BG395" s="68">
        <v>432888</v>
      </c>
      <c r="BH395" s="68">
        <v>39861</v>
      </c>
      <c r="BI395" s="71">
        <f t="shared" si="440"/>
        <v>472749</v>
      </c>
      <c r="BJ395" s="68"/>
      <c r="BK395" s="68"/>
      <c r="BL395" s="68"/>
      <c r="BM395" s="71"/>
      <c r="BN395" s="68"/>
      <c r="BO395" s="68"/>
      <c r="BP395" s="68"/>
      <c r="BQ395" s="71"/>
      <c r="BR395" s="68"/>
      <c r="BS395" s="68"/>
      <c r="BT395" s="68"/>
      <c r="BU395" s="71"/>
      <c r="BV395" s="68"/>
      <c r="BW395" s="68"/>
      <c r="BX395" s="68"/>
      <c r="BY395" s="71"/>
      <c r="BZ395" s="68"/>
      <c r="CA395" s="68"/>
      <c r="CB395" s="68"/>
      <c r="CC395" s="71"/>
      <c r="CD395" s="68"/>
      <c r="CE395" s="68"/>
      <c r="CF395" s="68"/>
      <c r="CG395" s="71"/>
      <c r="CH395" s="68"/>
      <c r="CI395" s="68"/>
      <c r="CJ395" s="68"/>
      <c r="CK395" s="71"/>
      <c r="CL395" s="67">
        <v>0</v>
      </c>
      <c r="CM395" s="68">
        <v>0</v>
      </c>
      <c r="CN395" s="68">
        <v>0</v>
      </c>
      <c r="CO395" s="71">
        <f t="shared" si="448"/>
        <v>0</v>
      </c>
      <c r="CP395" s="68">
        <v>0</v>
      </c>
      <c r="CQ395" s="68">
        <v>0</v>
      </c>
      <c r="CR395" s="68">
        <v>0</v>
      </c>
      <c r="CS395" s="71">
        <f t="shared" si="449"/>
        <v>0</v>
      </c>
      <c r="CT395" s="68">
        <v>0</v>
      </c>
      <c r="CU395" s="68">
        <v>0</v>
      </c>
      <c r="CV395" s="68">
        <v>0</v>
      </c>
      <c r="CW395" s="71">
        <f t="shared" si="450"/>
        <v>0</v>
      </c>
      <c r="CX395" s="68">
        <v>0</v>
      </c>
      <c r="CY395" s="68">
        <v>0</v>
      </c>
      <c r="CZ395" s="68">
        <v>0</v>
      </c>
      <c r="DA395" s="71">
        <f t="shared" si="451"/>
        <v>0</v>
      </c>
      <c r="DB395" s="68">
        <v>0</v>
      </c>
      <c r="DC395" s="68">
        <v>0</v>
      </c>
      <c r="DD395" s="68">
        <v>0</v>
      </c>
      <c r="DE395" s="71">
        <f t="shared" si="452"/>
        <v>0</v>
      </c>
      <c r="DF395" s="68"/>
      <c r="DG395" s="68"/>
      <c r="DH395" s="68"/>
      <c r="DI395" s="68"/>
      <c r="DJ395" s="68">
        <v>0</v>
      </c>
      <c r="DK395" s="68">
        <v>1</v>
      </c>
      <c r="DL395" s="68">
        <v>0</v>
      </c>
      <c r="DM395" s="71">
        <f t="shared" si="453"/>
        <v>1</v>
      </c>
      <c r="DN395" s="68"/>
      <c r="DO395" s="68"/>
      <c r="DP395" s="68"/>
      <c r="DQ395" s="71"/>
      <c r="DR395" s="68">
        <v>3744</v>
      </c>
      <c r="DS395" s="68">
        <v>2206</v>
      </c>
      <c r="DT395" s="68">
        <v>1268</v>
      </c>
      <c r="DU395" s="71">
        <f t="shared" si="455"/>
        <v>3474</v>
      </c>
      <c r="DV395" s="68"/>
      <c r="DW395" s="68"/>
      <c r="DX395" s="68"/>
      <c r="DY395" s="71"/>
      <c r="DZ395" s="68"/>
      <c r="EA395" s="68"/>
      <c r="EB395" s="68"/>
      <c r="EC395" s="71"/>
      <c r="ED395" s="68"/>
      <c r="EE395" s="68"/>
      <c r="EF395" s="68"/>
      <c r="EG395" s="68"/>
      <c r="EH395" s="68">
        <v>83146</v>
      </c>
      <c r="EI395" s="68">
        <v>72236</v>
      </c>
      <c r="EJ395" s="68">
        <v>10021</v>
      </c>
      <c r="EK395" s="71">
        <f t="shared" si="458"/>
        <v>82257</v>
      </c>
      <c r="EL395" s="68"/>
      <c r="EM395" s="68"/>
      <c r="EN395" s="68"/>
      <c r="EO395" s="71"/>
      <c r="EP395" s="68"/>
      <c r="EQ395" s="68"/>
      <c r="ER395" s="68"/>
      <c r="ES395" s="71"/>
      <c r="ET395" s="68">
        <v>94116</v>
      </c>
      <c r="EU395" s="68">
        <v>78333</v>
      </c>
      <c r="EV395" s="68">
        <v>16037</v>
      </c>
      <c r="EW395" s="71">
        <f t="shared" si="461"/>
        <v>94370</v>
      </c>
      <c r="EX395" s="67"/>
      <c r="EY395" s="68"/>
      <c r="EZ395" s="68"/>
      <c r="FA395" s="71"/>
      <c r="FB395" s="68"/>
      <c r="FC395" s="68"/>
      <c r="FD395" s="68"/>
      <c r="FE395" s="71"/>
      <c r="FF395" s="67"/>
      <c r="FG395" s="68"/>
      <c r="FH395" s="68"/>
      <c r="FI395" s="71"/>
      <c r="FJ395" s="68"/>
      <c r="FK395" s="68"/>
      <c r="FL395" s="68"/>
      <c r="FM395" s="71"/>
      <c r="FN395" s="68"/>
      <c r="FO395" s="68"/>
      <c r="FP395" s="68"/>
      <c r="FQ395" s="71"/>
      <c r="FR395" s="68">
        <v>405976</v>
      </c>
      <c r="FS395" s="68">
        <v>305323</v>
      </c>
      <c r="FT395" s="68">
        <v>87150</v>
      </c>
      <c r="FU395" s="71">
        <f t="shared" si="466"/>
        <v>392473</v>
      </c>
      <c r="FV395" s="68"/>
      <c r="FW395" s="68"/>
      <c r="FX395" s="68"/>
      <c r="FY395" s="71"/>
      <c r="FZ395" s="68">
        <v>85500</v>
      </c>
      <c r="GA395" s="68">
        <v>55781</v>
      </c>
      <c r="GB395" s="68">
        <v>23098</v>
      </c>
      <c r="GC395" s="71">
        <f t="shared" si="468"/>
        <v>78879</v>
      </c>
      <c r="GD395" s="67">
        <v>1978009</v>
      </c>
      <c r="GE395" s="68">
        <v>1604749</v>
      </c>
      <c r="GF395" s="68">
        <v>362157</v>
      </c>
      <c r="GG395" s="68">
        <f t="shared" si="470"/>
        <v>1966906</v>
      </c>
      <c r="GH395" s="69"/>
      <c r="GI395" s="36">
        <f t="shared" si="474"/>
        <v>-1.1488241646077202E-2</v>
      </c>
      <c r="GJ395" s="36"/>
      <c r="GK395" s="37">
        <f t="shared" si="475"/>
        <v>27.395312288713065</v>
      </c>
      <c r="GL395" s="37">
        <f t="shared" si="476"/>
        <v>12.688027847345598</v>
      </c>
      <c r="GM395" s="37">
        <f t="shared" si="471"/>
        <v>26.975433541320172</v>
      </c>
      <c r="GN395" s="37">
        <f t="shared" si="472"/>
        <v>19.026215314669148</v>
      </c>
      <c r="GO395" s="37">
        <f t="shared" si="477"/>
        <v>3.4759953114163022</v>
      </c>
      <c r="GP395" s="37">
        <f t="shared" si="473"/>
        <v>4.8813241198467798</v>
      </c>
      <c r="GQ395" s="37">
        <f t="shared" si="478"/>
        <v>4.50138931384285</v>
      </c>
      <c r="GR395" s="37">
        <f t="shared" si="479"/>
        <v>0</v>
      </c>
      <c r="GS395" s="37">
        <f t="shared" si="480"/>
        <v>0.13746698081756087</v>
      </c>
      <c r="GT395" s="37">
        <f t="shared" si="481"/>
        <v>0.9188352820285246</v>
      </c>
    </row>
    <row r="396" spans="1:204" ht="11.25" customHeight="1">
      <c r="A396" s="29">
        <f t="shared" ref="A396:A413" si="482">+EOMONTH(A395,1)</f>
        <v>45657</v>
      </c>
      <c r="N396" s="68">
        <v>290265</v>
      </c>
      <c r="O396" s="68">
        <v>128335</v>
      </c>
      <c r="P396" s="68">
        <v>143838</v>
      </c>
      <c r="Q396" s="71">
        <f t="shared" si="429"/>
        <v>272173</v>
      </c>
      <c r="R396" s="68"/>
      <c r="S396" s="68"/>
      <c r="T396" s="68"/>
      <c r="U396" s="71"/>
      <c r="V396" s="67"/>
      <c r="W396" s="68"/>
      <c r="X396" s="68"/>
      <c r="Y396" s="71"/>
      <c r="Z396" s="67"/>
      <c r="AA396" s="68"/>
      <c r="AB396" s="68"/>
      <c r="AC396" s="71"/>
      <c r="AD396" s="68"/>
      <c r="AE396" s="68"/>
      <c r="AF396" s="68"/>
      <c r="AG396" s="71"/>
      <c r="AH396" s="68"/>
      <c r="AI396" s="68"/>
      <c r="AJ396" s="68"/>
      <c r="AK396" s="71"/>
      <c r="AL396" s="67"/>
      <c r="AM396" s="68"/>
      <c r="AN396" s="68"/>
      <c r="AO396" s="71"/>
      <c r="AP396" s="67"/>
      <c r="AQ396" s="68"/>
      <c r="AR396" s="68"/>
      <c r="AS396" s="71"/>
      <c r="AT396" s="67"/>
      <c r="AU396" s="68"/>
      <c r="AV396" s="68"/>
      <c r="AW396" s="71"/>
      <c r="AX396" s="67">
        <v>330396</v>
      </c>
      <c r="AY396" s="68">
        <v>294152</v>
      </c>
      <c r="AZ396" s="68">
        <v>30754</v>
      </c>
      <c r="BA396" s="71">
        <f t="shared" si="438"/>
        <v>324906</v>
      </c>
      <c r="BB396" s="67"/>
      <c r="BC396" s="68"/>
      <c r="BD396" s="68"/>
      <c r="BE396" s="71"/>
      <c r="BF396" s="68">
        <v>307080</v>
      </c>
      <c r="BG396" s="68">
        <v>270919</v>
      </c>
      <c r="BH396" s="68">
        <v>37164</v>
      </c>
      <c r="BI396" s="71">
        <f t="shared" si="440"/>
        <v>308083</v>
      </c>
      <c r="BJ396" s="68"/>
      <c r="BK396" s="68"/>
      <c r="BL396" s="68"/>
      <c r="BM396" s="71"/>
      <c r="BN396" s="68"/>
      <c r="BO396" s="68"/>
      <c r="BP396" s="68"/>
      <c r="BQ396" s="71"/>
      <c r="BR396" s="68"/>
      <c r="BS396" s="68"/>
      <c r="BT396" s="68"/>
      <c r="BU396" s="71"/>
      <c r="BV396" s="68"/>
      <c r="BW396" s="68"/>
      <c r="BX396" s="68"/>
      <c r="BY396" s="71"/>
      <c r="BZ396" s="68"/>
      <c r="CA396" s="68"/>
      <c r="CB396" s="68"/>
      <c r="CC396" s="71"/>
      <c r="CD396" s="68"/>
      <c r="CE396" s="68"/>
      <c r="CF396" s="68"/>
      <c r="CG396" s="71"/>
      <c r="CH396" s="68"/>
      <c r="CI396" s="68"/>
      <c r="CJ396" s="68"/>
      <c r="CK396" s="71"/>
      <c r="CL396" s="67">
        <v>0</v>
      </c>
      <c r="CM396" s="68">
        <v>0</v>
      </c>
      <c r="CN396" s="68">
        <v>0</v>
      </c>
      <c r="CO396" s="71">
        <f t="shared" si="448"/>
        <v>0</v>
      </c>
      <c r="CP396" s="68">
        <v>0</v>
      </c>
      <c r="CQ396" s="68">
        <v>0</v>
      </c>
      <c r="CR396" s="68">
        <v>0</v>
      </c>
      <c r="CS396" s="71">
        <f t="shared" si="449"/>
        <v>0</v>
      </c>
      <c r="CT396" s="68">
        <v>0</v>
      </c>
      <c r="CU396" s="68">
        <v>0</v>
      </c>
      <c r="CV396" s="68">
        <v>0</v>
      </c>
      <c r="CW396" s="71">
        <f t="shared" si="450"/>
        <v>0</v>
      </c>
      <c r="CX396" s="68">
        <v>0</v>
      </c>
      <c r="CY396" s="68">
        <v>0</v>
      </c>
      <c r="CZ396" s="68">
        <v>0</v>
      </c>
      <c r="DA396" s="71">
        <f t="shared" si="451"/>
        <v>0</v>
      </c>
      <c r="DB396" s="68">
        <v>0</v>
      </c>
      <c r="DC396" s="68">
        <v>0</v>
      </c>
      <c r="DD396" s="68">
        <v>0</v>
      </c>
      <c r="DE396" s="71">
        <f t="shared" si="452"/>
        <v>0</v>
      </c>
      <c r="DF396" s="68"/>
      <c r="DG396" s="68"/>
      <c r="DH396" s="68"/>
      <c r="DI396" s="68"/>
      <c r="DJ396" s="68">
        <v>0</v>
      </c>
      <c r="DK396" s="68">
        <v>0</v>
      </c>
      <c r="DL396" s="68">
        <v>0</v>
      </c>
      <c r="DM396" s="71">
        <f t="shared" si="453"/>
        <v>0</v>
      </c>
      <c r="DN396" s="68"/>
      <c r="DO396" s="68"/>
      <c r="DP396" s="68"/>
      <c r="DQ396" s="71"/>
      <c r="DR396" s="68">
        <v>4019</v>
      </c>
      <c r="DS396" s="68">
        <v>2427</v>
      </c>
      <c r="DT396" s="68">
        <v>2149</v>
      </c>
      <c r="DU396" s="71">
        <f t="shared" si="455"/>
        <v>4576</v>
      </c>
      <c r="DV396" s="68"/>
      <c r="DW396" s="68"/>
      <c r="DX396" s="68"/>
      <c r="DY396" s="71"/>
      <c r="DZ396" s="68"/>
      <c r="EA396" s="68"/>
      <c r="EB396" s="68"/>
      <c r="EC396" s="71"/>
      <c r="ED396" s="68"/>
      <c r="EE396" s="68"/>
      <c r="EF396" s="68"/>
      <c r="EG396" s="68"/>
      <c r="EH396" s="68">
        <v>93010</v>
      </c>
      <c r="EI396" s="68">
        <v>67891</v>
      </c>
      <c r="EJ396" s="68">
        <v>11575</v>
      </c>
      <c r="EK396" s="71">
        <f t="shared" si="458"/>
        <v>79466</v>
      </c>
      <c r="EL396" s="68"/>
      <c r="EM396" s="68"/>
      <c r="EN396" s="68"/>
      <c r="EO396" s="71"/>
      <c r="EP396" s="68"/>
      <c r="EQ396" s="68"/>
      <c r="ER396" s="68"/>
      <c r="ES396" s="71"/>
      <c r="ET396" s="68">
        <v>98734</v>
      </c>
      <c r="EU396" s="68">
        <v>78834</v>
      </c>
      <c r="EV396" s="68">
        <v>17970</v>
      </c>
      <c r="EW396" s="71">
        <f t="shared" si="461"/>
        <v>96804</v>
      </c>
      <c r="EX396" s="67"/>
      <c r="EY396" s="68"/>
      <c r="EZ396" s="68"/>
      <c r="FA396" s="71"/>
      <c r="FB396" s="68"/>
      <c r="FC396" s="68"/>
      <c r="FD396" s="68"/>
      <c r="FE396" s="71"/>
      <c r="FF396" s="67"/>
      <c r="FG396" s="68"/>
      <c r="FH396" s="68"/>
      <c r="FI396" s="71"/>
      <c r="FJ396" s="68"/>
      <c r="FK396" s="68"/>
      <c r="FL396" s="68"/>
      <c r="FM396" s="71"/>
      <c r="FN396" s="68"/>
      <c r="FO396" s="68"/>
      <c r="FP396" s="68"/>
      <c r="FQ396" s="71"/>
      <c r="FR396" s="68">
        <v>331778</v>
      </c>
      <c r="FS396" s="68">
        <v>215075</v>
      </c>
      <c r="FT396" s="68">
        <v>96927</v>
      </c>
      <c r="FU396" s="71">
        <f t="shared" si="466"/>
        <v>312002</v>
      </c>
      <c r="FV396" s="68"/>
      <c r="FW396" s="68"/>
      <c r="FX396" s="68"/>
      <c r="FY396" s="71"/>
      <c r="FZ396" s="68">
        <v>60071</v>
      </c>
      <c r="GA396" s="68">
        <v>36780</v>
      </c>
      <c r="GB396" s="68">
        <v>34538</v>
      </c>
      <c r="GC396" s="71">
        <f t="shared" si="468"/>
        <v>71318</v>
      </c>
      <c r="GD396" s="67">
        <v>1527129</v>
      </c>
      <c r="GE396" s="68">
        <v>1105565</v>
      </c>
      <c r="GF396" s="68">
        <v>375011</v>
      </c>
      <c r="GG396" s="68">
        <f t="shared" si="470"/>
        <v>1480576</v>
      </c>
      <c r="GH396" s="69"/>
      <c r="GI396" s="36">
        <f t="shared" si="474"/>
        <v>-8.7792066774150412E-2</v>
      </c>
      <c r="GJ396" s="36"/>
      <c r="GK396" s="37">
        <f t="shared" si="475"/>
        <v>26.606486276247892</v>
      </c>
      <c r="GL396" s="37">
        <f t="shared" si="476"/>
        <v>11.608091790170636</v>
      </c>
      <c r="GM396" s="37">
        <f t="shared" si="471"/>
        <v>24.505026841479243</v>
      </c>
      <c r="GN396" s="37">
        <f t="shared" si="472"/>
        <v>19.453853911800753</v>
      </c>
      <c r="GO396" s="37">
        <f t="shared" si="477"/>
        <v>3.3268057509056455</v>
      </c>
      <c r="GP396" s="37">
        <f t="shared" si="473"/>
        <v>7.1306526527160328</v>
      </c>
      <c r="GQ396" s="37">
        <f t="shared" si="478"/>
        <v>6.1408420129074281</v>
      </c>
      <c r="GR396" s="37">
        <f t="shared" si="479"/>
        <v>0</v>
      </c>
      <c r="GS396" s="37">
        <f t="shared" si="480"/>
        <v>0.21952576284524203</v>
      </c>
      <c r="GT396" s="37">
        <f t="shared" si="481"/>
        <v>1.0087150009271255</v>
      </c>
    </row>
    <row r="397" spans="1:204" ht="11.25" customHeight="1">
      <c r="A397" s="29">
        <f t="shared" si="482"/>
        <v>45688</v>
      </c>
      <c r="N397" s="68">
        <v>342112</v>
      </c>
      <c r="O397" s="68">
        <v>171299</v>
      </c>
      <c r="P397" s="68">
        <v>157114</v>
      </c>
      <c r="Q397" s="71">
        <f t="shared" si="429"/>
        <v>328413</v>
      </c>
      <c r="R397" s="68"/>
      <c r="S397" s="68"/>
      <c r="T397" s="68"/>
      <c r="U397" s="71"/>
      <c r="V397" s="67"/>
      <c r="W397" s="68"/>
      <c r="X397" s="68"/>
      <c r="Y397" s="71"/>
      <c r="Z397" s="67"/>
      <c r="AA397" s="68"/>
      <c r="AB397" s="68"/>
      <c r="AC397" s="71"/>
      <c r="AD397" s="68"/>
      <c r="AE397" s="68"/>
      <c r="AF397" s="68"/>
      <c r="AG397" s="71"/>
      <c r="AH397" s="68"/>
      <c r="AI397" s="68"/>
      <c r="AJ397" s="68"/>
      <c r="AK397" s="71"/>
      <c r="AL397" s="67"/>
      <c r="AM397" s="68"/>
      <c r="AN397" s="68"/>
      <c r="AO397" s="71"/>
      <c r="AP397" s="67"/>
      <c r="AQ397" s="68"/>
      <c r="AR397" s="68"/>
      <c r="AS397" s="71"/>
      <c r="AT397" s="67"/>
      <c r="AU397" s="68"/>
      <c r="AV397" s="68"/>
      <c r="AW397" s="71"/>
      <c r="AX397" s="67">
        <v>487341</v>
      </c>
      <c r="AY397" s="68">
        <v>412378</v>
      </c>
      <c r="AZ397" s="68">
        <v>30460</v>
      </c>
      <c r="BA397" s="71">
        <f t="shared" si="438"/>
        <v>442838</v>
      </c>
      <c r="BB397" s="67"/>
      <c r="BC397" s="68"/>
      <c r="BD397" s="68"/>
      <c r="BE397" s="71"/>
      <c r="BF397" s="68">
        <v>473352</v>
      </c>
      <c r="BG397" s="68">
        <v>402977</v>
      </c>
      <c r="BH397" s="68">
        <v>41870</v>
      </c>
      <c r="BI397" s="71">
        <f t="shared" si="440"/>
        <v>444847</v>
      </c>
      <c r="BJ397" s="68"/>
      <c r="BK397" s="68"/>
      <c r="BL397" s="68"/>
      <c r="BM397" s="71"/>
      <c r="BN397" s="68"/>
      <c r="BO397" s="68"/>
      <c r="BP397" s="68"/>
      <c r="BQ397" s="71"/>
      <c r="BR397" s="68"/>
      <c r="BS397" s="68"/>
      <c r="BT397" s="68"/>
      <c r="BU397" s="71"/>
      <c r="BV397" s="68"/>
      <c r="BW397" s="68"/>
      <c r="BX397" s="68"/>
      <c r="BY397" s="71"/>
      <c r="BZ397" s="68"/>
      <c r="CA397" s="68"/>
      <c r="CB397" s="68"/>
      <c r="CC397" s="71"/>
      <c r="CD397" s="68"/>
      <c r="CE397" s="68"/>
      <c r="CF397" s="68"/>
      <c r="CG397" s="71"/>
      <c r="CH397" s="68"/>
      <c r="CI397" s="68"/>
      <c r="CJ397" s="68"/>
      <c r="CK397" s="71"/>
      <c r="CL397" s="67">
        <v>0</v>
      </c>
      <c r="CM397" s="68">
        <v>0</v>
      </c>
      <c r="CN397" s="68">
        <v>0</v>
      </c>
      <c r="CO397" s="71">
        <f t="shared" si="448"/>
        <v>0</v>
      </c>
      <c r="CP397" s="68">
        <v>0</v>
      </c>
      <c r="CQ397" s="68">
        <v>0</v>
      </c>
      <c r="CR397" s="68">
        <v>0</v>
      </c>
      <c r="CS397" s="71">
        <f t="shared" si="449"/>
        <v>0</v>
      </c>
      <c r="CT397" s="68">
        <v>0</v>
      </c>
      <c r="CU397" s="68">
        <v>0</v>
      </c>
      <c r="CV397" s="68">
        <v>0</v>
      </c>
      <c r="CW397" s="71">
        <f t="shared" si="450"/>
        <v>0</v>
      </c>
      <c r="CX397" s="68">
        <v>0</v>
      </c>
      <c r="CY397" s="68">
        <v>0</v>
      </c>
      <c r="CZ397" s="68">
        <v>0</v>
      </c>
      <c r="DA397" s="71">
        <f t="shared" si="451"/>
        <v>0</v>
      </c>
      <c r="DB397" s="68">
        <v>0</v>
      </c>
      <c r="DC397" s="68">
        <v>0</v>
      </c>
      <c r="DD397" s="68">
        <v>0</v>
      </c>
      <c r="DE397" s="71">
        <f t="shared" si="452"/>
        <v>0</v>
      </c>
      <c r="DF397" s="68"/>
      <c r="DG397" s="68"/>
      <c r="DH397" s="68"/>
      <c r="DI397" s="68"/>
      <c r="DJ397" s="68">
        <v>262</v>
      </c>
      <c r="DK397" s="68">
        <v>142</v>
      </c>
      <c r="DL397" s="68">
        <v>0</v>
      </c>
      <c r="DM397" s="71">
        <f t="shared" si="453"/>
        <v>142</v>
      </c>
      <c r="DN397" s="68"/>
      <c r="DO397" s="68"/>
      <c r="DP397" s="68"/>
      <c r="DQ397" s="71"/>
      <c r="DR397" s="68">
        <v>5629</v>
      </c>
      <c r="DS397" s="68">
        <v>2897</v>
      </c>
      <c r="DT397" s="68">
        <v>2388</v>
      </c>
      <c r="DU397" s="71">
        <f t="shared" si="455"/>
        <v>5285</v>
      </c>
      <c r="DV397" s="68"/>
      <c r="DW397" s="68"/>
      <c r="DX397" s="68"/>
      <c r="DY397" s="71"/>
      <c r="DZ397" s="68"/>
      <c r="EA397" s="68"/>
      <c r="EB397" s="68"/>
      <c r="EC397" s="71"/>
      <c r="ED397" s="68"/>
      <c r="EE397" s="68"/>
      <c r="EF397" s="68"/>
      <c r="EG397" s="68"/>
      <c r="EH397" s="68">
        <v>82255</v>
      </c>
      <c r="EI397" s="68">
        <v>81052</v>
      </c>
      <c r="EJ397" s="68">
        <v>10080</v>
      </c>
      <c r="EK397" s="71">
        <f t="shared" si="458"/>
        <v>91132</v>
      </c>
      <c r="EL397" s="68"/>
      <c r="EM397" s="68"/>
      <c r="EN397" s="68"/>
      <c r="EO397" s="71"/>
      <c r="EP397" s="68"/>
      <c r="EQ397" s="68"/>
      <c r="ER397" s="68"/>
      <c r="ES397" s="71"/>
      <c r="ET397" s="68">
        <v>111225</v>
      </c>
      <c r="EU397" s="68">
        <v>87834</v>
      </c>
      <c r="EV397" s="68">
        <v>21087</v>
      </c>
      <c r="EW397" s="71">
        <f t="shared" si="461"/>
        <v>108921</v>
      </c>
      <c r="EX397" s="67"/>
      <c r="EY397" s="68"/>
      <c r="EZ397" s="68"/>
      <c r="FA397" s="71"/>
      <c r="FB397" s="68"/>
      <c r="FC397" s="68"/>
      <c r="FD397" s="68"/>
      <c r="FE397" s="71"/>
      <c r="FF397" s="67"/>
      <c r="FG397" s="68"/>
      <c r="FH397" s="68"/>
      <c r="FI397" s="71"/>
      <c r="FJ397" s="68"/>
      <c r="FK397" s="68"/>
      <c r="FL397" s="68"/>
      <c r="FM397" s="71"/>
      <c r="FN397" s="68"/>
      <c r="FO397" s="68"/>
      <c r="FP397" s="68"/>
      <c r="FQ397" s="71"/>
      <c r="FR397" s="68">
        <v>413023</v>
      </c>
      <c r="FS397" s="68">
        <v>293860</v>
      </c>
      <c r="FT397" s="68">
        <v>93811</v>
      </c>
      <c r="FU397" s="71">
        <f t="shared" si="466"/>
        <v>387671</v>
      </c>
      <c r="FV397" s="68"/>
      <c r="FW397" s="68"/>
      <c r="FX397" s="68"/>
      <c r="FY397" s="71"/>
      <c r="FZ397" s="68">
        <v>89200</v>
      </c>
      <c r="GA397" s="68">
        <v>55545</v>
      </c>
      <c r="GB397" s="68">
        <v>23622</v>
      </c>
      <c r="GC397" s="71">
        <f t="shared" si="468"/>
        <v>79167</v>
      </c>
      <c r="GD397" s="67">
        <v>2022321</v>
      </c>
      <c r="GE397" s="68">
        <v>1526218</v>
      </c>
      <c r="GF397" s="68">
        <v>380528</v>
      </c>
      <c r="GG397" s="68">
        <f t="shared" si="470"/>
        <v>1906746</v>
      </c>
      <c r="GH397" s="69"/>
      <c r="GI397" s="36">
        <f t="shared" si="474"/>
        <v>2.075665654304526E-2</v>
      </c>
      <c r="GJ397" s="36"/>
      <c r="GK397" s="37">
        <f t="shared" si="475"/>
        <v>27.019600083343271</v>
      </c>
      <c r="GL397" s="37">
        <f t="shared" si="476"/>
        <v>11.223757025536326</v>
      </c>
      <c r="GM397" s="37">
        <f t="shared" si="471"/>
        <v>26.403633032764652</v>
      </c>
      <c r="GN397" s="37">
        <f t="shared" si="472"/>
        <v>19.254130143924396</v>
      </c>
      <c r="GO397" s="37">
        <f t="shared" si="477"/>
        <v>3.6393883442601256</v>
      </c>
      <c r="GP397" s="37">
        <f t="shared" si="473"/>
        <v>5.7550100968537921</v>
      </c>
      <c r="GQ397" s="37">
        <f t="shared" si="478"/>
        <v>5.3106436957236776</v>
      </c>
      <c r="GR397" s="37">
        <f t="shared" si="479"/>
        <v>0</v>
      </c>
      <c r="GS397" s="37">
        <f t="shared" si="480"/>
        <v>0.18981560956560597</v>
      </c>
      <c r="GT397" s="37">
        <f t="shared" si="481"/>
        <v>1.2040219680281581</v>
      </c>
    </row>
    <row r="398" spans="1:204" ht="11.25" customHeight="1">
      <c r="A398" s="29">
        <f t="shared" si="482"/>
        <v>45716</v>
      </c>
      <c r="N398" s="68">
        <v>292514</v>
      </c>
      <c r="O398" s="68">
        <v>146138</v>
      </c>
      <c r="P398" s="68">
        <v>153280</v>
      </c>
      <c r="Q398" s="71">
        <f t="shared" si="429"/>
        <v>299418</v>
      </c>
      <c r="R398" s="68"/>
      <c r="S398" s="68"/>
      <c r="T398" s="68"/>
      <c r="U398" s="71"/>
      <c r="V398" s="67"/>
      <c r="W398" s="68"/>
      <c r="X398" s="68"/>
      <c r="Y398" s="71"/>
      <c r="Z398" s="67"/>
      <c r="AA398" s="68"/>
      <c r="AB398" s="68"/>
      <c r="AC398" s="71"/>
      <c r="AD398" s="68"/>
      <c r="AE398" s="68"/>
      <c r="AF398" s="68"/>
      <c r="AG398" s="71"/>
      <c r="AH398" s="68"/>
      <c r="AI398" s="68"/>
      <c r="AJ398" s="68"/>
      <c r="AK398" s="71"/>
      <c r="AL398" s="67"/>
      <c r="AM398" s="68"/>
      <c r="AN398" s="68"/>
      <c r="AO398" s="71"/>
      <c r="AP398" s="67"/>
      <c r="AQ398" s="68"/>
      <c r="AR398" s="68"/>
      <c r="AS398" s="71"/>
      <c r="AT398" s="67"/>
      <c r="AU398" s="68"/>
      <c r="AV398" s="68"/>
      <c r="AW398" s="71"/>
      <c r="AX398" s="67">
        <v>415962</v>
      </c>
      <c r="AY398" s="68">
        <v>357296</v>
      </c>
      <c r="AZ398" s="68">
        <v>32004</v>
      </c>
      <c r="BA398" s="71">
        <f t="shared" si="438"/>
        <v>389300</v>
      </c>
      <c r="BB398" s="67"/>
      <c r="BC398" s="68"/>
      <c r="BD398" s="68"/>
      <c r="BE398" s="71"/>
      <c r="BF398" s="68">
        <v>447673</v>
      </c>
      <c r="BG398" s="68">
        <v>383918</v>
      </c>
      <c r="BH398" s="68">
        <v>38531</v>
      </c>
      <c r="BI398" s="71">
        <f t="shared" si="440"/>
        <v>422449</v>
      </c>
      <c r="BJ398" s="68"/>
      <c r="BK398" s="68"/>
      <c r="BL398" s="68"/>
      <c r="BM398" s="71"/>
      <c r="BN398" s="68"/>
      <c r="BO398" s="68"/>
      <c r="BP398" s="68"/>
      <c r="BQ398" s="71"/>
      <c r="BR398" s="68"/>
      <c r="BS398" s="68"/>
      <c r="BT398" s="68"/>
      <c r="BU398" s="71"/>
      <c r="BV398" s="68"/>
      <c r="BW398" s="68"/>
      <c r="BX398" s="68"/>
      <c r="BY398" s="71"/>
      <c r="BZ398" s="68"/>
      <c r="CA398" s="68"/>
      <c r="CB398" s="68"/>
      <c r="CC398" s="71"/>
      <c r="CD398" s="68"/>
      <c r="CE398" s="68"/>
      <c r="CF398" s="68"/>
      <c r="CG398" s="71"/>
      <c r="CH398" s="68"/>
      <c r="CI398" s="68"/>
      <c r="CJ398" s="68"/>
      <c r="CK398" s="71"/>
      <c r="CL398" s="67">
        <v>0</v>
      </c>
      <c r="CM398" s="68">
        <v>0</v>
      </c>
      <c r="CN398" s="68">
        <v>0</v>
      </c>
      <c r="CO398" s="71">
        <f t="shared" si="448"/>
        <v>0</v>
      </c>
      <c r="CP398" s="68">
        <v>0</v>
      </c>
      <c r="CQ398" s="68">
        <v>0</v>
      </c>
      <c r="CR398" s="68">
        <v>0</v>
      </c>
      <c r="CS398" s="71">
        <f t="shared" si="449"/>
        <v>0</v>
      </c>
      <c r="CT398" s="68">
        <v>0</v>
      </c>
      <c r="CU398" s="68">
        <v>0</v>
      </c>
      <c r="CV398" s="68">
        <v>0</v>
      </c>
      <c r="CW398" s="71">
        <f t="shared" si="450"/>
        <v>0</v>
      </c>
      <c r="CX398" s="68">
        <v>0</v>
      </c>
      <c r="CY398" s="68">
        <v>0</v>
      </c>
      <c r="CZ398" s="68">
        <v>0</v>
      </c>
      <c r="DA398" s="71">
        <f t="shared" si="451"/>
        <v>0</v>
      </c>
      <c r="DB398" s="68">
        <v>0</v>
      </c>
      <c r="DC398" s="68">
        <v>0</v>
      </c>
      <c r="DD398" s="68">
        <v>0</v>
      </c>
      <c r="DE398" s="71">
        <f t="shared" si="452"/>
        <v>0</v>
      </c>
      <c r="DF398" s="68"/>
      <c r="DG398" s="68"/>
      <c r="DH398" s="68"/>
      <c r="DI398" s="68"/>
      <c r="DJ398" s="68">
        <v>288</v>
      </c>
      <c r="DK398" s="68">
        <v>31</v>
      </c>
      <c r="DL398" s="68">
        <v>0</v>
      </c>
      <c r="DM398" s="71">
        <f t="shared" si="453"/>
        <v>31</v>
      </c>
      <c r="DN398" s="68"/>
      <c r="DO398" s="68"/>
      <c r="DP398" s="68"/>
      <c r="DQ398" s="71"/>
      <c r="DR398" s="68">
        <v>4973</v>
      </c>
      <c r="DS398" s="68">
        <v>2473</v>
      </c>
      <c r="DT398" s="68">
        <v>2418</v>
      </c>
      <c r="DU398" s="71">
        <f t="shared" si="455"/>
        <v>4891</v>
      </c>
      <c r="DV398" s="68"/>
      <c r="DW398" s="68"/>
      <c r="DX398" s="68"/>
      <c r="DY398" s="71"/>
      <c r="DZ398" s="68"/>
      <c r="EA398" s="68"/>
      <c r="EB398" s="68"/>
      <c r="EC398" s="71"/>
      <c r="ED398" s="68"/>
      <c r="EE398" s="68"/>
      <c r="EF398" s="68"/>
      <c r="EG398" s="68"/>
      <c r="EH398" s="68">
        <v>91003</v>
      </c>
      <c r="EI398" s="68">
        <v>80799</v>
      </c>
      <c r="EJ398" s="68">
        <v>9871</v>
      </c>
      <c r="EK398" s="71">
        <f t="shared" si="458"/>
        <v>90670</v>
      </c>
      <c r="EL398" s="68"/>
      <c r="EM398" s="68"/>
      <c r="EN398" s="68"/>
      <c r="EO398" s="71"/>
      <c r="EP398" s="68"/>
      <c r="EQ398" s="68"/>
      <c r="ER398" s="68"/>
      <c r="ES398" s="71"/>
      <c r="ET398" s="68">
        <v>108661</v>
      </c>
      <c r="EU398" s="68">
        <v>73215</v>
      </c>
      <c r="EV398" s="68">
        <v>16751</v>
      </c>
      <c r="EW398" s="71">
        <f t="shared" si="461"/>
        <v>89966</v>
      </c>
      <c r="EX398" s="67"/>
      <c r="EY398" s="68"/>
      <c r="EZ398" s="68"/>
      <c r="FA398" s="71"/>
      <c r="FB398" s="68"/>
      <c r="FC398" s="68"/>
      <c r="FD398" s="68"/>
      <c r="FE398" s="71"/>
      <c r="FF398" s="67"/>
      <c r="FG398" s="68"/>
      <c r="FH398" s="68"/>
      <c r="FI398" s="71"/>
      <c r="FJ398" s="68"/>
      <c r="FK398" s="68"/>
      <c r="FL398" s="68"/>
      <c r="FM398" s="71"/>
      <c r="FN398" s="68"/>
      <c r="FO398" s="68"/>
      <c r="FP398" s="68"/>
      <c r="FQ398" s="71"/>
      <c r="FR398" s="68">
        <v>407135</v>
      </c>
      <c r="FS398" s="68">
        <v>276072</v>
      </c>
      <c r="FT398" s="68">
        <v>115817</v>
      </c>
      <c r="FU398" s="71">
        <f t="shared" si="466"/>
        <v>391889</v>
      </c>
      <c r="FV398" s="68"/>
      <c r="FW398" s="68"/>
      <c r="FX398" s="68"/>
      <c r="FY398" s="71"/>
      <c r="FZ398" s="68">
        <v>75873</v>
      </c>
      <c r="GA398" s="68">
        <v>50458</v>
      </c>
      <c r="GB398" s="68">
        <v>22736</v>
      </c>
      <c r="GC398" s="71">
        <f t="shared" si="468"/>
        <v>73194</v>
      </c>
      <c r="GD398" s="67">
        <v>1858462</v>
      </c>
      <c r="GE398" s="68">
        <v>1384605</v>
      </c>
      <c r="GF398" s="68">
        <v>391408</v>
      </c>
      <c r="GG398" s="68">
        <f t="shared" si="470"/>
        <v>1776013</v>
      </c>
      <c r="GH398" s="69"/>
      <c r="GI398" s="36">
        <f t="shared" si="474"/>
        <v>-8.9531491141606079E-2</v>
      </c>
      <c r="GJ398" s="36"/>
      <c r="GK398" s="37">
        <f t="shared" si="475"/>
        <v>25.80490464789597</v>
      </c>
      <c r="GL398" s="37">
        <f t="shared" si="476"/>
        <v>10.554490269788134</v>
      </c>
      <c r="GM398" s="37">
        <f t="shared" si="471"/>
        <v>27.727619068254121</v>
      </c>
      <c r="GN398" s="37">
        <f t="shared" si="472"/>
        <v>19.938682873454887</v>
      </c>
      <c r="GO398" s="37">
        <f t="shared" si="477"/>
        <v>3.6442162205105424</v>
      </c>
      <c r="GP398" s="37">
        <f t="shared" si="473"/>
        <v>5.2877896584224384</v>
      </c>
      <c r="GQ398" s="37">
        <f t="shared" si="478"/>
        <v>5.8355270997865816</v>
      </c>
      <c r="GR398" s="37">
        <f t="shared" si="479"/>
        <v>0</v>
      </c>
      <c r="GS398" s="37">
        <f t="shared" si="480"/>
        <v>0.17860689510726885</v>
      </c>
      <c r="GT398" s="37">
        <f t="shared" si="481"/>
        <v>1.0281632667800409</v>
      </c>
      <c r="GV398" s="93"/>
    </row>
    <row r="399" spans="1:204" ht="11.25" customHeight="1">
      <c r="A399" s="29">
        <f t="shared" si="482"/>
        <v>45747</v>
      </c>
      <c r="N399" s="68">
        <v>303801</v>
      </c>
      <c r="O399" s="68">
        <v>183659</v>
      </c>
      <c r="P399" s="68">
        <v>132073</v>
      </c>
      <c r="Q399" s="71">
        <f t="shared" si="429"/>
        <v>315732</v>
      </c>
      <c r="R399" s="68"/>
      <c r="S399" s="68"/>
      <c r="T399" s="68"/>
      <c r="U399" s="71"/>
      <c r="V399" s="67"/>
      <c r="W399" s="68"/>
      <c r="X399" s="68"/>
      <c r="Y399" s="71"/>
      <c r="Z399" s="67"/>
      <c r="AA399" s="68"/>
      <c r="AB399" s="68"/>
      <c r="AC399" s="71"/>
      <c r="AD399" s="68"/>
      <c r="AE399" s="68"/>
      <c r="AF399" s="68"/>
      <c r="AG399" s="71"/>
      <c r="AH399" s="68"/>
      <c r="AI399" s="68"/>
      <c r="AJ399" s="68"/>
      <c r="AK399" s="71"/>
      <c r="AL399" s="67"/>
      <c r="AM399" s="68"/>
      <c r="AN399" s="68"/>
      <c r="AO399" s="71"/>
      <c r="AP399" s="67"/>
      <c r="AQ399" s="68"/>
      <c r="AR399" s="68"/>
      <c r="AS399" s="71"/>
      <c r="AT399" s="67"/>
      <c r="AU399" s="68"/>
      <c r="AV399" s="68"/>
      <c r="AW399" s="71"/>
      <c r="AX399" s="67">
        <v>476538</v>
      </c>
      <c r="AY399" s="68">
        <v>509218</v>
      </c>
      <c r="AZ399" s="68">
        <v>39518</v>
      </c>
      <c r="BA399" s="71">
        <f t="shared" si="438"/>
        <v>548736</v>
      </c>
      <c r="BB399" s="67"/>
      <c r="BC399" s="68"/>
      <c r="BD399" s="68"/>
      <c r="BE399" s="71"/>
      <c r="BF399" s="68">
        <v>461000</v>
      </c>
      <c r="BG399" s="68">
        <v>401411</v>
      </c>
      <c r="BH399" s="68">
        <v>26037</v>
      </c>
      <c r="BI399" s="71">
        <f t="shared" si="440"/>
        <v>427448</v>
      </c>
      <c r="BJ399" s="68"/>
      <c r="BK399" s="68"/>
      <c r="BL399" s="68"/>
      <c r="BM399" s="71"/>
      <c r="BN399" s="68"/>
      <c r="BO399" s="68"/>
      <c r="BP399" s="68"/>
      <c r="BQ399" s="71"/>
      <c r="BR399" s="68"/>
      <c r="BS399" s="68"/>
      <c r="BT399" s="68"/>
      <c r="BU399" s="71"/>
      <c r="BV399" s="68"/>
      <c r="BW399" s="68"/>
      <c r="BX399" s="68"/>
      <c r="BY399" s="71"/>
      <c r="BZ399" s="68"/>
      <c r="CA399" s="68"/>
      <c r="CB399" s="68"/>
      <c r="CC399" s="71"/>
      <c r="CD399" s="68"/>
      <c r="CE399" s="68"/>
      <c r="CF399" s="68"/>
      <c r="CG399" s="71"/>
      <c r="CH399" s="68"/>
      <c r="CI399" s="68"/>
      <c r="CJ399" s="68"/>
      <c r="CK399" s="71"/>
      <c r="CL399" s="67">
        <v>0</v>
      </c>
      <c r="CM399" s="68">
        <v>0</v>
      </c>
      <c r="CN399" s="68">
        <v>0</v>
      </c>
      <c r="CO399" s="71">
        <f t="shared" si="448"/>
        <v>0</v>
      </c>
      <c r="CP399" s="68">
        <v>0</v>
      </c>
      <c r="CQ399" s="68">
        <v>0</v>
      </c>
      <c r="CR399" s="68">
        <v>0</v>
      </c>
      <c r="CS399" s="71">
        <f t="shared" si="449"/>
        <v>0</v>
      </c>
      <c r="CT399" s="68">
        <v>0</v>
      </c>
      <c r="CU399" s="68">
        <v>0</v>
      </c>
      <c r="CV399" s="68">
        <v>0</v>
      </c>
      <c r="CW399" s="71">
        <f t="shared" si="450"/>
        <v>0</v>
      </c>
      <c r="CX399" s="68">
        <v>0</v>
      </c>
      <c r="CY399" s="68">
        <v>0</v>
      </c>
      <c r="CZ399" s="68">
        <v>0</v>
      </c>
      <c r="DA399" s="71">
        <f t="shared" si="451"/>
        <v>0</v>
      </c>
      <c r="DB399" s="68">
        <v>0</v>
      </c>
      <c r="DC399" s="68">
        <v>0</v>
      </c>
      <c r="DD399" s="68">
        <v>0</v>
      </c>
      <c r="DE399" s="71">
        <f t="shared" si="452"/>
        <v>0</v>
      </c>
      <c r="DF399" s="68"/>
      <c r="DG399" s="68"/>
      <c r="DH399" s="68"/>
      <c r="DI399" s="68"/>
      <c r="DJ399" s="68">
        <v>250</v>
      </c>
      <c r="DK399" s="68">
        <v>33</v>
      </c>
      <c r="DL399" s="68">
        <v>0</v>
      </c>
      <c r="DM399" s="71">
        <f t="shared" si="453"/>
        <v>33</v>
      </c>
      <c r="DN399" s="68"/>
      <c r="DO399" s="68"/>
      <c r="DP399" s="68"/>
      <c r="DQ399" s="71"/>
      <c r="DR399" s="68">
        <v>6654</v>
      </c>
      <c r="DS399" s="68">
        <v>3072</v>
      </c>
      <c r="DT399" s="68">
        <v>3447</v>
      </c>
      <c r="DU399" s="71">
        <f t="shared" si="455"/>
        <v>6519</v>
      </c>
      <c r="DV399" s="68"/>
      <c r="DW399" s="68"/>
      <c r="DX399" s="68"/>
      <c r="DY399" s="71"/>
      <c r="DZ399" s="68"/>
      <c r="EA399" s="68"/>
      <c r="EB399" s="68"/>
      <c r="EC399" s="71"/>
      <c r="ED399" s="68"/>
      <c r="EE399" s="68"/>
      <c r="EF399" s="68"/>
      <c r="EG399" s="68"/>
      <c r="EH399" s="68">
        <v>98617</v>
      </c>
      <c r="EI399" s="68">
        <v>88050</v>
      </c>
      <c r="EJ399" s="68">
        <v>12971</v>
      </c>
      <c r="EK399" s="71">
        <f t="shared" si="458"/>
        <v>101021</v>
      </c>
      <c r="EL399" s="68"/>
      <c r="EM399" s="68"/>
      <c r="EN399" s="68"/>
      <c r="EO399" s="71"/>
      <c r="EP399" s="68"/>
      <c r="EQ399" s="68"/>
      <c r="ER399" s="68"/>
      <c r="ES399" s="71"/>
      <c r="ET399" s="68">
        <v>116907</v>
      </c>
      <c r="EU399" s="68">
        <v>105976</v>
      </c>
      <c r="EV399" s="68">
        <v>20188</v>
      </c>
      <c r="EW399" s="71">
        <f t="shared" si="461"/>
        <v>126164</v>
      </c>
      <c r="EX399" s="67"/>
      <c r="EY399" s="68"/>
      <c r="EZ399" s="68"/>
      <c r="FA399" s="71"/>
      <c r="FB399" s="68"/>
      <c r="FC399" s="68"/>
      <c r="FD399" s="68"/>
      <c r="FE399" s="71"/>
      <c r="FF399" s="67"/>
      <c r="FG399" s="68"/>
      <c r="FH399" s="68"/>
      <c r="FI399" s="71"/>
      <c r="FJ399" s="68"/>
      <c r="FK399" s="68"/>
      <c r="FL399" s="68"/>
      <c r="FM399" s="71"/>
      <c r="FN399" s="68"/>
      <c r="FO399" s="68"/>
      <c r="FP399" s="68"/>
      <c r="FQ399" s="71"/>
      <c r="FR399" s="68">
        <v>409347</v>
      </c>
      <c r="FS399" s="68">
        <v>297622</v>
      </c>
      <c r="FT399" s="68">
        <v>102498</v>
      </c>
      <c r="FU399" s="71">
        <f t="shared" si="466"/>
        <v>400120</v>
      </c>
      <c r="FV399" s="68"/>
      <c r="FW399" s="68"/>
      <c r="FX399" s="68"/>
      <c r="FY399" s="71"/>
      <c r="FZ399" s="68">
        <v>78810</v>
      </c>
      <c r="GA399" s="68">
        <v>50473</v>
      </c>
      <c r="GB399" s="68">
        <v>28043</v>
      </c>
      <c r="GC399" s="71">
        <f t="shared" si="468"/>
        <v>78516</v>
      </c>
      <c r="GD399" s="67">
        <v>1966574</v>
      </c>
      <c r="GE399" s="68">
        <v>1656939</v>
      </c>
      <c r="GF399" s="68">
        <v>364812</v>
      </c>
      <c r="GG399" s="68">
        <f t="shared" si="470"/>
        <v>2021751</v>
      </c>
      <c r="GH399" s="69"/>
      <c r="GI399" s="36">
        <f t="shared" si="474"/>
        <v>0.11384941572850926</v>
      </c>
      <c r="GJ399" s="36"/>
      <c r="GK399" s="37">
        <f t="shared" si="475"/>
        <v>30.732453035386335</v>
      </c>
      <c r="GL399" s="37">
        <f t="shared" si="476"/>
        <v>11.084234241574373</v>
      </c>
      <c r="GM399" s="37">
        <f t="shared" si="471"/>
        <v>24.226057809008054</v>
      </c>
      <c r="GN399" s="37">
        <f t="shared" si="472"/>
        <v>17.962157930979959</v>
      </c>
      <c r="GO399" s="37">
        <f t="shared" si="477"/>
        <v>3.0461592128617889</v>
      </c>
      <c r="GP399" s="37">
        <f t="shared" si="473"/>
        <v>6.3958902530509576</v>
      </c>
      <c r="GQ399" s="37">
        <f t="shared" si="478"/>
        <v>5.3140157845279763</v>
      </c>
      <c r="GR399" s="37">
        <f t="shared" si="479"/>
        <v>0</v>
      </c>
      <c r="GS399" s="37">
        <f t="shared" si="480"/>
        <v>0.18540211800193007</v>
      </c>
      <c r="GT399" s="37">
        <f t="shared" si="481"/>
        <v>1.0536296146086244</v>
      </c>
    </row>
    <row r="400" spans="1:204" ht="11.25" customHeight="1">
      <c r="A400" s="29">
        <f t="shared" si="482"/>
        <v>45777</v>
      </c>
      <c r="N400" s="68">
        <v>325971</v>
      </c>
      <c r="O400" s="68">
        <v>188615</v>
      </c>
      <c r="P400" s="68">
        <v>129322</v>
      </c>
      <c r="Q400" s="71">
        <f t="shared" si="429"/>
        <v>317937</v>
      </c>
      <c r="R400" s="68"/>
      <c r="S400" s="68"/>
      <c r="T400" s="68"/>
      <c r="U400" s="71"/>
      <c r="V400" s="67"/>
      <c r="W400" s="68"/>
      <c r="X400" s="68"/>
      <c r="Y400" s="71"/>
      <c r="Z400" s="67"/>
      <c r="AA400" s="68"/>
      <c r="AB400" s="68"/>
      <c r="AC400" s="71"/>
      <c r="AD400" s="68"/>
      <c r="AE400" s="68"/>
      <c r="AF400" s="68"/>
      <c r="AG400" s="71"/>
      <c r="AH400" s="68"/>
      <c r="AI400" s="68"/>
      <c r="AJ400" s="68"/>
      <c r="AK400" s="71"/>
      <c r="AL400" s="67"/>
      <c r="AM400" s="68"/>
      <c r="AN400" s="68"/>
      <c r="AO400" s="71"/>
      <c r="AP400" s="67"/>
      <c r="AQ400" s="68"/>
      <c r="AR400" s="68"/>
      <c r="AS400" s="71"/>
      <c r="AT400" s="67"/>
      <c r="AU400" s="68"/>
      <c r="AV400" s="68"/>
      <c r="AW400" s="71"/>
      <c r="AX400" s="67">
        <v>303030</v>
      </c>
      <c r="AY400" s="68">
        <v>288524</v>
      </c>
      <c r="AZ400" s="68">
        <v>16885</v>
      </c>
      <c r="BA400" s="71">
        <f t="shared" si="438"/>
        <v>305409</v>
      </c>
      <c r="BB400" s="67"/>
      <c r="BC400" s="68"/>
      <c r="BD400" s="68"/>
      <c r="BE400" s="71"/>
      <c r="BF400" s="68">
        <v>540742</v>
      </c>
      <c r="BG400" s="68">
        <v>422931</v>
      </c>
      <c r="BH400" s="68">
        <v>57965</v>
      </c>
      <c r="BI400" s="71">
        <f t="shared" si="440"/>
        <v>480896</v>
      </c>
      <c r="BJ400" s="68"/>
      <c r="BK400" s="68"/>
      <c r="BL400" s="68"/>
      <c r="BM400" s="71"/>
      <c r="BN400" s="68"/>
      <c r="BO400" s="68"/>
      <c r="BP400" s="68"/>
      <c r="BQ400" s="71"/>
      <c r="BR400" s="68"/>
      <c r="BS400" s="68"/>
      <c r="BT400" s="68"/>
      <c r="BU400" s="71"/>
      <c r="BV400" s="68"/>
      <c r="BW400" s="68"/>
      <c r="BX400" s="68"/>
      <c r="BY400" s="71"/>
      <c r="BZ400" s="68"/>
      <c r="CA400" s="68"/>
      <c r="CB400" s="68"/>
      <c r="CC400" s="71"/>
      <c r="CD400" s="68"/>
      <c r="CE400" s="68"/>
      <c r="CF400" s="68"/>
      <c r="CG400" s="71"/>
      <c r="CH400" s="68"/>
      <c r="CI400" s="68"/>
      <c r="CJ400" s="68"/>
      <c r="CK400" s="71"/>
      <c r="CL400" s="67">
        <v>0</v>
      </c>
      <c r="CM400" s="68">
        <v>0</v>
      </c>
      <c r="CN400" s="68">
        <v>0</v>
      </c>
      <c r="CO400" s="71">
        <f t="shared" si="448"/>
        <v>0</v>
      </c>
      <c r="CP400" s="68">
        <v>0</v>
      </c>
      <c r="CQ400" s="68">
        <v>0</v>
      </c>
      <c r="CR400" s="68">
        <v>0</v>
      </c>
      <c r="CS400" s="71">
        <f t="shared" si="449"/>
        <v>0</v>
      </c>
      <c r="CT400" s="68">
        <v>0</v>
      </c>
      <c r="CU400" s="68">
        <v>0</v>
      </c>
      <c r="CV400" s="68">
        <v>0</v>
      </c>
      <c r="CW400" s="71">
        <f t="shared" si="450"/>
        <v>0</v>
      </c>
      <c r="CX400" s="68">
        <v>0</v>
      </c>
      <c r="CY400" s="68">
        <v>0</v>
      </c>
      <c r="CZ400" s="68">
        <v>0</v>
      </c>
      <c r="DA400" s="71">
        <f t="shared" si="451"/>
        <v>0</v>
      </c>
      <c r="DB400" s="68">
        <v>0</v>
      </c>
      <c r="DC400" s="68">
        <v>0</v>
      </c>
      <c r="DD400" s="68">
        <v>0</v>
      </c>
      <c r="DE400" s="71">
        <f t="shared" si="452"/>
        <v>0</v>
      </c>
      <c r="DF400" s="68"/>
      <c r="DG400" s="68"/>
      <c r="DH400" s="68"/>
      <c r="DI400" s="68"/>
      <c r="DJ400" s="68">
        <v>0</v>
      </c>
      <c r="DK400" s="68">
        <v>21</v>
      </c>
      <c r="DL400" s="68">
        <v>0</v>
      </c>
      <c r="DM400" s="71">
        <f t="shared" si="453"/>
        <v>21</v>
      </c>
      <c r="DN400" s="68"/>
      <c r="DO400" s="68"/>
      <c r="DP400" s="68"/>
      <c r="DQ400" s="71"/>
      <c r="DR400" s="68">
        <v>5440</v>
      </c>
      <c r="DS400" s="68">
        <v>2848</v>
      </c>
      <c r="DT400" s="68">
        <v>2681</v>
      </c>
      <c r="DU400" s="71">
        <f t="shared" si="455"/>
        <v>5529</v>
      </c>
      <c r="DV400" s="68"/>
      <c r="DW400" s="68"/>
      <c r="DX400" s="68"/>
      <c r="DY400" s="71"/>
      <c r="DZ400" s="68"/>
      <c r="EA400" s="68"/>
      <c r="EB400" s="68"/>
      <c r="EC400" s="71"/>
      <c r="ED400" s="68"/>
      <c r="EE400" s="68"/>
      <c r="EF400" s="68"/>
      <c r="EG400" s="68"/>
      <c r="EH400" s="68">
        <v>84163</v>
      </c>
      <c r="EI400" s="68">
        <v>76002</v>
      </c>
      <c r="EJ400" s="68">
        <v>10557</v>
      </c>
      <c r="EK400" s="71">
        <f t="shared" si="458"/>
        <v>86559</v>
      </c>
      <c r="EL400" s="68"/>
      <c r="EM400" s="68"/>
      <c r="EN400" s="68"/>
      <c r="EO400" s="71"/>
      <c r="EP400" s="68"/>
      <c r="EQ400" s="68"/>
      <c r="ER400" s="68"/>
      <c r="ES400" s="71"/>
      <c r="ET400" s="68">
        <v>112257</v>
      </c>
      <c r="EU400" s="68">
        <v>95214</v>
      </c>
      <c r="EV400" s="68">
        <v>17734</v>
      </c>
      <c r="EW400" s="71">
        <f t="shared" si="461"/>
        <v>112948</v>
      </c>
      <c r="EX400" s="67"/>
      <c r="EY400" s="68"/>
      <c r="EZ400" s="68"/>
      <c r="FA400" s="71"/>
      <c r="FB400" s="68"/>
      <c r="FC400" s="68"/>
      <c r="FD400" s="68"/>
      <c r="FE400" s="71"/>
      <c r="FF400" s="67"/>
      <c r="FG400" s="68"/>
      <c r="FH400" s="68"/>
      <c r="FI400" s="71"/>
      <c r="FJ400" s="68"/>
      <c r="FK400" s="68"/>
      <c r="FL400" s="68"/>
      <c r="FM400" s="71"/>
      <c r="FN400" s="68"/>
      <c r="FO400" s="68"/>
      <c r="FP400" s="68"/>
      <c r="FQ400" s="71"/>
      <c r="FR400" s="68">
        <v>394919</v>
      </c>
      <c r="FS400" s="68">
        <v>323647</v>
      </c>
      <c r="FT400" s="68">
        <v>106683</v>
      </c>
      <c r="FU400" s="71">
        <f t="shared" si="466"/>
        <v>430330</v>
      </c>
      <c r="FV400" s="68"/>
      <c r="FW400" s="68"/>
      <c r="FX400" s="68"/>
      <c r="FY400" s="71"/>
      <c r="FZ400" s="68">
        <v>72102</v>
      </c>
      <c r="GA400" s="68">
        <v>46826</v>
      </c>
      <c r="GB400" s="68">
        <v>26374</v>
      </c>
      <c r="GC400" s="71">
        <f t="shared" si="468"/>
        <v>73200</v>
      </c>
      <c r="GD400" s="67">
        <v>1852866</v>
      </c>
      <c r="GE400" s="68">
        <v>1458784</v>
      </c>
      <c r="GF400" s="68">
        <v>368201</v>
      </c>
      <c r="GG400" s="68">
        <f t="shared" si="470"/>
        <v>1826985</v>
      </c>
      <c r="GH400" s="69"/>
      <c r="GI400" s="36">
        <f t="shared" si="474"/>
        <v>-0.16707215342301818</v>
      </c>
      <c r="GJ400" s="36"/>
      <c r="GK400" s="37">
        <f t="shared" si="475"/>
        <v>19.778390769298266</v>
      </c>
      <c r="GL400" s="37">
        <f t="shared" si="476"/>
        <v>12.929604382828439</v>
      </c>
      <c r="GM400" s="37">
        <f t="shared" si="471"/>
        <v>28.992023493539826</v>
      </c>
      <c r="GN400" s="37">
        <f t="shared" si="472"/>
        <v>22.186081009937045</v>
      </c>
      <c r="GO400" s="37">
        <f t="shared" si="477"/>
        <v>3.2099337530436314</v>
      </c>
      <c r="GP400" s="37">
        <f t="shared" si="473"/>
        <v>6.526942988132582</v>
      </c>
      <c r="GQ400" s="37">
        <f t="shared" si="478"/>
        <v>5.209955689121899</v>
      </c>
      <c r="GR400" s="37">
        <f t="shared" si="479"/>
        <v>0</v>
      </c>
      <c r="GS400" s="37">
        <f t="shared" si="480"/>
        <v>0.19523109658455262</v>
      </c>
      <c r="GT400" s="37">
        <f t="shared" si="481"/>
        <v>0.97183681751376128</v>
      </c>
    </row>
    <row r="401" spans="1:204" ht="11.25" customHeight="1">
      <c r="A401" s="29">
        <f t="shared" si="482"/>
        <v>45808</v>
      </c>
      <c r="N401" s="68">
        <v>335790</v>
      </c>
      <c r="O401" s="68">
        <v>191412</v>
      </c>
      <c r="P401" s="68">
        <v>140958</v>
      </c>
      <c r="Q401" s="71">
        <f t="shared" si="429"/>
        <v>332370</v>
      </c>
      <c r="R401" s="68"/>
      <c r="S401" s="68"/>
      <c r="T401" s="68"/>
      <c r="U401" s="71"/>
      <c r="V401" s="67"/>
      <c r="W401" s="68"/>
      <c r="X401" s="68"/>
      <c r="Y401" s="71"/>
      <c r="Z401" s="67"/>
      <c r="AA401" s="68"/>
      <c r="AB401" s="68"/>
      <c r="AC401" s="71"/>
      <c r="AD401" s="68"/>
      <c r="AE401" s="68"/>
      <c r="AF401" s="68"/>
      <c r="AG401" s="71"/>
      <c r="AH401" s="68"/>
      <c r="AI401" s="68"/>
      <c r="AJ401" s="68"/>
      <c r="AK401" s="71"/>
      <c r="AL401" s="67"/>
      <c r="AM401" s="68"/>
      <c r="AN401" s="68"/>
      <c r="AO401" s="71"/>
      <c r="AP401" s="67"/>
      <c r="AQ401" s="68"/>
      <c r="AR401" s="68"/>
      <c r="AS401" s="71"/>
      <c r="AT401" s="67"/>
      <c r="AU401" s="68"/>
      <c r="AV401" s="68"/>
      <c r="AW401" s="71"/>
      <c r="AX401" s="67">
        <v>515708</v>
      </c>
      <c r="AY401" s="68">
        <v>488997</v>
      </c>
      <c r="AZ401" s="68">
        <v>18704</v>
      </c>
      <c r="BA401" s="71">
        <f t="shared" si="438"/>
        <v>507701</v>
      </c>
      <c r="BB401" s="67"/>
      <c r="BC401" s="68"/>
      <c r="BD401" s="68"/>
      <c r="BE401" s="71"/>
      <c r="BF401" s="68">
        <v>518012</v>
      </c>
      <c r="BG401" s="68">
        <v>417250</v>
      </c>
      <c r="BH401" s="68">
        <v>47859</v>
      </c>
      <c r="BI401" s="71">
        <f t="shared" si="440"/>
        <v>465109</v>
      </c>
      <c r="BJ401" s="68"/>
      <c r="BK401" s="68"/>
      <c r="BL401" s="68"/>
      <c r="BM401" s="71"/>
      <c r="BN401" s="68"/>
      <c r="BO401" s="68"/>
      <c r="BP401" s="68"/>
      <c r="BQ401" s="71"/>
      <c r="BR401" s="68"/>
      <c r="BS401" s="68"/>
      <c r="BT401" s="68"/>
      <c r="BU401" s="71"/>
      <c r="BV401" s="68"/>
      <c r="BW401" s="68"/>
      <c r="BX401" s="68"/>
      <c r="BY401" s="71"/>
      <c r="BZ401" s="68"/>
      <c r="CA401" s="68"/>
      <c r="CB401" s="68"/>
      <c r="CC401" s="71"/>
      <c r="CD401" s="68"/>
      <c r="CE401" s="68"/>
      <c r="CF401" s="68"/>
      <c r="CG401" s="71"/>
      <c r="CH401" s="68"/>
      <c r="CI401" s="68"/>
      <c r="CJ401" s="68"/>
      <c r="CK401" s="71"/>
      <c r="CL401" s="67">
        <v>0</v>
      </c>
      <c r="CM401" s="68">
        <v>0</v>
      </c>
      <c r="CN401" s="68">
        <v>0</v>
      </c>
      <c r="CO401" s="71">
        <f t="shared" si="448"/>
        <v>0</v>
      </c>
      <c r="CP401" s="68">
        <v>0</v>
      </c>
      <c r="CQ401" s="68">
        <v>0</v>
      </c>
      <c r="CR401" s="68">
        <v>0</v>
      </c>
      <c r="CS401" s="71">
        <f t="shared" si="449"/>
        <v>0</v>
      </c>
      <c r="CT401" s="68">
        <v>0</v>
      </c>
      <c r="CU401" s="68">
        <v>0</v>
      </c>
      <c r="CV401" s="68">
        <v>0</v>
      </c>
      <c r="CW401" s="71">
        <f t="shared" si="450"/>
        <v>0</v>
      </c>
      <c r="CX401" s="68">
        <v>0</v>
      </c>
      <c r="CY401" s="68">
        <v>0</v>
      </c>
      <c r="CZ401" s="68">
        <v>0</v>
      </c>
      <c r="DA401" s="71">
        <f t="shared" si="451"/>
        <v>0</v>
      </c>
      <c r="DB401" s="68">
        <v>0</v>
      </c>
      <c r="DC401" s="68">
        <v>0</v>
      </c>
      <c r="DD401" s="68">
        <v>0</v>
      </c>
      <c r="DE401" s="71">
        <f t="shared" si="452"/>
        <v>0</v>
      </c>
      <c r="DF401" s="68"/>
      <c r="DG401" s="68"/>
      <c r="DH401" s="68"/>
      <c r="DI401" s="68"/>
      <c r="DJ401" s="68">
        <v>0</v>
      </c>
      <c r="DK401" s="68">
        <v>26</v>
      </c>
      <c r="DL401" s="68">
        <v>0</v>
      </c>
      <c r="DM401" s="71">
        <f t="shared" si="453"/>
        <v>26</v>
      </c>
      <c r="DN401" s="68"/>
      <c r="DO401" s="68"/>
      <c r="DP401" s="68"/>
      <c r="DQ401" s="71"/>
      <c r="DR401" s="68">
        <v>5017</v>
      </c>
      <c r="DS401" s="68">
        <v>2689</v>
      </c>
      <c r="DT401" s="68">
        <v>2321</v>
      </c>
      <c r="DU401" s="71">
        <f t="shared" si="455"/>
        <v>5010</v>
      </c>
      <c r="DV401" s="68"/>
      <c r="DW401" s="68"/>
      <c r="DX401" s="68"/>
      <c r="DY401" s="71"/>
      <c r="DZ401" s="68"/>
      <c r="EA401" s="68"/>
      <c r="EB401" s="68"/>
      <c r="EC401" s="71"/>
      <c r="ED401" s="68"/>
      <c r="EE401" s="68"/>
      <c r="EF401" s="68"/>
      <c r="EG401" s="68"/>
      <c r="EH401" s="68">
        <v>94045</v>
      </c>
      <c r="EI401" s="68">
        <v>75820</v>
      </c>
      <c r="EJ401" s="68">
        <v>13609</v>
      </c>
      <c r="EK401" s="71">
        <f t="shared" si="458"/>
        <v>89429</v>
      </c>
      <c r="EL401" s="68"/>
      <c r="EM401" s="68"/>
      <c r="EN401" s="68"/>
      <c r="EO401" s="71"/>
      <c r="EP401" s="68"/>
      <c r="EQ401" s="68"/>
      <c r="ER401" s="68"/>
      <c r="ES401" s="71"/>
      <c r="ET401" s="68">
        <v>130515</v>
      </c>
      <c r="EU401" s="68">
        <v>107780</v>
      </c>
      <c r="EV401" s="68">
        <v>21116</v>
      </c>
      <c r="EW401" s="71">
        <f t="shared" si="461"/>
        <v>128896</v>
      </c>
      <c r="EX401" s="67"/>
      <c r="EY401" s="68"/>
      <c r="EZ401" s="68"/>
      <c r="FA401" s="71"/>
      <c r="FB401" s="68"/>
      <c r="FC401" s="68"/>
      <c r="FD401" s="68"/>
      <c r="FE401" s="71"/>
      <c r="FF401" s="67"/>
      <c r="FG401" s="68"/>
      <c r="FH401" s="68"/>
      <c r="FI401" s="71"/>
      <c r="FJ401" s="68"/>
      <c r="FK401" s="68"/>
      <c r="FL401" s="68"/>
      <c r="FM401" s="71"/>
      <c r="FN401" s="68"/>
      <c r="FO401" s="68"/>
      <c r="FP401" s="68"/>
      <c r="FQ401" s="71"/>
      <c r="FR401" s="68">
        <v>414855</v>
      </c>
      <c r="FS401" s="68">
        <v>309287</v>
      </c>
      <c r="FT401" s="68">
        <v>106879</v>
      </c>
      <c r="FU401" s="71">
        <f t="shared" si="466"/>
        <v>416166</v>
      </c>
      <c r="FV401" s="68"/>
      <c r="FW401" s="68"/>
      <c r="FX401" s="68"/>
      <c r="FY401" s="71"/>
      <c r="FZ401" s="68">
        <v>74256</v>
      </c>
      <c r="GA401" s="68">
        <v>46086</v>
      </c>
      <c r="GB401" s="68">
        <v>29431</v>
      </c>
      <c r="GC401" s="71">
        <f t="shared" si="468"/>
        <v>75517</v>
      </c>
      <c r="GD401" s="67">
        <v>2104790</v>
      </c>
      <c r="GE401" s="68">
        <v>1655927</v>
      </c>
      <c r="GF401" s="68">
        <v>380979</v>
      </c>
      <c r="GG401" s="68">
        <f t="shared" si="470"/>
        <v>2036906</v>
      </c>
      <c r="GH401" s="69"/>
      <c r="GI401" s="36">
        <f t="shared" si="474"/>
        <v>2.2124161463232817E-2</v>
      </c>
      <c r="GJ401" s="36"/>
      <c r="GK401" s="37">
        <f t="shared" si="475"/>
        <v>29.530106097672181</v>
      </c>
      <c r="GL401" s="37">
        <f t="shared" si="476"/>
        <v>11.559205206509708</v>
      </c>
      <c r="GM401" s="37">
        <f t="shared" si="471"/>
        <v>25.197366792135163</v>
      </c>
      <c r="GN401" s="37">
        <f t="shared" si="472"/>
        <v>18.677574554916973</v>
      </c>
      <c r="GO401" s="37">
        <f t="shared" si="477"/>
        <v>2.7830936991787683</v>
      </c>
      <c r="GP401" s="37">
        <f t="shared" si="473"/>
        <v>6.5087410254195985</v>
      </c>
      <c r="GQ401" s="37">
        <f t="shared" si="478"/>
        <v>4.5787042544749852</v>
      </c>
      <c r="GR401" s="37">
        <f t="shared" si="479"/>
        <v>0</v>
      </c>
      <c r="GS401" s="37">
        <f t="shared" si="480"/>
        <v>0.16238638539017725</v>
      </c>
      <c r="GT401" s="37">
        <f t="shared" si="481"/>
        <v>1.0028219843024573</v>
      </c>
    </row>
    <row r="402" spans="1:204" ht="11.25" customHeight="1">
      <c r="A402" s="29">
        <f t="shared" si="482"/>
        <v>45838</v>
      </c>
      <c r="N402" s="68">
        <v>297596</v>
      </c>
      <c r="O402" s="68">
        <v>149317</v>
      </c>
      <c r="P402" s="68">
        <v>149167</v>
      </c>
      <c r="Q402" s="71">
        <f t="shared" si="429"/>
        <v>298484</v>
      </c>
      <c r="R402" s="68"/>
      <c r="S402" s="68"/>
      <c r="T402" s="68"/>
      <c r="U402" s="71"/>
      <c r="V402" s="67"/>
      <c r="W402" s="68"/>
      <c r="X402" s="68"/>
      <c r="Y402" s="71"/>
      <c r="Z402" s="67"/>
      <c r="AA402" s="68"/>
      <c r="AB402" s="68"/>
      <c r="AC402" s="71"/>
      <c r="AD402" s="68"/>
      <c r="AE402" s="68"/>
      <c r="AF402" s="68"/>
      <c r="AG402" s="71"/>
      <c r="AH402" s="68"/>
      <c r="AI402" s="68"/>
      <c r="AJ402" s="68"/>
      <c r="AK402" s="71"/>
      <c r="AL402" s="67"/>
      <c r="AM402" s="68"/>
      <c r="AN402" s="68"/>
      <c r="AO402" s="71"/>
      <c r="AP402" s="67"/>
      <c r="AQ402" s="68"/>
      <c r="AR402" s="68"/>
      <c r="AS402" s="71"/>
      <c r="AT402" s="67"/>
      <c r="AU402" s="68"/>
      <c r="AV402" s="68"/>
      <c r="AW402" s="71"/>
      <c r="AX402" s="67">
        <v>541504</v>
      </c>
      <c r="AY402" s="68">
        <v>525136</v>
      </c>
      <c r="AZ402" s="68">
        <v>28827</v>
      </c>
      <c r="BA402" s="71">
        <f t="shared" si="438"/>
        <v>553963</v>
      </c>
      <c r="BB402" s="67"/>
      <c r="BC402" s="68"/>
      <c r="BD402" s="68"/>
      <c r="BE402" s="71"/>
      <c r="BF402" s="68">
        <v>438242</v>
      </c>
      <c r="BG402" s="68">
        <v>388812</v>
      </c>
      <c r="BH402" s="68">
        <v>40335</v>
      </c>
      <c r="BI402" s="71">
        <f t="shared" si="440"/>
        <v>429147</v>
      </c>
      <c r="BJ402" s="68"/>
      <c r="BK402" s="68"/>
      <c r="BL402" s="68"/>
      <c r="BM402" s="71"/>
      <c r="BN402" s="68"/>
      <c r="BO402" s="68"/>
      <c r="BP402" s="68"/>
      <c r="BQ402" s="71"/>
      <c r="BR402" s="68"/>
      <c r="BS402" s="68"/>
      <c r="BT402" s="68"/>
      <c r="BU402" s="71"/>
      <c r="BV402" s="68"/>
      <c r="BW402" s="68"/>
      <c r="BX402" s="68"/>
      <c r="BY402" s="71"/>
      <c r="BZ402" s="68"/>
      <c r="CA402" s="68"/>
      <c r="CB402" s="68"/>
      <c r="CC402" s="71"/>
      <c r="CD402" s="68"/>
      <c r="CE402" s="68"/>
      <c r="CF402" s="68"/>
      <c r="CG402" s="71"/>
      <c r="CH402" s="68"/>
      <c r="CI402" s="68"/>
      <c r="CJ402" s="68"/>
      <c r="CK402" s="71"/>
      <c r="CL402" s="67">
        <v>0</v>
      </c>
      <c r="CM402" s="68">
        <v>0</v>
      </c>
      <c r="CN402" s="68">
        <v>0</v>
      </c>
      <c r="CO402" s="71">
        <f t="shared" si="448"/>
        <v>0</v>
      </c>
      <c r="CP402" s="68">
        <v>0</v>
      </c>
      <c r="CQ402" s="68">
        <v>0</v>
      </c>
      <c r="CR402" s="68">
        <v>0</v>
      </c>
      <c r="CS402" s="71">
        <f t="shared" si="449"/>
        <v>0</v>
      </c>
      <c r="CT402" s="68">
        <v>0</v>
      </c>
      <c r="CU402" s="68">
        <v>0</v>
      </c>
      <c r="CV402" s="68">
        <v>0</v>
      </c>
      <c r="CW402" s="71">
        <f t="shared" si="450"/>
        <v>0</v>
      </c>
      <c r="CX402" s="68">
        <v>0</v>
      </c>
      <c r="CY402" s="68">
        <v>0</v>
      </c>
      <c r="CZ402" s="68">
        <v>0</v>
      </c>
      <c r="DA402" s="71">
        <f t="shared" si="451"/>
        <v>0</v>
      </c>
      <c r="DB402" s="68">
        <v>0</v>
      </c>
      <c r="DC402" s="68">
        <v>0</v>
      </c>
      <c r="DD402" s="68">
        <v>0</v>
      </c>
      <c r="DE402" s="71">
        <f t="shared" si="452"/>
        <v>0</v>
      </c>
      <c r="DF402" s="68"/>
      <c r="DG402" s="68"/>
      <c r="DH402" s="68"/>
      <c r="DI402" s="68"/>
      <c r="DJ402" s="68">
        <v>0</v>
      </c>
      <c r="DK402" s="68">
        <v>82</v>
      </c>
      <c r="DL402" s="68">
        <v>0</v>
      </c>
      <c r="DM402" s="71">
        <f t="shared" si="453"/>
        <v>82</v>
      </c>
      <c r="DN402" s="68"/>
      <c r="DO402" s="68"/>
      <c r="DP402" s="68"/>
      <c r="DQ402" s="71"/>
      <c r="DR402" s="68">
        <v>4714</v>
      </c>
      <c r="DS402" s="68">
        <v>2513</v>
      </c>
      <c r="DT402" s="68">
        <v>2432</v>
      </c>
      <c r="DU402" s="71">
        <f t="shared" si="455"/>
        <v>4945</v>
      </c>
      <c r="DV402" s="68"/>
      <c r="DW402" s="68"/>
      <c r="DX402" s="68"/>
      <c r="DY402" s="71"/>
      <c r="DZ402" s="68"/>
      <c r="EA402" s="68"/>
      <c r="EB402" s="68"/>
      <c r="EC402" s="71"/>
      <c r="ED402" s="68"/>
      <c r="EE402" s="68"/>
      <c r="EF402" s="68"/>
      <c r="EG402" s="68"/>
      <c r="EH402" s="68">
        <v>93460</v>
      </c>
      <c r="EI402" s="68">
        <v>76957</v>
      </c>
      <c r="EJ402" s="68">
        <v>12583</v>
      </c>
      <c r="EK402" s="71">
        <f t="shared" si="458"/>
        <v>89540</v>
      </c>
      <c r="EL402" s="68"/>
      <c r="EM402" s="68"/>
      <c r="EN402" s="68"/>
      <c r="EO402" s="71"/>
      <c r="EP402" s="68"/>
      <c r="EQ402" s="68"/>
      <c r="ER402" s="68"/>
      <c r="ES402" s="71"/>
      <c r="ET402" s="68">
        <v>85475</v>
      </c>
      <c r="EU402" s="68">
        <v>73934</v>
      </c>
      <c r="EV402" s="68">
        <v>21310</v>
      </c>
      <c r="EW402" s="71">
        <f t="shared" si="461"/>
        <v>95244</v>
      </c>
      <c r="EX402" s="67"/>
      <c r="EY402" s="68"/>
      <c r="EZ402" s="68"/>
      <c r="FA402" s="71"/>
      <c r="FB402" s="68"/>
      <c r="FC402" s="68"/>
      <c r="FD402" s="68"/>
      <c r="FE402" s="71"/>
      <c r="FF402" s="67"/>
      <c r="FG402" s="68"/>
      <c r="FH402" s="68"/>
      <c r="FI402" s="71"/>
      <c r="FJ402" s="68"/>
      <c r="FK402" s="68"/>
      <c r="FL402" s="68"/>
      <c r="FM402" s="71"/>
      <c r="FN402" s="68"/>
      <c r="FO402" s="68"/>
      <c r="FP402" s="68"/>
      <c r="FQ402" s="71"/>
      <c r="FR402" s="68">
        <v>396927</v>
      </c>
      <c r="FS402" s="68">
        <v>281012</v>
      </c>
      <c r="FT402" s="68">
        <v>104686</v>
      </c>
      <c r="FU402" s="71">
        <f t="shared" si="466"/>
        <v>385698</v>
      </c>
      <c r="FV402" s="68"/>
      <c r="FW402" s="68"/>
      <c r="FX402" s="68"/>
      <c r="FY402" s="71"/>
      <c r="FZ402" s="68">
        <v>69183</v>
      </c>
      <c r="GA402" s="68">
        <v>44417</v>
      </c>
      <c r="GB402" s="68">
        <v>28382</v>
      </c>
      <c r="GC402" s="71">
        <f t="shared" si="468"/>
        <v>72799</v>
      </c>
      <c r="GD402" s="67">
        <v>1943330</v>
      </c>
      <c r="GE402" s="68">
        <v>1559851</v>
      </c>
      <c r="GF402" s="68">
        <v>387762</v>
      </c>
      <c r="GG402" s="68">
        <f t="shared" si="470"/>
        <v>1947613</v>
      </c>
      <c r="GH402" s="69"/>
      <c r="GI402" s="36">
        <f t="shared" si="474"/>
        <v>-3.3641771479053451E-2</v>
      </c>
      <c r="GJ402" s="36"/>
      <c r="GK402" s="37">
        <f t="shared" si="475"/>
        <v>33.665779616130003</v>
      </c>
      <c r="GL402" s="37">
        <f t="shared" si="476"/>
        <v>9.572516862187479</v>
      </c>
      <c r="GM402" s="37">
        <f t="shared" si="471"/>
        <v>24.926226928084798</v>
      </c>
      <c r="GN402" s="37">
        <f t="shared" si="472"/>
        <v>18.015310436701967</v>
      </c>
      <c r="GO402" s="37">
        <f t="shared" si="477"/>
        <v>2.8475155639865601</v>
      </c>
      <c r="GP402" s="37">
        <f t="shared" si="473"/>
        <v>4.7398116871419127</v>
      </c>
      <c r="GQ402" s="37">
        <f t="shared" si="478"/>
        <v>4.9336122488622314</v>
      </c>
      <c r="GR402" s="37">
        <f t="shared" si="479"/>
        <v>0</v>
      </c>
      <c r="GS402" s="37">
        <f t="shared" si="480"/>
        <v>0.16110513119522313</v>
      </c>
      <c r="GT402" s="37">
        <f t="shared" si="481"/>
        <v>1.1381215257098205</v>
      </c>
    </row>
    <row r="403" spans="1:204" ht="11.25" customHeight="1">
      <c r="A403" s="29">
        <f t="shared" si="482"/>
        <v>45869</v>
      </c>
      <c r="N403" s="68">
        <v>315459</v>
      </c>
      <c r="O403" s="68">
        <v>139279</v>
      </c>
      <c r="P403" s="68">
        <v>156968</v>
      </c>
      <c r="Q403" s="71">
        <f t="shared" si="429"/>
        <v>296247</v>
      </c>
      <c r="R403" s="68"/>
      <c r="S403" s="68"/>
      <c r="T403" s="68"/>
      <c r="U403" s="71"/>
      <c r="V403" s="67"/>
      <c r="W403" s="68"/>
      <c r="X403" s="68"/>
      <c r="Y403" s="71"/>
      <c r="Z403" s="67"/>
      <c r="AA403" s="68"/>
      <c r="AB403" s="68"/>
      <c r="AC403" s="71"/>
      <c r="AD403" s="68"/>
      <c r="AE403" s="68"/>
      <c r="AF403" s="68"/>
      <c r="AG403" s="71"/>
      <c r="AH403" s="68"/>
      <c r="AI403" s="68"/>
      <c r="AJ403" s="68"/>
      <c r="AK403" s="71"/>
      <c r="AL403" s="67"/>
      <c r="AM403" s="68"/>
      <c r="AN403" s="68"/>
      <c r="AO403" s="71"/>
      <c r="AP403" s="67"/>
      <c r="AQ403" s="68"/>
      <c r="AR403" s="68"/>
      <c r="AS403" s="71"/>
      <c r="AT403" s="67"/>
      <c r="AU403" s="68"/>
      <c r="AV403" s="68"/>
      <c r="AW403" s="71"/>
      <c r="AX403" s="67">
        <v>532997</v>
      </c>
      <c r="AY403" s="68">
        <v>412397</v>
      </c>
      <c r="AZ403" s="68">
        <v>37358</v>
      </c>
      <c r="BA403" s="71">
        <f t="shared" si="438"/>
        <v>449755</v>
      </c>
      <c r="BB403" s="67"/>
      <c r="BC403" s="68"/>
      <c r="BD403" s="68"/>
      <c r="BE403" s="71"/>
      <c r="BF403" s="68">
        <v>511134</v>
      </c>
      <c r="BG403" s="68">
        <v>466331</v>
      </c>
      <c r="BH403" s="68">
        <v>49047</v>
      </c>
      <c r="BI403" s="71">
        <f t="shared" si="440"/>
        <v>515378</v>
      </c>
      <c r="BJ403" s="68"/>
      <c r="BK403" s="68"/>
      <c r="BL403" s="68"/>
      <c r="BM403" s="71"/>
      <c r="BN403" s="68"/>
      <c r="BO403" s="68"/>
      <c r="BP403" s="68"/>
      <c r="BQ403" s="71"/>
      <c r="BR403" s="68"/>
      <c r="BS403" s="68"/>
      <c r="BT403" s="68"/>
      <c r="BU403" s="71"/>
      <c r="BV403" s="68"/>
      <c r="BW403" s="68"/>
      <c r="BX403" s="68"/>
      <c r="BY403" s="71"/>
      <c r="BZ403" s="68"/>
      <c r="CA403" s="68"/>
      <c r="CB403" s="68"/>
      <c r="CC403" s="71"/>
      <c r="CD403" s="68"/>
      <c r="CE403" s="68"/>
      <c r="CF403" s="68"/>
      <c r="CG403" s="71"/>
      <c r="CH403" s="68"/>
      <c r="CI403" s="68"/>
      <c r="CJ403" s="68"/>
      <c r="CK403" s="71"/>
      <c r="CL403" s="67">
        <v>0</v>
      </c>
      <c r="CM403" s="68">
        <v>0</v>
      </c>
      <c r="CN403" s="68">
        <v>0</v>
      </c>
      <c r="CO403" s="71">
        <f t="shared" si="448"/>
        <v>0</v>
      </c>
      <c r="CP403" s="68">
        <v>0</v>
      </c>
      <c r="CQ403" s="68">
        <v>0</v>
      </c>
      <c r="CR403" s="68">
        <v>0</v>
      </c>
      <c r="CS403" s="71">
        <f t="shared" si="449"/>
        <v>0</v>
      </c>
      <c r="CT403" s="68">
        <v>0</v>
      </c>
      <c r="CU403" s="68">
        <v>0</v>
      </c>
      <c r="CV403" s="68">
        <v>0</v>
      </c>
      <c r="CW403" s="71">
        <f t="shared" si="450"/>
        <v>0</v>
      </c>
      <c r="CX403" s="68">
        <v>0</v>
      </c>
      <c r="CY403" s="68">
        <v>0</v>
      </c>
      <c r="CZ403" s="68">
        <v>0</v>
      </c>
      <c r="DA403" s="71">
        <f t="shared" si="451"/>
        <v>0</v>
      </c>
      <c r="DB403" s="68">
        <v>0</v>
      </c>
      <c r="DC403" s="68">
        <v>0</v>
      </c>
      <c r="DD403" s="68">
        <v>0</v>
      </c>
      <c r="DE403" s="71">
        <f t="shared" si="452"/>
        <v>0</v>
      </c>
      <c r="DF403" s="68"/>
      <c r="DG403" s="68"/>
      <c r="DH403" s="68"/>
      <c r="DI403" s="68"/>
      <c r="DJ403" s="68">
        <v>0</v>
      </c>
      <c r="DK403" s="68">
        <v>102</v>
      </c>
      <c r="DL403" s="68">
        <v>0</v>
      </c>
      <c r="DM403" s="71">
        <f t="shared" si="453"/>
        <v>102</v>
      </c>
      <c r="DN403" s="68"/>
      <c r="DO403" s="68"/>
      <c r="DP403" s="68"/>
      <c r="DQ403" s="71"/>
      <c r="DR403" s="68">
        <v>3882</v>
      </c>
      <c r="DS403" s="68">
        <v>2522</v>
      </c>
      <c r="DT403" s="68">
        <v>856</v>
      </c>
      <c r="DU403" s="71">
        <f t="shared" si="455"/>
        <v>3378</v>
      </c>
      <c r="DV403" s="68"/>
      <c r="DW403" s="68"/>
      <c r="DX403" s="68"/>
      <c r="DY403" s="71"/>
      <c r="DZ403" s="68"/>
      <c r="EA403" s="68"/>
      <c r="EB403" s="68"/>
      <c r="EC403" s="71"/>
      <c r="ED403" s="68"/>
      <c r="EE403" s="68"/>
      <c r="EF403" s="68"/>
      <c r="EG403" s="68"/>
      <c r="EH403" s="68">
        <v>113593</v>
      </c>
      <c r="EI403" s="68">
        <v>76254</v>
      </c>
      <c r="EJ403" s="68">
        <v>11791</v>
      </c>
      <c r="EK403" s="71">
        <f t="shared" si="458"/>
        <v>88045</v>
      </c>
      <c r="EL403" s="68"/>
      <c r="EM403" s="68"/>
      <c r="EN403" s="68"/>
      <c r="EO403" s="71"/>
      <c r="EP403" s="68"/>
      <c r="EQ403" s="68"/>
      <c r="ER403" s="68"/>
      <c r="ES403" s="71"/>
      <c r="ET403" s="68">
        <v>128541</v>
      </c>
      <c r="EU403" s="68">
        <v>96029</v>
      </c>
      <c r="EV403" s="68">
        <v>17571</v>
      </c>
      <c r="EW403" s="71">
        <f t="shared" si="461"/>
        <v>113600</v>
      </c>
      <c r="EX403" s="67"/>
      <c r="EY403" s="68"/>
      <c r="EZ403" s="68"/>
      <c r="FA403" s="71"/>
      <c r="FB403" s="68"/>
      <c r="FC403" s="68"/>
      <c r="FD403" s="68"/>
      <c r="FE403" s="71"/>
      <c r="FF403" s="67"/>
      <c r="FG403" s="68"/>
      <c r="FH403" s="68"/>
      <c r="FI403" s="71"/>
      <c r="FJ403" s="68"/>
      <c r="FK403" s="68"/>
      <c r="FL403" s="68"/>
      <c r="FM403" s="71"/>
      <c r="FN403" s="68"/>
      <c r="FO403" s="68"/>
      <c r="FP403" s="68"/>
      <c r="FQ403" s="71"/>
      <c r="FR403" s="68">
        <v>485068</v>
      </c>
      <c r="FS403" s="68">
        <v>308720</v>
      </c>
      <c r="FT403" s="68">
        <v>130070</v>
      </c>
      <c r="FU403" s="71">
        <f t="shared" si="466"/>
        <v>438790</v>
      </c>
      <c r="FV403" s="68"/>
      <c r="FW403" s="68"/>
      <c r="FX403" s="68"/>
      <c r="FY403" s="71"/>
      <c r="FZ403" s="68">
        <v>80789</v>
      </c>
      <c r="GA403" s="68">
        <v>50365</v>
      </c>
      <c r="GB403" s="68">
        <v>29972</v>
      </c>
      <c r="GC403" s="71">
        <f t="shared" si="468"/>
        <v>80337</v>
      </c>
      <c r="GD403" s="67">
        <v>2187867</v>
      </c>
      <c r="GE403" s="68">
        <v>1567267</v>
      </c>
      <c r="GF403" s="68">
        <v>433873</v>
      </c>
      <c r="GG403" s="68">
        <f t="shared" si="470"/>
        <v>2001140</v>
      </c>
      <c r="GH403" s="69"/>
      <c r="GI403" s="36">
        <f t="shared" si="474"/>
        <v>8.7101007564712063E-2</v>
      </c>
      <c r="GJ403" s="36"/>
      <c r="GK403" s="37">
        <f t="shared" si="475"/>
        <v>26.313129798560169</v>
      </c>
      <c r="GL403" s="37">
        <f t="shared" si="476"/>
        <v>8.886743611650088</v>
      </c>
      <c r="GM403" s="37">
        <f t="shared" si="471"/>
        <v>29.754406875152732</v>
      </c>
      <c r="GN403" s="37">
        <f t="shared" si="472"/>
        <v>19.69798381513807</v>
      </c>
      <c r="GO403" s="37">
        <f t="shared" si="477"/>
        <v>3.2135558267991353</v>
      </c>
      <c r="GP403" s="37">
        <f t="shared" si="473"/>
        <v>6.1271627616736648</v>
      </c>
      <c r="GQ403" s="37">
        <f t="shared" si="478"/>
        <v>4.8654122111931155</v>
      </c>
      <c r="GR403" s="37">
        <f t="shared" si="479"/>
        <v>0</v>
      </c>
      <c r="GS403" s="37">
        <f t="shared" si="480"/>
        <v>0.16091706135585065</v>
      </c>
      <c r="GT403" s="37">
        <f t="shared" si="481"/>
        <v>0.980688038477183</v>
      </c>
    </row>
    <row r="404" spans="1:204" ht="11.25" customHeight="1">
      <c r="A404" s="29">
        <f t="shared" si="482"/>
        <v>45900</v>
      </c>
      <c r="N404" s="68">
        <v>340560</v>
      </c>
      <c r="O404" s="68">
        <v>184109</v>
      </c>
      <c r="P404" s="68">
        <v>157778</v>
      </c>
      <c r="Q404" s="71">
        <f t="shared" si="429"/>
        <v>341887</v>
      </c>
      <c r="R404" s="68"/>
      <c r="S404" s="68"/>
      <c r="T404" s="68"/>
      <c r="U404" s="71"/>
      <c r="V404" s="67"/>
      <c r="W404" s="68"/>
      <c r="X404" s="68"/>
      <c r="Y404" s="71"/>
      <c r="Z404" s="67"/>
      <c r="AA404" s="68"/>
      <c r="AB404" s="68"/>
      <c r="AC404" s="71"/>
      <c r="AD404" s="68"/>
      <c r="AE404" s="68"/>
      <c r="AF404" s="68"/>
      <c r="AG404" s="71"/>
      <c r="AH404" s="68"/>
      <c r="AI404" s="68"/>
      <c r="AJ404" s="68"/>
      <c r="AK404" s="71"/>
      <c r="AL404" s="67"/>
      <c r="AM404" s="68"/>
      <c r="AN404" s="68"/>
      <c r="AO404" s="71"/>
      <c r="AP404" s="67"/>
      <c r="AQ404" s="68"/>
      <c r="AR404" s="68"/>
      <c r="AS404" s="71"/>
      <c r="AT404" s="67"/>
      <c r="AU404" s="68"/>
      <c r="AV404" s="68"/>
      <c r="AW404" s="71"/>
      <c r="AX404" s="67">
        <v>521872</v>
      </c>
      <c r="AY404" s="68">
        <v>519139</v>
      </c>
      <c r="AZ404" s="68">
        <v>34588</v>
      </c>
      <c r="BA404" s="71">
        <f t="shared" si="438"/>
        <v>553727</v>
      </c>
      <c r="BB404" s="67"/>
      <c r="BC404" s="68"/>
      <c r="BD404" s="68"/>
      <c r="BE404" s="71"/>
      <c r="BF404" s="68">
        <v>548572</v>
      </c>
      <c r="BG404" s="68">
        <v>481021</v>
      </c>
      <c r="BH404" s="68">
        <v>53840</v>
      </c>
      <c r="BI404" s="71">
        <f t="shared" si="440"/>
        <v>534861</v>
      </c>
      <c r="BJ404" s="68"/>
      <c r="BK404" s="68"/>
      <c r="BL404" s="68"/>
      <c r="BM404" s="71"/>
      <c r="BN404" s="68"/>
      <c r="BO404" s="68"/>
      <c r="BP404" s="68"/>
      <c r="BQ404" s="71"/>
      <c r="BR404" s="68"/>
      <c r="BS404" s="68"/>
      <c r="BT404" s="68"/>
      <c r="BU404" s="71"/>
      <c r="BV404" s="68"/>
      <c r="BW404" s="68"/>
      <c r="BX404" s="68"/>
      <c r="BY404" s="71"/>
      <c r="BZ404" s="68"/>
      <c r="CA404" s="68"/>
      <c r="CB404" s="68"/>
      <c r="CC404" s="71"/>
      <c r="CD404" s="68"/>
      <c r="CE404" s="68"/>
      <c r="CF404" s="68"/>
      <c r="CG404" s="71"/>
      <c r="CH404" s="68"/>
      <c r="CI404" s="68"/>
      <c r="CJ404" s="68"/>
      <c r="CK404" s="71"/>
      <c r="CL404" s="67">
        <v>0</v>
      </c>
      <c r="CM404" s="68">
        <v>0</v>
      </c>
      <c r="CN404" s="68">
        <v>0</v>
      </c>
      <c r="CO404" s="71">
        <f t="shared" si="448"/>
        <v>0</v>
      </c>
      <c r="CP404" s="68">
        <v>0</v>
      </c>
      <c r="CQ404" s="68">
        <v>0</v>
      </c>
      <c r="CR404" s="68">
        <v>0</v>
      </c>
      <c r="CS404" s="71">
        <f t="shared" si="449"/>
        <v>0</v>
      </c>
      <c r="CT404" s="68">
        <v>0</v>
      </c>
      <c r="CU404" s="68">
        <v>0</v>
      </c>
      <c r="CV404" s="68">
        <v>0</v>
      </c>
      <c r="CW404" s="71">
        <f t="shared" si="450"/>
        <v>0</v>
      </c>
      <c r="CX404" s="68">
        <v>0</v>
      </c>
      <c r="CY404" s="68">
        <v>0</v>
      </c>
      <c r="CZ404" s="68">
        <v>0</v>
      </c>
      <c r="DA404" s="71">
        <f t="shared" si="451"/>
        <v>0</v>
      </c>
      <c r="DB404" s="68">
        <v>0</v>
      </c>
      <c r="DC404" s="68">
        <v>0</v>
      </c>
      <c r="DD404" s="68">
        <v>0</v>
      </c>
      <c r="DE404" s="71">
        <f t="shared" si="452"/>
        <v>0</v>
      </c>
      <c r="DF404" s="68"/>
      <c r="DG404" s="68"/>
      <c r="DH404" s="68"/>
      <c r="DI404" s="68"/>
      <c r="DJ404" s="68">
        <v>0</v>
      </c>
      <c r="DK404" s="68">
        <v>29</v>
      </c>
      <c r="DL404" s="68">
        <v>0</v>
      </c>
      <c r="DM404" s="71">
        <f t="shared" si="453"/>
        <v>29</v>
      </c>
      <c r="DN404" s="68"/>
      <c r="DO404" s="68"/>
      <c r="DP404" s="68"/>
      <c r="DQ404" s="71"/>
      <c r="DR404" s="68">
        <v>4476</v>
      </c>
      <c r="DS404" s="68">
        <v>2800</v>
      </c>
      <c r="DT404" s="68">
        <v>968</v>
      </c>
      <c r="DU404" s="71">
        <f t="shared" si="455"/>
        <v>3768</v>
      </c>
      <c r="DV404" s="68"/>
      <c r="DW404" s="68"/>
      <c r="DX404" s="68"/>
      <c r="DY404" s="71"/>
      <c r="DZ404" s="68"/>
      <c r="EA404" s="68"/>
      <c r="EB404" s="68"/>
      <c r="EC404" s="71"/>
      <c r="ED404" s="68"/>
      <c r="EE404" s="68"/>
      <c r="EF404" s="68"/>
      <c r="EG404" s="68"/>
      <c r="EH404" s="68">
        <v>109201</v>
      </c>
      <c r="EI404" s="68">
        <v>102876</v>
      </c>
      <c r="EJ404" s="68">
        <v>11126</v>
      </c>
      <c r="EK404" s="71">
        <f t="shared" si="458"/>
        <v>114002</v>
      </c>
      <c r="EL404" s="68"/>
      <c r="EM404" s="68"/>
      <c r="EN404" s="68"/>
      <c r="EO404" s="71"/>
      <c r="EP404" s="68"/>
      <c r="EQ404" s="68"/>
      <c r="ER404" s="68"/>
      <c r="ES404" s="71"/>
      <c r="ET404" s="68">
        <v>105051</v>
      </c>
      <c r="EU404" s="68">
        <v>91629</v>
      </c>
      <c r="EV404" s="68">
        <v>22307</v>
      </c>
      <c r="EW404" s="71">
        <f t="shared" si="461"/>
        <v>113936</v>
      </c>
      <c r="EX404" s="67"/>
      <c r="EY404" s="68"/>
      <c r="EZ404" s="68"/>
      <c r="FA404" s="71"/>
      <c r="FB404" s="68"/>
      <c r="FC404" s="68"/>
      <c r="FD404" s="68"/>
      <c r="FE404" s="71"/>
      <c r="FF404" s="67"/>
      <c r="FG404" s="68"/>
      <c r="FH404" s="68"/>
      <c r="FI404" s="71"/>
      <c r="FJ404" s="68"/>
      <c r="FK404" s="68"/>
      <c r="FL404" s="68"/>
      <c r="FM404" s="71"/>
      <c r="FN404" s="68"/>
      <c r="FO404" s="68"/>
      <c r="FP404" s="68"/>
      <c r="FQ404" s="71"/>
      <c r="FR404" s="68">
        <v>471634</v>
      </c>
      <c r="FS404" s="68">
        <v>368862</v>
      </c>
      <c r="FT404" s="68">
        <v>121926</v>
      </c>
      <c r="FU404" s="71">
        <f t="shared" si="466"/>
        <v>490788</v>
      </c>
      <c r="FV404" s="68"/>
      <c r="FW404" s="68"/>
      <c r="FX404" s="68"/>
      <c r="FY404" s="71"/>
      <c r="FZ404" s="68">
        <v>86429</v>
      </c>
      <c r="GA404" s="68">
        <v>60413</v>
      </c>
      <c r="GB404" s="68">
        <v>29140</v>
      </c>
      <c r="GC404" s="71">
        <f t="shared" si="468"/>
        <v>89553</v>
      </c>
      <c r="GD404" s="67">
        <v>2211424</v>
      </c>
      <c r="GE404" s="68">
        <v>1833921</v>
      </c>
      <c r="GF404" s="68">
        <v>432033</v>
      </c>
      <c r="GG404" s="68">
        <f t="shared" si="470"/>
        <v>2265954</v>
      </c>
      <c r="GH404" s="69"/>
      <c r="GI404" s="36">
        <f t="shared" si="474"/>
        <v>7.1427069129302412E-2</v>
      </c>
      <c r="GJ404" s="36"/>
      <c r="GK404" s="37">
        <f t="shared" si="475"/>
        <v>28.307598855130617</v>
      </c>
      <c r="GL404" s="37">
        <f t="shared" si="476"/>
        <v>10.03909110588733</v>
      </c>
      <c r="GM404" s="37">
        <f t="shared" si="471"/>
        <v>26.229101471655543</v>
      </c>
      <c r="GN404" s="37">
        <f t="shared" si="472"/>
        <v>20.113298228222483</v>
      </c>
      <c r="GO404" s="37">
        <f t="shared" si="477"/>
        <v>3.2941986050653216</v>
      </c>
      <c r="GP404" s="37">
        <f t="shared" si="473"/>
        <v>4.9963438992192142</v>
      </c>
      <c r="GQ404" s="37">
        <f t="shared" si="478"/>
        <v>5.6096200436114758</v>
      </c>
      <c r="GR404" s="37">
        <f t="shared" si="479"/>
        <v>0</v>
      </c>
      <c r="GS404" s="37">
        <f t="shared" si="480"/>
        <v>0.15267833238182016</v>
      </c>
      <c r="GT404" s="37">
        <f t="shared" si="481"/>
        <v>1.2580694588261991</v>
      </c>
    </row>
    <row r="405" spans="1:204" ht="11.25" customHeight="1">
      <c r="A405" s="29">
        <f t="shared" si="482"/>
        <v>45930</v>
      </c>
      <c r="N405" s="68">
        <v>432643</v>
      </c>
      <c r="O405" s="68">
        <v>273188</v>
      </c>
      <c r="P405" s="68">
        <v>157665</v>
      </c>
      <c r="Q405" s="71">
        <f t="shared" si="429"/>
        <v>430853</v>
      </c>
      <c r="R405" s="68"/>
      <c r="S405" s="68"/>
      <c r="T405" s="68"/>
      <c r="U405" s="71"/>
      <c r="V405" s="67"/>
      <c r="W405" s="68"/>
      <c r="X405" s="68"/>
      <c r="Y405" s="71"/>
      <c r="Z405" s="67"/>
      <c r="AA405" s="68"/>
      <c r="AB405" s="68"/>
      <c r="AC405" s="71"/>
      <c r="AD405" s="68"/>
      <c r="AE405" s="68"/>
      <c r="AF405" s="68"/>
      <c r="AG405" s="71"/>
      <c r="AH405" s="68"/>
      <c r="AI405" s="68"/>
      <c r="AJ405" s="68"/>
      <c r="AK405" s="71"/>
      <c r="AL405" s="67"/>
      <c r="AM405" s="68"/>
      <c r="AN405" s="68"/>
      <c r="AO405" s="71"/>
      <c r="AP405" s="67"/>
      <c r="AQ405" s="68"/>
      <c r="AR405" s="68"/>
      <c r="AS405" s="71"/>
      <c r="AT405" s="67"/>
      <c r="AU405" s="68"/>
      <c r="AV405" s="68"/>
      <c r="AW405" s="71"/>
      <c r="AX405" s="67">
        <v>631716</v>
      </c>
      <c r="AY405" s="68">
        <v>647591</v>
      </c>
      <c r="AZ405" s="68">
        <v>39638</v>
      </c>
      <c r="BA405" s="71">
        <f t="shared" si="438"/>
        <v>687229</v>
      </c>
      <c r="BB405" s="67"/>
      <c r="BC405" s="68"/>
      <c r="BD405" s="68"/>
      <c r="BE405" s="71"/>
      <c r="BF405" s="68">
        <v>550045</v>
      </c>
      <c r="BG405" s="68">
        <v>505693</v>
      </c>
      <c r="BH405" s="68">
        <v>62471</v>
      </c>
      <c r="BI405" s="71">
        <f t="shared" si="440"/>
        <v>568164</v>
      </c>
      <c r="BJ405" s="68"/>
      <c r="BK405" s="68"/>
      <c r="BL405" s="68"/>
      <c r="BM405" s="71"/>
      <c r="BN405" s="68"/>
      <c r="BO405" s="68"/>
      <c r="BP405" s="68"/>
      <c r="BQ405" s="71"/>
      <c r="BR405" s="68"/>
      <c r="BS405" s="68"/>
      <c r="BT405" s="68"/>
      <c r="BU405" s="71"/>
      <c r="BV405" s="68"/>
      <c r="BW405" s="68"/>
      <c r="BX405" s="68"/>
      <c r="BY405" s="71"/>
      <c r="BZ405" s="68"/>
      <c r="CA405" s="68"/>
      <c r="CB405" s="68"/>
      <c r="CC405" s="71"/>
      <c r="CD405" s="68"/>
      <c r="CE405" s="68"/>
      <c r="CF405" s="68"/>
      <c r="CG405" s="71"/>
      <c r="CH405" s="68"/>
      <c r="CI405" s="68"/>
      <c r="CJ405" s="68"/>
      <c r="CK405" s="71"/>
      <c r="CL405" s="67">
        <v>0</v>
      </c>
      <c r="CM405" s="68">
        <v>0</v>
      </c>
      <c r="CN405" s="68">
        <v>0</v>
      </c>
      <c r="CO405" s="71">
        <f t="shared" si="448"/>
        <v>0</v>
      </c>
      <c r="CP405" s="68">
        <v>0</v>
      </c>
      <c r="CQ405" s="68">
        <v>0</v>
      </c>
      <c r="CR405" s="68">
        <v>0</v>
      </c>
      <c r="CS405" s="71">
        <f t="shared" si="449"/>
        <v>0</v>
      </c>
      <c r="CT405" s="68">
        <v>0</v>
      </c>
      <c r="CU405" s="68">
        <v>0</v>
      </c>
      <c r="CV405" s="68">
        <v>0</v>
      </c>
      <c r="CW405" s="71">
        <f t="shared" si="450"/>
        <v>0</v>
      </c>
      <c r="CX405" s="68">
        <v>0</v>
      </c>
      <c r="CY405" s="68">
        <v>0</v>
      </c>
      <c r="CZ405" s="68">
        <v>0</v>
      </c>
      <c r="DA405" s="71">
        <f t="shared" si="451"/>
        <v>0</v>
      </c>
      <c r="DB405" s="68">
        <v>0</v>
      </c>
      <c r="DC405" s="68">
        <v>0</v>
      </c>
      <c r="DD405" s="68">
        <v>0</v>
      </c>
      <c r="DE405" s="71">
        <f t="shared" si="452"/>
        <v>0</v>
      </c>
      <c r="DF405" s="68"/>
      <c r="DG405" s="68"/>
      <c r="DH405" s="68"/>
      <c r="DI405" s="68"/>
      <c r="DJ405" s="68">
        <v>15</v>
      </c>
      <c r="DK405" s="68">
        <v>5</v>
      </c>
      <c r="DL405" s="68">
        <v>0</v>
      </c>
      <c r="DM405" s="71">
        <f t="shared" si="453"/>
        <v>5</v>
      </c>
      <c r="DN405" s="68"/>
      <c r="DO405" s="68"/>
      <c r="DP405" s="68"/>
      <c r="DQ405" s="71"/>
      <c r="DR405" s="68">
        <v>3861</v>
      </c>
      <c r="DS405" s="68">
        <v>2802</v>
      </c>
      <c r="DT405" s="68">
        <v>1823</v>
      </c>
      <c r="DU405" s="71">
        <f t="shared" si="455"/>
        <v>4625</v>
      </c>
      <c r="DV405" s="68"/>
      <c r="DW405" s="68"/>
      <c r="DX405" s="68"/>
      <c r="DY405" s="71"/>
      <c r="DZ405" s="68"/>
      <c r="EA405" s="68"/>
      <c r="EB405" s="68"/>
      <c r="EC405" s="71"/>
      <c r="ED405" s="68"/>
      <c r="EE405" s="68"/>
      <c r="EF405" s="68"/>
      <c r="EG405" s="68"/>
      <c r="EH405" s="68">
        <v>113467</v>
      </c>
      <c r="EI405" s="68">
        <v>113573</v>
      </c>
      <c r="EJ405" s="68">
        <v>10775</v>
      </c>
      <c r="EK405" s="71">
        <f t="shared" si="458"/>
        <v>124348</v>
      </c>
      <c r="EL405" s="68"/>
      <c r="EM405" s="68"/>
      <c r="EN405" s="68"/>
      <c r="EO405" s="71"/>
      <c r="EP405" s="68"/>
      <c r="EQ405" s="68"/>
      <c r="ER405" s="68"/>
      <c r="ES405" s="71"/>
      <c r="ET405" s="68">
        <v>127763</v>
      </c>
      <c r="EU405" s="68">
        <v>105886</v>
      </c>
      <c r="EV405" s="68">
        <v>17664</v>
      </c>
      <c r="EW405" s="71">
        <f t="shared" si="461"/>
        <v>123550</v>
      </c>
      <c r="EX405" s="67"/>
      <c r="EY405" s="68"/>
      <c r="EZ405" s="68"/>
      <c r="FA405" s="71"/>
      <c r="FB405" s="68"/>
      <c r="FC405" s="68"/>
      <c r="FD405" s="68"/>
      <c r="FE405" s="71"/>
      <c r="FF405" s="67"/>
      <c r="FG405" s="68"/>
      <c r="FH405" s="68"/>
      <c r="FI405" s="71"/>
      <c r="FJ405" s="68"/>
      <c r="FK405" s="68"/>
      <c r="FL405" s="68"/>
      <c r="FM405" s="71"/>
      <c r="FN405" s="68"/>
      <c r="FO405" s="68"/>
      <c r="FP405" s="68"/>
      <c r="FQ405" s="71"/>
      <c r="FR405" s="68">
        <v>536226</v>
      </c>
      <c r="FS405" s="68">
        <v>413279</v>
      </c>
      <c r="FT405" s="68">
        <v>110644</v>
      </c>
      <c r="FU405" s="71">
        <f t="shared" si="466"/>
        <v>523923</v>
      </c>
      <c r="FV405" s="68"/>
      <c r="FW405" s="68"/>
      <c r="FX405" s="68"/>
      <c r="FY405" s="71"/>
      <c r="FZ405" s="68">
        <v>103567</v>
      </c>
      <c r="GA405" s="68">
        <v>73307</v>
      </c>
      <c r="GB405" s="68">
        <v>27848</v>
      </c>
      <c r="GC405" s="71">
        <f t="shared" si="468"/>
        <v>101155</v>
      </c>
      <c r="GD405" s="67">
        <v>2526264</v>
      </c>
      <c r="GE405" s="68">
        <v>2160889</v>
      </c>
      <c r="GF405" s="68">
        <v>429562</v>
      </c>
      <c r="GG405" s="68">
        <f t="shared" si="470"/>
        <v>2590451</v>
      </c>
      <c r="GH405" s="69"/>
      <c r="GI405" s="36">
        <f t="shared" si="474"/>
        <v>6.658265847907674E-2</v>
      </c>
      <c r="GJ405" s="36"/>
      <c r="GK405" s="37">
        <f t="shared" si="475"/>
        <v>29.968730462323606</v>
      </c>
      <c r="GL405" s="37">
        <f t="shared" si="476"/>
        <v>12.642389312917047</v>
      </c>
      <c r="GM405" s="37">
        <f t="shared" si="471"/>
        <v>23.402081273031609</v>
      </c>
      <c r="GN405" s="37">
        <f t="shared" si="472"/>
        <v>19.125415511856463</v>
      </c>
      <c r="GO405" s="37">
        <f t="shared" si="477"/>
        <v>3.3924463496273991</v>
      </c>
      <c r="GP405" s="37">
        <f t="shared" si="473"/>
        <v>4.9001128702122134</v>
      </c>
      <c r="GQ405" s="37">
        <f t="shared" si="478"/>
        <v>5.2558460892715919</v>
      </c>
      <c r="GR405" s="37">
        <f t="shared" si="479"/>
        <v>0</v>
      </c>
      <c r="GS405" s="37">
        <f t="shared" si="480"/>
        <v>0.12966885388374877</v>
      </c>
      <c r="GT405" s="37">
        <f t="shared" si="481"/>
        <v>1.1833092768763294</v>
      </c>
    </row>
    <row r="406" spans="1:204" ht="11.25" customHeight="1">
      <c r="A406" s="29">
        <f t="shared" si="482"/>
        <v>45961</v>
      </c>
      <c r="N406" s="68">
        <v>412674</v>
      </c>
      <c r="O406" s="68">
        <v>266470</v>
      </c>
      <c r="P406" s="68">
        <v>175846</v>
      </c>
      <c r="Q406" s="71">
        <f t="shared" si="429"/>
        <v>442316</v>
      </c>
      <c r="R406" s="68"/>
      <c r="S406" s="68"/>
      <c r="T406" s="68"/>
      <c r="U406" s="71"/>
      <c r="V406" s="67"/>
      <c r="W406" s="68"/>
      <c r="X406" s="68"/>
      <c r="Y406" s="71"/>
      <c r="Z406" s="67"/>
      <c r="AA406" s="68"/>
      <c r="AB406" s="68"/>
      <c r="AC406" s="71"/>
      <c r="AD406" s="68"/>
      <c r="AE406" s="68"/>
      <c r="AF406" s="68"/>
      <c r="AG406" s="71"/>
      <c r="AH406" s="68"/>
      <c r="AI406" s="68"/>
      <c r="AJ406" s="68"/>
      <c r="AK406" s="71"/>
      <c r="AL406" s="67"/>
      <c r="AM406" s="68"/>
      <c r="AN406" s="68"/>
      <c r="AO406" s="71"/>
      <c r="AP406" s="67"/>
      <c r="AQ406" s="68"/>
      <c r="AR406" s="68"/>
      <c r="AS406" s="71"/>
      <c r="AT406" s="67"/>
      <c r="AU406" s="68"/>
      <c r="AV406" s="68"/>
      <c r="AW406" s="71"/>
      <c r="AX406" s="67">
        <v>572253</v>
      </c>
      <c r="AY406" s="68">
        <v>604820</v>
      </c>
      <c r="AZ406" s="68">
        <v>30975</v>
      </c>
      <c r="BA406" s="71">
        <f t="shared" si="438"/>
        <v>635795</v>
      </c>
      <c r="BB406" s="67"/>
      <c r="BC406" s="68"/>
      <c r="BD406" s="68"/>
      <c r="BE406" s="71"/>
      <c r="BF406" s="68">
        <v>519617</v>
      </c>
      <c r="BG406" s="68">
        <v>598946</v>
      </c>
      <c r="BH406" s="68">
        <v>51644</v>
      </c>
      <c r="BI406" s="71">
        <f t="shared" si="440"/>
        <v>650590</v>
      </c>
      <c r="BJ406" s="68"/>
      <c r="BK406" s="68"/>
      <c r="BL406" s="68"/>
      <c r="BM406" s="71"/>
      <c r="BN406" s="68"/>
      <c r="BO406" s="68"/>
      <c r="BP406" s="68"/>
      <c r="BQ406" s="71"/>
      <c r="BR406" s="68"/>
      <c r="BS406" s="68"/>
      <c r="BT406" s="68"/>
      <c r="BU406" s="71"/>
      <c r="BV406" s="68"/>
      <c r="BW406" s="68"/>
      <c r="BX406" s="68"/>
      <c r="BY406" s="71"/>
      <c r="BZ406" s="68"/>
      <c r="CA406" s="68"/>
      <c r="CB406" s="68"/>
      <c r="CC406" s="71"/>
      <c r="CD406" s="68"/>
      <c r="CE406" s="68"/>
      <c r="CF406" s="68"/>
      <c r="CG406" s="71"/>
      <c r="CH406" s="68"/>
      <c r="CI406" s="68"/>
      <c r="CJ406" s="68"/>
      <c r="CK406" s="71"/>
      <c r="CL406" s="67">
        <v>0</v>
      </c>
      <c r="CM406" s="68">
        <v>0</v>
      </c>
      <c r="CN406" s="68">
        <v>0</v>
      </c>
      <c r="CO406" s="71">
        <f t="shared" si="448"/>
        <v>0</v>
      </c>
      <c r="CP406" s="68">
        <v>0</v>
      </c>
      <c r="CQ406" s="68">
        <v>0</v>
      </c>
      <c r="CR406" s="68">
        <v>0</v>
      </c>
      <c r="CS406" s="71">
        <f t="shared" si="449"/>
        <v>0</v>
      </c>
      <c r="CT406" s="68">
        <v>0</v>
      </c>
      <c r="CU406" s="68">
        <v>0</v>
      </c>
      <c r="CV406" s="68">
        <v>0</v>
      </c>
      <c r="CW406" s="71">
        <f t="shared" si="450"/>
        <v>0</v>
      </c>
      <c r="CX406" s="68">
        <v>0</v>
      </c>
      <c r="CY406" s="68">
        <v>0</v>
      </c>
      <c r="CZ406" s="68">
        <v>0</v>
      </c>
      <c r="DA406" s="71">
        <f t="shared" si="451"/>
        <v>0</v>
      </c>
      <c r="DB406" s="68">
        <v>0</v>
      </c>
      <c r="DC406" s="68">
        <v>0</v>
      </c>
      <c r="DD406" s="68">
        <v>0</v>
      </c>
      <c r="DE406" s="71">
        <f t="shared" si="452"/>
        <v>0</v>
      </c>
      <c r="DF406" s="68"/>
      <c r="DG406" s="68"/>
      <c r="DH406" s="68"/>
      <c r="DI406" s="68"/>
      <c r="DJ406" s="68">
        <v>208</v>
      </c>
      <c r="DK406" s="68">
        <v>269</v>
      </c>
      <c r="DL406" s="68">
        <v>0</v>
      </c>
      <c r="DM406" s="71">
        <f t="shared" si="453"/>
        <v>269</v>
      </c>
      <c r="DN406" s="68"/>
      <c r="DO406" s="68"/>
      <c r="DP406" s="68"/>
      <c r="DQ406" s="71"/>
      <c r="DR406" s="68">
        <v>4868</v>
      </c>
      <c r="DS406" s="68">
        <v>3706</v>
      </c>
      <c r="DT406" s="68">
        <v>1791</v>
      </c>
      <c r="DU406" s="71">
        <f t="shared" si="455"/>
        <v>5497</v>
      </c>
      <c r="DV406" s="68"/>
      <c r="DW406" s="68"/>
      <c r="DX406" s="68"/>
      <c r="DY406" s="71"/>
      <c r="DZ406" s="68"/>
      <c r="EA406" s="68"/>
      <c r="EB406" s="68"/>
      <c r="EC406" s="71"/>
      <c r="ED406" s="68"/>
      <c r="EE406" s="68"/>
      <c r="EF406" s="68"/>
      <c r="EG406" s="68"/>
      <c r="EH406" s="68">
        <v>97168</v>
      </c>
      <c r="EI406" s="68">
        <v>116844</v>
      </c>
      <c r="EJ406" s="68">
        <v>8107</v>
      </c>
      <c r="EK406" s="71">
        <f t="shared" si="458"/>
        <v>124951</v>
      </c>
      <c r="EL406" s="68"/>
      <c r="EM406" s="68"/>
      <c r="EN406" s="68"/>
      <c r="EO406" s="71"/>
      <c r="EP406" s="68"/>
      <c r="EQ406" s="68"/>
      <c r="ER406" s="68"/>
      <c r="ES406" s="71"/>
      <c r="ET406" s="68">
        <v>122468</v>
      </c>
      <c r="EU406" s="68">
        <v>103454</v>
      </c>
      <c r="EV406" s="68">
        <v>25797</v>
      </c>
      <c r="EW406" s="71">
        <f t="shared" si="461"/>
        <v>129251</v>
      </c>
      <c r="EX406" s="67"/>
      <c r="EY406" s="68"/>
      <c r="EZ406" s="68"/>
      <c r="FA406" s="71"/>
      <c r="FB406" s="68"/>
      <c r="FC406" s="68"/>
      <c r="FD406" s="68"/>
      <c r="FE406" s="71"/>
      <c r="FF406" s="67"/>
      <c r="FG406" s="68"/>
      <c r="FH406" s="68"/>
      <c r="FI406" s="71"/>
      <c r="FJ406" s="68"/>
      <c r="FK406" s="68"/>
      <c r="FL406" s="68"/>
      <c r="FM406" s="71"/>
      <c r="FN406" s="68"/>
      <c r="FO406" s="68"/>
      <c r="FP406" s="68"/>
      <c r="FQ406" s="71"/>
      <c r="FR406" s="68">
        <v>434741</v>
      </c>
      <c r="FS406" s="68">
        <v>421631</v>
      </c>
      <c r="FT406" s="68">
        <v>103519</v>
      </c>
      <c r="FU406" s="71">
        <f t="shared" si="466"/>
        <v>525150</v>
      </c>
      <c r="FV406" s="68"/>
      <c r="FW406" s="68"/>
      <c r="FX406" s="68"/>
      <c r="FY406" s="71"/>
      <c r="FZ406" s="68">
        <v>89021</v>
      </c>
      <c r="GA406" s="68">
        <v>68384</v>
      </c>
      <c r="GB406" s="68">
        <v>31948</v>
      </c>
      <c r="GC406" s="71">
        <f t="shared" si="468"/>
        <v>100332</v>
      </c>
      <c r="GD406" s="67">
        <v>2277572</v>
      </c>
      <c r="GE406" s="68">
        <v>2210727</v>
      </c>
      <c r="GF406" s="68">
        <v>430035</v>
      </c>
      <c r="GG406" s="68">
        <f t="shared" si="470"/>
        <v>2640762</v>
      </c>
      <c r="GH406" s="69"/>
      <c r="GI406" s="36">
        <f t="shared" si="474"/>
        <v>2.1462604584627787E-2</v>
      </c>
      <c r="GJ406" s="36"/>
      <c r="GK406" s="37">
        <f t="shared" si="475"/>
        <v>27.358421008111812</v>
      </c>
      <c r="GL406" s="37">
        <f t="shared" si="476"/>
        <v>12.053500952401631</v>
      </c>
      <c r="GM406" s="37">
        <f t="shared" si="471"/>
        <v>27.092716558851453</v>
      </c>
      <c r="GN406" s="37">
        <f t="shared" si="472"/>
        <v>19.072051863482013</v>
      </c>
      <c r="GO406" s="37">
        <f t="shared" si="477"/>
        <v>3.0932810790296585</v>
      </c>
      <c r="GP406" s="37">
        <f t="shared" si="473"/>
        <v>4.6796370605687629</v>
      </c>
      <c r="GQ406" s="37">
        <f t="shared" si="478"/>
        <v>5.2853201684332802</v>
      </c>
      <c r="GR406" s="37">
        <f t="shared" si="479"/>
        <v>0</v>
      </c>
      <c r="GS406" s="37">
        <f t="shared" si="480"/>
        <v>0.16763716189289768</v>
      </c>
      <c r="GT406" s="37">
        <f t="shared" si="481"/>
        <v>1.197434147228492</v>
      </c>
    </row>
    <row r="407" spans="1:204" ht="11.25" customHeight="1">
      <c r="A407" s="29">
        <f t="shared" si="482"/>
        <v>45991</v>
      </c>
      <c r="N407" s="68">
        <v>383253</v>
      </c>
      <c r="O407" s="68">
        <v>202510</v>
      </c>
      <c r="P407" s="68">
        <v>177204</v>
      </c>
      <c r="Q407" s="71">
        <f t="shared" si="429"/>
        <v>379714</v>
      </c>
      <c r="R407" s="68"/>
      <c r="S407" s="68"/>
      <c r="T407" s="68"/>
      <c r="U407" s="71"/>
      <c r="V407" s="67"/>
      <c r="W407" s="68"/>
      <c r="X407" s="68"/>
      <c r="Y407" s="71"/>
      <c r="Z407" s="67"/>
      <c r="AA407" s="68"/>
      <c r="AB407" s="68"/>
      <c r="AC407" s="71"/>
      <c r="AD407" s="68"/>
      <c r="AE407" s="68"/>
      <c r="AF407" s="68"/>
      <c r="AG407" s="71"/>
      <c r="AH407" s="68"/>
      <c r="AI407" s="68"/>
      <c r="AJ407" s="68"/>
      <c r="AK407" s="71"/>
      <c r="AL407" s="67"/>
      <c r="AM407" s="68"/>
      <c r="AN407" s="68"/>
      <c r="AO407" s="71"/>
      <c r="AP407" s="67"/>
      <c r="AQ407" s="68"/>
      <c r="AR407" s="68"/>
      <c r="AS407" s="71"/>
      <c r="AT407" s="67"/>
      <c r="AU407" s="68"/>
      <c r="AV407" s="68"/>
      <c r="AW407" s="71"/>
      <c r="AX407" s="67">
        <v>604973</v>
      </c>
      <c r="AY407" s="68">
        <v>570520</v>
      </c>
      <c r="AZ407" s="68">
        <v>33969</v>
      </c>
      <c r="BA407" s="71">
        <f t="shared" si="438"/>
        <v>604489</v>
      </c>
      <c r="BB407" s="67"/>
      <c r="BC407" s="68"/>
      <c r="BD407" s="68"/>
      <c r="BE407" s="71"/>
      <c r="BF407" s="68">
        <v>570133</v>
      </c>
      <c r="BG407" s="68">
        <v>533663</v>
      </c>
      <c r="BH407" s="68">
        <v>57491</v>
      </c>
      <c r="BI407" s="71">
        <f t="shared" si="440"/>
        <v>591154</v>
      </c>
      <c r="BJ407" s="68"/>
      <c r="BK407" s="68"/>
      <c r="BL407" s="68"/>
      <c r="BM407" s="71"/>
      <c r="BN407" s="68"/>
      <c r="BO407" s="68"/>
      <c r="BP407" s="68"/>
      <c r="BQ407" s="71"/>
      <c r="BR407" s="68"/>
      <c r="BS407" s="68"/>
      <c r="BT407" s="68"/>
      <c r="BU407" s="71"/>
      <c r="BV407" s="68"/>
      <c r="BW407" s="68"/>
      <c r="BX407" s="68"/>
      <c r="BY407" s="71"/>
      <c r="BZ407" s="68"/>
      <c r="CA407" s="68"/>
      <c r="CB407" s="68"/>
      <c r="CC407" s="71"/>
      <c r="CD407" s="68"/>
      <c r="CE407" s="68"/>
      <c r="CF407" s="68"/>
      <c r="CG407" s="71"/>
      <c r="CH407" s="68"/>
      <c r="CI407" s="68"/>
      <c r="CJ407" s="68"/>
      <c r="CK407" s="71"/>
      <c r="CL407" s="67">
        <v>0</v>
      </c>
      <c r="CM407" s="68">
        <v>0</v>
      </c>
      <c r="CN407" s="68">
        <v>0</v>
      </c>
      <c r="CO407" s="71">
        <f t="shared" si="448"/>
        <v>0</v>
      </c>
      <c r="CP407" s="68">
        <v>0</v>
      </c>
      <c r="CQ407" s="68">
        <v>0</v>
      </c>
      <c r="CR407" s="68">
        <v>0</v>
      </c>
      <c r="CS407" s="71">
        <f t="shared" si="449"/>
        <v>0</v>
      </c>
      <c r="CT407" s="68">
        <v>0</v>
      </c>
      <c r="CU407" s="68">
        <v>0</v>
      </c>
      <c r="CV407" s="68">
        <v>0</v>
      </c>
      <c r="CW407" s="71">
        <f t="shared" si="450"/>
        <v>0</v>
      </c>
      <c r="CX407" s="68">
        <v>0</v>
      </c>
      <c r="CY407" s="68">
        <v>0</v>
      </c>
      <c r="CZ407" s="68">
        <v>0</v>
      </c>
      <c r="DA407" s="71">
        <f t="shared" si="451"/>
        <v>0</v>
      </c>
      <c r="DB407" s="68">
        <v>0</v>
      </c>
      <c r="DC407" s="68">
        <v>0</v>
      </c>
      <c r="DD407" s="68">
        <v>0</v>
      </c>
      <c r="DE407" s="71">
        <f t="shared" si="452"/>
        <v>0</v>
      </c>
      <c r="DF407" s="68"/>
      <c r="DG407" s="68"/>
      <c r="DH407" s="68"/>
      <c r="DI407" s="68"/>
      <c r="DJ407" s="68">
        <v>156</v>
      </c>
      <c r="DK407" s="68">
        <v>324</v>
      </c>
      <c r="DL407" s="68">
        <v>0</v>
      </c>
      <c r="DM407" s="71">
        <f t="shared" si="453"/>
        <v>324</v>
      </c>
      <c r="DN407" s="68"/>
      <c r="DO407" s="68"/>
      <c r="DP407" s="68"/>
      <c r="DQ407" s="71"/>
      <c r="DR407" s="68">
        <v>3969</v>
      </c>
      <c r="DS407" s="68">
        <v>2780</v>
      </c>
      <c r="DT407" s="68">
        <v>1016</v>
      </c>
      <c r="DU407" s="71">
        <f t="shared" si="455"/>
        <v>3796</v>
      </c>
      <c r="DV407" s="68"/>
      <c r="DW407" s="68"/>
      <c r="DX407" s="68"/>
      <c r="DY407" s="71"/>
      <c r="DZ407" s="68"/>
      <c r="EA407" s="68"/>
      <c r="EB407" s="68"/>
      <c r="EC407" s="71"/>
      <c r="ED407" s="68"/>
      <c r="EE407" s="68"/>
      <c r="EF407" s="68"/>
      <c r="EG407" s="68"/>
      <c r="EH407" s="68">
        <v>107752</v>
      </c>
      <c r="EI407" s="68">
        <v>90405</v>
      </c>
      <c r="EJ407" s="68">
        <v>10265</v>
      </c>
      <c r="EK407" s="71">
        <f t="shared" si="458"/>
        <v>100670</v>
      </c>
      <c r="EL407" s="68"/>
      <c r="EM407" s="68"/>
      <c r="EN407" s="68"/>
      <c r="EO407" s="71"/>
      <c r="EP407" s="68"/>
      <c r="EQ407" s="68"/>
      <c r="ER407" s="68"/>
      <c r="ES407" s="71"/>
      <c r="ET407" s="68">
        <v>122767</v>
      </c>
      <c r="EU407" s="68">
        <v>96360</v>
      </c>
      <c r="EV407" s="68">
        <v>25940</v>
      </c>
      <c r="EW407" s="71">
        <f t="shared" si="461"/>
        <v>122300</v>
      </c>
      <c r="EX407" s="67"/>
      <c r="EY407" s="68"/>
      <c r="EZ407" s="68"/>
      <c r="FA407" s="71"/>
      <c r="FB407" s="68"/>
      <c r="FC407" s="68"/>
      <c r="FD407" s="68"/>
      <c r="FE407" s="71"/>
      <c r="FF407" s="67"/>
      <c r="FG407" s="68"/>
      <c r="FH407" s="68"/>
      <c r="FI407" s="71"/>
      <c r="FJ407" s="68"/>
      <c r="FK407" s="68"/>
      <c r="FL407" s="68"/>
      <c r="FM407" s="71"/>
      <c r="FN407" s="68"/>
      <c r="FO407" s="68"/>
      <c r="FP407" s="68"/>
      <c r="FQ407" s="71"/>
      <c r="FR407" s="68">
        <v>480627</v>
      </c>
      <c r="FS407" s="68">
        <v>365608</v>
      </c>
      <c r="FT407" s="68">
        <v>132233</v>
      </c>
      <c r="FU407" s="71">
        <f t="shared" si="466"/>
        <v>497841</v>
      </c>
      <c r="FV407" s="68"/>
      <c r="FW407" s="68"/>
      <c r="FX407" s="68"/>
      <c r="FY407" s="71"/>
      <c r="FZ407" s="68">
        <v>92329</v>
      </c>
      <c r="GA407" s="68">
        <v>58384</v>
      </c>
      <c r="GB407" s="68">
        <v>32734</v>
      </c>
      <c r="GC407" s="71">
        <f t="shared" si="468"/>
        <v>91118</v>
      </c>
      <c r="GD407" s="67">
        <v>2391424</v>
      </c>
      <c r="GE407" s="68">
        <v>1944475</v>
      </c>
      <c r="GF407" s="68">
        <v>471012</v>
      </c>
      <c r="GG407" s="68">
        <f t="shared" si="470"/>
        <v>2415487</v>
      </c>
      <c r="GH407" s="69"/>
      <c r="GI407" s="36">
        <f t="shared" si="474"/>
        <v>0.21170039675986718</v>
      </c>
      <c r="GJ407" s="36"/>
      <c r="GK407" s="37">
        <f t="shared" si="475"/>
        <v>29.340567505367769</v>
      </c>
      <c r="GL407" s="37">
        <f t="shared" si="476"/>
        <v>10.41463634142892</v>
      </c>
      <c r="GM407" s="37">
        <f t="shared" si="471"/>
        <v>27.44509443423032</v>
      </c>
      <c r="GN407" s="37">
        <f t="shared" si="472"/>
        <v>18.802401676545085</v>
      </c>
      <c r="GO407" s="37">
        <f t="shared" si="477"/>
        <v>3.0025585312230807</v>
      </c>
      <c r="GP407" s="37">
        <f t="shared" si="473"/>
        <v>4.9555792694686227</v>
      </c>
      <c r="GQ407" s="37">
        <f t="shared" si="478"/>
        <v>4.6493269391480991</v>
      </c>
      <c r="GR407" s="37">
        <f t="shared" si="479"/>
        <v>0</v>
      </c>
      <c r="GS407" s="37">
        <f t="shared" si="480"/>
        <v>0.14296918191285565</v>
      </c>
      <c r="GT407" s="37">
        <f t="shared" si="481"/>
        <v>1.2468661206752216</v>
      </c>
    </row>
    <row r="408" spans="1:204" ht="11.25" customHeight="1">
      <c r="A408" s="29">
        <f t="shared" si="482"/>
        <v>46022</v>
      </c>
      <c r="N408" s="68">
        <v>318255</v>
      </c>
      <c r="O408" s="68">
        <v>132228</v>
      </c>
      <c r="P408" s="68">
        <v>178125</v>
      </c>
      <c r="Q408" s="71">
        <f t="shared" si="429"/>
        <v>310353</v>
      </c>
      <c r="R408" s="68"/>
      <c r="S408" s="68"/>
      <c r="T408" s="68"/>
      <c r="U408" s="71"/>
      <c r="V408" s="67"/>
      <c r="W408" s="68"/>
      <c r="X408" s="68"/>
      <c r="Y408" s="71"/>
      <c r="Z408" s="67"/>
      <c r="AA408" s="68"/>
      <c r="AB408" s="68"/>
      <c r="AC408" s="71"/>
      <c r="AD408" s="68"/>
      <c r="AE408" s="68"/>
      <c r="AF408" s="68"/>
      <c r="AG408" s="71"/>
      <c r="AH408" s="68"/>
      <c r="AI408" s="68"/>
      <c r="AJ408" s="68"/>
      <c r="AK408" s="71"/>
      <c r="AL408" s="67"/>
      <c r="AM408" s="68"/>
      <c r="AN408" s="68"/>
      <c r="AO408" s="71"/>
      <c r="AP408" s="67"/>
      <c r="AQ408" s="68"/>
      <c r="AR408" s="68"/>
      <c r="AS408" s="71"/>
      <c r="AT408" s="67"/>
      <c r="AU408" s="68"/>
      <c r="AV408" s="68"/>
      <c r="AW408" s="71"/>
      <c r="AX408" s="67">
        <v>530786</v>
      </c>
      <c r="AY408" s="68">
        <v>419243</v>
      </c>
      <c r="AZ408" s="68">
        <v>37236</v>
      </c>
      <c r="BA408" s="71">
        <f t="shared" si="438"/>
        <v>456479</v>
      </c>
      <c r="BB408" s="67"/>
      <c r="BC408" s="68"/>
      <c r="BD408" s="68"/>
      <c r="BE408" s="71"/>
      <c r="BF408" s="68">
        <v>476133</v>
      </c>
      <c r="BG408" s="68">
        <v>392306</v>
      </c>
      <c r="BH408" s="68">
        <v>53742</v>
      </c>
      <c r="BI408" s="71">
        <f t="shared" si="440"/>
        <v>446048</v>
      </c>
      <c r="BJ408" s="68"/>
      <c r="BK408" s="68"/>
      <c r="BL408" s="68"/>
      <c r="BM408" s="71"/>
      <c r="BN408" s="68"/>
      <c r="BO408" s="68"/>
      <c r="BP408" s="68"/>
      <c r="BQ408" s="71"/>
      <c r="BR408" s="68"/>
      <c r="BS408" s="68"/>
      <c r="BT408" s="68"/>
      <c r="BU408" s="71"/>
      <c r="BV408" s="68"/>
      <c r="BW408" s="68"/>
      <c r="BX408" s="68"/>
      <c r="BY408" s="71"/>
      <c r="BZ408" s="68"/>
      <c r="CA408" s="68"/>
      <c r="CB408" s="68"/>
      <c r="CC408" s="71"/>
      <c r="CD408" s="68"/>
      <c r="CE408" s="68"/>
      <c r="CF408" s="68"/>
      <c r="CG408" s="71"/>
      <c r="CH408" s="68"/>
      <c r="CI408" s="68"/>
      <c r="CJ408" s="68"/>
      <c r="CK408" s="71"/>
      <c r="CL408" s="67">
        <v>0</v>
      </c>
      <c r="CM408" s="68">
        <v>0</v>
      </c>
      <c r="CN408" s="68">
        <v>0</v>
      </c>
      <c r="CO408" s="71">
        <f t="shared" si="448"/>
        <v>0</v>
      </c>
      <c r="CP408" s="68">
        <v>0</v>
      </c>
      <c r="CQ408" s="68">
        <v>0</v>
      </c>
      <c r="CR408" s="68">
        <v>0</v>
      </c>
      <c r="CS408" s="71">
        <f t="shared" si="449"/>
        <v>0</v>
      </c>
      <c r="CT408" s="68">
        <v>0</v>
      </c>
      <c r="CU408" s="68">
        <v>0</v>
      </c>
      <c r="CV408" s="68">
        <v>0</v>
      </c>
      <c r="CW408" s="71">
        <f t="shared" si="450"/>
        <v>0</v>
      </c>
      <c r="CX408" s="68">
        <v>0</v>
      </c>
      <c r="CY408" s="68">
        <v>0</v>
      </c>
      <c r="CZ408" s="68">
        <v>0</v>
      </c>
      <c r="DA408" s="71">
        <f t="shared" si="451"/>
        <v>0</v>
      </c>
      <c r="DB408" s="68">
        <v>0</v>
      </c>
      <c r="DC408" s="68">
        <v>0</v>
      </c>
      <c r="DD408" s="68">
        <v>0</v>
      </c>
      <c r="DE408" s="71">
        <f t="shared" si="452"/>
        <v>0</v>
      </c>
      <c r="DF408" s="68"/>
      <c r="DG408" s="68"/>
      <c r="DH408" s="68"/>
      <c r="DI408" s="68"/>
      <c r="DJ408" s="68">
        <v>103</v>
      </c>
      <c r="DK408" s="68">
        <v>184</v>
      </c>
      <c r="DL408" s="68">
        <v>0</v>
      </c>
      <c r="DM408" s="71">
        <f t="shared" si="453"/>
        <v>184</v>
      </c>
      <c r="DN408" s="68"/>
      <c r="DO408" s="68"/>
      <c r="DP408" s="68"/>
      <c r="DQ408" s="71"/>
      <c r="DR408" s="68">
        <v>4885</v>
      </c>
      <c r="DS408" s="68">
        <v>2882</v>
      </c>
      <c r="DT408" s="68">
        <v>2173</v>
      </c>
      <c r="DU408" s="71">
        <f t="shared" si="455"/>
        <v>5055</v>
      </c>
      <c r="DV408" s="68"/>
      <c r="DW408" s="68"/>
      <c r="DX408" s="68"/>
      <c r="DY408" s="71"/>
      <c r="DZ408" s="68"/>
      <c r="EA408" s="68"/>
      <c r="EB408" s="68"/>
      <c r="EC408" s="71"/>
      <c r="ED408" s="68"/>
      <c r="EE408" s="68"/>
      <c r="EF408" s="68"/>
      <c r="EG408" s="68"/>
      <c r="EH408" s="68">
        <v>114007</v>
      </c>
      <c r="EI408" s="68">
        <v>93177</v>
      </c>
      <c r="EJ408" s="68">
        <v>10397</v>
      </c>
      <c r="EK408" s="71">
        <f t="shared" si="458"/>
        <v>103574</v>
      </c>
      <c r="EL408" s="68"/>
      <c r="EM408" s="68"/>
      <c r="EN408" s="68"/>
      <c r="EO408" s="71"/>
      <c r="EP408" s="68"/>
      <c r="EQ408" s="68"/>
      <c r="ER408" s="68"/>
      <c r="ES408" s="71"/>
      <c r="ET408" s="68">
        <v>122419</v>
      </c>
      <c r="EU408" s="68">
        <v>97823</v>
      </c>
      <c r="EV408" s="68">
        <v>24542</v>
      </c>
      <c r="EW408" s="71">
        <f t="shared" si="461"/>
        <v>122365</v>
      </c>
      <c r="EX408" s="67"/>
      <c r="EY408" s="68"/>
      <c r="EZ408" s="68"/>
      <c r="FA408" s="71"/>
      <c r="FB408" s="68"/>
      <c r="FC408" s="68"/>
      <c r="FD408" s="68"/>
      <c r="FE408" s="71"/>
      <c r="FF408" s="67"/>
      <c r="FG408" s="68"/>
      <c r="FH408" s="68"/>
      <c r="FI408" s="71"/>
      <c r="FJ408" s="68"/>
      <c r="FK408" s="68"/>
      <c r="FL408" s="68"/>
      <c r="FM408" s="71"/>
      <c r="FN408" s="68"/>
      <c r="FO408" s="68"/>
      <c r="FP408" s="68"/>
      <c r="FQ408" s="71"/>
      <c r="FR408" s="68">
        <v>482025</v>
      </c>
      <c r="FS408" s="68">
        <v>330362</v>
      </c>
      <c r="FT408" s="68">
        <v>130709</v>
      </c>
      <c r="FU408" s="71">
        <f t="shared" si="466"/>
        <v>461071</v>
      </c>
      <c r="FV408" s="68"/>
      <c r="FW408" s="68"/>
      <c r="FX408" s="68"/>
      <c r="FY408" s="71"/>
      <c r="FZ408" s="68">
        <v>76688</v>
      </c>
      <c r="GA408" s="68">
        <v>54874</v>
      </c>
      <c r="GB408" s="68">
        <v>32537</v>
      </c>
      <c r="GC408" s="71">
        <f t="shared" si="468"/>
        <v>87411</v>
      </c>
      <c r="GD408" s="67">
        <v>2136927</v>
      </c>
      <c r="GE408" s="68">
        <v>1540996</v>
      </c>
      <c r="GF408" s="68">
        <v>469501</v>
      </c>
      <c r="GG408" s="68">
        <f t="shared" si="470"/>
        <v>2010497</v>
      </c>
      <c r="GH408" s="69"/>
      <c r="GI408" s="36">
        <f t="shared" si="474"/>
        <v>0.39385382134926483</v>
      </c>
      <c r="GJ408" s="36"/>
      <c r="GK408" s="37">
        <f t="shared" si="475"/>
        <v>27.205975875342958</v>
      </c>
      <c r="GL408" s="37">
        <f t="shared" si="476"/>
        <v>8.580684180880418</v>
      </c>
      <c r="GM408" s="37">
        <f t="shared" si="471"/>
        <v>25.457950572227311</v>
      </c>
      <c r="GN408" s="37">
        <f t="shared" si="472"/>
        <v>21.438212688417103</v>
      </c>
      <c r="GO408" s="37">
        <f t="shared" si="477"/>
        <v>3.5609437013464023</v>
      </c>
      <c r="GP408" s="37">
        <f t="shared" si="473"/>
        <v>6.3480372434451482</v>
      </c>
      <c r="GQ408" s="37">
        <f t="shared" si="478"/>
        <v>6.0465439235403595</v>
      </c>
      <c r="GR408" s="37">
        <f t="shared" si="479"/>
        <v>0</v>
      </c>
      <c r="GS408" s="37">
        <f t="shared" si="480"/>
        <v>0.18702190012173944</v>
      </c>
      <c r="GT408" s="37">
        <f t="shared" si="481"/>
        <v>1.1746299146785617</v>
      </c>
    </row>
    <row r="409" spans="1:204" ht="11.25" customHeight="1">
      <c r="A409" s="29">
        <f t="shared" si="482"/>
        <v>46053</v>
      </c>
      <c r="N409" s="68">
        <v>416320</v>
      </c>
      <c r="O409" s="68">
        <v>214727</v>
      </c>
      <c r="P409" s="68">
        <v>191568</v>
      </c>
      <c r="Q409" s="71">
        <f t="shared" si="429"/>
        <v>406295</v>
      </c>
      <c r="R409" s="68"/>
      <c r="S409" s="68"/>
      <c r="T409" s="68"/>
      <c r="U409" s="71"/>
      <c r="V409" s="67"/>
      <c r="W409" s="68"/>
      <c r="X409" s="68"/>
      <c r="Y409" s="71"/>
      <c r="Z409" s="67"/>
      <c r="AA409" s="68"/>
      <c r="AB409" s="68"/>
      <c r="AC409" s="71"/>
      <c r="AD409" s="68"/>
      <c r="AE409" s="68"/>
      <c r="AF409" s="68"/>
      <c r="AG409" s="71"/>
      <c r="AH409" s="68"/>
      <c r="AI409" s="68"/>
      <c r="AJ409" s="68"/>
      <c r="AK409" s="71"/>
      <c r="AL409" s="67"/>
      <c r="AM409" s="68"/>
      <c r="AN409" s="68"/>
      <c r="AO409" s="71"/>
      <c r="AP409" s="67"/>
      <c r="AQ409" s="68"/>
      <c r="AR409" s="68"/>
      <c r="AS409" s="71"/>
      <c r="AT409" s="67"/>
      <c r="AU409" s="68"/>
      <c r="AV409" s="68"/>
      <c r="AW409" s="71"/>
      <c r="AX409" s="67">
        <v>528816</v>
      </c>
      <c r="AY409" s="68">
        <v>520208</v>
      </c>
      <c r="AZ409" s="68">
        <v>37663</v>
      </c>
      <c r="BA409" s="71">
        <f t="shared" si="438"/>
        <v>557871</v>
      </c>
      <c r="BB409" s="67"/>
      <c r="BC409" s="68"/>
      <c r="BD409" s="68"/>
      <c r="BE409" s="71"/>
      <c r="BF409" s="68">
        <v>541700</v>
      </c>
      <c r="BG409" s="68">
        <v>519579</v>
      </c>
      <c r="BH409" s="68">
        <v>54832</v>
      </c>
      <c r="BI409" s="71">
        <f t="shared" si="440"/>
        <v>574411</v>
      </c>
      <c r="BJ409" s="68"/>
      <c r="BK409" s="68"/>
      <c r="BL409" s="68"/>
      <c r="BM409" s="71"/>
      <c r="BN409" s="68"/>
      <c r="BO409" s="68"/>
      <c r="BP409" s="68"/>
      <c r="BQ409" s="71"/>
      <c r="BR409" s="68"/>
      <c r="BS409" s="68"/>
      <c r="BT409" s="68"/>
      <c r="BU409" s="71"/>
      <c r="BV409" s="68"/>
      <c r="BW409" s="68"/>
      <c r="BX409" s="68"/>
      <c r="BY409" s="71"/>
      <c r="BZ409" s="68"/>
      <c r="CA409" s="68"/>
      <c r="CB409" s="68"/>
      <c r="CC409" s="71"/>
      <c r="CD409" s="68"/>
      <c r="CE409" s="68"/>
      <c r="CF409" s="68"/>
      <c r="CG409" s="71"/>
      <c r="CH409" s="68"/>
      <c r="CI409" s="68"/>
      <c r="CJ409" s="68"/>
      <c r="CK409" s="71"/>
      <c r="CL409" s="67">
        <v>0</v>
      </c>
      <c r="CM409" s="68">
        <v>0</v>
      </c>
      <c r="CN409" s="68">
        <v>0</v>
      </c>
      <c r="CO409" s="71">
        <f t="shared" si="448"/>
        <v>0</v>
      </c>
      <c r="CP409" s="68">
        <v>0</v>
      </c>
      <c r="CQ409" s="68">
        <v>0</v>
      </c>
      <c r="CR409" s="68">
        <v>0</v>
      </c>
      <c r="CS409" s="71">
        <f t="shared" si="449"/>
        <v>0</v>
      </c>
      <c r="CT409" s="68">
        <v>0</v>
      </c>
      <c r="CU409" s="68">
        <v>0</v>
      </c>
      <c r="CV409" s="68">
        <v>0</v>
      </c>
      <c r="CW409" s="71">
        <f t="shared" si="450"/>
        <v>0</v>
      </c>
      <c r="CX409" s="68">
        <v>0</v>
      </c>
      <c r="CY409" s="68">
        <v>0</v>
      </c>
      <c r="CZ409" s="68">
        <v>0</v>
      </c>
      <c r="DA409" s="71">
        <f t="shared" si="451"/>
        <v>0</v>
      </c>
      <c r="DB409" s="68">
        <v>0</v>
      </c>
      <c r="DC409" s="68">
        <v>0</v>
      </c>
      <c r="DD409" s="68">
        <v>0</v>
      </c>
      <c r="DE409" s="71">
        <f t="shared" si="452"/>
        <v>0</v>
      </c>
      <c r="DF409" s="68"/>
      <c r="DG409" s="68"/>
      <c r="DH409" s="68"/>
      <c r="DI409" s="68"/>
      <c r="DJ409" s="68">
        <v>0</v>
      </c>
      <c r="DK409" s="68">
        <v>27</v>
      </c>
      <c r="DL409" s="68">
        <v>0</v>
      </c>
      <c r="DM409" s="71">
        <f t="shared" si="453"/>
        <v>27</v>
      </c>
      <c r="DN409" s="68"/>
      <c r="DO409" s="68"/>
      <c r="DP409" s="68"/>
      <c r="DQ409" s="71"/>
      <c r="DR409" s="68">
        <v>5657</v>
      </c>
      <c r="DS409" s="68">
        <v>3266</v>
      </c>
      <c r="DT409" s="68">
        <v>2392</v>
      </c>
      <c r="DU409" s="71">
        <f t="shared" si="455"/>
        <v>5658</v>
      </c>
      <c r="DV409" s="68"/>
      <c r="DW409" s="68"/>
      <c r="DX409" s="68"/>
      <c r="DY409" s="71"/>
      <c r="DZ409" s="68"/>
      <c r="EA409" s="68"/>
      <c r="EB409" s="68"/>
      <c r="EC409" s="71"/>
      <c r="ED409" s="68"/>
      <c r="EE409" s="68"/>
      <c r="EF409" s="68"/>
      <c r="EG409" s="68"/>
      <c r="EH409" s="68">
        <v>97303</v>
      </c>
      <c r="EI409" s="68">
        <v>93781</v>
      </c>
      <c r="EJ409" s="68">
        <v>10541</v>
      </c>
      <c r="EK409" s="71">
        <f t="shared" si="458"/>
        <v>104322</v>
      </c>
      <c r="EL409" s="68"/>
      <c r="EM409" s="68"/>
      <c r="EN409" s="68"/>
      <c r="EO409" s="71"/>
      <c r="EP409" s="68"/>
      <c r="EQ409" s="68"/>
      <c r="ER409" s="68"/>
      <c r="ES409" s="71"/>
      <c r="ET409" s="68">
        <v>128636</v>
      </c>
      <c r="EU409" s="68">
        <v>100296</v>
      </c>
      <c r="EV409" s="68">
        <v>25490</v>
      </c>
      <c r="EW409" s="71">
        <f t="shared" si="461"/>
        <v>125786</v>
      </c>
      <c r="EX409" s="67"/>
      <c r="EY409" s="68"/>
      <c r="EZ409" s="68"/>
      <c r="FA409" s="71"/>
      <c r="FB409" s="68"/>
      <c r="FC409" s="68"/>
      <c r="FD409" s="68"/>
      <c r="FE409" s="71"/>
      <c r="FF409" s="67"/>
      <c r="FG409" s="68"/>
      <c r="FH409" s="68"/>
      <c r="FI409" s="71"/>
      <c r="FJ409" s="68"/>
      <c r="FK409" s="68"/>
      <c r="FL409" s="68"/>
      <c r="FM409" s="71"/>
      <c r="FN409" s="68"/>
      <c r="FO409" s="68"/>
      <c r="FP409" s="68"/>
      <c r="FQ409" s="71"/>
      <c r="FR409" s="68">
        <v>500283</v>
      </c>
      <c r="FS409" s="68">
        <v>383262</v>
      </c>
      <c r="FT409" s="68">
        <v>110933</v>
      </c>
      <c r="FU409" s="71">
        <f t="shared" si="466"/>
        <v>494195</v>
      </c>
      <c r="FV409" s="68"/>
      <c r="FW409" s="68"/>
      <c r="FX409" s="68"/>
      <c r="FY409" s="71"/>
      <c r="FZ409" s="68">
        <v>95208</v>
      </c>
      <c r="GA409" s="68">
        <v>64299</v>
      </c>
      <c r="GB409" s="68">
        <v>22928</v>
      </c>
      <c r="GC409" s="71">
        <f t="shared" si="468"/>
        <v>87227</v>
      </c>
      <c r="GD409" s="67">
        <v>2348317</v>
      </c>
      <c r="GE409" s="68">
        <v>1925603</v>
      </c>
      <c r="GF409" s="68">
        <v>456435</v>
      </c>
      <c r="GG409" s="68">
        <f t="shared" si="470"/>
        <v>2382038</v>
      </c>
      <c r="GH409" s="69"/>
      <c r="GI409" s="36">
        <f t="shared" si="474"/>
        <v>0.26168280022906298</v>
      </c>
      <c r="GJ409" s="36"/>
      <c r="GK409" s="37">
        <f t="shared" si="475"/>
        <v>27.015329743462178</v>
      </c>
      <c r="GL409" s="37">
        <f t="shared" si="476"/>
        <v>11.151156287147455</v>
      </c>
      <c r="GM409" s="37">
        <f t="shared" si="471"/>
        <v>26.982664651021004</v>
      </c>
      <c r="GN409" s="37">
        <f t="shared" si="472"/>
        <v>19.903479585355861</v>
      </c>
      <c r="GO409" s="37">
        <f t="shared" si="477"/>
        <v>3.3391618106120529</v>
      </c>
      <c r="GP409" s="37">
        <f t="shared" si="473"/>
        <v>5.2085502567247772</v>
      </c>
      <c r="GQ409" s="37">
        <f t="shared" si="478"/>
        <v>4.8702146808038833</v>
      </c>
      <c r="GR409" s="37">
        <f t="shared" si="479"/>
        <v>0</v>
      </c>
      <c r="GS409" s="37">
        <f t="shared" si="480"/>
        <v>0.16960920812857064</v>
      </c>
      <c r="GT409" s="37">
        <f t="shared" si="481"/>
        <v>1.3598337767442246</v>
      </c>
      <c r="GU409" s="94"/>
      <c r="GV409" s="94"/>
    </row>
    <row r="410" spans="1:204" ht="11.25" customHeight="1">
      <c r="A410" s="29">
        <f t="shared" si="482"/>
        <v>46081</v>
      </c>
      <c r="N410" s="68">
        <v>381851</v>
      </c>
      <c r="O410" s="68">
        <v>186164</v>
      </c>
      <c r="P410" s="68">
        <v>193757</v>
      </c>
      <c r="Q410" s="71">
        <f t="shared" si="429"/>
        <v>379921</v>
      </c>
      <c r="R410" s="68"/>
      <c r="S410" s="68"/>
      <c r="T410" s="68"/>
      <c r="U410" s="71"/>
      <c r="V410" s="67"/>
      <c r="W410" s="68"/>
      <c r="X410" s="68"/>
      <c r="Y410" s="71"/>
      <c r="Z410" s="67"/>
      <c r="AA410" s="68"/>
      <c r="AB410" s="68"/>
      <c r="AC410" s="71"/>
      <c r="AD410" s="68"/>
      <c r="AE410" s="68"/>
      <c r="AF410" s="68"/>
      <c r="AG410" s="71"/>
      <c r="AH410" s="68"/>
      <c r="AI410" s="68"/>
      <c r="AJ410" s="68"/>
      <c r="AK410" s="71"/>
      <c r="AL410" s="67"/>
      <c r="AM410" s="68"/>
      <c r="AN410" s="68"/>
      <c r="AO410" s="71"/>
      <c r="AP410" s="67"/>
      <c r="AQ410" s="68"/>
      <c r="AR410" s="68"/>
      <c r="AS410" s="71"/>
      <c r="AT410" s="67"/>
      <c r="AU410" s="68"/>
      <c r="AV410" s="68"/>
      <c r="AW410" s="71"/>
      <c r="AX410" s="67">
        <v>526349</v>
      </c>
      <c r="AY410" s="68">
        <v>516968</v>
      </c>
      <c r="AZ410" s="68">
        <v>41248</v>
      </c>
      <c r="BA410" s="71">
        <f t="shared" si="438"/>
        <v>558216</v>
      </c>
      <c r="BB410" s="67"/>
      <c r="BC410" s="68"/>
      <c r="BD410" s="68"/>
      <c r="BE410" s="71"/>
      <c r="BF410" s="68">
        <v>553308</v>
      </c>
      <c r="BG410" s="68">
        <v>513217</v>
      </c>
      <c r="BH410" s="68">
        <v>54161</v>
      </c>
      <c r="BI410" s="71">
        <f t="shared" si="440"/>
        <v>567378</v>
      </c>
      <c r="BJ410" s="68"/>
      <c r="BK410" s="68"/>
      <c r="BL410" s="68"/>
      <c r="BM410" s="71"/>
      <c r="BN410" s="68"/>
      <c r="BO410" s="68"/>
      <c r="BP410" s="68"/>
      <c r="BQ410" s="71"/>
      <c r="BR410" s="68"/>
      <c r="BS410" s="68"/>
      <c r="BT410" s="68"/>
      <c r="BU410" s="71"/>
      <c r="BV410" s="68"/>
      <c r="BW410" s="68"/>
      <c r="BX410" s="68"/>
      <c r="BY410" s="71"/>
      <c r="BZ410" s="68"/>
      <c r="CA410" s="68"/>
      <c r="CB410" s="68"/>
      <c r="CC410" s="71"/>
      <c r="CD410" s="68"/>
      <c r="CE410" s="68"/>
      <c r="CF410" s="68"/>
      <c r="CG410" s="71"/>
      <c r="CH410" s="68"/>
      <c r="CI410" s="68"/>
      <c r="CJ410" s="68"/>
      <c r="CK410" s="71"/>
      <c r="CL410" s="67">
        <v>0</v>
      </c>
      <c r="CM410" s="68">
        <v>0</v>
      </c>
      <c r="CN410" s="68">
        <v>0</v>
      </c>
      <c r="CO410" s="71">
        <f t="shared" si="448"/>
        <v>0</v>
      </c>
      <c r="CP410" s="68">
        <v>0</v>
      </c>
      <c r="CQ410" s="68">
        <v>0</v>
      </c>
      <c r="CR410" s="68">
        <v>0</v>
      </c>
      <c r="CS410" s="71">
        <f t="shared" si="449"/>
        <v>0</v>
      </c>
      <c r="CT410" s="68">
        <v>0</v>
      </c>
      <c r="CU410" s="68">
        <v>0</v>
      </c>
      <c r="CV410" s="68">
        <v>0</v>
      </c>
      <c r="CW410" s="71">
        <f t="shared" si="450"/>
        <v>0</v>
      </c>
      <c r="CX410" s="68">
        <v>0</v>
      </c>
      <c r="CY410" s="68">
        <v>0</v>
      </c>
      <c r="CZ410" s="68">
        <v>0</v>
      </c>
      <c r="DA410" s="71">
        <f t="shared" si="451"/>
        <v>0</v>
      </c>
      <c r="DB410" s="68">
        <v>0</v>
      </c>
      <c r="DC410" s="68">
        <v>0</v>
      </c>
      <c r="DD410" s="68">
        <v>0</v>
      </c>
      <c r="DE410" s="71">
        <f t="shared" si="452"/>
        <v>0</v>
      </c>
      <c r="DF410" s="68"/>
      <c r="DG410" s="68"/>
      <c r="DH410" s="68"/>
      <c r="DI410" s="68"/>
      <c r="DJ410" s="68">
        <v>0</v>
      </c>
      <c r="DK410" s="68">
        <v>3</v>
      </c>
      <c r="DL410" s="68">
        <v>0</v>
      </c>
      <c r="DM410" s="71">
        <f t="shared" si="453"/>
        <v>3</v>
      </c>
      <c r="DN410" s="68"/>
      <c r="DO410" s="68"/>
      <c r="DP410" s="68"/>
      <c r="DQ410" s="71"/>
      <c r="DR410" s="68">
        <v>5083</v>
      </c>
      <c r="DS410" s="68">
        <v>3009</v>
      </c>
      <c r="DT410" s="68">
        <v>2076</v>
      </c>
      <c r="DU410" s="71">
        <f t="shared" si="455"/>
        <v>5085</v>
      </c>
      <c r="DV410" s="68"/>
      <c r="DW410" s="68"/>
      <c r="DX410" s="68"/>
      <c r="DY410" s="71"/>
      <c r="DZ410" s="68"/>
      <c r="EA410" s="68"/>
      <c r="EB410" s="68"/>
      <c r="EC410" s="71"/>
      <c r="ED410" s="68"/>
      <c r="EE410" s="68"/>
      <c r="EF410" s="68"/>
      <c r="EG410" s="68"/>
      <c r="EH410" s="68">
        <v>106087</v>
      </c>
      <c r="EI410" s="68">
        <v>91248</v>
      </c>
      <c r="EJ410" s="68">
        <v>9657</v>
      </c>
      <c r="EK410" s="71">
        <f t="shared" si="458"/>
        <v>100905</v>
      </c>
      <c r="EL410" s="68"/>
      <c r="EM410" s="68"/>
      <c r="EN410" s="68"/>
      <c r="EO410" s="71"/>
      <c r="EP410" s="68"/>
      <c r="EQ410" s="68"/>
      <c r="ER410" s="68"/>
      <c r="ES410" s="71"/>
      <c r="ET410" s="68">
        <v>126328</v>
      </c>
      <c r="EU410" s="68">
        <v>101071</v>
      </c>
      <c r="EV410" s="68">
        <v>22228</v>
      </c>
      <c r="EW410" s="71">
        <f t="shared" si="461"/>
        <v>123299</v>
      </c>
      <c r="EX410" s="67"/>
      <c r="EY410" s="68"/>
      <c r="EZ410" s="68"/>
      <c r="FA410" s="71"/>
      <c r="FB410" s="68"/>
      <c r="FC410" s="68"/>
      <c r="FD410" s="68"/>
      <c r="FE410" s="71"/>
      <c r="FF410" s="67"/>
      <c r="FG410" s="68"/>
      <c r="FH410" s="68"/>
      <c r="FI410" s="71"/>
      <c r="FJ410" s="68"/>
      <c r="FK410" s="68"/>
      <c r="FL410" s="68"/>
      <c r="FM410" s="71"/>
      <c r="FN410" s="68"/>
      <c r="FO410" s="68"/>
      <c r="FP410" s="68"/>
      <c r="FQ410" s="71"/>
      <c r="FR410" s="68">
        <v>488519</v>
      </c>
      <c r="FS410" s="68">
        <v>365471</v>
      </c>
      <c r="FT410" s="68">
        <v>142391</v>
      </c>
      <c r="FU410" s="71">
        <f t="shared" si="466"/>
        <v>507862</v>
      </c>
      <c r="FV410" s="68"/>
      <c r="FW410" s="68"/>
      <c r="FX410" s="68"/>
      <c r="FY410" s="71"/>
      <c r="FZ410" s="68">
        <v>96875</v>
      </c>
      <c r="GA410" s="68">
        <v>67072</v>
      </c>
      <c r="GB410" s="68">
        <v>26736</v>
      </c>
      <c r="GC410" s="71">
        <f t="shared" si="468"/>
        <v>93808</v>
      </c>
      <c r="GD410" s="67">
        <v>2311594</v>
      </c>
      <c r="GE410" s="68">
        <v>1871406</v>
      </c>
      <c r="GF410" s="68">
        <v>492414</v>
      </c>
      <c r="GG410" s="68">
        <f t="shared" si="470"/>
        <v>2363820</v>
      </c>
      <c r="GH410" s="69"/>
      <c r="GI410" s="36">
        <f t="shared" si="474"/>
        <v>0.35158113685852643</v>
      </c>
      <c r="GJ410" s="36"/>
      <c r="GK410" s="37">
        <f t="shared" si="475"/>
        <v>27.624577456735739</v>
      </c>
      <c r="GL410" s="37">
        <f t="shared" si="476"/>
        <v>9.9478146377643331</v>
      </c>
      <c r="GM410" s="37">
        <f t="shared" si="471"/>
        <v>27.424139924741077</v>
      </c>
      <c r="GN410" s="37">
        <f t="shared" si="472"/>
        <v>19.52922027609188</v>
      </c>
      <c r="GO410" s="37">
        <f t="shared" si="477"/>
        <v>3.5840432273915979</v>
      </c>
      <c r="GP410" s="37">
        <f t="shared" si="473"/>
        <v>5.4008055975026261</v>
      </c>
      <c r="GQ410" s="37">
        <f t="shared" si="478"/>
        <v>4.8759061368831773</v>
      </c>
      <c r="GR410" s="37">
        <f t="shared" si="479"/>
        <v>0</v>
      </c>
      <c r="GS410" s="37">
        <f t="shared" si="480"/>
        <v>0.16078819881949721</v>
      </c>
      <c r="GT410" s="37">
        <f t="shared" si="481"/>
        <v>1.452704544070059</v>
      </c>
      <c r="GU410" s="94"/>
      <c r="GV410" s="94"/>
    </row>
    <row r="411" spans="1:204" ht="11.25" customHeight="1">
      <c r="A411" s="29">
        <f t="shared" si="482"/>
        <v>46112</v>
      </c>
      <c r="N411" s="68">
        <v>402266</v>
      </c>
      <c r="O411" s="68">
        <v>221021</v>
      </c>
      <c r="P411" s="68">
        <v>159452</v>
      </c>
      <c r="Q411" s="71">
        <f t="shared" si="429"/>
        <v>380473</v>
      </c>
      <c r="R411" s="68"/>
      <c r="S411" s="68"/>
      <c r="T411" s="68"/>
      <c r="U411" s="71"/>
      <c r="V411" s="67"/>
      <c r="W411" s="68"/>
      <c r="X411" s="68"/>
      <c r="Y411" s="71"/>
      <c r="Z411" s="67"/>
      <c r="AA411" s="68"/>
      <c r="AB411" s="68"/>
      <c r="AC411" s="71"/>
      <c r="AD411" s="68"/>
      <c r="AE411" s="68"/>
      <c r="AF411" s="68"/>
      <c r="AG411" s="71"/>
      <c r="AH411" s="68"/>
      <c r="AI411" s="68"/>
      <c r="AJ411" s="68"/>
      <c r="AK411" s="71"/>
      <c r="AL411" s="67"/>
      <c r="AM411" s="68"/>
      <c r="AN411" s="68"/>
      <c r="AO411" s="71"/>
      <c r="AP411" s="67"/>
      <c r="AQ411" s="68"/>
      <c r="AR411" s="68"/>
      <c r="AS411" s="71"/>
      <c r="AT411" s="67"/>
      <c r="AU411" s="68"/>
      <c r="AV411" s="68"/>
      <c r="AW411" s="71"/>
      <c r="AX411" s="67">
        <v>581189</v>
      </c>
      <c r="AY411" s="68">
        <v>552505</v>
      </c>
      <c r="AZ411" s="68">
        <v>45653</v>
      </c>
      <c r="BA411" s="71">
        <f t="shared" si="438"/>
        <v>598158</v>
      </c>
      <c r="BB411" s="67"/>
      <c r="BC411" s="68"/>
      <c r="BD411" s="68"/>
      <c r="BE411" s="71"/>
      <c r="BF411" s="68">
        <v>551001</v>
      </c>
      <c r="BG411" s="68">
        <v>512303</v>
      </c>
      <c r="BH411" s="68">
        <v>36888</v>
      </c>
      <c r="BI411" s="71">
        <f t="shared" si="440"/>
        <v>549191</v>
      </c>
      <c r="BJ411" s="68"/>
      <c r="BK411" s="68"/>
      <c r="BL411" s="68"/>
      <c r="BM411" s="71"/>
      <c r="BN411" s="68"/>
      <c r="BO411" s="68"/>
      <c r="BP411" s="68"/>
      <c r="BQ411" s="71"/>
      <c r="BR411" s="68"/>
      <c r="BS411" s="68"/>
      <c r="BT411" s="68"/>
      <c r="BU411" s="71"/>
      <c r="BV411" s="68"/>
      <c r="BW411" s="68"/>
      <c r="BX411" s="68"/>
      <c r="BY411" s="71"/>
      <c r="BZ411" s="68"/>
      <c r="CA411" s="68"/>
      <c r="CB411" s="68"/>
      <c r="CC411" s="71"/>
      <c r="CD411" s="68"/>
      <c r="CE411" s="68"/>
      <c r="CF411" s="68"/>
      <c r="CG411" s="71"/>
      <c r="CH411" s="68"/>
      <c r="CI411" s="68"/>
      <c r="CJ411" s="68"/>
      <c r="CK411" s="71"/>
      <c r="CL411" s="67">
        <v>0</v>
      </c>
      <c r="CM411" s="68">
        <v>0</v>
      </c>
      <c r="CN411" s="68">
        <v>0</v>
      </c>
      <c r="CO411" s="71">
        <f t="shared" si="448"/>
        <v>0</v>
      </c>
      <c r="CP411" s="68">
        <v>0</v>
      </c>
      <c r="CQ411" s="68">
        <v>0</v>
      </c>
      <c r="CR411" s="68">
        <v>0</v>
      </c>
      <c r="CS411" s="71">
        <f t="shared" si="449"/>
        <v>0</v>
      </c>
      <c r="CT411" s="68">
        <v>0</v>
      </c>
      <c r="CU411" s="68">
        <v>0</v>
      </c>
      <c r="CV411" s="68">
        <v>0</v>
      </c>
      <c r="CW411" s="71">
        <f t="shared" si="450"/>
        <v>0</v>
      </c>
      <c r="CX411" s="68">
        <v>0</v>
      </c>
      <c r="CY411" s="68">
        <v>0</v>
      </c>
      <c r="CZ411" s="68">
        <v>0</v>
      </c>
      <c r="DA411" s="71">
        <f t="shared" si="451"/>
        <v>0</v>
      </c>
      <c r="DB411" s="68">
        <v>0</v>
      </c>
      <c r="DC411" s="68">
        <v>0</v>
      </c>
      <c r="DD411" s="68">
        <v>0</v>
      </c>
      <c r="DE411" s="71">
        <f t="shared" si="452"/>
        <v>0</v>
      </c>
      <c r="DF411" s="68"/>
      <c r="DG411" s="68"/>
      <c r="DH411" s="68"/>
      <c r="DI411" s="68"/>
      <c r="DJ411" s="68">
        <v>7</v>
      </c>
      <c r="DK411" s="68">
        <v>24</v>
      </c>
      <c r="DL411" s="68">
        <v>0</v>
      </c>
      <c r="DM411" s="71">
        <f t="shared" si="453"/>
        <v>24</v>
      </c>
      <c r="DN411" s="68"/>
      <c r="DO411" s="68"/>
      <c r="DP411" s="68"/>
      <c r="DQ411" s="71"/>
      <c r="DR411" s="68">
        <v>5819</v>
      </c>
      <c r="DS411" s="68">
        <v>3718</v>
      </c>
      <c r="DT411" s="68">
        <v>1968</v>
      </c>
      <c r="DU411" s="71">
        <f t="shared" si="455"/>
        <v>5686</v>
      </c>
      <c r="DV411" s="68"/>
      <c r="DW411" s="68"/>
      <c r="DX411" s="68"/>
      <c r="DY411" s="71"/>
      <c r="DZ411" s="68"/>
      <c r="EA411" s="68"/>
      <c r="EB411" s="68"/>
      <c r="EC411" s="71"/>
      <c r="ED411" s="68"/>
      <c r="EE411" s="68"/>
      <c r="EF411" s="68"/>
      <c r="EG411" s="68"/>
      <c r="EH411" s="68">
        <v>111010</v>
      </c>
      <c r="EI411" s="68">
        <v>100406</v>
      </c>
      <c r="EJ411" s="68">
        <v>11928</v>
      </c>
      <c r="EK411" s="71">
        <f t="shared" si="458"/>
        <v>112334</v>
      </c>
      <c r="EL411" s="68"/>
      <c r="EM411" s="68"/>
      <c r="EN411" s="68"/>
      <c r="EO411" s="71"/>
      <c r="EP411" s="68"/>
      <c r="EQ411" s="68"/>
      <c r="ER411" s="68"/>
      <c r="ES411" s="71"/>
      <c r="ET411" s="68">
        <v>130597</v>
      </c>
      <c r="EU411" s="68">
        <v>105398</v>
      </c>
      <c r="EV411" s="68">
        <v>22842</v>
      </c>
      <c r="EW411" s="71">
        <f t="shared" si="461"/>
        <v>128240</v>
      </c>
      <c r="EX411" s="67"/>
      <c r="EY411" s="68"/>
      <c r="EZ411" s="68"/>
      <c r="FA411" s="71"/>
      <c r="FB411" s="68"/>
      <c r="FC411" s="68"/>
      <c r="FD411" s="68"/>
      <c r="FE411" s="71"/>
      <c r="FF411" s="67"/>
      <c r="FG411" s="68"/>
      <c r="FH411" s="68"/>
      <c r="FI411" s="71"/>
      <c r="FJ411" s="68"/>
      <c r="FK411" s="68"/>
      <c r="FL411" s="68"/>
      <c r="FM411" s="71"/>
      <c r="FN411" s="68"/>
      <c r="FO411" s="68"/>
      <c r="FP411" s="68"/>
      <c r="FQ411" s="71"/>
      <c r="FR411" s="68">
        <v>488483</v>
      </c>
      <c r="FS411" s="68">
        <v>372383</v>
      </c>
      <c r="FT411" s="68">
        <v>125751</v>
      </c>
      <c r="FU411" s="71">
        <f t="shared" si="466"/>
        <v>498134</v>
      </c>
      <c r="FV411" s="68"/>
      <c r="FW411" s="68"/>
      <c r="FX411" s="68"/>
      <c r="FY411" s="71"/>
      <c r="FZ411" s="68">
        <v>103310</v>
      </c>
      <c r="GA411" s="68">
        <v>76909</v>
      </c>
      <c r="GB411" s="68">
        <v>23735</v>
      </c>
      <c r="GC411" s="71">
        <f t="shared" si="468"/>
        <v>100644</v>
      </c>
      <c r="GD411" s="67">
        <v>2399541</v>
      </c>
      <c r="GE411" s="68">
        <v>1976128</v>
      </c>
      <c r="GF411" s="68">
        <v>428622</v>
      </c>
      <c r="GG411" s="68">
        <f t="shared" si="470"/>
        <v>2404750</v>
      </c>
      <c r="GH411" s="69"/>
      <c r="GI411" s="36">
        <f t="shared" si="474"/>
        <v>0.19263774948866552</v>
      </c>
      <c r="GJ411" s="36"/>
      <c r="GK411" s="37">
        <f t="shared" si="475"/>
        <v>27.958968244971988</v>
      </c>
      <c r="GL411" s="37">
        <f t="shared" si="476"/>
        <v>11.184548774168475</v>
      </c>
      <c r="GM411" s="37">
        <f t="shared" si="471"/>
        <v>25.924585856786603</v>
      </c>
      <c r="GN411" s="37">
        <f t="shared" si="472"/>
        <v>18.844072853580336</v>
      </c>
      <c r="GO411" s="37">
        <f t="shared" si="477"/>
        <v>3.8919037633189753</v>
      </c>
      <c r="GP411" s="37">
        <f t="shared" si="473"/>
        <v>5.3335613887359523</v>
      </c>
      <c r="GQ411" s="37">
        <f t="shared" si="478"/>
        <v>5.080946173527221</v>
      </c>
      <c r="GR411" s="37">
        <f t="shared" si="479"/>
        <v>0</v>
      </c>
      <c r="GS411" s="37">
        <f t="shared" si="480"/>
        <v>0.18814570716066975</v>
      </c>
      <c r="GT411" s="37">
        <f t="shared" si="481"/>
        <v>1.593267237749771</v>
      </c>
      <c r="GU411" s="94"/>
      <c r="GV411" s="94"/>
    </row>
    <row r="412" spans="1:204" ht="11.25" customHeight="1">
      <c r="A412" s="29">
        <f t="shared" si="482"/>
        <v>46142</v>
      </c>
      <c r="N412" s="68">
        <v>399845</v>
      </c>
      <c r="O412" s="68">
        <v>210063</v>
      </c>
      <c r="P412" s="68">
        <v>229890</v>
      </c>
      <c r="Q412" s="71">
        <f t="shared" si="429"/>
        <v>439953</v>
      </c>
      <c r="R412" s="68"/>
      <c r="S412" s="68"/>
      <c r="T412" s="68"/>
      <c r="U412" s="71"/>
      <c r="V412" s="67"/>
      <c r="W412" s="68"/>
      <c r="X412" s="68"/>
      <c r="Y412" s="71"/>
      <c r="Z412" s="67"/>
      <c r="AA412" s="68"/>
      <c r="AB412" s="68"/>
      <c r="AC412" s="71"/>
      <c r="AD412" s="68"/>
      <c r="AE412" s="68"/>
      <c r="AF412" s="68"/>
      <c r="AG412" s="71"/>
      <c r="AH412" s="68"/>
      <c r="AI412" s="68"/>
      <c r="AJ412" s="68"/>
      <c r="AK412" s="71"/>
      <c r="AL412" s="67"/>
      <c r="AM412" s="68"/>
      <c r="AN412" s="68"/>
      <c r="AO412" s="71"/>
      <c r="AP412" s="67"/>
      <c r="AQ412" s="68"/>
      <c r="AR412" s="68"/>
      <c r="AS412" s="71"/>
      <c r="AT412" s="67"/>
      <c r="AU412" s="68"/>
      <c r="AV412" s="68"/>
      <c r="AW412" s="71"/>
      <c r="AX412" s="67">
        <v>543967</v>
      </c>
      <c r="AY412" s="68">
        <v>532433</v>
      </c>
      <c r="AZ412" s="68">
        <v>33653</v>
      </c>
      <c r="BA412" s="71">
        <f t="shared" si="438"/>
        <v>566086</v>
      </c>
      <c r="BB412" s="67"/>
      <c r="BC412" s="68"/>
      <c r="BD412" s="68"/>
      <c r="BE412" s="71"/>
      <c r="BF412" s="68">
        <v>616006</v>
      </c>
      <c r="BG412" s="68">
        <v>484972</v>
      </c>
      <c r="BH412" s="68">
        <v>79632</v>
      </c>
      <c r="BI412" s="71">
        <f t="shared" si="440"/>
        <v>564604</v>
      </c>
      <c r="BJ412" s="68"/>
      <c r="BK412" s="68"/>
      <c r="BL412" s="68"/>
      <c r="BM412" s="71"/>
      <c r="BN412" s="68"/>
      <c r="BO412" s="68"/>
      <c r="BP412" s="68"/>
      <c r="BQ412" s="71"/>
      <c r="BR412" s="68"/>
      <c r="BS412" s="68"/>
      <c r="BT412" s="68"/>
      <c r="BU412" s="71"/>
      <c r="BV412" s="68"/>
      <c r="BW412" s="68"/>
      <c r="BX412" s="68"/>
      <c r="BY412" s="71"/>
      <c r="BZ412" s="68"/>
      <c r="CA412" s="68"/>
      <c r="CB412" s="68"/>
      <c r="CC412" s="71"/>
      <c r="CD412" s="68"/>
      <c r="CE412" s="68"/>
      <c r="CF412" s="68"/>
      <c r="CG412" s="71"/>
      <c r="CH412" s="68"/>
      <c r="CI412" s="68"/>
      <c r="CJ412" s="68"/>
      <c r="CK412" s="71"/>
      <c r="CL412" s="67">
        <v>0</v>
      </c>
      <c r="CM412" s="68">
        <v>0</v>
      </c>
      <c r="CN412" s="68">
        <v>0</v>
      </c>
      <c r="CO412" s="71">
        <f t="shared" si="448"/>
        <v>0</v>
      </c>
      <c r="CP412" s="68">
        <v>0</v>
      </c>
      <c r="CQ412" s="68">
        <v>0</v>
      </c>
      <c r="CR412" s="68">
        <v>0</v>
      </c>
      <c r="CS412" s="71">
        <f t="shared" si="449"/>
        <v>0</v>
      </c>
      <c r="CT412" s="68">
        <v>0</v>
      </c>
      <c r="CU412" s="68">
        <v>0</v>
      </c>
      <c r="CV412" s="68">
        <v>0</v>
      </c>
      <c r="CW412" s="71">
        <f t="shared" si="450"/>
        <v>0</v>
      </c>
      <c r="CX412" s="68">
        <v>0</v>
      </c>
      <c r="CY412" s="68">
        <v>0</v>
      </c>
      <c r="CZ412" s="68">
        <v>0</v>
      </c>
      <c r="DA412" s="71">
        <f t="shared" si="451"/>
        <v>0</v>
      </c>
      <c r="DB412" s="68">
        <v>0</v>
      </c>
      <c r="DC412" s="68">
        <v>0</v>
      </c>
      <c r="DD412" s="68">
        <v>0</v>
      </c>
      <c r="DE412" s="71">
        <f t="shared" si="452"/>
        <v>0</v>
      </c>
      <c r="DF412" s="68"/>
      <c r="DG412" s="68"/>
      <c r="DH412" s="68"/>
      <c r="DI412" s="68"/>
      <c r="DJ412" s="68">
        <v>46</v>
      </c>
      <c r="DK412" s="68">
        <v>60</v>
      </c>
      <c r="DL412" s="68">
        <v>0</v>
      </c>
      <c r="DM412" s="71">
        <f t="shared" si="453"/>
        <v>60</v>
      </c>
      <c r="DN412" s="68"/>
      <c r="DO412" s="68"/>
      <c r="DP412" s="68"/>
      <c r="DQ412" s="71"/>
      <c r="DR412" s="68">
        <v>5286</v>
      </c>
      <c r="DS412" s="68">
        <v>3380</v>
      </c>
      <c r="DT412" s="68">
        <v>1930</v>
      </c>
      <c r="DU412" s="71">
        <f t="shared" si="455"/>
        <v>5310</v>
      </c>
      <c r="DV412" s="68"/>
      <c r="DW412" s="68"/>
      <c r="DX412" s="68"/>
      <c r="DY412" s="71"/>
      <c r="DZ412" s="68"/>
      <c r="EA412" s="68"/>
      <c r="EB412" s="68"/>
      <c r="EC412" s="71"/>
      <c r="ED412" s="68"/>
      <c r="EE412" s="68"/>
      <c r="EF412" s="68"/>
      <c r="EG412" s="68"/>
      <c r="EH412" s="68">
        <v>95134</v>
      </c>
      <c r="EI412" s="68">
        <v>104129</v>
      </c>
      <c r="EJ412" s="68">
        <v>9035</v>
      </c>
      <c r="EK412" s="71">
        <f t="shared" si="458"/>
        <v>113164</v>
      </c>
      <c r="EL412" s="68"/>
      <c r="EM412" s="68"/>
      <c r="EN412" s="68"/>
      <c r="EO412" s="71"/>
      <c r="EP412" s="68"/>
      <c r="EQ412" s="68"/>
      <c r="ER412" s="68"/>
      <c r="ES412" s="71"/>
      <c r="ET412" s="68">
        <v>117161</v>
      </c>
      <c r="EU412" s="68">
        <v>98004</v>
      </c>
      <c r="EV412" s="68">
        <v>19510</v>
      </c>
      <c r="EW412" s="71">
        <f t="shared" si="461"/>
        <v>117514</v>
      </c>
      <c r="EX412" s="67"/>
      <c r="EY412" s="68"/>
      <c r="EZ412" s="68"/>
      <c r="FA412" s="71"/>
      <c r="FB412" s="68"/>
      <c r="FC412" s="68"/>
      <c r="FD412" s="68"/>
      <c r="FE412" s="71"/>
      <c r="FF412" s="67"/>
      <c r="FG412" s="68"/>
      <c r="FH412" s="68"/>
      <c r="FI412" s="71"/>
      <c r="FJ412" s="68"/>
      <c r="FK412" s="68"/>
      <c r="FL412" s="68"/>
      <c r="FM412" s="71"/>
      <c r="FN412" s="68"/>
      <c r="FO412" s="68"/>
      <c r="FP412" s="68"/>
      <c r="FQ412" s="71"/>
      <c r="FR412" s="68">
        <v>473833</v>
      </c>
      <c r="FS412" s="68">
        <v>348545</v>
      </c>
      <c r="FT412" s="68">
        <v>106788</v>
      </c>
      <c r="FU412" s="71">
        <f t="shared" si="466"/>
        <v>455333</v>
      </c>
      <c r="FV412" s="68"/>
      <c r="FW412" s="68"/>
      <c r="FX412" s="68"/>
      <c r="FY412" s="71"/>
      <c r="FZ412" s="68">
        <v>97630</v>
      </c>
      <c r="GA412" s="68">
        <v>67988</v>
      </c>
      <c r="GB412" s="68">
        <v>27957</v>
      </c>
      <c r="GC412" s="71">
        <f t="shared" si="468"/>
        <v>95945</v>
      </c>
      <c r="GD412" s="67">
        <v>2375647</v>
      </c>
      <c r="GE412" s="68">
        <v>1875569</v>
      </c>
      <c r="GF412" s="68">
        <v>509199</v>
      </c>
      <c r="GG412" s="68">
        <f t="shared" si="470"/>
        <v>2384768</v>
      </c>
      <c r="GH412" s="69"/>
      <c r="GI412" s="36">
        <f t="shared" si="474"/>
        <v>0.28570713690306437</v>
      </c>
      <c r="GJ412" s="36"/>
      <c r="GK412" s="37">
        <f t="shared" si="475"/>
        <v>28.387811912011767</v>
      </c>
      <c r="GL412" s="37">
        <f t="shared" si="476"/>
        <v>11.199961185112357</v>
      </c>
      <c r="GM412" s="37">
        <f t="shared" si="471"/>
        <v>25.857326496652483</v>
      </c>
      <c r="GN412" s="37">
        <f t="shared" si="472"/>
        <v>18.583427215954199</v>
      </c>
      <c r="GO412" s="37">
        <f t="shared" si="477"/>
        <v>3.6249266222676955</v>
      </c>
      <c r="GP412" s="37">
        <f t="shared" si="473"/>
        <v>5.2252942973572285</v>
      </c>
      <c r="GQ412" s="37">
        <f t="shared" si="478"/>
        <v>5.551861861653717</v>
      </c>
      <c r="GR412" s="37">
        <f t="shared" si="479"/>
        <v>0</v>
      </c>
      <c r="GS412" s="37">
        <f t="shared" si="480"/>
        <v>0.18021197833830693</v>
      </c>
      <c r="GT412" s="37">
        <f t="shared" si="481"/>
        <v>1.389178430652251</v>
      </c>
      <c r="GU412" s="94"/>
      <c r="GV412" s="94"/>
    </row>
    <row r="413" spans="1:204" ht="11.25" customHeight="1">
      <c r="A413" s="29">
        <f t="shared" si="482"/>
        <v>46173</v>
      </c>
      <c r="N413" s="68">
        <v>387512</v>
      </c>
      <c r="O413" s="68">
        <v>209528</v>
      </c>
      <c r="P413" s="68">
        <v>183676</v>
      </c>
      <c r="Q413" s="71">
        <f t="shared" si="429"/>
        <v>393204</v>
      </c>
      <c r="R413" s="68"/>
      <c r="S413" s="68"/>
      <c r="T413" s="68"/>
      <c r="U413" s="71"/>
      <c r="V413" s="67"/>
      <c r="W413" s="68"/>
      <c r="X413" s="68"/>
      <c r="Y413" s="71"/>
      <c r="Z413" s="67"/>
      <c r="AA413" s="68"/>
      <c r="AB413" s="68"/>
      <c r="AC413" s="71"/>
      <c r="AD413" s="68"/>
      <c r="AE413" s="68"/>
      <c r="AF413" s="68"/>
      <c r="AG413" s="71"/>
      <c r="AH413" s="68"/>
      <c r="AI413" s="68"/>
      <c r="AJ413" s="68"/>
      <c r="AK413" s="71"/>
      <c r="AL413" s="67"/>
      <c r="AM413" s="68"/>
      <c r="AN413" s="68"/>
      <c r="AO413" s="71"/>
      <c r="AP413" s="67"/>
      <c r="AQ413" s="68"/>
      <c r="AR413" s="68"/>
      <c r="AS413" s="71"/>
      <c r="AT413" s="67"/>
      <c r="AU413" s="68"/>
      <c r="AV413" s="68"/>
      <c r="AW413" s="71"/>
      <c r="AX413" s="67">
        <v>580682</v>
      </c>
      <c r="AY413" s="68">
        <v>536784</v>
      </c>
      <c r="AZ413" s="68">
        <v>33249</v>
      </c>
      <c r="BA413" s="71">
        <f t="shared" si="438"/>
        <v>570033</v>
      </c>
      <c r="BB413" s="67"/>
      <c r="BC413" s="68"/>
      <c r="BD413" s="68"/>
      <c r="BE413" s="71"/>
      <c r="BF413" s="68">
        <v>517235</v>
      </c>
      <c r="BG413" s="68">
        <v>459611</v>
      </c>
      <c r="BH413" s="68">
        <v>59166</v>
      </c>
      <c r="BI413" s="71">
        <f t="shared" si="440"/>
        <v>518777</v>
      </c>
      <c r="BJ413" s="68"/>
      <c r="BK413" s="68"/>
      <c r="BL413" s="68"/>
      <c r="BM413" s="71"/>
      <c r="BN413" s="68"/>
      <c r="BO413" s="68"/>
      <c r="BP413" s="68"/>
      <c r="BQ413" s="71"/>
      <c r="BR413" s="68"/>
      <c r="BS413" s="68"/>
      <c r="BT413" s="68"/>
      <c r="BU413" s="71"/>
      <c r="BV413" s="68"/>
      <c r="BW413" s="68"/>
      <c r="BX413" s="68"/>
      <c r="BY413" s="71"/>
      <c r="BZ413" s="68"/>
      <c r="CA413" s="68"/>
      <c r="CB413" s="68"/>
      <c r="CC413" s="71"/>
      <c r="CD413" s="68"/>
      <c r="CE413" s="68"/>
      <c r="CF413" s="68"/>
      <c r="CG413" s="71"/>
      <c r="CH413" s="68"/>
      <c r="CI413" s="68"/>
      <c r="CJ413" s="68"/>
      <c r="CK413" s="71"/>
      <c r="CL413" s="67">
        <v>0</v>
      </c>
      <c r="CM413" s="68">
        <v>0</v>
      </c>
      <c r="CN413" s="68">
        <v>0</v>
      </c>
      <c r="CO413" s="71">
        <f t="shared" si="448"/>
        <v>0</v>
      </c>
      <c r="CP413" s="68">
        <v>0</v>
      </c>
      <c r="CQ413" s="68">
        <v>0</v>
      </c>
      <c r="CR413" s="68">
        <v>0</v>
      </c>
      <c r="CS413" s="71">
        <f t="shared" si="449"/>
        <v>0</v>
      </c>
      <c r="CT413" s="68">
        <v>0</v>
      </c>
      <c r="CU413" s="68">
        <v>0</v>
      </c>
      <c r="CV413" s="68">
        <v>0</v>
      </c>
      <c r="CW413" s="71">
        <f t="shared" si="450"/>
        <v>0</v>
      </c>
      <c r="CX413" s="68">
        <v>0</v>
      </c>
      <c r="CY413" s="68">
        <v>0</v>
      </c>
      <c r="CZ413" s="68">
        <v>0</v>
      </c>
      <c r="DA413" s="71">
        <f t="shared" si="451"/>
        <v>0</v>
      </c>
      <c r="DB413" s="68">
        <v>0</v>
      </c>
      <c r="DC413" s="68">
        <v>0</v>
      </c>
      <c r="DD413" s="68">
        <v>0</v>
      </c>
      <c r="DE413" s="71">
        <f t="shared" si="452"/>
        <v>0</v>
      </c>
      <c r="DF413" s="68"/>
      <c r="DG413" s="68"/>
      <c r="DH413" s="68"/>
      <c r="DI413" s="68"/>
      <c r="DJ413" s="68">
        <v>200</v>
      </c>
      <c r="DK413" s="68">
        <v>198</v>
      </c>
      <c r="DL413" s="68">
        <v>0</v>
      </c>
      <c r="DM413" s="71">
        <f t="shared" si="453"/>
        <v>198</v>
      </c>
      <c r="DN413" s="68"/>
      <c r="DO413" s="68"/>
      <c r="DP413" s="68"/>
      <c r="DQ413" s="71"/>
      <c r="DR413" s="68">
        <v>5550</v>
      </c>
      <c r="DS413" s="68">
        <v>3468</v>
      </c>
      <c r="DT413" s="68">
        <v>2016</v>
      </c>
      <c r="DU413" s="71">
        <f t="shared" si="455"/>
        <v>5484</v>
      </c>
      <c r="DV413" s="68"/>
      <c r="DW413" s="68"/>
      <c r="DX413" s="68"/>
      <c r="DY413" s="71"/>
      <c r="DZ413" s="68"/>
      <c r="EA413" s="68"/>
      <c r="EB413" s="68"/>
      <c r="EC413" s="71"/>
      <c r="ED413" s="68"/>
      <c r="EE413" s="68"/>
      <c r="EF413" s="68"/>
      <c r="EG413" s="68"/>
      <c r="EH413" s="68">
        <v>95206</v>
      </c>
      <c r="EI413" s="68">
        <v>94115</v>
      </c>
      <c r="EJ413" s="68">
        <v>9116</v>
      </c>
      <c r="EK413" s="71">
        <f t="shared" si="458"/>
        <v>103231</v>
      </c>
      <c r="EL413" s="68"/>
      <c r="EM413" s="68"/>
      <c r="EN413" s="68"/>
      <c r="EO413" s="71"/>
      <c r="EP413" s="68"/>
      <c r="EQ413" s="68"/>
      <c r="ER413" s="68"/>
      <c r="ES413" s="71"/>
      <c r="ET413" s="68">
        <v>133728</v>
      </c>
      <c r="EU413" s="68">
        <v>110028</v>
      </c>
      <c r="EV413" s="68">
        <v>22216</v>
      </c>
      <c r="EW413" s="71">
        <f t="shared" si="461"/>
        <v>132244</v>
      </c>
      <c r="EX413" s="67"/>
      <c r="EY413" s="68"/>
      <c r="EZ413" s="68"/>
      <c r="FA413" s="71"/>
      <c r="FB413" s="68"/>
      <c r="FC413" s="68"/>
      <c r="FD413" s="68"/>
      <c r="FE413" s="71"/>
      <c r="FF413" s="67"/>
      <c r="FG413" s="68"/>
      <c r="FH413" s="68"/>
      <c r="FI413" s="71"/>
      <c r="FJ413" s="68"/>
      <c r="FK413" s="68"/>
      <c r="FL413" s="68"/>
      <c r="FM413" s="71"/>
      <c r="FN413" s="68"/>
      <c r="FO413" s="68"/>
      <c r="FP413" s="68"/>
      <c r="FQ413" s="71"/>
      <c r="FR413" s="68">
        <v>523413</v>
      </c>
      <c r="FS413" s="68">
        <v>384565</v>
      </c>
      <c r="FT413" s="68">
        <v>158546</v>
      </c>
      <c r="FU413" s="71">
        <f t="shared" si="466"/>
        <v>543111</v>
      </c>
      <c r="FV413" s="68"/>
      <c r="FW413" s="68"/>
      <c r="FX413" s="68"/>
      <c r="FY413" s="71"/>
      <c r="FZ413" s="68">
        <v>102842</v>
      </c>
      <c r="GA413" s="68">
        <v>72821</v>
      </c>
      <c r="GB413" s="68">
        <v>30994</v>
      </c>
      <c r="GC413" s="71">
        <f t="shared" si="468"/>
        <v>103815</v>
      </c>
      <c r="GD413" s="67">
        <v>2378243</v>
      </c>
      <c r="GE413" s="68">
        <v>1902209</v>
      </c>
      <c r="GF413" s="68">
        <v>500075</v>
      </c>
      <c r="GG413" s="68">
        <f t="shared" si="470"/>
        <v>2402284</v>
      </c>
      <c r="GH413" s="69"/>
      <c r="GI413" s="36">
        <f t="shared" si="474"/>
        <v>0.14872757072020693</v>
      </c>
      <c r="GJ413" s="36"/>
      <c r="GK413" s="37">
        <f t="shared" si="475"/>
        <v>28.218981195021158</v>
      </c>
      <c r="GL413" s="37">
        <f t="shared" si="476"/>
        <v>11.014983106483042</v>
      </c>
      <c r="GM413" s="37">
        <f t="shared" si="471"/>
        <v>24.161961172510487</v>
      </c>
      <c r="GN413" s="37">
        <f t="shared" si="472"/>
        <v>20.216758516020057</v>
      </c>
      <c r="GO413" s="37">
        <f t="shared" si="477"/>
        <v>3.8282333855007518</v>
      </c>
      <c r="GP413" s="37">
        <f t="shared" si="473"/>
        <v>5.7842224487424883</v>
      </c>
      <c r="GQ413" s="37">
        <f t="shared" si="478"/>
        <v>4.9476687367161025</v>
      </c>
      <c r="GR413" s="37">
        <f t="shared" si="479"/>
        <v>0</v>
      </c>
      <c r="GS413" s="37">
        <f t="shared" si="480"/>
        <v>0.18231435136727878</v>
      </c>
      <c r="GT413" s="37">
        <f t="shared" si="481"/>
        <v>1.6448770876386334</v>
      </c>
      <c r="GU413" s="94"/>
      <c r="GV413" s="94"/>
    </row>
    <row r="414" spans="1:204" ht="11.25" customHeight="1">
      <c r="A414" s="95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C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Q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  <c r="BP414" s="69"/>
      <c r="BQ414" s="69"/>
      <c r="BR414" s="69"/>
      <c r="BS414" s="69"/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  <c r="CD414" s="69"/>
      <c r="CE414" s="69"/>
      <c r="CF414" s="69"/>
      <c r="CG414" s="69"/>
      <c r="CH414" s="69"/>
      <c r="CI414" s="69"/>
      <c r="CJ414" s="69"/>
      <c r="CK414" s="69"/>
      <c r="CL414" s="69"/>
      <c r="CM414" s="69"/>
      <c r="CN414" s="69"/>
      <c r="CO414" s="69"/>
      <c r="CP414" s="69"/>
      <c r="CQ414" s="69"/>
      <c r="CR414" s="69"/>
      <c r="CS414" s="69"/>
      <c r="CT414" s="69"/>
      <c r="CU414" s="69"/>
      <c r="CV414" s="69"/>
      <c r="CW414" s="69"/>
      <c r="CX414" s="69"/>
      <c r="CY414" s="69"/>
      <c r="CZ414" s="69"/>
      <c r="DA414" s="69"/>
      <c r="DB414" s="69"/>
      <c r="DC414" s="69"/>
      <c r="DD414" s="69"/>
      <c r="DE414" s="69"/>
      <c r="DF414" s="69"/>
      <c r="DG414" s="69"/>
      <c r="DH414" s="69"/>
      <c r="DI414" s="69"/>
      <c r="DJ414" s="69"/>
      <c r="DK414" s="69"/>
      <c r="DL414" s="69"/>
      <c r="DM414" s="69"/>
      <c r="DN414" s="69"/>
      <c r="DO414" s="69"/>
      <c r="DP414" s="69"/>
      <c r="DQ414" s="69"/>
      <c r="DR414" s="69"/>
      <c r="DS414" s="69"/>
      <c r="DT414" s="69"/>
      <c r="DU414" s="69"/>
      <c r="DV414" s="69"/>
      <c r="DW414" s="69"/>
      <c r="DX414" s="69"/>
      <c r="DY414" s="69"/>
      <c r="DZ414" s="69"/>
      <c r="EA414" s="69"/>
      <c r="EB414" s="69"/>
      <c r="EC414" s="69"/>
      <c r="ED414" s="69"/>
      <c r="EE414" s="69"/>
      <c r="EF414" s="69"/>
      <c r="EG414" s="69"/>
      <c r="EH414" s="69"/>
      <c r="EI414" s="69"/>
      <c r="EJ414" s="69"/>
      <c r="EK414" s="69"/>
      <c r="EL414" s="69"/>
      <c r="EM414" s="69"/>
      <c r="EN414" s="69"/>
      <c r="EO414" s="69"/>
      <c r="EP414" s="69"/>
      <c r="EQ414" s="69"/>
      <c r="ER414" s="69"/>
      <c r="ES414" s="69"/>
      <c r="ET414" s="69"/>
      <c r="EU414" s="69"/>
      <c r="EV414" s="69"/>
      <c r="EW414" s="69"/>
      <c r="EX414" s="69"/>
      <c r="EY414" s="69"/>
      <c r="EZ414" s="69"/>
      <c r="FA414" s="69"/>
      <c r="FB414" s="69"/>
      <c r="FC414" s="69"/>
      <c r="FD414" s="69"/>
      <c r="FE414" s="69"/>
      <c r="FF414" s="69"/>
      <c r="FG414" s="69"/>
      <c r="FH414" s="69"/>
      <c r="FI414" s="69"/>
      <c r="FJ414" s="69"/>
      <c r="FK414" s="69"/>
      <c r="FL414" s="69"/>
      <c r="FM414" s="69"/>
      <c r="FN414" s="69"/>
      <c r="FO414" s="69"/>
      <c r="FP414" s="69"/>
      <c r="FQ414" s="69"/>
      <c r="FR414" s="69"/>
      <c r="FS414" s="69"/>
      <c r="FT414" s="69"/>
      <c r="FU414" s="69"/>
      <c r="FV414" s="69"/>
      <c r="FW414" s="69"/>
      <c r="FX414" s="69"/>
      <c r="FY414" s="69"/>
      <c r="FZ414" s="69"/>
      <c r="GA414" s="69"/>
      <c r="GB414" s="69"/>
      <c r="GC414" s="69"/>
      <c r="GD414" s="69"/>
      <c r="GE414" s="69"/>
      <c r="GF414" s="69"/>
      <c r="GG414" s="69"/>
      <c r="GH414" s="69"/>
      <c r="GI414" s="36"/>
      <c r="GJ414" s="36"/>
      <c r="GK414" s="37"/>
      <c r="GL414" s="37"/>
      <c r="GM414" s="37"/>
      <c r="GN414" s="37"/>
      <c r="GO414" s="37"/>
      <c r="GP414" s="37"/>
      <c r="GQ414" s="37"/>
      <c r="GR414" s="37"/>
      <c r="GS414" s="37"/>
      <c r="GT414" s="37"/>
      <c r="GU414" s="94"/>
      <c r="GV414" s="94"/>
    </row>
    <row r="415" spans="1:204" s="5" customFormat="1" ht="11.25" customHeight="1">
      <c r="A415" s="95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X415" s="22"/>
      <c r="BB415" s="22"/>
      <c r="BC415" s="22"/>
      <c r="BD415" s="22"/>
      <c r="BE415" s="22"/>
      <c r="BF415" s="22"/>
      <c r="BG415" s="22"/>
      <c r="BH415" s="22"/>
      <c r="BI415" s="22"/>
      <c r="BJ415" s="22"/>
      <c r="BK415" s="22"/>
      <c r="BL415" s="22"/>
      <c r="BM415" s="22"/>
      <c r="BN415" s="22"/>
      <c r="BO415" s="22"/>
      <c r="BP415" s="22"/>
      <c r="BQ415" s="22"/>
      <c r="BR415" s="22"/>
      <c r="BS415" s="22"/>
      <c r="BT415" s="22"/>
      <c r="BU415" s="22"/>
      <c r="BV415" s="22"/>
      <c r="BW415" s="22"/>
      <c r="BX415" s="22"/>
      <c r="BY415" s="22"/>
      <c r="BZ415" s="22"/>
      <c r="CA415" s="22"/>
      <c r="CB415" s="22"/>
      <c r="CC415" s="22"/>
      <c r="CD415" s="22"/>
      <c r="CE415" s="22"/>
      <c r="CF415" s="22"/>
      <c r="CG415" s="22"/>
      <c r="CH415" s="22"/>
      <c r="CI415" s="22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2"/>
      <c r="DA415" s="22"/>
      <c r="DB415" s="22"/>
      <c r="DC415" s="22"/>
      <c r="DD415" s="22"/>
      <c r="DE415" s="22"/>
      <c r="DF415" s="22"/>
      <c r="DG415" s="22"/>
      <c r="DH415" s="22"/>
      <c r="DI415" s="22"/>
      <c r="DJ415" s="22"/>
      <c r="DK415" s="22"/>
      <c r="DL415" s="22"/>
      <c r="DM415" s="22"/>
      <c r="DN415" s="22"/>
      <c r="DO415" s="22"/>
      <c r="DP415" s="22"/>
      <c r="DQ415" s="22"/>
      <c r="DR415" s="22"/>
      <c r="DS415" s="22"/>
      <c r="DT415" s="22"/>
      <c r="DU415" s="22"/>
      <c r="DV415" s="22"/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22"/>
      <c r="EK415" s="22"/>
      <c r="EL415" s="22"/>
      <c r="EM415" s="22"/>
      <c r="EN415" s="22"/>
      <c r="EO415" s="22"/>
      <c r="EP415" s="22"/>
      <c r="EQ415" s="22"/>
      <c r="ER415" s="22"/>
      <c r="ES415" s="22"/>
      <c r="ET415" s="22"/>
      <c r="EU415" s="22"/>
      <c r="EV415" s="22"/>
      <c r="EW415" s="22"/>
      <c r="EX415" s="22"/>
      <c r="EY415" s="22"/>
      <c r="EZ415" s="22"/>
      <c r="FA415" s="22"/>
      <c r="FB415" s="22"/>
      <c r="FC415" s="22"/>
      <c r="FD415" s="22"/>
      <c r="FE415" s="22"/>
      <c r="FF415" s="22"/>
      <c r="FG415" s="22"/>
      <c r="FH415" s="22"/>
      <c r="FI415" s="22"/>
      <c r="FJ415" s="22"/>
      <c r="FK415" s="22"/>
      <c r="FL415" s="22"/>
      <c r="FM415" s="22"/>
      <c r="FN415" s="22"/>
      <c r="FO415" s="22"/>
      <c r="FP415" s="22"/>
      <c r="FQ415" s="22"/>
      <c r="FR415" s="22"/>
      <c r="FS415" s="22"/>
      <c r="FT415" s="22"/>
      <c r="FU415" s="22"/>
      <c r="FV415" s="22"/>
      <c r="FW415" s="22"/>
      <c r="FX415" s="22"/>
      <c r="FY415" s="22"/>
      <c r="FZ415" s="22"/>
      <c r="GA415" s="22"/>
      <c r="GB415" s="22"/>
      <c r="GC415" s="22"/>
      <c r="GD415" s="22"/>
      <c r="GE415" s="22"/>
      <c r="GF415" s="22"/>
      <c r="GG415" s="22"/>
      <c r="GH415" s="22"/>
    </row>
    <row r="416" spans="1:204" s="5" customFormat="1" ht="11.25" customHeight="1">
      <c r="A416" s="95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X416" s="22"/>
      <c r="BB416" s="22"/>
      <c r="BC416" s="22"/>
      <c r="BD416" s="22"/>
      <c r="BE416" s="22"/>
      <c r="BF416" s="22"/>
      <c r="BG416" s="22"/>
      <c r="BH416" s="22"/>
      <c r="BI416" s="22"/>
      <c r="BJ416" s="22"/>
      <c r="BK416" s="22"/>
      <c r="BL416" s="22"/>
      <c r="BM416" s="22"/>
      <c r="BN416" s="22"/>
      <c r="BO416" s="22"/>
      <c r="BP416" s="22"/>
      <c r="BQ416" s="22"/>
      <c r="BR416" s="22"/>
      <c r="BS416" s="22"/>
      <c r="BT416" s="22"/>
      <c r="BU416" s="22"/>
      <c r="BV416" s="22"/>
      <c r="BW416" s="22"/>
      <c r="BX416" s="22"/>
      <c r="BY416" s="22"/>
      <c r="BZ416" s="22"/>
      <c r="CA416" s="22"/>
      <c r="CB416" s="22"/>
      <c r="CC416" s="22"/>
      <c r="CD416" s="22"/>
      <c r="CE416" s="22"/>
      <c r="CF416" s="22"/>
      <c r="CG416" s="22"/>
      <c r="CH416" s="22"/>
      <c r="CI416" s="22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2"/>
      <c r="DA416" s="22"/>
      <c r="DB416" s="22"/>
      <c r="DC416" s="22"/>
      <c r="DD416" s="22"/>
      <c r="DE416" s="22"/>
      <c r="DF416" s="22"/>
      <c r="DG416" s="22"/>
      <c r="DH416" s="22"/>
      <c r="DI416" s="22"/>
      <c r="DJ416" s="22"/>
      <c r="DK416" s="22"/>
      <c r="DL416" s="22"/>
      <c r="DM416" s="22"/>
      <c r="DN416" s="22"/>
      <c r="DO416" s="22"/>
      <c r="DP416" s="22"/>
      <c r="DQ416" s="22"/>
      <c r="DR416" s="22"/>
      <c r="DS416" s="22"/>
      <c r="DT416" s="22"/>
      <c r="DU416" s="22"/>
      <c r="DV416" s="22"/>
      <c r="DW416" s="22"/>
      <c r="DX416" s="22"/>
      <c r="DY416" s="22"/>
      <c r="DZ416" s="22"/>
      <c r="EA416" s="22"/>
      <c r="EB416" s="22"/>
      <c r="EC416" s="22"/>
      <c r="ED416" s="22"/>
      <c r="EE416" s="22"/>
      <c r="EF416" s="22"/>
      <c r="EG416" s="22"/>
      <c r="EH416" s="22"/>
      <c r="EI416" s="22"/>
      <c r="EJ416" s="22"/>
      <c r="EK416" s="22"/>
      <c r="EL416" s="22"/>
      <c r="EM416" s="22"/>
      <c r="EN416" s="22"/>
      <c r="EO416" s="22"/>
      <c r="EP416" s="22"/>
      <c r="EQ416" s="22"/>
      <c r="ER416" s="22"/>
      <c r="ES416" s="22"/>
      <c r="ET416" s="22"/>
      <c r="EU416" s="22"/>
      <c r="EV416" s="22"/>
      <c r="EW416" s="22"/>
      <c r="EX416" s="22"/>
      <c r="EY416" s="22"/>
      <c r="EZ416" s="22"/>
      <c r="FA416" s="22"/>
      <c r="FB416" s="22"/>
      <c r="FC416" s="22"/>
      <c r="FD416" s="22"/>
      <c r="FE416" s="22"/>
      <c r="FF416" s="22"/>
      <c r="FG416" s="22"/>
      <c r="FH416" s="22"/>
      <c r="FI416" s="22"/>
      <c r="FJ416" s="22"/>
      <c r="FK416" s="22"/>
      <c r="FL416" s="22"/>
      <c r="FM416" s="22"/>
      <c r="FN416" s="22"/>
      <c r="FO416" s="22"/>
      <c r="FP416" s="22"/>
      <c r="FQ416" s="22"/>
      <c r="FR416" s="22"/>
      <c r="FS416" s="22"/>
      <c r="FT416" s="22"/>
      <c r="FU416" s="22"/>
      <c r="FV416" s="22"/>
      <c r="FW416" s="22"/>
      <c r="FX416" s="22"/>
      <c r="FY416" s="22"/>
      <c r="FZ416" s="22"/>
      <c r="GA416" s="22"/>
      <c r="GB416" s="22"/>
      <c r="GC416" s="22"/>
      <c r="GD416" s="22"/>
      <c r="GE416" s="22"/>
      <c r="GF416" s="22"/>
      <c r="GG416" s="22"/>
      <c r="GH416" s="22"/>
    </row>
    <row r="417" spans="1:204" s="5" customFormat="1" ht="11.25" customHeight="1">
      <c r="A417" s="95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96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X417" s="96"/>
      <c r="BB417" s="22"/>
      <c r="BC417" s="22"/>
      <c r="BD417" s="22"/>
      <c r="BE417" s="22"/>
      <c r="BF417" s="96"/>
      <c r="BG417" s="22"/>
      <c r="BH417" s="22"/>
      <c r="BI417" s="22"/>
      <c r="BJ417" s="22"/>
      <c r="BK417" s="22"/>
      <c r="BL417" s="22"/>
      <c r="BM417" s="22"/>
      <c r="BN417" s="22"/>
      <c r="BO417" s="22"/>
      <c r="BP417" s="22"/>
      <c r="BQ417" s="22"/>
      <c r="BR417" s="22"/>
      <c r="BS417" s="22"/>
      <c r="BT417" s="22"/>
      <c r="BU417" s="22"/>
      <c r="BV417" s="22"/>
      <c r="BW417" s="22"/>
      <c r="BX417" s="22"/>
      <c r="BY417" s="22"/>
      <c r="BZ417" s="22"/>
      <c r="CA417" s="22"/>
      <c r="CB417" s="22"/>
      <c r="CC417" s="22"/>
      <c r="CD417" s="22"/>
      <c r="CE417" s="22"/>
      <c r="CF417" s="22"/>
      <c r="CG417" s="22"/>
      <c r="CH417" s="22"/>
      <c r="CI417" s="22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2"/>
      <c r="DA417" s="22"/>
      <c r="DB417" s="22"/>
      <c r="DC417" s="22"/>
      <c r="DD417" s="22"/>
      <c r="DE417" s="22"/>
      <c r="DF417" s="22"/>
      <c r="DG417" s="22"/>
      <c r="DH417" s="22"/>
      <c r="DI417" s="22"/>
      <c r="DJ417" s="22"/>
      <c r="DK417" s="22"/>
      <c r="DL417" s="22"/>
      <c r="DM417" s="22"/>
      <c r="DN417" s="22"/>
      <c r="DO417" s="22"/>
      <c r="DP417" s="22"/>
      <c r="DQ417" s="22"/>
      <c r="DR417" s="22"/>
      <c r="DS417" s="22"/>
      <c r="DT417" s="22"/>
      <c r="DU417" s="22"/>
      <c r="DV417" s="22"/>
      <c r="DW417" s="22"/>
      <c r="DX417" s="22"/>
      <c r="DY417" s="22"/>
      <c r="DZ417" s="22"/>
      <c r="EA417" s="22"/>
      <c r="EB417" s="22"/>
      <c r="EC417" s="22"/>
      <c r="ED417" s="22"/>
      <c r="EE417" s="22"/>
      <c r="EF417" s="22"/>
      <c r="EG417" s="22"/>
      <c r="EH417" s="22"/>
      <c r="EI417" s="22"/>
      <c r="EJ417" s="22"/>
      <c r="EK417" s="22"/>
      <c r="EL417" s="22"/>
      <c r="EM417" s="22"/>
      <c r="EN417" s="22"/>
      <c r="EO417" s="22"/>
      <c r="EP417" s="22"/>
      <c r="EQ417" s="22"/>
      <c r="ER417" s="22"/>
      <c r="ES417" s="22"/>
      <c r="ET417" s="22"/>
      <c r="EU417" s="22"/>
      <c r="EV417" s="22"/>
      <c r="EW417" s="22"/>
      <c r="EX417" s="22"/>
      <c r="EY417" s="22"/>
      <c r="EZ417" s="22"/>
      <c r="FA417" s="22"/>
      <c r="FB417" s="22"/>
      <c r="FC417" s="22"/>
      <c r="FD417" s="22"/>
      <c r="FE417" s="22"/>
      <c r="FF417" s="22"/>
      <c r="FG417" s="22"/>
      <c r="FH417" s="22"/>
      <c r="FI417" s="22"/>
      <c r="FJ417" s="22"/>
      <c r="FK417" s="22"/>
      <c r="FL417" s="22"/>
      <c r="FM417" s="22"/>
      <c r="FN417" s="22"/>
      <c r="FO417" s="22"/>
      <c r="FP417" s="22"/>
      <c r="FQ417" s="22"/>
      <c r="FR417" s="96"/>
      <c r="FS417" s="22"/>
      <c r="FT417" s="22"/>
      <c r="FU417" s="22"/>
      <c r="FV417" s="22"/>
      <c r="FW417" s="22"/>
      <c r="FX417" s="22"/>
      <c r="FY417" s="22"/>
      <c r="FZ417" s="22"/>
      <c r="GA417" s="22"/>
      <c r="GB417" s="22"/>
      <c r="GC417" s="22"/>
      <c r="GD417" s="96"/>
      <c r="GE417" s="22"/>
      <c r="GF417" s="22"/>
      <c r="GG417" s="22"/>
      <c r="GH417" s="22"/>
    </row>
    <row r="418" spans="1:204" s="5" customFormat="1" ht="11.25" customHeight="1">
      <c r="A418" s="95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96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X418" s="96"/>
      <c r="BB418" s="22"/>
      <c r="BC418" s="22"/>
      <c r="BD418" s="22"/>
      <c r="BE418" s="22"/>
      <c r="BF418" s="96"/>
      <c r="BG418" s="22"/>
      <c r="BH418" s="22"/>
      <c r="BI418" s="22"/>
      <c r="BJ418" s="22"/>
      <c r="BK418" s="22"/>
      <c r="BL418" s="22"/>
      <c r="BM418" s="22"/>
      <c r="BN418" s="22"/>
      <c r="BO418" s="22"/>
      <c r="BP418" s="22"/>
      <c r="BQ418" s="22"/>
      <c r="BR418" s="22"/>
      <c r="BS418" s="22"/>
      <c r="BT418" s="22"/>
      <c r="BU418" s="22"/>
      <c r="BV418" s="22"/>
      <c r="BW418" s="22"/>
      <c r="BX418" s="22"/>
      <c r="BY418" s="22"/>
      <c r="BZ418" s="22"/>
      <c r="CA418" s="22"/>
      <c r="CB418" s="22"/>
      <c r="CC418" s="22"/>
      <c r="CD418" s="22"/>
      <c r="CE418" s="22"/>
      <c r="CF418" s="22"/>
      <c r="CG418" s="22"/>
      <c r="CH418" s="22"/>
      <c r="CI418" s="22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2"/>
      <c r="DA418" s="22"/>
      <c r="DB418" s="22"/>
      <c r="DC418" s="22"/>
      <c r="DD418" s="22"/>
      <c r="DE418" s="22"/>
      <c r="DF418" s="22"/>
      <c r="DG418" s="22"/>
      <c r="DH418" s="22"/>
      <c r="DI418" s="22"/>
      <c r="DJ418" s="22"/>
      <c r="DK418" s="22"/>
      <c r="DL418" s="22"/>
      <c r="DM418" s="22"/>
      <c r="DN418" s="22"/>
      <c r="DO418" s="22"/>
      <c r="DP418" s="22"/>
      <c r="DQ418" s="22"/>
      <c r="DR418" s="22"/>
      <c r="DS418" s="22"/>
      <c r="DT418" s="22"/>
      <c r="DU418" s="22"/>
      <c r="DV418" s="22"/>
      <c r="DW418" s="22"/>
      <c r="DX418" s="22"/>
      <c r="DY418" s="22"/>
      <c r="DZ418" s="22"/>
      <c r="EA418" s="22"/>
      <c r="EB418" s="22"/>
      <c r="EC418" s="22"/>
      <c r="ED418" s="22"/>
      <c r="EE418" s="22"/>
      <c r="EF418" s="22"/>
      <c r="EG418" s="22"/>
      <c r="EH418" s="22"/>
      <c r="EI418" s="22"/>
      <c r="EJ418" s="22"/>
      <c r="EK418" s="22"/>
      <c r="EL418" s="22"/>
      <c r="EM418" s="22"/>
      <c r="EN418" s="22"/>
      <c r="EO418" s="22"/>
      <c r="EP418" s="22"/>
      <c r="EQ418" s="22"/>
      <c r="ER418" s="22"/>
      <c r="ES418" s="22"/>
      <c r="ET418" s="22"/>
      <c r="EU418" s="22"/>
      <c r="EV418" s="22"/>
      <c r="EW418" s="22"/>
      <c r="EX418" s="22"/>
      <c r="EY418" s="22"/>
      <c r="EZ418" s="22"/>
      <c r="FA418" s="22"/>
      <c r="FB418" s="22"/>
      <c r="FC418" s="22"/>
      <c r="FD418" s="22"/>
      <c r="FE418" s="22"/>
      <c r="FF418" s="22"/>
      <c r="FG418" s="22"/>
      <c r="FH418" s="22"/>
      <c r="FI418" s="22"/>
      <c r="FJ418" s="22"/>
      <c r="FK418" s="22"/>
      <c r="FL418" s="22"/>
      <c r="FM418" s="22"/>
      <c r="FN418" s="22"/>
      <c r="FO418" s="22"/>
      <c r="FP418" s="22"/>
      <c r="FQ418" s="22"/>
      <c r="FR418" s="96"/>
      <c r="FS418" s="22"/>
      <c r="FT418" s="22"/>
      <c r="FU418" s="22"/>
      <c r="FV418" s="22"/>
      <c r="FW418" s="22"/>
      <c r="FX418" s="22"/>
      <c r="FY418" s="22"/>
      <c r="FZ418" s="22"/>
      <c r="GA418" s="22"/>
      <c r="GB418" s="22"/>
      <c r="GC418" s="22"/>
      <c r="GD418" s="96"/>
      <c r="GE418" s="22"/>
      <c r="GF418" s="22"/>
      <c r="GG418" s="22"/>
      <c r="GH418" s="22"/>
    </row>
    <row r="419" spans="1:204" ht="11.25" customHeight="1">
      <c r="AP419" s="94"/>
      <c r="AQ419" s="94"/>
      <c r="AR419" s="94"/>
      <c r="AS419" s="94"/>
      <c r="AT419" s="94"/>
      <c r="AU419" s="94"/>
      <c r="AV419" s="94"/>
      <c r="AW419" s="94"/>
      <c r="AX419" s="22"/>
      <c r="AY419" s="22"/>
      <c r="AZ419" s="94"/>
      <c r="BA419" s="94"/>
      <c r="GP419" s="94"/>
      <c r="GQ419" s="94"/>
      <c r="GR419" s="94"/>
      <c r="GS419" s="94"/>
      <c r="GT419" s="94"/>
      <c r="GU419" s="94"/>
      <c r="GV419" s="94"/>
    </row>
    <row r="420" spans="1:204" ht="11.25" customHeight="1">
      <c r="O420" s="97"/>
      <c r="AP420" s="94"/>
      <c r="AQ420" s="94"/>
      <c r="AR420" s="94"/>
      <c r="AS420" s="94"/>
      <c r="AT420" s="94"/>
      <c r="AU420" s="94"/>
      <c r="AV420" s="94"/>
      <c r="AW420" s="94"/>
      <c r="AX420" s="22"/>
      <c r="AY420" s="97"/>
      <c r="AZ420" s="94"/>
      <c r="BA420" s="94"/>
      <c r="GE420" s="97"/>
      <c r="GP420" s="94"/>
      <c r="GQ420" s="94"/>
      <c r="GR420" s="94"/>
      <c r="GS420" s="94"/>
      <c r="GT420" s="94"/>
      <c r="GU420" s="94"/>
      <c r="GV420" s="94"/>
    </row>
    <row r="421" spans="1:204" ht="11.25" customHeight="1">
      <c r="N421" s="97"/>
      <c r="AP421" s="94"/>
      <c r="AQ421" s="94"/>
      <c r="AR421" s="94"/>
      <c r="AS421" s="94"/>
      <c r="AT421" s="94"/>
      <c r="AU421" s="94"/>
      <c r="AV421" s="94"/>
      <c r="AW421" s="94"/>
      <c r="AX421" s="97"/>
      <c r="AY421" s="22"/>
      <c r="AZ421" s="94"/>
      <c r="BA421" s="94"/>
      <c r="GD421" s="97"/>
      <c r="GP421" s="94"/>
      <c r="GQ421" s="94"/>
      <c r="GR421" s="94"/>
      <c r="GS421" s="94"/>
      <c r="GT421" s="94"/>
      <c r="GU421" s="94"/>
      <c r="GV421" s="94"/>
    </row>
    <row r="422" spans="1:204" ht="11.25" customHeight="1">
      <c r="AP422" s="94"/>
      <c r="AQ422" s="94"/>
      <c r="AR422" s="94"/>
      <c r="AS422" s="94"/>
      <c r="AT422" s="94"/>
      <c r="AU422" s="94"/>
      <c r="AV422" s="94"/>
      <c r="AW422" s="94"/>
      <c r="AX422" s="22"/>
      <c r="AY422" s="22"/>
      <c r="AZ422" s="94"/>
      <c r="BA422" s="94"/>
      <c r="GP422" s="94"/>
      <c r="GQ422" s="94"/>
      <c r="GR422" s="94"/>
      <c r="GS422" s="94"/>
      <c r="GT422" s="94"/>
      <c r="GU422" s="94"/>
      <c r="GV422" s="94"/>
    </row>
    <row r="423" spans="1:204" ht="11.25" customHeight="1">
      <c r="AP423" s="94"/>
      <c r="AQ423" s="94"/>
      <c r="AR423" s="94"/>
      <c r="AS423" s="94"/>
      <c r="AT423" s="94"/>
      <c r="AU423" s="94"/>
      <c r="AV423" s="94"/>
      <c r="AW423" s="94"/>
      <c r="AX423" s="22"/>
      <c r="AY423" s="22"/>
      <c r="AZ423" s="94"/>
      <c r="BA423" s="94"/>
      <c r="GP423" s="94"/>
      <c r="GQ423" s="94"/>
      <c r="GR423" s="94"/>
      <c r="GS423" s="94"/>
      <c r="GT423" s="94"/>
      <c r="GU423" s="94"/>
      <c r="GV423" s="94"/>
    </row>
    <row r="424" spans="1:204" ht="11.25" customHeight="1"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GP424" s="94"/>
      <c r="GQ424" s="94"/>
      <c r="GR424" s="94"/>
      <c r="GS424" s="94"/>
      <c r="GT424" s="94"/>
      <c r="GU424" s="94"/>
      <c r="GV424" s="94"/>
    </row>
    <row r="425" spans="1:204" ht="11.25" customHeight="1"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GP425" s="94"/>
      <c r="GQ425" s="94"/>
      <c r="GR425" s="94"/>
      <c r="GS425" s="94"/>
      <c r="GT425" s="94"/>
      <c r="GU425" s="94"/>
      <c r="GV425" s="94"/>
    </row>
    <row r="426" spans="1:204" ht="11.25" customHeight="1"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GP426" s="94"/>
      <c r="GQ426" s="94"/>
      <c r="GR426" s="94"/>
      <c r="GS426" s="94"/>
      <c r="GT426" s="94"/>
      <c r="GU426" s="94"/>
      <c r="GV426" s="94"/>
    </row>
    <row r="427" spans="1:204" ht="11.25" customHeight="1"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GP427" s="94"/>
      <c r="GQ427" s="94"/>
      <c r="GR427" s="94"/>
      <c r="GS427" s="94"/>
      <c r="GT427" s="94"/>
      <c r="GU427" s="94"/>
      <c r="GV427" s="94"/>
    </row>
    <row r="428" spans="1:204" ht="11.25" customHeight="1"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GP428" s="94"/>
      <c r="GQ428" s="94"/>
      <c r="GR428" s="94"/>
      <c r="GS428" s="94"/>
      <c r="GT428" s="94"/>
      <c r="GU428" s="94"/>
      <c r="GV428" s="94"/>
    </row>
    <row r="429" spans="1:204" ht="11.25" customHeight="1"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GP429" s="94"/>
      <c r="GQ429" s="94"/>
      <c r="GR429" s="94"/>
      <c r="GS429" s="94"/>
      <c r="GT429" s="94"/>
      <c r="GU429" s="94"/>
      <c r="GV429" s="94"/>
    </row>
    <row r="430" spans="1:204" ht="11.25" customHeight="1"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GP430" s="94"/>
      <c r="GQ430" s="94"/>
      <c r="GR430" s="94"/>
      <c r="GS430" s="94"/>
      <c r="GT430" s="94"/>
      <c r="GU430" s="94"/>
      <c r="GV430" s="94"/>
    </row>
    <row r="439" spans="195:195" ht="11.25" customHeight="1">
      <c r="GM439" s="98"/>
    </row>
  </sheetData>
  <mergeCells count="46">
    <mergeCell ref="FR2:FU2"/>
    <mergeCell ref="FV2:FY2"/>
    <mergeCell ref="FZ2:GC2"/>
    <mergeCell ref="GD2:GG2"/>
    <mergeCell ref="ET2:EW2"/>
    <mergeCell ref="EX2:FA2"/>
    <mergeCell ref="FB2:FE2"/>
    <mergeCell ref="FF2:FI2"/>
    <mergeCell ref="FJ2:FM2"/>
    <mergeCell ref="FN2:FQ2"/>
    <mergeCell ref="DV2:DY2"/>
    <mergeCell ref="DZ2:EC2"/>
    <mergeCell ref="ED2:EG2"/>
    <mergeCell ref="EH2:EK2"/>
    <mergeCell ref="EL2:EO2"/>
    <mergeCell ref="EP2:ES2"/>
    <mergeCell ref="CX2:DA2"/>
    <mergeCell ref="DB2:DE2"/>
    <mergeCell ref="DF2:DI2"/>
    <mergeCell ref="DJ2:DM2"/>
    <mergeCell ref="DN2:DQ2"/>
    <mergeCell ref="DR2:DU2"/>
    <mergeCell ref="BZ2:CC2"/>
    <mergeCell ref="CD2:CG2"/>
    <mergeCell ref="CH2:CK2"/>
    <mergeCell ref="CL2:CO2"/>
    <mergeCell ref="CP2:CS2"/>
    <mergeCell ref="CT2:CW2"/>
    <mergeCell ref="BB2:BE2"/>
    <mergeCell ref="BF2:BI2"/>
    <mergeCell ref="BJ2:BM2"/>
    <mergeCell ref="BN2:BQ2"/>
    <mergeCell ref="BR2:BU2"/>
    <mergeCell ref="BV2:BY2"/>
    <mergeCell ref="AD2:AG2"/>
    <mergeCell ref="AH2:AK2"/>
    <mergeCell ref="AL2:AO2"/>
    <mergeCell ref="AP2:AS2"/>
    <mergeCell ref="AT2:AW2"/>
    <mergeCell ref="AX2:BA2"/>
    <mergeCell ref="B2:E2"/>
    <mergeCell ref="F2:I2"/>
    <mergeCell ref="J2:M2"/>
    <mergeCell ref="N2:Q2"/>
    <mergeCell ref="R2:U2"/>
    <mergeCell ref="Z2:AC2"/>
  </mergeCells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0790-2D96-48AF-AE68-7DF07D842839}">
  <sheetPr codeName="Sheet8"/>
  <dimension ref="A1:GK304"/>
  <sheetViews>
    <sheetView zoomScale="110" zoomScaleNormal="110" workbookViewId="0">
      <pane xSplit="1" ySplit="2" topLeftCell="F265" activePane="bottomRight" state="frozen"/>
      <selection activeCell="D418" sqref="D418"/>
      <selection pane="topRight" activeCell="D418" sqref="D418"/>
      <selection pane="bottomLeft" activeCell="D418" sqref="D418"/>
      <selection pane="bottomRight" activeCell="A303" sqref="A303"/>
    </sheetView>
  </sheetViews>
  <sheetFormatPr defaultColWidth="9.140625" defaultRowHeight="11.25" customHeight="1"/>
  <cols>
    <col min="1" max="1" width="8.85546875" style="5" customWidth="1"/>
    <col min="2" max="2" width="5.42578125" style="22" hidden="1" customWidth="1"/>
    <col min="3" max="3" width="6" style="22" hidden="1" customWidth="1"/>
    <col min="4" max="5" width="4" style="22" hidden="1" customWidth="1"/>
    <col min="6" max="9" width="13.28515625" style="22" bestFit="1" customWidth="1"/>
    <col min="10" max="13" width="13.28515625" style="22" hidden="1" customWidth="1"/>
    <col min="14" max="21" width="13.28515625" style="22" bestFit="1" customWidth="1"/>
    <col min="22" max="41" width="13.28515625" style="22" hidden="1" customWidth="1"/>
    <col min="42" max="45" width="13.28515625" style="5" bestFit="1" customWidth="1"/>
    <col min="46" max="53" width="13.28515625" style="5" hidden="1" customWidth="1"/>
    <col min="54" max="101" width="13.28515625" style="22" hidden="1" customWidth="1"/>
    <col min="102" max="105" width="13.28515625" style="22" bestFit="1" customWidth="1"/>
    <col min="106" max="117" width="13.28515625" style="22" hidden="1" customWidth="1"/>
    <col min="118" max="121" width="13.28515625" style="22" bestFit="1" customWidth="1"/>
    <col min="122" max="125" width="13.28515625" style="22" hidden="1" customWidth="1"/>
    <col min="126" max="129" width="13.28515625" style="22" bestFit="1" customWidth="1"/>
    <col min="130" max="145" width="13.28515625" style="22" hidden="1" customWidth="1"/>
    <col min="146" max="149" width="13.28515625" style="22" bestFit="1" customWidth="1"/>
    <col min="150" max="177" width="13.28515625" style="22" hidden="1" customWidth="1"/>
    <col min="178" max="181" width="13.28515625" style="22" bestFit="1" customWidth="1"/>
    <col min="182" max="186" width="13.28515625" style="22" hidden="1" customWidth="1"/>
    <col min="187" max="193" width="13.28515625" style="22" bestFit="1" customWidth="1"/>
    <col min="194" max="16384" width="9.140625" style="5"/>
  </cols>
  <sheetData>
    <row r="1" spans="1:193" s="13" customFormat="1" ht="11.25" customHeight="1">
      <c r="A1" s="6"/>
      <c r="B1" s="99" t="s">
        <v>44</v>
      </c>
      <c r="C1" s="100"/>
      <c r="D1" s="100"/>
      <c r="E1" s="100"/>
      <c r="F1" s="99" t="s">
        <v>45</v>
      </c>
      <c r="G1" s="100"/>
      <c r="H1" s="100"/>
      <c r="I1" s="101"/>
      <c r="J1" s="99" t="s">
        <v>31</v>
      </c>
      <c r="K1" s="100"/>
      <c r="L1" s="100"/>
      <c r="M1" s="101"/>
      <c r="N1" s="99" t="s">
        <v>46</v>
      </c>
      <c r="O1" s="100"/>
      <c r="P1" s="100"/>
      <c r="Q1" s="101"/>
      <c r="R1" s="99" t="s">
        <v>47</v>
      </c>
      <c r="S1" s="100"/>
      <c r="T1" s="100"/>
      <c r="U1" s="101"/>
      <c r="V1" s="102" t="s">
        <v>48</v>
      </c>
      <c r="W1" s="103"/>
      <c r="X1" s="103"/>
      <c r="Y1" s="103"/>
      <c r="Z1" s="99" t="s">
        <v>49</v>
      </c>
      <c r="AA1" s="100"/>
      <c r="AB1" s="100"/>
      <c r="AC1" s="100"/>
      <c r="AD1" s="99" t="s">
        <v>50</v>
      </c>
      <c r="AE1" s="100"/>
      <c r="AF1" s="100"/>
      <c r="AG1" s="100"/>
      <c r="AH1" s="99" t="s">
        <v>51</v>
      </c>
      <c r="AI1" s="100"/>
      <c r="AJ1" s="100"/>
      <c r="AK1" s="100"/>
      <c r="AL1" s="99" t="s">
        <v>52</v>
      </c>
      <c r="AM1" s="100"/>
      <c r="AN1" s="100"/>
      <c r="AO1" s="100"/>
      <c r="AP1" s="99" t="s">
        <v>53</v>
      </c>
      <c r="AQ1" s="100"/>
      <c r="AR1" s="100"/>
      <c r="AS1" s="100"/>
      <c r="AT1" s="99" t="s">
        <v>54</v>
      </c>
      <c r="AU1" s="100"/>
      <c r="AV1" s="100"/>
      <c r="AW1" s="100"/>
      <c r="AX1" s="99" t="s">
        <v>55</v>
      </c>
      <c r="AY1" s="100"/>
      <c r="AZ1" s="100"/>
      <c r="BA1" s="100"/>
      <c r="BB1" s="99" t="s">
        <v>56</v>
      </c>
      <c r="BC1" s="100"/>
      <c r="BD1" s="100"/>
      <c r="BE1" s="100"/>
      <c r="BF1" s="99" t="s">
        <v>57</v>
      </c>
      <c r="BG1" s="100"/>
      <c r="BH1" s="100"/>
      <c r="BI1" s="100"/>
      <c r="BJ1" s="99" t="s">
        <v>36</v>
      </c>
      <c r="BK1" s="100"/>
      <c r="BL1" s="100"/>
      <c r="BM1" s="100"/>
      <c r="BN1" s="99" t="s">
        <v>58</v>
      </c>
      <c r="BO1" s="100"/>
      <c r="BP1" s="100"/>
      <c r="BQ1" s="100"/>
      <c r="BR1" s="99" t="s">
        <v>59</v>
      </c>
      <c r="BS1" s="100"/>
      <c r="BT1" s="100"/>
      <c r="BU1" s="100"/>
      <c r="BV1" s="99" t="s">
        <v>60</v>
      </c>
      <c r="BW1" s="100"/>
      <c r="BX1" s="100"/>
      <c r="BY1" s="100"/>
      <c r="BZ1" s="99" t="s">
        <v>61</v>
      </c>
      <c r="CA1" s="100"/>
      <c r="CB1" s="100"/>
      <c r="CC1" s="100"/>
      <c r="CD1" s="99" t="s">
        <v>62</v>
      </c>
      <c r="CE1" s="100"/>
      <c r="CF1" s="100"/>
      <c r="CG1" s="100"/>
      <c r="CH1" s="99" t="s">
        <v>63</v>
      </c>
      <c r="CI1" s="100"/>
      <c r="CJ1" s="100"/>
      <c r="CK1" s="101"/>
      <c r="CL1" s="99" t="s">
        <v>64</v>
      </c>
      <c r="CM1" s="100"/>
      <c r="CN1" s="100"/>
      <c r="CO1" s="101"/>
      <c r="CP1" s="99" t="s">
        <v>65</v>
      </c>
      <c r="CQ1" s="100"/>
      <c r="CR1" s="100"/>
      <c r="CS1" s="101"/>
      <c r="CT1" s="99" t="s">
        <v>66</v>
      </c>
      <c r="CU1" s="100"/>
      <c r="CV1" s="100"/>
      <c r="CW1" s="101"/>
      <c r="CX1" s="99" t="s">
        <v>67</v>
      </c>
      <c r="CY1" s="100"/>
      <c r="CZ1" s="100"/>
      <c r="DA1" s="101"/>
      <c r="DB1" s="99" t="s">
        <v>68</v>
      </c>
      <c r="DC1" s="100"/>
      <c r="DD1" s="100"/>
      <c r="DE1" s="101"/>
      <c r="DF1" s="99" t="s">
        <v>69</v>
      </c>
      <c r="DG1" s="100"/>
      <c r="DH1" s="100"/>
      <c r="DI1" s="101"/>
      <c r="DJ1" s="99" t="s">
        <v>32</v>
      </c>
      <c r="DK1" s="100"/>
      <c r="DL1" s="100"/>
      <c r="DM1" s="101"/>
      <c r="DN1" s="99" t="s">
        <v>25</v>
      </c>
      <c r="DO1" s="100"/>
      <c r="DP1" s="100"/>
      <c r="DQ1" s="101"/>
      <c r="DR1" s="99" t="s">
        <v>70</v>
      </c>
      <c r="DS1" s="100"/>
      <c r="DT1" s="100"/>
      <c r="DU1" s="101"/>
      <c r="DV1" s="99" t="s">
        <v>71</v>
      </c>
      <c r="DW1" s="100"/>
      <c r="DX1" s="100"/>
      <c r="DY1" s="101"/>
      <c r="DZ1" s="99" t="s">
        <v>72</v>
      </c>
      <c r="EA1" s="100"/>
      <c r="EB1" s="100"/>
      <c r="EC1" s="101"/>
      <c r="ED1" s="99" t="s">
        <v>73</v>
      </c>
      <c r="EE1" s="100"/>
      <c r="EF1" s="100"/>
      <c r="EG1" s="101"/>
      <c r="EH1" s="99" t="s">
        <v>33</v>
      </c>
      <c r="EI1" s="100"/>
      <c r="EJ1" s="100"/>
      <c r="EK1" s="101"/>
      <c r="EL1" s="99" t="s">
        <v>74</v>
      </c>
      <c r="EM1" s="100"/>
      <c r="EN1" s="100"/>
      <c r="EO1" s="101"/>
      <c r="EP1" s="99" t="s">
        <v>75</v>
      </c>
      <c r="EQ1" s="100"/>
      <c r="ER1" s="100"/>
      <c r="ES1" s="101"/>
      <c r="ET1" s="99" t="s">
        <v>76</v>
      </c>
      <c r="EU1" s="100"/>
      <c r="EV1" s="100"/>
      <c r="EW1" s="101"/>
      <c r="EX1" s="99" t="s">
        <v>77</v>
      </c>
      <c r="EY1" s="100"/>
      <c r="EZ1" s="100"/>
      <c r="FA1" s="101"/>
      <c r="FB1" s="99" t="s">
        <v>78</v>
      </c>
      <c r="FC1" s="100"/>
      <c r="FD1" s="100"/>
      <c r="FE1" s="101"/>
      <c r="FF1" s="99" t="s">
        <v>79</v>
      </c>
      <c r="FG1" s="100"/>
      <c r="FH1" s="100"/>
      <c r="FI1" s="101"/>
      <c r="FJ1" s="99" t="s">
        <v>80</v>
      </c>
      <c r="FK1" s="100"/>
      <c r="FL1" s="100"/>
      <c r="FM1" s="101"/>
      <c r="FN1" s="99" t="s">
        <v>81</v>
      </c>
      <c r="FO1" s="100"/>
      <c r="FP1" s="100"/>
      <c r="FQ1" s="101"/>
      <c r="FR1" s="99" t="s">
        <v>82</v>
      </c>
      <c r="FS1" s="100"/>
      <c r="FT1" s="100"/>
      <c r="FU1" s="101"/>
      <c r="FV1" s="99" t="s">
        <v>83</v>
      </c>
      <c r="FW1" s="100"/>
      <c r="FX1" s="100"/>
      <c r="FY1" s="101"/>
      <c r="FZ1" s="99" t="s">
        <v>84</v>
      </c>
      <c r="GA1" s="100"/>
      <c r="GB1" s="100"/>
      <c r="GC1" s="101"/>
      <c r="GD1" s="102" t="s">
        <v>38</v>
      </c>
      <c r="GE1" s="103"/>
      <c r="GF1" s="103"/>
      <c r="GG1" s="103"/>
      <c r="GH1" s="99" t="s">
        <v>1</v>
      </c>
      <c r="GI1" s="100"/>
      <c r="GJ1" s="100"/>
      <c r="GK1" s="101"/>
    </row>
    <row r="2" spans="1:193" s="20" customFormat="1">
      <c r="A2" s="104" t="s">
        <v>4</v>
      </c>
      <c r="B2" s="105" t="s">
        <v>5</v>
      </c>
      <c r="C2" s="106" t="s">
        <v>6</v>
      </c>
      <c r="D2" s="106" t="s">
        <v>7</v>
      </c>
      <c r="E2" s="106" t="s">
        <v>8</v>
      </c>
      <c r="F2" s="107" t="str">
        <f t="shared" ref="F2:M2" si="0">B2</f>
        <v>Production</v>
      </c>
      <c r="G2" s="108" t="str">
        <f t="shared" si="0"/>
        <v>Domestic sales</v>
      </c>
      <c r="H2" s="108" t="str">
        <f t="shared" si="0"/>
        <v>Exports sales</v>
      </c>
      <c r="I2" s="108" t="str">
        <f t="shared" si="0"/>
        <v>Total sales</v>
      </c>
      <c r="J2" s="107" t="str">
        <f t="shared" si="0"/>
        <v>Production</v>
      </c>
      <c r="K2" s="108" t="str">
        <f t="shared" si="0"/>
        <v>Domestic sales</v>
      </c>
      <c r="L2" s="108" t="str">
        <f t="shared" si="0"/>
        <v>Exports sales</v>
      </c>
      <c r="M2" s="108" t="str">
        <f t="shared" si="0"/>
        <v>Total sales</v>
      </c>
      <c r="N2" s="107" t="str">
        <f t="shared" ref="N2:Y2" si="1">F2</f>
        <v>Production</v>
      </c>
      <c r="O2" s="108" t="str">
        <f t="shared" si="1"/>
        <v>Domestic sales</v>
      </c>
      <c r="P2" s="108" t="str">
        <f t="shared" si="1"/>
        <v>Exports sales</v>
      </c>
      <c r="Q2" s="108" t="str">
        <f t="shared" si="1"/>
        <v>Total sales</v>
      </c>
      <c r="R2" s="107" t="str">
        <f t="shared" si="1"/>
        <v>Production</v>
      </c>
      <c r="S2" s="108" t="str">
        <f t="shared" si="1"/>
        <v>Domestic sales</v>
      </c>
      <c r="T2" s="108" t="str">
        <f t="shared" si="1"/>
        <v>Exports sales</v>
      </c>
      <c r="U2" s="109" t="str">
        <f t="shared" si="1"/>
        <v>Total sales</v>
      </c>
      <c r="V2" s="107" t="str">
        <f t="shared" si="1"/>
        <v>Production</v>
      </c>
      <c r="W2" s="108" t="str">
        <f t="shared" si="1"/>
        <v>Domestic sales</v>
      </c>
      <c r="X2" s="108" t="str">
        <f t="shared" si="1"/>
        <v>Exports sales</v>
      </c>
      <c r="Y2" s="108" t="str">
        <f t="shared" si="1"/>
        <v>Total sales</v>
      </c>
      <c r="Z2" s="107" t="str">
        <f>AP2</f>
        <v>Production</v>
      </c>
      <c r="AA2" s="108" t="str">
        <f>AQ2</f>
        <v>Domestic sales</v>
      </c>
      <c r="AB2" s="108" t="str">
        <f>AR2</f>
        <v>Exports sales</v>
      </c>
      <c r="AC2" s="108" t="str">
        <f>AS2</f>
        <v>Total sales</v>
      </c>
      <c r="AD2" s="107" t="str">
        <f t="shared" ref="AD2:AO2" si="2">Z2</f>
        <v>Production</v>
      </c>
      <c r="AE2" s="108" t="str">
        <f t="shared" si="2"/>
        <v>Domestic sales</v>
      </c>
      <c r="AF2" s="108" t="str">
        <f t="shared" si="2"/>
        <v>Exports sales</v>
      </c>
      <c r="AG2" s="108" t="str">
        <f t="shared" si="2"/>
        <v>Total sales</v>
      </c>
      <c r="AH2" s="107" t="str">
        <f t="shared" si="2"/>
        <v>Production</v>
      </c>
      <c r="AI2" s="108" t="str">
        <f t="shared" si="2"/>
        <v>Domestic sales</v>
      </c>
      <c r="AJ2" s="108" t="str">
        <f t="shared" si="2"/>
        <v>Exports sales</v>
      </c>
      <c r="AK2" s="108" t="str">
        <f t="shared" si="2"/>
        <v>Total sales</v>
      </c>
      <c r="AL2" s="107" t="str">
        <f t="shared" si="2"/>
        <v>Production</v>
      </c>
      <c r="AM2" s="108" t="str">
        <f t="shared" si="2"/>
        <v>Domestic sales</v>
      </c>
      <c r="AN2" s="108" t="str">
        <f t="shared" si="2"/>
        <v>Exports sales</v>
      </c>
      <c r="AO2" s="109" t="str">
        <f t="shared" si="2"/>
        <v>Total sales</v>
      </c>
      <c r="AP2" s="107" t="str">
        <f t="shared" ref="AP2:AW2" si="3">B2</f>
        <v>Production</v>
      </c>
      <c r="AQ2" s="108" t="str">
        <f t="shared" si="3"/>
        <v>Domestic sales</v>
      </c>
      <c r="AR2" s="108" t="str">
        <f t="shared" si="3"/>
        <v>Exports sales</v>
      </c>
      <c r="AS2" s="109" t="str">
        <f t="shared" si="3"/>
        <v>Total sales</v>
      </c>
      <c r="AT2" s="107" t="str">
        <f t="shared" si="3"/>
        <v>Production</v>
      </c>
      <c r="AU2" s="108" t="str">
        <f t="shared" si="3"/>
        <v>Domestic sales</v>
      </c>
      <c r="AV2" s="108" t="str">
        <f t="shared" si="3"/>
        <v>Exports sales</v>
      </c>
      <c r="AW2" s="109" t="str">
        <f t="shared" si="3"/>
        <v>Total sales</v>
      </c>
      <c r="AX2" s="107" t="str">
        <f>N2</f>
        <v>Production</v>
      </c>
      <c r="AY2" s="108" t="str">
        <f>O2</f>
        <v>Domestic sales</v>
      </c>
      <c r="AZ2" s="108" t="str">
        <f>P2</f>
        <v>Exports sales</v>
      </c>
      <c r="BA2" s="109" t="str">
        <f>Q2</f>
        <v>Total sales</v>
      </c>
      <c r="BB2" s="107" t="str">
        <f>V2</f>
        <v>Production</v>
      </c>
      <c r="BC2" s="108" t="str">
        <f>W2</f>
        <v>Domestic sales</v>
      </c>
      <c r="BD2" s="108" t="str">
        <f>X2</f>
        <v>Exports sales</v>
      </c>
      <c r="BE2" s="109" t="str">
        <f>Y2</f>
        <v>Total sales</v>
      </c>
      <c r="BF2" s="107" t="str">
        <f t="shared" ref="BF2:DM2" si="4">AD2</f>
        <v>Production</v>
      </c>
      <c r="BG2" s="108" t="str">
        <f t="shared" si="4"/>
        <v>Domestic sales</v>
      </c>
      <c r="BH2" s="108" t="str">
        <f t="shared" si="4"/>
        <v>Exports sales</v>
      </c>
      <c r="BI2" s="109" t="str">
        <f t="shared" si="4"/>
        <v>Total sales</v>
      </c>
      <c r="BJ2" s="107" t="str">
        <f t="shared" si="4"/>
        <v>Production</v>
      </c>
      <c r="BK2" s="108" t="str">
        <f t="shared" si="4"/>
        <v>Domestic sales</v>
      </c>
      <c r="BL2" s="108" t="str">
        <f t="shared" si="4"/>
        <v>Exports sales</v>
      </c>
      <c r="BM2" s="109" t="str">
        <f t="shared" si="4"/>
        <v>Total sales</v>
      </c>
      <c r="BN2" s="107" t="str">
        <f t="shared" si="4"/>
        <v>Production</v>
      </c>
      <c r="BO2" s="108" t="str">
        <f t="shared" si="4"/>
        <v>Domestic sales</v>
      </c>
      <c r="BP2" s="108" t="str">
        <f t="shared" si="4"/>
        <v>Exports sales</v>
      </c>
      <c r="BQ2" s="109" t="str">
        <f t="shared" si="4"/>
        <v>Total sales</v>
      </c>
      <c r="BR2" s="107" t="str">
        <f t="shared" si="4"/>
        <v>Production</v>
      </c>
      <c r="BS2" s="108" t="str">
        <f t="shared" si="4"/>
        <v>Domestic sales</v>
      </c>
      <c r="BT2" s="108" t="str">
        <f t="shared" si="4"/>
        <v>Exports sales</v>
      </c>
      <c r="BU2" s="109" t="str">
        <f t="shared" si="4"/>
        <v>Total sales</v>
      </c>
      <c r="BV2" s="107" t="str">
        <f t="shared" si="4"/>
        <v>Production</v>
      </c>
      <c r="BW2" s="108" t="str">
        <f t="shared" si="4"/>
        <v>Domestic sales</v>
      </c>
      <c r="BX2" s="108" t="str">
        <f t="shared" si="4"/>
        <v>Exports sales</v>
      </c>
      <c r="BY2" s="109" t="str">
        <f t="shared" si="4"/>
        <v>Total sales</v>
      </c>
      <c r="BZ2" s="107" t="str">
        <f t="shared" si="4"/>
        <v>Production</v>
      </c>
      <c r="CA2" s="108" t="str">
        <f t="shared" si="4"/>
        <v>Domestic sales</v>
      </c>
      <c r="CB2" s="108" t="str">
        <f t="shared" si="4"/>
        <v>Exports sales</v>
      </c>
      <c r="CC2" s="109" t="str">
        <f t="shared" si="4"/>
        <v>Total sales</v>
      </c>
      <c r="CD2" s="107" t="str">
        <f t="shared" si="4"/>
        <v>Production</v>
      </c>
      <c r="CE2" s="108" t="str">
        <f t="shared" si="4"/>
        <v>Domestic sales</v>
      </c>
      <c r="CF2" s="108" t="str">
        <f t="shared" si="4"/>
        <v>Exports sales</v>
      </c>
      <c r="CG2" s="109" t="str">
        <f t="shared" si="4"/>
        <v>Total sales</v>
      </c>
      <c r="CH2" s="107" t="str">
        <f t="shared" si="4"/>
        <v>Production</v>
      </c>
      <c r="CI2" s="108" t="str">
        <f t="shared" si="4"/>
        <v>Domestic sales</v>
      </c>
      <c r="CJ2" s="108" t="str">
        <f t="shared" si="4"/>
        <v>Exports sales</v>
      </c>
      <c r="CK2" s="109" t="str">
        <f t="shared" si="4"/>
        <v>Total sales</v>
      </c>
      <c r="CL2" s="107" t="str">
        <f t="shared" si="4"/>
        <v>Production</v>
      </c>
      <c r="CM2" s="108" t="str">
        <f t="shared" si="4"/>
        <v>Domestic sales</v>
      </c>
      <c r="CN2" s="108" t="str">
        <f t="shared" si="4"/>
        <v>Exports sales</v>
      </c>
      <c r="CO2" s="109" t="str">
        <f t="shared" si="4"/>
        <v>Total sales</v>
      </c>
      <c r="CP2" s="107" t="str">
        <f t="shared" si="4"/>
        <v>Production</v>
      </c>
      <c r="CQ2" s="108" t="str">
        <f t="shared" si="4"/>
        <v>Domestic sales</v>
      </c>
      <c r="CR2" s="108" t="str">
        <f t="shared" si="4"/>
        <v>Exports sales</v>
      </c>
      <c r="CS2" s="109" t="str">
        <f t="shared" si="4"/>
        <v>Total sales</v>
      </c>
      <c r="CT2" s="107" t="str">
        <f t="shared" si="4"/>
        <v>Production</v>
      </c>
      <c r="CU2" s="108" t="str">
        <f t="shared" si="4"/>
        <v>Domestic sales</v>
      </c>
      <c r="CV2" s="108" t="str">
        <f t="shared" si="4"/>
        <v>Exports sales</v>
      </c>
      <c r="CW2" s="109" t="str">
        <f t="shared" si="4"/>
        <v>Total sales</v>
      </c>
      <c r="CX2" s="107" t="str">
        <f t="shared" si="4"/>
        <v>Production</v>
      </c>
      <c r="CY2" s="108" t="str">
        <f t="shared" si="4"/>
        <v>Domestic sales</v>
      </c>
      <c r="CZ2" s="108" t="str">
        <f t="shared" si="4"/>
        <v>Exports sales</v>
      </c>
      <c r="DA2" s="109" t="str">
        <f t="shared" si="4"/>
        <v>Total sales</v>
      </c>
      <c r="DB2" s="107" t="str">
        <f t="shared" si="4"/>
        <v>Production</v>
      </c>
      <c r="DC2" s="108" t="str">
        <f t="shared" si="4"/>
        <v>Domestic sales</v>
      </c>
      <c r="DD2" s="108" t="str">
        <f t="shared" si="4"/>
        <v>Exports sales</v>
      </c>
      <c r="DE2" s="109" t="str">
        <f t="shared" si="4"/>
        <v>Total sales</v>
      </c>
      <c r="DF2" s="107" t="str">
        <f t="shared" si="4"/>
        <v>Production</v>
      </c>
      <c r="DG2" s="108" t="str">
        <f t="shared" si="4"/>
        <v>Domestic sales</v>
      </c>
      <c r="DH2" s="108" t="str">
        <f t="shared" si="4"/>
        <v>Exports sales</v>
      </c>
      <c r="DI2" s="109" t="str">
        <f t="shared" si="4"/>
        <v>Total sales</v>
      </c>
      <c r="DJ2" s="107" t="str">
        <f t="shared" si="4"/>
        <v>Production</v>
      </c>
      <c r="DK2" s="108" t="str">
        <f t="shared" si="4"/>
        <v>Domestic sales</v>
      </c>
      <c r="DL2" s="108" t="str">
        <f t="shared" si="4"/>
        <v>Exports sales</v>
      </c>
      <c r="DM2" s="109" t="str">
        <f t="shared" si="4"/>
        <v>Total sales</v>
      </c>
      <c r="DN2" s="107" t="str">
        <f t="shared" ref="DN2:EK2" si="5">CH2</f>
        <v>Production</v>
      </c>
      <c r="DO2" s="108" t="str">
        <f t="shared" si="5"/>
        <v>Domestic sales</v>
      </c>
      <c r="DP2" s="108" t="str">
        <f t="shared" si="5"/>
        <v>Exports sales</v>
      </c>
      <c r="DQ2" s="109" t="str">
        <f t="shared" si="5"/>
        <v>Total sales</v>
      </c>
      <c r="DR2" s="107" t="str">
        <f t="shared" si="5"/>
        <v>Production</v>
      </c>
      <c r="DS2" s="108" t="str">
        <f t="shared" si="5"/>
        <v>Domestic sales</v>
      </c>
      <c r="DT2" s="108" t="str">
        <f t="shared" si="5"/>
        <v>Exports sales</v>
      </c>
      <c r="DU2" s="109" t="str">
        <f t="shared" si="5"/>
        <v>Total sales</v>
      </c>
      <c r="DV2" s="107" t="str">
        <f t="shared" si="5"/>
        <v>Production</v>
      </c>
      <c r="DW2" s="108" t="str">
        <f t="shared" si="5"/>
        <v>Domestic sales</v>
      </c>
      <c r="DX2" s="108" t="str">
        <f t="shared" si="5"/>
        <v>Exports sales</v>
      </c>
      <c r="DY2" s="109" t="str">
        <f t="shared" si="5"/>
        <v>Total sales</v>
      </c>
      <c r="DZ2" s="107" t="str">
        <f t="shared" si="5"/>
        <v>Production</v>
      </c>
      <c r="EA2" s="108" t="str">
        <f t="shared" si="5"/>
        <v>Domestic sales</v>
      </c>
      <c r="EB2" s="108" t="str">
        <f t="shared" si="5"/>
        <v>Exports sales</v>
      </c>
      <c r="EC2" s="109" t="str">
        <f t="shared" si="5"/>
        <v>Total sales</v>
      </c>
      <c r="ED2" s="107" t="str">
        <f t="shared" si="5"/>
        <v>Production</v>
      </c>
      <c r="EE2" s="108" t="str">
        <f t="shared" si="5"/>
        <v>Domestic sales</v>
      </c>
      <c r="EF2" s="108" t="str">
        <f t="shared" si="5"/>
        <v>Exports sales</v>
      </c>
      <c r="EG2" s="109" t="str">
        <f t="shared" si="5"/>
        <v>Total sales</v>
      </c>
      <c r="EH2" s="107" t="str">
        <f t="shared" si="5"/>
        <v>Production</v>
      </c>
      <c r="EI2" s="108" t="str">
        <f t="shared" si="5"/>
        <v>Domestic sales</v>
      </c>
      <c r="EJ2" s="108" t="str">
        <f t="shared" si="5"/>
        <v>Exports sales</v>
      </c>
      <c r="EK2" s="109" t="str">
        <f t="shared" si="5"/>
        <v>Total sales</v>
      </c>
      <c r="EL2" s="107" t="str">
        <f>DB2</f>
        <v>Production</v>
      </c>
      <c r="EM2" s="108" t="str">
        <f>DC2</f>
        <v>Domestic sales</v>
      </c>
      <c r="EN2" s="108" t="str">
        <f>DD2</f>
        <v>Exports sales</v>
      </c>
      <c r="EO2" s="109" t="str">
        <f>DE2</f>
        <v>Total sales</v>
      </c>
      <c r="EP2" s="107" t="str">
        <f>CP2</f>
        <v>Production</v>
      </c>
      <c r="EQ2" s="108" t="str">
        <f>CQ2</f>
        <v>Domestic sales</v>
      </c>
      <c r="ER2" s="108" t="str">
        <f>CR2</f>
        <v>Exports sales</v>
      </c>
      <c r="ES2" s="109" t="str">
        <f>CS2</f>
        <v>Total sales</v>
      </c>
      <c r="ET2" s="107" t="str">
        <f>DN2</f>
        <v>Production</v>
      </c>
      <c r="EU2" s="108" t="str">
        <f>DO2</f>
        <v>Domestic sales</v>
      </c>
      <c r="EV2" s="108" t="str">
        <f>DP2</f>
        <v>Exports sales</v>
      </c>
      <c r="EW2" s="109" t="str">
        <f>DQ2</f>
        <v>Total sales</v>
      </c>
      <c r="EX2" s="107" t="str">
        <f>EP2</f>
        <v>Production</v>
      </c>
      <c r="EY2" s="108" t="str">
        <f>EQ2</f>
        <v>Domestic sales</v>
      </c>
      <c r="EZ2" s="108" t="str">
        <f>ER2</f>
        <v>Exports sales</v>
      </c>
      <c r="FA2" s="109" t="str">
        <f>ES2</f>
        <v>Total sales</v>
      </c>
      <c r="FB2" s="107" t="str">
        <f t="shared" ref="FB2:FM2" si="6">DV2</f>
        <v>Production</v>
      </c>
      <c r="FC2" s="108" t="str">
        <f t="shared" si="6"/>
        <v>Domestic sales</v>
      </c>
      <c r="FD2" s="108" t="str">
        <f t="shared" si="6"/>
        <v>Exports sales</v>
      </c>
      <c r="FE2" s="109" t="str">
        <f t="shared" si="6"/>
        <v>Total sales</v>
      </c>
      <c r="FF2" s="107" t="str">
        <f t="shared" si="6"/>
        <v>Production</v>
      </c>
      <c r="FG2" s="108" t="str">
        <f t="shared" si="6"/>
        <v>Domestic sales</v>
      </c>
      <c r="FH2" s="108" t="str">
        <f t="shared" si="6"/>
        <v>Exports sales</v>
      </c>
      <c r="FI2" s="109" t="str">
        <f t="shared" si="6"/>
        <v>Total sales</v>
      </c>
      <c r="FJ2" s="107" t="str">
        <f t="shared" si="6"/>
        <v>Production</v>
      </c>
      <c r="FK2" s="108" t="str">
        <f t="shared" si="6"/>
        <v>Domestic sales</v>
      </c>
      <c r="FL2" s="108" t="str">
        <f t="shared" si="6"/>
        <v>Exports sales</v>
      </c>
      <c r="FM2" s="109" t="str">
        <f t="shared" si="6"/>
        <v>Total sales</v>
      </c>
      <c r="FN2" s="107" t="str">
        <f t="shared" ref="FN2:GG2" si="7">EL2</f>
        <v>Production</v>
      </c>
      <c r="FO2" s="108" t="str">
        <f t="shared" si="7"/>
        <v>Domestic sales</v>
      </c>
      <c r="FP2" s="108" t="str">
        <f t="shared" si="7"/>
        <v>Exports sales</v>
      </c>
      <c r="FQ2" s="109" t="str">
        <f t="shared" si="7"/>
        <v>Total sales</v>
      </c>
      <c r="FR2" s="107" t="str">
        <f t="shared" si="7"/>
        <v>Production</v>
      </c>
      <c r="FS2" s="108" t="str">
        <f t="shared" si="7"/>
        <v>Domestic sales</v>
      </c>
      <c r="FT2" s="108" t="str">
        <f t="shared" si="7"/>
        <v>Exports sales</v>
      </c>
      <c r="FU2" s="109" t="str">
        <f t="shared" si="7"/>
        <v>Total sales</v>
      </c>
      <c r="FV2" s="107" t="str">
        <f t="shared" si="7"/>
        <v>Production</v>
      </c>
      <c r="FW2" s="108" t="str">
        <f t="shared" si="7"/>
        <v>Domestic sales</v>
      </c>
      <c r="FX2" s="108" t="str">
        <f t="shared" si="7"/>
        <v>Exports sales</v>
      </c>
      <c r="FY2" s="109" t="str">
        <f t="shared" si="7"/>
        <v>Total sales</v>
      </c>
      <c r="FZ2" s="107" t="str">
        <f t="shared" si="7"/>
        <v>Production</v>
      </c>
      <c r="GA2" s="108" t="str">
        <f t="shared" si="7"/>
        <v>Domestic sales</v>
      </c>
      <c r="GB2" s="108" t="str">
        <f t="shared" si="7"/>
        <v>Exports sales</v>
      </c>
      <c r="GC2" s="109" t="str">
        <f t="shared" si="7"/>
        <v>Total sales</v>
      </c>
      <c r="GD2" s="107" t="str">
        <f t="shared" si="7"/>
        <v>Production</v>
      </c>
      <c r="GE2" s="108" t="str">
        <f t="shared" si="7"/>
        <v>Domestic sales</v>
      </c>
      <c r="GF2" s="108" t="str">
        <f t="shared" si="7"/>
        <v>Exports sales</v>
      </c>
      <c r="GG2" s="109" t="str">
        <f t="shared" si="7"/>
        <v>Total sales</v>
      </c>
      <c r="GH2" s="108" t="str">
        <f>EX2</f>
        <v>Production</v>
      </c>
      <c r="GI2" s="108" t="str">
        <f>EY2</f>
        <v>Domestic sales</v>
      </c>
      <c r="GJ2" s="108" t="str">
        <f>EZ2</f>
        <v>Exports sales</v>
      </c>
      <c r="GK2" s="109" t="str">
        <f>FA2</f>
        <v>Total sales</v>
      </c>
    </row>
    <row r="3" spans="1:193">
      <c r="A3" s="21">
        <v>36982</v>
      </c>
      <c r="B3" s="64">
        <v>0</v>
      </c>
      <c r="C3" s="65">
        <v>0</v>
      </c>
      <c r="D3" s="65">
        <v>0</v>
      </c>
      <c r="E3" s="66">
        <f t="shared" ref="E3:E66" si="8">C3+D3</f>
        <v>0</v>
      </c>
      <c r="F3" s="65">
        <v>0</v>
      </c>
      <c r="G3" s="65">
        <v>0</v>
      </c>
      <c r="H3" s="65">
        <v>0</v>
      </c>
      <c r="I3" s="66">
        <f t="shared" ref="I3:I66" si="9">G3+H3</f>
        <v>0</v>
      </c>
      <c r="J3" s="65"/>
      <c r="K3" s="65"/>
      <c r="L3" s="65"/>
      <c r="M3" s="65"/>
      <c r="N3" s="65">
        <v>0</v>
      </c>
      <c r="O3" s="65">
        <v>0</v>
      </c>
      <c r="P3" s="65">
        <v>0</v>
      </c>
      <c r="Q3" s="66">
        <f t="shared" ref="Q3:Q66" si="10">O3+P3</f>
        <v>0</v>
      </c>
      <c r="R3" s="65"/>
      <c r="S3" s="65"/>
      <c r="T3" s="65"/>
      <c r="U3" s="66"/>
      <c r="V3" s="64">
        <v>0</v>
      </c>
      <c r="W3" s="65">
        <v>0</v>
      </c>
      <c r="X3" s="65">
        <v>0</v>
      </c>
      <c r="Y3" s="66">
        <f t="shared" ref="Y3:Y66" si="11">W3+X3</f>
        <v>0</v>
      </c>
      <c r="Z3" s="64">
        <v>0</v>
      </c>
      <c r="AA3" s="65">
        <v>0</v>
      </c>
      <c r="AB3" s="65">
        <v>0</v>
      </c>
      <c r="AC3" s="66">
        <f t="shared" ref="AC3:AC66" si="12">AA3+AB3</f>
        <v>0</v>
      </c>
      <c r="AD3" s="65">
        <v>0</v>
      </c>
      <c r="AE3" s="65">
        <v>0</v>
      </c>
      <c r="AF3" s="65">
        <v>0</v>
      </c>
      <c r="AG3" s="66">
        <f t="shared" ref="AG3:AG66" si="13">AE3+AF3</f>
        <v>0</v>
      </c>
      <c r="AH3" s="65">
        <v>0</v>
      </c>
      <c r="AI3" s="65">
        <v>0</v>
      </c>
      <c r="AJ3" s="65">
        <v>0</v>
      </c>
      <c r="AK3" s="66">
        <f t="shared" ref="AK3:AK66" si="14">AI3+AJ3</f>
        <v>0</v>
      </c>
      <c r="AL3" s="64">
        <v>0</v>
      </c>
      <c r="AM3" s="65">
        <v>0</v>
      </c>
      <c r="AN3" s="65">
        <v>0</v>
      </c>
      <c r="AO3" s="66">
        <f t="shared" ref="AO3:AO66" si="15">AM3+AN3</f>
        <v>0</v>
      </c>
      <c r="AP3" s="64">
        <v>0</v>
      </c>
      <c r="AQ3" s="65">
        <v>0</v>
      </c>
      <c r="AR3" s="65">
        <v>0</v>
      </c>
      <c r="AS3" s="66">
        <f t="shared" ref="AS3:AS66" si="16">AQ3+AR3</f>
        <v>0</v>
      </c>
      <c r="AT3" s="64">
        <v>0</v>
      </c>
      <c r="AU3" s="65">
        <v>0</v>
      </c>
      <c r="AV3" s="65">
        <v>0</v>
      </c>
      <c r="AW3" s="66">
        <f t="shared" ref="AW3:AW66" si="17">AU3+AV3</f>
        <v>0</v>
      </c>
      <c r="AX3" s="64">
        <v>0</v>
      </c>
      <c r="AY3" s="65">
        <v>0</v>
      </c>
      <c r="AZ3" s="65">
        <v>0</v>
      </c>
      <c r="BA3" s="66">
        <f t="shared" ref="BA3:BA66" si="18">AY3+AZ3</f>
        <v>0</v>
      </c>
      <c r="BB3" s="64">
        <v>0</v>
      </c>
      <c r="BC3" s="65">
        <v>0</v>
      </c>
      <c r="BD3" s="65">
        <v>0</v>
      </c>
      <c r="BE3" s="66">
        <f t="shared" ref="BE3:BE66" si="19">BC3+BD3</f>
        <v>0</v>
      </c>
      <c r="BF3" s="65">
        <v>0</v>
      </c>
      <c r="BG3" s="65">
        <v>0</v>
      </c>
      <c r="BH3" s="65">
        <v>0</v>
      </c>
      <c r="BI3" s="66">
        <f t="shared" ref="BI3:BI66" si="20">BG3+BH3</f>
        <v>0</v>
      </c>
      <c r="BJ3" s="65">
        <v>0</v>
      </c>
      <c r="BK3" s="65">
        <v>0</v>
      </c>
      <c r="BL3" s="65">
        <v>0</v>
      </c>
      <c r="BM3" s="66">
        <f t="shared" ref="BM3:BM66" si="21">BK3+BL3</f>
        <v>0</v>
      </c>
      <c r="BN3" s="65">
        <v>0</v>
      </c>
      <c r="BO3" s="65">
        <v>0</v>
      </c>
      <c r="BP3" s="65">
        <v>0</v>
      </c>
      <c r="BQ3" s="66">
        <f t="shared" ref="BQ3:BQ66" si="22">BO3+BP3</f>
        <v>0</v>
      </c>
      <c r="BR3" s="65">
        <v>0</v>
      </c>
      <c r="BS3" s="65">
        <v>0</v>
      </c>
      <c r="BT3" s="65">
        <v>0</v>
      </c>
      <c r="BU3" s="66">
        <f t="shared" ref="BU3:BU66" si="23">BS3+BT3</f>
        <v>0</v>
      </c>
      <c r="BV3" s="65">
        <v>0</v>
      </c>
      <c r="BW3" s="65">
        <v>0</v>
      </c>
      <c r="BX3" s="65">
        <v>0</v>
      </c>
      <c r="BY3" s="66">
        <f t="shared" ref="BY3:BY66" si="24">BW3+BX3</f>
        <v>0</v>
      </c>
      <c r="BZ3" s="65">
        <v>0</v>
      </c>
      <c r="CA3" s="65">
        <v>0</v>
      </c>
      <c r="CB3" s="65">
        <v>0</v>
      </c>
      <c r="CC3" s="66">
        <f t="shared" ref="CC3:CC66" si="25">CA3+CB3</f>
        <v>0</v>
      </c>
      <c r="CD3" s="65">
        <v>0</v>
      </c>
      <c r="CE3" s="65">
        <v>0</v>
      </c>
      <c r="CF3" s="65">
        <v>0</v>
      </c>
      <c r="CG3" s="66">
        <f t="shared" ref="CG3:CG66" si="26">CE3+CF3</f>
        <v>0</v>
      </c>
      <c r="CH3" s="65">
        <v>0</v>
      </c>
      <c r="CI3" s="65">
        <v>0</v>
      </c>
      <c r="CJ3" s="65">
        <v>0</v>
      </c>
      <c r="CK3" s="66">
        <f t="shared" ref="CK3:CK66" si="27">CI3+CJ3</f>
        <v>0</v>
      </c>
      <c r="CL3" s="64">
        <v>0</v>
      </c>
      <c r="CM3" s="65">
        <v>0</v>
      </c>
      <c r="CN3" s="65">
        <v>0</v>
      </c>
      <c r="CO3" s="66">
        <f t="shared" ref="CO3:CO66" si="28">CM3+CN3</f>
        <v>0</v>
      </c>
      <c r="CP3" s="65">
        <v>0</v>
      </c>
      <c r="CQ3" s="65">
        <v>0</v>
      </c>
      <c r="CR3" s="65">
        <v>0</v>
      </c>
      <c r="CS3" s="66">
        <f t="shared" ref="CS3:CS66" si="29">CQ3+CR3</f>
        <v>0</v>
      </c>
      <c r="CT3" s="65">
        <v>0</v>
      </c>
      <c r="CU3" s="65">
        <v>0</v>
      </c>
      <c r="CV3" s="65">
        <v>0</v>
      </c>
      <c r="CW3" s="66">
        <f t="shared" ref="CW3:CW66" si="30">CU3+CV3</f>
        <v>0</v>
      </c>
      <c r="CX3" s="65">
        <v>0</v>
      </c>
      <c r="CY3" s="65">
        <v>0</v>
      </c>
      <c r="CZ3" s="65">
        <v>0</v>
      </c>
      <c r="DA3" s="66">
        <f t="shared" ref="DA3:DA66" si="31">CY3+CZ3</f>
        <v>0</v>
      </c>
      <c r="DB3" s="65">
        <v>0</v>
      </c>
      <c r="DC3" s="65">
        <v>0</v>
      </c>
      <c r="DD3" s="65">
        <v>0</v>
      </c>
      <c r="DE3" s="66">
        <f t="shared" ref="DE3:DE66" si="32">DC3+DD3</f>
        <v>0</v>
      </c>
      <c r="DF3" s="65">
        <v>0</v>
      </c>
      <c r="DG3" s="65">
        <v>0</v>
      </c>
      <c r="DH3" s="65">
        <v>0</v>
      </c>
      <c r="DI3" s="65">
        <f t="shared" ref="DI3:DI66" si="33">DG3+DH3</f>
        <v>0</v>
      </c>
      <c r="DJ3" s="65"/>
      <c r="DK3" s="65"/>
      <c r="DL3" s="65"/>
      <c r="DM3" s="66"/>
      <c r="DN3" s="65">
        <v>0</v>
      </c>
      <c r="DO3" s="65">
        <v>0</v>
      </c>
      <c r="DP3" s="65">
        <v>0</v>
      </c>
      <c r="DQ3" s="66">
        <f t="shared" ref="DQ3:DQ66" si="34">DO3+DP3</f>
        <v>0</v>
      </c>
      <c r="DR3" s="65">
        <v>0</v>
      </c>
      <c r="DS3" s="65">
        <v>0</v>
      </c>
      <c r="DT3" s="65">
        <v>0</v>
      </c>
      <c r="DU3" s="66">
        <f t="shared" ref="DU3:DU66" si="35">DS3+DT3</f>
        <v>0</v>
      </c>
      <c r="DV3" s="65">
        <v>0</v>
      </c>
      <c r="DW3" s="65">
        <v>0</v>
      </c>
      <c r="DX3" s="65">
        <v>0</v>
      </c>
      <c r="DY3" s="66">
        <f t="shared" ref="DY3:DY66" si="36">DW3+DX3</f>
        <v>0</v>
      </c>
      <c r="DZ3" s="65">
        <v>0</v>
      </c>
      <c r="EA3" s="65">
        <v>0</v>
      </c>
      <c r="EB3" s="65">
        <v>0</v>
      </c>
      <c r="EC3" s="66">
        <f t="shared" ref="EC3:EC66" si="37">EA3+EB3</f>
        <v>0</v>
      </c>
      <c r="ED3" s="65">
        <v>0</v>
      </c>
      <c r="EE3" s="65">
        <v>0</v>
      </c>
      <c r="EF3" s="65">
        <v>0</v>
      </c>
      <c r="EG3" s="65">
        <f t="shared" ref="EG3:EG66" si="38">EE3+EF3</f>
        <v>0</v>
      </c>
      <c r="EH3" s="65"/>
      <c r="EI3" s="65"/>
      <c r="EJ3" s="65"/>
      <c r="EK3" s="66"/>
      <c r="EL3" s="65">
        <v>0</v>
      </c>
      <c r="EM3" s="65">
        <v>0</v>
      </c>
      <c r="EN3" s="65">
        <v>0</v>
      </c>
      <c r="EO3" s="66">
        <f t="shared" ref="EO3:EO66" si="39">EM3+EN3</f>
        <v>0</v>
      </c>
      <c r="EP3" s="65">
        <v>0</v>
      </c>
      <c r="EQ3" s="65">
        <v>0</v>
      </c>
      <c r="ER3" s="65">
        <v>0</v>
      </c>
      <c r="ES3" s="66">
        <f t="shared" ref="ES3:ES66" si="40">EQ3+ER3</f>
        <v>0</v>
      </c>
      <c r="ET3" s="65">
        <v>0</v>
      </c>
      <c r="EU3" s="65">
        <v>0</v>
      </c>
      <c r="EV3" s="65">
        <v>0</v>
      </c>
      <c r="EW3" s="66">
        <f t="shared" ref="EW3:EW66" si="41">EU3+EV3</f>
        <v>0</v>
      </c>
      <c r="EX3" s="64">
        <v>0</v>
      </c>
      <c r="EY3" s="65">
        <v>0</v>
      </c>
      <c r="EZ3" s="65">
        <v>0</v>
      </c>
      <c r="FA3" s="66">
        <f t="shared" ref="FA3:FA66" si="42">EY3+EZ3</f>
        <v>0</v>
      </c>
      <c r="FB3" s="65">
        <v>0</v>
      </c>
      <c r="FC3" s="65">
        <v>0</v>
      </c>
      <c r="FD3" s="65">
        <v>0</v>
      </c>
      <c r="FE3" s="66">
        <f t="shared" ref="FE3:FE66" si="43">FC3+FD3</f>
        <v>0</v>
      </c>
      <c r="FF3" s="64">
        <v>0</v>
      </c>
      <c r="FG3" s="65">
        <v>0</v>
      </c>
      <c r="FH3" s="65">
        <v>0</v>
      </c>
      <c r="FI3" s="66">
        <f t="shared" ref="FI3:FI66" si="44">FG3+FH3</f>
        <v>0</v>
      </c>
      <c r="FJ3" s="65">
        <v>0</v>
      </c>
      <c r="FK3" s="65">
        <v>0</v>
      </c>
      <c r="FL3" s="65">
        <v>0</v>
      </c>
      <c r="FM3" s="66">
        <f t="shared" ref="FM3:FM66" si="45">FK3+FL3</f>
        <v>0</v>
      </c>
      <c r="FN3" s="65">
        <v>0</v>
      </c>
      <c r="FO3" s="65">
        <v>0</v>
      </c>
      <c r="FP3" s="65">
        <v>0</v>
      </c>
      <c r="FQ3" s="66">
        <f t="shared" ref="FQ3:FQ66" si="46">FO3+FP3</f>
        <v>0</v>
      </c>
      <c r="FR3" s="65">
        <v>0</v>
      </c>
      <c r="FS3" s="65">
        <v>0</v>
      </c>
      <c r="FT3" s="65">
        <v>0</v>
      </c>
      <c r="FU3" s="66">
        <f t="shared" ref="FU3:FU66" si="47">FS3+FT3</f>
        <v>0</v>
      </c>
      <c r="FV3" s="65">
        <v>0</v>
      </c>
      <c r="FW3" s="65">
        <v>0</v>
      </c>
      <c r="FX3" s="65">
        <v>0</v>
      </c>
      <c r="FY3" s="66">
        <f t="shared" ref="FY3:FY66" si="48">FW3+FX3</f>
        <v>0</v>
      </c>
      <c r="FZ3" s="65">
        <v>0</v>
      </c>
      <c r="GA3" s="65">
        <v>0</v>
      </c>
      <c r="GB3" s="65">
        <v>0</v>
      </c>
      <c r="GC3" s="66">
        <f t="shared" ref="GC3:GC66" si="49">GA3+GB3</f>
        <v>0</v>
      </c>
      <c r="GD3" s="64">
        <v>0</v>
      </c>
      <c r="GE3" s="65">
        <v>0</v>
      </c>
      <c r="GF3" s="65">
        <v>0</v>
      </c>
      <c r="GG3" s="66">
        <f t="shared" ref="GG3:GG66" si="50">GE3+GF3</f>
        <v>0</v>
      </c>
      <c r="GH3" s="65">
        <f t="shared" ref="GH3:GK34" si="51">+B3+F3+N3+V3+Z3+AD3+AH3+AL3+AP3+AT3+AX3+BB3+BF3+BJ3+BN3+BR3+BV3+BZ3+CD3+CH3+CL3+CP3+CT3+CX3+DB3+DF3+DN3+DR3+DV3+DZ3+ED3+EL3+EP3+ET3+EX3+FB3+FF3+FJ3+FN3+FR3+FV3+FZ3+GD3</f>
        <v>0</v>
      </c>
      <c r="GI3" s="65">
        <f t="shared" si="51"/>
        <v>0</v>
      </c>
      <c r="GJ3" s="65">
        <f t="shared" si="51"/>
        <v>0</v>
      </c>
      <c r="GK3" s="66">
        <f t="shared" si="51"/>
        <v>0</v>
      </c>
    </row>
    <row r="4" spans="1:193" ht="11.25" customHeight="1">
      <c r="A4" s="28">
        <v>37012</v>
      </c>
      <c r="B4" s="67">
        <v>0</v>
      </c>
      <c r="C4" s="68">
        <v>0</v>
      </c>
      <c r="D4" s="68">
        <v>0</v>
      </c>
      <c r="E4" s="71">
        <f t="shared" si="8"/>
        <v>0</v>
      </c>
      <c r="F4" s="68">
        <v>0</v>
      </c>
      <c r="G4" s="68">
        <v>0</v>
      </c>
      <c r="H4" s="68">
        <v>0</v>
      </c>
      <c r="I4" s="71">
        <f t="shared" si="9"/>
        <v>0</v>
      </c>
      <c r="J4" s="68"/>
      <c r="K4" s="68"/>
      <c r="L4" s="68"/>
      <c r="M4" s="68"/>
      <c r="N4" s="68">
        <v>0</v>
      </c>
      <c r="O4" s="68">
        <v>10956</v>
      </c>
      <c r="P4" s="68">
        <v>1106</v>
      </c>
      <c r="Q4" s="71">
        <f t="shared" si="10"/>
        <v>12062</v>
      </c>
      <c r="R4" s="68"/>
      <c r="S4" s="68"/>
      <c r="T4" s="68"/>
      <c r="U4" s="71"/>
      <c r="V4" s="67">
        <v>0</v>
      </c>
      <c r="W4" s="68">
        <v>0</v>
      </c>
      <c r="X4" s="68">
        <v>0</v>
      </c>
      <c r="Y4" s="71">
        <f t="shared" si="11"/>
        <v>0</v>
      </c>
      <c r="Z4" s="67">
        <v>0</v>
      </c>
      <c r="AA4" s="68">
        <v>0</v>
      </c>
      <c r="AB4" s="68">
        <v>0</v>
      </c>
      <c r="AC4" s="71">
        <f t="shared" si="12"/>
        <v>0</v>
      </c>
      <c r="AD4" s="68">
        <v>0</v>
      </c>
      <c r="AE4" s="68">
        <v>0</v>
      </c>
      <c r="AF4" s="68">
        <v>0</v>
      </c>
      <c r="AG4" s="71">
        <f t="shared" si="13"/>
        <v>0</v>
      </c>
      <c r="AH4" s="68">
        <v>0</v>
      </c>
      <c r="AI4" s="68">
        <v>0</v>
      </c>
      <c r="AJ4" s="68">
        <v>0</v>
      </c>
      <c r="AK4" s="71">
        <f t="shared" si="14"/>
        <v>0</v>
      </c>
      <c r="AL4" s="67">
        <v>0</v>
      </c>
      <c r="AM4" s="68">
        <v>0</v>
      </c>
      <c r="AN4" s="68">
        <v>0</v>
      </c>
      <c r="AO4" s="71">
        <f t="shared" si="15"/>
        <v>0</v>
      </c>
      <c r="AP4" s="67">
        <v>0</v>
      </c>
      <c r="AQ4" s="68">
        <v>1457</v>
      </c>
      <c r="AR4" s="68">
        <v>0</v>
      </c>
      <c r="AS4" s="71">
        <f t="shared" si="16"/>
        <v>1457</v>
      </c>
      <c r="AT4" s="67">
        <v>0</v>
      </c>
      <c r="AU4" s="68">
        <v>0</v>
      </c>
      <c r="AV4" s="68">
        <v>0</v>
      </c>
      <c r="AW4" s="71">
        <f t="shared" si="17"/>
        <v>0</v>
      </c>
      <c r="AX4" s="67">
        <v>0</v>
      </c>
      <c r="AY4" s="68">
        <v>0</v>
      </c>
      <c r="AZ4" s="68">
        <v>0</v>
      </c>
      <c r="BA4" s="71">
        <f t="shared" si="18"/>
        <v>0</v>
      </c>
      <c r="BB4" s="67">
        <v>0</v>
      </c>
      <c r="BC4" s="68">
        <v>0</v>
      </c>
      <c r="BD4" s="68">
        <v>0</v>
      </c>
      <c r="BE4" s="71">
        <f t="shared" si="19"/>
        <v>0</v>
      </c>
      <c r="BF4" s="68">
        <v>0</v>
      </c>
      <c r="BG4" s="68">
        <v>0</v>
      </c>
      <c r="BH4" s="68">
        <v>0</v>
      </c>
      <c r="BI4" s="71">
        <f t="shared" si="20"/>
        <v>0</v>
      </c>
      <c r="BJ4" s="68">
        <v>0</v>
      </c>
      <c r="BK4" s="68">
        <v>0</v>
      </c>
      <c r="BL4" s="68">
        <v>0</v>
      </c>
      <c r="BM4" s="71">
        <f t="shared" si="21"/>
        <v>0</v>
      </c>
      <c r="BN4" s="68">
        <v>0</v>
      </c>
      <c r="BO4" s="68">
        <v>0</v>
      </c>
      <c r="BP4" s="68">
        <v>0</v>
      </c>
      <c r="BQ4" s="71">
        <f t="shared" si="22"/>
        <v>0</v>
      </c>
      <c r="BR4" s="68">
        <v>0</v>
      </c>
      <c r="BS4" s="68">
        <v>0</v>
      </c>
      <c r="BT4" s="68">
        <v>0</v>
      </c>
      <c r="BU4" s="71">
        <f t="shared" si="23"/>
        <v>0</v>
      </c>
      <c r="BV4" s="68">
        <v>0</v>
      </c>
      <c r="BW4" s="68">
        <v>0</v>
      </c>
      <c r="BX4" s="68">
        <v>0</v>
      </c>
      <c r="BY4" s="71">
        <f t="shared" si="24"/>
        <v>0</v>
      </c>
      <c r="BZ4" s="68">
        <v>0</v>
      </c>
      <c r="CA4" s="68">
        <v>0</v>
      </c>
      <c r="CB4" s="68">
        <v>0</v>
      </c>
      <c r="CC4" s="71">
        <f t="shared" si="25"/>
        <v>0</v>
      </c>
      <c r="CD4" s="68">
        <v>0</v>
      </c>
      <c r="CE4" s="68">
        <v>0</v>
      </c>
      <c r="CF4" s="68">
        <v>0</v>
      </c>
      <c r="CG4" s="71">
        <f t="shared" si="26"/>
        <v>0</v>
      </c>
      <c r="CH4" s="68">
        <v>0</v>
      </c>
      <c r="CI4" s="68">
        <v>0</v>
      </c>
      <c r="CJ4" s="68">
        <v>0</v>
      </c>
      <c r="CK4" s="71">
        <f t="shared" si="27"/>
        <v>0</v>
      </c>
      <c r="CL4" s="67">
        <v>0</v>
      </c>
      <c r="CM4" s="68">
        <v>0</v>
      </c>
      <c r="CN4" s="68">
        <v>0</v>
      </c>
      <c r="CO4" s="71">
        <f t="shared" si="28"/>
        <v>0</v>
      </c>
      <c r="CP4" s="68">
        <v>0</v>
      </c>
      <c r="CQ4" s="68">
        <v>0</v>
      </c>
      <c r="CR4" s="68">
        <v>0</v>
      </c>
      <c r="CS4" s="71">
        <f t="shared" si="29"/>
        <v>0</v>
      </c>
      <c r="CT4" s="68">
        <v>0</v>
      </c>
      <c r="CU4" s="68">
        <v>0</v>
      </c>
      <c r="CV4" s="68">
        <v>0</v>
      </c>
      <c r="CW4" s="71">
        <f t="shared" si="30"/>
        <v>0</v>
      </c>
      <c r="CX4" s="68">
        <v>0</v>
      </c>
      <c r="CY4" s="68">
        <v>23</v>
      </c>
      <c r="CZ4" s="68">
        <v>0</v>
      </c>
      <c r="DA4" s="71">
        <f t="shared" si="31"/>
        <v>23</v>
      </c>
      <c r="DB4" s="68">
        <v>0</v>
      </c>
      <c r="DC4" s="68">
        <v>0</v>
      </c>
      <c r="DD4" s="68">
        <v>0</v>
      </c>
      <c r="DE4" s="71">
        <f t="shared" si="32"/>
        <v>0</v>
      </c>
      <c r="DF4" s="68">
        <v>0</v>
      </c>
      <c r="DG4" s="68">
        <v>0</v>
      </c>
      <c r="DH4" s="68">
        <v>0</v>
      </c>
      <c r="DI4" s="68">
        <f t="shared" si="33"/>
        <v>0</v>
      </c>
      <c r="DJ4" s="68"/>
      <c r="DK4" s="68"/>
      <c r="DL4" s="68"/>
      <c r="DM4" s="71"/>
      <c r="DN4" s="68">
        <v>0</v>
      </c>
      <c r="DO4" s="68">
        <v>0</v>
      </c>
      <c r="DP4" s="68">
        <v>0</v>
      </c>
      <c r="DQ4" s="71">
        <f t="shared" si="34"/>
        <v>0</v>
      </c>
      <c r="DR4" s="68">
        <v>0</v>
      </c>
      <c r="DS4" s="68">
        <v>0</v>
      </c>
      <c r="DT4" s="68">
        <v>0</v>
      </c>
      <c r="DU4" s="71">
        <f t="shared" si="35"/>
        <v>0</v>
      </c>
      <c r="DV4" s="68">
        <v>0</v>
      </c>
      <c r="DW4" s="68">
        <v>2115</v>
      </c>
      <c r="DX4" s="68">
        <v>86</v>
      </c>
      <c r="DY4" s="71">
        <f t="shared" si="36"/>
        <v>2201</v>
      </c>
      <c r="DZ4" s="68">
        <v>0</v>
      </c>
      <c r="EA4" s="68">
        <v>0</v>
      </c>
      <c r="EB4" s="68">
        <v>0</v>
      </c>
      <c r="EC4" s="71">
        <f t="shared" si="37"/>
        <v>0</v>
      </c>
      <c r="ED4" s="68">
        <v>0</v>
      </c>
      <c r="EE4" s="68">
        <v>0</v>
      </c>
      <c r="EF4" s="68">
        <v>0</v>
      </c>
      <c r="EG4" s="68">
        <f t="shared" si="38"/>
        <v>0</v>
      </c>
      <c r="EH4" s="68"/>
      <c r="EI4" s="68"/>
      <c r="EJ4" s="68"/>
      <c r="EK4" s="71"/>
      <c r="EL4" s="68">
        <v>0</v>
      </c>
      <c r="EM4" s="68">
        <v>0</v>
      </c>
      <c r="EN4" s="68">
        <v>0</v>
      </c>
      <c r="EO4" s="71">
        <f t="shared" si="39"/>
        <v>0</v>
      </c>
      <c r="EP4" s="68">
        <v>0</v>
      </c>
      <c r="EQ4" s="68">
        <v>0</v>
      </c>
      <c r="ER4" s="68">
        <v>0</v>
      </c>
      <c r="ES4" s="71">
        <f t="shared" si="40"/>
        <v>0</v>
      </c>
      <c r="ET4" s="68">
        <v>0</v>
      </c>
      <c r="EU4" s="68">
        <v>0</v>
      </c>
      <c r="EV4" s="68">
        <v>0</v>
      </c>
      <c r="EW4" s="71">
        <f t="shared" si="41"/>
        <v>0</v>
      </c>
      <c r="EX4" s="67">
        <v>0</v>
      </c>
      <c r="EY4" s="68">
        <v>0</v>
      </c>
      <c r="EZ4" s="68">
        <v>0</v>
      </c>
      <c r="FA4" s="71">
        <f t="shared" si="42"/>
        <v>0</v>
      </c>
      <c r="FB4" s="68">
        <v>0</v>
      </c>
      <c r="FC4" s="68">
        <v>0</v>
      </c>
      <c r="FD4" s="68">
        <v>0</v>
      </c>
      <c r="FE4" s="71">
        <f t="shared" si="43"/>
        <v>0</v>
      </c>
      <c r="FF4" s="67">
        <v>0</v>
      </c>
      <c r="FG4" s="68">
        <v>0</v>
      </c>
      <c r="FH4" s="68">
        <v>0</v>
      </c>
      <c r="FI4" s="71">
        <f t="shared" si="44"/>
        <v>0</v>
      </c>
      <c r="FJ4" s="68">
        <v>0</v>
      </c>
      <c r="FK4" s="68">
        <v>0</v>
      </c>
      <c r="FL4" s="68">
        <v>0</v>
      </c>
      <c r="FM4" s="71">
        <f t="shared" si="45"/>
        <v>0</v>
      </c>
      <c r="FN4" s="68">
        <v>0</v>
      </c>
      <c r="FO4" s="68">
        <v>0</v>
      </c>
      <c r="FP4" s="68">
        <v>0</v>
      </c>
      <c r="FQ4" s="71">
        <f t="shared" si="46"/>
        <v>0</v>
      </c>
      <c r="FR4" s="68">
        <v>0</v>
      </c>
      <c r="FS4" s="68">
        <v>0</v>
      </c>
      <c r="FT4" s="68">
        <v>0</v>
      </c>
      <c r="FU4" s="71">
        <f t="shared" si="47"/>
        <v>0</v>
      </c>
      <c r="FV4" s="68">
        <v>0</v>
      </c>
      <c r="FW4" s="68">
        <v>0</v>
      </c>
      <c r="FX4" s="68">
        <v>0</v>
      </c>
      <c r="FY4" s="71">
        <f t="shared" si="48"/>
        <v>0</v>
      </c>
      <c r="FZ4" s="68">
        <v>0</v>
      </c>
      <c r="GA4" s="68">
        <v>0</v>
      </c>
      <c r="GB4" s="68">
        <v>0</v>
      </c>
      <c r="GC4" s="71">
        <f t="shared" si="49"/>
        <v>0</v>
      </c>
      <c r="GD4" s="67">
        <v>0</v>
      </c>
      <c r="GE4" s="68">
        <v>0</v>
      </c>
      <c r="GF4" s="68">
        <v>0</v>
      </c>
      <c r="GG4" s="71">
        <f t="shared" si="50"/>
        <v>0</v>
      </c>
      <c r="GH4" s="68">
        <f t="shared" si="51"/>
        <v>0</v>
      </c>
      <c r="GI4" s="68">
        <f t="shared" si="51"/>
        <v>14551</v>
      </c>
      <c r="GJ4" s="68">
        <f t="shared" si="51"/>
        <v>1192</v>
      </c>
      <c r="GK4" s="71">
        <f t="shared" si="51"/>
        <v>15743</v>
      </c>
    </row>
    <row r="5" spans="1:193" ht="11.25" customHeight="1">
      <c r="A5" s="28">
        <v>37043</v>
      </c>
      <c r="B5" s="67">
        <v>0</v>
      </c>
      <c r="C5" s="68">
        <v>0</v>
      </c>
      <c r="D5" s="68">
        <v>0</v>
      </c>
      <c r="E5" s="71">
        <f t="shared" si="8"/>
        <v>0</v>
      </c>
      <c r="F5" s="68">
        <v>0</v>
      </c>
      <c r="G5" s="68">
        <v>0</v>
      </c>
      <c r="H5" s="68">
        <v>0</v>
      </c>
      <c r="I5" s="71">
        <f t="shared" si="9"/>
        <v>0</v>
      </c>
      <c r="J5" s="68"/>
      <c r="K5" s="68"/>
      <c r="L5" s="68"/>
      <c r="M5" s="68"/>
      <c r="N5" s="68">
        <v>0</v>
      </c>
      <c r="O5" s="68">
        <v>12265</v>
      </c>
      <c r="P5" s="68">
        <v>1222</v>
      </c>
      <c r="Q5" s="71">
        <f t="shared" si="10"/>
        <v>13487</v>
      </c>
      <c r="R5" s="68"/>
      <c r="S5" s="68"/>
      <c r="T5" s="68"/>
      <c r="U5" s="71"/>
      <c r="V5" s="67">
        <v>0</v>
      </c>
      <c r="W5" s="68">
        <v>0</v>
      </c>
      <c r="X5" s="68">
        <v>0</v>
      </c>
      <c r="Y5" s="71">
        <f t="shared" si="11"/>
        <v>0</v>
      </c>
      <c r="Z5" s="67">
        <v>0</v>
      </c>
      <c r="AA5" s="68">
        <v>0</v>
      </c>
      <c r="AB5" s="68">
        <v>0</v>
      </c>
      <c r="AC5" s="71">
        <f t="shared" si="12"/>
        <v>0</v>
      </c>
      <c r="AD5" s="68">
        <v>0</v>
      </c>
      <c r="AE5" s="68">
        <v>0</v>
      </c>
      <c r="AF5" s="68">
        <v>0</v>
      </c>
      <c r="AG5" s="71">
        <f t="shared" si="13"/>
        <v>0</v>
      </c>
      <c r="AH5" s="68">
        <v>0</v>
      </c>
      <c r="AI5" s="68">
        <v>0</v>
      </c>
      <c r="AJ5" s="68">
        <v>0</v>
      </c>
      <c r="AK5" s="71">
        <f t="shared" si="14"/>
        <v>0</v>
      </c>
      <c r="AL5" s="67">
        <v>0</v>
      </c>
      <c r="AM5" s="68">
        <v>0</v>
      </c>
      <c r="AN5" s="68">
        <v>0</v>
      </c>
      <c r="AO5" s="71">
        <f t="shared" si="15"/>
        <v>0</v>
      </c>
      <c r="AP5" s="67">
        <v>0</v>
      </c>
      <c r="AQ5" s="68">
        <v>1489</v>
      </c>
      <c r="AR5" s="68">
        <v>0</v>
      </c>
      <c r="AS5" s="71">
        <f t="shared" si="16"/>
        <v>1489</v>
      </c>
      <c r="AT5" s="67">
        <v>0</v>
      </c>
      <c r="AU5" s="68">
        <v>0</v>
      </c>
      <c r="AV5" s="68">
        <v>0</v>
      </c>
      <c r="AW5" s="71">
        <f t="shared" si="17"/>
        <v>0</v>
      </c>
      <c r="AX5" s="67">
        <v>0</v>
      </c>
      <c r="AY5" s="68">
        <v>0</v>
      </c>
      <c r="AZ5" s="68">
        <v>0</v>
      </c>
      <c r="BA5" s="71">
        <f t="shared" si="18"/>
        <v>0</v>
      </c>
      <c r="BB5" s="67">
        <v>0</v>
      </c>
      <c r="BC5" s="68">
        <v>0</v>
      </c>
      <c r="BD5" s="68">
        <v>0</v>
      </c>
      <c r="BE5" s="71">
        <f t="shared" si="19"/>
        <v>0</v>
      </c>
      <c r="BF5" s="68">
        <v>0</v>
      </c>
      <c r="BG5" s="68">
        <v>0</v>
      </c>
      <c r="BH5" s="68">
        <v>0</v>
      </c>
      <c r="BI5" s="71">
        <f t="shared" si="20"/>
        <v>0</v>
      </c>
      <c r="BJ5" s="68">
        <v>0</v>
      </c>
      <c r="BK5" s="68">
        <v>0</v>
      </c>
      <c r="BL5" s="68">
        <v>0</v>
      </c>
      <c r="BM5" s="71">
        <f t="shared" si="21"/>
        <v>0</v>
      </c>
      <c r="BN5" s="68">
        <v>0</v>
      </c>
      <c r="BO5" s="68">
        <v>0</v>
      </c>
      <c r="BP5" s="68">
        <v>0</v>
      </c>
      <c r="BQ5" s="71">
        <f t="shared" si="22"/>
        <v>0</v>
      </c>
      <c r="BR5" s="68">
        <v>0</v>
      </c>
      <c r="BS5" s="68">
        <v>0</v>
      </c>
      <c r="BT5" s="68">
        <v>0</v>
      </c>
      <c r="BU5" s="71">
        <f t="shared" si="23"/>
        <v>0</v>
      </c>
      <c r="BV5" s="68">
        <v>0</v>
      </c>
      <c r="BW5" s="68">
        <v>0</v>
      </c>
      <c r="BX5" s="68">
        <v>0</v>
      </c>
      <c r="BY5" s="71">
        <f t="shared" si="24"/>
        <v>0</v>
      </c>
      <c r="BZ5" s="68">
        <v>0</v>
      </c>
      <c r="CA5" s="68">
        <v>0</v>
      </c>
      <c r="CB5" s="68">
        <v>0</v>
      </c>
      <c r="CC5" s="71">
        <f t="shared" si="25"/>
        <v>0</v>
      </c>
      <c r="CD5" s="68">
        <v>0</v>
      </c>
      <c r="CE5" s="68">
        <v>0</v>
      </c>
      <c r="CF5" s="68">
        <v>0</v>
      </c>
      <c r="CG5" s="71">
        <f t="shared" si="26"/>
        <v>0</v>
      </c>
      <c r="CH5" s="68">
        <v>0</v>
      </c>
      <c r="CI5" s="68">
        <v>0</v>
      </c>
      <c r="CJ5" s="68">
        <v>0</v>
      </c>
      <c r="CK5" s="71">
        <f t="shared" si="27"/>
        <v>0</v>
      </c>
      <c r="CL5" s="67">
        <v>0</v>
      </c>
      <c r="CM5" s="68">
        <v>0</v>
      </c>
      <c r="CN5" s="68">
        <v>0</v>
      </c>
      <c r="CO5" s="71">
        <f t="shared" si="28"/>
        <v>0</v>
      </c>
      <c r="CP5" s="68">
        <v>0</v>
      </c>
      <c r="CQ5" s="68">
        <v>0</v>
      </c>
      <c r="CR5" s="68">
        <v>0</v>
      </c>
      <c r="CS5" s="71">
        <f t="shared" si="29"/>
        <v>0</v>
      </c>
      <c r="CT5" s="68">
        <v>0</v>
      </c>
      <c r="CU5" s="68">
        <v>0</v>
      </c>
      <c r="CV5" s="68">
        <v>0</v>
      </c>
      <c r="CW5" s="71">
        <f t="shared" si="30"/>
        <v>0</v>
      </c>
      <c r="CX5" s="68">
        <v>0</v>
      </c>
      <c r="CY5" s="68">
        <v>49</v>
      </c>
      <c r="CZ5" s="68">
        <v>0</v>
      </c>
      <c r="DA5" s="71">
        <f t="shared" si="31"/>
        <v>49</v>
      </c>
      <c r="DB5" s="68">
        <v>0</v>
      </c>
      <c r="DC5" s="68">
        <v>0</v>
      </c>
      <c r="DD5" s="68">
        <v>0</v>
      </c>
      <c r="DE5" s="71">
        <f t="shared" si="32"/>
        <v>0</v>
      </c>
      <c r="DF5" s="68">
        <v>0</v>
      </c>
      <c r="DG5" s="68">
        <v>0</v>
      </c>
      <c r="DH5" s="68">
        <v>0</v>
      </c>
      <c r="DI5" s="68">
        <f t="shared" si="33"/>
        <v>0</v>
      </c>
      <c r="DJ5" s="68"/>
      <c r="DK5" s="68"/>
      <c r="DL5" s="68"/>
      <c r="DM5" s="71"/>
      <c r="DN5" s="68">
        <v>0</v>
      </c>
      <c r="DO5" s="68">
        <v>0</v>
      </c>
      <c r="DP5" s="68">
        <v>0</v>
      </c>
      <c r="DQ5" s="71">
        <f t="shared" si="34"/>
        <v>0</v>
      </c>
      <c r="DR5" s="68">
        <v>0</v>
      </c>
      <c r="DS5" s="68">
        <v>0</v>
      </c>
      <c r="DT5" s="68">
        <v>0</v>
      </c>
      <c r="DU5" s="71">
        <f t="shared" si="35"/>
        <v>0</v>
      </c>
      <c r="DV5" s="68">
        <v>0</v>
      </c>
      <c r="DW5" s="68">
        <v>2245</v>
      </c>
      <c r="DX5" s="68">
        <v>40</v>
      </c>
      <c r="DY5" s="71">
        <f t="shared" si="36"/>
        <v>2285</v>
      </c>
      <c r="DZ5" s="68">
        <v>0</v>
      </c>
      <c r="EA5" s="68">
        <v>0</v>
      </c>
      <c r="EB5" s="68">
        <v>0</v>
      </c>
      <c r="EC5" s="71">
        <f t="shared" si="37"/>
        <v>0</v>
      </c>
      <c r="ED5" s="68">
        <v>0</v>
      </c>
      <c r="EE5" s="68">
        <v>0</v>
      </c>
      <c r="EF5" s="68">
        <v>0</v>
      </c>
      <c r="EG5" s="68">
        <f t="shared" si="38"/>
        <v>0</v>
      </c>
      <c r="EH5" s="68"/>
      <c r="EI5" s="68"/>
      <c r="EJ5" s="68"/>
      <c r="EK5" s="71"/>
      <c r="EL5" s="68">
        <v>0</v>
      </c>
      <c r="EM5" s="68">
        <v>0</v>
      </c>
      <c r="EN5" s="68">
        <v>0</v>
      </c>
      <c r="EO5" s="71">
        <f t="shared" si="39"/>
        <v>0</v>
      </c>
      <c r="EP5" s="68">
        <v>0</v>
      </c>
      <c r="EQ5" s="68">
        <v>0</v>
      </c>
      <c r="ER5" s="68">
        <v>0</v>
      </c>
      <c r="ES5" s="71">
        <f t="shared" si="40"/>
        <v>0</v>
      </c>
      <c r="ET5" s="68">
        <v>0</v>
      </c>
      <c r="EU5" s="68">
        <v>0</v>
      </c>
      <c r="EV5" s="68">
        <v>0</v>
      </c>
      <c r="EW5" s="71">
        <f t="shared" si="41"/>
        <v>0</v>
      </c>
      <c r="EX5" s="67">
        <v>0</v>
      </c>
      <c r="EY5" s="68">
        <v>0</v>
      </c>
      <c r="EZ5" s="68">
        <v>0</v>
      </c>
      <c r="FA5" s="71">
        <f t="shared" si="42"/>
        <v>0</v>
      </c>
      <c r="FB5" s="68">
        <v>0</v>
      </c>
      <c r="FC5" s="68">
        <v>0</v>
      </c>
      <c r="FD5" s="68">
        <v>0</v>
      </c>
      <c r="FE5" s="71">
        <f t="shared" si="43"/>
        <v>0</v>
      </c>
      <c r="FF5" s="67">
        <v>0</v>
      </c>
      <c r="FG5" s="68">
        <v>0</v>
      </c>
      <c r="FH5" s="68">
        <v>0</v>
      </c>
      <c r="FI5" s="71">
        <f t="shared" si="44"/>
        <v>0</v>
      </c>
      <c r="FJ5" s="68">
        <v>0</v>
      </c>
      <c r="FK5" s="68">
        <v>0</v>
      </c>
      <c r="FL5" s="68">
        <v>0</v>
      </c>
      <c r="FM5" s="71">
        <f t="shared" si="45"/>
        <v>0</v>
      </c>
      <c r="FN5" s="68">
        <v>0</v>
      </c>
      <c r="FO5" s="68">
        <v>0</v>
      </c>
      <c r="FP5" s="68">
        <v>0</v>
      </c>
      <c r="FQ5" s="71">
        <f t="shared" si="46"/>
        <v>0</v>
      </c>
      <c r="FR5" s="68">
        <v>0</v>
      </c>
      <c r="FS5" s="68">
        <v>0</v>
      </c>
      <c r="FT5" s="68">
        <v>0</v>
      </c>
      <c r="FU5" s="71">
        <f t="shared" si="47"/>
        <v>0</v>
      </c>
      <c r="FV5" s="68">
        <v>0</v>
      </c>
      <c r="FW5" s="68">
        <v>0</v>
      </c>
      <c r="FX5" s="68">
        <v>0</v>
      </c>
      <c r="FY5" s="71">
        <f t="shared" si="48"/>
        <v>0</v>
      </c>
      <c r="FZ5" s="68">
        <v>0</v>
      </c>
      <c r="GA5" s="68">
        <v>0</v>
      </c>
      <c r="GB5" s="68">
        <v>0</v>
      </c>
      <c r="GC5" s="71">
        <f t="shared" si="49"/>
        <v>0</v>
      </c>
      <c r="GD5" s="67">
        <v>0</v>
      </c>
      <c r="GE5" s="68">
        <v>0</v>
      </c>
      <c r="GF5" s="68">
        <v>0</v>
      </c>
      <c r="GG5" s="71">
        <f t="shared" si="50"/>
        <v>0</v>
      </c>
      <c r="GH5" s="68">
        <f t="shared" si="51"/>
        <v>0</v>
      </c>
      <c r="GI5" s="68">
        <f t="shared" si="51"/>
        <v>16048</v>
      </c>
      <c r="GJ5" s="68">
        <f t="shared" si="51"/>
        <v>1262</v>
      </c>
      <c r="GK5" s="71">
        <f t="shared" si="51"/>
        <v>17310</v>
      </c>
    </row>
    <row r="6" spans="1:193" ht="11.25" customHeight="1">
      <c r="A6" s="28">
        <v>37073</v>
      </c>
      <c r="B6" s="67">
        <v>0</v>
      </c>
      <c r="C6" s="68">
        <v>0</v>
      </c>
      <c r="D6" s="68">
        <v>0</v>
      </c>
      <c r="E6" s="71">
        <f t="shared" si="8"/>
        <v>0</v>
      </c>
      <c r="F6" s="68">
        <v>0</v>
      </c>
      <c r="G6" s="68">
        <v>0</v>
      </c>
      <c r="H6" s="68">
        <v>0</v>
      </c>
      <c r="I6" s="71">
        <f t="shared" si="9"/>
        <v>0</v>
      </c>
      <c r="J6" s="68"/>
      <c r="K6" s="68"/>
      <c r="L6" s="68"/>
      <c r="M6" s="68"/>
      <c r="N6" s="68">
        <v>0</v>
      </c>
      <c r="O6" s="68">
        <v>13682</v>
      </c>
      <c r="P6" s="68">
        <v>1239</v>
      </c>
      <c r="Q6" s="71">
        <f t="shared" si="10"/>
        <v>14921</v>
      </c>
      <c r="R6" s="68"/>
      <c r="S6" s="68"/>
      <c r="T6" s="68"/>
      <c r="U6" s="71"/>
      <c r="V6" s="67">
        <v>0</v>
      </c>
      <c r="W6" s="68">
        <v>0</v>
      </c>
      <c r="X6" s="68">
        <v>0</v>
      </c>
      <c r="Y6" s="71">
        <f t="shared" si="11"/>
        <v>0</v>
      </c>
      <c r="Z6" s="67">
        <v>0</v>
      </c>
      <c r="AA6" s="68">
        <v>0</v>
      </c>
      <c r="AB6" s="68">
        <v>0</v>
      </c>
      <c r="AC6" s="71">
        <f t="shared" si="12"/>
        <v>0</v>
      </c>
      <c r="AD6" s="68">
        <v>0</v>
      </c>
      <c r="AE6" s="68">
        <v>0</v>
      </c>
      <c r="AF6" s="68">
        <v>0</v>
      </c>
      <c r="AG6" s="71">
        <f t="shared" si="13"/>
        <v>0</v>
      </c>
      <c r="AH6" s="68">
        <v>0</v>
      </c>
      <c r="AI6" s="68">
        <v>0</v>
      </c>
      <c r="AJ6" s="68">
        <v>0</v>
      </c>
      <c r="AK6" s="71">
        <f t="shared" si="14"/>
        <v>0</v>
      </c>
      <c r="AL6" s="67">
        <v>0</v>
      </c>
      <c r="AM6" s="68">
        <v>0</v>
      </c>
      <c r="AN6" s="68">
        <v>0</v>
      </c>
      <c r="AO6" s="71">
        <f t="shared" si="15"/>
        <v>0</v>
      </c>
      <c r="AP6" s="67">
        <v>0</v>
      </c>
      <c r="AQ6" s="68">
        <v>1388</v>
      </c>
      <c r="AR6" s="68">
        <v>0</v>
      </c>
      <c r="AS6" s="71">
        <f t="shared" si="16"/>
        <v>1388</v>
      </c>
      <c r="AT6" s="67">
        <v>0</v>
      </c>
      <c r="AU6" s="68">
        <v>0</v>
      </c>
      <c r="AV6" s="68">
        <v>0</v>
      </c>
      <c r="AW6" s="71">
        <f t="shared" si="17"/>
        <v>0</v>
      </c>
      <c r="AX6" s="67">
        <v>0</v>
      </c>
      <c r="AY6" s="68">
        <v>0</v>
      </c>
      <c r="AZ6" s="68">
        <v>0</v>
      </c>
      <c r="BA6" s="71">
        <f t="shared" si="18"/>
        <v>0</v>
      </c>
      <c r="BB6" s="67">
        <v>0</v>
      </c>
      <c r="BC6" s="68">
        <v>0</v>
      </c>
      <c r="BD6" s="68">
        <v>0</v>
      </c>
      <c r="BE6" s="71">
        <f t="shared" si="19"/>
        <v>0</v>
      </c>
      <c r="BF6" s="68">
        <v>0</v>
      </c>
      <c r="BG6" s="68">
        <v>0</v>
      </c>
      <c r="BH6" s="68">
        <v>0</v>
      </c>
      <c r="BI6" s="71">
        <f t="shared" si="20"/>
        <v>0</v>
      </c>
      <c r="BJ6" s="68">
        <v>0</v>
      </c>
      <c r="BK6" s="68">
        <v>0</v>
      </c>
      <c r="BL6" s="68">
        <v>0</v>
      </c>
      <c r="BM6" s="71">
        <f t="shared" si="21"/>
        <v>0</v>
      </c>
      <c r="BN6" s="68">
        <v>0</v>
      </c>
      <c r="BO6" s="68">
        <v>0</v>
      </c>
      <c r="BP6" s="68">
        <v>0</v>
      </c>
      <c r="BQ6" s="71">
        <f t="shared" si="22"/>
        <v>0</v>
      </c>
      <c r="BR6" s="68">
        <v>0</v>
      </c>
      <c r="BS6" s="68">
        <v>0</v>
      </c>
      <c r="BT6" s="68">
        <v>0</v>
      </c>
      <c r="BU6" s="71">
        <f t="shared" si="23"/>
        <v>0</v>
      </c>
      <c r="BV6" s="68">
        <v>0</v>
      </c>
      <c r="BW6" s="68">
        <v>0</v>
      </c>
      <c r="BX6" s="68">
        <v>0</v>
      </c>
      <c r="BY6" s="71">
        <f t="shared" si="24"/>
        <v>0</v>
      </c>
      <c r="BZ6" s="68">
        <v>0</v>
      </c>
      <c r="CA6" s="68">
        <v>0</v>
      </c>
      <c r="CB6" s="68">
        <v>0</v>
      </c>
      <c r="CC6" s="71">
        <f t="shared" si="25"/>
        <v>0</v>
      </c>
      <c r="CD6" s="68">
        <v>0</v>
      </c>
      <c r="CE6" s="68">
        <v>0</v>
      </c>
      <c r="CF6" s="68">
        <v>0</v>
      </c>
      <c r="CG6" s="71">
        <f t="shared" si="26"/>
        <v>0</v>
      </c>
      <c r="CH6" s="68">
        <v>0</v>
      </c>
      <c r="CI6" s="68">
        <v>0</v>
      </c>
      <c r="CJ6" s="68">
        <v>0</v>
      </c>
      <c r="CK6" s="71">
        <f t="shared" si="27"/>
        <v>0</v>
      </c>
      <c r="CL6" s="67">
        <v>0</v>
      </c>
      <c r="CM6" s="68">
        <v>0</v>
      </c>
      <c r="CN6" s="68">
        <v>0</v>
      </c>
      <c r="CO6" s="71">
        <f t="shared" si="28"/>
        <v>0</v>
      </c>
      <c r="CP6" s="68">
        <v>0</v>
      </c>
      <c r="CQ6" s="68">
        <v>0</v>
      </c>
      <c r="CR6" s="68">
        <v>0</v>
      </c>
      <c r="CS6" s="71">
        <f t="shared" si="29"/>
        <v>0</v>
      </c>
      <c r="CT6" s="68">
        <v>0</v>
      </c>
      <c r="CU6" s="68">
        <v>0</v>
      </c>
      <c r="CV6" s="68">
        <v>0</v>
      </c>
      <c r="CW6" s="71">
        <f t="shared" si="30"/>
        <v>0</v>
      </c>
      <c r="CX6" s="68">
        <v>0</v>
      </c>
      <c r="CY6" s="68">
        <v>201</v>
      </c>
      <c r="CZ6" s="68">
        <v>0</v>
      </c>
      <c r="DA6" s="71">
        <f t="shared" si="31"/>
        <v>201</v>
      </c>
      <c r="DB6" s="68">
        <v>0</v>
      </c>
      <c r="DC6" s="68">
        <v>0</v>
      </c>
      <c r="DD6" s="68">
        <v>0</v>
      </c>
      <c r="DE6" s="71">
        <f t="shared" si="32"/>
        <v>0</v>
      </c>
      <c r="DF6" s="68">
        <v>0</v>
      </c>
      <c r="DG6" s="68">
        <v>0</v>
      </c>
      <c r="DH6" s="68">
        <v>0</v>
      </c>
      <c r="DI6" s="68">
        <f t="shared" si="33"/>
        <v>0</v>
      </c>
      <c r="DJ6" s="68"/>
      <c r="DK6" s="68"/>
      <c r="DL6" s="68"/>
      <c r="DM6" s="71"/>
      <c r="DN6" s="68">
        <v>0</v>
      </c>
      <c r="DO6" s="68">
        <v>0</v>
      </c>
      <c r="DP6" s="68">
        <v>0</v>
      </c>
      <c r="DQ6" s="71">
        <f t="shared" si="34"/>
        <v>0</v>
      </c>
      <c r="DR6" s="68">
        <v>0</v>
      </c>
      <c r="DS6" s="68">
        <v>0</v>
      </c>
      <c r="DT6" s="68">
        <v>0</v>
      </c>
      <c r="DU6" s="71">
        <f t="shared" si="35"/>
        <v>0</v>
      </c>
      <c r="DV6" s="68">
        <v>0</v>
      </c>
      <c r="DW6" s="68">
        <v>2353</v>
      </c>
      <c r="DX6" s="68">
        <v>30</v>
      </c>
      <c r="DY6" s="71">
        <f t="shared" si="36"/>
        <v>2383</v>
      </c>
      <c r="DZ6" s="68">
        <v>0</v>
      </c>
      <c r="EA6" s="68">
        <v>0</v>
      </c>
      <c r="EB6" s="68">
        <v>0</v>
      </c>
      <c r="EC6" s="71">
        <f t="shared" si="37"/>
        <v>0</v>
      </c>
      <c r="ED6" s="68">
        <v>0</v>
      </c>
      <c r="EE6" s="68">
        <v>0</v>
      </c>
      <c r="EF6" s="68">
        <v>0</v>
      </c>
      <c r="EG6" s="68">
        <f t="shared" si="38"/>
        <v>0</v>
      </c>
      <c r="EH6" s="68"/>
      <c r="EI6" s="68"/>
      <c r="EJ6" s="68"/>
      <c r="EK6" s="71"/>
      <c r="EL6" s="68">
        <v>0</v>
      </c>
      <c r="EM6" s="68">
        <v>0</v>
      </c>
      <c r="EN6" s="68">
        <v>0</v>
      </c>
      <c r="EO6" s="71">
        <f t="shared" si="39"/>
        <v>0</v>
      </c>
      <c r="EP6" s="68">
        <v>0</v>
      </c>
      <c r="EQ6" s="68">
        <v>0</v>
      </c>
      <c r="ER6" s="68">
        <v>0</v>
      </c>
      <c r="ES6" s="71">
        <f t="shared" si="40"/>
        <v>0</v>
      </c>
      <c r="ET6" s="68">
        <v>0</v>
      </c>
      <c r="EU6" s="68">
        <v>0</v>
      </c>
      <c r="EV6" s="68">
        <v>0</v>
      </c>
      <c r="EW6" s="71">
        <f t="shared" si="41"/>
        <v>0</v>
      </c>
      <c r="EX6" s="67">
        <v>0</v>
      </c>
      <c r="EY6" s="68">
        <v>0</v>
      </c>
      <c r="EZ6" s="68">
        <v>0</v>
      </c>
      <c r="FA6" s="71">
        <f t="shared" si="42"/>
        <v>0</v>
      </c>
      <c r="FB6" s="68">
        <v>0</v>
      </c>
      <c r="FC6" s="68">
        <v>0</v>
      </c>
      <c r="FD6" s="68">
        <v>0</v>
      </c>
      <c r="FE6" s="71">
        <f t="shared" si="43"/>
        <v>0</v>
      </c>
      <c r="FF6" s="67">
        <v>0</v>
      </c>
      <c r="FG6" s="68">
        <v>0</v>
      </c>
      <c r="FH6" s="68">
        <v>0</v>
      </c>
      <c r="FI6" s="71">
        <f t="shared" si="44"/>
        <v>0</v>
      </c>
      <c r="FJ6" s="68">
        <v>0</v>
      </c>
      <c r="FK6" s="68">
        <v>0</v>
      </c>
      <c r="FL6" s="68">
        <v>0</v>
      </c>
      <c r="FM6" s="71">
        <f t="shared" si="45"/>
        <v>0</v>
      </c>
      <c r="FN6" s="68">
        <v>0</v>
      </c>
      <c r="FO6" s="68">
        <v>0</v>
      </c>
      <c r="FP6" s="68">
        <v>0</v>
      </c>
      <c r="FQ6" s="71">
        <f t="shared" si="46"/>
        <v>0</v>
      </c>
      <c r="FR6" s="68">
        <v>0</v>
      </c>
      <c r="FS6" s="68">
        <v>0</v>
      </c>
      <c r="FT6" s="68">
        <v>0</v>
      </c>
      <c r="FU6" s="71">
        <f t="shared" si="47"/>
        <v>0</v>
      </c>
      <c r="FV6" s="68">
        <v>0</v>
      </c>
      <c r="FW6" s="68">
        <v>0</v>
      </c>
      <c r="FX6" s="68">
        <v>0</v>
      </c>
      <c r="FY6" s="71">
        <f t="shared" si="48"/>
        <v>0</v>
      </c>
      <c r="FZ6" s="68">
        <v>0</v>
      </c>
      <c r="GA6" s="68">
        <v>0</v>
      </c>
      <c r="GB6" s="68">
        <v>0</v>
      </c>
      <c r="GC6" s="71">
        <f t="shared" si="49"/>
        <v>0</v>
      </c>
      <c r="GD6" s="67">
        <v>0</v>
      </c>
      <c r="GE6" s="68">
        <v>0</v>
      </c>
      <c r="GF6" s="68">
        <v>0</v>
      </c>
      <c r="GG6" s="71">
        <f t="shared" si="50"/>
        <v>0</v>
      </c>
      <c r="GH6" s="68">
        <f t="shared" si="51"/>
        <v>0</v>
      </c>
      <c r="GI6" s="68">
        <f t="shared" si="51"/>
        <v>17624</v>
      </c>
      <c r="GJ6" s="68">
        <f t="shared" si="51"/>
        <v>1269</v>
      </c>
      <c r="GK6" s="71">
        <f t="shared" si="51"/>
        <v>18893</v>
      </c>
    </row>
    <row r="7" spans="1:193" ht="11.25" customHeight="1">
      <c r="A7" s="28">
        <v>37104</v>
      </c>
      <c r="B7" s="67">
        <v>0</v>
      </c>
      <c r="C7" s="68">
        <v>0</v>
      </c>
      <c r="D7" s="68">
        <v>0</v>
      </c>
      <c r="E7" s="71">
        <f t="shared" si="8"/>
        <v>0</v>
      </c>
      <c r="F7" s="68">
        <v>0</v>
      </c>
      <c r="G7" s="68">
        <v>0</v>
      </c>
      <c r="H7" s="68">
        <v>0</v>
      </c>
      <c r="I7" s="71">
        <f t="shared" si="9"/>
        <v>0</v>
      </c>
      <c r="J7" s="68"/>
      <c r="K7" s="68"/>
      <c r="L7" s="68"/>
      <c r="M7" s="68"/>
      <c r="N7" s="68">
        <v>0</v>
      </c>
      <c r="O7" s="68">
        <v>14332</v>
      </c>
      <c r="P7" s="68">
        <v>933</v>
      </c>
      <c r="Q7" s="71">
        <f t="shared" si="10"/>
        <v>15265</v>
      </c>
      <c r="R7" s="68"/>
      <c r="S7" s="68"/>
      <c r="T7" s="68"/>
      <c r="U7" s="71"/>
      <c r="V7" s="67">
        <v>0</v>
      </c>
      <c r="W7" s="68">
        <v>0</v>
      </c>
      <c r="X7" s="68">
        <v>0</v>
      </c>
      <c r="Y7" s="71">
        <f t="shared" si="11"/>
        <v>0</v>
      </c>
      <c r="Z7" s="67">
        <v>0</v>
      </c>
      <c r="AA7" s="68">
        <v>0</v>
      </c>
      <c r="AB7" s="68">
        <v>0</v>
      </c>
      <c r="AC7" s="71">
        <f t="shared" si="12"/>
        <v>0</v>
      </c>
      <c r="AD7" s="68">
        <v>0</v>
      </c>
      <c r="AE7" s="68">
        <v>0</v>
      </c>
      <c r="AF7" s="68">
        <v>0</v>
      </c>
      <c r="AG7" s="71">
        <f t="shared" si="13"/>
        <v>0</v>
      </c>
      <c r="AH7" s="68">
        <v>0</v>
      </c>
      <c r="AI7" s="68">
        <v>0</v>
      </c>
      <c r="AJ7" s="68">
        <v>0</v>
      </c>
      <c r="AK7" s="71">
        <f t="shared" si="14"/>
        <v>0</v>
      </c>
      <c r="AL7" s="67">
        <v>0</v>
      </c>
      <c r="AM7" s="68">
        <v>0</v>
      </c>
      <c r="AN7" s="68">
        <v>0</v>
      </c>
      <c r="AO7" s="71">
        <f t="shared" si="15"/>
        <v>0</v>
      </c>
      <c r="AP7" s="67">
        <v>0</v>
      </c>
      <c r="AQ7" s="68">
        <v>1838</v>
      </c>
      <c r="AR7" s="68">
        <v>0</v>
      </c>
      <c r="AS7" s="71">
        <f t="shared" si="16"/>
        <v>1838</v>
      </c>
      <c r="AT7" s="67">
        <v>0</v>
      </c>
      <c r="AU7" s="68">
        <v>0</v>
      </c>
      <c r="AV7" s="68">
        <v>0</v>
      </c>
      <c r="AW7" s="71">
        <f t="shared" si="17"/>
        <v>0</v>
      </c>
      <c r="AX7" s="67">
        <v>0</v>
      </c>
      <c r="AY7" s="68">
        <v>0</v>
      </c>
      <c r="AZ7" s="68">
        <v>0</v>
      </c>
      <c r="BA7" s="71">
        <f t="shared" si="18"/>
        <v>0</v>
      </c>
      <c r="BB7" s="67">
        <v>0</v>
      </c>
      <c r="BC7" s="68">
        <v>0</v>
      </c>
      <c r="BD7" s="68">
        <v>0</v>
      </c>
      <c r="BE7" s="71">
        <f t="shared" si="19"/>
        <v>0</v>
      </c>
      <c r="BF7" s="68">
        <v>0</v>
      </c>
      <c r="BG7" s="68">
        <v>0</v>
      </c>
      <c r="BH7" s="68">
        <v>0</v>
      </c>
      <c r="BI7" s="71">
        <f t="shared" si="20"/>
        <v>0</v>
      </c>
      <c r="BJ7" s="68">
        <v>0</v>
      </c>
      <c r="BK7" s="68">
        <v>0</v>
      </c>
      <c r="BL7" s="68">
        <v>0</v>
      </c>
      <c r="BM7" s="71">
        <f t="shared" si="21"/>
        <v>0</v>
      </c>
      <c r="BN7" s="68">
        <v>0</v>
      </c>
      <c r="BO7" s="68">
        <v>0</v>
      </c>
      <c r="BP7" s="68">
        <v>0</v>
      </c>
      <c r="BQ7" s="71">
        <f t="shared" si="22"/>
        <v>0</v>
      </c>
      <c r="BR7" s="68">
        <v>0</v>
      </c>
      <c r="BS7" s="68">
        <v>0</v>
      </c>
      <c r="BT7" s="68">
        <v>0</v>
      </c>
      <c r="BU7" s="71">
        <f t="shared" si="23"/>
        <v>0</v>
      </c>
      <c r="BV7" s="68">
        <v>0</v>
      </c>
      <c r="BW7" s="68">
        <v>0</v>
      </c>
      <c r="BX7" s="68">
        <v>0</v>
      </c>
      <c r="BY7" s="71">
        <f t="shared" si="24"/>
        <v>0</v>
      </c>
      <c r="BZ7" s="68">
        <v>0</v>
      </c>
      <c r="CA7" s="68">
        <v>0</v>
      </c>
      <c r="CB7" s="68">
        <v>0</v>
      </c>
      <c r="CC7" s="71">
        <f t="shared" si="25"/>
        <v>0</v>
      </c>
      <c r="CD7" s="68">
        <v>0</v>
      </c>
      <c r="CE7" s="68">
        <v>0</v>
      </c>
      <c r="CF7" s="68">
        <v>0</v>
      </c>
      <c r="CG7" s="71">
        <f t="shared" si="26"/>
        <v>0</v>
      </c>
      <c r="CH7" s="68">
        <v>0</v>
      </c>
      <c r="CI7" s="68">
        <v>0</v>
      </c>
      <c r="CJ7" s="68">
        <v>0</v>
      </c>
      <c r="CK7" s="71">
        <f t="shared" si="27"/>
        <v>0</v>
      </c>
      <c r="CL7" s="67">
        <v>0</v>
      </c>
      <c r="CM7" s="68">
        <v>0</v>
      </c>
      <c r="CN7" s="68">
        <v>0</v>
      </c>
      <c r="CO7" s="71">
        <f t="shared" si="28"/>
        <v>0</v>
      </c>
      <c r="CP7" s="68">
        <v>0</v>
      </c>
      <c r="CQ7" s="68">
        <v>0</v>
      </c>
      <c r="CR7" s="68">
        <v>0</v>
      </c>
      <c r="CS7" s="71">
        <f t="shared" si="29"/>
        <v>0</v>
      </c>
      <c r="CT7" s="68">
        <v>0</v>
      </c>
      <c r="CU7" s="68">
        <v>0</v>
      </c>
      <c r="CV7" s="68">
        <v>0</v>
      </c>
      <c r="CW7" s="71">
        <f t="shared" si="30"/>
        <v>0</v>
      </c>
      <c r="CX7" s="68">
        <v>0</v>
      </c>
      <c r="CY7" s="68">
        <v>126</v>
      </c>
      <c r="CZ7" s="68">
        <v>0</v>
      </c>
      <c r="DA7" s="71">
        <f t="shared" si="31"/>
        <v>126</v>
      </c>
      <c r="DB7" s="68">
        <v>0</v>
      </c>
      <c r="DC7" s="68">
        <v>0</v>
      </c>
      <c r="DD7" s="68">
        <v>0</v>
      </c>
      <c r="DE7" s="71">
        <f t="shared" si="32"/>
        <v>0</v>
      </c>
      <c r="DF7" s="68">
        <v>0</v>
      </c>
      <c r="DG7" s="68">
        <v>0</v>
      </c>
      <c r="DH7" s="68">
        <v>0</v>
      </c>
      <c r="DI7" s="68">
        <f t="shared" si="33"/>
        <v>0</v>
      </c>
      <c r="DJ7" s="68"/>
      <c r="DK7" s="68"/>
      <c r="DL7" s="68"/>
      <c r="DM7" s="71"/>
      <c r="DN7" s="68">
        <v>0</v>
      </c>
      <c r="DO7" s="68">
        <v>0</v>
      </c>
      <c r="DP7" s="68">
        <v>0</v>
      </c>
      <c r="DQ7" s="71">
        <f t="shared" si="34"/>
        <v>0</v>
      </c>
      <c r="DR7" s="68">
        <v>0</v>
      </c>
      <c r="DS7" s="68">
        <v>0</v>
      </c>
      <c r="DT7" s="68">
        <v>0</v>
      </c>
      <c r="DU7" s="71">
        <f t="shared" si="35"/>
        <v>0</v>
      </c>
      <c r="DV7" s="68">
        <v>0</v>
      </c>
      <c r="DW7" s="68">
        <v>2270</v>
      </c>
      <c r="DX7" s="68">
        <v>25</v>
      </c>
      <c r="DY7" s="71">
        <f t="shared" si="36"/>
        <v>2295</v>
      </c>
      <c r="DZ7" s="68">
        <v>0</v>
      </c>
      <c r="EA7" s="68">
        <v>0</v>
      </c>
      <c r="EB7" s="68">
        <v>0</v>
      </c>
      <c r="EC7" s="71">
        <f t="shared" si="37"/>
        <v>0</v>
      </c>
      <c r="ED7" s="68">
        <v>0</v>
      </c>
      <c r="EE7" s="68">
        <v>0</v>
      </c>
      <c r="EF7" s="68">
        <v>0</v>
      </c>
      <c r="EG7" s="68">
        <f t="shared" si="38"/>
        <v>0</v>
      </c>
      <c r="EH7" s="68"/>
      <c r="EI7" s="68"/>
      <c r="EJ7" s="68"/>
      <c r="EK7" s="71"/>
      <c r="EL7" s="68">
        <v>0</v>
      </c>
      <c r="EM7" s="68">
        <v>0</v>
      </c>
      <c r="EN7" s="68">
        <v>0</v>
      </c>
      <c r="EO7" s="71">
        <f t="shared" si="39"/>
        <v>0</v>
      </c>
      <c r="EP7" s="68">
        <v>0</v>
      </c>
      <c r="EQ7" s="68">
        <v>0</v>
      </c>
      <c r="ER7" s="68">
        <v>0</v>
      </c>
      <c r="ES7" s="71">
        <f t="shared" si="40"/>
        <v>0</v>
      </c>
      <c r="ET7" s="68">
        <v>0</v>
      </c>
      <c r="EU7" s="68">
        <v>0</v>
      </c>
      <c r="EV7" s="68">
        <v>0</v>
      </c>
      <c r="EW7" s="71">
        <f t="shared" si="41"/>
        <v>0</v>
      </c>
      <c r="EX7" s="67">
        <v>0</v>
      </c>
      <c r="EY7" s="68">
        <v>0</v>
      </c>
      <c r="EZ7" s="68">
        <v>0</v>
      </c>
      <c r="FA7" s="71">
        <f t="shared" si="42"/>
        <v>0</v>
      </c>
      <c r="FB7" s="68">
        <v>0</v>
      </c>
      <c r="FC7" s="68">
        <v>0</v>
      </c>
      <c r="FD7" s="68">
        <v>0</v>
      </c>
      <c r="FE7" s="71">
        <f t="shared" si="43"/>
        <v>0</v>
      </c>
      <c r="FF7" s="67">
        <v>0</v>
      </c>
      <c r="FG7" s="68">
        <v>0</v>
      </c>
      <c r="FH7" s="68">
        <v>0</v>
      </c>
      <c r="FI7" s="71">
        <f t="shared" si="44"/>
        <v>0</v>
      </c>
      <c r="FJ7" s="68">
        <v>0</v>
      </c>
      <c r="FK7" s="68">
        <v>0</v>
      </c>
      <c r="FL7" s="68">
        <v>0</v>
      </c>
      <c r="FM7" s="71">
        <f t="shared" si="45"/>
        <v>0</v>
      </c>
      <c r="FN7" s="68">
        <v>0</v>
      </c>
      <c r="FO7" s="68">
        <v>0</v>
      </c>
      <c r="FP7" s="68">
        <v>0</v>
      </c>
      <c r="FQ7" s="71">
        <f t="shared" si="46"/>
        <v>0</v>
      </c>
      <c r="FR7" s="68">
        <v>0</v>
      </c>
      <c r="FS7" s="68">
        <v>0</v>
      </c>
      <c r="FT7" s="68">
        <v>0</v>
      </c>
      <c r="FU7" s="71">
        <f t="shared" si="47"/>
        <v>0</v>
      </c>
      <c r="FV7" s="68">
        <v>0</v>
      </c>
      <c r="FW7" s="68">
        <v>0</v>
      </c>
      <c r="FX7" s="68">
        <v>0</v>
      </c>
      <c r="FY7" s="71">
        <f t="shared" si="48"/>
        <v>0</v>
      </c>
      <c r="FZ7" s="68">
        <v>0</v>
      </c>
      <c r="GA7" s="68">
        <v>0</v>
      </c>
      <c r="GB7" s="68">
        <v>0</v>
      </c>
      <c r="GC7" s="71">
        <f t="shared" si="49"/>
        <v>0</v>
      </c>
      <c r="GD7" s="67">
        <v>0</v>
      </c>
      <c r="GE7" s="68">
        <v>0</v>
      </c>
      <c r="GF7" s="68">
        <v>0</v>
      </c>
      <c r="GG7" s="71">
        <f t="shared" si="50"/>
        <v>0</v>
      </c>
      <c r="GH7" s="68">
        <f t="shared" si="51"/>
        <v>0</v>
      </c>
      <c r="GI7" s="68">
        <f t="shared" si="51"/>
        <v>18566</v>
      </c>
      <c r="GJ7" s="68">
        <f t="shared" si="51"/>
        <v>958</v>
      </c>
      <c r="GK7" s="71">
        <f t="shared" si="51"/>
        <v>19524</v>
      </c>
    </row>
    <row r="8" spans="1:193" ht="11.25" customHeight="1">
      <c r="A8" s="28">
        <v>37135</v>
      </c>
      <c r="B8" s="67">
        <v>0</v>
      </c>
      <c r="C8" s="68">
        <v>0</v>
      </c>
      <c r="D8" s="68">
        <v>0</v>
      </c>
      <c r="E8" s="71">
        <f t="shared" si="8"/>
        <v>0</v>
      </c>
      <c r="F8" s="68">
        <v>0</v>
      </c>
      <c r="G8" s="68">
        <v>0</v>
      </c>
      <c r="H8" s="68">
        <v>0</v>
      </c>
      <c r="I8" s="71">
        <f t="shared" si="9"/>
        <v>0</v>
      </c>
      <c r="J8" s="68"/>
      <c r="K8" s="68"/>
      <c r="L8" s="68"/>
      <c r="M8" s="68"/>
      <c r="N8" s="68">
        <v>0</v>
      </c>
      <c r="O8" s="68">
        <v>13312</v>
      </c>
      <c r="P8" s="68">
        <v>796</v>
      </c>
      <c r="Q8" s="71">
        <f t="shared" si="10"/>
        <v>14108</v>
      </c>
      <c r="R8" s="68"/>
      <c r="S8" s="68"/>
      <c r="T8" s="68"/>
      <c r="U8" s="71"/>
      <c r="V8" s="67">
        <v>0</v>
      </c>
      <c r="W8" s="68">
        <v>0</v>
      </c>
      <c r="X8" s="68">
        <v>0</v>
      </c>
      <c r="Y8" s="71">
        <f t="shared" si="11"/>
        <v>0</v>
      </c>
      <c r="Z8" s="67">
        <v>0</v>
      </c>
      <c r="AA8" s="68">
        <v>0</v>
      </c>
      <c r="AB8" s="68">
        <v>0</v>
      </c>
      <c r="AC8" s="71">
        <f t="shared" si="12"/>
        <v>0</v>
      </c>
      <c r="AD8" s="68">
        <v>0</v>
      </c>
      <c r="AE8" s="68">
        <v>0</v>
      </c>
      <c r="AF8" s="68">
        <v>0</v>
      </c>
      <c r="AG8" s="71">
        <f t="shared" si="13"/>
        <v>0</v>
      </c>
      <c r="AH8" s="68">
        <v>0</v>
      </c>
      <c r="AI8" s="68">
        <v>0</v>
      </c>
      <c r="AJ8" s="68">
        <v>0</v>
      </c>
      <c r="AK8" s="71">
        <f t="shared" si="14"/>
        <v>0</v>
      </c>
      <c r="AL8" s="67">
        <v>0</v>
      </c>
      <c r="AM8" s="68">
        <v>0</v>
      </c>
      <c r="AN8" s="68">
        <v>0</v>
      </c>
      <c r="AO8" s="71">
        <f t="shared" si="15"/>
        <v>0</v>
      </c>
      <c r="AP8" s="67">
        <v>0</v>
      </c>
      <c r="AQ8" s="68">
        <v>1602</v>
      </c>
      <c r="AR8" s="68">
        <v>0</v>
      </c>
      <c r="AS8" s="71">
        <f t="shared" si="16"/>
        <v>1602</v>
      </c>
      <c r="AT8" s="67">
        <v>0</v>
      </c>
      <c r="AU8" s="68">
        <v>0</v>
      </c>
      <c r="AV8" s="68">
        <v>0</v>
      </c>
      <c r="AW8" s="71">
        <f t="shared" si="17"/>
        <v>0</v>
      </c>
      <c r="AX8" s="67">
        <v>0</v>
      </c>
      <c r="AY8" s="68">
        <v>0</v>
      </c>
      <c r="AZ8" s="68">
        <v>0</v>
      </c>
      <c r="BA8" s="71">
        <f t="shared" si="18"/>
        <v>0</v>
      </c>
      <c r="BB8" s="67">
        <v>0</v>
      </c>
      <c r="BC8" s="68">
        <v>0</v>
      </c>
      <c r="BD8" s="68">
        <v>0</v>
      </c>
      <c r="BE8" s="71">
        <f t="shared" si="19"/>
        <v>0</v>
      </c>
      <c r="BF8" s="68">
        <v>0</v>
      </c>
      <c r="BG8" s="68">
        <v>0</v>
      </c>
      <c r="BH8" s="68">
        <v>0</v>
      </c>
      <c r="BI8" s="71">
        <f t="shared" si="20"/>
        <v>0</v>
      </c>
      <c r="BJ8" s="68">
        <v>0</v>
      </c>
      <c r="BK8" s="68">
        <v>0</v>
      </c>
      <c r="BL8" s="68">
        <v>0</v>
      </c>
      <c r="BM8" s="71">
        <f t="shared" si="21"/>
        <v>0</v>
      </c>
      <c r="BN8" s="68">
        <v>0</v>
      </c>
      <c r="BO8" s="68">
        <v>0</v>
      </c>
      <c r="BP8" s="68">
        <v>0</v>
      </c>
      <c r="BQ8" s="71">
        <f t="shared" si="22"/>
        <v>0</v>
      </c>
      <c r="BR8" s="68">
        <v>0</v>
      </c>
      <c r="BS8" s="68">
        <v>0</v>
      </c>
      <c r="BT8" s="68">
        <v>0</v>
      </c>
      <c r="BU8" s="71">
        <f t="shared" si="23"/>
        <v>0</v>
      </c>
      <c r="BV8" s="68">
        <v>0</v>
      </c>
      <c r="BW8" s="68">
        <v>0</v>
      </c>
      <c r="BX8" s="68">
        <v>0</v>
      </c>
      <c r="BY8" s="71">
        <f t="shared" si="24"/>
        <v>0</v>
      </c>
      <c r="BZ8" s="68">
        <v>0</v>
      </c>
      <c r="CA8" s="68">
        <v>0</v>
      </c>
      <c r="CB8" s="68">
        <v>0</v>
      </c>
      <c r="CC8" s="71">
        <f t="shared" si="25"/>
        <v>0</v>
      </c>
      <c r="CD8" s="68">
        <v>0</v>
      </c>
      <c r="CE8" s="68">
        <v>0</v>
      </c>
      <c r="CF8" s="68">
        <v>0</v>
      </c>
      <c r="CG8" s="71">
        <f t="shared" si="26"/>
        <v>0</v>
      </c>
      <c r="CH8" s="68">
        <v>0</v>
      </c>
      <c r="CI8" s="68">
        <v>0</v>
      </c>
      <c r="CJ8" s="68">
        <v>0</v>
      </c>
      <c r="CK8" s="71">
        <f t="shared" si="27"/>
        <v>0</v>
      </c>
      <c r="CL8" s="67">
        <v>0</v>
      </c>
      <c r="CM8" s="68">
        <v>0</v>
      </c>
      <c r="CN8" s="68">
        <v>0</v>
      </c>
      <c r="CO8" s="71">
        <f t="shared" si="28"/>
        <v>0</v>
      </c>
      <c r="CP8" s="68">
        <v>0</v>
      </c>
      <c r="CQ8" s="68">
        <v>0</v>
      </c>
      <c r="CR8" s="68">
        <v>0</v>
      </c>
      <c r="CS8" s="71">
        <f t="shared" si="29"/>
        <v>0</v>
      </c>
      <c r="CT8" s="68">
        <v>0</v>
      </c>
      <c r="CU8" s="68">
        <v>0</v>
      </c>
      <c r="CV8" s="68">
        <v>0</v>
      </c>
      <c r="CW8" s="71">
        <f t="shared" si="30"/>
        <v>0</v>
      </c>
      <c r="CX8" s="68">
        <v>0</v>
      </c>
      <c r="CY8" s="68">
        <v>154</v>
      </c>
      <c r="CZ8" s="68">
        <v>0</v>
      </c>
      <c r="DA8" s="71">
        <f t="shared" si="31"/>
        <v>154</v>
      </c>
      <c r="DB8" s="68">
        <v>0</v>
      </c>
      <c r="DC8" s="68">
        <v>0</v>
      </c>
      <c r="DD8" s="68">
        <v>0</v>
      </c>
      <c r="DE8" s="71">
        <f t="shared" si="32"/>
        <v>0</v>
      </c>
      <c r="DF8" s="68">
        <v>0</v>
      </c>
      <c r="DG8" s="68">
        <v>0</v>
      </c>
      <c r="DH8" s="68">
        <v>0</v>
      </c>
      <c r="DI8" s="68">
        <f t="shared" si="33"/>
        <v>0</v>
      </c>
      <c r="DJ8" s="68"/>
      <c r="DK8" s="68"/>
      <c r="DL8" s="68"/>
      <c r="DM8" s="71"/>
      <c r="DN8" s="68">
        <v>0</v>
      </c>
      <c r="DO8" s="68">
        <v>0</v>
      </c>
      <c r="DP8" s="68">
        <v>0</v>
      </c>
      <c r="DQ8" s="71">
        <f t="shared" si="34"/>
        <v>0</v>
      </c>
      <c r="DR8" s="68">
        <v>0</v>
      </c>
      <c r="DS8" s="68">
        <v>0</v>
      </c>
      <c r="DT8" s="68">
        <v>0</v>
      </c>
      <c r="DU8" s="71">
        <f t="shared" si="35"/>
        <v>0</v>
      </c>
      <c r="DV8" s="68">
        <v>0</v>
      </c>
      <c r="DW8" s="68">
        <v>2741</v>
      </c>
      <c r="DX8" s="68">
        <v>60</v>
      </c>
      <c r="DY8" s="71">
        <f t="shared" si="36"/>
        <v>2801</v>
      </c>
      <c r="DZ8" s="68">
        <v>0</v>
      </c>
      <c r="EA8" s="68">
        <v>0</v>
      </c>
      <c r="EB8" s="68">
        <v>0</v>
      </c>
      <c r="EC8" s="71">
        <f t="shared" si="37"/>
        <v>0</v>
      </c>
      <c r="ED8" s="68">
        <v>0</v>
      </c>
      <c r="EE8" s="68">
        <v>0</v>
      </c>
      <c r="EF8" s="68">
        <v>0</v>
      </c>
      <c r="EG8" s="68">
        <f t="shared" si="38"/>
        <v>0</v>
      </c>
      <c r="EH8" s="68"/>
      <c r="EI8" s="68"/>
      <c r="EJ8" s="68"/>
      <c r="EK8" s="71"/>
      <c r="EL8" s="68">
        <v>0</v>
      </c>
      <c r="EM8" s="68">
        <v>0</v>
      </c>
      <c r="EN8" s="68">
        <v>0</v>
      </c>
      <c r="EO8" s="71">
        <f t="shared" si="39"/>
        <v>0</v>
      </c>
      <c r="EP8" s="68">
        <v>0</v>
      </c>
      <c r="EQ8" s="68">
        <v>0</v>
      </c>
      <c r="ER8" s="68">
        <v>0</v>
      </c>
      <c r="ES8" s="71">
        <f t="shared" si="40"/>
        <v>0</v>
      </c>
      <c r="ET8" s="68">
        <v>0</v>
      </c>
      <c r="EU8" s="68">
        <v>0</v>
      </c>
      <c r="EV8" s="68">
        <v>0</v>
      </c>
      <c r="EW8" s="71">
        <f t="shared" si="41"/>
        <v>0</v>
      </c>
      <c r="EX8" s="67">
        <v>0</v>
      </c>
      <c r="EY8" s="68">
        <v>0</v>
      </c>
      <c r="EZ8" s="68">
        <v>0</v>
      </c>
      <c r="FA8" s="71">
        <f t="shared" si="42"/>
        <v>0</v>
      </c>
      <c r="FB8" s="68">
        <v>0</v>
      </c>
      <c r="FC8" s="68">
        <v>0</v>
      </c>
      <c r="FD8" s="68">
        <v>0</v>
      </c>
      <c r="FE8" s="71">
        <f t="shared" si="43"/>
        <v>0</v>
      </c>
      <c r="FF8" s="67">
        <v>0</v>
      </c>
      <c r="FG8" s="68">
        <v>0</v>
      </c>
      <c r="FH8" s="68">
        <v>0</v>
      </c>
      <c r="FI8" s="71">
        <f t="shared" si="44"/>
        <v>0</v>
      </c>
      <c r="FJ8" s="68">
        <v>0</v>
      </c>
      <c r="FK8" s="68">
        <v>0</v>
      </c>
      <c r="FL8" s="68">
        <v>0</v>
      </c>
      <c r="FM8" s="71">
        <f t="shared" si="45"/>
        <v>0</v>
      </c>
      <c r="FN8" s="68">
        <v>0</v>
      </c>
      <c r="FO8" s="68">
        <v>0</v>
      </c>
      <c r="FP8" s="68">
        <v>0</v>
      </c>
      <c r="FQ8" s="71">
        <f t="shared" si="46"/>
        <v>0</v>
      </c>
      <c r="FR8" s="68">
        <v>0</v>
      </c>
      <c r="FS8" s="68">
        <v>0</v>
      </c>
      <c r="FT8" s="68">
        <v>0</v>
      </c>
      <c r="FU8" s="71">
        <f t="shared" si="47"/>
        <v>0</v>
      </c>
      <c r="FV8" s="68">
        <v>0</v>
      </c>
      <c r="FW8" s="68">
        <v>0</v>
      </c>
      <c r="FX8" s="68">
        <v>0</v>
      </c>
      <c r="FY8" s="71">
        <f t="shared" si="48"/>
        <v>0</v>
      </c>
      <c r="FZ8" s="68">
        <v>0</v>
      </c>
      <c r="GA8" s="68">
        <v>0</v>
      </c>
      <c r="GB8" s="68">
        <v>0</v>
      </c>
      <c r="GC8" s="71">
        <f t="shared" si="49"/>
        <v>0</v>
      </c>
      <c r="GD8" s="67">
        <v>0</v>
      </c>
      <c r="GE8" s="68">
        <v>0</v>
      </c>
      <c r="GF8" s="68">
        <v>0</v>
      </c>
      <c r="GG8" s="71">
        <f t="shared" si="50"/>
        <v>0</v>
      </c>
      <c r="GH8" s="68">
        <f t="shared" si="51"/>
        <v>0</v>
      </c>
      <c r="GI8" s="68">
        <f t="shared" si="51"/>
        <v>17809</v>
      </c>
      <c r="GJ8" s="68">
        <f t="shared" si="51"/>
        <v>856</v>
      </c>
      <c r="GK8" s="71">
        <f t="shared" si="51"/>
        <v>18665</v>
      </c>
    </row>
    <row r="9" spans="1:193" ht="11.25" customHeight="1">
      <c r="A9" s="28">
        <v>37165</v>
      </c>
      <c r="B9" s="67">
        <v>0</v>
      </c>
      <c r="C9" s="68">
        <v>0</v>
      </c>
      <c r="D9" s="68">
        <v>0</v>
      </c>
      <c r="E9" s="71">
        <f t="shared" si="8"/>
        <v>0</v>
      </c>
      <c r="F9" s="68">
        <v>0</v>
      </c>
      <c r="G9" s="68">
        <v>0</v>
      </c>
      <c r="H9" s="68">
        <v>0</v>
      </c>
      <c r="I9" s="71">
        <f t="shared" si="9"/>
        <v>0</v>
      </c>
      <c r="J9" s="68"/>
      <c r="K9" s="68"/>
      <c r="L9" s="68"/>
      <c r="M9" s="68"/>
      <c r="N9" s="68">
        <v>0</v>
      </c>
      <c r="O9" s="68">
        <v>13336</v>
      </c>
      <c r="P9" s="68">
        <v>1396</v>
      </c>
      <c r="Q9" s="71">
        <f t="shared" si="10"/>
        <v>14732</v>
      </c>
      <c r="R9" s="68"/>
      <c r="S9" s="68"/>
      <c r="T9" s="68"/>
      <c r="U9" s="71"/>
      <c r="V9" s="67">
        <v>0</v>
      </c>
      <c r="W9" s="68">
        <v>0</v>
      </c>
      <c r="X9" s="68">
        <v>0</v>
      </c>
      <c r="Y9" s="71">
        <f t="shared" si="11"/>
        <v>0</v>
      </c>
      <c r="Z9" s="67">
        <v>0</v>
      </c>
      <c r="AA9" s="68">
        <v>0</v>
      </c>
      <c r="AB9" s="68">
        <v>0</v>
      </c>
      <c r="AC9" s="71">
        <f t="shared" si="12"/>
        <v>0</v>
      </c>
      <c r="AD9" s="68">
        <v>0</v>
      </c>
      <c r="AE9" s="68">
        <v>0</v>
      </c>
      <c r="AF9" s="68">
        <v>0</v>
      </c>
      <c r="AG9" s="71">
        <f t="shared" si="13"/>
        <v>0</v>
      </c>
      <c r="AH9" s="68">
        <v>0</v>
      </c>
      <c r="AI9" s="68">
        <v>0</v>
      </c>
      <c r="AJ9" s="68">
        <v>0</v>
      </c>
      <c r="AK9" s="71">
        <f t="shared" si="14"/>
        <v>0</v>
      </c>
      <c r="AL9" s="67">
        <v>0</v>
      </c>
      <c r="AM9" s="68">
        <v>0</v>
      </c>
      <c r="AN9" s="68">
        <v>0</v>
      </c>
      <c r="AO9" s="71">
        <f t="shared" si="15"/>
        <v>0</v>
      </c>
      <c r="AP9" s="67">
        <v>0</v>
      </c>
      <c r="AQ9" s="68">
        <v>1846</v>
      </c>
      <c r="AR9" s="68">
        <v>0</v>
      </c>
      <c r="AS9" s="71">
        <f t="shared" si="16"/>
        <v>1846</v>
      </c>
      <c r="AT9" s="67">
        <v>0</v>
      </c>
      <c r="AU9" s="68">
        <v>0</v>
      </c>
      <c r="AV9" s="68">
        <v>0</v>
      </c>
      <c r="AW9" s="71">
        <f t="shared" si="17"/>
        <v>0</v>
      </c>
      <c r="AX9" s="67">
        <v>0</v>
      </c>
      <c r="AY9" s="68">
        <v>0</v>
      </c>
      <c r="AZ9" s="68">
        <v>0</v>
      </c>
      <c r="BA9" s="71">
        <f t="shared" si="18"/>
        <v>0</v>
      </c>
      <c r="BB9" s="67">
        <v>0</v>
      </c>
      <c r="BC9" s="68">
        <v>0</v>
      </c>
      <c r="BD9" s="68">
        <v>0</v>
      </c>
      <c r="BE9" s="71">
        <f t="shared" si="19"/>
        <v>0</v>
      </c>
      <c r="BF9" s="68">
        <v>0</v>
      </c>
      <c r="BG9" s="68">
        <v>0</v>
      </c>
      <c r="BH9" s="68">
        <v>0</v>
      </c>
      <c r="BI9" s="71">
        <f t="shared" si="20"/>
        <v>0</v>
      </c>
      <c r="BJ9" s="68">
        <v>0</v>
      </c>
      <c r="BK9" s="68">
        <v>0</v>
      </c>
      <c r="BL9" s="68">
        <v>0</v>
      </c>
      <c r="BM9" s="71">
        <f t="shared" si="21"/>
        <v>0</v>
      </c>
      <c r="BN9" s="68">
        <v>0</v>
      </c>
      <c r="BO9" s="68">
        <v>0</v>
      </c>
      <c r="BP9" s="68">
        <v>0</v>
      </c>
      <c r="BQ9" s="71">
        <f t="shared" si="22"/>
        <v>0</v>
      </c>
      <c r="BR9" s="68">
        <v>0</v>
      </c>
      <c r="BS9" s="68">
        <v>0</v>
      </c>
      <c r="BT9" s="68">
        <v>0</v>
      </c>
      <c r="BU9" s="71">
        <f t="shared" si="23"/>
        <v>0</v>
      </c>
      <c r="BV9" s="68">
        <v>0</v>
      </c>
      <c r="BW9" s="68">
        <v>0</v>
      </c>
      <c r="BX9" s="68">
        <v>0</v>
      </c>
      <c r="BY9" s="71">
        <f t="shared" si="24"/>
        <v>0</v>
      </c>
      <c r="BZ9" s="68">
        <v>0</v>
      </c>
      <c r="CA9" s="68">
        <v>0</v>
      </c>
      <c r="CB9" s="68">
        <v>0</v>
      </c>
      <c r="CC9" s="71">
        <f t="shared" si="25"/>
        <v>0</v>
      </c>
      <c r="CD9" s="68">
        <v>0</v>
      </c>
      <c r="CE9" s="68">
        <v>0</v>
      </c>
      <c r="CF9" s="68">
        <v>0</v>
      </c>
      <c r="CG9" s="71">
        <f t="shared" si="26"/>
        <v>0</v>
      </c>
      <c r="CH9" s="68">
        <v>0</v>
      </c>
      <c r="CI9" s="68">
        <v>0</v>
      </c>
      <c r="CJ9" s="68">
        <v>0</v>
      </c>
      <c r="CK9" s="71">
        <f t="shared" si="27"/>
        <v>0</v>
      </c>
      <c r="CL9" s="67">
        <v>0</v>
      </c>
      <c r="CM9" s="68">
        <v>0</v>
      </c>
      <c r="CN9" s="68">
        <v>0</v>
      </c>
      <c r="CO9" s="71">
        <f t="shared" si="28"/>
        <v>0</v>
      </c>
      <c r="CP9" s="68">
        <v>0</v>
      </c>
      <c r="CQ9" s="68">
        <v>0</v>
      </c>
      <c r="CR9" s="68">
        <v>0</v>
      </c>
      <c r="CS9" s="71">
        <f t="shared" si="29"/>
        <v>0</v>
      </c>
      <c r="CT9" s="68">
        <v>0</v>
      </c>
      <c r="CU9" s="68">
        <v>0</v>
      </c>
      <c r="CV9" s="68">
        <v>0</v>
      </c>
      <c r="CW9" s="71">
        <f t="shared" si="30"/>
        <v>0</v>
      </c>
      <c r="CX9" s="68">
        <v>0</v>
      </c>
      <c r="CY9" s="68">
        <v>192</v>
      </c>
      <c r="CZ9" s="68">
        <v>0</v>
      </c>
      <c r="DA9" s="71">
        <f t="shared" si="31"/>
        <v>192</v>
      </c>
      <c r="DB9" s="68">
        <v>0</v>
      </c>
      <c r="DC9" s="68">
        <v>0</v>
      </c>
      <c r="DD9" s="68">
        <v>0</v>
      </c>
      <c r="DE9" s="71">
        <f t="shared" si="32"/>
        <v>0</v>
      </c>
      <c r="DF9" s="68">
        <v>0</v>
      </c>
      <c r="DG9" s="68">
        <v>0</v>
      </c>
      <c r="DH9" s="68">
        <v>0</v>
      </c>
      <c r="DI9" s="68">
        <f t="shared" si="33"/>
        <v>0</v>
      </c>
      <c r="DJ9" s="68"/>
      <c r="DK9" s="68"/>
      <c r="DL9" s="68"/>
      <c r="DM9" s="71"/>
      <c r="DN9" s="68">
        <v>0</v>
      </c>
      <c r="DO9" s="68">
        <v>0</v>
      </c>
      <c r="DP9" s="68">
        <v>0</v>
      </c>
      <c r="DQ9" s="71">
        <f t="shared" si="34"/>
        <v>0</v>
      </c>
      <c r="DR9" s="68">
        <v>0</v>
      </c>
      <c r="DS9" s="68">
        <v>0</v>
      </c>
      <c r="DT9" s="68">
        <v>0</v>
      </c>
      <c r="DU9" s="71">
        <f t="shared" si="35"/>
        <v>0</v>
      </c>
      <c r="DV9" s="68">
        <v>0</v>
      </c>
      <c r="DW9" s="68">
        <v>2869</v>
      </c>
      <c r="DX9" s="68">
        <v>139</v>
      </c>
      <c r="DY9" s="71">
        <f t="shared" si="36"/>
        <v>3008</v>
      </c>
      <c r="DZ9" s="68">
        <v>0</v>
      </c>
      <c r="EA9" s="68">
        <v>0</v>
      </c>
      <c r="EB9" s="68">
        <v>0</v>
      </c>
      <c r="EC9" s="71">
        <f t="shared" si="37"/>
        <v>0</v>
      </c>
      <c r="ED9" s="68">
        <v>0</v>
      </c>
      <c r="EE9" s="68">
        <v>0</v>
      </c>
      <c r="EF9" s="68">
        <v>0</v>
      </c>
      <c r="EG9" s="68">
        <f t="shared" si="38"/>
        <v>0</v>
      </c>
      <c r="EH9" s="68"/>
      <c r="EI9" s="68"/>
      <c r="EJ9" s="68"/>
      <c r="EK9" s="71"/>
      <c r="EL9" s="68">
        <v>0</v>
      </c>
      <c r="EM9" s="68">
        <v>0</v>
      </c>
      <c r="EN9" s="68">
        <v>0</v>
      </c>
      <c r="EO9" s="71">
        <f t="shared" si="39"/>
        <v>0</v>
      </c>
      <c r="EP9" s="68">
        <v>0</v>
      </c>
      <c r="EQ9" s="68">
        <v>0</v>
      </c>
      <c r="ER9" s="68">
        <v>0</v>
      </c>
      <c r="ES9" s="71">
        <f t="shared" si="40"/>
        <v>0</v>
      </c>
      <c r="ET9" s="68">
        <v>0</v>
      </c>
      <c r="EU9" s="68">
        <v>0</v>
      </c>
      <c r="EV9" s="68">
        <v>0</v>
      </c>
      <c r="EW9" s="71">
        <f t="shared" si="41"/>
        <v>0</v>
      </c>
      <c r="EX9" s="67">
        <v>0</v>
      </c>
      <c r="EY9" s="68">
        <v>0</v>
      </c>
      <c r="EZ9" s="68">
        <v>0</v>
      </c>
      <c r="FA9" s="71">
        <f t="shared" si="42"/>
        <v>0</v>
      </c>
      <c r="FB9" s="68">
        <v>0</v>
      </c>
      <c r="FC9" s="68">
        <v>0</v>
      </c>
      <c r="FD9" s="68">
        <v>0</v>
      </c>
      <c r="FE9" s="71">
        <f t="shared" si="43"/>
        <v>0</v>
      </c>
      <c r="FF9" s="67">
        <v>0</v>
      </c>
      <c r="FG9" s="68">
        <v>0</v>
      </c>
      <c r="FH9" s="68">
        <v>0</v>
      </c>
      <c r="FI9" s="71">
        <f t="shared" si="44"/>
        <v>0</v>
      </c>
      <c r="FJ9" s="68">
        <v>0</v>
      </c>
      <c r="FK9" s="68">
        <v>0</v>
      </c>
      <c r="FL9" s="68">
        <v>0</v>
      </c>
      <c r="FM9" s="71">
        <f t="shared" si="45"/>
        <v>0</v>
      </c>
      <c r="FN9" s="68">
        <v>0</v>
      </c>
      <c r="FO9" s="68">
        <v>0</v>
      </c>
      <c r="FP9" s="68">
        <v>0</v>
      </c>
      <c r="FQ9" s="71">
        <f t="shared" si="46"/>
        <v>0</v>
      </c>
      <c r="FR9" s="68">
        <v>0</v>
      </c>
      <c r="FS9" s="68">
        <v>0</v>
      </c>
      <c r="FT9" s="68">
        <v>0</v>
      </c>
      <c r="FU9" s="71">
        <f t="shared" si="47"/>
        <v>0</v>
      </c>
      <c r="FV9" s="68">
        <v>0</v>
      </c>
      <c r="FW9" s="68">
        <v>0</v>
      </c>
      <c r="FX9" s="68">
        <v>0</v>
      </c>
      <c r="FY9" s="71">
        <f t="shared" si="48"/>
        <v>0</v>
      </c>
      <c r="FZ9" s="68">
        <v>0</v>
      </c>
      <c r="GA9" s="68">
        <v>0</v>
      </c>
      <c r="GB9" s="68">
        <v>0</v>
      </c>
      <c r="GC9" s="71">
        <f t="shared" si="49"/>
        <v>0</v>
      </c>
      <c r="GD9" s="67">
        <v>0</v>
      </c>
      <c r="GE9" s="68">
        <v>0</v>
      </c>
      <c r="GF9" s="68">
        <v>0</v>
      </c>
      <c r="GG9" s="71">
        <f t="shared" si="50"/>
        <v>0</v>
      </c>
      <c r="GH9" s="68">
        <f t="shared" si="51"/>
        <v>0</v>
      </c>
      <c r="GI9" s="68">
        <f t="shared" si="51"/>
        <v>18243</v>
      </c>
      <c r="GJ9" s="68">
        <f t="shared" si="51"/>
        <v>1535</v>
      </c>
      <c r="GK9" s="71">
        <f t="shared" si="51"/>
        <v>19778</v>
      </c>
    </row>
    <row r="10" spans="1:193" ht="11.25" customHeight="1">
      <c r="A10" s="28">
        <v>37196</v>
      </c>
      <c r="B10" s="67">
        <v>0</v>
      </c>
      <c r="C10" s="68">
        <v>0</v>
      </c>
      <c r="D10" s="68">
        <v>0</v>
      </c>
      <c r="E10" s="71">
        <f t="shared" si="8"/>
        <v>0</v>
      </c>
      <c r="F10" s="68">
        <v>0</v>
      </c>
      <c r="G10" s="68">
        <v>0</v>
      </c>
      <c r="H10" s="68">
        <v>0</v>
      </c>
      <c r="I10" s="71">
        <f t="shared" si="9"/>
        <v>0</v>
      </c>
      <c r="J10" s="68"/>
      <c r="K10" s="68"/>
      <c r="L10" s="68"/>
      <c r="M10" s="68"/>
      <c r="N10" s="68">
        <v>0</v>
      </c>
      <c r="O10" s="68">
        <v>11336</v>
      </c>
      <c r="P10" s="68">
        <v>1142</v>
      </c>
      <c r="Q10" s="71">
        <f t="shared" si="10"/>
        <v>12478</v>
      </c>
      <c r="R10" s="68"/>
      <c r="S10" s="68"/>
      <c r="T10" s="68"/>
      <c r="U10" s="71"/>
      <c r="V10" s="67">
        <v>0</v>
      </c>
      <c r="W10" s="68">
        <v>0</v>
      </c>
      <c r="X10" s="68">
        <v>0</v>
      </c>
      <c r="Y10" s="71">
        <f t="shared" si="11"/>
        <v>0</v>
      </c>
      <c r="Z10" s="67">
        <v>0</v>
      </c>
      <c r="AA10" s="68">
        <v>0</v>
      </c>
      <c r="AB10" s="68">
        <v>0</v>
      </c>
      <c r="AC10" s="71">
        <f t="shared" si="12"/>
        <v>0</v>
      </c>
      <c r="AD10" s="68">
        <v>0</v>
      </c>
      <c r="AE10" s="68">
        <v>0</v>
      </c>
      <c r="AF10" s="68">
        <v>0</v>
      </c>
      <c r="AG10" s="71">
        <f t="shared" si="13"/>
        <v>0</v>
      </c>
      <c r="AH10" s="68">
        <v>0</v>
      </c>
      <c r="AI10" s="68">
        <v>0</v>
      </c>
      <c r="AJ10" s="68">
        <v>0</v>
      </c>
      <c r="AK10" s="71">
        <f t="shared" si="14"/>
        <v>0</v>
      </c>
      <c r="AL10" s="67">
        <v>0</v>
      </c>
      <c r="AM10" s="68">
        <v>0</v>
      </c>
      <c r="AN10" s="68">
        <v>0</v>
      </c>
      <c r="AO10" s="71">
        <f t="shared" si="15"/>
        <v>0</v>
      </c>
      <c r="AP10" s="67">
        <v>0</v>
      </c>
      <c r="AQ10" s="68">
        <v>1785</v>
      </c>
      <c r="AR10" s="68">
        <v>0</v>
      </c>
      <c r="AS10" s="71">
        <f t="shared" si="16"/>
        <v>1785</v>
      </c>
      <c r="AT10" s="67">
        <v>0</v>
      </c>
      <c r="AU10" s="68">
        <v>0</v>
      </c>
      <c r="AV10" s="68">
        <v>0</v>
      </c>
      <c r="AW10" s="71">
        <f t="shared" si="17"/>
        <v>0</v>
      </c>
      <c r="AX10" s="67">
        <v>0</v>
      </c>
      <c r="AY10" s="68">
        <v>0</v>
      </c>
      <c r="AZ10" s="68">
        <v>0</v>
      </c>
      <c r="BA10" s="71">
        <f t="shared" si="18"/>
        <v>0</v>
      </c>
      <c r="BB10" s="67">
        <v>0</v>
      </c>
      <c r="BC10" s="68">
        <v>0</v>
      </c>
      <c r="BD10" s="68">
        <v>0</v>
      </c>
      <c r="BE10" s="71">
        <f t="shared" si="19"/>
        <v>0</v>
      </c>
      <c r="BF10" s="68">
        <v>0</v>
      </c>
      <c r="BG10" s="68">
        <v>0</v>
      </c>
      <c r="BH10" s="68">
        <v>0</v>
      </c>
      <c r="BI10" s="71">
        <f t="shared" si="20"/>
        <v>0</v>
      </c>
      <c r="BJ10" s="68">
        <v>0</v>
      </c>
      <c r="BK10" s="68">
        <v>0</v>
      </c>
      <c r="BL10" s="68">
        <v>0</v>
      </c>
      <c r="BM10" s="71">
        <f t="shared" si="21"/>
        <v>0</v>
      </c>
      <c r="BN10" s="68">
        <v>0</v>
      </c>
      <c r="BO10" s="68">
        <v>0</v>
      </c>
      <c r="BP10" s="68">
        <v>0</v>
      </c>
      <c r="BQ10" s="71">
        <f t="shared" si="22"/>
        <v>0</v>
      </c>
      <c r="BR10" s="68">
        <v>0</v>
      </c>
      <c r="BS10" s="68">
        <v>0</v>
      </c>
      <c r="BT10" s="68">
        <v>0</v>
      </c>
      <c r="BU10" s="71">
        <f t="shared" si="23"/>
        <v>0</v>
      </c>
      <c r="BV10" s="68">
        <v>0</v>
      </c>
      <c r="BW10" s="68">
        <v>0</v>
      </c>
      <c r="BX10" s="68">
        <v>0</v>
      </c>
      <c r="BY10" s="71">
        <f t="shared" si="24"/>
        <v>0</v>
      </c>
      <c r="BZ10" s="68">
        <v>0</v>
      </c>
      <c r="CA10" s="68">
        <v>0</v>
      </c>
      <c r="CB10" s="68">
        <v>0</v>
      </c>
      <c r="CC10" s="71">
        <f t="shared" si="25"/>
        <v>0</v>
      </c>
      <c r="CD10" s="68">
        <v>0</v>
      </c>
      <c r="CE10" s="68">
        <v>0</v>
      </c>
      <c r="CF10" s="68">
        <v>0</v>
      </c>
      <c r="CG10" s="71">
        <f t="shared" si="26"/>
        <v>0</v>
      </c>
      <c r="CH10" s="68">
        <v>0</v>
      </c>
      <c r="CI10" s="68">
        <v>0</v>
      </c>
      <c r="CJ10" s="68">
        <v>0</v>
      </c>
      <c r="CK10" s="71">
        <f t="shared" si="27"/>
        <v>0</v>
      </c>
      <c r="CL10" s="67">
        <v>0</v>
      </c>
      <c r="CM10" s="68">
        <v>0</v>
      </c>
      <c r="CN10" s="68">
        <v>0</v>
      </c>
      <c r="CO10" s="71">
        <f t="shared" si="28"/>
        <v>0</v>
      </c>
      <c r="CP10" s="68">
        <v>0</v>
      </c>
      <c r="CQ10" s="68">
        <v>0</v>
      </c>
      <c r="CR10" s="68">
        <v>0</v>
      </c>
      <c r="CS10" s="71">
        <f t="shared" si="29"/>
        <v>0</v>
      </c>
      <c r="CT10" s="68">
        <v>0</v>
      </c>
      <c r="CU10" s="68">
        <v>0</v>
      </c>
      <c r="CV10" s="68">
        <v>0</v>
      </c>
      <c r="CW10" s="71">
        <f t="shared" si="30"/>
        <v>0</v>
      </c>
      <c r="CX10" s="68">
        <v>0</v>
      </c>
      <c r="CY10" s="68">
        <v>381</v>
      </c>
      <c r="CZ10" s="68">
        <v>0</v>
      </c>
      <c r="DA10" s="71">
        <f t="shared" si="31"/>
        <v>381</v>
      </c>
      <c r="DB10" s="68">
        <v>0</v>
      </c>
      <c r="DC10" s="68">
        <v>0</v>
      </c>
      <c r="DD10" s="68">
        <v>0</v>
      </c>
      <c r="DE10" s="71">
        <f t="shared" si="32"/>
        <v>0</v>
      </c>
      <c r="DF10" s="68">
        <v>0</v>
      </c>
      <c r="DG10" s="68">
        <v>0</v>
      </c>
      <c r="DH10" s="68">
        <v>0</v>
      </c>
      <c r="DI10" s="68">
        <f t="shared" si="33"/>
        <v>0</v>
      </c>
      <c r="DJ10" s="68"/>
      <c r="DK10" s="68"/>
      <c r="DL10" s="68"/>
      <c r="DM10" s="71"/>
      <c r="DN10" s="68">
        <v>0</v>
      </c>
      <c r="DO10" s="68">
        <v>0</v>
      </c>
      <c r="DP10" s="68">
        <v>0</v>
      </c>
      <c r="DQ10" s="71">
        <f t="shared" si="34"/>
        <v>0</v>
      </c>
      <c r="DR10" s="68">
        <v>0</v>
      </c>
      <c r="DS10" s="68">
        <v>0</v>
      </c>
      <c r="DT10" s="68">
        <v>0</v>
      </c>
      <c r="DU10" s="71">
        <f t="shared" si="35"/>
        <v>0</v>
      </c>
      <c r="DV10" s="68">
        <v>0</v>
      </c>
      <c r="DW10" s="68">
        <v>2584</v>
      </c>
      <c r="DX10" s="68">
        <v>35</v>
      </c>
      <c r="DY10" s="71">
        <f t="shared" si="36"/>
        <v>2619</v>
      </c>
      <c r="DZ10" s="68">
        <v>0</v>
      </c>
      <c r="EA10" s="68">
        <v>0</v>
      </c>
      <c r="EB10" s="68">
        <v>0</v>
      </c>
      <c r="EC10" s="71">
        <f t="shared" si="37"/>
        <v>0</v>
      </c>
      <c r="ED10" s="68">
        <v>0</v>
      </c>
      <c r="EE10" s="68">
        <v>0</v>
      </c>
      <c r="EF10" s="68">
        <v>0</v>
      </c>
      <c r="EG10" s="68">
        <f t="shared" si="38"/>
        <v>0</v>
      </c>
      <c r="EH10" s="68"/>
      <c r="EI10" s="68"/>
      <c r="EJ10" s="68"/>
      <c r="EK10" s="71"/>
      <c r="EL10" s="68">
        <v>0</v>
      </c>
      <c r="EM10" s="68">
        <v>0</v>
      </c>
      <c r="EN10" s="68">
        <v>0</v>
      </c>
      <c r="EO10" s="71">
        <f t="shared" si="39"/>
        <v>0</v>
      </c>
      <c r="EP10" s="68">
        <v>0</v>
      </c>
      <c r="EQ10" s="68">
        <v>0</v>
      </c>
      <c r="ER10" s="68">
        <v>0</v>
      </c>
      <c r="ES10" s="71">
        <f t="shared" si="40"/>
        <v>0</v>
      </c>
      <c r="ET10" s="68">
        <v>0</v>
      </c>
      <c r="EU10" s="68">
        <v>0</v>
      </c>
      <c r="EV10" s="68">
        <v>0</v>
      </c>
      <c r="EW10" s="71">
        <f t="shared" si="41"/>
        <v>0</v>
      </c>
      <c r="EX10" s="67">
        <v>0</v>
      </c>
      <c r="EY10" s="68">
        <v>0</v>
      </c>
      <c r="EZ10" s="68">
        <v>0</v>
      </c>
      <c r="FA10" s="71">
        <f t="shared" si="42"/>
        <v>0</v>
      </c>
      <c r="FB10" s="68">
        <v>0</v>
      </c>
      <c r="FC10" s="68">
        <v>0</v>
      </c>
      <c r="FD10" s="68">
        <v>0</v>
      </c>
      <c r="FE10" s="71">
        <f t="shared" si="43"/>
        <v>0</v>
      </c>
      <c r="FF10" s="67">
        <v>0</v>
      </c>
      <c r="FG10" s="68">
        <v>0</v>
      </c>
      <c r="FH10" s="68">
        <v>0</v>
      </c>
      <c r="FI10" s="71">
        <f t="shared" si="44"/>
        <v>0</v>
      </c>
      <c r="FJ10" s="68">
        <v>0</v>
      </c>
      <c r="FK10" s="68">
        <v>0</v>
      </c>
      <c r="FL10" s="68">
        <v>0</v>
      </c>
      <c r="FM10" s="71">
        <f t="shared" si="45"/>
        <v>0</v>
      </c>
      <c r="FN10" s="68">
        <v>0</v>
      </c>
      <c r="FO10" s="68">
        <v>0</v>
      </c>
      <c r="FP10" s="68">
        <v>0</v>
      </c>
      <c r="FQ10" s="71">
        <f t="shared" si="46"/>
        <v>0</v>
      </c>
      <c r="FR10" s="68">
        <v>0</v>
      </c>
      <c r="FS10" s="68">
        <v>0</v>
      </c>
      <c r="FT10" s="68">
        <v>0</v>
      </c>
      <c r="FU10" s="71">
        <f t="shared" si="47"/>
        <v>0</v>
      </c>
      <c r="FV10" s="68">
        <v>0</v>
      </c>
      <c r="FW10" s="68">
        <v>0</v>
      </c>
      <c r="FX10" s="68">
        <v>0</v>
      </c>
      <c r="FY10" s="71">
        <f t="shared" si="48"/>
        <v>0</v>
      </c>
      <c r="FZ10" s="68">
        <v>0</v>
      </c>
      <c r="GA10" s="68">
        <v>0</v>
      </c>
      <c r="GB10" s="68">
        <v>0</v>
      </c>
      <c r="GC10" s="71">
        <f t="shared" si="49"/>
        <v>0</v>
      </c>
      <c r="GD10" s="67">
        <v>0</v>
      </c>
      <c r="GE10" s="68">
        <v>0</v>
      </c>
      <c r="GF10" s="68">
        <v>0</v>
      </c>
      <c r="GG10" s="71">
        <f t="shared" si="50"/>
        <v>0</v>
      </c>
      <c r="GH10" s="68">
        <f t="shared" si="51"/>
        <v>0</v>
      </c>
      <c r="GI10" s="68">
        <f t="shared" si="51"/>
        <v>16086</v>
      </c>
      <c r="GJ10" s="68">
        <f t="shared" si="51"/>
        <v>1177</v>
      </c>
      <c r="GK10" s="71">
        <f t="shared" si="51"/>
        <v>17263</v>
      </c>
    </row>
    <row r="11" spans="1:193" ht="11.25" customHeight="1">
      <c r="A11" s="28">
        <v>37226</v>
      </c>
      <c r="B11" s="67">
        <v>0</v>
      </c>
      <c r="C11" s="68">
        <v>0</v>
      </c>
      <c r="D11" s="68">
        <v>0</v>
      </c>
      <c r="E11" s="71">
        <f t="shared" si="8"/>
        <v>0</v>
      </c>
      <c r="F11" s="68">
        <v>0</v>
      </c>
      <c r="G11" s="68">
        <v>0</v>
      </c>
      <c r="H11" s="68">
        <v>0</v>
      </c>
      <c r="I11" s="71">
        <f t="shared" si="9"/>
        <v>0</v>
      </c>
      <c r="J11" s="68"/>
      <c r="K11" s="68"/>
      <c r="L11" s="68"/>
      <c r="M11" s="68"/>
      <c r="N11" s="68">
        <v>0</v>
      </c>
      <c r="O11" s="68">
        <v>10556</v>
      </c>
      <c r="P11" s="68">
        <v>1577</v>
      </c>
      <c r="Q11" s="71">
        <f t="shared" si="10"/>
        <v>12133</v>
      </c>
      <c r="R11" s="68"/>
      <c r="S11" s="68"/>
      <c r="T11" s="68"/>
      <c r="U11" s="71"/>
      <c r="V11" s="67">
        <v>0</v>
      </c>
      <c r="W11" s="68">
        <v>0</v>
      </c>
      <c r="X11" s="68">
        <v>0</v>
      </c>
      <c r="Y11" s="71">
        <f t="shared" si="11"/>
        <v>0</v>
      </c>
      <c r="Z11" s="67">
        <v>0</v>
      </c>
      <c r="AA11" s="68">
        <v>0</v>
      </c>
      <c r="AB11" s="68">
        <v>0</v>
      </c>
      <c r="AC11" s="71">
        <f t="shared" si="12"/>
        <v>0</v>
      </c>
      <c r="AD11" s="68">
        <v>0</v>
      </c>
      <c r="AE11" s="68">
        <v>0</v>
      </c>
      <c r="AF11" s="68">
        <v>0</v>
      </c>
      <c r="AG11" s="71">
        <f t="shared" si="13"/>
        <v>0</v>
      </c>
      <c r="AH11" s="68">
        <v>0</v>
      </c>
      <c r="AI11" s="68">
        <v>0</v>
      </c>
      <c r="AJ11" s="68">
        <v>0</v>
      </c>
      <c r="AK11" s="71">
        <f t="shared" si="14"/>
        <v>0</v>
      </c>
      <c r="AL11" s="67">
        <v>0</v>
      </c>
      <c r="AM11" s="68">
        <v>0</v>
      </c>
      <c r="AN11" s="68">
        <v>0</v>
      </c>
      <c r="AO11" s="71">
        <f t="shared" si="15"/>
        <v>0</v>
      </c>
      <c r="AP11" s="67">
        <v>0</v>
      </c>
      <c r="AQ11" s="68">
        <v>1883</v>
      </c>
      <c r="AR11" s="68">
        <v>0</v>
      </c>
      <c r="AS11" s="71">
        <f t="shared" si="16"/>
        <v>1883</v>
      </c>
      <c r="AT11" s="67">
        <v>0</v>
      </c>
      <c r="AU11" s="68">
        <v>0</v>
      </c>
      <c r="AV11" s="68">
        <v>0</v>
      </c>
      <c r="AW11" s="71">
        <f t="shared" si="17"/>
        <v>0</v>
      </c>
      <c r="AX11" s="67">
        <v>0</v>
      </c>
      <c r="AY11" s="68">
        <v>0</v>
      </c>
      <c r="AZ11" s="68">
        <v>0</v>
      </c>
      <c r="BA11" s="71">
        <f t="shared" si="18"/>
        <v>0</v>
      </c>
      <c r="BB11" s="67">
        <v>0</v>
      </c>
      <c r="BC11" s="68">
        <v>0</v>
      </c>
      <c r="BD11" s="68">
        <v>0</v>
      </c>
      <c r="BE11" s="71">
        <f t="shared" si="19"/>
        <v>0</v>
      </c>
      <c r="BF11" s="68">
        <v>0</v>
      </c>
      <c r="BG11" s="68">
        <v>0</v>
      </c>
      <c r="BH11" s="68">
        <v>0</v>
      </c>
      <c r="BI11" s="71">
        <f t="shared" si="20"/>
        <v>0</v>
      </c>
      <c r="BJ11" s="68">
        <v>0</v>
      </c>
      <c r="BK11" s="68">
        <v>0</v>
      </c>
      <c r="BL11" s="68">
        <v>0</v>
      </c>
      <c r="BM11" s="71">
        <f t="shared" si="21"/>
        <v>0</v>
      </c>
      <c r="BN11" s="68">
        <v>0</v>
      </c>
      <c r="BO11" s="68">
        <v>0</v>
      </c>
      <c r="BP11" s="68">
        <v>0</v>
      </c>
      <c r="BQ11" s="71">
        <f t="shared" si="22"/>
        <v>0</v>
      </c>
      <c r="BR11" s="68">
        <v>0</v>
      </c>
      <c r="BS11" s="68">
        <v>0</v>
      </c>
      <c r="BT11" s="68">
        <v>0</v>
      </c>
      <c r="BU11" s="71">
        <f t="shared" si="23"/>
        <v>0</v>
      </c>
      <c r="BV11" s="68">
        <v>0</v>
      </c>
      <c r="BW11" s="68">
        <v>0</v>
      </c>
      <c r="BX11" s="68">
        <v>0</v>
      </c>
      <c r="BY11" s="71">
        <f t="shared" si="24"/>
        <v>0</v>
      </c>
      <c r="BZ11" s="68">
        <v>0</v>
      </c>
      <c r="CA11" s="68">
        <v>0</v>
      </c>
      <c r="CB11" s="68">
        <v>0</v>
      </c>
      <c r="CC11" s="71">
        <f t="shared" si="25"/>
        <v>0</v>
      </c>
      <c r="CD11" s="68">
        <v>0</v>
      </c>
      <c r="CE11" s="68">
        <v>0</v>
      </c>
      <c r="CF11" s="68">
        <v>0</v>
      </c>
      <c r="CG11" s="71">
        <f t="shared" si="26"/>
        <v>0</v>
      </c>
      <c r="CH11" s="68">
        <v>0</v>
      </c>
      <c r="CI11" s="68">
        <v>0</v>
      </c>
      <c r="CJ11" s="68">
        <v>0</v>
      </c>
      <c r="CK11" s="71">
        <f t="shared" si="27"/>
        <v>0</v>
      </c>
      <c r="CL11" s="67">
        <v>0</v>
      </c>
      <c r="CM11" s="68">
        <v>0</v>
      </c>
      <c r="CN11" s="68">
        <v>0</v>
      </c>
      <c r="CO11" s="71">
        <f t="shared" si="28"/>
        <v>0</v>
      </c>
      <c r="CP11" s="68">
        <v>0</v>
      </c>
      <c r="CQ11" s="68">
        <v>0</v>
      </c>
      <c r="CR11" s="68">
        <v>0</v>
      </c>
      <c r="CS11" s="71">
        <f t="shared" si="29"/>
        <v>0</v>
      </c>
      <c r="CT11" s="68">
        <v>0</v>
      </c>
      <c r="CU11" s="68">
        <v>0</v>
      </c>
      <c r="CV11" s="68">
        <v>0</v>
      </c>
      <c r="CW11" s="71">
        <f t="shared" si="30"/>
        <v>0</v>
      </c>
      <c r="CX11" s="68">
        <v>0</v>
      </c>
      <c r="CY11" s="68">
        <v>178</v>
      </c>
      <c r="CZ11" s="68">
        <v>0</v>
      </c>
      <c r="DA11" s="71">
        <f t="shared" si="31"/>
        <v>178</v>
      </c>
      <c r="DB11" s="68">
        <v>0</v>
      </c>
      <c r="DC11" s="68">
        <v>0</v>
      </c>
      <c r="DD11" s="68">
        <v>0</v>
      </c>
      <c r="DE11" s="71">
        <f t="shared" si="32"/>
        <v>0</v>
      </c>
      <c r="DF11" s="68">
        <v>0</v>
      </c>
      <c r="DG11" s="68">
        <v>0</v>
      </c>
      <c r="DH11" s="68">
        <v>0</v>
      </c>
      <c r="DI11" s="68">
        <f t="shared" si="33"/>
        <v>0</v>
      </c>
      <c r="DJ11" s="68"/>
      <c r="DK11" s="68"/>
      <c r="DL11" s="68"/>
      <c r="DM11" s="71"/>
      <c r="DN11" s="68">
        <v>0</v>
      </c>
      <c r="DO11" s="68">
        <v>0</v>
      </c>
      <c r="DP11" s="68">
        <v>0</v>
      </c>
      <c r="DQ11" s="71">
        <f t="shared" si="34"/>
        <v>0</v>
      </c>
      <c r="DR11" s="68">
        <v>0</v>
      </c>
      <c r="DS11" s="68">
        <v>0</v>
      </c>
      <c r="DT11" s="68">
        <v>0</v>
      </c>
      <c r="DU11" s="71">
        <f t="shared" si="35"/>
        <v>0</v>
      </c>
      <c r="DV11" s="68">
        <v>0</v>
      </c>
      <c r="DW11" s="68">
        <v>3037</v>
      </c>
      <c r="DX11" s="68">
        <v>189</v>
      </c>
      <c r="DY11" s="71">
        <f t="shared" si="36"/>
        <v>3226</v>
      </c>
      <c r="DZ11" s="68">
        <v>0</v>
      </c>
      <c r="EA11" s="68">
        <v>0</v>
      </c>
      <c r="EB11" s="68">
        <v>0</v>
      </c>
      <c r="EC11" s="71">
        <f t="shared" si="37"/>
        <v>0</v>
      </c>
      <c r="ED11" s="68">
        <v>0</v>
      </c>
      <c r="EE11" s="68">
        <v>0</v>
      </c>
      <c r="EF11" s="68">
        <v>0</v>
      </c>
      <c r="EG11" s="68">
        <f t="shared" si="38"/>
        <v>0</v>
      </c>
      <c r="EH11" s="68"/>
      <c r="EI11" s="68"/>
      <c r="EJ11" s="68"/>
      <c r="EK11" s="71"/>
      <c r="EL11" s="68">
        <v>0</v>
      </c>
      <c r="EM11" s="68">
        <v>0</v>
      </c>
      <c r="EN11" s="68">
        <v>0</v>
      </c>
      <c r="EO11" s="71">
        <f t="shared" si="39"/>
        <v>0</v>
      </c>
      <c r="EP11" s="68">
        <v>0</v>
      </c>
      <c r="EQ11" s="68">
        <v>0</v>
      </c>
      <c r="ER11" s="68">
        <v>0</v>
      </c>
      <c r="ES11" s="71">
        <f t="shared" si="40"/>
        <v>0</v>
      </c>
      <c r="ET11" s="68">
        <v>0</v>
      </c>
      <c r="EU11" s="68">
        <v>0</v>
      </c>
      <c r="EV11" s="68">
        <v>0</v>
      </c>
      <c r="EW11" s="71">
        <f t="shared" si="41"/>
        <v>0</v>
      </c>
      <c r="EX11" s="67">
        <v>0</v>
      </c>
      <c r="EY11" s="68">
        <v>0</v>
      </c>
      <c r="EZ11" s="68">
        <v>0</v>
      </c>
      <c r="FA11" s="71">
        <f t="shared" si="42"/>
        <v>0</v>
      </c>
      <c r="FB11" s="68">
        <v>0</v>
      </c>
      <c r="FC11" s="68">
        <v>0</v>
      </c>
      <c r="FD11" s="68">
        <v>0</v>
      </c>
      <c r="FE11" s="71">
        <f t="shared" si="43"/>
        <v>0</v>
      </c>
      <c r="FF11" s="67">
        <v>0</v>
      </c>
      <c r="FG11" s="68">
        <v>0</v>
      </c>
      <c r="FH11" s="68">
        <v>0</v>
      </c>
      <c r="FI11" s="71">
        <f t="shared" si="44"/>
        <v>0</v>
      </c>
      <c r="FJ11" s="68">
        <v>0</v>
      </c>
      <c r="FK11" s="68">
        <v>0</v>
      </c>
      <c r="FL11" s="68">
        <v>0</v>
      </c>
      <c r="FM11" s="71">
        <f t="shared" si="45"/>
        <v>0</v>
      </c>
      <c r="FN11" s="68">
        <v>0</v>
      </c>
      <c r="FO11" s="68">
        <v>0</v>
      </c>
      <c r="FP11" s="68">
        <v>0</v>
      </c>
      <c r="FQ11" s="71">
        <f t="shared" si="46"/>
        <v>0</v>
      </c>
      <c r="FR11" s="68">
        <v>0</v>
      </c>
      <c r="FS11" s="68">
        <v>0</v>
      </c>
      <c r="FT11" s="68">
        <v>0</v>
      </c>
      <c r="FU11" s="71">
        <f t="shared" si="47"/>
        <v>0</v>
      </c>
      <c r="FV11" s="68">
        <v>0</v>
      </c>
      <c r="FW11" s="68">
        <v>0</v>
      </c>
      <c r="FX11" s="68">
        <v>0</v>
      </c>
      <c r="FY11" s="71">
        <f t="shared" si="48"/>
        <v>0</v>
      </c>
      <c r="FZ11" s="68">
        <v>0</v>
      </c>
      <c r="GA11" s="68">
        <v>0</v>
      </c>
      <c r="GB11" s="68">
        <v>0</v>
      </c>
      <c r="GC11" s="71">
        <f t="shared" si="49"/>
        <v>0</v>
      </c>
      <c r="GD11" s="67">
        <v>0</v>
      </c>
      <c r="GE11" s="68">
        <v>0</v>
      </c>
      <c r="GF11" s="68">
        <v>0</v>
      </c>
      <c r="GG11" s="71">
        <f t="shared" si="50"/>
        <v>0</v>
      </c>
      <c r="GH11" s="68">
        <f t="shared" si="51"/>
        <v>0</v>
      </c>
      <c r="GI11" s="68">
        <f t="shared" si="51"/>
        <v>15654</v>
      </c>
      <c r="GJ11" s="68">
        <f t="shared" si="51"/>
        <v>1766</v>
      </c>
      <c r="GK11" s="71">
        <f t="shared" si="51"/>
        <v>17420</v>
      </c>
    </row>
    <row r="12" spans="1:193" ht="11.25" customHeight="1">
      <c r="A12" s="28">
        <v>37257</v>
      </c>
      <c r="B12" s="67">
        <v>0</v>
      </c>
      <c r="C12" s="68">
        <v>0</v>
      </c>
      <c r="D12" s="68">
        <v>0</v>
      </c>
      <c r="E12" s="71">
        <f t="shared" si="8"/>
        <v>0</v>
      </c>
      <c r="F12" s="68">
        <v>0</v>
      </c>
      <c r="G12" s="68">
        <v>0</v>
      </c>
      <c r="H12" s="68">
        <v>0</v>
      </c>
      <c r="I12" s="71">
        <f t="shared" si="9"/>
        <v>0</v>
      </c>
      <c r="J12" s="68"/>
      <c r="K12" s="68"/>
      <c r="L12" s="68"/>
      <c r="M12" s="68"/>
      <c r="N12" s="68">
        <v>0</v>
      </c>
      <c r="O12" s="68">
        <v>13027</v>
      </c>
      <c r="P12" s="68">
        <v>1378</v>
      </c>
      <c r="Q12" s="71">
        <f t="shared" si="10"/>
        <v>14405</v>
      </c>
      <c r="R12" s="68"/>
      <c r="S12" s="68"/>
      <c r="T12" s="68"/>
      <c r="U12" s="71"/>
      <c r="V12" s="67">
        <v>0</v>
      </c>
      <c r="W12" s="68">
        <v>0</v>
      </c>
      <c r="X12" s="68">
        <v>0</v>
      </c>
      <c r="Y12" s="71">
        <f t="shared" si="11"/>
        <v>0</v>
      </c>
      <c r="Z12" s="67">
        <v>0</v>
      </c>
      <c r="AA12" s="68">
        <v>0</v>
      </c>
      <c r="AB12" s="68">
        <v>0</v>
      </c>
      <c r="AC12" s="71">
        <f t="shared" si="12"/>
        <v>0</v>
      </c>
      <c r="AD12" s="68">
        <v>0</v>
      </c>
      <c r="AE12" s="68">
        <v>0</v>
      </c>
      <c r="AF12" s="68">
        <v>0</v>
      </c>
      <c r="AG12" s="71">
        <f t="shared" si="13"/>
        <v>0</v>
      </c>
      <c r="AH12" s="68">
        <v>0</v>
      </c>
      <c r="AI12" s="68">
        <v>0</v>
      </c>
      <c r="AJ12" s="68">
        <v>0</v>
      </c>
      <c r="AK12" s="71">
        <f t="shared" si="14"/>
        <v>0</v>
      </c>
      <c r="AL12" s="67">
        <v>0</v>
      </c>
      <c r="AM12" s="68">
        <v>0</v>
      </c>
      <c r="AN12" s="68">
        <v>0</v>
      </c>
      <c r="AO12" s="71">
        <f t="shared" si="15"/>
        <v>0</v>
      </c>
      <c r="AP12" s="67">
        <v>0</v>
      </c>
      <c r="AQ12" s="68">
        <v>1204</v>
      </c>
      <c r="AR12" s="68">
        <v>3</v>
      </c>
      <c r="AS12" s="71">
        <f t="shared" si="16"/>
        <v>1207</v>
      </c>
      <c r="AT12" s="67">
        <v>0</v>
      </c>
      <c r="AU12" s="68">
        <v>0</v>
      </c>
      <c r="AV12" s="68">
        <v>0</v>
      </c>
      <c r="AW12" s="71">
        <f t="shared" si="17"/>
        <v>0</v>
      </c>
      <c r="AX12" s="67">
        <v>0</v>
      </c>
      <c r="AY12" s="68">
        <v>0</v>
      </c>
      <c r="AZ12" s="68">
        <v>0</v>
      </c>
      <c r="BA12" s="71">
        <f t="shared" si="18"/>
        <v>0</v>
      </c>
      <c r="BB12" s="67">
        <v>0</v>
      </c>
      <c r="BC12" s="68">
        <v>0</v>
      </c>
      <c r="BD12" s="68">
        <v>0</v>
      </c>
      <c r="BE12" s="71">
        <f t="shared" si="19"/>
        <v>0</v>
      </c>
      <c r="BF12" s="68">
        <v>0</v>
      </c>
      <c r="BG12" s="68">
        <v>0</v>
      </c>
      <c r="BH12" s="68">
        <v>0</v>
      </c>
      <c r="BI12" s="71">
        <f t="shared" si="20"/>
        <v>0</v>
      </c>
      <c r="BJ12" s="68">
        <v>0</v>
      </c>
      <c r="BK12" s="68">
        <v>0</v>
      </c>
      <c r="BL12" s="68">
        <v>0</v>
      </c>
      <c r="BM12" s="71">
        <f t="shared" si="21"/>
        <v>0</v>
      </c>
      <c r="BN12" s="68">
        <v>0</v>
      </c>
      <c r="BO12" s="68">
        <v>0</v>
      </c>
      <c r="BP12" s="68">
        <v>0</v>
      </c>
      <c r="BQ12" s="71">
        <f t="shared" si="22"/>
        <v>0</v>
      </c>
      <c r="BR12" s="68">
        <v>0</v>
      </c>
      <c r="BS12" s="68">
        <v>0</v>
      </c>
      <c r="BT12" s="68">
        <v>0</v>
      </c>
      <c r="BU12" s="71">
        <f t="shared" si="23"/>
        <v>0</v>
      </c>
      <c r="BV12" s="68">
        <v>0</v>
      </c>
      <c r="BW12" s="68">
        <v>0</v>
      </c>
      <c r="BX12" s="68">
        <v>0</v>
      </c>
      <c r="BY12" s="71">
        <f t="shared" si="24"/>
        <v>0</v>
      </c>
      <c r="BZ12" s="68">
        <v>0</v>
      </c>
      <c r="CA12" s="68">
        <v>0</v>
      </c>
      <c r="CB12" s="68">
        <v>0</v>
      </c>
      <c r="CC12" s="71">
        <f t="shared" si="25"/>
        <v>0</v>
      </c>
      <c r="CD12" s="68">
        <v>0</v>
      </c>
      <c r="CE12" s="68">
        <v>0</v>
      </c>
      <c r="CF12" s="68">
        <v>0</v>
      </c>
      <c r="CG12" s="71">
        <f t="shared" si="26"/>
        <v>0</v>
      </c>
      <c r="CH12" s="68">
        <v>0</v>
      </c>
      <c r="CI12" s="68">
        <v>0</v>
      </c>
      <c r="CJ12" s="68">
        <v>0</v>
      </c>
      <c r="CK12" s="71">
        <f t="shared" si="27"/>
        <v>0</v>
      </c>
      <c r="CL12" s="67">
        <v>0</v>
      </c>
      <c r="CM12" s="68">
        <v>0</v>
      </c>
      <c r="CN12" s="68">
        <v>0</v>
      </c>
      <c r="CO12" s="71">
        <f t="shared" si="28"/>
        <v>0</v>
      </c>
      <c r="CP12" s="68">
        <v>0</v>
      </c>
      <c r="CQ12" s="68">
        <v>0</v>
      </c>
      <c r="CR12" s="68">
        <v>0</v>
      </c>
      <c r="CS12" s="71">
        <f t="shared" si="29"/>
        <v>0</v>
      </c>
      <c r="CT12" s="68">
        <v>0</v>
      </c>
      <c r="CU12" s="68">
        <v>0</v>
      </c>
      <c r="CV12" s="68">
        <v>0</v>
      </c>
      <c r="CW12" s="71">
        <f t="shared" si="30"/>
        <v>0</v>
      </c>
      <c r="CX12" s="68">
        <v>0</v>
      </c>
      <c r="CY12" s="68">
        <v>424</v>
      </c>
      <c r="CZ12" s="68">
        <v>0</v>
      </c>
      <c r="DA12" s="71">
        <f t="shared" si="31"/>
        <v>424</v>
      </c>
      <c r="DB12" s="68">
        <v>0</v>
      </c>
      <c r="DC12" s="68">
        <v>0</v>
      </c>
      <c r="DD12" s="68">
        <v>0</v>
      </c>
      <c r="DE12" s="71">
        <f t="shared" si="32"/>
        <v>0</v>
      </c>
      <c r="DF12" s="68">
        <v>0</v>
      </c>
      <c r="DG12" s="68">
        <v>0</v>
      </c>
      <c r="DH12" s="68">
        <v>0</v>
      </c>
      <c r="DI12" s="68">
        <f t="shared" si="33"/>
        <v>0</v>
      </c>
      <c r="DJ12" s="68"/>
      <c r="DK12" s="68"/>
      <c r="DL12" s="68"/>
      <c r="DM12" s="71"/>
      <c r="DN12" s="68">
        <v>0</v>
      </c>
      <c r="DO12" s="68">
        <v>0</v>
      </c>
      <c r="DP12" s="68">
        <v>0</v>
      </c>
      <c r="DQ12" s="71">
        <f t="shared" si="34"/>
        <v>0</v>
      </c>
      <c r="DR12" s="68">
        <v>0</v>
      </c>
      <c r="DS12" s="68">
        <v>0</v>
      </c>
      <c r="DT12" s="68">
        <v>0</v>
      </c>
      <c r="DU12" s="71">
        <f t="shared" si="35"/>
        <v>0</v>
      </c>
      <c r="DV12" s="68">
        <v>0</v>
      </c>
      <c r="DW12" s="68">
        <v>2937</v>
      </c>
      <c r="DX12" s="68">
        <v>64</v>
      </c>
      <c r="DY12" s="71">
        <f t="shared" si="36"/>
        <v>3001</v>
      </c>
      <c r="DZ12" s="68">
        <v>0</v>
      </c>
      <c r="EA12" s="68">
        <v>0</v>
      </c>
      <c r="EB12" s="68">
        <v>0</v>
      </c>
      <c r="EC12" s="71">
        <f t="shared" si="37"/>
        <v>0</v>
      </c>
      <c r="ED12" s="68">
        <v>0</v>
      </c>
      <c r="EE12" s="68">
        <v>0</v>
      </c>
      <c r="EF12" s="68">
        <v>0</v>
      </c>
      <c r="EG12" s="68">
        <f t="shared" si="38"/>
        <v>0</v>
      </c>
      <c r="EH12" s="68"/>
      <c r="EI12" s="68"/>
      <c r="EJ12" s="68"/>
      <c r="EK12" s="71"/>
      <c r="EL12" s="68">
        <v>0</v>
      </c>
      <c r="EM12" s="68">
        <v>0</v>
      </c>
      <c r="EN12" s="68">
        <v>0</v>
      </c>
      <c r="EO12" s="71">
        <f t="shared" si="39"/>
        <v>0</v>
      </c>
      <c r="EP12" s="68">
        <v>0</v>
      </c>
      <c r="EQ12" s="68">
        <v>0</v>
      </c>
      <c r="ER12" s="68">
        <v>0</v>
      </c>
      <c r="ES12" s="71">
        <f t="shared" si="40"/>
        <v>0</v>
      </c>
      <c r="ET12" s="68">
        <v>0</v>
      </c>
      <c r="EU12" s="68">
        <v>0</v>
      </c>
      <c r="EV12" s="68">
        <v>0</v>
      </c>
      <c r="EW12" s="71">
        <f t="shared" si="41"/>
        <v>0</v>
      </c>
      <c r="EX12" s="67">
        <v>0</v>
      </c>
      <c r="EY12" s="68">
        <v>0</v>
      </c>
      <c r="EZ12" s="68">
        <v>0</v>
      </c>
      <c r="FA12" s="71">
        <f t="shared" si="42"/>
        <v>0</v>
      </c>
      <c r="FB12" s="68">
        <v>0</v>
      </c>
      <c r="FC12" s="68">
        <v>0</v>
      </c>
      <c r="FD12" s="68">
        <v>0</v>
      </c>
      <c r="FE12" s="71">
        <f t="shared" si="43"/>
        <v>0</v>
      </c>
      <c r="FF12" s="67">
        <v>0</v>
      </c>
      <c r="FG12" s="68">
        <v>0</v>
      </c>
      <c r="FH12" s="68">
        <v>0</v>
      </c>
      <c r="FI12" s="71">
        <f t="shared" si="44"/>
        <v>0</v>
      </c>
      <c r="FJ12" s="68">
        <v>0</v>
      </c>
      <c r="FK12" s="68">
        <v>0</v>
      </c>
      <c r="FL12" s="68">
        <v>0</v>
      </c>
      <c r="FM12" s="71">
        <f t="shared" si="45"/>
        <v>0</v>
      </c>
      <c r="FN12" s="68">
        <v>0</v>
      </c>
      <c r="FO12" s="68">
        <v>0</v>
      </c>
      <c r="FP12" s="68">
        <v>0</v>
      </c>
      <c r="FQ12" s="71">
        <f t="shared" si="46"/>
        <v>0</v>
      </c>
      <c r="FR12" s="68">
        <v>0</v>
      </c>
      <c r="FS12" s="68">
        <v>0</v>
      </c>
      <c r="FT12" s="68">
        <v>0</v>
      </c>
      <c r="FU12" s="71">
        <f t="shared" si="47"/>
        <v>0</v>
      </c>
      <c r="FV12" s="68">
        <v>0</v>
      </c>
      <c r="FW12" s="68">
        <v>0</v>
      </c>
      <c r="FX12" s="68">
        <v>0</v>
      </c>
      <c r="FY12" s="71">
        <f t="shared" si="48"/>
        <v>0</v>
      </c>
      <c r="FZ12" s="68">
        <v>0</v>
      </c>
      <c r="GA12" s="68">
        <v>0</v>
      </c>
      <c r="GB12" s="68">
        <v>0</v>
      </c>
      <c r="GC12" s="71">
        <f t="shared" si="49"/>
        <v>0</v>
      </c>
      <c r="GD12" s="67">
        <v>0</v>
      </c>
      <c r="GE12" s="68">
        <v>0</v>
      </c>
      <c r="GF12" s="68">
        <v>0</v>
      </c>
      <c r="GG12" s="71">
        <f t="shared" si="50"/>
        <v>0</v>
      </c>
      <c r="GH12" s="68">
        <f t="shared" si="51"/>
        <v>0</v>
      </c>
      <c r="GI12" s="68">
        <f t="shared" si="51"/>
        <v>17592</v>
      </c>
      <c r="GJ12" s="68">
        <f t="shared" si="51"/>
        <v>1445</v>
      </c>
      <c r="GK12" s="71">
        <f t="shared" si="51"/>
        <v>19037</v>
      </c>
    </row>
    <row r="13" spans="1:193" ht="11.25" customHeight="1">
      <c r="A13" s="28">
        <v>37288</v>
      </c>
      <c r="B13" s="67">
        <v>0</v>
      </c>
      <c r="C13" s="68">
        <v>0</v>
      </c>
      <c r="D13" s="68">
        <v>0</v>
      </c>
      <c r="E13" s="71">
        <f t="shared" si="8"/>
        <v>0</v>
      </c>
      <c r="F13" s="68">
        <v>0</v>
      </c>
      <c r="G13" s="68">
        <v>0</v>
      </c>
      <c r="H13" s="68">
        <v>0</v>
      </c>
      <c r="I13" s="71">
        <f t="shared" si="9"/>
        <v>0</v>
      </c>
      <c r="J13" s="68"/>
      <c r="K13" s="68"/>
      <c r="L13" s="68"/>
      <c r="M13" s="68"/>
      <c r="N13" s="68">
        <v>0</v>
      </c>
      <c r="O13" s="68">
        <v>11304</v>
      </c>
      <c r="P13" s="68">
        <v>1702</v>
      </c>
      <c r="Q13" s="71">
        <f t="shared" si="10"/>
        <v>13006</v>
      </c>
      <c r="R13" s="68"/>
      <c r="S13" s="68"/>
      <c r="T13" s="68"/>
      <c r="U13" s="71"/>
      <c r="V13" s="67">
        <v>0</v>
      </c>
      <c r="W13" s="68">
        <v>0</v>
      </c>
      <c r="X13" s="68">
        <v>0</v>
      </c>
      <c r="Y13" s="71">
        <f t="shared" si="11"/>
        <v>0</v>
      </c>
      <c r="Z13" s="67">
        <v>0</v>
      </c>
      <c r="AA13" s="68">
        <v>0</v>
      </c>
      <c r="AB13" s="68">
        <v>0</v>
      </c>
      <c r="AC13" s="71">
        <f t="shared" si="12"/>
        <v>0</v>
      </c>
      <c r="AD13" s="68">
        <v>0</v>
      </c>
      <c r="AE13" s="68">
        <v>0</v>
      </c>
      <c r="AF13" s="68">
        <v>0</v>
      </c>
      <c r="AG13" s="71">
        <f t="shared" si="13"/>
        <v>0</v>
      </c>
      <c r="AH13" s="68">
        <v>0</v>
      </c>
      <c r="AI13" s="68">
        <v>0</v>
      </c>
      <c r="AJ13" s="68">
        <v>0</v>
      </c>
      <c r="AK13" s="71">
        <f t="shared" si="14"/>
        <v>0</v>
      </c>
      <c r="AL13" s="67">
        <v>0</v>
      </c>
      <c r="AM13" s="68">
        <v>0</v>
      </c>
      <c r="AN13" s="68">
        <v>0</v>
      </c>
      <c r="AO13" s="71">
        <f t="shared" si="15"/>
        <v>0</v>
      </c>
      <c r="AP13" s="67">
        <v>0</v>
      </c>
      <c r="AQ13" s="68">
        <v>2017</v>
      </c>
      <c r="AR13" s="68">
        <v>0</v>
      </c>
      <c r="AS13" s="71">
        <f t="shared" si="16"/>
        <v>2017</v>
      </c>
      <c r="AT13" s="67">
        <v>0</v>
      </c>
      <c r="AU13" s="68">
        <v>0</v>
      </c>
      <c r="AV13" s="68">
        <v>0</v>
      </c>
      <c r="AW13" s="71">
        <f t="shared" si="17"/>
        <v>0</v>
      </c>
      <c r="AX13" s="67">
        <v>0</v>
      </c>
      <c r="AY13" s="68">
        <v>0</v>
      </c>
      <c r="AZ13" s="68">
        <v>0</v>
      </c>
      <c r="BA13" s="71">
        <f t="shared" si="18"/>
        <v>0</v>
      </c>
      <c r="BB13" s="67">
        <v>0</v>
      </c>
      <c r="BC13" s="68">
        <v>0</v>
      </c>
      <c r="BD13" s="68">
        <v>0</v>
      </c>
      <c r="BE13" s="71">
        <f t="shared" si="19"/>
        <v>0</v>
      </c>
      <c r="BF13" s="68">
        <v>0</v>
      </c>
      <c r="BG13" s="68">
        <v>0</v>
      </c>
      <c r="BH13" s="68">
        <v>0</v>
      </c>
      <c r="BI13" s="71">
        <f t="shared" si="20"/>
        <v>0</v>
      </c>
      <c r="BJ13" s="68">
        <v>0</v>
      </c>
      <c r="BK13" s="68">
        <v>0</v>
      </c>
      <c r="BL13" s="68">
        <v>0</v>
      </c>
      <c r="BM13" s="71">
        <f t="shared" si="21"/>
        <v>0</v>
      </c>
      <c r="BN13" s="68">
        <v>0</v>
      </c>
      <c r="BO13" s="68">
        <v>0</v>
      </c>
      <c r="BP13" s="68">
        <v>0</v>
      </c>
      <c r="BQ13" s="71">
        <f t="shared" si="22"/>
        <v>0</v>
      </c>
      <c r="BR13" s="68">
        <v>0</v>
      </c>
      <c r="BS13" s="68">
        <v>0</v>
      </c>
      <c r="BT13" s="68">
        <v>0</v>
      </c>
      <c r="BU13" s="71">
        <f t="shared" si="23"/>
        <v>0</v>
      </c>
      <c r="BV13" s="68">
        <v>0</v>
      </c>
      <c r="BW13" s="68">
        <v>0</v>
      </c>
      <c r="BX13" s="68">
        <v>0</v>
      </c>
      <c r="BY13" s="71">
        <f t="shared" si="24"/>
        <v>0</v>
      </c>
      <c r="BZ13" s="68">
        <v>0</v>
      </c>
      <c r="CA13" s="68">
        <v>0</v>
      </c>
      <c r="CB13" s="68">
        <v>0</v>
      </c>
      <c r="CC13" s="71">
        <f t="shared" si="25"/>
        <v>0</v>
      </c>
      <c r="CD13" s="68">
        <v>0</v>
      </c>
      <c r="CE13" s="68">
        <v>0</v>
      </c>
      <c r="CF13" s="68">
        <v>0</v>
      </c>
      <c r="CG13" s="71">
        <f t="shared" si="26"/>
        <v>0</v>
      </c>
      <c r="CH13" s="68">
        <v>0</v>
      </c>
      <c r="CI13" s="68">
        <v>0</v>
      </c>
      <c r="CJ13" s="68">
        <v>0</v>
      </c>
      <c r="CK13" s="71">
        <f t="shared" si="27"/>
        <v>0</v>
      </c>
      <c r="CL13" s="67">
        <v>0</v>
      </c>
      <c r="CM13" s="68">
        <v>0</v>
      </c>
      <c r="CN13" s="68">
        <v>0</v>
      </c>
      <c r="CO13" s="71">
        <f t="shared" si="28"/>
        <v>0</v>
      </c>
      <c r="CP13" s="68">
        <v>0</v>
      </c>
      <c r="CQ13" s="68">
        <v>0</v>
      </c>
      <c r="CR13" s="68">
        <v>0</v>
      </c>
      <c r="CS13" s="71">
        <f t="shared" si="29"/>
        <v>0</v>
      </c>
      <c r="CT13" s="68">
        <v>0</v>
      </c>
      <c r="CU13" s="68">
        <v>0</v>
      </c>
      <c r="CV13" s="68">
        <v>0</v>
      </c>
      <c r="CW13" s="71">
        <f t="shared" si="30"/>
        <v>0</v>
      </c>
      <c r="CX13" s="68">
        <v>0</v>
      </c>
      <c r="CY13" s="68">
        <v>602</v>
      </c>
      <c r="CZ13" s="68">
        <v>0</v>
      </c>
      <c r="DA13" s="71">
        <f t="shared" si="31"/>
        <v>602</v>
      </c>
      <c r="DB13" s="68">
        <v>0</v>
      </c>
      <c r="DC13" s="68">
        <v>0</v>
      </c>
      <c r="DD13" s="68">
        <v>0</v>
      </c>
      <c r="DE13" s="71">
        <f t="shared" si="32"/>
        <v>0</v>
      </c>
      <c r="DF13" s="68">
        <v>0</v>
      </c>
      <c r="DG13" s="68">
        <v>0</v>
      </c>
      <c r="DH13" s="68">
        <v>0</v>
      </c>
      <c r="DI13" s="68">
        <f t="shared" si="33"/>
        <v>0</v>
      </c>
      <c r="DJ13" s="68"/>
      <c r="DK13" s="68"/>
      <c r="DL13" s="68"/>
      <c r="DM13" s="71"/>
      <c r="DN13" s="68">
        <v>0</v>
      </c>
      <c r="DO13" s="68">
        <v>0</v>
      </c>
      <c r="DP13" s="68">
        <v>0</v>
      </c>
      <c r="DQ13" s="71">
        <f t="shared" si="34"/>
        <v>0</v>
      </c>
      <c r="DR13" s="68">
        <v>0</v>
      </c>
      <c r="DS13" s="68">
        <v>0</v>
      </c>
      <c r="DT13" s="68">
        <v>0</v>
      </c>
      <c r="DU13" s="71">
        <f t="shared" si="35"/>
        <v>0</v>
      </c>
      <c r="DV13" s="68">
        <v>0</v>
      </c>
      <c r="DW13" s="68">
        <v>2990</v>
      </c>
      <c r="DX13" s="68">
        <v>11</v>
      </c>
      <c r="DY13" s="71">
        <f t="shared" si="36"/>
        <v>3001</v>
      </c>
      <c r="DZ13" s="68">
        <v>0</v>
      </c>
      <c r="EA13" s="68">
        <v>0</v>
      </c>
      <c r="EB13" s="68">
        <v>0</v>
      </c>
      <c r="EC13" s="71">
        <f t="shared" si="37"/>
        <v>0</v>
      </c>
      <c r="ED13" s="68">
        <v>0</v>
      </c>
      <c r="EE13" s="68">
        <v>0</v>
      </c>
      <c r="EF13" s="68">
        <v>0</v>
      </c>
      <c r="EG13" s="68">
        <f t="shared" si="38"/>
        <v>0</v>
      </c>
      <c r="EH13" s="68"/>
      <c r="EI13" s="68"/>
      <c r="EJ13" s="68"/>
      <c r="EK13" s="71"/>
      <c r="EL13" s="68">
        <v>0</v>
      </c>
      <c r="EM13" s="68">
        <v>0</v>
      </c>
      <c r="EN13" s="68">
        <v>0</v>
      </c>
      <c r="EO13" s="71">
        <f t="shared" si="39"/>
        <v>0</v>
      </c>
      <c r="EP13" s="68">
        <v>0</v>
      </c>
      <c r="EQ13" s="68">
        <v>0</v>
      </c>
      <c r="ER13" s="68">
        <v>0</v>
      </c>
      <c r="ES13" s="71">
        <f t="shared" si="40"/>
        <v>0</v>
      </c>
      <c r="ET13" s="68">
        <v>0</v>
      </c>
      <c r="EU13" s="68">
        <v>0</v>
      </c>
      <c r="EV13" s="68">
        <v>0</v>
      </c>
      <c r="EW13" s="71">
        <f t="shared" si="41"/>
        <v>0</v>
      </c>
      <c r="EX13" s="67">
        <v>0</v>
      </c>
      <c r="EY13" s="68">
        <v>0</v>
      </c>
      <c r="EZ13" s="68">
        <v>0</v>
      </c>
      <c r="FA13" s="71">
        <f t="shared" si="42"/>
        <v>0</v>
      </c>
      <c r="FB13" s="68">
        <v>0</v>
      </c>
      <c r="FC13" s="68">
        <v>0</v>
      </c>
      <c r="FD13" s="68">
        <v>0</v>
      </c>
      <c r="FE13" s="71">
        <f t="shared" si="43"/>
        <v>0</v>
      </c>
      <c r="FF13" s="67">
        <v>0</v>
      </c>
      <c r="FG13" s="68">
        <v>0</v>
      </c>
      <c r="FH13" s="68">
        <v>0</v>
      </c>
      <c r="FI13" s="71">
        <f t="shared" si="44"/>
        <v>0</v>
      </c>
      <c r="FJ13" s="68">
        <v>0</v>
      </c>
      <c r="FK13" s="68">
        <v>0</v>
      </c>
      <c r="FL13" s="68">
        <v>0</v>
      </c>
      <c r="FM13" s="71">
        <f t="shared" si="45"/>
        <v>0</v>
      </c>
      <c r="FN13" s="68">
        <v>0</v>
      </c>
      <c r="FO13" s="68">
        <v>0</v>
      </c>
      <c r="FP13" s="68">
        <v>0</v>
      </c>
      <c r="FQ13" s="71">
        <f t="shared" si="46"/>
        <v>0</v>
      </c>
      <c r="FR13" s="68">
        <v>0</v>
      </c>
      <c r="FS13" s="68">
        <v>0</v>
      </c>
      <c r="FT13" s="68">
        <v>0</v>
      </c>
      <c r="FU13" s="71">
        <f t="shared" si="47"/>
        <v>0</v>
      </c>
      <c r="FV13" s="68">
        <v>0</v>
      </c>
      <c r="FW13" s="68">
        <v>0</v>
      </c>
      <c r="FX13" s="68">
        <v>0</v>
      </c>
      <c r="FY13" s="71">
        <f t="shared" si="48"/>
        <v>0</v>
      </c>
      <c r="FZ13" s="68">
        <v>0</v>
      </c>
      <c r="GA13" s="68">
        <v>0</v>
      </c>
      <c r="GB13" s="68">
        <v>0</v>
      </c>
      <c r="GC13" s="71">
        <f t="shared" si="49"/>
        <v>0</v>
      </c>
      <c r="GD13" s="67">
        <v>0</v>
      </c>
      <c r="GE13" s="68">
        <v>0</v>
      </c>
      <c r="GF13" s="68">
        <v>0</v>
      </c>
      <c r="GG13" s="71">
        <f t="shared" si="50"/>
        <v>0</v>
      </c>
      <c r="GH13" s="68">
        <f t="shared" si="51"/>
        <v>0</v>
      </c>
      <c r="GI13" s="68">
        <f t="shared" si="51"/>
        <v>16913</v>
      </c>
      <c r="GJ13" s="68">
        <f t="shared" si="51"/>
        <v>1713</v>
      </c>
      <c r="GK13" s="71">
        <f t="shared" si="51"/>
        <v>18626</v>
      </c>
    </row>
    <row r="14" spans="1:193" ht="11.25" customHeight="1">
      <c r="A14" s="29">
        <v>37316</v>
      </c>
      <c r="B14" s="72">
        <v>0</v>
      </c>
      <c r="C14" s="73">
        <v>0</v>
      </c>
      <c r="D14" s="73">
        <v>0</v>
      </c>
      <c r="E14" s="74">
        <f t="shared" si="8"/>
        <v>0</v>
      </c>
      <c r="F14" s="73">
        <v>0</v>
      </c>
      <c r="G14" s="73">
        <v>0</v>
      </c>
      <c r="H14" s="73">
        <v>0</v>
      </c>
      <c r="I14" s="74">
        <f t="shared" si="9"/>
        <v>0</v>
      </c>
      <c r="J14" s="73"/>
      <c r="K14" s="73"/>
      <c r="L14" s="73"/>
      <c r="M14" s="73"/>
      <c r="N14" s="73">
        <v>0</v>
      </c>
      <c r="O14" s="73">
        <v>12790</v>
      </c>
      <c r="P14" s="73">
        <v>2052</v>
      </c>
      <c r="Q14" s="74">
        <f t="shared" si="10"/>
        <v>14842</v>
      </c>
      <c r="R14" s="73"/>
      <c r="S14" s="73"/>
      <c r="T14" s="73"/>
      <c r="U14" s="74"/>
      <c r="V14" s="72">
        <v>0</v>
      </c>
      <c r="W14" s="73">
        <v>0</v>
      </c>
      <c r="X14" s="73">
        <v>0</v>
      </c>
      <c r="Y14" s="74">
        <f t="shared" si="11"/>
        <v>0</v>
      </c>
      <c r="Z14" s="72">
        <v>0</v>
      </c>
      <c r="AA14" s="73">
        <v>0</v>
      </c>
      <c r="AB14" s="73">
        <v>0</v>
      </c>
      <c r="AC14" s="74">
        <f t="shared" si="12"/>
        <v>0</v>
      </c>
      <c r="AD14" s="73">
        <v>0</v>
      </c>
      <c r="AE14" s="73">
        <v>0</v>
      </c>
      <c r="AF14" s="73">
        <v>0</v>
      </c>
      <c r="AG14" s="74">
        <f t="shared" si="13"/>
        <v>0</v>
      </c>
      <c r="AH14" s="73">
        <v>0</v>
      </c>
      <c r="AI14" s="73">
        <v>0</v>
      </c>
      <c r="AJ14" s="73">
        <v>0</v>
      </c>
      <c r="AK14" s="74">
        <f t="shared" si="14"/>
        <v>0</v>
      </c>
      <c r="AL14" s="72">
        <v>0</v>
      </c>
      <c r="AM14" s="73">
        <v>0</v>
      </c>
      <c r="AN14" s="73">
        <v>0</v>
      </c>
      <c r="AO14" s="74">
        <f t="shared" si="15"/>
        <v>0</v>
      </c>
      <c r="AP14" s="72">
        <v>0</v>
      </c>
      <c r="AQ14" s="73">
        <v>2669</v>
      </c>
      <c r="AR14" s="73">
        <v>28</v>
      </c>
      <c r="AS14" s="74">
        <f t="shared" si="16"/>
        <v>2697</v>
      </c>
      <c r="AT14" s="72">
        <v>0</v>
      </c>
      <c r="AU14" s="73">
        <v>0</v>
      </c>
      <c r="AV14" s="73">
        <v>0</v>
      </c>
      <c r="AW14" s="74">
        <f t="shared" si="17"/>
        <v>0</v>
      </c>
      <c r="AX14" s="72">
        <v>0</v>
      </c>
      <c r="AY14" s="73">
        <v>0</v>
      </c>
      <c r="AZ14" s="73">
        <v>0</v>
      </c>
      <c r="BA14" s="74">
        <f t="shared" si="18"/>
        <v>0</v>
      </c>
      <c r="BB14" s="72">
        <v>0</v>
      </c>
      <c r="BC14" s="73">
        <v>0</v>
      </c>
      <c r="BD14" s="73">
        <v>0</v>
      </c>
      <c r="BE14" s="74">
        <f t="shared" si="19"/>
        <v>0</v>
      </c>
      <c r="BF14" s="73">
        <v>0</v>
      </c>
      <c r="BG14" s="73">
        <v>0</v>
      </c>
      <c r="BH14" s="73">
        <v>0</v>
      </c>
      <c r="BI14" s="74">
        <f t="shared" si="20"/>
        <v>0</v>
      </c>
      <c r="BJ14" s="73">
        <v>0</v>
      </c>
      <c r="BK14" s="73">
        <v>0</v>
      </c>
      <c r="BL14" s="73">
        <v>0</v>
      </c>
      <c r="BM14" s="74">
        <f t="shared" si="21"/>
        <v>0</v>
      </c>
      <c r="BN14" s="73">
        <v>0</v>
      </c>
      <c r="BO14" s="73">
        <v>0</v>
      </c>
      <c r="BP14" s="73">
        <v>0</v>
      </c>
      <c r="BQ14" s="74">
        <f t="shared" si="22"/>
        <v>0</v>
      </c>
      <c r="BR14" s="73">
        <v>0</v>
      </c>
      <c r="BS14" s="73">
        <v>0</v>
      </c>
      <c r="BT14" s="73">
        <v>0</v>
      </c>
      <c r="BU14" s="74">
        <f t="shared" si="23"/>
        <v>0</v>
      </c>
      <c r="BV14" s="73">
        <v>0</v>
      </c>
      <c r="BW14" s="73">
        <v>0</v>
      </c>
      <c r="BX14" s="73">
        <v>0</v>
      </c>
      <c r="BY14" s="74">
        <f t="shared" si="24"/>
        <v>0</v>
      </c>
      <c r="BZ14" s="73">
        <v>0</v>
      </c>
      <c r="CA14" s="73">
        <v>0</v>
      </c>
      <c r="CB14" s="73">
        <v>0</v>
      </c>
      <c r="CC14" s="74">
        <f t="shared" si="25"/>
        <v>0</v>
      </c>
      <c r="CD14" s="73">
        <v>0</v>
      </c>
      <c r="CE14" s="73">
        <v>0</v>
      </c>
      <c r="CF14" s="73">
        <v>0</v>
      </c>
      <c r="CG14" s="74">
        <f t="shared" si="26"/>
        <v>0</v>
      </c>
      <c r="CH14" s="73">
        <v>0</v>
      </c>
      <c r="CI14" s="73">
        <v>0</v>
      </c>
      <c r="CJ14" s="73">
        <v>0</v>
      </c>
      <c r="CK14" s="74">
        <f t="shared" si="27"/>
        <v>0</v>
      </c>
      <c r="CL14" s="72">
        <v>0</v>
      </c>
      <c r="CM14" s="73">
        <v>0</v>
      </c>
      <c r="CN14" s="73">
        <v>0</v>
      </c>
      <c r="CO14" s="74">
        <f t="shared" si="28"/>
        <v>0</v>
      </c>
      <c r="CP14" s="73">
        <v>0</v>
      </c>
      <c r="CQ14" s="73">
        <v>0</v>
      </c>
      <c r="CR14" s="73">
        <v>0</v>
      </c>
      <c r="CS14" s="74">
        <f t="shared" si="29"/>
        <v>0</v>
      </c>
      <c r="CT14" s="73">
        <v>0</v>
      </c>
      <c r="CU14" s="73">
        <v>0</v>
      </c>
      <c r="CV14" s="73">
        <v>0</v>
      </c>
      <c r="CW14" s="74">
        <f t="shared" si="30"/>
        <v>0</v>
      </c>
      <c r="CX14" s="73">
        <v>0</v>
      </c>
      <c r="CY14" s="73">
        <v>511</v>
      </c>
      <c r="CZ14" s="73">
        <v>0</v>
      </c>
      <c r="DA14" s="74">
        <f t="shared" si="31"/>
        <v>511</v>
      </c>
      <c r="DB14" s="73">
        <v>0</v>
      </c>
      <c r="DC14" s="73">
        <v>0</v>
      </c>
      <c r="DD14" s="73">
        <v>0</v>
      </c>
      <c r="DE14" s="74">
        <f t="shared" si="32"/>
        <v>0</v>
      </c>
      <c r="DF14" s="73">
        <v>0</v>
      </c>
      <c r="DG14" s="73">
        <v>0</v>
      </c>
      <c r="DH14" s="73">
        <v>0</v>
      </c>
      <c r="DI14" s="73">
        <f t="shared" si="33"/>
        <v>0</v>
      </c>
      <c r="DJ14" s="73"/>
      <c r="DK14" s="73"/>
      <c r="DL14" s="73"/>
      <c r="DM14" s="74"/>
      <c r="DN14" s="73">
        <v>0</v>
      </c>
      <c r="DO14" s="73">
        <v>0</v>
      </c>
      <c r="DP14" s="73">
        <v>0</v>
      </c>
      <c r="DQ14" s="74">
        <f t="shared" si="34"/>
        <v>0</v>
      </c>
      <c r="DR14" s="73">
        <v>0</v>
      </c>
      <c r="DS14" s="73">
        <v>0</v>
      </c>
      <c r="DT14" s="73">
        <v>0</v>
      </c>
      <c r="DU14" s="74">
        <f t="shared" si="35"/>
        <v>0</v>
      </c>
      <c r="DV14" s="73">
        <v>0</v>
      </c>
      <c r="DW14" s="73">
        <v>3171</v>
      </c>
      <c r="DX14" s="73">
        <v>70</v>
      </c>
      <c r="DY14" s="74">
        <f t="shared" si="36"/>
        <v>3241</v>
      </c>
      <c r="DZ14" s="73">
        <v>0</v>
      </c>
      <c r="EA14" s="73">
        <v>0</v>
      </c>
      <c r="EB14" s="73">
        <v>0</v>
      </c>
      <c r="EC14" s="74">
        <f t="shared" si="37"/>
        <v>0</v>
      </c>
      <c r="ED14" s="73">
        <v>0</v>
      </c>
      <c r="EE14" s="73">
        <v>0</v>
      </c>
      <c r="EF14" s="73">
        <v>0</v>
      </c>
      <c r="EG14" s="73">
        <f t="shared" si="38"/>
        <v>0</v>
      </c>
      <c r="EH14" s="73"/>
      <c r="EI14" s="73"/>
      <c r="EJ14" s="73"/>
      <c r="EK14" s="74"/>
      <c r="EL14" s="73">
        <v>0</v>
      </c>
      <c r="EM14" s="73">
        <v>0</v>
      </c>
      <c r="EN14" s="73">
        <v>0</v>
      </c>
      <c r="EO14" s="74">
        <f t="shared" si="39"/>
        <v>0</v>
      </c>
      <c r="EP14" s="73">
        <v>0</v>
      </c>
      <c r="EQ14" s="73">
        <v>0</v>
      </c>
      <c r="ER14" s="73">
        <v>0</v>
      </c>
      <c r="ES14" s="74">
        <f t="shared" si="40"/>
        <v>0</v>
      </c>
      <c r="ET14" s="73">
        <v>0</v>
      </c>
      <c r="EU14" s="73">
        <v>0</v>
      </c>
      <c r="EV14" s="73">
        <v>0</v>
      </c>
      <c r="EW14" s="74">
        <f t="shared" si="41"/>
        <v>0</v>
      </c>
      <c r="EX14" s="72">
        <v>0</v>
      </c>
      <c r="EY14" s="73">
        <v>0</v>
      </c>
      <c r="EZ14" s="73">
        <v>0</v>
      </c>
      <c r="FA14" s="74">
        <f t="shared" si="42"/>
        <v>0</v>
      </c>
      <c r="FB14" s="73">
        <v>0</v>
      </c>
      <c r="FC14" s="73">
        <v>0</v>
      </c>
      <c r="FD14" s="73">
        <v>0</v>
      </c>
      <c r="FE14" s="74">
        <f t="shared" si="43"/>
        <v>0</v>
      </c>
      <c r="FF14" s="72">
        <v>0</v>
      </c>
      <c r="FG14" s="73">
        <v>0</v>
      </c>
      <c r="FH14" s="73">
        <v>0</v>
      </c>
      <c r="FI14" s="74">
        <f t="shared" si="44"/>
        <v>0</v>
      </c>
      <c r="FJ14" s="73">
        <v>0</v>
      </c>
      <c r="FK14" s="73">
        <v>0</v>
      </c>
      <c r="FL14" s="73">
        <v>0</v>
      </c>
      <c r="FM14" s="74">
        <f t="shared" si="45"/>
        <v>0</v>
      </c>
      <c r="FN14" s="73">
        <v>0</v>
      </c>
      <c r="FO14" s="73">
        <v>0</v>
      </c>
      <c r="FP14" s="73">
        <v>0</v>
      </c>
      <c r="FQ14" s="74">
        <f t="shared" si="46"/>
        <v>0</v>
      </c>
      <c r="FR14" s="73">
        <v>0</v>
      </c>
      <c r="FS14" s="73">
        <v>0</v>
      </c>
      <c r="FT14" s="73">
        <v>0</v>
      </c>
      <c r="FU14" s="74">
        <f t="shared" si="47"/>
        <v>0</v>
      </c>
      <c r="FV14" s="73">
        <v>0</v>
      </c>
      <c r="FW14" s="73">
        <v>0</v>
      </c>
      <c r="FX14" s="73">
        <v>0</v>
      </c>
      <c r="FY14" s="74">
        <f t="shared" si="48"/>
        <v>0</v>
      </c>
      <c r="FZ14" s="73">
        <v>0</v>
      </c>
      <c r="GA14" s="73">
        <v>0</v>
      </c>
      <c r="GB14" s="73">
        <v>0</v>
      </c>
      <c r="GC14" s="74">
        <f t="shared" si="49"/>
        <v>0</v>
      </c>
      <c r="GD14" s="72">
        <v>0</v>
      </c>
      <c r="GE14" s="73">
        <v>0</v>
      </c>
      <c r="GF14" s="73">
        <v>0</v>
      </c>
      <c r="GG14" s="74">
        <f t="shared" si="50"/>
        <v>0</v>
      </c>
      <c r="GH14" s="73">
        <f t="shared" si="51"/>
        <v>0</v>
      </c>
      <c r="GI14" s="73">
        <f t="shared" si="51"/>
        <v>19141</v>
      </c>
      <c r="GJ14" s="73">
        <f t="shared" si="51"/>
        <v>2150</v>
      </c>
      <c r="GK14" s="74">
        <f t="shared" si="51"/>
        <v>21291</v>
      </c>
    </row>
    <row r="15" spans="1:193" s="13" customFormat="1" ht="11.25" customHeight="1">
      <c r="A15" s="21">
        <v>37347</v>
      </c>
      <c r="B15" s="64">
        <v>0</v>
      </c>
      <c r="C15" s="65">
        <v>0</v>
      </c>
      <c r="D15" s="65">
        <v>0</v>
      </c>
      <c r="E15" s="66">
        <f t="shared" si="8"/>
        <v>0</v>
      </c>
      <c r="F15" s="65">
        <v>0</v>
      </c>
      <c r="G15" s="65">
        <v>0</v>
      </c>
      <c r="H15" s="65">
        <v>0</v>
      </c>
      <c r="I15" s="66">
        <f t="shared" si="9"/>
        <v>0</v>
      </c>
      <c r="J15" s="65"/>
      <c r="K15" s="65"/>
      <c r="L15" s="65"/>
      <c r="M15" s="65"/>
      <c r="N15" s="65">
        <v>0</v>
      </c>
      <c r="O15" s="65">
        <v>12486</v>
      </c>
      <c r="P15" s="65">
        <v>1661</v>
      </c>
      <c r="Q15" s="66">
        <f t="shared" si="10"/>
        <v>14147</v>
      </c>
      <c r="R15" s="65"/>
      <c r="S15" s="65"/>
      <c r="T15" s="65"/>
      <c r="U15" s="66"/>
      <c r="V15" s="64">
        <v>0</v>
      </c>
      <c r="W15" s="65">
        <v>0</v>
      </c>
      <c r="X15" s="65">
        <v>0</v>
      </c>
      <c r="Y15" s="66">
        <f t="shared" si="11"/>
        <v>0</v>
      </c>
      <c r="Z15" s="64">
        <v>0</v>
      </c>
      <c r="AA15" s="65">
        <v>0</v>
      </c>
      <c r="AB15" s="65">
        <v>0</v>
      </c>
      <c r="AC15" s="66">
        <f t="shared" si="12"/>
        <v>0</v>
      </c>
      <c r="AD15" s="65">
        <v>0</v>
      </c>
      <c r="AE15" s="65">
        <v>0</v>
      </c>
      <c r="AF15" s="65">
        <v>0</v>
      </c>
      <c r="AG15" s="66">
        <f t="shared" si="13"/>
        <v>0</v>
      </c>
      <c r="AH15" s="65">
        <v>0</v>
      </c>
      <c r="AI15" s="65">
        <v>0</v>
      </c>
      <c r="AJ15" s="65">
        <v>0</v>
      </c>
      <c r="AK15" s="66">
        <f t="shared" si="14"/>
        <v>0</v>
      </c>
      <c r="AL15" s="64">
        <v>0</v>
      </c>
      <c r="AM15" s="65">
        <v>0</v>
      </c>
      <c r="AN15" s="65">
        <v>0</v>
      </c>
      <c r="AO15" s="66">
        <f t="shared" si="15"/>
        <v>0</v>
      </c>
      <c r="AP15" s="64">
        <v>0</v>
      </c>
      <c r="AQ15" s="65">
        <v>1006</v>
      </c>
      <c r="AR15" s="65">
        <v>0</v>
      </c>
      <c r="AS15" s="66">
        <f t="shared" si="16"/>
        <v>1006</v>
      </c>
      <c r="AT15" s="64">
        <v>0</v>
      </c>
      <c r="AU15" s="65">
        <v>0</v>
      </c>
      <c r="AV15" s="65">
        <v>0</v>
      </c>
      <c r="AW15" s="66">
        <f t="shared" si="17"/>
        <v>0</v>
      </c>
      <c r="AX15" s="64">
        <v>0</v>
      </c>
      <c r="AY15" s="65">
        <v>0</v>
      </c>
      <c r="AZ15" s="65">
        <v>0</v>
      </c>
      <c r="BA15" s="66">
        <f t="shared" si="18"/>
        <v>0</v>
      </c>
      <c r="BB15" s="64">
        <v>0</v>
      </c>
      <c r="BC15" s="65">
        <v>0</v>
      </c>
      <c r="BD15" s="65">
        <v>0</v>
      </c>
      <c r="BE15" s="66">
        <f t="shared" si="19"/>
        <v>0</v>
      </c>
      <c r="BF15" s="65">
        <v>0</v>
      </c>
      <c r="BG15" s="65">
        <v>0</v>
      </c>
      <c r="BH15" s="65">
        <v>0</v>
      </c>
      <c r="BI15" s="66">
        <f t="shared" si="20"/>
        <v>0</v>
      </c>
      <c r="BJ15" s="65">
        <v>0</v>
      </c>
      <c r="BK15" s="65">
        <v>0</v>
      </c>
      <c r="BL15" s="65">
        <v>0</v>
      </c>
      <c r="BM15" s="66">
        <f t="shared" si="21"/>
        <v>0</v>
      </c>
      <c r="BN15" s="65">
        <v>0</v>
      </c>
      <c r="BO15" s="65">
        <v>0</v>
      </c>
      <c r="BP15" s="65">
        <v>0</v>
      </c>
      <c r="BQ15" s="66">
        <f t="shared" si="22"/>
        <v>0</v>
      </c>
      <c r="BR15" s="65">
        <v>0</v>
      </c>
      <c r="BS15" s="65">
        <v>0</v>
      </c>
      <c r="BT15" s="65">
        <v>0</v>
      </c>
      <c r="BU15" s="66">
        <f t="shared" si="23"/>
        <v>0</v>
      </c>
      <c r="BV15" s="65">
        <v>0</v>
      </c>
      <c r="BW15" s="65">
        <v>0</v>
      </c>
      <c r="BX15" s="65">
        <v>0</v>
      </c>
      <c r="BY15" s="66">
        <f t="shared" si="24"/>
        <v>0</v>
      </c>
      <c r="BZ15" s="65">
        <v>0</v>
      </c>
      <c r="CA15" s="65">
        <v>0</v>
      </c>
      <c r="CB15" s="65">
        <v>0</v>
      </c>
      <c r="CC15" s="66">
        <f t="shared" si="25"/>
        <v>0</v>
      </c>
      <c r="CD15" s="65">
        <v>0</v>
      </c>
      <c r="CE15" s="65">
        <v>0</v>
      </c>
      <c r="CF15" s="65">
        <v>0</v>
      </c>
      <c r="CG15" s="66">
        <f t="shared" si="26"/>
        <v>0</v>
      </c>
      <c r="CH15" s="65">
        <v>0</v>
      </c>
      <c r="CI15" s="65">
        <v>0</v>
      </c>
      <c r="CJ15" s="65">
        <v>0</v>
      </c>
      <c r="CK15" s="66">
        <f t="shared" si="27"/>
        <v>0</v>
      </c>
      <c r="CL15" s="64">
        <v>0</v>
      </c>
      <c r="CM15" s="65">
        <v>0</v>
      </c>
      <c r="CN15" s="65">
        <v>0</v>
      </c>
      <c r="CO15" s="66">
        <f t="shared" si="28"/>
        <v>0</v>
      </c>
      <c r="CP15" s="65">
        <v>0</v>
      </c>
      <c r="CQ15" s="65">
        <v>0</v>
      </c>
      <c r="CR15" s="65">
        <v>0</v>
      </c>
      <c r="CS15" s="66">
        <f t="shared" si="29"/>
        <v>0</v>
      </c>
      <c r="CT15" s="65">
        <v>0</v>
      </c>
      <c r="CU15" s="65">
        <v>0</v>
      </c>
      <c r="CV15" s="65">
        <v>0</v>
      </c>
      <c r="CW15" s="66">
        <f t="shared" si="30"/>
        <v>0</v>
      </c>
      <c r="CX15" s="65">
        <v>0</v>
      </c>
      <c r="CY15" s="65">
        <v>414</v>
      </c>
      <c r="CZ15" s="65">
        <v>0</v>
      </c>
      <c r="DA15" s="66">
        <f t="shared" si="31"/>
        <v>414</v>
      </c>
      <c r="DB15" s="65">
        <v>0</v>
      </c>
      <c r="DC15" s="65">
        <v>0</v>
      </c>
      <c r="DD15" s="65">
        <v>0</v>
      </c>
      <c r="DE15" s="66">
        <f t="shared" si="32"/>
        <v>0</v>
      </c>
      <c r="DF15" s="65">
        <v>0</v>
      </c>
      <c r="DG15" s="65">
        <v>0</v>
      </c>
      <c r="DH15" s="65">
        <v>0</v>
      </c>
      <c r="DI15" s="65">
        <f t="shared" si="33"/>
        <v>0</v>
      </c>
      <c r="DJ15" s="65"/>
      <c r="DK15" s="65"/>
      <c r="DL15" s="65"/>
      <c r="DM15" s="66"/>
      <c r="DN15" s="65">
        <v>0</v>
      </c>
      <c r="DO15" s="65">
        <v>0</v>
      </c>
      <c r="DP15" s="65">
        <v>0</v>
      </c>
      <c r="DQ15" s="66">
        <f t="shared" si="34"/>
        <v>0</v>
      </c>
      <c r="DR15" s="65">
        <v>0</v>
      </c>
      <c r="DS15" s="65">
        <v>0</v>
      </c>
      <c r="DT15" s="65">
        <v>0</v>
      </c>
      <c r="DU15" s="66">
        <f t="shared" si="35"/>
        <v>0</v>
      </c>
      <c r="DV15" s="65">
        <v>0</v>
      </c>
      <c r="DW15" s="65">
        <v>3016</v>
      </c>
      <c r="DX15" s="65">
        <v>119</v>
      </c>
      <c r="DY15" s="66">
        <f t="shared" si="36"/>
        <v>3135</v>
      </c>
      <c r="DZ15" s="65">
        <v>0</v>
      </c>
      <c r="EA15" s="65">
        <v>0</v>
      </c>
      <c r="EB15" s="65">
        <v>0</v>
      </c>
      <c r="EC15" s="66">
        <f t="shared" si="37"/>
        <v>0</v>
      </c>
      <c r="ED15" s="65">
        <v>0</v>
      </c>
      <c r="EE15" s="65">
        <v>0</v>
      </c>
      <c r="EF15" s="65">
        <v>0</v>
      </c>
      <c r="EG15" s="65">
        <f t="shared" si="38"/>
        <v>0</v>
      </c>
      <c r="EH15" s="65"/>
      <c r="EI15" s="65"/>
      <c r="EJ15" s="65"/>
      <c r="EK15" s="66"/>
      <c r="EL15" s="65">
        <v>0</v>
      </c>
      <c r="EM15" s="65">
        <v>0</v>
      </c>
      <c r="EN15" s="65">
        <v>0</v>
      </c>
      <c r="EO15" s="66">
        <f t="shared" si="39"/>
        <v>0</v>
      </c>
      <c r="EP15" s="65">
        <v>0</v>
      </c>
      <c r="EQ15" s="65">
        <v>0</v>
      </c>
      <c r="ER15" s="65">
        <v>0</v>
      </c>
      <c r="ES15" s="66">
        <f t="shared" si="40"/>
        <v>0</v>
      </c>
      <c r="ET15" s="65">
        <v>0</v>
      </c>
      <c r="EU15" s="65">
        <v>0</v>
      </c>
      <c r="EV15" s="65">
        <v>0</v>
      </c>
      <c r="EW15" s="66">
        <f t="shared" si="41"/>
        <v>0</v>
      </c>
      <c r="EX15" s="64">
        <v>0</v>
      </c>
      <c r="EY15" s="65">
        <v>0</v>
      </c>
      <c r="EZ15" s="65">
        <v>0</v>
      </c>
      <c r="FA15" s="66">
        <f t="shared" si="42"/>
        <v>0</v>
      </c>
      <c r="FB15" s="65">
        <v>0</v>
      </c>
      <c r="FC15" s="65">
        <v>0</v>
      </c>
      <c r="FD15" s="65">
        <v>0</v>
      </c>
      <c r="FE15" s="66">
        <f t="shared" si="43"/>
        <v>0</v>
      </c>
      <c r="FF15" s="64">
        <v>0</v>
      </c>
      <c r="FG15" s="65">
        <v>0</v>
      </c>
      <c r="FH15" s="65">
        <v>0</v>
      </c>
      <c r="FI15" s="66">
        <f t="shared" si="44"/>
        <v>0</v>
      </c>
      <c r="FJ15" s="65">
        <v>0</v>
      </c>
      <c r="FK15" s="65">
        <v>0</v>
      </c>
      <c r="FL15" s="65">
        <v>0</v>
      </c>
      <c r="FM15" s="66">
        <f t="shared" si="45"/>
        <v>0</v>
      </c>
      <c r="FN15" s="65">
        <v>0</v>
      </c>
      <c r="FO15" s="65">
        <v>0</v>
      </c>
      <c r="FP15" s="65">
        <v>0</v>
      </c>
      <c r="FQ15" s="66">
        <f t="shared" si="46"/>
        <v>0</v>
      </c>
      <c r="FR15" s="65">
        <v>0</v>
      </c>
      <c r="FS15" s="65">
        <v>0</v>
      </c>
      <c r="FT15" s="65">
        <v>0</v>
      </c>
      <c r="FU15" s="66">
        <f t="shared" si="47"/>
        <v>0</v>
      </c>
      <c r="FV15" s="65">
        <v>0</v>
      </c>
      <c r="FW15" s="65">
        <v>0</v>
      </c>
      <c r="FX15" s="65">
        <v>0</v>
      </c>
      <c r="FY15" s="66">
        <f t="shared" si="48"/>
        <v>0</v>
      </c>
      <c r="FZ15" s="65">
        <v>0</v>
      </c>
      <c r="GA15" s="65">
        <v>0</v>
      </c>
      <c r="GB15" s="65">
        <v>0</v>
      </c>
      <c r="GC15" s="66">
        <f t="shared" si="49"/>
        <v>0</v>
      </c>
      <c r="GD15" s="64">
        <v>0</v>
      </c>
      <c r="GE15" s="65">
        <v>0</v>
      </c>
      <c r="GF15" s="65">
        <v>0</v>
      </c>
      <c r="GG15" s="66">
        <f t="shared" si="50"/>
        <v>0</v>
      </c>
      <c r="GH15" s="65">
        <f t="shared" si="51"/>
        <v>0</v>
      </c>
      <c r="GI15" s="65">
        <f t="shared" si="51"/>
        <v>16922</v>
      </c>
      <c r="GJ15" s="65">
        <f t="shared" si="51"/>
        <v>1780</v>
      </c>
      <c r="GK15" s="66">
        <f t="shared" si="51"/>
        <v>18702</v>
      </c>
    </row>
    <row r="16" spans="1:193" ht="11.25" customHeight="1">
      <c r="A16" s="28">
        <v>37377</v>
      </c>
      <c r="B16" s="67">
        <v>0</v>
      </c>
      <c r="C16" s="68">
        <v>0</v>
      </c>
      <c r="D16" s="68">
        <v>0</v>
      </c>
      <c r="E16" s="71">
        <f t="shared" si="8"/>
        <v>0</v>
      </c>
      <c r="F16" s="68">
        <v>0</v>
      </c>
      <c r="G16" s="68">
        <v>291</v>
      </c>
      <c r="H16" s="68">
        <v>76</v>
      </c>
      <c r="I16" s="71">
        <f t="shared" si="9"/>
        <v>367</v>
      </c>
      <c r="J16" s="68"/>
      <c r="K16" s="68"/>
      <c r="L16" s="68"/>
      <c r="M16" s="68"/>
      <c r="N16" s="68">
        <v>0</v>
      </c>
      <c r="O16" s="68">
        <v>12054</v>
      </c>
      <c r="P16" s="68">
        <v>2275</v>
      </c>
      <c r="Q16" s="71">
        <f t="shared" si="10"/>
        <v>14329</v>
      </c>
      <c r="R16" s="68"/>
      <c r="S16" s="68"/>
      <c r="T16" s="68"/>
      <c r="U16" s="71"/>
      <c r="V16" s="67">
        <v>0</v>
      </c>
      <c r="W16" s="68">
        <v>0</v>
      </c>
      <c r="X16" s="68">
        <v>0</v>
      </c>
      <c r="Y16" s="71">
        <f t="shared" si="11"/>
        <v>0</v>
      </c>
      <c r="Z16" s="67">
        <v>0</v>
      </c>
      <c r="AA16" s="68">
        <v>0</v>
      </c>
      <c r="AB16" s="68">
        <v>0</v>
      </c>
      <c r="AC16" s="71">
        <f t="shared" si="12"/>
        <v>0</v>
      </c>
      <c r="AD16" s="68">
        <v>0</v>
      </c>
      <c r="AE16" s="68">
        <v>0</v>
      </c>
      <c r="AF16" s="68">
        <v>0</v>
      </c>
      <c r="AG16" s="71">
        <f t="shared" si="13"/>
        <v>0</v>
      </c>
      <c r="AH16" s="68">
        <v>0</v>
      </c>
      <c r="AI16" s="68">
        <v>0</v>
      </c>
      <c r="AJ16" s="68">
        <v>0</v>
      </c>
      <c r="AK16" s="71">
        <f t="shared" si="14"/>
        <v>0</v>
      </c>
      <c r="AL16" s="67">
        <v>0</v>
      </c>
      <c r="AM16" s="68">
        <v>0</v>
      </c>
      <c r="AN16" s="68">
        <v>0</v>
      </c>
      <c r="AO16" s="71">
        <f t="shared" si="15"/>
        <v>0</v>
      </c>
      <c r="AP16" s="67">
        <v>0</v>
      </c>
      <c r="AQ16" s="68">
        <v>1329</v>
      </c>
      <c r="AR16" s="68">
        <v>0</v>
      </c>
      <c r="AS16" s="71">
        <f t="shared" si="16"/>
        <v>1329</v>
      </c>
      <c r="AT16" s="67">
        <v>0</v>
      </c>
      <c r="AU16" s="68">
        <v>0</v>
      </c>
      <c r="AV16" s="68">
        <v>0</v>
      </c>
      <c r="AW16" s="71">
        <f t="shared" si="17"/>
        <v>0</v>
      </c>
      <c r="AX16" s="67">
        <v>0</v>
      </c>
      <c r="AY16" s="68">
        <v>0</v>
      </c>
      <c r="AZ16" s="68">
        <v>0</v>
      </c>
      <c r="BA16" s="71">
        <f t="shared" si="18"/>
        <v>0</v>
      </c>
      <c r="BB16" s="67">
        <v>0</v>
      </c>
      <c r="BC16" s="68">
        <v>0</v>
      </c>
      <c r="BD16" s="68">
        <v>0</v>
      </c>
      <c r="BE16" s="71">
        <f t="shared" si="19"/>
        <v>0</v>
      </c>
      <c r="BF16" s="68">
        <v>0</v>
      </c>
      <c r="BG16" s="68">
        <v>0</v>
      </c>
      <c r="BH16" s="68">
        <v>0</v>
      </c>
      <c r="BI16" s="71">
        <f t="shared" si="20"/>
        <v>0</v>
      </c>
      <c r="BJ16" s="68">
        <v>0</v>
      </c>
      <c r="BK16" s="68">
        <v>0</v>
      </c>
      <c r="BL16" s="68">
        <v>0</v>
      </c>
      <c r="BM16" s="71">
        <f t="shared" si="21"/>
        <v>0</v>
      </c>
      <c r="BN16" s="68">
        <v>0</v>
      </c>
      <c r="BO16" s="68">
        <v>0</v>
      </c>
      <c r="BP16" s="68">
        <v>0</v>
      </c>
      <c r="BQ16" s="71">
        <f t="shared" si="22"/>
        <v>0</v>
      </c>
      <c r="BR16" s="68">
        <v>0</v>
      </c>
      <c r="BS16" s="68">
        <v>0</v>
      </c>
      <c r="BT16" s="68">
        <v>0</v>
      </c>
      <c r="BU16" s="71">
        <f t="shared" si="23"/>
        <v>0</v>
      </c>
      <c r="BV16" s="68">
        <v>0</v>
      </c>
      <c r="BW16" s="68">
        <v>0</v>
      </c>
      <c r="BX16" s="68">
        <v>0</v>
      </c>
      <c r="BY16" s="71">
        <f t="shared" si="24"/>
        <v>0</v>
      </c>
      <c r="BZ16" s="68">
        <v>0</v>
      </c>
      <c r="CA16" s="68">
        <v>0</v>
      </c>
      <c r="CB16" s="68">
        <v>0</v>
      </c>
      <c r="CC16" s="71">
        <f t="shared" si="25"/>
        <v>0</v>
      </c>
      <c r="CD16" s="68">
        <v>0</v>
      </c>
      <c r="CE16" s="68">
        <v>0</v>
      </c>
      <c r="CF16" s="68">
        <v>0</v>
      </c>
      <c r="CG16" s="71">
        <f t="shared" si="26"/>
        <v>0</v>
      </c>
      <c r="CH16" s="68">
        <v>0</v>
      </c>
      <c r="CI16" s="68">
        <v>0</v>
      </c>
      <c r="CJ16" s="68">
        <v>0</v>
      </c>
      <c r="CK16" s="71">
        <f t="shared" si="27"/>
        <v>0</v>
      </c>
      <c r="CL16" s="67">
        <v>0</v>
      </c>
      <c r="CM16" s="68">
        <v>0</v>
      </c>
      <c r="CN16" s="68">
        <v>0</v>
      </c>
      <c r="CO16" s="71">
        <f t="shared" si="28"/>
        <v>0</v>
      </c>
      <c r="CP16" s="68">
        <v>0</v>
      </c>
      <c r="CQ16" s="68">
        <v>0</v>
      </c>
      <c r="CR16" s="68">
        <v>0</v>
      </c>
      <c r="CS16" s="71">
        <f t="shared" si="29"/>
        <v>0</v>
      </c>
      <c r="CT16" s="68">
        <v>0</v>
      </c>
      <c r="CU16" s="68">
        <v>0</v>
      </c>
      <c r="CV16" s="68">
        <v>0</v>
      </c>
      <c r="CW16" s="71">
        <f t="shared" si="30"/>
        <v>0</v>
      </c>
      <c r="CX16" s="68">
        <v>0</v>
      </c>
      <c r="CY16" s="68">
        <v>499</v>
      </c>
      <c r="CZ16" s="68">
        <v>0</v>
      </c>
      <c r="DA16" s="71">
        <f t="shared" si="31"/>
        <v>499</v>
      </c>
      <c r="DB16" s="68">
        <v>0</v>
      </c>
      <c r="DC16" s="68">
        <v>0</v>
      </c>
      <c r="DD16" s="68">
        <v>0</v>
      </c>
      <c r="DE16" s="71">
        <f t="shared" si="32"/>
        <v>0</v>
      </c>
      <c r="DF16" s="68">
        <v>0</v>
      </c>
      <c r="DG16" s="68">
        <v>0</v>
      </c>
      <c r="DH16" s="68">
        <v>0</v>
      </c>
      <c r="DI16" s="68">
        <f t="shared" si="33"/>
        <v>0</v>
      </c>
      <c r="DJ16" s="68"/>
      <c r="DK16" s="68"/>
      <c r="DL16" s="68"/>
      <c r="DM16" s="71"/>
      <c r="DN16" s="68">
        <v>0</v>
      </c>
      <c r="DO16" s="68">
        <v>0</v>
      </c>
      <c r="DP16" s="68">
        <v>0</v>
      </c>
      <c r="DQ16" s="71">
        <f t="shared" si="34"/>
        <v>0</v>
      </c>
      <c r="DR16" s="68">
        <v>0</v>
      </c>
      <c r="DS16" s="68">
        <v>0</v>
      </c>
      <c r="DT16" s="68">
        <v>0</v>
      </c>
      <c r="DU16" s="71">
        <f t="shared" si="35"/>
        <v>0</v>
      </c>
      <c r="DV16" s="68">
        <v>0</v>
      </c>
      <c r="DW16" s="68">
        <v>2535</v>
      </c>
      <c r="DX16" s="68">
        <v>407</v>
      </c>
      <c r="DY16" s="71">
        <f t="shared" si="36"/>
        <v>2942</v>
      </c>
      <c r="DZ16" s="68">
        <v>0</v>
      </c>
      <c r="EA16" s="68">
        <v>0</v>
      </c>
      <c r="EB16" s="68">
        <v>0</v>
      </c>
      <c r="EC16" s="71">
        <f t="shared" si="37"/>
        <v>0</v>
      </c>
      <c r="ED16" s="68">
        <v>0</v>
      </c>
      <c r="EE16" s="68">
        <v>0</v>
      </c>
      <c r="EF16" s="68">
        <v>0</v>
      </c>
      <c r="EG16" s="68">
        <f t="shared" si="38"/>
        <v>0</v>
      </c>
      <c r="EH16" s="68"/>
      <c r="EI16" s="68"/>
      <c r="EJ16" s="68"/>
      <c r="EK16" s="71"/>
      <c r="EL16" s="68">
        <v>0</v>
      </c>
      <c r="EM16" s="68">
        <v>0</v>
      </c>
      <c r="EN16" s="68">
        <v>0</v>
      </c>
      <c r="EO16" s="71">
        <f t="shared" si="39"/>
        <v>0</v>
      </c>
      <c r="EP16" s="68">
        <v>0</v>
      </c>
      <c r="EQ16" s="68">
        <v>0</v>
      </c>
      <c r="ER16" s="68">
        <v>0</v>
      </c>
      <c r="ES16" s="71">
        <f t="shared" si="40"/>
        <v>0</v>
      </c>
      <c r="ET16" s="68">
        <v>0</v>
      </c>
      <c r="EU16" s="68">
        <v>0</v>
      </c>
      <c r="EV16" s="68">
        <v>0</v>
      </c>
      <c r="EW16" s="71">
        <f t="shared" si="41"/>
        <v>0</v>
      </c>
      <c r="EX16" s="67">
        <v>0</v>
      </c>
      <c r="EY16" s="68">
        <v>0</v>
      </c>
      <c r="EZ16" s="68">
        <v>0</v>
      </c>
      <c r="FA16" s="71">
        <f t="shared" si="42"/>
        <v>0</v>
      </c>
      <c r="FB16" s="68">
        <v>0</v>
      </c>
      <c r="FC16" s="68">
        <v>0</v>
      </c>
      <c r="FD16" s="68">
        <v>0</v>
      </c>
      <c r="FE16" s="71">
        <f t="shared" si="43"/>
        <v>0</v>
      </c>
      <c r="FF16" s="67">
        <v>0</v>
      </c>
      <c r="FG16" s="68">
        <v>0</v>
      </c>
      <c r="FH16" s="68">
        <v>0</v>
      </c>
      <c r="FI16" s="71">
        <f t="shared" si="44"/>
        <v>0</v>
      </c>
      <c r="FJ16" s="68">
        <v>0</v>
      </c>
      <c r="FK16" s="68">
        <v>0</v>
      </c>
      <c r="FL16" s="68">
        <v>0</v>
      </c>
      <c r="FM16" s="71">
        <f t="shared" si="45"/>
        <v>0</v>
      </c>
      <c r="FN16" s="68">
        <v>0</v>
      </c>
      <c r="FO16" s="68">
        <v>0</v>
      </c>
      <c r="FP16" s="68">
        <v>0</v>
      </c>
      <c r="FQ16" s="71">
        <f t="shared" si="46"/>
        <v>0</v>
      </c>
      <c r="FR16" s="68">
        <v>0</v>
      </c>
      <c r="FS16" s="68">
        <v>0</v>
      </c>
      <c r="FT16" s="68">
        <v>0</v>
      </c>
      <c r="FU16" s="71">
        <f t="shared" si="47"/>
        <v>0</v>
      </c>
      <c r="FV16" s="68">
        <v>0</v>
      </c>
      <c r="FW16" s="68">
        <v>0</v>
      </c>
      <c r="FX16" s="68">
        <v>0</v>
      </c>
      <c r="FY16" s="71">
        <f t="shared" si="48"/>
        <v>0</v>
      </c>
      <c r="FZ16" s="68">
        <v>0</v>
      </c>
      <c r="GA16" s="68">
        <v>0</v>
      </c>
      <c r="GB16" s="68">
        <v>0</v>
      </c>
      <c r="GC16" s="71">
        <f t="shared" si="49"/>
        <v>0</v>
      </c>
      <c r="GD16" s="67">
        <v>0</v>
      </c>
      <c r="GE16" s="68">
        <v>0</v>
      </c>
      <c r="GF16" s="68">
        <v>0</v>
      </c>
      <c r="GG16" s="71">
        <f t="shared" si="50"/>
        <v>0</v>
      </c>
      <c r="GH16" s="68">
        <f t="shared" si="51"/>
        <v>0</v>
      </c>
      <c r="GI16" s="68">
        <f t="shared" si="51"/>
        <v>16708</v>
      </c>
      <c r="GJ16" s="68">
        <f t="shared" si="51"/>
        <v>2758</v>
      </c>
      <c r="GK16" s="71">
        <f t="shared" si="51"/>
        <v>19466</v>
      </c>
    </row>
    <row r="17" spans="1:193" ht="11.25" customHeight="1">
      <c r="A17" s="28">
        <v>37408</v>
      </c>
      <c r="B17" s="67">
        <v>0</v>
      </c>
      <c r="C17" s="68">
        <v>0</v>
      </c>
      <c r="D17" s="68">
        <v>0</v>
      </c>
      <c r="E17" s="71">
        <f t="shared" si="8"/>
        <v>0</v>
      </c>
      <c r="F17" s="68">
        <v>0</v>
      </c>
      <c r="G17" s="68">
        <v>328</v>
      </c>
      <c r="H17" s="68">
        <v>0</v>
      </c>
      <c r="I17" s="71">
        <f t="shared" si="9"/>
        <v>328</v>
      </c>
      <c r="J17" s="68"/>
      <c r="K17" s="68"/>
      <c r="L17" s="68"/>
      <c r="M17" s="68"/>
      <c r="N17" s="68">
        <v>0</v>
      </c>
      <c r="O17" s="68">
        <v>12540</v>
      </c>
      <c r="P17" s="68">
        <v>2583</v>
      </c>
      <c r="Q17" s="71">
        <f t="shared" si="10"/>
        <v>15123</v>
      </c>
      <c r="R17" s="68"/>
      <c r="S17" s="68"/>
      <c r="T17" s="68"/>
      <c r="U17" s="71"/>
      <c r="V17" s="67">
        <v>0</v>
      </c>
      <c r="W17" s="68">
        <v>0</v>
      </c>
      <c r="X17" s="68">
        <v>0</v>
      </c>
      <c r="Y17" s="71">
        <f t="shared" si="11"/>
        <v>0</v>
      </c>
      <c r="Z17" s="67">
        <v>0</v>
      </c>
      <c r="AA17" s="68">
        <v>0</v>
      </c>
      <c r="AB17" s="68">
        <v>0</v>
      </c>
      <c r="AC17" s="71">
        <f t="shared" si="12"/>
        <v>0</v>
      </c>
      <c r="AD17" s="68">
        <v>0</v>
      </c>
      <c r="AE17" s="68">
        <v>0</v>
      </c>
      <c r="AF17" s="68">
        <v>0</v>
      </c>
      <c r="AG17" s="71">
        <f t="shared" si="13"/>
        <v>0</v>
      </c>
      <c r="AH17" s="68">
        <v>0</v>
      </c>
      <c r="AI17" s="68">
        <v>0</v>
      </c>
      <c r="AJ17" s="68">
        <v>0</v>
      </c>
      <c r="AK17" s="71">
        <f t="shared" si="14"/>
        <v>0</v>
      </c>
      <c r="AL17" s="67">
        <v>0</v>
      </c>
      <c r="AM17" s="68">
        <v>0</v>
      </c>
      <c r="AN17" s="68">
        <v>0</v>
      </c>
      <c r="AO17" s="71">
        <f t="shared" si="15"/>
        <v>0</v>
      </c>
      <c r="AP17" s="67">
        <v>0</v>
      </c>
      <c r="AQ17" s="68">
        <v>1743</v>
      </c>
      <c r="AR17" s="68">
        <v>0</v>
      </c>
      <c r="AS17" s="71">
        <f t="shared" si="16"/>
        <v>1743</v>
      </c>
      <c r="AT17" s="67">
        <v>0</v>
      </c>
      <c r="AU17" s="68">
        <v>0</v>
      </c>
      <c r="AV17" s="68">
        <v>0</v>
      </c>
      <c r="AW17" s="71">
        <f t="shared" si="17"/>
        <v>0</v>
      </c>
      <c r="AX17" s="67">
        <v>0</v>
      </c>
      <c r="AY17" s="68">
        <v>0</v>
      </c>
      <c r="AZ17" s="68">
        <v>0</v>
      </c>
      <c r="BA17" s="71">
        <f t="shared" si="18"/>
        <v>0</v>
      </c>
      <c r="BB17" s="67">
        <v>0</v>
      </c>
      <c r="BC17" s="68">
        <v>0</v>
      </c>
      <c r="BD17" s="68">
        <v>0</v>
      </c>
      <c r="BE17" s="71">
        <f t="shared" si="19"/>
        <v>0</v>
      </c>
      <c r="BF17" s="68">
        <v>0</v>
      </c>
      <c r="BG17" s="68">
        <v>0</v>
      </c>
      <c r="BH17" s="68">
        <v>0</v>
      </c>
      <c r="BI17" s="71">
        <f t="shared" si="20"/>
        <v>0</v>
      </c>
      <c r="BJ17" s="68">
        <v>0</v>
      </c>
      <c r="BK17" s="68">
        <v>0</v>
      </c>
      <c r="BL17" s="68">
        <v>0</v>
      </c>
      <c r="BM17" s="71">
        <f t="shared" si="21"/>
        <v>0</v>
      </c>
      <c r="BN17" s="68">
        <v>0</v>
      </c>
      <c r="BO17" s="68">
        <v>0</v>
      </c>
      <c r="BP17" s="68">
        <v>0</v>
      </c>
      <c r="BQ17" s="71">
        <f t="shared" si="22"/>
        <v>0</v>
      </c>
      <c r="BR17" s="68">
        <v>0</v>
      </c>
      <c r="BS17" s="68">
        <v>0</v>
      </c>
      <c r="BT17" s="68">
        <v>0</v>
      </c>
      <c r="BU17" s="71">
        <f t="shared" si="23"/>
        <v>0</v>
      </c>
      <c r="BV17" s="68">
        <v>0</v>
      </c>
      <c r="BW17" s="68">
        <v>0</v>
      </c>
      <c r="BX17" s="68">
        <v>0</v>
      </c>
      <c r="BY17" s="71">
        <f t="shared" si="24"/>
        <v>0</v>
      </c>
      <c r="BZ17" s="68">
        <v>0</v>
      </c>
      <c r="CA17" s="68">
        <v>0</v>
      </c>
      <c r="CB17" s="68">
        <v>0</v>
      </c>
      <c r="CC17" s="71">
        <f t="shared" si="25"/>
        <v>0</v>
      </c>
      <c r="CD17" s="68">
        <v>0</v>
      </c>
      <c r="CE17" s="68">
        <v>0</v>
      </c>
      <c r="CF17" s="68">
        <v>0</v>
      </c>
      <c r="CG17" s="71">
        <f t="shared" si="26"/>
        <v>0</v>
      </c>
      <c r="CH17" s="68">
        <v>0</v>
      </c>
      <c r="CI17" s="68">
        <v>0</v>
      </c>
      <c r="CJ17" s="68">
        <v>0</v>
      </c>
      <c r="CK17" s="71">
        <f t="shared" si="27"/>
        <v>0</v>
      </c>
      <c r="CL17" s="67">
        <v>0</v>
      </c>
      <c r="CM17" s="68">
        <v>0</v>
      </c>
      <c r="CN17" s="68">
        <v>0</v>
      </c>
      <c r="CO17" s="71">
        <f t="shared" si="28"/>
        <v>0</v>
      </c>
      <c r="CP17" s="68">
        <v>0</v>
      </c>
      <c r="CQ17" s="68">
        <v>0</v>
      </c>
      <c r="CR17" s="68">
        <v>0</v>
      </c>
      <c r="CS17" s="71">
        <f t="shared" si="29"/>
        <v>0</v>
      </c>
      <c r="CT17" s="68">
        <v>0</v>
      </c>
      <c r="CU17" s="68">
        <v>0</v>
      </c>
      <c r="CV17" s="68">
        <v>0</v>
      </c>
      <c r="CW17" s="71">
        <f t="shared" si="30"/>
        <v>0</v>
      </c>
      <c r="CX17" s="68">
        <v>0</v>
      </c>
      <c r="CY17" s="68">
        <v>419</v>
      </c>
      <c r="CZ17" s="68">
        <v>0</v>
      </c>
      <c r="DA17" s="71">
        <f t="shared" si="31"/>
        <v>419</v>
      </c>
      <c r="DB17" s="68">
        <v>0</v>
      </c>
      <c r="DC17" s="68">
        <v>0</v>
      </c>
      <c r="DD17" s="68">
        <v>0</v>
      </c>
      <c r="DE17" s="71">
        <f t="shared" si="32"/>
        <v>0</v>
      </c>
      <c r="DF17" s="68">
        <v>0</v>
      </c>
      <c r="DG17" s="68">
        <v>0</v>
      </c>
      <c r="DH17" s="68">
        <v>0</v>
      </c>
      <c r="DI17" s="68">
        <f t="shared" si="33"/>
        <v>0</v>
      </c>
      <c r="DJ17" s="68"/>
      <c r="DK17" s="68"/>
      <c r="DL17" s="68"/>
      <c r="DM17" s="71"/>
      <c r="DN17" s="68">
        <v>0</v>
      </c>
      <c r="DO17" s="68">
        <v>0</v>
      </c>
      <c r="DP17" s="68">
        <v>0</v>
      </c>
      <c r="DQ17" s="71">
        <f t="shared" si="34"/>
        <v>0</v>
      </c>
      <c r="DR17" s="68">
        <v>0</v>
      </c>
      <c r="DS17" s="68">
        <v>0</v>
      </c>
      <c r="DT17" s="68">
        <v>0</v>
      </c>
      <c r="DU17" s="71">
        <f t="shared" si="35"/>
        <v>0</v>
      </c>
      <c r="DV17" s="68">
        <v>0</v>
      </c>
      <c r="DW17" s="68">
        <v>2615</v>
      </c>
      <c r="DX17" s="68">
        <v>500</v>
      </c>
      <c r="DY17" s="71">
        <f t="shared" si="36"/>
        <v>3115</v>
      </c>
      <c r="DZ17" s="68">
        <v>0</v>
      </c>
      <c r="EA17" s="68">
        <v>0</v>
      </c>
      <c r="EB17" s="68">
        <v>0</v>
      </c>
      <c r="EC17" s="71">
        <f t="shared" si="37"/>
        <v>0</v>
      </c>
      <c r="ED17" s="68">
        <v>0</v>
      </c>
      <c r="EE17" s="68">
        <v>0</v>
      </c>
      <c r="EF17" s="68">
        <v>0</v>
      </c>
      <c r="EG17" s="68">
        <f t="shared" si="38"/>
        <v>0</v>
      </c>
      <c r="EH17" s="68"/>
      <c r="EI17" s="68"/>
      <c r="EJ17" s="68"/>
      <c r="EK17" s="71"/>
      <c r="EL17" s="68">
        <v>0</v>
      </c>
      <c r="EM17" s="68">
        <v>0</v>
      </c>
      <c r="EN17" s="68">
        <v>0</v>
      </c>
      <c r="EO17" s="71">
        <f t="shared" si="39"/>
        <v>0</v>
      </c>
      <c r="EP17" s="68">
        <v>0</v>
      </c>
      <c r="EQ17" s="68">
        <v>0</v>
      </c>
      <c r="ER17" s="68">
        <v>0</v>
      </c>
      <c r="ES17" s="71">
        <f t="shared" si="40"/>
        <v>0</v>
      </c>
      <c r="ET17" s="68">
        <v>0</v>
      </c>
      <c r="EU17" s="68">
        <v>0</v>
      </c>
      <c r="EV17" s="68">
        <v>0</v>
      </c>
      <c r="EW17" s="71">
        <f t="shared" si="41"/>
        <v>0</v>
      </c>
      <c r="EX17" s="67">
        <v>0</v>
      </c>
      <c r="EY17" s="68">
        <v>0</v>
      </c>
      <c r="EZ17" s="68">
        <v>0</v>
      </c>
      <c r="FA17" s="71">
        <f t="shared" si="42"/>
        <v>0</v>
      </c>
      <c r="FB17" s="68">
        <v>0</v>
      </c>
      <c r="FC17" s="68">
        <v>0</v>
      </c>
      <c r="FD17" s="68">
        <v>0</v>
      </c>
      <c r="FE17" s="71">
        <f t="shared" si="43"/>
        <v>0</v>
      </c>
      <c r="FF17" s="67">
        <v>0</v>
      </c>
      <c r="FG17" s="68">
        <v>0</v>
      </c>
      <c r="FH17" s="68">
        <v>0</v>
      </c>
      <c r="FI17" s="71">
        <f t="shared" si="44"/>
        <v>0</v>
      </c>
      <c r="FJ17" s="68">
        <v>0</v>
      </c>
      <c r="FK17" s="68">
        <v>0</v>
      </c>
      <c r="FL17" s="68">
        <v>0</v>
      </c>
      <c r="FM17" s="71">
        <f t="shared" si="45"/>
        <v>0</v>
      </c>
      <c r="FN17" s="68">
        <v>0</v>
      </c>
      <c r="FO17" s="68">
        <v>0</v>
      </c>
      <c r="FP17" s="68">
        <v>0</v>
      </c>
      <c r="FQ17" s="71">
        <f t="shared" si="46"/>
        <v>0</v>
      </c>
      <c r="FR17" s="68">
        <v>0</v>
      </c>
      <c r="FS17" s="68">
        <v>0</v>
      </c>
      <c r="FT17" s="68">
        <v>0</v>
      </c>
      <c r="FU17" s="71">
        <f t="shared" si="47"/>
        <v>0</v>
      </c>
      <c r="FV17" s="68">
        <v>0</v>
      </c>
      <c r="FW17" s="68">
        <v>0</v>
      </c>
      <c r="FX17" s="68">
        <v>0</v>
      </c>
      <c r="FY17" s="71">
        <f t="shared" si="48"/>
        <v>0</v>
      </c>
      <c r="FZ17" s="68">
        <v>0</v>
      </c>
      <c r="GA17" s="68">
        <v>0</v>
      </c>
      <c r="GB17" s="68">
        <v>0</v>
      </c>
      <c r="GC17" s="71">
        <f t="shared" si="49"/>
        <v>0</v>
      </c>
      <c r="GD17" s="67">
        <v>0</v>
      </c>
      <c r="GE17" s="68">
        <v>0</v>
      </c>
      <c r="GF17" s="68">
        <v>0</v>
      </c>
      <c r="GG17" s="71">
        <f t="shared" si="50"/>
        <v>0</v>
      </c>
      <c r="GH17" s="68">
        <f t="shared" si="51"/>
        <v>0</v>
      </c>
      <c r="GI17" s="68">
        <f t="shared" si="51"/>
        <v>17645</v>
      </c>
      <c r="GJ17" s="68">
        <f t="shared" si="51"/>
        <v>3083</v>
      </c>
      <c r="GK17" s="71">
        <f t="shared" si="51"/>
        <v>20728</v>
      </c>
    </row>
    <row r="18" spans="1:193" ht="11.25" customHeight="1">
      <c r="A18" s="28">
        <v>37438</v>
      </c>
      <c r="B18" s="67">
        <v>0</v>
      </c>
      <c r="C18" s="68">
        <v>0</v>
      </c>
      <c r="D18" s="68">
        <v>0</v>
      </c>
      <c r="E18" s="71">
        <f t="shared" si="8"/>
        <v>0</v>
      </c>
      <c r="F18" s="68">
        <v>0</v>
      </c>
      <c r="G18" s="68">
        <v>437</v>
      </c>
      <c r="H18" s="68">
        <v>2</v>
      </c>
      <c r="I18" s="71">
        <f t="shared" si="9"/>
        <v>439</v>
      </c>
      <c r="J18" s="68"/>
      <c r="K18" s="68"/>
      <c r="L18" s="68"/>
      <c r="M18" s="68"/>
      <c r="N18" s="68">
        <v>0</v>
      </c>
      <c r="O18" s="68">
        <v>13890</v>
      </c>
      <c r="P18" s="68">
        <v>2463</v>
      </c>
      <c r="Q18" s="71">
        <f t="shared" si="10"/>
        <v>16353</v>
      </c>
      <c r="R18" s="68"/>
      <c r="S18" s="68"/>
      <c r="T18" s="68"/>
      <c r="U18" s="71"/>
      <c r="V18" s="67">
        <v>0</v>
      </c>
      <c r="W18" s="68">
        <v>0</v>
      </c>
      <c r="X18" s="68">
        <v>0</v>
      </c>
      <c r="Y18" s="71">
        <f t="shared" si="11"/>
        <v>0</v>
      </c>
      <c r="Z18" s="67">
        <v>0</v>
      </c>
      <c r="AA18" s="68">
        <v>0</v>
      </c>
      <c r="AB18" s="68">
        <v>0</v>
      </c>
      <c r="AC18" s="71">
        <f t="shared" si="12"/>
        <v>0</v>
      </c>
      <c r="AD18" s="68">
        <v>0</v>
      </c>
      <c r="AE18" s="68">
        <v>0</v>
      </c>
      <c r="AF18" s="68">
        <v>0</v>
      </c>
      <c r="AG18" s="71">
        <f t="shared" si="13"/>
        <v>0</v>
      </c>
      <c r="AH18" s="68">
        <v>0</v>
      </c>
      <c r="AI18" s="68">
        <v>0</v>
      </c>
      <c r="AJ18" s="68">
        <v>0</v>
      </c>
      <c r="AK18" s="71">
        <f t="shared" si="14"/>
        <v>0</v>
      </c>
      <c r="AL18" s="67">
        <v>0</v>
      </c>
      <c r="AM18" s="68">
        <v>0</v>
      </c>
      <c r="AN18" s="68">
        <v>0</v>
      </c>
      <c r="AO18" s="71">
        <f t="shared" si="15"/>
        <v>0</v>
      </c>
      <c r="AP18" s="67">
        <v>0</v>
      </c>
      <c r="AQ18" s="68">
        <v>1814</v>
      </c>
      <c r="AR18" s="68">
        <v>0</v>
      </c>
      <c r="AS18" s="71">
        <f t="shared" si="16"/>
        <v>1814</v>
      </c>
      <c r="AT18" s="67">
        <v>0</v>
      </c>
      <c r="AU18" s="68">
        <v>0</v>
      </c>
      <c r="AV18" s="68">
        <v>0</v>
      </c>
      <c r="AW18" s="71">
        <f t="shared" si="17"/>
        <v>0</v>
      </c>
      <c r="AX18" s="67">
        <v>0</v>
      </c>
      <c r="AY18" s="68">
        <v>0</v>
      </c>
      <c r="AZ18" s="68">
        <v>0</v>
      </c>
      <c r="BA18" s="71">
        <f t="shared" si="18"/>
        <v>0</v>
      </c>
      <c r="BB18" s="67">
        <v>0</v>
      </c>
      <c r="BC18" s="68">
        <v>0</v>
      </c>
      <c r="BD18" s="68">
        <v>0</v>
      </c>
      <c r="BE18" s="71">
        <f t="shared" si="19"/>
        <v>0</v>
      </c>
      <c r="BF18" s="68">
        <v>0</v>
      </c>
      <c r="BG18" s="68">
        <v>0</v>
      </c>
      <c r="BH18" s="68">
        <v>0</v>
      </c>
      <c r="BI18" s="71">
        <f t="shared" si="20"/>
        <v>0</v>
      </c>
      <c r="BJ18" s="68">
        <v>0</v>
      </c>
      <c r="BK18" s="68">
        <v>0</v>
      </c>
      <c r="BL18" s="68">
        <v>0</v>
      </c>
      <c r="BM18" s="71">
        <f t="shared" si="21"/>
        <v>0</v>
      </c>
      <c r="BN18" s="68">
        <v>0</v>
      </c>
      <c r="BO18" s="68">
        <v>0</v>
      </c>
      <c r="BP18" s="68">
        <v>0</v>
      </c>
      <c r="BQ18" s="71">
        <f t="shared" si="22"/>
        <v>0</v>
      </c>
      <c r="BR18" s="68">
        <v>0</v>
      </c>
      <c r="BS18" s="68">
        <v>0</v>
      </c>
      <c r="BT18" s="68">
        <v>0</v>
      </c>
      <c r="BU18" s="71">
        <f t="shared" si="23"/>
        <v>0</v>
      </c>
      <c r="BV18" s="68">
        <v>0</v>
      </c>
      <c r="BW18" s="68">
        <v>0</v>
      </c>
      <c r="BX18" s="68">
        <v>0</v>
      </c>
      <c r="BY18" s="71">
        <f t="shared" si="24"/>
        <v>0</v>
      </c>
      <c r="BZ18" s="68">
        <v>0</v>
      </c>
      <c r="CA18" s="68">
        <v>0</v>
      </c>
      <c r="CB18" s="68">
        <v>0</v>
      </c>
      <c r="CC18" s="71">
        <f t="shared" si="25"/>
        <v>0</v>
      </c>
      <c r="CD18" s="68">
        <v>0</v>
      </c>
      <c r="CE18" s="68">
        <v>0</v>
      </c>
      <c r="CF18" s="68">
        <v>0</v>
      </c>
      <c r="CG18" s="71">
        <f t="shared" si="26"/>
        <v>0</v>
      </c>
      <c r="CH18" s="68">
        <v>0</v>
      </c>
      <c r="CI18" s="68">
        <v>0</v>
      </c>
      <c r="CJ18" s="68">
        <v>0</v>
      </c>
      <c r="CK18" s="71">
        <f t="shared" si="27"/>
        <v>0</v>
      </c>
      <c r="CL18" s="67">
        <v>0</v>
      </c>
      <c r="CM18" s="68">
        <v>0</v>
      </c>
      <c r="CN18" s="68">
        <v>0</v>
      </c>
      <c r="CO18" s="71">
        <f t="shared" si="28"/>
        <v>0</v>
      </c>
      <c r="CP18" s="68">
        <v>0</v>
      </c>
      <c r="CQ18" s="68">
        <v>0</v>
      </c>
      <c r="CR18" s="68">
        <v>0</v>
      </c>
      <c r="CS18" s="71">
        <f t="shared" si="29"/>
        <v>0</v>
      </c>
      <c r="CT18" s="68">
        <v>0</v>
      </c>
      <c r="CU18" s="68">
        <v>0</v>
      </c>
      <c r="CV18" s="68">
        <v>0</v>
      </c>
      <c r="CW18" s="71">
        <f t="shared" si="30"/>
        <v>0</v>
      </c>
      <c r="CX18" s="68">
        <v>0</v>
      </c>
      <c r="CY18" s="68">
        <v>803</v>
      </c>
      <c r="CZ18" s="68">
        <v>0</v>
      </c>
      <c r="DA18" s="71">
        <f t="shared" si="31"/>
        <v>803</v>
      </c>
      <c r="DB18" s="68">
        <v>0</v>
      </c>
      <c r="DC18" s="68">
        <v>0</v>
      </c>
      <c r="DD18" s="68">
        <v>0</v>
      </c>
      <c r="DE18" s="71">
        <f t="shared" si="32"/>
        <v>0</v>
      </c>
      <c r="DF18" s="68">
        <v>0</v>
      </c>
      <c r="DG18" s="68">
        <v>0</v>
      </c>
      <c r="DH18" s="68">
        <v>0</v>
      </c>
      <c r="DI18" s="68">
        <f t="shared" si="33"/>
        <v>0</v>
      </c>
      <c r="DJ18" s="68"/>
      <c r="DK18" s="68"/>
      <c r="DL18" s="68"/>
      <c r="DM18" s="71"/>
      <c r="DN18" s="68">
        <v>0</v>
      </c>
      <c r="DO18" s="68">
        <v>0</v>
      </c>
      <c r="DP18" s="68">
        <v>0</v>
      </c>
      <c r="DQ18" s="71">
        <f t="shared" si="34"/>
        <v>0</v>
      </c>
      <c r="DR18" s="68">
        <v>0</v>
      </c>
      <c r="DS18" s="68">
        <v>0</v>
      </c>
      <c r="DT18" s="68">
        <v>0</v>
      </c>
      <c r="DU18" s="71">
        <f t="shared" si="35"/>
        <v>0</v>
      </c>
      <c r="DV18" s="68">
        <v>0</v>
      </c>
      <c r="DW18" s="68">
        <v>2756</v>
      </c>
      <c r="DX18" s="68">
        <v>485</v>
      </c>
      <c r="DY18" s="71">
        <f t="shared" si="36"/>
        <v>3241</v>
      </c>
      <c r="DZ18" s="68">
        <v>0</v>
      </c>
      <c r="EA18" s="68">
        <v>0</v>
      </c>
      <c r="EB18" s="68">
        <v>0</v>
      </c>
      <c r="EC18" s="71">
        <f t="shared" si="37"/>
        <v>0</v>
      </c>
      <c r="ED18" s="68">
        <v>0</v>
      </c>
      <c r="EE18" s="68">
        <v>0</v>
      </c>
      <c r="EF18" s="68">
        <v>0</v>
      </c>
      <c r="EG18" s="68">
        <f t="shared" si="38"/>
        <v>0</v>
      </c>
      <c r="EH18" s="68"/>
      <c r="EI18" s="68"/>
      <c r="EJ18" s="68"/>
      <c r="EK18" s="71"/>
      <c r="EL18" s="68">
        <v>0</v>
      </c>
      <c r="EM18" s="68">
        <v>0</v>
      </c>
      <c r="EN18" s="68">
        <v>0</v>
      </c>
      <c r="EO18" s="71">
        <f t="shared" si="39"/>
        <v>0</v>
      </c>
      <c r="EP18" s="68">
        <v>0</v>
      </c>
      <c r="EQ18" s="68">
        <v>0</v>
      </c>
      <c r="ER18" s="68">
        <v>0</v>
      </c>
      <c r="ES18" s="71">
        <f t="shared" si="40"/>
        <v>0</v>
      </c>
      <c r="ET18" s="68">
        <v>0</v>
      </c>
      <c r="EU18" s="68">
        <v>0</v>
      </c>
      <c r="EV18" s="68">
        <v>0</v>
      </c>
      <c r="EW18" s="71">
        <f t="shared" si="41"/>
        <v>0</v>
      </c>
      <c r="EX18" s="67">
        <v>0</v>
      </c>
      <c r="EY18" s="68">
        <v>0</v>
      </c>
      <c r="EZ18" s="68">
        <v>0</v>
      </c>
      <c r="FA18" s="71">
        <f t="shared" si="42"/>
        <v>0</v>
      </c>
      <c r="FB18" s="68">
        <v>0</v>
      </c>
      <c r="FC18" s="68">
        <v>0</v>
      </c>
      <c r="FD18" s="68">
        <v>0</v>
      </c>
      <c r="FE18" s="71">
        <f t="shared" si="43"/>
        <v>0</v>
      </c>
      <c r="FF18" s="67">
        <v>0</v>
      </c>
      <c r="FG18" s="68">
        <v>0</v>
      </c>
      <c r="FH18" s="68">
        <v>0</v>
      </c>
      <c r="FI18" s="71">
        <f t="shared" si="44"/>
        <v>0</v>
      </c>
      <c r="FJ18" s="68">
        <v>0</v>
      </c>
      <c r="FK18" s="68">
        <v>0</v>
      </c>
      <c r="FL18" s="68">
        <v>0</v>
      </c>
      <c r="FM18" s="71">
        <f t="shared" si="45"/>
        <v>0</v>
      </c>
      <c r="FN18" s="68">
        <v>0</v>
      </c>
      <c r="FO18" s="68">
        <v>0</v>
      </c>
      <c r="FP18" s="68">
        <v>0</v>
      </c>
      <c r="FQ18" s="71">
        <f t="shared" si="46"/>
        <v>0</v>
      </c>
      <c r="FR18" s="68">
        <v>0</v>
      </c>
      <c r="FS18" s="68">
        <v>0</v>
      </c>
      <c r="FT18" s="68">
        <v>0</v>
      </c>
      <c r="FU18" s="71">
        <f t="shared" si="47"/>
        <v>0</v>
      </c>
      <c r="FV18" s="68">
        <v>0</v>
      </c>
      <c r="FW18" s="68">
        <v>0</v>
      </c>
      <c r="FX18" s="68">
        <v>0</v>
      </c>
      <c r="FY18" s="71">
        <f t="shared" si="48"/>
        <v>0</v>
      </c>
      <c r="FZ18" s="68">
        <v>0</v>
      </c>
      <c r="GA18" s="68">
        <v>0</v>
      </c>
      <c r="GB18" s="68">
        <v>0</v>
      </c>
      <c r="GC18" s="71">
        <f t="shared" si="49"/>
        <v>0</v>
      </c>
      <c r="GD18" s="67">
        <v>0</v>
      </c>
      <c r="GE18" s="68">
        <v>0</v>
      </c>
      <c r="GF18" s="68">
        <v>0</v>
      </c>
      <c r="GG18" s="71">
        <f t="shared" si="50"/>
        <v>0</v>
      </c>
      <c r="GH18" s="68">
        <f t="shared" si="51"/>
        <v>0</v>
      </c>
      <c r="GI18" s="68">
        <f t="shared" si="51"/>
        <v>19700</v>
      </c>
      <c r="GJ18" s="68">
        <f t="shared" si="51"/>
        <v>2950</v>
      </c>
      <c r="GK18" s="71">
        <f t="shared" si="51"/>
        <v>22650</v>
      </c>
    </row>
    <row r="19" spans="1:193" ht="11.25" customHeight="1">
      <c r="A19" s="28">
        <v>37469</v>
      </c>
      <c r="B19" s="67">
        <v>0</v>
      </c>
      <c r="C19" s="68">
        <v>0</v>
      </c>
      <c r="D19" s="68">
        <v>0</v>
      </c>
      <c r="E19" s="71">
        <f t="shared" si="8"/>
        <v>0</v>
      </c>
      <c r="F19" s="68">
        <v>0</v>
      </c>
      <c r="G19" s="68">
        <v>504</v>
      </c>
      <c r="H19" s="68">
        <v>5</v>
      </c>
      <c r="I19" s="71">
        <f t="shared" si="9"/>
        <v>509</v>
      </c>
      <c r="J19" s="68"/>
      <c r="K19" s="68"/>
      <c r="L19" s="68"/>
      <c r="M19" s="68"/>
      <c r="N19" s="68">
        <v>0</v>
      </c>
      <c r="O19" s="68">
        <v>14295</v>
      </c>
      <c r="P19" s="68">
        <v>3611</v>
      </c>
      <c r="Q19" s="71">
        <f t="shared" si="10"/>
        <v>17906</v>
      </c>
      <c r="R19" s="68"/>
      <c r="S19" s="68"/>
      <c r="T19" s="68"/>
      <c r="U19" s="71"/>
      <c r="V19" s="67">
        <v>0</v>
      </c>
      <c r="W19" s="68">
        <v>0</v>
      </c>
      <c r="X19" s="68">
        <v>0</v>
      </c>
      <c r="Y19" s="71">
        <f t="shared" si="11"/>
        <v>0</v>
      </c>
      <c r="Z19" s="67">
        <v>0</v>
      </c>
      <c r="AA19" s="68">
        <v>0</v>
      </c>
      <c r="AB19" s="68">
        <v>0</v>
      </c>
      <c r="AC19" s="71">
        <f t="shared" si="12"/>
        <v>0</v>
      </c>
      <c r="AD19" s="68">
        <v>0</v>
      </c>
      <c r="AE19" s="68">
        <v>0</v>
      </c>
      <c r="AF19" s="68">
        <v>0</v>
      </c>
      <c r="AG19" s="71">
        <f t="shared" si="13"/>
        <v>0</v>
      </c>
      <c r="AH19" s="68">
        <v>0</v>
      </c>
      <c r="AI19" s="68">
        <v>0</v>
      </c>
      <c r="AJ19" s="68">
        <v>0</v>
      </c>
      <c r="AK19" s="71">
        <f t="shared" si="14"/>
        <v>0</v>
      </c>
      <c r="AL19" s="67">
        <v>0</v>
      </c>
      <c r="AM19" s="68">
        <v>0</v>
      </c>
      <c r="AN19" s="68">
        <v>0</v>
      </c>
      <c r="AO19" s="71">
        <f t="shared" si="15"/>
        <v>0</v>
      </c>
      <c r="AP19" s="67">
        <v>0</v>
      </c>
      <c r="AQ19" s="68">
        <v>2139</v>
      </c>
      <c r="AR19" s="68">
        <v>7</v>
      </c>
      <c r="AS19" s="71">
        <f t="shared" si="16"/>
        <v>2146</v>
      </c>
      <c r="AT19" s="67">
        <v>0</v>
      </c>
      <c r="AU19" s="68">
        <v>0</v>
      </c>
      <c r="AV19" s="68">
        <v>0</v>
      </c>
      <c r="AW19" s="71">
        <f t="shared" si="17"/>
        <v>0</v>
      </c>
      <c r="AX19" s="67">
        <v>0</v>
      </c>
      <c r="AY19" s="68">
        <v>0</v>
      </c>
      <c r="AZ19" s="68">
        <v>0</v>
      </c>
      <c r="BA19" s="71">
        <f t="shared" si="18"/>
        <v>0</v>
      </c>
      <c r="BB19" s="67">
        <v>0</v>
      </c>
      <c r="BC19" s="68">
        <v>0</v>
      </c>
      <c r="BD19" s="68">
        <v>0</v>
      </c>
      <c r="BE19" s="71">
        <f t="shared" si="19"/>
        <v>0</v>
      </c>
      <c r="BF19" s="68">
        <v>0</v>
      </c>
      <c r="BG19" s="68">
        <v>0</v>
      </c>
      <c r="BH19" s="68">
        <v>0</v>
      </c>
      <c r="BI19" s="71">
        <f t="shared" si="20"/>
        <v>0</v>
      </c>
      <c r="BJ19" s="68">
        <v>0</v>
      </c>
      <c r="BK19" s="68">
        <v>0</v>
      </c>
      <c r="BL19" s="68">
        <v>0</v>
      </c>
      <c r="BM19" s="71">
        <f t="shared" si="21"/>
        <v>0</v>
      </c>
      <c r="BN19" s="68">
        <v>0</v>
      </c>
      <c r="BO19" s="68">
        <v>0</v>
      </c>
      <c r="BP19" s="68">
        <v>0</v>
      </c>
      <c r="BQ19" s="71">
        <f t="shared" si="22"/>
        <v>0</v>
      </c>
      <c r="BR19" s="68">
        <v>0</v>
      </c>
      <c r="BS19" s="68">
        <v>0</v>
      </c>
      <c r="BT19" s="68">
        <v>0</v>
      </c>
      <c r="BU19" s="71">
        <f t="shared" si="23"/>
        <v>0</v>
      </c>
      <c r="BV19" s="68">
        <v>0</v>
      </c>
      <c r="BW19" s="68">
        <v>0</v>
      </c>
      <c r="BX19" s="68">
        <v>0</v>
      </c>
      <c r="BY19" s="71">
        <f t="shared" si="24"/>
        <v>0</v>
      </c>
      <c r="BZ19" s="68">
        <v>0</v>
      </c>
      <c r="CA19" s="68">
        <v>0</v>
      </c>
      <c r="CB19" s="68">
        <v>0</v>
      </c>
      <c r="CC19" s="71">
        <f t="shared" si="25"/>
        <v>0</v>
      </c>
      <c r="CD19" s="68">
        <v>0</v>
      </c>
      <c r="CE19" s="68">
        <v>0</v>
      </c>
      <c r="CF19" s="68">
        <v>0</v>
      </c>
      <c r="CG19" s="71">
        <f t="shared" si="26"/>
        <v>0</v>
      </c>
      <c r="CH19" s="68">
        <v>0</v>
      </c>
      <c r="CI19" s="68">
        <v>0</v>
      </c>
      <c r="CJ19" s="68">
        <v>0</v>
      </c>
      <c r="CK19" s="71">
        <f t="shared" si="27"/>
        <v>0</v>
      </c>
      <c r="CL19" s="67">
        <v>0</v>
      </c>
      <c r="CM19" s="68">
        <v>0</v>
      </c>
      <c r="CN19" s="68">
        <v>0</v>
      </c>
      <c r="CO19" s="71">
        <f t="shared" si="28"/>
        <v>0</v>
      </c>
      <c r="CP19" s="68">
        <v>0</v>
      </c>
      <c r="CQ19" s="68">
        <v>0</v>
      </c>
      <c r="CR19" s="68">
        <v>0</v>
      </c>
      <c r="CS19" s="71">
        <f t="shared" si="29"/>
        <v>0</v>
      </c>
      <c r="CT19" s="68">
        <v>0</v>
      </c>
      <c r="CU19" s="68">
        <v>0</v>
      </c>
      <c r="CV19" s="68">
        <v>0</v>
      </c>
      <c r="CW19" s="71">
        <f t="shared" si="30"/>
        <v>0</v>
      </c>
      <c r="CX19" s="68">
        <v>0</v>
      </c>
      <c r="CY19" s="68">
        <v>815</v>
      </c>
      <c r="CZ19" s="68">
        <v>0</v>
      </c>
      <c r="DA19" s="71">
        <f t="shared" si="31"/>
        <v>815</v>
      </c>
      <c r="DB19" s="68">
        <v>0</v>
      </c>
      <c r="DC19" s="68">
        <v>0</v>
      </c>
      <c r="DD19" s="68">
        <v>0</v>
      </c>
      <c r="DE19" s="71">
        <f t="shared" si="32"/>
        <v>0</v>
      </c>
      <c r="DF19" s="68">
        <v>0</v>
      </c>
      <c r="DG19" s="68">
        <v>0</v>
      </c>
      <c r="DH19" s="68">
        <v>0</v>
      </c>
      <c r="DI19" s="68">
        <f t="shared" si="33"/>
        <v>0</v>
      </c>
      <c r="DJ19" s="68"/>
      <c r="DK19" s="68"/>
      <c r="DL19" s="68"/>
      <c r="DM19" s="71"/>
      <c r="DN19" s="68">
        <v>0</v>
      </c>
      <c r="DO19" s="68">
        <v>0</v>
      </c>
      <c r="DP19" s="68">
        <v>0</v>
      </c>
      <c r="DQ19" s="71">
        <f t="shared" si="34"/>
        <v>0</v>
      </c>
      <c r="DR19" s="68">
        <v>0</v>
      </c>
      <c r="DS19" s="68">
        <v>0</v>
      </c>
      <c r="DT19" s="68">
        <v>0</v>
      </c>
      <c r="DU19" s="71">
        <f t="shared" si="35"/>
        <v>0</v>
      </c>
      <c r="DV19" s="68">
        <v>0</v>
      </c>
      <c r="DW19" s="68">
        <v>2609</v>
      </c>
      <c r="DX19" s="68">
        <v>568</v>
      </c>
      <c r="DY19" s="71">
        <f t="shared" si="36"/>
        <v>3177</v>
      </c>
      <c r="DZ19" s="68">
        <v>0</v>
      </c>
      <c r="EA19" s="68">
        <v>0</v>
      </c>
      <c r="EB19" s="68">
        <v>0</v>
      </c>
      <c r="EC19" s="71">
        <f t="shared" si="37"/>
        <v>0</v>
      </c>
      <c r="ED19" s="68">
        <v>0</v>
      </c>
      <c r="EE19" s="68">
        <v>0</v>
      </c>
      <c r="EF19" s="68">
        <v>0</v>
      </c>
      <c r="EG19" s="68">
        <f t="shared" si="38"/>
        <v>0</v>
      </c>
      <c r="EH19" s="68"/>
      <c r="EI19" s="68"/>
      <c r="EJ19" s="68"/>
      <c r="EK19" s="71"/>
      <c r="EL19" s="68">
        <v>0</v>
      </c>
      <c r="EM19" s="68">
        <v>0</v>
      </c>
      <c r="EN19" s="68">
        <v>0</v>
      </c>
      <c r="EO19" s="71">
        <f t="shared" si="39"/>
        <v>0</v>
      </c>
      <c r="EP19" s="68">
        <v>0</v>
      </c>
      <c r="EQ19" s="68">
        <v>0</v>
      </c>
      <c r="ER19" s="68">
        <v>0</v>
      </c>
      <c r="ES19" s="71">
        <f t="shared" si="40"/>
        <v>0</v>
      </c>
      <c r="ET19" s="68">
        <v>0</v>
      </c>
      <c r="EU19" s="68">
        <v>0</v>
      </c>
      <c r="EV19" s="68">
        <v>0</v>
      </c>
      <c r="EW19" s="71">
        <f t="shared" si="41"/>
        <v>0</v>
      </c>
      <c r="EX19" s="67">
        <v>0</v>
      </c>
      <c r="EY19" s="68">
        <v>0</v>
      </c>
      <c r="EZ19" s="68">
        <v>0</v>
      </c>
      <c r="FA19" s="71">
        <f t="shared" si="42"/>
        <v>0</v>
      </c>
      <c r="FB19" s="68">
        <v>0</v>
      </c>
      <c r="FC19" s="68">
        <v>0</v>
      </c>
      <c r="FD19" s="68">
        <v>0</v>
      </c>
      <c r="FE19" s="71">
        <f t="shared" si="43"/>
        <v>0</v>
      </c>
      <c r="FF19" s="67">
        <v>0</v>
      </c>
      <c r="FG19" s="68">
        <v>0</v>
      </c>
      <c r="FH19" s="68">
        <v>0</v>
      </c>
      <c r="FI19" s="71">
        <f t="shared" si="44"/>
        <v>0</v>
      </c>
      <c r="FJ19" s="68">
        <v>0</v>
      </c>
      <c r="FK19" s="68">
        <v>0</v>
      </c>
      <c r="FL19" s="68">
        <v>0</v>
      </c>
      <c r="FM19" s="71">
        <f t="shared" si="45"/>
        <v>0</v>
      </c>
      <c r="FN19" s="68">
        <v>0</v>
      </c>
      <c r="FO19" s="68">
        <v>0</v>
      </c>
      <c r="FP19" s="68">
        <v>0</v>
      </c>
      <c r="FQ19" s="71">
        <f t="shared" si="46"/>
        <v>0</v>
      </c>
      <c r="FR19" s="68">
        <v>0</v>
      </c>
      <c r="FS19" s="68">
        <v>0</v>
      </c>
      <c r="FT19" s="68">
        <v>0</v>
      </c>
      <c r="FU19" s="71">
        <f t="shared" si="47"/>
        <v>0</v>
      </c>
      <c r="FV19" s="68">
        <v>0</v>
      </c>
      <c r="FW19" s="68">
        <v>0</v>
      </c>
      <c r="FX19" s="68">
        <v>0</v>
      </c>
      <c r="FY19" s="71">
        <f t="shared" si="48"/>
        <v>0</v>
      </c>
      <c r="FZ19" s="68">
        <v>0</v>
      </c>
      <c r="GA19" s="68">
        <v>0</v>
      </c>
      <c r="GB19" s="68">
        <v>0</v>
      </c>
      <c r="GC19" s="71">
        <f t="shared" si="49"/>
        <v>0</v>
      </c>
      <c r="GD19" s="67">
        <v>0</v>
      </c>
      <c r="GE19" s="68">
        <v>0</v>
      </c>
      <c r="GF19" s="68">
        <v>0</v>
      </c>
      <c r="GG19" s="71">
        <f t="shared" si="50"/>
        <v>0</v>
      </c>
      <c r="GH19" s="68">
        <f t="shared" si="51"/>
        <v>0</v>
      </c>
      <c r="GI19" s="68">
        <f t="shared" si="51"/>
        <v>20362</v>
      </c>
      <c r="GJ19" s="68">
        <f t="shared" si="51"/>
        <v>4191</v>
      </c>
      <c r="GK19" s="71">
        <f t="shared" si="51"/>
        <v>24553</v>
      </c>
    </row>
    <row r="20" spans="1:193" ht="11.25" customHeight="1">
      <c r="A20" s="28">
        <v>37500</v>
      </c>
      <c r="B20" s="67">
        <v>0</v>
      </c>
      <c r="C20" s="68">
        <v>0</v>
      </c>
      <c r="D20" s="68">
        <v>0</v>
      </c>
      <c r="E20" s="71">
        <f t="shared" si="8"/>
        <v>0</v>
      </c>
      <c r="F20" s="68">
        <v>0</v>
      </c>
      <c r="G20" s="68">
        <v>380</v>
      </c>
      <c r="H20" s="68">
        <v>4</v>
      </c>
      <c r="I20" s="71">
        <f t="shared" si="9"/>
        <v>384</v>
      </c>
      <c r="J20" s="68"/>
      <c r="K20" s="68"/>
      <c r="L20" s="68"/>
      <c r="M20" s="68"/>
      <c r="N20" s="68">
        <v>0</v>
      </c>
      <c r="O20" s="68">
        <v>13456</v>
      </c>
      <c r="P20" s="68">
        <v>2820</v>
      </c>
      <c r="Q20" s="71">
        <f t="shared" si="10"/>
        <v>16276</v>
      </c>
      <c r="R20" s="68"/>
      <c r="S20" s="68"/>
      <c r="T20" s="68"/>
      <c r="U20" s="71"/>
      <c r="V20" s="67">
        <v>0</v>
      </c>
      <c r="W20" s="68">
        <v>0</v>
      </c>
      <c r="X20" s="68">
        <v>0</v>
      </c>
      <c r="Y20" s="71">
        <f t="shared" si="11"/>
        <v>0</v>
      </c>
      <c r="Z20" s="67">
        <v>0</v>
      </c>
      <c r="AA20" s="68">
        <v>0</v>
      </c>
      <c r="AB20" s="68">
        <v>0</v>
      </c>
      <c r="AC20" s="71">
        <f t="shared" si="12"/>
        <v>0</v>
      </c>
      <c r="AD20" s="68">
        <v>0</v>
      </c>
      <c r="AE20" s="68">
        <v>0</v>
      </c>
      <c r="AF20" s="68">
        <v>0</v>
      </c>
      <c r="AG20" s="71">
        <f t="shared" si="13"/>
        <v>0</v>
      </c>
      <c r="AH20" s="68">
        <v>0</v>
      </c>
      <c r="AI20" s="68">
        <v>0</v>
      </c>
      <c r="AJ20" s="68">
        <v>0</v>
      </c>
      <c r="AK20" s="71">
        <f t="shared" si="14"/>
        <v>0</v>
      </c>
      <c r="AL20" s="67">
        <v>0</v>
      </c>
      <c r="AM20" s="68">
        <v>0</v>
      </c>
      <c r="AN20" s="68">
        <v>0</v>
      </c>
      <c r="AO20" s="71">
        <f t="shared" si="15"/>
        <v>0</v>
      </c>
      <c r="AP20" s="67">
        <v>0</v>
      </c>
      <c r="AQ20" s="68">
        <v>2554</v>
      </c>
      <c r="AR20" s="68">
        <v>0</v>
      </c>
      <c r="AS20" s="71">
        <f t="shared" si="16"/>
        <v>2554</v>
      </c>
      <c r="AT20" s="67">
        <v>0</v>
      </c>
      <c r="AU20" s="68">
        <v>0</v>
      </c>
      <c r="AV20" s="68">
        <v>0</v>
      </c>
      <c r="AW20" s="71">
        <f t="shared" si="17"/>
        <v>0</v>
      </c>
      <c r="AX20" s="67">
        <v>0</v>
      </c>
      <c r="AY20" s="68">
        <v>0</v>
      </c>
      <c r="AZ20" s="68">
        <v>0</v>
      </c>
      <c r="BA20" s="71">
        <f t="shared" si="18"/>
        <v>0</v>
      </c>
      <c r="BB20" s="67">
        <v>0</v>
      </c>
      <c r="BC20" s="68">
        <v>0</v>
      </c>
      <c r="BD20" s="68">
        <v>0</v>
      </c>
      <c r="BE20" s="71">
        <f t="shared" si="19"/>
        <v>0</v>
      </c>
      <c r="BF20" s="68">
        <v>0</v>
      </c>
      <c r="BG20" s="68">
        <v>0</v>
      </c>
      <c r="BH20" s="68">
        <v>0</v>
      </c>
      <c r="BI20" s="71">
        <f t="shared" si="20"/>
        <v>0</v>
      </c>
      <c r="BJ20" s="68">
        <v>0</v>
      </c>
      <c r="BK20" s="68">
        <v>0</v>
      </c>
      <c r="BL20" s="68">
        <v>0</v>
      </c>
      <c r="BM20" s="71">
        <f t="shared" si="21"/>
        <v>0</v>
      </c>
      <c r="BN20" s="68">
        <v>0</v>
      </c>
      <c r="BO20" s="68">
        <v>0</v>
      </c>
      <c r="BP20" s="68">
        <v>0</v>
      </c>
      <c r="BQ20" s="71">
        <f t="shared" si="22"/>
        <v>0</v>
      </c>
      <c r="BR20" s="68">
        <v>0</v>
      </c>
      <c r="BS20" s="68">
        <v>0</v>
      </c>
      <c r="BT20" s="68">
        <v>0</v>
      </c>
      <c r="BU20" s="71">
        <f t="shared" si="23"/>
        <v>0</v>
      </c>
      <c r="BV20" s="68">
        <v>0</v>
      </c>
      <c r="BW20" s="68">
        <v>0</v>
      </c>
      <c r="BX20" s="68">
        <v>0</v>
      </c>
      <c r="BY20" s="71">
        <f t="shared" si="24"/>
        <v>0</v>
      </c>
      <c r="BZ20" s="68">
        <v>0</v>
      </c>
      <c r="CA20" s="68">
        <v>0</v>
      </c>
      <c r="CB20" s="68">
        <v>0</v>
      </c>
      <c r="CC20" s="71">
        <f t="shared" si="25"/>
        <v>0</v>
      </c>
      <c r="CD20" s="68">
        <v>0</v>
      </c>
      <c r="CE20" s="68">
        <v>0</v>
      </c>
      <c r="CF20" s="68">
        <v>0</v>
      </c>
      <c r="CG20" s="71">
        <f t="shared" si="26"/>
        <v>0</v>
      </c>
      <c r="CH20" s="68">
        <v>0</v>
      </c>
      <c r="CI20" s="68">
        <v>0</v>
      </c>
      <c r="CJ20" s="68">
        <v>0</v>
      </c>
      <c r="CK20" s="71">
        <f t="shared" si="27"/>
        <v>0</v>
      </c>
      <c r="CL20" s="67">
        <v>0</v>
      </c>
      <c r="CM20" s="68">
        <v>0</v>
      </c>
      <c r="CN20" s="68">
        <v>0</v>
      </c>
      <c r="CO20" s="71">
        <f t="shared" si="28"/>
        <v>0</v>
      </c>
      <c r="CP20" s="68">
        <v>0</v>
      </c>
      <c r="CQ20" s="68">
        <v>0</v>
      </c>
      <c r="CR20" s="68">
        <v>0</v>
      </c>
      <c r="CS20" s="71">
        <f t="shared" si="29"/>
        <v>0</v>
      </c>
      <c r="CT20" s="68">
        <v>0</v>
      </c>
      <c r="CU20" s="68">
        <v>0</v>
      </c>
      <c r="CV20" s="68">
        <v>0</v>
      </c>
      <c r="CW20" s="71">
        <f t="shared" si="30"/>
        <v>0</v>
      </c>
      <c r="CX20" s="68">
        <v>0</v>
      </c>
      <c r="CY20" s="68">
        <v>843</v>
      </c>
      <c r="CZ20" s="68">
        <v>0</v>
      </c>
      <c r="DA20" s="71">
        <f t="shared" si="31"/>
        <v>843</v>
      </c>
      <c r="DB20" s="68">
        <v>0</v>
      </c>
      <c r="DC20" s="68">
        <v>0</v>
      </c>
      <c r="DD20" s="68">
        <v>0</v>
      </c>
      <c r="DE20" s="71">
        <f t="shared" si="32"/>
        <v>0</v>
      </c>
      <c r="DF20" s="68">
        <v>0</v>
      </c>
      <c r="DG20" s="68">
        <v>0</v>
      </c>
      <c r="DH20" s="68">
        <v>0</v>
      </c>
      <c r="DI20" s="68">
        <f t="shared" si="33"/>
        <v>0</v>
      </c>
      <c r="DJ20" s="68"/>
      <c r="DK20" s="68"/>
      <c r="DL20" s="68"/>
      <c r="DM20" s="71"/>
      <c r="DN20" s="68">
        <v>0</v>
      </c>
      <c r="DO20" s="68">
        <v>0</v>
      </c>
      <c r="DP20" s="68">
        <v>0</v>
      </c>
      <c r="DQ20" s="71">
        <f t="shared" si="34"/>
        <v>0</v>
      </c>
      <c r="DR20" s="68">
        <v>0</v>
      </c>
      <c r="DS20" s="68">
        <v>0</v>
      </c>
      <c r="DT20" s="68">
        <v>0</v>
      </c>
      <c r="DU20" s="71">
        <f t="shared" si="35"/>
        <v>0</v>
      </c>
      <c r="DV20" s="68">
        <v>0</v>
      </c>
      <c r="DW20" s="68">
        <v>2894</v>
      </c>
      <c r="DX20" s="68">
        <v>206</v>
      </c>
      <c r="DY20" s="71">
        <f t="shared" si="36"/>
        <v>3100</v>
      </c>
      <c r="DZ20" s="68">
        <v>0</v>
      </c>
      <c r="EA20" s="68">
        <v>0</v>
      </c>
      <c r="EB20" s="68">
        <v>0</v>
      </c>
      <c r="EC20" s="71">
        <f t="shared" si="37"/>
        <v>0</v>
      </c>
      <c r="ED20" s="68">
        <v>0</v>
      </c>
      <c r="EE20" s="68">
        <v>0</v>
      </c>
      <c r="EF20" s="68">
        <v>0</v>
      </c>
      <c r="EG20" s="68">
        <f t="shared" si="38"/>
        <v>0</v>
      </c>
      <c r="EH20" s="68"/>
      <c r="EI20" s="68"/>
      <c r="EJ20" s="68"/>
      <c r="EK20" s="71"/>
      <c r="EL20" s="68">
        <v>0</v>
      </c>
      <c r="EM20" s="68">
        <v>0</v>
      </c>
      <c r="EN20" s="68">
        <v>0</v>
      </c>
      <c r="EO20" s="71">
        <f t="shared" si="39"/>
        <v>0</v>
      </c>
      <c r="EP20" s="68">
        <v>0</v>
      </c>
      <c r="EQ20" s="68">
        <v>0</v>
      </c>
      <c r="ER20" s="68">
        <v>0</v>
      </c>
      <c r="ES20" s="71">
        <f t="shared" si="40"/>
        <v>0</v>
      </c>
      <c r="ET20" s="68">
        <v>0</v>
      </c>
      <c r="EU20" s="68">
        <v>0</v>
      </c>
      <c r="EV20" s="68">
        <v>0</v>
      </c>
      <c r="EW20" s="71">
        <f t="shared" si="41"/>
        <v>0</v>
      </c>
      <c r="EX20" s="67">
        <v>0</v>
      </c>
      <c r="EY20" s="68">
        <v>0</v>
      </c>
      <c r="EZ20" s="68">
        <v>0</v>
      </c>
      <c r="FA20" s="71">
        <f t="shared" si="42"/>
        <v>0</v>
      </c>
      <c r="FB20" s="68">
        <v>0</v>
      </c>
      <c r="FC20" s="68">
        <v>0</v>
      </c>
      <c r="FD20" s="68">
        <v>0</v>
      </c>
      <c r="FE20" s="71">
        <f t="shared" si="43"/>
        <v>0</v>
      </c>
      <c r="FF20" s="67">
        <v>0</v>
      </c>
      <c r="FG20" s="68">
        <v>0</v>
      </c>
      <c r="FH20" s="68">
        <v>0</v>
      </c>
      <c r="FI20" s="71">
        <f t="shared" si="44"/>
        <v>0</v>
      </c>
      <c r="FJ20" s="68">
        <v>0</v>
      </c>
      <c r="FK20" s="68">
        <v>0</v>
      </c>
      <c r="FL20" s="68">
        <v>0</v>
      </c>
      <c r="FM20" s="71">
        <f t="shared" si="45"/>
        <v>0</v>
      </c>
      <c r="FN20" s="68">
        <v>0</v>
      </c>
      <c r="FO20" s="68">
        <v>0</v>
      </c>
      <c r="FP20" s="68">
        <v>0</v>
      </c>
      <c r="FQ20" s="71">
        <f t="shared" si="46"/>
        <v>0</v>
      </c>
      <c r="FR20" s="68">
        <v>0</v>
      </c>
      <c r="FS20" s="68">
        <v>0</v>
      </c>
      <c r="FT20" s="68">
        <v>0</v>
      </c>
      <c r="FU20" s="71">
        <f t="shared" si="47"/>
        <v>0</v>
      </c>
      <c r="FV20" s="68">
        <v>0</v>
      </c>
      <c r="FW20" s="68">
        <v>0</v>
      </c>
      <c r="FX20" s="68">
        <v>0</v>
      </c>
      <c r="FY20" s="71">
        <f t="shared" si="48"/>
        <v>0</v>
      </c>
      <c r="FZ20" s="68">
        <v>0</v>
      </c>
      <c r="GA20" s="68">
        <v>0</v>
      </c>
      <c r="GB20" s="68">
        <v>0</v>
      </c>
      <c r="GC20" s="71">
        <f t="shared" si="49"/>
        <v>0</v>
      </c>
      <c r="GD20" s="67">
        <v>0</v>
      </c>
      <c r="GE20" s="68">
        <v>0</v>
      </c>
      <c r="GF20" s="68">
        <v>0</v>
      </c>
      <c r="GG20" s="71">
        <f t="shared" si="50"/>
        <v>0</v>
      </c>
      <c r="GH20" s="68">
        <f t="shared" si="51"/>
        <v>0</v>
      </c>
      <c r="GI20" s="68">
        <f t="shared" si="51"/>
        <v>20127</v>
      </c>
      <c r="GJ20" s="68">
        <f t="shared" si="51"/>
        <v>3030</v>
      </c>
      <c r="GK20" s="71">
        <f t="shared" si="51"/>
        <v>23157</v>
      </c>
    </row>
    <row r="21" spans="1:193" ht="11.25" customHeight="1">
      <c r="A21" s="28">
        <v>37530</v>
      </c>
      <c r="B21" s="67">
        <v>0</v>
      </c>
      <c r="C21" s="68">
        <v>0</v>
      </c>
      <c r="D21" s="68">
        <v>0</v>
      </c>
      <c r="E21" s="71">
        <f t="shared" si="8"/>
        <v>0</v>
      </c>
      <c r="F21" s="68">
        <v>0</v>
      </c>
      <c r="G21" s="68">
        <v>699</v>
      </c>
      <c r="H21" s="68">
        <v>4</v>
      </c>
      <c r="I21" s="71">
        <f t="shared" si="9"/>
        <v>703</v>
      </c>
      <c r="J21" s="68"/>
      <c r="K21" s="68"/>
      <c r="L21" s="68"/>
      <c r="M21" s="68"/>
      <c r="N21" s="68">
        <v>0</v>
      </c>
      <c r="O21" s="68">
        <v>13844</v>
      </c>
      <c r="P21" s="68">
        <v>6832</v>
      </c>
      <c r="Q21" s="71">
        <f t="shared" si="10"/>
        <v>20676</v>
      </c>
      <c r="R21" s="68"/>
      <c r="S21" s="68"/>
      <c r="T21" s="68"/>
      <c r="U21" s="71"/>
      <c r="V21" s="67">
        <v>0</v>
      </c>
      <c r="W21" s="68">
        <v>0</v>
      </c>
      <c r="X21" s="68">
        <v>0</v>
      </c>
      <c r="Y21" s="71">
        <f t="shared" si="11"/>
        <v>0</v>
      </c>
      <c r="Z21" s="67">
        <v>0</v>
      </c>
      <c r="AA21" s="68">
        <v>0</v>
      </c>
      <c r="AB21" s="68">
        <v>0</v>
      </c>
      <c r="AC21" s="71">
        <f t="shared" si="12"/>
        <v>0</v>
      </c>
      <c r="AD21" s="68">
        <v>0</v>
      </c>
      <c r="AE21" s="68">
        <v>0</v>
      </c>
      <c r="AF21" s="68">
        <v>0</v>
      </c>
      <c r="AG21" s="71">
        <f t="shared" si="13"/>
        <v>0</v>
      </c>
      <c r="AH21" s="68">
        <v>0</v>
      </c>
      <c r="AI21" s="68">
        <v>0</v>
      </c>
      <c r="AJ21" s="68">
        <v>0</v>
      </c>
      <c r="AK21" s="71">
        <f t="shared" si="14"/>
        <v>0</v>
      </c>
      <c r="AL21" s="67">
        <v>0</v>
      </c>
      <c r="AM21" s="68">
        <v>0</v>
      </c>
      <c r="AN21" s="68">
        <v>0</v>
      </c>
      <c r="AO21" s="71">
        <f t="shared" si="15"/>
        <v>0</v>
      </c>
      <c r="AP21" s="67">
        <v>0</v>
      </c>
      <c r="AQ21" s="68">
        <v>2324</v>
      </c>
      <c r="AR21" s="68">
        <v>0</v>
      </c>
      <c r="AS21" s="71">
        <f t="shared" si="16"/>
        <v>2324</v>
      </c>
      <c r="AT21" s="67">
        <v>0</v>
      </c>
      <c r="AU21" s="68">
        <v>0</v>
      </c>
      <c r="AV21" s="68">
        <v>0</v>
      </c>
      <c r="AW21" s="71">
        <f t="shared" si="17"/>
        <v>0</v>
      </c>
      <c r="AX21" s="67">
        <v>0</v>
      </c>
      <c r="AY21" s="68">
        <v>0</v>
      </c>
      <c r="AZ21" s="68">
        <v>0</v>
      </c>
      <c r="BA21" s="71">
        <f t="shared" si="18"/>
        <v>0</v>
      </c>
      <c r="BB21" s="67">
        <v>0</v>
      </c>
      <c r="BC21" s="68">
        <v>0</v>
      </c>
      <c r="BD21" s="68">
        <v>0</v>
      </c>
      <c r="BE21" s="71">
        <f t="shared" si="19"/>
        <v>0</v>
      </c>
      <c r="BF21" s="68">
        <v>0</v>
      </c>
      <c r="BG21" s="68">
        <v>0</v>
      </c>
      <c r="BH21" s="68">
        <v>0</v>
      </c>
      <c r="BI21" s="71">
        <f t="shared" si="20"/>
        <v>0</v>
      </c>
      <c r="BJ21" s="68">
        <v>0</v>
      </c>
      <c r="BK21" s="68">
        <v>0</v>
      </c>
      <c r="BL21" s="68">
        <v>0</v>
      </c>
      <c r="BM21" s="71">
        <f t="shared" si="21"/>
        <v>0</v>
      </c>
      <c r="BN21" s="68">
        <v>0</v>
      </c>
      <c r="BO21" s="68">
        <v>0</v>
      </c>
      <c r="BP21" s="68">
        <v>0</v>
      </c>
      <c r="BQ21" s="71">
        <f t="shared" si="22"/>
        <v>0</v>
      </c>
      <c r="BR21" s="68">
        <v>0</v>
      </c>
      <c r="BS21" s="68">
        <v>0</v>
      </c>
      <c r="BT21" s="68">
        <v>0</v>
      </c>
      <c r="BU21" s="71">
        <f t="shared" si="23"/>
        <v>0</v>
      </c>
      <c r="BV21" s="68">
        <v>0</v>
      </c>
      <c r="BW21" s="68">
        <v>0</v>
      </c>
      <c r="BX21" s="68">
        <v>0</v>
      </c>
      <c r="BY21" s="71">
        <f t="shared" si="24"/>
        <v>0</v>
      </c>
      <c r="BZ21" s="68">
        <v>0</v>
      </c>
      <c r="CA21" s="68">
        <v>0</v>
      </c>
      <c r="CB21" s="68">
        <v>0</v>
      </c>
      <c r="CC21" s="71">
        <f t="shared" si="25"/>
        <v>0</v>
      </c>
      <c r="CD21" s="68">
        <v>0</v>
      </c>
      <c r="CE21" s="68">
        <v>0</v>
      </c>
      <c r="CF21" s="68">
        <v>0</v>
      </c>
      <c r="CG21" s="71">
        <f t="shared" si="26"/>
        <v>0</v>
      </c>
      <c r="CH21" s="68">
        <v>0</v>
      </c>
      <c r="CI21" s="68">
        <v>0</v>
      </c>
      <c r="CJ21" s="68">
        <v>0</v>
      </c>
      <c r="CK21" s="71">
        <f t="shared" si="27"/>
        <v>0</v>
      </c>
      <c r="CL21" s="67">
        <v>0</v>
      </c>
      <c r="CM21" s="68">
        <v>0</v>
      </c>
      <c r="CN21" s="68">
        <v>0</v>
      </c>
      <c r="CO21" s="71">
        <f t="shared" si="28"/>
        <v>0</v>
      </c>
      <c r="CP21" s="68">
        <v>0</v>
      </c>
      <c r="CQ21" s="68">
        <v>0</v>
      </c>
      <c r="CR21" s="68">
        <v>0</v>
      </c>
      <c r="CS21" s="71">
        <f t="shared" si="29"/>
        <v>0</v>
      </c>
      <c r="CT21" s="68">
        <v>0</v>
      </c>
      <c r="CU21" s="68">
        <v>0</v>
      </c>
      <c r="CV21" s="68">
        <v>0</v>
      </c>
      <c r="CW21" s="71">
        <f t="shared" si="30"/>
        <v>0</v>
      </c>
      <c r="CX21" s="68">
        <v>0</v>
      </c>
      <c r="CY21" s="68">
        <v>967</v>
      </c>
      <c r="CZ21" s="68">
        <v>0</v>
      </c>
      <c r="DA21" s="71">
        <f t="shared" si="31"/>
        <v>967</v>
      </c>
      <c r="DB21" s="68">
        <v>0</v>
      </c>
      <c r="DC21" s="68">
        <v>0</v>
      </c>
      <c r="DD21" s="68">
        <v>0</v>
      </c>
      <c r="DE21" s="71">
        <f t="shared" si="32"/>
        <v>0</v>
      </c>
      <c r="DF21" s="68">
        <v>0</v>
      </c>
      <c r="DG21" s="68">
        <v>0</v>
      </c>
      <c r="DH21" s="68">
        <v>0</v>
      </c>
      <c r="DI21" s="68">
        <f t="shared" si="33"/>
        <v>0</v>
      </c>
      <c r="DJ21" s="68"/>
      <c r="DK21" s="68"/>
      <c r="DL21" s="68"/>
      <c r="DM21" s="71"/>
      <c r="DN21" s="68">
        <v>0</v>
      </c>
      <c r="DO21" s="68">
        <v>0</v>
      </c>
      <c r="DP21" s="68">
        <v>0</v>
      </c>
      <c r="DQ21" s="71">
        <f t="shared" si="34"/>
        <v>0</v>
      </c>
      <c r="DR21" s="68">
        <v>0</v>
      </c>
      <c r="DS21" s="68">
        <v>0</v>
      </c>
      <c r="DT21" s="68">
        <v>0</v>
      </c>
      <c r="DU21" s="71">
        <f t="shared" si="35"/>
        <v>0</v>
      </c>
      <c r="DV21" s="68">
        <v>0</v>
      </c>
      <c r="DW21" s="68">
        <v>3524</v>
      </c>
      <c r="DX21" s="68">
        <v>97</v>
      </c>
      <c r="DY21" s="71">
        <f t="shared" si="36"/>
        <v>3621</v>
      </c>
      <c r="DZ21" s="68">
        <v>0</v>
      </c>
      <c r="EA21" s="68">
        <v>0</v>
      </c>
      <c r="EB21" s="68">
        <v>0</v>
      </c>
      <c r="EC21" s="71">
        <f t="shared" si="37"/>
        <v>0</v>
      </c>
      <c r="ED21" s="68">
        <v>0</v>
      </c>
      <c r="EE21" s="68">
        <v>0</v>
      </c>
      <c r="EF21" s="68">
        <v>0</v>
      </c>
      <c r="EG21" s="68">
        <f t="shared" si="38"/>
        <v>0</v>
      </c>
      <c r="EH21" s="68"/>
      <c r="EI21" s="68"/>
      <c r="EJ21" s="68"/>
      <c r="EK21" s="71"/>
      <c r="EL21" s="68">
        <v>0</v>
      </c>
      <c r="EM21" s="68">
        <v>0</v>
      </c>
      <c r="EN21" s="68">
        <v>0</v>
      </c>
      <c r="EO21" s="71">
        <f t="shared" si="39"/>
        <v>0</v>
      </c>
      <c r="EP21" s="68">
        <v>0</v>
      </c>
      <c r="EQ21" s="68">
        <v>0</v>
      </c>
      <c r="ER21" s="68">
        <v>0</v>
      </c>
      <c r="ES21" s="71">
        <f t="shared" si="40"/>
        <v>0</v>
      </c>
      <c r="ET21" s="68">
        <v>0</v>
      </c>
      <c r="EU21" s="68">
        <v>0</v>
      </c>
      <c r="EV21" s="68">
        <v>0</v>
      </c>
      <c r="EW21" s="71">
        <f t="shared" si="41"/>
        <v>0</v>
      </c>
      <c r="EX21" s="67">
        <v>0</v>
      </c>
      <c r="EY21" s="68">
        <v>0</v>
      </c>
      <c r="EZ21" s="68">
        <v>0</v>
      </c>
      <c r="FA21" s="71">
        <f t="shared" si="42"/>
        <v>0</v>
      </c>
      <c r="FB21" s="68">
        <v>0</v>
      </c>
      <c r="FC21" s="68">
        <v>0</v>
      </c>
      <c r="FD21" s="68">
        <v>0</v>
      </c>
      <c r="FE21" s="71">
        <f t="shared" si="43"/>
        <v>0</v>
      </c>
      <c r="FF21" s="67">
        <v>0</v>
      </c>
      <c r="FG21" s="68">
        <v>0</v>
      </c>
      <c r="FH21" s="68">
        <v>0</v>
      </c>
      <c r="FI21" s="71">
        <f t="shared" si="44"/>
        <v>0</v>
      </c>
      <c r="FJ21" s="68">
        <v>0</v>
      </c>
      <c r="FK21" s="68">
        <v>0</v>
      </c>
      <c r="FL21" s="68">
        <v>0</v>
      </c>
      <c r="FM21" s="71">
        <f t="shared" si="45"/>
        <v>0</v>
      </c>
      <c r="FN21" s="68">
        <v>0</v>
      </c>
      <c r="FO21" s="68">
        <v>0</v>
      </c>
      <c r="FP21" s="68">
        <v>0</v>
      </c>
      <c r="FQ21" s="71">
        <f t="shared" si="46"/>
        <v>0</v>
      </c>
      <c r="FR21" s="68">
        <v>0</v>
      </c>
      <c r="FS21" s="68">
        <v>0</v>
      </c>
      <c r="FT21" s="68">
        <v>0</v>
      </c>
      <c r="FU21" s="71">
        <f t="shared" si="47"/>
        <v>0</v>
      </c>
      <c r="FV21" s="68">
        <v>0</v>
      </c>
      <c r="FW21" s="68">
        <v>0</v>
      </c>
      <c r="FX21" s="68">
        <v>0</v>
      </c>
      <c r="FY21" s="71">
        <f t="shared" si="48"/>
        <v>0</v>
      </c>
      <c r="FZ21" s="68">
        <v>0</v>
      </c>
      <c r="GA21" s="68">
        <v>0</v>
      </c>
      <c r="GB21" s="68">
        <v>0</v>
      </c>
      <c r="GC21" s="71">
        <f t="shared" si="49"/>
        <v>0</v>
      </c>
      <c r="GD21" s="67">
        <v>0</v>
      </c>
      <c r="GE21" s="68">
        <v>0</v>
      </c>
      <c r="GF21" s="68">
        <v>0</v>
      </c>
      <c r="GG21" s="71">
        <f t="shared" si="50"/>
        <v>0</v>
      </c>
      <c r="GH21" s="68">
        <f t="shared" si="51"/>
        <v>0</v>
      </c>
      <c r="GI21" s="68">
        <f t="shared" si="51"/>
        <v>21358</v>
      </c>
      <c r="GJ21" s="68">
        <f t="shared" si="51"/>
        <v>6933</v>
      </c>
      <c r="GK21" s="71">
        <f t="shared" si="51"/>
        <v>28291</v>
      </c>
    </row>
    <row r="22" spans="1:193" ht="11.25" customHeight="1">
      <c r="A22" s="28">
        <v>37561</v>
      </c>
      <c r="B22" s="67">
        <v>0</v>
      </c>
      <c r="C22" s="68">
        <v>0</v>
      </c>
      <c r="D22" s="68">
        <v>0</v>
      </c>
      <c r="E22" s="71">
        <f t="shared" si="8"/>
        <v>0</v>
      </c>
      <c r="F22" s="68">
        <v>0</v>
      </c>
      <c r="G22" s="68">
        <v>0</v>
      </c>
      <c r="H22" s="68">
        <v>0</v>
      </c>
      <c r="I22" s="71">
        <f t="shared" si="9"/>
        <v>0</v>
      </c>
      <c r="J22" s="68"/>
      <c r="K22" s="68"/>
      <c r="L22" s="68"/>
      <c r="M22" s="68"/>
      <c r="N22" s="68">
        <v>0</v>
      </c>
      <c r="O22" s="68">
        <v>12067</v>
      </c>
      <c r="P22" s="68">
        <v>3426</v>
      </c>
      <c r="Q22" s="71">
        <f t="shared" si="10"/>
        <v>15493</v>
      </c>
      <c r="R22" s="68"/>
      <c r="S22" s="68"/>
      <c r="T22" s="68"/>
      <c r="U22" s="71"/>
      <c r="V22" s="67">
        <v>0</v>
      </c>
      <c r="W22" s="68">
        <v>0</v>
      </c>
      <c r="X22" s="68">
        <v>0</v>
      </c>
      <c r="Y22" s="71">
        <f t="shared" si="11"/>
        <v>0</v>
      </c>
      <c r="Z22" s="67">
        <v>0</v>
      </c>
      <c r="AA22" s="68">
        <v>0</v>
      </c>
      <c r="AB22" s="68">
        <v>0</v>
      </c>
      <c r="AC22" s="71">
        <f t="shared" si="12"/>
        <v>0</v>
      </c>
      <c r="AD22" s="68">
        <v>0</v>
      </c>
      <c r="AE22" s="68">
        <v>0</v>
      </c>
      <c r="AF22" s="68">
        <v>0</v>
      </c>
      <c r="AG22" s="71">
        <f t="shared" si="13"/>
        <v>0</v>
      </c>
      <c r="AH22" s="68">
        <v>0</v>
      </c>
      <c r="AI22" s="68">
        <v>0</v>
      </c>
      <c r="AJ22" s="68">
        <v>0</v>
      </c>
      <c r="AK22" s="71">
        <f t="shared" si="14"/>
        <v>0</v>
      </c>
      <c r="AL22" s="67">
        <v>0</v>
      </c>
      <c r="AM22" s="68">
        <v>0</v>
      </c>
      <c r="AN22" s="68">
        <v>0</v>
      </c>
      <c r="AO22" s="71">
        <f t="shared" si="15"/>
        <v>0</v>
      </c>
      <c r="AP22" s="67">
        <v>0</v>
      </c>
      <c r="AQ22" s="68">
        <v>1742</v>
      </c>
      <c r="AR22" s="68">
        <v>0</v>
      </c>
      <c r="AS22" s="71">
        <f t="shared" si="16"/>
        <v>1742</v>
      </c>
      <c r="AT22" s="67">
        <v>0</v>
      </c>
      <c r="AU22" s="68">
        <v>0</v>
      </c>
      <c r="AV22" s="68">
        <v>0</v>
      </c>
      <c r="AW22" s="71">
        <f t="shared" si="17"/>
        <v>0</v>
      </c>
      <c r="AX22" s="67">
        <v>0</v>
      </c>
      <c r="AY22" s="68">
        <v>0</v>
      </c>
      <c r="AZ22" s="68">
        <v>0</v>
      </c>
      <c r="BA22" s="71">
        <f t="shared" si="18"/>
        <v>0</v>
      </c>
      <c r="BB22" s="67">
        <v>0</v>
      </c>
      <c r="BC22" s="68">
        <v>0</v>
      </c>
      <c r="BD22" s="68">
        <v>0</v>
      </c>
      <c r="BE22" s="71">
        <f t="shared" si="19"/>
        <v>0</v>
      </c>
      <c r="BF22" s="68">
        <v>0</v>
      </c>
      <c r="BG22" s="68">
        <v>0</v>
      </c>
      <c r="BH22" s="68">
        <v>0</v>
      </c>
      <c r="BI22" s="71">
        <f t="shared" si="20"/>
        <v>0</v>
      </c>
      <c r="BJ22" s="68">
        <v>0</v>
      </c>
      <c r="BK22" s="68">
        <v>0</v>
      </c>
      <c r="BL22" s="68">
        <v>0</v>
      </c>
      <c r="BM22" s="71">
        <f t="shared" si="21"/>
        <v>0</v>
      </c>
      <c r="BN22" s="68">
        <v>0</v>
      </c>
      <c r="BO22" s="68">
        <v>0</v>
      </c>
      <c r="BP22" s="68">
        <v>0</v>
      </c>
      <c r="BQ22" s="71">
        <f t="shared" si="22"/>
        <v>0</v>
      </c>
      <c r="BR22" s="68">
        <v>0</v>
      </c>
      <c r="BS22" s="68">
        <v>0</v>
      </c>
      <c r="BT22" s="68">
        <v>0</v>
      </c>
      <c r="BU22" s="71">
        <f t="shared" si="23"/>
        <v>0</v>
      </c>
      <c r="BV22" s="68">
        <v>0</v>
      </c>
      <c r="BW22" s="68">
        <v>0</v>
      </c>
      <c r="BX22" s="68">
        <v>0</v>
      </c>
      <c r="BY22" s="71">
        <f t="shared" si="24"/>
        <v>0</v>
      </c>
      <c r="BZ22" s="68">
        <v>0</v>
      </c>
      <c r="CA22" s="68">
        <v>0</v>
      </c>
      <c r="CB22" s="68">
        <v>0</v>
      </c>
      <c r="CC22" s="71">
        <f t="shared" si="25"/>
        <v>0</v>
      </c>
      <c r="CD22" s="68">
        <v>0</v>
      </c>
      <c r="CE22" s="68">
        <v>0</v>
      </c>
      <c r="CF22" s="68">
        <v>0</v>
      </c>
      <c r="CG22" s="71">
        <f t="shared" si="26"/>
        <v>0</v>
      </c>
      <c r="CH22" s="68">
        <v>0</v>
      </c>
      <c r="CI22" s="68">
        <v>0</v>
      </c>
      <c r="CJ22" s="68">
        <v>0</v>
      </c>
      <c r="CK22" s="71">
        <f t="shared" si="27"/>
        <v>0</v>
      </c>
      <c r="CL22" s="67">
        <v>0</v>
      </c>
      <c r="CM22" s="68">
        <v>0</v>
      </c>
      <c r="CN22" s="68">
        <v>0</v>
      </c>
      <c r="CO22" s="71">
        <f t="shared" si="28"/>
        <v>0</v>
      </c>
      <c r="CP22" s="68">
        <v>0</v>
      </c>
      <c r="CQ22" s="68">
        <v>0</v>
      </c>
      <c r="CR22" s="68">
        <v>0</v>
      </c>
      <c r="CS22" s="71">
        <f t="shared" si="29"/>
        <v>0</v>
      </c>
      <c r="CT22" s="68">
        <v>0</v>
      </c>
      <c r="CU22" s="68">
        <v>0</v>
      </c>
      <c r="CV22" s="68">
        <v>0</v>
      </c>
      <c r="CW22" s="71">
        <f t="shared" si="30"/>
        <v>0</v>
      </c>
      <c r="CX22" s="68">
        <v>0</v>
      </c>
      <c r="CY22" s="68">
        <v>902</v>
      </c>
      <c r="CZ22" s="68">
        <v>0</v>
      </c>
      <c r="DA22" s="71">
        <f t="shared" si="31"/>
        <v>902</v>
      </c>
      <c r="DB22" s="68">
        <v>0</v>
      </c>
      <c r="DC22" s="68">
        <v>0</v>
      </c>
      <c r="DD22" s="68">
        <v>0</v>
      </c>
      <c r="DE22" s="71">
        <f t="shared" si="32"/>
        <v>0</v>
      </c>
      <c r="DF22" s="68">
        <v>0</v>
      </c>
      <c r="DG22" s="68">
        <v>0</v>
      </c>
      <c r="DH22" s="68">
        <v>0</v>
      </c>
      <c r="DI22" s="68">
        <f t="shared" si="33"/>
        <v>0</v>
      </c>
      <c r="DJ22" s="68"/>
      <c r="DK22" s="68"/>
      <c r="DL22" s="68"/>
      <c r="DM22" s="71"/>
      <c r="DN22" s="68">
        <v>0</v>
      </c>
      <c r="DO22" s="68">
        <v>0</v>
      </c>
      <c r="DP22" s="68">
        <v>0</v>
      </c>
      <c r="DQ22" s="71">
        <f t="shared" si="34"/>
        <v>0</v>
      </c>
      <c r="DR22" s="68">
        <v>0</v>
      </c>
      <c r="DS22" s="68">
        <v>0</v>
      </c>
      <c r="DT22" s="68">
        <v>0</v>
      </c>
      <c r="DU22" s="71">
        <f t="shared" si="35"/>
        <v>0</v>
      </c>
      <c r="DV22" s="68">
        <v>0</v>
      </c>
      <c r="DW22" s="68">
        <v>3418</v>
      </c>
      <c r="DX22" s="68">
        <v>57</v>
      </c>
      <c r="DY22" s="71">
        <f t="shared" si="36"/>
        <v>3475</v>
      </c>
      <c r="DZ22" s="68">
        <v>0</v>
      </c>
      <c r="EA22" s="68">
        <v>0</v>
      </c>
      <c r="EB22" s="68">
        <v>0</v>
      </c>
      <c r="EC22" s="71">
        <f t="shared" si="37"/>
        <v>0</v>
      </c>
      <c r="ED22" s="68">
        <v>0</v>
      </c>
      <c r="EE22" s="68">
        <v>0</v>
      </c>
      <c r="EF22" s="68">
        <v>0</v>
      </c>
      <c r="EG22" s="68">
        <f t="shared" si="38"/>
        <v>0</v>
      </c>
      <c r="EH22" s="68"/>
      <c r="EI22" s="68"/>
      <c r="EJ22" s="68"/>
      <c r="EK22" s="71"/>
      <c r="EL22" s="68">
        <v>0</v>
      </c>
      <c r="EM22" s="68">
        <v>0</v>
      </c>
      <c r="EN22" s="68">
        <v>0</v>
      </c>
      <c r="EO22" s="71">
        <f t="shared" si="39"/>
        <v>0</v>
      </c>
      <c r="EP22" s="68">
        <v>0</v>
      </c>
      <c r="EQ22" s="68">
        <v>0</v>
      </c>
      <c r="ER22" s="68">
        <v>0</v>
      </c>
      <c r="ES22" s="71">
        <f t="shared" si="40"/>
        <v>0</v>
      </c>
      <c r="ET22" s="68">
        <v>0</v>
      </c>
      <c r="EU22" s="68">
        <v>0</v>
      </c>
      <c r="EV22" s="68">
        <v>0</v>
      </c>
      <c r="EW22" s="71">
        <f t="shared" si="41"/>
        <v>0</v>
      </c>
      <c r="EX22" s="67">
        <v>0</v>
      </c>
      <c r="EY22" s="68">
        <v>0</v>
      </c>
      <c r="EZ22" s="68">
        <v>0</v>
      </c>
      <c r="FA22" s="71">
        <f t="shared" si="42"/>
        <v>0</v>
      </c>
      <c r="FB22" s="68">
        <v>0</v>
      </c>
      <c r="FC22" s="68">
        <v>0</v>
      </c>
      <c r="FD22" s="68">
        <v>0</v>
      </c>
      <c r="FE22" s="71">
        <f t="shared" si="43"/>
        <v>0</v>
      </c>
      <c r="FF22" s="67">
        <v>0</v>
      </c>
      <c r="FG22" s="68">
        <v>0</v>
      </c>
      <c r="FH22" s="68">
        <v>0</v>
      </c>
      <c r="FI22" s="71">
        <f t="shared" si="44"/>
        <v>0</v>
      </c>
      <c r="FJ22" s="68">
        <v>0</v>
      </c>
      <c r="FK22" s="68">
        <v>0</v>
      </c>
      <c r="FL22" s="68">
        <v>0</v>
      </c>
      <c r="FM22" s="71">
        <f t="shared" si="45"/>
        <v>0</v>
      </c>
      <c r="FN22" s="68">
        <v>0</v>
      </c>
      <c r="FO22" s="68">
        <v>0</v>
      </c>
      <c r="FP22" s="68">
        <v>0</v>
      </c>
      <c r="FQ22" s="71">
        <f t="shared" si="46"/>
        <v>0</v>
      </c>
      <c r="FR22" s="68">
        <v>0</v>
      </c>
      <c r="FS22" s="68">
        <v>0</v>
      </c>
      <c r="FT22" s="68">
        <v>0</v>
      </c>
      <c r="FU22" s="71">
        <f t="shared" si="47"/>
        <v>0</v>
      </c>
      <c r="FV22" s="68">
        <v>0</v>
      </c>
      <c r="FW22" s="68">
        <v>0</v>
      </c>
      <c r="FX22" s="68">
        <v>0</v>
      </c>
      <c r="FY22" s="71">
        <f t="shared" si="48"/>
        <v>0</v>
      </c>
      <c r="FZ22" s="68">
        <v>0</v>
      </c>
      <c r="GA22" s="68">
        <v>0</v>
      </c>
      <c r="GB22" s="68">
        <v>0</v>
      </c>
      <c r="GC22" s="71">
        <f t="shared" si="49"/>
        <v>0</v>
      </c>
      <c r="GD22" s="67">
        <v>0</v>
      </c>
      <c r="GE22" s="68">
        <v>0</v>
      </c>
      <c r="GF22" s="68">
        <v>0</v>
      </c>
      <c r="GG22" s="71">
        <f t="shared" si="50"/>
        <v>0</v>
      </c>
      <c r="GH22" s="68">
        <f t="shared" si="51"/>
        <v>0</v>
      </c>
      <c r="GI22" s="68">
        <f t="shared" si="51"/>
        <v>18129</v>
      </c>
      <c r="GJ22" s="68">
        <f t="shared" si="51"/>
        <v>3483</v>
      </c>
      <c r="GK22" s="71">
        <f t="shared" si="51"/>
        <v>21612</v>
      </c>
    </row>
    <row r="23" spans="1:193" ht="11.25" customHeight="1">
      <c r="A23" s="28">
        <v>37591</v>
      </c>
      <c r="B23" s="67">
        <v>0</v>
      </c>
      <c r="C23" s="68">
        <v>0</v>
      </c>
      <c r="D23" s="68">
        <v>0</v>
      </c>
      <c r="E23" s="71">
        <f t="shared" si="8"/>
        <v>0</v>
      </c>
      <c r="F23" s="68">
        <v>0</v>
      </c>
      <c r="G23" s="68">
        <v>548</v>
      </c>
      <c r="H23" s="68">
        <v>0</v>
      </c>
      <c r="I23" s="71">
        <f t="shared" si="9"/>
        <v>548</v>
      </c>
      <c r="J23" s="68"/>
      <c r="K23" s="68"/>
      <c r="L23" s="68"/>
      <c r="M23" s="68"/>
      <c r="N23" s="68">
        <v>0</v>
      </c>
      <c r="O23" s="68">
        <v>11776</v>
      </c>
      <c r="P23" s="68">
        <v>3779</v>
      </c>
      <c r="Q23" s="71">
        <f t="shared" si="10"/>
        <v>15555</v>
      </c>
      <c r="R23" s="68"/>
      <c r="S23" s="68"/>
      <c r="T23" s="68"/>
      <c r="U23" s="71"/>
      <c r="V23" s="67">
        <v>0</v>
      </c>
      <c r="W23" s="68">
        <v>0</v>
      </c>
      <c r="X23" s="68">
        <v>0</v>
      </c>
      <c r="Y23" s="71">
        <f t="shared" si="11"/>
        <v>0</v>
      </c>
      <c r="Z23" s="67">
        <v>0</v>
      </c>
      <c r="AA23" s="68">
        <v>0</v>
      </c>
      <c r="AB23" s="68">
        <v>0</v>
      </c>
      <c r="AC23" s="71">
        <f t="shared" si="12"/>
        <v>0</v>
      </c>
      <c r="AD23" s="68">
        <v>0</v>
      </c>
      <c r="AE23" s="68">
        <v>0</v>
      </c>
      <c r="AF23" s="68">
        <v>0</v>
      </c>
      <c r="AG23" s="71">
        <f t="shared" si="13"/>
        <v>0</v>
      </c>
      <c r="AH23" s="68">
        <v>0</v>
      </c>
      <c r="AI23" s="68">
        <v>0</v>
      </c>
      <c r="AJ23" s="68">
        <v>0</v>
      </c>
      <c r="AK23" s="71">
        <f t="shared" si="14"/>
        <v>0</v>
      </c>
      <c r="AL23" s="67">
        <v>0</v>
      </c>
      <c r="AM23" s="68">
        <v>0</v>
      </c>
      <c r="AN23" s="68">
        <v>0</v>
      </c>
      <c r="AO23" s="71">
        <f t="shared" si="15"/>
        <v>0</v>
      </c>
      <c r="AP23" s="67">
        <v>0</v>
      </c>
      <c r="AQ23" s="68">
        <v>2390</v>
      </c>
      <c r="AR23" s="68">
        <v>0</v>
      </c>
      <c r="AS23" s="71">
        <f t="shared" si="16"/>
        <v>2390</v>
      </c>
      <c r="AT23" s="67">
        <v>0</v>
      </c>
      <c r="AU23" s="68">
        <v>0</v>
      </c>
      <c r="AV23" s="68">
        <v>0</v>
      </c>
      <c r="AW23" s="71">
        <f t="shared" si="17"/>
        <v>0</v>
      </c>
      <c r="AX23" s="67">
        <v>0</v>
      </c>
      <c r="AY23" s="68">
        <v>0</v>
      </c>
      <c r="AZ23" s="68">
        <v>0</v>
      </c>
      <c r="BA23" s="71">
        <f t="shared" si="18"/>
        <v>0</v>
      </c>
      <c r="BB23" s="67">
        <v>0</v>
      </c>
      <c r="BC23" s="68">
        <v>0</v>
      </c>
      <c r="BD23" s="68">
        <v>0</v>
      </c>
      <c r="BE23" s="71">
        <f t="shared" si="19"/>
        <v>0</v>
      </c>
      <c r="BF23" s="68">
        <v>0</v>
      </c>
      <c r="BG23" s="68">
        <v>0</v>
      </c>
      <c r="BH23" s="68">
        <v>0</v>
      </c>
      <c r="BI23" s="71">
        <f t="shared" si="20"/>
        <v>0</v>
      </c>
      <c r="BJ23" s="68">
        <v>0</v>
      </c>
      <c r="BK23" s="68">
        <v>0</v>
      </c>
      <c r="BL23" s="68">
        <v>0</v>
      </c>
      <c r="BM23" s="71">
        <f t="shared" si="21"/>
        <v>0</v>
      </c>
      <c r="BN23" s="68">
        <v>0</v>
      </c>
      <c r="BO23" s="68">
        <v>0</v>
      </c>
      <c r="BP23" s="68">
        <v>0</v>
      </c>
      <c r="BQ23" s="71">
        <f t="shared" si="22"/>
        <v>0</v>
      </c>
      <c r="BR23" s="68">
        <v>0</v>
      </c>
      <c r="BS23" s="68">
        <v>0</v>
      </c>
      <c r="BT23" s="68">
        <v>0</v>
      </c>
      <c r="BU23" s="71">
        <f t="shared" si="23"/>
        <v>0</v>
      </c>
      <c r="BV23" s="68">
        <v>0</v>
      </c>
      <c r="BW23" s="68">
        <v>0</v>
      </c>
      <c r="BX23" s="68">
        <v>0</v>
      </c>
      <c r="BY23" s="71">
        <f t="shared" si="24"/>
        <v>0</v>
      </c>
      <c r="BZ23" s="68">
        <v>0</v>
      </c>
      <c r="CA23" s="68">
        <v>0</v>
      </c>
      <c r="CB23" s="68">
        <v>0</v>
      </c>
      <c r="CC23" s="71">
        <f t="shared" si="25"/>
        <v>0</v>
      </c>
      <c r="CD23" s="68">
        <v>0</v>
      </c>
      <c r="CE23" s="68">
        <v>0</v>
      </c>
      <c r="CF23" s="68">
        <v>0</v>
      </c>
      <c r="CG23" s="71">
        <f t="shared" si="26"/>
        <v>0</v>
      </c>
      <c r="CH23" s="68">
        <v>0</v>
      </c>
      <c r="CI23" s="68">
        <v>0</v>
      </c>
      <c r="CJ23" s="68">
        <v>0</v>
      </c>
      <c r="CK23" s="71">
        <f t="shared" si="27"/>
        <v>0</v>
      </c>
      <c r="CL23" s="67">
        <v>0</v>
      </c>
      <c r="CM23" s="68">
        <v>0</v>
      </c>
      <c r="CN23" s="68">
        <v>0</v>
      </c>
      <c r="CO23" s="71">
        <f t="shared" si="28"/>
        <v>0</v>
      </c>
      <c r="CP23" s="68">
        <v>0</v>
      </c>
      <c r="CQ23" s="68">
        <v>0</v>
      </c>
      <c r="CR23" s="68">
        <v>0</v>
      </c>
      <c r="CS23" s="71">
        <f t="shared" si="29"/>
        <v>0</v>
      </c>
      <c r="CT23" s="68">
        <v>0</v>
      </c>
      <c r="CU23" s="68">
        <v>0</v>
      </c>
      <c r="CV23" s="68">
        <v>0</v>
      </c>
      <c r="CW23" s="71">
        <f t="shared" si="30"/>
        <v>0</v>
      </c>
      <c r="CX23" s="68">
        <v>0</v>
      </c>
      <c r="CY23" s="68">
        <v>946</v>
      </c>
      <c r="CZ23" s="68">
        <v>0</v>
      </c>
      <c r="DA23" s="71">
        <f t="shared" si="31"/>
        <v>946</v>
      </c>
      <c r="DB23" s="68">
        <v>0</v>
      </c>
      <c r="DC23" s="68">
        <v>0</v>
      </c>
      <c r="DD23" s="68">
        <v>0</v>
      </c>
      <c r="DE23" s="71">
        <f t="shared" si="32"/>
        <v>0</v>
      </c>
      <c r="DF23" s="68">
        <v>0</v>
      </c>
      <c r="DG23" s="68">
        <v>0</v>
      </c>
      <c r="DH23" s="68">
        <v>0</v>
      </c>
      <c r="DI23" s="68">
        <f t="shared" si="33"/>
        <v>0</v>
      </c>
      <c r="DJ23" s="68"/>
      <c r="DK23" s="68"/>
      <c r="DL23" s="68"/>
      <c r="DM23" s="71"/>
      <c r="DN23" s="68">
        <v>0</v>
      </c>
      <c r="DO23" s="68">
        <v>0</v>
      </c>
      <c r="DP23" s="68">
        <v>0</v>
      </c>
      <c r="DQ23" s="71">
        <f t="shared" si="34"/>
        <v>0</v>
      </c>
      <c r="DR23" s="68">
        <v>0</v>
      </c>
      <c r="DS23" s="68">
        <v>0</v>
      </c>
      <c r="DT23" s="68">
        <v>0</v>
      </c>
      <c r="DU23" s="71">
        <f t="shared" si="35"/>
        <v>0</v>
      </c>
      <c r="DV23" s="68">
        <v>0</v>
      </c>
      <c r="DW23" s="68">
        <v>3716</v>
      </c>
      <c r="DX23" s="68">
        <v>67</v>
      </c>
      <c r="DY23" s="71">
        <f t="shared" si="36"/>
        <v>3783</v>
      </c>
      <c r="DZ23" s="68">
        <v>0</v>
      </c>
      <c r="EA23" s="68">
        <v>0</v>
      </c>
      <c r="EB23" s="68">
        <v>0</v>
      </c>
      <c r="EC23" s="71">
        <f t="shared" si="37"/>
        <v>0</v>
      </c>
      <c r="ED23" s="68">
        <v>0</v>
      </c>
      <c r="EE23" s="68">
        <v>0</v>
      </c>
      <c r="EF23" s="68">
        <v>0</v>
      </c>
      <c r="EG23" s="68">
        <f t="shared" si="38"/>
        <v>0</v>
      </c>
      <c r="EH23" s="68"/>
      <c r="EI23" s="68"/>
      <c r="EJ23" s="68"/>
      <c r="EK23" s="71"/>
      <c r="EL23" s="68">
        <v>0</v>
      </c>
      <c r="EM23" s="68">
        <v>0</v>
      </c>
      <c r="EN23" s="68">
        <v>0</v>
      </c>
      <c r="EO23" s="71">
        <f t="shared" si="39"/>
        <v>0</v>
      </c>
      <c r="EP23" s="68">
        <v>0</v>
      </c>
      <c r="EQ23" s="68">
        <v>0</v>
      </c>
      <c r="ER23" s="68">
        <v>0</v>
      </c>
      <c r="ES23" s="71">
        <f t="shared" si="40"/>
        <v>0</v>
      </c>
      <c r="ET23" s="68">
        <v>0</v>
      </c>
      <c r="EU23" s="68">
        <v>0</v>
      </c>
      <c r="EV23" s="68">
        <v>0</v>
      </c>
      <c r="EW23" s="71">
        <f t="shared" si="41"/>
        <v>0</v>
      </c>
      <c r="EX23" s="67">
        <v>0</v>
      </c>
      <c r="EY23" s="68">
        <v>0</v>
      </c>
      <c r="EZ23" s="68">
        <v>0</v>
      </c>
      <c r="FA23" s="71">
        <f t="shared" si="42"/>
        <v>0</v>
      </c>
      <c r="FB23" s="68">
        <v>0</v>
      </c>
      <c r="FC23" s="68">
        <v>0</v>
      </c>
      <c r="FD23" s="68">
        <v>0</v>
      </c>
      <c r="FE23" s="71">
        <f t="shared" si="43"/>
        <v>0</v>
      </c>
      <c r="FF23" s="67">
        <v>0</v>
      </c>
      <c r="FG23" s="68">
        <v>0</v>
      </c>
      <c r="FH23" s="68">
        <v>0</v>
      </c>
      <c r="FI23" s="71">
        <f t="shared" si="44"/>
        <v>0</v>
      </c>
      <c r="FJ23" s="68">
        <v>0</v>
      </c>
      <c r="FK23" s="68">
        <v>0</v>
      </c>
      <c r="FL23" s="68">
        <v>0</v>
      </c>
      <c r="FM23" s="71">
        <f t="shared" si="45"/>
        <v>0</v>
      </c>
      <c r="FN23" s="68">
        <v>0</v>
      </c>
      <c r="FO23" s="68">
        <v>0</v>
      </c>
      <c r="FP23" s="68">
        <v>0</v>
      </c>
      <c r="FQ23" s="71">
        <f t="shared" si="46"/>
        <v>0</v>
      </c>
      <c r="FR23" s="68">
        <v>0</v>
      </c>
      <c r="FS23" s="68">
        <v>0</v>
      </c>
      <c r="FT23" s="68">
        <v>0</v>
      </c>
      <c r="FU23" s="71">
        <f t="shared" si="47"/>
        <v>0</v>
      </c>
      <c r="FV23" s="68">
        <v>0</v>
      </c>
      <c r="FW23" s="68">
        <v>0</v>
      </c>
      <c r="FX23" s="68">
        <v>0</v>
      </c>
      <c r="FY23" s="71">
        <f t="shared" si="48"/>
        <v>0</v>
      </c>
      <c r="FZ23" s="68">
        <v>0</v>
      </c>
      <c r="GA23" s="68">
        <v>0</v>
      </c>
      <c r="GB23" s="68">
        <v>0</v>
      </c>
      <c r="GC23" s="71">
        <f t="shared" si="49"/>
        <v>0</v>
      </c>
      <c r="GD23" s="67">
        <v>0</v>
      </c>
      <c r="GE23" s="68">
        <v>0</v>
      </c>
      <c r="GF23" s="68">
        <v>0</v>
      </c>
      <c r="GG23" s="71">
        <f t="shared" si="50"/>
        <v>0</v>
      </c>
      <c r="GH23" s="68">
        <f t="shared" si="51"/>
        <v>0</v>
      </c>
      <c r="GI23" s="68">
        <f t="shared" si="51"/>
        <v>19376</v>
      </c>
      <c r="GJ23" s="68">
        <f t="shared" si="51"/>
        <v>3846</v>
      </c>
      <c r="GK23" s="71">
        <f t="shared" si="51"/>
        <v>23222</v>
      </c>
    </row>
    <row r="24" spans="1:193" ht="11.25" customHeight="1">
      <c r="A24" s="28">
        <v>37622</v>
      </c>
      <c r="B24" s="67">
        <v>0</v>
      </c>
      <c r="C24" s="68">
        <v>0</v>
      </c>
      <c r="D24" s="68">
        <v>0</v>
      </c>
      <c r="E24" s="71">
        <f t="shared" si="8"/>
        <v>0</v>
      </c>
      <c r="F24" s="68">
        <v>0</v>
      </c>
      <c r="G24" s="68">
        <v>608</v>
      </c>
      <c r="H24" s="68">
        <v>0</v>
      </c>
      <c r="I24" s="71">
        <f t="shared" si="9"/>
        <v>608</v>
      </c>
      <c r="J24" s="68"/>
      <c r="K24" s="68"/>
      <c r="L24" s="68"/>
      <c r="M24" s="68"/>
      <c r="N24" s="68">
        <v>0</v>
      </c>
      <c r="O24" s="68">
        <v>13309</v>
      </c>
      <c r="P24" s="68">
        <v>4117</v>
      </c>
      <c r="Q24" s="71">
        <f t="shared" si="10"/>
        <v>17426</v>
      </c>
      <c r="R24" s="68"/>
      <c r="S24" s="68"/>
      <c r="T24" s="68"/>
      <c r="U24" s="71"/>
      <c r="V24" s="67">
        <v>0</v>
      </c>
      <c r="W24" s="68">
        <v>0</v>
      </c>
      <c r="X24" s="68">
        <v>0</v>
      </c>
      <c r="Y24" s="71">
        <f t="shared" si="11"/>
        <v>0</v>
      </c>
      <c r="Z24" s="67">
        <v>0</v>
      </c>
      <c r="AA24" s="68">
        <v>0</v>
      </c>
      <c r="AB24" s="68">
        <v>0</v>
      </c>
      <c r="AC24" s="71">
        <f t="shared" si="12"/>
        <v>0</v>
      </c>
      <c r="AD24" s="68">
        <v>0</v>
      </c>
      <c r="AE24" s="68">
        <v>0</v>
      </c>
      <c r="AF24" s="68">
        <v>0</v>
      </c>
      <c r="AG24" s="71">
        <f t="shared" si="13"/>
        <v>0</v>
      </c>
      <c r="AH24" s="68">
        <v>0</v>
      </c>
      <c r="AI24" s="68">
        <v>0</v>
      </c>
      <c r="AJ24" s="68">
        <v>0</v>
      </c>
      <c r="AK24" s="71">
        <f t="shared" si="14"/>
        <v>0</v>
      </c>
      <c r="AL24" s="67">
        <v>0</v>
      </c>
      <c r="AM24" s="68">
        <v>0</v>
      </c>
      <c r="AN24" s="68">
        <v>0</v>
      </c>
      <c r="AO24" s="71">
        <f t="shared" si="15"/>
        <v>0</v>
      </c>
      <c r="AP24" s="67">
        <v>0</v>
      </c>
      <c r="AQ24" s="68">
        <v>2474</v>
      </c>
      <c r="AR24" s="68">
        <v>0</v>
      </c>
      <c r="AS24" s="71">
        <f t="shared" si="16"/>
        <v>2474</v>
      </c>
      <c r="AT24" s="67">
        <v>0</v>
      </c>
      <c r="AU24" s="68">
        <v>0</v>
      </c>
      <c r="AV24" s="68">
        <v>0</v>
      </c>
      <c r="AW24" s="71">
        <f t="shared" si="17"/>
        <v>0</v>
      </c>
      <c r="AX24" s="67">
        <v>0</v>
      </c>
      <c r="AY24" s="68">
        <v>0</v>
      </c>
      <c r="AZ24" s="68">
        <v>0</v>
      </c>
      <c r="BA24" s="71">
        <f t="shared" si="18"/>
        <v>0</v>
      </c>
      <c r="BB24" s="67">
        <v>0</v>
      </c>
      <c r="BC24" s="68">
        <v>0</v>
      </c>
      <c r="BD24" s="68">
        <v>0</v>
      </c>
      <c r="BE24" s="71">
        <f t="shared" si="19"/>
        <v>0</v>
      </c>
      <c r="BF24" s="68">
        <v>0</v>
      </c>
      <c r="BG24" s="68">
        <v>0</v>
      </c>
      <c r="BH24" s="68">
        <v>0</v>
      </c>
      <c r="BI24" s="71">
        <f t="shared" si="20"/>
        <v>0</v>
      </c>
      <c r="BJ24" s="68">
        <v>0</v>
      </c>
      <c r="BK24" s="68">
        <v>0</v>
      </c>
      <c r="BL24" s="68">
        <v>0</v>
      </c>
      <c r="BM24" s="71">
        <f t="shared" si="21"/>
        <v>0</v>
      </c>
      <c r="BN24" s="68">
        <v>0</v>
      </c>
      <c r="BO24" s="68">
        <v>0</v>
      </c>
      <c r="BP24" s="68">
        <v>0</v>
      </c>
      <c r="BQ24" s="71">
        <f t="shared" si="22"/>
        <v>0</v>
      </c>
      <c r="BR24" s="68">
        <v>0</v>
      </c>
      <c r="BS24" s="68">
        <v>0</v>
      </c>
      <c r="BT24" s="68">
        <v>0</v>
      </c>
      <c r="BU24" s="71">
        <f t="shared" si="23"/>
        <v>0</v>
      </c>
      <c r="BV24" s="68">
        <v>0</v>
      </c>
      <c r="BW24" s="68">
        <v>0</v>
      </c>
      <c r="BX24" s="68">
        <v>0</v>
      </c>
      <c r="BY24" s="71">
        <f t="shared" si="24"/>
        <v>0</v>
      </c>
      <c r="BZ24" s="68">
        <v>0</v>
      </c>
      <c r="CA24" s="68">
        <v>0</v>
      </c>
      <c r="CB24" s="68">
        <v>0</v>
      </c>
      <c r="CC24" s="71">
        <f t="shared" si="25"/>
        <v>0</v>
      </c>
      <c r="CD24" s="68">
        <v>0</v>
      </c>
      <c r="CE24" s="68">
        <v>0</v>
      </c>
      <c r="CF24" s="68">
        <v>0</v>
      </c>
      <c r="CG24" s="71">
        <f t="shared" si="26"/>
        <v>0</v>
      </c>
      <c r="CH24" s="68">
        <v>0</v>
      </c>
      <c r="CI24" s="68">
        <v>0</v>
      </c>
      <c r="CJ24" s="68">
        <v>0</v>
      </c>
      <c r="CK24" s="71">
        <f t="shared" si="27"/>
        <v>0</v>
      </c>
      <c r="CL24" s="67">
        <v>0</v>
      </c>
      <c r="CM24" s="68">
        <v>0</v>
      </c>
      <c r="CN24" s="68">
        <v>0</v>
      </c>
      <c r="CO24" s="71">
        <f t="shared" si="28"/>
        <v>0</v>
      </c>
      <c r="CP24" s="68">
        <v>0</v>
      </c>
      <c r="CQ24" s="68">
        <v>0</v>
      </c>
      <c r="CR24" s="68">
        <v>0</v>
      </c>
      <c r="CS24" s="71">
        <f t="shared" si="29"/>
        <v>0</v>
      </c>
      <c r="CT24" s="68">
        <v>0</v>
      </c>
      <c r="CU24" s="68">
        <v>0</v>
      </c>
      <c r="CV24" s="68">
        <v>0</v>
      </c>
      <c r="CW24" s="71">
        <f t="shared" si="30"/>
        <v>0</v>
      </c>
      <c r="CX24" s="68">
        <v>0</v>
      </c>
      <c r="CY24" s="68">
        <v>1164</v>
      </c>
      <c r="CZ24" s="68">
        <v>0</v>
      </c>
      <c r="DA24" s="71">
        <f t="shared" si="31"/>
        <v>1164</v>
      </c>
      <c r="DB24" s="68">
        <v>0</v>
      </c>
      <c r="DC24" s="68">
        <v>0</v>
      </c>
      <c r="DD24" s="68">
        <v>0</v>
      </c>
      <c r="DE24" s="71">
        <f t="shared" si="32"/>
        <v>0</v>
      </c>
      <c r="DF24" s="68">
        <v>0</v>
      </c>
      <c r="DG24" s="68">
        <v>0</v>
      </c>
      <c r="DH24" s="68">
        <v>0</v>
      </c>
      <c r="DI24" s="68">
        <f t="shared" si="33"/>
        <v>0</v>
      </c>
      <c r="DJ24" s="68"/>
      <c r="DK24" s="110"/>
      <c r="DL24" s="68"/>
      <c r="DM24" s="71"/>
      <c r="DN24" s="68">
        <v>0</v>
      </c>
      <c r="DO24" s="68">
        <v>0</v>
      </c>
      <c r="DP24" s="68">
        <v>0</v>
      </c>
      <c r="DQ24" s="71">
        <f t="shared" si="34"/>
        <v>0</v>
      </c>
      <c r="DR24" s="68">
        <v>0</v>
      </c>
      <c r="DS24" s="68">
        <v>0</v>
      </c>
      <c r="DT24" s="68">
        <v>0</v>
      </c>
      <c r="DU24" s="71">
        <f t="shared" si="35"/>
        <v>0</v>
      </c>
      <c r="DV24" s="68">
        <v>0</v>
      </c>
      <c r="DW24" s="68">
        <v>3721</v>
      </c>
      <c r="DX24" s="68">
        <v>0</v>
      </c>
      <c r="DY24" s="71">
        <f t="shared" si="36"/>
        <v>3721</v>
      </c>
      <c r="DZ24" s="68">
        <v>0</v>
      </c>
      <c r="EA24" s="110">
        <v>0</v>
      </c>
      <c r="EB24" s="68">
        <v>0</v>
      </c>
      <c r="EC24" s="71">
        <f t="shared" si="37"/>
        <v>0</v>
      </c>
      <c r="ED24" s="68">
        <v>0</v>
      </c>
      <c r="EE24" s="68">
        <v>0</v>
      </c>
      <c r="EF24" s="68">
        <v>0</v>
      </c>
      <c r="EG24" s="68">
        <f t="shared" si="38"/>
        <v>0</v>
      </c>
      <c r="EH24" s="68"/>
      <c r="EI24" s="68"/>
      <c r="EJ24" s="68"/>
      <c r="EK24" s="71"/>
      <c r="EL24" s="68">
        <v>0</v>
      </c>
      <c r="EM24" s="68">
        <v>0</v>
      </c>
      <c r="EN24" s="68">
        <v>0</v>
      </c>
      <c r="EO24" s="71">
        <f t="shared" si="39"/>
        <v>0</v>
      </c>
      <c r="EP24" s="68">
        <v>0</v>
      </c>
      <c r="EQ24" s="68">
        <v>0</v>
      </c>
      <c r="ER24" s="68">
        <v>0</v>
      </c>
      <c r="ES24" s="71">
        <f t="shared" si="40"/>
        <v>0</v>
      </c>
      <c r="ET24" s="68">
        <v>0</v>
      </c>
      <c r="EU24" s="68">
        <v>0</v>
      </c>
      <c r="EV24" s="68">
        <v>0</v>
      </c>
      <c r="EW24" s="71">
        <f t="shared" si="41"/>
        <v>0</v>
      </c>
      <c r="EX24" s="67">
        <v>0</v>
      </c>
      <c r="EY24" s="68">
        <v>0</v>
      </c>
      <c r="EZ24" s="68">
        <v>0</v>
      </c>
      <c r="FA24" s="71">
        <f t="shared" si="42"/>
        <v>0</v>
      </c>
      <c r="FB24" s="68">
        <v>0</v>
      </c>
      <c r="FC24" s="68">
        <v>0</v>
      </c>
      <c r="FD24" s="68">
        <v>0</v>
      </c>
      <c r="FE24" s="71">
        <f t="shared" si="43"/>
        <v>0</v>
      </c>
      <c r="FF24" s="67">
        <v>0</v>
      </c>
      <c r="FG24" s="68">
        <v>0</v>
      </c>
      <c r="FH24" s="68">
        <v>0</v>
      </c>
      <c r="FI24" s="71">
        <f t="shared" si="44"/>
        <v>0</v>
      </c>
      <c r="FJ24" s="68">
        <v>0</v>
      </c>
      <c r="FK24" s="68">
        <v>0</v>
      </c>
      <c r="FL24" s="68">
        <v>0</v>
      </c>
      <c r="FM24" s="71">
        <f t="shared" si="45"/>
        <v>0</v>
      </c>
      <c r="FN24" s="68">
        <v>0</v>
      </c>
      <c r="FO24" s="68">
        <v>0</v>
      </c>
      <c r="FP24" s="68">
        <v>0</v>
      </c>
      <c r="FQ24" s="71">
        <f t="shared" si="46"/>
        <v>0</v>
      </c>
      <c r="FR24" s="68">
        <v>0</v>
      </c>
      <c r="FS24" s="68">
        <v>0</v>
      </c>
      <c r="FT24" s="68">
        <v>0</v>
      </c>
      <c r="FU24" s="71">
        <f t="shared" si="47"/>
        <v>0</v>
      </c>
      <c r="FV24" s="68">
        <v>0</v>
      </c>
      <c r="FW24" s="68">
        <v>0</v>
      </c>
      <c r="FX24" s="68">
        <v>0</v>
      </c>
      <c r="FY24" s="71">
        <f t="shared" si="48"/>
        <v>0</v>
      </c>
      <c r="FZ24" s="68">
        <v>0</v>
      </c>
      <c r="GA24" s="68">
        <v>0</v>
      </c>
      <c r="GB24" s="68">
        <v>0</v>
      </c>
      <c r="GC24" s="71">
        <f t="shared" si="49"/>
        <v>0</v>
      </c>
      <c r="GD24" s="67">
        <v>0</v>
      </c>
      <c r="GE24" s="68">
        <v>0</v>
      </c>
      <c r="GF24" s="68">
        <v>0</v>
      </c>
      <c r="GG24" s="71">
        <f t="shared" si="50"/>
        <v>0</v>
      </c>
      <c r="GH24" s="68">
        <f t="shared" si="51"/>
        <v>0</v>
      </c>
      <c r="GI24" s="68">
        <f t="shared" si="51"/>
        <v>21276</v>
      </c>
      <c r="GJ24" s="68">
        <f t="shared" si="51"/>
        <v>4117</v>
      </c>
      <c r="GK24" s="71">
        <f t="shared" si="51"/>
        <v>25393</v>
      </c>
    </row>
    <row r="25" spans="1:193" ht="11.25" customHeight="1">
      <c r="A25" s="28">
        <v>37653</v>
      </c>
      <c r="B25" s="67">
        <v>0</v>
      </c>
      <c r="C25" s="68">
        <v>0</v>
      </c>
      <c r="D25" s="68">
        <v>0</v>
      </c>
      <c r="E25" s="71">
        <f t="shared" si="8"/>
        <v>0</v>
      </c>
      <c r="F25" s="68">
        <v>0</v>
      </c>
      <c r="G25" s="68">
        <v>0</v>
      </c>
      <c r="H25" s="68">
        <v>0</v>
      </c>
      <c r="I25" s="71">
        <f t="shared" si="9"/>
        <v>0</v>
      </c>
      <c r="J25" s="68"/>
      <c r="K25" s="68"/>
      <c r="L25" s="68"/>
      <c r="M25" s="68"/>
      <c r="N25" s="68">
        <v>0</v>
      </c>
      <c r="O25" s="68">
        <v>10619</v>
      </c>
      <c r="P25" s="68">
        <v>3677</v>
      </c>
      <c r="Q25" s="71">
        <f t="shared" si="10"/>
        <v>14296</v>
      </c>
      <c r="R25" s="68"/>
      <c r="S25" s="68"/>
      <c r="T25" s="68"/>
      <c r="U25" s="71"/>
      <c r="V25" s="67">
        <v>0</v>
      </c>
      <c r="W25" s="68">
        <v>0</v>
      </c>
      <c r="X25" s="68">
        <v>0</v>
      </c>
      <c r="Y25" s="71">
        <f t="shared" si="11"/>
        <v>0</v>
      </c>
      <c r="Z25" s="67">
        <v>0</v>
      </c>
      <c r="AA25" s="68">
        <v>0</v>
      </c>
      <c r="AB25" s="68">
        <v>0</v>
      </c>
      <c r="AC25" s="71">
        <f t="shared" si="12"/>
        <v>0</v>
      </c>
      <c r="AD25" s="68">
        <v>0</v>
      </c>
      <c r="AE25" s="68">
        <v>0</v>
      </c>
      <c r="AF25" s="68">
        <v>0</v>
      </c>
      <c r="AG25" s="71">
        <f t="shared" si="13"/>
        <v>0</v>
      </c>
      <c r="AH25" s="68">
        <v>0</v>
      </c>
      <c r="AI25" s="68">
        <v>0</v>
      </c>
      <c r="AJ25" s="68">
        <v>0</v>
      </c>
      <c r="AK25" s="71">
        <f t="shared" si="14"/>
        <v>0</v>
      </c>
      <c r="AL25" s="67">
        <v>0</v>
      </c>
      <c r="AM25" s="68">
        <v>0</v>
      </c>
      <c r="AN25" s="68">
        <v>0</v>
      </c>
      <c r="AO25" s="71">
        <f t="shared" si="15"/>
        <v>0</v>
      </c>
      <c r="AP25" s="67">
        <v>0</v>
      </c>
      <c r="AQ25" s="68">
        <v>2895</v>
      </c>
      <c r="AR25" s="68">
        <v>0</v>
      </c>
      <c r="AS25" s="71">
        <f t="shared" si="16"/>
        <v>2895</v>
      </c>
      <c r="AT25" s="67">
        <v>0</v>
      </c>
      <c r="AU25" s="68">
        <v>0</v>
      </c>
      <c r="AV25" s="68">
        <v>0</v>
      </c>
      <c r="AW25" s="71">
        <f t="shared" si="17"/>
        <v>0</v>
      </c>
      <c r="AX25" s="67">
        <v>0</v>
      </c>
      <c r="AY25" s="68">
        <v>0</v>
      </c>
      <c r="AZ25" s="68">
        <v>0</v>
      </c>
      <c r="BA25" s="71">
        <f t="shared" si="18"/>
        <v>0</v>
      </c>
      <c r="BB25" s="67">
        <v>0</v>
      </c>
      <c r="BC25" s="68">
        <v>0</v>
      </c>
      <c r="BD25" s="68">
        <v>0</v>
      </c>
      <c r="BE25" s="71">
        <f t="shared" si="19"/>
        <v>0</v>
      </c>
      <c r="BF25" s="68">
        <v>0</v>
      </c>
      <c r="BG25" s="68">
        <v>0</v>
      </c>
      <c r="BH25" s="68">
        <v>0</v>
      </c>
      <c r="BI25" s="71">
        <f t="shared" si="20"/>
        <v>0</v>
      </c>
      <c r="BJ25" s="68">
        <v>0</v>
      </c>
      <c r="BK25" s="68">
        <v>0</v>
      </c>
      <c r="BL25" s="68">
        <v>0</v>
      </c>
      <c r="BM25" s="71">
        <f t="shared" si="21"/>
        <v>0</v>
      </c>
      <c r="BN25" s="68">
        <v>0</v>
      </c>
      <c r="BO25" s="68">
        <v>0</v>
      </c>
      <c r="BP25" s="68">
        <v>0</v>
      </c>
      <c r="BQ25" s="71">
        <f t="shared" si="22"/>
        <v>0</v>
      </c>
      <c r="BR25" s="68">
        <v>0</v>
      </c>
      <c r="BS25" s="68">
        <v>0</v>
      </c>
      <c r="BT25" s="68">
        <v>0</v>
      </c>
      <c r="BU25" s="71">
        <f t="shared" si="23"/>
        <v>0</v>
      </c>
      <c r="BV25" s="68">
        <v>0</v>
      </c>
      <c r="BW25" s="68">
        <v>0</v>
      </c>
      <c r="BX25" s="68">
        <v>0</v>
      </c>
      <c r="BY25" s="71">
        <f t="shared" si="24"/>
        <v>0</v>
      </c>
      <c r="BZ25" s="68">
        <v>0</v>
      </c>
      <c r="CA25" s="68">
        <v>0</v>
      </c>
      <c r="CB25" s="68">
        <v>0</v>
      </c>
      <c r="CC25" s="71">
        <f t="shared" si="25"/>
        <v>0</v>
      </c>
      <c r="CD25" s="68">
        <v>0</v>
      </c>
      <c r="CE25" s="68">
        <v>0</v>
      </c>
      <c r="CF25" s="68">
        <v>0</v>
      </c>
      <c r="CG25" s="71">
        <f t="shared" si="26"/>
        <v>0</v>
      </c>
      <c r="CH25" s="68">
        <v>0</v>
      </c>
      <c r="CI25" s="68">
        <v>0</v>
      </c>
      <c r="CJ25" s="68">
        <v>0</v>
      </c>
      <c r="CK25" s="71">
        <f t="shared" si="27"/>
        <v>0</v>
      </c>
      <c r="CL25" s="67">
        <v>0</v>
      </c>
      <c r="CM25" s="68">
        <v>0</v>
      </c>
      <c r="CN25" s="68">
        <v>0</v>
      </c>
      <c r="CO25" s="71">
        <f t="shared" si="28"/>
        <v>0</v>
      </c>
      <c r="CP25" s="68">
        <v>0</v>
      </c>
      <c r="CQ25" s="68">
        <v>0</v>
      </c>
      <c r="CR25" s="68">
        <v>0</v>
      </c>
      <c r="CS25" s="71">
        <f t="shared" si="29"/>
        <v>0</v>
      </c>
      <c r="CT25" s="68">
        <v>0</v>
      </c>
      <c r="CU25" s="68">
        <v>0</v>
      </c>
      <c r="CV25" s="68">
        <v>0</v>
      </c>
      <c r="CW25" s="71">
        <f t="shared" si="30"/>
        <v>0</v>
      </c>
      <c r="CX25" s="68">
        <v>0</v>
      </c>
      <c r="CY25" s="68">
        <v>1037</v>
      </c>
      <c r="CZ25" s="68">
        <v>0</v>
      </c>
      <c r="DA25" s="71">
        <f t="shared" si="31"/>
        <v>1037</v>
      </c>
      <c r="DB25" s="68">
        <v>0</v>
      </c>
      <c r="DC25" s="68">
        <v>0</v>
      </c>
      <c r="DD25" s="68">
        <v>0</v>
      </c>
      <c r="DE25" s="71">
        <f t="shared" si="32"/>
        <v>0</v>
      </c>
      <c r="DF25" s="68">
        <v>0</v>
      </c>
      <c r="DG25" s="68">
        <v>0</v>
      </c>
      <c r="DH25" s="68">
        <v>0</v>
      </c>
      <c r="DI25" s="68">
        <f t="shared" si="33"/>
        <v>0</v>
      </c>
      <c r="DJ25" s="68"/>
      <c r="DK25" s="68"/>
      <c r="DL25" s="68"/>
      <c r="DM25" s="71"/>
      <c r="DN25" s="68">
        <v>0</v>
      </c>
      <c r="DO25" s="68">
        <v>0</v>
      </c>
      <c r="DP25" s="68">
        <v>0</v>
      </c>
      <c r="DQ25" s="71">
        <f t="shared" si="34"/>
        <v>0</v>
      </c>
      <c r="DR25" s="68">
        <v>0</v>
      </c>
      <c r="DS25" s="68">
        <v>0</v>
      </c>
      <c r="DT25" s="68">
        <v>0</v>
      </c>
      <c r="DU25" s="71">
        <f t="shared" si="35"/>
        <v>0</v>
      </c>
      <c r="DV25" s="68">
        <v>0</v>
      </c>
      <c r="DW25" s="68">
        <v>3479</v>
      </c>
      <c r="DX25" s="68">
        <v>96</v>
      </c>
      <c r="DY25" s="71">
        <f t="shared" si="36"/>
        <v>3575</v>
      </c>
      <c r="DZ25" s="68">
        <v>0</v>
      </c>
      <c r="EA25" s="68">
        <v>0</v>
      </c>
      <c r="EB25" s="68">
        <v>0</v>
      </c>
      <c r="EC25" s="71">
        <f t="shared" si="37"/>
        <v>0</v>
      </c>
      <c r="ED25" s="68">
        <v>0</v>
      </c>
      <c r="EE25" s="68">
        <v>0</v>
      </c>
      <c r="EF25" s="68">
        <v>0</v>
      </c>
      <c r="EG25" s="68">
        <f t="shared" si="38"/>
        <v>0</v>
      </c>
      <c r="EH25" s="68"/>
      <c r="EI25" s="68"/>
      <c r="EJ25" s="68"/>
      <c r="EK25" s="71"/>
      <c r="EL25" s="68">
        <v>0</v>
      </c>
      <c r="EM25" s="68">
        <v>0</v>
      </c>
      <c r="EN25" s="68">
        <v>0</v>
      </c>
      <c r="EO25" s="71">
        <f t="shared" si="39"/>
        <v>0</v>
      </c>
      <c r="EP25" s="68">
        <v>0</v>
      </c>
      <c r="EQ25" s="68">
        <v>0</v>
      </c>
      <c r="ER25" s="68">
        <v>0</v>
      </c>
      <c r="ES25" s="71">
        <f t="shared" si="40"/>
        <v>0</v>
      </c>
      <c r="ET25" s="68">
        <v>0</v>
      </c>
      <c r="EU25" s="68">
        <v>0</v>
      </c>
      <c r="EV25" s="68">
        <v>0</v>
      </c>
      <c r="EW25" s="71">
        <f t="shared" si="41"/>
        <v>0</v>
      </c>
      <c r="EX25" s="67">
        <v>0</v>
      </c>
      <c r="EY25" s="68">
        <v>0</v>
      </c>
      <c r="EZ25" s="68">
        <v>0</v>
      </c>
      <c r="FA25" s="71">
        <f t="shared" si="42"/>
        <v>0</v>
      </c>
      <c r="FB25" s="68">
        <v>0</v>
      </c>
      <c r="FC25" s="68">
        <v>0</v>
      </c>
      <c r="FD25" s="68">
        <v>0</v>
      </c>
      <c r="FE25" s="71">
        <f t="shared" si="43"/>
        <v>0</v>
      </c>
      <c r="FF25" s="67">
        <v>0</v>
      </c>
      <c r="FG25" s="68">
        <v>0</v>
      </c>
      <c r="FH25" s="68">
        <v>0</v>
      </c>
      <c r="FI25" s="71">
        <f t="shared" si="44"/>
        <v>0</v>
      </c>
      <c r="FJ25" s="68">
        <v>0</v>
      </c>
      <c r="FK25" s="68">
        <v>0</v>
      </c>
      <c r="FL25" s="68">
        <v>0</v>
      </c>
      <c r="FM25" s="71">
        <f t="shared" si="45"/>
        <v>0</v>
      </c>
      <c r="FN25" s="68">
        <v>0</v>
      </c>
      <c r="FO25" s="68">
        <v>0</v>
      </c>
      <c r="FP25" s="68">
        <v>0</v>
      </c>
      <c r="FQ25" s="71">
        <f t="shared" si="46"/>
        <v>0</v>
      </c>
      <c r="FR25" s="68">
        <v>0</v>
      </c>
      <c r="FS25" s="68">
        <v>0</v>
      </c>
      <c r="FT25" s="68">
        <v>0</v>
      </c>
      <c r="FU25" s="71">
        <f t="shared" si="47"/>
        <v>0</v>
      </c>
      <c r="FV25" s="68">
        <v>0</v>
      </c>
      <c r="FW25" s="68">
        <v>0</v>
      </c>
      <c r="FX25" s="68">
        <v>0</v>
      </c>
      <c r="FY25" s="71">
        <f t="shared" si="48"/>
        <v>0</v>
      </c>
      <c r="FZ25" s="68">
        <v>0</v>
      </c>
      <c r="GA25" s="68">
        <v>0</v>
      </c>
      <c r="GB25" s="68">
        <v>0</v>
      </c>
      <c r="GC25" s="71">
        <f t="shared" si="49"/>
        <v>0</v>
      </c>
      <c r="GD25" s="67">
        <v>0</v>
      </c>
      <c r="GE25" s="68">
        <v>0</v>
      </c>
      <c r="GF25" s="68">
        <v>0</v>
      </c>
      <c r="GG25" s="71">
        <f t="shared" si="50"/>
        <v>0</v>
      </c>
      <c r="GH25" s="68">
        <f t="shared" si="51"/>
        <v>0</v>
      </c>
      <c r="GI25" s="68">
        <f t="shared" si="51"/>
        <v>18030</v>
      </c>
      <c r="GJ25" s="68">
        <f t="shared" si="51"/>
        <v>3773</v>
      </c>
      <c r="GK25" s="71">
        <f t="shared" si="51"/>
        <v>21803</v>
      </c>
    </row>
    <row r="26" spans="1:193" ht="11.25" customHeight="1">
      <c r="A26" s="29">
        <v>37681</v>
      </c>
      <c r="B26" s="72">
        <v>0</v>
      </c>
      <c r="C26" s="73">
        <v>0</v>
      </c>
      <c r="D26" s="73">
        <v>0</v>
      </c>
      <c r="E26" s="74">
        <f t="shared" si="8"/>
        <v>0</v>
      </c>
      <c r="F26" s="73">
        <v>0</v>
      </c>
      <c r="G26" s="73">
        <v>0</v>
      </c>
      <c r="H26" s="73">
        <v>0</v>
      </c>
      <c r="I26" s="74">
        <f t="shared" si="9"/>
        <v>0</v>
      </c>
      <c r="J26" s="73"/>
      <c r="K26" s="73"/>
      <c r="L26" s="73"/>
      <c r="M26" s="73"/>
      <c r="N26" s="73">
        <v>0</v>
      </c>
      <c r="O26" s="73">
        <v>12606</v>
      </c>
      <c r="P26" s="73">
        <v>3456</v>
      </c>
      <c r="Q26" s="74">
        <f t="shared" si="10"/>
        <v>16062</v>
      </c>
      <c r="R26" s="73"/>
      <c r="S26" s="73"/>
      <c r="T26" s="73"/>
      <c r="U26" s="74"/>
      <c r="V26" s="72">
        <v>0</v>
      </c>
      <c r="W26" s="73">
        <v>0</v>
      </c>
      <c r="X26" s="73">
        <v>0</v>
      </c>
      <c r="Y26" s="74">
        <f t="shared" si="11"/>
        <v>0</v>
      </c>
      <c r="Z26" s="72">
        <v>0</v>
      </c>
      <c r="AA26" s="73">
        <v>0</v>
      </c>
      <c r="AB26" s="73">
        <v>0</v>
      </c>
      <c r="AC26" s="74">
        <f t="shared" si="12"/>
        <v>0</v>
      </c>
      <c r="AD26" s="73">
        <v>0</v>
      </c>
      <c r="AE26" s="73">
        <v>0</v>
      </c>
      <c r="AF26" s="73">
        <v>0</v>
      </c>
      <c r="AG26" s="74">
        <f t="shared" si="13"/>
        <v>0</v>
      </c>
      <c r="AH26" s="73">
        <v>0</v>
      </c>
      <c r="AI26" s="73">
        <v>0</v>
      </c>
      <c r="AJ26" s="73">
        <v>0</v>
      </c>
      <c r="AK26" s="74">
        <f t="shared" si="14"/>
        <v>0</v>
      </c>
      <c r="AL26" s="72">
        <v>0</v>
      </c>
      <c r="AM26" s="73">
        <v>0</v>
      </c>
      <c r="AN26" s="73">
        <v>0</v>
      </c>
      <c r="AO26" s="74">
        <f t="shared" si="15"/>
        <v>0</v>
      </c>
      <c r="AP26" s="72">
        <v>0</v>
      </c>
      <c r="AQ26" s="73">
        <v>2550</v>
      </c>
      <c r="AR26" s="73">
        <v>8</v>
      </c>
      <c r="AS26" s="74">
        <f t="shared" si="16"/>
        <v>2558</v>
      </c>
      <c r="AT26" s="72">
        <v>0</v>
      </c>
      <c r="AU26" s="73">
        <v>0</v>
      </c>
      <c r="AV26" s="73">
        <v>0</v>
      </c>
      <c r="AW26" s="74">
        <f t="shared" si="17"/>
        <v>0</v>
      </c>
      <c r="AX26" s="72">
        <v>0</v>
      </c>
      <c r="AY26" s="73">
        <v>0</v>
      </c>
      <c r="AZ26" s="73">
        <v>0</v>
      </c>
      <c r="BA26" s="74">
        <f t="shared" si="18"/>
        <v>0</v>
      </c>
      <c r="BB26" s="72">
        <v>0</v>
      </c>
      <c r="BC26" s="73">
        <v>0</v>
      </c>
      <c r="BD26" s="73">
        <v>0</v>
      </c>
      <c r="BE26" s="74">
        <f t="shared" si="19"/>
        <v>0</v>
      </c>
      <c r="BF26" s="73">
        <v>0</v>
      </c>
      <c r="BG26" s="73">
        <v>0</v>
      </c>
      <c r="BH26" s="73">
        <v>0</v>
      </c>
      <c r="BI26" s="74">
        <f t="shared" si="20"/>
        <v>0</v>
      </c>
      <c r="BJ26" s="73">
        <v>0</v>
      </c>
      <c r="BK26" s="73">
        <v>0</v>
      </c>
      <c r="BL26" s="73">
        <v>0</v>
      </c>
      <c r="BM26" s="74">
        <f t="shared" si="21"/>
        <v>0</v>
      </c>
      <c r="BN26" s="73">
        <v>0</v>
      </c>
      <c r="BO26" s="73">
        <v>0</v>
      </c>
      <c r="BP26" s="73">
        <v>0</v>
      </c>
      <c r="BQ26" s="74">
        <f t="shared" si="22"/>
        <v>0</v>
      </c>
      <c r="BR26" s="73">
        <v>0</v>
      </c>
      <c r="BS26" s="73">
        <v>0</v>
      </c>
      <c r="BT26" s="73">
        <v>0</v>
      </c>
      <c r="BU26" s="74">
        <f t="shared" si="23"/>
        <v>0</v>
      </c>
      <c r="BV26" s="73">
        <v>0</v>
      </c>
      <c r="BW26" s="73">
        <v>0</v>
      </c>
      <c r="BX26" s="73">
        <v>0</v>
      </c>
      <c r="BY26" s="74">
        <f t="shared" si="24"/>
        <v>0</v>
      </c>
      <c r="BZ26" s="73">
        <v>0</v>
      </c>
      <c r="CA26" s="73">
        <v>0</v>
      </c>
      <c r="CB26" s="73">
        <v>0</v>
      </c>
      <c r="CC26" s="74">
        <f t="shared" si="25"/>
        <v>0</v>
      </c>
      <c r="CD26" s="73">
        <v>0</v>
      </c>
      <c r="CE26" s="73">
        <v>0</v>
      </c>
      <c r="CF26" s="73">
        <v>0</v>
      </c>
      <c r="CG26" s="74">
        <f t="shared" si="26"/>
        <v>0</v>
      </c>
      <c r="CH26" s="73">
        <v>0</v>
      </c>
      <c r="CI26" s="73">
        <v>0</v>
      </c>
      <c r="CJ26" s="73">
        <v>0</v>
      </c>
      <c r="CK26" s="74">
        <f t="shared" si="27"/>
        <v>0</v>
      </c>
      <c r="CL26" s="72">
        <v>0</v>
      </c>
      <c r="CM26" s="73">
        <v>0</v>
      </c>
      <c r="CN26" s="73">
        <v>0</v>
      </c>
      <c r="CO26" s="74">
        <f t="shared" si="28"/>
        <v>0</v>
      </c>
      <c r="CP26" s="73">
        <v>0</v>
      </c>
      <c r="CQ26" s="73">
        <v>0</v>
      </c>
      <c r="CR26" s="73">
        <v>0</v>
      </c>
      <c r="CS26" s="74">
        <f t="shared" si="29"/>
        <v>0</v>
      </c>
      <c r="CT26" s="73">
        <v>0</v>
      </c>
      <c r="CU26" s="73">
        <v>0</v>
      </c>
      <c r="CV26" s="73">
        <v>0</v>
      </c>
      <c r="CW26" s="74">
        <f t="shared" si="30"/>
        <v>0</v>
      </c>
      <c r="CX26" s="73">
        <v>0</v>
      </c>
      <c r="CY26" s="73">
        <v>1220</v>
      </c>
      <c r="CZ26" s="73">
        <v>0</v>
      </c>
      <c r="DA26" s="74">
        <f t="shared" si="31"/>
        <v>1220</v>
      </c>
      <c r="DB26" s="73">
        <v>0</v>
      </c>
      <c r="DC26" s="73">
        <v>0</v>
      </c>
      <c r="DD26" s="73">
        <v>0</v>
      </c>
      <c r="DE26" s="74">
        <f t="shared" si="32"/>
        <v>0</v>
      </c>
      <c r="DF26" s="73">
        <v>0</v>
      </c>
      <c r="DG26" s="73">
        <v>0</v>
      </c>
      <c r="DH26" s="73">
        <v>0</v>
      </c>
      <c r="DI26" s="73">
        <f t="shared" si="33"/>
        <v>0</v>
      </c>
      <c r="DJ26" s="73"/>
      <c r="DK26" s="73"/>
      <c r="DL26" s="73"/>
      <c r="DM26" s="74"/>
      <c r="DN26" s="73">
        <v>0</v>
      </c>
      <c r="DO26" s="73">
        <v>0</v>
      </c>
      <c r="DP26" s="73">
        <v>0</v>
      </c>
      <c r="DQ26" s="74">
        <f t="shared" si="34"/>
        <v>0</v>
      </c>
      <c r="DR26" s="73">
        <v>0</v>
      </c>
      <c r="DS26" s="73">
        <v>0</v>
      </c>
      <c r="DT26" s="73">
        <v>0</v>
      </c>
      <c r="DU26" s="74">
        <f t="shared" si="35"/>
        <v>0</v>
      </c>
      <c r="DV26" s="73">
        <v>0</v>
      </c>
      <c r="DW26" s="73">
        <v>3836</v>
      </c>
      <c r="DX26" s="73">
        <v>65</v>
      </c>
      <c r="DY26" s="74">
        <f t="shared" si="36"/>
        <v>3901</v>
      </c>
      <c r="DZ26" s="73">
        <v>0</v>
      </c>
      <c r="EA26" s="73">
        <v>0</v>
      </c>
      <c r="EB26" s="73">
        <v>0</v>
      </c>
      <c r="EC26" s="74">
        <f t="shared" si="37"/>
        <v>0</v>
      </c>
      <c r="ED26" s="73">
        <v>0</v>
      </c>
      <c r="EE26" s="73">
        <v>0</v>
      </c>
      <c r="EF26" s="73">
        <v>0</v>
      </c>
      <c r="EG26" s="73">
        <f t="shared" si="38"/>
        <v>0</v>
      </c>
      <c r="EH26" s="73"/>
      <c r="EI26" s="73"/>
      <c r="EJ26" s="73"/>
      <c r="EK26" s="74"/>
      <c r="EL26" s="73">
        <v>0</v>
      </c>
      <c r="EM26" s="73">
        <v>0</v>
      </c>
      <c r="EN26" s="73">
        <v>0</v>
      </c>
      <c r="EO26" s="74">
        <f t="shared" si="39"/>
        <v>0</v>
      </c>
      <c r="EP26" s="73">
        <v>0</v>
      </c>
      <c r="EQ26" s="73">
        <v>0</v>
      </c>
      <c r="ER26" s="73">
        <v>0</v>
      </c>
      <c r="ES26" s="74">
        <f t="shared" si="40"/>
        <v>0</v>
      </c>
      <c r="ET26" s="73">
        <v>0</v>
      </c>
      <c r="EU26" s="73">
        <v>0</v>
      </c>
      <c r="EV26" s="73">
        <v>0</v>
      </c>
      <c r="EW26" s="74">
        <f t="shared" si="41"/>
        <v>0</v>
      </c>
      <c r="EX26" s="72">
        <v>0</v>
      </c>
      <c r="EY26" s="73">
        <v>0</v>
      </c>
      <c r="EZ26" s="73">
        <v>0</v>
      </c>
      <c r="FA26" s="74">
        <f t="shared" si="42"/>
        <v>0</v>
      </c>
      <c r="FB26" s="73">
        <v>0</v>
      </c>
      <c r="FC26" s="73">
        <v>0</v>
      </c>
      <c r="FD26" s="73">
        <v>0</v>
      </c>
      <c r="FE26" s="74">
        <f t="shared" si="43"/>
        <v>0</v>
      </c>
      <c r="FF26" s="72">
        <v>0</v>
      </c>
      <c r="FG26" s="73">
        <v>0</v>
      </c>
      <c r="FH26" s="73">
        <v>0</v>
      </c>
      <c r="FI26" s="74">
        <f t="shared" si="44"/>
        <v>0</v>
      </c>
      <c r="FJ26" s="73">
        <v>0</v>
      </c>
      <c r="FK26" s="73">
        <v>0</v>
      </c>
      <c r="FL26" s="73">
        <v>0</v>
      </c>
      <c r="FM26" s="74">
        <f t="shared" si="45"/>
        <v>0</v>
      </c>
      <c r="FN26" s="73">
        <v>0</v>
      </c>
      <c r="FO26" s="73">
        <v>0</v>
      </c>
      <c r="FP26" s="73">
        <v>0</v>
      </c>
      <c r="FQ26" s="74">
        <f t="shared" si="46"/>
        <v>0</v>
      </c>
      <c r="FR26" s="73">
        <v>0</v>
      </c>
      <c r="FS26" s="73">
        <v>0</v>
      </c>
      <c r="FT26" s="73">
        <v>0</v>
      </c>
      <c r="FU26" s="74">
        <f t="shared" si="47"/>
        <v>0</v>
      </c>
      <c r="FV26" s="73">
        <v>0</v>
      </c>
      <c r="FW26" s="73">
        <v>0</v>
      </c>
      <c r="FX26" s="73">
        <v>0</v>
      </c>
      <c r="FY26" s="74">
        <f t="shared" si="48"/>
        <v>0</v>
      </c>
      <c r="FZ26" s="73">
        <v>0</v>
      </c>
      <c r="GA26" s="73">
        <v>0</v>
      </c>
      <c r="GB26" s="73">
        <v>0</v>
      </c>
      <c r="GC26" s="74">
        <f t="shared" si="49"/>
        <v>0</v>
      </c>
      <c r="GD26" s="72">
        <v>0</v>
      </c>
      <c r="GE26" s="73">
        <v>0</v>
      </c>
      <c r="GF26" s="73">
        <v>0</v>
      </c>
      <c r="GG26" s="74">
        <f t="shared" si="50"/>
        <v>0</v>
      </c>
      <c r="GH26" s="73">
        <f t="shared" si="51"/>
        <v>0</v>
      </c>
      <c r="GI26" s="73">
        <f t="shared" si="51"/>
        <v>20212</v>
      </c>
      <c r="GJ26" s="73">
        <f t="shared" si="51"/>
        <v>3529</v>
      </c>
      <c r="GK26" s="74">
        <f t="shared" si="51"/>
        <v>23741</v>
      </c>
    </row>
    <row r="27" spans="1:193" s="13" customFormat="1" ht="11.25" customHeight="1">
      <c r="A27" s="21">
        <v>37712</v>
      </c>
      <c r="B27" s="64">
        <v>0</v>
      </c>
      <c r="C27" s="65">
        <v>0</v>
      </c>
      <c r="D27" s="65">
        <v>0</v>
      </c>
      <c r="E27" s="66">
        <f t="shared" si="8"/>
        <v>0</v>
      </c>
      <c r="F27" s="65">
        <v>0</v>
      </c>
      <c r="G27" s="65">
        <v>487</v>
      </c>
      <c r="H27" s="65">
        <v>0</v>
      </c>
      <c r="I27" s="66">
        <f t="shared" si="9"/>
        <v>487</v>
      </c>
      <c r="J27" s="65"/>
      <c r="K27" s="65"/>
      <c r="L27" s="65"/>
      <c r="M27" s="65"/>
      <c r="N27" s="65">
        <v>0</v>
      </c>
      <c r="O27" s="65">
        <v>6049</v>
      </c>
      <c r="P27" s="65">
        <v>4632</v>
      </c>
      <c r="Q27" s="66">
        <f t="shared" si="10"/>
        <v>10681</v>
      </c>
      <c r="R27" s="65"/>
      <c r="S27" s="65"/>
      <c r="T27" s="65"/>
      <c r="U27" s="66"/>
      <c r="V27" s="64">
        <v>0</v>
      </c>
      <c r="W27" s="65">
        <v>0</v>
      </c>
      <c r="X27" s="65">
        <v>0</v>
      </c>
      <c r="Y27" s="66">
        <f t="shared" si="11"/>
        <v>0</v>
      </c>
      <c r="Z27" s="64">
        <v>0</v>
      </c>
      <c r="AA27" s="65">
        <v>0</v>
      </c>
      <c r="AB27" s="65">
        <v>0</v>
      </c>
      <c r="AC27" s="66">
        <f t="shared" si="12"/>
        <v>0</v>
      </c>
      <c r="AD27" s="65">
        <v>0</v>
      </c>
      <c r="AE27" s="65">
        <v>0</v>
      </c>
      <c r="AF27" s="65">
        <v>0</v>
      </c>
      <c r="AG27" s="66">
        <f t="shared" si="13"/>
        <v>0</v>
      </c>
      <c r="AH27" s="65">
        <v>0</v>
      </c>
      <c r="AI27" s="65">
        <v>0</v>
      </c>
      <c r="AJ27" s="65">
        <v>0</v>
      </c>
      <c r="AK27" s="66">
        <f t="shared" si="14"/>
        <v>0</v>
      </c>
      <c r="AL27" s="64">
        <v>0</v>
      </c>
      <c r="AM27" s="65">
        <v>0</v>
      </c>
      <c r="AN27" s="65">
        <v>0</v>
      </c>
      <c r="AO27" s="66">
        <f t="shared" si="15"/>
        <v>0</v>
      </c>
      <c r="AP27" s="64">
        <v>0</v>
      </c>
      <c r="AQ27" s="65">
        <v>1571</v>
      </c>
      <c r="AR27" s="65">
        <v>1</v>
      </c>
      <c r="AS27" s="66">
        <f t="shared" si="16"/>
        <v>1572</v>
      </c>
      <c r="AT27" s="64">
        <v>0</v>
      </c>
      <c r="AU27" s="65">
        <v>0</v>
      </c>
      <c r="AV27" s="65">
        <v>0</v>
      </c>
      <c r="AW27" s="66">
        <f t="shared" si="17"/>
        <v>0</v>
      </c>
      <c r="AX27" s="64">
        <v>0</v>
      </c>
      <c r="AY27" s="65">
        <v>0</v>
      </c>
      <c r="AZ27" s="65">
        <v>0</v>
      </c>
      <c r="BA27" s="66">
        <f t="shared" si="18"/>
        <v>0</v>
      </c>
      <c r="BB27" s="64">
        <v>0</v>
      </c>
      <c r="BC27" s="65">
        <v>0</v>
      </c>
      <c r="BD27" s="65">
        <v>0</v>
      </c>
      <c r="BE27" s="66">
        <f t="shared" si="19"/>
        <v>0</v>
      </c>
      <c r="BF27" s="65">
        <v>0</v>
      </c>
      <c r="BG27" s="65">
        <v>0</v>
      </c>
      <c r="BH27" s="65">
        <v>0</v>
      </c>
      <c r="BI27" s="66">
        <f t="shared" si="20"/>
        <v>0</v>
      </c>
      <c r="BJ27" s="65">
        <v>0</v>
      </c>
      <c r="BK27" s="65">
        <v>0</v>
      </c>
      <c r="BL27" s="65">
        <v>0</v>
      </c>
      <c r="BM27" s="66">
        <f t="shared" si="21"/>
        <v>0</v>
      </c>
      <c r="BN27" s="65">
        <v>0</v>
      </c>
      <c r="BO27" s="65">
        <v>0</v>
      </c>
      <c r="BP27" s="65">
        <v>0</v>
      </c>
      <c r="BQ27" s="66">
        <f t="shared" si="22"/>
        <v>0</v>
      </c>
      <c r="BR27" s="65">
        <v>0</v>
      </c>
      <c r="BS27" s="65">
        <v>0</v>
      </c>
      <c r="BT27" s="65">
        <v>0</v>
      </c>
      <c r="BU27" s="66">
        <f t="shared" si="23"/>
        <v>0</v>
      </c>
      <c r="BV27" s="65">
        <v>0</v>
      </c>
      <c r="BW27" s="65">
        <v>0</v>
      </c>
      <c r="BX27" s="65">
        <v>0</v>
      </c>
      <c r="BY27" s="66">
        <f t="shared" si="24"/>
        <v>0</v>
      </c>
      <c r="BZ27" s="65">
        <v>0</v>
      </c>
      <c r="CA27" s="65">
        <v>0</v>
      </c>
      <c r="CB27" s="65">
        <v>0</v>
      </c>
      <c r="CC27" s="66">
        <f t="shared" si="25"/>
        <v>0</v>
      </c>
      <c r="CD27" s="65">
        <v>0</v>
      </c>
      <c r="CE27" s="65">
        <v>0</v>
      </c>
      <c r="CF27" s="65">
        <v>0</v>
      </c>
      <c r="CG27" s="66">
        <f t="shared" si="26"/>
        <v>0</v>
      </c>
      <c r="CH27" s="65">
        <v>0</v>
      </c>
      <c r="CI27" s="65">
        <v>0</v>
      </c>
      <c r="CJ27" s="65">
        <v>0</v>
      </c>
      <c r="CK27" s="66">
        <f t="shared" si="27"/>
        <v>0</v>
      </c>
      <c r="CL27" s="64">
        <v>0</v>
      </c>
      <c r="CM27" s="65">
        <v>0</v>
      </c>
      <c r="CN27" s="65">
        <v>0</v>
      </c>
      <c r="CO27" s="66">
        <f t="shared" si="28"/>
        <v>0</v>
      </c>
      <c r="CP27" s="65">
        <v>0</v>
      </c>
      <c r="CQ27" s="65">
        <v>0</v>
      </c>
      <c r="CR27" s="65">
        <v>0</v>
      </c>
      <c r="CS27" s="66">
        <f t="shared" si="29"/>
        <v>0</v>
      </c>
      <c r="CT27" s="65">
        <v>0</v>
      </c>
      <c r="CU27" s="65">
        <v>0</v>
      </c>
      <c r="CV27" s="65">
        <v>0</v>
      </c>
      <c r="CW27" s="66">
        <f t="shared" si="30"/>
        <v>0</v>
      </c>
      <c r="CX27" s="65">
        <v>0</v>
      </c>
      <c r="CY27" s="65">
        <v>833</v>
      </c>
      <c r="CZ27" s="65">
        <v>0</v>
      </c>
      <c r="DA27" s="66">
        <f t="shared" si="31"/>
        <v>833</v>
      </c>
      <c r="DB27" s="65">
        <v>0</v>
      </c>
      <c r="DC27" s="65">
        <v>0</v>
      </c>
      <c r="DD27" s="65">
        <v>0</v>
      </c>
      <c r="DE27" s="66">
        <f t="shared" si="32"/>
        <v>0</v>
      </c>
      <c r="DF27" s="65">
        <v>0</v>
      </c>
      <c r="DG27" s="65">
        <v>0</v>
      </c>
      <c r="DH27" s="65">
        <v>0</v>
      </c>
      <c r="DI27" s="65">
        <f t="shared" si="33"/>
        <v>0</v>
      </c>
      <c r="DJ27" s="65"/>
      <c r="DK27" s="65"/>
      <c r="DL27" s="65"/>
      <c r="DM27" s="66"/>
      <c r="DN27" s="65">
        <v>0</v>
      </c>
      <c r="DO27" s="65">
        <v>0</v>
      </c>
      <c r="DP27" s="65">
        <v>0</v>
      </c>
      <c r="DQ27" s="66">
        <f t="shared" si="34"/>
        <v>0</v>
      </c>
      <c r="DR27" s="65">
        <v>0</v>
      </c>
      <c r="DS27" s="65">
        <v>0</v>
      </c>
      <c r="DT27" s="65">
        <v>0</v>
      </c>
      <c r="DU27" s="66">
        <f t="shared" si="35"/>
        <v>0</v>
      </c>
      <c r="DV27" s="65">
        <v>0</v>
      </c>
      <c r="DW27" s="65">
        <v>3565</v>
      </c>
      <c r="DX27" s="65">
        <v>38</v>
      </c>
      <c r="DY27" s="66">
        <f t="shared" si="36"/>
        <v>3603</v>
      </c>
      <c r="DZ27" s="65">
        <v>0</v>
      </c>
      <c r="EA27" s="65">
        <v>0</v>
      </c>
      <c r="EB27" s="65">
        <v>0</v>
      </c>
      <c r="EC27" s="66">
        <f t="shared" si="37"/>
        <v>0</v>
      </c>
      <c r="ED27" s="65">
        <v>0</v>
      </c>
      <c r="EE27" s="65">
        <v>0</v>
      </c>
      <c r="EF27" s="65">
        <v>0</v>
      </c>
      <c r="EG27" s="65">
        <f t="shared" si="38"/>
        <v>0</v>
      </c>
      <c r="EH27" s="65"/>
      <c r="EI27" s="65"/>
      <c r="EJ27" s="65"/>
      <c r="EK27" s="66"/>
      <c r="EL27" s="65">
        <v>0</v>
      </c>
      <c r="EM27" s="65">
        <v>0</v>
      </c>
      <c r="EN27" s="65">
        <v>0</v>
      </c>
      <c r="EO27" s="66">
        <f t="shared" si="39"/>
        <v>0</v>
      </c>
      <c r="EP27" s="65">
        <v>0</v>
      </c>
      <c r="EQ27" s="65">
        <v>0</v>
      </c>
      <c r="ER27" s="65">
        <v>0</v>
      </c>
      <c r="ES27" s="66">
        <f t="shared" si="40"/>
        <v>0</v>
      </c>
      <c r="ET27" s="65">
        <v>0</v>
      </c>
      <c r="EU27" s="65">
        <v>0</v>
      </c>
      <c r="EV27" s="65">
        <v>0</v>
      </c>
      <c r="EW27" s="66">
        <f t="shared" si="41"/>
        <v>0</v>
      </c>
      <c r="EX27" s="64">
        <v>0</v>
      </c>
      <c r="EY27" s="65">
        <v>0</v>
      </c>
      <c r="EZ27" s="65">
        <v>0</v>
      </c>
      <c r="FA27" s="66">
        <f t="shared" si="42"/>
        <v>0</v>
      </c>
      <c r="FB27" s="65">
        <v>0</v>
      </c>
      <c r="FC27" s="65">
        <v>0</v>
      </c>
      <c r="FD27" s="65">
        <v>0</v>
      </c>
      <c r="FE27" s="66">
        <f t="shared" si="43"/>
        <v>0</v>
      </c>
      <c r="FF27" s="64">
        <v>0</v>
      </c>
      <c r="FG27" s="65">
        <v>0</v>
      </c>
      <c r="FH27" s="65">
        <v>0</v>
      </c>
      <c r="FI27" s="66">
        <f t="shared" si="44"/>
        <v>0</v>
      </c>
      <c r="FJ27" s="65">
        <v>0</v>
      </c>
      <c r="FK27" s="65">
        <v>0</v>
      </c>
      <c r="FL27" s="65">
        <v>0</v>
      </c>
      <c r="FM27" s="66">
        <f t="shared" si="45"/>
        <v>0</v>
      </c>
      <c r="FN27" s="65">
        <v>0</v>
      </c>
      <c r="FO27" s="65">
        <v>0</v>
      </c>
      <c r="FP27" s="65">
        <v>0</v>
      </c>
      <c r="FQ27" s="66">
        <f t="shared" si="46"/>
        <v>0</v>
      </c>
      <c r="FR27" s="65">
        <v>0</v>
      </c>
      <c r="FS27" s="65">
        <v>0</v>
      </c>
      <c r="FT27" s="65">
        <v>0</v>
      </c>
      <c r="FU27" s="66">
        <f t="shared" si="47"/>
        <v>0</v>
      </c>
      <c r="FV27" s="65">
        <v>0</v>
      </c>
      <c r="FW27" s="65">
        <v>0</v>
      </c>
      <c r="FX27" s="65">
        <v>0</v>
      </c>
      <c r="FY27" s="66">
        <f t="shared" si="48"/>
        <v>0</v>
      </c>
      <c r="FZ27" s="65">
        <v>0</v>
      </c>
      <c r="GA27" s="65">
        <v>0</v>
      </c>
      <c r="GB27" s="65">
        <v>0</v>
      </c>
      <c r="GC27" s="66">
        <f t="shared" si="49"/>
        <v>0</v>
      </c>
      <c r="GD27" s="64">
        <v>0</v>
      </c>
      <c r="GE27" s="65">
        <v>0</v>
      </c>
      <c r="GF27" s="65">
        <v>0</v>
      </c>
      <c r="GG27" s="66">
        <f t="shared" si="50"/>
        <v>0</v>
      </c>
      <c r="GH27" s="65">
        <f t="shared" si="51"/>
        <v>0</v>
      </c>
      <c r="GI27" s="65">
        <f t="shared" si="51"/>
        <v>12505</v>
      </c>
      <c r="GJ27" s="65">
        <f t="shared" si="51"/>
        <v>4671</v>
      </c>
      <c r="GK27" s="66">
        <f t="shared" si="51"/>
        <v>17176</v>
      </c>
    </row>
    <row r="28" spans="1:193" ht="11.25" customHeight="1">
      <c r="A28" s="28">
        <v>37742</v>
      </c>
      <c r="B28" s="67">
        <v>0</v>
      </c>
      <c r="C28" s="68">
        <v>0</v>
      </c>
      <c r="D28" s="68">
        <v>0</v>
      </c>
      <c r="E28" s="71">
        <f t="shared" si="8"/>
        <v>0</v>
      </c>
      <c r="F28" s="68">
        <v>0</v>
      </c>
      <c r="G28" s="68">
        <v>563</v>
      </c>
      <c r="H28" s="68">
        <v>24</v>
      </c>
      <c r="I28" s="71">
        <f t="shared" si="9"/>
        <v>587</v>
      </c>
      <c r="J28" s="68"/>
      <c r="K28" s="68"/>
      <c r="L28" s="68"/>
      <c r="M28" s="68"/>
      <c r="N28" s="68">
        <v>0</v>
      </c>
      <c r="O28" s="68">
        <v>11696</v>
      </c>
      <c r="P28" s="68">
        <v>6428</v>
      </c>
      <c r="Q28" s="71">
        <f t="shared" si="10"/>
        <v>18124</v>
      </c>
      <c r="R28" s="68"/>
      <c r="S28" s="68"/>
      <c r="T28" s="68"/>
      <c r="U28" s="71"/>
      <c r="V28" s="67">
        <v>0</v>
      </c>
      <c r="W28" s="68">
        <v>0</v>
      </c>
      <c r="X28" s="68">
        <v>0</v>
      </c>
      <c r="Y28" s="71">
        <f t="shared" si="11"/>
        <v>0</v>
      </c>
      <c r="Z28" s="67">
        <v>0</v>
      </c>
      <c r="AA28" s="68">
        <v>0</v>
      </c>
      <c r="AB28" s="68">
        <v>0</v>
      </c>
      <c r="AC28" s="71">
        <f t="shared" si="12"/>
        <v>0</v>
      </c>
      <c r="AD28" s="68">
        <v>0</v>
      </c>
      <c r="AE28" s="68">
        <v>0</v>
      </c>
      <c r="AF28" s="68">
        <v>0</v>
      </c>
      <c r="AG28" s="71">
        <f t="shared" si="13"/>
        <v>0</v>
      </c>
      <c r="AH28" s="68">
        <v>0</v>
      </c>
      <c r="AI28" s="68">
        <v>0</v>
      </c>
      <c r="AJ28" s="68">
        <v>0</v>
      </c>
      <c r="AK28" s="71">
        <f t="shared" si="14"/>
        <v>0</v>
      </c>
      <c r="AL28" s="67">
        <v>0</v>
      </c>
      <c r="AM28" s="68">
        <v>0</v>
      </c>
      <c r="AN28" s="68">
        <v>0</v>
      </c>
      <c r="AO28" s="71">
        <f t="shared" si="15"/>
        <v>0</v>
      </c>
      <c r="AP28" s="67">
        <v>0</v>
      </c>
      <c r="AQ28" s="68">
        <v>1950</v>
      </c>
      <c r="AR28" s="68">
        <v>7</v>
      </c>
      <c r="AS28" s="71">
        <f t="shared" si="16"/>
        <v>1957</v>
      </c>
      <c r="AT28" s="67">
        <v>0</v>
      </c>
      <c r="AU28" s="68">
        <v>0</v>
      </c>
      <c r="AV28" s="68">
        <v>0</v>
      </c>
      <c r="AW28" s="71">
        <f t="shared" si="17"/>
        <v>0</v>
      </c>
      <c r="AX28" s="67">
        <v>0</v>
      </c>
      <c r="AY28" s="68">
        <v>0</v>
      </c>
      <c r="AZ28" s="68">
        <v>0</v>
      </c>
      <c r="BA28" s="71">
        <f t="shared" si="18"/>
        <v>0</v>
      </c>
      <c r="BB28" s="67">
        <v>0</v>
      </c>
      <c r="BC28" s="68">
        <v>0</v>
      </c>
      <c r="BD28" s="68">
        <v>0</v>
      </c>
      <c r="BE28" s="71">
        <f t="shared" si="19"/>
        <v>0</v>
      </c>
      <c r="BF28" s="68">
        <v>0</v>
      </c>
      <c r="BG28" s="68">
        <v>0</v>
      </c>
      <c r="BH28" s="68">
        <v>0</v>
      </c>
      <c r="BI28" s="71">
        <f t="shared" si="20"/>
        <v>0</v>
      </c>
      <c r="BJ28" s="68">
        <v>0</v>
      </c>
      <c r="BK28" s="68">
        <v>0</v>
      </c>
      <c r="BL28" s="68">
        <v>0</v>
      </c>
      <c r="BM28" s="71">
        <f t="shared" si="21"/>
        <v>0</v>
      </c>
      <c r="BN28" s="68">
        <v>0</v>
      </c>
      <c r="BO28" s="68">
        <v>0</v>
      </c>
      <c r="BP28" s="68">
        <v>0</v>
      </c>
      <c r="BQ28" s="71">
        <f t="shared" si="22"/>
        <v>0</v>
      </c>
      <c r="BR28" s="68">
        <v>0</v>
      </c>
      <c r="BS28" s="68">
        <v>0</v>
      </c>
      <c r="BT28" s="68">
        <v>0</v>
      </c>
      <c r="BU28" s="71">
        <f t="shared" si="23"/>
        <v>0</v>
      </c>
      <c r="BV28" s="68">
        <v>0</v>
      </c>
      <c r="BW28" s="68">
        <v>0</v>
      </c>
      <c r="BX28" s="68">
        <v>0</v>
      </c>
      <c r="BY28" s="71">
        <f t="shared" si="24"/>
        <v>0</v>
      </c>
      <c r="BZ28" s="68">
        <v>0</v>
      </c>
      <c r="CA28" s="68">
        <v>0</v>
      </c>
      <c r="CB28" s="68">
        <v>0</v>
      </c>
      <c r="CC28" s="71">
        <f t="shared" si="25"/>
        <v>0</v>
      </c>
      <c r="CD28" s="68">
        <v>0</v>
      </c>
      <c r="CE28" s="68">
        <v>0</v>
      </c>
      <c r="CF28" s="68">
        <v>0</v>
      </c>
      <c r="CG28" s="71">
        <f t="shared" si="26"/>
        <v>0</v>
      </c>
      <c r="CH28" s="68">
        <v>0</v>
      </c>
      <c r="CI28" s="68">
        <v>0</v>
      </c>
      <c r="CJ28" s="68">
        <v>0</v>
      </c>
      <c r="CK28" s="71">
        <f t="shared" si="27"/>
        <v>0</v>
      </c>
      <c r="CL28" s="67">
        <v>0</v>
      </c>
      <c r="CM28" s="68">
        <v>0</v>
      </c>
      <c r="CN28" s="68">
        <v>0</v>
      </c>
      <c r="CO28" s="71">
        <f t="shared" si="28"/>
        <v>0</v>
      </c>
      <c r="CP28" s="68">
        <v>0</v>
      </c>
      <c r="CQ28" s="68">
        <v>0</v>
      </c>
      <c r="CR28" s="68">
        <v>0</v>
      </c>
      <c r="CS28" s="71">
        <f t="shared" si="29"/>
        <v>0</v>
      </c>
      <c r="CT28" s="68">
        <v>0</v>
      </c>
      <c r="CU28" s="68">
        <v>0</v>
      </c>
      <c r="CV28" s="68">
        <v>0</v>
      </c>
      <c r="CW28" s="71">
        <f t="shared" si="30"/>
        <v>0</v>
      </c>
      <c r="CX28" s="68">
        <v>0</v>
      </c>
      <c r="CY28" s="68">
        <v>1170</v>
      </c>
      <c r="CZ28" s="68">
        <v>0</v>
      </c>
      <c r="DA28" s="71">
        <f t="shared" si="31"/>
        <v>1170</v>
      </c>
      <c r="DB28" s="68">
        <v>0</v>
      </c>
      <c r="DC28" s="68">
        <v>0</v>
      </c>
      <c r="DD28" s="68">
        <v>0</v>
      </c>
      <c r="DE28" s="71">
        <f t="shared" si="32"/>
        <v>0</v>
      </c>
      <c r="DF28" s="68">
        <v>0</v>
      </c>
      <c r="DG28" s="68">
        <v>0</v>
      </c>
      <c r="DH28" s="68">
        <v>0</v>
      </c>
      <c r="DI28" s="68">
        <f t="shared" si="33"/>
        <v>0</v>
      </c>
      <c r="DJ28" s="68"/>
      <c r="DK28" s="68"/>
      <c r="DL28" s="68"/>
      <c r="DM28" s="71"/>
      <c r="DN28" s="68">
        <v>0</v>
      </c>
      <c r="DO28" s="68">
        <v>0</v>
      </c>
      <c r="DP28" s="68">
        <v>0</v>
      </c>
      <c r="DQ28" s="71">
        <f t="shared" si="34"/>
        <v>0</v>
      </c>
      <c r="DR28" s="68">
        <v>0</v>
      </c>
      <c r="DS28" s="68">
        <v>0</v>
      </c>
      <c r="DT28" s="68">
        <v>0</v>
      </c>
      <c r="DU28" s="71">
        <f t="shared" si="35"/>
        <v>0</v>
      </c>
      <c r="DV28" s="68">
        <v>0</v>
      </c>
      <c r="DW28" s="68">
        <v>2208</v>
      </c>
      <c r="DX28" s="68">
        <v>77</v>
      </c>
      <c r="DY28" s="71">
        <f t="shared" si="36"/>
        <v>2285</v>
      </c>
      <c r="DZ28" s="68">
        <v>0</v>
      </c>
      <c r="EA28" s="68">
        <v>0</v>
      </c>
      <c r="EB28" s="68">
        <v>0</v>
      </c>
      <c r="EC28" s="71">
        <f t="shared" si="37"/>
        <v>0</v>
      </c>
      <c r="ED28" s="68">
        <v>0</v>
      </c>
      <c r="EE28" s="68">
        <v>0</v>
      </c>
      <c r="EF28" s="68">
        <v>0</v>
      </c>
      <c r="EG28" s="68">
        <f t="shared" si="38"/>
        <v>0</v>
      </c>
      <c r="EH28" s="68"/>
      <c r="EI28" s="68"/>
      <c r="EJ28" s="68"/>
      <c r="EK28" s="71"/>
      <c r="EL28" s="68">
        <v>0</v>
      </c>
      <c r="EM28" s="68">
        <v>0</v>
      </c>
      <c r="EN28" s="68">
        <v>0</v>
      </c>
      <c r="EO28" s="71">
        <f t="shared" si="39"/>
        <v>0</v>
      </c>
      <c r="EP28" s="68">
        <v>0</v>
      </c>
      <c r="EQ28" s="68">
        <v>0</v>
      </c>
      <c r="ER28" s="68">
        <v>0</v>
      </c>
      <c r="ES28" s="71">
        <f t="shared" si="40"/>
        <v>0</v>
      </c>
      <c r="ET28" s="68">
        <v>0</v>
      </c>
      <c r="EU28" s="68">
        <v>0</v>
      </c>
      <c r="EV28" s="68">
        <v>0</v>
      </c>
      <c r="EW28" s="71">
        <f t="shared" si="41"/>
        <v>0</v>
      </c>
      <c r="EX28" s="67">
        <v>0</v>
      </c>
      <c r="EY28" s="68">
        <v>0</v>
      </c>
      <c r="EZ28" s="68">
        <v>0</v>
      </c>
      <c r="FA28" s="71">
        <f t="shared" si="42"/>
        <v>0</v>
      </c>
      <c r="FB28" s="68">
        <v>0</v>
      </c>
      <c r="FC28" s="68">
        <v>0</v>
      </c>
      <c r="FD28" s="68">
        <v>0</v>
      </c>
      <c r="FE28" s="71">
        <f t="shared" si="43"/>
        <v>0</v>
      </c>
      <c r="FF28" s="67">
        <v>0</v>
      </c>
      <c r="FG28" s="68">
        <v>0</v>
      </c>
      <c r="FH28" s="68">
        <v>0</v>
      </c>
      <c r="FI28" s="71">
        <f t="shared" si="44"/>
        <v>0</v>
      </c>
      <c r="FJ28" s="68">
        <v>0</v>
      </c>
      <c r="FK28" s="68">
        <v>0</v>
      </c>
      <c r="FL28" s="68">
        <v>0</v>
      </c>
      <c r="FM28" s="71">
        <f t="shared" si="45"/>
        <v>0</v>
      </c>
      <c r="FN28" s="68">
        <v>0</v>
      </c>
      <c r="FO28" s="68">
        <v>0</v>
      </c>
      <c r="FP28" s="68">
        <v>0</v>
      </c>
      <c r="FQ28" s="71">
        <f t="shared" si="46"/>
        <v>0</v>
      </c>
      <c r="FR28" s="68">
        <v>0</v>
      </c>
      <c r="FS28" s="68">
        <v>0</v>
      </c>
      <c r="FT28" s="68">
        <v>0</v>
      </c>
      <c r="FU28" s="71">
        <f t="shared" si="47"/>
        <v>0</v>
      </c>
      <c r="FV28" s="68">
        <v>0</v>
      </c>
      <c r="FW28" s="68">
        <v>0</v>
      </c>
      <c r="FX28" s="68">
        <v>0</v>
      </c>
      <c r="FY28" s="71">
        <f t="shared" si="48"/>
        <v>0</v>
      </c>
      <c r="FZ28" s="68">
        <v>0</v>
      </c>
      <c r="GA28" s="68">
        <v>0</v>
      </c>
      <c r="GB28" s="68">
        <v>0</v>
      </c>
      <c r="GC28" s="71">
        <f t="shared" si="49"/>
        <v>0</v>
      </c>
      <c r="GD28" s="67">
        <v>0</v>
      </c>
      <c r="GE28" s="68">
        <v>0</v>
      </c>
      <c r="GF28" s="68">
        <v>0</v>
      </c>
      <c r="GG28" s="71">
        <f t="shared" si="50"/>
        <v>0</v>
      </c>
      <c r="GH28" s="68">
        <f t="shared" si="51"/>
        <v>0</v>
      </c>
      <c r="GI28" s="68">
        <f t="shared" si="51"/>
        <v>17587</v>
      </c>
      <c r="GJ28" s="68">
        <f t="shared" si="51"/>
        <v>6536</v>
      </c>
      <c r="GK28" s="71">
        <f t="shared" si="51"/>
        <v>24123</v>
      </c>
    </row>
    <row r="29" spans="1:193" ht="11.25" customHeight="1">
      <c r="A29" s="28">
        <v>37773</v>
      </c>
      <c r="B29" s="67">
        <v>0</v>
      </c>
      <c r="C29" s="68">
        <v>0</v>
      </c>
      <c r="D29" s="68">
        <v>0</v>
      </c>
      <c r="E29" s="71">
        <f t="shared" si="8"/>
        <v>0</v>
      </c>
      <c r="F29" s="68">
        <v>0</v>
      </c>
      <c r="G29" s="68">
        <v>626</v>
      </c>
      <c r="H29" s="68">
        <v>0</v>
      </c>
      <c r="I29" s="71">
        <f t="shared" si="9"/>
        <v>626</v>
      </c>
      <c r="J29" s="68"/>
      <c r="K29" s="68"/>
      <c r="L29" s="68"/>
      <c r="M29" s="68"/>
      <c r="N29" s="68">
        <v>0</v>
      </c>
      <c r="O29" s="68">
        <v>12405</v>
      </c>
      <c r="P29" s="68">
        <v>5486</v>
      </c>
      <c r="Q29" s="71">
        <f t="shared" si="10"/>
        <v>17891</v>
      </c>
      <c r="R29" s="68"/>
      <c r="S29" s="68"/>
      <c r="T29" s="68"/>
      <c r="U29" s="71"/>
      <c r="V29" s="67">
        <v>0</v>
      </c>
      <c r="W29" s="68">
        <v>0</v>
      </c>
      <c r="X29" s="68">
        <v>0</v>
      </c>
      <c r="Y29" s="71">
        <f t="shared" si="11"/>
        <v>0</v>
      </c>
      <c r="Z29" s="67">
        <v>0</v>
      </c>
      <c r="AA29" s="68">
        <v>0</v>
      </c>
      <c r="AB29" s="68">
        <v>0</v>
      </c>
      <c r="AC29" s="71">
        <f t="shared" si="12"/>
        <v>0</v>
      </c>
      <c r="AD29" s="68">
        <v>0</v>
      </c>
      <c r="AE29" s="68">
        <v>0</v>
      </c>
      <c r="AF29" s="68">
        <v>0</v>
      </c>
      <c r="AG29" s="71">
        <f t="shared" si="13"/>
        <v>0</v>
      </c>
      <c r="AH29" s="68">
        <v>0</v>
      </c>
      <c r="AI29" s="68">
        <v>0</v>
      </c>
      <c r="AJ29" s="68">
        <v>0</v>
      </c>
      <c r="AK29" s="71">
        <f t="shared" si="14"/>
        <v>0</v>
      </c>
      <c r="AL29" s="67">
        <v>0</v>
      </c>
      <c r="AM29" s="68">
        <v>0</v>
      </c>
      <c r="AN29" s="68">
        <v>0</v>
      </c>
      <c r="AO29" s="71">
        <f t="shared" si="15"/>
        <v>0</v>
      </c>
      <c r="AP29" s="67">
        <v>0</v>
      </c>
      <c r="AQ29" s="68">
        <v>2031</v>
      </c>
      <c r="AR29" s="68">
        <v>21</v>
      </c>
      <c r="AS29" s="71">
        <f t="shared" si="16"/>
        <v>2052</v>
      </c>
      <c r="AT29" s="67">
        <v>0</v>
      </c>
      <c r="AU29" s="68">
        <v>0</v>
      </c>
      <c r="AV29" s="68">
        <v>0</v>
      </c>
      <c r="AW29" s="71">
        <f t="shared" si="17"/>
        <v>0</v>
      </c>
      <c r="AX29" s="67">
        <v>0</v>
      </c>
      <c r="AY29" s="68">
        <v>0</v>
      </c>
      <c r="AZ29" s="68">
        <v>0</v>
      </c>
      <c r="BA29" s="71">
        <f t="shared" si="18"/>
        <v>0</v>
      </c>
      <c r="BB29" s="67">
        <v>0</v>
      </c>
      <c r="BC29" s="68">
        <v>0</v>
      </c>
      <c r="BD29" s="68">
        <v>0</v>
      </c>
      <c r="BE29" s="71">
        <f t="shared" si="19"/>
        <v>0</v>
      </c>
      <c r="BF29" s="68">
        <v>0</v>
      </c>
      <c r="BG29" s="68">
        <v>0</v>
      </c>
      <c r="BH29" s="68">
        <v>0</v>
      </c>
      <c r="BI29" s="71">
        <f t="shared" si="20"/>
        <v>0</v>
      </c>
      <c r="BJ29" s="68">
        <v>0</v>
      </c>
      <c r="BK29" s="68">
        <v>0</v>
      </c>
      <c r="BL29" s="68">
        <v>0</v>
      </c>
      <c r="BM29" s="71">
        <f t="shared" si="21"/>
        <v>0</v>
      </c>
      <c r="BN29" s="68">
        <v>0</v>
      </c>
      <c r="BO29" s="68">
        <v>0</v>
      </c>
      <c r="BP29" s="68">
        <v>0</v>
      </c>
      <c r="BQ29" s="71">
        <f t="shared" si="22"/>
        <v>0</v>
      </c>
      <c r="BR29" s="68">
        <v>0</v>
      </c>
      <c r="BS29" s="68">
        <v>0</v>
      </c>
      <c r="BT29" s="68">
        <v>0</v>
      </c>
      <c r="BU29" s="71">
        <f t="shared" si="23"/>
        <v>0</v>
      </c>
      <c r="BV29" s="68">
        <v>0</v>
      </c>
      <c r="BW29" s="68">
        <v>0</v>
      </c>
      <c r="BX29" s="68">
        <v>0</v>
      </c>
      <c r="BY29" s="71">
        <f t="shared" si="24"/>
        <v>0</v>
      </c>
      <c r="BZ29" s="68">
        <v>0</v>
      </c>
      <c r="CA29" s="68">
        <v>0</v>
      </c>
      <c r="CB29" s="68">
        <v>0</v>
      </c>
      <c r="CC29" s="71">
        <f t="shared" si="25"/>
        <v>0</v>
      </c>
      <c r="CD29" s="68">
        <v>0</v>
      </c>
      <c r="CE29" s="68">
        <v>0</v>
      </c>
      <c r="CF29" s="68">
        <v>0</v>
      </c>
      <c r="CG29" s="71">
        <f t="shared" si="26"/>
        <v>0</v>
      </c>
      <c r="CH29" s="68">
        <v>0</v>
      </c>
      <c r="CI29" s="68">
        <v>0</v>
      </c>
      <c r="CJ29" s="68">
        <v>0</v>
      </c>
      <c r="CK29" s="71">
        <f t="shared" si="27"/>
        <v>0</v>
      </c>
      <c r="CL29" s="67">
        <v>0</v>
      </c>
      <c r="CM29" s="68">
        <v>0</v>
      </c>
      <c r="CN29" s="68">
        <v>0</v>
      </c>
      <c r="CO29" s="71">
        <f t="shared" si="28"/>
        <v>0</v>
      </c>
      <c r="CP29" s="68">
        <v>0</v>
      </c>
      <c r="CQ29" s="68">
        <v>0</v>
      </c>
      <c r="CR29" s="68">
        <v>0</v>
      </c>
      <c r="CS29" s="71">
        <f t="shared" si="29"/>
        <v>0</v>
      </c>
      <c r="CT29" s="68">
        <v>0</v>
      </c>
      <c r="CU29" s="68">
        <v>0</v>
      </c>
      <c r="CV29" s="68">
        <v>0</v>
      </c>
      <c r="CW29" s="71">
        <f t="shared" si="30"/>
        <v>0</v>
      </c>
      <c r="CX29" s="68">
        <v>0</v>
      </c>
      <c r="CY29" s="68">
        <v>1239</v>
      </c>
      <c r="CZ29" s="68">
        <v>0</v>
      </c>
      <c r="DA29" s="71">
        <f t="shared" si="31"/>
        <v>1239</v>
      </c>
      <c r="DB29" s="68">
        <v>0</v>
      </c>
      <c r="DC29" s="68">
        <v>0</v>
      </c>
      <c r="DD29" s="68">
        <v>0</v>
      </c>
      <c r="DE29" s="71">
        <f t="shared" si="32"/>
        <v>0</v>
      </c>
      <c r="DF29" s="68">
        <v>0</v>
      </c>
      <c r="DG29" s="68">
        <v>0</v>
      </c>
      <c r="DH29" s="68">
        <v>0</v>
      </c>
      <c r="DI29" s="68">
        <f t="shared" si="33"/>
        <v>0</v>
      </c>
      <c r="DJ29" s="68"/>
      <c r="DK29" s="68"/>
      <c r="DL29" s="68"/>
      <c r="DM29" s="71"/>
      <c r="DN29" s="68">
        <v>0</v>
      </c>
      <c r="DO29" s="68">
        <v>0</v>
      </c>
      <c r="DP29" s="68">
        <v>0</v>
      </c>
      <c r="DQ29" s="71">
        <f t="shared" si="34"/>
        <v>0</v>
      </c>
      <c r="DR29" s="68">
        <v>0</v>
      </c>
      <c r="DS29" s="68">
        <v>0</v>
      </c>
      <c r="DT29" s="68">
        <v>0</v>
      </c>
      <c r="DU29" s="71">
        <f t="shared" si="35"/>
        <v>0</v>
      </c>
      <c r="DV29" s="68">
        <v>0</v>
      </c>
      <c r="DW29" s="68">
        <v>3884</v>
      </c>
      <c r="DX29" s="68">
        <v>17</v>
      </c>
      <c r="DY29" s="71">
        <f t="shared" si="36"/>
        <v>3901</v>
      </c>
      <c r="DZ29" s="68">
        <v>0</v>
      </c>
      <c r="EA29" s="68">
        <v>0</v>
      </c>
      <c r="EB29" s="68">
        <v>0</v>
      </c>
      <c r="EC29" s="71">
        <f t="shared" si="37"/>
        <v>0</v>
      </c>
      <c r="ED29" s="68">
        <v>0</v>
      </c>
      <c r="EE29" s="68">
        <v>0</v>
      </c>
      <c r="EF29" s="68">
        <v>0</v>
      </c>
      <c r="EG29" s="68">
        <f t="shared" si="38"/>
        <v>0</v>
      </c>
      <c r="EH29" s="68"/>
      <c r="EI29" s="68"/>
      <c r="EJ29" s="68"/>
      <c r="EK29" s="71"/>
      <c r="EL29" s="68">
        <v>0</v>
      </c>
      <c r="EM29" s="68">
        <v>0</v>
      </c>
      <c r="EN29" s="68">
        <v>0</v>
      </c>
      <c r="EO29" s="71">
        <f t="shared" si="39"/>
        <v>0</v>
      </c>
      <c r="EP29" s="68">
        <v>0</v>
      </c>
      <c r="EQ29" s="68">
        <v>0</v>
      </c>
      <c r="ER29" s="68">
        <v>0</v>
      </c>
      <c r="ES29" s="71">
        <f t="shared" si="40"/>
        <v>0</v>
      </c>
      <c r="ET29" s="68">
        <v>0</v>
      </c>
      <c r="EU29" s="68">
        <v>0</v>
      </c>
      <c r="EV29" s="68">
        <v>0</v>
      </c>
      <c r="EW29" s="71">
        <f t="shared" si="41"/>
        <v>0</v>
      </c>
      <c r="EX29" s="67">
        <v>0</v>
      </c>
      <c r="EY29" s="68">
        <v>0</v>
      </c>
      <c r="EZ29" s="68">
        <v>0</v>
      </c>
      <c r="FA29" s="71">
        <f t="shared" si="42"/>
        <v>0</v>
      </c>
      <c r="FB29" s="68">
        <v>0</v>
      </c>
      <c r="FC29" s="68">
        <v>0</v>
      </c>
      <c r="FD29" s="68">
        <v>0</v>
      </c>
      <c r="FE29" s="71">
        <f t="shared" si="43"/>
        <v>0</v>
      </c>
      <c r="FF29" s="67">
        <v>0</v>
      </c>
      <c r="FG29" s="68">
        <v>0</v>
      </c>
      <c r="FH29" s="68">
        <v>0</v>
      </c>
      <c r="FI29" s="71">
        <f t="shared" si="44"/>
        <v>0</v>
      </c>
      <c r="FJ29" s="68">
        <v>0</v>
      </c>
      <c r="FK29" s="68">
        <v>0</v>
      </c>
      <c r="FL29" s="68">
        <v>0</v>
      </c>
      <c r="FM29" s="71">
        <f t="shared" si="45"/>
        <v>0</v>
      </c>
      <c r="FN29" s="68">
        <v>0</v>
      </c>
      <c r="FO29" s="68">
        <v>0</v>
      </c>
      <c r="FP29" s="68">
        <v>0</v>
      </c>
      <c r="FQ29" s="71">
        <f t="shared" si="46"/>
        <v>0</v>
      </c>
      <c r="FR29" s="68">
        <v>0</v>
      </c>
      <c r="FS29" s="68">
        <v>0</v>
      </c>
      <c r="FT29" s="68">
        <v>0</v>
      </c>
      <c r="FU29" s="71">
        <f t="shared" si="47"/>
        <v>0</v>
      </c>
      <c r="FV29" s="68">
        <v>0</v>
      </c>
      <c r="FW29" s="68">
        <v>0</v>
      </c>
      <c r="FX29" s="68">
        <v>0</v>
      </c>
      <c r="FY29" s="71">
        <f t="shared" si="48"/>
        <v>0</v>
      </c>
      <c r="FZ29" s="68">
        <v>0</v>
      </c>
      <c r="GA29" s="68">
        <v>0</v>
      </c>
      <c r="GB29" s="68">
        <v>0</v>
      </c>
      <c r="GC29" s="71">
        <f t="shared" si="49"/>
        <v>0</v>
      </c>
      <c r="GD29" s="67">
        <v>0</v>
      </c>
      <c r="GE29" s="68">
        <v>0</v>
      </c>
      <c r="GF29" s="68">
        <v>0</v>
      </c>
      <c r="GG29" s="71">
        <f t="shared" si="50"/>
        <v>0</v>
      </c>
      <c r="GH29" s="68">
        <f t="shared" si="51"/>
        <v>0</v>
      </c>
      <c r="GI29" s="68">
        <f t="shared" si="51"/>
        <v>20185</v>
      </c>
      <c r="GJ29" s="68">
        <f t="shared" si="51"/>
        <v>5524</v>
      </c>
      <c r="GK29" s="71">
        <f t="shared" si="51"/>
        <v>25709</v>
      </c>
    </row>
    <row r="30" spans="1:193" ht="11.25" customHeight="1">
      <c r="A30" s="28">
        <v>37803</v>
      </c>
      <c r="B30" s="67">
        <v>0</v>
      </c>
      <c r="C30" s="68">
        <v>0</v>
      </c>
      <c r="D30" s="68">
        <v>0</v>
      </c>
      <c r="E30" s="71">
        <f t="shared" si="8"/>
        <v>0</v>
      </c>
      <c r="F30" s="68">
        <v>0</v>
      </c>
      <c r="G30" s="68">
        <v>711</v>
      </c>
      <c r="H30" s="68">
        <v>0</v>
      </c>
      <c r="I30" s="71">
        <f t="shared" si="9"/>
        <v>711</v>
      </c>
      <c r="J30" s="68"/>
      <c r="K30" s="68"/>
      <c r="L30" s="68"/>
      <c r="M30" s="68"/>
      <c r="N30" s="68">
        <v>0</v>
      </c>
      <c r="O30" s="68">
        <v>14803</v>
      </c>
      <c r="P30" s="68">
        <v>4872</v>
      </c>
      <c r="Q30" s="71">
        <f t="shared" si="10"/>
        <v>19675</v>
      </c>
      <c r="R30" s="68"/>
      <c r="S30" s="68"/>
      <c r="T30" s="68"/>
      <c r="U30" s="71"/>
      <c r="V30" s="67">
        <v>0</v>
      </c>
      <c r="W30" s="68">
        <v>0</v>
      </c>
      <c r="X30" s="68">
        <v>0</v>
      </c>
      <c r="Y30" s="71">
        <f t="shared" si="11"/>
        <v>0</v>
      </c>
      <c r="Z30" s="67">
        <v>0</v>
      </c>
      <c r="AA30" s="68">
        <v>0</v>
      </c>
      <c r="AB30" s="68">
        <v>0</v>
      </c>
      <c r="AC30" s="71">
        <f t="shared" si="12"/>
        <v>0</v>
      </c>
      <c r="AD30" s="68">
        <v>0</v>
      </c>
      <c r="AE30" s="68">
        <v>0</v>
      </c>
      <c r="AF30" s="68">
        <v>0</v>
      </c>
      <c r="AG30" s="71">
        <f t="shared" si="13"/>
        <v>0</v>
      </c>
      <c r="AH30" s="68">
        <v>0</v>
      </c>
      <c r="AI30" s="68">
        <v>0</v>
      </c>
      <c r="AJ30" s="68">
        <v>0</v>
      </c>
      <c r="AK30" s="71">
        <f t="shared" si="14"/>
        <v>0</v>
      </c>
      <c r="AL30" s="67">
        <v>0</v>
      </c>
      <c r="AM30" s="68">
        <v>0</v>
      </c>
      <c r="AN30" s="68">
        <v>0</v>
      </c>
      <c r="AO30" s="71">
        <f t="shared" si="15"/>
        <v>0</v>
      </c>
      <c r="AP30" s="67">
        <v>0</v>
      </c>
      <c r="AQ30" s="68">
        <v>2212</v>
      </c>
      <c r="AR30" s="68">
        <v>3</v>
      </c>
      <c r="AS30" s="71">
        <f t="shared" si="16"/>
        <v>2215</v>
      </c>
      <c r="AT30" s="67">
        <v>0</v>
      </c>
      <c r="AU30" s="68">
        <v>0</v>
      </c>
      <c r="AV30" s="68">
        <v>0</v>
      </c>
      <c r="AW30" s="71">
        <f t="shared" si="17"/>
        <v>0</v>
      </c>
      <c r="AX30" s="67">
        <v>0</v>
      </c>
      <c r="AY30" s="68">
        <v>0</v>
      </c>
      <c r="AZ30" s="68">
        <v>0</v>
      </c>
      <c r="BA30" s="71">
        <f t="shared" si="18"/>
        <v>0</v>
      </c>
      <c r="BB30" s="67">
        <v>0</v>
      </c>
      <c r="BC30" s="68">
        <v>0</v>
      </c>
      <c r="BD30" s="68">
        <v>0</v>
      </c>
      <c r="BE30" s="71">
        <f t="shared" si="19"/>
        <v>0</v>
      </c>
      <c r="BF30" s="68">
        <v>0</v>
      </c>
      <c r="BG30" s="68">
        <v>0</v>
      </c>
      <c r="BH30" s="68">
        <v>0</v>
      </c>
      <c r="BI30" s="71">
        <f t="shared" si="20"/>
        <v>0</v>
      </c>
      <c r="BJ30" s="68">
        <v>0</v>
      </c>
      <c r="BK30" s="68">
        <v>0</v>
      </c>
      <c r="BL30" s="68">
        <v>0</v>
      </c>
      <c r="BM30" s="71">
        <f t="shared" si="21"/>
        <v>0</v>
      </c>
      <c r="BN30" s="68">
        <v>0</v>
      </c>
      <c r="BO30" s="68">
        <v>0</v>
      </c>
      <c r="BP30" s="68">
        <v>0</v>
      </c>
      <c r="BQ30" s="71">
        <f t="shared" si="22"/>
        <v>0</v>
      </c>
      <c r="BR30" s="68">
        <v>0</v>
      </c>
      <c r="BS30" s="68">
        <v>0</v>
      </c>
      <c r="BT30" s="68">
        <v>0</v>
      </c>
      <c r="BU30" s="71">
        <f t="shared" si="23"/>
        <v>0</v>
      </c>
      <c r="BV30" s="68">
        <v>0</v>
      </c>
      <c r="BW30" s="68">
        <v>0</v>
      </c>
      <c r="BX30" s="68">
        <v>0</v>
      </c>
      <c r="BY30" s="71">
        <f t="shared" si="24"/>
        <v>0</v>
      </c>
      <c r="BZ30" s="68">
        <v>0</v>
      </c>
      <c r="CA30" s="68">
        <v>0</v>
      </c>
      <c r="CB30" s="68">
        <v>0</v>
      </c>
      <c r="CC30" s="71">
        <f t="shared" si="25"/>
        <v>0</v>
      </c>
      <c r="CD30" s="68">
        <v>0</v>
      </c>
      <c r="CE30" s="68">
        <v>0</v>
      </c>
      <c r="CF30" s="68">
        <v>0</v>
      </c>
      <c r="CG30" s="71">
        <f t="shared" si="26"/>
        <v>0</v>
      </c>
      <c r="CH30" s="68">
        <v>0</v>
      </c>
      <c r="CI30" s="68">
        <v>0</v>
      </c>
      <c r="CJ30" s="68">
        <v>0</v>
      </c>
      <c r="CK30" s="71">
        <f t="shared" si="27"/>
        <v>0</v>
      </c>
      <c r="CL30" s="67">
        <v>0</v>
      </c>
      <c r="CM30" s="68">
        <v>0</v>
      </c>
      <c r="CN30" s="68">
        <v>0</v>
      </c>
      <c r="CO30" s="71">
        <f t="shared" si="28"/>
        <v>0</v>
      </c>
      <c r="CP30" s="68">
        <v>0</v>
      </c>
      <c r="CQ30" s="68">
        <v>0</v>
      </c>
      <c r="CR30" s="68">
        <v>0</v>
      </c>
      <c r="CS30" s="71">
        <f t="shared" si="29"/>
        <v>0</v>
      </c>
      <c r="CT30" s="68">
        <v>0</v>
      </c>
      <c r="CU30" s="68">
        <v>0</v>
      </c>
      <c r="CV30" s="68">
        <v>0</v>
      </c>
      <c r="CW30" s="71">
        <f t="shared" si="30"/>
        <v>0</v>
      </c>
      <c r="CX30" s="68">
        <v>0</v>
      </c>
      <c r="CY30" s="68">
        <v>1444</v>
      </c>
      <c r="CZ30" s="68">
        <v>0</v>
      </c>
      <c r="DA30" s="71">
        <f t="shared" si="31"/>
        <v>1444</v>
      </c>
      <c r="DB30" s="68">
        <v>0</v>
      </c>
      <c r="DC30" s="68">
        <v>0</v>
      </c>
      <c r="DD30" s="68">
        <v>0</v>
      </c>
      <c r="DE30" s="71">
        <f t="shared" si="32"/>
        <v>0</v>
      </c>
      <c r="DF30" s="68">
        <v>0</v>
      </c>
      <c r="DG30" s="68">
        <v>0</v>
      </c>
      <c r="DH30" s="68">
        <v>0</v>
      </c>
      <c r="DI30" s="68">
        <f t="shared" si="33"/>
        <v>0</v>
      </c>
      <c r="DJ30" s="68"/>
      <c r="DK30" s="68"/>
      <c r="DL30" s="68"/>
      <c r="DM30" s="71"/>
      <c r="DN30" s="68">
        <v>0</v>
      </c>
      <c r="DO30" s="68">
        <v>0</v>
      </c>
      <c r="DP30" s="68">
        <v>0</v>
      </c>
      <c r="DQ30" s="71">
        <f t="shared" si="34"/>
        <v>0</v>
      </c>
      <c r="DR30" s="68">
        <v>0</v>
      </c>
      <c r="DS30" s="68">
        <v>0</v>
      </c>
      <c r="DT30" s="68">
        <v>0</v>
      </c>
      <c r="DU30" s="71">
        <f t="shared" si="35"/>
        <v>0</v>
      </c>
      <c r="DV30" s="68">
        <v>0</v>
      </c>
      <c r="DW30" s="68">
        <v>4029</v>
      </c>
      <c r="DX30" s="68">
        <v>22</v>
      </c>
      <c r="DY30" s="71">
        <f t="shared" si="36"/>
        <v>4051</v>
      </c>
      <c r="DZ30" s="68">
        <v>0</v>
      </c>
      <c r="EA30" s="68">
        <v>0</v>
      </c>
      <c r="EB30" s="68">
        <v>0</v>
      </c>
      <c r="EC30" s="71">
        <f t="shared" si="37"/>
        <v>0</v>
      </c>
      <c r="ED30" s="68">
        <v>0</v>
      </c>
      <c r="EE30" s="68">
        <v>0</v>
      </c>
      <c r="EF30" s="68">
        <v>0</v>
      </c>
      <c r="EG30" s="68">
        <f t="shared" si="38"/>
        <v>0</v>
      </c>
      <c r="EH30" s="68"/>
      <c r="EI30" s="68"/>
      <c r="EJ30" s="68"/>
      <c r="EK30" s="71"/>
      <c r="EL30" s="68">
        <v>0</v>
      </c>
      <c r="EM30" s="68">
        <v>0</v>
      </c>
      <c r="EN30" s="68">
        <v>0</v>
      </c>
      <c r="EO30" s="71">
        <f t="shared" si="39"/>
        <v>0</v>
      </c>
      <c r="EP30" s="68">
        <v>0</v>
      </c>
      <c r="EQ30" s="68">
        <v>0</v>
      </c>
      <c r="ER30" s="68">
        <v>0</v>
      </c>
      <c r="ES30" s="71">
        <f t="shared" si="40"/>
        <v>0</v>
      </c>
      <c r="ET30" s="68">
        <v>0</v>
      </c>
      <c r="EU30" s="68">
        <v>0</v>
      </c>
      <c r="EV30" s="68">
        <v>0</v>
      </c>
      <c r="EW30" s="71">
        <f t="shared" si="41"/>
        <v>0</v>
      </c>
      <c r="EX30" s="67">
        <v>0</v>
      </c>
      <c r="EY30" s="68">
        <v>0</v>
      </c>
      <c r="EZ30" s="68">
        <v>0</v>
      </c>
      <c r="FA30" s="71">
        <f t="shared" si="42"/>
        <v>0</v>
      </c>
      <c r="FB30" s="68">
        <v>0</v>
      </c>
      <c r="FC30" s="68">
        <v>0</v>
      </c>
      <c r="FD30" s="68">
        <v>0</v>
      </c>
      <c r="FE30" s="71">
        <f t="shared" si="43"/>
        <v>0</v>
      </c>
      <c r="FF30" s="67">
        <v>0</v>
      </c>
      <c r="FG30" s="68">
        <v>0</v>
      </c>
      <c r="FH30" s="68">
        <v>0</v>
      </c>
      <c r="FI30" s="71">
        <f t="shared" si="44"/>
        <v>0</v>
      </c>
      <c r="FJ30" s="68">
        <v>0</v>
      </c>
      <c r="FK30" s="68">
        <v>0</v>
      </c>
      <c r="FL30" s="68">
        <v>0</v>
      </c>
      <c r="FM30" s="71">
        <f t="shared" si="45"/>
        <v>0</v>
      </c>
      <c r="FN30" s="68">
        <v>0</v>
      </c>
      <c r="FO30" s="68">
        <v>0</v>
      </c>
      <c r="FP30" s="68">
        <v>0</v>
      </c>
      <c r="FQ30" s="71">
        <f t="shared" si="46"/>
        <v>0</v>
      </c>
      <c r="FR30" s="68">
        <v>0</v>
      </c>
      <c r="FS30" s="68">
        <v>0</v>
      </c>
      <c r="FT30" s="68">
        <v>0</v>
      </c>
      <c r="FU30" s="71">
        <f t="shared" si="47"/>
        <v>0</v>
      </c>
      <c r="FV30" s="68">
        <v>0</v>
      </c>
      <c r="FW30" s="68">
        <v>0</v>
      </c>
      <c r="FX30" s="68">
        <v>0</v>
      </c>
      <c r="FY30" s="71">
        <f t="shared" si="48"/>
        <v>0</v>
      </c>
      <c r="FZ30" s="68">
        <v>0</v>
      </c>
      <c r="GA30" s="68">
        <v>0</v>
      </c>
      <c r="GB30" s="68">
        <v>0</v>
      </c>
      <c r="GC30" s="71">
        <f t="shared" si="49"/>
        <v>0</v>
      </c>
      <c r="GD30" s="67">
        <v>0</v>
      </c>
      <c r="GE30" s="68">
        <v>0</v>
      </c>
      <c r="GF30" s="68">
        <v>0</v>
      </c>
      <c r="GG30" s="71">
        <f t="shared" si="50"/>
        <v>0</v>
      </c>
      <c r="GH30" s="68">
        <f t="shared" si="51"/>
        <v>0</v>
      </c>
      <c r="GI30" s="68">
        <f t="shared" si="51"/>
        <v>23199</v>
      </c>
      <c r="GJ30" s="68">
        <f t="shared" si="51"/>
        <v>4897</v>
      </c>
      <c r="GK30" s="71">
        <f t="shared" si="51"/>
        <v>28096</v>
      </c>
    </row>
    <row r="31" spans="1:193" ht="11.25" customHeight="1">
      <c r="A31" s="28">
        <v>37834</v>
      </c>
      <c r="B31" s="67">
        <v>0</v>
      </c>
      <c r="C31" s="68">
        <v>0</v>
      </c>
      <c r="D31" s="68">
        <v>0</v>
      </c>
      <c r="E31" s="71">
        <f t="shared" si="8"/>
        <v>0</v>
      </c>
      <c r="F31" s="68">
        <v>0</v>
      </c>
      <c r="G31" s="68">
        <v>715</v>
      </c>
      <c r="H31" s="68">
        <v>7</v>
      </c>
      <c r="I31" s="71">
        <f t="shared" si="9"/>
        <v>722</v>
      </c>
      <c r="J31" s="68"/>
      <c r="K31" s="68"/>
      <c r="L31" s="68"/>
      <c r="M31" s="68"/>
      <c r="N31" s="68">
        <v>0</v>
      </c>
      <c r="O31" s="68">
        <v>14849</v>
      </c>
      <c r="P31" s="68">
        <v>4752</v>
      </c>
      <c r="Q31" s="71">
        <f t="shared" si="10"/>
        <v>19601</v>
      </c>
      <c r="R31" s="68"/>
      <c r="S31" s="68"/>
      <c r="T31" s="68"/>
      <c r="U31" s="71"/>
      <c r="V31" s="67">
        <v>0</v>
      </c>
      <c r="W31" s="68">
        <v>0</v>
      </c>
      <c r="X31" s="68">
        <v>0</v>
      </c>
      <c r="Y31" s="71">
        <f t="shared" si="11"/>
        <v>0</v>
      </c>
      <c r="Z31" s="67">
        <v>0</v>
      </c>
      <c r="AA31" s="68">
        <v>0</v>
      </c>
      <c r="AB31" s="68">
        <v>0</v>
      </c>
      <c r="AC31" s="71">
        <f t="shared" si="12"/>
        <v>0</v>
      </c>
      <c r="AD31" s="68">
        <v>0</v>
      </c>
      <c r="AE31" s="68">
        <v>0</v>
      </c>
      <c r="AF31" s="68">
        <v>0</v>
      </c>
      <c r="AG31" s="71">
        <f t="shared" si="13"/>
        <v>0</v>
      </c>
      <c r="AH31" s="68">
        <v>0</v>
      </c>
      <c r="AI31" s="68">
        <v>0</v>
      </c>
      <c r="AJ31" s="68">
        <v>0</v>
      </c>
      <c r="AK31" s="71">
        <f t="shared" si="14"/>
        <v>0</v>
      </c>
      <c r="AL31" s="67">
        <v>0</v>
      </c>
      <c r="AM31" s="68">
        <v>0</v>
      </c>
      <c r="AN31" s="68">
        <v>0</v>
      </c>
      <c r="AO31" s="71">
        <f t="shared" si="15"/>
        <v>0</v>
      </c>
      <c r="AP31" s="67">
        <v>0</v>
      </c>
      <c r="AQ31" s="68">
        <v>2431</v>
      </c>
      <c r="AR31" s="68">
        <v>0</v>
      </c>
      <c r="AS31" s="71">
        <f t="shared" si="16"/>
        <v>2431</v>
      </c>
      <c r="AT31" s="67">
        <v>0</v>
      </c>
      <c r="AU31" s="68">
        <v>0</v>
      </c>
      <c r="AV31" s="68">
        <v>0</v>
      </c>
      <c r="AW31" s="71">
        <f t="shared" si="17"/>
        <v>0</v>
      </c>
      <c r="AX31" s="67">
        <v>0</v>
      </c>
      <c r="AY31" s="68">
        <v>0</v>
      </c>
      <c r="AZ31" s="68">
        <v>0</v>
      </c>
      <c r="BA31" s="71">
        <f t="shared" si="18"/>
        <v>0</v>
      </c>
      <c r="BB31" s="67">
        <v>0</v>
      </c>
      <c r="BC31" s="68">
        <v>0</v>
      </c>
      <c r="BD31" s="68">
        <v>0</v>
      </c>
      <c r="BE31" s="71">
        <f t="shared" si="19"/>
        <v>0</v>
      </c>
      <c r="BF31" s="68">
        <v>0</v>
      </c>
      <c r="BG31" s="68">
        <v>0</v>
      </c>
      <c r="BH31" s="68">
        <v>0</v>
      </c>
      <c r="BI31" s="71">
        <f t="shared" si="20"/>
        <v>0</v>
      </c>
      <c r="BJ31" s="68">
        <v>0</v>
      </c>
      <c r="BK31" s="68">
        <v>0</v>
      </c>
      <c r="BL31" s="68">
        <v>0</v>
      </c>
      <c r="BM31" s="71">
        <f t="shared" si="21"/>
        <v>0</v>
      </c>
      <c r="BN31" s="68">
        <v>0</v>
      </c>
      <c r="BO31" s="68">
        <v>0</v>
      </c>
      <c r="BP31" s="68">
        <v>0</v>
      </c>
      <c r="BQ31" s="71">
        <f t="shared" si="22"/>
        <v>0</v>
      </c>
      <c r="BR31" s="68">
        <v>0</v>
      </c>
      <c r="BS31" s="68">
        <v>0</v>
      </c>
      <c r="BT31" s="68">
        <v>0</v>
      </c>
      <c r="BU31" s="71">
        <f t="shared" si="23"/>
        <v>0</v>
      </c>
      <c r="BV31" s="68">
        <v>0</v>
      </c>
      <c r="BW31" s="68">
        <v>0</v>
      </c>
      <c r="BX31" s="68">
        <v>0</v>
      </c>
      <c r="BY31" s="71">
        <f t="shared" si="24"/>
        <v>0</v>
      </c>
      <c r="BZ31" s="68">
        <v>0</v>
      </c>
      <c r="CA31" s="68">
        <v>0</v>
      </c>
      <c r="CB31" s="68">
        <v>0</v>
      </c>
      <c r="CC31" s="71">
        <f t="shared" si="25"/>
        <v>0</v>
      </c>
      <c r="CD31" s="68">
        <v>0</v>
      </c>
      <c r="CE31" s="68">
        <v>0</v>
      </c>
      <c r="CF31" s="68">
        <v>0</v>
      </c>
      <c r="CG31" s="71">
        <f t="shared" si="26"/>
        <v>0</v>
      </c>
      <c r="CH31" s="68">
        <v>0</v>
      </c>
      <c r="CI31" s="68">
        <v>0</v>
      </c>
      <c r="CJ31" s="68">
        <v>0</v>
      </c>
      <c r="CK31" s="71">
        <f t="shared" si="27"/>
        <v>0</v>
      </c>
      <c r="CL31" s="67">
        <v>0</v>
      </c>
      <c r="CM31" s="68">
        <v>0</v>
      </c>
      <c r="CN31" s="68">
        <v>0</v>
      </c>
      <c r="CO31" s="71">
        <f t="shared" si="28"/>
        <v>0</v>
      </c>
      <c r="CP31" s="68">
        <v>0</v>
      </c>
      <c r="CQ31" s="68">
        <v>0</v>
      </c>
      <c r="CR31" s="68">
        <v>0</v>
      </c>
      <c r="CS31" s="71">
        <f t="shared" si="29"/>
        <v>0</v>
      </c>
      <c r="CT31" s="68">
        <v>0</v>
      </c>
      <c r="CU31" s="68">
        <v>0</v>
      </c>
      <c r="CV31" s="68">
        <v>0</v>
      </c>
      <c r="CW31" s="71">
        <f t="shared" si="30"/>
        <v>0</v>
      </c>
      <c r="CX31" s="68">
        <v>0</v>
      </c>
      <c r="CY31" s="68">
        <v>1536</v>
      </c>
      <c r="CZ31" s="68">
        <v>0</v>
      </c>
      <c r="DA31" s="71">
        <f t="shared" si="31"/>
        <v>1536</v>
      </c>
      <c r="DB31" s="68">
        <v>0</v>
      </c>
      <c r="DC31" s="68">
        <v>0</v>
      </c>
      <c r="DD31" s="68">
        <v>0</v>
      </c>
      <c r="DE31" s="71">
        <f t="shared" si="32"/>
        <v>0</v>
      </c>
      <c r="DF31" s="68">
        <v>0</v>
      </c>
      <c r="DG31" s="68">
        <v>0</v>
      </c>
      <c r="DH31" s="68">
        <v>0</v>
      </c>
      <c r="DI31" s="68">
        <f t="shared" si="33"/>
        <v>0</v>
      </c>
      <c r="DJ31" s="68"/>
      <c r="DK31" s="68"/>
      <c r="DL31" s="68"/>
      <c r="DM31" s="71"/>
      <c r="DN31" s="68">
        <v>0</v>
      </c>
      <c r="DO31" s="68">
        <v>0</v>
      </c>
      <c r="DP31" s="68">
        <v>0</v>
      </c>
      <c r="DQ31" s="71">
        <f t="shared" si="34"/>
        <v>0</v>
      </c>
      <c r="DR31" s="68">
        <v>0</v>
      </c>
      <c r="DS31" s="68">
        <v>0</v>
      </c>
      <c r="DT31" s="68">
        <v>0</v>
      </c>
      <c r="DU31" s="71">
        <f t="shared" si="35"/>
        <v>0</v>
      </c>
      <c r="DV31" s="68">
        <v>0</v>
      </c>
      <c r="DW31" s="68">
        <v>4534</v>
      </c>
      <c r="DX31" s="68">
        <v>10</v>
      </c>
      <c r="DY31" s="71">
        <f t="shared" si="36"/>
        <v>4544</v>
      </c>
      <c r="DZ31" s="68">
        <v>0</v>
      </c>
      <c r="EA31" s="68">
        <v>0</v>
      </c>
      <c r="EB31" s="68">
        <v>0</v>
      </c>
      <c r="EC31" s="71">
        <f t="shared" si="37"/>
        <v>0</v>
      </c>
      <c r="ED31" s="68">
        <v>0</v>
      </c>
      <c r="EE31" s="68">
        <v>0</v>
      </c>
      <c r="EF31" s="68">
        <v>0</v>
      </c>
      <c r="EG31" s="68">
        <f t="shared" si="38"/>
        <v>0</v>
      </c>
      <c r="EH31" s="68"/>
      <c r="EI31" s="68"/>
      <c r="EJ31" s="68"/>
      <c r="EK31" s="71"/>
      <c r="EL31" s="68">
        <v>0</v>
      </c>
      <c r="EM31" s="68">
        <v>0</v>
      </c>
      <c r="EN31" s="68">
        <v>0</v>
      </c>
      <c r="EO31" s="71">
        <f t="shared" si="39"/>
        <v>0</v>
      </c>
      <c r="EP31" s="68">
        <v>0</v>
      </c>
      <c r="EQ31" s="68">
        <v>1101</v>
      </c>
      <c r="ER31" s="68">
        <v>0</v>
      </c>
      <c r="ES31" s="71">
        <f t="shared" si="40"/>
        <v>1101</v>
      </c>
      <c r="ET31" s="68">
        <v>0</v>
      </c>
      <c r="EU31" s="68">
        <v>0</v>
      </c>
      <c r="EV31" s="68">
        <v>0</v>
      </c>
      <c r="EW31" s="71">
        <f t="shared" si="41"/>
        <v>0</v>
      </c>
      <c r="EX31" s="67">
        <v>0</v>
      </c>
      <c r="EY31" s="68">
        <v>0</v>
      </c>
      <c r="EZ31" s="68">
        <v>0</v>
      </c>
      <c r="FA31" s="71">
        <f t="shared" si="42"/>
        <v>0</v>
      </c>
      <c r="FB31" s="68">
        <v>0</v>
      </c>
      <c r="FC31" s="68">
        <v>0</v>
      </c>
      <c r="FD31" s="68">
        <v>0</v>
      </c>
      <c r="FE31" s="71">
        <f t="shared" si="43"/>
        <v>0</v>
      </c>
      <c r="FF31" s="67">
        <v>0</v>
      </c>
      <c r="FG31" s="68">
        <v>0</v>
      </c>
      <c r="FH31" s="68">
        <v>0</v>
      </c>
      <c r="FI31" s="71">
        <f t="shared" si="44"/>
        <v>0</v>
      </c>
      <c r="FJ31" s="68">
        <v>0</v>
      </c>
      <c r="FK31" s="68">
        <v>0</v>
      </c>
      <c r="FL31" s="68">
        <v>0</v>
      </c>
      <c r="FM31" s="71">
        <f t="shared" si="45"/>
        <v>0</v>
      </c>
      <c r="FN31" s="68">
        <v>0</v>
      </c>
      <c r="FO31" s="68">
        <v>0</v>
      </c>
      <c r="FP31" s="68">
        <v>0</v>
      </c>
      <c r="FQ31" s="71">
        <f t="shared" si="46"/>
        <v>0</v>
      </c>
      <c r="FR31" s="68">
        <v>0</v>
      </c>
      <c r="FS31" s="68">
        <v>0</v>
      </c>
      <c r="FT31" s="68">
        <v>0</v>
      </c>
      <c r="FU31" s="71">
        <f t="shared" si="47"/>
        <v>0</v>
      </c>
      <c r="FV31" s="68">
        <v>0</v>
      </c>
      <c r="FW31" s="68">
        <v>0</v>
      </c>
      <c r="FX31" s="68">
        <v>0</v>
      </c>
      <c r="FY31" s="71">
        <f t="shared" si="48"/>
        <v>0</v>
      </c>
      <c r="FZ31" s="68">
        <v>0</v>
      </c>
      <c r="GA31" s="68">
        <v>0</v>
      </c>
      <c r="GB31" s="68">
        <v>0</v>
      </c>
      <c r="GC31" s="71">
        <f t="shared" si="49"/>
        <v>0</v>
      </c>
      <c r="GD31" s="67">
        <v>0</v>
      </c>
      <c r="GE31" s="68">
        <v>0</v>
      </c>
      <c r="GF31" s="68">
        <v>0</v>
      </c>
      <c r="GG31" s="71">
        <f t="shared" si="50"/>
        <v>0</v>
      </c>
      <c r="GH31" s="68">
        <f t="shared" si="51"/>
        <v>0</v>
      </c>
      <c r="GI31" s="68">
        <f t="shared" si="51"/>
        <v>25166</v>
      </c>
      <c r="GJ31" s="68">
        <f t="shared" si="51"/>
        <v>4769</v>
      </c>
      <c r="GK31" s="71">
        <f t="shared" si="51"/>
        <v>29935</v>
      </c>
    </row>
    <row r="32" spans="1:193" ht="11.25" customHeight="1">
      <c r="A32" s="28">
        <v>37865</v>
      </c>
      <c r="B32" s="67">
        <v>0</v>
      </c>
      <c r="C32" s="68">
        <v>0</v>
      </c>
      <c r="D32" s="68">
        <v>0</v>
      </c>
      <c r="E32" s="71">
        <f t="shared" si="8"/>
        <v>0</v>
      </c>
      <c r="F32" s="68">
        <v>0</v>
      </c>
      <c r="G32" s="68">
        <v>739</v>
      </c>
      <c r="H32" s="68">
        <v>0</v>
      </c>
      <c r="I32" s="71">
        <f t="shared" si="9"/>
        <v>739</v>
      </c>
      <c r="J32" s="68"/>
      <c r="K32" s="68"/>
      <c r="L32" s="68"/>
      <c r="M32" s="68"/>
      <c r="N32" s="68">
        <v>0</v>
      </c>
      <c r="O32" s="68">
        <v>15494</v>
      </c>
      <c r="P32" s="68">
        <v>5457</v>
      </c>
      <c r="Q32" s="71">
        <f t="shared" si="10"/>
        <v>20951</v>
      </c>
      <c r="R32" s="68"/>
      <c r="S32" s="68"/>
      <c r="T32" s="68"/>
      <c r="U32" s="71"/>
      <c r="V32" s="67">
        <v>0</v>
      </c>
      <c r="W32" s="68">
        <v>0</v>
      </c>
      <c r="X32" s="68">
        <v>0</v>
      </c>
      <c r="Y32" s="71">
        <f t="shared" si="11"/>
        <v>0</v>
      </c>
      <c r="Z32" s="67">
        <v>0</v>
      </c>
      <c r="AA32" s="68">
        <v>0</v>
      </c>
      <c r="AB32" s="68">
        <v>0</v>
      </c>
      <c r="AC32" s="71">
        <f t="shared" si="12"/>
        <v>0</v>
      </c>
      <c r="AD32" s="68">
        <v>0</v>
      </c>
      <c r="AE32" s="68">
        <v>0</v>
      </c>
      <c r="AF32" s="68">
        <v>0</v>
      </c>
      <c r="AG32" s="71">
        <f t="shared" si="13"/>
        <v>0</v>
      </c>
      <c r="AH32" s="68">
        <v>0</v>
      </c>
      <c r="AI32" s="68">
        <v>0</v>
      </c>
      <c r="AJ32" s="68">
        <v>0</v>
      </c>
      <c r="AK32" s="71">
        <f t="shared" si="14"/>
        <v>0</v>
      </c>
      <c r="AL32" s="67">
        <v>0</v>
      </c>
      <c r="AM32" s="68">
        <v>0</v>
      </c>
      <c r="AN32" s="68">
        <v>0</v>
      </c>
      <c r="AO32" s="71">
        <f t="shared" si="15"/>
        <v>0</v>
      </c>
      <c r="AP32" s="67">
        <v>0</v>
      </c>
      <c r="AQ32" s="68">
        <v>2922</v>
      </c>
      <c r="AR32" s="68">
        <v>9</v>
      </c>
      <c r="AS32" s="71">
        <f t="shared" si="16"/>
        <v>2931</v>
      </c>
      <c r="AT32" s="67">
        <v>0</v>
      </c>
      <c r="AU32" s="68">
        <v>0</v>
      </c>
      <c r="AV32" s="68">
        <v>0</v>
      </c>
      <c r="AW32" s="71">
        <f t="shared" si="17"/>
        <v>0</v>
      </c>
      <c r="AX32" s="67">
        <v>0</v>
      </c>
      <c r="AY32" s="68">
        <v>0</v>
      </c>
      <c r="AZ32" s="68">
        <v>0</v>
      </c>
      <c r="BA32" s="71">
        <f t="shared" si="18"/>
        <v>0</v>
      </c>
      <c r="BB32" s="67">
        <v>0</v>
      </c>
      <c r="BC32" s="68">
        <v>0</v>
      </c>
      <c r="BD32" s="68">
        <v>0</v>
      </c>
      <c r="BE32" s="71">
        <f t="shared" si="19"/>
        <v>0</v>
      </c>
      <c r="BF32" s="68">
        <v>0</v>
      </c>
      <c r="BG32" s="68">
        <v>0</v>
      </c>
      <c r="BH32" s="68">
        <v>0</v>
      </c>
      <c r="BI32" s="71">
        <f t="shared" si="20"/>
        <v>0</v>
      </c>
      <c r="BJ32" s="68">
        <v>0</v>
      </c>
      <c r="BK32" s="68">
        <v>0</v>
      </c>
      <c r="BL32" s="68">
        <v>0</v>
      </c>
      <c r="BM32" s="71">
        <f t="shared" si="21"/>
        <v>0</v>
      </c>
      <c r="BN32" s="68">
        <v>0</v>
      </c>
      <c r="BO32" s="68">
        <v>0</v>
      </c>
      <c r="BP32" s="68">
        <v>0</v>
      </c>
      <c r="BQ32" s="71">
        <f t="shared" si="22"/>
        <v>0</v>
      </c>
      <c r="BR32" s="68">
        <v>0</v>
      </c>
      <c r="BS32" s="68">
        <v>0</v>
      </c>
      <c r="BT32" s="68">
        <v>0</v>
      </c>
      <c r="BU32" s="71">
        <f t="shared" si="23"/>
        <v>0</v>
      </c>
      <c r="BV32" s="68">
        <v>0</v>
      </c>
      <c r="BW32" s="68">
        <v>0</v>
      </c>
      <c r="BX32" s="68">
        <v>0</v>
      </c>
      <c r="BY32" s="71">
        <f t="shared" si="24"/>
        <v>0</v>
      </c>
      <c r="BZ32" s="68">
        <v>0</v>
      </c>
      <c r="CA32" s="68">
        <v>0</v>
      </c>
      <c r="CB32" s="68">
        <v>0</v>
      </c>
      <c r="CC32" s="71">
        <f t="shared" si="25"/>
        <v>0</v>
      </c>
      <c r="CD32" s="68">
        <v>0</v>
      </c>
      <c r="CE32" s="68">
        <v>0</v>
      </c>
      <c r="CF32" s="68">
        <v>0</v>
      </c>
      <c r="CG32" s="71">
        <f t="shared" si="26"/>
        <v>0</v>
      </c>
      <c r="CH32" s="68">
        <v>0</v>
      </c>
      <c r="CI32" s="68">
        <v>0</v>
      </c>
      <c r="CJ32" s="68">
        <v>0</v>
      </c>
      <c r="CK32" s="71">
        <f t="shared" si="27"/>
        <v>0</v>
      </c>
      <c r="CL32" s="67">
        <v>0</v>
      </c>
      <c r="CM32" s="68">
        <v>0</v>
      </c>
      <c r="CN32" s="68">
        <v>0</v>
      </c>
      <c r="CO32" s="71">
        <f t="shared" si="28"/>
        <v>0</v>
      </c>
      <c r="CP32" s="68">
        <v>0</v>
      </c>
      <c r="CQ32" s="68">
        <v>0</v>
      </c>
      <c r="CR32" s="68">
        <v>0</v>
      </c>
      <c r="CS32" s="71">
        <f t="shared" si="29"/>
        <v>0</v>
      </c>
      <c r="CT32" s="68">
        <v>0</v>
      </c>
      <c r="CU32" s="68">
        <v>0</v>
      </c>
      <c r="CV32" s="68">
        <v>0</v>
      </c>
      <c r="CW32" s="71">
        <f t="shared" si="30"/>
        <v>0</v>
      </c>
      <c r="CX32" s="68">
        <v>0</v>
      </c>
      <c r="CY32" s="68">
        <v>1515</v>
      </c>
      <c r="CZ32" s="68">
        <v>0</v>
      </c>
      <c r="DA32" s="71">
        <f t="shared" si="31"/>
        <v>1515</v>
      </c>
      <c r="DB32" s="68">
        <v>0</v>
      </c>
      <c r="DC32" s="68">
        <v>0</v>
      </c>
      <c r="DD32" s="68">
        <v>0</v>
      </c>
      <c r="DE32" s="71">
        <f t="shared" si="32"/>
        <v>0</v>
      </c>
      <c r="DF32" s="68">
        <v>0</v>
      </c>
      <c r="DG32" s="68">
        <v>0</v>
      </c>
      <c r="DH32" s="68">
        <v>0</v>
      </c>
      <c r="DI32" s="68">
        <f t="shared" si="33"/>
        <v>0</v>
      </c>
      <c r="DJ32" s="68"/>
      <c r="DK32" s="68"/>
      <c r="DL32" s="68"/>
      <c r="DM32" s="71"/>
      <c r="DN32" s="68">
        <v>0</v>
      </c>
      <c r="DO32" s="68">
        <v>0</v>
      </c>
      <c r="DP32" s="68">
        <v>0</v>
      </c>
      <c r="DQ32" s="71">
        <f t="shared" si="34"/>
        <v>0</v>
      </c>
      <c r="DR32" s="68">
        <v>0</v>
      </c>
      <c r="DS32" s="68">
        <v>0</v>
      </c>
      <c r="DT32" s="68">
        <v>0</v>
      </c>
      <c r="DU32" s="71">
        <f t="shared" si="35"/>
        <v>0</v>
      </c>
      <c r="DV32" s="68">
        <v>0</v>
      </c>
      <c r="DW32" s="68">
        <v>4461</v>
      </c>
      <c r="DX32" s="68">
        <v>300</v>
      </c>
      <c r="DY32" s="71">
        <f t="shared" si="36"/>
        <v>4761</v>
      </c>
      <c r="DZ32" s="68">
        <v>0</v>
      </c>
      <c r="EA32" s="68">
        <v>0</v>
      </c>
      <c r="EB32" s="68">
        <v>0</v>
      </c>
      <c r="EC32" s="71">
        <f t="shared" si="37"/>
        <v>0</v>
      </c>
      <c r="ED32" s="68">
        <v>0</v>
      </c>
      <c r="EE32" s="68">
        <v>0</v>
      </c>
      <c r="EF32" s="68">
        <v>0</v>
      </c>
      <c r="EG32" s="68">
        <f t="shared" si="38"/>
        <v>0</v>
      </c>
      <c r="EH32" s="68"/>
      <c r="EI32" s="68"/>
      <c r="EJ32" s="68"/>
      <c r="EK32" s="71"/>
      <c r="EL32" s="68">
        <v>0</v>
      </c>
      <c r="EM32" s="68">
        <v>0</v>
      </c>
      <c r="EN32" s="68">
        <v>0</v>
      </c>
      <c r="EO32" s="71">
        <f t="shared" si="39"/>
        <v>0</v>
      </c>
      <c r="EP32" s="68">
        <v>0</v>
      </c>
      <c r="EQ32" s="68">
        <v>1440</v>
      </c>
      <c r="ER32" s="68">
        <v>0</v>
      </c>
      <c r="ES32" s="71">
        <f t="shared" si="40"/>
        <v>1440</v>
      </c>
      <c r="ET32" s="68">
        <v>0</v>
      </c>
      <c r="EU32" s="68">
        <v>0</v>
      </c>
      <c r="EV32" s="68">
        <v>0</v>
      </c>
      <c r="EW32" s="71">
        <f t="shared" si="41"/>
        <v>0</v>
      </c>
      <c r="EX32" s="67">
        <v>0</v>
      </c>
      <c r="EY32" s="68">
        <v>0</v>
      </c>
      <c r="EZ32" s="68">
        <v>0</v>
      </c>
      <c r="FA32" s="71">
        <f t="shared" si="42"/>
        <v>0</v>
      </c>
      <c r="FB32" s="68">
        <v>0</v>
      </c>
      <c r="FC32" s="68">
        <v>0</v>
      </c>
      <c r="FD32" s="68">
        <v>0</v>
      </c>
      <c r="FE32" s="71">
        <f t="shared" si="43"/>
        <v>0</v>
      </c>
      <c r="FF32" s="67">
        <v>0</v>
      </c>
      <c r="FG32" s="68">
        <v>0</v>
      </c>
      <c r="FH32" s="68">
        <v>0</v>
      </c>
      <c r="FI32" s="71">
        <f t="shared" si="44"/>
        <v>0</v>
      </c>
      <c r="FJ32" s="68">
        <v>0</v>
      </c>
      <c r="FK32" s="68">
        <v>0</v>
      </c>
      <c r="FL32" s="68">
        <v>0</v>
      </c>
      <c r="FM32" s="71">
        <f t="shared" si="45"/>
        <v>0</v>
      </c>
      <c r="FN32" s="68">
        <v>0</v>
      </c>
      <c r="FO32" s="68">
        <v>0</v>
      </c>
      <c r="FP32" s="68">
        <v>0</v>
      </c>
      <c r="FQ32" s="71">
        <f t="shared" si="46"/>
        <v>0</v>
      </c>
      <c r="FR32" s="68">
        <v>0</v>
      </c>
      <c r="FS32" s="68">
        <v>0</v>
      </c>
      <c r="FT32" s="68">
        <v>0</v>
      </c>
      <c r="FU32" s="71">
        <f t="shared" si="47"/>
        <v>0</v>
      </c>
      <c r="FV32" s="68">
        <v>0</v>
      </c>
      <c r="FW32" s="68">
        <v>0</v>
      </c>
      <c r="FX32" s="68">
        <v>0</v>
      </c>
      <c r="FY32" s="71">
        <f t="shared" si="48"/>
        <v>0</v>
      </c>
      <c r="FZ32" s="68">
        <v>0</v>
      </c>
      <c r="GA32" s="68">
        <v>0</v>
      </c>
      <c r="GB32" s="68">
        <v>0</v>
      </c>
      <c r="GC32" s="71">
        <f t="shared" si="49"/>
        <v>0</v>
      </c>
      <c r="GD32" s="67">
        <v>0</v>
      </c>
      <c r="GE32" s="68">
        <v>0</v>
      </c>
      <c r="GF32" s="68">
        <v>0</v>
      </c>
      <c r="GG32" s="71">
        <f t="shared" si="50"/>
        <v>0</v>
      </c>
      <c r="GH32" s="68">
        <f t="shared" si="51"/>
        <v>0</v>
      </c>
      <c r="GI32" s="68">
        <f t="shared" si="51"/>
        <v>26571</v>
      </c>
      <c r="GJ32" s="68">
        <f t="shared" si="51"/>
        <v>5766</v>
      </c>
      <c r="GK32" s="71">
        <f t="shared" si="51"/>
        <v>32337</v>
      </c>
    </row>
    <row r="33" spans="1:193" ht="11.25" customHeight="1">
      <c r="A33" s="28">
        <v>37895</v>
      </c>
      <c r="B33" s="67">
        <v>0</v>
      </c>
      <c r="C33" s="68">
        <v>0</v>
      </c>
      <c r="D33" s="68">
        <v>0</v>
      </c>
      <c r="E33" s="71">
        <f t="shared" si="8"/>
        <v>0</v>
      </c>
      <c r="F33" s="68">
        <v>0</v>
      </c>
      <c r="G33" s="68">
        <v>755</v>
      </c>
      <c r="H33" s="68">
        <v>0</v>
      </c>
      <c r="I33" s="71">
        <f t="shared" si="9"/>
        <v>755</v>
      </c>
      <c r="J33" s="68"/>
      <c r="K33" s="68"/>
      <c r="L33" s="68"/>
      <c r="M33" s="68"/>
      <c r="N33" s="68">
        <v>0</v>
      </c>
      <c r="O33" s="68">
        <v>14328</v>
      </c>
      <c r="P33" s="68">
        <v>6506</v>
      </c>
      <c r="Q33" s="71">
        <f t="shared" si="10"/>
        <v>20834</v>
      </c>
      <c r="R33" s="68"/>
      <c r="S33" s="68"/>
      <c r="T33" s="68"/>
      <c r="U33" s="71"/>
      <c r="V33" s="67">
        <v>0</v>
      </c>
      <c r="W33" s="68">
        <v>0</v>
      </c>
      <c r="X33" s="68">
        <v>0</v>
      </c>
      <c r="Y33" s="71">
        <f t="shared" si="11"/>
        <v>0</v>
      </c>
      <c r="Z33" s="67">
        <v>0</v>
      </c>
      <c r="AA33" s="68">
        <v>0</v>
      </c>
      <c r="AB33" s="68">
        <v>0</v>
      </c>
      <c r="AC33" s="71">
        <f t="shared" si="12"/>
        <v>0</v>
      </c>
      <c r="AD33" s="68">
        <v>0</v>
      </c>
      <c r="AE33" s="68">
        <v>0</v>
      </c>
      <c r="AF33" s="68">
        <v>0</v>
      </c>
      <c r="AG33" s="71">
        <f t="shared" si="13"/>
        <v>0</v>
      </c>
      <c r="AH33" s="68">
        <v>0</v>
      </c>
      <c r="AI33" s="68">
        <v>0</v>
      </c>
      <c r="AJ33" s="68">
        <v>0</v>
      </c>
      <c r="AK33" s="71">
        <f t="shared" si="14"/>
        <v>0</v>
      </c>
      <c r="AL33" s="67">
        <v>0</v>
      </c>
      <c r="AM33" s="68">
        <v>0</v>
      </c>
      <c r="AN33" s="68">
        <v>0</v>
      </c>
      <c r="AO33" s="71">
        <f t="shared" si="15"/>
        <v>0</v>
      </c>
      <c r="AP33" s="67">
        <v>0</v>
      </c>
      <c r="AQ33" s="68">
        <v>2858</v>
      </c>
      <c r="AR33" s="68">
        <v>0</v>
      </c>
      <c r="AS33" s="71">
        <f t="shared" si="16"/>
        <v>2858</v>
      </c>
      <c r="AT33" s="67">
        <v>0</v>
      </c>
      <c r="AU33" s="68">
        <v>0</v>
      </c>
      <c r="AV33" s="68">
        <v>0</v>
      </c>
      <c r="AW33" s="71">
        <f t="shared" si="17"/>
        <v>0</v>
      </c>
      <c r="AX33" s="67">
        <v>0</v>
      </c>
      <c r="AY33" s="68">
        <v>0</v>
      </c>
      <c r="AZ33" s="68">
        <v>0</v>
      </c>
      <c r="BA33" s="71">
        <f t="shared" si="18"/>
        <v>0</v>
      </c>
      <c r="BB33" s="67">
        <v>0</v>
      </c>
      <c r="BC33" s="68">
        <v>0</v>
      </c>
      <c r="BD33" s="68">
        <v>0</v>
      </c>
      <c r="BE33" s="71">
        <f t="shared" si="19"/>
        <v>0</v>
      </c>
      <c r="BF33" s="68">
        <v>0</v>
      </c>
      <c r="BG33" s="68">
        <v>0</v>
      </c>
      <c r="BH33" s="68">
        <v>0</v>
      </c>
      <c r="BI33" s="71">
        <f t="shared" si="20"/>
        <v>0</v>
      </c>
      <c r="BJ33" s="68">
        <v>0</v>
      </c>
      <c r="BK33" s="68">
        <v>0</v>
      </c>
      <c r="BL33" s="68">
        <v>0</v>
      </c>
      <c r="BM33" s="71">
        <f t="shared" si="21"/>
        <v>0</v>
      </c>
      <c r="BN33" s="68">
        <v>0</v>
      </c>
      <c r="BO33" s="68">
        <v>0</v>
      </c>
      <c r="BP33" s="68">
        <v>0</v>
      </c>
      <c r="BQ33" s="71">
        <f t="shared" si="22"/>
        <v>0</v>
      </c>
      <c r="BR33" s="68">
        <v>0</v>
      </c>
      <c r="BS33" s="68">
        <v>0</v>
      </c>
      <c r="BT33" s="68">
        <v>0</v>
      </c>
      <c r="BU33" s="71">
        <f t="shared" si="23"/>
        <v>0</v>
      </c>
      <c r="BV33" s="68">
        <v>0</v>
      </c>
      <c r="BW33" s="68">
        <v>0</v>
      </c>
      <c r="BX33" s="68">
        <v>0</v>
      </c>
      <c r="BY33" s="71">
        <f t="shared" si="24"/>
        <v>0</v>
      </c>
      <c r="BZ33" s="68">
        <v>0</v>
      </c>
      <c r="CA33" s="68">
        <v>0</v>
      </c>
      <c r="CB33" s="68">
        <v>0</v>
      </c>
      <c r="CC33" s="71">
        <f t="shared" si="25"/>
        <v>0</v>
      </c>
      <c r="CD33" s="68">
        <v>0</v>
      </c>
      <c r="CE33" s="68">
        <v>0</v>
      </c>
      <c r="CF33" s="68">
        <v>0</v>
      </c>
      <c r="CG33" s="71">
        <f t="shared" si="26"/>
        <v>0</v>
      </c>
      <c r="CH33" s="68">
        <v>0</v>
      </c>
      <c r="CI33" s="68">
        <v>0</v>
      </c>
      <c r="CJ33" s="68">
        <v>0</v>
      </c>
      <c r="CK33" s="71">
        <f t="shared" si="27"/>
        <v>0</v>
      </c>
      <c r="CL33" s="67">
        <v>0</v>
      </c>
      <c r="CM33" s="68">
        <v>0</v>
      </c>
      <c r="CN33" s="68">
        <v>0</v>
      </c>
      <c r="CO33" s="71">
        <f t="shared" si="28"/>
        <v>0</v>
      </c>
      <c r="CP33" s="68">
        <v>0</v>
      </c>
      <c r="CQ33" s="68">
        <v>0</v>
      </c>
      <c r="CR33" s="68">
        <v>0</v>
      </c>
      <c r="CS33" s="71">
        <f t="shared" si="29"/>
        <v>0</v>
      </c>
      <c r="CT33" s="68">
        <v>0</v>
      </c>
      <c r="CU33" s="68">
        <v>0</v>
      </c>
      <c r="CV33" s="68">
        <v>0</v>
      </c>
      <c r="CW33" s="71">
        <f t="shared" si="30"/>
        <v>0</v>
      </c>
      <c r="CX33" s="68">
        <v>0</v>
      </c>
      <c r="CY33" s="68">
        <v>1856</v>
      </c>
      <c r="CZ33" s="68">
        <v>0</v>
      </c>
      <c r="DA33" s="71">
        <f t="shared" si="31"/>
        <v>1856</v>
      </c>
      <c r="DB33" s="68">
        <v>0</v>
      </c>
      <c r="DC33" s="68">
        <v>0</v>
      </c>
      <c r="DD33" s="68">
        <v>0</v>
      </c>
      <c r="DE33" s="71">
        <f t="shared" si="32"/>
        <v>0</v>
      </c>
      <c r="DF33" s="68">
        <v>0</v>
      </c>
      <c r="DG33" s="68">
        <v>0</v>
      </c>
      <c r="DH33" s="68">
        <v>0</v>
      </c>
      <c r="DI33" s="68">
        <f t="shared" si="33"/>
        <v>0</v>
      </c>
      <c r="DJ33" s="68"/>
      <c r="DK33" s="68"/>
      <c r="DL33" s="68"/>
      <c r="DM33" s="71"/>
      <c r="DN33" s="68">
        <v>0</v>
      </c>
      <c r="DO33" s="68">
        <v>0</v>
      </c>
      <c r="DP33" s="68">
        <v>0</v>
      </c>
      <c r="DQ33" s="71">
        <f t="shared" si="34"/>
        <v>0</v>
      </c>
      <c r="DR33" s="68">
        <v>0</v>
      </c>
      <c r="DS33" s="68">
        <v>0</v>
      </c>
      <c r="DT33" s="68">
        <v>0</v>
      </c>
      <c r="DU33" s="71">
        <f t="shared" si="35"/>
        <v>0</v>
      </c>
      <c r="DV33" s="68">
        <v>0</v>
      </c>
      <c r="DW33" s="68">
        <v>3766</v>
      </c>
      <c r="DX33" s="68">
        <v>335</v>
      </c>
      <c r="DY33" s="71">
        <f t="shared" si="36"/>
        <v>4101</v>
      </c>
      <c r="DZ33" s="68">
        <v>0</v>
      </c>
      <c r="EA33" s="68">
        <v>0</v>
      </c>
      <c r="EB33" s="68">
        <v>0</v>
      </c>
      <c r="EC33" s="71">
        <f t="shared" si="37"/>
        <v>0</v>
      </c>
      <c r="ED33" s="68">
        <v>0</v>
      </c>
      <c r="EE33" s="68">
        <v>0</v>
      </c>
      <c r="EF33" s="68">
        <v>0</v>
      </c>
      <c r="EG33" s="68">
        <f t="shared" si="38"/>
        <v>0</v>
      </c>
      <c r="EH33" s="68"/>
      <c r="EI33" s="68"/>
      <c r="EJ33" s="68"/>
      <c r="EK33" s="71"/>
      <c r="EL33" s="68">
        <v>0</v>
      </c>
      <c r="EM33" s="68">
        <v>0</v>
      </c>
      <c r="EN33" s="68">
        <v>0</v>
      </c>
      <c r="EO33" s="71">
        <f t="shared" si="39"/>
        <v>0</v>
      </c>
      <c r="EP33" s="68">
        <v>0</v>
      </c>
      <c r="EQ33" s="68">
        <v>1552</v>
      </c>
      <c r="ER33" s="68">
        <v>0</v>
      </c>
      <c r="ES33" s="71">
        <f t="shared" si="40"/>
        <v>1552</v>
      </c>
      <c r="ET33" s="68">
        <v>0</v>
      </c>
      <c r="EU33" s="68">
        <v>0</v>
      </c>
      <c r="EV33" s="68">
        <v>0</v>
      </c>
      <c r="EW33" s="71">
        <f t="shared" si="41"/>
        <v>0</v>
      </c>
      <c r="EX33" s="67">
        <v>0</v>
      </c>
      <c r="EY33" s="68">
        <v>0</v>
      </c>
      <c r="EZ33" s="68">
        <v>0</v>
      </c>
      <c r="FA33" s="71">
        <f t="shared" si="42"/>
        <v>0</v>
      </c>
      <c r="FB33" s="68">
        <v>0</v>
      </c>
      <c r="FC33" s="68">
        <v>0</v>
      </c>
      <c r="FD33" s="68">
        <v>0</v>
      </c>
      <c r="FE33" s="71">
        <f t="shared" si="43"/>
        <v>0</v>
      </c>
      <c r="FF33" s="67">
        <v>0</v>
      </c>
      <c r="FG33" s="68">
        <v>0</v>
      </c>
      <c r="FH33" s="68">
        <v>0</v>
      </c>
      <c r="FI33" s="71">
        <f t="shared" si="44"/>
        <v>0</v>
      </c>
      <c r="FJ33" s="68">
        <v>0</v>
      </c>
      <c r="FK33" s="68">
        <v>0</v>
      </c>
      <c r="FL33" s="68">
        <v>0</v>
      </c>
      <c r="FM33" s="71">
        <f t="shared" si="45"/>
        <v>0</v>
      </c>
      <c r="FN33" s="68">
        <v>0</v>
      </c>
      <c r="FO33" s="68">
        <v>0</v>
      </c>
      <c r="FP33" s="68">
        <v>0</v>
      </c>
      <c r="FQ33" s="71">
        <f t="shared" si="46"/>
        <v>0</v>
      </c>
      <c r="FR33" s="68">
        <v>0</v>
      </c>
      <c r="FS33" s="68">
        <v>0</v>
      </c>
      <c r="FT33" s="68">
        <v>0</v>
      </c>
      <c r="FU33" s="71">
        <f t="shared" si="47"/>
        <v>0</v>
      </c>
      <c r="FV33" s="68">
        <v>0</v>
      </c>
      <c r="FW33" s="68">
        <v>0</v>
      </c>
      <c r="FX33" s="68">
        <v>0</v>
      </c>
      <c r="FY33" s="71">
        <f t="shared" si="48"/>
        <v>0</v>
      </c>
      <c r="FZ33" s="68">
        <v>0</v>
      </c>
      <c r="GA33" s="68">
        <v>0</v>
      </c>
      <c r="GB33" s="68">
        <v>0</v>
      </c>
      <c r="GC33" s="71">
        <f t="shared" si="49"/>
        <v>0</v>
      </c>
      <c r="GD33" s="67">
        <v>0</v>
      </c>
      <c r="GE33" s="68">
        <v>0</v>
      </c>
      <c r="GF33" s="68">
        <v>0</v>
      </c>
      <c r="GG33" s="71">
        <f t="shared" si="50"/>
        <v>0</v>
      </c>
      <c r="GH33" s="68">
        <f t="shared" si="51"/>
        <v>0</v>
      </c>
      <c r="GI33" s="68">
        <f t="shared" si="51"/>
        <v>25115</v>
      </c>
      <c r="GJ33" s="68">
        <f t="shared" si="51"/>
        <v>6841</v>
      </c>
      <c r="GK33" s="71">
        <f t="shared" si="51"/>
        <v>31956</v>
      </c>
    </row>
    <row r="34" spans="1:193" ht="11.25" customHeight="1">
      <c r="A34" s="28">
        <v>37926</v>
      </c>
      <c r="B34" s="67">
        <v>0</v>
      </c>
      <c r="C34" s="111">
        <v>0</v>
      </c>
      <c r="D34" s="111">
        <v>0</v>
      </c>
      <c r="E34" s="71">
        <f t="shared" si="8"/>
        <v>0</v>
      </c>
      <c r="F34" s="68">
        <v>0</v>
      </c>
      <c r="G34" s="68">
        <v>801</v>
      </c>
      <c r="H34" s="68">
        <v>0</v>
      </c>
      <c r="I34" s="71">
        <f t="shared" si="9"/>
        <v>801</v>
      </c>
      <c r="J34" s="68"/>
      <c r="K34" s="68"/>
      <c r="L34" s="68"/>
      <c r="M34" s="68"/>
      <c r="N34" s="68">
        <v>0</v>
      </c>
      <c r="O34" s="68">
        <v>14679</v>
      </c>
      <c r="P34" s="68">
        <v>6520</v>
      </c>
      <c r="Q34" s="71">
        <f t="shared" si="10"/>
        <v>21199</v>
      </c>
      <c r="R34" s="68"/>
      <c r="S34" s="68"/>
      <c r="T34" s="68"/>
      <c r="U34" s="71"/>
      <c r="V34" s="67">
        <v>0</v>
      </c>
      <c r="W34" s="68">
        <v>0</v>
      </c>
      <c r="X34" s="68">
        <v>0</v>
      </c>
      <c r="Y34" s="71">
        <f t="shared" si="11"/>
        <v>0</v>
      </c>
      <c r="Z34" s="67">
        <v>0</v>
      </c>
      <c r="AA34" s="68">
        <v>0</v>
      </c>
      <c r="AB34" s="68">
        <v>0</v>
      </c>
      <c r="AC34" s="71">
        <f t="shared" si="12"/>
        <v>0</v>
      </c>
      <c r="AD34" s="68">
        <v>0</v>
      </c>
      <c r="AE34" s="68">
        <v>0</v>
      </c>
      <c r="AF34" s="68">
        <v>0</v>
      </c>
      <c r="AG34" s="71">
        <f t="shared" si="13"/>
        <v>0</v>
      </c>
      <c r="AH34" s="68">
        <v>0</v>
      </c>
      <c r="AI34" s="68">
        <v>0</v>
      </c>
      <c r="AJ34" s="68">
        <v>0</v>
      </c>
      <c r="AK34" s="71">
        <f t="shared" si="14"/>
        <v>0</v>
      </c>
      <c r="AL34" s="67">
        <v>0</v>
      </c>
      <c r="AM34" s="68">
        <v>0</v>
      </c>
      <c r="AN34" s="68">
        <v>0</v>
      </c>
      <c r="AO34" s="71">
        <f t="shared" si="15"/>
        <v>0</v>
      </c>
      <c r="AP34" s="67">
        <v>0</v>
      </c>
      <c r="AQ34" s="68">
        <v>2275</v>
      </c>
      <c r="AR34" s="68">
        <v>0</v>
      </c>
      <c r="AS34" s="71">
        <f t="shared" si="16"/>
        <v>2275</v>
      </c>
      <c r="AT34" s="67">
        <v>0</v>
      </c>
      <c r="AU34" s="68">
        <v>0</v>
      </c>
      <c r="AV34" s="68">
        <v>0</v>
      </c>
      <c r="AW34" s="71">
        <f t="shared" si="17"/>
        <v>0</v>
      </c>
      <c r="AX34" s="67">
        <v>0</v>
      </c>
      <c r="AY34" s="68">
        <v>0</v>
      </c>
      <c r="AZ34" s="68">
        <v>0</v>
      </c>
      <c r="BA34" s="71">
        <f t="shared" si="18"/>
        <v>0</v>
      </c>
      <c r="BB34" s="67">
        <v>0</v>
      </c>
      <c r="BC34" s="68">
        <v>0</v>
      </c>
      <c r="BD34" s="68">
        <v>0</v>
      </c>
      <c r="BE34" s="71">
        <f t="shared" si="19"/>
        <v>0</v>
      </c>
      <c r="BF34" s="68">
        <v>0</v>
      </c>
      <c r="BG34" s="68">
        <v>0</v>
      </c>
      <c r="BH34" s="68">
        <v>0</v>
      </c>
      <c r="BI34" s="71">
        <f t="shared" si="20"/>
        <v>0</v>
      </c>
      <c r="BJ34" s="68">
        <v>0</v>
      </c>
      <c r="BK34" s="68">
        <v>0</v>
      </c>
      <c r="BL34" s="68">
        <v>0</v>
      </c>
      <c r="BM34" s="71">
        <f t="shared" si="21"/>
        <v>0</v>
      </c>
      <c r="BN34" s="68">
        <v>0</v>
      </c>
      <c r="BO34" s="68">
        <v>0</v>
      </c>
      <c r="BP34" s="68">
        <v>0</v>
      </c>
      <c r="BQ34" s="71">
        <f t="shared" si="22"/>
        <v>0</v>
      </c>
      <c r="BR34" s="68">
        <v>0</v>
      </c>
      <c r="BS34" s="68">
        <v>0</v>
      </c>
      <c r="BT34" s="68">
        <v>0</v>
      </c>
      <c r="BU34" s="71">
        <f t="shared" si="23"/>
        <v>0</v>
      </c>
      <c r="BV34" s="68">
        <v>0</v>
      </c>
      <c r="BW34" s="68">
        <v>0</v>
      </c>
      <c r="BX34" s="68">
        <v>0</v>
      </c>
      <c r="BY34" s="71">
        <f t="shared" si="24"/>
        <v>0</v>
      </c>
      <c r="BZ34" s="68">
        <v>0</v>
      </c>
      <c r="CA34" s="68">
        <v>0</v>
      </c>
      <c r="CB34" s="68">
        <v>0</v>
      </c>
      <c r="CC34" s="71">
        <f t="shared" si="25"/>
        <v>0</v>
      </c>
      <c r="CD34" s="68">
        <v>0</v>
      </c>
      <c r="CE34" s="68">
        <v>0</v>
      </c>
      <c r="CF34" s="68">
        <v>0</v>
      </c>
      <c r="CG34" s="71">
        <f t="shared" si="26"/>
        <v>0</v>
      </c>
      <c r="CH34" s="68">
        <v>0</v>
      </c>
      <c r="CI34" s="68">
        <v>0</v>
      </c>
      <c r="CJ34" s="68">
        <v>0</v>
      </c>
      <c r="CK34" s="71">
        <f t="shared" si="27"/>
        <v>0</v>
      </c>
      <c r="CL34" s="67">
        <v>0</v>
      </c>
      <c r="CM34" s="68">
        <v>0</v>
      </c>
      <c r="CN34" s="68">
        <v>0</v>
      </c>
      <c r="CO34" s="71">
        <f t="shared" si="28"/>
        <v>0</v>
      </c>
      <c r="CP34" s="68">
        <v>0</v>
      </c>
      <c r="CQ34" s="68">
        <v>0</v>
      </c>
      <c r="CR34" s="68">
        <v>0</v>
      </c>
      <c r="CS34" s="71">
        <f t="shared" si="29"/>
        <v>0</v>
      </c>
      <c r="CT34" s="68">
        <v>0</v>
      </c>
      <c r="CU34" s="68">
        <v>0</v>
      </c>
      <c r="CV34" s="68">
        <v>0</v>
      </c>
      <c r="CW34" s="71">
        <f t="shared" si="30"/>
        <v>0</v>
      </c>
      <c r="CX34" s="68">
        <v>0</v>
      </c>
      <c r="CY34" s="68">
        <v>1395</v>
      </c>
      <c r="CZ34" s="68">
        <v>0</v>
      </c>
      <c r="DA34" s="71">
        <f t="shared" si="31"/>
        <v>1395</v>
      </c>
      <c r="DB34" s="68">
        <v>0</v>
      </c>
      <c r="DC34" s="68">
        <v>0</v>
      </c>
      <c r="DD34" s="68">
        <v>0</v>
      </c>
      <c r="DE34" s="71">
        <f t="shared" si="32"/>
        <v>0</v>
      </c>
      <c r="DF34" s="68">
        <v>0</v>
      </c>
      <c r="DG34" s="68">
        <v>0</v>
      </c>
      <c r="DH34" s="68">
        <v>0</v>
      </c>
      <c r="DI34" s="68">
        <f t="shared" si="33"/>
        <v>0</v>
      </c>
      <c r="DJ34" s="68"/>
      <c r="DK34" s="68"/>
      <c r="DL34" s="68"/>
      <c r="DM34" s="71"/>
      <c r="DN34" s="68">
        <v>0</v>
      </c>
      <c r="DO34" s="68">
        <v>0</v>
      </c>
      <c r="DP34" s="68">
        <v>0</v>
      </c>
      <c r="DQ34" s="71">
        <f t="shared" si="34"/>
        <v>0</v>
      </c>
      <c r="DR34" s="68">
        <v>0</v>
      </c>
      <c r="DS34" s="68">
        <v>0</v>
      </c>
      <c r="DT34" s="68">
        <v>0</v>
      </c>
      <c r="DU34" s="71">
        <f t="shared" si="35"/>
        <v>0</v>
      </c>
      <c r="DV34" s="68">
        <v>0</v>
      </c>
      <c r="DW34" s="68">
        <v>4051</v>
      </c>
      <c r="DX34" s="68">
        <v>550</v>
      </c>
      <c r="DY34" s="71">
        <f t="shared" si="36"/>
        <v>4601</v>
      </c>
      <c r="DZ34" s="68">
        <v>0</v>
      </c>
      <c r="EA34" s="68">
        <v>0</v>
      </c>
      <c r="EB34" s="68">
        <v>0</v>
      </c>
      <c r="EC34" s="71">
        <f t="shared" si="37"/>
        <v>0</v>
      </c>
      <c r="ED34" s="68">
        <v>0</v>
      </c>
      <c r="EE34" s="68">
        <v>0</v>
      </c>
      <c r="EF34" s="68">
        <v>0</v>
      </c>
      <c r="EG34" s="68">
        <f t="shared" si="38"/>
        <v>0</v>
      </c>
      <c r="EH34" s="68"/>
      <c r="EI34" s="68"/>
      <c r="EJ34" s="68"/>
      <c r="EK34" s="71"/>
      <c r="EL34" s="68">
        <v>0</v>
      </c>
      <c r="EM34" s="68">
        <v>0</v>
      </c>
      <c r="EN34" s="68">
        <v>0</v>
      </c>
      <c r="EO34" s="71">
        <f t="shared" si="39"/>
        <v>0</v>
      </c>
      <c r="EP34" s="68">
        <v>0</v>
      </c>
      <c r="EQ34" s="68">
        <v>1278</v>
      </c>
      <c r="ER34" s="68">
        <v>0</v>
      </c>
      <c r="ES34" s="71">
        <f t="shared" si="40"/>
        <v>1278</v>
      </c>
      <c r="ET34" s="68">
        <v>0</v>
      </c>
      <c r="EU34" s="68">
        <v>0</v>
      </c>
      <c r="EV34" s="68">
        <v>0</v>
      </c>
      <c r="EW34" s="71">
        <f t="shared" si="41"/>
        <v>0</v>
      </c>
      <c r="EX34" s="67">
        <v>0</v>
      </c>
      <c r="EY34" s="68">
        <v>0</v>
      </c>
      <c r="EZ34" s="68">
        <v>0</v>
      </c>
      <c r="FA34" s="71">
        <f t="shared" si="42"/>
        <v>0</v>
      </c>
      <c r="FB34" s="68">
        <v>0</v>
      </c>
      <c r="FC34" s="68">
        <v>0</v>
      </c>
      <c r="FD34" s="68">
        <v>0</v>
      </c>
      <c r="FE34" s="71">
        <f t="shared" si="43"/>
        <v>0</v>
      </c>
      <c r="FF34" s="67">
        <v>0</v>
      </c>
      <c r="FG34" s="111">
        <v>0</v>
      </c>
      <c r="FH34" s="111">
        <v>0</v>
      </c>
      <c r="FI34" s="71">
        <f t="shared" si="44"/>
        <v>0</v>
      </c>
      <c r="FJ34" s="68">
        <v>0</v>
      </c>
      <c r="FK34" s="68">
        <v>0</v>
      </c>
      <c r="FL34" s="68">
        <v>0</v>
      </c>
      <c r="FM34" s="71">
        <f t="shared" si="45"/>
        <v>0</v>
      </c>
      <c r="FN34" s="68">
        <v>0</v>
      </c>
      <c r="FO34" s="68">
        <v>0</v>
      </c>
      <c r="FP34" s="68">
        <v>0</v>
      </c>
      <c r="FQ34" s="71">
        <f t="shared" si="46"/>
        <v>0</v>
      </c>
      <c r="FR34" s="68">
        <v>0</v>
      </c>
      <c r="FS34" s="68">
        <v>0</v>
      </c>
      <c r="FT34" s="68">
        <v>0</v>
      </c>
      <c r="FU34" s="71">
        <f t="shared" si="47"/>
        <v>0</v>
      </c>
      <c r="FV34" s="68">
        <v>0</v>
      </c>
      <c r="FW34" s="68">
        <v>0</v>
      </c>
      <c r="FX34" s="68">
        <v>0</v>
      </c>
      <c r="FY34" s="71">
        <f t="shared" si="48"/>
        <v>0</v>
      </c>
      <c r="FZ34" s="68">
        <v>0</v>
      </c>
      <c r="GA34" s="68">
        <v>0</v>
      </c>
      <c r="GB34" s="68">
        <v>0</v>
      </c>
      <c r="GC34" s="71">
        <f t="shared" si="49"/>
        <v>0</v>
      </c>
      <c r="GD34" s="67">
        <v>0</v>
      </c>
      <c r="GE34" s="68">
        <v>0</v>
      </c>
      <c r="GF34" s="68">
        <v>0</v>
      </c>
      <c r="GG34" s="71">
        <f t="shared" si="50"/>
        <v>0</v>
      </c>
      <c r="GH34" s="68">
        <f t="shared" si="51"/>
        <v>0</v>
      </c>
      <c r="GI34" s="68">
        <f t="shared" si="51"/>
        <v>24479</v>
      </c>
      <c r="GJ34" s="68">
        <f t="shared" si="51"/>
        <v>7070</v>
      </c>
      <c r="GK34" s="71">
        <f t="shared" si="51"/>
        <v>31549</v>
      </c>
    </row>
    <row r="35" spans="1:193" ht="11.25" customHeight="1">
      <c r="A35" s="28">
        <v>37956</v>
      </c>
      <c r="B35" s="67">
        <v>0</v>
      </c>
      <c r="C35" s="68">
        <v>0</v>
      </c>
      <c r="D35" s="111">
        <v>0</v>
      </c>
      <c r="E35" s="71">
        <f t="shared" si="8"/>
        <v>0</v>
      </c>
      <c r="F35" s="68">
        <v>0</v>
      </c>
      <c r="G35" s="68">
        <v>813</v>
      </c>
      <c r="H35" s="68">
        <v>0</v>
      </c>
      <c r="I35" s="71">
        <f t="shared" si="9"/>
        <v>813</v>
      </c>
      <c r="J35" s="68"/>
      <c r="K35" s="68"/>
      <c r="L35" s="68"/>
      <c r="M35" s="68"/>
      <c r="N35" s="68">
        <v>0</v>
      </c>
      <c r="O35" s="68">
        <v>14654</v>
      </c>
      <c r="P35" s="68">
        <v>6829</v>
      </c>
      <c r="Q35" s="71">
        <f t="shared" si="10"/>
        <v>21483</v>
      </c>
      <c r="R35" s="68"/>
      <c r="S35" s="68"/>
      <c r="T35" s="68"/>
      <c r="U35" s="71"/>
      <c r="V35" s="67">
        <v>0</v>
      </c>
      <c r="W35" s="68">
        <v>0</v>
      </c>
      <c r="X35" s="68">
        <v>0</v>
      </c>
      <c r="Y35" s="71">
        <f t="shared" si="11"/>
        <v>0</v>
      </c>
      <c r="Z35" s="67">
        <v>0</v>
      </c>
      <c r="AA35" s="68">
        <v>0</v>
      </c>
      <c r="AB35" s="68">
        <v>0</v>
      </c>
      <c r="AC35" s="71">
        <f t="shared" si="12"/>
        <v>0</v>
      </c>
      <c r="AD35" s="68">
        <v>0</v>
      </c>
      <c r="AE35" s="68">
        <v>0</v>
      </c>
      <c r="AF35" s="68">
        <v>0</v>
      </c>
      <c r="AG35" s="71">
        <f t="shared" si="13"/>
        <v>0</v>
      </c>
      <c r="AH35" s="68">
        <v>0</v>
      </c>
      <c r="AI35" s="68">
        <v>0</v>
      </c>
      <c r="AJ35" s="68">
        <v>0</v>
      </c>
      <c r="AK35" s="71">
        <f t="shared" si="14"/>
        <v>0</v>
      </c>
      <c r="AL35" s="67">
        <v>0</v>
      </c>
      <c r="AM35" s="68">
        <v>0</v>
      </c>
      <c r="AN35" s="68">
        <v>0</v>
      </c>
      <c r="AO35" s="71">
        <f t="shared" si="15"/>
        <v>0</v>
      </c>
      <c r="AP35" s="67">
        <v>0</v>
      </c>
      <c r="AQ35" s="68">
        <v>2258</v>
      </c>
      <c r="AR35" s="68">
        <v>0</v>
      </c>
      <c r="AS35" s="71">
        <f t="shared" si="16"/>
        <v>2258</v>
      </c>
      <c r="AT35" s="67">
        <v>0</v>
      </c>
      <c r="AU35" s="68">
        <v>0</v>
      </c>
      <c r="AV35" s="68">
        <v>0</v>
      </c>
      <c r="AW35" s="71">
        <f t="shared" si="17"/>
        <v>0</v>
      </c>
      <c r="AX35" s="67">
        <v>0</v>
      </c>
      <c r="AY35" s="68">
        <v>0</v>
      </c>
      <c r="AZ35" s="68">
        <v>0</v>
      </c>
      <c r="BA35" s="71">
        <f t="shared" si="18"/>
        <v>0</v>
      </c>
      <c r="BB35" s="67">
        <v>0</v>
      </c>
      <c r="BC35" s="68">
        <v>0</v>
      </c>
      <c r="BD35" s="68">
        <v>0</v>
      </c>
      <c r="BE35" s="71">
        <f t="shared" si="19"/>
        <v>0</v>
      </c>
      <c r="BF35" s="68">
        <v>0</v>
      </c>
      <c r="BG35" s="68">
        <v>0</v>
      </c>
      <c r="BH35" s="68">
        <v>0</v>
      </c>
      <c r="BI35" s="71">
        <f t="shared" si="20"/>
        <v>0</v>
      </c>
      <c r="BJ35" s="68">
        <v>0</v>
      </c>
      <c r="BK35" s="68">
        <v>0</v>
      </c>
      <c r="BL35" s="68">
        <v>0</v>
      </c>
      <c r="BM35" s="71">
        <f t="shared" si="21"/>
        <v>0</v>
      </c>
      <c r="BN35" s="68">
        <v>0</v>
      </c>
      <c r="BO35" s="68">
        <v>0</v>
      </c>
      <c r="BP35" s="68">
        <v>0</v>
      </c>
      <c r="BQ35" s="71">
        <f t="shared" si="22"/>
        <v>0</v>
      </c>
      <c r="BR35" s="68">
        <v>0</v>
      </c>
      <c r="BS35" s="68">
        <v>0</v>
      </c>
      <c r="BT35" s="68">
        <v>0</v>
      </c>
      <c r="BU35" s="71">
        <f t="shared" si="23"/>
        <v>0</v>
      </c>
      <c r="BV35" s="68">
        <v>0</v>
      </c>
      <c r="BW35" s="68">
        <v>0</v>
      </c>
      <c r="BX35" s="68">
        <v>0</v>
      </c>
      <c r="BY35" s="71">
        <f t="shared" si="24"/>
        <v>0</v>
      </c>
      <c r="BZ35" s="68">
        <v>0</v>
      </c>
      <c r="CA35" s="68">
        <v>0</v>
      </c>
      <c r="CB35" s="68">
        <v>0</v>
      </c>
      <c r="CC35" s="71">
        <f t="shared" si="25"/>
        <v>0</v>
      </c>
      <c r="CD35" s="68">
        <v>0</v>
      </c>
      <c r="CE35" s="68">
        <v>0</v>
      </c>
      <c r="CF35" s="68">
        <v>0</v>
      </c>
      <c r="CG35" s="71">
        <f t="shared" si="26"/>
        <v>0</v>
      </c>
      <c r="CH35" s="68">
        <v>0</v>
      </c>
      <c r="CI35" s="68">
        <v>0</v>
      </c>
      <c r="CJ35" s="68">
        <v>0</v>
      </c>
      <c r="CK35" s="71">
        <f t="shared" si="27"/>
        <v>0</v>
      </c>
      <c r="CL35" s="67">
        <v>0</v>
      </c>
      <c r="CM35" s="68">
        <v>0</v>
      </c>
      <c r="CN35" s="68">
        <v>0</v>
      </c>
      <c r="CO35" s="71">
        <f t="shared" si="28"/>
        <v>0</v>
      </c>
      <c r="CP35" s="68">
        <v>0</v>
      </c>
      <c r="CQ35" s="68">
        <v>0</v>
      </c>
      <c r="CR35" s="68">
        <v>0</v>
      </c>
      <c r="CS35" s="71">
        <f t="shared" si="29"/>
        <v>0</v>
      </c>
      <c r="CT35" s="68">
        <v>0</v>
      </c>
      <c r="CU35" s="68">
        <v>0</v>
      </c>
      <c r="CV35" s="68">
        <v>0</v>
      </c>
      <c r="CW35" s="71">
        <f t="shared" si="30"/>
        <v>0</v>
      </c>
      <c r="CX35" s="68">
        <v>0</v>
      </c>
      <c r="CY35" s="68">
        <v>1206</v>
      </c>
      <c r="CZ35" s="68">
        <v>0</v>
      </c>
      <c r="DA35" s="71">
        <f t="shared" si="31"/>
        <v>1206</v>
      </c>
      <c r="DB35" s="68">
        <v>0</v>
      </c>
      <c r="DC35" s="68">
        <v>0</v>
      </c>
      <c r="DD35" s="68">
        <v>0</v>
      </c>
      <c r="DE35" s="71">
        <f t="shared" si="32"/>
        <v>0</v>
      </c>
      <c r="DF35" s="68">
        <v>0</v>
      </c>
      <c r="DG35" s="68">
        <v>0</v>
      </c>
      <c r="DH35" s="68">
        <v>0</v>
      </c>
      <c r="DI35" s="68">
        <f t="shared" si="33"/>
        <v>0</v>
      </c>
      <c r="DJ35" s="68"/>
      <c r="DK35" s="68"/>
      <c r="DL35" s="68"/>
      <c r="DM35" s="71"/>
      <c r="DN35" s="68">
        <v>0</v>
      </c>
      <c r="DO35" s="68">
        <v>0</v>
      </c>
      <c r="DP35" s="68">
        <v>0</v>
      </c>
      <c r="DQ35" s="71">
        <f t="shared" si="34"/>
        <v>0</v>
      </c>
      <c r="DR35" s="68">
        <v>0</v>
      </c>
      <c r="DS35" s="68">
        <v>0</v>
      </c>
      <c r="DT35" s="68">
        <v>0</v>
      </c>
      <c r="DU35" s="71">
        <f t="shared" si="35"/>
        <v>0</v>
      </c>
      <c r="DV35" s="68">
        <v>0</v>
      </c>
      <c r="DW35" s="68">
        <v>4326</v>
      </c>
      <c r="DX35" s="68">
        <v>534</v>
      </c>
      <c r="DY35" s="71">
        <f t="shared" si="36"/>
        <v>4860</v>
      </c>
      <c r="DZ35" s="68">
        <v>0</v>
      </c>
      <c r="EA35" s="68">
        <v>0</v>
      </c>
      <c r="EB35" s="68">
        <v>0</v>
      </c>
      <c r="EC35" s="71">
        <f t="shared" si="37"/>
        <v>0</v>
      </c>
      <c r="ED35" s="68">
        <v>0</v>
      </c>
      <c r="EE35" s="68">
        <v>0</v>
      </c>
      <c r="EF35" s="68">
        <v>0</v>
      </c>
      <c r="EG35" s="68">
        <f t="shared" si="38"/>
        <v>0</v>
      </c>
      <c r="EH35" s="68"/>
      <c r="EI35" s="68"/>
      <c r="EJ35" s="68"/>
      <c r="EK35" s="71"/>
      <c r="EL35" s="68">
        <v>0</v>
      </c>
      <c r="EM35" s="68">
        <v>0</v>
      </c>
      <c r="EN35" s="68">
        <v>0</v>
      </c>
      <c r="EO35" s="71">
        <f t="shared" si="39"/>
        <v>0</v>
      </c>
      <c r="EP35" s="68">
        <v>0</v>
      </c>
      <c r="EQ35" s="68">
        <v>958</v>
      </c>
      <c r="ER35" s="68">
        <v>0</v>
      </c>
      <c r="ES35" s="71">
        <f t="shared" si="40"/>
        <v>958</v>
      </c>
      <c r="ET35" s="68">
        <v>0</v>
      </c>
      <c r="EU35" s="68">
        <v>0</v>
      </c>
      <c r="EV35" s="68">
        <v>0</v>
      </c>
      <c r="EW35" s="71">
        <f t="shared" si="41"/>
        <v>0</v>
      </c>
      <c r="EX35" s="67">
        <v>0</v>
      </c>
      <c r="EY35" s="68">
        <v>0</v>
      </c>
      <c r="EZ35" s="68">
        <v>0</v>
      </c>
      <c r="FA35" s="71">
        <f t="shared" si="42"/>
        <v>0</v>
      </c>
      <c r="FB35" s="68">
        <v>0</v>
      </c>
      <c r="FC35" s="68">
        <v>0</v>
      </c>
      <c r="FD35" s="68">
        <v>0</v>
      </c>
      <c r="FE35" s="71">
        <f t="shared" si="43"/>
        <v>0</v>
      </c>
      <c r="FF35" s="67">
        <v>0</v>
      </c>
      <c r="FG35" s="68">
        <v>0</v>
      </c>
      <c r="FH35" s="68">
        <v>0</v>
      </c>
      <c r="FI35" s="71">
        <f t="shared" si="44"/>
        <v>0</v>
      </c>
      <c r="FJ35" s="68">
        <v>0</v>
      </c>
      <c r="FK35" s="68">
        <v>0</v>
      </c>
      <c r="FL35" s="68">
        <v>0</v>
      </c>
      <c r="FM35" s="71">
        <f t="shared" si="45"/>
        <v>0</v>
      </c>
      <c r="FN35" s="68">
        <v>0</v>
      </c>
      <c r="FO35" s="68">
        <v>0</v>
      </c>
      <c r="FP35" s="68">
        <v>0</v>
      </c>
      <c r="FQ35" s="71">
        <f t="shared" si="46"/>
        <v>0</v>
      </c>
      <c r="FR35" s="68">
        <v>0</v>
      </c>
      <c r="FS35" s="68">
        <v>0</v>
      </c>
      <c r="FT35" s="68">
        <v>0</v>
      </c>
      <c r="FU35" s="71">
        <f t="shared" si="47"/>
        <v>0</v>
      </c>
      <c r="FV35" s="68">
        <v>0</v>
      </c>
      <c r="FW35" s="68">
        <v>0</v>
      </c>
      <c r="FX35" s="68">
        <v>0</v>
      </c>
      <c r="FY35" s="71">
        <f t="shared" si="48"/>
        <v>0</v>
      </c>
      <c r="FZ35" s="68">
        <v>0</v>
      </c>
      <c r="GA35" s="68">
        <v>0</v>
      </c>
      <c r="GB35" s="68">
        <v>0</v>
      </c>
      <c r="GC35" s="71">
        <f t="shared" si="49"/>
        <v>0</v>
      </c>
      <c r="GD35" s="67">
        <v>0</v>
      </c>
      <c r="GE35" s="68">
        <v>0</v>
      </c>
      <c r="GF35" s="68">
        <v>0</v>
      </c>
      <c r="GG35" s="71">
        <f t="shared" si="50"/>
        <v>0</v>
      </c>
      <c r="GH35" s="68">
        <f t="shared" ref="GH35:GK66" si="52">+B35+F35+N35+V35+Z35+AD35+AH35+AL35+AP35+AT35+AX35+BB35+BF35+BJ35+BN35+BR35+BV35+BZ35+CD35+CH35+CL35+CP35+CT35+CX35+DB35+DF35+DN35+DR35+DV35+DZ35+ED35+EL35+EP35+ET35+EX35+FB35+FF35+FJ35+FN35+FR35+FV35+FZ35+GD35</f>
        <v>0</v>
      </c>
      <c r="GI35" s="68">
        <f t="shared" si="52"/>
        <v>24215</v>
      </c>
      <c r="GJ35" s="68">
        <f t="shared" si="52"/>
        <v>7363</v>
      </c>
      <c r="GK35" s="71">
        <f t="shared" si="52"/>
        <v>31578</v>
      </c>
    </row>
    <row r="36" spans="1:193" ht="11.25" customHeight="1">
      <c r="A36" s="28">
        <v>37987</v>
      </c>
      <c r="B36" s="67">
        <v>0</v>
      </c>
      <c r="C36" s="111">
        <v>0</v>
      </c>
      <c r="D36" s="111">
        <v>0</v>
      </c>
      <c r="E36" s="71">
        <f t="shared" si="8"/>
        <v>0</v>
      </c>
      <c r="F36" s="68">
        <v>0</v>
      </c>
      <c r="G36" s="68">
        <v>855</v>
      </c>
      <c r="H36" s="68">
        <v>0</v>
      </c>
      <c r="I36" s="71">
        <f t="shared" si="9"/>
        <v>855</v>
      </c>
      <c r="J36" s="68"/>
      <c r="K36" s="68"/>
      <c r="L36" s="68"/>
      <c r="M36" s="68"/>
      <c r="N36" s="68">
        <v>0</v>
      </c>
      <c r="O36" s="68">
        <v>14565</v>
      </c>
      <c r="P36" s="68">
        <v>5585</v>
      </c>
      <c r="Q36" s="71">
        <f t="shared" si="10"/>
        <v>20150</v>
      </c>
      <c r="R36" s="68"/>
      <c r="S36" s="68"/>
      <c r="T36" s="68"/>
      <c r="U36" s="71"/>
      <c r="V36" s="67">
        <v>0</v>
      </c>
      <c r="W36" s="68">
        <v>0</v>
      </c>
      <c r="X36" s="68">
        <v>0</v>
      </c>
      <c r="Y36" s="71">
        <f t="shared" si="11"/>
        <v>0</v>
      </c>
      <c r="Z36" s="67">
        <v>0</v>
      </c>
      <c r="AA36" s="68">
        <v>0</v>
      </c>
      <c r="AB36" s="68">
        <v>0</v>
      </c>
      <c r="AC36" s="71">
        <f t="shared" si="12"/>
        <v>0</v>
      </c>
      <c r="AD36" s="68">
        <v>0</v>
      </c>
      <c r="AE36" s="68">
        <v>0</v>
      </c>
      <c r="AF36" s="68">
        <v>0</v>
      </c>
      <c r="AG36" s="71">
        <f t="shared" si="13"/>
        <v>0</v>
      </c>
      <c r="AH36" s="68">
        <v>0</v>
      </c>
      <c r="AI36" s="68">
        <v>0</v>
      </c>
      <c r="AJ36" s="68">
        <v>0</v>
      </c>
      <c r="AK36" s="71">
        <f t="shared" si="14"/>
        <v>0</v>
      </c>
      <c r="AL36" s="67">
        <v>0</v>
      </c>
      <c r="AM36" s="68">
        <v>0</v>
      </c>
      <c r="AN36" s="68">
        <v>0</v>
      </c>
      <c r="AO36" s="71">
        <f t="shared" si="15"/>
        <v>0</v>
      </c>
      <c r="AP36" s="67">
        <v>0</v>
      </c>
      <c r="AQ36" s="68">
        <v>2326</v>
      </c>
      <c r="AR36" s="68">
        <v>0</v>
      </c>
      <c r="AS36" s="71">
        <f t="shared" si="16"/>
        <v>2326</v>
      </c>
      <c r="AT36" s="67">
        <v>0</v>
      </c>
      <c r="AU36" s="68">
        <v>0</v>
      </c>
      <c r="AV36" s="68">
        <v>0</v>
      </c>
      <c r="AW36" s="71">
        <f t="shared" si="17"/>
        <v>0</v>
      </c>
      <c r="AX36" s="67">
        <v>0</v>
      </c>
      <c r="AY36" s="68">
        <v>0</v>
      </c>
      <c r="AZ36" s="68">
        <v>0</v>
      </c>
      <c r="BA36" s="71">
        <f t="shared" si="18"/>
        <v>0</v>
      </c>
      <c r="BB36" s="67">
        <v>0</v>
      </c>
      <c r="BC36" s="68">
        <v>0</v>
      </c>
      <c r="BD36" s="68">
        <v>0</v>
      </c>
      <c r="BE36" s="71">
        <f t="shared" si="19"/>
        <v>0</v>
      </c>
      <c r="BF36" s="68">
        <v>0</v>
      </c>
      <c r="BG36" s="68">
        <v>0</v>
      </c>
      <c r="BH36" s="68">
        <v>0</v>
      </c>
      <c r="BI36" s="71">
        <f t="shared" si="20"/>
        <v>0</v>
      </c>
      <c r="BJ36" s="68">
        <v>0</v>
      </c>
      <c r="BK36" s="68">
        <v>0</v>
      </c>
      <c r="BL36" s="68">
        <v>0</v>
      </c>
      <c r="BM36" s="71">
        <f t="shared" si="21"/>
        <v>0</v>
      </c>
      <c r="BN36" s="68">
        <v>0</v>
      </c>
      <c r="BO36" s="68">
        <v>0</v>
      </c>
      <c r="BP36" s="68">
        <v>0</v>
      </c>
      <c r="BQ36" s="71">
        <f t="shared" si="22"/>
        <v>0</v>
      </c>
      <c r="BR36" s="68">
        <v>0</v>
      </c>
      <c r="BS36" s="68">
        <v>0</v>
      </c>
      <c r="BT36" s="68">
        <v>0</v>
      </c>
      <c r="BU36" s="71">
        <f t="shared" si="23"/>
        <v>0</v>
      </c>
      <c r="BV36" s="68">
        <v>0</v>
      </c>
      <c r="BW36" s="68">
        <v>0</v>
      </c>
      <c r="BX36" s="68">
        <v>0</v>
      </c>
      <c r="BY36" s="71">
        <f t="shared" si="24"/>
        <v>0</v>
      </c>
      <c r="BZ36" s="68">
        <v>0</v>
      </c>
      <c r="CA36" s="68">
        <v>0</v>
      </c>
      <c r="CB36" s="68">
        <v>0</v>
      </c>
      <c r="CC36" s="71">
        <f t="shared" si="25"/>
        <v>0</v>
      </c>
      <c r="CD36" s="68">
        <v>0</v>
      </c>
      <c r="CE36" s="68">
        <v>0</v>
      </c>
      <c r="CF36" s="68">
        <v>0</v>
      </c>
      <c r="CG36" s="71">
        <f t="shared" si="26"/>
        <v>0</v>
      </c>
      <c r="CH36" s="68">
        <v>0</v>
      </c>
      <c r="CI36" s="68">
        <v>0</v>
      </c>
      <c r="CJ36" s="68">
        <v>0</v>
      </c>
      <c r="CK36" s="71">
        <f t="shared" si="27"/>
        <v>0</v>
      </c>
      <c r="CL36" s="67">
        <v>0</v>
      </c>
      <c r="CM36" s="68">
        <v>0</v>
      </c>
      <c r="CN36" s="68">
        <v>0</v>
      </c>
      <c r="CO36" s="71">
        <f t="shared" si="28"/>
        <v>0</v>
      </c>
      <c r="CP36" s="68">
        <v>0</v>
      </c>
      <c r="CQ36" s="68">
        <v>0</v>
      </c>
      <c r="CR36" s="68">
        <v>0</v>
      </c>
      <c r="CS36" s="71">
        <f t="shared" si="29"/>
        <v>0</v>
      </c>
      <c r="CT36" s="68">
        <v>0</v>
      </c>
      <c r="CU36" s="68">
        <v>0</v>
      </c>
      <c r="CV36" s="68">
        <v>0</v>
      </c>
      <c r="CW36" s="71">
        <f t="shared" si="30"/>
        <v>0</v>
      </c>
      <c r="CX36" s="68">
        <v>0</v>
      </c>
      <c r="CY36" s="68">
        <v>1845</v>
      </c>
      <c r="CZ36" s="68">
        <v>0</v>
      </c>
      <c r="DA36" s="71">
        <f t="shared" si="31"/>
        <v>1845</v>
      </c>
      <c r="DB36" s="68">
        <v>0</v>
      </c>
      <c r="DC36" s="68">
        <v>0</v>
      </c>
      <c r="DD36" s="68">
        <v>0</v>
      </c>
      <c r="DE36" s="71">
        <f t="shared" si="32"/>
        <v>0</v>
      </c>
      <c r="DF36" s="68">
        <v>0</v>
      </c>
      <c r="DG36" s="68">
        <v>0</v>
      </c>
      <c r="DH36" s="68">
        <v>0</v>
      </c>
      <c r="DI36" s="68">
        <f t="shared" si="33"/>
        <v>0</v>
      </c>
      <c r="DJ36" s="68"/>
      <c r="DK36" s="68"/>
      <c r="DL36" s="68"/>
      <c r="DM36" s="71"/>
      <c r="DN36" s="68">
        <v>0</v>
      </c>
      <c r="DO36" s="68">
        <v>0</v>
      </c>
      <c r="DP36" s="68">
        <v>0</v>
      </c>
      <c r="DQ36" s="71">
        <f t="shared" si="34"/>
        <v>0</v>
      </c>
      <c r="DR36" s="68">
        <v>0</v>
      </c>
      <c r="DS36" s="68">
        <v>0</v>
      </c>
      <c r="DT36" s="68">
        <v>0</v>
      </c>
      <c r="DU36" s="71">
        <f t="shared" si="35"/>
        <v>0</v>
      </c>
      <c r="DV36" s="68">
        <v>0</v>
      </c>
      <c r="DW36" s="68">
        <v>4219</v>
      </c>
      <c r="DX36" s="68">
        <v>371</v>
      </c>
      <c r="DY36" s="71">
        <f t="shared" si="36"/>
        <v>4590</v>
      </c>
      <c r="DZ36" s="68">
        <v>0</v>
      </c>
      <c r="EA36" s="68">
        <v>0</v>
      </c>
      <c r="EB36" s="68">
        <v>0</v>
      </c>
      <c r="EC36" s="71">
        <f t="shared" si="37"/>
        <v>0</v>
      </c>
      <c r="ED36" s="68">
        <v>0</v>
      </c>
      <c r="EE36" s="68">
        <v>0</v>
      </c>
      <c r="EF36" s="68">
        <v>0</v>
      </c>
      <c r="EG36" s="68">
        <f t="shared" si="38"/>
        <v>0</v>
      </c>
      <c r="EH36" s="68"/>
      <c r="EI36" s="68"/>
      <c r="EJ36" s="68"/>
      <c r="EK36" s="71"/>
      <c r="EL36" s="68">
        <v>0</v>
      </c>
      <c r="EM36" s="68">
        <v>0</v>
      </c>
      <c r="EN36" s="68">
        <v>0</v>
      </c>
      <c r="EO36" s="71">
        <f t="shared" si="39"/>
        <v>0</v>
      </c>
      <c r="EP36" s="68">
        <v>0</v>
      </c>
      <c r="EQ36" s="68">
        <v>1394</v>
      </c>
      <c r="ER36" s="68">
        <v>0</v>
      </c>
      <c r="ES36" s="71">
        <f t="shared" si="40"/>
        <v>1394</v>
      </c>
      <c r="ET36" s="68">
        <v>0</v>
      </c>
      <c r="EU36" s="68">
        <v>0</v>
      </c>
      <c r="EV36" s="68">
        <v>0</v>
      </c>
      <c r="EW36" s="71">
        <f t="shared" si="41"/>
        <v>0</v>
      </c>
      <c r="EX36" s="67">
        <v>0</v>
      </c>
      <c r="EY36" s="68">
        <v>0</v>
      </c>
      <c r="EZ36" s="68">
        <v>0</v>
      </c>
      <c r="FA36" s="71">
        <f t="shared" si="42"/>
        <v>0</v>
      </c>
      <c r="FB36" s="68">
        <v>0</v>
      </c>
      <c r="FC36" s="68">
        <v>0</v>
      </c>
      <c r="FD36" s="68">
        <v>0</v>
      </c>
      <c r="FE36" s="71">
        <f t="shared" si="43"/>
        <v>0</v>
      </c>
      <c r="FF36" s="67">
        <v>0</v>
      </c>
      <c r="FG36" s="68">
        <v>0</v>
      </c>
      <c r="FH36" s="68">
        <v>0</v>
      </c>
      <c r="FI36" s="71">
        <f t="shared" si="44"/>
        <v>0</v>
      </c>
      <c r="FJ36" s="68">
        <v>0</v>
      </c>
      <c r="FK36" s="68">
        <v>0</v>
      </c>
      <c r="FL36" s="68">
        <v>0</v>
      </c>
      <c r="FM36" s="71">
        <f t="shared" si="45"/>
        <v>0</v>
      </c>
      <c r="FN36" s="68">
        <v>0</v>
      </c>
      <c r="FO36" s="68">
        <v>0</v>
      </c>
      <c r="FP36" s="68">
        <v>0</v>
      </c>
      <c r="FQ36" s="71">
        <f t="shared" si="46"/>
        <v>0</v>
      </c>
      <c r="FR36" s="68">
        <v>0</v>
      </c>
      <c r="FS36" s="68">
        <v>0</v>
      </c>
      <c r="FT36" s="68">
        <v>0</v>
      </c>
      <c r="FU36" s="71">
        <f t="shared" si="47"/>
        <v>0</v>
      </c>
      <c r="FV36" s="68">
        <v>0</v>
      </c>
      <c r="FW36" s="68">
        <v>0</v>
      </c>
      <c r="FX36" s="68">
        <v>0</v>
      </c>
      <c r="FY36" s="71">
        <f t="shared" si="48"/>
        <v>0</v>
      </c>
      <c r="FZ36" s="68">
        <v>0</v>
      </c>
      <c r="GA36" s="68">
        <v>0</v>
      </c>
      <c r="GB36" s="68">
        <v>0</v>
      </c>
      <c r="GC36" s="71">
        <f t="shared" si="49"/>
        <v>0</v>
      </c>
      <c r="GD36" s="67">
        <v>0</v>
      </c>
      <c r="GE36" s="68">
        <v>0</v>
      </c>
      <c r="GF36" s="68">
        <v>0</v>
      </c>
      <c r="GG36" s="71">
        <f t="shared" si="50"/>
        <v>0</v>
      </c>
      <c r="GH36" s="68">
        <f t="shared" si="52"/>
        <v>0</v>
      </c>
      <c r="GI36" s="68">
        <f t="shared" si="52"/>
        <v>25204</v>
      </c>
      <c r="GJ36" s="68">
        <f t="shared" si="52"/>
        <v>5956</v>
      </c>
      <c r="GK36" s="71">
        <f t="shared" si="52"/>
        <v>31160</v>
      </c>
    </row>
    <row r="37" spans="1:193" ht="11.25" customHeight="1">
      <c r="A37" s="28">
        <v>38018</v>
      </c>
      <c r="B37" s="67">
        <v>0</v>
      </c>
      <c r="C37" s="111">
        <v>0</v>
      </c>
      <c r="D37" s="111">
        <v>0</v>
      </c>
      <c r="E37" s="71">
        <f t="shared" si="8"/>
        <v>0</v>
      </c>
      <c r="F37" s="68">
        <v>0</v>
      </c>
      <c r="G37" s="68">
        <v>873</v>
      </c>
      <c r="H37" s="68">
        <v>0</v>
      </c>
      <c r="I37" s="71">
        <f t="shared" si="9"/>
        <v>873</v>
      </c>
      <c r="J37" s="68"/>
      <c r="K37" s="68"/>
      <c r="L37" s="68"/>
      <c r="M37" s="68"/>
      <c r="N37" s="68">
        <v>0</v>
      </c>
      <c r="O37" s="68">
        <v>15223</v>
      </c>
      <c r="P37" s="68">
        <v>4897</v>
      </c>
      <c r="Q37" s="71">
        <f t="shared" si="10"/>
        <v>20120</v>
      </c>
      <c r="R37" s="68"/>
      <c r="S37" s="68"/>
      <c r="T37" s="68"/>
      <c r="U37" s="71"/>
      <c r="V37" s="67">
        <v>0</v>
      </c>
      <c r="W37" s="68">
        <v>0</v>
      </c>
      <c r="X37" s="68">
        <v>0</v>
      </c>
      <c r="Y37" s="71">
        <f t="shared" si="11"/>
        <v>0</v>
      </c>
      <c r="Z37" s="67">
        <v>0</v>
      </c>
      <c r="AA37" s="68">
        <v>0</v>
      </c>
      <c r="AB37" s="68">
        <v>0</v>
      </c>
      <c r="AC37" s="71">
        <f t="shared" si="12"/>
        <v>0</v>
      </c>
      <c r="AD37" s="68">
        <v>0</v>
      </c>
      <c r="AE37" s="68">
        <v>0</v>
      </c>
      <c r="AF37" s="68">
        <v>0</v>
      </c>
      <c r="AG37" s="71">
        <f t="shared" si="13"/>
        <v>0</v>
      </c>
      <c r="AH37" s="68">
        <v>0</v>
      </c>
      <c r="AI37" s="68">
        <v>0</v>
      </c>
      <c r="AJ37" s="68">
        <v>0</v>
      </c>
      <c r="AK37" s="71">
        <f t="shared" si="14"/>
        <v>0</v>
      </c>
      <c r="AL37" s="67">
        <v>0</v>
      </c>
      <c r="AM37" s="68">
        <v>0</v>
      </c>
      <c r="AN37" s="68">
        <v>0</v>
      </c>
      <c r="AO37" s="71">
        <f t="shared" si="15"/>
        <v>0</v>
      </c>
      <c r="AP37" s="67">
        <v>0</v>
      </c>
      <c r="AQ37" s="68">
        <v>2750</v>
      </c>
      <c r="AR37" s="68">
        <v>1</v>
      </c>
      <c r="AS37" s="71">
        <f t="shared" si="16"/>
        <v>2751</v>
      </c>
      <c r="AT37" s="67">
        <v>0</v>
      </c>
      <c r="AU37" s="68">
        <v>0</v>
      </c>
      <c r="AV37" s="68">
        <v>0</v>
      </c>
      <c r="AW37" s="71">
        <f t="shared" si="17"/>
        <v>0</v>
      </c>
      <c r="AX37" s="67">
        <v>0</v>
      </c>
      <c r="AY37" s="68">
        <v>0</v>
      </c>
      <c r="AZ37" s="68">
        <v>0</v>
      </c>
      <c r="BA37" s="71">
        <f t="shared" si="18"/>
        <v>0</v>
      </c>
      <c r="BB37" s="67">
        <v>0</v>
      </c>
      <c r="BC37" s="68">
        <v>0</v>
      </c>
      <c r="BD37" s="68">
        <v>0</v>
      </c>
      <c r="BE37" s="71">
        <f t="shared" si="19"/>
        <v>0</v>
      </c>
      <c r="BF37" s="68">
        <v>0</v>
      </c>
      <c r="BG37" s="68">
        <v>0</v>
      </c>
      <c r="BH37" s="68">
        <v>0</v>
      </c>
      <c r="BI37" s="71">
        <f t="shared" si="20"/>
        <v>0</v>
      </c>
      <c r="BJ37" s="68">
        <v>0</v>
      </c>
      <c r="BK37" s="68">
        <v>0</v>
      </c>
      <c r="BL37" s="68">
        <v>0</v>
      </c>
      <c r="BM37" s="71">
        <f t="shared" si="21"/>
        <v>0</v>
      </c>
      <c r="BN37" s="68">
        <v>0</v>
      </c>
      <c r="BO37" s="68">
        <v>0</v>
      </c>
      <c r="BP37" s="68">
        <v>0</v>
      </c>
      <c r="BQ37" s="71">
        <f t="shared" si="22"/>
        <v>0</v>
      </c>
      <c r="BR37" s="68">
        <v>0</v>
      </c>
      <c r="BS37" s="68">
        <v>0</v>
      </c>
      <c r="BT37" s="68">
        <v>0</v>
      </c>
      <c r="BU37" s="71">
        <f t="shared" si="23"/>
        <v>0</v>
      </c>
      <c r="BV37" s="68">
        <v>0</v>
      </c>
      <c r="BW37" s="68">
        <v>0</v>
      </c>
      <c r="BX37" s="68">
        <v>0</v>
      </c>
      <c r="BY37" s="71">
        <f t="shared" si="24"/>
        <v>0</v>
      </c>
      <c r="BZ37" s="68">
        <v>0</v>
      </c>
      <c r="CA37" s="68">
        <v>0</v>
      </c>
      <c r="CB37" s="68">
        <v>0</v>
      </c>
      <c r="CC37" s="71">
        <f t="shared" si="25"/>
        <v>0</v>
      </c>
      <c r="CD37" s="68">
        <v>0</v>
      </c>
      <c r="CE37" s="68">
        <v>0</v>
      </c>
      <c r="CF37" s="68">
        <v>0</v>
      </c>
      <c r="CG37" s="71">
        <f t="shared" si="26"/>
        <v>0</v>
      </c>
      <c r="CH37" s="68">
        <v>0</v>
      </c>
      <c r="CI37" s="68">
        <v>0</v>
      </c>
      <c r="CJ37" s="68">
        <v>0</v>
      </c>
      <c r="CK37" s="71">
        <f t="shared" si="27"/>
        <v>0</v>
      </c>
      <c r="CL37" s="67">
        <v>0</v>
      </c>
      <c r="CM37" s="68">
        <v>0</v>
      </c>
      <c r="CN37" s="68">
        <v>0</v>
      </c>
      <c r="CO37" s="71">
        <f t="shared" si="28"/>
        <v>0</v>
      </c>
      <c r="CP37" s="68">
        <v>0</v>
      </c>
      <c r="CQ37" s="68">
        <v>0</v>
      </c>
      <c r="CR37" s="68">
        <v>0</v>
      </c>
      <c r="CS37" s="71">
        <f t="shared" si="29"/>
        <v>0</v>
      </c>
      <c r="CT37" s="68">
        <v>0</v>
      </c>
      <c r="CU37" s="68">
        <v>0</v>
      </c>
      <c r="CV37" s="68">
        <v>0</v>
      </c>
      <c r="CW37" s="71">
        <f t="shared" si="30"/>
        <v>0</v>
      </c>
      <c r="CX37" s="68">
        <v>0</v>
      </c>
      <c r="CY37" s="68">
        <v>1647</v>
      </c>
      <c r="CZ37" s="68">
        <v>0</v>
      </c>
      <c r="DA37" s="71">
        <f t="shared" si="31"/>
        <v>1647</v>
      </c>
      <c r="DB37" s="68">
        <v>0</v>
      </c>
      <c r="DC37" s="68">
        <v>0</v>
      </c>
      <c r="DD37" s="68">
        <v>0</v>
      </c>
      <c r="DE37" s="71">
        <f t="shared" si="32"/>
        <v>0</v>
      </c>
      <c r="DF37" s="68">
        <v>0</v>
      </c>
      <c r="DG37" s="68">
        <v>0</v>
      </c>
      <c r="DH37" s="68">
        <v>0</v>
      </c>
      <c r="DI37" s="68">
        <f t="shared" si="33"/>
        <v>0</v>
      </c>
      <c r="DJ37" s="68"/>
      <c r="DK37" s="68"/>
      <c r="DL37" s="68"/>
      <c r="DM37" s="71"/>
      <c r="DN37" s="68">
        <v>0</v>
      </c>
      <c r="DO37" s="68">
        <v>0</v>
      </c>
      <c r="DP37" s="68">
        <v>0</v>
      </c>
      <c r="DQ37" s="71">
        <f t="shared" si="34"/>
        <v>0</v>
      </c>
      <c r="DR37" s="68">
        <v>0</v>
      </c>
      <c r="DS37" s="68">
        <v>0</v>
      </c>
      <c r="DT37" s="68">
        <v>0</v>
      </c>
      <c r="DU37" s="71">
        <f t="shared" si="35"/>
        <v>0</v>
      </c>
      <c r="DV37" s="68">
        <v>0</v>
      </c>
      <c r="DW37" s="68">
        <v>4629</v>
      </c>
      <c r="DX37" s="68">
        <v>22</v>
      </c>
      <c r="DY37" s="71">
        <f t="shared" si="36"/>
        <v>4651</v>
      </c>
      <c r="DZ37" s="68">
        <v>0</v>
      </c>
      <c r="EA37" s="68">
        <v>0</v>
      </c>
      <c r="EB37" s="68">
        <v>0</v>
      </c>
      <c r="EC37" s="71">
        <f t="shared" si="37"/>
        <v>0</v>
      </c>
      <c r="ED37" s="68">
        <v>0</v>
      </c>
      <c r="EE37" s="68">
        <v>0</v>
      </c>
      <c r="EF37" s="68">
        <v>0</v>
      </c>
      <c r="EG37" s="68">
        <f t="shared" si="38"/>
        <v>0</v>
      </c>
      <c r="EH37" s="68"/>
      <c r="EI37" s="68"/>
      <c r="EJ37" s="68"/>
      <c r="EK37" s="71"/>
      <c r="EL37" s="68">
        <v>0</v>
      </c>
      <c r="EM37" s="68">
        <v>0</v>
      </c>
      <c r="EN37" s="68">
        <v>0</v>
      </c>
      <c r="EO37" s="71">
        <f t="shared" si="39"/>
        <v>0</v>
      </c>
      <c r="EP37" s="68">
        <v>0</v>
      </c>
      <c r="EQ37" s="68">
        <v>1392</v>
      </c>
      <c r="ER37" s="68">
        <v>0</v>
      </c>
      <c r="ES37" s="71">
        <f t="shared" si="40"/>
        <v>1392</v>
      </c>
      <c r="ET37" s="68">
        <v>0</v>
      </c>
      <c r="EU37" s="68">
        <v>0</v>
      </c>
      <c r="EV37" s="68">
        <v>0</v>
      </c>
      <c r="EW37" s="71">
        <f t="shared" si="41"/>
        <v>0</v>
      </c>
      <c r="EX37" s="67">
        <v>0</v>
      </c>
      <c r="EY37" s="68">
        <v>0</v>
      </c>
      <c r="EZ37" s="68">
        <v>0</v>
      </c>
      <c r="FA37" s="71">
        <f t="shared" si="42"/>
        <v>0</v>
      </c>
      <c r="FB37" s="68">
        <v>0</v>
      </c>
      <c r="FC37" s="68">
        <v>0</v>
      </c>
      <c r="FD37" s="68">
        <v>0</v>
      </c>
      <c r="FE37" s="71">
        <f t="shared" si="43"/>
        <v>0</v>
      </c>
      <c r="FF37" s="67">
        <v>0</v>
      </c>
      <c r="FG37" s="68">
        <v>0</v>
      </c>
      <c r="FH37" s="68">
        <v>0</v>
      </c>
      <c r="FI37" s="71">
        <f t="shared" si="44"/>
        <v>0</v>
      </c>
      <c r="FJ37" s="68">
        <v>0</v>
      </c>
      <c r="FK37" s="68">
        <v>0</v>
      </c>
      <c r="FL37" s="68">
        <v>0</v>
      </c>
      <c r="FM37" s="71">
        <f t="shared" si="45"/>
        <v>0</v>
      </c>
      <c r="FN37" s="68">
        <v>0</v>
      </c>
      <c r="FO37" s="68">
        <v>0</v>
      </c>
      <c r="FP37" s="68">
        <v>0</v>
      </c>
      <c r="FQ37" s="71">
        <f t="shared" si="46"/>
        <v>0</v>
      </c>
      <c r="FR37" s="68">
        <v>0</v>
      </c>
      <c r="FS37" s="68">
        <v>0</v>
      </c>
      <c r="FT37" s="68">
        <v>0</v>
      </c>
      <c r="FU37" s="71">
        <f t="shared" si="47"/>
        <v>0</v>
      </c>
      <c r="FV37" s="68">
        <v>0</v>
      </c>
      <c r="FW37" s="68">
        <v>0</v>
      </c>
      <c r="FX37" s="68">
        <v>0</v>
      </c>
      <c r="FY37" s="71">
        <f t="shared" si="48"/>
        <v>0</v>
      </c>
      <c r="FZ37" s="68">
        <v>0</v>
      </c>
      <c r="GA37" s="68">
        <v>0</v>
      </c>
      <c r="GB37" s="68">
        <v>0</v>
      </c>
      <c r="GC37" s="71">
        <f t="shared" si="49"/>
        <v>0</v>
      </c>
      <c r="GD37" s="67">
        <v>0</v>
      </c>
      <c r="GE37" s="68">
        <v>0</v>
      </c>
      <c r="GF37" s="68">
        <v>0</v>
      </c>
      <c r="GG37" s="71">
        <f t="shared" si="50"/>
        <v>0</v>
      </c>
      <c r="GH37" s="68">
        <f t="shared" si="52"/>
        <v>0</v>
      </c>
      <c r="GI37" s="68">
        <f t="shared" si="52"/>
        <v>26514</v>
      </c>
      <c r="GJ37" s="68">
        <f t="shared" si="52"/>
        <v>4920</v>
      </c>
      <c r="GK37" s="71">
        <f t="shared" si="52"/>
        <v>31434</v>
      </c>
    </row>
    <row r="38" spans="1:193" ht="11.25" customHeight="1">
      <c r="A38" s="29">
        <v>38047</v>
      </c>
      <c r="B38" s="72">
        <v>0</v>
      </c>
      <c r="C38" s="73">
        <v>0</v>
      </c>
      <c r="D38" s="112">
        <v>0</v>
      </c>
      <c r="E38" s="74">
        <f t="shared" si="8"/>
        <v>0</v>
      </c>
      <c r="F38" s="73">
        <v>0</v>
      </c>
      <c r="G38" s="73">
        <v>873</v>
      </c>
      <c r="H38" s="73">
        <v>0</v>
      </c>
      <c r="I38" s="74">
        <f t="shared" si="9"/>
        <v>873</v>
      </c>
      <c r="J38" s="73"/>
      <c r="K38" s="73"/>
      <c r="L38" s="73"/>
      <c r="M38" s="73"/>
      <c r="N38" s="73">
        <v>0</v>
      </c>
      <c r="O38" s="73">
        <v>16357</v>
      </c>
      <c r="P38" s="73">
        <v>3782</v>
      </c>
      <c r="Q38" s="74">
        <f t="shared" si="10"/>
        <v>20139</v>
      </c>
      <c r="R38" s="73"/>
      <c r="S38" s="73"/>
      <c r="T38" s="73"/>
      <c r="U38" s="74"/>
      <c r="V38" s="72">
        <v>0</v>
      </c>
      <c r="W38" s="73">
        <v>0</v>
      </c>
      <c r="X38" s="73">
        <v>0</v>
      </c>
      <c r="Y38" s="74">
        <f t="shared" si="11"/>
        <v>0</v>
      </c>
      <c r="Z38" s="72">
        <v>0</v>
      </c>
      <c r="AA38" s="73">
        <v>0</v>
      </c>
      <c r="AB38" s="73">
        <v>0</v>
      </c>
      <c r="AC38" s="74">
        <f t="shared" si="12"/>
        <v>0</v>
      </c>
      <c r="AD38" s="73">
        <v>0</v>
      </c>
      <c r="AE38" s="73">
        <v>0</v>
      </c>
      <c r="AF38" s="73">
        <v>0</v>
      </c>
      <c r="AG38" s="74">
        <f t="shared" si="13"/>
        <v>0</v>
      </c>
      <c r="AH38" s="73">
        <v>0</v>
      </c>
      <c r="AI38" s="73">
        <v>0</v>
      </c>
      <c r="AJ38" s="73">
        <v>0</v>
      </c>
      <c r="AK38" s="74">
        <f t="shared" si="14"/>
        <v>0</v>
      </c>
      <c r="AL38" s="72">
        <v>0</v>
      </c>
      <c r="AM38" s="73">
        <v>0</v>
      </c>
      <c r="AN38" s="73">
        <v>0</v>
      </c>
      <c r="AO38" s="74">
        <f t="shared" si="15"/>
        <v>0</v>
      </c>
      <c r="AP38" s="72">
        <v>0</v>
      </c>
      <c r="AQ38" s="73">
        <v>2827</v>
      </c>
      <c r="AR38" s="73">
        <v>0</v>
      </c>
      <c r="AS38" s="74">
        <f t="shared" si="16"/>
        <v>2827</v>
      </c>
      <c r="AT38" s="72">
        <v>0</v>
      </c>
      <c r="AU38" s="73">
        <v>0</v>
      </c>
      <c r="AV38" s="73">
        <v>0</v>
      </c>
      <c r="AW38" s="74">
        <f t="shared" si="17"/>
        <v>0</v>
      </c>
      <c r="AX38" s="72">
        <v>0</v>
      </c>
      <c r="AY38" s="73">
        <v>0</v>
      </c>
      <c r="AZ38" s="73">
        <v>0</v>
      </c>
      <c r="BA38" s="74">
        <f t="shared" si="18"/>
        <v>0</v>
      </c>
      <c r="BB38" s="72">
        <v>0</v>
      </c>
      <c r="BC38" s="73">
        <v>0</v>
      </c>
      <c r="BD38" s="73">
        <v>0</v>
      </c>
      <c r="BE38" s="74">
        <f t="shared" si="19"/>
        <v>0</v>
      </c>
      <c r="BF38" s="73">
        <v>0</v>
      </c>
      <c r="BG38" s="73">
        <v>0</v>
      </c>
      <c r="BH38" s="73">
        <v>0</v>
      </c>
      <c r="BI38" s="74">
        <f t="shared" si="20"/>
        <v>0</v>
      </c>
      <c r="BJ38" s="73">
        <v>0</v>
      </c>
      <c r="BK38" s="73">
        <v>0</v>
      </c>
      <c r="BL38" s="73">
        <v>0</v>
      </c>
      <c r="BM38" s="74">
        <f t="shared" si="21"/>
        <v>0</v>
      </c>
      <c r="BN38" s="73">
        <v>0</v>
      </c>
      <c r="BO38" s="73">
        <v>0</v>
      </c>
      <c r="BP38" s="73">
        <v>0</v>
      </c>
      <c r="BQ38" s="74">
        <f t="shared" si="22"/>
        <v>0</v>
      </c>
      <c r="BR38" s="73">
        <v>0</v>
      </c>
      <c r="BS38" s="73">
        <v>0</v>
      </c>
      <c r="BT38" s="73">
        <v>0</v>
      </c>
      <c r="BU38" s="74">
        <f t="shared" si="23"/>
        <v>0</v>
      </c>
      <c r="BV38" s="73">
        <v>0</v>
      </c>
      <c r="BW38" s="73">
        <v>0</v>
      </c>
      <c r="BX38" s="73">
        <v>0</v>
      </c>
      <c r="BY38" s="74">
        <f t="shared" si="24"/>
        <v>0</v>
      </c>
      <c r="BZ38" s="73">
        <v>0</v>
      </c>
      <c r="CA38" s="73">
        <v>0</v>
      </c>
      <c r="CB38" s="73">
        <v>0</v>
      </c>
      <c r="CC38" s="74">
        <f t="shared" si="25"/>
        <v>0</v>
      </c>
      <c r="CD38" s="73">
        <v>0</v>
      </c>
      <c r="CE38" s="73">
        <v>0</v>
      </c>
      <c r="CF38" s="73">
        <v>0</v>
      </c>
      <c r="CG38" s="74">
        <f t="shared" si="26"/>
        <v>0</v>
      </c>
      <c r="CH38" s="73">
        <v>0</v>
      </c>
      <c r="CI38" s="73">
        <v>0</v>
      </c>
      <c r="CJ38" s="73">
        <v>0</v>
      </c>
      <c r="CK38" s="74">
        <f t="shared" si="27"/>
        <v>0</v>
      </c>
      <c r="CL38" s="72">
        <v>0</v>
      </c>
      <c r="CM38" s="73">
        <v>0</v>
      </c>
      <c r="CN38" s="73">
        <v>0</v>
      </c>
      <c r="CO38" s="74">
        <f t="shared" si="28"/>
        <v>0</v>
      </c>
      <c r="CP38" s="73">
        <v>0</v>
      </c>
      <c r="CQ38" s="73">
        <v>0</v>
      </c>
      <c r="CR38" s="73">
        <v>0</v>
      </c>
      <c r="CS38" s="74">
        <f t="shared" si="29"/>
        <v>0</v>
      </c>
      <c r="CT38" s="73">
        <v>0</v>
      </c>
      <c r="CU38" s="73">
        <v>0</v>
      </c>
      <c r="CV38" s="73">
        <v>0</v>
      </c>
      <c r="CW38" s="74">
        <f t="shared" si="30"/>
        <v>0</v>
      </c>
      <c r="CX38" s="73">
        <v>0</v>
      </c>
      <c r="CY38" s="73">
        <v>1660</v>
      </c>
      <c r="CZ38" s="73">
        <v>0</v>
      </c>
      <c r="DA38" s="74">
        <f t="shared" si="31"/>
        <v>1660</v>
      </c>
      <c r="DB38" s="73">
        <v>0</v>
      </c>
      <c r="DC38" s="73">
        <v>0</v>
      </c>
      <c r="DD38" s="73">
        <v>0</v>
      </c>
      <c r="DE38" s="74">
        <f t="shared" si="32"/>
        <v>0</v>
      </c>
      <c r="DF38" s="73">
        <v>0</v>
      </c>
      <c r="DG38" s="73">
        <v>0</v>
      </c>
      <c r="DH38" s="73">
        <v>0</v>
      </c>
      <c r="DI38" s="73">
        <f t="shared" si="33"/>
        <v>0</v>
      </c>
      <c r="DJ38" s="73"/>
      <c r="DK38" s="73"/>
      <c r="DL38" s="73"/>
      <c r="DM38" s="74"/>
      <c r="DN38" s="73">
        <v>0</v>
      </c>
      <c r="DO38" s="73">
        <v>0</v>
      </c>
      <c r="DP38" s="73">
        <v>0</v>
      </c>
      <c r="DQ38" s="74">
        <f t="shared" si="34"/>
        <v>0</v>
      </c>
      <c r="DR38" s="73">
        <v>0</v>
      </c>
      <c r="DS38" s="73">
        <v>0</v>
      </c>
      <c r="DT38" s="73">
        <v>0</v>
      </c>
      <c r="DU38" s="74">
        <f t="shared" si="35"/>
        <v>0</v>
      </c>
      <c r="DV38" s="73">
        <v>0</v>
      </c>
      <c r="DW38" s="73">
        <v>5360</v>
      </c>
      <c r="DX38" s="73">
        <v>42</v>
      </c>
      <c r="DY38" s="74">
        <f t="shared" si="36"/>
        <v>5402</v>
      </c>
      <c r="DZ38" s="73">
        <v>0</v>
      </c>
      <c r="EA38" s="73">
        <v>0</v>
      </c>
      <c r="EB38" s="73">
        <v>0</v>
      </c>
      <c r="EC38" s="74">
        <f t="shared" si="37"/>
        <v>0</v>
      </c>
      <c r="ED38" s="73">
        <v>0</v>
      </c>
      <c r="EE38" s="73">
        <v>0</v>
      </c>
      <c r="EF38" s="73">
        <v>0</v>
      </c>
      <c r="EG38" s="73">
        <f t="shared" si="38"/>
        <v>0</v>
      </c>
      <c r="EH38" s="73"/>
      <c r="EI38" s="73"/>
      <c r="EJ38" s="73"/>
      <c r="EK38" s="74"/>
      <c r="EL38" s="73">
        <v>0</v>
      </c>
      <c r="EM38" s="73">
        <v>0</v>
      </c>
      <c r="EN38" s="73">
        <v>0</v>
      </c>
      <c r="EO38" s="74">
        <f t="shared" si="39"/>
        <v>0</v>
      </c>
      <c r="EP38" s="73">
        <v>0</v>
      </c>
      <c r="EQ38" s="73">
        <v>2272</v>
      </c>
      <c r="ER38" s="73">
        <v>0</v>
      </c>
      <c r="ES38" s="74">
        <f t="shared" si="40"/>
        <v>2272</v>
      </c>
      <c r="ET38" s="73">
        <v>0</v>
      </c>
      <c r="EU38" s="73">
        <v>0</v>
      </c>
      <c r="EV38" s="73">
        <v>0</v>
      </c>
      <c r="EW38" s="74">
        <f t="shared" si="41"/>
        <v>0</v>
      </c>
      <c r="EX38" s="72">
        <v>0</v>
      </c>
      <c r="EY38" s="73">
        <v>0</v>
      </c>
      <c r="EZ38" s="73">
        <v>0</v>
      </c>
      <c r="FA38" s="74">
        <f t="shared" si="42"/>
        <v>0</v>
      </c>
      <c r="FB38" s="73">
        <v>0</v>
      </c>
      <c r="FC38" s="73">
        <v>0</v>
      </c>
      <c r="FD38" s="73">
        <v>0</v>
      </c>
      <c r="FE38" s="74">
        <f t="shared" si="43"/>
        <v>0</v>
      </c>
      <c r="FF38" s="72">
        <v>0</v>
      </c>
      <c r="FG38" s="73">
        <v>0</v>
      </c>
      <c r="FH38" s="73">
        <v>0</v>
      </c>
      <c r="FI38" s="74">
        <f t="shared" si="44"/>
        <v>0</v>
      </c>
      <c r="FJ38" s="73">
        <v>0</v>
      </c>
      <c r="FK38" s="73">
        <v>0</v>
      </c>
      <c r="FL38" s="73">
        <v>0</v>
      </c>
      <c r="FM38" s="74">
        <f t="shared" si="45"/>
        <v>0</v>
      </c>
      <c r="FN38" s="73">
        <v>0</v>
      </c>
      <c r="FO38" s="73">
        <v>0</v>
      </c>
      <c r="FP38" s="73">
        <v>0</v>
      </c>
      <c r="FQ38" s="74">
        <f t="shared" si="46"/>
        <v>0</v>
      </c>
      <c r="FR38" s="73">
        <v>0</v>
      </c>
      <c r="FS38" s="73">
        <v>0</v>
      </c>
      <c r="FT38" s="73">
        <v>0</v>
      </c>
      <c r="FU38" s="74">
        <f t="shared" si="47"/>
        <v>0</v>
      </c>
      <c r="FV38" s="73">
        <v>0</v>
      </c>
      <c r="FW38" s="73">
        <v>0</v>
      </c>
      <c r="FX38" s="73">
        <v>0</v>
      </c>
      <c r="FY38" s="74">
        <f t="shared" si="48"/>
        <v>0</v>
      </c>
      <c r="FZ38" s="73">
        <v>0</v>
      </c>
      <c r="GA38" s="73">
        <v>0</v>
      </c>
      <c r="GB38" s="73">
        <v>0</v>
      </c>
      <c r="GC38" s="74">
        <f t="shared" si="49"/>
        <v>0</v>
      </c>
      <c r="GD38" s="72">
        <v>0</v>
      </c>
      <c r="GE38" s="73">
        <v>0</v>
      </c>
      <c r="GF38" s="73">
        <v>0</v>
      </c>
      <c r="GG38" s="74">
        <f t="shared" si="50"/>
        <v>0</v>
      </c>
      <c r="GH38" s="73">
        <f t="shared" si="52"/>
        <v>0</v>
      </c>
      <c r="GI38" s="73">
        <f t="shared" si="52"/>
        <v>29349</v>
      </c>
      <c r="GJ38" s="73">
        <f t="shared" si="52"/>
        <v>3824</v>
      </c>
      <c r="GK38" s="74">
        <f t="shared" si="52"/>
        <v>33173</v>
      </c>
    </row>
    <row r="39" spans="1:193" s="13" customFormat="1" ht="11.25" customHeight="1">
      <c r="A39" s="21">
        <v>38078</v>
      </c>
      <c r="B39" s="64">
        <v>0</v>
      </c>
      <c r="C39" s="113">
        <v>0</v>
      </c>
      <c r="D39" s="65">
        <v>0</v>
      </c>
      <c r="E39" s="66">
        <f t="shared" si="8"/>
        <v>0</v>
      </c>
      <c r="F39" s="65">
        <v>0</v>
      </c>
      <c r="G39" s="65">
        <v>810</v>
      </c>
      <c r="H39" s="65">
        <v>0</v>
      </c>
      <c r="I39" s="66">
        <f t="shared" si="9"/>
        <v>810</v>
      </c>
      <c r="J39" s="65"/>
      <c r="K39" s="65"/>
      <c r="L39" s="65"/>
      <c r="M39" s="65"/>
      <c r="N39" s="65">
        <v>0</v>
      </c>
      <c r="O39" s="65">
        <v>9329</v>
      </c>
      <c r="P39" s="65">
        <v>6823</v>
      </c>
      <c r="Q39" s="66">
        <f t="shared" si="10"/>
        <v>16152</v>
      </c>
      <c r="R39" s="65"/>
      <c r="S39" s="65"/>
      <c r="T39" s="65"/>
      <c r="U39" s="66"/>
      <c r="V39" s="64">
        <v>0</v>
      </c>
      <c r="W39" s="65">
        <v>0</v>
      </c>
      <c r="X39" s="65">
        <v>0</v>
      </c>
      <c r="Y39" s="66">
        <f t="shared" si="11"/>
        <v>0</v>
      </c>
      <c r="Z39" s="64">
        <v>0</v>
      </c>
      <c r="AA39" s="65">
        <v>0</v>
      </c>
      <c r="AB39" s="65">
        <v>0</v>
      </c>
      <c r="AC39" s="66">
        <f t="shared" si="12"/>
        <v>0</v>
      </c>
      <c r="AD39" s="65">
        <v>0</v>
      </c>
      <c r="AE39" s="65">
        <v>0</v>
      </c>
      <c r="AF39" s="65">
        <v>0</v>
      </c>
      <c r="AG39" s="66">
        <f t="shared" si="13"/>
        <v>0</v>
      </c>
      <c r="AH39" s="65">
        <v>0</v>
      </c>
      <c r="AI39" s="65">
        <v>0</v>
      </c>
      <c r="AJ39" s="65">
        <v>0</v>
      </c>
      <c r="AK39" s="66">
        <f t="shared" si="14"/>
        <v>0</v>
      </c>
      <c r="AL39" s="64">
        <v>0</v>
      </c>
      <c r="AM39" s="65">
        <v>0</v>
      </c>
      <c r="AN39" s="65">
        <v>0</v>
      </c>
      <c r="AO39" s="66">
        <f t="shared" si="15"/>
        <v>0</v>
      </c>
      <c r="AP39" s="64">
        <v>0</v>
      </c>
      <c r="AQ39" s="65">
        <v>1500</v>
      </c>
      <c r="AR39" s="65">
        <v>0</v>
      </c>
      <c r="AS39" s="66">
        <f t="shared" si="16"/>
        <v>1500</v>
      </c>
      <c r="AT39" s="64">
        <v>0</v>
      </c>
      <c r="AU39" s="65">
        <v>0</v>
      </c>
      <c r="AV39" s="65">
        <v>0</v>
      </c>
      <c r="AW39" s="66">
        <f t="shared" si="17"/>
        <v>0</v>
      </c>
      <c r="AX39" s="64">
        <v>0</v>
      </c>
      <c r="AY39" s="65">
        <v>0</v>
      </c>
      <c r="AZ39" s="65">
        <v>0</v>
      </c>
      <c r="BA39" s="66">
        <f t="shared" si="18"/>
        <v>0</v>
      </c>
      <c r="BB39" s="64">
        <v>0</v>
      </c>
      <c r="BC39" s="65">
        <v>0</v>
      </c>
      <c r="BD39" s="65">
        <v>0</v>
      </c>
      <c r="BE39" s="66">
        <f t="shared" si="19"/>
        <v>0</v>
      </c>
      <c r="BF39" s="65">
        <v>0</v>
      </c>
      <c r="BG39" s="65">
        <v>0</v>
      </c>
      <c r="BH39" s="65">
        <v>0</v>
      </c>
      <c r="BI39" s="66">
        <f t="shared" si="20"/>
        <v>0</v>
      </c>
      <c r="BJ39" s="65">
        <v>0</v>
      </c>
      <c r="BK39" s="65">
        <v>0</v>
      </c>
      <c r="BL39" s="65">
        <v>0</v>
      </c>
      <c r="BM39" s="66">
        <f t="shared" si="21"/>
        <v>0</v>
      </c>
      <c r="BN39" s="65">
        <v>0</v>
      </c>
      <c r="BO39" s="65">
        <v>0</v>
      </c>
      <c r="BP39" s="65">
        <v>0</v>
      </c>
      <c r="BQ39" s="66">
        <f t="shared" si="22"/>
        <v>0</v>
      </c>
      <c r="BR39" s="65">
        <v>0</v>
      </c>
      <c r="BS39" s="65">
        <v>0</v>
      </c>
      <c r="BT39" s="65">
        <v>0</v>
      </c>
      <c r="BU39" s="66">
        <f t="shared" si="23"/>
        <v>0</v>
      </c>
      <c r="BV39" s="65">
        <v>0</v>
      </c>
      <c r="BW39" s="65">
        <v>0</v>
      </c>
      <c r="BX39" s="65">
        <v>0</v>
      </c>
      <c r="BY39" s="66">
        <f t="shared" si="24"/>
        <v>0</v>
      </c>
      <c r="BZ39" s="65">
        <v>0</v>
      </c>
      <c r="CA39" s="65">
        <v>0</v>
      </c>
      <c r="CB39" s="65">
        <v>0</v>
      </c>
      <c r="CC39" s="66">
        <f t="shared" si="25"/>
        <v>0</v>
      </c>
      <c r="CD39" s="65">
        <v>0</v>
      </c>
      <c r="CE39" s="65">
        <v>0</v>
      </c>
      <c r="CF39" s="65">
        <v>0</v>
      </c>
      <c r="CG39" s="66">
        <f t="shared" si="26"/>
        <v>0</v>
      </c>
      <c r="CH39" s="65">
        <v>0</v>
      </c>
      <c r="CI39" s="65">
        <v>0</v>
      </c>
      <c r="CJ39" s="65">
        <v>0</v>
      </c>
      <c r="CK39" s="66">
        <f t="shared" si="27"/>
        <v>0</v>
      </c>
      <c r="CL39" s="64">
        <v>0</v>
      </c>
      <c r="CM39" s="65">
        <v>0</v>
      </c>
      <c r="CN39" s="65">
        <v>0</v>
      </c>
      <c r="CO39" s="66">
        <f t="shared" si="28"/>
        <v>0</v>
      </c>
      <c r="CP39" s="65">
        <v>0</v>
      </c>
      <c r="CQ39" s="65">
        <v>0</v>
      </c>
      <c r="CR39" s="65">
        <v>0</v>
      </c>
      <c r="CS39" s="66">
        <f t="shared" si="29"/>
        <v>0</v>
      </c>
      <c r="CT39" s="65">
        <v>0</v>
      </c>
      <c r="CU39" s="65">
        <v>0</v>
      </c>
      <c r="CV39" s="65">
        <v>0</v>
      </c>
      <c r="CW39" s="66">
        <f t="shared" si="30"/>
        <v>0</v>
      </c>
      <c r="CX39" s="65">
        <v>0</v>
      </c>
      <c r="CY39" s="65">
        <v>1540</v>
      </c>
      <c r="CZ39" s="65">
        <v>0</v>
      </c>
      <c r="DA39" s="66">
        <f t="shared" si="31"/>
        <v>1540</v>
      </c>
      <c r="DB39" s="65">
        <v>0</v>
      </c>
      <c r="DC39" s="65">
        <v>0</v>
      </c>
      <c r="DD39" s="65">
        <v>0</v>
      </c>
      <c r="DE39" s="66">
        <f t="shared" si="32"/>
        <v>0</v>
      </c>
      <c r="DF39" s="65">
        <v>0</v>
      </c>
      <c r="DG39" s="65">
        <v>0</v>
      </c>
      <c r="DH39" s="65">
        <v>0</v>
      </c>
      <c r="DI39" s="65">
        <f t="shared" si="33"/>
        <v>0</v>
      </c>
      <c r="DJ39" s="65"/>
      <c r="DK39" s="65"/>
      <c r="DL39" s="65"/>
      <c r="DM39" s="66"/>
      <c r="DN39" s="65">
        <v>0</v>
      </c>
      <c r="DO39" s="65">
        <v>0</v>
      </c>
      <c r="DP39" s="65">
        <v>0</v>
      </c>
      <c r="DQ39" s="66">
        <f t="shared" si="34"/>
        <v>0</v>
      </c>
      <c r="DR39" s="65">
        <v>0</v>
      </c>
      <c r="DS39" s="65">
        <v>0</v>
      </c>
      <c r="DT39" s="65">
        <v>0</v>
      </c>
      <c r="DU39" s="66">
        <f t="shared" si="35"/>
        <v>0</v>
      </c>
      <c r="DV39" s="65">
        <v>0</v>
      </c>
      <c r="DW39" s="65">
        <v>5168</v>
      </c>
      <c r="DX39" s="65">
        <v>32</v>
      </c>
      <c r="DY39" s="66">
        <f t="shared" si="36"/>
        <v>5200</v>
      </c>
      <c r="DZ39" s="65">
        <v>0</v>
      </c>
      <c r="EA39" s="65">
        <v>0</v>
      </c>
      <c r="EB39" s="65">
        <v>0</v>
      </c>
      <c r="EC39" s="66">
        <f t="shared" si="37"/>
        <v>0</v>
      </c>
      <c r="ED39" s="65">
        <v>0</v>
      </c>
      <c r="EE39" s="65">
        <v>0</v>
      </c>
      <c r="EF39" s="65">
        <v>0</v>
      </c>
      <c r="EG39" s="65">
        <f t="shared" si="38"/>
        <v>0</v>
      </c>
      <c r="EH39" s="65"/>
      <c r="EI39" s="65"/>
      <c r="EJ39" s="65"/>
      <c r="EK39" s="66"/>
      <c r="EL39" s="65">
        <v>0</v>
      </c>
      <c r="EM39" s="65">
        <v>0</v>
      </c>
      <c r="EN39" s="65">
        <v>0</v>
      </c>
      <c r="EO39" s="66">
        <f t="shared" si="39"/>
        <v>0</v>
      </c>
      <c r="EP39" s="65">
        <v>0</v>
      </c>
      <c r="EQ39" s="65">
        <v>520</v>
      </c>
      <c r="ER39" s="65">
        <v>0</v>
      </c>
      <c r="ES39" s="66">
        <f t="shared" si="40"/>
        <v>520</v>
      </c>
      <c r="ET39" s="65">
        <v>0</v>
      </c>
      <c r="EU39" s="65">
        <v>0</v>
      </c>
      <c r="EV39" s="65">
        <v>0</v>
      </c>
      <c r="EW39" s="66">
        <f t="shared" si="41"/>
        <v>0</v>
      </c>
      <c r="EX39" s="64">
        <v>0</v>
      </c>
      <c r="EY39" s="65">
        <v>0</v>
      </c>
      <c r="EZ39" s="65">
        <v>0</v>
      </c>
      <c r="FA39" s="66">
        <f t="shared" si="42"/>
        <v>0</v>
      </c>
      <c r="FB39" s="65">
        <v>0</v>
      </c>
      <c r="FC39" s="65">
        <v>0</v>
      </c>
      <c r="FD39" s="65">
        <v>0</v>
      </c>
      <c r="FE39" s="66">
        <f t="shared" si="43"/>
        <v>0</v>
      </c>
      <c r="FF39" s="64">
        <v>0</v>
      </c>
      <c r="FG39" s="65">
        <v>0</v>
      </c>
      <c r="FH39" s="65">
        <v>0</v>
      </c>
      <c r="FI39" s="66">
        <f t="shared" si="44"/>
        <v>0</v>
      </c>
      <c r="FJ39" s="65">
        <v>0</v>
      </c>
      <c r="FK39" s="65">
        <v>0</v>
      </c>
      <c r="FL39" s="65">
        <v>0</v>
      </c>
      <c r="FM39" s="66">
        <f t="shared" si="45"/>
        <v>0</v>
      </c>
      <c r="FN39" s="65">
        <v>0</v>
      </c>
      <c r="FO39" s="65">
        <v>0</v>
      </c>
      <c r="FP39" s="65">
        <v>0</v>
      </c>
      <c r="FQ39" s="66">
        <f t="shared" si="46"/>
        <v>0</v>
      </c>
      <c r="FR39" s="65">
        <v>0</v>
      </c>
      <c r="FS39" s="65">
        <v>0</v>
      </c>
      <c r="FT39" s="65">
        <v>0</v>
      </c>
      <c r="FU39" s="66">
        <f t="shared" si="47"/>
        <v>0</v>
      </c>
      <c r="FV39" s="65">
        <v>0</v>
      </c>
      <c r="FW39" s="65">
        <v>0</v>
      </c>
      <c r="FX39" s="65">
        <v>0</v>
      </c>
      <c r="FY39" s="66">
        <f t="shared" si="48"/>
        <v>0</v>
      </c>
      <c r="FZ39" s="65">
        <v>0</v>
      </c>
      <c r="GA39" s="65">
        <v>0</v>
      </c>
      <c r="GB39" s="65">
        <v>0</v>
      </c>
      <c r="GC39" s="66">
        <f t="shared" si="49"/>
        <v>0</v>
      </c>
      <c r="GD39" s="64">
        <v>0</v>
      </c>
      <c r="GE39" s="65">
        <v>0</v>
      </c>
      <c r="GF39" s="65">
        <v>0</v>
      </c>
      <c r="GG39" s="66">
        <f t="shared" si="50"/>
        <v>0</v>
      </c>
      <c r="GH39" s="65">
        <f t="shared" si="52"/>
        <v>0</v>
      </c>
      <c r="GI39" s="65">
        <f t="shared" si="52"/>
        <v>18867</v>
      </c>
      <c r="GJ39" s="65">
        <f t="shared" si="52"/>
        <v>6855</v>
      </c>
      <c r="GK39" s="66">
        <f t="shared" si="52"/>
        <v>25722</v>
      </c>
    </row>
    <row r="40" spans="1:193" ht="11.25" customHeight="1">
      <c r="A40" s="28">
        <v>38108</v>
      </c>
      <c r="B40" s="67">
        <v>0</v>
      </c>
      <c r="C40" s="68">
        <v>0</v>
      </c>
      <c r="D40" s="68">
        <v>0</v>
      </c>
      <c r="E40" s="71">
        <f t="shared" si="8"/>
        <v>0</v>
      </c>
      <c r="F40" s="68">
        <v>0</v>
      </c>
      <c r="G40" s="68">
        <v>843</v>
      </c>
      <c r="H40" s="68">
        <v>4</v>
      </c>
      <c r="I40" s="71">
        <f t="shared" si="9"/>
        <v>847</v>
      </c>
      <c r="J40" s="68"/>
      <c r="K40" s="68"/>
      <c r="L40" s="68"/>
      <c r="M40" s="68"/>
      <c r="N40" s="68">
        <v>0</v>
      </c>
      <c r="O40" s="68">
        <v>11305</v>
      </c>
      <c r="P40" s="68">
        <v>4873</v>
      </c>
      <c r="Q40" s="71">
        <f t="shared" si="10"/>
        <v>16178</v>
      </c>
      <c r="R40" s="68"/>
      <c r="S40" s="68"/>
      <c r="T40" s="68"/>
      <c r="U40" s="71"/>
      <c r="V40" s="67">
        <v>0</v>
      </c>
      <c r="W40" s="68">
        <v>0</v>
      </c>
      <c r="X40" s="68">
        <v>0</v>
      </c>
      <c r="Y40" s="71">
        <f t="shared" si="11"/>
        <v>0</v>
      </c>
      <c r="Z40" s="67">
        <v>0</v>
      </c>
      <c r="AA40" s="68">
        <v>0</v>
      </c>
      <c r="AB40" s="68">
        <v>0</v>
      </c>
      <c r="AC40" s="71">
        <f t="shared" si="12"/>
        <v>0</v>
      </c>
      <c r="AD40" s="68">
        <v>0</v>
      </c>
      <c r="AE40" s="68">
        <v>0</v>
      </c>
      <c r="AF40" s="68">
        <v>0</v>
      </c>
      <c r="AG40" s="71">
        <f t="shared" si="13"/>
        <v>0</v>
      </c>
      <c r="AH40" s="68">
        <v>0</v>
      </c>
      <c r="AI40" s="68">
        <v>0</v>
      </c>
      <c r="AJ40" s="68">
        <v>0</v>
      </c>
      <c r="AK40" s="71">
        <f t="shared" si="14"/>
        <v>0</v>
      </c>
      <c r="AL40" s="67">
        <v>0</v>
      </c>
      <c r="AM40" s="68">
        <v>0</v>
      </c>
      <c r="AN40" s="68">
        <v>0</v>
      </c>
      <c r="AO40" s="71">
        <f t="shared" si="15"/>
        <v>0</v>
      </c>
      <c r="AP40" s="67">
        <v>0</v>
      </c>
      <c r="AQ40" s="68">
        <v>1881</v>
      </c>
      <c r="AR40" s="68">
        <v>1</v>
      </c>
      <c r="AS40" s="71">
        <f t="shared" si="16"/>
        <v>1882</v>
      </c>
      <c r="AT40" s="67">
        <v>0</v>
      </c>
      <c r="AU40" s="68">
        <v>0</v>
      </c>
      <c r="AV40" s="68">
        <v>0</v>
      </c>
      <c r="AW40" s="71">
        <f t="shared" si="17"/>
        <v>0</v>
      </c>
      <c r="AX40" s="67">
        <v>0</v>
      </c>
      <c r="AY40" s="68">
        <v>0</v>
      </c>
      <c r="AZ40" s="68">
        <v>0</v>
      </c>
      <c r="BA40" s="71">
        <f t="shared" si="18"/>
        <v>0</v>
      </c>
      <c r="BB40" s="67">
        <v>0</v>
      </c>
      <c r="BC40" s="68">
        <v>0</v>
      </c>
      <c r="BD40" s="68">
        <v>0</v>
      </c>
      <c r="BE40" s="71">
        <f t="shared" si="19"/>
        <v>0</v>
      </c>
      <c r="BF40" s="68">
        <v>0</v>
      </c>
      <c r="BG40" s="68">
        <v>0</v>
      </c>
      <c r="BH40" s="68">
        <v>0</v>
      </c>
      <c r="BI40" s="71">
        <f t="shared" si="20"/>
        <v>0</v>
      </c>
      <c r="BJ40" s="68">
        <v>0</v>
      </c>
      <c r="BK40" s="68">
        <v>0</v>
      </c>
      <c r="BL40" s="68">
        <v>0</v>
      </c>
      <c r="BM40" s="71">
        <f t="shared" si="21"/>
        <v>0</v>
      </c>
      <c r="BN40" s="68">
        <v>0</v>
      </c>
      <c r="BO40" s="68">
        <v>0</v>
      </c>
      <c r="BP40" s="68">
        <v>0</v>
      </c>
      <c r="BQ40" s="71">
        <f t="shared" si="22"/>
        <v>0</v>
      </c>
      <c r="BR40" s="68">
        <v>0</v>
      </c>
      <c r="BS40" s="68">
        <v>0</v>
      </c>
      <c r="BT40" s="68">
        <v>0</v>
      </c>
      <c r="BU40" s="71">
        <f t="shared" si="23"/>
        <v>0</v>
      </c>
      <c r="BV40" s="68">
        <v>0</v>
      </c>
      <c r="BW40" s="68">
        <v>0</v>
      </c>
      <c r="BX40" s="68">
        <v>0</v>
      </c>
      <c r="BY40" s="71">
        <f t="shared" si="24"/>
        <v>0</v>
      </c>
      <c r="BZ40" s="68">
        <v>0</v>
      </c>
      <c r="CA40" s="68">
        <v>0</v>
      </c>
      <c r="CB40" s="68">
        <v>0</v>
      </c>
      <c r="CC40" s="71">
        <f t="shared" si="25"/>
        <v>0</v>
      </c>
      <c r="CD40" s="68">
        <v>0</v>
      </c>
      <c r="CE40" s="68">
        <v>0</v>
      </c>
      <c r="CF40" s="68">
        <v>0</v>
      </c>
      <c r="CG40" s="71">
        <f t="shared" si="26"/>
        <v>0</v>
      </c>
      <c r="CH40" s="68">
        <v>0</v>
      </c>
      <c r="CI40" s="68">
        <v>0</v>
      </c>
      <c r="CJ40" s="68">
        <v>0</v>
      </c>
      <c r="CK40" s="71">
        <f t="shared" si="27"/>
        <v>0</v>
      </c>
      <c r="CL40" s="67">
        <v>0</v>
      </c>
      <c r="CM40" s="68">
        <v>0</v>
      </c>
      <c r="CN40" s="68">
        <v>0</v>
      </c>
      <c r="CO40" s="71">
        <f t="shared" si="28"/>
        <v>0</v>
      </c>
      <c r="CP40" s="68">
        <v>0</v>
      </c>
      <c r="CQ40" s="68">
        <v>0</v>
      </c>
      <c r="CR40" s="68">
        <v>0</v>
      </c>
      <c r="CS40" s="71">
        <f t="shared" si="29"/>
        <v>0</v>
      </c>
      <c r="CT40" s="68">
        <v>0</v>
      </c>
      <c r="CU40" s="68">
        <v>0</v>
      </c>
      <c r="CV40" s="68">
        <v>0</v>
      </c>
      <c r="CW40" s="71">
        <f t="shared" si="30"/>
        <v>0</v>
      </c>
      <c r="CX40" s="68">
        <v>0</v>
      </c>
      <c r="CY40" s="68">
        <v>1378</v>
      </c>
      <c r="CZ40" s="68">
        <v>0</v>
      </c>
      <c r="DA40" s="71">
        <f t="shared" si="31"/>
        <v>1378</v>
      </c>
      <c r="DB40" s="68">
        <v>0</v>
      </c>
      <c r="DC40" s="68">
        <v>0</v>
      </c>
      <c r="DD40" s="68">
        <v>0</v>
      </c>
      <c r="DE40" s="71">
        <f t="shared" si="32"/>
        <v>0</v>
      </c>
      <c r="DF40" s="68">
        <v>0</v>
      </c>
      <c r="DG40" s="68">
        <v>0</v>
      </c>
      <c r="DH40" s="68">
        <v>0</v>
      </c>
      <c r="DI40" s="68">
        <f t="shared" si="33"/>
        <v>0</v>
      </c>
      <c r="DJ40" s="68"/>
      <c r="DK40" s="68"/>
      <c r="DL40" s="68"/>
      <c r="DM40" s="71"/>
      <c r="DN40" s="68">
        <v>0</v>
      </c>
      <c r="DO40" s="68">
        <v>0</v>
      </c>
      <c r="DP40" s="68">
        <v>0</v>
      </c>
      <c r="DQ40" s="71">
        <f t="shared" si="34"/>
        <v>0</v>
      </c>
      <c r="DR40" s="68">
        <v>0</v>
      </c>
      <c r="DS40" s="68">
        <v>0</v>
      </c>
      <c r="DT40" s="68">
        <v>0</v>
      </c>
      <c r="DU40" s="71">
        <f t="shared" si="35"/>
        <v>0</v>
      </c>
      <c r="DV40" s="68">
        <v>0</v>
      </c>
      <c r="DW40" s="68">
        <v>5343</v>
      </c>
      <c r="DX40" s="68">
        <v>63</v>
      </c>
      <c r="DY40" s="71">
        <f t="shared" si="36"/>
        <v>5406</v>
      </c>
      <c r="DZ40" s="68">
        <v>0</v>
      </c>
      <c r="EA40" s="68">
        <v>0</v>
      </c>
      <c r="EB40" s="68">
        <v>0</v>
      </c>
      <c r="EC40" s="71">
        <f t="shared" si="37"/>
        <v>0</v>
      </c>
      <c r="ED40" s="68">
        <v>0</v>
      </c>
      <c r="EE40" s="68">
        <v>0</v>
      </c>
      <c r="EF40" s="68">
        <v>0</v>
      </c>
      <c r="EG40" s="68">
        <f t="shared" si="38"/>
        <v>0</v>
      </c>
      <c r="EH40" s="68"/>
      <c r="EI40" s="68"/>
      <c r="EJ40" s="68"/>
      <c r="EK40" s="71"/>
      <c r="EL40" s="68">
        <v>0</v>
      </c>
      <c r="EM40" s="68">
        <v>0</v>
      </c>
      <c r="EN40" s="68">
        <v>0</v>
      </c>
      <c r="EO40" s="71">
        <f t="shared" si="39"/>
        <v>0</v>
      </c>
      <c r="EP40" s="68">
        <v>0</v>
      </c>
      <c r="EQ40" s="68">
        <v>688</v>
      </c>
      <c r="ER40" s="68">
        <v>0</v>
      </c>
      <c r="ES40" s="71">
        <f t="shared" si="40"/>
        <v>688</v>
      </c>
      <c r="ET40" s="68">
        <v>0</v>
      </c>
      <c r="EU40" s="68">
        <v>0</v>
      </c>
      <c r="EV40" s="68">
        <v>0</v>
      </c>
      <c r="EW40" s="71">
        <f t="shared" si="41"/>
        <v>0</v>
      </c>
      <c r="EX40" s="67">
        <v>0</v>
      </c>
      <c r="EY40" s="68">
        <v>0</v>
      </c>
      <c r="EZ40" s="68">
        <v>0</v>
      </c>
      <c r="FA40" s="71">
        <f t="shared" si="42"/>
        <v>0</v>
      </c>
      <c r="FB40" s="68">
        <v>0</v>
      </c>
      <c r="FC40" s="68">
        <v>0</v>
      </c>
      <c r="FD40" s="68">
        <v>0</v>
      </c>
      <c r="FE40" s="71">
        <f t="shared" si="43"/>
        <v>0</v>
      </c>
      <c r="FF40" s="67">
        <v>0</v>
      </c>
      <c r="FG40" s="68">
        <v>0</v>
      </c>
      <c r="FH40" s="68">
        <v>0</v>
      </c>
      <c r="FI40" s="71">
        <f t="shared" si="44"/>
        <v>0</v>
      </c>
      <c r="FJ40" s="68">
        <v>0</v>
      </c>
      <c r="FK40" s="68">
        <v>0</v>
      </c>
      <c r="FL40" s="68">
        <v>0</v>
      </c>
      <c r="FM40" s="71">
        <f t="shared" si="45"/>
        <v>0</v>
      </c>
      <c r="FN40" s="68">
        <v>0</v>
      </c>
      <c r="FO40" s="68">
        <v>0</v>
      </c>
      <c r="FP40" s="68">
        <v>0</v>
      </c>
      <c r="FQ40" s="71">
        <f t="shared" si="46"/>
        <v>0</v>
      </c>
      <c r="FR40" s="68">
        <v>0</v>
      </c>
      <c r="FS40" s="68">
        <v>0</v>
      </c>
      <c r="FT40" s="68">
        <v>0</v>
      </c>
      <c r="FU40" s="71">
        <f t="shared" si="47"/>
        <v>0</v>
      </c>
      <c r="FV40" s="68">
        <v>0</v>
      </c>
      <c r="FW40" s="68">
        <v>0</v>
      </c>
      <c r="FX40" s="68">
        <v>0</v>
      </c>
      <c r="FY40" s="71">
        <f t="shared" si="48"/>
        <v>0</v>
      </c>
      <c r="FZ40" s="68">
        <v>0</v>
      </c>
      <c r="GA40" s="68">
        <v>0</v>
      </c>
      <c r="GB40" s="68">
        <v>0</v>
      </c>
      <c r="GC40" s="71">
        <f t="shared" si="49"/>
        <v>0</v>
      </c>
      <c r="GD40" s="67">
        <v>0</v>
      </c>
      <c r="GE40" s="68">
        <v>0</v>
      </c>
      <c r="GF40" s="68">
        <v>0</v>
      </c>
      <c r="GG40" s="71">
        <f t="shared" si="50"/>
        <v>0</v>
      </c>
      <c r="GH40" s="68">
        <f t="shared" si="52"/>
        <v>0</v>
      </c>
      <c r="GI40" s="68">
        <f t="shared" si="52"/>
        <v>21438</v>
      </c>
      <c r="GJ40" s="68">
        <f t="shared" si="52"/>
        <v>4941</v>
      </c>
      <c r="GK40" s="71">
        <f t="shared" si="52"/>
        <v>26379</v>
      </c>
    </row>
    <row r="41" spans="1:193" ht="11.25" customHeight="1">
      <c r="A41" s="28">
        <v>38139</v>
      </c>
      <c r="B41" s="67">
        <v>0</v>
      </c>
      <c r="C41" s="68">
        <v>0</v>
      </c>
      <c r="D41" s="68">
        <v>0</v>
      </c>
      <c r="E41" s="71">
        <f t="shared" si="8"/>
        <v>0</v>
      </c>
      <c r="F41" s="68">
        <v>0</v>
      </c>
      <c r="G41" s="68">
        <v>1000</v>
      </c>
      <c r="H41" s="68">
        <v>0</v>
      </c>
      <c r="I41" s="71">
        <f t="shared" si="9"/>
        <v>1000</v>
      </c>
      <c r="J41" s="68"/>
      <c r="K41" s="68"/>
      <c r="L41" s="68"/>
      <c r="M41" s="68"/>
      <c r="N41" s="68">
        <v>0</v>
      </c>
      <c r="O41" s="68">
        <v>15512</v>
      </c>
      <c r="P41" s="68">
        <v>6238</v>
      </c>
      <c r="Q41" s="71">
        <f t="shared" si="10"/>
        <v>21750</v>
      </c>
      <c r="R41" s="68"/>
      <c r="S41" s="68"/>
      <c r="T41" s="68"/>
      <c r="U41" s="71"/>
      <c r="V41" s="67">
        <v>0</v>
      </c>
      <c r="W41" s="68">
        <v>0</v>
      </c>
      <c r="X41" s="68">
        <v>0</v>
      </c>
      <c r="Y41" s="71">
        <f t="shared" si="11"/>
        <v>0</v>
      </c>
      <c r="Z41" s="67">
        <v>0</v>
      </c>
      <c r="AA41" s="68">
        <v>0</v>
      </c>
      <c r="AB41" s="68">
        <v>0</v>
      </c>
      <c r="AC41" s="71">
        <f t="shared" si="12"/>
        <v>0</v>
      </c>
      <c r="AD41" s="68">
        <v>0</v>
      </c>
      <c r="AE41" s="68">
        <v>0</v>
      </c>
      <c r="AF41" s="68">
        <v>0</v>
      </c>
      <c r="AG41" s="71">
        <f t="shared" si="13"/>
        <v>0</v>
      </c>
      <c r="AH41" s="68">
        <v>0</v>
      </c>
      <c r="AI41" s="68">
        <v>0</v>
      </c>
      <c r="AJ41" s="68">
        <v>0</v>
      </c>
      <c r="AK41" s="71">
        <f t="shared" si="14"/>
        <v>0</v>
      </c>
      <c r="AL41" s="67">
        <v>0</v>
      </c>
      <c r="AM41" s="68">
        <v>0</v>
      </c>
      <c r="AN41" s="68">
        <v>0</v>
      </c>
      <c r="AO41" s="71">
        <f t="shared" si="15"/>
        <v>0</v>
      </c>
      <c r="AP41" s="67">
        <v>0</v>
      </c>
      <c r="AQ41" s="68">
        <v>2042</v>
      </c>
      <c r="AR41" s="68">
        <v>0</v>
      </c>
      <c r="AS41" s="71">
        <f t="shared" si="16"/>
        <v>2042</v>
      </c>
      <c r="AT41" s="67">
        <v>0</v>
      </c>
      <c r="AU41" s="68">
        <v>0</v>
      </c>
      <c r="AV41" s="68">
        <v>0</v>
      </c>
      <c r="AW41" s="71">
        <f t="shared" si="17"/>
        <v>0</v>
      </c>
      <c r="AX41" s="67">
        <v>0</v>
      </c>
      <c r="AY41" s="68">
        <v>0</v>
      </c>
      <c r="AZ41" s="68">
        <v>0</v>
      </c>
      <c r="BA41" s="71">
        <f t="shared" si="18"/>
        <v>0</v>
      </c>
      <c r="BB41" s="67">
        <v>0</v>
      </c>
      <c r="BC41" s="68">
        <v>0</v>
      </c>
      <c r="BD41" s="68">
        <v>0</v>
      </c>
      <c r="BE41" s="71">
        <f t="shared" si="19"/>
        <v>0</v>
      </c>
      <c r="BF41" s="68">
        <v>0</v>
      </c>
      <c r="BG41" s="68">
        <v>0</v>
      </c>
      <c r="BH41" s="68">
        <v>0</v>
      </c>
      <c r="BI41" s="71">
        <f t="shared" si="20"/>
        <v>0</v>
      </c>
      <c r="BJ41" s="68">
        <v>0</v>
      </c>
      <c r="BK41" s="68">
        <v>0</v>
      </c>
      <c r="BL41" s="68">
        <v>0</v>
      </c>
      <c r="BM41" s="71">
        <f t="shared" si="21"/>
        <v>0</v>
      </c>
      <c r="BN41" s="68">
        <v>0</v>
      </c>
      <c r="BO41" s="68">
        <v>0</v>
      </c>
      <c r="BP41" s="68">
        <v>0</v>
      </c>
      <c r="BQ41" s="71">
        <f t="shared" si="22"/>
        <v>0</v>
      </c>
      <c r="BR41" s="68">
        <v>0</v>
      </c>
      <c r="BS41" s="68">
        <v>0</v>
      </c>
      <c r="BT41" s="68">
        <v>0</v>
      </c>
      <c r="BU41" s="71">
        <f t="shared" si="23"/>
        <v>0</v>
      </c>
      <c r="BV41" s="68">
        <v>0</v>
      </c>
      <c r="BW41" s="68">
        <v>0</v>
      </c>
      <c r="BX41" s="68">
        <v>0</v>
      </c>
      <c r="BY41" s="71">
        <f t="shared" si="24"/>
        <v>0</v>
      </c>
      <c r="BZ41" s="68">
        <v>0</v>
      </c>
      <c r="CA41" s="68">
        <v>0</v>
      </c>
      <c r="CB41" s="68">
        <v>0</v>
      </c>
      <c r="CC41" s="71">
        <f t="shared" si="25"/>
        <v>0</v>
      </c>
      <c r="CD41" s="68">
        <v>0</v>
      </c>
      <c r="CE41" s="68">
        <v>0</v>
      </c>
      <c r="CF41" s="68">
        <v>0</v>
      </c>
      <c r="CG41" s="71">
        <f t="shared" si="26"/>
        <v>0</v>
      </c>
      <c r="CH41" s="68">
        <v>0</v>
      </c>
      <c r="CI41" s="68">
        <v>0</v>
      </c>
      <c r="CJ41" s="68">
        <v>0</v>
      </c>
      <c r="CK41" s="71">
        <f t="shared" si="27"/>
        <v>0</v>
      </c>
      <c r="CL41" s="67">
        <v>0</v>
      </c>
      <c r="CM41" s="68">
        <v>0</v>
      </c>
      <c r="CN41" s="68">
        <v>0</v>
      </c>
      <c r="CO41" s="71">
        <f t="shared" si="28"/>
        <v>0</v>
      </c>
      <c r="CP41" s="68">
        <v>0</v>
      </c>
      <c r="CQ41" s="68">
        <v>0</v>
      </c>
      <c r="CR41" s="68">
        <v>0</v>
      </c>
      <c r="CS41" s="71">
        <f t="shared" si="29"/>
        <v>0</v>
      </c>
      <c r="CT41" s="68">
        <v>0</v>
      </c>
      <c r="CU41" s="68">
        <v>0</v>
      </c>
      <c r="CV41" s="68">
        <v>0</v>
      </c>
      <c r="CW41" s="71">
        <f t="shared" si="30"/>
        <v>0</v>
      </c>
      <c r="CX41" s="68">
        <v>0</v>
      </c>
      <c r="CY41" s="68">
        <v>1279</v>
      </c>
      <c r="CZ41" s="68">
        <v>0</v>
      </c>
      <c r="DA41" s="71">
        <f t="shared" si="31"/>
        <v>1279</v>
      </c>
      <c r="DB41" s="68">
        <v>0</v>
      </c>
      <c r="DC41" s="68">
        <v>0</v>
      </c>
      <c r="DD41" s="68">
        <v>0</v>
      </c>
      <c r="DE41" s="71">
        <f t="shared" si="32"/>
        <v>0</v>
      </c>
      <c r="DF41" s="68">
        <v>0</v>
      </c>
      <c r="DG41" s="68">
        <v>0</v>
      </c>
      <c r="DH41" s="68">
        <v>0</v>
      </c>
      <c r="DI41" s="68">
        <f t="shared" si="33"/>
        <v>0</v>
      </c>
      <c r="DJ41" s="68"/>
      <c r="DK41" s="68"/>
      <c r="DL41" s="68"/>
      <c r="DM41" s="71"/>
      <c r="DN41" s="68">
        <v>0</v>
      </c>
      <c r="DO41" s="68">
        <v>0</v>
      </c>
      <c r="DP41" s="68">
        <v>0</v>
      </c>
      <c r="DQ41" s="71">
        <f t="shared" si="34"/>
        <v>0</v>
      </c>
      <c r="DR41" s="68">
        <v>0</v>
      </c>
      <c r="DS41" s="68">
        <v>0</v>
      </c>
      <c r="DT41" s="68">
        <v>0</v>
      </c>
      <c r="DU41" s="71">
        <f t="shared" si="35"/>
        <v>0</v>
      </c>
      <c r="DV41" s="68">
        <v>0</v>
      </c>
      <c r="DW41" s="68">
        <v>5817</v>
      </c>
      <c r="DX41" s="68">
        <v>34</v>
      </c>
      <c r="DY41" s="71">
        <f t="shared" si="36"/>
        <v>5851</v>
      </c>
      <c r="DZ41" s="68">
        <v>0</v>
      </c>
      <c r="EA41" s="68">
        <v>0</v>
      </c>
      <c r="EB41" s="68">
        <v>0</v>
      </c>
      <c r="EC41" s="71">
        <f t="shared" si="37"/>
        <v>0</v>
      </c>
      <c r="ED41" s="68">
        <v>0</v>
      </c>
      <c r="EE41" s="68">
        <v>0</v>
      </c>
      <c r="EF41" s="68">
        <v>0</v>
      </c>
      <c r="EG41" s="68">
        <f t="shared" si="38"/>
        <v>0</v>
      </c>
      <c r="EH41" s="68"/>
      <c r="EI41" s="68"/>
      <c r="EJ41" s="68"/>
      <c r="EK41" s="71"/>
      <c r="EL41" s="68">
        <v>0</v>
      </c>
      <c r="EM41" s="68">
        <v>0</v>
      </c>
      <c r="EN41" s="68">
        <v>0</v>
      </c>
      <c r="EO41" s="71">
        <f t="shared" si="39"/>
        <v>0</v>
      </c>
      <c r="EP41" s="68">
        <v>0</v>
      </c>
      <c r="EQ41" s="68">
        <v>811</v>
      </c>
      <c r="ER41" s="68">
        <v>0</v>
      </c>
      <c r="ES41" s="71">
        <f t="shared" si="40"/>
        <v>811</v>
      </c>
      <c r="ET41" s="68">
        <v>0</v>
      </c>
      <c r="EU41" s="68">
        <v>0</v>
      </c>
      <c r="EV41" s="68">
        <v>0</v>
      </c>
      <c r="EW41" s="71">
        <f t="shared" si="41"/>
        <v>0</v>
      </c>
      <c r="EX41" s="67">
        <v>0</v>
      </c>
      <c r="EY41" s="68">
        <v>0</v>
      </c>
      <c r="EZ41" s="68">
        <v>0</v>
      </c>
      <c r="FA41" s="71">
        <f t="shared" si="42"/>
        <v>0</v>
      </c>
      <c r="FB41" s="68">
        <v>0</v>
      </c>
      <c r="FC41" s="68">
        <v>0</v>
      </c>
      <c r="FD41" s="68">
        <v>0</v>
      </c>
      <c r="FE41" s="71">
        <f t="shared" si="43"/>
        <v>0</v>
      </c>
      <c r="FF41" s="67">
        <v>0</v>
      </c>
      <c r="FG41" s="68">
        <v>0</v>
      </c>
      <c r="FH41" s="68">
        <v>0</v>
      </c>
      <c r="FI41" s="71">
        <f t="shared" si="44"/>
        <v>0</v>
      </c>
      <c r="FJ41" s="68">
        <v>0</v>
      </c>
      <c r="FK41" s="68">
        <v>0</v>
      </c>
      <c r="FL41" s="68">
        <v>0</v>
      </c>
      <c r="FM41" s="71">
        <f t="shared" si="45"/>
        <v>0</v>
      </c>
      <c r="FN41" s="68">
        <v>0</v>
      </c>
      <c r="FO41" s="68">
        <v>0</v>
      </c>
      <c r="FP41" s="68">
        <v>0</v>
      </c>
      <c r="FQ41" s="71">
        <f t="shared" si="46"/>
        <v>0</v>
      </c>
      <c r="FR41" s="68">
        <v>0</v>
      </c>
      <c r="FS41" s="68">
        <v>0</v>
      </c>
      <c r="FT41" s="68">
        <v>0</v>
      </c>
      <c r="FU41" s="71">
        <f t="shared" si="47"/>
        <v>0</v>
      </c>
      <c r="FV41" s="68">
        <v>0</v>
      </c>
      <c r="FW41" s="68">
        <v>0</v>
      </c>
      <c r="FX41" s="68">
        <v>0</v>
      </c>
      <c r="FY41" s="71">
        <f t="shared" si="48"/>
        <v>0</v>
      </c>
      <c r="FZ41" s="68">
        <v>0</v>
      </c>
      <c r="GA41" s="68">
        <v>0</v>
      </c>
      <c r="GB41" s="68">
        <v>0</v>
      </c>
      <c r="GC41" s="71">
        <f t="shared" si="49"/>
        <v>0</v>
      </c>
      <c r="GD41" s="67">
        <v>0</v>
      </c>
      <c r="GE41" s="68">
        <v>0</v>
      </c>
      <c r="GF41" s="68">
        <v>0</v>
      </c>
      <c r="GG41" s="71">
        <f t="shared" si="50"/>
        <v>0</v>
      </c>
      <c r="GH41" s="68">
        <f t="shared" si="52"/>
        <v>0</v>
      </c>
      <c r="GI41" s="68">
        <f t="shared" si="52"/>
        <v>26461</v>
      </c>
      <c r="GJ41" s="68">
        <f t="shared" si="52"/>
        <v>6272</v>
      </c>
      <c r="GK41" s="71">
        <f t="shared" si="52"/>
        <v>32733</v>
      </c>
    </row>
    <row r="42" spans="1:193" ht="11.25" customHeight="1">
      <c r="A42" s="28">
        <v>38169</v>
      </c>
      <c r="B42" s="67">
        <v>0</v>
      </c>
      <c r="C42" s="68">
        <v>0</v>
      </c>
      <c r="D42" s="68">
        <v>0</v>
      </c>
      <c r="E42" s="71">
        <f t="shared" si="8"/>
        <v>0</v>
      </c>
      <c r="F42" s="68">
        <v>0</v>
      </c>
      <c r="G42" s="68">
        <v>1054</v>
      </c>
      <c r="H42" s="68">
        <v>0</v>
      </c>
      <c r="I42" s="71">
        <f t="shared" si="9"/>
        <v>1054</v>
      </c>
      <c r="J42" s="68"/>
      <c r="K42" s="68"/>
      <c r="L42" s="68"/>
      <c r="M42" s="68"/>
      <c r="N42" s="68">
        <v>0</v>
      </c>
      <c r="O42" s="68">
        <v>15691</v>
      </c>
      <c r="P42" s="68">
        <v>5960</v>
      </c>
      <c r="Q42" s="71">
        <f t="shared" si="10"/>
        <v>21651</v>
      </c>
      <c r="R42" s="68"/>
      <c r="S42" s="68"/>
      <c r="T42" s="68"/>
      <c r="U42" s="71"/>
      <c r="V42" s="67">
        <v>0</v>
      </c>
      <c r="W42" s="68">
        <v>0</v>
      </c>
      <c r="X42" s="68">
        <v>0</v>
      </c>
      <c r="Y42" s="71">
        <f t="shared" si="11"/>
        <v>0</v>
      </c>
      <c r="Z42" s="67">
        <v>0</v>
      </c>
      <c r="AA42" s="68">
        <v>0</v>
      </c>
      <c r="AB42" s="68">
        <v>0</v>
      </c>
      <c r="AC42" s="71">
        <f t="shared" si="12"/>
        <v>0</v>
      </c>
      <c r="AD42" s="68">
        <v>0</v>
      </c>
      <c r="AE42" s="68">
        <v>0</v>
      </c>
      <c r="AF42" s="68">
        <v>0</v>
      </c>
      <c r="AG42" s="71">
        <f t="shared" si="13"/>
        <v>0</v>
      </c>
      <c r="AH42" s="68">
        <v>0</v>
      </c>
      <c r="AI42" s="68">
        <v>0</v>
      </c>
      <c r="AJ42" s="68">
        <v>0</v>
      </c>
      <c r="AK42" s="71">
        <f t="shared" si="14"/>
        <v>0</v>
      </c>
      <c r="AL42" s="67">
        <v>0</v>
      </c>
      <c r="AM42" s="68">
        <v>0</v>
      </c>
      <c r="AN42" s="68">
        <v>0</v>
      </c>
      <c r="AO42" s="71">
        <f t="shared" si="15"/>
        <v>0</v>
      </c>
      <c r="AP42" s="67">
        <v>0</v>
      </c>
      <c r="AQ42" s="68">
        <v>1008</v>
      </c>
      <c r="AR42" s="68">
        <v>6</v>
      </c>
      <c r="AS42" s="71">
        <f t="shared" si="16"/>
        <v>1014</v>
      </c>
      <c r="AT42" s="67">
        <v>0</v>
      </c>
      <c r="AU42" s="68">
        <v>0</v>
      </c>
      <c r="AV42" s="68">
        <v>0</v>
      </c>
      <c r="AW42" s="71">
        <f t="shared" si="17"/>
        <v>0</v>
      </c>
      <c r="AX42" s="67">
        <v>0</v>
      </c>
      <c r="AY42" s="68">
        <v>0</v>
      </c>
      <c r="AZ42" s="68">
        <v>0</v>
      </c>
      <c r="BA42" s="71">
        <f t="shared" si="18"/>
        <v>0</v>
      </c>
      <c r="BB42" s="67">
        <v>0</v>
      </c>
      <c r="BC42" s="68">
        <v>0</v>
      </c>
      <c r="BD42" s="68">
        <v>0</v>
      </c>
      <c r="BE42" s="71">
        <f t="shared" si="19"/>
        <v>0</v>
      </c>
      <c r="BF42" s="68">
        <v>0</v>
      </c>
      <c r="BG42" s="68">
        <v>0</v>
      </c>
      <c r="BH42" s="68">
        <v>0</v>
      </c>
      <c r="BI42" s="71">
        <f t="shared" si="20"/>
        <v>0</v>
      </c>
      <c r="BJ42" s="68">
        <v>0</v>
      </c>
      <c r="BK42" s="68">
        <v>0</v>
      </c>
      <c r="BL42" s="68">
        <v>0</v>
      </c>
      <c r="BM42" s="71">
        <f t="shared" si="21"/>
        <v>0</v>
      </c>
      <c r="BN42" s="68">
        <v>0</v>
      </c>
      <c r="BO42" s="68">
        <v>0</v>
      </c>
      <c r="BP42" s="68">
        <v>0</v>
      </c>
      <c r="BQ42" s="71">
        <f t="shared" si="22"/>
        <v>0</v>
      </c>
      <c r="BR42" s="68">
        <v>0</v>
      </c>
      <c r="BS42" s="68">
        <v>0</v>
      </c>
      <c r="BT42" s="68">
        <v>0</v>
      </c>
      <c r="BU42" s="71">
        <f t="shared" si="23"/>
        <v>0</v>
      </c>
      <c r="BV42" s="68">
        <v>0</v>
      </c>
      <c r="BW42" s="68">
        <v>0</v>
      </c>
      <c r="BX42" s="68">
        <v>0</v>
      </c>
      <c r="BY42" s="71">
        <f t="shared" si="24"/>
        <v>0</v>
      </c>
      <c r="BZ42" s="68">
        <v>0</v>
      </c>
      <c r="CA42" s="68">
        <v>0</v>
      </c>
      <c r="CB42" s="68">
        <v>0</v>
      </c>
      <c r="CC42" s="71">
        <f t="shared" si="25"/>
        <v>0</v>
      </c>
      <c r="CD42" s="68">
        <v>0</v>
      </c>
      <c r="CE42" s="68">
        <v>0</v>
      </c>
      <c r="CF42" s="68">
        <v>0</v>
      </c>
      <c r="CG42" s="71">
        <f t="shared" si="26"/>
        <v>0</v>
      </c>
      <c r="CH42" s="68">
        <v>0</v>
      </c>
      <c r="CI42" s="68">
        <v>0</v>
      </c>
      <c r="CJ42" s="68">
        <v>0</v>
      </c>
      <c r="CK42" s="71">
        <f t="shared" si="27"/>
        <v>0</v>
      </c>
      <c r="CL42" s="67">
        <v>0</v>
      </c>
      <c r="CM42" s="68">
        <v>0</v>
      </c>
      <c r="CN42" s="68">
        <v>0</v>
      </c>
      <c r="CO42" s="71">
        <f t="shared" si="28"/>
        <v>0</v>
      </c>
      <c r="CP42" s="68">
        <v>0</v>
      </c>
      <c r="CQ42" s="68">
        <v>0</v>
      </c>
      <c r="CR42" s="68">
        <v>0</v>
      </c>
      <c r="CS42" s="71">
        <f t="shared" si="29"/>
        <v>0</v>
      </c>
      <c r="CT42" s="68">
        <v>0</v>
      </c>
      <c r="CU42" s="68">
        <v>0</v>
      </c>
      <c r="CV42" s="68">
        <v>0</v>
      </c>
      <c r="CW42" s="71">
        <f t="shared" si="30"/>
        <v>0</v>
      </c>
      <c r="CX42" s="68">
        <v>0</v>
      </c>
      <c r="CY42" s="68">
        <v>1754</v>
      </c>
      <c r="CZ42" s="68">
        <v>0</v>
      </c>
      <c r="DA42" s="71">
        <f t="shared" si="31"/>
        <v>1754</v>
      </c>
      <c r="DB42" s="68">
        <v>0</v>
      </c>
      <c r="DC42" s="68">
        <v>0</v>
      </c>
      <c r="DD42" s="68">
        <v>0</v>
      </c>
      <c r="DE42" s="71">
        <f t="shared" si="32"/>
        <v>0</v>
      </c>
      <c r="DF42" s="68">
        <v>0</v>
      </c>
      <c r="DG42" s="68">
        <v>0</v>
      </c>
      <c r="DH42" s="68">
        <v>0</v>
      </c>
      <c r="DI42" s="68">
        <f t="shared" si="33"/>
        <v>0</v>
      </c>
      <c r="DJ42" s="68"/>
      <c r="DK42" s="68"/>
      <c r="DL42" s="68"/>
      <c r="DM42" s="71"/>
      <c r="DN42" s="68">
        <v>0</v>
      </c>
      <c r="DO42" s="68">
        <v>0</v>
      </c>
      <c r="DP42" s="68">
        <v>0</v>
      </c>
      <c r="DQ42" s="71">
        <f t="shared" si="34"/>
        <v>0</v>
      </c>
      <c r="DR42" s="68">
        <v>0</v>
      </c>
      <c r="DS42" s="68">
        <v>0</v>
      </c>
      <c r="DT42" s="68">
        <v>0</v>
      </c>
      <c r="DU42" s="71">
        <f t="shared" si="35"/>
        <v>0</v>
      </c>
      <c r="DV42" s="68">
        <v>0</v>
      </c>
      <c r="DW42" s="68">
        <v>6200</v>
      </c>
      <c r="DX42" s="68">
        <v>41</v>
      </c>
      <c r="DY42" s="71">
        <f t="shared" si="36"/>
        <v>6241</v>
      </c>
      <c r="DZ42" s="68">
        <v>0</v>
      </c>
      <c r="EA42" s="68">
        <v>0</v>
      </c>
      <c r="EB42" s="68">
        <v>0</v>
      </c>
      <c r="EC42" s="71">
        <f t="shared" si="37"/>
        <v>0</v>
      </c>
      <c r="ED42" s="68">
        <v>0</v>
      </c>
      <c r="EE42" s="68">
        <v>0</v>
      </c>
      <c r="EF42" s="68">
        <v>0</v>
      </c>
      <c r="EG42" s="68">
        <f t="shared" si="38"/>
        <v>0</v>
      </c>
      <c r="EH42" s="68"/>
      <c r="EI42" s="68"/>
      <c r="EJ42" s="68"/>
      <c r="EK42" s="71"/>
      <c r="EL42" s="68">
        <v>0</v>
      </c>
      <c r="EM42" s="68">
        <v>0</v>
      </c>
      <c r="EN42" s="68">
        <v>0</v>
      </c>
      <c r="EO42" s="71">
        <f t="shared" si="39"/>
        <v>0</v>
      </c>
      <c r="EP42" s="68">
        <v>0</v>
      </c>
      <c r="EQ42" s="68">
        <v>869</v>
      </c>
      <c r="ER42" s="68">
        <v>0</v>
      </c>
      <c r="ES42" s="71">
        <f t="shared" si="40"/>
        <v>869</v>
      </c>
      <c r="ET42" s="68">
        <v>0</v>
      </c>
      <c r="EU42" s="68">
        <v>0</v>
      </c>
      <c r="EV42" s="68">
        <v>0</v>
      </c>
      <c r="EW42" s="71">
        <f t="shared" si="41"/>
        <v>0</v>
      </c>
      <c r="EX42" s="67">
        <v>0</v>
      </c>
      <c r="EY42" s="68">
        <v>0</v>
      </c>
      <c r="EZ42" s="68">
        <v>0</v>
      </c>
      <c r="FA42" s="71">
        <f t="shared" si="42"/>
        <v>0</v>
      </c>
      <c r="FB42" s="68">
        <v>0</v>
      </c>
      <c r="FC42" s="68">
        <v>0</v>
      </c>
      <c r="FD42" s="68">
        <v>0</v>
      </c>
      <c r="FE42" s="71">
        <f t="shared" si="43"/>
        <v>0</v>
      </c>
      <c r="FF42" s="67">
        <v>0</v>
      </c>
      <c r="FG42" s="68">
        <v>0</v>
      </c>
      <c r="FH42" s="68">
        <v>0</v>
      </c>
      <c r="FI42" s="71">
        <f t="shared" si="44"/>
        <v>0</v>
      </c>
      <c r="FJ42" s="68">
        <v>0</v>
      </c>
      <c r="FK42" s="68">
        <v>0</v>
      </c>
      <c r="FL42" s="68">
        <v>0</v>
      </c>
      <c r="FM42" s="71">
        <f t="shared" si="45"/>
        <v>0</v>
      </c>
      <c r="FN42" s="68">
        <v>0</v>
      </c>
      <c r="FO42" s="68">
        <v>0</v>
      </c>
      <c r="FP42" s="68">
        <v>0</v>
      </c>
      <c r="FQ42" s="71">
        <f t="shared" si="46"/>
        <v>0</v>
      </c>
      <c r="FR42" s="68">
        <v>0</v>
      </c>
      <c r="FS42" s="68">
        <v>0</v>
      </c>
      <c r="FT42" s="68">
        <v>0</v>
      </c>
      <c r="FU42" s="71">
        <f t="shared" si="47"/>
        <v>0</v>
      </c>
      <c r="FV42" s="68">
        <v>0</v>
      </c>
      <c r="FW42" s="68">
        <v>0</v>
      </c>
      <c r="FX42" s="68">
        <v>0</v>
      </c>
      <c r="FY42" s="71">
        <f t="shared" si="48"/>
        <v>0</v>
      </c>
      <c r="FZ42" s="68">
        <v>0</v>
      </c>
      <c r="GA42" s="68">
        <v>0</v>
      </c>
      <c r="GB42" s="68">
        <v>0</v>
      </c>
      <c r="GC42" s="71">
        <f t="shared" si="49"/>
        <v>0</v>
      </c>
      <c r="GD42" s="67">
        <v>0</v>
      </c>
      <c r="GE42" s="68">
        <v>0</v>
      </c>
      <c r="GF42" s="68">
        <v>0</v>
      </c>
      <c r="GG42" s="71">
        <f t="shared" si="50"/>
        <v>0</v>
      </c>
      <c r="GH42" s="68">
        <f t="shared" si="52"/>
        <v>0</v>
      </c>
      <c r="GI42" s="68">
        <f t="shared" si="52"/>
        <v>26576</v>
      </c>
      <c r="GJ42" s="68">
        <f t="shared" si="52"/>
        <v>6007</v>
      </c>
      <c r="GK42" s="71">
        <f t="shared" si="52"/>
        <v>32583</v>
      </c>
    </row>
    <row r="43" spans="1:193" ht="11.25" customHeight="1">
      <c r="A43" s="28">
        <v>38200</v>
      </c>
      <c r="B43" s="67">
        <v>0</v>
      </c>
      <c r="C43" s="68">
        <v>0</v>
      </c>
      <c r="D43" s="68">
        <v>0</v>
      </c>
      <c r="E43" s="71">
        <f t="shared" si="8"/>
        <v>0</v>
      </c>
      <c r="F43" s="68">
        <v>0</v>
      </c>
      <c r="G43" s="68">
        <v>809</v>
      </c>
      <c r="H43" s="68">
        <v>0</v>
      </c>
      <c r="I43" s="71">
        <f t="shared" si="9"/>
        <v>809</v>
      </c>
      <c r="J43" s="68"/>
      <c r="K43" s="68"/>
      <c r="L43" s="68"/>
      <c r="M43" s="68"/>
      <c r="N43" s="68">
        <v>0</v>
      </c>
      <c r="O43" s="68">
        <v>13690</v>
      </c>
      <c r="P43" s="68">
        <v>6158</v>
      </c>
      <c r="Q43" s="71">
        <f t="shared" si="10"/>
        <v>19848</v>
      </c>
      <c r="R43" s="68"/>
      <c r="S43" s="68"/>
      <c r="T43" s="68"/>
      <c r="U43" s="71"/>
      <c r="V43" s="67">
        <v>0</v>
      </c>
      <c r="W43" s="68">
        <v>0</v>
      </c>
      <c r="X43" s="68">
        <v>0</v>
      </c>
      <c r="Y43" s="71">
        <f t="shared" si="11"/>
        <v>0</v>
      </c>
      <c r="Z43" s="67">
        <v>0</v>
      </c>
      <c r="AA43" s="68">
        <v>0</v>
      </c>
      <c r="AB43" s="68">
        <v>0</v>
      </c>
      <c r="AC43" s="71">
        <f t="shared" si="12"/>
        <v>0</v>
      </c>
      <c r="AD43" s="68">
        <v>0</v>
      </c>
      <c r="AE43" s="68">
        <v>0</v>
      </c>
      <c r="AF43" s="68">
        <v>0</v>
      </c>
      <c r="AG43" s="71">
        <f t="shared" si="13"/>
        <v>0</v>
      </c>
      <c r="AH43" s="68">
        <v>0</v>
      </c>
      <c r="AI43" s="68">
        <v>0</v>
      </c>
      <c r="AJ43" s="68">
        <v>0</v>
      </c>
      <c r="AK43" s="71">
        <f t="shared" si="14"/>
        <v>0</v>
      </c>
      <c r="AL43" s="67">
        <v>0</v>
      </c>
      <c r="AM43" s="68">
        <v>0</v>
      </c>
      <c r="AN43" s="68">
        <v>0</v>
      </c>
      <c r="AO43" s="71">
        <f t="shared" si="15"/>
        <v>0</v>
      </c>
      <c r="AP43" s="67">
        <v>0</v>
      </c>
      <c r="AQ43" s="68">
        <v>970</v>
      </c>
      <c r="AR43" s="68">
        <v>0</v>
      </c>
      <c r="AS43" s="71">
        <f t="shared" si="16"/>
        <v>970</v>
      </c>
      <c r="AT43" s="67">
        <v>0</v>
      </c>
      <c r="AU43" s="68">
        <v>0</v>
      </c>
      <c r="AV43" s="68">
        <v>0</v>
      </c>
      <c r="AW43" s="71">
        <f t="shared" si="17"/>
        <v>0</v>
      </c>
      <c r="AX43" s="67">
        <v>0</v>
      </c>
      <c r="AY43" s="68">
        <v>0</v>
      </c>
      <c r="AZ43" s="68">
        <v>0</v>
      </c>
      <c r="BA43" s="71">
        <f t="shared" si="18"/>
        <v>0</v>
      </c>
      <c r="BB43" s="67">
        <v>0</v>
      </c>
      <c r="BC43" s="68">
        <v>0</v>
      </c>
      <c r="BD43" s="68">
        <v>0</v>
      </c>
      <c r="BE43" s="71">
        <f t="shared" si="19"/>
        <v>0</v>
      </c>
      <c r="BF43" s="68">
        <v>0</v>
      </c>
      <c r="BG43" s="68">
        <v>0</v>
      </c>
      <c r="BH43" s="68">
        <v>0</v>
      </c>
      <c r="BI43" s="71">
        <f t="shared" si="20"/>
        <v>0</v>
      </c>
      <c r="BJ43" s="68">
        <v>0</v>
      </c>
      <c r="BK43" s="68">
        <v>0</v>
      </c>
      <c r="BL43" s="68">
        <v>0</v>
      </c>
      <c r="BM43" s="71">
        <f t="shared" si="21"/>
        <v>0</v>
      </c>
      <c r="BN43" s="68">
        <v>0</v>
      </c>
      <c r="BO43" s="68">
        <v>0</v>
      </c>
      <c r="BP43" s="68">
        <v>0</v>
      </c>
      <c r="BQ43" s="71">
        <f t="shared" si="22"/>
        <v>0</v>
      </c>
      <c r="BR43" s="68">
        <v>0</v>
      </c>
      <c r="BS43" s="68">
        <v>0</v>
      </c>
      <c r="BT43" s="68">
        <v>0</v>
      </c>
      <c r="BU43" s="71">
        <f t="shared" si="23"/>
        <v>0</v>
      </c>
      <c r="BV43" s="68">
        <v>0</v>
      </c>
      <c r="BW43" s="68">
        <v>0</v>
      </c>
      <c r="BX43" s="68">
        <v>0</v>
      </c>
      <c r="BY43" s="71">
        <f t="shared" si="24"/>
        <v>0</v>
      </c>
      <c r="BZ43" s="68">
        <v>0</v>
      </c>
      <c r="CA43" s="68">
        <v>0</v>
      </c>
      <c r="CB43" s="68">
        <v>0</v>
      </c>
      <c r="CC43" s="71">
        <f t="shared" si="25"/>
        <v>0</v>
      </c>
      <c r="CD43" s="68">
        <v>0</v>
      </c>
      <c r="CE43" s="68">
        <v>0</v>
      </c>
      <c r="CF43" s="68">
        <v>0</v>
      </c>
      <c r="CG43" s="71">
        <f t="shared" si="26"/>
        <v>0</v>
      </c>
      <c r="CH43" s="68">
        <v>0</v>
      </c>
      <c r="CI43" s="68">
        <v>0</v>
      </c>
      <c r="CJ43" s="68">
        <v>0</v>
      </c>
      <c r="CK43" s="71">
        <f t="shared" si="27"/>
        <v>0</v>
      </c>
      <c r="CL43" s="67">
        <v>0</v>
      </c>
      <c r="CM43" s="68">
        <v>0</v>
      </c>
      <c r="CN43" s="68">
        <v>0</v>
      </c>
      <c r="CO43" s="71">
        <f t="shared" si="28"/>
        <v>0</v>
      </c>
      <c r="CP43" s="68">
        <v>0</v>
      </c>
      <c r="CQ43" s="68">
        <v>0</v>
      </c>
      <c r="CR43" s="68">
        <v>0</v>
      </c>
      <c r="CS43" s="71">
        <f t="shared" si="29"/>
        <v>0</v>
      </c>
      <c r="CT43" s="68">
        <v>0</v>
      </c>
      <c r="CU43" s="68">
        <v>0</v>
      </c>
      <c r="CV43" s="68">
        <v>0</v>
      </c>
      <c r="CW43" s="71">
        <f t="shared" si="30"/>
        <v>0</v>
      </c>
      <c r="CX43" s="68">
        <v>0</v>
      </c>
      <c r="CY43" s="68">
        <v>1978</v>
      </c>
      <c r="CZ43" s="68">
        <v>0</v>
      </c>
      <c r="DA43" s="71">
        <f t="shared" si="31"/>
        <v>1978</v>
      </c>
      <c r="DB43" s="68">
        <v>0</v>
      </c>
      <c r="DC43" s="68">
        <v>0</v>
      </c>
      <c r="DD43" s="68">
        <v>0</v>
      </c>
      <c r="DE43" s="71">
        <f t="shared" si="32"/>
        <v>0</v>
      </c>
      <c r="DF43" s="68">
        <v>0</v>
      </c>
      <c r="DG43" s="68">
        <v>0</v>
      </c>
      <c r="DH43" s="68">
        <v>0</v>
      </c>
      <c r="DI43" s="68">
        <f t="shared" si="33"/>
        <v>0</v>
      </c>
      <c r="DJ43" s="68"/>
      <c r="DK43" s="68"/>
      <c r="DL43" s="68"/>
      <c r="DM43" s="71"/>
      <c r="DN43" s="68">
        <v>0</v>
      </c>
      <c r="DO43" s="68">
        <v>0</v>
      </c>
      <c r="DP43" s="68">
        <v>0</v>
      </c>
      <c r="DQ43" s="71">
        <f t="shared" si="34"/>
        <v>0</v>
      </c>
      <c r="DR43" s="68">
        <v>0</v>
      </c>
      <c r="DS43" s="68">
        <v>0</v>
      </c>
      <c r="DT43" s="68">
        <v>0</v>
      </c>
      <c r="DU43" s="71">
        <f t="shared" si="35"/>
        <v>0</v>
      </c>
      <c r="DV43" s="68">
        <v>0</v>
      </c>
      <c r="DW43" s="68">
        <v>6198</v>
      </c>
      <c r="DX43" s="68">
        <v>53</v>
      </c>
      <c r="DY43" s="71">
        <f t="shared" si="36"/>
        <v>6251</v>
      </c>
      <c r="DZ43" s="68">
        <v>0</v>
      </c>
      <c r="EA43" s="68">
        <v>0</v>
      </c>
      <c r="EB43" s="68">
        <v>0</v>
      </c>
      <c r="EC43" s="71">
        <f t="shared" si="37"/>
        <v>0</v>
      </c>
      <c r="ED43" s="68">
        <v>0</v>
      </c>
      <c r="EE43" s="68">
        <v>0</v>
      </c>
      <c r="EF43" s="68">
        <v>0</v>
      </c>
      <c r="EG43" s="68">
        <f t="shared" si="38"/>
        <v>0</v>
      </c>
      <c r="EH43" s="68"/>
      <c r="EI43" s="68"/>
      <c r="EJ43" s="68"/>
      <c r="EK43" s="71"/>
      <c r="EL43" s="68">
        <v>0</v>
      </c>
      <c r="EM43" s="68">
        <v>0</v>
      </c>
      <c r="EN43" s="68">
        <v>0</v>
      </c>
      <c r="EO43" s="71">
        <f t="shared" si="39"/>
        <v>0</v>
      </c>
      <c r="EP43" s="68">
        <v>0</v>
      </c>
      <c r="EQ43" s="68">
        <v>798</v>
      </c>
      <c r="ER43" s="68">
        <v>0</v>
      </c>
      <c r="ES43" s="71">
        <f t="shared" si="40"/>
        <v>798</v>
      </c>
      <c r="ET43" s="68">
        <v>0</v>
      </c>
      <c r="EU43" s="68">
        <v>0</v>
      </c>
      <c r="EV43" s="68">
        <v>0</v>
      </c>
      <c r="EW43" s="71">
        <f t="shared" si="41"/>
        <v>0</v>
      </c>
      <c r="EX43" s="67">
        <v>0</v>
      </c>
      <c r="EY43" s="68">
        <v>0</v>
      </c>
      <c r="EZ43" s="68">
        <v>0</v>
      </c>
      <c r="FA43" s="71">
        <f t="shared" si="42"/>
        <v>0</v>
      </c>
      <c r="FB43" s="68">
        <v>0</v>
      </c>
      <c r="FC43" s="68">
        <v>0</v>
      </c>
      <c r="FD43" s="68">
        <v>0</v>
      </c>
      <c r="FE43" s="71">
        <f t="shared" si="43"/>
        <v>0</v>
      </c>
      <c r="FF43" s="67">
        <v>0</v>
      </c>
      <c r="FG43" s="68">
        <v>0</v>
      </c>
      <c r="FH43" s="68">
        <v>0</v>
      </c>
      <c r="FI43" s="71">
        <f t="shared" si="44"/>
        <v>0</v>
      </c>
      <c r="FJ43" s="68">
        <v>0</v>
      </c>
      <c r="FK43" s="68">
        <v>0</v>
      </c>
      <c r="FL43" s="68">
        <v>0</v>
      </c>
      <c r="FM43" s="71">
        <f t="shared" si="45"/>
        <v>0</v>
      </c>
      <c r="FN43" s="68">
        <v>0</v>
      </c>
      <c r="FO43" s="68">
        <v>0</v>
      </c>
      <c r="FP43" s="68">
        <v>0</v>
      </c>
      <c r="FQ43" s="71">
        <f t="shared" si="46"/>
        <v>0</v>
      </c>
      <c r="FR43" s="68">
        <v>0</v>
      </c>
      <c r="FS43" s="68">
        <v>0</v>
      </c>
      <c r="FT43" s="68">
        <v>0</v>
      </c>
      <c r="FU43" s="71">
        <f t="shared" si="47"/>
        <v>0</v>
      </c>
      <c r="FV43" s="68">
        <v>0</v>
      </c>
      <c r="FW43" s="68">
        <v>0</v>
      </c>
      <c r="FX43" s="68">
        <v>0</v>
      </c>
      <c r="FY43" s="71">
        <f t="shared" si="48"/>
        <v>0</v>
      </c>
      <c r="FZ43" s="68">
        <v>0</v>
      </c>
      <c r="GA43" s="68">
        <v>0</v>
      </c>
      <c r="GB43" s="68">
        <v>0</v>
      </c>
      <c r="GC43" s="71">
        <f t="shared" si="49"/>
        <v>0</v>
      </c>
      <c r="GD43" s="67">
        <v>0</v>
      </c>
      <c r="GE43" s="68">
        <v>0</v>
      </c>
      <c r="GF43" s="68">
        <v>0</v>
      </c>
      <c r="GG43" s="71">
        <f t="shared" si="50"/>
        <v>0</v>
      </c>
      <c r="GH43" s="68">
        <f t="shared" si="52"/>
        <v>0</v>
      </c>
      <c r="GI43" s="68">
        <f t="shared" si="52"/>
        <v>24443</v>
      </c>
      <c r="GJ43" s="68">
        <f t="shared" si="52"/>
        <v>6211</v>
      </c>
      <c r="GK43" s="71">
        <f t="shared" si="52"/>
        <v>30654</v>
      </c>
    </row>
    <row r="44" spans="1:193" ht="11.25" customHeight="1">
      <c r="A44" s="28">
        <v>38231</v>
      </c>
      <c r="B44" s="67">
        <v>0</v>
      </c>
      <c r="C44" s="68">
        <v>0</v>
      </c>
      <c r="D44" s="68">
        <v>0</v>
      </c>
      <c r="E44" s="71">
        <f t="shared" si="8"/>
        <v>0</v>
      </c>
      <c r="F44" s="68">
        <v>0</v>
      </c>
      <c r="G44" s="68">
        <v>1002</v>
      </c>
      <c r="H44" s="68">
        <v>0</v>
      </c>
      <c r="I44" s="71">
        <f t="shared" si="9"/>
        <v>1002</v>
      </c>
      <c r="J44" s="68"/>
      <c r="K44" s="68"/>
      <c r="L44" s="68"/>
      <c r="M44" s="68"/>
      <c r="N44" s="68">
        <v>0</v>
      </c>
      <c r="O44" s="68">
        <v>15656</v>
      </c>
      <c r="P44" s="68">
        <v>7526</v>
      </c>
      <c r="Q44" s="71">
        <f t="shared" si="10"/>
        <v>23182</v>
      </c>
      <c r="R44" s="68"/>
      <c r="S44" s="68"/>
      <c r="T44" s="68"/>
      <c r="U44" s="71"/>
      <c r="V44" s="67">
        <v>0</v>
      </c>
      <c r="W44" s="68">
        <v>0</v>
      </c>
      <c r="X44" s="68">
        <v>0</v>
      </c>
      <c r="Y44" s="71">
        <f t="shared" si="11"/>
        <v>0</v>
      </c>
      <c r="Z44" s="67">
        <v>0</v>
      </c>
      <c r="AA44" s="68">
        <v>0</v>
      </c>
      <c r="AB44" s="68">
        <v>0</v>
      </c>
      <c r="AC44" s="71">
        <f t="shared" si="12"/>
        <v>0</v>
      </c>
      <c r="AD44" s="68">
        <v>0</v>
      </c>
      <c r="AE44" s="68">
        <v>0</v>
      </c>
      <c r="AF44" s="68">
        <v>0</v>
      </c>
      <c r="AG44" s="71">
        <f t="shared" si="13"/>
        <v>0</v>
      </c>
      <c r="AH44" s="68">
        <v>0</v>
      </c>
      <c r="AI44" s="68">
        <v>0</v>
      </c>
      <c r="AJ44" s="68">
        <v>0</v>
      </c>
      <c r="AK44" s="71">
        <f t="shared" si="14"/>
        <v>0</v>
      </c>
      <c r="AL44" s="67">
        <v>0</v>
      </c>
      <c r="AM44" s="68">
        <v>0</v>
      </c>
      <c r="AN44" s="68">
        <v>0</v>
      </c>
      <c r="AO44" s="71">
        <f t="shared" si="15"/>
        <v>0</v>
      </c>
      <c r="AP44" s="67">
        <v>0</v>
      </c>
      <c r="AQ44" s="68">
        <v>1014</v>
      </c>
      <c r="AR44" s="68">
        <v>0</v>
      </c>
      <c r="AS44" s="71">
        <f t="shared" si="16"/>
        <v>1014</v>
      </c>
      <c r="AT44" s="67">
        <v>0</v>
      </c>
      <c r="AU44" s="68">
        <v>0</v>
      </c>
      <c r="AV44" s="68">
        <v>0</v>
      </c>
      <c r="AW44" s="71">
        <f t="shared" si="17"/>
        <v>0</v>
      </c>
      <c r="AX44" s="67">
        <v>0</v>
      </c>
      <c r="AY44" s="68">
        <v>0</v>
      </c>
      <c r="AZ44" s="68">
        <v>0</v>
      </c>
      <c r="BA44" s="71">
        <f t="shared" si="18"/>
        <v>0</v>
      </c>
      <c r="BB44" s="67">
        <v>0</v>
      </c>
      <c r="BC44" s="68">
        <v>0</v>
      </c>
      <c r="BD44" s="68">
        <v>0</v>
      </c>
      <c r="BE44" s="71">
        <f t="shared" si="19"/>
        <v>0</v>
      </c>
      <c r="BF44" s="68">
        <v>0</v>
      </c>
      <c r="BG44" s="68">
        <v>0</v>
      </c>
      <c r="BH44" s="68">
        <v>0</v>
      </c>
      <c r="BI44" s="71">
        <f t="shared" si="20"/>
        <v>0</v>
      </c>
      <c r="BJ44" s="68">
        <v>0</v>
      </c>
      <c r="BK44" s="68">
        <v>0</v>
      </c>
      <c r="BL44" s="68">
        <v>0</v>
      </c>
      <c r="BM44" s="71">
        <f t="shared" si="21"/>
        <v>0</v>
      </c>
      <c r="BN44" s="68">
        <v>0</v>
      </c>
      <c r="BO44" s="68">
        <v>0</v>
      </c>
      <c r="BP44" s="68">
        <v>0</v>
      </c>
      <c r="BQ44" s="71">
        <f t="shared" si="22"/>
        <v>0</v>
      </c>
      <c r="BR44" s="68">
        <v>0</v>
      </c>
      <c r="BS44" s="68">
        <v>0</v>
      </c>
      <c r="BT44" s="68">
        <v>0</v>
      </c>
      <c r="BU44" s="71">
        <f t="shared" si="23"/>
        <v>0</v>
      </c>
      <c r="BV44" s="68">
        <v>0</v>
      </c>
      <c r="BW44" s="68">
        <v>0</v>
      </c>
      <c r="BX44" s="68">
        <v>0</v>
      </c>
      <c r="BY44" s="71">
        <f t="shared" si="24"/>
        <v>0</v>
      </c>
      <c r="BZ44" s="68">
        <v>0</v>
      </c>
      <c r="CA44" s="68">
        <v>0</v>
      </c>
      <c r="CB44" s="68">
        <v>0</v>
      </c>
      <c r="CC44" s="71">
        <f t="shared" si="25"/>
        <v>0</v>
      </c>
      <c r="CD44" s="68">
        <v>0</v>
      </c>
      <c r="CE44" s="68">
        <v>0</v>
      </c>
      <c r="CF44" s="68">
        <v>0</v>
      </c>
      <c r="CG44" s="71">
        <f t="shared" si="26"/>
        <v>0</v>
      </c>
      <c r="CH44" s="68">
        <v>0</v>
      </c>
      <c r="CI44" s="68">
        <v>0</v>
      </c>
      <c r="CJ44" s="68">
        <v>0</v>
      </c>
      <c r="CK44" s="71">
        <f t="shared" si="27"/>
        <v>0</v>
      </c>
      <c r="CL44" s="67">
        <v>0</v>
      </c>
      <c r="CM44" s="68">
        <v>0</v>
      </c>
      <c r="CN44" s="68">
        <v>0</v>
      </c>
      <c r="CO44" s="71">
        <f t="shared" si="28"/>
        <v>0</v>
      </c>
      <c r="CP44" s="68">
        <v>0</v>
      </c>
      <c r="CQ44" s="68">
        <v>0</v>
      </c>
      <c r="CR44" s="68">
        <v>0</v>
      </c>
      <c r="CS44" s="71">
        <f t="shared" si="29"/>
        <v>0</v>
      </c>
      <c r="CT44" s="68">
        <v>0</v>
      </c>
      <c r="CU44" s="68">
        <v>0</v>
      </c>
      <c r="CV44" s="68">
        <v>0</v>
      </c>
      <c r="CW44" s="71">
        <f t="shared" si="30"/>
        <v>0</v>
      </c>
      <c r="CX44" s="68">
        <v>0</v>
      </c>
      <c r="CY44" s="68">
        <v>2307</v>
      </c>
      <c r="CZ44" s="68">
        <v>0</v>
      </c>
      <c r="DA44" s="71">
        <f t="shared" si="31"/>
        <v>2307</v>
      </c>
      <c r="DB44" s="68">
        <v>0</v>
      </c>
      <c r="DC44" s="68">
        <v>0</v>
      </c>
      <c r="DD44" s="68">
        <v>0</v>
      </c>
      <c r="DE44" s="71">
        <f t="shared" si="32"/>
        <v>0</v>
      </c>
      <c r="DF44" s="68">
        <v>0</v>
      </c>
      <c r="DG44" s="68">
        <v>0</v>
      </c>
      <c r="DH44" s="68">
        <v>0</v>
      </c>
      <c r="DI44" s="68">
        <f t="shared" si="33"/>
        <v>0</v>
      </c>
      <c r="DJ44" s="68"/>
      <c r="DK44" s="68"/>
      <c r="DL44" s="68"/>
      <c r="DM44" s="71"/>
      <c r="DN44" s="68">
        <v>0</v>
      </c>
      <c r="DO44" s="68">
        <v>0</v>
      </c>
      <c r="DP44" s="68">
        <v>0</v>
      </c>
      <c r="DQ44" s="71">
        <f t="shared" si="34"/>
        <v>0</v>
      </c>
      <c r="DR44" s="68">
        <v>0</v>
      </c>
      <c r="DS44" s="68">
        <v>0</v>
      </c>
      <c r="DT44" s="68">
        <v>0</v>
      </c>
      <c r="DU44" s="71">
        <f t="shared" si="35"/>
        <v>0</v>
      </c>
      <c r="DV44" s="68">
        <v>0</v>
      </c>
      <c r="DW44" s="68">
        <v>6522</v>
      </c>
      <c r="DX44" s="68">
        <v>89</v>
      </c>
      <c r="DY44" s="71">
        <f t="shared" si="36"/>
        <v>6611</v>
      </c>
      <c r="DZ44" s="68">
        <v>0</v>
      </c>
      <c r="EA44" s="68">
        <v>0</v>
      </c>
      <c r="EB44" s="68">
        <v>0</v>
      </c>
      <c r="EC44" s="71">
        <f t="shared" si="37"/>
        <v>0</v>
      </c>
      <c r="ED44" s="68">
        <v>0</v>
      </c>
      <c r="EE44" s="68">
        <v>0</v>
      </c>
      <c r="EF44" s="68">
        <v>0</v>
      </c>
      <c r="EG44" s="68">
        <f t="shared" si="38"/>
        <v>0</v>
      </c>
      <c r="EH44" s="68"/>
      <c r="EI44" s="68"/>
      <c r="EJ44" s="68"/>
      <c r="EK44" s="71"/>
      <c r="EL44" s="68">
        <v>0</v>
      </c>
      <c r="EM44" s="68">
        <v>0</v>
      </c>
      <c r="EN44" s="68">
        <v>0</v>
      </c>
      <c r="EO44" s="71">
        <f t="shared" si="39"/>
        <v>0</v>
      </c>
      <c r="EP44" s="68">
        <v>0</v>
      </c>
      <c r="EQ44" s="68">
        <v>1033</v>
      </c>
      <c r="ER44" s="68">
        <v>0</v>
      </c>
      <c r="ES44" s="71">
        <f t="shared" si="40"/>
        <v>1033</v>
      </c>
      <c r="ET44" s="68">
        <v>0</v>
      </c>
      <c r="EU44" s="68">
        <v>0</v>
      </c>
      <c r="EV44" s="68">
        <v>0</v>
      </c>
      <c r="EW44" s="71">
        <f t="shared" si="41"/>
        <v>0</v>
      </c>
      <c r="EX44" s="67">
        <v>0</v>
      </c>
      <c r="EY44" s="68">
        <v>0</v>
      </c>
      <c r="EZ44" s="68">
        <v>0</v>
      </c>
      <c r="FA44" s="71">
        <f t="shared" si="42"/>
        <v>0</v>
      </c>
      <c r="FB44" s="68">
        <v>0</v>
      </c>
      <c r="FC44" s="68">
        <v>0</v>
      </c>
      <c r="FD44" s="68">
        <v>0</v>
      </c>
      <c r="FE44" s="71">
        <f t="shared" si="43"/>
        <v>0</v>
      </c>
      <c r="FF44" s="67">
        <v>0</v>
      </c>
      <c r="FG44" s="68">
        <v>0</v>
      </c>
      <c r="FH44" s="68">
        <v>0</v>
      </c>
      <c r="FI44" s="71">
        <f t="shared" si="44"/>
        <v>0</v>
      </c>
      <c r="FJ44" s="68">
        <v>0</v>
      </c>
      <c r="FK44" s="68">
        <v>0</v>
      </c>
      <c r="FL44" s="68">
        <v>0</v>
      </c>
      <c r="FM44" s="71">
        <f t="shared" si="45"/>
        <v>0</v>
      </c>
      <c r="FN44" s="68">
        <v>0</v>
      </c>
      <c r="FO44" s="68">
        <v>0</v>
      </c>
      <c r="FP44" s="68">
        <v>0</v>
      </c>
      <c r="FQ44" s="71">
        <f t="shared" si="46"/>
        <v>0</v>
      </c>
      <c r="FR44" s="68">
        <v>0</v>
      </c>
      <c r="FS44" s="68">
        <v>0</v>
      </c>
      <c r="FT44" s="68">
        <v>0</v>
      </c>
      <c r="FU44" s="71">
        <f t="shared" si="47"/>
        <v>0</v>
      </c>
      <c r="FV44" s="68">
        <v>0</v>
      </c>
      <c r="FW44" s="68">
        <v>0</v>
      </c>
      <c r="FX44" s="68">
        <v>0</v>
      </c>
      <c r="FY44" s="71">
        <f t="shared" si="48"/>
        <v>0</v>
      </c>
      <c r="FZ44" s="68">
        <v>0</v>
      </c>
      <c r="GA44" s="68">
        <v>0</v>
      </c>
      <c r="GB44" s="68">
        <v>0</v>
      </c>
      <c r="GC44" s="71">
        <f t="shared" si="49"/>
        <v>0</v>
      </c>
      <c r="GD44" s="67">
        <v>0</v>
      </c>
      <c r="GE44" s="68">
        <v>0</v>
      </c>
      <c r="GF44" s="68">
        <v>0</v>
      </c>
      <c r="GG44" s="71">
        <f t="shared" si="50"/>
        <v>0</v>
      </c>
      <c r="GH44" s="68">
        <f t="shared" si="52"/>
        <v>0</v>
      </c>
      <c r="GI44" s="68">
        <f t="shared" si="52"/>
        <v>27534</v>
      </c>
      <c r="GJ44" s="68">
        <f t="shared" si="52"/>
        <v>7615</v>
      </c>
      <c r="GK44" s="71">
        <f t="shared" si="52"/>
        <v>35149</v>
      </c>
    </row>
    <row r="45" spans="1:193" ht="11.25" customHeight="1">
      <c r="A45" s="28">
        <v>38261</v>
      </c>
      <c r="B45" s="67">
        <v>0</v>
      </c>
      <c r="C45" s="68">
        <v>0</v>
      </c>
      <c r="D45" s="68">
        <v>0</v>
      </c>
      <c r="E45" s="71">
        <f t="shared" si="8"/>
        <v>0</v>
      </c>
      <c r="F45" s="68">
        <v>0</v>
      </c>
      <c r="G45" s="68">
        <v>1233</v>
      </c>
      <c r="H45" s="68">
        <v>0</v>
      </c>
      <c r="I45" s="71">
        <f t="shared" si="9"/>
        <v>1233</v>
      </c>
      <c r="J45" s="68"/>
      <c r="K45" s="68"/>
      <c r="L45" s="68"/>
      <c r="M45" s="68"/>
      <c r="N45" s="68">
        <v>0</v>
      </c>
      <c r="O45" s="68">
        <v>14481</v>
      </c>
      <c r="P45" s="68">
        <v>4581</v>
      </c>
      <c r="Q45" s="71">
        <f t="shared" si="10"/>
        <v>19062</v>
      </c>
      <c r="R45" s="68"/>
      <c r="S45" s="68"/>
      <c r="T45" s="68"/>
      <c r="U45" s="71"/>
      <c r="V45" s="67">
        <v>0</v>
      </c>
      <c r="W45" s="68">
        <v>0</v>
      </c>
      <c r="X45" s="68">
        <v>0</v>
      </c>
      <c r="Y45" s="71">
        <f t="shared" si="11"/>
        <v>0</v>
      </c>
      <c r="Z45" s="67">
        <v>0</v>
      </c>
      <c r="AA45" s="68">
        <v>0</v>
      </c>
      <c r="AB45" s="114">
        <v>0</v>
      </c>
      <c r="AC45" s="71">
        <f t="shared" si="12"/>
        <v>0</v>
      </c>
      <c r="AD45" s="68">
        <v>0</v>
      </c>
      <c r="AE45" s="68">
        <v>0</v>
      </c>
      <c r="AF45" s="68">
        <v>0</v>
      </c>
      <c r="AG45" s="71">
        <f t="shared" si="13"/>
        <v>0</v>
      </c>
      <c r="AH45" s="68">
        <v>0</v>
      </c>
      <c r="AI45" s="68">
        <v>0</v>
      </c>
      <c r="AJ45" s="68">
        <v>0</v>
      </c>
      <c r="AK45" s="71">
        <f t="shared" si="14"/>
        <v>0</v>
      </c>
      <c r="AL45" s="67">
        <v>0</v>
      </c>
      <c r="AM45" s="68">
        <v>0</v>
      </c>
      <c r="AN45" s="68">
        <v>0</v>
      </c>
      <c r="AO45" s="71">
        <f t="shared" si="15"/>
        <v>0</v>
      </c>
      <c r="AP45" s="67">
        <v>0</v>
      </c>
      <c r="AQ45" s="68">
        <v>2046</v>
      </c>
      <c r="AR45" s="68">
        <v>0</v>
      </c>
      <c r="AS45" s="71">
        <f t="shared" si="16"/>
        <v>2046</v>
      </c>
      <c r="AT45" s="67">
        <v>0</v>
      </c>
      <c r="AU45" s="68">
        <v>0</v>
      </c>
      <c r="AV45" s="68">
        <v>0</v>
      </c>
      <c r="AW45" s="71">
        <f t="shared" si="17"/>
        <v>0</v>
      </c>
      <c r="AX45" s="67">
        <v>0</v>
      </c>
      <c r="AY45" s="68">
        <v>0</v>
      </c>
      <c r="AZ45" s="68">
        <v>0</v>
      </c>
      <c r="BA45" s="71">
        <f t="shared" si="18"/>
        <v>0</v>
      </c>
      <c r="BB45" s="67">
        <v>0</v>
      </c>
      <c r="BC45" s="68">
        <v>0</v>
      </c>
      <c r="BD45" s="68">
        <v>0</v>
      </c>
      <c r="BE45" s="71">
        <f t="shared" si="19"/>
        <v>0</v>
      </c>
      <c r="BF45" s="68">
        <v>0</v>
      </c>
      <c r="BG45" s="68">
        <v>0</v>
      </c>
      <c r="BH45" s="68">
        <v>0</v>
      </c>
      <c r="BI45" s="71">
        <f t="shared" si="20"/>
        <v>0</v>
      </c>
      <c r="BJ45" s="68">
        <v>0</v>
      </c>
      <c r="BK45" s="68">
        <v>0</v>
      </c>
      <c r="BL45" s="68">
        <v>0</v>
      </c>
      <c r="BM45" s="71">
        <f t="shared" si="21"/>
        <v>0</v>
      </c>
      <c r="BN45" s="68">
        <v>0</v>
      </c>
      <c r="BO45" s="68">
        <v>0</v>
      </c>
      <c r="BP45" s="68">
        <v>0</v>
      </c>
      <c r="BQ45" s="71">
        <f t="shared" si="22"/>
        <v>0</v>
      </c>
      <c r="BR45" s="68">
        <v>0</v>
      </c>
      <c r="BS45" s="68">
        <v>0</v>
      </c>
      <c r="BT45" s="68">
        <v>0</v>
      </c>
      <c r="BU45" s="71">
        <f t="shared" si="23"/>
        <v>0</v>
      </c>
      <c r="BV45" s="68">
        <v>0</v>
      </c>
      <c r="BW45" s="68">
        <v>0</v>
      </c>
      <c r="BX45" s="68">
        <v>0</v>
      </c>
      <c r="BY45" s="71">
        <f t="shared" si="24"/>
        <v>0</v>
      </c>
      <c r="BZ45" s="68">
        <v>0</v>
      </c>
      <c r="CA45" s="68">
        <v>0</v>
      </c>
      <c r="CB45" s="68">
        <v>0</v>
      </c>
      <c r="CC45" s="71">
        <f t="shared" si="25"/>
        <v>0</v>
      </c>
      <c r="CD45" s="68">
        <v>0</v>
      </c>
      <c r="CE45" s="68">
        <v>0</v>
      </c>
      <c r="CF45" s="68">
        <v>0</v>
      </c>
      <c r="CG45" s="71">
        <f t="shared" si="26"/>
        <v>0</v>
      </c>
      <c r="CH45" s="68">
        <v>0</v>
      </c>
      <c r="CI45" s="68">
        <v>0</v>
      </c>
      <c r="CJ45" s="68">
        <v>0</v>
      </c>
      <c r="CK45" s="71">
        <f t="shared" si="27"/>
        <v>0</v>
      </c>
      <c r="CL45" s="67">
        <v>0</v>
      </c>
      <c r="CM45" s="68">
        <v>0</v>
      </c>
      <c r="CN45" s="68">
        <v>0</v>
      </c>
      <c r="CO45" s="71">
        <f t="shared" si="28"/>
        <v>0</v>
      </c>
      <c r="CP45" s="68">
        <v>0</v>
      </c>
      <c r="CQ45" s="68">
        <v>0</v>
      </c>
      <c r="CR45" s="68">
        <v>0</v>
      </c>
      <c r="CS45" s="71">
        <f t="shared" si="29"/>
        <v>0</v>
      </c>
      <c r="CT45" s="68">
        <v>0</v>
      </c>
      <c r="CU45" s="68">
        <v>0</v>
      </c>
      <c r="CV45" s="68">
        <v>0</v>
      </c>
      <c r="CW45" s="71">
        <f t="shared" si="30"/>
        <v>0</v>
      </c>
      <c r="CX45" s="68">
        <v>0</v>
      </c>
      <c r="CY45" s="68">
        <v>2151</v>
      </c>
      <c r="CZ45" s="68">
        <v>0</v>
      </c>
      <c r="DA45" s="71">
        <f t="shared" si="31"/>
        <v>2151</v>
      </c>
      <c r="DB45" s="68">
        <v>0</v>
      </c>
      <c r="DC45" s="68">
        <v>0</v>
      </c>
      <c r="DD45" s="68">
        <v>0</v>
      </c>
      <c r="DE45" s="71">
        <f t="shared" si="32"/>
        <v>0</v>
      </c>
      <c r="DF45" s="68">
        <v>0</v>
      </c>
      <c r="DG45" s="68">
        <v>0</v>
      </c>
      <c r="DH45" s="68">
        <v>0</v>
      </c>
      <c r="DI45" s="68">
        <f t="shared" si="33"/>
        <v>0</v>
      </c>
      <c r="DJ45" s="68"/>
      <c r="DK45" s="68"/>
      <c r="DL45" s="68"/>
      <c r="DM45" s="71"/>
      <c r="DN45" s="68">
        <v>0</v>
      </c>
      <c r="DO45" s="68">
        <v>0</v>
      </c>
      <c r="DP45" s="68">
        <v>0</v>
      </c>
      <c r="DQ45" s="71">
        <f t="shared" si="34"/>
        <v>0</v>
      </c>
      <c r="DR45" s="68">
        <v>0</v>
      </c>
      <c r="DS45" s="68">
        <v>0</v>
      </c>
      <c r="DT45" s="68">
        <v>0</v>
      </c>
      <c r="DU45" s="71">
        <f t="shared" si="35"/>
        <v>0</v>
      </c>
      <c r="DV45" s="68">
        <v>0</v>
      </c>
      <c r="DW45" s="68">
        <v>7438</v>
      </c>
      <c r="DX45" s="68">
        <v>83</v>
      </c>
      <c r="DY45" s="71">
        <f t="shared" si="36"/>
        <v>7521</v>
      </c>
      <c r="DZ45" s="68">
        <v>0</v>
      </c>
      <c r="EA45" s="68">
        <v>0</v>
      </c>
      <c r="EB45" s="68">
        <v>0</v>
      </c>
      <c r="EC45" s="71">
        <f t="shared" si="37"/>
        <v>0</v>
      </c>
      <c r="ED45" s="68">
        <v>0</v>
      </c>
      <c r="EE45" s="68">
        <v>0</v>
      </c>
      <c r="EF45" s="68">
        <v>0</v>
      </c>
      <c r="EG45" s="68">
        <f t="shared" si="38"/>
        <v>0</v>
      </c>
      <c r="EH45" s="68"/>
      <c r="EI45" s="68"/>
      <c r="EJ45" s="68"/>
      <c r="EK45" s="71"/>
      <c r="EL45" s="68">
        <v>0</v>
      </c>
      <c r="EM45" s="68">
        <v>0</v>
      </c>
      <c r="EN45" s="68">
        <v>0</v>
      </c>
      <c r="EO45" s="71">
        <f t="shared" si="39"/>
        <v>0</v>
      </c>
      <c r="EP45" s="68">
        <v>0</v>
      </c>
      <c r="EQ45" s="68">
        <v>1166</v>
      </c>
      <c r="ER45" s="68">
        <v>0</v>
      </c>
      <c r="ES45" s="71">
        <f t="shared" si="40"/>
        <v>1166</v>
      </c>
      <c r="ET45" s="68">
        <v>0</v>
      </c>
      <c r="EU45" s="68">
        <v>0</v>
      </c>
      <c r="EV45" s="68">
        <v>0</v>
      </c>
      <c r="EW45" s="71">
        <f t="shared" si="41"/>
        <v>0</v>
      </c>
      <c r="EX45" s="67">
        <v>0</v>
      </c>
      <c r="EY45" s="68">
        <v>0</v>
      </c>
      <c r="EZ45" s="68">
        <v>0</v>
      </c>
      <c r="FA45" s="71">
        <f t="shared" si="42"/>
        <v>0</v>
      </c>
      <c r="FB45" s="68">
        <v>0</v>
      </c>
      <c r="FC45" s="68">
        <v>0</v>
      </c>
      <c r="FD45" s="68">
        <v>0</v>
      </c>
      <c r="FE45" s="71">
        <f t="shared" si="43"/>
        <v>0</v>
      </c>
      <c r="FF45" s="67">
        <v>0</v>
      </c>
      <c r="FG45" s="68">
        <v>0</v>
      </c>
      <c r="FH45" s="68">
        <v>0</v>
      </c>
      <c r="FI45" s="71">
        <f t="shared" si="44"/>
        <v>0</v>
      </c>
      <c r="FJ45" s="68">
        <v>0</v>
      </c>
      <c r="FK45" s="68">
        <v>0</v>
      </c>
      <c r="FL45" s="68">
        <v>0</v>
      </c>
      <c r="FM45" s="71">
        <f t="shared" si="45"/>
        <v>0</v>
      </c>
      <c r="FN45" s="68">
        <v>0</v>
      </c>
      <c r="FO45" s="68">
        <v>0</v>
      </c>
      <c r="FP45" s="68">
        <v>0</v>
      </c>
      <c r="FQ45" s="71">
        <f t="shared" si="46"/>
        <v>0</v>
      </c>
      <c r="FR45" s="68">
        <v>0</v>
      </c>
      <c r="FS45" s="68">
        <v>0</v>
      </c>
      <c r="FT45" s="68">
        <v>0</v>
      </c>
      <c r="FU45" s="71">
        <f t="shared" si="47"/>
        <v>0</v>
      </c>
      <c r="FV45" s="68">
        <v>0</v>
      </c>
      <c r="FW45" s="68">
        <v>0</v>
      </c>
      <c r="FX45" s="68">
        <v>0</v>
      </c>
      <c r="FY45" s="71">
        <f t="shared" si="48"/>
        <v>0</v>
      </c>
      <c r="FZ45" s="68">
        <v>0</v>
      </c>
      <c r="GA45" s="68">
        <v>0</v>
      </c>
      <c r="GB45" s="68">
        <v>0</v>
      </c>
      <c r="GC45" s="71">
        <f t="shared" si="49"/>
        <v>0</v>
      </c>
      <c r="GD45" s="67">
        <v>0</v>
      </c>
      <c r="GE45" s="68">
        <v>0</v>
      </c>
      <c r="GF45" s="68">
        <v>0</v>
      </c>
      <c r="GG45" s="71">
        <f t="shared" si="50"/>
        <v>0</v>
      </c>
      <c r="GH45" s="68">
        <f t="shared" si="52"/>
        <v>0</v>
      </c>
      <c r="GI45" s="68">
        <f t="shared" si="52"/>
        <v>28515</v>
      </c>
      <c r="GJ45" s="68">
        <f t="shared" si="52"/>
        <v>4664</v>
      </c>
      <c r="GK45" s="71">
        <f t="shared" si="52"/>
        <v>33179</v>
      </c>
    </row>
    <row r="46" spans="1:193" ht="11.25" customHeight="1">
      <c r="A46" s="28">
        <v>38292</v>
      </c>
      <c r="B46" s="67">
        <v>0</v>
      </c>
      <c r="C46" s="68">
        <v>0</v>
      </c>
      <c r="D46" s="68">
        <v>0</v>
      </c>
      <c r="E46" s="71">
        <f t="shared" si="8"/>
        <v>0</v>
      </c>
      <c r="F46" s="68">
        <v>0</v>
      </c>
      <c r="G46" s="68">
        <v>1344</v>
      </c>
      <c r="H46" s="68">
        <v>0</v>
      </c>
      <c r="I46" s="71">
        <f t="shared" si="9"/>
        <v>1344</v>
      </c>
      <c r="J46" s="68"/>
      <c r="K46" s="68"/>
      <c r="L46" s="68"/>
      <c r="M46" s="68"/>
      <c r="N46" s="68">
        <v>0</v>
      </c>
      <c r="O46" s="68">
        <v>10753</v>
      </c>
      <c r="P46" s="68">
        <v>4981</v>
      </c>
      <c r="Q46" s="71">
        <f t="shared" si="10"/>
        <v>15734</v>
      </c>
      <c r="R46" s="68"/>
      <c r="S46" s="68"/>
      <c r="T46" s="68"/>
      <c r="U46" s="71"/>
      <c r="V46" s="67">
        <v>0</v>
      </c>
      <c r="W46" s="68">
        <v>0</v>
      </c>
      <c r="X46" s="68">
        <v>0</v>
      </c>
      <c r="Y46" s="71">
        <f t="shared" si="11"/>
        <v>0</v>
      </c>
      <c r="Z46" s="67">
        <v>0</v>
      </c>
      <c r="AA46" s="68">
        <v>0</v>
      </c>
      <c r="AB46" s="68">
        <v>0</v>
      </c>
      <c r="AC46" s="71">
        <f t="shared" si="12"/>
        <v>0</v>
      </c>
      <c r="AD46" s="68">
        <v>0</v>
      </c>
      <c r="AE46" s="68">
        <v>0</v>
      </c>
      <c r="AF46" s="68">
        <v>0</v>
      </c>
      <c r="AG46" s="71">
        <f t="shared" si="13"/>
        <v>0</v>
      </c>
      <c r="AH46" s="68">
        <v>0</v>
      </c>
      <c r="AI46" s="68">
        <v>0</v>
      </c>
      <c r="AJ46" s="68">
        <v>0</v>
      </c>
      <c r="AK46" s="71">
        <f t="shared" si="14"/>
        <v>0</v>
      </c>
      <c r="AL46" s="67">
        <v>0</v>
      </c>
      <c r="AM46" s="68">
        <v>0</v>
      </c>
      <c r="AN46" s="68">
        <v>0</v>
      </c>
      <c r="AO46" s="71">
        <f t="shared" si="15"/>
        <v>0</v>
      </c>
      <c r="AP46" s="67">
        <v>0</v>
      </c>
      <c r="AQ46" s="68">
        <v>2153</v>
      </c>
      <c r="AR46" s="68">
        <v>0</v>
      </c>
      <c r="AS46" s="71">
        <f t="shared" si="16"/>
        <v>2153</v>
      </c>
      <c r="AT46" s="67">
        <v>0</v>
      </c>
      <c r="AU46" s="68">
        <v>0</v>
      </c>
      <c r="AV46" s="68">
        <v>0</v>
      </c>
      <c r="AW46" s="71">
        <f t="shared" si="17"/>
        <v>0</v>
      </c>
      <c r="AX46" s="67">
        <v>0</v>
      </c>
      <c r="AY46" s="68">
        <v>0</v>
      </c>
      <c r="AZ46" s="68">
        <v>0</v>
      </c>
      <c r="BA46" s="71">
        <f t="shared" si="18"/>
        <v>0</v>
      </c>
      <c r="BB46" s="67">
        <v>0</v>
      </c>
      <c r="BC46" s="68">
        <v>0</v>
      </c>
      <c r="BD46" s="68">
        <v>0</v>
      </c>
      <c r="BE46" s="71">
        <f t="shared" si="19"/>
        <v>0</v>
      </c>
      <c r="BF46" s="68">
        <v>0</v>
      </c>
      <c r="BG46" s="68">
        <v>0</v>
      </c>
      <c r="BH46" s="68">
        <v>0</v>
      </c>
      <c r="BI46" s="71">
        <f t="shared" si="20"/>
        <v>0</v>
      </c>
      <c r="BJ46" s="68">
        <v>0</v>
      </c>
      <c r="BK46" s="68">
        <v>0</v>
      </c>
      <c r="BL46" s="68">
        <v>0</v>
      </c>
      <c r="BM46" s="71">
        <f t="shared" si="21"/>
        <v>0</v>
      </c>
      <c r="BN46" s="68">
        <v>0</v>
      </c>
      <c r="BO46" s="68">
        <v>0</v>
      </c>
      <c r="BP46" s="68">
        <v>0</v>
      </c>
      <c r="BQ46" s="71">
        <f t="shared" si="22"/>
        <v>0</v>
      </c>
      <c r="BR46" s="68">
        <v>0</v>
      </c>
      <c r="BS46" s="68">
        <v>0</v>
      </c>
      <c r="BT46" s="68">
        <v>0</v>
      </c>
      <c r="BU46" s="71">
        <f t="shared" si="23"/>
        <v>0</v>
      </c>
      <c r="BV46" s="68">
        <v>0</v>
      </c>
      <c r="BW46" s="68">
        <v>0</v>
      </c>
      <c r="BX46" s="68">
        <v>0</v>
      </c>
      <c r="BY46" s="71">
        <f t="shared" si="24"/>
        <v>0</v>
      </c>
      <c r="BZ46" s="68">
        <v>0</v>
      </c>
      <c r="CA46" s="68">
        <v>0</v>
      </c>
      <c r="CB46" s="68">
        <v>0</v>
      </c>
      <c r="CC46" s="71">
        <f t="shared" si="25"/>
        <v>0</v>
      </c>
      <c r="CD46" s="68">
        <v>0</v>
      </c>
      <c r="CE46" s="68">
        <v>0</v>
      </c>
      <c r="CF46" s="68">
        <v>0</v>
      </c>
      <c r="CG46" s="71">
        <f t="shared" si="26"/>
        <v>0</v>
      </c>
      <c r="CH46" s="68">
        <v>0</v>
      </c>
      <c r="CI46" s="68">
        <v>0</v>
      </c>
      <c r="CJ46" s="68">
        <v>0</v>
      </c>
      <c r="CK46" s="71">
        <f t="shared" si="27"/>
        <v>0</v>
      </c>
      <c r="CL46" s="67">
        <v>0</v>
      </c>
      <c r="CM46" s="68">
        <v>0</v>
      </c>
      <c r="CN46" s="68">
        <v>0</v>
      </c>
      <c r="CO46" s="71">
        <f t="shared" si="28"/>
        <v>0</v>
      </c>
      <c r="CP46" s="68">
        <v>0</v>
      </c>
      <c r="CQ46" s="68">
        <v>0</v>
      </c>
      <c r="CR46" s="68">
        <v>0</v>
      </c>
      <c r="CS46" s="71">
        <f t="shared" si="29"/>
        <v>0</v>
      </c>
      <c r="CT46" s="68">
        <v>0</v>
      </c>
      <c r="CU46" s="68">
        <v>0</v>
      </c>
      <c r="CV46" s="68">
        <v>0</v>
      </c>
      <c r="CW46" s="71">
        <f t="shared" si="30"/>
        <v>0</v>
      </c>
      <c r="CX46" s="68">
        <v>0</v>
      </c>
      <c r="CY46" s="68">
        <v>1809</v>
      </c>
      <c r="CZ46" s="68">
        <v>0</v>
      </c>
      <c r="DA46" s="71">
        <f t="shared" si="31"/>
        <v>1809</v>
      </c>
      <c r="DB46" s="68">
        <v>0</v>
      </c>
      <c r="DC46" s="68">
        <v>0</v>
      </c>
      <c r="DD46" s="68">
        <v>0</v>
      </c>
      <c r="DE46" s="71">
        <f t="shared" si="32"/>
        <v>0</v>
      </c>
      <c r="DF46" s="68">
        <v>0</v>
      </c>
      <c r="DG46" s="68">
        <v>0</v>
      </c>
      <c r="DH46" s="68">
        <v>0</v>
      </c>
      <c r="DI46" s="68">
        <f t="shared" si="33"/>
        <v>0</v>
      </c>
      <c r="DJ46" s="68"/>
      <c r="DK46" s="68"/>
      <c r="DL46" s="68"/>
      <c r="DM46" s="71"/>
      <c r="DN46" s="68">
        <v>0</v>
      </c>
      <c r="DO46" s="68">
        <v>0</v>
      </c>
      <c r="DP46" s="68">
        <v>0</v>
      </c>
      <c r="DQ46" s="71">
        <f t="shared" si="34"/>
        <v>0</v>
      </c>
      <c r="DR46" s="68">
        <v>0</v>
      </c>
      <c r="DS46" s="68">
        <v>0</v>
      </c>
      <c r="DT46" s="68">
        <v>0</v>
      </c>
      <c r="DU46" s="71">
        <f t="shared" si="35"/>
        <v>0</v>
      </c>
      <c r="DV46" s="68">
        <v>0</v>
      </c>
      <c r="DW46" s="68">
        <v>6557</v>
      </c>
      <c r="DX46" s="68">
        <v>84</v>
      </c>
      <c r="DY46" s="71">
        <f t="shared" si="36"/>
        <v>6641</v>
      </c>
      <c r="DZ46" s="68">
        <v>0</v>
      </c>
      <c r="EA46" s="68">
        <v>0</v>
      </c>
      <c r="EB46" s="68">
        <v>0</v>
      </c>
      <c r="EC46" s="71">
        <f t="shared" si="37"/>
        <v>0</v>
      </c>
      <c r="ED46" s="68">
        <v>0</v>
      </c>
      <c r="EE46" s="68">
        <v>0</v>
      </c>
      <c r="EF46" s="68">
        <v>0</v>
      </c>
      <c r="EG46" s="68">
        <f t="shared" si="38"/>
        <v>0</v>
      </c>
      <c r="EH46" s="68"/>
      <c r="EI46" s="68"/>
      <c r="EJ46" s="68"/>
      <c r="EK46" s="71"/>
      <c r="EL46" s="68">
        <v>0</v>
      </c>
      <c r="EM46" s="68">
        <v>0</v>
      </c>
      <c r="EN46" s="68">
        <v>0</v>
      </c>
      <c r="EO46" s="71">
        <f t="shared" si="39"/>
        <v>0</v>
      </c>
      <c r="EP46" s="68">
        <v>0</v>
      </c>
      <c r="EQ46" s="68">
        <v>1010</v>
      </c>
      <c r="ER46" s="68">
        <v>0</v>
      </c>
      <c r="ES46" s="71">
        <f t="shared" si="40"/>
        <v>1010</v>
      </c>
      <c r="ET46" s="68">
        <v>0</v>
      </c>
      <c r="EU46" s="68">
        <v>0</v>
      </c>
      <c r="EV46" s="68">
        <v>0</v>
      </c>
      <c r="EW46" s="71">
        <f t="shared" si="41"/>
        <v>0</v>
      </c>
      <c r="EX46" s="67">
        <v>0</v>
      </c>
      <c r="EY46" s="68">
        <v>0</v>
      </c>
      <c r="EZ46" s="68">
        <v>0</v>
      </c>
      <c r="FA46" s="71">
        <f t="shared" si="42"/>
        <v>0</v>
      </c>
      <c r="FB46" s="68">
        <v>0</v>
      </c>
      <c r="FC46" s="68">
        <v>0</v>
      </c>
      <c r="FD46" s="68">
        <v>0</v>
      </c>
      <c r="FE46" s="71">
        <f t="shared" si="43"/>
        <v>0</v>
      </c>
      <c r="FF46" s="67">
        <v>0</v>
      </c>
      <c r="FG46" s="68">
        <v>0</v>
      </c>
      <c r="FH46" s="68">
        <v>0</v>
      </c>
      <c r="FI46" s="71">
        <f t="shared" si="44"/>
        <v>0</v>
      </c>
      <c r="FJ46" s="68">
        <v>0</v>
      </c>
      <c r="FK46" s="68">
        <v>0</v>
      </c>
      <c r="FL46" s="68">
        <v>0</v>
      </c>
      <c r="FM46" s="71">
        <f t="shared" si="45"/>
        <v>0</v>
      </c>
      <c r="FN46" s="68">
        <v>0</v>
      </c>
      <c r="FO46" s="68">
        <v>0</v>
      </c>
      <c r="FP46" s="68">
        <v>0</v>
      </c>
      <c r="FQ46" s="71">
        <f t="shared" si="46"/>
        <v>0</v>
      </c>
      <c r="FR46" s="68">
        <v>0</v>
      </c>
      <c r="FS46" s="68">
        <v>0</v>
      </c>
      <c r="FT46" s="68">
        <v>0</v>
      </c>
      <c r="FU46" s="71">
        <f t="shared" si="47"/>
        <v>0</v>
      </c>
      <c r="FV46" s="68">
        <v>0</v>
      </c>
      <c r="FW46" s="68">
        <v>0</v>
      </c>
      <c r="FX46" s="68">
        <v>0</v>
      </c>
      <c r="FY46" s="71">
        <f t="shared" si="48"/>
        <v>0</v>
      </c>
      <c r="FZ46" s="68">
        <v>0</v>
      </c>
      <c r="GA46" s="68">
        <v>0</v>
      </c>
      <c r="GB46" s="68">
        <v>0</v>
      </c>
      <c r="GC46" s="71">
        <f t="shared" si="49"/>
        <v>0</v>
      </c>
      <c r="GD46" s="67">
        <v>0</v>
      </c>
      <c r="GE46" s="68">
        <v>0</v>
      </c>
      <c r="GF46" s="68">
        <v>0</v>
      </c>
      <c r="GG46" s="71">
        <f t="shared" si="50"/>
        <v>0</v>
      </c>
      <c r="GH46" s="68">
        <f t="shared" si="52"/>
        <v>0</v>
      </c>
      <c r="GI46" s="68">
        <f t="shared" si="52"/>
        <v>23626</v>
      </c>
      <c r="GJ46" s="68">
        <f t="shared" si="52"/>
        <v>5065</v>
      </c>
      <c r="GK46" s="71">
        <f t="shared" si="52"/>
        <v>28691</v>
      </c>
    </row>
    <row r="47" spans="1:193" ht="11.25" customHeight="1">
      <c r="A47" s="28">
        <v>38322</v>
      </c>
      <c r="B47" s="67">
        <v>0</v>
      </c>
      <c r="C47" s="68">
        <v>0</v>
      </c>
      <c r="D47" s="68">
        <v>0</v>
      </c>
      <c r="E47" s="71">
        <f t="shared" si="8"/>
        <v>0</v>
      </c>
      <c r="F47" s="68">
        <v>0</v>
      </c>
      <c r="G47" s="68">
        <v>1003</v>
      </c>
      <c r="H47" s="68">
        <v>0</v>
      </c>
      <c r="I47" s="71">
        <f t="shared" si="9"/>
        <v>1003</v>
      </c>
      <c r="J47" s="68"/>
      <c r="K47" s="68"/>
      <c r="L47" s="68"/>
      <c r="M47" s="68"/>
      <c r="N47" s="68">
        <v>0</v>
      </c>
      <c r="O47" s="68">
        <v>10912</v>
      </c>
      <c r="P47" s="68">
        <v>3793</v>
      </c>
      <c r="Q47" s="71">
        <f t="shared" si="10"/>
        <v>14705</v>
      </c>
      <c r="R47" s="68"/>
      <c r="S47" s="68"/>
      <c r="T47" s="68"/>
      <c r="U47" s="71"/>
      <c r="V47" s="67">
        <v>0</v>
      </c>
      <c r="W47" s="68">
        <v>0</v>
      </c>
      <c r="X47" s="68">
        <v>0</v>
      </c>
      <c r="Y47" s="71">
        <f t="shared" si="11"/>
        <v>0</v>
      </c>
      <c r="Z47" s="67">
        <v>0</v>
      </c>
      <c r="AA47" s="68">
        <v>0</v>
      </c>
      <c r="AB47" s="68">
        <v>0</v>
      </c>
      <c r="AC47" s="71">
        <f t="shared" si="12"/>
        <v>0</v>
      </c>
      <c r="AD47" s="68">
        <v>0</v>
      </c>
      <c r="AE47" s="68">
        <v>0</v>
      </c>
      <c r="AF47" s="68">
        <v>0</v>
      </c>
      <c r="AG47" s="71">
        <f t="shared" si="13"/>
        <v>0</v>
      </c>
      <c r="AH47" s="68">
        <v>0</v>
      </c>
      <c r="AI47" s="68">
        <v>0</v>
      </c>
      <c r="AJ47" s="68">
        <v>0</v>
      </c>
      <c r="AK47" s="71">
        <f t="shared" si="14"/>
        <v>0</v>
      </c>
      <c r="AL47" s="67">
        <v>0</v>
      </c>
      <c r="AM47" s="68">
        <v>0</v>
      </c>
      <c r="AN47" s="68">
        <v>0</v>
      </c>
      <c r="AO47" s="71">
        <f t="shared" si="15"/>
        <v>0</v>
      </c>
      <c r="AP47" s="67">
        <v>0</v>
      </c>
      <c r="AQ47" s="68">
        <v>2599</v>
      </c>
      <c r="AR47" s="68">
        <v>2</v>
      </c>
      <c r="AS47" s="71">
        <f t="shared" si="16"/>
        <v>2601</v>
      </c>
      <c r="AT47" s="67">
        <v>0</v>
      </c>
      <c r="AU47" s="68">
        <v>0</v>
      </c>
      <c r="AV47" s="68">
        <v>0</v>
      </c>
      <c r="AW47" s="71">
        <f t="shared" si="17"/>
        <v>0</v>
      </c>
      <c r="AX47" s="67">
        <v>0</v>
      </c>
      <c r="AY47" s="68">
        <v>0</v>
      </c>
      <c r="AZ47" s="68">
        <v>0</v>
      </c>
      <c r="BA47" s="71">
        <f t="shared" si="18"/>
        <v>0</v>
      </c>
      <c r="BB47" s="67">
        <v>0</v>
      </c>
      <c r="BC47" s="68">
        <v>0</v>
      </c>
      <c r="BD47" s="68">
        <v>0</v>
      </c>
      <c r="BE47" s="71">
        <f t="shared" si="19"/>
        <v>0</v>
      </c>
      <c r="BF47" s="68">
        <v>0</v>
      </c>
      <c r="BG47" s="68">
        <v>0</v>
      </c>
      <c r="BH47" s="68">
        <v>0</v>
      </c>
      <c r="BI47" s="71">
        <f t="shared" si="20"/>
        <v>0</v>
      </c>
      <c r="BJ47" s="68">
        <v>0</v>
      </c>
      <c r="BK47" s="68">
        <v>0</v>
      </c>
      <c r="BL47" s="68">
        <v>0</v>
      </c>
      <c r="BM47" s="71">
        <f t="shared" si="21"/>
        <v>0</v>
      </c>
      <c r="BN47" s="68">
        <v>0</v>
      </c>
      <c r="BO47" s="68">
        <v>0</v>
      </c>
      <c r="BP47" s="68">
        <v>0</v>
      </c>
      <c r="BQ47" s="71">
        <f t="shared" si="22"/>
        <v>0</v>
      </c>
      <c r="BR47" s="68">
        <v>0</v>
      </c>
      <c r="BS47" s="68">
        <v>0</v>
      </c>
      <c r="BT47" s="68">
        <v>0</v>
      </c>
      <c r="BU47" s="71">
        <f t="shared" si="23"/>
        <v>0</v>
      </c>
      <c r="BV47" s="68">
        <v>0</v>
      </c>
      <c r="BW47" s="68">
        <v>0</v>
      </c>
      <c r="BX47" s="68">
        <v>0</v>
      </c>
      <c r="BY47" s="71">
        <f t="shared" si="24"/>
        <v>0</v>
      </c>
      <c r="BZ47" s="68">
        <v>0</v>
      </c>
      <c r="CA47" s="68">
        <v>0</v>
      </c>
      <c r="CB47" s="68">
        <v>0</v>
      </c>
      <c r="CC47" s="71">
        <f t="shared" si="25"/>
        <v>0</v>
      </c>
      <c r="CD47" s="68">
        <v>0</v>
      </c>
      <c r="CE47" s="68">
        <v>0</v>
      </c>
      <c r="CF47" s="68">
        <v>0</v>
      </c>
      <c r="CG47" s="71">
        <f t="shared" si="26"/>
        <v>0</v>
      </c>
      <c r="CH47" s="68">
        <v>0</v>
      </c>
      <c r="CI47" s="68">
        <v>0</v>
      </c>
      <c r="CJ47" s="68">
        <v>0</v>
      </c>
      <c r="CK47" s="71">
        <f t="shared" si="27"/>
        <v>0</v>
      </c>
      <c r="CL47" s="67">
        <v>0</v>
      </c>
      <c r="CM47" s="68">
        <v>0</v>
      </c>
      <c r="CN47" s="68">
        <v>0</v>
      </c>
      <c r="CO47" s="71">
        <f t="shared" si="28"/>
        <v>0</v>
      </c>
      <c r="CP47" s="68">
        <v>0</v>
      </c>
      <c r="CQ47" s="68">
        <v>0</v>
      </c>
      <c r="CR47" s="68">
        <v>0</v>
      </c>
      <c r="CS47" s="71">
        <f t="shared" si="29"/>
        <v>0</v>
      </c>
      <c r="CT47" s="68">
        <v>0</v>
      </c>
      <c r="CU47" s="68">
        <v>0</v>
      </c>
      <c r="CV47" s="68">
        <v>0</v>
      </c>
      <c r="CW47" s="71">
        <f t="shared" si="30"/>
        <v>0</v>
      </c>
      <c r="CX47" s="68">
        <v>0</v>
      </c>
      <c r="CY47" s="68">
        <v>1796</v>
      </c>
      <c r="CZ47" s="68">
        <v>0</v>
      </c>
      <c r="DA47" s="71">
        <f t="shared" si="31"/>
        <v>1796</v>
      </c>
      <c r="DB47" s="68">
        <v>0</v>
      </c>
      <c r="DC47" s="68">
        <v>0</v>
      </c>
      <c r="DD47" s="68">
        <v>0</v>
      </c>
      <c r="DE47" s="71">
        <f t="shared" si="32"/>
        <v>0</v>
      </c>
      <c r="DF47" s="68">
        <v>0</v>
      </c>
      <c r="DG47" s="68">
        <v>0</v>
      </c>
      <c r="DH47" s="68">
        <v>0</v>
      </c>
      <c r="DI47" s="68">
        <f t="shared" si="33"/>
        <v>0</v>
      </c>
      <c r="DJ47" s="68"/>
      <c r="DK47" s="68"/>
      <c r="DL47" s="68"/>
      <c r="DM47" s="71"/>
      <c r="DN47" s="68">
        <v>0</v>
      </c>
      <c r="DO47" s="68">
        <v>0</v>
      </c>
      <c r="DP47" s="68">
        <v>0</v>
      </c>
      <c r="DQ47" s="71">
        <f t="shared" si="34"/>
        <v>0</v>
      </c>
      <c r="DR47" s="68">
        <v>0</v>
      </c>
      <c r="DS47" s="68">
        <v>0</v>
      </c>
      <c r="DT47" s="68">
        <v>0</v>
      </c>
      <c r="DU47" s="71">
        <f t="shared" si="35"/>
        <v>0</v>
      </c>
      <c r="DV47" s="68">
        <v>0</v>
      </c>
      <c r="DW47" s="68">
        <v>7677</v>
      </c>
      <c r="DX47" s="68">
        <v>103</v>
      </c>
      <c r="DY47" s="71">
        <f t="shared" si="36"/>
        <v>7780</v>
      </c>
      <c r="DZ47" s="68">
        <v>0</v>
      </c>
      <c r="EA47" s="68">
        <v>0</v>
      </c>
      <c r="EB47" s="68">
        <v>0</v>
      </c>
      <c r="EC47" s="71">
        <f t="shared" si="37"/>
        <v>0</v>
      </c>
      <c r="ED47" s="68">
        <v>0</v>
      </c>
      <c r="EE47" s="68">
        <v>0</v>
      </c>
      <c r="EF47" s="68">
        <v>0</v>
      </c>
      <c r="EG47" s="68">
        <f t="shared" si="38"/>
        <v>0</v>
      </c>
      <c r="EH47" s="68"/>
      <c r="EI47" s="68"/>
      <c r="EJ47" s="68"/>
      <c r="EK47" s="71"/>
      <c r="EL47" s="68">
        <v>0</v>
      </c>
      <c r="EM47" s="68">
        <v>0</v>
      </c>
      <c r="EN47" s="68">
        <v>0</v>
      </c>
      <c r="EO47" s="71">
        <f t="shared" si="39"/>
        <v>0</v>
      </c>
      <c r="EP47" s="68">
        <v>0</v>
      </c>
      <c r="EQ47" s="68">
        <v>1000</v>
      </c>
      <c r="ER47" s="68">
        <v>0</v>
      </c>
      <c r="ES47" s="71">
        <f t="shared" si="40"/>
        <v>1000</v>
      </c>
      <c r="ET47" s="68">
        <v>0</v>
      </c>
      <c r="EU47" s="68">
        <v>0</v>
      </c>
      <c r="EV47" s="68">
        <v>0</v>
      </c>
      <c r="EW47" s="71">
        <f t="shared" si="41"/>
        <v>0</v>
      </c>
      <c r="EX47" s="67">
        <v>0</v>
      </c>
      <c r="EY47" s="68">
        <v>0</v>
      </c>
      <c r="EZ47" s="68">
        <v>0</v>
      </c>
      <c r="FA47" s="71">
        <f t="shared" si="42"/>
        <v>0</v>
      </c>
      <c r="FB47" s="68">
        <v>0</v>
      </c>
      <c r="FC47" s="68">
        <v>0</v>
      </c>
      <c r="FD47" s="68">
        <v>0</v>
      </c>
      <c r="FE47" s="71">
        <f t="shared" si="43"/>
        <v>0</v>
      </c>
      <c r="FF47" s="67">
        <v>0</v>
      </c>
      <c r="FG47" s="68">
        <v>0</v>
      </c>
      <c r="FH47" s="68">
        <v>0</v>
      </c>
      <c r="FI47" s="71">
        <f t="shared" si="44"/>
        <v>0</v>
      </c>
      <c r="FJ47" s="68">
        <v>0</v>
      </c>
      <c r="FK47" s="68">
        <v>0</v>
      </c>
      <c r="FL47" s="68">
        <v>0</v>
      </c>
      <c r="FM47" s="71">
        <f t="shared" si="45"/>
        <v>0</v>
      </c>
      <c r="FN47" s="68">
        <v>0</v>
      </c>
      <c r="FO47" s="68">
        <v>0</v>
      </c>
      <c r="FP47" s="68">
        <v>0</v>
      </c>
      <c r="FQ47" s="71">
        <f t="shared" si="46"/>
        <v>0</v>
      </c>
      <c r="FR47" s="68">
        <v>0</v>
      </c>
      <c r="FS47" s="68">
        <v>0</v>
      </c>
      <c r="FT47" s="68">
        <v>0</v>
      </c>
      <c r="FU47" s="71">
        <f t="shared" si="47"/>
        <v>0</v>
      </c>
      <c r="FV47" s="68">
        <v>0</v>
      </c>
      <c r="FW47" s="68">
        <v>0</v>
      </c>
      <c r="FX47" s="68">
        <v>0</v>
      </c>
      <c r="FY47" s="71">
        <f t="shared" si="48"/>
        <v>0</v>
      </c>
      <c r="FZ47" s="68">
        <v>0</v>
      </c>
      <c r="GA47" s="68">
        <v>0</v>
      </c>
      <c r="GB47" s="68">
        <v>0</v>
      </c>
      <c r="GC47" s="71">
        <f t="shared" si="49"/>
        <v>0</v>
      </c>
      <c r="GD47" s="67">
        <v>0</v>
      </c>
      <c r="GE47" s="68">
        <v>0</v>
      </c>
      <c r="GF47" s="68">
        <v>0</v>
      </c>
      <c r="GG47" s="71">
        <f t="shared" si="50"/>
        <v>0</v>
      </c>
      <c r="GH47" s="68">
        <f t="shared" si="52"/>
        <v>0</v>
      </c>
      <c r="GI47" s="68">
        <f t="shared" si="52"/>
        <v>24987</v>
      </c>
      <c r="GJ47" s="68">
        <f t="shared" si="52"/>
        <v>3898</v>
      </c>
      <c r="GK47" s="71">
        <f t="shared" si="52"/>
        <v>28885</v>
      </c>
    </row>
    <row r="48" spans="1:193" ht="11.25" customHeight="1">
      <c r="A48" s="28">
        <v>38353</v>
      </c>
      <c r="B48" s="67">
        <v>0</v>
      </c>
      <c r="C48" s="68">
        <v>0</v>
      </c>
      <c r="D48" s="68">
        <v>0</v>
      </c>
      <c r="E48" s="71">
        <f t="shared" si="8"/>
        <v>0</v>
      </c>
      <c r="F48" s="68">
        <v>0</v>
      </c>
      <c r="G48" s="68">
        <v>1254</v>
      </c>
      <c r="H48" s="68">
        <v>0</v>
      </c>
      <c r="I48" s="71">
        <f t="shared" si="9"/>
        <v>1254</v>
      </c>
      <c r="J48" s="68"/>
      <c r="K48" s="68"/>
      <c r="L48" s="68"/>
      <c r="M48" s="68"/>
      <c r="N48" s="68">
        <v>0</v>
      </c>
      <c r="O48" s="68">
        <v>12665</v>
      </c>
      <c r="P48" s="68">
        <v>3750</v>
      </c>
      <c r="Q48" s="71">
        <f t="shared" si="10"/>
        <v>16415</v>
      </c>
      <c r="R48" s="68"/>
      <c r="S48" s="68"/>
      <c r="T48" s="68"/>
      <c r="U48" s="71"/>
      <c r="V48" s="67">
        <v>0</v>
      </c>
      <c r="W48" s="68">
        <v>0</v>
      </c>
      <c r="X48" s="68">
        <v>0</v>
      </c>
      <c r="Y48" s="71">
        <f t="shared" si="11"/>
        <v>0</v>
      </c>
      <c r="Z48" s="67">
        <v>0</v>
      </c>
      <c r="AA48" s="68">
        <v>0</v>
      </c>
      <c r="AB48" s="68">
        <v>0</v>
      </c>
      <c r="AC48" s="71">
        <f t="shared" si="12"/>
        <v>0</v>
      </c>
      <c r="AD48" s="68">
        <v>0</v>
      </c>
      <c r="AE48" s="68">
        <v>0</v>
      </c>
      <c r="AF48" s="68">
        <v>0</v>
      </c>
      <c r="AG48" s="71">
        <f t="shared" si="13"/>
        <v>0</v>
      </c>
      <c r="AH48" s="68">
        <v>0</v>
      </c>
      <c r="AI48" s="68">
        <v>0</v>
      </c>
      <c r="AJ48" s="68">
        <v>0</v>
      </c>
      <c r="AK48" s="71">
        <f t="shared" si="14"/>
        <v>0</v>
      </c>
      <c r="AL48" s="67">
        <v>0</v>
      </c>
      <c r="AM48" s="68">
        <v>0</v>
      </c>
      <c r="AN48" s="68">
        <v>0</v>
      </c>
      <c r="AO48" s="71">
        <f t="shared" si="15"/>
        <v>0</v>
      </c>
      <c r="AP48" s="67">
        <v>0</v>
      </c>
      <c r="AQ48" s="68">
        <v>2428</v>
      </c>
      <c r="AR48" s="68">
        <v>0</v>
      </c>
      <c r="AS48" s="71">
        <f t="shared" si="16"/>
        <v>2428</v>
      </c>
      <c r="AT48" s="67">
        <v>0</v>
      </c>
      <c r="AU48" s="68">
        <v>0</v>
      </c>
      <c r="AV48" s="68">
        <v>0</v>
      </c>
      <c r="AW48" s="71">
        <f t="shared" si="17"/>
        <v>0</v>
      </c>
      <c r="AX48" s="67">
        <v>0</v>
      </c>
      <c r="AY48" s="68">
        <v>0</v>
      </c>
      <c r="AZ48" s="68">
        <v>0</v>
      </c>
      <c r="BA48" s="71">
        <f t="shared" si="18"/>
        <v>0</v>
      </c>
      <c r="BB48" s="67">
        <v>0</v>
      </c>
      <c r="BC48" s="68">
        <v>0</v>
      </c>
      <c r="BD48" s="68">
        <v>0</v>
      </c>
      <c r="BE48" s="71">
        <f t="shared" si="19"/>
        <v>0</v>
      </c>
      <c r="BF48" s="68">
        <v>0</v>
      </c>
      <c r="BG48" s="68">
        <v>0</v>
      </c>
      <c r="BH48" s="68">
        <v>0</v>
      </c>
      <c r="BI48" s="71">
        <f t="shared" si="20"/>
        <v>0</v>
      </c>
      <c r="BJ48" s="68">
        <v>0</v>
      </c>
      <c r="BK48" s="68">
        <v>0</v>
      </c>
      <c r="BL48" s="68">
        <v>0</v>
      </c>
      <c r="BM48" s="71">
        <f t="shared" si="21"/>
        <v>0</v>
      </c>
      <c r="BN48" s="68">
        <v>0</v>
      </c>
      <c r="BO48" s="68">
        <v>0</v>
      </c>
      <c r="BP48" s="68">
        <v>0</v>
      </c>
      <c r="BQ48" s="71">
        <f t="shared" si="22"/>
        <v>0</v>
      </c>
      <c r="BR48" s="68">
        <v>0</v>
      </c>
      <c r="BS48" s="68">
        <v>0</v>
      </c>
      <c r="BT48" s="68">
        <v>0</v>
      </c>
      <c r="BU48" s="71">
        <f t="shared" si="23"/>
        <v>0</v>
      </c>
      <c r="BV48" s="68">
        <v>0</v>
      </c>
      <c r="BW48" s="68">
        <v>0</v>
      </c>
      <c r="BX48" s="68">
        <v>0</v>
      </c>
      <c r="BY48" s="71">
        <f t="shared" si="24"/>
        <v>0</v>
      </c>
      <c r="BZ48" s="68">
        <v>0</v>
      </c>
      <c r="CA48" s="68">
        <v>0</v>
      </c>
      <c r="CB48" s="68">
        <v>0</v>
      </c>
      <c r="CC48" s="71">
        <f t="shared" si="25"/>
        <v>0</v>
      </c>
      <c r="CD48" s="68">
        <v>0</v>
      </c>
      <c r="CE48" s="68">
        <v>0</v>
      </c>
      <c r="CF48" s="68">
        <v>0</v>
      </c>
      <c r="CG48" s="71">
        <f t="shared" si="26"/>
        <v>0</v>
      </c>
      <c r="CH48" s="68">
        <v>0</v>
      </c>
      <c r="CI48" s="68">
        <v>0</v>
      </c>
      <c r="CJ48" s="68">
        <v>0</v>
      </c>
      <c r="CK48" s="71">
        <f t="shared" si="27"/>
        <v>0</v>
      </c>
      <c r="CL48" s="67">
        <v>0</v>
      </c>
      <c r="CM48" s="68">
        <v>0</v>
      </c>
      <c r="CN48" s="68">
        <v>0</v>
      </c>
      <c r="CO48" s="71">
        <f t="shared" si="28"/>
        <v>0</v>
      </c>
      <c r="CP48" s="68">
        <v>0</v>
      </c>
      <c r="CQ48" s="68">
        <v>0</v>
      </c>
      <c r="CR48" s="68">
        <v>0</v>
      </c>
      <c r="CS48" s="71">
        <f t="shared" si="29"/>
        <v>0</v>
      </c>
      <c r="CT48" s="68">
        <v>0</v>
      </c>
      <c r="CU48" s="68">
        <v>0</v>
      </c>
      <c r="CV48" s="68">
        <v>0</v>
      </c>
      <c r="CW48" s="71">
        <f t="shared" si="30"/>
        <v>0</v>
      </c>
      <c r="CX48" s="68">
        <v>0</v>
      </c>
      <c r="CY48" s="68">
        <v>2265</v>
      </c>
      <c r="CZ48" s="68">
        <v>0</v>
      </c>
      <c r="DA48" s="71">
        <f t="shared" si="31"/>
        <v>2265</v>
      </c>
      <c r="DB48" s="68">
        <v>0</v>
      </c>
      <c r="DC48" s="68">
        <v>0</v>
      </c>
      <c r="DD48" s="68">
        <v>0</v>
      </c>
      <c r="DE48" s="71">
        <f t="shared" si="32"/>
        <v>0</v>
      </c>
      <c r="DF48" s="68">
        <v>0</v>
      </c>
      <c r="DG48" s="68">
        <v>0</v>
      </c>
      <c r="DH48" s="68">
        <v>0</v>
      </c>
      <c r="DI48" s="68">
        <f t="shared" si="33"/>
        <v>0</v>
      </c>
      <c r="DJ48" s="68"/>
      <c r="DK48" s="68"/>
      <c r="DL48" s="68"/>
      <c r="DM48" s="71"/>
      <c r="DN48" s="68">
        <v>0</v>
      </c>
      <c r="DO48" s="68">
        <v>0</v>
      </c>
      <c r="DP48" s="68">
        <v>0</v>
      </c>
      <c r="DQ48" s="71">
        <f t="shared" si="34"/>
        <v>0</v>
      </c>
      <c r="DR48" s="68">
        <v>0</v>
      </c>
      <c r="DS48" s="68">
        <v>0</v>
      </c>
      <c r="DT48" s="68">
        <v>0</v>
      </c>
      <c r="DU48" s="71">
        <f t="shared" si="35"/>
        <v>0</v>
      </c>
      <c r="DV48" s="68">
        <v>0</v>
      </c>
      <c r="DW48" s="68">
        <v>7342</v>
      </c>
      <c r="DX48" s="68">
        <v>160</v>
      </c>
      <c r="DY48" s="71">
        <f t="shared" si="36"/>
        <v>7502</v>
      </c>
      <c r="DZ48" s="68">
        <v>0</v>
      </c>
      <c r="EA48" s="68">
        <v>0</v>
      </c>
      <c r="EB48" s="68">
        <v>0</v>
      </c>
      <c r="EC48" s="71">
        <f t="shared" si="37"/>
        <v>0</v>
      </c>
      <c r="ED48" s="68">
        <v>0</v>
      </c>
      <c r="EE48" s="68">
        <v>0</v>
      </c>
      <c r="EF48" s="68">
        <v>0</v>
      </c>
      <c r="EG48" s="68">
        <f t="shared" si="38"/>
        <v>0</v>
      </c>
      <c r="EH48" s="68"/>
      <c r="EI48" s="68"/>
      <c r="EJ48" s="68"/>
      <c r="EK48" s="71"/>
      <c r="EL48" s="68">
        <v>0</v>
      </c>
      <c r="EM48" s="68">
        <v>0</v>
      </c>
      <c r="EN48" s="68">
        <v>0</v>
      </c>
      <c r="EO48" s="71">
        <f t="shared" si="39"/>
        <v>0</v>
      </c>
      <c r="EP48" s="68">
        <v>0</v>
      </c>
      <c r="EQ48" s="68">
        <v>1263</v>
      </c>
      <c r="ER48" s="68">
        <v>0</v>
      </c>
      <c r="ES48" s="71">
        <f t="shared" si="40"/>
        <v>1263</v>
      </c>
      <c r="ET48" s="68">
        <v>0</v>
      </c>
      <c r="EU48" s="68">
        <v>0</v>
      </c>
      <c r="EV48" s="68">
        <v>0</v>
      </c>
      <c r="EW48" s="71">
        <f t="shared" si="41"/>
        <v>0</v>
      </c>
      <c r="EX48" s="67">
        <v>0</v>
      </c>
      <c r="EY48" s="68">
        <v>0</v>
      </c>
      <c r="EZ48" s="68">
        <v>0</v>
      </c>
      <c r="FA48" s="71">
        <f t="shared" si="42"/>
        <v>0</v>
      </c>
      <c r="FB48" s="68">
        <v>0</v>
      </c>
      <c r="FC48" s="68">
        <v>0</v>
      </c>
      <c r="FD48" s="68">
        <v>0</v>
      </c>
      <c r="FE48" s="71">
        <f t="shared" si="43"/>
        <v>0</v>
      </c>
      <c r="FF48" s="67">
        <v>0</v>
      </c>
      <c r="FG48" s="68">
        <v>0</v>
      </c>
      <c r="FH48" s="68">
        <v>0</v>
      </c>
      <c r="FI48" s="71">
        <f t="shared" si="44"/>
        <v>0</v>
      </c>
      <c r="FJ48" s="68">
        <v>0</v>
      </c>
      <c r="FK48" s="68">
        <v>0</v>
      </c>
      <c r="FL48" s="68">
        <v>0</v>
      </c>
      <c r="FM48" s="71">
        <f t="shared" si="45"/>
        <v>0</v>
      </c>
      <c r="FN48" s="68">
        <v>0</v>
      </c>
      <c r="FO48" s="68">
        <v>0</v>
      </c>
      <c r="FP48" s="68">
        <v>0</v>
      </c>
      <c r="FQ48" s="71">
        <f t="shared" si="46"/>
        <v>0</v>
      </c>
      <c r="FR48" s="68">
        <v>0</v>
      </c>
      <c r="FS48" s="68">
        <v>0</v>
      </c>
      <c r="FT48" s="68">
        <v>0</v>
      </c>
      <c r="FU48" s="71">
        <f t="shared" si="47"/>
        <v>0</v>
      </c>
      <c r="FV48" s="68">
        <v>0</v>
      </c>
      <c r="FW48" s="68">
        <v>0</v>
      </c>
      <c r="FX48" s="68">
        <v>0</v>
      </c>
      <c r="FY48" s="71">
        <f t="shared" si="48"/>
        <v>0</v>
      </c>
      <c r="FZ48" s="68">
        <v>0</v>
      </c>
      <c r="GA48" s="68">
        <v>0</v>
      </c>
      <c r="GB48" s="68">
        <v>0</v>
      </c>
      <c r="GC48" s="71">
        <f t="shared" si="49"/>
        <v>0</v>
      </c>
      <c r="GD48" s="67">
        <v>0</v>
      </c>
      <c r="GE48" s="68">
        <v>0</v>
      </c>
      <c r="GF48" s="68">
        <v>0</v>
      </c>
      <c r="GG48" s="71">
        <f t="shared" si="50"/>
        <v>0</v>
      </c>
      <c r="GH48" s="68">
        <f t="shared" si="52"/>
        <v>0</v>
      </c>
      <c r="GI48" s="68">
        <f t="shared" si="52"/>
        <v>27217</v>
      </c>
      <c r="GJ48" s="68">
        <f t="shared" si="52"/>
        <v>3910</v>
      </c>
      <c r="GK48" s="71">
        <f t="shared" si="52"/>
        <v>31127</v>
      </c>
    </row>
    <row r="49" spans="1:193" ht="11.25" customHeight="1">
      <c r="A49" s="28">
        <v>38384</v>
      </c>
      <c r="B49" s="67">
        <v>0</v>
      </c>
      <c r="C49" s="68">
        <v>0</v>
      </c>
      <c r="D49" s="68">
        <v>0</v>
      </c>
      <c r="E49" s="71">
        <f t="shared" si="8"/>
        <v>0</v>
      </c>
      <c r="F49" s="68">
        <v>0</v>
      </c>
      <c r="G49" s="68">
        <v>1252</v>
      </c>
      <c r="H49" s="68">
        <v>0</v>
      </c>
      <c r="I49" s="71">
        <f t="shared" si="9"/>
        <v>1252</v>
      </c>
      <c r="J49" s="68"/>
      <c r="K49" s="68"/>
      <c r="L49" s="68"/>
      <c r="M49" s="68"/>
      <c r="N49" s="68">
        <v>0</v>
      </c>
      <c r="O49" s="68">
        <v>13539</v>
      </c>
      <c r="P49" s="68">
        <v>5017</v>
      </c>
      <c r="Q49" s="71">
        <f t="shared" si="10"/>
        <v>18556</v>
      </c>
      <c r="R49" s="68"/>
      <c r="S49" s="68"/>
      <c r="T49" s="68"/>
      <c r="U49" s="71"/>
      <c r="V49" s="67">
        <v>0</v>
      </c>
      <c r="W49" s="68">
        <v>0</v>
      </c>
      <c r="X49" s="68">
        <v>0</v>
      </c>
      <c r="Y49" s="71">
        <f t="shared" si="11"/>
        <v>0</v>
      </c>
      <c r="Z49" s="67">
        <v>0</v>
      </c>
      <c r="AA49" s="68">
        <v>0</v>
      </c>
      <c r="AB49" s="68">
        <v>0</v>
      </c>
      <c r="AC49" s="71">
        <f t="shared" si="12"/>
        <v>0</v>
      </c>
      <c r="AD49" s="68">
        <v>0</v>
      </c>
      <c r="AE49" s="68">
        <v>0</v>
      </c>
      <c r="AF49" s="68">
        <v>0</v>
      </c>
      <c r="AG49" s="71">
        <f t="shared" si="13"/>
        <v>0</v>
      </c>
      <c r="AH49" s="68">
        <v>0</v>
      </c>
      <c r="AI49" s="68">
        <v>0</v>
      </c>
      <c r="AJ49" s="68">
        <v>0</v>
      </c>
      <c r="AK49" s="71">
        <f t="shared" si="14"/>
        <v>0</v>
      </c>
      <c r="AL49" s="67">
        <v>0</v>
      </c>
      <c r="AM49" s="68">
        <v>0</v>
      </c>
      <c r="AN49" s="68">
        <v>0</v>
      </c>
      <c r="AO49" s="71">
        <f t="shared" si="15"/>
        <v>0</v>
      </c>
      <c r="AP49" s="67">
        <v>0</v>
      </c>
      <c r="AQ49" s="68">
        <v>2606</v>
      </c>
      <c r="AR49" s="68">
        <v>0</v>
      </c>
      <c r="AS49" s="71">
        <f t="shared" si="16"/>
        <v>2606</v>
      </c>
      <c r="AT49" s="67">
        <v>0</v>
      </c>
      <c r="AU49" s="68">
        <v>0</v>
      </c>
      <c r="AV49" s="68">
        <v>0</v>
      </c>
      <c r="AW49" s="71">
        <f t="shared" si="17"/>
        <v>0</v>
      </c>
      <c r="AX49" s="67">
        <v>0</v>
      </c>
      <c r="AY49" s="68">
        <v>0</v>
      </c>
      <c r="AZ49" s="68">
        <v>0</v>
      </c>
      <c r="BA49" s="71">
        <f t="shared" si="18"/>
        <v>0</v>
      </c>
      <c r="BB49" s="67">
        <v>0</v>
      </c>
      <c r="BC49" s="68">
        <v>0</v>
      </c>
      <c r="BD49" s="68">
        <v>0</v>
      </c>
      <c r="BE49" s="71">
        <f t="shared" si="19"/>
        <v>0</v>
      </c>
      <c r="BF49" s="68">
        <v>0</v>
      </c>
      <c r="BG49" s="68">
        <v>0</v>
      </c>
      <c r="BH49" s="68">
        <v>0</v>
      </c>
      <c r="BI49" s="71">
        <f t="shared" si="20"/>
        <v>0</v>
      </c>
      <c r="BJ49" s="68">
        <v>0</v>
      </c>
      <c r="BK49" s="68">
        <v>0</v>
      </c>
      <c r="BL49" s="68">
        <v>0</v>
      </c>
      <c r="BM49" s="71">
        <f t="shared" si="21"/>
        <v>0</v>
      </c>
      <c r="BN49" s="68">
        <v>0</v>
      </c>
      <c r="BO49" s="68">
        <v>0</v>
      </c>
      <c r="BP49" s="68">
        <v>0</v>
      </c>
      <c r="BQ49" s="71">
        <f t="shared" si="22"/>
        <v>0</v>
      </c>
      <c r="BR49" s="68">
        <v>0</v>
      </c>
      <c r="BS49" s="68">
        <v>0</v>
      </c>
      <c r="BT49" s="68">
        <v>0</v>
      </c>
      <c r="BU49" s="71">
        <f t="shared" si="23"/>
        <v>0</v>
      </c>
      <c r="BV49" s="68">
        <v>0</v>
      </c>
      <c r="BW49" s="68">
        <v>0</v>
      </c>
      <c r="BX49" s="68">
        <v>0</v>
      </c>
      <c r="BY49" s="71">
        <f t="shared" si="24"/>
        <v>0</v>
      </c>
      <c r="BZ49" s="68">
        <v>0</v>
      </c>
      <c r="CA49" s="68">
        <v>0</v>
      </c>
      <c r="CB49" s="68">
        <v>0</v>
      </c>
      <c r="CC49" s="71">
        <f t="shared" si="25"/>
        <v>0</v>
      </c>
      <c r="CD49" s="68">
        <v>0</v>
      </c>
      <c r="CE49" s="68">
        <v>0</v>
      </c>
      <c r="CF49" s="68">
        <v>0</v>
      </c>
      <c r="CG49" s="71">
        <f t="shared" si="26"/>
        <v>0</v>
      </c>
      <c r="CH49" s="68">
        <v>0</v>
      </c>
      <c r="CI49" s="68">
        <v>0</v>
      </c>
      <c r="CJ49" s="68">
        <v>0</v>
      </c>
      <c r="CK49" s="71">
        <f t="shared" si="27"/>
        <v>0</v>
      </c>
      <c r="CL49" s="67">
        <v>0</v>
      </c>
      <c r="CM49" s="68">
        <v>0</v>
      </c>
      <c r="CN49" s="68">
        <v>0</v>
      </c>
      <c r="CO49" s="71">
        <f t="shared" si="28"/>
        <v>0</v>
      </c>
      <c r="CP49" s="68">
        <v>0</v>
      </c>
      <c r="CQ49" s="68">
        <v>0</v>
      </c>
      <c r="CR49" s="68">
        <v>0</v>
      </c>
      <c r="CS49" s="71">
        <f t="shared" si="29"/>
        <v>0</v>
      </c>
      <c r="CT49" s="68">
        <v>0</v>
      </c>
      <c r="CU49" s="68">
        <v>0</v>
      </c>
      <c r="CV49" s="68">
        <v>0</v>
      </c>
      <c r="CW49" s="71">
        <f t="shared" si="30"/>
        <v>0</v>
      </c>
      <c r="CX49" s="68">
        <v>0</v>
      </c>
      <c r="CY49" s="68">
        <v>2175</v>
      </c>
      <c r="CZ49" s="68">
        <v>0</v>
      </c>
      <c r="DA49" s="71">
        <f t="shared" si="31"/>
        <v>2175</v>
      </c>
      <c r="DB49" s="68">
        <v>0</v>
      </c>
      <c r="DC49" s="68">
        <v>0</v>
      </c>
      <c r="DD49" s="68">
        <v>0</v>
      </c>
      <c r="DE49" s="71">
        <f t="shared" si="32"/>
        <v>0</v>
      </c>
      <c r="DF49" s="68">
        <v>0</v>
      </c>
      <c r="DG49" s="68">
        <v>0</v>
      </c>
      <c r="DH49" s="68">
        <v>0</v>
      </c>
      <c r="DI49" s="68">
        <f t="shared" si="33"/>
        <v>0</v>
      </c>
      <c r="DJ49" s="68"/>
      <c r="DK49" s="68"/>
      <c r="DL49" s="68"/>
      <c r="DM49" s="71"/>
      <c r="DN49" s="68">
        <v>0</v>
      </c>
      <c r="DO49" s="68">
        <v>0</v>
      </c>
      <c r="DP49" s="68">
        <v>0</v>
      </c>
      <c r="DQ49" s="71">
        <f t="shared" si="34"/>
        <v>0</v>
      </c>
      <c r="DR49" s="68">
        <v>0</v>
      </c>
      <c r="DS49" s="68">
        <v>0</v>
      </c>
      <c r="DT49" s="68">
        <v>0</v>
      </c>
      <c r="DU49" s="71">
        <f t="shared" si="35"/>
        <v>0</v>
      </c>
      <c r="DV49" s="68">
        <v>0</v>
      </c>
      <c r="DW49" s="68">
        <v>7308</v>
      </c>
      <c r="DX49" s="68">
        <v>77</v>
      </c>
      <c r="DY49" s="71">
        <f t="shared" si="36"/>
        <v>7385</v>
      </c>
      <c r="DZ49" s="68">
        <v>0</v>
      </c>
      <c r="EA49" s="68">
        <v>0</v>
      </c>
      <c r="EB49" s="68">
        <v>0</v>
      </c>
      <c r="EC49" s="71">
        <f t="shared" si="37"/>
        <v>0</v>
      </c>
      <c r="ED49" s="68">
        <v>0</v>
      </c>
      <c r="EE49" s="68">
        <v>0</v>
      </c>
      <c r="EF49" s="68">
        <v>0</v>
      </c>
      <c r="EG49" s="68">
        <f t="shared" si="38"/>
        <v>0</v>
      </c>
      <c r="EH49" s="68"/>
      <c r="EI49" s="68"/>
      <c r="EJ49" s="68"/>
      <c r="EK49" s="71"/>
      <c r="EL49" s="68">
        <v>0</v>
      </c>
      <c r="EM49" s="68">
        <v>0</v>
      </c>
      <c r="EN49" s="68">
        <v>0</v>
      </c>
      <c r="EO49" s="71">
        <f t="shared" si="39"/>
        <v>0</v>
      </c>
      <c r="EP49" s="68">
        <v>0</v>
      </c>
      <c r="EQ49" s="68">
        <v>1372</v>
      </c>
      <c r="ER49" s="68">
        <v>0</v>
      </c>
      <c r="ES49" s="71">
        <f t="shared" si="40"/>
        <v>1372</v>
      </c>
      <c r="ET49" s="68">
        <v>0</v>
      </c>
      <c r="EU49" s="68">
        <v>0</v>
      </c>
      <c r="EV49" s="68">
        <v>0</v>
      </c>
      <c r="EW49" s="71">
        <f t="shared" si="41"/>
        <v>0</v>
      </c>
      <c r="EX49" s="67">
        <v>0</v>
      </c>
      <c r="EY49" s="68">
        <v>0</v>
      </c>
      <c r="EZ49" s="68">
        <v>0</v>
      </c>
      <c r="FA49" s="71">
        <f t="shared" si="42"/>
        <v>0</v>
      </c>
      <c r="FB49" s="68">
        <v>0</v>
      </c>
      <c r="FC49" s="68">
        <v>0</v>
      </c>
      <c r="FD49" s="68">
        <v>0</v>
      </c>
      <c r="FE49" s="71">
        <f t="shared" si="43"/>
        <v>0</v>
      </c>
      <c r="FF49" s="67">
        <v>0</v>
      </c>
      <c r="FG49" s="68">
        <v>0</v>
      </c>
      <c r="FH49" s="68">
        <v>0</v>
      </c>
      <c r="FI49" s="71">
        <f t="shared" si="44"/>
        <v>0</v>
      </c>
      <c r="FJ49" s="68">
        <v>0</v>
      </c>
      <c r="FK49" s="68">
        <v>0</v>
      </c>
      <c r="FL49" s="68">
        <v>0</v>
      </c>
      <c r="FM49" s="71">
        <f t="shared" si="45"/>
        <v>0</v>
      </c>
      <c r="FN49" s="68">
        <v>0</v>
      </c>
      <c r="FO49" s="68">
        <v>0</v>
      </c>
      <c r="FP49" s="68">
        <v>0</v>
      </c>
      <c r="FQ49" s="71">
        <f t="shared" si="46"/>
        <v>0</v>
      </c>
      <c r="FR49" s="68">
        <v>0</v>
      </c>
      <c r="FS49" s="68">
        <v>0</v>
      </c>
      <c r="FT49" s="68">
        <v>0</v>
      </c>
      <c r="FU49" s="71">
        <f t="shared" si="47"/>
        <v>0</v>
      </c>
      <c r="FV49" s="68">
        <v>0</v>
      </c>
      <c r="FW49" s="68">
        <v>0</v>
      </c>
      <c r="FX49" s="68">
        <v>0</v>
      </c>
      <c r="FY49" s="71">
        <f t="shared" si="48"/>
        <v>0</v>
      </c>
      <c r="FZ49" s="68">
        <v>0</v>
      </c>
      <c r="GA49" s="68">
        <v>0</v>
      </c>
      <c r="GB49" s="68">
        <v>0</v>
      </c>
      <c r="GC49" s="71">
        <f t="shared" si="49"/>
        <v>0</v>
      </c>
      <c r="GD49" s="67">
        <v>0</v>
      </c>
      <c r="GE49" s="68">
        <v>0</v>
      </c>
      <c r="GF49" s="68">
        <v>0</v>
      </c>
      <c r="GG49" s="71">
        <f t="shared" si="50"/>
        <v>0</v>
      </c>
      <c r="GH49" s="68">
        <f t="shared" si="52"/>
        <v>0</v>
      </c>
      <c r="GI49" s="68">
        <f t="shared" si="52"/>
        <v>28252</v>
      </c>
      <c r="GJ49" s="68">
        <f t="shared" si="52"/>
        <v>5094</v>
      </c>
      <c r="GK49" s="71">
        <f t="shared" si="52"/>
        <v>33346</v>
      </c>
    </row>
    <row r="50" spans="1:193" ht="11.25" customHeight="1">
      <c r="A50" s="29">
        <v>38412</v>
      </c>
      <c r="B50" s="72">
        <v>0</v>
      </c>
      <c r="C50" s="73">
        <v>0</v>
      </c>
      <c r="D50" s="73">
        <v>0</v>
      </c>
      <c r="E50" s="71">
        <f t="shared" si="8"/>
        <v>0</v>
      </c>
      <c r="F50" s="87">
        <v>0</v>
      </c>
      <c r="G50" s="87">
        <v>1353</v>
      </c>
      <c r="H50" s="87">
        <v>0</v>
      </c>
      <c r="I50" s="71">
        <f t="shared" si="9"/>
        <v>1353</v>
      </c>
      <c r="J50" s="87"/>
      <c r="K50" s="87"/>
      <c r="L50" s="87"/>
      <c r="M50" s="87"/>
      <c r="N50" s="87">
        <v>0</v>
      </c>
      <c r="O50" s="87">
        <v>12707</v>
      </c>
      <c r="P50" s="87">
        <v>6047</v>
      </c>
      <c r="Q50" s="71">
        <f t="shared" si="10"/>
        <v>18754</v>
      </c>
      <c r="R50" s="87"/>
      <c r="S50" s="87"/>
      <c r="T50" s="87"/>
      <c r="U50" s="71"/>
      <c r="V50" s="72">
        <v>0</v>
      </c>
      <c r="W50" s="73">
        <v>0</v>
      </c>
      <c r="X50" s="73">
        <v>0</v>
      </c>
      <c r="Y50" s="71">
        <f t="shared" si="11"/>
        <v>0</v>
      </c>
      <c r="Z50" s="72">
        <v>0</v>
      </c>
      <c r="AA50" s="73">
        <v>0</v>
      </c>
      <c r="AB50" s="73">
        <v>0</v>
      </c>
      <c r="AC50" s="71">
        <f t="shared" si="12"/>
        <v>0</v>
      </c>
      <c r="AD50" s="87">
        <v>0</v>
      </c>
      <c r="AE50" s="73">
        <v>0</v>
      </c>
      <c r="AF50" s="87">
        <v>0</v>
      </c>
      <c r="AG50" s="71">
        <f t="shared" si="13"/>
        <v>0</v>
      </c>
      <c r="AH50" s="87">
        <v>0</v>
      </c>
      <c r="AI50" s="87">
        <v>0</v>
      </c>
      <c r="AJ50" s="87">
        <v>0</v>
      </c>
      <c r="AK50" s="71">
        <f t="shared" si="14"/>
        <v>0</v>
      </c>
      <c r="AL50" s="72">
        <v>0</v>
      </c>
      <c r="AM50" s="73">
        <v>0</v>
      </c>
      <c r="AN50" s="73">
        <v>0</v>
      </c>
      <c r="AO50" s="71">
        <f t="shared" si="15"/>
        <v>0</v>
      </c>
      <c r="AP50" s="72">
        <v>0</v>
      </c>
      <c r="AQ50" s="73">
        <v>3221</v>
      </c>
      <c r="AR50" s="73">
        <v>0</v>
      </c>
      <c r="AS50" s="71">
        <f t="shared" si="16"/>
        <v>3221</v>
      </c>
      <c r="AT50" s="72">
        <v>0</v>
      </c>
      <c r="AU50" s="73">
        <v>0</v>
      </c>
      <c r="AV50" s="73">
        <v>0</v>
      </c>
      <c r="AW50" s="71">
        <f t="shared" si="17"/>
        <v>0</v>
      </c>
      <c r="AX50" s="72">
        <v>0</v>
      </c>
      <c r="AY50" s="73">
        <v>0</v>
      </c>
      <c r="AZ50" s="73">
        <v>0</v>
      </c>
      <c r="BA50" s="71">
        <f t="shared" si="18"/>
        <v>0</v>
      </c>
      <c r="BB50" s="72">
        <v>0</v>
      </c>
      <c r="BC50" s="73">
        <v>0</v>
      </c>
      <c r="BD50" s="73">
        <v>0</v>
      </c>
      <c r="BE50" s="71">
        <f t="shared" si="19"/>
        <v>0</v>
      </c>
      <c r="BF50" s="73">
        <v>0</v>
      </c>
      <c r="BG50" s="73">
        <v>0</v>
      </c>
      <c r="BH50" s="73">
        <v>0</v>
      </c>
      <c r="BI50" s="71">
        <f t="shared" si="20"/>
        <v>0</v>
      </c>
      <c r="BJ50" s="87">
        <v>0</v>
      </c>
      <c r="BK50" s="73">
        <v>0</v>
      </c>
      <c r="BL50" s="87">
        <v>0</v>
      </c>
      <c r="BM50" s="71">
        <f t="shared" si="21"/>
        <v>0</v>
      </c>
      <c r="BN50" s="87">
        <v>0</v>
      </c>
      <c r="BO50" s="87">
        <v>0</v>
      </c>
      <c r="BP50" s="87">
        <v>0</v>
      </c>
      <c r="BQ50" s="71">
        <f t="shared" si="22"/>
        <v>0</v>
      </c>
      <c r="BR50" s="87">
        <v>0</v>
      </c>
      <c r="BS50" s="87">
        <v>0</v>
      </c>
      <c r="BT50" s="87">
        <v>0</v>
      </c>
      <c r="BU50" s="71">
        <f t="shared" si="23"/>
        <v>0</v>
      </c>
      <c r="BV50" s="87">
        <v>0</v>
      </c>
      <c r="BW50" s="87">
        <v>0</v>
      </c>
      <c r="BX50" s="87">
        <v>0</v>
      </c>
      <c r="BY50" s="71">
        <f t="shared" si="24"/>
        <v>0</v>
      </c>
      <c r="BZ50" s="87">
        <v>0</v>
      </c>
      <c r="CA50" s="87">
        <v>0</v>
      </c>
      <c r="CB50" s="87">
        <v>0</v>
      </c>
      <c r="CC50" s="71">
        <f t="shared" si="25"/>
        <v>0</v>
      </c>
      <c r="CD50" s="87">
        <v>0</v>
      </c>
      <c r="CE50" s="87">
        <v>0</v>
      </c>
      <c r="CF50" s="87">
        <v>0</v>
      </c>
      <c r="CG50" s="71">
        <f t="shared" si="26"/>
        <v>0</v>
      </c>
      <c r="CH50" s="87">
        <v>0</v>
      </c>
      <c r="CI50" s="87">
        <v>0</v>
      </c>
      <c r="CJ50" s="87">
        <v>0</v>
      </c>
      <c r="CK50" s="71">
        <f t="shared" si="27"/>
        <v>0</v>
      </c>
      <c r="CL50" s="72">
        <v>0</v>
      </c>
      <c r="CM50" s="73">
        <v>0</v>
      </c>
      <c r="CN50" s="73">
        <v>0</v>
      </c>
      <c r="CO50" s="71">
        <f t="shared" si="28"/>
        <v>0</v>
      </c>
      <c r="CP50" s="87">
        <v>0</v>
      </c>
      <c r="CQ50" s="87">
        <v>0</v>
      </c>
      <c r="CR50" s="87">
        <v>0</v>
      </c>
      <c r="CS50" s="71">
        <f t="shared" si="29"/>
        <v>0</v>
      </c>
      <c r="CT50" s="87">
        <v>0</v>
      </c>
      <c r="CU50" s="73">
        <v>0</v>
      </c>
      <c r="CV50" s="87">
        <v>0</v>
      </c>
      <c r="CW50" s="71">
        <f t="shared" si="30"/>
        <v>0</v>
      </c>
      <c r="CX50" s="87">
        <v>0</v>
      </c>
      <c r="CY50" s="87">
        <v>2511</v>
      </c>
      <c r="CZ50" s="87">
        <v>0</v>
      </c>
      <c r="DA50" s="71">
        <f t="shared" si="31"/>
        <v>2511</v>
      </c>
      <c r="DB50" s="87">
        <v>0</v>
      </c>
      <c r="DC50" s="87">
        <v>0</v>
      </c>
      <c r="DD50" s="87">
        <v>0</v>
      </c>
      <c r="DE50" s="71">
        <f t="shared" si="32"/>
        <v>0</v>
      </c>
      <c r="DF50" s="87">
        <v>0</v>
      </c>
      <c r="DG50" s="87">
        <v>0</v>
      </c>
      <c r="DH50" s="87">
        <v>0</v>
      </c>
      <c r="DI50" s="87">
        <f t="shared" si="33"/>
        <v>0</v>
      </c>
      <c r="DJ50" s="87"/>
      <c r="DK50" s="73"/>
      <c r="DL50" s="87"/>
      <c r="DM50" s="71"/>
      <c r="DN50" s="87">
        <v>0</v>
      </c>
      <c r="DO50" s="87">
        <v>0</v>
      </c>
      <c r="DP50" s="87">
        <v>0</v>
      </c>
      <c r="DQ50" s="71">
        <f t="shared" si="34"/>
        <v>0</v>
      </c>
      <c r="DR50" s="87">
        <v>0</v>
      </c>
      <c r="DS50" s="87">
        <v>0</v>
      </c>
      <c r="DT50" s="87">
        <v>0</v>
      </c>
      <c r="DU50" s="71">
        <f t="shared" si="35"/>
        <v>0</v>
      </c>
      <c r="DV50" s="87">
        <v>0</v>
      </c>
      <c r="DW50" s="87">
        <v>7956</v>
      </c>
      <c r="DX50" s="87">
        <v>75</v>
      </c>
      <c r="DY50" s="71">
        <f t="shared" si="36"/>
        <v>8031</v>
      </c>
      <c r="DZ50" s="87">
        <v>0</v>
      </c>
      <c r="EA50" s="73">
        <v>0</v>
      </c>
      <c r="EB50" s="87">
        <v>0</v>
      </c>
      <c r="EC50" s="71">
        <f t="shared" si="37"/>
        <v>0</v>
      </c>
      <c r="ED50" s="87">
        <v>0</v>
      </c>
      <c r="EE50" s="87">
        <v>0</v>
      </c>
      <c r="EF50" s="87">
        <v>0</v>
      </c>
      <c r="EG50" s="87">
        <f t="shared" si="38"/>
        <v>0</v>
      </c>
      <c r="EH50" s="87"/>
      <c r="EI50" s="87"/>
      <c r="EJ50" s="87"/>
      <c r="EK50" s="71"/>
      <c r="EL50" s="87">
        <v>0</v>
      </c>
      <c r="EM50" s="87">
        <v>0</v>
      </c>
      <c r="EN50" s="87">
        <v>0</v>
      </c>
      <c r="EO50" s="71">
        <f t="shared" si="39"/>
        <v>0</v>
      </c>
      <c r="EP50" s="87">
        <v>0</v>
      </c>
      <c r="EQ50" s="87">
        <v>2470</v>
      </c>
      <c r="ER50" s="87">
        <v>0</v>
      </c>
      <c r="ES50" s="71">
        <f t="shared" si="40"/>
        <v>2470</v>
      </c>
      <c r="ET50" s="87">
        <v>0</v>
      </c>
      <c r="EU50" s="87">
        <v>0</v>
      </c>
      <c r="EV50" s="87">
        <v>0</v>
      </c>
      <c r="EW50" s="71">
        <f t="shared" si="41"/>
        <v>0</v>
      </c>
      <c r="EX50" s="72">
        <v>0</v>
      </c>
      <c r="EY50" s="73">
        <v>0</v>
      </c>
      <c r="EZ50" s="73">
        <v>0</v>
      </c>
      <c r="FA50" s="74">
        <f t="shared" si="42"/>
        <v>0</v>
      </c>
      <c r="FB50" s="87">
        <v>0</v>
      </c>
      <c r="FC50" s="73">
        <v>0</v>
      </c>
      <c r="FD50" s="87">
        <v>0</v>
      </c>
      <c r="FE50" s="71">
        <f t="shared" si="43"/>
        <v>0</v>
      </c>
      <c r="FF50" s="72">
        <v>0</v>
      </c>
      <c r="FG50" s="73">
        <v>0</v>
      </c>
      <c r="FH50" s="73">
        <v>0</v>
      </c>
      <c r="FI50" s="71">
        <f t="shared" si="44"/>
        <v>0</v>
      </c>
      <c r="FJ50" s="87">
        <v>0</v>
      </c>
      <c r="FK50" s="87">
        <v>0</v>
      </c>
      <c r="FL50" s="87">
        <v>0</v>
      </c>
      <c r="FM50" s="71">
        <f t="shared" si="45"/>
        <v>0</v>
      </c>
      <c r="FN50" s="87">
        <v>0</v>
      </c>
      <c r="FO50" s="87">
        <v>0</v>
      </c>
      <c r="FP50" s="87">
        <v>0</v>
      </c>
      <c r="FQ50" s="71">
        <f t="shared" si="46"/>
        <v>0</v>
      </c>
      <c r="FR50" s="87">
        <v>0</v>
      </c>
      <c r="FS50" s="87">
        <v>0</v>
      </c>
      <c r="FT50" s="87">
        <v>0</v>
      </c>
      <c r="FU50" s="71">
        <f t="shared" si="47"/>
        <v>0</v>
      </c>
      <c r="FV50" s="87">
        <v>0</v>
      </c>
      <c r="FW50" s="87">
        <v>0</v>
      </c>
      <c r="FX50" s="87">
        <v>0</v>
      </c>
      <c r="FY50" s="71">
        <f t="shared" si="48"/>
        <v>0</v>
      </c>
      <c r="FZ50" s="87">
        <v>0</v>
      </c>
      <c r="GA50" s="87">
        <v>0</v>
      </c>
      <c r="GB50" s="87">
        <v>0</v>
      </c>
      <c r="GC50" s="71">
        <f t="shared" si="49"/>
        <v>0</v>
      </c>
      <c r="GD50" s="72">
        <v>0</v>
      </c>
      <c r="GE50" s="73">
        <v>0</v>
      </c>
      <c r="GF50" s="73">
        <v>0</v>
      </c>
      <c r="GG50" s="74">
        <f t="shared" si="50"/>
        <v>0</v>
      </c>
      <c r="GH50" s="87">
        <f t="shared" si="52"/>
        <v>0</v>
      </c>
      <c r="GI50" s="87">
        <f t="shared" si="52"/>
        <v>30218</v>
      </c>
      <c r="GJ50" s="87">
        <f t="shared" si="52"/>
        <v>6122</v>
      </c>
      <c r="GK50" s="71">
        <f t="shared" si="52"/>
        <v>36340</v>
      </c>
    </row>
    <row r="51" spans="1:193" s="13" customFormat="1" ht="11.25" customHeight="1">
      <c r="A51" s="21">
        <v>38443</v>
      </c>
      <c r="B51" s="64">
        <v>0</v>
      </c>
      <c r="C51" s="65">
        <v>0</v>
      </c>
      <c r="D51" s="65">
        <v>0</v>
      </c>
      <c r="E51" s="66">
        <f t="shared" si="8"/>
        <v>0</v>
      </c>
      <c r="F51" s="65">
        <v>0</v>
      </c>
      <c r="G51" s="65">
        <v>695</v>
      </c>
      <c r="H51" s="65">
        <v>0</v>
      </c>
      <c r="I51" s="66">
        <f t="shared" si="9"/>
        <v>695</v>
      </c>
      <c r="J51" s="65"/>
      <c r="K51" s="65"/>
      <c r="L51" s="65"/>
      <c r="M51" s="65"/>
      <c r="N51" s="65">
        <v>0</v>
      </c>
      <c r="O51" s="65">
        <v>10799</v>
      </c>
      <c r="P51" s="65">
        <v>6654</v>
      </c>
      <c r="Q51" s="66">
        <f t="shared" si="10"/>
        <v>17453</v>
      </c>
      <c r="R51" s="65"/>
      <c r="S51" s="65"/>
      <c r="T51" s="65"/>
      <c r="U51" s="66"/>
      <c r="V51" s="64">
        <v>0</v>
      </c>
      <c r="W51" s="65">
        <v>0</v>
      </c>
      <c r="X51" s="65">
        <v>0</v>
      </c>
      <c r="Y51" s="66">
        <f t="shared" si="11"/>
        <v>0</v>
      </c>
      <c r="Z51" s="64">
        <v>0</v>
      </c>
      <c r="AA51" s="65">
        <v>0</v>
      </c>
      <c r="AB51" s="65">
        <v>0</v>
      </c>
      <c r="AC51" s="66">
        <f t="shared" si="12"/>
        <v>0</v>
      </c>
      <c r="AD51" s="65">
        <v>0</v>
      </c>
      <c r="AE51" s="65">
        <v>0</v>
      </c>
      <c r="AF51" s="65">
        <v>0</v>
      </c>
      <c r="AG51" s="66">
        <f t="shared" si="13"/>
        <v>0</v>
      </c>
      <c r="AH51" s="65">
        <v>0</v>
      </c>
      <c r="AI51" s="65">
        <v>0</v>
      </c>
      <c r="AJ51" s="65">
        <v>0</v>
      </c>
      <c r="AK51" s="66">
        <f t="shared" si="14"/>
        <v>0</v>
      </c>
      <c r="AL51" s="64">
        <v>0</v>
      </c>
      <c r="AM51" s="65">
        <v>0</v>
      </c>
      <c r="AN51" s="65">
        <v>0</v>
      </c>
      <c r="AO51" s="66">
        <f t="shared" si="15"/>
        <v>0</v>
      </c>
      <c r="AP51" s="64">
        <v>0</v>
      </c>
      <c r="AQ51" s="65">
        <v>1285</v>
      </c>
      <c r="AR51" s="65">
        <v>0</v>
      </c>
      <c r="AS51" s="66">
        <f t="shared" si="16"/>
        <v>1285</v>
      </c>
      <c r="AT51" s="64">
        <v>0</v>
      </c>
      <c r="AU51" s="65">
        <v>0</v>
      </c>
      <c r="AV51" s="65">
        <v>0</v>
      </c>
      <c r="AW51" s="66">
        <f t="shared" si="17"/>
        <v>0</v>
      </c>
      <c r="AX51" s="64">
        <v>0</v>
      </c>
      <c r="AY51" s="65">
        <v>0</v>
      </c>
      <c r="AZ51" s="65">
        <v>0</v>
      </c>
      <c r="BA51" s="66">
        <f t="shared" si="18"/>
        <v>0</v>
      </c>
      <c r="BB51" s="64">
        <v>0</v>
      </c>
      <c r="BC51" s="65">
        <v>0</v>
      </c>
      <c r="BD51" s="65">
        <v>0</v>
      </c>
      <c r="BE51" s="66">
        <f t="shared" si="19"/>
        <v>0</v>
      </c>
      <c r="BF51" s="65">
        <v>0</v>
      </c>
      <c r="BG51" s="65">
        <v>0</v>
      </c>
      <c r="BH51" s="65">
        <v>0</v>
      </c>
      <c r="BI51" s="66">
        <f t="shared" si="20"/>
        <v>0</v>
      </c>
      <c r="BJ51" s="65">
        <v>0</v>
      </c>
      <c r="BK51" s="65">
        <v>0</v>
      </c>
      <c r="BL51" s="65">
        <v>0</v>
      </c>
      <c r="BM51" s="66">
        <f t="shared" si="21"/>
        <v>0</v>
      </c>
      <c r="BN51" s="65">
        <v>0</v>
      </c>
      <c r="BO51" s="65">
        <v>0</v>
      </c>
      <c r="BP51" s="65">
        <v>0</v>
      </c>
      <c r="BQ51" s="66">
        <f t="shared" si="22"/>
        <v>0</v>
      </c>
      <c r="BR51" s="65">
        <v>0</v>
      </c>
      <c r="BS51" s="65">
        <v>0</v>
      </c>
      <c r="BT51" s="65">
        <v>0</v>
      </c>
      <c r="BU51" s="66">
        <f t="shared" si="23"/>
        <v>0</v>
      </c>
      <c r="BV51" s="65">
        <v>0</v>
      </c>
      <c r="BW51" s="65">
        <v>0</v>
      </c>
      <c r="BX51" s="65">
        <v>0</v>
      </c>
      <c r="BY51" s="66">
        <f t="shared" si="24"/>
        <v>0</v>
      </c>
      <c r="BZ51" s="65">
        <v>0</v>
      </c>
      <c r="CA51" s="65">
        <v>0</v>
      </c>
      <c r="CB51" s="65">
        <v>0</v>
      </c>
      <c r="CC51" s="66">
        <f t="shared" si="25"/>
        <v>0</v>
      </c>
      <c r="CD51" s="65">
        <v>0</v>
      </c>
      <c r="CE51" s="65">
        <v>0</v>
      </c>
      <c r="CF51" s="65">
        <v>0</v>
      </c>
      <c r="CG51" s="66">
        <f t="shared" si="26"/>
        <v>0</v>
      </c>
      <c r="CH51" s="65">
        <v>0</v>
      </c>
      <c r="CI51" s="65">
        <v>0</v>
      </c>
      <c r="CJ51" s="65">
        <v>0</v>
      </c>
      <c r="CK51" s="66">
        <f t="shared" si="27"/>
        <v>0</v>
      </c>
      <c r="CL51" s="64">
        <v>0</v>
      </c>
      <c r="CM51" s="65">
        <v>0</v>
      </c>
      <c r="CN51" s="65">
        <v>0</v>
      </c>
      <c r="CO51" s="66">
        <f t="shared" si="28"/>
        <v>0</v>
      </c>
      <c r="CP51" s="65">
        <v>0</v>
      </c>
      <c r="CQ51" s="65">
        <v>0</v>
      </c>
      <c r="CR51" s="65">
        <v>0</v>
      </c>
      <c r="CS51" s="66">
        <f t="shared" si="29"/>
        <v>0</v>
      </c>
      <c r="CT51" s="65">
        <v>0</v>
      </c>
      <c r="CU51" s="65">
        <v>0</v>
      </c>
      <c r="CV51" s="65">
        <v>0</v>
      </c>
      <c r="CW51" s="66">
        <f t="shared" si="30"/>
        <v>0</v>
      </c>
      <c r="CX51" s="65">
        <v>0</v>
      </c>
      <c r="CY51" s="65">
        <v>1334</v>
      </c>
      <c r="CZ51" s="65">
        <v>0</v>
      </c>
      <c r="DA51" s="66">
        <f t="shared" si="31"/>
        <v>1334</v>
      </c>
      <c r="DB51" s="65">
        <v>0</v>
      </c>
      <c r="DC51" s="65">
        <v>0</v>
      </c>
      <c r="DD51" s="65">
        <v>0</v>
      </c>
      <c r="DE51" s="66">
        <f t="shared" si="32"/>
        <v>0</v>
      </c>
      <c r="DF51" s="65">
        <v>0</v>
      </c>
      <c r="DG51" s="65">
        <v>0</v>
      </c>
      <c r="DH51" s="65">
        <v>0</v>
      </c>
      <c r="DI51" s="65">
        <f t="shared" si="33"/>
        <v>0</v>
      </c>
      <c r="DJ51" s="65"/>
      <c r="DK51" s="65"/>
      <c r="DL51" s="65"/>
      <c r="DM51" s="66"/>
      <c r="DN51" s="65">
        <v>0</v>
      </c>
      <c r="DO51" s="65">
        <v>0</v>
      </c>
      <c r="DP51" s="65">
        <v>0</v>
      </c>
      <c r="DQ51" s="66">
        <f t="shared" si="34"/>
        <v>0</v>
      </c>
      <c r="DR51" s="65">
        <v>0</v>
      </c>
      <c r="DS51" s="65">
        <v>0</v>
      </c>
      <c r="DT51" s="65">
        <v>0</v>
      </c>
      <c r="DU51" s="66">
        <f t="shared" si="35"/>
        <v>0</v>
      </c>
      <c r="DV51" s="65">
        <v>0</v>
      </c>
      <c r="DW51" s="65">
        <v>7262</v>
      </c>
      <c r="DX51" s="65">
        <v>60</v>
      </c>
      <c r="DY51" s="66">
        <f t="shared" si="36"/>
        <v>7322</v>
      </c>
      <c r="DZ51" s="65">
        <v>0</v>
      </c>
      <c r="EA51" s="115">
        <v>0</v>
      </c>
      <c r="EB51" s="65">
        <v>0</v>
      </c>
      <c r="EC51" s="66">
        <f t="shared" si="37"/>
        <v>0</v>
      </c>
      <c r="ED51" s="65">
        <v>0</v>
      </c>
      <c r="EE51" s="65">
        <v>0</v>
      </c>
      <c r="EF51" s="65">
        <v>0</v>
      </c>
      <c r="EG51" s="65">
        <f t="shared" si="38"/>
        <v>0</v>
      </c>
      <c r="EH51" s="65"/>
      <c r="EI51" s="65"/>
      <c r="EJ51" s="65"/>
      <c r="EK51" s="66"/>
      <c r="EL51" s="65">
        <v>0</v>
      </c>
      <c r="EM51" s="65">
        <v>0</v>
      </c>
      <c r="EN51" s="65">
        <v>0</v>
      </c>
      <c r="EO51" s="66">
        <f t="shared" si="39"/>
        <v>0</v>
      </c>
      <c r="EP51" s="65">
        <v>0</v>
      </c>
      <c r="EQ51" s="65">
        <v>452</v>
      </c>
      <c r="ER51" s="65">
        <v>0</v>
      </c>
      <c r="ES51" s="66">
        <f t="shared" si="40"/>
        <v>452</v>
      </c>
      <c r="ET51" s="65">
        <v>0</v>
      </c>
      <c r="EU51" s="65">
        <v>0</v>
      </c>
      <c r="EV51" s="65">
        <v>0</v>
      </c>
      <c r="EW51" s="66">
        <f t="shared" si="41"/>
        <v>0</v>
      </c>
      <c r="EX51" s="64">
        <v>0</v>
      </c>
      <c r="EY51" s="65">
        <v>0</v>
      </c>
      <c r="EZ51" s="65">
        <v>0</v>
      </c>
      <c r="FA51" s="66">
        <f t="shared" si="42"/>
        <v>0</v>
      </c>
      <c r="FB51" s="65">
        <v>0</v>
      </c>
      <c r="FC51" s="65">
        <v>0</v>
      </c>
      <c r="FD51" s="65">
        <v>0</v>
      </c>
      <c r="FE51" s="66">
        <f t="shared" si="43"/>
        <v>0</v>
      </c>
      <c r="FF51" s="64">
        <v>0</v>
      </c>
      <c r="FG51" s="65">
        <v>0</v>
      </c>
      <c r="FH51" s="65">
        <v>0</v>
      </c>
      <c r="FI51" s="66">
        <f t="shared" si="44"/>
        <v>0</v>
      </c>
      <c r="FJ51" s="65">
        <v>0</v>
      </c>
      <c r="FK51" s="65">
        <v>0</v>
      </c>
      <c r="FL51" s="65">
        <v>0</v>
      </c>
      <c r="FM51" s="66">
        <f t="shared" si="45"/>
        <v>0</v>
      </c>
      <c r="FN51" s="65">
        <v>0</v>
      </c>
      <c r="FO51" s="65">
        <v>0</v>
      </c>
      <c r="FP51" s="65">
        <v>0</v>
      </c>
      <c r="FQ51" s="66">
        <f t="shared" si="46"/>
        <v>0</v>
      </c>
      <c r="FR51" s="65">
        <v>0</v>
      </c>
      <c r="FS51" s="65">
        <v>0</v>
      </c>
      <c r="FT51" s="65">
        <v>0</v>
      </c>
      <c r="FU51" s="66">
        <f t="shared" si="47"/>
        <v>0</v>
      </c>
      <c r="FV51" s="65">
        <v>0</v>
      </c>
      <c r="FW51" s="65">
        <v>0</v>
      </c>
      <c r="FX51" s="65">
        <v>0</v>
      </c>
      <c r="FY51" s="66">
        <f t="shared" si="48"/>
        <v>0</v>
      </c>
      <c r="FZ51" s="65">
        <v>0</v>
      </c>
      <c r="GA51" s="65">
        <v>0</v>
      </c>
      <c r="GB51" s="65">
        <v>0</v>
      </c>
      <c r="GC51" s="66">
        <f t="shared" si="49"/>
        <v>0</v>
      </c>
      <c r="GD51" s="82">
        <v>0</v>
      </c>
      <c r="GE51" s="83">
        <v>0</v>
      </c>
      <c r="GF51" s="83">
        <v>0</v>
      </c>
      <c r="GG51" s="84">
        <f t="shared" si="50"/>
        <v>0</v>
      </c>
      <c r="GH51" s="65">
        <f t="shared" si="52"/>
        <v>0</v>
      </c>
      <c r="GI51" s="65">
        <f t="shared" si="52"/>
        <v>21827</v>
      </c>
      <c r="GJ51" s="65">
        <f t="shared" si="52"/>
        <v>6714</v>
      </c>
      <c r="GK51" s="66">
        <f t="shared" si="52"/>
        <v>28541</v>
      </c>
    </row>
    <row r="52" spans="1:193" ht="11.25" customHeight="1">
      <c r="A52" s="28">
        <v>38473</v>
      </c>
      <c r="B52" s="67">
        <v>0</v>
      </c>
      <c r="C52" s="68">
        <v>0</v>
      </c>
      <c r="D52" s="68">
        <v>0</v>
      </c>
      <c r="E52" s="71">
        <f t="shared" si="8"/>
        <v>0</v>
      </c>
      <c r="F52" s="68">
        <v>0</v>
      </c>
      <c r="G52" s="68">
        <v>1132</v>
      </c>
      <c r="H52" s="68">
        <v>0</v>
      </c>
      <c r="I52" s="71">
        <f t="shared" si="9"/>
        <v>1132</v>
      </c>
      <c r="J52" s="68"/>
      <c r="K52" s="68"/>
      <c r="L52" s="68"/>
      <c r="M52" s="68"/>
      <c r="N52" s="68">
        <v>0</v>
      </c>
      <c r="O52" s="68">
        <v>11577</v>
      </c>
      <c r="P52" s="68">
        <v>4315</v>
      </c>
      <c r="Q52" s="71">
        <f t="shared" si="10"/>
        <v>15892</v>
      </c>
      <c r="R52" s="68"/>
      <c r="S52" s="68"/>
      <c r="T52" s="68"/>
      <c r="U52" s="71"/>
      <c r="V52" s="67">
        <v>0</v>
      </c>
      <c r="W52" s="68">
        <v>0</v>
      </c>
      <c r="X52" s="68">
        <v>0</v>
      </c>
      <c r="Y52" s="71">
        <f t="shared" si="11"/>
        <v>0</v>
      </c>
      <c r="Z52" s="67">
        <v>0</v>
      </c>
      <c r="AA52" s="68">
        <v>0</v>
      </c>
      <c r="AB52" s="68">
        <v>0</v>
      </c>
      <c r="AC52" s="71">
        <f t="shared" si="12"/>
        <v>0</v>
      </c>
      <c r="AD52" s="68">
        <v>0</v>
      </c>
      <c r="AE52" s="68">
        <v>0</v>
      </c>
      <c r="AF52" s="68">
        <v>0</v>
      </c>
      <c r="AG52" s="71">
        <f t="shared" si="13"/>
        <v>0</v>
      </c>
      <c r="AH52" s="68">
        <v>0</v>
      </c>
      <c r="AI52" s="68">
        <v>0</v>
      </c>
      <c r="AJ52" s="68">
        <v>0</v>
      </c>
      <c r="AK52" s="71">
        <f t="shared" si="14"/>
        <v>0</v>
      </c>
      <c r="AL52" s="67">
        <v>0</v>
      </c>
      <c r="AM52" s="68">
        <v>0</v>
      </c>
      <c r="AN52" s="68">
        <v>0</v>
      </c>
      <c r="AO52" s="71">
        <f t="shared" si="15"/>
        <v>0</v>
      </c>
      <c r="AP52" s="67">
        <v>0</v>
      </c>
      <c r="AQ52" s="68">
        <v>1463</v>
      </c>
      <c r="AR52" s="68">
        <v>5</v>
      </c>
      <c r="AS52" s="71">
        <f t="shared" si="16"/>
        <v>1468</v>
      </c>
      <c r="AT52" s="67">
        <v>0</v>
      </c>
      <c r="AU52" s="68">
        <v>0</v>
      </c>
      <c r="AV52" s="68">
        <v>0</v>
      </c>
      <c r="AW52" s="71">
        <f t="shared" si="17"/>
        <v>0</v>
      </c>
      <c r="AX52" s="67">
        <v>0</v>
      </c>
      <c r="AY52" s="68">
        <v>0</v>
      </c>
      <c r="AZ52" s="68">
        <v>0</v>
      </c>
      <c r="BA52" s="71">
        <f t="shared" si="18"/>
        <v>0</v>
      </c>
      <c r="BB52" s="67">
        <v>0</v>
      </c>
      <c r="BC52" s="68">
        <v>0</v>
      </c>
      <c r="BD52" s="68">
        <v>0</v>
      </c>
      <c r="BE52" s="71">
        <f t="shared" si="19"/>
        <v>0</v>
      </c>
      <c r="BF52" s="68">
        <v>0</v>
      </c>
      <c r="BG52" s="68">
        <v>0</v>
      </c>
      <c r="BH52" s="68">
        <v>0</v>
      </c>
      <c r="BI52" s="71">
        <f t="shared" si="20"/>
        <v>0</v>
      </c>
      <c r="BJ52" s="68">
        <v>0</v>
      </c>
      <c r="BK52" s="68">
        <v>0</v>
      </c>
      <c r="BL52" s="68">
        <v>0</v>
      </c>
      <c r="BM52" s="71">
        <f t="shared" si="21"/>
        <v>0</v>
      </c>
      <c r="BN52" s="68">
        <v>0</v>
      </c>
      <c r="BO52" s="68">
        <v>0</v>
      </c>
      <c r="BP52" s="68">
        <v>0</v>
      </c>
      <c r="BQ52" s="71">
        <f t="shared" si="22"/>
        <v>0</v>
      </c>
      <c r="BR52" s="68">
        <v>0</v>
      </c>
      <c r="BS52" s="68">
        <v>0</v>
      </c>
      <c r="BT52" s="68">
        <v>0</v>
      </c>
      <c r="BU52" s="71">
        <f t="shared" si="23"/>
        <v>0</v>
      </c>
      <c r="BV52" s="68">
        <v>0</v>
      </c>
      <c r="BW52" s="68">
        <v>0</v>
      </c>
      <c r="BX52" s="68">
        <v>0</v>
      </c>
      <c r="BY52" s="71">
        <f t="shared" si="24"/>
        <v>0</v>
      </c>
      <c r="BZ52" s="68">
        <v>0</v>
      </c>
      <c r="CA52" s="68">
        <v>0</v>
      </c>
      <c r="CB52" s="68">
        <v>0</v>
      </c>
      <c r="CC52" s="71">
        <f t="shared" si="25"/>
        <v>0</v>
      </c>
      <c r="CD52" s="68">
        <v>0</v>
      </c>
      <c r="CE52" s="68">
        <v>0</v>
      </c>
      <c r="CF52" s="68">
        <v>0</v>
      </c>
      <c r="CG52" s="71">
        <f t="shared" si="26"/>
        <v>0</v>
      </c>
      <c r="CH52" s="68">
        <v>0</v>
      </c>
      <c r="CI52" s="68">
        <v>0</v>
      </c>
      <c r="CJ52" s="68">
        <v>0</v>
      </c>
      <c r="CK52" s="71">
        <f t="shared" si="27"/>
        <v>0</v>
      </c>
      <c r="CL52" s="67">
        <v>0</v>
      </c>
      <c r="CM52" s="68">
        <v>0</v>
      </c>
      <c r="CN52" s="68">
        <v>0</v>
      </c>
      <c r="CO52" s="71">
        <f t="shared" si="28"/>
        <v>0</v>
      </c>
      <c r="CP52" s="68">
        <v>0</v>
      </c>
      <c r="CQ52" s="68">
        <v>0</v>
      </c>
      <c r="CR52" s="68">
        <v>0</v>
      </c>
      <c r="CS52" s="71">
        <f t="shared" si="29"/>
        <v>0</v>
      </c>
      <c r="CT52" s="68">
        <v>0</v>
      </c>
      <c r="CU52" s="68">
        <v>0</v>
      </c>
      <c r="CV52" s="68">
        <v>0</v>
      </c>
      <c r="CW52" s="71">
        <f t="shared" si="30"/>
        <v>0</v>
      </c>
      <c r="CX52" s="68">
        <v>0</v>
      </c>
      <c r="CY52" s="68">
        <v>1358</v>
      </c>
      <c r="CZ52" s="68">
        <v>0</v>
      </c>
      <c r="DA52" s="71">
        <f t="shared" si="31"/>
        <v>1358</v>
      </c>
      <c r="DB52" s="68">
        <v>0</v>
      </c>
      <c r="DC52" s="68">
        <v>0</v>
      </c>
      <c r="DD52" s="68">
        <v>0</v>
      </c>
      <c r="DE52" s="71">
        <f t="shared" si="32"/>
        <v>0</v>
      </c>
      <c r="DF52" s="68">
        <v>0</v>
      </c>
      <c r="DG52" s="68">
        <v>0</v>
      </c>
      <c r="DH52" s="68">
        <v>0</v>
      </c>
      <c r="DI52" s="68">
        <f t="shared" si="33"/>
        <v>0</v>
      </c>
      <c r="DJ52" s="68"/>
      <c r="DK52" s="68"/>
      <c r="DL52" s="68"/>
      <c r="DM52" s="71"/>
      <c r="DN52" s="68">
        <v>0</v>
      </c>
      <c r="DO52" s="68">
        <v>0</v>
      </c>
      <c r="DP52" s="68">
        <v>0</v>
      </c>
      <c r="DQ52" s="71">
        <f t="shared" si="34"/>
        <v>0</v>
      </c>
      <c r="DR52" s="68">
        <v>0</v>
      </c>
      <c r="DS52" s="68">
        <v>0</v>
      </c>
      <c r="DT52" s="68">
        <v>0</v>
      </c>
      <c r="DU52" s="71">
        <f t="shared" si="35"/>
        <v>0</v>
      </c>
      <c r="DV52" s="68">
        <v>0</v>
      </c>
      <c r="DW52" s="68">
        <v>7601</v>
      </c>
      <c r="DX52" s="68">
        <v>150</v>
      </c>
      <c r="DY52" s="71">
        <f t="shared" si="36"/>
        <v>7751</v>
      </c>
      <c r="DZ52" s="68">
        <v>0</v>
      </c>
      <c r="EA52" s="116">
        <v>0</v>
      </c>
      <c r="EB52" s="68">
        <v>0</v>
      </c>
      <c r="EC52" s="71">
        <f t="shared" si="37"/>
        <v>0</v>
      </c>
      <c r="ED52" s="68">
        <v>0</v>
      </c>
      <c r="EE52" s="68">
        <v>0</v>
      </c>
      <c r="EF52" s="68">
        <v>0</v>
      </c>
      <c r="EG52" s="68">
        <f t="shared" si="38"/>
        <v>0</v>
      </c>
      <c r="EH52" s="68"/>
      <c r="EI52" s="68"/>
      <c r="EJ52" s="68"/>
      <c r="EK52" s="71"/>
      <c r="EL52" s="68">
        <v>0</v>
      </c>
      <c r="EM52" s="68">
        <v>0</v>
      </c>
      <c r="EN52" s="68">
        <v>0</v>
      </c>
      <c r="EO52" s="71">
        <f t="shared" si="39"/>
        <v>0</v>
      </c>
      <c r="EP52" s="68">
        <v>0</v>
      </c>
      <c r="EQ52" s="68">
        <v>845</v>
      </c>
      <c r="ER52" s="68">
        <v>0</v>
      </c>
      <c r="ES52" s="71">
        <f t="shared" si="40"/>
        <v>845</v>
      </c>
      <c r="ET52" s="68">
        <v>0</v>
      </c>
      <c r="EU52" s="68">
        <v>0</v>
      </c>
      <c r="EV52" s="68">
        <v>0</v>
      </c>
      <c r="EW52" s="71">
        <f t="shared" si="41"/>
        <v>0</v>
      </c>
      <c r="EX52" s="67">
        <v>0</v>
      </c>
      <c r="EY52" s="68">
        <v>0</v>
      </c>
      <c r="EZ52" s="68">
        <v>0</v>
      </c>
      <c r="FA52" s="71">
        <f t="shared" si="42"/>
        <v>0</v>
      </c>
      <c r="FB52" s="68">
        <v>0</v>
      </c>
      <c r="FC52" s="68">
        <v>0</v>
      </c>
      <c r="FD52" s="68">
        <v>0</v>
      </c>
      <c r="FE52" s="71">
        <f t="shared" si="43"/>
        <v>0</v>
      </c>
      <c r="FF52" s="67">
        <v>0</v>
      </c>
      <c r="FG52" s="68">
        <v>0</v>
      </c>
      <c r="FH52" s="68">
        <v>0</v>
      </c>
      <c r="FI52" s="71">
        <f t="shared" si="44"/>
        <v>0</v>
      </c>
      <c r="FJ52" s="68">
        <v>0</v>
      </c>
      <c r="FK52" s="68">
        <v>0</v>
      </c>
      <c r="FL52" s="68">
        <v>0</v>
      </c>
      <c r="FM52" s="71">
        <f t="shared" si="45"/>
        <v>0</v>
      </c>
      <c r="FN52" s="68">
        <v>0</v>
      </c>
      <c r="FO52" s="68">
        <v>0</v>
      </c>
      <c r="FP52" s="68">
        <v>0</v>
      </c>
      <c r="FQ52" s="71">
        <f t="shared" si="46"/>
        <v>0</v>
      </c>
      <c r="FR52" s="68">
        <v>0</v>
      </c>
      <c r="FS52" s="68">
        <v>0</v>
      </c>
      <c r="FT52" s="68">
        <v>0</v>
      </c>
      <c r="FU52" s="71">
        <f t="shared" si="47"/>
        <v>0</v>
      </c>
      <c r="FV52" s="68">
        <v>0</v>
      </c>
      <c r="FW52" s="68">
        <v>0</v>
      </c>
      <c r="FX52" s="68">
        <v>0</v>
      </c>
      <c r="FY52" s="71">
        <f t="shared" si="48"/>
        <v>0</v>
      </c>
      <c r="FZ52" s="68">
        <v>0</v>
      </c>
      <c r="GA52" s="68">
        <v>0</v>
      </c>
      <c r="GB52" s="68">
        <v>0</v>
      </c>
      <c r="GC52" s="71">
        <f t="shared" si="49"/>
        <v>0</v>
      </c>
      <c r="GD52" s="67">
        <v>0</v>
      </c>
      <c r="GE52" s="68">
        <v>0</v>
      </c>
      <c r="GF52" s="68">
        <v>0</v>
      </c>
      <c r="GG52" s="71">
        <f t="shared" si="50"/>
        <v>0</v>
      </c>
      <c r="GH52" s="68">
        <f t="shared" si="52"/>
        <v>0</v>
      </c>
      <c r="GI52" s="68">
        <f t="shared" si="52"/>
        <v>23976</v>
      </c>
      <c r="GJ52" s="68">
        <f t="shared" si="52"/>
        <v>4470</v>
      </c>
      <c r="GK52" s="71">
        <f t="shared" si="52"/>
        <v>28446</v>
      </c>
    </row>
    <row r="53" spans="1:193" ht="11.25" customHeight="1">
      <c r="A53" s="28">
        <v>38504</v>
      </c>
      <c r="B53" s="67">
        <v>0</v>
      </c>
      <c r="C53" s="68">
        <v>0</v>
      </c>
      <c r="D53" s="68">
        <v>0</v>
      </c>
      <c r="E53" s="71">
        <f t="shared" si="8"/>
        <v>0</v>
      </c>
      <c r="F53" s="68">
        <v>0</v>
      </c>
      <c r="G53" s="68">
        <v>1200</v>
      </c>
      <c r="H53" s="68">
        <v>0</v>
      </c>
      <c r="I53" s="71">
        <f t="shared" si="9"/>
        <v>1200</v>
      </c>
      <c r="J53" s="68"/>
      <c r="K53" s="68"/>
      <c r="L53" s="68"/>
      <c r="M53" s="68"/>
      <c r="N53" s="68">
        <v>0</v>
      </c>
      <c r="O53" s="68">
        <v>13954</v>
      </c>
      <c r="P53" s="68">
        <v>6012</v>
      </c>
      <c r="Q53" s="71">
        <f t="shared" si="10"/>
        <v>19966</v>
      </c>
      <c r="R53" s="68"/>
      <c r="S53" s="68"/>
      <c r="T53" s="68"/>
      <c r="U53" s="71"/>
      <c r="V53" s="67">
        <v>0</v>
      </c>
      <c r="W53" s="68">
        <v>0</v>
      </c>
      <c r="X53" s="68">
        <v>0</v>
      </c>
      <c r="Y53" s="71">
        <f t="shared" si="11"/>
        <v>0</v>
      </c>
      <c r="Z53" s="67">
        <v>0</v>
      </c>
      <c r="AA53" s="68">
        <v>0</v>
      </c>
      <c r="AB53" s="68">
        <v>0</v>
      </c>
      <c r="AC53" s="71">
        <f t="shared" si="12"/>
        <v>0</v>
      </c>
      <c r="AD53" s="68">
        <v>0</v>
      </c>
      <c r="AE53" s="68">
        <v>0</v>
      </c>
      <c r="AF53" s="68">
        <v>0</v>
      </c>
      <c r="AG53" s="71">
        <f t="shared" si="13"/>
        <v>0</v>
      </c>
      <c r="AH53" s="68">
        <v>0</v>
      </c>
      <c r="AI53" s="68">
        <v>0</v>
      </c>
      <c r="AJ53" s="68">
        <v>0</v>
      </c>
      <c r="AK53" s="71">
        <f t="shared" si="14"/>
        <v>0</v>
      </c>
      <c r="AL53" s="67">
        <v>0</v>
      </c>
      <c r="AM53" s="68">
        <v>0</v>
      </c>
      <c r="AN53" s="68">
        <v>0</v>
      </c>
      <c r="AO53" s="71">
        <f t="shared" si="15"/>
        <v>0</v>
      </c>
      <c r="AP53" s="67">
        <v>0</v>
      </c>
      <c r="AQ53" s="68">
        <v>1806</v>
      </c>
      <c r="AR53" s="68">
        <v>0</v>
      </c>
      <c r="AS53" s="71">
        <f t="shared" si="16"/>
        <v>1806</v>
      </c>
      <c r="AT53" s="67">
        <v>0</v>
      </c>
      <c r="AU53" s="68">
        <v>0</v>
      </c>
      <c r="AV53" s="68">
        <v>0</v>
      </c>
      <c r="AW53" s="71">
        <f t="shared" si="17"/>
        <v>0</v>
      </c>
      <c r="AX53" s="67">
        <v>0</v>
      </c>
      <c r="AY53" s="68">
        <v>0</v>
      </c>
      <c r="AZ53" s="68">
        <v>0</v>
      </c>
      <c r="BA53" s="71">
        <f t="shared" si="18"/>
        <v>0</v>
      </c>
      <c r="BB53" s="67">
        <v>0</v>
      </c>
      <c r="BC53" s="68">
        <v>0</v>
      </c>
      <c r="BD53" s="68">
        <v>0</v>
      </c>
      <c r="BE53" s="71">
        <f t="shared" si="19"/>
        <v>0</v>
      </c>
      <c r="BF53" s="68">
        <v>0</v>
      </c>
      <c r="BG53" s="68">
        <v>0</v>
      </c>
      <c r="BH53" s="68">
        <v>0</v>
      </c>
      <c r="BI53" s="71">
        <f t="shared" si="20"/>
        <v>0</v>
      </c>
      <c r="BJ53" s="68">
        <v>0</v>
      </c>
      <c r="BK53" s="68">
        <v>0</v>
      </c>
      <c r="BL53" s="68">
        <v>0</v>
      </c>
      <c r="BM53" s="71">
        <f t="shared" si="21"/>
        <v>0</v>
      </c>
      <c r="BN53" s="68">
        <v>0</v>
      </c>
      <c r="BO53" s="68">
        <v>0</v>
      </c>
      <c r="BP53" s="68">
        <v>0</v>
      </c>
      <c r="BQ53" s="71">
        <f t="shared" si="22"/>
        <v>0</v>
      </c>
      <c r="BR53" s="68">
        <v>0</v>
      </c>
      <c r="BS53" s="68">
        <v>0</v>
      </c>
      <c r="BT53" s="68">
        <v>0</v>
      </c>
      <c r="BU53" s="71">
        <f t="shared" si="23"/>
        <v>0</v>
      </c>
      <c r="BV53" s="68">
        <v>0</v>
      </c>
      <c r="BW53" s="68">
        <v>0</v>
      </c>
      <c r="BX53" s="68">
        <v>0</v>
      </c>
      <c r="BY53" s="71">
        <f t="shared" si="24"/>
        <v>0</v>
      </c>
      <c r="BZ53" s="68">
        <v>0</v>
      </c>
      <c r="CA53" s="68">
        <v>0</v>
      </c>
      <c r="CB53" s="68">
        <v>0</v>
      </c>
      <c r="CC53" s="71">
        <f t="shared" si="25"/>
        <v>0</v>
      </c>
      <c r="CD53" s="68">
        <v>0</v>
      </c>
      <c r="CE53" s="68">
        <v>0</v>
      </c>
      <c r="CF53" s="68">
        <v>0</v>
      </c>
      <c r="CG53" s="71">
        <f t="shared" si="26"/>
        <v>0</v>
      </c>
      <c r="CH53" s="68">
        <v>0</v>
      </c>
      <c r="CI53" s="68">
        <v>0</v>
      </c>
      <c r="CJ53" s="68">
        <v>0</v>
      </c>
      <c r="CK53" s="71">
        <f t="shared" si="27"/>
        <v>0</v>
      </c>
      <c r="CL53" s="67">
        <v>0</v>
      </c>
      <c r="CM53" s="68">
        <v>0</v>
      </c>
      <c r="CN53" s="68">
        <v>0</v>
      </c>
      <c r="CO53" s="71">
        <f t="shared" si="28"/>
        <v>0</v>
      </c>
      <c r="CP53" s="68">
        <v>0</v>
      </c>
      <c r="CQ53" s="68">
        <v>0</v>
      </c>
      <c r="CR53" s="68">
        <v>0</v>
      </c>
      <c r="CS53" s="71">
        <f t="shared" si="29"/>
        <v>0</v>
      </c>
      <c r="CT53" s="68">
        <v>0</v>
      </c>
      <c r="CU53" s="68">
        <v>0</v>
      </c>
      <c r="CV53" s="68">
        <v>0</v>
      </c>
      <c r="CW53" s="71">
        <f t="shared" si="30"/>
        <v>0</v>
      </c>
      <c r="CX53" s="68">
        <v>0</v>
      </c>
      <c r="CY53" s="68">
        <v>1062</v>
      </c>
      <c r="CZ53" s="68">
        <v>0</v>
      </c>
      <c r="DA53" s="71">
        <f t="shared" si="31"/>
        <v>1062</v>
      </c>
      <c r="DB53" s="68">
        <v>0</v>
      </c>
      <c r="DC53" s="68">
        <v>0</v>
      </c>
      <c r="DD53" s="68">
        <v>0</v>
      </c>
      <c r="DE53" s="71">
        <f t="shared" si="32"/>
        <v>0</v>
      </c>
      <c r="DF53" s="68">
        <v>0</v>
      </c>
      <c r="DG53" s="68">
        <v>0</v>
      </c>
      <c r="DH53" s="68">
        <v>0</v>
      </c>
      <c r="DI53" s="68">
        <f t="shared" si="33"/>
        <v>0</v>
      </c>
      <c r="DJ53" s="68"/>
      <c r="DK53" s="68"/>
      <c r="DL53" s="68"/>
      <c r="DM53" s="71"/>
      <c r="DN53" s="68">
        <v>0</v>
      </c>
      <c r="DO53" s="68">
        <v>0</v>
      </c>
      <c r="DP53" s="68">
        <v>0</v>
      </c>
      <c r="DQ53" s="71">
        <f t="shared" si="34"/>
        <v>0</v>
      </c>
      <c r="DR53" s="68">
        <v>0</v>
      </c>
      <c r="DS53" s="68">
        <v>0</v>
      </c>
      <c r="DT53" s="68">
        <v>0</v>
      </c>
      <c r="DU53" s="71">
        <f t="shared" si="35"/>
        <v>0</v>
      </c>
      <c r="DV53" s="68">
        <v>0</v>
      </c>
      <c r="DW53" s="68">
        <v>7888</v>
      </c>
      <c r="DX53" s="68">
        <v>112</v>
      </c>
      <c r="DY53" s="71">
        <f t="shared" si="36"/>
        <v>8000</v>
      </c>
      <c r="DZ53" s="68">
        <v>0</v>
      </c>
      <c r="EA53" s="116">
        <v>0</v>
      </c>
      <c r="EB53" s="68">
        <v>0</v>
      </c>
      <c r="EC53" s="71">
        <f t="shared" si="37"/>
        <v>0</v>
      </c>
      <c r="ED53" s="68">
        <v>0</v>
      </c>
      <c r="EE53" s="68">
        <v>0</v>
      </c>
      <c r="EF53" s="68">
        <v>0</v>
      </c>
      <c r="EG53" s="68">
        <f t="shared" si="38"/>
        <v>0</v>
      </c>
      <c r="EH53" s="68"/>
      <c r="EI53" s="68"/>
      <c r="EJ53" s="68"/>
      <c r="EK53" s="71"/>
      <c r="EL53" s="68">
        <v>0</v>
      </c>
      <c r="EM53" s="68">
        <v>0</v>
      </c>
      <c r="EN53" s="68">
        <v>0</v>
      </c>
      <c r="EO53" s="71">
        <f t="shared" si="39"/>
        <v>0</v>
      </c>
      <c r="EP53" s="68">
        <v>0</v>
      </c>
      <c r="EQ53" s="68">
        <v>1003</v>
      </c>
      <c r="ER53" s="68">
        <v>0</v>
      </c>
      <c r="ES53" s="71">
        <f t="shared" si="40"/>
        <v>1003</v>
      </c>
      <c r="ET53" s="68">
        <v>0</v>
      </c>
      <c r="EU53" s="68">
        <v>0</v>
      </c>
      <c r="EV53" s="68">
        <v>0</v>
      </c>
      <c r="EW53" s="71">
        <f t="shared" si="41"/>
        <v>0</v>
      </c>
      <c r="EX53" s="67">
        <v>0</v>
      </c>
      <c r="EY53" s="68">
        <v>0</v>
      </c>
      <c r="EZ53" s="68">
        <v>0</v>
      </c>
      <c r="FA53" s="71">
        <f t="shared" si="42"/>
        <v>0</v>
      </c>
      <c r="FB53" s="68">
        <v>0</v>
      </c>
      <c r="FC53" s="68">
        <v>0</v>
      </c>
      <c r="FD53" s="68">
        <v>0</v>
      </c>
      <c r="FE53" s="71">
        <f t="shared" si="43"/>
        <v>0</v>
      </c>
      <c r="FF53" s="67">
        <v>0</v>
      </c>
      <c r="FG53" s="68">
        <v>0</v>
      </c>
      <c r="FH53" s="68">
        <v>0</v>
      </c>
      <c r="FI53" s="71">
        <f t="shared" si="44"/>
        <v>0</v>
      </c>
      <c r="FJ53" s="68">
        <v>0</v>
      </c>
      <c r="FK53" s="68">
        <v>0</v>
      </c>
      <c r="FL53" s="68">
        <v>0</v>
      </c>
      <c r="FM53" s="71">
        <f t="shared" si="45"/>
        <v>0</v>
      </c>
      <c r="FN53" s="68">
        <v>0</v>
      </c>
      <c r="FO53" s="68">
        <v>0</v>
      </c>
      <c r="FP53" s="68">
        <v>0</v>
      </c>
      <c r="FQ53" s="71">
        <f t="shared" si="46"/>
        <v>0</v>
      </c>
      <c r="FR53" s="68">
        <v>0</v>
      </c>
      <c r="FS53" s="68">
        <v>0</v>
      </c>
      <c r="FT53" s="68">
        <v>0</v>
      </c>
      <c r="FU53" s="71">
        <f t="shared" si="47"/>
        <v>0</v>
      </c>
      <c r="FV53" s="68">
        <v>0</v>
      </c>
      <c r="FW53" s="68">
        <v>0</v>
      </c>
      <c r="FX53" s="68">
        <v>0</v>
      </c>
      <c r="FY53" s="71">
        <f t="shared" si="48"/>
        <v>0</v>
      </c>
      <c r="FZ53" s="68">
        <v>0</v>
      </c>
      <c r="GA53" s="68">
        <v>0</v>
      </c>
      <c r="GB53" s="68">
        <v>0</v>
      </c>
      <c r="GC53" s="71">
        <f t="shared" si="49"/>
        <v>0</v>
      </c>
      <c r="GD53" s="67">
        <v>0</v>
      </c>
      <c r="GE53" s="68">
        <v>0</v>
      </c>
      <c r="GF53" s="68">
        <v>0</v>
      </c>
      <c r="GG53" s="71">
        <f t="shared" si="50"/>
        <v>0</v>
      </c>
      <c r="GH53" s="68">
        <f t="shared" si="52"/>
        <v>0</v>
      </c>
      <c r="GI53" s="68">
        <f t="shared" si="52"/>
        <v>26913</v>
      </c>
      <c r="GJ53" s="68">
        <f t="shared" si="52"/>
        <v>6124</v>
      </c>
      <c r="GK53" s="71">
        <f t="shared" si="52"/>
        <v>33037</v>
      </c>
    </row>
    <row r="54" spans="1:193" ht="11.25" customHeight="1">
      <c r="A54" s="28">
        <v>38534</v>
      </c>
      <c r="B54" s="67">
        <v>0</v>
      </c>
      <c r="C54" s="68">
        <v>0</v>
      </c>
      <c r="D54" s="68">
        <v>0</v>
      </c>
      <c r="E54" s="71">
        <f t="shared" si="8"/>
        <v>0</v>
      </c>
      <c r="F54" s="68">
        <v>0</v>
      </c>
      <c r="G54" s="68">
        <v>1316</v>
      </c>
      <c r="H54" s="68">
        <v>0</v>
      </c>
      <c r="I54" s="71">
        <f t="shared" si="9"/>
        <v>1316</v>
      </c>
      <c r="J54" s="68"/>
      <c r="K54" s="68"/>
      <c r="L54" s="68"/>
      <c r="M54" s="68"/>
      <c r="N54" s="68">
        <v>0</v>
      </c>
      <c r="O54" s="68">
        <v>15678</v>
      </c>
      <c r="P54" s="68">
        <v>6907</v>
      </c>
      <c r="Q54" s="71">
        <f t="shared" si="10"/>
        <v>22585</v>
      </c>
      <c r="R54" s="68"/>
      <c r="S54" s="68"/>
      <c r="T54" s="68"/>
      <c r="U54" s="71"/>
      <c r="V54" s="67">
        <v>0</v>
      </c>
      <c r="W54" s="68">
        <v>0</v>
      </c>
      <c r="X54" s="68">
        <v>0</v>
      </c>
      <c r="Y54" s="71">
        <f t="shared" si="11"/>
        <v>0</v>
      </c>
      <c r="Z54" s="67">
        <v>0</v>
      </c>
      <c r="AA54" s="68">
        <v>0</v>
      </c>
      <c r="AB54" s="68">
        <v>0</v>
      </c>
      <c r="AC54" s="71">
        <f t="shared" si="12"/>
        <v>0</v>
      </c>
      <c r="AD54" s="68">
        <v>0</v>
      </c>
      <c r="AE54" s="68">
        <v>0</v>
      </c>
      <c r="AF54" s="68">
        <v>0</v>
      </c>
      <c r="AG54" s="71">
        <f t="shared" si="13"/>
        <v>0</v>
      </c>
      <c r="AH54" s="68">
        <v>0</v>
      </c>
      <c r="AI54" s="68">
        <v>0</v>
      </c>
      <c r="AJ54" s="68">
        <v>0</v>
      </c>
      <c r="AK54" s="71">
        <f t="shared" si="14"/>
        <v>0</v>
      </c>
      <c r="AL54" s="67">
        <v>0</v>
      </c>
      <c r="AM54" s="68">
        <v>0</v>
      </c>
      <c r="AN54" s="68">
        <v>0</v>
      </c>
      <c r="AO54" s="71">
        <f t="shared" si="15"/>
        <v>0</v>
      </c>
      <c r="AP54" s="67">
        <v>0</v>
      </c>
      <c r="AQ54" s="68">
        <v>1368</v>
      </c>
      <c r="AR54" s="68">
        <v>0</v>
      </c>
      <c r="AS54" s="71">
        <f t="shared" si="16"/>
        <v>1368</v>
      </c>
      <c r="AT54" s="67">
        <v>0</v>
      </c>
      <c r="AU54" s="68">
        <v>0</v>
      </c>
      <c r="AV54" s="68">
        <v>0</v>
      </c>
      <c r="AW54" s="71">
        <f t="shared" si="17"/>
        <v>0</v>
      </c>
      <c r="AX54" s="67">
        <v>0</v>
      </c>
      <c r="AY54" s="68">
        <v>0</v>
      </c>
      <c r="AZ54" s="68">
        <v>0</v>
      </c>
      <c r="BA54" s="71">
        <f t="shared" si="18"/>
        <v>0</v>
      </c>
      <c r="BB54" s="67">
        <v>0</v>
      </c>
      <c r="BC54" s="68">
        <v>0</v>
      </c>
      <c r="BD54" s="68">
        <v>0</v>
      </c>
      <c r="BE54" s="71">
        <f t="shared" si="19"/>
        <v>0</v>
      </c>
      <c r="BF54" s="68">
        <v>0</v>
      </c>
      <c r="BG54" s="68">
        <v>0</v>
      </c>
      <c r="BH54" s="68">
        <v>0</v>
      </c>
      <c r="BI54" s="71">
        <f t="shared" si="20"/>
        <v>0</v>
      </c>
      <c r="BJ54" s="68">
        <v>0</v>
      </c>
      <c r="BK54" s="68">
        <v>0</v>
      </c>
      <c r="BL54" s="68">
        <v>0</v>
      </c>
      <c r="BM54" s="71">
        <f t="shared" si="21"/>
        <v>0</v>
      </c>
      <c r="BN54" s="68">
        <v>0</v>
      </c>
      <c r="BO54" s="68">
        <v>0</v>
      </c>
      <c r="BP54" s="68">
        <v>0</v>
      </c>
      <c r="BQ54" s="71">
        <f t="shared" si="22"/>
        <v>0</v>
      </c>
      <c r="BR54" s="68">
        <v>0</v>
      </c>
      <c r="BS54" s="68">
        <v>0</v>
      </c>
      <c r="BT54" s="68">
        <v>0</v>
      </c>
      <c r="BU54" s="71">
        <f t="shared" si="23"/>
        <v>0</v>
      </c>
      <c r="BV54" s="68">
        <v>0</v>
      </c>
      <c r="BW54" s="68">
        <v>0</v>
      </c>
      <c r="BX54" s="68">
        <v>0</v>
      </c>
      <c r="BY54" s="71">
        <f t="shared" si="24"/>
        <v>0</v>
      </c>
      <c r="BZ54" s="68">
        <v>0</v>
      </c>
      <c r="CA54" s="68">
        <v>0</v>
      </c>
      <c r="CB54" s="68">
        <v>0</v>
      </c>
      <c r="CC54" s="71">
        <f t="shared" si="25"/>
        <v>0</v>
      </c>
      <c r="CD54" s="68">
        <v>0</v>
      </c>
      <c r="CE54" s="68">
        <v>0</v>
      </c>
      <c r="CF54" s="68">
        <v>0</v>
      </c>
      <c r="CG54" s="71">
        <f t="shared" si="26"/>
        <v>0</v>
      </c>
      <c r="CH54" s="68">
        <v>0</v>
      </c>
      <c r="CI54" s="68">
        <v>0</v>
      </c>
      <c r="CJ54" s="68">
        <v>0</v>
      </c>
      <c r="CK54" s="71">
        <f t="shared" si="27"/>
        <v>0</v>
      </c>
      <c r="CL54" s="67">
        <v>0</v>
      </c>
      <c r="CM54" s="68">
        <v>0</v>
      </c>
      <c r="CN54" s="68">
        <v>0</v>
      </c>
      <c r="CO54" s="71">
        <f t="shared" si="28"/>
        <v>0</v>
      </c>
      <c r="CP54" s="68">
        <v>0</v>
      </c>
      <c r="CQ54" s="68">
        <v>0</v>
      </c>
      <c r="CR54" s="68">
        <v>0</v>
      </c>
      <c r="CS54" s="71">
        <f t="shared" si="29"/>
        <v>0</v>
      </c>
      <c r="CT54" s="68">
        <v>0</v>
      </c>
      <c r="CU54" s="68">
        <v>0</v>
      </c>
      <c r="CV54" s="68">
        <v>0</v>
      </c>
      <c r="CW54" s="71">
        <f t="shared" si="30"/>
        <v>0</v>
      </c>
      <c r="CX54" s="68">
        <v>0</v>
      </c>
      <c r="CY54" s="68">
        <v>1160</v>
      </c>
      <c r="CZ54" s="68">
        <v>0</v>
      </c>
      <c r="DA54" s="71">
        <f t="shared" si="31"/>
        <v>1160</v>
      </c>
      <c r="DB54" s="68">
        <v>0</v>
      </c>
      <c r="DC54" s="68">
        <v>0</v>
      </c>
      <c r="DD54" s="68">
        <v>0</v>
      </c>
      <c r="DE54" s="71">
        <f t="shared" si="32"/>
        <v>0</v>
      </c>
      <c r="DF54" s="68">
        <v>0</v>
      </c>
      <c r="DG54" s="68">
        <v>0</v>
      </c>
      <c r="DH54" s="68">
        <v>0</v>
      </c>
      <c r="DI54" s="68">
        <f t="shared" si="33"/>
        <v>0</v>
      </c>
      <c r="DJ54" s="68"/>
      <c r="DK54" s="68"/>
      <c r="DL54" s="68"/>
      <c r="DM54" s="71"/>
      <c r="DN54" s="68">
        <v>0</v>
      </c>
      <c r="DO54" s="68">
        <v>0</v>
      </c>
      <c r="DP54" s="68">
        <v>0</v>
      </c>
      <c r="DQ54" s="71">
        <f t="shared" si="34"/>
        <v>0</v>
      </c>
      <c r="DR54" s="68">
        <v>0</v>
      </c>
      <c r="DS54" s="68">
        <v>0</v>
      </c>
      <c r="DT54" s="68">
        <v>0</v>
      </c>
      <c r="DU54" s="71">
        <f t="shared" si="35"/>
        <v>0</v>
      </c>
      <c r="DV54" s="68">
        <v>0</v>
      </c>
      <c r="DW54" s="68">
        <v>8536</v>
      </c>
      <c r="DX54" s="68">
        <v>105</v>
      </c>
      <c r="DY54" s="71">
        <f t="shared" si="36"/>
        <v>8641</v>
      </c>
      <c r="DZ54" s="68">
        <v>0</v>
      </c>
      <c r="EA54" s="116">
        <v>0</v>
      </c>
      <c r="EB54" s="68">
        <v>0</v>
      </c>
      <c r="EC54" s="71">
        <f t="shared" si="37"/>
        <v>0</v>
      </c>
      <c r="ED54" s="68">
        <v>0</v>
      </c>
      <c r="EE54" s="68">
        <v>0</v>
      </c>
      <c r="EF54" s="68">
        <v>0</v>
      </c>
      <c r="EG54" s="68">
        <f t="shared" si="38"/>
        <v>0</v>
      </c>
      <c r="EH54" s="68"/>
      <c r="EI54" s="68"/>
      <c r="EJ54" s="68"/>
      <c r="EK54" s="71"/>
      <c r="EL54" s="68">
        <v>0</v>
      </c>
      <c r="EM54" s="68">
        <v>0</v>
      </c>
      <c r="EN54" s="68">
        <v>0</v>
      </c>
      <c r="EO54" s="71">
        <f t="shared" si="39"/>
        <v>0</v>
      </c>
      <c r="EP54" s="68">
        <v>0</v>
      </c>
      <c r="EQ54" s="68">
        <v>844</v>
      </c>
      <c r="ER54" s="68">
        <v>0</v>
      </c>
      <c r="ES54" s="71">
        <f t="shared" si="40"/>
        <v>844</v>
      </c>
      <c r="ET54" s="68">
        <v>0</v>
      </c>
      <c r="EU54" s="68">
        <v>0</v>
      </c>
      <c r="EV54" s="68">
        <v>0</v>
      </c>
      <c r="EW54" s="71">
        <f t="shared" si="41"/>
        <v>0</v>
      </c>
      <c r="EX54" s="67">
        <v>0</v>
      </c>
      <c r="EY54" s="68">
        <v>0</v>
      </c>
      <c r="EZ54" s="68">
        <v>0</v>
      </c>
      <c r="FA54" s="71">
        <f t="shared" si="42"/>
        <v>0</v>
      </c>
      <c r="FB54" s="68">
        <v>0</v>
      </c>
      <c r="FC54" s="68">
        <v>0</v>
      </c>
      <c r="FD54" s="68">
        <v>0</v>
      </c>
      <c r="FE54" s="71">
        <f t="shared" si="43"/>
        <v>0</v>
      </c>
      <c r="FF54" s="67">
        <v>0</v>
      </c>
      <c r="FG54" s="68">
        <v>0</v>
      </c>
      <c r="FH54" s="68">
        <v>0</v>
      </c>
      <c r="FI54" s="71">
        <f t="shared" si="44"/>
        <v>0</v>
      </c>
      <c r="FJ54" s="68">
        <v>0</v>
      </c>
      <c r="FK54" s="68">
        <v>0</v>
      </c>
      <c r="FL54" s="68">
        <v>0</v>
      </c>
      <c r="FM54" s="71">
        <f t="shared" si="45"/>
        <v>0</v>
      </c>
      <c r="FN54" s="68">
        <v>0</v>
      </c>
      <c r="FO54" s="68">
        <v>0</v>
      </c>
      <c r="FP54" s="68">
        <v>0</v>
      </c>
      <c r="FQ54" s="71">
        <f t="shared" si="46"/>
        <v>0</v>
      </c>
      <c r="FR54" s="68">
        <v>0</v>
      </c>
      <c r="FS54" s="68">
        <v>0</v>
      </c>
      <c r="FT54" s="68">
        <v>0</v>
      </c>
      <c r="FU54" s="71">
        <f t="shared" si="47"/>
        <v>0</v>
      </c>
      <c r="FV54" s="68">
        <v>0</v>
      </c>
      <c r="FW54" s="68">
        <v>0</v>
      </c>
      <c r="FX54" s="68">
        <v>0</v>
      </c>
      <c r="FY54" s="71">
        <f t="shared" si="48"/>
        <v>0</v>
      </c>
      <c r="FZ54" s="68">
        <v>0</v>
      </c>
      <c r="GA54" s="68">
        <v>0</v>
      </c>
      <c r="GB54" s="68">
        <v>0</v>
      </c>
      <c r="GC54" s="71">
        <f t="shared" si="49"/>
        <v>0</v>
      </c>
      <c r="GD54" s="67">
        <v>0</v>
      </c>
      <c r="GE54" s="68">
        <v>0</v>
      </c>
      <c r="GF54" s="68">
        <v>0</v>
      </c>
      <c r="GG54" s="71">
        <f t="shared" si="50"/>
        <v>0</v>
      </c>
      <c r="GH54" s="68">
        <f t="shared" si="52"/>
        <v>0</v>
      </c>
      <c r="GI54" s="68">
        <f t="shared" si="52"/>
        <v>28902</v>
      </c>
      <c r="GJ54" s="68">
        <f t="shared" si="52"/>
        <v>7012</v>
      </c>
      <c r="GK54" s="71">
        <f t="shared" si="52"/>
        <v>35914</v>
      </c>
    </row>
    <row r="55" spans="1:193">
      <c r="A55" s="28">
        <v>38565</v>
      </c>
      <c r="B55" s="67">
        <v>0</v>
      </c>
      <c r="C55" s="68">
        <v>0</v>
      </c>
      <c r="D55" s="68">
        <v>0</v>
      </c>
      <c r="E55" s="71">
        <f t="shared" si="8"/>
        <v>0</v>
      </c>
      <c r="F55" s="68">
        <v>0</v>
      </c>
      <c r="G55" s="68">
        <v>1362</v>
      </c>
      <c r="H55" s="68">
        <v>0</v>
      </c>
      <c r="I55" s="71">
        <f t="shared" si="9"/>
        <v>1362</v>
      </c>
      <c r="J55" s="68"/>
      <c r="K55" s="68"/>
      <c r="L55" s="68"/>
      <c r="M55" s="68"/>
      <c r="N55" s="68">
        <v>0</v>
      </c>
      <c r="O55" s="68">
        <v>15352</v>
      </c>
      <c r="P55" s="68">
        <v>7430</v>
      </c>
      <c r="Q55" s="71">
        <f t="shared" si="10"/>
        <v>22782</v>
      </c>
      <c r="R55" s="68"/>
      <c r="S55" s="68"/>
      <c r="T55" s="68"/>
      <c r="U55" s="71"/>
      <c r="V55" s="67">
        <v>0</v>
      </c>
      <c r="W55" s="68">
        <v>0</v>
      </c>
      <c r="X55" s="68">
        <v>0</v>
      </c>
      <c r="Y55" s="71">
        <f t="shared" si="11"/>
        <v>0</v>
      </c>
      <c r="Z55" s="67">
        <v>0</v>
      </c>
      <c r="AA55" s="68">
        <v>0</v>
      </c>
      <c r="AB55" s="68">
        <v>0</v>
      </c>
      <c r="AC55" s="71">
        <f t="shared" si="12"/>
        <v>0</v>
      </c>
      <c r="AD55" s="68">
        <v>0</v>
      </c>
      <c r="AE55" s="68">
        <v>0</v>
      </c>
      <c r="AF55" s="68">
        <v>0</v>
      </c>
      <c r="AG55" s="71">
        <f t="shared" si="13"/>
        <v>0</v>
      </c>
      <c r="AH55" s="68">
        <v>0</v>
      </c>
      <c r="AI55" s="68">
        <v>0</v>
      </c>
      <c r="AJ55" s="68">
        <v>0</v>
      </c>
      <c r="AK55" s="71">
        <f t="shared" si="14"/>
        <v>0</v>
      </c>
      <c r="AL55" s="67">
        <v>0</v>
      </c>
      <c r="AM55" s="68">
        <v>0</v>
      </c>
      <c r="AN55" s="68">
        <v>0</v>
      </c>
      <c r="AO55" s="71">
        <f t="shared" si="15"/>
        <v>0</v>
      </c>
      <c r="AP55" s="67">
        <v>0</v>
      </c>
      <c r="AQ55" s="68">
        <v>2406</v>
      </c>
      <c r="AR55" s="68">
        <v>0</v>
      </c>
      <c r="AS55" s="71">
        <f t="shared" si="16"/>
        <v>2406</v>
      </c>
      <c r="AT55" s="67">
        <v>0</v>
      </c>
      <c r="AU55" s="68">
        <v>0</v>
      </c>
      <c r="AV55" s="68">
        <v>0</v>
      </c>
      <c r="AW55" s="71">
        <f t="shared" si="17"/>
        <v>0</v>
      </c>
      <c r="AX55" s="67">
        <v>0</v>
      </c>
      <c r="AY55" s="68">
        <v>0</v>
      </c>
      <c r="AZ55" s="68">
        <v>0</v>
      </c>
      <c r="BA55" s="71">
        <f t="shared" si="18"/>
        <v>0</v>
      </c>
      <c r="BB55" s="67">
        <v>0</v>
      </c>
      <c r="BC55" s="68">
        <v>0</v>
      </c>
      <c r="BD55" s="68">
        <v>0</v>
      </c>
      <c r="BE55" s="71">
        <f t="shared" si="19"/>
        <v>0</v>
      </c>
      <c r="BF55" s="68">
        <v>0</v>
      </c>
      <c r="BG55" s="68">
        <v>0</v>
      </c>
      <c r="BH55" s="68">
        <v>0</v>
      </c>
      <c r="BI55" s="71">
        <f t="shared" si="20"/>
        <v>0</v>
      </c>
      <c r="BJ55" s="68">
        <v>0</v>
      </c>
      <c r="BK55" s="68">
        <v>0</v>
      </c>
      <c r="BL55" s="68">
        <v>0</v>
      </c>
      <c r="BM55" s="71">
        <f t="shared" si="21"/>
        <v>0</v>
      </c>
      <c r="BN55" s="68">
        <v>0</v>
      </c>
      <c r="BO55" s="68">
        <v>0</v>
      </c>
      <c r="BP55" s="68">
        <v>0</v>
      </c>
      <c r="BQ55" s="71">
        <f t="shared" si="22"/>
        <v>0</v>
      </c>
      <c r="BR55" s="68">
        <v>0</v>
      </c>
      <c r="BS55" s="68">
        <v>0</v>
      </c>
      <c r="BT55" s="68">
        <v>0</v>
      </c>
      <c r="BU55" s="71">
        <f t="shared" si="23"/>
        <v>0</v>
      </c>
      <c r="BV55" s="68">
        <v>0</v>
      </c>
      <c r="BW55" s="68">
        <v>0</v>
      </c>
      <c r="BX55" s="68">
        <v>0</v>
      </c>
      <c r="BY55" s="71">
        <f t="shared" si="24"/>
        <v>0</v>
      </c>
      <c r="BZ55" s="68">
        <v>0</v>
      </c>
      <c r="CA55" s="68">
        <v>0</v>
      </c>
      <c r="CB55" s="68">
        <v>0</v>
      </c>
      <c r="CC55" s="71">
        <f t="shared" si="25"/>
        <v>0</v>
      </c>
      <c r="CD55" s="68">
        <v>0</v>
      </c>
      <c r="CE55" s="68">
        <v>0</v>
      </c>
      <c r="CF55" s="68">
        <v>0</v>
      </c>
      <c r="CG55" s="71">
        <f t="shared" si="26"/>
        <v>0</v>
      </c>
      <c r="CH55" s="68">
        <v>0</v>
      </c>
      <c r="CI55" s="68">
        <v>0</v>
      </c>
      <c r="CJ55" s="68">
        <v>0</v>
      </c>
      <c r="CK55" s="71">
        <f t="shared" si="27"/>
        <v>0</v>
      </c>
      <c r="CL55" s="67">
        <v>0</v>
      </c>
      <c r="CM55" s="68">
        <v>0</v>
      </c>
      <c r="CN55" s="68">
        <v>0</v>
      </c>
      <c r="CO55" s="71">
        <f t="shared" si="28"/>
        <v>0</v>
      </c>
      <c r="CP55" s="68">
        <v>0</v>
      </c>
      <c r="CQ55" s="68">
        <v>0</v>
      </c>
      <c r="CR55" s="68">
        <v>0</v>
      </c>
      <c r="CS55" s="71">
        <f t="shared" si="29"/>
        <v>0</v>
      </c>
      <c r="CT55" s="68">
        <v>0</v>
      </c>
      <c r="CU55" s="68">
        <v>0</v>
      </c>
      <c r="CV55" s="68">
        <v>0</v>
      </c>
      <c r="CW55" s="71">
        <f t="shared" si="30"/>
        <v>0</v>
      </c>
      <c r="CX55" s="68">
        <v>0</v>
      </c>
      <c r="CY55" s="68">
        <v>1952</v>
      </c>
      <c r="CZ55" s="68">
        <v>0</v>
      </c>
      <c r="DA55" s="71">
        <f t="shared" si="31"/>
        <v>1952</v>
      </c>
      <c r="DB55" s="68">
        <v>0</v>
      </c>
      <c r="DC55" s="68">
        <v>0</v>
      </c>
      <c r="DD55" s="68">
        <v>0</v>
      </c>
      <c r="DE55" s="71">
        <f t="shared" si="32"/>
        <v>0</v>
      </c>
      <c r="DF55" s="68">
        <v>0</v>
      </c>
      <c r="DG55" s="68">
        <v>0</v>
      </c>
      <c r="DH55" s="68">
        <v>0</v>
      </c>
      <c r="DI55" s="68">
        <f t="shared" si="33"/>
        <v>0</v>
      </c>
      <c r="DJ55" s="68"/>
      <c r="DK55" s="68"/>
      <c r="DL55" s="68"/>
      <c r="DM55" s="71"/>
      <c r="DN55" s="68">
        <v>0</v>
      </c>
      <c r="DO55" s="68">
        <v>0</v>
      </c>
      <c r="DP55" s="68">
        <v>0</v>
      </c>
      <c r="DQ55" s="71">
        <f t="shared" si="34"/>
        <v>0</v>
      </c>
      <c r="DR55" s="68">
        <v>0</v>
      </c>
      <c r="DS55" s="68">
        <v>0</v>
      </c>
      <c r="DT55" s="68">
        <v>0</v>
      </c>
      <c r="DU55" s="71">
        <f t="shared" si="35"/>
        <v>0</v>
      </c>
      <c r="DV55" s="68">
        <v>0</v>
      </c>
      <c r="DW55" s="68">
        <v>8949</v>
      </c>
      <c r="DX55" s="68">
        <v>54</v>
      </c>
      <c r="DY55" s="71">
        <f t="shared" si="36"/>
        <v>9003</v>
      </c>
      <c r="DZ55" s="68">
        <v>0</v>
      </c>
      <c r="EA55" s="116">
        <v>0</v>
      </c>
      <c r="EB55" s="68">
        <v>0</v>
      </c>
      <c r="EC55" s="71">
        <f t="shared" si="37"/>
        <v>0</v>
      </c>
      <c r="ED55" s="68">
        <v>0</v>
      </c>
      <c r="EE55" s="68">
        <v>0</v>
      </c>
      <c r="EF55" s="68">
        <v>0</v>
      </c>
      <c r="EG55" s="68">
        <f t="shared" si="38"/>
        <v>0</v>
      </c>
      <c r="EH55" s="68"/>
      <c r="EI55" s="68"/>
      <c r="EJ55" s="68"/>
      <c r="EK55" s="71"/>
      <c r="EL55" s="68">
        <v>0</v>
      </c>
      <c r="EM55" s="68">
        <v>0</v>
      </c>
      <c r="EN55" s="68">
        <v>0</v>
      </c>
      <c r="EO55" s="71">
        <f t="shared" si="39"/>
        <v>0</v>
      </c>
      <c r="EP55" s="68">
        <v>0</v>
      </c>
      <c r="EQ55" s="68">
        <v>1402</v>
      </c>
      <c r="ER55" s="68">
        <v>0</v>
      </c>
      <c r="ES55" s="71">
        <f t="shared" si="40"/>
        <v>1402</v>
      </c>
      <c r="ET55" s="68">
        <v>0</v>
      </c>
      <c r="EU55" s="68">
        <v>0</v>
      </c>
      <c r="EV55" s="68">
        <v>0</v>
      </c>
      <c r="EW55" s="71">
        <f t="shared" si="41"/>
        <v>0</v>
      </c>
      <c r="EX55" s="67">
        <v>0</v>
      </c>
      <c r="EY55" s="68">
        <v>0</v>
      </c>
      <c r="EZ55" s="68">
        <v>0</v>
      </c>
      <c r="FA55" s="71">
        <f t="shared" si="42"/>
        <v>0</v>
      </c>
      <c r="FB55" s="68">
        <v>0</v>
      </c>
      <c r="FC55" s="68">
        <v>0</v>
      </c>
      <c r="FD55" s="68">
        <v>0</v>
      </c>
      <c r="FE55" s="71">
        <f t="shared" si="43"/>
        <v>0</v>
      </c>
      <c r="FF55" s="67">
        <v>0</v>
      </c>
      <c r="FG55" s="68">
        <v>0</v>
      </c>
      <c r="FH55" s="68">
        <v>0</v>
      </c>
      <c r="FI55" s="71">
        <f t="shared" si="44"/>
        <v>0</v>
      </c>
      <c r="FJ55" s="68">
        <v>0</v>
      </c>
      <c r="FK55" s="68">
        <v>0</v>
      </c>
      <c r="FL55" s="68">
        <v>0</v>
      </c>
      <c r="FM55" s="71">
        <f t="shared" si="45"/>
        <v>0</v>
      </c>
      <c r="FN55" s="68">
        <v>0</v>
      </c>
      <c r="FO55" s="68">
        <v>0</v>
      </c>
      <c r="FP55" s="68">
        <v>0</v>
      </c>
      <c r="FQ55" s="71">
        <f t="shared" si="46"/>
        <v>0</v>
      </c>
      <c r="FR55" s="68">
        <v>0</v>
      </c>
      <c r="FS55" s="68">
        <v>0</v>
      </c>
      <c r="FT55" s="68">
        <v>0</v>
      </c>
      <c r="FU55" s="71">
        <f t="shared" si="47"/>
        <v>0</v>
      </c>
      <c r="FV55" s="68">
        <v>0</v>
      </c>
      <c r="FW55" s="68">
        <v>0</v>
      </c>
      <c r="FX55" s="68">
        <v>0</v>
      </c>
      <c r="FY55" s="71">
        <f t="shared" si="48"/>
        <v>0</v>
      </c>
      <c r="FZ55" s="68">
        <v>0</v>
      </c>
      <c r="GA55" s="68">
        <v>0</v>
      </c>
      <c r="GB55" s="68">
        <v>0</v>
      </c>
      <c r="GC55" s="71">
        <f t="shared" si="49"/>
        <v>0</v>
      </c>
      <c r="GD55" s="67">
        <v>0</v>
      </c>
      <c r="GE55" s="68">
        <v>0</v>
      </c>
      <c r="GF55" s="68">
        <v>0</v>
      </c>
      <c r="GG55" s="71">
        <f t="shared" si="50"/>
        <v>0</v>
      </c>
      <c r="GH55" s="68">
        <f t="shared" si="52"/>
        <v>0</v>
      </c>
      <c r="GI55" s="68">
        <f t="shared" si="52"/>
        <v>31423</v>
      </c>
      <c r="GJ55" s="68">
        <f t="shared" si="52"/>
        <v>7484</v>
      </c>
      <c r="GK55" s="71">
        <f t="shared" si="52"/>
        <v>38907</v>
      </c>
    </row>
    <row r="56" spans="1:193">
      <c r="A56" s="28">
        <v>38596</v>
      </c>
      <c r="B56" s="67">
        <v>0</v>
      </c>
      <c r="C56" s="68">
        <v>0</v>
      </c>
      <c r="D56" s="68">
        <v>0</v>
      </c>
      <c r="E56" s="71">
        <f t="shared" si="8"/>
        <v>0</v>
      </c>
      <c r="F56" s="68">
        <v>0</v>
      </c>
      <c r="G56" s="68">
        <v>1486</v>
      </c>
      <c r="H56" s="68">
        <v>16</v>
      </c>
      <c r="I56" s="71">
        <f t="shared" si="9"/>
        <v>1502</v>
      </c>
      <c r="J56" s="68"/>
      <c r="K56" s="68"/>
      <c r="L56" s="68"/>
      <c r="M56" s="68"/>
      <c r="N56" s="68">
        <v>0</v>
      </c>
      <c r="O56" s="68">
        <v>15996</v>
      </c>
      <c r="P56" s="68">
        <v>7122</v>
      </c>
      <c r="Q56" s="71">
        <f t="shared" si="10"/>
        <v>23118</v>
      </c>
      <c r="R56" s="68"/>
      <c r="S56" s="68"/>
      <c r="T56" s="68"/>
      <c r="U56" s="71"/>
      <c r="V56" s="67">
        <v>0</v>
      </c>
      <c r="W56" s="68">
        <v>0</v>
      </c>
      <c r="X56" s="68">
        <v>0</v>
      </c>
      <c r="Y56" s="71">
        <f t="shared" si="11"/>
        <v>0</v>
      </c>
      <c r="Z56" s="67">
        <v>0</v>
      </c>
      <c r="AA56" s="68">
        <v>0</v>
      </c>
      <c r="AB56" s="68">
        <v>0</v>
      </c>
      <c r="AC56" s="71">
        <f t="shared" si="12"/>
        <v>0</v>
      </c>
      <c r="AD56" s="68">
        <v>0</v>
      </c>
      <c r="AE56" s="68">
        <v>0</v>
      </c>
      <c r="AF56" s="68">
        <v>0</v>
      </c>
      <c r="AG56" s="71">
        <f t="shared" si="13"/>
        <v>0</v>
      </c>
      <c r="AH56" s="68">
        <v>0</v>
      </c>
      <c r="AI56" s="68">
        <v>0</v>
      </c>
      <c r="AJ56" s="68">
        <v>0</v>
      </c>
      <c r="AK56" s="71">
        <f t="shared" si="14"/>
        <v>0</v>
      </c>
      <c r="AL56" s="67">
        <v>0</v>
      </c>
      <c r="AM56" s="68">
        <v>0</v>
      </c>
      <c r="AN56" s="68">
        <v>0</v>
      </c>
      <c r="AO56" s="71">
        <f t="shared" si="15"/>
        <v>0</v>
      </c>
      <c r="AP56" s="67">
        <v>0</v>
      </c>
      <c r="AQ56" s="68">
        <v>1414</v>
      </c>
      <c r="AR56" s="68">
        <v>6</v>
      </c>
      <c r="AS56" s="71">
        <f t="shared" si="16"/>
        <v>1420</v>
      </c>
      <c r="AT56" s="67">
        <v>0</v>
      </c>
      <c r="AU56" s="68">
        <v>0</v>
      </c>
      <c r="AV56" s="68">
        <v>0</v>
      </c>
      <c r="AW56" s="71">
        <f t="shared" si="17"/>
        <v>0</v>
      </c>
      <c r="AX56" s="67">
        <v>0</v>
      </c>
      <c r="AY56" s="68">
        <v>0</v>
      </c>
      <c r="AZ56" s="68">
        <v>0</v>
      </c>
      <c r="BA56" s="71">
        <f t="shared" si="18"/>
        <v>0</v>
      </c>
      <c r="BB56" s="67">
        <v>0</v>
      </c>
      <c r="BC56" s="68">
        <v>0</v>
      </c>
      <c r="BD56" s="68">
        <v>0</v>
      </c>
      <c r="BE56" s="71">
        <f t="shared" si="19"/>
        <v>0</v>
      </c>
      <c r="BF56" s="68">
        <v>0</v>
      </c>
      <c r="BG56" s="68">
        <v>0</v>
      </c>
      <c r="BH56" s="68">
        <v>0</v>
      </c>
      <c r="BI56" s="71">
        <f t="shared" si="20"/>
        <v>0</v>
      </c>
      <c r="BJ56" s="68">
        <v>0</v>
      </c>
      <c r="BK56" s="68">
        <v>0</v>
      </c>
      <c r="BL56" s="68">
        <v>0</v>
      </c>
      <c r="BM56" s="71">
        <f t="shared" si="21"/>
        <v>0</v>
      </c>
      <c r="BN56" s="68">
        <v>0</v>
      </c>
      <c r="BO56" s="68">
        <v>0</v>
      </c>
      <c r="BP56" s="68">
        <v>0</v>
      </c>
      <c r="BQ56" s="71">
        <f t="shared" si="22"/>
        <v>0</v>
      </c>
      <c r="BR56" s="68">
        <v>0</v>
      </c>
      <c r="BS56" s="68">
        <v>0</v>
      </c>
      <c r="BT56" s="68">
        <v>0</v>
      </c>
      <c r="BU56" s="71">
        <f t="shared" si="23"/>
        <v>0</v>
      </c>
      <c r="BV56" s="68">
        <v>0</v>
      </c>
      <c r="BW56" s="68">
        <v>0</v>
      </c>
      <c r="BX56" s="68">
        <v>0</v>
      </c>
      <c r="BY56" s="71">
        <f t="shared" si="24"/>
        <v>0</v>
      </c>
      <c r="BZ56" s="68">
        <v>0</v>
      </c>
      <c r="CA56" s="68">
        <v>0</v>
      </c>
      <c r="CB56" s="68">
        <v>0</v>
      </c>
      <c r="CC56" s="71">
        <f t="shared" si="25"/>
        <v>0</v>
      </c>
      <c r="CD56" s="68">
        <v>0</v>
      </c>
      <c r="CE56" s="68">
        <v>0</v>
      </c>
      <c r="CF56" s="68">
        <v>0</v>
      </c>
      <c r="CG56" s="71">
        <f t="shared" si="26"/>
        <v>0</v>
      </c>
      <c r="CH56" s="68">
        <v>0</v>
      </c>
      <c r="CI56" s="68">
        <v>0</v>
      </c>
      <c r="CJ56" s="68">
        <v>0</v>
      </c>
      <c r="CK56" s="71">
        <f t="shared" si="27"/>
        <v>0</v>
      </c>
      <c r="CL56" s="67">
        <v>0</v>
      </c>
      <c r="CM56" s="68">
        <v>0</v>
      </c>
      <c r="CN56" s="68">
        <v>0</v>
      </c>
      <c r="CO56" s="71">
        <f t="shared" si="28"/>
        <v>0</v>
      </c>
      <c r="CP56" s="68">
        <v>0</v>
      </c>
      <c r="CQ56" s="68">
        <v>0</v>
      </c>
      <c r="CR56" s="68">
        <v>0</v>
      </c>
      <c r="CS56" s="71">
        <f t="shared" si="29"/>
        <v>0</v>
      </c>
      <c r="CT56" s="68">
        <v>0</v>
      </c>
      <c r="CU56" s="68">
        <v>0</v>
      </c>
      <c r="CV56" s="68">
        <v>0</v>
      </c>
      <c r="CW56" s="71">
        <f t="shared" si="30"/>
        <v>0</v>
      </c>
      <c r="CX56" s="68">
        <v>0</v>
      </c>
      <c r="CY56" s="68">
        <v>2157</v>
      </c>
      <c r="CZ56" s="68">
        <v>0</v>
      </c>
      <c r="DA56" s="71">
        <f t="shared" si="31"/>
        <v>2157</v>
      </c>
      <c r="DB56" s="68">
        <v>0</v>
      </c>
      <c r="DC56" s="68">
        <v>0</v>
      </c>
      <c r="DD56" s="68">
        <v>0</v>
      </c>
      <c r="DE56" s="71">
        <f t="shared" si="32"/>
        <v>0</v>
      </c>
      <c r="DF56" s="68">
        <v>0</v>
      </c>
      <c r="DG56" s="68">
        <v>0</v>
      </c>
      <c r="DH56" s="68">
        <v>0</v>
      </c>
      <c r="DI56" s="68">
        <f t="shared" si="33"/>
        <v>0</v>
      </c>
      <c r="DJ56" s="68"/>
      <c r="DK56" s="68"/>
      <c r="DL56" s="68"/>
      <c r="DM56" s="71"/>
      <c r="DN56" s="68">
        <v>0</v>
      </c>
      <c r="DO56" s="68">
        <v>0</v>
      </c>
      <c r="DP56" s="68">
        <v>0</v>
      </c>
      <c r="DQ56" s="71">
        <f t="shared" si="34"/>
        <v>0</v>
      </c>
      <c r="DR56" s="68">
        <v>0</v>
      </c>
      <c r="DS56" s="68">
        <v>0</v>
      </c>
      <c r="DT56" s="68">
        <v>0</v>
      </c>
      <c r="DU56" s="71">
        <f t="shared" si="35"/>
        <v>0</v>
      </c>
      <c r="DV56" s="68">
        <v>0</v>
      </c>
      <c r="DW56" s="68">
        <v>9212</v>
      </c>
      <c r="DX56" s="68">
        <v>119</v>
      </c>
      <c r="DY56" s="71">
        <f t="shared" si="36"/>
        <v>9331</v>
      </c>
      <c r="DZ56" s="68">
        <v>0</v>
      </c>
      <c r="EA56" s="116">
        <v>0</v>
      </c>
      <c r="EB56" s="68">
        <v>0</v>
      </c>
      <c r="EC56" s="71">
        <f t="shared" si="37"/>
        <v>0</v>
      </c>
      <c r="ED56" s="68">
        <v>0</v>
      </c>
      <c r="EE56" s="68">
        <v>0</v>
      </c>
      <c r="EF56" s="68">
        <v>0</v>
      </c>
      <c r="EG56" s="68">
        <f t="shared" si="38"/>
        <v>0</v>
      </c>
      <c r="EH56" s="68"/>
      <c r="EI56" s="68"/>
      <c r="EJ56" s="68"/>
      <c r="EK56" s="71"/>
      <c r="EL56" s="68">
        <v>0</v>
      </c>
      <c r="EM56" s="68">
        <v>0</v>
      </c>
      <c r="EN56" s="68">
        <v>0</v>
      </c>
      <c r="EO56" s="71">
        <f t="shared" si="39"/>
        <v>0</v>
      </c>
      <c r="EP56" s="68">
        <v>0</v>
      </c>
      <c r="EQ56" s="68">
        <v>1524</v>
      </c>
      <c r="ER56" s="68">
        <v>0</v>
      </c>
      <c r="ES56" s="71">
        <f t="shared" si="40"/>
        <v>1524</v>
      </c>
      <c r="ET56" s="68">
        <v>0</v>
      </c>
      <c r="EU56" s="68">
        <v>0</v>
      </c>
      <c r="EV56" s="68">
        <v>0</v>
      </c>
      <c r="EW56" s="71">
        <f t="shared" si="41"/>
        <v>0</v>
      </c>
      <c r="EX56" s="67">
        <v>0</v>
      </c>
      <c r="EY56" s="68">
        <v>0</v>
      </c>
      <c r="EZ56" s="68">
        <v>0</v>
      </c>
      <c r="FA56" s="71">
        <f t="shared" si="42"/>
        <v>0</v>
      </c>
      <c r="FB56" s="68">
        <v>0</v>
      </c>
      <c r="FC56" s="68">
        <v>0</v>
      </c>
      <c r="FD56" s="68">
        <v>0</v>
      </c>
      <c r="FE56" s="71">
        <f t="shared" si="43"/>
        <v>0</v>
      </c>
      <c r="FF56" s="67">
        <v>0</v>
      </c>
      <c r="FG56" s="68">
        <v>0</v>
      </c>
      <c r="FH56" s="68">
        <v>0</v>
      </c>
      <c r="FI56" s="71">
        <f t="shared" si="44"/>
        <v>0</v>
      </c>
      <c r="FJ56" s="68">
        <v>0</v>
      </c>
      <c r="FK56" s="68">
        <v>0</v>
      </c>
      <c r="FL56" s="68">
        <v>0</v>
      </c>
      <c r="FM56" s="71">
        <f t="shared" si="45"/>
        <v>0</v>
      </c>
      <c r="FN56" s="68">
        <v>0</v>
      </c>
      <c r="FO56" s="68">
        <v>0</v>
      </c>
      <c r="FP56" s="68">
        <v>0</v>
      </c>
      <c r="FQ56" s="71">
        <f t="shared" si="46"/>
        <v>0</v>
      </c>
      <c r="FR56" s="68">
        <v>0</v>
      </c>
      <c r="FS56" s="68">
        <v>0</v>
      </c>
      <c r="FT56" s="68">
        <v>0</v>
      </c>
      <c r="FU56" s="71">
        <f t="shared" si="47"/>
        <v>0</v>
      </c>
      <c r="FV56" s="68">
        <v>0</v>
      </c>
      <c r="FW56" s="68">
        <v>0</v>
      </c>
      <c r="FX56" s="68">
        <v>0</v>
      </c>
      <c r="FY56" s="71">
        <f t="shared" si="48"/>
        <v>0</v>
      </c>
      <c r="FZ56" s="68">
        <v>0</v>
      </c>
      <c r="GA56" s="68">
        <v>0</v>
      </c>
      <c r="GB56" s="68">
        <v>0</v>
      </c>
      <c r="GC56" s="71">
        <f t="shared" si="49"/>
        <v>0</v>
      </c>
      <c r="GD56" s="67">
        <v>0</v>
      </c>
      <c r="GE56" s="68">
        <v>0</v>
      </c>
      <c r="GF56" s="68">
        <v>0</v>
      </c>
      <c r="GG56" s="71">
        <f t="shared" si="50"/>
        <v>0</v>
      </c>
      <c r="GH56" s="68">
        <f t="shared" si="52"/>
        <v>0</v>
      </c>
      <c r="GI56" s="68">
        <f t="shared" si="52"/>
        <v>31789</v>
      </c>
      <c r="GJ56" s="68">
        <f t="shared" si="52"/>
        <v>7263</v>
      </c>
      <c r="GK56" s="71">
        <f t="shared" si="52"/>
        <v>39052</v>
      </c>
    </row>
    <row r="57" spans="1:193">
      <c r="A57" s="28">
        <v>38626</v>
      </c>
      <c r="B57" s="67">
        <v>0</v>
      </c>
      <c r="C57" s="68">
        <v>0</v>
      </c>
      <c r="D57" s="68">
        <v>0</v>
      </c>
      <c r="E57" s="71">
        <f t="shared" si="8"/>
        <v>0</v>
      </c>
      <c r="F57" s="68">
        <v>0</v>
      </c>
      <c r="G57" s="68">
        <v>1730</v>
      </c>
      <c r="H57" s="68">
        <v>8</v>
      </c>
      <c r="I57" s="71">
        <f t="shared" si="9"/>
        <v>1738</v>
      </c>
      <c r="J57" s="68"/>
      <c r="K57" s="68"/>
      <c r="L57" s="68"/>
      <c r="M57" s="68"/>
      <c r="N57" s="68">
        <v>0</v>
      </c>
      <c r="O57" s="68">
        <v>15917</v>
      </c>
      <c r="P57" s="68">
        <v>5964</v>
      </c>
      <c r="Q57" s="71">
        <f t="shared" si="10"/>
        <v>21881</v>
      </c>
      <c r="R57" s="68"/>
      <c r="S57" s="68"/>
      <c r="T57" s="68"/>
      <c r="U57" s="71"/>
      <c r="V57" s="67">
        <v>0</v>
      </c>
      <c r="W57" s="68">
        <v>0</v>
      </c>
      <c r="X57" s="68">
        <v>0</v>
      </c>
      <c r="Y57" s="71">
        <f t="shared" si="11"/>
        <v>0</v>
      </c>
      <c r="Z57" s="67">
        <v>0</v>
      </c>
      <c r="AA57" s="68">
        <v>0</v>
      </c>
      <c r="AB57" s="68">
        <v>0</v>
      </c>
      <c r="AC57" s="71">
        <f t="shared" si="12"/>
        <v>0</v>
      </c>
      <c r="AD57" s="68">
        <v>0</v>
      </c>
      <c r="AE57" s="68">
        <v>0</v>
      </c>
      <c r="AF57" s="68">
        <v>0</v>
      </c>
      <c r="AG57" s="71">
        <f t="shared" si="13"/>
        <v>0</v>
      </c>
      <c r="AH57" s="68">
        <v>0</v>
      </c>
      <c r="AI57" s="68">
        <v>0</v>
      </c>
      <c r="AJ57" s="68">
        <v>0</v>
      </c>
      <c r="AK57" s="71">
        <f t="shared" si="14"/>
        <v>0</v>
      </c>
      <c r="AL57" s="67">
        <v>0</v>
      </c>
      <c r="AM57" s="68">
        <v>0</v>
      </c>
      <c r="AN57" s="68">
        <v>0</v>
      </c>
      <c r="AO57" s="71">
        <f t="shared" si="15"/>
        <v>0</v>
      </c>
      <c r="AP57" s="67">
        <v>5</v>
      </c>
      <c r="AQ57" s="68">
        <v>1526</v>
      </c>
      <c r="AR57" s="68">
        <v>9</v>
      </c>
      <c r="AS57" s="71">
        <f t="shared" si="16"/>
        <v>1535</v>
      </c>
      <c r="AT57" s="67">
        <v>0</v>
      </c>
      <c r="AU57" s="68">
        <v>0</v>
      </c>
      <c r="AV57" s="68">
        <v>0</v>
      </c>
      <c r="AW57" s="71">
        <f t="shared" si="17"/>
        <v>0</v>
      </c>
      <c r="AX57" s="67">
        <v>0</v>
      </c>
      <c r="AY57" s="68">
        <v>0</v>
      </c>
      <c r="AZ57" s="68">
        <v>0</v>
      </c>
      <c r="BA57" s="71">
        <f t="shared" si="18"/>
        <v>0</v>
      </c>
      <c r="BB57" s="67">
        <v>0</v>
      </c>
      <c r="BC57" s="68">
        <v>0</v>
      </c>
      <c r="BD57" s="68">
        <v>0</v>
      </c>
      <c r="BE57" s="71">
        <f t="shared" si="19"/>
        <v>0</v>
      </c>
      <c r="BF57" s="68">
        <v>0</v>
      </c>
      <c r="BG57" s="68">
        <v>0</v>
      </c>
      <c r="BH57" s="68">
        <v>0</v>
      </c>
      <c r="BI57" s="71">
        <f t="shared" si="20"/>
        <v>0</v>
      </c>
      <c r="BJ57" s="68">
        <v>0</v>
      </c>
      <c r="BK57" s="68">
        <v>0</v>
      </c>
      <c r="BL57" s="68">
        <v>0</v>
      </c>
      <c r="BM57" s="71">
        <f t="shared" si="21"/>
        <v>0</v>
      </c>
      <c r="BN57" s="68">
        <v>0</v>
      </c>
      <c r="BO57" s="68">
        <v>0</v>
      </c>
      <c r="BP57" s="68">
        <v>0</v>
      </c>
      <c r="BQ57" s="71">
        <f t="shared" si="22"/>
        <v>0</v>
      </c>
      <c r="BR57" s="68">
        <v>0</v>
      </c>
      <c r="BS57" s="68">
        <v>0</v>
      </c>
      <c r="BT57" s="68">
        <v>0</v>
      </c>
      <c r="BU57" s="71">
        <f t="shared" si="23"/>
        <v>0</v>
      </c>
      <c r="BV57" s="68">
        <v>0</v>
      </c>
      <c r="BW57" s="68">
        <v>0</v>
      </c>
      <c r="BX57" s="68">
        <v>0</v>
      </c>
      <c r="BY57" s="71">
        <f t="shared" si="24"/>
        <v>0</v>
      </c>
      <c r="BZ57" s="68">
        <v>0</v>
      </c>
      <c r="CA57" s="68">
        <v>0</v>
      </c>
      <c r="CB57" s="68">
        <v>0</v>
      </c>
      <c r="CC57" s="71">
        <f t="shared" si="25"/>
        <v>0</v>
      </c>
      <c r="CD57" s="68">
        <v>0</v>
      </c>
      <c r="CE57" s="68">
        <v>0</v>
      </c>
      <c r="CF57" s="68">
        <v>0</v>
      </c>
      <c r="CG57" s="71">
        <f t="shared" si="26"/>
        <v>0</v>
      </c>
      <c r="CH57" s="68">
        <v>0</v>
      </c>
      <c r="CI57" s="68">
        <v>0</v>
      </c>
      <c r="CJ57" s="68">
        <v>0</v>
      </c>
      <c r="CK57" s="71">
        <f t="shared" si="27"/>
        <v>0</v>
      </c>
      <c r="CL57" s="67">
        <v>0</v>
      </c>
      <c r="CM57" s="68">
        <v>0</v>
      </c>
      <c r="CN57" s="68">
        <v>0</v>
      </c>
      <c r="CO57" s="71">
        <f t="shared" si="28"/>
        <v>0</v>
      </c>
      <c r="CP57" s="68">
        <v>0</v>
      </c>
      <c r="CQ57" s="68">
        <v>0</v>
      </c>
      <c r="CR57" s="68">
        <v>0</v>
      </c>
      <c r="CS57" s="71">
        <f t="shared" si="29"/>
        <v>0</v>
      </c>
      <c r="CT57" s="68">
        <v>0</v>
      </c>
      <c r="CU57" s="68">
        <v>0</v>
      </c>
      <c r="CV57" s="68">
        <v>0</v>
      </c>
      <c r="CW57" s="71">
        <f t="shared" si="30"/>
        <v>0</v>
      </c>
      <c r="CX57" s="68">
        <v>0</v>
      </c>
      <c r="CY57" s="68">
        <v>2332</v>
      </c>
      <c r="CZ57" s="68">
        <v>0</v>
      </c>
      <c r="DA57" s="71">
        <f t="shared" si="31"/>
        <v>2332</v>
      </c>
      <c r="DB57" s="68">
        <v>0</v>
      </c>
      <c r="DC57" s="68">
        <v>0</v>
      </c>
      <c r="DD57" s="68">
        <v>0</v>
      </c>
      <c r="DE57" s="71">
        <f t="shared" si="32"/>
        <v>0</v>
      </c>
      <c r="DF57" s="68">
        <v>0</v>
      </c>
      <c r="DG57" s="68">
        <v>0</v>
      </c>
      <c r="DH57" s="68">
        <v>0</v>
      </c>
      <c r="DI57" s="68">
        <f t="shared" si="33"/>
        <v>0</v>
      </c>
      <c r="DJ57" s="68"/>
      <c r="DK57" s="68"/>
      <c r="DL57" s="68"/>
      <c r="DM57" s="71"/>
      <c r="DN57" s="68">
        <v>0</v>
      </c>
      <c r="DO57" s="68">
        <v>0</v>
      </c>
      <c r="DP57" s="68">
        <v>0</v>
      </c>
      <c r="DQ57" s="71">
        <f t="shared" si="34"/>
        <v>0</v>
      </c>
      <c r="DR57" s="68">
        <v>0</v>
      </c>
      <c r="DS57" s="68">
        <v>0</v>
      </c>
      <c r="DT57" s="68">
        <v>0</v>
      </c>
      <c r="DU57" s="71">
        <f t="shared" si="35"/>
        <v>0</v>
      </c>
      <c r="DV57" s="68">
        <v>0</v>
      </c>
      <c r="DW57" s="68">
        <v>9904</v>
      </c>
      <c r="DX57" s="68">
        <v>102</v>
      </c>
      <c r="DY57" s="71">
        <f t="shared" si="36"/>
        <v>10006</v>
      </c>
      <c r="DZ57" s="68">
        <v>0</v>
      </c>
      <c r="EA57" s="116">
        <v>0</v>
      </c>
      <c r="EB57" s="68">
        <v>0</v>
      </c>
      <c r="EC57" s="71">
        <f t="shared" si="37"/>
        <v>0</v>
      </c>
      <c r="ED57" s="68">
        <v>0</v>
      </c>
      <c r="EE57" s="68">
        <v>0</v>
      </c>
      <c r="EF57" s="68">
        <v>0</v>
      </c>
      <c r="EG57" s="68">
        <f t="shared" si="38"/>
        <v>0</v>
      </c>
      <c r="EH57" s="68"/>
      <c r="EI57" s="68"/>
      <c r="EJ57" s="68"/>
      <c r="EK57" s="71"/>
      <c r="EL57" s="68">
        <v>0</v>
      </c>
      <c r="EM57" s="68">
        <v>0</v>
      </c>
      <c r="EN57" s="68">
        <v>0</v>
      </c>
      <c r="EO57" s="71">
        <f t="shared" si="39"/>
        <v>0</v>
      </c>
      <c r="EP57" s="68">
        <v>0</v>
      </c>
      <c r="EQ57" s="68">
        <v>1860</v>
      </c>
      <c r="ER57" s="68">
        <v>0</v>
      </c>
      <c r="ES57" s="71">
        <f t="shared" si="40"/>
        <v>1860</v>
      </c>
      <c r="ET57" s="68">
        <v>0</v>
      </c>
      <c r="EU57" s="68">
        <v>0</v>
      </c>
      <c r="EV57" s="68">
        <v>0</v>
      </c>
      <c r="EW57" s="71">
        <f t="shared" si="41"/>
        <v>0</v>
      </c>
      <c r="EX57" s="67">
        <v>0</v>
      </c>
      <c r="EY57" s="68">
        <v>0</v>
      </c>
      <c r="EZ57" s="68">
        <v>0</v>
      </c>
      <c r="FA57" s="71">
        <f t="shared" si="42"/>
        <v>0</v>
      </c>
      <c r="FB57" s="68">
        <v>0</v>
      </c>
      <c r="FC57" s="68">
        <v>0</v>
      </c>
      <c r="FD57" s="68">
        <v>0</v>
      </c>
      <c r="FE57" s="71">
        <f t="shared" si="43"/>
        <v>0</v>
      </c>
      <c r="FF57" s="67">
        <v>0</v>
      </c>
      <c r="FG57" s="68">
        <v>0</v>
      </c>
      <c r="FH57" s="68">
        <v>0</v>
      </c>
      <c r="FI57" s="71">
        <f t="shared" si="44"/>
        <v>0</v>
      </c>
      <c r="FJ57" s="68">
        <v>0</v>
      </c>
      <c r="FK57" s="68">
        <v>0</v>
      </c>
      <c r="FL57" s="68">
        <v>0</v>
      </c>
      <c r="FM57" s="71">
        <f t="shared" si="45"/>
        <v>0</v>
      </c>
      <c r="FN57" s="68">
        <v>0</v>
      </c>
      <c r="FO57" s="68">
        <v>0</v>
      </c>
      <c r="FP57" s="68">
        <v>0</v>
      </c>
      <c r="FQ57" s="71">
        <f t="shared" si="46"/>
        <v>0</v>
      </c>
      <c r="FR57" s="68">
        <v>0</v>
      </c>
      <c r="FS57" s="68">
        <v>0</v>
      </c>
      <c r="FT57" s="68">
        <v>0</v>
      </c>
      <c r="FU57" s="71">
        <f t="shared" si="47"/>
        <v>0</v>
      </c>
      <c r="FV57" s="68">
        <v>0</v>
      </c>
      <c r="FW57" s="68">
        <v>0</v>
      </c>
      <c r="FX57" s="68">
        <v>0</v>
      </c>
      <c r="FY57" s="71">
        <f t="shared" si="48"/>
        <v>0</v>
      </c>
      <c r="FZ57" s="68">
        <v>0</v>
      </c>
      <c r="GA57" s="68">
        <v>0</v>
      </c>
      <c r="GB57" s="68">
        <v>0</v>
      </c>
      <c r="GC57" s="71">
        <f t="shared" si="49"/>
        <v>0</v>
      </c>
      <c r="GD57" s="67">
        <v>0</v>
      </c>
      <c r="GE57" s="68">
        <v>0</v>
      </c>
      <c r="GF57" s="68">
        <v>0</v>
      </c>
      <c r="GG57" s="71">
        <f t="shared" si="50"/>
        <v>0</v>
      </c>
      <c r="GH57" s="68">
        <f t="shared" si="52"/>
        <v>5</v>
      </c>
      <c r="GI57" s="68">
        <f t="shared" si="52"/>
        <v>33269</v>
      </c>
      <c r="GJ57" s="68">
        <f t="shared" si="52"/>
        <v>6083</v>
      </c>
      <c r="GK57" s="71">
        <f t="shared" si="52"/>
        <v>39352</v>
      </c>
    </row>
    <row r="58" spans="1:193">
      <c r="A58" s="28">
        <v>38657</v>
      </c>
      <c r="B58" s="67">
        <v>0</v>
      </c>
      <c r="C58" s="68">
        <v>0</v>
      </c>
      <c r="D58" s="68">
        <v>0</v>
      </c>
      <c r="E58" s="71">
        <f t="shared" si="8"/>
        <v>0</v>
      </c>
      <c r="F58" s="68">
        <v>546</v>
      </c>
      <c r="G58" s="68">
        <v>1417</v>
      </c>
      <c r="H58" s="68">
        <v>30</v>
      </c>
      <c r="I58" s="71">
        <f t="shared" si="9"/>
        <v>1447</v>
      </c>
      <c r="J58" s="68"/>
      <c r="K58" s="68"/>
      <c r="L58" s="68"/>
      <c r="M58" s="68"/>
      <c r="N58" s="68">
        <v>0</v>
      </c>
      <c r="O58" s="68">
        <v>11661</v>
      </c>
      <c r="P58" s="68">
        <v>5496</v>
      </c>
      <c r="Q58" s="71">
        <f t="shared" si="10"/>
        <v>17157</v>
      </c>
      <c r="R58" s="68"/>
      <c r="S58" s="68"/>
      <c r="T58" s="68"/>
      <c r="U58" s="71"/>
      <c r="V58" s="67">
        <v>0</v>
      </c>
      <c r="W58" s="68">
        <v>0</v>
      </c>
      <c r="X58" s="68">
        <v>0</v>
      </c>
      <c r="Y58" s="71">
        <f t="shared" si="11"/>
        <v>0</v>
      </c>
      <c r="Z58" s="67">
        <v>0</v>
      </c>
      <c r="AA58" s="68">
        <v>0</v>
      </c>
      <c r="AB58" s="68">
        <v>0</v>
      </c>
      <c r="AC58" s="71">
        <f t="shared" si="12"/>
        <v>0</v>
      </c>
      <c r="AD58" s="68">
        <v>0</v>
      </c>
      <c r="AE58" s="68">
        <v>0</v>
      </c>
      <c r="AF58" s="68">
        <v>0</v>
      </c>
      <c r="AG58" s="71">
        <f t="shared" si="13"/>
        <v>0</v>
      </c>
      <c r="AH58" s="68">
        <v>0</v>
      </c>
      <c r="AI58" s="68">
        <v>0</v>
      </c>
      <c r="AJ58" s="68">
        <v>0</v>
      </c>
      <c r="AK58" s="71">
        <f t="shared" si="14"/>
        <v>0</v>
      </c>
      <c r="AL58" s="67">
        <v>0</v>
      </c>
      <c r="AM58" s="68">
        <v>0</v>
      </c>
      <c r="AN58" s="68">
        <v>0</v>
      </c>
      <c r="AO58" s="71">
        <f t="shared" si="15"/>
        <v>0</v>
      </c>
      <c r="AP58" s="67">
        <v>0</v>
      </c>
      <c r="AQ58" s="68">
        <v>1643</v>
      </c>
      <c r="AR58" s="68">
        <v>0</v>
      </c>
      <c r="AS58" s="71">
        <f t="shared" si="16"/>
        <v>1643</v>
      </c>
      <c r="AT58" s="67">
        <v>0</v>
      </c>
      <c r="AU58" s="68">
        <v>0</v>
      </c>
      <c r="AV58" s="68">
        <v>0</v>
      </c>
      <c r="AW58" s="71">
        <f t="shared" si="17"/>
        <v>0</v>
      </c>
      <c r="AX58" s="67">
        <v>0</v>
      </c>
      <c r="AY58" s="68">
        <v>0</v>
      </c>
      <c r="AZ58" s="68">
        <v>0</v>
      </c>
      <c r="BA58" s="71">
        <f t="shared" si="18"/>
        <v>0</v>
      </c>
      <c r="BB58" s="67">
        <v>0</v>
      </c>
      <c r="BC58" s="68">
        <v>0</v>
      </c>
      <c r="BD58" s="68">
        <v>0</v>
      </c>
      <c r="BE58" s="71">
        <f t="shared" si="19"/>
        <v>0</v>
      </c>
      <c r="BF58" s="68">
        <v>0</v>
      </c>
      <c r="BG58" s="68">
        <v>0</v>
      </c>
      <c r="BH58" s="68">
        <v>0</v>
      </c>
      <c r="BI58" s="71">
        <f t="shared" si="20"/>
        <v>0</v>
      </c>
      <c r="BJ58" s="68">
        <v>0</v>
      </c>
      <c r="BK58" s="68">
        <v>0</v>
      </c>
      <c r="BL58" s="68">
        <v>0</v>
      </c>
      <c r="BM58" s="71">
        <f t="shared" si="21"/>
        <v>0</v>
      </c>
      <c r="BN58" s="68">
        <v>0</v>
      </c>
      <c r="BO58" s="68">
        <v>0</v>
      </c>
      <c r="BP58" s="68">
        <v>0</v>
      </c>
      <c r="BQ58" s="71">
        <f t="shared" si="22"/>
        <v>0</v>
      </c>
      <c r="BR58" s="68">
        <v>0</v>
      </c>
      <c r="BS58" s="68">
        <v>0</v>
      </c>
      <c r="BT58" s="68">
        <v>0</v>
      </c>
      <c r="BU58" s="71">
        <f t="shared" si="23"/>
        <v>0</v>
      </c>
      <c r="BV58" s="68">
        <v>0</v>
      </c>
      <c r="BW58" s="68">
        <v>0</v>
      </c>
      <c r="BX58" s="68">
        <v>0</v>
      </c>
      <c r="BY58" s="71">
        <f t="shared" si="24"/>
        <v>0</v>
      </c>
      <c r="BZ58" s="68">
        <v>0</v>
      </c>
      <c r="CA58" s="68">
        <v>0</v>
      </c>
      <c r="CB58" s="68">
        <v>0</v>
      </c>
      <c r="CC58" s="71">
        <f t="shared" si="25"/>
        <v>0</v>
      </c>
      <c r="CD58" s="68">
        <v>0</v>
      </c>
      <c r="CE58" s="68">
        <v>0</v>
      </c>
      <c r="CF58" s="68">
        <v>0</v>
      </c>
      <c r="CG58" s="71">
        <f t="shared" si="26"/>
        <v>0</v>
      </c>
      <c r="CH58" s="68">
        <v>0</v>
      </c>
      <c r="CI58" s="68">
        <v>0</v>
      </c>
      <c r="CJ58" s="68">
        <v>0</v>
      </c>
      <c r="CK58" s="71">
        <f t="shared" si="27"/>
        <v>0</v>
      </c>
      <c r="CL58" s="67">
        <v>0</v>
      </c>
      <c r="CM58" s="68">
        <v>0</v>
      </c>
      <c r="CN58" s="68">
        <v>0</v>
      </c>
      <c r="CO58" s="71">
        <f t="shared" si="28"/>
        <v>0</v>
      </c>
      <c r="CP58" s="68">
        <v>0</v>
      </c>
      <c r="CQ58" s="68">
        <v>0</v>
      </c>
      <c r="CR58" s="68">
        <v>0</v>
      </c>
      <c r="CS58" s="71">
        <f t="shared" si="29"/>
        <v>0</v>
      </c>
      <c r="CT58" s="68">
        <v>0</v>
      </c>
      <c r="CU58" s="68">
        <v>0</v>
      </c>
      <c r="CV58" s="68">
        <v>0</v>
      </c>
      <c r="CW58" s="71">
        <f t="shared" si="30"/>
        <v>0</v>
      </c>
      <c r="CX58" s="68">
        <v>0</v>
      </c>
      <c r="CY58" s="68">
        <v>2369</v>
      </c>
      <c r="CZ58" s="68">
        <v>0</v>
      </c>
      <c r="DA58" s="71">
        <f t="shared" si="31"/>
        <v>2369</v>
      </c>
      <c r="DB58" s="68">
        <v>0</v>
      </c>
      <c r="DC58" s="68">
        <v>0</v>
      </c>
      <c r="DD58" s="68">
        <v>0</v>
      </c>
      <c r="DE58" s="71">
        <f t="shared" si="32"/>
        <v>0</v>
      </c>
      <c r="DF58" s="68">
        <v>0</v>
      </c>
      <c r="DG58" s="68">
        <v>0</v>
      </c>
      <c r="DH58" s="68">
        <v>0</v>
      </c>
      <c r="DI58" s="68">
        <f t="shared" si="33"/>
        <v>0</v>
      </c>
      <c r="DJ58" s="68"/>
      <c r="DK58" s="68"/>
      <c r="DL58" s="68"/>
      <c r="DM58" s="71"/>
      <c r="DN58" s="68">
        <v>0</v>
      </c>
      <c r="DO58" s="68">
        <v>0</v>
      </c>
      <c r="DP58" s="68">
        <v>0</v>
      </c>
      <c r="DQ58" s="71">
        <f t="shared" si="34"/>
        <v>0</v>
      </c>
      <c r="DR58" s="68">
        <v>0</v>
      </c>
      <c r="DS58" s="68">
        <v>0</v>
      </c>
      <c r="DT58" s="68">
        <v>0</v>
      </c>
      <c r="DU58" s="71">
        <f t="shared" si="35"/>
        <v>0</v>
      </c>
      <c r="DV58" s="68">
        <v>0</v>
      </c>
      <c r="DW58" s="68">
        <v>9185</v>
      </c>
      <c r="DX58" s="68">
        <v>131</v>
      </c>
      <c r="DY58" s="71">
        <f t="shared" si="36"/>
        <v>9316</v>
      </c>
      <c r="DZ58" s="68">
        <v>0</v>
      </c>
      <c r="EA58" s="116">
        <v>0</v>
      </c>
      <c r="EB58" s="68">
        <v>0</v>
      </c>
      <c r="EC58" s="71">
        <f t="shared" si="37"/>
        <v>0</v>
      </c>
      <c r="ED58" s="68">
        <v>0</v>
      </c>
      <c r="EE58" s="68">
        <v>0</v>
      </c>
      <c r="EF58" s="68">
        <v>0</v>
      </c>
      <c r="EG58" s="68">
        <f t="shared" si="38"/>
        <v>0</v>
      </c>
      <c r="EH58" s="68"/>
      <c r="EI58" s="68"/>
      <c r="EJ58" s="68"/>
      <c r="EK58" s="71"/>
      <c r="EL58" s="68">
        <v>0</v>
      </c>
      <c r="EM58" s="68">
        <v>0</v>
      </c>
      <c r="EN58" s="68">
        <v>0</v>
      </c>
      <c r="EO58" s="71">
        <f t="shared" si="39"/>
        <v>0</v>
      </c>
      <c r="EP58" s="68">
        <v>0</v>
      </c>
      <c r="EQ58" s="68">
        <v>1336</v>
      </c>
      <c r="ER58" s="68">
        <v>0</v>
      </c>
      <c r="ES58" s="71">
        <f t="shared" si="40"/>
        <v>1336</v>
      </c>
      <c r="ET58" s="68">
        <v>0</v>
      </c>
      <c r="EU58" s="68">
        <v>0</v>
      </c>
      <c r="EV58" s="68">
        <v>0</v>
      </c>
      <c r="EW58" s="71">
        <f t="shared" si="41"/>
        <v>0</v>
      </c>
      <c r="EX58" s="67">
        <v>0</v>
      </c>
      <c r="EY58" s="68">
        <v>0</v>
      </c>
      <c r="EZ58" s="68">
        <v>0</v>
      </c>
      <c r="FA58" s="71">
        <f t="shared" si="42"/>
        <v>0</v>
      </c>
      <c r="FB58" s="68">
        <v>0</v>
      </c>
      <c r="FC58" s="68">
        <v>0</v>
      </c>
      <c r="FD58" s="68">
        <v>0</v>
      </c>
      <c r="FE58" s="71">
        <f t="shared" si="43"/>
        <v>0</v>
      </c>
      <c r="FF58" s="67">
        <v>0</v>
      </c>
      <c r="FG58" s="68">
        <v>0</v>
      </c>
      <c r="FH58" s="68">
        <v>0</v>
      </c>
      <c r="FI58" s="71">
        <f t="shared" si="44"/>
        <v>0</v>
      </c>
      <c r="FJ58" s="68">
        <v>0</v>
      </c>
      <c r="FK58" s="68">
        <v>0</v>
      </c>
      <c r="FL58" s="68">
        <v>0</v>
      </c>
      <c r="FM58" s="71">
        <f t="shared" si="45"/>
        <v>0</v>
      </c>
      <c r="FN58" s="68">
        <v>0</v>
      </c>
      <c r="FO58" s="68">
        <v>0</v>
      </c>
      <c r="FP58" s="68">
        <v>0</v>
      </c>
      <c r="FQ58" s="71">
        <f t="shared" si="46"/>
        <v>0</v>
      </c>
      <c r="FR58" s="68">
        <v>0</v>
      </c>
      <c r="FS58" s="68">
        <v>0</v>
      </c>
      <c r="FT58" s="68">
        <v>0</v>
      </c>
      <c r="FU58" s="71">
        <f t="shared" si="47"/>
        <v>0</v>
      </c>
      <c r="FV58" s="68">
        <v>0</v>
      </c>
      <c r="FW58" s="68">
        <v>0</v>
      </c>
      <c r="FX58" s="68">
        <v>0</v>
      </c>
      <c r="FY58" s="71">
        <f t="shared" si="48"/>
        <v>0</v>
      </c>
      <c r="FZ58" s="68">
        <v>0</v>
      </c>
      <c r="GA58" s="68">
        <v>0</v>
      </c>
      <c r="GB58" s="68">
        <v>0</v>
      </c>
      <c r="GC58" s="71">
        <f t="shared" si="49"/>
        <v>0</v>
      </c>
      <c r="GD58" s="67">
        <v>0</v>
      </c>
      <c r="GE58" s="68">
        <v>0</v>
      </c>
      <c r="GF58" s="68">
        <v>0</v>
      </c>
      <c r="GG58" s="71">
        <f t="shared" si="50"/>
        <v>0</v>
      </c>
      <c r="GH58" s="68">
        <f t="shared" si="52"/>
        <v>546</v>
      </c>
      <c r="GI58" s="68">
        <f t="shared" si="52"/>
        <v>27611</v>
      </c>
      <c r="GJ58" s="68">
        <f t="shared" si="52"/>
        <v>5657</v>
      </c>
      <c r="GK58" s="71">
        <f t="shared" si="52"/>
        <v>33268</v>
      </c>
    </row>
    <row r="59" spans="1:193">
      <c r="A59" s="28">
        <v>38687</v>
      </c>
      <c r="B59" s="67">
        <v>0</v>
      </c>
      <c r="C59" s="68">
        <v>0</v>
      </c>
      <c r="D59" s="68">
        <v>0</v>
      </c>
      <c r="E59" s="71">
        <f t="shared" si="8"/>
        <v>0</v>
      </c>
      <c r="F59" s="68">
        <v>1664</v>
      </c>
      <c r="G59" s="68">
        <v>1646</v>
      </c>
      <c r="H59" s="68">
        <v>55</v>
      </c>
      <c r="I59" s="71">
        <f t="shared" si="9"/>
        <v>1701</v>
      </c>
      <c r="J59" s="68"/>
      <c r="K59" s="68"/>
      <c r="L59" s="68"/>
      <c r="M59" s="68"/>
      <c r="N59" s="68">
        <v>17285</v>
      </c>
      <c r="O59" s="68">
        <v>12675</v>
      </c>
      <c r="P59" s="68">
        <v>5859</v>
      </c>
      <c r="Q59" s="71">
        <f t="shared" si="10"/>
        <v>18534</v>
      </c>
      <c r="R59" s="68"/>
      <c r="S59" s="68"/>
      <c r="T59" s="68"/>
      <c r="U59" s="71"/>
      <c r="V59" s="67">
        <v>0</v>
      </c>
      <c r="W59" s="68">
        <v>0</v>
      </c>
      <c r="X59" s="68">
        <v>0</v>
      </c>
      <c r="Y59" s="71">
        <f t="shared" si="11"/>
        <v>0</v>
      </c>
      <c r="Z59" s="67">
        <v>0</v>
      </c>
      <c r="AA59" s="68">
        <v>0</v>
      </c>
      <c r="AB59" s="68">
        <v>0</v>
      </c>
      <c r="AC59" s="71">
        <f t="shared" si="12"/>
        <v>0</v>
      </c>
      <c r="AD59" s="68">
        <v>0</v>
      </c>
      <c r="AE59" s="68">
        <v>0</v>
      </c>
      <c r="AF59" s="68">
        <v>0</v>
      </c>
      <c r="AG59" s="71">
        <f t="shared" si="13"/>
        <v>0</v>
      </c>
      <c r="AH59" s="68">
        <v>0</v>
      </c>
      <c r="AI59" s="68">
        <v>0</v>
      </c>
      <c r="AJ59" s="68">
        <v>0</v>
      </c>
      <c r="AK59" s="71">
        <f t="shared" si="14"/>
        <v>0</v>
      </c>
      <c r="AL59" s="67">
        <v>0</v>
      </c>
      <c r="AM59" s="68">
        <v>0</v>
      </c>
      <c r="AN59" s="68">
        <v>0</v>
      </c>
      <c r="AO59" s="71">
        <f t="shared" si="15"/>
        <v>0</v>
      </c>
      <c r="AP59" s="67">
        <v>2360</v>
      </c>
      <c r="AQ59" s="68">
        <v>1842</v>
      </c>
      <c r="AR59" s="68">
        <v>4</v>
      </c>
      <c r="AS59" s="71">
        <f t="shared" si="16"/>
        <v>1846</v>
      </c>
      <c r="AT59" s="67">
        <v>0</v>
      </c>
      <c r="AU59" s="68">
        <v>0</v>
      </c>
      <c r="AV59" s="68">
        <v>0</v>
      </c>
      <c r="AW59" s="71">
        <f t="shared" si="17"/>
        <v>0</v>
      </c>
      <c r="AX59" s="67">
        <v>0</v>
      </c>
      <c r="AY59" s="68">
        <v>0</v>
      </c>
      <c r="AZ59" s="68">
        <v>0</v>
      </c>
      <c r="BA59" s="71">
        <f t="shared" si="18"/>
        <v>0</v>
      </c>
      <c r="BB59" s="67">
        <v>0</v>
      </c>
      <c r="BC59" s="68">
        <v>0</v>
      </c>
      <c r="BD59" s="68">
        <v>0</v>
      </c>
      <c r="BE59" s="71">
        <f t="shared" si="19"/>
        <v>0</v>
      </c>
      <c r="BF59" s="68">
        <v>0</v>
      </c>
      <c r="BG59" s="68">
        <v>0</v>
      </c>
      <c r="BH59" s="68">
        <v>0</v>
      </c>
      <c r="BI59" s="71">
        <f t="shared" si="20"/>
        <v>0</v>
      </c>
      <c r="BJ59" s="68">
        <v>0</v>
      </c>
      <c r="BK59" s="68">
        <v>0</v>
      </c>
      <c r="BL59" s="68">
        <v>0</v>
      </c>
      <c r="BM59" s="71">
        <f t="shared" si="21"/>
        <v>0</v>
      </c>
      <c r="BN59" s="68">
        <v>0</v>
      </c>
      <c r="BO59" s="68">
        <v>0</v>
      </c>
      <c r="BP59" s="68">
        <v>0</v>
      </c>
      <c r="BQ59" s="71">
        <f t="shared" si="22"/>
        <v>0</v>
      </c>
      <c r="BR59" s="68">
        <v>0</v>
      </c>
      <c r="BS59" s="68">
        <v>0</v>
      </c>
      <c r="BT59" s="68">
        <v>0</v>
      </c>
      <c r="BU59" s="71">
        <f t="shared" si="23"/>
        <v>0</v>
      </c>
      <c r="BV59" s="68">
        <v>0</v>
      </c>
      <c r="BW59" s="68">
        <v>0</v>
      </c>
      <c r="BX59" s="68">
        <v>0</v>
      </c>
      <c r="BY59" s="71">
        <f t="shared" si="24"/>
        <v>0</v>
      </c>
      <c r="BZ59" s="68">
        <v>0</v>
      </c>
      <c r="CA59" s="68">
        <v>0</v>
      </c>
      <c r="CB59" s="68">
        <v>0</v>
      </c>
      <c r="CC59" s="71">
        <f t="shared" si="25"/>
        <v>0</v>
      </c>
      <c r="CD59" s="68">
        <v>0</v>
      </c>
      <c r="CE59" s="68">
        <v>0</v>
      </c>
      <c r="CF59" s="68">
        <v>0</v>
      </c>
      <c r="CG59" s="71">
        <f t="shared" si="26"/>
        <v>0</v>
      </c>
      <c r="CH59" s="68">
        <v>0</v>
      </c>
      <c r="CI59" s="68">
        <v>0</v>
      </c>
      <c r="CJ59" s="68">
        <v>0</v>
      </c>
      <c r="CK59" s="71">
        <f t="shared" si="27"/>
        <v>0</v>
      </c>
      <c r="CL59" s="67">
        <v>0</v>
      </c>
      <c r="CM59" s="68">
        <v>0</v>
      </c>
      <c r="CN59" s="68">
        <v>0</v>
      </c>
      <c r="CO59" s="71">
        <f t="shared" si="28"/>
        <v>0</v>
      </c>
      <c r="CP59" s="68">
        <v>0</v>
      </c>
      <c r="CQ59" s="68">
        <v>0</v>
      </c>
      <c r="CR59" s="68">
        <v>0</v>
      </c>
      <c r="CS59" s="71">
        <f t="shared" si="29"/>
        <v>0</v>
      </c>
      <c r="CT59" s="68">
        <v>0</v>
      </c>
      <c r="CU59" s="68">
        <v>0</v>
      </c>
      <c r="CV59" s="68">
        <v>0</v>
      </c>
      <c r="CW59" s="71">
        <f t="shared" si="30"/>
        <v>0</v>
      </c>
      <c r="CX59" s="68">
        <v>2739</v>
      </c>
      <c r="CY59" s="68">
        <v>1559</v>
      </c>
      <c r="CZ59" s="68">
        <v>0</v>
      </c>
      <c r="DA59" s="71">
        <f t="shared" si="31"/>
        <v>1559</v>
      </c>
      <c r="DB59" s="68">
        <v>0</v>
      </c>
      <c r="DC59" s="68">
        <v>0</v>
      </c>
      <c r="DD59" s="68">
        <v>0</v>
      </c>
      <c r="DE59" s="71">
        <f t="shared" si="32"/>
        <v>0</v>
      </c>
      <c r="DF59" s="68">
        <v>0</v>
      </c>
      <c r="DG59" s="68">
        <v>0</v>
      </c>
      <c r="DH59" s="68">
        <v>0</v>
      </c>
      <c r="DI59" s="68">
        <f t="shared" si="33"/>
        <v>0</v>
      </c>
      <c r="DJ59" s="68"/>
      <c r="DK59" s="68"/>
      <c r="DL59" s="68"/>
      <c r="DM59" s="71"/>
      <c r="DN59" s="68">
        <v>0</v>
      </c>
      <c r="DO59" s="68">
        <v>0</v>
      </c>
      <c r="DP59" s="68">
        <v>0</v>
      </c>
      <c r="DQ59" s="71">
        <f t="shared" si="34"/>
        <v>0</v>
      </c>
      <c r="DR59" s="68">
        <v>0</v>
      </c>
      <c r="DS59" s="68">
        <v>0</v>
      </c>
      <c r="DT59" s="68">
        <v>0</v>
      </c>
      <c r="DU59" s="71">
        <f t="shared" si="35"/>
        <v>0</v>
      </c>
      <c r="DV59" s="68">
        <v>9572</v>
      </c>
      <c r="DW59" s="68">
        <v>9433</v>
      </c>
      <c r="DX59" s="68">
        <v>122</v>
      </c>
      <c r="DY59" s="71">
        <f t="shared" si="36"/>
        <v>9555</v>
      </c>
      <c r="DZ59" s="68">
        <v>0</v>
      </c>
      <c r="EA59" s="116">
        <v>0</v>
      </c>
      <c r="EB59" s="68">
        <v>0</v>
      </c>
      <c r="EC59" s="71">
        <f t="shared" si="37"/>
        <v>0</v>
      </c>
      <c r="ED59" s="68">
        <v>0</v>
      </c>
      <c r="EE59" s="68">
        <v>0</v>
      </c>
      <c r="EF59" s="68">
        <v>0</v>
      </c>
      <c r="EG59" s="68">
        <f t="shared" si="38"/>
        <v>0</v>
      </c>
      <c r="EH59" s="68"/>
      <c r="EI59" s="68"/>
      <c r="EJ59" s="68"/>
      <c r="EK59" s="71"/>
      <c r="EL59" s="68">
        <v>0</v>
      </c>
      <c r="EM59" s="68">
        <v>0</v>
      </c>
      <c r="EN59" s="68">
        <v>0</v>
      </c>
      <c r="EO59" s="71">
        <f t="shared" si="39"/>
        <v>0</v>
      </c>
      <c r="EP59" s="68">
        <v>1700</v>
      </c>
      <c r="EQ59" s="68">
        <v>1200</v>
      </c>
      <c r="ER59" s="68">
        <v>0</v>
      </c>
      <c r="ES59" s="71">
        <f t="shared" si="40"/>
        <v>1200</v>
      </c>
      <c r="ET59" s="68">
        <v>0</v>
      </c>
      <c r="EU59" s="68">
        <v>0</v>
      </c>
      <c r="EV59" s="68">
        <v>0</v>
      </c>
      <c r="EW59" s="71">
        <f t="shared" si="41"/>
        <v>0</v>
      </c>
      <c r="EX59" s="67">
        <v>0</v>
      </c>
      <c r="EY59" s="68">
        <v>0</v>
      </c>
      <c r="EZ59" s="68">
        <v>0</v>
      </c>
      <c r="FA59" s="71">
        <f t="shared" si="42"/>
        <v>0</v>
      </c>
      <c r="FB59" s="68">
        <v>0</v>
      </c>
      <c r="FC59" s="68">
        <v>0</v>
      </c>
      <c r="FD59" s="68">
        <v>0</v>
      </c>
      <c r="FE59" s="71">
        <f t="shared" si="43"/>
        <v>0</v>
      </c>
      <c r="FF59" s="67">
        <v>0</v>
      </c>
      <c r="FG59" s="68">
        <v>0</v>
      </c>
      <c r="FH59" s="68">
        <v>0</v>
      </c>
      <c r="FI59" s="71">
        <f t="shared" si="44"/>
        <v>0</v>
      </c>
      <c r="FJ59" s="68">
        <v>0</v>
      </c>
      <c r="FK59" s="68">
        <v>0</v>
      </c>
      <c r="FL59" s="68">
        <v>0</v>
      </c>
      <c r="FM59" s="71">
        <f t="shared" si="45"/>
        <v>0</v>
      </c>
      <c r="FN59" s="68">
        <v>0</v>
      </c>
      <c r="FO59" s="68">
        <v>0</v>
      </c>
      <c r="FP59" s="68">
        <v>0</v>
      </c>
      <c r="FQ59" s="71">
        <f t="shared" si="46"/>
        <v>0</v>
      </c>
      <c r="FR59" s="68">
        <v>0</v>
      </c>
      <c r="FS59" s="68">
        <v>0</v>
      </c>
      <c r="FT59" s="68">
        <v>0</v>
      </c>
      <c r="FU59" s="71">
        <f t="shared" si="47"/>
        <v>0</v>
      </c>
      <c r="FV59" s="68">
        <v>0</v>
      </c>
      <c r="FW59" s="68">
        <v>0</v>
      </c>
      <c r="FX59" s="68">
        <v>0</v>
      </c>
      <c r="FY59" s="71">
        <f t="shared" si="48"/>
        <v>0</v>
      </c>
      <c r="FZ59" s="68">
        <v>0</v>
      </c>
      <c r="GA59" s="68">
        <v>0</v>
      </c>
      <c r="GB59" s="68">
        <v>0</v>
      </c>
      <c r="GC59" s="71">
        <f t="shared" si="49"/>
        <v>0</v>
      </c>
      <c r="GD59" s="67">
        <v>0</v>
      </c>
      <c r="GE59" s="68">
        <v>0</v>
      </c>
      <c r="GF59" s="68">
        <v>0</v>
      </c>
      <c r="GG59" s="71">
        <f t="shared" si="50"/>
        <v>0</v>
      </c>
      <c r="GH59" s="68">
        <f t="shared" si="52"/>
        <v>35320</v>
      </c>
      <c r="GI59" s="68">
        <f t="shared" si="52"/>
        <v>28355</v>
      </c>
      <c r="GJ59" s="68">
        <f t="shared" si="52"/>
        <v>6040</v>
      </c>
      <c r="GK59" s="71">
        <f t="shared" si="52"/>
        <v>34395</v>
      </c>
    </row>
    <row r="60" spans="1:193">
      <c r="A60" s="28">
        <v>38718</v>
      </c>
      <c r="B60" s="67">
        <v>0</v>
      </c>
      <c r="C60" s="68">
        <v>0</v>
      </c>
      <c r="D60" s="68">
        <v>0</v>
      </c>
      <c r="E60" s="71">
        <f t="shared" si="8"/>
        <v>0</v>
      </c>
      <c r="F60" s="68">
        <v>1272</v>
      </c>
      <c r="G60" s="68">
        <v>1248</v>
      </c>
      <c r="H60" s="68">
        <v>0</v>
      </c>
      <c r="I60" s="71">
        <f t="shared" si="9"/>
        <v>1248</v>
      </c>
      <c r="J60" s="68"/>
      <c r="K60" s="68"/>
      <c r="L60" s="68"/>
      <c r="M60" s="68"/>
      <c r="N60" s="68">
        <v>22573</v>
      </c>
      <c r="O60" s="68">
        <v>17565</v>
      </c>
      <c r="P60" s="68">
        <v>4454</v>
      </c>
      <c r="Q60" s="71">
        <f t="shared" si="10"/>
        <v>22019</v>
      </c>
      <c r="R60" s="68"/>
      <c r="S60" s="68"/>
      <c r="T60" s="68"/>
      <c r="U60" s="71"/>
      <c r="V60" s="67">
        <v>0</v>
      </c>
      <c r="W60" s="68">
        <v>0</v>
      </c>
      <c r="X60" s="68">
        <v>0</v>
      </c>
      <c r="Y60" s="71">
        <f t="shared" si="11"/>
        <v>0</v>
      </c>
      <c r="Z60" s="67">
        <v>0</v>
      </c>
      <c r="AA60" s="68">
        <v>0</v>
      </c>
      <c r="AB60" s="68">
        <v>0</v>
      </c>
      <c r="AC60" s="71">
        <f t="shared" si="12"/>
        <v>0</v>
      </c>
      <c r="AD60" s="68">
        <v>0</v>
      </c>
      <c r="AE60" s="68">
        <v>0</v>
      </c>
      <c r="AF60" s="68">
        <v>0</v>
      </c>
      <c r="AG60" s="71">
        <f t="shared" si="13"/>
        <v>0</v>
      </c>
      <c r="AH60" s="68">
        <v>0</v>
      </c>
      <c r="AI60" s="68">
        <v>0</v>
      </c>
      <c r="AJ60" s="68">
        <v>0</v>
      </c>
      <c r="AK60" s="71">
        <f t="shared" si="14"/>
        <v>0</v>
      </c>
      <c r="AL60" s="67">
        <v>0</v>
      </c>
      <c r="AM60" s="68">
        <v>0</v>
      </c>
      <c r="AN60" s="68">
        <v>0</v>
      </c>
      <c r="AO60" s="71">
        <f t="shared" si="15"/>
        <v>0</v>
      </c>
      <c r="AP60" s="67">
        <v>2075</v>
      </c>
      <c r="AQ60" s="68">
        <v>1796</v>
      </c>
      <c r="AR60" s="68">
        <v>2</v>
      </c>
      <c r="AS60" s="71">
        <f t="shared" si="16"/>
        <v>1798</v>
      </c>
      <c r="AT60" s="67">
        <v>0</v>
      </c>
      <c r="AU60" s="68">
        <v>0</v>
      </c>
      <c r="AV60" s="68">
        <v>0</v>
      </c>
      <c r="AW60" s="71">
        <f t="shared" si="17"/>
        <v>0</v>
      </c>
      <c r="AX60" s="67">
        <v>0</v>
      </c>
      <c r="AY60" s="68">
        <v>0</v>
      </c>
      <c r="AZ60" s="68">
        <v>0</v>
      </c>
      <c r="BA60" s="71">
        <f t="shared" si="18"/>
        <v>0</v>
      </c>
      <c r="BB60" s="67">
        <v>0</v>
      </c>
      <c r="BC60" s="68">
        <v>0</v>
      </c>
      <c r="BD60" s="68">
        <v>0</v>
      </c>
      <c r="BE60" s="71">
        <f t="shared" si="19"/>
        <v>0</v>
      </c>
      <c r="BF60" s="68">
        <v>0</v>
      </c>
      <c r="BG60" s="68">
        <v>0</v>
      </c>
      <c r="BH60" s="68">
        <v>0</v>
      </c>
      <c r="BI60" s="71">
        <f t="shared" si="20"/>
        <v>0</v>
      </c>
      <c r="BJ60" s="68">
        <v>0</v>
      </c>
      <c r="BK60" s="68">
        <v>0</v>
      </c>
      <c r="BL60" s="68">
        <v>0</v>
      </c>
      <c r="BM60" s="71">
        <f t="shared" si="21"/>
        <v>0</v>
      </c>
      <c r="BN60" s="68">
        <v>0</v>
      </c>
      <c r="BO60" s="68">
        <v>0</v>
      </c>
      <c r="BP60" s="68">
        <v>0</v>
      </c>
      <c r="BQ60" s="71">
        <f t="shared" si="22"/>
        <v>0</v>
      </c>
      <c r="BR60" s="68">
        <v>0</v>
      </c>
      <c r="BS60" s="68">
        <v>0</v>
      </c>
      <c r="BT60" s="68">
        <v>0</v>
      </c>
      <c r="BU60" s="71">
        <f t="shared" si="23"/>
        <v>0</v>
      </c>
      <c r="BV60" s="68">
        <v>0</v>
      </c>
      <c r="BW60" s="68">
        <v>0</v>
      </c>
      <c r="BX60" s="68">
        <v>0</v>
      </c>
      <c r="BY60" s="71">
        <f t="shared" si="24"/>
        <v>0</v>
      </c>
      <c r="BZ60" s="68">
        <v>0</v>
      </c>
      <c r="CA60" s="68">
        <v>0</v>
      </c>
      <c r="CB60" s="68">
        <v>0</v>
      </c>
      <c r="CC60" s="71">
        <f t="shared" si="25"/>
        <v>0</v>
      </c>
      <c r="CD60" s="68">
        <v>0</v>
      </c>
      <c r="CE60" s="68">
        <v>0</v>
      </c>
      <c r="CF60" s="68">
        <v>0</v>
      </c>
      <c r="CG60" s="71">
        <f t="shared" si="26"/>
        <v>0</v>
      </c>
      <c r="CH60" s="68">
        <v>0</v>
      </c>
      <c r="CI60" s="68">
        <v>0</v>
      </c>
      <c r="CJ60" s="68">
        <v>0</v>
      </c>
      <c r="CK60" s="71">
        <f t="shared" si="27"/>
        <v>0</v>
      </c>
      <c r="CL60" s="67">
        <v>0</v>
      </c>
      <c r="CM60" s="68">
        <v>0</v>
      </c>
      <c r="CN60" s="68">
        <v>0</v>
      </c>
      <c r="CO60" s="71">
        <f t="shared" si="28"/>
        <v>0</v>
      </c>
      <c r="CP60" s="68">
        <v>0</v>
      </c>
      <c r="CQ60" s="68">
        <v>0</v>
      </c>
      <c r="CR60" s="68">
        <v>0</v>
      </c>
      <c r="CS60" s="71">
        <f t="shared" si="29"/>
        <v>0</v>
      </c>
      <c r="CT60" s="68">
        <v>0</v>
      </c>
      <c r="CU60" s="68">
        <v>0</v>
      </c>
      <c r="CV60" s="68">
        <v>0</v>
      </c>
      <c r="CW60" s="71">
        <f t="shared" si="30"/>
        <v>0</v>
      </c>
      <c r="CX60" s="68">
        <v>2322</v>
      </c>
      <c r="CY60" s="68">
        <v>2629</v>
      </c>
      <c r="CZ60" s="68">
        <v>0</v>
      </c>
      <c r="DA60" s="71">
        <f t="shared" si="31"/>
        <v>2629</v>
      </c>
      <c r="DB60" s="68">
        <v>0</v>
      </c>
      <c r="DC60" s="68">
        <v>0</v>
      </c>
      <c r="DD60" s="68">
        <v>0</v>
      </c>
      <c r="DE60" s="71">
        <f t="shared" si="32"/>
        <v>0</v>
      </c>
      <c r="DF60" s="68">
        <v>0</v>
      </c>
      <c r="DG60" s="68">
        <v>0</v>
      </c>
      <c r="DH60" s="68">
        <v>0</v>
      </c>
      <c r="DI60" s="68">
        <f t="shared" si="33"/>
        <v>0</v>
      </c>
      <c r="DJ60" s="68"/>
      <c r="DK60" s="68"/>
      <c r="DL60" s="68"/>
      <c r="DM60" s="71"/>
      <c r="DN60" s="68">
        <v>0</v>
      </c>
      <c r="DO60" s="68">
        <v>0</v>
      </c>
      <c r="DP60" s="68">
        <v>0</v>
      </c>
      <c r="DQ60" s="71">
        <f t="shared" si="34"/>
        <v>0</v>
      </c>
      <c r="DR60" s="68">
        <v>0</v>
      </c>
      <c r="DS60" s="68">
        <v>0</v>
      </c>
      <c r="DT60" s="68">
        <v>0</v>
      </c>
      <c r="DU60" s="71">
        <f t="shared" si="35"/>
        <v>0</v>
      </c>
      <c r="DV60" s="68">
        <v>10404</v>
      </c>
      <c r="DW60" s="68">
        <v>9930</v>
      </c>
      <c r="DX60" s="68">
        <v>130</v>
      </c>
      <c r="DY60" s="71">
        <f t="shared" si="36"/>
        <v>10060</v>
      </c>
      <c r="DZ60" s="68">
        <v>0</v>
      </c>
      <c r="EA60" s="116">
        <v>0</v>
      </c>
      <c r="EB60" s="68">
        <v>0</v>
      </c>
      <c r="EC60" s="71">
        <f t="shared" si="37"/>
        <v>0</v>
      </c>
      <c r="ED60" s="68">
        <v>0</v>
      </c>
      <c r="EE60" s="68">
        <v>0</v>
      </c>
      <c r="EF60" s="68">
        <v>0</v>
      </c>
      <c r="EG60" s="68">
        <f t="shared" si="38"/>
        <v>0</v>
      </c>
      <c r="EH60" s="68"/>
      <c r="EI60" s="68"/>
      <c r="EJ60" s="68"/>
      <c r="EK60" s="71"/>
      <c r="EL60" s="68">
        <v>0</v>
      </c>
      <c r="EM60" s="68">
        <v>0</v>
      </c>
      <c r="EN60" s="68">
        <v>0</v>
      </c>
      <c r="EO60" s="71">
        <f t="shared" si="39"/>
        <v>0</v>
      </c>
      <c r="EP60" s="68">
        <v>1695</v>
      </c>
      <c r="EQ60" s="68">
        <v>1289</v>
      </c>
      <c r="ER60" s="68">
        <v>0</v>
      </c>
      <c r="ES60" s="71">
        <f t="shared" si="40"/>
        <v>1289</v>
      </c>
      <c r="ET60" s="68">
        <v>0</v>
      </c>
      <c r="EU60" s="68">
        <v>0</v>
      </c>
      <c r="EV60" s="68">
        <v>0</v>
      </c>
      <c r="EW60" s="71">
        <f t="shared" si="41"/>
        <v>0</v>
      </c>
      <c r="EX60" s="67">
        <v>0</v>
      </c>
      <c r="EY60" s="68">
        <v>0</v>
      </c>
      <c r="EZ60" s="68">
        <v>0</v>
      </c>
      <c r="FA60" s="71">
        <f t="shared" si="42"/>
        <v>0</v>
      </c>
      <c r="FB60" s="68">
        <v>0</v>
      </c>
      <c r="FC60" s="68">
        <v>0</v>
      </c>
      <c r="FD60" s="68">
        <v>0</v>
      </c>
      <c r="FE60" s="71">
        <f t="shared" si="43"/>
        <v>0</v>
      </c>
      <c r="FF60" s="67">
        <v>0</v>
      </c>
      <c r="FG60" s="68">
        <v>0</v>
      </c>
      <c r="FH60" s="68">
        <v>0</v>
      </c>
      <c r="FI60" s="71">
        <f t="shared" si="44"/>
        <v>0</v>
      </c>
      <c r="FJ60" s="68">
        <v>0</v>
      </c>
      <c r="FK60" s="68">
        <v>0</v>
      </c>
      <c r="FL60" s="68">
        <v>0</v>
      </c>
      <c r="FM60" s="71">
        <f t="shared" si="45"/>
        <v>0</v>
      </c>
      <c r="FN60" s="68">
        <v>0</v>
      </c>
      <c r="FO60" s="68">
        <v>0</v>
      </c>
      <c r="FP60" s="68">
        <v>0</v>
      </c>
      <c r="FQ60" s="71">
        <f t="shared" si="46"/>
        <v>0</v>
      </c>
      <c r="FR60" s="68">
        <v>0</v>
      </c>
      <c r="FS60" s="68">
        <v>0</v>
      </c>
      <c r="FT60" s="68">
        <v>0</v>
      </c>
      <c r="FU60" s="71">
        <f t="shared" si="47"/>
        <v>0</v>
      </c>
      <c r="FV60" s="68">
        <v>0</v>
      </c>
      <c r="FW60" s="68">
        <v>0</v>
      </c>
      <c r="FX60" s="68">
        <v>0</v>
      </c>
      <c r="FY60" s="71">
        <f t="shared" si="48"/>
        <v>0</v>
      </c>
      <c r="FZ60" s="68">
        <v>0</v>
      </c>
      <c r="GA60" s="68">
        <v>0</v>
      </c>
      <c r="GB60" s="68">
        <v>0</v>
      </c>
      <c r="GC60" s="71">
        <f t="shared" si="49"/>
        <v>0</v>
      </c>
      <c r="GD60" s="67">
        <v>0</v>
      </c>
      <c r="GE60" s="68">
        <v>0</v>
      </c>
      <c r="GF60" s="68">
        <v>0</v>
      </c>
      <c r="GG60" s="71">
        <f t="shared" si="50"/>
        <v>0</v>
      </c>
      <c r="GH60" s="68">
        <f t="shared" si="52"/>
        <v>40341</v>
      </c>
      <c r="GI60" s="68">
        <f t="shared" si="52"/>
        <v>34457</v>
      </c>
      <c r="GJ60" s="68">
        <f t="shared" si="52"/>
        <v>4586</v>
      </c>
      <c r="GK60" s="71">
        <f t="shared" si="52"/>
        <v>39043</v>
      </c>
    </row>
    <row r="61" spans="1:193">
      <c r="A61" s="28">
        <v>38749</v>
      </c>
      <c r="B61" s="67">
        <v>0</v>
      </c>
      <c r="C61" s="68">
        <v>0</v>
      </c>
      <c r="D61" s="68">
        <v>0</v>
      </c>
      <c r="E61" s="71">
        <f t="shared" si="8"/>
        <v>0</v>
      </c>
      <c r="F61" s="68">
        <v>1353</v>
      </c>
      <c r="G61" s="68">
        <v>1372</v>
      </c>
      <c r="H61" s="68">
        <v>28</v>
      </c>
      <c r="I61" s="71">
        <f t="shared" si="9"/>
        <v>1400</v>
      </c>
      <c r="J61" s="68"/>
      <c r="K61" s="68"/>
      <c r="L61" s="68"/>
      <c r="M61" s="68"/>
      <c r="N61" s="68">
        <v>23486</v>
      </c>
      <c r="O61" s="68">
        <v>17529</v>
      </c>
      <c r="P61" s="68">
        <v>8367</v>
      </c>
      <c r="Q61" s="71">
        <f t="shared" si="10"/>
        <v>25896</v>
      </c>
      <c r="R61" s="68"/>
      <c r="S61" s="68"/>
      <c r="T61" s="68"/>
      <c r="U61" s="71"/>
      <c r="V61" s="67">
        <v>0</v>
      </c>
      <c r="W61" s="68">
        <v>0</v>
      </c>
      <c r="X61" s="68">
        <v>0</v>
      </c>
      <c r="Y61" s="71">
        <f t="shared" si="11"/>
        <v>0</v>
      </c>
      <c r="Z61" s="67">
        <v>0</v>
      </c>
      <c r="AA61" s="68">
        <v>0</v>
      </c>
      <c r="AB61" s="68">
        <v>0</v>
      </c>
      <c r="AC61" s="71">
        <f t="shared" si="12"/>
        <v>0</v>
      </c>
      <c r="AD61" s="68">
        <v>0</v>
      </c>
      <c r="AE61" s="68">
        <v>0</v>
      </c>
      <c r="AF61" s="68">
        <v>0</v>
      </c>
      <c r="AG61" s="71">
        <f t="shared" si="13"/>
        <v>0</v>
      </c>
      <c r="AH61" s="68">
        <v>0</v>
      </c>
      <c r="AI61" s="68">
        <v>0</v>
      </c>
      <c r="AJ61" s="68">
        <v>0</v>
      </c>
      <c r="AK61" s="71">
        <f t="shared" si="14"/>
        <v>0</v>
      </c>
      <c r="AL61" s="67">
        <v>0</v>
      </c>
      <c r="AM61" s="68">
        <v>0</v>
      </c>
      <c r="AN61" s="68">
        <v>0</v>
      </c>
      <c r="AO61" s="71">
        <f t="shared" si="15"/>
        <v>0</v>
      </c>
      <c r="AP61" s="67">
        <v>998</v>
      </c>
      <c r="AQ61" s="68">
        <v>1723</v>
      </c>
      <c r="AR61" s="68">
        <v>0</v>
      </c>
      <c r="AS61" s="71">
        <f t="shared" si="16"/>
        <v>1723</v>
      </c>
      <c r="AT61" s="67">
        <v>0</v>
      </c>
      <c r="AU61" s="68">
        <v>0</v>
      </c>
      <c r="AV61" s="68">
        <v>0</v>
      </c>
      <c r="AW61" s="71">
        <f t="shared" si="17"/>
        <v>0</v>
      </c>
      <c r="AX61" s="67">
        <v>0</v>
      </c>
      <c r="AY61" s="68">
        <v>0</v>
      </c>
      <c r="AZ61" s="68">
        <v>0</v>
      </c>
      <c r="BA61" s="71">
        <f t="shared" si="18"/>
        <v>0</v>
      </c>
      <c r="BB61" s="67">
        <v>0</v>
      </c>
      <c r="BC61" s="68">
        <v>0</v>
      </c>
      <c r="BD61" s="68">
        <v>0</v>
      </c>
      <c r="BE61" s="71">
        <f t="shared" si="19"/>
        <v>0</v>
      </c>
      <c r="BF61" s="68">
        <v>0</v>
      </c>
      <c r="BG61" s="68">
        <v>0</v>
      </c>
      <c r="BH61" s="68">
        <v>0</v>
      </c>
      <c r="BI61" s="71">
        <f t="shared" si="20"/>
        <v>0</v>
      </c>
      <c r="BJ61" s="68">
        <v>0</v>
      </c>
      <c r="BK61" s="68">
        <v>0</v>
      </c>
      <c r="BL61" s="68">
        <v>0</v>
      </c>
      <c r="BM61" s="71">
        <f t="shared" si="21"/>
        <v>0</v>
      </c>
      <c r="BN61" s="68">
        <v>0</v>
      </c>
      <c r="BO61" s="68">
        <v>0</v>
      </c>
      <c r="BP61" s="68">
        <v>0</v>
      </c>
      <c r="BQ61" s="71">
        <f t="shared" si="22"/>
        <v>0</v>
      </c>
      <c r="BR61" s="68">
        <v>0</v>
      </c>
      <c r="BS61" s="68">
        <v>0</v>
      </c>
      <c r="BT61" s="68">
        <v>0</v>
      </c>
      <c r="BU61" s="71">
        <f t="shared" si="23"/>
        <v>0</v>
      </c>
      <c r="BV61" s="68">
        <v>0</v>
      </c>
      <c r="BW61" s="68">
        <v>0</v>
      </c>
      <c r="BX61" s="68">
        <v>0</v>
      </c>
      <c r="BY61" s="71">
        <f t="shared" si="24"/>
        <v>0</v>
      </c>
      <c r="BZ61" s="68">
        <v>0</v>
      </c>
      <c r="CA61" s="68">
        <v>0</v>
      </c>
      <c r="CB61" s="68">
        <v>0</v>
      </c>
      <c r="CC61" s="71">
        <f t="shared" si="25"/>
        <v>0</v>
      </c>
      <c r="CD61" s="68">
        <v>0</v>
      </c>
      <c r="CE61" s="68">
        <v>0</v>
      </c>
      <c r="CF61" s="68">
        <v>0</v>
      </c>
      <c r="CG61" s="71">
        <f t="shared" si="26"/>
        <v>0</v>
      </c>
      <c r="CH61" s="68">
        <v>0</v>
      </c>
      <c r="CI61" s="68">
        <v>0</v>
      </c>
      <c r="CJ61" s="68">
        <v>0</v>
      </c>
      <c r="CK61" s="71">
        <f t="shared" si="27"/>
        <v>0</v>
      </c>
      <c r="CL61" s="67">
        <v>0</v>
      </c>
      <c r="CM61" s="68">
        <v>0</v>
      </c>
      <c r="CN61" s="68">
        <v>0</v>
      </c>
      <c r="CO61" s="71">
        <f t="shared" si="28"/>
        <v>0</v>
      </c>
      <c r="CP61" s="68">
        <v>0</v>
      </c>
      <c r="CQ61" s="68">
        <v>0</v>
      </c>
      <c r="CR61" s="68">
        <v>0</v>
      </c>
      <c r="CS61" s="71">
        <f t="shared" si="29"/>
        <v>0</v>
      </c>
      <c r="CT61" s="68">
        <v>0</v>
      </c>
      <c r="CU61" s="68">
        <v>0</v>
      </c>
      <c r="CV61" s="68">
        <v>0</v>
      </c>
      <c r="CW61" s="71">
        <f t="shared" si="30"/>
        <v>0</v>
      </c>
      <c r="CX61" s="68">
        <v>1901</v>
      </c>
      <c r="CY61" s="68">
        <v>1821</v>
      </c>
      <c r="CZ61" s="68">
        <v>0</v>
      </c>
      <c r="DA61" s="71">
        <f t="shared" si="31"/>
        <v>1821</v>
      </c>
      <c r="DB61" s="68">
        <v>0</v>
      </c>
      <c r="DC61" s="68">
        <v>0</v>
      </c>
      <c r="DD61" s="68">
        <v>0</v>
      </c>
      <c r="DE61" s="71">
        <f t="shared" si="32"/>
        <v>0</v>
      </c>
      <c r="DF61" s="68">
        <v>0</v>
      </c>
      <c r="DG61" s="68">
        <v>0</v>
      </c>
      <c r="DH61" s="68">
        <v>0</v>
      </c>
      <c r="DI61" s="68">
        <f t="shared" si="33"/>
        <v>0</v>
      </c>
      <c r="DJ61" s="68"/>
      <c r="DK61" s="68"/>
      <c r="DL61" s="68"/>
      <c r="DM61" s="71"/>
      <c r="DN61" s="68">
        <v>0</v>
      </c>
      <c r="DO61" s="68">
        <v>0</v>
      </c>
      <c r="DP61" s="68">
        <v>0</v>
      </c>
      <c r="DQ61" s="71">
        <f t="shared" si="34"/>
        <v>0</v>
      </c>
      <c r="DR61" s="68">
        <v>0</v>
      </c>
      <c r="DS61" s="68">
        <v>0</v>
      </c>
      <c r="DT61" s="68">
        <v>0</v>
      </c>
      <c r="DU61" s="71">
        <f t="shared" si="35"/>
        <v>0</v>
      </c>
      <c r="DV61" s="68">
        <v>9924</v>
      </c>
      <c r="DW61" s="68">
        <v>10149</v>
      </c>
      <c r="DX61" s="68">
        <v>154</v>
      </c>
      <c r="DY61" s="71">
        <f t="shared" si="36"/>
        <v>10303</v>
      </c>
      <c r="DZ61" s="68">
        <v>0</v>
      </c>
      <c r="EA61" s="68">
        <v>0</v>
      </c>
      <c r="EB61" s="68">
        <v>0</v>
      </c>
      <c r="EC61" s="71">
        <f t="shared" si="37"/>
        <v>0</v>
      </c>
      <c r="ED61" s="68">
        <v>0</v>
      </c>
      <c r="EE61" s="68">
        <v>0</v>
      </c>
      <c r="EF61" s="68">
        <v>0</v>
      </c>
      <c r="EG61" s="68">
        <f t="shared" si="38"/>
        <v>0</v>
      </c>
      <c r="EH61" s="68"/>
      <c r="EI61" s="68"/>
      <c r="EJ61" s="68"/>
      <c r="EK61" s="71"/>
      <c r="EL61" s="68">
        <v>0</v>
      </c>
      <c r="EM61" s="68">
        <v>0</v>
      </c>
      <c r="EN61" s="68">
        <v>0</v>
      </c>
      <c r="EO61" s="71">
        <f t="shared" si="39"/>
        <v>0</v>
      </c>
      <c r="EP61" s="68">
        <v>1697</v>
      </c>
      <c r="EQ61" s="68">
        <v>1169</v>
      </c>
      <c r="ER61" s="68">
        <v>0</v>
      </c>
      <c r="ES61" s="71">
        <f t="shared" si="40"/>
        <v>1169</v>
      </c>
      <c r="ET61" s="68">
        <v>0</v>
      </c>
      <c r="EU61" s="68">
        <v>0</v>
      </c>
      <c r="EV61" s="68">
        <v>0</v>
      </c>
      <c r="EW61" s="71">
        <f t="shared" si="41"/>
        <v>0</v>
      </c>
      <c r="EX61" s="67">
        <v>0</v>
      </c>
      <c r="EY61" s="68">
        <v>0</v>
      </c>
      <c r="EZ61" s="68">
        <v>0</v>
      </c>
      <c r="FA61" s="71">
        <f t="shared" si="42"/>
        <v>0</v>
      </c>
      <c r="FB61" s="68">
        <v>0</v>
      </c>
      <c r="FC61" s="68">
        <v>0</v>
      </c>
      <c r="FD61" s="68">
        <v>0</v>
      </c>
      <c r="FE61" s="71">
        <f t="shared" si="43"/>
        <v>0</v>
      </c>
      <c r="FF61" s="67">
        <v>0</v>
      </c>
      <c r="FG61" s="68">
        <v>0</v>
      </c>
      <c r="FH61" s="68">
        <v>0</v>
      </c>
      <c r="FI61" s="71">
        <f t="shared" si="44"/>
        <v>0</v>
      </c>
      <c r="FJ61" s="68">
        <v>0</v>
      </c>
      <c r="FK61" s="68">
        <v>0</v>
      </c>
      <c r="FL61" s="68">
        <v>0</v>
      </c>
      <c r="FM61" s="71">
        <f t="shared" si="45"/>
        <v>0</v>
      </c>
      <c r="FN61" s="68">
        <v>0</v>
      </c>
      <c r="FO61" s="68">
        <v>0</v>
      </c>
      <c r="FP61" s="68">
        <v>0</v>
      </c>
      <c r="FQ61" s="71">
        <f t="shared" si="46"/>
        <v>0</v>
      </c>
      <c r="FR61" s="68">
        <v>0</v>
      </c>
      <c r="FS61" s="68">
        <v>0</v>
      </c>
      <c r="FT61" s="68">
        <v>0</v>
      </c>
      <c r="FU61" s="71">
        <f t="shared" si="47"/>
        <v>0</v>
      </c>
      <c r="FV61" s="68">
        <v>0</v>
      </c>
      <c r="FW61" s="68">
        <v>0</v>
      </c>
      <c r="FX61" s="68">
        <v>0</v>
      </c>
      <c r="FY61" s="71">
        <f t="shared" si="48"/>
        <v>0</v>
      </c>
      <c r="FZ61" s="68">
        <v>0</v>
      </c>
      <c r="GA61" s="68">
        <v>0</v>
      </c>
      <c r="GB61" s="68">
        <v>0</v>
      </c>
      <c r="GC61" s="71">
        <f t="shared" si="49"/>
        <v>0</v>
      </c>
      <c r="GD61" s="67">
        <v>0</v>
      </c>
      <c r="GE61" s="68">
        <v>0</v>
      </c>
      <c r="GF61" s="68">
        <v>0</v>
      </c>
      <c r="GG61" s="71">
        <f t="shared" si="50"/>
        <v>0</v>
      </c>
      <c r="GH61" s="68">
        <f t="shared" si="52"/>
        <v>39359</v>
      </c>
      <c r="GI61" s="68">
        <f t="shared" si="52"/>
        <v>33763</v>
      </c>
      <c r="GJ61" s="68">
        <f t="shared" si="52"/>
        <v>8549</v>
      </c>
      <c r="GK61" s="71">
        <f t="shared" si="52"/>
        <v>42312</v>
      </c>
    </row>
    <row r="62" spans="1:193">
      <c r="A62" s="29">
        <v>38777</v>
      </c>
      <c r="B62" s="67">
        <v>0</v>
      </c>
      <c r="C62" s="68">
        <v>0</v>
      </c>
      <c r="D62" s="68">
        <v>0</v>
      </c>
      <c r="E62" s="71">
        <f t="shared" si="8"/>
        <v>0</v>
      </c>
      <c r="F62" s="68">
        <v>1472</v>
      </c>
      <c r="G62" s="68">
        <v>1447</v>
      </c>
      <c r="H62" s="68">
        <v>24</v>
      </c>
      <c r="I62" s="71">
        <f t="shared" si="9"/>
        <v>1471</v>
      </c>
      <c r="J62" s="68"/>
      <c r="K62" s="68"/>
      <c r="L62" s="68"/>
      <c r="M62" s="68"/>
      <c r="N62" s="68">
        <v>26270</v>
      </c>
      <c r="O62" s="68">
        <v>18042</v>
      </c>
      <c r="P62" s="68">
        <v>6681</v>
      </c>
      <c r="Q62" s="71">
        <f t="shared" si="10"/>
        <v>24723</v>
      </c>
      <c r="R62" s="68"/>
      <c r="S62" s="68"/>
      <c r="T62" s="68"/>
      <c r="U62" s="71"/>
      <c r="V62" s="67">
        <v>0</v>
      </c>
      <c r="W62" s="68">
        <v>0</v>
      </c>
      <c r="X62" s="68">
        <v>0</v>
      </c>
      <c r="Y62" s="71">
        <f t="shared" si="11"/>
        <v>0</v>
      </c>
      <c r="Z62" s="67">
        <v>0</v>
      </c>
      <c r="AA62" s="68">
        <v>0</v>
      </c>
      <c r="AB62" s="68">
        <v>0</v>
      </c>
      <c r="AC62" s="71">
        <f t="shared" si="12"/>
        <v>0</v>
      </c>
      <c r="AD62" s="68">
        <v>0</v>
      </c>
      <c r="AE62" s="68">
        <v>0</v>
      </c>
      <c r="AF62" s="68">
        <v>0</v>
      </c>
      <c r="AG62" s="71">
        <f t="shared" si="13"/>
        <v>0</v>
      </c>
      <c r="AH62" s="68">
        <v>0</v>
      </c>
      <c r="AI62" s="68">
        <v>0</v>
      </c>
      <c r="AJ62" s="68">
        <v>0</v>
      </c>
      <c r="AK62" s="71">
        <f t="shared" si="14"/>
        <v>0</v>
      </c>
      <c r="AL62" s="67">
        <v>0</v>
      </c>
      <c r="AM62" s="68">
        <v>0</v>
      </c>
      <c r="AN62" s="68">
        <v>0</v>
      </c>
      <c r="AO62" s="71">
        <f t="shared" si="15"/>
        <v>0</v>
      </c>
      <c r="AP62" s="67">
        <v>1258</v>
      </c>
      <c r="AQ62" s="68">
        <v>2332</v>
      </c>
      <c r="AR62" s="68">
        <v>69</v>
      </c>
      <c r="AS62" s="71">
        <f t="shared" si="16"/>
        <v>2401</v>
      </c>
      <c r="AT62" s="67">
        <v>0</v>
      </c>
      <c r="AU62" s="68">
        <v>0</v>
      </c>
      <c r="AV62" s="68">
        <v>0</v>
      </c>
      <c r="AW62" s="71">
        <f t="shared" si="17"/>
        <v>0</v>
      </c>
      <c r="AX62" s="67">
        <v>0</v>
      </c>
      <c r="AY62" s="68">
        <v>0</v>
      </c>
      <c r="AZ62" s="68">
        <v>0</v>
      </c>
      <c r="BA62" s="71">
        <f t="shared" si="18"/>
        <v>0</v>
      </c>
      <c r="BB62" s="67">
        <v>0</v>
      </c>
      <c r="BC62" s="68">
        <v>0</v>
      </c>
      <c r="BD62" s="68">
        <v>0</v>
      </c>
      <c r="BE62" s="71">
        <f t="shared" si="19"/>
        <v>0</v>
      </c>
      <c r="BF62" s="68">
        <v>0</v>
      </c>
      <c r="BG62" s="68">
        <v>0</v>
      </c>
      <c r="BH62" s="68">
        <v>0</v>
      </c>
      <c r="BI62" s="71">
        <f t="shared" si="20"/>
        <v>0</v>
      </c>
      <c r="BJ62" s="68">
        <v>0</v>
      </c>
      <c r="BK62" s="68">
        <v>0</v>
      </c>
      <c r="BL62" s="68">
        <v>0</v>
      </c>
      <c r="BM62" s="71">
        <f t="shared" si="21"/>
        <v>0</v>
      </c>
      <c r="BN62" s="68">
        <v>0</v>
      </c>
      <c r="BO62" s="68">
        <v>0</v>
      </c>
      <c r="BP62" s="68">
        <v>0</v>
      </c>
      <c r="BQ62" s="71">
        <f t="shared" si="22"/>
        <v>0</v>
      </c>
      <c r="BR62" s="68">
        <v>0</v>
      </c>
      <c r="BS62" s="68">
        <v>0</v>
      </c>
      <c r="BT62" s="68">
        <v>0</v>
      </c>
      <c r="BU62" s="71">
        <f t="shared" si="23"/>
        <v>0</v>
      </c>
      <c r="BV62" s="68">
        <v>0</v>
      </c>
      <c r="BW62" s="68">
        <v>0</v>
      </c>
      <c r="BX62" s="68">
        <v>0</v>
      </c>
      <c r="BY62" s="71">
        <f t="shared" si="24"/>
        <v>0</v>
      </c>
      <c r="BZ62" s="68">
        <v>0</v>
      </c>
      <c r="CA62" s="68">
        <v>0</v>
      </c>
      <c r="CB62" s="68">
        <v>0</v>
      </c>
      <c r="CC62" s="71">
        <f t="shared" si="25"/>
        <v>0</v>
      </c>
      <c r="CD62" s="68">
        <v>0</v>
      </c>
      <c r="CE62" s="68">
        <v>0</v>
      </c>
      <c r="CF62" s="68">
        <v>0</v>
      </c>
      <c r="CG62" s="71">
        <f t="shared" si="26"/>
        <v>0</v>
      </c>
      <c r="CH62" s="68">
        <v>0</v>
      </c>
      <c r="CI62" s="68">
        <v>0</v>
      </c>
      <c r="CJ62" s="68">
        <v>0</v>
      </c>
      <c r="CK62" s="71">
        <f t="shared" si="27"/>
        <v>0</v>
      </c>
      <c r="CL62" s="67">
        <v>0</v>
      </c>
      <c r="CM62" s="68">
        <v>0</v>
      </c>
      <c r="CN62" s="68">
        <v>0</v>
      </c>
      <c r="CO62" s="71">
        <f t="shared" si="28"/>
        <v>0</v>
      </c>
      <c r="CP62" s="68">
        <v>0</v>
      </c>
      <c r="CQ62" s="68">
        <v>0</v>
      </c>
      <c r="CR62" s="68">
        <v>0</v>
      </c>
      <c r="CS62" s="71">
        <f t="shared" si="29"/>
        <v>0</v>
      </c>
      <c r="CT62" s="87">
        <v>0</v>
      </c>
      <c r="CU62" s="73">
        <v>0</v>
      </c>
      <c r="CV62" s="87">
        <v>0</v>
      </c>
      <c r="CW62" s="71">
        <f t="shared" si="30"/>
        <v>0</v>
      </c>
      <c r="CX62" s="68">
        <v>1837</v>
      </c>
      <c r="CY62" s="68">
        <v>2686</v>
      </c>
      <c r="CZ62" s="68">
        <v>0</v>
      </c>
      <c r="DA62" s="71">
        <f t="shared" si="31"/>
        <v>2686</v>
      </c>
      <c r="DB62" s="68">
        <v>0</v>
      </c>
      <c r="DC62" s="68">
        <v>0</v>
      </c>
      <c r="DD62" s="68">
        <v>0</v>
      </c>
      <c r="DE62" s="71">
        <f t="shared" si="32"/>
        <v>0</v>
      </c>
      <c r="DF62" s="68">
        <v>0</v>
      </c>
      <c r="DG62" s="68">
        <v>0</v>
      </c>
      <c r="DH62" s="68">
        <v>0</v>
      </c>
      <c r="DI62" s="68">
        <f t="shared" si="33"/>
        <v>0</v>
      </c>
      <c r="DJ62" s="68"/>
      <c r="DK62" s="68"/>
      <c r="DL62" s="68"/>
      <c r="DM62" s="71"/>
      <c r="DN62" s="68">
        <v>0</v>
      </c>
      <c r="DO62" s="68">
        <v>0</v>
      </c>
      <c r="DP62" s="68">
        <v>0</v>
      </c>
      <c r="DQ62" s="71">
        <f t="shared" si="34"/>
        <v>0</v>
      </c>
      <c r="DR62" s="68">
        <v>0</v>
      </c>
      <c r="DS62" s="68">
        <v>0</v>
      </c>
      <c r="DT62" s="68">
        <v>0</v>
      </c>
      <c r="DU62" s="71">
        <f t="shared" si="35"/>
        <v>0</v>
      </c>
      <c r="DV62" s="68">
        <v>11011</v>
      </c>
      <c r="DW62" s="68">
        <v>10874</v>
      </c>
      <c r="DX62" s="68">
        <v>127</v>
      </c>
      <c r="DY62" s="71">
        <f t="shared" si="36"/>
        <v>11001</v>
      </c>
      <c r="DZ62" s="68">
        <v>0</v>
      </c>
      <c r="EA62" s="117">
        <v>0</v>
      </c>
      <c r="EB62" s="68">
        <v>0</v>
      </c>
      <c r="EC62" s="71">
        <f t="shared" si="37"/>
        <v>0</v>
      </c>
      <c r="ED62" s="68">
        <v>0</v>
      </c>
      <c r="EE62" s="68">
        <v>0</v>
      </c>
      <c r="EF62" s="68">
        <v>0</v>
      </c>
      <c r="EG62" s="68">
        <f t="shared" si="38"/>
        <v>0</v>
      </c>
      <c r="EH62" s="68"/>
      <c r="EI62" s="68"/>
      <c r="EJ62" s="68"/>
      <c r="EK62" s="71"/>
      <c r="EL62" s="68">
        <v>0</v>
      </c>
      <c r="EM62" s="68">
        <v>0</v>
      </c>
      <c r="EN62" s="68">
        <v>0</v>
      </c>
      <c r="EO62" s="71">
        <f t="shared" si="39"/>
        <v>0</v>
      </c>
      <c r="EP62" s="68">
        <v>1976</v>
      </c>
      <c r="EQ62" s="68">
        <v>2255</v>
      </c>
      <c r="ER62" s="68">
        <v>0</v>
      </c>
      <c r="ES62" s="71">
        <f t="shared" si="40"/>
        <v>2255</v>
      </c>
      <c r="ET62" s="68">
        <v>0</v>
      </c>
      <c r="EU62" s="68">
        <v>0</v>
      </c>
      <c r="EV62" s="68">
        <v>0</v>
      </c>
      <c r="EW62" s="71">
        <f t="shared" si="41"/>
        <v>0</v>
      </c>
      <c r="EX62" s="67">
        <v>0</v>
      </c>
      <c r="EY62" s="68">
        <v>0</v>
      </c>
      <c r="EZ62" s="68">
        <v>0</v>
      </c>
      <c r="FA62" s="71">
        <f t="shared" si="42"/>
        <v>0</v>
      </c>
      <c r="FB62" s="68">
        <v>0</v>
      </c>
      <c r="FC62" s="68">
        <v>0</v>
      </c>
      <c r="FD62" s="68">
        <v>0</v>
      </c>
      <c r="FE62" s="71">
        <f t="shared" si="43"/>
        <v>0</v>
      </c>
      <c r="FF62" s="67">
        <v>0</v>
      </c>
      <c r="FG62" s="68">
        <v>0</v>
      </c>
      <c r="FH62" s="68">
        <v>0</v>
      </c>
      <c r="FI62" s="71">
        <f t="shared" si="44"/>
        <v>0</v>
      </c>
      <c r="FJ62" s="68">
        <v>0</v>
      </c>
      <c r="FK62" s="68">
        <v>0</v>
      </c>
      <c r="FL62" s="68">
        <v>0</v>
      </c>
      <c r="FM62" s="71">
        <f t="shared" si="45"/>
        <v>0</v>
      </c>
      <c r="FN62" s="68">
        <v>0</v>
      </c>
      <c r="FO62" s="68">
        <v>0</v>
      </c>
      <c r="FP62" s="68">
        <v>0</v>
      </c>
      <c r="FQ62" s="71">
        <f t="shared" si="46"/>
        <v>0</v>
      </c>
      <c r="FR62" s="68">
        <v>0</v>
      </c>
      <c r="FS62" s="68">
        <v>0</v>
      </c>
      <c r="FT62" s="68">
        <v>0</v>
      </c>
      <c r="FU62" s="71">
        <f t="shared" si="47"/>
        <v>0</v>
      </c>
      <c r="FV62" s="68">
        <v>0</v>
      </c>
      <c r="FW62" s="68">
        <v>0</v>
      </c>
      <c r="FX62" s="68">
        <v>0</v>
      </c>
      <c r="FY62" s="71">
        <f t="shared" si="48"/>
        <v>0</v>
      </c>
      <c r="FZ62" s="68">
        <v>0</v>
      </c>
      <c r="GA62" s="68">
        <v>0</v>
      </c>
      <c r="GB62" s="68">
        <v>0</v>
      </c>
      <c r="GC62" s="71">
        <f t="shared" si="49"/>
        <v>0</v>
      </c>
      <c r="GD62" s="72">
        <v>0</v>
      </c>
      <c r="GE62" s="73">
        <v>0</v>
      </c>
      <c r="GF62" s="73">
        <v>0</v>
      </c>
      <c r="GG62" s="74">
        <f t="shared" si="50"/>
        <v>0</v>
      </c>
      <c r="GH62" s="68">
        <f t="shared" si="52"/>
        <v>43824</v>
      </c>
      <c r="GI62" s="68">
        <f t="shared" si="52"/>
        <v>37636</v>
      </c>
      <c r="GJ62" s="68">
        <f t="shared" si="52"/>
        <v>6901</v>
      </c>
      <c r="GK62" s="71">
        <f t="shared" si="52"/>
        <v>44537</v>
      </c>
    </row>
    <row r="63" spans="1:193" s="13" customFormat="1">
      <c r="A63" s="21">
        <v>38808</v>
      </c>
      <c r="B63" s="64">
        <v>0</v>
      </c>
      <c r="C63" s="65">
        <v>0</v>
      </c>
      <c r="D63" s="65">
        <v>0</v>
      </c>
      <c r="E63" s="66">
        <f t="shared" si="8"/>
        <v>0</v>
      </c>
      <c r="F63" s="65">
        <v>855</v>
      </c>
      <c r="G63" s="65">
        <v>819</v>
      </c>
      <c r="H63" s="65">
        <v>0</v>
      </c>
      <c r="I63" s="66">
        <f t="shared" si="9"/>
        <v>819</v>
      </c>
      <c r="J63" s="65"/>
      <c r="K63" s="65"/>
      <c r="L63" s="65"/>
      <c r="M63" s="65"/>
      <c r="N63" s="65">
        <v>23149</v>
      </c>
      <c r="O63" s="65">
        <v>12151</v>
      </c>
      <c r="P63" s="65">
        <v>9008</v>
      </c>
      <c r="Q63" s="66">
        <f t="shared" si="10"/>
        <v>21159</v>
      </c>
      <c r="R63" s="65"/>
      <c r="S63" s="65"/>
      <c r="T63" s="65"/>
      <c r="U63" s="66"/>
      <c r="V63" s="64">
        <v>0</v>
      </c>
      <c r="W63" s="65">
        <v>0</v>
      </c>
      <c r="X63" s="65">
        <v>0</v>
      </c>
      <c r="Y63" s="66">
        <f t="shared" si="11"/>
        <v>0</v>
      </c>
      <c r="Z63" s="64">
        <v>0</v>
      </c>
      <c r="AA63" s="65">
        <v>0</v>
      </c>
      <c r="AB63" s="65">
        <v>0</v>
      </c>
      <c r="AC63" s="66">
        <f t="shared" si="12"/>
        <v>0</v>
      </c>
      <c r="AD63" s="65">
        <v>0</v>
      </c>
      <c r="AE63" s="65">
        <v>0</v>
      </c>
      <c r="AF63" s="65">
        <v>0</v>
      </c>
      <c r="AG63" s="66">
        <f t="shared" si="13"/>
        <v>0</v>
      </c>
      <c r="AH63" s="65">
        <v>0</v>
      </c>
      <c r="AI63" s="65">
        <v>0</v>
      </c>
      <c r="AJ63" s="65">
        <v>0</v>
      </c>
      <c r="AK63" s="66">
        <f t="shared" si="14"/>
        <v>0</v>
      </c>
      <c r="AL63" s="64">
        <v>0</v>
      </c>
      <c r="AM63" s="65">
        <v>0</v>
      </c>
      <c r="AN63" s="65">
        <v>0</v>
      </c>
      <c r="AO63" s="66">
        <f t="shared" si="15"/>
        <v>0</v>
      </c>
      <c r="AP63" s="64">
        <v>1010</v>
      </c>
      <c r="AQ63" s="65">
        <v>854</v>
      </c>
      <c r="AR63" s="65">
        <v>15</v>
      </c>
      <c r="AS63" s="66">
        <f t="shared" si="16"/>
        <v>869</v>
      </c>
      <c r="AT63" s="64">
        <v>0</v>
      </c>
      <c r="AU63" s="65">
        <v>0</v>
      </c>
      <c r="AV63" s="65">
        <v>0</v>
      </c>
      <c r="AW63" s="66">
        <f t="shared" si="17"/>
        <v>0</v>
      </c>
      <c r="AX63" s="64">
        <v>0</v>
      </c>
      <c r="AY63" s="65">
        <v>0</v>
      </c>
      <c r="AZ63" s="65">
        <v>0</v>
      </c>
      <c r="BA63" s="66">
        <f t="shared" si="18"/>
        <v>0</v>
      </c>
      <c r="BB63" s="64">
        <v>0</v>
      </c>
      <c r="BC63" s="65">
        <v>0</v>
      </c>
      <c r="BD63" s="65">
        <v>0</v>
      </c>
      <c r="BE63" s="66">
        <f t="shared" si="19"/>
        <v>0</v>
      </c>
      <c r="BF63" s="65">
        <v>0</v>
      </c>
      <c r="BG63" s="65">
        <v>0</v>
      </c>
      <c r="BH63" s="65">
        <v>0</v>
      </c>
      <c r="BI63" s="66">
        <f t="shared" si="20"/>
        <v>0</v>
      </c>
      <c r="BJ63" s="65">
        <v>0</v>
      </c>
      <c r="BK63" s="65">
        <v>0</v>
      </c>
      <c r="BL63" s="65">
        <v>0</v>
      </c>
      <c r="BM63" s="66">
        <f t="shared" si="21"/>
        <v>0</v>
      </c>
      <c r="BN63" s="65">
        <v>0</v>
      </c>
      <c r="BO63" s="65">
        <v>0</v>
      </c>
      <c r="BP63" s="65">
        <v>0</v>
      </c>
      <c r="BQ63" s="66">
        <f t="shared" si="22"/>
        <v>0</v>
      </c>
      <c r="BR63" s="65">
        <v>0</v>
      </c>
      <c r="BS63" s="65">
        <v>0</v>
      </c>
      <c r="BT63" s="65">
        <v>0</v>
      </c>
      <c r="BU63" s="66">
        <f t="shared" si="23"/>
        <v>0</v>
      </c>
      <c r="BV63" s="65">
        <v>0</v>
      </c>
      <c r="BW63" s="65">
        <v>0</v>
      </c>
      <c r="BX63" s="65">
        <v>0</v>
      </c>
      <c r="BY63" s="66">
        <f t="shared" si="24"/>
        <v>0</v>
      </c>
      <c r="BZ63" s="65">
        <v>0</v>
      </c>
      <c r="CA63" s="65">
        <v>0</v>
      </c>
      <c r="CB63" s="65">
        <v>0</v>
      </c>
      <c r="CC63" s="66">
        <f t="shared" si="25"/>
        <v>0</v>
      </c>
      <c r="CD63" s="65">
        <v>0</v>
      </c>
      <c r="CE63" s="65">
        <v>0</v>
      </c>
      <c r="CF63" s="65">
        <v>0</v>
      </c>
      <c r="CG63" s="66">
        <f t="shared" si="26"/>
        <v>0</v>
      </c>
      <c r="CH63" s="65">
        <v>0</v>
      </c>
      <c r="CI63" s="65">
        <v>0</v>
      </c>
      <c r="CJ63" s="65">
        <v>0</v>
      </c>
      <c r="CK63" s="66">
        <f t="shared" si="27"/>
        <v>0</v>
      </c>
      <c r="CL63" s="64">
        <v>0</v>
      </c>
      <c r="CM63" s="65">
        <v>0</v>
      </c>
      <c r="CN63" s="65">
        <v>0</v>
      </c>
      <c r="CO63" s="66">
        <f t="shared" si="28"/>
        <v>0</v>
      </c>
      <c r="CP63" s="65">
        <v>0</v>
      </c>
      <c r="CQ63" s="65">
        <v>0</v>
      </c>
      <c r="CR63" s="65">
        <v>0</v>
      </c>
      <c r="CS63" s="66">
        <f t="shared" si="29"/>
        <v>0</v>
      </c>
      <c r="CT63" s="65">
        <v>0</v>
      </c>
      <c r="CU63" s="65">
        <v>0</v>
      </c>
      <c r="CV63" s="65">
        <v>0</v>
      </c>
      <c r="CW63" s="66">
        <f t="shared" si="30"/>
        <v>0</v>
      </c>
      <c r="CX63" s="65">
        <v>2135</v>
      </c>
      <c r="CY63" s="65">
        <v>2021</v>
      </c>
      <c r="CZ63" s="65">
        <v>0</v>
      </c>
      <c r="DA63" s="66">
        <f t="shared" si="31"/>
        <v>2021</v>
      </c>
      <c r="DB63" s="65">
        <v>0</v>
      </c>
      <c r="DC63" s="65">
        <v>0</v>
      </c>
      <c r="DD63" s="65">
        <v>0</v>
      </c>
      <c r="DE63" s="66">
        <f t="shared" si="32"/>
        <v>0</v>
      </c>
      <c r="DF63" s="65">
        <v>0</v>
      </c>
      <c r="DG63" s="65">
        <v>0</v>
      </c>
      <c r="DH63" s="65">
        <v>0</v>
      </c>
      <c r="DI63" s="65">
        <f t="shared" si="33"/>
        <v>0</v>
      </c>
      <c r="DJ63" s="65"/>
      <c r="DK63" s="65"/>
      <c r="DL63" s="65"/>
      <c r="DM63" s="66"/>
      <c r="DN63" s="65">
        <v>0</v>
      </c>
      <c r="DO63" s="65">
        <v>0</v>
      </c>
      <c r="DP63" s="65">
        <v>0</v>
      </c>
      <c r="DQ63" s="66">
        <f t="shared" si="34"/>
        <v>0</v>
      </c>
      <c r="DR63" s="65">
        <v>0</v>
      </c>
      <c r="DS63" s="65">
        <v>0</v>
      </c>
      <c r="DT63" s="65">
        <v>0</v>
      </c>
      <c r="DU63" s="66">
        <f t="shared" si="35"/>
        <v>0</v>
      </c>
      <c r="DV63" s="65">
        <v>11111</v>
      </c>
      <c r="DW63" s="65">
        <v>10548</v>
      </c>
      <c r="DX63" s="65">
        <v>253</v>
      </c>
      <c r="DY63" s="66">
        <f t="shared" si="36"/>
        <v>10801</v>
      </c>
      <c r="DZ63" s="65">
        <v>0</v>
      </c>
      <c r="EA63" s="65">
        <v>0</v>
      </c>
      <c r="EB63" s="65">
        <v>0</v>
      </c>
      <c r="EC63" s="66">
        <f t="shared" si="37"/>
        <v>0</v>
      </c>
      <c r="ED63" s="65">
        <v>0</v>
      </c>
      <c r="EE63" s="65">
        <v>0</v>
      </c>
      <c r="EF63" s="65">
        <v>0</v>
      </c>
      <c r="EG63" s="65">
        <f t="shared" si="38"/>
        <v>0</v>
      </c>
      <c r="EH63" s="65"/>
      <c r="EI63" s="65"/>
      <c r="EJ63" s="65"/>
      <c r="EK63" s="66"/>
      <c r="EL63" s="65">
        <v>0</v>
      </c>
      <c r="EM63" s="65">
        <v>0</v>
      </c>
      <c r="EN63" s="65">
        <v>0</v>
      </c>
      <c r="EO63" s="66">
        <f t="shared" si="39"/>
        <v>0</v>
      </c>
      <c r="EP63" s="65">
        <v>605</v>
      </c>
      <c r="EQ63" s="65">
        <v>203</v>
      </c>
      <c r="ER63" s="65">
        <v>0</v>
      </c>
      <c r="ES63" s="66">
        <f t="shared" si="40"/>
        <v>203</v>
      </c>
      <c r="ET63" s="65">
        <v>0</v>
      </c>
      <c r="EU63" s="65">
        <v>0</v>
      </c>
      <c r="EV63" s="65">
        <v>0</v>
      </c>
      <c r="EW63" s="66">
        <f t="shared" si="41"/>
        <v>0</v>
      </c>
      <c r="EX63" s="64">
        <v>0</v>
      </c>
      <c r="EY63" s="65">
        <v>0</v>
      </c>
      <c r="EZ63" s="65">
        <v>0</v>
      </c>
      <c r="FA63" s="66">
        <f t="shared" si="42"/>
        <v>0</v>
      </c>
      <c r="FB63" s="65">
        <v>0</v>
      </c>
      <c r="FC63" s="65">
        <v>0</v>
      </c>
      <c r="FD63" s="65">
        <v>0</v>
      </c>
      <c r="FE63" s="66">
        <f t="shared" si="43"/>
        <v>0</v>
      </c>
      <c r="FF63" s="64">
        <v>0</v>
      </c>
      <c r="FG63" s="65">
        <v>0</v>
      </c>
      <c r="FH63" s="65">
        <v>0</v>
      </c>
      <c r="FI63" s="66">
        <f t="shared" si="44"/>
        <v>0</v>
      </c>
      <c r="FJ63" s="65">
        <v>0</v>
      </c>
      <c r="FK63" s="65">
        <v>0</v>
      </c>
      <c r="FL63" s="65">
        <v>0</v>
      </c>
      <c r="FM63" s="66">
        <f t="shared" si="45"/>
        <v>0</v>
      </c>
      <c r="FN63" s="65">
        <v>0</v>
      </c>
      <c r="FO63" s="65">
        <v>0</v>
      </c>
      <c r="FP63" s="65">
        <v>0</v>
      </c>
      <c r="FQ63" s="66">
        <f t="shared" si="46"/>
        <v>0</v>
      </c>
      <c r="FR63" s="65">
        <v>0</v>
      </c>
      <c r="FS63" s="65">
        <v>0</v>
      </c>
      <c r="FT63" s="65">
        <v>0</v>
      </c>
      <c r="FU63" s="66">
        <f t="shared" si="47"/>
        <v>0</v>
      </c>
      <c r="FV63" s="65">
        <v>0</v>
      </c>
      <c r="FW63" s="65">
        <v>0</v>
      </c>
      <c r="FX63" s="65">
        <v>0</v>
      </c>
      <c r="FY63" s="66">
        <f t="shared" si="48"/>
        <v>0</v>
      </c>
      <c r="FZ63" s="65">
        <v>0</v>
      </c>
      <c r="GA63" s="65">
        <v>0</v>
      </c>
      <c r="GB63" s="65">
        <v>0</v>
      </c>
      <c r="GC63" s="66">
        <f t="shared" si="49"/>
        <v>0</v>
      </c>
      <c r="GD63" s="82">
        <v>0</v>
      </c>
      <c r="GE63" s="83">
        <v>0</v>
      </c>
      <c r="GF63" s="83">
        <v>0</v>
      </c>
      <c r="GG63" s="84">
        <f t="shared" si="50"/>
        <v>0</v>
      </c>
      <c r="GH63" s="65">
        <f t="shared" si="52"/>
        <v>38865</v>
      </c>
      <c r="GI63" s="65">
        <f t="shared" si="52"/>
        <v>26596</v>
      </c>
      <c r="GJ63" s="65">
        <f t="shared" si="52"/>
        <v>9276</v>
      </c>
      <c r="GK63" s="66">
        <f t="shared" si="52"/>
        <v>35872</v>
      </c>
    </row>
    <row r="64" spans="1:193">
      <c r="A64" s="28">
        <v>38838</v>
      </c>
      <c r="B64" s="67">
        <v>0</v>
      </c>
      <c r="C64" s="68">
        <v>0</v>
      </c>
      <c r="D64" s="68">
        <v>0</v>
      </c>
      <c r="E64" s="71">
        <f t="shared" si="8"/>
        <v>0</v>
      </c>
      <c r="F64" s="68">
        <v>1205</v>
      </c>
      <c r="G64" s="68">
        <v>1221</v>
      </c>
      <c r="H64" s="68">
        <v>14</v>
      </c>
      <c r="I64" s="71">
        <f t="shared" si="9"/>
        <v>1235</v>
      </c>
      <c r="J64" s="68"/>
      <c r="K64" s="68"/>
      <c r="L64" s="68"/>
      <c r="M64" s="68"/>
      <c r="N64" s="68">
        <v>26270</v>
      </c>
      <c r="O64" s="68">
        <v>15123</v>
      </c>
      <c r="P64" s="68">
        <v>8906</v>
      </c>
      <c r="Q64" s="71">
        <f t="shared" si="10"/>
        <v>24029</v>
      </c>
      <c r="R64" s="68"/>
      <c r="S64" s="68"/>
      <c r="T64" s="68"/>
      <c r="U64" s="71"/>
      <c r="V64" s="67">
        <v>0</v>
      </c>
      <c r="W64" s="68">
        <v>0</v>
      </c>
      <c r="X64" s="68">
        <v>0</v>
      </c>
      <c r="Y64" s="71">
        <f t="shared" si="11"/>
        <v>0</v>
      </c>
      <c r="Z64" s="67">
        <v>0</v>
      </c>
      <c r="AA64" s="68">
        <v>0</v>
      </c>
      <c r="AB64" s="68">
        <v>0</v>
      </c>
      <c r="AC64" s="71">
        <f t="shared" si="12"/>
        <v>0</v>
      </c>
      <c r="AD64" s="68">
        <v>0</v>
      </c>
      <c r="AE64" s="68">
        <v>0</v>
      </c>
      <c r="AF64" s="68">
        <v>0</v>
      </c>
      <c r="AG64" s="71">
        <f t="shared" si="13"/>
        <v>0</v>
      </c>
      <c r="AH64" s="68">
        <v>0</v>
      </c>
      <c r="AI64" s="68">
        <v>0</v>
      </c>
      <c r="AJ64" s="68">
        <v>0</v>
      </c>
      <c r="AK64" s="71">
        <f t="shared" si="14"/>
        <v>0</v>
      </c>
      <c r="AL64" s="67">
        <v>0</v>
      </c>
      <c r="AM64" s="68">
        <v>0</v>
      </c>
      <c r="AN64" s="68">
        <v>0</v>
      </c>
      <c r="AO64" s="71">
        <f t="shared" si="15"/>
        <v>0</v>
      </c>
      <c r="AP64" s="67">
        <v>1755</v>
      </c>
      <c r="AQ64" s="68">
        <v>1093</v>
      </c>
      <c r="AR64" s="68">
        <v>28</v>
      </c>
      <c r="AS64" s="71">
        <f t="shared" si="16"/>
        <v>1121</v>
      </c>
      <c r="AT64" s="67">
        <v>0</v>
      </c>
      <c r="AU64" s="68">
        <v>0</v>
      </c>
      <c r="AV64" s="68">
        <v>0</v>
      </c>
      <c r="AW64" s="71">
        <f t="shared" si="17"/>
        <v>0</v>
      </c>
      <c r="AX64" s="67">
        <v>0</v>
      </c>
      <c r="AY64" s="68">
        <v>0</v>
      </c>
      <c r="AZ64" s="68">
        <v>0</v>
      </c>
      <c r="BA64" s="71">
        <f t="shared" si="18"/>
        <v>0</v>
      </c>
      <c r="BB64" s="67">
        <v>0</v>
      </c>
      <c r="BC64" s="68">
        <v>0</v>
      </c>
      <c r="BD64" s="68">
        <v>0</v>
      </c>
      <c r="BE64" s="71">
        <f t="shared" si="19"/>
        <v>0</v>
      </c>
      <c r="BF64" s="68">
        <v>0</v>
      </c>
      <c r="BG64" s="68">
        <v>0</v>
      </c>
      <c r="BH64" s="68">
        <v>0</v>
      </c>
      <c r="BI64" s="71">
        <f t="shared" si="20"/>
        <v>0</v>
      </c>
      <c r="BJ64" s="68">
        <v>0</v>
      </c>
      <c r="BK64" s="68">
        <v>0</v>
      </c>
      <c r="BL64" s="68">
        <v>0</v>
      </c>
      <c r="BM64" s="71">
        <f t="shared" si="21"/>
        <v>0</v>
      </c>
      <c r="BN64" s="68">
        <v>0</v>
      </c>
      <c r="BO64" s="68">
        <v>0</v>
      </c>
      <c r="BP64" s="68">
        <v>0</v>
      </c>
      <c r="BQ64" s="71">
        <f t="shared" si="22"/>
        <v>0</v>
      </c>
      <c r="BR64" s="68">
        <v>0</v>
      </c>
      <c r="BS64" s="68">
        <v>0</v>
      </c>
      <c r="BT64" s="68">
        <v>0</v>
      </c>
      <c r="BU64" s="71">
        <f t="shared" si="23"/>
        <v>0</v>
      </c>
      <c r="BV64" s="68">
        <v>0</v>
      </c>
      <c r="BW64" s="68">
        <v>0</v>
      </c>
      <c r="BX64" s="68">
        <v>0</v>
      </c>
      <c r="BY64" s="71">
        <f t="shared" si="24"/>
        <v>0</v>
      </c>
      <c r="BZ64" s="68">
        <v>0</v>
      </c>
      <c r="CA64" s="68">
        <v>0</v>
      </c>
      <c r="CB64" s="68">
        <v>0</v>
      </c>
      <c r="CC64" s="71">
        <f t="shared" si="25"/>
        <v>0</v>
      </c>
      <c r="CD64" s="68">
        <v>0</v>
      </c>
      <c r="CE64" s="68">
        <v>0</v>
      </c>
      <c r="CF64" s="68">
        <v>0</v>
      </c>
      <c r="CG64" s="71">
        <f t="shared" si="26"/>
        <v>0</v>
      </c>
      <c r="CH64" s="68">
        <v>0</v>
      </c>
      <c r="CI64" s="68">
        <v>0</v>
      </c>
      <c r="CJ64" s="68">
        <v>0</v>
      </c>
      <c r="CK64" s="71">
        <f t="shared" si="27"/>
        <v>0</v>
      </c>
      <c r="CL64" s="67">
        <v>0</v>
      </c>
      <c r="CM64" s="68">
        <v>0</v>
      </c>
      <c r="CN64" s="68">
        <v>0</v>
      </c>
      <c r="CO64" s="71">
        <f t="shared" si="28"/>
        <v>0</v>
      </c>
      <c r="CP64" s="68">
        <v>0</v>
      </c>
      <c r="CQ64" s="68">
        <v>0</v>
      </c>
      <c r="CR64" s="68">
        <v>0</v>
      </c>
      <c r="CS64" s="71">
        <f t="shared" si="29"/>
        <v>0</v>
      </c>
      <c r="CT64" s="68">
        <v>0</v>
      </c>
      <c r="CU64" s="68">
        <v>0</v>
      </c>
      <c r="CV64" s="68">
        <v>0</v>
      </c>
      <c r="CW64" s="71">
        <f t="shared" si="30"/>
        <v>0</v>
      </c>
      <c r="CX64" s="68">
        <v>2668</v>
      </c>
      <c r="CY64" s="68">
        <v>2073</v>
      </c>
      <c r="CZ64" s="68">
        <v>0</v>
      </c>
      <c r="DA64" s="71">
        <f t="shared" si="31"/>
        <v>2073</v>
      </c>
      <c r="DB64" s="68">
        <v>0</v>
      </c>
      <c r="DC64" s="68">
        <v>0</v>
      </c>
      <c r="DD64" s="68">
        <v>0</v>
      </c>
      <c r="DE64" s="71">
        <f t="shared" si="32"/>
        <v>0</v>
      </c>
      <c r="DF64" s="68">
        <v>0</v>
      </c>
      <c r="DG64" s="68">
        <v>0</v>
      </c>
      <c r="DH64" s="68">
        <v>0</v>
      </c>
      <c r="DI64" s="68">
        <f t="shared" si="33"/>
        <v>0</v>
      </c>
      <c r="DJ64" s="68"/>
      <c r="DK64" s="68"/>
      <c r="DL64" s="68"/>
      <c r="DM64" s="71"/>
      <c r="DN64" s="68">
        <v>0</v>
      </c>
      <c r="DO64" s="68">
        <v>0</v>
      </c>
      <c r="DP64" s="68">
        <v>0</v>
      </c>
      <c r="DQ64" s="71">
        <f t="shared" si="34"/>
        <v>0</v>
      </c>
      <c r="DR64" s="68">
        <v>0</v>
      </c>
      <c r="DS64" s="68">
        <v>0</v>
      </c>
      <c r="DT64" s="68">
        <v>0</v>
      </c>
      <c r="DU64" s="71">
        <f t="shared" si="35"/>
        <v>0</v>
      </c>
      <c r="DV64" s="68">
        <v>10718</v>
      </c>
      <c r="DW64" s="68">
        <v>10565</v>
      </c>
      <c r="DX64" s="68">
        <v>136</v>
      </c>
      <c r="DY64" s="71">
        <f t="shared" si="36"/>
        <v>10701</v>
      </c>
      <c r="DZ64" s="68">
        <v>0</v>
      </c>
      <c r="EA64" s="68">
        <v>0</v>
      </c>
      <c r="EB64" s="68">
        <v>0</v>
      </c>
      <c r="EC64" s="71">
        <f t="shared" si="37"/>
        <v>0</v>
      </c>
      <c r="ED64" s="68">
        <v>0</v>
      </c>
      <c r="EE64" s="68">
        <v>0</v>
      </c>
      <c r="EF64" s="68">
        <v>0</v>
      </c>
      <c r="EG64" s="68">
        <f t="shared" si="38"/>
        <v>0</v>
      </c>
      <c r="EH64" s="68"/>
      <c r="EI64" s="68"/>
      <c r="EJ64" s="68"/>
      <c r="EK64" s="71"/>
      <c r="EL64" s="68">
        <v>0</v>
      </c>
      <c r="EM64" s="68">
        <v>0</v>
      </c>
      <c r="EN64" s="68">
        <v>0</v>
      </c>
      <c r="EO64" s="71">
        <f t="shared" si="39"/>
        <v>0</v>
      </c>
      <c r="EP64" s="68">
        <v>805</v>
      </c>
      <c r="EQ64" s="68">
        <v>954</v>
      </c>
      <c r="ER64" s="68">
        <v>0</v>
      </c>
      <c r="ES64" s="71">
        <f t="shared" si="40"/>
        <v>954</v>
      </c>
      <c r="ET64" s="68">
        <v>0</v>
      </c>
      <c r="EU64" s="68">
        <v>0</v>
      </c>
      <c r="EV64" s="68">
        <v>0</v>
      </c>
      <c r="EW64" s="71">
        <f t="shared" si="41"/>
        <v>0</v>
      </c>
      <c r="EX64" s="67">
        <v>0</v>
      </c>
      <c r="EY64" s="68">
        <v>0</v>
      </c>
      <c r="EZ64" s="68">
        <v>0</v>
      </c>
      <c r="FA64" s="71">
        <f t="shared" si="42"/>
        <v>0</v>
      </c>
      <c r="FB64" s="68">
        <v>0</v>
      </c>
      <c r="FC64" s="68">
        <v>0</v>
      </c>
      <c r="FD64" s="68">
        <v>0</v>
      </c>
      <c r="FE64" s="71">
        <f t="shared" si="43"/>
        <v>0</v>
      </c>
      <c r="FF64" s="67">
        <v>0</v>
      </c>
      <c r="FG64" s="68">
        <v>0</v>
      </c>
      <c r="FH64" s="68">
        <v>0</v>
      </c>
      <c r="FI64" s="71">
        <f t="shared" si="44"/>
        <v>0</v>
      </c>
      <c r="FJ64" s="68">
        <v>0</v>
      </c>
      <c r="FK64" s="68">
        <v>0</v>
      </c>
      <c r="FL64" s="68">
        <v>0</v>
      </c>
      <c r="FM64" s="71">
        <f t="shared" si="45"/>
        <v>0</v>
      </c>
      <c r="FN64" s="68">
        <v>0</v>
      </c>
      <c r="FO64" s="68">
        <v>0</v>
      </c>
      <c r="FP64" s="68">
        <v>0</v>
      </c>
      <c r="FQ64" s="71">
        <f t="shared" si="46"/>
        <v>0</v>
      </c>
      <c r="FR64" s="68">
        <v>0</v>
      </c>
      <c r="FS64" s="68">
        <v>0</v>
      </c>
      <c r="FT64" s="68">
        <v>0</v>
      </c>
      <c r="FU64" s="71">
        <f t="shared" si="47"/>
        <v>0</v>
      </c>
      <c r="FV64" s="68">
        <v>0</v>
      </c>
      <c r="FW64" s="68">
        <v>0</v>
      </c>
      <c r="FX64" s="68">
        <v>0</v>
      </c>
      <c r="FY64" s="71">
        <f t="shared" si="48"/>
        <v>0</v>
      </c>
      <c r="FZ64" s="68">
        <v>0</v>
      </c>
      <c r="GA64" s="68">
        <v>0</v>
      </c>
      <c r="GB64" s="68">
        <v>0</v>
      </c>
      <c r="GC64" s="71">
        <f t="shared" si="49"/>
        <v>0</v>
      </c>
      <c r="GD64" s="67">
        <v>0</v>
      </c>
      <c r="GE64" s="68">
        <v>0</v>
      </c>
      <c r="GF64" s="68">
        <v>0</v>
      </c>
      <c r="GG64" s="71">
        <f t="shared" si="50"/>
        <v>0</v>
      </c>
      <c r="GH64" s="68">
        <f t="shared" si="52"/>
        <v>43421</v>
      </c>
      <c r="GI64" s="68">
        <f t="shared" si="52"/>
        <v>31029</v>
      </c>
      <c r="GJ64" s="68">
        <f t="shared" si="52"/>
        <v>9084</v>
      </c>
      <c r="GK64" s="71">
        <f t="shared" si="52"/>
        <v>40113</v>
      </c>
    </row>
    <row r="65" spans="1:193">
      <c r="A65" s="28">
        <v>38869</v>
      </c>
      <c r="B65" s="67">
        <v>0</v>
      </c>
      <c r="C65" s="68">
        <v>0</v>
      </c>
      <c r="D65" s="68">
        <v>0</v>
      </c>
      <c r="E65" s="71">
        <f t="shared" si="8"/>
        <v>0</v>
      </c>
      <c r="F65" s="68">
        <v>1193</v>
      </c>
      <c r="G65" s="68">
        <v>1125</v>
      </c>
      <c r="H65" s="68">
        <v>75</v>
      </c>
      <c r="I65" s="71">
        <f t="shared" si="9"/>
        <v>1200</v>
      </c>
      <c r="J65" s="68"/>
      <c r="K65" s="68"/>
      <c r="L65" s="68"/>
      <c r="M65" s="68"/>
      <c r="N65" s="68">
        <v>25112</v>
      </c>
      <c r="O65" s="68">
        <v>16515</v>
      </c>
      <c r="P65" s="68">
        <v>9172</v>
      </c>
      <c r="Q65" s="71">
        <f t="shared" si="10"/>
        <v>25687</v>
      </c>
      <c r="R65" s="68"/>
      <c r="S65" s="68"/>
      <c r="T65" s="68"/>
      <c r="U65" s="71"/>
      <c r="V65" s="67">
        <v>0</v>
      </c>
      <c r="W65" s="68">
        <v>0</v>
      </c>
      <c r="X65" s="68">
        <v>0</v>
      </c>
      <c r="Y65" s="71">
        <f t="shared" si="11"/>
        <v>0</v>
      </c>
      <c r="Z65" s="67">
        <v>0</v>
      </c>
      <c r="AA65" s="68">
        <v>0</v>
      </c>
      <c r="AB65" s="68">
        <v>0</v>
      </c>
      <c r="AC65" s="71">
        <f t="shared" si="12"/>
        <v>0</v>
      </c>
      <c r="AD65" s="68">
        <v>0</v>
      </c>
      <c r="AE65" s="68">
        <v>0</v>
      </c>
      <c r="AF65" s="68">
        <v>0</v>
      </c>
      <c r="AG65" s="71">
        <f t="shared" si="13"/>
        <v>0</v>
      </c>
      <c r="AH65" s="68">
        <v>0</v>
      </c>
      <c r="AI65" s="68">
        <v>0</v>
      </c>
      <c r="AJ65" s="68">
        <v>0</v>
      </c>
      <c r="AK65" s="71">
        <f t="shared" si="14"/>
        <v>0</v>
      </c>
      <c r="AL65" s="67">
        <v>0</v>
      </c>
      <c r="AM65" s="68">
        <v>0</v>
      </c>
      <c r="AN65" s="68">
        <v>0</v>
      </c>
      <c r="AO65" s="71">
        <f t="shared" si="15"/>
        <v>0</v>
      </c>
      <c r="AP65" s="67">
        <v>838</v>
      </c>
      <c r="AQ65" s="68">
        <v>1402</v>
      </c>
      <c r="AR65" s="68">
        <v>0</v>
      </c>
      <c r="AS65" s="71">
        <f t="shared" si="16"/>
        <v>1402</v>
      </c>
      <c r="AT65" s="67">
        <v>0</v>
      </c>
      <c r="AU65" s="68">
        <v>0</v>
      </c>
      <c r="AV65" s="68">
        <v>0</v>
      </c>
      <c r="AW65" s="71">
        <f t="shared" si="17"/>
        <v>0</v>
      </c>
      <c r="AX65" s="67">
        <v>0</v>
      </c>
      <c r="AY65" s="68">
        <v>0</v>
      </c>
      <c r="AZ65" s="68">
        <v>0</v>
      </c>
      <c r="BA65" s="71">
        <f t="shared" si="18"/>
        <v>0</v>
      </c>
      <c r="BB65" s="67">
        <v>0</v>
      </c>
      <c r="BC65" s="68">
        <v>0</v>
      </c>
      <c r="BD65" s="68">
        <v>0</v>
      </c>
      <c r="BE65" s="71">
        <f t="shared" si="19"/>
        <v>0</v>
      </c>
      <c r="BF65" s="68">
        <v>0</v>
      </c>
      <c r="BG65" s="68">
        <v>0</v>
      </c>
      <c r="BH65" s="68">
        <v>0</v>
      </c>
      <c r="BI65" s="71">
        <f t="shared" si="20"/>
        <v>0</v>
      </c>
      <c r="BJ65" s="68">
        <v>0</v>
      </c>
      <c r="BK65" s="68">
        <v>0</v>
      </c>
      <c r="BL65" s="68">
        <v>0</v>
      </c>
      <c r="BM65" s="71">
        <f t="shared" si="21"/>
        <v>0</v>
      </c>
      <c r="BN65" s="68">
        <v>0</v>
      </c>
      <c r="BO65" s="68">
        <v>0</v>
      </c>
      <c r="BP65" s="68">
        <v>0</v>
      </c>
      <c r="BQ65" s="71">
        <f t="shared" si="22"/>
        <v>0</v>
      </c>
      <c r="BR65" s="68">
        <v>0</v>
      </c>
      <c r="BS65" s="68">
        <v>0</v>
      </c>
      <c r="BT65" s="68">
        <v>0</v>
      </c>
      <c r="BU65" s="71">
        <f t="shared" si="23"/>
        <v>0</v>
      </c>
      <c r="BV65" s="68">
        <v>0</v>
      </c>
      <c r="BW65" s="68">
        <v>0</v>
      </c>
      <c r="BX65" s="68">
        <v>0</v>
      </c>
      <c r="BY65" s="71">
        <f t="shared" si="24"/>
        <v>0</v>
      </c>
      <c r="BZ65" s="68">
        <v>0</v>
      </c>
      <c r="CA65" s="68">
        <v>0</v>
      </c>
      <c r="CB65" s="68">
        <v>0</v>
      </c>
      <c r="CC65" s="71">
        <f t="shared" si="25"/>
        <v>0</v>
      </c>
      <c r="CD65" s="68">
        <v>0</v>
      </c>
      <c r="CE65" s="68">
        <v>0</v>
      </c>
      <c r="CF65" s="68">
        <v>0</v>
      </c>
      <c r="CG65" s="71">
        <f t="shared" si="26"/>
        <v>0</v>
      </c>
      <c r="CH65" s="68">
        <v>0</v>
      </c>
      <c r="CI65" s="68">
        <v>0</v>
      </c>
      <c r="CJ65" s="68">
        <v>0</v>
      </c>
      <c r="CK65" s="71">
        <f t="shared" si="27"/>
        <v>0</v>
      </c>
      <c r="CL65" s="67">
        <v>0</v>
      </c>
      <c r="CM65" s="68">
        <v>0</v>
      </c>
      <c r="CN65" s="68">
        <v>0</v>
      </c>
      <c r="CO65" s="71">
        <f t="shared" si="28"/>
        <v>0</v>
      </c>
      <c r="CP65" s="68">
        <v>0</v>
      </c>
      <c r="CQ65" s="68">
        <v>0</v>
      </c>
      <c r="CR65" s="68">
        <v>0</v>
      </c>
      <c r="CS65" s="71">
        <f t="shared" si="29"/>
        <v>0</v>
      </c>
      <c r="CT65" s="68">
        <v>0</v>
      </c>
      <c r="CU65" s="68">
        <v>0</v>
      </c>
      <c r="CV65" s="68">
        <v>0</v>
      </c>
      <c r="CW65" s="71">
        <f t="shared" si="30"/>
        <v>0</v>
      </c>
      <c r="CX65" s="68">
        <v>2812</v>
      </c>
      <c r="CY65" s="68">
        <v>2488</v>
      </c>
      <c r="CZ65" s="68">
        <v>0</v>
      </c>
      <c r="DA65" s="71">
        <f t="shared" si="31"/>
        <v>2488</v>
      </c>
      <c r="DB65" s="68">
        <v>0</v>
      </c>
      <c r="DC65" s="68">
        <v>0</v>
      </c>
      <c r="DD65" s="68">
        <v>0</v>
      </c>
      <c r="DE65" s="71">
        <f t="shared" si="32"/>
        <v>0</v>
      </c>
      <c r="DF65" s="68">
        <v>0</v>
      </c>
      <c r="DG65" s="68">
        <v>0</v>
      </c>
      <c r="DH65" s="68">
        <v>0</v>
      </c>
      <c r="DI65" s="68">
        <f t="shared" si="33"/>
        <v>0</v>
      </c>
      <c r="DJ65" s="68"/>
      <c r="DK65" s="68"/>
      <c r="DL65" s="68"/>
      <c r="DM65" s="71"/>
      <c r="DN65" s="68">
        <v>0</v>
      </c>
      <c r="DO65" s="68">
        <v>0</v>
      </c>
      <c r="DP65" s="68">
        <v>0</v>
      </c>
      <c r="DQ65" s="71">
        <f t="shared" si="34"/>
        <v>0</v>
      </c>
      <c r="DR65" s="68">
        <v>0</v>
      </c>
      <c r="DS65" s="68">
        <v>0</v>
      </c>
      <c r="DT65" s="68">
        <v>0</v>
      </c>
      <c r="DU65" s="71">
        <f t="shared" si="35"/>
        <v>0</v>
      </c>
      <c r="DV65" s="68">
        <v>9932</v>
      </c>
      <c r="DW65" s="68">
        <v>10915</v>
      </c>
      <c r="DX65" s="68">
        <v>86</v>
      </c>
      <c r="DY65" s="71">
        <f t="shared" si="36"/>
        <v>11001</v>
      </c>
      <c r="DZ65" s="68">
        <v>0</v>
      </c>
      <c r="EA65" s="68">
        <v>0</v>
      </c>
      <c r="EB65" s="68">
        <v>0</v>
      </c>
      <c r="EC65" s="71">
        <f t="shared" si="37"/>
        <v>0</v>
      </c>
      <c r="ED65" s="68">
        <v>0</v>
      </c>
      <c r="EE65" s="68">
        <v>0</v>
      </c>
      <c r="EF65" s="68">
        <v>0</v>
      </c>
      <c r="EG65" s="68">
        <f t="shared" si="38"/>
        <v>0</v>
      </c>
      <c r="EH65" s="68"/>
      <c r="EI65" s="68"/>
      <c r="EJ65" s="68"/>
      <c r="EK65" s="71"/>
      <c r="EL65" s="68">
        <v>0</v>
      </c>
      <c r="EM65" s="68">
        <v>0</v>
      </c>
      <c r="EN65" s="68">
        <v>0</v>
      </c>
      <c r="EO65" s="71">
        <f t="shared" si="39"/>
        <v>0</v>
      </c>
      <c r="EP65" s="68">
        <v>550</v>
      </c>
      <c r="EQ65" s="68">
        <v>1140</v>
      </c>
      <c r="ER65" s="68">
        <v>0</v>
      </c>
      <c r="ES65" s="71">
        <f t="shared" si="40"/>
        <v>1140</v>
      </c>
      <c r="ET65" s="68">
        <v>0</v>
      </c>
      <c r="EU65" s="68">
        <v>0</v>
      </c>
      <c r="EV65" s="68">
        <v>0</v>
      </c>
      <c r="EW65" s="71">
        <f t="shared" si="41"/>
        <v>0</v>
      </c>
      <c r="EX65" s="67">
        <v>0</v>
      </c>
      <c r="EY65" s="68">
        <v>0</v>
      </c>
      <c r="EZ65" s="68">
        <v>0</v>
      </c>
      <c r="FA65" s="71">
        <f t="shared" si="42"/>
        <v>0</v>
      </c>
      <c r="FB65" s="68">
        <v>0</v>
      </c>
      <c r="FC65" s="68">
        <v>0</v>
      </c>
      <c r="FD65" s="68">
        <v>0</v>
      </c>
      <c r="FE65" s="71">
        <f t="shared" si="43"/>
        <v>0</v>
      </c>
      <c r="FF65" s="67">
        <v>0</v>
      </c>
      <c r="FG65" s="68">
        <v>0</v>
      </c>
      <c r="FH65" s="68">
        <v>0</v>
      </c>
      <c r="FI65" s="71">
        <f t="shared" si="44"/>
        <v>0</v>
      </c>
      <c r="FJ65" s="68">
        <v>0</v>
      </c>
      <c r="FK65" s="68">
        <v>0</v>
      </c>
      <c r="FL65" s="68">
        <v>0</v>
      </c>
      <c r="FM65" s="71">
        <f t="shared" si="45"/>
        <v>0</v>
      </c>
      <c r="FN65" s="68">
        <v>0</v>
      </c>
      <c r="FO65" s="68">
        <v>0</v>
      </c>
      <c r="FP65" s="68">
        <v>0</v>
      </c>
      <c r="FQ65" s="71">
        <f t="shared" si="46"/>
        <v>0</v>
      </c>
      <c r="FR65" s="68">
        <v>0</v>
      </c>
      <c r="FS65" s="68">
        <v>0</v>
      </c>
      <c r="FT65" s="68">
        <v>0</v>
      </c>
      <c r="FU65" s="71">
        <f t="shared" si="47"/>
        <v>0</v>
      </c>
      <c r="FV65" s="68">
        <v>0</v>
      </c>
      <c r="FW65" s="68">
        <v>0</v>
      </c>
      <c r="FX65" s="68">
        <v>0</v>
      </c>
      <c r="FY65" s="71">
        <f t="shared" si="48"/>
        <v>0</v>
      </c>
      <c r="FZ65" s="68">
        <v>0</v>
      </c>
      <c r="GA65" s="68">
        <v>0</v>
      </c>
      <c r="GB65" s="68">
        <v>0</v>
      </c>
      <c r="GC65" s="71">
        <f t="shared" si="49"/>
        <v>0</v>
      </c>
      <c r="GD65" s="67">
        <v>0</v>
      </c>
      <c r="GE65" s="68">
        <v>0</v>
      </c>
      <c r="GF65" s="68">
        <v>0</v>
      </c>
      <c r="GG65" s="71">
        <f t="shared" si="50"/>
        <v>0</v>
      </c>
      <c r="GH65" s="68">
        <f t="shared" si="52"/>
        <v>40437</v>
      </c>
      <c r="GI65" s="68">
        <f t="shared" si="52"/>
        <v>33585</v>
      </c>
      <c r="GJ65" s="68">
        <f t="shared" si="52"/>
        <v>9333</v>
      </c>
      <c r="GK65" s="71">
        <f t="shared" si="52"/>
        <v>42918</v>
      </c>
    </row>
    <row r="66" spans="1:193">
      <c r="A66" s="28">
        <v>38899</v>
      </c>
      <c r="B66" s="67">
        <v>0</v>
      </c>
      <c r="C66" s="68">
        <v>0</v>
      </c>
      <c r="D66" s="68">
        <v>0</v>
      </c>
      <c r="E66" s="71">
        <f t="shared" si="8"/>
        <v>0</v>
      </c>
      <c r="F66" s="68">
        <v>1454</v>
      </c>
      <c r="G66" s="68">
        <v>1405</v>
      </c>
      <c r="H66" s="68">
        <v>0</v>
      </c>
      <c r="I66" s="71">
        <f t="shared" si="9"/>
        <v>1405</v>
      </c>
      <c r="J66" s="68"/>
      <c r="K66" s="68"/>
      <c r="L66" s="68"/>
      <c r="M66" s="68"/>
      <c r="N66" s="68">
        <v>26438</v>
      </c>
      <c r="O66" s="68">
        <v>15533</v>
      </c>
      <c r="P66" s="68">
        <v>11130</v>
      </c>
      <c r="Q66" s="71">
        <f t="shared" si="10"/>
        <v>26663</v>
      </c>
      <c r="R66" s="68"/>
      <c r="S66" s="68"/>
      <c r="T66" s="68"/>
      <c r="U66" s="71"/>
      <c r="V66" s="67">
        <v>0</v>
      </c>
      <c r="W66" s="68">
        <v>0</v>
      </c>
      <c r="X66" s="68">
        <v>0</v>
      </c>
      <c r="Y66" s="71">
        <f t="shared" si="11"/>
        <v>0</v>
      </c>
      <c r="Z66" s="67">
        <v>0</v>
      </c>
      <c r="AA66" s="68">
        <v>0</v>
      </c>
      <c r="AB66" s="68">
        <v>0</v>
      </c>
      <c r="AC66" s="71">
        <f t="shared" si="12"/>
        <v>0</v>
      </c>
      <c r="AD66" s="68">
        <v>0</v>
      </c>
      <c r="AE66" s="68">
        <v>0</v>
      </c>
      <c r="AF66" s="68">
        <v>0</v>
      </c>
      <c r="AG66" s="71">
        <f t="shared" si="13"/>
        <v>0</v>
      </c>
      <c r="AH66" s="68">
        <v>0</v>
      </c>
      <c r="AI66" s="68">
        <v>0</v>
      </c>
      <c r="AJ66" s="68">
        <v>0</v>
      </c>
      <c r="AK66" s="71">
        <f t="shared" si="14"/>
        <v>0</v>
      </c>
      <c r="AL66" s="67">
        <v>0</v>
      </c>
      <c r="AM66" s="68">
        <v>0</v>
      </c>
      <c r="AN66" s="68">
        <v>0</v>
      </c>
      <c r="AO66" s="71">
        <f t="shared" si="15"/>
        <v>0</v>
      </c>
      <c r="AP66" s="67">
        <v>1141</v>
      </c>
      <c r="AQ66" s="68">
        <v>1225</v>
      </c>
      <c r="AR66" s="68">
        <v>4</v>
      </c>
      <c r="AS66" s="71">
        <f t="shared" si="16"/>
        <v>1229</v>
      </c>
      <c r="AT66" s="67">
        <v>0</v>
      </c>
      <c r="AU66" s="68">
        <v>0</v>
      </c>
      <c r="AV66" s="68">
        <v>0</v>
      </c>
      <c r="AW66" s="71">
        <f t="shared" si="17"/>
        <v>0</v>
      </c>
      <c r="AX66" s="67">
        <v>0</v>
      </c>
      <c r="AY66" s="68">
        <v>0</v>
      </c>
      <c r="AZ66" s="68">
        <v>0</v>
      </c>
      <c r="BA66" s="71">
        <f t="shared" si="18"/>
        <v>0</v>
      </c>
      <c r="BB66" s="67">
        <v>0</v>
      </c>
      <c r="BC66" s="68">
        <v>0</v>
      </c>
      <c r="BD66" s="68">
        <v>0</v>
      </c>
      <c r="BE66" s="71">
        <f t="shared" si="19"/>
        <v>0</v>
      </c>
      <c r="BF66" s="68">
        <v>0</v>
      </c>
      <c r="BG66" s="68">
        <v>0</v>
      </c>
      <c r="BH66" s="68">
        <v>0</v>
      </c>
      <c r="BI66" s="71">
        <f t="shared" si="20"/>
        <v>0</v>
      </c>
      <c r="BJ66" s="68">
        <v>0</v>
      </c>
      <c r="BK66" s="68">
        <v>0</v>
      </c>
      <c r="BL66" s="68">
        <v>0</v>
      </c>
      <c r="BM66" s="71">
        <f t="shared" si="21"/>
        <v>0</v>
      </c>
      <c r="BN66" s="68">
        <v>0</v>
      </c>
      <c r="BO66" s="68">
        <v>0</v>
      </c>
      <c r="BP66" s="68">
        <v>0</v>
      </c>
      <c r="BQ66" s="71">
        <f t="shared" si="22"/>
        <v>0</v>
      </c>
      <c r="BR66" s="68">
        <v>0</v>
      </c>
      <c r="BS66" s="68">
        <v>0</v>
      </c>
      <c r="BT66" s="68">
        <v>0</v>
      </c>
      <c r="BU66" s="71">
        <f t="shared" si="23"/>
        <v>0</v>
      </c>
      <c r="BV66" s="68">
        <v>0</v>
      </c>
      <c r="BW66" s="68">
        <v>0</v>
      </c>
      <c r="BX66" s="68">
        <v>0</v>
      </c>
      <c r="BY66" s="71">
        <f t="shared" si="24"/>
        <v>0</v>
      </c>
      <c r="BZ66" s="68">
        <v>0</v>
      </c>
      <c r="CA66" s="68">
        <v>0</v>
      </c>
      <c r="CB66" s="68">
        <v>0</v>
      </c>
      <c r="CC66" s="71">
        <f t="shared" si="25"/>
        <v>0</v>
      </c>
      <c r="CD66" s="68">
        <v>0</v>
      </c>
      <c r="CE66" s="68">
        <v>0</v>
      </c>
      <c r="CF66" s="68">
        <v>0</v>
      </c>
      <c r="CG66" s="71">
        <f t="shared" si="26"/>
        <v>0</v>
      </c>
      <c r="CH66" s="68">
        <v>0</v>
      </c>
      <c r="CI66" s="68">
        <v>0</v>
      </c>
      <c r="CJ66" s="68">
        <v>0</v>
      </c>
      <c r="CK66" s="71">
        <f t="shared" si="27"/>
        <v>0</v>
      </c>
      <c r="CL66" s="67">
        <v>0</v>
      </c>
      <c r="CM66" s="68">
        <v>0</v>
      </c>
      <c r="CN66" s="68">
        <v>0</v>
      </c>
      <c r="CO66" s="71">
        <f t="shared" si="28"/>
        <v>0</v>
      </c>
      <c r="CP66" s="68">
        <v>0</v>
      </c>
      <c r="CQ66" s="68">
        <v>0</v>
      </c>
      <c r="CR66" s="68">
        <v>0</v>
      </c>
      <c r="CS66" s="71">
        <f t="shared" si="29"/>
        <v>0</v>
      </c>
      <c r="CT66" s="68">
        <v>0</v>
      </c>
      <c r="CU66" s="68">
        <v>0</v>
      </c>
      <c r="CV66" s="68">
        <v>0</v>
      </c>
      <c r="CW66" s="71">
        <f t="shared" si="30"/>
        <v>0</v>
      </c>
      <c r="CX66" s="68">
        <v>3633</v>
      </c>
      <c r="CY66" s="68">
        <v>2919</v>
      </c>
      <c r="CZ66" s="68">
        <v>0</v>
      </c>
      <c r="DA66" s="71">
        <f t="shared" si="31"/>
        <v>2919</v>
      </c>
      <c r="DB66" s="68">
        <v>0</v>
      </c>
      <c r="DC66" s="68">
        <v>0</v>
      </c>
      <c r="DD66" s="68">
        <v>0</v>
      </c>
      <c r="DE66" s="71">
        <f t="shared" si="32"/>
        <v>0</v>
      </c>
      <c r="DF66" s="68">
        <v>0</v>
      </c>
      <c r="DG66" s="68">
        <v>0</v>
      </c>
      <c r="DH66" s="68">
        <v>0</v>
      </c>
      <c r="DI66" s="68">
        <f t="shared" si="33"/>
        <v>0</v>
      </c>
      <c r="DJ66" s="68"/>
      <c r="DK66" s="68"/>
      <c r="DL66" s="68"/>
      <c r="DM66" s="71"/>
      <c r="DN66" s="68">
        <v>0</v>
      </c>
      <c r="DO66" s="68">
        <v>0</v>
      </c>
      <c r="DP66" s="68">
        <v>0</v>
      </c>
      <c r="DQ66" s="71">
        <f t="shared" si="34"/>
        <v>0</v>
      </c>
      <c r="DR66" s="68">
        <v>0</v>
      </c>
      <c r="DS66" s="68">
        <v>0</v>
      </c>
      <c r="DT66" s="68">
        <v>0</v>
      </c>
      <c r="DU66" s="71">
        <f t="shared" si="35"/>
        <v>0</v>
      </c>
      <c r="DV66" s="68">
        <v>12317</v>
      </c>
      <c r="DW66" s="68">
        <v>12070</v>
      </c>
      <c r="DX66" s="68">
        <v>241</v>
      </c>
      <c r="DY66" s="71">
        <f t="shared" si="36"/>
        <v>12311</v>
      </c>
      <c r="DZ66" s="68">
        <v>0</v>
      </c>
      <c r="EA66" s="68">
        <v>0</v>
      </c>
      <c r="EB66" s="68">
        <v>0</v>
      </c>
      <c r="EC66" s="71">
        <f t="shared" si="37"/>
        <v>0</v>
      </c>
      <c r="ED66" s="68">
        <v>0</v>
      </c>
      <c r="EE66" s="68">
        <v>0</v>
      </c>
      <c r="EF66" s="68">
        <v>0</v>
      </c>
      <c r="EG66" s="68">
        <f t="shared" si="38"/>
        <v>0</v>
      </c>
      <c r="EH66" s="68"/>
      <c r="EI66" s="68"/>
      <c r="EJ66" s="68"/>
      <c r="EK66" s="71"/>
      <c r="EL66" s="68">
        <v>0</v>
      </c>
      <c r="EM66" s="68">
        <v>0</v>
      </c>
      <c r="EN66" s="68">
        <v>0</v>
      </c>
      <c r="EO66" s="71">
        <f t="shared" si="39"/>
        <v>0</v>
      </c>
      <c r="EP66" s="68">
        <v>806</v>
      </c>
      <c r="EQ66" s="68">
        <v>1433</v>
      </c>
      <c r="ER66" s="68">
        <v>0</v>
      </c>
      <c r="ES66" s="71">
        <f t="shared" si="40"/>
        <v>1433</v>
      </c>
      <c r="ET66" s="68">
        <v>0</v>
      </c>
      <c r="EU66" s="68">
        <v>0</v>
      </c>
      <c r="EV66" s="68">
        <v>0</v>
      </c>
      <c r="EW66" s="71">
        <f t="shared" si="41"/>
        <v>0</v>
      </c>
      <c r="EX66" s="67">
        <v>0</v>
      </c>
      <c r="EY66" s="68">
        <v>0</v>
      </c>
      <c r="EZ66" s="68">
        <v>0</v>
      </c>
      <c r="FA66" s="71">
        <f t="shared" si="42"/>
        <v>0</v>
      </c>
      <c r="FB66" s="68">
        <v>0</v>
      </c>
      <c r="FC66" s="68">
        <v>0</v>
      </c>
      <c r="FD66" s="68">
        <v>0</v>
      </c>
      <c r="FE66" s="71">
        <f t="shared" si="43"/>
        <v>0</v>
      </c>
      <c r="FF66" s="67">
        <v>0</v>
      </c>
      <c r="FG66" s="68">
        <v>0</v>
      </c>
      <c r="FH66" s="68">
        <v>0</v>
      </c>
      <c r="FI66" s="71">
        <f t="shared" si="44"/>
        <v>0</v>
      </c>
      <c r="FJ66" s="68">
        <v>0</v>
      </c>
      <c r="FK66" s="68">
        <v>0</v>
      </c>
      <c r="FL66" s="68">
        <v>0</v>
      </c>
      <c r="FM66" s="71">
        <f t="shared" si="45"/>
        <v>0</v>
      </c>
      <c r="FN66" s="68">
        <v>0</v>
      </c>
      <c r="FO66" s="68">
        <v>0</v>
      </c>
      <c r="FP66" s="68">
        <v>0</v>
      </c>
      <c r="FQ66" s="71">
        <f t="shared" si="46"/>
        <v>0</v>
      </c>
      <c r="FR66" s="68">
        <v>0</v>
      </c>
      <c r="FS66" s="68">
        <v>0</v>
      </c>
      <c r="FT66" s="68">
        <v>0</v>
      </c>
      <c r="FU66" s="71">
        <f t="shared" si="47"/>
        <v>0</v>
      </c>
      <c r="FV66" s="68">
        <v>0</v>
      </c>
      <c r="FW66" s="68">
        <v>0</v>
      </c>
      <c r="FX66" s="68">
        <v>0</v>
      </c>
      <c r="FY66" s="71">
        <f t="shared" si="48"/>
        <v>0</v>
      </c>
      <c r="FZ66" s="68">
        <v>0</v>
      </c>
      <c r="GA66" s="68">
        <v>0</v>
      </c>
      <c r="GB66" s="68">
        <v>0</v>
      </c>
      <c r="GC66" s="71">
        <f t="shared" si="49"/>
        <v>0</v>
      </c>
      <c r="GD66" s="67">
        <v>0</v>
      </c>
      <c r="GE66" s="68">
        <v>0</v>
      </c>
      <c r="GF66" s="68">
        <v>0</v>
      </c>
      <c r="GG66" s="71">
        <f t="shared" si="50"/>
        <v>0</v>
      </c>
      <c r="GH66" s="68">
        <f t="shared" si="52"/>
        <v>45789</v>
      </c>
      <c r="GI66" s="68">
        <f t="shared" si="52"/>
        <v>34585</v>
      </c>
      <c r="GJ66" s="68">
        <f t="shared" si="52"/>
        <v>11375</v>
      </c>
      <c r="GK66" s="71">
        <f t="shared" si="52"/>
        <v>45960</v>
      </c>
    </row>
    <row r="67" spans="1:193">
      <c r="A67" s="28">
        <v>38930</v>
      </c>
      <c r="B67" s="67">
        <v>0</v>
      </c>
      <c r="C67" s="68">
        <v>0</v>
      </c>
      <c r="D67" s="68">
        <v>0</v>
      </c>
      <c r="E67" s="71">
        <f t="shared" ref="E67:E130" si="53">C67+D67</f>
        <v>0</v>
      </c>
      <c r="F67" s="68">
        <v>1032</v>
      </c>
      <c r="G67" s="68">
        <v>957</v>
      </c>
      <c r="H67" s="68">
        <v>44</v>
      </c>
      <c r="I67" s="71">
        <f t="shared" ref="I67:I130" si="54">G67+H67</f>
        <v>1001</v>
      </c>
      <c r="J67" s="68"/>
      <c r="K67" s="68"/>
      <c r="L67" s="68"/>
      <c r="M67" s="68"/>
      <c r="N67" s="68">
        <v>27074</v>
      </c>
      <c r="O67" s="68">
        <v>15802</v>
      </c>
      <c r="P67" s="68">
        <v>10348</v>
      </c>
      <c r="Q67" s="71">
        <f t="shared" ref="Q67:Q130" si="55">O67+P67</f>
        <v>26150</v>
      </c>
      <c r="R67" s="68"/>
      <c r="S67" s="68"/>
      <c r="T67" s="68"/>
      <c r="U67" s="71"/>
      <c r="V67" s="67">
        <v>0</v>
      </c>
      <c r="W67" s="68">
        <v>0</v>
      </c>
      <c r="X67" s="68">
        <v>0</v>
      </c>
      <c r="Y67" s="71">
        <f t="shared" ref="Y67:Y130" si="56">W67+X67</f>
        <v>0</v>
      </c>
      <c r="Z67" s="67">
        <v>0</v>
      </c>
      <c r="AA67" s="68">
        <v>0</v>
      </c>
      <c r="AB67" s="68">
        <v>0</v>
      </c>
      <c r="AC67" s="71">
        <f t="shared" ref="AC67:AC130" si="57">AA67+AB67</f>
        <v>0</v>
      </c>
      <c r="AD67" s="68">
        <v>0</v>
      </c>
      <c r="AE67" s="68">
        <v>0</v>
      </c>
      <c r="AF67" s="68">
        <v>0</v>
      </c>
      <c r="AG67" s="71">
        <f t="shared" ref="AG67:AG130" si="58">AE67+AF67</f>
        <v>0</v>
      </c>
      <c r="AH67" s="68">
        <v>0</v>
      </c>
      <c r="AI67" s="68">
        <v>0</v>
      </c>
      <c r="AJ67" s="68">
        <v>0</v>
      </c>
      <c r="AK67" s="71">
        <f t="shared" ref="AK67:AK130" si="59">AI67+AJ67</f>
        <v>0</v>
      </c>
      <c r="AL67" s="67">
        <v>0</v>
      </c>
      <c r="AM67" s="68">
        <v>0</v>
      </c>
      <c r="AN67" s="68">
        <v>0</v>
      </c>
      <c r="AO67" s="71">
        <f t="shared" ref="AO67:AO130" si="60">AM67+AN67</f>
        <v>0</v>
      </c>
      <c r="AP67" s="67">
        <v>1319</v>
      </c>
      <c r="AQ67" s="68">
        <v>1325</v>
      </c>
      <c r="AR67" s="68">
        <v>56</v>
      </c>
      <c r="AS67" s="71">
        <f t="shared" ref="AS67:AS130" si="61">AQ67+AR67</f>
        <v>1381</v>
      </c>
      <c r="AT67" s="67">
        <v>0</v>
      </c>
      <c r="AU67" s="68">
        <v>0</v>
      </c>
      <c r="AV67" s="68">
        <v>0</v>
      </c>
      <c r="AW67" s="71">
        <f t="shared" ref="AW67:AW130" si="62">AU67+AV67</f>
        <v>0</v>
      </c>
      <c r="AX67" s="67">
        <v>0</v>
      </c>
      <c r="AY67" s="68">
        <v>0</v>
      </c>
      <c r="AZ67" s="68">
        <v>0</v>
      </c>
      <c r="BA67" s="71">
        <f t="shared" ref="BA67:BA130" si="63">AY67+AZ67</f>
        <v>0</v>
      </c>
      <c r="BB67" s="67">
        <v>0</v>
      </c>
      <c r="BC67" s="68">
        <v>0</v>
      </c>
      <c r="BD67" s="68">
        <v>0</v>
      </c>
      <c r="BE67" s="71">
        <f t="shared" ref="BE67:BE130" si="64">BC67+BD67</f>
        <v>0</v>
      </c>
      <c r="BF67" s="68">
        <v>0</v>
      </c>
      <c r="BG67" s="68">
        <v>0</v>
      </c>
      <c r="BH67" s="68">
        <v>0</v>
      </c>
      <c r="BI67" s="71">
        <f t="shared" ref="BI67:BI130" si="65">BG67+BH67</f>
        <v>0</v>
      </c>
      <c r="BJ67" s="68">
        <v>0</v>
      </c>
      <c r="BK67" s="68">
        <v>0</v>
      </c>
      <c r="BL67" s="68">
        <v>0</v>
      </c>
      <c r="BM67" s="71">
        <f t="shared" ref="BM67:BM130" si="66">BK67+BL67</f>
        <v>0</v>
      </c>
      <c r="BN67" s="68">
        <v>0</v>
      </c>
      <c r="BO67" s="68">
        <v>0</v>
      </c>
      <c r="BP67" s="68">
        <v>0</v>
      </c>
      <c r="BQ67" s="71">
        <f t="shared" ref="BQ67:BQ130" si="67">BO67+BP67</f>
        <v>0</v>
      </c>
      <c r="BR67" s="68">
        <v>0</v>
      </c>
      <c r="BS67" s="68">
        <v>0</v>
      </c>
      <c r="BT67" s="68">
        <v>0</v>
      </c>
      <c r="BU67" s="71">
        <f t="shared" ref="BU67:BU130" si="68">BS67+BT67</f>
        <v>0</v>
      </c>
      <c r="BV67" s="68">
        <v>0</v>
      </c>
      <c r="BW67" s="68">
        <v>0</v>
      </c>
      <c r="BX67" s="68">
        <v>0</v>
      </c>
      <c r="BY67" s="71">
        <f t="shared" ref="BY67:BY130" si="69">BW67+BX67</f>
        <v>0</v>
      </c>
      <c r="BZ67" s="68">
        <v>0</v>
      </c>
      <c r="CA67" s="68">
        <v>0</v>
      </c>
      <c r="CB67" s="68">
        <v>0</v>
      </c>
      <c r="CC67" s="71">
        <f t="shared" ref="CC67:CC130" si="70">CA67+CB67</f>
        <v>0</v>
      </c>
      <c r="CD67" s="68">
        <v>0</v>
      </c>
      <c r="CE67" s="68">
        <v>0</v>
      </c>
      <c r="CF67" s="68">
        <v>0</v>
      </c>
      <c r="CG67" s="71">
        <f t="shared" ref="CG67:CG130" si="71">CE67+CF67</f>
        <v>0</v>
      </c>
      <c r="CH67" s="68">
        <v>0</v>
      </c>
      <c r="CI67" s="68">
        <v>0</v>
      </c>
      <c r="CJ67" s="68">
        <v>0</v>
      </c>
      <c r="CK67" s="71">
        <f t="shared" ref="CK67:CK130" si="72">CI67+CJ67</f>
        <v>0</v>
      </c>
      <c r="CL67" s="67">
        <v>0</v>
      </c>
      <c r="CM67" s="68">
        <v>0</v>
      </c>
      <c r="CN67" s="68">
        <v>0</v>
      </c>
      <c r="CO67" s="71">
        <f t="shared" ref="CO67:CO130" si="73">CM67+CN67</f>
        <v>0</v>
      </c>
      <c r="CP67" s="68">
        <v>0</v>
      </c>
      <c r="CQ67" s="68">
        <v>0</v>
      </c>
      <c r="CR67" s="68">
        <v>0</v>
      </c>
      <c r="CS67" s="71">
        <f t="shared" ref="CS67:CS130" si="74">CQ67+CR67</f>
        <v>0</v>
      </c>
      <c r="CT67" s="68">
        <v>0</v>
      </c>
      <c r="CU67" s="68">
        <v>0</v>
      </c>
      <c r="CV67" s="68">
        <v>0</v>
      </c>
      <c r="CW67" s="71">
        <f t="shared" ref="CW67:CW130" si="75">CU67+CV67</f>
        <v>0</v>
      </c>
      <c r="CX67" s="68">
        <v>3739</v>
      </c>
      <c r="CY67" s="68">
        <v>2806</v>
      </c>
      <c r="CZ67" s="68">
        <v>0</v>
      </c>
      <c r="DA67" s="71">
        <f t="shared" ref="DA67:DA130" si="76">CY67+CZ67</f>
        <v>2806</v>
      </c>
      <c r="DB67" s="68">
        <v>0</v>
      </c>
      <c r="DC67" s="68">
        <v>0</v>
      </c>
      <c r="DD67" s="68">
        <v>0</v>
      </c>
      <c r="DE67" s="71">
        <f t="shared" ref="DE67:DE130" si="77">DC67+DD67</f>
        <v>0</v>
      </c>
      <c r="DF67" s="68">
        <v>0</v>
      </c>
      <c r="DG67" s="68">
        <v>0</v>
      </c>
      <c r="DH67" s="68">
        <v>0</v>
      </c>
      <c r="DI67" s="68">
        <f t="shared" ref="DI67:DI130" si="78">DG67+DH67</f>
        <v>0</v>
      </c>
      <c r="DJ67" s="68"/>
      <c r="DK67" s="68"/>
      <c r="DL67" s="68"/>
      <c r="DM67" s="71"/>
      <c r="DN67" s="68">
        <v>0</v>
      </c>
      <c r="DO67" s="68">
        <v>0</v>
      </c>
      <c r="DP67" s="68">
        <v>0</v>
      </c>
      <c r="DQ67" s="71">
        <f t="shared" ref="DQ67:DQ130" si="79">DO67+DP67</f>
        <v>0</v>
      </c>
      <c r="DR67" s="68">
        <v>0</v>
      </c>
      <c r="DS67" s="68">
        <v>0</v>
      </c>
      <c r="DT67" s="68">
        <v>0</v>
      </c>
      <c r="DU67" s="71">
        <f t="shared" ref="DU67:DU130" si="80">DS67+DT67</f>
        <v>0</v>
      </c>
      <c r="DV67" s="68">
        <v>12349</v>
      </c>
      <c r="DW67" s="68">
        <v>12252</v>
      </c>
      <c r="DX67" s="68">
        <v>249</v>
      </c>
      <c r="DY67" s="71">
        <f t="shared" ref="DY67:DY130" si="81">DW67+DX67</f>
        <v>12501</v>
      </c>
      <c r="DZ67" s="68">
        <v>0</v>
      </c>
      <c r="EA67" s="68">
        <v>0</v>
      </c>
      <c r="EB67" s="68">
        <v>0</v>
      </c>
      <c r="EC67" s="71">
        <f t="shared" ref="EC67:EC130" si="82">EA67+EB67</f>
        <v>0</v>
      </c>
      <c r="ED67" s="68">
        <v>0</v>
      </c>
      <c r="EE67" s="68">
        <v>0</v>
      </c>
      <c r="EF67" s="68">
        <v>0</v>
      </c>
      <c r="EG67" s="68">
        <f t="shared" ref="EG67:EG130" si="83">EE67+EF67</f>
        <v>0</v>
      </c>
      <c r="EH67" s="68"/>
      <c r="EI67" s="68"/>
      <c r="EJ67" s="68"/>
      <c r="EK67" s="71"/>
      <c r="EL67" s="68">
        <v>0</v>
      </c>
      <c r="EM67" s="68">
        <v>0</v>
      </c>
      <c r="EN67" s="68">
        <v>0</v>
      </c>
      <c r="EO67" s="71">
        <f t="shared" ref="EO67:EO130" si="84">EM67+EN67</f>
        <v>0</v>
      </c>
      <c r="EP67" s="68">
        <v>1254</v>
      </c>
      <c r="EQ67" s="68">
        <v>1551</v>
      </c>
      <c r="ER67" s="68">
        <v>0</v>
      </c>
      <c r="ES67" s="71">
        <f t="shared" ref="ES67:ES130" si="85">EQ67+ER67</f>
        <v>1551</v>
      </c>
      <c r="ET67" s="68">
        <v>0</v>
      </c>
      <c r="EU67" s="68">
        <v>0</v>
      </c>
      <c r="EV67" s="68">
        <v>0</v>
      </c>
      <c r="EW67" s="71">
        <f t="shared" ref="EW67:EW130" si="86">EU67+EV67</f>
        <v>0</v>
      </c>
      <c r="EX67" s="67">
        <v>0</v>
      </c>
      <c r="EY67" s="68">
        <v>0</v>
      </c>
      <c r="EZ67" s="68">
        <v>0</v>
      </c>
      <c r="FA67" s="71">
        <f t="shared" ref="FA67:FA130" si="87">EY67+EZ67</f>
        <v>0</v>
      </c>
      <c r="FB67" s="68">
        <v>0</v>
      </c>
      <c r="FC67" s="68">
        <v>0</v>
      </c>
      <c r="FD67" s="68">
        <v>0</v>
      </c>
      <c r="FE67" s="71">
        <f t="shared" ref="FE67:FE130" si="88">FC67+FD67</f>
        <v>0</v>
      </c>
      <c r="FF67" s="67">
        <v>0</v>
      </c>
      <c r="FG67" s="68">
        <v>0</v>
      </c>
      <c r="FH67" s="68">
        <v>0</v>
      </c>
      <c r="FI67" s="71">
        <f t="shared" ref="FI67:FI130" si="89">FG67+FH67</f>
        <v>0</v>
      </c>
      <c r="FJ67" s="68">
        <v>0</v>
      </c>
      <c r="FK67" s="68">
        <v>0</v>
      </c>
      <c r="FL67" s="68">
        <v>0</v>
      </c>
      <c r="FM67" s="71">
        <f t="shared" ref="FM67:FM118" si="90">FK67+FL67</f>
        <v>0</v>
      </c>
      <c r="FN67" s="68">
        <v>0</v>
      </c>
      <c r="FO67" s="68">
        <v>0</v>
      </c>
      <c r="FP67" s="68">
        <v>0</v>
      </c>
      <c r="FQ67" s="71">
        <f t="shared" ref="FQ67:FQ130" si="91">FO67+FP67</f>
        <v>0</v>
      </c>
      <c r="FR67" s="68">
        <v>0</v>
      </c>
      <c r="FS67" s="68">
        <v>0</v>
      </c>
      <c r="FT67" s="68">
        <v>0</v>
      </c>
      <c r="FU67" s="71">
        <f t="shared" ref="FU67:FU130" si="92">FS67+FT67</f>
        <v>0</v>
      </c>
      <c r="FV67" s="68">
        <v>0</v>
      </c>
      <c r="FW67" s="68">
        <v>0</v>
      </c>
      <c r="FX67" s="68">
        <v>0</v>
      </c>
      <c r="FY67" s="71">
        <f t="shared" ref="FY67:FY130" si="93">FW67+FX67</f>
        <v>0</v>
      </c>
      <c r="FZ67" s="68">
        <v>0</v>
      </c>
      <c r="GA67" s="68">
        <v>0</v>
      </c>
      <c r="GB67" s="68">
        <v>0</v>
      </c>
      <c r="GC67" s="71">
        <f t="shared" ref="GC67:GC130" si="94">GA67+GB67</f>
        <v>0</v>
      </c>
      <c r="GD67" s="67">
        <v>0</v>
      </c>
      <c r="GE67" s="68">
        <v>0</v>
      </c>
      <c r="GF67" s="68">
        <v>0</v>
      </c>
      <c r="GG67" s="71">
        <f t="shared" ref="GG67:GG130" si="95">GE67+GF67</f>
        <v>0</v>
      </c>
      <c r="GH67" s="68">
        <f t="shared" ref="GH67:GK98" si="96">+B67+F67+N67+V67+Z67+AD67+AH67+AL67+AP67+AT67+AX67+BB67+BF67+BJ67+BN67+BR67+BV67+BZ67+CD67+CH67+CL67+CP67+CT67+CX67+DB67+DF67+DN67+DR67+DV67+DZ67+ED67+EL67+EP67+ET67+EX67+FB67+FF67+FJ67+FN67+FR67+FV67+FZ67+GD67</f>
        <v>46767</v>
      </c>
      <c r="GI67" s="68">
        <f t="shared" si="96"/>
        <v>34693</v>
      </c>
      <c r="GJ67" s="68">
        <f t="shared" si="96"/>
        <v>10697</v>
      </c>
      <c r="GK67" s="71">
        <f t="shared" si="96"/>
        <v>45390</v>
      </c>
    </row>
    <row r="68" spans="1:193">
      <c r="A68" s="28">
        <v>38961</v>
      </c>
      <c r="B68" s="67">
        <v>0</v>
      </c>
      <c r="C68" s="68">
        <v>0</v>
      </c>
      <c r="D68" s="68">
        <v>0</v>
      </c>
      <c r="E68" s="71">
        <f t="shared" si="53"/>
        <v>0</v>
      </c>
      <c r="F68" s="68">
        <v>1135</v>
      </c>
      <c r="G68" s="68">
        <v>1238</v>
      </c>
      <c r="H68" s="68">
        <v>28</v>
      </c>
      <c r="I68" s="71">
        <f t="shared" si="54"/>
        <v>1266</v>
      </c>
      <c r="J68" s="68"/>
      <c r="K68" s="68"/>
      <c r="L68" s="68"/>
      <c r="M68" s="68"/>
      <c r="N68" s="68">
        <v>28048</v>
      </c>
      <c r="O68" s="68">
        <v>16400</v>
      </c>
      <c r="P68" s="68">
        <v>11470</v>
      </c>
      <c r="Q68" s="71">
        <f t="shared" si="55"/>
        <v>27870</v>
      </c>
      <c r="R68" s="68"/>
      <c r="S68" s="68"/>
      <c r="T68" s="68"/>
      <c r="U68" s="71"/>
      <c r="V68" s="67">
        <v>0</v>
      </c>
      <c r="W68" s="68">
        <v>0</v>
      </c>
      <c r="X68" s="68">
        <v>0</v>
      </c>
      <c r="Y68" s="71">
        <f t="shared" si="56"/>
        <v>0</v>
      </c>
      <c r="Z68" s="67">
        <v>0</v>
      </c>
      <c r="AA68" s="68">
        <v>0</v>
      </c>
      <c r="AB68" s="68">
        <v>0</v>
      </c>
      <c r="AC68" s="71">
        <f t="shared" si="57"/>
        <v>0</v>
      </c>
      <c r="AD68" s="68">
        <v>0</v>
      </c>
      <c r="AE68" s="68">
        <v>0</v>
      </c>
      <c r="AF68" s="68">
        <v>0</v>
      </c>
      <c r="AG68" s="71">
        <f t="shared" si="58"/>
        <v>0</v>
      </c>
      <c r="AH68" s="68">
        <v>0</v>
      </c>
      <c r="AI68" s="68">
        <v>0</v>
      </c>
      <c r="AJ68" s="68">
        <v>0</v>
      </c>
      <c r="AK68" s="71">
        <f t="shared" si="59"/>
        <v>0</v>
      </c>
      <c r="AL68" s="67">
        <v>0</v>
      </c>
      <c r="AM68" s="68">
        <v>0</v>
      </c>
      <c r="AN68" s="68">
        <v>0</v>
      </c>
      <c r="AO68" s="71">
        <f t="shared" si="60"/>
        <v>0</v>
      </c>
      <c r="AP68" s="67">
        <v>1450</v>
      </c>
      <c r="AQ68" s="68">
        <v>1602</v>
      </c>
      <c r="AR68" s="68">
        <v>29</v>
      </c>
      <c r="AS68" s="71">
        <f t="shared" si="61"/>
        <v>1631</v>
      </c>
      <c r="AT68" s="67">
        <v>0</v>
      </c>
      <c r="AU68" s="68">
        <v>0</v>
      </c>
      <c r="AV68" s="68">
        <v>0</v>
      </c>
      <c r="AW68" s="71">
        <f t="shared" si="62"/>
        <v>0</v>
      </c>
      <c r="AX68" s="67">
        <v>0</v>
      </c>
      <c r="AY68" s="68">
        <v>0</v>
      </c>
      <c r="AZ68" s="68">
        <v>0</v>
      </c>
      <c r="BA68" s="71">
        <f t="shared" si="63"/>
        <v>0</v>
      </c>
      <c r="BB68" s="67">
        <v>0</v>
      </c>
      <c r="BC68" s="68">
        <v>0</v>
      </c>
      <c r="BD68" s="68">
        <v>0</v>
      </c>
      <c r="BE68" s="71">
        <f t="shared" si="64"/>
        <v>0</v>
      </c>
      <c r="BF68" s="68">
        <v>0</v>
      </c>
      <c r="BG68" s="68">
        <v>0</v>
      </c>
      <c r="BH68" s="68">
        <v>0</v>
      </c>
      <c r="BI68" s="71">
        <f t="shared" si="65"/>
        <v>0</v>
      </c>
      <c r="BJ68" s="68">
        <v>0</v>
      </c>
      <c r="BK68" s="68">
        <v>0</v>
      </c>
      <c r="BL68" s="68">
        <v>0</v>
      </c>
      <c r="BM68" s="71">
        <f t="shared" si="66"/>
        <v>0</v>
      </c>
      <c r="BN68" s="68">
        <v>0</v>
      </c>
      <c r="BO68" s="68">
        <v>0</v>
      </c>
      <c r="BP68" s="68">
        <v>0</v>
      </c>
      <c r="BQ68" s="71">
        <f t="shared" si="67"/>
        <v>0</v>
      </c>
      <c r="BR68" s="68">
        <v>0</v>
      </c>
      <c r="BS68" s="68">
        <v>0</v>
      </c>
      <c r="BT68" s="68">
        <v>0</v>
      </c>
      <c r="BU68" s="71">
        <f t="shared" si="68"/>
        <v>0</v>
      </c>
      <c r="BV68" s="68">
        <v>0</v>
      </c>
      <c r="BW68" s="68">
        <v>0</v>
      </c>
      <c r="BX68" s="68">
        <v>0</v>
      </c>
      <c r="BY68" s="71">
        <f t="shared" si="69"/>
        <v>0</v>
      </c>
      <c r="BZ68" s="68">
        <v>0</v>
      </c>
      <c r="CA68" s="68">
        <v>0</v>
      </c>
      <c r="CB68" s="68">
        <v>0</v>
      </c>
      <c r="CC68" s="71">
        <f t="shared" si="70"/>
        <v>0</v>
      </c>
      <c r="CD68" s="68">
        <v>0</v>
      </c>
      <c r="CE68" s="68">
        <v>0</v>
      </c>
      <c r="CF68" s="68">
        <v>0</v>
      </c>
      <c r="CG68" s="71">
        <f t="shared" si="71"/>
        <v>0</v>
      </c>
      <c r="CH68" s="68">
        <v>0</v>
      </c>
      <c r="CI68" s="68">
        <v>0</v>
      </c>
      <c r="CJ68" s="68">
        <v>0</v>
      </c>
      <c r="CK68" s="71">
        <f t="shared" si="72"/>
        <v>0</v>
      </c>
      <c r="CL68" s="67">
        <v>0</v>
      </c>
      <c r="CM68" s="68">
        <v>0</v>
      </c>
      <c r="CN68" s="68">
        <v>0</v>
      </c>
      <c r="CO68" s="71">
        <f t="shared" si="73"/>
        <v>0</v>
      </c>
      <c r="CP68" s="68">
        <v>0</v>
      </c>
      <c r="CQ68" s="68">
        <v>0</v>
      </c>
      <c r="CR68" s="68">
        <v>0</v>
      </c>
      <c r="CS68" s="71">
        <f t="shared" si="74"/>
        <v>0</v>
      </c>
      <c r="CT68" s="68">
        <v>0</v>
      </c>
      <c r="CU68" s="68">
        <v>0</v>
      </c>
      <c r="CV68" s="68">
        <v>0</v>
      </c>
      <c r="CW68" s="71">
        <f t="shared" si="75"/>
        <v>0</v>
      </c>
      <c r="CX68" s="68">
        <v>3606</v>
      </c>
      <c r="CY68" s="68">
        <v>3162</v>
      </c>
      <c r="CZ68" s="68">
        <v>0</v>
      </c>
      <c r="DA68" s="71">
        <f t="shared" si="76"/>
        <v>3162</v>
      </c>
      <c r="DB68" s="68">
        <v>0</v>
      </c>
      <c r="DC68" s="68">
        <v>0</v>
      </c>
      <c r="DD68" s="68">
        <v>0</v>
      </c>
      <c r="DE68" s="71">
        <f t="shared" si="77"/>
        <v>0</v>
      </c>
      <c r="DF68" s="68">
        <v>0</v>
      </c>
      <c r="DG68" s="68">
        <v>0</v>
      </c>
      <c r="DH68" s="68">
        <v>0</v>
      </c>
      <c r="DI68" s="68">
        <f t="shared" si="78"/>
        <v>0</v>
      </c>
      <c r="DJ68" s="68"/>
      <c r="DK68" s="68"/>
      <c r="DL68" s="68"/>
      <c r="DM68" s="71"/>
      <c r="DN68" s="68">
        <v>0</v>
      </c>
      <c r="DO68" s="68">
        <v>0</v>
      </c>
      <c r="DP68" s="68">
        <v>0</v>
      </c>
      <c r="DQ68" s="71">
        <f t="shared" si="79"/>
        <v>0</v>
      </c>
      <c r="DR68" s="68">
        <v>0</v>
      </c>
      <c r="DS68" s="68">
        <v>0</v>
      </c>
      <c r="DT68" s="68">
        <v>0</v>
      </c>
      <c r="DU68" s="71">
        <f t="shared" si="80"/>
        <v>0</v>
      </c>
      <c r="DV68" s="68">
        <v>13308</v>
      </c>
      <c r="DW68" s="68">
        <v>12953</v>
      </c>
      <c r="DX68" s="68">
        <v>299</v>
      </c>
      <c r="DY68" s="71">
        <f t="shared" si="81"/>
        <v>13252</v>
      </c>
      <c r="DZ68" s="68">
        <v>0</v>
      </c>
      <c r="EA68" s="68">
        <v>0</v>
      </c>
      <c r="EB68" s="68">
        <v>0</v>
      </c>
      <c r="EC68" s="71">
        <f t="shared" si="82"/>
        <v>0</v>
      </c>
      <c r="ED68" s="68">
        <v>0</v>
      </c>
      <c r="EE68" s="68">
        <v>0</v>
      </c>
      <c r="EF68" s="68">
        <v>0</v>
      </c>
      <c r="EG68" s="68">
        <f t="shared" si="83"/>
        <v>0</v>
      </c>
      <c r="EH68" s="68"/>
      <c r="EI68" s="68"/>
      <c r="EJ68" s="68"/>
      <c r="EK68" s="71"/>
      <c r="EL68" s="68">
        <v>0</v>
      </c>
      <c r="EM68" s="68">
        <v>0</v>
      </c>
      <c r="EN68" s="68">
        <v>0</v>
      </c>
      <c r="EO68" s="71">
        <f t="shared" si="84"/>
        <v>0</v>
      </c>
      <c r="EP68" s="68">
        <v>1730</v>
      </c>
      <c r="EQ68" s="68">
        <v>1771</v>
      </c>
      <c r="ER68" s="68">
        <v>0</v>
      </c>
      <c r="ES68" s="71">
        <f t="shared" si="85"/>
        <v>1771</v>
      </c>
      <c r="ET68" s="68">
        <v>0</v>
      </c>
      <c r="EU68" s="68">
        <v>0</v>
      </c>
      <c r="EV68" s="68">
        <v>0</v>
      </c>
      <c r="EW68" s="71">
        <f t="shared" si="86"/>
        <v>0</v>
      </c>
      <c r="EX68" s="67">
        <v>0</v>
      </c>
      <c r="EY68" s="68">
        <v>0</v>
      </c>
      <c r="EZ68" s="68">
        <v>0</v>
      </c>
      <c r="FA68" s="71">
        <f t="shared" si="87"/>
        <v>0</v>
      </c>
      <c r="FB68" s="68">
        <v>0</v>
      </c>
      <c r="FC68" s="68">
        <v>0</v>
      </c>
      <c r="FD68" s="68">
        <v>0</v>
      </c>
      <c r="FE68" s="71">
        <f t="shared" si="88"/>
        <v>0</v>
      </c>
      <c r="FF68" s="67">
        <v>0</v>
      </c>
      <c r="FG68" s="68">
        <v>0</v>
      </c>
      <c r="FH68" s="68">
        <v>0</v>
      </c>
      <c r="FI68" s="71">
        <f t="shared" si="89"/>
        <v>0</v>
      </c>
      <c r="FJ68" s="68">
        <v>0</v>
      </c>
      <c r="FK68" s="68">
        <v>0</v>
      </c>
      <c r="FL68" s="68">
        <v>0</v>
      </c>
      <c r="FM68" s="71">
        <f t="shared" si="90"/>
        <v>0</v>
      </c>
      <c r="FN68" s="68">
        <v>0</v>
      </c>
      <c r="FO68" s="68">
        <v>0</v>
      </c>
      <c r="FP68" s="68">
        <v>0</v>
      </c>
      <c r="FQ68" s="71">
        <f t="shared" si="91"/>
        <v>0</v>
      </c>
      <c r="FR68" s="68">
        <v>0</v>
      </c>
      <c r="FS68" s="68">
        <v>0</v>
      </c>
      <c r="FT68" s="68">
        <v>0</v>
      </c>
      <c r="FU68" s="71">
        <f t="shared" si="92"/>
        <v>0</v>
      </c>
      <c r="FV68" s="68">
        <v>0</v>
      </c>
      <c r="FW68" s="68">
        <v>0</v>
      </c>
      <c r="FX68" s="68">
        <v>0</v>
      </c>
      <c r="FY68" s="71">
        <f t="shared" si="93"/>
        <v>0</v>
      </c>
      <c r="FZ68" s="68">
        <v>0</v>
      </c>
      <c r="GA68" s="68">
        <v>0</v>
      </c>
      <c r="GB68" s="68">
        <v>0</v>
      </c>
      <c r="GC68" s="71">
        <f t="shared" si="94"/>
        <v>0</v>
      </c>
      <c r="GD68" s="67">
        <v>0</v>
      </c>
      <c r="GE68" s="68">
        <v>0</v>
      </c>
      <c r="GF68" s="68">
        <v>0</v>
      </c>
      <c r="GG68" s="71">
        <f t="shared" si="95"/>
        <v>0</v>
      </c>
      <c r="GH68" s="68">
        <f t="shared" si="96"/>
        <v>49277</v>
      </c>
      <c r="GI68" s="68">
        <f t="shared" si="96"/>
        <v>37126</v>
      </c>
      <c r="GJ68" s="68">
        <f t="shared" si="96"/>
        <v>11826</v>
      </c>
      <c r="GK68" s="71">
        <f t="shared" si="96"/>
        <v>48952</v>
      </c>
    </row>
    <row r="69" spans="1:193">
      <c r="A69" s="28">
        <v>38991</v>
      </c>
      <c r="B69" s="67">
        <v>0</v>
      </c>
      <c r="C69" s="68">
        <v>0</v>
      </c>
      <c r="D69" s="68">
        <v>0</v>
      </c>
      <c r="E69" s="71">
        <f t="shared" si="53"/>
        <v>0</v>
      </c>
      <c r="F69" s="68">
        <v>1373</v>
      </c>
      <c r="G69" s="68">
        <v>1483</v>
      </c>
      <c r="H69" s="68">
        <v>32</v>
      </c>
      <c r="I69" s="71">
        <f t="shared" si="54"/>
        <v>1515</v>
      </c>
      <c r="J69" s="68"/>
      <c r="K69" s="68"/>
      <c r="L69" s="68"/>
      <c r="M69" s="68"/>
      <c r="N69" s="68">
        <v>26867</v>
      </c>
      <c r="O69" s="68">
        <v>15739</v>
      </c>
      <c r="P69" s="68">
        <v>12768</v>
      </c>
      <c r="Q69" s="71">
        <f t="shared" si="55"/>
        <v>28507</v>
      </c>
      <c r="R69" s="68"/>
      <c r="S69" s="68"/>
      <c r="T69" s="68"/>
      <c r="U69" s="71"/>
      <c r="V69" s="67">
        <v>0</v>
      </c>
      <c r="W69" s="68">
        <v>0</v>
      </c>
      <c r="X69" s="68">
        <v>0</v>
      </c>
      <c r="Y69" s="71">
        <f t="shared" si="56"/>
        <v>0</v>
      </c>
      <c r="Z69" s="67">
        <v>0</v>
      </c>
      <c r="AA69" s="68">
        <v>0</v>
      </c>
      <c r="AB69" s="68">
        <v>0</v>
      </c>
      <c r="AC69" s="71">
        <f t="shared" si="57"/>
        <v>0</v>
      </c>
      <c r="AD69" s="68">
        <v>0</v>
      </c>
      <c r="AE69" s="68">
        <v>0</v>
      </c>
      <c r="AF69" s="68">
        <v>0</v>
      </c>
      <c r="AG69" s="71">
        <f t="shared" si="58"/>
        <v>0</v>
      </c>
      <c r="AH69" s="68">
        <v>0</v>
      </c>
      <c r="AI69" s="68">
        <v>0</v>
      </c>
      <c r="AJ69" s="68">
        <v>0</v>
      </c>
      <c r="AK69" s="71">
        <f t="shared" si="59"/>
        <v>0</v>
      </c>
      <c r="AL69" s="67">
        <v>0</v>
      </c>
      <c r="AM69" s="68">
        <v>0</v>
      </c>
      <c r="AN69" s="68">
        <v>0</v>
      </c>
      <c r="AO69" s="71">
        <f t="shared" si="60"/>
        <v>0</v>
      </c>
      <c r="AP69" s="67">
        <v>1264</v>
      </c>
      <c r="AQ69" s="68">
        <v>1318</v>
      </c>
      <c r="AR69" s="68">
        <v>135</v>
      </c>
      <c r="AS69" s="71">
        <f t="shared" si="61"/>
        <v>1453</v>
      </c>
      <c r="AT69" s="67">
        <v>0</v>
      </c>
      <c r="AU69" s="68">
        <v>0</v>
      </c>
      <c r="AV69" s="68">
        <v>0</v>
      </c>
      <c r="AW69" s="71">
        <f t="shared" si="62"/>
        <v>0</v>
      </c>
      <c r="AX69" s="67">
        <v>0</v>
      </c>
      <c r="AY69" s="68">
        <v>0</v>
      </c>
      <c r="AZ69" s="68">
        <v>0</v>
      </c>
      <c r="BA69" s="71">
        <f t="shared" si="63"/>
        <v>0</v>
      </c>
      <c r="BB69" s="67">
        <v>0</v>
      </c>
      <c r="BC69" s="68">
        <v>0</v>
      </c>
      <c r="BD69" s="68">
        <v>0</v>
      </c>
      <c r="BE69" s="71">
        <f t="shared" si="64"/>
        <v>0</v>
      </c>
      <c r="BF69" s="68">
        <v>0</v>
      </c>
      <c r="BG69" s="68">
        <v>0</v>
      </c>
      <c r="BH69" s="68">
        <v>0</v>
      </c>
      <c r="BI69" s="71">
        <f t="shared" si="65"/>
        <v>0</v>
      </c>
      <c r="BJ69" s="68">
        <v>0</v>
      </c>
      <c r="BK69" s="68">
        <v>0</v>
      </c>
      <c r="BL69" s="68">
        <v>0</v>
      </c>
      <c r="BM69" s="71">
        <f t="shared" si="66"/>
        <v>0</v>
      </c>
      <c r="BN69" s="68">
        <v>0</v>
      </c>
      <c r="BO69" s="68">
        <v>0</v>
      </c>
      <c r="BP69" s="68">
        <v>0</v>
      </c>
      <c r="BQ69" s="71">
        <f t="shared" si="67"/>
        <v>0</v>
      </c>
      <c r="BR69" s="68">
        <v>0</v>
      </c>
      <c r="BS69" s="68">
        <v>0</v>
      </c>
      <c r="BT69" s="68">
        <v>0</v>
      </c>
      <c r="BU69" s="71">
        <f t="shared" si="68"/>
        <v>0</v>
      </c>
      <c r="BV69" s="68">
        <v>0</v>
      </c>
      <c r="BW69" s="68">
        <v>0</v>
      </c>
      <c r="BX69" s="68">
        <v>0</v>
      </c>
      <c r="BY69" s="71">
        <f t="shared" si="69"/>
        <v>0</v>
      </c>
      <c r="BZ69" s="68">
        <v>0</v>
      </c>
      <c r="CA69" s="68">
        <v>0</v>
      </c>
      <c r="CB69" s="68">
        <v>0</v>
      </c>
      <c r="CC69" s="71">
        <f t="shared" si="70"/>
        <v>0</v>
      </c>
      <c r="CD69" s="68">
        <v>0</v>
      </c>
      <c r="CE69" s="68">
        <v>0</v>
      </c>
      <c r="CF69" s="68">
        <v>0</v>
      </c>
      <c r="CG69" s="71">
        <f t="shared" si="71"/>
        <v>0</v>
      </c>
      <c r="CH69" s="68">
        <v>0</v>
      </c>
      <c r="CI69" s="68">
        <v>0</v>
      </c>
      <c r="CJ69" s="68">
        <v>0</v>
      </c>
      <c r="CK69" s="71">
        <f t="shared" si="72"/>
        <v>0</v>
      </c>
      <c r="CL69" s="67">
        <v>0</v>
      </c>
      <c r="CM69" s="68">
        <v>0</v>
      </c>
      <c r="CN69" s="68">
        <v>0</v>
      </c>
      <c r="CO69" s="71">
        <f t="shared" si="73"/>
        <v>0</v>
      </c>
      <c r="CP69" s="68">
        <v>0</v>
      </c>
      <c r="CQ69" s="68">
        <v>0</v>
      </c>
      <c r="CR69" s="68">
        <v>0</v>
      </c>
      <c r="CS69" s="71">
        <f t="shared" si="74"/>
        <v>0</v>
      </c>
      <c r="CT69" s="68">
        <v>0</v>
      </c>
      <c r="CU69" s="68">
        <v>0</v>
      </c>
      <c r="CV69" s="68">
        <v>0</v>
      </c>
      <c r="CW69" s="71">
        <f t="shared" si="75"/>
        <v>0</v>
      </c>
      <c r="CX69" s="68">
        <v>3040</v>
      </c>
      <c r="CY69" s="68">
        <v>3626</v>
      </c>
      <c r="CZ69" s="68">
        <v>17</v>
      </c>
      <c r="DA69" s="71">
        <f t="shared" si="76"/>
        <v>3643</v>
      </c>
      <c r="DB69" s="68">
        <v>0</v>
      </c>
      <c r="DC69" s="68">
        <v>0</v>
      </c>
      <c r="DD69" s="68">
        <v>0</v>
      </c>
      <c r="DE69" s="71">
        <f t="shared" si="77"/>
        <v>0</v>
      </c>
      <c r="DF69" s="68">
        <v>0</v>
      </c>
      <c r="DG69" s="68">
        <v>0</v>
      </c>
      <c r="DH69" s="68">
        <v>0</v>
      </c>
      <c r="DI69" s="68">
        <f t="shared" si="78"/>
        <v>0</v>
      </c>
      <c r="DJ69" s="68"/>
      <c r="DK69" s="68"/>
      <c r="DL69" s="68"/>
      <c r="DM69" s="71"/>
      <c r="DN69" s="68">
        <v>0</v>
      </c>
      <c r="DO69" s="68">
        <v>0</v>
      </c>
      <c r="DP69" s="68">
        <v>0</v>
      </c>
      <c r="DQ69" s="71">
        <f t="shared" si="79"/>
        <v>0</v>
      </c>
      <c r="DR69" s="68">
        <v>0</v>
      </c>
      <c r="DS69" s="68">
        <v>0</v>
      </c>
      <c r="DT69" s="68">
        <v>0</v>
      </c>
      <c r="DU69" s="71">
        <f t="shared" si="80"/>
        <v>0</v>
      </c>
      <c r="DV69" s="68">
        <v>12681</v>
      </c>
      <c r="DW69" s="68">
        <v>12298</v>
      </c>
      <c r="DX69" s="68">
        <v>253</v>
      </c>
      <c r="DY69" s="71">
        <f t="shared" si="81"/>
        <v>12551</v>
      </c>
      <c r="DZ69" s="68">
        <v>0</v>
      </c>
      <c r="EA69" s="68">
        <v>0</v>
      </c>
      <c r="EB69" s="68">
        <v>0</v>
      </c>
      <c r="EC69" s="71">
        <f t="shared" si="82"/>
        <v>0</v>
      </c>
      <c r="ED69" s="68">
        <v>0</v>
      </c>
      <c r="EE69" s="68">
        <v>0</v>
      </c>
      <c r="EF69" s="68">
        <v>0</v>
      </c>
      <c r="EG69" s="68">
        <f t="shared" si="83"/>
        <v>0</v>
      </c>
      <c r="EH69" s="68"/>
      <c r="EI69" s="68"/>
      <c r="EJ69" s="68"/>
      <c r="EK69" s="71"/>
      <c r="EL69" s="68">
        <v>0</v>
      </c>
      <c r="EM69" s="68">
        <v>0</v>
      </c>
      <c r="EN69" s="68">
        <v>0</v>
      </c>
      <c r="EO69" s="71">
        <f t="shared" si="84"/>
        <v>0</v>
      </c>
      <c r="EP69" s="68">
        <v>1404</v>
      </c>
      <c r="EQ69" s="68">
        <v>1308</v>
      </c>
      <c r="ER69" s="68">
        <v>0</v>
      </c>
      <c r="ES69" s="71">
        <f t="shared" si="85"/>
        <v>1308</v>
      </c>
      <c r="ET69" s="68">
        <v>0</v>
      </c>
      <c r="EU69" s="68">
        <v>0</v>
      </c>
      <c r="EV69" s="68">
        <v>0</v>
      </c>
      <c r="EW69" s="71">
        <f t="shared" si="86"/>
        <v>0</v>
      </c>
      <c r="EX69" s="67">
        <v>0</v>
      </c>
      <c r="EY69" s="68">
        <v>0</v>
      </c>
      <c r="EZ69" s="68">
        <v>0</v>
      </c>
      <c r="FA69" s="71">
        <f t="shared" si="87"/>
        <v>0</v>
      </c>
      <c r="FB69" s="68">
        <v>0</v>
      </c>
      <c r="FC69" s="68">
        <v>0</v>
      </c>
      <c r="FD69" s="68">
        <v>0</v>
      </c>
      <c r="FE69" s="71">
        <f t="shared" si="88"/>
        <v>0</v>
      </c>
      <c r="FF69" s="67">
        <v>0</v>
      </c>
      <c r="FG69" s="68">
        <v>0</v>
      </c>
      <c r="FH69" s="68">
        <v>0</v>
      </c>
      <c r="FI69" s="71">
        <f t="shared" si="89"/>
        <v>0</v>
      </c>
      <c r="FJ69" s="68">
        <v>0</v>
      </c>
      <c r="FK69" s="68">
        <v>0</v>
      </c>
      <c r="FL69" s="68">
        <v>0</v>
      </c>
      <c r="FM69" s="71">
        <f t="shared" si="90"/>
        <v>0</v>
      </c>
      <c r="FN69" s="68">
        <v>0</v>
      </c>
      <c r="FO69" s="68">
        <v>0</v>
      </c>
      <c r="FP69" s="68">
        <v>0</v>
      </c>
      <c r="FQ69" s="71">
        <f t="shared" si="91"/>
        <v>0</v>
      </c>
      <c r="FR69" s="68">
        <v>0</v>
      </c>
      <c r="FS69" s="68">
        <v>0</v>
      </c>
      <c r="FT69" s="68">
        <v>0</v>
      </c>
      <c r="FU69" s="71">
        <f t="shared" si="92"/>
        <v>0</v>
      </c>
      <c r="FV69" s="68">
        <v>0</v>
      </c>
      <c r="FW69" s="68">
        <v>0</v>
      </c>
      <c r="FX69" s="68">
        <v>0</v>
      </c>
      <c r="FY69" s="71">
        <f t="shared" si="93"/>
        <v>0</v>
      </c>
      <c r="FZ69" s="68">
        <v>0</v>
      </c>
      <c r="GA69" s="68">
        <v>0</v>
      </c>
      <c r="GB69" s="68">
        <v>0</v>
      </c>
      <c r="GC69" s="71">
        <f t="shared" si="94"/>
        <v>0</v>
      </c>
      <c r="GD69" s="67">
        <v>0</v>
      </c>
      <c r="GE69" s="68">
        <v>0</v>
      </c>
      <c r="GF69" s="68">
        <v>0</v>
      </c>
      <c r="GG69" s="71">
        <f t="shared" si="95"/>
        <v>0</v>
      </c>
      <c r="GH69" s="68">
        <f t="shared" si="96"/>
        <v>46629</v>
      </c>
      <c r="GI69" s="68">
        <f t="shared" si="96"/>
        <v>35772</v>
      </c>
      <c r="GJ69" s="68">
        <f t="shared" si="96"/>
        <v>13205</v>
      </c>
      <c r="GK69" s="71">
        <f t="shared" si="96"/>
        <v>48977</v>
      </c>
    </row>
    <row r="70" spans="1:193">
      <c r="A70" s="28">
        <v>39022</v>
      </c>
      <c r="B70" s="67">
        <v>0</v>
      </c>
      <c r="C70" s="68">
        <v>0</v>
      </c>
      <c r="D70" s="68">
        <v>0</v>
      </c>
      <c r="E70" s="71">
        <f t="shared" si="53"/>
        <v>0</v>
      </c>
      <c r="F70" s="68">
        <v>1501</v>
      </c>
      <c r="G70" s="68">
        <v>1495</v>
      </c>
      <c r="H70" s="68">
        <v>14</v>
      </c>
      <c r="I70" s="71">
        <f t="shared" si="54"/>
        <v>1509</v>
      </c>
      <c r="J70" s="68"/>
      <c r="K70" s="68"/>
      <c r="L70" s="68"/>
      <c r="M70" s="68"/>
      <c r="N70" s="68">
        <v>30719</v>
      </c>
      <c r="O70" s="68">
        <v>15437</v>
      </c>
      <c r="P70" s="68">
        <v>13947</v>
      </c>
      <c r="Q70" s="71">
        <f t="shared" si="55"/>
        <v>29384</v>
      </c>
      <c r="R70" s="68"/>
      <c r="S70" s="68"/>
      <c r="T70" s="68"/>
      <c r="U70" s="71"/>
      <c r="V70" s="67">
        <v>0</v>
      </c>
      <c r="W70" s="68">
        <v>0</v>
      </c>
      <c r="X70" s="68">
        <v>0</v>
      </c>
      <c r="Y70" s="71">
        <f t="shared" si="56"/>
        <v>0</v>
      </c>
      <c r="Z70" s="67">
        <v>0</v>
      </c>
      <c r="AA70" s="68">
        <v>0</v>
      </c>
      <c r="AB70" s="68">
        <v>0</v>
      </c>
      <c r="AC70" s="71">
        <f t="shared" si="57"/>
        <v>0</v>
      </c>
      <c r="AD70" s="68">
        <v>0</v>
      </c>
      <c r="AE70" s="68">
        <v>0</v>
      </c>
      <c r="AF70" s="68">
        <v>0</v>
      </c>
      <c r="AG70" s="71">
        <f t="shared" si="58"/>
        <v>0</v>
      </c>
      <c r="AH70" s="68">
        <v>0</v>
      </c>
      <c r="AI70" s="68">
        <v>0</v>
      </c>
      <c r="AJ70" s="68">
        <v>0</v>
      </c>
      <c r="AK70" s="71">
        <f t="shared" si="59"/>
        <v>0</v>
      </c>
      <c r="AL70" s="67">
        <v>0</v>
      </c>
      <c r="AM70" s="68">
        <v>0</v>
      </c>
      <c r="AN70" s="68">
        <v>0</v>
      </c>
      <c r="AO70" s="71">
        <f t="shared" si="60"/>
        <v>0</v>
      </c>
      <c r="AP70" s="67">
        <v>1170</v>
      </c>
      <c r="AQ70" s="68">
        <v>1223</v>
      </c>
      <c r="AR70" s="68">
        <v>9</v>
      </c>
      <c r="AS70" s="71">
        <f t="shared" si="61"/>
        <v>1232</v>
      </c>
      <c r="AT70" s="67">
        <v>0</v>
      </c>
      <c r="AU70" s="68">
        <v>0</v>
      </c>
      <c r="AV70" s="68">
        <v>0</v>
      </c>
      <c r="AW70" s="71">
        <f t="shared" si="62"/>
        <v>0</v>
      </c>
      <c r="AX70" s="67">
        <v>0</v>
      </c>
      <c r="AY70" s="68">
        <v>0</v>
      </c>
      <c r="AZ70" s="68">
        <v>0</v>
      </c>
      <c r="BA70" s="71">
        <f t="shared" si="63"/>
        <v>0</v>
      </c>
      <c r="BB70" s="67">
        <v>0</v>
      </c>
      <c r="BC70" s="68">
        <v>0</v>
      </c>
      <c r="BD70" s="68">
        <v>0</v>
      </c>
      <c r="BE70" s="71">
        <f t="shared" si="64"/>
        <v>0</v>
      </c>
      <c r="BF70" s="68">
        <v>0</v>
      </c>
      <c r="BG70" s="68">
        <v>0</v>
      </c>
      <c r="BH70" s="68">
        <v>0</v>
      </c>
      <c r="BI70" s="71">
        <f t="shared" si="65"/>
        <v>0</v>
      </c>
      <c r="BJ70" s="68">
        <v>0</v>
      </c>
      <c r="BK70" s="68">
        <v>0</v>
      </c>
      <c r="BL70" s="68">
        <v>0</v>
      </c>
      <c r="BM70" s="71">
        <f t="shared" si="66"/>
        <v>0</v>
      </c>
      <c r="BN70" s="68">
        <v>0</v>
      </c>
      <c r="BO70" s="68">
        <v>0</v>
      </c>
      <c r="BP70" s="68">
        <v>0</v>
      </c>
      <c r="BQ70" s="71">
        <f t="shared" si="67"/>
        <v>0</v>
      </c>
      <c r="BR70" s="68">
        <v>0</v>
      </c>
      <c r="BS70" s="68">
        <v>0</v>
      </c>
      <c r="BT70" s="68">
        <v>0</v>
      </c>
      <c r="BU70" s="71">
        <f t="shared" si="68"/>
        <v>0</v>
      </c>
      <c r="BV70" s="68">
        <v>0</v>
      </c>
      <c r="BW70" s="68">
        <v>0</v>
      </c>
      <c r="BX70" s="68">
        <v>0</v>
      </c>
      <c r="BY70" s="71">
        <f t="shared" si="69"/>
        <v>0</v>
      </c>
      <c r="BZ70" s="68">
        <v>0</v>
      </c>
      <c r="CA70" s="68">
        <v>0</v>
      </c>
      <c r="CB70" s="68">
        <v>0</v>
      </c>
      <c r="CC70" s="71">
        <f t="shared" si="70"/>
        <v>0</v>
      </c>
      <c r="CD70" s="68">
        <v>0</v>
      </c>
      <c r="CE70" s="68">
        <v>0</v>
      </c>
      <c r="CF70" s="68">
        <v>0</v>
      </c>
      <c r="CG70" s="71">
        <f t="shared" si="71"/>
        <v>0</v>
      </c>
      <c r="CH70" s="68">
        <v>0</v>
      </c>
      <c r="CI70" s="68">
        <v>0</v>
      </c>
      <c r="CJ70" s="68">
        <v>0</v>
      </c>
      <c r="CK70" s="71">
        <f t="shared" si="72"/>
        <v>0</v>
      </c>
      <c r="CL70" s="67">
        <v>0</v>
      </c>
      <c r="CM70" s="68">
        <v>0</v>
      </c>
      <c r="CN70" s="68">
        <v>0</v>
      </c>
      <c r="CO70" s="71">
        <f t="shared" si="73"/>
        <v>0</v>
      </c>
      <c r="CP70" s="68">
        <v>0</v>
      </c>
      <c r="CQ70" s="68">
        <v>0</v>
      </c>
      <c r="CR70" s="68">
        <v>0</v>
      </c>
      <c r="CS70" s="71">
        <f t="shared" si="74"/>
        <v>0</v>
      </c>
      <c r="CT70" s="68">
        <v>0</v>
      </c>
      <c r="CU70" s="68">
        <v>0</v>
      </c>
      <c r="CV70" s="68">
        <v>0</v>
      </c>
      <c r="CW70" s="71">
        <f t="shared" si="75"/>
        <v>0</v>
      </c>
      <c r="CX70" s="68">
        <v>2562</v>
      </c>
      <c r="CY70" s="68">
        <v>2223</v>
      </c>
      <c r="CZ70" s="68">
        <v>0</v>
      </c>
      <c r="DA70" s="71">
        <f t="shared" si="76"/>
        <v>2223</v>
      </c>
      <c r="DB70" s="68">
        <v>0</v>
      </c>
      <c r="DC70" s="68">
        <v>0</v>
      </c>
      <c r="DD70" s="68">
        <v>0</v>
      </c>
      <c r="DE70" s="71">
        <f t="shared" si="77"/>
        <v>0</v>
      </c>
      <c r="DF70" s="68">
        <v>0</v>
      </c>
      <c r="DG70" s="68">
        <v>0</v>
      </c>
      <c r="DH70" s="68">
        <v>0</v>
      </c>
      <c r="DI70" s="68">
        <f t="shared" si="78"/>
        <v>0</v>
      </c>
      <c r="DJ70" s="68"/>
      <c r="DK70" s="68"/>
      <c r="DL70" s="68"/>
      <c r="DM70" s="71"/>
      <c r="DN70" s="68">
        <v>0</v>
      </c>
      <c r="DO70" s="68">
        <v>0</v>
      </c>
      <c r="DP70" s="68">
        <v>0</v>
      </c>
      <c r="DQ70" s="71">
        <f t="shared" si="79"/>
        <v>0</v>
      </c>
      <c r="DR70" s="68">
        <v>0</v>
      </c>
      <c r="DS70" s="68">
        <v>0</v>
      </c>
      <c r="DT70" s="68">
        <v>0</v>
      </c>
      <c r="DU70" s="71">
        <f t="shared" si="80"/>
        <v>0</v>
      </c>
      <c r="DV70" s="68">
        <v>12653</v>
      </c>
      <c r="DW70" s="68">
        <v>12506</v>
      </c>
      <c r="DX70" s="68">
        <v>273</v>
      </c>
      <c r="DY70" s="71">
        <f t="shared" si="81"/>
        <v>12779</v>
      </c>
      <c r="DZ70" s="68">
        <v>0</v>
      </c>
      <c r="EA70" s="68">
        <v>0</v>
      </c>
      <c r="EB70" s="68">
        <v>0</v>
      </c>
      <c r="EC70" s="71">
        <f t="shared" si="82"/>
        <v>0</v>
      </c>
      <c r="ED70" s="68">
        <v>0</v>
      </c>
      <c r="EE70" s="68">
        <v>0</v>
      </c>
      <c r="EF70" s="68">
        <v>0</v>
      </c>
      <c r="EG70" s="68">
        <f t="shared" si="83"/>
        <v>0</v>
      </c>
      <c r="EH70" s="68"/>
      <c r="EI70" s="68"/>
      <c r="EJ70" s="68"/>
      <c r="EK70" s="71"/>
      <c r="EL70" s="68">
        <v>0</v>
      </c>
      <c r="EM70" s="68">
        <v>0</v>
      </c>
      <c r="EN70" s="68">
        <v>0</v>
      </c>
      <c r="EO70" s="71">
        <f t="shared" si="84"/>
        <v>0</v>
      </c>
      <c r="EP70" s="68">
        <v>1730</v>
      </c>
      <c r="EQ70" s="68">
        <v>1537</v>
      </c>
      <c r="ER70" s="68">
        <v>0</v>
      </c>
      <c r="ES70" s="71">
        <f t="shared" si="85"/>
        <v>1537</v>
      </c>
      <c r="ET70" s="68">
        <v>0</v>
      </c>
      <c r="EU70" s="68">
        <v>0</v>
      </c>
      <c r="EV70" s="68">
        <v>0</v>
      </c>
      <c r="EW70" s="71">
        <f t="shared" si="86"/>
        <v>0</v>
      </c>
      <c r="EX70" s="67">
        <v>0</v>
      </c>
      <c r="EY70" s="68">
        <v>0</v>
      </c>
      <c r="EZ70" s="68">
        <v>0</v>
      </c>
      <c r="FA70" s="71">
        <f t="shared" si="87"/>
        <v>0</v>
      </c>
      <c r="FB70" s="68">
        <v>0</v>
      </c>
      <c r="FC70" s="68">
        <v>0</v>
      </c>
      <c r="FD70" s="68">
        <v>0</v>
      </c>
      <c r="FE70" s="71">
        <f t="shared" si="88"/>
        <v>0</v>
      </c>
      <c r="FF70" s="67">
        <v>0</v>
      </c>
      <c r="FG70" s="68">
        <v>0</v>
      </c>
      <c r="FH70" s="68">
        <v>0</v>
      </c>
      <c r="FI70" s="71">
        <f t="shared" si="89"/>
        <v>0</v>
      </c>
      <c r="FJ70" s="68">
        <v>0</v>
      </c>
      <c r="FK70" s="68">
        <v>0</v>
      </c>
      <c r="FL70" s="68">
        <v>0</v>
      </c>
      <c r="FM70" s="71">
        <f t="shared" si="90"/>
        <v>0</v>
      </c>
      <c r="FN70" s="68">
        <v>0</v>
      </c>
      <c r="FO70" s="68">
        <v>0</v>
      </c>
      <c r="FP70" s="68">
        <v>0</v>
      </c>
      <c r="FQ70" s="71">
        <f t="shared" si="91"/>
        <v>0</v>
      </c>
      <c r="FR70" s="68">
        <v>0</v>
      </c>
      <c r="FS70" s="68">
        <v>0</v>
      </c>
      <c r="FT70" s="68">
        <v>0</v>
      </c>
      <c r="FU70" s="71">
        <f t="shared" si="92"/>
        <v>0</v>
      </c>
      <c r="FV70" s="68">
        <v>0</v>
      </c>
      <c r="FW70" s="68">
        <v>0</v>
      </c>
      <c r="FX70" s="68">
        <v>0</v>
      </c>
      <c r="FY70" s="71">
        <f t="shared" si="93"/>
        <v>0</v>
      </c>
      <c r="FZ70" s="68">
        <v>0</v>
      </c>
      <c r="GA70" s="68">
        <v>0</v>
      </c>
      <c r="GB70" s="68">
        <v>0</v>
      </c>
      <c r="GC70" s="71">
        <f t="shared" si="94"/>
        <v>0</v>
      </c>
      <c r="GD70" s="67">
        <v>0</v>
      </c>
      <c r="GE70" s="68">
        <v>0</v>
      </c>
      <c r="GF70" s="68">
        <v>0</v>
      </c>
      <c r="GG70" s="71">
        <f t="shared" si="95"/>
        <v>0</v>
      </c>
      <c r="GH70" s="68">
        <f t="shared" si="96"/>
        <v>50335</v>
      </c>
      <c r="GI70" s="68">
        <f t="shared" si="96"/>
        <v>34421</v>
      </c>
      <c r="GJ70" s="68">
        <f t="shared" si="96"/>
        <v>14243</v>
      </c>
      <c r="GK70" s="71">
        <f t="shared" si="96"/>
        <v>48664</v>
      </c>
    </row>
    <row r="71" spans="1:193" ht="11.25" customHeight="1">
      <c r="A71" s="28">
        <v>39052</v>
      </c>
      <c r="B71" s="67">
        <v>0</v>
      </c>
      <c r="C71" s="68">
        <v>0</v>
      </c>
      <c r="D71" s="68">
        <v>0</v>
      </c>
      <c r="E71" s="71">
        <f t="shared" si="53"/>
        <v>0</v>
      </c>
      <c r="F71" s="68">
        <v>1235</v>
      </c>
      <c r="G71" s="68">
        <v>1165</v>
      </c>
      <c r="H71" s="68">
        <v>0</v>
      </c>
      <c r="I71" s="71">
        <f t="shared" si="54"/>
        <v>1165</v>
      </c>
      <c r="J71" s="68"/>
      <c r="K71" s="68"/>
      <c r="L71" s="68"/>
      <c r="M71" s="68"/>
      <c r="N71" s="68">
        <v>28572</v>
      </c>
      <c r="O71" s="68">
        <v>12986</v>
      </c>
      <c r="P71" s="68">
        <v>14763</v>
      </c>
      <c r="Q71" s="71">
        <f t="shared" si="55"/>
        <v>27749</v>
      </c>
      <c r="R71" s="68"/>
      <c r="S71" s="68"/>
      <c r="T71" s="68"/>
      <c r="U71" s="71"/>
      <c r="V71" s="67">
        <v>0</v>
      </c>
      <c r="W71" s="68">
        <v>0</v>
      </c>
      <c r="X71" s="68">
        <v>0</v>
      </c>
      <c r="Y71" s="71">
        <f t="shared" si="56"/>
        <v>0</v>
      </c>
      <c r="Z71" s="67">
        <v>0</v>
      </c>
      <c r="AA71" s="68">
        <v>0</v>
      </c>
      <c r="AB71" s="68">
        <v>0</v>
      </c>
      <c r="AC71" s="71">
        <f t="shared" si="57"/>
        <v>0</v>
      </c>
      <c r="AD71" s="68">
        <v>0</v>
      </c>
      <c r="AE71" s="68">
        <v>0</v>
      </c>
      <c r="AF71" s="68">
        <v>0</v>
      </c>
      <c r="AG71" s="71">
        <f t="shared" si="58"/>
        <v>0</v>
      </c>
      <c r="AH71" s="68">
        <v>0</v>
      </c>
      <c r="AI71" s="68">
        <v>0</v>
      </c>
      <c r="AJ71" s="68">
        <v>0</v>
      </c>
      <c r="AK71" s="71">
        <f t="shared" si="59"/>
        <v>0</v>
      </c>
      <c r="AL71" s="67">
        <v>0</v>
      </c>
      <c r="AM71" s="68">
        <v>0</v>
      </c>
      <c r="AN71" s="68">
        <v>0</v>
      </c>
      <c r="AO71" s="71">
        <f t="shared" si="60"/>
        <v>0</v>
      </c>
      <c r="AP71" s="67">
        <v>1851</v>
      </c>
      <c r="AQ71" s="68">
        <v>1306</v>
      </c>
      <c r="AR71" s="68">
        <v>49</v>
      </c>
      <c r="AS71" s="71">
        <f t="shared" si="61"/>
        <v>1355</v>
      </c>
      <c r="AT71" s="67">
        <v>0</v>
      </c>
      <c r="AU71" s="68">
        <v>0</v>
      </c>
      <c r="AV71" s="68">
        <v>0</v>
      </c>
      <c r="AW71" s="71">
        <f t="shared" si="62"/>
        <v>0</v>
      </c>
      <c r="AX71" s="67">
        <v>0</v>
      </c>
      <c r="AY71" s="68">
        <v>0</v>
      </c>
      <c r="AZ71" s="68">
        <v>0</v>
      </c>
      <c r="BA71" s="71">
        <f t="shared" si="63"/>
        <v>0</v>
      </c>
      <c r="BB71" s="67">
        <v>0</v>
      </c>
      <c r="BC71" s="68">
        <v>0</v>
      </c>
      <c r="BD71" s="68">
        <v>0</v>
      </c>
      <c r="BE71" s="71">
        <f t="shared" si="64"/>
        <v>0</v>
      </c>
      <c r="BF71" s="68">
        <v>0</v>
      </c>
      <c r="BG71" s="68">
        <v>0</v>
      </c>
      <c r="BH71" s="68">
        <v>0</v>
      </c>
      <c r="BI71" s="71">
        <f t="shared" si="65"/>
        <v>0</v>
      </c>
      <c r="BJ71" s="68">
        <v>0</v>
      </c>
      <c r="BK71" s="68">
        <v>0</v>
      </c>
      <c r="BL71" s="68">
        <v>0</v>
      </c>
      <c r="BM71" s="71">
        <f t="shared" si="66"/>
        <v>0</v>
      </c>
      <c r="BN71" s="68">
        <v>0</v>
      </c>
      <c r="BO71" s="68">
        <v>0</v>
      </c>
      <c r="BP71" s="68">
        <v>0</v>
      </c>
      <c r="BQ71" s="71">
        <f t="shared" si="67"/>
        <v>0</v>
      </c>
      <c r="BR71" s="68">
        <v>0</v>
      </c>
      <c r="BS71" s="68">
        <v>0</v>
      </c>
      <c r="BT71" s="68">
        <v>0</v>
      </c>
      <c r="BU71" s="71">
        <f t="shared" si="68"/>
        <v>0</v>
      </c>
      <c r="BV71" s="68">
        <v>0</v>
      </c>
      <c r="BW71" s="68">
        <v>0</v>
      </c>
      <c r="BX71" s="68">
        <v>0</v>
      </c>
      <c r="BY71" s="71">
        <f t="shared" si="69"/>
        <v>0</v>
      </c>
      <c r="BZ71" s="68">
        <v>0</v>
      </c>
      <c r="CA71" s="68">
        <v>0</v>
      </c>
      <c r="CB71" s="68">
        <v>0</v>
      </c>
      <c r="CC71" s="71">
        <f t="shared" si="70"/>
        <v>0</v>
      </c>
      <c r="CD71" s="68">
        <v>0</v>
      </c>
      <c r="CE71" s="68">
        <v>0</v>
      </c>
      <c r="CF71" s="68">
        <v>0</v>
      </c>
      <c r="CG71" s="71">
        <f t="shared" si="71"/>
        <v>0</v>
      </c>
      <c r="CH71" s="68">
        <v>0</v>
      </c>
      <c r="CI71" s="68">
        <v>0</v>
      </c>
      <c r="CJ71" s="68">
        <v>0</v>
      </c>
      <c r="CK71" s="71">
        <f t="shared" si="72"/>
        <v>0</v>
      </c>
      <c r="CL71" s="67">
        <v>0</v>
      </c>
      <c r="CM71" s="68">
        <v>0</v>
      </c>
      <c r="CN71" s="68">
        <v>0</v>
      </c>
      <c r="CO71" s="71">
        <f t="shared" si="73"/>
        <v>0</v>
      </c>
      <c r="CP71" s="68">
        <v>0</v>
      </c>
      <c r="CQ71" s="68">
        <v>0</v>
      </c>
      <c r="CR71" s="68">
        <v>0</v>
      </c>
      <c r="CS71" s="71">
        <f t="shared" si="74"/>
        <v>0</v>
      </c>
      <c r="CT71" s="68">
        <v>0</v>
      </c>
      <c r="CU71" s="68">
        <v>0</v>
      </c>
      <c r="CV71" s="68">
        <v>0</v>
      </c>
      <c r="CW71" s="71">
        <f t="shared" si="75"/>
        <v>0</v>
      </c>
      <c r="CX71" s="68">
        <v>2386</v>
      </c>
      <c r="CY71" s="68">
        <v>2559</v>
      </c>
      <c r="CZ71" s="68">
        <v>0</v>
      </c>
      <c r="DA71" s="71">
        <f t="shared" si="76"/>
        <v>2559</v>
      </c>
      <c r="DB71" s="68">
        <v>0</v>
      </c>
      <c r="DC71" s="68">
        <v>0</v>
      </c>
      <c r="DD71" s="68">
        <v>0</v>
      </c>
      <c r="DE71" s="71">
        <f t="shared" si="77"/>
        <v>0</v>
      </c>
      <c r="DF71" s="68">
        <v>0</v>
      </c>
      <c r="DG71" s="68">
        <v>0</v>
      </c>
      <c r="DH71" s="68">
        <v>0</v>
      </c>
      <c r="DI71" s="68">
        <f t="shared" si="78"/>
        <v>0</v>
      </c>
      <c r="DJ71" s="68"/>
      <c r="DK71" s="68"/>
      <c r="DL71" s="68"/>
      <c r="DM71" s="71"/>
      <c r="DN71" s="68">
        <v>0</v>
      </c>
      <c r="DO71" s="68">
        <v>0</v>
      </c>
      <c r="DP71" s="68">
        <v>0</v>
      </c>
      <c r="DQ71" s="71">
        <f t="shared" si="79"/>
        <v>0</v>
      </c>
      <c r="DR71" s="68">
        <v>0</v>
      </c>
      <c r="DS71" s="68">
        <v>0</v>
      </c>
      <c r="DT71" s="68">
        <v>0</v>
      </c>
      <c r="DU71" s="71">
        <f t="shared" si="80"/>
        <v>0</v>
      </c>
      <c r="DV71" s="68">
        <v>12772</v>
      </c>
      <c r="DW71" s="68">
        <v>12497</v>
      </c>
      <c r="DX71" s="68">
        <v>303</v>
      </c>
      <c r="DY71" s="71">
        <f t="shared" si="81"/>
        <v>12800</v>
      </c>
      <c r="DZ71" s="68">
        <v>0</v>
      </c>
      <c r="EA71" s="68">
        <v>0</v>
      </c>
      <c r="EB71" s="68">
        <v>0</v>
      </c>
      <c r="EC71" s="71">
        <f t="shared" si="82"/>
        <v>0</v>
      </c>
      <c r="ED71" s="68">
        <v>0</v>
      </c>
      <c r="EE71" s="68">
        <v>0</v>
      </c>
      <c r="EF71" s="68">
        <v>0</v>
      </c>
      <c r="EG71" s="68">
        <f t="shared" si="83"/>
        <v>0</v>
      </c>
      <c r="EH71" s="68"/>
      <c r="EI71" s="68"/>
      <c r="EJ71" s="68"/>
      <c r="EK71" s="71"/>
      <c r="EL71" s="68">
        <v>0</v>
      </c>
      <c r="EM71" s="68">
        <v>0</v>
      </c>
      <c r="EN71" s="68">
        <v>0</v>
      </c>
      <c r="EO71" s="71">
        <f t="shared" si="84"/>
        <v>0</v>
      </c>
      <c r="EP71" s="68">
        <v>1735</v>
      </c>
      <c r="EQ71" s="68">
        <v>1298</v>
      </c>
      <c r="ER71" s="68">
        <v>0</v>
      </c>
      <c r="ES71" s="71">
        <f t="shared" si="85"/>
        <v>1298</v>
      </c>
      <c r="ET71" s="68">
        <v>0</v>
      </c>
      <c r="EU71" s="68">
        <v>0</v>
      </c>
      <c r="EV71" s="68">
        <v>0</v>
      </c>
      <c r="EW71" s="71">
        <f t="shared" si="86"/>
        <v>0</v>
      </c>
      <c r="EX71" s="67">
        <v>0</v>
      </c>
      <c r="EY71" s="68">
        <v>0</v>
      </c>
      <c r="EZ71" s="68">
        <v>0</v>
      </c>
      <c r="FA71" s="71">
        <f t="shared" si="87"/>
        <v>0</v>
      </c>
      <c r="FB71" s="68">
        <v>0</v>
      </c>
      <c r="FC71" s="68">
        <v>0</v>
      </c>
      <c r="FD71" s="68">
        <v>0</v>
      </c>
      <c r="FE71" s="71">
        <f t="shared" si="88"/>
        <v>0</v>
      </c>
      <c r="FF71" s="67">
        <v>0</v>
      </c>
      <c r="FG71" s="68">
        <v>0</v>
      </c>
      <c r="FH71" s="68">
        <v>0</v>
      </c>
      <c r="FI71" s="71">
        <f t="shared" si="89"/>
        <v>0</v>
      </c>
      <c r="FJ71" s="68">
        <v>0</v>
      </c>
      <c r="FK71" s="68">
        <v>0</v>
      </c>
      <c r="FL71" s="68">
        <v>0</v>
      </c>
      <c r="FM71" s="71">
        <f t="shared" si="90"/>
        <v>0</v>
      </c>
      <c r="FN71" s="68">
        <v>0</v>
      </c>
      <c r="FO71" s="68">
        <v>0</v>
      </c>
      <c r="FP71" s="68">
        <v>0</v>
      </c>
      <c r="FQ71" s="71">
        <f t="shared" si="91"/>
        <v>0</v>
      </c>
      <c r="FR71" s="68">
        <v>0</v>
      </c>
      <c r="FS71" s="68">
        <v>0</v>
      </c>
      <c r="FT71" s="68">
        <v>0</v>
      </c>
      <c r="FU71" s="71">
        <f t="shared" si="92"/>
        <v>0</v>
      </c>
      <c r="FV71" s="68">
        <v>0</v>
      </c>
      <c r="FW71" s="68">
        <v>0</v>
      </c>
      <c r="FX71" s="68">
        <v>0</v>
      </c>
      <c r="FY71" s="71">
        <f t="shared" si="93"/>
        <v>0</v>
      </c>
      <c r="FZ71" s="68">
        <v>0</v>
      </c>
      <c r="GA71" s="68">
        <v>0</v>
      </c>
      <c r="GB71" s="68">
        <v>0</v>
      </c>
      <c r="GC71" s="71">
        <f t="shared" si="94"/>
        <v>0</v>
      </c>
      <c r="GD71" s="67">
        <v>0</v>
      </c>
      <c r="GE71" s="68">
        <v>0</v>
      </c>
      <c r="GF71" s="68">
        <v>0</v>
      </c>
      <c r="GG71" s="71">
        <f t="shared" si="95"/>
        <v>0</v>
      </c>
      <c r="GH71" s="68">
        <f t="shared" si="96"/>
        <v>48551</v>
      </c>
      <c r="GI71" s="68">
        <f t="shared" si="96"/>
        <v>31811</v>
      </c>
      <c r="GJ71" s="68">
        <f t="shared" si="96"/>
        <v>15115</v>
      </c>
      <c r="GK71" s="71">
        <f t="shared" si="96"/>
        <v>46926</v>
      </c>
    </row>
    <row r="72" spans="1:193" ht="11.25" customHeight="1">
      <c r="A72" s="28">
        <v>39083</v>
      </c>
      <c r="B72" s="67">
        <v>0</v>
      </c>
      <c r="C72" s="68">
        <v>0</v>
      </c>
      <c r="D72" s="68">
        <v>0</v>
      </c>
      <c r="E72" s="71">
        <f t="shared" si="53"/>
        <v>0</v>
      </c>
      <c r="F72" s="68">
        <v>1279</v>
      </c>
      <c r="G72" s="68">
        <v>1388</v>
      </c>
      <c r="H72" s="68">
        <v>0</v>
      </c>
      <c r="I72" s="71">
        <f t="shared" si="54"/>
        <v>1388</v>
      </c>
      <c r="J72" s="68"/>
      <c r="K72" s="68"/>
      <c r="L72" s="68"/>
      <c r="M72" s="68"/>
      <c r="N72" s="68">
        <v>32603</v>
      </c>
      <c r="O72" s="68">
        <v>15561</v>
      </c>
      <c r="P72" s="68">
        <v>16469</v>
      </c>
      <c r="Q72" s="71">
        <f t="shared" si="55"/>
        <v>32030</v>
      </c>
      <c r="R72" s="68"/>
      <c r="S72" s="68"/>
      <c r="T72" s="68"/>
      <c r="U72" s="71"/>
      <c r="V72" s="67">
        <v>0</v>
      </c>
      <c r="W72" s="68">
        <v>0</v>
      </c>
      <c r="X72" s="68">
        <v>0</v>
      </c>
      <c r="Y72" s="71">
        <f t="shared" si="56"/>
        <v>0</v>
      </c>
      <c r="Z72" s="67">
        <v>0</v>
      </c>
      <c r="AA72" s="68">
        <v>0</v>
      </c>
      <c r="AB72" s="68">
        <v>0</v>
      </c>
      <c r="AC72" s="71">
        <f t="shared" si="57"/>
        <v>0</v>
      </c>
      <c r="AD72" s="68">
        <v>0</v>
      </c>
      <c r="AE72" s="68">
        <v>0</v>
      </c>
      <c r="AF72" s="68">
        <v>0</v>
      </c>
      <c r="AG72" s="71">
        <f t="shared" si="58"/>
        <v>0</v>
      </c>
      <c r="AH72" s="68">
        <v>0</v>
      </c>
      <c r="AI72" s="68">
        <v>0</v>
      </c>
      <c r="AJ72" s="68">
        <v>0</v>
      </c>
      <c r="AK72" s="71">
        <f t="shared" si="59"/>
        <v>0</v>
      </c>
      <c r="AL72" s="67">
        <v>0</v>
      </c>
      <c r="AM72" s="68">
        <v>0</v>
      </c>
      <c r="AN72" s="68">
        <v>0</v>
      </c>
      <c r="AO72" s="71">
        <f t="shared" si="60"/>
        <v>0</v>
      </c>
      <c r="AP72" s="67">
        <v>1360</v>
      </c>
      <c r="AQ72" s="68">
        <v>1215</v>
      </c>
      <c r="AR72" s="68">
        <v>49</v>
      </c>
      <c r="AS72" s="71">
        <f t="shared" si="61"/>
        <v>1264</v>
      </c>
      <c r="AT72" s="67">
        <v>0</v>
      </c>
      <c r="AU72" s="68">
        <v>0</v>
      </c>
      <c r="AV72" s="68">
        <v>0</v>
      </c>
      <c r="AW72" s="71">
        <f t="shared" si="62"/>
        <v>0</v>
      </c>
      <c r="AX72" s="67">
        <v>0</v>
      </c>
      <c r="AY72" s="68">
        <v>0</v>
      </c>
      <c r="AZ72" s="68">
        <v>0</v>
      </c>
      <c r="BA72" s="71">
        <f t="shared" si="63"/>
        <v>0</v>
      </c>
      <c r="BB72" s="67">
        <v>0</v>
      </c>
      <c r="BC72" s="68">
        <v>0</v>
      </c>
      <c r="BD72" s="68">
        <v>0</v>
      </c>
      <c r="BE72" s="71">
        <f t="shared" si="64"/>
        <v>0</v>
      </c>
      <c r="BF72" s="68">
        <v>0</v>
      </c>
      <c r="BG72" s="68">
        <v>0</v>
      </c>
      <c r="BH72" s="68">
        <v>0</v>
      </c>
      <c r="BI72" s="71">
        <f t="shared" si="65"/>
        <v>0</v>
      </c>
      <c r="BJ72" s="68">
        <v>0</v>
      </c>
      <c r="BK72" s="68">
        <v>0</v>
      </c>
      <c r="BL72" s="68">
        <v>0</v>
      </c>
      <c r="BM72" s="71">
        <f t="shared" si="66"/>
        <v>0</v>
      </c>
      <c r="BN72" s="68">
        <v>0</v>
      </c>
      <c r="BO72" s="68">
        <v>0</v>
      </c>
      <c r="BP72" s="68">
        <v>0</v>
      </c>
      <c r="BQ72" s="71">
        <f t="shared" si="67"/>
        <v>0</v>
      </c>
      <c r="BR72" s="68">
        <v>0</v>
      </c>
      <c r="BS72" s="68">
        <v>0</v>
      </c>
      <c r="BT72" s="68">
        <v>0</v>
      </c>
      <c r="BU72" s="71">
        <f t="shared" si="68"/>
        <v>0</v>
      </c>
      <c r="BV72" s="68">
        <v>0</v>
      </c>
      <c r="BW72" s="68">
        <v>0</v>
      </c>
      <c r="BX72" s="68">
        <v>0</v>
      </c>
      <c r="BY72" s="71">
        <f t="shared" si="69"/>
        <v>0</v>
      </c>
      <c r="BZ72" s="68">
        <v>0</v>
      </c>
      <c r="CA72" s="68">
        <v>0</v>
      </c>
      <c r="CB72" s="68">
        <v>0</v>
      </c>
      <c r="CC72" s="71">
        <f t="shared" si="70"/>
        <v>0</v>
      </c>
      <c r="CD72" s="68">
        <v>0</v>
      </c>
      <c r="CE72" s="68">
        <v>0</v>
      </c>
      <c r="CF72" s="68">
        <v>0</v>
      </c>
      <c r="CG72" s="71">
        <f t="shared" si="71"/>
        <v>0</v>
      </c>
      <c r="CH72" s="68">
        <v>0</v>
      </c>
      <c r="CI72" s="68">
        <v>0</v>
      </c>
      <c r="CJ72" s="68">
        <v>0</v>
      </c>
      <c r="CK72" s="71">
        <f t="shared" si="72"/>
        <v>0</v>
      </c>
      <c r="CL72" s="67">
        <v>0</v>
      </c>
      <c r="CM72" s="68">
        <v>0</v>
      </c>
      <c r="CN72" s="68">
        <v>0</v>
      </c>
      <c r="CO72" s="71">
        <f t="shared" si="73"/>
        <v>0</v>
      </c>
      <c r="CP72" s="68">
        <v>0</v>
      </c>
      <c r="CQ72" s="68">
        <v>0</v>
      </c>
      <c r="CR72" s="68">
        <v>0</v>
      </c>
      <c r="CS72" s="71">
        <f t="shared" si="74"/>
        <v>0</v>
      </c>
      <c r="CT72" s="68">
        <v>0</v>
      </c>
      <c r="CU72" s="68">
        <v>0</v>
      </c>
      <c r="CV72" s="68">
        <v>0</v>
      </c>
      <c r="CW72" s="71">
        <f t="shared" si="75"/>
        <v>0</v>
      </c>
      <c r="CX72" s="68">
        <v>2420</v>
      </c>
      <c r="CY72" s="68">
        <v>3134</v>
      </c>
      <c r="CZ72" s="68">
        <v>1</v>
      </c>
      <c r="DA72" s="71">
        <f t="shared" si="76"/>
        <v>3135</v>
      </c>
      <c r="DB72" s="68">
        <v>0</v>
      </c>
      <c r="DC72" s="68">
        <v>0</v>
      </c>
      <c r="DD72" s="68">
        <v>0</v>
      </c>
      <c r="DE72" s="71">
        <f t="shared" si="77"/>
        <v>0</v>
      </c>
      <c r="DF72" s="68">
        <v>0</v>
      </c>
      <c r="DG72" s="68">
        <v>0</v>
      </c>
      <c r="DH72" s="68">
        <v>0</v>
      </c>
      <c r="DI72" s="68">
        <f t="shared" si="78"/>
        <v>0</v>
      </c>
      <c r="DJ72" s="68"/>
      <c r="DK72" s="68"/>
      <c r="DL72" s="68"/>
      <c r="DM72" s="71"/>
      <c r="DN72" s="68">
        <v>0</v>
      </c>
      <c r="DO72" s="68">
        <v>0</v>
      </c>
      <c r="DP72" s="68">
        <v>0</v>
      </c>
      <c r="DQ72" s="71">
        <f t="shared" si="79"/>
        <v>0</v>
      </c>
      <c r="DR72" s="68">
        <v>0</v>
      </c>
      <c r="DS72" s="68">
        <v>0</v>
      </c>
      <c r="DT72" s="68">
        <v>0</v>
      </c>
      <c r="DU72" s="71">
        <f t="shared" si="80"/>
        <v>0</v>
      </c>
      <c r="DV72" s="68">
        <v>13617</v>
      </c>
      <c r="DW72" s="68">
        <v>12901</v>
      </c>
      <c r="DX72" s="68">
        <v>100</v>
      </c>
      <c r="DY72" s="71">
        <f t="shared" si="81"/>
        <v>13001</v>
      </c>
      <c r="DZ72" s="68">
        <v>0</v>
      </c>
      <c r="EA72" s="68">
        <v>0</v>
      </c>
      <c r="EB72" s="68">
        <v>0</v>
      </c>
      <c r="EC72" s="71">
        <f t="shared" si="82"/>
        <v>0</v>
      </c>
      <c r="ED72" s="68">
        <v>0</v>
      </c>
      <c r="EE72" s="68">
        <v>0</v>
      </c>
      <c r="EF72" s="68">
        <v>0</v>
      </c>
      <c r="EG72" s="68">
        <f t="shared" si="83"/>
        <v>0</v>
      </c>
      <c r="EH72" s="68"/>
      <c r="EI72" s="68"/>
      <c r="EJ72" s="68"/>
      <c r="EK72" s="71"/>
      <c r="EL72" s="68">
        <v>0</v>
      </c>
      <c r="EM72" s="68">
        <v>0</v>
      </c>
      <c r="EN72" s="68">
        <v>0</v>
      </c>
      <c r="EO72" s="71">
        <f t="shared" si="84"/>
        <v>0</v>
      </c>
      <c r="EP72" s="68">
        <v>1800</v>
      </c>
      <c r="EQ72" s="68">
        <v>1328</v>
      </c>
      <c r="ER72" s="68">
        <v>0</v>
      </c>
      <c r="ES72" s="71">
        <f t="shared" si="85"/>
        <v>1328</v>
      </c>
      <c r="ET72" s="68">
        <v>0</v>
      </c>
      <c r="EU72" s="68">
        <v>0</v>
      </c>
      <c r="EV72" s="68">
        <v>0</v>
      </c>
      <c r="EW72" s="71">
        <f t="shared" si="86"/>
        <v>0</v>
      </c>
      <c r="EX72" s="67">
        <v>0</v>
      </c>
      <c r="EY72" s="68">
        <v>0</v>
      </c>
      <c r="EZ72" s="68">
        <v>0</v>
      </c>
      <c r="FA72" s="71">
        <f t="shared" si="87"/>
        <v>0</v>
      </c>
      <c r="FB72" s="68">
        <v>0</v>
      </c>
      <c r="FC72" s="68">
        <v>0</v>
      </c>
      <c r="FD72" s="68">
        <v>0</v>
      </c>
      <c r="FE72" s="71">
        <f t="shared" si="88"/>
        <v>0</v>
      </c>
      <c r="FF72" s="67">
        <v>0</v>
      </c>
      <c r="FG72" s="68">
        <v>0</v>
      </c>
      <c r="FH72" s="68">
        <v>0</v>
      </c>
      <c r="FI72" s="71">
        <f t="shared" si="89"/>
        <v>0</v>
      </c>
      <c r="FJ72" s="68">
        <v>0</v>
      </c>
      <c r="FK72" s="68">
        <v>0</v>
      </c>
      <c r="FL72" s="68">
        <v>0</v>
      </c>
      <c r="FM72" s="71">
        <f t="shared" si="90"/>
        <v>0</v>
      </c>
      <c r="FN72" s="68">
        <v>0</v>
      </c>
      <c r="FO72" s="68">
        <v>0</v>
      </c>
      <c r="FP72" s="68">
        <v>0</v>
      </c>
      <c r="FQ72" s="71">
        <f t="shared" si="91"/>
        <v>0</v>
      </c>
      <c r="FR72" s="68">
        <v>0</v>
      </c>
      <c r="FS72" s="68">
        <v>0</v>
      </c>
      <c r="FT72" s="68">
        <v>0</v>
      </c>
      <c r="FU72" s="71">
        <f t="shared" si="92"/>
        <v>0</v>
      </c>
      <c r="FV72" s="68">
        <v>0</v>
      </c>
      <c r="FW72" s="68">
        <v>0</v>
      </c>
      <c r="FX72" s="68">
        <v>0</v>
      </c>
      <c r="FY72" s="71">
        <f t="shared" si="93"/>
        <v>0</v>
      </c>
      <c r="FZ72" s="68">
        <v>0</v>
      </c>
      <c r="GA72" s="68">
        <v>0</v>
      </c>
      <c r="GB72" s="68">
        <v>0</v>
      </c>
      <c r="GC72" s="71">
        <f t="shared" si="94"/>
        <v>0</v>
      </c>
      <c r="GD72" s="67">
        <v>0</v>
      </c>
      <c r="GE72" s="68">
        <v>0</v>
      </c>
      <c r="GF72" s="68">
        <v>0</v>
      </c>
      <c r="GG72" s="71">
        <f t="shared" si="95"/>
        <v>0</v>
      </c>
      <c r="GH72" s="68">
        <f t="shared" si="96"/>
        <v>53079</v>
      </c>
      <c r="GI72" s="68">
        <f t="shared" si="96"/>
        <v>35527</v>
      </c>
      <c r="GJ72" s="68">
        <f t="shared" si="96"/>
        <v>16619</v>
      </c>
      <c r="GK72" s="71">
        <f t="shared" si="96"/>
        <v>52146</v>
      </c>
    </row>
    <row r="73" spans="1:193" ht="11.25" customHeight="1">
      <c r="A73" s="28">
        <v>39114</v>
      </c>
      <c r="B73" s="67">
        <v>0</v>
      </c>
      <c r="C73" s="68">
        <v>0</v>
      </c>
      <c r="D73" s="68">
        <v>0</v>
      </c>
      <c r="E73" s="71">
        <f t="shared" si="53"/>
        <v>0</v>
      </c>
      <c r="F73" s="68">
        <v>1062</v>
      </c>
      <c r="G73" s="68">
        <v>1031</v>
      </c>
      <c r="H73" s="68">
        <v>0</v>
      </c>
      <c r="I73" s="71">
        <f t="shared" si="54"/>
        <v>1031</v>
      </c>
      <c r="J73" s="68"/>
      <c r="K73" s="68"/>
      <c r="L73" s="68"/>
      <c r="M73" s="68"/>
      <c r="N73" s="68">
        <v>27798</v>
      </c>
      <c r="O73" s="68">
        <v>14902</v>
      </c>
      <c r="P73" s="68">
        <v>13090</v>
      </c>
      <c r="Q73" s="71">
        <f t="shared" si="55"/>
        <v>27992</v>
      </c>
      <c r="R73" s="68"/>
      <c r="S73" s="68"/>
      <c r="T73" s="68"/>
      <c r="U73" s="71"/>
      <c r="V73" s="67">
        <v>0</v>
      </c>
      <c r="W73" s="68">
        <v>0</v>
      </c>
      <c r="X73" s="68">
        <v>0</v>
      </c>
      <c r="Y73" s="71">
        <f t="shared" si="56"/>
        <v>0</v>
      </c>
      <c r="Z73" s="67">
        <v>0</v>
      </c>
      <c r="AA73" s="68">
        <v>0</v>
      </c>
      <c r="AB73" s="68">
        <v>0</v>
      </c>
      <c r="AC73" s="71">
        <f t="shared" si="57"/>
        <v>0</v>
      </c>
      <c r="AD73" s="68">
        <v>0</v>
      </c>
      <c r="AE73" s="68">
        <v>0</v>
      </c>
      <c r="AF73" s="68">
        <v>0</v>
      </c>
      <c r="AG73" s="71">
        <f t="shared" si="58"/>
        <v>0</v>
      </c>
      <c r="AH73" s="68">
        <v>0</v>
      </c>
      <c r="AI73" s="68">
        <v>0</v>
      </c>
      <c r="AJ73" s="68">
        <v>0</v>
      </c>
      <c r="AK73" s="71">
        <f t="shared" si="59"/>
        <v>0</v>
      </c>
      <c r="AL73" s="67">
        <v>0</v>
      </c>
      <c r="AM73" s="68">
        <v>0</v>
      </c>
      <c r="AN73" s="68">
        <v>0</v>
      </c>
      <c r="AO73" s="71">
        <f t="shared" si="60"/>
        <v>0</v>
      </c>
      <c r="AP73" s="67">
        <v>1300</v>
      </c>
      <c r="AQ73" s="68">
        <v>1322</v>
      </c>
      <c r="AR73" s="68">
        <v>28</v>
      </c>
      <c r="AS73" s="71">
        <f t="shared" si="61"/>
        <v>1350</v>
      </c>
      <c r="AT73" s="67">
        <v>0</v>
      </c>
      <c r="AU73" s="68">
        <v>0</v>
      </c>
      <c r="AV73" s="68">
        <v>0</v>
      </c>
      <c r="AW73" s="71">
        <f t="shared" si="62"/>
        <v>0</v>
      </c>
      <c r="AX73" s="67">
        <v>0</v>
      </c>
      <c r="AY73" s="68">
        <v>0</v>
      </c>
      <c r="AZ73" s="68">
        <v>0</v>
      </c>
      <c r="BA73" s="71">
        <f t="shared" si="63"/>
        <v>0</v>
      </c>
      <c r="BB73" s="67">
        <v>0</v>
      </c>
      <c r="BC73" s="68">
        <v>0</v>
      </c>
      <c r="BD73" s="68">
        <v>0</v>
      </c>
      <c r="BE73" s="71">
        <f t="shared" si="64"/>
        <v>0</v>
      </c>
      <c r="BF73" s="68">
        <v>0</v>
      </c>
      <c r="BG73" s="68">
        <v>0</v>
      </c>
      <c r="BH73" s="68">
        <v>0</v>
      </c>
      <c r="BI73" s="71">
        <f t="shared" si="65"/>
        <v>0</v>
      </c>
      <c r="BJ73" s="68">
        <v>0</v>
      </c>
      <c r="BK73" s="68">
        <v>0</v>
      </c>
      <c r="BL73" s="68">
        <v>0</v>
      </c>
      <c r="BM73" s="71">
        <f t="shared" si="66"/>
        <v>0</v>
      </c>
      <c r="BN73" s="68">
        <v>0</v>
      </c>
      <c r="BO73" s="68">
        <v>0</v>
      </c>
      <c r="BP73" s="68">
        <v>0</v>
      </c>
      <c r="BQ73" s="71">
        <f t="shared" si="67"/>
        <v>0</v>
      </c>
      <c r="BR73" s="68">
        <v>0</v>
      </c>
      <c r="BS73" s="68">
        <v>0</v>
      </c>
      <c r="BT73" s="68">
        <v>0</v>
      </c>
      <c r="BU73" s="71">
        <f t="shared" si="68"/>
        <v>0</v>
      </c>
      <c r="BV73" s="68">
        <v>0</v>
      </c>
      <c r="BW73" s="68">
        <v>0</v>
      </c>
      <c r="BX73" s="68">
        <v>0</v>
      </c>
      <c r="BY73" s="71">
        <f t="shared" si="69"/>
        <v>0</v>
      </c>
      <c r="BZ73" s="68">
        <v>0</v>
      </c>
      <c r="CA73" s="68">
        <v>0</v>
      </c>
      <c r="CB73" s="68">
        <v>0</v>
      </c>
      <c r="CC73" s="71">
        <f t="shared" si="70"/>
        <v>0</v>
      </c>
      <c r="CD73" s="68">
        <v>0</v>
      </c>
      <c r="CE73" s="68">
        <v>0</v>
      </c>
      <c r="CF73" s="68">
        <v>0</v>
      </c>
      <c r="CG73" s="71">
        <f t="shared" si="71"/>
        <v>0</v>
      </c>
      <c r="CH73" s="68">
        <v>0</v>
      </c>
      <c r="CI73" s="68">
        <v>0</v>
      </c>
      <c r="CJ73" s="68">
        <v>0</v>
      </c>
      <c r="CK73" s="71">
        <f t="shared" si="72"/>
        <v>0</v>
      </c>
      <c r="CL73" s="67">
        <v>0</v>
      </c>
      <c r="CM73" s="68">
        <v>0</v>
      </c>
      <c r="CN73" s="68">
        <v>0</v>
      </c>
      <c r="CO73" s="71">
        <f t="shared" si="73"/>
        <v>0</v>
      </c>
      <c r="CP73" s="68">
        <v>0</v>
      </c>
      <c r="CQ73" s="68">
        <v>0</v>
      </c>
      <c r="CR73" s="68">
        <v>0</v>
      </c>
      <c r="CS73" s="71">
        <f t="shared" si="74"/>
        <v>0</v>
      </c>
      <c r="CT73" s="68">
        <v>0</v>
      </c>
      <c r="CU73" s="68">
        <v>0</v>
      </c>
      <c r="CV73" s="68">
        <v>0</v>
      </c>
      <c r="CW73" s="71">
        <f t="shared" si="75"/>
        <v>0</v>
      </c>
      <c r="CX73" s="68">
        <v>2901</v>
      </c>
      <c r="CY73" s="68">
        <v>3041</v>
      </c>
      <c r="CZ73" s="68">
        <v>0</v>
      </c>
      <c r="DA73" s="71">
        <f t="shared" si="76"/>
        <v>3041</v>
      </c>
      <c r="DB73" s="68">
        <v>0</v>
      </c>
      <c r="DC73" s="68">
        <v>0</v>
      </c>
      <c r="DD73" s="68">
        <v>0</v>
      </c>
      <c r="DE73" s="71">
        <f t="shared" si="77"/>
        <v>0</v>
      </c>
      <c r="DF73" s="68">
        <v>0</v>
      </c>
      <c r="DG73" s="68">
        <v>0</v>
      </c>
      <c r="DH73" s="68">
        <v>0</v>
      </c>
      <c r="DI73" s="68">
        <f t="shared" si="78"/>
        <v>0</v>
      </c>
      <c r="DJ73" s="68"/>
      <c r="DK73" s="68"/>
      <c r="DL73" s="68"/>
      <c r="DM73" s="71"/>
      <c r="DN73" s="68">
        <v>0</v>
      </c>
      <c r="DO73" s="68">
        <v>0</v>
      </c>
      <c r="DP73" s="68">
        <v>0</v>
      </c>
      <c r="DQ73" s="71">
        <f t="shared" si="79"/>
        <v>0</v>
      </c>
      <c r="DR73" s="68">
        <v>0</v>
      </c>
      <c r="DS73" s="68">
        <v>0</v>
      </c>
      <c r="DT73" s="68">
        <v>0</v>
      </c>
      <c r="DU73" s="71">
        <f t="shared" si="80"/>
        <v>0</v>
      </c>
      <c r="DV73" s="68">
        <v>12020</v>
      </c>
      <c r="DW73" s="68">
        <v>12098</v>
      </c>
      <c r="DX73" s="68">
        <v>133</v>
      </c>
      <c r="DY73" s="71">
        <f t="shared" si="81"/>
        <v>12231</v>
      </c>
      <c r="DZ73" s="68">
        <v>0</v>
      </c>
      <c r="EA73" s="68">
        <v>0</v>
      </c>
      <c r="EB73" s="68">
        <v>0</v>
      </c>
      <c r="EC73" s="71">
        <f t="shared" si="82"/>
        <v>0</v>
      </c>
      <c r="ED73" s="68">
        <v>0</v>
      </c>
      <c r="EE73" s="68">
        <v>0</v>
      </c>
      <c r="EF73" s="68">
        <v>0</v>
      </c>
      <c r="EG73" s="68">
        <f t="shared" si="83"/>
        <v>0</v>
      </c>
      <c r="EH73" s="68"/>
      <c r="EI73" s="68"/>
      <c r="EJ73" s="68"/>
      <c r="EK73" s="71"/>
      <c r="EL73" s="68">
        <v>0</v>
      </c>
      <c r="EM73" s="68">
        <v>0</v>
      </c>
      <c r="EN73" s="68">
        <v>0</v>
      </c>
      <c r="EO73" s="71">
        <f t="shared" si="84"/>
        <v>0</v>
      </c>
      <c r="EP73" s="68">
        <v>1500</v>
      </c>
      <c r="EQ73" s="68">
        <v>1472</v>
      </c>
      <c r="ER73" s="68">
        <v>0</v>
      </c>
      <c r="ES73" s="71">
        <f t="shared" si="85"/>
        <v>1472</v>
      </c>
      <c r="ET73" s="68">
        <v>0</v>
      </c>
      <c r="EU73" s="68">
        <v>0</v>
      </c>
      <c r="EV73" s="68">
        <v>0</v>
      </c>
      <c r="EW73" s="71">
        <f t="shared" si="86"/>
        <v>0</v>
      </c>
      <c r="EX73" s="67">
        <v>0</v>
      </c>
      <c r="EY73" s="68">
        <v>0</v>
      </c>
      <c r="EZ73" s="68">
        <v>0</v>
      </c>
      <c r="FA73" s="71">
        <f t="shared" si="87"/>
        <v>0</v>
      </c>
      <c r="FB73" s="68">
        <v>0</v>
      </c>
      <c r="FC73" s="68">
        <v>0</v>
      </c>
      <c r="FD73" s="68">
        <v>0</v>
      </c>
      <c r="FE73" s="71">
        <f t="shared" si="88"/>
        <v>0</v>
      </c>
      <c r="FF73" s="67">
        <v>0</v>
      </c>
      <c r="FG73" s="68">
        <v>0</v>
      </c>
      <c r="FH73" s="68">
        <v>0</v>
      </c>
      <c r="FI73" s="71">
        <f t="shared" si="89"/>
        <v>0</v>
      </c>
      <c r="FJ73" s="68">
        <v>0</v>
      </c>
      <c r="FK73" s="68">
        <v>0</v>
      </c>
      <c r="FL73" s="68">
        <v>0</v>
      </c>
      <c r="FM73" s="71">
        <f t="shared" si="90"/>
        <v>0</v>
      </c>
      <c r="FN73" s="68">
        <v>0</v>
      </c>
      <c r="FO73" s="68">
        <v>0</v>
      </c>
      <c r="FP73" s="68">
        <v>0</v>
      </c>
      <c r="FQ73" s="71">
        <f t="shared" si="91"/>
        <v>0</v>
      </c>
      <c r="FR73" s="68">
        <v>0</v>
      </c>
      <c r="FS73" s="68">
        <v>0</v>
      </c>
      <c r="FT73" s="68">
        <v>0</v>
      </c>
      <c r="FU73" s="71">
        <f t="shared" si="92"/>
        <v>0</v>
      </c>
      <c r="FV73" s="68">
        <v>0</v>
      </c>
      <c r="FW73" s="68">
        <v>0</v>
      </c>
      <c r="FX73" s="68">
        <v>0</v>
      </c>
      <c r="FY73" s="71">
        <f t="shared" si="93"/>
        <v>0</v>
      </c>
      <c r="FZ73" s="68">
        <v>0</v>
      </c>
      <c r="GA73" s="68">
        <v>0</v>
      </c>
      <c r="GB73" s="68">
        <v>0</v>
      </c>
      <c r="GC73" s="71">
        <f t="shared" si="94"/>
        <v>0</v>
      </c>
      <c r="GD73" s="67">
        <v>0</v>
      </c>
      <c r="GE73" s="68">
        <v>0</v>
      </c>
      <c r="GF73" s="68">
        <v>0</v>
      </c>
      <c r="GG73" s="71">
        <f t="shared" si="95"/>
        <v>0</v>
      </c>
      <c r="GH73" s="68">
        <f t="shared" si="96"/>
        <v>46581</v>
      </c>
      <c r="GI73" s="68">
        <f t="shared" si="96"/>
        <v>33866</v>
      </c>
      <c r="GJ73" s="68">
        <f t="shared" si="96"/>
        <v>13251</v>
      </c>
      <c r="GK73" s="71">
        <f t="shared" si="96"/>
        <v>47117</v>
      </c>
    </row>
    <row r="74" spans="1:193" ht="11.25" customHeight="1">
      <c r="A74" s="29">
        <v>39142</v>
      </c>
      <c r="B74" s="72">
        <v>0</v>
      </c>
      <c r="C74" s="73">
        <v>0</v>
      </c>
      <c r="D74" s="73">
        <v>0</v>
      </c>
      <c r="E74" s="74">
        <f t="shared" si="53"/>
        <v>0</v>
      </c>
      <c r="F74" s="73">
        <v>1017</v>
      </c>
      <c r="G74" s="73">
        <v>936</v>
      </c>
      <c r="H74" s="73">
        <v>65</v>
      </c>
      <c r="I74" s="74">
        <f t="shared" si="54"/>
        <v>1001</v>
      </c>
      <c r="J74" s="73"/>
      <c r="K74" s="73"/>
      <c r="L74" s="73"/>
      <c r="M74" s="73"/>
      <c r="N74" s="73">
        <v>26835</v>
      </c>
      <c r="O74" s="73">
        <v>14984</v>
      </c>
      <c r="P74" s="73">
        <v>9592</v>
      </c>
      <c r="Q74" s="74">
        <f t="shared" si="55"/>
        <v>24576</v>
      </c>
      <c r="R74" s="73"/>
      <c r="S74" s="73"/>
      <c r="T74" s="73"/>
      <c r="U74" s="74"/>
      <c r="V74" s="72">
        <v>0</v>
      </c>
      <c r="W74" s="73">
        <v>0</v>
      </c>
      <c r="X74" s="73">
        <v>0</v>
      </c>
      <c r="Y74" s="74">
        <f t="shared" si="56"/>
        <v>0</v>
      </c>
      <c r="Z74" s="72">
        <v>0</v>
      </c>
      <c r="AA74" s="73">
        <v>0</v>
      </c>
      <c r="AB74" s="73">
        <v>0</v>
      </c>
      <c r="AC74" s="74">
        <f t="shared" si="57"/>
        <v>0</v>
      </c>
      <c r="AD74" s="73">
        <v>0</v>
      </c>
      <c r="AE74" s="73">
        <v>0</v>
      </c>
      <c r="AF74" s="73">
        <v>0</v>
      </c>
      <c r="AG74" s="74">
        <f t="shared" si="58"/>
        <v>0</v>
      </c>
      <c r="AH74" s="73">
        <v>0</v>
      </c>
      <c r="AI74" s="73">
        <v>0</v>
      </c>
      <c r="AJ74" s="73">
        <v>0</v>
      </c>
      <c r="AK74" s="74">
        <f t="shared" si="59"/>
        <v>0</v>
      </c>
      <c r="AL74" s="72">
        <v>0</v>
      </c>
      <c r="AM74" s="73">
        <v>0</v>
      </c>
      <c r="AN74" s="73">
        <v>0</v>
      </c>
      <c r="AO74" s="74">
        <f t="shared" si="60"/>
        <v>0</v>
      </c>
      <c r="AP74" s="72">
        <v>1588</v>
      </c>
      <c r="AQ74" s="73">
        <v>1560</v>
      </c>
      <c r="AR74" s="73">
        <v>28</v>
      </c>
      <c r="AS74" s="74">
        <f t="shared" si="61"/>
        <v>1588</v>
      </c>
      <c r="AT74" s="72">
        <v>0</v>
      </c>
      <c r="AU74" s="73">
        <v>0</v>
      </c>
      <c r="AV74" s="73">
        <v>0</v>
      </c>
      <c r="AW74" s="74">
        <f t="shared" si="62"/>
        <v>0</v>
      </c>
      <c r="AX74" s="72">
        <v>0</v>
      </c>
      <c r="AY74" s="73">
        <v>0</v>
      </c>
      <c r="AZ74" s="73">
        <v>0</v>
      </c>
      <c r="BA74" s="74">
        <f t="shared" si="63"/>
        <v>0</v>
      </c>
      <c r="BB74" s="72">
        <v>0</v>
      </c>
      <c r="BC74" s="73">
        <v>0</v>
      </c>
      <c r="BD74" s="73">
        <v>0</v>
      </c>
      <c r="BE74" s="74">
        <f t="shared" si="64"/>
        <v>0</v>
      </c>
      <c r="BF74" s="73">
        <v>0</v>
      </c>
      <c r="BG74" s="73">
        <v>0</v>
      </c>
      <c r="BH74" s="73">
        <v>0</v>
      </c>
      <c r="BI74" s="74">
        <f t="shared" si="65"/>
        <v>0</v>
      </c>
      <c r="BJ74" s="73">
        <v>0</v>
      </c>
      <c r="BK74" s="73">
        <v>0</v>
      </c>
      <c r="BL74" s="73">
        <v>0</v>
      </c>
      <c r="BM74" s="74">
        <f t="shared" si="66"/>
        <v>0</v>
      </c>
      <c r="BN74" s="73">
        <v>0</v>
      </c>
      <c r="BO74" s="73">
        <v>0</v>
      </c>
      <c r="BP74" s="73">
        <v>0</v>
      </c>
      <c r="BQ74" s="74">
        <f t="shared" si="67"/>
        <v>0</v>
      </c>
      <c r="BR74" s="73">
        <v>0</v>
      </c>
      <c r="BS74" s="73">
        <v>0</v>
      </c>
      <c r="BT74" s="73">
        <v>0</v>
      </c>
      <c r="BU74" s="74">
        <f t="shared" si="68"/>
        <v>0</v>
      </c>
      <c r="BV74" s="73">
        <v>0</v>
      </c>
      <c r="BW74" s="73">
        <v>0</v>
      </c>
      <c r="BX74" s="73">
        <v>0</v>
      </c>
      <c r="BY74" s="74">
        <f t="shared" si="69"/>
        <v>0</v>
      </c>
      <c r="BZ74" s="73">
        <v>0</v>
      </c>
      <c r="CA74" s="73">
        <v>0</v>
      </c>
      <c r="CB74" s="73">
        <v>0</v>
      </c>
      <c r="CC74" s="74">
        <f t="shared" si="70"/>
        <v>0</v>
      </c>
      <c r="CD74" s="73">
        <v>0</v>
      </c>
      <c r="CE74" s="73">
        <v>0</v>
      </c>
      <c r="CF74" s="73">
        <v>0</v>
      </c>
      <c r="CG74" s="74">
        <f t="shared" si="71"/>
        <v>0</v>
      </c>
      <c r="CH74" s="73">
        <v>0</v>
      </c>
      <c r="CI74" s="73">
        <v>0</v>
      </c>
      <c r="CJ74" s="73">
        <v>0</v>
      </c>
      <c r="CK74" s="74">
        <f t="shared" si="72"/>
        <v>0</v>
      </c>
      <c r="CL74" s="72">
        <v>0</v>
      </c>
      <c r="CM74" s="73">
        <v>0</v>
      </c>
      <c r="CN74" s="73">
        <v>0</v>
      </c>
      <c r="CO74" s="74">
        <f t="shared" si="73"/>
        <v>0</v>
      </c>
      <c r="CP74" s="73">
        <v>0</v>
      </c>
      <c r="CQ74" s="73">
        <v>0</v>
      </c>
      <c r="CR74" s="73">
        <v>0</v>
      </c>
      <c r="CS74" s="74">
        <f t="shared" si="74"/>
        <v>0</v>
      </c>
      <c r="CT74" s="73">
        <v>0</v>
      </c>
      <c r="CU74" s="73">
        <v>0</v>
      </c>
      <c r="CV74" s="73">
        <v>0</v>
      </c>
      <c r="CW74" s="74">
        <f t="shared" si="75"/>
        <v>0</v>
      </c>
      <c r="CX74" s="73">
        <v>2990</v>
      </c>
      <c r="CY74" s="73">
        <v>3648</v>
      </c>
      <c r="CZ74" s="73">
        <v>0</v>
      </c>
      <c r="DA74" s="74">
        <f t="shared" si="76"/>
        <v>3648</v>
      </c>
      <c r="DB74" s="73">
        <v>0</v>
      </c>
      <c r="DC74" s="73">
        <v>0</v>
      </c>
      <c r="DD74" s="73">
        <v>0</v>
      </c>
      <c r="DE74" s="74">
        <f t="shared" si="77"/>
        <v>0</v>
      </c>
      <c r="DF74" s="73">
        <v>0</v>
      </c>
      <c r="DG74" s="73">
        <v>0</v>
      </c>
      <c r="DH74" s="73">
        <v>0</v>
      </c>
      <c r="DI74" s="73">
        <f t="shared" si="78"/>
        <v>0</v>
      </c>
      <c r="DJ74" s="73"/>
      <c r="DK74" s="73"/>
      <c r="DL74" s="73"/>
      <c r="DM74" s="74"/>
      <c r="DN74" s="73">
        <v>0</v>
      </c>
      <c r="DO74" s="73">
        <v>0</v>
      </c>
      <c r="DP74" s="73">
        <v>0</v>
      </c>
      <c r="DQ74" s="74">
        <f t="shared" si="79"/>
        <v>0</v>
      </c>
      <c r="DR74" s="73">
        <v>0</v>
      </c>
      <c r="DS74" s="73">
        <v>0</v>
      </c>
      <c r="DT74" s="73">
        <v>0</v>
      </c>
      <c r="DU74" s="74">
        <f t="shared" si="80"/>
        <v>0</v>
      </c>
      <c r="DV74" s="73">
        <v>12720</v>
      </c>
      <c r="DW74" s="73">
        <v>12524</v>
      </c>
      <c r="DX74" s="73">
        <v>187</v>
      </c>
      <c r="DY74" s="74">
        <f t="shared" si="81"/>
        <v>12711</v>
      </c>
      <c r="DZ74" s="73">
        <v>0</v>
      </c>
      <c r="EA74" s="73">
        <v>0</v>
      </c>
      <c r="EB74" s="73">
        <v>0</v>
      </c>
      <c r="EC74" s="74">
        <f t="shared" si="82"/>
        <v>0</v>
      </c>
      <c r="ED74" s="73">
        <v>0</v>
      </c>
      <c r="EE74" s="73">
        <v>0</v>
      </c>
      <c r="EF74" s="73">
        <v>0</v>
      </c>
      <c r="EG74" s="73">
        <f t="shared" si="83"/>
        <v>0</v>
      </c>
      <c r="EH74" s="73"/>
      <c r="EI74" s="73"/>
      <c r="EJ74" s="73"/>
      <c r="EK74" s="74"/>
      <c r="EL74" s="73">
        <v>0</v>
      </c>
      <c r="EM74" s="73">
        <v>0</v>
      </c>
      <c r="EN74" s="73">
        <v>0</v>
      </c>
      <c r="EO74" s="74">
        <f t="shared" si="84"/>
        <v>0</v>
      </c>
      <c r="EP74" s="73">
        <v>1244</v>
      </c>
      <c r="EQ74" s="73">
        <v>1249</v>
      </c>
      <c r="ER74" s="73">
        <v>0</v>
      </c>
      <c r="ES74" s="74">
        <f t="shared" si="85"/>
        <v>1249</v>
      </c>
      <c r="ET74" s="73">
        <v>0</v>
      </c>
      <c r="EU74" s="73">
        <v>0</v>
      </c>
      <c r="EV74" s="73">
        <v>0</v>
      </c>
      <c r="EW74" s="74">
        <f t="shared" si="86"/>
        <v>0</v>
      </c>
      <c r="EX74" s="72">
        <v>0</v>
      </c>
      <c r="EY74" s="73">
        <v>0</v>
      </c>
      <c r="EZ74" s="73">
        <v>0</v>
      </c>
      <c r="FA74" s="74">
        <f t="shared" si="87"/>
        <v>0</v>
      </c>
      <c r="FB74" s="73">
        <v>0</v>
      </c>
      <c r="FC74" s="73">
        <v>0</v>
      </c>
      <c r="FD74" s="73">
        <v>0</v>
      </c>
      <c r="FE74" s="74">
        <f t="shared" si="88"/>
        <v>0</v>
      </c>
      <c r="FF74" s="72">
        <v>0</v>
      </c>
      <c r="FG74" s="73">
        <v>0</v>
      </c>
      <c r="FH74" s="73">
        <v>0</v>
      </c>
      <c r="FI74" s="74">
        <f t="shared" si="89"/>
        <v>0</v>
      </c>
      <c r="FJ74" s="73">
        <v>0</v>
      </c>
      <c r="FK74" s="73">
        <v>0</v>
      </c>
      <c r="FL74" s="73">
        <v>0</v>
      </c>
      <c r="FM74" s="74">
        <f t="shared" si="90"/>
        <v>0</v>
      </c>
      <c r="FN74" s="73">
        <v>0</v>
      </c>
      <c r="FO74" s="73">
        <v>0</v>
      </c>
      <c r="FP74" s="73">
        <v>0</v>
      </c>
      <c r="FQ74" s="74">
        <f t="shared" si="91"/>
        <v>0</v>
      </c>
      <c r="FR74" s="73">
        <v>0</v>
      </c>
      <c r="FS74" s="73">
        <v>0</v>
      </c>
      <c r="FT74" s="73">
        <v>0</v>
      </c>
      <c r="FU74" s="74">
        <f t="shared" si="92"/>
        <v>0</v>
      </c>
      <c r="FV74" s="73">
        <v>0</v>
      </c>
      <c r="FW74" s="73">
        <v>0</v>
      </c>
      <c r="FX74" s="73">
        <v>0</v>
      </c>
      <c r="FY74" s="74">
        <f t="shared" si="93"/>
        <v>0</v>
      </c>
      <c r="FZ74" s="73">
        <v>0</v>
      </c>
      <c r="GA74" s="73">
        <v>0</v>
      </c>
      <c r="GB74" s="73">
        <v>0</v>
      </c>
      <c r="GC74" s="74">
        <f t="shared" si="94"/>
        <v>0</v>
      </c>
      <c r="GD74" s="72">
        <v>0</v>
      </c>
      <c r="GE74" s="73">
        <v>0</v>
      </c>
      <c r="GF74" s="73">
        <v>0</v>
      </c>
      <c r="GG74" s="74">
        <f t="shared" si="95"/>
        <v>0</v>
      </c>
      <c r="GH74" s="73">
        <f t="shared" si="96"/>
        <v>46394</v>
      </c>
      <c r="GI74" s="73">
        <f t="shared" si="96"/>
        <v>34901</v>
      </c>
      <c r="GJ74" s="73">
        <f t="shared" si="96"/>
        <v>9872</v>
      </c>
      <c r="GK74" s="74">
        <f t="shared" si="96"/>
        <v>44773</v>
      </c>
    </row>
    <row r="75" spans="1:193" s="13" customFormat="1">
      <c r="A75" s="21">
        <v>39173</v>
      </c>
      <c r="B75" s="64">
        <v>0</v>
      </c>
      <c r="C75" s="65">
        <v>0</v>
      </c>
      <c r="D75" s="65">
        <v>0</v>
      </c>
      <c r="E75" s="66">
        <f t="shared" si="53"/>
        <v>0</v>
      </c>
      <c r="F75" s="65">
        <v>788</v>
      </c>
      <c r="G75" s="65">
        <v>733</v>
      </c>
      <c r="H75" s="65">
        <v>5</v>
      </c>
      <c r="I75" s="66">
        <f t="shared" si="54"/>
        <v>738</v>
      </c>
      <c r="J75" s="65"/>
      <c r="K75" s="65"/>
      <c r="L75" s="65"/>
      <c r="M75" s="65"/>
      <c r="N75" s="65">
        <v>23921</v>
      </c>
      <c r="O75" s="65">
        <v>10244</v>
      </c>
      <c r="P75" s="65">
        <v>14116</v>
      </c>
      <c r="Q75" s="66">
        <f t="shared" si="55"/>
        <v>24360</v>
      </c>
      <c r="R75" s="65"/>
      <c r="S75" s="65"/>
      <c r="T75" s="65"/>
      <c r="U75" s="66"/>
      <c r="V75" s="64">
        <v>0</v>
      </c>
      <c r="W75" s="65">
        <v>0</v>
      </c>
      <c r="X75" s="65">
        <v>0</v>
      </c>
      <c r="Y75" s="66">
        <f t="shared" si="56"/>
        <v>0</v>
      </c>
      <c r="Z75" s="64">
        <v>0</v>
      </c>
      <c r="AA75" s="65">
        <v>0</v>
      </c>
      <c r="AB75" s="65">
        <v>0</v>
      </c>
      <c r="AC75" s="66">
        <f t="shared" si="57"/>
        <v>0</v>
      </c>
      <c r="AD75" s="65">
        <v>0</v>
      </c>
      <c r="AE75" s="65">
        <v>0</v>
      </c>
      <c r="AF75" s="65">
        <v>0</v>
      </c>
      <c r="AG75" s="66">
        <f t="shared" si="58"/>
        <v>0</v>
      </c>
      <c r="AH75" s="65">
        <v>0</v>
      </c>
      <c r="AI75" s="65">
        <v>0</v>
      </c>
      <c r="AJ75" s="65">
        <v>0</v>
      </c>
      <c r="AK75" s="66">
        <f t="shared" si="59"/>
        <v>0</v>
      </c>
      <c r="AL75" s="64">
        <v>0</v>
      </c>
      <c r="AM75" s="65">
        <v>0</v>
      </c>
      <c r="AN75" s="65">
        <v>0</v>
      </c>
      <c r="AO75" s="66">
        <f t="shared" si="60"/>
        <v>0</v>
      </c>
      <c r="AP75" s="64">
        <v>951</v>
      </c>
      <c r="AQ75" s="65">
        <v>465</v>
      </c>
      <c r="AR75" s="65">
        <v>28</v>
      </c>
      <c r="AS75" s="66">
        <f t="shared" si="61"/>
        <v>493</v>
      </c>
      <c r="AT75" s="64">
        <v>0</v>
      </c>
      <c r="AU75" s="65">
        <v>0</v>
      </c>
      <c r="AV75" s="65">
        <v>0</v>
      </c>
      <c r="AW75" s="66">
        <f t="shared" si="62"/>
        <v>0</v>
      </c>
      <c r="AX75" s="64">
        <v>0</v>
      </c>
      <c r="AY75" s="65">
        <v>0</v>
      </c>
      <c r="AZ75" s="65">
        <v>0</v>
      </c>
      <c r="BA75" s="66">
        <f t="shared" si="63"/>
        <v>0</v>
      </c>
      <c r="BB75" s="64">
        <v>0</v>
      </c>
      <c r="BC75" s="65">
        <v>0</v>
      </c>
      <c r="BD75" s="65">
        <v>0</v>
      </c>
      <c r="BE75" s="66">
        <f t="shared" si="64"/>
        <v>0</v>
      </c>
      <c r="BF75" s="65">
        <v>0</v>
      </c>
      <c r="BG75" s="65">
        <v>0</v>
      </c>
      <c r="BH75" s="65">
        <v>0</v>
      </c>
      <c r="BI75" s="66">
        <f t="shared" si="65"/>
        <v>0</v>
      </c>
      <c r="BJ75" s="65">
        <v>0</v>
      </c>
      <c r="BK75" s="65">
        <v>0</v>
      </c>
      <c r="BL75" s="65">
        <v>0</v>
      </c>
      <c r="BM75" s="66">
        <f t="shared" si="66"/>
        <v>0</v>
      </c>
      <c r="BN75" s="65">
        <v>0</v>
      </c>
      <c r="BO75" s="65">
        <v>0</v>
      </c>
      <c r="BP75" s="65">
        <v>0</v>
      </c>
      <c r="BQ75" s="66">
        <f t="shared" si="67"/>
        <v>0</v>
      </c>
      <c r="BR75" s="65">
        <v>0</v>
      </c>
      <c r="BS75" s="65">
        <v>0</v>
      </c>
      <c r="BT75" s="65">
        <v>0</v>
      </c>
      <c r="BU75" s="66">
        <f t="shared" si="68"/>
        <v>0</v>
      </c>
      <c r="BV75" s="65">
        <v>0</v>
      </c>
      <c r="BW75" s="65">
        <v>0</v>
      </c>
      <c r="BX75" s="65">
        <v>0</v>
      </c>
      <c r="BY75" s="66">
        <f t="shared" si="69"/>
        <v>0</v>
      </c>
      <c r="BZ75" s="65">
        <v>0</v>
      </c>
      <c r="CA75" s="65">
        <v>0</v>
      </c>
      <c r="CB75" s="65">
        <v>0</v>
      </c>
      <c r="CC75" s="66">
        <f t="shared" si="70"/>
        <v>0</v>
      </c>
      <c r="CD75" s="65">
        <v>0</v>
      </c>
      <c r="CE75" s="65">
        <v>0</v>
      </c>
      <c r="CF75" s="65">
        <v>0</v>
      </c>
      <c r="CG75" s="66">
        <f t="shared" si="71"/>
        <v>0</v>
      </c>
      <c r="CH75" s="65">
        <v>0</v>
      </c>
      <c r="CI75" s="65">
        <v>0</v>
      </c>
      <c r="CJ75" s="65">
        <v>0</v>
      </c>
      <c r="CK75" s="66">
        <f t="shared" si="72"/>
        <v>0</v>
      </c>
      <c r="CL75" s="64">
        <v>0</v>
      </c>
      <c r="CM75" s="65">
        <v>0</v>
      </c>
      <c r="CN75" s="65">
        <v>0</v>
      </c>
      <c r="CO75" s="66">
        <f t="shared" si="73"/>
        <v>0</v>
      </c>
      <c r="CP75" s="65">
        <v>0</v>
      </c>
      <c r="CQ75" s="65">
        <v>0</v>
      </c>
      <c r="CR75" s="65">
        <v>0</v>
      </c>
      <c r="CS75" s="66">
        <f t="shared" si="74"/>
        <v>0</v>
      </c>
      <c r="CT75" s="65">
        <v>0</v>
      </c>
      <c r="CU75" s="65">
        <v>0</v>
      </c>
      <c r="CV75" s="65">
        <v>0</v>
      </c>
      <c r="CW75" s="66">
        <f t="shared" si="75"/>
        <v>0</v>
      </c>
      <c r="CX75" s="65">
        <v>3166</v>
      </c>
      <c r="CY75" s="65">
        <v>2005</v>
      </c>
      <c r="CZ75" s="65">
        <v>0</v>
      </c>
      <c r="DA75" s="66">
        <f t="shared" si="76"/>
        <v>2005</v>
      </c>
      <c r="DB75" s="65">
        <v>0</v>
      </c>
      <c r="DC75" s="65">
        <v>0</v>
      </c>
      <c r="DD75" s="65">
        <v>0</v>
      </c>
      <c r="DE75" s="66">
        <f t="shared" si="77"/>
        <v>0</v>
      </c>
      <c r="DF75" s="65">
        <v>0</v>
      </c>
      <c r="DG75" s="65">
        <v>0</v>
      </c>
      <c r="DH75" s="65">
        <v>0</v>
      </c>
      <c r="DI75" s="65">
        <f t="shared" si="78"/>
        <v>0</v>
      </c>
      <c r="DJ75" s="65"/>
      <c r="DK75" s="65"/>
      <c r="DL75" s="65"/>
      <c r="DM75" s="66"/>
      <c r="DN75" s="65">
        <v>0</v>
      </c>
      <c r="DO75" s="65">
        <v>0</v>
      </c>
      <c r="DP75" s="65">
        <v>0</v>
      </c>
      <c r="DQ75" s="66">
        <f t="shared" si="79"/>
        <v>0</v>
      </c>
      <c r="DR75" s="65">
        <v>0</v>
      </c>
      <c r="DS75" s="65">
        <v>0</v>
      </c>
      <c r="DT75" s="65">
        <v>0</v>
      </c>
      <c r="DU75" s="66">
        <f t="shared" si="80"/>
        <v>0</v>
      </c>
      <c r="DV75" s="65">
        <v>11485</v>
      </c>
      <c r="DW75" s="65">
        <v>11296</v>
      </c>
      <c r="DX75" s="65">
        <v>177</v>
      </c>
      <c r="DY75" s="66">
        <f t="shared" si="81"/>
        <v>11473</v>
      </c>
      <c r="DZ75" s="65">
        <v>0</v>
      </c>
      <c r="EA75" s="65">
        <v>0</v>
      </c>
      <c r="EB75" s="65">
        <v>0</v>
      </c>
      <c r="EC75" s="66">
        <f t="shared" si="82"/>
        <v>0</v>
      </c>
      <c r="ED75" s="65">
        <v>0</v>
      </c>
      <c r="EE75" s="65">
        <v>0</v>
      </c>
      <c r="EF75" s="65">
        <v>0</v>
      </c>
      <c r="EG75" s="65">
        <f t="shared" si="83"/>
        <v>0</v>
      </c>
      <c r="EH75" s="65"/>
      <c r="EI75" s="65"/>
      <c r="EJ75" s="65"/>
      <c r="EK75" s="66"/>
      <c r="EL75" s="65">
        <v>0</v>
      </c>
      <c r="EM75" s="65">
        <v>0</v>
      </c>
      <c r="EN75" s="65">
        <v>0</v>
      </c>
      <c r="EO75" s="66">
        <f t="shared" si="84"/>
        <v>0</v>
      </c>
      <c r="EP75" s="65">
        <v>878</v>
      </c>
      <c r="EQ75" s="65">
        <v>802</v>
      </c>
      <c r="ER75" s="65">
        <v>0</v>
      </c>
      <c r="ES75" s="66">
        <f t="shared" si="85"/>
        <v>802</v>
      </c>
      <c r="ET75" s="65">
        <v>0</v>
      </c>
      <c r="EU75" s="65">
        <v>0</v>
      </c>
      <c r="EV75" s="65">
        <v>0</v>
      </c>
      <c r="EW75" s="66">
        <f t="shared" si="86"/>
        <v>0</v>
      </c>
      <c r="EX75" s="64">
        <v>0</v>
      </c>
      <c r="EY75" s="65">
        <v>0</v>
      </c>
      <c r="EZ75" s="65">
        <v>0</v>
      </c>
      <c r="FA75" s="66">
        <f t="shared" si="87"/>
        <v>0</v>
      </c>
      <c r="FB75" s="65">
        <v>0</v>
      </c>
      <c r="FC75" s="65">
        <v>0</v>
      </c>
      <c r="FD75" s="65">
        <v>0</v>
      </c>
      <c r="FE75" s="66">
        <f t="shared" si="88"/>
        <v>0</v>
      </c>
      <c r="FF75" s="64">
        <v>0</v>
      </c>
      <c r="FG75" s="65">
        <v>0</v>
      </c>
      <c r="FH75" s="65">
        <v>0</v>
      </c>
      <c r="FI75" s="66">
        <f t="shared" si="89"/>
        <v>0</v>
      </c>
      <c r="FJ75" s="65">
        <v>0</v>
      </c>
      <c r="FK75" s="65">
        <v>0</v>
      </c>
      <c r="FL75" s="65">
        <v>0</v>
      </c>
      <c r="FM75" s="66"/>
      <c r="FN75" s="65">
        <v>0</v>
      </c>
      <c r="FO75" s="65">
        <v>0</v>
      </c>
      <c r="FP75" s="65">
        <v>0</v>
      </c>
      <c r="FQ75" s="66">
        <f t="shared" si="91"/>
        <v>0</v>
      </c>
      <c r="FR75" s="65">
        <v>0</v>
      </c>
      <c r="FS75" s="65">
        <v>0</v>
      </c>
      <c r="FT75" s="65">
        <v>0</v>
      </c>
      <c r="FU75" s="66">
        <f t="shared" si="92"/>
        <v>0</v>
      </c>
      <c r="FV75" s="65">
        <v>0</v>
      </c>
      <c r="FW75" s="65">
        <v>0</v>
      </c>
      <c r="FX75" s="65">
        <v>0</v>
      </c>
      <c r="FY75" s="66">
        <f t="shared" si="93"/>
        <v>0</v>
      </c>
      <c r="FZ75" s="65">
        <v>0</v>
      </c>
      <c r="GA75" s="65">
        <v>0</v>
      </c>
      <c r="GB75" s="65">
        <v>0</v>
      </c>
      <c r="GC75" s="66">
        <f t="shared" si="94"/>
        <v>0</v>
      </c>
      <c r="GD75" s="82">
        <v>0</v>
      </c>
      <c r="GE75" s="83">
        <v>0</v>
      </c>
      <c r="GF75" s="83">
        <v>0</v>
      </c>
      <c r="GG75" s="84">
        <f t="shared" si="95"/>
        <v>0</v>
      </c>
      <c r="GH75" s="65">
        <f t="shared" si="96"/>
        <v>41189</v>
      </c>
      <c r="GI75" s="65">
        <f t="shared" si="96"/>
        <v>25545</v>
      </c>
      <c r="GJ75" s="65">
        <f t="shared" si="96"/>
        <v>14326</v>
      </c>
      <c r="GK75" s="66">
        <f t="shared" si="96"/>
        <v>39871</v>
      </c>
    </row>
    <row r="76" spans="1:193">
      <c r="A76" s="28">
        <v>39203</v>
      </c>
      <c r="B76" s="67">
        <v>0</v>
      </c>
      <c r="C76" s="68">
        <v>0</v>
      </c>
      <c r="D76" s="68">
        <v>0</v>
      </c>
      <c r="E76" s="71">
        <f t="shared" si="53"/>
        <v>0</v>
      </c>
      <c r="F76" s="68">
        <v>863</v>
      </c>
      <c r="G76" s="68">
        <v>901</v>
      </c>
      <c r="H76" s="68">
        <v>0</v>
      </c>
      <c r="I76" s="71">
        <f t="shared" si="54"/>
        <v>901</v>
      </c>
      <c r="J76" s="68"/>
      <c r="K76" s="68"/>
      <c r="L76" s="68"/>
      <c r="M76" s="68"/>
      <c r="N76" s="68">
        <v>23178</v>
      </c>
      <c r="O76" s="68">
        <v>12195</v>
      </c>
      <c r="P76" s="68">
        <v>11915</v>
      </c>
      <c r="Q76" s="71">
        <f t="shared" si="55"/>
        <v>24110</v>
      </c>
      <c r="R76" s="68"/>
      <c r="S76" s="68"/>
      <c r="T76" s="68"/>
      <c r="U76" s="71"/>
      <c r="V76" s="67">
        <v>0</v>
      </c>
      <c r="W76" s="68">
        <v>0</v>
      </c>
      <c r="X76" s="68">
        <v>0</v>
      </c>
      <c r="Y76" s="71">
        <f t="shared" si="56"/>
        <v>0</v>
      </c>
      <c r="Z76" s="67">
        <v>0</v>
      </c>
      <c r="AA76" s="68">
        <v>0</v>
      </c>
      <c r="AB76" s="68">
        <v>0</v>
      </c>
      <c r="AC76" s="71">
        <f t="shared" si="57"/>
        <v>0</v>
      </c>
      <c r="AD76" s="68">
        <v>0</v>
      </c>
      <c r="AE76" s="68">
        <v>0</v>
      </c>
      <c r="AF76" s="68">
        <v>0</v>
      </c>
      <c r="AG76" s="71">
        <f t="shared" si="58"/>
        <v>0</v>
      </c>
      <c r="AH76" s="68">
        <v>0</v>
      </c>
      <c r="AI76" s="68">
        <v>0</v>
      </c>
      <c r="AJ76" s="68">
        <v>0</v>
      </c>
      <c r="AK76" s="71">
        <f t="shared" si="59"/>
        <v>0</v>
      </c>
      <c r="AL76" s="67">
        <v>0</v>
      </c>
      <c r="AM76" s="68">
        <v>0</v>
      </c>
      <c r="AN76" s="68">
        <v>0</v>
      </c>
      <c r="AO76" s="71">
        <f t="shared" si="60"/>
        <v>0</v>
      </c>
      <c r="AP76" s="67">
        <v>717</v>
      </c>
      <c r="AQ76" s="68">
        <v>735</v>
      </c>
      <c r="AR76" s="68">
        <v>0</v>
      </c>
      <c r="AS76" s="71">
        <f t="shared" si="61"/>
        <v>735</v>
      </c>
      <c r="AT76" s="67">
        <v>0</v>
      </c>
      <c r="AU76" s="68">
        <v>0</v>
      </c>
      <c r="AV76" s="68">
        <v>0</v>
      </c>
      <c r="AW76" s="71">
        <f t="shared" si="62"/>
        <v>0</v>
      </c>
      <c r="AX76" s="67">
        <v>0</v>
      </c>
      <c r="AY76" s="68">
        <v>0</v>
      </c>
      <c r="AZ76" s="68">
        <v>0</v>
      </c>
      <c r="BA76" s="71">
        <f t="shared" si="63"/>
        <v>0</v>
      </c>
      <c r="BB76" s="67">
        <v>0</v>
      </c>
      <c r="BC76" s="68">
        <v>0</v>
      </c>
      <c r="BD76" s="68">
        <v>0</v>
      </c>
      <c r="BE76" s="71">
        <f t="shared" si="64"/>
        <v>0</v>
      </c>
      <c r="BF76" s="68">
        <v>0</v>
      </c>
      <c r="BG76" s="68">
        <v>0</v>
      </c>
      <c r="BH76" s="68">
        <v>0</v>
      </c>
      <c r="BI76" s="71">
        <f t="shared" si="65"/>
        <v>0</v>
      </c>
      <c r="BJ76" s="68">
        <v>0</v>
      </c>
      <c r="BK76" s="68">
        <v>0</v>
      </c>
      <c r="BL76" s="68">
        <v>0</v>
      </c>
      <c r="BM76" s="71">
        <f t="shared" si="66"/>
        <v>0</v>
      </c>
      <c r="BN76" s="68">
        <v>0</v>
      </c>
      <c r="BO76" s="68">
        <v>0</v>
      </c>
      <c r="BP76" s="68">
        <v>0</v>
      </c>
      <c r="BQ76" s="71">
        <f t="shared" si="67"/>
        <v>0</v>
      </c>
      <c r="BR76" s="68">
        <v>0</v>
      </c>
      <c r="BS76" s="68">
        <v>0</v>
      </c>
      <c r="BT76" s="68">
        <v>0</v>
      </c>
      <c r="BU76" s="71">
        <f t="shared" si="68"/>
        <v>0</v>
      </c>
      <c r="BV76" s="68">
        <v>0</v>
      </c>
      <c r="BW76" s="68">
        <v>0</v>
      </c>
      <c r="BX76" s="68">
        <v>0</v>
      </c>
      <c r="BY76" s="71">
        <f t="shared" si="69"/>
        <v>0</v>
      </c>
      <c r="BZ76" s="68">
        <v>0</v>
      </c>
      <c r="CA76" s="68">
        <v>0</v>
      </c>
      <c r="CB76" s="68">
        <v>0</v>
      </c>
      <c r="CC76" s="71">
        <f t="shared" si="70"/>
        <v>0</v>
      </c>
      <c r="CD76" s="68">
        <v>0</v>
      </c>
      <c r="CE76" s="68">
        <v>0</v>
      </c>
      <c r="CF76" s="68">
        <v>0</v>
      </c>
      <c r="CG76" s="71">
        <f t="shared" si="71"/>
        <v>0</v>
      </c>
      <c r="CH76" s="68">
        <v>0</v>
      </c>
      <c r="CI76" s="68">
        <v>0</v>
      </c>
      <c r="CJ76" s="68">
        <v>0</v>
      </c>
      <c r="CK76" s="71">
        <f t="shared" si="72"/>
        <v>0</v>
      </c>
      <c r="CL76" s="67">
        <v>0</v>
      </c>
      <c r="CM76" s="68">
        <v>0</v>
      </c>
      <c r="CN76" s="68">
        <v>0</v>
      </c>
      <c r="CO76" s="71">
        <f t="shared" si="73"/>
        <v>0</v>
      </c>
      <c r="CP76" s="68">
        <v>0</v>
      </c>
      <c r="CQ76" s="68">
        <v>0</v>
      </c>
      <c r="CR76" s="68">
        <v>0</v>
      </c>
      <c r="CS76" s="71">
        <f t="shared" si="74"/>
        <v>0</v>
      </c>
      <c r="CT76" s="68">
        <v>0</v>
      </c>
      <c r="CU76" s="68">
        <v>0</v>
      </c>
      <c r="CV76" s="68">
        <v>0</v>
      </c>
      <c r="CW76" s="71">
        <f t="shared" si="75"/>
        <v>0</v>
      </c>
      <c r="CX76" s="68">
        <v>3173</v>
      </c>
      <c r="CY76" s="68">
        <v>2536</v>
      </c>
      <c r="CZ76" s="68">
        <v>2</v>
      </c>
      <c r="DA76" s="71">
        <f t="shared" si="76"/>
        <v>2538</v>
      </c>
      <c r="DB76" s="68">
        <v>0</v>
      </c>
      <c r="DC76" s="68">
        <v>0</v>
      </c>
      <c r="DD76" s="68">
        <v>0</v>
      </c>
      <c r="DE76" s="71">
        <f t="shared" si="77"/>
        <v>0</v>
      </c>
      <c r="DF76" s="68">
        <v>0</v>
      </c>
      <c r="DG76" s="68">
        <v>0</v>
      </c>
      <c r="DH76" s="68">
        <v>0</v>
      </c>
      <c r="DI76" s="68">
        <f t="shared" si="78"/>
        <v>0</v>
      </c>
      <c r="DJ76" s="68"/>
      <c r="DK76" s="68"/>
      <c r="DL76" s="68"/>
      <c r="DM76" s="71"/>
      <c r="DN76" s="68">
        <v>0</v>
      </c>
      <c r="DO76" s="68">
        <v>0</v>
      </c>
      <c r="DP76" s="68">
        <v>0</v>
      </c>
      <c r="DQ76" s="71">
        <f t="shared" si="79"/>
        <v>0</v>
      </c>
      <c r="DR76" s="68">
        <v>0</v>
      </c>
      <c r="DS76" s="68">
        <v>0</v>
      </c>
      <c r="DT76" s="68">
        <v>0</v>
      </c>
      <c r="DU76" s="71">
        <f t="shared" si="80"/>
        <v>0</v>
      </c>
      <c r="DV76" s="68">
        <v>11918</v>
      </c>
      <c r="DW76" s="68">
        <v>11587</v>
      </c>
      <c r="DX76" s="68">
        <v>411</v>
      </c>
      <c r="DY76" s="71">
        <f t="shared" si="81"/>
        <v>11998</v>
      </c>
      <c r="DZ76" s="68">
        <v>0</v>
      </c>
      <c r="EA76" s="68">
        <v>0</v>
      </c>
      <c r="EB76" s="68">
        <v>0</v>
      </c>
      <c r="EC76" s="71">
        <f t="shared" si="82"/>
        <v>0</v>
      </c>
      <c r="ED76" s="68">
        <v>0</v>
      </c>
      <c r="EE76" s="68">
        <v>0</v>
      </c>
      <c r="EF76" s="68">
        <v>0</v>
      </c>
      <c r="EG76" s="68">
        <f t="shared" si="83"/>
        <v>0</v>
      </c>
      <c r="EH76" s="68"/>
      <c r="EI76" s="68"/>
      <c r="EJ76" s="68"/>
      <c r="EK76" s="71"/>
      <c r="EL76" s="68">
        <v>0</v>
      </c>
      <c r="EM76" s="68">
        <v>0</v>
      </c>
      <c r="EN76" s="68">
        <v>0</v>
      </c>
      <c r="EO76" s="71">
        <f t="shared" si="84"/>
        <v>0</v>
      </c>
      <c r="EP76" s="68">
        <v>916</v>
      </c>
      <c r="EQ76" s="68">
        <v>1058</v>
      </c>
      <c r="ER76" s="68">
        <v>0</v>
      </c>
      <c r="ES76" s="71">
        <f t="shared" si="85"/>
        <v>1058</v>
      </c>
      <c r="ET76" s="68">
        <v>0</v>
      </c>
      <c r="EU76" s="68">
        <v>0</v>
      </c>
      <c r="EV76" s="68">
        <v>0</v>
      </c>
      <c r="EW76" s="71">
        <f t="shared" si="86"/>
        <v>0</v>
      </c>
      <c r="EX76" s="67">
        <v>0</v>
      </c>
      <c r="EY76" s="68">
        <v>0</v>
      </c>
      <c r="EZ76" s="68">
        <v>0</v>
      </c>
      <c r="FA76" s="71">
        <f t="shared" si="87"/>
        <v>0</v>
      </c>
      <c r="FB76" s="68">
        <v>0</v>
      </c>
      <c r="FC76" s="68">
        <v>0</v>
      </c>
      <c r="FD76" s="68">
        <v>0</v>
      </c>
      <c r="FE76" s="71">
        <f t="shared" si="88"/>
        <v>0</v>
      </c>
      <c r="FF76" s="67">
        <v>0</v>
      </c>
      <c r="FG76" s="68">
        <v>0</v>
      </c>
      <c r="FH76" s="68">
        <v>0</v>
      </c>
      <c r="FI76" s="71">
        <f t="shared" si="89"/>
        <v>0</v>
      </c>
      <c r="FJ76" s="68">
        <v>0</v>
      </c>
      <c r="FK76" s="68">
        <v>0</v>
      </c>
      <c r="FL76" s="68">
        <v>0</v>
      </c>
      <c r="FM76" s="71"/>
      <c r="FN76" s="68">
        <v>0</v>
      </c>
      <c r="FO76" s="68">
        <v>0</v>
      </c>
      <c r="FP76" s="68">
        <v>0</v>
      </c>
      <c r="FQ76" s="71">
        <f t="shared" si="91"/>
        <v>0</v>
      </c>
      <c r="FR76" s="68">
        <v>0</v>
      </c>
      <c r="FS76" s="68">
        <v>0</v>
      </c>
      <c r="FT76" s="68">
        <v>0</v>
      </c>
      <c r="FU76" s="71">
        <f t="shared" si="92"/>
        <v>0</v>
      </c>
      <c r="FV76" s="68">
        <v>0</v>
      </c>
      <c r="FW76" s="68">
        <v>0</v>
      </c>
      <c r="FX76" s="68">
        <v>0</v>
      </c>
      <c r="FY76" s="71">
        <f t="shared" si="93"/>
        <v>0</v>
      </c>
      <c r="FZ76" s="68">
        <v>0</v>
      </c>
      <c r="GA76" s="68">
        <v>0</v>
      </c>
      <c r="GB76" s="68">
        <v>0</v>
      </c>
      <c r="GC76" s="71">
        <f t="shared" si="94"/>
        <v>0</v>
      </c>
      <c r="GD76" s="67">
        <v>0</v>
      </c>
      <c r="GE76" s="68">
        <v>0</v>
      </c>
      <c r="GF76" s="68">
        <v>0</v>
      </c>
      <c r="GG76" s="71">
        <f t="shared" si="95"/>
        <v>0</v>
      </c>
      <c r="GH76" s="68">
        <f t="shared" si="96"/>
        <v>40765</v>
      </c>
      <c r="GI76" s="68">
        <f t="shared" si="96"/>
        <v>29012</v>
      </c>
      <c r="GJ76" s="68">
        <f t="shared" si="96"/>
        <v>12328</v>
      </c>
      <c r="GK76" s="71">
        <f t="shared" si="96"/>
        <v>41340</v>
      </c>
    </row>
    <row r="77" spans="1:193">
      <c r="A77" s="28">
        <v>39234</v>
      </c>
      <c r="B77" s="67">
        <v>0</v>
      </c>
      <c r="C77" s="68">
        <v>0</v>
      </c>
      <c r="D77" s="68">
        <v>0</v>
      </c>
      <c r="E77" s="71">
        <f t="shared" si="53"/>
        <v>0</v>
      </c>
      <c r="F77" s="68">
        <v>807</v>
      </c>
      <c r="G77" s="68">
        <v>902</v>
      </c>
      <c r="H77" s="68">
        <v>0</v>
      </c>
      <c r="I77" s="71">
        <f t="shared" si="54"/>
        <v>902</v>
      </c>
      <c r="J77" s="68"/>
      <c r="K77" s="68"/>
      <c r="L77" s="68"/>
      <c r="M77" s="68"/>
      <c r="N77" s="68">
        <v>24310</v>
      </c>
      <c r="O77" s="68">
        <v>13648</v>
      </c>
      <c r="P77" s="68">
        <v>9218</v>
      </c>
      <c r="Q77" s="71">
        <f t="shared" si="55"/>
        <v>22866</v>
      </c>
      <c r="R77" s="68"/>
      <c r="S77" s="68"/>
      <c r="T77" s="68"/>
      <c r="U77" s="71"/>
      <c r="V77" s="67">
        <v>0</v>
      </c>
      <c r="W77" s="68">
        <v>0</v>
      </c>
      <c r="X77" s="68">
        <v>0</v>
      </c>
      <c r="Y77" s="71">
        <f t="shared" si="56"/>
        <v>0</v>
      </c>
      <c r="Z77" s="67">
        <v>0</v>
      </c>
      <c r="AA77" s="68">
        <v>0</v>
      </c>
      <c r="AB77" s="68">
        <v>0</v>
      </c>
      <c r="AC77" s="71">
        <f t="shared" si="57"/>
        <v>0</v>
      </c>
      <c r="AD77" s="68">
        <v>0</v>
      </c>
      <c r="AE77" s="68">
        <v>0</v>
      </c>
      <c r="AF77" s="68">
        <v>0</v>
      </c>
      <c r="AG77" s="71">
        <f t="shared" si="58"/>
        <v>0</v>
      </c>
      <c r="AH77" s="68">
        <v>0</v>
      </c>
      <c r="AI77" s="68">
        <v>0</v>
      </c>
      <c r="AJ77" s="68">
        <v>0</v>
      </c>
      <c r="AK77" s="71">
        <f t="shared" si="59"/>
        <v>0</v>
      </c>
      <c r="AL77" s="67">
        <v>0</v>
      </c>
      <c r="AM77" s="68">
        <v>0</v>
      </c>
      <c r="AN77" s="68">
        <v>0</v>
      </c>
      <c r="AO77" s="71">
        <f t="shared" si="60"/>
        <v>0</v>
      </c>
      <c r="AP77" s="67">
        <v>60</v>
      </c>
      <c r="AQ77" s="68">
        <v>826</v>
      </c>
      <c r="AR77" s="68">
        <v>45</v>
      </c>
      <c r="AS77" s="71">
        <f t="shared" si="61"/>
        <v>871</v>
      </c>
      <c r="AT77" s="67">
        <v>0</v>
      </c>
      <c r="AU77" s="68">
        <v>0</v>
      </c>
      <c r="AV77" s="68">
        <v>0</v>
      </c>
      <c r="AW77" s="71">
        <f t="shared" si="62"/>
        <v>0</v>
      </c>
      <c r="AX77" s="67">
        <v>0</v>
      </c>
      <c r="AY77" s="68">
        <v>0</v>
      </c>
      <c r="AZ77" s="68">
        <v>0</v>
      </c>
      <c r="BA77" s="71">
        <f t="shared" si="63"/>
        <v>0</v>
      </c>
      <c r="BB77" s="67">
        <v>0</v>
      </c>
      <c r="BC77" s="68">
        <v>0</v>
      </c>
      <c r="BD77" s="68">
        <v>0</v>
      </c>
      <c r="BE77" s="71">
        <f t="shared" si="64"/>
        <v>0</v>
      </c>
      <c r="BF77" s="68">
        <v>0</v>
      </c>
      <c r="BG77" s="68">
        <v>0</v>
      </c>
      <c r="BH77" s="68">
        <v>0</v>
      </c>
      <c r="BI77" s="71">
        <f t="shared" si="65"/>
        <v>0</v>
      </c>
      <c r="BJ77" s="68">
        <v>0</v>
      </c>
      <c r="BK77" s="68">
        <v>0</v>
      </c>
      <c r="BL77" s="68">
        <v>0</v>
      </c>
      <c r="BM77" s="71">
        <f t="shared" si="66"/>
        <v>0</v>
      </c>
      <c r="BN77" s="68">
        <v>0</v>
      </c>
      <c r="BO77" s="68">
        <v>0</v>
      </c>
      <c r="BP77" s="68">
        <v>0</v>
      </c>
      <c r="BQ77" s="71">
        <f t="shared" si="67"/>
        <v>0</v>
      </c>
      <c r="BR77" s="68">
        <v>0</v>
      </c>
      <c r="BS77" s="68">
        <v>0</v>
      </c>
      <c r="BT77" s="68">
        <v>0</v>
      </c>
      <c r="BU77" s="71">
        <f t="shared" si="68"/>
        <v>0</v>
      </c>
      <c r="BV77" s="68">
        <v>0</v>
      </c>
      <c r="BW77" s="68">
        <v>0</v>
      </c>
      <c r="BX77" s="68">
        <v>0</v>
      </c>
      <c r="BY77" s="71">
        <f t="shared" si="69"/>
        <v>0</v>
      </c>
      <c r="BZ77" s="68">
        <v>0</v>
      </c>
      <c r="CA77" s="68">
        <v>0</v>
      </c>
      <c r="CB77" s="68">
        <v>0</v>
      </c>
      <c r="CC77" s="71">
        <f t="shared" si="70"/>
        <v>0</v>
      </c>
      <c r="CD77" s="68">
        <v>0</v>
      </c>
      <c r="CE77" s="68">
        <v>0</v>
      </c>
      <c r="CF77" s="68">
        <v>0</v>
      </c>
      <c r="CG77" s="71">
        <f t="shared" si="71"/>
        <v>0</v>
      </c>
      <c r="CH77" s="68">
        <v>0</v>
      </c>
      <c r="CI77" s="68">
        <v>0</v>
      </c>
      <c r="CJ77" s="68">
        <v>0</v>
      </c>
      <c r="CK77" s="71">
        <f t="shared" si="72"/>
        <v>0</v>
      </c>
      <c r="CL77" s="67">
        <v>0</v>
      </c>
      <c r="CM77" s="68">
        <v>0</v>
      </c>
      <c r="CN77" s="68">
        <v>0</v>
      </c>
      <c r="CO77" s="71">
        <f t="shared" si="73"/>
        <v>0</v>
      </c>
      <c r="CP77" s="68">
        <v>0</v>
      </c>
      <c r="CQ77" s="68">
        <v>0</v>
      </c>
      <c r="CR77" s="68">
        <v>0</v>
      </c>
      <c r="CS77" s="71">
        <f t="shared" si="74"/>
        <v>0</v>
      </c>
      <c r="CT77" s="68">
        <v>0</v>
      </c>
      <c r="CU77" s="68">
        <v>0</v>
      </c>
      <c r="CV77" s="68">
        <v>0</v>
      </c>
      <c r="CW77" s="71">
        <f t="shared" si="75"/>
        <v>0</v>
      </c>
      <c r="CX77" s="68">
        <v>2295</v>
      </c>
      <c r="CY77" s="68">
        <v>2795</v>
      </c>
      <c r="CZ77" s="68">
        <v>0</v>
      </c>
      <c r="DA77" s="71">
        <f t="shared" si="76"/>
        <v>2795</v>
      </c>
      <c r="DB77" s="68">
        <v>0</v>
      </c>
      <c r="DC77" s="68">
        <v>0</v>
      </c>
      <c r="DD77" s="68">
        <v>0</v>
      </c>
      <c r="DE77" s="71">
        <f t="shared" si="77"/>
        <v>0</v>
      </c>
      <c r="DF77" s="68">
        <v>0</v>
      </c>
      <c r="DG77" s="68">
        <v>0</v>
      </c>
      <c r="DH77" s="68">
        <v>0</v>
      </c>
      <c r="DI77" s="68">
        <f t="shared" si="78"/>
        <v>0</v>
      </c>
      <c r="DJ77" s="68"/>
      <c r="DK77" s="68"/>
      <c r="DL77" s="68"/>
      <c r="DM77" s="71"/>
      <c r="DN77" s="68">
        <v>0</v>
      </c>
      <c r="DO77" s="68">
        <v>0</v>
      </c>
      <c r="DP77" s="68">
        <v>0</v>
      </c>
      <c r="DQ77" s="71">
        <f t="shared" si="79"/>
        <v>0</v>
      </c>
      <c r="DR77" s="68">
        <v>0</v>
      </c>
      <c r="DS77" s="68">
        <v>0</v>
      </c>
      <c r="DT77" s="68">
        <v>0</v>
      </c>
      <c r="DU77" s="71">
        <f t="shared" si="80"/>
        <v>0</v>
      </c>
      <c r="DV77" s="68">
        <v>12637</v>
      </c>
      <c r="DW77" s="68">
        <v>12023</v>
      </c>
      <c r="DX77" s="68">
        <v>489</v>
      </c>
      <c r="DY77" s="71">
        <f t="shared" si="81"/>
        <v>12512</v>
      </c>
      <c r="DZ77" s="68">
        <v>0</v>
      </c>
      <c r="EA77" s="68">
        <v>0</v>
      </c>
      <c r="EB77" s="68">
        <v>0</v>
      </c>
      <c r="EC77" s="71">
        <f t="shared" si="82"/>
        <v>0</v>
      </c>
      <c r="ED77" s="68">
        <v>0</v>
      </c>
      <c r="EE77" s="68">
        <v>0</v>
      </c>
      <c r="EF77" s="68">
        <v>0</v>
      </c>
      <c r="EG77" s="68">
        <f t="shared" si="83"/>
        <v>0</v>
      </c>
      <c r="EH77" s="68"/>
      <c r="EI77" s="68"/>
      <c r="EJ77" s="68"/>
      <c r="EK77" s="71"/>
      <c r="EL77" s="68">
        <v>0</v>
      </c>
      <c r="EM77" s="68">
        <v>0</v>
      </c>
      <c r="EN77" s="68">
        <v>0</v>
      </c>
      <c r="EO77" s="71">
        <f t="shared" si="84"/>
        <v>0</v>
      </c>
      <c r="EP77" s="68">
        <v>623</v>
      </c>
      <c r="EQ77" s="68">
        <v>967</v>
      </c>
      <c r="ER77" s="68">
        <v>4</v>
      </c>
      <c r="ES77" s="71">
        <f t="shared" si="85"/>
        <v>971</v>
      </c>
      <c r="ET77" s="68">
        <v>0</v>
      </c>
      <c r="EU77" s="68">
        <v>0</v>
      </c>
      <c r="EV77" s="68">
        <v>0</v>
      </c>
      <c r="EW77" s="71">
        <f t="shared" si="86"/>
        <v>0</v>
      </c>
      <c r="EX77" s="67">
        <v>0</v>
      </c>
      <c r="EY77" s="68">
        <v>0</v>
      </c>
      <c r="EZ77" s="68">
        <v>0</v>
      </c>
      <c r="FA77" s="71">
        <f t="shared" si="87"/>
        <v>0</v>
      </c>
      <c r="FB77" s="68">
        <v>0</v>
      </c>
      <c r="FC77" s="68">
        <v>0</v>
      </c>
      <c r="FD77" s="68">
        <v>0</v>
      </c>
      <c r="FE77" s="71">
        <f t="shared" si="88"/>
        <v>0</v>
      </c>
      <c r="FF77" s="67">
        <v>0</v>
      </c>
      <c r="FG77" s="68">
        <v>0</v>
      </c>
      <c r="FH77" s="68">
        <v>0</v>
      </c>
      <c r="FI77" s="71">
        <f t="shared" si="89"/>
        <v>0</v>
      </c>
      <c r="FJ77" s="68">
        <v>0</v>
      </c>
      <c r="FK77" s="68">
        <v>0</v>
      </c>
      <c r="FL77" s="68">
        <v>0</v>
      </c>
      <c r="FM77" s="71"/>
      <c r="FN77" s="68">
        <v>0</v>
      </c>
      <c r="FO77" s="68">
        <v>0</v>
      </c>
      <c r="FP77" s="68">
        <v>0</v>
      </c>
      <c r="FQ77" s="71">
        <f t="shared" si="91"/>
        <v>0</v>
      </c>
      <c r="FR77" s="68">
        <v>0</v>
      </c>
      <c r="FS77" s="68">
        <v>0</v>
      </c>
      <c r="FT77" s="68">
        <v>0</v>
      </c>
      <c r="FU77" s="71">
        <f t="shared" si="92"/>
        <v>0</v>
      </c>
      <c r="FV77" s="68">
        <v>0</v>
      </c>
      <c r="FW77" s="68">
        <v>0</v>
      </c>
      <c r="FX77" s="68">
        <v>0</v>
      </c>
      <c r="FY77" s="71">
        <f t="shared" si="93"/>
        <v>0</v>
      </c>
      <c r="FZ77" s="68">
        <v>0</v>
      </c>
      <c r="GA77" s="68">
        <v>0</v>
      </c>
      <c r="GB77" s="68">
        <v>0</v>
      </c>
      <c r="GC77" s="71">
        <f t="shared" si="94"/>
        <v>0</v>
      </c>
      <c r="GD77" s="67">
        <v>0</v>
      </c>
      <c r="GE77" s="68">
        <v>0</v>
      </c>
      <c r="GF77" s="68">
        <v>0</v>
      </c>
      <c r="GG77" s="71">
        <f t="shared" si="95"/>
        <v>0</v>
      </c>
      <c r="GH77" s="68">
        <f t="shared" si="96"/>
        <v>40732</v>
      </c>
      <c r="GI77" s="68">
        <f t="shared" si="96"/>
        <v>31161</v>
      </c>
      <c r="GJ77" s="68">
        <f t="shared" si="96"/>
        <v>9756</v>
      </c>
      <c r="GK77" s="71">
        <f t="shared" si="96"/>
        <v>40917</v>
      </c>
    </row>
    <row r="78" spans="1:193">
      <c r="A78" s="28">
        <v>39264</v>
      </c>
      <c r="B78" s="67">
        <v>0</v>
      </c>
      <c r="C78" s="68">
        <v>0</v>
      </c>
      <c r="D78" s="68">
        <v>0</v>
      </c>
      <c r="E78" s="71">
        <f t="shared" si="53"/>
        <v>0</v>
      </c>
      <c r="F78" s="68">
        <v>598</v>
      </c>
      <c r="G78" s="68">
        <v>582</v>
      </c>
      <c r="H78" s="68">
        <v>0</v>
      </c>
      <c r="I78" s="71">
        <f t="shared" si="54"/>
        <v>582</v>
      </c>
      <c r="J78" s="68"/>
      <c r="K78" s="68"/>
      <c r="L78" s="68"/>
      <c r="M78" s="68"/>
      <c r="N78" s="68">
        <v>24375</v>
      </c>
      <c r="O78" s="68">
        <v>12947</v>
      </c>
      <c r="P78" s="68">
        <v>10142</v>
      </c>
      <c r="Q78" s="71">
        <f t="shared" si="55"/>
        <v>23089</v>
      </c>
      <c r="R78" s="68"/>
      <c r="S78" s="68"/>
      <c r="T78" s="68"/>
      <c r="U78" s="71"/>
      <c r="V78" s="67">
        <v>0</v>
      </c>
      <c r="W78" s="68">
        <v>0</v>
      </c>
      <c r="X78" s="68">
        <v>0</v>
      </c>
      <c r="Y78" s="71">
        <f t="shared" si="56"/>
        <v>0</v>
      </c>
      <c r="Z78" s="67">
        <v>0</v>
      </c>
      <c r="AA78" s="68">
        <v>0</v>
      </c>
      <c r="AB78" s="68">
        <v>0</v>
      </c>
      <c r="AC78" s="71">
        <f t="shared" si="57"/>
        <v>0</v>
      </c>
      <c r="AD78" s="68">
        <v>0</v>
      </c>
      <c r="AE78" s="68">
        <v>0</v>
      </c>
      <c r="AF78" s="68">
        <v>0</v>
      </c>
      <c r="AG78" s="71">
        <f t="shared" si="58"/>
        <v>0</v>
      </c>
      <c r="AH78" s="68">
        <v>0</v>
      </c>
      <c r="AI78" s="68">
        <v>0</v>
      </c>
      <c r="AJ78" s="68">
        <v>0</v>
      </c>
      <c r="AK78" s="71">
        <f t="shared" si="59"/>
        <v>0</v>
      </c>
      <c r="AL78" s="67">
        <v>0</v>
      </c>
      <c r="AM78" s="68">
        <v>0</v>
      </c>
      <c r="AN78" s="68">
        <v>0</v>
      </c>
      <c r="AO78" s="71">
        <f t="shared" si="60"/>
        <v>0</v>
      </c>
      <c r="AP78" s="67">
        <v>219</v>
      </c>
      <c r="AQ78" s="68">
        <v>463</v>
      </c>
      <c r="AR78" s="68">
        <v>28</v>
      </c>
      <c r="AS78" s="71">
        <f t="shared" si="61"/>
        <v>491</v>
      </c>
      <c r="AT78" s="67">
        <v>0</v>
      </c>
      <c r="AU78" s="68">
        <v>0</v>
      </c>
      <c r="AV78" s="68">
        <v>0</v>
      </c>
      <c r="AW78" s="71">
        <f t="shared" si="62"/>
        <v>0</v>
      </c>
      <c r="AX78" s="67">
        <v>0</v>
      </c>
      <c r="AY78" s="68">
        <v>0</v>
      </c>
      <c r="AZ78" s="68">
        <v>0</v>
      </c>
      <c r="BA78" s="71">
        <f t="shared" si="63"/>
        <v>0</v>
      </c>
      <c r="BB78" s="67">
        <v>0</v>
      </c>
      <c r="BC78" s="68">
        <v>0</v>
      </c>
      <c r="BD78" s="68">
        <v>0</v>
      </c>
      <c r="BE78" s="71">
        <f t="shared" si="64"/>
        <v>0</v>
      </c>
      <c r="BF78" s="68">
        <v>0</v>
      </c>
      <c r="BG78" s="68">
        <v>0</v>
      </c>
      <c r="BH78" s="68">
        <v>0</v>
      </c>
      <c r="BI78" s="71">
        <f t="shared" si="65"/>
        <v>0</v>
      </c>
      <c r="BJ78" s="68">
        <v>0</v>
      </c>
      <c r="BK78" s="68">
        <v>0</v>
      </c>
      <c r="BL78" s="68">
        <v>0</v>
      </c>
      <c r="BM78" s="71">
        <f t="shared" si="66"/>
        <v>0</v>
      </c>
      <c r="BN78" s="68">
        <v>0</v>
      </c>
      <c r="BO78" s="68">
        <v>0</v>
      </c>
      <c r="BP78" s="68">
        <v>0</v>
      </c>
      <c r="BQ78" s="71">
        <f t="shared" si="67"/>
        <v>0</v>
      </c>
      <c r="BR78" s="68">
        <v>0</v>
      </c>
      <c r="BS78" s="68">
        <v>0</v>
      </c>
      <c r="BT78" s="68">
        <v>0</v>
      </c>
      <c r="BU78" s="71">
        <f t="shared" si="68"/>
        <v>0</v>
      </c>
      <c r="BV78" s="68">
        <v>0</v>
      </c>
      <c r="BW78" s="68">
        <v>0</v>
      </c>
      <c r="BX78" s="68">
        <v>0</v>
      </c>
      <c r="BY78" s="71">
        <f t="shared" si="69"/>
        <v>0</v>
      </c>
      <c r="BZ78" s="68">
        <v>0</v>
      </c>
      <c r="CA78" s="68">
        <v>0</v>
      </c>
      <c r="CB78" s="68">
        <v>0</v>
      </c>
      <c r="CC78" s="71">
        <f t="shared" si="70"/>
        <v>0</v>
      </c>
      <c r="CD78" s="68">
        <v>0</v>
      </c>
      <c r="CE78" s="68">
        <v>0</v>
      </c>
      <c r="CF78" s="68">
        <v>0</v>
      </c>
      <c r="CG78" s="71">
        <f t="shared" si="71"/>
        <v>0</v>
      </c>
      <c r="CH78" s="68">
        <v>0</v>
      </c>
      <c r="CI78" s="68">
        <v>0</v>
      </c>
      <c r="CJ78" s="68">
        <v>0</v>
      </c>
      <c r="CK78" s="71">
        <f t="shared" si="72"/>
        <v>0</v>
      </c>
      <c r="CL78" s="67">
        <v>0</v>
      </c>
      <c r="CM78" s="68">
        <v>0</v>
      </c>
      <c r="CN78" s="68">
        <v>0</v>
      </c>
      <c r="CO78" s="71">
        <f t="shared" si="73"/>
        <v>0</v>
      </c>
      <c r="CP78" s="68">
        <v>0</v>
      </c>
      <c r="CQ78" s="68">
        <v>0</v>
      </c>
      <c r="CR78" s="68">
        <v>0</v>
      </c>
      <c r="CS78" s="71">
        <f t="shared" si="74"/>
        <v>0</v>
      </c>
      <c r="CT78" s="68">
        <v>0</v>
      </c>
      <c r="CU78" s="68">
        <v>0</v>
      </c>
      <c r="CV78" s="68">
        <v>0</v>
      </c>
      <c r="CW78" s="71">
        <f t="shared" si="75"/>
        <v>0</v>
      </c>
      <c r="CX78" s="68">
        <v>2407</v>
      </c>
      <c r="CY78" s="68">
        <v>3049</v>
      </c>
      <c r="CZ78" s="68">
        <v>0</v>
      </c>
      <c r="DA78" s="71">
        <f t="shared" si="76"/>
        <v>3049</v>
      </c>
      <c r="DB78" s="68">
        <v>0</v>
      </c>
      <c r="DC78" s="68">
        <v>0</v>
      </c>
      <c r="DD78" s="68">
        <v>0</v>
      </c>
      <c r="DE78" s="71">
        <f t="shared" si="77"/>
        <v>0</v>
      </c>
      <c r="DF78" s="68">
        <v>0</v>
      </c>
      <c r="DG78" s="68">
        <v>0</v>
      </c>
      <c r="DH78" s="68">
        <v>0</v>
      </c>
      <c r="DI78" s="68">
        <f t="shared" si="78"/>
        <v>0</v>
      </c>
      <c r="DJ78" s="68"/>
      <c r="DK78" s="68"/>
      <c r="DL78" s="68"/>
      <c r="DM78" s="71"/>
      <c r="DN78" s="68">
        <v>0</v>
      </c>
      <c r="DO78" s="68">
        <v>0</v>
      </c>
      <c r="DP78" s="68">
        <v>0</v>
      </c>
      <c r="DQ78" s="71">
        <f t="shared" si="79"/>
        <v>0</v>
      </c>
      <c r="DR78" s="68">
        <v>0</v>
      </c>
      <c r="DS78" s="68">
        <v>0</v>
      </c>
      <c r="DT78" s="68">
        <v>0</v>
      </c>
      <c r="DU78" s="71">
        <f t="shared" si="80"/>
        <v>0</v>
      </c>
      <c r="DV78" s="68">
        <v>13244</v>
      </c>
      <c r="DW78" s="68">
        <v>12702</v>
      </c>
      <c r="DX78" s="68">
        <v>439</v>
      </c>
      <c r="DY78" s="71">
        <f t="shared" si="81"/>
        <v>13141</v>
      </c>
      <c r="DZ78" s="68">
        <v>0</v>
      </c>
      <c r="EA78" s="68">
        <v>0</v>
      </c>
      <c r="EB78" s="68">
        <v>0</v>
      </c>
      <c r="EC78" s="71">
        <f t="shared" si="82"/>
        <v>0</v>
      </c>
      <c r="ED78" s="68">
        <v>0</v>
      </c>
      <c r="EE78" s="68">
        <v>0</v>
      </c>
      <c r="EF78" s="68">
        <v>0</v>
      </c>
      <c r="EG78" s="68">
        <f t="shared" si="83"/>
        <v>0</v>
      </c>
      <c r="EH78" s="68"/>
      <c r="EI78" s="68"/>
      <c r="EJ78" s="68"/>
      <c r="EK78" s="71"/>
      <c r="EL78" s="68">
        <v>0</v>
      </c>
      <c r="EM78" s="68">
        <v>0</v>
      </c>
      <c r="EN78" s="68">
        <v>0</v>
      </c>
      <c r="EO78" s="71">
        <f t="shared" si="84"/>
        <v>0</v>
      </c>
      <c r="EP78" s="68">
        <v>810</v>
      </c>
      <c r="EQ78" s="68">
        <v>1135</v>
      </c>
      <c r="ER78" s="68">
        <v>0</v>
      </c>
      <c r="ES78" s="71">
        <f t="shared" si="85"/>
        <v>1135</v>
      </c>
      <c r="ET78" s="68">
        <v>0</v>
      </c>
      <c r="EU78" s="68">
        <v>0</v>
      </c>
      <c r="EV78" s="68">
        <v>0</v>
      </c>
      <c r="EW78" s="71">
        <f t="shared" si="86"/>
        <v>0</v>
      </c>
      <c r="EX78" s="67">
        <v>0</v>
      </c>
      <c r="EY78" s="68">
        <v>0</v>
      </c>
      <c r="EZ78" s="68">
        <v>0</v>
      </c>
      <c r="FA78" s="71">
        <f t="shared" si="87"/>
        <v>0</v>
      </c>
      <c r="FB78" s="68">
        <v>0</v>
      </c>
      <c r="FC78" s="68">
        <v>0</v>
      </c>
      <c r="FD78" s="68">
        <v>0</v>
      </c>
      <c r="FE78" s="71">
        <f t="shared" si="88"/>
        <v>0</v>
      </c>
      <c r="FF78" s="67">
        <v>0</v>
      </c>
      <c r="FG78" s="68">
        <v>0</v>
      </c>
      <c r="FH78" s="68">
        <v>0</v>
      </c>
      <c r="FI78" s="71">
        <f t="shared" si="89"/>
        <v>0</v>
      </c>
      <c r="FJ78" s="68">
        <v>0</v>
      </c>
      <c r="FK78" s="68">
        <v>0</v>
      </c>
      <c r="FL78" s="68">
        <v>0</v>
      </c>
      <c r="FM78" s="71"/>
      <c r="FN78" s="68">
        <v>0</v>
      </c>
      <c r="FO78" s="68">
        <v>0</v>
      </c>
      <c r="FP78" s="68">
        <v>0</v>
      </c>
      <c r="FQ78" s="71">
        <f t="shared" si="91"/>
        <v>0</v>
      </c>
      <c r="FR78" s="68">
        <v>0</v>
      </c>
      <c r="FS78" s="68">
        <v>0</v>
      </c>
      <c r="FT78" s="68">
        <v>0</v>
      </c>
      <c r="FU78" s="71">
        <f t="shared" si="92"/>
        <v>0</v>
      </c>
      <c r="FV78" s="68">
        <v>0</v>
      </c>
      <c r="FW78" s="68">
        <v>0</v>
      </c>
      <c r="FX78" s="68">
        <v>0</v>
      </c>
      <c r="FY78" s="71">
        <f t="shared" si="93"/>
        <v>0</v>
      </c>
      <c r="FZ78" s="68">
        <v>0</v>
      </c>
      <c r="GA78" s="68">
        <v>0</v>
      </c>
      <c r="GB78" s="68">
        <v>0</v>
      </c>
      <c r="GC78" s="71">
        <f t="shared" si="94"/>
        <v>0</v>
      </c>
      <c r="GD78" s="67">
        <v>0</v>
      </c>
      <c r="GE78" s="68">
        <v>0</v>
      </c>
      <c r="GF78" s="68">
        <v>0</v>
      </c>
      <c r="GG78" s="71">
        <f t="shared" si="95"/>
        <v>0</v>
      </c>
      <c r="GH78" s="68">
        <f t="shared" si="96"/>
        <v>41653</v>
      </c>
      <c r="GI78" s="68">
        <f t="shared" si="96"/>
        <v>30878</v>
      </c>
      <c r="GJ78" s="68">
        <f t="shared" si="96"/>
        <v>10609</v>
      </c>
      <c r="GK78" s="71">
        <f t="shared" si="96"/>
        <v>41487</v>
      </c>
    </row>
    <row r="79" spans="1:193">
      <c r="A79" s="28">
        <v>39295</v>
      </c>
      <c r="B79" s="67">
        <v>0</v>
      </c>
      <c r="C79" s="68">
        <v>0</v>
      </c>
      <c r="D79" s="68">
        <v>0</v>
      </c>
      <c r="E79" s="71">
        <f t="shared" si="53"/>
        <v>0</v>
      </c>
      <c r="F79" s="68">
        <v>645</v>
      </c>
      <c r="G79" s="68">
        <v>636</v>
      </c>
      <c r="H79" s="68">
        <v>0</v>
      </c>
      <c r="I79" s="71">
        <f t="shared" si="54"/>
        <v>636</v>
      </c>
      <c r="J79" s="68"/>
      <c r="K79" s="68"/>
      <c r="L79" s="68"/>
      <c r="M79" s="68"/>
      <c r="N79" s="68">
        <v>24291</v>
      </c>
      <c r="O79" s="68">
        <v>15168</v>
      </c>
      <c r="P79" s="68">
        <v>10336</v>
      </c>
      <c r="Q79" s="71">
        <f t="shared" si="55"/>
        <v>25504</v>
      </c>
      <c r="R79" s="68"/>
      <c r="S79" s="68"/>
      <c r="T79" s="68"/>
      <c r="U79" s="71"/>
      <c r="V79" s="67">
        <v>0</v>
      </c>
      <c r="W79" s="68">
        <v>0</v>
      </c>
      <c r="X79" s="68">
        <v>0</v>
      </c>
      <c r="Y79" s="71">
        <f t="shared" si="56"/>
        <v>0</v>
      </c>
      <c r="Z79" s="67">
        <v>0</v>
      </c>
      <c r="AA79" s="68">
        <v>0</v>
      </c>
      <c r="AB79" s="68">
        <v>0</v>
      </c>
      <c r="AC79" s="71">
        <f t="shared" si="57"/>
        <v>0</v>
      </c>
      <c r="AD79" s="68">
        <v>0</v>
      </c>
      <c r="AE79" s="68">
        <v>0</v>
      </c>
      <c r="AF79" s="68">
        <v>0</v>
      </c>
      <c r="AG79" s="71">
        <f t="shared" si="58"/>
        <v>0</v>
      </c>
      <c r="AH79" s="68">
        <v>0</v>
      </c>
      <c r="AI79" s="68">
        <v>0</v>
      </c>
      <c r="AJ79" s="68">
        <v>0</v>
      </c>
      <c r="AK79" s="71">
        <f t="shared" si="59"/>
        <v>0</v>
      </c>
      <c r="AL79" s="67">
        <v>0</v>
      </c>
      <c r="AM79" s="68">
        <v>0</v>
      </c>
      <c r="AN79" s="68">
        <v>0</v>
      </c>
      <c r="AO79" s="71">
        <f t="shared" si="60"/>
        <v>0</v>
      </c>
      <c r="AP79" s="67">
        <v>345</v>
      </c>
      <c r="AQ79" s="68">
        <v>454</v>
      </c>
      <c r="AR79" s="68">
        <v>56</v>
      </c>
      <c r="AS79" s="71">
        <f t="shared" si="61"/>
        <v>510</v>
      </c>
      <c r="AT79" s="67">
        <v>0</v>
      </c>
      <c r="AU79" s="68">
        <v>0</v>
      </c>
      <c r="AV79" s="68">
        <v>0</v>
      </c>
      <c r="AW79" s="71">
        <f t="shared" si="62"/>
        <v>0</v>
      </c>
      <c r="AX79" s="67">
        <v>0</v>
      </c>
      <c r="AY79" s="68">
        <v>0</v>
      </c>
      <c r="AZ79" s="68">
        <v>0</v>
      </c>
      <c r="BA79" s="71">
        <f t="shared" si="63"/>
        <v>0</v>
      </c>
      <c r="BB79" s="67">
        <v>0</v>
      </c>
      <c r="BC79" s="68">
        <v>0</v>
      </c>
      <c r="BD79" s="68">
        <v>0</v>
      </c>
      <c r="BE79" s="71">
        <f t="shared" si="64"/>
        <v>0</v>
      </c>
      <c r="BF79" s="68">
        <v>0</v>
      </c>
      <c r="BG79" s="68">
        <v>0</v>
      </c>
      <c r="BH79" s="68">
        <v>0</v>
      </c>
      <c r="BI79" s="71">
        <f t="shared" si="65"/>
        <v>0</v>
      </c>
      <c r="BJ79" s="68">
        <v>0</v>
      </c>
      <c r="BK79" s="68">
        <v>0</v>
      </c>
      <c r="BL79" s="68">
        <v>0</v>
      </c>
      <c r="BM79" s="71">
        <f t="shared" si="66"/>
        <v>0</v>
      </c>
      <c r="BN79" s="68">
        <v>0</v>
      </c>
      <c r="BO79" s="68">
        <v>0</v>
      </c>
      <c r="BP79" s="68">
        <v>0</v>
      </c>
      <c r="BQ79" s="71">
        <f t="shared" si="67"/>
        <v>0</v>
      </c>
      <c r="BR79" s="68">
        <v>0</v>
      </c>
      <c r="BS79" s="68">
        <v>0</v>
      </c>
      <c r="BT79" s="68">
        <v>0</v>
      </c>
      <c r="BU79" s="71">
        <f t="shared" si="68"/>
        <v>0</v>
      </c>
      <c r="BV79" s="68">
        <v>0</v>
      </c>
      <c r="BW79" s="68">
        <v>0</v>
      </c>
      <c r="BX79" s="68">
        <v>0</v>
      </c>
      <c r="BY79" s="71">
        <f t="shared" si="69"/>
        <v>0</v>
      </c>
      <c r="BZ79" s="68">
        <v>0</v>
      </c>
      <c r="CA79" s="68">
        <v>0</v>
      </c>
      <c r="CB79" s="68">
        <v>0</v>
      </c>
      <c r="CC79" s="71">
        <f t="shared" si="70"/>
        <v>0</v>
      </c>
      <c r="CD79" s="68">
        <v>0</v>
      </c>
      <c r="CE79" s="68">
        <v>0</v>
      </c>
      <c r="CF79" s="68">
        <v>0</v>
      </c>
      <c r="CG79" s="71">
        <f t="shared" si="71"/>
        <v>0</v>
      </c>
      <c r="CH79" s="68">
        <v>0</v>
      </c>
      <c r="CI79" s="68">
        <v>0</v>
      </c>
      <c r="CJ79" s="68">
        <v>0</v>
      </c>
      <c r="CK79" s="71">
        <f t="shared" si="72"/>
        <v>0</v>
      </c>
      <c r="CL79" s="67">
        <v>0</v>
      </c>
      <c r="CM79" s="68">
        <v>0</v>
      </c>
      <c r="CN79" s="68">
        <v>0</v>
      </c>
      <c r="CO79" s="71">
        <f t="shared" si="73"/>
        <v>0</v>
      </c>
      <c r="CP79" s="68">
        <v>0</v>
      </c>
      <c r="CQ79" s="68">
        <v>0</v>
      </c>
      <c r="CR79" s="68">
        <v>0</v>
      </c>
      <c r="CS79" s="71">
        <f t="shared" si="74"/>
        <v>0</v>
      </c>
      <c r="CT79" s="68">
        <v>0</v>
      </c>
      <c r="CU79" s="68">
        <v>0</v>
      </c>
      <c r="CV79" s="68">
        <v>0</v>
      </c>
      <c r="CW79" s="71">
        <f t="shared" si="75"/>
        <v>0</v>
      </c>
      <c r="CX79" s="68">
        <v>2405</v>
      </c>
      <c r="CY79" s="68">
        <v>2860</v>
      </c>
      <c r="CZ79" s="68">
        <v>13</v>
      </c>
      <c r="DA79" s="71">
        <f t="shared" si="76"/>
        <v>2873</v>
      </c>
      <c r="DB79" s="68">
        <v>0</v>
      </c>
      <c r="DC79" s="68">
        <v>0</v>
      </c>
      <c r="DD79" s="68">
        <v>0</v>
      </c>
      <c r="DE79" s="71">
        <f t="shared" si="77"/>
        <v>0</v>
      </c>
      <c r="DF79" s="68">
        <v>0</v>
      </c>
      <c r="DG79" s="68">
        <v>0</v>
      </c>
      <c r="DH79" s="68">
        <v>0</v>
      </c>
      <c r="DI79" s="68">
        <f t="shared" si="78"/>
        <v>0</v>
      </c>
      <c r="DJ79" s="68"/>
      <c r="DK79" s="68"/>
      <c r="DL79" s="68"/>
      <c r="DM79" s="71"/>
      <c r="DN79" s="68">
        <v>0</v>
      </c>
      <c r="DO79" s="68">
        <v>0</v>
      </c>
      <c r="DP79" s="68">
        <v>0</v>
      </c>
      <c r="DQ79" s="71">
        <f t="shared" si="79"/>
        <v>0</v>
      </c>
      <c r="DR79" s="68">
        <v>0</v>
      </c>
      <c r="DS79" s="68">
        <v>0</v>
      </c>
      <c r="DT79" s="68">
        <v>0</v>
      </c>
      <c r="DU79" s="71">
        <f t="shared" si="80"/>
        <v>0</v>
      </c>
      <c r="DV79" s="68">
        <v>13244</v>
      </c>
      <c r="DW79" s="68">
        <v>12702</v>
      </c>
      <c r="DX79" s="68">
        <v>439</v>
      </c>
      <c r="DY79" s="71">
        <f t="shared" si="81"/>
        <v>13141</v>
      </c>
      <c r="DZ79" s="68">
        <v>0</v>
      </c>
      <c r="EA79" s="68">
        <v>0</v>
      </c>
      <c r="EB79" s="68">
        <v>0</v>
      </c>
      <c r="EC79" s="71">
        <f t="shared" si="82"/>
        <v>0</v>
      </c>
      <c r="ED79" s="68">
        <v>0</v>
      </c>
      <c r="EE79" s="68">
        <v>0</v>
      </c>
      <c r="EF79" s="68">
        <v>0</v>
      </c>
      <c r="EG79" s="68">
        <f t="shared" si="83"/>
        <v>0</v>
      </c>
      <c r="EH79" s="68"/>
      <c r="EI79" s="68"/>
      <c r="EJ79" s="68"/>
      <c r="EK79" s="71"/>
      <c r="EL79" s="68">
        <v>0</v>
      </c>
      <c r="EM79" s="68">
        <v>0</v>
      </c>
      <c r="EN79" s="68">
        <v>0</v>
      </c>
      <c r="EO79" s="71">
        <f t="shared" si="84"/>
        <v>0</v>
      </c>
      <c r="EP79" s="68">
        <v>790</v>
      </c>
      <c r="EQ79" s="68">
        <v>1153</v>
      </c>
      <c r="ER79" s="68">
        <v>0</v>
      </c>
      <c r="ES79" s="71">
        <f t="shared" si="85"/>
        <v>1153</v>
      </c>
      <c r="ET79" s="68">
        <v>0</v>
      </c>
      <c r="EU79" s="68">
        <v>0</v>
      </c>
      <c r="EV79" s="68">
        <v>0</v>
      </c>
      <c r="EW79" s="71">
        <f t="shared" si="86"/>
        <v>0</v>
      </c>
      <c r="EX79" s="67">
        <v>0</v>
      </c>
      <c r="EY79" s="68">
        <v>0</v>
      </c>
      <c r="EZ79" s="68">
        <v>0</v>
      </c>
      <c r="FA79" s="71">
        <f t="shared" si="87"/>
        <v>0</v>
      </c>
      <c r="FB79" s="68">
        <v>0</v>
      </c>
      <c r="FC79" s="68">
        <v>0</v>
      </c>
      <c r="FD79" s="68">
        <v>0</v>
      </c>
      <c r="FE79" s="71">
        <f t="shared" si="88"/>
        <v>0</v>
      </c>
      <c r="FF79" s="67">
        <v>0</v>
      </c>
      <c r="FG79" s="68">
        <v>0</v>
      </c>
      <c r="FH79" s="68">
        <v>0</v>
      </c>
      <c r="FI79" s="71">
        <f t="shared" si="89"/>
        <v>0</v>
      </c>
      <c r="FJ79" s="68">
        <v>0</v>
      </c>
      <c r="FK79" s="68">
        <v>0</v>
      </c>
      <c r="FL79" s="68">
        <v>0</v>
      </c>
      <c r="FM79" s="71"/>
      <c r="FN79" s="68">
        <v>0</v>
      </c>
      <c r="FO79" s="68">
        <v>0</v>
      </c>
      <c r="FP79" s="68">
        <v>0</v>
      </c>
      <c r="FQ79" s="71">
        <f t="shared" si="91"/>
        <v>0</v>
      </c>
      <c r="FR79" s="68">
        <v>0</v>
      </c>
      <c r="FS79" s="68">
        <v>0</v>
      </c>
      <c r="FT79" s="68">
        <v>0</v>
      </c>
      <c r="FU79" s="71">
        <f t="shared" si="92"/>
        <v>0</v>
      </c>
      <c r="FV79" s="68">
        <v>0</v>
      </c>
      <c r="FW79" s="68">
        <v>0</v>
      </c>
      <c r="FX79" s="68">
        <v>0</v>
      </c>
      <c r="FY79" s="71">
        <f t="shared" si="93"/>
        <v>0</v>
      </c>
      <c r="FZ79" s="68">
        <v>0</v>
      </c>
      <c r="GA79" s="68">
        <v>0</v>
      </c>
      <c r="GB79" s="68">
        <v>0</v>
      </c>
      <c r="GC79" s="71">
        <f t="shared" si="94"/>
        <v>0</v>
      </c>
      <c r="GD79" s="67">
        <v>0</v>
      </c>
      <c r="GE79" s="68">
        <v>0</v>
      </c>
      <c r="GF79" s="68">
        <v>0</v>
      </c>
      <c r="GG79" s="71">
        <f t="shared" si="95"/>
        <v>0</v>
      </c>
      <c r="GH79" s="68">
        <f t="shared" si="96"/>
        <v>41720</v>
      </c>
      <c r="GI79" s="68">
        <f t="shared" si="96"/>
        <v>32973</v>
      </c>
      <c r="GJ79" s="68">
        <f t="shared" si="96"/>
        <v>10844</v>
      </c>
      <c r="GK79" s="71">
        <f t="shared" si="96"/>
        <v>43817</v>
      </c>
    </row>
    <row r="80" spans="1:193">
      <c r="A80" s="28">
        <v>39326</v>
      </c>
      <c r="B80" s="67">
        <v>0</v>
      </c>
      <c r="C80" s="68">
        <v>0</v>
      </c>
      <c r="D80" s="68">
        <v>0</v>
      </c>
      <c r="E80" s="71">
        <f t="shared" si="53"/>
        <v>0</v>
      </c>
      <c r="F80" s="68">
        <v>481</v>
      </c>
      <c r="G80" s="68">
        <v>487</v>
      </c>
      <c r="H80" s="68">
        <v>0</v>
      </c>
      <c r="I80" s="71">
        <f t="shared" si="54"/>
        <v>487</v>
      </c>
      <c r="J80" s="68"/>
      <c r="K80" s="68"/>
      <c r="L80" s="68"/>
      <c r="M80" s="68"/>
      <c r="N80" s="68">
        <v>25100</v>
      </c>
      <c r="O80" s="68">
        <v>15522</v>
      </c>
      <c r="P80" s="68">
        <v>10766</v>
      </c>
      <c r="Q80" s="71">
        <f t="shared" si="55"/>
        <v>26288</v>
      </c>
      <c r="R80" s="68"/>
      <c r="S80" s="68"/>
      <c r="T80" s="68"/>
      <c r="U80" s="71"/>
      <c r="V80" s="67">
        <v>0</v>
      </c>
      <c r="W80" s="68">
        <v>0</v>
      </c>
      <c r="X80" s="68">
        <v>0</v>
      </c>
      <c r="Y80" s="71">
        <f t="shared" si="56"/>
        <v>0</v>
      </c>
      <c r="Z80" s="67">
        <v>0</v>
      </c>
      <c r="AA80" s="68">
        <v>0</v>
      </c>
      <c r="AB80" s="68">
        <v>0</v>
      </c>
      <c r="AC80" s="71">
        <f t="shared" si="57"/>
        <v>0</v>
      </c>
      <c r="AD80" s="68">
        <v>0</v>
      </c>
      <c r="AE80" s="68">
        <v>0</v>
      </c>
      <c r="AF80" s="68">
        <v>0</v>
      </c>
      <c r="AG80" s="71">
        <f t="shared" si="58"/>
        <v>0</v>
      </c>
      <c r="AH80" s="68">
        <v>0</v>
      </c>
      <c r="AI80" s="68">
        <v>0</v>
      </c>
      <c r="AJ80" s="68">
        <v>0</v>
      </c>
      <c r="AK80" s="71">
        <f t="shared" si="59"/>
        <v>0</v>
      </c>
      <c r="AL80" s="67">
        <v>0</v>
      </c>
      <c r="AM80" s="68">
        <v>0</v>
      </c>
      <c r="AN80" s="68">
        <v>0</v>
      </c>
      <c r="AO80" s="71">
        <f t="shared" si="60"/>
        <v>0</v>
      </c>
      <c r="AP80" s="67">
        <v>439</v>
      </c>
      <c r="AQ80" s="68">
        <v>340</v>
      </c>
      <c r="AR80" s="68">
        <v>54</v>
      </c>
      <c r="AS80" s="71">
        <f t="shared" si="61"/>
        <v>394</v>
      </c>
      <c r="AT80" s="67">
        <v>0</v>
      </c>
      <c r="AU80" s="68">
        <v>0</v>
      </c>
      <c r="AV80" s="68">
        <v>0</v>
      </c>
      <c r="AW80" s="71">
        <f t="shared" si="62"/>
        <v>0</v>
      </c>
      <c r="AX80" s="67">
        <v>0</v>
      </c>
      <c r="AY80" s="68">
        <v>0</v>
      </c>
      <c r="AZ80" s="68">
        <v>0</v>
      </c>
      <c r="BA80" s="71">
        <f t="shared" si="63"/>
        <v>0</v>
      </c>
      <c r="BB80" s="67">
        <v>0</v>
      </c>
      <c r="BC80" s="68">
        <v>0</v>
      </c>
      <c r="BD80" s="68">
        <v>0</v>
      </c>
      <c r="BE80" s="71">
        <f t="shared" si="64"/>
        <v>0</v>
      </c>
      <c r="BF80" s="68">
        <v>0</v>
      </c>
      <c r="BG80" s="68">
        <v>0</v>
      </c>
      <c r="BH80" s="68">
        <v>0</v>
      </c>
      <c r="BI80" s="71">
        <f t="shared" si="65"/>
        <v>0</v>
      </c>
      <c r="BJ80" s="68">
        <v>0</v>
      </c>
      <c r="BK80" s="68">
        <v>0</v>
      </c>
      <c r="BL80" s="68">
        <v>0</v>
      </c>
      <c r="BM80" s="71">
        <f t="shared" si="66"/>
        <v>0</v>
      </c>
      <c r="BN80" s="68">
        <v>0</v>
      </c>
      <c r="BO80" s="68">
        <v>0</v>
      </c>
      <c r="BP80" s="68">
        <v>0</v>
      </c>
      <c r="BQ80" s="71">
        <f t="shared" si="67"/>
        <v>0</v>
      </c>
      <c r="BR80" s="68">
        <v>0</v>
      </c>
      <c r="BS80" s="68">
        <v>0</v>
      </c>
      <c r="BT80" s="68">
        <v>0</v>
      </c>
      <c r="BU80" s="71">
        <f t="shared" si="68"/>
        <v>0</v>
      </c>
      <c r="BV80" s="68">
        <v>0</v>
      </c>
      <c r="BW80" s="68">
        <v>0</v>
      </c>
      <c r="BX80" s="68">
        <v>0</v>
      </c>
      <c r="BY80" s="71">
        <f t="shared" si="69"/>
        <v>0</v>
      </c>
      <c r="BZ80" s="68">
        <v>0</v>
      </c>
      <c r="CA80" s="68">
        <v>0</v>
      </c>
      <c r="CB80" s="68">
        <v>0</v>
      </c>
      <c r="CC80" s="71">
        <f t="shared" si="70"/>
        <v>0</v>
      </c>
      <c r="CD80" s="68">
        <v>0</v>
      </c>
      <c r="CE80" s="68">
        <v>0</v>
      </c>
      <c r="CF80" s="68">
        <v>0</v>
      </c>
      <c r="CG80" s="71">
        <f t="shared" si="71"/>
        <v>0</v>
      </c>
      <c r="CH80" s="68">
        <v>0</v>
      </c>
      <c r="CI80" s="68">
        <v>0</v>
      </c>
      <c r="CJ80" s="68">
        <v>0</v>
      </c>
      <c r="CK80" s="71">
        <f t="shared" si="72"/>
        <v>0</v>
      </c>
      <c r="CL80" s="67">
        <v>0</v>
      </c>
      <c r="CM80" s="68">
        <v>0</v>
      </c>
      <c r="CN80" s="68">
        <v>0</v>
      </c>
      <c r="CO80" s="71">
        <f t="shared" si="73"/>
        <v>0</v>
      </c>
      <c r="CP80" s="68">
        <v>0</v>
      </c>
      <c r="CQ80" s="68">
        <v>0</v>
      </c>
      <c r="CR80" s="68">
        <v>0</v>
      </c>
      <c r="CS80" s="71">
        <f t="shared" si="74"/>
        <v>0</v>
      </c>
      <c r="CT80" s="68">
        <v>0</v>
      </c>
      <c r="CU80" s="68">
        <v>0</v>
      </c>
      <c r="CV80" s="68">
        <v>0</v>
      </c>
      <c r="CW80" s="71">
        <f t="shared" si="75"/>
        <v>0</v>
      </c>
      <c r="CX80" s="68">
        <v>3346</v>
      </c>
      <c r="CY80" s="68">
        <v>3208</v>
      </c>
      <c r="CZ80" s="68">
        <v>0</v>
      </c>
      <c r="DA80" s="71">
        <f t="shared" si="76"/>
        <v>3208</v>
      </c>
      <c r="DB80" s="68">
        <v>0</v>
      </c>
      <c r="DC80" s="68">
        <v>0</v>
      </c>
      <c r="DD80" s="68">
        <v>0</v>
      </c>
      <c r="DE80" s="71">
        <f t="shared" si="77"/>
        <v>0</v>
      </c>
      <c r="DF80" s="68">
        <v>0</v>
      </c>
      <c r="DG80" s="68">
        <v>0</v>
      </c>
      <c r="DH80" s="68">
        <v>0</v>
      </c>
      <c r="DI80" s="68">
        <f t="shared" si="78"/>
        <v>0</v>
      </c>
      <c r="DJ80" s="68"/>
      <c r="DK80" s="68"/>
      <c r="DL80" s="68"/>
      <c r="DM80" s="71"/>
      <c r="DN80" s="68">
        <v>0</v>
      </c>
      <c r="DO80" s="68">
        <v>0</v>
      </c>
      <c r="DP80" s="68">
        <v>0</v>
      </c>
      <c r="DQ80" s="71">
        <f t="shared" si="79"/>
        <v>0</v>
      </c>
      <c r="DR80" s="68">
        <v>0</v>
      </c>
      <c r="DS80" s="68">
        <v>0</v>
      </c>
      <c r="DT80" s="68">
        <v>0</v>
      </c>
      <c r="DU80" s="71">
        <f t="shared" si="80"/>
        <v>0</v>
      </c>
      <c r="DV80" s="68">
        <v>13466</v>
      </c>
      <c r="DW80" s="68">
        <v>13217</v>
      </c>
      <c r="DX80" s="68">
        <v>133</v>
      </c>
      <c r="DY80" s="71">
        <f t="shared" si="81"/>
        <v>13350</v>
      </c>
      <c r="DZ80" s="68">
        <v>0</v>
      </c>
      <c r="EA80" s="68">
        <v>0</v>
      </c>
      <c r="EB80" s="68">
        <v>0</v>
      </c>
      <c r="EC80" s="71">
        <f t="shared" si="82"/>
        <v>0</v>
      </c>
      <c r="ED80" s="68">
        <v>0</v>
      </c>
      <c r="EE80" s="68">
        <v>0</v>
      </c>
      <c r="EF80" s="68">
        <v>0</v>
      </c>
      <c r="EG80" s="68">
        <f t="shared" si="83"/>
        <v>0</v>
      </c>
      <c r="EH80" s="68"/>
      <c r="EI80" s="68"/>
      <c r="EJ80" s="68"/>
      <c r="EK80" s="71"/>
      <c r="EL80" s="68">
        <v>0</v>
      </c>
      <c r="EM80" s="68">
        <v>0</v>
      </c>
      <c r="EN80" s="68">
        <v>0</v>
      </c>
      <c r="EO80" s="71">
        <f t="shared" si="84"/>
        <v>0</v>
      </c>
      <c r="EP80" s="68">
        <v>988</v>
      </c>
      <c r="EQ80" s="68">
        <v>1063</v>
      </c>
      <c r="ER80" s="68">
        <v>0</v>
      </c>
      <c r="ES80" s="71">
        <f t="shared" si="85"/>
        <v>1063</v>
      </c>
      <c r="ET80" s="68">
        <v>0</v>
      </c>
      <c r="EU80" s="68">
        <v>0</v>
      </c>
      <c r="EV80" s="68">
        <v>0</v>
      </c>
      <c r="EW80" s="71">
        <f t="shared" si="86"/>
        <v>0</v>
      </c>
      <c r="EX80" s="67">
        <v>0</v>
      </c>
      <c r="EY80" s="68">
        <v>0</v>
      </c>
      <c r="EZ80" s="68">
        <v>0</v>
      </c>
      <c r="FA80" s="71">
        <f t="shared" si="87"/>
        <v>0</v>
      </c>
      <c r="FB80" s="68">
        <v>0</v>
      </c>
      <c r="FC80" s="68">
        <v>0</v>
      </c>
      <c r="FD80" s="68">
        <v>0</v>
      </c>
      <c r="FE80" s="71">
        <f t="shared" si="88"/>
        <v>0</v>
      </c>
      <c r="FF80" s="67">
        <v>0</v>
      </c>
      <c r="FG80" s="68">
        <v>0</v>
      </c>
      <c r="FH80" s="68">
        <v>0</v>
      </c>
      <c r="FI80" s="71">
        <f t="shared" si="89"/>
        <v>0</v>
      </c>
      <c r="FJ80" s="68">
        <v>0</v>
      </c>
      <c r="FK80" s="68">
        <v>0</v>
      </c>
      <c r="FL80" s="68">
        <v>0</v>
      </c>
      <c r="FM80" s="71"/>
      <c r="FN80" s="68">
        <v>0</v>
      </c>
      <c r="FO80" s="68">
        <v>0</v>
      </c>
      <c r="FP80" s="68">
        <v>0</v>
      </c>
      <c r="FQ80" s="71">
        <f t="shared" si="91"/>
        <v>0</v>
      </c>
      <c r="FR80" s="68">
        <v>0</v>
      </c>
      <c r="FS80" s="68">
        <v>0</v>
      </c>
      <c r="FT80" s="68">
        <v>0</v>
      </c>
      <c r="FU80" s="71">
        <f t="shared" si="92"/>
        <v>0</v>
      </c>
      <c r="FV80" s="68">
        <v>0</v>
      </c>
      <c r="FW80" s="68">
        <v>0</v>
      </c>
      <c r="FX80" s="68">
        <v>0</v>
      </c>
      <c r="FY80" s="71">
        <f t="shared" si="93"/>
        <v>0</v>
      </c>
      <c r="FZ80" s="68">
        <v>0</v>
      </c>
      <c r="GA80" s="68">
        <v>0</v>
      </c>
      <c r="GB80" s="68">
        <v>0</v>
      </c>
      <c r="GC80" s="71">
        <f t="shared" si="94"/>
        <v>0</v>
      </c>
      <c r="GD80" s="67">
        <v>0</v>
      </c>
      <c r="GE80" s="68">
        <v>0</v>
      </c>
      <c r="GF80" s="68">
        <v>0</v>
      </c>
      <c r="GG80" s="71">
        <f t="shared" si="95"/>
        <v>0</v>
      </c>
      <c r="GH80" s="68">
        <f t="shared" si="96"/>
        <v>43820</v>
      </c>
      <c r="GI80" s="68">
        <f t="shared" si="96"/>
        <v>33837</v>
      </c>
      <c r="GJ80" s="68">
        <f t="shared" si="96"/>
        <v>10953</v>
      </c>
      <c r="GK80" s="71">
        <f t="shared" si="96"/>
        <v>44790</v>
      </c>
    </row>
    <row r="81" spans="1:193">
      <c r="A81" s="28">
        <v>39356</v>
      </c>
      <c r="B81" s="67">
        <v>0</v>
      </c>
      <c r="C81" s="68">
        <v>0</v>
      </c>
      <c r="D81" s="68">
        <v>0</v>
      </c>
      <c r="E81" s="71">
        <f t="shared" si="53"/>
        <v>0</v>
      </c>
      <c r="F81" s="68">
        <v>917</v>
      </c>
      <c r="G81" s="68">
        <v>933</v>
      </c>
      <c r="H81" s="68">
        <v>0</v>
      </c>
      <c r="I81" s="71">
        <f t="shared" si="54"/>
        <v>933</v>
      </c>
      <c r="J81" s="68"/>
      <c r="K81" s="68"/>
      <c r="L81" s="68"/>
      <c r="M81" s="68"/>
      <c r="N81" s="68">
        <v>27084</v>
      </c>
      <c r="O81" s="68">
        <v>15734</v>
      </c>
      <c r="P81" s="68">
        <v>12267</v>
      </c>
      <c r="Q81" s="71">
        <f t="shared" si="55"/>
        <v>28001</v>
      </c>
      <c r="R81" s="68"/>
      <c r="S81" s="68"/>
      <c r="T81" s="68"/>
      <c r="U81" s="71"/>
      <c r="V81" s="67">
        <v>0</v>
      </c>
      <c r="W81" s="68">
        <v>0</v>
      </c>
      <c r="X81" s="68">
        <v>0</v>
      </c>
      <c r="Y81" s="71">
        <f t="shared" si="56"/>
        <v>0</v>
      </c>
      <c r="Z81" s="67">
        <v>0</v>
      </c>
      <c r="AA81" s="68">
        <v>0</v>
      </c>
      <c r="AB81" s="68">
        <v>0</v>
      </c>
      <c r="AC81" s="71">
        <f t="shared" si="57"/>
        <v>0</v>
      </c>
      <c r="AD81" s="68">
        <v>0</v>
      </c>
      <c r="AE81" s="68">
        <v>0</v>
      </c>
      <c r="AF81" s="68">
        <v>0</v>
      </c>
      <c r="AG81" s="71">
        <f t="shared" si="58"/>
        <v>0</v>
      </c>
      <c r="AH81" s="68">
        <v>0</v>
      </c>
      <c r="AI81" s="68">
        <v>0</v>
      </c>
      <c r="AJ81" s="68">
        <v>0</v>
      </c>
      <c r="AK81" s="71">
        <f t="shared" si="59"/>
        <v>0</v>
      </c>
      <c r="AL81" s="67">
        <v>0</v>
      </c>
      <c r="AM81" s="68">
        <v>0</v>
      </c>
      <c r="AN81" s="68">
        <v>0</v>
      </c>
      <c r="AO81" s="71">
        <f t="shared" si="60"/>
        <v>0</v>
      </c>
      <c r="AP81" s="67">
        <v>447</v>
      </c>
      <c r="AQ81" s="68">
        <v>479</v>
      </c>
      <c r="AR81" s="68">
        <v>79</v>
      </c>
      <c r="AS81" s="71">
        <f t="shared" si="61"/>
        <v>558</v>
      </c>
      <c r="AT81" s="67">
        <v>0</v>
      </c>
      <c r="AU81" s="68">
        <v>0</v>
      </c>
      <c r="AV81" s="68">
        <v>0</v>
      </c>
      <c r="AW81" s="71">
        <f t="shared" si="62"/>
        <v>0</v>
      </c>
      <c r="AX81" s="67">
        <v>0</v>
      </c>
      <c r="AY81" s="68">
        <v>0</v>
      </c>
      <c r="AZ81" s="68">
        <v>0</v>
      </c>
      <c r="BA81" s="71">
        <f t="shared" si="63"/>
        <v>0</v>
      </c>
      <c r="BB81" s="67">
        <v>0</v>
      </c>
      <c r="BC81" s="68">
        <v>0</v>
      </c>
      <c r="BD81" s="68">
        <v>0</v>
      </c>
      <c r="BE81" s="71">
        <f t="shared" si="64"/>
        <v>0</v>
      </c>
      <c r="BF81" s="68">
        <v>0</v>
      </c>
      <c r="BG81" s="68">
        <v>0</v>
      </c>
      <c r="BH81" s="68">
        <v>0</v>
      </c>
      <c r="BI81" s="71">
        <f t="shared" si="65"/>
        <v>0</v>
      </c>
      <c r="BJ81" s="68">
        <v>0</v>
      </c>
      <c r="BK81" s="68">
        <v>0</v>
      </c>
      <c r="BL81" s="68">
        <v>0</v>
      </c>
      <c r="BM81" s="71">
        <f t="shared" si="66"/>
        <v>0</v>
      </c>
      <c r="BN81" s="68">
        <v>0</v>
      </c>
      <c r="BO81" s="68">
        <v>0</v>
      </c>
      <c r="BP81" s="68">
        <v>0</v>
      </c>
      <c r="BQ81" s="71">
        <f t="shared" si="67"/>
        <v>0</v>
      </c>
      <c r="BR81" s="68">
        <v>0</v>
      </c>
      <c r="BS81" s="68">
        <v>0</v>
      </c>
      <c r="BT81" s="68">
        <v>0</v>
      </c>
      <c r="BU81" s="71">
        <f t="shared" si="68"/>
        <v>0</v>
      </c>
      <c r="BV81" s="68">
        <v>0</v>
      </c>
      <c r="BW81" s="68">
        <v>0</v>
      </c>
      <c r="BX81" s="68">
        <v>0</v>
      </c>
      <c r="BY81" s="71">
        <f t="shared" si="69"/>
        <v>0</v>
      </c>
      <c r="BZ81" s="68">
        <v>0</v>
      </c>
      <c r="CA81" s="68">
        <v>0</v>
      </c>
      <c r="CB81" s="68">
        <v>0</v>
      </c>
      <c r="CC81" s="71">
        <f t="shared" si="70"/>
        <v>0</v>
      </c>
      <c r="CD81" s="68">
        <v>0</v>
      </c>
      <c r="CE81" s="68">
        <v>0</v>
      </c>
      <c r="CF81" s="68">
        <v>0</v>
      </c>
      <c r="CG81" s="71">
        <f t="shared" si="71"/>
        <v>0</v>
      </c>
      <c r="CH81" s="68">
        <v>0</v>
      </c>
      <c r="CI81" s="68">
        <v>0</v>
      </c>
      <c r="CJ81" s="68">
        <v>0</v>
      </c>
      <c r="CK81" s="71">
        <f t="shared" si="72"/>
        <v>0</v>
      </c>
      <c r="CL81" s="67">
        <v>0</v>
      </c>
      <c r="CM81" s="68">
        <v>0</v>
      </c>
      <c r="CN81" s="68">
        <v>0</v>
      </c>
      <c r="CO81" s="71">
        <f t="shared" si="73"/>
        <v>0</v>
      </c>
      <c r="CP81" s="68">
        <v>0</v>
      </c>
      <c r="CQ81" s="68">
        <v>0</v>
      </c>
      <c r="CR81" s="68">
        <v>0</v>
      </c>
      <c r="CS81" s="71">
        <f t="shared" si="74"/>
        <v>0</v>
      </c>
      <c r="CT81" s="68">
        <v>0</v>
      </c>
      <c r="CU81" s="68">
        <v>0</v>
      </c>
      <c r="CV81" s="68">
        <v>0</v>
      </c>
      <c r="CW81" s="71">
        <f t="shared" si="75"/>
        <v>0</v>
      </c>
      <c r="CX81" s="68">
        <v>3859</v>
      </c>
      <c r="CY81" s="68">
        <v>3836</v>
      </c>
      <c r="CZ81" s="68">
        <v>0</v>
      </c>
      <c r="DA81" s="71">
        <f t="shared" si="76"/>
        <v>3836</v>
      </c>
      <c r="DB81" s="68">
        <v>0</v>
      </c>
      <c r="DC81" s="68">
        <v>0</v>
      </c>
      <c r="DD81" s="68">
        <v>0</v>
      </c>
      <c r="DE81" s="71">
        <f t="shared" si="77"/>
        <v>0</v>
      </c>
      <c r="DF81" s="68">
        <v>0</v>
      </c>
      <c r="DG81" s="68">
        <v>0</v>
      </c>
      <c r="DH81" s="68">
        <v>0</v>
      </c>
      <c r="DI81" s="68">
        <f t="shared" si="78"/>
        <v>0</v>
      </c>
      <c r="DJ81" s="68"/>
      <c r="DK81" s="68"/>
      <c r="DL81" s="68"/>
      <c r="DM81" s="71"/>
      <c r="DN81" s="68">
        <v>0</v>
      </c>
      <c r="DO81" s="68">
        <v>0</v>
      </c>
      <c r="DP81" s="68">
        <v>0</v>
      </c>
      <c r="DQ81" s="71">
        <f t="shared" si="79"/>
        <v>0</v>
      </c>
      <c r="DR81" s="68">
        <v>0</v>
      </c>
      <c r="DS81" s="68">
        <v>0</v>
      </c>
      <c r="DT81" s="68">
        <v>0</v>
      </c>
      <c r="DU81" s="71">
        <f t="shared" si="80"/>
        <v>0</v>
      </c>
      <c r="DV81" s="68">
        <v>14208</v>
      </c>
      <c r="DW81" s="68">
        <v>13261</v>
      </c>
      <c r="DX81" s="68">
        <v>348</v>
      </c>
      <c r="DY81" s="71">
        <f t="shared" si="81"/>
        <v>13609</v>
      </c>
      <c r="DZ81" s="68">
        <v>0</v>
      </c>
      <c r="EA81" s="68">
        <v>0</v>
      </c>
      <c r="EB81" s="68">
        <v>0</v>
      </c>
      <c r="EC81" s="71">
        <f t="shared" si="82"/>
        <v>0</v>
      </c>
      <c r="ED81" s="68">
        <v>0</v>
      </c>
      <c r="EE81" s="68">
        <v>0</v>
      </c>
      <c r="EF81" s="68">
        <v>0</v>
      </c>
      <c r="EG81" s="68">
        <f t="shared" si="83"/>
        <v>0</v>
      </c>
      <c r="EH81" s="68"/>
      <c r="EI81" s="68"/>
      <c r="EJ81" s="68"/>
      <c r="EK81" s="71"/>
      <c r="EL81" s="68">
        <v>0</v>
      </c>
      <c r="EM81" s="68">
        <v>0</v>
      </c>
      <c r="EN81" s="68">
        <v>0</v>
      </c>
      <c r="EO81" s="71">
        <f t="shared" si="84"/>
        <v>0</v>
      </c>
      <c r="EP81" s="68">
        <v>1523</v>
      </c>
      <c r="EQ81" s="68">
        <v>1149</v>
      </c>
      <c r="ER81" s="68">
        <v>4</v>
      </c>
      <c r="ES81" s="71">
        <f t="shared" si="85"/>
        <v>1153</v>
      </c>
      <c r="ET81" s="68">
        <v>0</v>
      </c>
      <c r="EU81" s="68">
        <v>0</v>
      </c>
      <c r="EV81" s="68">
        <v>0</v>
      </c>
      <c r="EW81" s="71">
        <f t="shared" si="86"/>
        <v>0</v>
      </c>
      <c r="EX81" s="67">
        <v>0</v>
      </c>
      <c r="EY81" s="68">
        <v>0</v>
      </c>
      <c r="EZ81" s="68">
        <v>0</v>
      </c>
      <c r="FA81" s="71">
        <f t="shared" si="87"/>
        <v>0</v>
      </c>
      <c r="FB81" s="68">
        <v>0</v>
      </c>
      <c r="FC81" s="68">
        <v>0</v>
      </c>
      <c r="FD81" s="68">
        <v>0</v>
      </c>
      <c r="FE81" s="71">
        <f t="shared" si="88"/>
        <v>0</v>
      </c>
      <c r="FF81" s="67">
        <v>0</v>
      </c>
      <c r="FG81" s="68">
        <v>0</v>
      </c>
      <c r="FH81" s="68">
        <v>0</v>
      </c>
      <c r="FI81" s="71">
        <f t="shared" si="89"/>
        <v>0</v>
      </c>
      <c r="FJ81" s="68">
        <v>0</v>
      </c>
      <c r="FK81" s="68">
        <v>0</v>
      </c>
      <c r="FL81" s="68">
        <v>0</v>
      </c>
      <c r="FM81" s="71"/>
      <c r="FN81" s="68">
        <v>0</v>
      </c>
      <c r="FO81" s="68">
        <v>0</v>
      </c>
      <c r="FP81" s="68">
        <v>0</v>
      </c>
      <c r="FQ81" s="71">
        <f t="shared" si="91"/>
        <v>0</v>
      </c>
      <c r="FR81" s="68">
        <v>0</v>
      </c>
      <c r="FS81" s="68">
        <v>0</v>
      </c>
      <c r="FT81" s="68">
        <v>0</v>
      </c>
      <c r="FU81" s="71">
        <f t="shared" si="92"/>
        <v>0</v>
      </c>
      <c r="FV81" s="68">
        <v>0</v>
      </c>
      <c r="FW81" s="68">
        <v>0</v>
      </c>
      <c r="FX81" s="68">
        <v>0</v>
      </c>
      <c r="FY81" s="71">
        <f t="shared" si="93"/>
        <v>0</v>
      </c>
      <c r="FZ81" s="68">
        <v>0</v>
      </c>
      <c r="GA81" s="68">
        <v>0</v>
      </c>
      <c r="GB81" s="68">
        <v>0</v>
      </c>
      <c r="GC81" s="71">
        <f t="shared" si="94"/>
        <v>0</v>
      </c>
      <c r="GD81" s="67">
        <v>0</v>
      </c>
      <c r="GE81" s="68">
        <v>0</v>
      </c>
      <c r="GF81" s="68">
        <v>0</v>
      </c>
      <c r="GG81" s="71">
        <f t="shared" si="95"/>
        <v>0</v>
      </c>
      <c r="GH81" s="68">
        <f t="shared" si="96"/>
        <v>48038</v>
      </c>
      <c r="GI81" s="68">
        <f t="shared" si="96"/>
        <v>35392</v>
      </c>
      <c r="GJ81" s="68">
        <f t="shared" si="96"/>
        <v>12698</v>
      </c>
      <c r="GK81" s="71">
        <f t="shared" si="96"/>
        <v>48090</v>
      </c>
    </row>
    <row r="82" spans="1:193">
      <c r="A82" s="28">
        <v>39387</v>
      </c>
      <c r="B82" s="67">
        <v>0</v>
      </c>
      <c r="C82" s="68">
        <v>0</v>
      </c>
      <c r="D82" s="68">
        <v>0</v>
      </c>
      <c r="E82" s="71">
        <f t="shared" si="53"/>
        <v>0</v>
      </c>
      <c r="F82" s="68">
        <v>755</v>
      </c>
      <c r="G82" s="68">
        <v>721</v>
      </c>
      <c r="H82" s="68">
        <v>0</v>
      </c>
      <c r="I82" s="71">
        <f t="shared" si="54"/>
        <v>721</v>
      </c>
      <c r="J82" s="68"/>
      <c r="K82" s="68"/>
      <c r="L82" s="68"/>
      <c r="M82" s="68"/>
      <c r="N82" s="68">
        <v>24068</v>
      </c>
      <c r="O82" s="68">
        <v>12946</v>
      </c>
      <c r="P82" s="68">
        <v>11251</v>
      </c>
      <c r="Q82" s="71">
        <f t="shared" si="55"/>
        <v>24197</v>
      </c>
      <c r="R82" s="68"/>
      <c r="S82" s="68"/>
      <c r="T82" s="68"/>
      <c r="U82" s="71"/>
      <c r="V82" s="67">
        <v>0</v>
      </c>
      <c r="W82" s="68">
        <v>0</v>
      </c>
      <c r="X82" s="68">
        <v>0</v>
      </c>
      <c r="Y82" s="71">
        <f t="shared" si="56"/>
        <v>0</v>
      </c>
      <c r="Z82" s="67">
        <v>0</v>
      </c>
      <c r="AA82" s="68">
        <v>0</v>
      </c>
      <c r="AB82" s="68">
        <v>0</v>
      </c>
      <c r="AC82" s="71">
        <f t="shared" si="57"/>
        <v>0</v>
      </c>
      <c r="AD82" s="68">
        <v>0</v>
      </c>
      <c r="AE82" s="68">
        <v>0</v>
      </c>
      <c r="AF82" s="68">
        <v>0</v>
      </c>
      <c r="AG82" s="71">
        <f t="shared" si="58"/>
        <v>0</v>
      </c>
      <c r="AH82" s="68">
        <v>0</v>
      </c>
      <c r="AI82" s="68">
        <v>0</v>
      </c>
      <c r="AJ82" s="68">
        <v>0</v>
      </c>
      <c r="AK82" s="71">
        <f t="shared" si="59"/>
        <v>0</v>
      </c>
      <c r="AL82" s="67">
        <v>0</v>
      </c>
      <c r="AM82" s="68">
        <v>0</v>
      </c>
      <c r="AN82" s="68">
        <v>0</v>
      </c>
      <c r="AO82" s="71">
        <f t="shared" si="60"/>
        <v>0</v>
      </c>
      <c r="AP82" s="67">
        <v>655</v>
      </c>
      <c r="AQ82" s="68">
        <v>521</v>
      </c>
      <c r="AR82" s="68">
        <v>28</v>
      </c>
      <c r="AS82" s="71">
        <f t="shared" si="61"/>
        <v>549</v>
      </c>
      <c r="AT82" s="67">
        <v>0</v>
      </c>
      <c r="AU82" s="68">
        <v>0</v>
      </c>
      <c r="AV82" s="68">
        <v>0</v>
      </c>
      <c r="AW82" s="71">
        <f t="shared" si="62"/>
        <v>0</v>
      </c>
      <c r="AX82" s="67">
        <v>0</v>
      </c>
      <c r="AY82" s="68">
        <v>0</v>
      </c>
      <c r="AZ82" s="68">
        <v>0</v>
      </c>
      <c r="BA82" s="71">
        <f t="shared" si="63"/>
        <v>0</v>
      </c>
      <c r="BB82" s="67">
        <v>0</v>
      </c>
      <c r="BC82" s="68">
        <v>0</v>
      </c>
      <c r="BD82" s="68">
        <v>0</v>
      </c>
      <c r="BE82" s="71">
        <f t="shared" si="64"/>
        <v>0</v>
      </c>
      <c r="BF82" s="68">
        <v>0</v>
      </c>
      <c r="BG82" s="68">
        <v>0</v>
      </c>
      <c r="BH82" s="68">
        <v>0</v>
      </c>
      <c r="BI82" s="71">
        <f t="shared" si="65"/>
        <v>0</v>
      </c>
      <c r="BJ82" s="68">
        <v>0</v>
      </c>
      <c r="BK82" s="68">
        <v>0</v>
      </c>
      <c r="BL82" s="68">
        <v>0</v>
      </c>
      <c r="BM82" s="71">
        <f t="shared" si="66"/>
        <v>0</v>
      </c>
      <c r="BN82" s="68">
        <v>0</v>
      </c>
      <c r="BO82" s="68">
        <v>0</v>
      </c>
      <c r="BP82" s="68">
        <v>0</v>
      </c>
      <c r="BQ82" s="71">
        <f t="shared" si="67"/>
        <v>0</v>
      </c>
      <c r="BR82" s="68">
        <v>0</v>
      </c>
      <c r="BS82" s="68">
        <v>0</v>
      </c>
      <c r="BT82" s="68">
        <v>0</v>
      </c>
      <c r="BU82" s="71">
        <f t="shared" si="68"/>
        <v>0</v>
      </c>
      <c r="BV82" s="68">
        <v>0</v>
      </c>
      <c r="BW82" s="68">
        <v>0</v>
      </c>
      <c r="BX82" s="68">
        <v>0</v>
      </c>
      <c r="BY82" s="71">
        <f t="shared" si="69"/>
        <v>0</v>
      </c>
      <c r="BZ82" s="68">
        <v>0</v>
      </c>
      <c r="CA82" s="68">
        <v>0</v>
      </c>
      <c r="CB82" s="68">
        <v>0</v>
      </c>
      <c r="CC82" s="71">
        <f t="shared" si="70"/>
        <v>0</v>
      </c>
      <c r="CD82" s="68">
        <v>0</v>
      </c>
      <c r="CE82" s="68">
        <v>0</v>
      </c>
      <c r="CF82" s="68">
        <v>0</v>
      </c>
      <c r="CG82" s="71">
        <f t="shared" si="71"/>
        <v>0</v>
      </c>
      <c r="CH82" s="68">
        <v>0</v>
      </c>
      <c r="CI82" s="68">
        <v>0</v>
      </c>
      <c r="CJ82" s="68">
        <v>0</v>
      </c>
      <c r="CK82" s="71">
        <f t="shared" si="72"/>
        <v>0</v>
      </c>
      <c r="CL82" s="67">
        <v>0</v>
      </c>
      <c r="CM82" s="68">
        <v>0</v>
      </c>
      <c r="CN82" s="68">
        <v>0</v>
      </c>
      <c r="CO82" s="71">
        <f t="shared" si="73"/>
        <v>0</v>
      </c>
      <c r="CP82" s="68">
        <v>0</v>
      </c>
      <c r="CQ82" s="68">
        <v>0</v>
      </c>
      <c r="CR82" s="68">
        <v>0</v>
      </c>
      <c r="CS82" s="71">
        <f t="shared" si="74"/>
        <v>0</v>
      </c>
      <c r="CT82" s="68">
        <v>0</v>
      </c>
      <c r="CU82" s="68">
        <v>0</v>
      </c>
      <c r="CV82" s="68">
        <v>0</v>
      </c>
      <c r="CW82" s="71">
        <f t="shared" si="75"/>
        <v>0</v>
      </c>
      <c r="CX82" s="68">
        <v>3133</v>
      </c>
      <c r="CY82" s="68">
        <v>2811</v>
      </c>
      <c r="CZ82" s="68">
        <v>12</v>
      </c>
      <c r="DA82" s="71">
        <f t="shared" si="76"/>
        <v>2823</v>
      </c>
      <c r="DB82" s="68">
        <v>0</v>
      </c>
      <c r="DC82" s="68">
        <v>0</v>
      </c>
      <c r="DD82" s="68">
        <v>0</v>
      </c>
      <c r="DE82" s="71">
        <f t="shared" si="77"/>
        <v>0</v>
      </c>
      <c r="DF82" s="68">
        <v>0</v>
      </c>
      <c r="DG82" s="68">
        <v>0</v>
      </c>
      <c r="DH82" s="68">
        <v>0</v>
      </c>
      <c r="DI82" s="68">
        <f t="shared" si="78"/>
        <v>0</v>
      </c>
      <c r="DJ82" s="68"/>
      <c r="DK82" s="68"/>
      <c r="DL82" s="68"/>
      <c r="DM82" s="71"/>
      <c r="DN82" s="68">
        <v>0</v>
      </c>
      <c r="DO82" s="68">
        <v>0</v>
      </c>
      <c r="DP82" s="68">
        <v>0</v>
      </c>
      <c r="DQ82" s="71">
        <f t="shared" si="79"/>
        <v>0</v>
      </c>
      <c r="DR82" s="68">
        <v>0</v>
      </c>
      <c r="DS82" s="68">
        <v>0</v>
      </c>
      <c r="DT82" s="68">
        <v>0</v>
      </c>
      <c r="DU82" s="71">
        <f t="shared" si="80"/>
        <v>0</v>
      </c>
      <c r="DV82" s="68">
        <v>11687</v>
      </c>
      <c r="DW82" s="68">
        <v>12152</v>
      </c>
      <c r="DX82" s="68">
        <v>198</v>
      </c>
      <c r="DY82" s="71">
        <f t="shared" si="81"/>
        <v>12350</v>
      </c>
      <c r="DZ82" s="68">
        <v>0</v>
      </c>
      <c r="EA82" s="68">
        <v>0</v>
      </c>
      <c r="EB82" s="68">
        <v>0</v>
      </c>
      <c r="EC82" s="71">
        <f t="shared" si="82"/>
        <v>0</v>
      </c>
      <c r="ED82" s="68">
        <v>0</v>
      </c>
      <c r="EE82" s="68">
        <v>0</v>
      </c>
      <c r="EF82" s="68">
        <v>0</v>
      </c>
      <c r="EG82" s="68">
        <f t="shared" si="83"/>
        <v>0</v>
      </c>
      <c r="EH82" s="68"/>
      <c r="EI82" s="68"/>
      <c r="EJ82" s="68"/>
      <c r="EK82" s="71"/>
      <c r="EL82" s="68">
        <v>0</v>
      </c>
      <c r="EM82" s="68">
        <v>0</v>
      </c>
      <c r="EN82" s="68">
        <v>0</v>
      </c>
      <c r="EO82" s="71">
        <f t="shared" si="84"/>
        <v>0</v>
      </c>
      <c r="EP82" s="68">
        <v>1159</v>
      </c>
      <c r="EQ82" s="68">
        <v>972</v>
      </c>
      <c r="ER82" s="68">
        <v>0</v>
      </c>
      <c r="ES82" s="71">
        <f t="shared" si="85"/>
        <v>972</v>
      </c>
      <c r="ET82" s="68">
        <v>0</v>
      </c>
      <c r="EU82" s="68">
        <v>0</v>
      </c>
      <c r="EV82" s="68">
        <v>0</v>
      </c>
      <c r="EW82" s="71">
        <f t="shared" si="86"/>
        <v>0</v>
      </c>
      <c r="EX82" s="67">
        <v>0</v>
      </c>
      <c r="EY82" s="68">
        <v>0</v>
      </c>
      <c r="EZ82" s="68">
        <v>0</v>
      </c>
      <c r="FA82" s="71">
        <f t="shared" si="87"/>
        <v>0</v>
      </c>
      <c r="FB82" s="68">
        <v>0</v>
      </c>
      <c r="FC82" s="68">
        <v>0</v>
      </c>
      <c r="FD82" s="68">
        <v>0</v>
      </c>
      <c r="FE82" s="71">
        <f t="shared" si="88"/>
        <v>0</v>
      </c>
      <c r="FF82" s="67">
        <v>0</v>
      </c>
      <c r="FG82" s="68">
        <v>0</v>
      </c>
      <c r="FH82" s="68">
        <v>0</v>
      </c>
      <c r="FI82" s="71">
        <f t="shared" si="89"/>
        <v>0</v>
      </c>
      <c r="FJ82" s="68">
        <v>0</v>
      </c>
      <c r="FK82" s="68">
        <v>0</v>
      </c>
      <c r="FL82" s="68">
        <v>0</v>
      </c>
      <c r="FM82" s="71"/>
      <c r="FN82" s="68">
        <v>0</v>
      </c>
      <c r="FO82" s="68">
        <v>0</v>
      </c>
      <c r="FP82" s="68">
        <v>0</v>
      </c>
      <c r="FQ82" s="71">
        <f t="shared" si="91"/>
        <v>0</v>
      </c>
      <c r="FR82" s="68">
        <v>0</v>
      </c>
      <c r="FS82" s="68">
        <v>0</v>
      </c>
      <c r="FT82" s="68">
        <v>0</v>
      </c>
      <c r="FU82" s="71">
        <f t="shared" si="92"/>
        <v>0</v>
      </c>
      <c r="FV82" s="68">
        <v>0</v>
      </c>
      <c r="FW82" s="68">
        <v>0</v>
      </c>
      <c r="FX82" s="68">
        <v>0</v>
      </c>
      <c r="FY82" s="71">
        <f t="shared" si="93"/>
        <v>0</v>
      </c>
      <c r="FZ82" s="68">
        <v>0</v>
      </c>
      <c r="GA82" s="68">
        <v>0</v>
      </c>
      <c r="GB82" s="68">
        <v>0</v>
      </c>
      <c r="GC82" s="71">
        <f t="shared" si="94"/>
        <v>0</v>
      </c>
      <c r="GD82" s="67">
        <v>0</v>
      </c>
      <c r="GE82" s="68">
        <v>0</v>
      </c>
      <c r="GF82" s="68">
        <v>0</v>
      </c>
      <c r="GG82" s="71">
        <f t="shared" si="95"/>
        <v>0</v>
      </c>
      <c r="GH82" s="68">
        <f t="shared" si="96"/>
        <v>41457</v>
      </c>
      <c r="GI82" s="68">
        <f t="shared" si="96"/>
        <v>30123</v>
      </c>
      <c r="GJ82" s="68">
        <f t="shared" si="96"/>
        <v>11489</v>
      </c>
      <c r="GK82" s="71">
        <f t="shared" si="96"/>
        <v>41612</v>
      </c>
    </row>
    <row r="83" spans="1:193" ht="11.25" customHeight="1">
      <c r="A83" s="28">
        <v>39417</v>
      </c>
      <c r="B83" s="67">
        <v>0</v>
      </c>
      <c r="C83" s="68">
        <v>0</v>
      </c>
      <c r="D83" s="68">
        <v>0</v>
      </c>
      <c r="E83" s="71">
        <f t="shared" si="53"/>
        <v>0</v>
      </c>
      <c r="F83" s="68">
        <v>623</v>
      </c>
      <c r="G83" s="68">
        <v>651</v>
      </c>
      <c r="H83" s="68">
        <v>0</v>
      </c>
      <c r="I83" s="71">
        <f t="shared" si="54"/>
        <v>651</v>
      </c>
      <c r="J83" s="68"/>
      <c r="K83" s="68"/>
      <c r="L83" s="68"/>
      <c r="M83" s="68"/>
      <c r="N83" s="68">
        <v>23690</v>
      </c>
      <c r="O83" s="68">
        <v>10085</v>
      </c>
      <c r="P83" s="68">
        <v>12136</v>
      </c>
      <c r="Q83" s="71">
        <f t="shared" si="55"/>
        <v>22221</v>
      </c>
      <c r="R83" s="68"/>
      <c r="S83" s="68"/>
      <c r="T83" s="68"/>
      <c r="U83" s="71"/>
      <c r="V83" s="67">
        <v>0</v>
      </c>
      <c r="W83" s="68">
        <v>0</v>
      </c>
      <c r="X83" s="68">
        <v>0</v>
      </c>
      <c r="Y83" s="71">
        <f t="shared" si="56"/>
        <v>0</v>
      </c>
      <c r="Z83" s="67">
        <v>0</v>
      </c>
      <c r="AA83" s="68">
        <v>0</v>
      </c>
      <c r="AB83" s="68">
        <v>0</v>
      </c>
      <c r="AC83" s="71">
        <f t="shared" si="57"/>
        <v>0</v>
      </c>
      <c r="AD83" s="68">
        <v>0</v>
      </c>
      <c r="AE83" s="68">
        <v>0</v>
      </c>
      <c r="AF83" s="68">
        <v>0</v>
      </c>
      <c r="AG83" s="71">
        <f t="shared" si="58"/>
        <v>0</v>
      </c>
      <c r="AH83" s="68">
        <v>0</v>
      </c>
      <c r="AI83" s="68">
        <v>0</v>
      </c>
      <c r="AJ83" s="68">
        <v>0</v>
      </c>
      <c r="AK83" s="71">
        <f t="shared" si="59"/>
        <v>0</v>
      </c>
      <c r="AL83" s="67">
        <v>0</v>
      </c>
      <c r="AM83" s="68">
        <v>0</v>
      </c>
      <c r="AN83" s="68">
        <v>0</v>
      </c>
      <c r="AO83" s="71">
        <f t="shared" si="60"/>
        <v>0</v>
      </c>
      <c r="AP83" s="67">
        <v>689</v>
      </c>
      <c r="AQ83" s="68">
        <v>580</v>
      </c>
      <c r="AR83" s="68">
        <v>56</v>
      </c>
      <c r="AS83" s="71">
        <f t="shared" si="61"/>
        <v>636</v>
      </c>
      <c r="AT83" s="67">
        <v>0</v>
      </c>
      <c r="AU83" s="68">
        <v>0</v>
      </c>
      <c r="AV83" s="68">
        <v>0</v>
      </c>
      <c r="AW83" s="71">
        <f t="shared" si="62"/>
        <v>0</v>
      </c>
      <c r="AX83" s="67">
        <v>0</v>
      </c>
      <c r="AY83" s="68">
        <v>0</v>
      </c>
      <c r="AZ83" s="68">
        <v>0</v>
      </c>
      <c r="BA83" s="71">
        <f t="shared" si="63"/>
        <v>0</v>
      </c>
      <c r="BB83" s="67">
        <v>0</v>
      </c>
      <c r="BC83" s="68">
        <v>0</v>
      </c>
      <c r="BD83" s="68">
        <v>0</v>
      </c>
      <c r="BE83" s="71">
        <f t="shared" si="64"/>
        <v>0</v>
      </c>
      <c r="BF83" s="68">
        <v>0</v>
      </c>
      <c r="BG83" s="68">
        <v>0</v>
      </c>
      <c r="BH83" s="68">
        <v>0</v>
      </c>
      <c r="BI83" s="71">
        <f t="shared" si="65"/>
        <v>0</v>
      </c>
      <c r="BJ83" s="68">
        <v>0</v>
      </c>
      <c r="BK83" s="68">
        <v>0</v>
      </c>
      <c r="BL83" s="68">
        <v>0</v>
      </c>
      <c r="BM83" s="71">
        <f t="shared" si="66"/>
        <v>0</v>
      </c>
      <c r="BN83" s="68">
        <v>0</v>
      </c>
      <c r="BO83" s="68">
        <v>0</v>
      </c>
      <c r="BP83" s="68">
        <v>0</v>
      </c>
      <c r="BQ83" s="71">
        <f t="shared" si="67"/>
        <v>0</v>
      </c>
      <c r="BR83" s="68">
        <v>0</v>
      </c>
      <c r="BS83" s="68">
        <v>0</v>
      </c>
      <c r="BT83" s="68">
        <v>0</v>
      </c>
      <c r="BU83" s="71">
        <f t="shared" si="68"/>
        <v>0</v>
      </c>
      <c r="BV83" s="68">
        <v>0</v>
      </c>
      <c r="BW83" s="68">
        <v>0</v>
      </c>
      <c r="BX83" s="68">
        <v>0</v>
      </c>
      <c r="BY83" s="71">
        <f t="shared" si="69"/>
        <v>0</v>
      </c>
      <c r="BZ83" s="68">
        <v>0</v>
      </c>
      <c r="CA83" s="68">
        <v>0</v>
      </c>
      <c r="CB83" s="68">
        <v>0</v>
      </c>
      <c r="CC83" s="71">
        <f t="shared" si="70"/>
        <v>0</v>
      </c>
      <c r="CD83" s="68">
        <v>0</v>
      </c>
      <c r="CE83" s="68">
        <v>0</v>
      </c>
      <c r="CF83" s="68">
        <v>0</v>
      </c>
      <c r="CG83" s="71">
        <f t="shared" si="71"/>
        <v>0</v>
      </c>
      <c r="CH83" s="68">
        <v>0</v>
      </c>
      <c r="CI83" s="68">
        <v>0</v>
      </c>
      <c r="CJ83" s="68">
        <v>0</v>
      </c>
      <c r="CK83" s="71">
        <f t="shared" si="72"/>
        <v>0</v>
      </c>
      <c r="CL83" s="67">
        <v>0</v>
      </c>
      <c r="CM83" s="68">
        <v>0</v>
      </c>
      <c r="CN83" s="68">
        <v>0</v>
      </c>
      <c r="CO83" s="71">
        <f t="shared" si="73"/>
        <v>0</v>
      </c>
      <c r="CP83" s="68">
        <v>0</v>
      </c>
      <c r="CQ83" s="68">
        <v>0</v>
      </c>
      <c r="CR83" s="68">
        <v>0</v>
      </c>
      <c r="CS83" s="71">
        <f t="shared" si="74"/>
        <v>0</v>
      </c>
      <c r="CT83" s="68">
        <v>0</v>
      </c>
      <c r="CU83" s="68">
        <v>0</v>
      </c>
      <c r="CV83" s="68">
        <v>0</v>
      </c>
      <c r="CW83" s="71">
        <f t="shared" si="75"/>
        <v>0</v>
      </c>
      <c r="CX83" s="68">
        <v>2748</v>
      </c>
      <c r="CY83" s="68">
        <v>2052</v>
      </c>
      <c r="CZ83" s="68">
        <v>0</v>
      </c>
      <c r="DA83" s="71">
        <f t="shared" si="76"/>
        <v>2052</v>
      </c>
      <c r="DB83" s="68">
        <v>0</v>
      </c>
      <c r="DC83" s="68">
        <v>0</v>
      </c>
      <c r="DD83" s="68">
        <v>0</v>
      </c>
      <c r="DE83" s="71">
        <f t="shared" si="77"/>
        <v>0</v>
      </c>
      <c r="DF83" s="68">
        <v>0</v>
      </c>
      <c r="DG83" s="68">
        <v>0</v>
      </c>
      <c r="DH83" s="68">
        <v>0</v>
      </c>
      <c r="DI83" s="68">
        <f t="shared" si="78"/>
        <v>0</v>
      </c>
      <c r="DJ83" s="68"/>
      <c r="DK83" s="68"/>
      <c r="DL83" s="68"/>
      <c r="DM83" s="71"/>
      <c r="DN83" s="68">
        <v>0</v>
      </c>
      <c r="DO83" s="68">
        <v>0</v>
      </c>
      <c r="DP83" s="68">
        <v>0</v>
      </c>
      <c r="DQ83" s="71">
        <f t="shared" si="79"/>
        <v>0</v>
      </c>
      <c r="DR83" s="68">
        <v>0</v>
      </c>
      <c r="DS83" s="68">
        <v>0</v>
      </c>
      <c r="DT83" s="68">
        <v>0</v>
      </c>
      <c r="DU83" s="71">
        <f t="shared" si="80"/>
        <v>0</v>
      </c>
      <c r="DV83" s="68">
        <v>13263</v>
      </c>
      <c r="DW83" s="68">
        <v>12724</v>
      </c>
      <c r="DX83" s="68">
        <v>502</v>
      </c>
      <c r="DY83" s="71">
        <f t="shared" si="81"/>
        <v>13226</v>
      </c>
      <c r="DZ83" s="68">
        <v>0</v>
      </c>
      <c r="EA83" s="68">
        <v>0</v>
      </c>
      <c r="EB83" s="68">
        <v>0</v>
      </c>
      <c r="EC83" s="71">
        <f t="shared" si="82"/>
        <v>0</v>
      </c>
      <c r="ED83" s="68">
        <v>0</v>
      </c>
      <c r="EE83" s="68">
        <v>0</v>
      </c>
      <c r="EF83" s="68">
        <v>0</v>
      </c>
      <c r="EG83" s="68">
        <f t="shared" si="83"/>
        <v>0</v>
      </c>
      <c r="EH83" s="68"/>
      <c r="EI83" s="68"/>
      <c r="EJ83" s="68"/>
      <c r="EK83" s="71"/>
      <c r="EL83" s="68">
        <v>0</v>
      </c>
      <c r="EM83" s="68">
        <v>0</v>
      </c>
      <c r="EN83" s="68">
        <v>0</v>
      </c>
      <c r="EO83" s="71">
        <f t="shared" si="84"/>
        <v>0</v>
      </c>
      <c r="EP83" s="68">
        <v>1015</v>
      </c>
      <c r="EQ83" s="68">
        <v>731</v>
      </c>
      <c r="ER83" s="68">
        <v>0</v>
      </c>
      <c r="ES83" s="71">
        <f t="shared" si="85"/>
        <v>731</v>
      </c>
      <c r="ET83" s="68">
        <v>0</v>
      </c>
      <c r="EU83" s="68">
        <v>0</v>
      </c>
      <c r="EV83" s="68">
        <v>0</v>
      </c>
      <c r="EW83" s="71">
        <f t="shared" si="86"/>
        <v>0</v>
      </c>
      <c r="EX83" s="67">
        <v>0</v>
      </c>
      <c r="EY83" s="68">
        <v>0</v>
      </c>
      <c r="EZ83" s="68">
        <v>0</v>
      </c>
      <c r="FA83" s="71">
        <f t="shared" si="87"/>
        <v>0</v>
      </c>
      <c r="FB83" s="68">
        <v>0</v>
      </c>
      <c r="FC83" s="68">
        <v>0</v>
      </c>
      <c r="FD83" s="68">
        <v>0</v>
      </c>
      <c r="FE83" s="71">
        <f t="shared" si="88"/>
        <v>0</v>
      </c>
      <c r="FF83" s="67">
        <v>0</v>
      </c>
      <c r="FG83" s="68">
        <v>0</v>
      </c>
      <c r="FH83" s="68">
        <v>0</v>
      </c>
      <c r="FI83" s="71">
        <f t="shared" si="89"/>
        <v>0</v>
      </c>
      <c r="FJ83" s="68">
        <v>0</v>
      </c>
      <c r="FK83" s="68">
        <v>0</v>
      </c>
      <c r="FL83" s="68">
        <v>0</v>
      </c>
      <c r="FM83" s="71"/>
      <c r="FN83" s="68">
        <v>0</v>
      </c>
      <c r="FO83" s="68">
        <v>0</v>
      </c>
      <c r="FP83" s="68">
        <v>0</v>
      </c>
      <c r="FQ83" s="71">
        <f t="shared" si="91"/>
        <v>0</v>
      </c>
      <c r="FR83" s="68">
        <v>0</v>
      </c>
      <c r="FS83" s="68">
        <v>0</v>
      </c>
      <c r="FT83" s="68">
        <v>0</v>
      </c>
      <c r="FU83" s="71">
        <f t="shared" si="92"/>
        <v>0</v>
      </c>
      <c r="FV83" s="68">
        <v>0</v>
      </c>
      <c r="FW83" s="68">
        <v>0</v>
      </c>
      <c r="FX83" s="68">
        <v>0</v>
      </c>
      <c r="FY83" s="71">
        <f t="shared" si="93"/>
        <v>0</v>
      </c>
      <c r="FZ83" s="68">
        <v>0</v>
      </c>
      <c r="GA83" s="68">
        <v>0</v>
      </c>
      <c r="GB83" s="68">
        <v>0</v>
      </c>
      <c r="GC83" s="71">
        <f t="shared" si="94"/>
        <v>0</v>
      </c>
      <c r="GD83" s="67">
        <v>0</v>
      </c>
      <c r="GE83" s="68">
        <v>0</v>
      </c>
      <c r="GF83" s="68">
        <v>0</v>
      </c>
      <c r="GG83" s="71">
        <f t="shared" si="95"/>
        <v>0</v>
      </c>
      <c r="GH83" s="68">
        <f t="shared" si="96"/>
        <v>42028</v>
      </c>
      <c r="GI83" s="68">
        <f t="shared" si="96"/>
        <v>26823</v>
      </c>
      <c r="GJ83" s="68">
        <f t="shared" si="96"/>
        <v>12694</v>
      </c>
      <c r="GK83" s="71">
        <f t="shared" si="96"/>
        <v>39517</v>
      </c>
    </row>
    <row r="84" spans="1:193" ht="11.25" customHeight="1">
      <c r="A84" s="28">
        <v>39448</v>
      </c>
      <c r="B84" s="67">
        <v>0</v>
      </c>
      <c r="C84" s="68">
        <v>0</v>
      </c>
      <c r="D84" s="68">
        <v>0</v>
      </c>
      <c r="E84" s="71">
        <f t="shared" si="53"/>
        <v>0</v>
      </c>
      <c r="F84" s="68">
        <v>808</v>
      </c>
      <c r="G84" s="68">
        <v>805</v>
      </c>
      <c r="H84" s="68">
        <v>15</v>
      </c>
      <c r="I84" s="71">
        <f t="shared" si="54"/>
        <v>820</v>
      </c>
      <c r="J84" s="68"/>
      <c r="K84" s="68"/>
      <c r="L84" s="68"/>
      <c r="M84" s="68"/>
      <c r="N84" s="68">
        <v>24526</v>
      </c>
      <c r="O84" s="68">
        <v>12856</v>
      </c>
      <c r="P84" s="68">
        <v>11745</v>
      </c>
      <c r="Q84" s="71">
        <f t="shared" si="55"/>
        <v>24601</v>
      </c>
      <c r="R84" s="68"/>
      <c r="S84" s="68"/>
      <c r="T84" s="68"/>
      <c r="U84" s="71"/>
      <c r="V84" s="67">
        <v>0</v>
      </c>
      <c r="W84" s="68">
        <v>0</v>
      </c>
      <c r="X84" s="68">
        <v>0</v>
      </c>
      <c r="Y84" s="71">
        <f t="shared" si="56"/>
        <v>0</v>
      </c>
      <c r="Z84" s="67">
        <v>0</v>
      </c>
      <c r="AA84" s="68">
        <v>0</v>
      </c>
      <c r="AB84" s="68">
        <v>0</v>
      </c>
      <c r="AC84" s="71">
        <f t="shared" si="57"/>
        <v>0</v>
      </c>
      <c r="AD84" s="68">
        <v>0</v>
      </c>
      <c r="AE84" s="68">
        <v>0</v>
      </c>
      <c r="AF84" s="68">
        <v>0</v>
      </c>
      <c r="AG84" s="71">
        <f t="shared" si="58"/>
        <v>0</v>
      </c>
      <c r="AH84" s="68">
        <v>0</v>
      </c>
      <c r="AI84" s="68">
        <v>0</v>
      </c>
      <c r="AJ84" s="68">
        <v>0</v>
      </c>
      <c r="AK84" s="71">
        <f t="shared" si="59"/>
        <v>0</v>
      </c>
      <c r="AL84" s="67">
        <v>0</v>
      </c>
      <c r="AM84" s="68">
        <v>0</v>
      </c>
      <c r="AN84" s="68">
        <v>0</v>
      </c>
      <c r="AO84" s="71">
        <f t="shared" si="60"/>
        <v>0</v>
      </c>
      <c r="AP84" s="67">
        <v>807</v>
      </c>
      <c r="AQ84" s="68">
        <v>562</v>
      </c>
      <c r="AR84" s="68">
        <v>70</v>
      </c>
      <c r="AS84" s="71">
        <f t="shared" si="61"/>
        <v>632</v>
      </c>
      <c r="AT84" s="67">
        <v>0</v>
      </c>
      <c r="AU84" s="68">
        <v>0</v>
      </c>
      <c r="AV84" s="68">
        <v>0</v>
      </c>
      <c r="AW84" s="71">
        <f t="shared" si="62"/>
        <v>0</v>
      </c>
      <c r="AX84" s="67">
        <v>0</v>
      </c>
      <c r="AY84" s="68">
        <v>0</v>
      </c>
      <c r="AZ84" s="68">
        <v>0</v>
      </c>
      <c r="BA84" s="71">
        <f t="shared" si="63"/>
        <v>0</v>
      </c>
      <c r="BB84" s="67">
        <v>0</v>
      </c>
      <c r="BC84" s="68">
        <v>0</v>
      </c>
      <c r="BD84" s="68">
        <v>0</v>
      </c>
      <c r="BE84" s="71">
        <f t="shared" si="64"/>
        <v>0</v>
      </c>
      <c r="BF84" s="68">
        <v>0</v>
      </c>
      <c r="BG84" s="68">
        <v>0</v>
      </c>
      <c r="BH84" s="68">
        <v>0</v>
      </c>
      <c r="BI84" s="71">
        <f t="shared" si="65"/>
        <v>0</v>
      </c>
      <c r="BJ84" s="68">
        <v>0</v>
      </c>
      <c r="BK84" s="68">
        <v>0</v>
      </c>
      <c r="BL84" s="68">
        <v>0</v>
      </c>
      <c r="BM84" s="71">
        <f t="shared" si="66"/>
        <v>0</v>
      </c>
      <c r="BN84" s="68">
        <v>0</v>
      </c>
      <c r="BO84" s="68">
        <v>0</v>
      </c>
      <c r="BP84" s="68">
        <v>0</v>
      </c>
      <c r="BQ84" s="71">
        <f t="shared" si="67"/>
        <v>0</v>
      </c>
      <c r="BR84" s="68">
        <v>0</v>
      </c>
      <c r="BS84" s="68">
        <v>0</v>
      </c>
      <c r="BT84" s="68">
        <v>0</v>
      </c>
      <c r="BU84" s="71">
        <f t="shared" si="68"/>
        <v>0</v>
      </c>
      <c r="BV84" s="68">
        <v>0</v>
      </c>
      <c r="BW84" s="68">
        <v>0</v>
      </c>
      <c r="BX84" s="68">
        <v>0</v>
      </c>
      <c r="BY84" s="71">
        <f t="shared" si="69"/>
        <v>0</v>
      </c>
      <c r="BZ84" s="68">
        <v>0</v>
      </c>
      <c r="CA84" s="68">
        <v>0</v>
      </c>
      <c r="CB84" s="68">
        <v>0</v>
      </c>
      <c r="CC84" s="71">
        <f t="shared" si="70"/>
        <v>0</v>
      </c>
      <c r="CD84" s="68">
        <v>0</v>
      </c>
      <c r="CE84" s="68">
        <v>0</v>
      </c>
      <c r="CF84" s="68">
        <v>0</v>
      </c>
      <c r="CG84" s="71">
        <f t="shared" si="71"/>
        <v>0</v>
      </c>
      <c r="CH84" s="68">
        <v>0</v>
      </c>
      <c r="CI84" s="68">
        <v>0</v>
      </c>
      <c r="CJ84" s="68">
        <v>0</v>
      </c>
      <c r="CK84" s="71">
        <f t="shared" si="72"/>
        <v>0</v>
      </c>
      <c r="CL84" s="67">
        <v>0</v>
      </c>
      <c r="CM84" s="68">
        <v>0</v>
      </c>
      <c r="CN84" s="68">
        <v>0</v>
      </c>
      <c r="CO84" s="71">
        <f t="shared" si="73"/>
        <v>0</v>
      </c>
      <c r="CP84" s="68">
        <v>0</v>
      </c>
      <c r="CQ84" s="68">
        <v>0</v>
      </c>
      <c r="CR84" s="68">
        <v>0</v>
      </c>
      <c r="CS84" s="71">
        <f t="shared" si="74"/>
        <v>0</v>
      </c>
      <c r="CT84" s="68">
        <v>0</v>
      </c>
      <c r="CU84" s="68">
        <v>0</v>
      </c>
      <c r="CV84" s="68">
        <v>0</v>
      </c>
      <c r="CW84" s="71">
        <f t="shared" si="75"/>
        <v>0</v>
      </c>
      <c r="CX84" s="68">
        <v>2704</v>
      </c>
      <c r="CY84" s="68">
        <v>3083</v>
      </c>
      <c r="CZ84" s="68">
        <v>0</v>
      </c>
      <c r="DA84" s="71">
        <f t="shared" si="76"/>
        <v>3083</v>
      </c>
      <c r="DB84" s="68">
        <v>0</v>
      </c>
      <c r="DC84" s="68">
        <v>0</v>
      </c>
      <c r="DD84" s="68">
        <v>0</v>
      </c>
      <c r="DE84" s="71">
        <f t="shared" si="77"/>
        <v>0</v>
      </c>
      <c r="DF84" s="68">
        <v>0</v>
      </c>
      <c r="DG84" s="68">
        <v>0</v>
      </c>
      <c r="DH84" s="68">
        <v>0</v>
      </c>
      <c r="DI84" s="68">
        <f t="shared" si="78"/>
        <v>0</v>
      </c>
      <c r="DJ84" s="68"/>
      <c r="DK84" s="68"/>
      <c r="DL84" s="68"/>
      <c r="DM84" s="71"/>
      <c r="DN84" s="68">
        <v>0</v>
      </c>
      <c r="DO84" s="68">
        <v>0</v>
      </c>
      <c r="DP84" s="68">
        <v>0</v>
      </c>
      <c r="DQ84" s="71">
        <f t="shared" si="79"/>
        <v>0</v>
      </c>
      <c r="DR84" s="68">
        <v>0</v>
      </c>
      <c r="DS84" s="68">
        <v>0</v>
      </c>
      <c r="DT84" s="68">
        <v>0</v>
      </c>
      <c r="DU84" s="71">
        <f t="shared" si="80"/>
        <v>0</v>
      </c>
      <c r="DV84" s="68">
        <v>12681</v>
      </c>
      <c r="DW84" s="68">
        <v>12072</v>
      </c>
      <c r="DX84" s="68">
        <v>632</v>
      </c>
      <c r="DY84" s="71">
        <f t="shared" si="81"/>
        <v>12704</v>
      </c>
      <c r="DZ84" s="68">
        <v>0</v>
      </c>
      <c r="EA84" s="68">
        <v>0</v>
      </c>
      <c r="EB84" s="68">
        <v>0</v>
      </c>
      <c r="EC84" s="71">
        <f t="shared" si="82"/>
        <v>0</v>
      </c>
      <c r="ED84" s="68">
        <v>0</v>
      </c>
      <c r="EE84" s="68">
        <v>0</v>
      </c>
      <c r="EF84" s="68">
        <v>0</v>
      </c>
      <c r="EG84" s="68">
        <f t="shared" si="83"/>
        <v>0</v>
      </c>
      <c r="EH84" s="68"/>
      <c r="EI84" s="68"/>
      <c r="EJ84" s="68"/>
      <c r="EK84" s="71"/>
      <c r="EL84" s="68">
        <v>0</v>
      </c>
      <c r="EM84" s="68">
        <v>0</v>
      </c>
      <c r="EN84" s="68">
        <v>0</v>
      </c>
      <c r="EO84" s="71">
        <f t="shared" si="84"/>
        <v>0</v>
      </c>
      <c r="EP84" s="68">
        <v>829</v>
      </c>
      <c r="EQ84" s="68">
        <v>1020</v>
      </c>
      <c r="ER84" s="68">
        <v>6</v>
      </c>
      <c r="ES84" s="71">
        <f t="shared" si="85"/>
        <v>1026</v>
      </c>
      <c r="ET84" s="68">
        <v>0</v>
      </c>
      <c r="EU84" s="68">
        <v>0</v>
      </c>
      <c r="EV84" s="68">
        <v>0</v>
      </c>
      <c r="EW84" s="71">
        <f t="shared" si="86"/>
        <v>0</v>
      </c>
      <c r="EX84" s="67">
        <v>0</v>
      </c>
      <c r="EY84" s="68">
        <v>0</v>
      </c>
      <c r="EZ84" s="68">
        <v>0</v>
      </c>
      <c r="FA84" s="71">
        <f t="shared" si="87"/>
        <v>0</v>
      </c>
      <c r="FB84" s="68">
        <v>0</v>
      </c>
      <c r="FC84" s="68">
        <v>0</v>
      </c>
      <c r="FD84" s="68">
        <v>0</v>
      </c>
      <c r="FE84" s="71">
        <f t="shared" si="88"/>
        <v>0</v>
      </c>
      <c r="FF84" s="67">
        <v>0</v>
      </c>
      <c r="FG84" s="68">
        <v>0</v>
      </c>
      <c r="FH84" s="68">
        <v>0</v>
      </c>
      <c r="FI84" s="71">
        <f t="shared" si="89"/>
        <v>0</v>
      </c>
      <c r="FJ84" s="68">
        <v>0</v>
      </c>
      <c r="FK84" s="68">
        <v>0</v>
      </c>
      <c r="FL84" s="68">
        <v>0</v>
      </c>
      <c r="FM84" s="71"/>
      <c r="FN84" s="68">
        <v>0</v>
      </c>
      <c r="FO84" s="68">
        <v>0</v>
      </c>
      <c r="FP84" s="68">
        <v>0</v>
      </c>
      <c r="FQ84" s="71">
        <f t="shared" si="91"/>
        <v>0</v>
      </c>
      <c r="FR84" s="68">
        <v>0</v>
      </c>
      <c r="FS84" s="68">
        <v>0</v>
      </c>
      <c r="FT84" s="68">
        <v>0</v>
      </c>
      <c r="FU84" s="71">
        <f t="shared" si="92"/>
        <v>0</v>
      </c>
      <c r="FV84" s="68">
        <v>0</v>
      </c>
      <c r="FW84" s="68">
        <v>0</v>
      </c>
      <c r="FX84" s="68">
        <v>0</v>
      </c>
      <c r="FY84" s="71">
        <f t="shared" si="93"/>
        <v>0</v>
      </c>
      <c r="FZ84" s="68">
        <v>0</v>
      </c>
      <c r="GA84" s="68">
        <v>0</v>
      </c>
      <c r="GB84" s="68">
        <v>0</v>
      </c>
      <c r="GC84" s="71">
        <f t="shared" si="94"/>
        <v>0</v>
      </c>
      <c r="GD84" s="67">
        <v>0</v>
      </c>
      <c r="GE84" s="68">
        <v>0</v>
      </c>
      <c r="GF84" s="68">
        <v>0</v>
      </c>
      <c r="GG84" s="71">
        <f t="shared" si="95"/>
        <v>0</v>
      </c>
      <c r="GH84" s="68">
        <f t="shared" si="96"/>
        <v>42355</v>
      </c>
      <c r="GI84" s="68">
        <f t="shared" si="96"/>
        <v>30398</v>
      </c>
      <c r="GJ84" s="68">
        <f t="shared" si="96"/>
        <v>12468</v>
      </c>
      <c r="GK84" s="71">
        <f t="shared" si="96"/>
        <v>42866</v>
      </c>
    </row>
    <row r="85" spans="1:193" ht="11.25" customHeight="1">
      <c r="A85" s="28">
        <v>39479</v>
      </c>
      <c r="B85" s="67">
        <v>0</v>
      </c>
      <c r="C85" s="68">
        <v>0</v>
      </c>
      <c r="D85" s="68">
        <v>0</v>
      </c>
      <c r="E85" s="71">
        <f t="shared" si="53"/>
        <v>0</v>
      </c>
      <c r="F85" s="68">
        <v>719</v>
      </c>
      <c r="G85" s="68">
        <v>662</v>
      </c>
      <c r="H85" s="68">
        <v>0</v>
      </c>
      <c r="I85" s="71">
        <f t="shared" si="54"/>
        <v>662</v>
      </c>
      <c r="J85" s="68"/>
      <c r="K85" s="68"/>
      <c r="L85" s="68"/>
      <c r="M85" s="68"/>
      <c r="N85" s="68">
        <v>23783</v>
      </c>
      <c r="O85" s="68">
        <v>12011</v>
      </c>
      <c r="P85" s="68">
        <v>12288</v>
      </c>
      <c r="Q85" s="71">
        <f t="shared" si="55"/>
        <v>24299</v>
      </c>
      <c r="R85" s="68"/>
      <c r="S85" s="68"/>
      <c r="T85" s="68"/>
      <c r="U85" s="71"/>
      <c r="V85" s="67">
        <v>0</v>
      </c>
      <c r="W85" s="68">
        <v>0</v>
      </c>
      <c r="X85" s="68">
        <v>0</v>
      </c>
      <c r="Y85" s="71">
        <f t="shared" si="56"/>
        <v>0</v>
      </c>
      <c r="Z85" s="67">
        <v>0</v>
      </c>
      <c r="AA85" s="68">
        <v>0</v>
      </c>
      <c r="AB85" s="68">
        <v>0</v>
      </c>
      <c r="AC85" s="71">
        <f t="shared" si="57"/>
        <v>0</v>
      </c>
      <c r="AD85" s="68">
        <v>0</v>
      </c>
      <c r="AE85" s="68">
        <v>0</v>
      </c>
      <c r="AF85" s="68">
        <v>0</v>
      </c>
      <c r="AG85" s="71">
        <f t="shared" si="58"/>
        <v>0</v>
      </c>
      <c r="AH85" s="68">
        <v>0</v>
      </c>
      <c r="AI85" s="68">
        <v>0</v>
      </c>
      <c r="AJ85" s="68">
        <v>0</v>
      </c>
      <c r="AK85" s="71">
        <f t="shared" si="59"/>
        <v>0</v>
      </c>
      <c r="AL85" s="67">
        <v>0</v>
      </c>
      <c r="AM85" s="68">
        <v>0</v>
      </c>
      <c r="AN85" s="68">
        <v>0</v>
      </c>
      <c r="AO85" s="71">
        <f t="shared" si="60"/>
        <v>0</v>
      </c>
      <c r="AP85" s="67">
        <v>557</v>
      </c>
      <c r="AQ85" s="68">
        <v>440</v>
      </c>
      <c r="AR85" s="68">
        <v>45</v>
      </c>
      <c r="AS85" s="71">
        <f t="shared" si="61"/>
        <v>485</v>
      </c>
      <c r="AT85" s="67">
        <v>0</v>
      </c>
      <c r="AU85" s="68">
        <v>0</v>
      </c>
      <c r="AV85" s="68">
        <v>0</v>
      </c>
      <c r="AW85" s="71">
        <f t="shared" si="62"/>
        <v>0</v>
      </c>
      <c r="AX85" s="67">
        <v>0</v>
      </c>
      <c r="AY85" s="68">
        <v>0</v>
      </c>
      <c r="AZ85" s="68">
        <v>0</v>
      </c>
      <c r="BA85" s="71">
        <f t="shared" si="63"/>
        <v>0</v>
      </c>
      <c r="BB85" s="67">
        <v>0</v>
      </c>
      <c r="BC85" s="68">
        <v>0</v>
      </c>
      <c r="BD85" s="68">
        <v>0</v>
      </c>
      <c r="BE85" s="71">
        <f t="shared" si="64"/>
        <v>0</v>
      </c>
      <c r="BF85" s="68">
        <v>0</v>
      </c>
      <c r="BG85" s="68">
        <v>0</v>
      </c>
      <c r="BH85" s="68">
        <v>0</v>
      </c>
      <c r="BI85" s="71">
        <f t="shared" si="65"/>
        <v>0</v>
      </c>
      <c r="BJ85" s="68">
        <v>0</v>
      </c>
      <c r="BK85" s="68">
        <v>0</v>
      </c>
      <c r="BL85" s="68">
        <v>0</v>
      </c>
      <c r="BM85" s="71">
        <f t="shared" si="66"/>
        <v>0</v>
      </c>
      <c r="BN85" s="68">
        <v>0</v>
      </c>
      <c r="BO85" s="68">
        <v>0</v>
      </c>
      <c r="BP85" s="68">
        <v>0</v>
      </c>
      <c r="BQ85" s="71">
        <f t="shared" si="67"/>
        <v>0</v>
      </c>
      <c r="BR85" s="68">
        <v>0</v>
      </c>
      <c r="BS85" s="68">
        <v>0</v>
      </c>
      <c r="BT85" s="68">
        <v>0</v>
      </c>
      <c r="BU85" s="71">
        <f t="shared" si="68"/>
        <v>0</v>
      </c>
      <c r="BV85" s="68">
        <v>0</v>
      </c>
      <c r="BW85" s="68">
        <v>0</v>
      </c>
      <c r="BX85" s="68">
        <v>0</v>
      </c>
      <c r="BY85" s="71">
        <f t="shared" si="69"/>
        <v>0</v>
      </c>
      <c r="BZ85" s="68">
        <v>0</v>
      </c>
      <c r="CA85" s="68">
        <v>0</v>
      </c>
      <c r="CB85" s="68">
        <v>0</v>
      </c>
      <c r="CC85" s="71">
        <f t="shared" si="70"/>
        <v>0</v>
      </c>
      <c r="CD85" s="68">
        <v>0</v>
      </c>
      <c r="CE85" s="68">
        <v>0</v>
      </c>
      <c r="CF85" s="68">
        <v>0</v>
      </c>
      <c r="CG85" s="71">
        <f t="shared" si="71"/>
        <v>0</v>
      </c>
      <c r="CH85" s="68">
        <v>0</v>
      </c>
      <c r="CI85" s="68">
        <v>0</v>
      </c>
      <c r="CJ85" s="68">
        <v>0</v>
      </c>
      <c r="CK85" s="71">
        <f t="shared" si="72"/>
        <v>0</v>
      </c>
      <c r="CL85" s="67">
        <v>0</v>
      </c>
      <c r="CM85" s="68">
        <v>0</v>
      </c>
      <c r="CN85" s="68">
        <v>0</v>
      </c>
      <c r="CO85" s="71">
        <f t="shared" si="73"/>
        <v>0</v>
      </c>
      <c r="CP85" s="68">
        <v>0</v>
      </c>
      <c r="CQ85" s="68">
        <v>0</v>
      </c>
      <c r="CR85" s="68">
        <v>0</v>
      </c>
      <c r="CS85" s="71">
        <f t="shared" si="74"/>
        <v>0</v>
      </c>
      <c r="CT85" s="68">
        <v>0</v>
      </c>
      <c r="CU85" s="68">
        <v>0</v>
      </c>
      <c r="CV85" s="68">
        <v>0</v>
      </c>
      <c r="CW85" s="71">
        <f t="shared" si="75"/>
        <v>0</v>
      </c>
      <c r="CX85" s="68">
        <v>2734</v>
      </c>
      <c r="CY85" s="68">
        <v>2347</v>
      </c>
      <c r="CZ85" s="68">
        <v>24</v>
      </c>
      <c r="DA85" s="71">
        <f t="shared" si="76"/>
        <v>2371</v>
      </c>
      <c r="DB85" s="68">
        <v>0</v>
      </c>
      <c r="DC85" s="68">
        <v>0</v>
      </c>
      <c r="DD85" s="68">
        <v>0</v>
      </c>
      <c r="DE85" s="71">
        <f t="shared" si="77"/>
        <v>0</v>
      </c>
      <c r="DF85" s="68">
        <v>0</v>
      </c>
      <c r="DG85" s="68">
        <v>0</v>
      </c>
      <c r="DH85" s="68">
        <v>0</v>
      </c>
      <c r="DI85" s="68">
        <f t="shared" si="78"/>
        <v>0</v>
      </c>
      <c r="DJ85" s="68"/>
      <c r="DK85" s="68"/>
      <c r="DL85" s="68"/>
      <c r="DM85" s="71"/>
      <c r="DN85" s="68">
        <v>0</v>
      </c>
      <c r="DO85" s="68">
        <v>0</v>
      </c>
      <c r="DP85" s="68">
        <v>0</v>
      </c>
      <c r="DQ85" s="71">
        <f t="shared" si="79"/>
        <v>0</v>
      </c>
      <c r="DR85" s="68">
        <v>0</v>
      </c>
      <c r="DS85" s="68">
        <v>0</v>
      </c>
      <c r="DT85" s="68">
        <v>0</v>
      </c>
      <c r="DU85" s="71">
        <f t="shared" si="80"/>
        <v>0</v>
      </c>
      <c r="DV85" s="68">
        <v>12309</v>
      </c>
      <c r="DW85" s="68">
        <v>12048</v>
      </c>
      <c r="DX85" s="68">
        <v>232</v>
      </c>
      <c r="DY85" s="71">
        <f t="shared" si="81"/>
        <v>12280</v>
      </c>
      <c r="DZ85" s="68">
        <v>0</v>
      </c>
      <c r="EA85" s="68">
        <v>0</v>
      </c>
      <c r="EB85" s="68">
        <v>0</v>
      </c>
      <c r="EC85" s="71">
        <f t="shared" si="82"/>
        <v>0</v>
      </c>
      <c r="ED85" s="68">
        <v>0</v>
      </c>
      <c r="EE85" s="68">
        <v>0</v>
      </c>
      <c r="EF85" s="68">
        <v>0</v>
      </c>
      <c r="EG85" s="68">
        <f t="shared" si="83"/>
        <v>0</v>
      </c>
      <c r="EH85" s="68"/>
      <c r="EI85" s="68"/>
      <c r="EJ85" s="68"/>
      <c r="EK85" s="71"/>
      <c r="EL85" s="68">
        <v>0</v>
      </c>
      <c r="EM85" s="68">
        <v>0</v>
      </c>
      <c r="EN85" s="68">
        <v>0</v>
      </c>
      <c r="EO85" s="71">
        <f t="shared" si="84"/>
        <v>0</v>
      </c>
      <c r="EP85" s="68">
        <v>953</v>
      </c>
      <c r="EQ85" s="68">
        <v>1039</v>
      </c>
      <c r="ER85" s="68">
        <v>0</v>
      </c>
      <c r="ES85" s="71">
        <f t="shared" si="85"/>
        <v>1039</v>
      </c>
      <c r="ET85" s="68">
        <v>0</v>
      </c>
      <c r="EU85" s="68">
        <v>0</v>
      </c>
      <c r="EV85" s="68">
        <v>0</v>
      </c>
      <c r="EW85" s="71">
        <f t="shared" si="86"/>
        <v>0</v>
      </c>
      <c r="EX85" s="67">
        <v>0</v>
      </c>
      <c r="EY85" s="68">
        <v>0</v>
      </c>
      <c r="EZ85" s="68">
        <v>0</v>
      </c>
      <c r="FA85" s="71">
        <f t="shared" si="87"/>
        <v>0</v>
      </c>
      <c r="FB85" s="68">
        <v>0</v>
      </c>
      <c r="FC85" s="68">
        <v>0</v>
      </c>
      <c r="FD85" s="68">
        <v>0</v>
      </c>
      <c r="FE85" s="71">
        <f t="shared" si="88"/>
        <v>0</v>
      </c>
      <c r="FF85" s="67">
        <v>0</v>
      </c>
      <c r="FG85" s="68">
        <v>0</v>
      </c>
      <c r="FH85" s="68">
        <v>0</v>
      </c>
      <c r="FI85" s="71">
        <f t="shared" si="89"/>
        <v>0</v>
      </c>
      <c r="FJ85" s="68">
        <v>0</v>
      </c>
      <c r="FK85" s="68">
        <v>0</v>
      </c>
      <c r="FL85" s="68">
        <v>0</v>
      </c>
      <c r="FM85" s="71"/>
      <c r="FN85" s="68">
        <v>0</v>
      </c>
      <c r="FO85" s="68">
        <v>0</v>
      </c>
      <c r="FP85" s="68">
        <v>0</v>
      </c>
      <c r="FQ85" s="71">
        <f t="shared" si="91"/>
        <v>0</v>
      </c>
      <c r="FR85" s="68">
        <v>0</v>
      </c>
      <c r="FS85" s="68">
        <v>0</v>
      </c>
      <c r="FT85" s="68">
        <v>0</v>
      </c>
      <c r="FU85" s="71">
        <f t="shared" si="92"/>
        <v>0</v>
      </c>
      <c r="FV85" s="68">
        <v>0</v>
      </c>
      <c r="FW85" s="68">
        <v>0</v>
      </c>
      <c r="FX85" s="68">
        <v>0</v>
      </c>
      <c r="FY85" s="71">
        <f t="shared" si="93"/>
        <v>0</v>
      </c>
      <c r="FZ85" s="68">
        <v>0</v>
      </c>
      <c r="GA85" s="68">
        <v>0</v>
      </c>
      <c r="GB85" s="68">
        <v>0</v>
      </c>
      <c r="GC85" s="71">
        <f t="shared" si="94"/>
        <v>0</v>
      </c>
      <c r="GD85" s="67">
        <v>0</v>
      </c>
      <c r="GE85" s="68">
        <v>0</v>
      </c>
      <c r="GF85" s="68">
        <v>0</v>
      </c>
      <c r="GG85" s="71">
        <f t="shared" si="95"/>
        <v>0</v>
      </c>
      <c r="GH85" s="68">
        <f t="shared" si="96"/>
        <v>41055</v>
      </c>
      <c r="GI85" s="68">
        <f t="shared" si="96"/>
        <v>28547</v>
      </c>
      <c r="GJ85" s="68">
        <f t="shared" si="96"/>
        <v>12589</v>
      </c>
      <c r="GK85" s="71">
        <f t="shared" si="96"/>
        <v>41136</v>
      </c>
    </row>
    <row r="86" spans="1:193" ht="11.25" customHeight="1">
      <c r="A86" s="29">
        <v>39508</v>
      </c>
      <c r="B86" s="72">
        <v>0</v>
      </c>
      <c r="C86" s="73">
        <v>0</v>
      </c>
      <c r="D86" s="73">
        <v>0</v>
      </c>
      <c r="E86" s="74">
        <f t="shared" si="53"/>
        <v>0</v>
      </c>
      <c r="F86" s="73">
        <v>810</v>
      </c>
      <c r="G86" s="73">
        <v>838</v>
      </c>
      <c r="H86" s="73">
        <v>0</v>
      </c>
      <c r="I86" s="74">
        <f t="shared" si="54"/>
        <v>838</v>
      </c>
      <c r="J86" s="73"/>
      <c r="K86" s="73"/>
      <c r="L86" s="73"/>
      <c r="M86" s="73"/>
      <c r="N86" s="73">
        <v>17522</v>
      </c>
      <c r="O86" s="73">
        <v>10630</v>
      </c>
      <c r="P86" s="73">
        <v>10135</v>
      </c>
      <c r="Q86" s="74">
        <f t="shared" si="55"/>
        <v>20765</v>
      </c>
      <c r="R86" s="73"/>
      <c r="S86" s="73"/>
      <c r="T86" s="73"/>
      <c r="U86" s="74"/>
      <c r="V86" s="72">
        <v>0</v>
      </c>
      <c r="W86" s="73">
        <v>0</v>
      </c>
      <c r="X86" s="73">
        <v>0</v>
      </c>
      <c r="Y86" s="74">
        <f t="shared" si="56"/>
        <v>0</v>
      </c>
      <c r="Z86" s="72">
        <v>0</v>
      </c>
      <c r="AA86" s="73">
        <v>0</v>
      </c>
      <c r="AB86" s="73">
        <v>0</v>
      </c>
      <c r="AC86" s="74">
        <f t="shared" si="57"/>
        <v>0</v>
      </c>
      <c r="AD86" s="73">
        <v>0</v>
      </c>
      <c r="AE86" s="73">
        <v>0</v>
      </c>
      <c r="AF86" s="73">
        <v>0</v>
      </c>
      <c r="AG86" s="74">
        <f t="shared" si="58"/>
        <v>0</v>
      </c>
      <c r="AH86" s="73">
        <v>0</v>
      </c>
      <c r="AI86" s="73">
        <v>0</v>
      </c>
      <c r="AJ86" s="73">
        <v>0</v>
      </c>
      <c r="AK86" s="74">
        <f t="shared" si="59"/>
        <v>0</v>
      </c>
      <c r="AL86" s="72">
        <v>0</v>
      </c>
      <c r="AM86" s="73">
        <v>0</v>
      </c>
      <c r="AN86" s="73">
        <v>0</v>
      </c>
      <c r="AO86" s="74">
        <f t="shared" si="60"/>
        <v>0</v>
      </c>
      <c r="AP86" s="72">
        <v>344</v>
      </c>
      <c r="AQ86" s="73">
        <v>473</v>
      </c>
      <c r="AR86" s="73">
        <v>47</v>
      </c>
      <c r="AS86" s="74">
        <f t="shared" si="61"/>
        <v>520</v>
      </c>
      <c r="AT86" s="72">
        <v>0</v>
      </c>
      <c r="AU86" s="73">
        <v>0</v>
      </c>
      <c r="AV86" s="73">
        <v>0</v>
      </c>
      <c r="AW86" s="74">
        <f t="shared" si="62"/>
        <v>0</v>
      </c>
      <c r="AX86" s="72">
        <v>0</v>
      </c>
      <c r="AY86" s="73">
        <v>0</v>
      </c>
      <c r="AZ86" s="73">
        <v>0</v>
      </c>
      <c r="BA86" s="74">
        <f t="shared" si="63"/>
        <v>0</v>
      </c>
      <c r="BB86" s="72">
        <v>0</v>
      </c>
      <c r="BC86" s="73">
        <v>0</v>
      </c>
      <c r="BD86" s="73">
        <v>0</v>
      </c>
      <c r="BE86" s="74">
        <f t="shared" si="64"/>
        <v>0</v>
      </c>
      <c r="BF86" s="73">
        <v>0</v>
      </c>
      <c r="BG86" s="73">
        <v>0</v>
      </c>
      <c r="BH86" s="73">
        <v>0</v>
      </c>
      <c r="BI86" s="74">
        <f t="shared" si="65"/>
        <v>0</v>
      </c>
      <c r="BJ86" s="73">
        <v>0</v>
      </c>
      <c r="BK86" s="73">
        <v>0</v>
      </c>
      <c r="BL86" s="73">
        <v>0</v>
      </c>
      <c r="BM86" s="74">
        <f t="shared" si="66"/>
        <v>0</v>
      </c>
      <c r="BN86" s="73">
        <v>0</v>
      </c>
      <c r="BO86" s="73">
        <v>0</v>
      </c>
      <c r="BP86" s="73">
        <v>0</v>
      </c>
      <c r="BQ86" s="74">
        <f t="shared" si="67"/>
        <v>0</v>
      </c>
      <c r="BR86" s="73">
        <v>0</v>
      </c>
      <c r="BS86" s="73">
        <v>0</v>
      </c>
      <c r="BT86" s="73">
        <v>0</v>
      </c>
      <c r="BU86" s="74">
        <f t="shared" si="68"/>
        <v>0</v>
      </c>
      <c r="BV86" s="73">
        <v>0</v>
      </c>
      <c r="BW86" s="73">
        <v>0</v>
      </c>
      <c r="BX86" s="73">
        <v>0</v>
      </c>
      <c r="BY86" s="74">
        <f t="shared" si="69"/>
        <v>0</v>
      </c>
      <c r="BZ86" s="73">
        <v>0</v>
      </c>
      <c r="CA86" s="73">
        <v>0</v>
      </c>
      <c r="CB86" s="73">
        <v>0</v>
      </c>
      <c r="CC86" s="74">
        <f t="shared" si="70"/>
        <v>0</v>
      </c>
      <c r="CD86" s="73">
        <v>0</v>
      </c>
      <c r="CE86" s="73">
        <v>0</v>
      </c>
      <c r="CF86" s="73">
        <v>0</v>
      </c>
      <c r="CG86" s="74">
        <f t="shared" si="71"/>
        <v>0</v>
      </c>
      <c r="CH86" s="73">
        <v>0</v>
      </c>
      <c r="CI86" s="73">
        <v>0</v>
      </c>
      <c r="CJ86" s="73">
        <v>0</v>
      </c>
      <c r="CK86" s="74">
        <f t="shared" si="72"/>
        <v>0</v>
      </c>
      <c r="CL86" s="72">
        <v>0</v>
      </c>
      <c r="CM86" s="73">
        <v>0</v>
      </c>
      <c r="CN86" s="73">
        <v>0</v>
      </c>
      <c r="CO86" s="74">
        <f t="shared" si="73"/>
        <v>0</v>
      </c>
      <c r="CP86" s="73">
        <v>0</v>
      </c>
      <c r="CQ86" s="73">
        <v>0</v>
      </c>
      <c r="CR86" s="73">
        <v>0</v>
      </c>
      <c r="CS86" s="74">
        <f t="shared" si="74"/>
        <v>0</v>
      </c>
      <c r="CT86" s="73">
        <v>0</v>
      </c>
      <c r="CU86" s="73">
        <v>0</v>
      </c>
      <c r="CV86" s="73">
        <v>0</v>
      </c>
      <c r="CW86" s="74">
        <f t="shared" si="75"/>
        <v>0</v>
      </c>
      <c r="CX86" s="73">
        <v>4595</v>
      </c>
      <c r="CY86" s="73">
        <v>5266</v>
      </c>
      <c r="CZ86" s="73">
        <v>98</v>
      </c>
      <c r="DA86" s="74">
        <f t="shared" si="76"/>
        <v>5364</v>
      </c>
      <c r="DB86" s="73">
        <v>0</v>
      </c>
      <c r="DC86" s="73">
        <v>0</v>
      </c>
      <c r="DD86" s="73">
        <v>0</v>
      </c>
      <c r="DE86" s="74">
        <f t="shared" si="77"/>
        <v>0</v>
      </c>
      <c r="DF86" s="73">
        <v>0</v>
      </c>
      <c r="DG86" s="73">
        <v>0</v>
      </c>
      <c r="DH86" s="73">
        <v>0</v>
      </c>
      <c r="DI86" s="73">
        <f t="shared" si="78"/>
        <v>0</v>
      </c>
      <c r="DJ86" s="73"/>
      <c r="DK86" s="73"/>
      <c r="DL86" s="73"/>
      <c r="DM86" s="74"/>
      <c r="DN86" s="73">
        <v>0</v>
      </c>
      <c r="DO86" s="73">
        <v>0</v>
      </c>
      <c r="DP86" s="73">
        <v>0</v>
      </c>
      <c r="DQ86" s="74">
        <f t="shared" si="79"/>
        <v>0</v>
      </c>
      <c r="DR86" s="73">
        <v>0</v>
      </c>
      <c r="DS86" s="73">
        <v>0</v>
      </c>
      <c r="DT86" s="73">
        <v>0</v>
      </c>
      <c r="DU86" s="74">
        <f t="shared" si="80"/>
        <v>0</v>
      </c>
      <c r="DV86" s="73">
        <v>13292</v>
      </c>
      <c r="DW86" s="73">
        <v>13007</v>
      </c>
      <c r="DX86" s="73">
        <v>285</v>
      </c>
      <c r="DY86" s="74">
        <f t="shared" si="81"/>
        <v>13292</v>
      </c>
      <c r="DZ86" s="73">
        <v>0</v>
      </c>
      <c r="EA86" s="73">
        <v>0</v>
      </c>
      <c r="EB86" s="73">
        <v>0</v>
      </c>
      <c r="EC86" s="74">
        <f t="shared" si="82"/>
        <v>0</v>
      </c>
      <c r="ED86" s="73">
        <v>0</v>
      </c>
      <c r="EE86" s="73">
        <v>0</v>
      </c>
      <c r="EF86" s="73">
        <v>0</v>
      </c>
      <c r="EG86" s="73">
        <f t="shared" si="83"/>
        <v>0</v>
      </c>
      <c r="EH86" s="73"/>
      <c r="EI86" s="73"/>
      <c r="EJ86" s="73"/>
      <c r="EK86" s="74"/>
      <c r="EL86" s="73">
        <v>0</v>
      </c>
      <c r="EM86" s="73">
        <v>0</v>
      </c>
      <c r="EN86" s="73">
        <v>0</v>
      </c>
      <c r="EO86" s="74">
        <f t="shared" si="84"/>
        <v>0</v>
      </c>
      <c r="EP86" s="73">
        <v>1028</v>
      </c>
      <c r="EQ86" s="73">
        <v>1103</v>
      </c>
      <c r="ER86" s="73">
        <v>4</v>
      </c>
      <c r="ES86" s="74">
        <f t="shared" si="85"/>
        <v>1107</v>
      </c>
      <c r="ET86" s="73">
        <v>0</v>
      </c>
      <c r="EU86" s="73">
        <v>0</v>
      </c>
      <c r="EV86" s="73">
        <v>0</v>
      </c>
      <c r="EW86" s="74">
        <f t="shared" si="86"/>
        <v>0</v>
      </c>
      <c r="EX86" s="72">
        <v>0</v>
      </c>
      <c r="EY86" s="73">
        <v>0</v>
      </c>
      <c r="EZ86" s="73">
        <v>0</v>
      </c>
      <c r="FA86" s="74">
        <f t="shared" si="87"/>
        <v>0</v>
      </c>
      <c r="FB86" s="73">
        <v>0</v>
      </c>
      <c r="FC86" s="73">
        <v>0</v>
      </c>
      <c r="FD86" s="73">
        <v>0</v>
      </c>
      <c r="FE86" s="74">
        <f t="shared" si="88"/>
        <v>0</v>
      </c>
      <c r="FF86" s="72">
        <v>0</v>
      </c>
      <c r="FG86" s="73">
        <v>0</v>
      </c>
      <c r="FH86" s="73">
        <v>0</v>
      </c>
      <c r="FI86" s="74">
        <f t="shared" si="89"/>
        <v>0</v>
      </c>
      <c r="FJ86" s="73">
        <v>0</v>
      </c>
      <c r="FK86" s="73">
        <v>0</v>
      </c>
      <c r="FL86" s="73">
        <v>0</v>
      </c>
      <c r="FM86" s="74"/>
      <c r="FN86" s="73">
        <v>0</v>
      </c>
      <c r="FO86" s="73">
        <v>0</v>
      </c>
      <c r="FP86" s="73">
        <v>0</v>
      </c>
      <c r="FQ86" s="74">
        <f t="shared" si="91"/>
        <v>0</v>
      </c>
      <c r="FR86" s="73">
        <v>0</v>
      </c>
      <c r="FS86" s="73">
        <v>0</v>
      </c>
      <c r="FT86" s="73">
        <v>0</v>
      </c>
      <c r="FU86" s="74">
        <f t="shared" si="92"/>
        <v>0</v>
      </c>
      <c r="FV86" s="73">
        <v>65</v>
      </c>
      <c r="FW86" s="73">
        <v>78</v>
      </c>
      <c r="FX86" s="73">
        <v>0</v>
      </c>
      <c r="FY86" s="74">
        <f t="shared" si="93"/>
        <v>78</v>
      </c>
      <c r="FZ86" s="73">
        <v>0</v>
      </c>
      <c r="GA86" s="73">
        <v>0</v>
      </c>
      <c r="GB86" s="73">
        <v>0</v>
      </c>
      <c r="GC86" s="74">
        <f t="shared" si="94"/>
        <v>0</v>
      </c>
      <c r="GD86" s="72">
        <v>0</v>
      </c>
      <c r="GE86" s="73">
        <v>0</v>
      </c>
      <c r="GF86" s="73">
        <v>0</v>
      </c>
      <c r="GG86" s="74">
        <f t="shared" si="95"/>
        <v>0</v>
      </c>
      <c r="GH86" s="73">
        <f t="shared" si="96"/>
        <v>37656</v>
      </c>
      <c r="GI86" s="73">
        <f t="shared" si="96"/>
        <v>31395</v>
      </c>
      <c r="GJ86" s="73">
        <f t="shared" si="96"/>
        <v>10569</v>
      </c>
      <c r="GK86" s="74">
        <f t="shared" si="96"/>
        <v>41964</v>
      </c>
    </row>
    <row r="87" spans="1:193" s="13" customFormat="1">
      <c r="A87" s="21">
        <v>39539</v>
      </c>
      <c r="B87" s="64">
        <v>0</v>
      </c>
      <c r="C87" s="65">
        <v>0</v>
      </c>
      <c r="D87" s="65">
        <v>0</v>
      </c>
      <c r="E87" s="66">
        <f t="shared" si="53"/>
        <v>0</v>
      </c>
      <c r="F87" s="65">
        <v>683</v>
      </c>
      <c r="G87" s="65">
        <v>632</v>
      </c>
      <c r="H87" s="65">
        <v>0</v>
      </c>
      <c r="I87" s="66">
        <f t="shared" si="54"/>
        <v>632</v>
      </c>
      <c r="J87" s="65"/>
      <c r="K87" s="65"/>
      <c r="L87" s="65"/>
      <c r="M87" s="65"/>
      <c r="N87" s="65">
        <v>19977</v>
      </c>
      <c r="O87" s="65">
        <v>9409</v>
      </c>
      <c r="P87" s="65">
        <v>8504</v>
      </c>
      <c r="Q87" s="66">
        <f t="shared" si="55"/>
        <v>17913</v>
      </c>
      <c r="R87" s="65"/>
      <c r="S87" s="65"/>
      <c r="T87" s="65"/>
      <c r="U87" s="66"/>
      <c r="V87" s="64">
        <v>0</v>
      </c>
      <c r="W87" s="65">
        <v>0</v>
      </c>
      <c r="X87" s="65">
        <v>0</v>
      </c>
      <c r="Y87" s="66">
        <f t="shared" si="56"/>
        <v>0</v>
      </c>
      <c r="Z87" s="64">
        <v>0</v>
      </c>
      <c r="AA87" s="65">
        <v>0</v>
      </c>
      <c r="AB87" s="65">
        <v>0</v>
      </c>
      <c r="AC87" s="66">
        <f t="shared" si="57"/>
        <v>0</v>
      </c>
      <c r="AD87" s="65">
        <v>0</v>
      </c>
      <c r="AE87" s="65">
        <v>0</v>
      </c>
      <c r="AF87" s="65">
        <v>0</v>
      </c>
      <c r="AG87" s="66">
        <f t="shared" si="58"/>
        <v>0</v>
      </c>
      <c r="AH87" s="65">
        <v>0</v>
      </c>
      <c r="AI87" s="65">
        <v>0</v>
      </c>
      <c r="AJ87" s="65">
        <v>0</v>
      </c>
      <c r="AK87" s="66">
        <f t="shared" si="59"/>
        <v>0</v>
      </c>
      <c r="AL87" s="64">
        <v>0</v>
      </c>
      <c r="AM87" s="65">
        <v>0</v>
      </c>
      <c r="AN87" s="65">
        <v>0</v>
      </c>
      <c r="AO87" s="66">
        <f t="shared" si="60"/>
        <v>0</v>
      </c>
      <c r="AP87" s="64">
        <v>209</v>
      </c>
      <c r="AQ87" s="65">
        <v>212</v>
      </c>
      <c r="AR87" s="65">
        <v>45</v>
      </c>
      <c r="AS87" s="66">
        <f t="shared" si="61"/>
        <v>257</v>
      </c>
      <c r="AT87" s="64">
        <v>0</v>
      </c>
      <c r="AU87" s="65">
        <v>0</v>
      </c>
      <c r="AV87" s="65">
        <v>0</v>
      </c>
      <c r="AW87" s="66">
        <f t="shared" si="62"/>
        <v>0</v>
      </c>
      <c r="AX87" s="64">
        <v>0</v>
      </c>
      <c r="AY87" s="65">
        <v>0</v>
      </c>
      <c r="AZ87" s="65">
        <v>0</v>
      </c>
      <c r="BA87" s="66">
        <f t="shared" si="63"/>
        <v>0</v>
      </c>
      <c r="BB87" s="64">
        <v>0</v>
      </c>
      <c r="BC87" s="65">
        <v>0</v>
      </c>
      <c r="BD87" s="65">
        <v>0</v>
      </c>
      <c r="BE87" s="66">
        <f t="shared" si="64"/>
        <v>0</v>
      </c>
      <c r="BF87" s="65">
        <v>0</v>
      </c>
      <c r="BG87" s="65">
        <v>0</v>
      </c>
      <c r="BH87" s="65">
        <v>0</v>
      </c>
      <c r="BI87" s="66">
        <f t="shared" si="65"/>
        <v>0</v>
      </c>
      <c r="BJ87" s="65">
        <v>0</v>
      </c>
      <c r="BK87" s="65">
        <v>0</v>
      </c>
      <c r="BL87" s="65">
        <v>0</v>
      </c>
      <c r="BM87" s="66">
        <f t="shared" si="66"/>
        <v>0</v>
      </c>
      <c r="BN87" s="65">
        <v>0</v>
      </c>
      <c r="BO87" s="65">
        <v>0</v>
      </c>
      <c r="BP87" s="65">
        <v>0</v>
      </c>
      <c r="BQ87" s="66">
        <f t="shared" si="67"/>
        <v>0</v>
      </c>
      <c r="BR87" s="65">
        <v>0</v>
      </c>
      <c r="BS87" s="65">
        <v>0</v>
      </c>
      <c r="BT87" s="65">
        <v>0</v>
      </c>
      <c r="BU87" s="66">
        <f t="shared" si="68"/>
        <v>0</v>
      </c>
      <c r="BV87" s="65">
        <v>0</v>
      </c>
      <c r="BW87" s="65">
        <v>0</v>
      </c>
      <c r="BX87" s="65">
        <v>0</v>
      </c>
      <c r="BY87" s="66">
        <f t="shared" si="69"/>
        <v>0</v>
      </c>
      <c r="BZ87" s="65">
        <v>0</v>
      </c>
      <c r="CA87" s="65">
        <v>0</v>
      </c>
      <c r="CB87" s="65">
        <v>0</v>
      </c>
      <c r="CC87" s="66">
        <f t="shared" si="70"/>
        <v>0</v>
      </c>
      <c r="CD87" s="65">
        <v>0</v>
      </c>
      <c r="CE87" s="65">
        <v>0</v>
      </c>
      <c r="CF87" s="65">
        <v>0</v>
      </c>
      <c r="CG87" s="66">
        <f t="shared" si="71"/>
        <v>0</v>
      </c>
      <c r="CH87" s="65">
        <v>0</v>
      </c>
      <c r="CI87" s="65">
        <v>0</v>
      </c>
      <c r="CJ87" s="65">
        <v>0</v>
      </c>
      <c r="CK87" s="66">
        <f t="shared" si="72"/>
        <v>0</v>
      </c>
      <c r="CL87" s="64">
        <v>0</v>
      </c>
      <c r="CM87" s="65">
        <v>0</v>
      </c>
      <c r="CN87" s="65">
        <v>0</v>
      </c>
      <c r="CO87" s="66">
        <f t="shared" si="73"/>
        <v>0</v>
      </c>
      <c r="CP87" s="65">
        <v>0</v>
      </c>
      <c r="CQ87" s="65">
        <v>0</v>
      </c>
      <c r="CR87" s="65">
        <v>0</v>
      </c>
      <c r="CS87" s="66">
        <f t="shared" si="74"/>
        <v>0</v>
      </c>
      <c r="CT87" s="65">
        <v>0</v>
      </c>
      <c r="CU87" s="65">
        <v>0</v>
      </c>
      <c r="CV87" s="65">
        <v>0</v>
      </c>
      <c r="CW87" s="66">
        <f t="shared" si="75"/>
        <v>0</v>
      </c>
      <c r="CX87" s="65">
        <v>3371</v>
      </c>
      <c r="CY87" s="65">
        <v>3343</v>
      </c>
      <c r="CZ87" s="65">
        <v>0</v>
      </c>
      <c r="DA87" s="66">
        <f t="shared" si="76"/>
        <v>3343</v>
      </c>
      <c r="DB87" s="65">
        <v>0</v>
      </c>
      <c r="DC87" s="65">
        <v>0</v>
      </c>
      <c r="DD87" s="65">
        <v>0</v>
      </c>
      <c r="DE87" s="66">
        <f t="shared" si="77"/>
        <v>0</v>
      </c>
      <c r="DF87" s="65">
        <v>0</v>
      </c>
      <c r="DG87" s="65">
        <v>0</v>
      </c>
      <c r="DH87" s="65">
        <v>0</v>
      </c>
      <c r="DI87" s="65">
        <f t="shared" si="78"/>
        <v>0</v>
      </c>
      <c r="DJ87" s="65"/>
      <c r="DK87" s="65"/>
      <c r="DL87" s="65"/>
      <c r="DM87" s="66"/>
      <c r="DN87" s="65">
        <v>0</v>
      </c>
      <c r="DO87" s="65">
        <v>0</v>
      </c>
      <c r="DP87" s="65">
        <v>0</v>
      </c>
      <c r="DQ87" s="66">
        <f t="shared" si="79"/>
        <v>0</v>
      </c>
      <c r="DR87" s="65">
        <v>0</v>
      </c>
      <c r="DS87" s="65">
        <v>0</v>
      </c>
      <c r="DT87" s="65">
        <v>0</v>
      </c>
      <c r="DU87" s="66">
        <f t="shared" si="80"/>
        <v>0</v>
      </c>
      <c r="DV87" s="65">
        <v>12539</v>
      </c>
      <c r="DW87" s="65">
        <v>12675</v>
      </c>
      <c r="DX87" s="65">
        <v>324</v>
      </c>
      <c r="DY87" s="66">
        <f t="shared" si="81"/>
        <v>12999</v>
      </c>
      <c r="DZ87" s="65">
        <v>0</v>
      </c>
      <c r="EA87" s="65">
        <v>0</v>
      </c>
      <c r="EB87" s="65">
        <v>0</v>
      </c>
      <c r="EC87" s="66">
        <f t="shared" si="82"/>
        <v>0</v>
      </c>
      <c r="ED87" s="65">
        <v>0</v>
      </c>
      <c r="EE87" s="65">
        <v>0</v>
      </c>
      <c r="EF87" s="65">
        <v>0</v>
      </c>
      <c r="EG87" s="65">
        <f t="shared" si="83"/>
        <v>0</v>
      </c>
      <c r="EH87" s="65"/>
      <c r="EI87" s="65"/>
      <c r="EJ87" s="65"/>
      <c r="EK87" s="66"/>
      <c r="EL87" s="65">
        <v>0</v>
      </c>
      <c r="EM87" s="65">
        <v>0</v>
      </c>
      <c r="EN87" s="65">
        <v>0</v>
      </c>
      <c r="EO87" s="66">
        <f t="shared" si="84"/>
        <v>0</v>
      </c>
      <c r="EP87" s="65">
        <v>567</v>
      </c>
      <c r="EQ87" s="65">
        <v>645</v>
      </c>
      <c r="ER87" s="65">
        <v>0</v>
      </c>
      <c r="ES87" s="66">
        <f t="shared" si="85"/>
        <v>645</v>
      </c>
      <c r="ET87" s="65">
        <v>0</v>
      </c>
      <c r="EU87" s="65">
        <v>0</v>
      </c>
      <c r="EV87" s="65">
        <v>0</v>
      </c>
      <c r="EW87" s="66">
        <f t="shared" si="86"/>
        <v>0</v>
      </c>
      <c r="EX87" s="64">
        <v>0</v>
      </c>
      <c r="EY87" s="65">
        <v>0</v>
      </c>
      <c r="EZ87" s="65">
        <v>0</v>
      </c>
      <c r="FA87" s="66">
        <f t="shared" si="87"/>
        <v>0</v>
      </c>
      <c r="FB87" s="65">
        <v>0</v>
      </c>
      <c r="FC87" s="65">
        <v>0</v>
      </c>
      <c r="FD87" s="65">
        <v>0</v>
      </c>
      <c r="FE87" s="66">
        <f t="shared" si="88"/>
        <v>0</v>
      </c>
      <c r="FF87" s="64">
        <v>0</v>
      </c>
      <c r="FG87" s="65">
        <v>0</v>
      </c>
      <c r="FH87" s="65">
        <v>0</v>
      </c>
      <c r="FI87" s="66">
        <f t="shared" si="89"/>
        <v>0</v>
      </c>
      <c r="FJ87" s="65">
        <v>0</v>
      </c>
      <c r="FK87" s="65">
        <v>0</v>
      </c>
      <c r="FL87" s="65">
        <v>0</v>
      </c>
      <c r="FM87" s="66"/>
      <c r="FN87" s="65">
        <v>0</v>
      </c>
      <c r="FO87" s="65">
        <v>0</v>
      </c>
      <c r="FP87" s="65">
        <v>0</v>
      </c>
      <c r="FQ87" s="66">
        <f t="shared" si="91"/>
        <v>0</v>
      </c>
      <c r="FR87" s="65">
        <v>0</v>
      </c>
      <c r="FS87" s="65">
        <v>0</v>
      </c>
      <c r="FT87" s="65">
        <v>0</v>
      </c>
      <c r="FU87" s="66">
        <f t="shared" si="92"/>
        <v>0</v>
      </c>
      <c r="FV87" s="65">
        <v>0</v>
      </c>
      <c r="FW87" s="65">
        <v>0</v>
      </c>
      <c r="FX87" s="65">
        <v>0</v>
      </c>
      <c r="FY87" s="66">
        <f t="shared" si="93"/>
        <v>0</v>
      </c>
      <c r="FZ87" s="65">
        <v>0</v>
      </c>
      <c r="GA87" s="65">
        <v>0</v>
      </c>
      <c r="GB87" s="65">
        <v>0</v>
      </c>
      <c r="GC87" s="66">
        <f t="shared" si="94"/>
        <v>0</v>
      </c>
      <c r="GD87" s="82">
        <v>0</v>
      </c>
      <c r="GE87" s="83">
        <v>0</v>
      </c>
      <c r="GF87" s="83">
        <v>0</v>
      </c>
      <c r="GG87" s="84">
        <f t="shared" si="95"/>
        <v>0</v>
      </c>
      <c r="GH87" s="65">
        <f t="shared" si="96"/>
        <v>37346</v>
      </c>
      <c r="GI87" s="65">
        <f t="shared" si="96"/>
        <v>26916</v>
      </c>
      <c r="GJ87" s="65">
        <f t="shared" si="96"/>
        <v>8873</v>
      </c>
      <c r="GK87" s="66">
        <f t="shared" si="96"/>
        <v>35789</v>
      </c>
    </row>
    <row r="88" spans="1:193">
      <c r="A88" s="28">
        <v>39569</v>
      </c>
      <c r="B88" s="67">
        <v>0</v>
      </c>
      <c r="C88" s="68">
        <v>0</v>
      </c>
      <c r="D88" s="68">
        <v>0</v>
      </c>
      <c r="E88" s="71">
        <f t="shared" si="53"/>
        <v>0</v>
      </c>
      <c r="F88" s="68">
        <v>526</v>
      </c>
      <c r="G88" s="68">
        <v>565</v>
      </c>
      <c r="H88" s="68">
        <v>5</v>
      </c>
      <c r="I88" s="71">
        <f t="shared" si="54"/>
        <v>570</v>
      </c>
      <c r="J88" s="68"/>
      <c r="K88" s="68"/>
      <c r="L88" s="68"/>
      <c r="M88" s="68"/>
      <c r="N88" s="68">
        <v>19564</v>
      </c>
      <c r="O88" s="68">
        <v>10202</v>
      </c>
      <c r="P88" s="68">
        <v>10374</v>
      </c>
      <c r="Q88" s="71">
        <f t="shared" si="55"/>
        <v>20576</v>
      </c>
      <c r="R88" s="68"/>
      <c r="S88" s="68"/>
      <c r="T88" s="68"/>
      <c r="U88" s="71"/>
      <c r="V88" s="67">
        <v>0</v>
      </c>
      <c r="W88" s="68">
        <v>0</v>
      </c>
      <c r="X88" s="68">
        <v>0</v>
      </c>
      <c r="Y88" s="71">
        <f t="shared" si="56"/>
        <v>0</v>
      </c>
      <c r="Z88" s="67">
        <v>0</v>
      </c>
      <c r="AA88" s="68">
        <v>0</v>
      </c>
      <c r="AB88" s="68">
        <v>0</v>
      </c>
      <c r="AC88" s="71">
        <f t="shared" si="57"/>
        <v>0</v>
      </c>
      <c r="AD88" s="68">
        <v>0</v>
      </c>
      <c r="AE88" s="68">
        <v>0</v>
      </c>
      <c r="AF88" s="68">
        <v>0</v>
      </c>
      <c r="AG88" s="71">
        <f t="shared" si="58"/>
        <v>0</v>
      </c>
      <c r="AH88" s="68">
        <v>0</v>
      </c>
      <c r="AI88" s="68">
        <v>0</v>
      </c>
      <c r="AJ88" s="68">
        <v>0</v>
      </c>
      <c r="AK88" s="71">
        <f t="shared" si="59"/>
        <v>0</v>
      </c>
      <c r="AL88" s="67">
        <v>0</v>
      </c>
      <c r="AM88" s="68">
        <v>0</v>
      </c>
      <c r="AN88" s="68">
        <v>0</v>
      </c>
      <c r="AO88" s="71">
        <f t="shared" si="60"/>
        <v>0</v>
      </c>
      <c r="AP88" s="67">
        <v>292</v>
      </c>
      <c r="AQ88" s="68">
        <v>401</v>
      </c>
      <c r="AR88" s="68">
        <v>56</v>
      </c>
      <c r="AS88" s="71">
        <f t="shared" si="61"/>
        <v>457</v>
      </c>
      <c r="AT88" s="67">
        <v>0</v>
      </c>
      <c r="AU88" s="68">
        <v>0</v>
      </c>
      <c r="AV88" s="68">
        <v>0</v>
      </c>
      <c r="AW88" s="71">
        <f t="shared" si="62"/>
        <v>0</v>
      </c>
      <c r="AX88" s="67">
        <v>0</v>
      </c>
      <c r="AY88" s="68">
        <v>0</v>
      </c>
      <c r="AZ88" s="68">
        <v>0</v>
      </c>
      <c r="BA88" s="71">
        <f t="shared" si="63"/>
        <v>0</v>
      </c>
      <c r="BB88" s="67">
        <v>0</v>
      </c>
      <c r="BC88" s="68">
        <v>0</v>
      </c>
      <c r="BD88" s="68">
        <v>0</v>
      </c>
      <c r="BE88" s="71">
        <f t="shared" si="64"/>
        <v>0</v>
      </c>
      <c r="BF88" s="68">
        <v>0</v>
      </c>
      <c r="BG88" s="68">
        <v>0</v>
      </c>
      <c r="BH88" s="68">
        <v>0</v>
      </c>
      <c r="BI88" s="71">
        <f t="shared" si="65"/>
        <v>0</v>
      </c>
      <c r="BJ88" s="68">
        <v>0</v>
      </c>
      <c r="BK88" s="68">
        <v>0</v>
      </c>
      <c r="BL88" s="68">
        <v>0</v>
      </c>
      <c r="BM88" s="71">
        <f t="shared" si="66"/>
        <v>0</v>
      </c>
      <c r="BN88" s="68">
        <v>0</v>
      </c>
      <c r="BO88" s="68">
        <v>0</v>
      </c>
      <c r="BP88" s="68">
        <v>0</v>
      </c>
      <c r="BQ88" s="71">
        <f t="shared" si="67"/>
        <v>0</v>
      </c>
      <c r="BR88" s="68">
        <v>0</v>
      </c>
      <c r="BS88" s="68">
        <v>0</v>
      </c>
      <c r="BT88" s="68">
        <v>0</v>
      </c>
      <c r="BU88" s="71">
        <f t="shared" si="68"/>
        <v>0</v>
      </c>
      <c r="BV88" s="68">
        <v>0</v>
      </c>
      <c r="BW88" s="68">
        <v>0</v>
      </c>
      <c r="BX88" s="68">
        <v>0</v>
      </c>
      <c r="BY88" s="71">
        <f t="shared" si="69"/>
        <v>0</v>
      </c>
      <c r="BZ88" s="68">
        <v>0</v>
      </c>
      <c r="CA88" s="68">
        <v>0</v>
      </c>
      <c r="CB88" s="68">
        <v>0</v>
      </c>
      <c r="CC88" s="71">
        <f t="shared" si="70"/>
        <v>0</v>
      </c>
      <c r="CD88" s="68">
        <v>0</v>
      </c>
      <c r="CE88" s="68">
        <v>0</v>
      </c>
      <c r="CF88" s="68">
        <v>0</v>
      </c>
      <c r="CG88" s="71">
        <f t="shared" si="71"/>
        <v>0</v>
      </c>
      <c r="CH88" s="68">
        <v>0</v>
      </c>
      <c r="CI88" s="68">
        <v>0</v>
      </c>
      <c r="CJ88" s="68">
        <v>0</v>
      </c>
      <c r="CK88" s="71">
        <f t="shared" si="72"/>
        <v>0</v>
      </c>
      <c r="CL88" s="67">
        <v>0</v>
      </c>
      <c r="CM88" s="68">
        <v>0</v>
      </c>
      <c r="CN88" s="68">
        <v>0</v>
      </c>
      <c r="CO88" s="71">
        <f t="shared" si="73"/>
        <v>0</v>
      </c>
      <c r="CP88" s="68">
        <v>0</v>
      </c>
      <c r="CQ88" s="68">
        <v>0</v>
      </c>
      <c r="CR88" s="68">
        <v>0</v>
      </c>
      <c r="CS88" s="71">
        <f t="shared" si="74"/>
        <v>0</v>
      </c>
      <c r="CT88" s="68">
        <v>0</v>
      </c>
      <c r="CU88" s="68">
        <v>0</v>
      </c>
      <c r="CV88" s="68">
        <v>0</v>
      </c>
      <c r="CW88" s="71">
        <f t="shared" si="75"/>
        <v>0</v>
      </c>
      <c r="CX88" s="68">
        <v>3939</v>
      </c>
      <c r="CY88" s="68">
        <v>3708</v>
      </c>
      <c r="CZ88" s="68">
        <v>4</v>
      </c>
      <c r="DA88" s="71">
        <f t="shared" si="76"/>
        <v>3712</v>
      </c>
      <c r="DB88" s="68">
        <v>0</v>
      </c>
      <c r="DC88" s="68">
        <v>0</v>
      </c>
      <c r="DD88" s="68">
        <v>0</v>
      </c>
      <c r="DE88" s="71">
        <f t="shared" si="77"/>
        <v>0</v>
      </c>
      <c r="DF88" s="68">
        <v>0</v>
      </c>
      <c r="DG88" s="68">
        <v>0</v>
      </c>
      <c r="DH88" s="68">
        <v>0</v>
      </c>
      <c r="DI88" s="68">
        <f t="shared" si="78"/>
        <v>0</v>
      </c>
      <c r="DJ88" s="68"/>
      <c r="DK88" s="68"/>
      <c r="DL88" s="68"/>
      <c r="DM88" s="71"/>
      <c r="DN88" s="68">
        <v>0</v>
      </c>
      <c r="DO88" s="68">
        <v>0</v>
      </c>
      <c r="DP88" s="68">
        <v>0</v>
      </c>
      <c r="DQ88" s="71">
        <f t="shared" si="79"/>
        <v>0</v>
      </c>
      <c r="DR88" s="68">
        <v>0</v>
      </c>
      <c r="DS88" s="68">
        <v>0</v>
      </c>
      <c r="DT88" s="68">
        <v>0</v>
      </c>
      <c r="DU88" s="71">
        <f t="shared" si="80"/>
        <v>0</v>
      </c>
      <c r="DV88" s="68">
        <v>12875</v>
      </c>
      <c r="DW88" s="68">
        <v>12434</v>
      </c>
      <c r="DX88" s="68">
        <v>400</v>
      </c>
      <c r="DY88" s="71">
        <f t="shared" si="81"/>
        <v>12834</v>
      </c>
      <c r="DZ88" s="68">
        <v>0</v>
      </c>
      <c r="EA88" s="68">
        <v>0</v>
      </c>
      <c r="EB88" s="68">
        <v>0</v>
      </c>
      <c r="EC88" s="71">
        <f t="shared" si="82"/>
        <v>0</v>
      </c>
      <c r="ED88" s="68">
        <v>0</v>
      </c>
      <c r="EE88" s="68">
        <v>0</v>
      </c>
      <c r="EF88" s="68">
        <v>0</v>
      </c>
      <c r="EG88" s="68">
        <f t="shared" si="83"/>
        <v>0</v>
      </c>
      <c r="EH88" s="68"/>
      <c r="EI88" s="68"/>
      <c r="EJ88" s="68"/>
      <c r="EK88" s="71"/>
      <c r="EL88" s="68">
        <v>0</v>
      </c>
      <c r="EM88" s="68">
        <v>0</v>
      </c>
      <c r="EN88" s="68">
        <v>0</v>
      </c>
      <c r="EO88" s="71">
        <f t="shared" si="84"/>
        <v>0</v>
      </c>
      <c r="EP88" s="68">
        <v>807</v>
      </c>
      <c r="EQ88" s="68">
        <v>964</v>
      </c>
      <c r="ER88" s="68">
        <v>6</v>
      </c>
      <c r="ES88" s="71">
        <f t="shared" si="85"/>
        <v>970</v>
      </c>
      <c r="ET88" s="68">
        <v>0</v>
      </c>
      <c r="EU88" s="68">
        <v>0</v>
      </c>
      <c r="EV88" s="68">
        <v>0</v>
      </c>
      <c r="EW88" s="71">
        <f t="shared" si="86"/>
        <v>0</v>
      </c>
      <c r="EX88" s="67">
        <v>0</v>
      </c>
      <c r="EY88" s="68">
        <v>0</v>
      </c>
      <c r="EZ88" s="68">
        <v>0</v>
      </c>
      <c r="FA88" s="71">
        <f t="shared" si="87"/>
        <v>0</v>
      </c>
      <c r="FB88" s="68">
        <v>0</v>
      </c>
      <c r="FC88" s="68">
        <v>0</v>
      </c>
      <c r="FD88" s="68">
        <v>0</v>
      </c>
      <c r="FE88" s="71">
        <f t="shared" si="88"/>
        <v>0</v>
      </c>
      <c r="FF88" s="67">
        <v>0</v>
      </c>
      <c r="FG88" s="68">
        <v>0</v>
      </c>
      <c r="FH88" s="68">
        <v>0</v>
      </c>
      <c r="FI88" s="71">
        <f t="shared" si="89"/>
        <v>0</v>
      </c>
      <c r="FJ88" s="68">
        <v>0</v>
      </c>
      <c r="FK88" s="68">
        <v>0</v>
      </c>
      <c r="FL88" s="68">
        <v>0</v>
      </c>
      <c r="FM88" s="71"/>
      <c r="FN88" s="68">
        <v>0</v>
      </c>
      <c r="FO88" s="68">
        <v>0</v>
      </c>
      <c r="FP88" s="68">
        <v>0</v>
      </c>
      <c r="FQ88" s="71">
        <f t="shared" si="91"/>
        <v>0</v>
      </c>
      <c r="FR88" s="68">
        <v>0</v>
      </c>
      <c r="FS88" s="68">
        <v>0</v>
      </c>
      <c r="FT88" s="68">
        <v>0</v>
      </c>
      <c r="FU88" s="71">
        <f t="shared" si="92"/>
        <v>0</v>
      </c>
      <c r="FV88" s="68">
        <v>444</v>
      </c>
      <c r="FW88" s="68">
        <v>415</v>
      </c>
      <c r="FX88" s="68">
        <v>0</v>
      </c>
      <c r="FY88" s="71">
        <f t="shared" si="93"/>
        <v>415</v>
      </c>
      <c r="FZ88" s="68">
        <v>0</v>
      </c>
      <c r="GA88" s="68">
        <v>0</v>
      </c>
      <c r="GB88" s="68">
        <v>0</v>
      </c>
      <c r="GC88" s="71">
        <f t="shared" si="94"/>
        <v>0</v>
      </c>
      <c r="GD88" s="67">
        <v>0</v>
      </c>
      <c r="GE88" s="68">
        <v>0</v>
      </c>
      <c r="GF88" s="68">
        <v>0</v>
      </c>
      <c r="GG88" s="71">
        <f t="shared" si="95"/>
        <v>0</v>
      </c>
      <c r="GH88" s="68">
        <f t="shared" si="96"/>
        <v>38447</v>
      </c>
      <c r="GI88" s="68">
        <f t="shared" si="96"/>
        <v>28689</v>
      </c>
      <c r="GJ88" s="68">
        <f t="shared" si="96"/>
        <v>10845</v>
      </c>
      <c r="GK88" s="71">
        <f t="shared" si="96"/>
        <v>39534</v>
      </c>
    </row>
    <row r="89" spans="1:193">
      <c r="A89" s="28">
        <v>39600</v>
      </c>
      <c r="B89" s="67">
        <v>0</v>
      </c>
      <c r="C89" s="68">
        <v>0</v>
      </c>
      <c r="D89" s="68">
        <v>0</v>
      </c>
      <c r="E89" s="71">
        <f t="shared" si="53"/>
        <v>0</v>
      </c>
      <c r="F89" s="68">
        <v>600</v>
      </c>
      <c r="G89" s="68">
        <v>432</v>
      </c>
      <c r="H89" s="68">
        <v>190</v>
      </c>
      <c r="I89" s="71">
        <f t="shared" si="54"/>
        <v>622</v>
      </c>
      <c r="J89" s="68"/>
      <c r="K89" s="68"/>
      <c r="L89" s="68"/>
      <c r="M89" s="68"/>
      <c r="N89" s="68">
        <v>20195</v>
      </c>
      <c r="O89" s="68">
        <v>10667</v>
      </c>
      <c r="P89" s="68">
        <v>8962</v>
      </c>
      <c r="Q89" s="71">
        <f t="shared" si="55"/>
        <v>19629</v>
      </c>
      <c r="R89" s="68"/>
      <c r="S89" s="68"/>
      <c r="T89" s="68"/>
      <c r="U89" s="71"/>
      <c r="V89" s="67">
        <v>0</v>
      </c>
      <c r="W89" s="68">
        <v>0</v>
      </c>
      <c r="X89" s="68">
        <v>0</v>
      </c>
      <c r="Y89" s="71">
        <f t="shared" si="56"/>
        <v>0</v>
      </c>
      <c r="Z89" s="67">
        <v>0</v>
      </c>
      <c r="AA89" s="68">
        <v>0</v>
      </c>
      <c r="AB89" s="68">
        <v>0</v>
      </c>
      <c r="AC89" s="71">
        <f t="shared" si="57"/>
        <v>0</v>
      </c>
      <c r="AD89" s="68">
        <v>0</v>
      </c>
      <c r="AE89" s="68">
        <v>0</v>
      </c>
      <c r="AF89" s="68">
        <v>0</v>
      </c>
      <c r="AG89" s="71">
        <f t="shared" si="58"/>
        <v>0</v>
      </c>
      <c r="AH89" s="68">
        <v>0</v>
      </c>
      <c r="AI89" s="68">
        <v>0</v>
      </c>
      <c r="AJ89" s="68">
        <v>0</v>
      </c>
      <c r="AK89" s="71">
        <f t="shared" si="59"/>
        <v>0</v>
      </c>
      <c r="AL89" s="67">
        <v>0</v>
      </c>
      <c r="AM89" s="68">
        <v>0</v>
      </c>
      <c r="AN89" s="68">
        <v>0</v>
      </c>
      <c r="AO89" s="71">
        <f t="shared" si="60"/>
        <v>0</v>
      </c>
      <c r="AP89" s="67">
        <v>319</v>
      </c>
      <c r="AQ89" s="68">
        <v>391</v>
      </c>
      <c r="AR89" s="68">
        <v>128</v>
      </c>
      <c r="AS89" s="71">
        <f t="shared" si="61"/>
        <v>519</v>
      </c>
      <c r="AT89" s="67">
        <v>0</v>
      </c>
      <c r="AU89" s="68">
        <v>0</v>
      </c>
      <c r="AV89" s="68">
        <v>0</v>
      </c>
      <c r="AW89" s="71">
        <f t="shared" si="62"/>
        <v>0</v>
      </c>
      <c r="AX89" s="67">
        <v>0</v>
      </c>
      <c r="AY89" s="68">
        <v>0</v>
      </c>
      <c r="AZ89" s="68">
        <v>0</v>
      </c>
      <c r="BA89" s="71">
        <f t="shared" si="63"/>
        <v>0</v>
      </c>
      <c r="BB89" s="67">
        <v>0</v>
      </c>
      <c r="BC89" s="68">
        <v>0</v>
      </c>
      <c r="BD89" s="68">
        <v>0</v>
      </c>
      <c r="BE89" s="71">
        <f t="shared" si="64"/>
        <v>0</v>
      </c>
      <c r="BF89" s="68">
        <v>0</v>
      </c>
      <c r="BG89" s="68">
        <v>0</v>
      </c>
      <c r="BH89" s="68">
        <v>0</v>
      </c>
      <c r="BI89" s="71">
        <f t="shared" si="65"/>
        <v>0</v>
      </c>
      <c r="BJ89" s="68">
        <v>0</v>
      </c>
      <c r="BK89" s="68">
        <v>0</v>
      </c>
      <c r="BL89" s="68">
        <v>0</v>
      </c>
      <c r="BM89" s="71">
        <f t="shared" si="66"/>
        <v>0</v>
      </c>
      <c r="BN89" s="68">
        <v>0</v>
      </c>
      <c r="BO89" s="68">
        <v>0</v>
      </c>
      <c r="BP89" s="68">
        <v>0</v>
      </c>
      <c r="BQ89" s="71">
        <f t="shared" si="67"/>
        <v>0</v>
      </c>
      <c r="BR89" s="68">
        <v>0</v>
      </c>
      <c r="BS89" s="68">
        <v>0</v>
      </c>
      <c r="BT89" s="68">
        <v>0</v>
      </c>
      <c r="BU89" s="71">
        <f t="shared" si="68"/>
        <v>0</v>
      </c>
      <c r="BV89" s="68">
        <v>0</v>
      </c>
      <c r="BW89" s="68">
        <v>0</v>
      </c>
      <c r="BX89" s="68">
        <v>0</v>
      </c>
      <c r="BY89" s="71">
        <f t="shared" si="69"/>
        <v>0</v>
      </c>
      <c r="BZ89" s="68">
        <v>0</v>
      </c>
      <c r="CA89" s="68">
        <v>0</v>
      </c>
      <c r="CB89" s="68">
        <v>0</v>
      </c>
      <c r="CC89" s="71">
        <f t="shared" si="70"/>
        <v>0</v>
      </c>
      <c r="CD89" s="68">
        <v>0</v>
      </c>
      <c r="CE89" s="68">
        <v>0</v>
      </c>
      <c r="CF89" s="68">
        <v>0</v>
      </c>
      <c r="CG89" s="71">
        <f t="shared" si="71"/>
        <v>0</v>
      </c>
      <c r="CH89" s="68">
        <v>0</v>
      </c>
      <c r="CI89" s="68">
        <v>0</v>
      </c>
      <c r="CJ89" s="68">
        <v>0</v>
      </c>
      <c r="CK89" s="71">
        <f t="shared" si="72"/>
        <v>0</v>
      </c>
      <c r="CL89" s="67">
        <v>0</v>
      </c>
      <c r="CM89" s="68">
        <v>0</v>
      </c>
      <c r="CN89" s="68">
        <v>0</v>
      </c>
      <c r="CO89" s="71">
        <f t="shared" si="73"/>
        <v>0</v>
      </c>
      <c r="CP89" s="68">
        <v>0</v>
      </c>
      <c r="CQ89" s="68">
        <v>0</v>
      </c>
      <c r="CR89" s="68">
        <v>0</v>
      </c>
      <c r="CS89" s="71">
        <f t="shared" si="74"/>
        <v>0</v>
      </c>
      <c r="CT89" s="68">
        <v>0</v>
      </c>
      <c r="CU89" s="68">
        <v>0</v>
      </c>
      <c r="CV89" s="68">
        <v>0</v>
      </c>
      <c r="CW89" s="71">
        <f t="shared" si="75"/>
        <v>0</v>
      </c>
      <c r="CX89" s="68">
        <v>3240</v>
      </c>
      <c r="CY89" s="68">
        <v>4345</v>
      </c>
      <c r="CZ89" s="68">
        <v>50</v>
      </c>
      <c r="DA89" s="71">
        <f t="shared" si="76"/>
        <v>4395</v>
      </c>
      <c r="DB89" s="68">
        <v>0</v>
      </c>
      <c r="DC89" s="68">
        <v>0</v>
      </c>
      <c r="DD89" s="68">
        <v>0</v>
      </c>
      <c r="DE89" s="71">
        <f t="shared" si="77"/>
        <v>0</v>
      </c>
      <c r="DF89" s="68">
        <v>0</v>
      </c>
      <c r="DG89" s="68">
        <v>0</v>
      </c>
      <c r="DH89" s="68">
        <v>0</v>
      </c>
      <c r="DI89" s="68">
        <f t="shared" si="78"/>
        <v>0</v>
      </c>
      <c r="DJ89" s="68"/>
      <c r="DK89" s="68"/>
      <c r="DL89" s="68"/>
      <c r="DM89" s="71"/>
      <c r="DN89" s="68">
        <v>0</v>
      </c>
      <c r="DO89" s="68">
        <v>0</v>
      </c>
      <c r="DP89" s="68">
        <v>0</v>
      </c>
      <c r="DQ89" s="71">
        <f t="shared" si="79"/>
        <v>0</v>
      </c>
      <c r="DR89" s="68">
        <v>0</v>
      </c>
      <c r="DS89" s="68">
        <v>0</v>
      </c>
      <c r="DT89" s="68">
        <v>0</v>
      </c>
      <c r="DU89" s="71">
        <f t="shared" si="80"/>
        <v>0</v>
      </c>
      <c r="DV89" s="68">
        <v>13568</v>
      </c>
      <c r="DW89" s="68">
        <v>12575</v>
      </c>
      <c r="DX89" s="68">
        <v>602</v>
      </c>
      <c r="DY89" s="71">
        <f t="shared" si="81"/>
        <v>13177</v>
      </c>
      <c r="DZ89" s="68">
        <v>0</v>
      </c>
      <c r="EA89" s="68">
        <v>0</v>
      </c>
      <c r="EB89" s="68">
        <v>0</v>
      </c>
      <c r="EC89" s="71">
        <f t="shared" si="82"/>
        <v>0</v>
      </c>
      <c r="ED89" s="68">
        <v>0</v>
      </c>
      <c r="EE89" s="68">
        <v>0</v>
      </c>
      <c r="EF89" s="68">
        <v>0</v>
      </c>
      <c r="EG89" s="68">
        <f t="shared" si="83"/>
        <v>0</v>
      </c>
      <c r="EH89" s="68"/>
      <c r="EI89" s="68"/>
      <c r="EJ89" s="68"/>
      <c r="EK89" s="71"/>
      <c r="EL89" s="68">
        <v>0</v>
      </c>
      <c r="EM89" s="68">
        <v>0</v>
      </c>
      <c r="EN89" s="68">
        <v>0</v>
      </c>
      <c r="EO89" s="71">
        <f t="shared" si="84"/>
        <v>0</v>
      </c>
      <c r="EP89" s="68">
        <v>793</v>
      </c>
      <c r="EQ89" s="68">
        <v>1044</v>
      </c>
      <c r="ER89" s="68">
        <v>0</v>
      </c>
      <c r="ES89" s="71">
        <f t="shared" si="85"/>
        <v>1044</v>
      </c>
      <c r="ET89" s="68">
        <v>0</v>
      </c>
      <c r="EU89" s="68">
        <v>0</v>
      </c>
      <c r="EV89" s="68">
        <v>0</v>
      </c>
      <c r="EW89" s="71">
        <f t="shared" si="86"/>
        <v>0</v>
      </c>
      <c r="EX89" s="67">
        <v>0</v>
      </c>
      <c r="EY89" s="68">
        <v>0</v>
      </c>
      <c r="EZ89" s="68">
        <v>0</v>
      </c>
      <c r="FA89" s="71">
        <f t="shared" si="87"/>
        <v>0</v>
      </c>
      <c r="FB89" s="68">
        <v>0</v>
      </c>
      <c r="FC89" s="68">
        <v>0</v>
      </c>
      <c r="FD89" s="68">
        <v>0</v>
      </c>
      <c r="FE89" s="71">
        <f t="shared" si="88"/>
        <v>0</v>
      </c>
      <c r="FF89" s="67">
        <v>0</v>
      </c>
      <c r="FG89" s="68">
        <v>0</v>
      </c>
      <c r="FH89" s="68">
        <v>0</v>
      </c>
      <c r="FI89" s="71">
        <f t="shared" si="89"/>
        <v>0</v>
      </c>
      <c r="FJ89" s="68">
        <v>0</v>
      </c>
      <c r="FK89" s="68">
        <v>0</v>
      </c>
      <c r="FL89" s="68">
        <v>0</v>
      </c>
      <c r="FM89" s="71"/>
      <c r="FN89" s="68">
        <v>0</v>
      </c>
      <c r="FO89" s="68">
        <v>0</v>
      </c>
      <c r="FP89" s="68">
        <v>0</v>
      </c>
      <c r="FQ89" s="71">
        <f t="shared" si="91"/>
        <v>0</v>
      </c>
      <c r="FR89" s="68">
        <v>0</v>
      </c>
      <c r="FS89" s="68">
        <v>0</v>
      </c>
      <c r="FT89" s="68">
        <v>0</v>
      </c>
      <c r="FU89" s="71">
        <f t="shared" si="92"/>
        <v>0</v>
      </c>
      <c r="FV89" s="68">
        <v>422</v>
      </c>
      <c r="FW89" s="68">
        <v>350</v>
      </c>
      <c r="FX89" s="68">
        <v>0</v>
      </c>
      <c r="FY89" s="71">
        <f t="shared" si="93"/>
        <v>350</v>
      </c>
      <c r="FZ89" s="68">
        <v>0</v>
      </c>
      <c r="GA89" s="68">
        <v>0</v>
      </c>
      <c r="GB89" s="68">
        <v>0</v>
      </c>
      <c r="GC89" s="71">
        <f t="shared" si="94"/>
        <v>0</v>
      </c>
      <c r="GD89" s="67">
        <v>0</v>
      </c>
      <c r="GE89" s="68">
        <v>0</v>
      </c>
      <c r="GF89" s="68">
        <v>0</v>
      </c>
      <c r="GG89" s="71">
        <f t="shared" si="95"/>
        <v>0</v>
      </c>
      <c r="GH89" s="68">
        <f t="shared" si="96"/>
        <v>39137</v>
      </c>
      <c r="GI89" s="68">
        <f t="shared" si="96"/>
        <v>29804</v>
      </c>
      <c r="GJ89" s="68">
        <f t="shared" si="96"/>
        <v>9932</v>
      </c>
      <c r="GK89" s="71">
        <f t="shared" si="96"/>
        <v>39736</v>
      </c>
    </row>
    <row r="90" spans="1:193">
      <c r="A90" s="28">
        <v>39630</v>
      </c>
      <c r="B90" s="67">
        <v>0</v>
      </c>
      <c r="C90" s="68">
        <v>0</v>
      </c>
      <c r="D90" s="68">
        <v>0</v>
      </c>
      <c r="E90" s="71">
        <f t="shared" si="53"/>
        <v>0</v>
      </c>
      <c r="F90" s="68">
        <v>1013</v>
      </c>
      <c r="G90" s="68">
        <v>604</v>
      </c>
      <c r="H90" s="68">
        <v>415</v>
      </c>
      <c r="I90" s="71">
        <f t="shared" si="54"/>
        <v>1019</v>
      </c>
      <c r="J90" s="68"/>
      <c r="K90" s="68"/>
      <c r="L90" s="68"/>
      <c r="M90" s="68"/>
      <c r="N90" s="68">
        <v>21779</v>
      </c>
      <c r="O90" s="68">
        <v>12032</v>
      </c>
      <c r="P90" s="68">
        <v>11701</v>
      </c>
      <c r="Q90" s="71">
        <f t="shared" si="55"/>
        <v>23733</v>
      </c>
      <c r="R90" s="68"/>
      <c r="S90" s="68"/>
      <c r="T90" s="68"/>
      <c r="U90" s="71"/>
      <c r="V90" s="67">
        <v>0</v>
      </c>
      <c r="W90" s="68">
        <v>0</v>
      </c>
      <c r="X90" s="68">
        <v>0</v>
      </c>
      <c r="Y90" s="71">
        <f t="shared" si="56"/>
        <v>0</v>
      </c>
      <c r="Z90" s="67">
        <v>0</v>
      </c>
      <c r="AA90" s="68">
        <v>0</v>
      </c>
      <c r="AB90" s="68">
        <v>0</v>
      </c>
      <c r="AC90" s="71">
        <f t="shared" si="57"/>
        <v>0</v>
      </c>
      <c r="AD90" s="68">
        <v>0</v>
      </c>
      <c r="AE90" s="68">
        <v>0</v>
      </c>
      <c r="AF90" s="68">
        <v>0</v>
      </c>
      <c r="AG90" s="71">
        <f t="shared" si="58"/>
        <v>0</v>
      </c>
      <c r="AH90" s="68">
        <v>0</v>
      </c>
      <c r="AI90" s="68">
        <v>0</v>
      </c>
      <c r="AJ90" s="68">
        <v>0</v>
      </c>
      <c r="AK90" s="71">
        <f t="shared" si="59"/>
        <v>0</v>
      </c>
      <c r="AL90" s="67">
        <v>0</v>
      </c>
      <c r="AM90" s="68">
        <v>0</v>
      </c>
      <c r="AN90" s="68">
        <v>0</v>
      </c>
      <c r="AO90" s="71">
        <f t="shared" si="60"/>
        <v>0</v>
      </c>
      <c r="AP90" s="67">
        <v>200</v>
      </c>
      <c r="AQ90" s="68">
        <v>184</v>
      </c>
      <c r="AR90" s="68">
        <v>70</v>
      </c>
      <c r="AS90" s="71">
        <f t="shared" si="61"/>
        <v>254</v>
      </c>
      <c r="AT90" s="67">
        <v>0</v>
      </c>
      <c r="AU90" s="68">
        <v>0</v>
      </c>
      <c r="AV90" s="68">
        <v>0</v>
      </c>
      <c r="AW90" s="71">
        <f t="shared" si="62"/>
        <v>0</v>
      </c>
      <c r="AX90" s="67">
        <v>0</v>
      </c>
      <c r="AY90" s="68">
        <v>0</v>
      </c>
      <c r="AZ90" s="68">
        <v>0</v>
      </c>
      <c r="BA90" s="71">
        <f t="shared" si="63"/>
        <v>0</v>
      </c>
      <c r="BB90" s="67">
        <v>0</v>
      </c>
      <c r="BC90" s="68">
        <v>0</v>
      </c>
      <c r="BD90" s="68">
        <v>0</v>
      </c>
      <c r="BE90" s="71">
        <f t="shared" si="64"/>
        <v>0</v>
      </c>
      <c r="BF90" s="68">
        <v>0</v>
      </c>
      <c r="BG90" s="68">
        <v>0</v>
      </c>
      <c r="BH90" s="68">
        <v>0</v>
      </c>
      <c r="BI90" s="71">
        <f t="shared" si="65"/>
        <v>0</v>
      </c>
      <c r="BJ90" s="68">
        <v>0</v>
      </c>
      <c r="BK90" s="68">
        <v>0</v>
      </c>
      <c r="BL90" s="68">
        <v>0</v>
      </c>
      <c r="BM90" s="71">
        <f t="shared" si="66"/>
        <v>0</v>
      </c>
      <c r="BN90" s="68">
        <v>0</v>
      </c>
      <c r="BO90" s="68">
        <v>0</v>
      </c>
      <c r="BP90" s="68">
        <v>0</v>
      </c>
      <c r="BQ90" s="71">
        <f t="shared" si="67"/>
        <v>0</v>
      </c>
      <c r="BR90" s="68">
        <v>0</v>
      </c>
      <c r="BS90" s="68">
        <v>0</v>
      </c>
      <c r="BT90" s="68">
        <v>0</v>
      </c>
      <c r="BU90" s="71">
        <f t="shared" si="68"/>
        <v>0</v>
      </c>
      <c r="BV90" s="68">
        <v>0</v>
      </c>
      <c r="BW90" s="68">
        <v>0</v>
      </c>
      <c r="BX90" s="68">
        <v>0</v>
      </c>
      <c r="BY90" s="71">
        <f t="shared" si="69"/>
        <v>0</v>
      </c>
      <c r="BZ90" s="68">
        <v>0</v>
      </c>
      <c r="CA90" s="68">
        <v>0</v>
      </c>
      <c r="CB90" s="68">
        <v>0</v>
      </c>
      <c r="CC90" s="71">
        <f t="shared" si="70"/>
        <v>0</v>
      </c>
      <c r="CD90" s="68">
        <v>0</v>
      </c>
      <c r="CE90" s="68">
        <v>0</v>
      </c>
      <c r="CF90" s="68">
        <v>0</v>
      </c>
      <c r="CG90" s="71">
        <f t="shared" si="71"/>
        <v>0</v>
      </c>
      <c r="CH90" s="68">
        <v>0</v>
      </c>
      <c r="CI90" s="68">
        <v>0</v>
      </c>
      <c r="CJ90" s="68">
        <v>0</v>
      </c>
      <c r="CK90" s="71">
        <f t="shared" si="72"/>
        <v>0</v>
      </c>
      <c r="CL90" s="67">
        <v>0</v>
      </c>
      <c r="CM90" s="68">
        <v>0</v>
      </c>
      <c r="CN90" s="68">
        <v>0</v>
      </c>
      <c r="CO90" s="71">
        <f t="shared" si="73"/>
        <v>0</v>
      </c>
      <c r="CP90" s="68">
        <v>0</v>
      </c>
      <c r="CQ90" s="68">
        <v>0</v>
      </c>
      <c r="CR90" s="68">
        <v>0</v>
      </c>
      <c r="CS90" s="71">
        <f t="shared" si="74"/>
        <v>0</v>
      </c>
      <c r="CT90" s="68">
        <v>0</v>
      </c>
      <c r="CU90" s="68">
        <v>0</v>
      </c>
      <c r="CV90" s="68">
        <v>0</v>
      </c>
      <c r="CW90" s="71">
        <f t="shared" si="75"/>
        <v>0</v>
      </c>
      <c r="CX90" s="68">
        <v>3920</v>
      </c>
      <c r="CY90" s="68">
        <v>4080</v>
      </c>
      <c r="CZ90" s="68">
        <v>0</v>
      </c>
      <c r="DA90" s="71">
        <f t="shared" si="76"/>
        <v>4080</v>
      </c>
      <c r="DB90" s="68">
        <v>0</v>
      </c>
      <c r="DC90" s="68">
        <v>0</v>
      </c>
      <c r="DD90" s="68">
        <v>0</v>
      </c>
      <c r="DE90" s="71">
        <f t="shared" si="77"/>
        <v>0</v>
      </c>
      <c r="DF90" s="68">
        <v>0</v>
      </c>
      <c r="DG90" s="68">
        <v>0</v>
      </c>
      <c r="DH90" s="68">
        <v>0</v>
      </c>
      <c r="DI90" s="68">
        <f t="shared" si="78"/>
        <v>0</v>
      </c>
      <c r="DJ90" s="68"/>
      <c r="DK90" s="68"/>
      <c r="DL90" s="68"/>
      <c r="DM90" s="71"/>
      <c r="DN90" s="68">
        <v>0</v>
      </c>
      <c r="DO90" s="68">
        <v>0</v>
      </c>
      <c r="DP90" s="68">
        <v>0</v>
      </c>
      <c r="DQ90" s="71">
        <f t="shared" si="79"/>
        <v>0</v>
      </c>
      <c r="DR90" s="68">
        <v>0</v>
      </c>
      <c r="DS90" s="68">
        <v>0</v>
      </c>
      <c r="DT90" s="68">
        <v>0</v>
      </c>
      <c r="DU90" s="71">
        <f t="shared" si="80"/>
        <v>0</v>
      </c>
      <c r="DV90" s="68">
        <v>12934</v>
      </c>
      <c r="DW90" s="68">
        <v>12950</v>
      </c>
      <c r="DX90" s="68">
        <v>376</v>
      </c>
      <c r="DY90" s="71">
        <f t="shared" si="81"/>
        <v>13326</v>
      </c>
      <c r="DZ90" s="68">
        <v>0</v>
      </c>
      <c r="EA90" s="68">
        <v>0</v>
      </c>
      <c r="EB90" s="68">
        <v>0</v>
      </c>
      <c r="EC90" s="71">
        <f t="shared" si="82"/>
        <v>0</v>
      </c>
      <c r="ED90" s="68">
        <v>0</v>
      </c>
      <c r="EE90" s="68">
        <v>0</v>
      </c>
      <c r="EF90" s="68">
        <v>0</v>
      </c>
      <c r="EG90" s="68">
        <f t="shared" si="83"/>
        <v>0</v>
      </c>
      <c r="EH90" s="68"/>
      <c r="EI90" s="68"/>
      <c r="EJ90" s="68"/>
      <c r="EK90" s="71"/>
      <c r="EL90" s="68">
        <v>0</v>
      </c>
      <c r="EM90" s="68">
        <v>0</v>
      </c>
      <c r="EN90" s="68">
        <v>0</v>
      </c>
      <c r="EO90" s="71">
        <f t="shared" si="84"/>
        <v>0</v>
      </c>
      <c r="EP90" s="68">
        <v>891</v>
      </c>
      <c r="EQ90" s="68">
        <v>1097</v>
      </c>
      <c r="ER90" s="68">
        <v>0</v>
      </c>
      <c r="ES90" s="71">
        <f t="shared" si="85"/>
        <v>1097</v>
      </c>
      <c r="ET90" s="68">
        <v>0</v>
      </c>
      <c r="EU90" s="68">
        <v>0</v>
      </c>
      <c r="EV90" s="68">
        <v>0</v>
      </c>
      <c r="EW90" s="71">
        <f t="shared" si="86"/>
        <v>0</v>
      </c>
      <c r="EX90" s="67">
        <v>0</v>
      </c>
      <c r="EY90" s="68">
        <v>0</v>
      </c>
      <c r="EZ90" s="68">
        <v>0</v>
      </c>
      <c r="FA90" s="71">
        <f t="shared" si="87"/>
        <v>0</v>
      </c>
      <c r="FB90" s="68">
        <v>0</v>
      </c>
      <c r="FC90" s="68">
        <v>0</v>
      </c>
      <c r="FD90" s="68">
        <v>0</v>
      </c>
      <c r="FE90" s="71">
        <f t="shared" si="88"/>
        <v>0</v>
      </c>
      <c r="FF90" s="67">
        <v>0</v>
      </c>
      <c r="FG90" s="68">
        <v>0</v>
      </c>
      <c r="FH90" s="68">
        <v>0</v>
      </c>
      <c r="FI90" s="71">
        <f t="shared" si="89"/>
        <v>0</v>
      </c>
      <c r="FJ90" s="68">
        <v>0</v>
      </c>
      <c r="FK90" s="68">
        <v>0</v>
      </c>
      <c r="FL90" s="68">
        <v>0</v>
      </c>
      <c r="FM90" s="71"/>
      <c r="FN90" s="68">
        <v>0</v>
      </c>
      <c r="FO90" s="68">
        <v>0</v>
      </c>
      <c r="FP90" s="68">
        <v>0</v>
      </c>
      <c r="FQ90" s="71">
        <f t="shared" si="91"/>
        <v>0</v>
      </c>
      <c r="FR90" s="68">
        <v>0</v>
      </c>
      <c r="FS90" s="68">
        <v>0</v>
      </c>
      <c r="FT90" s="68">
        <v>0</v>
      </c>
      <c r="FU90" s="71">
        <f t="shared" si="92"/>
        <v>0</v>
      </c>
      <c r="FV90" s="68">
        <v>414</v>
      </c>
      <c r="FW90" s="68">
        <v>410</v>
      </c>
      <c r="FX90" s="68">
        <v>0</v>
      </c>
      <c r="FY90" s="71">
        <f t="shared" si="93"/>
        <v>410</v>
      </c>
      <c r="FZ90" s="68">
        <v>0</v>
      </c>
      <c r="GA90" s="68">
        <v>0</v>
      </c>
      <c r="GB90" s="68">
        <v>0</v>
      </c>
      <c r="GC90" s="71">
        <f t="shared" si="94"/>
        <v>0</v>
      </c>
      <c r="GD90" s="67">
        <v>0</v>
      </c>
      <c r="GE90" s="68">
        <v>0</v>
      </c>
      <c r="GF90" s="68">
        <v>0</v>
      </c>
      <c r="GG90" s="71">
        <f t="shared" si="95"/>
        <v>0</v>
      </c>
      <c r="GH90" s="68">
        <f t="shared" si="96"/>
        <v>41151</v>
      </c>
      <c r="GI90" s="68">
        <f t="shared" si="96"/>
        <v>31357</v>
      </c>
      <c r="GJ90" s="68">
        <f t="shared" si="96"/>
        <v>12562</v>
      </c>
      <c r="GK90" s="71">
        <f t="shared" si="96"/>
        <v>43919</v>
      </c>
    </row>
    <row r="91" spans="1:193">
      <c r="A91" s="28">
        <v>39661</v>
      </c>
      <c r="B91" s="67">
        <v>0</v>
      </c>
      <c r="C91" s="68">
        <v>0</v>
      </c>
      <c r="D91" s="68">
        <v>0</v>
      </c>
      <c r="E91" s="71">
        <f t="shared" si="53"/>
        <v>0</v>
      </c>
      <c r="F91" s="68">
        <v>1429</v>
      </c>
      <c r="G91" s="68">
        <v>704</v>
      </c>
      <c r="H91" s="68">
        <v>728</v>
      </c>
      <c r="I91" s="71">
        <f t="shared" si="54"/>
        <v>1432</v>
      </c>
      <c r="J91" s="68"/>
      <c r="K91" s="68"/>
      <c r="L91" s="68"/>
      <c r="M91" s="68"/>
      <c r="N91" s="68">
        <v>25809</v>
      </c>
      <c r="O91" s="68">
        <v>11866</v>
      </c>
      <c r="P91" s="68">
        <v>12458</v>
      </c>
      <c r="Q91" s="71">
        <f t="shared" si="55"/>
        <v>24324</v>
      </c>
      <c r="R91" s="68"/>
      <c r="S91" s="68"/>
      <c r="T91" s="68"/>
      <c r="U91" s="71"/>
      <c r="V91" s="67">
        <v>0</v>
      </c>
      <c r="W91" s="68">
        <v>0</v>
      </c>
      <c r="X91" s="68">
        <v>0</v>
      </c>
      <c r="Y91" s="71">
        <f t="shared" si="56"/>
        <v>0</v>
      </c>
      <c r="Z91" s="67">
        <v>0</v>
      </c>
      <c r="AA91" s="68">
        <v>0</v>
      </c>
      <c r="AB91" s="68">
        <v>0</v>
      </c>
      <c r="AC91" s="71">
        <f t="shared" si="57"/>
        <v>0</v>
      </c>
      <c r="AD91" s="68">
        <v>0</v>
      </c>
      <c r="AE91" s="68">
        <v>0</v>
      </c>
      <c r="AF91" s="68">
        <v>0</v>
      </c>
      <c r="AG91" s="71">
        <f t="shared" si="58"/>
        <v>0</v>
      </c>
      <c r="AH91" s="68">
        <v>0</v>
      </c>
      <c r="AI91" s="68">
        <v>0</v>
      </c>
      <c r="AJ91" s="68">
        <v>0</v>
      </c>
      <c r="AK91" s="71">
        <f t="shared" si="59"/>
        <v>0</v>
      </c>
      <c r="AL91" s="67">
        <v>0</v>
      </c>
      <c r="AM91" s="68">
        <v>0</v>
      </c>
      <c r="AN91" s="68">
        <v>0</v>
      </c>
      <c r="AO91" s="71">
        <f t="shared" si="60"/>
        <v>0</v>
      </c>
      <c r="AP91" s="67">
        <v>213</v>
      </c>
      <c r="AQ91" s="68">
        <v>230</v>
      </c>
      <c r="AR91" s="68">
        <v>42</v>
      </c>
      <c r="AS91" s="71">
        <f t="shared" si="61"/>
        <v>272</v>
      </c>
      <c r="AT91" s="67">
        <v>0</v>
      </c>
      <c r="AU91" s="68">
        <v>0</v>
      </c>
      <c r="AV91" s="68">
        <v>0</v>
      </c>
      <c r="AW91" s="71">
        <f t="shared" si="62"/>
        <v>0</v>
      </c>
      <c r="AX91" s="67">
        <v>0</v>
      </c>
      <c r="AY91" s="68">
        <v>0</v>
      </c>
      <c r="AZ91" s="68">
        <v>0</v>
      </c>
      <c r="BA91" s="71">
        <f t="shared" si="63"/>
        <v>0</v>
      </c>
      <c r="BB91" s="67">
        <v>0</v>
      </c>
      <c r="BC91" s="68">
        <v>0</v>
      </c>
      <c r="BD91" s="68">
        <v>0</v>
      </c>
      <c r="BE91" s="71">
        <f t="shared" si="64"/>
        <v>0</v>
      </c>
      <c r="BF91" s="68">
        <v>0</v>
      </c>
      <c r="BG91" s="68">
        <v>0</v>
      </c>
      <c r="BH91" s="68">
        <v>0</v>
      </c>
      <c r="BI91" s="71">
        <f t="shared" si="65"/>
        <v>0</v>
      </c>
      <c r="BJ91" s="68">
        <v>0</v>
      </c>
      <c r="BK91" s="68">
        <v>0</v>
      </c>
      <c r="BL91" s="68">
        <v>0</v>
      </c>
      <c r="BM91" s="71">
        <f t="shared" si="66"/>
        <v>0</v>
      </c>
      <c r="BN91" s="68">
        <v>0</v>
      </c>
      <c r="BO91" s="68">
        <v>0</v>
      </c>
      <c r="BP91" s="68">
        <v>0</v>
      </c>
      <c r="BQ91" s="71">
        <f t="shared" si="67"/>
        <v>0</v>
      </c>
      <c r="BR91" s="68">
        <v>0</v>
      </c>
      <c r="BS91" s="68">
        <v>0</v>
      </c>
      <c r="BT91" s="68">
        <v>0</v>
      </c>
      <c r="BU91" s="71">
        <f t="shared" si="68"/>
        <v>0</v>
      </c>
      <c r="BV91" s="68">
        <v>0</v>
      </c>
      <c r="BW91" s="68">
        <v>0</v>
      </c>
      <c r="BX91" s="68">
        <v>0</v>
      </c>
      <c r="BY91" s="71">
        <f t="shared" si="69"/>
        <v>0</v>
      </c>
      <c r="BZ91" s="68">
        <v>0</v>
      </c>
      <c r="CA91" s="68">
        <v>0</v>
      </c>
      <c r="CB91" s="68">
        <v>0</v>
      </c>
      <c r="CC91" s="71">
        <f t="shared" si="70"/>
        <v>0</v>
      </c>
      <c r="CD91" s="68">
        <v>0</v>
      </c>
      <c r="CE91" s="68">
        <v>0</v>
      </c>
      <c r="CF91" s="68">
        <v>0</v>
      </c>
      <c r="CG91" s="71">
        <f t="shared" si="71"/>
        <v>0</v>
      </c>
      <c r="CH91" s="68">
        <v>0</v>
      </c>
      <c r="CI91" s="68">
        <v>0</v>
      </c>
      <c r="CJ91" s="68">
        <v>0</v>
      </c>
      <c r="CK91" s="71">
        <f t="shared" si="72"/>
        <v>0</v>
      </c>
      <c r="CL91" s="67">
        <v>0</v>
      </c>
      <c r="CM91" s="68">
        <v>0</v>
      </c>
      <c r="CN91" s="68">
        <v>0</v>
      </c>
      <c r="CO91" s="71">
        <f t="shared" si="73"/>
        <v>0</v>
      </c>
      <c r="CP91" s="68">
        <v>0</v>
      </c>
      <c r="CQ91" s="68">
        <v>0</v>
      </c>
      <c r="CR91" s="68">
        <v>0</v>
      </c>
      <c r="CS91" s="71">
        <f t="shared" si="74"/>
        <v>0</v>
      </c>
      <c r="CT91" s="68">
        <v>0</v>
      </c>
      <c r="CU91" s="68">
        <v>0</v>
      </c>
      <c r="CV91" s="68">
        <v>0</v>
      </c>
      <c r="CW91" s="71">
        <f t="shared" si="75"/>
        <v>0</v>
      </c>
      <c r="CX91" s="68">
        <v>4175</v>
      </c>
      <c r="CY91" s="68">
        <v>4315</v>
      </c>
      <c r="CZ91" s="68">
        <v>0</v>
      </c>
      <c r="DA91" s="71">
        <f t="shared" si="76"/>
        <v>4315</v>
      </c>
      <c r="DB91" s="68">
        <v>0</v>
      </c>
      <c r="DC91" s="68">
        <v>0</v>
      </c>
      <c r="DD91" s="68">
        <v>0</v>
      </c>
      <c r="DE91" s="71">
        <f t="shared" si="77"/>
        <v>0</v>
      </c>
      <c r="DF91" s="68">
        <v>0</v>
      </c>
      <c r="DG91" s="68">
        <v>0</v>
      </c>
      <c r="DH91" s="68">
        <v>0</v>
      </c>
      <c r="DI91" s="68">
        <f t="shared" si="78"/>
        <v>0</v>
      </c>
      <c r="DJ91" s="68"/>
      <c r="DK91" s="68"/>
      <c r="DL91" s="68"/>
      <c r="DM91" s="71"/>
      <c r="DN91" s="68">
        <v>0</v>
      </c>
      <c r="DO91" s="68">
        <v>0</v>
      </c>
      <c r="DP91" s="68">
        <v>0</v>
      </c>
      <c r="DQ91" s="71">
        <f t="shared" si="79"/>
        <v>0</v>
      </c>
      <c r="DR91" s="68">
        <v>0</v>
      </c>
      <c r="DS91" s="68">
        <v>0</v>
      </c>
      <c r="DT91" s="68">
        <v>0</v>
      </c>
      <c r="DU91" s="71">
        <f t="shared" si="80"/>
        <v>0</v>
      </c>
      <c r="DV91" s="68">
        <v>13879</v>
      </c>
      <c r="DW91" s="68">
        <v>13400</v>
      </c>
      <c r="DX91" s="68">
        <v>321</v>
      </c>
      <c r="DY91" s="71">
        <f t="shared" si="81"/>
        <v>13721</v>
      </c>
      <c r="DZ91" s="68">
        <v>0</v>
      </c>
      <c r="EA91" s="68">
        <v>0</v>
      </c>
      <c r="EB91" s="68">
        <v>0</v>
      </c>
      <c r="EC91" s="71">
        <f t="shared" si="82"/>
        <v>0</v>
      </c>
      <c r="ED91" s="68">
        <v>0</v>
      </c>
      <c r="EE91" s="68">
        <v>0</v>
      </c>
      <c r="EF91" s="68">
        <v>0</v>
      </c>
      <c r="EG91" s="68">
        <f t="shared" si="83"/>
        <v>0</v>
      </c>
      <c r="EH91" s="68"/>
      <c r="EI91" s="68"/>
      <c r="EJ91" s="68"/>
      <c r="EK91" s="71"/>
      <c r="EL91" s="68">
        <v>0</v>
      </c>
      <c r="EM91" s="68">
        <v>0</v>
      </c>
      <c r="EN91" s="68">
        <v>0</v>
      </c>
      <c r="EO91" s="71">
        <f t="shared" si="84"/>
        <v>0</v>
      </c>
      <c r="EP91" s="68">
        <v>963</v>
      </c>
      <c r="EQ91" s="68">
        <v>1024</v>
      </c>
      <c r="ER91" s="68">
        <v>0</v>
      </c>
      <c r="ES91" s="71">
        <f t="shared" si="85"/>
        <v>1024</v>
      </c>
      <c r="ET91" s="68">
        <v>0</v>
      </c>
      <c r="EU91" s="68">
        <v>0</v>
      </c>
      <c r="EV91" s="68">
        <v>0</v>
      </c>
      <c r="EW91" s="71">
        <f t="shared" si="86"/>
        <v>0</v>
      </c>
      <c r="EX91" s="67">
        <v>0</v>
      </c>
      <c r="EY91" s="68">
        <v>0</v>
      </c>
      <c r="EZ91" s="68">
        <v>0</v>
      </c>
      <c r="FA91" s="71">
        <f t="shared" si="87"/>
        <v>0</v>
      </c>
      <c r="FB91" s="68">
        <v>0</v>
      </c>
      <c r="FC91" s="68">
        <v>0</v>
      </c>
      <c r="FD91" s="68">
        <v>0</v>
      </c>
      <c r="FE91" s="71">
        <f t="shared" si="88"/>
        <v>0</v>
      </c>
      <c r="FF91" s="67">
        <v>0</v>
      </c>
      <c r="FG91" s="68">
        <v>0</v>
      </c>
      <c r="FH91" s="68">
        <v>0</v>
      </c>
      <c r="FI91" s="71">
        <f t="shared" si="89"/>
        <v>0</v>
      </c>
      <c r="FJ91" s="68">
        <v>0</v>
      </c>
      <c r="FK91" s="68">
        <v>0</v>
      </c>
      <c r="FL91" s="68">
        <v>0</v>
      </c>
      <c r="FM91" s="71"/>
      <c r="FN91" s="68">
        <v>0</v>
      </c>
      <c r="FO91" s="68">
        <v>0</v>
      </c>
      <c r="FP91" s="68">
        <v>0</v>
      </c>
      <c r="FQ91" s="71">
        <f t="shared" si="91"/>
        <v>0</v>
      </c>
      <c r="FR91" s="68">
        <v>0</v>
      </c>
      <c r="FS91" s="68">
        <v>0</v>
      </c>
      <c r="FT91" s="68">
        <v>0</v>
      </c>
      <c r="FU91" s="71">
        <f t="shared" si="92"/>
        <v>0</v>
      </c>
      <c r="FV91" s="68">
        <v>631</v>
      </c>
      <c r="FW91" s="68">
        <v>381</v>
      </c>
      <c r="FX91" s="68">
        <v>0</v>
      </c>
      <c r="FY91" s="71">
        <f t="shared" si="93"/>
        <v>381</v>
      </c>
      <c r="FZ91" s="68">
        <v>0</v>
      </c>
      <c r="GA91" s="68">
        <v>0</v>
      </c>
      <c r="GB91" s="68">
        <v>0</v>
      </c>
      <c r="GC91" s="71">
        <f t="shared" si="94"/>
        <v>0</v>
      </c>
      <c r="GD91" s="67">
        <v>0</v>
      </c>
      <c r="GE91" s="68">
        <v>0</v>
      </c>
      <c r="GF91" s="68">
        <v>0</v>
      </c>
      <c r="GG91" s="71">
        <f t="shared" si="95"/>
        <v>0</v>
      </c>
      <c r="GH91" s="68">
        <f t="shared" si="96"/>
        <v>47099</v>
      </c>
      <c r="GI91" s="68">
        <f t="shared" si="96"/>
        <v>31920</v>
      </c>
      <c r="GJ91" s="68">
        <f t="shared" si="96"/>
        <v>13549</v>
      </c>
      <c r="GK91" s="71">
        <f t="shared" si="96"/>
        <v>45469</v>
      </c>
    </row>
    <row r="92" spans="1:193">
      <c r="A92" s="28">
        <v>39692</v>
      </c>
      <c r="B92" s="67">
        <v>0</v>
      </c>
      <c r="C92" s="68">
        <v>0</v>
      </c>
      <c r="D92" s="68">
        <v>0</v>
      </c>
      <c r="E92" s="71">
        <f t="shared" si="53"/>
        <v>0</v>
      </c>
      <c r="F92" s="68">
        <v>1367</v>
      </c>
      <c r="G92" s="68">
        <v>621</v>
      </c>
      <c r="H92" s="68">
        <v>725</v>
      </c>
      <c r="I92" s="71">
        <f t="shared" si="54"/>
        <v>1346</v>
      </c>
      <c r="J92" s="68"/>
      <c r="K92" s="68"/>
      <c r="L92" s="68"/>
      <c r="M92" s="68"/>
      <c r="N92" s="68">
        <v>25330</v>
      </c>
      <c r="O92" s="68">
        <v>13762</v>
      </c>
      <c r="P92" s="68">
        <v>13125</v>
      </c>
      <c r="Q92" s="71">
        <f t="shared" si="55"/>
        <v>26887</v>
      </c>
      <c r="R92" s="68"/>
      <c r="S92" s="68"/>
      <c r="T92" s="68"/>
      <c r="U92" s="71"/>
      <c r="V92" s="67">
        <v>0</v>
      </c>
      <c r="W92" s="68">
        <v>0</v>
      </c>
      <c r="X92" s="68">
        <v>0</v>
      </c>
      <c r="Y92" s="71">
        <f t="shared" si="56"/>
        <v>0</v>
      </c>
      <c r="Z92" s="67">
        <v>0</v>
      </c>
      <c r="AA92" s="68">
        <v>0</v>
      </c>
      <c r="AB92" s="68">
        <v>0</v>
      </c>
      <c r="AC92" s="71">
        <f t="shared" si="57"/>
        <v>0</v>
      </c>
      <c r="AD92" s="68">
        <v>0</v>
      </c>
      <c r="AE92" s="68">
        <v>0</v>
      </c>
      <c r="AF92" s="68">
        <v>0</v>
      </c>
      <c r="AG92" s="71">
        <f t="shared" si="58"/>
        <v>0</v>
      </c>
      <c r="AH92" s="68">
        <v>0</v>
      </c>
      <c r="AI92" s="68">
        <v>0</v>
      </c>
      <c r="AJ92" s="68">
        <v>0</v>
      </c>
      <c r="AK92" s="71">
        <f t="shared" si="59"/>
        <v>0</v>
      </c>
      <c r="AL92" s="67">
        <v>0</v>
      </c>
      <c r="AM92" s="68">
        <v>0</v>
      </c>
      <c r="AN92" s="68">
        <v>0</v>
      </c>
      <c r="AO92" s="71">
        <f t="shared" si="60"/>
        <v>0</v>
      </c>
      <c r="AP92" s="67">
        <v>376</v>
      </c>
      <c r="AQ92" s="68">
        <v>310</v>
      </c>
      <c r="AR92" s="68">
        <v>0</v>
      </c>
      <c r="AS92" s="71">
        <f t="shared" si="61"/>
        <v>310</v>
      </c>
      <c r="AT92" s="67">
        <v>0</v>
      </c>
      <c r="AU92" s="68">
        <v>0</v>
      </c>
      <c r="AV92" s="68">
        <v>0</v>
      </c>
      <c r="AW92" s="71">
        <f t="shared" si="62"/>
        <v>0</v>
      </c>
      <c r="AX92" s="67">
        <v>0</v>
      </c>
      <c r="AY92" s="68">
        <v>0</v>
      </c>
      <c r="AZ92" s="68">
        <v>0</v>
      </c>
      <c r="BA92" s="71">
        <f t="shared" si="63"/>
        <v>0</v>
      </c>
      <c r="BB92" s="67">
        <v>0</v>
      </c>
      <c r="BC92" s="68">
        <v>0</v>
      </c>
      <c r="BD92" s="68">
        <v>0</v>
      </c>
      <c r="BE92" s="71">
        <f t="shared" si="64"/>
        <v>0</v>
      </c>
      <c r="BF92" s="68">
        <v>0</v>
      </c>
      <c r="BG92" s="68">
        <v>0</v>
      </c>
      <c r="BH92" s="68">
        <v>0</v>
      </c>
      <c r="BI92" s="71">
        <f t="shared" si="65"/>
        <v>0</v>
      </c>
      <c r="BJ92" s="68">
        <v>0</v>
      </c>
      <c r="BK92" s="68">
        <v>0</v>
      </c>
      <c r="BL92" s="68">
        <v>0</v>
      </c>
      <c r="BM92" s="71">
        <f t="shared" si="66"/>
        <v>0</v>
      </c>
      <c r="BN92" s="68">
        <v>0</v>
      </c>
      <c r="BO92" s="68">
        <v>0</v>
      </c>
      <c r="BP92" s="68">
        <v>0</v>
      </c>
      <c r="BQ92" s="71">
        <f t="shared" si="67"/>
        <v>0</v>
      </c>
      <c r="BR92" s="68">
        <v>0</v>
      </c>
      <c r="BS92" s="68">
        <v>0</v>
      </c>
      <c r="BT92" s="68">
        <v>0</v>
      </c>
      <c r="BU92" s="71">
        <f t="shared" si="68"/>
        <v>0</v>
      </c>
      <c r="BV92" s="68">
        <v>0</v>
      </c>
      <c r="BW92" s="68">
        <v>0</v>
      </c>
      <c r="BX92" s="68">
        <v>0</v>
      </c>
      <c r="BY92" s="71">
        <f t="shared" si="69"/>
        <v>0</v>
      </c>
      <c r="BZ92" s="68">
        <v>0</v>
      </c>
      <c r="CA92" s="68">
        <v>0</v>
      </c>
      <c r="CB92" s="68">
        <v>0</v>
      </c>
      <c r="CC92" s="71">
        <f t="shared" si="70"/>
        <v>0</v>
      </c>
      <c r="CD92" s="68">
        <v>0</v>
      </c>
      <c r="CE92" s="68">
        <v>0</v>
      </c>
      <c r="CF92" s="68">
        <v>0</v>
      </c>
      <c r="CG92" s="71">
        <f t="shared" si="71"/>
        <v>0</v>
      </c>
      <c r="CH92" s="68">
        <v>0</v>
      </c>
      <c r="CI92" s="68">
        <v>0</v>
      </c>
      <c r="CJ92" s="68">
        <v>0</v>
      </c>
      <c r="CK92" s="71">
        <f t="shared" si="72"/>
        <v>0</v>
      </c>
      <c r="CL92" s="67">
        <v>0</v>
      </c>
      <c r="CM92" s="68">
        <v>0</v>
      </c>
      <c r="CN92" s="68">
        <v>0</v>
      </c>
      <c r="CO92" s="71">
        <f t="shared" si="73"/>
        <v>0</v>
      </c>
      <c r="CP92" s="68">
        <v>0</v>
      </c>
      <c r="CQ92" s="68">
        <v>0</v>
      </c>
      <c r="CR92" s="68">
        <v>0</v>
      </c>
      <c r="CS92" s="71">
        <f t="shared" si="74"/>
        <v>0</v>
      </c>
      <c r="CT92" s="68">
        <v>0</v>
      </c>
      <c r="CU92" s="68">
        <v>0</v>
      </c>
      <c r="CV92" s="68">
        <v>0</v>
      </c>
      <c r="CW92" s="71">
        <f t="shared" si="75"/>
        <v>0</v>
      </c>
      <c r="CX92" s="68">
        <v>5332</v>
      </c>
      <c r="CY92" s="68">
        <v>5940</v>
      </c>
      <c r="CZ92" s="68">
        <v>10</v>
      </c>
      <c r="DA92" s="71">
        <f t="shared" si="76"/>
        <v>5950</v>
      </c>
      <c r="DB92" s="68">
        <v>0</v>
      </c>
      <c r="DC92" s="68">
        <v>0</v>
      </c>
      <c r="DD92" s="68">
        <v>0</v>
      </c>
      <c r="DE92" s="71">
        <f t="shared" si="77"/>
        <v>0</v>
      </c>
      <c r="DF92" s="68">
        <v>0</v>
      </c>
      <c r="DG92" s="68">
        <v>0</v>
      </c>
      <c r="DH92" s="68">
        <v>0</v>
      </c>
      <c r="DI92" s="68">
        <f t="shared" si="78"/>
        <v>0</v>
      </c>
      <c r="DJ92" s="68"/>
      <c r="DK92" s="68"/>
      <c r="DL92" s="68"/>
      <c r="DM92" s="71"/>
      <c r="DN92" s="68">
        <v>0</v>
      </c>
      <c r="DO92" s="68">
        <v>0</v>
      </c>
      <c r="DP92" s="68">
        <v>0</v>
      </c>
      <c r="DQ92" s="71">
        <f t="shared" si="79"/>
        <v>0</v>
      </c>
      <c r="DR92" s="68">
        <v>0</v>
      </c>
      <c r="DS92" s="68">
        <v>0</v>
      </c>
      <c r="DT92" s="68">
        <v>0</v>
      </c>
      <c r="DU92" s="71">
        <f t="shared" si="80"/>
        <v>0</v>
      </c>
      <c r="DV92" s="68">
        <v>14250</v>
      </c>
      <c r="DW92" s="68">
        <v>14000</v>
      </c>
      <c r="DX92" s="68">
        <v>254</v>
      </c>
      <c r="DY92" s="71">
        <f t="shared" si="81"/>
        <v>14254</v>
      </c>
      <c r="DZ92" s="68">
        <v>0</v>
      </c>
      <c r="EA92" s="68">
        <v>0</v>
      </c>
      <c r="EB92" s="68">
        <v>0</v>
      </c>
      <c r="EC92" s="71">
        <f t="shared" si="82"/>
        <v>0</v>
      </c>
      <c r="ED92" s="68">
        <v>0</v>
      </c>
      <c r="EE92" s="68">
        <v>0</v>
      </c>
      <c r="EF92" s="68">
        <v>0</v>
      </c>
      <c r="EG92" s="68">
        <f t="shared" si="83"/>
        <v>0</v>
      </c>
      <c r="EH92" s="68"/>
      <c r="EI92" s="68"/>
      <c r="EJ92" s="68"/>
      <c r="EK92" s="71"/>
      <c r="EL92" s="68">
        <v>0</v>
      </c>
      <c r="EM92" s="68">
        <v>0</v>
      </c>
      <c r="EN92" s="68">
        <v>0</v>
      </c>
      <c r="EO92" s="71">
        <f t="shared" si="84"/>
        <v>0</v>
      </c>
      <c r="EP92" s="68">
        <v>1174</v>
      </c>
      <c r="EQ92" s="68">
        <v>1179</v>
      </c>
      <c r="ER92" s="68">
        <v>8</v>
      </c>
      <c r="ES92" s="71">
        <f t="shared" si="85"/>
        <v>1187</v>
      </c>
      <c r="ET92" s="68">
        <v>0</v>
      </c>
      <c r="EU92" s="68">
        <v>0</v>
      </c>
      <c r="EV92" s="68">
        <v>0</v>
      </c>
      <c r="EW92" s="71">
        <f t="shared" si="86"/>
        <v>0</v>
      </c>
      <c r="EX92" s="67">
        <v>0</v>
      </c>
      <c r="EY92" s="68">
        <v>0</v>
      </c>
      <c r="EZ92" s="68">
        <v>0</v>
      </c>
      <c r="FA92" s="71">
        <f t="shared" si="87"/>
        <v>0</v>
      </c>
      <c r="FB92" s="68">
        <v>0</v>
      </c>
      <c r="FC92" s="68">
        <v>0</v>
      </c>
      <c r="FD92" s="68">
        <v>0</v>
      </c>
      <c r="FE92" s="71">
        <f t="shared" si="88"/>
        <v>0</v>
      </c>
      <c r="FF92" s="67">
        <v>0</v>
      </c>
      <c r="FG92" s="68">
        <v>0</v>
      </c>
      <c r="FH92" s="68">
        <v>0</v>
      </c>
      <c r="FI92" s="71">
        <f t="shared" si="89"/>
        <v>0</v>
      </c>
      <c r="FJ92" s="68">
        <v>0</v>
      </c>
      <c r="FK92" s="68">
        <v>0</v>
      </c>
      <c r="FL92" s="68">
        <v>0</v>
      </c>
      <c r="FM92" s="71"/>
      <c r="FN92" s="68">
        <v>0</v>
      </c>
      <c r="FO92" s="68">
        <v>0</v>
      </c>
      <c r="FP92" s="68">
        <v>0</v>
      </c>
      <c r="FQ92" s="71">
        <f t="shared" si="91"/>
        <v>0</v>
      </c>
      <c r="FR92" s="68">
        <v>0</v>
      </c>
      <c r="FS92" s="68">
        <v>0</v>
      </c>
      <c r="FT92" s="68">
        <v>0</v>
      </c>
      <c r="FU92" s="71">
        <f t="shared" si="92"/>
        <v>0</v>
      </c>
      <c r="FV92" s="68">
        <v>553</v>
      </c>
      <c r="FW92" s="68">
        <v>435</v>
      </c>
      <c r="FX92" s="68">
        <v>0</v>
      </c>
      <c r="FY92" s="71">
        <f t="shared" si="93"/>
        <v>435</v>
      </c>
      <c r="FZ92" s="68">
        <v>0</v>
      </c>
      <c r="GA92" s="68">
        <v>0</v>
      </c>
      <c r="GB92" s="68">
        <v>0</v>
      </c>
      <c r="GC92" s="71">
        <f t="shared" si="94"/>
        <v>0</v>
      </c>
      <c r="GD92" s="67">
        <v>0</v>
      </c>
      <c r="GE92" s="68">
        <v>0</v>
      </c>
      <c r="GF92" s="68">
        <v>0</v>
      </c>
      <c r="GG92" s="71">
        <f t="shared" si="95"/>
        <v>0</v>
      </c>
      <c r="GH92" s="68">
        <f t="shared" si="96"/>
        <v>48382</v>
      </c>
      <c r="GI92" s="68">
        <f t="shared" si="96"/>
        <v>36247</v>
      </c>
      <c r="GJ92" s="68">
        <f t="shared" si="96"/>
        <v>14122</v>
      </c>
      <c r="GK92" s="71">
        <f t="shared" si="96"/>
        <v>50369</v>
      </c>
    </row>
    <row r="93" spans="1:193">
      <c r="A93" s="28">
        <v>39722</v>
      </c>
      <c r="B93" s="67">
        <v>0</v>
      </c>
      <c r="C93" s="68">
        <v>0</v>
      </c>
      <c r="D93" s="68">
        <v>0</v>
      </c>
      <c r="E93" s="71">
        <f t="shared" si="53"/>
        <v>0</v>
      </c>
      <c r="F93" s="68">
        <v>1583</v>
      </c>
      <c r="G93" s="68">
        <v>778</v>
      </c>
      <c r="H93" s="68">
        <v>722</v>
      </c>
      <c r="I93" s="71">
        <f t="shared" si="54"/>
        <v>1500</v>
      </c>
      <c r="J93" s="68"/>
      <c r="K93" s="68"/>
      <c r="L93" s="68"/>
      <c r="M93" s="68"/>
      <c r="N93" s="68">
        <v>26192</v>
      </c>
      <c r="O93" s="68">
        <v>13087</v>
      </c>
      <c r="P93" s="68">
        <v>13276</v>
      </c>
      <c r="Q93" s="71">
        <f t="shared" si="55"/>
        <v>26363</v>
      </c>
      <c r="R93" s="68"/>
      <c r="S93" s="68"/>
      <c r="T93" s="68"/>
      <c r="U93" s="71"/>
      <c r="V93" s="67">
        <v>0</v>
      </c>
      <c r="W93" s="68">
        <v>0</v>
      </c>
      <c r="X93" s="68">
        <v>0</v>
      </c>
      <c r="Y93" s="71">
        <f t="shared" si="56"/>
        <v>0</v>
      </c>
      <c r="Z93" s="67">
        <v>0</v>
      </c>
      <c r="AA93" s="68">
        <v>0</v>
      </c>
      <c r="AB93" s="68">
        <v>0</v>
      </c>
      <c r="AC93" s="71">
        <f t="shared" si="57"/>
        <v>0</v>
      </c>
      <c r="AD93" s="68">
        <v>0</v>
      </c>
      <c r="AE93" s="68">
        <v>0</v>
      </c>
      <c r="AF93" s="68">
        <v>0</v>
      </c>
      <c r="AG93" s="71">
        <f t="shared" si="58"/>
        <v>0</v>
      </c>
      <c r="AH93" s="68">
        <v>0</v>
      </c>
      <c r="AI93" s="68">
        <v>0</v>
      </c>
      <c r="AJ93" s="68">
        <v>0</v>
      </c>
      <c r="AK93" s="71">
        <f t="shared" si="59"/>
        <v>0</v>
      </c>
      <c r="AL93" s="67">
        <v>0</v>
      </c>
      <c r="AM93" s="68">
        <v>0</v>
      </c>
      <c r="AN93" s="68">
        <v>0</v>
      </c>
      <c r="AO93" s="71">
        <f t="shared" si="60"/>
        <v>0</v>
      </c>
      <c r="AP93" s="67">
        <v>280</v>
      </c>
      <c r="AQ93" s="68">
        <v>189</v>
      </c>
      <c r="AR93" s="68">
        <v>3</v>
      </c>
      <c r="AS93" s="71">
        <f t="shared" si="61"/>
        <v>192</v>
      </c>
      <c r="AT93" s="67">
        <v>0</v>
      </c>
      <c r="AU93" s="68">
        <v>0</v>
      </c>
      <c r="AV93" s="68">
        <v>0</v>
      </c>
      <c r="AW93" s="71">
        <f t="shared" si="62"/>
        <v>0</v>
      </c>
      <c r="AX93" s="67">
        <v>0</v>
      </c>
      <c r="AY93" s="68">
        <v>0</v>
      </c>
      <c r="AZ93" s="68">
        <v>0</v>
      </c>
      <c r="BA93" s="71">
        <f t="shared" si="63"/>
        <v>0</v>
      </c>
      <c r="BB93" s="67">
        <v>0</v>
      </c>
      <c r="BC93" s="68">
        <v>0</v>
      </c>
      <c r="BD93" s="68">
        <v>0</v>
      </c>
      <c r="BE93" s="71">
        <f t="shared" si="64"/>
        <v>0</v>
      </c>
      <c r="BF93" s="68">
        <v>0</v>
      </c>
      <c r="BG93" s="68">
        <v>0</v>
      </c>
      <c r="BH93" s="68">
        <v>0</v>
      </c>
      <c r="BI93" s="71">
        <f t="shared" si="65"/>
        <v>0</v>
      </c>
      <c r="BJ93" s="68">
        <v>0</v>
      </c>
      <c r="BK93" s="68">
        <v>0</v>
      </c>
      <c r="BL93" s="68">
        <v>0</v>
      </c>
      <c r="BM93" s="71">
        <f t="shared" si="66"/>
        <v>0</v>
      </c>
      <c r="BN93" s="68">
        <v>0</v>
      </c>
      <c r="BO93" s="68">
        <v>0</v>
      </c>
      <c r="BP93" s="68">
        <v>0</v>
      </c>
      <c r="BQ93" s="71">
        <f t="shared" si="67"/>
        <v>0</v>
      </c>
      <c r="BR93" s="68">
        <v>0</v>
      </c>
      <c r="BS93" s="68">
        <v>0</v>
      </c>
      <c r="BT93" s="68">
        <v>0</v>
      </c>
      <c r="BU93" s="71">
        <f t="shared" si="68"/>
        <v>0</v>
      </c>
      <c r="BV93" s="68">
        <v>0</v>
      </c>
      <c r="BW93" s="68">
        <v>0</v>
      </c>
      <c r="BX93" s="68">
        <v>0</v>
      </c>
      <c r="BY93" s="71">
        <f t="shared" si="69"/>
        <v>0</v>
      </c>
      <c r="BZ93" s="68">
        <v>0</v>
      </c>
      <c r="CA93" s="68">
        <v>0</v>
      </c>
      <c r="CB93" s="68">
        <v>0</v>
      </c>
      <c r="CC93" s="71">
        <f t="shared" si="70"/>
        <v>0</v>
      </c>
      <c r="CD93" s="68">
        <v>0</v>
      </c>
      <c r="CE93" s="68">
        <v>0</v>
      </c>
      <c r="CF93" s="68">
        <v>0</v>
      </c>
      <c r="CG93" s="71">
        <f t="shared" si="71"/>
        <v>0</v>
      </c>
      <c r="CH93" s="68">
        <v>0</v>
      </c>
      <c r="CI93" s="68">
        <v>0</v>
      </c>
      <c r="CJ93" s="68">
        <v>0</v>
      </c>
      <c r="CK93" s="71">
        <f t="shared" si="72"/>
        <v>0</v>
      </c>
      <c r="CL93" s="67">
        <v>0</v>
      </c>
      <c r="CM93" s="68">
        <v>0</v>
      </c>
      <c r="CN93" s="68">
        <v>0</v>
      </c>
      <c r="CO93" s="71">
        <f t="shared" si="73"/>
        <v>0</v>
      </c>
      <c r="CP93" s="68">
        <v>0</v>
      </c>
      <c r="CQ93" s="68">
        <v>0</v>
      </c>
      <c r="CR93" s="68">
        <v>0</v>
      </c>
      <c r="CS93" s="71">
        <f t="shared" si="74"/>
        <v>0</v>
      </c>
      <c r="CT93" s="68">
        <v>0</v>
      </c>
      <c r="CU93" s="68">
        <v>0</v>
      </c>
      <c r="CV93" s="68">
        <v>0</v>
      </c>
      <c r="CW93" s="71">
        <f t="shared" si="75"/>
        <v>0</v>
      </c>
      <c r="CX93" s="68">
        <v>5054</v>
      </c>
      <c r="CY93" s="68">
        <v>4282</v>
      </c>
      <c r="CZ93" s="68">
        <v>0</v>
      </c>
      <c r="DA93" s="71">
        <f t="shared" si="76"/>
        <v>4282</v>
      </c>
      <c r="DB93" s="68">
        <v>0</v>
      </c>
      <c r="DC93" s="68">
        <v>0</v>
      </c>
      <c r="DD93" s="68">
        <v>0</v>
      </c>
      <c r="DE93" s="71">
        <f t="shared" si="77"/>
        <v>0</v>
      </c>
      <c r="DF93" s="68">
        <v>0</v>
      </c>
      <c r="DG93" s="68">
        <v>0</v>
      </c>
      <c r="DH93" s="68">
        <v>0</v>
      </c>
      <c r="DI93" s="68">
        <f t="shared" si="78"/>
        <v>0</v>
      </c>
      <c r="DJ93" s="68"/>
      <c r="DK93" s="68"/>
      <c r="DL93" s="68"/>
      <c r="DM93" s="71"/>
      <c r="DN93" s="68">
        <v>0</v>
      </c>
      <c r="DO93" s="68">
        <v>0</v>
      </c>
      <c r="DP93" s="68">
        <v>0</v>
      </c>
      <c r="DQ93" s="71">
        <f t="shared" si="79"/>
        <v>0</v>
      </c>
      <c r="DR93" s="68">
        <v>0</v>
      </c>
      <c r="DS93" s="68">
        <v>0</v>
      </c>
      <c r="DT93" s="68">
        <v>0</v>
      </c>
      <c r="DU93" s="71">
        <f t="shared" si="80"/>
        <v>0</v>
      </c>
      <c r="DV93" s="68">
        <v>13683</v>
      </c>
      <c r="DW93" s="68">
        <v>13107</v>
      </c>
      <c r="DX93" s="68">
        <v>371</v>
      </c>
      <c r="DY93" s="71">
        <f t="shared" si="81"/>
        <v>13478</v>
      </c>
      <c r="DZ93" s="68">
        <v>0</v>
      </c>
      <c r="EA93" s="68">
        <v>0</v>
      </c>
      <c r="EB93" s="68">
        <v>0</v>
      </c>
      <c r="EC93" s="71">
        <f t="shared" si="82"/>
        <v>0</v>
      </c>
      <c r="ED93" s="68">
        <v>0</v>
      </c>
      <c r="EE93" s="68">
        <v>0</v>
      </c>
      <c r="EF93" s="68">
        <v>0</v>
      </c>
      <c r="EG93" s="68">
        <f t="shared" si="83"/>
        <v>0</v>
      </c>
      <c r="EH93" s="68"/>
      <c r="EI93" s="68"/>
      <c r="EJ93" s="68"/>
      <c r="EK93" s="71"/>
      <c r="EL93" s="68">
        <v>0</v>
      </c>
      <c r="EM93" s="68">
        <v>0</v>
      </c>
      <c r="EN93" s="68">
        <v>0</v>
      </c>
      <c r="EO93" s="71">
        <f t="shared" si="84"/>
        <v>0</v>
      </c>
      <c r="EP93" s="68">
        <v>1062</v>
      </c>
      <c r="EQ93" s="68">
        <v>1091</v>
      </c>
      <c r="ER93" s="68">
        <v>0</v>
      </c>
      <c r="ES93" s="71">
        <f t="shared" si="85"/>
        <v>1091</v>
      </c>
      <c r="ET93" s="68">
        <v>0</v>
      </c>
      <c r="EU93" s="68">
        <v>0</v>
      </c>
      <c r="EV93" s="68">
        <v>0</v>
      </c>
      <c r="EW93" s="71">
        <f t="shared" si="86"/>
        <v>0</v>
      </c>
      <c r="EX93" s="67">
        <v>0</v>
      </c>
      <c r="EY93" s="68">
        <v>0</v>
      </c>
      <c r="EZ93" s="68">
        <v>0</v>
      </c>
      <c r="FA93" s="71">
        <f t="shared" si="87"/>
        <v>0</v>
      </c>
      <c r="FB93" s="68">
        <v>0</v>
      </c>
      <c r="FC93" s="68">
        <v>0</v>
      </c>
      <c r="FD93" s="68">
        <v>0</v>
      </c>
      <c r="FE93" s="71">
        <f t="shared" si="88"/>
        <v>0</v>
      </c>
      <c r="FF93" s="67">
        <v>0</v>
      </c>
      <c r="FG93" s="68">
        <v>0</v>
      </c>
      <c r="FH93" s="68">
        <v>0</v>
      </c>
      <c r="FI93" s="71">
        <f t="shared" si="89"/>
        <v>0</v>
      </c>
      <c r="FJ93" s="68">
        <v>0</v>
      </c>
      <c r="FK93" s="68">
        <v>0</v>
      </c>
      <c r="FL93" s="68">
        <v>0</v>
      </c>
      <c r="FM93" s="71"/>
      <c r="FN93" s="68">
        <v>0</v>
      </c>
      <c r="FO93" s="68">
        <v>0</v>
      </c>
      <c r="FP93" s="68">
        <v>0</v>
      </c>
      <c r="FQ93" s="71">
        <f t="shared" si="91"/>
        <v>0</v>
      </c>
      <c r="FR93" s="68">
        <v>0</v>
      </c>
      <c r="FS93" s="68">
        <v>0</v>
      </c>
      <c r="FT93" s="68">
        <v>0</v>
      </c>
      <c r="FU93" s="71">
        <f t="shared" si="92"/>
        <v>0</v>
      </c>
      <c r="FV93" s="68">
        <v>511</v>
      </c>
      <c r="FW93" s="68">
        <v>500</v>
      </c>
      <c r="FX93" s="68">
        <v>0</v>
      </c>
      <c r="FY93" s="71">
        <f t="shared" si="93"/>
        <v>500</v>
      </c>
      <c r="FZ93" s="68">
        <v>0</v>
      </c>
      <c r="GA93" s="68">
        <v>0</v>
      </c>
      <c r="GB93" s="68">
        <v>0</v>
      </c>
      <c r="GC93" s="71">
        <f t="shared" si="94"/>
        <v>0</v>
      </c>
      <c r="GD93" s="67">
        <v>0</v>
      </c>
      <c r="GE93" s="68">
        <v>0</v>
      </c>
      <c r="GF93" s="68">
        <v>0</v>
      </c>
      <c r="GG93" s="71">
        <f t="shared" si="95"/>
        <v>0</v>
      </c>
      <c r="GH93" s="68">
        <f t="shared" si="96"/>
        <v>48365</v>
      </c>
      <c r="GI93" s="68">
        <f t="shared" si="96"/>
        <v>33034</v>
      </c>
      <c r="GJ93" s="68">
        <f t="shared" si="96"/>
        <v>14372</v>
      </c>
      <c r="GK93" s="71">
        <f t="shared" si="96"/>
        <v>47406</v>
      </c>
    </row>
    <row r="94" spans="1:193">
      <c r="A94" s="28">
        <v>39753</v>
      </c>
      <c r="B94" s="67">
        <v>0</v>
      </c>
      <c r="C94" s="68">
        <v>0</v>
      </c>
      <c r="D94" s="68">
        <v>0</v>
      </c>
      <c r="E94" s="71">
        <f t="shared" si="53"/>
        <v>0</v>
      </c>
      <c r="F94" s="68">
        <v>1612</v>
      </c>
      <c r="G94" s="68">
        <v>417</v>
      </c>
      <c r="H94" s="68">
        <v>1188</v>
      </c>
      <c r="I94" s="71">
        <f t="shared" si="54"/>
        <v>1605</v>
      </c>
      <c r="J94" s="68"/>
      <c r="K94" s="68"/>
      <c r="L94" s="68"/>
      <c r="M94" s="68"/>
      <c r="N94" s="68">
        <v>28701</v>
      </c>
      <c r="O94" s="68">
        <v>9431</v>
      </c>
      <c r="P94" s="68">
        <v>17895</v>
      </c>
      <c r="Q94" s="71">
        <f t="shared" si="55"/>
        <v>27326</v>
      </c>
      <c r="R94" s="68"/>
      <c r="S94" s="68"/>
      <c r="T94" s="68"/>
      <c r="U94" s="71"/>
      <c r="V94" s="67">
        <v>0</v>
      </c>
      <c r="W94" s="68">
        <v>0</v>
      </c>
      <c r="X94" s="68">
        <v>0</v>
      </c>
      <c r="Y94" s="71">
        <f t="shared" si="56"/>
        <v>0</v>
      </c>
      <c r="Z94" s="67">
        <v>0</v>
      </c>
      <c r="AA94" s="68">
        <v>0</v>
      </c>
      <c r="AB94" s="68">
        <v>0</v>
      </c>
      <c r="AC94" s="71">
        <f t="shared" si="57"/>
        <v>0</v>
      </c>
      <c r="AD94" s="68">
        <v>0</v>
      </c>
      <c r="AE94" s="68">
        <v>0</v>
      </c>
      <c r="AF94" s="68">
        <v>0</v>
      </c>
      <c r="AG94" s="71">
        <f t="shared" si="58"/>
        <v>0</v>
      </c>
      <c r="AH94" s="68">
        <v>0</v>
      </c>
      <c r="AI94" s="68">
        <v>0</v>
      </c>
      <c r="AJ94" s="68">
        <v>0</v>
      </c>
      <c r="AK94" s="71">
        <f t="shared" si="59"/>
        <v>0</v>
      </c>
      <c r="AL94" s="67">
        <v>0</v>
      </c>
      <c r="AM94" s="68">
        <v>0</v>
      </c>
      <c r="AN94" s="68">
        <v>0</v>
      </c>
      <c r="AO94" s="71">
        <f t="shared" si="60"/>
        <v>0</v>
      </c>
      <c r="AP94" s="67">
        <v>30</v>
      </c>
      <c r="AQ94" s="68">
        <v>89</v>
      </c>
      <c r="AR94" s="68">
        <v>0</v>
      </c>
      <c r="AS94" s="71">
        <f t="shared" si="61"/>
        <v>89</v>
      </c>
      <c r="AT94" s="67">
        <v>0</v>
      </c>
      <c r="AU94" s="68">
        <v>0</v>
      </c>
      <c r="AV94" s="68">
        <v>0</v>
      </c>
      <c r="AW94" s="71">
        <f t="shared" si="62"/>
        <v>0</v>
      </c>
      <c r="AX94" s="67">
        <v>0</v>
      </c>
      <c r="AY94" s="68">
        <v>0</v>
      </c>
      <c r="AZ94" s="68">
        <v>0</v>
      </c>
      <c r="BA94" s="71">
        <f t="shared" si="63"/>
        <v>0</v>
      </c>
      <c r="BB94" s="67">
        <v>0</v>
      </c>
      <c r="BC94" s="68">
        <v>0</v>
      </c>
      <c r="BD94" s="68">
        <v>0</v>
      </c>
      <c r="BE94" s="71">
        <f t="shared" si="64"/>
        <v>0</v>
      </c>
      <c r="BF94" s="68">
        <v>0</v>
      </c>
      <c r="BG94" s="68">
        <v>0</v>
      </c>
      <c r="BH94" s="68">
        <v>0</v>
      </c>
      <c r="BI94" s="71">
        <f t="shared" si="65"/>
        <v>0</v>
      </c>
      <c r="BJ94" s="68">
        <v>0</v>
      </c>
      <c r="BK94" s="68">
        <v>0</v>
      </c>
      <c r="BL94" s="68">
        <v>0</v>
      </c>
      <c r="BM94" s="71">
        <f t="shared" si="66"/>
        <v>0</v>
      </c>
      <c r="BN94" s="68">
        <v>0</v>
      </c>
      <c r="BO94" s="68">
        <v>0</v>
      </c>
      <c r="BP94" s="68">
        <v>0</v>
      </c>
      <c r="BQ94" s="71">
        <f t="shared" si="67"/>
        <v>0</v>
      </c>
      <c r="BR94" s="68">
        <v>0</v>
      </c>
      <c r="BS94" s="68">
        <v>0</v>
      </c>
      <c r="BT94" s="68">
        <v>0</v>
      </c>
      <c r="BU94" s="71">
        <f t="shared" si="68"/>
        <v>0</v>
      </c>
      <c r="BV94" s="68">
        <v>0</v>
      </c>
      <c r="BW94" s="68">
        <v>0</v>
      </c>
      <c r="BX94" s="68">
        <v>0</v>
      </c>
      <c r="BY94" s="71">
        <f t="shared" si="69"/>
        <v>0</v>
      </c>
      <c r="BZ94" s="68">
        <v>0</v>
      </c>
      <c r="CA94" s="68">
        <v>0</v>
      </c>
      <c r="CB94" s="68">
        <v>0</v>
      </c>
      <c r="CC94" s="71">
        <f t="shared" si="70"/>
        <v>0</v>
      </c>
      <c r="CD94" s="68">
        <v>0</v>
      </c>
      <c r="CE94" s="68">
        <v>0</v>
      </c>
      <c r="CF94" s="68">
        <v>0</v>
      </c>
      <c r="CG94" s="71">
        <f t="shared" si="71"/>
        <v>0</v>
      </c>
      <c r="CH94" s="68">
        <v>0</v>
      </c>
      <c r="CI94" s="68">
        <v>0</v>
      </c>
      <c r="CJ94" s="68">
        <v>0</v>
      </c>
      <c r="CK94" s="71">
        <f t="shared" si="72"/>
        <v>0</v>
      </c>
      <c r="CL94" s="67">
        <v>0</v>
      </c>
      <c r="CM94" s="68">
        <v>0</v>
      </c>
      <c r="CN94" s="68">
        <v>0</v>
      </c>
      <c r="CO94" s="71">
        <f t="shared" si="73"/>
        <v>0</v>
      </c>
      <c r="CP94" s="68">
        <v>0</v>
      </c>
      <c r="CQ94" s="68">
        <v>0</v>
      </c>
      <c r="CR94" s="68">
        <v>0</v>
      </c>
      <c r="CS94" s="71">
        <f t="shared" si="74"/>
        <v>0</v>
      </c>
      <c r="CT94" s="68">
        <v>0</v>
      </c>
      <c r="CU94" s="68">
        <v>0</v>
      </c>
      <c r="CV94" s="68">
        <v>0</v>
      </c>
      <c r="CW94" s="71">
        <f t="shared" si="75"/>
        <v>0</v>
      </c>
      <c r="CX94" s="68">
        <v>3128</v>
      </c>
      <c r="CY94" s="68">
        <v>2305</v>
      </c>
      <c r="CZ94" s="68">
        <v>34</v>
      </c>
      <c r="DA94" s="71">
        <f t="shared" si="76"/>
        <v>2339</v>
      </c>
      <c r="DB94" s="68">
        <v>0</v>
      </c>
      <c r="DC94" s="68">
        <v>0</v>
      </c>
      <c r="DD94" s="68">
        <v>0</v>
      </c>
      <c r="DE94" s="71">
        <f t="shared" si="77"/>
        <v>0</v>
      </c>
      <c r="DF94" s="68">
        <v>0</v>
      </c>
      <c r="DG94" s="68">
        <v>0</v>
      </c>
      <c r="DH94" s="68">
        <v>0</v>
      </c>
      <c r="DI94" s="68">
        <f t="shared" si="78"/>
        <v>0</v>
      </c>
      <c r="DJ94" s="68"/>
      <c r="DK94" s="68"/>
      <c r="DL94" s="68"/>
      <c r="DM94" s="71"/>
      <c r="DN94" s="68">
        <v>0</v>
      </c>
      <c r="DO94" s="68">
        <v>0</v>
      </c>
      <c r="DP94" s="68">
        <v>0</v>
      </c>
      <c r="DQ94" s="71">
        <f t="shared" si="79"/>
        <v>0</v>
      </c>
      <c r="DR94" s="68">
        <v>0</v>
      </c>
      <c r="DS94" s="68">
        <v>0</v>
      </c>
      <c r="DT94" s="68">
        <v>0</v>
      </c>
      <c r="DU94" s="71">
        <f t="shared" si="80"/>
        <v>0</v>
      </c>
      <c r="DV94" s="68">
        <v>10755</v>
      </c>
      <c r="DW94" s="68">
        <v>9628</v>
      </c>
      <c r="DX94" s="68">
        <v>408</v>
      </c>
      <c r="DY94" s="71">
        <f t="shared" si="81"/>
        <v>10036</v>
      </c>
      <c r="DZ94" s="68">
        <v>0</v>
      </c>
      <c r="EA94" s="68">
        <v>0</v>
      </c>
      <c r="EB94" s="68">
        <v>0</v>
      </c>
      <c r="EC94" s="71">
        <f t="shared" si="82"/>
        <v>0</v>
      </c>
      <c r="ED94" s="68">
        <v>0</v>
      </c>
      <c r="EE94" s="68">
        <v>0</v>
      </c>
      <c r="EF94" s="68">
        <v>0</v>
      </c>
      <c r="EG94" s="68">
        <f t="shared" si="83"/>
        <v>0</v>
      </c>
      <c r="EH94" s="68"/>
      <c r="EI94" s="68"/>
      <c r="EJ94" s="68"/>
      <c r="EK94" s="71"/>
      <c r="EL94" s="68">
        <v>0</v>
      </c>
      <c r="EM94" s="68">
        <v>0</v>
      </c>
      <c r="EN94" s="68">
        <v>0</v>
      </c>
      <c r="EO94" s="71">
        <f t="shared" si="84"/>
        <v>0</v>
      </c>
      <c r="EP94" s="68">
        <v>1054</v>
      </c>
      <c r="EQ94" s="68">
        <v>968</v>
      </c>
      <c r="ER94" s="68">
        <v>0</v>
      </c>
      <c r="ES94" s="71">
        <f t="shared" si="85"/>
        <v>968</v>
      </c>
      <c r="ET94" s="68">
        <v>0</v>
      </c>
      <c r="EU94" s="68">
        <v>0</v>
      </c>
      <c r="EV94" s="68">
        <v>0</v>
      </c>
      <c r="EW94" s="71">
        <f t="shared" si="86"/>
        <v>0</v>
      </c>
      <c r="EX94" s="67">
        <v>0</v>
      </c>
      <c r="EY94" s="68">
        <v>0</v>
      </c>
      <c r="EZ94" s="68">
        <v>0</v>
      </c>
      <c r="FA94" s="71">
        <f t="shared" si="87"/>
        <v>0</v>
      </c>
      <c r="FB94" s="68">
        <v>0</v>
      </c>
      <c r="FC94" s="68">
        <v>0</v>
      </c>
      <c r="FD94" s="68">
        <v>0</v>
      </c>
      <c r="FE94" s="71">
        <f t="shared" si="88"/>
        <v>0</v>
      </c>
      <c r="FF94" s="67">
        <v>0</v>
      </c>
      <c r="FG94" s="68">
        <v>0</v>
      </c>
      <c r="FH94" s="68">
        <v>0</v>
      </c>
      <c r="FI94" s="71">
        <f t="shared" si="89"/>
        <v>0</v>
      </c>
      <c r="FJ94" s="68">
        <v>0</v>
      </c>
      <c r="FK94" s="68">
        <v>0</v>
      </c>
      <c r="FL94" s="68">
        <v>0</v>
      </c>
      <c r="FM94" s="71"/>
      <c r="FN94" s="68">
        <v>0</v>
      </c>
      <c r="FO94" s="68">
        <v>0</v>
      </c>
      <c r="FP94" s="68">
        <v>0</v>
      </c>
      <c r="FQ94" s="71">
        <f t="shared" si="91"/>
        <v>0</v>
      </c>
      <c r="FR94" s="68">
        <v>0</v>
      </c>
      <c r="FS94" s="68">
        <v>0</v>
      </c>
      <c r="FT94" s="68">
        <v>0</v>
      </c>
      <c r="FU94" s="71">
        <f t="shared" si="92"/>
        <v>0</v>
      </c>
      <c r="FV94" s="68">
        <v>352</v>
      </c>
      <c r="FW94" s="68">
        <v>321</v>
      </c>
      <c r="FX94" s="68">
        <v>0</v>
      </c>
      <c r="FY94" s="71">
        <f t="shared" si="93"/>
        <v>321</v>
      </c>
      <c r="FZ94" s="68">
        <v>0</v>
      </c>
      <c r="GA94" s="68">
        <v>0</v>
      </c>
      <c r="GB94" s="68">
        <v>0</v>
      </c>
      <c r="GC94" s="71">
        <f t="shared" si="94"/>
        <v>0</v>
      </c>
      <c r="GD94" s="67">
        <v>0</v>
      </c>
      <c r="GE94" s="68">
        <v>0</v>
      </c>
      <c r="GF94" s="68">
        <v>0</v>
      </c>
      <c r="GG94" s="71">
        <f t="shared" si="95"/>
        <v>0</v>
      </c>
      <c r="GH94" s="68">
        <f t="shared" si="96"/>
        <v>45632</v>
      </c>
      <c r="GI94" s="68">
        <f t="shared" si="96"/>
        <v>23159</v>
      </c>
      <c r="GJ94" s="68">
        <f t="shared" si="96"/>
        <v>19525</v>
      </c>
      <c r="GK94" s="71">
        <f t="shared" si="96"/>
        <v>42684</v>
      </c>
    </row>
    <row r="95" spans="1:193" ht="11.25" customHeight="1">
      <c r="A95" s="28">
        <v>39783</v>
      </c>
      <c r="B95" s="67">
        <v>0</v>
      </c>
      <c r="C95" s="68">
        <v>0</v>
      </c>
      <c r="D95" s="68">
        <v>0</v>
      </c>
      <c r="E95" s="71">
        <f t="shared" si="53"/>
        <v>0</v>
      </c>
      <c r="F95" s="68">
        <v>969</v>
      </c>
      <c r="G95" s="68">
        <v>461</v>
      </c>
      <c r="H95" s="68">
        <v>564</v>
      </c>
      <c r="I95" s="71">
        <f t="shared" si="54"/>
        <v>1025</v>
      </c>
      <c r="J95" s="68"/>
      <c r="K95" s="68"/>
      <c r="L95" s="68"/>
      <c r="M95" s="68"/>
      <c r="N95" s="68">
        <v>22448</v>
      </c>
      <c r="O95" s="68">
        <v>7376</v>
      </c>
      <c r="P95" s="68">
        <v>15572</v>
      </c>
      <c r="Q95" s="71">
        <f t="shared" si="55"/>
        <v>22948</v>
      </c>
      <c r="R95" s="68"/>
      <c r="S95" s="68"/>
      <c r="T95" s="68"/>
      <c r="U95" s="71"/>
      <c r="V95" s="67">
        <v>0</v>
      </c>
      <c r="W95" s="68">
        <v>0</v>
      </c>
      <c r="X95" s="68">
        <v>0</v>
      </c>
      <c r="Y95" s="71">
        <f t="shared" si="56"/>
        <v>0</v>
      </c>
      <c r="Z95" s="67">
        <v>0</v>
      </c>
      <c r="AA95" s="68">
        <v>0</v>
      </c>
      <c r="AB95" s="68">
        <v>0</v>
      </c>
      <c r="AC95" s="71">
        <f t="shared" si="57"/>
        <v>0</v>
      </c>
      <c r="AD95" s="68">
        <v>0</v>
      </c>
      <c r="AE95" s="68">
        <v>0</v>
      </c>
      <c r="AF95" s="68">
        <v>0</v>
      </c>
      <c r="AG95" s="71">
        <f t="shared" si="58"/>
        <v>0</v>
      </c>
      <c r="AH95" s="68">
        <v>0</v>
      </c>
      <c r="AI95" s="68">
        <v>0</v>
      </c>
      <c r="AJ95" s="68">
        <v>0</v>
      </c>
      <c r="AK95" s="71">
        <f t="shared" si="59"/>
        <v>0</v>
      </c>
      <c r="AL95" s="67">
        <v>0</v>
      </c>
      <c r="AM95" s="68">
        <v>0</v>
      </c>
      <c r="AN95" s="68">
        <v>0</v>
      </c>
      <c r="AO95" s="71">
        <f t="shared" si="60"/>
        <v>0</v>
      </c>
      <c r="AP95" s="67">
        <v>95</v>
      </c>
      <c r="AQ95" s="68">
        <v>102</v>
      </c>
      <c r="AR95" s="68">
        <v>8</v>
      </c>
      <c r="AS95" s="71">
        <f t="shared" si="61"/>
        <v>110</v>
      </c>
      <c r="AT95" s="67">
        <v>0</v>
      </c>
      <c r="AU95" s="68">
        <v>0</v>
      </c>
      <c r="AV95" s="68">
        <v>0</v>
      </c>
      <c r="AW95" s="71">
        <f t="shared" si="62"/>
        <v>0</v>
      </c>
      <c r="AX95" s="67">
        <v>0</v>
      </c>
      <c r="AY95" s="68">
        <v>0</v>
      </c>
      <c r="AZ95" s="68">
        <v>0</v>
      </c>
      <c r="BA95" s="71">
        <f t="shared" si="63"/>
        <v>0</v>
      </c>
      <c r="BB95" s="67">
        <v>0</v>
      </c>
      <c r="BC95" s="68">
        <v>0</v>
      </c>
      <c r="BD95" s="68">
        <v>0</v>
      </c>
      <c r="BE95" s="71">
        <f t="shared" si="64"/>
        <v>0</v>
      </c>
      <c r="BF95" s="68">
        <v>0</v>
      </c>
      <c r="BG95" s="68">
        <v>0</v>
      </c>
      <c r="BH95" s="68">
        <v>0</v>
      </c>
      <c r="BI95" s="71">
        <f t="shared" si="65"/>
        <v>0</v>
      </c>
      <c r="BJ95" s="68">
        <v>0</v>
      </c>
      <c r="BK95" s="68">
        <v>0</v>
      </c>
      <c r="BL95" s="68">
        <v>0</v>
      </c>
      <c r="BM95" s="71">
        <f t="shared" si="66"/>
        <v>0</v>
      </c>
      <c r="BN95" s="68">
        <v>0</v>
      </c>
      <c r="BO95" s="68">
        <v>0</v>
      </c>
      <c r="BP95" s="68">
        <v>0</v>
      </c>
      <c r="BQ95" s="71">
        <f t="shared" si="67"/>
        <v>0</v>
      </c>
      <c r="BR95" s="68">
        <v>0</v>
      </c>
      <c r="BS95" s="68">
        <v>0</v>
      </c>
      <c r="BT95" s="68">
        <v>0</v>
      </c>
      <c r="BU95" s="71">
        <f t="shared" si="68"/>
        <v>0</v>
      </c>
      <c r="BV95" s="68">
        <v>0</v>
      </c>
      <c r="BW95" s="68">
        <v>0</v>
      </c>
      <c r="BX95" s="68">
        <v>0</v>
      </c>
      <c r="BY95" s="71">
        <f t="shared" si="69"/>
        <v>0</v>
      </c>
      <c r="BZ95" s="68">
        <v>0</v>
      </c>
      <c r="CA95" s="68">
        <v>0</v>
      </c>
      <c r="CB95" s="68">
        <v>0</v>
      </c>
      <c r="CC95" s="71">
        <f t="shared" si="70"/>
        <v>0</v>
      </c>
      <c r="CD95" s="68">
        <v>0</v>
      </c>
      <c r="CE95" s="68">
        <v>0</v>
      </c>
      <c r="CF95" s="68">
        <v>0</v>
      </c>
      <c r="CG95" s="71">
        <f t="shared" si="71"/>
        <v>0</v>
      </c>
      <c r="CH95" s="68">
        <v>0</v>
      </c>
      <c r="CI95" s="68">
        <v>0</v>
      </c>
      <c r="CJ95" s="68">
        <v>0</v>
      </c>
      <c r="CK95" s="71">
        <f t="shared" si="72"/>
        <v>0</v>
      </c>
      <c r="CL95" s="67">
        <v>0</v>
      </c>
      <c r="CM95" s="68">
        <v>0</v>
      </c>
      <c r="CN95" s="68">
        <v>0</v>
      </c>
      <c r="CO95" s="71">
        <f t="shared" si="73"/>
        <v>0</v>
      </c>
      <c r="CP95" s="68">
        <v>0</v>
      </c>
      <c r="CQ95" s="68">
        <v>0</v>
      </c>
      <c r="CR95" s="68">
        <v>0</v>
      </c>
      <c r="CS95" s="71">
        <f t="shared" si="74"/>
        <v>0</v>
      </c>
      <c r="CT95" s="68">
        <v>0</v>
      </c>
      <c r="CU95" s="68">
        <v>0</v>
      </c>
      <c r="CV95" s="68">
        <v>0</v>
      </c>
      <c r="CW95" s="71">
        <f t="shared" si="75"/>
        <v>0</v>
      </c>
      <c r="CX95" s="68">
        <v>1646</v>
      </c>
      <c r="CY95" s="68">
        <v>1934</v>
      </c>
      <c r="CZ95" s="68">
        <v>130</v>
      </c>
      <c r="DA95" s="71">
        <f t="shared" si="76"/>
        <v>2064</v>
      </c>
      <c r="DB95" s="68">
        <v>0</v>
      </c>
      <c r="DC95" s="68">
        <v>0</v>
      </c>
      <c r="DD95" s="68">
        <v>0</v>
      </c>
      <c r="DE95" s="71">
        <f t="shared" si="77"/>
        <v>0</v>
      </c>
      <c r="DF95" s="68">
        <v>0</v>
      </c>
      <c r="DG95" s="68">
        <v>0</v>
      </c>
      <c r="DH95" s="68">
        <v>0</v>
      </c>
      <c r="DI95" s="68">
        <f t="shared" si="78"/>
        <v>0</v>
      </c>
      <c r="DJ95" s="68"/>
      <c r="DK95" s="68"/>
      <c r="DL95" s="68"/>
      <c r="DM95" s="71"/>
      <c r="DN95" s="68">
        <v>0</v>
      </c>
      <c r="DO95" s="68">
        <v>0</v>
      </c>
      <c r="DP95" s="68">
        <v>0</v>
      </c>
      <c r="DQ95" s="71">
        <f t="shared" si="79"/>
        <v>0</v>
      </c>
      <c r="DR95" s="68">
        <v>0</v>
      </c>
      <c r="DS95" s="68">
        <v>0</v>
      </c>
      <c r="DT95" s="68">
        <v>0</v>
      </c>
      <c r="DU95" s="71">
        <f t="shared" si="80"/>
        <v>0</v>
      </c>
      <c r="DV95" s="68">
        <v>8030</v>
      </c>
      <c r="DW95" s="68">
        <v>8218</v>
      </c>
      <c r="DX95" s="68">
        <v>308</v>
      </c>
      <c r="DY95" s="71">
        <f t="shared" si="81"/>
        <v>8526</v>
      </c>
      <c r="DZ95" s="68">
        <v>0</v>
      </c>
      <c r="EA95" s="68">
        <v>0</v>
      </c>
      <c r="EB95" s="68">
        <v>0</v>
      </c>
      <c r="EC95" s="71">
        <f t="shared" si="82"/>
        <v>0</v>
      </c>
      <c r="ED95" s="68">
        <v>0</v>
      </c>
      <c r="EE95" s="68">
        <v>0</v>
      </c>
      <c r="EF95" s="68">
        <v>0</v>
      </c>
      <c r="EG95" s="68">
        <f t="shared" si="83"/>
        <v>0</v>
      </c>
      <c r="EH95" s="68"/>
      <c r="EI95" s="68"/>
      <c r="EJ95" s="68"/>
      <c r="EK95" s="71"/>
      <c r="EL95" s="68">
        <v>0</v>
      </c>
      <c r="EM95" s="68">
        <v>0</v>
      </c>
      <c r="EN95" s="68">
        <v>0</v>
      </c>
      <c r="EO95" s="71">
        <f t="shared" si="84"/>
        <v>0</v>
      </c>
      <c r="EP95" s="68">
        <v>682</v>
      </c>
      <c r="EQ95" s="68">
        <v>822</v>
      </c>
      <c r="ER95" s="68">
        <v>0</v>
      </c>
      <c r="ES95" s="71">
        <f t="shared" si="85"/>
        <v>822</v>
      </c>
      <c r="ET95" s="68">
        <v>0</v>
      </c>
      <c r="EU95" s="68">
        <v>0</v>
      </c>
      <c r="EV95" s="68">
        <v>0</v>
      </c>
      <c r="EW95" s="71">
        <f t="shared" si="86"/>
        <v>0</v>
      </c>
      <c r="EX95" s="67">
        <v>0</v>
      </c>
      <c r="EY95" s="68">
        <v>0</v>
      </c>
      <c r="EZ95" s="68">
        <v>0</v>
      </c>
      <c r="FA95" s="71">
        <f t="shared" si="87"/>
        <v>0</v>
      </c>
      <c r="FB95" s="68">
        <v>0</v>
      </c>
      <c r="FC95" s="68">
        <v>0</v>
      </c>
      <c r="FD95" s="68">
        <v>0</v>
      </c>
      <c r="FE95" s="71">
        <f t="shared" si="88"/>
        <v>0</v>
      </c>
      <c r="FF95" s="67">
        <v>0</v>
      </c>
      <c r="FG95" s="68">
        <v>0</v>
      </c>
      <c r="FH95" s="68">
        <v>0</v>
      </c>
      <c r="FI95" s="71">
        <f t="shared" si="89"/>
        <v>0</v>
      </c>
      <c r="FJ95" s="68">
        <v>0</v>
      </c>
      <c r="FK95" s="68">
        <v>0</v>
      </c>
      <c r="FL95" s="68">
        <v>0</v>
      </c>
      <c r="FM95" s="71"/>
      <c r="FN95" s="68">
        <v>0</v>
      </c>
      <c r="FO95" s="68">
        <v>0</v>
      </c>
      <c r="FP95" s="68">
        <v>0</v>
      </c>
      <c r="FQ95" s="71">
        <f t="shared" si="91"/>
        <v>0</v>
      </c>
      <c r="FR95" s="68">
        <v>0</v>
      </c>
      <c r="FS95" s="68">
        <v>0</v>
      </c>
      <c r="FT95" s="68">
        <v>0</v>
      </c>
      <c r="FU95" s="71">
        <f t="shared" si="92"/>
        <v>0</v>
      </c>
      <c r="FV95" s="68">
        <v>362</v>
      </c>
      <c r="FW95" s="68">
        <v>135</v>
      </c>
      <c r="FX95" s="68">
        <v>0</v>
      </c>
      <c r="FY95" s="71">
        <f t="shared" si="93"/>
        <v>135</v>
      </c>
      <c r="FZ95" s="68">
        <v>0</v>
      </c>
      <c r="GA95" s="68">
        <v>0</v>
      </c>
      <c r="GB95" s="68">
        <v>0</v>
      </c>
      <c r="GC95" s="71">
        <f t="shared" si="94"/>
        <v>0</v>
      </c>
      <c r="GD95" s="67">
        <v>0</v>
      </c>
      <c r="GE95" s="68">
        <v>0</v>
      </c>
      <c r="GF95" s="68">
        <v>0</v>
      </c>
      <c r="GG95" s="71">
        <f t="shared" si="95"/>
        <v>0</v>
      </c>
      <c r="GH95" s="68">
        <f t="shared" si="96"/>
        <v>34232</v>
      </c>
      <c r="GI95" s="68">
        <f t="shared" si="96"/>
        <v>19048</v>
      </c>
      <c r="GJ95" s="68">
        <f t="shared" si="96"/>
        <v>16582</v>
      </c>
      <c r="GK95" s="71">
        <f t="shared" si="96"/>
        <v>35630</v>
      </c>
    </row>
    <row r="96" spans="1:193" ht="11.25" customHeight="1">
      <c r="A96" s="28">
        <v>39814</v>
      </c>
      <c r="B96" s="67">
        <v>0</v>
      </c>
      <c r="C96" s="68">
        <v>0</v>
      </c>
      <c r="D96" s="68">
        <v>0</v>
      </c>
      <c r="E96" s="71">
        <f t="shared" si="53"/>
        <v>0</v>
      </c>
      <c r="F96" s="68">
        <v>612</v>
      </c>
      <c r="G96" s="68">
        <v>605</v>
      </c>
      <c r="H96" s="68">
        <v>0</v>
      </c>
      <c r="I96" s="71">
        <f t="shared" si="54"/>
        <v>605</v>
      </c>
      <c r="J96" s="68"/>
      <c r="K96" s="68"/>
      <c r="L96" s="68"/>
      <c r="M96" s="68"/>
      <c r="N96" s="68">
        <v>22665</v>
      </c>
      <c r="O96" s="68">
        <v>11625</v>
      </c>
      <c r="P96" s="68">
        <v>10360</v>
      </c>
      <c r="Q96" s="71">
        <f t="shared" si="55"/>
        <v>21985</v>
      </c>
      <c r="R96" s="68"/>
      <c r="S96" s="68"/>
      <c r="T96" s="68"/>
      <c r="U96" s="71"/>
      <c r="V96" s="67">
        <v>0</v>
      </c>
      <c r="W96" s="68">
        <v>0</v>
      </c>
      <c r="X96" s="68">
        <v>0</v>
      </c>
      <c r="Y96" s="71">
        <f t="shared" si="56"/>
        <v>0</v>
      </c>
      <c r="Z96" s="67">
        <v>0</v>
      </c>
      <c r="AA96" s="68">
        <v>0</v>
      </c>
      <c r="AB96" s="68">
        <v>0</v>
      </c>
      <c r="AC96" s="71">
        <f t="shared" si="57"/>
        <v>0</v>
      </c>
      <c r="AD96" s="68">
        <v>0</v>
      </c>
      <c r="AE96" s="68">
        <v>0</v>
      </c>
      <c r="AF96" s="68">
        <v>0</v>
      </c>
      <c r="AG96" s="71">
        <f t="shared" si="58"/>
        <v>0</v>
      </c>
      <c r="AH96" s="68">
        <v>0</v>
      </c>
      <c r="AI96" s="68">
        <v>0</v>
      </c>
      <c r="AJ96" s="68">
        <v>0</v>
      </c>
      <c r="AK96" s="71">
        <f t="shared" si="59"/>
        <v>0</v>
      </c>
      <c r="AL96" s="67">
        <v>0</v>
      </c>
      <c r="AM96" s="68">
        <v>0</v>
      </c>
      <c r="AN96" s="68">
        <v>0</v>
      </c>
      <c r="AO96" s="71">
        <f t="shared" si="60"/>
        <v>0</v>
      </c>
      <c r="AP96" s="67">
        <v>48</v>
      </c>
      <c r="AQ96" s="68">
        <v>44</v>
      </c>
      <c r="AR96" s="68">
        <v>42</v>
      </c>
      <c r="AS96" s="71">
        <f t="shared" si="61"/>
        <v>86</v>
      </c>
      <c r="AT96" s="67">
        <v>0</v>
      </c>
      <c r="AU96" s="68">
        <v>0</v>
      </c>
      <c r="AV96" s="68">
        <v>0</v>
      </c>
      <c r="AW96" s="71">
        <f t="shared" si="62"/>
        <v>0</v>
      </c>
      <c r="AX96" s="67">
        <v>0</v>
      </c>
      <c r="AY96" s="68">
        <v>0</v>
      </c>
      <c r="AZ96" s="68">
        <v>0</v>
      </c>
      <c r="BA96" s="71">
        <f t="shared" si="63"/>
        <v>0</v>
      </c>
      <c r="BB96" s="67">
        <v>0</v>
      </c>
      <c r="BC96" s="68">
        <v>0</v>
      </c>
      <c r="BD96" s="68">
        <v>0</v>
      </c>
      <c r="BE96" s="71">
        <f t="shared" si="64"/>
        <v>0</v>
      </c>
      <c r="BF96" s="68">
        <v>0</v>
      </c>
      <c r="BG96" s="68">
        <v>0</v>
      </c>
      <c r="BH96" s="68">
        <v>0</v>
      </c>
      <c r="BI96" s="71">
        <f t="shared" si="65"/>
        <v>0</v>
      </c>
      <c r="BJ96" s="68">
        <v>0</v>
      </c>
      <c r="BK96" s="68">
        <v>0</v>
      </c>
      <c r="BL96" s="68">
        <v>0</v>
      </c>
      <c r="BM96" s="71">
        <f t="shared" si="66"/>
        <v>0</v>
      </c>
      <c r="BN96" s="68">
        <v>0</v>
      </c>
      <c r="BO96" s="68">
        <v>0</v>
      </c>
      <c r="BP96" s="68">
        <v>0</v>
      </c>
      <c r="BQ96" s="71">
        <f t="shared" si="67"/>
        <v>0</v>
      </c>
      <c r="BR96" s="68">
        <v>0</v>
      </c>
      <c r="BS96" s="68">
        <v>0</v>
      </c>
      <c r="BT96" s="68">
        <v>0</v>
      </c>
      <c r="BU96" s="71">
        <f t="shared" si="68"/>
        <v>0</v>
      </c>
      <c r="BV96" s="68">
        <v>0</v>
      </c>
      <c r="BW96" s="68">
        <v>0</v>
      </c>
      <c r="BX96" s="68">
        <v>0</v>
      </c>
      <c r="BY96" s="71">
        <f t="shared" si="69"/>
        <v>0</v>
      </c>
      <c r="BZ96" s="68">
        <v>0</v>
      </c>
      <c r="CA96" s="68">
        <v>0</v>
      </c>
      <c r="CB96" s="68">
        <v>0</v>
      </c>
      <c r="CC96" s="71">
        <f t="shared" si="70"/>
        <v>0</v>
      </c>
      <c r="CD96" s="68">
        <v>0</v>
      </c>
      <c r="CE96" s="68">
        <v>0</v>
      </c>
      <c r="CF96" s="68">
        <v>0</v>
      </c>
      <c r="CG96" s="71">
        <f t="shared" si="71"/>
        <v>0</v>
      </c>
      <c r="CH96" s="68">
        <v>0</v>
      </c>
      <c r="CI96" s="68">
        <v>0</v>
      </c>
      <c r="CJ96" s="68">
        <v>0</v>
      </c>
      <c r="CK96" s="71">
        <f t="shared" si="72"/>
        <v>0</v>
      </c>
      <c r="CL96" s="67">
        <v>0</v>
      </c>
      <c r="CM96" s="68">
        <v>0</v>
      </c>
      <c r="CN96" s="68">
        <v>0</v>
      </c>
      <c r="CO96" s="71">
        <f t="shared" si="73"/>
        <v>0</v>
      </c>
      <c r="CP96" s="68">
        <v>0</v>
      </c>
      <c r="CQ96" s="68">
        <v>0</v>
      </c>
      <c r="CR96" s="68">
        <v>0</v>
      </c>
      <c r="CS96" s="71">
        <f t="shared" si="74"/>
        <v>0</v>
      </c>
      <c r="CT96" s="68">
        <v>0</v>
      </c>
      <c r="CU96" s="68">
        <v>0</v>
      </c>
      <c r="CV96" s="68">
        <v>0</v>
      </c>
      <c r="CW96" s="71">
        <f t="shared" si="75"/>
        <v>0</v>
      </c>
      <c r="CX96" s="68">
        <v>1963</v>
      </c>
      <c r="CY96" s="68">
        <v>2823</v>
      </c>
      <c r="CZ96" s="68">
        <v>10</v>
      </c>
      <c r="DA96" s="71">
        <f t="shared" si="76"/>
        <v>2833</v>
      </c>
      <c r="DB96" s="68">
        <v>0</v>
      </c>
      <c r="DC96" s="68">
        <v>0</v>
      </c>
      <c r="DD96" s="68">
        <v>0</v>
      </c>
      <c r="DE96" s="71">
        <f t="shared" si="77"/>
        <v>0</v>
      </c>
      <c r="DF96" s="68">
        <v>0</v>
      </c>
      <c r="DG96" s="68">
        <v>0</v>
      </c>
      <c r="DH96" s="68">
        <v>0</v>
      </c>
      <c r="DI96" s="68">
        <f t="shared" si="78"/>
        <v>0</v>
      </c>
      <c r="DJ96" s="68"/>
      <c r="DK96" s="68"/>
      <c r="DL96" s="68"/>
      <c r="DM96" s="71"/>
      <c r="DN96" s="68">
        <v>0</v>
      </c>
      <c r="DO96" s="68">
        <v>0</v>
      </c>
      <c r="DP96" s="68">
        <v>0</v>
      </c>
      <c r="DQ96" s="71">
        <f t="shared" si="79"/>
        <v>0</v>
      </c>
      <c r="DR96" s="68">
        <v>0</v>
      </c>
      <c r="DS96" s="68">
        <v>0</v>
      </c>
      <c r="DT96" s="68">
        <v>0</v>
      </c>
      <c r="DU96" s="71">
        <f t="shared" si="80"/>
        <v>0</v>
      </c>
      <c r="DV96" s="68">
        <v>10155</v>
      </c>
      <c r="DW96" s="68">
        <v>9951</v>
      </c>
      <c r="DX96" s="68">
        <v>131</v>
      </c>
      <c r="DY96" s="71">
        <f t="shared" si="81"/>
        <v>10082</v>
      </c>
      <c r="DZ96" s="68">
        <v>0</v>
      </c>
      <c r="EA96" s="68">
        <v>0</v>
      </c>
      <c r="EB96" s="68">
        <v>0</v>
      </c>
      <c r="EC96" s="71">
        <f t="shared" si="82"/>
        <v>0</v>
      </c>
      <c r="ED96" s="68">
        <v>0</v>
      </c>
      <c r="EE96" s="68">
        <v>0</v>
      </c>
      <c r="EF96" s="68">
        <v>0</v>
      </c>
      <c r="EG96" s="68">
        <f t="shared" si="83"/>
        <v>0</v>
      </c>
      <c r="EH96" s="68"/>
      <c r="EI96" s="68"/>
      <c r="EJ96" s="68"/>
      <c r="EK96" s="71"/>
      <c r="EL96" s="68">
        <v>0</v>
      </c>
      <c r="EM96" s="68">
        <v>0</v>
      </c>
      <c r="EN96" s="68">
        <v>0</v>
      </c>
      <c r="EO96" s="71">
        <f t="shared" si="84"/>
        <v>0</v>
      </c>
      <c r="EP96" s="68">
        <v>806</v>
      </c>
      <c r="EQ96" s="68">
        <v>941</v>
      </c>
      <c r="ER96" s="68">
        <v>0</v>
      </c>
      <c r="ES96" s="71">
        <f t="shared" si="85"/>
        <v>941</v>
      </c>
      <c r="ET96" s="68">
        <v>0</v>
      </c>
      <c r="EU96" s="68">
        <v>0</v>
      </c>
      <c r="EV96" s="68">
        <v>0</v>
      </c>
      <c r="EW96" s="71">
        <f t="shared" si="86"/>
        <v>0</v>
      </c>
      <c r="EX96" s="67">
        <v>0</v>
      </c>
      <c r="EY96" s="68">
        <v>0</v>
      </c>
      <c r="EZ96" s="68">
        <v>0</v>
      </c>
      <c r="FA96" s="71">
        <f t="shared" si="87"/>
        <v>0</v>
      </c>
      <c r="FB96" s="68">
        <v>0</v>
      </c>
      <c r="FC96" s="68">
        <v>0</v>
      </c>
      <c r="FD96" s="68">
        <v>0</v>
      </c>
      <c r="FE96" s="71">
        <f t="shared" si="88"/>
        <v>0</v>
      </c>
      <c r="FF96" s="67">
        <v>0</v>
      </c>
      <c r="FG96" s="68">
        <v>0</v>
      </c>
      <c r="FH96" s="68">
        <v>0</v>
      </c>
      <c r="FI96" s="71">
        <f t="shared" si="89"/>
        <v>0</v>
      </c>
      <c r="FJ96" s="68">
        <v>0</v>
      </c>
      <c r="FK96" s="68">
        <v>0</v>
      </c>
      <c r="FL96" s="68">
        <v>0</v>
      </c>
      <c r="FM96" s="71"/>
      <c r="FN96" s="68">
        <v>0</v>
      </c>
      <c r="FO96" s="68">
        <v>0</v>
      </c>
      <c r="FP96" s="68">
        <v>0</v>
      </c>
      <c r="FQ96" s="71">
        <f t="shared" si="91"/>
        <v>0</v>
      </c>
      <c r="FR96" s="68">
        <v>0</v>
      </c>
      <c r="FS96" s="68">
        <v>0</v>
      </c>
      <c r="FT96" s="68">
        <v>0</v>
      </c>
      <c r="FU96" s="71">
        <f t="shared" si="92"/>
        <v>0</v>
      </c>
      <c r="FV96" s="68">
        <v>455</v>
      </c>
      <c r="FW96" s="68">
        <v>450</v>
      </c>
      <c r="FX96" s="68">
        <v>16</v>
      </c>
      <c r="FY96" s="71">
        <f t="shared" si="93"/>
        <v>466</v>
      </c>
      <c r="FZ96" s="68">
        <v>0</v>
      </c>
      <c r="GA96" s="68">
        <v>0</v>
      </c>
      <c r="GB96" s="68">
        <v>0</v>
      </c>
      <c r="GC96" s="71">
        <f t="shared" si="94"/>
        <v>0</v>
      </c>
      <c r="GD96" s="67">
        <v>0</v>
      </c>
      <c r="GE96" s="68">
        <v>0</v>
      </c>
      <c r="GF96" s="68">
        <v>0</v>
      </c>
      <c r="GG96" s="71">
        <f t="shared" si="95"/>
        <v>0</v>
      </c>
      <c r="GH96" s="68">
        <f t="shared" si="96"/>
        <v>36704</v>
      </c>
      <c r="GI96" s="68">
        <f t="shared" si="96"/>
        <v>26439</v>
      </c>
      <c r="GJ96" s="68">
        <f t="shared" si="96"/>
        <v>10559</v>
      </c>
      <c r="GK96" s="71">
        <f t="shared" si="96"/>
        <v>36998</v>
      </c>
    </row>
    <row r="97" spans="1:193" ht="11.25" customHeight="1">
      <c r="A97" s="28">
        <v>39845</v>
      </c>
      <c r="B97" s="67">
        <v>0</v>
      </c>
      <c r="C97" s="68">
        <v>0</v>
      </c>
      <c r="D97" s="68">
        <v>0</v>
      </c>
      <c r="E97" s="71">
        <f t="shared" si="53"/>
        <v>0</v>
      </c>
      <c r="F97" s="68">
        <v>583</v>
      </c>
      <c r="G97" s="68">
        <v>625</v>
      </c>
      <c r="H97" s="68">
        <v>0</v>
      </c>
      <c r="I97" s="71">
        <f t="shared" si="54"/>
        <v>625</v>
      </c>
      <c r="J97" s="68"/>
      <c r="K97" s="68"/>
      <c r="L97" s="68"/>
      <c r="M97" s="68"/>
      <c r="N97" s="68">
        <v>21874</v>
      </c>
      <c r="O97" s="68">
        <v>12171</v>
      </c>
      <c r="P97" s="68">
        <v>9218</v>
      </c>
      <c r="Q97" s="71">
        <f t="shared" si="55"/>
        <v>21389</v>
      </c>
      <c r="R97" s="68"/>
      <c r="S97" s="68"/>
      <c r="T97" s="68"/>
      <c r="U97" s="71"/>
      <c r="V97" s="67">
        <v>0</v>
      </c>
      <c r="W97" s="68">
        <v>0</v>
      </c>
      <c r="X97" s="68">
        <v>0</v>
      </c>
      <c r="Y97" s="71">
        <f t="shared" si="56"/>
        <v>0</v>
      </c>
      <c r="Z97" s="67">
        <v>0</v>
      </c>
      <c r="AA97" s="68">
        <v>0</v>
      </c>
      <c r="AB97" s="68">
        <v>0</v>
      </c>
      <c r="AC97" s="71">
        <f t="shared" si="57"/>
        <v>0</v>
      </c>
      <c r="AD97" s="68">
        <v>0</v>
      </c>
      <c r="AE97" s="68">
        <v>0</v>
      </c>
      <c r="AF97" s="68">
        <v>0</v>
      </c>
      <c r="AG97" s="71">
        <f t="shared" si="58"/>
        <v>0</v>
      </c>
      <c r="AH97" s="68">
        <v>0</v>
      </c>
      <c r="AI97" s="68">
        <v>0</v>
      </c>
      <c r="AJ97" s="68">
        <v>0</v>
      </c>
      <c r="AK97" s="71">
        <f t="shared" si="59"/>
        <v>0</v>
      </c>
      <c r="AL97" s="67">
        <v>0</v>
      </c>
      <c r="AM97" s="68">
        <v>0</v>
      </c>
      <c r="AN97" s="68">
        <v>0</v>
      </c>
      <c r="AO97" s="71">
        <f t="shared" si="60"/>
        <v>0</v>
      </c>
      <c r="AP97" s="67">
        <v>119</v>
      </c>
      <c r="AQ97" s="68">
        <v>126</v>
      </c>
      <c r="AR97" s="68">
        <v>42</v>
      </c>
      <c r="AS97" s="71">
        <f t="shared" si="61"/>
        <v>168</v>
      </c>
      <c r="AT97" s="67">
        <v>0</v>
      </c>
      <c r="AU97" s="68">
        <v>0</v>
      </c>
      <c r="AV97" s="68">
        <v>0</v>
      </c>
      <c r="AW97" s="71">
        <f t="shared" si="62"/>
        <v>0</v>
      </c>
      <c r="AX97" s="67">
        <v>0</v>
      </c>
      <c r="AY97" s="68">
        <v>0</v>
      </c>
      <c r="AZ97" s="68">
        <v>0</v>
      </c>
      <c r="BA97" s="71">
        <f t="shared" si="63"/>
        <v>0</v>
      </c>
      <c r="BB97" s="67">
        <v>0</v>
      </c>
      <c r="BC97" s="68">
        <v>0</v>
      </c>
      <c r="BD97" s="68">
        <v>0</v>
      </c>
      <c r="BE97" s="71">
        <f t="shared" si="64"/>
        <v>0</v>
      </c>
      <c r="BF97" s="68">
        <v>0</v>
      </c>
      <c r="BG97" s="68">
        <v>0</v>
      </c>
      <c r="BH97" s="68">
        <v>0</v>
      </c>
      <c r="BI97" s="71">
        <f t="shared" si="65"/>
        <v>0</v>
      </c>
      <c r="BJ97" s="68">
        <v>0</v>
      </c>
      <c r="BK97" s="68">
        <v>0</v>
      </c>
      <c r="BL97" s="68">
        <v>0</v>
      </c>
      <c r="BM97" s="71">
        <f t="shared" si="66"/>
        <v>0</v>
      </c>
      <c r="BN97" s="68">
        <v>0</v>
      </c>
      <c r="BO97" s="68">
        <v>0</v>
      </c>
      <c r="BP97" s="68">
        <v>0</v>
      </c>
      <c r="BQ97" s="71">
        <f t="shared" si="67"/>
        <v>0</v>
      </c>
      <c r="BR97" s="68">
        <v>0</v>
      </c>
      <c r="BS97" s="68">
        <v>0</v>
      </c>
      <c r="BT97" s="68">
        <v>0</v>
      </c>
      <c r="BU97" s="71">
        <f t="shared" si="68"/>
        <v>0</v>
      </c>
      <c r="BV97" s="68">
        <v>0</v>
      </c>
      <c r="BW97" s="68">
        <v>0</v>
      </c>
      <c r="BX97" s="68">
        <v>0</v>
      </c>
      <c r="BY97" s="71">
        <f t="shared" si="69"/>
        <v>0</v>
      </c>
      <c r="BZ97" s="68">
        <v>0</v>
      </c>
      <c r="CA97" s="68">
        <v>0</v>
      </c>
      <c r="CB97" s="68">
        <v>0</v>
      </c>
      <c r="CC97" s="71">
        <f t="shared" si="70"/>
        <v>0</v>
      </c>
      <c r="CD97" s="68">
        <v>0</v>
      </c>
      <c r="CE97" s="68">
        <v>0</v>
      </c>
      <c r="CF97" s="68">
        <v>0</v>
      </c>
      <c r="CG97" s="71">
        <f t="shared" si="71"/>
        <v>0</v>
      </c>
      <c r="CH97" s="68">
        <v>0</v>
      </c>
      <c r="CI97" s="68">
        <v>0</v>
      </c>
      <c r="CJ97" s="68">
        <v>0</v>
      </c>
      <c r="CK97" s="71">
        <f t="shared" si="72"/>
        <v>0</v>
      </c>
      <c r="CL97" s="67">
        <v>0</v>
      </c>
      <c r="CM97" s="68">
        <v>0</v>
      </c>
      <c r="CN97" s="68">
        <v>0</v>
      </c>
      <c r="CO97" s="71">
        <f t="shared" si="73"/>
        <v>0</v>
      </c>
      <c r="CP97" s="68">
        <v>0</v>
      </c>
      <c r="CQ97" s="68">
        <v>0</v>
      </c>
      <c r="CR97" s="68">
        <v>0</v>
      </c>
      <c r="CS97" s="71">
        <f t="shared" si="74"/>
        <v>0</v>
      </c>
      <c r="CT97" s="68">
        <v>0</v>
      </c>
      <c r="CU97" s="68">
        <v>0</v>
      </c>
      <c r="CV97" s="68">
        <v>0</v>
      </c>
      <c r="CW97" s="71">
        <f t="shared" si="75"/>
        <v>0</v>
      </c>
      <c r="CX97" s="68">
        <v>3682</v>
      </c>
      <c r="CY97" s="68">
        <v>3415</v>
      </c>
      <c r="CZ97" s="68">
        <v>2</v>
      </c>
      <c r="DA97" s="71">
        <f t="shared" si="76"/>
        <v>3417</v>
      </c>
      <c r="DB97" s="68">
        <v>0</v>
      </c>
      <c r="DC97" s="68">
        <v>0</v>
      </c>
      <c r="DD97" s="68">
        <v>0</v>
      </c>
      <c r="DE97" s="71">
        <f t="shared" si="77"/>
        <v>0</v>
      </c>
      <c r="DF97" s="68">
        <v>0</v>
      </c>
      <c r="DG97" s="68">
        <v>0</v>
      </c>
      <c r="DH97" s="68">
        <v>0</v>
      </c>
      <c r="DI97" s="68">
        <f t="shared" si="78"/>
        <v>0</v>
      </c>
      <c r="DJ97" s="68"/>
      <c r="DK97" s="68"/>
      <c r="DL97" s="68"/>
      <c r="DM97" s="71"/>
      <c r="DN97" s="68">
        <v>0</v>
      </c>
      <c r="DO97" s="68">
        <v>0</v>
      </c>
      <c r="DP97" s="68">
        <v>0</v>
      </c>
      <c r="DQ97" s="71">
        <f t="shared" si="79"/>
        <v>0</v>
      </c>
      <c r="DR97" s="68">
        <v>0</v>
      </c>
      <c r="DS97" s="68">
        <v>0</v>
      </c>
      <c r="DT97" s="68">
        <v>0</v>
      </c>
      <c r="DU97" s="71">
        <f t="shared" si="80"/>
        <v>0</v>
      </c>
      <c r="DV97" s="68">
        <v>12749</v>
      </c>
      <c r="DW97" s="68">
        <v>12500</v>
      </c>
      <c r="DX97" s="68">
        <v>185</v>
      </c>
      <c r="DY97" s="71">
        <f t="shared" si="81"/>
        <v>12685</v>
      </c>
      <c r="DZ97" s="68">
        <v>0</v>
      </c>
      <c r="EA97" s="68">
        <v>0</v>
      </c>
      <c r="EB97" s="68">
        <v>0</v>
      </c>
      <c r="EC97" s="71">
        <f t="shared" si="82"/>
        <v>0</v>
      </c>
      <c r="ED97" s="68">
        <v>0</v>
      </c>
      <c r="EE97" s="68">
        <v>0</v>
      </c>
      <c r="EF97" s="68">
        <v>0</v>
      </c>
      <c r="EG97" s="68">
        <f t="shared" si="83"/>
        <v>0</v>
      </c>
      <c r="EH97" s="68"/>
      <c r="EI97" s="68"/>
      <c r="EJ97" s="68"/>
      <c r="EK97" s="71"/>
      <c r="EL97" s="68">
        <v>0</v>
      </c>
      <c r="EM97" s="68">
        <v>0</v>
      </c>
      <c r="EN97" s="68">
        <v>0</v>
      </c>
      <c r="EO97" s="71">
        <f t="shared" si="84"/>
        <v>0</v>
      </c>
      <c r="EP97" s="68">
        <v>517</v>
      </c>
      <c r="EQ97" s="68">
        <v>602</v>
      </c>
      <c r="ER97" s="68">
        <v>0</v>
      </c>
      <c r="ES97" s="71">
        <f t="shared" si="85"/>
        <v>602</v>
      </c>
      <c r="ET97" s="68">
        <v>0</v>
      </c>
      <c r="EU97" s="68">
        <v>0</v>
      </c>
      <c r="EV97" s="68">
        <v>0</v>
      </c>
      <c r="EW97" s="71">
        <f t="shared" si="86"/>
        <v>0</v>
      </c>
      <c r="EX97" s="67">
        <v>0</v>
      </c>
      <c r="EY97" s="68">
        <v>0</v>
      </c>
      <c r="EZ97" s="68">
        <v>0</v>
      </c>
      <c r="FA97" s="71">
        <f t="shared" si="87"/>
        <v>0</v>
      </c>
      <c r="FB97" s="68">
        <v>0</v>
      </c>
      <c r="FC97" s="68">
        <v>0</v>
      </c>
      <c r="FD97" s="68">
        <v>0</v>
      </c>
      <c r="FE97" s="71">
        <f t="shared" si="88"/>
        <v>0</v>
      </c>
      <c r="FF97" s="67">
        <v>0</v>
      </c>
      <c r="FG97" s="68">
        <v>0</v>
      </c>
      <c r="FH97" s="68">
        <v>0</v>
      </c>
      <c r="FI97" s="71">
        <f t="shared" si="89"/>
        <v>0</v>
      </c>
      <c r="FJ97" s="68">
        <v>0</v>
      </c>
      <c r="FK97" s="68">
        <v>0</v>
      </c>
      <c r="FL97" s="68">
        <v>0</v>
      </c>
      <c r="FM97" s="71"/>
      <c r="FN97" s="68">
        <v>0</v>
      </c>
      <c r="FO97" s="68">
        <v>0</v>
      </c>
      <c r="FP97" s="68">
        <v>0</v>
      </c>
      <c r="FQ97" s="71">
        <f t="shared" si="91"/>
        <v>0</v>
      </c>
      <c r="FR97" s="68">
        <v>0</v>
      </c>
      <c r="FS97" s="68">
        <v>0</v>
      </c>
      <c r="FT97" s="68">
        <v>0</v>
      </c>
      <c r="FU97" s="71">
        <f t="shared" si="92"/>
        <v>0</v>
      </c>
      <c r="FV97" s="68">
        <v>580</v>
      </c>
      <c r="FW97" s="68">
        <v>550</v>
      </c>
      <c r="FX97" s="68">
        <v>0</v>
      </c>
      <c r="FY97" s="71">
        <f t="shared" si="93"/>
        <v>550</v>
      </c>
      <c r="FZ97" s="68">
        <v>0</v>
      </c>
      <c r="GA97" s="68">
        <v>0</v>
      </c>
      <c r="GB97" s="68">
        <v>0</v>
      </c>
      <c r="GC97" s="71">
        <f t="shared" si="94"/>
        <v>0</v>
      </c>
      <c r="GD97" s="67">
        <v>0</v>
      </c>
      <c r="GE97" s="68">
        <v>0</v>
      </c>
      <c r="GF97" s="68">
        <v>0</v>
      </c>
      <c r="GG97" s="71">
        <f t="shared" si="95"/>
        <v>0</v>
      </c>
      <c r="GH97" s="68">
        <f t="shared" si="96"/>
        <v>40104</v>
      </c>
      <c r="GI97" s="68">
        <f t="shared" si="96"/>
        <v>29989</v>
      </c>
      <c r="GJ97" s="68">
        <f t="shared" si="96"/>
        <v>9447</v>
      </c>
      <c r="GK97" s="71">
        <f t="shared" si="96"/>
        <v>39436</v>
      </c>
    </row>
    <row r="98" spans="1:193" ht="11.25" customHeight="1">
      <c r="A98" s="29">
        <v>39873</v>
      </c>
      <c r="B98" s="72">
        <v>0</v>
      </c>
      <c r="C98" s="73">
        <v>0</v>
      </c>
      <c r="D98" s="73">
        <v>0</v>
      </c>
      <c r="E98" s="74">
        <f t="shared" si="53"/>
        <v>0</v>
      </c>
      <c r="F98" s="73">
        <v>562</v>
      </c>
      <c r="G98" s="73">
        <v>522</v>
      </c>
      <c r="H98" s="73">
        <v>0</v>
      </c>
      <c r="I98" s="74">
        <f t="shared" si="54"/>
        <v>522</v>
      </c>
      <c r="J98" s="73"/>
      <c r="K98" s="73"/>
      <c r="L98" s="73"/>
      <c r="M98" s="73"/>
      <c r="N98" s="73">
        <v>20178</v>
      </c>
      <c r="O98" s="73">
        <v>13842</v>
      </c>
      <c r="P98" s="73">
        <v>7611</v>
      </c>
      <c r="Q98" s="74">
        <f t="shared" si="55"/>
        <v>21453</v>
      </c>
      <c r="R98" s="73"/>
      <c r="S98" s="73"/>
      <c r="T98" s="73"/>
      <c r="U98" s="74"/>
      <c r="V98" s="72">
        <v>0</v>
      </c>
      <c r="W98" s="73">
        <v>0</v>
      </c>
      <c r="X98" s="73">
        <v>0</v>
      </c>
      <c r="Y98" s="74">
        <f t="shared" si="56"/>
        <v>0</v>
      </c>
      <c r="Z98" s="72">
        <v>0</v>
      </c>
      <c r="AA98" s="73">
        <v>0</v>
      </c>
      <c r="AB98" s="73">
        <v>0</v>
      </c>
      <c r="AC98" s="74">
        <f t="shared" si="57"/>
        <v>0</v>
      </c>
      <c r="AD98" s="73">
        <v>0</v>
      </c>
      <c r="AE98" s="73">
        <v>0</v>
      </c>
      <c r="AF98" s="73">
        <v>0</v>
      </c>
      <c r="AG98" s="74">
        <f t="shared" si="58"/>
        <v>0</v>
      </c>
      <c r="AH98" s="73">
        <v>0</v>
      </c>
      <c r="AI98" s="73">
        <v>0</v>
      </c>
      <c r="AJ98" s="73">
        <v>0</v>
      </c>
      <c r="AK98" s="74">
        <f t="shared" si="59"/>
        <v>0</v>
      </c>
      <c r="AL98" s="72">
        <v>0</v>
      </c>
      <c r="AM98" s="73">
        <v>0</v>
      </c>
      <c r="AN98" s="73">
        <v>0</v>
      </c>
      <c r="AO98" s="74">
        <f t="shared" si="60"/>
        <v>0</v>
      </c>
      <c r="AP98" s="72">
        <v>215</v>
      </c>
      <c r="AQ98" s="73">
        <v>145</v>
      </c>
      <c r="AR98" s="73">
        <v>0</v>
      </c>
      <c r="AS98" s="74">
        <f t="shared" si="61"/>
        <v>145</v>
      </c>
      <c r="AT98" s="72">
        <v>0</v>
      </c>
      <c r="AU98" s="73">
        <v>0</v>
      </c>
      <c r="AV98" s="73">
        <v>0</v>
      </c>
      <c r="AW98" s="74">
        <f t="shared" si="62"/>
        <v>0</v>
      </c>
      <c r="AX98" s="72">
        <v>0</v>
      </c>
      <c r="AY98" s="73">
        <v>0</v>
      </c>
      <c r="AZ98" s="73">
        <v>0</v>
      </c>
      <c r="BA98" s="74">
        <f t="shared" si="63"/>
        <v>0</v>
      </c>
      <c r="BB98" s="72">
        <v>0</v>
      </c>
      <c r="BC98" s="73">
        <v>0</v>
      </c>
      <c r="BD98" s="73">
        <v>0</v>
      </c>
      <c r="BE98" s="74">
        <f t="shared" si="64"/>
        <v>0</v>
      </c>
      <c r="BF98" s="73">
        <v>0</v>
      </c>
      <c r="BG98" s="73">
        <v>0</v>
      </c>
      <c r="BH98" s="73">
        <v>0</v>
      </c>
      <c r="BI98" s="74">
        <f t="shared" si="65"/>
        <v>0</v>
      </c>
      <c r="BJ98" s="73">
        <v>0</v>
      </c>
      <c r="BK98" s="73">
        <v>0</v>
      </c>
      <c r="BL98" s="73">
        <v>0</v>
      </c>
      <c r="BM98" s="74">
        <f t="shared" si="66"/>
        <v>0</v>
      </c>
      <c r="BN98" s="73">
        <v>0</v>
      </c>
      <c r="BO98" s="73">
        <v>0</v>
      </c>
      <c r="BP98" s="73">
        <v>0</v>
      </c>
      <c r="BQ98" s="74">
        <f t="shared" si="67"/>
        <v>0</v>
      </c>
      <c r="BR98" s="73">
        <v>0</v>
      </c>
      <c r="BS98" s="73">
        <v>0</v>
      </c>
      <c r="BT98" s="73">
        <v>0</v>
      </c>
      <c r="BU98" s="74">
        <f t="shared" si="68"/>
        <v>0</v>
      </c>
      <c r="BV98" s="73">
        <v>0</v>
      </c>
      <c r="BW98" s="73">
        <v>0</v>
      </c>
      <c r="BX98" s="73">
        <v>0</v>
      </c>
      <c r="BY98" s="74">
        <f t="shared" si="69"/>
        <v>0</v>
      </c>
      <c r="BZ98" s="73">
        <v>0</v>
      </c>
      <c r="CA98" s="73">
        <v>0</v>
      </c>
      <c r="CB98" s="73">
        <v>0</v>
      </c>
      <c r="CC98" s="74">
        <f t="shared" si="70"/>
        <v>0</v>
      </c>
      <c r="CD98" s="73">
        <v>0</v>
      </c>
      <c r="CE98" s="73">
        <v>0</v>
      </c>
      <c r="CF98" s="73">
        <v>0</v>
      </c>
      <c r="CG98" s="74">
        <f t="shared" si="71"/>
        <v>0</v>
      </c>
      <c r="CH98" s="73">
        <v>0</v>
      </c>
      <c r="CI98" s="73">
        <v>0</v>
      </c>
      <c r="CJ98" s="73">
        <v>0</v>
      </c>
      <c r="CK98" s="74">
        <f t="shared" si="72"/>
        <v>0</v>
      </c>
      <c r="CL98" s="72">
        <v>0</v>
      </c>
      <c r="CM98" s="73">
        <v>0</v>
      </c>
      <c r="CN98" s="73">
        <v>0</v>
      </c>
      <c r="CO98" s="74">
        <f t="shared" si="73"/>
        <v>0</v>
      </c>
      <c r="CP98" s="73">
        <v>0</v>
      </c>
      <c r="CQ98" s="73">
        <v>0</v>
      </c>
      <c r="CR98" s="73">
        <v>0</v>
      </c>
      <c r="CS98" s="74">
        <f t="shared" si="74"/>
        <v>0</v>
      </c>
      <c r="CT98" s="73">
        <v>0</v>
      </c>
      <c r="CU98" s="73">
        <v>0</v>
      </c>
      <c r="CV98" s="73">
        <v>0</v>
      </c>
      <c r="CW98" s="74">
        <f t="shared" si="75"/>
        <v>0</v>
      </c>
      <c r="CX98" s="73">
        <v>3825</v>
      </c>
      <c r="CY98" s="73">
        <v>4043</v>
      </c>
      <c r="CZ98" s="73">
        <v>34</v>
      </c>
      <c r="DA98" s="74">
        <f t="shared" si="76"/>
        <v>4077</v>
      </c>
      <c r="DB98" s="73">
        <v>0</v>
      </c>
      <c r="DC98" s="73">
        <v>0</v>
      </c>
      <c r="DD98" s="73">
        <v>0</v>
      </c>
      <c r="DE98" s="74">
        <f t="shared" si="77"/>
        <v>0</v>
      </c>
      <c r="DF98" s="73">
        <v>0</v>
      </c>
      <c r="DG98" s="73">
        <v>0</v>
      </c>
      <c r="DH98" s="73">
        <v>0</v>
      </c>
      <c r="DI98" s="73">
        <f t="shared" si="78"/>
        <v>0</v>
      </c>
      <c r="DJ98" s="73"/>
      <c r="DK98" s="73"/>
      <c r="DL98" s="73"/>
      <c r="DM98" s="74"/>
      <c r="DN98" s="73">
        <v>0</v>
      </c>
      <c r="DO98" s="73">
        <v>0</v>
      </c>
      <c r="DP98" s="73">
        <v>0</v>
      </c>
      <c r="DQ98" s="74">
        <f t="shared" si="79"/>
        <v>0</v>
      </c>
      <c r="DR98" s="73">
        <v>0</v>
      </c>
      <c r="DS98" s="73">
        <v>0</v>
      </c>
      <c r="DT98" s="73">
        <v>0</v>
      </c>
      <c r="DU98" s="74">
        <f t="shared" si="80"/>
        <v>0</v>
      </c>
      <c r="DV98" s="73">
        <v>14303</v>
      </c>
      <c r="DW98" s="73">
        <v>13168</v>
      </c>
      <c r="DX98" s="73">
        <v>64</v>
      </c>
      <c r="DY98" s="74">
        <f t="shared" si="81"/>
        <v>13232</v>
      </c>
      <c r="DZ98" s="73">
        <v>0</v>
      </c>
      <c r="EA98" s="73">
        <v>0</v>
      </c>
      <c r="EB98" s="73">
        <v>0</v>
      </c>
      <c r="EC98" s="74">
        <f t="shared" si="82"/>
        <v>0</v>
      </c>
      <c r="ED98" s="73">
        <v>0</v>
      </c>
      <c r="EE98" s="73">
        <v>0</v>
      </c>
      <c r="EF98" s="73">
        <v>0</v>
      </c>
      <c r="EG98" s="73">
        <f t="shared" si="83"/>
        <v>0</v>
      </c>
      <c r="EH98" s="73"/>
      <c r="EI98" s="73"/>
      <c r="EJ98" s="73"/>
      <c r="EK98" s="74"/>
      <c r="EL98" s="73">
        <v>0</v>
      </c>
      <c r="EM98" s="73">
        <v>0</v>
      </c>
      <c r="EN98" s="73">
        <v>0</v>
      </c>
      <c r="EO98" s="74">
        <f t="shared" si="84"/>
        <v>0</v>
      </c>
      <c r="EP98" s="73">
        <v>730</v>
      </c>
      <c r="EQ98" s="73">
        <v>751</v>
      </c>
      <c r="ER98" s="73">
        <v>0</v>
      </c>
      <c r="ES98" s="74">
        <f t="shared" si="85"/>
        <v>751</v>
      </c>
      <c r="ET98" s="73">
        <v>0</v>
      </c>
      <c r="EU98" s="73">
        <v>0</v>
      </c>
      <c r="EV98" s="73">
        <v>0</v>
      </c>
      <c r="EW98" s="74">
        <f t="shared" si="86"/>
        <v>0</v>
      </c>
      <c r="EX98" s="72">
        <v>0</v>
      </c>
      <c r="EY98" s="73">
        <v>0</v>
      </c>
      <c r="EZ98" s="73">
        <v>0</v>
      </c>
      <c r="FA98" s="74">
        <f t="shared" si="87"/>
        <v>0</v>
      </c>
      <c r="FB98" s="73">
        <v>0</v>
      </c>
      <c r="FC98" s="73">
        <v>0</v>
      </c>
      <c r="FD98" s="73">
        <v>0</v>
      </c>
      <c r="FE98" s="74">
        <f t="shared" si="88"/>
        <v>0</v>
      </c>
      <c r="FF98" s="72">
        <v>0</v>
      </c>
      <c r="FG98" s="73">
        <v>0</v>
      </c>
      <c r="FH98" s="73">
        <v>0</v>
      </c>
      <c r="FI98" s="74">
        <f t="shared" si="89"/>
        <v>0</v>
      </c>
      <c r="FJ98" s="73">
        <v>0</v>
      </c>
      <c r="FK98" s="73">
        <v>0</v>
      </c>
      <c r="FL98" s="73">
        <v>0</v>
      </c>
      <c r="FM98" s="74"/>
      <c r="FN98" s="73">
        <v>0</v>
      </c>
      <c r="FO98" s="73">
        <v>0</v>
      </c>
      <c r="FP98" s="73">
        <v>0</v>
      </c>
      <c r="FQ98" s="74">
        <f t="shared" si="91"/>
        <v>0</v>
      </c>
      <c r="FR98" s="73">
        <v>0</v>
      </c>
      <c r="FS98" s="73">
        <v>0</v>
      </c>
      <c r="FT98" s="73">
        <v>0</v>
      </c>
      <c r="FU98" s="74">
        <f t="shared" si="92"/>
        <v>0</v>
      </c>
      <c r="FV98" s="73">
        <v>860</v>
      </c>
      <c r="FW98" s="73">
        <v>649</v>
      </c>
      <c r="FX98" s="73">
        <v>1</v>
      </c>
      <c r="FY98" s="74">
        <f t="shared" si="93"/>
        <v>650</v>
      </c>
      <c r="FZ98" s="73">
        <v>0</v>
      </c>
      <c r="GA98" s="73">
        <v>0</v>
      </c>
      <c r="GB98" s="73">
        <v>0</v>
      </c>
      <c r="GC98" s="74">
        <f t="shared" si="94"/>
        <v>0</v>
      </c>
      <c r="GD98" s="72">
        <v>0</v>
      </c>
      <c r="GE98" s="73">
        <v>0</v>
      </c>
      <c r="GF98" s="73">
        <v>0</v>
      </c>
      <c r="GG98" s="74">
        <f t="shared" si="95"/>
        <v>0</v>
      </c>
      <c r="GH98" s="73">
        <f t="shared" si="96"/>
        <v>40673</v>
      </c>
      <c r="GI98" s="73">
        <f t="shared" si="96"/>
        <v>33120</v>
      </c>
      <c r="GJ98" s="73">
        <f t="shared" si="96"/>
        <v>7710</v>
      </c>
      <c r="GK98" s="74">
        <f t="shared" si="96"/>
        <v>40830</v>
      </c>
    </row>
    <row r="99" spans="1:193" s="13" customFormat="1">
      <c r="A99" s="21">
        <v>39904</v>
      </c>
      <c r="B99" s="64">
        <v>0</v>
      </c>
      <c r="C99" s="65">
        <v>0</v>
      </c>
      <c r="D99" s="65">
        <v>0</v>
      </c>
      <c r="E99" s="66">
        <f t="shared" si="53"/>
        <v>0</v>
      </c>
      <c r="F99" s="65">
        <v>543</v>
      </c>
      <c r="G99" s="65">
        <v>562</v>
      </c>
      <c r="H99" s="65">
        <v>0</v>
      </c>
      <c r="I99" s="66">
        <f t="shared" si="54"/>
        <v>562</v>
      </c>
      <c r="J99" s="65"/>
      <c r="K99" s="65"/>
      <c r="L99" s="65"/>
      <c r="M99" s="65"/>
      <c r="N99" s="65">
        <v>18725</v>
      </c>
      <c r="O99" s="65">
        <v>10197</v>
      </c>
      <c r="P99" s="65">
        <v>8670</v>
      </c>
      <c r="Q99" s="66">
        <f t="shared" si="55"/>
        <v>18867</v>
      </c>
      <c r="R99" s="65"/>
      <c r="S99" s="65"/>
      <c r="T99" s="65"/>
      <c r="U99" s="66"/>
      <c r="V99" s="64">
        <v>0</v>
      </c>
      <c r="W99" s="65">
        <v>0</v>
      </c>
      <c r="X99" s="65">
        <v>0</v>
      </c>
      <c r="Y99" s="66">
        <f t="shared" si="56"/>
        <v>0</v>
      </c>
      <c r="Z99" s="64">
        <v>0</v>
      </c>
      <c r="AA99" s="65">
        <v>0</v>
      </c>
      <c r="AB99" s="65">
        <v>0</v>
      </c>
      <c r="AC99" s="66">
        <f t="shared" si="57"/>
        <v>0</v>
      </c>
      <c r="AD99" s="65">
        <v>0</v>
      </c>
      <c r="AE99" s="65">
        <v>0</v>
      </c>
      <c r="AF99" s="65">
        <v>0</v>
      </c>
      <c r="AG99" s="66">
        <f t="shared" si="58"/>
        <v>0</v>
      </c>
      <c r="AH99" s="65">
        <v>0</v>
      </c>
      <c r="AI99" s="65">
        <v>0</v>
      </c>
      <c r="AJ99" s="65">
        <v>0</v>
      </c>
      <c r="AK99" s="66">
        <f t="shared" si="59"/>
        <v>0</v>
      </c>
      <c r="AL99" s="64">
        <v>0</v>
      </c>
      <c r="AM99" s="65">
        <v>0</v>
      </c>
      <c r="AN99" s="65">
        <v>0</v>
      </c>
      <c r="AO99" s="66">
        <f t="shared" si="60"/>
        <v>0</v>
      </c>
      <c r="AP99" s="64">
        <v>201</v>
      </c>
      <c r="AQ99" s="65">
        <v>136</v>
      </c>
      <c r="AR99" s="65">
        <v>45</v>
      </c>
      <c r="AS99" s="66">
        <f t="shared" si="61"/>
        <v>181</v>
      </c>
      <c r="AT99" s="64">
        <v>0</v>
      </c>
      <c r="AU99" s="65">
        <v>0</v>
      </c>
      <c r="AV99" s="65">
        <v>0</v>
      </c>
      <c r="AW99" s="66">
        <f t="shared" si="62"/>
        <v>0</v>
      </c>
      <c r="AX99" s="64">
        <v>0</v>
      </c>
      <c r="AY99" s="65">
        <v>0</v>
      </c>
      <c r="AZ99" s="65">
        <v>0</v>
      </c>
      <c r="BA99" s="66">
        <f t="shared" si="63"/>
        <v>0</v>
      </c>
      <c r="BB99" s="64">
        <v>0</v>
      </c>
      <c r="BC99" s="65">
        <v>0</v>
      </c>
      <c r="BD99" s="65">
        <v>0</v>
      </c>
      <c r="BE99" s="66">
        <f t="shared" si="64"/>
        <v>0</v>
      </c>
      <c r="BF99" s="65">
        <v>0</v>
      </c>
      <c r="BG99" s="65">
        <v>0</v>
      </c>
      <c r="BH99" s="65">
        <v>0</v>
      </c>
      <c r="BI99" s="66">
        <f t="shared" si="65"/>
        <v>0</v>
      </c>
      <c r="BJ99" s="65">
        <v>0</v>
      </c>
      <c r="BK99" s="65">
        <v>0</v>
      </c>
      <c r="BL99" s="65">
        <v>0</v>
      </c>
      <c r="BM99" s="66">
        <f t="shared" si="66"/>
        <v>0</v>
      </c>
      <c r="BN99" s="65">
        <v>0</v>
      </c>
      <c r="BO99" s="65">
        <v>0</v>
      </c>
      <c r="BP99" s="65">
        <v>0</v>
      </c>
      <c r="BQ99" s="66">
        <f t="shared" si="67"/>
        <v>0</v>
      </c>
      <c r="BR99" s="65">
        <v>0</v>
      </c>
      <c r="BS99" s="65">
        <v>0</v>
      </c>
      <c r="BT99" s="65">
        <v>0</v>
      </c>
      <c r="BU99" s="66">
        <f t="shared" si="68"/>
        <v>0</v>
      </c>
      <c r="BV99" s="65">
        <v>0</v>
      </c>
      <c r="BW99" s="65">
        <v>0</v>
      </c>
      <c r="BX99" s="65">
        <v>0</v>
      </c>
      <c r="BY99" s="66">
        <f t="shared" si="69"/>
        <v>0</v>
      </c>
      <c r="BZ99" s="65">
        <v>0</v>
      </c>
      <c r="CA99" s="65">
        <v>0</v>
      </c>
      <c r="CB99" s="65">
        <v>0</v>
      </c>
      <c r="CC99" s="66">
        <f t="shared" si="70"/>
        <v>0</v>
      </c>
      <c r="CD99" s="65">
        <v>0</v>
      </c>
      <c r="CE99" s="65">
        <v>0</v>
      </c>
      <c r="CF99" s="65">
        <v>0</v>
      </c>
      <c r="CG99" s="66">
        <f t="shared" si="71"/>
        <v>0</v>
      </c>
      <c r="CH99" s="65">
        <v>0</v>
      </c>
      <c r="CI99" s="65">
        <v>0</v>
      </c>
      <c r="CJ99" s="65">
        <v>0</v>
      </c>
      <c r="CK99" s="66">
        <f t="shared" si="72"/>
        <v>0</v>
      </c>
      <c r="CL99" s="64">
        <v>0</v>
      </c>
      <c r="CM99" s="65">
        <v>0</v>
      </c>
      <c r="CN99" s="65">
        <v>0</v>
      </c>
      <c r="CO99" s="66">
        <f t="shared" si="73"/>
        <v>0</v>
      </c>
      <c r="CP99" s="65">
        <v>0</v>
      </c>
      <c r="CQ99" s="65">
        <v>0</v>
      </c>
      <c r="CR99" s="65">
        <v>0</v>
      </c>
      <c r="CS99" s="66">
        <f t="shared" si="74"/>
        <v>0</v>
      </c>
      <c r="CT99" s="65">
        <v>0</v>
      </c>
      <c r="CU99" s="65">
        <v>0</v>
      </c>
      <c r="CV99" s="65">
        <v>0</v>
      </c>
      <c r="CW99" s="66">
        <f t="shared" si="75"/>
        <v>0</v>
      </c>
      <c r="CX99" s="65">
        <v>3430</v>
      </c>
      <c r="CY99" s="65">
        <v>2972</v>
      </c>
      <c r="CZ99" s="65">
        <v>10</v>
      </c>
      <c r="DA99" s="66">
        <f t="shared" si="76"/>
        <v>2982</v>
      </c>
      <c r="DB99" s="65">
        <v>0</v>
      </c>
      <c r="DC99" s="65">
        <v>0</v>
      </c>
      <c r="DD99" s="65">
        <v>0</v>
      </c>
      <c r="DE99" s="66">
        <f t="shared" si="77"/>
        <v>0</v>
      </c>
      <c r="DF99" s="65">
        <v>0</v>
      </c>
      <c r="DG99" s="65">
        <v>0</v>
      </c>
      <c r="DH99" s="65">
        <v>0</v>
      </c>
      <c r="DI99" s="65">
        <f t="shared" si="78"/>
        <v>0</v>
      </c>
      <c r="DJ99" s="65"/>
      <c r="DK99" s="65"/>
      <c r="DL99" s="65"/>
      <c r="DM99" s="66"/>
      <c r="DN99" s="65">
        <v>0</v>
      </c>
      <c r="DO99" s="65">
        <v>0</v>
      </c>
      <c r="DP99" s="65">
        <v>0</v>
      </c>
      <c r="DQ99" s="66">
        <f t="shared" si="79"/>
        <v>0</v>
      </c>
      <c r="DR99" s="65">
        <v>0</v>
      </c>
      <c r="DS99" s="65">
        <v>0</v>
      </c>
      <c r="DT99" s="65">
        <v>0</v>
      </c>
      <c r="DU99" s="66">
        <f t="shared" si="80"/>
        <v>0</v>
      </c>
      <c r="DV99" s="65">
        <v>12306</v>
      </c>
      <c r="DW99" s="65">
        <v>12403</v>
      </c>
      <c r="DX99" s="65">
        <v>269</v>
      </c>
      <c r="DY99" s="66">
        <f t="shared" si="81"/>
        <v>12672</v>
      </c>
      <c r="DZ99" s="65">
        <v>0</v>
      </c>
      <c r="EA99" s="65">
        <v>0</v>
      </c>
      <c r="EB99" s="65">
        <v>0</v>
      </c>
      <c r="EC99" s="66">
        <f t="shared" si="82"/>
        <v>0</v>
      </c>
      <c r="ED99" s="65">
        <v>0</v>
      </c>
      <c r="EE99" s="65">
        <v>0</v>
      </c>
      <c r="EF99" s="65">
        <v>0</v>
      </c>
      <c r="EG99" s="65">
        <f t="shared" si="83"/>
        <v>0</v>
      </c>
      <c r="EH99" s="65"/>
      <c r="EI99" s="65"/>
      <c r="EJ99" s="65"/>
      <c r="EK99" s="66"/>
      <c r="EL99" s="65">
        <v>0</v>
      </c>
      <c r="EM99" s="65">
        <v>0</v>
      </c>
      <c r="EN99" s="65">
        <v>0</v>
      </c>
      <c r="EO99" s="66">
        <f t="shared" si="84"/>
        <v>0</v>
      </c>
      <c r="EP99" s="65">
        <v>657</v>
      </c>
      <c r="EQ99" s="65">
        <v>584</v>
      </c>
      <c r="ER99" s="65">
        <v>0</v>
      </c>
      <c r="ES99" s="66">
        <f t="shared" si="85"/>
        <v>584</v>
      </c>
      <c r="ET99" s="65">
        <v>0</v>
      </c>
      <c r="EU99" s="65">
        <v>0</v>
      </c>
      <c r="EV99" s="65">
        <v>0</v>
      </c>
      <c r="EW99" s="66">
        <f t="shared" si="86"/>
        <v>0</v>
      </c>
      <c r="EX99" s="64">
        <v>0</v>
      </c>
      <c r="EY99" s="65">
        <v>0</v>
      </c>
      <c r="EZ99" s="65">
        <v>0</v>
      </c>
      <c r="FA99" s="66">
        <f t="shared" si="87"/>
        <v>0</v>
      </c>
      <c r="FB99" s="65">
        <v>0</v>
      </c>
      <c r="FC99" s="65">
        <v>0</v>
      </c>
      <c r="FD99" s="65">
        <v>0</v>
      </c>
      <c r="FE99" s="66">
        <f t="shared" si="88"/>
        <v>0</v>
      </c>
      <c r="FF99" s="64">
        <v>0</v>
      </c>
      <c r="FG99" s="65">
        <v>0</v>
      </c>
      <c r="FH99" s="65">
        <v>0</v>
      </c>
      <c r="FI99" s="66">
        <f t="shared" si="89"/>
        <v>0</v>
      </c>
      <c r="FJ99" s="65">
        <v>0</v>
      </c>
      <c r="FK99" s="65">
        <v>0</v>
      </c>
      <c r="FL99" s="65">
        <v>0</v>
      </c>
      <c r="FM99" s="66"/>
      <c r="FN99" s="65">
        <v>0</v>
      </c>
      <c r="FO99" s="65">
        <v>0</v>
      </c>
      <c r="FP99" s="65">
        <v>0</v>
      </c>
      <c r="FQ99" s="66">
        <f t="shared" si="91"/>
        <v>0</v>
      </c>
      <c r="FR99" s="65">
        <v>0</v>
      </c>
      <c r="FS99" s="65">
        <v>0</v>
      </c>
      <c r="FT99" s="65">
        <v>0</v>
      </c>
      <c r="FU99" s="66">
        <f t="shared" si="92"/>
        <v>0</v>
      </c>
      <c r="FV99" s="65">
        <v>661</v>
      </c>
      <c r="FW99" s="65">
        <v>670</v>
      </c>
      <c r="FX99" s="65">
        <v>36</v>
      </c>
      <c r="FY99" s="66">
        <f t="shared" si="93"/>
        <v>706</v>
      </c>
      <c r="FZ99" s="65">
        <v>0</v>
      </c>
      <c r="GA99" s="65">
        <v>0</v>
      </c>
      <c r="GB99" s="65">
        <v>0</v>
      </c>
      <c r="GC99" s="66">
        <f t="shared" si="94"/>
        <v>0</v>
      </c>
      <c r="GD99" s="82">
        <v>0</v>
      </c>
      <c r="GE99" s="83">
        <v>0</v>
      </c>
      <c r="GF99" s="83">
        <v>0</v>
      </c>
      <c r="GG99" s="84">
        <f t="shared" si="95"/>
        <v>0</v>
      </c>
      <c r="GH99" s="65">
        <f t="shared" ref="GH99:GK130" si="97">B99+F99+N99+V99+Z99+AD99+AH99+AL99+AP99+AT99+AX99+BB99+BF99+BJ99+BN99+BR99+BV99+BZ99+CD99+CH99+CL99+CP99+CT99+CX99+DB99+DF99+DN99+DR99+DV99+DZ99+ED99+EL99+EP99+ET99+EX99+FB99+FF99+FJ99+FN99+FR99+FV99+FZ99+GD99+J99+DJ99+EH99</f>
        <v>36523</v>
      </c>
      <c r="GI99" s="65">
        <f t="shared" si="97"/>
        <v>27524</v>
      </c>
      <c r="GJ99" s="65">
        <f t="shared" si="97"/>
        <v>9030</v>
      </c>
      <c r="GK99" s="66">
        <f t="shared" si="97"/>
        <v>36554</v>
      </c>
    </row>
    <row r="100" spans="1:193">
      <c r="A100" s="28">
        <v>39934</v>
      </c>
      <c r="B100" s="67">
        <v>0</v>
      </c>
      <c r="C100" s="68">
        <v>0</v>
      </c>
      <c r="D100" s="68">
        <v>0</v>
      </c>
      <c r="E100" s="71">
        <f t="shared" si="53"/>
        <v>0</v>
      </c>
      <c r="F100" s="68">
        <v>578</v>
      </c>
      <c r="G100" s="68">
        <v>600</v>
      </c>
      <c r="H100" s="68">
        <v>0</v>
      </c>
      <c r="I100" s="71">
        <f t="shared" si="54"/>
        <v>600</v>
      </c>
      <c r="J100" s="68"/>
      <c r="K100" s="68"/>
      <c r="L100" s="68"/>
      <c r="M100" s="68"/>
      <c r="N100" s="68">
        <v>19475</v>
      </c>
      <c r="O100" s="68">
        <v>12537</v>
      </c>
      <c r="P100" s="68">
        <v>7107</v>
      </c>
      <c r="Q100" s="71">
        <f t="shared" si="55"/>
        <v>19644</v>
      </c>
      <c r="R100" s="68"/>
      <c r="S100" s="68"/>
      <c r="T100" s="68"/>
      <c r="U100" s="71"/>
      <c r="V100" s="67">
        <v>0</v>
      </c>
      <c r="W100" s="68">
        <v>0</v>
      </c>
      <c r="X100" s="68">
        <v>0</v>
      </c>
      <c r="Y100" s="71">
        <f t="shared" si="56"/>
        <v>0</v>
      </c>
      <c r="Z100" s="67">
        <v>0</v>
      </c>
      <c r="AA100" s="68">
        <v>0</v>
      </c>
      <c r="AB100" s="68">
        <v>0</v>
      </c>
      <c r="AC100" s="71">
        <f t="shared" si="57"/>
        <v>0</v>
      </c>
      <c r="AD100" s="68">
        <v>0</v>
      </c>
      <c r="AE100" s="68">
        <v>0</v>
      </c>
      <c r="AF100" s="68">
        <v>0</v>
      </c>
      <c r="AG100" s="71">
        <f t="shared" si="58"/>
        <v>0</v>
      </c>
      <c r="AH100" s="68">
        <v>0</v>
      </c>
      <c r="AI100" s="68">
        <v>0</v>
      </c>
      <c r="AJ100" s="68">
        <v>0</v>
      </c>
      <c r="AK100" s="71">
        <f t="shared" si="59"/>
        <v>0</v>
      </c>
      <c r="AL100" s="67">
        <v>0</v>
      </c>
      <c r="AM100" s="68">
        <v>0</v>
      </c>
      <c r="AN100" s="68">
        <v>0</v>
      </c>
      <c r="AO100" s="71">
        <f t="shared" si="60"/>
        <v>0</v>
      </c>
      <c r="AP100" s="67">
        <v>80</v>
      </c>
      <c r="AQ100" s="68">
        <v>105</v>
      </c>
      <c r="AR100" s="68">
        <v>0</v>
      </c>
      <c r="AS100" s="71">
        <f t="shared" si="61"/>
        <v>105</v>
      </c>
      <c r="AT100" s="67">
        <v>0</v>
      </c>
      <c r="AU100" s="68">
        <v>0</v>
      </c>
      <c r="AV100" s="68">
        <v>0</v>
      </c>
      <c r="AW100" s="71">
        <f t="shared" si="62"/>
        <v>0</v>
      </c>
      <c r="AX100" s="67">
        <v>0</v>
      </c>
      <c r="AY100" s="68">
        <v>0</v>
      </c>
      <c r="AZ100" s="68">
        <v>0</v>
      </c>
      <c r="BA100" s="71">
        <f t="shared" si="63"/>
        <v>0</v>
      </c>
      <c r="BB100" s="67">
        <v>0</v>
      </c>
      <c r="BC100" s="68">
        <v>0</v>
      </c>
      <c r="BD100" s="68">
        <v>0</v>
      </c>
      <c r="BE100" s="71">
        <f t="shared" si="64"/>
        <v>0</v>
      </c>
      <c r="BF100" s="68">
        <v>0</v>
      </c>
      <c r="BG100" s="68">
        <v>0</v>
      </c>
      <c r="BH100" s="68">
        <v>0</v>
      </c>
      <c r="BI100" s="71">
        <f t="shared" si="65"/>
        <v>0</v>
      </c>
      <c r="BJ100" s="68">
        <v>0</v>
      </c>
      <c r="BK100" s="68">
        <v>0</v>
      </c>
      <c r="BL100" s="68">
        <v>0</v>
      </c>
      <c r="BM100" s="71">
        <f t="shared" si="66"/>
        <v>0</v>
      </c>
      <c r="BN100" s="68">
        <v>0</v>
      </c>
      <c r="BO100" s="68">
        <v>0</v>
      </c>
      <c r="BP100" s="68">
        <v>0</v>
      </c>
      <c r="BQ100" s="71">
        <f t="shared" si="67"/>
        <v>0</v>
      </c>
      <c r="BR100" s="68">
        <v>0</v>
      </c>
      <c r="BS100" s="68">
        <v>0</v>
      </c>
      <c r="BT100" s="68">
        <v>0</v>
      </c>
      <c r="BU100" s="71">
        <f t="shared" si="68"/>
        <v>0</v>
      </c>
      <c r="BV100" s="68">
        <v>0</v>
      </c>
      <c r="BW100" s="68">
        <v>0</v>
      </c>
      <c r="BX100" s="68">
        <v>0</v>
      </c>
      <c r="BY100" s="71">
        <f t="shared" si="69"/>
        <v>0</v>
      </c>
      <c r="BZ100" s="68">
        <v>0</v>
      </c>
      <c r="CA100" s="68">
        <v>0</v>
      </c>
      <c r="CB100" s="68">
        <v>0</v>
      </c>
      <c r="CC100" s="71">
        <f t="shared" si="70"/>
        <v>0</v>
      </c>
      <c r="CD100" s="68">
        <v>0</v>
      </c>
      <c r="CE100" s="68">
        <v>0</v>
      </c>
      <c r="CF100" s="68">
        <v>0</v>
      </c>
      <c r="CG100" s="71">
        <f t="shared" si="71"/>
        <v>0</v>
      </c>
      <c r="CH100" s="68">
        <v>0</v>
      </c>
      <c r="CI100" s="68">
        <v>0</v>
      </c>
      <c r="CJ100" s="68">
        <v>0</v>
      </c>
      <c r="CK100" s="71">
        <f t="shared" si="72"/>
        <v>0</v>
      </c>
      <c r="CL100" s="67">
        <v>0</v>
      </c>
      <c r="CM100" s="68">
        <v>0</v>
      </c>
      <c r="CN100" s="68">
        <v>0</v>
      </c>
      <c r="CO100" s="71">
        <f t="shared" si="73"/>
        <v>0</v>
      </c>
      <c r="CP100" s="68">
        <v>0</v>
      </c>
      <c r="CQ100" s="68">
        <v>0</v>
      </c>
      <c r="CR100" s="68">
        <v>0</v>
      </c>
      <c r="CS100" s="71">
        <f t="shared" si="74"/>
        <v>0</v>
      </c>
      <c r="CT100" s="68">
        <v>0</v>
      </c>
      <c r="CU100" s="68">
        <v>0</v>
      </c>
      <c r="CV100" s="68">
        <v>0</v>
      </c>
      <c r="CW100" s="71">
        <f t="shared" si="75"/>
        <v>0</v>
      </c>
      <c r="CX100" s="68">
        <v>3042</v>
      </c>
      <c r="CY100" s="68">
        <v>2678</v>
      </c>
      <c r="CZ100" s="68">
        <v>0</v>
      </c>
      <c r="DA100" s="71">
        <f t="shared" si="76"/>
        <v>2678</v>
      </c>
      <c r="DB100" s="68">
        <v>0</v>
      </c>
      <c r="DC100" s="68">
        <v>0</v>
      </c>
      <c r="DD100" s="68">
        <v>0</v>
      </c>
      <c r="DE100" s="71">
        <f t="shared" si="77"/>
        <v>0</v>
      </c>
      <c r="DF100" s="68">
        <v>0</v>
      </c>
      <c r="DG100" s="68">
        <v>0</v>
      </c>
      <c r="DH100" s="68">
        <v>0</v>
      </c>
      <c r="DI100" s="68">
        <f t="shared" si="78"/>
        <v>0</v>
      </c>
      <c r="DJ100" s="68"/>
      <c r="DK100" s="68"/>
      <c r="DL100" s="68"/>
      <c r="DM100" s="71"/>
      <c r="DN100" s="68">
        <v>0</v>
      </c>
      <c r="DO100" s="68">
        <v>0</v>
      </c>
      <c r="DP100" s="68">
        <v>0</v>
      </c>
      <c r="DQ100" s="71">
        <f t="shared" si="79"/>
        <v>0</v>
      </c>
      <c r="DR100" s="68">
        <v>0</v>
      </c>
      <c r="DS100" s="68">
        <v>0</v>
      </c>
      <c r="DT100" s="68">
        <v>0</v>
      </c>
      <c r="DU100" s="71">
        <f t="shared" si="80"/>
        <v>0</v>
      </c>
      <c r="DV100" s="68">
        <v>12976</v>
      </c>
      <c r="DW100" s="68">
        <v>12492</v>
      </c>
      <c r="DX100" s="68">
        <v>473</v>
      </c>
      <c r="DY100" s="71">
        <f t="shared" si="81"/>
        <v>12965</v>
      </c>
      <c r="DZ100" s="68">
        <v>0</v>
      </c>
      <c r="EA100" s="68">
        <v>0</v>
      </c>
      <c r="EB100" s="68">
        <v>0</v>
      </c>
      <c r="EC100" s="71">
        <f t="shared" si="82"/>
        <v>0</v>
      </c>
      <c r="ED100" s="68">
        <v>0</v>
      </c>
      <c r="EE100" s="68">
        <v>0</v>
      </c>
      <c r="EF100" s="68">
        <v>0</v>
      </c>
      <c r="EG100" s="68">
        <f t="shared" si="83"/>
        <v>0</v>
      </c>
      <c r="EH100" s="68"/>
      <c r="EI100" s="68"/>
      <c r="EJ100" s="68"/>
      <c r="EK100" s="71"/>
      <c r="EL100" s="68">
        <v>0</v>
      </c>
      <c r="EM100" s="68">
        <v>0</v>
      </c>
      <c r="EN100" s="68">
        <v>0</v>
      </c>
      <c r="EO100" s="71">
        <f t="shared" si="84"/>
        <v>0</v>
      </c>
      <c r="EP100" s="68">
        <v>854</v>
      </c>
      <c r="EQ100" s="68">
        <v>832</v>
      </c>
      <c r="ER100" s="68">
        <v>0</v>
      </c>
      <c r="ES100" s="71">
        <f t="shared" si="85"/>
        <v>832</v>
      </c>
      <c r="ET100" s="68">
        <v>0</v>
      </c>
      <c r="EU100" s="68">
        <v>0</v>
      </c>
      <c r="EV100" s="68">
        <v>0</v>
      </c>
      <c r="EW100" s="71">
        <f t="shared" si="86"/>
        <v>0</v>
      </c>
      <c r="EX100" s="67">
        <v>0</v>
      </c>
      <c r="EY100" s="68">
        <v>0</v>
      </c>
      <c r="EZ100" s="68">
        <v>0</v>
      </c>
      <c r="FA100" s="71">
        <f t="shared" si="87"/>
        <v>0</v>
      </c>
      <c r="FB100" s="68">
        <v>0</v>
      </c>
      <c r="FC100" s="68">
        <v>0</v>
      </c>
      <c r="FD100" s="68">
        <v>0</v>
      </c>
      <c r="FE100" s="71">
        <f t="shared" si="88"/>
        <v>0</v>
      </c>
      <c r="FF100" s="67">
        <v>0</v>
      </c>
      <c r="FG100" s="68">
        <v>0</v>
      </c>
      <c r="FH100" s="68">
        <v>0</v>
      </c>
      <c r="FI100" s="71">
        <f t="shared" si="89"/>
        <v>0</v>
      </c>
      <c r="FJ100" s="68">
        <v>0</v>
      </c>
      <c r="FK100" s="68">
        <v>0</v>
      </c>
      <c r="FL100" s="68">
        <v>0</v>
      </c>
      <c r="FM100" s="71"/>
      <c r="FN100" s="68">
        <v>0</v>
      </c>
      <c r="FO100" s="68">
        <v>0</v>
      </c>
      <c r="FP100" s="68">
        <v>0</v>
      </c>
      <c r="FQ100" s="71">
        <f t="shared" si="91"/>
        <v>0</v>
      </c>
      <c r="FR100" s="68">
        <v>0</v>
      </c>
      <c r="FS100" s="68">
        <v>0</v>
      </c>
      <c r="FT100" s="68">
        <v>0</v>
      </c>
      <c r="FU100" s="71">
        <f t="shared" si="92"/>
        <v>0</v>
      </c>
      <c r="FV100" s="68">
        <v>702</v>
      </c>
      <c r="FW100" s="68">
        <v>707</v>
      </c>
      <c r="FX100" s="68">
        <v>22</v>
      </c>
      <c r="FY100" s="71">
        <f t="shared" si="93"/>
        <v>729</v>
      </c>
      <c r="FZ100" s="68">
        <v>0</v>
      </c>
      <c r="GA100" s="68">
        <v>0</v>
      </c>
      <c r="GB100" s="68">
        <v>0</v>
      </c>
      <c r="GC100" s="71">
        <f t="shared" si="94"/>
        <v>0</v>
      </c>
      <c r="GD100" s="82">
        <v>0</v>
      </c>
      <c r="GE100" s="83">
        <v>0</v>
      </c>
      <c r="GF100" s="83">
        <v>0</v>
      </c>
      <c r="GG100" s="84">
        <f t="shared" si="95"/>
        <v>0</v>
      </c>
      <c r="GH100" s="68">
        <f t="shared" si="97"/>
        <v>37707</v>
      </c>
      <c r="GI100" s="68">
        <f t="shared" si="97"/>
        <v>29951</v>
      </c>
      <c r="GJ100" s="68">
        <f t="shared" si="97"/>
        <v>7602</v>
      </c>
      <c r="GK100" s="71">
        <f t="shared" si="97"/>
        <v>37553</v>
      </c>
    </row>
    <row r="101" spans="1:193">
      <c r="A101" s="28">
        <v>39965</v>
      </c>
      <c r="B101" s="67">
        <v>0</v>
      </c>
      <c r="C101" s="68">
        <v>0</v>
      </c>
      <c r="D101" s="68">
        <v>0</v>
      </c>
      <c r="E101" s="71">
        <f t="shared" si="53"/>
        <v>0</v>
      </c>
      <c r="F101" s="68">
        <v>696</v>
      </c>
      <c r="G101" s="68">
        <v>707</v>
      </c>
      <c r="H101" s="68">
        <v>0</v>
      </c>
      <c r="I101" s="71">
        <f t="shared" si="54"/>
        <v>707</v>
      </c>
      <c r="J101" s="68"/>
      <c r="K101" s="68"/>
      <c r="L101" s="68"/>
      <c r="M101" s="68"/>
      <c r="N101" s="68">
        <v>24933</v>
      </c>
      <c r="O101" s="68">
        <v>14902</v>
      </c>
      <c r="P101" s="68">
        <v>9829</v>
      </c>
      <c r="Q101" s="71">
        <f t="shared" si="55"/>
        <v>24731</v>
      </c>
      <c r="R101" s="68"/>
      <c r="S101" s="68"/>
      <c r="T101" s="68"/>
      <c r="U101" s="71"/>
      <c r="V101" s="67">
        <v>0</v>
      </c>
      <c r="W101" s="68">
        <v>0</v>
      </c>
      <c r="X101" s="68">
        <v>0</v>
      </c>
      <c r="Y101" s="71">
        <f t="shared" si="56"/>
        <v>0</v>
      </c>
      <c r="Z101" s="67">
        <v>0</v>
      </c>
      <c r="AA101" s="68">
        <v>0</v>
      </c>
      <c r="AB101" s="68">
        <v>0</v>
      </c>
      <c r="AC101" s="71">
        <f t="shared" si="57"/>
        <v>0</v>
      </c>
      <c r="AD101" s="68">
        <v>0</v>
      </c>
      <c r="AE101" s="68">
        <v>0</v>
      </c>
      <c r="AF101" s="68">
        <v>0</v>
      </c>
      <c r="AG101" s="71">
        <f t="shared" si="58"/>
        <v>0</v>
      </c>
      <c r="AH101" s="68">
        <v>0</v>
      </c>
      <c r="AI101" s="68">
        <v>0</v>
      </c>
      <c r="AJ101" s="68">
        <v>0</v>
      </c>
      <c r="AK101" s="71">
        <f t="shared" si="59"/>
        <v>0</v>
      </c>
      <c r="AL101" s="67">
        <v>0</v>
      </c>
      <c r="AM101" s="68">
        <v>0</v>
      </c>
      <c r="AN101" s="68">
        <v>0</v>
      </c>
      <c r="AO101" s="71">
        <f t="shared" si="60"/>
        <v>0</v>
      </c>
      <c r="AP101" s="67">
        <v>262</v>
      </c>
      <c r="AQ101" s="68">
        <v>149</v>
      </c>
      <c r="AR101" s="68">
        <v>0</v>
      </c>
      <c r="AS101" s="71">
        <f t="shared" si="61"/>
        <v>149</v>
      </c>
      <c r="AT101" s="67">
        <v>0</v>
      </c>
      <c r="AU101" s="68">
        <v>0</v>
      </c>
      <c r="AV101" s="68">
        <v>0</v>
      </c>
      <c r="AW101" s="71">
        <f t="shared" si="62"/>
        <v>0</v>
      </c>
      <c r="AX101" s="67">
        <v>0</v>
      </c>
      <c r="AY101" s="68">
        <v>0</v>
      </c>
      <c r="AZ101" s="68">
        <v>0</v>
      </c>
      <c r="BA101" s="71">
        <f t="shared" si="63"/>
        <v>0</v>
      </c>
      <c r="BB101" s="67">
        <v>0</v>
      </c>
      <c r="BC101" s="68">
        <v>0</v>
      </c>
      <c r="BD101" s="68">
        <v>0</v>
      </c>
      <c r="BE101" s="71">
        <f t="shared" si="64"/>
        <v>0</v>
      </c>
      <c r="BF101" s="68">
        <v>0</v>
      </c>
      <c r="BG101" s="68">
        <v>0</v>
      </c>
      <c r="BH101" s="68">
        <v>0</v>
      </c>
      <c r="BI101" s="71">
        <f t="shared" si="65"/>
        <v>0</v>
      </c>
      <c r="BJ101" s="68">
        <v>0</v>
      </c>
      <c r="BK101" s="68">
        <v>0</v>
      </c>
      <c r="BL101" s="68">
        <v>0</v>
      </c>
      <c r="BM101" s="71">
        <f t="shared" si="66"/>
        <v>0</v>
      </c>
      <c r="BN101" s="68">
        <v>0</v>
      </c>
      <c r="BO101" s="68">
        <v>0</v>
      </c>
      <c r="BP101" s="68">
        <v>0</v>
      </c>
      <c r="BQ101" s="71">
        <f t="shared" si="67"/>
        <v>0</v>
      </c>
      <c r="BR101" s="68">
        <v>0</v>
      </c>
      <c r="BS101" s="68">
        <v>0</v>
      </c>
      <c r="BT101" s="68">
        <v>0</v>
      </c>
      <c r="BU101" s="71">
        <f t="shared" si="68"/>
        <v>0</v>
      </c>
      <c r="BV101" s="68">
        <v>0</v>
      </c>
      <c r="BW101" s="68">
        <v>0</v>
      </c>
      <c r="BX101" s="68">
        <v>0</v>
      </c>
      <c r="BY101" s="71">
        <f t="shared" si="69"/>
        <v>0</v>
      </c>
      <c r="BZ101" s="68">
        <v>0</v>
      </c>
      <c r="CA101" s="68">
        <v>0</v>
      </c>
      <c r="CB101" s="68">
        <v>0</v>
      </c>
      <c r="CC101" s="71">
        <f t="shared" si="70"/>
        <v>0</v>
      </c>
      <c r="CD101" s="68">
        <v>0</v>
      </c>
      <c r="CE101" s="68">
        <v>0</v>
      </c>
      <c r="CF101" s="68">
        <v>0</v>
      </c>
      <c r="CG101" s="71">
        <f t="shared" si="71"/>
        <v>0</v>
      </c>
      <c r="CH101" s="68">
        <v>0</v>
      </c>
      <c r="CI101" s="68">
        <v>0</v>
      </c>
      <c r="CJ101" s="68">
        <v>0</v>
      </c>
      <c r="CK101" s="71">
        <f t="shared" si="72"/>
        <v>0</v>
      </c>
      <c r="CL101" s="67">
        <v>0</v>
      </c>
      <c r="CM101" s="68">
        <v>0</v>
      </c>
      <c r="CN101" s="68">
        <v>0</v>
      </c>
      <c r="CO101" s="71">
        <f t="shared" si="73"/>
        <v>0</v>
      </c>
      <c r="CP101" s="68">
        <v>0</v>
      </c>
      <c r="CQ101" s="68">
        <v>0</v>
      </c>
      <c r="CR101" s="68">
        <v>0</v>
      </c>
      <c r="CS101" s="71">
        <f t="shared" si="74"/>
        <v>0</v>
      </c>
      <c r="CT101" s="68">
        <v>0</v>
      </c>
      <c r="CU101" s="68">
        <v>0</v>
      </c>
      <c r="CV101" s="68">
        <v>0</v>
      </c>
      <c r="CW101" s="71">
        <f t="shared" si="75"/>
        <v>0</v>
      </c>
      <c r="CX101" s="68">
        <v>3326</v>
      </c>
      <c r="CY101" s="68">
        <v>3357</v>
      </c>
      <c r="CZ101" s="68">
        <v>10</v>
      </c>
      <c r="DA101" s="71">
        <f t="shared" si="76"/>
        <v>3367</v>
      </c>
      <c r="DB101" s="68">
        <v>0</v>
      </c>
      <c r="DC101" s="68">
        <v>0</v>
      </c>
      <c r="DD101" s="68">
        <v>0</v>
      </c>
      <c r="DE101" s="71">
        <f t="shared" si="77"/>
        <v>0</v>
      </c>
      <c r="DF101" s="68">
        <v>0</v>
      </c>
      <c r="DG101" s="68">
        <v>0</v>
      </c>
      <c r="DH101" s="68">
        <v>0</v>
      </c>
      <c r="DI101" s="68">
        <f t="shared" si="78"/>
        <v>0</v>
      </c>
      <c r="DJ101" s="68"/>
      <c r="DK101" s="68"/>
      <c r="DL101" s="68"/>
      <c r="DM101" s="71"/>
      <c r="DN101" s="68">
        <v>0</v>
      </c>
      <c r="DO101" s="68">
        <v>0</v>
      </c>
      <c r="DP101" s="68">
        <v>0</v>
      </c>
      <c r="DQ101" s="71">
        <f t="shared" si="79"/>
        <v>0</v>
      </c>
      <c r="DR101" s="68">
        <v>0</v>
      </c>
      <c r="DS101" s="68">
        <v>0</v>
      </c>
      <c r="DT101" s="68">
        <v>0</v>
      </c>
      <c r="DU101" s="71">
        <f t="shared" si="80"/>
        <v>0</v>
      </c>
      <c r="DV101" s="68">
        <v>12971</v>
      </c>
      <c r="DW101" s="68">
        <v>13017</v>
      </c>
      <c r="DX101" s="68">
        <v>525</v>
      </c>
      <c r="DY101" s="71">
        <f t="shared" si="81"/>
        <v>13542</v>
      </c>
      <c r="DZ101" s="68">
        <v>0</v>
      </c>
      <c r="EA101" s="68">
        <v>0</v>
      </c>
      <c r="EB101" s="68">
        <v>0</v>
      </c>
      <c r="EC101" s="71">
        <f t="shared" si="82"/>
        <v>0</v>
      </c>
      <c r="ED101" s="68">
        <v>0</v>
      </c>
      <c r="EE101" s="68">
        <v>0</v>
      </c>
      <c r="EF101" s="68">
        <v>0</v>
      </c>
      <c r="EG101" s="68">
        <f t="shared" si="83"/>
        <v>0</v>
      </c>
      <c r="EH101" s="68"/>
      <c r="EI101" s="68"/>
      <c r="EJ101" s="68"/>
      <c r="EK101" s="71"/>
      <c r="EL101" s="68">
        <v>0</v>
      </c>
      <c r="EM101" s="68">
        <v>0</v>
      </c>
      <c r="EN101" s="68">
        <v>0</v>
      </c>
      <c r="EO101" s="71">
        <f t="shared" si="84"/>
        <v>0</v>
      </c>
      <c r="EP101" s="68">
        <v>880</v>
      </c>
      <c r="EQ101" s="68">
        <v>842</v>
      </c>
      <c r="ER101" s="68">
        <v>0</v>
      </c>
      <c r="ES101" s="71">
        <f t="shared" si="85"/>
        <v>842</v>
      </c>
      <c r="ET101" s="68">
        <v>0</v>
      </c>
      <c r="EU101" s="68">
        <v>0</v>
      </c>
      <c r="EV101" s="68">
        <v>0</v>
      </c>
      <c r="EW101" s="71">
        <f t="shared" si="86"/>
        <v>0</v>
      </c>
      <c r="EX101" s="67">
        <v>0</v>
      </c>
      <c r="EY101" s="68">
        <v>0</v>
      </c>
      <c r="EZ101" s="68">
        <v>0</v>
      </c>
      <c r="FA101" s="71">
        <f t="shared" si="87"/>
        <v>0</v>
      </c>
      <c r="FB101" s="68">
        <v>0</v>
      </c>
      <c r="FC101" s="68">
        <v>0</v>
      </c>
      <c r="FD101" s="68">
        <v>0</v>
      </c>
      <c r="FE101" s="71">
        <f t="shared" si="88"/>
        <v>0</v>
      </c>
      <c r="FF101" s="67">
        <v>0</v>
      </c>
      <c r="FG101" s="68">
        <v>0</v>
      </c>
      <c r="FH101" s="68">
        <v>0</v>
      </c>
      <c r="FI101" s="71">
        <f t="shared" si="89"/>
        <v>0</v>
      </c>
      <c r="FJ101" s="68">
        <v>0</v>
      </c>
      <c r="FK101" s="68">
        <v>0</v>
      </c>
      <c r="FL101" s="68">
        <v>0</v>
      </c>
      <c r="FM101" s="71"/>
      <c r="FN101" s="68">
        <v>0</v>
      </c>
      <c r="FO101" s="68">
        <v>0</v>
      </c>
      <c r="FP101" s="68">
        <v>0</v>
      </c>
      <c r="FQ101" s="71">
        <f t="shared" si="91"/>
        <v>0</v>
      </c>
      <c r="FR101" s="68">
        <v>0</v>
      </c>
      <c r="FS101" s="68">
        <v>0</v>
      </c>
      <c r="FT101" s="68">
        <v>0</v>
      </c>
      <c r="FU101" s="71">
        <f t="shared" si="92"/>
        <v>0</v>
      </c>
      <c r="FV101" s="68">
        <v>851</v>
      </c>
      <c r="FW101" s="68">
        <v>753</v>
      </c>
      <c r="FX101" s="68">
        <v>57</v>
      </c>
      <c r="FY101" s="71">
        <f t="shared" si="93"/>
        <v>810</v>
      </c>
      <c r="FZ101" s="68">
        <v>0</v>
      </c>
      <c r="GA101" s="68">
        <v>0</v>
      </c>
      <c r="GB101" s="68">
        <v>0</v>
      </c>
      <c r="GC101" s="71">
        <f t="shared" si="94"/>
        <v>0</v>
      </c>
      <c r="GD101" s="82">
        <v>0</v>
      </c>
      <c r="GE101" s="83">
        <v>0</v>
      </c>
      <c r="GF101" s="83">
        <v>0</v>
      </c>
      <c r="GG101" s="84">
        <f t="shared" si="95"/>
        <v>0</v>
      </c>
      <c r="GH101" s="68">
        <f t="shared" si="97"/>
        <v>43919</v>
      </c>
      <c r="GI101" s="68">
        <f t="shared" si="97"/>
        <v>33727</v>
      </c>
      <c r="GJ101" s="68">
        <f t="shared" si="97"/>
        <v>10421</v>
      </c>
      <c r="GK101" s="71">
        <f t="shared" si="97"/>
        <v>44148</v>
      </c>
    </row>
    <row r="102" spans="1:193">
      <c r="A102" s="28">
        <v>39995</v>
      </c>
      <c r="B102" s="67">
        <v>0</v>
      </c>
      <c r="C102" s="68">
        <v>0</v>
      </c>
      <c r="D102" s="68">
        <v>0</v>
      </c>
      <c r="E102" s="71">
        <f t="shared" si="53"/>
        <v>0</v>
      </c>
      <c r="F102" s="68">
        <v>826</v>
      </c>
      <c r="G102" s="68">
        <v>823</v>
      </c>
      <c r="H102" s="68">
        <v>0</v>
      </c>
      <c r="I102" s="71">
        <f t="shared" si="54"/>
        <v>823</v>
      </c>
      <c r="J102" s="68"/>
      <c r="K102" s="68"/>
      <c r="L102" s="68"/>
      <c r="M102" s="68"/>
      <c r="N102" s="68">
        <v>23386</v>
      </c>
      <c r="O102" s="68">
        <v>14573</v>
      </c>
      <c r="P102" s="68">
        <v>9531</v>
      </c>
      <c r="Q102" s="71">
        <f t="shared" si="55"/>
        <v>24104</v>
      </c>
      <c r="R102" s="68"/>
      <c r="S102" s="68"/>
      <c r="T102" s="68"/>
      <c r="U102" s="71"/>
      <c r="V102" s="67">
        <v>0</v>
      </c>
      <c r="W102" s="68">
        <v>0</v>
      </c>
      <c r="X102" s="68">
        <v>0</v>
      </c>
      <c r="Y102" s="71">
        <f t="shared" si="56"/>
        <v>0</v>
      </c>
      <c r="Z102" s="67">
        <v>0</v>
      </c>
      <c r="AA102" s="68">
        <v>0</v>
      </c>
      <c r="AB102" s="68">
        <v>0</v>
      </c>
      <c r="AC102" s="71">
        <f t="shared" si="57"/>
        <v>0</v>
      </c>
      <c r="AD102" s="68">
        <v>0</v>
      </c>
      <c r="AE102" s="68">
        <v>0</v>
      </c>
      <c r="AF102" s="68">
        <v>0</v>
      </c>
      <c r="AG102" s="71">
        <f t="shared" si="58"/>
        <v>0</v>
      </c>
      <c r="AH102" s="68">
        <v>0</v>
      </c>
      <c r="AI102" s="68">
        <v>0</v>
      </c>
      <c r="AJ102" s="68">
        <v>0</v>
      </c>
      <c r="AK102" s="71">
        <f t="shared" si="59"/>
        <v>0</v>
      </c>
      <c r="AL102" s="67">
        <v>0</v>
      </c>
      <c r="AM102" s="68">
        <v>0</v>
      </c>
      <c r="AN102" s="68">
        <v>0</v>
      </c>
      <c r="AO102" s="71">
        <f t="shared" si="60"/>
        <v>0</v>
      </c>
      <c r="AP102" s="67">
        <v>130</v>
      </c>
      <c r="AQ102" s="68">
        <v>134</v>
      </c>
      <c r="AR102" s="68">
        <v>84</v>
      </c>
      <c r="AS102" s="71">
        <f t="shared" si="61"/>
        <v>218</v>
      </c>
      <c r="AT102" s="67">
        <v>0</v>
      </c>
      <c r="AU102" s="68">
        <v>0</v>
      </c>
      <c r="AV102" s="68">
        <v>0</v>
      </c>
      <c r="AW102" s="71">
        <f t="shared" si="62"/>
        <v>0</v>
      </c>
      <c r="AX102" s="67">
        <v>0</v>
      </c>
      <c r="AY102" s="68">
        <v>0</v>
      </c>
      <c r="AZ102" s="68">
        <v>0</v>
      </c>
      <c r="BA102" s="71">
        <f t="shared" si="63"/>
        <v>0</v>
      </c>
      <c r="BB102" s="67">
        <v>0</v>
      </c>
      <c r="BC102" s="68">
        <v>0</v>
      </c>
      <c r="BD102" s="68">
        <v>0</v>
      </c>
      <c r="BE102" s="71">
        <f t="shared" si="64"/>
        <v>0</v>
      </c>
      <c r="BF102" s="68">
        <v>0</v>
      </c>
      <c r="BG102" s="68">
        <v>0</v>
      </c>
      <c r="BH102" s="68">
        <v>0</v>
      </c>
      <c r="BI102" s="71">
        <f t="shared" si="65"/>
        <v>0</v>
      </c>
      <c r="BJ102" s="68">
        <v>0</v>
      </c>
      <c r="BK102" s="68">
        <v>0</v>
      </c>
      <c r="BL102" s="68">
        <v>0</v>
      </c>
      <c r="BM102" s="71">
        <f t="shared" si="66"/>
        <v>0</v>
      </c>
      <c r="BN102" s="68">
        <v>0</v>
      </c>
      <c r="BO102" s="68">
        <v>0</v>
      </c>
      <c r="BP102" s="68">
        <v>0</v>
      </c>
      <c r="BQ102" s="71">
        <f t="shared" si="67"/>
        <v>0</v>
      </c>
      <c r="BR102" s="68">
        <v>0</v>
      </c>
      <c r="BS102" s="68">
        <v>0</v>
      </c>
      <c r="BT102" s="68">
        <v>0</v>
      </c>
      <c r="BU102" s="71">
        <f t="shared" si="68"/>
        <v>0</v>
      </c>
      <c r="BV102" s="68">
        <v>0</v>
      </c>
      <c r="BW102" s="68">
        <v>0</v>
      </c>
      <c r="BX102" s="68">
        <v>0</v>
      </c>
      <c r="BY102" s="71">
        <f t="shared" si="69"/>
        <v>0</v>
      </c>
      <c r="BZ102" s="68">
        <v>0</v>
      </c>
      <c r="CA102" s="68">
        <v>0</v>
      </c>
      <c r="CB102" s="68">
        <v>0</v>
      </c>
      <c r="CC102" s="71">
        <f t="shared" si="70"/>
        <v>0</v>
      </c>
      <c r="CD102" s="68">
        <v>0</v>
      </c>
      <c r="CE102" s="68">
        <v>0</v>
      </c>
      <c r="CF102" s="68">
        <v>0</v>
      </c>
      <c r="CG102" s="71">
        <f t="shared" si="71"/>
        <v>0</v>
      </c>
      <c r="CH102" s="68">
        <v>0</v>
      </c>
      <c r="CI102" s="68">
        <v>0</v>
      </c>
      <c r="CJ102" s="68">
        <v>0</v>
      </c>
      <c r="CK102" s="71">
        <f t="shared" si="72"/>
        <v>0</v>
      </c>
      <c r="CL102" s="67">
        <v>0</v>
      </c>
      <c r="CM102" s="68">
        <v>0</v>
      </c>
      <c r="CN102" s="68">
        <v>0</v>
      </c>
      <c r="CO102" s="71">
        <f t="shared" si="73"/>
        <v>0</v>
      </c>
      <c r="CP102" s="68">
        <v>0</v>
      </c>
      <c r="CQ102" s="68">
        <v>0</v>
      </c>
      <c r="CR102" s="68">
        <v>0</v>
      </c>
      <c r="CS102" s="71">
        <f t="shared" si="74"/>
        <v>0</v>
      </c>
      <c r="CT102" s="68">
        <v>0</v>
      </c>
      <c r="CU102" s="68">
        <v>0</v>
      </c>
      <c r="CV102" s="68">
        <v>0</v>
      </c>
      <c r="CW102" s="71">
        <f t="shared" si="75"/>
        <v>0</v>
      </c>
      <c r="CX102" s="68">
        <v>2865</v>
      </c>
      <c r="CY102" s="68">
        <v>3805</v>
      </c>
      <c r="CZ102" s="68">
        <v>30</v>
      </c>
      <c r="DA102" s="71">
        <f t="shared" si="76"/>
        <v>3835</v>
      </c>
      <c r="DB102" s="68">
        <v>0</v>
      </c>
      <c r="DC102" s="68">
        <v>0</v>
      </c>
      <c r="DD102" s="68">
        <v>0</v>
      </c>
      <c r="DE102" s="71">
        <f t="shared" si="77"/>
        <v>0</v>
      </c>
      <c r="DF102" s="68">
        <v>0</v>
      </c>
      <c r="DG102" s="68">
        <v>0</v>
      </c>
      <c r="DH102" s="68">
        <v>0</v>
      </c>
      <c r="DI102" s="68">
        <f t="shared" si="78"/>
        <v>0</v>
      </c>
      <c r="DJ102" s="68"/>
      <c r="DK102" s="68"/>
      <c r="DL102" s="68"/>
      <c r="DM102" s="71"/>
      <c r="DN102" s="68">
        <v>0</v>
      </c>
      <c r="DO102" s="68">
        <v>0</v>
      </c>
      <c r="DP102" s="68">
        <v>0</v>
      </c>
      <c r="DQ102" s="71">
        <f t="shared" si="79"/>
        <v>0</v>
      </c>
      <c r="DR102" s="68">
        <v>0</v>
      </c>
      <c r="DS102" s="68">
        <v>0</v>
      </c>
      <c r="DT102" s="68">
        <v>0</v>
      </c>
      <c r="DU102" s="71">
        <f t="shared" si="80"/>
        <v>0</v>
      </c>
      <c r="DV102" s="68">
        <v>15189</v>
      </c>
      <c r="DW102" s="68">
        <v>14713</v>
      </c>
      <c r="DX102" s="68">
        <v>354</v>
      </c>
      <c r="DY102" s="71">
        <f t="shared" si="81"/>
        <v>15067</v>
      </c>
      <c r="DZ102" s="68">
        <v>0</v>
      </c>
      <c r="EA102" s="68">
        <v>0</v>
      </c>
      <c r="EB102" s="68">
        <v>0</v>
      </c>
      <c r="EC102" s="71">
        <f t="shared" si="82"/>
        <v>0</v>
      </c>
      <c r="ED102" s="68">
        <v>0</v>
      </c>
      <c r="EE102" s="68">
        <v>0</v>
      </c>
      <c r="EF102" s="68">
        <v>0</v>
      </c>
      <c r="EG102" s="68">
        <f t="shared" si="83"/>
        <v>0</v>
      </c>
      <c r="EH102" s="68"/>
      <c r="EI102" s="68"/>
      <c r="EJ102" s="68"/>
      <c r="EK102" s="71"/>
      <c r="EL102" s="68">
        <v>0</v>
      </c>
      <c r="EM102" s="68">
        <v>0</v>
      </c>
      <c r="EN102" s="68">
        <v>0</v>
      </c>
      <c r="EO102" s="71">
        <f t="shared" si="84"/>
        <v>0</v>
      </c>
      <c r="EP102" s="68">
        <v>1160</v>
      </c>
      <c r="EQ102" s="68">
        <v>1131</v>
      </c>
      <c r="ER102" s="68">
        <v>0</v>
      </c>
      <c r="ES102" s="71">
        <f t="shared" si="85"/>
        <v>1131</v>
      </c>
      <c r="ET102" s="68">
        <v>0</v>
      </c>
      <c r="EU102" s="68">
        <v>0</v>
      </c>
      <c r="EV102" s="68">
        <v>0</v>
      </c>
      <c r="EW102" s="71">
        <f t="shared" si="86"/>
        <v>0</v>
      </c>
      <c r="EX102" s="67">
        <v>0</v>
      </c>
      <c r="EY102" s="68">
        <v>0</v>
      </c>
      <c r="EZ102" s="68">
        <v>0</v>
      </c>
      <c r="FA102" s="71">
        <f t="shared" si="87"/>
        <v>0</v>
      </c>
      <c r="FB102" s="68">
        <v>0</v>
      </c>
      <c r="FC102" s="68">
        <v>0</v>
      </c>
      <c r="FD102" s="68">
        <v>0</v>
      </c>
      <c r="FE102" s="71">
        <f t="shared" si="88"/>
        <v>0</v>
      </c>
      <c r="FF102" s="67">
        <v>0</v>
      </c>
      <c r="FG102" s="68">
        <v>0</v>
      </c>
      <c r="FH102" s="68">
        <v>0</v>
      </c>
      <c r="FI102" s="71">
        <f t="shared" si="89"/>
        <v>0</v>
      </c>
      <c r="FJ102" s="68">
        <v>0</v>
      </c>
      <c r="FK102" s="68">
        <v>0</v>
      </c>
      <c r="FL102" s="68">
        <v>0</v>
      </c>
      <c r="FM102" s="71"/>
      <c r="FN102" s="68">
        <v>0</v>
      </c>
      <c r="FO102" s="68">
        <v>0</v>
      </c>
      <c r="FP102" s="68">
        <v>0</v>
      </c>
      <c r="FQ102" s="71">
        <f t="shared" si="91"/>
        <v>0</v>
      </c>
      <c r="FR102" s="68">
        <v>0</v>
      </c>
      <c r="FS102" s="68">
        <v>0</v>
      </c>
      <c r="FT102" s="68">
        <v>0</v>
      </c>
      <c r="FU102" s="71">
        <f t="shared" si="92"/>
        <v>0</v>
      </c>
      <c r="FV102" s="68">
        <v>1019</v>
      </c>
      <c r="FW102" s="68">
        <v>1005</v>
      </c>
      <c r="FX102" s="68">
        <v>21</v>
      </c>
      <c r="FY102" s="71">
        <f t="shared" si="93"/>
        <v>1026</v>
      </c>
      <c r="FZ102" s="68">
        <v>0</v>
      </c>
      <c r="GA102" s="68">
        <v>0</v>
      </c>
      <c r="GB102" s="68">
        <v>0</v>
      </c>
      <c r="GC102" s="71">
        <f t="shared" si="94"/>
        <v>0</v>
      </c>
      <c r="GD102" s="82">
        <v>0</v>
      </c>
      <c r="GE102" s="83">
        <v>0</v>
      </c>
      <c r="GF102" s="83">
        <v>0</v>
      </c>
      <c r="GG102" s="84">
        <f t="shared" si="95"/>
        <v>0</v>
      </c>
      <c r="GH102" s="68">
        <f t="shared" si="97"/>
        <v>44575</v>
      </c>
      <c r="GI102" s="68">
        <f t="shared" si="97"/>
        <v>36184</v>
      </c>
      <c r="GJ102" s="68">
        <f t="shared" si="97"/>
        <v>10020</v>
      </c>
      <c r="GK102" s="71">
        <f t="shared" si="97"/>
        <v>46204</v>
      </c>
    </row>
    <row r="103" spans="1:193">
      <c r="A103" s="28">
        <v>40026</v>
      </c>
      <c r="B103" s="67">
        <v>0</v>
      </c>
      <c r="C103" s="68">
        <v>0</v>
      </c>
      <c r="D103" s="68">
        <v>0</v>
      </c>
      <c r="E103" s="71">
        <f t="shared" si="53"/>
        <v>0</v>
      </c>
      <c r="F103" s="68">
        <v>903</v>
      </c>
      <c r="G103" s="68">
        <v>895</v>
      </c>
      <c r="H103" s="68">
        <v>6</v>
      </c>
      <c r="I103" s="71">
        <f t="shared" si="54"/>
        <v>901</v>
      </c>
      <c r="J103" s="68"/>
      <c r="K103" s="68"/>
      <c r="L103" s="68"/>
      <c r="M103" s="68"/>
      <c r="N103" s="68">
        <v>29422</v>
      </c>
      <c r="O103" s="68">
        <v>15810</v>
      </c>
      <c r="P103" s="68">
        <v>14211</v>
      </c>
      <c r="Q103" s="71">
        <f t="shared" si="55"/>
        <v>30021</v>
      </c>
      <c r="R103" s="68"/>
      <c r="S103" s="68"/>
      <c r="T103" s="68"/>
      <c r="U103" s="71"/>
      <c r="V103" s="67">
        <v>0</v>
      </c>
      <c r="W103" s="68">
        <v>0</v>
      </c>
      <c r="X103" s="68">
        <v>0</v>
      </c>
      <c r="Y103" s="71">
        <f t="shared" si="56"/>
        <v>0</v>
      </c>
      <c r="Z103" s="67">
        <v>0</v>
      </c>
      <c r="AA103" s="68">
        <v>0</v>
      </c>
      <c r="AB103" s="68">
        <v>0</v>
      </c>
      <c r="AC103" s="71">
        <f t="shared" si="57"/>
        <v>0</v>
      </c>
      <c r="AD103" s="68">
        <v>0</v>
      </c>
      <c r="AE103" s="68">
        <v>0</v>
      </c>
      <c r="AF103" s="68">
        <v>0</v>
      </c>
      <c r="AG103" s="71">
        <f t="shared" si="58"/>
        <v>0</v>
      </c>
      <c r="AH103" s="68">
        <v>0</v>
      </c>
      <c r="AI103" s="68">
        <v>0</v>
      </c>
      <c r="AJ103" s="68">
        <v>0</v>
      </c>
      <c r="AK103" s="71">
        <f t="shared" si="59"/>
        <v>0</v>
      </c>
      <c r="AL103" s="67">
        <v>0</v>
      </c>
      <c r="AM103" s="68">
        <v>0</v>
      </c>
      <c r="AN103" s="68">
        <v>0</v>
      </c>
      <c r="AO103" s="71">
        <f t="shared" si="60"/>
        <v>0</v>
      </c>
      <c r="AP103" s="67">
        <v>173</v>
      </c>
      <c r="AQ103" s="68">
        <v>112</v>
      </c>
      <c r="AR103" s="68">
        <v>42</v>
      </c>
      <c r="AS103" s="71">
        <f t="shared" si="61"/>
        <v>154</v>
      </c>
      <c r="AT103" s="67">
        <v>0</v>
      </c>
      <c r="AU103" s="68">
        <v>0</v>
      </c>
      <c r="AV103" s="68">
        <v>0</v>
      </c>
      <c r="AW103" s="71">
        <f t="shared" si="62"/>
        <v>0</v>
      </c>
      <c r="AX103" s="67">
        <v>0</v>
      </c>
      <c r="AY103" s="68">
        <v>0</v>
      </c>
      <c r="AZ103" s="68">
        <v>0</v>
      </c>
      <c r="BA103" s="71">
        <f t="shared" si="63"/>
        <v>0</v>
      </c>
      <c r="BB103" s="67">
        <v>0</v>
      </c>
      <c r="BC103" s="68">
        <v>0</v>
      </c>
      <c r="BD103" s="68">
        <v>0</v>
      </c>
      <c r="BE103" s="71">
        <f t="shared" si="64"/>
        <v>0</v>
      </c>
      <c r="BF103" s="68">
        <v>0</v>
      </c>
      <c r="BG103" s="68">
        <v>0</v>
      </c>
      <c r="BH103" s="68">
        <v>0</v>
      </c>
      <c r="BI103" s="71">
        <f t="shared" si="65"/>
        <v>0</v>
      </c>
      <c r="BJ103" s="68">
        <v>0</v>
      </c>
      <c r="BK103" s="68">
        <v>0</v>
      </c>
      <c r="BL103" s="68">
        <v>0</v>
      </c>
      <c r="BM103" s="71">
        <f t="shared" si="66"/>
        <v>0</v>
      </c>
      <c r="BN103" s="68">
        <v>0</v>
      </c>
      <c r="BO103" s="68">
        <v>0</v>
      </c>
      <c r="BP103" s="68">
        <v>0</v>
      </c>
      <c r="BQ103" s="71">
        <f t="shared" si="67"/>
        <v>0</v>
      </c>
      <c r="BR103" s="68">
        <v>0</v>
      </c>
      <c r="BS103" s="68">
        <v>0</v>
      </c>
      <c r="BT103" s="68">
        <v>0</v>
      </c>
      <c r="BU103" s="71">
        <f t="shared" si="68"/>
        <v>0</v>
      </c>
      <c r="BV103" s="68">
        <v>0</v>
      </c>
      <c r="BW103" s="68">
        <v>0</v>
      </c>
      <c r="BX103" s="68">
        <v>0</v>
      </c>
      <c r="BY103" s="71">
        <f t="shared" si="69"/>
        <v>0</v>
      </c>
      <c r="BZ103" s="68">
        <v>0</v>
      </c>
      <c r="CA103" s="68">
        <v>0</v>
      </c>
      <c r="CB103" s="68">
        <v>0</v>
      </c>
      <c r="CC103" s="71">
        <f t="shared" si="70"/>
        <v>0</v>
      </c>
      <c r="CD103" s="68">
        <v>0</v>
      </c>
      <c r="CE103" s="68">
        <v>0</v>
      </c>
      <c r="CF103" s="68">
        <v>0</v>
      </c>
      <c r="CG103" s="71">
        <f t="shared" si="71"/>
        <v>0</v>
      </c>
      <c r="CH103" s="68">
        <v>0</v>
      </c>
      <c r="CI103" s="68">
        <v>0</v>
      </c>
      <c r="CJ103" s="68">
        <v>0</v>
      </c>
      <c r="CK103" s="71">
        <f t="shared" si="72"/>
        <v>0</v>
      </c>
      <c r="CL103" s="67">
        <v>0</v>
      </c>
      <c r="CM103" s="68">
        <v>0</v>
      </c>
      <c r="CN103" s="68">
        <v>0</v>
      </c>
      <c r="CO103" s="71">
        <f t="shared" si="73"/>
        <v>0</v>
      </c>
      <c r="CP103" s="68">
        <v>0</v>
      </c>
      <c r="CQ103" s="68">
        <v>0</v>
      </c>
      <c r="CR103" s="68">
        <v>0</v>
      </c>
      <c r="CS103" s="71">
        <f t="shared" si="74"/>
        <v>0</v>
      </c>
      <c r="CT103" s="68">
        <v>0</v>
      </c>
      <c r="CU103" s="68">
        <v>0</v>
      </c>
      <c r="CV103" s="68">
        <v>0</v>
      </c>
      <c r="CW103" s="71">
        <f t="shared" si="75"/>
        <v>0</v>
      </c>
      <c r="CX103" s="68">
        <v>3765</v>
      </c>
      <c r="CY103" s="68">
        <v>3652</v>
      </c>
      <c r="CZ103" s="68">
        <v>96</v>
      </c>
      <c r="DA103" s="71">
        <f t="shared" si="76"/>
        <v>3748</v>
      </c>
      <c r="DB103" s="68">
        <v>0</v>
      </c>
      <c r="DC103" s="68">
        <v>0</v>
      </c>
      <c r="DD103" s="68">
        <v>0</v>
      </c>
      <c r="DE103" s="71">
        <f t="shared" si="77"/>
        <v>0</v>
      </c>
      <c r="DF103" s="68">
        <v>0</v>
      </c>
      <c r="DG103" s="68">
        <v>0</v>
      </c>
      <c r="DH103" s="68">
        <v>0</v>
      </c>
      <c r="DI103" s="68">
        <f t="shared" si="78"/>
        <v>0</v>
      </c>
      <c r="DJ103" s="68"/>
      <c r="DK103" s="68"/>
      <c r="DL103" s="68"/>
      <c r="DM103" s="71"/>
      <c r="DN103" s="68">
        <v>0</v>
      </c>
      <c r="DO103" s="68">
        <v>0</v>
      </c>
      <c r="DP103" s="68">
        <v>0</v>
      </c>
      <c r="DQ103" s="71">
        <f t="shared" si="79"/>
        <v>0</v>
      </c>
      <c r="DR103" s="68">
        <v>0</v>
      </c>
      <c r="DS103" s="68">
        <v>0</v>
      </c>
      <c r="DT103" s="68">
        <v>0</v>
      </c>
      <c r="DU103" s="71">
        <f t="shared" si="80"/>
        <v>0</v>
      </c>
      <c r="DV103" s="68">
        <v>16887</v>
      </c>
      <c r="DW103" s="68">
        <v>16786</v>
      </c>
      <c r="DX103" s="68">
        <v>252</v>
      </c>
      <c r="DY103" s="71">
        <f t="shared" si="81"/>
        <v>17038</v>
      </c>
      <c r="DZ103" s="68">
        <v>0</v>
      </c>
      <c r="EA103" s="68">
        <v>0</v>
      </c>
      <c r="EB103" s="68">
        <v>0</v>
      </c>
      <c r="EC103" s="71">
        <f t="shared" si="82"/>
        <v>0</v>
      </c>
      <c r="ED103" s="68">
        <v>0</v>
      </c>
      <c r="EE103" s="68">
        <v>0</v>
      </c>
      <c r="EF103" s="68">
        <v>0</v>
      </c>
      <c r="EG103" s="68">
        <f t="shared" si="83"/>
        <v>0</v>
      </c>
      <c r="EH103" s="68"/>
      <c r="EI103" s="68"/>
      <c r="EJ103" s="68"/>
      <c r="EK103" s="71"/>
      <c r="EL103" s="68">
        <v>0</v>
      </c>
      <c r="EM103" s="68">
        <v>0</v>
      </c>
      <c r="EN103" s="68">
        <v>0</v>
      </c>
      <c r="EO103" s="71">
        <f t="shared" si="84"/>
        <v>0</v>
      </c>
      <c r="EP103" s="68">
        <v>950</v>
      </c>
      <c r="EQ103" s="68">
        <v>983</v>
      </c>
      <c r="ER103" s="68">
        <v>0</v>
      </c>
      <c r="ES103" s="71">
        <f t="shared" si="85"/>
        <v>983</v>
      </c>
      <c r="ET103" s="68">
        <v>0</v>
      </c>
      <c r="EU103" s="68">
        <v>0</v>
      </c>
      <c r="EV103" s="68">
        <v>0</v>
      </c>
      <c r="EW103" s="71">
        <f t="shared" si="86"/>
        <v>0</v>
      </c>
      <c r="EX103" s="67">
        <v>0</v>
      </c>
      <c r="EY103" s="68">
        <v>0</v>
      </c>
      <c r="EZ103" s="68">
        <v>0</v>
      </c>
      <c r="FA103" s="71">
        <f t="shared" si="87"/>
        <v>0</v>
      </c>
      <c r="FB103" s="68">
        <v>0</v>
      </c>
      <c r="FC103" s="68">
        <v>0</v>
      </c>
      <c r="FD103" s="68">
        <v>0</v>
      </c>
      <c r="FE103" s="71">
        <f t="shared" si="88"/>
        <v>0</v>
      </c>
      <c r="FF103" s="67">
        <v>0</v>
      </c>
      <c r="FG103" s="68">
        <v>0</v>
      </c>
      <c r="FH103" s="68">
        <v>0</v>
      </c>
      <c r="FI103" s="71">
        <f t="shared" si="89"/>
        <v>0</v>
      </c>
      <c r="FJ103" s="68">
        <v>0</v>
      </c>
      <c r="FK103" s="68">
        <v>0</v>
      </c>
      <c r="FL103" s="68">
        <v>0</v>
      </c>
      <c r="FM103" s="71"/>
      <c r="FN103" s="68">
        <v>0</v>
      </c>
      <c r="FO103" s="68">
        <v>0</v>
      </c>
      <c r="FP103" s="68">
        <v>0</v>
      </c>
      <c r="FQ103" s="71">
        <f t="shared" si="91"/>
        <v>0</v>
      </c>
      <c r="FR103" s="68">
        <v>0</v>
      </c>
      <c r="FS103" s="68">
        <v>0</v>
      </c>
      <c r="FT103" s="68">
        <v>0</v>
      </c>
      <c r="FU103" s="71">
        <f t="shared" si="92"/>
        <v>0</v>
      </c>
      <c r="FV103" s="68">
        <v>1020</v>
      </c>
      <c r="FW103" s="68">
        <v>963</v>
      </c>
      <c r="FX103" s="68">
        <v>70</v>
      </c>
      <c r="FY103" s="71">
        <f t="shared" si="93"/>
        <v>1033</v>
      </c>
      <c r="FZ103" s="68">
        <v>0</v>
      </c>
      <c r="GA103" s="68">
        <v>0</v>
      </c>
      <c r="GB103" s="68">
        <v>0</v>
      </c>
      <c r="GC103" s="71">
        <f t="shared" si="94"/>
        <v>0</v>
      </c>
      <c r="GD103" s="82">
        <v>0</v>
      </c>
      <c r="GE103" s="83">
        <v>0</v>
      </c>
      <c r="GF103" s="83">
        <v>0</v>
      </c>
      <c r="GG103" s="84">
        <f t="shared" si="95"/>
        <v>0</v>
      </c>
      <c r="GH103" s="68">
        <f t="shared" si="97"/>
        <v>53120</v>
      </c>
      <c r="GI103" s="68">
        <f t="shared" si="97"/>
        <v>39201</v>
      </c>
      <c r="GJ103" s="68">
        <f t="shared" si="97"/>
        <v>14677</v>
      </c>
      <c r="GK103" s="71">
        <f t="shared" si="97"/>
        <v>53878</v>
      </c>
    </row>
    <row r="104" spans="1:193">
      <c r="A104" s="28">
        <v>40057</v>
      </c>
      <c r="B104" s="67">
        <v>0</v>
      </c>
      <c r="C104" s="68">
        <v>0</v>
      </c>
      <c r="D104" s="68">
        <v>0</v>
      </c>
      <c r="E104" s="71">
        <f t="shared" si="53"/>
        <v>0</v>
      </c>
      <c r="F104" s="68">
        <v>1154</v>
      </c>
      <c r="G104" s="68">
        <v>1133</v>
      </c>
      <c r="H104" s="68">
        <v>21</v>
      </c>
      <c r="I104" s="71">
        <f t="shared" si="54"/>
        <v>1154</v>
      </c>
      <c r="J104" s="68"/>
      <c r="K104" s="68"/>
      <c r="L104" s="68"/>
      <c r="M104" s="68"/>
      <c r="N104" s="68">
        <v>31599</v>
      </c>
      <c r="O104" s="68">
        <v>16931</v>
      </c>
      <c r="P104" s="68">
        <v>14190</v>
      </c>
      <c r="Q104" s="71">
        <f t="shared" si="55"/>
        <v>31121</v>
      </c>
      <c r="R104" s="68"/>
      <c r="S104" s="68"/>
      <c r="T104" s="68"/>
      <c r="U104" s="71"/>
      <c r="V104" s="67">
        <v>0</v>
      </c>
      <c r="W104" s="68">
        <v>0</v>
      </c>
      <c r="X104" s="68">
        <v>0</v>
      </c>
      <c r="Y104" s="71">
        <f t="shared" si="56"/>
        <v>0</v>
      </c>
      <c r="Z104" s="67">
        <v>0</v>
      </c>
      <c r="AA104" s="68">
        <v>0</v>
      </c>
      <c r="AB104" s="68">
        <v>0</v>
      </c>
      <c r="AC104" s="71">
        <f t="shared" si="57"/>
        <v>0</v>
      </c>
      <c r="AD104" s="68">
        <v>0</v>
      </c>
      <c r="AE104" s="68">
        <v>0</v>
      </c>
      <c r="AF104" s="68">
        <v>0</v>
      </c>
      <c r="AG104" s="71">
        <f t="shared" si="58"/>
        <v>0</v>
      </c>
      <c r="AH104" s="68">
        <v>0</v>
      </c>
      <c r="AI104" s="68">
        <v>0</v>
      </c>
      <c r="AJ104" s="68">
        <v>0</v>
      </c>
      <c r="AK104" s="71">
        <f t="shared" si="59"/>
        <v>0</v>
      </c>
      <c r="AL104" s="67">
        <v>0</v>
      </c>
      <c r="AM104" s="68">
        <v>0</v>
      </c>
      <c r="AN104" s="68">
        <v>0</v>
      </c>
      <c r="AO104" s="71">
        <f t="shared" si="60"/>
        <v>0</v>
      </c>
      <c r="AP104" s="67">
        <v>170</v>
      </c>
      <c r="AQ104" s="68">
        <v>150</v>
      </c>
      <c r="AR104" s="68">
        <v>65</v>
      </c>
      <c r="AS104" s="71">
        <f t="shared" si="61"/>
        <v>215</v>
      </c>
      <c r="AT104" s="67">
        <v>0</v>
      </c>
      <c r="AU104" s="68">
        <v>0</v>
      </c>
      <c r="AV104" s="68">
        <v>0</v>
      </c>
      <c r="AW104" s="71">
        <f t="shared" si="62"/>
        <v>0</v>
      </c>
      <c r="AX104" s="67">
        <v>0</v>
      </c>
      <c r="AY104" s="68">
        <v>0</v>
      </c>
      <c r="AZ104" s="68">
        <v>0</v>
      </c>
      <c r="BA104" s="71">
        <f t="shared" si="63"/>
        <v>0</v>
      </c>
      <c r="BB104" s="67">
        <v>0</v>
      </c>
      <c r="BC104" s="68">
        <v>0</v>
      </c>
      <c r="BD104" s="68">
        <v>0</v>
      </c>
      <c r="BE104" s="71">
        <f t="shared" si="64"/>
        <v>0</v>
      </c>
      <c r="BF104" s="68">
        <v>0</v>
      </c>
      <c r="BG104" s="68">
        <v>0</v>
      </c>
      <c r="BH104" s="68">
        <v>0</v>
      </c>
      <c r="BI104" s="71">
        <f t="shared" si="65"/>
        <v>0</v>
      </c>
      <c r="BJ104" s="68">
        <v>0</v>
      </c>
      <c r="BK104" s="68">
        <v>0</v>
      </c>
      <c r="BL104" s="68">
        <v>0</v>
      </c>
      <c r="BM104" s="71">
        <f t="shared" si="66"/>
        <v>0</v>
      </c>
      <c r="BN104" s="68">
        <v>0</v>
      </c>
      <c r="BO104" s="68">
        <v>0</v>
      </c>
      <c r="BP104" s="68">
        <v>0</v>
      </c>
      <c r="BQ104" s="71">
        <f t="shared" si="67"/>
        <v>0</v>
      </c>
      <c r="BR104" s="68">
        <v>0</v>
      </c>
      <c r="BS104" s="68">
        <v>0</v>
      </c>
      <c r="BT104" s="68">
        <v>0</v>
      </c>
      <c r="BU104" s="71">
        <f t="shared" si="68"/>
        <v>0</v>
      </c>
      <c r="BV104" s="68">
        <v>0</v>
      </c>
      <c r="BW104" s="68">
        <v>0</v>
      </c>
      <c r="BX104" s="68">
        <v>0</v>
      </c>
      <c r="BY104" s="71">
        <f t="shared" si="69"/>
        <v>0</v>
      </c>
      <c r="BZ104" s="68">
        <v>0</v>
      </c>
      <c r="CA104" s="68">
        <v>0</v>
      </c>
      <c r="CB104" s="68">
        <v>0</v>
      </c>
      <c r="CC104" s="71">
        <f t="shared" si="70"/>
        <v>0</v>
      </c>
      <c r="CD104" s="68">
        <v>0</v>
      </c>
      <c r="CE104" s="68">
        <v>0</v>
      </c>
      <c r="CF104" s="68">
        <v>0</v>
      </c>
      <c r="CG104" s="71">
        <f t="shared" si="71"/>
        <v>0</v>
      </c>
      <c r="CH104" s="68">
        <v>0</v>
      </c>
      <c r="CI104" s="68">
        <v>0</v>
      </c>
      <c r="CJ104" s="68">
        <v>0</v>
      </c>
      <c r="CK104" s="71">
        <f t="shared" si="72"/>
        <v>0</v>
      </c>
      <c r="CL104" s="67">
        <v>0</v>
      </c>
      <c r="CM104" s="68">
        <v>0</v>
      </c>
      <c r="CN104" s="68">
        <v>0</v>
      </c>
      <c r="CO104" s="71">
        <f t="shared" si="73"/>
        <v>0</v>
      </c>
      <c r="CP104" s="68">
        <v>0</v>
      </c>
      <c r="CQ104" s="68">
        <v>0</v>
      </c>
      <c r="CR104" s="68">
        <v>0</v>
      </c>
      <c r="CS104" s="71">
        <f t="shared" si="74"/>
        <v>0</v>
      </c>
      <c r="CT104" s="68">
        <v>0</v>
      </c>
      <c r="CU104" s="68">
        <v>0</v>
      </c>
      <c r="CV104" s="68">
        <v>0</v>
      </c>
      <c r="CW104" s="71">
        <f t="shared" si="75"/>
        <v>0</v>
      </c>
      <c r="CX104" s="68">
        <v>3691</v>
      </c>
      <c r="CY104" s="68">
        <v>4262</v>
      </c>
      <c r="CZ104" s="68">
        <v>50</v>
      </c>
      <c r="DA104" s="71">
        <f t="shared" si="76"/>
        <v>4312</v>
      </c>
      <c r="DB104" s="68">
        <v>0</v>
      </c>
      <c r="DC104" s="68">
        <v>0</v>
      </c>
      <c r="DD104" s="68">
        <v>0</v>
      </c>
      <c r="DE104" s="71">
        <f t="shared" si="77"/>
        <v>0</v>
      </c>
      <c r="DF104" s="68">
        <v>0</v>
      </c>
      <c r="DG104" s="68">
        <v>0</v>
      </c>
      <c r="DH104" s="68">
        <v>0</v>
      </c>
      <c r="DI104" s="68">
        <f t="shared" si="78"/>
        <v>0</v>
      </c>
      <c r="DJ104" s="68"/>
      <c r="DK104" s="68"/>
      <c r="DL104" s="68"/>
      <c r="DM104" s="71"/>
      <c r="DN104" s="68">
        <v>0</v>
      </c>
      <c r="DO104" s="68">
        <v>0</v>
      </c>
      <c r="DP104" s="68">
        <v>0</v>
      </c>
      <c r="DQ104" s="71">
        <f t="shared" si="79"/>
        <v>0</v>
      </c>
      <c r="DR104" s="68">
        <v>0</v>
      </c>
      <c r="DS104" s="68">
        <v>0</v>
      </c>
      <c r="DT104" s="68">
        <v>0</v>
      </c>
      <c r="DU104" s="71">
        <f t="shared" si="80"/>
        <v>0</v>
      </c>
      <c r="DV104" s="68">
        <v>16890</v>
      </c>
      <c r="DW104" s="68">
        <v>16688</v>
      </c>
      <c r="DX104" s="68">
        <v>196</v>
      </c>
      <c r="DY104" s="71">
        <f t="shared" si="81"/>
        <v>16884</v>
      </c>
      <c r="DZ104" s="68">
        <v>0</v>
      </c>
      <c r="EA104" s="68">
        <v>0</v>
      </c>
      <c r="EB104" s="68">
        <v>0</v>
      </c>
      <c r="EC104" s="71">
        <f t="shared" si="82"/>
        <v>0</v>
      </c>
      <c r="ED104" s="68">
        <v>0</v>
      </c>
      <c r="EE104" s="68">
        <v>0</v>
      </c>
      <c r="EF104" s="68">
        <v>0</v>
      </c>
      <c r="EG104" s="68">
        <f t="shared" si="83"/>
        <v>0</v>
      </c>
      <c r="EH104" s="68"/>
      <c r="EI104" s="68"/>
      <c r="EJ104" s="68"/>
      <c r="EK104" s="71"/>
      <c r="EL104" s="68">
        <v>0</v>
      </c>
      <c r="EM104" s="68">
        <v>0</v>
      </c>
      <c r="EN104" s="68">
        <v>0</v>
      </c>
      <c r="EO104" s="71">
        <f t="shared" si="84"/>
        <v>0</v>
      </c>
      <c r="EP104" s="68">
        <v>796</v>
      </c>
      <c r="EQ104" s="68">
        <v>867</v>
      </c>
      <c r="ER104" s="68">
        <v>0</v>
      </c>
      <c r="ES104" s="71">
        <f t="shared" si="85"/>
        <v>867</v>
      </c>
      <c r="ET104" s="68">
        <v>0</v>
      </c>
      <c r="EU104" s="68">
        <v>0</v>
      </c>
      <c r="EV104" s="68">
        <v>0</v>
      </c>
      <c r="EW104" s="71">
        <f t="shared" si="86"/>
        <v>0</v>
      </c>
      <c r="EX104" s="67">
        <v>0</v>
      </c>
      <c r="EY104" s="68">
        <v>0</v>
      </c>
      <c r="EZ104" s="68">
        <v>0</v>
      </c>
      <c r="FA104" s="71">
        <f t="shared" si="87"/>
        <v>0</v>
      </c>
      <c r="FB104" s="68">
        <v>0</v>
      </c>
      <c r="FC104" s="68">
        <v>0</v>
      </c>
      <c r="FD104" s="68">
        <v>0</v>
      </c>
      <c r="FE104" s="71">
        <f t="shared" si="88"/>
        <v>0</v>
      </c>
      <c r="FF104" s="67">
        <v>0</v>
      </c>
      <c r="FG104" s="68">
        <v>0</v>
      </c>
      <c r="FH104" s="68">
        <v>0</v>
      </c>
      <c r="FI104" s="71">
        <f t="shared" si="89"/>
        <v>0</v>
      </c>
      <c r="FJ104" s="68">
        <v>0</v>
      </c>
      <c r="FK104" s="68">
        <v>0</v>
      </c>
      <c r="FL104" s="68">
        <v>0</v>
      </c>
      <c r="FM104" s="71"/>
      <c r="FN104" s="68">
        <v>0</v>
      </c>
      <c r="FO104" s="68">
        <v>0</v>
      </c>
      <c r="FP104" s="68">
        <v>0</v>
      </c>
      <c r="FQ104" s="71">
        <f t="shared" si="91"/>
        <v>0</v>
      </c>
      <c r="FR104" s="68">
        <v>0</v>
      </c>
      <c r="FS104" s="68">
        <v>0</v>
      </c>
      <c r="FT104" s="68">
        <v>0</v>
      </c>
      <c r="FU104" s="71">
        <f t="shared" si="92"/>
        <v>0</v>
      </c>
      <c r="FV104" s="68">
        <v>1142</v>
      </c>
      <c r="FW104" s="68">
        <v>1106</v>
      </c>
      <c r="FX104" s="68">
        <v>94</v>
      </c>
      <c r="FY104" s="71">
        <f t="shared" si="93"/>
        <v>1200</v>
      </c>
      <c r="FZ104" s="68">
        <v>0</v>
      </c>
      <c r="GA104" s="68">
        <v>0</v>
      </c>
      <c r="GB104" s="68">
        <v>0</v>
      </c>
      <c r="GC104" s="71">
        <f t="shared" si="94"/>
        <v>0</v>
      </c>
      <c r="GD104" s="82">
        <v>0</v>
      </c>
      <c r="GE104" s="83">
        <v>0</v>
      </c>
      <c r="GF104" s="83">
        <v>0</v>
      </c>
      <c r="GG104" s="84">
        <f t="shared" si="95"/>
        <v>0</v>
      </c>
      <c r="GH104" s="68">
        <f t="shared" si="97"/>
        <v>55442</v>
      </c>
      <c r="GI104" s="68">
        <f t="shared" si="97"/>
        <v>41137</v>
      </c>
      <c r="GJ104" s="68">
        <f t="shared" si="97"/>
        <v>14616</v>
      </c>
      <c r="GK104" s="71">
        <f t="shared" si="97"/>
        <v>55753</v>
      </c>
    </row>
    <row r="105" spans="1:193">
      <c r="A105" s="28">
        <v>40087</v>
      </c>
      <c r="B105" s="67">
        <v>0</v>
      </c>
      <c r="C105" s="68">
        <v>0</v>
      </c>
      <c r="D105" s="68">
        <v>0</v>
      </c>
      <c r="E105" s="71">
        <f t="shared" si="53"/>
        <v>0</v>
      </c>
      <c r="F105" s="68">
        <v>1251</v>
      </c>
      <c r="G105" s="68">
        <v>1252</v>
      </c>
      <c r="H105" s="68">
        <v>0</v>
      </c>
      <c r="I105" s="71">
        <f t="shared" si="54"/>
        <v>1252</v>
      </c>
      <c r="J105" s="68"/>
      <c r="K105" s="68"/>
      <c r="L105" s="68"/>
      <c r="M105" s="68"/>
      <c r="N105" s="68">
        <v>30898</v>
      </c>
      <c r="O105" s="68">
        <v>17039</v>
      </c>
      <c r="P105" s="68">
        <v>13442</v>
      </c>
      <c r="Q105" s="71">
        <f t="shared" si="55"/>
        <v>30481</v>
      </c>
      <c r="R105" s="68"/>
      <c r="S105" s="68"/>
      <c r="T105" s="68"/>
      <c r="U105" s="71"/>
      <c r="V105" s="67">
        <v>0</v>
      </c>
      <c r="W105" s="68">
        <v>0</v>
      </c>
      <c r="X105" s="68">
        <v>0</v>
      </c>
      <c r="Y105" s="71">
        <f t="shared" si="56"/>
        <v>0</v>
      </c>
      <c r="Z105" s="67">
        <v>0</v>
      </c>
      <c r="AA105" s="68">
        <v>0</v>
      </c>
      <c r="AB105" s="68">
        <v>0</v>
      </c>
      <c r="AC105" s="71">
        <f t="shared" si="57"/>
        <v>0</v>
      </c>
      <c r="AD105" s="68">
        <v>0</v>
      </c>
      <c r="AE105" s="68">
        <v>0</v>
      </c>
      <c r="AF105" s="68">
        <v>0</v>
      </c>
      <c r="AG105" s="71">
        <f t="shared" si="58"/>
        <v>0</v>
      </c>
      <c r="AH105" s="68">
        <v>0</v>
      </c>
      <c r="AI105" s="68">
        <v>0</v>
      </c>
      <c r="AJ105" s="68">
        <v>0</v>
      </c>
      <c r="AK105" s="71">
        <f t="shared" si="59"/>
        <v>0</v>
      </c>
      <c r="AL105" s="67">
        <v>0</v>
      </c>
      <c r="AM105" s="68">
        <v>0</v>
      </c>
      <c r="AN105" s="68">
        <v>0</v>
      </c>
      <c r="AO105" s="71">
        <f t="shared" si="60"/>
        <v>0</v>
      </c>
      <c r="AP105" s="67">
        <v>268</v>
      </c>
      <c r="AQ105" s="68">
        <v>151</v>
      </c>
      <c r="AR105" s="68">
        <v>42</v>
      </c>
      <c r="AS105" s="71">
        <f t="shared" si="61"/>
        <v>193</v>
      </c>
      <c r="AT105" s="67">
        <v>0</v>
      </c>
      <c r="AU105" s="68">
        <v>0</v>
      </c>
      <c r="AV105" s="68">
        <v>0</v>
      </c>
      <c r="AW105" s="71">
        <f t="shared" si="62"/>
        <v>0</v>
      </c>
      <c r="AX105" s="67">
        <v>0</v>
      </c>
      <c r="AY105" s="68">
        <v>0</v>
      </c>
      <c r="AZ105" s="68">
        <v>0</v>
      </c>
      <c r="BA105" s="71">
        <f t="shared" si="63"/>
        <v>0</v>
      </c>
      <c r="BB105" s="67">
        <v>0</v>
      </c>
      <c r="BC105" s="68">
        <v>0</v>
      </c>
      <c r="BD105" s="68">
        <v>0</v>
      </c>
      <c r="BE105" s="71">
        <f t="shared" si="64"/>
        <v>0</v>
      </c>
      <c r="BF105" s="68">
        <v>0</v>
      </c>
      <c r="BG105" s="68">
        <v>0</v>
      </c>
      <c r="BH105" s="68">
        <v>0</v>
      </c>
      <c r="BI105" s="71">
        <f t="shared" si="65"/>
        <v>0</v>
      </c>
      <c r="BJ105" s="68">
        <v>0</v>
      </c>
      <c r="BK105" s="68">
        <v>0</v>
      </c>
      <c r="BL105" s="68">
        <v>0</v>
      </c>
      <c r="BM105" s="71">
        <f t="shared" si="66"/>
        <v>0</v>
      </c>
      <c r="BN105" s="68">
        <v>0</v>
      </c>
      <c r="BO105" s="68">
        <v>0</v>
      </c>
      <c r="BP105" s="68">
        <v>0</v>
      </c>
      <c r="BQ105" s="71">
        <f t="shared" si="67"/>
        <v>0</v>
      </c>
      <c r="BR105" s="68">
        <v>0</v>
      </c>
      <c r="BS105" s="68">
        <v>0</v>
      </c>
      <c r="BT105" s="68">
        <v>0</v>
      </c>
      <c r="BU105" s="71">
        <f t="shared" si="68"/>
        <v>0</v>
      </c>
      <c r="BV105" s="68">
        <v>0</v>
      </c>
      <c r="BW105" s="68">
        <v>0</v>
      </c>
      <c r="BX105" s="68">
        <v>0</v>
      </c>
      <c r="BY105" s="71">
        <f t="shared" si="69"/>
        <v>0</v>
      </c>
      <c r="BZ105" s="68">
        <v>0</v>
      </c>
      <c r="CA105" s="68">
        <v>0</v>
      </c>
      <c r="CB105" s="68">
        <v>0</v>
      </c>
      <c r="CC105" s="71">
        <f t="shared" si="70"/>
        <v>0</v>
      </c>
      <c r="CD105" s="68">
        <v>0</v>
      </c>
      <c r="CE105" s="68">
        <v>0</v>
      </c>
      <c r="CF105" s="68">
        <v>0</v>
      </c>
      <c r="CG105" s="71">
        <f t="shared" si="71"/>
        <v>0</v>
      </c>
      <c r="CH105" s="68">
        <v>0</v>
      </c>
      <c r="CI105" s="68">
        <v>0</v>
      </c>
      <c r="CJ105" s="68">
        <v>0</v>
      </c>
      <c r="CK105" s="71">
        <f t="shared" si="72"/>
        <v>0</v>
      </c>
      <c r="CL105" s="67">
        <v>0</v>
      </c>
      <c r="CM105" s="68">
        <v>0</v>
      </c>
      <c r="CN105" s="68">
        <v>0</v>
      </c>
      <c r="CO105" s="71">
        <f t="shared" si="73"/>
        <v>0</v>
      </c>
      <c r="CP105" s="68">
        <v>0</v>
      </c>
      <c r="CQ105" s="68">
        <v>0</v>
      </c>
      <c r="CR105" s="68">
        <v>0</v>
      </c>
      <c r="CS105" s="71">
        <f t="shared" si="74"/>
        <v>0</v>
      </c>
      <c r="CT105" s="68">
        <v>0</v>
      </c>
      <c r="CU105" s="68">
        <v>0</v>
      </c>
      <c r="CV105" s="68">
        <v>0</v>
      </c>
      <c r="CW105" s="71">
        <f t="shared" si="75"/>
        <v>0</v>
      </c>
      <c r="CX105" s="68">
        <v>4492</v>
      </c>
      <c r="CY105" s="68">
        <v>4131</v>
      </c>
      <c r="CZ105" s="68">
        <v>8</v>
      </c>
      <c r="DA105" s="71">
        <f t="shared" si="76"/>
        <v>4139</v>
      </c>
      <c r="DB105" s="68">
        <v>0</v>
      </c>
      <c r="DC105" s="68">
        <v>0</v>
      </c>
      <c r="DD105" s="68">
        <v>0</v>
      </c>
      <c r="DE105" s="71">
        <f t="shared" si="77"/>
        <v>0</v>
      </c>
      <c r="DF105" s="68">
        <v>0</v>
      </c>
      <c r="DG105" s="68">
        <v>0</v>
      </c>
      <c r="DH105" s="68">
        <v>0</v>
      </c>
      <c r="DI105" s="68">
        <f t="shared" si="78"/>
        <v>0</v>
      </c>
      <c r="DJ105" s="68"/>
      <c r="DK105" s="68"/>
      <c r="DL105" s="68"/>
      <c r="DM105" s="71"/>
      <c r="DN105" s="68">
        <v>0</v>
      </c>
      <c r="DO105" s="68">
        <v>0</v>
      </c>
      <c r="DP105" s="68">
        <v>0</v>
      </c>
      <c r="DQ105" s="71">
        <f t="shared" si="79"/>
        <v>0</v>
      </c>
      <c r="DR105" s="68">
        <v>0</v>
      </c>
      <c r="DS105" s="68">
        <v>0</v>
      </c>
      <c r="DT105" s="68">
        <v>0</v>
      </c>
      <c r="DU105" s="71">
        <f t="shared" si="80"/>
        <v>0</v>
      </c>
      <c r="DV105" s="68">
        <v>15921</v>
      </c>
      <c r="DW105" s="68">
        <v>15661</v>
      </c>
      <c r="DX105" s="68">
        <v>413</v>
      </c>
      <c r="DY105" s="71">
        <f>DW105+DX105</f>
        <v>16074</v>
      </c>
      <c r="DZ105" s="68">
        <v>0</v>
      </c>
      <c r="EA105" s="68">
        <v>0</v>
      </c>
      <c r="EB105" s="68">
        <v>0</v>
      </c>
      <c r="EC105" s="71">
        <f t="shared" si="82"/>
        <v>0</v>
      </c>
      <c r="ED105" s="68">
        <v>0</v>
      </c>
      <c r="EE105" s="68">
        <v>0</v>
      </c>
      <c r="EF105" s="68">
        <v>0</v>
      </c>
      <c r="EG105" s="68">
        <f t="shared" si="83"/>
        <v>0</v>
      </c>
      <c r="EH105" s="68"/>
      <c r="EI105" s="68"/>
      <c r="EJ105" s="68"/>
      <c r="EK105" s="71"/>
      <c r="EL105" s="68">
        <v>0</v>
      </c>
      <c r="EM105" s="68">
        <v>0</v>
      </c>
      <c r="EN105" s="68">
        <v>0</v>
      </c>
      <c r="EO105" s="71">
        <f t="shared" si="84"/>
        <v>0</v>
      </c>
      <c r="EP105" s="68">
        <v>837</v>
      </c>
      <c r="EQ105" s="68">
        <v>802</v>
      </c>
      <c r="ER105" s="68">
        <v>0</v>
      </c>
      <c r="ES105" s="71">
        <f t="shared" si="85"/>
        <v>802</v>
      </c>
      <c r="ET105" s="68">
        <v>0</v>
      </c>
      <c r="EU105" s="68">
        <v>0</v>
      </c>
      <c r="EV105" s="68">
        <v>0</v>
      </c>
      <c r="EW105" s="71">
        <f t="shared" si="86"/>
        <v>0</v>
      </c>
      <c r="EX105" s="67">
        <v>0</v>
      </c>
      <c r="EY105" s="68">
        <v>0</v>
      </c>
      <c r="EZ105" s="68">
        <v>0</v>
      </c>
      <c r="FA105" s="71">
        <f t="shared" si="87"/>
        <v>0</v>
      </c>
      <c r="FB105" s="68">
        <v>0</v>
      </c>
      <c r="FC105" s="68">
        <v>0</v>
      </c>
      <c r="FD105" s="68">
        <v>0</v>
      </c>
      <c r="FE105" s="71">
        <f t="shared" si="88"/>
        <v>0</v>
      </c>
      <c r="FF105" s="67">
        <v>0</v>
      </c>
      <c r="FG105" s="68">
        <v>0</v>
      </c>
      <c r="FH105" s="68">
        <v>0</v>
      </c>
      <c r="FI105" s="71">
        <f t="shared" si="89"/>
        <v>0</v>
      </c>
      <c r="FJ105" s="68">
        <v>0</v>
      </c>
      <c r="FK105" s="68">
        <v>0</v>
      </c>
      <c r="FL105" s="68">
        <v>0</v>
      </c>
      <c r="FM105" s="71"/>
      <c r="FN105" s="68">
        <v>0</v>
      </c>
      <c r="FO105" s="68">
        <v>0</v>
      </c>
      <c r="FP105" s="68">
        <v>0</v>
      </c>
      <c r="FQ105" s="71">
        <f t="shared" si="91"/>
        <v>0</v>
      </c>
      <c r="FR105" s="68">
        <v>0</v>
      </c>
      <c r="FS105" s="68">
        <v>0</v>
      </c>
      <c r="FT105" s="68">
        <v>0</v>
      </c>
      <c r="FU105" s="71">
        <f t="shared" si="92"/>
        <v>0</v>
      </c>
      <c r="FV105" s="68">
        <v>1125</v>
      </c>
      <c r="FW105" s="68">
        <v>890</v>
      </c>
      <c r="FX105" s="68">
        <v>22</v>
      </c>
      <c r="FY105" s="71">
        <f t="shared" si="93"/>
        <v>912</v>
      </c>
      <c r="FZ105" s="68">
        <v>0</v>
      </c>
      <c r="GA105" s="68">
        <v>0</v>
      </c>
      <c r="GB105" s="68">
        <v>0</v>
      </c>
      <c r="GC105" s="71">
        <f t="shared" si="94"/>
        <v>0</v>
      </c>
      <c r="GD105" s="82">
        <v>0</v>
      </c>
      <c r="GE105" s="83">
        <v>0</v>
      </c>
      <c r="GF105" s="83">
        <v>0</v>
      </c>
      <c r="GG105" s="84">
        <f t="shared" si="95"/>
        <v>0</v>
      </c>
      <c r="GH105" s="68">
        <f t="shared" si="97"/>
        <v>54792</v>
      </c>
      <c r="GI105" s="68">
        <f t="shared" si="97"/>
        <v>39926</v>
      </c>
      <c r="GJ105" s="68">
        <f t="shared" si="97"/>
        <v>13927</v>
      </c>
      <c r="GK105" s="71">
        <f t="shared" si="97"/>
        <v>53853</v>
      </c>
    </row>
    <row r="106" spans="1:193">
      <c r="A106" s="28">
        <v>40118</v>
      </c>
      <c r="B106" s="67">
        <v>0</v>
      </c>
      <c r="C106" s="68">
        <v>0</v>
      </c>
      <c r="D106" s="68">
        <v>0</v>
      </c>
      <c r="E106" s="71">
        <f t="shared" si="53"/>
        <v>0</v>
      </c>
      <c r="F106" s="68">
        <v>1106</v>
      </c>
      <c r="G106" s="68">
        <v>1099</v>
      </c>
      <c r="H106" s="68">
        <v>0</v>
      </c>
      <c r="I106" s="71">
        <f t="shared" si="54"/>
        <v>1099</v>
      </c>
      <c r="J106" s="68"/>
      <c r="K106" s="68"/>
      <c r="L106" s="68"/>
      <c r="M106" s="68"/>
      <c r="N106" s="68">
        <v>34323</v>
      </c>
      <c r="O106" s="68">
        <v>15311</v>
      </c>
      <c r="P106" s="68">
        <v>18800</v>
      </c>
      <c r="Q106" s="71">
        <f t="shared" si="55"/>
        <v>34111</v>
      </c>
      <c r="R106" s="68"/>
      <c r="S106" s="68"/>
      <c r="T106" s="68"/>
      <c r="U106" s="71"/>
      <c r="V106" s="67">
        <v>0</v>
      </c>
      <c r="W106" s="68">
        <v>0</v>
      </c>
      <c r="X106" s="68">
        <v>0</v>
      </c>
      <c r="Y106" s="71">
        <f t="shared" si="56"/>
        <v>0</v>
      </c>
      <c r="Z106" s="67">
        <v>0</v>
      </c>
      <c r="AA106" s="68">
        <v>0</v>
      </c>
      <c r="AB106" s="68">
        <v>0</v>
      </c>
      <c r="AC106" s="71">
        <f t="shared" si="57"/>
        <v>0</v>
      </c>
      <c r="AD106" s="68">
        <v>0</v>
      </c>
      <c r="AE106" s="68">
        <v>0</v>
      </c>
      <c r="AF106" s="68">
        <v>0</v>
      </c>
      <c r="AG106" s="71">
        <f t="shared" si="58"/>
        <v>0</v>
      </c>
      <c r="AH106" s="68">
        <v>0</v>
      </c>
      <c r="AI106" s="68">
        <v>0</v>
      </c>
      <c r="AJ106" s="68">
        <v>0</v>
      </c>
      <c r="AK106" s="71">
        <f t="shared" si="59"/>
        <v>0</v>
      </c>
      <c r="AL106" s="67">
        <v>0</v>
      </c>
      <c r="AM106" s="68">
        <v>0</v>
      </c>
      <c r="AN106" s="68">
        <v>0</v>
      </c>
      <c r="AO106" s="71">
        <f t="shared" si="60"/>
        <v>0</v>
      </c>
      <c r="AP106" s="67">
        <v>203</v>
      </c>
      <c r="AQ106" s="68">
        <v>167</v>
      </c>
      <c r="AR106" s="68">
        <v>84</v>
      </c>
      <c r="AS106" s="71">
        <f t="shared" si="61"/>
        <v>251</v>
      </c>
      <c r="AT106" s="67">
        <v>0</v>
      </c>
      <c r="AU106" s="68">
        <v>0</v>
      </c>
      <c r="AV106" s="68">
        <v>0</v>
      </c>
      <c r="AW106" s="71">
        <f t="shared" si="62"/>
        <v>0</v>
      </c>
      <c r="AX106" s="67">
        <v>0</v>
      </c>
      <c r="AY106" s="68">
        <v>0</v>
      </c>
      <c r="AZ106" s="68">
        <v>0</v>
      </c>
      <c r="BA106" s="71">
        <f t="shared" si="63"/>
        <v>0</v>
      </c>
      <c r="BB106" s="67">
        <v>0</v>
      </c>
      <c r="BC106" s="68">
        <v>0</v>
      </c>
      <c r="BD106" s="68">
        <v>0</v>
      </c>
      <c r="BE106" s="71">
        <f t="shared" si="64"/>
        <v>0</v>
      </c>
      <c r="BF106" s="68">
        <v>0</v>
      </c>
      <c r="BG106" s="68">
        <v>0</v>
      </c>
      <c r="BH106" s="68">
        <v>0</v>
      </c>
      <c r="BI106" s="71">
        <f t="shared" si="65"/>
        <v>0</v>
      </c>
      <c r="BJ106" s="68">
        <v>0</v>
      </c>
      <c r="BK106" s="68">
        <v>0</v>
      </c>
      <c r="BL106" s="68">
        <v>0</v>
      </c>
      <c r="BM106" s="71">
        <f t="shared" si="66"/>
        <v>0</v>
      </c>
      <c r="BN106" s="68">
        <v>0</v>
      </c>
      <c r="BO106" s="68">
        <v>0</v>
      </c>
      <c r="BP106" s="68">
        <v>0</v>
      </c>
      <c r="BQ106" s="71">
        <f t="shared" si="67"/>
        <v>0</v>
      </c>
      <c r="BR106" s="68">
        <v>0</v>
      </c>
      <c r="BS106" s="68">
        <v>0</v>
      </c>
      <c r="BT106" s="68">
        <v>0</v>
      </c>
      <c r="BU106" s="71">
        <f t="shared" si="68"/>
        <v>0</v>
      </c>
      <c r="BV106" s="68">
        <v>0</v>
      </c>
      <c r="BW106" s="68">
        <v>0</v>
      </c>
      <c r="BX106" s="68">
        <v>0</v>
      </c>
      <c r="BY106" s="71">
        <f t="shared" si="69"/>
        <v>0</v>
      </c>
      <c r="BZ106" s="68">
        <v>0</v>
      </c>
      <c r="CA106" s="68">
        <v>0</v>
      </c>
      <c r="CB106" s="68">
        <v>0</v>
      </c>
      <c r="CC106" s="71">
        <f t="shared" si="70"/>
        <v>0</v>
      </c>
      <c r="CD106" s="68">
        <v>0</v>
      </c>
      <c r="CE106" s="68">
        <v>0</v>
      </c>
      <c r="CF106" s="68">
        <v>0</v>
      </c>
      <c r="CG106" s="71">
        <f t="shared" si="71"/>
        <v>0</v>
      </c>
      <c r="CH106" s="68">
        <v>0</v>
      </c>
      <c r="CI106" s="68">
        <v>0</v>
      </c>
      <c r="CJ106" s="68">
        <v>0</v>
      </c>
      <c r="CK106" s="71">
        <f t="shared" si="72"/>
        <v>0</v>
      </c>
      <c r="CL106" s="67">
        <v>0</v>
      </c>
      <c r="CM106" s="68">
        <v>0</v>
      </c>
      <c r="CN106" s="68">
        <v>0</v>
      </c>
      <c r="CO106" s="71">
        <f t="shared" si="73"/>
        <v>0</v>
      </c>
      <c r="CP106" s="68">
        <v>0</v>
      </c>
      <c r="CQ106" s="68">
        <v>0</v>
      </c>
      <c r="CR106" s="68">
        <v>0</v>
      </c>
      <c r="CS106" s="71">
        <f t="shared" si="74"/>
        <v>0</v>
      </c>
      <c r="CT106" s="68">
        <v>0</v>
      </c>
      <c r="CU106" s="68">
        <v>0</v>
      </c>
      <c r="CV106" s="68">
        <v>0</v>
      </c>
      <c r="CW106" s="71">
        <f t="shared" si="75"/>
        <v>0</v>
      </c>
      <c r="CX106" s="68">
        <v>4256</v>
      </c>
      <c r="CY106" s="68">
        <v>4118</v>
      </c>
      <c r="CZ106" s="68">
        <v>62</v>
      </c>
      <c r="DA106" s="71">
        <f t="shared" si="76"/>
        <v>4180</v>
      </c>
      <c r="DB106" s="68">
        <v>0</v>
      </c>
      <c r="DC106" s="68">
        <v>0</v>
      </c>
      <c r="DD106" s="68">
        <v>0</v>
      </c>
      <c r="DE106" s="71">
        <f t="shared" si="77"/>
        <v>0</v>
      </c>
      <c r="DF106" s="68">
        <v>0</v>
      </c>
      <c r="DG106" s="68">
        <v>0</v>
      </c>
      <c r="DH106" s="68">
        <v>0</v>
      </c>
      <c r="DI106" s="68">
        <f t="shared" si="78"/>
        <v>0</v>
      </c>
      <c r="DJ106" s="68"/>
      <c r="DK106" s="68"/>
      <c r="DL106" s="68"/>
      <c r="DM106" s="71"/>
      <c r="DN106" s="68">
        <v>0</v>
      </c>
      <c r="DO106" s="68">
        <v>0</v>
      </c>
      <c r="DP106" s="68">
        <v>0</v>
      </c>
      <c r="DQ106" s="71">
        <f t="shared" si="79"/>
        <v>0</v>
      </c>
      <c r="DR106" s="68">
        <v>0</v>
      </c>
      <c r="DS106" s="68">
        <v>0</v>
      </c>
      <c r="DT106" s="68">
        <v>0</v>
      </c>
      <c r="DU106" s="71">
        <f t="shared" si="80"/>
        <v>0</v>
      </c>
      <c r="DV106" s="68">
        <v>17327</v>
      </c>
      <c r="DW106" s="68">
        <v>16409</v>
      </c>
      <c r="DX106" s="68">
        <v>341</v>
      </c>
      <c r="DY106" s="71">
        <f t="shared" si="81"/>
        <v>16750</v>
      </c>
      <c r="DZ106" s="68">
        <v>0</v>
      </c>
      <c r="EA106" s="68">
        <v>0</v>
      </c>
      <c r="EB106" s="68">
        <v>0</v>
      </c>
      <c r="EC106" s="71">
        <f t="shared" si="82"/>
        <v>0</v>
      </c>
      <c r="ED106" s="68">
        <v>0</v>
      </c>
      <c r="EE106" s="68">
        <v>0</v>
      </c>
      <c r="EF106" s="68">
        <v>0</v>
      </c>
      <c r="EG106" s="68">
        <f t="shared" si="83"/>
        <v>0</v>
      </c>
      <c r="EH106" s="68"/>
      <c r="EI106" s="68"/>
      <c r="EJ106" s="68"/>
      <c r="EK106" s="71"/>
      <c r="EL106" s="68">
        <v>0</v>
      </c>
      <c r="EM106" s="68">
        <v>0</v>
      </c>
      <c r="EN106" s="68">
        <v>0</v>
      </c>
      <c r="EO106" s="71">
        <f t="shared" si="84"/>
        <v>0</v>
      </c>
      <c r="EP106" s="68">
        <v>955</v>
      </c>
      <c r="EQ106" s="68">
        <v>916</v>
      </c>
      <c r="ER106" s="68">
        <v>0</v>
      </c>
      <c r="ES106" s="71">
        <f t="shared" si="85"/>
        <v>916</v>
      </c>
      <c r="ET106" s="68">
        <v>0</v>
      </c>
      <c r="EU106" s="68">
        <v>0</v>
      </c>
      <c r="EV106" s="68">
        <v>0</v>
      </c>
      <c r="EW106" s="71">
        <f t="shared" si="86"/>
        <v>0</v>
      </c>
      <c r="EX106" s="67">
        <v>0</v>
      </c>
      <c r="EY106" s="68">
        <v>0</v>
      </c>
      <c r="EZ106" s="68">
        <v>0</v>
      </c>
      <c r="FA106" s="71">
        <f t="shared" si="87"/>
        <v>0</v>
      </c>
      <c r="FB106" s="68">
        <v>0</v>
      </c>
      <c r="FC106" s="68">
        <v>0</v>
      </c>
      <c r="FD106" s="68">
        <v>0</v>
      </c>
      <c r="FE106" s="71">
        <f t="shared" si="88"/>
        <v>0</v>
      </c>
      <c r="FF106" s="67">
        <v>0</v>
      </c>
      <c r="FG106" s="68">
        <v>0</v>
      </c>
      <c r="FH106" s="68">
        <v>0</v>
      </c>
      <c r="FI106" s="71">
        <f t="shared" si="89"/>
        <v>0</v>
      </c>
      <c r="FJ106" s="68">
        <v>0</v>
      </c>
      <c r="FK106" s="68">
        <v>0</v>
      </c>
      <c r="FL106" s="68">
        <v>0</v>
      </c>
      <c r="FM106" s="71"/>
      <c r="FN106" s="68">
        <v>0</v>
      </c>
      <c r="FO106" s="68">
        <v>0</v>
      </c>
      <c r="FP106" s="68">
        <v>0</v>
      </c>
      <c r="FQ106" s="71">
        <f t="shared" si="91"/>
        <v>0</v>
      </c>
      <c r="FR106" s="68">
        <v>0</v>
      </c>
      <c r="FS106" s="68">
        <v>0</v>
      </c>
      <c r="FT106" s="68">
        <v>0</v>
      </c>
      <c r="FU106" s="71">
        <f t="shared" si="92"/>
        <v>0</v>
      </c>
      <c r="FV106" s="68">
        <v>1056</v>
      </c>
      <c r="FW106" s="68">
        <v>1000</v>
      </c>
      <c r="FX106" s="68">
        <v>101</v>
      </c>
      <c r="FY106" s="71">
        <f t="shared" si="93"/>
        <v>1101</v>
      </c>
      <c r="FZ106" s="68">
        <v>0</v>
      </c>
      <c r="GA106" s="68">
        <v>0</v>
      </c>
      <c r="GB106" s="68">
        <v>0</v>
      </c>
      <c r="GC106" s="71">
        <f t="shared" si="94"/>
        <v>0</v>
      </c>
      <c r="GD106" s="82">
        <v>0</v>
      </c>
      <c r="GE106" s="83">
        <v>0</v>
      </c>
      <c r="GF106" s="83">
        <v>0</v>
      </c>
      <c r="GG106" s="84">
        <f t="shared" si="95"/>
        <v>0</v>
      </c>
      <c r="GH106" s="68">
        <f t="shared" si="97"/>
        <v>59226</v>
      </c>
      <c r="GI106" s="68">
        <f t="shared" si="97"/>
        <v>39020</v>
      </c>
      <c r="GJ106" s="68">
        <f t="shared" si="97"/>
        <v>19388</v>
      </c>
      <c r="GK106" s="71">
        <f t="shared" si="97"/>
        <v>58408</v>
      </c>
    </row>
    <row r="107" spans="1:193" ht="11.25" customHeight="1">
      <c r="A107" s="28">
        <v>40148</v>
      </c>
      <c r="B107" s="67">
        <v>0</v>
      </c>
      <c r="C107" s="68">
        <v>0</v>
      </c>
      <c r="D107" s="68">
        <v>0</v>
      </c>
      <c r="E107" s="71">
        <f t="shared" si="53"/>
        <v>0</v>
      </c>
      <c r="F107" s="68">
        <v>1503</v>
      </c>
      <c r="G107" s="68">
        <v>1030</v>
      </c>
      <c r="H107" s="68">
        <v>0</v>
      </c>
      <c r="I107" s="71">
        <f t="shared" si="54"/>
        <v>1030</v>
      </c>
      <c r="J107" s="68"/>
      <c r="K107" s="68"/>
      <c r="L107" s="68"/>
      <c r="M107" s="68"/>
      <c r="N107" s="68">
        <v>32136</v>
      </c>
      <c r="O107" s="68">
        <v>14228</v>
      </c>
      <c r="P107" s="68">
        <v>17347</v>
      </c>
      <c r="Q107" s="71">
        <f t="shared" si="55"/>
        <v>31575</v>
      </c>
      <c r="R107" s="68"/>
      <c r="S107" s="68"/>
      <c r="T107" s="68"/>
      <c r="U107" s="71"/>
      <c r="V107" s="67">
        <v>0</v>
      </c>
      <c r="W107" s="68">
        <v>0</v>
      </c>
      <c r="X107" s="68">
        <v>0</v>
      </c>
      <c r="Y107" s="71">
        <f t="shared" si="56"/>
        <v>0</v>
      </c>
      <c r="Z107" s="67">
        <v>0</v>
      </c>
      <c r="AA107" s="68">
        <v>0</v>
      </c>
      <c r="AB107" s="68">
        <v>0</v>
      </c>
      <c r="AC107" s="71">
        <f t="shared" si="57"/>
        <v>0</v>
      </c>
      <c r="AD107" s="68">
        <v>0</v>
      </c>
      <c r="AE107" s="68">
        <v>0</v>
      </c>
      <c r="AF107" s="68">
        <v>0</v>
      </c>
      <c r="AG107" s="71">
        <f t="shared" si="58"/>
        <v>0</v>
      </c>
      <c r="AH107" s="68">
        <v>0</v>
      </c>
      <c r="AI107" s="68">
        <v>0</v>
      </c>
      <c r="AJ107" s="68">
        <v>0</v>
      </c>
      <c r="AK107" s="71">
        <f t="shared" si="59"/>
        <v>0</v>
      </c>
      <c r="AL107" s="67">
        <v>0</v>
      </c>
      <c r="AM107" s="68">
        <v>0</v>
      </c>
      <c r="AN107" s="68">
        <v>0</v>
      </c>
      <c r="AO107" s="71">
        <f t="shared" si="60"/>
        <v>0</v>
      </c>
      <c r="AP107" s="67">
        <v>233</v>
      </c>
      <c r="AQ107" s="68">
        <v>178</v>
      </c>
      <c r="AR107" s="68">
        <v>84</v>
      </c>
      <c r="AS107" s="71">
        <f t="shared" si="61"/>
        <v>262</v>
      </c>
      <c r="AT107" s="67">
        <v>0</v>
      </c>
      <c r="AU107" s="68">
        <v>0</v>
      </c>
      <c r="AV107" s="68">
        <v>0</v>
      </c>
      <c r="AW107" s="71">
        <f t="shared" si="62"/>
        <v>0</v>
      </c>
      <c r="AX107" s="67">
        <v>0</v>
      </c>
      <c r="AY107" s="68">
        <v>0</v>
      </c>
      <c r="AZ107" s="68">
        <v>0</v>
      </c>
      <c r="BA107" s="71">
        <f t="shared" si="63"/>
        <v>0</v>
      </c>
      <c r="BB107" s="67">
        <v>0</v>
      </c>
      <c r="BC107" s="68">
        <v>0</v>
      </c>
      <c r="BD107" s="68">
        <v>0</v>
      </c>
      <c r="BE107" s="71">
        <f t="shared" si="64"/>
        <v>0</v>
      </c>
      <c r="BF107" s="68">
        <v>0</v>
      </c>
      <c r="BG107" s="68">
        <v>0</v>
      </c>
      <c r="BH107" s="68">
        <v>0</v>
      </c>
      <c r="BI107" s="71">
        <f t="shared" si="65"/>
        <v>0</v>
      </c>
      <c r="BJ107" s="68">
        <v>0</v>
      </c>
      <c r="BK107" s="68">
        <v>0</v>
      </c>
      <c r="BL107" s="68">
        <v>0</v>
      </c>
      <c r="BM107" s="71">
        <f t="shared" si="66"/>
        <v>0</v>
      </c>
      <c r="BN107" s="68">
        <v>0</v>
      </c>
      <c r="BO107" s="68">
        <v>0</v>
      </c>
      <c r="BP107" s="68">
        <v>0</v>
      </c>
      <c r="BQ107" s="71">
        <f t="shared" si="67"/>
        <v>0</v>
      </c>
      <c r="BR107" s="68">
        <v>0</v>
      </c>
      <c r="BS107" s="68">
        <v>0</v>
      </c>
      <c r="BT107" s="68">
        <v>0</v>
      </c>
      <c r="BU107" s="71">
        <f t="shared" si="68"/>
        <v>0</v>
      </c>
      <c r="BV107" s="68">
        <v>0</v>
      </c>
      <c r="BW107" s="68">
        <v>0</v>
      </c>
      <c r="BX107" s="68">
        <v>0</v>
      </c>
      <c r="BY107" s="71">
        <f t="shared" si="69"/>
        <v>0</v>
      </c>
      <c r="BZ107" s="68">
        <v>0</v>
      </c>
      <c r="CA107" s="68">
        <v>0</v>
      </c>
      <c r="CB107" s="68">
        <v>0</v>
      </c>
      <c r="CC107" s="71">
        <f t="shared" si="70"/>
        <v>0</v>
      </c>
      <c r="CD107" s="68">
        <v>0</v>
      </c>
      <c r="CE107" s="68">
        <v>0</v>
      </c>
      <c r="CF107" s="68">
        <v>0</v>
      </c>
      <c r="CG107" s="71">
        <f t="shared" si="71"/>
        <v>0</v>
      </c>
      <c r="CH107" s="68">
        <v>0</v>
      </c>
      <c r="CI107" s="68">
        <v>0</v>
      </c>
      <c r="CJ107" s="68">
        <v>0</v>
      </c>
      <c r="CK107" s="71">
        <f t="shared" si="72"/>
        <v>0</v>
      </c>
      <c r="CL107" s="67">
        <v>0</v>
      </c>
      <c r="CM107" s="68">
        <v>0</v>
      </c>
      <c r="CN107" s="68">
        <v>0</v>
      </c>
      <c r="CO107" s="71">
        <f t="shared" si="73"/>
        <v>0</v>
      </c>
      <c r="CP107" s="68">
        <v>0</v>
      </c>
      <c r="CQ107" s="68">
        <v>0</v>
      </c>
      <c r="CR107" s="68">
        <v>0</v>
      </c>
      <c r="CS107" s="71">
        <f t="shared" si="74"/>
        <v>0</v>
      </c>
      <c r="CT107" s="68">
        <v>0</v>
      </c>
      <c r="CU107" s="68">
        <v>0</v>
      </c>
      <c r="CV107" s="68">
        <v>0</v>
      </c>
      <c r="CW107" s="71">
        <f t="shared" si="75"/>
        <v>0</v>
      </c>
      <c r="CX107" s="68">
        <v>3814</v>
      </c>
      <c r="CY107" s="68">
        <v>2909</v>
      </c>
      <c r="CZ107" s="68">
        <v>118</v>
      </c>
      <c r="DA107" s="71">
        <f t="shared" si="76"/>
        <v>3027</v>
      </c>
      <c r="DB107" s="68">
        <v>0</v>
      </c>
      <c r="DC107" s="68">
        <v>0</v>
      </c>
      <c r="DD107" s="68">
        <v>0</v>
      </c>
      <c r="DE107" s="71">
        <f t="shared" si="77"/>
        <v>0</v>
      </c>
      <c r="DF107" s="68">
        <v>0</v>
      </c>
      <c r="DG107" s="68">
        <v>0</v>
      </c>
      <c r="DH107" s="68">
        <v>0</v>
      </c>
      <c r="DI107" s="68">
        <f t="shared" si="78"/>
        <v>0</v>
      </c>
      <c r="DJ107" s="68"/>
      <c r="DK107" s="68"/>
      <c r="DL107" s="68"/>
      <c r="DM107" s="71"/>
      <c r="DN107" s="68">
        <v>0</v>
      </c>
      <c r="DO107" s="68">
        <v>0</v>
      </c>
      <c r="DP107" s="68">
        <v>0</v>
      </c>
      <c r="DQ107" s="71">
        <f t="shared" si="79"/>
        <v>0</v>
      </c>
      <c r="DR107" s="68">
        <v>0</v>
      </c>
      <c r="DS107" s="68">
        <v>0</v>
      </c>
      <c r="DT107" s="68">
        <v>0</v>
      </c>
      <c r="DU107" s="71">
        <f t="shared" si="80"/>
        <v>0</v>
      </c>
      <c r="DV107" s="68">
        <v>15289</v>
      </c>
      <c r="DW107" s="68">
        <v>14754</v>
      </c>
      <c r="DX107" s="68">
        <v>620</v>
      </c>
      <c r="DY107" s="71">
        <f t="shared" si="81"/>
        <v>15374</v>
      </c>
      <c r="DZ107" s="68">
        <v>0</v>
      </c>
      <c r="EA107" s="68">
        <v>0</v>
      </c>
      <c r="EB107" s="68">
        <v>0</v>
      </c>
      <c r="EC107" s="71">
        <f t="shared" si="82"/>
        <v>0</v>
      </c>
      <c r="ED107" s="68">
        <v>0</v>
      </c>
      <c r="EE107" s="68">
        <v>0</v>
      </c>
      <c r="EF107" s="68">
        <v>0</v>
      </c>
      <c r="EG107" s="68">
        <f t="shared" si="83"/>
        <v>0</v>
      </c>
      <c r="EH107" s="68"/>
      <c r="EI107" s="68"/>
      <c r="EJ107" s="68"/>
      <c r="EK107" s="71"/>
      <c r="EL107" s="68">
        <v>0</v>
      </c>
      <c r="EM107" s="68">
        <v>0</v>
      </c>
      <c r="EN107" s="68">
        <v>0</v>
      </c>
      <c r="EO107" s="71">
        <f t="shared" si="84"/>
        <v>0</v>
      </c>
      <c r="EP107" s="68">
        <v>1054</v>
      </c>
      <c r="EQ107" s="68">
        <v>893</v>
      </c>
      <c r="ER107" s="68">
        <v>0</v>
      </c>
      <c r="ES107" s="71">
        <f t="shared" si="85"/>
        <v>893</v>
      </c>
      <c r="ET107" s="68">
        <v>0</v>
      </c>
      <c r="EU107" s="68">
        <v>0</v>
      </c>
      <c r="EV107" s="68">
        <v>0</v>
      </c>
      <c r="EW107" s="71">
        <f t="shared" si="86"/>
        <v>0</v>
      </c>
      <c r="EX107" s="67">
        <v>0</v>
      </c>
      <c r="EY107" s="68">
        <v>0</v>
      </c>
      <c r="EZ107" s="68">
        <v>0</v>
      </c>
      <c r="FA107" s="71">
        <f t="shared" si="87"/>
        <v>0</v>
      </c>
      <c r="FB107" s="68">
        <v>0</v>
      </c>
      <c r="FC107" s="68">
        <v>0</v>
      </c>
      <c r="FD107" s="68">
        <v>0</v>
      </c>
      <c r="FE107" s="71">
        <f t="shared" si="88"/>
        <v>0</v>
      </c>
      <c r="FF107" s="67">
        <v>0</v>
      </c>
      <c r="FG107" s="68">
        <v>0</v>
      </c>
      <c r="FH107" s="68">
        <v>0</v>
      </c>
      <c r="FI107" s="71">
        <f t="shared" si="89"/>
        <v>0</v>
      </c>
      <c r="FJ107" s="68">
        <v>0</v>
      </c>
      <c r="FK107" s="68">
        <v>0</v>
      </c>
      <c r="FL107" s="68">
        <v>0</v>
      </c>
      <c r="FM107" s="71"/>
      <c r="FN107" s="68">
        <v>0</v>
      </c>
      <c r="FO107" s="68">
        <v>0</v>
      </c>
      <c r="FP107" s="68">
        <v>0</v>
      </c>
      <c r="FQ107" s="71">
        <f t="shared" si="91"/>
        <v>0</v>
      </c>
      <c r="FR107" s="68">
        <v>0</v>
      </c>
      <c r="FS107" s="68">
        <v>0</v>
      </c>
      <c r="FT107" s="68">
        <v>0</v>
      </c>
      <c r="FU107" s="71">
        <f t="shared" si="92"/>
        <v>0</v>
      </c>
      <c r="FV107" s="68">
        <v>1077</v>
      </c>
      <c r="FW107" s="68">
        <v>1001</v>
      </c>
      <c r="FX107" s="68">
        <v>211</v>
      </c>
      <c r="FY107" s="71">
        <f t="shared" si="93"/>
        <v>1212</v>
      </c>
      <c r="FZ107" s="68">
        <v>0</v>
      </c>
      <c r="GA107" s="68">
        <v>0</v>
      </c>
      <c r="GB107" s="68">
        <v>0</v>
      </c>
      <c r="GC107" s="71">
        <f t="shared" si="94"/>
        <v>0</v>
      </c>
      <c r="GD107" s="82">
        <v>0</v>
      </c>
      <c r="GE107" s="83">
        <v>0</v>
      </c>
      <c r="GF107" s="83">
        <v>0</v>
      </c>
      <c r="GG107" s="84">
        <f t="shared" si="95"/>
        <v>0</v>
      </c>
      <c r="GH107" s="68">
        <f t="shared" si="97"/>
        <v>55106</v>
      </c>
      <c r="GI107" s="68">
        <f t="shared" si="97"/>
        <v>34993</v>
      </c>
      <c r="GJ107" s="68">
        <f t="shared" si="97"/>
        <v>18380</v>
      </c>
      <c r="GK107" s="71">
        <f t="shared" si="97"/>
        <v>53373</v>
      </c>
    </row>
    <row r="108" spans="1:193" ht="11.25" customHeight="1">
      <c r="A108" s="28">
        <v>40179</v>
      </c>
      <c r="B108" s="67">
        <v>0</v>
      </c>
      <c r="C108" s="68">
        <v>0</v>
      </c>
      <c r="D108" s="68">
        <v>0</v>
      </c>
      <c r="E108" s="71">
        <f t="shared" si="53"/>
        <v>0</v>
      </c>
      <c r="F108" s="68">
        <v>1106</v>
      </c>
      <c r="G108" s="68">
        <v>1312</v>
      </c>
      <c r="H108" s="68">
        <v>0</v>
      </c>
      <c r="I108" s="71">
        <f t="shared" si="54"/>
        <v>1312</v>
      </c>
      <c r="J108" s="68"/>
      <c r="K108" s="68"/>
      <c r="L108" s="68"/>
      <c r="M108" s="68"/>
      <c r="N108" s="68">
        <v>32642</v>
      </c>
      <c r="O108" s="68">
        <v>15001</v>
      </c>
      <c r="P108" s="68">
        <v>17968</v>
      </c>
      <c r="Q108" s="71">
        <f t="shared" si="55"/>
        <v>32969</v>
      </c>
      <c r="R108" s="68"/>
      <c r="S108" s="68"/>
      <c r="T108" s="68"/>
      <c r="U108" s="71"/>
      <c r="V108" s="67">
        <v>0</v>
      </c>
      <c r="W108" s="68">
        <v>0</v>
      </c>
      <c r="X108" s="68">
        <v>0</v>
      </c>
      <c r="Y108" s="71">
        <f t="shared" si="56"/>
        <v>0</v>
      </c>
      <c r="Z108" s="67">
        <v>0</v>
      </c>
      <c r="AA108" s="68">
        <v>0</v>
      </c>
      <c r="AB108" s="68">
        <v>0</v>
      </c>
      <c r="AC108" s="71">
        <f t="shared" si="57"/>
        <v>0</v>
      </c>
      <c r="AD108" s="68">
        <v>0</v>
      </c>
      <c r="AE108" s="68">
        <v>0</v>
      </c>
      <c r="AF108" s="68">
        <v>0</v>
      </c>
      <c r="AG108" s="71">
        <f t="shared" si="58"/>
        <v>0</v>
      </c>
      <c r="AH108" s="68">
        <v>0</v>
      </c>
      <c r="AI108" s="68">
        <v>0</v>
      </c>
      <c r="AJ108" s="68">
        <v>0</v>
      </c>
      <c r="AK108" s="71">
        <f t="shared" si="59"/>
        <v>0</v>
      </c>
      <c r="AL108" s="67">
        <v>0</v>
      </c>
      <c r="AM108" s="68">
        <v>0</v>
      </c>
      <c r="AN108" s="68">
        <v>0</v>
      </c>
      <c r="AO108" s="71">
        <f t="shared" si="60"/>
        <v>0</v>
      </c>
      <c r="AP108" s="67">
        <v>271</v>
      </c>
      <c r="AQ108" s="68">
        <v>136</v>
      </c>
      <c r="AR108" s="68">
        <v>42</v>
      </c>
      <c r="AS108" s="71">
        <f t="shared" si="61"/>
        <v>178</v>
      </c>
      <c r="AT108" s="67">
        <v>0</v>
      </c>
      <c r="AU108" s="68">
        <v>0</v>
      </c>
      <c r="AV108" s="68">
        <v>0</v>
      </c>
      <c r="AW108" s="71">
        <f t="shared" si="62"/>
        <v>0</v>
      </c>
      <c r="AX108" s="67">
        <v>0</v>
      </c>
      <c r="AY108" s="68">
        <v>0</v>
      </c>
      <c r="AZ108" s="68">
        <v>0</v>
      </c>
      <c r="BA108" s="71">
        <f t="shared" si="63"/>
        <v>0</v>
      </c>
      <c r="BB108" s="67">
        <v>0</v>
      </c>
      <c r="BC108" s="68">
        <v>0</v>
      </c>
      <c r="BD108" s="68">
        <v>0</v>
      </c>
      <c r="BE108" s="71">
        <f t="shared" si="64"/>
        <v>0</v>
      </c>
      <c r="BF108" s="68">
        <v>0</v>
      </c>
      <c r="BG108" s="68">
        <v>0</v>
      </c>
      <c r="BH108" s="68">
        <v>0</v>
      </c>
      <c r="BI108" s="71">
        <f t="shared" si="65"/>
        <v>0</v>
      </c>
      <c r="BJ108" s="68">
        <v>0</v>
      </c>
      <c r="BK108" s="68">
        <v>0</v>
      </c>
      <c r="BL108" s="68">
        <v>0</v>
      </c>
      <c r="BM108" s="71">
        <f t="shared" si="66"/>
        <v>0</v>
      </c>
      <c r="BN108" s="68">
        <v>0</v>
      </c>
      <c r="BO108" s="68">
        <v>0</v>
      </c>
      <c r="BP108" s="68">
        <v>0</v>
      </c>
      <c r="BQ108" s="71">
        <f t="shared" si="67"/>
        <v>0</v>
      </c>
      <c r="BR108" s="68">
        <v>0</v>
      </c>
      <c r="BS108" s="68">
        <v>0</v>
      </c>
      <c r="BT108" s="68">
        <v>0</v>
      </c>
      <c r="BU108" s="71">
        <f t="shared" si="68"/>
        <v>0</v>
      </c>
      <c r="BV108" s="68">
        <v>0</v>
      </c>
      <c r="BW108" s="68">
        <v>0</v>
      </c>
      <c r="BX108" s="68">
        <v>0</v>
      </c>
      <c r="BY108" s="71">
        <f t="shared" si="69"/>
        <v>0</v>
      </c>
      <c r="BZ108" s="68">
        <v>0</v>
      </c>
      <c r="CA108" s="68">
        <v>0</v>
      </c>
      <c r="CB108" s="68">
        <v>0</v>
      </c>
      <c r="CC108" s="71">
        <f t="shared" si="70"/>
        <v>0</v>
      </c>
      <c r="CD108" s="68">
        <v>0</v>
      </c>
      <c r="CE108" s="68">
        <v>0</v>
      </c>
      <c r="CF108" s="68">
        <v>0</v>
      </c>
      <c r="CG108" s="71">
        <f t="shared" si="71"/>
        <v>0</v>
      </c>
      <c r="CH108" s="68">
        <v>0</v>
      </c>
      <c r="CI108" s="68">
        <v>0</v>
      </c>
      <c r="CJ108" s="68">
        <v>0</v>
      </c>
      <c r="CK108" s="71">
        <f t="shared" si="72"/>
        <v>0</v>
      </c>
      <c r="CL108" s="67">
        <v>0</v>
      </c>
      <c r="CM108" s="68">
        <v>0</v>
      </c>
      <c r="CN108" s="68">
        <v>0</v>
      </c>
      <c r="CO108" s="71">
        <f t="shared" si="73"/>
        <v>0</v>
      </c>
      <c r="CP108" s="68">
        <v>0</v>
      </c>
      <c r="CQ108" s="68">
        <v>0</v>
      </c>
      <c r="CR108" s="68">
        <v>0</v>
      </c>
      <c r="CS108" s="71">
        <f t="shared" si="74"/>
        <v>0</v>
      </c>
      <c r="CT108" s="68">
        <v>0</v>
      </c>
      <c r="CU108" s="68">
        <v>0</v>
      </c>
      <c r="CV108" s="68">
        <v>0</v>
      </c>
      <c r="CW108" s="71">
        <f t="shared" si="75"/>
        <v>0</v>
      </c>
      <c r="CX108" s="68">
        <v>4551</v>
      </c>
      <c r="CY108" s="68">
        <v>4516</v>
      </c>
      <c r="CZ108" s="68">
        <v>66</v>
      </c>
      <c r="DA108" s="71">
        <f t="shared" si="76"/>
        <v>4582</v>
      </c>
      <c r="DB108" s="68">
        <v>0</v>
      </c>
      <c r="DC108" s="68">
        <v>0</v>
      </c>
      <c r="DD108" s="68">
        <v>0</v>
      </c>
      <c r="DE108" s="71">
        <f t="shared" si="77"/>
        <v>0</v>
      </c>
      <c r="DF108" s="68">
        <v>0</v>
      </c>
      <c r="DG108" s="68">
        <v>0</v>
      </c>
      <c r="DH108" s="68">
        <v>0</v>
      </c>
      <c r="DI108" s="68">
        <f t="shared" si="78"/>
        <v>0</v>
      </c>
      <c r="DJ108" s="68"/>
      <c r="DK108" s="68"/>
      <c r="DL108" s="68"/>
      <c r="DM108" s="71"/>
      <c r="DN108" s="68">
        <v>0</v>
      </c>
      <c r="DO108" s="68">
        <v>0</v>
      </c>
      <c r="DP108" s="68">
        <v>0</v>
      </c>
      <c r="DQ108" s="71">
        <f t="shared" si="79"/>
        <v>0</v>
      </c>
      <c r="DR108" s="68">
        <v>0</v>
      </c>
      <c r="DS108" s="68">
        <v>0</v>
      </c>
      <c r="DT108" s="68">
        <v>0</v>
      </c>
      <c r="DU108" s="71">
        <f t="shared" si="80"/>
        <v>0</v>
      </c>
      <c r="DV108" s="68">
        <v>15008</v>
      </c>
      <c r="DW108" s="68">
        <v>15006</v>
      </c>
      <c r="DX108" s="68">
        <v>525</v>
      </c>
      <c r="DY108" s="71">
        <f t="shared" si="81"/>
        <v>15531</v>
      </c>
      <c r="DZ108" s="68">
        <v>0</v>
      </c>
      <c r="EA108" s="68">
        <v>0</v>
      </c>
      <c r="EB108" s="68">
        <v>0</v>
      </c>
      <c r="EC108" s="71">
        <f t="shared" si="82"/>
        <v>0</v>
      </c>
      <c r="ED108" s="68">
        <v>0</v>
      </c>
      <c r="EE108" s="68">
        <v>0</v>
      </c>
      <c r="EF108" s="68">
        <v>0</v>
      </c>
      <c r="EG108" s="68">
        <f t="shared" si="83"/>
        <v>0</v>
      </c>
      <c r="EH108" s="68"/>
      <c r="EI108" s="68"/>
      <c r="EJ108" s="68"/>
      <c r="EK108" s="71"/>
      <c r="EL108" s="68">
        <v>0</v>
      </c>
      <c r="EM108" s="68">
        <v>0</v>
      </c>
      <c r="EN108" s="68">
        <v>0</v>
      </c>
      <c r="EO108" s="71">
        <f t="shared" si="84"/>
        <v>0</v>
      </c>
      <c r="EP108" s="68">
        <v>1341</v>
      </c>
      <c r="EQ108" s="68">
        <v>1255</v>
      </c>
      <c r="ER108" s="68">
        <v>0</v>
      </c>
      <c r="ES108" s="71">
        <f t="shared" si="85"/>
        <v>1255</v>
      </c>
      <c r="ET108" s="68">
        <v>0</v>
      </c>
      <c r="EU108" s="68">
        <v>0</v>
      </c>
      <c r="EV108" s="68">
        <v>0</v>
      </c>
      <c r="EW108" s="71">
        <f t="shared" si="86"/>
        <v>0</v>
      </c>
      <c r="EX108" s="67">
        <v>0</v>
      </c>
      <c r="EY108" s="68">
        <v>0</v>
      </c>
      <c r="EZ108" s="68">
        <v>0</v>
      </c>
      <c r="FA108" s="71">
        <f t="shared" si="87"/>
        <v>0</v>
      </c>
      <c r="FB108" s="68">
        <v>0</v>
      </c>
      <c r="FC108" s="68">
        <v>0</v>
      </c>
      <c r="FD108" s="68">
        <v>0</v>
      </c>
      <c r="FE108" s="71">
        <f t="shared" si="88"/>
        <v>0</v>
      </c>
      <c r="FF108" s="67">
        <v>0</v>
      </c>
      <c r="FG108" s="68">
        <v>0</v>
      </c>
      <c r="FH108" s="68">
        <v>0</v>
      </c>
      <c r="FI108" s="71">
        <f t="shared" si="89"/>
        <v>0</v>
      </c>
      <c r="FJ108" s="68">
        <v>0</v>
      </c>
      <c r="FK108" s="68">
        <v>0</v>
      </c>
      <c r="FL108" s="68">
        <v>0</v>
      </c>
      <c r="FM108" s="71"/>
      <c r="FN108" s="68">
        <v>0</v>
      </c>
      <c r="FO108" s="68">
        <v>0</v>
      </c>
      <c r="FP108" s="68">
        <v>0</v>
      </c>
      <c r="FQ108" s="71">
        <f t="shared" si="91"/>
        <v>0</v>
      </c>
      <c r="FR108" s="68">
        <v>0</v>
      </c>
      <c r="FS108" s="68">
        <v>0</v>
      </c>
      <c r="FT108" s="68">
        <v>0</v>
      </c>
      <c r="FU108" s="71">
        <f t="shared" si="92"/>
        <v>0</v>
      </c>
      <c r="FV108" s="68">
        <v>1620</v>
      </c>
      <c r="FW108" s="68">
        <v>1489</v>
      </c>
      <c r="FX108" s="68">
        <v>228</v>
      </c>
      <c r="FY108" s="71">
        <f t="shared" si="93"/>
        <v>1717</v>
      </c>
      <c r="FZ108" s="68">
        <v>0</v>
      </c>
      <c r="GA108" s="68">
        <v>0</v>
      </c>
      <c r="GB108" s="68">
        <v>0</v>
      </c>
      <c r="GC108" s="71">
        <f t="shared" si="94"/>
        <v>0</v>
      </c>
      <c r="GD108" s="82">
        <v>0</v>
      </c>
      <c r="GE108" s="83">
        <v>0</v>
      </c>
      <c r="GF108" s="83">
        <v>0</v>
      </c>
      <c r="GG108" s="84">
        <f t="shared" si="95"/>
        <v>0</v>
      </c>
      <c r="GH108" s="68">
        <f t="shared" si="97"/>
        <v>56539</v>
      </c>
      <c r="GI108" s="68">
        <f t="shared" si="97"/>
        <v>38715</v>
      </c>
      <c r="GJ108" s="68">
        <f t="shared" si="97"/>
        <v>18829</v>
      </c>
      <c r="GK108" s="71">
        <f t="shared" si="97"/>
        <v>57544</v>
      </c>
    </row>
    <row r="109" spans="1:193" ht="11.25" customHeight="1">
      <c r="A109" s="28">
        <v>40210</v>
      </c>
      <c r="B109" s="67">
        <v>0</v>
      </c>
      <c r="C109" s="68">
        <v>0</v>
      </c>
      <c r="D109" s="68">
        <v>0</v>
      </c>
      <c r="E109" s="71">
        <f t="shared" si="53"/>
        <v>0</v>
      </c>
      <c r="F109" s="68">
        <v>1282</v>
      </c>
      <c r="G109" s="68">
        <v>1373</v>
      </c>
      <c r="H109" s="68">
        <v>30</v>
      </c>
      <c r="I109" s="71">
        <f t="shared" si="54"/>
        <v>1403</v>
      </c>
      <c r="J109" s="68"/>
      <c r="K109" s="68"/>
      <c r="L109" s="68"/>
      <c r="M109" s="68"/>
      <c r="N109" s="68">
        <v>34264</v>
      </c>
      <c r="O109" s="68">
        <v>15224</v>
      </c>
      <c r="P109" s="68">
        <v>18744</v>
      </c>
      <c r="Q109" s="71">
        <f t="shared" si="55"/>
        <v>33968</v>
      </c>
      <c r="R109" s="68"/>
      <c r="S109" s="68"/>
      <c r="T109" s="68"/>
      <c r="U109" s="71"/>
      <c r="V109" s="67">
        <v>0</v>
      </c>
      <c r="W109" s="68">
        <v>0</v>
      </c>
      <c r="X109" s="68">
        <v>0</v>
      </c>
      <c r="Y109" s="71">
        <f t="shared" si="56"/>
        <v>0</v>
      </c>
      <c r="Z109" s="67">
        <v>0</v>
      </c>
      <c r="AA109" s="68">
        <v>0</v>
      </c>
      <c r="AB109" s="68">
        <v>0</v>
      </c>
      <c r="AC109" s="71">
        <f t="shared" si="57"/>
        <v>0</v>
      </c>
      <c r="AD109" s="68">
        <v>0</v>
      </c>
      <c r="AE109" s="68">
        <v>0</v>
      </c>
      <c r="AF109" s="68">
        <v>0</v>
      </c>
      <c r="AG109" s="71">
        <f t="shared" si="58"/>
        <v>0</v>
      </c>
      <c r="AH109" s="68">
        <v>0</v>
      </c>
      <c r="AI109" s="68">
        <v>0</v>
      </c>
      <c r="AJ109" s="68">
        <v>0</v>
      </c>
      <c r="AK109" s="71">
        <f t="shared" si="59"/>
        <v>0</v>
      </c>
      <c r="AL109" s="67">
        <v>0</v>
      </c>
      <c r="AM109" s="68">
        <v>0</v>
      </c>
      <c r="AN109" s="68">
        <v>0</v>
      </c>
      <c r="AO109" s="71">
        <f t="shared" si="60"/>
        <v>0</v>
      </c>
      <c r="AP109" s="67">
        <v>176</v>
      </c>
      <c r="AQ109" s="68">
        <v>101</v>
      </c>
      <c r="AR109" s="68">
        <v>42</v>
      </c>
      <c r="AS109" s="71">
        <f t="shared" si="61"/>
        <v>143</v>
      </c>
      <c r="AT109" s="67">
        <v>0</v>
      </c>
      <c r="AU109" s="68">
        <v>0</v>
      </c>
      <c r="AV109" s="68">
        <v>0</v>
      </c>
      <c r="AW109" s="71">
        <f t="shared" si="62"/>
        <v>0</v>
      </c>
      <c r="AX109" s="67">
        <v>0</v>
      </c>
      <c r="AY109" s="68">
        <v>0</v>
      </c>
      <c r="AZ109" s="68">
        <v>0</v>
      </c>
      <c r="BA109" s="71">
        <f t="shared" si="63"/>
        <v>0</v>
      </c>
      <c r="BB109" s="67">
        <v>0</v>
      </c>
      <c r="BC109" s="68">
        <v>0</v>
      </c>
      <c r="BD109" s="68">
        <v>0</v>
      </c>
      <c r="BE109" s="71">
        <f t="shared" si="64"/>
        <v>0</v>
      </c>
      <c r="BF109" s="68">
        <v>0</v>
      </c>
      <c r="BG109" s="68">
        <v>0</v>
      </c>
      <c r="BH109" s="68">
        <v>0</v>
      </c>
      <c r="BI109" s="71">
        <f t="shared" si="65"/>
        <v>0</v>
      </c>
      <c r="BJ109" s="68">
        <v>0</v>
      </c>
      <c r="BK109" s="68">
        <v>0</v>
      </c>
      <c r="BL109" s="68">
        <v>0</v>
      </c>
      <c r="BM109" s="71">
        <f t="shared" si="66"/>
        <v>0</v>
      </c>
      <c r="BN109" s="68">
        <v>0</v>
      </c>
      <c r="BO109" s="68">
        <v>0</v>
      </c>
      <c r="BP109" s="68">
        <v>0</v>
      </c>
      <c r="BQ109" s="71">
        <f t="shared" si="67"/>
        <v>0</v>
      </c>
      <c r="BR109" s="68">
        <v>0</v>
      </c>
      <c r="BS109" s="68">
        <v>0</v>
      </c>
      <c r="BT109" s="68">
        <v>0</v>
      </c>
      <c r="BU109" s="71">
        <f t="shared" si="68"/>
        <v>0</v>
      </c>
      <c r="BV109" s="68">
        <v>0</v>
      </c>
      <c r="BW109" s="68">
        <v>0</v>
      </c>
      <c r="BX109" s="68">
        <v>0</v>
      </c>
      <c r="BY109" s="71">
        <f t="shared" si="69"/>
        <v>0</v>
      </c>
      <c r="BZ109" s="68">
        <v>0</v>
      </c>
      <c r="CA109" s="68">
        <v>0</v>
      </c>
      <c r="CB109" s="68">
        <v>0</v>
      </c>
      <c r="CC109" s="71">
        <f t="shared" si="70"/>
        <v>0</v>
      </c>
      <c r="CD109" s="68">
        <v>0</v>
      </c>
      <c r="CE109" s="68">
        <v>0</v>
      </c>
      <c r="CF109" s="68">
        <v>0</v>
      </c>
      <c r="CG109" s="71">
        <f t="shared" si="71"/>
        <v>0</v>
      </c>
      <c r="CH109" s="68">
        <v>0</v>
      </c>
      <c r="CI109" s="68">
        <v>0</v>
      </c>
      <c r="CJ109" s="68">
        <v>0</v>
      </c>
      <c r="CK109" s="71">
        <f t="shared" si="72"/>
        <v>0</v>
      </c>
      <c r="CL109" s="67">
        <v>0</v>
      </c>
      <c r="CM109" s="68">
        <v>0</v>
      </c>
      <c r="CN109" s="68">
        <v>0</v>
      </c>
      <c r="CO109" s="71">
        <f t="shared" si="73"/>
        <v>0</v>
      </c>
      <c r="CP109" s="68">
        <v>0</v>
      </c>
      <c r="CQ109" s="68">
        <v>0</v>
      </c>
      <c r="CR109" s="68">
        <v>0</v>
      </c>
      <c r="CS109" s="71">
        <f t="shared" si="74"/>
        <v>0</v>
      </c>
      <c r="CT109" s="68">
        <v>0</v>
      </c>
      <c r="CU109" s="68">
        <v>0</v>
      </c>
      <c r="CV109" s="68">
        <v>0</v>
      </c>
      <c r="CW109" s="71">
        <f t="shared" si="75"/>
        <v>0</v>
      </c>
      <c r="CX109" s="68">
        <v>4017</v>
      </c>
      <c r="CY109" s="68">
        <v>3641</v>
      </c>
      <c r="CZ109" s="68">
        <v>204</v>
      </c>
      <c r="DA109" s="71">
        <f t="shared" si="76"/>
        <v>3845</v>
      </c>
      <c r="DB109" s="68">
        <v>0</v>
      </c>
      <c r="DC109" s="68">
        <v>0</v>
      </c>
      <c r="DD109" s="68">
        <v>0</v>
      </c>
      <c r="DE109" s="71">
        <f t="shared" si="77"/>
        <v>0</v>
      </c>
      <c r="DF109" s="68">
        <v>0</v>
      </c>
      <c r="DG109" s="68">
        <v>0</v>
      </c>
      <c r="DH109" s="68">
        <v>0</v>
      </c>
      <c r="DI109" s="68">
        <f t="shared" si="78"/>
        <v>0</v>
      </c>
      <c r="DJ109" s="68"/>
      <c r="DK109" s="68"/>
      <c r="DL109" s="68"/>
      <c r="DM109" s="71"/>
      <c r="DN109" s="68">
        <v>0</v>
      </c>
      <c r="DO109" s="68">
        <v>0</v>
      </c>
      <c r="DP109" s="68">
        <v>0</v>
      </c>
      <c r="DQ109" s="71">
        <f t="shared" si="79"/>
        <v>0</v>
      </c>
      <c r="DR109" s="68">
        <v>0</v>
      </c>
      <c r="DS109" s="68">
        <v>0</v>
      </c>
      <c r="DT109" s="68">
        <v>0</v>
      </c>
      <c r="DU109" s="71">
        <f t="shared" si="80"/>
        <v>0</v>
      </c>
      <c r="DV109" s="68">
        <v>16923</v>
      </c>
      <c r="DW109" s="68">
        <v>16283</v>
      </c>
      <c r="DX109" s="68">
        <v>486</v>
      </c>
      <c r="DY109" s="71">
        <f t="shared" si="81"/>
        <v>16769</v>
      </c>
      <c r="DZ109" s="68">
        <v>0</v>
      </c>
      <c r="EA109" s="68">
        <v>0</v>
      </c>
      <c r="EB109" s="68">
        <v>0</v>
      </c>
      <c r="EC109" s="71">
        <f t="shared" si="82"/>
        <v>0</v>
      </c>
      <c r="ED109" s="68">
        <v>0</v>
      </c>
      <c r="EE109" s="68">
        <v>0</v>
      </c>
      <c r="EF109" s="68">
        <v>0</v>
      </c>
      <c r="EG109" s="68">
        <f t="shared" si="83"/>
        <v>0</v>
      </c>
      <c r="EH109" s="68"/>
      <c r="EI109" s="68"/>
      <c r="EJ109" s="68"/>
      <c r="EK109" s="71"/>
      <c r="EL109" s="68">
        <v>0</v>
      </c>
      <c r="EM109" s="68">
        <v>0</v>
      </c>
      <c r="EN109" s="68">
        <v>0</v>
      </c>
      <c r="EO109" s="71">
        <f t="shared" si="84"/>
        <v>0</v>
      </c>
      <c r="EP109" s="68">
        <v>1154</v>
      </c>
      <c r="EQ109" s="68">
        <v>1194</v>
      </c>
      <c r="ER109" s="68">
        <v>0</v>
      </c>
      <c r="ES109" s="71">
        <f t="shared" si="85"/>
        <v>1194</v>
      </c>
      <c r="ET109" s="68">
        <v>0</v>
      </c>
      <c r="EU109" s="68">
        <v>0</v>
      </c>
      <c r="EV109" s="68">
        <v>0</v>
      </c>
      <c r="EW109" s="71">
        <f t="shared" si="86"/>
        <v>0</v>
      </c>
      <c r="EX109" s="67">
        <v>0</v>
      </c>
      <c r="EY109" s="68">
        <v>0</v>
      </c>
      <c r="EZ109" s="68">
        <v>0</v>
      </c>
      <c r="FA109" s="71">
        <f t="shared" si="87"/>
        <v>0</v>
      </c>
      <c r="FB109" s="68">
        <v>0</v>
      </c>
      <c r="FC109" s="68">
        <v>0</v>
      </c>
      <c r="FD109" s="68">
        <v>0</v>
      </c>
      <c r="FE109" s="71">
        <f t="shared" si="88"/>
        <v>0</v>
      </c>
      <c r="FF109" s="67">
        <v>0</v>
      </c>
      <c r="FG109" s="68">
        <v>0</v>
      </c>
      <c r="FH109" s="68">
        <v>0</v>
      </c>
      <c r="FI109" s="71">
        <f t="shared" si="89"/>
        <v>0</v>
      </c>
      <c r="FJ109" s="68">
        <v>0</v>
      </c>
      <c r="FK109" s="68">
        <v>0</v>
      </c>
      <c r="FL109" s="68">
        <v>0</v>
      </c>
      <c r="FM109" s="71"/>
      <c r="FN109" s="68">
        <v>0</v>
      </c>
      <c r="FO109" s="68">
        <v>0</v>
      </c>
      <c r="FP109" s="68">
        <v>0</v>
      </c>
      <c r="FQ109" s="71">
        <f t="shared" si="91"/>
        <v>0</v>
      </c>
      <c r="FR109" s="68">
        <v>0</v>
      </c>
      <c r="FS109" s="68">
        <v>0</v>
      </c>
      <c r="FT109" s="68">
        <v>0</v>
      </c>
      <c r="FU109" s="71">
        <f t="shared" si="92"/>
        <v>0</v>
      </c>
      <c r="FV109" s="68">
        <v>2135</v>
      </c>
      <c r="FW109" s="68">
        <v>1756</v>
      </c>
      <c r="FX109" s="68">
        <v>336</v>
      </c>
      <c r="FY109" s="71">
        <f t="shared" si="93"/>
        <v>2092</v>
      </c>
      <c r="FZ109" s="68">
        <v>0</v>
      </c>
      <c r="GA109" s="68">
        <v>0</v>
      </c>
      <c r="GB109" s="68">
        <v>0</v>
      </c>
      <c r="GC109" s="71">
        <f t="shared" si="94"/>
        <v>0</v>
      </c>
      <c r="GD109" s="82">
        <v>0</v>
      </c>
      <c r="GE109" s="83">
        <v>0</v>
      </c>
      <c r="GF109" s="83">
        <v>0</v>
      </c>
      <c r="GG109" s="84">
        <f t="shared" si="95"/>
        <v>0</v>
      </c>
      <c r="GH109" s="68">
        <f t="shared" si="97"/>
        <v>59951</v>
      </c>
      <c r="GI109" s="68">
        <f t="shared" si="97"/>
        <v>39572</v>
      </c>
      <c r="GJ109" s="68">
        <f t="shared" si="97"/>
        <v>19842</v>
      </c>
      <c r="GK109" s="71">
        <f t="shared" si="97"/>
        <v>59414</v>
      </c>
    </row>
    <row r="110" spans="1:193" ht="11.25" customHeight="1">
      <c r="A110" s="29">
        <v>40238</v>
      </c>
      <c r="B110" s="72">
        <v>0</v>
      </c>
      <c r="C110" s="73">
        <v>0</v>
      </c>
      <c r="D110" s="73">
        <v>0</v>
      </c>
      <c r="E110" s="74">
        <f t="shared" si="53"/>
        <v>0</v>
      </c>
      <c r="F110" s="73">
        <v>1431</v>
      </c>
      <c r="G110" s="73">
        <v>1502</v>
      </c>
      <c r="H110" s="73">
        <v>0</v>
      </c>
      <c r="I110" s="74">
        <f>G110+H110</f>
        <v>1502</v>
      </c>
      <c r="J110" s="73"/>
      <c r="K110" s="73"/>
      <c r="L110" s="73"/>
      <c r="M110" s="73"/>
      <c r="N110" s="73">
        <v>34404</v>
      </c>
      <c r="O110" s="73">
        <v>14297</v>
      </c>
      <c r="P110" s="73">
        <v>15070</v>
      </c>
      <c r="Q110" s="74">
        <f>O110+P110</f>
        <v>29367</v>
      </c>
      <c r="R110" s="73"/>
      <c r="S110" s="73"/>
      <c r="T110" s="73"/>
      <c r="U110" s="74"/>
      <c r="V110" s="72">
        <v>0</v>
      </c>
      <c r="W110" s="73">
        <v>0</v>
      </c>
      <c r="X110" s="73">
        <v>0</v>
      </c>
      <c r="Y110" s="74">
        <f>W110+X110</f>
        <v>0</v>
      </c>
      <c r="Z110" s="72">
        <v>0</v>
      </c>
      <c r="AA110" s="73">
        <v>0</v>
      </c>
      <c r="AB110" s="73">
        <v>0</v>
      </c>
      <c r="AC110" s="74">
        <f>AA110+AB110</f>
        <v>0</v>
      </c>
      <c r="AD110" s="73">
        <v>0</v>
      </c>
      <c r="AE110" s="73">
        <v>0</v>
      </c>
      <c r="AF110" s="73">
        <v>0</v>
      </c>
      <c r="AG110" s="74">
        <f>AE110+AF110</f>
        <v>0</v>
      </c>
      <c r="AH110" s="73">
        <v>0</v>
      </c>
      <c r="AI110" s="73">
        <v>0</v>
      </c>
      <c r="AJ110" s="73">
        <v>0</v>
      </c>
      <c r="AK110" s="74">
        <f>AI110+AJ110</f>
        <v>0</v>
      </c>
      <c r="AL110" s="72">
        <v>0</v>
      </c>
      <c r="AM110" s="73">
        <v>0</v>
      </c>
      <c r="AN110" s="73">
        <v>0</v>
      </c>
      <c r="AO110" s="74">
        <f>AM110+AN110</f>
        <v>0</v>
      </c>
      <c r="AP110" s="72">
        <v>102</v>
      </c>
      <c r="AQ110" s="73">
        <v>152</v>
      </c>
      <c r="AR110" s="73">
        <v>42</v>
      </c>
      <c r="AS110" s="74">
        <f>AQ110+AR110</f>
        <v>194</v>
      </c>
      <c r="AT110" s="72">
        <v>0</v>
      </c>
      <c r="AU110" s="73">
        <v>0</v>
      </c>
      <c r="AV110" s="73">
        <v>0</v>
      </c>
      <c r="AW110" s="74">
        <f>AU110+AV110</f>
        <v>0</v>
      </c>
      <c r="AX110" s="72">
        <v>0</v>
      </c>
      <c r="AY110" s="73">
        <v>0</v>
      </c>
      <c r="AZ110" s="73">
        <v>0</v>
      </c>
      <c r="BA110" s="74">
        <f>AY110+AZ110</f>
        <v>0</v>
      </c>
      <c r="BB110" s="72">
        <v>0</v>
      </c>
      <c r="BC110" s="73">
        <v>0</v>
      </c>
      <c r="BD110" s="73">
        <v>0</v>
      </c>
      <c r="BE110" s="74">
        <f>BC110+BD110</f>
        <v>0</v>
      </c>
      <c r="BF110" s="73">
        <v>0</v>
      </c>
      <c r="BG110" s="73">
        <v>0</v>
      </c>
      <c r="BH110" s="73">
        <v>0</v>
      </c>
      <c r="BI110" s="74">
        <f>BG110+BH110</f>
        <v>0</v>
      </c>
      <c r="BJ110" s="73">
        <v>0</v>
      </c>
      <c r="BK110" s="73">
        <v>0</v>
      </c>
      <c r="BL110" s="73">
        <v>0</v>
      </c>
      <c r="BM110" s="74">
        <f>BK110+BL110</f>
        <v>0</v>
      </c>
      <c r="BN110" s="73">
        <v>0</v>
      </c>
      <c r="BO110" s="73">
        <v>0</v>
      </c>
      <c r="BP110" s="73">
        <v>0</v>
      </c>
      <c r="BQ110" s="74">
        <f>BO110+BP110</f>
        <v>0</v>
      </c>
      <c r="BR110" s="73">
        <v>0</v>
      </c>
      <c r="BS110" s="73">
        <v>0</v>
      </c>
      <c r="BT110" s="73">
        <v>0</v>
      </c>
      <c r="BU110" s="74">
        <f>BS110+BT110</f>
        <v>0</v>
      </c>
      <c r="BV110" s="73">
        <v>0</v>
      </c>
      <c r="BW110" s="73">
        <v>0</v>
      </c>
      <c r="BX110" s="73">
        <v>0</v>
      </c>
      <c r="BY110" s="74">
        <f>BW110+BX110</f>
        <v>0</v>
      </c>
      <c r="BZ110" s="73">
        <v>0</v>
      </c>
      <c r="CA110" s="73">
        <v>0</v>
      </c>
      <c r="CB110" s="73">
        <v>0</v>
      </c>
      <c r="CC110" s="74">
        <f>CA110+CB110</f>
        <v>0</v>
      </c>
      <c r="CD110" s="73">
        <v>0</v>
      </c>
      <c r="CE110" s="73">
        <v>0</v>
      </c>
      <c r="CF110" s="73">
        <v>0</v>
      </c>
      <c r="CG110" s="74">
        <f>CE110+CF110</f>
        <v>0</v>
      </c>
      <c r="CH110" s="73">
        <v>0</v>
      </c>
      <c r="CI110" s="73">
        <v>0</v>
      </c>
      <c r="CJ110" s="73">
        <v>0</v>
      </c>
      <c r="CK110" s="74">
        <f>CI110+CJ110</f>
        <v>0</v>
      </c>
      <c r="CL110" s="72">
        <v>0</v>
      </c>
      <c r="CM110" s="73">
        <v>0</v>
      </c>
      <c r="CN110" s="73">
        <v>0</v>
      </c>
      <c r="CO110" s="74">
        <f>CM110+CN110</f>
        <v>0</v>
      </c>
      <c r="CP110" s="73">
        <v>0</v>
      </c>
      <c r="CQ110" s="73">
        <v>0</v>
      </c>
      <c r="CR110" s="73">
        <v>0</v>
      </c>
      <c r="CS110" s="74">
        <f>CQ110+CR110</f>
        <v>0</v>
      </c>
      <c r="CT110" s="73">
        <v>0</v>
      </c>
      <c r="CU110" s="73">
        <v>0</v>
      </c>
      <c r="CV110" s="73">
        <v>0</v>
      </c>
      <c r="CW110" s="74">
        <f>CU110+CV110</f>
        <v>0</v>
      </c>
      <c r="CX110" s="73">
        <v>4469</v>
      </c>
      <c r="CY110" s="73">
        <v>4372</v>
      </c>
      <c r="CZ110" s="73">
        <v>336</v>
      </c>
      <c r="DA110" s="74">
        <f>CY110+CZ110</f>
        <v>4708</v>
      </c>
      <c r="DB110" s="73">
        <v>0</v>
      </c>
      <c r="DC110" s="73">
        <v>0</v>
      </c>
      <c r="DD110" s="73">
        <v>0</v>
      </c>
      <c r="DE110" s="74">
        <f>DC110+DD110</f>
        <v>0</v>
      </c>
      <c r="DF110" s="73">
        <v>0</v>
      </c>
      <c r="DG110" s="73">
        <v>0</v>
      </c>
      <c r="DH110" s="73">
        <v>0</v>
      </c>
      <c r="DI110" s="73">
        <f>DG110+DH110</f>
        <v>0</v>
      </c>
      <c r="DJ110" s="73"/>
      <c r="DK110" s="73"/>
      <c r="DL110" s="73"/>
      <c r="DM110" s="74"/>
      <c r="DN110" s="73">
        <v>0</v>
      </c>
      <c r="DO110" s="73">
        <v>0</v>
      </c>
      <c r="DP110" s="73">
        <v>0</v>
      </c>
      <c r="DQ110" s="74">
        <f>DO110+DP110</f>
        <v>0</v>
      </c>
      <c r="DR110" s="73">
        <v>0</v>
      </c>
      <c r="DS110" s="73">
        <v>0</v>
      </c>
      <c r="DT110" s="73">
        <v>0</v>
      </c>
      <c r="DU110" s="74">
        <f>DS110+DT110</f>
        <v>0</v>
      </c>
      <c r="DV110" s="73">
        <v>17869</v>
      </c>
      <c r="DW110" s="73">
        <v>16585</v>
      </c>
      <c r="DX110" s="73">
        <v>545</v>
      </c>
      <c r="DY110" s="74">
        <f>DW110+DX110</f>
        <v>17130</v>
      </c>
      <c r="DZ110" s="73">
        <v>0</v>
      </c>
      <c r="EA110" s="73">
        <v>0</v>
      </c>
      <c r="EB110" s="73">
        <v>0</v>
      </c>
      <c r="EC110" s="74">
        <f>EA110+EB110</f>
        <v>0</v>
      </c>
      <c r="ED110" s="73">
        <v>0</v>
      </c>
      <c r="EE110" s="73">
        <v>0</v>
      </c>
      <c r="EF110" s="73">
        <v>0</v>
      </c>
      <c r="EG110" s="73">
        <f>EE110+EF110</f>
        <v>0</v>
      </c>
      <c r="EH110" s="73"/>
      <c r="EI110" s="73"/>
      <c r="EJ110" s="73"/>
      <c r="EK110" s="74"/>
      <c r="EL110" s="73">
        <v>0</v>
      </c>
      <c r="EM110" s="73">
        <v>0</v>
      </c>
      <c r="EN110" s="73">
        <v>0</v>
      </c>
      <c r="EO110" s="74">
        <f>EM110+EN110</f>
        <v>0</v>
      </c>
      <c r="EP110" s="73">
        <v>1572</v>
      </c>
      <c r="EQ110" s="73">
        <v>1383</v>
      </c>
      <c r="ER110" s="73">
        <v>0</v>
      </c>
      <c r="ES110" s="74">
        <f>EQ110+ER110</f>
        <v>1383</v>
      </c>
      <c r="ET110" s="73">
        <v>0</v>
      </c>
      <c r="EU110" s="73">
        <v>0</v>
      </c>
      <c r="EV110" s="73">
        <v>0</v>
      </c>
      <c r="EW110" s="74">
        <f>EU110+EV110</f>
        <v>0</v>
      </c>
      <c r="EX110" s="72">
        <v>0</v>
      </c>
      <c r="EY110" s="73">
        <v>0</v>
      </c>
      <c r="EZ110" s="73">
        <v>0</v>
      </c>
      <c r="FA110" s="74">
        <f>EY110+EZ110</f>
        <v>0</v>
      </c>
      <c r="FB110" s="73">
        <v>0</v>
      </c>
      <c r="FC110" s="73">
        <v>0</v>
      </c>
      <c r="FD110" s="73">
        <v>0</v>
      </c>
      <c r="FE110" s="74">
        <f>FC110+FD110</f>
        <v>0</v>
      </c>
      <c r="FF110" s="72">
        <v>0</v>
      </c>
      <c r="FG110" s="73">
        <v>0</v>
      </c>
      <c r="FH110" s="73">
        <v>0</v>
      </c>
      <c r="FI110" s="74">
        <f>FG110+FH110</f>
        <v>0</v>
      </c>
      <c r="FJ110" s="73">
        <v>0</v>
      </c>
      <c r="FK110" s="73">
        <v>0</v>
      </c>
      <c r="FL110" s="73">
        <v>0</v>
      </c>
      <c r="FM110" s="74"/>
      <c r="FN110" s="73">
        <v>0</v>
      </c>
      <c r="FO110" s="73">
        <v>0</v>
      </c>
      <c r="FP110" s="73">
        <v>0</v>
      </c>
      <c r="FQ110" s="74">
        <f>FO110+FP110</f>
        <v>0</v>
      </c>
      <c r="FR110" s="73">
        <v>0</v>
      </c>
      <c r="FS110" s="73">
        <v>0</v>
      </c>
      <c r="FT110" s="73">
        <v>0</v>
      </c>
      <c r="FU110" s="74">
        <f>FS110+FT110</f>
        <v>0</v>
      </c>
      <c r="FV110" s="73">
        <v>2450</v>
      </c>
      <c r="FW110" s="73">
        <v>2060</v>
      </c>
      <c r="FX110" s="73">
        <v>518</v>
      </c>
      <c r="FY110" s="74">
        <f>FW110+FX110</f>
        <v>2578</v>
      </c>
      <c r="FZ110" s="73">
        <v>0</v>
      </c>
      <c r="GA110" s="73">
        <v>0</v>
      </c>
      <c r="GB110" s="73">
        <v>0</v>
      </c>
      <c r="GC110" s="74">
        <f>GA110+GB110</f>
        <v>0</v>
      </c>
      <c r="GD110" s="72">
        <v>0</v>
      </c>
      <c r="GE110" s="73">
        <v>0</v>
      </c>
      <c r="GF110" s="73">
        <v>0</v>
      </c>
      <c r="GG110" s="74">
        <f>GE110+GF110</f>
        <v>0</v>
      </c>
      <c r="GH110" s="73">
        <f t="shared" si="97"/>
        <v>62297</v>
      </c>
      <c r="GI110" s="73">
        <f t="shared" si="97"/>
        <v>40351</v>
      </c>
      <c r="GJ110" s="73">
        <f t="shared" si="97"/>
        <v>16511</v>
      </c>
      <c r="GK110" s="74">
        <f t="shared" si="97"/>
        <v>56862</v>
      </c>
    </row>
    <row r="111" spans="1:193" s="13" customFormat="1">
      <c r="A111" s="21">
        <v>40269</v>
      </c>
      <c r="B111" s="64">
        <v>0</v>
      </c>
      <c r="C111" s="65">
        <v>0</v>
      </c>
      <c r="D111" s="65">
        <v>0</v>
      </c>
      <c r="E111" s="66">
        <f t="shared" si="53"/>
        <v>0</v>
      </c>
      <c r="F111" s="65">
        <v>1180</v>
      </c>
      <c r="G111" s="65">
        <v>1190</v>
      </c>
      <c r="H111" s="65">
        <v>0</v>
      </c>
      <c r="I111" s="66">
        <f>G111+H111</f>
        <v>1190</v>
      </c>
      <c r="J111" s="65"/>
      <c r="K111" s="65"/>
      <c r="L111" s="65"/>
      <c r="M111" s="65"/>
      <c r="N111" s="65">
        <v>35426</v>
      </c>
      <c r="O111" s="65">
        <v>11540</v>
      </c>
      <c r="P111" s="65">
        <v>25810</v>
      </c>
      <c r="Q111" s="66">
        <f>O111+P111</f>
        <v>37350</v>
      </c>
      <c r="R111" s="65"/>
      <c r="S111" s="65"/>
      <c r="T111" s="65"/>
      <c r="U111" s="66"/>
      <c r="V111" s="64">
        <v>0</v>
      </c>
      <c r="W111" s="65">
        <v>0</v>
      </c>
      <c r="X111" s="65">
        <v>0</v>
      </c>
      <c r="Y111" s="66">
        <f>W111+X111</f>
        <v>0</v>
      </c>
      <c r="Z111" s="64">
        <v>0</v>
      </c>
      <c r="AA111" s="65">
        <v>0</v>
      </c>
      <c r="AB111" s="65">
        <v>0</v>
      </c>
      <c r="AC111" s="66">
        <f>AA111+AB111</f>
        <v>0</v>
      </c>
      <c r="AD111" s="65">
        <v>0</v>
      </c>
      <c r="AE111" s="65">
        <v>0</v>
      </c>
      <c r="AF111" s="65">
        <v>0</v>
      </c>
      <c r="AG111" s="66">
        <f>AE111+AF111</f>
        <v>0</v>
      </c>
      <c r="AH111" s="65">
        <v>0</v>
      </c>
      <c r="AI111" s="65">
        <v>0</v>
      </c>
      <c r="AJ111" s="65">
        <v>0</v>
      </c>
      <c r="AK111" s="66">
        <f>AI111+AJ111</f>
        <v>0</v>
      </c>
      <c r="AL111" s="64">
        <v>0</v>
      </c>
      <c r="AM111" s="65">
        <v>0</v>
      </c>
      <c r="AN111" s="65">
        <v>0</v>
      </c>
      <c r="AO111" s="66">
        <f>AM111+AN111</f>
        <v>0</v>
      </c>
      <c r="AP111" s="64">
        <v>15</v>
      </c>
      <c r="AQ111" s="65">
        <v>76</v>
      </c>
      <c r="AR111" s="65">
        <v>0</v>
      </c>
      <c r="AS111" s="66">
        <f>AQ111+AR111</f>
        <v>76</v>
      </c>
      <c r="AT111" s="64">
        <v>0</v>
      </c>
      <c r="AU111" s="65">
        <v>0</v>
      </c>
      <c r="AV111" s="65">
        <v>0</v>
      </c>
      <c r="AW111" s="66">
        <f>AU111+AV111</f>
        <v>0</v>
      </c>
      <c r="AX111" s="64">
        <v>0</v>
      </c>
      <c r="AY111" s="65">
        <v>0</v>
      </c>
      <c r="AZ111" s="65">
        <v>0</v>
      </c>
      <c r="BA111" s="66">
        <f>AY111+AZ111</f>
        <v>0</v>
      </c>
      <c r="BB111" s="64">
        <v>0</v>
      </c>
      <c r="BC111" s="65">
        <v>0</v>
      </c>
      <c r="BD111" s="65">
        <v>0</v>
      </c>
      <c r="BE111" s="66">
        <f>BC111+BD111</f>
        <v>0</v>
      </c>
      <c r="BF111" s="65">
        <v>0</v>
      </c>
      <c r="BG111" s="65">
        <v>0</v>
      </c>
      <c r="BH111" s="65">
        <v>0</v>
      </c>
      <c r="BI111" s="66">
        <f>BG111+BH111</f>
        <v>0</v>
      </c>
      <c r="BJ111" s="65">
        <v>0</v>
      </c>
      <c r="BK111" s="65">
        <v>0</v>
      </c>
      <c r="BL111" s="65">
        <v>0</v>
      </c>
      <c r="BM111" s="66">
        <f>BK111+BL111</f>
        <v>0</v>
      </c>
      <c r="BN111" s="65">
        <v>0</v>
      </c>
      <c r="BO111" s="65">
        <v>0</v>
      </c>
      <c r="BP111" s="65">
        <v>0</v>
      </c>
      <c r="BQ111" s="66">
        <f>BO111+BP111</f>
        <v>0</v>
      </c>
      <c r="BR111" s="65">
        <v>0</v>
      </c>
      <c r="BS111" s="65">
        <v>0</v>
      </c>
      <c r="BT111" s="65">
        <v>0</v>
      </c>
      <c r="BU111" s="66">
        <f>BS111+BT111</f>
        <v>0</v>
      </c>
      <c r="BV111" s="65">
        <v>0</v>
      </c>
      <c r="BW111" s="65">
        <v>0</v>
      </c>
      <c r="BX111" s="65">
        <v>0</v>
      </c>
      <c r="BY111" s="66">
        <f>BW111+BX111</f>
        <v>0</v>
      </c>
      <c r="BZ111" s="65">
        <v>0</v>
      </c>
      <c r="CA111" s="65">
        <v>0</v>
      </c>
      <c r="CB111" s="65">
        <v>0</v>
      </c>
      <c r="CC111" s="66">
        <f>CA111+CB111</f>
        <v>0</v>
      </c>
      <c r="CD111" s="65">
        <v>0</v>
      </c>
      <c r="CE111" s="65">
        <v>0</v>
      </c>
      <c r="CF111" s="65">
        <v>0</v>
      </c>
      <c r="CG111" s="66">
        <f>CE111+CF111</f>
        <v>0</v>
      </c>
      <c r="CH111" s="65">
        <v>0</v>
      </c>
      <c r="CI111" s="65">
        <v>0</v>
      </c>
      <c r="CJ111" s="65">
        <v>0</v>
      </c>
      <c r="CK111" s="66">
        <f>CI111+CJ111</f>
        <v>0</v>
      </c>
      <c r="CL111" s="64">
        <v>0</v>
      </c>
      <c r="CM111" s="65">
        <v>0</v>
      </c>
      <c r="CN111" s="65">
        <v>0</v>
      </c>
      <c r="CO111" s="66">
        <f>CM111+CN111</f>
        <v>0</v>
      </c>
      <c r="CP111" s="65">
        <v>0</v>
      </c>
      <c r="CQ111" s="65">
        <v>0</v>
      </c>
      <c r="CR111" s="65">
        <v>0</v>
      </c>
      <c r="CS111" s="66">
        <f>CQ111+CR111</f>
        <v>0</v>
      </c>
      <c r="CT111" s="65">
        <v>0</v>
      </c>
      <c r="CU111" s="65">
        <v>0</v>
      </c>
      <c r="CV111" s="65">
        <v>0</v>
      </c>
      <c r="CW111" s="66">
        <f>CU111+CV111</f>
        <v>0</v>
      </c>
      <c r="CX111" s="65">
        <v>3298</v>
      </c>
      <c r="CY111" s="65">
        <v>3048</v>
      </c>
      <c r="CZ111" s="65">
        <v>70</v>
      </c>
      <c r="DA111" s="66">
        <f>CY111+CZ111</f>
        <v>3118</v>
      </c>
      <c r="DB111" s="65">
        <v>0</v>
      </c>
      <c r="DC111" s="65">
        <v>0</v>
      </c>
      <c r="DD111" s="65">
        <v>0</v>
      </c>
      <c r="DE111" s="66">
        <f>DC111+DD111</f>
        <v>0</v>
      </c>
      <c r="DF111" s="65">
        <v>0</v>
      </c>
      <c r="DG111" s="65">
        <v>0</v>
      </c>
      <c r="DH111" s="65">
        <v>0</v>
      </c>
      <c r="DI111" s="65">
        <f>DG111+DH111</f>
        <v>0</v>
      </c>
      <c r="DJ111" s="65"/>
      <c r="DK111" s="65"/>
      <c r="DL111" s="65"/>
      <c r="DM111" s="66"/>
      <c r="DN111" s="65">
        <v>0</v>
      </c>
      <c r="DO111" s="65">
        <v>0</v>
      </c>
      <c r="DP111" s="65">
        <v>0</v>
      </c>
      <c r="DQ111" s="66">
        <f>DO111+DP111</f>
        <v>0</v>
      </c>
      <c r="DR111" s="65">
        <v>0</v>
      </c>
      <c r="DS111" s="65">
        <v>0</v>
      </c>
      <c r="DT111" s="65">
        <v>0</v>
      </c>
      <c r="DU111" s="66">
        <f>DS111+DT111</f>
        <v>0</v>
      </c>
      <c r="DV111" s="65">
        <v>16586</v>
      </c>
      <c r="DW111" s="65">
        <v>14488</v>
      </c>
      <c r="DX111" s="65">
        <v>985</v>
      </c>
      <c r="DY111" s="66">
        <f>DW111+DX111</f>
        <v>15473</v>
      </c>
      <c r="DZ111" s="65">
        <v>0</v>
      </c>
      <c r="EA111" s="65">
        <v>0</v>
      </c>
      <c r="EB111" s="65">
        <v>0</v>
      </c>
      <c r="EC111" s="66">
        <f>EA111+EB111</f>
        <v>0</v>
      </c>
      <c r="ED111" s="65">
        <v>0</v>
      </c>
      <c r="EE111" s="65">
        <v>0</v>
      </c>
      <c r="EF111" s="65">
        <v>0</v>
      </c>
      <c r="EG111" s="65">
        <f>EE111+EF111</f>
        <v>0</v>
      </c>
      <c r="EH111" s="65"/>
      <c r="EI111" s="65"/>
      <c r="EJ111" s="65"/>
      <c r="EK111" s="66"/>
      <c r="EL111" s="65">
        <v>0</v>
      </c>
      <c r="EM111" s="65">
        <v>0</v>
      </c>
      <c r="EN111" s="65">
        <v>0</v>
      </c>
      <c r="EO111" s="66">
        <f>EM111+EN111</f>
        <v>0</v>
      </c>
      <c r="EP111" s="65">
        <v>946</v>
      </c>
      <c r="EQ111" s="65">
        <v>758</v>
      </c>
      <c r="ER111" s="65">
        <v>0</v>
      </c>
      <c r="ES111" s="66">
        <f>EQ111+ER111</f>
        <v>758</v>
      </c>
      <c r="ET111" s="65">
        <v>0</v>
      </c>
      <c r="EU111" s="65">
        <v>0</v>
      </c>
      <c r="EV111" s="65">
        <v>0</v>
      </c>
      <c r="EW111" s="66">
        <f>EU111+EV111</f>
        <v>0</v>
      </c>
      <c r="EX111" s="64">
        <v>0</v>
      </c>
      <c r="EY111" s="65">
        <v>0</v>
      </c>
      <c r="EZ111" s="65">
        <v>0</v>
      </c>
      <c r="FA111" s="66">
        <f>EY111+EZ111</f>
        <v>0</v>
      </c>
      <c r="FB111" s="65">
        <v>0</v>
      </c>
      <c r="FC111" s="65">
        <v>0</v>
      </c>
      <c r="FD111" s="65">
        <v>0</v>
      </c>
      <c r="FE111" s="66">
        <f>FC111+FD111</f>
        <v>0</v>
      </c>
      <c r="FF111" s="64">
        <v>0</v>
      </c>
      <c r="FG111" s="65">
        <v>0</v>
      </c>
      <c r="FH111" s="65">
        <v>0</v>
      </c>
      <c r="FI111" s="66">
        <f>FG111+FH111</f>
        <v>0</v>
      </c>
      <c r="FJ111" s="65">
        <v>0</v>
      </c>
      <c r="FK111" s="65">
        <v>0</v>
      </c>
      <c r="FL111" s="65">
        <v>0</v>
      </c>
      <c r="FM111" s="66"/>
      <c r="FN111" s="65">
        <v>0</v>
      </c>
      <c r="FO111" s="65">
        <v>0</v>
      </c>
      <c r="FP111" s="65">
        <v>0</v>
      </c>
      <c r="FQ111" s="66">
        <f>FO111+FP111</f>
        <v>0</v>
      </c>
      <c r="FR111" s="65">
        <v>0</v>
      </c>
      <c r="FS111" s="65">
        <v>0</v>
      </c>
      <c r="FT111" s="65">
        <v>0</v>
      </c>
      <c r="FU111" s="66">
        <f>FS111+FT111</f>
        <v>0</v>
      </c>
      <c r="FV111" s="65">
        <v>2577</v>
      </c>
      <c r="FW111" s="65">
        <v>2044</v>
      </c>
      <c r="FX111" s="65">
        <v>439</v>
      </c>
      <c r="FY111" s="66">
        <f>FW111+FX111</f>
        <v>2483</v>
      </c>
      <c r="FZ111" s="65">
        <v>0</v>
      </c>
      <c r="GA111" s="65">
        <v>0</v>
      </c>
      <c r="GB111" s="65">
        <v>0</v>
      </c>
      <c r="GC111" s="66">
        <f>GA111+GB111</f>
        <v>0</v>
      </c>
      <c r="GD111" s="82">
        <v>0</v>
      </c>
      <c r="GE111" s="83">
        <v>0</v>
      </c>
      <c r="GF111" s="83">
        <v>0</v>
      </c>
      <c r="GG111" s="84">
        <f>GE111+GF111</f>
        <v>0</v>
      </c>
      <c r="GH111" s="65">
        <f t="shared" si="97"/>
        <v>60028</v>
      </c>
      <c r="GI111" s="65">
        <f t="shared" si="97"/>
        <v>33144</v>
      </c>
      <c r="GJ111" s="65">
        <f t="shared" si="97"/>
        <v>27304</v>
      </c>
      <c r="GK111" s="66">
        <f t="shared" si="97"/>
        <v>60448</v>
      </c>
    </row>
    <row r="112" spans="1:193">
      <c r="A112" s="28">
        <v>40299</v>
      </c>
      <c r="B112" s="67">
        <v>0</v>
      </c>
      <c r="C112" s="68">
        <v>0</v>
      </c>
      <c r="D112" s="68">
        <v>0</v>
      </c>
      <c r="E112" s="71">
        <f t="shared" si="53"/>
        <v>0</v>
      </c>
      <c r="F112" s="68">
        <v>1309</v>
      </c>
      <c r="G112" s="68">
        <v>1327</v>
      </c>
      <c r="H112" s="68">
        <v>1</v>
      </c>
      <c r="I112" s="71">
        <f t="shared" ref="I112:I128" si="98">G112+H112</f>
        <v>1328</v>
      </c>
      <c r="J112" s="68"/>
      <c r="K112" s="68"/>
      <c r="L112" s="68"/>
      <c r="M112" s="68"/>
      <c r="N112" s="68">
        <v>31317</v>
      </c>
      <c r="O112" s="68">
        <v>11752</v>
      </c>
      <c r="P112" s="68">
        <v>18202</v>
      </c>
      <c r="Q112" s="71">
        <f t="shared" ref="Q112:Q128" si="99">O112+P112</f>
        <v>29954</v>
      </c>
      <c r="R112" s="68"/>
      <c r="S112" s="68"/>
      <c r="T112" s="68"/>
      <c r="U112" s="71"/>
      <c r="V112" s="67">
        <v>0</v>
      </c>
      <c r="W112" s="68">
        <v>0</v>
      </c>
      <c r="X112" s="68">
        <v>0</v>
      </c>
      <c r="Y112" s="71">
        <f t="shared" ref="Y112:Y128" si="100">W112+X112</f>
        <v>0</v>
      </c>
      <c r="Z112" s="67">
        <v>0</v>
      </c>
      <c r="AA112" s="68">
        <v>0</v>
      </c>
      <c r="AB112" s="68">
        <v>0</v>
      </c>
      <c r="AC112" s="71">
        <f t="shared" ref="AC112:AC128" si="101">AA112+AB112</f>
        <v>0</v>
      </c>
      <c r="AD112" s="68">
        <v>0</v>
      </c>
      <c r="AE112" s="68">
        <v>0</v>
      </c>
      <c r="AF112" s="68">
        <v>0</v>
      </c>
      <c r="AG112" s="71">
        <f t="shared" ref="AG112:AG128" si="102">AE112+AF112</f>
        <v>0</v>
      </c>
      <c r="AH112" s="68">
        <v>0</v>
      </c>
      <c r="AI112" s="68">
        <v>0</v>
      </c>
      <c r="AJ112" s="68">
        <v>0</v>
      </c>
      <c r="AK112" s="71">
        <f t="shared" ref="AK112:AK128" si="103">AI112+AJ112</f>
        <v>0</v>
      </c>
      <c r="AL112" s="67">
        <v>0</v>
      </c>
      <c r="AM112" s="68">
        <v>0</v>
      </c>
      <c r="AN112" s="68">
        <v>0</v>
      </c>
      <c r="AO112" s="71">
        <f t="shared" ref="AO112:AO128" si="104">AM112+AN112</f>
        <v>0</v>
      </c>
      <c r="AP112" s="67">
        <v>1</v>
      </c>
      <c r="AQ112" s="68">
        <v>33</v>
      </c>
      <c r="AR112" s="68">
        <v>0</v>
      </c>
      <c r="AS112" s="71">
        <f t="shared" ref="AS112:AS128" si="105">AQ112+AR112</f>
        <v>33</v>
      </c>
      <c r="AT112" s="67">
        <v>0</v>
      </c>
      <c r="AU112" s="68">
        <v>0</v>
      </c>
      <c r="AV112" s="68">
        <v>0</v>
      </c>
      <c r="AW112" s="71">
        <f t="shared" ref="AW112:AW128" si="106">AU112+AV112</f>
        <v>0</v>
      </c>
      <c r="AX112" s="67">
        <v>0</v>
      </c>
      <c r="AY112" s="68">
        <v>0</v>
      </c>
      <c r="AZ112" s="68">
        <v>0</v>
      </c>
      <c r="BA112" s="71">
        <f t="shared" ref="BA112:BA128" si="107">AY112+AZ112</f>
        <v>0</v>
      </c>
      <c r="BB112" s="67">
        <v>0</v>
      </c>
      <c r="BC112" s="68">
        <v>0</v>
      </c>
      <c r="BD112" s="68">
        <v>0</v>
      </c>
      <c r="BE112" s="71">
        <f t="shared" ref="BE112:BE128" si="108">BC112+BD112</f>
        <v>0</v>
      </c>
      <c r="BF112" s="68">
        <v>0</v>
      </c>
      <c r="BG112" s="68">
        <v>0</v>
      </c>
      <c r="BH112" s="68">
        <v>0</v>
      </c>
      <c r="BI112" s="71">
        <f t="shared" ref="BI112:BI128" si="109">BG112+BH112</f>
        <v>0</v>
      </c>
      <c r="BJ112" s="68">
        <v>0</v>
      </c>
      <c r="BK112" s="68">
        <v>0</v>
      </c>
      <c r="BL112" s="68">
        <v>0</v>
      </c>
      <c r="BM112" s="71">
        <f t="shared" ref="BM112:BM128" si="110">BK112+BL112</f>
        <v>0</v>
      </c>
      <c r="BN112" s="68">
        <v>0</v>
      </c>
      <c r="BO112" s="68">
        <v>0</v>
      </c>
      <c r="BP112" s="68">
        <v>0</v>
      </c>
      <c r="BQ112" s="71">
        <f t="shared" ref="BQ112:BQ128" si="111">BO112+BP112</f>
        <v>0</v>
      </c>
      <c r="BR112" s="68">
        <v>0</v>
      </c>
      <c r="BS112" s="68">
        <v>0</v>
      </c>
      <c r="BT112" s="68">
        <v>0</v>
      </c>
      <c r="BU112" s="71">
        <f t="shared" ref="BU112:BU128" si="112">BS112+BT112</f>
        <v>0</v>
      </c>
      <c r="BV112" s="68">
        <v>0</v>
      </c>
      <c r="BW112" s="68">
        <v>0</v>
      </c>
      <c r="BX112" s="68">
        <v>0</v>
      </c>
      <c r="BY112" s="71">
        <f t="shared" ref="BY112:BY128" si="113">BW112+BX112</f>
        <v>0</v>
      </c>
      <c r="BZ112" s="68">
        <v>0</v>
      </c>
      <c r="CA112" s="68">
        <v>0</v>
      </c>
      <c r="CB112" s="68">
        <v>0</v>
      </c>
      <c r="CC112" s="71">
        <f t="shared" ref="CC112:CC128" si="114">CA112+CB112</f>
        <v>0</v>
      </c>
      <c r="CD112" s="68">
        <v>0</v>
      </c>
      <c r="CE112" s="68">
        <v>0</v>
      </c>
      <c r="CF112" s="68">
        <v>0</v>
      </c>
      <c r="CG112" s="71">
        <f t="shared" ref="CG112:CG128" si="115">CE112+CF112</f>
        <v>0</v>
      </c>
      <c r="CH112" s="68">
        <v>0</v>
      </c>
      <c r="CI112" s="68">
        <v>0</v>
      </c>
      <c r="CJ112" s="68">
        <v>0</v>
      </c>
      <c r="CK112" s="71">
        <f t="shared" ref="CK112:CK128" si="116">CI112+CJ112</f>
        <v>0</v>
      </c>
      <c r="CL112" s="67">
        <v>0</v>
      </c>
      <c r="CM112" s="68">
        <v>0</v>
      </c>
      <c r="CN112" s="68">
        <v>0</v>
      </c>
      <c r="CO112" s="71">
        <f t="shared" ref="CO112:CO128" si="117">CM112+CN112</f>
        <v>0</v>
      </c>
      <c r="CP112" s="68">
        <v>0</v>
      </c>
      <c r="CQ112" s="68">
        <v>0</v>
      </c>
      <c r="CR112" s="68">
        <v>0</v>
      </c>
      <c r="CS112" s="71">
        <f t="shared" ref="CS112:CS128" si="118">CQ112+CR112</f>
        <v>0</v>
      </c>
      <c r="CT112" s="68">
        <v>0</v>
      </c>
      <c r="CU112" s="68">
        <v>0</v>
      </c>
      <c r="CV112" s="68">
        <v>0</v>
      </c>
      <c r="CW112" s="71">
        <f t="shared" ref="CW112:CW128" si="119">CU112+CV112</f>
        <v>0</v>
      </c>
      <c r="CX112" s="68">
        <v>3988</v>
      </c>
      <c r="CY112" s="68">
        <v>4309</v>
      </c>
      <c r="CZ112" s="68">
        <v>198</v>
      </c>
      <c r="DA112" s="71">
        <f t="shared" ref="DA112:DA128" si="120">CY112+CZ112</f>
        <v>4507</v>
      </c>
      <c r="DB112" s="68">
        <v>0</v>
      </c>
      <c r="DC112" s="68">
        <v>0</v>
      </c>
      <c r="DD112" s="68">
        <v>0</v>
      </c>
      <c r="DE112" s="71">
        <f t="shared" ref="DE112:DE128" si="121">DC112+DD112</f>
        <v>0</v>
      </c>
      <c r="DF112" s="68">
        <v>0</v>
      </c>
      <c r="DG112" s="68">
        <v>0</v>
      </c>
      <c r="DH112" s="68">
        <v>0</v>
      </c>
      <c r="DI112" s="68">
        <f t="shared" ref="DI112:DI128" si="122">DG112+DH112</f>
        <v>0</v>
      </c>
      <c r="DJ112" s="68"/>
      <c r="DK112" s="68"/>
      <c r="DL112" s="68"/>
      <c r="DM112" s="71"/>
      <c r="DN112" s="68">
        <v>0</v>
      </c>
      <c r="DO112" s="68">
        <v>0</v>
      </c>
      <c r="DP112" s="68">
        <v>0</v>
      </c>
      <c r="DQ112" s="71">
        <f t="shared" ref="DQ112:DQ128" si="123">DO112+DP112</f>
        <v>0</v>
      </c>
      <c r="DR112" s="68">
        <v>0</v>
      </c>
      <c r="DS112" s="68">
        <v>0</v>
      </c>
      <c r="DT112" s="68">
        <v>0</v>
      </c>
      <c r="DU112" s="71">
        <f t="shared" ref="DU112:DU128" si="124">DS112+DT112</f>
        <v>0</v>
      </c>
      <c r="DV112" s="68">
        <v>12377</v>
      </c>
      <c r="DW112" s="68">
        <v>12886</v>
      </c>
      <c r="DX112" s="68">
        <v>1082</v>
      </c>
      <c r="DY112" s="71">
        <f t="shared" ref="DY112:DY128" si="125">DW112+DX112</f>
        <v>13968</v>
      </c>
      <c r="DZ112" s="68">
        <v>0</v>
      </c>
      <c r="EA112" s="68">
        <v>0</v>
      </c>
      <c r="EB112" s="68">
        <v>0</v>
      </c>
      <c r="EC112" s="71">
        <f t="shared" ref="EC112:EC128" si="126">EA112+EB112</f>
        <v>0</v>
      </c>
      <c r="ED112" s="68">
        <v>0</v>
      </c>
      <c r="EE112" s="68">
        <v>0</v>
      </c>
      <c r="EF112" s="68">
        <v>0</v>
      </c>
      <c r="EG112" s="68">
        <f t="shared" ref="EG112:EG128" si="127">EE112+EF112</f>
        <v>0</v>
      </c>
      <c r="EH112" s="68"/>
      <c r="EI112" s="68"/>
      <c r="EJ112" s="68"/>
      <c r="EK112" s="71"/>
      <c r="EL112" s="68">
        <v>0</v>
      </c>
      <c r="EM112" s="68">
        <v>0</v>
      </c>
      <c r="EN112" s="68">
        <v>0</v>
      </c>
      <c r="EO112" s="71">
        <f t="shared" ref="EO112:EO128" si="128">EM112+EN112</f>
        <v>0</v>
      </c>
      <c r="EP112" s="68">
        <v>1290</v>
      </c>
      <c r="EQ112" s="68">
        <v>958</v>
      </c>
      <c r="ER112" s="68">
        <v>0</v>
      </c>
      <c r="ES112" s="71">
        <f t="shared" ref="ES112:ES128" si="129">EQ112+ER112</f>
        <v>958</v>
      </c>
      <c r="ET112" s="68">
        <v>0</v>
      </c>
      <c r="EU112" s="68">
        <v>0</v>
      </c>
      <c r="EV112" s="68">
        <v>0</v>
      </c>
      <c r="EW112" s="71">
        <f t="shared" ref="EW112:EW128" si="130">EU112+EV112</f>
        <v>0</v>
      </c>
      <c r="EX112" s="67">
        <v>0</v>
      </c>
      <c r="EY112" s="68">
        <v>0</v>
      </c>
      <c r="EZ112" s="68">
        <v>0</v>
      </c>
      <c r="FA112" s="71">
        <f t="shared" ref="FA112:FA128" si="131">EY112+EZ112</f>
        <v>0</v>
      </c>
      <c r="FB112" s="68">
        <v>0</v>
      </c>
      <c r="FC112" s="68">
        <v>0</v>
      </c>
      <c r="FD112" s="68">
        <v>0</v>
      </c>
      <c r="FE112" s="71">
        <f t="shared" ref="FE112:FE128" si="132">FC112+FD112</f>
        <v>0</v>
      </c>
      <c r="FF112" s="67">
        <v>0</v>
      </c>
      <c r="FG112" s="68">
        <v>0</v>
      </c>
      <c r="FH112" s="68">
        <v>0</v>
      </c>
      <c r="FI112" s="71">
        <f t="shared" ref="FI112:FI128" si="133">FG112+FH112</f>
        <v>0</v>
      </c>
      <c r="FJ112" s="68">
        <v>0</v>
      </c>
      <c r="FK112" s="68">
        <v>0</v>
      </c>
      <c r="FL112" s="68">
        <v>0</v>
      </c>
      <c r="FM112" s="71"/>
      <c r="FN112" s="68">
        <v>0</v>
      </c>
      <c r="FO112" s="68">
        <v>0</v>
      </c>
      <c r="FP112" s="68">
        <v>0</v>
      </c>
      <c r="FQ112" s="71">
        <f t="shared" ref="FQ112:FQ128" si="134">FO112+FP112</f>
        <v>0</v>
      </c>
      <c r="FR112" s="68">
        <v>0</v>
      </c>
      <c r="FS112" s="68">
        <v>0</v>
      </c>
      <c r="FT112" s="68">
        <v>0</v>
      </c>
      <c r="FU112" s="71">
        <f t="shared" ref="FU112:FU128" si="135">FS112+FT112</f>
        <v>0</v>
      </c>
      <c r="FV112" s="68">
        <v>2597</v>
      </c>
      <c r="FW112" s="68">
        <v>1877</v>
      </c>
      <c r="FX112" s="68">
        <v>436</v>
      </c>
      <c r="FY112" s="71">
        <f t="shared" ref="FY112:FY128" si="136">FW112+FX112</f>
        <v>2313</v>
      </c>
      <c r="FZ112" s="68">
        <v>0</v>
      </c>
      <c r="GA112" s="68">
        <v>0</v>
      </c>
      <c r="GB112" s="68">
        <v>0</v>
      </c>
      <c r="GC112" s="71">
        <f t="shared" ref="GC112:GC128" si="137">GA112+GB112</f>
        <v>0</v>
      </c>
      <c r="GD112" s="82">
        <v>0</v>
      </c>
      <c r="GE112" s="83">
        <v>0</v>
      </c>
      <c r="GF112" s="83">
        <v>0</v>
      </c>
      <c r="GG112" s="84">
        <f t="shared" ref="GG112:GG128" si="138">GE112+GF112</f>
        <v>0</v>
      </c>
      <c r="GH112" s="68">
        <f t="shared" si="97"/>
        <v>52879</v>
      </c>
      <c r="GI112" s="68">
        <f t="shared" si="97"/>
        <v>33142</v>
      </c>
      <c r="GJ112" s="68">
        <f t="shared" si="97"/>
        <v>19919</v>
      </c>
      <c r="GK112" s="71">
        <f t="shared" si="97"/>
        <v>53061</v>
      </c>
    </row>
    <row r="113" spans="1:193">
      <c r="A113" s="28">
        <v>40330</v>
      </c>
      <c r="B113" s="67">
        <v>0</v>
      </c>
      <c r="C113" s="68">
        <v>0</v>
      </c>
      <c r="D113" s="68">
        <v>0</v>
      </c>
      <c r="E113" s="71">
        <f t="shared" si="53"/>
        <v>0</v>
      </c>
      <c r="F113" s="68">
        <v>1320</v>
      </c>
      <c r="G113" s="68">
        <v>1321</v>
      </c>
      <c r="H113" s="68">
        <v>9</v>
      </c>
      <c r="I113" s="71">
        <f t="shared" si="98"/>
        <v>1330</v>
      </c>
      <c r="J113" s="68"/>
      <c r="K113" s="68"/>
      <c r="L113" s="68"/>
      <c r="M113" s="68"/>
      <c r="N113" s="68">
        <v>30615</v>
      </c>
      <c r="O113" s="68">
        <v>14997</v>
      </c>
      <c r="P113" s="68">
        <v>17617</v>
      </c>
      <c r="Q113" s="71">
        <f t="shared" si="99"/>
        <v>32614</v>
      </c>
      <c r="R113" s="68"/>
      <c r="S113" s="68"/>
      <c r="T113" s="68"/>
      <c r="U113" s="71"/>
      <c r="V113" s="67">
        <v>0</v>
      </c>
      <c r="W113" s="68">
        <v>0</v>
      </c>
      <c r="X113" s="68">
        <v>0</v>
      </c>
      <c r="Y113" s="71">
        <f t="shared" si="100"/>
        <v>0</v>
      </c>
      <c r="Z113" s="67">
        <v>0</v>
      </c>
      <c r="AA113" s="68">
        <v>0</v>
      </c>
      <c r="AB113" s="68">
        <v>0</v>
      </c>
      <c r="AC113" s="71">
        <f t="shared" si="101"/>
        <v>0</v>
      </c>
      <c r="AD113" s="68">
        <v>0</v>
      </c>
      <c r="AE113" s="68">
        <v>0</v>
      </c>
      <c r="AF113" s="68">
        <v>0</v>
      </c>
      <c r="AG113" s="71">
        <f t="shared" si="102"/>
        <v>0</v>
      </c>
      <c r="AH113" s="68">
        <v>0</v>
      </c>
      <c r="AI113" s="68">
        <v>0</v>
      </c>
      <c r="AJ113" s="68">
        <v>0</v>
      </c>
      <c r="AK113" s="71">
        <f t="shared" si="103"/>
        <v>0</v>
      </c>
      <c r="AL113" s="67">
        <v>0</v>
      </c>
      <c r="AM113" s="68">
        <v>0</v>
      </c>
      <c r="AN113" s="68">
        <v>0</v>
      </c>
      <c r="AO113" s="71">
        <f t="shared" si="104"/>
        <v>0</v>
      </c>
      <c r="AP113" s="67">
        <v>83</v>
      </c>
      <c r="AQ113" s="68">
        <v>9</v>
      </c>
      <c r="AR113" s="68">
        <v>0</v>
      </c>
      <c r="AS113" s="71">
        <f t="shared" si="105"/>
        <v>9</v>
      </c>
      <c r="AT113" s="67">
        <v>0</v>
      </c>
      <c r="AU113" s="68">
        <v>0</v>
      </c>
      <c r="AV113" s="68">
        <v>0</v>
      </c>
      <c r="AW113" s="71">
        <f t="shared" si="106"/>
        <v>0</v>
      </c>
      <c r="AX113" s="67">
        <v>0</v>
      </c>
      <c r="AY113" s="68">
        <v>0</v>
      </c>
      <c r="AZ113" s="68">
        <v>0</v>
      </c>
      <c r="BA113" s="71">
        <f t="shared" si="107"/>
        <v>0</v>
      </c>
      <c r="BB113" s="67">
        <v>0</v>
      </c>
      <c r="BC113" s="68">
        <v>0</v>
      </c>
      <c r="BD113" s="68">
        <v>0</v>
      </c>
      <c r="BE113" s="71">
        <f t="shared" si="108"/>
        <v>0</v>
      </c>
      <c r="BF113" s="68">
        <v>0</v>
      </c>
      <c r="BG113" s="68">
        <v>0</v>
      </c>
      <c r="BH113" s="68">
        <v>0</v>
      </c>
      <c r="BI113" s="71">
        <f t="shared" si="109"/>
        <v>0</v>
      </c>
      <c r="BJ113" s="68">
        <v>0</v>
      </c>
      <c r="BK113" s="68">
        <v>0</v>
      </c>
      <c r="BL113" s="68">
        <v>0</v>
      </c>
      <c r="BM113" s="71">
        <f t="shared" si="110"/>
        <v>0</v>
      </c>
      <c r="BN113" s="68">
        <v>0</v>
      </c>
      <c r="BO113" s="68">
        <v>0</v>
      </c>
      <c r="BP113" s="68">
        <v>0</v>
      </c>
      <c r="BQ113" s="71">
        <f t="shared" si="111"/>
        <v>0</v>
      </c>
      <c r="BR113" s="68">
        <v>0</v>
      </c>
      <c r="BS113" s="68">
        <v>0</v>
      </c>
      <c r="BT113" s="68">
        <v>0</v>
      </c>
      <c r="BU113" s="71">
        <f t="shared" si="112"/>
        <v>0</v>
      </c>
      <c r="BV113" s="68">
        <v>0</v>
      </c>
      <c r="BW113" s="68">
        <v>0</v>
      </c>
      <c r="BX113" s="68">
        <v>0</v>
      </c>
      <c r="BY113" s="71">
        <f t="shared" si="113"/>
        <v>0</v>
      </c>
      <c r="BZ113" s="68">
        <v>0</v>
      </c>
      <c r="CA113" s="68">
        <v>0</v>
      </c>
      <c r="CB113" s="68">
        <v>0</v>
      </c>
      <c r="CC113" s="71">
        <f t="shared" si="114"/>
        <v>0</v>
      </c>
      <c r="CD113" s="68">
        <v>0</v>
      </c>
      <c r="CE113" s="68">
        <v>0</v>
      </c>
      <c r="CF113" s="68">
        <v>0</v>
      </c>
      <c r="CG113" s="71">
        <f t="shared" si="115"/>
        <v>0</v>
      </c>
      <c r="CH113" s="68">
        <v>0</v>
      </c>
      <c r="CI113" s="68">
        <v>0</v>
      </c>
      <c r="CJ113" s="68">
        <v>0</v>
      </c>
      <c r="CK113" s="71">
        <f t="shared" si="116"/>
        <v>0</v>
      </c>
      <c r="CL113" s="67">
        <v>0</v>
      </c>
      <c r="CM113" s="68">
        <v>0</v>
      </c>
      <c r="CN113" s="68">
        <v>0</v>
      </c>
      <c r="CO113" s="71">
        <f t="shared" si="117"/>
        <v>0</v>
      </c>
      <c r="CP113" s="68">
        <v>0</v>
      </c>
      <c r="CQ113" s="68">
        <v>0</v>
      </c>
      <c r="CR113" s="68">
        <v>0</v>
      </c>
      <c r="CS113" s="71">
        <f t="shared" si="118"/>
        <v>0</v>
      </c>
      <c r="CT113" s="68">
        <v>0</v>
      </c>
      <c r="CU113" s="68">
        <v>0</v>
      </c>
      <c r="CV113" s="68">
        <v>0</v>
      </c>
      <c r="CW113" s="71">
        <f t="shared" si="119"/>
        <v>0</v>
      </c>
      <c r="CX113" s="68">
        <v>4689</v>
      </c>
      <c r="CY113" s="68">
        <v>4811</v>
      </c>
      <c r="CZ113" s="68">
        <v>336</v>
      </c>
      <c r="DA113" s="71">
        <f t="shared" si="120"/>
        <v>5147</v>
      </c>
      <c r="DB113" s="68">
        <v>0</v>
      </c>
      <c r="DC113" s="68">
        <v>0</v>
      </c>
      <c r="DD113" s="68">
        <v>0</v>
      </c>
      <c r="DE113" s="71">
        <f t="shared" si="121"/>
        <v>0</v>
      </c>
      <c r="DF113" s="68">
        <v>0</v>
      </c>
      <c r="DG113" s="68">
        <v>0</v>
      </c>
      <c r="DH113" s="68">
        <v>0</v>
      </c>
      <c r="DI113" s="68">
        <f t="shared" si="122"/>
        <v>0</v>
      </c>
      <c r="DJ113" s="68"/>
      <c r="DK113" s="68"/>
      <c r="DL113" s="68"/>
      <c r="DM113" s="71"/>
      <c r="DN113" s="68">
        <v>0</v>
      </c>
      <c r="DO113" s="68">
        <v>0</v>
      </c>
      <c r="DP113" s="68">
        <v>0</v>
      </c>
      <c r="DQ113" s="71">
        <f t="shared" si="123"/>
        <v>0</v>
      </c>
      <c r="DR113" s="68">
        <v>0</v>
      </c>
      <c r="DS113" s="68">
        <v>0</v>
      </c>
      <c r="DT113" s="68">
        <v>0</v>
      </c>
      <c r="DU113" s="71">
        <f t="shared" si="124"/>
        <v>0</v>
      </c>
      <c r="DV113" s="68">
        <v>16128</v>
      </c>
      <c r="DW113" s="68">
        <v>14820</v>
      </c>
      <c r="DX113" s="68">
        <v>1462</v>
      </c>
      <c r="DY113" s="71">
        <f t="shared" si="125"/>
        <v>16282</v>
      </c>
      <c r="DZ113" s="68">
        <v>0</v>
      </c>
      <c r="EA113" s="68">
        <v>0</v>
      </c>
      <c r="EB113" s="68">
        <v>0</v>
      </c>
      <c r="EC113" s="71">
        <f t="shared" si="126"/>
        <v>0</v>
      </c>
      <c r="ED113" s="68">
        <v>0</v>
      </c>
      <c r="EE113" s="68">
        <v>0</v>
      </c>
      <c r="EF113" s="68">
        <v>0</v>
      </c>
      <c r="EG113" s="68">
        <f t="shared" si="127"/>
        <v>0</v>
      </c>
      <c r="EH113" s="68"/>
      <c r="EI113" s="68"/>
      <c r="EJ113" s="68"/>
      <c r="EK113" s="71"/>
      <c r="EL113" s="68">
        <v>0</v>
      </c>
      <c r="EM113" s="68">
        <v>0</v>
      </c>
      <c r="EN113" s="68">
        <v>0</v>
      </c>
      <c r="EO113" s="71">
        <f t="shared" si="128"/>
        <v>0</v>
      </c>
      <c r="EP113" s="68">
        <v>1085</v>
      </c>
      <c r="EQ113" s="68">
        <v>909</v>
      </c>
      <c r="ER113" s="68">
        <v>0</v>
      </c>
      <c r="ES113" s="71">
        <f t="shared" si="129"/>
        <v>909</v>
      </c>
      <c r="ET113" s="68">
        <v>0</v>
      </c>
      <c r="EU113" s="68">
        <v>0</v>
      </c>
      <c r="EV113" s="68">
        <v>0</v>
      </c>
      <c r="EW113" s="71">
        <f t="shared" si="130"/>
        <v>0</v>
      </c>
      <c r="EX113" s="67">
        <v>0</v>
      </c>
      <c r="EY113" s="68">
        <v>0</v>
      </c>
      <c r="EZ113" s="68">
        <v>0</v>
      </c>
      <c r="FA113" s="71">
        <f t="shared" si="131"/>
        <v>0</v>
      </c>
      <c r="FB113" s="68">
        <v>0</v>
      </c>
      <c r="FC113" s="68">
        <v>0</v>
      </c>
      <c r="FD113" s="68">
        <v>0</v>
      </c>
      <c r="FE113" s="71">
        <f t="shared" si="132"/>
        <v>0</v>
      </c>
      <c r="FF113" s="67">
        <v>0</v>
      </c>
      <c r="FG113" s="68">
        <v>0</v>
      </c>
      <c r="FH113" s="68">
        <v>0</v>
      </c>
      <c r="FI113" s="71">
        <f t="shared" si="133"/>
        <v>0</v>
      </c>
      <c r="FJ113" s="68">
        <v>0</v>
      </c>
      <c r="FK113" s="68">
        <v>0</v>
      </c>
      <c r="FL113" s="68">
        <v>0</v>
      </c>
      <c r="FM113" s="71"/>
      <c r="FN113" s="68">
        <v>0</v>
      </c>
      <c r="FO113" s="68">
        <v>0</v>
      </c>
      <c r="FP113" s="68">
        <v>0</v>
      </c>
      <c r="FQ113" s="71">
        <f t="shared" si="134"/>
        <v>0</v>
      </c>
      <c r="FR113" s="68">
        <v>0</v>
      </c>
      <c r="FS113" s="68">
        <v>0</v>
      </c>
      <c r="FT113" s="68">
        <v>0</v>
      </c>
      <c r="FU113" s="71">
        <f t="shared" si="135"/>
        <v>0</v>
      </c>
      <c r="FV113" s="68">
        <v>3017</v>
      </c>
      <c r="FW113" s="68">
        <v>2001</v>
      </c>
      <c r="FX113" s="68">
        <v>1002</v>
      </c>
      <c r="FY113" s="71">
        <f t="shared" si="136"/>
        <v>3003</v>
      </c>
      <c r="FZ113" s="68">
        <v>0</v>
      </c>
      <c r="GA113" s="68">
        <v>0</v>
      </c>
      <c r="GB113" s="68">
        <v>0</v>
      </c>
      <c r="GC113" s="71">
        <f t="shared" si="137"/>
        <v>0</v>
      </c>
      <c r="GD113" s="82">
        <v>0</v>
      </c>
      <c r="GE113" s="83">
        <v>0</v>
      </c>
      <c r="GF113" s="83">
        <v>0</v>
      </c>
      <c r="GG113" s="84">
        <f t="shared" si="138"/>
        <v>0</v>
      </c>
      <c r="GH113" s="68">
        <f t="shared" si="97"/>
        <v>56937</v>
      </c>
      <c r="GI113" s="68">
        <f t="shared" si="97"/>
        <v>38868</v>
      </c>
      <c r="GJ113" s="68">
        <f t="shared" si="97"/>
        <v>20426</v>
      </c>
      <c r="GK113" s="71">
        <f t="shared" si="97"/>
        <v>59294</v>
      </c>
    </row>
    <row r="114" spans="1:193">
      <c r="A114" s="28">
        <v>40360</v>
      </c>
      <c r="B114" s="67">
        <v>0</v>
      </c>
      <c r="C114" s="68">
        <v>0</v>
      </c>
      <c r="D114" s="68">
        <v>0</v>
      </c>
      <c r="E114" s="71">
        <f t="shared" si="53"/>
        <v>0</v>
      </c>
      <c r="F114" s="68">
        <v>1578</v>
      </c>
      <c r="G114" s="68">
        <v>1491</v>
      </c>
      <c r="H114" s="68">
        <v>36</v>
      </c>
      <c r="I114" s="71">
        <f t="shared" si="98"/>
        <v>1527</v>
      </c>
      <c r="J114" s="68"/>
      <c r="K114" s="68"/>
      <c r="L114" s="68"/>
      <c r="M114" s="68"/>
      <c r="N114" s="68">
        <v>35290</v>
      </c>
      <c r="O114" s="68">
        <v>19483</v>
      </c>
      <c r="P114" s="68">
        <v>19151</v>
      </c>
      <c r="Q114" s="71">
        <f t="shared" si="99"/>
        <v>38634</v>
      </c>
      <c r="R114" s="68"/>
      <c r="S114" s="68"/>
      <c r="T114" s="68"/>
      <c r="U114" s="71"/>
      <c r="V114" s="67">
        <v>0</v>
      </c>
      <c r="W114" s="68">
        <v>0</v>
      </c>
      <c r="X114" s="68">
        <v>0</v>
      </c>
      <c r="Y114" s="71">
        <f t="shared" si="100"/>
        <v>0</v>
      </c>
      <c r="Z114" s="67">
        <v>0</v>
      </c>
      <c r="AA114" s="68">
        <v>0</v>
      </c>
      <c r="AB114" s="68">
        <v>0</v>
      </c>
      <c r="AC114" s="71">
        <f t="shared" si="101"/>
        <v>0</v>
      </c>
      <c r="AD114" s="68">
        <v>0</v>
      </c>
      <c r="AE114" s="68">
        <v>0</v>
      </c>
      <c r="AF114" s="68">
        <v>0</v>
      </c>
      <c r="AG114" s="71">
        <f t="shared" si="102"/>
        <v>0</v>
      </c>
      <c r="AH114" s="68">
        <v>0</v>
      </c>
      <c r="AI114" s="68">
        <v>0</v>
      </c>
      <c r="AJ114" s="68">
        <v>0</v>
      </c>
      <c r="AK114" s="71">
        <f t="shared" si="103"/>
        <v>0</v>
      </c>
      <c r="AL114" s="67">
        <v>0</v>
      </c>
      <c r="AM114" s="68">
        <v>0</v>
      </c>
      <c r="AN114" s="68">
        <v>0</v>
      </c>
      <c r="AO114" s="71">
        <f t="shared" si="104"/>
        <v>0</v>
      </c>
      <c r="AP114" s="67">
        <v>0</v>
      </c>
      <c r="AQ114" s="68">
        <v>9</v>
      </c>
      <c r="AR114" s="68">
        <v>42</v>
      </c>
      <c r="AS114" s="71">
        <f t="shared" si="105"/>
        <v>51</v>
      </c>
      <c r="AT114" s="67">
        <v>0</v>
      </c>
      <c r="AU114" s="68">
        <v>0</v>
      </c>
      <c r="AV114" s="68">
        <v>0</v>
      </c>
      <c r="AW114" s="71">
        <f t="shared" si="106"/>
        <v>0</v>
      </c>
      <c r="AX114" s="67">
        <v>0</v>
      </c>
      <c r="AY114" s="68">
        <v>0</v>
      </c>
      <c r="AZ114" s="68">
        <v>0</v>
      </c>
      <c r="BA114" s="71">
        <f t="shared" si="107"/>
        <v>0</v>
      </c>
      <c r="BB114" s="67">
        <v>0</v>
      </c>
      <c r="BC114" s="68">
        <v>0</v>
      </c>
      <c r="BD114" s="68">
        <v>0</v>
      </c>
      <c r="BE114" s="71">
        <f t="shared" si="108"/>
        <v>0</v>
      </c>
      <c r="BF114" s="68">
        <v>0</v>
      </c>
      <c r="BG114" s="68">
        <v>0</v>
      </c>
      <c r="BH114" s="68">
        <v>0</v>
      </c>
      <c r="BI114" s="71">
        <f t="shared" si="109"/>
        <v>0</v>
      </c>
      <c r="BJ114" s="68">
        <v>0</v>
      </c>
      <c r="BK114" s="68">
        <v>0</v>
      </c>
      <c r="BL114" s="68">
        <v>0</v>
      </c>
      <c r="BM114" s="71">
        <f t="shared" si="110"/>
        <v>0</v>
      </c>
      <c r="BN114" s="68">
        <v>0</v>
      </c>
      <c r="BO114" s="68">
        <v>0</v>
      </c>
      <c r="BP114" s="68">
        <v>0</v>
      </c>
      <c r="BQ114" s="71">
        <f t="shared" si="111"/>
        <v>0</v>
      </c>
      <c r="BR114" s="68">
        <v>0</v>
      </c>
      <c r="BS114" s="68">
        <v>0</v>
      </c>
      <c r="BT114" s="68">
        <v>0</v>
      </c>
      <c r="BU114" s="71">
        <f t="shared" si="112"/>
        <v>0</v>
      </c>
      <c r="BV114" s="68">
        <v>0</v>
      </c>
      <c r="BW114" s="68">
        <v>0</v>
      </c>
      <c r="BX114" s="68">
        <v>0</v>
      </c>
      <c r="BY114" s="71">
        <f t="shared" si="113"/>
        <v>0</v>
      </c>
      <c r="BZ114" s="68">
        <v>0</v>
      </c>
      <c r="CA114" s="68">
        <v>0</v>
      </c>
      <c r="CB114" s="68">
        <v>0</v>
      </c>
      <c r="CC114" s="71">
        <f t="shared" si="114"/>
        <v>0</v>
      </c>
      <c r="CD114" s="68">
        <v>0</v>
      </c>
      <c r="CE114" s="68">
        <v>0</v>
      </c>
      <c r="CF114" s="68">
        <v>0</v>
      </c>
      <c r="CG114" s="71">
        <f t="shared" si="115"/>
        <v>0</v>
      </c>
      <c r="CH114" s="68">
        <v>0</v>
      </c>
      <c r="CI114" s="68">
        <v>0</v>
      </c>
      <c r="CJ114" s="68">
        <v>0</v>
      </c>
      <c r="CK114" s="71">
        <f t="shared" si="116"/>
        <v>0</v>
      </c>
      <c r="CL114" s="67">
        <v>0</v>
      </c>
      <c r="CM114" s="68">
        <v>0</v>
      </c>
      <c r="CN114" s="68">
        <v>0</v>
      </c>
      <c r="CO114" s="71">
        <f t="shared" si="117"/>
        <v>0</v>
      </c>
      <c r="CP114" s="68">
        <v>0</v>
      </c>
      <c r="CQ114" s="68">
        <v>0</v>
      </c>
      <c r="CR114" s="68">
        <v>0</v>
      </c>
      <c r="CS114" s="71">
        <f t="shared" si="118"/>
        <v>0</v>
      </c>
      <c r="CT114" s="68">
        <v>0</v>
      </c>
      <c r="CU114" s="68">
        <v>0</v>
      </c>
      <c r="CV114" s="68">
        <v>0</v>
      </c>
      <c r="CW114" s="71">
        <f t="shared" si="119"/>
        <v>0</v>
      </c>
      <c r="CX114" s="68">
        <v>5960</v>
      </c>
      <c r="CY114" s="68">
        <v>5418</v>
      </c>
      <c r="CZ114" s="68">
        <v>80</v>
      </c>
      <c r="DA114" s="71">
        <f t="shared" si="120"/>
        <v>5498</v>
      </c>
      <c r="DB114" s="68">
        <v>0</v>
      </c>
      <c r="DC114" s="68">
        <v>0</v>
      </c>
      <c r="DD114" s="68">
        <v>0</v>
      </c>
      <c r="DE114" s="71">
        <f t="shared" si="121"/>
        <v>0</v>
      </c>
      <c r="DF114" s="68">
        <v>0</v>
      </c>
      <c r="DG114" s="68">
        <v>0</v>
      </c>
      <c r="DH114" s="68">
        <v>0</v>
      </c>
      <c r="DI114" s="68">
        <f t="shared" si="122"/>
        <v>0</v>
      </c>
      <c r="DJ114" s="68"/>
      <c r="DK114" s="68"/>
      <c r="DL114" s="68"/>
      <c r="DM114" s="71"/>
      <c r="DN114" s="68">
        <v>0</v>
      </c>
      <c r="DO114" s="68">
        <v>0</v>
      </c>
      <c r="DP114" s="68">
        <v>0</v>
      </c>
      <c r="DQ114" s="71">
        <f t="shared" si="123"/>
        <v>0</v>
      </c>
      <c r="DR114" s="68">
        <v>0</v>
      </c>
      <c r="DS114" s="68">
        <v>0</v>
      </c>
      <c r="DT114" s="68">
        <v>0</v>
      </c>
      <c r="DU114" s="71">
        <f t="shared" si="124"/>
        <v>0</v>
      </c>
      <c r="DV114" s="68">
        <v>17628</v>
      </c>
      <c r="DW114" s="68">
        <v>15973</v>
      </c>
      <c r="DX114" s="68">
        <v>1474</v>
      </c>
      <c r="DY114" s="71">
        <f t="shared" si="125"/>
        <v>17447</v>
      </c>
      <c r="DZ114" s="68">
        <v>0</v>
      </c>
      <c r="EA114" s="68">
        <v>0</v>
      </c>
      <c r="EB114" s="68">
        <v>0</v>
      </c>
      <c r="EC114" s="71">
        <f t="shared" si="126"/>
        <v>0</v>
      </c>
      <c r="ED114" s="68">
        <v>0</v>
      </c>
      <c r="EE114" s="68">
        <v>0</v>
      </c>
      <c r="EF114" s="68">
        <v>0</v>
      </c>
      <c r="EG114" s="68">
        <f t="shared" si="127"/>
        <v>0</v>
      </c>
      <c r="EH114" s="68"/>
      <c r="EI114" s="68"/>
      <c r="EJ114" s="68"/>
      <c r="EK114" s="71"/>
      <c r="EL114" s="68">
        <v>0</v>
      </c>
      <c r="EM114" s="68">
        <v>0</v>
      </c>
      <c r="EN114" s="68">
        <v>0</v>
      </c>
      <c r="EO114" s="71">
        <f t="shared" si="128"/>
        <v>0</v>
      </c>
      <c r="EP114" s="68">
        <v>1070</v>
      </c>
      <c r="EQ114" s="68">
        <v>1093</v>
      </c>
      <c r="ER114" s="68">
        <v>0</v>
      </c>
      <c r="ES114" s="71">
        <f t="shared" si="129"/>
        <v>1093</v>
      </c>
      <c r="ET114" s="68">
        <v>0</v>
      </c>
      <c r="EU114" s="68">
        <v>0</v>
      </c>
      <c r="EV114" s="68">
        <v>0</v>
      </c>
      <c r="EW114" s="71">
        <f t="shared" si="130"/>
        <v>0</v>
      </c>
      <c r="EX114" s="67">
        <v>0</v>
      </c>
      <c r="EY114" s="68">
        <v>0</v>
      </c>
      <c r="EZ114" s="68">
        <v>0</v>
      </c>
      <c r="FA114" s="71">
        <f t="shared" si="131"/>
        <v>0</v>
      </c>
      <c r="FB114" s="68">
        <v>0</v>
      </c>
      <c r="FC114" s="68">
        <v>0</v>
      </c>
      <c r="FD114" s="68">
        <v>0</v>
      </c>
      <c r="FE114" s="71">
        <f t="shared" si="132"/>
        <v>0</v>
      </c>
      <c r="FF114" s="67">
        <v>0</v>
      </c>
      <c r="FG114" s="68">
        <v>0</v>
      </c>
      <c r="FH114" s="68">
        <v>0</v>
      </c>
      <c r="FI114" s="71">
        <f t="shared" si="133"/>
        <v>0</v>
      </c>
      <c r="FJ114" s="68">
        <v>0</v>
      </c>
      <c r="FK114" s="68">
        <v>0</v>
      </c>
      <c r="FL114" s="68">
        <v>0</v>
      </c>
      <c r="FM114" s="71"/>
      <c r="FN114" s="68">
        <v>0</v>
      </c>
      <c r="FO114" s="68">
        <v>0</v>
      </c>
      <c r="FP114" s="68">
        <v>0</v>
      </c>
      <c r="FQ114" s="71">
        <f t="shared" si="134"/>
        <v>0</v>
      </c>
      <c r="FR114" s="68">
        <v>0</v>
      </c>
      <c r="FS114" s="68">
        <v>0</v>
      </c>
      <c r="FT114" s="68">
        <v>0</v>
      </c>
      <c r="FU114" s="71">
        <f t="shared" si="135"/>
        <v>0</v>
      </c>
      <c r="FV114" s="68">
        <v>3216</v>
      </c>
      <c r="FW114" s="68">
        <v>1902</v>
      </c>
      <c r="FX114" s="68">
        <v>1206</v>
      </c>
      <c r="FY114" s="71">
        <f t="shared" si="136"/>
        <v>3108</v>
      </c>
      <c r="FZ114" s="68">
        <v>0</v>
      </c>
      <c r="GA114" s="68">
        <v>0</v>
      </c>
      <c r="GB114" s="68">
        <v>0</v>
      </c>
      <c r="GC114" s="71">
        <f t="shared" si="137"/>
        <v>0</v>
      </c>
      <c r="GD114" s="82">
        <v>0</v>
      </c>
      <c r="GE114" s="83">
        <v>0</v>
      </c>
      <c r="GF114" s="83">
        <v>0</v>
      </c>
      <c r="GG114" s="84">
        <f t="shared" si="138"/>
        <v>0</v>
      </c>
      <c r="GH114" s="68">
        <f t="shared" si="97"/>
        <v>64742</v>
      </c>
      <c r="GI114" s="68">
        <f t="shared" si="97"/>
        <v>45369</v>
      </c>
      <c r="GJ114" s="68">
        <f t="shared" si="97"/>
        <v>21989</v>
      </c>
      <c r="GK114" s="71">
        <f t="shared" si="97"/>
        <v>67358</v>
      </c>
    </row>
    <row r="115" spans="1:193">
      <c r="A115" s="28">
        <v>40391</v>
      </c>
      <c r="B115" s="67">
        <v>0</v>
      </c>
      <c r="C115" s="68">
        <v>0</v>
      </c>
      <c r="D115" s="68">
        <v>0</v>
      </c>
      <c r="E115" s="71">
        <f t="shared" si="53"/>
        <v>0</v>
      </c>
      <c r="F115" s="68">
        <v>1695</v>
      </c>
      <c r="G115" s="68">
        <v>1710</v>
      </c>
      <c r="H115" s="68">
        <v>18</v>
      </c>
      <c r="I115" s="71">
        <f t="shared" si="98"/>
        <v>1728</v>
      </c>
      <c r="J115" s="68"/>
      <c r="K115" s="68"/>
      <c r="L115" s="68"/>
      <c r="M115" s="68"/>
      <c r="N115" s="68">
        <v>40233</v>
      </c>
      <c r="O115" s="68">
        <v>21219</v>
      </c>
      <c r="P115" s="68">
        <v>18969</v>
      </c>
      <c r="Q115" s="71">
        <f t="shared" si="99"/>
        <v>40188</v>
      </c>
      <c r="R115" s="68"/>
      <c r="S115" s="68"/>
      <c r="T115" s="68"/>
      <c r="U115" s="71"/>
      <c r="V115" s="67">
        <v>0</v>
      </c>
      <c r="W115" s="68">
        <v>0</v>
      </c>
      <c r="X115" s="68">
        <v>0</v>
      </c>
      <c r="Y115" s="71">
        <f t="shared" si="100"/>
        <v>0</v>
      </c>
      <c r="Z115" s="67">
        <v>0</v>
      </c>
      <c r="AA115" s="68">
        <v>0</v>
      </c>
      <c r="AB115" s="68">
        <v>0</v>
      </c>
      <c r="AC115" s="71">
        <f t="shared" si="101"/>
        <v>0</v>
      </c>
      <c r="AD115" s="68">
        <v>0</v>
      </c>
      <c r="AE115" s="68">
        <v>0</v>
      </c>
      <c r="AF115" s="68">
        <v>0</v>
      </c>
      <c r="AG115" s="71">
        <f t="shared" si="102"/>
        <v>0</v>
      </c>
      <c r="AH115" s="68">
        <v>0</v>
      </c>
      <c r="AI115" s="68">
        <v>0</v>
      </c>
      <c r="AJ115" s="68">
        <v>0</v>
      </c>
      <c r="AK115" s="71">
        <f t="shared" si="103"/>
        <v>0</v>
      </c>
      <c r="AL115" s="67">
        <v>0</v>
      </c>
      <c r="AM115" s="68">
        <v>0</v>
      </c>
      <c r="AN115" s="68">
        <v>0</v>
      </c>
      <c r="AO115" s="71">
        <f t="shared" si="104"/>
        <v>0</v>
      </c>
      <c r="AP115" s="67">
        <v>0</v>
      </c>
      <c r="AQ115" s="68">
        <v>7</v>
      </c>
      <c r="AR115" s="68">
        <v>42</v>
      </c>
      <c r="AS115" s="71">
        <f t="shared" si="105"/>
        <v>49</v>
      </c>
      <c r="AT115" s="67">
        <v>0</v>
      </c>
      <c r="AU115" s="68">
        <v>0</v>
      </c>
      <c r="AV115" s="68">
        <v>0</v>
      </c>
      <c r="AW115" s="71">
        <f t="shared" si="106"/>
        <v>0</v>
      </c>
      <c r="AX115" s="67">
        <v>0</v>
      </c>
      <c r="AY115" s="68">
        <v>0</v>
      </c>
      <c r="AZ115" s="68">
        <v>0</v>
      </c>
      <c r="BA115" s="71">
        <f t="shared" si="107"/>
        <v>0</v>
      </c>
      <c r="BB115" s="67">
        <v>0</v>
      </c>
      <c r="BC115" s="68">
        <v>0</v>
      </c>
      <c r="BD115" s="68">
        <v>0</v>
      </c>
      <c r="BE115" s="71">
        <f t="shared" si="108"/>
        <v>0</v>
      </c>
      <c r="BF115" s="68">
        <v>0</v>
      </c>
      <c r="BG115" s="68">
        <v>0</v>
      </c>
      <c r="BH115" s="68">
        <v>0</v>
      </c>
      <c r="BI115" s="71">
        <f t="shared" si="109"/>
        <v>0</v>
      </c>
      <c r="BJ115" s="68">
        <v>0</v>
      </c>
      <c r="BK115" s="68">
        <v>0</v>
      </c>
      <c r="BL115" s="68">
        <v>0</v>
      </c>
      <c r="BM115" s="71">
        <f t="shared" si="110"/>
        <v>0</v>
      </c>
      <c r="BN115" s="68">
        <v>0</v>
      </c>
      <c r="BO115" s="68">
        <v>0</v>
      </c>
      <c r="BP115" s="68">
        <v>0</v>
      </c>
      <c r="BQ115" s="71">
        <f t="shared" si="111"/>
        <v>0</v>
      </c>
      <c r="BR115" s="68">
        <v>0</v>
      </c>
      <c r="BS115" s="68">
        <v>0</v>
      </c>
      <c r="BT115" s="68">
        <v>0</v>
      </c>
      <c r="BU115" s="71">
        <f t="shared" si="112"/>
        <v>0</v>
      </c>
      <c r="BV115" s="68">
        <v>0</v>
      </c>
      <c r="BW115" s="68">
        <v>0</v>
      </c>
      <c r="BX115" s="68">
        <v>0</v>
      </c>
      <c r="BY115" s="71">
        <f t="shared" si="113"/>
        <v>0</v>
      </c>
      <c r="BZ115" s="68">
        <v>0</v>
      </c>
      <c r="CA115" s="68">
        <v>0</v>
      </c>
      <c r="CB115" s="68">
        <v>0</v>
      </c>
      <c r="CC115" s="71">
        <f t="shared" si="114"/>
        <v>0</v>
      </c>
      <c r="CD115" s="68">
        <v>0</v>
      </c>
      <c r="CE115" s="68">
        <v>0</v>
      </c>
      <c r="CF115" s="68">
        <v>0</v>
      </c>
      <c r="CG115" s="71">
        <f t="shared" si="115"/>
        <v>0</v>
      </c>
      <c r="CH115" s="68">
        <v>0</v>
      </c>
      <c r="CI115" s="68">
        <v>0</v>
      </c>
      <c r="CJ115" s="68">
        <v>0</v>
      </c>
      <c r="CK115" s="71">
        <f t="shared" si="116"/>
        <v>0</v>
      </c>
      <c r="CL115" s="67">
        <v>0</v>
      </c>
      <c r="CM115" s="68">
        <v>0</v>
      </c>
      <c r="CN115" s="68">
        <v>0</v>
      </c>
      <c r="CO115" s="71">
        <f t="shared" si="117"/>
        <v>0</v>
      </c>
      <c r="CP115" s="68">
        <v>0</v>
      </c>
      <c r="CQ115" s="68">
        <v>0</v>
      </c>
      <c r="CR115" s="68">
        <v>0</v>
      </c>
      <c r="CS115" s="71">
        <f t="shared" si="118"/>
        <v>0</v>
      </c>
      <c r="CT115" s="68">
        <v>0</v>
      </c>
      <c r="CU115" s="68">
        <v>0</v>
      </c>
      <c r="CV115" s="68">
        <v>0</v>
      </c>
      <c r="CW115" s="71">
        <f t="shared" si="119"/>
        <v>0</v>
      </c>
      <c r="CX115" s="68">
        <v>5645</v>
      </c>
      <c r="CY115" s="68">
        <v>5074</v>
      </c>
      <c r="CZ115" s="68">
        <v>190</v>
      </c>
      <c r="DA115" s="71">
        <f t="shared" si="120"/>
        <v>5264</v>
      </c>
      <c r="DB115" s="68">
        <v>0</v>
      </c>
      <c r="DC115" s="68">
        <v>0</v>
      </c>
      <c r="DD115" s="68">
        <v>0</v>
      </c>
      <c r="DE115" s="71">
        <f t="shared" si="121"/>
        <v>0</v>
      </c>
      <c r="DF115" s="68">
        <v>0</v>
      </c>
      <c r="DG115" s="68">
        <v>0</v>
      </c>
      <c r="DH115" s="68">
        <v>0</v>
      </c>
      <c r="DI115" s="68">
        <f t="shared" si="122"/>
        <v>0</v>
      </c>
      <c r="DJ115" s="68"/>
      <c r="DK115" s="68"/>
      <c r="DL115" s="68"/>
      <c r="DM115" s="71"/>
      <c r="DN115" s="68">
        <v>0</v>
      </c>
      <c r="DO115" s="68">
        <v>0</v>
      </c>
      <c r="DP115" s="68">
        <v>0</v>
      </c>
      <c r="DQ115" s="71">
        <f t="shared" si="123"/>
        <v>0</v>
      </c>
      <c r="DR115" s="68">
        <v>0</v>
      </c>
      <c r="DS115" s="68">
        <v>0</v>
      </c>
      <c r="DT115" s="68">
        <v>0</v>
      </c>
      <c r="DU115" s="71">
        <f t="shared" si="124"/>
        <v>0</v>
      </c>
      <c r="DV115" s="68">
        <v>18876</v>
      </c>
      <c r="DW115" s="68">
        <v>17964</v>
      </c>
      <c r="DX115" s="68">
        <v>1056</v>
      </c>
      <c r="DY115" s="71">
        <f t="shared" si="125"/>
        <v>19020</v>
      </c>
      <c r="DZ115" s="68">
        <v>0</v>
      </c>
      <c r="EA115" s="68">
        <v>0</v>
      </c>
      <c r="EB115" s="68">
        <v>0</v>
      </c>
      <c r="EC115" s="71">
        <f t="shared" si="126"/>
        <v>0</v>
      </c>
      <c r="ED115" s="68">
        <v>0</v>
      </c>
      <c r="EE115" s="68">
        <v>0</v>
      </c>
      <c r="EF115" s="68">
        <v>0</v>
      </c>
      <c r="EG115" s="68">
        <f t="shared" si="127"/>
        <v>0</v>
      </c>
      <c r="EH115" s="68"/>
      <c r="EI115" s="68"/>
      <c r="EJ115" s="68"/>
      <c r="EK115" s="71"/>
      <c r="EL115" s="68">
        <v>0</v>
      </c>
      <c r="EM115" s="68">
        <v>0</v>
      </c>
      <c r="EN115" s="68">
        <v>0</v>
      </c>
      <c r="EO115" s="71">
        <f t="shared" si="128"/>
        <v>0</v>
      </c>
      <c r="EP115" s="68">
        <v>1054</v>
      </c>
      <c r="EQ115" s="68">
        <v>1354</v>
      </c>
      <c r="ER115" s="68">
        <v>0</v>
      </c>
      <c r="ES115" s="71">
        <f t="shared" si="129"/>
        <v>1354</v>
      </c>
      <c r="ET115" s="68">
        <v>0</v>
      </c>
      <c r="EU115" s="68">
        <v>0</v>
      </c>
      <c r="EV115" s="68">
        <v>0</v>
      </c>
      <c r="EW115" s="71">
        <f t="shared" si="130"/>
        <v>0</v>
      </c>
      <c r="EX115" s="67">
        <v>0</v>
      </c>
      <c r="EY115" s="68">
        <v>0</v>
      </c>
      <c r="EZ115" s="68">
        <v>0</v>
      </c>
      <c r="FA115" s="71">
        <f t="shared" si="131"/>
        <v>0</v>
      </c>
      <c r="FB115" s="68">
        <v>0</v>
      </c>
      <c r="FC115" s="68">
        <v>0</v>
      </c>
      <c r="FD115" s="68">
        <v>0</v>
      </c>
      <c r="FE115" s="71">
        <f t="shared" si="132"/>
        <v>0</v>
      </c>
      <c r="FF115" s="67">
        <v>0</v>
      </c>
      <c r="FG115" s="68">
        <v>0</v>
      </c>
      <c r="FH115" s="68">
        <v>0</v>
      </c>
      <c r="FI115" s="71">
        <f t="shared" si="133"/>
        <v>0</v>
      </c>
      <c r="FJ115" s="68">
        <v>0</v>
      </c>
      <c r="FK115" s="68">
        <v>0</v>
      </c>
      <c r="FL115" s="68">
        <v>0</v>
      </c>
      <c r="FM115" s="71"/>
      <c r="FN115" s="68">
        <v>0</v>
      </c>
      <c r="FO115" s="68">
        <v>0</v>
      </c>
      <c r="FP115" s="68">
        <v>0</v>
      </c>
      <c r="FQ115" s="71">
        <f t="shared" si="134"/>
        <v>0</v>
      </c>
      <c r="FR115" s="68">
        <v>0</v>
      </c>
      <c r="FS115" s="68">
        <v>0</v>
      </c>
      <c r="FT115" s="68">
        <v>0</v>
      </c>
      <c r="FU115" s="71">
        <f t="shared" si="135"/>
        <v>0</v>
      </c>
      <c r="FV115" s="68">
        <v>3505</v>
      </c>
      <c r="FW115" s="68">
        <v>2409</v>
      </c>
      <c r="FX115" s="68">
        <v>1217</v>
      </c>
      <c r="FY115" s="71">
        <f t="shared" si="136"/>
        <v>3626</v>
      </c>
      <c r="FZ115" s="68">
        <v>0</v>
      </c>
      <c r="GA115" s="68">
        <v>0</v>
      </c>
      <c r="GB115" s="68">
        <v>0</v>
      </c>
      <c r="GC115" s="71">
        <f t="shared" si="137"/>
        <v>0</v>
      </c>
      <c r="GD115" s="82">
        <v>0</v>
      </c>
      <c r="GE115" s="83">
        <v>0</v>
      </c>
      <c r="GF115" s="83">
        <v>0</v>
      </c>
      <c r="GG115" s="84">
        <f t="shared" si="138"/>
        <v>0</v>
      </c>
      <c r="GH115" s="68">
        <f t="shared" si="97"/>
        <v>71008</v>
      </c>
      <c r="GI115" s="68">
        <f t="shared" si="97"/>
        <v>49737</v>
      </c>
      <c r="GJ115" s="68">
        <f t="shared" si="97"/>
        <v>21492</v>
      </c>
      <c r="GK115" s="71">
        <f t="shared" si="97"/>
        <v>71229</v>
      </c>
    </row>
    <row r="116" spans="1:193">
      <c r="A116" s="28">
        <v>40422</v>
      </c>
      <c r="B116" s="67">
        <v>0</v>
      </c>
      <c r="C116" s="68">
        <v>0</v>
      </c>
      <c r="D116" s="68">
        <v>0</v>
      </c>
      <c r="E116" s="71">
        <f t="shared" si="53"/>
        <v>0</v>
      </c>
      <c r="F116" s="68">
        <v>1533</v>
      </c>
      <c r="G116" s="68">
        <v>1541</v>
      </c>
      <c r="H116" s="68">
        <v>18</v>
      </c>
      <c r="I116" s="71">
        <f t="shared" si="98"/>
        <v>1559</v>
      </c>
      <c r="J116" s="68"/>
      <c r="K116" s="68"/>
      <c r="L116" s="68"/>
      <c r="M116" s="68"/>
      <c r="N116" s="68">
        <v>38802</v>
      </c>
      <c r="O116" s="68">
        <v>19864</v>
      </c>
      <c r="P116" s="68">
        <v>18390</v>
      </c>
      <c r="Q116" s="71">
        <f t="shared" si="99"/>
        <v>38254</v>
      </c>
      <c r="R116" s="68"/>
      <c r="S116" s="68"/>
      <c r="T116" s="68"/>
      <c r="U116" s="71"/>
      <c r="V116" s="67">
        <v>0</v>
      </c>
      <c r="W116" s="68">
        <v>0</v>
      </c>
      <c r="X116" s="68">
        <v>0</v>
      </c>
      <c r="Y116" s="71">
        <f t="shared" si="100"/>
        <v>0</v>
      </c>
      <c r="Z116" s="67">
        <v>0</v>
      </c>
      <c r="AA116" s="68">
        <v>0</v>
      </c>
      <c r="AB116" s="68">
        <v>0</v>
      </c>
      <c r="AC116" s="71">
        <f t="shared" si="101"/>
        <v>0</v>
      </c>
      <c r="AD116" s="68">
        <v>0</v>
      </c>
      <c r="AE116" s="68">
        <v>0</v>
      </c>
      <c r="AF116" s="68">
        <v>0</v>
      </c>
      <c r="AG116" s="71">
        <f t="shared" si="102"/>
        <v>0</v>
      </c>
      <c r="AH116" s="68">
        <v>0</v>
      </c>
      <c r="AI116" s="68">
        <v>0</v>
      </c>
      <c r="AJ116" s="68">
        <v>0</v>
      </c>
      <c r="AK116" s="71">
        <f t="shared" si="103"/>
        <v>0</v>
      </c>
      <c r="AL116" s="67">
        <v>0</v>
      </c>
      <c r="AM116" s="68">
        <v>0</v>
      </c>
      <c r="AN116" s="68">
        <v>0</v>
      </c>
      <c r="AO116" s="71">
        <f t="shared" si="104"/>
        <v>0</v>
      </c>
      <c r="AP116" s="67">
        <v>0</v>
      </c>
      <c r="AQ116" s="68">
        <v>1</v>
      </c>
      <c r="AR116" s="68">
        <v>0</v>
      </c>
      <c r="AS116" s="71">
        <f t="shared" si="105"/>
        <v>1</v>
      </c>
      <c r="AT116" s="67">
        <v>0</v>
      </c>
      <c r="AU116" s="68">
        <v>0</v>
      </c>
      <c r="AV116" s="68">
        <v>0</v>
      </c>
      <c r="AW116" s="71">
        <f t="shared" si="106"/>
        <v>0</v>
      </c>
      <c r="AX116" s="67">
        <v>0</v>
      </c>
      <c r="AY116" s="68">
        <v>0</v>
      </c>
      <c r="AZ116" s="68">
        <v>0</v>
      </c>
      <c r="BA116" s="71">
        <f t="shared" si="107"/>
        <v>0</v>
      </c>
      <c r="BB116" s="67">
        <v>0</v>
      </c>
      <c r="BC116" s="68">
        <v>0</v>
      </c>
      <c r="BD116" s="68">
        <v>0</v>
      </c>
      <c r="BE116" s="71">
        <f t="shared" si="108"/>
        <v>0</v>
      </c>
      <c r="BF116" s="68">
        <v>0</v>
      </c>
      <c r="BG116" s="68">
        <v>0</v>
      </c>
      <c r="BH116" s="68">
        <v>0</v>
      </c>
      <c r="BI116" s="71">
        <f t="shared" si="109"/>
        <v>0</v>
      </c>
      <c r="BJ116" s="68">
        <v>0</v>
      </c>
      <c r="BK116" s="68">
        <v>0</v>
      </c>
      <c r="BL116" s="68">
        <v>0</v>
      </c>
      <c r="BM116" s="71">
        <f t="shared" si="110"/>
        <v>0</v>
      </c>
      <c r="BN116" s="68">
        <v>0</v>
      </c>
      <c r="BO116" s="68">
        <v>0</v>
      </c>
      <c r="BP116" s="68">
        <v>0</v>
      </c>
      <c r="BQ116" s="71">
        <f t="shared" si="111"/>
        <v>0</v>
      </c>
      <c r="BR116" s="68">
        <v>0</v>
      </c>
      <c r="BS116" s="68">
        <v>0</v>
      </c>
      <c r="BT116" s="68">
        <v>0</v>
      </c>
      <c r="BU116" s="71">
        <f t="shared" si="112"/>
        <v>0</v>
      </c>
      <c r="BV116" s="68">
        <v>0</v>
      </c>
      <c r="BW116" s="68">
        <v>0</v>
      </c>
      <c r="BX116" s="68">
        <v>0</v>
      </c>
      <c r="BY116" s="71">
        <f t="shared" si="113"/>
        <v>0</v>
      </c>
      <c r="BZ116" s="68">
        <v>0</v>
      </c>
      <c r="CA116" s="68">
        <v>0</v>
      </c>
      <c r="CB116" s="68">
        <v>0</v>
      </c>
      <c r="CC116" s="71">
        <f t="shared" si="114"/>
        <v>0</v>
      </c>
      <c r="CD116" s="68">
        <v>0</v>
      </c>
      <c r="CE116" s="68">
        <v>0</v>
      </c>
      <c r="CF116" s="68">
        <v>0</v>
      </c>
      <c r="CG116" s="71">
        <f t="shared" si="115"/>
        <v>0</v>
      </c>
      <c r="CH116" s="68">
        <v>0</v>
      </c>
      <c r="CI116" s="68">
        <v>0</v>
      </c>
      <c r="CJ116" s="68">
        <v>0</v>
      </c>
      <c r="CK116" s="71">
        <f t="shared" si="116"/>
        <v>0</v>
      </c>
      <c r="CL116" s="67">
        <v>0</v>
      </c>
      <c r="CM116" s="68">
        <v>0</v>
      </c>
      <c r="CN116" s="68">
        <v>0</v>
      </c>
      <c r="CO116" s="71">
        <f t="shared" si="117"/>
        <v>0</v>
      </c>
      <c r="CP116" s="68">
        <v>0</v>
      </c>
      <c r="CQ116" s="68">
        <v>0</v>
      </c>
      <c r="CR116" s="68">
        <v>0</v>
      </c>
      <c r="CS116" s="71">
        <f t="shared" si="118"/>
        <v>0</v>
      </c>
      <c r="CT116" s="68">
        <v>0</v>
      </c>
      <c r="CU116" s="68">
        <v>0</v>
      </c>
      <c r="CV116" s="68">
        <v>0</v>
      </c>
      <c r="CW116" s="71">
        <f t="shared" si="119"/>
        <v>0</v>
      </c>
      <c r="CX116" s="68">
        <v>6079</v>
      </c>
      <c r="CY116" s="68">
        <v>6006</v>
      </c>
      <c r="CZ116" s="68">
        <v>336</v>
      </c>
      <c r="DA116" s="71">
        <f t="shared" si="120"/>
        <v>6342</v>
      </c>
      <c r="DB116" s="68">
        <v>0</v>
      </c>
      <c r="DC116" s="68">
        <v>0</v>
      </c>
      <c r="DD116" s="68">
        <v>0</v>
      </c>
      <c r="DE116" s="71">
        <f t="shared" si="121"/>
        <v>0</v>
      </c>
      <c r="DF116" s="68">
        <v>0</v>
      </c>
      <c r="DG116" s="68">
        <v>0</v>
      </c>
      <c r="DH116" s="68">
        <v>0</v>
      </c>
      <c r="DI116" s="68">
        <f t="shared" si="122"/>
        <v>0</v>
      </c>
      <c r="DJ116" s="68"/>
      <c r="DK116" s="68"/>
      <c r="DL116" s="68"/>
      <c r="DM116" s="71"/>
      <c r="DN116" s="68">
        <v>0</v>
      </c>
      <c r="DO116" s="68">
        <v>0</v>
      </c>
      <c r="DP116" s="68">
        <v>0</v>
      </c>
      <c r="DQ116" s="71">
        <f t="shared" si="123"/>
        <v>0</v>
      </c>
      <c r="DR116" s="68">
        <v>0</v>
      </c>
      <c r="DS116" s="68">
        <v>0</v>
      </c>
      <c r="DT116" s="68">
        <v>0</v>
      </c>
      <c r="DU116" s="71">
        <f t="shared" si="124"/>
        <v>0</v>
      </c>
      <c r="DV116" s="68">
        <v>19976</v>
      </c>
      <c r="DW116" s="68">
        <v>18066</v>
      </c>
      <c r="DX116" s="68">
        <v>1674</v>
      </c>
      <c r="DY116" s="71">
        <f t="shared" si="125"/>
        <v>19740</v>
      </c>
      <c r="DZ116" s="68">
        <v>0</v>
      </c>
      <c r="EA116" s="68">
        <v>0</v>
      </c>
      <c r="EB116" s="68">
        <v>0</v>
      </c>
      <c r="EC116" s="71">
        <f t="shared" si="126"/>
        <v>0</v>
      </c>
      <c r="ED116" s="68">
        <v>0</v>
      </c>
      <c r="EE116" s="68">
        <v>0</v>
      </c>
      <c r="EF116" s="68">
        <v>0</v>
      </c>
      <c r="EG116" s="68">
        <f t="shared" si="127"/>
        <v>0</v>
      </c>
      <c r="EH116" s="68"/>
      <c r="EI116" s="68"/>
      <c r="EJ116" s="68"/>
      <c r="EK116" s="71"/>
      <c r="EL116" s="68">
        <v>0</v>
      </c>
      <c r="EM116" s="68">
        <v>0</v>
      </c>
      <c r="EN116" s="68">
        <v>0</v>
      </c>
      <c r="EO116" s="71">
        <f t="shared" si="128"/>
        <v>0</v>
      </c>
      <c r="EP116" s="68">
        <v>957</v>
      </c>
      <c r="EQ116" s="68">
        <v>1236</v>
      </c>
      <c r="ER116" s="68">
        <v>0</v>
      </c>
      <c r="ES116" s="71">
        <f t="shared" si="129"/>
        <v>1236</v>
      </c>
      <c r="ET116" s="68">
        <v>0</v>
      </c>
      <c r="EU116" s="68">
        <v>0</v>
      </c>
      <c r="EV116" s="68">
        <v>0</v>
      </c>
      <c r="EW116" s="71">
        <f t="shared" si="130"/>
        <v>0</v>
      </c>
      <c r="EX116" s="67">
        <v>0</v>
      </c>
      <c r="EY116" s="68">
        <v>0</v>
      </c>
      <c r="EZ116" s="68">
        <v>0</v>
      </c>
      <c r="FA116" s="71">
        <f t="shared" si="131"/>
        <v>0</v>
      </c>
      <c r="FB116" s="68">
        <v>0</v>
      </c>
      <c r="FC116" s="68">
        <v>0</v>
      </c>
      <c r="FD116" s="68">
        <v>0</v>
      </c>
      <c r="FE116" s="71">
        <f t="shared" si="132"/>
        <v>0</v>
      </c>
      <c r="FF116" s="67">
        <v>0</v>
      </c>
      <c r="FG116" s="68">
        <v>0</v>
      </c>
      <c r="FH116" s="68">
        <v>0</v>
      </c>
      <c r="FI116" s="71">
        <f t="shared" si="133"/>
        <v>0</v>
      </c>
      <c r="FJ116" s="68">
        <v>0</v>
      </c>
      <c r="FK116" s="68">
        <v>0</v>
      </c>
      <c r="FL116" s="68">
        <v>0</v>
      </c>
      <c r="FM116" s="71"/>
      <c r="FN116" s="68">
        <v>0</v>
      </c>
      <c r="FO116" s="68">
        <v>0</v>
      </c>
      <c r="FP116" s="68">
        <v>0</v>
      </c>
      <c r="FQ116" s="71">
        <f t="shared" si="134"/>
        <v>0</v>
      </c>
      <c r="FR116" s="68">
        <v>0</v>
      </c>
      <c r="FS116" s="68">
        <v>0</v>
      </c>
      <c r="FT116" s="68">
        <v>0</v>
      </c>
      <c r="FU116" s="71">
        <f t="shared" si="135"/>
        <v>0</v>
      </c>
      <c r="FV116" s="68">
        <v>3780</v>
      </c>
      <c r="FW116" s="68">
        <v>2100</v>
      </c>
      <c r="FX116" s="68">
        <v>1122</v>
      </c>
      <c r="FY116" s="71">
        <f t="shared" si="136"/>
        <v>3222</v>
      </c>
      <c r="FZ116" s="68">
        <v>0</v>
      </c>
      <c r="GA116" s="68">
        <v>0</v>
      </c>
      <c r="GB116" s="68">
        <v>0</v>
      </c>
      <c r="GC116" s="71">
        <f t="shared" si="137"/>
        <v>0</v>
      </c>
      <c r="GD116" s="82">
        <v>0</v>
      </c>
      <c r="GE116" s="83">
        <v>0</v>
      </c>
      <c r="GF116" s="83">
        <v>0</v>
      </c>
      <c r="GG116" s="84">
        <f t="shared" si="138"/>
        <v>0</v>
      </c>
      <c r="GH116" s="68">
        <f t="shared" si="97"/>
        <v>71127</v>
      </c>
      <c r="GI116" s="68">
        <f t="shared" si="97"/>
        <v>48814</v>
      </c>
      <c r="GJ116" s="68">
        <f t="shared" si="97"/>
        <v>21540</v>
      </c>
      <c r="GK116" s="71">
        <f t="shared" si="97"/>
        <v>70354</v>
      </c>
    </row>
    <row r="117" spans="1:193">
      <c r="A117" s="28">
        <v>40452</v>
      </c>
      <c r="B117" s="67">
        <v>0</v>
      </c>
      <c r="C117" s="68">
        <v>0</v>
      </c>
      <c r="D117" s="68">
        <v>0</v>
      </c>
      <c r="E117" s="71">
        <f t="shared" si="53"/>
        <v>0</v>
      </c>
      <c r="F117" s="68">
        <v>1802</v>
      </c>
      <c r="G117" s="68">
        <v>1758</v>
      </c>
      <c r="H117" s="68">
        <v>60</v>
      </c>
      <c r="I117" s="71">
        <f t="shared" si="98"/>
        <v>1818</v>
      </c>
      <c r="J117" s="68"/>
      <c r="K117" s="68"/>
      <c r="L117" s="68"/>
      <c r="M117" s="68"/>
      <c r="N117" s="68">
        <v>40421</v>
      </c>
      <c r="O117" s="68">
        <v>20515</v>
      </c>
      <c r="P117" s="68">
        <v>20525</v>
      </c>
      <c r="Q117" s="71">
        <f t="shared" si="99"/>
        <v>41040</v>
      </c>
      <c r="R117" s="68"/>
      <c r="S117" s="68"/>
      <c r="T117" s="68"/>
      <c r="U117" s="71"/>
      <c r="V117" s="67">
        <v>0</v>
      </c>
      <c r="W117" s="68">
        <v>0</v>
      </c>
      <c r="X117" s="68">
        <v>0</v>
      </c>
      <c r="Y117" s="71">
        <f t="shared" si="100"/>
        <v>0</v>
      </c>
      <c r="Z117" s="67">
        <v>0</v>
      </c>
      <c r="AA117" s="68">
        <v>0</v>
      </c>
      <c r="AB117" s="68">
        <v>0</v>
      </c>
      <c r="AC117" s="71">
        <f t="shared" si="101"/>
        <v>0</v>
      </c>
      <c r="AD117" s="68">
        <v>0</v>
      </c>
      <c r="AE117" s="68">
        <v>0</v>
      </c>
      <c r="AF117" s="68">
        <v>0</v>
      </c>
      <c r="AG117" s="71">
        <f t="shared" si="102"/>
        <v>0</v>
      </c>
      <c r="AH117" s="68">
        <v>0</v>
      </c>
      <c r="AI117" s="68">
        <v>0</v>
      </c>
      <c r="AJ117" s="68">
        <v>0</v>
      </c>
      <c r="AK117" s="71">
        <f t="shared" si="103"/>
        <v>0</v>
      </c>
      <c r="AL117" s="67">
        <v>0</v>
      </c>
      <c r="AM117" s="68">
        <v>0</v>
      </c>
      <c r="AN117" s="68">
        <v>0</v>
      </c>
      <c r="AO117" s="71">
        <f t="shared" si="104"/>
        <v>0</v>
      </c>
      <c r="AP117" s="67">
        <v>0</v>
      </c>
      <c r="AQ117" s="68">
        <v>2</v>
      </c>
      <c r="AR117" s="68">
        <v>0</v>
      </c>
      <c r="AS117" s="71">
        <f t="shared" si="105"/>
        <v>2</v>
      </c>
      <c r="AT117" s="67">
        <v>0</v>
      </c>
      <c r="AU117" s="68">
        <v>0</v>
      </c>
      <c r="AV117" s="68">
        <v>0</v>
      </c>
      <c r="AW117" s="71">
        <f t="shared" si="106"/>
        <v>0</v>
      </c>
      <c r="AX117" s="67">
        <v>0</v>
      </c>
      <c r="AY117" s="68">
        <v>0</v>
      </c>
      <c r="AZ117" s="68">
        <v>0</v>
      </c>
      <c r="BA117" s="71">
        <f t="shared" si="107"/>
        <v>0</v>
      </c>
      <c r="BB117" s="67">
        <v>0</v>
      </c>
      <c r="BC117" s="68">
        <v>0</v>
      </c>
      <c r="BD117" s="68">
        <v>0</v>
      </c>
      <c r="BE117" s="71">
        <f t="shared" si="108"/>
        <v>0</v>
      </c>
      <c r="BF117" s="68">
        <v>0</v>
      </c>
      <c r="BG117" s="68">
        <v>0</v>
      </c>
      <c r="BH117" s="68">
        <v>0</v>
      </c>
      <c r="BI117" s="71">
        <f t="shared" si="109"/>
        <v>0</v>
      </c>
      <c r="BJ117" s="68">
        <v>0</v>
      </c>
      <c r="BK117" s="68">
        <v>0</v>
      </c>
      <c r="BL117" s="68">
        <v>0</v>
      </c>
      <c r="BM117" s="71">
        <f t="shared" si="110"/>
        <v>0</v>
      </c>
      <c r="BN117" s="68">
        <v>0</v>
      </c>
      <c r="BO117" s="68">
        <v>0</v>
      </c>
      <c r="BP117" s="68">
        <v>0</v>
      </c>
      <c r="BQ117" s="71">
        <f t="shared" si="111"/>
        <v>0</v>
      </c>
      <c r="BR117" s="68">
        <v>0</v>
      </c>
      <c r="BS117" s="68">
        <v>0</v>
      </c>
      <c r="BT117" s="68">
        <v>0</v>
      </c>
      <c r="BU117" s="71">
        <f t="shared" si="112"/>
        <v>0</v>
      </c>
      <c r="BV117" s="68">
        <v>0</v>
      </c>
      <c r="BW117" s="68">
        <v>0</v>
      </c>
      <c r="BX117" s="68">
        <v>0</v>
      </c>
      <c r="BY117" s="71">
        <f t="shared" si="113"/>
        <v>0</v>
      </c>
      <c r="BZ117" s="68">
        <v>0</v>
      </c>
      <c r="CA117" s="68">
        <v>0</v>
      </c>
      <c r="CB117" s="68">
        <v>0</v>
      </c>
      <c r="CC117" s="71">
        <f t="shared" si="114"/>
        <v>0</v>
      </c>
      <c r="CD117" s="68">
        <v>0</v>
      </c>
      <c r="CE117" s="68">
        <v>0</v>
      </c>
      <c r="CF117" s="68">
        <v>0</v>
      </c>
      <c r="CG117" s="71">
        <f t="shared" si="115"/>
        <v>0</v>
      </c>
      <c r="CH117" s="68">
        <v>0</v>
      </c>
      <c r="CI117" s="68">
        <v>0</v>
      </c>
      <c r="CJ117" s="68">
        <v>0</v>
      </c>
      <c r="CK117" s="71">
        <f t="shared" si="116"/>
        <v>0</v>
      </c>
      <c r="CL117" s="67">
        <v>0</v>
      </c>
      <c r="CM117" s="68">
        <v>0</v>
      </c>
      <c r="CN117" s="68">
        <v>0</v>
      </c>
      <c r="CO117" s="71">
        <f t="shared" si="117"/>
        <v>0</v>
      </c>
      <c r="CP117" s="68">
        <v>0</v>
      </c>
      <c r="CQ117" s="68">
        <v>0</v>
      </c>
      <c r="CR117" s="68">
        <v>0</v>
      </c>
      <c r="CS117" s="71">
        <f t="shared" si="118"/>
        <v>0</v>
      </c>
      <c r="CT117" s="68">
        <v>0</v>
      </c>
      <c r="CU117" s="68">
        <v>0</v>
      </c>
      <c r="CV117" s="68">
        <v>0</v>
      </c>
      <c r="CW117" s="71">
        <f t="shared" si="119"/>
        <v>0</v>
      </c>
      <c r="CX117" s="68">
        <v>5712</v>
      </c>
      <c r="CY117" s="68">
        <v>5410</v>
      </c>
      <c r="CZ117" s="68">
        <v>296</v>
      </c>
      <c r="DA117" s="71">
        <f t="shared" si="120"/>
        <v>5706</v>
      </c>
      <c r="DB117" s="68">
        <v>0</v>
      </c>
      <c r="DC117" s="68">
        <v>0</v>
      </c>
      <c r="DD117" s="68">
        <v>0</v>
      </c>
      <c r="DE117" s="71">
        <f t="shared" si="121"/>
        <v>0</v>
      </c>
      <c r="DF117" s="68">
        <v>0</v>
      </c>
      <c r="DG117" s="68">
        <v>0</v>
      </c>
      <c r="DH117" s="68">
        <v>0</v>
      </c>
      <c r="DI117" s="68">
        <f t="shared" si="122"/>
        <v>0</v>
      </c>
      <c r="DJ117" s="68"/>
      <c r="DK117" s="68"/>
      <c r="DL117" s="68"/>
      <c r="DM117" s="71"/>
      <c r="DN117" s="68">
        <v>0</v>
      </c>
      <c r="DO117" s="68">
        <v>0</v>
      </c>
      <c r="DP117" s="68">
        <v>0</v>
      </c>
      <c r="DQ117" s="71">
        <f t="shared" si="123"/>
        <v>0</v>
      </c>
      <c r="DR117" s="68">
        <v>0</v>
      </c>
      <c r="DS117" s="68">
        <v>0</v>
      </c>
      <c r="DT117" s="68">
        <v>0</v>
      </c>
      <c r="DU117" s="71">
        <f t="shared" si="124"/>
        <v>0</v>
      </c>
      <c r="DV117" s="68">
        <v>20747</v>
      </c>
      <c r="DW117" s="68">
        <v>19334</v>
      </c>
      <c r="DX117" s="68">
        <v>1758</v>
      </c>
      <c r="DY117" s="71">
        <f t="shared" si="125"/>
        <v>21092</v>
      </c>
      <c r="DZ117" s="68">
        <v>0</v>
      </c>
      <c r="EA117" s="68">
        <v>0</v>
      </c>
      <c r="EB117" s="68">
        <v>0</v>
      </c>
      <c r="EC117" s="71">
        <f t="shared" si="126"/>
        <v>0</v>
      </c>
      <c r="ED117" s="68">
        <v>0</v>
      </c>
      <c r="EE117" s="68">
        <v>0</v>
      </c>
      <c r="EF117" s="68">
        <v>0</v>
      </c>
      <c r="EG117" s="68">
        <f t="shared" si="127"/>
        <v>0</v>
      </c>
      <c r="EH117" s="68"/>
      <c r="EI117" s="68"/>
      <c r="EJ117" s="68"/>
      <c r="EK117" s="71"/>
      <c r="EL117" s="68">
        <v>0</v>
      </c>
      <c r="EM117" s="68">
        <v>0</v>
      </c>
      <c r="EN117" s="68">
        <v>0</v>
      </c>
      <c r="EO117" s="71">
        <f t="shared" si="128"/>
        <v>0</v>
      </c>
      <c r="EP117" s="68">
        <v>1009</v>
      </c>
      <c r="EQ117" s="68">
        <v>1044</v>
      </c>
      <c r="ER117" s="68">
        <v>0</v>
      </c>
      <c r="ES117" s="71">
        <f t="shared" si="129"/>
        <v>1044</v>
      </c>
      <c r="ET117" s="68">
        <v>0</v>
      </c>
      <c r="EU117" s="68">
        <v>0</v>
      </c>
      <c r="EV117" s="68">
        <v>0</v>
      </c>
      <c r="EW117" s="71">
        <f t="shared" si="130"/>
        <v>0</v>
      </c>
      <c r="EX117" s="67">
        <v>0</v>
      </c>
      <c r="EY117" s="68">
        <v>0</v>
      </c>
      <c r="EZ117" s="68">
        <v>0</v>
      </c>
      <c r="FA117" s="71">
        <f t="shared" si="131"/>
        <v>0</v>
      </c>
      <c r="FB117" s="68">
        <v>0</v>
      </c>
      <c r="FC117" s="68">
        <v>0</v>
      </c>
      <c r="FD117" s="68">
        <v>0</v>
      </c>
      <c r="FE117" s="71">
        <f t="shared" si="132"/>
        <v>0</v>
      </c>
      <c r="FF117" s="67">
        <v>0</v>
      </c>
      <c r="FG117" s="68">
        <v>0</v>
      </c>
      <c r="FH117" s="68">
        <v>0</v>
      </c>
      <c r="FI117" s="71">
        <f t="shared" si="133"/>
        <v>0</v>
      </c>
      <c r="FJ117" s="68">
        <v>0</v>
      </c>
      <c r="FK117" s="68">
        <v>0</v>
      </c>
      <c r="FL117" s="68">
        <v>0</v>
      </c>
      <c r="FM117" s="71"/>
      <c r="FN117" s="68">
        <v>0</v>
      </c>
      <c r="FO117" s="68">
        <v>0</v>
      </c>
      <c r="FP117" s="68">
        <v>0</v>
      </c>
      <c r="FQ117" s="71">
        <f t="shared" si="134"/>
        <v>0</v>
      </c>
      <c r="FR117" s="68">
        <v>0</v>
      </c>
      <c r="FS117" s="68">
        <v>0</v>
      </c>
      <c r="FT117" s="68">
        <v>0</v>
      </c>
      <c r="FU117" s="71">
        <f t="shared" si="135"/>
        <v>0</v>
      </c>
      <c r="FV117" s="68">
        <v>3431</v>
      </c>
      <c r="FW117" s="68">
        <v>2001</v>
      </c>
      <c r="FX117" s="68">
        <v>1448</v>
      </c>
      <c r="FY117" s="71">
        <f t="shared" si="136"/>
        <v>3449</v>
      </c>
      <c r="FZ117" s="68">
        <v>0</v>
      </c>
      <c r="GA117" s="68">
        <v>0</v>
      </c>
      <c r="GB117" s="68">
        <v>0</v>
      </c>
      <c r="GC117" s="71">
        <f t="shared" si="137"/>
        <v>0</v>
      </c>
      <c r="GD117" s="82">
        <v>0</v>
      </c>
      <c r="GE117" s="83">
        <v>0</v>
      </c>
      <c r="GF117" s="83">
        <v>0</v>
      </c>
      <c r="GG117" s="84">
        <f t="shared" si="138"/>
        <v>0</v>
      </c>
      <c r="GH117" s="68">
        <f t="shared" si="97"/>
        <v>73122</v>
      </c>
      <c r="GI117" s="68">
        <f t="shared" si="97"/>
        <v>50064</v>
      </c>
      <c r="GJ117" s="68">
        <f t="shared" si="97"/>
        <v>24087</v>
      </c>
      <c r="GK117" s="71">
        <f t="shared" si="97"/>
        <v>74151</v>
      </c>
    </row>
    <row r="118" spans="1:193">
      <c r="A118" s="28">
        <v>40483</v>
      </c>
      <c r="B118" s="67">
        <v>0</v>
      </c>
      <c r="C118" s="68">
        <v>0</v>
      </c>
      <c r="D118" s="68">
        <v>0</v>
      </c>
      <c r="E118" s="71">
        <f t="shared" si="53"/>
        <v>0</v>
      </c>
      <c r="F118" s="68">
        <v>1271</v>
      </c>
      <c r="G118" s="68">
        <v>1264</v>
      </c>
      <c r="H118" s="68">
        <v>0</v>
      </c>
      <c r="I118" s="71">
        <f t="shared" si="98"/>
        <v>1264</v>
      </c>
      <c r="J118" s="68"/>
      <c r="K118" s="68"/>
      <c r="L118" s="68"/>
      <c r="M118" s="68"/>
      <c r="N118" s="68">
        <v>35854</v>
      </c>
      <c r="O118" s="68">
        <v>15188</v>
      </c>
      <c r="P118" s="68">
        <v>19007</v>
      </c>
      <c r="Q118" s="71">
        <f t="shared" si="99"/>
        <v>34195</v>
      </c>
      <c r="R118" s="68"/>
      <c r="S118" s="68"/>
      <c r="T118" s="68"/>
      <c r="U118" s="71"/>
      <c r="V118" s="67">
        <v>0</v>
      </c>
      <c r="W118" s="68">
        <v>0</v>
      </c>
      <c r="X118" s="68">
        <v>0</v>
      </c>
      <c r="Y118" s="71">
        <f t="shared" si="100"/>
        <v>0</v>
      </c>
      <c r="Z118" s="67">
        <v>0</v>
      </c>
      <c r="AA118" s="68">
        <v>0</v>
      </c>
      <c r="AB118" s="68">
        <v>0</v>
      </c>
      <c r="AC118" s="71">
        <f t="shared" si="101"/>
        <v>0</v>
      </c>
      <c r="AD118" s="68">
        <v>0</v>
      </c>
      <c r="AE118" s="68">
        <v>0</v>
      </c>
      <c r="AF118" s="68">
        <v>0</v>
      </c>
      <c r="AG118" s="71">
        <f t="shared" si="102"/>
        <v>0</v>
      </c>
      <c r="AH118" s="68">
        <v>0</v>
      </c>
      <c r="AI118" s="68">
        <v>0</v>
      </c>
      <c r="AJ118" s="68">
        <v>0</v>
      </c>
      <c r="AK118" s="71">
        <f t="shared" si="103"/>
        <v>0</v>
      </c>
      <c r="AL118" s="67">
        <v>0</v>
      </c>
      <c r="AM118" s="68">
        <v>0</v>
      </c>
      <c r="AN118" s="68">
        <v>0</v>
      </c>
      <c r="AO118" s="71">
        <f t="shared" si="104"/>
        <v>0</v>
      </c>
      <c r="AP118" s="67">
        <v>0</v>
      </c>
      <c r="AQ118" s="68">
        <v>0</v>
      </c>
      <c r="AR118" s="68">
        <v>0</v>
      </c>
      <c r="AS118" s="71">
        <f t="shared" si="105"/>
        <v>0</v>
      </c>
      <c r="AT118" s="67">
        <v>0</v>
      </c>
      <c r="AU118" s="68">
        <v>0</v>
      </c>
      <c r="AV118" s="68">
        <v>0</v>
      </c>
      <c r="AW118" s="71">
        <f t="shared" si="106"/>
        <v>0</v>
      </c>
      <c r="AX118" s="67">
        <v>0</v>
      </c>
      <c r="AY118" s="68">
        <v>0</v>
      </c>
      <c r="AZ118" s="68">
        <v>0</v>
      </c>
      <c r="BA118" s="71">
        <f t="shared" si="107"/>
        <v>0</v>
      </c>
      <c r="BB118" s="67">
        <v>0</v>
      </c>
      <c r="BC118" s="68">
        <v>0</v>
      </c>
      <c r="BD118" s="68">
        <v>0</v>
      </c>
      <c r="BE118" s="71">
        <f t="shared" si="108"/>
        <v>0</v>
      </c>
      <c r="BF118" s="68">
        <v>0</v>
      </c>
      <c r="BG118" s="68">
        <v>0</v>
      </c>
      <c r="BH118" s="68">
        <v>0</v>
      </c>
      <c r="BI118" s="71">
        <f t="shared" si="109"/>
        <v>0</v>
      </c>
      <c r="BJ118" s="68">
        <v>0</v>
      </c>
      <c r="BK118" s="68">
        <v>0</v>
      </c>
      <c r="BL118" s="68">
        <v>0</v>
      </c>
      <c r="BM118" s="71">
        <f t="shared" si="110"/>
        <v>0</v>
      </c>
      <c r="BN118" s="68">
        <v>0</v>
      </c>
      <c r="BO118" s="68">
        <v>0</v>
      </c>
      <c r="BP118" s="68">
        <v>0</v>
      </c>
      <c r="BQ118" s="71">
        <f t="shared" si="111"/>
        <v>0</v>
      </c>
      <c r="BR118" s="68">
        <v>0</v>
      </c>
      <c r="BS118" s="68">
        <v>0</v>
      </c>
      <c r="BT118" s="68">
        <v>0</v>
      </c>
      <c r="BU118" s="71">
        <f t="shared" si="112"/>
        <v>0</v>
      </c>
      <c r="BV118" s="68">
        <v>0</v>
      </c>
      <c r="BW118" s="68">
        <v>0</v>
      </c>
      <c r="BX118" s="68">
        <v>0</v>
      </c>
      <c r="BY118" s="71">
        <f t="shared" si="113"/>
        <v>0</v>
      </c>
      <c r="BZ118" s="68">
        <v>0</v>
      </c>
      <c r="CA118" s="68">
        <v>0</v>
      </c>
      <c r="CB118" s="68">
        <v>0</v>
      </c>
      <c r="CC118" s="71">
        <f t="shared" si="114"/>
        <v>0</v>
      </c>
      <c r="CD118" s="68">
        <v>0</v>
      </c>
      <c r="CE118" s="68">
        <v>0</v>
      </c>
      <c r="CF118" s="68">
        <v>0</v>
      </c>
      <c r="CG118" s="71">
        <f t="shared" si="115"/>
        <v>0</v>
      </c>
      <c r="CH118" s="68">
        <v>0</v>
      </c>
      <c r="CI118" s="68">
        <v>0</v>
      </c>
      <c r="CJ118" s="68">
        <v>0</v>
      </c>
      <c r="CK118" s="71">
        <f t="shared" si="116"/>
        <v>0</v>
      </c>
      <c r="CL118" s="67">
        <v>0</v>
      </c>
      <c r="CM118" s="68">
        <v>0</v>
      </c>
      <c r="CN118" s="68">
        <v>0</v>
      </c>
      <c r="CO118" s="71">
        <f t="shared" si="117"/>
        <v>0</v>
      </c>
      <c r="CP118" s="68">
        <v>0</v>
      </c>
      <c r="CQ118" s="68">
        <v>0</v>
      </c>
      <c r="CR118" s="68">
        <v>0</v>
      </c>
      <c r="CS118" s="71">
        <f t="shared" si="118"/>
        <v>0</v>
      </c>
      <c r="CT118" s="68">
        <v>0</v>
      </c>
      <c r="CU118" s="68">
        <v>0</v>
      </c>
      <c r="CV118" s="68">
        <v>0</v>
      </c>
      <c r="CW118" s="71">
        <f t="shared" si="119"/>
        <v>0</v>
      </c>
      <c r="CX118" s="68">
        <v>4609</v>
      </c>
      <c r="CY118" s="68">
        <v>4468</v>
      </c>
      <c r="CZ118" s="68">
        <v>298</v>
      </c>
      <c r="DA118" s="71">
        <f t="shared" si="120"/>
        <v>4766</v>
      </c>
      <c r="DB118" s="68">
        <v>0</v>
      </c>
      <c r="DC118" s="68">
        <v>0</v>
      </c>
      <c r="DD118" s="68">
        <v>0</v>
      </c>
      <c r="DE118" s="71">
        <f t="shared" si="121"/>
        <v>0</v>
      </c>
      <c r="DF118" s="68">
        <v>0</v>
      </c>
      <c r="DG118" s="68">
        <v>0</v>
      </c>
      <c r="DH118" s="68">
        <v>0</v>
      </c>
      <c r="DI118" s="68">
        <f t="shared" si="122"/>
        <v>0</v>
      </c>
      <c r="DJ118" s="68"/>
      <c r="DK118" s="68"/>
      <c r="DL118" s="68"/>
      <c r="DM118" s="71"/>
      <c r="DN118" s="68">
        <v>0</v>
      </c>
      <c r="DO118" s="68">
        <v>0</v>
      </c>
      <c r="DP118" s="68">
        <v>0</v>
      </c>
      <c r="DQ118" s="71">
        <f t="shared" si="123"/>
        <v>0</v>
      </c>
      <c r="DR118" s="68">
        <v>0</v>
      </c>
      <c r="DS118" s="68">
        <v>0</v>
      </c>
      <c r="DT118" s="68">
        <v>0</v>
      </c>
      <c r="DU118" s="71">
        <f t="shared" si="124"/>
        <v>0</v>
      </c>
      <c r="DV118" s="68">
        <v>18625</v>
      </c>
      <c r="DW118" s="68">
        <v>16840</v>
      </c>
      <c r="DX118" s="68">
        <v>1185</v>
      </c>
      <c r="DY118" s="71">
        <f t="shared" si="125"/>
        <v>18025</v>
      </c>
      <c r="DZ118" s="68">
        <v>0</v>
      </c>
      <c r="EA118" s="68">
        <v>0</v>
      </c>
      <c r="EB118" s="68">
        <v>0</v>
      </c>
      <c r="EC118" s="71">
        <f t="shared" si="126"/>
        <v>0</v>
      </c>
      <c r="ED118" s="68">
        <v>0</v>
      </c>
      <c r="EE118" s="68">
        <v>0</v>
      </c>
      <c r="EF118" s="68">
        <v>0</v>
      </c>
      <c r="EG118" s="68">
        <f t="shared" si="127"/>
        <v>0</v>
      </c>
      <c r="EH118" s="68"/>
      <c r="EI118" s="68"/>
      <c r="EJ118" s="68"/>
      <c r="EK118" s="71"/>
      <c r="EL118" s="68">
        <v>0</v>
      </c>
      <c r="EM118" s="68">
        <v>0</v>
      </c>
      <c r="EN118" s="68">
        <v>0</v>
      </c>
      <c r="EO118" s="71">
        <f t="shared" si="128"/>
        <v>0</v>
      </c>
      <c r="EP118" s="68">
        <v>1025</v>
      </c>
      <c r="EQ118" s="68">
        <v>1094</v>
      </c>
      <c r="ER118" s="68">
        <v>0</v>
      </c>
      <c r="ES118" s="71">
        <f t="shared" si="129"/>
        <v>1094</v>
      </c>
      <c r="ET118" s="68">
        <v>0</v>
      </c>
      <c r="EU118" s="68">
        <v>0</v>
      </c>
      <c r="EV118" s="68">
        <v>0</v>
      </c>
      <c r="EW118" s="71">
        <f t="shared" si="130"/>
        <v>0</v>
      </c>
      <c r="EX118" s="67">
        <v>0</v>
      </c>
      <c r="EY118" s="68">
        <v>0</v>
      </c>
      <c r="EZ118" s="68">
        <v>0</v>
      </c>
      <c r="FA118" s="71">
        <f t="shared" si="131"/>
        <v>0</v>
      </c>
      <c r="FB118" s="68">
        <v>0</v>
      </c>
      <c r="FC118" s="68">
        <v>0</v>
      </c>
      <c r="FD118" s="68">
        <v>0</v>
      </c>
      <c r="FE118" s="71">
        <f t="shared" si="132"/>
        <v>0</v>
      </c>
      <c r="FF118" s="67">
        <v>0</v>
      </c>
      <c r="FG118" s="68">
        <v>0</v>
      </c>
      <c r="FH118" s="68">
        <v>0</v>
      </c>
      <c r="FI118" s="71">
        <f t="shared" si="133"/>
        <v>0</v>
      </c>
      <c r="FJ118" s="68">
        <v>0</v>
      </c>
      <c r="FK118" s="68">
        <v>0</v>
      </c>
      <c r="FL118" s="68">
        <v>0</v>
      </c>
      <c r="FM118" s="71"/>
      <c r="FN118" s="68">
        <v>0</v>
      </c>
      <c r="FO118" s="68">
        <v>0</v>
      </c>
      <c r="FP118" s="68">
        <v>0</v>
      </c>
      <c r="FQ118" s="71">
        <f t="shared" si="134"/>
        <v>0</v>
      </c>
      <c r="FR118" s="68">
        <v>0</v>
      </c>
      <c r="FS118" s="68">
        <v>0</v>
      </c>
      <c r="FT118" s="68">
        <v>0</v>
      </c>
      <c r="FU118" s="71">
        <f t="shared" si="135"/>
        <v>0</v>
      </c>
      <c r="FV118" s="68">
        <v>2973</v>
      </c>
      <c r="FW118" s="68">
        <v>1650</v>
      </c>
      <c r="FX118" s="68">
        <v>1509</v>
      </c>
      <c r="FY118" s="71">
        <f t="shared" si="136"/>
        <v>3159</v>
      </c>
      <c r="FZ118" s="68">
        <v>0</v>
      </c>
      <c r="GA118" s="68">
        <v>0</v>
      </c>
      <c r="GB118" s="68">
        <v>0</v>
      </c>
      <c r="GC118" s="71">
        <f t="shared" si="137"/>
        <v>0</v>
      </c>
      <c r="GD118" s="82">
        <v>0</v>
      </c>
      <c r="GE118" s="83">
        <v>0</v>
      </c>
      <c r="GF118" s="83">
        <v>0</v>
      </c>
      <c r="GG118" s="84">
        <f t="shared" si="138"/>
        <v>0</v>
      </c>
      <c r="GH118" s="68">
        <f t="shared" si="97"/>
        <v>64357</v>
      </c>
      <c r="GI118" s="68">
        <f t="shared" si="97"/>
        <v>40504</v>
      </c>
      <c r="GJ118" s="68">
        <f t="shared" si="97"/>
        <v>21999</v>
      </c>
      <c r="GK118" s="71">
        <f t="shared" si="97"/>
        <v>62503</v>
      </c>
    </row>
    <row r="119" spans="1:193" ht="11.25" customHeight="1">
      <c r="A119" s="28">
        <v>40513</v>
      </c>
      <c r="B119" s="67">
        <v>0</v>
      </c>
      <c r="C119" s="68">
        <v>0</v>
      </c>
      <c r="D119" s="68">
        <v>0</v>
      </c>
      <c r="E119" s="71">
        <f t="shared" si="53"/>
        <v>0</v>
      </c>
      <c r="F119" s="68">
        <v>1719</v>
      </c>
      <c r="G119" s="68">
        <v>1711</v>
      </c>
      <c r="H119" s="68">
        <v>20</v>
      </c>
      <c r="I119" s="71">
        <f t="shared" si="98"/>
        <v>1731</v>
      </c>
      <c r="J119" s="68"/>
      <c r="K119" s="68"/>
      <c r="L119" s="68"/>
      <c r="M119" s="68"/>
      <c r="N119" s="68">
        <v>36015</v>
      </c>
      <c r="O119" s="68">
        <v>15945</v>
      </c>
      <c r="P119" s="68">
        <v>17183</v>
      </c>
      <c r="Q119" s="71">
        <f t="shared" si="99"/>
        <v>33128</v>
      </c>
      <c r="R119" s="68"/>
      <c r="S119" s="68"/>
      <c r="T119" s="68"/>
      <c r="U119" s="71"/>
      <c r="V119" s="67">
        <v>0</v>
      </c>
      <c r="W119" s="68">
        <v>0</v>
      </c>
      <c r="X119" s="68">
        <v>0</v>
      </c>
      <c r="Y119" s="71">
        <f t="shared" si="100"/>
        <v>0</v>
      </c>
      <c r="Z119" s="67">
        <v>0</v>
      </c>
      <c r="AA119" s="68">
        <v>0</v>
      </c>
      <c r="AB119" s="68">
        <v>0</v>
      </c>
      <c r="AC119" s="71">
        <f t="shared" si="101"/>
        <v>0</v>
      </c>
      <c r="AD119" s="68">
        <v>0</v>
      </c>
      <c r="AE119" s="68">
        <v>0</v>
      </c>
      <c r="AF119" s="68">
        <v>0</v>
      </c>
      <c r="AG119" s="71">
        <f t="shared" si="102"/>
        <v>0</v>
      </c>
      <c r="AH119" s="68">
        <v>0</v>
      </c>
      <c r="AI119" s="68">
        <v>0</v>
      </c>
      <c r="AJ119" s="68">
        <v>0</v>
      </c>
      <c r="AK119" s="71">
        <f t="shared" si="103"/>
        <v>0</v>
      </c>
      <c r="AL119" s="67">
        <v>0</v>
      </c>
      <c r="AM119" s="68">
        <v>0</v>
      </c>
      <c r="AN119" s="68">
        <v>0</v>
      </c>
      <c r="AO119" s="71">
        <f t="shared" si="104"/>
        <v>0</v>
      </c>
      <c r="AP119" s="67">
        <v>0</v>
      </c>
      <c r="AQ119" s="68">
        <v>0</v>
      </c>
      <c r="AR119" s="68">
        <v>0</v>
      </c>
      <c r="AS119" s="71">
        <f t="shared" si="105"/>
        <v>0</v>
      </c>
      <c r="AT119" s="67">
        <v>0</v>
      </c>
      <c r="AU119" s="68">
        <v>0</v>
      </c>
      <c r="AV119" s="68">
        <v>0</v>
      </c>
      <c r="AW119" s="71">
        <f t="shared" si="106"/>
        <v>0</v>
      </c>
      <c r="AX119" s="67">
        <v>0</v>
      </c>
      <c r="AY119" s="68">
        <v>0</v>
      </c>
      <c r="AZ119" s="68">
        <v>0</v>
      </c>
      <c r="BA119" s="71">
        <f t="shared" si="107"/>
        <v>0</v>
      </c>
      <c r="BB119" s="67">
        <v>0</v>
      </c>
      <c r="BC119" s="68">
        <v>0</v>
      </c>
      <c r="BD119" s="68">
        <v>0</v>
      </c>
      <c r="BE119" s="71">
        <f t="shared" si="108"/>
        <v>0</v>
      </c>
      <c r="BF119" s="68">
        <v>0</v>
      </c>
      <c r="BG119" s="68">
        <v>0</v>
      </c>
      <c r="BH119" s="68">
        <v>0</v>
      </c>
      <c r="BI119" s="71">
        <f t="shared" si="109"/>
        <v>0</v>
      </c>
      <c r="BJ119" s="68">
        <v>0</v>
      </c>
      <c r="BK119" s="68">
        <v>0</v>
      </c>
      <c r="BL119" s="68">
        <v>0</v>
      </c>
      <c r="BM119" s="71">
        <f t="shared" si="110"/>
        <v>0</v>
      </c>
      <c r="BN119" s="68">
        <v>0</v>
      </c>
      <c r="BO119" s="68">
        <v>0</v>
      </c>
      <c r="BP119" s="68">
        <v>0</v>
      </c>
      <c r="BQ119" s="71">
        <f t="shared" si="111"/>
        <v>0</v>
      </c>
      <c r="BR119" s="68">
        <v>0</v>
      </c>
      <c r="BS119" s="68">
        <v>0</v>
      </c>
      <c r="BT119" s="68">
        <v>0</v>
      </c>
      <c r="BU119" s="71">
        <f t="shared" si="112"/>
        <v>0</v>
      </c>
      <c r="BV119" s="68">
        <v>0</v>
      </c>
      <c r="BW119" s="68">
        <v>0</v>
      </c>
      <c r="BX119" s="68">
        <v>0</v>
      </c>
      <c r="BY119" s="71">
        <f t="shared" si="113"/>
        <v>0</v>
      </c>
      <c r="BZ119" s="68">
        <v>0</v>
      </c>
      <c r="CA119" s="68">
        <v>0</v>
      </c>
      <c r="CB119" s="68">
        <v>0</v>
      </c>
      <c r="CC119" s="71">
        <f t="shared" si="114"/>
        <v>0</v>
      </c>
      <c r="CD119" s="68">
        <v>0</v>
      </c>
      <c r="CE119" s="68">
        <v>0</v>
      </c>
      <c r="CF119" s="68">
        <v>0</v>
      </c>
      <c r="CG119" s="71">
        <f t="shared" si="115"/>
        <v>0</v>
      </c>
      <c r="CH119" s="68">
        <v>0</v>
      </c>
      <c r="CI119" s="68">
        <v>0</v>
      </c>
      <c r="CJ119" s="68">
        <v>0</v>
      </c>
      <c r="CK119" s="71">
        <f t="shared" si="116"/>
        <v>0</v>
      </c>
      <c r="CL119" s="67">
        <v>0</v>
      </c>
      <c r="CM119" s="68">
        <v>0</v>
      </c>
      <c r="CN119" s="68">
        <v>0</v>
      </c>
      <c r="CO119" s="71">
        <f t="shared" si="117"/>
        <v>0</v>
      </c>
      <c r="CP119" s="68">
        <v>0</v>
      </c>
      <c r="CQ119" s="68">
        <v>0</v>
      </c>
      <c r="CR119" s="68">
        <v>0</v>
      </c>
      <c r="CS119" s="71">
        <f t="shared" si="118"/>
        <v>0</v>
      </c>
      <c r="CT119" s="68">
        <v>0</v>
      </c>
      <c r="CU119" s="68">
        <v>0</v>
      </c>
      <c r="CV119" s="68">
        <v>0</v>
      </c>
      <c r="CW119" s="71">
        <f t="shared" si="119"/>
        <v>0</v>
      </c>
      <c r="CX119" s="68">
        <v>6116</v>
      </c>
      <c r="CY119" s="68">
        <v>5928</v>
      </c>
      <c r="CZ119" s="68">
        <v>222</v>
      </c>
      <c r="DA119" s="71">
        <f t="shared" si="120"/>
        <v>6150</v>
      </c>
      <c r="DB119" s="68">
        <v>0</v>
      </c>
      <c r="DC119" s="68">
        <v>0</v>
      </c>
      <c r="DD119" s="68">
        <v>0</v>
      </c>
      <c r="DE119" s="71">
        <f t="shared" si="121"/>
        <v>0</v>
      </c>
      <c r="DF119" s="68">
        <v>0</v>
      </c>
      <c r="DG119" s="68">
        <v>0</v>
      </c>
      <c r="DH119" s="68">
        <v>0</v>
      </c>
      <c r="DI119" s="68">
        <f t="shared" si="122"/>
        <v>0</v>
      </c>
      <c r="DJ119" s="68"/>
      <c r="DK119" s="68"/>
      <c r="DL119" s="68"/>
      <c r="DM119" s="71"/>
      <c r="DN119" s="68">
        <v>0</v>
      </c>
      <c r="DO119" s="68">
        <v>0</v>
      </c>
      <c r="DP119" s="68">
        <v>0</v>
      </c>
      <c r="DQ119" s="71">
        <f t="shared" si="123"/>
        <v>0</v>
      </c>
      <c r="DR119" s="68">
        <v>0</v>
      </c>
      <c r="DS119" s="68">
        <v>0</v>
      </c>
      <c r="DT119" s="68">
        <v>0</v>
      </c>
      <c r="DU119" s="71">
        <f t="shared" si="124"/>
        <v>0</v>
      </c>
      <c r="DV119" s="68">
        <v>20534</v>
      </c>
      <c r="DW119" s="68">
        <v>17725</v>
      </c>
      <c r="DX119" s="68">
        <v>2457</v>
      </c>
      <c r="DY119" s="71">
        <f t="shared" si="125"/>
        <v>20182</v>
      </c>
      <c r="DZ119" s="68">
        <v>0</v>
      </c>
      <c r="EA119" s="68">
        <v>0</v>
      </c>
      <c r="EB119" s="68">
        <v>0</v>
      </c>
      <c r="EC119" s="71">
        <f t="shared" si="126"/>
        <v>0</v>
      </c>
      <c r="ED119" s="68">
        <v>0</v>
      </c>
      <c r="EE119" s="68">
        <v>0</v>
      </c>
      <c r="EF119" s="68">
        <v>0</v>
      </c>
      <c r="EG119" s="68">
        <f t="shared" si="127"/>
        <v>0</v>
      </c>
      <c r="EH119" s="68"/>
      <c r="EI119" s="68"/>
      <c r="EJ119" s="68"/>
      <c r="EK119" s="71"/>
      <c r="EL119" s="68">
        <v>0</v>
      </c>
      <c r="EM119" s="68">
        <v>0</v>
      </c>
      <c r="EN119" s="68">
        <v>0</v>
      </c>
      <c r="EO119" s="71">
        <f t="shared" si="128"/>
        <v>0</v>
      </c>
      <c r="EP119" s="68">
        <v>1315</v>
      </c>
      <c r="EQ119" s="68">
        <v>1094</v>
      </c>
      <c r="ER119" s="68">
        <v>0</v>
      </c>
      <c r="ES119" s="71">
        <f t="shared" si="129"/>
        <v>1094</v>
      </c>
      <c r="ET119" s="68">
        <v>0</v>
      </c>
      <c r="EU119" s="68">
        <v>0</v>
      </c>
      <c r="EV119" s="68">
        <v>0</v>
      </c>
      <c r="EW119" s="71">
        <f t="shared" si="130"/>
        <v>0</v>
      </c>
      <c r="EX119" s="67">
        <v>0</v>
      </c>
      <c r="EY119" s="68">
        <v>0</v>
      </c>
      <c r="EZ119" s="68">
        <v>0</v>
      </c>
      <c r="FA119" s="71">
        <f t="shared" si="131"/>
        <v>0</v>
      </c>
      <c r="FB119" s="68">
        <v>0</v>
      </c>
      <c r="FC119" s="68">
        <v>0</v>
      </c>
      <c r="FD119" s="68">
        <v>0</v>
      </c>
      <c r="FE119" s="71">
        <f t="shared" si="132"/>
        <v>0</v>
      </c>
      <c r="FF119" s="67">
        <v>0</v>
      </c>
      <c r="FG119" s="68">
        <v>0</v>
      </c>
      <c r="FH119" s="68">
        <v>0</v>
      </c>
      <c r="FI119" s="71">
        <f t="shared" si="133"/>
        <v>0</v>
      </c>
      <c r="FJ119" s="68">
        <v>0</v>
      </c>
      <c r="FK119" s="68">
        <v>0</v>
      </c>
      <c r="FL119" s="68">
        <v>0</v>
      </c>
      <c r="FM119" s="71"/>
      <c r="FN119" s="68">
        <v>0</v>
      </c>
      <c r="FO119" s="68">
        <v>0</v>
      </c>
      <c r="FP119" s="68">
        <v>0</v>
      </c>
      <c r="FQ119" s="71">
        <f t="shared" si="134"/>
        <v>0</v>
      </c>
      <c r="FR119" s="68">
        <v>0</v>
      </c>
      <c r="FS119" s="68">
        <v>0</v>
      </c>
      <c r="FT119" s="68">
        <v>0</v>
      </c>
      <c r="FU119" s="71">
        <f t="shared" si="135"/>
        <v>0</v>
      </c>
      <c r="FV119" s="68">
        <v>4057</v>
      </c>
      <c r="FW119" s="68">
        <v>1312</v>
      </c>
      <c r="FX119" s="68">
        <v>2119</v>
      </c>
      <c r="FY119" s="71">
        <f t="shared" si="136"/>
        <v>3431</v>
      </c>
      <c r="FZ119" s="68">
        <v>0</v>
      </c>
      <c r="GA119" s="68">
        <v>0</v>
      </c>
      <c r="GB119" s="68">
        <v>0</v>
      </c>
      <c r="GC119" s="71">
        <f t="shared" si="137"/>
        <v>0</v>
      </c>
      <c r="GD119" s="82">
        <v>0</v>
      </c>
      <c r="GE119" s="83">
        <v>0</v>
      </c>
      <c r="GF119" s="83">
        <v>0</v>
      </c>
      <c r="GG119" s="84">
        <f t="shared" si="138"/>
        <v>0</v>
      </c>
      <c r="GH119" s="68">
        <f t="shared" si="97"/>
        <v>69756</v>
      </c>
      <c r="GI119" s="68">
        <f t="shared" si="97"/>
        <v>43715</v>
      </c>
      <c r="GJ119" s="68">
        <f t="shared" si="97"/>
        <v>22001</v>
      </c>
      <c r="GK119" s="71">
        <f t="shared" si="97"/>
        <v>65716</v>
      </c>
    </row>
    <row r="120" spans="1:193" ht="11.25" customHeight="1">
      <c r="A120" s="28">
        <v>40544</v>
      </c>
      <c r="B120" s="67">
        <v>0</v>
      </c>
      <c r="C120" s="68">
        <v>0</v>
      </c>
      <c r="D120" s="68">
        <v>0</v>
      </c>
      <c r="E120" s="71">
        <f t="shared" si="53"/>
        <v>0</v>
      </c>
      <c r="F120" s="68">
        <v>2023</v>
      </c>
      <c r="G120" s="68">
        <v>1955</v>
      </c>
      <c r="H120" s="68">
        <v>61</v>
      </c>
      <c r="I120" s="71">
        <f>G120+H120</f>
        <v>2016</v>
      </c>
      <c r="J120" s="68"/>
      <c r="K120" s="68"/>
      <c r="L120" s="68"/>
      <c r="M120" s="68"/>
      <c r="N120" s="68">
        <v>37316</v>
      </c>
      <c r="O120" s="68">
        <v>18031</v>
      </c>
      <c r="P120" s="68">
        <v>19930</v>
      </c>
      <c r="Q120" s="71">
        <f>O120+P120</f>
        <v>37961</v>
      </c>
      <c r="R120" s="68"/>
      <c r="S120" s="68"/>
      <c r="T120" s="68"/>
      <c r="U120" s="71"/>
      <c r="V120" s="67">
        <v>0</v>
      </c>
      <c r="W120" s="68">
        <v>0</v>
      </c>
      <c r="X120" s="68">
        <v>0</v>
      </c>
      <c r="Y120" s="71">
        <f>W120+X120</f>
        <v>0</v>
      </c>
      <c r="Z120" s="67">
        <v>0</v>
      </c>
      <c r="AA120" s="68">
        <v>0</v>
      </c>
      <c r="AB120" s="68">
        <v>0</v>
      </c>
      <c r="AC120" s="71">
        <f>AA120+AB120</f>
        <v>0</v>
      </c>
      <c r="AD120" s="68">
        <v>0</v>
      </c>
      <c r="AE120" s="68">
        <v>0</v>
      </c>
      <c r="AF120" s="68">
        <v>0</v>
      </c>
      <c r="AG120" s="71">
        <f>AE120+AF120</f>
        <v>0</v>
      </c>
      <c r="AH120" s="68">
        <v>0</v>
      </c>
      <c r="AI120" s="68">
        <v>0</v>
      </c>
      <c r="AJ120" s="68">
        <v>0</v>
      </c>
      <c r="AK120" s="71">
        <f>AI120+AJ120</f>
        <v>0</v>
      </c>
      <c r="AL120" s="67">
        <v>0</v>
      </c>
      <c r="AM120" s="68">
        <v>0</v>
      </c>
      <c r="AN120" s="68">
        <v>0</v>
      </c>
      <c r="AO120" s="71">
        <f>AM120+AN120</f>
        <v>0</v>
      </c>
      <c r="AP120" s="67">
        <v>0</v>
      </c>
      <c r="AQ120" s="68">
        <v>1</v>
      </c>
      <c r="AR120" s="68">
        <v>0</v>
      </c>
      <c r="AS120" s="71">
        <f>AQ120+AR120</f>
        <v>1</v>
      </c>
      <c r="AT120" s="67">
        <v>0</v>
      </c>
      <c r="AU120" s="68">
        <v>0</v>
      </c>
      <c r="AV120" s="68">
        <v>0</v>
      </c>
      <c r="AW120" s="71">
        <f>AU120+AV120</f>
        <v>0</v>
      </c>
      <c r="AX120" s="67">
        <v>0</v>
      </c>
      <c r="AY120" s="68">
        <v>0</v>
      </c>
      <c r="AZ120" s="68">
        <v>0</v>
      </c>
      <c r="BA120" s="71">
        <f>AY120+AZ120</f>
        <v>0</v>
      </c>
      <c r="BB120" s="67">
        <v>0</v>
      </c>
      <c r="BC120" s="68">
        <v>0</v>
      </c>
      <c r="BD120" s="68">
        <v>0</v>
      </c>
      <c r="BE120" s="71">
        <f>BC120+BD120</f>
        <v>0</v>
      </c>
      <c r="BF120" s="68">
        <v>0</v>
      </c>
      <c r="BG120" s="68">
        <v>0</v>
      </c>
      <c r="BH120" s="68">
        <v>0</v>
      </c>
      <c r="BI120" s="71">
        <f>BG120+BH120</f>
        <v>0</v>
      </c>
      <c r="BJ120" s="68">
        <v>0</v>
      </c>
      <c r="BK120" s="68">
        <v>0</v>
      </c>
      <c r="BL120" s="68">
        <v>0</v>
      </c>
      <c r="BM120" s="71">
        <f>BK120+BL120</f>
        <v>0</v>
      </c>
      <c r="BN120" s="68">
        <v>0</v>
      </c>
      <c r="BO120" s="68">
        <v>0</v>
      </c>
      <c r="BP120" s="68">
        <v>0</v>
      </c>
      <c r="BQ120" s="71">
        <f>BO120+BP120</f>
        <v>0</v>
      </c>
      <c r="BR120" s="68">
        <v>0</v>
      </c>
      <c r="BS120" s="68">
        <v>0</v>
      </c>
      <c r="BT120" s="68">
        <v>0</v>
      </c>
      <c r="BU120" s="71">
        <f>BS120+BT120</f>
        <v>0</v>
      </c>
      <c r="BV120" s="68">
        <v>0</v>
      </c>
      <c r="BW120" s="68">
        <v>0</v>
      </c>
      <c r="BX120" s="68">
        <v>0</v>
      </c>
      <c r="BY120" s="71">
        <f>BW120+BX120</f>
        <v>0</v>
      </c>
      <c r="BZ120" s="68">
        <v>0</v>
      </c>
      <c r="CA120" s="68">
        <v>0</v>
      </c>
      <c r="CB120" s="68">
        <v>0</v>
      </c>
      <c r="CC120" s="71">
        <f>CA120+CB120</f>
        <v>0</v>
      </c>
      <c r="CD120" s="68">
        <v>0</v>
      </c>
      <c r="CE120" s="68">
        <v>0</v>
      </c>
      <c r="CF120" s="68">
        <v>0</v>
      </c>
      <c r="CG120" s="71">
        <f>CE120+CF120</f>
        <v>0</v>
      </c>
      <c r="CH120" s="68">
        <v>0</v>
      </c>
      <c r="CI120" s="68">
        <v>0</v>
      </c>
      <c r="CJ120" s="68">
        <v>0</v>
      </c>
      <c r="CK120" s="71">
        <f>CI120+CJ120</f>
        <v>0</v>
      </c>
      <c r="CL120" s="67">
        <v>0</v>
      </c>
      <c r="CM120" s="68">
        <v>0</v>
      </c>
      <c r="CN120" s="68">
        <v>0</v>
      </c>
      <c r="CO120" s="71">
        <f>CM120+CN120</f>
        <v>0</v>
      </c>
      <c r="CP120" s="68">
        <v>0</v>
      </c>
      <c r="CQ120" s="68">
        <v>0</v>
      </c>
      <c r="CR120" s="68">
        <v>0</v>
      </c>
      <c r="CS120" s="71">
        <f>CQ120+CR120</f>
        <v>0</v>
      </c>
      <c r="CT120" s="68">
        <v>0</v>
      </c>
      <c r="CU120" s="68">
        <v>0</v>
      </c>
      <c r="CV120" s="68">
        <v>0</v>
      </c>
      <c r="CW120" s="71">
        <f>CU120+CV120</f>
        <v>0</v>
      </c>
      <c r="CX120" s="68">
        <v>6146</v>
      </c>
      <c r="CY120" s="68">
        <v>6177</v>
      </c>
      <c r="CZ120" s="68">
        <v>153</v>
      </c>
      <c r="DA120" s="71">
        <f>CY120+CZ120</f>
        <v>6330</v>
      </c>
      <c r="DB120" s="68">
        <v>0</v>
      </c>
      <c r="DC120" s="68">
        <v>0</v>
      </c>
      <c r="DD120" s="68">
        <v>0</v>
      </c>
      <c r="DE120" s="71">
        <f>DC120+DD120</f>
        <v>0</v>
      </c>
      <c r="DF120" s="68">
        <v>0</v>
      </c>
      <c r="DG120" s="68">
        <v>0</v>
      </c>
      <c r="DH120" s="68">
        <v>0</v>
      </c>
      <c r="DI120" s="68">
        <f>DG120+DH120</f>
        <v>0</v>
      </c>
      <c r="DJ120" s="68"/>
      <c r="DK120" s="68"/>
      <c r="DL120" s="68"/>
      <c r="DM120" s="71"/>
      <c r="DN120" s="68">
        <v>0</v>
      </c>
      <c r="DO120" s="68">
        <v>0</v>
      </c>
      <c r="DP120" s="68">
        <v>0</v>
      </c>
      <c r="DQ120" s="71">
        <f>DO120+DP120</f>
        <v>0</v>
      </c>
      <c r="DR120" s="68">
        <v>0</v>
      </c>
      <c r="DS120" s="68">
        <v>0</v>
      </c>
      <c r="DT120" s="68">
        <v>0</v>
      </c>
      <c r="DU120" s="71">
        <f>DS120+DT120</f>
        <v>0</v>
      </c>
      <c r="DV120" s="68">
        <v>19752</v>
      </c>
      <c r="DW120" s="68">
        <v>18109</v>
      </c>
      <c r="DX120" s="68">
        <v>1872</v>
      </c>
      <c r="DY120" s="71">
        <f>DW120+DX120</f>
        <v>19981</v>
      </c>
      <c r="DZ120" s="68">
        <v>0</v>
      </c>
      <c r="EA120" s="68">
        <v>0</v>
      </c>
      <c r="EB120" s="68">
        <v>0</v>
      </c>
      <c r="EC120" s="71">
        <f>EA120+EB120</f>
        <v>0</v>
      </c>
      <c r="ED120" s="68">
        <v>0</v>
      </c>
      <c r="EE120" s="68">
        <v>0</v>
      </c>
      <c r="EF120" s="68">
        <v>0</v>
      </c>
      <c r="EG120" s="68">
        <f>EE120+EF120</f>
        <v>0</v>
      </c>
      <c r="EH120" s="68"/>
      <c r="EI120" s="68"/>
      <c r="EJ120" s="68"/>
      <c r="EK120" s="71"/>
      <c r="EL120" s="68">
        <v>0</v>
      </c>
      <c r="EM120" s="68">
        <v>0</v>
      </c>
      <c r="EN120" s="68">
        <v>0</v>
      </c>
      <c r="EO120" s="71">
        <f>EM120+EN120</f>
        <v>0</v>
      </c>
      <c r="EP120" s="68">
        <v>1513</v>
      </c>
      <c r="EQ120" s="68">
        <v>1304</v>
      </c>
      <c r="ER120" s="68">
        <v>0</v>
      </c>
      <c r="ES120" s="71">
        <f>EQ120+ER120</f>
        <v>1304</v>
      </c>
      <c r="ET120" s="68">
        <v>0</v>
      </c>
      <c r="EU120" s="68">
        <v>0</v>
      </c>
      <c r="EV120" s="68">
        <v>0</v>
      </c>
      <c r="EW120" s="71">
        <f>EU120+EV120</f>
        <v>0</v>
      </c>
      <c r="EX120" s="67">
        <v>0</v>
      </c>
      <c r="EY120" s="68">
        <v>0</v>
      </c>
      <c r="EZ120" s="68">
        <v>0</v>
      </c>
      <c r="FA120" s="71">
        <f>EY120+EZ120</f>
        <v>0</v>
      </c>
      <c r="FB120" s="68">
        <v>0</v>
      </c>
      <c r="FC120" s="68">
        <v>0</v>
      </c>
      <c r="FD120" s="68">
        <v>0</v>
      </c>
      <c r="FE120" s="71">
        <f>FC120+FD120</f>
        <v>0</v>
      </c>
      <c r="FF120" s="67">
        <v>0</v>
      </c>
      <c r="FG120" s="68">
        <v>0</v>
      </c>
      <c r="FH120" s="68">
        <v>0</v>
      </c>
      <c r="FI120" s="71">
        <f>FG120+FH120</f>
        <v>0</v>
      </c>
      <c r="FJ120" s="68">
        <v>0</v>
      </c>
      <c r="FK120" s="68">
        <v>0</v>
      </c>
      <c r="FL120" s="68">
        <v>0</v>
      </c>
      <c r="FM120" s="71"/>
      <c r="FN120" s="68">
        <v>0</v>
      </c>
      <c r="FO120" s="68">
        <v>0</v>
      </c>
      <c r="FP120" s="68">
        <v>0</v>
      </c>
      <c r="FQ120" s="71">
        <f>FO120+FP120</f>
        <v>0</v>
      </c>
      <c r="FR120" s="68">
        <v>0</v>
      </c>
      <c r="FS120" s="68">
        <v>0</v>
      </c>
      <c r="FT120" s="68">
        <v>0</v>
      </c>
      <c r="FU120" s="71">
        <f>FS120+FT120</f>
        <v>0</v>
      </c>
      <c r="FV120" s="68">
        <v>2814</v>
      </c>
      <c r="FW120" s="68">
        <v>1701</v>
      </c>
      <c r="FX120" s="68">
        <v>1726</v>
      </c>
      <c r="FY120" s="71">
        <f>FW120+FX120</f>
        <v>3427</v>
      </c>
      <c r="FZ120" s="68">
        <v>0</v>
      </c>
      <c r="GA120" s="68">
        <v>0</v>
      </c>
      <c r="GB120" s="68">
        <v>0</v>
      </c>
      <c r="GC120" s="71">
        <f>GA120+GB120</f>
        <v>0</v>
      </c>
      <c r="GD120" s="82">
        <v>0</v>
      </c>
      <c r="GE120" s="83">
        <v>0</v>
      </c>
      <c r="GF120" s="83">
        <v>0</v>
      </c>
      <c r="GG120" s="84">
        <f>GE120+GF120</f>
        <v>0</v>
      </c>
      <c r="GH120" s="68">
        <f t="shared" si="97"/>
        <v>69564</v>
      </c>
      <c r="GI120" s="68">
        <f t="shared" si="97"/>
        <v>47278</v>
      </c>
      <c r="GJ120" s="68">
        <f t="shared" si="97"/>
        <v>23742</v>
      </c>
      <c r="GK120" s="71">
        <f t="shared" si="97"/>
        <v>71020</v>
      </c>
    </row>
    <row r="121" spans="1:193" ht="11.25" customHeight="1">
      <c r="A121" s="28">
        <v>40575</v>
      </c>
      <c r="B121" s="67">
        <v>0</v>
      </c>
      <c r="C121" s="68">
        <v>0</v>
      </c>
      <c r="D121" s="68">
        <v>0</v>
      </c>
      <c r="E121" s="71">
        <f t="shared" si="53"/>
        <v>0</v>
      </c>
      <c r="F121" s="68">
        <v>1928</v>
      </c>
      <c r="G121" s="68">
        <v>1892</v>
      </c>
      <c r="H121" s="68">
        <v>16</v>
      </c>
      <c r="I121" s="71">
        <f>G121+H121</f>
        <v>1908</v>
      </c>
      <c r="J121" s="68"/>
      <c r="K121" s="68"/>
      <c r="L121" s="68"/>
      <c r="M121" s="68"/>
      <c r="N121" s="68">
        <v>37976</v>
      </c>
      <c r="O121" s="68">
        <v>19296</v>
      </c>
      <c r="P121" s="68">
        <v>20921</v>
      </c>
      <c r="Q121" s="71">
        <f>O121+P121</f>
        <v>40217</v>
      </c>
      <c r="R121" s="68"/>
      <c r="S121" s="68"/>
      <c r="T121" s="68"/>
      <c r="U121" s="71"/>
      <c r="V121" s="67">
        <v>0</v>
      </c>
      <c r="W121" s="68">
        <v>0</v>
      </c>
      <c r="X121" s="68">
        <v>0</v>
      </c>
      <c r="Y121" s="71">
        <f>W121+X121</f>
        <v>0</v>
      </c>
      <c r="Z121" s="67">
        <v>0</v>
      </c>
      <c r="AA121" s="68">
        <v>0</v>
      </c>
      <c r="AB121" s="68">
        <v>0</v>
      </c>
      <c r="AC121" s="71">
        <f>AA121+AB121</f>
        <v>0</v>
      </c>
      <c r="AD121" s="68">
        <v>0</v>
      </c>
      <c r="AE121" s="68">
        <v>0</v>
      </c>
      <c r="AF121" s="68">
        <v>0</v>
      </c>
      <c r="AG121" s="71">
        <f>AE121+AF121</f>
        <v>0</v>
      </c>
      <c r="AH121" s="68">
        <v>0</v>
      </c>
      <c r="AI121" s="68">
        <v>0</v>
      </c>
      <c r="AJ121" s="68">
        <v>0</v>
      </c>
      <c r="AK121" s="71">
        <f>AI121+AJ121</f>
        <v>0</v>
      </c>
      <c r="AL121" s="67">
        <v>0</v>
      </c>
      <c r="AM121" s="68">
        <v>0</v>
      </c>
      <c r="AN121" s="68">
        <v>0</v>
      </c>
      <c r="AO121" s="71">
        <f>AM121+AN121</f>
        <v>0</v>
      </c>
      <c r="AP121" s="67">
        <v>17</v>
      </c>
      <c r="AQ121" s="68">
        <v>4</v>
      </c>
      <c r="AR121" s="68">
        <v>0</v>
      </c>
      <c r="AS121" s="71">
        <f>AQ121+AR121</f>
        <v>4</v>
      </c>
      <c r="AT121" s="67">
        <v>0</v>
      </c>
      <c r="AU121" s="68">
        <v>0</v>
      </c>
      <c r="AV121" s="68">
        <v>0</v>
      </c>
      <c r="AW121" s="71">
        <f>AU121+AV121</f>
        <v>0</v>
      </c>
      <c r="AX121" s="67">
        <v>0</v>
      </c>
      <c r="AY121" s="68">
        <v>0</v>
      </c>
      <c r="AZ121" s="68">
        <v>0</v>
      </c>
      <c r="BA121" s="71">
        <f>AY121+AZ121</f>
        <v>0</v>
      </c>
      <c r="BB121" s="67">
        <v>0</v>
      </c>
      <c r="BC121" s="68">
        <v>0</v>
      </c>
      <c r="BD121" s="68">
        <v>0</v>
      </c>
      <c r="BE121" s="71">
        <f>BC121+BD121</f>
        <v>0</v>
      </c>
      <c r="BF121" s="68">
        <v>0</v>
      </c>
      <c r="BG121" s="68">
        <v>0</v>
      </c>
      <c r="BH121" s="68">
        <v>0</v>
      </c>
      <c r="BI121" s="71">
        <f>BG121+BH121</f>
        <v>0</v>
      </c>
      <c r="BJ121" s="68">
        <v>0</v>
      </c>
      <c r="BK121" s="68">
        <v>0</v>
      </c>
      <c r="BL121" s="68">
        <v>0</v>
      </c>
      <c r="BM121" s="71">
        <f>BK121+BL121</f>
        <v>0</v>
      </c>
      <c r="BN121" s="68">
        <v>0</v>
      </c>
      <c r="BO121" s="68">
        <v>0</v>
      </c>
      <c r="BP121" s="68">
        <v>0</v>
      </c>
      <c r="BQ121" s="71">
        <f>BO121+BP121</f>
        <v>0</v>
      </c>
      <c r="BR121" s="68">
        <v>0</v>
      </c>
      <c r="BS121" s="68">
        <v>0</v>
      </c>
      <c r="BT121" s="68">
        <v>0</v>
      </c>
      <c r="BU121" s="71">
        <f>BS121+BT121</f>
        <v>0</v>
      </c>
      <c r="BV121" s="68">
        <v>0</v>
      </c>
      <c r="BW121" s="68">
        <v>0</v>
      </c>
      <c r="BX121" s="68">
        <v>0</v>
      </c>
      <c r="BY121" s="71">
        <f>BW121+BX121</f>
        <v>0</v>
      </c>
      <c r="BZ121" s="68">
        <v>0</v>
      </c>
      <c r="CA121" s="68">
        <v>0</v>
      </c>
      <c r="CB121" s="68">
        <v>0</v>
      </c>
      <c r="CC121" s="71">
        <f>CA121+CB121</f>
        <v>0</v>
      </c>
      <c r="CD121" s="68">
        <v>0</v>
      </c>
      <c r="CE121" s="68">
        <v>0</v>
      </c>
      <c r="CF121" s="68">
        <v>0</v>
      </c>
      <c r="CG121" s="71">
        <f>CE121+CF121</f>
        <v>0</v>
      </c>
      <c r="CH121" s="68">
        <v>0</v>
      </c>
      <c r="CI121" s="68">
        <v>0</v>
      </c>
      <c r="CJ121" s="68">
        <v>0</v>
      </c>
      <c r="CK121" s="71">
        <f>CI121+CJ121</f>
        <v>0</v>
      </c>
      <c r="CL121" s="67">
        <v>0</v>
      </c>
      <c r="CM121" s="68">
        <v>0</v>
      </c>
      <c r="CN121" s="68">
        <v>0</v>
      </c>
      <c r="CO121" s="71">
        <f>CM121+CN121</f>
        <v>0</v>
      </c>
      <c r="CP121" s="68">
        <v>0</v>
      </c>
      <c r="CQ121" s="68">
        <v>0</v>
      </c>
      <c r="CR121" s="68">
        <v>0</v>
      </c>
      <c r="CS121" s="71">
        <f>CQ121+CR121</f>
        <v>0</v>
      </c>
      <c r="CT121" s="68">
        <v>0</v>
      </c>
      <c r="CU121" s="68">
        <v>0</v>
      </c>
      <c r="CV121" s="68">
        <v>0</v>
      </c>
      <c r="CW121" s="71">
        <f>CU121+CV121</f>
        <v>0</v>
      </c>
      <c r="CX121" s="68">
        <v>6028</v>
      </c>
      <c r="CY121" s="68">
        <v>5725</v>
      </c>
      <c r="CZ121" s="68">
        <v>167</v>
      </c>
      <c r="DA121" s="71">
        <f>CY121+CZ121</f>
        <v>5892</v>
      </c>
      <c r="DB121" s="68">
        <v>0</v>
      </c>
      <c r="DC121" s="68">
        <v>0</v>
      </c>
      <c r="DD121" s="68">
        <v>0</v>
      </c>
      <c r="DE121" s="71">
        <f>DC121+DD121</f>
        <v>0</v>
      </c>
      <c r="DF121" s="68">
        <v>0</v>
      </c>
      <c r="DG121" s="68">
        <v>0</v>
      </c>
      <c r="DH121" s="68">
        <v>0</v>
      </c>
      <c r="DI121" s="68">
        <f>DG121+DH121</f>
        <v>0</v>
      </c>
      <c r="DJ121" s="68"/>
      <c r="DK121" s="68"/>
      <c r="DL121" s="68"/>
      <c r="DM121" s="71"/>
      <c r="DN121" s="68">
        <v>0</v>
      </c>
      <c r="DO121" s="68">
        <v>0</v>
      </c>
      <c r="DP121" s="68">
        <v>0</v>
      </c>
      <c r="DQ121" s="71">
        <f>DO121+DP121</f>
        <v>0</v>
      </c>
      <c r="DR121" s="68">
        <v>0</v>
      </c>
      <c r="DS121" s="68">
        <v>0</v>
      </c>
      <c r="DT121" s="68">
        <v>0</v>
      </c>
      <c r="DU121" s="71">
        <f>DS121+DT121</f>
        <v>0</v>
      </c>
      <c r="DV121" s="68">
        <v>19510</v>
      </c>
      <c r="DW121" s="68">
        <v>18742</v>
      </c>
      <c r="DX121" s="68">
        <v>1649</v>
      </c>
      <c r="DY121" s="71">
        <f>DW121+DX121</f>
        <v>20391</v>
      </c>
      <c r="DZ121" s="68">
        <v>0</v>
      </c>
      <c r="EA121" s="68">
        <v>0</v>
      </c>
      <c r="EB121" s="68">
        <v>0</v>
      </c>
      <c r="EC121" s="71">
        <f>EA121+EB121</f>
        <v>0</v>
      </c>
      <c r="ED121" s="68">
        <v>0</v>
      </c>
      <c r="EE121" s="68">
        <v>0</v>
      </c>
      <c r="EF121" s="68">
        <v>0</v>
      </c>
      <c r="EG121" s="68">
        <f>EE121+EF121</f>
        <v>0</v>
      </c>
      <c r="EH121" s="68"/>
      <c r="EI121" s="68"/>
      <c r="EJ121" s="68"/>
      <c r="EK121" s="71"/>
      <c r="EL121" s="68">
        <v>0</v>
      </c>
      <c r="EM121" s="68">
        <v>0</v>
      </c>
      <c r="EN121" s="68">
        <v>0</v>
      </c>
      <c r="EO121" s="71">
        <f>EM121+EN121</f>
        <v>0</v>
      </c>
      <c r="EP121" s="68">
        <v>1380</v>
      </c>
      <c r="EQ121" s="68">
        <v>1369</v>
      </c>
      <c r="ER121" s="68">
        <v>0</v>
      </c>
      <c r="ES121" s="71">
        <f>EQ121+ER121</f>
        <v>1369</v>
      </c>
      <c r="ET121" s="68">
        <v>0</v>
      </c>
      <c r="EU121" s="68">
        <v>0</v>
      </c>
      <c r="EV121" s="68">
        <v>0</v>
      </c>
      <c r="EW121" s="71">
        <f>EU121+EV121</f>
        <v>0</v>
      </c>
      <c r="EX121" s="67">
        <v>0</v>
      </c>
      <c r="EY121" s="68">
        <v>0</v>
      </c>
      <c r="EZ121" s="68">
        <v>0</v>
      </c>
      <c r="FA121" s="71">
        <f>EY121+EZ121</f>
        <v>0</v>
      </c>
      <c r="FB121" s="68">
        <v>0</v>
      </c>
      <c r="FC121" s="68">
        <v>0</v>
      </c>
      <c r="FD121" s="68">
        <v>0</v>
      </c>
      <c r="FE121" s="71">
        <f>FC121+FD121</f>
        <v>0</v>
      </c>
      <c r="FF121" s="67">
        <v>0</v>
      </c>
      <c r="FG121" s="68">
        <v>0</v>
      </c>
      <c r="FH121" s="68">
        <v>0</v>
      </c>
      <c r="FI121" s="71">
        <f>FG121+FH121</f>
        <v>0</v>
      </c>
      <c r="FJ121" s="68">
        <v>0</v>
      </c>
      <c r="FK121" s="68">
        <v>0</v>
      </c>
      <c r="FL121" s="68">
        <v>0</v>
      </c>
      <c r="FM121" s="71"/>
      <c r="FN121" s="68">
        <v>0</v>
      </c>
      <c r="FO121" s="68">
        <v>0</v>
      </c>
      <c r="FP121" s="68">
        <v>0</v>
      </c>
      <c r="FQ121" s="71">
        <f>FO121+FP121</f>
        <v>0</v>
      </c>
      <c r="FR121" s="68">
        <v>0</v>
      </c>
      <c r="FS121" s="68">
        <v>0</v>
      </c>
      <c r="FT121" s="68">
        <v>0</v>
      </c>
      <c r="FU121" s="71">
        <f>FS121+FT121</f>
        <v>0</v>
      </c>
      <c r="FV121" s="68">
        <v>3718</v>
      </c>
      <c r="FW121" s="68">
        <v>1850</v>
      </c>
      <c r="FX121" s="68">
        <v>2362</v>
      </c>
      <c r="FY121" s="71">
        <f>FW121+FX121</f>
        <v>4212</v>
      </c>
      <c r="FZ121" s="68">
        <v>0</v>
      </c>
      <c r="GA121" s="68">
        <v>0</v>
      </c>
      <c r="GB121" s="68">
        <v>0</v>
      </c>
      <c r="GC121" s="71">
        <f>GA121+GB121</f>
        <v>0</v>
      </c>
      <c r="GD121" s="82">
        <v>0</v>
      </c>
      <c r="GE121" s="83">
        <v>0</v>
      </c>
      <c r="GF121" s="83">
        <v>0</v>
      </c>
      <c r="GG121" s="84">
        <f>GE121+GF121</f>
        <v>0</v>
      </c>
      <c r="GH121" s="68">
        <f t="shared" si="97"/>
        <v>70557</v>
      </c>
      <c r="GI121" s="68">
        <f t="shared" si="97"/>
        <v>48878</v>
      </c>
      <c r="GJ121" s="68">
        <f t="shared" si="97"/>
        <v>25115</v>
      </c>
      <c r="GK121" s="71">
        <f t="shared" si="97"/>
        <v>73993</v>
      </c>
    </row>
    <row r="122" spans="1:193" ht="11.25" customHeight="1">
      <c r="A122" s="29">
        <v>40603</v>
      </c>
      <c r="B122" s="72">
        <v>0</v>
      </c>
      <c r="C122" s="73">
        <v>0</v>
      </c>
      <c r="D122" s="73">
        <v>0</v>
      </c>
      <c r="E122" s="74">
        <f t="shared" si="53"/>
        <v>0</v>
      </c>
      <c r="F122" s="73">
        <v>1963</v>
      </c>
      <c r="G122" s="73">
        <v>1989</v>
      </c>
      <c r="H122" s="73">
        <v>18</v>
      </c>
      <c r="I122" s="74">
        <f t="shared" si="98"/>
        <v>2007</v>
      </c>
      <c r="J122" s="73"/>
      <c r="K122" s="73"/>
      <c r="L122" s="73"/>
      <c r="M122" s="73"/>
      <c r="N122" s="73">
        <v>41135</v>
      </c>
      <c r="O122" s="73">
        <v>17773</v>
      </c>
      <c r="P122" s="73">
        <v>15576</v>
      </c>
      <c r="Q122" s="74">
        <f t="shared" si="99"/>
        <v>33349</v>
      </c>
      <c r="R122" s="73"/>
      <c r="S122" s="73"/>
      <c r="T122" s="73"/>
      <c r="U122" s="74"/>
      <c r="V122" s="72">
        <v>0</v>
      </c>
      <c r="W122" s="73">
        <v>0</v>
      </c>
      <c r="X122" s="73">
        <v>0</v>
      </c>
      <c r="Y122" s="74">
        <f t="shared" si="100"/>
        <v>0</v>
      </c>
      <c r="Z122" s="72">
        <v>0</v>
      </c>
      <c r="AA122" s="73">
        <v>0</v>
      </c>
      <c r="AB122" s="73">
        <v>0</v>
      </c>
      <c r="AC122" s="74">
        <f t="shared" si="101"/>
        <v>0</v>
      </c>
      <c r="AD122" s="73">
        <v>0</v>
      </c>
      <c r="AE122" s="73">
        <v>0</v>
      </c>
      <c r="AF122" s="73">
        <v>0</v>
      </c>
      <c r="AG122" s="74">
        <f t="shared" si="102"/>
        <v>0</v>
      </c>
      <c r="AH122" s="73">
        <v>0</v>
      </c>
      <c r="AI122" s="73">
        <v>0</v>
      </c>
      <c r="AJ122" s="73">
        <v>0</v>
      </c>
      <c r="AK122" s="74">
        <f t="shared" si="103"/>
        <v>0</v>
      </c>
      <c r="AL122" s="72">
        <v>0</v>
      </c>
      <c r="AM122" s="73">
        <v>0</v>
      </c>
      <c r="AN122" s="73">
        <v>0</v>
      </c>
      <c r="AO122" s="74">
        <f t="shared" si="104"/>
        <v>0</v>
      </c>
      <c r="AP122" s="72">
        <v>192</v>
      </c>
      <c r="AQ122" s="73">
        <v>1</v>
      </c>
      <c r="AR122" s="73">
        <v>70</v>
      </c>
      <c r="AS122" s="74">
        <f t="shared" si="105"/>
        <v>71</v>
      </c>
      <c r="AT122" s="72">
        <v>0</v>
      </c>
      <c r="AU122" s="73">
        <v>0</v>
      </c>
      <c r="AV122" s="73">
        <v>0</v>
      </c>
      <c r="AW122" s="74">
        <f t="shared" si="106"/>
        <v>0</v>
      </c>
      <c r="AX122" s="72">
        <v>0</v>
      </c>
      <c r="AY122" s="73">
        <v>0</v>
      </c>
      <c r="AZ122" s="73">
        <v>0</v>
      </c>
      <c r="BA122" s="74">
        <f t="shared" si="107"/>
        <v>0</v>
      </c>
      <c r="BB122" s="72">
        <v>0</v>
      </c>
      <c r="BC122" s="73">
        <v>0</v>
      </c>
      <c r="BD122" s="73">
        <v>0</v>
      </c>
      <c r="BE122" s="74">
        <f t="shared" si="108"/>
        <v>0</v>
      </c>
      <c r="BF122" s="73">
        <v>0</v>
      </c>
      <c r="BG122" s="73">
        <v>0</v>
      </c>
      <c r="BH122" s="73">
        <v>0</v>
      </c>
      <c r="BI122" s="74">
        <f t="shared" si="109"/>
        <v>0</v>
      </c>
      <c r="BJ122" s="73">
        <v>0</v>
      </c>
      <c r="BK122" s="73">
        <v>0</v>
      </c>
      <c r="BL122" s="73">
        <v>0</v>
      </c>
      <c r="BM122" s="74">
        <f t="shared" si="110"/>
        <v>0</v>
      </c>
      <c r="BN122" s="73">
        <v>0</v>
      </c>
      <c r="BO122" s="73">
        <v>0</v>
      </c>
      <c r="BP122" s="73">
        <v>0</v>
      </c>
      <c r="BQ122" s="74">
        <f t="shared" si="111"/>
        <v>0</v>
      </c>
      <c r="BR122" s="73">
        <v>0</v>
      </c>
      <c r="BS122" s="73">
        <v>0</v>
      </c>
      <c r="BT122" s="73">
        <v>0</v>
      </c>
      <c r="BU122" s="74">
        <f t="shared" si="112"/>
        <v>0</v>
      </c>
      <c r="BV122" s="73">
        <v>0</v>
      </c>
      <c r="BW122" s="73">
        <v>0</v>
      </c>
      <c r="BX122" s="73">
        <v>0</v>
      </c>
      <c r="BY122" s="74">
        <f t="shared" si="113"/>
        <v>0</v>
      </c>
      <c r="BZ122" s="73">
        <v>0</v>
      </c>
      <c r="CA122" s="73">
        <v>0</v>
      </c>
      <c r="CB122" s="73">
        <v>0</v>
      </c>
      <c r="CC122" s="74">
        <f t="shared" si="114"/>
        <v>0</v>
      </c>
      <c r="CD122" s="73">
        <v>0</v>
      </c>
      <c r="CE122" s="73">
        <v>0</v>
      </c>
      <c r="CF122" s="73">
        <v>0</v>
      </c>
      <c r="CG122" s="74">
        <f t="shared" si="115"/>
        <v>0</v>
      </c>
      <c r="CH122" s="73">
        <v>0</v>
      </c>
      <c r="CI122" s="73">
        <v>0</v>
      </c>
      <c r="CJ122" s="73">
        <v>0</v>
      </c>
      <c r="CK122" s="74">
        <f t="shared" si="116"/>
        <v>0</v>
      </c>
      <c r="CL122" s="72">
        <v>0</v>
      </c>
      <c r="CM122" s="73">
        <v>0</v>
      </c>
      <c r="CN122" s="73">
        <v>0</v>
      </c>
      <c r="CO122" s="74">
        <f t="shared" si="117"/>
        <v>0</v>
      </c>
      <c r="CP122" s="73">
        <v>0</v>
      </c>
      <c r="CQ122" s="73">
        <v>0</v>
      </c>
      <c r="CR122" s="73">
        <v>0</v>
      </c>
      <c r="CS122" s="74">
        <f t="shared" si="118"/>
        <v>0</v>
      </c>
      <c r="CT122" s="73">
        <v>0</v>
      </c>
      <c r="CU122" s="73">
        <v>0</v>
      </c>
      <c r="CV122" s="73">
        <v>0</v>
      </c>
      <c r="CW122" s="74">
        <f t="shared" si="119"/>
        <v>0</v>
      </c>
      <c r="CX122" s="73">
        <v>6477</v>
      </c>
      <c r="CY122" s="73">
        <v>5769</v>
      </c>
      <c r="CZ122" s="73">
        <v>252</v>
      </c>
      <c r="DA122" s="74">
        <f t="shared" si="120"/>
        <v>6021</v>
      </c>
      <c r="DB122" s="73">
        <v>0</v>
      </c>
      <c r="DC122" s="73">
        <v>0</v>
      </c>
      <c r="DD122" s="73">
        <v>0</v>
      </c>
      <c r="DE122" s="74">
        <f t="shared" si="121"/>
        <v>0</v>
      </c>
      <c r="DF122" s="73">
        <v>0</v>
      </c>
      <c r="DG122" s="73">
        <v>0</v>
      </c>
      <c r="DH122" s="73">
        <v>0</v>
      </c>
      <c r="DI122" s="73">
        <f t="shared" si="122"/>
        <v>0</v>
      </c>
      <c r="DJ122" s="73"/>
      <c r="DK122" s="73"/>
      <c r="DL122" s="73"/>
      <c r="DM122" s="74"/>
      <c r="DN122" s="73">
        <v>0</v>
      </c>
      <c r="DO122" s="73">
        <v>0</v>
      </c>
      <c r="DP122" s="73">
        <v>0</v>
      </c>
      <c r="DQ122" s="74">
        <f t="shared" si="123"/>
        <v>0</v>
      </c>
      <c r="DR122" s="73">
        <v>0</v>
      </c>
      <c r="DS122" s="73">
        <v>0</v>
      </c>
      <c r="DT122" s="73">
        <v>0</v>
      </c>
      <c r="DU122" s="74">
        <f t="shared" si="124"/>
        <v>0</v>
      </c>
      <c r="DV122" s="73">
        <v>19089</v>
      </c>
      <c r="DW122" s="73">
        <v>17644</v>
      </c>
      <c r="DX122" s="73">
        <v>1521</v>
      </c>
      <c r="DY122" s="74">
        <f t="shared" si="125"/>
        <v>19165</v>
      </c>
      <c r="DZ122" s="73">
        <v>0</v>
      </c>
      <c r="EA122" s="73">
        <v>0</v>
      </c>
      <c r="EB122" s="73">
        <v>0</v>
      </c>
      <c r="EC122" s="74">
        <f t="shared" si="126"/>
        <v>0</v>
      </c>
      <c r="ED122" s="73">
        <v>0</v>
      </c>
      <c r="EE122" s="73">
        <v>0</v>
      </c>
      <c r="EF122" s="73">
        <v>0</v>
      </c>
      <c r="EG122" s="73">
        <f t="shared" si="127"/>
        <v>0</v>
      </c>
      <c r="EH122" s="73"/>
      <c r="EI122" s="73"/>
      <c r="EJ122" s="73"/>
      <c r="EK122" s="74"/>
      <c r="EL122" s="73">
        <v>0</v>
      </c>
      <c r="EM122" s="73">
        <v>0</v>
      </c>
      <c r="EN122" s="73">
        <v>0</v>
      </c>
      <c r="EO122" s="74">
        <f t="shared" si="128"/>
        <v>0</v>
      </c>
      <c r="EP122" s="73">
        <v>1738</v>
      </c>
      <c r="EQ122" s="73">
        <v>1825</v>
      </c>
      <c r="ER122" s="73">
        <v>0</v>
      </c>
      <c r="ES122" s="74">
        <f t="shared" si="129"/>
        <v>1825</v>
      </c>
      <c r="ET122" s="73">
        <v>0</v>
      </c>
      <c r="EU122" s="73">
        <v>0</v>
      </c>
      <c r="EV122" s="73">
        <v>0</v>
      </c>
      <c r="EW122" s="74">
        <f t="shared" si="130"/>
        <v>0</v>
      </c>
      <c r="EX122" s="72">
        <v>0</v>
      </c>
      <c r="EY122" s="73">
        <v>0</v>
      </c>
      <c r="EZ122" s="73">
        <v>0</v>
      </c>
      <c r="FA122" s="74">
        <f t="shared" si="131"/>
        <v>0</v>
      </c>
      <c r="FB122" s="73">
        <v>0</v>
      </c>
      <c r="FC122" s="73">
        <v>0</v>
      </c>
      <c r="FD122" s="73">
        <v>0</v>
      </c>
      <c r="FE122" s="74">
        <f t="shared" si="132"/>
        <v>0</v>
      </c>
      <c r="FF122" s="72">
        <v>0</v>
      </c>
      <c r="FG122" s="73">
        <v>0</v>
      </c>
      <c r="FH122" s="73">
        <v>0</v>
      </c>
      <c r="FI122" s="74">
        <f t="shared" si="133"/>
        <v>0</v>
      </c>
      <c r="FJ122" s="73">
        <v>0</v>
      </c>
      <c r="FK122" s="73">
        <v>0</v>
      </c>
      <c r="FL122" s="73">
        <v>0</v>
      </c>
      <c r="FM122" s="74"/>
      <c r="FN122" s="73">
        <v>0</v>
      </c>
      <c r="FO122" s="73">
        <v>0</v>
      </c>
      <c r="FP122" s="73">
        <v>0</v>
      </c>
      <c r="FQ122" s="74">
        <f t="shared" si="134"/>
        <v>0</v>
      </c>
      <c r="FR122" s="73">
        <v>0</v>
      </c>
      <c r="FS122" s="73">
        <v>0</v>
      </c>
      <c r="FT122" s="73">
        <v>0</v>
      </c>
      <c r="FU122" s="74">
        <f t="shared" si="135"/>
        <v>0</v>
      </c>
      <c r="FV122" s="73">
        <v>4427</v>
      </c>
      <c r="FW122" s="73">
        <v>1510</v>
      </c>
      <c r="FX122" s="73">
        <v>2917</v>
      </c>
      <c r="FY122" s="74">
        <f t="shared" si="136"/>
        <v>4427</v>
      </c>
      <c r="FZ122" s="73">
        <v>0</v>
      </c>
      <c r="GA122" s="73">
        <v>0</v>
      </c>
      <c r="GB122" s="73">
        <v>0</v>
      </c>
      <c r="GC122" s="74">
        <f t="shared" si="137"/>
        <v>0</v>
      </c>
      <c r="GD122" s="72">
        <v>0</v>
      </c>
      <c r="GE122" s="73">
        <v>0</v>
      </c>
      <c r="GF122" s="73">
        <v>0</v>
      </c>
      <c r="GG122" s="74">
        <f t="shared" si="138"/>
        <v>0</v>
      </c>
      <c r="GH122" s="73">
        <f t="shared" si="97"/>
        <v>75021</v>
      </c>
      <c r="GI122" s="73">
        <f t="shared" si="97"/>
        <v>46511</v>
      </c>
      <c r="GJ122" s="73">
        <f t="shared" si="97"/>
        <v>20354</v>
      </c>
      <c r="GK122" s="74">
        <f t="shared" si="97"/>
        <v>66865</v>
      </c>
    </row>
    <row r="123" spans="1:193" s="13" customFormat="1">
      <c r="A123" s="21">
        <v>40634</v>
      </c>
      <c r="B123" s="64">
        <v>0</v>
      </c>
      <c r="C123" s="65">
        <v>0</v>
      </c>
      <c r="D123" s="65">
        <v>0</v>
      </c>
      <c r="E123" s="66">
        <f t="shared" si="53"/>
        <v>0</v>
      </c>
      <c r="F123" s="65">
        <v>1845</v>
      </c>
      <c r="G123" s="65">
        <v>1722</v>
      </c>
      <c r="H123" s="65">
        <v>20</v>
      </c>
      <c r="I123" s="66">
        <f t="shared" si="98"/>
        <v>1742</v>
      </c>
      <c r="J123" s="65"/>
      <c r="K123" s="65"/>
      <c r="L123" s="65"/>
      <c r="M123" s="65"/>
      <c r="N123" s="65">
        <v>42370</v>
      </c>
      <c r="O123" s="65">
        <v>12916</v>
      </c>
      <c r="P123" s="65">
        <v>32158</v>
      </c>
      <c r="Q123" s="66">
        <f t="shared" si="99"/>
        <v>45074</v>
      </c>
      <c r="R123" s="65"/>
      <c r="S123" s="65"/>
      <c r="T123" s="65"/>
      <c r="U123" s="66"/>
      <c r="V123" s="64">
        <v>0</v>
      </c>
      <c r="W123" s="65">
        <v>0</v>
      </c>
      <c r="X123" s="65">
        <v>0</v>
      </c>
      <c r="Y123" s="66">
        <f t="shared" si="100"/>
        <v>0</v>
      </c>
      <c r="Z123" s="64">
        <v>0</v>
      </c>
      <c r="AA123" s="65">
        <v>0</v>
      </c>
      <c r="AB123" s="65">
        <v>0</v>
      </c>
      <c r="AC123" s="66">
        <f t="shared" si="101"/>
        <v>0</v>
      </c>
      <c r="AD123" s="65">
        <v>0</v>
      </c>
      <c r="AE123" s="65">
        <v>0</v>
      </c>
      <c r="AF123" s="65">
        <v>0</v>
      </c>
      <c r="AG123" s="66">
        <f t="shared" si="102"/>
        <v>0</v>
      </c>
      <c r="AH123" s="65">
        <v>0</v>
      </c>
      <c r="AI123" s="65">
        <v>0</v>
      </c>
      <c r="AJ123" s="65">
        <v>0</v>
      </c>
      <c r="AK123" s="66">
        <f t="shared" si="103"/>
        <v>0</v>
      </c>
      <c r="AL123" s="64">
        <v>0</v>
      </c>
      <c r="AM123" s="65">
        <v>0</v>
      </c>
      <c r="AN123" s="65">
        <v>0</v>
      </c>
      <c r="AO123" s="66">
        <f t="shared" si="104"/>
        <v>0</v>
      </c>
      <c r="AP123" s="64">
        <v>29</v>
      </c>
      <c r="AQ123" s="65">
        <v>0</v>
      </c>
      <c r="AR123" s="65">
        <v>42</v>
      </c>
      <c r="AS123" s="66">
        <f t="shared" si="105"/>
        <v>42</v>
      </c>
      <c r="AT123" s="64">
        <v>0</v>
      </c>
      <c r="AU123" s="65">
        <v>0</v>
      </c>
      <c r="AV123" s="65">
        <v>0</v>
      </c>
      <c r="AW123" s="66">
        <f t="shared" si="106"/>
        <v>0</v>
      </c>
      <c r="AX123" s="64">
        <v>0</v>
      </c>
      <c r="AY123" s="65">
        <v>0</v>
      </c>
      <c r="AZ123" s="65">
        <v>0</v>
      </c>
      <c r="BA123" s="66">
        <f t="shared" si="107"/>
        <v>0</v>
      </c>
      <c r="BB123" s="64">
        <v>0</v>
      </c>
      <c r="BC123" s="65">
        <v>0</v>
      </c>
      <c r="BD123" s="65">
        <v>0</v>
      </c>
      <c r="BE123" s="66">
        <f t="shared" si="108"/>
        <v>0</v>
      </c>
      <c r="BF123" s="65">
        <v>0</v>
      </c>
      <c r="BG123" s="65">
        <v>0</v>
      </c>
      <c r="BH123" s="65">
        <v>0</v>
      </c>
      <c r="BI123" s="66">
        <f t="shared" si="109"/>
        <v>0</v>
      </c>
      <c r="BJ123" s="65">
        <v>0</v>
      </c>
      <c r="BK123" s="65">
        <v>0</v>
      </c>
      <c r="BL123" s="65">
        <v>0</v>
      </c>
      <c r="BM123" s="66">
        <f t="shared" si="110"/>
        <v>0</v>
      </c>
      <c r="BN123" s="65">
        <v>0</v>
      </c>
      <c r="BO123" s="65">
        <v>0</v>
      </c>
      <c r="BP123" s="65">
        <v>0</v>
      </c>
      <c r="BQ123" s="66">
        <f t="shared" si="111"/>
        <v>0</v>
      </c>
      <c r="BR123" s="65">
        <v>0</v>
      </c>
      <c r="BS123" s="65">
        <v>0</v>
      </c>
      <c r="BT123" s="65">
        <v>0</v>
      </c>
      <c r="BU123" s="66">
        <f t="shared" si="112"/>
        <v>0</v>
      </c>
      <c r="BV123" s="65">
        <v>0</v>
      </c>
      <c r="BW123" s="65">
        <v>0</v>
      </c>
      <c r="BX123" s="65">
        <v>0</v>
      </c>
      <c r="BY123" s="66">
        <f t="shared" si="113"/>
        <v>0</v>
      </c>
      <c r="BZ123" s="65">
        <v>0</v>
      </c>
      <c r="CA123" s="65">
        <v>0</v>
      </c>
      <c r="CB123" s="65">
        <v>0</v>
      </c>
      <c r="CC123" s="66">
        <f t="shared" si="114"/>
        <v>0</v>
      </c>
      <c r="CD123" s="65">
        <v>0</v>
      </c>
      <c r="CE123" s="65">
        <v>0</v>
      </c>
      <c r="CF123" s="65">
        <v>0</v>
      </c>
      <c r="CG123" s="66">
        <f t="shared" si="115"/>
        <v>0</v>
      </c>
      <c r="CH123" s="65">
        <v>0</v>
      </c>
      <c r="CI123" s="65">
        <v>0</v>
      </c>
      <c r="CJ123" s="65">
        <v>0</v>
      </c>
      <c r="CK123" s="66">
        <f t="shared" si="116"/>
        <v>0</v>
      </c>
      <c r="CL123" s="64">
        <v>0</v>
      </c>
      <c r="CM123" s="65">
        <v>0</v>
      </c>
      <c r="CN123" s="65">
        <v>0</v>
      </c>
      <c r="CO123" s="66">
        <f t="shared" si="117"/>
        <v>0</v>
      </c>
      <c r="CP123" s="65">
        <v>0</v>
      </c>
      <c r="CQ123" s="65">
        <v>0</v>
      </c>
      <c r="CR123" s="65">
        <v>0</v>
      </c>
      <c r="CS123" s="66">
        <f t="shared" si="118"/>
        <v>0</v>
      </c>
      <c r="CT123" s="65">
        <v>0</v>
      </c>
      <c r="CU123" s="65">
        <v>0</v>
      </c>
      <c r="CV123" s="65">
        <v>0</v>
      </c>
      <c r="CW123" s="66">
        <f t="shared" si="119"/>
        <v>0</v>
      </c>
      <c r="CX123" s="65">
        <v>6052</v>
      </c>
      <c r="CY123" s="65">
        <v>4411</v>
      </c>
      <c r="CZ123" s="65">
        <v>338</v>
      </c>
      <c r="DA123" s="66">
        <f t="shared" si="120"/>
        <v>4749</v>
      </c>
      <c r="DB123" s="65">
        <v>0</v>
      </c>
      <c r="DC123" s="65">
        <v>0</v>
      </c>
      <c r="DD123" s="65">
        <v>0</v>
      </c>
      <c r="DE123" s="66">
        <f t="shared" si="121"/>
        <v>0</v>
      </c>
      <c r="DF123" s="65">
        <v>0</v>
      </c>
      <c r="DG123" s="65">
        <v>0</v>
      </c>
      <c r="DH123" s="65">
        <v>0</v>
      </c>
      <c r="DI123" s="65">
        <f t="shared" si="122"/>
        <v>0</v>
      </c>
      <c r="DJ123" s="65"/>
      <c r="DK123" s="65"/>
      <c r="DL123" s="65"/>
      <c r="DM123" s="66"/>
      <c r="DN123" s="65">
        <v>0</v>
      </c>
      <c r="DO123" s="65">
        <v>0</v>
      </c>
      <c r="DP123" s="65">
        <v>0</v>
      </c>
      <c r="DQ123" s="66">
        <f t="shared" si="123"/>
        <v>0</v>
      </c>
      <c r="DR123" s="65">
        <v>0</v>
      </c>
      <c r="DS123" s="65">
        <v>0</v>
      </c>
      <c r="DT123" s="65">
        <v>0</v>
      </c>
      <c r="DU123" s="66">
        <f t="shared" si="124"/>
        <v>0</v>
      </c>
      <c r="DV123" s="65">
        <v>15356</v>
      </c>
      <c r="DW123" s="65">
        <v>12868</v>
      </c>
      <c r="DX123" s="65">
        <v>2125</v>
      </c>
      <c r="DY123" s="66">
        <f t="shared" si="125"/>
        <v>14993</v>
      </c>
      <c r="DZ123" s="65">
        <v>0</v>
      </c>
      <c r="EA123" s="65">
        <v>0</v>
      </c>
      <c r="EB123" s="65">
        <v>0</v>
      </c>
      <c r="EC123" s="66">
        <f t="shared" si="126"/>
        <v>0</v>
      </c>
      <c r="ED123" s="65">
        <v>0</v>
      </c>
      <c r="EE123" s="65">
        <v>0</v>
      </c>
      <c r="EF123" s="65">
        <v>0</v>
      </c>
      <c r="EG123" s="65">
        <f t="shared" si="127"/>
        <v>0</v>
      </c>
      <c r="EH123" s="65"/>
      <c r="EI123" s="65"/>
      <c r="EJ123" s="65"/>
      <c r="EK123" s="66"/>
      <c r="EL123" s="65">
        <v>0</v>
      </c>
      <c r="EM123" s="65">
        <v>0</v>
      </c>
      <c r="EN123" s="65">
        <v>0</v>
      </c>
      <c r="EO123" s="66">
        <f t="shared" si="128"/>
        <v>0</v>
      </c>
      <c r="EP123" s="65">
        <v>1385</v>
      </c>
      <c r="EQ123" s="65">
        <v>1026</v>
      </c>
      <c r="ER123" s="65">
        <v>0</v>
      </c>
      <c r="ES123" s="66">
        <f t="shared" si="129"/>
        <v>1026</v>
      </c>
      <c r="ET123" s="65">
        <v>0</v>
      </c>
      <c r="EU123" s="65">
        <v>0</v>
      </c>
      <c r="EV123" s="65">
        <v>0</v>
      </c>
      <c r="EW123" s="66">
        <f t="shared" si="130"/>
        <v>0</v>
      </c>
      <c r="EX123" s="64">
        <v>0</v>
      </c>
      <c r="EY123" s="65">
        <v>0</v>
      </c>
      <c r="EZ123" s="65">
        <v>0</v>
      </c>
      <c r="FA123" s="66">
        <f t="shared" si="131"/>
        <v>0</v>
      </c>
      <c r="FB123" s="65">
        <v>0</v>
      </c>
      <c r="FC123" s="65">
        <v>0</v>
      </c>
      <c r="FD123" s="65">
        <v>0</v>
      </c>
      <c r="FE123" s="66">
        <f t="shared" si="132"/>
        <v>0</v>
      </c>
      <c r="FF123" s="64">
        <v>0</v>
      </c>
      <c r="FG123" s="65">
        <v>0</v>
      </c>
      <c r="FH123" s="65">
        <v>0</v>
      </c>
      <c r="FI123" s="66">
        <f t="shared" si="133"/>
        <v>0</v>
      </c>
      <c r="FJ123" s="65">
        <v>0</v>
      </c>
      <c r="FK123" s="65">
        <v>0</v>
      </c>
      <c r="FL123" s="65">
        <v>0</v>
      </c>
      <c r="FM123" s="66"/>
      <c r="FN123" s="65">
        <v>0</v>
      </c>
      <c r="FO123" s="65">
        <v>0</v>
      </c>
      <c r="FP123" s="65">
        <v>0</v>
      </c>
      <c r="FQ123" s="66">
        <f t="shared" si="134"/>
        <v>0</v>
      </c>
      <c r="FR123" s="65">
        <v>0</v>
      </c>
      <c r="FS123" s="65">
        <v>0</v>
      </c>
      <c r="FT123" s="65">
        <v>0</v>
      </c>
      <c r="FU123" s="66">
        <f t="shared" si="135"/>
        <v>0</v>
      </c>
      <c r="FV123" s="65">
        <v>3905</v>
      </c>
      <c r="FW123" s="65">
        <v>850</v>
      </c>
      <c r="FX123" s="65">
        <v>2711</v>
      </c>
      <c r="FY123" s="66">
        <f t="shared" si="136"/>
        <v>3561</v>
      </c>
      <c r="FZ123" s="65">
        <v>0</v>
      </c>
      <c r="GA123" s="65">
        <v>0</v>
      </c>
      <c r="GB123" s="65">
        <v>0</v>
      </c>
      <c r="GC123" s="66">
        <f t="shared" si="137"/>
        <v>0</v>
      </c>
      <c r="GD123" s="82">
        <v>0</v>
      </c>
      <c r="GE123" s="83">
        <v>0</v>
      </c>
      <c r="GF123" s="83">
        <v>0</v>
      </c>
      <c r="GG123" s="84">
        <f t="shared" si="138"/>
        <v>0</v>
      </c>
      <c r="GH123" s="65">
        <f t="shared" si="97"/>
        <v>70942</v>
      </c>
      <c r="GI123" s="65">
        <f t="shared" si="97"/>
        <v>33793</v>
      </c>
      <c r="GJ123" s="65">
        <f t="shared" si="97"/>
        <v>37394</v>
      </c>
      <c r="GK123" s="66">
        <f t="shared" si="97"/>
        <v>71187</v>
      </c>
    </row>
    <row r="124" spans="1:193">
      <c r="A124" s="28">
        <v>40664</v>
      </c>
      <c r="B124" s="67">
        <v>0</v>
      </c>
      <c r="C124" s="68">
        <v>0</v>
      </c>
      <c r="D124" s="68">
        <v>0</v>
      </c>
      <c r="E124" s="71">
        <f t="shared" si="53"/>
        <v>0</v>
      </c>
      <c r="F124" s="68">
        <v>1815</v>
      </c>
      <c r="G124" s="68">
        <v>1802</v>
      </c>
      <c r="H124" s="68">
        <v>36</v>
      </c>
      <c r="I124" s="71">
        <f t="shared" si="98"/>
        <v>1838</v>
      </c>
      <c r="J124" s="68"/>
      <c r="K124" s="68"/>
      <c r="L124" s="68"/>
      <c r="M124" s="68"/>
      <c r="N124" s="68">
        <v>39761</v>
      </c>
      <c r="O124" s="68">
        <v>13710</v>
      </c>
      <c r="P124" s="68">
        <v>27150</v>
      </c>
      <c r="Q124" s="71">
        <f t="shared" si="99"/>
        <v>40860</v>
      </c>
      <c r="R124" s="68"/>
      <c r="S124" s="68"/>
      <c r="T124" s="68"/>
      <c r="U124" s="71"/>
      <c r="V124" s="67">
        <v>0</v>
      </c>
      <c r="W124" s="68">
        <v>0</v>
      </c>
      <c r="X124" s="68">
        <v>0</v>
      </c>
      <c r="Y124" s="71">
        <f t="shared" si="100"/>
        <v>0</v>
      </c>
      <c r="Z124" s="67">
        <v>0</v>
      </c>
      <c r="AA124" s="68">
        <v>0</v>
      </c>
      <c r="AB124" s="68">
        <v>0</v>
      </c>
      <c r="AC124" s="71">
        <f t="shared" si="101"/>
        <v>0</v>
      </c>
      <c r="AD124" s="68">
        <v>0</v>
      </c>
      <c r="AE124" s="68">
        <v>0</v>
      </c>
      <c r="AF124" s="68">
        <v>0</v>
      </c>
      <c r="AG124" s="71">
        <f t="shared" si="102"/>
        <v>0</v>
      </c>
      <c r="AH124" s="68">
        <v>0</v>
      </c>
      <c r="AI124" s="68">
        <v>0</v>
      </c>
      <c r="AJ124" s="68">
        <v>0</v>
      </c>
      <c r="AK124" s="71">
        <f t="shared" si="103"/>
        <v>0</v>
      </c>
      <c r="AL124" s="67">
        <v>0</v>
      </c>
      <c r="AM124" s="68">
        <v>0</v>
      </c>
      <c r="AN124" s="68">
        <v>0</v>
      </c>
      <c r="AO124" s="71">
        <f t="shared" si="104"/>
        <v>0</v>
      </c>
      <c r="AP124" s="67">
        <v>0</v>
      </c>
      <c r="AQ124" s="68">
        <v>4</v>
      </c>
      <c r="AR124" s="68">
        <v>84</v>
      </c>
      <c r="AS124" s="71">
        <f t="shared" si="105"/>
        <v>88</v>
      </c>
      <c r="AT124" s="67">
        <v>0</v>
      </c>
      <c r="AU124" s="68">
        <v>0</v>
      </c>
      <c r="AV124" s="68">
        <v>0</v>
      </c>
      <c r="AW124" s="71">
        <f t="shared" si="106"/>
        <v>0</v>
      </c>
      <c r="AX124" s="67">
        <v>0</v>
      </c>
      <c r="AY124" s="68">
        <v>0</v>
      </c>
      <c r="AZ124" s="68">
        <v>0</v>
      </c>
      <c r="BA124" s="71">
        <f t="shared" si="107"/>
        <v>0</v>
      </c>
      <c r="BB124" s="67">
        <v>0</v>
      </c>
      <c r="BC124" s="68">
        <v>0</v>
      </c>
      <c r="BD124" s="68">
        <v>0</v>
      </c>
      <c r="BE124" s="71">
        <f t="shared" si="108"/>
        <v>0</v>
      </c>
      <c r="BF124" s="68">
        <v>0</v>
      </c>
      <c r="BG124" s="68">
        <v>0</v>
      </c>
      <c r="BH124" s="68">
        <v>0</v>
      </c>
      <c r="BI124" s="71">
        <f t="shared" si="109"/>
        <v>0</v>
      </c>
      <c r="BJ124" s="68">
        <v>0</v>
      </c>
      <c r="BK124" s="68">
        <v>0</v>
      </c>
      <c r="BL124" s="68">
        <v>0</v>
      </c>
      <c r="BM124" s="71">
        <f t="shared" si="110"/>
        <v>0</v>
      </c>
      <c r="BN124" s="68">
        <v>0</v>
      </c>
      <c r="BO124" s="68">
        <v>0</v>
      </c>
      <c r="BP124" s="68">
        <v>0</v>
      </c>
      <c r="BQ124" s="71">
        <f t="shared" si="111"/>
        <v>0</v>
      </c>
      <c r="BR124" s="68">
        <v>0</v>
      </c>
      <c r="BS124" s="68">
        <v>0</v>
      </c>
      <c r="BT124" s="68">
        <v>0</v>
      </c>
      <c r="BU124" s="71">
        <f t="shared" si="112"/>
        <v>0</v>
      </c>
      <c r="BV124" s="68">
        <v>0</v>
      </c>
      <c r="BW124" s="68">
        <v>0</v>
      </c>
      <c r="BX124" s="68">
        <v>0</v>
      </c>
      <c r="BY124" s="71">
        <f t="shared" si="113"/>
        <v>0</v>
      </c>
      <c r="BZ124" s="68">
        <v>0</v>
      </c>
      <c r="CA124" s="68">
        <v>0</v>
      </c>
      <c r="CB124" s="68">
        <v>0</v>
      </c>
      <c r="CC124" s="71">
        <f t="shared" si="114"/>
        <v>0</v>
      </c>
      <c r="CD124" s="68">
        <v>0</v>
      </c>
      <c r="CE124" s="68">
        <v>0</v>
      </c>
      <c r="CF124" s="68">
        <v>0</v>
      </c>
      <c r="CG124" s="71">
        <f t="shared" si="115"/>
        <v>0</v>
      </c>
      <c r="CH124" s="68">
        <v>0</v>
      </c>
      <c r="CI124" s="68">
        <v>0</v>
      </c>
      <c r="CJ124" s="68">
        <v>0</v>
      </c>
      <c r="CK124" s="71">
        <f t="shared" si="116"/>
        <v>0</v>
      </c>
      <c r="CL124" s="67">
        <v>0</v>
      </c>
      <c r="CM124" s="68">
        <v>0</v>
      </c>
      <c r="CN124" s="68">
        <v>0</v>
      </c>
      <c r="CO124" s="71">
        <f t="shared" si="117"/>
        <v>0</v>
      </c>
      <c r="CP124" s="68">
        <v>0</v>
      </c>
      <c r="CQ124" s="68">
        <v>0</v>
      </c>
      <c r="CR124" s="68">
        <v>0</v>
      </c>
      <c r="CS124" s="71">
        <f t="shared" si="118"/>
        <v>0</v>
      </c>
      <c r="CT124" s="68">
        <v>0</v>
      </c>
      <c r="CU124" s="68">
        <v>0</v>
      </c>
      <c r="CV124" s="68">
        <v>0</v>
      </c>
      <c r="CW124" s="71">
        <f t="shared" si="119"/>
        <v>0</v>
      </c>
      <c r="CX124" s="68">
        <v>5253</v>
      </c>
      <c r="CY124" s="68">
        <v>4498</v>
      </c>
      <c r="CZ124" s="68">
        <v>493</v>
      </c>
      <c r="DA124" s="71">
        <f t="shared" si="120"/>
        <v>4991</v>
      </c>
      <c r="DB124" s="68">
        <v>0</v>
      </c>
      <c r="DC124" s="68">
        <v>0</v>
      </c>
      <c r="DD124" s="68">
        <v>0</v>
      </c>
      <c r="DE124" s="71">
        <f t="shared" si="121"/>
        <v>0</v>
      </c>
      <c r="DF124" s="68">
        <v>0</v>
      </c>
      <c r="DG124" s="68">
        <v>0</v>
      </c>
      <c r="DH124" s="68">
        <v>0</v>
      </c>
      <c r="DI124" s="68">
        <f t="shared" si="122"/>
        <v>0</v>
      </c>
      <c r="DJ124" s="68"/>
      <c r="DK124" s="68"/>
      <c r="DL124" s="68"/>
      <c r="DM124" s="71"/>
      <c r="DN124" s="68">
        <v>0</v>
      </c>
      <c r="DO124" s="68">
        <v>0</v>
      </c>
      <c r="DP124" s="68">
        <v>0</v>
      </c>
      <c r="DQ124" s="71">
        <f t="shared" si="123"/>
        <v>0</v>
      </c>
      <c r="DR124" s="68">
        <v>0</v>
      </c>
      <c r="DS124" s="68">
        <v>0</v>
      </c>
      <c r="DT124" s="68">
        <v>0</v>
      </c>
      <c r="DU124" s="71">
        <f t="shared" si="124"/>
        <v>0</v>
      </c>
      <c r="DV124" s="68">
        <v>15174</v>
      </c>
      <c r="DW124" s="68">
        <v>13910</v>
      </c>
      <c r="DX124" s="68">
        <v>1488</v>
      </c>
      <c r="DY124" s="71">
        <f t="shared" si="125"/>
        <v>15398</v>
      </c>
      <c r="DZ124" s="68">
        <v>0</v>
      </c>
      <c r="EA124" s="68">
        <v>0</v>
      </c>
      <c r="EB124" s="68">
        <v>0</v>
      </c>
      <c r="EC124" s="71">
        <f t="shared" si="126"/>
        <v>0</v>
      </c>
      <c r="ED124" s="68">
        <v>0</v>
      </c>
      <c r="EE124" s="68">
        <v>0</v>
      </c>
      <c r="EF124" s="68">
        <v>0</v>
      </c>
      <c r="EG124" s="68">
        <f t="shared" si="127"/>
        <v>0</v>
      </c>
      <c r="EH124" s="68"/>
      <c r="EI124" s="68"/>
      <c r="EJ124" s="68"/>
      <c r="EK124" s="71"/>
      <c r="EL124" s="68">
        <v>0</v>
      </c>
      <c r="EM124" s="68">
        <v>0</v>
      </c>
      <c r="EN124" s="68">
        <v>0</v>
      </c>
      <c r="EO124" s="71">
        <f t="shared" si="128"/>
        <v>0</v>
      </c>
      <c r="EP124" s="68">
        <v>1335</v>
      </c>
      <c r="EQ124" s="68">
        <v>1130</v>
      </c>
      <c r="ER124" s="68">
        <v>0</v>
      </c>
      <c r="ES124" s="71">
        <f t="shared" si="129"/>
        <v>1130</v>
      </c>
      <c r="ET124" s="68">
        <v>0</v>
      </c>
      <c r="EU124" s="68">
        <v>0</v>
      </c>
      <c r="EV124" s="68">
        <v>0</v>
      </c>
      <c r="EW124" s="71">
        <f t="shared" si="130"/>
        <v>0</v>
      </c>
      <c r="EX124" s="67">
        <v>0</v>
      </c>
      <c r="EY124" s="68">
        <v>0</v>
      </c>
      <c r="EZ124" s="68">
        <v>0</v>
      </c>
      <c r="FA124" s="71">
        <f t="shared" si="131"/>
        <v>0</v>
      </c>
      <c r="FB124" s="68">
        <v>0</v>
      </c>
      <c r="FC124" s="68">
        <v>0</v>
      </c>
      <c r="FD124" s="68">
        <v>0</v>
      </c>
      <c r="FE124" s="71">
        <f t="shared" si="132"/>
        <v>0</v>
      </c>
      <c r="FF124" s="67">
        <v>0</v>
      </c>
      <c r="FG124" s="68">
        <v>0</v>
      </c>
      <c r="FH124" s="68">
        <v>0</v>
      </c>
      <c r="FI124" s="71">
        <f t="shared" si="133"/>
        <v>0</v>
      </c>
      <c r="FJ124" s="68">
        <v>0</v>
      </c>
      <c r="FK124" s="68">
        <v>0</v>
      </c>
      <c r="FL124" s="68">
        <v>0</v>
      </c>
      <c r="FM124" s="71"/>
      <c r="FN124" s="68">
        <v>0</v>
      </c>
      <c r="FO124" s="68">
        <v>0</v>
      </c>
      <c r="FP124" s="68">
        <v>0</v>
      </c>
      <c r="FQ124" s="71">
        <f t="shared" si="134"/>
        <v>0</v>
      </c>
      <c r="FR124" s="68">
        <v>0</v>
      </c>
      <c r="FS124" s="68">
        <v>0</v>
      </c>
      <c r="FT124" s="68">
        <v>0</v>
      </c>
      <c r="FU124" s="71">
        <f t="shared" si="135"/>
        <v>0</v>
      </c>
      <c r="FV124" s="68">
        <v>4532</v>
      </c>
      <c r="FW124" s="68">
        <v>934</v>
      </c>
      <c r="FX124" s="68">
        <v>1983</v>
      </c>
      <c r="FY124" s="71">
        <f t="shared" si="136"/>
        <v>2917</v>
      </c>
      <c r="FZ124" s="68">
        <v>0</v>
      </c>
      <c r="GA124" s="68">
        <v>0</v>
      </c>
      <c r="GB124" s="68">
        <v>0</v>
      </c>
      <c r="GC124" s="71">
        <f t="shared" si="137"/>
        <v>0</v>
      </c>
      <c r="GD124" s="82">
        <v>0</v>
      </c>
      <c r="GE124" s="83">
        <v>0</v>
      </c>
      <c r="GF124" s="83">
        <v>0</v>
      </c>
      <c r="GG124" s="84">
        <f t="shared" si="138"/>
        <v>0</v>
      </c>
      <c r="GH124" s="68">
        <f t="shared" si="97"/>
        <v>67870</v>
      </c>
      <c r="GI124" s="68">
        <f t="shared" si="97"/>
        <v>35988</v>
      </c>
      <c r="GJ124" s="68">
        <f t="shared" si="97"/>
        <v>31234</v>
      </c>
      <c r="GK124" s="71">
        <f t="shared" si="97"/>
        <v>67222</v>
      </c>
    </row>
    <row r="125" spans="1:193">
      <c r="A125" s="28">
        <v>40695</v>
      </c>
      <c r="B125" s="67">
        <v>0</v>
      </c>
      <c r="C125" s="68">
        <v>0</v>
      </c>
      <c r="D125" s="68">
        <v>0</v>
      </c>
      <c r="E125" s="71">
        <f t="shared" si="53"/>
        <v>0</v>
      </c>
      <c r="F125" s="68">
        <v>1948</v>
      </c>
      <c r="G125" s="68">
        <v>1980</v>
      </c>
      <c r="H125" s="68">
        <v>20</v>
      </c>
      <c r="I125" s="71">
        <f t="shared" si="98"/>
        <v>2000</v>
      </c>
      <c r="J125" s="68"/>
      <c r="K125" s="68"/>
      <c r="L125" s="68"/>
      <c r="M125" s="68"/>
      <c r="N125" s="68">
        <v>42956</v>
      </c>
      <c r="O125" s="68">
        <v>15650</v>
      </c>
      <c r="P125" s="68">
        <v>28180</v>
      </c>
      <c r="Q125" s="71">
        <f t="shared" si="99"/>
        <v>43830</v>
      </c>
      <c r="R125" s="68"/>
      <c r="S125" s="68"/>
      <c r="T125" s="68"/>
      <c r="U125" s="71"/>
      <c r="V125" s="67">
        <v>0</v>
      </c>
      <c r="W125" s="68">
        <v>0</v>
      </c>
      <c r="X125" s="68">
        <v>0</v>
      </c>
      <c r="Y125" s="71">
        <f t="shared" si="100"/>
        <v>0</v>
      </c>
      <c r="Z125" s="67">
        <v>0</v>
      </c>
      <c r="AA125" s="68">
        <v>0</v>
      </c>
      <c r="AB125" s="68">
        <v>0</v>
      </c>
      <c r="AC125" s="71">
        <f t="shared" si="101"/>
        <v>0</v>
      </c>
      <c r="AD125" s="68">
        <v>0</v>
      </c>
      <c r="AE125" s="68">
        <v>0</v>
      </c>
      <c r="AF125" s="68">
        <v>0</v>
      </c>
      <c r="AG125" s="71">
        <f t="shared" si="102"/>
        <v>0</v>
      </c>
      <c r="AH125" s="68">
        <v>0</v>
      </c>
      <c r="AI125" s="68">
        <v>0</v>
      </c>
      <c r="AJ125" s="68">
        <v>0</v>
      </c>
      <c r="AK125" s="71">
        <f t="shared" si="103"/>
        <v>0</v>
      </c>
      <c r="AL125" s="67">
        <v>0</v>
      </c>
      <c r="AM125" s="68">
        <v>0</v>
      </c>
      <c r="AN125" s="68">
        <v>0</v>
      </c>
      <c r="AO125" s="71">
        <f t="shared" si="104"/>
        <v>0</v>
      </c>
      <c r="AP125" s="67">
        <v>20</v>
      </c>
      <c r="AQ125" s="68">
        <v>0</v>
      </c>
      <c r="AR125" s="68">
        <v>42</v>
      </c>
      <c r="AS125" s="71">
        <f t="shared" si="105"/>
        <v>42</v>
      </c>
      <c r="AT125" s="67">
        <v>0</v>
      </c>
      <c r="AU125" s="68">
        <v>0</v>
      </c>
      <c r="AV125" s="68">
        <v>0</v>
      </c>
      <c r="AW125" s="71">
        <f t="shared" si="106"/>
        <v>0</v>
      </c>
      <c r="AX125" s="67">
        <v>0</v>
      </c>
      <c r="AY125" s="68">
        <v>0</v>
      </c>
      <c r="AZ125" s="68">
        <v>0</v>
      </c>
      <c r="BA125" s="71">
        <f t="shared" si="107"/>
        <v>0</v>
      </c>
      <c r="BB125" s="67">
        <v>0</v>
      </c>
      <c r="BC125" s="68">
        <v>0</v>
      </c>
      <c r="BD125" s="68">
        <v>0</v>
      </c>
      <c r="BE125" s="71">
        <f t="shared" si="108"/>
        <v>0</v>
      </c>
      <c r="BF125" s="68">
        <v>0</v>
      </c>
      <c r="BG125" s="68">
        <v>0</v>
      </c>
      <c r="BH125" s="68">
        <v>0</v>
      </c>
      <c r="BI125" s="71">
        <f t="shared" si="109"/>
        <v>0</v>
      </c>
      <c r="BJ125" s="68">
        <v>0</v>
      </c>
      <c r="BK125" s="68">
        <v>0</v>
      </c>
      <c r="BL125" s="68">
        <v>0</v>
      </c>
      <c r="BM125" s="71">
        <f t="shared" si="110"/>
        <v>0</v>
      </c>
      <c r="BN125" s="68">
        <v>0</v>
      </c>
      <c r="BO125" s="68">
        <v>0</v>
      </c>
      <c r="BP125" s="68">
        <v>0</v>
      </c>
      <c r="BQ125" s="71">
        <f t="shared" si="111"/>
        <v>0</v>
      </c>
      <c r="BR125" s="68">
        <v>0</v>
      </c>
      <c r="BS125" s="68">
        <v>0</v>
      </c>
      <c r="BT125" s="68">
        <v>0</v>
      </c>
      <c r="BU125" s="71">
        <f t="shared" si="112"/>
        <v>0</v>
      </c>
      <c r="BV125" s="68">
        <v>0</v>
      </c>
      <c r="BW125" s="68">
        <v>0</v>
      </c>
      <c r="BX125" s="68">
        <v>0</v>
      </c>
      <c r="BY125" s="71">
        <f t="shared" si="113"/>
        <v>0</v>
      </c>
      <c r="BZ125" s="68">
        <v>0</v>
      </c>
      <c r="CA125" s="68">
        <v>0</v>
      </c>
      <c r="CB125" s="68">
        <v>0</v>
      </c>
      <c r="CC125" s="71">
        <f t="shared" si="114"/>
        <v>0</v>
      </c>
      <c r="CD125" s="68">
        <v>0</v>
      </c>
      <c r="CE125" s="68">
        <v>0</v>
      </c>
      <c r="CF125" s="68">
        <v>0</v>
      </c>
      <c r="CG125" s="71">
        <f t="shared" si="115"/>
        <v>0</v>
      </c>
      <c r="CH125" s="68">
        <v>0</v>
      </c>
      <c r="CI125" s="68">
        <v>0</v>
      </c>
      <c r="CJ125" s="68">
        <v>0</v>
      </c>
      <c r="CK125" s="71">
        <f t="shared" si="116"/>
        <v>0</v>
      </c>
      <c r="CL125" s="67">
        <v>0</v>
      </c>
      <c r="CM125" s="68">
        <v>0</v>
      </c>
      <c r="CN125" s="68">
        <v>0</v>
      </c>
      <c r="CO125" s="71">
        <f t="shared" si="117"/>
        <v>0</v>
      </c>
      <c r="CP125" s="68">
        <v>0</v>
      </c>
      <c r="CQ125" s="68">
        <v>0</v>
      </c>
      <c r="CR125" s="68">
        <v>0</v>
      </c>
      <c r="CS125" s="71">
        <f t="shared" si="118"/>
        <v>0</v>
      </c>
      <c r="CT125" s="68">
        <v>0</v>
      </c>
      <c r="CU125" s="68">
        <v>0</v>
      </c>
      <c r="CV125" s="68">
        <v>0</v>
      </c>
      <c r="CW125" s="71">
        <f t="shared" si="119"/>
        <v>0</v>
      </c>
      <c r="CX125" s="68">
        <v>4758</v>
      </c>
      <c r="CY125" s="68">
        <v>5149</v>
      </c>
      <c r="CZ125" s="68">
        <v>332</v>
      </c>
      <c r="DA125" s="71">
        <f t="shared" si="120"/>
        <v>5481</v>
      </c>
      <c r="DB125" s="68">
        <v>0</v>
      </c>
      <c r="DC125" s="68">
        <v>0</v>
      </c>
      <c r="DD125" s="68">
        <v>0</v>
      </c>
      <c r="DE125" s="71">
        <f t="shared" si="121"/>
        <v>0</v>
      </c>
      <c r="DF125" s="68">
        <v>0</v>
      </c>
      <c r="DG125" s="68">
        <v>0</v>
      </c>
      <c r="DH125" s="68">
        <v>0</v>
      </c>
      <c r="DI125" s="68">
        <f t="shared" si="122"/>
        <v>0</v>
      </c>
      <c r="DJ125" s="68"/>
      <c r="DK125" s="68"/>
      <c r="DL125" s="68"/>
      <c r="DM125" s="71"/>
      <c r="DN125" s="68">
        <v>0</v>
      </c>
      <c r="DO125" s="68">
        <v>0</v>
      </c>
      <c r="DP125" s="68">
        <v>0</v>
      </c>
      <c r="DQ125" s="71">
        <f t="shared" si="123"/>
        <v>0</v>
      </c>
      <c r="DR125" s="68">
        <v>0</v>
      </c>
      <c r="DS125" s="68">
        <v>0</v>
      </c>
      <c r="DT125" s="68">
        <v>0</v>
      </c>
      <c r="DU125" s="71">
        <f t="shared" si="124"/>
        <v>0</v>
      </c>
      <c r="DV125" s="68">
        <v>16773</v>
      </c>
      <c r="DW125" s="68">
        <v>15757</v>
      </c>
      <c r="DX125" s="68">
        <v>969</v>
      </c>
      <c r="DY125" s="71">
        <f t="shared" si="125"/>
        <v>16726</v>
      </c>
      <c r="DZ125" s="68">
        <v>0</v>
      </c>
      <c r="EA125" s="68">
        <v>0</v>
      </c>
      <c r="EB125" s="68">
        <v>0</v>
      </c>
      <c r="EC125" s="71">
        <f t="shared" si="126"/>
        <v>0</v>
      </c>
      <c r="ED125" s="68">
        <v>0</v>
      </c>
      <c r="EE125" s="68">
        <v>0</v>
      </c>
      <c r="EF125" s="68">
        <v>0</v>
      </c>
      <c r="EG125" s="68">
        <f t="shared" si="127"/>
        <v>0</v>
      </c>
      <c r="EH125" s="68"/>
      <c r="EI125" s="68"/>
      <c r="EJ125" s="68"/>
      <c r="EK125" s="71"/>
      <c r="EL125" s="68">
        <v>0</v>
      </c>
      <c r="EM125" s="68">
        <v>0</v>
      </c>
      <c r="EN125" s="68">
        <v>0</v>
      </c>
      <c r="EO125" s="71">
        <f t="shared" si="128"/>
        <v>0</v>
      </c>
      <c r="EP125" s="68">
        <v>1362</v>
      </c>
      <c r="EQ125" s="68">
        <v>1212</v>
      </c>
      <c r="ER125" s="68">
        <v>0</v>
      </c>
      <c r="ES125" s="71">
        <f t="shared" si="129"/>
        <v>1212</v>
      </c>
      <c r="ET125" s="68">
        <v>0</v>
      </c>
      <c r="EU125" s="68">
        <v>0</v>
      </c>
      <c r="EV125" s="68">
        <v>0</v>
      </c>
      <c r="EW125" s="71">
        <f t="shared" si="130"/>
        <v>0</v>
      </c>
      <c r="EX125" s="67">
        <v>0</v>
      </c>
      <c r="EY125" s="68">
        <v>0</v>
      </c>
      <c r="EZ125" s="68">
        <v>0</v>
      </c>
      <c r="FA125" s="71">
        <f t="shared" si="131"/>
        <v>0</v>
      </c>
      <c r="FB125" s="68">
        <v>0</v>
      </c>
      <c r="FC125" s="68">
        <v>0</v>
      </c>
      <c r="FD125" s="68">
        <v>0</v>
      </c>
      <c r="FE125" s="71">
        <f t="shared" si="132"/>
        <v>0</v>
      </c>
      <c r="FF125" s="67">
        <v>0</v>
      </c>
      <c r="FG125" s="68">
        <v>0</v>
      </c>
      <c r="FH125" s="68">
        <v>0</v>
      </c>
      <c r="FI125" s="71">
        <f t="shared" si="133"/>
        <v>0</v>
      </c>
      <c r="FJ125" s="68">
        <v>0</v>
      </c>
      <c r="FK125" s="68">
        <v>0</v>
      </c>
      <c r="FL125" s="68">
        <v>0</v>
      </c>
      <c r="FM125" s="71"/>
      <c r="FN125" s="68">
        <v>0</v>
      </c>
      <c r="FO125" s="68">
        <v>0</v>
      </c>
      <c r="FP125" s="68">
        <v>0</v>
      </c>
      <c r="FQ125" s="71">
        <f t="shared" si="134"/>
        <v>0</v>
      </c>
      <c r="FR125" s="68">
        <v>0</v>
      </c>
      <c r="FS125" s="68">
        <v>0</v>
      </c>
      <c r="FT125" s="68">
        <v>0</v>
      </c>
      <c r="FU125" s="71">
        <f t="shared" si="135"/>
        <v>0</v>
      </c>
      <c r="FV125" s="68">
        <v>4501</v>
      </c>
      <c r="FW125" s="68">
        <v>801</v>
      </c>
      <c r="FX125" s="68">
        <v>3022</v>
      </c>
      <c r="FY125" s="71">
        <f t="shared" si="136"/>
        <v>3823</v>
      </c>
      <c r="FZ125" s="68">
        <v>0</v>
      </c>
      <c r="GA125" s="68">
        <v>0</v>
      </c>
      <c r="GB125" s="68">
        <v>0</v>
      </c>
      <c r="GC125" s="71">
        <f t="shared" si="137"/>
        <v>0</v>
      </c>
      <c r="GD125" s="82">
        <v>0</v>
      </c>
      <c r="GE125" s="83">
        <v>0</v>
      </c>
      <c r="GF125" s="83">
        <v>0</v>
      </c>
      <c r="GG125" s="84">
        <f t="shared" si="138"/>
        <v>0</v>
      </c>
      <c r="GH125" s="68">
        <f t="shared" si="97"/>
        <v>72318</v>
      </c>
      <c r="GI125" s="68">
        <f t="shared" si="97"/>
        <v>40549</v>
      </c>
      <c r="GJ125" s="68">
        <f t="shared" si="97"/>
        <v>32565</v>
      </c>
      <c r="GK125" s="71">
        <f t="shared" si="97"/>
        <v>73114</v>
      </c>
    </row>
    <row r="126" spans="1:193">
      <c r="A126" s="28">
        <v>40725</v>
      </c>
      <c r="B126" s="67">
        <v>0</v>
      </c>
      <c r="C126" s="68">
        <v>0</v>
      </c>
      <c r="D126" s="68">
        <v>0</v>
      </c>
      <c r="E126" s="71">
        <f t="shared" si="53"/>
        <v>0</v>
      </c>
      <c r="F126" s="68">
        <v>2298</v>
      </c>
      <c r="G126" s="68">
        <v>2212</v>
      </c>
      <c r="H126" s="68">
        <v>20</v>
      </c>
      <c r="I126" s="71">
        <f t="shared" si="98"/>
        <v>2232</v>
      </c>
      <c r="J126" s="68"/>
      <c r="K126" s="68"/>
      <c r="L126" s="68"/>
      <c r="M126" s="68"/>
      <c r="N126" s="68">
        <v>43826</v>
      </c>
      <c r="O126" s="68">
        <v>17390</v>
      </c>
      <c r="P126" s="68">
        <v>28227</v>
      </c>
      <c r="Q126" s="71">
        <f t="shared" si="99"/>
        <v>45617</v>
      </c>
      <c r="R126" s="68"/>
      <c r="S126" s="68"/>
      <c r="T126" s="68"/>
      <c r="U126" s="71"/>
      <c r="V126" s="67">
        <v>0</v>
      </c>
      <c r="W126" s="68">
        <v>0</v>
      </c>
      <c r="X126" s="68">
        <v>0</v>
      </c>
      <c r="Y126" s="71">
        <f t="shared" si="100"/>
        <v>0</v>
      </c>
      <c r="Z126" s="67">
        <v>0</v>
      </c>
      <c r="AA126" s="68">
        <v>0</v>
      </c>
      <c r="AB126" s="68">
        <v>0</v>
      </c>
      <c r="AC126" s="71">
        <f t="shared" si="101"/>
        <v>0</v>
      </c>
      <c r="AD126" s="68">
        <v>0</v>
      </c>
      <c r="AE126" s="68">
        <v>0</v>
      </c>
      <c r="AF126" s="68">
        <v>0</v>
      </c>
      <c r="AG126" s="71">
        <f t="shared" si="102"/>
        <v>0</v>
      </c>
      <c r="AH126" s="68">
        <v>0</v>
      </c>
      <c r="AI126" s="68">
        <v>0</v>
      </c>
      <c r="AJ126" s="68">
        <v>0</v>
      </c>
      <c r="AK126" s="71">
        <f t="shared" si="103"/>
        <v>0</v>
      </c>
      <c r="AL126" s="67">
        <v>0</v>
      </c>
      <c r="AM126" s="68">
        <v>0</v>
      </c>
      <c r="AN126" s="68">
        <v>0</v>
      </c>
      <c r="AO126" s="71">
        <f t="shared" si="104"/>
        <v>0</v>
      </c>
      <c r="AP126" s="67">
        <v>84</v>
      </c>
      <c r="AQ126" s="68">
        <v>0</v>
      </c>
      <c r="AR126" s="68">
        <v>0</v>
      </c>
      <c r="AS126" s="71">
        <f t="shared" si="105"/>
        <v>0</v>
      </c>
      <c r="AT126" s="67">
        <v>0</v>
      </c>
      <c r="AU126" s="68">
        <v>0</v>
      </c>
      <c r="AV126" s="68">
        <v>0</v>
      </c>
      <c r="AW126" s="71">
        <f t="shared" si="106"/>
        <v>0</v>
      </c>
      <c r="AX126" s="67">
        <v>0</v>
      </c>
      <c r="AY126" s="68">
        <v>0</v>
      </c>
      <c r="AZ126" s="68">
        <v>0</v>
      </c>
      <c r="BA126" s="71">
        <f t="shared" si="107"/>
        <v>0</v>
      </c>
      <c r="BB126" s="67">
        <v>0</v>
      </c>
      <c r="BC126" s="68">
        <v>0</v>
      </c>
      <c r="BD126" s="68">
        <v>0</v>
      </c>
      <c r="BE126" s="71">
        <f t="shared" si="108"/>
        <v>0</v>
      </c>
      <c r="BF126" s="68">
        <v>0</v>
      </c>
      <c r="BG126" s="68">
        <v>0</v>
      </c>
      <c r="BH126" s="68">
        <v>0</v>
      </c>
      <c r="BI126" s="71">
        <f t="shared" si="109"/>
        <v>0</v>
      </c>
      <c r="BJ126" s="68">
        <v>0</v>
      </c>
      <c r="BK126" s="68">
        <v>0</v>
      </c>
      <c r="BL126" s="68">
        <v>0</v>
      </c>
      <c r="BM126" s="71">
        <f t="shared" si="110"/>
        <v>0</v>
      </c>
      <c r="BN126" s="68">
        <v>0</v>
      </c>
      <c r="BO126" s="68">
        <v>0</v>
      </c>
      <c r="BP126" s="68">
        <v>0</v>
      </c>
      <c r="BQ126" s="71">
        <f t="shared" si="111"/>
        <v>0</v>
      </c>
      <c r="BR126" s="68">
        <v>0</v>
      </c>
      <c r="BS126" s="68">
        <v>0</v>
      </c>
      <c r="BT126" s="68">
        <v>0</v>
      </c>
      <c r="BU126" s="71">
        <f t="shared" si="112"/>
        <v>0</v>
      </c>
      <c r="BV126" s="68">
        <v>0</v>
      </c>
      <c r="BW126" s="68">
        <v>0</v>
      </c>
      <c r="BX126" s="68">
        <v>0</v>
      </c>
      <c r="BY126" s="71">
        <f t="shared" si="113"/>
        <v>0</v>
      </c>
      <c r="BZ126" s="68">
        <v>0</v>
      </c>
      <c r="CA126" s="68">
        <v>0</v>
      </c>
      <c r="CB126" s="68">
        <v>0</v>
      </c>
      <c r="CC126" s="71">
        <f t="shared" si="114"/>
        <v>0</v>
      </c>
      <c r="CD126" s="68">
        <v>0</v>
      </c>
      <c r="CE126" s="68">
        <v>0</v>
      </c>
      <c r="CF126" s="68">
        <v>0</v>
      </c>
      <c r="CG126" s="71">
        <f t="shared" si="115"/>
        <v>0</v>
      </c>
      <c r="CH126" s="68">
        <v>0</v>
      </c>
      <c r="CI126" s="68">
        <v>0</v>
      </c>
      <c r="CJ126" s="68">
        <v>0</v>
      </c>
      <c r="CK126" s="71">
        <f t="shared" si="116"/>
        <v>0</v>
      </c>
      <c r="CL126" s="67">
        <v>0</v>
      </c>
      <c r="CM126" s="68">
        <v>0</v>
      </c>
      <c r="CN126" s="68">
        <v>0</v>
      </c>
      <c r="CO126" s="71">
        <f t="shared" si="117"/>
        <v>0</v>
      </c>
      <c r="CP126" s="68">
        <v>0</v>
      </c>
      <c r="CQ126" s="68">
        <v>0</v>
      </c>
      <c r="CR126" s="68">
        <v>0</v>
      </c>
      <c r="CS126" s="71">
        <f t="shared" si="118"/>
        <v>0</v>
      </c>
      <c r="CT126" s="68">
        <v>0</v>
      </c>
      <c r="CU126" s="68">
        <v>0</v>
      </c>
      <c r="CV126" s="68">
        <v>0</v>
      </c>
      <c r="CW126" s="71">
        <f t="shared" si="119"/>
        <v>0</v>
      </c>
      <c r="CX126" s="68">
        <v>5694</v>
      </c>
      <c r="CY126" s="68">
        <v>5395</v>
      </c>
      <c r="CZ126" s="68">
        <v>341</v>
      </c>
      <c r="DA126" s="71">
        <f t="shared" si="120"/>
        <v>5736</v>
      </c>
      <c r="DB126" s="68">
        <v>0</v>
      </c>
      <c r="DC126" s="68">
        <v>0</v>
      </c>
      <c r="DD126" s="68">
        <v>0</v>
      </c>
      <c r="DE126" s="71">
        <f t="shared" si="121"/>
        <v>0</v>
      </c>
      <c r="DF126" s="68">
        <v>0</v>
      </c>
      <c r="DG126" s="68">
        <v>0</v>
      </c>
      <c r="DH126" s="68">
        <v>0</v>
      </c>
      <c r="DI126" s="68">
        <f t="shared" si="122"/>
        <v>0</v>
      </c>
      <c r="DJ126" s="68"/>
      <c r="DK126" s="68"/>
      <c r="DL126" s="68"/>
      <c r="DM126" s="71"/>
      <c r="DN126" s="68">
        <v>0</v>
      </c>
      <c r="DO126" s="68">
        <v>0</v>
      </c>
      <c r="DP126" s="68">
        <v>0</v>
      </c>
      <c r="DQ126" s="71">
        <f t="shared" si="123"/>
        <v>0</v>
      </c>
      <c r="DR126" s="68">
        <v>0</v>
      </c>
      <c r="DS126" s="68">
        <v>0</v>
      </c>
      <c r="DT126" s="68">
        <v>0</v>
      </c>
      <c r="DU126" s="71">
        <f t="shared" si="124"/>
        <v>0</v>
      </c>
      <c r="DV126" s="68">
        <v>18058</v>
      </c>
      <c r="DW126" s="68">
        <v>16552</v>
      </c>
      <c r="DX126" s="68">
        <v>1370</v>
      </c>
      <c r="DY126" s="71">
        <f t="shared" si="125"/>
        <v>17922</v>
      </c>
      <c r="DZ126" s="68">
        <v>0</v>
      </c>
      <c r="EA126" s="68">
        <v>0</v>
      </c>
      <c r="EB126" s="68">
        <v>0</v>
      </c>
      <c r="EC126" s="71">
        <f t="shared" si="126"/>
        <v>0</v>
      </c>
      <c r="ED126" s="68">
        <v>0</v>
      </c>
      <c r="EE126" s="68">
        <v>0</v>
      </c>
      <c r="EF126" s="68">
        <v>0</v>
      </c>
      <c r="EG126" s="68">
        <f t="shared" si="127"/>
        <v>0</v>
      </c>
      <c r="EH126" s="68"/>
      <c r="EI126" s="68"/>
      <c r="EJ126" s="68"/>
      <c r="EK126" s="71"/>
      <c r="EL126" s="68">
        <v>0</v>
      </c>
      <c r="EM126" s="68">
        <v>0</v>
      </c>
      <c r="EN126" s="68">
        <v>0</v>
      </c>
      <c r="EO126" s="71">
        <f t="shared" si="128"/>
        <v>0</v>
      </c>
      <c r="EP126" s="68">
        <v>1517</v>
      </c>
      <c r="EQ126" s="68">
        <v>1327</v>
      </c>
      <c r="ER126" s="68">
        <v>0</v>
      </c>
      <c r="ES126" s="71">
        <f t="shared" si="129"/>
        <v>1327</v>
      </c>
      <c r="ET126" s="68">
        <v>0</v>
      </c>
      <c r="EU126" s="68">
        <v>0</v>
      </c>
      <c r="EV126" s="68">
        <v>0</v>
      </c>
      <c r="EW126" s="71">
        <f t="shared" si="130"/>
        <v>0</v>
      </c>
      <c r="EX126" s="67">
        <v>0</v>
      </c>
      <c r="EY126" s="68">
        <v>0</v>
      </c>
      <c r="EZ126" s="68">
        <v>0</v>
      </c>
      <c r="FA126" s="71">
        <f t="shared" si="131"/>
        <v>0</v>
      </c>
      <c r="FB126" s="68">
        <v>0</v>
      </c>
      <c r="FC126" s="68">
        <v>0</v>
      </c>
      <c r="FD126" s="68">
        <v>0</v>
      </c>
      <c r="FE126" s="71">
        <f t="shared" si="132"/>
        <v>0</v>
      </c>
      <c r="FF126" s="67">
        <v>0</v>
      </c>
      <c r="FG126" s="68">
        <v>0</v>
      </c>
      <c r="FH126" s="68">
        <v>0</v>
      </c>
      <c r="FI126" s="71">
        <f t="shared" si="133"/>
        <v>0</v>
      </c>
      <c r="FJ126" s="68">
        <v>0</v>
      </c>
      <c r="FK126" s="68">
        <v>0</v>
      </c>
      <c r="FL126" s="68">
        <v>0</v>
      </c>
      <c r="FM126" s="71"/>
      <c r="FN126" s="68">
        <v>0</v>
      </c>
      <c r="FO126" s="68">
        <v>0</v>
      </c>
      <c r="FP126" s="68">
        <v>0</v>
      </c>
      <c r="FQ126" s="71">
        <f t="shared" si="134"/>
        <v>0</v>
      </c>
      <c r="FR126" s="68">
        <v>0</v>
      </c>
      <c r="FS126" s="68">
        <v>0</v>
      </c>
      <c r="FT126" s="68">
        <v>0</v>
      </c>
      <c r="FU126" s="71">
        <f t="shared" si="135"/>
        <v>0</v>
      </c>
      <c r="FV126" s="68">
        <v>4505</v>
      </c>
      <c r="FW126" s="68">
        <v>1072</v>
      </c>
      <c r="FX126" s="68">
        <v>2218</v>
      </c>
      <c r="FY126" s="71">
        <f t="shared" si="136"/>
        <v>3290</v>
      </c>
      <c r="FZ126" s="68">
        <v>0</v>
      </c>
      <c r="GA126" s="68">
        <v>0</v>
      </c>
      <c r="GB126" s="68">
        <v>0</v>
      </c>
      <c r="GC126" s="71">
        <f t="shared" si="137"/>
        <v>0</v>
      </c>
      <c r="GD126" s="82">
        <v>0</v>
      </c>
      <c r="GE126" s="83">
        <v>0</v>
      </c>
      <c r="GF126" s="83">
        <v>0</v>
      </c>
      <c r="GG126" s="84">
        <f t="shared" si="138"/>
        <v>0</v>
      </c>
      <c r="GH126" s="68">
        <f t="shared" si="97"/>
        <v>75982</v>
      </c>
      <c r="GI126" s="68">
        <f t="shared" si="97"/>
        <v>43948</v>
      </c>
      <c r="GJ126" s="68">
        <f t="shared" si="97"/>
        <v>32176</v>
      </c>
      <c r="GK126" s="71">
        <f t="shared" si="97"/>
        <v>76124</v>
      </c>
    </row>
    <row r="127" spans="1:193">
      <c r="A127" s="28">
        <v>40756</v>
      </c>
      <c r="B127" s="67">
        <v>0</v>
      </c>
      <c r="C127" s="68">
        <v>0</v>
      </c>
      <c r="D127" s="68">
        <v>0</v>
      </c>
      <c r="E127" s="71">
        <f t="shared" si="53"/>
        <v>0</v>
      </c>
      <c r="F127" s="68">
        <v>1986</v>
      </c>
      <c r="G127" s="68">
        <v>2052</v>
      </c>
      <c r="H127" s="68">
        <v>0</v>
      </c>
      <c r="I127" s="71">
        <f t="shared" si="98"/>
        <v>2052</v>
      </c>
      <c r="J127" s="68"/>
      <c r="K127" s="68"/>
      <c r="L127" s="68"/>
      <c r="M127" s="68"/>
      <c r="N127" s="68">
        <v>44718</v>
      </c>
      <c r="O127" s="68">
        <v>17955</v>
      </c>
      <c r="P127" s="68">
        <v>26730</v>
      </c>
      <c r="Q127" s="71">
        <f t="shared" si="99"/>
        <v>44685</v>
      </c>
      <c r="R127" s="68"/>
      <c r="S127" s="68"/>
      <c r="T127" s="68"/>
      <c r="U127" s="71"/>
      <c r="V127" s="67">
        <v>0</v>
      </c>
      <c r="W127" s="68">
        <v>0</v>
      </c>
      <c r="X127" s="68">
        <v>0</v>
      </c>
      <c r="Y127" s="71">
        <f t="shared" si="100"/>
        <v>0</v>
      </c>
      <c r="Z127" s="67">
        <v>0</v>
      </c>
      <c r="AA127" s="68">
        <v>0</v>
      </c>
      <c r="AB127" s="68">
        <v>0</v>
      </c>
      <c r="AC127" s="71">
        <f t="shared" si="101"/>
        <v>0</v>
      </c>
      <c r="AD127" s="68">
        <v>0</v>
      </c>
      <c r="AE127" s="68">
        <v>0</v>
      </c>
      <c r="AF127" s="68">
        <v>0</v>
      </c>
      <c r="AG127" s="71">
        <f t="shared" si="102"/>
        <v>0</v>
      </c>
      <c r="AH127" s="68">
        <v>0</v>
      </c>
      <c r="AI127" s="68">
        <v>0</v>
      </c>
      <c r="AJ127" s="68">
        <v>0</v>
      </c>
      <c r="AK127" s="71">
        <f t="shared" si="103"/>
        <v>0</v>
      </c>
      <c r="AL127" s="67">
        <v>0</v>
      </c>
      <c r="AM127" s="68">
        <v>0</v>
      </c>
      <c r="AN127" s="68">
        <v>0</v>
      </c>
      <c r="AO127" s="71">
        <f t="shared" si="104"/>
        <v>0</v>
      </c>
      <c r="AP127" s="67">
        <v>84</v>
      </c>
      <c r="AQ127" s="68">
        <v>0</v>
      </c>
      <c r="AR127" s="68">
        <v>84</v>
      </c>
      <c r="AS127" s="71">
        <f t="shared" si="105"/>
        <v>84</v>
      </c>
      <c r="AT127" s="67">
        <v>0</v>
      </c>
      <c r="AU127" s="68">
        <v>0</v>
      </c>
      <c r="AV127" s="68">
        <v>0</v>
      </c>
      <c r="AW127" s="71">
        <f t="shared" si="106"/>
        <v>0</v>
      </c>
      <c r="AX127" s="67">
        <v>0</v>
      </c>
      <c r="AY127" s="68">
        <v>0</v>
      </c>
      <c r="AZ127" s="68">
        <v>0</v>
      </c>
      <c r="BA127" s="71">
        <f t="shared" si="107"/>
        <v>0</v>
      </c>
      <c r="BB127" s="67">
        <v>0</v>
      </c>
      <c r="BC127" s="68">
        <v>0</v>
      </c>
      <c r="BD127" s="68">
        <v>0</v>
      </c>
      <c r="BE127" s="71">
        <f t="shared" si="108"/>
        <v>0</v>
      </c>
      <c r="BF127" s="68">
        <v>0</v>
      </c>
      <c r="BG127" s="68">
        <v>0</v>
      </c>
      <c r="BH127" s="68">
        <v>0</v>
      </c>
      <c r="BI127" s="71">
        <f t="shared" si="109"/>
        <v>0</v>
      </c>
      <c r="BJ127" s="68">
        <v>0</v>
      </c>
      <c r="BK127" s="68">
        <v>0</v>
      </c>
      <c r="BL127" s="68">
        <v>0</v>
      </c>
      <c r="BM127" s="71">
        <f t="shared" si="110"/>
        <v>0</v>
      </c>
      <c r="BN127" s="68">
        <v>0</v>
      </c>
      <c r="BO127" s="68">
        <v>0</v>
      </c>
      <c r="BP127" s="68">
        <v>0</v>
      </c>
      <c r="BQ127" s="71">
        <f t="shared" si="111"/>
        <v>0</v>
      </c>
      <c r="BR127" s="68">
        <v>0</v>
      </c>
      <c r="BS127" s="68">
        <v>0</v>
      </c>
      <c r="BT127" s="68">
        <v>0</v>
      </c>
      <c r="BU127" s="71">
        <f t="shared" si="112"/>
        <v>0</v>
      </c>
      <c r="BV127" s="68">
        <v>0</v>
      </c>
      <c r="BW127" s="68">
        <v>0</v>
      </c>
      <c r="BX127" s="68">
        <v>0</v>
      </c>
      <c r="BY127" s="71">
        <f t="shared" si="113"/>
        <v>0</v>
      </c>
      <c r="BZ127" s="68">
        <v>0</v>
      </c>
      <c r="CA127" s="68">
        <v>0</v>
      </c>
      <c r="CB127" s="68">
        <v>0</v>
      </c>
      <c r="CC127" s="71">
        <f t="shared" si="114"/>
        <v>0</v>
      </c>
      <c r="CD127" s="68">
        <v>0</v>
      </c>
      <c r="CE127" s="68">
        <v>0</v>
      </c>
      <c r="CF127" s="68">
        <v>0</v>
      </c>
      <c r="CG127" s="71">
        <f t="shared" si="115"/>
        <v>0</v>
      </c>
      <c r="CH127" s="68">
        <v>0</v>
      </c>
      <c r="CI127" s="68">
        <v>0</v>
      </c>
      <c r="CJ127" s="68">
        <v>0</v>
      </c>
      <c r="CK127" s="71">
        <f t="shared" si="116"/>
        <v>0</v>
      </c>
      <c r="CL127" s="67">
        <v>0</v>
      </c>
      <c r="CM127" s="68">
        <v>0</v>
      </c>
      <c r="CN127" s="68">
        <v>0</v>
      </c>
      <c r="CO127" s="71">
        <f t="shared" si="117"/>
        <v>0</v>
      </c>
      <c r="CP127" s="68">
        <v>0</v>
      </c>
      <c r="CQ127" s="68">
        <v>0</v>
      </c>
      <c r="CR127" s="68">
        <v>0</v>
      </c>
      <c r="CS127" s="71">
        <f t="shared" si="118"/>
        <v>0</v>
      </c>
      <c r="CT127" s="68">
        <v>0</v>
      </c>
      <c r="CU127" s="68">
        <v>0</v>
      </c>
      <c r="CV127" s="68">
        <v>0</v>
      </c>
      <c r="CW127" s="71">
        <f t="shared" si="119"/>
        <v>0</v>
      </c>
      <c r="CX127" s="68">
        <v>6257</v>
      </c>
      <c r="CY127" s="68">
        <v>6394</v>
      </c>
      <c r="CZ127" s="68">
        <v>352</v>
      </c>
      <c r="DA127" s="71">
        <f t="shared" si="120"/>
        <v>6746</v>
      </c>
      <c r="DB127" s="68">
        <v>0</v>
      </c>
      <c r="DC127" s="68">
        <v>0</v>
      </c>
      <c r="DD127" s="68">
        <v>0</v>
      </c>
      <c r="DE127" s="71">
        <f t="shared" si="121"/>
        <v>0</v>
      </c>
      <c r="DF127" s="68">
        <v>0</v>
      </c>
      <c r="DG127" s="68">
        <v>0</v>
      </c>
      <c r="DH127" s="68">
        <v>0</v>
      </c>
      <c r="DI127" s="68">
        <f t="shared" si="122"/>
        <v>0</v>
      </c>
      <c r="DJ127" s="68"/>
      <c r="DK127" s="68"/>
      <c r="DL127" s="68"/>
      <c r="DM127" s="71"/>
      <c r="DN127" s="68">
        <v>0</v>
      </c>
      <c r="DO127" s="68">
        <v>0</v>
      </c>
      <c r="DP127" s="68">
        <v>0</v>
      </c>
      <c r="DQ127" s="71">
        <f t="shared" si="123"/>
        <v>0</v>
      </c>
      <c r="DR127" s="68">
        <v>0</v>
      </c>
      <c r="DS127" s="68">
        <v>0</v>
      </c>
      <c r="DT127" s="68">
        <v>0</v>
      </c>
      <c r="DU127" s="71">
        <f t="shared" si="124"/>
        <v>0</v>
      </c>
      <c r="DV127" s="68">
        <v>17757</v>
      </c>
      <c r="DW127" s="68">
        <v>16419</v>
      </c>
      <c r="DX127" s="68">
        <v>1658</v>
      </c>
      <c r="DY127" s="71">
        <f t="shared" si="125"/>
        <v>18077</v>
      </c>
      <c r="DZ127" s="68">
        <v>0</v>
      </c>
      <c r="EA127" s="68">
        <v>0</v>
      </c>
      <c r="EB127" s="68">
        <v>0</v>
      </c>
      <c r="EC127" s="71">
        <f t="shared" si="126"/>
        <v>0</v>
      </c>
      <c r="ED127" s="68">
        <v>0</v>
      </c>
      <c r="EE127" s="68">
        <v>0</v>
      </c>
      <c r="EF127" s="68">
        <v>0</v>
      </c>
      <c r="EG127" s="68">
        <f t="shared" si="127"/>
        <v>0</v>
      </c>
      <c r="EH127" s="68"/>
      <c r="EI127" s="68"/>
      <c r="EJ127" s="68"/>
      <c r="EK127" s="71"/>
      <c r="EL127" s="68">
        <v>0</v>
      </c>
      <c r="EM127" s="68">
        <v>0</v>
      </c>
      <c r="EN127" s="68">
        <v>0</v>
      </c>
      <c r="EO127" s="71">
        <f t="shared" si="128"/>
        <v>0</v>
      </c>
      <c r="EP127" s="68">
        <v>1401</v>
      </c>
      <c r="EQ127" s="68">
        <v>1439</v>
      </c>
      <c r="ER127" s="68">
        <v>0</v>
      </c>
      <c r="ES127" s="71">
        <f t="shared" si="129"/>
        <v>1439</v>
      </c>
      <c r="ET127" s="68">
        <v>0</v>
      </c>
      <c r="EU127" s="68">
        <v>0</v>
      </c>
      <c r="EV127" s="68">
        <v>0</v>
      </c>
      <c r="EW127" s="71">
        <f t="shared" si="130"/>
        <v>0</v>
      </c>
      <c r="EX127" s="67">
        <v>0</v>
      </c>
      <c r="EY127" s="68">
        <v>0</v>
      </c>
      <c r="EZ127" s="68">
        <v>0</v>
      </c>
      <c r="FA127" s="71">
        <f t="shared" si="131"/>
        <v>0</v>
      </c>
      <c r="FB127" s="68">
        <v>0</v>
      </c>
      <c r="FC127" s="68">
        <v>0</v>
      </c>
      <c r="FD127" s="68">
        <v>0</v>
      </c>
      <c r="FE127" s="71">
        <f t="shared" si="132"/>
        <v>0</v>
      </c>
      <c r="FF127" s="67">
        <v>0</v>
      </c>
      <c r="FG127" s="68">
        <v>0</v>
      </c>
      <c r="FH127" s="68">
        <v>0</v>
      </c>
      <c r="FI127" s="71">
        <f t="shared" si="133"/>
        <v>0</v>
      </c>
      <c r="FJ127" s="68">
        <v>0</v>
      </c>
      <c r="FK127" s="68">
        <v>0</v>
      </c>
      <c r="FL127" s="68">
        <v>0</v>
      </c>
      <c r="FM127" s="71"/>
      <c r="FN127" s="68">
        <v>0</v>
      </c>
      <c r="FO127" s="68">
        <v>0</v>
      </c>
      <c r="FP127" s="68">
        <v>0</v>
      </c>
      <c r="FQ127" s="71">
        <f t="shared" si="134"/>
        <v>0</v>
      </c>
      <c r="FR127" s="68">
        <v>0</v>
      </c>
      <c r="FS127" s="68">
        <v>0</v>
      </c>
      <c r="FT127" s="68">
        <v>0</v>
      </c>
      <c r="FU127" s="71">
        <f t="shared" si="135"/>
        <v>0</v>
      </c>
      <c r="FV127" s="68">
        <v>4456</v>
      </c>
      <c r="FW127" s="68">
        <v>1209</v>
      </c>
      <c r="FX127" s="68">
        <v>3505</v>
      </c>
      <c r="FY127" s="71">
        <f t="shared" si="136"/>
        <v>4714</v>
      </c>
      <c r="FZ127" s="68">
        <v>0</v>
      </c>
      <c r="GA127" s="68">
        <v>0</v>
      </c>
      <c r="GB127" s="68">
        <v>0</v>
      </c>
      <c r="GC127" s="71">
        <f t="shared" si="137"/>
        <v>0</v>
      </c>
      <c r="GD127" s="82">
        <v>0</v>
      </c>
      <c r="GE127" s="83">
        <v>0</v>
      </c>
      <c r="GF127" s="83">
        <v>0</v>
      </c>
      <c r="GG127" s="84">
        <f t="shared" si="138"/>
        <v>0</v>
      </c>
      <c r="GH127" s="68">
        <f t="shared" si="97"/>
        <v>76659</v>
      </c>
      <c r="GI127" s="68">
        <f t="shared" si="97"/>
        <v>45468</v>
      </c>
      <c r="GJ127" s="68">
        <f t="shared" si="97"/>
        <v>32329</v>
      </c>
      <c r="GK127" s="71">
        <f t="shared" si="97"/>
        <v>77797</v>
      </c>
    </row>
    <row r="128" spans="1:193">
      <c r="A128" s="28">
        <v>40787</v>
      </c>
      <c r="B128" s="67">
        <v>0</v>
      </c>
      <c r="C128" s="68">
        <v>0</v>
      </c>
      <c r="D128" s="68">
        <v>0</v>
      </c>
      <c r="E128" s="71">
        <f t="shared" si="53"/>
        <v>0</v>
      </c>
      <c r="F128" s="68">
        <v>2558</v>
      </c>
      <c r="G128" s="68">
        <v>2451</v>
      </c>
      <c r="H128" s="68">
        <v>60</v>
      </c>
      <c r="I128" s="71">
        <f t="shared" si="98"/>
        <v>2511</v>
      </c>
      <c r="J128" s="68"/>
      <c r="K128" s="68"/>
      <c r="L128" s="68"/>
      <c r="M128" s="68"/>
      <c r="N128" s="68">
        <v>44357</v>
      </c>
      <c r="O128" s="68">
        <v>19987</v>
      </c>
      <c r="P128" s="68">
        <v>26491</v>
      </c>
      <c r="Q128" s="71">
        <f t="shared" si="99"/>
        <v>46478</v>
      </c>
      <c r="R128" s="68"/>
      <c r="S128" s="68"/>
      <c r="T128" s="68"/>
      <c r="U128" s="71"/>
      <c r="V128" s="67">
        <v>0</v>
      </c>
      <c r="W128" s="68">
        <v>0</v>
      </c>
      <c r="X128" s="68">
        <v>0</v>
      </c>
      <c r="Y128" s="71">
        <f t="shared" si="100"/>
        <v>0</v>
      </c>
      <c r="Z128" s="67">
        <v>0</v>
      </c>
      <c r="AA128" s="68">
        <v>0</v>
      </c>
      <c r="AB128" s="68">
        <v>0</v>
      </c>
      <c r="AC128" s="71">
        <f t="shared" si="101"/>
        <v>0</v>
      </c>
      <c r="AD128" s="68">
        <v>0</v>
      </c>
      <c r="AE128" s="68">
        <v>0</v>
      </c>
      <c r="AF128" s="68">
        <v>0</v>
      </c>
      <c r="AG128" s="71">
        <f t="shared" si="102"/>
        <v>0</v>
      </c>
      <c r="AH128" s="68">
        <v>0</v>
      </c>
      <c r="AI128" s="68">
        <v>0</v>
      </c>
      <c r="AJ128" s="68">
        <v>0</v>
      </c>
      <c r="AK128" s="71">
        <f t="shared" si="103"/>
        <v>0</v>
      </c>
      <c r="AL128" s="67">
        <v>0</v>
      </c>
      <c r="AM128" s="68">
        <v>0</v>
      </c>
      <c r="AN128" s="68">
        <v>0</v>
      </c>
      <c r="AO128" s="71">
        <f t="shared" si="104"/>
        <v>0</v>
      </c>
      <c r="AP128" s="67">
        <v>30</v>
      </c>
      <c r="AQ128" s="68">
        <v>4</v>
      </c>
      <c r="AR128" s="68">
        <v>56</v>
      </c>
      <c r="AS128" s="71">
        <f t="shared" si="105"/>
        <v>60</v>
      </c>
      <c r="AT128" s="67">
        <v>0</v>
      </c>
      <c r="AU128" s="68">
        <v>0</v>
      </c>
      <c r="AV128" s="68">
        <v>0</v>
      </c>
      <c r="AW128" s="71">
        <f t="shared" si="106"/>
        <v>0</v>
      </c>
      <c r="AX128" s="67">
        <v>0</v>
      </c>
      <c r="AY128" s="68">
        <v>0</v>
      </c>
      <c r="AZ128" s="68">
        <v>0</v>
      </c>
      <c r="BA128" s="71">
        <f t="shared" si="107"/>
        <v>0</v>
      </c>
      <c r="BB128" s="67">
        <v>0</v>
      </c>
      <c r="BC128" s="68">
        <v>0</v>
      </c>
      <c r="BD128" s="68">
        <v>0</v>
      </c>
      <c r="BE128" s="71">
        <f t="shared" si="108"/>
        <v>0</v>
      </c>
      <c r="BF128" s="68">
        <v>0</v>
      </c>
      <c r="BG128" s="68">
        <v>0</v>
      </c>
      <c r="BH128" s="68">
        <v>0</v>
      </c>
      <c r="BI128" s="71">
        <f t="shared" si="109"/>
        <v>0</v>
      </c>
      <c r="BJ128" s="68">
        <v>0</v>
      </c>
      <c r="BK128" s="68">
        <v>0</v>
      </c>
      <c r="BL128" s="68">
        <v>0</v>
      </c>
      <c r="BM128" s="71">
        <f t="shared" si="110"/>
        <v>0</v>
      </c>
      <c r="BN128" s="68">
        <v>0</v>
      </c>
      <c r="BO128" s="68">
        <v>0</v>
      </c>
      <c r="BP128" s="68">
        <v>0</v>
      </c>
      <c r="BQ128" s="71">
        <f t="shared" si="111"/>
        <v>0</v>
      </c>
      <c r="BR128" s="68">
        <v>0</v>
      </c>
      <c r="BS128" s="68">
        <v>0</v>
      </c>
      <c r="BT128" s="68">
        <v>0</v>
      </c>
      <c r="BU128" s="71">
        <f t="shared" si="112"/>
        <v>0</v>
      </c>
      <c r="BV128" s="68">
        <v>0</v>
      </c>
      <c r="BW128" s="68">
        <v>0</v>
      </c>
      <c r="BX128" s="68">
        <v>0</v>
      </c>
      <c r="BY128" s="71">
        <f t="shared" si="113"/>
        <v>0</v>
      </c>
      <c r="BZ128" s="68">
        <v>0</v>
      </c>
      <c r="CA128" s="68">
        <v>0</v>
      </c>
      <c r="CB128" s="68">
        <v>0</v>
      </c>
      <c r="CC128" s="71">
        <f t="shared" si="114"/>
        <v>0</v>
      </c>
      <c r="CD128" s="68">
        <v>0</v>
      </c>
      <c r="CE128" s="68">
        <v>0</v>
      </c>
      <c r="CF128" s="68">
        <v>0</v>
      </c>
      <c r="CG128" s="71">
        <f t="shared" si="115"/>
        <v>0</v>
      </c>
      <c r="CH128" s="68">
        <v>0</v>
      </c>
      <c r="CI128" s="68">
        <v>0</v>
      </c>
      <c r="CJ128" s="68">
        <v>0</v>
      </c>
      <c r="CK128" s="71">
        <f t="shared" si="116"/>
        <v>0</v>
      </c>
      <c r="CL128" s="67">
        <v>0</v>
      </c>
      <c r="CM128" s="68">
        <v>0</v>
      </c>
      <c r="CN128" s="68">
        <v>0</v>
      </c>
      <c r="CO128" s="71">
        <f t="shared" si="117"/>
        <v>0</v>
      </c>
      <c r="CP128" s="68">
        <v>0</v>
      </c>
      <c r="CQ128" s="68">
        <v>0</v>
      </c>
      <c r="CR128" s="68">
        <v>0</v>
      </c>
      <c r="CS128" s="71">
        <f t="shared" si="118"/>
        <v>0</v>
      </c>
      <c r="CT128" s="68">
        <v>0</v>
      </c>
      <c r="CU128" s="68">
        <v>0</v>
      </c>
      <c r="CV128" s="68">
        <v>0</v>
      </c>
      <c r="CW128" s="71">
        <f t="shared" si="119"/>
        <v>0</v>
      </c>
      <c r="CX128" s="68">
        <v>6623</v>
      </c>
      <c r="CY128" s="68">
        <v>7302</v>
      </c>
      <c r="CZ128" s="68">
        <v>304</v>
      </c>
      <c r="DA128" s="71">
        <f t="shared" si="120"/>
        <v>7606</v>
      </c>
      <c r="DB128" s="68">
        <v>0</v>
      </c>
      <c r="DC128" s="68">
        <v>0</v>
      </c>
      <c r="DD128" s="68">
        <v>0</v>
      </c>
      <c r="DE128" s="71">
        <f t="shared" si="121"/>
        <v>0</v>
      </c>
      <c r="DF128" s="68">
        <v>0</v>
      </c>
      <c r="DG128" s="68">
        <v>0</v>
      </c>
      <c r="DH128" s="68">
        <v>0</v>
      </c>
      <c r="DI128" s="68">
        <f t="shared" si="122"/>
        <v>0</v>
      </c>
      <c r="DJ128" s="68"/>
      <c r="DK128" s="68"/>
      <c r="DL128" s="68"/>
      <c r="DM128" s="71"/>
      <c r="DN128" s="68">
        <v>0</v>
      </c>
      <c r="DO128" s="68">
        <v>0</v>
      </c>
      <c r="DP128" s="68">
        <v>0</v>
      </c>
      <c r="DQ128" s="71">
        <f t="shared" si="123"/>
        <v>0</v>
      </c>
      <c r="DR128" s="68">
        <v>0</v>
      </c>
      <c r="DS128" s="68">
        <v>0</v>
      </c>
      <c r="DT128" s="68">
        <v>0</v>
      </c>
      <c r="DU128" s="71">
        <f t="shared" si="124"/>
        <v>0</v>
      </c>
      <c r="DV128" s="68">
        <v>19397</v>
      </c>
      <c r="DW128" s="68">
        <v>16599</v>
      </c>
      <c r="DX128" s="68">
        <v>2360</v>
      </c>
      <c r="DY128" s="71">
        <f t="shared" si="125"/>
        <v>18959</v>
      </c>
      <c r="DZ128" s="68">
        <v>0</v>
      </c>
      <c r="EA128" s="68">
        <v>0</v>
      </c>
      <c r="EB128" s="68">
        <v>0</v>
      </c>
      <c r="EC128" s="71">
        <f t="shared" si="126"/>
        <v>0</v>
      </c>
      <c r="ED128" s="68">
        <v>0</v>
      </c>
      <c r="EE128" s="68">
        <v>0</v>
      </c>
      <c r="EF128" s="68">
        <v>0</v>
      </c>
      <c r="EG128" s="68">
        <f t="shared" si="127"/>
        <v>0</v>
      </c>
      <c r="EH128" s="68"/>
      <c r="EI128" s="68"/>
      <c r="EJ128" s="68"/>
      <c r="EK128" s="71"/>
      <c r="EL128" s="68">
        <v>0</v>
      </c>
      <c r="EM128" s="68">
        <v>0</v>
      </c>
      <c r="EN128" s="68">
        <v>0</v>
      </c>
      <c r="EO128" s="71">
        <f t="shared" si="128"/>
        <v>0</v>
      </c>
      <c r="EP128" s="68">
        <v>1476</v>
      </c>
      <c r="EQ128" s="68">
        <v>1559</v>
      </c>
      <c r="ER128" s="68">
        <v>0</v>
      </c>
      <c r="ES128" s="71">
        <f t="shared" si="129"/>
        <v>1559</v>
      </c>
      <c r="ET128" s="68">
        <v>0</v>
      </c>
      <c r="EU128" s="68">
        <v>0</v>
      </c>
      <c r="EV128" s="68">
        <v>0</v>
      </c>
      <c r="EW128" s="71">
        <f t="shared" si="130"/>
        <v>0</v>
      </c>
      <c r="EX128" s="67">
        <v>0</v>
      </c>
      <c r="EY128" s="68">
        <v>0</v>
      </c>
      <c r="EZ128" s="68">
        <v>0</v>
      </c>
      <c r="FA128" s="71">
        <f t="shared" si="131"/>
        <v>0</v>
      </c>
      <c r="FB128" s="68">
        <v>0</v>
      </c>
      <c r="FC128" s="68">
        <v>0</v>
      </c>
      <c r="FD128" s="68">
        <v>0</v>
      </c>
      <c r="FE128" s="71">
        <f t="shared" si="132"/>
        <v>0</v>
      </c>
      <c r="FF128" s="67">
        <v>0</v>
      </c>
      <c r="FG128" s="68">
        <v>0</v>
      </c>
      <c r="FH128" s="68">
        <v>0</v>
      </c>
      <c r="FI128" s="71">
        <f t="shared" si="133"/>
        <v>0</v>
      </c>
      <c r="FJ128" s="68">
        <v>0</v>
      </c>
      <c r="FK128" s="68">
        <v>0</v>
      </c>
      <c r="FL128" s="68">
        <v>0</v>
      </c>
      <c r="FM128" s="71"/>
      <c r="FN128" s="68">
        <v>0</v>
      </c>
      <c r="FO128" s="68">
        <v>0</v>
      </c>
      <c r="FP128" s="68">
        <v>0</v>
      </c>
      <c r="FQ128" s="71">
        <f t="shared" si="134"/>
        <v>0</v>
      </c>
      <c r="FR128" s="68">
        <v>0</v>
      </c>
      <c r="FS128" s="68">
        <v>0</v>
      </c>
      <c r="FT128" s="68">
        <v>0</v>
      </c>
      <c r="FU128" s="71">
        <f t="shared" si="135"/>
        <v>0</v>
      </c>
      <c r="FV128" s="68">
        <v>4330</v>
      </c>
      <c r="FW128" s="68">
        <v>1369</v>
      </c>
      <c r="FX128" s="68">
        <v>2310</v>
      </c>
      <c r="FY128" s="71">
        <f t="shared" si="136"/>
        <v>3679</v>
      </c>
      <c r="FZ128" s="68">
        <v>0</v>
      </c>
      <c r="GA128" s="68">
        <v>0</v>
      </c>
      <c r="GB128" s="68">
        <v>0</v>
      </c>
      <c r="GC128" s="71">
        <f t="shared" si="137"/>
        <v>0</v>
      </c>
      <c r="GD128" s="82">
        <v>0</v>
      </c>
      <c r="GE128" s="83">
        <v>0</v>
      </c>
      <c r="GF128" s="83">
        <v>0</v>
      </c>
      <c r="GG128" s="84">
        <f t="shared" si="138"/>
        <v>0</v>
      </c>
      <c r="GH128" s="68">
        <f t="shared" si="97"/>
        <v>78771</v>
      </c>
      <c r="GI128" s="68">
        <f t="shared" si="97"/>
        <v>49271</v>
      </c>
      <c r="GJ128" s="68">
        <f t="shared" si="97"/>
        <v>31581</v>
      </c>
      <c r="GK128" s="71">
        <f t="shared" si="97"/>
        <v>80852</v>
      </c>
    </row>
    <row r="129" spans="1:193">
      <c r="A129" s="28">
        <v>40817</v>
      </c>
      <c r="B129" s="67">
        <v>0</v>
      </c>
      <c r="C129" s="68">
        <v>0</v>
      </c>
      <c r="D129" s="68">
        <v>0</v>
      </c>
      <c r="E129" s="71">
        <f>C129+D129</f>
        <v>0</v>
      </c>
      <c r="F129" s="68">
        <v>2446</v>
      </c>
      <c r="G129" s="68">
        <v>2520</v>
      </c>
      <c r="H129" s="68">
        <v>0</v>
      </c>
      <c r="I129" s="71">
        <f>G129+H129</f>
        <v>2520</v>
      </c>
      <c r="J129" s="68"/>
      <c r="K129" s="68"/>
      <c r="L129" s="68"/>
      <c r="M129" s="68"/>
      <c r="N129" s="68">
        <v>44435</v>
      </c>
      <c r="O129" s="68">
        <v>18823</v>
      </c>
      <c r="P129" s="68">
        <v>25368</v>
      </c>
      <c r="Q129" s="71">
        <f>O129+P129</f>
        <v>44191</v>
      </c>
      <c r="R129" s="68"/>
      <c r="S129" s="68"/>
      <c r="T129" s="68"/>
      <c r="U129" s="71"/>
      <c r="V129" s="67">
        <v>0</v>
      </c>
      <c r="W129" s="68">
        <v>0</v>
      </c>
      <c r="X129" s="68">
        <v>0</v>
      </c>
      <c r="Y129" s="71">
        <f>W129+X129</f>
        <v>0</v>
      </c>
      <c r="Z129" s="67">
        <v>0</v>
      </c>
      <c r="AA129" s="68">
        <v>0</v>
      </c>
      <c r="AB129" s="68">
        <v>0</v>
      </c>
      <c r="AC129" s="71">
        <f>AA129+AB129</f>
        <v>0</v>
      </c>
      <c r="AD129" s="68">
        <v>0</v>
      </c>
      <c r="AE129" s="68">
        <v>0</v>
      </c>
      <c r="AF129" s="68">
        <v>0</v>
      </c>
      <c r="AG129" s="71">
        <f>AE129+AF129</f>
        <v>0</v>
      </c>
      <c r="AH129" s="68">
        <v>0</v>
      </c>
      <c r="AI129" s="68">
        <v>0</v>
      </c>
      <c r="AJ129" s="68">
        <v>0</v>
      </c>
      <c r="AK129" s="71">
        <f>AI129+AJ129</f>
        <v>0</v>
      </c>
      <c r="AL129" s="67">
        <v>0</v>
      </c>
      <c r="AM129" s="68">
        <v>0</v>
      </c>
      <c r="AN129" s="68">
        <v>0</v>
      </c>
      <c r="AO129" s="71">
        <f>AM129+AN129</f>
        <v>0</v>
      </c>
      <c r="AP129" s="67">
        <v>39</v>
      </c>
      <c r="AQ129" s="68">
        <v>0</v>
      </c>
      <c r="AR129" s="68">
        <v>42</v>
      </c>
      <c r="AS129" s="71">
        <f>AQ129+AR129</f>
        <v>42</v>
      </c>
      <c r="AT129" s="67">
        <v>0</v>
      </c>
      <c r="AU129" s="68">
        <v>0</v>
      </c>
      <c r="AV129" s="68">
        <v>0</v>
      </c>
      <c r="AW129" s="71">
        <f>AU129+AV129</f>
        <v>0</v>
      </c>
      <c r="AX129" s="67">
        <v>0</v>
      </c>
      <c r="AY129" s="68">
        <v>0</v>
      </c>
      <c r="AZ129" s="68">
        <v>0</v>
      </c>
      <c r="BA129" s="71">
        <f>AY129+AZ129</f>
        <v>0</v>
      </c>
      <c r="BB129" s="67">
        <v>0</v>
      </c>
      <c r="BC129" s="68">
        <v>0</v>
      </c>
      <c r="BD129" s="68">
        <v>0</v>
      </c>
      <c r="BE129" s="71">
        <f>BC129+BD129</f>
        <v>0</v>
      </c>
      <c r="BF129" s="68">
        <v>0</v>
      </c>
      <c r="BG129" s="68">
        <v>0</v>
      </c>
      <c r="BH129" s="68">
        <v>0</v>
      </c>
      <c r="BI129" s="71">
        <f>BG129+BH129</f>
        <v>0</v>
      </c>
      <c r="BJ129" s="68">
        <v>0</v>
      </c>
      <c r="BK129" s="68">
        <v>0</v>
      </c>
      <c r="BL129" s="68">
        <v>0</v>
      </c>
      <c r="BM129" s="71">
        <f>BK129+BL129</f>
        <v>0</v>
      </c>
      <c r="BN129" s="68">
        <v>0</v>
      </c>
      <c r="BO129" s="68">
        <v>0</v>
      </c>
      <c r="BP129" s="68">
        <v>0</v>
      </c>
      <c r="BQ129" s="71">
        <f>BO129+BP129</f>
        <v>0</v>
      </c>
      <c r="BR129" s="68">
        <v>0</v>
      </c>
      <c r="BS129" s="68">
        <v>0</v>
      </c>
      <c r="BT129" s="68">
        <v>0</v>
      </c>
      <c r="BU129" s="71">
        <f>BS129+BT129</f>
        <v>0</v>
      </c>
      <c r="BV129" s="68">
        <v>0</v>
      </c>
      <c r="BW129" s="68">
        <v>0</v>
      </c>
      <c r="BX129" s="68">
        <v>0</v>
      </c>
      <c r="BY129" s="71">
        <f>BW129+BX129</f>
        <v>0</v>
      </c>
      <c r="BZ129" s="68">
        <v>0</v>
      </c>
      <c r="CA129" s="68">
        <v>0</v>
      </c>
      <c r="CB129" s="68">
        <v>0</v>
      </c>
      <c r="CC129" s="71">
        <f>CA129+CB129</f>
        <v>0</v>
      </c>
      <c r="CD129" s="68">
        <v>0</v>
      </c>
      <c r="CE129" s="68">
        <v>0</v>
      </c>
      <c r="CF129" s="68">
        <v>0</v>
      </c>
      <c r="CG129" s="71">
        <f>CE129+CF129</f>
        <v>0</v>
      </c>
      <c r="CH129" s="68">
        <v>0</v>
      </c>
      <c r="CI129" s="68">
        <v>0</v>
      </c>
      <c r="CJ129" s="68">
        <v>0</v>
      </c>
      <c r="CK129" s="71">
        <f>CI129+CJ129</f>
        <v>0</v>
      </c>
      <c r="CL129" s="67">
        <v>0</v>
      </c>
      <c r="CM129" s="68">
        <v>0</v>
      </c>
      <c r="CN129" s="68">
        <v>0</v>
      </c>
      <c r="CO129" s="71">
        <f>CM129+CN129</f>
        <v>0</v>
      </c>
      <c r="CP129" s="68">
        <v>0</v>
      </c>
      <c r="CQ129" s="68">
        <v>0</v>
      </c>
      <c r="CR129" s="68">
        <v>0</v>
      </c>
      <c r="CS129" s="71">
        <f>CQ129+CR129</f>
        <v>0</v>
      </c>
      <c r="CT129" s="68">
        <v>0</v>
      </c>
      <c r="CU129" s="68">
        <v>0</v>
      </c>
      <c r="CV129" s="68">
        <v>0</v>
      </c>
      <c r="CW129" s="71">
        <f>CU129+CV129</f>
        <v>0</v>
      </c>
      <c r="CX129" s="68">
        <v>6107</v>
      </c>
      <c r="CY129" s="68">
        <v>6332</v>
      </c>
      <c r="CZ129" s="68">
        <v>234</v>
      </c>
      <c r="DA129" s="71">
        <f>CY129+CZ129</f>
        <v>6566</v>
      </c>
      <c r="DB129" s="68">
        <v>0</v>
      </c>
      <c r="DC129" s="68">
        <v>0</v>
      </c>
      <c r="DD129" s="68">
        <v>0</v>
      </c>
      <c r="DE129" s="71">
        <f>DC129+DD129</f>
        <v>0</v>
      </c>
      <c r="DF129" s="68">
        <v>0</v>
      </c>
      <c r="DG129" s="68">
        <v>0</v>
      </c>
      <c r="DH129" s="68">
        <v>0</v>
      </c>
      <c r="DI129" s="68">
        <f>DG129+DH129</f>
        <v>0</v>
      </c>
      <c r="DJ129" s="68"/>
      <c r="DK129" s="68"/>
      <c r="DL129" s="68"/>
      <c r="DM129" s="71"/>
      <c r="DN129" s="68">
        <v>0</v>
      </c>
      <c r="DO129" s="68">
        <v>0</v>
      </c>
      <c r="DP129" s="68">
        <v>0</v>
      </c>
      <c r="DQ129" s="71">
        <f>DO129+DP129</f>
        <v>0</v>
      </c>
      <c r="DR129" s="68">
        <v>0</v>
      </c>
      <c r="DS129" s="68">
        <v>0</v>
      </c>
      <c r="DT129" s="68">
        <v>0</v>
      </c>
      <c r="DU129" s="71">
        <f>DS129+DT129</f>
        <v>0</v>
      </c>
      <c r="DV129" s="68">
        <v>19705</v>
      </c>
      <c r="DW129" s="68">
        <v>17984</v>
      </c>
      <c r="DX129" s="68">
        <v>1979</v>
      </c>
      <c r="DY129" s="71">
        <f>DW129+DX129</f>
        <v>19963</v>
      </c>
      <c r="DZ129" s="68">
        <v>0</v>
      </c>
      <c r="EA129" s="68">
        <v>0</v>
      </c>
      <c r="EB129" s="68">
        <v>0</v>
      </c>
      <c r="EC129" s="71">
        <f>EA129+EB129</f>
        <v>0</v>
      </c>
      <c r="ED129" s="68">
        <v>0</v>
      </c>
      <c r="EE129" s="68">
        <v>0</v>
      </c>
      <c r="EF129" s="68">
        <v>0</v>
      </c>
      <c r="EG129" s="68">
        <f>EE129+EF129</f>
        <v>0</v>
      </c>
      <c r="EH129" s="68"/>
      <c r="EI129" s="68"/>
      <c r="EJ129" s="68"/>
      <c r="EK129" s="71"/>
      <c r="EL129" s="68">
        <v>0</v>
      </c>
      <c r="EM129" s="68">
        <v>0</v>
      </c>
      <c r="EN129" s="68">
        <v>0</v>
      </c>
      <c r="EO129" s="71">
        <f>EM129+EN129</f>
        <v>0</v>
      </c>
      <c r="EP129" s="68">
        <v>1335</v>
      </c>
      <c r="EQ129" s="68">
        <v>1708</v>
      </c>
      <c r="ER129" s="68">
        <v>0</v>
      </c>
      <c r="ES129" s="71">
        <f>EQ129+ER129</f>
        <v>1708</v>
      </c>
      <c r="ET129" s="68">
        <v>0</v>
      </c>
      <c r="EU129" s="68">
        <v>0</v>
      </c>
      <c r="EV129" s="68">
        <v>0</v>
      </c>
      <c r="EW129" s="71">
        <f>EU129+EV129</f>
        <v>0</v>
      </c>
      <c r="EX129" s="67">
        <v>0</v>
      </c>
      <c r="EY129" s="68">
        <v>0</v>
      </c>
      <c r="EZ129" s="68">
        <v>0</v>
      </c>
      <c r="FA129" s="71">
        <f>EY129+EZ129</f>
        <v>0</v>
      </c>
      <c r="FB129" s="68">
        <v>0</v>
      </c>
      <c r="FC129" s="68">
        <v>0</v>
      </c>
      <c r="FD129" s="68">
        <v>0</v>
      </c>
      <c r="FE129" s="71">
        <f>FC129+FD129</f>
        <v>0</v>
      </c>
      <c r="FF129" s="67">
        <v>0</v>
      </c>
      <c r="FG129" s="68">
        <v>0</v>
      </c>
      <c r="FH129" s="68">
        <v>0</v>
      </c>
      <c r="FI129" s="71">
        <f>FG129+FH129</f>
        <v>0</v>
      </c>
      <c r="FJ129" s="68">
        <v>0</v>
      </c>
      <c r="FK129" s="68">
        <v>0</v>
      </c>
      <c r="FL129" s="68">
        <v>0</v>
      </c>
      <c r="FM129" s="71"/>
      <c r="FN129" s="68">
        <v>0</v>
      </c>
      <c r="FO129" s="68">
        <v>0</v>
      </c>
      <c r="FP129" s="68">
        <v>0</v>
      </c>
      <c r="FQ129" s="71">
        <f>FO129+FP129</f>
        <v>0</v>
      </c>
      <c r="FR129" s="68">
        <v>0</v>
      </c>
      <c r="FS129" s="68">
        <v>0</v>
      </c>
      <c r="FT129" s="68">
        <v>0</v>
      </c>
      <c r="FU129" s="71">
        <f>FS129+FT129</f>
        <v>0</v>
      </c>
      <c r="FV129" s="68">
        <v>3009</v>
      </c>
      <c r="FW129" s="68">
        <v>1702</v>
      </c>
      <c r="FX129" s="68">
        <v>2010</v>
      </c>
      <c r="FY129" s="71">
        <f>FW129+FX129</f>
        <v>3712</v>
      </c>
      <c r="FZ129" s="68">
        <v>0</v>
      </c>
      <c r="GA129" s="68">
        <v>0</v>
      </c>
      <c r="GB129" s="68">
        <v>0</v>
      </c>
      <c r="GC129" s="71">
        <f>GA129+GB129</f>
        <v>0</v>
      </c>
      <c r="GD129" s="82">
        <v>0</v>
      </c>
      <c r="GE129" s="83">
        <v>0</v>
      </c>
      <c r="GF129" s="83">
        <v>0</v>
      </c>
      <c r="GG129" s="84">
        <f>GE129+GF129</f>
        <v>0</v>
      </c>
      <c r="GH129" s="68">
        <f t="shared" si="97"/>
        <v>77076</v>
      </c>
      <c r="GI129" s="68">
        <f t="shared" si="97"/>
        <v>49069</v>
      </c>
      <c r="GJ129" s="68">
        <f t="shared" si="97"/>
        <v>29633</v>
      </c>
      <c r="GK129" s="71">
        <f t="shared" si="97"/>
        <v>78702</v>
      </c>
    </row>
    <row r="130" spans="1:193">
      <c r="A130" s="28">
        <v>40848</v>
      </c>
      <c r="B130" s="67">
        <v>0</v>
      </c>
      <c r="C130" s="68">
        <v>0</v>
      </c>
      <c r="D130" s="68">
        <v>0</v>
      </c>
      <c r="E130" s="71">
        <f>C130+D130</f>
        <v>0</v>
      </c>
      <c r="F130" s="68">
        <v>2309</v>
      </c>
      <c r="G130" s="68">
        <v>2240</v>
      </c>
      <c r="H130" s="68">
        <v>46</v>
      </c>
      <c r="I130" s="71">
        <f>G130+H130</f>
        <v>2286</v>
      </c>
      <c r="J130" s="68"/>
      <c r="K130" s="68"/>
      <c r="L130" s="68"/>
      <c r="M130" s="68"/>
      <c r="N130" s="68">
        <v>45399</v>
      </c>
      <c r="O130" s="68">
        <v>16814</v>
      </c>
      <c r="P130" s="68">
        <v>25696</v>
      </c>
      <c r="Q130" s="71">
        <f>O130+P130</f>
        <v>42510</v>
      </c>
      <c r="R130" s="68"/>
      <c r="S130" s="68"/>
      <c r="T130" s="68"/>
      <c r="U130" s="71"/>
      <c r="V130" s="67">
        <v>0</v>
      </c>
      <c r="W130" s="68">
        <v>0</v>
      </c>
      <c r="X130" s="68">
        <v>0</v>
      </c>
      <c r="Y130" s="71">
        <f>W130+X130</f>
        <v>0</v>
      </c>
      <c r="Z130" s="67">
        <v>0</v>
      </c>
      <c r="AA130" s="68">
        <v>0</v>
      </c>
      <c r="AB130" s="68">
        <v>0</v>
      </c>
      <c r="AC130" s="71">
        <f>AA130+AB130</f>
        <v>0</v>
      </c>
      <c r="AD130" s="68">
        <v>0</v>
      </c>
      <c r="AE130" s="68">
        <v>0</v>
      </c>
      <c r="AF130" s="68">
        <v>0</v>
      </c>
      <c r="AG130" s="71">
        <f>AE130+AF130</f>
        <v>0</v>
      </c>
      <c r="AH130" s="68">
        <v>0</v>
      </c>
      <c r="AI130" s="68">
        <v>0</v>
      </c>
      <c r="AJ130" s="68">
        <v>0</v>
      </c>
      <c r="AK130" s="71">
        <f>AI130+AJ130</f>
        <v>0</v>
      </c>
      <c r="AL130" s="67">
        <v>0</v>
      </c>
      <c r="AM130" s="68">
        <v>0</v>
      </c>
      <c r="AN130" s="68">
        <v>0</v>
      </c>
      <c r="AO130" s="71">
        <f>AM130+AN130</f>
        <v>0</v>
      </c>
      <c r="AP130" s="67">
        <v>0</v>
      </c>
      <c r="AQ130" s="68">
        <v>1</v>
      </c>
      <c r="AR130" s="68">
        <v>56</v>
      </c>
      <c r="AS130" s="71">
        <f>AQ130+AR130</f>
        <v>57</v>
      </c>
      <c r="AT130" s="67">
        <v>0</v>
      </c>
      <c r="AU130" s="68">
        <v>0</v>
      </c>
      <c r="AV130" s="68">
        <v>0</v>
      </c>
      <c r="AW130" s="71">
        <f>AU130+AV130</f>
        <v>0</v>
      </c>
      <c r="AX130" s="67">
        <v>0</v>
      </c>
      <c r="AY130" s="68">
        <v>0</v>
      </c>
      <c r="AZ130" s="68">
        <v>0</v>
      </c>
      <c r="BA130" s="71">
        <f>AY130+AZ130</f>
        <v>0</v>
      </c>
      <c r="BB130" s="67">
        <v>0</v>
      </c>
      <c r="BC130" s="68">
        <v>0</v>
      </c>
      <c r="BD130" s="68">
        <v>0</v>
      </c>
      <c r="BE130" s="71">
        <f>BC130+BD130</f>
        <v>0</v>
      </c>
      <c r="BF130" s="68">
        <v>0</v>
      </c>
      <c r="BG130" s="68">
        <v>0</v>
      </c>
      <c r="BH130" s="68">
        <v>0</v>
      </c>
      <c r="BI130" s="71">
        <f>BG130+BH130</f>
        <v>0</v>
      </c>
      <c r="BJ130" s="68">
        <v>0</v>
      </c>
      <c r="BK130" s="68">
        <v>0</v>
      </c>
      <c r="BL130" s="68">
        <v>0</v>
      </c>
      <c r="BM130" s="71">
        <f>BK130+BL130</f>
        <v>0</v>
      </c>
      <c r="BN130" s="68">
        <v>0</v>
      </c>
      <c r="BO130" s="68">
        <v>0</v>
      </c>
      <c r="BP130" s="68">
        <v>0</v>
      </c>
      <c r="BQ130" s="71">
        <f>BO130+BP130</f>
        <v>0</v>
      </c>
      <c r="BR130" s="68">
        <v>0</v>
      </c>
      <c r="BS130" s="68">
        <v>0</v>
      </c>
      <c r="BT130" s="68">
        <v>0</v>
      </c>
      <c r="BU130" s="71">
        <f>BS130+BT130</f>
        <v>0</v>
      </c>
      <c r="BV130" s="68">
        <v>0</v>
      </c>
      <c r="BW130" s="68">
        <v>0</v>
      </c>
      <c r="BX130" s="68">
        <v>0</v>
      </c>
      <c r="BY130" s="71">
        <f>BW130+BX130</f>
        <v>0</v>
      </c>
      <c r="BZ130" s="68">
        <v>0</v>
      </c>
      <c r="CA130" s="68">
        <v>0</v>
      </c>
      <c r="CB130" s="68">
        <v>0</v>
      </c>
      <c r="CC130" s="71">
        <f>CA130+CB130</f>
        <v>0</v>
      </c>
      <c r="CD130" s="68">
        <v>0</v>
      </c>
      <c r="CE130" s="68">
        <v>0</v>
      </c>
      <c r="CF130" s="68">
        <v>0</v>
      </c>
      <c r="CG130" s="71">
        <f>CE130+CF130</f>
        <v>0</v>
      </c>
      <c r="CH130" s="68">
        <v>0</v>
      </c>
      <c r="CI130" s="68">
        <v>0</v>
      </c>
      <c r="CJ130" s="68">
        <v>0</v>
      </c>
      <c r="CK130" s="71">
        <f>CI130+CJ130</f>
        <v>0</v>
      </c>
      <c r="CL130" s="67">
        <v>0</v>
      </c>
      <c r="CM130" s="68">
        <v>0</v>
      </c>
      <c r="CN130" s="68">
        <v>0</v>
      </c>
      <c r="CO130" s="71">
        <f>CM130+CN130</f>
        <v>0</v>
      </c>
      <c r="CP130" s="68">
        <v>0</v>
      </c>
      <c r="CQ130" s="68">
        <v>0</v>
      </c>
      <c r="CR130" s="68">
        <v>0</v>
      </c>
      <c r="CS130" s="71">
        <f>CQ130+CR130</f>
        <v>0</v>
      </c>
      <c r="CT130" s="68">
        <v>0</v>
      </c>
      <c r="CU130" s="68">
        <v>0</v>
      </c>
      <c r="CV130" s="68">
        <v>0</v>
      </c>
      <c r="CW130" s="71">
        <f>CU130+CV130</f>
        <v>0</v>
      </c>
      <c r="CX130" s="68">
        <v>6988</v>
      </c>
      <c r="CY130" s="68">
        <v>5889</v>
      </c>
      <c r="CZ130" s="68">
        <v>492</v>
      </c>
      <c r="DA130" s="71">
        <f>CY130+CZ130</f>
        <v>6381</v>
      </c>
      <c r="DB130" s="68">
        <v>0</v>
      </c>
      <c r="DC130" s="68">
        <v>0</v>
      </c>
      <c r="DD130" s="68">
        <v>0</v>
      </c>
      <c r="DE130" s="71">
        <f>DC130+DD130</f>
        <v>0</v>
      </c>
      <c r="DF130" s="68">
        <v>0</v>
      </c>
      <c r="DG130" s="68">
        <v>0</v>
      </c>
      <c r="DH130" s="68">
        <v>0</v>
      </c>
      <c r="DI130" s="68">
        <f>DG130+DH130</f>
        <v>0</v>
      </c>
      <c r="DJ130" s="68"/>
      <c r="DK130" s="68"/>
      <c r="DL130" s="68"/>
      <c r="DM130" s="71"/>
      <c r="DN130" s="68">
        <v>0</v>
      </c>
      <c r="DO130" s="68">
        <v>0</v>
      </c>
      <c r="DP130" s="68">
        <v>0</v>
      </c>
      <c r="DQ130" s="71">
        <f>DO130+DP130</f>
        <v>0</v>
      </c>
      <c r="DR130" s="68">
        <v>0</v>
      </c>
      <c r="DS130" s="68">
        <v>0</v>
      </c>
      <c r="DT130" s="68">
        <v>0</v>
      </c>
      <c r="DU130" s="71">
        <f>DS130+DT130</f>
        <v>0</v>
      </c>
      <c r="DV130" s="68">
        <v>17818</v>
      </c>
      <c r="DW130" s="68">
        <v>15567</v>
      </c>
      <c r="DX130" s="68">
        <v>1617</v>
      </c>
      <c r="DY130" s="71">
        <f>DW130+DX130</f>
        <v>17184</v>
      </c>
      <c r="DZ130" s="68">
        <v>0</v>
      </c>
      <c r="EA130" s="68">
        <v>0</v>
      </c>
      <c r="EB130" s="68">
        <v>0</v>
      </c>
      <c r="EC130" s="71">
        <f>EA130+EB130</f>
        <v>0</v>
      </c>
      <c r="ED130" s="68">
        <v>0</v>
      </c>
      <c r="EE130" s="68">
        <v>0</v>
      </c>
      <c r="EF130" s="68">
        <v>0</v>
      </c>
      <c r="EG130" s="68">
        <f>EE130+EF130</f>
        <v>0</v>
      </c>
      <c r="EH130" s="68"/>
      <c r="EI130" s="68"/>
      <c r="EJ130" s="68"/>
      <c r="EK130" s="71"/>
      <c r="EL130" s="68">
        <v>0</v>
      </c>
      <c r="EM130" s="68">
        <v>0</v>
      </c>
      <c r="EN130" s="68">
        <v>0</v>
      </c>
      <c r="EO130" s="71">
        <f>EM130+EN130</f>
        <v>0</v>
      </c>
      <c r="EP130" s="68">
        <v>1327</v>
      </c>
      <c r="EQ130" s="68">
        <v>1452</v>
      </c>
      <c r="ER130" s="68">
        <v>0</v>
      </c>
      <c r="ES130" s="71">
        <f>EQ130+ER130</f>
        <v>1452</v>
      </c>
      <c r="ET130" s="68">
        <v>0</v>
      </c>
      <c r="EU130" s="68">
        <v>0</v>
      </c>
      <c r="EV130" s="68">
        <v>0</v>
      </c>
      <c r="EW130" s="71">
        <f>EU130+EV130</f>
        <v>0</v>
      </c>
      <c r="EX130" s="67">
        <v>0</v>
      </c>
      <c r="EY130" s="68">
        <v>0</v>
      </c>
      <c r="EZ130" s="68">
        <v>0</v>
      </c>
      <c r="FA130" s="71">
        <f>EY130+EZ130</f>
        <v>0</v>
      </c>
      <c r="FB130" s="68">
        <v>0</v>
      </c>
      <c r="FC130" s="68">
        <v>0</v>
      </c>
      <c r="FD130" s="68">
        <v>0</v>
      </c>
      <c r="FE130" s="71">
        <f>FC130+FD130</f>
        <v>0</v>
      </c>
      <c r="FF130" s="67">
        <v>0</v>
      </c>
      <c r="FG130" s="68">
        <v>0</v>
      </c>
      <c r="FH130" s="68">
        <v>0</v>
      </c>
      <c r="FI130" s="71">
        <f>FG130+FH130</f>
        <v>0</v>
      </c>
      <c r="FJ130" s="68">
        <v>0</v>
      </c>
      <c r="FK130" s="68">
        <v>0</v>
      </c>
      <c r="FL130" s="68">
        <v>0</v>
      </c>
      <c r="FM130" s="71"/>
      <c r="FN130" s="68">
        <v>0</v>
      </c>
      <c r="FO130" s="68">
        <v>0</v>
      </c>
      <c r="FP130" s="68">
        <v>0</v>
      </c>
      <c r="FQ130" s="71">
        <f>FO130+FP130</f>
        <v>0</v>
      </c>
      <c r="FR130" s="68">
        <v>0</v>
      </c>
      <c r="FS130" s="68">
        <v>0</v>
      </c>
      <c r="FT130" s="68">
        <v>0</v>
      </c>
      <c r="FU130" s="71">
        <f>FS130+FT130</f>
        <v>0</v>
      </c>
      <c r="FV130" s="68">
        <v>3255</v>
      </c>
      <c r="FW130" s="68">
        <v>858</v>
      </c>
      <c r="FX130" s="68">
        <v>1848</v>
      </c>
      <c r="FY130" s="71">
        <f>FW130+FX130</f>
        <v>2706</v>
      </c>
      <c r="FZ130" s="68">
        <v>0</v>
      </c>
      <c r="GA130" s="68">
        <v>0</v>
      </c>
      <c r="GB130" s="68">
        <v>0</v>
      </c>
      <c r="GC130" s="71">
        <f>GA130+GB130</f>
        <v>0</v>
      </c>
      <c r="GD130" s="82">
        <v>0</v>
      </c>
      <c r="GE130" s="83">
        <v>0</v>
      </c>
      <c r="GF130" s="83">
        <v>0</v>
      </c>
      <c r="GG130" s="84">
        <f>GE130+GF130</f>
        <v>0</v>
      </c>
      <c r="GH130" s="68">
        <f t="shared" si="97"/>
        <v>77096</v>
      </c>
      <c r="GI130" s="68">
        <f t="shared" si="97"/>
        <v>42821</v>
      </c>
      <c r="GJ130" s="68">
        <f t="shared" si="97"/>
        <v>29755</v>
      </c>
      <c r="GK130" s="71">
        <f t="shared" si="97"/>
        <v>72576</v>
      </c>
    </row>
    <row r="131" spans="1:193" ht="11.25" customHeight="1">
      <c r="A131" s="28">
        <v>40878</v>
      </c>
      <c r="B131" s="67">
        <v>0</v>
      </c>
      <c r="C131" s="68">
        <v>0</v>
      </c>
      <c r="D131" s="68">
        <v>0</v>
      </c>
      <c r="E131" s="71">
        <f t="shared" ref="E131:E143" si="139">C131+D131</f>
        <v>0</v>
      </c>
      <c r="F131" s="68">
        <v>2459</v>
      </c>
      <c r="G131" s="68">
        <v>2347</v>
      </c>
      <c r="H131" s="68">
        <v>20</v>
      </c>
      <c r="I131" s="71">
        <f t="shared" ref="I131:I194" si="140">G131+H131</f>
        <v>2367</v>
      </c>
      <c r="J131" s="68"/>
      <c r="K131" s="68"/>
      <c r="L131" s="68"/>
      <c r="M131" s="68"/>
      <c r="N131" s="68">
        <v>39033</v>
      </c>
      <c r="O131" s="68">
        <v>16497</v>
      </c>
      <c r="P131" s="68">
        <v>25494</v>
      </c>
      <c r="Q131" s="71">
        <f t="shared" ref="Q131:Q194" si="141">O131+P131</f>
        <v>41991</v>
      </c>
      <c r="R131" s="68"/>
      <c r="S131" s="68"/>
      <c r="T131" s="68"/>
      <c r="U131" s="71"/>
      <c r="V131" s="67">
        <v>0</v>
      </c>
      <c r="W131" s="68">
        <v>0</v>
      </c>
      <c r="X131" s="68">
        <v>0</v>
      </c>
      <c r="Y131" s="71">
        <f t="shared" ref="Y131:Y194" si="142">W131+X131</f>
        <v>0</v>
      </c>
      <c r="Z131" s="67">
        <v>0</v>
      </c>
      <c r="AA131" s="68">
        <v>0</v>
      </c>
      <c r="AB131" s="68">
        <v>0</v>
      </c>
      <c r="AC131" s="71">
        <f t="shared" ref="AC131:AC194" si="143">AA131+AB131</f>
        <v>0</v>
      </c>
      <c r="AD131" s="68">
        <v>0</v>
      </c>
      <c r="AE131" s="68">
        <v>0</v>
      </c>
      <c r="AF131" s="68">
        <v>0</v>
      </c>
      <c r="AG131" s="71">
        <f t="shared" ref="AG131:AG194" si="144">AE131+AF131</f>
        <v>0</v>
      </c>
      <c r="AH131" s="68">
        <v>0</v>
      </c>
      <c r="AI131" s="68">
        <v>0</v>
      </c>
      <c r="AJ131" s="68">
        <v>0</v>
      </c>
      <c r="AK131" s="71">
        <f t="shared" ref="AK131:AK194" si="145">AI131+AJ131</f>
        <v>0</v>
      </c>
      <c r="AL131" s="67">
        <v>0</v>
      </c>
      <c r="AM131" s="68">
        <v>0</v>
      </c>
      <c r="AN131" s="68">
        <v>0</v>
      </c>
      <c r="AO131" s="71">
        <f t="shared" ref="AO131:AO194" si="146">AM131+AN131</f>
        <v>0</v>
      </c>
      <c r="AP131" s="67">
        <v>77</v>
      </c>
      <c r="AQ131" s="68">
        <v>0</v>
      </c>
      <c r="AR131" s="68">
        <v>0</v>
      </c>
      <c r="AS131" s="71">
        <f t="shared" ref="AS131:AS194" si="147">AQ131+AR131</f>
        <v>0</v>
      </c>
      <c r="AT131" s="67">
        <v>0</v>
      </c>
      <c r="AU131" s="68">
        <v>0</v>
      </c>
      <c r="AV131" s="68">
        <v>0</v>
      </c>
      <c r="AW131" s="71">
        <f t="shared" ref="AW131:AW194" si="148">AU131+AV131</f>
        <v>0</v>
      </c>
      <c r="AX131" s="67">
        <v>0</v>
      </c>
      <c r="AY131" s="68">
        <v>0</v>
      </c>
      <c r="AZ131" s="68">
        <v>0</v>
      </c>
      <c r="BA131" s="71">
        <f t="shared" ref="BA131:BA194" si="149">AY131+AZ131</f>
        <v>0</v>
      </c>
      <c r="BB131" s="67">
        <v>0</v>
      </c>
      <c r="BC131" s="68">
        <v>0</v>
      </c>
      <c r="BD131" s="68">
        <v>0</v>
      </c>
      <c r="BE131" s="71">
        <f t="shared" ref="BE131:BE194" si="150">BC131+BD131</f>
        <v>0</v>
      </c>
      <c r="BF131" s="68">
        <v>0</v>
      </c>
      <c r="BG131" s="68">
        <v>0</v>
      </c>
      <c r="BH131" s="68">
        <v>0</v>
      </c>
      <c r="BI131" s="71">
        <f t="shared" ref="BI131:BI194" si="151">BG131+BH131</f>
        <v>0</v>
      </c>
      <c r="BJ131" s="68">
        <v>0</v>
      </c>
      <c r="BK131" s="68">
        <v>0</v>
      </c>
      <c r="BL131" s="68">
        <v>0</v>
      </c>
      <c r="BM131" s="71">
        <f t="shared" ref="BM131:BM194" si="152">BK131+BL131</f>
        <v>0</v>
      </c>
      <c r="BN131" s="68">
        <v>0</v>
      </c>
      <c r="BO131" s="68">
        <v>0</v>
      </c>
      <c r="BP131" s="68">
        <v>0</v>
      </c>
      <c r="BQ131" s="71">
        <f t="shared" ref="BQ131:BQ194" si="153">BO131+BP131</f>
        <v>0</v>
      </c>
      <c r="BR131" s="68">
        <v>0</v>
      </c>
      <c r="BS131" s="68">
        <v>0</v>
      </c>
      <c r="BT131" s="68">
        <v>0</v>
      </c>
      <c r="BU131" s="71">
        <f t="shared" ref="BU131:BU194" si="154">BS131+BT131</f>
        <v>0</v>
      </c>
      <c r="BV131" s="68">
        <v>0</v>
      </c>
      <c r="BW131" s="68">
        <v>0</v>
      </c>
      <c r="BX131" s="68">
        <v>0</v>
      </c>
      <c r="BY131" s="71">
        <f t="shared" ref="BY131:BY194" si="155">BW131+BX131</f>
        <v>0</v>
      </c>
      <c r="BZ131" s="68">
        <v>0</v>
      </c>
      <c r="CA131" s="68">
        <v>0</v>
      </c>
      <c r="CB131" s="68">
        <v>0</v>
      </c>
      <c r="CC131" s="71">
        <f t="shared" ref="CC131:CC194" si="156">CA131+CB131</f>
        <v>0</v>
      </c>
      <c r="CD131" s="68">
        <v>0</v>
      </c>
      <c r="CE131" s="68">
        <v>0</v>
      </c>
      <c r="CF131" s="68">
        <v>0</v>
      </c>
      <c r="CG131" s="71">
        <f t="shared" ref="CG131:CG194" si="157">CE131+CF131</f>
        <v>0</v>
      </c>
      <c r="CH131" s="68">
        <v>0</v>
      </c>
      <c r="CI131" s="68">
        <v>0</v>
      </c>
      <c r="CJ131" s="68">
        <v>0</v>
      </c>
      <c r="CK131" s="71">
        <f t="shared" ref="CK131:CK194" si="158">CI131+CJ131</f>
        <v>0</v>
      </c>
      <c r="CL131" s="67">
        <v>0</v>
      </c>
      <c r="CM131" s="68">
        <v>0</v>
      </c>
      <c r="CN131" s="68">
        <v>0</v>
      </c>
      <c r="CO131" s="71">
        <f t="shared" ref="CO131:CO194" si="159">CM131+CN131</f>
        <v>0</v>
      </c>
      <c r="CP131" s="68">
        <v>0</v>
      </c>
      <c r="CQ131" s="68">
        <v>0</v>
      </c>
      <c r="CR131" s="68">
        <v>0</v>
      </c>
      <c r="CS131" s="71">
        <f t="shared" ref="CS131:CS194" si="160">CQ131+CR131</f>
        <v>0</v>
      </c>
      <c r="CT131" s="68">
        <v>0</v>
      </c>
      <c r="CU131" s="68">
        <v>0</v>
      </c>
      <c r="CV131" s="68">
        <v>0</v>
      </c>
      <c r="CW131" s="71">
        <f t="shared" ref="CW131:CW194" si="161">CU131+CV131</f>
        <v>0</v>
      </c>
      <c r="CX131" s="68">
        <v>6670</v>
      </c>
      <c r="CY131" s="68">
        <v>5744</v>
      </c>
      <c r="CZ131" s="68">
        <v>160</v>
      </c>
      <c r="DA131" s="71">
        <f t="shared" ref="DA131:DA194" si="162">CY131+CZ131</f>
        <v>5904</v>
      </c>
      <c r="DB131" s="68">
        <v>0</v>
      </c>
      <c r="DC131" s="68">
        <v>0</v>
      </c>
      <c r="DD131" s="68">
        <v>0</v>
      </c>
      <c r="DE131" s="71">
        <f t="shared" ref="DE131:DE194" si="163">DC131+DD131</f>
        <v>0</v>
      </c>
      <c r="DF131" s="68">
        <v>0</v>
      </c>
      <c r="DG131" s="68">
        <v>0</v>
      </c>
      <c r="DH131" s="68">
        <v>0</v>
      </c>
      <c r="DI131" s="68">
        <f t="shared" ref="DI131:DI194" si="164">DG131+DH131</f>
        <v>0</v>
      </c>
      <c r="DJ131" s="68"/>
      <c r="DK131" s="68"/>
      <c r="DL131" s="68"/>
      <c r="DM131" s="71"/>
      <c r="DN131" s="68">
        <v>0</v>
      </c>
      <c r="DO131" s="68">
        <v>0</v>
      </c>
      <c r="DP131" s="68">
        <v>0</v>
      </c>
      <c r="DQ131" s="71">
        <f t="shared" ref="DQ131:DQ194" si="165">DO131+DP131</f>
        <v>0</v>
      </c>
      <c r="DR131" s="68">
        <v>0</v>
      </c>
      <c r="DS131" s="68">
        <v>0</v>
      </c>
      <c r="DT131" s="68">
        <v>0</v>
      </c>
      <c r="DU131" s="71">
        <f t="shared" ref="DU131:DU194" si="166">DS131+DT131</f>
        <v>0</v>
      </c>
      <c r="DV131" s="68">
        <v>15714</v>
      </c>
      <c r="DW131" s="68">
        <v>14960</v>
      </c>
      <c r="DX131" s="68">
        <v>1557</v>
      </c>
      <c r="DY131" s="71">
        <f t="shared" ref="DY131:DY194" si="167">DW131+DX131</f>
        <v>16517</v>
      </c>
      <c r="DZ131" s="68">
        <v>0</v>
      </c>
      <c r="EA131" s="68">
        <v>0</v>
      </c>
      <c r="EB131" s="68">
        <v>0</v>
      </c>
      <c r="EC131" s="71">
        <f t="shared" ref="EC131:EC194" si="168">EA131+EB131</f>
        <v>0</v>
      </c>
      <c r="ED131" s="68">
        <v>0</v>
      </c>
      <c r="EE131" s="68">
        <v>0</v>
      </c>
      <c r="EF131" s="68">
        <v>0</v>
      </c>
      <c r="EG131" s="68">
        <f t="shared" ref="EG131:EG194" si="169">EE131+EF131</f>
        <v>0</v>
      </c>
      <c r="EH131" s="68"/>
      <c r="EI131" s="68"/>
      <c r="EJ131" s="68"/>
      <c r="EK131" s="71"/>
      <c r="EL131" s="68">
        <v>0</v>
      </c>
      <c r="EM131" s="68">
        <v>0</v>
      </c>
      <c r="EN131" s="68">
        <v>0</v>
      </c>
      <c r="EO131" s="71">
        <f t="shared" ref="EO131:EO194" si="170">EM131+EN131</f>
        <v>0</v>
      </c>
      <c r="EP131" s="68">
        <v>1632</v>
      </c>
      <c r="EQ131" s="68">
        <v>1476</v>
      </c>
      <c r="ER131" s="68">
        <v>0</v>
      </c>
      <c r="ES131" s="71">
        <f t="shared" ref="ES131:ES194" si="171">EQ131+ER131</f>
        <v>1476</v>
      </c>
      <c r="ET131" s="68">
        <v>0</v>
      </c>
      <c r="EU131" s="68">
        <v>0</v>
      </c>
      <c r="EV131" s="68">
        <v>0</v>
      </c>
      <c r="EW131" s="71">
        <f t="shared" ref="EW131:EW194" si="172">EU131+EV131</f>
        <v>0</v>
      </c>
      <c r="EX131" s="67">
        <v>0</v>
      </c>
      <c r="EY131" s="68">
        <v>0</v>
      </c>
      <c r="EZ131" s="68">
        <v>0</v>
      </c>
      <c r="FA131" s="71">
        <f t="shared" ref="FA131:FA194" si="173">EY131+EZ131</f>
        <v>0</v>
      </c>
      <c r="FB131" s="68">
        <v>0</v>
      </c>
      <c r="FC131" s="68">
        <v>0</v>
      </c>
      <c r="FD131" s="68">
        <v>0</v>
      </c>
      <c r="FE131" s="71">
        <f t="shared" ref="FE131:FE194" si="174">FC131+FD131</f>
        <v>0</v>
      </c>
      <c r="FF131" s="67">
        <v>0</v>
      </c>
      <c r="FG131" s="68">
        <v>0</v>
      </c>
      <c r="FH131" s="68">
        <v>0</v>
      </c>
      <c r="FI131" s="71">
        <f t="shared" ref="FI131:FI194" si="175">FG131+FH131</f>
        <v>0</v>
      </c>
      <c r="FJ131" s="68">
        <v>0</v>
      </c>
      <c r="FK131" s="68">
        <v>0</v>
      </c>
      <c r="FL131" s="68">
        <v>0</v>
      </c>
      <c r="FM131" s="71"/>
      <c r="FN131" s="68">
        <v>0</v>
      </c>
      <c r="FO131" s="68">
        <v>0</v>
      </c>
      <c r="FP131" s="68">
        <v>0</v>
      </c>
      <c r="FQ131" s="71">
        <f t="shared" ref="FQ131:FQ194" si="176">FO131+FP131</f>
        <v>0</v>
      </c>
      <c r="FR131" s="68">
        <v>0</v>
      </c>
      <c r="FS131" s="68">
        <v>0</v>
      </c>
      <c r="FT131" s="68">
        <v>0</v>
      </c>
      <c r="FU131" s="71">
        <f t="shared" ref="FU131:FU194" si="177">FS131+FT131</f>
        <v>0</v>
      </c>
      <c r="FV131" s="68">
        <v>2345</v>
      </c>
      <c r="FW131" s="68">
        <v>1200</v>
      </c>
      <c r="FX131" s="68">
        <v>1323</v>
      </c>
      <c r="FY131" s="71">
        <f t="shared" ref="FY131:FY194" si="178">FW131+FX131</f>
        <v>2523</v>
      </c>
      <c r="FZ131" s="68">
        <v>0</v>
      </c>
      <c r="GA131" s="68">
        <v>0</v>
      </c>
      <c r="GB131" s="68">
        <v>0</v>
      </c>
      <c r="GC131" s="71">
        <f t="shared" ref="GC131:GC194" si="179">GA131+GB131</f>
        <v>0</v>
      </c>
      <c r="GD131" s="82">
        <v>0</v>
      </c>
      <c r="GE131" s="83">
        <v>0</v>
      </c>
      <c r="GF131" s="83">
        <v>0</v>
      </c>
      <c r="GG131" s="84">
        <f t="shared" ref="GG131:GG194" si="180">GE131+GF131</f>
        <v>0</v>
      </c>
      <c r="GH131" s="68">
        <f t="shared" ref="GH131:GK162" si="181">B131+F131+N131+V131+Z131+AD131+AH131+AL131+AP131+AT131+AX131+BB131+BF131+BJ131+BN131+BR131+BV131+BZ131+CD131+CH131+CL131+CP131+CT131+CX131+DB131+DF131+DN131+DR131+DV131+DZ131+ED131+EL131+EP131+ET131+EX131+FB131+FF131+FJ131+FN131+FR131+FV131+FZ131+GD131+J131+DJ131+EH131</f>
        <v>67930</v>
      </c>
      <c r="GI131" s="68">
        <f t="shared" si="181"/>
        <v>42224</v>
      </c>
      <c r="GJ131" s="68">
        <f t="shared" si="181"/>
        <v>28554</v>
      </c>
      <c r="GK131" s="71">
        <f t="shared" si="181"/>
        <v>70778</v>
      </c>
    </row>
    <row r="132" spans="1:193" ht="11.25" customHeight="1">
      <c r="A132" s="28">
        <v>40909</v>
      </c>
      <c r="B132" s="67">
        <v>0</v>
      </c>
      <c r="C132" s="68">
        <v>0</v>
      </c>
      <c r="D132" s="68">
        <v>0</v>
      </c>
      <c r="E132" s="71">
        <f t="shared" si="139"/>
        <v>0</v>
      </c>
      <c r="F132" s="68">
        <v>2268</v>
      </c>
      <c r="G132" s="68">
        <v>2347</v>
      </c>
      <c r="H132" s="68">
        <v>20</v>
      </c>
      <c r="I132" s="71">
        <f t="shared" si="140"/>
        <v>2367</v>
      </c>
      <c r="J132" s="68"/>
      <c r="K132" s="68"/>
      <c r="L132" s="68"/>
      <c r="M132" s="68"/>
      <c r="N132" s="68">
        <v>44813</v>
      </c>
      <c r="O132" s="68">
        <v>18665</v>
      </c>
      <c r="P132" s="68">
        <v>24771</v>
      </c>
      <c r="Q132" s="71">
        <f t="shared" si="141"/>
        <v>43436</v>
      </c>
      <c r="R132" s="68"/>
      <c r="S132" s="68"/>
      <c r="T132" s="68"/>
      <c r="U132" s="71"/>
      <c r="V132" s="67">
        <v>0</v>
      </c>
      <c r="W132" s="68">
        <v>0</v>
      </c>
      <c r="X132" s="68">
        <v>0</v>
      </c>
      <c r="Y132" s="71">
        <f t="shared" si="142"/>
        <v>0</v>
      </c>
      <c r="Z132" s="67">
        <v>0</v>
      </c>
      <c r="AA132" s="68">
        <v>0</v>
      </c>
      <c r="AB132" s="68">
        <v>0</v>
      </c>
      <c r="AC132" s="71">
        <f t="shared" si="143"/>
        <v>0</v>
      </c>
      <c r="AD132" s="68">
        <v>0</v>
      </c>
      <c r="AE132" s="68">
        <v>0</v>
      </c>
      <c r="AF132" s="68">
        <v>0</v>
      </c>
      <c r="AG132" s="71">
        <f t="shared" si="144"/>
        <v>0</v>
      </c>
      <c r="AH132" s="68">
        <v>0</v>
      </c>
      <c r="AI132" s="68">
        <v>0</v>
      </c>
      <c r="AJ132" s="68">
        <v>0</v>
      </c>
      <c r="AK132" s="71">
        <f t="shared" si="145"/>
        <v>0</v>
      </c>
      <c r="AL132" s="67">
        <v>0</v>
      </c>
      <c r="AM132" s="68">
        <v>0</v>
      </c>
      <c r="AN132" s="68">
        <v>0</v>
      </c>
      <c r="AO132" s="71">
        <f t="shared" si="146"/>
        <v>0</v>
      </c>
      <c r="AP132" s="67">
        <v>2</v>
      </c>
      <c r="AQ132" s="68">
        <v>2</v>
      </c>
      <c r="AR132" s="68">
        <v>84</v>
      </c>
      <c r="AS132" s="71">
        <f t="shared" si="147"/>
        <v>86</v>
      </c>
      <c r="AT132" s="67">
        <v>0</v>
      </c>
      <c r="AU132" s="68">
        <v>0</v>
      </c>
      <c r="AV132" s="68">
        <v>0</v>
      </c>
      <c r="AW132" s="71">
        <f t="shared" si="148"/>
        <v>0</v>
      </c>
      <c r="AX132" s="67">
        <v>0</v>
      </c>
      <c r="AY132" s="68">
        <v>0</v>
      </c>
      <c r="AZ132" s="68">
        <v>0</v>
      </c>
      <c r="BA132" s="71">
        <f t="shared" si="149"/>
        <v>0</v>
      </c>
      <c r="BB132" s="67">
        <v>0</v>
      </c>
      <c r="BC132" s="68">
        <v>0</v>
      </c>
      <c r="BD132" s="68">
        <v>0</v>
      </c>
      <c r="BE132" s="71">
        <f t="shared" si="150"/>
        <v>0</v>
      </c>
      <c r="BF132" s="68">
        <v>0</v>
      </c>
      <c r="BG132" s="68">
        <v>0</v>
      </c>
      <c r="BH132" s="68">
        <v>0</v>
      </c>
      <c r="BI132" s="71">
        <f t="shared" si="151"/>
        <v>0</v>
      </c>
      <c r="BJ132" s="68">
        <v>0</v>
      </c>
      <c r="BK132" s="68">
        <v>0</v>
      </c>
      <c r="BL132" s="68">
        <v>0</v>
      </c>
      <c r="BM132" s="71">
        <f t="shared" si="152"/>
        <v>0</v>
      </c>
      <c r="BN132" s="68">
        <v>0</v>
      </c>
      <c r="BO132" s="68">
        <v>0</v>
      </c>
      <c r="BP132" s="68">
        <v>0</v>
      </c>
      <c r="BQ132" s="71">
        <f t="shared" si="153"/>
        <v>0</v>
      </c>
      <c r="BR132" s="68">
        <v>0</v>
      </c>
      <c r="BS132" s="68">
        <v>0</v>
      </c>
      <c r="BT132" s="68">
        <v>0</v>
      </c>
      <c r="BU132" s="71">
        <f t="shared" si="154"/>
        <v>0</v>
      </c>
      <c r="BV132" s="68">
        <v>0</v>
      </c>
      <c r="BW132" s="68">
        <v>0</v>
      </c>
      <c r="BX132" s="68">
        <v>0</v>
      </c>
      <c r="BY132" s="71">
        <f t="shared" si="155"/>
        <v>0</v>
      </c>
      <c r="BZ132" s="68">
        <v>0</v>
      </c>
      <c r="CA132" s="68">
        <v>0</v>
      </c>
      <c r="CB132" s="68">
        <v>0</v>
      </c>
      <c r="CC132" s="71">
        <f t="shared" si="156"/>
        <v>0</v>
      </c>
      <c r="CD132" s="68">
        <v>0</v>
      </c>
      <c r="CE132" s="68">
        <v>0</v>
      </c>
      <c r="CF132" s="68">
        <v>0</v>
      </c>
      <c r="CG132" s="71">
        <f t="shared" si="157"/>
        <v>0</v>
      </c>
      <c r="CH132" s="68">
        <v>0</v>
      </c>
      <c r="CI132" s="68">
        <v>0</v>
      </c>
      <c r="CJ132" s="68">
        <v>0</v>
      </c>
      <c r="CK132" s="71">
        <f t="shared" si="158"/>
        <v>0</v>
      </c>
      <c r="CL132" s="67">
        <v>0</v>
      </c>
      <c r="CM132" s="68">
        <v>0</v>
      </c>
      <c r="CN132" s="68">
        <v>0</v>
      </c>
      <c r="CO132" s="71">
        <f t="shared" si="159"/>
        <v>0</v>
      </c>
      <c r="CP132" s="68">
        <v>0</v>
      </c>
      <c r="CQ132" s="68">
        <v>0</v>
      </c>
      <c r="CR132" s="68">
        <v>0</v>
      </c>
      <c r="CS132" s="71">
        <f t="shared" si="160"/>
        <v>0</v>
      </c>
      <c r="CT132" s="68">
        <v>0</v>
      </c>
      <c r="CU132" s="68">
        <v>0</v>
      </c>
      <c r="CV132" s="68">
        <v>0</v>
      </c>
      <c r="CW132" s="71">
        <f t="shared" si="161"/>
        <v>0</v>
      </c>
      <c r="CX132" s="68">
        <v>6808</v>
      </c>
      <c r="CY132" s="68">
        <v>6126</v>
      </c>
      <c r="CZ132" s="68">
        <v>354</v>
      </c>
      <c r="DA132" s="71">
        <f t="shared" si="162"/>
        <v>6480</v>
      </c>
      <c r="DB132" s="68">
        <v>0</v>
      </c>
      <c r="DC132" s="68">
        <v>0</v>
      </c>
      <c r="DD132" s="68">
        <v>0</v>
      </c>
      <c r="DE132" s="71">
        <f t="shared" si="163"/>
        <v>0</v>
      </c>
      <c r="DF132" s="68">
        <v>0</v>
      </c>
      <c r="DG132" s="68">
        <v>0</v>
      </c>
      <c r="DH132" s="68">
        <v>0</v>
      </c>
      <c r="DI132" s="68">
        <f t="shared" si="164"/>
        <v>0</v>
      </c>
      <c r="DJ132" s="68"/>
      <c r="DK132" s="68"/>
      <c r="DL132" s="68"/>
      <c r="DM132" s="71"/>
      <c r="DN132" s="68">
        <v>0</v>
      </c>
      <c r="DO132" s="68">
        <v>0</v>
      </c>
      <c r="DP132" s="68">
        <v>0</v>
      </c>
      <c r="DQ132" s="71">
        <f t="shared" si="165"/>
        <v>0</v>
      </c>
      <c r="DR132" s="68">
        <v>0</v>
      </c>
      <c r="DS132" s="68">
        <v>0</v>
      </c>
      <c r="DT132" s="68">
        <v>0</v>
      </c>
      <c r="DU132" s="71">
        <f t="shared" si="166"/>
        <v>0</v>
      </c>
      <c r="DV132" s="68">
        <v>16453</v>
      </c>
      <c r="DW132" s="68">
        <v>14941</v>
      </c>
      <c r="DX132" s="68">
        <v>1439</v>
      </c>
      <c r="DY132" s="71">
        <f t="shared" si="167"/>
        <v>16380</v>
      </c>
      <c r="DZ132" s="68">
        <v>0</v>
      </c>
      <c r="EA132" s="68">
        <v>0</v>
      </c>
      <c r="EB132" s="68">
        <v>0</v>
      </c>
      <c r="EC132" s="71">
        <f t="shared" si="168"/>
        <v>0</v>
      </c>
      <c r="ED132" s="68">
        <v>0</v>
      </c>
      <c r="EE132" s="68">
        <v>0</v>
      </c>
      <c r="EF132" s="68">
        <v>0</v>
      </c>
      <c r="EG132" s="68">
        <f t="shared" si="169"/>
        <v>0</v>
      </c>
      <c r="EH132" s="68"/>
      <c r="EI132" s="68"/>
      <c r="EJ132" s="68"/>
      <c r="EK132" s="71"/>
      <c r="EL132" s="68">
        <v>0</v>
      </c>
      <c r="EM132" s="68">
        <v>0</v>
      </c>
      <c r="EN132" s="68">
        <v>0</v>
      </c>
      <c r="EO132" s="71">
        <f t="shared" si="170"/>
        <v>0</v>
      </c>
      <c r="EP132" s="68">
        <v>1501</v>
      </c>
      <c r="EQ132" s="68">
        <v>1752</v>
      </c>
      <c r="ER132" s="68">
        <v>0</v>
      </c>
      <c r="ES132" s="71">
        <f t="shared" si="171"/>
        <v>1752</v>
      </c>
      <c r="ET132" s="68">
        <v>0</v>
      </c>
      <c r="EU132" s="68">
        <v>0</v>
      </c>
      <c r="EV132" s="68">
        <v>0</v>
      </c>
      <c r="EW132" s="71">
        <f t="shared" si="172"/>
        <v>0</v>
      </c>
      <c r="EX132" s="67">
        <v>0</v>
      </c>
      <c r="EY132" s="68">
        <v>0</v>
      </c>
      <c r="EZ132" s="68">
        <v>0</v>
      </c>
      <c r="FA132" s="71">
        <f t="shared" si="173"/>
        <v>0</v>
      </c>
      <c r="FB132" s="68">
        <v>0</v>
      </c>
      <c r="FC132" s="68">
        <v>0</v>
      </c>
      <c r="FD132" s="68">
        <v>0</v>
      </c>
      <c r="FE132" s="71">
        <f t="shared" si="174"/>
        <v>0</v>
      </c>
      <c r="FF132" s="67">
        <v>0</v>
      </c>
      <c r="FG132" s="68">
        <v>0</v>
      </c>
      <c r="FH132" s="68">
        <v>0</v>
      </c>
      <c r="FI132" s="71">
        <f t="shared" si="175"/>
        <v>0</v>
      </c>
      <c r="FJ132" s="68">
        <v>0</v>
      </c>
      <c r="FK132" s="68">
        <v>0</v>
      </c>
      <c r="FL132" s="68">
        <v>0</v>
      </c>
      <c r="FM132" s="71"/>
      <c r="FN132" s="68">
        <v>0</v>
      </c>
      <c r="FO132" s="68">
        <v>0</v>
      </c>
      <c r="FP132" s="68">
        <v>0</v>
      </c>
      <c r="FQ132" s="71">
        <f t="shared" si="176"/>
        <v>0</v>
      </c>
      <c r="FR132" s="68">
        <v>0</v>
      </c>
      <c r="FS132" s="68">
        <v>0</v>
      </c>
      <c r="FT132" s="68">
        <v>0</v>
      </c>
      <c r="FU132" s="71">
        <f t="shared" si="177"/>
        <v>0</v>
      </c>
      <c r="FV132" s="68">
        <v>1916</v>
      </c>
      <c r="FW132" s="68">
        <v>1800</v>
      </c>
      <c r="FX132" s="68">
        <v>602</v>
      </c>
      <c r="FY132" s="71">
        <f t="shared" si="178"/>
        <v>2402</v>
      </c>
      <c r="FZ132" s="68">
        <v>0</v>
      </c>
      <c r="GA132" s="68">
        <v>0</v>
      </c>
      <c r="GB132" s="68">
        <v>0</v>
      </c>
      <c r="GC132" s="71">
        <f t="shared" si="179"/>
        <v>0</v>
      </c>
      <c r="GD132" s="82">
        <v>0</v>
      </c>
      <c r="GE132" s="83">
        <v>0</v>
      </c>
      <c r="GF132" s="83">
        <v>0</v>
      </c>
      <c r="GG132" s="84">
        <f t="shared" si="180"/>
        <v>0</v>
      </c>
      <c r="GH132" s="68">
        <f t="shared" si="181"/>
        <v>73761</v>
      </c>
      <c r="GI132" s="68">
        <f t="shared" si="181"/>
        <v>45633</v>
      </c>
      <c r="GJ132" s="68">
        <f t="shared" si="181"/>
        <v>27270</v>
      </c>
      <c r="GK132" s="71">
        <f t="shared" si="181"/>
        <v>72903</v>
      </c>
    </row>
    <row r="133" spans="1:193" ht="11.25" customHeight="1">
      <c r="A133" s="28">
        <v>40940</v>
      </c>
      <c r="B133" s="67">
        <v>0</v>
      </c>
      <c r="C133" s="68">
        <v>0</v>
      </c>
      <c r="D133" s="68">
        <v>0</v>
      </c>
      <c r="E133" s="71">
        <f t="shared" si="139"/>
        <v>0</v>
      </c>
      <c r="F133" s="68">
        <v>2727</v>
      </c>
      <c r="G133" s="68">
        <v>2511</v>
      </c>
      <c r="H133" s="68">
        <v>0</v>
      </c>
      <c r="I133" s="71">
        <f t="shared" si="140"/>
        <v>2511</v>
      </c>
      <c r="J133" s="68"/>
      <c r="K133" s="68"/>
      <c r="L133" s="68"/>
      <c r="M133" s="68"/>
      <c r="N133" s="68">
        <v>44208</v>
      </c>
      <c r="O133" s="68">
        <v>17131</v>
      </c>
      <c r="P133" s="68">
        <v>24685</v>
      </c>
      <c r="Q133" s="71">
        <f t="shared" si="141"/>
        <v>41816</v>
      </c>
      <c r="R133" s="68"/>
      <c r="S133" s="68"/>
      <c r="T133" s="68"/>
      <c r="U133" s="71"/>
      <c r="V133" s="67">
        <v>0</v>
      </c>
      <c r="W133" s="68">
        <v>0</v>
      </c>
      <c r="X133" s="68">
        <v>0</v>
      </c>
      <c r="Y133" s="71">
        <f t="shared" si="142"/>
        <v>0</v>
      </c>
      <c r="Z133" s="67">
        <v>0</v>
      </c>
      <c r="AA133" s="68">
        <v>0</v>
      </c>
      <c r="AB133" s="68">
        <v>0</v>
      </c>
      <c r="AC133" s="71">
        <f t="shared" si="143"/>
        <v>0</v>
      </c>
      <c r="AD133" s="68">
        <v>0</v>
      </c>
      <c r="AE133" s="68">
        <v>0</v>
      </c>
      <c r="AF133" s="68">
        <v>0</v>
      </c>
      <c r="AG133" s="71">
        <f t="shared" si="144"/>
        <v>0</v>
      </c>
      <c r="AH133" s="68">
        <v>0</v>
      </c>
      <c r="AI133" s="68">
        <v>0</v>
      </c>
      <c r="AJ133" s="68">
        <v>0</v>
      </c>
      <c r="AK133" s="71">
        <f t="shared" si="145"/>
        <v>0</v>
      </c>
      <c r="AL133" s="67">
        <v>0</v>
      </c>
      <c r="AM133" s="68">
        <v>0</v>
      </c>
      <c r="AN133" s="68">
        <v>0</v>
      </c>
      <c r="AO133" s="71">
        <f t="shared" si="146"/>
        <v>0</v>
      </c>
      <c r="AP133" s="67">
        <v>97</v>
      </c>
      <c r="AQ133" s="68">
        <v>0</v>
      </c>
      <c r="AR133" s="68">
        <v>56</v>
      </c>
      <c r="AS133" s="71">
        <f t="shared" si="147"/>
        <v>56</v>
      </c>
      <c r="AT133" s="67">
        <v>0</v>
      </c>
      <c r="AU133" s="68">
        <v>0</v>
      </c>
      <c r="AV133" s="68">
        <v>0</v>
      </c>
      <c r="AW133" s="71">
        <f t="shared" si="148"/>
        <v>0</v>
      </c>
      <c r="AX133" s="67">
        <v>0</v>
      </c>
      <c r="AY133" s="68">
        <v>0</v>
      </c>
      <c r="AZ133" s="68">
        <v>0</v>
      </c>
      <c r="BA133" s="71">
        <f t="shared" si="149"/>
        <v>0</v>
      </c>
      <c r="BB133" s="67">
        <v>0</v>
      </c>
      <c r="BC133" s="68">
        <v>0</v>
      </c>
      <c r="BD133" s="68">
        <v>0</v>
      </c>
      <c r="BE133" s="71">
        <f t="shared" si="150"/>
        <v>0</v>
      </c>
      <c r="BF133" s="68">
        <v>0</v>
      </c>
      <c r="BG133" s="68">
        <v>0</v>
      </c>
      <c r="BH133" s="68">
        <v>0</v>
      </c>
      <c r="BI133" s="71">
        <f t="shared" si="151"/>
        <v>0</v>
      </c>
      <c r="BJ133" s="68">
        <v>0</v>
      </c>
      <c r="BK133" s="68">
        <v>0</v>
      </c>
      <c r="BL133" s="68">
        <v>0</v>
      </c>
      <c r="BM133" s="71">
        <f t="shared" si="152"/>
        <v>0</v>
      </c>
      <c r="BN133" s="68">
        <v>0</v>
      </c>
      <c r="BO133" s="68">
        <v>0</v>
      </c>
      <c r="BP133" s="68">
        <v>0</v>
      </c>
      <c r="BQ133" s="71">
        <f t="shared" si="153"/>
        <v>0</v>
      </c>
      <c r="BR133" s="68">
        <v>0</v>
      </c>
      <c r="BS133" s="68">
        <v>0</v>
      </c>
      <c r="BT133" s="68">
        <v>0</v>
      </c>
      <c r="BU133" s="71">
        <f t="shared" si="154"/>
        <v>0</v>
      </c>
      <c r="BV133" s="68">
        <v>0</v>
      </c>
      <c r="BW133" s="68">
        <v>0</v>
      </c>
      <c r="BX133" s="68">
        <v>0</v>
      </c>
      <c r="BY133" s="71">
        <f t="shared" si="155"/>
        <v>0</v>
      </c>
      <c r="BZ133" s="68">
        <v>0</v>
      </c>
      <c r="CA133" s="68">
        <v>0</v>
      </c>
      <c r="CB133" s="68">
        <v>0</v>
      </c>
      <c r="CC133" s="71">
        <f t="shared" si="156"/>
        <v>0</v>
      </c>
      <c r="CD133" s="68">
        <v>0</v>
      </c>
      <c r="CE133" s="68">
        <v>0</v>
      </c>
      <c r="CF133" s="68">
        <v>0</v>
      </c>
      <c r="CG133" s="71">
        <f t="shared" si="157"/>
        <v>0</v>
      </c>
      <c r="CH133" s="68">
        <v>0</v>
      </c>
      <c r="CI133" s="68">
        <v>0</v>
      </c>
      <c r="CJ133" s="68">
        <v>0</v>
      </c>
      <c r="CK133" s="71">
        <f t="shared" si="158"/>
        <v>0</v>
      </c>
      <c r="CL133" s="67">
        <v>0</v>
      </c>
      <c r="CM133" s="68">
        <v>0</v>
      </c>
      <c r="CN133" s="68">
        <v>0</v>
      </c>
      <c r="CO133" s="71">
        <f t="shared" si="159"/>
        <v>0</v>
      </c>
      <c r="CP133" s="68">
        <v>0</v>
      </c>
      <c r="CQ133" s="68">
        <v>0</v>
      </c>
      <c r="CR133" s="68">
        <v>0</v>
      </c>
      <c r="CS133" s="71">
        <f t="shared" si="160"/>
        <v>0</v>
      </c>
      <c r="CT133" s="68">
        <v>0</v>
      </c>
      <c r="CU133" s="68">
        <v>0</v>
      </c>
      <c r="CV133" s="68">
        <v>0</v>
      </c>
      <c r="CW133" s="71">
        <f t="shared" si="161"/>
        <v>0</v>
      </c>
      <c r="CX133" s="68">
        <v>6079</v>
      </c>
      <c r="CY133" s="68">
        <v>5111</v>
      </c>
      <c r="CZ133" s="68">
        <v>32</v>
      </c>
      <c r="DA133" s="71">
        <f t="shared" si="162"/>
        <v>5143</v>
      </c>
      <c r="DB133" s="68">
        <v>0</v>
      </c>
      <c r="DC133" s="68">
        <v>0</v>
      </c>
      <c r="DD133" s="68">
        <v>0</v>
      </c>
      <c r="DE133" s="71">
        <f t="shared" si="163"/>
        <v>0</v>
      </c>
      <c r="DF133" s="68">
        <v>0</v>
      </c>
      <c r="DG133" s="68">
        <v>0</v>
      </c>
      <c r="DH133" s="68">
        <v>0</v>
      </c>
      <c r="DI133" s="68">
        <f t="shared" si="164"/>
        <v>0</v>
      </c>
      <c r="DJ133" s="68"/>
      <c r="DK133" s="68"/>
      <c r="DL133" s="68"/>
      <c r="DM133" s="71"/>
      <c r="DN133" s="68">
        <v>0</v>
      </c>
      <c r="DO133" s="68">
        <v>0</v>
      </c>
      <c r="DP133" s="68">
        <v>0</v>
      </c>
      <c r="DQ133" s="71">
        <f t="shared" si="165"/>
        <v>0</v>
      </c>
      <c r="DR133" s="68">
        <v>0</v>
      </c>
      <c r="DS133" s="68">
        <v>0</v>
      </c>
      <c r="DT133" s="68">
        <v>0</v>
      </c>
      <c r="DU133" s="71">
        <f t="shared" si="166"/>
        <v>0</v>
      </c>
      <c r="DV133" s="68">
        <v>16890</v>
      </c>
      <c r="DW133" s="68">
        <v>14486</v>
      </c>
      <c r="DX133" s="68">
        <v>1942</v>
      </c>
      <c r="DY133" s="71">
        <f t="shared" si="167"/>
        <v>16428</v>
      </c>
      <c r="DZ133" s="68">
        <v>0</v>
      </c>
      <c r="EA133" s="68">
        <v>0</v>
      </c>
      <c r="EB133" s="68">
        <v>0</v>
      </c>
      <c r="EC133" s="71">
        <f t="shared" si="168"/>
        <v>0</v>
      </c>
      <c r="ED133" s="68">
        <v>0</v>
      </c>
      <c r="EE133" s="68">
        <v>0</v>
      </c>
      <c r="EF133" s="68">
        <v>0</v>
      </c>
      <c r="EG133" s="68">
        <f t="shared" si="169"/>
        <v>0</v>
      </c>
      <c r="EH133" s="68"/>
      <c r="EI133" s="68"/>
      <c r="EJ133" s="68"/>
      <c r="EK133" s="71"/>
      <c r="EL133" s="68">
        <v>0</v>
      </c>
      <c r="EM133" s="68">
        <v>0</v>
      </c>
      <c r="EN133" s="68">
        <v>0</v>
      </c>
      <c r="EO133" s="71">
        <f t="shared" si="170"/>
        <v>0</v>
      </c>
      <c r="EP133" s="68">
        <v>1540</v>
      </c>
      <c r="EQ133" s="68">
        <v>1692</v>
      </c>
      <c r="ER133" s="68">
        <v>0</v>
      </c>
      <c r="ES133" s="71">
        <f t="shared" si="171"/>
        <v>1692</v>
      </c>
      <c r="ET133" s="68">
        <v>0</v>
      </c>
      <c r="EU133" s="68">
        <v>0</v>
      </c>
      <c r="EV133" s="68">
        <v>0</v>
      </c>
      <c r="EW133" s="71">
        <f t="shared" si="172"/>
        <v>0</v>
      </c>
      <c r="EX133" s="67">
        <v>0</v>
      </c>
      <c r="EY133" s="68">
        <v>0</v>
      </c>
      <c r="EZ133" s="68">
        <v>0</v>
      </c>
      <c r="FA133" s="71">
        <f t="shared" si="173"/>
        <v>0</v>
      </c>
      <c r="FB133" s="68">
        <v>0</v>
      </c>
      <c r="FC133" s="68">
        <v>0</v>
      </c>
      <c r="FD133" s="68">
        <v>0</v>
      </c>
      <c r="FE133" s="71">
        <f t="shared" si="174"/>
        <v>0</v>
      </c>
      <c r="FF133" s="67">
        <v>0</v>
      </c>
      <c r="FG133" s="68">
        <v>0</v>
      </c>
      <c r="FH133" s="68">
        <v>0</v>
      </c>
      <c r="FI133" s="71">
        <f t="shared" si="175"/>
        <v>0</v>
      </c>
      <c r="FJ133" s="68">
        <v>0</v>
      </c>
      <c r="FK133" s="68">
        <v>0</v>
      </c>
      <c r="FL133" s="68">
        <v>0</v>
      </c>
      <c r="FM133" s="71"/>
      <c r="FN133" s="68">
        <v>0</v>
      </c>
      <c r="FO133" s="68">
        <v>0</v>
      </c>
      <c r="FP133" s="68">
        <v>0</v>
      </c>
      <c r="FQ133" s="71">
        <f t="shared" si="176"/>
        <v>0</v>
      </c>
      <c r="FR133" s="68">
        <v>0</v>
      </c>
      <c r="FS133" s="68">
        <v>0</v>
      </c>
      <c r="FT133" s="68">
        <v>0</v>
      </c>
      <c r="FU133" s="71">
        <f t="shared" si="177"/>
        <v>0</v>
      </c>
      <c r="FV133" s="68">
        <v>2201</v>
      </c>
      <c r="FW133" s="68">
        <v>1305</v>
      </c>
      <c r="FX133" s="68">
        <v>1760</v>
      </c>
      <c r="FY133" s="71">
        <f t="shared" si="178"/>
        <v>3065</v>
      </c>
      <c r="FZ133" s="68">
        <v>0</v>
      </c>
      <c r="GA133" s="68">
        <v>0</v>
      </c>
      <c r="GB133" s="68">
        <v>0</v>
      </c>
      <c r="GC133" s="71">
        <f t="shared" si="179"/>
        <v>0</v>
      </c>
      <c r="GD133" s="82">
        <v>0</v>
      </c>
      <c r="GE133" s="83">
        <v>0</v>
      </c>
      <c r="GF133" s="83">
        <v>0</v>
      </c>
      <c r="GG133" s="84">
        <f t="shared" si="180"/>
        <v>0</v>
      </c>
      <c r="GH133" s="68">
        <f t="shared" si="181"/>
        <v>73742</v>
      </c>
      <c r="GI133" s="68">
        <f t="shared" si="181"/>
        <v>42236</v>
      </c>
      <c r="GJ133" s="68">
        <f t="shared" si="181"/>
        <v>28475</v>
      </c>
      <c r="GK133" s="71">
        <f t="shared" si="181"/>
        <v>70711</v>
      </c>
    </row>
    <row r="134" spans="1:193" ht="11.25" customHeight="1">
      <c r="A134" s="29">
        <v>40969</v>
      </c>
      <c r="B134" s="72">
        <v>0</v>
      </c>
      <c r="C134" s="73">
        <v>0</v>
      </c>
      <c r="D134" s="73">
        <v>0</v>
      </c>
      <c r="E134" s="74">
        <f t="shared" si="139"/>
        <v>0</v>
      </c>
      <c r="F134" s="73">
        <v>2904</v>
      </c>
      <c r="G134" s="73">
        <v>2514</v>
      </c>
      <c r="H134" s="73">
        <v>60</v>
      </c>
      <c r="I134" s="74">
        <f t="shared" si="140"/>
        <v>2574</v>
      </c>
      <c r="J134" s="73"/>
      <c r="K134" s="73"/>
      <c r="L134" s="73"/>
      <c r="M134" s="73"/>
      <c r="N134" s="73">
        <v>38062</v>
      </c>
      <c r="O134" s="73">
        <v>17441</v>
      </c>
      <c r="P134" s="73">
        <v>17226</v>
      </c>
      <c r="Q134" s="74">
        <f t="shared" si="141"/>
        <v>34667</v>
      </c>
      <c r="R134" s="73"/>
      <c r="S134" s="73"/>
      <c r="T134" s="73"/>
      <c r="U134" s="74"/>
      <c r="V134" s="72">
        <v>0</v>
      </c>
      <c r="W134" s="73">
        <v>0</v>
      </c>
      <c r="X134" s="73">
        <v>0</v>
      </c>
      <c r="Y134" s="74">
        <f t="shared" si="142"/>
        <v>0</v>
      </c>
      <c r="Z134" s="72">
        <v>0</v>
      </c>
      <c r="AA134" s="73">
        <v>0</v>
      </c>
      <c r="AB134" s="73">
        <v>0</v>
      </c>
      <c r="AC134" s="74">
        <f t="shared" si="143"/>
        <v>0</v>
      </c>
      <c r="AD134" s="73">
        <v>0</v>
      </c>
      <c r="AE134" s="73">
        <v>0</v>
      </c>
      <c r="AF134" s="73">
        <v>0</v>
      </c>
      <c r="AG134" s="74">
        <f t="shared" si="144"/>
        <v>0</v>
      </c>
      <c r="AH134" s="73">
        <v>0</v>
      </c>
      <c r="AI134" s="73">
        <v>0</v>
      </c>
      <c r="AJ134" s="73">
        <v>0</v>
      </c>
      <c r="AK134" s="74">
        <f t="shared" si="145"/>
        <v>0</v>
      </c>
      <c r="AL134" s="72">
        <v>0</v>
      </c>
      <c r="AM134" s="73">
        <v>0</v>
      </c>
      <c r="AN134" s="73">
        <v>0</v>
      </c>
      <c r="AO134" s="74">
        <f t="shared" si="146"/>
        <v>0</v>
      </c>
      <c r="AP134" s="72">
        <v>98</v>
      </c>
      <c r="AQ134" s="73">
        <v>0</v>
      </c>
      <c r="AR134" s="73">
        <v>56</v>
      </c>
      <c r="AS134" s="74">
        <f t="shared" si="147"/>
        <v>56</v>
      </c>
      <c r="AT134" s="72">
        <v>0</v>
      </c>
      <c r="AU134" s="73">
        <v>0</v>
      </c>
      <c r="AV134" s="73">
        <v>0</v>
      </c>
      <c r="AW134" s="74">
        <f t="shared" si="148"/>
        <v>0</v>
      </c>
      <c r="AX134" s="72">
        <v>0</v>
      </c>
      <c r="AY134" s="73">
        <v>0</v>
      </c>
      <c r="AZ134" s="73">
        <v>0</v>
      </c>
      <c r="BA134" s="74">
        <f t="shared" si="149"/>
        <v>0</v>
      </c>
      <c r="BB134" s="72">
        <v>0</v>
      </c>
      <c r="BC134" s="73">
        <v>0</v>
      </c>
      <c r="BD134" s="73">
        <v>0</v>
      </c>
      <c r="BE134" s="74">
        <f t="shared" si="150"/>
        <v>0</v>
      </c>
      <c r="BF134" s="73">
        <v>0</v>
      </c>
      <c r="BG134" s="73">
        <v>0</v>
      </c>
      <c r="BH134" s="73">
        <v>0</v>
      </c>
      <c r="BI134" s="74">
        <f t="shared" si="151"/>
        <v>0</v>
      </c>
      <c r="BJ134" s="73">
        <v>0</v>
      </c>
      <c r="BK134" s="73">
        <v>0</v>
      </c>
      <c r="BL134" s="73">
        <v>0</v>
      </c>
      <c r="BM134" s="74">
        <f t="shared" si="152"/>
        <v>0</v>
      </c>
      <c r="BN134" s="73">
        <v>0</v>
      </c>
      <c r="BO134" s="73">
        <v>0</v>
      </c>
      <c r="BP134" s="73">
        <v>0</v>
      </c>
      <c r="BQ134" s="74">
        <f t="shared" si="153"/>
        <v>0</v>
      </c>
      <c r="BR134" s="73">
        <v>0</v>
      </c>
      <c r="BS134" s="73">
        <v>0</v>
      </c>
      <c r="BT134" s="73">
        <v>0</v>
      </c>
      <c r="BU134" s="74">
        <f t="shared" si="154"/>
        <v>0</v>
      </c>
      <c r="BV134" s="73">
        <v>0</v>
      </c>
      <c r="BW134" s="73">
        <v>0</v>
      </c>
      <c r="BX134" s="73">
        <v>0</v>
      </c>
      <c r="BY134" s="74">
        <f t="shared" si="155"/>
        <v>0</v>
      </c>
      <c r="BZ134" s="73">
        <v>0</v>
      </c>
      <c r="CA134" s="73">
        <v>0</v>
      </c>
      <c r="CB134" s="73">
        <v>0</v>
      </c>
      <c r="CC134" s="74">
        <f t="shared" si="156"/>
        <v>0</v>
      </c>
      <c r="CD134" s="73">
        <v>0</v>
      </c>
      <c r="CE134" s="73">
        <v>0</v>
      </c>
      <c r="CF134" s="73">
        <v>0</v>
      </c>
      <c r="CG134" s="74">
        <f t="shared" si="157"/>
        <v>0</v>
      </c>
      <c r="CH134" s="73">
        <v>0</v>
      </c>
      <c r="CI134" s="73">
        <v>0</v>
      </c>
      <c r="CJ134" s="73">
        <v>0</v>
      </c>
      <c r="CK134" s="74">
        <f t="shared" si="158"/>
        <v>0</v>
      </c>
      <c r="CL134" s="72">
        <v>0</v>
      </c>
      <c r="CM134" s="73">
        <v>0</v>
      </c>
      <c r="CN134" s="73">
        <v>0</v>
      </c>
      <c r="CO134" s="74">
        <f t="shared" si="159"/>
        <v>0</v>
      </c>
      <c r="CP134" s="73">
        <v>0</v>
      </c>
      <c r="CQ134" s="73">
        <v>0</v>
      </c>
      <c r="CR134" s="73">
        <v>0</v>
      </c>
      <c r="CS134" s="74">
        <f t="shared" si="160"/>
        <v>0</v>
      </c>
      <c r="CT134" s="73">
        <v>0</v>
      </c>
      <c r="CU134" s="73">
        <v>0</v>
      </c>
      <c r="CV134" s="73">
        <v>0</v>
      </c>
      <c r="CW134" s="74">
        <f t="shared" si="161"/>
        <v>0</v>
      </c>
      <c r="CX134" s="73">
        <v>5566</v>
      </c>
      <c r="CY134" s="73">
        <v>5089</v>
      </c>
      <c r="CZ134" s="73">
        <v>116</v>
      </c>
      <c r="DA134" s="74">
        <f t="shared" si="162"/>
        <v>5205</v>
      </c>
      <c r="DB134" s="73">
        <v>0</v>
      </c>
      <c r="DC134" s="73">
        <v>0</v>
      </c>
      <c r="DD134" s="73">
        <v>0</v>
      </c>
      <c r="DE134" s="74">
        <f t="shared" si="163"/>
        <v>0</v>
      </c>
      <c r="DF134" s="73">
        <v>0</v>
      </c>
      <c r="DG134" s="73">
        <v>0</v>
      </c>
      <c r="DH134" s="73">
        <v>0</v>
      </c>
      <c r="DI134" s="73">
        <f t="shared" si="164"/>
        <v>0</v>
      </c>
      <c r="DJ134" s="73"/>
      <c r="DK134" s="73"/>
      <c r="DL134" s="73"/>
      <c r="DM134" s="74"/>
      <c r="DN134" s="73">
        <v>0</v>
      </c>
      <c r="DO134" s="73">
        <v>0</v>
      </c>
      <c r="DP134" s="73">
        <v>0</v>
      </c>
      <c r="DQ134" s="74">
        <f t="shared" si="165"/>
        <v>0</v>
      </c>
      <c r="DR134" s="73">
        <v>0</v>
      </c>
      <c r="DS134" s="73">
        <v>0</v>
      </c>
      <c r="DT134" s="73">
        <v>0</v>
      </c>
      <c r="DU134" s="74">
        <f t="shared" si="166"/>
        <v>0</v>
      </c>
      <c r="DV134" s="73">
        <v>16518</v>
      </c>
      <c r="DW134" s="73">
        <v>14319</v>
      </c>
      <c r="DX134" s="73">
        <v>2177</v>
      </c>
      <c r="DY134" s="74">
        <f t="shared" si="167"/>
        <v>16496</v>
      </c>
      <c r="DZ134" s="73">
        <v>0</v>
      </c>
      <c r="EA134" s="73">
        <v>0</v>
      </c>
      <c r="EB134" s="73">
        <v>0</v>
      </c>
      <c r="EC134" s="74">
        <f t="shared" si="168"/>
        <v>0</v>
      </c>
      <c r="ED134" s="73">
        <v>0</v>
      </c>
      <c r="EE134" s="73">
        <v>0</v>
      </c>
      <c r="EF134" s="73">
        <v>0</v>
      </c>
      <c r="EG134" s="73">
        <f t="shared" si="169"/>
        <v>0</v>
      </c>
      <c r="EH134" s="73"/>
      <c r="EI134" s="73"/>
      <c r="EJ134" s="73"/>
      <c r="EK134" s="74"/>
      <c r="EL134" s="73">
        <v>0</v>
      </c>
      <c r="EM134" s="73">
        <v>0</v>
      </c>
      <c r="EN134" s="73">
        <v>0</v>
      </c>
      <c r="EO134" s="74">
        <f t="shared" si="170"/>
        <v>0</v>
      </c>
      <c r="EP134" s="73">
        <v>1701</v>
      </c>
      <c r="EQ134" s="73">
        <v>1817</v>
      </c>
      <c r="ER134" s="73">
        <v>0</v>
      </c>
      <c r="ES134" s="74">
        <f t="shared" si="171"/>
        <v>1817</v>
      </c>
      <c r="ET134" s="73">
        <v>0</v>
      </c>
      <c r="EU134" s="73">
        <v>0</v>
      </c>
      <c r="EV134" s="73">
        <v>0</v>
      </c>
      <c r="EW134" s="74">
        <f t="shared" si="172"/>
        <v>0</v>
      </c>
      <c r="EX134" s="72">
        <v>0</v>
      </c>
      <c r="EY134" s="73">
        <v>0</v>
      </c>
      <c r="EZ134" s="73">
        <v>0</v>
      </c>
      <c r="FA134" s="74">
        <f t="shared" si="173"/>
        <v>0</v>
      </c>
      <c r="FB134" s="73">
        <v>0</v>
      </c>
      <c r="FC134" s="73">
        <v>0</v>
      </c>
      <c r="FD134" s="73">
        <v>0</v>
      </c>
      <c r="FE134" s="74">
        <f t="shared" si="174"/>
        <v>0</v>
      </c>
      <c r="FF134" s="72">
        <v>0</v>
      </c>
      <c r="FG134" s="73">
        <v>0</v>
      </c>
      <c r="FH134" s="73">
        <v>0</v>
      </c>
      <c r="FI134" s="74">
        <f t="shared" si="175"/>
        <v>0</v>
      </c>
      <c r="FJ134" s="73">
        <v>0</v>
      </c>
      <c r="FK134" s="73">
        <v>0</v>
      </c>
      <c r="FL134" s="73">
        <v>0</v>
      </c>
      <c r="FM134" s="74"/>
      <c r="FN134" s="73">
        <v>0</v>
      </c>
      <c r="FO134" s="73">
        <v>0</v>
      </c>
      <c r="FP134" s="73">
        <v>0</v>
      </c>
      <c r="FQ134" s="74">
        <f t="shared" si="176"/>
        <v>0</v>
      </c>
      <c r="FR134" s="73">
        <v>0</v>
      </c>
      <c r="FS134" s="73">
        <v>0</v>
      </c>
      <c r="FT134" s="73">
        <v>0</v>
      </c>
      <c r="FU134" s="74">
        <f t="shared" si="177"/>
        <v>0</v>
      </c>
      <c r="FV134" s="73">
        <v>2293</v>
      </c>
      <c r="FW134" s="73">
        <v>1101</v>
      </c>
      <c r="FX134" s="73">
        <v>1152</v>
      </c>
      <c r="FY134" s="74">
        <f t="shared" si="178"/>
        <v>2253</v>
      </c>
      <c r="FZ134" s="73">
        <v>0</v>
      </c>
      <c r="GA134" s="73">
        <v>0</v>
      </c>
      <c r="GB134" s="73">
        <v>0</v>
      </c>
      <c r="GC134" s="74">
        <f t="shared" si="179"/>
        <v>0</v>
      </c>
      <c r="GD134" s="72">
        <v>0</v>
      </c>
      <c r="GE134" s="73">
        <v>0</v>
      </c>
      <c r="GF134" s="73">
        <v>0</v>
      </c>
      <c r="GG134" s="74">
        <f t="shared" si="180"/>
        <v>0</v>
      </c>
      <c r="GH134" s="73">
        <f t="shared" si="181"/>
        <v>67142</v>
      </c>
      <c r="GI134" s="73">
        <f t="shared" si="181"/>
        <v>42281</v>
      </c>
      <c r="GJ134" s="73">
        <f t="shared" si="181"/>
        <v>20787</v>
      </c>
      <c r="GK134" s="74">
        <f t="shared" si="181"/>
        <v>63068</v>
      </c>
    </row>
    <row r="135" spans="1:193" s="13" customFormat="1">
      <c r="A135" s="21">
        <v>41000</v>
      </c>
      <c r="B135" s="64">
        <v>0</v>
      </c>
      <c r="C135" s="65">
        <v>0</v>
      </c>
      <c r="D135" s="65">
        <v>0</v>
      </c>
      <c r="E135" s="66">
        <f t="shared" si="139"/>
        <v>0</v>
      </c>
      <c r="F135" s="65">
        <v>2600</v>
      </c>
      <c r="G135" s="65">
        <v>2182</v>
      </c>
      <c r="H135" s="65">
        <v>50</v>
      </c>
      <c r="I135" s="66">
        <f t="shared" si="140"/>
        <v>2232</v>
      </c>
      <c r="J135" s="65"/>
      <c r="K135" s="65"/>
      <c r="L135" s="65"/>
      <c r="M135" s="65"/>
      <c r="N135" s="65">
        <v>34255</v>
      </c>
      <c r="O135" s="65">
        <v>12352</v>
      </c>
      <c r="P135" s="65">
        <v>26914</v>
      </c>
      <c r="Q135" s="66">
        <f t="shared" si="141"/>
        <v>39266</v>
      </c>
      <c r="R135" s="65"/>
      <c r="S135" s="65"/>
      <c r="T135" s="65"/>
      <c r="U135" s="66"/>
      <c r="V135" s="64">
        <v>0</v>
      </c>
      <c r="W135" s="65">
        <v>0</v>
      </c>
      <c r="X135" s="65">
        <v>0</v>
      </c>
      <c r="Y135" s="66">
        <f t="shared" si="142"/>
        <v>0</v>
      </c>
      <c r="Z135" s="64">
        <v>0</v>
      </c>
      <c r="AA135" s="65">
        <v>0</v>
      </c>
      <c r="AB135" s="65">
        <v>0</v>
      </c>
      <c r="AC135" s="66">
        <f t="shared" si="143"/>
        <v>0</v>
      </c>
      <c r="AD135" s="65">
        <v>0</v>
      </c>
      <c r="AE135" s="65">
        <v>0</v>
      </c>
      <c r="AF135" s="65">
        <v>0</v>
      </c>
      <c r="AG135" s="66">
        <f t="shared" si="144"/>
        <v>0</v>
      </c>
      <c r="AH135" s="65">
        <v>0</v>
      </c>
      <c r="AI135" s="65">
        <v>0</v>
      </c>
      <c r="AJ135" s="65">
        <v>0</v>
      </c>
      <c r="AK135" s="66">
        <f t="shared" si="145"/>
        <v>0</v>
      </c>
      <c r="AL135" s="64">
        <v>0</v>
      </c>
      <c r="AM135" s="65">
        <v>0</v>
      </c>
      <c r="AN135" s="65">
        <v>0</v>
      </c>
      <c r="AO135" s="66">
        <f t="shared" si="146"/>
        <v>0</v>
      </c>
      <c r="AP135" s="64">
        <v>56</v>
      </c>
      <c r="AQ135" s="65">
        <v>0</v>
      </c>
      <c r="AR135" s="65">
        <v>42</v>
      </c>
      <c r="AS135" s="66">
        <f t="shared" si="147"/>
        <v>42</v>
      </c>
      <c r="AT135" s="64">
        <v>0</v>
      </c>
      <c r="AU135" s="65">
        <v>0</v>
      </c>
      <c r="AV135" s="65">
        <v>0</v>
      </c>
      <c r="AW135" s="66">
        <f t="shared" si="148"/>
        <v>0</v>
      </c>
      <c r="AX135" s="64">
        <v>0</v>
      </c>
      <c r="AY135" s="65">
        <v>0</v>
      </c>
      <c r="AZ135" s="65">
        <v>0</v>
      </c>
      <c r="BA135" s="66">
        <f t="shared" si="149"/>
        <v>0</v>
      </c>
      <c r="BB135" s="64">
        <v>0</v>
      </c>
      <c r="BC135" s="65">
        <v>0</v>
      </c>
      <c r="BD135" s="65">
        <v>0</v>
      </c>
      <c r="BE135" s="66">
        <f t="shared" si="150"/>
        <v>0</v>
      </c>
      <c r="BF135" s="65">
        <v>0</v>
      </c>
      <c r="BG135" s="65">
        <v>0</v>
      </c>
      <c r="BH135" s="65">
        <v>0</v>
      </c>
      <c r="BI135" s="66">
        <f t="shared" si="151"/>
        <v>0</v>
      </c>
      <c r="BJ135" s="65">
        <v>0</v>
      </c>
      <c r="BK135" s="65">
        <v>0</v>
      </c>
      <c r="BL135" s="65">
        <v>0</v>
      </c>
      <c r="BM135" s="66">
        <f t="shared" si="152"/>
        <v>0</v>
      </c>
      <c r="BN135" s="65">
        <v>0</v>
      </c>
      <c r="BO135" s="65">
        <v>0</v>
      </c>
      <c r="BP135" s="65">
        <v>0</v>
      </c>
      <c r="BQ135" s="66">
        <f t="shared" si="153"/>
        <v>0</v>
      </c>
      <c r="BR135" s="65">
        <v>0</v>
      </c>
      <c r="BS135" s="65">
        <v>0</v>
      </c>
      <c r="BT135" s="65">
        <v>0</v>
      </c>
      <c r="BU135" s="66">
        <f t="shared" si="154"/>
        <v>0</v>
      </c>
      <c r="BV135" s="65">
        <v>0</v>
      </c>
      <c r="BW135" s="65">
        <v>0</v>
      </c>
      <c r="BX135" s="65">
        <v>0</v>
      </c>
      <c r="BY135" s="66">
        <f t="shared" si="155"/>
        <v>0</v>
      </c>
      <c r="BZ135" s="65">
        <v>0</v>
      </c>
      <c r="CA135" s="65">
        <v>0</v>
      </c>
      <c r="CB135" s="65">
        <v>0</v>
      </c>
      <c r="CC135" s="66">
        <f t="shared" si="156"/>
        <v>0</v>
      </c>
      <c r="CD135" s="65">
        <v>0</v>
      </c>
      <c r="CE135" s="65">
        <v>0</v>
      </c>
      <c r="CF135" s="65">
        <v>0</v>
      </c>
      <c r="CG135" s="66">
        <f t="shared" si="157"/>
        <v>0</v>
      </c>
      <c r="CH135" s="65">
        <v>0</v>
      </c>
      <c r="CI135" s="65">
        <v>0</v>
      </c>
      <c r="CJ135" s="65">
        <v>0</v>
      </c>
      <c r="CK135" s="66">
        <f t="shared" si="158"/>
        <v>0</v>
      </c>
      <c r="CL135" s="64">
        <v>0</v>
      </c>
      <c r="CM135" s="65">
        <v>0</v>
      </c>
      <c r="CN135" s="65">
        <v>0</v>
      </c>
      <c r="CO135" s="66">
        <f t="shared" si="159"/>
        <v>0</v>
      </c>
      <c r="CP135" s="65">
        <v>0</v>
      </c>
      <c r="CQ135" s="65">
        <v>0</v>
      </c>
      <c r="CR135" s="65">
        <v>0</v>
      </c>
      <c r="CS135" s="66">
        <f t="shared" si="160"/>
        <v>0</v>
      </c>
      <c r="CT135" s="65">
        <v>0</v>
      </c>
      <c r="CU135" s="65">
        <v>0</v>
      </c>
      <c r="CV135" s="65">
        <v>0</v>
      </c>
      <c r="CW135" s="66">
        <f t="shared" si="161"/>
        <v>0</v>
      </c>
      <c r="CX135" s="65">
        <v>5090</v>
      </c>
      <c r="CY135" s="65">
        <v>4659</v>
      </c>
      <c r="CZ135" s="65">
        <v>22</v>
      </c>
      <c r="DA135" s="66">
        <f t="shared" si="162"/>
        <v>4681</v>
      </c>
      <c r="DB135" s="65">
        <v>0</v>
      </c>
      <c r="DC135" s="65">
        <v>0</v>
      </c>
      <c r="DD135" s="65">
        <v>0</v>
      </c>
      <c r="DE135" s="66">
        <f t="shared" si="163"/>
        <v>0</v>
      </c>
      <c r="DF135" s="65">
        <v>0</v>
      </c>
      <c r="DG135" s="65">
        <v>0</v>
      </c>
      <c r="DH135" s="65">
        <v>0</v>
      </c>
      <c r="DI135" s="65">
        <f t="shared" si="164"/>
        <v>0</v>
      </c>
      <c r="DJ135" s="65"/>
      <c r="DK135" s="65"/>
      <c r="DL135" s="65"/>
      <c r="DM135" s="66"/>
      <c r="DN135" s="65">
        <v>0</v>
      </c>
      <c r="DO135" s="65">
        <v>0</v>
      </c>
      <c r="DP135" s="65">
        <v>0</v>
      </c>
      <c r="DQ135" s="66">
        <f t="shared" si="165"/>
        <v>0</v>
      </c>
      <c r="DR135" s="65">
        <v>0</v>
      </c>
      <c r="DS135" s="65">
        <v>0</v>
      </c>
      <c r="DT135" s="65">
        <v>0</v>
      </c>
      <c r="DU135" s="66">
        <f t="shared" si="166"/>
        <v>0</v>
      </c>
      <c r="DV135" s="65">
        <v>12024</v>
      </c>
      <c r="DW135" s="65">
        <v>11100</v>
      </c>
      <c r="DX135" s="65">
        <v>798</v>
      </c>
      <c r="DY135" s="66">
        <f t="shared" si="167"/>
        <v>11898</v>
      </c>
      <c r="DZ135" s="65">
        <v>0</v>
      </c>
      <c r="EA135" s="65">
        <v>0</v>
      </c>
      <c r="EB135" s="65">
        <v>0</v>
      </c>
      <c r="EC135" s="66">
        <f t="shared" si="168"/>
        <v>0</v>
      </c>
      <c r="ED135" s="65">
        <v>0</v>
      </c>
      <c r="EE135" s="65">
        <v>0</v>
      </c>
      <c r="EF135" s="65">
        <v>0</v>
      </c>
      <c r="EG135" s="65">
        <f t="shared" si="169"/>
        <v>0</v>
      </c>
      <c r="EH135" s="65"/>
      <c r="EI135" s="65"/>
      <c r="EJ135" s="65"/>
      <c r="EK135" s="66"/>
      <c r="EL135" s="65">
        <v>0</v>
      </c>
      <c r="EM135" s="65">
        <v>0</v>
      </c>
      <c r="EN135" s="65">
        <v>0</v>
      </c>
      <c r="EO135" s="66">
        <f t="shared" si="170"/>
        <v>0</v>
      </c>
      <c r="EP135" s="65">
        <v>500</v>
      </c>
      <c r="EQ135" s="65">
        <v>749</v>
      </c>
      <c r="ER135" s="65">
        <v>0</v>
      </c>
      <c r="ES135" s="66">
        <f t="shared" si="171"/>
        <v>749</v>
      </c>
      <c r="ET135" s="65">
        <v>0</v>
      </c>
      <c r="EU135" s="65">
        <v>0</v>
      </c>
      <c r="EV135" s="65">
        <v>0</v>
      </c>
      <c r="EW135" s="66">
        <f t="shared" si="172"/>
        <v>0</v>
      </c>
      <c r="EX135" s="64">
        <v>0</v>
      </c>
      <c r="EY135" s="65">
        <v>0</v>
      </c>
      <c r="EZ135" s="65">
        <v>0</v>
      </c>
      <c r="FA135" s="66">
        <f t="shared" si="173"/>
        <v>0</v>
      </c>
      <c r="FB135" s="65">
        <v>0</v>
      </c>
      <c r="FC135" s="65">
        <v>0</v>
      </c>
      <c r="FD135" s="65">
        <v>0</v>
      </c>
      <c r="FE135" s="66">
        <f t="shared" si="174"/>
        <v>0</v>
      </c>
      <c r="FF135" s="64">
        <v>0</v>
      </c>
      <c r="FG135" s="65">
        <v>0</v>
      </c>
      <c r="FH135" s="65">
        <v>0</v>
      </c>
      <c r="FI135" s="66">
        <f t="shared" si="175"/>
        <v>0</v>
      </c>
      <c r="FJ135" s="65">
        <v>0</v>
      </c>
      <c r="FK135" s="65">
        <v>0</v>
      </c>
      <c r="FL135" s="65">
        <v>0</v>
      </c>
      <c r="FM135" s="66"/>
      <c r="FN135" s="65">
        <v>0</v>
      </c>
      <c r="FO135" s="65">
        <v>0</v>
      </c>
      <c r="FP135" s="65">
        <v>0</v>
      </c>
      <c r="FQ135" s="66">
        <f t="shared" si="176"/>
        <v>0</v>
      </c>
      <c r="FR135" s="65">
        <v>0</v>
      </c>
      <c r="FS135" s="65">
        <v>0</v>
      </c>
      <c r="FT135" s="65">
        <v>0</v>
      </c>
      <c r="FU135" s="66">
        <f t="shared" si="177"/>
        <v>0</v>
      </c>
      <c r="FV135" s="65">
        <v>2510</v>
      </c>
      <c r="FW135" s="65">
        <v>1002</v>
      </c>
      <c r="FX135" s="65">
        <v>1902</v>
      </c>
      <c r="FY135" s="66">
        <f t="shared" si="178"/>
        <v>2904</v>
      </c>
      <c r="FZ135" s="65">
        <v>0</v>
      </c>
      <c r="GA135" s="65">
        <v>0</v>
      </c>
      <c r="GB135" s="65">
        <v>0</v>
      </c>
      <c r="GC135" s="66">
        <f t="shared" si="179"/>
        <v>0</v>
      </c>
      <c r="GD135" s="82">
        <v>0</v>
      </c>
      <c r="GE135" s="83">
        <v>0</v>
      </c>
      <c r="GF135" s="83">
        <v>0</v>
      </c>
      <c r="GG135" s="84">
        <f t="shared" si="180"/>
        <v>0</v>
      </c>
      <c r="GH135" s="65">
        <f t="shared" si="181"/>
        <v>57035</v>
      </c>
      <c r="GI135" s="65">
        <f t="shared" si="181"/>
        <v>32044</v>
      </c>
      <c r="GJ135" s="65">
        <f t="shared" si="181"/>
        <v>29728</v>
      </c>
      <c r="GK135" s="66">
        <f t="shared" si="181"/>
        <v>61772</v>
      </c>
    </row>
    <row r="136" spans="1:193">
      <c r="A136" s="28">
        <v>41030</v>
      </c>
      <c r="B136" s="67">
        <v>0</v>
      </c>
      <c r="C136" s="68">
        <v>0</v>
      </c>
      <c r="D136" s="68">
        <v>0</v>
      </c>
      <c r="E136" s="71">
        <f t="shared" si="139"/>
        <v>0</v>
      </c>
      <c r="F136" s="68">
        <v>1746</v>
      </c>
      <c r="G136" s="68">
        <v>2104</v>
      </c>
      <c r="H136" s="68">
        <v>2</v>
      </c>
      <c r="I136" s="71">
        <f t="shared" si="140"/>
        <v>2106</v>
      </c>
      <c r="J136" s="68"/>
      <c r="K136" s="68"/>
      <c r="L136" s="68"/>
      <c r="M136" s="68"/>
      <c r="N136" s="68">
        <v>29190</v>
      </c>
      <c r="O136" s="68">
        <v>14895</v>
      </c>
      <c r="P136" s="68">
        <v>15402</v>
      </c>
      <c r="Q136" s="71">
        <f t="shared" si="141"/>
        <v>30297</v>
      </c>
      <c r="R136" s="68"/>
      <c r="S136" s="68"/>
      <c r="T136" s="68"/>
      <c r="U136" s="71"/>
      <c r="V136" s="67">
        <v>0</v>
      </c>
      <c r="W136" s="68">
        <v>0</v>
      </c>
      <c r="X136" s="68">
        <v>0</v>
      </c>
      <c r="Y136" s="71">
        <f t="shared" si="142"/>
        <v>0</v>
      </c>
      <c r="Z136" s="67">
        <v>0</v>
      </c>
      <c r="AA136" s="68">
        <v>0</v>
      </c>
      <c r="AB136" s="68">
        <v>0</v>
      </c>
      <c r="AC136" s="71">
        <f t="shared" si="143"/>
        <v>0</v>
      </c>
      <c r="AD136" s="68">
        <v>0</v>
      </c>
      <c r="AE136" s="68">
        <v>0</v>
      </c>
      <c r="AF136" s="68">
        <v>0</v>
      </c>
      <c r="AG136" s="71">
        <f t="shared" si="144"/>
        <v>0</v>
      </c>
      <c r="AH136" s="68">
        <v>0</v>
      </c>
      <c r="AI136" s="68">
        <v>0</v>
      </c>
      <c r="AJ136" s="68">
        <v>0</v>
      </c>
      <c r="AK136" s="71">
        <f t="shared" si="145"/>
        <v>0</v>
      </c>
      <c r="AL136" s="67">
        <v>0</v>
      </c>
      <c r="AM136" s="68">
        <v>0</v>
      </c>
      <c r="AN136" s="68">
        <v>0</v>
      </c>
      <c r="AO136" s="71">
        <f t="shared" si="146"/>
        <v>0</v>
      </c>
      <c r="AP136" s="67">
        <v>79</v>
      </c>
      <c r="AQ136" s="68">
        <v>0</v>
      </c>
      <c r="AR136" s="68">
        <v>98</v>
      </c>
      <c r="AS136" s="71">
        <f t="shared" si="147"/>
        <v>98</v>
      </c>
      <c r="AT136" s="67">
        <v>0</v>
      </c>
      <c r="AU136" s="68">
        <v>0</v>
      </c>
      <c r="AV136" s="68">
        <v>0</v>
      </c>
      <c r="AW136" s="71">
        <f t="shared" si="148"/>
        <v>0</v>
      </c>
      <c r="AX136" s="67">
        <v>0</v>
      </c>
      <c r="AY136" s="68">
        <v>0</v>
      </c>
      <c r="AZ136" s="68">
        <v>0</v>
      </c>
      <c r="BA136" s="71">
        <f t="shared" si="149"/>
        <v>0</v>
      </c>
      <c r="BB136" s="67">
        <v>0</v>
      </c>
      <c r="BC136" s="68">
        <v>0</v>
      </c>
      <c r="BD136" s="68">
        <v>0</v>
      </c>
      <c r="BE136" s="71">
        <f t="shared" si="150"/>
        <v>0</v>
      </c>
      <c r="BF136" s="68">
        <v>0</v>
      </c>
      <c r="BG136" s="68">
        <v>0</v>
      </c>
      <c r="BH136" s="68">
        <v>0</v>
      </c>
      <c r="BI136" s="71">
        <f t="shared" si="151"/>
        <v>0</v>
      </c>
      <c r="BJ136" s="68">
        <v>0</v>
      </c>
      <c r="BK136" s="68">
        <v>0</v>
      </c>
      <c r="BL136" s="68">
        <v>0</v>
      </c>
      <c r="BM136" s="71">
        <f t="shared" si="152"/>
        <v>0</v>
      </c>
      <c r="BN136" s="68">
        <v>0</v>
      </c>
      <c r="BO136" s="68">
        <v>0</v>
      </c>
      <c r="BP136" s="68">
        <v>0</v>
      </c>
      <c r="BQ136" s="71">
        <f t="shared" si="153"/>
        <v>0</v>
      </c>
      <c r="BR136" s="68">
        <v>0</v>
      </c>
      <c r="BS136" s="68">
        <v>0</v>
      </c>
      <c r="BT136" s="68">
        <v>0</v>
      </c>
      <c r="BU136" s="71">
        <f t="shared" si="154"/>
        <v>0</v>
      </c>
      <c r="BV136" s="68">
        <v>0</v>
      </c>
      <c r="BW136" s="68">
        <v>0</v>
      </c>
      <c r="BX136" s="68">
        <v>0</v>
      </c>
      <c r="BY136" s="71">
        <f t="shared" si="155"/>
        <v>0</v>
      </c>
      <c r="BZ136" s="68">
        <v>0</v>
      </c>
      <c r="CA136" s="68">
        <v>0</v>
      </c>
      <c r="CB136" s="68">
        <v>0</v>
      </c>
      <c r="CC136" s="71">
        <f t="shared" si="156"/>
        <v>0</v>
      </c>
      <c r="CD136" s="68">
        <v>0</v>
      </c>
      <c r="CE136" s="68">
        <v>0</v>
      </c>
      <c r="CF136" s="68">
        <v>0</v>
      </c>
      <c r="CG136" s="71">
        <f t="shared" si="157"/>
        <v>0</v>
      </c>
      <c r="CH136" s="68">
        <v>0</v>
      </c>
      <c r="CI136" s="68">
        <v>0</v>
      </c>
      <c r="CJ136" s="68">
        <v>0</v>
      </c>
      <c r="CK136" s="71">
        <f t="shared" si="158"/>
        <v>0</v>
      </c>
      <c r="CL136" s="67">
        <v>0</v>
      </c>
      <c r="CM136" s="68">
        <v>0</v>
      </c>
      <c r="CN136" s="68">
        <v>0</v>
      </c>
      <c r="CO136" s="71">
        <f t="shared" si="159"/>
        <v>0</v>
      </c>
      <c r="CP136" s="68">
        <v>0</v>
      </c>
      <c r="CQ136" s="68">
        <v>0</v>
      </c>
      <c r="CR136" s="68">
        <v>0</v>
      </c>
      <c r="CS136" s="71">
        <f t="shared" si="160"/>
        <v>0</v>
      </c>
      <c r="CT136" s="68">
        <v>0</v>
      </c>
      <c r="CU136" s="68">
        <v>0</v>
      </c>
      <c r="CV136" s="68">
        <v>0</v>
      </c>
      <c r="CW136" s="71">
        <f t="shared" si="161"/>
        <v>0</v>
      </c>
      <c r="CX136" s="68">
        <v>4670</v>
      </c>
      <c r="CY136" s="68">
        <v>4320</v>
      </c>
      <c r="CZ136" s="68">
        <v>180</v>
      </c>
      <c r="DA136" s="71">
        <f t="shared" si="162"/>
        <v>4500</v>
      </c>
      <c r="DB136" s="68">
        <v>0</v>
      </c>
      <c r="DC136" s="68">
        <v>0</v>
      </c>
      <c r="DD136" s="68">
        <v>0</v>
      </c>
      <c r="DE136" s="71">
        <f t="shared" si="163"/>
        <v>0</v>
      </c>
      <c r="DF136" s="68">
        <v>0</v>
      </c>
      <c r="DG136" s="68">
        <v>0</v>
      </c>
      <c r="DH136" s="68">
        <v>0</v>
      </c>
      <c r="DI136" s="68">
        <f t="shared" si="164"/>
        <v>0</v>
      </c>
      <c r="DJ136" s="68"/>
      <c r="DK136" s="68"/>
      <c r="DL136" s="68"/>
      <c r="DM136" s="71"/>
      <c r="DN136" s="68">
        <v>0</v>
      </c>
      <c r="DO136" s="68">
        <v>0</v>
      </c>
      <c r="DP136" s="68">
        <v>0</v>
      </c>
      <c r="DQ136" s="71">
        <f t="shared" si="165"/>
        <v>0</v>
      </c>
      <c r="DR136" s="68">
        <v>0</v>
      </c>
      <c r="DS136" s="68">
        <v>0</v>
      </c>
      <c r="DT136" s="68">
        <v>0</v>
      </c>
      <c r="DU136" s="71">
        <f t="shared" si="166"/>
        <v>0</v>
      </c>
      <c r="DV136" s="68">
        <v>14114</v>
      </c>
      <c r="DW136" s="68">
        <v>13390</v>
      </c>
      <c r="DX136" s="68">
        <v>671</v>
      </c>
      <c r="DY136" s="71">
        <f t="shared" si="167"/>
        <v>14061</v>
      </c>
      <c r="DZ136" s="68">
        <v>0</v>
      </c>
      <c r="EA136" s="68">
        <v>0</v>
      </c>
      <c r="EB136" s="68">
        <v>0</v>
      </c>
      <c r="EC136" s="71">
        <f t="shared" si="168"/>
        <v>0</v>
      </c>
      <c r="ED136" s="68">
        <v>0</v>
      </c>
      <c r="EE136" s="68">
        <v>0</v>
      </c>
      <c r="EF136" s="68">
        <v>0</v>
      </c>
      <c r="EG136" s="68">
        <f t="shared" si="169"/>
        <v>0</v>
      </c>
      <c r="EH136" s="68"/>
      <c r="EI136" s="68"/>
      <c r="EJ136" s="68"/>
      <c r="EK136" s="71"/>
      <c r="EL136" s="68">
        <v>0</v>
      </c>
      <c r="EM136" s="68">
        <v>0</v>
      </c>
      <c r="EN136" s="68">
        <v>0</v>
      </c>
      <c r="EO136" s="71">
        <f t="shared" si="170"/>
        <v>0</v>
      </c>
      <c r="EP136" s="68">
        <v>1107</v>
      </c>
      <c r="EQ136" s="68">
        <v>1202</v>
      </c>
      <c r="ER136" s="68">
        <v>0</v>
      </c>
      <c r="ES136" s="71">
        <f t="shared" si="171"/>
        <v>1202</v>
      </c>
      <c r="ET136" s="68">
        <v>0</v>
      </c>
      <c r="EU136" s="68">
        <v>0</v>
      </c>
      <c r="EV136" s="68">
        <v>0</v>
      </c>
      <c r="EW136" s="71">
        <f t="shared" si="172"/>
        <v>0</v>
      </c>
      <c r="EX136" s="67">
        <v>0</v>
      </c>
      <c r="EY136" s="68">
        <v>0</v>
      </c>
      <c r="EZ136" s="68">
        <v>0</v>
      </c>
      <c r="FA136" s="71">
        <f t="shared" si="173"/>
        <v>0</v>
      </c>
      <c r="FB136" s="68">
        <v>0</v>
      </c>
      <c r="FC136" s="68">
        <v>0</v>
      </c>
      <c r="FD136" s="68">
        <v>0</v>
      </c>
      <c r="FE136" s="71">
        <f t="shared" si="174"/>
        <v>0</v>
      </c>
      <c r="FF136" s="67">
        <v>0</v>
      </c>
      <c r="FG136" s="68">
        <v>0</v>
      </c>
      <c r="FH136" s="68">
        <v>0</v>
      </c>
      <c r="FI136" s="71">
        <f t="shared" si="175"/>
        <v>0</v>
      </c>
      <c r="FJ136" s="68">
        <v>0</v>
      </c>
      <c r="FK136" s="68">
        <v>0</v>
      </c>
      <c r="FL136" s="68">
        <v>0</v>
      </c>
      <c r="FM136" s="71"/>
      <c r="FN136" s="68">
        <v>0</v>
      </c>
      <c r="FO136" s="68">
        <v>0</v>
      </c>
      <c r="FP136" s="68">
        <v>0</v>
      </c>
      <c r="FQ136" s="71">
        <f t="shared" si="176"/>
        <v>0</v>
      </c>
      <c r="FR136" s="68">
        <v>0</v>
      </c>
      <c r="FS136" s="68">
        <v>0</v>
      </c>
      <c r="FT136" s="68">
        <v>0</v>
      </c>
      <c r="FU136" s="71">
        <f t="shared" si="177"/>
        <v>0</v>
      </c>
      <c r="FV136" s="68">
        <v>2287</v>
      </c>
      <c r="FW136" s="68">
        <v>1215</v>
      </c>
      <c r="FX136" s="68">
        <v>1705</v>
      </c>
      <c r="FY136" s="71">
        <f t="shared" si="178"/>
        <v>2920</v>
      </c>
      <c r="FZ136" s="68">
        <v>0</v>
      </c>
      <c r="GA136" s="68">
        <v>0</v>
      </c>
      <c r="GB136" s="68">
        <v>0</v>
      </c>
      <c r="GC136" s="71">
        <f t="shared" si="179"/>
        <v>0</v>
      </c>
      <c r="GD136" s="82">
        <v>0</v>
      </c>
      <c r="GE136" s="83">
        <v>0</v>
      </c>
      <c r="GF136" s="83">
        <v>0</v>
      </c>
      <c r="GG136" s="84">
        <f t="shared" si="180"/>
        <v>0</v>
      </c>
      <c r="GH136" s="68">
        <f t="shared" si="181"/>
        <v>53193</v>
      </c>
      <c r="GI136" s="68">
        <f t="shared" si="181"/>
        <v>37126</v>
      </c>
      <c r="GJ136" s="68">
        <f t="shared" si="181"/>
        <v>18058</v>
      </c>
      <c r="GK136" s="71">
        <f t="shared" si="181"/>
        <v>55184</v>
      </c>
    </row>
    <row r="137" spans="1:193">
      <c r="A137" s="28">
        <v>41061</v>
      </c>
      <c r="B137" s="67">
        <v>0</v>
      </c>
      <c r="C137" s="68">
        <v>0</v>
      </c>
      <c r="D137" s="68">
        <v>0</v>
      </c>
      <c r="E137" s="71">
        <f t="shared" si="139"/>
        <v>0</v>
      </c>
      <c r="F137" s="68">
        <v>2110</v>
      </c>
      <c r="G137" s="68">
        <v>2440</v>
      </c>
      <c r="H137" s="68">
        <v>62</v>
      </c>
      <c r="I137" s="71">
        <f t="shared" si="140"/>
        <v>2502</v>
      </c>
      <c r="J137" s="68"/>
      <c r="K137" s="68"/>
      <c r="L137" s="68"/>
      <c r="M137" s="68"/>
      <c r="N137" s="68">
        <v>24899</v>
      </c>
      <c r="O137" s="68">
        <v>17590</v>
      </c>
      <c r="P137" s="68">
        <v>9195</v>
      </c>
      <c r="Q137" s="71">
        <f t="shared" si="141"/>
        <v>26785</v>
      </c>
      <c r="R137" s="68"/>
      <c r="S137" s="68"/>
      <c r="T137" s="68"/>
      <c r="U137" s="71"/>
      <c r="V137" s="67">
        <v>0</v>
      </c>
      <c r="W137" s="68">
        <v>0</v>
      </c>
      <c r="X137" s="68">
        <v>0</v>
      </c>
      <c r="Y137" s="71">
        <f t="shared" si="142"/>
        <v>0</v>
      </c>
      <c r="Z137" s="67">
        <v>0</v>
      </c>
      <c r="AA137" s="68">
        <v>0</v>
      </c>
      <c r="AB137" s="68">
        <v>0</v>
      </c>
      <c r="AC137" s="71">
        <f t="shared" si="143"/>
        <v>0</v>
      </c>
      <c r="AD137" s="68">
        <v>0</v>
      </c>
      <c r="AE137" s="68">
        <v>0</v>
      </c>
      <c r="AF137" s="68">
        <v>0</v>
      </c>
      <c r="AG137" s="71">
        <f t="shared" si="144"/>
        <v>0</v>
      </c>
      <c r="AH137" s="68">
        <v>0</v>
      </c>
      <c r="AI137" s="68">
        <v>0</v>
      </c>
      <c r="AJ137" s="68">
        <v>0</v>
      </c>
      <c r="AK137" s="71">
        <f t="shared" si="145"/>
        <v>0</v>
      </c>
      <c r="AL137" s="67">
        <v>0</v>
      </c>
      <c r="AM137" s="68">
        <v>0</v>
      </c>
      <c r="AN137" s="68">
        <v>0</v>
      </c>
      <c r="AO137" s="71">
        <f t="shared" si="146"/>
        <v>0</v>
      </c>
      <c r="AP137" s="67">
        <v>280</v>
      </c>
      <c r="AQ137" s="68">
        <v>1</v>
      </c>
      <c r="AR137" s="68">
        <v>126</v>
      </c>
      <c r="AS137" s="71">
        <f t="shared" si="147"/>
        <v>127</v>
      </c>
      <c r="AT137" s="67">
        <v>0</v>
      </c>
      <c r="AU137" s="68">
        <v>0</v>
      </c>
      <c r="AV137" s="68">
        <v>0</v>
      </c>
      <c r="AW137" s="71">
        <f t="shared" si="148"/>
        <v>0</v>
      </c>
      <c r="AX137" s="67">
        <v>0</v>
      </c>
      <c r="AY137" s="68">
        <v>0</v>
      </c>
      <c r="AZ137" s="68">
        <v>0</v>
      </c>
      <c r="BA137" s="71">
        <f t="shared" si="149"/>
        <v>0</v>
      </c>
      <c r="BB137" s="67">
        <v>0</v>
      </c>
      <c r="BC137" s="68">
        <v>0</v>
      </c>
      <c r="BD137" s="68">
        <v>0</v>
      </c>
      <c r="BE137" s="71">
        <f t="shared" si="150"/>
        <v>0</v>
      </c>
      <c r="BF137" s="68">
        <v>0</v>
      </c>
      <c r="BG137" s="68">
        <v>0</v>
      </c>
      <c r="BH137" s="68">
        <v>0</v>
      </c>
      <c r="BI137" s="71">
        <f t="shared" si="151"/>
        <v>0</v>
      </c>
      <c r="BJ137" s="68">
        <v>0</v>
      </c>
      <c r="BK137" s="68">
        <v>0</v>
      </c>
      <c r="BL137" s="68">
        <v>0</v>
      </c>
      <c r="BM137" s="71">
        <f t="shared" si="152"/>
        <v>0</v>
      </c>
      <c r="BN137" s="68">
        <v>0</v>
      </c>
      <c r="BO137" s="68">
        <v>0</v>
      </c>
      <c r="BP137" s="68">
        <v>0</v>
      </c>
      <c r="BQ137" s="71">
        <f t="shared" si="153"/>
        <v>0</v>
      </c>
      <c r="BR137" s="68">
        <v>0</v>
      </c>
      <c r="BS137" s="68">
        <v>0</v>
      </c>
      <c r="BT137" s="68">
        <v>0</v>
      </c>
      <c r="BU137" s="71">
        <f t="shared" si="154"/>
        <v>0</v>
      </c>
      <c r="BV137" s="68">
        <v>0</v>
      </c>
      <c r="BW137" s="68">
        <v>0</v>
      </c>
      <c r="BX137" s="68">
        <v>0</v>
      </c>
      <c r="BY137" s="71">
        <f t="shared" si="155"/>
        <v>0</v>
      </c>
      <c r="BZ137" s="68">
        <v>0</v>
      </c>
      <c r="CA137" s="68">
        <v>0</v>
      </c>
      <c r="CB137" s="68">
        <v>0</v>
      </c>
      <c r="CC137" s="71">
        <f t="shared" si="156"/>
        <v>0</v>
      </c>
      <c r="CD137" s="68">
        <v>0</v>
      </c>
      <c r="CE137" s="68">
        <v>0</v>
      </c>
      <c r="CF137" s="68">
        <v>0</v>
      </c>
      <c r="CG137" s="71">
        <f t="shared" si="157"/>
        <v>0</v>
      </c>
      <c r="CH137" s="68">
        <v>0</v>
      </c>
      <c r="CI137" s="68">
        <v>0</v>
      </c>
      <c r="CJ137" s="68">
        <v>0</v>
      </c>
      <c r="CK137" s="71">
        <f t="shared" si="158"/>
        <v>0</v>
      </c>
      <c r="CL137" s="67">
        <v>0</v>
      </c>
      <c r="CM137" s="68">
        <v>0</v>
      </c>
      <c r="CN137" s="68">
        <v>0</v>
      </c>
      <c r="CO137" s="71">
        <f t="shared" si="159"/>
        <v>0</v>
      </c>
      <c r="CP137" s="68">
        <v>0</v>
      </c>
      <c r="CQ137" s="68">
        <v>0</v>
      </c>
      <c r="CR137" s="68">
        <v>0</v>
      </c>
      <c r="CS137" s="71">
        <f t="shared" si="160"/>
        <v>0</v>
      </c>
      <c r="CT137" s="68">
        <v>0</v>
      </c>
      <c r="CU137" s="68">
        <v>0</v>
      </c>
      <c r="CV137" s="68">
        <v>0</v>
      </c>
      <c r="CW137" s="71">
        <f t="shared" si="161"/>
        <v>0</v>
      </c>
      <c r="CX137" s="68">
        <v>3636</v>
      </c>
      <c r="CY137" s="68">
        <v>4836</v>
      </c>
      <c r="CZ137" s="68">
        <v>236</v>
      </c>
      <c r="DA137" s="71">
        <f t="shared" si="162"/>
        <v>5072</v>
      </c>
      <c r="DB137" s="68">
        <v>0</v>
      </c>
      <c r="DC137" s="68">
        <v>0</v>
      </c>
      <c r="DD137" s="68">
        <v>0</v>
      </c>
      <c r="DE137" s="71">
        <f t="shared" si="163"/>
        <v>0</v>
      </c>
      <c r="DF137" s="68">
        <v>0</v>
      </c>
      <c r="DG137" s="68">
        <v>0</v>
      </c>
      <c r="DH137" s="68">
        <v>0</v>
      </c>
      <c r="DI137" s="68">
        <f t="shared" si="164"/>
        <v>0</v>
      </c>
      <c r="DJ137" s="68"/>
      <c r="DK137" s="68"/>
      <c r="DL137" s="68"/>
      <c r="DM137" s="71"/>
      <c r="DN137" s="68">
        <v>0</v>
      </c>
      <c r="DO137" s="68">
        <v>0</v>
      </c>
      <c r="DP137" s="68">
        <v>0</v>
      </c>
      <c r="DQ137" s="71">
        <f t="shared" si="165"/>
        <v>0</v>
      </c>
      <c r="DR137" s="68">
        <v>0</v>
      </c>
      <c r="DS137" s="68">
        <v>0</v>
      </c>
      <c r="DT137" s="68">
        <v>0</v>
      </c>
      <c r="DU137" s="71">
        <f t="shared" si="166"/>
        <v>0</v>
      </c>
      <c r="DV137" s="68">
        <v>15576</v>
      </c>
      <c r="DW137" s="68">
        <v>14951</v>
      </c>
      <c r="DX137" s="68">
        <v>369</v>
      </c>
      <c r="DY137" s="71">
        <f t="shared" si="167"/>
        <v>15320</v>
      </c>
      <c r="DZ137" s="68">
        <v>0</v>
      </c>
      <c r="EA137" s="68">
        <v>0</v>
      </c>
      <c r="EB137" s="68">
        <v>0</v>
      </c>
      <c r="EC137" s="71">
        <f t="shared" si="168"/>
        <v>0</v>
      </c>
      <c r="ED137" s="68">
        <v>0</v>
      </c>
      <c r="EE137" s="68">
        <v>0</v>
      </c>
      <c r="EF137" s="68">
        <v>0</v>
      </c>
      <c r="EG137" s="68">
        <f t="shared" si="169"/>
        <v>0</v>
      </c>
      <c r="EH137" s="68"/>
      <c r="EI137" s="68"/>
      <c r="EJ137" s="68"/>
      <c r="EK137" s="71"/>
      <c r="EL137" s="68">
        <v>0</v>
      </c>
      <c r="EM137" s="68">
        <v>0</v>
      </c>
      <c r="EN137" s="68">
        <v>0</v>
      </c>
      <c r="EO137" s="71">
        <f t="shared" si="170"/>
        <v>0</v>
      </c>
      <c r="EP137" s="68">
        <v>1241</v>
      </c>
      <c r="EQ137" s="68">
        <v>1213</v>
      </c>
      <c r="ER137" s="68">
        <v>0</v>
      </c>
      <c r="ES137" s="71">
        <f t="shared" si="171"/>
        <v>1213</v>
      </c>
      <c r="ET137" s="68">
        <v>0</v>
      </c>
      <c r="EU137" s="68">
        <v>0</v>
      </c>
      <c r="EV137" s="68">
        <v>0</v>
      </c>
      <c r="EW137" s="71">
        <f t="shared" si="172"/>
        <v>0</v>
      </c>
      <c r="EX137" s="67">
        <v>0</v>
      </c>
      <c r="EY137" s="68">
        <v>0</v>
      </c>
      <c r="EZ137" s="68">
        <v>0</v>
      </c>
      <c r="FA137" s="71">
        <f t="shared" si="173"/>
        <v>0</v>
      </c>
      <c r="FB137" s="68">
        <v>0</v>
      </c>
      <c r="FC137" s="68">
        <v>0</v>
      </c>
      <c r="FD137" s="68">
        <v>0</v>
      </c>
      <c r="FE137" s="71">
        <f t="shared" si="174"/>
        <v>0</v>
      </c>
      <c r="FF137" s="67">
        <v>0</v>
      </c>
      <c r="FG137" s="68">
        <v>0</v>
      </c>
      <c r="FH137" s="68">
        <v>0</v>
      </c>
      <c r="FI137" s="71">
        <f t="shared" si="175"/>
        <v>0</v>
      </c>
      <c r="FJ137" s="68">
        <v>0</v>
      </c>
      <c r="FK137" s="68">
        <v>0</v>
      </c>
      <c r="FL137" s="68">
        <v>0</v>
      </c>
      <c r="FM137" s="71"/>
      <c r="FN137" s="68">
        <v>0</v>
      </c>
      <c r="FO137" s="68">
        <v>0</v>
      </c>
      <c r="FP137" s="68">
        <v>0</v>
      </c>
      <c r="FQ137" s="71">
        <f t="shared" si="176"/>
        <v>0</v>
      </c>
      <c r="FR137" s="68">
        <v>0</v>
      </c>
      <c r="FS137" s="68">
        <v>0</v>
      </c>
      <c r="FT137" s="68">
        <v>0</v>
      </c>
      <c r="FU137" s="71">
        <f t="shared" si="177"/>
        <v>0</v>
      </c>
      <c r="FV137" s="68">
        <v>2914</v>
      </c>
      <c r="FW137" s="68">
        <v>1050</v>
      </c>
      <c r="FX137" s="68">
        <v>2205</v>
      </c>
      <c r="FY137" s="71">
        <f t="shared" si="178"/>
        <v>3255</v>
      </c>
      <c r="FZ137" s="68">
        <v>0</v>
      </c>
      <c r="GA137" s="68">
        <v>0</v>
      </c>
      <c r="GB137" s="68">
        <v>0</v>
      </c>
      <c r="GC137" s="71">
        <f t="shared" si="179"/>
        <v>0</v>
      </c>
      <c r="GD137" s="82">
        <v>0</v>
      </c>
      <c r="GE137" s="83">
        <v>0</v>
      </c>
      <c r="GF137" s="83">
        <v>0</v>
      </c>
      <c r="GG137" s="84">
        <f t="shared" si="180"/>
        <v>0</v>
      </c>
      <c r="GH137" s="68">
        <f t="shared" si="181"/>
        <v>50656</v>
      </c>
      <c r="GI137" s="68">
        <f t="shared" si="181"/>
        <v>42081</v>
      </c>
      <c r="GJ137" s="68">
        <f t="shared" si="181"/>
        <v>12193</v>
      </c>
      <c r="GK137" s="71">
        <f t="shared" si="181"/>
        <v>54274</v>
      </c>
    </row>
    <row r="138" spans="1:193">
      <c r="A138" s="28">
        <v>41091</v>
      </c>
      <c r="B138" s="67">
        <v>0</v>
      </c>
      <c r="C138" s="68">
        <v>0</v>
      </c>
      <c r="D138" s="68">
        <v>0</v>
      </c>
      <c r="E138" s="71">
        <f t="shared" si="139"/>
        <v>0</v>
      </c>
      <c r="F138" s="68">
        <v>2659</v>
      </c>
      <c r="G138" s="68">
        <v>2509</v>
      </c>
      <c r="H138" s="68">
        <v>20</v>
      </c>
      <c r="I138" s="71">
        <f t="shared" si="140"/>
        <v>2529</v>
      </c>
      <c r="J138" s="68"/>
      <c r="K138" s="68"/>
      <c r="L138" s="68"/>
      <c r="M138" s="68"/>
      <c r="N138" s="68">
        <v>37399</v>
      </c>
      <c r="O138" s="68">
        <v>18114</v>
      </c>
      <c r="P138" s="68">
        <v>17178</v>
      </c>
      <c r="Q138" s="71">
        <f t="shared" si="141"/>
        <v>35292</v>
      </c>
      <c r="R138" s="68"/>
      <c r="S138" s="68"/>
      <c r="T138" s="68"/>
      <c r="U138" s="71"/>
      <c r="V138" s="67">
        <v>0</v>
      </c>
      <c r="W138" s="68">
        <v>0</v>
      </c>
      <c r="X138" s="68">
        <v>0</v>
      </c>
      <c r="Y138" s="71">
        <f t="shared" si="142"/>
        <v>0</v>
      </c>
      <c r="Z138" s="67">
        <v>0</v>
      </c>
      <c r="AA138" s="68">
        <v>0</v>
      </c>
      <c r="AB138" s="68">
        <v>0</v>
      </c>
      <c r="AC138" s="71">
        <f t="shared" si="143"/>
        <v>0</v>
      </c>
      <c r="AD138" s="68">
        <v>0</v>
      </c>
      <c r="AE138" s="68">
        <v>0</v>
      </c>
      <c r="AF138" s="68">
        <v>0</v>
      </c>
      <c r="AG138" s="71">
        <f t="shared" si="144"/>
        <v>0</v>
      </c>
      <c r="AH138" s="68">
        <v>0</v>
      </c>
      <c r="AI138" s="68">
        <v>0</v>
      </c>
      <c r="AJ138" s="68">
        <v>0</v>
      </c>
      <c r="AK138" s="71">
        <f t="shared" si="145"/>
        <v>0</v>
      </c>
      <c r="AL138" s="67">
        <v>0</v>
      </c>
      <c r="AM138" s="68">
        <v>0</v>
      </c>
      <c r="AN138" s="68">
        <v>0</v>
      </c>
      <c r="AO138" s="71">
        <f t="shared" si="146"/>
        <v>0</v>
      </c>
      <c r="AP138" s="67">
        <v>140</v>
      </c>
      <c r="AQ138" s="68">
        <v>0</v>
      </c>
      <c r="AR138" s="68">
        <v>126</v>
      </c>
      <c r="AS138" s="71">
        <f t="shared" si="147"/>
        <v>126</v>
      </c>
      <c r="AT138" s="67">
        <v>0</v>
      </c>
      <c r="AU138" s="68">
        <v>0</v>
      </c>
      <c r="AV138" s="68">
        <v>0</v>
      </c>
      <c r="AW138" s="71">
        <f t="shared" si="148"/>
        <v>0</v>
      </c>
      <c r="AX138" s="67">
        <v>0</v>
      </c>
      <c r="AY138" s="68">
        <v>0</v>
      </c>
      <c r="AZ138" s="68">
        <v>0</v>
      </c>
      <c r="BA138" s="71">
        <f t="shared" si="149"/>
        <v>0</v>
      </c>
      <c r="BB138" s="67">
        <v>0</v>
      </c>
      <c r="BC138" s="68">
        <v>0</v>
      </c>
      <c r="BD138" s="68">
        <v>0</v>
      </c>
      <c r="BE138" s="71">
        <f t="shared" si="150"/>
        <v>0</v>
      </c>
      <c r="BF138" s="68">
        <v>0</v>
      </c>
      <c r="BG138" s="68">
        <v>0</v>
      </c>
      <c r="BH138" s="68">
        <v>0</v>
      </c>
      <c r="BI138" s="71">
        <f t="shared" si="151"/>
        <v>0</v>
      </c>
      <c r="BJ138" s="68">
        <v>0</v>
      </c>
      <c r="BK138" s="68">
        <v>0</v>
      </c>
      <c r="BL138" s="68">
        <v>0</v>
      </c>
      <c r="BM138" s="71">
        <f t="shared" si="152"/>
        <v>0</v>
      </c>
      <c r="BN138" s="68">
        <v>0</v>
      </c>
      <c r="BO138" s="68">
        <v>0</v>
      </c>
      <c r="BP138" s="68">
        <v>0</v>
      </c>
      <c r="BQ138" s="71">
        <f t="shared" si="153"/>
        <v>0</v>
      </c>
      <c r="BR138" s="68">
        <v>0</v>
      </c>
      <c r="BS138" s="68">
        <v>0</v>
      </c>
      <c r="BT138" s="68">
        <v>0</v>
      </c>
      <c r="BU138" s="71">
        <f t="shared" si="154"/>
        <v>0</v>
      </c>
      <c r="BV138" s="68">
        <v>0</v>
      </c>
      <c r="BW138" s="68">
        <v>0</v>
      </c>
      <c r="BX138" s="68">
        <v>0</v>
      </c>
      <c r="BY138" s="71">
        <f t="shared" si="155"/>
        <v>0</v>
      </c>
      <c r="BZ138" s="68">
        <v>0</v>
      </c>
      <c r="CA138" s="68">
        <v>0</v>
      </c>
      <c r="CB138" s="68">
        <v>0</v>
      </c>
      <c r="CC138" s="71">
        <f t="shared" si="156"/>
        <v>0</v>
      </c>
      <c r="CD138" s="68">
        <v>0</v>
      </c>
      <c r="CE138" s="68">
        <v>0</v>
      </c>
      <c r="CF138" s="68">
        <v>0</v>
      </c>
      <c r="CG138" s="71">
        <f t="shared" si="157"/>
        <v>0</v>
      </c>
      <c r="CH138" s="68">
        <v>0</v>
      </c>
      <c r="CI138" s="68">
        <v>0</v>
      </c>
      <c r="CJ138" s="68">
        <v>0</v>
      </c>
      <c r="CK138" s="71">
        <f t="shared" si="158"/>
        <v>0</v>
      </c>
      <c r="CL138" s="67">
        <v>0</v>
      </c>
      <c r="CM138" s="68">
        <v>0</v>
      </c>
      <c r="CN138" s="68">
        <v>0</v>
      </c>
      <c r="CO138" s="71">
        <f t="shared" si="159"/>
        <v>0</v>
      </c>
      <c r="CP138" s="68">
        <v>0</v>
      </c>
      <c r="CQ138" s="68">
        <v>0</v>
      </c>
      <c r="CR138" s="68">
        <v>0</v>
      </c>
      <c r="CS138" s="71">
        <f t="shared" si="160"/>
        <v>0</v>
      </c>
      <c r="CT138" s="68">
        <v>0</v>
      </c>
      <c r="CU138" s="68">
        <v>0</v>
      </c>
      <c r="CV138" s="68">
        <v>0</v>
      </c>
      <c r="CW138" s="71">
        <f t="shared" si="161"/>
        <v>0</v>
      </c>
      <c r="CX138" s="68">
        <v>5382</v>
      </c>
      <c r="CY138" s="68">
        <v>5149</v>
      </c>
      <c r="CZ138" s="68">
        <v>452</v>
      </c>
      <c r="DA138" s="71">
        <f t="shared" si="162"/>
        <v>5601</v>
      </c>
      <c r="DB138" s="68">
        <v>0</v>
      </c>
      <c r="DC138" s="68">
        <v>0</v>
      </c>
      <c r="DD138" s="68">
        <v>0</v>
      </c>
      <c r="DE138" s="71">
        <f t="shared" si="163"/>
        <v>0</v>
      </c>
      <c r="DF138" s="68">
        <v>0</v>
      </c>
      <c r="DG138" s="68">
        <v>0</v>
      </c>
      <c r="DH138" s="68">
        <v>0</v>
      </c>
      <c r="DI138" s="68">
        <f t="shared" si="164"/>
        <v>0</v>
      </c>
      <c r="DJ138" s="68"/>
      <c r="DK138" s="68"/>
      <c r="DL138" s="68"/>
      <c r="DM138" s="71"/>
      <c r="DN138" s="68">
        <v>0</v>
      </c>
      <c r="DO138" s="68">
        <v>0</v>
      </c>
      <c r="DP138" s="68">
        <v>0</v>
      </c>
      <c r="DQ138" s="71">
        <f t="shared" si="165"/>
        <v>0</v>
      </c>
      <c r="DR138" s="68">
        <v>0</v>
      </c>
      <c r="DS138" s="68">
        <v>0</v>
      </c>
      <c r="DT138" s="68">
        <v>0</v>
      </c>
      <c r="DU138" s="71">
        <f t="shared" si="166"/>
        <v>0</v>
      </c>
      <c r="DV138" s="68">
        <v>16441</v>
      </c>
      <c r="DW138" s="68">
        <v>15746</v>
      </c>
      <c r="DX138" s="68">
        <v>1237</v>
      </c>
      <c r="DY138" s="71">
        <f t="shared" si="167"/>
        <v>16983</v>
      </c>
      <c r="DZ138" s="68">
        <v>0</v>
      </c>
      <c r="EA138" s="68">
        <v>0</v>
      </c>
      <c r="EB138" s="68">
        <v>0</v>
      </c>
      <c r="EC138" s="71">
        <f t="shared" si="168"/>
        <v>0</v>
      </c>
      <c r="ED138" s="68">
        <v>0</v>
      </c>
      <c r="EE138" s="68">
        <v>0</v>
      </c>
      <c r="EF138" s="68">
        <v>0</v>
      </c>
      <c r="EG138" s="68">
        <f t="shared" si="169"/>
        <v>0</v>
      </c>
      <c r="EH138" s="68"/>
      <c r="EI138" s="68"/>
      <c r="EJ138" s="68"/>
      <c r="EK138" s="71"/>
      <c r="EL138" s="68">
        <v>0</v>
      </c>
      <c r="EM138" s="68">
        <v>0</v>
      </c>
      <c r="EN138" s="68">
        <v>0</v>
      </c>
      <c r="EO138" s="71">
        <f t="shared" si="170"/>
        <v>0</v>
      </c>
      <c r="EP138" s="68">
        <v>1400</v>
      </c>
      <c r="EQ138" s="68">
        <v>1520</v>
      </c>
      <c r="ER138" s="68">
        <v>0</v>
      </c>
      <c r="ES138" s="71">
        <f t="shared" si="171"/>
        <v>1520</v>
      </c>
      <c r="ET138" s="68">
        <v>0</v>
      </c>
      <c r="EU138" s="68">
        <v>0</v>
      </c>
      <c r="EV138" s="68">
        <v>0</v>
      </c>
      <c r="EW138" s="71">
        <f t="shared" si="172"/>
        <v>0</v>
      </c>
      <c r="EX138" s="67">
        <v>0</v>
      </c>
      <c r="EY138" s="68">
        <v>0</v>
      </c>
      <c r="EZ138" s="68">
        <v>0</v>
      </c>
      <c r="FA138" s="71">
        <f t="shared" si="173"/>
        <v>0</v>
      </c>
      <c r="FB138" s="68">
        <v>0</v>
      </c>
      <c r="FC138" s="68">
        <v>0</v>
      </c>
      <c r="FD138" s="68">
        <v>0</v>
      </c>
      <c r="FE138" s="71">
        <f t="shared" si="174"/>
        <v>0</v>
      </c>
      <c r="FF138" s="67">
        <v>0</v>
      </c>
      <c r="FG138" s="68">
        <v>0</v>
      </c>
      <c r="FH138" s="68">
        <v>0</v>
      </c>
      <c r="FI138" s="71">
        <f t="shared" si="175"/>
        <v>0</v>
      </c>
      <c r="FJ138" s="68">
        <v>0</v>
      </c>
      <c r="FK138" s="68">
        <v>0</v>
      </c>
      <c r="FL138" s="68">
        <v>0</v>
      </c>
      <c r="FM138" s="71"/>
      <c r="FN138" s="68">
        <v>0</v>
      </c>
      <c r="FO138" s="68">
        <v>0</v>
      </c>
      <c r="FP138" s="68">
        <v>0</v>
      </c>
      <c r="FQ138" s="71">
        <f t="shared" si="176"/>
        <v>0</v>
      </c>
      <c r="FR138" s="68">
        <v>0</v>
      </c>
      <c r="FS138" s="68">
        <v>0</v>
      </c>
      <c r="FT138" s="68">
        <v>0</v>
      </c>
      <c r="FU138" s="71">
        <f t="shared" si="177"/>
        <v>0</v>
      </c>
      <c r="FV138" s="68">
        <v>3125</v>
      </c>
      <c r="FW138" s="68">
        <v>1251</v>
      </c>
      <c r="FX138" s="68">
        <v>2050</v>
      </c>
      <c r="FY138" s="71">
        <f t="shared" si="178"/>
        <v>3301</v>
      </c>
      <c r="FZ138" s="68">
        <v>0</v>
      </c>
      <c r="GA138" s="68">
        <v>0</v>
      </c>
      <c r="GB138" s="68">
        <v>0</v>
      </c>
      <c r="GC138" s="71">
        <f t="shared" si="179"/>
        <v>0</v>
      </c>
      <c r="GD138" s="82">
        <v>0</v>
      </c>
      <c r="GE138" s="83">
        <v>0</v>
      </c>
      <c r="GF138" s="83">
        <v>0</v>
      </c>
      <c r="GG138" s="84">
        <f t="shared" si="180"/>
        <v>0</v>
      </c>
      <c r="GH138" s="68">
        <f t="shared" si="181"/>
        <v>66546</v>
      </c>
      <c r="GI138" s="68">
        <f t="shared" si="181"/>
        <v>44289</v>
      </c>
      <c r="GJ138" s="68">
        <f t="shared" si="181"/>
        <v>21063</v>
      </c>
      <c r="GK138" s="71">
        <f t="shared" si="181"/>
        <v>65352</v>
      </c>
    </row>
    <row r="139" spans="1:193">
      <c r="A139" s="28">
        <v>41122</v>
      </c>
      <c r="B139" s="67">
        <v>0</v>
      </c>
      <c r="C139" s="68">
        <v>0</v>
      </c>
      <c r="D139" s="68">
        <v>0</v>
      </c>
      <c r="E139" s="71">
        <f t="shared" si="139"/>
        <v>0</v>
      </c>
      <c r="F139" s="68">
        <v>2264</v>
      </c>
      <c r="G139" s="68">
        <v>2322</v>
      </c>
      <c r="H139" s="68">
        <v>0</v>
      </c>
      <c r="I139" s="71">
        <f t="shared" si="140"/>
        <v>2322</v>
      </c>
      <c r="J139" s="68"/>
      <c r="K139" s="68"/>
      <c r="L139" s="68"/>
      <c r="M139" s="68"/>
      <c r="N139" s="68">
        <v>39157</v>
      </c>
      <c r="O139" s="68">
        <v>18251</v>
      </c>
      <c r="P139" s="68">
        <v>22303</v>
      </c>
      <c r="Q139" s="71">
        <f t="shared" si="141"/>
        <v>40554</v>
      </c>
      <c r="R139" s="68"/>
      <c r="S139" s="68"/>
      <c r="T139" s="68"/>
      <c r="U139" s="71"/>
      <c r="V139" s="67">
        <v>0</v>
      </c>
      <c r="W139" s="68">
        <v>0</v>
      </c>
      <c r="X139" s="68">
        <v>0</v>
      </c>
      <c r="Y139" s="71">
        <f t="shared" si="142"/>
        <v>0</v>
      </c>
      <c r="Z139" s="67">
        <v>0</v>
      </c>
      <c r="AA139" s="68">
        <v>0</v>
      </c>
      <c r="AB139" s="68">
        <v>0</v>
      </c>
      <c r="AC139" s="71">
        <f t="shared" si="143"/>
        <v>0</v>
      </c>
      <c r="AD139" s="68">
        <v>0</v>
      </c>
      <c r="AE139" s="68">
        <v>0</v>
      </c>
      <c r="AF139" s="68">
        <v>0</v>
      </c>
      <c r="AG139" s="71">
        <f t="shared" si="144"/>
        <v>0</v>
      </c>
      <c r="AH139" s="68">
        <v>0</v>
      </c>
      <c r="AI139" s="68">
        <v>0</v>
      </c>
      <c r="AJ139" s="68">
        <v>0</v>
      </c>
      <c r="AK139" s="71">
        <f t="shared" si="145"/>
        <v>0</v>
      </c>
      <c r="AL139" s="67">
        <v>0</v>
      </c>
      <c r="AM139" s="68">
        <v>0</v>
      </c>
      <c r="AN139" s="68">
        <v>0</v>
      </c>
      <c r="AO139" s="71">
        <f t="shared" si="146"/>
        <v>0</v>
      </c>
      <c r="AP139" s="67">
        <v>6</v>
      </c>
      <c r="AQ139" s="68">
        <v>0</v>
      </c>
      <c r="AR139" s="68">
        <v>140</v>
      </c>
      <c r="AS139" s="71">
        <f t="shared" si="147"/>
        <v>140</v>
      </c>
      <c r="AT139" s="67">
        <v>0</v>
      </c>
      <c r="AU139" s="68">
        <v>0</v>
      </c>
      <c r="AV139" s="68">
        <v>0</v>
      </c>
      <c r="AW139" s="71">
        <f t="shared" si="148"/>
        <v>0</v>
      </c>
      <c r="AX139" s="67">
        <v>0</v>
      </c>
      <c r="AY139" s="68">
        <v>0</v>
      </c>
      <c r="AZ139" s="68">
        <v>0</v>
      </c>
      <c r="BA139" s="71">
        <f t="shared" si="149"/>
        <v>0</v>
      </c>
      <c r="BB139" s="67">
        <v>0</v>
      </c>
      <c r="BC139" s="68">
        <v>0</v>
      </c>
      <c r="BD139" s="68">
        <v>0</v>
      </c>
      <c r="BE139" s="71">
        <f t="shared" si="150"/>
        <v>0</v>
      </c>
      <c r="BF139" s="68">
        <v>0</v>
      </c>
      <c r="BG139" s="68">
        <v>0</v>
      </c>
      <c r="BH139" s="68">
        <v>0</v>
      </c>
      <c r="BI139" s="71">
        <f t="shared" si="151"/>
        <v>0</v>
      </c>
      <c r="BJ139" s="68">
        <v>0</v>
      </c>
      <c r="BK139" s="68">
        <v>0</v>
      </c>
      <c r="BL139" s="68">
        <v>0</v>
      </c>
      <c r="BM139" s="71">
        <f t="shared" si="152"/>
        <v>0</v>
      </c>
      <c r="BN139" s="68">
        <v>0</v>
      </c>
      <c r="BO139" s="68">
        <v>0</v>
      </c>
      <c r="BP139" s="68">
        <v>0</v>
      </c>
      <c r="BQ139" s="71">
        <f t="shared" si="153"/>
        <v>0</v>
      </c>
      <c r="BR139" s="68">
        <v>0</v>
      </c>
      <c r="BS139" s="68">
        <v>0</v>
      </c>
      <c r="BT139" s="68">
        <v>0</v>
      </c>
      <c r="BU139" s="71">
        <f t="shared" si="154"/>
        <v>0</v>
      </c>
      <c r="BV139" s="68">
        <v>0</v>
      </c>
      <c r="BW139" s="68">
        <v>0</v>
      </c>
      <c r="BX139" s="68">
        <v>0</v>
      </c>
      <c r="BY139" s="71">
        <f t="shared" si="155"/>
        <v>0</v>
      </c>
      <c r="BZ139" s="68">
        <v>0</v>
      </c>
      <c r="CA139" s="68">
        <v>0</v>
      </c>
      <c r="CB139" s="68">
        <v>0</v>
      </c>
      <c r="CC139" s="71">
        <f t="shared" si="156"/>
        <v>0</v>
      </c>
      <c r="CD139" s="68">
        <v>0</v>
      </c>
      <c r="CE139" s="68">
        <v>0</v>
      </c>
      <c r="CF139" s="68">
        <v>0</v>
      </c>
      <c r="CG139" s="71">
        <f t="shared" si="157"/>
        <v>0</v>
      </c>
      <c r="CH139" s="68">
        <v>0</v>
      </c>
      <c r="CI139" s="68">
        <v>0</v>
      </c>
      <c r="CJ139" s="68">
        <v>0</v>
      </c>
      <c r="CK139" s="71">
        <f t="shared" si="158"/>
        <v>0</v>
      </c>
      <c r="CL139" s="67">
        <v>0</v>
      </c>
      <c r="CM139" s="68">
        <v>0</v>
      </c>
      <c r="CN139" s="68">
        <v>0</v>
      </c>
      <c r="CO139" s="71">
        <f t="shared" si="159"/>
        <v>0</v>
      </c>
      <c r="CP139" s="68">
        <v>0</v>
      </c>
      <c r="CQ139" s="68">
        <v>0</v>
      </c>
      <c r="CR139" s="68">
        <v>0</v>
      </c>
      <c r="CS139" s="71">
        <f t="shared" si="160"/>
        <v>0</v>
      </c>
      <c r="CT139" s="68">
        <v>0</v>
      </c>
      <c r="CU139" s="68">
        <v>0</v>
      </c>
      <c r="CV139" s="68">
        <v>0</v>
      </c>
      <c r="CW139" s="71">
        <f t="shared" si="161"/>
        <v>0</v>
      </c>
      <c r="CX139" s="68">
        <v>6092</v>
      </c>
      <c r="CY139" s="68">
        <v>6004</v>
      </c>
      <c r="CZ139" s="68">
        <v>416</v>
      </c>
      <c r="DA139" s="71">
        <f t="shared" si="162"/>
        <v>6420</v>
      </c>
      <c r="DB139" s="68">
        <v>0</v>
      </c>
      <c r="DC139" s="68">
        <v>0</v>
      </c>
      <c r="DD139" s="68">
        <v>0</v>
      </c>
      <c r="DE139" s="71">
        <f t="shared" si="163"/>
        <v>0</v>
      </c>
      <c r="DF139" s="68">
        <v>0</v>
      </c>
      <c r="DG139" s="68">
        <v>0</v>
      </c>
      <c r="DH139" s="68">
        <v>0</v>
      </c>
      <c r="DI139" s="68">
        <f t="shared" si="164"/>
        <v>0</v>
      </c>
      <c r="DJ139" s="68"/>
      <c r="DK139" s="68"/>
      <c r="DL139" s="68"/>
      <c r="DM139" s="71"/>
      <c r="DN139" s="68">
        <v>0</v>
      </c>
      <c r="DO139" s="68">
        <v>0</v>
      </c>
      <c r="DP139" s="68">
        <v>0</v>
      </c>
      <c r="DQ139" s="71">
        <f t="shared" si="165"/>
        <v>0</v>
      </c>
      <c r="DR139" s="68">
        <v>0</v>
      </c>
      <c r="DS139" s="68">
        <v>0</v>
      </c>
      <c r="DT139" s="68">
        <v>0</v>
      </c>
      <c r="DU139" s="71">
        <f t="shared" si="166"/>
        <v>0</v>
      </c>
      <c r="DV139" s="68">
        <v>17212</v>
      </c>
      <c r="DW139" s="68">
        <v>16268</v>
      </c>
      <c r="DX139" s="68">
        <v>1144</v>
      </c>
      <c r="DY139" s="71">
        <f t="shared" si="167"/>
        <v>17412</v>
      </c>
      <c r="DZ139" s="68">
        <v>0</v>
      </c>
      <c r="EA139" s="68">
        <v>0</v>
      </c>
      <c r="EB139" s="68">
        <v>0</v>
      </c>
      <c r="EC139" s="71">
        <f t="shared" si="168"/>
        <v>0</v>
      </c>
      <c r="ED139" s="68">
        <v>0</v>
      </c>
      <c r="EE139" s="68">
        <v>0</v>
      </c>
      <c r="EF139" s="68">
        <v>0</v>
      </c>
      <c r="EG139" s="68">
        <f t="shared" si="169"/>
        <v>0</v>
      </c>
      <c r="EH139" s="68"/>
      <c r="EI139" s="68"/>
      <c r="EJ139" s="68"/>
      <c r="EK139" s="71"/>
      <c r="EL139" s="68">
        <v>0</v>
      </c>
      <c r="EM139" s="68">
        <v>0</v>
      </c>
      <c r="EN139" s="68">
        <v>0</v>
      </c>
      <c r="EO139" s="71">
        <f t="shared" si="170"/>
        <v>0</v>
      </c>
      <c r="EP139" s="68">
        <v>1402</v>
      </c>
      <c r="EQ139" s="68">
        <v>1367</v>
      </c>
      <c r="ER139" s="68">
        <v>0</v>
      </c>
      <c r="ES139" s="71">
        <f t="shared" si="171"/>
        <v>1367</v>
      </c>
      <c r="ET139" s="68">
        <v>0</v>
      </c>
      <c r="EU139" s="68">
        <v>0</v>
      </c>
      <c r="EV139" s="68">
        <v>0</v>
      </c>
      <c r="EW139" s="71">
        <f t="shared" si="172"/>
        <v>0</v>
      </c>
      <c r="EX139" s="67">
        <v>0</v>
      </c>
      <c r="EY139" s="68">
        <v>0</v>
      </c>
      <c r="EZ139" s="68">
        <v>0</v>
      </c>
      <c r="FA139" s="71">
        <f t="shared" si="173"/>
        <v>0</v>
      </c>
      <c r="FB139" s="68">
        <v>0</v>
      </c>
      <c r="FC139" s="68">
        <v>0</v>
      </c>
      <c r="FD139" s="68">
        <v>0</v>
      </c>
      <c r="FE139" s="71">
        <f t="shared" si="174"/>
        <v>0</v>
      </c>
      <c r="FF139" s="67">
        <v>0</v>
      </c>
      <c r="FG139" s="68">
        <v>0</v>
      </c>
      <c r="FH139" s="68">
        <v>0</v>
      </c>
      <c r="FI139" s="71">
        <f t="shared" si="175"/>
        <v>0</v>
      </c>
      <c r="FJ139" s="68">
        <v>0</v>
      </c>
      <c r="FK139" s="68">
        <v>0</v>
      </c>
      <c r="FL139" s="68">
        <v>0</v>
      </c>
      <c r="FM139" s="71"/>
      <c r="FN139" s="68">
        <v>0</v>
      </c>
      <c r="FO139" s="68">
        <v>0</v>
      </c>
      <c r="FP139" s="68">
        <v>0</v>
      </c>
      <c r="FQ139" s="71">
        <f t="shared" si="176"/>
        <v>0</v>
      </c>
      <c r="FR139" s="68">
        <v>0</v>
      </c>
      <c r="FS139" s="68">
        <v>0</v>
      </c>
      <c r="FT139" s="68">
        <v>0</v>
      </c>
      <c r="FU139" s="71">
        <f t="shared" si="177"/>
        <v>0</v>
      </c>
      <c r="FV139" s="68">
        <v>4084</v>
      </c>
      <c r="FW139" s="68">
        <v>1200</v>
      </c>
      <c r="FX139" s="68">
        <v>2707</v>
      </c>
      <c r="FY139" s="71">
        <f t="shared" si="178"/>
        <v>3907</v>
      </c>
      <c r="FZ139" s="68">
        <v>0</v>
      </c>
      <c r="GA139" s="68">
        <v>0</v>
      </c>
      <c r="GB139" s="68">
        <v>0</v>
      </c>
      <c r="GC139" s="71">
        <f t="shared" si="179"/>
        <v>0</v>
      </c>
      <c r="GD139" s="82">
        <v>0</v>
      </c>
      <c r="GE139" s="83">
        <v>0</v>
      </c>
      <c r="GF139" s="83">
        <v>0</v>
      </c>
      <c r="GG139" s="84">
        <f t="shared" si="180"/>
        <v>0</v>
      </c>
      <c r="GH139" s="68">
        <f t="shared" si="181"/>
        <v>70217</v>
      </c>
      <c r="GI139" s="68">
        <f t="shared" si="181"/>
        <v>45412</v>
      </c>
      <c r="GJ139" s="68">
        <f t="shared" si="181"/>
        <v>26710</v>
      </c>
      <c r="GK139" s="71">
        <f t="shared" si="181"/>
        <v>72122</v>
      </c>
    </row>
    <row r="140" spans="1:193">
      <c r="A140" s="28">
        <v>41153</v>
      </c>
      <c r="B140" s="67">
        <v>0</v>
      </c>
      <c r="C140" s="68">
        <v>0</v>
      </c>
      <c r="D140" s="68">
        <v>0</v>
      </c>
      <c r="E140" s="71">
        <f t="shared" si="139"/>
        <v>0</v>
      </c>
      <c r="F140" s="68">
        <v>2750</v>
      </c>
      <c r="G140" s="68">
        <v>2727</v>
      </c>
      <c r="H140" s="68">
        <v>0</v>
      </c>
      <c r="I140" s="71">
        <f t="shared" si="140"/>
        <v>2727</v>
      </c>
      <c r="J140" s="68"/>
      <c r="K140" s="68"/>
      <c r="L140" s="68"/>
      <c r="M140" s="68"/>
      <c r="N140" s="68">
        <v>46323</v>
      </c>
      <c r="O140" s="68">
        <v>20682</v>
      </c>
      <c r="P140" s="68">
        <v>24156</v>
      </c>
      <c r="Q140" s="71">
        <f t="shared" si="141"/>
        <v>44838</v>
      </c>
      <c r="R140" s="68"/>
      <c r="S140" s="68"/>
      <c r="T140" s="68"/>
      <c r="U140" s="71"/>
      <c r="V140" s="67">
        <v>0</v>
      </c>
      <c r="W140" s="68">
        <v>0</v>
      </c>
      <c r="X140" s="68">
        <v>0</v>
      </c>
      <c r="Y140" s="71">
        <f t="shared" si="142"/>
        <v>0</v>
      </c>
      <c r="Z140" s="67">
        <v>0</v>
      </c>
      <c r="AA140" s="68">
        <v>0</v>
      </c>
      <c r="AB140" s="68">
        <v>0</v>
      </c>
      <c r="AC140" s="71">
        <f t="shared" si="143"/>
        <v>0</v>
      </c>
      <c r="AD140" s="68">
        <v>0</v>
      </c>
      <c r="AE140" s="68">
        <v>0</v>
      </c>
      <c r="AF140" s="68">
        <v>0</v>
      </c>
      <c r="AG140" s="71">
        <f t="shared" si="144"/>
        <v>0</v>
      </c>
      <c r="AH140" s="68">
        <v>0</v>
      </c>
      <c r="AI140" s="68">
        <v>0</v>
      </c>
      <c r="AJ140" s="68">
        <v>0</v>
      </c>
      <c r="AK140" s="71">
        <f t="shared" si="145"/>
        <v>0</v>
      </c>
      <c r="AL140" s="67">
        <v>0</v>
      </c>
      <c r="AM140" s="68">
        <v>0</v>
      </c>
      <c r="AN140" s="68">
        <v>0</v>
      </c>
      <c r="AO140" s="71">
        <f t="shared" si="146"/>
        <v>0</v>
      </c>
      <c r="AP140" s="67">
        <v>0</v>
      </c>
      <c r="AQ140" s="68">
        <v>0</v>
      </c>
      <c r="AR140" s="68">
        <v>56</v>
      </c>
      <c r="AS140" s="71">
        <f t="shared" si="147"/>
        <v>56</v>
      </c>
      <c r="AT140" s="67">
        <v>0</v>
      </c>
      <c r="AU140" s="68">
        <v>0</v>
      </c>
      <c r="AV140" s="68">
        <v>0</v>
      </c>
      <c r="AW140" s="71">
        <f t="shared" si="148"/>
        <v>0</v>
      </c>
      <c r="AX140" s="67">
        <v>0</v>
      </c>
      <c r="AY140" s="68">
        <v>0</v>
      </c>
      <c r="AZ140" s="68">
        <v>0</v>
      </c>
      <c r="BA140" s="71">
        <f t="shared" si="149"/>
        <v>0</v>
      </c>
      <c r="BB140" s="67">
        <v>0</v>
      </c>
      <c r="BC140" s="68">
        <v>0</v>
      </c>
      <c r="BD140" s="68">
        <v>0</v>
      </c>
      <c r="BE140" s="71">
        <f t="shared" si="150"/>
        <v>0</v>
      </c>
      <c r="BF140" s="68">
        <v>0</v>
      </c>
      <c r="BG140" s="68">
        <v>0</v>
      </c>
      <c r="BH140" s="68">
        <v>0</v>
      </c>
      <c r="BI140" s="71">
        <f t="shared" si="151"/>
        <v>0</v>
      </c>
      <c r="BJ140" s="68">
        <v>0</v>
      </c>
      <c r="BK140" s="68">
        <v>0</v>
      </c>
      <c r="BL140" s="68">
        <v>0</v>
      </c>
      <c r="BM140" s="71">
        <f t="shared" si="152"/>
        <v>0</v>
      </c>
      <c r="BN140" s="68">
        <v>0</v>
      </c>
      <c r="BO140" s="68">
        <v>0</v>
      </c>
      <c r="BP140" s="68">
        <v>0</v>
      </c>
      <c r="BQ140" s="71">
        <f t="shared" si="153"/>
        <v>0</v>
      </c>
      <c r="BR140" s="68">
        <v>0</v>
      </c>
      <c r="BS140" s="68">
        <v>0</v>
      </c>
      <c r="BT140" s="68">
        <v>0</v>
      </c>
      <c r="BU140" s="71">
        <f t="shared" si="154"/>
        <v>0</v>
      </c>
      <c r="BV140" s="68">
        <v>0</v>
      </c>
      <c r="BW140" s="68">
        <v>0</v>
      </c>
      <c r="BX140" s="68">
        <v>0</v>
      </c>
      <c r="BY140" s="71">
        <f t="shared" si="155"/>
        <v>0</v>
      </c>
      <c r="BZ140" s="68">
        <v>0</v>
      </c>
      <c r="CA140" s="68">
        <v>0</v>
      </c>
      <c r="CB140" s="68">
        <v>0</v>
      </c>
      <c r="CC140" s="71">
        <f t="shared" si="156"/>
        <v>0</v>
      </c>
      <c r="CD140" s="68">
        <v>0</v>
      </c>
      <c r="CE140" s="68">
        <v>0</v>
      </c>
      <c r="CF140" s="68">
        <v>0</v>
      </c>
      <c r="CG140" s="71">
        <f t="shared" si="157"/>
        <v>0</v>
      </c>
      <c r="CH140" s="68">
        <v>0</v>
      </c>
      <c r="CI140" s="68">
        <v>0</v>
      </c>
      <c r="CJ140" s="68">
        <v>0</v>
      </c>
      <c r="CK140" s="71">
        <f t="shared" si="158"/>
        <v>0</v>
      </c>
      <c r="CL140" s="67">
        <v>0</v>
      </c>
      <c r="CM140" s="68">
        <v>0</v>
      </c>
      <c r="CN140" s="68">
        <v>0</v>
      </c>
      <c r="CO140" s="71">
        <f t="shared" si="159"/>
        <v>0</v>
      </c>
      <c r="CP140" s="68">
        <v>0</v>
      </c>
      <c r="CQ140" s="68">
        <v>0</v>
      </c>
      <c r="CR140" s="68">
        <v>0</v>
      </c>
      <c r="CS140" s="71">
        <f t="shared" si="160"/>
        <v>0</v>
      </c>
      <c r="CT140" s="68">
        <v>0</v>
      </c>
      <c r="CU140" s="68">
        <v>0</v>
      </c>
      <c r="CV140" s="68">
        <v>0</v>
      </c>
      <c r="CW140" s="71">
        <f t="shared" si="161"/>
        <v>0</v>
      </c>
      <c r="CX140" s="68">
        <v>6320</v>
      </c>
      <c r="CY140" s="68">
        <v>6048</v>
      </c>
      <c r="CZ140" s="68">
        <v>74</v>
      </c>
      <c r="DA140" s="71">
        <f t="shared" si="162"/>
        <v>6122</v>
      </c>
      <c r="DB140" s="68">
        <v>0</v>
      </c>
      <c r="DC140" s="68">
        <v>0</v>
      </c>
      <c r="DD140" s="68">
        <v>0</v>
      </c>
      <c r="DE140" s="71">
        <f t="shared" si="163"/>
        <v>0</v>
      </c>
      <c r="DF140" s="68">
        <v>0</v>
      </c>
      <c r="DG140" s="68">
        <v>0</v>
      </c>
      <c r="DH140" s="68">
        <v>0</v>
      </c>
      <c r="DI140" s="68">
        <f t="shared" si="164"/>
        <v>0</v>
      </c>
      <c r="DJ140" s="68"/>
      <c r="DK140" s="68"/>
      <c r="DL140" s="68"/>
      <c r="DM140" s="71"/>
      <c r="DN140" s="68">
        <v>0</v>
      </c>
      <c r="DO140" s="68">
        <v>0</v>
      </c>
      <c r="DP140" s="68">
        <v>0</v>
      </c>
      <c r="DQ140" s="71">
        <f t="shared" si="165"/>
        <v>0</v>
      </c>
      <c r="DR140" s="68">
        <v>0</v>
      </c>
      <c r="DS140" s="68">
        <v>0</v>
      </c>
      <c r="DT140" s="68">
        <v>0</v>
      </c>
      <c r="DU140" s="71">
        <f t="shared" si="166"/>
        <v>0</v>
      </c>
      <c r="DV140" s="68">
        <v>18064</v>
      </c>
      <c r="DW140" s="68">
        <v>16662</v>
      </c>
      <c r="DX140" s="68">
        <v>1338</v>
      </c>
      <c r="DY140" s="71">
        <f t="shared" si="167"/>
        <v>18000</v>
      </c>
      <c r="DZ140" s="68">
        <v>0</v>
      </c>
      <c r="EA140" s="68">
        <v>0</v>
      </c>
      <c r="EB140" s="68">
        <v>0</v>
      </c>
      <c r="EC140" s="71">
        <f t="shared" si="168"/>
        <v>0</v>
      </c>
      <c r="ED140" s="68">
        <v>0</v>
      </c>
      <c r="EE140" s="68">
        <v>0</v>
      </c>
      <c r="EF140" s="68">
        <v>0</v>
      </c>
      <c r="EG140" s="68">
        <f t="shared" si="169"/>
        <v>0</v>
      </c>
      <c r="EH140" s="68"/>
      <c r="EI140" s="68"/>
      <c r="EJ140" s="68"/>
      <c r="EK140" s="71"/>
      <c r="EL140" s="68">
        <v>0</v>
      </c>
      <c r="EM140" s="68">
        <v>0</v>
      </c>
      <c r="EN140" s="68">
        <v>0</v>
      </c>
      <c r="EO140" s="71">
        <f t="shared" si="170"/>
        <v>0</v>
      </c>
      <c r="EP140" s="68">
        <v>1365</v>
      </c>
      <c r="EQ140" s="68">
        <v>1349</v>
      </c>
      <c r="ER140" s="68">
        <v>0</v>
      </c>
      <c r="ES140" s="71">
        <f t="shared" si="171"/>
        <v>1349</v>
      </c>
      <c r="ET140" s="68">
        <v>0</v>
      </c>
      <c r="EU140" s="68">
        <v>0</v>
      </c>
      <c r="EV140" s="68">
        <v>0</v>
      </c>
      <c r="EW140" s="71">
        <f t="shared" si="172"/>
        <v>0</v>
      </c>
      <c r="EX140" s="67">
        <v>0</v>
      </c>
      <c r="EY140" s="68">
        <v>0</v>
      </c>
      <c r="EZ140" s="68">
        <v>0</v>
      </c>
      <c r="FA140" s="71">
        <f t="shared" si="173"/>
        <v>0</v>
      </c>
      <c r="FB140" s="68">
        <v>0</v>
      </c>
      <c r="FC140" s="68">
        <v>0</v>
      </c>
      <c r="FD140" s="68">
        <v>0</v>
      </c>
      <c r="FE140" s="71">
        <f t="shared" si="174"/>
        <v>0</v>
      </c>
      <c r="FF140" s="67">
        <v>0</v>
      </c>
      <c r="FG140" s="68">
        <v>0</v>
      </c>
      <c r="FH140" s="68">
        <v>0</v>
      </c>
      <c r="FI140" s="71">
        <f t="shared" si="175"/>
        <v>0</v>
      </c>
      <c r="FJ140" s="68">
        <v>0</v>
      </c>
      <c r="FK140" s="68">
        <v>0</v>
      </c>
      <c r="FL140" s="68">
        <v>0</v>
      </c>
      <c r="FM140" s="71"/>
      <c r="FN140" s="68">
        <v>0</v>
      </c>
      <c r="FO140" s="68">
        <v>0</v>
      </c>
      <c r="FP140" s="68">
        <v>0</v>
      </c>
      <c r="FQ140" s="71">
        <f t="shared" si="176"/>
        <v>0</v>
      </c>
      <c r="FR140" s="68">
        <v>0</v>
      </c>
      <c r="FS140" s="68">
        <v>0</v>
      </c>
      <c r="FT140" s="68">
        <v>0</v>
      </c>
      <c r="FU140" s="71">
        <f t="shared" si="177"/>
        <v>0</v>
      </c>
      <c r="FV140" s="68">
        <v>4708</v>
      </c>
      <c r="FW140" s="68">
        <v>2088</v>
      </c>
      <c r="FX140" s="68">
        <v>2917</v>
      </c>
      <c r="FY140" s="71">
        <f t="shared" si="178"/>
        <v>5005</v>
      </c>
      <c r="FZ140" s="68">
        <v>0</v>
      </c>
      <c r="GA140" s="68">
        <v>0</v>
      </c>
      <c r="GB140" s="68">
        <v>0</v>
      </c>
      <c r="GC140" s="71">
        <f t="shared" si="179"/>
        <v>0</v>
      </c>
      <c r="GD140" s="82">
        <v>0</v>
      </c>
      <c r="GE140" s="83">
        <v>0</v>
      </c>
      <c r="GF140" s="83">
        <v>0</v>
      </c>
      <c r="GG140" s="84">
        <f t="shared" si="180"/>
        <v>0</v>
      </c>
      <c r="GH140" s="68">
        <f t="shared" si="181"/>
        <v>79530</v>
      </c>
      <c r="GI140" s="68">
        <f t="shared" si="181"/>
        <v>49556</v>
      </c>
      <c r="GJ140" s="68">
        <f t="shared" si="181"/>
        <v>28541</v>
      </c>
      <c r="GK140" s="71">
        <f t="shared" si="181"/>
        <v>78097</v>
      </c>
    </row>
    <row r="141" spans="1:193">
      <c r="A141" s="28">
        <v>41183</v>
      </c>
      <c r="B141" s="67">
        <v>0</v>
      </c>
      <c r="C141" s="68">
        <v>0</v>
      </c>
      <c r="D141" s="68">
        <v>0</v>
      </c>
      <c r="E141" s="71">
        <f t="shared" si="139"/>
        <v>0</v>
      </c>
      <c r="F141" s="68">
        <v>3313</v>
      </c>
      <c r="G141" s="68">
        <v>3330</v>
      </c>
      <c r="H141" s="68">
        <v>0</v>
      </c>
      <c r="I141" s="71">
        <f t="shared" si="140"/>
        <v>3330</v>
      </c>
      <c r="J141" s="68"/>
      <c r="K141" s="68"/>
      <c r="L141" s="68"/>
      <c r="M141" s="68"/>
      <c r="N141" s="68">
        <v>49319</v>
      </c>
      <c r="O141" s="68">
        <v>23640</v>
      </c>
      <c r="P141" s="68">
        <v>26676</v>
      </c>
      <c r="Q141" s="71">
        <f t="shared" si="141"/>
        <v>50316</v>
      </c>
      <c r="R141" s="68"/>
      <c r="S141" s="68"/>
      <c r="T141" s="68"/>
      <c r="U141" s="71"/>
      <c r="V141" s="67">
        <v>0</v>
      </c>
      <c r="W141" s="68">
        <v>0</v>
      </c>
      <c r="X141" s="68">
        <v>0</v>
      </c>
      <c r="Y141" s="71">
        <f t="shared" si="142"/>
        <v>0</v>
      </c>
      <c r="Z141" s="67">
        <v>0</v>
      </c>
      <c r="AA141" s="68">
        <v>0</v>
      </c>
      <c r="AB141" s="68">
        <v>0</v>
      </c>
      <c r="AC141" s="71">
        <f t="shared" si="143"/>
        <v>0</v>
      </c>
      <c r="AD141" s="68">
        <v>0</v>
      </c>
      <c r="AE141" s="68">
        <v>0</v>
      </c>
      <c r="AF141" s="68">
        <v>0</v>
      </c>
      <c r="AG141" s="71">
        <f t="shared" si="144"/>
        <v>0</v>
      </c>
      <c r="AH141" s="68">
        <v>0</v>
      </c>
      <c r="AI141" s="68">
        <v>0</v>
      </c>
      <c r="AJ141" s="68">
        <v>0</v>
      </c>
      <c r="AK141" s="71">
        <f t="shared" si="145"/>
        <v>0</v>
      </c>
      <c r="AL141" s="67">
        <v>0</v>
      </c>
      <c r="AM141" s="68">
        <v>0</v>
      </c>
      <c r="AN141" s="68">
        <v>0</v>
      </c>
      <c r="AO141" s="71">
        <f t="shared" si="146"/>
        <v>0</v>
      </c>
      <c r="AP141" s="67">
        <v>0</v>
      </c>
      <c r="AQ141" s="68">
        <v>0</v>
      </c>
      <c r="AR141" s="68">
        <v>42</v>
      </c>
      <c r="AS141" s="71">
        <f t="shared" si="147"/>
        <v>42</v>
      </c>
      <c r="AT141" s="67">
        <v>0</v>
      </c>
      <c r="AU141" s="68">
        <v>0</v>
      </c>
      <c r="AV141" s="68">
        <v>0</v>
      </c>
      <c r="AW141" s="71">
        <f t="shared" si="148"/>
        <v>0</v>
      </c>
      <c r="AX141" s="67">
        <v>0</v>
      </c>
      <c r="AY141" s="68">
        <v>0</v>
      </c>
      <c r="AZ141" s="68">
        <v>0</v>
      </c>
      <c r="BA141" s="71">
        <f t="shared" si="149"/>
        <v>0</v>
      </c>
      <c r="BB141" s="67">
        <v>0</v>
      </c>
      <c r="BC141" s="68">
        <v>0</v>
      </c>
      <c r="BD141" s="68">
        <v>0</v>
      </c>
      <c r="BE141" s="71">
        <f t="shared" si="150"/>
        <v>0</v>
      </c>
      <c r="BF141" s="68">
        <v>0</v>
      </c>
      <c r="BG141" s="68">
        <v>0</v>
      </c>
      <c r="BH141" s="68">
        <v>0</v>
      </c>
      <c r="BI141" s="71">
        <f t="shared" si="151"/>
        <v>0</v>
      </c>
      <c r="BJ141" s="68">
        <v>0</v>
      </c>
      <c r="BK141" s="68">
        <v>0</v>
      </c>
      <c r="BL141" s="68">
        <v>0</v>
      </c>
      <c r="BM141" s="71">
        <f t="shared" si="152"/>
        <v>0</v>
      </c>
      <c r="BN141" s="68">
        <v>0</v>
      </c>
      <c r="BO141" s="68">
        <v>0</v>
      </c>
      <c r="BP141" s="68">
        <v>0</v>
      </c>
      <c r="BQ141" s="71">
        <f t="shared" si="153"/>
        <v>0</v>
      </c>
      <c r="BR141" s="68">
        <v>0</v>
      </c>
      <c r="BS141" s="68">
        <v>0</v>
      </c>
      <c r="BT141" s="68">
        <v>0</v>
      </c>
      <c r="BU141" s="71">
        <f t="shared" si="154"/>
        <v>0</v>
      </c>
      <c r="BV141" s="68">
        <v>0</v>
      </c>
      <c r="BW141" s="68">
        <v>0</v>
      </c>
      <c r="BX141" s="68">
        <v>0</v>
      </c>
      <c r="BY141" s="71">
        <f t="shared" si="155"/>
        <v>0</v>
      </c>
      <c r="BZ141" s="68">
        <v>0</v>
      </c>
      <c r="CA141" s="68">
        <v>0</v>
      </c>
      <c r="CB141" s="68">
        <v>0</v>
      </c>
      <c r="CC141" s="71">
        <f t="shared" si="156"/>
        <v>0</v>
      </c>
      <c r="CD141" s="68">
        <v>0</v>
      </c>
      <c r="CE141" s="68">
        <v>0</v>
      </c>
      <c r="CF141" s="68">
        <v>0</v>
      </c>
      <c r="CG141" s="71">
        <f t="shared" si="157"/>
        <v>0</v>
      </c>
      <c r="CH141" s="68">
        <v>0</v>
      </c>
      <c r="CI141" s="68">
        <v>0</v>
      </c>
      <c r="CJ141" s="68">
        <v>0</v>
      </c>
      <c r="CK141" s="71">
        <f t="shared" si="158"/>
        <v>0</v>
      </c>
      <c r="CL141" s="67">
        <v>0</v>
      </c>
      <c r="CM141" s="68">
        <v>0</v>
      </c>
      <c r="CN141" s="68">
        <v>0</v>
      </c>
      <c r="CO141" s="71">
        <f t="shared" si="159"/>
        <v>0</v>
      </c>
      <c r="CP141" s="68">
        <v>0</v>
      </c>
      <c r="CQ141" s="68">
        <v>0</v>
      </c>
      <c r="CR141" s="68">
        <v>0</v>
      </c>
      <c r="CS141" s="71">
        <f t="shared" si="160"/>
        <v>0</v>
      </c>
      <c r="CT141" s="68">
        <v>0</v>
      </c>
      <c r="CU141" s="68">
        <v>0</v>
      </c>
      <c r="CV141" s="68">
        <v>0</v>
      </c>
      <c r="CW141" s="71">
        <f t="shared" si="161"/>
        <v>0</v>
      </c>
      <c r="CX141" s="68">
        <v>7130</v>
      </c>
      <c r="CY141" s="68">
        <v>6973</v>
      </c>
      <c r="CZ141" s="68">
        <v>87</v>
      </c>
      <c r="DA141" s="71">
        <f t="shared" si="162"/>
        <v>7060</v>
      </c>
      <c r="DB141" s="68">
        <v>0</v>
      </c>
      <c r="DC141" s="68">
        <v>0</v>
      </c>
      <c r="DD141" s="68">
        <v>0</v>
      </c>
      <c r="DE141" s="71">
        <f t="shared" si="163"/>
        <v>0</v>
      </c>
      <c r="DF141" s="68">
        <v>0</v>
      </c>
      <c r="DG141" s="68">
        <v>0</v>
      </c>
      <c r="DH141" s="68">
        <v>0</v>
      </c>
      <c r="DI141" s="68">
        <f t="shared" si="164"/>
        <v>0</v>
      </c>
      <c r="DJ141" s="68"/>
      <c r="DK141" s="68"/>
      <c r="DL141" s="68"/>
      <c r="DM141" s="71"/>
      <c r="DN141" s="68">
        <v>0</v>
      </c>
      <c r="DO141" s="68">
        <v>0</v>
      </c>
      <c r="DP141" s="68">
        <v>0</v>
      </c>
      <c r="DQ141" s="71">
        <f t="shared" si="165"/>
        <v>0</v>
      </c>
      <c r="DR141" s="68">
        <v>0</v>
      </c>
      <c r="DS141" s="68">
        <v>0</v>
      </c>
      <c r="DT141" s="68">
        <v>0</v>
      </c>
      <c r="DU141" s="71">
        <f t="shared" si="166"/>
        <v>0</v>
      </c>
      <c r="DV141" s="68">
        <v>19741</v>
      </c>
      <c r="DW141" s="68">
        <v>18081</v>
      </c>
      <c r="DX141" s="68">
        <v>1570</v>
      </c>
      <c r="DY141" s="71">
        <f t="shared" si="167"/>
        <v>19651</v>
      </c>
      <c r="DZ141" s="68">
        <v>0</v>
      </c>
      <c r="EA141" s="68">
        <v>0</v>
      </c>
      <c r="EB141" s="68">
        <v>0</v>
      </c>
      <c r="EC141" s="71">
        <f t="shared" si="168"/>
        <v>0</v>
      </c>
      <c r="ED141" s="68">
        <v>0</v>
      </c>
      <c r="EE141" s="68">
        <v>0</v>
      </c>
      <c r="EF141" s="68">
        <v>0</v>
      </c>
      <c r="EG141" s="68">
        <f t="shared" si="169"/>
        <v>0</v>
      </c>
      <c r="EH141" s="68"/>
      <c r="EI141" s="68"/>
      <c r="EJ141" s="68"/>
      <c r="EK141" s="71"/>
      <c r="EL141" s="68">
        <v>0</v>
      </c>
      <c r="EM141" s="68">
        <v>0</v>
      </c>
      <c r="EN141" s="68">
        <v>0</v>
      </c>
      <c r="EO141" s="71">
        <f t="shared" si="170"/>
        <v>0</v>
      </c>
      <c r="EP141" s="68">
        <v>1500</v>
      </c>
      <c r="EQ141" s="68">
        <v>1611</v>
      </c>
      <c r="ER141" s="68">
        <v>0</v>
      </c>
      <c r="ES141" s="71">
        <f t="shared" si="171"/>
        <v>1611</v>
      </c>
      <c r="ET141" s="68">
        <v>0</v>
      </c>
      <c r="EU141" s="68">
        <v>0</v>
      </c>
      <c r="EV141" s="68">
        <v>0</v>
      </c>
      <c r="EW141" s="71">
        <f t="shared" si="172"/>
        <v>0</v>
      </c>
      <c r="EX141" s="67">
        <v>0</v>
      </c>
      <c r="EY141" s="68">
        <v>0</v>
      </c>
      <c r="EZ141" s="68">
        <v>0</v>
      </c>
      <c r="FA141" s="71">
        <f t="shared" si="173"/>
        <v>0</v>
      </c>
      <c r="FB141" s="68">
        <v>0</v>
      </c>
      <c r="FC141" s="68">
        <v>0</v>
      </c>
      <c r="FD141" s="68">
        <v>0</v>
      </c>
      <c r="FE141" s="71">
        <f t="shared" si="174"/>
        <v>0</v>
      </c>
      <c r="FF141" s="67">
        <v>0</v>
      </c>
      <c r="FG141" s="68">
        <v>0</v>
      </c>
      <c r="FH141" s="68">
        <v>0</v>
      </c>
      <c r="FI141" s="71">
        <f t="shared" si="175"/>
        <v>0</v>
      </c>
      <c r="FJ141" s="68">
        <v>0</v>
      </c>
      <c r="FK141" s="68">
        <v>0</v>
      </c>
      <c r="FL141" s="68">
        <v>0</v>
      </c>
      <c r="FM141" s="71"/>
      <c r="FN141" s="68">
        <v>0</v>
      </c>
      <c r="FO141" s="68">
        <v>0</v>
      </c>
      <c r="FP141" s="68">
        <v>0</v>
      </c>
      <c r="FQ141" s="71">
        <f t="shared" si="176"/>
        <v>0</v>
      </c>
      <c r="FR141" s="68">
        <v>0</v>
      </c>
      <c r="FS141" s="68">
        <v>0</v>
      </c>
      <c r="FT141" s="68">
        <v>0</v>
      </c>
      <c r="FU141" s="71">
        <f t="shared" si="177"/>
        <v>0</v>
      </c>
      <c r="FV141" s="68">
        <v>4811</v>
      </c>
      <c r="FW141" s="68">
        <v>1602</v>
      </c>
      <c r="FX141" s="68">
        <v>2460</v>
      </c>
      <c r="FY141" s="71">
        <f t="shared" si="178"/>
        <v>4062</v>
      </c>
      <c r="FZ141" s="68">
        <v>0</v>
      </c>
      <c r="GA141" s="68">
        <v>0</v>
      </c>
      <c r="GB141" s="68">
        <v>0</v>
      </c>
      <c r="GC141" s="71">
        <f t="shared" si="179"/>
        <v>0</v>
      </c>
      <c r="GD141" s="82">
        <v>0</v>
      </c>
      <c r="GE141" s="83">
        <v>0</v>
      </c>
      <c r="GF141" s="83">
        <v>0</v>
      </c>
      <c r="GG141" s="84">
        <f t="shared" si="180"/>
        <v>0</v>
      </c>
      <c r="GH141" s="68">
        <f t="shared" si="181"/>
        <v>85814</v>
      </c>
      <c r="GI141" s="68">
        <f t="shared" si="181"/>
        <v>55237</v>
      </c>
      <c r="GJ141" s="68">
        <f t="shared" si="181"/>
        <v>30835</v>
      </c>
      <c r="GK141" s="71">
        <f t="shared" si="181"/>
        <v>86072</v>
      </c>
    </row>
    <row r="142" spans="1:193">
      <c r="A142" s="28">
        <v>41214</v>
      </c>
      <c r="B142" s="67">
        <v>0</v>
      </c>
      <c r="C142" s="68">
        <v>0</v>
      </c>
      <c r="D142" s="68">
        <v>0</v>
      </c>
      <c r="E142" s="71">
        <f t="shared" si="139"/>
        <v>0</v>
      </c>
      <c r="F142" s="68">
        <v>2994</v>
      </c>
      <c r="G142" s="68">
        <v>3006</v>
      </c>
      <c r="H142" s="68">
        <v>0</v>
      </c>
      <c r="I142" s="71">
        <f t="shared" si="140"/>
        <v>3006</v>
      </c>
      <c r="J142" s="68"/>
      <c r="K142" s="68"/>
      <c r="L142" s="68"/>
      <c r="M142" s="68"/>
      <c r="N142" s="68">
        <v>43074</v>
      </c>
      <c r="O142" s="68">
        <v>20992</v>
      </c>
      <c r="P142" s="68">
        <v>24574</v>
      </c>
      <c r="Q142" s="71">
        <f t="shared" si="141"/>
        <v>45566</v>
      </c>
      <c r="R142" s="68"/>
      <c r="S142" s="68"/>
      <c r="T142" s="68"/>
      <c r="U142" s="71"/>
      <c r="V142" s="67">
        <v>0</v>
      </c>
      <c r="W142" s="68">
        <v>0</v>
      </c>
      <c r="X142" s="68">
        <v>0</v>
      </c>
      <c r="Y142" s="71">
        <f t="shared" si="142"/>
        <v>0</v>
      </c>
      <c r="Z142" s="67">
        <v>0</v>
      </c>
      <c r="AA142" s="68">
        <v>0</v>
      </c>
      <c r="AB142" s="68">
        <v>0</v>
      </c>
      <c r="AC142" s="71">
        <f t="shared" si="143"/>
        <v>0</v>
      </c>
      <c r="AD142" s="68">
        <v>0</v>
      </c>
      <c r="AE142" s="68">
        <v>0</v>
      </c>
      <c r="AF142" s="68">
        <v>0</v>
      </c>
      <c r="AG142" s="71">
        <f t="shared" si="144"/>
        <v>0</v>
      </c>
      <c r="AH142" s="68">
        <v>0</v>
      </c>
      <c r="AI142" s="68">
        <v>0</v>
      </c>
      <c r="AJ142" s="68">
        <v>0</v>
      </c>
      <c r="AK142" s="71">
        <f t="shared" si="145"/>
        <v>0</v>
      </c>
      <c r="AL142" s="67">
        <v>0</v>
      </c>
      <c r="AM142" s="68">
        <v>0</v>
      </c>
      <c r="AN142" s="68">
        <v>0</v>
      </c>
      <c r="AO142" s="71">
        <f t="shared" si="146"/>
        <v>0</v>
      </c>
      <c r="AP142" s="67">
        <v>0</v>
      </c>
      <c r="AQ142" s="68">
        <v>0</v>
      </c>
      <c r="AR142" s="68">
        <v>14</v>
      </c>
      <c r="AS142" s="71">
        <f t="shared" si="147"/>
        <v>14</v>
      </c>
      <c r="AT142" s="67">
        <v>0</v>
      </c>
      <c r="AU142" s="68">
        <v>0</v>
      </c>
      <c r="AV142" s="68">
        <v>0</v>
      </c>
      <c r="AW142" s="71">
        <f t="shared" si="148"/>
        <v>0</v>
      </c>
      <c r="AX142" s="67">
        <v>0</v>
      </c>
      <c r="AY142" s="68">
        <v>0</v>
      </c>
      <c r="AZ142" s="68">
        <v>0</v>
      </c>
      <c r="BA142" s="71">
        <f t="shared" si="149"/>
        <v>0</v>
      </c>
      <c r="BB142" s="67">
        <v>0</v>
      </c>
      <c r="BC142" s="68">
        <v>0</v>
      </c>
      <c r="BD142" s="68">
        <v>0</v>
      </c>
      <c r="BE142" s="71">
        <f t="shared" si="150"/>
        <v>0</v>
      </c>
      <c r="BF142" s="68">
        <v>0</v>
      </c>
      <c r="BG142" s="68">
        <v>0</v>
      </c>
      <c r="BH142" s="68">
        <v>0</v>
      </c>
      <c r="BI142" s="71">
        <f t="shared" si="151"/>
        <v>0</v>
      </c>
      <c r="BJ142" s="68">
        <v>0</v>
      </c>
      <c r="BK142" s="68">
        <v>0</v>
      </c>
      <c r="BL142" s="68">
        <v>0</v>
      </c>
      <c r="BM142" s="71">
        <f t="shared" si="152"/>
        <v>0</v>
      </c>
      <c r="BN142" s="68">
        <v>0</v>
      </c>
      <c r="BO142" s="68">
        <v>0</v>
      </c>
      <c r="BP142" s="68">
        <v>0</v>
      </c>
      <c r="BQ142" s="71">
        <f t="shared" si="153"/>
        <v>0</v>
      </c>
      <c r="BR142" s="68">
        <v>0</v>
      </c>
      <c r="BS142" s="68">
        <v>0</v>
      </c>
      <c r="BT142" s="68">
        <v>0</v>
      </c>
      <c r="BU142" s="71">
        <f t="shared" si="154"/>
        <v>0</v>
      </c>
      <c r="BV142" s="68">
        <v>0</v>
      </c>
      <c r="BW142" s="68">
        <v>0</v>
      </c>
      <c r="BX142" s="68">
        <v>0</v>
      </c>
      <c r="BY142" s="71">
        <f t="shared" si="155"/>
        <v>0</v>
      </c>
      <c r="BZ142" s="68">
        <v>0</v>
      </c>
      <c r="CA142" s="68">
        <v>0</v>
      </c>
      <c r="CB142" s="68">
        <v>0</v>
      </c>
      <c r="CC142" s="71">
        <f t="shared" si="156"/>
        <v>0</v>
      </c>
      <c r="CD142" s="68">
        <v>0</v>
      </c>
      <c r="CE142" s="68">
        <v>0</v>
      </c>
      <c r="CF142" s="68">
        <v>0</v>
      </c>
      <c r="CG142" s="71">
        <f t="shared" si="157"/>
        <v>0</v>
      </c>
      <c r="CH142" s="68">
        <v>0</v>
      </c>
      <c r="CI142" s="68">
        <v>0</v>
      </c>
      <c r="CJ142" s="68">
        <v>0</v>
      </c>
      <c r="CK142" s="71">
        <f t="shared" si="158"/>
        <v>0</v>
      </c>
      <c r="CL142" s="67">
        <v>0</v>
      </c>
      <c r="CM142" s="68">
        <v>0</v>
      </c>
      <c r="CN142" s="68">
        <v>0</v>
      </c>
      <c r="CO142" s="71">
        <f t="shared" si="159"/>
        <v>0</v>
      </c>
      <c r="CP142" s="68">
        <v>0</v>
      </c>
      <c r="CQ142" s="68">
        <v>0</v>
      </c>
      <c r="CR142" s="68">
        <v>0</v>
      </c>
      <c r="CS142" s="71">
        <f t="shared" si="160"/>
        <v>0</v>
      </c>
      <c r="CT142" s="68">
        <v>0</v>
      </c>
      <c r="CU142" s="68">
        <v>0</v>
      </c>
      <c r="CV142" s="68">
        <v>0</v>
      </c>
      <c r="CW142" s="71">
        <f t="shared" si="161"/>
        <v>0</v>
      </c>
      <c r="CX142" s="68">
        <v>6512</v>
      </c>
      <c r="CY142" s="68">
        <v>6867</v>
      </c>
      <c r="CZ142" s="68">
        <v>151</v>
      </c>
      <c r="DA142" s="71">
        <f t="shared" si="162"/>
        <v>7018</v>
      </c>
      <c r="DB142" s="68">
        <v>0</v>
      </c>
      <c r="DC142" s="68">
        <v>0</v>
      </c>
      <c r="DD142" s="68">
        <v>0</v>
      </c>
      <c r="DE142" s="71">
        <f t="shared" si="163"/>
        <v>0</v>
      </c>
      <c r="DF142" s="68">
        <v>0</v>
      </c>
      <c r="DG142" s="68">
        <v>0</v>
      </c>
      <c r="DH142" s="68">
        <v>0</v>
      </c>
      <c r="DI142" s="68">
        <f t="shared" si="164"/>
        <v>0</v>
      </c>
      <c r="DJ142" s="68"/>
      <c r="DK142" s="68"/>
      <c r="DL142" s="68"/>
      <c r="DM142" s="71"/>
      <c r="DN142" s="68">
        <v>0</v>
      </c>
      <c r="DO142" s="68">
        <v>0</v>
      </c>
      <c r="DP142" s="68">
        <v>0</v>
      </c>
      <c r="DQ142" s="71">
        <f t="shared" si="165"/>
        <v>0</v>
      </c>
      <c r="DR142" s="68">
        <v>0</v>
      </c>
      <c r="DS142" s="68">
        <v>0</v>
      </c>
      <c r="DT142" s="68">
        <v>0</v>
      </c>
      <c r="DU142" s="71">
        <f t="shared" si="166"/>
        <v>0</v>
      </c>
      <c r="DV142" s="68">
        <v>18235</v>
      </c>
      <c r="DW142" s="68">
        <v>17809</v>
      </c>
      <c r="DX142" s="68">
        <v>577</v>
      </c>
      <c r="DY142" s="71">
        <f t="shared" si="167"/>
        <v>18386</v>
      </c>
      <c r="DZ142" s="68">
        <v>0</v>
      </c>
      <c r="EA142" s="68">
        <v>0</v>
      </c>
      <c r="EB142" s="68">
        <v>0</v>
      </c>
      <c r="EC142" s="71">
        <f t="shared" si="168"/>
        <v>0</v>
      </c>
      <c r="ED142" s="68">
        <v>0</v>
      </c>
      <c r="EE142" s="68">
        <v>0</v>
      </c>
      <c r="EF142" s="68">
        <v>0</v>
      </c>
      <c r="EG142" s="68">
        <f t="shared" si="169"/>
        <v>0</v>
      </c>
      <c r="EH142" s="68"/>
      <c r="EI142" s="68"/>
      <c r="EJ142" s="68"/>
      <c r="EK142" s="71"/>
      <c r="EL142" s="68">
        <v>0</v>
      </c>
      <c r="EM142" s="68">
        <v>0</v>
      </c>
      <c r="EN142" s="68">
        <v>0</v>
      </c>
      <c r="EO142" s="71">
        <f t="shared" si="170"/>
        <v>0</v>
      </c>
      <c r="EP142" s="68">
        <v>1460</v>
      </c>
      <c r="EQ142" s="68">
        <v>1281</v>
      </c>
      <c r="ER142" s="68">
        <v>0</v>
      </c>
      <c r="ES142" s="71">
        <f t="shared" si="171"/>
        <v>1281</v>
      </c>
      <c r="ET142" s="68">
        <v>0</v>
      </c>
      <c r="EU142" s="68">
        <v>0</v>
      </c>
      <c r="EV142" s="68">
        <v>0</v>
      </c>
      <c r="EW142" s="71">
        <f t="shared" si="172"/>
        <v>0</v>
      </c>
      <c r="EX142" s="67">
        <v>0</v>
      </c>
      <c r="EY142" s="68">
        <v>0</v>
      </c>
      <c r="EZ142" s="68">
        <v>0</v>
      </c>
      <c r="FA142" s="71">
        <f t="shared" si="173"/>
        <v>0</v>
      </c>
      <c r="FB142" s="68">
        <v>0</v>
      </c>
      <c r="FC142" s="68">
        <v>0</v>
      </c>
      <c r="FD142" s="68">
        <v>0</v>
      </c>
      <c r="FE142" s="71">
        <f t="shared" si="174"/>
        <v>0</v>
      </c>
      <c r="FF142" s="67">
        <v>0</v>
      </c>
      <c r="FG142" s="68">
        <v>0</v>
      </c>
      <c r="FH142" s="68">
        <v>0</v>
      </c>
      <c r="FI142" s="71">
        <f t="shared" si="175"/>
        <v>0</v>
      </c>
      <c r="FJ142" s="68">
        <v>0</v>
      </c>
      <c r="FK142" s="68">
        <v>0</v>
      </c>
      <c r="FL142" s="68">
        <v>0</v>
      </c>
      <c r="FM142" s="71"/>
      <c r="FN142" s="68">
        <v>0</v>
      </c>
      <c r="FO142" s="68">
        <v>0</v>
      </c>
      <c r="FP142" s="68">
        <v>0</v>
      </c>
      <c r="FQ142" s="71">
        <f t="shared" si="176"/>
        <v>0</v>
      </c>
      <c r="FR142" s="68">
        <v>0</v>
      </c>
      <c r="FS142" s="68">
        <v>0</v>
      </c>
      <c r="FT142" s="68">
        <v>0</v>
      </c>
      <c r="FU142" s="71">
        <f t="shared" si="177"/>
        <v>0</v>
      </c>
      <c r="FV142" s="68">
        <v>4832</v>
      </c>
      <c r="FW142" s="68">
        <v>1701</v>
      </c>
      <c r="FX142" s="68">
        <v>3353</v>
      </c>
      <c r="FY142" s="71">
        <f t="shared" si="178"/>
        <v>5054</v>
      </c>
      <c r="FZ142" s="68">
        <v>0</v>
      </c>
      <c r="GA142" s="68">
        <v>0</v>
      </c>
      <c r="GB142" s="68">
        <v>0</v>
      </c>
      <c r="GC142" s="71">
        <f t="shared" si="179"/>
        <v>0</v>
      </c>
      <c r="GD142" s="82">
        <v>0</v>
      </c>
      <c r="GE142" s="83">
        <v>0</v>
      </c>
      <c r="GF142" s="83">
        <v>0</v>
      </c>
      <c r="GG142" s="84">
        <f t="shared" si="180"/>
        <v>0</v>
      </c>
      <c r="GH142" s="68">
        <f t="shared" si="181"/>
        <v>77107</v>
      </c>
      <c r="GI142" s="68">
        <f t="shared" si="181"/>
        <v>51656</v>
      </c>
      <c r="GJ142" s="68">
        <f t="shared" si="181"/>
        <v>28669</v>
      </c>
      <c r="GK142" s="71">
        <f t="shared" si="181"/>
        <v>80325</v>
      </c>
    </row>
    <row r="143" spans="1:193" ht="11.25" customHeight="1">
      <c r="A143" s="28">
        <v>41244</v>
      </c>
      <c r="B143" s="67">
        <v>0</v>
      </c>
      <c r="C143" s="68">
        <v>0</v>
      </c>
      <c r="D143" s="68">
        <v>0</v>
      </c>
      <c r="E143" s="71">
        <f t="shared" si="139"/>
        <v>0</v>
      </c>
      <c r="F143" s="68">
        <v>2961</v>
      </c>
      <c r="G143" s="68">
        <v>2787</v>
      </c>
      <c r="H143" s="68">
        <v>48</v>
      </c>
      <c r="I143" s="71">
        <f t="shared" si="140"/>
        <v>2835</v>
      </c>
      <c r="J143" s="68"/>
      <c r="K143" s="68"/>
      <c r="L143" s="68"/>
      <c r="M143" s="68"/>
      <c r="N143" s="68">
        <v>45709</v>
      </c>
      <c r="O143" s="68">
        <v>19536</v>
      </c>
      <c r="P143" s="68">
        <v>26060</v>
      </c>
      <c r="Q143" s="71">
        <f t="shared" si="141"/>
        <v>45596</v>
      </c>
      <c r="R143" s="68"/>
      <c r="S143" s="68"/>
      <c r="T143" s="68"/>
      <c r="U143" s="71"/>
      <c r="V143" s="67">
        <v>0</v>
      </c>
      <c r="W143" s="68">
        <v>0</v>
      </c>
      <c r="X143" s="68">
        <v>0</v>
      </c>
      <c r="Y143" s="71">
        <f t="shared" si="142"/>
        <v>0</v>
      </c>
      <c r="Z143" s="67">
        <v>0</v>
      </c>
      <c r="AA143" s="68">
        <v>0</v>
      </c>
      <c r="AB143" s="68">
        <v>0</v>
      </c>
      <c r="AC143" s="71">
        <f t="shared" si="143"/>
        <v>0</v>
      </c>
      <c r="AD143" s="68">
        <v>0</v>
      </c>
      <c r="AE143" s="68">
        <v>0</v>
      </c>
      <c r="AF143" s="68">
        <v>0</v>
      </c>
      <c r="AG143" s="71">
        <f t="shared" si="144"/>
        <v>0</v>
      </c>
      <c r="AH143" s="68">
        <v>0</v>
      </c>
      <c r="AI143" s="68">
        <v>0</v>
      </c>
      <c r="AJ143" s="68">
        <v>0</v>
      </c>
      <c r="AK143" s="71">
        <f t="shared" si="145"/>
        <v>0</v>
      </c>
      <c r="AL143" s="67">
        <v>0</v>
      </c>
      <c r="AM143" s="68">
        <v>0</v>
      </c>
      <c r="AN143" s="68">
        <v>0</v>
      </c>
      <c r="AO143" s="71">
        <f t="shared" si="146"/>
        <v>0</v>
      </c>
      <c r="AP143" s="67">
        <v>126</v>
      </c>
      <c r="AQ143" s="68">
        <v>0</v>
      </c>
      <c r="AR143" s="68">
        <v>0</v>
      </c>
      <c r="AS143" s="71">
        <f t="shared" si="147"/>
        <v>0</v>
      </c>
      <c r="AT143" s="67">
        <v>0</v>
      </c>
      <c r="AU143" s="68">
        <v>0</v>
      </c>
      <c r="AV143" s="68">
        <v>0</v>
      </c>
      <c r="AW143" s="71">
        <f t="shared" si="148"/>
        <v>0</v>
      </c>
      <c r="AX143" s="67">
        <v>0</v>
      </c>
      <c r="AY143" s="68">
        <v>0</v>
      </c>
      <c r="AZ143" s="68">
        <v>0</v>
      </c>
      <c r="BA143" s="71">
        <f t="shared" si="149"/>
        <v>0</v>
      </c>
      <c r="BB143" s="67">
        <v>0</v>
      </c>
      <c r="BC143" s="68">
        <v>0</v>
      </c>
      <c r="BD143" s="68">
        <v>0</v>
      </c>
      <c r="BE143" s="71">
        <f t="shared" si="150"/>
        <v>0</v>
      </c>
      <c r="BF143" s="68">
        <v>0</v>
      </c>
      <c r="BG143" s="68">
        <v>0</v>
      </c>
      <c r="BH143" s="68">
        <v>0</v>
      </c>
      <c r="BI143" s="71">
        <f t="shared" si="151"/>
        <v>0</v>
      </c>
      <c r="BJ143" s="68">
        <v>0</v>
      </c>
      <c r="BK143" s="68">
        <v>0</v>
      </c>
      <c r="BL143" s="68">
        <v>0</v>
      </c>
      <c r="BM143" s="71">
        <f t="shared" si="152"/>
        <v>0</v>
      </c>
      <c r="BN143" s="68">
        <v>0</v>
      </c>
      <c r="BO143" s="68">
        <v>0</v>
      </c>
      <c r="BP143" s="68">
        <v>0</v>
      </c>
      <c r="BQ143" s="71">
        <f t="shared" si="153"/>
        <v>0</v>
      </c>
      <c r="BR143" s="68">
        <v>0</v>
      </c>
      <c r="BS143" s="68">
        <v>0</v>
      </c>
      <c r="BT143" s="68">
        <v>0</v>
      </c>
      <c r="BU143" s="71">
        <f t="shared" si="154"/>
        <v>0</v>
      </c>
      <c r="BV143" s="68">
        <v>0</v>
      </c>
      <c r="BW143" s="68">
        <v>0</v>
      </c>
      <c r="BX143" s="68">
        <v>0</v>
      </c>
      <c r="BY143" s="71">
        <f t="shared" si="155"/>
        <v>0</v>
      </c>
      <c r="BZ143" s="68">
        <v>0</v>
      </c>
      <c r="CA143" s="68">
        <v>0</v>
      </c>
      <c r="CB143" s="68">
        <v>0</v>
      </c>
      <c r="CC143" s="71">
        <f t="shared" si="156"/>
        <v>0</v>
      </c>
      <c r="CD143" s="68">
        <v>0</v>
      </c>
      <c r="CE143" s="68">
        <v>0</v>
      </c>
      <c r="CF143" s="68">
        <v>0</v>
      </c>
      <c r="CG143" s="71">
        <f t="shared" si="157"/>
        <v>0</v>
      </c>
      <c r="CH143" s="68">
        <v>0</v>
      </c>
      <c r="CI143" s="68">
        <v>0</v>
      </c>
      <c r="CJ143" s="68">
        <v>0</v>
      </c>
      <c r="CK143" s="71">
        <f t="shared" si="158"/>
        <v>0</v>
      </c>
      <c r="CL143" s="67">
        <v>0</v>
      </c>
      <c r="CM143" s="68">
        <v>0</v>
      </c>
      <c r="CN143" s="68">
        <v>0</v>
      </c>
      <c r="CO143" s="71">
        <f t="shared" si="159"/>
        <v>0</v>
      </c>
      <c r="CP143" s="68">
        <v>0</v>
      </c>
      <c r="CQ143" s="68">
        <v>0</v>
      </c>
      <c r="CR143" s="68">
        <v>0</v>
      </c>
      <c r="CS143" s="71">
        <f t="shared" si="160"/>
        <v>0</v>
      </c>
      <c r="CT143" s="68">
        <v>0</v>
      </c>
      <c r="CU143" s="68">
        <v>0</v>
      </c>
      <c r="CV143" s="68">
        <v>0</v>
      </c>
      <c r="CW143" s="71">
        <f t="shared" si="161"/>
        <v>0</v>
      </c>
      <c r="CX143" s="68">
        <v>6867</v>
      </c>
      <c r="CY143" s="68">
        <v>5209</v>
      </c>
      <c r="CZ143" s="68">
        <v>40</v>
      </c>
      <c r="DA143" s="71">
        <f t="shared" si="162"/>
        <v>5249</v>
      </c>
      <c r="DB143" s="68">
        <v>0</v>
      </c>
      <c r="DC143" s="68">
        <v>0</v>
      </c>
      <c r="DD143" s="68">
        <v>0</v>
      </c>
      <c r="DE143" s="71">
        <f t="shared" si="163"/>
        <v>0</v>
      </c>
      <c r="DF143" s="68">
        <v>0</v>
      </c>
      <c r="DG143" s="68">
        <v>0</v>
      </c>
      <c r="DH143" s="68">
        <v>0</v>
      </c>
      <c r="DI143" s="68">
        <f t="shared" si="164"/>
        <v>0</v>
      </c>
      <c r="DJ143" s="68"/>
      <c r="DK143" s="68"/>
      <c r="DL143" s="68"/>
      <c r="DM143" s="71"/>
      <c r="DN143" s="68">
        <v>0</v>
      </c>
      <c r="DO143" s="68">
        <v>0</v>
      </c>
      <c r="DP143" s="68">
        <v>0</v>
      </c>
      <c r="DQ143" s="71">
        <f t="shared" si="165"/>
        <v>0</v>
      </c>
      <c r="DR143" s="68">
        <v>0</v>
      </c>
      <c r="DS143" s="68">
        <v>0</v>
      </c>
      <c r="DT143" s="68">
        <v>0</v>
      </c>
      <c r="DU143" s="71">
        <f t="shared" si="166"/>
        <v>0</v>
      </c>
      <c r="DV143" s="68">
        <v>15964</v>
      </c>
      <c r="DW143" s="68">
        <v>14628</v>
      </c>
      <c r="DX143" s="68">
        <v>647</v>
      </c>
      <c r="DY143" s="71">
        <f t="shared" si="167"/>
        <v>15275</v>
      </c>
      <c r="DZ143" s="68">
        <v>0</v>
      </c>
      <c r="EA143" s="68">
        <v>0</v>
      </c>
      <c r="EB143" s="68">
        <v>0</v>
      </c>
      <c r="EC143" s="71">
        <f t="shared" si="168"/>
        <v>0</v>
      </c>
      <c r="ED143" s="68">
        <v>0</v>
      </c>
      <c r="EE143" s="68">
        <v>0</v>
      </c>
      <c r="EF143" s="68">
        <v>0</v>
      </c>
      <c r="EG143" s="68">
        <f t="shared" si="169"/>
        <v>0</v>
      </c>
      <c r="EH143" s="68"/>
      <c r="EI143" s="68"/>
      <c r="EJ143" s="68"/>
      <c r="EK143" s="71"/>
      <c r="EL143" s="68">
        <v>0</v>
      </c>
      <c r="EM143" s="68">
        <v>0</v>
      </c>
      <c r="EN143" s="68">
        <v>0</v>
      </c>
      <c r="EO143" s="71">
        <f t="shared" si="170"/>
        <v>0</v>
      </c>
      <c r="EP143" s="68">
        <v>1451</v>
      </c>
      <c r="EQ143" s="68">
        <v>1155</v>
      </c>
      <c r="ER143" s="68">
        <v>0</v>
      </c>
      <c r="ES143" s="71">
        <f t="shared" si="171"/>
        <v>1155</v>
      </c>
      <c r="ET143" s="68">
        <v>0</v>
      </c>
      <c r="EU143" s="68">
        <v>0</v>
      </c>
      <c r="EV143" s="68">
        <v>0</v>
      </c>
      <c r="EW143" s="71">
        <f t="shared" si="172"/>
        <v>0</v>
      </c>
      <c r="EX143" s="67">
        <v>0</v>
      </c>
      <c r="EY143" s="68">
        <v>0</v>
      </c>
      <c r="EZ143" s="68">
        <v>0</v>
      </c>
      <c r="FA143" s="71">
        <f t="shared" si="173"/>
        <v>0</v>
      </c>
      <c r="FB143" s="68">
        <v>0</v>
      </c>
      <c r="FC143" s="68">
        <v>0</v>
      </c>
      <c r="FD143" s="68">
        <v>0</v>
      </c>
      <c r="FE143" s="71">
        <f t="shared" si="174"/>
        <v>0</v>
      </c>
      <c r="FF143" s="67">
        <v>0</v>
      </c>
      <c r="FG143" s="68">
        <v>0</v>
      </c>
      <c r="FH143" s="68">
        <v>0</v>
      </c>
      <c r="FI143" s="71">
        <f t="shared" si="175"/>
        <v>0</v>
      </c>
      <c r="FJ143" s="68">
        <v>0</v>
      </c>
      <c r="FK143" s="68">
        <v>0</v>
      </c>
      <c r="FL143" s="68">
        <v>0</v>
      </c>
      <c r="FM143" s="71"/>
      <c r="FN143" s="68">
        <v>0</v>
      </c>
      <c r="FO143" s="68">
        <v>0</v>
      </c>
      <c r="FP143" s="68">
        <v>0</v>
      </c>
      <c r="FQ143" s="71">
        <f t="shared" si="176"/>
        <v>0</v>
      </c>
      <c r="FR143" s="68">
        <v>0</v>
      </c>
      <c r="FS143" s="68">
        <v>0</v>
      </c>
      <c r="FT143" s="68">
        <v>0</v>
      </c>
      <c r="FU143" s="71">
        <f t="shared" si="177"/>
        <v>0</v>
      </c>
      <c r="FV143" s="68">
        <v>4413</v>
      </c>
      <c r="FW143" s="68">
        <v>1404</v>
      </c>
      <c r="FX143" s="68">
        <v>3082</v>
      </c>
      <c r="FY143" s="71">
        <f t="shared" si="178"/>
        <v>4486</v>
      </c>
      <c r="FZ143" s="68">
        <v>0</v>
      </c>
      <c r="GA143" s="68">
        <v>0</v>
      </c>
      <c r="GB143" s="68">
        <v>0</v>
      </c>
      <c r="GC143" s="71">
        <f t="shared" si="179"/>
        <v>0</v>
      </c>
      <c r="GD143" s="82">
        <v>0</v>
      </c>
      <c r="GE143" s="83">
        <v>0</v>
      </c>
      <c r="GF143" s="83">
        <v>0</v>
      </c>
      <c r="GG143" s="84">
        <f t="shared" si="180"/>
        <v>0</v>
      </c>
      <c r="GH143" s="68">
        <f t="shared" si="181"/>
        <v>77491</v>
      </c>
      <c r="GI143" s="68">
        <f t="shared" si="181"/>
        <v>44719</v>
      </c>
      <c r="GJ143" s="68">
        <f t="shared" si="181"/>
        <v>29877</v>
      </c>
      <c r="GK143" s="71">
        <f t="shared" si="181"/>
        <v>74596</v>
      </c>
    </row>
    <row r="144" spans="1:193" ht="11.25" customHeight="1">
      <c r="A144" s="28">
        <v>41275</v>
      </c>
      <c r="B144" s="67">
        <v>0</v>
      </c>
      <c r="C144" s="68">
        <v>0</v>
      </c>
      <c r="D144" s="68">
        <v>0</v>
      </c>
      <c r="E144" s="71">
        <f>C144+D144</f>
        <v>0</v>
      </c>
      <c r="F144" s="68">
        <v>2599</v>
      </c>
      <c r="G144" s="68">
        <v>2808</v>
      </c>
      <c r="H144" s="68">
        <v>0</v>
      </c>
      <c r="I144" s="71">
        <f t="shared" si="140"/>
        <v>2808</v>
      </c>
      <c r="J144" s="68"/>
      <c r="K144" s="68"/>
      <c r="L144" s="68"/>
      <c r="M144" s="68"/>
      <c r="N144" s="68">
        <v>47854</v>
      </c>
      <c r="O144" s="68">
        <v>23119</v>
      </c>
      <c r="P144" s="68">
        <v>23144</v>
      </c>
      <c r="Q144" s="71">
        <f t="shared" si="141"/>
        <v>46263</v>
      </c>
      <c r="R144" s="68"/>
      <c r="S144" s="68"/>
      <c r="T144" s="68"/>
      <c r="U144" s="71"/>
      <c r="V144" s="67">
        <v>0</v>
      </c>
      <c r="W144" s="68">
        <v>0</v>
      </c>
      <c r="X144" s="68">
        <v>0</v>
      </c>
      <c r="Y144" s="71">
        <f t="shared" si="142"/>
        <v>0</v>
      </c>
      <c r="Z144" s="67">
        <v>0</v>
      </c>
      <c r="AA144" s="68">
        <v>0</v>
      </c>
      <c r="AB144" s="68">
        <v>0</v>
      </c>
      <c r="AC144" s="71">
        <f t="shared" si="143"/>
        <v>0</v>
      </c>
      <c r="AD144" s="68">
        <v>0</v>
      </c>
      <c r="AE144" s="68">
        <v>0</v>
      </c>
      <c r="AF144" s="68">
        <v>0</v>
      </c>
      <c r="AG144" s="71">
        <f t="shared" si="144"/>
        <v>0</v>
      </c>
      <c r="AH144" s="68">
        <v>0</v>
      </c>
      <c r="AI144" s="68">
        <v>0</v>
      </c>
      <c r="AJ144" s="68">
        <v>0</v>
      </c>
      <c r="AK144" s="71">
        <f t="shared" si="145"/>
        <v>0</v>
      </c>
      <c r="AL144" s="67">
        <v>0</v>
      </c>
      <c r="AM144" s="68">
        <v>0</v>
      </c>
      <c r="AN144" s="68">
        <v>0</v>
      </c>
      <c r="AO144" s="71">
        <f t="shared" si="146"/>
        <v>0</v>
      </c>
      <c r="AP144" s="67">
        <v>140</v>
      </c>
      <c r="AQ144" s="68">
        <v>0</v>
      </c>
      <c r="AR144" s="68">
        <v>168</v>
      </c>
      <c r="AS144" s="71">
        <f t="shared" si="147"/>
        <v>168</v>
      </c>
      <c r="AT144" s="67">
        <v>0</v>
      </c>
      <c r="AU144" s="68">
        <v>0</v>
      </c>
      <c r="AV144" s="68">
        <v>0</v>
      </c>
      <c r="AW144" s="71">
        <f t="shared" si="148"/>
        <v>0</v>
      </c>
      <c r="AX144" s="67">
        <v>0</v>
      </c>
      <c r="AY144" s="68">
        <v>0</v>
      </c>
      <c r="AZ144" s="68">
        <v>0</v>
      </c>
      <c r="BA144" s="71">
        <f t="shared" si="149"/>
        <v>0</v>
      </c>
      <c r="BB144" s="67">
        <v>0</v>
      </c>
      <c r="BC144" s="68">
        <v>0</v>
      </c>
      <c r="BD144" s="68">
        <v>0</v>
      </c>
      <c r="BE144" s="71">
        <f t="shared" si="150"/>
        <v>0</v>
      </c>
      <c r="BF144" s="68">
        <v>0</v>
      </c>
      <c r="BG144" s="68">
        <v>0</v>
      </c>
      <c r="BH144" s="68">
        <v>0</v>
      </c>
      <c r="BI144" s="71">
        <f t="shared" si="151"/>
        <v>0</v>
      </c>
      <c r="BJ144" s="68">
        <v>0</v>
      </c>
      <c r="BK144" s="68">
        <v>0</v>
      </c>
      <c r="BL144" s="68">
        <v>0</v>
      </c>
      <c r="BM144" s="71">
        <f t="shared" si="152"/>
        <v>0</v>
      </c>
      <c r="BN144" s="68">
        <v>0</v>
      </c>
      <c r="BO144" s="68">
        <v>0</v>
      </c>
      <c r="BP144" s="68">
        <v>0</v>
      </c>
      <c r="BQ144" s="71">
        <f t="shared" si="153"/>
        <v>0</v>
      </c>
      <c r="BR144" s="68">
        <v>0</v>
      </c>
      <c r="BS144" s="68">
        <v>0</v>
      </c>
      <c r="BT144" s="68">
        <v>0</v>
      </c>
      <c r="BU144" s="71">
        <f t="shared" si="154"/>
        <v>0</v>
      </c>
      <c r="BV144" s="68">
        <v>0</v>
      </c>
      <c r="BW144" s="68">
        <v>0</v>
      </c>
      <c r="BX144" s="68">
        <v>0</v>
      </c>
      <c r="BY144" s="71">
        <f t="shared" si="155"/>
        <v>0</v>
      </c>
      <c r="BZ144" s="68">
        <v>0</v>
      </c>
      <c r="CA144" s="68">
        <v>0</v>
      </c>
      <c r="CB144" s="68">
        <v>0</v>
      </c>
      <c r="CC144" s="71">
        <f t="shared" si="156"/>
        <v>0</v>
      </c>
      <c r="CD144" s="68">
        <v>0</v>
      </c>
      <c r="CE144" s="68">
        <v>0</v>
      </c>
      <c r="CF144" s="68">
        <v>0</v>
      </c>
      <c r="CG144" s="71">
        <f t="shared" si="157"/>
        <v>0</v>
      </c>
      <c r="CH144" s="68">
        <v>0</v>
      </c>
      <c r="CI144" s="68">
        <v>0</v>
      </c>
      <c r="CJ144" s="68">
        <v>0</v>
      </c>
      <c r="CK144" s="71">
        <f t="shared" si="158"/>
        <v>0</v>
      </c>
      <c r="CL144" s="67">
        <v>0</v>
      </c>
      <c r="CM144" s="68">
        <v>0</v>
      </c>
      <c r="CN144" s="68">
        <v>0</v>
      </c>
      <c r="CO144" s="71">
        <f t="shared" si="159"/>
        <v>0</v>
      </c>
      <c r="CP144" s="68">
        <v>0</v>
      </c>
      <c r="CQ144" s="68">
        <v>0</v>
      </c>
      <c r="CR144" s="68">
        <v>0</v>
      </c>
      <c r="CS144" s="71">
        <f t="shared" si="160"/>
        <v>0</v>
      </c>
      <c r="CT144" s="68">
        <v>0</v>
      </c>
      <c r="CU144" s="68">
        <v>0</v>
      </c>
      <c r="CV144" s="68">
        <v>0</v>
      </c>
      <c r="CW144" s="71">
        <f t="shared" si="161"/>
        <v>0</v>
      </c>
      <c r="CX144" s="68">
        <v>5908</v>
      </c>
      <c r="CY144" s="68">
        <v>5811</v>
      </c>
      <c r="CZ144" s="68">
        <v>100</v>
      </c>
      <c r="DA144" s="71">
        <f t="shared" si="162"/>
        <v>5911</v>
      </c>
      <c r="DB144" s="68">
        <v>0</v>
      </c>
      <c r="DC144" s="68">
        <v>0</v>
      </c>
      <c r="DD144" s="68">
        <v>0</v>
      </c>
      <c r="DE144" s="71">
        <f t="shared" si="163"/>
        <v>0</v>
      </c>
      <c r="DF144" s="68">
        <v>0</v>
      </c>
      <c r="DG144" s="68">
        <v>0</v>
      </c>
      <c r="DH144" s="68">
        <v>0</v>
      </c>
      <c r="DI144" s="68">
        <f t="shared" si="164"/>
        <v>0</v>
      </c>
      <c r="DJ144" s="68"/>
      <c r="DK144" s="68"/>
      <c r="DL144" s="68"/>
      <c r="DM144" s="71"/>
      <c r="DN144" s="68">
        <v>0</v>
      </c>
      <c r="DO144" s="68">
        <v>0</v>
      </c>
      <c r="DP144" s="68">
        <v>0</v>
      </c>
      <c r="DQ144" s="71">
        <f t="shared" si="165"/>
        <v>0</v>
      </c>
      <c r="DR144" s="68">
        <v>0</v>
      </c>
      <c r="DS144" s="68">
        <v>0</v>
      </c>
      <c r="DT144" s="68">
        <v>0</v>
      </c>
      <c r="DU144" s="71">
        <f t="shared" si="166"/>
        <v>0</v>
      </c>
      <c r="DV144" s="68">
        <v>14567</v>
      </c>
      <c r="DW144" s="68">
        <v>14191</v>
      </c>
      <c r="DX144" s="68">
        <v>813</v>
      </c>
      <c r="DY144" s="71">
        <f t="shared" si="167"/>
        <v>15004</v>
      </c>
      <c r="DZ144" s="68">
        <v>0</v>
      </c>
      <c r="EA144" s="68">
        <v>0</v>
      </c>
      <c r="EB144" s="68">
        <v>0</v>
      </c>
      <c r="EC144" s="71">
        <f t="shared" si="168"/>
        <v>0</v>
      </c>
      <c r="ED144" s="68">
        <v>0</v>
      </c>
      <c r="EE144" s="68">
        <v>0</v>
      </c>
      <c r="EF144" s="68">
        <v>0</v>
      </c>
      <c r="EG144" s="68">
        <f t="shared" si="169"/>
        <v>0</v>
      </c>
      <c r="EH144" s="68"/>
      <c r="EI144" s="68"/>
      <c r="EJ144" s="68"/>
      <c r="EK144" s="71"/>
      <c r="EL144" s="68">
        <v>0</v>
      </c>
      <c r="EM144" s="68">
        <v>0</v>
      </c>
      <c r="EN144" s="68">
        <v>0</v>
      </c>
      <c r="EO144" s="71">
        <f t="shared" si="170"/>
        <v>0</v>
      </c>
      <c r="EP144" s="68">
        <v>1515</v>
      </c>
      <c r="EQ144" s="68">
        <v>1491</v>
      </c>
      <c r="ER144" s="68">
        <v>0</v>
      </c>
      <c r="ES144" s="71">
        <f t="shared" si="171"/>
        <v>1491</v>
      </c>
      <c r="ET144" s="68">
        <v>0</v>
      </c>
      <c r="EU144" s="68">
        <v>0</v>
      </c>
      <c r="EV144" s="68">
        <v>0</v>
      </c>
      <c r="EW144" s="71">
        <f t="shared" si="172"/>
        <v>0</v>
      </c>
      <c r="EX144" s="67">
        <v>0</v>
      </c>
      <c r="EY144" s="68">
        <v>0</v>
      </c>
      <c r="EZ144" s="68">
        <v>0</v>
      </c>
      <c r="FA144" s="71">
        <f t="shared" si="173"/>
        <v>0</v>
      </c>
      <c r="FB144" s="68">
        <v>0</v>
      </c>
      <c r="FC144" s="68">
        <v>0</v>
      </c>
      <c r="FD144" s="68">
        <v>0</v>
      </c>
      <c r="FE144" s="71">
        <f t="shared" si="174"/>
        <v>0</v>
      </c>
      <c r="FF144" s="67">
        <v>0</v>
      </c>
      <c r="FG144" s="68">
        <v>0</v>
      </c>
      <c r="FH144" s="68">
        <v>0</v>
      </c>
      <c r="FI144" s="71">
        <f t="shared" si="175"/>
        <v>0</v>
      </c>
      <c r="FJ144" s="68">
        <v>0</v>
      </c>
      <c r="FK144" s="68">
        <v>0</v>
      </c>
      <c r="FL144" s="68">
        <v>0</v>
      </c>
      <c r="FM144" s="71"/>
      <c r="FN144" s="68">
        <v>0</v>
      </c>
      <c r="FO144" s="68">
        <v>0</v>
      </c>
      <c r="FP144" s="68">
        <v>0</v>
      </c>
      <c r="FQ144" s="71">
        <f t="shared" si="176"/>
        <v>0</v>
      </c>
      <c r="FR144" s="68">
        <v>0</v>
      </c>
      <c r="FS144" s="68">
        <v>0</v>
      </c>
      <c r="FT144" s="68">
        <v>0</v>
      </c>
      <c r="FU144" s="71">
        <f t="shared" si="177"/>
        <v>0</v>
      </c>
      <c r="FV144" s="68">
        <v>5025</v>
      </c>
      <c r="FW144" s="68">
        <v>1101</v>
      </c>
      <c r="FX144" s="68">
        <v>3317</v>
      </c>
      <c r="FY144" s="71">
        <f t="shared" si="178"/>
        <v>4418</v>
      </c>
      <c r="FZ144" s="68">
        <v>0</v>
      </c>
      <c r="GA144" s="68">
        <v>0</v>
      </c>
      <c r="GB144" s="68">
        <v>0</v>
      </c>
      <c r="GC144" s="71">
        <f t="shared" si="179"/>
        <v>0</v>
      </c>
      <c r="GD144" s="82">
        <v>0</v>
      </c>
      <c r="GE144" s="83">
        <v>0</v>
      </c>
      <c r="GF144" s="83">
        <v>0</v>
      </c>
      <c r="GG144" s="84">
        <f t="shared" si="180"/>
        <v>0</v>
      </c>
      <c r="GH144" s="68">
        <f t="shared" si="181"/>
        <v>77608</v>
      </c>
      <c r="GI144" s="68">
        <f t="shared" si="181"/>
        <v>48521</v>
      </c>
      <c r="GJ144" s="68">
        <f t="shared" si="181"/>
        <v>27542</v>
      </c>
      <c r="GK144" s="71">
        <f t="shared" si="181"/>
        <v>76063</v>
      </c>
    </row>
    <row r="145" spans="1:193" ht="11.25" customHeight="1">
      <c r="A145" s="28">
        <v>41306</v>
      </c>
      <c r="B145" s="67"/>
      <c r="C145" s="68"/>
      <c r="D145" s="68"/>
      <c r="E145" s="71"/>
      <c r="F145" s="68">
        <v>2952</v>
      </c>
      <c r="G145" s="68">
        <v>2580</v>
      </c>
      <c r="H145" s="68">
        <v>30</v>
      </c>
      <c r="I145" s="71">
        <f t="shared" si="140"/>
        <v>2610</v>
      </c>
      <c r="J145" s="68"/>
      <c r="K145" s="68"/>
      <c r="L145" s="68"/>
      <c r="M145" s="68"/>
      <c r="N145" s="68">
        <v>44319</v>
      </c>
      <c r="O145" s="68">
        <v>18606</v>
      </c>
      <c r="P145" s="68">
        <v>22484</v>
      </c>
      <c r="Q145" s="71">
        <f t="shared" si="141"/>
        <v>41090</v>
      </c>
      <c r="R145" s="68"/>
      <c r="S145" s="68"/>
      <c r="T145" s="68"/>
      <c r="U145" s="71"/>
      <c r="V145" s="67">
        <v>0</v>
      </c>
      <c r="W145" s="68">
        <v>0</v>
      </c>
      <c r="X145" s="68">
        <v>0</v>
      </c>
      <c r="Y145" s="71">
        <f t="shared" si="142"/>
        <v>0</v>
      </c>
      <c r="Z145" s="67">
        <v>0</v>
      </c>
      <c r="AA145" s="68">
        <v>0</v>
      </c>
      <c r="AB145" s="68">
        <v>0</v>
      </c>
      <c r="AC145" s="71">
        <f t="shared" si="143"/>
        <v>0</v>
      </c>
      <c r="AD145" s="68">
        <v>0</v>
      </c>
      <c r="AE145" s="68">
        <v>0</v>
      </c>
      <c r="AF145" s="68">
        <v>0</v>
      </c>
      <c r="AG145" s="71">
        <f t="shared" si="144"/>
        <v>0</v>
      </c>
      <c r="AH145" s="68">
        <v>0</v>
      </c>
      <c r="AI145" s="68">
        <v>0</v>
      </c>
      <c r="AJ145" s="68">
        <v>0</v>
      </c>
      <c r="AK145" s="71">
        <f t="shared" si="145"/>
        <v>0</v>
      </c>
      <c r="AL145" s="67">
        <v>0</v>
      </c>
      <c r="AM145" s="68">
        <v>0</v>
      </c>
      <c r="AN145" s="68">
        <v>0</v>
      </c>
      <c r="AO145" s="71">
        <f t="shared" si="146"/>
        <v>0</v>
      </c>
      <c r="AP145" s="67">
        <v>140</v>
      </c>
      <c r="AQ145" s="68">
        <v>0</v>
      </c>
      <c r="AR145" s="68">
        <v>98</v>
      </c>
      <c r="AS145" s="71">
        <f t="shared" si="147"/>
        <v>98</v>
      </c>
      <c r="AT145" s="67">
        <v>0</v>
      </c>
      <c r="AU145" s="68">
        <v>0</v>
      </c>
      <c r="AV145" s="68">
        <v>0</v>
      </c>
      <c r="AW145" s="71">
        <f t="shared" si="148"/>
        <v>0</v>
      </c>
      <c r="AX145" s="67">
        <v>0</v>
      </c>
      <c r="AY145" s="68">
        <v>0</v>
      </c>
      <c r="AZ145" s="68">
        <v>0</v>
      </c>
      <c r="BA145" s="71">
        <f t="shared" si="149"/>
        <v>0</v>
      </c>
      <c r="BB145" s="67">
        <v>0</v>
      </c>
      <c r="BC145" s="68">
        <v>0</v>
      </c>
      <c r="BD145" s="68">
        <v>0</v>
      </c>
      <c r="BE145" s="71">
        <f t="shared" si="150"/>
        <v>0</v>
      </c>
      <c r="BF145" s="68">
        <v>0</v>
      </c>
      <c r="BG145" s="68">
        <v>0</v>
      </c>
      <c r="BH145" s="68">
        <v>0</v>
      </c>
      <c r="BI145" s="71">
        <f t="shared" si="151"/>
        <v>0</v>
      </c>
      <c r="BJ145" s="68">
        <v>0</v>
      </c>
      <c r="BK145" s="68">
        <v>0</v>
      </c>
      <c r="BL145" s="68">
        <v>0</v>
      </c>
      <c r="BM145" s="71">
        <f t="shared" si="152"/>
        <v>0</v>
      </c>
      <c r="BN145" s="68">
        <v>0</v>
      </c>
      <c r="BO145" s="68">
        <v>0</v>
      </c>
      <c r="BP145" s="68">
        <v>0</v>
      </c>
      <c r="BQ145" s="71">
        <f t="shared" si="153"/>
        <v>0</v>
      </c>
      <c r="BR145" s="68">
        <v>0</v>
      </c>
      <c r="BS145" s="68">
        <v>0</v>
      </c>
      <c r="BT145" s="68">
        <v>0</v>
      </c>
      <c r="BU145" s="71">
        <f t="shared" si="154"/>
        <v>0</v>
      </c>
      <c r="BV145" s="68">
        <v>0</v>
      </c>
      <c r="BW145" s="68">
        <v>0</v>
      </c>
      <c r="BX145" s="68">
        <v>0</v>
      </c>
      <c r="BY145" s="71">
        <f t="shared" si="155"/>
        <v>0</v>
      </c>
      <c r="BZ145" s="68">
        <v>0</v>
      </c>
      <c r="CA145" s="68">
        <v>0</v>
      </c>
      <c r="CB145" s="68">
        <v>0</v>
      </c>
      <c r="CC145" s="71">
        <f t="shared" si="156"/>
        <v>0</v>
      </c>
      <c r="CD145" s="68">
        <v>0</v>
      </c>
      <c r="CE145" s="68">
        <v>0</v>
      </c>
      <c r="CF145" s="68">
        <v>0</v>
      </c>
      <c r="CG145" s="71">
        <f t="shared" si="157"/>
        <v>0</v>
      </c>
      <c r="CH145" s="68">
        <v>0</v>
      </c>
      <c r="CI145" s="68">
        <v>0</v>
      </c>
      <c r="CJ145" s="68">
        <v>0</v>
      </c>
      <c r="CK145" s="71">
        <f t="shared" si="158"/>
        <v>0</v>
      </c>
      <c r="CL145" s="67">
        <v>0</v>
      </c>
      <c r="CM145" s="68">
        <v>0</v>
      </c>
      <c r="CN145" s="68">
        <v>0</v>
      </c>
      <c r="CO145" s="71">
        <f t="shared" si="159"/>
        <v>0</v>
      </c>
      <c r="CP145" s="68">
        <v>0</v>
      </c>
      <c r="CQ145" s="68">
        <v>0</v>
      </c>
      <c r="CR145" s="68">
        <v>0</v>
      </c>
      <c r="CS145" s="71">
        <f t="shared" si="160"/>
        <v>0</v>
      </c>
      <c r="CT145" s="68">
        <v>0</v>
      </c>
      <c r="CU145" s="68">
        <v>0</v>
      </c>
      <c r="CV145" s="68">
        <v>0</v>
      </c>
      <c r="CW145" s="71">
        <f t="shared" si="161"/>
        <v>0</v>
      </c>
      <c r="CX145" s="68">
        <v>4596</v>
      </c>
      <c r="CY145" s="68">
        <v>4803</v>
      </c>
      <c r="CZ145" s="68">
        <v>265</v>
      </c>
      <c r="DA145" s="71">
        <f t="shared" si="162"/>
        <v>5068</v>
      </c>
      <c r="DB145" s="68">
        <v>0</v>
      </c>
      <c r="DC145" s="68">
        <v>0</v>
      </c>
      <c r="DD145" s="68">
        <v>0</v>
      </c>
      <c r="DE145" s="71">
        <f t="shared" si="163"/>
        <v>0</v>
      </c>
      <c r="DF145" s="68">
        <v>0</v>
      </c>
      <c r="DG145" s="68">
        <v>0</v>
      </c>
      <c r="DH145" s="68">
        <v>0</v>
      </c>
      <c r="DI145" s="68">
        <f t="shared" si="164"/>
        <v>0</v>
      </c>
      <c r="DJ145" s="68"/>
      <c r="DK145" s="68"/>
      <c r="DL145" s="68"/>
      <c r="DM145" s="71"/>
      <c r="DN145" s="68">
        <v>0</v>
      </c>
      <c r="DO145" s="68">
        <v>0</v>
      </c>
      <c r="DP145" s="68">
        <v>0</v>
      </c>
      <c r="DQ145" s="71">
        <f t="shared" si="165"/>
        <v>0</v>
      </c>
      <c r="DR145" s="68">
        <v>0</v>
      </c>
      <c r="DS145" s="68">
        <v>0</v>
      </c>
      <c r="DT145" s="68">
        <v>0</v>
      </c>
      <c r="DU145" s="71">
        <f t="shared" si="166"/>
        <v>0</v>
      </c>
      <c r="DV145" s="68">
        <v>16809</v>
      </c>
      <c r="DW145" s="68">
        <v>15552</v>
      </c>
      <c r="DX145" s="68">
        <v>849</v>
      </c>
      <c r="DY145" s="71">
        <f t="shared" si="167"/>
        <v>16401</v>
      </c>
      <c r="DZ145" s="68">
        <v>0</v>
      </c>
      <c r="EA145" s="68">
        <v>0</v>
      </c>
      <c r="EB145" s="68">
        <v>0</v>
      </c>
      <c r="EC145" s="71">
        <f t="shared" si="168"/>
        <v>0</v>
      </c>
      <c r="ED145" s="68">
        <v>0</v>
      </c>
      <c r="EE145" s="68">
        <v>0</v>
      </c>
      <c r="EF145" s="68">
        <v>0</v>
      </c>
      <c r="EG145" s="68">
        <f t="shared" si="169"/>
        <v>0</v>
      </c>
      <c r="EH145" s="68"/>
      <c r="EI145" s="68"/>
      <c r="EJ145" s="68"/>
      <c r="EK145" s="71"/>
      <c r="EL145" s="68">
        <v>0</v>
      </c>
      <c r="EM145" s="68">
        <v>0</v>
      </c>
      <c r="EN145" s="68">
        <v>0</v>
      </c>
      <c r="EO145" s="71">
        <f t="shared" si="170"/>
        <v>0</v>
      </c>
      <c r="EP145" s="68">
        <v>1446</v>
      </c>
      <c r="EQ145" s="68">
        <v>1582</v>
      </c>
      <c r="ER145" s="68">
        <v>0</v>
      </c>
      <c r="ES145" s="71">
        <f t="shared" si="171"/>
        <v>1582</v>
      </c>
      <c r="ET145" s="68">
        <v>0</v>
      </c>
      <c r="EU145" s="68">
        <v>0</v>
      </c>
      <c r="EV145" s="68">
        <v>0</v>
      </c>
      <c r="EW145" s="71">
        <f t="shared" si="172"/>
        <v>0</v>
      </c>
      <c r="EX145" s="67">
        <v>0</v>
      </c>
      <c r="EY145" s="68">
        <v>0</v>
      </c>
      <c r="EZ145" s="68">
        <v>0</v>
      </c>
      <c r="FA145" s="71">
        <f t="shared" si="173"/>
        <v>0</v>
      </c>
      <c r="FB145" s="68">
        <v>0</v>
      </c>
      <c r="FC145" s="68">
        <v>0</v>
      </c>
      <c r="FD145" s="68">
        <v>0</v>
      </c>
      <c r="FE145" s="71">
        <f t="shared" si="174"/>
        <v>0</v>
      </c>
      <c r="FF145" s="67">
        <v>0</v>
      </c>
      <c r="FG145" s="68">
        <v>0</v>
      </c>
      <c r="FH145" s="68">
        <v>0</v>
      </c>
      <c r="FI145" s="71">
        <f t="shared" si="175"/>
        <v>0</v>
      </c>
      <c r="FJ145" s="68">
        <v>0</v>
      </c>
      <c r="FK145" s="68">
        <v>0</v>
      </c>
      <c r="FL145" s="68">
        <v>0</v>
      </c>
      <c r="FM145" s="71"/>
      <c r="FN145" s="68">
        <v>0</v>
      </c>
      <c r="FO145" s="68">
        <v>0</v>
      </c>
      <c r="FP145" s="68">
        <v>0</v>
      </c>
      <c r="FQ145" s="71">
        <f t="shared" si="176"/>
        <v>0</v>
      </c>
      <c r="FR145" s="68">
        <v>0</v>
      </c>
      <c r="FS145" s="68">
        <v>0</v>
      </c>
      <c r="FT145" s="68">
        <v>0</v>
      </c>
      <c r="FU145" s="71">
        <f t="shared" si="177"/>
        <v>0</v>
      </c>
      <c r="FV145" s="68">
        <v>4529</v>
      </c>
      <c r="FW145" s="68">
        <v>1000</v>
      </c>
      <c r="FX145" s="68">
        <v>3800</v>
      </c>
      <c r="FY145" s="71">
        <f t="shared" si="178"/>
        <v>4800</v>
      </c>
      <c r="FZ145" s="68">
        <v>0</v>
      </c>
      <c r="GA145" s="68">
        <v>0</v>
      </c>
      <c r="GB145" s="68">
        <v>0</v>
      </c>
      <c r="GC145" s="71">
        <f t="shared" si="179"/>
        <v>0</v>
      </c>
      <c r="GD145" s="82">
        <v>0</v>
      </c>
      <c r="GE145" s="83">
        <v>0</v>
      </c>
      <c r="GF145" s="83">
        <v>0</v>
      </c>
      <c r="GG145" s="84">
        <f t="shared" si="180"/>
        <v>0</v>
      </c>
      <c r="GH145" s="68">
        <f t="shared" si="181"/>
        <v>74791</v>
      </c>
      <c r="GI145" s="68">
        <f t="shared" si="181"/>
        <v>44123</v>
      </c>
      <c r="GJ145" s="68">
        <f t="shared" si="181"/>
        <v>27526</v>
      </c>
      <c r="GK145" s="71">
        <f t="shared" si="181"/>
        <v>71649</v>
      </c>
    </row>
    <row r="146" spans="1:193" ht="11.25" customHeight="1">
      <c r="A146" s="29">
        <v>41334</v>
      </c>
      <c r="B146" s="72"/>
      <c r="C146" s="73"/>
      <c r="D146" s="73"/>
      <c r="E146" s="74"/>
      <c r="F146" s="73">
        <v>3065</v>
      </c>
      <c r="G146" s="73">
        <v>2993</v>
      </c>
      <c r="H146" s="73">
        <v>37</v>
      </c>
      <c r="I146" s="74">
        <f t="shared" si="140"/>
        <v>3030</v>
      </c>
      <c r="J146" s="73"/>
      <c r="K146" s="73"/>
      <c r="L146" s="73"/>
      <c r="M146" s="73"/>
      <c r="N146" s="73">
        <v>37195</v>
      </c>
      <c r="O146" s="73">
        <v>18354</v>
      </c>
      <c r="P146" s="73">
        <v>15840</v>
      </c>
      <c r="Q146" s="74">
        <f t="shared" si="141"/>
        <v>34194</v>
      </c>
      <c r="R146" s="73"/>
      <c r="S146" s="73"/>
      <c r="T146" s="73"/>
      <c r="U146" s="74"/>
      <c r="V146" s="72">
        <v>0</v>
      </c>
      <c r="W146" s="73">
        <v>0</v>
      </c>
      <c r="X146" s="73">
        <v>0</v>
      </c>
      <c r="Y146" s="74">
        <f t="shared" si="142"/>
        <v>0</v>
      </c>
      <c r="Z146" s="72">
        <v>0</v>
      </c>
      <c r="AA146" s="73">
        <v>0</v>
      </c>
      <c r="AB146" s="73">
        <v>0</v>
      </c>
      <c r="AC146" s="74">
        <f t="shared" si="143"/>
        <v>0</v>
      </c>
      <c r="AD146" s="73">
        <v>0</v>
      </c>
      <c r="AE146" s="73">
        <v>0</v>
      </c>
      <c r="AF146" s="73">
        <v>0</v>
      </c>
      <c r="AG146" s="74">
        <f t="shared" si="144"/>
        <v>0</v>
      </c>
      <c r="AH146" s="73">
        <v>0</v>
      </c>
      <c r="AI146" s="73">
        <v>0</v>
      </c>
      <c r="AJ146" s="73">
        <v>0</v>
      </c>
      <c r="AK146" s="74">
        <f t="shared" si="145"/>
        <v>0</v>
      </c>
      <c r="AL146" s="72">
        <v>0</v>
      </c>
      <c r="AM146" s="73">
        <v>0</v>
      </c>
      <c r="AN146" s="73">
        <v>0</v>
      </c>
      <c r="AO146" s="74">
        <f t="shared" si="146"/>
        <v>0</v>
      </c>
      <c r="AP146" s="72">
        <v>24</v>
      </c>
      <c r="AQ146" s="73">
        <v>0</v>
      </c>
      <c r="AR146" s="73">
        <v>42</v>
      </c>
      <c r="AS146" s="74">
        <f t="shared" si="147"/>
        <v>42</v>
      </c>
      <c r="AT146" s="72">
        <v>0</v>
      </c>
      <c r="AU146" s="73">
        <v>0</v>
      </c>
      <c r="AV146" s="73">
        <v>0</v>
      </c>
      <c r="AW146" s="74">
        <f t="shared" si="148"/>
        <v>0</v>
      </c>
      <c r="AX146" s="72">
        <v>0</v>
      </c>
      <c r="AY146" s="73">
        <v>0</v>
      </c>
      <c r="AZ146" s="73">
        <v>0</v>
      </c>
      <c r="BA146" s="74">
        <f t="shared" si="149"/>
        <v>0</v>
      </c>
      <c r="BB146" s="72">
        <v>0</v>
      </c>
      <c r="BC146" s="73">
        <v>0</v>
      </c>
      <c r="BD146" s="73">
        <v>0</v>
      </c>
      <c r="BE146" s="74">
        <f t="shared" si="150"/>
        <v>0</v>
      </c>
      <c r="BF146" s="73">
        <v>0</v>
      </c>
      <c r="BG146" s="73">
        <v>0</v>
      </c>
      <c r="BH146" s="73">
        <v>0</v>
      </c>
      <c r="BI146" s="74">
        <f t="shared" si="151"/>
        <v>0</v>
      </c>
      <c r="BJ146" s="73">
        <v>0</v>
      </c>
      <c r="BK146" s="73">
        <v>0</v>
      </c>
      <c r="BL146" s="73">
        <v>0</v>
      </c>
      <c r="BM146" s="74">
        <f t="shared" si="152"/>
        <v>0</v>
      </c>
      <c r="BN146" s="73">
        <v>0</v>
      </c>
      <c r="BO146" s="73">
        <v>0</v>
      </c>
      <c r="BP146" s="73">
        <v>0</v>
      </c>
      <c r="BQ146" s="74">
        <f t="shared" si="153"/>
        <v>0</v>
      </c>
      <c r="BR146" s="73">
        <v>0</v>
      </c>
      <c r="BS146" s="73">
        <v>0</v>
      </c>
      <c r="BT146" s="73">
        <v>0</v>
      </c>
      <c r="BU146" s="74">
        <f t="shared" si="154"/>
        <v>0</v>
      </c>
      <c r="BV146" s="73">
        <v>0</v>
      </c>
      <c r="BW146" s="73">
        <v>0</v>
      </c>
      <c r="BX146" s="73">
        <v>0</v>
      </c>
      <c r="BY146" s="74">
        <f t="shared" si="155"/>
        <v>0</v>
      </c>
      <c r="BZ146" s="73">
        <v>0</v>
      </c>
      <c r="CA146" s="73">
        <v>0</v>
      </c>
      <c r="CB146" s="73">
        <v>0</v>
      </c>
      <c r="CC146" s="74">
        <f t="shared" si="156"/>
        <v>0</v>
      </c>
      <c r="CD146" s="73">
        <v>0</v>
      </c>
      <c r="CE146" s="73">
        <v>0</v>
      </c>
      <c r="CF146" s="73">
        <v>0</v>
      </c>
      <c r="CG146" s="74">
        <f t="shared" si="157"/>
        <v>0</v>
      </c>
      <c r="CH146" s="73">
        <v>0</v>
      </c>
      <c r="CI146" s="73">
        <v>0</v>
      </c>
      <c r="CJ146" s="73">
        <v>0</v>
      </c>
      <c r="CK146" s="74">
        <f t="shared" si="158"/>
        <v>0</v>
      </c>
      <c r="CL146" s="72">
        <v>0</v>
      </c>
      <c r="CM146" s="73">
        <v>0</v>
      </c>
      <c r="CN146" s="73">
        <v>0</v>
      </c>
      <c r="CO146" s="74">
        <f t="shared" si="159"/>
        <v>0</v>
      </c>
      <c r="CP146" s="73">
        <v>0</v>
      </c>
      <c r="CQ146" s="73">
        <v>0</v>
      </c>
      <c r="CR146" s="73">
        <v>0</v>
      </c>
      <c r="CS146" s="74">
        <f t="shared" si="160"/>
        <v>0</v>
      </c>
      <c r="CT146" s="73">
        <v>0</v>
      </c>
      <c r="CU146" s="73">
        <v>0</v>
      </c>
      <c r="CV146" s="73">
        <v>0</v>
      </c>
      <c r="CW146" s="74">
        <f t="shared" si="161"/>
        <v>0</v>
      </c>
      <c r="CX146" s="73">
        <v>5818</v>
      </c>
      <c r="CY146" s="73">
        <v>4831</v>
      </c>
      <c r="CZ146" s="73">
        <v>202</v>
      </c>
      <c r="DA146" s="74">
        <f t="shared" si="162"/>
        <v>5033</v>
      </c>
      <c r="DB146" s="73">
        <v>0</v>
      </c>
      <c r="DC146" s="73">
        <v>0</v>
      </c>
      <c r="DD146" s="73">
        <v>0</v>
      </c>
      <c r="DE146" s="74">
        <f t="shared" si="163"/>
        <v>0</v>
      </c>
      <c r="DF146" s="73">
        <v>0</v>
      </c>
      <c r="DG146" s="73">
        <v>0</v>
      </c>
      <c r="DH146" s="73">
        <v>0</v>
      </c>
      <c r="DI146" s="73">
        <f t="shared" si="164"/>
        <v>0</v>
      </c>
      <c r="DJ146" s="73"/>
      <c r="DK146" s="73"/>
      <c r="DL146" s="73"/>
      <c r="DM146" s="74"/>
      <c r="DN146" s="73">
        <v>0</v>
      </c>
      <c r="DO146" s="73">
        <v>0</v>
      </c>
      <c r="DP146" s="73">
        <v>0</v>
      </c>
      <c r="DQ146" s="74">
        <f t="shared" si="165"/>
        <v>0</v>
      </c>
      <c r="DR146" s="73">
        <v>0</v>
      </c>
      <c r="DS146" s="73">
        <v>0</v>
      </c>
      <c r="DT146" s="73">
        <v>0</v>
      </c>
      <c r="DU146" s="74">
        <f t="shared" si="166"/>
        <v>0</v>
      </c>
      <c r="DV146" s="73">
        <v>17112</v>
      </c>
      <c r="DW146" s="73">
        <v>15030</v>
      </c>
      <c r="DX146" s="73">
        <v>2149</v>
      </c>
      <c r="DY146" s="74">
        <f t="shared" si="167"/>
        <v>17179</v>
      </c>
      <c r="DZ146" s="73">
        <v>0</v>
      </c>
      <c r="EA146" s="73">
        <v>0</v>
      </c>
      <c r="EB146" s="73">
        <v>0</v>
      </c>
      <c r="EC146" s="74">
        <f t="shared" si="168"/>
        <v>0</v>
      </c>
      <c r="ED146" s="73">
        <v>0</v>
      </c>
      <c r="EE146" s="73">
        <v>0</v>
      </c>
      <c r="EF146" s="73">
        <v>0</v>
      </c>
      <c r="EG146" s="73">
        <f t="shared" si="169"/>
        <v>0</v>
      </c>
      <c r="EH146" s="73"/>
      <c r="EI146" s="73"/>
      <c r="EJ146" s="73"/>
      <c r="EK146" s="74"/>
      <c r="EL146" s="73">
        <v>0</v>
      </c>
      <c r="EM146" s="73">
        <v>0</v>
      </c>
      <c r="EN146" s="73">
        <v>0</v>
      </c>
      <c r="EO146" s="74">
        <f t="shared" si="170"/>
        <v>0</v>
      </c>
      <c r="EP146" s="73">
        <v>1421</v>
      </c>
      <c r="EQ146" s="73">
        <v>1316</v>
      </c>
      <c r="ER146" s="73">
        <v>0</v>
      </c>
      <c r="ES146" s="74">
        <f t="shared" si="171"/>
        <v>1316</v>
      </c>
      <c r="ET146" s="73">
        <v>0</v>
      </c>
      <c r="EU146" s="73">
        <v>0</v>
      </c>
      <c r="EV146" s="73">
        <v>0</v>
      </c>
      <c r="EW146" s="74">
        <f t="shared" si="172"/>
        <v>0</v>
      </c>
      <c r="EX146" s="72">
        <v>0</v>
      </c>
      <c r="EY146" s="73">
        <v>0</v>
      </c>
      <c r="EZ146" s="73">
        <v>0</v>
      </c>
      <c r="FA146" s="74">
        <f t="shared" si="173"/>
        <v>0</v>
      </c>
      <c r="FB146" s="73">
        <v>0</v>
      </c>
      <c r="FC146" s="73">
        <v>0</v>
      </c>
      <c r="FD146" s="73">
        <v>0</v>
      </c>
      <c r="FE146" s="74">
        <f t="shared" si="174"/>
        <v>0</v>
      </c>
      <c r="FF146" s="72">
        <v>0</v>
      </c>
      <c r="FG146" s="73">
        <v>0</v>
      </c>
      <c r="FH146" s="73">
        <v>0</v>
      </c>
      <c r="FI146" s="74">
        <f t="shared" si="175"/>
        <v>0</v>
      </c>
      <c r="FJ146" s="73">
        <v>0</v>
      </c>
      <c r="FK146" s="73">
        <v>0</v>
      </c>
      <c r="FL146" s="73">
        <v>0</v>
      </c>
      <c r="FM146" s="74"/>
      <c r="FN146" s="73">
        <v>0</v>
      </c>
      <c r="FO146" s="73">
        <v>0</v>
      </c>
      <c r="FP146" s="73">
        <v>0</v>
      </c>
      <c r="FQ146" s="74">
        <f t="shared" si="176"/>
        <v>0</v>
      </c>
      <c r="FR146" s="73">
        <v>0</v>
      </c>
      <c r="FS146" s="73">
        <v>0</v>
      </c>
      <c r="FT146" s="73">
        <v>0</v>
      </c>
      <c r="FU146" s="74">
        <f t="shared" si="177"/>
        <v>0</v>
      </c>
      <c r="FV146" s="73">
        <v>5125</v>
      </c>
      <c r="FW146" s="73">
        <v>1002</v>
      </c>
      <c r="FX146" s="73">
        <v>4076</v>
      </c>
      <c r="FY146" s="74">
        <f t="shared" si="178"/>
        <v>5078</v>
      </c>
      <c r="FZ146" s="73">
        <v>0</v>
      </c>
      <c r="GA146" s="73">
        <v>0</v>
      </c>
      <c r="GB146" s="73">
        <v>0</v>
      </c>
      <c r="GC146" s="74">
        <f t="shared" si="179"/>
        <v>0</v>
      </c>
      <c r="GD146" s="72">
        <v>0</v>
      </c>
      <c r="GE146" s="73">
        <v>0</v>
      </c>
      <c r="GF146" s="73">
        <v>0</v>
      </c>
      <c r="GG146" s="74">
        <f t="shared" si="180"/>
        <v>0</v>
      </c>
      <c r="GH146" s="73">
        <f t="shared" si="181"/>
        <v>69760</v>
      </c>
      <c r="GI146" s="73">
        <f t="shared" si="181"/>
        <v>43526</v>
      </c>
      <c r="GJ146" s="73">
        <f t="shared" si="181"/>
        <v>22346</v>
      </c>
      <c r="GK146" s="74">
        <f t="shared" si="181"/>
        <v>65872</v>
      </c>
    </row>
    <row r="147" spans="1:193" s="13" customFormat="1">
      <c r="A147" s="21">
        <v>41365</v>
      </c>
      <c r="B147" s="64"/>
      <c r="C147" s="65"/>
      <c r="D147" s="65"/>
      <c r="E147" s="66"/>
      <c r="F147" s="65">
        <v>1966</v>
      </c>
      <c r="G147" s="65">
        <v>2250</v>
      </c>
      <c r="H147" s="65">
        <v>0</v>
      </c>
      <c r="I147" s="66">
        <f t="shared" si="140"/>
        <v>2250</v>
      </c>
      <c r="J147" s="65"/>
      <c r="K147" s="65"/>
      <c r="L147" s="65"/>
      <c r="M147" s="65"/>
      <c r="N147" s="65">
        <v>42712</v>
      </c>
      <c r="O147" s="65">
        <v>14011</v>
      </c>
      <c r="P147" s="65">
        <v>29340</v>
      </c>
      <c r="Q147" s="66">
        <f t="shared" si="141"/>
        <v>43351</v>
      </c>
      <c r="R147" s="65"/>
      <c r="S147" s="65"/>
      <c r="T147" s="65"/>
      <c r="U147" s="66"/>
      <c r="V147" s="64">
        <v>0</v>
      </c>
      <c r="W147" s="65">
        <v>0</v>
      </c>
      <c r="X147" s="65">
        <v>0</v>
      </c>
      <c r="Y147" s="66">
        <f t="shared" si="142"/>
        <v>0</v>
      </c>
      <c r="Z147" s="64">
        <v>0</v>
      </c>
      <c r="AA147" s="65">
        <v>0</v>
      </c>
      <c r="AB147" s="65">
        <v>0</v>
      </c>
      <c r="AC147" s="66">
        <f t="shared" si="143"/>
        <v>0</v>
      </c>
      <c r="AD147" s="65">
        <v>0</v>
      </c>
      <c r="AE147" s="65">
        <v>0</v>
      </c>
      <c r="AF147" s="65">
        <v>0</v>
      </c>
      <c r="AG147" s="66">
        <f t="shared" si="144"/>
        <v>0</v>
      </c>
      <c r="AH147" s="65">
        <v>0</v>
      </c>
      <c r="AI147" s="65">
        <v>0</v>
      </c>
      <c r="AJ147" s="65">
        <v>0</v>
      </c>
      <c r="AK147" s="66">
        <f t="shared" si="145"/>
        <v>0</v>
      </c>
      <c r="AL147" s="64">
        <v>0</v>
      </c>
      <c r="AM147" s="65">
        <v>0</v>
      </c>
      <c r="AN147" s="65">
        <v>0</v>
      </c>
      <c r="AO147" s="66">
        <f t="shared" si="146"/>
        <v>0</v>
      </c>
      <c r="AP147" s="64">
        <v>70</v>
      </c>
      <c r="AQ147" s="65">
        <v>0</v>
      </c>
      <c r="AR147" s="65">
        <v>84</v>
      </c>
      <c r="AS147" s="66">
        <f t="shared" si="147"/>
        <v>84</v>
      </c>
      <c r="AT147" s="64">
        <v>0</v>
      </c>
      <c r="AU147" s="65">
        <v>0</v>
      </c>
      <c r="AV147" s="65">
        <v>0</v>
      </c>
      <c r="AW147" s="66">
        <f t="shared" si="148"/>
        <v>0</v>
      </c>
      <c r="AX147" s="64">
        <v>0</v>
      </c>
      <c r="AY147" s="65">
        <v>0</v>
      </c>
      <c r="AZ147" s="65">
        <v>0</v>
      </c>
      <c r="BA147" s="66">
        <f t="shared" si="149"/>
        <v>0</v>
      </c>
      <c r="BB147" s="64">
        <v>0</v>
      </c>
      <c r="BC147" s="65">
        <v>0</v>
      </c>
      <c r="BD147" s="65">
        <v>0</v>
      </c>
      <c r="BE147" s="66">
        <f t="shared" si="150"/>
        <v>0</v>
      </c>
      <c r="BF147" s="65">
        <v>0</v>
      </c>
      <c r="BG147" s="65">
        <v>0</v>
      </c>
      <c r="BH147" s="65">
        <v>0</v>
      </c>
      <c r="BI147" s="66">
        <f t="shared" si="151"/>
        <v>0</v>
      </c>
      <c r="BJ147" s="65">
        <v>0</v>
      </c>
      <c r="BK147" s="65">
        <v>0</v>
      </c>
      <c r="BL147" s="65">
        <v>0</v>
      </c>
      <c r="BM147" s="66">
        <f t="shared" si="152"/>
        <v>0</v>
      </c>
      <c r="BN147" s="65">
        <v>0</v>
      </c>
      <c r="BO147" s="65">
        <v>0</v>
      </c>
      <c r="BP147" s="65">
        <v>0</v>
      </c>
      <c r="BQ147" s="66">
        <f t="shared" si="153"/>
        <v>0</v>
      </c>
      <c r="BR147" s="65">
        <v>0</v>
      </c>
      <c r="BS147" s="65">
        <v>0</v>
      </c>
      <c r="BT147" s="65">
        <v>0</v>
      </c>
      <c r="BU147" s="66">
        <f t="shared" si="154"/>
        <v>0</v>
      </c>
      <c r="BV147" s="65">
        <v>0</v>
      </c>
      <c r="BW147" s="65">
        <v>0</v>
      </c>
      <c r="BX147" s="65">
        <v>0</v>
      </c>
      <c r="BY147" s="66">
        <f t="shared" si="155"/>
        <v>0</v>
      </c>
      <c r="BZ147" s="65">
        <v>0</v>
      </c>
      <c r="CA147" s="65">
        <v>0</v>
      </c>
      <c r="CB147" s="65">
        <v>0</v>
      </c>
      <c r="CC147" s="66">
        <f t="shared" si="156"/>
        <v>0</v>
      </c>
      <c r="CD147" s="65">
        <v>0</v>
      </c>
      <c r="CE147" s="65">
        <v>0</v>
      </c>
      <c r="CF147" s="65">
        <v>0</v>
      </c>
      <c r="CG147" s="66">
        <f t="shared" si="157"/>
        <v>0</v>
      </c>
      <c r="CH147" s="65">
        <v>0</v>
      </c>
      <c r="CI147" s="65">
        <v>0</v>
      </c>
      <c r="CJ147" s="65">
        <v>0</v>
      </c>
      <c r="CK147" s="66">
        <f t="shared" si="158"/>
        <v>0</v>
      </c>
      <c r="CL147" s="64">
        <v>0</v>
      </c>
      <c r="CM147" s="65">
        <v>0</v>
      </c>
      <c r="CN147" s="65">
        <v>0</v>
      </c>
      <c r="CO147" s="66">
        <f t="shared" si="159"/>
        <v>0</v>
      </c>
      <c r="CP147" s="65">
        <v>0</v>
      </c>
      <c r="CQ147" s="65">
        <v>0</v>
      </c>
      <c r="CR147" s="65">
        <v>0</v>
      </c>
      <c r="CS147" s="66">
        <f t="shared" si="160"/>
        <v>0</v>
      </c>
      <c r="CT147" s="65">
        <v>0</v>
      </c>
      <c r="CU147" s="65">
        <v>0</v>
      </c>
      <c r="CV147" s="65">
        <v>0</v>
      </c>
      <c r="CW147" s="66">
        <f t="shared" si="161"/>
        <v>0</v>
      </c>
      <c r="CX147" s="65">
        <v>3972</v>
      </c>
      <c r="CY147" s="65">
        <v>4036</v>
      </c>
      <c r="CZ147" s="65">
        <v>50</v>
      </c>
      <c r="DA147" s="66">
        <f t="shared" si="162"/>
        <v>4086</v>
      </c>
      <c r="DB147" s="65">
        <v>0</v>
      </c>
      <c r="DC147" s="65">
        <v>0</v>
      </c>
      <c r="DD147" s="65">
        <v>0</v>
      </c>
      <c r="DE147" s="66">
        <f t="shared" si="163"/>
        <v>0</v>
      </c>
      <c r="DF147" s="65">
        <v>0</v>
      </c>
      <c r="DG147" s="65">
        <v>0</v>
      </c>
      <c r="DH147" s="65">
        <v>0</v>
      </c>
      <c r="DI147" s="65">
        <f t="shared" si="164"/>
        <v>0</v>
      </c>
      <c r="DJ147" s="65"/>
      <c r="DK147" s="65"/>
      <c r="DL147" s="65"/>
      <c r="DM147" s="66"/>
      <c r="DN147" s="65">
        <v>0</v>
      </c>
      <c r="DO147" s="65">
        <v>0</v>
      </c>
      <c r="DP147" s="65">
        <v>0</v>
      </c>
      <c r="DQ147" s="66">
        <f t="shared" si="165"/>
        <v>0</v>
      </c>
      <c r="DR147" s="65">
        <v>0</v>
      </c>
      <c r="DS147" s="65">
        <v>0</v>
      </c>
      <c r="DT147" s="65">
        <v>0</v>
      </c>
      <c r="DU147" s="66">
        <f t="shared" si="166"/>
        <v>0</v>
      </c>
      <c r="DV147" s="65">
        <v>15250</v>
      </c>
      <c r="DW147" s="65">
        <v>12526</v>
      </c>
      <c r="DX147" s="65">
        <v>1734</v>
      </c>
      <c r="DY147" s="66">
        <f t="shared" si="167"/>
        <v>14260</v>
      </c>
      <c r="DZ147" s="65">
        <v>0</v>
      </c>
      <c r="EA147" s="65">
        <v>0</v>
      </c>
      <c r="EB147" s="65">
        <v>0</v>
      </c>
      <c r="EC147" s="66">
        <f t="shared" si="168"/>
        <v>0</v>
      </c>
      <c r="ED147" s="65">
        <v>0</v>
      </c>
      <c r="EE147" s="65">
        <v>0</v>
      </c>
      <c r="EF147" s="65">
        <v>0</v>
      </c>
      <c r="EG147" s="65">
        <f t="shared" si="169"/>
        <v>0</v>
      </c>
      <c r="EH147" s="65"/>
      <c r="EI147" s="65"/>
      <c r="EJ147" s="65"/>
      <c r="EK147" s="66"/>
      <c r="EL147" s="65">
        <v>0</v>
      </c>
      <c r="EM147" s="65">
        <v>0</v>
      </c>
      <c r="EN147" s="65">
        <v>0</v>
      </c>
      <c r="EO147" s="66">
        <f t="shared" si="170"/>
        <v>0</v>
      </c>
      <c r="EP147" s="65">
        <v>801</v>
      </c>
      <c r="EQ147" s="65">
        <v>818</v>
      </c>
      <c r="ER147" s="65">
        <v>0</v>
      </c>
      <c r="ES147" s="66">
        <f t="shared" si="171"/>
        <v>818</v>
      </c>
      <c r="ET147" s="65">
        <v>0</v>
      </c>
      <c r="EU147" s="65">
        <v>0</v>
      </c>
      <c r="EV147" s="65">
        <v>0</v>
      </c>
      <c r="EW147" s="66">
        <f t="shared" si="172"/>
        <v>0</v>
      </c>
      <c r="EX147" s="64">
        <v>0</v>
      </c>
      <c r="EY147" s="65">
        <v>0</v>
      </c>
      <c r="EZ147" s="65">
        <v>0</v>
      </c>
      <c r="FA147" s="66">
        <f t="shared" si="173"/>
        <v>0</v>
      </c>
      <c r="FB147" s="65">
        <v>0</v>
      </c>
      <c r="FC147" s="65">
        <v>0</v>
      </c>
      <c r="FD147" s="65">
        <v>0</v>
      </c>
      <c r="FE147" s="66">
        <f t="shared" si="174"/>
        <v>0</v>
      </c>
      <c r="FF147" s="64">
        <v>0</v>
      </c>
      <c r="FG147" s="65">
        <v>0</v>
      </c>
      <c r="FH147" s="65">
        <v>0</v>
      </c>
      <c r="FI147" s="66">
        <f t="shared" si="175"/>
        <v>0</v>
      </c>
      <c r="FJ147" s="65">
        <v>0</v>
      </c>
      <c r="FK147" s="65">
        <v>0</v>
      </c>
      <c r="FL147" s="65">
        <v>0</v>
      </c>
      <c r="FM147" s="66"/>
      <c r="FN147" s="65">
        <v>0</v>
      </c>
      <c r="FO147" s="65">
        <v>0</v>
      </c>
      <c r="FP147" s="65">
        <v>0</v>
      </c>
      <c r="FQ147" s="66">
        <f t="shared" si="176"/>
        <v>0</v>
      </c>
      <c r="FR147" s="65">
        <v>0</v>
      </c>
      <c r="FS147" s="65">
        <v>0</v>
      </c>
      <c r="FT147" s="65">
        <v>0</v>
      </c>
      <c r="FU147" s="66">
        <f t="shared" si="177"/>
        <v>0</v>
      </c>
      <c r="FV147" s="65">
        <v>4473</v>
      </c>
      <c r="FW147" s="65">
        <v>707</v>
      </c>
      <c r="FX147" s="65">
        <v>4006</v>
      </c>
      <c r="FY147" s="66">
        <f t="shared" si="178"/>
        <v>4713</v>
      </c>
      <c r="FZ147" s="65">
        <v>0</v>
      </c>
      <c r="GA147" s="65">
        <v>0</v>
      </c>
      <c r="GB147" s="65">
        <v>0</v>
      </c>
      <c r="GC147" s="66">
        <f t="shared" si="179"/>
        <v>0</v>
      </c>
      <c r="GD147" s="82">
        <v>0</v>
      </c>
      <c r="GE147" s="83">
        <v>0</v>
      </c>
      <c r="GF147" s="83">
        <v>0</v>
      </c>
      <c r="GG147" s="84">
        <f t="shared" si="180"/>
        <v>0</v>
      </c>
      <c r="GH147" s="65">
        <f t="shared" si="181"/>
        <v>69244</v>
      </c>
      <c r="GI147" s="65">
        <f t="shared" si="181"/>
        <v>34348</v>
      </c>
      <c r="GJ147" s="65">
        <f t="shared" si="181"/>
        <v>35214</v>
      </c>
      <c r="GK147" s="66">
        <f t="shared" si="181"/>
        <v>69562</v>
      </c>
    </row>
    <row r="148" spans="1:193">
      <c r="A148" s="28">
        <v>41395</v>
      </c>
      <c r="B148" s="67"/>
      <c r="C148" s="68"/>
      <c r="D148" s="68"/>
      <c r="E148" s="71"/>
      <c r="F148" s="68">
        <v>2516</v>
      </c>
      <c r="G148" s="68">
        <v>2476</v>
      </c>
      <c r="H148" s="68">
        <v>40</v>
      </c>
      <c r="I148" s="71">
        <f t="shared" si="140"/>
        <v>2516</v>
      </c>
      <c r="J148" s="68"/>
      <c r="K148" s="68"/>
      <c r="L148" s="68"/>
      <c r="M148" s="68"/>
      <c r="N148" s="68">
        <v>35748</v>
      </c>
      <c r="O148" s="68">
        <v>15384</v>
      </c>
      <c r="P148" s="68">
        <v>19184</v>
      </c>
      <c r="Q148" s="71">
        <f t="shared" si="141"/>
        <v>34568</v>
      </c>
      <c r="R148" s="68"/>
      <c r="S148" s="68"/>
      <c r="T148" s="68"/>
      <c r="U148" s="71"/>
      <c r="V148" s="67">
        <v>0</v>
      </c>
      <c r="W148" s="68">
        <v>0</v>
      </c>
      <c r="X148" s="68">
        <v>0</v>
      </c>
      <c r="Y148" s="71">
        <f t="shared" si="142"/>
        <v>0</v>
      </c>
      <c r="Z148" s="67">
        <v>0</v>
      </c>
      <c r="AA148" s="68">
        <v>0</v>
      </c>
      <c r="AB148" s="68">
        <v>0</v>
      </c>
      <c r="AC148" s="71">
        <f t="shared" si="143"/>
        <v>0</v>
      </c>
      <c r="AD148" s="68">
        <v>0</v>
      </c>
      <c r="AE148" s="68">
        <v>0</v>
      </c>
      <c r="AF148" s="68">
        <v>0</v>
      </c>
      <c r="AG148" s="71">
        <f t="shared" si="144"/>
        <v>0</v>
      </c>
      <c r="AH148" s="68">
        <v>0</v>
      </c>
      <c r="AI148" s="68">
        <v>0</v>
      </c>
      <c r="AJ148" s="68">
        <v>0</v>
      </c>
      <c r="AK148" s="71">
        <f t="shared" si="145"/>
        <v>0</v>
      </c>
      <c r="AL148" s="67">
        <v>0</v>
      </c>
      <c r="AM148" s="68">
        <v>0</v>
      </c>
      <c r="AN148" s="68">
        <v>0</v>
      </c>
      <c r="AO148" s="71">
        <f t="shared" si="146"/>
        <v>0</v>
      </c>
      <c r="AP148" s="67">
        <v>116</v>
      </c>
      <c r="AQ148" s="68">
        <v>0</v>
      </c>
      <c r="AR148" s="68">
        <v>126</v>
      </c>
      <c r="AS148" s="71">
        <f t="shared" si="147"/>
        <v>126</v>
      </c>
      <c r="AT148" s="67">
        <v>0</v>
      </c>
      <c r="AU148" s="68">
        <v>0</v>
      </c>
      <c r="AV148" s="68">
        <v>0</v>
      </c>
      <c r="AW148" s="71">
        <f t="shared" si="148"/>
        <v>0</v>
      </c>
      <c r="AX148" s="67">
        <v>0</v>
      </c>
      <c r="AY148" s="68">
        <v>0</v>
      </c>
      <c r="AZ148" s="68">
        <v>0</v>
      </c>
      <c r="BA148" s="71">
        <f t="shared" si="149"/>
        <v>0</v>
      </c>
      <c r="BB148" s="67">
        <v>0</v>
      </c>
      <c r="BC148" s="68">
        <v>0</v>
      </c>
      <c r="BD148" s="68">
        <v>0</v>
      </c>
      <c r="BE148" s="71">
        <f t="shared" si="150"/>
        <v>0</v>
      </c>
      <c r="BF148" s="68">
        <v>0</v>
      </c>
      <c r="BG148" s="68">
        <v>0</v>
      </c>
      <c r="BH148" s="68">
        <v>0</v>
      </c>
      <c r="BI148" s="71">
        <f t="shared" si="151"/>
        <v>0</v>
      </c>
      <c r="BJ148" s="68">
        <v>0</v>
      </c>
      <c r="BK148" s="68">
        <v>0</v>
      </c>
      <c r="BL148" s="68">
        <v>0</v>
      </c>
      <c r="BM148" s="71">
        <f t="shared" si="152"/>
        <v>0</v>
      </c>
      <c r="BN148" s="68">
        <v>0</v>
      </c>
      <c r="BO148" s="68">
        <v>0</v>
      </c>
      <c r="BP148" s="68">
        <v>0</v>
      </c>
      <c r="BQ148" s="71">
        <f t="shared" si="153"/>
        <v>0</v>
      </c>
      <c r="BR148" s="68">
        <v>0</v>
      </c>
      <c r="BS148" s="68">
        <v>0</v>
      </c>
      <c r="BT148" s="68">
        <v>0</v>
      </c>
      <c r="BU148" s="71">
        <f t="shared" si="154"/>
        <v>0</v>
      </c>
      <c r="BV148" s="68">
        <v>0</v>
      </c>
      <c r="BW148" s="68">
        <v>0</v>
      </c>
      <c r="BX148" s="68">
        <v>0</v>
      </c>
      <c r="BY148" s="71">
        <f t="shared" si="155"/>
        <v>0</v>
      </c>
      <c r="BZ148" s="68">
        <v>0</v>
      </c>
      <c r="CA148" s="68">
        <v>0</v>
      </c>
      <c r="CB148" s="68">
        <v>0</v>
      </c>
      <c r="CC148" s="71">
        <f t="shared" si="156"/>
        <v>0</v>
      </c>
      <c r="CD148" s="68">
        <v>0</v>
      </c>
      <c r="CE148" s="68">
        <v>0</v>
      </c>
      <c r="CF148" s="68">
        <v>0</v>
      </c>
      <c r="CG148" s="71">
        <f t="shared" si="157"/>
        <v>0</v>
      </c>
      <c r="CH148" s="68">
        <v>0</v>
      </c>
      <c r="CI148" s="68">
        <v>0</v>
      </c>
      <c r="CJ148" s="68">
        <v>0</v>
      </c>
      <c r="CK148" s="71">
        <f t="shared" si="158"/>
        <v>0</v>
      </c>
      <c r="CL148" s="67">
        <v>0</v>
      </c>
      <c r="CM148" s="68">
        <v>0</v>
      </c>
      <c r="CN148" s="68">
        <v>0</v>
      </c>
      <c r="CO148" s="71">
        <f t="shared" si="159"/>
        <v>0</v>
      </c>
      <c r="CP148" s="68">
        <v>0</v>
      </c>
      <c r="CQ148" s="68">
        <v>0</v>
      </c>
      <c r="CR148" s="68">
        <v>0</v>
      </c>
      <c r="CS148" s="71">
        <f t="shared" si="160"/>
        <v>0</v>
      </c>
      <c r="CT148" s="68">
        <v>0</v>
      </c>
      <c r="CU148" s="68">
        <v>0</v>
      </c>
      <c r="CV148" s="68">
        <v>0</v>
      </c>
      <c r="CW148" s="71">
        <f t="shared" si="161"/>
        <v>0</v>
      </c>
      <c r="CX148" s="68">
        <v>3743</v>
      </c>
      <c r="CY148" s="68">
        <v>4028</v>
      </c>
      <c r="CZ148" s="68">
        <v>114</v>
      </c>
      <c r="DA148" s="71">
        <f t="shared" si="162"/>
        <v>4142</v>
      </c>
      <c r="DB148" s="68">
        <v>0</v>
      </c>
      <c r="DC148" s="68">
        <v>0</v>
      </c>
      <c r="DD148" s="68">
        <v>0</v>
      </c>
      <c r="DE148" s="71">
        <f t="shared" si="163"/>
        <v>0</v>
      </c>
      <c r="DF148" s="68">
        <v>0</v>
      </c>
      <c r="DG148" s="68">
        <v>0</v>
      </c>
      <c r="DH148" s="68">
        <v>0</v>
      </c>
      <c r="DI148" s="68">
        <f t="shared" si="164"/>
        <v>0</v>
      </c>
      <c r="DJ148" s="68"/>
      <c r="DK148" s="68"/>
      <c r="DL148" s="68"/>
      <c r="DM148" s="71"/>
      <c r="DN148" s="68">
        <v>0</v>
      </c>
      <c r="DO148" s="68">
        <v>0</v>
      </c>
      <c r="DP148" s="68">
        <v>0</v>
      </c>
      <c r="DQ148" s="71">
        <f t="shared" si="165"/>
        <v>0</v>
      </c>
      <c r="DR148" s="68">
        <v>0</v>
      </c>
      <c r="DS148" s="68">
        <v>0</v>
      </c>
      <c r="DT148" s="68">
        <v>0</v>
      </c>
      <c r="DU148" s="71">
        <f t="shared" si="166"/>
        <v>0</v>
      </c>
      <c r="DV148" s="68">
        <v>12132</v>
      </c>
      <c r="DW148" s="68">
        <v>12214</v>
      </c>
      <c r="DX148" s="68">
        <v>681</v>
      </c>
      <c r="DY148" s="71">
        <f t="shared" si="167"/>
        <v>12895</v>
      </c>
      <c r="DZ148" s="68">
        <v>0</v>
      </c>
      <c r="EA148" s="68">
        <v>0</v>
      </c>
      <c r="EB148" s="68">
        <v>0</v>
      </c>
      <c r="EC148" s="71">
        <f t="shared" si="168"/>
        <v>0</v>
      </c>
      <c r="ED148" s="68">
        <v>0</v>
      </c>
      <c r="EE148" s="68">
        <v>0</v>
      </c>
      <c r="EF148" s="68">
        <v>0</v>
      </c>
      <c r="EG148" s="68">
        <f t="shared" si="169"/>
        <v>0</v>
      </c>
      <c r="EH148" s="68"/>
      <c r="EI148" s="68"/>
      <c r="EJ148" s="68"/>
      <c r="EK148" s="71"/>
      <c r="EL148" s="68">
        <v>0</v>
      </c>
      <c r="EM148" s="68">
        <v>0</v>
      </c>
      <c r="EN148" s="68">
        <v>0</v>
      </c>
      <c r="EO148" s="71">
        <f t="shared" si="170"/>
        <v>0</v>
      </c>
      <c r="EP148" s="68">
        <v>1183</v>
      </c>
      <c r="EQ148" s="68">
        <v>1100</v>
      </c>
      <c r="ER148" s="68">
        <v>0</v>
      </c>
      <c r="ES148" s="71">
        <f t="shared" si="171"/>
        <v>1100</v>
      </c>
      <c r="ET148" s="68">
        <v>0</v>
      </c>
      <c r="EU148" s="68">
        <v>0</v>
      </c>
      <c r="EV148" s="68">
        <v>0</v>
      </c>
      <c r="EW148" s="71">
        <f t="shared" si="172"/>
        <v>0</v>
      </c>
      <c r="EX148" s="67">
        <v>0</v>
      </c>
      <c r="EY148" s="68">
        <v>0</v>
      </c>
      <c r="EZ148" s="68">
        <v>0</v>
      </c>
      <c r="FA148" s="71">
        <f t="shared" si="173"/>
        <v>0</v>
      </c>
      <c r="FB148" s="68">
        <v>0</v>
      </c>
      <c r="FC148" s="68">
        <v>0</v>
      </c>
      <c r="FD148" s="68">
        <v>0</v>
      </c>
      <c r="FE148" s="71">
        <f t="shared" si="174"/>
        <v>0</v>
      </c>
      <c r="FF148" s="67">
        <v>0</v>
      </c>
      <c r="FG148" s="68">
        <v>0</v>
      </c>
      <c r="FH148" s="68">
        <v>0</v>
      </c>
      <c r="FI148" s="71">
        <f t="shared" si="175"/>
        <v>0</v>
      </c>
      <c r="FJ148" s="68">
        <v>0</v>
      </c>
      <c r="FK148" s="68">
        <v>0</v>
      </c>
      <c r="FL148" s="68">
        <v>0</v>
      </c>
      <c r="FM148" s="71"/>
      <c r="FN148" s="68">
        <v>0</v>
      </c>
      <c r="FO148" s="68">
        <v>0</v>
      </c>
      <c r="FP148" s="68">
        <v>0</v>
      </c>
      <c r="FQ148" s="71">
        <f t="shared" si="176"/>
        <v>0</v>
      </c>
      <c r="FR148" s="68">
        <v>0</v>
      </c>
      <c r="FS148" s="68">
        <v>0</v>
      </c>
      <c r="FT148" s="68">
        <v>0</v>
      </c>
      <c r="FU148" s="71">
        <f t="shared" si="177"/>
        <v>0</v>
      </c>
      <c r="FV148" s="68">
        <v>5501</v>
      </c>
      <c r="FW148" s="68">
        <v>702</v>
      </c>
      <c r="FX148" s="68">
        <v>5103</v>
      </c>
      <c r="FY148" s="71">
        <f t="shared" si="178"/>
        <v>5805</v>
      </c>
      <c r="FZ148" s="68">
        <v>0</v>
      </c>
      <c r="GA148" s="68">
        <v>0</v>
      </c>
      <c r="GB148" s="68">
        <v>0</v>
      </c>
      <c r="GC148" s="71">
        <f t="shared" si="179"/>
        <v>0</v>
      </c>
      <c r="GD148" s="82">
        <v>0</v>
      </c>
      <c r="GE148" s="83">
        <v>0</v>
      </c>
      <c r="GF148" s="83">
        <v>0</v>
      </c>
      <c r="GG148" s="84">
        <f t="shared" si="180"/>
        <v>0</v>
      </c>
      <c r="GH148" s="68">
        <f t="shared" si="181"/>
        <v>60939</v>
      </c>
      <c r="GI148" s="68">
        <f t="shared" si="181"/>
        <v>35904</v>
      </c>
      <c r="GJ148" s="68">
        <f t="shared" si="181"/>
        <v>25248</v>
      </c>
      <c r="GK148" s="71">
        <f t="shared" si="181"/>
        <v>61152</v>
      </c>
    </row>
    <row r="149" spans="1:193">
      <c r="A149" s="28">
        <v>41426</v>
      </c>
      <c r="B149" s="67"/>
      <c r="C149" s="68"/>
      <c r="D149" s="68"/>
      <c r="E149" s="71"/>
      <c r="F149" s="68">
        <v>2841</v>
      </c>
      <c r="G149" s="68">
        <v>2737</v>
      </c>
      <c r="H149" s="68">
        <v>65</v>
      </c>
      <c r="I149" s="71">
        <f t="shared" si="140"/>
        <v>2802</v>
      </c>
      <c r="J149" s="68"/>
      <c r="K149" s="68"/>
      <c r="L149" s="68"/>
      <c r="M149" s="68"/>
      <c r="N149" s="68">
        <v>39468</v>
      </c>
      <c r="O149" s="68">
        <v>15662</v>
      </c>
      <c r="P149" s="68">
        <v>25543</v>
      </c>
      <c r="Q149" s="71">
        <f t="shared" si="141"/>
        <v>41205</v>
      </c>
      <c r="R149" s="68"/>
      <c r="S149" s="68"/>
      <c r="T149" s="68"/>
      <c r="U149" s="71"/>
      <c r="V149" s="67">
        <v>0</v>
      </c>
      <c r="W149" s="68">
        <v>0</v>
      </c>
      <c r="X149" s="68">
        <v>0</v>
      </c>
      <c r="Y149" s="71">
        <f t="shared" si="142"/>
        <v>0</v>
      </c>
      <c r="Z149" s="67">
        <v>0</v>
      </c>
      <c r="AA149" s="68">
        <v>0</v>
      </c>
      <c r="AB149" s="68">
        <v>0</v>
      </c>
      <c r="AC149" s="71">
        <f t="shared" si="143"/>
        <v>0</v>
      </c>
      <c r="AD149" s="68">
        <v>0</v>
      </c>
      <c r="AE149" s="68">
        <v>0</v>
      </c>
      <c r="AF149" s="68">
        <v>0</v>
      </c>
      <c r="AG149" s="71">
        <f t="shared" si="144"/>
        <v>0</v>
      </c>
      <c r="AH149" s="68">
        <v>0</v>
      </c>
      <c r="AI149" s="68">
        <v>0</v>
      </c>
      <c r="AJ149" s="68">
        <v>0</v>
      </c>
      <c r="AK149" s="71">
        <f t="shared" si="145"/>
        <v>0</v>
      </c>
      <c r="AL149" s="67">
        <v>0</v>
      </c>
      <c r="AM149" s="68">
        <v>0</v>
      </c>
      <c r="AN149" s="68">
        <v>0</v>
      </c>
      <c r="AO149" s="71">
        <f t="shared" si="146"/>
        <v>0</v>
      </c>
      <c r="AP149" s="67">
        <v>160</v>
      </c>
      <c r="AQ149" s="68">
        <v>0</v>
      </c>
      <c r="AR149" s="68">
        <v>168</v>
      </c>
      <c r="AS149" s="71">
        <f t="shared" si="147"/>
        <v>168</v>
      </c>
      <c r="AT149" s="67">
        <v>0</v>
      </c>
      <c r="AU149" s="68">
        <v>0</v>
      </c>
      <c r="AV149" s="68">
        <v>0</v>
      </c>
      <c r="AW149" s="71">
        <f t="shared" si="148"/>
        <v>0</v>
      </c>
      <c r="AX149" s="67">
        <v>0</v>
      </c>
      <c r="AY149" s="68">
        <v>0</v>
      </c>
      <c r="AZ149" s="68">
        <v>0</v>
      </c>
      <c r="BA149" s="71">
        <f t="shared" si="149"/>
        <v>0</v>
      </c>
      <c r="BB149" s="67">
        <v>0</v>
      </c>
      <c r="BC149" s="68">
        <v>0</v>
      </c>
      <c r="BD149" s="68">
        <v>0</v>
      </c>
      <c r="BE149" s="71">
        <f t="shared" si="150"/>
        <v>0</v>
      </c>
      <c r="BF149" s="68">
        <v>0</v>
      </c>
      <c r="BG149" s="68">
        <v>0</v>
      </c>
      <c r="BH149" s="68">
        <v>0</v>
      </c>
      <c r="BI149" s="71">
        <f t="shared" si="151"/>
        <v>0</v>
      </c>
      <c r="BJ149" s="68">
        <v>0</v>
      </c>
      <c r="BK149" s="68">
        <v>0</v>
      </c>
      <c r="BL149" s="68">
        <v>0</v>
      </c>
      <c r="BM149" s="71">
        <f t="shared" si="152"/>
        <v>0</v>
      </c>
      <c r="BN149" s="68">
        <v>0</v>
      </c>
      <c r="BO149" s="68">
        <v>0</v>
      </c>
      <c r="BP149" s="68">
        <v>0</v>
      </c>
      <c r="BQ149" s="71">
        <f t="shared" si="153"/>
        <v>0</v>
      </c>
      <c r="BR149" s="68">
        <v>0</v>
      </c>
      <c r="BS149" s="68">
        <v>0</v>
      </c>
      <c r="BT149" s="68">
        <v>0</v>
      </c>
      <c r="BU149" s="71">
        <f t="shared" si="154"/>
        <v>0</v>
      </c>
      <c r="BV149" s="68">
        <v>0</v>
      </c>
      <c r="BW149" s="68">
        <v>0</v>
      </c>
      <c r="BX149" s="68">
        <v>0</v>
      </c>
      <c r="BY149" s="71">
        <f t="shared" si="155"/>
        <v>0</v>
      </c>
      <c r="BZ149" s="68">
        <v>0</v>
      </c>
      <c r="CA149" s="68">
        <v>0</v>
      </c>
      <c r="CB149" s="68">
        <v>0</v>
      </c>
      <c r="CC149" s="71">
        <f t="shared" si="156"/>
        <v>0</v>
      </c>
      <c r="CD149" s="68">
        <v>0</v>
      </c>
      <c r="CE149" s="68">
        <v>0</v>
      </c>
      <c r="CF149" s="68">
        <v>0</v>
      </c>
      <c r="CG149" s="71">
        <f t="shared" si="157"/>
        <v>0</v>
      </c>
      <c r="CH149" s="68">
        <v>0</v>
      </c>
      <c r="CI149" s="68">
        <v>0</v>
      </c>
      <c r="CJ149" s="68">
        <v>0</v>
      </c>
      <c r="CK149" s="71">
        <f t="shared" si="158"/>
        <v>0</v>
      </c>
      <c r="CL149" s="67">
        <v>0</v>
      </c>
      <c r="CM149" s="68">
        <v>0</v>
      </c>
      <c r="CN149" s="68">
        <v>0</v>
      </c>
      <c r="CO149" s="71">
        <f t="shared" si="159"/>
        <v>0</v>
      </c>
      <c r="CP149" s="68">
        <v>0</v>
      </c>
      <c r="CQ149" s="68">
        <v>0</v>
      </c>
      <c r="CR149" s="68">
        <v>0</v>
      </c>
      <c r="CS149" s="71">
        <f t="shared" si="160"/>
        <v>0</v>
      </c>
      <c r="CT149" s="68">
        <v>0</v>
      </c>
      <c r="CU149" s="68">
        <v>0</v>
      </c>
      <c r="CV149" s="68">
        <v>0</v>
      </c>
      <c r="CW149" s="71">
        <f t="shared" si="161"/>
        <v>0</v>
      </c>
      <c r="CX149" s="68">
        <v>3425</v>
      </c>
      <c r="CY149" s="68">
        <v>4303</v>
      </c>
      <c r="CZ149" s="68">
        <v>139</v>
      </c>
      <c r="DA149" s="71">
        <f t="shared" si="162"/>
        <v>4442</v>
      </c>
      <c r="DB149" s="68">
        <v>0</v>
      </c>
      <c r="DC149" s="68">
        <v>0</v>
      </c>
      <c r="DD149" s="68">
        <v>0</v>
      </c>
      <c r="DE149" s="71">
        <f t="shared" si="163"/>
        <v>0</v>
      </c>
      <c r="DF149" s="68">
        <v>0</v>
      </c>
      <c r="DG149" s="68">
        <v>0</v>
      </c>
      <c r="DH149" s="68">
        <v>0</v>
      </c>
      <c r="DI149" s="68">
        <f t="shared" si="164"/>
        <v>0</v>
      </c>
      <c r="DJ149" s="68"/>
      <c r="DK149" s="68"/>
      <c r="DL149" s="68"/>
      <c r="DM149" s="71"/>
      <c r="DN149" s="68">
        <v>0</v>
      </c>
      <c r="DO149" s="68">
        <v>0</v>
      </c>
      <c r="DP149" s="68">
        <v>0</v>
      </c>
      <c r="DQ149" s="71">
        <f t="shared" si="165"/>
        <v>0</v>
      </c>
      <c r="DR149" s="68">
        <v>0</v>
      </c>
      <c r="DS149" s="68">
        <v>0</v>
      </c>
      <c r="DT149" s="68">
        <v>0</v>
      </c>
      <c r="DU149" s="71">
        <f t="shared" si="166"/>
        <v>0</v>
      </c>
      <c r="DV149" s="68">
        <v>15860</v>
      </c>
      <c r="DW149" s="68">
        <v>14021</v>
      </c>
      <c r="DX149" s="68">
        <v>1533</v>
      </c>
      <c r="DY149" s="71">
        <f t="shared" si="167"/>
        <v>15554</v>
      </c>
      <c r="DZ149" s="68">
        <v>0</v>
      </c>
      <c r="EA149" s="68">
        <v>0</v>
      </c>
      <c r="EB149" s="68">
        <v>0</v>
      </c>
      <c r="EC149" s="71">
        <f t="shared" si="168"/>
        <v>0</v>
      </c>
      <c r="ED149" s="68">
        <v>0</v>
      </c>
      <c r="EE149" s="68">
        <v>0</v>
      </c>
      <c r="EF149" s="68">
        <v>0</v>
      </c>
      <c r="EG149" s="68">
        <f t="shared" si="169"/>
        <v>0</v>
      </c>
      <c r="EH149" s="68"/>
      <c r="EI149" s="68"/>
      <c r="EJ149" s="68"/>
      <c r="EK149" s="71"/>
      <c r="EL149" s="68">
        <v>0</v>
      </c>
      <c r="EM149" s="68">
        <v>0</v>
      </c>
      <c r="EN149" s="68">
        <v>0</v>
      </c>
      <c r="EO149" s="71">
        <f t="shared" si="170"/>
        <v>0</v>
      </c>
      <c r="EP149" s="68">
        <v>512</v>
      </c>
      <c r="EQ149" s="68">
        <v>944</v>
      </c>
      <c r="ER149" s="68">
        <v>0</v>
      </c>
      <c r="ES149" s="71">
        <f t="shared" si="171"/>
        <v>944</v>
      </c>
      <c r="ET149" s="68">
        <v>0</v>
      </c>
      <c r="EU149" s="68">
        <v>0</v>
      </c>
      <c r="EV149" s="68">
        <v>0</v>
      </c>
      <c r="EW149" s="71">
        <f t="shared" si="172"/>
        <v>0</v>
      </c>
      <c r="EX149" s="67">
        <v>0</v>
      </c>
      <c r="EY149" s="68">
        <v>0</v>
      </c>
      <c r="EZ149" s="68">
        <v>0</v>
      </c>
      <c r="FA149" s="71">
        <f t="shared" si="173"/>
        <v>0</v>
      </c>
      <c r="FB149" s="68">
        <v>0</v>
      </c>
      <c r="FC149" s="68">
        <v>0</v>
      </c>
      <c r="FD149" s="68">
        <v>0</v>
      </c>
      <c r="FE149" s="71">
        <f t="shared" si="174"/>
        <v>0</v>
      </c>
      <c r="FF149" s="67">
        <v>0</v>
      </c>
      <c r="FG149" s="68">
        <v>0</v>
      </c>
      <c r="FH149" s="68">
        <v>0</v>
      </c>
      <c r="FI149" s="71">
        <f t="shared" si="175"/>
        <v>0</v>
      </c>
      <c r="FJ149" s="68">
        <v>0</v>
      </c>
      <c r="FK149" s="68">
        <v>0</v>
      </c>
      <c r="FL149" s="68">
        <v>0</v>
      </c>
      <c r="FM149" s="71"/>
      <c r="FN149" s="68">
        <v>0</v>
      </c>
      <c r="FO149" s="68">
        <v>0</v>
      </c>
      <c r="FP149" s="68">
        <v>0</v>
      </c>
      <c r="FQ149" s="71">
        <f t="shared" si="176"/>
        <v>0</v>
      </c>
      <c r="FR149" s="68">
        <v>0</v>
      </c>
      <c r="FS149" s="68">
        <v>0</v>
      </c>
      <c r="FT149" s="68">
        <v>0</v>
      </c>
      <c r="FU149" s="71">
        <f t="shared" si="177"/>
        <v>0</v>
      </c>
      <c r="FV149" s="68">
        <v>6601</v>
      </c>
      <c r="FW149" s="68">
        <v>750</v>
      </c>
      <c r="FX149" s="68">
        <v>6027</v>
      </c>
      <c r="FY149" s="71">
        <f t="shared" si="178"/>
        <v>6777</v>
      </c>
      <c r="FZ149" s="68">
        <v>0</v>
      </c>
      <c r="GA149" s="68">
        <v>0</v>
      </c>
      <c r="GB149" s="68">
        <v>0</v>
      </c>
      <c r="GC149" s="71">
        <f t="shared" si="179"/>
        <v>0</v>
      </c>
      <c r="GD149" s="82">
        <v>0</v>
      </c>
      <c r="GE149" s="83">
        <v>0</v>
      </c>
      <c r="GF149" s="83">
        <v>0</v>
      </c>
      <c r="GG149" s="84">
        <f t="shared" si="180"/>
        <v>0</v>
      </c>
      <c r="GH149" s="68">
        <f t="shared" si="181"/>
        <v>68867</v>
      </c>
      <c r="GI149" s="68">
        <f t="shared" si="181"/>
        <v>38417</v>
      </c>
      <c r="GJ149" s="68">
        <f t="shared" si="181"/>
        <v>33475</v>
      </c>
      <c r="GK149" s="71">
        <f t="shared" si="181"/>
        <v>71892</v>
      </c>
    </row>
    <row r="150" spans="1:193">
      <c r="A150" s="28">
        <v>41456</v>
      </c>
      <c r="B150" s="67"/>
      <c r="C150" s="68"/>
      <c r="D150" s="68"/>
      <c r="E150" s="71"/>
      <c r="F150" s="68">
        <v>3429</v>
      </c>
      <c r="G150" s="68">
        <v>2929</v>
      </c>
      <c r="H150" s="68">
        <v>77</v>
      </c>
      <c r="I150" s="71">
        <f t="shared" si="140"/>
        <v>3006</v>
      </c>
      <c r="J150" s="68"/>
      <c r="K150" s="68"/>
      <c r="L150" s="68"/>
      <c r="M150" s="68"/>
      <c r="N150" s="68">
        <v>39546</v>
      </c>
      <c r="O150" s="68">
        <v>18131</v>
      </c>
      <c r="P150" s="68">
        <v>16368</v>
      </c>
      <c r="Q150" s="71">
        <f t="shared" si="141"/>
        <v>34499</v>
      </c>
      <c r="R150" s="68"/>
      <c r="S150" s="68"/>
      <c r="T150" s="68"/>
      <c r="U150" s="71"/>
      <c r="V150" s="67">
        <v>0</v>
      </c>
      <c r="W150" s="68">
        <v>0</v>
      </c>
      <c r="X150" s="68">
        <v>0</v>
      </c>
      <c r="Y150" s="71">
        <f t="shared" si="142"/>
        <v>0</v>
      </c>
      <c r="Z150" s="67">
        <v>0</v>
      </c>
      <c r="AA150" s="68">
        <v>0</v>
      </c>
      <c r="AB150" s="68">
        <v>0</v>
      </c>
      <c r="AC150" s="71">
        <f t="shared" si="143"/>
        <v>0</v>
      </c>
      <c r="AD150" s="68">
        <v>0</v>
      </c>
      <c r="AE150" s="68">
        <v>0</v>
      </c>
      <c r="AF150" s="68">
        <v>0</v>
      </c>
      <c r="AG150" s="71">
        <f t="shared" si="144"/>
        <v>0</v>
      </c>
      <c r="AH150" s="68">
        <v>0</v>
      </c>
      <c r="AI150" s="68">
        <v>0</v>
      </c>
      <c r="AJ150" s="68">
        <v>0</v>
      </c>
      <c r="AK150" s="71">
        <f t="shared" si="145"/>
        <v>0</v>
      </c>
      <c r="AL150" s="67">
        <v>0</v>
      </c>
      <c r="AM150" s="68">
        <v>0</v>
      </c>
      <c r="AN150" s="68">
        <v>0</v>
      </c>
      <c r="AO150" s="71">
        <f t="shared" si="146"/>
        <v>0</v>
      </c>
      <c r="AP150" s="67">
        <v>159</v>
      </c>
      <c r="AQ150" s="68">
        <v>0</v>
      </c>
      <c r="AR150" s="68">
        <v>168</v>
      </c>
      <c r="AS150" s="71">
        <f t="shared" si="147"/>
        <v>168</v>
      </c>
      <c r="AT150" s="67">
        <v>0</v>
      </c>
      <c r="AU150" s="68">
        <v>0</v>
      </c>
      <c r="AV150" s="68">
        <v>0</v>
      </c>
      <c r="AW150" s="71">
        <f t="shared" si="148"/>
        <v>0</v>
      </c>
      <c r="AX150" s="67">
        <v>0</v>
      </c>
      <c r="AY150" s="68">
        <v>0</v>
      </c>
      <c r="AZ150" s="68">
        <v>0</v>
      </c>
      <c r="BA150" s="71">
        <f t="shared" si="149"/>
        <v>0</v>
      </c>
      <c r="BB150" s="67">
        <v>0</v>
      </c>
      <c r="BC150" s="68">
        <v>0</v>
      </c>
      <c r="BD150" s="68">
        <v>0</v>
      </c>
      <c r="BE150" s="71">
        <f t="shared" si="150"/>
        <v>0</v>
      </c>
      <c r="BF150" s="68">
        <v>0</v>
      </c>
      <c r="BG150" s="68">
        <v>0</v>
      </c>
      <c r="BH150" s="68">
        <v>0</v>
      </c>
      <c r="BI150" s="71">
        <f t="shared" si="151"/>
        <v>0</v>
      </c>
      <c r="BJ150" s="68">
        <v>0</v>
      </c>
      <c r="BK150" s="68">
        <v>0</v>
      </c>
      <c r="BL150" s="68">
        <v>0</v>
      </c>
      <c r="BM150" s="71">
        <f t="shared" si="152"/>
        <v>0</v>
      </c>
      <c r="BN150" s="68">
        <v>0</v>
      </c>
      <c r="BO150" s="68">
        <v>0</v>
      </c>
      <c r="BP150" s="68">
        <v>0</v>
      </c>
      <c r="BQ150" s="71">
        <f t="shared" si="153"/>
        <v>0</v>
      </c>
      <c r="BR150" s="68">
        <v>0</v>
      </c>
      <c r="BS150" s="68">
        <v>0</v>
      </c>
      <c r="BT150" s="68">
        <v>0</v>
      </c>
      <c r="BU150" s="71">
        <f t="shared" si="154"/>
        <v>0</v>
      </c>
      <c r="BV150" s="68">
        <v>0</v>
      </c>
      <c r="BW150" s="68">
        <v>0</v>
      </c>
      <c r="BX150" s="68">
        <v>0</v>
      </c>
      <c r="BY150" s="71">
        <f t="shared" si="155"/>
        <v>0</v>
      </c>
      <c r="BZ150" s="68">
        <v>0</v>
      </c>
      <c r="CA150" s="68">
        <v>0</v>
      </c>
      <c r="CB150" s="68">
        <v>0</v>
      </c>
      <c r="CC150" s="71">
        <f t="shared" si="156"/>
        <v>0</v>
      </c>
      <c r="CD150" s="68">
        <v>0</v>
      </c>
      <c r="CE150" s="68">
        <v>0</v>
      </c>
      <c r="CF150" s="68">
        <v>0</v>
      </c>
      <c r="CG150" s="71">
        <f t="shared" si="157"/>
        <v>0</v>
      </c>
      <c r="CH150" s="68">
        <v>0</v>
      </c>
      <c r="CI150" s="68">
        <v>0</v>
      </c>
      <c r="CJ150" s="68">
        <v>0</v>
      </c>
      <c r="CK150" s="71">
        <f t="shared" si="158"/>
        <v>0</v>
      </c>
      <c r="CL150" s="67">
        <v>0</v>
      </c>
      <c r="CM150" s="68">
        <v>0</v>
      </c>
      <c r="CN150" s="68">
        <v>0</v>
      </c>
      <c r="CO150" s="71">
        <f t="shared" si="159"/>
        <v>0</v>
      </c>
      <c r="CP150" s="68">
        <v>0</v>
      </c>
      <c r="CQ150" s="68">
        <v>0</v>
      </c>
      <c r="CR150" s="68">
        <v>0</v>
      </c>
      <c r="CS150" s="71">
        <f t="shared" si="160"/>
        <v>0</v>
      </c>
      <c r="CT150" s="68">
        <v>0</v>
      </c>
      <c r="CU150" s="68">
        <v>0</v>
      </c>
      <c r="CV150" s="68">
        <v>0</v>
      </c>
      <c r="CW150" s="71">
        <f t="shared" si="161"/>
        <v>0</v>
      </c>
      <c r="CX150" s="68">
        <v>4552</v>
      </c>
      <c r="CY150" s="68">
        <v>4490</v>
      </c>
      <c r="CZ150" s="68">
        <v>308</v>
      </c>
      <c r="DA150" s="71">
        <f t="shared" si="162"/>
        <v>4798</v>
      </c>
      <c r="DB150" s="68">
        <v>0</v>
      </c>
      <c r="DC150" s="68">
        <v>0</v>
      </c>
      <c r="DD150" s="68">
        <v>0</v>
      </c>
      <c r="DE150" s="71">
        <f t="shared" si="163"/>
        <v>0</v>
      </c>
      <c r="DF150" s="68">
        <v>0</v>
      </c>
      <c r="DG150" s="68">
        <v>0</v>
      </c>
      <c r="DH150" s="68">
        <v>0</v>
      </c>
      <c r="DI150" s="68">
        <f t="shared" si="164"/>
        <v>0</v>
      </c>
      <c r="DJ150" s="68"/>
      <c r="DK150" s="68"/>
      <c r="DL150" s="68"/>
      <c r="DM150" s="71"/>
      <c r="DN150" s="68">
        <v>0</v>
      </c>
      <c r="DO150" s="68">
        <v>0</v>
      </c>
      <c r="DP150" s="68">
        <v>0</v>
      </c>
      <c r="DQ150" s="71">
        <f t="shared" si="165"/>
        <v>0</v>
      </c>
      <c r="DR150" s="68">
        <v>0</v>
      </c>
      <c r="DS150" s="68">
        <v>0</v>
      </c>
      <c r="DT150" s="68">
        <v>0</v>
      </c>
      <c r="DU150" s="71">
        <f t="shared" si="166"/>
        <v>0</v>
      </c>
      <c r="DV150" s="68">
        <v>16094</v>
      </c>
      <c r="DW150" s="68">
        <v>13848</v>
      </c>
      <c r="DX150" s="68">
        <v>1839</v>
      </c>
      <c r="DY150" s="71">
        <f t="shared" si="167"/>
        <v>15687</v>
      </c>
      <c r="DZ150" s="68">
        <v>0</v>
      </c>
      <c r="EA150" s="68">
        <v>0</v>
      </c>
      <c r="EB150" s="68">
        <v>0</v>
      </c>
      <c r="EC150" s="71">
        <f t="shared" si="168"/>
        <v>0</v>
      </c>
      <c r="ED150" s="68">
        <v>0</v>
      </c>
      <c r="EE150" s="68">
        <v>0</v>
      </c>
      <c r="EF150" s="68">
        <v>0</v>
      </c>
      <c r="EG150" s="68">
        <f t="shared" si="169"/>
        <v>0</v>
      </c>
      <c r="EH150" s="68"/>
      <c r="EI150" s="68"/>
      <c r="EJ150" s="68"/>
      <c r="EK150" s="71"/>
      <c r="EL150" s="68">
        <v>0</v>
      </c>
      <c r="EM150" s="68">
        <v>0</v>
      </c>
      <c r="EN150" s="68">
        <v>0</v>
      </c>
      <c r="EO150" s="71">
        <f t="shared" si="170"/>
        <v>0</v>
      </c>
      <c r="EP150" s="68">
        <v>1324</v>
      </c>
      <c r="EQ150" s="68">
        <v>1174</v>
      </c>
      <c r="ER150" s="68">
        <v>0</v>
      </c>
      <c r="ES150" s="71">
        <f t="shared" si="171"/>
        <v>1174</v>
      </c>
      <c r="ET150" s="68">
        <v>0</v>
      </c>
      <c r="EU150" s="68">
        <v>0</v>
      </c>
      <c r="EV150" s="68">
        <v>0</v>
      </c>
      <c r="EW150" s="71">
        <f t="shared" si="172"/>
        <v>0</v>
      </c>
      <c r="EX150" s="67">
        <v>0</v>
      </c>
      <c r="EY150" s="68">
        <v>0</v>
      </c>
      <c r="EZ150" s="68">
        <v>0</v>
      </c>
      <c r="FA150" s="71">
        <f t="shared" si="173"/>
        <v>0</v>
      </c>
      <c r="FB150" s="68">
        <v>0</v>
      </c>
      <c r="FC150" s="68">
        <v>0</v>
      </c>
      <c r="FD150" s="68">
        <v>0</v>
      </c>
      <c r="FE150" s="71">
        <f t="shared" si="174"/>
        <v>0</v>
      </c>
      <c r="FF150" s="67">
        <v>0</v>
      </c>
      <c r="FG150" s="68">
        <v>0</v>
      </c>
      <c r="FH150" s="68">
        <v>0</v>
      </c>
      <c r="FI150" s="71">
        <f t="shared" si="175"/>
        <v>0</v>
      </c>
      <c r="FJ150" s="68">
        <v>0</v>
      </c>
      <c r="FK150" s="68">
        <v>0</v>
      </c>
      <c r="FL150" s="68">
        <v>0</v>
      </c>
      <c r="FM150" s="71"/>
      <c r="FN150" s="68">
        <v>0</v>
      </c>
      <c r="FO150" s="68">
        <v>0</v>
      </c>
      <c r="FP150" s="68">
        <v>0</v>
      </c>
      <c r="FQ150" s="71">
        <f t="shared" si="176"/>
        <v>0</v>
      </c>
      <c r="FR150" s="68">
        <v>0</v>
      </c>
      <c r="FS150" s="68">
        <v>0</v>
      </c>
      <c r="FT150" s="68">
        <v>0</v>
      </c>
      <c r="FU150" s="71">
        <f t="shared" si="177"/>
        <v>0</v>
      </c>
      <c r="FV150" s="68">
        <v>6712</v>
      </c>
      <c r="FW150" s="68">
        <v>1000</v>
      </c>
      <c r="FX150" s="68">
        <v>6005</v>
      </c>
      <c r="FY150" s="71">
        <f t="shared" si="178"/>
        <v>7005</v>
      </c>
      <c r="FZ150" s="68">
        <v>0</v>
      </c>
      <c r="GA150" s="68">
        <v>0</v>
      </c>
      <c r="GB150" s="68">
        <v>0</v>
      </c>
      <c r="GC150" s="71">
        <f t="shared" si="179"/>
        <v>0</v>
      </c>
      <c r="GD150" s="82">
        <v>0</v>
      </c>
      <c r="GE150" s="83">
        <v>0</v>
      </c>
      <c r="GF150" s="83">
        <v>0</v>
      </c>
      <c r="GG150" s="84">
        <f t="shared" si="180"/>
        <v>0</v>
      </c>
      <c r="GH150" s="68">
        <f t="shared" si="181"/>
        <v>71816</v>
      </c>
      <c r="GI150" s="68">
        <f t="shared" si="181"/>
        <v>41572</v>
      </c>
      <c r="GJ150" s="68">
        <f t="shared" si="181"/>
        <v>24765</v>
      </c>
      <c r="GK150" s="71">
        <f t="shared" si="181"/>
        <v>66337</v>
      </c>
    </row>
    <row r="151" spans="1:193">
      <c r="A151" s="28">
        <v>41487</v>
      </c>
      <c r="B151" s="67"/>
      <c r="C151" s="68"/>
      <c r="D151" s="68"/>
      <c r="E151" s="71"/>
      <c r="F151" s="68">
        <v>2896</v>
      </c>
      <c r="G151" s="68">
        <v>3204</v>
      </c>
      <c r="H151" s="68">
        <v>0</v>
      </c>
      <c r="I151" s="71">
        <f t="shared" si="140"/>
        <v>3204</v>
      </c>
      <c r="J151" s="68"/>
      <c r="K151" s="68"/>
      <c r="L151" s="68"/>
      <c r="M151" s="68"/>
      <c r="N151" s="68">
        <v>35639</v>
      </c>
      <c r="O151" s="68">
        <v>17039</v>
      </c>
      <c r="P151" s="68">
        <v>16566</v>
      </c>
      <c r="Q151" s="71">
        <f t="shared" si="141"/>
        <v>33605</v>
      </c>
      <c r="R151" s="68"/>
      <c r="S151" s="68"/>
      <c r="T151" s="68"/>
      <c r="U151" s="71"/>
      <c r="V151" s="67">
        <v>0</v>
      </c>
      <c r="W151" s="68">
        <v>0</v>
      </c>
      <c r="X151" s="68">
        <v>0</v>
      </c>
      <c r="Y151" s="71">
        <f t="shared" si="142"/>
        <v>0</v>
      </c>
      <c r="Z151" s="67">
        <v>0</v>
      </c>
      <c r="AA151" s="68">
        <v>0</v>
      </c>
      <c r="AB151" s="68">
        <v>0</v>
      </c>
      <c r="AC151" s="71">
        <f t="shared" si="143"/>
        <v>0</v>
      </c>
      <c r="AD151" s="68">
        <v>0</v>
      </c>
      <c r="AE151" s="68">
        <v>0</v>
      </c>
      <c r="AF151" s="68">
        <v>0</v>
      </c>
      <c r="AG151" s="71">
        <f t="shared" si="144"/>
        <v>0</v>
      </c>
      <c r="AH151" s="68">
        <v>0</v>
      </c>
      <c r="AI151" s="68">
        <v>0</v>
      </c>
      <c r="AJ151" s="68">
        <v>0</v>
      </c>
      <c r="AK151" s="71">
        <f t="shared" si="145"/>
        <v>0</v>
      </c>
      <c r="AL151" s="67">
        <v>0</v>
      </c>
      <c r="AM151" s="68">
        <v>0</v>
      </c>
      <c r="AN151" s="68">
        <v>0</v>
      </c>
      <c r="AO151" s="71">
        <f t="shared" si="146"/>
        <v>0</v>
      </c>
      <c r="AP151" s="67">
        <v>199</v>
      </c>
      <c r="AQ151" s="68">
        <v>0</v>
      </c>
      <c r="AR151" s="68">
        <v>126</v>
      </c>
      <c r="AS151" s="71">
        <f t="shared" si="147"/>
        <v>126</v>
      </c>
      <c r="AT151" s="67">
        <v>0</v>
      </c>
      <c r="AU151" s="68">
        <v>0</v>
      </c>
      <c r="AV151" s="68">
        <v>0</v>
      </c>
      <c r="AW151" s="71">
        <f t="shared" si="148"/>
        <v>0</v>
      </c>
      <c r="AX151" s="67">
        <v>0</v>
      </c>
      <c r="AY151" s="68">
        <v>0</v>
      </c>
      <c r="AZ151" s="68">
        <v>0</v>
      </c>
      <c r="BA151" s="71">
        <f t="shared" si="149"/>
        <v>0</v>
      </c>
      <c r="BB151" s="67">
        <v>0</v>
      </c>
      <c r="BC151" s="68">
        <v>0</v>
      </c>
      <c r="BD151" s="68">
        <v>0</v>
      </c>
      <c r="BE151" s="71">
        <f t="shared" si="150"/>
        <v>0</v>
      </c>
      <c r="BF151" s="68">
        <v>0</v>
      </c>
      <c r="BG151" s="68">
        <v>0</v>
      </c>
      <c r="BH151" s="68">
        <v>0</v>
      </c>
      <c r="BI151" s="71">
        <f t="shared" si="151"/>
        <v>0</v>
      </c>
      <c r="BJ151" s="68">
        <v>0</v>
      </c>
      <c r="BK151" s="68">
        <v>0</v>
      </c>
      <c r="BL151" s="68">
        <v>0</v>
      </c>
      <c r="BM151" s="71">
        <f t="shared" si="152"/>
        <v>0</v>
      </c>
      <c r="BN151" s="68">
        <v>0</v>
      </c>
      <c r="BO151" s="68">
        <v>0</v>
      </c>
      <c r="BP151" s="68">
        <v>0</v>
      </c>
      <c r="BQ151" s="71">
        <f t="shared" si="153"/>
        <v>0</v>
      </c>
      <c r="BR151" s="68">
        <v>0</v>
      </c>
      <c r="BS151" s="68">
        <v>0</v>
      </c>
      <c r="BT151" s="68">
        <v>0</v>
      </c>
      <c r="BU151" s="71">
        <f t="shared" si="154"/>
        <v>0</v>
      </c>
      <c r="BV151" s="68">
        <v>0</v>
      </c>
      <c r="BW151" s="68">
        <v>0</v>
      </c>
      <c r="BX151" s="68">
        <v>0</v>
      </c>
      <c r="BY151" s="71">
        <f t="shared" si="155"/>
        <v>0</v>
      </c>
      <c r="BZ151" s="68">
        <v>0</v>
      </c>
      <c r="CA151" s="68">
        <v>0</v>
      </c>
      <c r="CB151" s="68">
        <v>0</v>
      </c>
      <c r="CC151" s="71">
        <f t="shared" si="156"/>
        <v>0</v>
      </c>
      <c r="CD151" s="68">
        <v>0</v>
      </c>
      <c r="CE151" s="68">
        <v>0</v>
      </c>
      <c r="CF151" s="68">
        <v>0</v>
      </c>
      <c r="CG151" s="71">
        <f t="shared" si="157"/>
        <v>0</v>
      </c>
      <c r="CH151" s="68">
        <v>0</v>
      </c>
      <c r="CI151" s="68">
        <v>0</v>
      </c>
      <c r="CJ151" s="68">
        <v>0</v>
      </c>
      <c r="CK151" s="71">
        <f t="shared" si="158"/>
        <v>0</v>
      </c>
      <c r="CL151" s="67">
        <v>0</v>
      </c>
      <c r="CM151" s="68">
        <v>0</v>
      </c>
      <c r="CN151" s="68">
        <v>0</v>
      </c>
      <c r="CO151" s="71">
        <f t="shared" si="159"/>
        <v>0</v>
      </c>
      <c r="CP151" s="68">
        <v>0</v>
      </c>
      <c r="CQ151" s="68">
        <v>0</v>
      </c>
      <c r="CR151" s="68">
        <v>0</v>
      </c>
      <c r="CS151" s="71">
        <f t="shared" si="160"/>
        <v>0</v>
      </c>
      <c r="CT151" s="68">
        <v>0</v>
      </c>
      <c r="CU151" s="68">
        <v>0</v>
      </c>
      <c r="CV151" s="68">
        <v>0</v>
      </c>
      <c r="CW151" s="71">
        <f t="shared" si="161"/>
        <v>0</v>
      </c>
      <c r="CX151" s="68">
        <v>4546</v>
      </c>
      <c r="CY151" s="68">
        <v>5149</v>
      </c>
      <c r="CZ151" s="68">
        <v>378</v>
      </c>
      <c r="DA151" s="71">
        <f t="shared" si="162"/>
        <v>5527</v>
      </c>
      <c r="DB151" s="68">
        <v>0</v>
      </c>
      <c r="DC151" s="68">
        <v>0</v>
      </c>
      <c r="DD151" s="68">
        <v>0</v>
      </c>
      <c r="DE151" s="71">
        <f t="shared" si="163"/>
        <v>0</v>
      </c>
      <c r="DF151" s="68">
        <v>0</v>
      </c>
      <c r="DG151" s="68">
        <v>0</v>
      </c>
      <c r="DH151" s="68">
        <v>0</v>
      </c>
      <c r="DI151" s="68">
        <f t="shared" si="164"/>
        <v>0</v>
      </c>
      <c r="DJ151" s="68"/>
      <c r="DK151" s="68"/>
      <c r="DL151" s="68"/>
      <c r="DM151" s="71"/>
      <c r="DN151" s="68">
        <v>0</v>
      </c>
      <c r="DO151" s="68">
        <v>0</v>
      </c>
      <c r="DP151" s="68">
        <v>0</v>
      </c>
      <c r="DQ151" s="71">
        <f t="shared" si="165"/>
        <v>0</v>
      </c>
      <c r="DR151" s="68">
        <v>0</v>
      </c>
      <c r="DS151" s="68">
        <v>0</v>
      </c>
      <c r="DT151" s="68">
        <v>0</v>
      </c>
      <c r="DU151" s="71">
        <f t="shared" si="166"/>
        <v>0</v>
      </c>
      <c r="DV151" s="68">
        <v>15792</v>
      </c>
      <c r="DW151" s="68">
        <v>15156</v>
      </c>
      <c r="DX151" s="68">
        <v>1493</v>
      </c>
      <c r="DY151" s="71">
        <f t="shared" si="167"/>
        <v>16649</v>
      </c>
      <c r="DZ151" s="68">
        <v>0</v>
      </c>
      <c r="EA151" s="68">
        <v>0</v>
      </c>
      <c r="EB151" s="68">
        <v>0</v>
      </c>
      <c r="EC151" s="71">
        <f t="shared" si="168"/>
        <v>0</v>
      </c>
      <c r="ED151" s="68">
        <v>0</v>
      </c>
      <c r="EE151" s="68">
        <v>0</v>
      </c>
      <c r="EF151" s="68">
        <v>0</v>
      </c>
      <c r="EG151" s="68">
        <f t="shared" si="169"/>
        <v>0</v>
      </c>
      <c r="EH151" s="68"/>
      <c r="EI151" s="68"/>
      <c r="EJ151" s="68"/>
      <c r="EK151" s="71"/>
      <c r="EL151" s="68">
        <v>0</v>
      </c>
      <c r="EM151" s="68">
        <v>0</v>
      </c>
      <c r="EN151" s="68">
        <v>0</v>
      </c>
      <c r="EO151" s="71">
        <f t="shared" si="170"/>
        <v>0</v>
      </c>
      <c r="EP151" s="68">
        <v>1205</v>
      </c>
      <c r="EQ151" s="68">
        <v>978</v>
      </c>
      <c r="ER151" s="68">
        <v>0</v>
      </c>
      <c r="ES151" s="71">
        <f t="shared" si="171"/>
        <v>978</v>
      </c>
      <c r="ET151" s="68">
        <v>0</v>
      </c>
      <c r="EU151" s="68">
        <v>0</v>
      </c>
      <c r="EV151" s="68">
        <v>0</v>
      </c>
      <c r="EW151" s="71">
        <f t="shared" si="172"/>
        <v>0</v>
      </c>
      <c r="EX151" s="67">
        <v>0</v>
      </c>
      <c r="EY151" s="68">
        <v>0</v>
      </c>
      <c r="EZ151" s="68">
        <v>0</v>
      </c>
      <c r="FA151" s="71">
        <f t="shared" si="173"/>
        <v>0</v>
      </c>
      <c r="FB151" s="68">
        <v>0</v>
      </c>
      <c r="FC151" s="68">
        <v>0</v>
      </c>
      <c r="FD151" s="68">
        <v>0</v>
      </c>
      <c r="FE151" s="71">
        <f t="shared" si="174"/>
        <v>0</v>
      </c>
      <c r="FF151" s="67">
        <v>0</v>
      </c>
      <c r="FG151" s="68">
        <v>0</v>
      </c>
      <c r="FH151" s="68">
        <v>0</v>
      </c>
      <c r="FI151" s="71">
        <f t="shared" si="175"/>
        <v>0</v>
      </c>
      <c r="FJ151" s="68">
        <v>0</v>
      </c>
      <c r="FK151" s="68">
        <v>0</v>
      </c>
      <c r="FL151" s="68">
        <v>0</v>
      </c>
      <c r="FM151" s="71"/>
      <c r="FN151" s="68">
        <v>0</v>
      </c>
      <c r="FO151" s="68">
        <v>0</v>
      </c>
      <c r="FP151" s="68">
        <v>0</v>
      </c>
      <c r="FQ151" s="71">
        <f t="shared" si="176"/>
        <v>0</v>
      </c>
      <c r="FR151" s="68">
        <v>0</v>
      </c>
      <c r="FS151" s="68">
        <v>0</v>
      </c>
      <c r="FT151" s="68">
        <v>0</v>
      </c>
      <c r="FU151" s="71">
        <f t="shared" si="177"/>
        <v>0</v>
      </c>
      <c r="FV151" s="68">
        <v>7001</v>
      </c>
      <c r="FW151" s="68">
        <v>1015</v>
      </c>
      <c r="FX151" s="68">
        <v>6051</v>
      </c>
      <c r="FY151" s="71">
        <f t="shared" si="178"/>
        <v>7066</v>
      </c>
      <c r="FZ151" s="68">
        <v>0</v>
      </c>
      <c r="GA151" s="68">
        <v>0</v>
      </c>
      <c r="GB151" s="68">
        <v>0</v>
      </c>
      <c r="GC151" s="71">
        <f t="shared" si="179"/>
        <v>0</v>
      </c>
      <c r="GD151" s="82">
        <v>0</v>
      </c>
      <c r="GE151" s="83">
        <v>0</v>
      </c>
      <c r="GF151" s="83">
        <v>0</v>
      </c>
      <c r="GG151" s="84">
        <f t="shared" si="180"/>
        <v>0</v>
      </c>
      <c r="GH151" s="68">
        <f t="shared" si="181"/>
        <v>67278</v>
      </c>
      <c r="GI151" s="68">
        <f t="shared" si="181"/>
        <v>42541</v>
      </c>
      <c r="GJ151" s="68">
        <f t="shared" si="181"/>
        <v>24614</v>
      </c>
      <c r="GK151" s="71">
        <f t="shared" si="181"/>
        <v>67155</v>
      </c>
    </row>
    <row r="152" spans="1:193">
      <c r="A152" s="28">
        <v>41518</v>
      </c>
      <c r="B152" s="67"/>
      <c r="C152" s="68"/>
      <c r="D152" s="68"/>
      <c r="E152" s="71"/>
      <c r="F152" s="68">
        <v>3423</v>
      </c>
      <c r="G152" s="68">
        <v>3326</v>
      </c>
      <c r="H152" s="68">
        <v>40</v>
      </c>
      <c r="I152" s="71">
        <f t="shared" si="140"/>
        <v>3366</v>
      </c>
      <c r="J152" s="68"/>
      <c r="K152" s="68"/>
      <c r="L152" s="68"/>
      <c r="M152" s="68"/>
      <c r="N152" s="68">
        <v>38599</v>
      </c>
      <c r="O152" s="68">
        <v>18658</v>
      </c>
      <c r="P152" s="68">
        <v>25278</v>
      </c>
      <c r="Q152" s="71">
        <f t="shared" si="141"/>
        <v>43936</v>
      </c>
      <c r="R152" s="68"/>
      <c r="S152" s="68"/>
      <c r="T152" s="68"/>
      <c r="U152" s="71"/>
      <c r="V152" s="67">
        <v>0</v>
      </c>
      <c r="W152" s="68">
        <v>0</v>
      </c>
      <c r="X152" s="68">
        <v>0</v>
      </c>
      <c r="Y152" s="71">
        <f t="shared" si="142"/>
        <v>0</v>
      </c>
      <c r="Z152" s="67">
        <v>0</v>
      </c>
      <c r="AA152" s="68">
        <v>0</v>
      </c>
      <c r="AB152" s="68">
        <v>0</v>
      </c>
      <c r="AC152" s="71">
        <f t="shared" si="143"/>
        <v>0</v>
      </c>
      <c r="AD152" s="68">
        <v>0</v>
      </c>
      <c r="AE152" s="68">
        <v>0</v>
      </c>
      <c r="AF152" s="68">
        <v>0</v>
      </c>
      <c r="AG152" s="71">
        <f t="shared" si="144"/>
        <v>0</v>
      </c>
      <c r="AH152" s="68">
        <v>0</v>
      </c>
      <c r="AI152" s="68">
        <v>0</v>
      </c>
      <c r="AJ152" s="68">
        <v>0</v>
      </c>
      <c r="AK152" s="71">
        <f t="shared" si="145"/>
        <v>0</v>
      </c>
      <c r="AL152" s="67">
        <v>0</v>
      </c>
      <c r="AM152" s="68">
        <v>0</v>
      </c>
      <c r="AN152" s="68">
        <v>0</v>
      </c>
      <c r="AO152" s="71">
        <f t="shared" si="146"/>
        <v>0</v>
      </c>
      <c r="AP152" s="67">
        <v>168</v>
      </c>
      <c r="AQ152" s="68">
        <v>0</v>
      </c>
      <c r="AR152" s="68">
        <v>210</v>
      </c>
      <c r="AS152" s="71">
        <f t="shared" si="147"/>
        <v>210</v>
      </c>
      <c r="AT152" s="67">
        <v>0</v>
      </c>
      <c r="AU152" s="68">
        <v>0</v>
      </c>
      <c r="AV152" s="68">
        <v>0</v>
      </c>
      <c r="AW152" s="71">
        <f t="shared" si="148"/>
        <v>0</v>
      </c>
      <c r="AX152" s="67">
        <v>0</v>
      </c>
      <c r="AY152" s="68">
        <v>0</v>
      </c>
      <c r="AZ152" s="68">
        <v>0</v>
      </c>
      <c r="BA152" s="71">
        <f t="shared" si="149"/>
        <v>0</v>
      </c>
      <c r="BB152" s="67">
        <v>0</v>
      </c>
      <c r="BC152" s="68">
        <v>0</v>
      </c>
      <c r="BD152" s="68">
        <v>0</v>
      </c>
      <c r="BE152" s="71">
        <f t="shared" si="150"/>
        <v>0</v>
      </c>
      <c r="BF152" s="68">
        <v>0</v>
      </c>
      <c r="BG152" s="68">
        <v>0</v>
      </c>
      <c r="BH152" s="68">
        <v>0</v>
      </c>
      <c r="BI152" s="71">
        <f t="shared" si="151"/>
        <v>0</v>
      </c>
      <c r="BJ152" s="68">
        <v>0</v>
      </c>
      <c r="BK152" s="68">
        <v>0</v>
      </c>
      <c r="BL152" s="68">
        <v>0</v>
      </c>
      <c r="BM152" s="71">
        <f t="shared" si="152"/>
        <v>0</v>
      </c>
      <c r="BN152" s="68">
        <v>0</v>
      </c>
      <c r="BO152" s="68">
        <v>0</v>
      </c>
      <c r="BP152" s="68">
        <v>0</v>
      </c>
      <c r="BQ152" s="71">
        <f t="shared" si="153"/>
        <v>0</v>
      </c>
      <c r="BR152" s="68">
        <v>0</v>
      </c>
      <c r="BS152" s="68">
        <v>0</v>
      </c>
      <c r="BT152" s="68">
        <v>0</v>
      </c>
      <c r="BU152" s="71">
        <f t="shared" si="154"/>
        <v>0</v>
      </c>
      <c r="BV152" s="68">
        <v>0</v>
      </c>
      <c r="BW152" s="68">
        <v>0</v>
      </c>
      <c r="BX152" s="68">
        <v>0</v>
      </c>
      <c r="BY152" s="71">
        <f t="shared" si="155"/>
        <v>0</v>
      </c>
      <c r="BZ152" s="68">
        <v>0</v>
      </c>
      <c r="CA152" s="68">
        <v>0</v>
      </c>
      <c r="CB152" s="68">
        <v>0</v>
      </c>
      <c r="CC152" s="71">
        <f t="shared" si="156"/>
        <v>0</v>
      </c>
      <c r="CD152" s="68">
        <v>0</v>
      </c>
      <c r="CE152" s="68">
        <v>0</v>
      </c>
      <c r="CF152" s="68">
        <v>0</v>
      </c>
      <c r="CG152" s="71">
        <f t="shared" si="157"/>
        <v>0</v>
      </c>
      <c r="CH152" s="68">
        <v>0</v>
      </c>
      <c r="CI152" s="68">
        <v>0</v>
      </c>
      <c r="CJ152" s="68">
        <v>0</v>
      </c>
      <c r="CK152" s="71">
        <f t="shared" si="158"/>
        <v>0</v>
      </c>
      <c r="CL152" s="67">
        <v>0</v>
      </c>
      <c r="CM152" s="68">
        <v>0</v>
      </c>
      <c r="CN152" s="68">
        <v>0</v>
      </c>
      <c r="CO152" s="71">
        <f t="shared" si="159"/>
        <v>0</v>
      </c>
      <c r="CP152" s="68">
        <v>0</v>
      </c>
      <c r="CQ152" s="68">
        <v>0</v>
      </c>
      <c r="CR152" s="68">
        <v>0</v>
      </c>
      <c r="CS152" s="71">
        <f t="shared" si="160"/>
        <v>0</v>
      </c>
      <c r="CT152" s="68">
        <v>0</v>
      </c>
      <c r="CU152" s="68">
        <v>0</v>
      </c>
      <c r="CV152" s="68">
        <v>0</v>
      </c>
      <c r="CW152" s="71">
        <f t="shared" si="161"/>
        <v>0</v>
      </c>
      <c r="CX152" s="68">
        <v>6605</v>
      </c>
      <c r="CY152" s="68">
        <v>6403</v>
      </c>
      <c r="CZ152" s="68">
        <v>90</v>
      </c>
      <c r="DA152" s="71">
        <f t="shared" si="162"/>
        <v>6493</v>
      </c>
      <c r="DB152" s="68">
        <v>0</v>
      </c>
      <c r="DC152" s="68">
        <v>0</v>
      </c>
      <c r="DD152" s="68">
        <v>0</v>
      </c>
      <c r="DE152" s="71">
        <f t="shared" si="163"/>
        <v>0</v>
      </c>
      <c r="DF152" s="68">
        <v>0</v>
      </c>
      <c r="DG152" s="68">
        <v>0</v>
      </c>
      <c r="DH152" s="68">
        <v>0</v>
      </c>
      <c r="DI152" s="68">
        <f t="shared" si="164"/>
        <v>0</v>
      </c>
      <c r="DJ152" s="68"/>
      <c r="DK152" s="68"/>
      <c r="DL152" s="68"/>
      <c r="DM152" s="71"/>
      <c r="DN152" s="68">
        <v>0</v>
      </c>
      <c r="DO152" s="68">
        <v>0</v>
      </c>
      <c r="DP152" s="68">
        <v>0</v>
      </c>
      <c r="DQ152" s="71">
        <f t="shared" si="165"/>
        <v>0</v>
      </c>
      <c r="DR152" s="68">
        <v>0</v>
      </c>
      <c r="DS152" s="68">
        <v>0</v>
      </c>
      <c r="DT152" s="68">
        <v>0</v>
      </c>
      <c r="DU152" s="71">
        <f t="shared" si="166"/>
        <v>0</v>
      </c>
      <c r="DV152" s="68">
        <v>17444</v>
      </c>
      <c r="DW152" s="68">
        <v>16157</v>
      </c>
      <c r="DX152" s="68">
        <v>1526</v>
      </c>
      <c r="DY152" s="71">
        <f t="shared" si="167"/>
        <v>17683</v>
      </c>
      <c r="DZ152" s="68">
        <v>0</v>
      </c>
      <c r="EA152" s="68">
        <v>0</v>
      </c>
      <c r="EB152" s="68">
        <v>0</v>
      </c>
      <c r="EC152" s="71">
        <f t="shared" si="168"/>
        <v>0</v>
      </c>
      <c r="ED152" s="68">
        <v>0</v>
      </c>
      <c r="EE152" s="68">
        <v>0</v>
      </c>
      <c r="EF152" s="68">
        <v>0</v>
      </c>
      <c r="EG152" s="68">
        <f t="shared" si="169"/>
        <v>0</v>
      </c>
      <c r="EH152" s="68"/>
      <c r="EI152" s="68"/>
      <c r="EJ152" s="68"/>
      <c r="EK152" s="71"/>
      <c r="EL152" s="68">
        <v>0</v>
      </c>
      <c r="EM152" s="68">
        <v>0</v>
      </c>
      <c r="EN152" s="68">
        <v>0</v>
      </c>
      <c r="EO152" s="71">
        <f t="shared" si="170"/>
        <v>0</v>
      </c>
      <c r="EP152" s="68">
        <v>1040</v>
      </c>
      <c r="EQ152" s="68">
        <v>1184</v>
      </c>
      <c r="ER152" s="68">
        <v>0</v>
      </c>
      <c r="ES152" s="71">
        <f t="shared" si="171"/>
        <v>1184</v>
      </c>
      <c r="ET152" s="68">
        <v>0</v>
      </c>
      <c r="EU152" s="68">
        <v>0</v>
      </c>
      <c r="EV152" s="68">
        <v>0</v>
      </c>
      <c r="EW152" s="71">
        <f t="shared" si="172"/>
        <v>0</v>
      </c>
      <c r="EX152" s="67">
        <v>0</v>
      </c>
      <c r="EY152" s="68">
        <v>0</v>
      </c>
      <c r="EZ152" s="68">
        <v>0</v>
      </c>
      <c r="FA152" s="71">
        <f t="shared" si="173"/>
        <v>0</v>
      </c>
      <c r="FB152" s="68">
        <v>0</v>
      </c>
      <c r="FC152" s="68">
        <v>0</v>
      </c>
      <c r="FD152" s="68">
        <v>0</v>
      </c>
      <c r="FE152" s="71">
        <f t="shared" si="174"/>
        <v>0</v>
      </c>
      <c r="FF152" s="67">
        <v>0</v>
      </c>
      <c r="FG152" s="68">
        <v>0</v>
      </c>
      <c r="FH152" s="68">
        <v>0</v>
      </c>
      <c r="FI152" s="71">
        <f t="shared" si="175"/>
        <v>0</v>
      </c>
      <c r="FJ152" s="68">
        <v>0</v>
      </c>
      <c r="FK152" s="68">
        <v>0</v>
      </c>
      <c r="FL152" s="68">
        <v>0</v>
      </c>
      <c r="FM152" s="71"/>
      <c r="FN152" s="68">
        <v>0</v>
      </c>
      <c r="FO152" s="68">
        <v>0</v>
      </c>
      <c r="FP152" s="68">
        <v>0</v>
      </c>
      <c r="FQ152" s="71">
        <f t="shared" si="176"/>
        <v>0</v>
      </c>
      <c r="FR152" s="68">
        <v>0</v>
      </c>
      <c r="FS152" s="68">
        <v>0</v>
      </c>
      <c r="FT152" s="68">
        <v>0</v>
      </c>
      <c r="FU152" s="71">
        <f t="shared" si="177"/>
        <v>0</v>
      </c>
      <c r="FV152" s="68">
        <v>7771</v>
      </c>
      <c r="FW152" s="68">
        <v>1100</v>
      </c>
      <c r="FX152" s="68">
        <v>6566</v>
      </c>
      <c r="FY152" s="71">
        <f t="shared" si="178"/>
        <v>7666</v>
      </c>
      <c r="FZ152" s="68">
        <v>0</v>
      </c>
      <c r="GA152" s="68">
        <v>0</v>
      </c>
      <c r="GB152" s="68">
        <v>0</v>
      </c>
      <c r="GC152" s="71">
        <f t="shared" si="179"/>
        <v>0</v>
      </c>
      <c r="GD152" s="82">
        <v>0</v>
      </c>
      <c r="GE152" s="83">
        <v>0</v>
      </c>
      <c r="GF152" s="83">
        <v>0</v>
      </c>
      <c r="GG152" s="84">
        <f t="shared" si="180"/>
        <v>0</v>
      </c>
      <c r="GH152" s="68">
        <f t="shared" si="181"/>
        <v>75050</v>
      </c>
      <c r="GI152" s="68">
        <f t="shared" si="181"/>
        <v>46828</v>
      </c>
      <c r="GJ152" s="68">
        <f t="shared" si="181"/>
        <v>33710</v>
      </c>
      <c r="GK152" s="71">
        <f t="shared" si="181"/>
        <v>80538</v>
      </c>
    </row>
    <row r="153" spans="1:193">
      <c r="A153" s="28">
        <v>41548</v>
      </c>
      <c r="B153" s="67"/>
      <c r="C153" s="68"/>
      <c r="D153" s="68"/>
      <c r="E153" s="71"/>
      <c r="F153" s="68">
        <v>4348</v>
      </c>
      <c r="G153" s="68">
        <v>4010</v>
      </c>
      <c r="H153" s="68">
        <v>40</v>
      </c>
      <c r="I153" s="71">
        <f t="shared" si="140"/>
        <v>4050</v>
      </c>
      <c r="J153" s="68"/>
      <c r="K153" s="68"/>
      <c r="L153" s="68"/>
      <c r="M153" s="68"/>
      <c r="N153" s="68">
        <v>42555</v>
      </c>
      <c r="O153" s="68">
        <v>18303</v>
      </c>
      <c r="P153" s="68">
        <v>18697</v>
      </c>
      <c r="Q153" s="71">
        <f t="shared" si="141"/>
        <v>37000</v>
      </c>
      <c r="R153" s="68"/>
      <c r="S153" s="68"/>
      <c r="T153" s="68"/>
      <c r="U153" s="71"/>
      <c r="V153" s="67">
        <v>0</v>
      </c>
      <c r="W153" s="68">
        <v>0</v>
      </c>
      <c r="X153" s="68">
        <v>0</v>
      </c>
      <c r="Y153" s="71">
        <f t="shared" si="142"/>
        <v>0</v>
      </c>
      <c r="Z153" s="67">
        <v>0</v>
      </c>
      <c r="AA153" s="68">
        <v>0</v>
      </c>
      <c r="AB153" s="68">
        <v>0</v>
      </c>
      <c r="AC153" s="71">
        <f t="shared" si="143"/>
        <v>0</v>
      </c>
      <c r="AD153" s="68">
        <v>0</v>
      </c>
      <c r="AE153" s="68">
        <v>0</v>
      </c>
      <c r="AF153" s="68">
        <v>0</v>
      </c>
      <c r="AG153" s="71">
        <f t="shared" si="144"/>
        <v>0</v>
      </c>
      <c r="AH153" s="68">
        <v>0</v>
      </c>
      <c r="AI153" s="68">
        <v>0</v>
      </c>
      <c r="AJ153" s="68">
        <v>0</v>
      </c>
      <c r="AK153" s="71">
        <f t="shared" si="145"/>
        <v>0</v>
      </c>
      <c r="AL153" s="67">
        <v>0</v>
      </c>
      <c r="AM153" s="68">
        <v>0</v>
      </c>
      <c r="AN153" s="68">
        <v>0</v>
      </c>
      <c r="AO153" s="71">
        <f t="shared" si="146"/>
        <v>0</v>
      </c>
      <c r="AP153" s="67">
        <v>224</v>
      </c>
      <c r="AQ153" s="68">
        <v>0</v>
      </c>
      <c r="AR153" s="68">
        <v>126</v>
      </c>
      <c r="AS153" s="71">
        <f t="shared" si="147"/>
        <v>126</v>
      </c>
      <c r="AT153" s="67">
        <v>0</v>
      </c>
      <c r="AU153" s="68">
        <v>0</v>
      </c>
      <c r="AV153" s="68">
        <v>0</v>
      </c>
      <c r="AW153" s="71">
        <f t="shared" si="148"/>
        <v>0</v>
      </c>
      <c r="AX153" s="67">
        <v>0</v>
      </c>
      <c r="AY153" s="68">
        <v>0</v>
      </c>
      <c r="AZ153" s="68">
        <v>0</v>
      </c>
      <c r="BA153" s="71">
        <f t="shared" si="149"/>
        <v>0</v>
      </c>
      <c r="BB153" s="67">
        <v>0</v>
      </c>
      <c r="BC153" s="68">
        <v>0</v>
      </c>
      <c r="BD153" s="68">
        <v>0</v>
      </c>
      <c r="BE153" s="71">
        <f t="shared" si="150"/>
        <v>0</v>
      </c>
      <c r="BF153" s="68">
        <v>0</v>
      </c>
      <c r="BG153" s="68">
        <v>0</v>
      </c>
      <c r="BH153" s="68">
        <v>0</v>
      </c>
      <c r="BI153" s="71">
        <f t="shared" si="151"/>
        <v>0</v>
      </c>
      <c r="BJ153" s="68">
        <v>0</v>
      </c>
      <c r="BK153" s="68">
        <v>0</v>
      </c>
      <c r="BL153" s="68">
        <v>0</v>
      </c>
      <c r="BM153" s="71">
        <f t="shared" si="152"/>
        <v>0</v>
      </c>
      <c r="BN153" s="68">
        <v>0</v>
      </c>
      <c r="BO153" s="68">
        <v>0</v>
      </c>
      <c r="BP153" s="68">
        <v>0</v>
      </c>
      <c r="BQ153" s="71">
        <f t="shared" si="153"/>
        <v>0</v>
      </c>
      <c r="BR153" s="68">
        <v>0</v>
      </c>
      <c r="BS153" s="68">
        <v>0</v>
      </c>
      <c r="BT153" s="68">
        <v>0</v>
      </c>
      <c r="BU153" s="71">
        <f t="shared" si="154"/>
        <v>0</v>
      </c>
      <c r="BV153" s="68">
        <v>0</v>
      </c>
      <c r="BW153" s="68">
        <v>0</v>
      </c>
      <c r="BX153" s="68">
        <v>0</v>
      </c>
      <c r="BY153" s="71">
        <f t="shared" si="155"/>
        <v>0</v>
      </c>
      <c r="BZ153" s="68">
        <v>0</v>
      </c>
      <c r="CA153" s="68">
        <v>0</v>
      </c>
      <c r="CB153" s="68">
        <v>0</v>
      </c>
      <c r="CC153" s="71">
        <f t="shared" si="156"/>
        <v>0</v>
      </c>
      <c r="CD153" s="68">
        <v>0</v>
      </c>
      <c r="CE153" s="68">
        <v>0</v>
      </c>
      <c r="CF153" s="68">
        <v>0</v>
      </c>
      <c r="CG153" s="71">
        <f t="shared" si="157"/>
        <v>0</v>
      </c>
      <c r="CH153" s="68">
        <v>0</v>
      </c>
      <c r="CI153" s="68">
        <v>0</v>
      </c>
      <c r="CJ153" s="68">
        <v>0</v>
      </c>
      <c r="CK153" s="71">
        <f t="shared" si="158"/>
        <v>0</v>
      </c>
      <c r="CL153" s="67">
        <v>0</v>
      </c>
      <c r="CM153" s="68">
        <v>0</v>
      </c>
      <c r="CN153" s="68">
        <v>0</v>
      </c>
      <c r="CO153" s="71">
        <f t="shared" si="159"/>
        <v>0</v>
      </c>
      <c r="CP153" s="68">
        <v>0</v>
      </c>
      <c r="CQ153" s="68">
        <v>0</v>
      </c>
      <c r="CR153" s="68">
        <v>0</v>
      </c>
      <c r="CS153" s="71">
        <f t="shared" si="160"/>
        <v>0</v>
      </c>
      <c r="CT153" s="68">
        <v>0</v>
      </c>
      <c r="CU153" s="68">
        <v>0</v>
      </c>
      <c r="CV153" s="68">
        <v>0</v>
      </c>
      <c r="CW153" s="71">
        <f t="shared" si="161"/>
        <v>0</v>
      </c>
      <c r="CX153" s="68">
        <v>7044</v>
      </c>
      <c r="CY153" s="68">
        <v>6999</v>
      </c>
      <c r="CZ153" s="68">
        <v>167</v>
      </c>
      <c r="DA153" s="71">
        <f t="shared" si="162"/>
        <v>7166</v>
      </c>
      <c r="DB153" s="68">
        <v>0</v>
      </c>
      <c r="DC153" s="68">
        <v>0</v>
      </c>
      <c r="DD153" s="68">
        <v>0</v>
      </c>
      <c r="DE153" s="71">
        <f t="shared" si="163"/>
        <v>0</v>
      </c>
      <c r="DF153" s="68">
        <v>0</v>
      </c>
      <c r="DG153" s="68">
        <v>0</v>
      </c>
      <c r="DH153" s="68">
        <v>0</v>
      </c>
      <c r="DI153" s="68">
        <f t="shared" si="164"/>
        <v>0</v>
      </c>
      <c r="DJ153" s="68"/>
      <c r="DK153" s="68"/>
      <c r="DL153" s="68"/>
      <c r="DM153" s="71"/>
      <c r="DN153" s="68">
        <v>0</v>
      </c>
      <c r="DO153" s="68">
        <v>0</v>
      </c>
      <c r="DP153" s="68">
        <v>0</v>
      </c>
      <c r="DQ153" s="71">
        <f t="shared" si="165"/>
        <v>0</v>
      </c>
      <c r="DR153" s="68">
        <v>0</v>
      </c>
      <c r="DS153" s="68">
        <v>0</v>
      </c>
      <c r="DT153" s="68">
        <v>0</v>
      </c>
      <c r="DU153" s="71">
        <f t="shared" si="166"/>
        <v>0</v>
      </c>
      <c r="DV153" s="68">
        <v>20710</v>
      </c>
      <c r="DW153" s="68">
        <v>17261</v>
      </c>
      <c r="DX153" s="68">
        <v>2015</v>
      </c>
      <c r="DY153" s="71">
        <f t="shared" si="167"/>
        <v>19276</v>
      </c>
      <c r="DZ153" s="68">
        <v>0</v>
      </c>
      <c r="EA153" s="68">
        <v>0</v>
      </c>
      <c r="EB153" s="68">
        <v>0</v>
      </c>
      <c r="EC153" s="71">
        <f t="shared" si="168"/>
        <v>0</v>
      </c>
      <c r="ED153" s="68">
        <v>0</v>
      </c>
      <c r="EE153" s="68">
        <v>0</v>
      </c>
      <c r="EF153" s="68">
        <v>0</v>
      </c>
      <c r="EG153" s="68">
        <f t="shared" si="169"/>
        <v>0</v>
      </c>
      <c r="EH153" s="68"/>
      <c r="EI153" s="68"/>
      <c r="EJ153" s="68"/>
      <c r="EK153" s="71"/>
      <c r="EL153" s="68">
        <v>0</v>
      </c>
      <c r="EM153" s="68">
        <v>0</v>
      </c>
      <c r="EN153" s="68">
        <v>0</v>
      </c>
      <c r="EO153" s="71">
        <f t="shared" si="170"/>
        <v>0</v>
      </c>
      <c r="EP153" s="68">
        <v>1361</v>
      </c>
      <c r="EQ153" s="68">
        <v>1418</v>
      </c>
      <c r="ER153" s="68">
        <v>0</v>
      </c>
      <c r="ES153" s="71">
        <f t="shared" si="171"/>
        <v>1418</v>
      </c>
      <c r="ET153" s="68">
        <v>0</v>
      </c>
      <c r="EU153" s="68">
        <v>0</v>
      </c>
      <c r="EV153" s="68">
        <v>0</v>
      </c>
      <c r="EW153" s="71">
        <f t="shared" si="172"/>
        <v>0</v>
      </c>
      <c r="EX153" s="67">
        <v>0</v>
      </c>
      <c r="EY153" s="68">
        <v>0</v>
      </c>
      <c r="EZ153" s="68">
        <v>0</v>
      </c>
      <c r="FA153" s="71">
        <f t="shared" si="173"/>
        <v>0</v>
      </c>
      <c r="FB153" s="68">
        <v>0</v>
      </c>
      <c r="FC153" s="68">
        <v>0</v>
      </c>
      <c r="FD153" s="68">
        <v>0</v>
      </c>
      <c r="FE153" s="71">
        <f t="shared" si="174"/>
        <v>0</v>
      </c>
      <c r="FF153" s="67">
        <v>0</v>
      </c>
      <c r="FG153" s="68">
        <v>0</v>
      </c>
      <c r="FH153" s="68">
        <v>0</v>
      </c>
      <c r="FI153" s="71">
        <f t="shared" si="175"/>
        <v>0</v>
      </c>
      <c r="FJ153" s="68">
        <v>0</v>
      </c>
      <c r="FK153" s="68">
        <v>0</v>
      </c>
      <c r="FL153" s="68">
        <v>0</v>
      </c>
      <c r="FM153" s="71"/>
      <c r="FN153" s="68">
        <v>0</v>
      </c>
      <c r="FO153" s="68">
        <v>0</v>
      </c>
      <c r="FP153" s="68">
        <v>0</v>
      </c>
      <c r="FQ153" s="71">
        <f t="shared" si="176"/>
        <v>0</v>
      </c>
      <c r="FR153" s="68">
        <v>0</v>
      </c>
      <c r="FS153" s="68">
        <v>0</v>
      </c>
      <c r="FT153" s="68">
        <v>0</v>
      </c>
      <c r="FU153" s="71">
        <f t="shared" si="177"/>
        <v>0</v>
      </c>
      <c r="FV153" s="68">
        <v>8285</v>
      </c>
      <c r="FW153" s="68">
        <v>1449</v>
      </c>
      <c r="FX153" s="68">
        <v>6404</v>
      </c>
      <c r="FY153" s="71">
        <f t="shared" si="178"/>
        <v>7853</v>
      </c>
      <c r="FZ153" s="68">
        <v>0</v>
      </c>
      <c r="GA153" s="68">
        <v>0</v>
      </c>
      <c r="GB153" s="68">
        <v>0</v>
      </c>
      <c r="GC153" s="71">
        <f t="shared" si="179"/>
        <v>0</v>
      </c>
      <c r="GD153" s="82">
        <v>0</v>
      </c>
      <c r="GE153" s="83">
        <v>0</v>
      </c>
      <c r="GF153" s="83">
        <v>0</v>
      </c>
      <c r="GG153" s="84">
        <f t="shared" si="180"/>
        <v>0</v>
      </c>
      <c r="GH153" s="68">
        <f t="shared" si="181"/>
        <v>84527</v>
      </c>
      <c r="GI153" s="68">
        <f t="shared" si="181"/>
        <v>49440</v>
      </c>
      <c r="GJ153" s="68">
        <f t="shared" si="181"/>
        <v>27449</v>
      </c>
      <c r="GK153" s="71">
        <f t="shared" si="181"/>
        <v>76889</v>
      </c>
    </row>
    <row r="154" spans="1:193">
      <c r="A154" s="28">
        <v>41579</v>
      </c>
      <c r="B154" s="67"/>
      <c r="C154" s="68"/>
      <c r="D154" s="68"/>
      <c r="E154" s="71"/>
      <c r="F154" s="68">
        <v>3029</v>
      </c>
      <c r="G154" s="68">
        <v>3144</v>
      </c>
      <c r="H154" s="68">
        <v>60</v>
      </c>
      <c r="I154" s="71">
        <f t="shared" si="140"/>
        <v>3204</v>
      </c>
      <c r="J154" s="68"/>
      <c r="K154" s="68"/>
      <c r="L154" s="68"/>
      <c r="M154" s="68"/>
      <c r="N154" s="68">
        <v>30384</v>
      </c>
      <c r="O154" s="68">
        <v>14244</v>
      </c>
      <c r="P154" s="68">
        <v>17644</v>
      </c>
      <c r="Q154" s="71">
        <f t="shared" si="141"/>
        <v>31888</v>
      </c>
      <c r="R154" s="68"/>
      <c r="S154" s="68"/>
      <c r="T154" s="68"/>
      <c r="U154" s="71"/>
      <c r="V154" s="67">
        <v>0</v>
      </c>
      <c r="W154" s="68">
        <v>0</v>
      </c>
      <c r="X154" s="68">
        <v>0</v>
      </c>
      <c r="Y154" s="71">
        <f t="shared" si="142"/>
        <v>0</v>
      </c>
      <c r="Z154" s="67">
        <v>0</v>
      </c>
      <c r="AA154" s="68">
        <v>0</v>
      </c>
      <c r="AB154" s="68">
        <v>0</v>
      </c>
      <c r="AC154" s="71">
        <f t="shared" si="143"/>
        <v>0</v>
      </c>
      <c r="AD154" s="68">
        <v>0</v>
      </c>
      <c r="AE154" s="68">
        <v>0</v>
      </c>
      <c r="AF154" s="68">
        <v>0</v>
      </c>
      <c r="AG154" s="71">
        <f t="shared" si="144"/>
        <v>0</v>
      </c>
      <c r="AH154" s="68">
        <v>0</v>
      </c>
      <c r="AI154" s="68">
        <v>0</v>
      </c>
      <c r="AJ154" s="68">
        <v>0</v>
      </c>
      <c r="AK154" s="71">
        <f t="shared" si="145"/>
        <v>0</v>
      </c>
      <c r="AL154" s="67">
        <v>0</v>
      </c>
      <c r="AM154" s="68">
        <v>0</v>
      </c>
      <c r="AN154" s="68">
        <v>0</v>
      </c>
      <c r="AO154" s="71">
        <f t="shared" si="146"/>
        <v>0</v>
      </c>
      <c r="AP154" s="67">
        <v>42</v>
      </c>
      <c r="AQ154" s="68">
        <v>0</v>
      </c>
      <c r="AR154" s="68">
        <v>0</v>
      </c>
      <c r="AS154" s="71">
        <f t="shared" si="147"/>
        <v>0</v>
      </c>
      <c r="AT154" s="67">
        <v>0</v>
      </c>
      <c r="AU154" s="68">
        <v>0</v>
      </c>
      <c r="AV154" s="68">
        <v>0</v>
      </c>
      <c r="AW154" s="71">
        <f t="shared" si="148"/>
        <v>0</v>
      </c>
      <c r="AX154" s="67">
        <v>0</v>
      </c>
      <c r="AY154" s="68">
        <v>0</v>
      </c>
      <c r="AZ154" s="68">
        <v>0</v>
      </c>
      <c r="BA154" s="71">
        <f t="shared" si="149"/>
        <v>0</v>
      </c>
      <c r="BB154" s="67">
        <v>0</v>
      </c>
      <c r="BC154" s="68">
        <v>0</v>
      </c>
      <c r="BD154" s="68">
        <v>0</v>
      </c>
      <c r="BE154" s="71">
        <f t="shared" si="150"/>
        <v>0</v>
      </c>
      <c r="BF154" s="68">
        <v>0</v>
      </c>
      <c r="BG154" s="68">
        <v>0</v>
      </c>
      <c r="BH154" s="68">
        <v>0</v>
      </c>
      <c r="BI154" s="71">
        <f t="shared" si="151"/>
        <v>0</v>
      </c>
      <c r="BJ154" s="68">
        <v>0</v>
      </c>
      <c r="BK154" s="68">
        <v>0</v>
      </c>
      <c r="BL154" s="68">
        <v>0</v>
      </c>
      <c r="BM154" s="71">
        <f t="shared" si="152"/>
        <v>0</v>
      </c>
      <c r="BN154" s="68">
        <v>0</v>
      </c>
      <c r="BO154" s="68">
        <v>0</v>
      </c>
      <c r="BP154" s="68">
        <v>0</v>
      </c>
      <c r="BQ154" s="71">
        <f t="shared" si="153"/>
        <v>0</v>
      </c>
      <c r="BR154" s="68">
        <v>0</v>
      </c>
      <c r="BS154" s="68">
        <v>0</v>
      </c>
      <c r="BT154" s="68">
        <v>0</v>
      </c>
      <c r="BU154" s="71">
        <f t="shared" si="154"/>
        <v>0</v>
      </c>
      <c r="BV154" s="68">
        <v>0</v>
      </c>
      <c r="BW154" s="68">
        <v>0</v>
      </c>
      <c r="BX154" s="68">
        <v>0</v>
      </c>
      <c r="BY154" s="71">
        <f t="shared" si="155"/>
        <v>0</v>
      </c>
      <c r="BZ154" s="68">
        <v>0</v>
      </c>
      <c r="CA154" s="68">
        <v>0</v>
      </c>
      <c r="CB154" s="68">
        <v>0</v>
      </c>
      <c r="CC154" s="71">
        <f t="shared" si="156"/>
        <v>0</v>
      </c>
      <c r="CD154" s="68">
        <v>0</v>
      </c>
      <c r="CE154" s="68">
        <v>0</v>
      </c>
      <c r="CF154" s="68">
        <v>0</v>
      </c>
      <c r="CG154" s="71">
        <f t="shared" si="157"/>
        <v>0</v>
      </c>
      <c r="CH154" s="68">
        <v>0</v>
      </c>
      <c r="CI154" s="68">
        <v>0</v>
      </c>
      <c r="CJ154" s="68">
        <v>0</v>
      </c>
      <c r="CK154" s="71">
        <f t="shared" si="158"/>
        <v>0</v>
      </c>
      <c r="CL154" s="67">
        <v>0</v>
      </c>
      <c r="CM154" s="68">
        <v>0</v>
      </c>
      <c r="CN154" s="68">
        <v>0</v>
      </c>
      <c r="CO154" s="71">
        <f t="shared" si="159"/>
        <v>0</v>
      </c>
      <c r="CP154" s="68">
        <v>0</v>
      </c>
      <c r="CQ154" s="68">
        <v>0</v>
      </c>
      <c r="CR154" s="68">
        <v>0</v>
      </c>
      <c r="CS154" s="71">
        <f t="shared" si="160"/>
        <v>0</v>
      </c>
      <c r="CT154" s="68">
        <v>0</v>
      </c>
      <c r="CU154" s="68">
        <v>0</v>
      </c>
      <c r="CV154" s="68">
        <v>0</v>
      </c>
      <c r="CW154" s="71">
        <f t="shared" si="161"/>
        <v>0</v>
      </c>
      <c r="CX154" s="68">
        <v>5811</v>
      </c>
      <c r="CY154" s="68">
        <v>5861</v>
      </c>
      <c r="CZ154" s="68">
        <v>239</v>
      </c>
      <c r="DA154" s="71">
        <f t="shared" si="162"/>
        <v>6100</v>
      </c>
      <c r="DB154" s="68">
        <v>0</v>
      </c>
      <c r="DC154" s="68">
        <v>0</v>
      </c>
      <c r="DD154" s="68">
        <v>0</v>
      </c>
      <c r="DE154" s="71">
        <f t="shared" si="163"/>
        <v>0</v>
      </c>
      <c r="DF154" s="68">
        <v>0</v>
      </c>
      <c r="DG154" s="68">
        <v>0</v>
      </c>
      <c r="DH154" s="68">
        <v>0</v>
      </c>
      <c r="DI154" s="68">
        <f t="shared" si="164"/>
        <v>0</v>
      </c>
      <c r="DJ154" s="68"/>
      <c r="DK154" s="68"/>
      <c r="DL154" s="68"/>
      <c r="DM154" s="71"/>
      <c r="DN154" s="68">
        <v>0</v>
      </c>
      <c r="DO154" s="68">
        <v>0</v>
      </c>
      <c r="DP154" s="68">
        <v>0</v>
      </c>
      <c r="DQ154" s="71">
        <f t="shared" si="165"/>
        <v>0</v>
      </c>
      <c r="DR154" s="68">
        <v>0</v>
      </c>
      <c r="DS154" s="68">
        <v>0</v>
      </c>
      <c r="DT154" s="68">
        <v>0</v>
      </c>
      <c r="DU154" s="71">
        <f t="shared" si="166"/>
        <v>0</v>
      </c>
      <c r="DV154" s="68">
        <v>16278</v>
      </c>
      <c r="DW154" s="68">
        <v>14754</v>
      </c>
      <c r="DX154" s="68">
        <v>1666</v>
      </c>
      <c r="DY154" s="71">
        <f t="shared" si="167"/>
        <v>16420</v>
      </c>
      <c r="DZ154" s="68">
        <v>0</v>
      </c>
      <c r="EA154" s="68">
        <v>0</v>
      </c>
      <c r="EB154" s="68">
        <v>0</v>
      </c>
      <c r="EC154" s="71">
        <f t="shared" si="168"/>
        <v>0</v>
      </c>
      <c r="ED154" s="68">
        <v>0</v>
      </c>
      <c r="EE154" s="68">
        <v>0</v>
      </c>
      <c r="EF154" s="68">
        <v>0</v>
      </c>
      <c r="EG154" s="68">
        <f t="shared" si="169"/>
        <v>0</v>
      </c>
      <c r="EH154" s="68"/>
      <c r="EI154" s="68"/>
      <c r="EJ154" s="68"/>
      <c r="EK154" s="71"/>
      <c r="EL154" s="68">
        <v>0</v>
      </c>
      <c r="EM154" s="68">
        <v>0</v>
      </c>
      <c r="EN154" s="68">
        <v>0</v>
      </c>
      <c r="EO154" s="71">
        <f t="shared" si="170"/>
        <v>0</v>
      </c>
      <c r="EP154" s="68">
        <v>1393</v>
      </c>
      <c r="EQ154" s="68">
        <v>1113</v>
      </c>
      <c r="ER154" s="68">
        <v>0</v>
      </c>
      <c r="ES154" s="71">
        <f t="shared" si="171"/>
        <v>1113</v>
      </c>
      <c r="ET154" s="68">
        <v>0</v>
      </c>
      <c r="EU154" s="68">
        <v>0</v>
      </c>
      <c r="EV154" s="68">
        <v>0</v>
      </c>
      <c r="EW154" s="71">
        <f t="shared" si="172"/>
        <v>0</v>
      </c>
      <c r="EX154" s="67">
        <v>0</v>
      </c>
      <c r="EY154" s="68">
        <v>0</v>
      </c>
      <c r="EZ154" s="68">
        <v>0</v>
      </c>
      <c r="FA154" s="71">
        <f t="shared" si="173"/>
        <v>0</v>
      </c>
      <c r="FB154" s="68">
        <v>0</v>
      </c>
      <c r="FC154" s="68">
        <v>0</v>
      </c>
      <c r="FD154" s="68">
        <v>0</v>
      </c>
      <c r="FE154" s="71">
        <f t="shared" si="174"/>
        <v>0</v>
      </c>
      <c r="FF154" s="67">
        <v>0</v>
      </c>
      <c r="FG154" s="68">
        <v>0</v>
      </c>
      <c r="FH154" s="68">
        <v>0</v>
      </c>
      <c r="FI154" s="71">
        <f t="shared" si="175"/>
        <v>0</v>
      </c>
      <c r="FJ154" s="68">
        <v>0</v>
      </c>
      <c r="FK154" s="68">
        <v>0</v>
      </c>
      <c r="FL154" s="68">
        <v>0</v>
      </c>
      <c r="FM154" s="71"/>
      <c r="FN154" s="68">
        <v>0</v>
      </c>
      <c r="FO154" s="68">
        <v>0</v>
      </c>
      <c r="FP154" s="68">
        <v>0</v>
      </c>
      <c r="FQ154" s="71">
        <f t="shared" si="176"/>
        <v>0</v>
      </c>
      <c r="FR154" s="68">
        <v>0</v>
      </c>
      <c r="FS154" s="68">
        <v>0</v>
      </c>
      <c r="FT154" s="68">
        <v>0</v>
      </c>
      <c r="FU154" s="71">
        <f t="shared" si="177"/>
        <v>0</v>
      </c>
      <c r="FV154" s="68">
        <v>7100</v>
      </c>
      <c r="FW154" s="68">
        <v>1352</v>
      </c>
      <c r="FX154" s="68">
        <v>4952</v>
      </c>
      <c r="FY154" s="71">
        <f t="shared" si="178"/>
        <v>6304</v>
      </c>
      <c r="FZ154" s="68">
        <v>0</v>
      </c>
      <c r="GA154" s="68">
        <v>0</v>
      </c>
      <c r="GB154" s="68">
        <v>0</v>
      </c>
      <c r="GC154" s="71">
        <f t="shared" si="179"/>
        <v>0</v>
      </c>
      <c r="GD154" s="82">
        <v>0</v>
      </c>
      <c r="GE154" s="83">
        <v>0</v>
      </c>
      <c r="GF154" s="83">
        <v>0</v>
      </c>
      <c r="GG154" s="84">
        <f t="shared" si="180"/>
        <v>0</v>
      </c>
      <c r="GH154" s="68">
        <f t="shared" si="181"/>
        <v>64037</v>
      </c>
      <c r="GI154" s="68">
        <f t="shared" si="181"/>
        <v>40468</v>
      </c>
      <c r="GJ154" s="68">
        <f t="shared" si="181"/>
        <v>24561</v>
      </c>
      <c r="GK154" s="71">
        <f t="shared" si="181"/>
        <v>65029</v>
      </c>
    </row>
    <row r="155" spans="1:193" ht="11.25" customHeight="1">
      <c r="A155" s="28">
        <v>41609</v>
      </c>
      <c r="B155" s="67"/>
      <c r="C155" s="68"/>
      <c r="D155" s="68"/>
      <c r="E155" s="71"/>
      <c r="F155" s="68">
        <v>3523</v>
      </c>
      <c r="G155" s="68">
        <v>3487</v>
      </c>
      <c r="H155" s="68">
        <v>23</v>
      </c>
      <c r="I155" s="71">
        <f t="shared" si="140"/>
        <v>3510</v>
      </c>
      <c r="J155" s="68"/>
      <c r="K155" s="68"/>
      <c r="L155" s="68"/>
      <c r="M155" s="68"/>
      <c r="N155" s="68">
        <v>31352</v>
      </c>
      <c r="O155" s="68">
        <v>11456</v>
      </c>
      <c r="P155" s="68">
        <v>25675</v>
      </c>
      <c r="Q155" s="71">
        <f t="shared" si="141"/>
        <v>37131</v>
      </c>
      <c r="R155" s="68"/>
      <c r="S155" s="68"/>
      <c r="T155" s="68"/>
      <c r="U155" s="71"/>
      <c r="V155" s="67">
        <v>0</v>
      </c>
      <c r="W155" s="68">
        <v>0</v>
      </c>
      <c r="X155" s="68">
        <v>0</v>
      </c>
      <c r="Y155" s="71">
        <f t="shared" si="142"/>
        <v>0</v>
      </c>
      <c r="Z155" s="67">
        <v>0</v>
      </c>
      <c r="AA155" s="68">
        <v>0</v>
      </c>
      <c r="AB155" s="68">
        <v>0</v>
      </c>
      <c r="AC155" s="71">
        <f t="shared" si="143"/>
        <v>0</v>
      </c>
      <c r="AD155" s="68">
        <v>0</v>
      </c>
      <c r="AE155" s="68">
        <v>0</v>
      </c>
      <c r="AF155" s="68">
        <v>0</v>
      </c>
      <c r="AG155" s="71">
        <f t="shared" si="144"/>
        <v>0</v>
      </c>
      <c r="AH155" s="68">
        <v>0</v>
      </c>
      <c r="AI155" s="68">
        <v>0</v>
      </c>
      <c r="AJ155" s="68">
        <v>0</v>
      </c>
      <c r="AK155" s="71">
        <f t="shared" si="145"/>
        <v>0</v>
      </c>
      <c r="AL155" s="67">
        <v>0</v>
      </c>
      <c r="AM155" s="68">
        <v>0</v>
      </c>
      <c r="AN155" s="68">
        <v>0</v>
      </c>
      <c r="AO155" s="71">
        <f t="shared" si="146"/>
        <v>0</v>
      </c>
      <c r="AP155" s="67">
        <v>84</v>
      </c>
      <c r="AQ155" s="68">
        <v>0</v>
      </c>
      <c r="AR155" s="68">
        <v>84</v>
      </c>
      <c r="AS155" s="71">
        <f t="shared" si="147"/>
        <v>84</v>
      </c>
      <c r="AT155" s="67">
        <v>0</v>
      </c>
      <c r="AU155" s="68">
        <v>0</v>
      </c>
      <c r="AV155" s="68">
        <v>0</v>
      </c>
      <c r="AW155" s="71">
        <f t="shared" si="148"/>
        <v>0</v>
      </c>
      <c r="AX155" s="67">
        <v>0</v>
      </c>
      <c r="AY155" s="68">
        <v>0</v>
      </c>
      <c r="AZ155" s="68">
        <v>0</v>
      </c>
      <c r="BA155" s="71">
        <f t="shared" si="149"/>
        <v>0</v>
      </c>
      <c r="BB155" s="67">
        <v>0</v>
      </c>
      <c r="BC155" s="68">
        <v>0</v>
      </c>
      <c r="BD155" s="68">
        <v>0</v>
      </c>
      <c r="BE155" s="71">
        <f t="shared" si="150"/>
        <v>0</v>
      </c>
      <c r="BF155" s="68">
        <v>0</v>
      </c>
      <c r="BG155" s="68">
        <v>0</v>
      </c>
      <c r="BH155" s="68">
        <v>0</v>
      </c>
      <c r="BI155" s="71">
        <f t="shared" si="151"/>
        <v>0</v>
      </c>
      <c r="BJ155" s="68">
        <v>0</v>
      </c>
      <c r="BK155" s="68">
        <v>0</v>
      </c>
      <c r="BL155" s="68">
        <v>0</v>
      </c>
      <c r="BM155" s="71">
        <f t="shared" si="152"/>
        <v>0</v>
      </c>
      <c r="BN155" s="68">
        <v>0</v>
      </c>
      <c r="BO155" s="68">
        <v>0</v>
      </c>
      <c r="BP155" s="68">
        <v>0</v>
      </c>
      <c r="BQ155" s="71">
        <f t="shared" si="153"/>
        <v>0</v>
      </c>
      <c r="BR155" s="68">
        <v>0</v>
      </c>
      <c r="BS155" s="68">
        <v>0</v>
      </c>
      <c r="BT155" s="68">
        <v>0</v>
      </c>
      <c r="BU155" s="71">
        <f t="shared" si="154"/>
        <v>0</v>
      </c>
      <c r="BV155" s="68">
        <v>0</v>
      </c>
      <c r="BW155" s="68">
        <v>0</v>
      </c>
      <c r="BX155" s="68">
        <v>0</v>
      </c>
      <c r="BY155" s="71">
        <f t="shared" si="155"/>
        <v>0</v>
      </c>
      <c r="BZ155" s="68">
        <v>0</v>
      </c>
      <c r="CA155" s="68">
        <v>0</v>
      </c>
      <c r="CB155" s="68">
        <v>0</v>
      </c>
      <c r="CC155" s="71">
        <f t="shared" si="156"/>
        <v>0</v>
      </c>
      <c r="CD155" s="68">
        <v>0</v>
      </c>
      <c r="CE155" s="68">
        <v>0</v>
      </c>
      <c r="CF155" s="68">
        <v>0</v>
      </c>
      <c r="CG155" s="71">
        <f t="shared" si="157"/>
        <v>0</v>
      </c>
      <c r="CH155" s="68">
        <v>0</v>
      </c>
      <c r="CI155" s="68">
        <v>0</v>
      </c>
      <c r="CJ155" s="68">
        <v>0</v>
      </c>
      <c r="CK155" s="71">
        <f t="shared" si="158"/>
        <v>0</v>
      </c>
      <c r="CL155" s="67">
        <v>0</v>
      </c>
      <c r="CM155" s="68">
        <v>0</v>
      </c>
      <c r="CN155" s="68">
        <v>0</v>
      </c>
      <c r="CO155" s="71">
        <f t="shared" si="159"/>
        <v>0</v>
      </c>
      <c r="CP155" s="68">
        <v>0</v>
      </c>
      <c r="CQ155" s="68">
        <v>0</v>
      </c>
      <c r="CR155" s="68">
        <v>0</v>
      </c>
      <c r="CS155" s="71">
        <f t="shared" si="160"/>
        <v>0</v>
      </c>
      <c r="CT155" s="68">
        <v>0</v>
      </c>
      <c r="CU155" s="68">
        <v>0</v>
      </c>
      <c r="CV155" s="68">
        <v>0</v>
      </c>
      <c r="CW155" s="71">
        <f t="shared" si="161"/>
        <v>0</v>
      </c>
      <c r="CX155" s="68">
        <v>7174</v>
      </c>
      <c r="CY155" s="68">
        <v>5606</v>
      </c>
      <c r="CZ155" s="68">
        <v>88</v>
      </c>
      <c r="DA155" s="71">
        <f t="shared" si="162"/>
        <v>5694</v>
      </c>
      <c r="DB155" s="68">
        <v>0</v>
      </c>
      <c r="DC155" s="68">
        <v>0</v>
      </c>
      <c r="DD155" s="68">
        <v>0</v>
      </c>
      <c r="DE155" s="71">
        <f t="shared" si="163"/>
        <v>0</v>
      </c>
      <c r="DF155" s="68">
        <v>0</v>
      </c>
      <c r="DG155" s="68">
        <v>0</v>
      </c>
      <c r="DH155" s="68">
        <v>0</v>
      </c>
      <c r="DI155" s="68">
        <f t="shared" si="164"/>
        <v>0</v>
      </c>
      <c r="DJ155" s="68"/>
      <c r="DK155" s="68"/>
      <c r="DL155" s="68"/>
      <c r="DM155" s="71"/>
      <c r="DN155" s="68">
        <v>0</v>
      </c>
      <c r="DO155" s="68">
        <v>0</v>
      </c>
      <c r="DP155" s="68">
        <v>0</v>
      </c>
      <c r="DQ155" s="71">
        <f t="shared" si="165"/>
        <v>0</v>
      </c>
      <c r="DR155" s="68">
        <v>0</v>
      </c>
      <c r="DS155" s="68">
        <v>0</v>
      </c>
      <c r="DT155" s="68">
        <v>0</v>
      </c>
      <c r="DU155" s="71">
        <f t="shared" si="166"/>
        <v>0</v>
      </c>
      <c r="DV155" s="68">
        <v>13867</v>
      </c>
      <c r="DW155" s="68">
        <v>12610</v>
      </c>
      <c r="DX155" s="68">
        <v>2071</v>
      </c>
      <c r="DY155" s="71">
        <f t="shared" si="167"/>
        <v>14681</v>
      </c>
      <c r="DZ155" s="68">
        <v>0</v>
      </c>
      <c r="EA155" s="68">
        <v>0</v>
      </c>
      <c r="EB155" s="68">
        <v>0</v>
      </c>
      <c r="EC155" s="71">
        <f t="shared" si="168"/>
        <v>0</v>
      </c>
      <c r="ED155" s="68">
        <v>0</v>
      </c>
      <c r="EE155" s="68">
        <v>0</v>
      </c>
      <c r="EF155" s="68">
        <v>0</v>
      </c>
      <c r="EG155" s="68">
        <f t="shared" si="169"/>
        <v>0</v>
      </c>
      <c r="EH155" s="68"/>
      <c r="EI155" s="68"/>
      <c r="EJ155" s="68"/>
      <c r="EK155" s="71"/>
      <c r="EL155" s="68">
        <v>0</v>
      </c>
      <c r="EM155" s="68">
        <v>0</v>
      </c>
      <c r="EN155" s="68">
        <v>0</v>
      </c>
      <c r="EO155" s="71">
        <f t="shared" si="170"/>
        <v>0</v>
      </c>
      <c r="EP155" s="68">
        <v>1510</v>
      </c>
      <c r="EQ155" s="68">
        <v>1224</v>
      </c>
      <c r="ER155" s="68">
        <v>0</v>
      </c>
      <c r="ES155" s="71">
        <f t="shared" si="171"/>
        <v>1224</v>
      </c>
      <c r="ET155" s="68">
        <v>0</v>
      </c>
      <c r="EU155" s="68">
        <v>0</v>
      </c>
      <c r="EV155" s="68">
        <v>0</v>
      </c>
      <c r="EW155" s="71">
        <f t="shared" si="172"/>
        <v>0</v>
      </c>
      <c r="EX155" s="67">
        <v>0</v>
      </c>
      <c r="EY155" s="68">
        <v>0</v>
      </c>
      <c r="EZ155" s="68">
        <v>0</v>
      </c>
      <c r="FA155" s="71">
        <f t="shared" si="173"/>
        <v>0</v>
      </c>
      <c r="FB155" s="68">
        <v>0</v>
      </c>
      <c r="FC155" s="68">
        <v>0</v>
      </c>
      <c r="FD155" s="68">
        <v>0</v>
      </c>
      <c r="FE155" s="71">
        <f t="shared" si="174"/>
        <v>0</v>
      </c>
      <c r="FF155" s="67">
        <v>0</v>
      </c>
      <c r="FG155" s="68">
        <v>0</v>
      </c>
      <c r="FH155" s="68">
        <v>0</v>
      </c>
      <c r="FI155" s="71">
        <f t="shared" si="175"/>
        <v>0</v>
      </c>
      <c r="FJ155" s="68">
        <v>0</v>
      </c>
      <c r="FK155" s="68">
        <v>0</v>
      </c>
      <c r="FL155" s="68">
        <v>0</v>
      </c>
      <c r="FM155" s="71"/>
      <c r="FN155" s="68">
        <v>0</v>
      </c>
      <c r="FO155" s="68">
        <v>0</v>
      </c>
      <c r="FP155" s="68">
        <v>0</v>
      </c>
      <c r="FQ155" s="71">
        <f t="shared" si="176"/>
        <v>0</v>
      </c>
      <c r="FR155" s="68">
        <v>0</v>
      </c>
      <c r="FS155" s="68">
        <v>0</v>
      </c>
      <c r="FT155" s="68">
        <v>0</v>
      </c>
      <c r="FU155" s="71">
        <f t="shared" si="177"/>
        <v>0</v>
      </c>
      <c r="FV155" s="68">
        <v>5896</v>
      </c>
      <c r="FW155" s="68">
        <v>858</v>
      </c>
      <c r="FX155" s="68">
        <v>5103</v>
      </c>
      <c r="FY155" s="71">
        <f t="shared" si="178"/>
        <v>5961</v>
      </c>
      <c r="FZ155" s="68">
        <v>0</v>
      </c>
      <c r="GA155" s="68">
        <v>0</v>
      </c>
      <c r="GB155" s="68">
        <v>0</v>
      </c>
      <c r="GC155" s="71">
        <f t="shared" si="179"/>
        <v>0</v>
      </c>
      <c r="GD155" s="82">
        <v>0</v>
      </c>
      <c r="GE155" s="83">
        <v>0</v>
      </c>
      <c r="GF155" s="83">
        <v>0</v>
      </c>
      <c r="GG155" s="84">
        <f t="shared" si="180"/>
        <v>0</v>
      </c>
      <c r="GH155" s="68">
        <f t="shared" si="181"/>
        <v>63406</v>
      </c>
      <c r="GI155" s="68">
        <f t="shared" si="181"/>
        <v>35241</v>
      </c>
      <c r="GJ155" s="68">
        <f t="shared" si="181"/>
        <v>33044</v>
      </c>
      <c r="GK155" s="71">
        <f t="shared" si="181"/>
        <v>68285</v>
      </c>
    </row>
    <row r="156" spans="1:193" ht="11.25" customHeight="1">
      <c r="A156" s="28">
        <v>41640</v>
      </c>
      <c r="B156" s="67"/>
      <c r="C156" s="68"/>
      <c r="D156" s="68"/>
      <c r="E156" s="71"/>
      <c r="F156" s="68">
        <v>3021</v>
      </c>
      <c r="G156" s="68">
        <v>3330</v>
      </c>
      <c r="H156" s="68">
        <v>0</v>
      </c>
      <c r="I156" s="71">
        <f t="shared" si="140"/>
        <v>3330</v>
      </c>
      <c r="J156" s="68"/>
      <c r="K156" s="68"/>
      <c r="L156" s="68"/>
      <c r="M156" s="68"/>
      <c r="N156" s="68">
        <v>36108</v>
      </c>
      <c r="O156" s="68">
        <v>12658</v>
      </c>
      <c r="P156" s="68">
        <v>24123</v>
      </c>
      <c r="Q156" s="71">
        <f t="shared" si="141"/>
        <v>36781</v>
      </c>
      <c r="R156" s="68"/>
      <c r="S156" s="68"/>
      <c r="T156" s="68"/>
      <c r="U156" s="71"/>
      <c r="V156" s="67">
        <v>0</v>
      </c>
      <c r="W156" s="68">
        <v>0</v>
      </c>
      <c r="X156" s="68">
        <v>0</v>
      </c>
      <c r="Y156" s="71">
        <f t="shared" si="142"/>
        <v>0</v>
      </c>
      <c r="Z156" s="67">
        <v>0</v>
      </c>
      <c r="AA156" s="68">
        <v>0</v>
      </c>
      <c r="AB156" s="68">
        <v>0</v>
      </c>
      <c r="AC156" s="71">
        <f t="shared" si="143"/>
        <v>0</v>
      </c>
      <c r="AD156" s="68">
        <v>0</v>
      </c>
      <c r="AE156" s="68">
        <v>0</v>
      </c>
      <c r="AF156" s="68">
        <v>0</v>
      </c>
      <c r="AG156" s="71">
        <f t="shared" si="144"/>
        <v>0</v>
      </c>
      <c r="AH156" s="68">
        <v>0</v>
      </c>
      <c r="AI156" s="68">
        <v>0</v>
      </c>
      <c r="AJ156" s="68">
        <v>0</v>
      </c>
      <c r="AK156" s="71">
        <f t="shared" si="145"/>
        <v>0</v>
      </c>
      <c r="AL156" s="67">
        <v>0</v>
      </c>
      <c r="AM156" s="68">
        <v>0</v>
      </c>
      <c r="AN156" s="68">
        <v>0</v>
      </c>
      <c r="AO156" s="71">
        <f t="shared" si="146"/>
        <v>0</v>
      </c>
      <c r="AP156" s="67">
        <v>0</v>
      </c>
      <c r="AQ156" s="68">
        <v>0</v>
      </c>
      <c r="AR156" s="68">
        <v>182</v>
      </c>
      <c r="AS156" s="71">
        <f t="shared" si="147"/>
        <v>182</v>
      </c>
      <c r="AT156" s="67">
        <v>0</v>
      </c>
      <c r="AU156" s="68">
        <v>0</v>
      </c>
      <c r="AV156" s="68">
        <v>0</v>
      </c>
      <c r="AW156" s="71">
        <f t="shared" si="148"/>
        <v>0</v>
      </c>
      <c r="AX156" s="67">
        <v>0</v>
      </c>
      <c r="AY156" s="68">
        <v>0</v>
      </c>
      <c r="AZ156" s="68">
        <v>0</v>
      </c>
      <c r="BA156" s="71">
        <f t="shared" si="149"/>
        <v>0</v>
      </c>
      <c r="BB156" s="67">
        <v>0</v>
      </c>
      <c r="BC156" s="68">
        <v>0</v>
      </c>
      <c r="BD156" s="68">
        <v>0</v>
      </c>
      <c r="BE156" s="71">
        <f t="shared" si="150"/>
        <v>0</v>
      </c>
      <c r="BF156" s="68">
        <v>0</v>
      </c>
      <c r="BG156" s="68">
        <v>0</v>
      </c>
      <c r="BH156" s="68">
        <v>0</v>
      </c>
      <c r="BI156" s="71">
        <f t="shared" si="151"/>
        <v>0</v>
      </c>
      <c r="BJ156" s="68">
        <v>0</v>
      </c>
      <c r="BK156" s="68">
        <v>0</v>
      </c>
      <c r="BL156" s="68">
        <v>0</v>
      </c>
      <c r="BM156" s="71">
        <f t="shared" si="152"/>
        <v>0</v>
      </c>
      <c r="BN156" s="68">
        <v>0</v>
      </c>
      <c r="BO156" s="68">
        <v>0</v>
      </c>
      <c r="BP156" s="68">
        <v>0</v>
      </c>
      <c r="BQ156" s="71">
        <f t="shared" si="153"/>
        <v>0</v>
      </c>
      <c r="BR156" s="68">
        <v>0</v>
      </c>
      <c r="BS156" s="68">
        <v>0</v>
      </c>
      <c r="BT156" s="68">
        <v>0</v>
      </c>
      <c r="BU156" s="71">
        <f t="shared" si="154"/>
        <v>0</v>
      </c>
      <c r="BV156" s="68">
        <v>0</v>
      </c>
      <c r="BW156" s="68">
        <v>0</v>
      </c>
      <c r="BX156" s="68">
        <v>0</v>
      </c>
      <c r="BY156" s="71">
        <f t="shared" si="155"/>
        <v>0</v>
      </c>
      <c r="BZ156" s="68">
        <v>0</v>
      </c>
      <c r="CA156" s="68">
        <v>0</v>
      </c>
      <c r="CB156" s="68">
        <v>0</v>
      </c>
      <c r="CC156" s="71">
        <f t="shared" si="156"/>
        <v>0</v>
      </c>
      <c r="CD156" s="68">
        <v>0</v>
      </c>
      <c r="CE156" s="68">
        <v>0</v>
      </c>
      <c r="CF156" s="68">
        <v>0</v>
      </c>
      <c r="CG156" s="71">
        <f t="shared" si="157"/>
        <v>0</v>
      </c>
      <c r="CH156" s="68">
        <v>0</v>
      </c>
      <c r="CI156" s="68">
        <v>0</v>
      </c>
      <c r="CJ156" s="68">
        <v>0</v>
      </c>
      <c r="CK156" s="71">
        <f t="shared" si="158"/>
        <v>0</v>
      </c>
      <c r="CL156" s="67">
        <v>0</v>
      </c>
      <c r="CM156" s="68">
        <v>0</v>
      </c>
      <c r="CN156" s="68">
        <v>0</v>
      </c>
      <c r="CO156" s="71">
        <f t="shared" si="159"/>
        <v>0</v>
      </c>
      <c r="CP156" s="68">
        <v>0</v>
      </c>
      <c r="CQ156" s="68">
        <v>0</v>
      </c>
      <c r="CR156" s="68">
        <v>0</v>
      </c>
      <c r="CS156" s="71">
        <f t="shared" si="160"/>
        <v>0</v>
      </c>
      <c r="CT156" s="68">
        <v>0</v>
      </c>
      <c r="CU156" s="68">
        <v>0</v>
      </c>
      <c r="CV156" s="68">
        <v>0</v>
      </c>
      <c r="CW156" s="71">
        <f t="shared" si="161"/>
        <v>0</v>
      </c>
      <c r="CX156" s="68">
        <v>5633</v>
      </c>
      <c r="CY156" s="68">
        <v>4710</v>
      </c>
      <c r="CZ156" s="68">
        <v>146</v>
      </c>
      <c r="DA156" s="71">
        <f t="shared" si="162"/>
        <v>4856</v>
      </c>
      <c r="DB156" s="68">
        <v>0</v>
      </c>
      <c r="DC156" s="68">
        <v>0</v>
      </c>
      <c r="DD156" s="68">
        <v>0</v>
      </c>
      <c r="DE156" s="71">
        <f t="shared" si="163"/>
        <v>0</v>
      </c>
      <c r="DF156" s="68">
        <v>0</v>
      </c>
      <c r="DG156" s="68">
        <v>0</v>
      </c>
      <c r="DH156" s="68">
        <v>0</v>
      </c>
      <c r="DI156" s="68">
        <f t="shared" si="164"/>
        <v>0</v>
      </c>
      <c r="DJ156" s="68"/>
      <c r="DK156" s="68"/>
      <c r="DL156" s="68"/>
      <c r="DM156" s="71"/>
      <c r="DN156" s="68">
        <v>0</v>
      </c>
      <c r="DO156" s="68">
        <v>0</v>
      </c>
      <c r="DP156" s="68">
        <v>0</v>
      </c>
      <c r="DQ156" s="71">
        <f t="shared" si="165"/>
        <v>0</v>
      </c>
      <c r="DR156" s="68">
        <v>0</v>
      </c>
      <c r="DS156" s="68">
        <v>0</v>
      </c>
      <c r="DT156" s="68">
        <v>0</v>
      </c>
      <c r="DU156" s="71">
        <f t="shared" si="166"/>
        <v>0</v>
      </c>
      <c r="DV156" s="68">
        <v>14391</v>
      </c>
      <c r="DW156" s="68">
        <v>12985</v>
      </c>
      <c r="DX156" s="68">
        <v>1742</v>
      </c>
      <c r="DY156" s="71">
        <f t="shared" si="167"/>
        <v>14727</v>
      </c>
      <c r="DZ156" s="68">
        <v>0</v>
      </c>
      <c r="EA156" s="68">
        <v>0</v>
      </c>
      <c r="EB156" s="68">
        <v>0</v>
      </c>
      <c r="EC156" s="71">
        <f t="shared" si="168"/>
        <v>0</v>
      </c>
      <c r="ED156" s="68">
        <v>0</v>
      </c>
      <c r="EE156" s="68">
        <v>0</v>
      </c>
      <c r="EF156" s="68">
        <v>0</v>
      </c>
      <c r="EG156" s="68">
        <f t="shared" si="169"/>
        <v>0</v>
      </c>
      <c r="EH156" s="68"/>
      <c r="EI156" s="68"/>
      <c r="EJ156" s="68"/>
      <c r="EK156" s="71"/>
      <c r="EL156" s="68">
        <v>0</v>
      </c>
      <c r="EM156" s="68">
        <v>0</v>
      </c>
      <c r="EN156" s="68">
        <v>0</v>
      </c>
      <c r="EO156" s="71">
        <f t="shared" si="170"/>
        <v>0</v>
      </c>
      <c r="EP156" s="68">
        <v>1428</v>
      </c>
      <c r="EQ156" s="68">
        <v>1122</v>
      </c>
      <c r="ER156" s="68">
        <v>0</v>
      </c>
      <c r="ES156" s="71">
        <f t="shared" si="171"/>
        <v>1122</v>
      </c>
      <c r="ET156" s="68">
        <v>0</v>
      </c>
      <c r="EU156" s="68">
        <v>0</v>
      </c>
      <c r="EV156" s="68">
        <v>0</v>
      </c>
      <c r="EW156" s="71">
        <f t="shared" si="172"/>
        <v>0</v>
      </c>
      <c r="EX156" s="67">
        <v>0</v>
      </c>
      <c r="EY156" s="68">
        <v>0</v>
      </c>
      <c r="EZ156" s="68">
        <v>0</v>
      </c>
      <c r="FA156" s="71">
        <f t="shared" si="173"/>
        <v>0</v>
      </c>
      <c r="FB156" s="68">
        <v>0</v>
      </c>
      <c r="FC156" s="68">
        <v>0</v>
      </c>
      <c r="FD156" s="68">
        <v>0</v>
      </c>
      <c r="FE156" s="71">
        <f t="shared" si="174"/>
        <v>0</v>
      </c>
      <c r="FF156" s="67">
        <v>0</v>
      </c>
      <c r="FG156" s="68">
        <v>0</v>
      </c>
      <c r="FH156" s="68">
        <v>0</v>
      </c>
      <c r="FI156" s="71">
        <f t="shared" si="175"/>
        <v>0</v>
      </c>
      <c r="FJ156" s="68">
        <v>0</v>
      </c>
      <c r="FK156" s="68">
        <v>0</v>
      </c>
      <c r="FL156" s="68">
        <v>0</v>
      </c>
      <c r="FM156" s="71"/>
      <c r="FN156" s="68">
        <v>0</v>
      </c>
      <c r="FO156" s="68">
        <v>0</v>
      </c>
      <c r="FP156" s="68">
        <v>0</v>
      </c>
      <c r="FQ156" s="71">
        <f t="shared" si="176"/>
        <v>0</v>
      </c>
      <c r="FR156" s="68">
        <v>0</v>
      </c>
      <c r="FS156" s="68">
        <v>0</v>
      </c>
      <c r="FT156" s="68">
        <v>0</v>
      </c>
      <c r="FU156" s="71">
        <f t="shared" si="177"/>
        <v>0</v>
      </c>
      <c r="FV156" s="68">
        <v>6655</v>
      </c>
      <c r="FW156" s="68">
        <v>1300</v>
      </c>
      <c r="FX156" s="68">
        <v>5437</v>
      </c>
      <c r="FY156" s="71">
        <f t="shared" si="178"/>
        <v>6737</v>
      </c>
      <c r="FZ156" s="68">
        <v>0</v>
      </c>
      <c r="GA156" s="68">
        <v>0</v>
      </c>
      <c r="GB156" s="68">
        <v>0</v>
      </c>
      <c r="GC156" s="71">
        <f t="shared" si="179"/>
        <v>0</v>
      </c>
      <c r="GD156" s="82">
        <v>0</v>
      </c>
      <c r="GE156" s="83">
        <v>0</v>
      </c>
      <c r="GF156" s="83">
        <v>0</v>
      </c>
      <c r="GG156" s="84">
        <f t="shared" si="180"/>
        <v>0</v>
      </c>
      <c r="GH156" s="68">
        <f t="shared" si="181"/>
        <v>67236</v>
      </c>
      <c r="GI156" s="68">
        <f t="shared" si="181"/>
        <v>36105</v>
      </c>
      <c r="GJ156" s="68">
        <f t="shared" si="181"/>
        <v>31630</v>
      </c>
      <c r="GK156" s="71">
        <f t="shared" si="181"/>
        <v>67735</v>
      </c>
    </row>
    <row r="157" spans="1:193" ht="11.25" customHeight="1">
      <c r="A157" s="28">
        <v>41671</v>
      </c>
      <c r="B157" s="67"/>
      <c r="C157" s="68"/>
      <c r="D157" s="68"/>
      <c r="E157" s="71"/>
      <c r="F157" s="68">
        <v>3352</v>
      </c>
      <c r="G157" s="68">
        <v>2945</v>
      </c>
      <c r="H157" s="68">
        <v>160</v>
      </c>
      <c r="I157" s="71">
        <f t="shared" si="140"/>
        <v>3105</v>
      </c>
      <c r="J157" s="68"/>
      <c r="K157" s="68"/>
      <c r="L157" s="68"/>
      <c r="M157" s="68"/>
      <c r="N157" s="68">
        <v>38240</v>
      </c>
      <c r="O157" s="68">
        <v>15101</v>
      </c>
      <c r="P157" s="68">
        <v>24870</v>
      </c>
      <c r="Q157" s="71">
        <f t="shared" si="141"/>
        <v>39971</v>
      </c>
      <c r="R157" s="68"/>
      <c r="S157" s="68"/>
      <c r="T157" s="68"/>
      <c r="U157" s="71"/>
      <c r="V157" s="67">
        <v>0</v>
      </c>
      <c r="W157" s="68">
        <v>0</v>
      </c>
      <c r="X157" s="68">
        <v>0</v>
      </c>
      <c r="Y157" s="71">
        <f t="shared" si="142"/>
        <v>0</v>
      </c>
      <c r="Z157" s="67">
        <v>0</v>
      </c>
      <c r="AA157" s="68">
        <v>0</v>
      </c>
      <c r="AB157" s="68">
        <v>0</v>
      </c>
      <c r="AC157" s="71">
        <f t="shared" si="143"/>
        <v>0</v>
      </c>
      <c r="AD157" s="68">
        <v>0</v>
      </c>
      <c r="AE157" s="68">
        <v>0</v>
      </c>
      <c r="AF157" s="68">
        <v>0</v>
      </c>
      <c r="AG157" s="71">
        <f t="shared" si="144"/>
        <v>0</v>
      </c>
      <c r="AH157" s="68">
        <v>0</v>
      </c>
      <c r="AI157" s="68">
        <v>0</v>
      </c>
      <c r="AJ157" s="68">
        <v>0</v>
      </c>
      <c r="AK157" s="71">
        <f t="shared" si="145"/>
        <v>0</v>
      </c>
      <c r="AL157" s="67">
        <v>0</v>
      </c>
      <c r="AM157" s="68">
        <v>0</v>
      </c>
      <c r="AN157" s="68">
        <v>0</v>
      </c>
      <c r="AO157" s="71">
        <f t="shared" si="146"/>
        <v>0</v>
      </c>
      <c r="AP157" s="67">
        <v>84</v>
      </c>
      <c r="AQ157" s="68">
        <v>0</v>
      </c>
      <c r="AR157" s="68">
        <v>84</v>
      </c>
      <c r="AS157" s="71">
        <f t="shared" si="147"/>
        <v>84</v>
      </c>
      <c r="AT157" s="67">
        <v>0</v>
      </c>
      <c r="AU157" s="68">
        <v>0</v>
      </c>
      <c r="AV157" s="68">
        <v>0</v>
      </c>
      <c r="AW157" s="71">
        <f t="shared" si="148"/>
        <v>0</v>
      </c>
      <c r="AX157" s="67">
        <v>0</v>
      </c>
      <c r="AY157" s="68">
        <v>0</v>
      </c>
      <c r="AZ157" s="68">
        <v>0</v>
      </c>
      <c r="BA157" s="71">
        <f t="shared" si="149"/>
        <v>0</v>
      </c>
      <c r="BB157" s="67">
        <v>0</v>
      </c>
      <c r="BC157" s="68">
        <v>0</v>
      </c>
      <c r="BD157" s="68">
        <v>0</v>
      </c>
      <c r="BE157" s="71">
        <f t="shared" si="150"/>
        <v>0</v>
      </c>
      <c r="BF157" s="68">
        <v>0</v>
      </c>
      <c r="BG157" s="68">
        <v>0</v>
      </c>
      <c r="BH157" s="68">
        <v>0</v>
      </c>
      <c r="BI157" s="71">
        <f t="shared" si="151"/>
        <v>0</v>
      </c>
      <c r="BJ157" s="68">
        <v>0</v>
      </c>
      <c r="BK157" s="68">
        <v>0</v>
      </c>
      <c r="BL157" s="68">
        <v>0</v>
      </c>
      <c r="BM157" s="71">
        <f t="shared" si="152"/>
        <v>0</v>
      </c>
      <c r="BN157" s="68">
        <v>0</v>
      </c>
      <c r="BO157" s="68">
        <v>0</v>
      </c>
      <c r="BP157" s="68">
        <v>0</v>
      </c>
      <c r="BQ157" s="71">
        <f t="shared" si="153"/>
        <v>0</v>
      </c>
      <c r="BR157" s="68">
        <v>0</v>
      </c>
      <c r="BS157" s="68">
        <v>0</v>
      </c>
      <c r="BT157" s="68">
        <v>0</v>
      </c>
      <c r="BU157" s="71">
        <f t="shared" si="154"/>
        <v>0</v>
      </c>
      <c r="BV157" s="68">
        <v>0</v>
      </c>
      <c r="BW157" s="68">
        <v>0</v>
      </c>
      <c r="BX157" s="68">
        <v>0</v>
      </c>
      <c r="BY157" s="71">
        <f t="shared" si="155"/>
        <v>0</v>
      </c>
      <c r="BZ157" s="68">
        <v>0</v>
      </c>
      <c r="CA157" s="68">
        <v>0</v>
      </c>
      <c r="CB157" s="68">
        <v>0</v>
      </c>
      <c r="CC157" s="71">
        <f t="shared" si="156"/>
        <v>0</v>
      </c>
      <c r="CD157" s="68">
        <v>0</v>
      </c>
      <c r="CE157" s="68">
        <v>0</v>
      </c>
      <c r="CF157" s="68">
        <v>0</v>
      </c>
      <c r="CG157" s="71">
        <f t="shared" si="157"/>
        <v>0</v>
      </c>
      <c r="CH157" s="68">
        <v>0</v>
      </c>
      <c r="CI157" s="68">
        <v>0</v>
      </c>
      <c r="CJ157" s="68">
        <v>0</v>
      </c>
      <c r="CK157" s="71">
        <f t="shared" si="158"/>
        <v>0</v>
      </c>
      <c r="CL157" s="67">
        <v>0</v>
      </c>
      <c r="CM157" s="68">
        <v>0</v>
      </c>
      <c r="CN157" s="68">
        <v>0</v>
      </c>
      <c r="CO157" s="71">
        <f t="shared" si="159"/>
        <v>0</v>
      </c>
      <c r="CP157" s="68">
        <v>0</v>
      </c>
      <c r="CQ157" s="68">
        <v>0</v>
      </c>
      <c r="CR157" s="68">
        <v>0</v>
      </c>
      <c r="CS157" s="71">
        <f t="shared" si="160"/>
        <v>0</v>
      </c>
      <c r="CT157" s="68">
        <v>0</v>
      </c>
      <c r="CU157" s="68">
        <v>0</v>
      </c>
      <c r="CV157" s="68">
        <v>0</v>
      </c>
      <c r="CW157" s="71">
        <f t="shared" si="161"/>
        <v>0</v>
      </c>
      <c r="CX157" s="68">
        <v>5277</v>
      </c>
      <c r="CY157" s="68">
        <v>4724</v>
      </c>
      <c r="CZ157" s="68">
        <v>0</v>
      </c>
      <c r="DA157" s="71">
        <f t="shared" si="162"/>
        <v>4724</v>
      </c>
      <c r="DB157" s="68">
        <v>0</v>
      </c>
      <c r="DC157" s="68">
        <v>0</v>
      </c>
      <c r="DD157" s="68">
        <v>0</v>
      </c>
      <c r="DE157" s="71">
        <f t="shared" si="163"/>
        <v>0</v>
      </c>
      <c r="DF157" s="68">
        <v>0</v>
      </c>
      <c r="DG157" s="68">
        <v>0</v>
      </c>
      <c r="DH157" s="68">
        <v>0</v>
      </c>
      <c r="DI157" s="68">
        <f t="shared" si="164"/>
        <v>0</v>
      </c>
      <c r="DJ157" s="68"/>
      <c r="DK157" s="68"/>
      <c r="DL157" s="68"/>
      <c r="DM157" s="71"/>
      <c r="DN157" s="68">
        <v>0</v>
      </c>
      <c r="DO157" s="68">
        <v>0</v>
      </c>
      <c r="DP157" s="68">
        <v>0</v>
      </c>
      <c r="DQ157" s="71">
        <f t="shared" si="165"/>
        <v>0</v>
      </c>
      <c r="DR157" s="68">
        <v>0</v>
      </c>
      <c r="DS157" s="68">
        <v>0</v>
      </c>
      <c r="DT157" s="68">
        <v>0</v>
      </c>
      <c r="DU157" s="71">
        <f t="shared" si="166"/>
        <v>0</v>
      </c>
      <c r="DV157" s="68">
        <v>15583</v>
      </c>
      <c r="DW157" s="68">
        <v>12746</v>
      </c>
      <c r="DX157" s="68">
        <v>1897</v>
      </c>
      <c r="DY157" s="71">
        <f t="shared" si="167"/>
        <v>14643</v>
      </c>
      <c r="DZ157" s="68">
        <v>0</v>
      </c>
      <c r="EA157" s="68">
        <v>0</v>
      </c>
      <c r="EB157" s="68">
        <v>0</v>
      </c>
      <c r="EC157" s="71">
        <f t="shared" si="168"/>
        <v>0</v>
      </c>
      <c r="ED157" s="68">
        <v>0</v>
      </c>
      <c r="EE157" s="68">
        <v>0</v>
      </c>
      <c r="EF157" s="68">
        <v>0</v>
      </c>
      <c r="EG157" s="68">
        <f t="shared" si="169"/>
        <v>0</v>
      </c>
      <c r="EH157" s="68"/>
      <c r="EI157" s="68"/>
      <c r="EJ157" s="68"/>
      <c r="EK157" s="71"/>
      <c r="EL157" s="68">
        <v>0</v>
      </c>
      <c r="EM157" s="68">
        <v>0</v>
      </c>
      <c r="EN157" s="68">
        <v>0</v>
      </c>
      <c r="EO157" s="71">
        <f t="shared" si="170"/>
        <v>0</v>
      </c>
      <c r="EP157" s="68">
        <v>1236</v>
      </c>
      <c r="EQ157" s="68">
        <v>1134</v>
      </c>
      <c r="ER157" s="68">
        <v>0</v>
      </c>
      <c r="ES157" s="71">
        <f t="shared" si="171"/>
        <v>1134</v>
      </c>
      <c r="ET157" s="68">
        <v>0</v>
      </c>
      <c r="EU157" s="68">
        <v>0</v>
      </c>
      <c r="EV157" s="68">
        <v>0</v>
      </c>
      <c r="EW157" s="71">
        <f t="shared" si="172"/>
        <v>0</v>
      </c>
      <c r="EX157" s="67">
        <v>0</v>
      </c>
      <c r="EY157" s="68">
        <v>0</v>
      </c>
      <c r="EZ157" s="68">
        <v>0</v>
      </c>
      <c r="FA157" s="71">
        <f t="shared" si="173"/>
        <v>0</v>
      </c>
      <c r="FB157" s="68">
        <v>0</v>
      </c>
      <c r="FC157" s="68">
        <v>0</v>
      </c>
      <c r="FD157" s="68">
        <v>0</v>
      </c>
      <c r="FE157" s="71">
        <f t="shared" si="174"/>
        <v>0</v>
      </c>
      <c r="FF157" s="67">
        <v>0</v>
      </c>
      <c r="FG157" s="68">
        <v>0</v>
      </c>
      <c r="FH157" s="68">
        <v>0</v>
      </c>
      <c r="FI157" s="71">
        <f t="shared" si="175"/>
        <v>0</v>
      </c>
      <c r="FJ157" s="68">
        <v>0</v>
      </c>
      <c r="FK157" s="68">
        <v>0</v>
      </c>
      <c r="FL157" s="68">
        <v>0</v>
      </c>
      <c r="FM157" s="71"/>
      <c r="FN157" s="68">
        <v>0</v>
      </c>
      <c r="FO157" s="68">
        <v>0</v>
      </c>
      <c r="FP157" s="68">
        <v>0</v>
      </c>
      <c r="FQ157" s="71">
        <f t="shared" si="176"/>
        <v>0</v>
      </c>
      <c r="FR157" s="68">
        <v>0</v>
      </c>
      <c r="FS157" s="68">
        <v>0</v>
      </c>
      <c r="FT157" s="68">
        <v>0</v>
      </c>
      <c r="FU157" s="71">
        <f t="shared" si="177"/>
        <v>0</v>
      </c>
      <c r="FV157" s="68">
        <v>7166</v>
      </c>
      <c r="FW157" s="68">
        <v>1300</v>
      </c>
      <c r="FX157" s="68">
        <v>6069</v>
      </c>
      <c r="FY157" s="71">
        <f t="shared" si="178"/>
        <v>7369</v>
      </c>
      <c r="FZ157" s="68">
        <v>0</v>
      </c>
      <c r="GA157" s="68">
        <v>0</v>
      </c>
      <c r="GB157" s="68">
        <v>0</v>
      </c>
      <c r="GC157" s="71">
        <f t="shared" si="179"/>
        <v>0</v>
      </c>
      <c r="GD157" s="82">
        <v>0</v>
      </c>
      <c r="GE157" s="83">
        <v>0</v>
      </c>
      <c r="GF157" s="83">
        <v>0</v>
      </c>
      <c r="GG157" s="84">
        <f t="shared" si="180"/>
        <v>0</v>
      </c>
      <c r="GH157" s="68">
        <f t="shared" si="181"/>
        <v>70938</v>
      </c>
      <c r="GI157" s="68">
        <f t="shared" si="181"/>
        <v>37950</v>
      </c>
      <c r="GJ157" s="68">
        <f t="shared" si="181"/>
        <v>33080</v>
      </c>
      <c r="GK157" s="71">
        <f t="shared" si="181"/>
        <v>71030</v>
      </c>
    </row>
    <row r="158" spans="1:193" ht="11.25" customHeight="1">
      <c r="A158" s="29">
        <v>41699</v>
      </c>
      <c r="B158" s="72"/>
      <c r="C158" s="73"/>
      <c r="D158" s="73"/>
      <c r="E158" s="74"/>
      <c r="F158" s="73">
        <v>3103</v>
      </c>
      <c r="G158" s="73">
        <v>3134</v>
      </c>
      <c r="H158" s="73">
        <v>80</v>
      </c>
      <c r="I158" s="74">
        <f t="shared" si="140"/>
        <v>3214</v>
      </c>
      <c r="J158" s="73"/>
      <c r="K158" s="73"/>
      <c r="L158" s="73"/>
      <c r="M158" s="73"/>
      <c r="N158" s="73">
        <v>34942</v>
      </c>
      <c r="O158" s="73">
        <v>16265</v>
      </c>
      <c r="P158" s="73">
        <v>17474</v>
      </c>
      <c r="Q158" s="74">
        <f t="shared" si="141"/>
        <v>33739</v>
      </c>
      <c r="R158" s="73"/>
      <c r="S158" s="73"/>
      <c r="T158" s="73"/>
      <c r="U158" s="74"/>
      <c r="V158" s="72">
        <v>0</v>
      </c>
      <c r="W158" s="73">
        <v>0</v>
      </c>
      <c r="X158" s="73">
        <v>0</v>
      </c>
      <c r="Y158" s="74">
        <f t="shared" si="142"/>
        <v>0</v>
      </c>
      <c r="Z158" s="72">
        <v>0</v>
      </c>
      <c r="AA158" s="73">
        <v>0</v>
      </c>
      <c r="AB158" s="73">
        <v>0</v>
      </c>
      <c r="AC158" s="74">
        <f t="shared" si="143"/>
        <v>0</v>
      </c>
      <c r="AD158" s="73">
        <v>0</v>
      </c>
      <c r="AE158" s="73">
        <v>0</v>
      </c>
      <c r="AF158" s="73">
        <v>0</v>
      </c>
      <c r="AG158" s="74">
        <f t="shared" si="144"/>
        <v>0</v>
      </c>
      <c r="AH158" s="73">
        <v>0</v>
      </c>
      <c r="AI158" s="73">
        <v>0</v>
      </c>
      <c r="AJ158" s="73">
        <v>0</v>
      </c>
      <c r="AK158" s="74">
        <f t="shared" si="145"/>
        <v>0</v>
      </c>
      <c r="AL158" s="72">
        <v>0</v>
      </c>
      <c r="AM158" s="73">
        <v>0</v>
      </c>
      <c r="AN158" s="73">
        <v>0</v>
      </c>
      <c r="AO158" s="74">
        <f t="shared" si="146"/>
        <v>0</v>
      </c>
      <c r="AP158" s="72">
        <v>150</v>
      </c>
      <c r="AQ158" s="73">
        <v>0</v>
      </c>
      <c r="AR158" s="73">
        <v>84</v>
      </c>
      <c r="AS158" s="74">
        <f t="shared" si="147"/>
        <v>84</v>
      </c>
      <c r="AT158" s="72">
        <v>0</v>
      </c>
      <c r="AU158" s="73">
        <v>0</v>
      </c>
      <c r="AV158" s="73">
        <v>0</v>
      </c>
      <c r="AW158" s="74">
        <f t="shared" si="148"/>
        <v>0</v>
      </c>
      <c r="AX158" s="72">
        <v>0</v>
      </c>
      <c r="AY158" s="73">
        <v>0</v>
      </c>
      <c r="AZ158" s="73">
        <v>0</v>
      </c>
      <c r="BA158" s="74">
        <f t="shared" si="149"/>
        <v>0</v>
      </c>
      <c r="BB158" s="72">
        <v>0</v>
      </c>
      <c r="BC158" s="73">
        <v>0</v>
      </c>
      <c r="BD158" s="73">
        <v>0</v>
      </c>
      <c r="BE158" s="74">
        <f t="shared" si="150"/>
        <v>0</v>
      </c>
      <c r="BF158" s="73">
        <v>0</v>
      </c>
      <c r="BG158" s="73">
        <v>0</v>
      </c>
      <c r="BH158" s="73">
        <v>0</v>
      </c>
      <c r="BI158" s="74">
        <f t="shared" si="151"/>
        <v>0</v>
      </c>
      <c r="BJ158" s="73">
        <v>0</v>
      </c>
      <c r="BK158" s="73">
        <v>0</v>
      </c>
      <c r="BL158" s="73">
        <v>0</v>
      </c>
      <c r="BM158" s="74">
        <f t="shared" si="152"/>
        <v>0</v>
      </c>
      <c r="BN158" s="73">
        <v>0</v>
      </c>
      <c r="BO158" s="73">
        <v>0</v>
      </c>
      <c r="BP158" s="73">
        <v>0</v>
      </c>
      <c r="BQ158" s="74">
        <f t="shared" si="153"/>
        <v>0</v>
      </c>
      <c r="BR158" s="73">
        <v>0</v>
      </c>
      <c r="BS158" s="73">
        <v>0</v>
      </c>
      <c r="BT158" s="73">
        <v>0</v>
      </c>
      <c r="BU158" s="74">
        <f t="shared" si="154"/>
        <v>0</v>
      </c>
      <c r="BV158" s="73">
        <v>0</v>
      </c>
      <c r="BW158" s="73">
        <v>0</v>
      </c>
      <c r="BX158" s="73">
        <v>0</v>
      </c>
      <c r="BY158" s="74">
        <f t="shared" si="155"/>
        <v>0</v>
      </c>
      <c r="BZ158" s="73">
        <v>0</v>
      </c>
      <c r="CA158" s="73">
        <v>0</v>
      </c>
      <c r="CB158" s="73">
        <v>0</v>
      </c>
      <c r="CC158" s="74">
        <f t="shared" si="156"/>
        <v>0</v>
      </c>
      <c r="CD158" s="73">
        <v>0</v>
      </c>
      <c r="CE158" s="73">
        <v>0</v>
      </c>
      <c r="CF158" s="73">
        <v>0</v>
      </c>
      <c r="CG158" s="74">
        <f t="shared" si="157"/>
        <v>0</v>
      </c>
      <c r="CH158" s="73">
        <v>0</v>
      </c>
      <c r="CI158" s="73">
        <v>0</v>
      </c>
      <c r="CJ158" s="73">
        <v>0</v>
      </c>
      <c r="CK158" s="74">
        <f t="shared" si="158"/>
        <v>0</v>
      </c>
      <c r="CL158" s="72">
        <v>0</v>
      </c>
      <c r="CM158" s="73">
        <v>0</v>
      </c>
      <c r="CN158" s="73">
        <v>0</v>
      </c>
      <c r="CO158" s="74">
        <f t="shared" si="159"/>
        <v>0</v>
      </c>
      <c r="CP158" s="73">
        <v>0</v>
      </c>
      <c r="CQ158" s="73">
        <v>0</v>
      </c>
      <c r="CR158" s="73">
        <v>0</v>
      </c>
      <c r="CS158" s="74">
        <f t="shared" si="160"/>
        <v>0</v>
      </c>
      <c r="CT158" s="73">
        <v>0</v>
      </c>
      <c r="CU158" s="73">
        <v>0</v>
      </c>
      <c r="CV158" s="73">
        <v>0</v>
      </c>
      <c r="CW158" s="74">
        <f t="shared" si="161"/>
        <v>0</v>
      </c>
      <c r="CX158" s="73">
        <v>5006</v>
      </c>
      <c r="CY158" s="73">
        <v>6305</v>
      </c>
      <c r="CZ158" s="73">
        <v>177</v>
      </c>
      <c r="DA158" s="74">
        <f t="shared" si="162"/>
        <v>6482</v>
      </c>
      <c r="DB158" s="73">
        <v>0</v>
      </c>
      <c r="DC158" s="73">
        <v>0</v>
      </c>
      <c r="DD158" s="73">
        <v>0</v>
      </c>
      <c r="DE158" s="74">
        <f t="shared" si="163"/>
        <v>0</v>
      </c>
      <c r="DF158" s="73">
        <v>0</v>
      </c>
      <c r="DG158" s="73">
        <v>0</v>
      </c>
      <c r="DH158" s="73">
        <v>0</v>
      </c>
      <c r="DI158" s="73">
        <f t="shared" si="164"/>
        <v>0</v>
      </c>
      <c r="DJ158" s="73"/>
      <c r="DK158" s="73"/>
      <c r="DL158" s="73"/>
      <c r="DM158" s="74"/>
      <c r="DN158" s="73">
        <v>0</v>
      </c>
      <c r="DO158" s="73">
        <v>0</v>
      </c>
      <c r="DP158" s="73">
        <v>0</v>
      </c>
      <c r="DQ158" s="74">
        <f t="shared" si="165"/>
        <v>0</v>
      </c>
      <c r="DR158" s="73">
        <v>0</v>
      </c>
      <c r="DS158" s="73">
        <v>0</v>
      </c>
      <c r="DT158" s="73">
        <v>0</v>
      </c>
      <c r="DU158" s="74">
        <f t="shared" si="166"/>
        <v>0</v>
      </c>
      <c r="DV158" s="73">
        <v>14062</v>
      </c>
      <c r="DW158" s="73">
        <v>12497</v>
      </c>
      <c r="DX158" s="73">
        <v>2183</v>
      </c>
      <c r="DY158" s="74">
        <f t="shared" si="167"/>
        <v>14680</v>
      </c>
      <c r="DZ158" s="73">
        <v>0</v>
      </c>
      <c r="EA158" s="73">
        <v>0</v>
      </c>
      <c r="EB158" s="73">
        <v>0</v>
      </c>
      <c r="EC158" s="74">
        <f t="shared" si="168"/>
        <v>0</v>
      </c>
      <c r="ED158" s="73">
        <v>0</v>
      </c>
      <c r="EE158" s="73">
        <v>0</v>
      </c>
      <c r="EF158" s="73">
        <v>0</v>
      </c>
      <c r="EG158" s="73">
        <f t="shared" si="169"/>
        <v>0</v>
      </c>
      <c r="EH158" s="73"/>
      <c r="EI158" s="73"/>
      <c r="EJ158" s="73"/>
      <c r="EK158" s="74"/>
      <c r="EL158" s="73">
        <v>0</v>
      </c>
      <c r="EM158" s="73">
        <v>0</v>
      </c>
      <c r="EN158" s="73">
        <v>0</v>
      </c>
      <c r="EO158" s="74">
        <f t="shared" si="170"/>
        <v>0</v>
      </c>
      <c r="EP158" s="73">
        <v>1578</v>
      </c>
      <c r="EQ158" s="73">
        <v>1677</v>
      </c>
      <c r="ER158" s="73">
        <v>0</v>
      </c>
      <c r="ES158" s="74">
        <f t="shared" si="171"/>
        <v>1677</v>
      </c>
      <c r="ET158" s="73">
        <v>0</v>
      </c>
      <c r="EU158" s="73">
        <v>0</v>
      </c>
      <c r="EV158" s="73">
        <v>0</v>
      </c>
      <c r="EW158" s="74">
        <f t="shared" si="172"/>
        <v>0</v>
      </c>
      <c r="EX158" s="72">
        <v>0</v>
      </c>
      <c r="EY158" s="73">
        <v>0</v>
      </c>
      <c r="EZ158" s="73">
        <v>0</v>
      </c>
      <c r="FA158" s="74">
        <f t="shared" si="173"/>
        <v>0</v>
      </c>
      <c r="FB158" s="73">
        <v>0</v>
      </c>
      <c r="FC158" s="73">
        <v>0</v>
      </c>
      <c r="FD158" s="73">
        <v>0</v>
      </c>
      <c r="FE158" s="74">
        <f t="shared" si="174"/>
        <v>0</v>
      </c>
      <c r="FF158" s="72">
        <v>0</v>
      </c>
      <c r="FG158" s="73">
        <v>0</v>
      </c>
      <c r="FH158" s="73">
        <v>0</v>
      </c>
      <c r="FI158" s="74">
        <f t="shared" si="175"/>
        <v>0</v>
      </c>
      <c r="FJ158" s="73">
        <v>0</v>
      </c>
      <c r="FK158" s="73">
        <v>0</v>
      </c>
      <c r="FL158" s="73">
        <v>0</v>
      </c>
      <c r="FM158" s="74"/>
      <c r="FN158" s="73">
        <v>0</v>
      </c>
      <c r="FO158" s="73">
        <v>0</v>
      </c>
      <c r="FP158" s="73">
        <v>0</v>
      </c>
      <c r="FQ158" s="74">
        <f t="shared" si="176"/>
        <v>0</v>
      </c>
      <c r="FR158" s="73">
        <v>0</v>
      </c>
      <c r="FS158" s="73">
        <v>0</v>
      </c>
      <c r="FT158" s="73">
        <v>0</v>
      </c>
      <c r="FU158" s="74">
        <f t="shared" si="177"/>
        <v>0</v>
      </c>
      <c r="FV158" s="73">
        <v>7929</v>
      </c>
      <c r="FW158" s="73">
        <v>1400</v>
      </c>
      <c r="FX158" s="73">
        <v>6604</v>
      </c>
      <c r="FY158" s="74">
        <f t="shared" si="178"/>
        <v>8004</v>
      </c>
      <c r="FZ158" s="73">
        <v>0</v>
      </c>
      <c r="GA158" s="73">
        <v>0</v>
      </c>
      <c r="GB158" s="73">
        <v>0</v>
      </c>
      <c r="GC158" s="74">
        <f t="shared" si="179"/>
        <v>0</v>
      </c>
      <c r="GD158" s="72">
        <v>0</v>
      </c>
      <c r="GE158" s="73">
        <v>0</v>
      </c>
      <c r="GF158" s="73">
        <v>0</v>
      </c>
      <c r="GG158" s="74">
        <f t="shared" si="180"/>
        <v>0</v>
      </c>
      <c r="GH158" s="73">
        <f t="shared" si="181"/>
        <v>66770</v>
      </c>
      <c r="GI158" s="73">
        <f t="shared" si="181"/>
        <v>41278</v>
      </c>
      <c r="GJ158" s="73">
        <f t="shared" si="181"/>
        <v>26602</v>
      </c>
      <c r="GK158" s="74">
        <f t="shared" si="181"/>
        <v>67880</v>
      </c>
    </row>
    <row r="159" spans="1:193" s="13" customFormat="1">
      <c r="A159" s="21">
        <v>41730</v>
      </c>
      <c r="B159" s="64"/>
      <c r="C159" s="65"/>
      <c r="D159" s="65"/>
      <c r="E159" s="66"/>
      <c r="F159" s="65">
        <v>2629</v>
      </c>
      <c r="G159" s="65">
        <v>2303</v>
      </c>
      <c r="H159" s="65">
        <v>100</v>
      </c>
      <c r="I159" s="66">
        <f t="shared" si="140"/>
        <v>2403</v>
      </c>
      <c r="J159" s="65"/>
      <c r="K159" s="65"/>
      <c r="L159" s="65"/>
      <c r="M159" s="65"/>
      <c r="N159" s="65">
        <v>32240</v>
      </c>
      <c r="O159" s="65">
        <v>13941</v>
      </c>
      <c r="P159" s="65">
        <v>17952</v>
      </c>
      <c r="Q159" s="66">
        <f t="shared" si="141"/>
        <v>31893</v>
      </c>
      <c r="R159" s="65"/>
      <c r="S159" s="65"/>
      <c r="T159" s="65"/>
      <c r="U159" s="66"/>
      <c r="V159" s="64">
        <v>0</v>
      </c>
      <c r="W159" s="65">
        <v>0</v>
      </c>
      <c r="X159" s="65">
        <v>0</v>
      </c>
      <c r="Y159" s="66">
        <f t="shared" si="142"/>
        <v>0</v>
      </c>
      <c r="Z159" s="64">
        <v>0</v>
      </c>
      <c r="AA159" s="65">
        <v>0</v>
      </c>
      <c r="AB159" s="65">
        <v>0</v>
      </c>
      <c r="AC159" s="66">
        <f t="shared" si="143"/>
        <v>0</v>
      </c>
      <c r="AD159" s="65">
        <v>0</v>
      </c>
      <c r="AE159" s="65">
        <v>0</v>
      </c>
      <c r="AF159" s="65">
        <v>0</v>
      </c>
      <c r="AG159" s="66">
        <f t="shared" si="144"/>
        <v>0</v>
      </c>
      <c r="AH159" s="65">
        <v>0</v>
      </c>
      <c r="AI159" s="65">
        <v>0</v>
      </c>
      <c r="AJ159" s="65">
        <v>0</v>
      </c>
      <c r="AK159" s="66">
        <f t="shared" si="145"/>
        <v>0</v>
      </c>
      <c r="AL159" s="64">
        <v>0</v>
      </c>
      <c r="AM159" s="65">
        <v>0</v>
      </c>
      <c r="AN159" s="65">
        <v>0</v>
      </c>
      <c r="AO159" s="66">
        <f t="shared" si="146"/>
        <v>0</v>
      </c>
      <c r="AP159" s="64">
        <v>21</v>
      </c>
      <c r="AQ159" s="65">
        <v>0</v>
      </c>
      <c r="AR159" s="65">
        <v>42</v>
      </c>
      <c r="AS159" s="66">
        <f t="shared" si="147"/>
        <v>42</v>
      </c>
      <c r="AT159" s="64">
        <v>0</v>
      </c>
      <c r="AU159" s="65">
        <v>0</v>
      </c>
      <c r="AV159" s="65">
        <v>0</v>
      </c>
      <c r="AW159" s="66">
        <f t="shared" si="148"/>
        <v>0</v>
      </c>
      <c r="AX159" s="64">
        <v>0</v>
      </c>
      <c r="AY159" s="65">
        <v>0</v>
      </c>
      <c r="AZ159" s="65">
        <v>0</v>
      </c>
      <c r="BA159" s="66">
        <f t="shared" si="149"/>
        <v>0</v>
      </c>
      <c r="BB159" s="64">
        <v>0</v>
      </c>
      <c r="BC159" s="65">
        <v>0</v>
      </c>
      <c r="BD159" s="65">
        <v>0</v>
      </c>
      <c r="BE159" s="66">
        <f t="shared" si="150"/>
        <v>0</v>
      </c>
      <c r="BF159" s="65">
        <v>0</v>
      </c>
      <c r="BG159" s="65">
        <v>0</v>
      </c>
      <c r="BH159" s="65">
        <v>0</v>
      </c>
      <c r="BI159" s="66">
        <f t="shared" si="151"/>
        <v>0</v>
      </c>
      <c r="BJ159" s="65">
        <v>0</v>
      </c>
      <c r="BK159" s="65">
        <v>0</v>
      </c>
      <c r="BL159" s="65">
        <v>0</v>
      </c>
      <c r="BM159" s="66">
        <f t="shared" si="152"/>
        <v>0</v>
      </c>
      <c r="BN159" s="65">
        <v>0</v>
      </c>
      <c r="BO159" s="65">
        <v>0</v>
      </c>
      <c r="BP159" s="65">
        <v>0</v>
      </c>
      <c r="BQ159" s="66">
        <f t="shared" si="153"/>
        <v>0</v>
      </c>
      <c r="BR159" s="65">
        <v>0</v>
      </c>
      <c r="BS159" s="65">
        <v>0</v>
      </c>
      <c r="BT159" s="65">
        <v>0</v>
      </c>
      <c r="BU159" s="66">
        <f t="shared" si="154"/>
        <v>0</v>
      </c>
      <c r="BV159" s="65">
        <v>0</v>
      </c>
      <c r="BW159" s="65">
        <v>0</v>
      </c>
      <c r="BX159" s="65">
        <v>0</v>
      </c>
      <c r="BY159" s="66">
        <f t="shared" si="155"/>
        <v>0</v>
      </c>
      <c r="BZ159" s="65">
        <v>0</v>
      </c>
      <c r="CA159" s="65">
        <v>0</v>
      </c>
      <c r="CB159" s="65">
        <v>0</v>
      </c>
      <c r="CC159" s="66">
        <f t="shared" si="156"/>
        <v>0</v>
      </c>
      <c r="CD159" s="65">
        <v>0</v>
      </c>
      <c r="CE159" s="65">
        <v>0</v>
      </c>
      <c r="CF159" s="65">
        <v>0</v>
      </c>
      <c r="CG159" s="66">
        <f t="shared" si="157"/>
        <v>0</v>
      </c>
      <c r="CH159" s="65">
        <v>0</v>
      </c>
      <c r="CI159" s="65">
        <v>0</v>
      </c>
      <c r="CJ159" s="65">
        <v>0</v>
      </c>
      <c r="CK159" s="66">
        <f t="shared" si="158"/>
        <v>0</v>
      </c>
      <c r="CL159" s="64">
        <v>0</v>
      </c>
      <c r="CM159" s="65">
        <v>0</v>
      </c>
      <c r="CN159" s="65">
        <v>0</v>
      </c>
      <c r="CO159" s="66">
        <f t="shared" si="159"/>
        <v>0</v>
      </c>
      <c r="CP159" s="65">
        <v>0</v>
      </c>
      <c r="CQ159" s="65">
        <v>0</v>
      </c>
      <c r="CR159" s="65">
        <v>0</v>
      </c>
      <c r="CS159" s="66">
        <f t="shared" si="160"/>
        <v>0</v>
      </c>
      <c r="CT159" s="65">
        <v>0</v>
      </c>
      <c r="CU159" s="65">
        <v>0</v>
      </c>
      <c r="CV159" s="65">
        <v>0</v>
      </c>
      <c r="CW159" s="66">
        <f t="shared" si="161"/>
        <v>0</v>
      </c>
      <c r="CX159" s="65">
        <v>4286</v>
      </c>
      <c r="CY159" s="65">
        <v>3532</v>
      </c>
      <c r="CZ159" s="65">
        <v>198</v>
      </c>
      <c r="DA159" s="66">
        <f t="shared" si="162"/>
        <v>3730</v>
      </c>
      <c r="DB159" s="65">
        <v>0</v>
      </c>
      <c r="DC159" s="65">
        <v>0</v>
      </c>
      <c r="DD159" s="65">
        <v>0</v>
      </c>
      <c r="DE159" s="66">
        <f t="shared" si="163"/>
        <v>0</v>
      </c>
      <c r="DF159" s="65">
        <v>0</v>
      </c>
      <c r="DG159" s="65">
        <v>0</v>
      </c>
      <c r="DH159" s="65">
        <v>0</v>
      </c>
      <c r="DI159" s="65">
        <f t="shared" si="164"/>
        <v>0</v>
      </c>
      <c r="DJ159" s="65"/>
      <c r="DK159" s="65"/>
      <c r="DL159" s="65"/>
      <c r="DM159" s="66"/>
      <c r="DN159" s="65">
        <v>0</v>
      </c>
      <c r="DO159" s="65">
        <v>0</v>
      </c>
      <c r="DP159" s="65">
        <v>0</v>
      </c>
      <c r="DQ159" s="66">
        <f t="shared" si="165"/>
        <v>0</v>
      </c>
      <c r="DR159" s="65">
        <v>0</v>
      </c>
      <c r="DS159" s="65">
        <v>0</v>
      </c>
      <c r="DT159" s="65">
        <v>0</v>
      </c>
      <c r="DU159" s="66">
        <f t="shared" si="166"/>
        <v>0</v>
      </c>
      <c r="DV159" s="65">
        <v>14851</v>
      </c>
      <c r="DW159" s="65">
        <v>12297</v>
      </c>
      <c r="DX159" s="65">
        <v>2503</v>
      </c>
      <c r="DY159" s="66">
        <f t="shared" si="167"/>
        <v>14800</v>
      </c>
      <c r="DZ159" s="65">
        <v>0</v>
      </c>
      <c r="EA159" s="65">
        <v>0</v>
      </c>
      <c r="EB159" s="65">
        <v>0</v>
      </c>
      <c r="EC159" s="66">
        <f t="shared" si="168"/>
        <v>0</v>
      </c>
      <c r="ED159" s="65">
        <v>0</v>
      </c>
      <c r="EE159" s="65">
        <v>0</v>
      </c>
      <c r="EF159" s="65">
        <v>0</v>
      </c>
      <c r="EG159" s="65">
        <f t="shared" si="169"/>
        <v>0</v>
      </c>
      <c r="EH159" s="65"/>
      <c r="EI159" s="65"/>
      <c r="EJ159" s="65"/>
      <c r="EK159" s="66"/>
      <c r="EL159" s="65">
        <v>0</v>
      </c>
      <c r="EM159" s="65">
        <v>0</v>
      </c>
      <c r="EN159" s="65">
        <v>0</v>
      </c>
      <c r="EO159" s="66">
        <f t="shared" si="170"/>
        <v>0</v>
      </c>
      <c r="EP159" s="65">
        <v>575</v>
      </c>
      <c r="EQ159" s="65">
        <v>403</v>
      </c>
      <c r="ER159" s="65">
        <v>0</v>
      </c>
      <c r="ES159" s="66">
        <f t="shared" si="171"/>
        <v>403</v>
      </c>
      <c r="ET159" s="65">
        <v>0</v>
      </c>
      <c r="EU159" s="65">
        <v>0</v>
      </c>
      <c r="EV159" s="65">
        <v>0</v>
      </c>
      <c r="EW159" s="66">
        <f t="shared" si="172"/>
        <v>0</v>
      </c>
      <c r="EX159" s="64">
        <v>0</v>
      </c>
      <c r="EY159" s="65">
        <v>0</v>
      </c>
      <c r="EZ159" s="65">
        <v>0</v>
      </c>
      <c r="FA159" s="66">
        <f t="shared" si="173"/>
        <v>0</v>
      </c>
      <c r="FB159" s="65">
        <v>0</v>
      </c>
      <c r="FC159" s="65">
        <v>0</v>
      </c>
      <c r="FD159" s="65">
        <v>0</v>
      </c>
      <c r="FE159" s="66">
        <f t="shared" si="174"/>
        <v>0</v>
      </c>
      <c r="FF159" s="64">
        <v>0</v>
      </c>
      <c r="FG159" s="65">
        <v>0</v>
      </c>
      <c r="FH159" s="65">
        <v>0</v>
      </c>
      <c r="FI159" s="66">
        <f t="shared" si="175"/>
        <v>0</v>
      </c>
      <c r="FJ159" s="65">
        <v>0</v>
      </c>
      <c r="FK159" s="65">
        <v>0</v>
      </c>
      <c r="FL159" s="65">
        <v>0</v>
      </c>
      <c r="FM159" s="66"/>
      <c r="FN159" s="65">
        <v>0</v>
      </c>
      <c r="FO159" s="65">
        <v>0</v>
      </c>
      <c r="FP159" s="65">
        <v>0</v>
      </c>
      <c r="FQ159" s="66">
        <f t="shared" si="176"/>
        <v>0</v>
      </c>
      <c r="FR159" s="65">
        <v>0</v>
      </c>
      <c r="FS159" s="65">
        <v>0</v>
      </c>
      <c r="FT159" s="65">
        <v>0</v>
      </c>
      <c r="FU159" s="66">
        <f t="shared" si="177"/>
        <v>0</v>
      </c>
      <c r="FV159" s="65">
        <v>7586</v>
      </c>
      <c r="FW159" s="65">
        <v>970</v>
      </c>
      <c r="FX159" s="65">
        <v>5733</v>
      </c>
      <c r="FY159" s="66">
        <f t="shared" si="178"/>
        <v>6703</v>
      </c>
      <c r="FZ159" s="65">
        <v>0</v>
      </c>
      <c r="GA159" s="65">
        <v>0</v>
      </c>
      <c r="GB159" s="65">
        <v>0</v>
      </c>
      <c r="GC159" s="66">
        <f t="shared" si="179"/>
        <v>0</v>
      </c>
      <c r="GD159" s="82">
        <v>0</v>
      </c>
      <c r="GE159" s="83">
        <v>0</v>
      </c>
      <c r="GF159" s="83">
        <v>0</v>
      </c>
      <c r="GG159" s="84">
        <f t="shared" si="180"/>
        <v>0</v>
      </c>
      <c r="GH159" s="65">
        <f t="shared" si="181"/>
        <v>62188</v>
      </c>
      <c r="GI159" s="65">
        <f t="shared" si="181"/>
        <v>33446</v>
      </c>
      <c r="GJ159" s="65">
        <f t="shared" si="181"/>
        <v>26528</v>
      </c>
      <c r="GK159" s="66">
        <f t="shared" si="181"/>
        <v>59974</v>
      </c>
    </row>
    <row r="160" spans="1:193">
      <c r="A160" s="28">
        <v>41760</v>
      </c>
      <c r="B160" s="67"/>
      <c r="C160" s="68"/>
      <c r="D160" s="68"/>
      <c r="E160" s="71"/>
      <c r="F160" s="68">
        <v>2681</v>
      </c>
      <c r="G160" s="68">
        <v>2680</v>
      </c>
      <c r="H160" s="68">
        <v>128</v>
      </c>
      <c r="I160" s="71">
        <f t="shared" si="140"/>
        <v>2808</v>
      </c>
      <c r="J160" s="68"/>
      <c r="K160" s="68"/>
      <c r="L160" s="68"/>
      <c r="M160" s="68"/>
      <c r="N160" s="68">
        <v>37604</v>
      </c>
      <c r="O160" s="68">
        <v>18980</v>
      </c>
      <c r="P160" s="68">
        <v>19436</v>
      </c>
      <c r="Q160" s="71">
        <f t="shared" si="141"/>
        <v>38416</v>
      </c>
      <c r="R160" s="68"/>
      <c r="S160" s="68"/>
      <c r="T160" s="68"/>
      <c r="U160" s="71"/>
      <c r="V160" s="67">
        <v>0</v>
      </c>
      <c r="W160" s="68">
        <v>0</v>
      </c>
      <c r="X160" s="68">
        <v>0</v>
      </c>
      <c r="Y160" s="71">
        <f t="shared" si="142"/>
        <v>0</v>
      </c>
      <c r="Z160" s="67">
        <v>0</v>
      </c>
      <c r="AA160" s="68">
        <v>0</v>
      </c>
      <c r="AB160" s="68">
        <v>0</v>
      </c>
      <c r="AC160" s="71">
        <f t="shared" si="143"/>
        <v>0</v>
      </c>
      <c r="AD160" s="68">
        <v>0</v>
      </c>
      <c r="AE160" s="68">
        <v>0</v>
      </c>
      <c r="AF160" s="68">
        <v>0</v>
      </c>
      <c r="AG160" s="71">
        <f t="shared" si="144"/>
        <v>0</v>
      </c>
      <c r="AH160" s="68">
        <v>0</v>
      </c>
      <c r="AI160" s="68">
        <v>0</v>
      </c>
      <c r="AJ160" s="68">
        <v>0</v>
      </c>
      <c r="AK160" s="71">
        <f t="shared" si="145"/>
        <v>0</v>
      </c>
      <c r="AL160" s="67">
        <v>0</v>
      </c>
      <c r="AM160" s="68">
        <v>0</v>
      </c>
      <c r="AN160" s="68">
        <v>0</v>
      </c>
      <c r="AO160" s="71">
        <f t="shared" si="146"/>
        <v>0</v>
      </c>
      <c r="AP160" s="67">
        <v>26</v>
      </c>
      <c r="AQ160" s="68">
        <v>0</v>
      </c>
      <c r="AR160" s="68">
        <v>84</v>
      </c>
      <c r="AS160" s="71">
        <f t="shared" si="147"/>
        <v>84</v>
      </c>
      <c r="AT160" s="67">
        <v>0</v>
      </c>
      <c r="AU160" s="68">
        <v>0</v>
      </c>
      <c r="AV160" s="68">
        <v>0</v>
      </c>
      <c r="AW160" s="71">
        <f t="shared" si="148"/>
        <v>0</v>
      </c>
      <c r="AX160" s="67">
        <v>0</v>
      </c>
      <c r="AY160" s="68">
        <v>0</v>
      </c>
      <c r="AZ160" s="68">
        <v>0</v>
      </c>
      <c r="BA160" s="71">
        <f t="shared" si="149"/>
        <v>0</v>
      </c>
      <c r="BB160" s="67">
        <v>0</v>
      </c>
      <c r="BC160" s="68">
        <v>0</v>
      </c>
      <c r="BD160" s="68">
        <v>0</v>
      </c>
      <c r="BE160" s="71">
        <f t="shared" si="150"/>
        <v>0</v>
      </c>
      <c r="BF160" s="68">
        <v>0</v>
      </c>
      <c r="BG160" s="68">
        <v>0</v>
      </c>
      <c r="BH160" s="68">
        <v>0</v>
      </c>
      <c r="BI160" s="71">
        <f t="shared" si="151"/>
        <v>0</v>
      </c>
      <c r="BJ160" s="68">
        <v>0</v>
      </c>
      <c r="BK160" s="68">
        <v>0</v>
      </c>
      <c r="BL160" s="68">
        <v>0</v>
      </c>
      <c r="BM160" s="71">
        <f t="shared" si="152"/>
        <v>0</v>
      </c>
      <c r="BN160" s="68">
        <v>0</v>
      </c>
      <c r="BO160" s="68">
        <v>0</v>
      </c>
      <c r="BP160" s="68">
        <v>0</v>
      </c>
      <c r="BQ160" s="71">
        <f t="shared" si="153"/>
        <v>0</v>
      </c>
      <c r="BR160" s="68">
        <v>0</v>
      </c>
      <c r="BS160" s="68">
        <v>0</v>
      </c>
      <c r="BT160" s="68">
        <v>0</v>
      </c>
      <c r="BU160" s="71">
        <f t="shared" si="154"/>
        <v>0</v>
      </c>
      <c r="BV160" s="68">
        <v>0</v>
      </c>
      <c r="BW160" s="68">
        <v>0</v>
      </c>
      <c r="BX160" s="68">
        <v>0</v>
      </c>
      <c r="BY160" s="71">
        <f t="shared" si="155"/>
        <v>0</v>
      </c>
      <c r="BZ160" s="68">
        <v>0</v>
      </c>
      <c r="CA160" s="68">
        <v>0</v>
      </c>
      <c r="CB160" s="68">
        <v>0</v>
      </c>
      <c r="CC160" s="71">
        <f t="shared" si="156"/>
        <v>0</v>
      </c>
      <c r="CD160" s="68">
        <v>0</v>
      </c>
      <c r="CE160" s="68">
        <v>0</v>
      </c>
      <c r="CF160" s="68">
        <v>0</v>
      </c>
      <c r="CG160" s="71">
        <f t="shared" si="157"/>
        <v>0</v>
      </c>
      <c r="CH160" s="68">
        <v>0</v>
      </c>
      <c r="CI160" s="68">
        <v>0</v>
      </c>
      <c r="CJ160" s="68">
        <v>0</v>
      </c>
      <c r="CK160" s="71">
        <f t="shared" si="158"/>
        <v>0</v>
      </c>
      <c r="CL160" s="67">
        <v>0</v>
      </c>
      <c r="CM160" s="68">
        <v>0</v>
      </c>
      <c r="CN160" s="68">
        <v>0</v>
      </c>
      <c r="CO160" s="71">
        <f t="shared" si="159"/>
        <v>0</v>
      </c>
      <c r="CP160" s="68">
        <v>0</v>
      </c>
      <c r="CQ160" s="68">
        <v>0</v>
      </c>
      <c r="CR160" s="68">
        <v>0</v>
      </c>
      <c r="CS160" s="71">
        <f t="shared" si="160"/>
        <v>0</v>
      </c>
      <c r="CT160" s="68">
        <v>0</v>
      </c>
      <c r="CU160" s="68">
        <v>0</v>
      </c>
      <c r="CV160" s="68">
        <v>0</v>
      </c>
      <c r="CW160" s="71">
        <f t="shared" si="161"/>
        <v>0</v>
      </c>
      <c r="CX160" s="68">
        <v>4252</v>
      </c>
      <c r="CY160" s="68">
        <v>3732</v>
      </c>
      <c r="CZ160" s="68">
        <v>232</v>
      </c>
      <c r="DA160" s="71">
        <f t="shared" si="162"/>
        <v>3964</v>
      </c>
      <c r="DB160" s="68">
        <v>0</v>
      </c>
      <c r="DC160" s="68">
        <v>0</v>
      </c>
      <c r="DD160" s="68">
        <v>0</v>
      </c>
      <c r="DE160" s="71">
        <f t="shared" si="163"/>
        <v>0</v>
      </c>
      <c r="DF160" s="68">
        <v>0</v>
      </c>
      <c r="DG160" s="68">
        <v>0</v>
      </c>
      <c r="DH160" s="68">
        <v>0</v>
      </c>
      <c r="DI160" s="68">
        <f t="shared" si="164"/>
        <v>0</v>
      </c>
      <c r="DJ160" s="68"/>
      <c r="DK160" s="68"/>
      <c r="DL160" s="68"/>
      <c r="DM160" s="71"/>
      <c r="DN160" s="68">
        <v>0</v>
      </c>
      <c r="DO160" s="68">
        <v>0</v>
      </c>
      <c r="DP160" s="68">
        <v>0</v>
      </c>
      <c r="DQ160" s="71">
        <f t="shared" si="165"/>
        <v>0</v>
      </c>
      <c r="DR160" s="68">
        <v>0</v>
      </c>
      <c r="DS160" s="68">
        <v>0</v>
      </c>
      <c r="DT160" s="68">
        <v>0</v>
      </c>
      <c r="DU160" s="71">
        <f t="shared" si="166"/>
        <v>0</v>
      </c>
      <c r="DV160" s="68">
        <v>14764</v>
      </c>
      <c r="DW160" s="68">
        <v>12584</v>
      </c>
      <c r="DX160" s="68">
        <v>2536</v>
      </c>
      <c r="DY160" s="71">
        <f t="shared" si="167"/>
        <v>15120</v>
      </c>
      <c r="DZ160" s="68">
        <v>0</v>
      </c>
      <c r="EA160" s="68">
        <v>0</v>
      </c>
      <c r="EB160" s="68">
        <v>0</v>
      </c>
      <c r="EC160" s="71">
        <f t="shared" si="168"/>
        <v>0</v>
      </c>
      <c r="ED160" s="68">
        <v>0</v>
      </c>
      <c r="EE160" s="68">
        <v>0</v>
      </c>
      <c r="EF160" s="68">
        <v>0</v>
      </c>
      <c r="EG160" s="68">
        <f t="shared" si="169"/>
        <v>0</v>
      </c>
      <c r="EH160" s="68"/>
      <c r="EI160" s="68"/>
      <c r="EJ160" s="68"/>
      <c r="EK160" s="71"/>
      <c r="EL160" s="68">
        <v>0</v>
      </c>
      <c r="EM160" s="68">
        <v>0</v>
      </c>
      <c r="EN160" s="68">
        <v>0</v>
      </c>
      <c r="EO160" s="71">
        <f t="shared" si="170"/>
        <v>0</v>
      </c>
      <c r="EP160" s="68">
        <v>953</v>
      </c>
      <c r="EQ160" s="68">
        <v>956</v>
      </c>
      <c r="ER160" s="68">
        <v>0</v>
      </c>
      <c r="ES160" s="71">
        <f t="shared" si="171"/>
        <v>956</v>
      </c>
      <c r="ET160" s="68">
        <v>0</v>
      </c>
      <c r="EU160" s="68">
        <v>0</v>
      </c>
      <c r="EV160" s="68">
        <v>0</v>
      </c>
      <c r="EW160" s="71">
        <f t="shared" si="172"/>
        <v>0</v>
      </c>
      <c r="EX160" s="67">
        <v>0</v>
      </c>
      <c r="EY160" s="68">
        <v>0</v>
      </c>
      <c r="EZ160" s="68">
        <v>0</v>
      </c>
      <c r="FA160" s="71">
        <f t="shared" si="173"/>
        <v>0</v>
      </c>
      <c r="FB160" s="68">
        <v>0</v>
      </c>
      <c r="FC160" s="68">
        <v>0</v>
      </c>
      <c r="FD160" s="68">
        <v>0</v>
      </c>
      <c r="FE160" s="71">
        <f t="shared" si="174"/>
        <v>0</v>
      </c>
      <c r="FF160" s="67">
        <v>0</v>
      </c>
      <c r="FG160" s="68">
        <v>0</v>
      </c>
      <c r="FH160" s="68">
        <v>0</v>
      </c>
      <c r="FI160" s="71">
        <f t="shared" si="175"/>
        <v>0</v>
      </c>
      <c r="FJ160" s="68">
        <v>0</v>
      </c>
      <c r="FK160" s="68">
        <v>0</v>
      </c>
      <c r="FL160" s="68">
        <v>0</v>
      </c>
      <c r="FM160" s="71"/>
      <c r="FN160" s="68">
        <v>0</v>
      </c>
      <c r="FO160" s="68">
        <v>0</v>
      </c>
      <c r="FP160" s="68">
        <v>0</v>
      </c>
      <c r="FQ160" s="71">
        <f t="shared" si="176"/>
        <v>0</v>
      </c>
      <c r="FR160" s="68">
        <v>0</v>
      </c>
      <c r="FS160" s="68">
        <v>0</v>
      </c>
      <c r="FT160" s="68">
        <v>0</v>
      </c>
      <c r="FU160" s="71">
        <f t="shared" si="177"/>
        <v>0</v>
      </c>
      <c r="FV160" s="68">
        <v>8643</v>
      </c>
      <c r="FW160" s="68">
        <v>1493</v>
      </c>
      <c r="FX160" s="68">
        <v>7869</v>
      </c>
      <c r="FY160" s="71">
        <f t="shared" si="178"/>
        <v>9362</v>
      </c>
      <c r="FZ160" s="68">
        <v>0</v>
      </c>
      <c r="GA160" s="68">
        <v>0</v>
      </c>
      <c r="GB160" s="68">
        <v>0</v>
      </c>
      <c r="GC160" s="71">
        <f t="shared" si="179"/>
        <v>0</v>
      </c>
      <c r="GD160" s="82">
        <v>0</v>
      </c>
      <c r="GE160" s="83">
        <v>0</v>
      </c>
      <c r="GF160" s="83">
        <v>0</v>
      </c>
      <c r="GG160" s="84">
        <f t="shared" si="180"/>
        <v>0</v>
      </c>
      <c r="GH160" s="68">
        <f t="shared" si="181"/>
        <v>68923</v>
      </c>
      <c r="GI160" s="68">
        <f t="shared" si="181"/>
        <v>40425</v>
      </c>
      <c r="GJ160" s="68">
        <f t="shared" si="181"/>
        <v>30285</v>
      </c>
      <c r="GK160" s="71">
        <f t="shared" si="181"/>
        <v>70710</v>
      </c>
    </row>
    <row r="161" spans="1:193">
      <c r="A161" s="28">
        <v>41791</v>
      </c>
      <c r="B161" s="67"/>
      <c r="C161" s="68"/>
      <c r="D161" s="68"/>
      <c r="E161" s="71"/>
      <c r="F161" s="68">
        <v>3034</v>
      </c>
      <c r="G161" s="68">
        <v>3086</v>
      </c>
      <c r="H161" s="68">
        <v>136</v>
      </c>
      <c r="I161" s="71">
        <f t="shared" si="140"/>
        <v>3222</v>
      </c>
      <c r="J161" s="68"/>
      <c r="K161" s="68"/>
      <c r="L161" s="68"/>
      <c r="M161" s="68"/>
      <c r="N161" s="68">
        <v>43364</v>
      </c>
      <c r="O161" s="68">
        <v>22701</v>
      </c>
      <c r="P161" s="68">
        <v>20562</v>
      </c>
      <c r="Q161" s="71">
        <f t="shared" si="141"/>
        <v>43263</v>
      </c>
      <c r="R161" s="68"/>
      <c r="S161" s="68"/>
      <c r="T161" s="68"/>
      <c r="U161" s="71"/>
      <c r="V161" s="67">
        <v>0</v>
      </c>
      <c r="W161" s="68">
        <v>0</v>
      </c>
      <c r="X161" s="68">
        <v>0</v>
      </c>
      <c r="Y161" s="71">
        <f t="shared" si="142"/>
        <v>0</v>
      </c>
      <c r="Z161" s="67">
        <v>0</v>
      </c>
      <c r="AA161" s="68">
        <v>0</v>
      </c>
      <c r="AB161" s="68">
        <v>0</v>
      </c>
      <c r="AC161" s="71">
        <f t="shared" si="143"/>
        <v>0</v>
      </c>
      <c r="AD161" s="68">
        <v>0</v>
      </c>
      <c r="AE161" s="68">
        <v>0</v>
      </c>
      <c r="AF161" s="68">
        <v>0</v>
      </c>
      <c r="AG161" s="71">
        <f t="shared" si="144"/>
        <v>0</v>
      </c>
      <c r="AH161" s="68">
        <v>0</v>
      </c>
      <c r="AI161" s="68">
        <v>0</v>
      </c>
      <c r="AJ161" s="68">
        <v>0</v>
      </c>
      <c r="AK161" s="71">
        <f t="shared" si="145"/>
        <v>0</v>
      </c>
      <c r="AL161" s="67">
        <v>0</v>
      </c>
      <c r="AM161" s="68">
        <v>0</v>
      </c>
      <c r="AN161" s="68">
        <v>0</v>
      </c>
      <c r="AO161" s="71">
        <f t="shared" si="146"/>
        <v>0</v>
      </c>
      <c r="AP161" s="67">
        <v>63</v>
      </c>
      <c r="AQ161" s="68">
        <v>0</v>
      </c>
      <c r="AR161" s="68">
        <v>0</v>
      </c>
      <c r="AS161" s="71">
        <f t="shared" si="147"/>
        <v>0</v>
      </c>
      <c r="AT161" s="67">
        <v>0</v>
      </c>
      <c r="AU161" s="68">
        <v>0</v>
      </c>
      <c r="AV161" s="68">
        <v>0</v>
      </c>
      <c r="AW161" s="71">
        <f t="shared" si="148"/>
        <v>0</v>
      </c>
      <c r="AX161" s="67">
        <v>0</v>
      </c>
      <c r="AY161" s="68">
        <v>0</v>
      </c>
      <c r="AZ161" s="68">
        <v>0</v>
      </c>
      <c r="BA161" s="71">
        <f t="shared" si="149"/>
        <v>0</v>
      </c>
      <c r="BB161" s="67">
        <v>0</v>
      </c>
      <c r="BC161" s="68">
        <v>0</v>
      </c>
      <c r="BD161" s="68">
        <v>0</v>
      </c>
      <c r="BE161" s="71">
        <f t="shared" si="150"/>
        <v>0</v>
      </c>
      <c r="BF161" s="68">
        <v>0</v>
      </c>
      <c r="BG161" s="68">
        <v>0</v>
      </c>
      <c r="BH161" s="68">
        <v>0</v>
      </c>
      <c r="BI161" s="71">
        <f t="shared" si="151"/>
        <v>0</v>
      </c>
      <c r="BJ161" s="68">
        <v>0</v>
      </c>
      <c r="BK161" s="68">
        <v>0</v>
      </c>
      <c r="BL161" s="68">
        <v>0</v>
      </c>
      <c r="BM161" s="71">
        <f t="shared" si="152"/>
        <v>0</v>
      </c>
      <c r="BN161" s="68">
        <v>0</v>
      </c>
      <c r="BO161" s="68">
        <v>0</v>
      </c>
      <c r="BP161" s="68">
        <v>0</v>
      </c>
      <c r="BQ161" s="71">
        <f t="shared" si="153"/>
        <v>0</v>
      </c>
      <c r="BR161" s="68">
        <v>0</v>
      </c>
      <c r="BS161" s="68">
        <v>0</v>
      </c>
      <c r="BT161" s="68">
        <v>0</v>
      </c>
      <c r="BU161" s="71">
        <f t="shared" si="154"/>
        <v>0</v>
      </c>
      <c r="BV161" s="68">
        <v>0</v>
      </c>
      <c r="BW161" s="68">
        <v>0</v>
      </c>
      <c r="BX161" s="68">
        <v>0</v>
      </c>
      <c r="BY161" s="71">
        <f t="shared" si="155"/>
        <v>0</v>
      </c>
      <c r="BZ161" s="68">
        <v>0</v>
      </c>
      <c r="CA161" s="68">
        <v>0</v>
      </c>
      <c r="CB161" s="68">
        <v>0</v>
      </c>
      <c r="CC161" s="71">
        <f t="shared" si="156"/>
        <v>0</v>
      </c>
      <c r="CD161" s="68">
        <v>0</v>
      </c>
      <c r="CE161" s="68">
        <v>0</v>
      </c>
      <c r="CF161" s="68">
        <v>0</v>
      </c>
      <c r="CG161" s="71">
        <f t="shared" si="157"/>
        <v>0</v>
      </c>
      <c r="CH161" s="68">
        <v>0</v>
      </c>
      <c r="CI161" s="68">
        <v>0</v>
      </c>
      <c r="CJ161" s="68">
        <v>0</v>
      </c>
      <c r="CK161" s="71">
        <f t="shared" si="158"/>
        <v>0</v>
      </c>
      <c r="CL161" s="67">
        <v>0</v>
      </c>
      <c r="CM161" s="68">
        <v>0</v>
      </c>
      <c r="CN161" s="68">
        <v>0</v>
      </c>
      <c r="CO161" s="71">
        <f t="shared" si="159"/>
        <v>0</v>
      </c>
      <c r="CP161" s="68">
        <v>0</v>
      </c>
      <c r="CQ161" s="68">
        <v>0</v>
      </c>
      <c r="CR161" s="68">
        <v>0</v>
      </c>
      <c r="CS161" s="71">
        <f t="shared" si="160"/>
        <v>0</v>
      </c>
      <c r="CT161" s="68">
        <v>0</v>
      </c>
      <c r="CU161" s="68">
        <v>0</v>
      </c>
      <c r="CV161" s="68">
        <v>0</v>
      </c>
      <c r="CW161" s="71">
        <f t="shared" si="161"/>
        <v>0</v>
      </c>
      <c r="CX161" s="68">
        <v>3347</v>
      </c>
      <c r="CY161" s="68">
        <v>4544</v>
      </c>
      <c r="CZ161" s="68">
        <v>120</v>
      </c>
      <c r="DA161" s="71">
        <f t="shared" si="162"/>
        <v>4664</v>
      </c>
      <c r="DB161" s="68">
        <v>0</v>
      </c>
      <c r="DC161" s="68">
        <v>0</v>
      </c>
      <c r="DD161" s="68">
        <v>0</v>
      </c>
      <c r="DE161" s="71">
        <f t="shared" si="163"/>
        <v>0</v>
      </c>
      <c r="DF161" s="68">
        <v>0</v>
      </c>
      <c r="DG161" s="68">
        <v>0</v>
      </c>
      <c r="DH161" s="68">
        <v>0</v>
      </c>
      <c r="DI161" s="68">
        <f t="shared" si="164"/>
        <v>0</v>
      </c>
      <c r="DJ161" s="68"/>
      <c r="DK161" s="68"/>
      <c r="DL161" s="68"/>
      <c r="DM161" s="71"/>
      <c r="DN161" s="68">
        <v>0</v>
      </c>
      <c r="DO161" s="68">
        <v>0</v>
      </c>
      <c r="DP161" s="68">
        <v>0</v>
      </c>
      <c r="DQ161" s="71">
        <f t="shared" si="165"/>
        <v>0</v>
      </c>
      <c r="DR161" s="68">
        <v>0</v>
      </c>
      <c r="DS161" s="68">
        <v>0</v>
      </c>
      <c r="DT161" s="68">
        <v>0</v>
      </c>
      <c r="DU161" s="71">
        <f t="shared" si="166"/>
        <v>0</v>
      </c>
      <c r="DV161" s="68">
        <v>16933</v>
      </c>
      <c r="DW161" s="68">
        <v>14372</v>
      </c>
      <c r="DX161" s="68">
        <v>2353</v>
      </c>
      <c r="DY161" s="71">
        <f t="shared" si="167"/>
        <v>16725</v>
      </c>
      <c r="DZ161" s="68">
        <v>0</v>
      </c>
      <c r="EA161" s="68">
        <v>0</v>
      </c>
      <c r="EB161" s="68">
        <v>0</v>
      </c>
      <c r="EC161" s="71">
        <f t="shared" si="168"/>
        <v>0</v>
      </c>
      <c r="ED161" s="68">
        <v>0</v>
      </c>
      <c r="EE161" s="68">
        <v>0</v>
      </c>
      <c r="EF161" s="68">
        <v>0</v>
      </c>
      <c r="EG161" s="68">
        <f t="shared" si="169"/>
        <v>0</v>
      </c>
      <c r="EH161" s="68"/>
      <c r="EI161" s="68"/>
      <c r="EJ161" s="68"/>
      <c r="EK161" s="71"/>
      <c r="EL161" s="68">
        <v>0</v>
      </c>
      <c r="EM161" s="68">
        <v>0</v>
      </c>
      <c r="EN161" s="68">
        <v>0</v>
      </c>
      <c r="EO161" s="71">
        <f t="shared" si="170"/>
        <v>0</v>
      </c>
      <c r="EP161" s="68">
        <v>1090</v>
      </c>
      <c r="EQ161" s="68">
        <v>1185</v>
      </c>
      <c r="ER161" s="68">
        <v>0</v>
      </c>
      <c r="ES161" s="71">
        <f t="shared" si="171"/>
        <v>1185</v>
      </c>
      <c r="ET161" s="68">
        <v>0</v>
      </c>
      <c r="EU161" s="68">
        <v>0</v>
      </c>
      <c r="EV161" s="68">
        <v>0</v>
      </c>
      <c r="EW161" s="71">
        <f t="shared" si="172"/>
        <v>0</v>
      </c>
      <c r="EX161" s="67">
        <v>0</v>
      </c>
      <c r="EY161" s="68">
        <v>0</v>
      </c>
      <c r="EZ161" s="68">
        <v>0</v>
      </c>
      <c r="FA161" s="71">
        <f t="shared" si="173"/>
        <v>0</v>
      </c>
      <c r="FB161" s="68">
        <v>0</v>
      </c>
      <c r="FC161" s="68">
        <v>0</v>
      </c>
      <c r="FD161" s="68">
        <v>0</v>
      </c>
      <c r="FE161" s="71">
        <f t="shared" si="174"/>
        <v>0</v>
      </c>
      <c r="FF161" s="67">
        <v>0</v>
      </c>
      <c r="FG161" s="68">
        <v>0</v>
      </c>
      <c r="FH161" s="68">
        <v>0</v>
      </c>
      <c r="FI161" s="71">
        <f t="shared" si="175"/>
        <v>0</v>
      </c>
      <c r="FJ161" s="68">
        <v>0</v>
      </c>
      <c r="FK161" s="68">
        <v>0</v>
      </c>
      <c r="FL161" s="68">
        <v>0</v>
      </c>
      <c r="FM161" s="71"/>
      <c r="FN161" s="68">
        <v>0</v>
      </c>
      <c r="FO161" s="68">
        <v>0</v>
      </c>
      <c r="FP161" s="68">
        <v>0</v>
      </c>
      <c r="FQ161" s="71">
        <f t="shared" si="176"/>
        <v>0</v>
      </c>
      <c r="FR161" s="68">
        <v>0</v>
      </c>
      <c r="FS161" s="68">
        <v>0</v>
      </c>
      <c r="FT161" s="68">
        <v>0</v>
      </c>
      <c r="FU161" s="71">
        <f t="shared" si="177"/>
        <v>0</v>
      </c>
      <c r="FV161" s="68">
        <v>8683</v>
      </c>
      <c r="FW161" s="68">
        <v>1495</v>
      </c>
      <c r="FX161" s="68">
        <v>7422</v>
      </c>
      <c r="FY161" s="71">
        <f t="shared" si="178"/>
        <v>8917</v>
      </c>
      <c r="FZ161" s="68">
        <v>0</v>
      </c>
      <c r="GA161" s="68">
        <v>0</v>
      </c>
      <c r="GB161" s="68">
        <v>0</v>
      </c>
      <c r="GC161" s="71">
        <f t="shared" si="179"/>
        <v>0</v>
      </c>
      <c r="GD161" s="82">
        <v>0</v>
      </c>
      <c r="GE161" s="83">
        <v>0</v>
      </c>
      <c r="GF161" s="83">
        <v>0</v>
      </c>
      <c r="GG161" s="84">
        <f t="shared" si="180"/>
        <v>0</v>
      </c>
      <c r="GH161" s="68">
        <f t="shared" si="181"/>
        <v>76514</v>
      </c>
      <c r="GI161" s="68">
        <f t="shared" si="181"/>
        <v>47383</v>
      </c>
      <c r="GJ161" s="68">
        <f t="shared" si="181"/>
        <v>30593</v>
      </c>
      <c r="GK161" s="71">
        <f t="shared" si="181"/>
        <v>77976</v>
      </c>
    </row>
    <row r="162" spans="1:193">
      <c r="A162" s="28">
        <v>41821</v>
      </c>
      <c r="B162" s="67"/>
      <c r="C162" s="68"/>
      <c r="D162" s="68"/>
      <c r="E162" s="71"/>
      <c r="F162" s="68">
        <v>3872</v>
      </c>
      <c r="G162" s="68">
        <v>3509</v>
      </c>
      <c r="H162" s="68">
        <v>28</v>
      </c>
      <c r="I162" s="71">
        <f t="shared" si="140"/>
        <v>3537</v>
      </c>
      <c r="J162" s="68"/>
      <c r="K162" s="68"/>
      <c r="L162" s="68"/>
      <c r="M162" s="68"/>
      <c r="N162" s="68">
        <v>50134</v>
      </c>
      <c r="O162" s="68">
        <v>24484</v>
      </c>
      <c r="P162" s="68">
        <v>26967</v>
      </c>
      <c r="Q162" s="71">
        <f t="shared" si="141"/>
        <v>51451</v>
      </c>
      <c r="R162" s="68"/>
      <c r="S162" s="68"/>
      <c r="T162" s="68"/>
      <c r="U162" s="71"/>
      <c r="V162" s="67">
        <v>0</v>
      </c>
      <c r="W162" s="68">
        <v>0</v>
      </c>
      <c r="X162" s="68">
        <v>0</v>
      </c>
      <c r="Y162" s="71">
        <f t="shared" si="142"/>
        <v>0</v>
      </c>
      <c r="Z162" s="67">
        <v>0</v>
      </c>
      <c r="AA162" s="68">
        <v>0</v>
      </c>
      <c r="AB162" s="68">
        <v>0</v>
      </c>
      <c r="AC162" s="71">
        <f t="shared" si="143"/>
        <v>0</v>
      </c>
      <c r="AD162" s="68">
        <v>0</v>
      </c>
      <c r="AE162" s="68">
        <v>0</v>
      </c>
      <c r="AF162" s="68">
        <v>0</v>
      </c>
      <c r="AG162" s="71">
        <f t="shared" si="144"/>
        <v>0</v>
      </c>
      <c r="AH162" s="68">
        <v>0</v>
      </c>
      <c r="AI162" s="68">
        <v>0</v>
      </c>
      <c r="AJ162" s="68">
        <v>0</v>
      </c>
      <c r="AK162" s="71">
        <f t="shared" si="145"/>
        <v>0</v>
      </c>
      <c r="AL162" s="67">
        <v>0</v>
      </c>
      <c r="AM162" s="68">
        <v>0</v>
      </c>
      <c r="AN162" s="68">
        <v>0</v>
      </c>
      <c r="AO162" s="71">
        <f t="shared" si="146"/>
        <v>0</v>
      </c>
      <c r="AP162" s="67">
        <v>139</v>
      </c>
      <c r="AQ162" s="68">
        <v>0</v>
      </c>
      <c r="AR162" s="68">
        <v>186</v>
      </c>
      <c r="AS162" s="71">
        <f t="shared" si="147"/>
        <v>186</v>
      </c>
      <c r="AT162" s="67">
        <v>0</v>
      </c>
      <c r="AU162" s="68">
        <v>0</v>
      </c>
      <c r="AV162" s="68">
        <v>0</v>
      </c>
      <c r="AW162" s="71">
        <f t="shared" si="148"/>
        <v>0</v>
      </c>
      <c r="AX162" s="67">
        <v>0</v>
      </c>
      <c r="AY162" s="68">
        <v>0</v>
      </c>
      <c r="AZ162" s="68">
        <v>0</v>
      </c>
      <c r="BA162" s="71">
        <f t="shared" si="149"/>
        <v>0</v>
      </c>
      <c r="BB162" s="67">
        <v>0</v>
      </c>
      <c r="BC162" s="68">
        <v>0</v>
      </c>
      <c r="BD162" s="68">
        <v>0</v>
      </c>
      <c r="BE162" s="71">
        <f t="shared" si="150"/>
        <v>0</v>
      </c>
      <c r="BF162" s="68">
        <v>0</v>
      </c>
      <c r="BG162" s="68">
        <v>0</v>
      </c>
      <c r="BH162" s="68">
        <v>0</v>
      </c>
      <c r="BI162" s="71">
        <f t="shared" si="151"/>
        <v>0</v>
      </c>
      <c r="BJ162" s="68">
        <v>0</v>
      </c>
      <c r="BK162" s="68">
        <v>0</v>
      </c>
      <c r="BL162" s="68">
        <v>0</v>
      </c>
      <c r="BM162" s="71">
        <f t="shared" si="152"/>
        <v>0</v>
      </c>
      <c r="BN162" s="68">
        <v>0</v>
      </c>
      <c r="BO162" s="68">
        <v>0</v>
      </c>
      <c r="BP162" s="68">
        <v>0</v>
      </c>
      <c r="BQ162" s="71">
        <f t="shared" si="153"/>
        <v>0</v>
      </c>
      <c r="BR162" s="68">
        <v>0</v>
      </c>
      <c r="BS162" s="68">
        <v>0</v>
      </c>
      <c r="BT162" s="68">
        <v>0</v>
      </c>
      <c r="BU162" s="71">
        <f t="shared" si="154"/>
        <v>0</v>
      </c>
      <c r="BV162" s="68">
        <v>0</v>
      </c>
      <c r="BW162" s="68">
        <v>0</v>
      </c>
      <c r="BX162" s="68">
        <v>0</v>
      </c>
      <c r="BY162" s="71">
        <f t="shared" si="155"/>
        <v>0</v>
      </c>
      <c r="BZ162" s="68">
        <v>0</v>
      </c>
      <c r="CA162" s="68">
        <v>0</v>
      </c>
      <c r="CB162" s="68">
        <v>0</v>
      </c>
      <c r="CC162" s="71">
        <f t="shared" si="156"/>
        <v>0</v>
      </c>
      <c r="CD162" s="68">
        <v>0</v>
      </c>
      <c r="CE162" s="68">
        <v>0</v>
      </c>
      <c r="CF162" s="68">
        <v>0</v>
      </c>
      <c r="CG162" s="71">
        <f t="shared" si="157"/>
        <v>0</v>
      </c>
      <c r="CH162" s="68">
        <v>0</v>
      </c>
      <c r="CI162" s="68">
        <v>0</v>
      </c>
      <c r="CJ162" s="68">
        <v>0</v>
      </c>
      <c r="CK162" s="71">
        <f t="shared" si="158"/>
        <v>0</v>
      </c>
      <c r="CL162" s="67">
        <v>0</v>
      </c>
      <c r="CM162" s="68">
        <v>0</v>
      </c>
      <c r="CN162" s="68">
        <v>0</v>
      </c>
      <c r="CO162" s="71">
        <f t="shared" si="159"/>
        <v>0</v>
      </c>
      <c r="CP162" s="68">
        <v>0</v>
      </c>
      <c r="CQ162" s="68">
        <v>0</v>
      </c>
      <c r="CR162" s="68">
        <v>0</v>
      </c>
      <c r="CS162" s="71">
        <f t="shared" si="160"/>
        <v>0</v>
      </c>
      <c r="CT162" s="68">
        <v>0</v>
      </c>
      <c r="CU162" s="68">
        <v>0</v>
      </c>
      <c r="CV162" s="68">
        <v>0</v>
      </c>
      <c r="CW162" s="71">
        <f t="shared" si="161"/>
        <v>0</v>
      </c>
      <c r="CX162" s="68">
        <v>5151</v>
      </c>
      <c r="CY162" s="68">
        <v>5142</v>
      </c>
      <c r="CZ162" s="68">
        <v>149</v>
      </c>
      <c r="DA162" s="71">
        <f t="shared" si="162"/>
        <v>5291</v>
      </c>
      <c r="DB162" s="68">
        <v>0</v>
      </c>
      <c r="DC162" s="68">
        <v>0</v>
      </c>
      <c r="DD162" s="68">
        <v>0</v>
      </c>
      <c r="DE162" s="71">
        <f t="shared" si="163"/>
        <v>0</v>
      </c>
      <c r="DF162" s="68">
        <v>0</v>
      </c>
      <c r="DG162" s="68">
        <v>0</v>
      </c>
      <c r="DH162" s="68">
        <v>0</v>
      </c>
      <c r="DI162" s="68">
        <f t="shared" si="164"/>
        <v>0</v>
      </c>
      <c r="DJ162" s="68"/>
      <c r="DK162" s="68"/>
      <c r="DL162" s="68"/>
      <c r="DM162" s="71"/>
      <c r="DN162" s="68">
        <v>0</v>
      </c>
      <c r="DO162" s="68">
        <v>0</v>
      </c>
      <c r="DP162" s="68">
        <v>0</v>
      </c>
      <c r="DQ162" s="71">
        <f t="shared" si="165"/>
        <v>0</v>
      </c>
      <c r="DR162" s="68">
        <v>0</v>
      </c>
      <c r="DS162" s="68">
        <v>0</v>
      </c>
      <c r="DT162" s="68">
        <v>0</v>
      </c>
      <c r="DU162" s="71">
        <f t="shared" si="166"/>
        <v>0</v>
      </c>
      <c r="DV162" s="68">
        <v>18468</v>
      </c>
      <c r="DW162" s="68">
        <v>15846</v>
      </c>
      <c r="DX162" s="68">
        <v>2439</v>
      </c>
      <c r="DY162" s="71">
        <f t="shared" si="167"/>
        <v>18285</v>
      </c>
      <c r="DZ162" s="68">
        <v>0</v>
      </c>
      <c r="EA162" s="68">
        <v>0</v>
      </c>
      <c r="EB162" s="68">
        <v>0</v>
      </c>
      <c r="EC162" s="71">
        <f t="shared" si="168"/>
        <v>0</v>
      </c>
      <c r="ED162" s="68">
        <v>0</v>
      </c>
      <c r="EE162" s="68">
        <v>0</v>
      </c>
      <c r="EF162" s="68">
        <v>0</v>
      </c>
      <c r="EG162" s="68">
        <f t="shared" si="169"/>
        <v>0</v>
      </c>
      <c r="EH162" s="68"/>
      <c r="EI162" s="68"/>
      <c r="EJ162" s="68"/>
      <c r="EK162" s="71"/>
      <c r="EL162" s="68">
        <v>0</v>
      </c>
      <c r="EM162" s="68">
        <v>0</v>
      </c>
      <c r="EN162" s="68">
        <v>0</v>
      </c>
      <c r="EO162" s="71">
        <f t="shared" si="170"/>
        <v>0</v>
      </c>
      <c r="EP162" s="68">
        <v>918</v>
      </c>
      <c r="EQ162" s="68">
        <v>946</v>
      </c>
      <c r="ER162" s="68">
        <v>0</v>
      </c>
      <c r="ES162" s="71">
        <f t="shared" si="171"/>
        <v>946</v>
      </c>
      <c r="ET162" s="68">
        <v>0</v>
      </c>
      <c r="EU162" s="68">
        <v>0</v>
      </c>
      <c r="EV162" s="68">
        <v>0</v>
      </c>
      <c r="EW162" s="71">
        <f t="shared" si="172"/>
        <v>0</v>
      </c>
      <c r="EX162" s="67">
        <v>0</v>
      </c>
      <c r="EY162" s="68">
        <v>0</v>
      </c>
      <c r="EZ162" s="68">
        <v>0</v>
      </c>
      <c r="FA162" s="71">
        <f t="shared" si="173"/>
        <v>0</v>
      </c>
      <c r="FB162" s="68">
        <v>0</v>
      </c>
      <c r="FC162" s="68">
        <v>0</v>
      </c>
      <c r="FD162" s="68">
        <v>0</v>
      </c>
      <c r="FE162" s="71">
        <f t="shared" si="174"/>
        <v>0</v>
      </c>
      <c r="FF162" s="67">
        <v>0</v>
      </c>
      <c r="FG162" s="68">
        <v>0</v>
      </c>
      <c r="FH162" s="68">
        <v>0</v>
      </c>
      <c r="FI162" s="71">
        <f t="shared" si="175"/>
        <v>0</v>
      </c>
      <c r="FJ162" s="68">
        <v>0</v>
      </c>
      <c r="FK162" s="68">
        <v>0</v>
      </c>
      <c r="FL162" s="68">
        <v>0</v>
      </c>
      <c r="FM162" s="71"/>
      <c r="FN162" s="68">
        <v>0</v>
      </c>
      <c r="FO162" s="68">
        <v>0</v>
      </c>
      <c r="FP162" s="68">
        <v>0</v>
      </c>
      <c r="FQ162" s="71">
        <f t="shared" si="176"/>
        <v>0</v>
      </c>
      <c r="FR162" s="68">
        <v>0</v>
      </c>
      <c r="FS162" s="68">
        <v>0</v>
      </c>
      <c r="FT162" s="68">
        <v>0</v>
      </c>
      <c r="FU162" s="71">
        <f t="shared" si="177"/>
        <v>0</v>
      </c>
      <c r="FV162" s="68">
        <v>9116</v>
      </c>
      <c r="FW162" s="68">
        <v>1535</v>
      </c>
      <c r="FX162" s="68">
        <v>7429</v>
      </c>
      <c r="FY162" s="71">
        <f t="shared" si="178"/>
        <v>8964</v>
      </c>
      <c r="FZ162" s="68">
        <v>0</v>
      </c>
      <c r="GA162" s="68">
        <v>0</v>
      </c>
      <c r="GB162" s="68">
        <v>0</v>
      </c>
      <c r="GC162" s="71">
        <f t="shared" si="179"/>
        <v>0</v>
      </c>
      <c r="GD162" s="82">
        <v>0</v>
      </c>
      <c r="GE162" s="83">
        <v>0</v>
      </c>
      <c r="GF162" s="83">
        <v>0</v>
      </c>
      <c r="GG162" s="84">
        <f t="shared" si="180"/>
        <v>0</v>
      </c>
      <c r="GH162" s="68">
        <f t="shared" si="181"/>
        <v>87798</v>
      </c>
      <c r="GI162" s="68">
        <f t="shared" si="181"/>
        <v>51462</v>
      </c>
      <c r="GJ162" s="68">
        <f t="shared" si="181"/>
        <v>37198</v>
      </c>
      <c r="GK162" s="71">
        <f t="shared" si="181"/>
        <v>88660</v>
      </c>
    </row>
    <row r="163" spans="1:193">
      <c r="A163" s="28">
        <v>41852</v>
      </c>
      <c r="B163" s="67"/>
      <c r="C163" s="68"/>
      <c r="D163" s="68"/>
      <c r="E163" s="71"/>
      <c r="F163" s="68">
        <v>3258</v>
      </c>
      <c r="G163" s="68">
        <v>3362</v>
      </c>
      <c r="H163" s="68">
        <v>40</v>
      </c>
      <c r="I163" s="71">
        <f t="shared" si="140"/>
        <v>3402</v>
      </c>
      <c r="J163" s="68"/>
      <c r="K163" s="68"/>
      <c r="L163" s="68"/>
      <c r="M163" s="68"/>
      <c r="N163" s="68">
        <v>50851</v>
      </c>
      <c r="O163" s="68">
        <v>24366</v>
      </c>
      <c r="P163" s="68">
        <v>28172</v>
      </c>
      <c r="Q163" s="71">
        <f t="shared" si="141"/>
        <v>52538</v>
      </c>
      <c r="R163" s="68"/>
      <c r="S163" s="68"/>
      <c r="T163" s="68"/>
      <c r="U163" s="71"/>
      <c r="V163" s="67">
        <v>0</v>
      </c>
      <c r="W163" s="68">
        <v>0</v>
      </c>
      <c r="X163" s="68">
        <v>0</v>
      </c>
      <c r="Y163" s="71">
        <f t="shared" si="142"/>
        <v>0</v>
      </c>
      <c r="Z163" s="67">
        <v>0</v>
      </c>
      <c r="AA163" s="68">
        <v>0</v>
      </c>
      <c r="AB163" s="68">
        <v>0</v>
      </c>
      <c r="AC163" s="71">
        <f t="shared" si="143"/>
        <v>0</v>
      </c>
      <c r="AD163" s="68">
        <v>0</v>
      </c>
      <c r="AE163" s="68">
        <v>0</v>
      </c>
      <c r="AF163" s="68">
        <v>0</v>
      </c>
      <c r="AG163" s="71">
        <f t="shared" si="144"/>
        <v>0</v>
      </c>
      <c r="AH163" s="68">
        <v>0</v>
      </c>
      <c r="AI163" s="68">
        <v>0</v>
      </c>
      <c r="AJ163" s="68">
        <v>0</v>
      </c>
      <c r="AK163" s="71">
        <f t="shared" si="145"/>
        <v>0</v>
      </c>
      <c r="AL163" s="67">
        <v>0</v>
      </c>
      <c r="AM163" s="68">
        <v>0</v>
      </c>
      <c r="AN163" s="68">
        <v>0</v>
      </c>
      <c r="AO163" s="71">
        <f t="shared" si="146"/>
        <v>0</v>
      </c>
      <c r="AP163" s="67">
        <v>123</v>
      </c>
      <c r="AQ163" s="68">
        <v>0</v>
      </c>
      <c r="AR163" s="68">
        <v>174</v>
      </c>
      <c r="AS163" s="71">
        <f t="shared" si="147"/>
        <v>174</v>
      </c>
      <c r="AT163" s="67">
        <v>0</v>
      </c>
      <c r="AU163" s="68">
        <v>0</v>
      </c>
      <c r="AV163" s="68">
        <v>0</v>
      </c>
      <c r="AW163" s="71">
        <f t="shared" si="148"/>
        <v>0</v>
      </c>
      <c r="AX163" s="67">
        <v>0</v>
      </c>
      <c r="AY163" s="68">
        <v>0</v>
      </c>
      <c r="AZ163" s="68">
        <v>0</v>
      </c>
      <c r="BA163" s="71">
        <f t="shared" si="149"/>
        <v>0</v>
      </c>
      <c r="BB163" s="67">
        <v>0</v>
      </c>
      <c r="BC163" s="68">
        <v>0</v>
      </c>
      <c r="BD163" s="68">
        <v>0</v>
      </c>
      <c r="BE163" s="71">
        <f t="shared" si="150"/>
        <v>0</v>
      </c>
      <c r="BF163" s="68">
        <v>0</v>
      </c>
      <c r="BG163" s="68">
        <v>0</v>
      </c>
      <c r="BH163" s="68">
        <v>0</v>
      </c>
      <c r="BI163" s="71">
        <f t="shared" si="151"/>
        <v>0</v>
      </c>
      <c r="BJ163" s="68">
        <v>0</v>
      </c>
      <c r="BK163" s="68">
        <v>0</v>
      </c>
      <c r="BL163" s="68">
        <v>0</v>
      </c>
      <c r="BM163" s="71">
        <f t="shared" si="152"/>
        <v>0</v>
      </c>
      <c r="BN163" s="68">
        <v>0</v>
      </c>
      <c r="BO163" s="68">
        <v>0</v>
      </c>
      <c r="BP163" s="68">
        <v>0</v>
      </c>
      <c r="BQ163" s="71">
        <f t="shared" si="153"/>
        <v>0</v>
      </c>
      <c r="BR163" s="68">
        <v>0</v>
      </c>
      <c r="BS163" s="68">
        <v>0</v>
      </c>
      <c r="BT163" s="68">
        <v>0</v>
      </c>
      <c r="BU163" s="71">
        <f t="shared" si="154"/>
        <v>0</v>
      </c>
      <c r="BV163" s="68">
        <v>0</v>
      </c>
      <c r="BW163" s="68">
        <v>0</v>
      </c>
      <c r="BX163" s="68">
        <v>0</v>
      </c>
      <c r="BY163" s="71">
        <f t="shared" si="155"/>
        <v>0</v>
      </c>
      <c r="BZ163" s="68">
        <v>0</v>
      </c>
      <c r="CA163" s="68">
        <v>0</v>
      </c>
      <c r="CB163" s="68">
        <v>0</v>
      </c>
      <c r="CC163" s="71">
        <f t="shared" si="156"/>
        <v>0</v>
      </c>
      <c r="CD163" s="68">
        <v>0</v>
      </c>
      <c r="CE163" s="68">
        <v>0</v>
      </c>
      <c r="CF163" s="68">
        <v>0</v>
      </c>
      <c r="CG163" s="71">
        <f t="shared" si="157"/>
        <v>0</v>
      </c>
      <c r="CH163" s="68">
        <v>0</v>
      </c>
      <c r="CI163" s="68">
        <v>0</v>
      </c>
      <c r="CJ163" s="68">
        <v>0</v>
      </c>
      <c r="CK163" s="71">
        <f t="shared" si="158"/>
        <v>0</v>
      </c>
      <c r="CL163" s="67">
        <v>0</v>
      </c>
      <c r="CM163" s="68">
        <v>0</v>
      </c>
      <c r="CN163" s="68">
        <v>0</v>
      </c>
      <c r="CO163" s="71">
        <f t="shared" si="159"/>
        <v>0</v>
      </c>
      <c r="CP163" s="68">
        <v>0</v>
      </c>
      <c r="CQ163" s="68">
        <v>0</v>
      </c>
      <c r="CR163" s="68">
        <v>0</v>
      </c>
      <c r="CS163" s="71">
        <f t="shared" si="160"/>
        <v>0</v>
      </c>
      <c r="CT163" s="68">
        <v>0</v>
      </c>
      <c r="CU163" s="68">
        <v>0</v>
      </c>
      <c r="CV163" s="68">
        <v>0</v>
      </c>
      <c r="CW163" s="71">
        <f t="shared" si="161"/>
        <v>0</v>
      </c>
      <c r="CX163" s="68">
        <v>5415</v>
      </c>
      <c r="CY163" s="68">
        <v>5433</v>
      </c>
      <c r="CZ163" s="68">
        <v>241</v>
      </c>
      <c r="DA163" s="71">
        <f t="shared" si="162"/>
        <v>5674</v>
      </c>
      <c r="DB163" s="68">
        <v>0</v>
      </c>
      <c r="DC163" s="68">
        <v>0</v>
      </c>
      <c r="DD163" s="68">
        <v>0</v>
      </c>
      <c r="DE163" s="71">
        <f t="shared" si="163"/>
        <v>0</v>
      </c>
      <c r="DF163" s="68">
        <v>0</v>
      </c>
      <c r="DG163" s="68">
        <v>0</v>
      </c>
      <c r="DH163" s="68">
        <v>0</v>
      </c>
      <c r="DI163" s="68">
        <f t="shared" si="164"/>
        <v>0</v>
      </c>
      <c r="DJ163" s="68"/>
      <c r="DK163" s="68"/>
      <c r="DL163" s="68"/>
      <c r="DM163" s="71"/>
      <c r="DN163" s="68">
        <v>0</v>
      </c>
      <c r="DO163" s="68">
        <v>0</v>
      </c>
      <c r="DP163" s="68">
        <v>0</v>
      </c>
      <c r="DQ163" s="71">
        <f t="shared" si="165"/>
        <v>0</v>
      </c>
      <c r="DR163" s="68">
        <v>0</v>
      </c>
      <c r="DS163" s="68">
        <v>0</v>
      </c>
      <c r="DT163" s="68">
        <v>0</v>
      </c>
      <c r="DU163" s="71">
        <f t="shared" si="166"/>
        <v>0</v>
      </c>
      <c r="DV163" s="68">
        <v>18880</v>
      </c>
      <c r="DW163" s="68">
        <v>16565</v>
      </c>
      <c r="DX163" s="68">
        <v>2597</v>
      </c>
      <c r="DY163" s="71">
        <f t="shared" si="167"/>
        <v>19162</v>
      </c>
      <c r="DZ163" s="68">
        <v>0</v>
      </c>
      <c r="EA163" s="68">
        <v>0</v>
      </c>
      <c r="EB163" s="68">
        <v>0</v>
      </c>
      <c r="EC163" s="71">
        <f t="shared" si="168"/>
        <v>0</v>
      </c>
      <c r="ED163" s="68">
        <v>0</v>
      </c>
      <c r="EE163" s="68">
        <v>0</v>
      </c>
      <c r="EF163" s="68">
        <v>0</v>
      </c>
      <c r="EG163" s="68">
        <f t="shared" si="169"/>
        <v>0</v>
      </c>
      <c r="EH163" s="68"/>
      <c r="EI163" s="68"/>
      <c r="EJ163" s="68"/>
      <c r="EK163" s="71"/>
      <c r="EL163" s="68">
        <v>0</v>
      </c>
      <c r="EM163" s="68">
        <v>0</v>
      </c>
      <c r="EN163" s="68">
        <v>0</v>
      </c>
      <c r="EO163" s="71">
        <f t="shared" si="170"/>
        <v>0</v>
      </c>
      <c r="EP163" s="68">
        <v>307</v>
      </c>
      <c r="EQ163" s="68">
        <v>963</v>
      </c>
      <c r="ER163" s="68">
        <v>0</v>
      </c>
      <c r="ES163" s="71">
        <f t="shared" si="171"/>
        <v>963</v>
      </c>
      <c r="ET163" s="68">
        <v>0</v>
      </c>
      <c r="EU163" s="68">
        <v>0</v>
      </c>
      <c r="EV163" s="68">
        <v>0</v>
      </c>
      <c r="EW163" s="71">
        <f t="shared" si="172"/>
        <v>0</v>
      </c>
      <c r="EX163" s="67">
        <v>0</v>
      </c>
      <c r="EY163" s="68">
        <v>0</v>
      </c>
      <c r="EZ163" s="68">
        <v>0</v>
      </c>
      <c r="FA163" s="71">
        <f t="shared" si="173"/>
        <v>0</v>
      </c>
      <c r="FB163" s="68">
        <v>0</v>
      </c>
      <c r="FC163" s="68">
        <v>0</v>
      </c>
      <c r="FD163" s="68">
        <v>0</v>
      </c>
      <c r="FE163" s="71">
        <f t="shared" si="174"/>
        <v>0</v>
      </c>
      <c r="FF163" s="67">
        <v>0</v>
      </c>
      <c r="FG163" s="68">
        <v>0</v>
      </c>
      <c r="FH163" s="68">
        <v>0</v>
      </c>
      <c r="FI163" s="71">
        <f t="shared" si="175"/>
        <v>0</v>
      </c>
      <c r="FJ163" s="68">
        <v>0</v>
      </c>
      <c r="FK163" s="68">
        <v>0</v>
      </c>
      <c r="FL163" s="68">
        <v>0</v>
      </c>
      <c r="FM163" s="71"/>
      <c r="FN163" s="68">
        <v>0</v>
      </c>
      <c r="FO163" s="68">
        <v>0</v>
      </c>
      <c r="FP163" s="68">
        <v>0</v>
      </c>
      <c r="FQ163" s="71">
        <f t="shared" si="176"/>
        <v>0</v>
      </c>
      <c r="FR163" s="68">
        <v>0</v>
      </c>
      <c r="FS163" s="68">
        <v>0</v>
      </c>
      <c r="FT163" s="68">
        <v>0</v>
      </c>
      <c r="FU163" s="71">
        <f t="shared" si="177"/>
        <v>0</v>
      </c>
      <c r="FV163" s="68">
        <v>9475</v>
      </c>
      <c r="FW163" s="68">
        <v>1861</v>
      </c>
      <c r="FX163" s="68">
        <v>7959</v>
      </c>
      <c r="FY163" s="71">
        <f t="shared" si="178"/>
        <v>9820</v>
      </c>
      <c r="FZ163" s="68">
        <v>0</v>
      </c>
      <c r="GA163" s="68">
        <v>0</v>
      </c>
      <c r="GB163" s="68">
        <v>0</v>
      </c>
      <c r="GC163" s="71">
        <f t="shared" si="179"/>
        <v>0</v>
      </c>
      <c r="GD163" s="82">
        <v>0</v>
      </c>
      <c r="GE163" s="83">
        <v>0</v>
      </c>
      <c r="GF163" s="83">
        <v>0</v>
      </c>
      <c r="GG163" s="84">
        <f t="shared" si="180"/>
        <v>0</v>
      </c>
      <c r="GH163" s="68">
        <f t="shared" ref="GH163:GK194" si="182">B163+F163+N163+V163+Z163+AD163+AH163+AL163+AP163+AT163+AX163+BB163+BF163+BJ163+BN163+BR163+BV163+BZ163+CD163+CH163+CL163+CP163+CT163+CX163+DB163+DF163+DN163+DR163+DV163+DZ163+ED163+EL163+EP163+ET163+EX163+FB163+FF163+FJ163+FN163+FR163+FV163+FZ163+GD163+J163+DJ163+EH163</f>
        <v>88309</v>
      </c>
      <c r="GI163" s="68">
        <f t="shared" si="182"/>
        <v>52550</v>
      </c>
      <c r="GJ163" s="68">
        <f t="shared" si="182"/>
        <v>39183</v>
      </c>
      <c r="GK163" s="71">
        <f t="shared" si="182"/>
        <v>91733</v>
      </c>
    </row>
    <row r="164" spans="1:193">
      <c r="A164" s="28">
        <v>41883</v>
      </c>
      <c r="B164" s="67"/>
      <c r="C164" s="68"/>
      <c r="D164" s="68"/>
      <c r="E164" s="71"/>
      <c r="F164" s="68">
        <v>4125</v>
      </c>
      <c r="G164" s="68">
        <v>4135</v>
      </c>
      <c r="H164" s="68">
        <v>14</v>
      </c>
      <c r="I164" s="71">
        <f t="shared" si="140"/>
        <v>4149</v>
      </c>
      <c r="J164" s="68"/>
      <c r="K164" s="68"/>
      <c r="L164" s="68"/>
      <c r="M164" s="68"/>
      <c r="N164" s="68">
        <v>53708</v>
      </c>
      <c r="O164" s="68">
        <v>25988</v>
      </c>
      <c r="P164" s="68">
        <v>26452</v>
      </c>
      <c r="Q164" s="71">
        <f t="shared" si="141"/>
        <v>52440</v>
      </c>
      <c r="R164" s="68"/>
      <c r="S164" s="68"/>
      <c r="T164" s="68"/>
      <c r="U164" s="71"/>
      <c r="V164" s="67">
        <v>0</v>
      </c>
      <c r="W164" s="68">
        <v>0</v>
      </c>
      <c r="X164" s="68">
        <v>0</v>
      </c>
      <c r="Y164" s="71">
        <f t="shared" si="142"/>
        <v>0</v>
      </c>
      <c r="Z164" s="67">
        <v>0</v>
      </c>
      <c r="AA164" s="68">
        <v>0</v>
      </c>
      <c r="AB164" s="68">
        <v>0</v>
      </c>
      <c r="AC164" s="71">
        <f t="shared" si="143"/>
        <v>0</v>
      </c>
      <c r="AD164" s="68">
        <v>0</v>
      </c>
      <c r="AE164" s="68">
        <v>0</v>
      </c>
      <c r="AF164" s="68">
        <v>0</v>
      </c>
      <c r="AG164" s="71">
        <f t="shared" si="144"/>
        <v>0</v>
      </c>
      <c r="AH164" s="68">
        <v>0</v>
      </c>
      <c r="AI164" s="68">
        <v>0</v>
      </c>
      <c r="AJ164" s="68">
        <v>0</v>
      </c>
      <c r="AK164" s="71">
        <f t="shared" si="145"/>
        <v>0</v>
      </c>
      <c r="AL164" s="67">
        <v>0</v>
      </c>
      <c r="AM164" s="68">
        <v>0</v>
      </c>
      <c r="AN164" s="68">
        <v>0</v>
      </c>
      <c r="AO164" s="71">
        <f t="shared" si="146"/>
        <v>0</v>
      </c>
      <c r="AP164" s="67">
        <v>110</v>
      </c>
      <c r="AQ164" s="68">
        <v>0</v>
      </c>
      <c r="AR164" s="68">
        <v>84</v>
      </c>
      <c r="AS164" s="71">
        <f t="shared" si="147"/>
        <v>84</v>
      </c>
      <c r="AT164" s="67">
        <v>0</v>
      </c>
      <c r="AU164" s="68">
        <v>0</v>
      </c>
      <c r="AV164" s="68">
        <v>0</v>
      </c>
      <c r="AW164" s="71">
        <f t="shared" si="148"/>
        <v>0</v>
      </c>
      <c r="AX164" s="67">
        <v>0</v>
      </c>
      <c r="AY164" s="68">
        <v>0</v>
      </c>
      <c r="AZ164" s="68">
        <v>0</v>
      </c>
      <c r="BA164" s="71">
        <f t="shared" si="149"/>
        <v>0</v>
      </c>
      <c r="BB164" s="67">
        <v>0</v>
      </c>
      <c r="BC164" s="68">
        <v>0</v>
      </c>
      <c r="BD164" s="68">
        <v>0</v>
      </c>
      <c r="BE164" s="71">
        <f t="shared" si="150"/>
        <v>0</v>
      </c>
      <c r="BF164" s="68">
        <v>0</v>
      </c>
      <c r="BG164" s="68">
        <v>0</v>
      </c>
      <c r="BH164" s="68">
        <v>0</v>
      </c>
      <c r="BI164" s="71">
        <f t="shared" si="151"/>
        <v>0</v>
      </c>
      <c r="BJ164" s="68">
        <v>0</v>
      </c>
      <c r="BK164" s="68">
        <v>0</v>
      </c>
      <c r="BL164" s="68">
        <v>0</v>
      </c>
      <c r="BM164" s="71">
        <f t="shared" si="152"/>
        <v>0</v>
      </c>
      <c r="BN164" s="68">
        <v>0</v>
      </c>
      <c r="BO164" s="68">
        <v>0</v>
      </c>
      <c r="BP164" s="68">
        <v>0</v>
      </c>
      <c r="BQ164" s="71">
        <f t="shared" si="153"/>
        <v>0</v>
      </c>
      <c r="BR164" s="68">
        <v>0</v>
      </c>
      <c r="BS164" s="68">
        <v>0</v>
      </c>
      <c r="BT164" s="68">
        <v>0</v>
      </c>
      <c r="BU164" s="71">
        <f t="shared" si="154"/>
        <v>0</v>
      </c>
      <c r="BV164" s="68">
        <v>0</v>
      </c>
      <c r="BW164" s="68">
        <v>0</v>
      </c>
      <c r="BX164" s="68">
        <v>0</v>
      </c>
      <c r="BY164" s="71">
        <f t="shared" si="155"/>
        <v>0</v>
      </c>
      <c r="BZ164" s="68">
        <v>0</v>
      </c>
      <c r="CA164" s="68">
        <v>0</v>
      </c>
      <c r="CB164" s="68">
        <v>0</v>
      </c>
      <c r="CC164" s="71">
        <f t="shared" si="156"/>
        <v>0</v>
      </c>
      <c r="CD164" s="68">
        <v>0</v>
      </c>
      <c r="CE164" s="68">
        <v>0</v>
      </c>
      <c r="CF164" s="68">
        <v>0</v>
      </c>
      <c r="CG164" s="71">
        <f t="shared" si="157"/>
        <v>0</v>
      </c>
      <c r="CH164" s="68">
        <v>0</v>
      </c>
      <c r="CI164" s="68">
        <v>0</v>
      </c>
      <c r="CJ164" s="68">
        <v>0</v>
      </c>
      <c r="CK164" s="71">
        <f t="shared" si="158"/>
        <v>0</v>
      </c>
      <c r="CL164" s="67">
        <v>0</v>
      </c>
      <c r="CM164" s="68">
        <v>0</v>
      </c>
      <c r="CN164" s="68">
        <v>0</v>
      </c>
      <c r="CO164" s="71">
        <f t="shared" si="159"/>
        <v>0</v>
      </c>
      <c r="CP164" s="68">
        <v>0</v>
      </c>
      <c r="CQ164" s="68">
        <v>0</v>
      </c>
      <c r="CR164" s="68">
        <v>0</v>
      </c>
      <c r="CS164" s="71">
        <f t="shared" si="160"/>
        <v>0</v>
      </c>
      <c r="CT164" s="68">
        <v>0</v>
      </c>
      <c r="CU164" s="68">
        <v>0</v>
      </c>
      <c r="CV164" s="68">
        <v>0</v>
      </c>
      <c r="CW164" s="71">
        <f t="shared" si="161"/>
        <v>0</v>
      </c>
      <c r="CX164" s="68">
        <v>6476</v>
      </c>
      <c r="CY164" s="68">
        <v>6096</v>
      </c>
      <c r="CZ164" s="68">
        <v>290</v>
      </c>
      <c r="DA164" s="71">
        <f t="shared" si="162"/>
        <v>6386</v>
      </c>
      <c r="DB164" s="68">
        <v>0</v>
      </c>
      <c r="DC164" s="68">
        <v>0</v>
      </c>
      <c r="DD164" s="68">
        <v>0</v>
      </c>
      <c r="DE164" s="71">
        <f t="shared" si="163"/>
        <v>0</v>
      </c>
      <c r="DF164" s="68">
        <v>0</v>
      </c>
      <c r="DG164" s="68">
        <v>0</v>
      </c>
      <c r="DH164" s="68">
        <v>0</v>
      </c>
      <c r="DI164" s="68">
        <f t="shared" si="164"/>
        <v>0</v>
      </c>
      <c r="DJ164" s="68"/>
      <c r="DK164" s="68"/>
      <c r="DL164" s="68"/>
      <c r="DM164" s="71"/>
      <c r="DN164" s="68">
        <v>0</v>
      </c>
      <c r="DO164" s="68">
        <v>0</v>
      </c>
      <c r="DP164" s="68">
        <v>0</v>
      </c>
      <c r="DQ164" s="71">
        <f t="shared" si="165"/>
        <v>0</v>
      </c>
      <c r="DR164" s="68">
        <v>0</v>
      </c>
      <c r="DS164" s="68">
        <v>0</v>
      </c>
      <c r="DT164" s="68">
        <v>0</v>
      </c>
      <c r="DU164" s="71">
        <f t="shared" si="166"/>
        <v>0</v>
      </c>
      <c r="DV164" s="68">
        <v>19723</v>
      </c>
      <c r="DW164" s="68">
        <v>17756</v>
      </c>
      <c r="DX164" s="68">
        <v>2135</v>
      </c>
      <c r="DY164" s="71">
        <f t="shared" si="167"/>
        <v>19891</v>
      </c>
      <c r="DZ164" s="68">
        <v>0</v>
      </c>
      <c r="EA164" s="68">
        <v>0</v>
      </c>
      <c r="EB164" s="68">
        <v>0</v>
      </c>
      <c r="EC164" s="71">
        <f t="shared" si="168"/>
        <v>0</v>
      </c>
      <c r="ED164" s="68">
        <v>0</v>
      </c>
      <c r="EE164" s="68">
        <v>0</v>
      </c>
      <c r="EF164" s="68">
        <v>0</v>
      </c>
      <c r="EG164" s="68">
        <f t="shared" si="169"/>
        <v>0</v>
      </c>
      <c r="EH164" s="68"/>
      <c r="EI164" s="68"/>
      <c r="EJ164" s="68"/>
      <c r="EK164" s="71"/>
      <c r="EL164" s="68">
        <v>0</v>
      </c>
      <c r="EM164" s="68">
        <v>0</v>
      </c>
      <c r="EN164" s="68">
        <v>0</v>
      </c>
      <c r="EO164" s="71">
        <f t="shared" si="170"/>
        <v>0</v>
      </c>
      <c r="EP164" s="68">
        <v>774</v>
      </c>
      <c r="EQ164" s="68">
        <v>1206</v>
      </c>
      <c r="ER164" s="68">
        <v>0</v>
      </c>
      <c r="ES164" s="71">
        <f t="shared" si="171"/>
        <v>1206</v>
      </c>
      <c r="ET164" s="68">
        <v>0</v>
      </c>
      <c r="EU164" s="68">
        <v>0</v>
      </c>
      <c r="EV164" s="68">
        <v>0</v>
      </c>
      <c r="EW164" s="71">
        <f t="shared" si="172"/>
        <v>0</v>
      </c>
      <c r="EX164" s="67">
        <v>0</v>
      </c>
      <c r="EY164" s="68">
        <v>0</v>
      </c>
      <c r="EZ164" s="68">
        <v>0</v>
      </c>
      <c r="FA164" s="71">
        <f t="shared" si="173"/>
        <v>0</v>
      </c>
      <c r="FB164" s="68">
        <v>0</v>
      </c>
      <c r="FC164" s="68">
        <v>0</v>
      </c>
      <c r="FD164" s="68">
        <v>0</v>
      </c>
      <c r="FE164" s="71">
        <f t="shared" si="174"/>
        <v>0</v>
      </c>
      <c r="FF164" s="67">
        <v>0</v>
      </c>
      <c r="FG164" s="68">
        <v>0</v>
      </c>
      <c r="FH164" s="68">
        <v>0</v>
      </c>
      <c r="FI164" s="71">
        <f t="shared" si="175"/>
        <v>0</v>
      </c>
      <c r="FJ164" s="68">
        <v>0</v>
      </c>
      <c r="FK164" s="68">
        <v>0</v>
      </c>
      <c r="FL164" s="68">
        <v>0</v>
      </c>
      <c r="FM164" s="71"/>
      <c r="FN164" s="68">
        <v>0</v>
      </c>
      <c r="FO164" s="68">
        <v>0</v>
      </c>
      <c r="FP164" s="68">
        <v>0</v>
      </c>
      <c r="FQ164" s="71">
        <f t="shared" si="176"/>
        <v>0</v>
      </c>
      <c r="FR164" s="68">
        <v>0</v>
      </c>
      <c r="FS164" s="68">
        <v>0</v>
      </c>
      <c r="FT164" s="68">
        <v>0</v>
      </c>
      <c r="FU164" s="71">
        <f t="shared" si="177"/>
        <v>0</v>
      </c>
      <c r="FV164" s="68">
        <v>10085</v>
      </c>
      <c r="FW164" s="68">
        <v>1767</v>
      </c>
      <c r="FX164" s="68">
        <v>7395</v>
      </c>
      <c r="FY164" s="71">
        <f t="shared" si="178"/>
        <v>9162</v>
      </c>
      <c r="FZ164" s="68">
        <v>0</v>
      </c>
      <c r="GA164" s="68">
        <v>0</v>
      </c>
      <c r="GB164" s="68">
        <v>0</v>
      </c>
      <c r="GC164" s="71">
        <f t="shared" si="179"/>
        <v>0</v>
      </c>
      <c r="GD164" s="82">
        <v>0</v>
      </c>
      <c r="GE164" s="83">
        <v>0</v>
      </c>
      <c r="GF164" s="83">
        <v>0</v>
      </c>
      <c r="GG164" s="84">
        <f t="shared" si="180"/>
        <v>0</v>
      </c>
      <c r="GH164" s="68">
        <f t="shared" si="182"/>
        <v>95001</v>
      </c>
      <c r="GI164" s="68">
        <f t="shared" si="182"/>
        <v>56948</v>
      </c>
      <c r="GJ164" s="68">
        <f t="shared" si="182"/>
        <v>36370</v>
      </c>
      <c r="GK164" s="71">
        <f t="shared" si="182"/>
        <v>93318</v>
      </c>
    </row>
    <row r="165" spans="1:193">
      <c r="A165" s="28">
        <v>41913</v>
      </c>
      <c r="B165" s="67"/>
      <c r="C165" s="68"/>
      <c r="D165" s="68"/>
      <c r="E165" s="71"/>
      <c r="F165" s="68">
        <v>4058</v>
      </c>
      <c r="G165" s="68">
        <v>4024</v>
      </c>
      <c r="H165" s="68">
        <v>278</v>
      </c>
      <c r="I165" s="71">
        <f t="shared" si="140"/>
        <v>4302</v>
      </c>
      <c r="J165" s="68"/>
      <c r="K165" s="68"/>
      <c r="L165" s="68"/>
      <c r="M165" s="68"/>
      <c r="N165" s="68">
        <v>47705</v>
      </c>
      <c r="O165" s="68">
        <v>23189</v>
      </c>
      <c r="P165" s="68">
        <v>25905</v>
      </c>
      <c r="Q165" s="71">
        <f t="shared" si="141"/>
        <v>49094</v>
      </c>
      <c r="R165" s="68"/>
      <c r="S165" s="68"/>
      <c r="T165" s="68"/>
      <c r="U165" s="71"/>
      <c r="V165" s="67">
        <v>0</v>
      </c>
      <c r="W165" s="68">
        <v>0</v>
      </c>
      <c r="X165" s="68">
        <v>0</v>
      </c>
      <c r="Y165" s="71">
        <f t="shared" si="142"/>
        <v>0</v>
      </c>
      <c r="Z165" s="67">
        <v>0</v>
      </c>
      <c r="AA165" s="68">
        <v>0</v>
      </c>
      <c r="AB165" s="68">
        <v>0</v>
      </c>
      <c r="AC165" s="71">
        <f t="shared" si="143"/>
        <v>0</v>
      </c>
      <c r="AD165" s="68">
        <v>0</v>
      </c>
      <c r="AE165" s="68">
        <v>0</v>
      </c>
      <c r="AF165" s="68">
        <v>0</v>
      </c>
      <c r="AG165" s="71">
        <f t="shared" si="144"/>
        <v>0</v>
      </c>
      <c r="AH165" s="68">
        <v>0</v>
      </c>
      <c r="AI165" s="68">
        <v>0</v>
      </c>
      <c r="AJ165" s="68">
        <v>0</v>
      </c>
      <c r="AK165" s="71">
        <f t="shared" si="145"/>
        <v>0</v>
      </c>
      <c r="AL165" s="67">
        <v>0</v>
      </c>
      <c r="AM165" s="68">
        <v>0</v>
      </c>
      <c r="AN165" s="68">
        <v>0</v>
      </c>
      <c r="AO165" s="71">
        <f t="shared" si="146"/>
        <v>0</v>
      </c>
      <c r="AP165" s="67">
        <v>180</v>
      </c>
      <c r="AQ165" s="68">
        <v>0</v>
      </c>
      <c r="AR165" s="68">
        <v>87</v>
      </c>
      <c r="AS165" s="71">
        <f t="shared" si="147"/>
        <v>87</v>
      </c>
      <c r="AT165" s="67">
        <v>0</v>
      </c>
      <c r="AU165" s="68">
        <v>0</v>
      </c>
      <c r="AV165" s="68">
        <v>0</v>
      </c>
      <c r="AW165" s="71">
        <f t="shared" si="148"/>
        <v>0</v>
      </c>
      <c r="AX165" s="67">
        <v>0</v>
      </c>
      <c r="AY165" s="68">
        <v>0</v>
      </c>
      <c r="AZ165" s="68">
        <v>0</v>
      </c>
      <c r="BA165" s="71">
        <f t="shared" si="149"/>
        <v>0</v>
      </c>
      <c r="BB165" s="67">
        <v>0</v>
      </c>
      <c r="BC165" s="68">
        <v>0</v>
      </c>
      <c r="BD165" s="68">
        <v>0</v>
      </c>
      <c r="BE165" s="71">
        <f t="shared" si="150"/>
        <v>0</v>
      </c>
      <c r="BF165" s="68">
        <v>0</v>
      </c>
      <c r="BG165" s="68">
        <v>0</v>
      </c>
      <c r="BH165" s="68">
        <v>0</v>
      </c>
      <c r="BI165" s="71">
        <f t="shared" si="151"/>
        <v>0</v>
      </c>
      <c r="BJ165" s="68">
        <v>0</v>
      </c>
      <c r="BK165" s="68">
        <v>0</v>
      </c>
      <c r="BL165" s="68">
        <v>0</v>
      </c>
      <c r="BM165" s="71">
        <f t="shared" si="152"/>
        <v>0</v>
      </c>
      <c r="BN165" s="68">
        <v>0</v>
      </c>
      <c r="BO165" s="68">
        <v>0</v>
      </c>
      <c r="BP165" s="68">
        <v>0</v>
      </c>
      <c r="BQ165" s="71">
        <f t="shared" si="153"/>
        <v>0</v>
      </c>
      <c r="BR165" s="68">
        <v>0</v>
      </c>
      <c r="BS165" s="68">
        <v>0</v>
      </c>
      <c r="BT165" s="68">
        <v>0</v>
      </c>
      <c r="BU165" s="71">
        <f t="shared" si="154"/>
        <v>0</v>
      </c>
      <c r="BV165" s="68">
        <v>0</v>
      </c>
      <c r="BW165" s="68">
        <v>0</v>
      </c>
      <c r="BX165" s="68">
        <v>0</v>
      </c>
      <c r="BY165" s="71">
        <f t="shared" si="155"/>
        <v>0</v>
      </c>
      <c r="BZ165" s="68">
        <v>0</v>
      </c>
      <c r="CA165" s="68">
        <v>0</v>
      </c>
      <c r="CB165" s="68">
        <v>0</v>
      </c>
      <c r="CC165" s="71">
        <f t="shared" si="156"/>
        <v>0</v>
      </c>
      <c r="CD165" s="68">
        <v>0</v>
      </c>
      <c r="CE165" s="68">
        <v>0</v>
      </c>
      <c r="CF165" s="68">
        <v>0</v>
      </c>
      <c r="CG165" s="71">
        <f t="shared" si="157"/>
        <v>0</v>
      </c>
      <c r="CH165" s="68">
        <v>0</v>
      </c>
      <c r="CI165" s="68">
        <v>0</v>
      </c>
      <c r="CJ165" s="68">
        <v>0</v>
      </c>
      <c r="CK165" s="71">
        <f t="shared" si="158"/>
        <v>0</v>
      </c>
      <c r="CL165" s="67">
        <v>0</v>
      </c>
      <c r="CM165" s="68">
        <v>0</v>
      </c>
      <c r="CN165" s="68">
        <v>0</v>
      </c>
      <c r="CO165" s="71">
        <f t="shared" si="159"/>
        <v>0</v>
      </c>
      <c r="CP165" s="68">
        <v>0</v>
      </c>
      <c r="CQ165" s="68">
        <v>0</v>
      </c>
      <c r="CR165" s="68">
        <v>0</v>
      </c>
      <c r="CS165" s="71">
        <f t="shared" si="160"/>
        <v>0</v>
      </c>
      <c r="CT165" s="68">
        <v>0</v>
      </c>
      <c r="CU165" s="68">
        <v>0</v>
      </c>
      <c r="CV165" s="68">
        <v>0</v>
      </c>
      <c r="CW165" s="71">
        <f t="shared" si="161"/>
        <v>0</v>
      </c>
      <c r="CX165" s="68">
        <v>6269</v>
      </c>
      <c r="CY165" s="68">
        <v>5678</v>
      </c>
      <c r="CZ165" s="68">
        <v>148</v>
      </c>
      <c r="DA165" s="71">
        <f t="shared" si="162"/>
        <v>5826</v>
      </c>
      <c r="DB165" s="68">
        <v>0</v>
      </c>
      <c r="DC165" s="68">
        <v>0</v>
      </c>
      <c r="DD165" s="68">
        <v>0</v>
      </c>
      <c r="DE165" s="71">
        <f t="shared" si="163"/>
        <v>0</v>
      </c>
      <c r="DF165" s="68">
        <v>0</v>
      </c>
      <c r="DG165" s="68">
        <v>0</v>
      </c>
      <c r="DH165" s="68">
        <v>0</v>
      </c>
      <c r="DI165" s="68">
        <f t="shared" si="164"/>
        <v>0</v>
      </c>
      <c r="DJ165" s="68"/>
      <c r="DK165" s="68"/>
      <c r="DL165" s="68"/>
      <c r="DM165" s="71"/>
      <c r="DN165" s="68">
        <v>0</v>
      </c>
      <c r="DO165" s="68">
        <v>0</v>
      </c>
      <c r="DP165" s="68">
        <v>0</v>
      </c>
      <c r="DQ165" s="71">
        <f t="shared" si="165"/>
        <v>0</v>
      </c>
      <c r="DR165" s="68">
        <v>0</v>
      </c>
      <c r="DS165" s="68">
        <v>0</v>
      </c>
      <c r="DT165" s="68">
        <v>0</v>
      </c>
      <c r="DU165" s="71">
        <f t="shared" si="166"/>
        <v>0</v>
      </c>
      <c r="DV165" s="68">
        <v>18652</v>
      </c>
      <c r="DW165" s="68">
        <v>16723</v>
      </c>
      <c r="DX165" s="68">
        <v>1738</v>
      </c>
      <c r="DY165" s="71">
        <f t="shared" si="167"/>
        <v>18461</v>
      </c>
      <c r="DZ165" s="68">
        <v>0</v>
      </c>
      <c r="EA165" s="68">
        <v>0</v>
      </c>
      <c r="EB165" s="68">
        <v>0</v>
      </c>
      <c r="EC165" s="71">
        <f t="shared" si="168"/>
        <v>0</v>
      </c>
      <c r="ED165" s="68">
        <v>0</v>
      </c>
      <c r="EE165" s="68">
        <v>0</v>
      </c>
      <c r="EF165" s="68">
        <v>0</v>
      </c>
      <c r="EG165" s="68">
        <f t="shared" si="169"/>
        <v>0</v>
      </c>
      <c r="EH165" s="68"/>
      <c r="EI165" s="68"/>
      <c r="EJ165" s="68"/>
      <c r="EK165" s="71"/>
      <c r="EL165" s="68">
        <v>0</v>
      </c>
      <c r="EM165" s="68">
        <v>0</v>
      </c>
      <c r="EN165" s="68">
        <v>0</v>
      </c>
      <c r="EO165" s="71">
        <f t="shared" si="170"/>
        <v>0</v>
      </c>
      <c r="EP165" s="68">
        <v>1190</v>
      </c>
      <c r="EQ165" s="68">
        <v>798</v>
      </c>
      <c r="ER165" s="68">
        <v>0</v>
      </c>
      <c r="ES165" s="71">
        <f t="shared" si="171"/>
        <v>798</v>
      </c>
      <c r="ET165" s="68">
        <v>0</v>
      </c>
      <c r="EU165" s="68">
        <v>0</v>
      </c>
      <c r="EV165" s="68">
        <v>0</v>
      </c>
      <c r="EW165" s="71">
        <f t="shared" si="172"/>
        <v>0</v>
      </c>
      <c r="EX165" s="67">
        <v>0</v>
      </c>
      <c r="EY165" s="68">
        <v>0</v>
      </c>
      <c r="EZ165" s="68">
        <v>0</v>
      </c>
      <c r="FA165" s="71">
        <f t="shared" si="173"/>
        <v>0</v>
      </c>
      <c r="FB165" s="68">
        <v>0</v>
      </c>
      <c r="FC165" s="68">
        <v>0</v>
      </c>
      <c r="FD165" s="68">
        <v>0</v>
      </c>
      <c r="FE165" s="71">
        <f t="shared" si="174"/>
        <v>0</v>
      </c>
      <c r="FF165" s="67">
        <v>0</v>
      </c>
      <c r="FG165" s="68">
        <v>0</v>
      </c>
      <c r="FH165" s="68">
        <v>0</v>
      </c>
      <c r="FI165" s="71">
        <f t="shared" si="175"/>
        <v>0</v>
      </c>
      <c r="FJ165" s="68">
        <v>0</v>
      </c>
      <c r="FK165" s="68">
        <v>0</v>
      </c>
      <c r="FL165" s="68">
        <v>0</v>
      </c>
      <c r="FM165" s="71"/>
      <c r="FN165" s="68">
        <v>0</v>
      </c>
      <c r="FO165" s="68">
        <v>0</v>
      </c>
      <c r="FP165" s="68">
        <v>0</v>
      </c>
      <c r="FQ165" s="71">
        <f t="shared" si="176"/>
        <v>0</v>
      </c>
      <c r="FR165" s="68">
        <v>0</v>
      </c>
      <c r="FS165" s="68">
        <v>0</v>
      </c>
      <c r="FT165" s="68">
        <v>0</v>
      </c>
      <c r="FU165" s="71">
        <f t="shared" si="177"/>
        <v>0</v>
      </c>
      <c r="FV165" s="68">
        <v>9326</v>
      </c>
      <c r="FW165" s="68">
        <v>1895</v>
      </c>
      <c r="FX165" s="68">
        <v>7159</v>
      </c>
      <c r="FY165" s="71">
        <f t="shared" si="178"/>
        <v>9054</v>
      </c>
      <c r="FZ165" s="68">
        <v>0</v>
      </c>
      <c r="GA165" s="68">
        <v>0</v>
      </c>
      <c r="GB165" s="68">
        <v>0</v>
      </c>
      <c r="GC165" s="71">
        <f t="shared" si="179"/>
        <v>0</v>
      </c>
      <c r="GD165" s="82">
        <v>0</v>
      </c>
      <c r="GE165" s="83">
        <v>0</v>
      </c>
      <c r="GF165" s="83">
        <v>0</v>
      </c>
      <c r="GG165" s="84">
        <f t="shared" si="180"/>
        <v>0</v>
      </c>
      <c r="GH165" s="68">
        <f t="shared" si="182"/>
        <v>87380</v>
      </c>
      <c r="GI165" s="68">
        <f t="shared" si="182"/>
        <v>52307</v>
      </c>
      <c r="GJ165" s="68">
        <f t="shared" si="182"/>
        <v>35315</v>
      </c>
      <c r="GK165" s="71">
        <f t="shared" si="182"/>
        <v>87622</v>
      </c>
    </row>
    <row r="166" spans="1:193">
      <c r="A166" s="28">
        <v>41944</v>
      </c>
      <c r="B166" s="67"/>
      <c r="C166" s="68"/>
      <c r="D166" s="68"/>
      <c r="E166" s="71"/>
      <c r="F166" s="68">
        <v>4160</v>
      </c>
      <c r="G166" s="68">
        <v>3676</v>
      </c>
      <c r="H166" s="68">
        <v>131</v>
      </c>
      <c r="I166" s="71">
        <f t="shared" si="140"/>
        <v>3807</v>
      </c>
      <c r="J166" s="68"/>
      <c r="K166" s="68"/>
      <c r="L166" s="68"/>
      <c r="M166" s="68"/>
      <c r="N166" s="68">
        <v>51143</v>
      </c>
      <c r="O166" s="68">
        <v>15877</v>
      </c>
      <c r="P166" s="68">
        <v>31434</v>
      </c>
      <c r="Q166" s="71">
        <f t="shared" si="141"/>
        <v>47311</v>
      </c>
      <c r="R166" s="68"/>
      <c r="S166" s="68"/>
      <c r="T166" s="68"/>
      <c r="U166" s="71"/>
      <c r="V166" s="67">
        <v>0</v>
      </c>
      <c r="W166" s="68">
        <v>0</v>
      </c>
      <c r="X166" s="68">
        <v>0</v>
      </c>
      <c r="Y166" s="71">
        <f t="shared" si="142"/>
        <v>0</v>
      </c>
      <c r="Z166" s="67">
        <v>0</v>
      </c>
      <c r="AA166" s="68">
        <v>0</v>
      </c>
      <c r="AB166" s="68">
        <v>0</v>
      </c>
      <c r="AC166" s="71">
        <f t="shared" si="143"/>
        <v>0</v>
      </c>
      <c r="AD166" s="68">
        <v>0</v>
      </c>
      <c r="AE166" s="68">
        <v>0</v>
      </c>
      <c r="AF166" s="68">
        <v>0</v>
      </c>
      <c r="AG166" s="71">
        <f t="shared" si="144"/>
        <v>0</v>
      </c>
      <c r="AH166" s="68">
        <v>0</v>
      </c>
      <c r="AI166" s="68">
        <v>0</v>
      </c>
      <c r="AJ166" s="68">
        <v>0</v>
      </c>
      <c r="AK166" s="71">
        <f t="shared" si="145"/>
        <v>0</v>
      </c>
      <c r="AL166" s="67">
        <v>0</v>
      </c>
      <c r="AM166" s="68">
        <v>0</v>
      </c>
      <c r="AN166" s="68">
        <v>0</v>
      </c>
      <c r="AO166" s="71">
        <f t="shared" si="146"/>
        <v>0</v>
      </c>
      <c r="AP166" s="67">
        <v>207</v>
      </c>
      <c r="AQ166" s="68">
        <v>0</v>
      </c>
      <c r="AR166" s="68">
        <v>56</v>
      </c>
      <c r="AS166" s="71">
        <f t="shared" si="147"/>
        <v>56</v>
      </c>
      <c r="AT166" s="67">
        <v>0</v>
      </c>
      <c r="AU166" s="68">
        <v>0</v>
      </c>
      <c r="AV166" s="68">
        <v>0</v>
      </c>
      <c r="AW166" s="71">
        <f t="shared" si="148"/>
        <v>0</v>
      </c>
      <c r="AX166" s="67">
        <v>0</v>
      </c>
      <c r="AY166" s="68">
        <v>0</v>
      </c>
      <c r="AZ166" s="68">
        <v>0</v>
      </c>
      <c r="BA166" s="71">
        <f t="shared" si="149"/>
        <v>0</v>
      </c>
      <c r="BB166" s="67">
        <v>0</v>
      </c>
      <c r="BC166" s="68">
        <v>0</v>
      </c>
      <c r="BD166" s="68">
        <v>0</v>
      </c>
      <c r="BE166" s="71">
        <f t="shared" si="150"/>
        <v>0</v>
      </c>
      <c r="BF166" s="68">
        <v>0</v>
      </c>
      <c r="BG166" s="68">
        <v>0</v>
      </c>
      <c r="BH166" s="68">
        <v>0</v>
      </c>
      <c r="BI166" s="71">
        <f t="shared" si="151"/>
        <v>0</v>
      </c>
      <c r="BJ166" s="68">
        <v>0</v>
      </c>
      <c r="BK166" s="68">
        <v>0</v>
      </c>
      <c r="BL166" s="68">
        <v>0</v>
      </c>
      <c r="BM166" s="71">
        <f t="shared" si="152"/>
        <v>0</v>
      </c>
      <c r="BN166" s="68">
        <v>0</v>
      </c>
      <c r="BO166" s="68">
        <v>0</v>
      </c>
      <c r="BP166" s="68">
        <v>0</v>
      </c>
      <c r="BQ166" s="71">
        <f t="shared" si="153"/>
        <v>0</v>
      </c>
      <c r="BR166" s="68">
        <v>0</v>
      </c>
      <c r="BS166" s="68">
        <v>0</v>
      </c>
      <c r="BT166" s="68">
        <v>0</v>
      </c>
      <c r="BU166" s="71">
        <f t="shared" si="154"/>
        <v>0</v>
      </c>
      <c r="BV166" s="68">
        <v>0</v>
      </c>
      <c r="BW166" s="68">
        <v>0</v>
      </c>
      <c r="BX166" s="68">
        <v>0</v>
      </c>
      <c r="BY166" s="71">
        <f t="shared" si="155"/>
        <v>0</v>
      </c>
      <c r="BZ166" s="68">
        <v>0</v>
      </c>
      <c r="CA166" s="68">
        <v>0</v>
      </c>
      <c r="CB166" s="68">
        <v>0</v>
      </c>
      <c r="CC166" s="71">
        <f t="shared" si="156"/>
        <v>0</v>
      </c>
      <c r="CD166" s="68">
        <v>0</v>
      </c>
      <c r="CE166" s="68">
        <v>0</v>
      </c>
      <c r="CF166" s="68">
        <v>0</v>
      </c>
      <c r="CG166" s="71">
        <f t="shared" si="157"/>
        <v>0</v>
      </c>
      <c r="CH166" s="68">
        <v>0</v>
      </c>
      <c r="CI166" s="68">
        <v>0</v>
      </c>
      <c r="CJ166" s="68">
        <v>0</v>
      </c>
      <c r="CK166" s="71">
        <f t="shared" si="158"/>
        <v>0</v>
      </c>
      <c r="CL166" s="67">
        <v>0</v>
      </c>
      <c r="CM166" s="68">
        <v>0</v>
      </c>
      <c r="CN166" s="68">
        <v>0</v>
      </c>
      <c r="CO166" s="71">
        <f t="shared" si="159"/>
        <v>0</v>
      </c>
      <c r="CP166" s="68">
        <v>0</v>
      </c>
      <c r="CQ166" s="68">
        <v>0</v>
      </c>
      <c r="CR166" s="68">
        <v>0</v>
      </c>
      <c r="CS166" s="71">
        <f t="shared" si="160"/>
        <v>0</v>
      </c>
      <c r="CT166" s="68">
        <v>0</v>
      </c>
      <c r="CU166" s="68">
        <v>0</v>
      </c>
      <c r="CV166" s="68">
        <v>0</v>
      </c>
      <c r="CW166" s="71">
        <f t="shared" si="161"/>
        <v>0</v>
      </c>
      <c r="CX166" s="68">
        <v>5843</v>
      </c>
      <c r="CY166" s="68">
        <v>5006</v>
      </c>
      <c r="CZ166" s="68">
        <v>210</v>
      </c>
      <c r="DA166" s="71">
        <f t="shared" si="162"/>
        <v>5216</v>
      </c>
      <c r="DB166" s="68">
        <v>0</v>
      </c>
      <c r="DC166" s="68">
        <v>0</v>
      </c>
      <c r="DD166" s="68">
        <v>0</v>
      </c>
      <c r="DE166" s="71">
        <f t="shared" si="163"/>
        <v>0</v>
      </c>
      <c r="DF166" s="68">
        <v>0</v>
      </c>
      <c r="DG166" s="68">
        <v>0</v>
      </c>
      <c r="DH166" s="68">
        <v>0</v>
      </c>
      <c r="DI166" s="68">
        <f t="shared" si="164"/>
        <v>0</v>
      </c>
      <c r="DJ166" s="68"/>
      <c r="DK166" s="68"/>
      <c r="DL166" s="68"/>
      <c r="DM166" s="71"/>
      <c r="DN166" s="68">
        <v>0</v>
      </c>
      <c r="DO166" s="68">
        <v>0</v>
      </c>
      <c r="DP166" s="68">
        <v>0</v>
      </c>
      <c r="DQ166" s="71">
        <f t="shared" si="165"/>
        <v>0</v>
      </c>
      <c r="DR166" s="68">
        <v>0</v>
      </c>
      <c r="DS166" s="68">
        <v>0</v>
      </c>
      <c r="DT166" s="68">
        <v>0</v>
      </c>
      <c r="DU166" s="71">
        <f t="shared" si="166"/>
        <v>0</v>
      </c>
      <c r="DV166" s="68">
        <v>18700</v>
      </c>
      <c r="DW166" s="68">
        <v>14771</v>
      </c>
      <c r="DX166" s="68">
        <v>2817</v>
      </c>
      <c r="DY166" s="71">
        <f t="shared" si="167"/>
        <v>17588</v>
      </c>
      <c r="DZ166" s="68">
        <v>0</v>
      </c>
      <c r="EA166" s="68">
        <v>0</v>
      </c>
      <c r="EB166" s="68">
        <v>0</v>
      </c>
      <c r="EC166" s="71">
        <f t="shared" si="168"/>
        <v>0</v>
      </c>
      <c r="ED166" s="68">
        <v>0</v>
      </c>
      <c r="EE166" s="68">
        <v>0</v>
      </c>
      <c r="EF166" s="68">
        <v>0</v>
      </c>
      <c r="EG166" s="68">
        <f t="shared" si="169"/>
        <v>0</v>
      </c>
      <c r="EH166" s="68"/>
      <c r="EI166" s="68"/>
      <c r="EJ166" s="68"/>
      <c r="EK166" s="71"/>
      <c r="EL166" s="68">
        <v>0</v>
      </c>
      <c r="EM166" s="68">
        <v>0</v>
      </c>
      <c r="EN166" s="68">
        <v>0</v>
      </c>
      <c r="EO166" s="71">
        <f t="shared" si="170"/>
        <v>0</v>
      </c>
      <c r="EP166" s="68">
        <v>1431</v>
      </c>
      <c r="EQ166" s="68">
        <v>1039</v>
      </c>
      <c r="ER166" s="68">
        <v>0</v>
      </c>
      <c r="ES166" s="71">
        <f t="shared" si="171"/>
        <v>1039</v>
      </c>
      <c r="ET166" s="68">
        <v>0</v>
      </c>
      <c r="EU166" s="68">
        <v>0</v>
      </c>
      <c r="EV166" s="68">
        <v>0</v>
      </c>
      <c r="EW166" s="71">
        <f t="shared" si="172"/>
        <v>0</v>
      </c>
      <c r="EX166" s="67">
        <v>0</v>
      </c>
      <c r="EY166" s="68">
        <v>0</v>
      </c>
      <c r="EZ166" s="68">
        <v>0</v>
      </c>
      <c r="FA166" s="71">
        <f t="shared" si="173"/>
        <v>0</v>
      </c>
      <c r="FB166" s="68">
        <v>0</v>
      </c>
      <c r="FC166" s="68">
        <v>0</v>
      </c>
      <c r="FD166" s="68">
        <v>0</v>
      </c>
      <c r="FE166" s="71">
        <f t="shared" si="174"/>
        <v>0</v>
      </c>
      <c r="FF166" s="67">
        <v>0</v>
      </c>
      <c r="FG166" s="68">
        <v>0</v>
      </c>
      <c r="FH166" s="68">
        <v>0</v>
      </c>
      <c r="FI166" s="71">
        <f t="shared" si="175"/>
        <v>0</v>
      </c>
      <c r="FJ166" s="68">
        <v>0</v>
      </c>
      <c r="FK166" s="68">
        <v>0</v>
      </c>
      <c r="FL166" s="68">
        <v>0</v>
      </c>
      <c r="FM166" s="71"/>
      <c r="FN166" s="68">
        <v>0</v>
      </c>
      <c r="FO166" s="68">
        <v>0</v>
      </c>
      <c r="FP166" s="68">
        <v>0</v>
      </c>
      <c r="FQ166" s="71">
        <f t="shared" si="176"/>
        <v>0</v>
      </c>
      <c r="FR166" s="68">
        <v>0</v>
      </c>
      <c r="FS166" s="68">
        <v>0</v>
      </c>
      <c r="FT166" s="68">
        <v>0</v>
      </c>
      <c r="FU166" s="71">
        <f t="shared" si="177"/>
        <v>0</v>
      </c>
      <c r="FV166" s="68">
        <v>9736</v>
      </c>
      <c r="FW166" s="68">
        <v>1386</v>
      </c>
      <c r="FX166" s="68">
        <v>7689</v>
      </c>
      <c r="FY166" s="71">
        <f t="shared" si="178"/>
        <v>9075</v>
      </c>
      <c r="FZ166" s="68">
        <v>0</v>
      </c>
      <c r="GA166" s="68">
        <v>0</v>
      </c>
      <c r="GB166" s="68">
        <v>0</v>
      </c>
      <c r="GC166" s="71">
        <f t="shared" si="179"/>
        <v>0</v>
      </c>
      <c r="GD166" s="82">
        <v>0</v>
      </c>
      <c r="GE166" s="83">
        <v>0</v>
      </c>
      <c r="GF166" s="83">
        <v>0</v>
      </c>
      <c r="GG166" s="84">
        <f t="shared" si="180"/>
        <v>0</v>
      </c>
      <c r="GH166" s="68">
        <f t="shared" si="182"/>
        <v>91220</v>
      </c>
      <c r="GI166" s="68">
        <f t="shared" si="182"/>
        <v>41755</v>
      </c>
      <c r="GJ166" s="68">
        <f t="shared" si="182"/>
        <v>42337</v>
      </c>
      <c r="GK166" s="71">
        <f t="shared" si="182"/>
        <v>84092</v>
      </c>
    </row>
    <row r="167" spans="1:193" ht="11.25" customHeight="1">
      <c r="A167" s="28">
        <v>41974</v>
      </c>
      <c r="B167" s="67"/>
      <c r="C167" s="68"/>
      <c r="D167" s="68"/>
      <c r="E167" s="71"/>
      <c r="F167" s="68">
        <v>3719</v>
      </c>
      <c r="G167" s="68">
        <v>3545</v>
      </c>
      <c r="H167" s="68">
        <v>163</v>
      </c>
      <c r="I167" s="71">
        <f t="shared" si="140"/>
        <v>3708</v>
      </c>
      <c r="J167" s="68"/>
      <c r="K167" s="68"/>
      <c r="L167" s="68"/>
      <c r="M167" s="68"/>
      <c r="N167" s="68">
        <v>40832</v>
      </c>
      <c r="O167" s="68">
        <v>16191</v>
      </c>
      <c r="P167" s="68">
        <v>26820</v>
      </c>
      <c r="Q167" s="71">
        <f t="shared" si="141"/>
        <v>43011</v>
      </c>
      <c r="R167" s="68"/>
      <c r="S167" s="68"/>
      <c r="T167" s="68"/>
      <c r="U167" s="71"/>
      <c r="V167" s="67">
        <v>0</v>
      </c>
      <c r="W167" s="68">
        <v>0</v>
      </c>
      <c r="X167" s="68">
        <v>0</v>
      </c>
      <c r="Y167" s="71">
        <f t="shared" si="142"/>
        <v>0</v>
      </c>
      <c r="Z167" s="67">
        <v>0</v>
      </c>
      <c r="AA167" s="68">
        <v>0</v>
      </c>
      <c r="AB167" s="68">
        <v>0</v>
      </c>
      <c r="AC167" s="71">
        <f t="shared" si="143"/>
        <v>0</v>
      </c>
      <c r="AD167" s="68">
        <v>0</v>
      </c>
      <c r="AE167" s="68">
        <v>0</v>
      </c>
      <c r="AF167" s="68">
        <v>0</v>
      </c>
      <c r="AG167" s="71">
        <f t="shared" si="144"/>
        <v>0</v>
      </c>
      <c r="AH167" s="68">
        <v>0</v>
      </c>
      <c r="AI167" s="68">
        <v>0</v>
      </c>
      <c r="AJ167" s="68">
        <v>0</v>
      </c>
      <c r="AK167" s="71">
        <f t="shared" si="145"/>
        <v>0</v>
      </c>
      <c r="AL167" s="67">
        <v>0</v>
      </c>
      <c r="AM167" s="68">
        <v>0</v>
      </c>
      <c r="AN167" s="68">
        <v>0</v>
      </c>
      <c r="AO167" s="71">
        <f t="shared" si="146"/>
        <v>0</v>
      </c>
      <c r="AP167" s="67">
        <v>235</v>
      </c>
      <c r="AQ167" s="68">
        <v>0</v>
      </c>
      <c r="AR167" s="68">
        <v>216</v>
      </c>
      <c r="AS167" s="71">
        <f t="shared" si="147"/>
        <v>216</v>
      </c>
      <c r="AT167" s="67">
        <v>0</v>
      </c>
      <c r="AU167" s="68">
        <v>0</v>
      </c>
      <c r="AV167" s="68">
        <v>0</v>
      </c>
      <c r="AW167" s="71">
        <f t="shared" si="148"/>
        <v>0</v>
      </c>
      <c r="AX167" s="67">
        <v>0</v>
      </c>
      <c r="AY167" s="68">
        <v>0</v>
      </c>
      <c r="AZ167" s="68">
        <v>0</v>
      </c>
      <c r="BA167" s="71">
        <f t="shared" si="149"/>
        <v>0</v>
      </c>
      <c r="BB167" s="67">
        <v>0</v>
      </c>
      <c r="BC167" s="68">
        <v>0</v>
      </c>
      <c r="BD167" s="68">
        <v>0</v>
      </c>
      <c r="BE167" s="71">
        <f t="shared" si="150"/>
        <v>0</v>
      </c>
      <c r="BF167" s="68">
        <v>0</v>
      </c>
      <c r="BG167" s="68">
        <v>0</v>
      </c>
      <c r="BH167" s="68">
        <v>0</v>
      </c>
      <c r="BI167" s="71">
        <f t="shared" si="151"/>
        <v>0</v>
      </c>
      <c r="BJ167" s="68">
        <v>0</v>
      </c>
      <c r="BK167" s="68">
        <v>0</v>
      </c>
      <c r="BL167" s="68">
        <v>0</v>
      </c>
      <c r="BM167" s="71">
        <f t="shared" si="152"/>
        <v>0</v>
      </c>
      <c r="BN167" s="68">
        <v>0</v>
      </c>
      <c r="BO167" s="68">
        <v>0</v>
      </c>
      <c r="BP167" s="68">
        <v>0</v>
      </c>
      <c r="BQ167" s="71">
        <f t="shared" si="153"/>
        <v>0</v>
      </c>
      <c r="BR167" s="68">
        <v>0</v>
      </c>
      <c r="BS167" s="68">
        <v>0</v>
      </c>
      <c r="BT167" s="68">
        <v>0</v>
      </c>
      <c r="BU167" s="71">
        <f t="shared" si="154"/>
        <v>0</v>
      </c>
      <c r="BV167" s="68">
        <v>0</v>
      </c>
      <c r="BW167" s="68">
        <v>0</v>
      </c>
      <c r="BX167" s="68">
        <v>0</v>
      </c>
      <c r="BY167" s="71">
        <f t="shared" si="155"/>
        <v>0</v>
      </c>
      <c r="BZ167" s="68">
        <v>0</v>
      </c>
      <c r="CA167" s="68">
        <v>0</v>
      </c>
      <c r="CB167" s="68">
        <v>0</v>
      </c>
      <c r="CC167" s="71">
        <f t="shared" si="156"/>
        <v>0</v>
      </c>
      <c r="CD167" s="68">
        <v>0</v>
      </c>
      <c r="CE167" s="68">
        <v>0</v>
      </c>
      <c r="CF167" s="68">
        <v>0</v>
      </c>
      <c r="CG167" s="71">
        <f t="shared" si="157"/>
        <v>0</v>
      </c>
      <c r="CH167" s="68">
        <v>0</v>
      </c>
      <c r="CI167" s="68">
        <v>0</v>
      </c>
      <c r="CJ167" s="68">
        <v>0</v>
      </c>
      <c r="CK167" s="71">
        <f t="shared" si="158"/>
        <v>0</v>
      </c>
      <c r="CL167" s="67">
        <v>0</v>
      </c>
      <c r="CM167" s="68">
        <v>0</v>
      </c>
      <c r="CN167" s="68">
        <v>0</v>
      </c>
      <c r="CO167" s="71">
        <f t="shared" si="159"/>
        <v>0</v>
      </c>
      <c r="CP167" s="68">
        <v>0</v>
      </c>
      <c r="CQ167" s="68">
        <v>0</v>
      </c>
      <c r="CR167" s="68">
        <v>0</v>
      </c>
      <c r="CS167" s="71">
        <f t="shared" si="160"/>
        <v>0</v>
      </c>
      <c r="CT167" s="68">
        <v>0</v>
      </c>
      <c r="CU167" s="68">
        <v>0</v>
      </c>
      <c r="CV167" s="68">
        <v>0</v>
      </c>
      <c r="CW167" s="71">
        <f t="shared" si="161"/>
        <v>0</v>
      </c>
      <c r="CX167" s="68">
        <v>4583</v>
      </c>
      <c r="CY167" s="68">
        <v>4113</v>
      </c>
      <c r="CZ167" s="68">
        <v>364</v>
      </c>
      <c r="DA167" s="71">
        <f t="shared" si="162"/>
        <v>4477</v>
      </c>
      <c r="DB167" s="68">
        <v>0</v>
      </c>
      <c r="DC167" s="68">
        <v>0</v>
      </c>
      <c r="DD167" s="68">
        <v>0</v>
      </c>
      <c r="DE167" s="71">
        <f t="shared" si="163"/>
        <v>0</v>
      </c>
      <c r="DF167" s="68">
        <v>0</v>
      </c>
      <c r="DG167" s="68">
        <v>0</v>
      </c>
      <c r="DH167" s="68">
        <v>0</v>
      </c>
      <c r="DI167" s="68">
        <f t="shared" si="164"/>
        <v>0</v>
      </c>
      <c r="DJ167" s="68"/>
      <c r="DK167" s="68"/>
      <c r="DL167" s="68"/>
      <c r="DM167" s="71"/>
      <c r="DN167" s="68">
        <v>0</v>
      </c>
      <c r="DO167" s="68">
        <v>0</v>
      </c>
      <c r="DP167" s="68">
        <v>0</v>
      </c>
      <c r="DQ167" s="71">
        <f t="shared" si="165"/>
        <v>0</v>
      </c>
      <c r="DR167" s="68">
        <v>0</v>
      </c>
      <c r="DS167" s="68">
        <v>0</v>
      </c>
      <c r="DT167" s="68">
        <v>0</v>
      </c>
      <c r="DU167" s="71">
        <f t="shared" si="166"/>
        <v>0</v>
      </c>
      <c r="DV167" s="68">
        <v>15165</v>
      </c>
      <c r="DW167" s="68">
        <v>13473</v>
      </c>
      <c r="DX167" s="68">
        <v>1809</v>
      </c>
      <c r="DY167" s="71">
        <f t="shared" si="167"/>
        <v>15282</v>
      </c>
      <c r="DZ167" s="68">
        <v>0</v>
      </c>
      <c r="EA167" s="68">
        <v>0</v>
      </c>
      <c r="EB167" s="68">
        <v>0</v>
      </c>
      <c r="EC167" s="71">
        <f t="shared" si="168"/>
        <v>0</v>
      </c>
      <c r="ED167" s="68">
        <v>0</v>
      </c>
      <c r="EE167" s="68">
        <v>0</v>
      </c>
      <c r="EF167" s="68">
        <v>0</v>
      </c>
      <c r="EG167" s="68">
        <f t="shared" si="169"/>
        <v>0</v>
      </c>
      <c r="EH167" s="68"/>
      <c r="EI167" s="68"/>
      <c r="EJ167" s="68"/>
      <c r="EK167" s="71"/>
      <c r="EL167" s="68">
        <v>0</v>
      </c>
      <c r="EM167" s="68">
        <v>0</v>
      </c>
      <c r="EN167" s="68">
        <v>0</v>
      </c>
      <c r="EO167" s="71">
        <f t="shared" si="170"/>
        <v>0</v>
      </c>
      <c r="EP167" s="68">
        <v>1419</v>
      </c>
      <c r="EQ167" s="68">
        <v>1122</v>
      </c>
      <c r="ER167" s="68">
        <v>0</v>
      </c>
      <c r="ES167" s="71">
        <f t="shared" si="171"/>
        <v>1122</v>
      </c>
      <c r="ET167" s="68">
        <v>0</v>
      </c>
      <c r="EU167" s="68">
        <v>0</v>
      </c>
      <c r="EV167" s="68">
        <v>0</v>
      </c>
      <c r="EW167" s="71">
        <f t="shared" si="172"/>
        <v>0</v>
      </c>
      <c r="EX167" s="67">
        <v>0</v>
      </c>
      <c r="EY167" s="68">
        <v>0</v>
      </c>
      <c r="EZ167" s="68">
        <v>0</v>
      </c>
      <c r="FA167" s="71">
        <f t="shared" si="173"/>
        <v>0</v>
      </c>
      <c r="FB167" s="68">
        <v>0</v>
      </c>
      <c r="FC167" s="68">
        <v>0</v>
      </c>
      <c r="FD167" s="68">
        <v>0</v>
      </c>
      <c r="FE167" s="71">
        <f t="shared" si="174"/>
        <v>0</v>
      </c>
      <c r="FF167" s="67">
        <v>0</v>
      </c>
      <c r="FG167" s="68">
        <v>0</v>
      </c>
      <c r="FH167" s="68">
        <v>0</v>
      </c>
      <c r="FI167" s="71">
        <f t="shared" si="175"/>
        <v>0</v>
      </c>
      <c r="FJ167" s="68">
        <v>0</v>
      </c>
      <c r="FK167" s="68">
        <v>0</v>
      </c>
      <c r="FL167" s="68">
        <v>0</v>
      </c>
      <c r="FM167" s="71"/>
      <c r="FN167" s="68">
        <v>0</v>
      </c>
      <c r="FO167" s="68">
        <v>0</v>
      </c>
      <c r="FP167" s="68">
        <v>0</v>
      </c>
      <c r="FQ167" s="71">
        <f t="shared" si="176"/>
        <v>0</v>
      </c>
      <c r="FR167" s="68">
        <v>0</v>
      </c>
      <c r="FS167" s="68">
        <v>0</v>
      </c>
      <c r="FT167" s="68">
        <v>0</v>
      </c>
      <c r="FU167" s="71">
        <f t="shared" si="177"/>
        <v>0</v>
      </c>
      <c r="FV167" s="68">
        <v>9635</v>
      </c>
      <c r="FW167" s="68">
        <v>1473</v>
      </c>
      <c r="FX167" s="68">
        <v>8413</v>
      </c>
      <c r="FY167" s="71">
        <f t="shared" si="178"/>
        <v>9886</v>
      </c>
      <c r="FZ167" s="68">
        <v>0</v>
      </c>
      <c r="GA167" s="68">
        <v>0</v>
      </c>
      <c r="GB167" s="68">
        <v>0</v>
      </c>
      <c r="GC167" s="71">
        <f t="shared" si="179"/>
        <v>0</v>
      </c>
      <c r="GD167" s="82">
        <v>0</v>
      </c>
      <c r="GE167" s="83">
        <v>0</v>
      </c>
      <c r="GF167" s="83">
        <v>0</v>
      </c>
      <c r="GG167" s="84">
        <f t="shared" si="180"/>
        <v>0</v>
      </c>
      <c r="GH167" s="68">
        <f t="shared" si="182"/>
        <v>75588</v>
      </c>
      <c r="GI167" s="68">
        <f t="shared" si="182"/>
        <v>39917</v>
      </c>
      <c r="GJ167" s="68">
        <f t="shared" si="182"/>
        <v>37785</v>
      </c>
      <c r="GK167" s="71">
        <f t="shared" si="182"/>
        <v>77702</v>
      </c>
    </row>
    <row r="168" spans="1:193" ht="11.25" customHeight="1">
      <c r="A168" s="28">
        <v>42005</v>
      </c>
      <c r="B168" s="67"/>
      <c r="C168" s="68"/>
      <c r="D168" s="68"/>
      <c r="E168" s="71"/>
      <c r="F168" s="68">
        <v>3357</v>
      </c>
      <c r="G168" s="68">
        <v>3453</v>
      </c>
      <c r="H168" s="68">
        <v>183</v>
      </c>
      <c r="I168" s="71">
        <f t="shared" si="140"/>
        <v>3636</v>
      </c>
      <c r="J168" s="68"/>
      <c r="K168" s="68"/>
      <c r="L168" s="68"/>
      <c r="M168" s="68"/>
      <c r="N168" s="68">
        <v>45638</v>
      </c>
      <c r="O168" s="68">
        <v>16817</v>
      </c>
      <c r="P168" s="68">
        <v>24974</v>
      </c>
      <c r="Q168" s="71">
        <f t="shared" si="141"/>
        <v>41791</v>
      </c>
      <c r="R168" s="68"/>
      <c r="S168" s="68"/>
      <c r="T168" s="68"/>
      <c r="U168" s="71"/>
      <c r="V168" s="67">
        <v>0</v>
      </c>
      <c r="W168" s="68">
        <v>0</v>
      </c>
      <c r="X168" s="68">
        <v>0</v>
      </c>
      <c r="Y168" s="71">
        <f t="shared" si="142"/>
        <v>0</v>
      </c>
      <c r="Z168" s="67">
        <v>0</v>
      </c>
      <c r="AA168" s="68">
        <v>0</v>
      </c>
      <c r="AB168" s="68">
        <v>0</v>
      </c>
      <c r="AC168" s="71">
        <f t="shared" si="143"/>
        <v>0</v>
      </c>
      <c r="AD168" s="68">
        <v>0</v>
      </c>
      <c r="AE168" s="68">
        <v>0</v>
      </c>
      <c r="AF168" s="68">
        <v>0</v>
      </c>
      <c r="AG168" s="71">
        <f t="shared" si="144"/>
        <v>0</v>
      </c>
      <c r="AH168" s="68">
        <v>0</v>
      </c>
      <c r="AI168" s="68">
        <v>0</v>
      </c>
      <c r="AJ168" s="68">
        <v>0</v>
      </c>
      <c r="AK168" s="71">
        <f t="shared" si="145"/>
        <v>0</v>
      </c>
      <c r="AL168" s="67">
        <v>0</v>
      </c>
      <c r="AM168" s="68">
        <v>0</v>
      </c>
      <c r="AN168" s="68">
        <v>0</v>
      </c>
      <c r="AO168" s="71">
        <f t="shared" si="146"/>
        <v>0</v>
      </c>
      <c r="AP168" s="67">
        <v>124</v>
      </c>
      <c r="AQ168" s="68">
        <v>0</v>
      </c>
      <c r="AR168" s="68">
        <v>216</v>
      </c>
      <c r="AS168" s="71">
        <f t="shared" si="147"/>
        <v>216</v>
      </c>
      <c r="AT168" s="67">
        <v>0</v>
      </c>
      <c r="AU168" s="68">
        <v>0</v>
      </c>
      <c r="AV168" s="68">
        <v>0</v>
      </c>
      <c r="AW168" s="71">
        <f t="shared" si="148"/>
        <v>0</v>
      </c>
      <c r="AX168" s="67">
        <v>0</v>
      </c>
      <c r="AY168" s="68">
        <v>0</v>
      </c>
      <c r="AZ168" s="68">
        <v>0</v>
      </c>
      <c r="BA168" s="71">
        <f t="shared" si="149"/>
        <v>0</v>
      </c>
      <c r="BB168" s="67">
        <v>0</v>
      </c>
      <c r="BC168" s="68">
        <v>0</v>
      </c>
      <c r="BD168" s="68">
        <v>0</v>
      </c>
      <c r="BE168" s="71">
        <f t="shared" si="150"/>
        <v>0</v>
      </c>
      <c r="BF168" s="68">
        <v>0</v>
      </c>
      <c r="BG168" s="68">
        <v>0</v>
      </c>
      <c r="BH168" s="68">
        <v>0</v>
      </c>
      <c r="BI168" s="71">
        <f t="shared" si="151"/>
        <v>0</v>
      </c>
      <c r="BJ168" s="68">
        <v>0</v>
      </c>
      <c r="BK168" s="68">
        <v>0</v>
      </c>
      <c r="BL168" s="68">
        <v>0</v>
      </c>
      <c r="BM168" s="71">
        <f t="shared" si="152"/>
        <v>0</v>
      </c>
      <c r="BN168" s="68">
        <v>0</v>
      </c>
      <c r="BO168" s="68">
        <v>0</v>
      </c>
      <c r="BP168" s="68">
        <v>0</v>
      </c>
      <c r="BQ168" s="71">
        <f t="shared" si="153"/>
        <v>0</v>
      </c>
      <c r="BR168" s="68">
        <v>0</v>
      </c>
      <c r="BS168" s="68">
        <v>0</v>
      </c>
      <c r="BT168" s="68">
        <v>0</v>
      </c>
      <c r="BU168" s="71">
        <f t="shared" si="154"/>
        <v>0</v>
      </c>
      <c r="BV168" s="68">
        <v>0</v>
      </c>
      <c r="BW168" s="68">
        <v>0</v>
      </c>
      <c r="BX168" s="68">
        <v>0</v>
      </c>
      <c r="BY168" s="71">
        <f t="shared" si="155"/>
        <v>0</v>
      </c>
      <c r="BZ168" s="68">
        <v>0</v>
      </c>
      <c r="CA168" s="68">
        <v>0</v>
      </c>
      <c r="CB168" s="68">
        <v>0</v>
      </c>
      <c r="CC168" s="71">
        <f t="shared" si="156"/>
        <v>0</v>
      </c>
      <c r="CD168" s="68">
        <v>0</v>
      </c>
      <c r="CE168" s="68">
        <v>0</v>
      </c>
      <c r="CF168" s="68">
        <v>0</v>
      </c>
      <c r="CG168" s="71">
        <f t="shared" si="157"/>
        <v>0</v>
      </c>
      <c r="CH168" s="68">
        <v>0</v>
      </c>
      <c r="CI168" s="68">
        <v>0</v>
      </c>
      <c r="CJ168" s="68">
        <v>0</v>
      </c>
      <c r="CK168" s="71">
        <f t="shared" si="158"/>
        <v>0</v>
      </c>
      <c r="CL168" s="67">
        <v>0</v>
      </c>
      <c r="CM168" s="68">
        <v>0</v>
      </c>
      <c r="CN168" s="68">
        <v>0</v>
      </c>
      <c r="CO168" s="71">
        <f t="shared" si="159"/>
        <v>0</v>
      </c>
      <c r="CP168" s="68">
        <v>0</v>
      </c>
      <c r="CQ168" s="68">
        <v>0</v>
      </c>
      <c r="CR168" s="68">
        <v>0</v>
      </c>
      <c r="CS168" s="71">
        <f t="shared" si="160"/>
        <v>0</v>
      </c>
      <c r="CT168" s="68">
        <v>0</v>
      </c>
      <c r="CU168" s="68">
        <v>0</v>
      </c>
      <c r="CV168" s="68">
        <v>0</v>
      </c>
      <c r="CW168" s="71">
        <f t="shared" si="161"/>
        <v>0</v>
      </c>
      <c r="CX168" s="68">
        <v>4977</v>
      </c>
      <c r="CY168" s="68">
        <v>4527</v>
      </c>
      <c r="CZ168" s="68">
        <v>290</v>
      </c>
      <c r="DA168" s="71">
        <f t="shared" si="162"/>
        <v>4817</v>
      </c>
      <c r="DB168" s="68">
        <v>0</v>
      </c>
      <c r="DC168" s="68">
        <v>0</v>
      </c>
      <c r="DD168" s="68">
        <v>0</v>
      </c>
      <c r="DE168" s="71">
        <f t="shared" si="163"/>
        <v>0</v>
      </c>
      <c r="DF168" s="68">
        <v>0</v>
      </c>
      <c r="DG168" s="68">
        <v>0</v>
      </c>
      <c r="DH168" s="68">
        <v>0</v>
      </c>
      <c r="DI168" s="68">
        <f t="shared" si="164"/>
        <v>0</v>
      </c>
      <c r="DJ168" s="68"/>
      <c r="DK168" s="68"/>
      <c r="DL168" s="68"/>
      <c r="DM168" s="71"/>
      <c r="DN168" s="68">
        <v>0</v>
      </c>
      <c r="DO168" s="68">
        <v>0</v>
      </c>
      <c r="DP168" s="68">
        <v>0</v>
      </c>
      <c r="DQ168" s="71">
        <f t="shared" si="165"/>
        <v>0</v>
      </c>
      <c r="DR168" s="68">
        <v>0</v>
      </c>
      <c r="DS168" s="68">
        <v>0</v>
      </c>
      <c r="DT168" s="68">
        <v>0</v>
      </c>
      <c r="DU168" s="71">
        <f t="shared" si="166"/>
        <v>0</v>
      </c>
      <c r="DV168" s="68">
        <v>14430</v>
      </c>
      <c r="DW168" s="68">
        <v>12393</v>
      </c>
      <c r="DX168" s="68">
        <v>2039</v>
      </c>
      <c r="DY168" s="71">
        <f t="shared" si="167"/>
        <v>14432</v>
      </c>
      <c r="DZ168" s="68">
        <v>0</v>
      </c>
      <c r="EA168" s="68">
        <v>0</v>
      </c>
      <c r="EB168" s="68">
        <v>0</v>
      </c>
      <c r="EC168" s="71">
        <f t="shared" si="168"/>
        <v>0</v>
      </c>
      <c r="ED168" s="68">
        <v>0</v>
      </c>
      <c r="EE168" s="68">
        <v>0</v>
      </c>
      <c r="EF168" s="68">
        <v>0</v>
      </c>
      <c r="EG168" s="68">
        <f t="shared" si="169"/>
        <v>0</v>
      </c>
      <c r="EH168" s="68"/>
      <c r="EI168" s="68"/>
      <c r="EJ168" s="68"/>
      <c r="EK168" s="71"/>
      <c r="EL168" s="68">
        <v>0</v>
      </c>
      <c r="EM168" s="68">
        <v>0</v>
      </c>
      <c r="EN168" s="68">
        <v>0</v>
      </c>
      <c r="EO168" s="71">
        <f t="shared" si="170"/>
        <v>0</v>
      </c>
      <c r="EP168" s="68">
        <v>1274</v>
      </c>
      <c r="EQ168" s="68">
        <v>698</v>
      </c>
      <c r="ER168" s="68">
        <v>0</v>
      </c>
      <c r="ES168" s="71">
        <f t="shared" si="171"/>
        <v>698</v>
      </c>
      <c r="ET168" s="68">
        <v>0</v>
      </c>
      <c r="EU168" s="68">
        <v>0</v>
      </c>
      <c r="EV168" s="68">
        <v>0</v>
      </c>
      <c r="EW168" s="71">
        <f t="shared" si="172"/>
        <v>0</v>
      </c>
      <c r="EX168" s="67">
        <v>0</v>
      </c>
      <c r="EY168" s="68">
        <v>0</v>
      </c>
      <c r="EZ168" s="68">
        <v>0</v>
      </c>
      <c r="FA168" s="71">
        <f t="shared" si="173"/>
        <v>0</v>
      </c>
      <c r="FB168" s="68">
        <v>0</v>
      </c>
      <c r="FC168" s="68">
        <v>0</v>
      </c>
      <c r="FD168" s="68">
        <v>0</v>
      </c>
      <c r="FE168" s="71">
        <f t="shared" si="174"/>
        <v>0</v>
      </c>
      <c r="FF168" s="67">
        <v>0</v>
      </c>
      <c r="FG168" s="68">
        <v>0</v>
      </c>
      <c r="FH168" s="68">
        <v>0</v>
      </c>
      <c r="FI168" s="71">
        <f t="shared" si="175"/>
        <v>0</v>
      </c>
      <c r="FJ168" s="68">
        <v>0</v>
      </c>
      <c r="FK168" s="68">
        <v>0</v>
      </c>
      <c r="FL168" s="68">
        <v>0</v>
      </c>
      <c r="FM168" s="71"/>
      <c r="FN168" s="68">
        <v>0</v>
      </c>
      <c r="FO168" s="68">
        <v>0</v>
      </c>
      <c r="FP168" s="68">
        <v>0</v>
      </c>
      <c r="FQ168" s="71">
        <f t="shared" si="176"/>
        <v>0</v>
      </c>
      <c r="FR168" s="68">
        <v>0</v>
      </c>
      <c r="FS168" s="68">
        <v>0</v>
      </c>
      <c r="FT168" s="68">
        <v>0</v>
      </c>
      <c r="FU168" s="71">
        <f t="shared" si="177"/>
        <v>0</v>
      </c>
      <c r="FV168" s="68">
        <v>7413</v>
      </c>
      <c r="FW168" s="68">
        <v>1285</v>
      </c>
      <c r="FX168" s="68">
        <v>5797</v>
      </c>
      <c r="FY168" s="71">
        <f t="shared" si="178"/>
        <v>7082</v>
      </c>
      <c r="FZ168" s="68">
        <v>0</v>
      </c>
      <c r="GA168" s="68">
        <v>0</v>
      </c>
      <c r="GB168" s="68">
        <v>0</v>
      </c>
      <c r="GC168" s="71">
        <f t="shared" si="179"/>
        <v>0</v>
      </c>
      <c r="GD168" s="82">
        <v>0</v>
      </c>
      <c r="GE168" s="83">
        <v>0</v>
      </c>
      <c r="GF168" s="83">
        <v>0</v>
      </c>
      <c r="GG168" s="84">
        <f t="shared" si="180"/>
        <v>0</v>
      </c>
      <c r="GH168" s="68">
        <f t="shared" si="182"/>
        <v>77213</v>
      </c>
      <c r="GI168" s="68">
        <f t="shared" si="182"/>
        <v>39173</v>
      </c>
      <c r="GJ168" s="68">
        <f t="shared" si="182"/>
        <v>33499</v>
      </c>
      <c r="GK168" s="71">
        <f t="shared" si="182"/>
        <v>72672</v>
      </c>
    </row>
    <row r="169" spans="1:193" ht="11.25" customHeight="1">
      <c r="A169" s="28">
        <v>42036</v>
      </c>
      <c r="B169" s="67"/>
      <c r="C169" s="68"/>
      <c r="D169" s="68"/>
      <c r="E169" s="71"/>
      <c r="F169" s="68">
        <v>3608</v>
      </c>
      <c r="G169" s="68">
        <v>3240</v>
      </c>
      <c r="H169" s="68">
        <v>162</v>
      </c>
      <c r="I169" s="71">
        <f t="shared" si="140"/>
        <v>3402</v>
      </c>
      <c r="J169" s="68"/>
      <c r="K169" s="68"/>
      <c r="L169" s="68"/>
      <c r="M169" s="68"/>
      <c r="N169" s="68">
        <v>24780</v>
      </c>
      <c r="O169" s="68">
        <v>14570</v>
      </c>
      <c r="P169" s="68">
        <v>12672</v>
      </c>
      <c r="Q169" s="71">
        <f t="shared" si="141"/>
        <v>27242</v>
      </c>
      <c r="R169" s="68"/>
      <c r="S169" s="68"/>
      <c r="T169" s="68"/>
      <c r="U169" s="71"/>
      <c r="V169" s="67">
        <v>0</v>
      </c>
      <c r="W169" s="68">
        <v>0</v>
      </c>
      <c r="X169" s="68">
        <v>0</v>
      </c>
      <c r="Y169" s="71">
        <f t="shared" si="142"/>
        <v>0</v>
      </c>
      <c r="Z169" s="67">
        <v>0</v>
      </c>
      <c r="AA169" s="68">
        <v>0</v>
      </c>
      <c r="AB169" s="68">
        <v>0</v>
      </c>
      <c r="AC169" s="71">
        <f t="shared" si="143"/>
        <v>0</v>
      </c>
      <c r="AD169" s="68">
        <v>0</v>
      </c>
      <c r="AE169" s="68">
        <v>0</v>
      </c>
      <c r="AF169" s="68">
        <v>0</v>
      </c>
      <c r="AG169" s="71">
        <f t="shared" si="144"/>
        <v>0</v>
      </c>
      <c r="AH169" s="68">
        <v>0</v>
      </c>
      <c r="AI169" s="68">
        <v>0</v>
      </c>
      <c r="AJ169" s="68">
        <v>0</v>
      </c>
      <c r="AK169" s="71">
        <f t="shared" si="145"/>
        <v>0</v>
      </c>
      <c r="AL169" s="67">
        <v>0</v>
      </c>
      <c r="AM169" s="68">
        <v>0</v>
      </c>
      <c r="AN169" s="68">
        <v>0</v>
      </c>
      <c r="AO169" s="71">
        <f t="shared" si="146"/>
        <v>0</v>
      </c>
      <c r="AP169" s="67">
        <v>2</v>
      </c>
      <c r="AQ169" s="68">
        <v>0</v>
      </c>
      <c r="AR169" s="68">
        <v>0</v>
      </c>
      <c r="AS169" s="71">
        <f t="shared" si="147"/>
        <v>0</v>
      </c>
      <c r="AT169" s="67">
        <v>0</v>
      </c>
      <c r="AU169" s="68">
        <v>0</v>
      </c>
      <c r="AV169" s="68">
        <v>0</v>
      </c>
      <c r="AW169" s="71">
        <f t="shared" si="148"/>
        <v>0</v>
      </c>
      <c r="AX169" s="67">
        <v>0</v>
      </c>
      <c r="AY169" s="68">
        <v>0</v>
      </c>
      <c r="AZ169" s="68">
        <v>0</v>
      </c>
      <c r="BA169" s="71">
        <f t="shared" si="149"/>
        <v>0</v>
      </c>
      <c r="BB169" s="67">
        <v>0</v>
      </c>
      <c r="BC169" s="68">
        <v>0</v>
      </c>
      <c r="BD169" s="68">
        <v>0</v>
      </c>
      <c r="BE169" s="71">
        <f t="shared" si="150"/>
        <v>0</v>
      </c>
      <c r="BF169" s="68">
        <v>0</v>
      </c>
      <c r="BG169" s="68">
        <v>0</v>
      </c>
      <c r="BH169" s="68">
        <v>0</v>
      </c>
      <c r="BI169" s="71">
        <f t="shared" si="151"/>
        <v>0</v>
      </c>
      <c r="BJ169" s="68">
        <v>0</v>
      </c>
      <c r="BK169" s="68">
        <v>0</v>
      </c>
      <c r="BL169" s="68">
        <v>0</v>
      </c>
      <c r="BM169" s="71">
        <f t="shared" si="152"/>
        <v>0</v>
      </c>
      <c r="BN169" s="68">
        <v>0</v>
      </c>
      <c r="BO169" s="68">
        <v>0</v>
      </c>
      <c r="BP169" s="68">
        <v>0</v>
      </c>
      <c r="BQ169" s="71">
        <f t="shared" si="153"/>
        <v>0</v>
      </c>
      <c r="BR169" s="68">
        <v>0</v>
      </c>
      <c r="BS169" s="68">
        <v>0</v>
      </c>
      <c r="BT169" s="68">
        <v>0</v>
      </c>
      <c r="BU169" s="71">
        <f t="shared" si="154"/>
        <v>0</v>
      </c>
      <c r="BV169" s="68">
        <v>0</v>
      </c>
      <c r="BW169" s="68">
        <v>0</v>
      </c>
      <c r="BX169" s="68">
        <v>0</v>
      </c>
      <c r="BY169" s="71">
        <f t="shared" si="155"/>
        <v>0</v>
      </c>
      <c r="BZ169" s="68">
        <v>0</v>
      </c>
      <c r="CA169" s="68">
        <v>0</v>
      </c>
      <c r="CB169" s="68">
        <v>0</v>
      </c>
      <c r="CC169" s="71">
        <f t="shared" si="156"/>
        <v>0</v>
      </c>
      <c r="CD169" s="68">
        <v>0</v>
      </c>
      <c r="CE169" s="68">
        <v>0</v>
      </c>
      <c r="CF169" s="68">
        <v>0</v>
      </c>
      <c r="CG169" s="71">
        <f t="shared" si="157"/>
        <v>0</v>
      </c>
      <c r="CH169" s="68">
        <v>0</v>
      </c>
      <c r="CI169" s="68">
        <v>0</v>
      </c>
      <c r="CJ169" s="68">
        <v>0</v>
      </c>
      <c r="CK169" s="71">
        <f t="shared" si="158"/>
        <v>0</v>
      </c>
      <c r="CL169" s="67">
        <v>0</v>
      </c>
      <c r="CM169" s="68">
        <v>0</v>
      </c>
      <c r="CN169" s="68">
        <v>0</v>
      </c>
      <c r="CO169" s="71">
        <f t="shared" si="159"/>
        <v>0</v>
      </c>
      <c r="CP169" s="68">
        <v>0</v>
      </c>
      <c r="CQ169" s="68">
        <v>0</v>
      </c>
      <c r="CR169" s="68">
        <v>0</v>
      </c>
      <c r="CS169" s="71">
        <f t="shared" si="160"/>
        <v>0</v>
      </c>
      <c r="CT169" s="68">
        <v>0</v>
      </c>
      <c r="CU169" s="68">
        <v>0</v>
      </c>
      <c r="CV169" s="68">
        <v>0</v>
      </c>
      <c r="CW169" s="71">
        <f t="shared" si="161"/>
        <v>0</v>
      </c>
      <c r="CX169" s="68">
        <v>4421</v>
      </c>
      <c r="CY169" s="68">
        <v>4156</v>
      </c>
      <c r="CZ169" s="68">
        <v>181</v>
      </c>
      <c r="DA169" s="71">
        <f t="shared" si="162"/>
        <v>4337</v>
      </c>
      <c r="DB169" s="68">
        <v>0</v>
      </c>
      <c r="DC169" s="68">
        <v>0</v>
      </c>
      <c r="DD169" s="68">
        <v>0</v>
      </c>
      <c r="DE169" s="71">
        <f t="shared" si="163"/>
        <v>0</v>
      </c>
      <c r="DF169" s="68">
        <v>0</v>
      </c>
      <c r="DG169" s="68">
        <v>0</v>
      </c>
      <c r="DH169" s="68">
        <v>0</v>
      </c>
      <c r="DI169" s="68">
        <f t="shared" si="164"/>
        <v>0</v>
      </c>
      <c r="DJ169" s="68"/>
      <c r="DK169" s="68"/>
      <c r="DL169" s="68"/>
      <c r="DM169" s="71"/>
      <c r="DN169" s="68">
        <v>0</v>
      </c>
      <c r="DO169" s="68">
        <v>0</v>
      </c>
      <c r="DP169" s="68">
        <v>0</v>
      </c>
      <c r="DQ169" s="71">
        <f t="shared" si="165"/>
        <v>0</v>
      </c>
      <c r="DR169" s="68">
        <v>0</v>
      </c>
      <c r="DS169" s="68">
        <v>0</v>
      </c>
      <c r="DT169" s="68">
        <v>0</v>
      </c>
      <c r="DU169" s="71">
        <f t="shared" si="166"/>
        <v>0</v>
      </c>
      <c r="DV169" s="68">
        <v>13742</v>
      </c>
      <c r="DW169" s="68">
        <v>9987</v>
      </c>
      <c r="DX169" s="68">
        <v>1822</v>
      </c>
      <c r="DY169" s="71">
        <f t="shared" si="167"/>
        <v>11809</v>
      </c>
      <c r="DZ169" s="68">
        <v>0</v>
      </c>
      <c r="EA169" s="68">
        <v>0</v>
      </c>
      <c r="EB169" s="68">
        <v>0</v>
      </c>
      <c r="EC169" s="71">
        <f t="shared" si="168"/>
        <v>0</v>
      </c>
      <c r="ED169" s="68">
        <v>0</v>
      </c>
      <c r="EE169" s="68">
        <v>0</v>
      </c>
      <c r="EF169" s="68">
        <v>0</v>
      </c>
      <c r="EG169" s="68">
        <f t="shared" si="169"/>
        <v>0</v>
      </c>
      <c r="EH169" s="68"/>
      <c r="EI169" s="68"/>
      <c r="EJ169" s="68"/>
      <c r="EK169" s="71"/>
      <c r="EL169" s="68">
        <v>0</v>
      </c>
      <c r="EM169" s="68">
        <v>0</v>
      </c>
      <c r="EN169" s="68">
        <v>0</v>
      </c>
      <c r="EO169" s="71">
        <f t="shared" si="170"/>
        <v>0</v>
      </c>
      <c r="EP169" s="68">
        <v>1350</v>
      </c>
      <c r="EQ169" s="68">
        <v>747</v>
      </c>
      <c r="ER169" s="68">
        <v>0</v>
      </c>
      <c r="ES169" s="71">
        <f t="shared" si="171"/>
        <v>747</v>
      </c>
      <c r="ET169" s="68">
        <v>0</v>
      </c>
      <c r="EU169" s="68">
        <v>0</v>
      </c>
      <c r="EV169" s="68">
        <v>0</v>
      </c>
      <c r="EW169" s="71">
        <f t="shared" si="172"/>
        <v>0</v>
      </c>
      <c r="EX169" s="67">
        <v>0</v>
      </c>
      <c r="EY169" s="68">
        <v>0</v>
      </c>
      <c r="EZ169" s="68">
        <v>0</v>
      </c>
      <c r="FA169" s="71">
        <f t="shared" si="173"/>
        <v>0</v>
      </c>
      <c r="FB169" s="68">
        <v>0</v>
      </c>
      <c r="FC169" s="68">
        <v>0</v>
      </c>
      <c r="FD169" s="68">
        <v>0</v>
      </c>
      <c r="FE169" s="71">
        <f t="shared" si="174"/>
        <v>0</v>
      </c>
      <c r="FF169" s="67">
        <v>0</v>
      </c>
      <c r="FG169" s="68">
        <v>0</v>
      </c>
      <c r="FH169" s="68">
        <v>0</v>
      </c>
      <c r="FI169" s="71">
        <f t="shared" si="175"/>
        <v>0</v>
      </c>
      <c r="FJ169" s="68">
        <v>0</v>
      </c>
      <c r="FK169" s="68">
        <v>0</v>
      </c>
      <c r="FL169" s="68">
        <v>0</v>
      </c>
      <c r="FM169" s="71"/>
      <c r="FN169" s="68">
        <v>0</v>
      </c>
      <c r="FO169" s="68">
        <v>0</v>
      </c>
      <c r="FP169" s="68">
        <v>0</v>
      </c>
      <c r="FQ169" s="71">
        <f t="shared" si="176"/>
        <v>0</v>
      </c>
      <c r="FR169" s="68">
        <v>0</v>
      </c>
      <c r="FS169" s="68">
        <v>0</v>
      </c>
      <c r="FT169" s="68">
        <v>0</v>
      </c>
      <c r="FU169" s="71">
        <f t="shared" si="177"/>
        <v>0</v>
      </c>
      <c r="FV169" s="68">
        <v>9849</v>
      </c>
      <c r="FW169" s="68">
        <v>1332</v>
      </c>
      <c r="FX169" s="68">
        <v>7724</v>
      </c>
      <c r="FY169" s="71">
        <f t="shared" si="178"/>
        <v>9056</v>
      </c>
      <c r="FZ169" s="68">
        <v>0</v>
      </c>
      <c r="GA169" s="68">
        <v>0</v>
      </c>
      <c r="GB169" s="68">
        <v>0</v>
      </c>
      <c r="GC169" s="71">
        <f t="shared" si="179"/>
        <v>0</v>
      </c>
      <c r="GD169" s="82">
        <v>0</v>
      </c>
      <c r="GE169" s="83">
        <v>0</v>
      </c>
      <c r="GF169" s="83">
        <v>0</v>
      </c>
      <c r="GG169" s="84">
        <f t="shared" si="180"/>
        <v>0</v>
      </c>
      <c r="GH169" s="68">
        <f t="shared" si="182"/>
        <v>57752</v>
      </c>
      <c r="GI169" s="68">
        <f t="shared" si="182"/>
        <v>34032</v>
      </c>
      <c r="GJ169" s="68">
        <f t="shared" si="182"/>
        <v>22561</v>
      </c>
      <c r="GK169" s="71">
        <f t="shared" si="182"/>
        <v>56593</v>
      </c>
    </row>
    <row r="170" spans="1:193" ht="11.25" customHeight="1">
      <c r="A170" s="29">
        <v>42064</v>
      </c>
      <c r="B170" s="72"/>
      <c r="C170" s="73"/>
      <c r="D170" s="73"/>
      <c r="E170" s="74"/>
      <c r="F170" s="73">
        <v>3064</v>
      </c>
      <c r="G170" s="73">
        <v>3121</v>
      </c>
      <c r="H170" s="73">
        <v>101</v>
      </c>
      <c r="I170" s="74">
        <f t="shared" si="140"/>
        <v>3222</v>
      </c>
      <c r="J170" s="73"/>
      <c r="K170" s="73"/>
      <c r="L170" s="73"/>
      <c r="M170" s="73"/>
      <c r="N170" s="73">
        <v>46360</v>
      </c>
      <c r="O170" s="73">
        <v>17241</v>
      </c>
      <c r="P170" s="73">
        <v>23426</v>
      </c>
      <c r="Q170" s="74">
        <f t="shared" si="141"/>
        <v>40667</v>
      </c>
      <c r="R170" s="73"/>
      <c r="S170" s="73"/>
      <c r="T170" s="73"/>
      <c r="U170" s="74"/>
      <c r="V170" s="72">
        <v>0</v>
      </c>
      <c r="W170" s="73">
        <v>0</v>
      </c>
      <c r="X170" s="73">
        <v>0</v>
      </c>
      <c r="Y170" s="74">
        <f t="shared" si="142"/>
        <v>0</v>
      </c>
      <c r="Z170" s="72">
        <v>0</v>
      </c>
      <c r="AA170" s="73">
        <v>0</v>
      </c>
      <c r="AB170" s="73">
        <v>0</v>
      </c>
      <c r="AC170" s="74">
        <f t="shared" si="143"/>
        <v>0</v>
      </c>
      <c r="AD170" s="73">
        <v>0</v>
      </c>
      <c r="AE170" s="73">
        <v>0</v>
      </c>
      <c r="AF170" s="73">
        <v>0</v>
      </c>
      <c r="AG170" s="74">
        <f t="shared" si="144"/>
        <v>0</v>
      </c>
      <c r="AH170" s="73">
        <v>0</v>
      </c>
      <c r="AI170" s="73">
        <v>0</v>
      </c>
      <c r="AJ170" s="73">
        <v>0</v>
      </c>
      <c r="AK170" s="74">
        <f t="shared" si="145"/>
        <v>0</v>
      </c>
      <c r="AL170" s="72">
        <v>0</v>
      </c>
      <c r="AM170" s="73">
        <v>0</v>
      </c>
      <c r="AN170" s="73">
        <v>0</v>
      </c>
      <c r="AO170" s="74">
        <f t="shared" si="146"/>
        <v>0</v>
      </c>
      <c r="AP170" s="72">
        <v>0</v>
      </c>
      <c r="AQ170" s="73">
        <v>0</v>
      </c>
      <c r="AR170" s="73">
        <v>0</v>
      </c>
      <c r="AS170" s="74">
        <f t="shared" si="147"/>
        <v>0</v>
      </c>
      <c r="AT170" s="72">
        <v>0</v>
      </c>
      <c r="AU170" s="73">
        <v>0</v>
      </c>
      <c r="AV170" s="73">
        <v>0</v>
      </c>
      <c r="AW170" s="74">
        <f t="shared" si="148"/>
        <v>0</v>
      </c>
      <c r="AX170" s="72">
        <v>0</v>
      </c>
      <c r="AY170" s="73">
        <v>0</v>
      </c>
      <c r="AZ170" s="73">
        <v>0</v>
      </c>
      <c r="BA170" s="74">
        <f t="shared" si="149"/>
        <v>0</v>
      </c>
      <c r="BB170" s="72">
        <v>0</v>
      </c>
      <c r="BC170" s="73">
        <v>0</v>
      </c>
      <c r="BD170" s="73">
        <v>0</v>
      </c>
      <c r="BE170" s="74">
        <f t="shared" si="150"/>
        <v>0</v>
      </c>
      <c r="BF170" s="73">
        <v>0</v>
      </c>
      <c r="BG170" s="73">
        <v>0</v>
      </c>
      <c r="BH170" s="73">
        <v>0</v>
      </c>
      <c r="BI170" s="74">
        <f t="shared" si="151"/>
        <v>0</v>
      </c>
      <c r="BJ170" s="73">
        <v>0</v>
      </c>
      <c r="BK170" s="73">
        <v>0</v>
      </c>
      <c r="BL170" s="73">
        <v>0</v>
      </c>
      <c r="BM170" s="74">
        <f t="shared" si="152"/>
        <v>0</v>
      </c>
      <c r="BN170" s="73">
        <v>0</v>
      </c>
      <c r="BO170" s="73">
        <v>0</v>
      </c>
      <c r="BP170" s="73">
        <v>0</v>
      </c>
      <c r="BQ170" s="74">
        <f t="shared" si="153"/>
        <v>0</v>
      </c>
      <c r="BR170" s="73">
        <v>0</v>
      </c>
      <c r="BS170" s="73">
        <v>0</v>
      </c>
      <c r="BT170" s="73">
        <v>0</v>
      </c>
      <c r="BU170" s="74">
        <f t="shared" si="154"/>
        <v>0</v>
      </c>
      <c r="BV170" s="73">
        <v>0</v>
      </c>
      <c r="BW170" s="73">
        <v>0</v>
      </c>
      <c r="BX170" s="73">
        <v>0</v>
      </c>
      <c r="BY170" s="74">
        <f t="shared" si="155"/>
        <v>0</v>
      </c>
      <c r="BZ170" s="73">
        <v>0</v>
      </c>
      <c r="CA170" s="73">
        <v>0</v>
      </c>
      <c r="CB170" s="73">
        <v>0</v>
      </c>
      <c r="CC170" s="74">
        <f t="shared" si="156"/>
        <v>0</v>
      </c>
      <c r="CD170" s="73">
        <v>0</v>
      </c>
      <c r="CE170" s="73">
        <v>0</v>
      </c>
      <c r="CF170" s="73">
        <v>0</v>
      </c>
      <c r="CG170" s="74">
        <f t="shared" si="157"/>
        <v>0</v>
      </c>
      <c r="CH170" s="73">
        <v>0</v>
      </c>
      <c r="CI170" s="73">
        <v>0</v>
      </c>
      <c r="CJ170" s="73">
        <v>0</v>
      </c>
      <c r="CK170" s="74">
        <f t="shared" si="158"/>
        <v>0</v>
      </c>
      <c r="CL170" s="72">
        <v>0</v>
      </c>
      <c r="CM170" s="73">
        <v>0</v>
      </c>
      <c r="CN170" s="73">
        <v>0</v>
      </c>
      <c r="CO170" s="74">
        <f t="shared" si="159"/>
        <v>0</v>
      </c>
      <c r="CP170" s="73">
        <v>0</v>
      </c>
      <c r="CQ170" s="73">
        <v>0</v>
      </c>
      <c r="CR170" s="73">
        <v>0</v>
      </c>
      <c r="CS170" s="74">
        <f t="shared" si="160"/>
        <v>0</v>
      </c>
      <c r="CT170" s="73">
        <v>0</v>
      </c>
      <c r="CU170" s="73">
        <v>0</v>
      </c>
      <c r="CV170" s="73">
        <v>0</v>
      </c>
      <c r="CW170" s="74">
        <f t="shared" si="161"/>
        <v>0</v>
      </c>
      <c r="CX170" s="73">
        <v>4070</v>
      </c>
      <c r="CY170" s="73">
        <v>4808</v>
      </c>
      <c r="CZ170" s="73">
        <v>217</v>
      </c>
      <c r="DA170" s="74">
        <f t="shared" si="162"/>
        <v>5025</v>
      </c>
      <c r="DB170" s="73">
        <v>0</v>
      </c>
      <c r="DC170" s="73">
        <v>0</v>
      </c>
      <c r="DD170" s="73">
        <v>0</v>
      </c>
      <c r="DE170" s="74">
        <f t="shared" si="163"/>
        <v>0</v>
      </c>
      <c r="DF170" s="73">
        <v>0</v>
      </c>
      <c r="DG170" s="73">
        <v>0</v>
      </c>
      <c r="DH170" s="73">
        <v>0</v>
      </c>
      <c r="DI170" s="73">
        <f t="shared" si="164"/>
        <v>0</v>
      </c>
      <c r="DJ170" s="73"/>
      <c r="DK170" s="73"/>
      <c r="DL170" s="73"/>
      <c r="DM170" s="74"/>
      <c r="DN170" s="73">
        <v>0</v>
      </c>
      <c r="DO170" s="73">
        <v>0</v>
      </c>
      <c r="DP170" s="73">
        <v>0</v>
      </c>
      <c r="DQ170" s="74">
        <f t="shared" si="165"/>
        <v>0</v>
      </c>
      <c r="DR170" s="73">
        <v>0</v>
      </c>
      <c r="DS170" s="73">
        <v>0</v>
      </c>
      <c r="DT170" s="73">
        <v>0</v>
      </c>
      <c r="DU170" s="74">
        <f t="shared" si="166"/>
        <v>0</v>
      </c>
      <c r="DV170" s="73">
        <v>16103</v>
      </c>
      <c r="DW170" s="73">
        <v>14882</v>
      </c>
      <c r="DX170" s="73">
        <v>2375</v>
      </c>
      <c r="DY170" s="74">
        <f t="shared" si="167"/>
        <v>17257</v>
      </c>
      <c r="DZ170" s="73">
        <v>0</v>
      </c>
      <c r="EA170" s="73">
        <v>0</v>
      </c>
      <c r="EB170" s="73">
        <v>0</v>
      </c>
      <c r="EC170" s="74">
        <f t="shared" si="168"/>
        <v>0</v>
      </c>
      <c r="ED170" s="73">
        <v>0</v>
      </c>
      <c r="EE170" s="73">
        <v>0</v>
      </c>
      <c r="EF170" s="73">
        <v>0</v>
      </c>
      <c r="EG170" s="73">
        <f t="shared" si="169"/>
        <v>0</v>
      </c>
      <c r="EH170" s="73"/>
      <c r="EI170" s="73"/>
      <c r="EJ170" s="73"/>
      <c r="EK170" s="74"/>
      <c r="EL170" s="73">
        <v>0</v>
      </c>
      <c r="EM170" s="73">
        <v>0</v>
      </c>
      <c r="EN170" s="73">
        <v>0</v>
      </c>
      <c r="EO170" s="74">
        <f t="shared" si="170"/>
        <v>0</v>
      </c>
      <c r="EP170" s="73">
        <v>1775</v>
      </c>
      <c r="EQ170" s="73">
        <v>1317</v>
      </c>
      <c r="ER170" s="73">
        <v>0</v>
      </c>
      <c r="ES170" s="74">
        <f t="shared" si="171"/>
        <v>1317</v>
      </c>
      <c r="ET170" s="73">
        <v>0</v>
      </c>
      <c r="EU170" s="73">
        <v>0</v>
      </c>
      <c r="EV170" s="73">
        <v>0</v>
      </c>
      <c r="EW170" s="74">
        <f t="shared" si="172"/>
        <v>0</v>
      </c>
      <c r="EX170" s="72">
        <v>0</v>
      </c>
      <c r="EY170" s="73">
        <v>0</v>
      </c>
      <c r="EZ170" s="73">
        <v>0</v>
      </c>
      <c r="FA170" s="74">
        <f t="shared" si="173"/>
        <v>0</v>
      </c>
      <c r="FB170" s="73">
        <v>0</v>
      </c>
      <c r="FC170" s="73">
        <v>0</v>
      </c>
      <c r="FD170" s="73">
        <v>0</v>
      </c>
      <c r="FE170" s="74">
        <f t="shared" si="174"/>
        <v>0</v>
      </c>
      <c r="FF170" s="72">
        <v>0</v>
      </c>
      <c r="FG170" s="73">
        <v>0</v>
      </c>
      <c r="FH170" s="73">
        <v>0</v>
      </c>
      <c r="FI170" s="74">
        <f t="shared" si="175"/>
        <v>0</v>
      </c>
      <c r="FJ170" s="73">
        <v>0</v>
      </c>
      <c r="FK170" s="73">
        <v>0</v>
      </c>
      <c r="FL170" s="73">
        <v>0</v>
      </c>
      <c r="FM170" s="74"/>
      <c r="FN170" s="73">
        <v>0</v>
      </c>
      <c r="FO170" s="73">
        <v>0</v>
      </c>
      <c r="FP170" s="73">
        <v>0</v>
      </c>
      <c r="FQ170" s="74">
        <f t="shared" si="176"/>
        <v>0</v>
      </c>
      <c r="FR170" s="73">
        <v>0</v>
      </c>
      <c r="FS170" s="73">
        <v>0</v>
      </c>
      <c r="FT170" s="73">
        <v>0</v>
      </c>
      <c r="FU170" s="74">
        <f t="shared" si="177"/>
        <v>0</v>
      </c>
      <c r="FV170" s="73">
        <v>9761</v>
      </c>
      <c r="FW170" s="73">
        <v>1057</v>
      </c>
      <c r="FX170" s="73">
        <v>9827</v>
      </c>
      <c r="FY170" s="74">
        <f t="shared" si="178"/>
        <v>10884</v>
      </c>
      <c r="FZ170" s="73">
        <v>0</v>
      </c>
      <c r="GA170" s="73">
        <v>0</v>
      </c>
      <c r="GB170" s="73">
        <v>0</v>
      </c>
      <c r="GC170" s="74">
        <f t="shared" si="179"/>
        <v>0</v>
      </c>
      <c r="GD170" s="72">
        <v>0</v>
      </c>
      <c r="GE170" s="73">
        <v>0</v>
      </c>
      <c r="GF170" s="73">
        <v>0</v>
      </c>
      <c r="GG170" s="74">
        <f t="shared" si="180"/>
        <v>0</v>
      </c>
      <c r="GH170" s="73">
        <f t="shared" si="182"/>
        <v>81133</v>
      </c>
      <c r="GI170" s="73">
        <f t="shared" si="182"/>
        <v>42426</v>
      </c>
      <c r="GJ170" s="73">
        <f t="shared" si="182"/>
        <v>35946</v>
      </c>
      <c r="GK170" s="74">
        <f t="shared" si="182"/>
        <v>78372</v>
      </c>
    </row>
    <row r="171" spans="1:193" s="13" customFormat="1">
      <c r="A171" s="21">
        <v>42095</v>
      </c>
      <c r="B171" s="64"/>
      <c r="C171" s="65"/>
      <c r="D171" s="65"/>
      <c r="E171" s="66"/>
      <c r="F171" s="65">
        <v>2653</v>
      </c>
      <c r="G171" s="65">
        <v>2362</v>
      </c>
      <c r="H171" s="65">
        <v>140</v>
      </c>
      <c r="I171" s="66">
        <f t="shared" si="140"/>
        <v>2502</v>
      </c>
      <c r="J171" s="65"/>
      <c r="K171" s="65"/>
      <c r="L171" s="65"/>
      <c r="M171" s="65"/>
      <c r="N171" s="65">
        <v>46850</v>
      </c>
      <c r="O171" s="65">
        <v>14122</v>
      </c>
      <c r="P171" s="65">
        <v>36361</v>
      </c>
      <c r="Q171" s="66">
        <f t="shared" si="141"/>
        <v>50483</v>
      </c>
      <c r="R171" s="65"/>
      <c r="S171" s="65"/>
      <c r="T171" s="65"/>
      <c r="U171" s="66"/>
      <c r="V171" s="64">
        <v>0</v>
      </c>
      <c r="W171" s="65">
        <v>0</v>
      </c>
      <c r="X171" s="65">
        <v>0</v>
      </c>
      <c r="Y171" s="66">
        <f t="shared" si="142"/>
        <v>0</v>
      </c>
      <c r="Z171" s="64">
        <v>0</v>
      </c>
      <c r="AA171" s="65">
        <v>0</v>
      </c>
      <c r="AB171" s="65">
        <v>0</v>
      </c>
      <c r="AC171" s="66">
        <f t="shared" si="143"/>
        <v>0</v>
      </c>
      <c r="AD171" s="65">
        <v>0</v>
      </c>
      <c r="AE171" s="65">
        <v>0</v>
      </c>
      <c r="AF171" s="65">
        <v>0</v>
      </c>
      <c r="AG171" s="66">
        <f t="shared" si="144"/>
        <v>0</v>
      </c>
      <c r="AH171" s="65">
        <v>0</v>
      </c>
      <c r="AI171" s="65">
        <v>0</v>
      </c>
      <c r="AJ171" s="65">
        <v>0</v>
      </c>
      <c r="AK171" s="66">
        <f t="shared" si="145"/>
        <v>0</v>
      </c>
      <c r="AL171" s="64">
        <v>0</v>
      </c>
      <c r="AM171" s="65">
        <v>0</v>
      </c>
      <c r="AN171" s="65">
        <v>0</v>
      </c>
      <c r="AO171" s="66">
        <f t="shared" si="146"/>
        <v>0</v>
      </c>
      <c r="AP171" s="64">
        <v>0</v>
      </c>
      <c r="AQ171" s="65">
        <v>0</v>
      </c>
      <c r="AR171" s="65">
        <v>0</v>
      </c>
      <c r="AS171" s="66">
        <f t="shared" si="147"/>
        <v>0</v>
      </c>
      <c r="AT171" s="64">
        <v>0</v>
      </c>
      <c r="AU171" s="65">
        <v>0</v>
      </c>
      <c r="AV171" s="65">
        <v>0</v>
      </c>
      <c r="AW171" s="66">
        <f t="shared" si="148"/>
        <v>0</v>
      </c>
      <c r="AX171" s="64">
        <v>0</v>
      </c>
      <c r="AY171" s="65">
        <v>0</v>
      </c>
      <c r="AZ171" s="65">
        <v>0</v>
      </c>
      <c r="BA171" s="66">
        <f t="shared" si="149"/>
        <v>0</v>
      </c>
      <c r="BB171" s="64">
        <v>0</v>
      </c>
      <c r="BC171" s="65">
        <v>0</v>
      </c>
      <c r="BD171" s="65">
        <v>0</v>
      </c>
      <c r="BE171" s="66">
        <f t="shared" si="150"/>
        <v>0</v>
      </c>
      <c r="BF171" s="65">
        <v>0</v>
      </c>
      <c r="BG171" s="65">
        <v>0</v>
      </c>
      <c r="BH171" s="65">
        <v>0</v>
      </c>
      <c r="BI171" s="66">
        <f t="shared" si="151"/>
        <v>0</v>
      </c>
      <c r="BJ171" s="65">
        <v>0</v>
      </c>
      <c r="BK171" s="65">
        <v>0</v>
      </c>
      <c r="BL171" s="65">
        <v>0</v>
      </c>
      <c r="BM171" s="66">
        <f t="shared" si="152"/>
        <v>0</v>
      </c>
      <c r="BN171" s="65">
        <v>0</v>
      </c>
      <c r="BO171" s="65">
        <v>0</v>
      </c>
      <c r="BP171" s="65">
        <v>0</v>
      </c>
      <c r="BQ171" s="66">
        <f t="shared" si="153"/>
        <v>0</v>
      </c>
      <c r="BR171" s="65">
        <v>0</v>
      </c>
      <c r="BS171" s="65">
        <v>0</v>
      </c>
      <c r="BT171" s="65">
        <v>0</v>
      </c>
      <c r="BU171" s="66">
        <f t="shared" si="154"/>
        <v>0</v>
      </c>
      <c r="BV171" s="65">
        <v>0</v>
      </c>
      <c r="BW171" s="65">
        <v>0</v>
      </c>
      <c r="BX171" s="65">
        <v>0</v>
      </c>
      <c r="BY171" s="66">
        <f t="shared" si="155"/>
        <v>0</v>
      </c>
      <c r="BZ171" s="65">
        <v>0</v>
      </c>
      <c r="CA171" s="65">
        <v>0</v>
      </c>
      <c r="CB171" s="65">
        <v>0</v>
      </c>
      <c r="CC171" s="66">
        <f t="shared" si="156"/>
        <v>0</v>
      </c>
      <c r="CD171" s="65">
        <v>0</v>
      </c>
      <c r="CE171" s="65">
        <v>0</v>
      </c>
      <c r="CF171" s="65">
        <v>0</v>
      </c>
      <c r="CG171" s="66">
        <f t="shared" si="157"/>
        <v>0</v>
      </c>
      <c r="CH171" s="65">
        <v>0</v>
      </c>
      <c r="CI171" s="65">
        <v>0</v>
      </c>
      <c r="CJ171" s="65">
        <v>0</v>
      </c>
      <c r="CK171" s="66">
        <f t="shared" si="158"/>
        <v>0</v>
      </c>
      <c r="CL171" s="64">
        <v>0</v>
      </c>
      <c r="CM171" s="65">
        <v>0</v>
      </c>
      <c r="CN171" s="65">
        <v>0</v>
      </c>
      <c r="CO171" s="66">
        <f t="shared" si="159"/>
        <v>0</v>
      </c>
      <c r="CP171" s="65">
        <v>0</v>
      </c>
      <c r="CQ171" s="65">
        <v>0</v>
      </c>
      <c r="CR171" s="65">
        <v>0</v>
      </c>
      <c r="CS171" s="66">
        <f t="shared" si="160"/>
        <v>0</v>
      </c>
      <c r="CT171" s="65">
        <v>0</v>
      </c>
      <c r="CU171" s="65">
        <v>0</v>
      </c>
      <c r="CV171" s="65">
        <v>0</v>
      </c>
      <c r="CW171" s="66">
        <f t="shared" si="161"/>
        <v>0</v>
      </c>
      <c r="CX171" s="65">
        <v>4211</v>
      </c>
      <c r="CY171" s="65">
        <v>3674</v>
      </c>
      <c r="CZ171" s="65">
        <v>12</v>
      </c>
      <c r="DA171" s="66">
        <f t="shared" si="162"/>
        <v>3686</v>
      </c>
      <c r="DB171" s="65">
        <v>0</v>
      </c>
      <c r="DC171" s="65">
        <v>0</v>
      </c>
      <c r="DD171" s="65">
        <v>0</v>
      </c>
      <c r="DE171" s="66">
        <f t="shared" si="163"/>
        <v>0</v>
      </c>
      <c r="DF171" s="65">
        <v>0</v>
      </c>
      <c r="DG171" s="65">
        <v>0</v>
      </c>
      <c r="DH171" s="65">
        <v>0</v>
      </c>
      <c r="DI171" s="65">
        <f t="shared" si="164"/>
        <v>0</v>
      </c>
      <c r="DJ171" s="65"/>
      <c r="DK171" s="65"/>
      <c r="DL171" s="65"/>
      <c r="DM171" s="66"/>
      <c r="DN171" s="65">
        <v>0</v>
      </c>
      <c r="DO171" s="65">
        <v>0</v>
      </c>
      <c r="DP171" s="65">
        <v>0</v>
      </c>
      <c r="DQ171" s="66">
        <f t="shared" si="165"/>
        <v>0</v>
      </c>
      <c r="DR171" s="65">
        <v>0</v>
      </c>
      <c r="DS171" s="65">
        <v>0</v>
      </c>
      <c r="DT171" s="65">
        <v>0</v>
      </c>
      <c r="DU171" s="66">
        <f t="shared" si="166"/>
        <v>0</v>
      </c>
      <c r="DV171" s="65">
        <v>13731</v>
      </c>
      <c r="DW171" s="65">
        <v>11242</v>
      </c>
      <c r="DX171" s="65">
        <v>2134</v>
      </c>
      <c r="DY171" s="66">
        <f t="shared" si="167"/>
        <v>13376</v>
      </c>
      <c r="DZ171" s="65">
        <v>0</v>
      </c>
      <c r="EA171" s="65">
        <v>0</v>
      </c>
      <c r="EB171" s="65">
        <v>0</v>
      </c>
      <c r="EC171" s="66">
        <f t="shared" si="168"/>
        <v>0</v>
      </c>
      <c r="ED171" s="65">
        <v>0</v>
      </c>
      <c r="EE171" s="65">
        <v>0</v>
      </c>
      <c r="EF171" s="65">
        <v>0</v>
      </c>
      <c r="EG171" s="65">
        <f t="shared" si="169"/>
        <v>0</v>
      </c>
      <c r="EH171" s="65"/>
      <c r="EI171" s="65"/>
      <c r="EJ171" s="65"/>
      <c r="EK171" s="66"/>
      <c r="EL171" s="65">
        <v>0</v>
      </c>
      <c r="EM171" s="65">
        <v>0</v>
      </c>
      <c r="EN171" s="65">
        <v>0</v>
      </c>
      <c r="EO171" s="66">
        <f t="shared" si="170"/>
        <v>0</v>
      </c>
      <c r="EP171" s="65">
        <v>740</v>
      </c>
      <c r="EQ171" s="65">
        <v>270</v>
      </c>
      <c r="ER171" s="65">
        <v>0</v>
      </c>
      <c r="ES171" s="66">
        <f t="shared" si="171"/>
        <v>270</v>
      </c>
      <c r="ET171" s="65">
        <v>0</v>
      </c>
      <c r="EU171" s="65">
        <v>0</v>
      </c>
      <c r="EV171" s="65">
        <v>0</v>
      </c>
      <c r="EW171" s="66">
        <f t="shared" si="172"/>
        <v>0</v>
      </c>
      <c r="EX171" s="64">
        <v>0</v>
      </c>
      <c r="EY171" s="65">
        <v>0</v>
      </c>
      <c r="EZ171" s="65">
        <v>0</v>
      </c>
      <c r="FA171" s="66">
        <f t="shared" si="173"/>
        <v>0</v>
      </c>
      <c r="FB171" s="65">
        <v>0</v>
      </c>
      <c r="FC171" s="65">
        <v>0</v>
      </c>
      <c r="FD171" s="65">
        <v>0</v>
      </c>
      <c r="FE171" s="66">
        <f t="shared" si="174"/>
        <v>0</v>
      </c>
      <c r="FF171" s="64">
        <v>0</v>
      </c>
      <c r="FG171" s="65">
        <v>0</v>
      </c>
      <c r="FH171" s="65">
        <v>0</v>
      </c>
      <c r="FI171" s="66">
        <f t="shared" si="175"/>
        <v>0</v>
      </c>
      <c r="FJ171" s="65">
        <v>0</v>
      </c>
      <c r="FK171" s="65">
        <v>0</v>
      </c>
      <c r="FL171" s="65">
        <v>0</v>
      </c>
      <c r="FM171" s="66"/>
      <c r="FN171" s="65">
        <v>0</v>
      </c>
      <c r="FO171" s="65">
        <v>0</v>
      </c>
      <c r="FP171" s="65">
        <v>0</v>
      </c>
      <c r="FQ171" s="66">
        <f t="shared" si="176"/>
        <v>0</v>
      </c>
      <c r="FR171" s="65">
        <v>0</v>
      </c>
      <c r="FS171" s="65">
        <v>0</v>
      </c>
      <c r="FT171" s="65">
        <v>0</v>
      </c>
      <c r="FU171" s="66">
        <f t="shared" si="177"/>
        <v>0</v>
      </c>
      <c r="FV171" s="65">
        <v>8891</v>
      </c>
      <c r="FW171" s="65">
        <v>995</v>
      </c>
      <c r="FX171" s="65">
        <v>8901</v>
      </c>
      <c r="FY171" s="66">
        <f t="shared" si="178"/>
        <v>9896</v>
      </c>
      <c r="FZ171" s="65">
        <v>0</v>
      </c>
      <c r="GA171" s="65">
        <v>0</v>
      </c>
      <c r="GB171" s="65">
        <v>0</v>
      </c>
      <c r="GC171" s="66">
        <f t="shared" si="179"/>
        <v>0</v>
      </c>
      <c r="GD171" s="82">
        <v>0</v>
      </c>
      <c r="GE171" s="83">
        <v>0</v>
      </c>
      <c r="GF171" s="83">
        <v>0</v>
      </c>
      <c r="GG171" s="84">
        <f t="shared" si="180"/>
        <v>0</v>
      </c>
      <c r="GH171" s="65">
        <f t="shared" si="182"/>
        <v>77076</v>
      </c>
      <c r="GI171" s="65">
        <f t="shared" si="182"/>
        <v>32665</v>
      </c>
      <c r="GJ171" s="65">
        <f t="shared" si="182"/>
        <v>47548</v>
      </c>
      <c r="GK171" s="66">
        <f t="shared" si="182"/>
        <v>80213</v>
      </c>
    </row>
    <row r="172" spans="1:193">
      <c r="A172" s="28">
        <v>42125</v>
      </c>
      <c r="B172" s="67"/>
      <c r="C172" s="68"/>
      <c r="D172" s="68"/>
      <c r="E172" s="71"/>
      <c r="F172" s="68">
        <v>2869</v>
      </c>
      <c r="G172" s="68">
        <v>2699</v>
      </c>
      <c r="H172" s="68">
        <v>307</v>
      </c>
      <c r="I172" s="71">
        <f t="shared" si="140"/>
        <v>3006</v>
      </c>
      <c r="J172" s="68"/>
      <c r="K172" s="68"/>
      <c r="L172" s="68"/>
      <c r="M172" s="68"/>
      <c r="N172" s="68">
        <v>43156</v>
      </c>
      <c r="O172" s="68">
        <v>15946</v>
      </c>
      <c r="P172" s="68">
        <v>27630</v>
      </c>
      <c r="Q172" s="71">
        <f t="shared" si="141"/>
        <v>43576</v>
      </c>
      <c r="R172" s="68"/>
      <c r="S172" s="68"/>
      <c r="T172" s="68"/>
      <c r="U172" s="71"/>
      <c r="V172" s="67">
        <v>0</v>
      </c>
      <c r="W172" s="68">
        <v>0</v>
      </c>
      <c r="X172" s="68">
        <v>0</v>
      </c>
      <c r="Y172" s="71">
        <f t="shared" si="142"/>
        <v>0</v>
      </c>
      <c r="Z172" s="67">
        <v>0</v>
      </c>
      <c r="AA172" s="68">
        <v>0</v>
      </c>
      <c r="AB172" s="68">
        <v>0</v>
      </c>
      <c r="AC172" s="71">
        <f t="shared" si="143"/>
        <v>0</v>
      </c>
      <c r="AD172" s="68">
        <v>0</v>
      </c>
      <c r="AE172" s="68">
        <v>0</v>
      </c>
      <c r="AF172" s="68">
        <v>0</v>
      </c>
      <c r="AG172" s="71">
        <f t="shared" si="144"/>
        <v>0</v>
      </c>
      <c r="AH172" s="68">
        <v>0</v>
      </c>
      <c r="AI172" s="68">
        <v>0</v>
      </c>
      <c r="AJ172" s="68">
        <v>0</v>
      </c>
      <c r="AK172" s="71">
        <f t="shared" si="145"/>
        <v>0</v>
      </c>
      <c r="AL172" s="67">
        <v>0</v>
      </c>
      <c r="AM172" s="68">
        <v>0</v>
      </c>
      <c r="AN172" s="68">
        <v>0</v>
      </c>
      <c r="AO172" s="71">
        <f t="shared" si="146"/>
        <v>0</v>
      </c>
      <c r="AP172" s="67">
        <v>0</v>
      </c>
      <c r="AQ172" s="68">
        <v>0</v>
      </c>
      <c r="AR172" s="68">
        <v>0</v>
      </c>
      <c r="AS172" s="71">
        <f t="shared" si="147"/>
        <v>0</v>
      </c>
      <c r="AT172" s="67">
        <v>0</v>
      </c>
      <c r="AU172" s="68">
        <v>0</v>
      </c>
      <c r="AV172" s="68">
        <v>0</v>
      </c>
      <c r="AW172" s="71">
        <f t="shared" si="148"/>
        <v>0</v>
      </c>
      <c r="AX172" s="67">
        <v>0</v>
      </c>
      <c r="AY172" s="68">
        <v>0</v>
      </c>
      <c r="AZ172" s="68">
        <v>0</v>
      </c>
      <c r="BA172" s="71">
        <f t="shared" si="149"/>
        <v>0</v>
      </c>
      <c r="BB172" s="67">
        <v>0</v>
      </c>
      <c r="BC172" s="68">
        <v>0</v>
      </c>
      <c r="BD172" s="68">
        <v>0</v>
      </c>
      <c r="BE172" s="71">
        <f t="shared" si="150"/>
        <v>0</v>
      </c>
      <c r="BF172" s="68">
        <v>0</v>
      </c>
      <c r="BG172" s="68">
        <v>0</v>
      </c>
      <c r="BH172" s="68">
        <v>0</v>
      </c>
      <c r="BI172" s="71">
        <f t="shared" si="151"/>
        <v>0</v>
      </c>
      <c r="BJ172" s="68">
        <v>0</v>
      </c>
      <c r="BK172" s="68">
        <v>0</v>
      </c>
      <c r="BL172" s="68">
        <v>0</v>
      </c>
      <c r="BM172" s="71">
        <f t="shared" si="152"/>
        <v>0</v>
      </c>
      <c r="BN172" s="68">
        <v>0</v>
      </c>
      <c r="BO172" s="68">
        <v>0</v>
      </c>
      <c r="BP172" s="68">
        <v>0</v>
      </c>
      <c r="BQ172" s="71">
        <f t="shared" si="153"/>
        <v>0</v>
      </c>
      <c r="BR172" s="68">
        <v>0</v>
      </c>
      <c r="BS172" s="68">
        <v>0</v>
      </c>
      <c r="BT172" s="68">
        <v>0</v>
      </c>
      <c r="BU172" s="71">
        <f t="shared" si="154"/>
        <v>0</v>
      </c>
      <c r="BV172" s="68">
        <v>0</v>
      </c>
      <c r="BW172" s="68">
        <v>0</v>
      </c>
      <c r="BX172" s="68">
        <v>0</v>
      </c>
      <c r="BY172" s="71">
        <f t="shared" si="155"/>
        <v>0</v>
      </c>
      <c r="BZ172" s="68">
        <v>0</v>
      </c>
      <c r="CA172" s="68">
        <v>0</v>
      </c>
      <c r="CB172" s="68">
        <v>0</v>
      </c>
      <c r="CC172" s="71">
        <f t="shared" si="156"/>
        <v>0</v>
      </c>
      <c r="CD172" s="68">
        <v>0</v>
      </c>
      <c r="CE172" s="68">
        <v>0</v>
      </c>
      <c r="CF172" s="68">
        <v>0</v>
      </c>
      <c r="CG172" s="71">
        <f t="shared" si="157"/>
        <v>0</v>
      </c>
      <c r="CH172" s="68">
        <v>0</v>
      </c>
      <c r="CI172" s="68">
        <v>0</v>
      </c>
      <c r="CJ172" s="68">
        <v>0</v>
      </c>
      <c r="CK172" s="71">
        <f t="shared" si="158"/>
        <v>0</v>
      </c>
      <c r="CL172" s="67">
        <v>0</v>
      </c>
      <c r="CM172" s="68">
        <v>0</v>
      </c>
      <c r="CN172" s="68">
        <v>0</v>
      </c>
      <c r="CO172" s="71">
        <f t="shared" si="159"/>
        <v>0</v>
      </c>
      <c r="CP172" s="68">
        <v>0</v>
      </c>
      <c r="CQ172" s="68">
        <v>0</v>
      </c>
      <c r="CR172" s="68">
        <v>0</v>
      </c>
      <c r="CS172" s="71">
        <f t="shared" si="160"/>
        <v>0</v>
      </c>
      <c r="CT172" s="68">
        <v>0</v>
      </c>
      <c r="CU172" s="68">
        <v>0</v>
      </c>
      <c r="CV172" s="68">
        <v>0</v>
      </c>
      <c r="CW172" s="71">
        <f t="shared" si="161"/>
        <v>0</v>
      </c>
      <c r="CX172" s="68">
        <v>4308</v>
      </c>
      <c r="CY172" s="68">
        <v>3827</v>
      </c>
      <c r="CZ172" s="68">
        <v>262</v>
      </c>
      <c r="DA172" s="71">
        <f t="shared" si="162"/>
        <v>4089</v>
      </c>
      <c r="DB172" s="68">
        <v>0</v>
      </c>
      <c r="DC172" s="68">
        <v>0</v>
      </c>
      <c r="DD172" s="68">
        <v>0</v>
      </c>
      <c r="DE172" s="71">
        <f t="shared" si="163"/>
        <v>0</v>
      </c>
      <c r="DF172" s="68">
        <v>0</v>
      </c>
      <c r="DG172" s="68">
        <v>0</v>
      </c>
      <c r="DH172" s="68">
        <v>0</v>
      </c>
      <c r="DI172" s="68">
        <f t="shared" si="164"/>
        <v>0</v>
      </c>
      <c r="DJ172" s="68"/>
      <c r="DK172" s="68"/>
      <c r="DL172" s="68"/>
      <c r="DM172" s="71"/>
      <c r="DN172" s="68">
        <v>0</v>
      </c>
      <c r="DO172" s="68">
        <v>0</v>
      </c>
      <c r="DP172" s="68">
        <v>0</v>
      </c>
      <c r="DQ172" s="71">
        <f t="shared" si="165"/>
        <v>0</v>
      </c>
      <c r="DR172" s="68">
        <v>0</v>
      </c>
      <c r="DS172" s="68">
        <v>0</v>
      </c>
      <c r="DT172" s="68">
        <v>0</v>
      </c>
      <c r="DU172" s="71">
        <f t="shared" si="166"/>
        <v>0</v>
      </c>
      <c r="DV172" s="68">
        <v>14079</v>
      </c>
      <c r="DW172" s="68">
        <v>12403</v>
      </c>
      <c r="DX172" s="68">
        <v>2259</v>
      </c>
      <c r="DY172" s="71">
        <f t="shared" si="167"/>
        <v>14662</v>
      </c>
      <c r="DZ172" s="68">
        <v>0</v>
      </c>
      <c r="EA172" s="68">
        <v>0</v>
      </c>
      <c r="EB172" s="68">
        <v>0</v>
      </c>
      <c r="EC172" s="71">
        <f t="shared" si="168"/>
        <v>0</v>
      </c>
      <c r="ED172" s="68">
        <v>0</v>
      </c>
      <c r="EE172" s="68">
        <v>0</v>
      </c>
      <c r="EF172" s="68">
        <v>0</v>
      </c>
      <c r="EG172" s="68">
        <f t="shared" si="169"/>
        <v>0</v>
      </c>
      <c r="EH172" s="68"/>
      <c r="EI172" s="68"/>
      <c r="EJ172" s="68"/>
      <c r="EK172" s="71"/>
      <c r="EL172" s="68">
        <v>0</v>
      </c>
      <c r="EM172" s="68">
        <v>0</v>
      </c>
      <c r="EN172" s="68">
        <v>0</v>
      </c>
      <c r="EO172" s="71">
        <f t="shared" si="170"/>
        <v>0</v>
      </c>
      <c r="EP172" s="68">
        <v>266</v>
      </c>
      <c r="EQ172" s="68">
        <v>673</v>
      </c>
      <c r="ER172" s="68">
        <v>0</v>
      </c>
      <c r="ES172" s="71">
        <f t="shared" si="171"/>
        <v>673</v>
      </c>
      <c r="ET172" s="68">
        <v>0</v>
      </c>
      <c r="EU172" s="68">
        <v>0</v>
      </c>
      <c r="EV172" s="68">
        <v>0</v>
      </c>
      <c r="EW172" s="71">
        <f t="shared" si="172"/>
        <v>0</v>
      </c>
      <c r="EX172" s="67">
        <v>0</v>
      </c>
      <c r="EY172" s="68">
        <v>0</v>
      </c>
      <c r="EZ172" s="68">
        <v>0</v>
      </c>
      <c r="FA172" s="71">
        <f t="shared" si="173"/>
        <v>0</v>
      </c>
      <c r="FB172" s="68">
        <v>0</v>
      </c>
      <c r="FC172" s="68">
        <v>0</v>
      </c>
      <c r="FD172" s="68">
        <v>0</v>
      </c>
      <c r="FE172" s="71">
        <f t="shared" si="174"/>
        <v>0</v>
      </c>
      <c r="FF172" s="67">
        <v>0</v>
      </c>
      <c r="FG172" s="68">
        <v>0</v>
      </c>
      <c r="FH172" s="68">
        <v>0</v>
      </c>
      <c r="FI172" s="71">
        <f t="shared" si="175"/>
        <v>0</v>
      </c>
      <c r="FJ172" s="68">
        <v>0</v>
      </c>
      <c r="FK172" s="68">
        <v>0</v>
      </c>
      <c r="FL172" s="68">
        <v>0</v>
      </c>
      <c r="FM172" s="71"/>
      <c r="FN172" s="68">
        <v>0</v>
      </c>
      <c r="FO172" s="68">
        <v>0</v>
      </c>
      <c r="FP172" s="68">
        <v>0</v>
      </c>
      <c r="FQ172" s="71">
        <f t="shared" si="176"/>
        <v>0</v>
      </c>
      <c r="FR172" s="68">
        <v>0</v>
      </c>
      <c r="FS172" s="68">
        <v>0</v>
      </c>
      <c r="FT172" s="68">
        <v>0</v>
      </c>
      <c r="FU172" s="71">
        <f t="shared" si="177"/>
        <v>0</v>
      </c>
      <c r="FV172" s="68">
        <v>9368</v>
      </c>
      <c r="FW172" s="68">
        <v>951</v>
      </c>
      <c r="FX172" s="68">
        <v>8285</v>
      </c>
      <c r="FY172" s="71">
        <f t="shared" si="178"/>
        <v>9236</v>
      </c>
      <c r="FZ172" s="68">
        <v>0</v>
      </c>
      <c r="GA172" s="68">
        <v>0</v>
      </c>
      <c r="GB172" s="68">
        <v>0</v>
      </c>
      <c r="GC172" s="71">
        <f t="shared" si="179"/>
        <v>0</v>
      </c>
      <c r="GD172" s="82">
        <v>0</v>
      </c>
      <c r="GE172" s="83">
        <v>0</v>
      </c>
      <c r="GF172" s="83">
        <v>0</v>
      </c>
      <c r="GG172" s="84">
        <f t="shared" si="180"/>
        <v>0</v>
      </c>
      <c r="GH172" s="68">
        <f t="shared" si="182"/>
        <v>74046</v>
      </c>
      <c r="GI172" s="68">
        <f t="shared" si="182"/>
        <v>36499</v>
      </c>
      <c r="GJ172" s="68">
        <f t="shared" si="182"/>
        <v>38743</v>
      </c>
      <c r="GK172" s="71">
        <f t="shared" si="182"/>
        <v>75242</v>
      </c>
    </row>
    <row r="173" spans="1:193">
      <c r="A173" s="28">
        <v>42156</v>
      </c>
      <c r="B173" s="67"/>
      <c r="C173" s="68"/>
      <c r="D173" s="68"/>
      <c r="E173" s="71"/>
      <c r="F173" s="68">
        <v>3366</v>
      </c>
      <c r="G173" s="68">
        <v>3210</v>
      </c>
      <c r="H173" s="68">
        <v>120</v>
      </c>
      <c r="I173" s="71">
        <f t="shared" si="140"/>
        <v>3330</v>
      </c>
      <c r="J173" s="68"/>
      <c r="K173" s="68"/>
      <c r="L173" s="68"/>
      <c r="M173" s="68"/>
      <c r="N173" s="68">
        <v>41426</v>
      </c>
      <c r="O173" s="68">
        <v>20647</v>
      </c>
      <c r="P173" s="68">
        <v>23088</v>
      </c>
      <c r="Q173" s="71">
        <f t="shared" si="141"/>
        <v>43735</v>
      </c>
      <c r="R173" s="68"/>
      <c r="S173" s="68"/>
      <c r="T173" s="68"/>
      <c r="U173" s="71"/>
      <c r="V173" s="67">
        <v>0</v>
      </c>
      <c r="W173" s="68">
        <v>0</v>
      </c>
      <c r="X173" s="68">
        <v>0</v>
      </c>
      <c r="Y173" s="71">
        <f t="shared" si="142"/>
        <v>0</v>
      </c>
      <c r="Z173" s="67">
        <v>0</v>
      </c>
      <c r="AA173" s="68">
        <v>0</v>
      </c>
      <c r="AB173" s="68">
        <v>0</v>
      </c>
      <c r="AC173" s="71">
        <f t="shared" si="143"/>
        <v>0</v>
      </c>
      <c r="AD173" s="68">
        <v>0</v>
      </c>
      <c r="AE173" s="68">
        <v>0</v>
      </c>
      <c r="AF173" s="68">
        <v>0</v>
      </c>
      <c r="AG173" s="71">
        <f t="shared" si="144"/>
        <v>0</v>
      </c>
      <c r="AH173" s="68">
        <v>0</v>
      </c>
      <c r="AI173" s="68">
        <v>0</v>
      </c>
      <c r="AJ173" s="68">
        <v>0</v>
      </c>
      <c r="AK173" s="71">
        <f t="shared" si="145"/>
        <v>0</v>
      </c>
      <c r="AL173" s="67">
        <v>0</v>
      </c>
      <c r="AM173" s="68">
        <v>0</v>
      </c>
      <c r="AN173" s="68">
        <v>0</v>
      </c>
      <c r="AO173" s="71">
        <f t="shared" si="146"/>
        <v>0</v>
      </c>
      <c r="AP173" s="67">
        <v>0</v>
      </c>
      <c r="AQ173" s="68">
        <v>0</v>
      </c>
      <c r="AR173" s="68">
        <v>42</v>
      </c>
      <c r="AS173" s="71">
        <f t="shared" si="147"/>
        <v>42</v>
      </c>
      <c r="AT173" s="67">
        <v>0</v>
      </c>
      <c r="AU173" s="68">
        <v>0</v>
      </c>
      <c r="AV173" s="68">
        <v>0</v>
      </c>
      <c r="AW173" s="71">
        <f t="shared" si="148"/>
        <v>0</v>
      </c>
      <c r="AX173" s="67">
        <v>0</v>
      </c>
      <c r="AY173" s="68">
        <v>0</v>
      </c>
      <c r="AZ173" s="68">
        <v>0</v>
      </c>
      <c r="BA173" s="71">
        <f t="shared" si="149"/>
        <v>0</v>
      </c>
      <c r="BB173" s="67">
        <v>0</v>
      </c>
      <c r="BC173" s="68">
        <v>0</v>
      </c>
      <c r="BD173" s="68">
        <v>0</v>
      </c>
      <c r="BE173" s="71">
        <f t="shared" si="150"/>
        <v>0</v>
      </c>
      <c r="BF173" s="68">
        <v>0</v>
      </c>
      <c r="BG173" s="68">
        <v>0</v>
      </c>
      <c r="BH173" s="68">
        <v>0</v>
      </c>
      <c r="BI173" s="71">
        <f t="shared" si="151"/>
        <v>0</v>
      </c>
      <c r="BJ173" s="68">
        <v>0</v>
      </c>
      <c r="BK173" s="68">
        <v>0</v>
      </c>
      <c r="BL173" s="68">
        <v>0</v>
      </c>
      <c r="BM173" s="71">
        <f t="shared" si="152"/>
        <v>0</v>
      </c>
      <c r="BN173" s="68">
        <v>0</v>
      </c>
      <c r="BO173" s="68">
        <v>0</v>
      </c>
      <c r="BP173" s="68">
        <v>0</v>
      </c>
      <c r="BQ173" s="71">
        <f t="shared" si="153"/>
        <v>0</v>
      </c>
      <c r="BR173" s="68">
        <v>0</v>
      </c>
      <c r="BS173" s="68">
        <v>0</v>
      </c>
      <c r="BT173" s="68">
        <v>0</v>
      </c>
      <c r="BU173" s="71">
        <f t="shared" si="154"/>
        <v>0</v>
      </c>
      <c r="BV173" s="68">
        <v>0</v>
      </c>
      <c r="BW173" s="68">
        <v>0</v>
      </c>
      <c r="BX173" s="68">
        <v>0</v>
      </c>
      <c r="BY173" s="71">
        <f t="shared" si="155"/>
        <v>0</v>
      </c>
      <c r="BZ173" s="68">
        <v>0</v>
      </c>
      <c r="CA173" s="68">
        <v>0</v>
      </c>
      <c r="CB173" s="68">
        <v>0</v>
      </c>
      <c r="CC173" s="71">
        <f t="shared" si="156"/>
        <v>0</v>
      </c>
      <c r="CD173" s="68">
        <v>0</v>
      </c>
      <c r="CE173" s="68">
        <v>0</v>
      </c>
      <c r="CF173" s="68">
        <v>0</v>
      </c>
      <c r="CG173" s="71">
        <f t="shared" si="157"/>
        <v>0</v>
      </c>
      <c r="CH173" s="68">
        <v>0</v>
      </c>
      <c r="CI173" s="68">
        <v>0</v>
      </c>
      <c r="CJ173" s="68">
        <v>0</v>
      </c>
      <c r="CK173" s="71">
        <f t="shared" si="158"/>
        <v>0</v>
      </c>
      <c r="CL173" s="67">
        <v>0</v>
      </c>
      <c r="CM173" s="68">
        <v>0</v>
      </c>
      <c r="CN173" s="68">
        <v>0</v>
      </c>
      <c r="CO173" s="71">
        <f t="shared" si="159"/>
        <v>0</v>
      </c>
      <c r="CP173" s="68">
        <v>0</v>
      </c>
      <c r="CQ173" s="68">
        <v>0</v>
      </c>
      <c r="CR173" s="68">
        <v>0</v>
      </c>
      <c r="CS173" s="71">
        <f t="shared" si="160"/>
        <v>0</v>
      </c>
      <c r="CT173" s="68">
        <v>0</v>
      </c>
      <c r="CU173" s="68">
        <v>0</v>
      </c>
      <c r="CV173" s="68">
        <v>0</v>
      </c>
      <c r="CW173" s="71">
        <f t="shared" si="161"/>
        <v>0</v>
      </c>
      <c r="CX173" s="68">
        <v>3912</v>
      </c>
      <c r="CY173" s="68">
        <v>4665</v>
      </c>
      <c r="CZ173" s="68">
        <v>250</v>
      </c>
      <c r="DA173" s="71">
        <f t="shared" si="162"/>
        <v>4915</v>
      </c>
      <c r="DB173" s="68">
        <v>0</v>
      </c>
      <c r="DC173" s="68">
        <v>0</v>
      </c>
      <c r="DD173" s="68">
        <v>0</v>
      </c>
      <c r="DE173" s="71">
        <f t="shared" si="163"/>
        <v>0</v>
      </c>
      <c r="DF173" s="68">
        <v>0</v>
      </c>
      <c r="DG173" s="68">
        <v>0</v>
      </c>
      <c r="DH173" s="68">
        <v>0</v>
      </c>
      <c r="DI173" s="68">
        <f t="shared" si="164"/>
        <v>0</v>
      </c>
      <c r="DJ173" s="68"/>
      <c r="DK173" s="68"/>
      <c r="DL173" s="68"/>
      <c r="DM173" s="71"/>
      <c r="DN173" s="68">
        <v>0</v>
      </c>
      <c r="DO173" s="68">
        <v>0</v>
      </c>
      <c r="DP173" s="68">
        <v>0</v>
      </c>
      <c r="DQ173" s="71">
        <f t="shared" si="165"/>
        <v>0</v>
      </c>
      <c r="DR173" s="68">
        <v>0</v>
      </c>
      <c r="DS173" s="68">
        <v>0</v>
      </c>
      <c r="DT173" s="68">
        <v>0</v>
      </c>
      <c r="DU173" s="71">
        <f t="shared" si="166"/>
        <v>0</v>
      </c>
      <c r="DV173" s="68">
        <v>15236</v>
      </c>
      <c r="DW173" s="68">
        <v>13216</v>
      </c>
      <c r="DX173" s="68">
        <v>2827</v>
      </c>
      <c r="DY173" s="71">
        <f t="shared" si="167"/>
        <v>16043</v>
      </c>
      <c r="DZ173" s="68">
        <v>0</v>
      </c>
      <c r="EA173" s="68">
        <v>0</v>
      </c>
      <c r="EB173" s="68">
        <v>0</v>
      </c>
      <c r="EC173" s="71">
        <f t="shared" si="168"/>
        <v>0</v>
      </c>
      <c r="ED173" s="68">
        <v>0</v>
      </c>
      <c r="EE173" s="68">
        <v>0</v>
      </c>
      <c r="EF173" s="68">
        <v>0</v>
      </c>
      <c r="EG173" s="68">
        <f t="shared" si="169"/>
        <v>0</v>
      </c>
      <c r="EH173" s="68"/>
      <c r="EI173" s="68"/>
      <c r="EJ173" s="68"/>
      <c r="EK173" s="71"/>
      <c r="EL173" s="68">
        <v>0</v>
      </c>
      <c r="EM173" s="68">
        <v>0</v>
      </c>
      <c r="EN173" s="68">
        <v>0</v>
      </c>
      <c r="EO173" s="71">
        <f t="shared" si="170"/>
        <v>0</v>
      </c>
      <c r="EP173" s="68">
        <v>540</v>
      </c>
      <c r="EQ173" s="68">
        <v>843</v>
      </c>
      <c r="ER173" s="68">
        <v>0</v>
      </c>
      <c r="ES173" s="71">
        <f t="shared" si="171"/>
        <v>843</v>
      </c>
      <c r="ET173" s="68">
        <v>0</v>
      </c>
      <c r="EU173" s="68">
        <v>0</v>
      </c>
      <c r="EV173" s="68">
        <v>0</v>
      </c>
      <c r="EW173" s="71">
        <f t="shared" si="172"/>
        <v>0</v>
      </c>
      <c r="EX173" s="67">
        <v>0</v>
      </c>
      <c r="EY173" s="68">
        <v>0</v>
      </c>
      <c r="EZ173" s="68">
        <v>0</v>
      </c>
      <c r="FA173" s="71">
        <f t="shared" si="173"/>
        <v>0</v>
      </c>
      <c r="FB173" s="68">
        <v>0</v>
      </c>
      <c r="FC173" s="68">
        <v>0</v>
      </c>
      <c r="FD173" s="68">
        <v>0</v>
      </c>
      <c r="FE173" s="71">
        <f t="shared" si="174"/>
        <v>0</v>
      </c>
      <c r="FF173" s="67">
        <v>0</v>
      </c>
      <c r="FG173" s="68">
        <v>0</v>
      </c>
      <c r="FH173" s="68">
        <v>0</v>
      </c>
      <c r="FI173" s="71">
        <f t="shared" si="175"/>
        <v>0</v>
      </c>
      <c r="FJ173" s="68">
        <v>0</v>
      </c>
      <c r="FK173" s="68">
        <v>0</v>
      </c>
      <c r="FL173" s="68">
        <v>0</v>
      </c>
      <c r="FM173" s="71"/>
      <c r="FN173" s="68">
        <v>0</v>
      </c>
      <c r="FO173" s="68">
        <v>0</v>
      </c>
      <c r="FP173" s="68">
        <v>0</v>
      </c>
      <c r="FQ173" s="71">
        <f t="shared" si="176"/>
        <v>0</v>
      </c>
      <c r="FR173" s="68">
        <v>0</v>
      </c>
      <c r="FS173" s="68">
        <v>0</v>
      </c>
      <c r="FT173" s="68">
        <v>0</v>
      </c>
      <c r="FU173" s="71">
        <f t="shared" si="177"/>
        <v>0</v>
      </c>
      <c r="FV173" s="68">
        <v>10608</v>
      </c>
      <c r="FW173" s="68">
        <v>1305</v>
      </c>
      <c r="FX173" s="68">
        <v>9792</v>
      </c>
      <c r="FY173" s="71">
        <f t="shared" si="178"/>
        <v>11097</v>
      </c>
      <c r="FZ173" s="68">
        <v>0</v>
      </c>
      <c r="GA173" s="68">
        <v>0</v>
      </c>
      <c r="GB173" s="68">
        <v>0</v>
      </c>
      <c r="GC173" s="71">
        <f t="shared" si="179"/>
        <v>0</v>
      </c>
      <c r="GD173" s="82">
        <v>0</v>
      </c>
      <c r="GE173" s="83">
        <v>0</v>
      </c>
      <c r="GF173" s="83">
        <v>0</v>
      </c>
      <c r="GG173" s="84">
        <f t="shared" si="180"/>
        <v>0</v>
      </c>
      <c r="GH173" s="68">
        <f t="shared" si="182"/>
        <v>75088</v>
      </c>
      <c r="GI173" s="68">
        <f t="shared" si="182"/>
        <v>43886</v>
      </c>
      <c r="GJ173" s="68">
        <f t="shared" si="182"/>
        <v>36119</v>
      </c>
      <c r="GK173" s="71">
        <f t="shared" si="182"/>
        <v>80005</v>
      </c>
    </row>
    <row r="174" spans="1:193">
      <c r="A174" s="28">
        <v>42186</v>
      </c>
      <c r="B174" s="67"/>
      <c r="C174" s="68"/>
      <c r="D174" s="68"/>
      <c r="E174" s="71"/>
      <c r="F174" s="68">
        <v>3833</v>
      </c>
      <c r="G174" s="68">
        <v>3529</v>
      </c>
      <c r="H174" s="68">
        <v>188</v>
      </c>
      <c r="I174" s="71">
        <f t="shared" si="140"/>
        <v>3717</v>
      </c>
      <c r="J174" s="68"/>
      <c r="K174" s="68"/>
      <c r="L174" s="68"/>
      <c r="M174" s="68"/>
      <c r="N174" s="68">
        <v>48178</v>
      </c>
      <c r="O174" s="68">
        <v>21870</v>
      </c>
      <c r="P174" s="68">
        <v>25928</v>
      </c>
      <c r="Q174" s="71">
        <f t="shared" si="141"/>
        <v>47798</v>
      </c>
      <c r="R174" s="68"/>
      <c r="S174" s="68"/>
      <c r="T174" s="68"/>
      <c r="U174" s="71"/>
      <c r="V174" s="67">
        <v>0</v>
      </c>
      <c r="W174" s="68">
        <v>0</v>
      </c>
      <c r="X174" s="68">
        <v>0</v>
      </c>
      <c r="Y174" s="71">
        <f t="shared" si="142"/>
        <v>0</v>
      </c>
      <c r="Z174" s="67">
        <v>0</v>
      </c>
      <c r="AA174" s="68">
        <v>0</v>
      </c>
      <c r="AB174" s="68">
        <v>0</v>
      </c>
      <c r="AC174" s="71">
        <f t="shared" si="143"/>
        <v>0</v>
      </c>
      <c r="AD174" s="68">
        <v>0</v>
      </c>
      <c r="AE174" s="68">
        <v>0</v>
      </c>
      <c r="AF174" s="68">
        <v>0</v>
      </c>
      <c r="AG174" s="71">
        <f t="shared" si="144"/>
        <v>0</v>
      </c>
      <c r="AH174" s="68">
        <v>0</v>
      </c>
      <c r="AI174" s="68">
        <v>0</v>
      </c>
      <c r="AJ174" s="68">
        <v>0</v>
      </c>
      <c r="AK174" s="71">
        <f t="shared" si="145"/>
        <v>0</v>
      </c>
      <c r="AL174" s="67">
        <v>0</v>
      </c>
      <c r="AM174" s="68">
        <v>0</v>
      </c>
      <c r="AN174" s="68">
        <v>0</v>
      </c>
      <c r="AO174" s="71">
        <f t="shared" si="146"/>
        <v>0</v>
      </c>
      <c r="AP174" s="67">
        <v>110</v>
      </c>
      <c r="AQ174" s="68">
        <v>0</v>
      </c>
      <c r="AR174" s="68">
        <v>182</v>
      </c>
      <c r="AS174" s="71">
        <f t="shared" si="147"/>
        <v>182</v>
      </c>
      <c r="AT174" s="67">
        <v>0</v>
      </c>
      <c r="AU174" s="68">
        <v>0</v>
      </c>
      <c r="AV174" s="68">
        <v>0</v>
      </c>
      <c r="AW174" s="71">
        <f t="shared" si="148"/>
        <v>0</v>
      </c>
      <c r="AX174" s="67">
        <v>0</v>
      </c>
      <c r="AY174" s="68">
        <v>0</v>
      </c>
      <c r="AZ174" s="68">
        <v>0</v>
      </c>
      <c r="BA174" s="71">
        <f t="shared" si="149"/>
        <v>0</v>
      </c>
      <c r="BB174" s="67">
        <v>0</v>
      </c>
      <c r="BC174" s="68">
        <v>0</v>
      </c>
      <c r="BD174" s="68">
        <v>0</v>
      </c>
      <c r="BE174" s="71">
        <f t="shared" si="150"/>
        <v>0</v>
      </c>
      <c r="BF174" s="68">
        <v>0</v>
      </c>
      <c r="BG174" s="68">
        <v>0</v>
      </c>
      <c r="BH174" s="68">
        <v>0</v>
      </c>
      <c r="BI174" s="71">
        <f t="shared" si="151"/>
        <v>0</v>
      </c>
      <c r="BJ174" s="68">
        <v>0</v>
      </c>
      <c r="BK174" s="68">
        <v>0</v>
      </c>
      <c r="BL174" s="68">
        <v>0</v>
      </c>
      <c r="BM174" s="71">
        <f t="shared" si="152"/>
        <v>0</v>
      </c>
      <c r="BN174" s="68">
        <v>0</v>
      </c>
      <c r="BO174" s="68">
        <v>0</v>
      </c>
      <c r="BP174" s="68">
        <v>0</v>
      </c>
      <c r="BQ174" s="71">
        <f t="shared" si="153"/>
        <v>0</v>
      </c>
      <c r="BR174" s="68">
        <v>0</v>
      </c>
      <c r="BS174" s="68">
        <v>0</v>
      </c>
      <c r="BT174" s="68">
        <v>0</v>
      </c>
      <c r="BU174" s="71">
        <f t="shared" si="154"/>
        <v>0</v>
      </c>
      <c r="BV174" s="68">
        <v>0</v>
      </c>
      <c r="BW174" s="68">
        <v>0</v>
      </c>
      <c r="BX174" s="68">
        <v>0</v>
      </c>
      <c r="BY174" s="71">
        <f t="shared" si="155"/>
        <v>0</v>
      </c>
      <c r="BZ174" s="68">
        <v>0</v>
      </c>
      <c r="CA174" s="68">
        <v>0</v>
      </c>
      <c r="CB174" s="68">
        <v>0</v>
      </c>
      <c r="CC174" s="71">
        <f t="shared" si="156"/>
        <v>0</v>
      </c>
      <c r="CD174" s="68">
        <v>0</v>
      </c>
      <c r="CE174" s="68">
        <v>0</v>
      </c>
      <c r="CF174" s="68">
        <v>0</v>
      </c>
      <c r="CG174" s="71">
        <f t="shared" si="157"/>
        <v>0</v>
      </c>
      <c r="CH174" s="68">
        <v>0</v>
      </c>
      <c r="CI174" s="68">
        <v>0</v>
      </c>
      <c r="CJ174" s="68">
        <v>0</v>
      </c>
      <c r="CK174" s="71">
        <f t="shared" si="158"/>
        <v>0</v>
      </c>
      <c r="CL174" s="67">
        <v>0</v>
      </c>
      <c r="CM174" s="68">
        <v>0</v>
      </c>
      <c r="CN174" s="68">
        <v>0</v>
      </c>
      <c r="CO174" s="71">
        <f t="shared" si="159"/>
        <v>0</v>
      </c>
      <c r="CP174" s="68">
        <v>0</v>
      </c>
      <c r="CQ174" s="68">
        <v>0</v>
      </c>
      <c r="CR174" s="68">
        <v>0</v>
      </c>
      <c r="CS174" s="71">
        <f t="shared" si="160"/>
        <v>0</v>
      </c>
      <c r="CT174" s="68">
        <v>0</v>
      </c>
      <c r="CU174" s="68">
        <v>0</v>
      </c>
      <c r="CV174" s="68">
        <v>0</v>
      </c>
      <c r="CW174" s="71">
        <f t="shared" si="161"/>
        <v>0</v>
      </c>
      <c r="CX174" s="68">
        <v>5083</v>
      </c>
      <c r="CY174" s="68">
        <v>4483</v>
      </c>
      <c r="CZ174" s="68">
        <v>223</v>
      </c>
      <c r="DA174" s="71">
        <f t="shared" si="162"/>
        <v>4706</v>
      </c>
      <c r="DB174" s="68">
        <v>0</v>
      </c>
      <c r="DC174" s="68">
        <v>0</v>
      </c>
      <c r="DD174" s="68">
        <v>0</v>
      </c>
      <c r="DE174" s="71">
        <f t="shared" si="163"/>
        <v>0</v>
      </c>
      <c r="DF174" s="68">
        <v>0</v>
      </c>
      <c r="DG174" s="68">
        <v>0</v>
      </c>
      <c r="DH174" s="68">
        <v>0</v>
      </c>
      <c r="DI174" s="68">
        <f t="shared" si="164"/>
        <v>0</v>
      </c>
      <c r="DJ174" s="68"/>
      <c r="DK174" s="68"/>
      <c r="DL174" s="68"/>
      <c r="DM174" s="71"/>
      <c r="DN174" s="68">
        <v>0</v>
      </c>
      <c r="DO174" s="68">
        <v>0</v>
      </c>
      <c r="DP174" s="68">
        <v>0</v>
      </c>
      <c r="DQ174" s="71">
        <f t="shared" si="165"/>
        <v>0</v>
      </c>
      <c r="DR174" s="68">
        <v>0</v>
      </c>
      <c r="DS174" s="68">
        <v>0</v>
      </c>
      <c r="DT174" s="68">
        <v>0</v>
      </c>
      <c r="DU174" s="71">
        <f t="shared" si="166"/>
        <v>0</v>
      </c>
      <c r="DV174" s="68">
        <v>16168</v>
      </c>
      <c r="DW174" s="68">
        <v>12895</v>
      </c>
      <c r="DX174" s="68">
        <v>3030</v>
      </c>
      <c r="DY174" s="71">
        <f t="shared" si="167"/>
        <v>15925</v>
      </c>
      <c r="DZ174" s="68">
        <v>0</v>
      </c>
      <c r="EA174" s="68">
        <v>0</v>
      </c>
      <c r="EB174" s="68">
        <v>0</v>
      </c>
      <c r="EC174" s="71">
        <f t="shared" si="168"/>
        <v>0</v>
      </c>
      <c r="ED174" s="68">
        <v>0</v>
      </c>
      <c r="EE174" s="68">
        <v>0</v>
      </c>
      <c r="EF174" s="68">
        <v>0</v>
      </c>
      <c r="EG174" s="68">
        <f t="shared" si="169"/>
        <v>0</v>
      </c>
      <c r="EH174" s="68"/>
      <c r="EI174" s="68"/>
      <c r="EJ174" s="68"/>
      <c r="EK174" s="71"/>
      <c r="EL174" s="68">
        <v>0</v>
      </c>
      <c r="EM174" s="68">
        <v>0</v>
      </c>
      <c r="EN174" s="68">
        <v>0</v>
      </c>
      <c r="EO174" s="71">
        <f t="shared" si="170"/>
        <v>0</v>
      </c>
      <c r="EP174" s="68">
        <v>339</v>
      </c>
      <c r="EQ174" s="68">
        <v>829</v>
      </c>
      <c r="ER174" s="68">
        <v>0</v>
      </c>
      <c r="ES174" s="71">
        <f t="shared" si="171"/>
        <v>829</v>
      </c>
      <c r="ET174" s="68">
        <v>0</v>
      </c>
      <c r="EU174" s="68">
        <v>0</v>
      </c>
      <c r="EV174" s="68">
        <v>0</v>
      </c>
      <c r="EW174" s="71">
        <f t="shared" si="172"/>
        <v>0</v>
      </c>
      <c r="EX174" s="67">
        <v>0</v>
      </c>
      <c r="EY174" s="68">
        <v>0</v>
      </c>
      <c r="EZ174" s="68">
        <v>0</v>
      </c>
      <c r="FA174" s="71">
        <f t="shared" si="173"/>
        <v>0</v>
      </c>
      <c r="FB174" s="68">
        <v>0</v>
      </c>
      <c r="FC174" s="68">
        <v>0</v>
      </c>
      <c r="FD174" s="68">
        <v>0</v>
      </c>
      <c r="FE174" s="71">
        <f t="shared" si="174"/>
        <v>0</v>
      </c>
      <c r="FF174" s="67">
        <v>0</v>
      </c>
      <c r="FG174" s="68">
        <v>0</v>
      </c>
      <c r="FH174" s="68">
        <v>0</v>
      </c>
      <c r="FI174" s="71">
        <f t="shared" si="175"/>
        <v>0</v>
      </c>
      <c r="FJ174" s="68">
        <v>0</v>
      </c>
      <c r="FK174" s="68">
        <v>0</v>
      </c>
      <c r="FL174" s="68">
        <v>0</v>
      </c>
      <c r="FM174" s="71"/>
      <c r="FN174" s="68">
        <v>0</v>
      </c>
      <c r="FO174" s="68">
        <v>0</v>
      </c>
      <c r="FP174" s="68">
        <v>0</v>
      </c>
      <c r="FQ174" s="71">
        <f t="shared" si="176"/>
        <v>0</v>
      </c>
      <c r="FR174" s="68">
        <v>0</v>
      </c>
      <c r="FS174" s="68">
        <v>0</v>
      </c>
      <c r="FT174" s="68">
        <v>0</v>
      </c>
      <c r="FU174" s="71">
        <f t="shared" si="177"/>
        <v>0</v>
      </c>
      <c r="FV174" s="68">
        <v>10910</v>
      </c>
      <c r="FW174" s="68">
        <v>1545</v>
      </c>
      <c r="FX174" s="68">
        <v>8732</v>
      </c>
      <c r="FY174" s="71">
        <f t="shared" si="178"/>
        <v>10277</v>
      </c>
      <c r="FZ174" s="68">
        <v>0</v>
      </c>
      <c r="GA174" s="68">
        <v>0</v>
      </c>
      <c r="GB174" s="68">
        <v>0</v>
      </c>
      <c r="GC174" s="71">
        <f t="shared" si="179"/>
        <v>0</v>
      </c>
      <c r="GD174" s="82">
        <v>0</v>
      </c>
      <c r="GE174" s="83">
        <v>0</v>
      </c>
      <c r="GF174" s="83">
        <v>0</v>
      </c>
      <c r="GG174" s="84">
        <f t="shared" si="180"/>
        <v>0</v>
      </c>
      <c r="GH174" s="68">
        <f t="shared" si="182"/>
        <v>84621</v>
      </c>
      <c r="GI174" s="68">
        <f t="shared" si="182"/>
        <v>45151</v>
      </c>
      <c r="GJ174" s="68">
        <f t="shared" si="182"/>
        <v>38283</v>
      </c>
      <c r="GK174" s="71">
        <f t="shared" si="182"/>
        <v>83434</v>
      </c>
    </row>
    <row r="175" spans="1:193">
      <c r="A175" s="28">
        <v>42217</v>
      </c>
      <c r="B175" s="67"/>
      <c r="C175" s="68"/>
      <c r="D175" s="68"/>
      <c r="E175" s="71"/>
      <c r="F175" s="68">
        <v>4122</v>
      </c>
      <c r="G175" s="68">
        <v>3645</v>
      </c>
      <c r="H175" s="68">
        <v>261</v>
      </c>
      <c r="I175" s="71">
        <f t="shared" si="140"/>
        <v>3906</v>
      </c>
      <c r="J175" s="68"/>
      <c r="K175" s="68"/>
      <c r="L175" s="68"/>
      <c r="M175" s="68"/>
      <c r="N175" s="68">
        <v>49033</v>
      </c>
      <c r="O175" s="68">
        <v>22359</v>
      </c>
      <c r="P175" s="68">
        <v>29170</v>
      </c>
      <c r="Q175" s="71">
        <f t="shared" si="141"/>
        <v>51529</v>
      </c>
      <c r="R175" s="68"/>
      <c r="S175" s="68"/>
      <c r="T175" s="68"/>
      <c r="U175" s="71"/>
      <c r="V175" s="67">
        <v>0</v>
      </c>
      <c r="W175" s="68">
        <v>0</v>
      </c>
      <c r="X175" s="68">
        <v>0</v>
      </c>
      <c r="Y175" s="71">
        <f t="shared" si="142"/>
        <v>0</v>
      </c>
      <c r="Z175" s="67">
        <v>0</v>
      </c>
      <c r="AA175" s="68">
        <v>0</v>
      </c>
      <c r="AB175" s="68">
        <v>0</v>
      </c>
      <c r="AC175" s="71">
        <f t="shared" si="143"/>
        <v>0</v>
      </c>
      <c r="AD175" s="68">
        <v>0</v>
      </c>
      <c r="AE175" s="68">
        <v>0</v>
      </c>
      <c r="AF175" s="68">
        <v>0</v>
      </c>
      <c r="AG175" s="71">
        <f t="shared" si="144"/>
        <v>0</v>
      </c>
      <c r="AH175" s="68">
        <v>0</v>
      </c>
      <c r="AI175" s="68">
        <v>0</v>
      </c>
      <c r="AJ175" s="68">
        <v>0</v>
      </c>
      <c r="AK175" s="71">
        <f t="shared" si="145"/>
        <v>0</v>
      </c>
      <c r="AL175" s="67">
        <v>0</v>
      </c>
      <c r="AM175" s="68">
        <v>0</v>
      </c>
      <c r="AN175" s="68">
        <v>0</v>
      </c>
      <c r="AO175" s="71">
        <f t="shared" si="146"/>
        <v>0</v>
      </c>
      <c r="AP175" s="67">
        <v>252</v>
      </c>
      <c r="AQ175" s="68">
        <v>0</v>
      </c>
      <c r="AR175" s="68">
        <v>210</v>
      </c>
      <c r="AS175" s="71">
        <f t="shared" si="147"/>
        <v>210</v>
      </c>
      <c r="AT175" s="67">
        <v>0</v>
      </c>
      <c r="AU175" s="68">
        <v>0</v>
      </c>
      <c r="AV175" s="68">
        <v>0</v>
      </c>
      <c r="AW175" s="71">
        <f t="shared" si="148"/>
        <v>0</v>
      </c>
      <c r="AX175" s="67">
        <v>0</v>
      </c>
      <c r="AY175" s="68">
        <v>0</v>
      </c>
      <c r="AZ175" s="68">
        <v>0</v>
      </c>
      <c r="BA175" s="71">
        <f t="shared" si="149"/>
        <v>0</v>
      </c>
      <c r="BB175" s="67">
        <v>0</v>
      </c>
      <c r="BC175" s="68">
        <v>0</v>
      </c>
      <c r="BD175" s="68">
        <v>0</v>
      </c>
      <c r="BE175" s="71">
        <f t="shared" si="150"/>
        <v>0</v>
      </c>
      <c r="BF175" s="68">
        <v>0</v>
      </c>
      <c r="BG175" s="68">
        <v>0</v>
      </c>
      <c r="BH175" s="68">
        <v>0</v>
      </c>
      <c r="BI175" s="71">
        <f t="shared" si="151"/>
        <v>0</v>
      </c>
      <c r="BJ175" s="68">
        <v>0</v>
      </c>
      <c r="BK175" s="68">
        <v>0</v>
      </c>
      <c r="BL175" s="68">
        <v>0</v>
      </c>
      <c r="BM175" s="71">
        <f t="shared" si="152"/>
        <v>0</v>
      </c>
      <c r="BN175" s="68">
        <v>0</v>
      </c>
      <c r="BO175" s="68">
        <v>0</v>
      </c>
      <c r="BP175" s="68">
        <v>0</v>
      </c>
      <c r="BQ175" s="71">
        <f t="shared" si="153"/>
        <v>0</v>
      </c>
      <c r="BR175" s="68">
        <v>0</v>
      </c>
      <c r="BS175" s="68">
        <v>0</v>
      </c>
      <c r="BT175" s="68">
        <v>0</v>
      </c>
      <c r="BU175" s="71">
        <f t="shared" si="154"/>
        <v>0</v>
      </c>
      <c r="BV175" s="68">
        <v>0</v>
      </c>
      <c r="BW175" s="68">
        <v>0</v>
      </c>
      <c r="BX175" s="68">
        <v>0</v>
      </c>
      <c r="BY175" s="71">
        <f t="shared" si="155"/>
        <v>0</v>
      </c>
      <c r="BZ175" s="68">
        <v>0</v>
      </c>
      <c r="CA175" s="68">
        <v>0</v>
      </c>
      <c r="CB175" s="68">
        <v>0</v>
      </c>
      <c r="CC175" s="71">
        <f t="shared" si="156"/>
        <v>0</v>
      </c>
      <c r="CD175" s="68">
        <v>0</v>
      </c>
      <c r="CE175" s="68">
        <v>0</v>
      </c>
      <c r="CF175" s="68">
        <v>0</v>
      </c>
      <c r="CG175" s="71">
        <f t="shared" si="157"/>
        <v>0</v>
      </c>
      <c r="CH175" s="68">
        <v>0</v>
      </c>
      <c r="CI175" s="68">
        <v>0</v>
      </c>
      <c r="CJ175" s="68">
        <v>0</v>
      </c>
      <c r="CK175" s="71">
        <f t="shared" si="158"/>
        <v>0</v>
      </c>
      <c r="CL175" s="67">
        <v>0</v>
      </c>
      <c r="CM175" s="68">
        <v>0</v>
      </c>
      <c r="CN175" s="68">
        <v>0</v>
      </c>
      <c r="CO175" s="71">
        <f t="shared" si="159"/>
        <v>0</v>
      </c>
      <c r="CP175" s="68">
        <v>0</v>
      </c>
      <c r="CQ175" s="68">
        <v>0</v>
      </c>
      <c r="CR175" s="68">
        <v>0</v>
      </c>
      <c r="CS175" s="71">
        <f t="shared" si="160"/>
        <v>0</v>
      </c>
      <c r="CT175" s="68">
        <v>0</v>
      </c>
      <c r="CU175" s="68">
        <v>0</v>
      </c>
      <c r="CV175" s="68">
        <v>0</v>
      </c>
      <c r="CW175" s="71">
        <f t="shared" si="161"/>
        <v>0</v>
      </c>
      <c r="CX175" s="68">
        <v>4681</v>
      </c>
      <c r="CY175" s="68">
        <v>4901</v>
      </c>
      <c r="CZ175" s="68">
        <v>43</v>
      </c>
      <c r="DA175" s="71">
        <f t="shared" si="162"/>
        <v>4944</v>
      </c>
      <c r="DB175" s="68">
        <v>0</v>
      </c>
      <c r="DC175" s="68">
        <v>0</v>
      </c>
      <c r="DD175" s="68">
        <v>0</v>
      </c>
      <c r="DE175" s="71">
        <f t="shared" si="163"/>
        <v>0</v>
      </c>
      <c r="DF175" s="68">
        <v>0</v>
      </c>
      <c r="DG175" s="68">
        <v>0</v>
      </c>
      <c r="DH175" s="68">
        <v>0</v>
      </c>
      <c r="DI175" s="68">
        <f t="shared" si="164"/>
        <v>0</v>
      </c>
      <c r="DJ175" s="68"/>
      <c r="DK175" s="68"/>
      <c r="DL175" s="68"/>
      <c r="DM175" s="71"/>
      <c r="DN175" s="68">
        <v>0</v>
      </c>
      <c r="DO175" s="68">
        <v>0</v>
      </c>
      <c r="DP175" s="68">
        <v>0</v>
      </c>
      <c r="DQ175" s="71">
        <f t="shared" si="165"/>
        <v>0</v>
      </c>
      <c r="DR175" s="68">
        <v>0</v>
      </c>
      <c r="DS175" s="68">
        <v>0</v>
      </c>
      <c r="DT175" s="68">
        <v>0</v>
      </c>
      <c r="DU175" s="71">
        <f t="shared" si="166"/>
        <v>0</v>
      </c>
      <c r="DV175" s="68">
        <v>15680</v>
      </c>
      <c r="DW175" s="68">
        <v>12896</v>
      </c>
      <c r="DX175" s="68">
        <v>2512</v>
      </c>
      <c r="DY175" s="71">
        <f t="shared" si="167"/>
        <v>15408</v>
      </c>
      <c r="DZ175" s="68">
        <v>0</v>
      </c>
      <c r="EA175" s="68">
        <v>0</v>
      </c>
      <c r="EB175" s="68">
        <v>0</v>
      </c>
      <c r="EC175" s="71">
        <f t="shared" si="168"/>
        <v>0</v>
      </c>
      <c r="ED175" s="68">
        <v>0</v>
      </c>
      <c r="EE175" s="68">
        <v>0</v>
      </c>
      <c r="EF175" s="68">
        <v>0</v>
      </c>
      <c r="EG175" s="68">
        <f t="shared" si="169"/>
        <v>0</v>
      </c>
      <c r="EH175" s="68"/>
      <c r="EI175" s="68"/>
      <c r="EJ175" s="68"/>
      <c r="EK175" s="71"/>
      <c r="EL175" s="68">
        <v>0</v>
      </c>
      <c r="EM175" s="68">
        <v>0</v>
      </c>
      <c r="EN175" s="68">
        <v>0</v>
      </c>
      <c r="EO175" s="71">
        <f t="shared" si="170"/>
        <v>0</v>
      </c>
      <c r="EP175" s="68">
        <v>847</v>
      </c>
      <c r="EQ175" s="68">
        <v>812</v>
      </c>
      <c r="ER175" s="68">
        <v>0</v>
      </c>
      <c r="ES175" s="71">
        <f t="shared" si="171"/>
        <v>812</v>
      </c>
      <c r="ET175" s="68">
        <v>0</v>
      </c>
      <c r="EU175" s="68">
        <v>0</v>
      </c>
      <c r="EV175" s="68">
        <v>0</v>
      </c>
      <c r="EW175" s="71">
        <f t="shared" si="172"/>
        <v>0</v>
      </c>
      <c r="EX175" s="67">
        <v>0</v>
      </c>
      <c r="EY175" s="68">
        <v>0</v>
      </c>
      <c r="EZ175" s="68">
        <v>0</v>
      </c>
      <c r="FA175" s="71">
        <f t="shared" si="173"/>
        <v>0</v>
      </c>
      <c r="FB175" s="68">
        <v>0</v>
      </c>
      <c r="FC175" s="68">
        <v>0</v>
      </c>
      <c r="FD175" s="68">
        <v>0</v>
      </c>
      <c r="FE175" s="71">
        <f t="shared" si="174"/>
        <v>0</v>
      </c>
      <c r="FF175" s="67">
        <v>0</v>
      </c>
      <c r="FG175" s="68">
        <v>0</v>
      </c>
      <c r="FH175" s="68">
        <v>0</v>
      </c>
      <c r="FI175" s="71">
        <f t="shared" si="175"/>
        <v>0</v>
      </c>
      <c r="FJ175" s="68">
        <v>0</v>
      </c>
      <c r="FK175" s="68">
        <v>0</v>
      </c>
      <c r="FL175" s="68">
        <v>0</v>
      </c>
      <c r="FM175" s="71"/>
      <c r="FN175" s="68">
        <v>0</v>
      </c>
      <c r="FO175" s="68">
        <v>0</v>
      </c>
      <c r="FP175" s="68">
        <v>0</v>
      </c>
      <c r="FQ175" s="71">
        <f t="shared" si="176"/>
        <v>0</v>
      </c>
      <c r="FR175" s="68">
        <v>0</v>
      </c>
      <c r="FS175" s="68">
        <v>0</v>
      </c>
      <c r="FT175" s="68">
        <v>0</v>
      </c>
      <c r="FU175" s="71">
        <f t="shared" si="177"/>
        <v>0</v>
      </c>
      <c r="FV175" s="68">
        <v>10993</v>
      </c>
      <c r="FW175" s="68">
        <v>1430</v>
      </c>
      <c r="FX175" s="68">
        <v>9442</v>
      </c>
      <c r="FY175" s="71">
        <f t="shared" si="178"/>
        <v>10872</v>
      </c>
      <c r="FZ175" s="68">
        <v>0</v>
      </c>
      <c r="GA175" s="68">
        <v>0</v>
      </c>
      <c r="GB175" s="68">
        <v>0</v>
      </c>
      <c r="GC175" s="71">
        <f t="shared" si="179"/>
        <v>0</v>
      </c>
      <c r="GD175" s="82">
        <v>0</v>
      </c>
      <c r="GE175" s="83">
        <v>0</v>
      </c>
      <c r="GF175" s="83">
        <v>0</v>
      </c>
      <c r="GG175" s="84">
        <f t="shared" si="180"/>
        <v>0</v>
      </c>
      <c r="GH175" s="68">
        <f t="shared" si="182"/>
        <v>85608</v>
      </c>
      <c r="GI175" s="68">
        <f t="shared" si="182"/>
        <v>46043</v>
      </c>
      <c r="GJ175" s="68">
        <f t="shared" si="182"/>
        <v>41638</v>
      </c>
      <c r="GK175" s="71">
        <f t="shared" si="182"/>
        <v>87681</v>
      </c>
    </row>
    <row r="176" spans="1:193">
      <c r="A176" s="28">
        <v>42248</v>
      </c>
      <c r="B176" s="67"/>
      <c r="C176" s="68"/>
      <c r="D176" s="68"/>
      <c r="E176" s="71"/>
      <c r="F176" s="68">
        <v>4091</v>
      </c>
      <c r="G176" s="68">
        <v>4219</v>
      </c>
      <c r="H176" s="68">
        <v>83</v>
      </c>
      <c r="I176" s="71">
        <f t="shared" si="140"/>
        <v>4302</v>
      </c>
      <c r="J176" s="68"/>
      <c r="K176" s="68"/>
      <c r="L176" s="68"/>
      <c r="M176" s="68"/>
      <c r="N176" s="68">
        <v>56761</v>
      </c>
      <c r="O176" s="68">
        <v>22888</v>
      </c>
      <c r="P176" s="68">
        <v>31284</v>
      </c>
      <c r="Q176" s="71">
        <f t="shared" si="141"/>
        <v>54172</v>
      </c>
      <c r="R176" s="68"/>
      <c r="S176" s="68"/>
      <c r="T176" s="68"/>
      <c r="U176" s="71"/>
      <c r="V176" s="67">
        <v>0</v>
      </c>
      <c r="W176" s="68">
        <v>0</v>
      </c>
      <c r="X176" s="68">
        <v>0</v>
      </c>
      <c r="Y176" s="71">
        <f t="shared" si="142"/>
        <v>0</v>
      </c>
      <c r="Z176" s="67">
        <v>0</v>
      </c>
      <c r="AA176" s="68">
        <v>0</v>
      </c>
      <c r="AB176" s="68">
        <v>0</v>
      </c>
      <c r="AC176" s="71">
        <f t="shared" si="143"/>
        <v>0</v>
      </c>
      <c r="AD176" s="68">
        <v>0</v>
      </c>
      <c r="AE176" s="68">
        <v>0</v>
      </c>
      <c r="AF176" s="68">
        <v>0</v>
      </c>
      <c r="AG176" s="71">
        <f t="shared" si="144"/>
        <v>0</v>
      </c>
      <c r="AH176" s="68">
        <v>0</v>
      </c>
      <c r="AI176" s="68">
        <v>0</v>
      </c>
      <c r="AJ176" s="68">
        <v>0</v>
      </c>
      <c r="AK176" s="71">
        <f t="shared" si="145"/>
        <v>0</v>
      </c>
      <c r="AL176" s="67">
        <v>0</v>
      </c>
      <c r="AM176" s="68">
        <v>0</v>
      </c>
      <c r="AN176" s="68">
        <v>0</v>
      </c>
      <c r="AO176" s="71">
        <f t="shared" si="146"/>
        <v>0</v>
      </c>
      <c r="AP176" s="67">
        <v>292</v>
      </c>
      <c r="AQ176" s="68">
        <v>0</v>
      </c>
      <c r="AR176" s="68">
        <v>196</v>
      </c>
      <c r="AS176" s="71">
        <f t="shared" si="147"/>
        <v>196</v>
      </c>
      <c r="AT176" s="67">
        <v>0</v>
      </c>
      <c r="AU176" s="68">
        <v>0</v>
      </c>
      <c r="AV176" s="68">
        <v>0</v>
      </c>
      <c r="AW176" s="71">
        <f t="shared" si="148"/>
        <v>0</v>
      </c>
      <c r="AX176" s="67">
        <v>0</v>
      </c>
      <c r="AY176" s="68">
        <v>0</v>
      </c>
      <c r="AZ176" s="68">
        <v>0</v>
      </c>
      <c r="BA176" s="71">
        <f t="shared" si="149"/>
        <v>0</v>
      </c>
      <c r="BB176" s="67">
        <v>0</v>
      </c>
      <c r="BC176" s="68">
        <v>0</v>
      </c>
      <c r="BD176" s="68">
        <v>0</v>
      </c>
      <c r="BE176" s="71">
        <f t="shared" si="150"/>
        <v>0</v>
      </c>
      <c r="BF176" s="68">
        <v>0</v>
      </c>
      <c r="BG176" s="68">
        <v>0</v>
      </c>
      <c r="BH176" s="68">
        <v>0</v>
      </c>
      <c r="BI176" s="71">
        <f t="shared" si="151"/>
        <v>0</v>
      </c>
      <c r="BJ176" s="68">
        <v>0</v>
      </c>
      <c r="BK176" s="68">
        <v>0</v>
      </c>
      <c r="BL176" s="68">
        <v>0</v>
      </c>
      <c r="BM176" s="71">
        <f t="shared" si="152"/>
        <v>0</v>
      </c>
      <c r="BN176" s="68">
        <v>0</v>
      </c>
      <c r="BO176" s="68">
        <v>0</v>
      </c>
      <c r="BP176" s="68">
        <v>0</v>
      </c>
      <c r="BQ176" s="71">
        <f t="shared" si="153"/>
        <v>0</v>
      </c>
      <c r="BR176" s="68">
        <v>0</v>
      </c>
      <c r="BS176" s="68">
        <v>0</v>
      </c>
      <c r="BT176" s="68">
        <v>0</v>
      </c>
      <c r="BU176" s="71">
        <f t="shared" si="154"/>
        <v>0</v>
      </c>
      <c r="BV176" s="68">
        <v>0</v>
      </c>
      <c r="BW176" s="68">
        <v>0</v>
      </c>
      <c r="BX176" s="68">
        <v>0</v>
      </c>
      <c r="BY176" s="71">
        <f t="shared" si="155"/>
        <v>0</v>
      </c>
      <c r="BZ176" s="68">
        <v>0</v>
      </c>
      <c r="CA176" s="68">
        <v>0</v>
      </c>
      <c r="CB176" s="68">
        <v>0</v>
      </c>
      <c r="CC176" s="71">
        <f t="shared" si="156"/>
        <v>0</v>
      </c>
      <c r="CD176" s="68">
        <v>0</v>
      </c>
      <c r="CE176" s="68">
        <v>0</v>
      </c>
      <c r="CF176" s="68">
        <v>0</v>
      </c>
      <c r="CG176" s="71">
        <f t="shared" si="157"/>
        <v>0</v>
      </c>
      <c r="CH176" s="68">
        <v>0</v>
      </c>
      <c r="CI176" s="68">
        <v>0</v>
      </c>
      <c r="CJ176" s="68">
        <v>0</v>
      </c>
      <c r="CK176" s="71">
        <f t="shared" si="158"/>
        <v>0</v>
      </c>
      <c r="CL176" s="67">
        <v>0</v>
      </c>
      <c r="CM176" s="68">
        <v>0</v>
      </c>
      <c r="CN176" s="68">
        <v>0</v>
      </c>
      <c r="CO176" s="71">
        <f t="shared" si="159"/>
        <v>0</v>
      </c>
      <c r="CP176" s="68">
        <v>0</v>
      </c>
      <c r="CQ176" s="68">
        <v>0</v>
      </c>
      <c r="CR176" s="68">
        <v>0</v>
      </c>
      <c r="CS176" s="71">
        <f t="shared" si="160"/>
        <v>0</v>
      </c>
      <c r="CT176" s="68">
        <v>0</v>
      </c>
      <c r="CU176" s="68">
        <v>0</v>
      </c>
      <c r="CV176" s="68">
        <v>0</v>
      </c>
      <c r="CW176" s="71">
        <f t="shared" si="161"/>
        <v>0</v>
      </c>
      <c r="CX176" s="68">
        <v>5738</v>
      </c>
      <c r="CY176" s="68">
        <v>5699</v>
      </c>
      <c r="CZ176" s="68">
        <v>161</v>
      </c>
      <c r="DA176" s="71">
        <f t="shared" si="162"/>
        <v>5860</v>
      </c>
      <c r="DB176" s="68">
        <v>0</v>
      </c>
      <c r="DC176" s="68">
        <v>0</v>
      </c>
      <c r="DD176" s="68">
        <v>0</v>
      </c>
      <c r="DE176" s="71">
        <f t="shared" si="163"/>
        <v>0</v>
      </c>
      <c r="DF176" s="68">
        <v>0</v>
      </c>
      <c r="DG176" s="68">
        <v>0</v>
      </c>
      <c r="DH176" s="68">
        <v>0</v>
      </c>
      <c r="DI176" s="68">
        <f t="shared" si="164"/>
        <v>0</v>
      </c>
      <c r="DJ176" s="68"/>
      <c r="DK176" s="68"/>
      <c r="DL176" s="68"/>
      <c r="DM176" s="71"/>
      <c r="DN176" s="68">
        <v>0</v>
      </c>
      <c r="DO176" s="68">
        <v>0</v>
      </c>
      <c r="DP176" s="68">
        <v>0</v>
      </c>
      <c r="DQ176" s="71">
        <f t="shared" si="165"/>
        <v>0</v>
      </c>
      <c r="DR176" s="68">
        <v>0</v>
      </c>
      <c r="DS176" s="68">
        <v>0</v>
      </c>
      <c r="DT176" s="68">
        <v>0</v>
      </c>
      <c r="DU176" s="71">
        <f t="shared" si="166"/>
        <v>0</v>
      </c>
      <c r="DV176" s="68">
        <v>16604</v>
      </c>
      <c r="DW176" s="68">
        <v>14663</v>
      </c>
      <c r="DX176" s="68">
        <v>2479</v>
      </c>
      <c r="DY176" s="71">
        <f t="shared" si="167"/>
        <v>17142</v>
      </c>
      <c r="DZ176" s="68">
        <v>0</v>
      </c>
      <c r="EA176" s="68">
        <v>0</v>
      </c>
      <c r="EB176" s="68">
        <v>0</v>
      </c>
      <c r="EC176" s="71">
        <f t="shared" si="168"/>
        <v>0</v>
      </c>
      <c r="ED176" s="68">
        <v>0</v>
      </c>
      <c r="EE176" s="68">
        <v>0</v>
      </c>
      <c r="EF176" s="68">
        <v>0</v>
      </c>
      <c r="EG176" s="68">
        <f t="shared" si="169"/>
        <v>0</v>
      </c>
      <c r="EH176" s="68"/>
      <c r="EI176" s="68"/>
      <c r="EJ176" s="68"/>
      <c r="EK176" s="71"/>
      <c r="EL176" s="68">
        <v>0</v>
      </c>
      <c r="EM176" s="68">
        <v>0</v>
      </c>
      <c r="EN176" s="68">
        <v>0</v>
      </c>
      <c r="EO176" s="71">
        <f t="shared" si="170"/>
        <v>0</v>
      </c>
      <c r="EP176" s="68">
        <v>731</v>
      </c>
      <c r="EQ176" s="68">
        <v>809</v>
      </c>
      <c r="ER176" s="68">
        <v>0</v>
      </c>
      <c r="ES176" s="71">
        <f t="shared" si="171"/>
        <v>809</v>
      </c>
      <c r="ET176" s="68">
        <v>0</v>
      </c>
      <c r="EU176" s="68">
        <v>0</v>
      </c>
      <c r="EV176" s="68">
        <v>0</v>
      </c>
      <c r="EW176" s="71">
        <f t="shared" si="172"/>
        <v>0</v>
      </c>
      <c r="EX176" s="67">
        <v>0</v>
      </c>
      <c r="EY176" s="68">
        <v>0</v>
      </c>
      <c r="EZ176" s="68">
        <v>0</v>
      </c>
      <c r="FA176" s="71">
        <f t="shared" si="173"/>
        <v>0</v>
      </c>
      <c r="FB176" s="68">
        <v>0</v>
      </c>
      <c r="FC176" s="68">
        <v>0</v>
      </c>
      <c r="FD176" s="68">
        <v>0</v>
      </c>
      <c r="FE176" s="71">
        <f t="shared" si="174"/>
        <v>0</v>
      </c>
      <c r="FF176" s="67">
        <v>0</v>
      </c>
      <c r="FG176" s="68">
        <v>0</v>
      </c>
      <c r="FH176" s="68">
        <v>0</v>
      </c>
      <c r="FI176" s="71">
        <f t="shared" si="175"/>
        <v>0</v>
      </c>
      <c r="FJ176" s="68">
        <v>0</v>
      </c>
      <c r="FK176" s="68">
        <v>0</v>
      </c>
      <c r="FL176" s="68">
        <v>0</v>
      </c>
      <c r="FM176" s="71"/>
      <c r="FN176" s="68">
        <v>0</v>
      </c>
      <c r="FO176" s="68">
        <v>0</v>
      </c>
      <c r="FP176" s="68">
        <v>0</v>
      </c>
      <c r="FQ176" s="71">
        <f t="shared" si="176"/>
        <v>0</v>
      </c>
      <c r="FR176" s="68">
        <v>0</v>
      </c>
      <c r="FS176" s="68">
        <v>0</v>
      </c>
      <c r="FT176" s="68">
        <v>0</v>
      </c>
      <c r="FU176" s="71">
        <f t="shared" si="177"/>
        <v>0</v>
      </c>
      <c r="FV176" s="68">
        <v>12160</v>
      </c>
      <c r="FW176" s="68">
        <v>1246</v>
      </c>
      <c r="FX176" s="68">
        <v>10527</v>
      </c>
      <c r="FY176" s="71">
        <f t="shared" si="178"/>
        <v>11773</v>
      </c>
      <c r="FZ176" s="68">
        <v>0</v>
      </c>
      <c r="GA176" s="68">
        <v>0</v>
      </c>
      <c r="GB176" s="68">
        <v>0</v>
      </c>
      <c r="GC176" s="71">
        <f t="shared" si="179"/>
        <v>0</v>
      </c>
      <c r="GD176" s="82">
        <v>0</v>
      </c>
      <c r="GE176" s="83">
        <v>0</v>
      </c>
      <c r="GF176" s="83">
        <v>0</v>
      </c>
      <c r="GG176" s="84">
        <f t="shared" si="180"/>
        <v>0</v>
      </c>
      <c r="GH176" s="68">
        <f t="shared" si="182"/>
        <v>96377</v>
      </c>
      <c r="GI176" s="68">
        <f t="shared" si="182"/>
        <v>49524</v>
      </c>
      <c r="GJ176" s="68">
        <f t="shared" si="182"/>
        <v>44730</v>
      </c>
      <c r="GK176" s="71">
        <f t="shared" si="182"/>
        <v>94254</v>
      </c>
    </row>
    <row r="177" spans="1:193">
      <c r="A177" s="28">
        <v>42278</v>
      </c>
      <c r="B177" s="67"/>
      <c r="C177" s="68"/>
      <c r="D177" s="68"/>
      <c r="E177" s="71"/>
      <c r="F177" s="68">
        <v>4750</v>
      </c>
      <c r="G177" s="68">
        <v>4529</v>
      </c>
      <c r="H177" s="68">
        <v>70</v>
      </c>
      <c r="I177" s="71">
        <f t="shared" si="140"/>
        <v>4599</v>
      </c>
      <c r="J177" s="68"/>
      <c r="K177" s="68"/>
      <c r="L177" s="68"/>
      <c r="M177" s="68"/>
      <c r="N177" s="68">
        <v>49129</v>
      </c>
      <c r="O177" s="68">
        <v>23135</v>
      </c>
      <c r="P177" s="68">
        <v>20918</v>
      </c>
      <c r="Q177" s="71">
        <f t="shared" si="141"/>
        <v>44053</v>
      </c>
      <c r="R177" s="68"/>
      <c r="S177" s="68"/>
      <c r="T177" s="68"/>
      <c r="U177" s="71"/>
      <c r="V177" s="67">
        <v>0</v>
      </c>
      <c r="W177" s="68">
        <v>0</v>
      </c>
      <c r="X177" s="68">
        <v>0</v>
      </c>
      <c r="Y177" s="71">
        <f t="shared" si="142"/>
        <v>0</v>
      </c>
      <c r="Z177" s="67">
        <v>0</v>
      </c>
      <c r="AA177" s="68">
        <v>0</v>
      </c>
      <c r="AB177" s="68">
        <v>0</v>
      </c>
      <c r="AC177" s="71">
        <f t="shared" si="143"/>
        <v>0</v>
      </c>
      <c r="AD177" s="68">
        <v>0</v>
      </c>
      <c r="AE177" s="68">
        <v>0</v>
      </c>
      <c r="AF177" s="68">
        <v>0</v>
      </c>
      <c r="AG177" s="71">
        <f t="shared" si="144"/>
        <v>0</v>
      </c>
      <c r="AH177" s="68">
        <v>0</v>
      </c>
      <c r="AI177" s="68">
        <v>0</v>
      </c>
      <c r="AJ177" s="68">
        <v>0</v>
      </c>
      <c r="AK177" s="71">
        <f t="shared" si="145"/>
        <v>0</v>
      </c>
      <c r="AL177" s="67">
        <v>0</v>
      </c>
      <c r="AM177" s="68">
        <v>0</v>
      </c>
      <c r="AN177" s="68">
        <v>0</v>
      </c>
      <c r="AO177" s="71">
        <f t="shared" si="146"/>
        <v>0</v>
      </c>
      <c r="AP177" s="67">
        <v>233</v>
      </c>
      <c r="AQ177" s="68">
        <v>0</v>
      </c>
      <c r="AR177" s="68">
        <v>322</v>
      </c>
      <c r="AS177" s="71">
        <f t="shared" si="147"/>
        <v>322</v>
      </c>
      <c r="AT177" s="67">
        <v>0</v>
      </c>
      <c r="AU177" s="68">
        <v>0</v>
      </c>
      <c r="AV177" s="68">
        <v>0</v>
      </c>
      <c r="AW177" s="71">
        <f t="shared" si="148"/>
        <v>0</v>
      </c>
      <c r="AX177" s="67">
        <v>0</v>
      </c>
      <c r="AY177" s="68">
        <v>0</v>
      </c>
      <c r="AZ177" s="68">
        <v>0</v>
      </c>
      <c r="BA177" s="71">
        <f t="shared" si="149"/>
        <v>0</v>
      </c>
      <c r="BB177" s="67">
        <v>0</v>
      </c>
      <c r="BC177" s="68">
        <v>0</v>
      </c>
      <c r="BD177" s="68">
        <v>0</v>
      </c>
      <c r="BE177" s="71">
        <f t="shared" si="150"/>
        <v>0</v>
      </c>
      <c r="BF177" s="68">
        <v>0</v>
      </c>
      <c r="BG177" s="68">
        <v>0</v>
      </c>
      <c r="BH177" s="68">
        <v>0</v>
      </c>
      <c r="BI177" s="71">
        <f t="shared" si="151"/>
        <v>0</v>
      </c>
      <c r="BJ177" s="68">
        <v>0</v>
      </c>
      <c r="BK177" s="68">
        <v>0</v>
      </c>
      <c r="BL177" s="68">
        <v>0</v>
      </c>
      <c r="BM177" s="71">
        <f t="shared" si="152"/>
        <v>0</v>
      </c>
      <c r="BN177" s="68">
        <v>0</v>
      </c>
      <c r="BO177" s="68">
        <v>0</v>
      </c>
      <c r="BP177" s="68">
        <v>0</v>
      </c>
      <c r="BQ177" s="71">
        <f t="shared" si="153"/>
        <v>0</v>
      </c>
      <c r="BR177" s="68">
        <v>0</v>
      </c>
      <c r="BS177" s="68">
        <v>0</v>
      </c>
      <c r="BT177" s="68">
        <v>0</v>
      </c>
      <c r="BU177" s="71">
        <f t="shared" si="154"/>
        <v>0</v>
      </c>
      <c r="BV177" s="68">
        <v>0</v>
      </c>
      <c r="BW177" s="68">
        <v>0</v>
      </c>
      <c r="BX177" s="68">
        <v>0</v>
      </c>
      <c r="BY177" s="71">
        <f t="shared" si="155"/>
        <v>0</v>
      </c>
      <c r="BZ177" s="68">
        <v>0</v>
      </c>
      <c r="CA177" s="68">
        <v>0</v>
      </c>
      <c r="CB177" s="68">
        <v>0</v>
      </c>
      <c r="CC177" s="71">
        <f t="shared" si="156"/>
        <v>0</v>
      </c>
      <c r="CD177" s="68">
        <v>0</v>
      </c>
      <c r="CE177" s="68">
        <v>0</v>
      </c>
      <c r="CF177" s="68">
        <v>0</v>
      </c>
      <c r="CG177" s="71">
        <f t="shared" si="157"/>
        <v>0</v>
      </c>
      <c r="CH177" s="68">
        <v>0</v>
      </c>
      <c r="CI177" s="68">
        <v>0</v>
      </c>
      <c r="CJ177" s="68">
        <v>0</v>
      </c>
      <c r="CK177" s="71">
        <f t="shared" si="158"/>
        <v>0</v>
      </c>
      <c r="CL177" s="67">
        <v>0</v>
      </c>
      <c r="CM177" s="68">
        <v>0</v>
      </c>
      <c r="CN177" s="68">
        <v>0</v>
      </c>
      <c r="CO177" s="71">
        <f t="shared" si="159"/>
        <v>0</v>
      </c>
      <c r="CP177" s="68">
        <v>0</v>
      </c>
      <c r="CQ177" s="68">
        <v>0</v>
      </c>
      <c r="CR177" s="68">
        <v>0</v>
      </c>
      <c r="CS177" s="71">
        <f t="shared" si="160"/>
        <v>0</v>
      </c>
      <c r="CT177" s="68">
        <v>0</v>
      </c>
      <c r="CU177" s="68">
        <v>0</v>
      </c>
      <c r="CV177" s="68">
        <v>0</v>
      </c>
      <c r="CW177" s="71">
        <f t="shared" si="161"/>
        <v>0</v>
      </c>
      <c r="CX177" s="68">
        <v>6151</v>
      </c>
      <c r="CY177" s="68">
        <v>5999</v>
      </c>
      <c r="CZ177" s="68">
        <v>0</v>
      </c>
      <c r="DA177" s="71">
        <f t="shared" si="162"/>
        <v>5999</v>
      </c>
      <c r="DB177" s="68">
        <v>0</v>
      </c>
      <c r="DC177" s="68">
        <v>0</v>
      </c>
      <c r="DD177" s="68">
        <v>0</v>
      </c>
      <c r="DE177" s="71">
        <f t="shared" si="163"/>
        <v>0</v>
      </c>
      <c r="DF177" s="68">
        <v>0</v>
      </c>
      <c r="DG177" s="68">
        <v>0</v>
      </c>
      <c r="DH177" s="68">
        <v>0</v>
      </c>
      <c r="DI177" s="68">
        <f t="shared" si="164"/>
        <v>0</v>
      </c>
      <c r="DJ177" s="68"/>
      <c r="DK177" s="68"/>
      <c r="DL177" s="68"/>
      <c r="DM177" s="71"/>
      <c r="DN177" s="68">
        <v>0</v>
      </c>
      <c r="DO177" s="68">
        <v>0</v>
      </c>
      <c r="DP177" s="68">
        <v>0</v>
      </c>
      <c r="DQ177" s="71">
        <f t="shared" si="165"/>
        <v>0</v>
      </c>
      <c r="DR177" s="68">
        <v>0</v>
      </c>
      <c r="DS177" s="68">
        <v>0</v>
      </c>
      <c r="DT177" s="68">
        <v>0</v>
      </c>
      <c r="DU177" s="71">
        <f t="shared" si="166"/>
        <v>0</v>
      </c>
      <c r="DV177" s="68">
        <v>18280</v>
      </c>
      <c r="DW177" s="68">
        <v>16306</v>
      </c>
      <c r="DX177" s="68">
        <v>1817</v>
      </c>
      <c r="DY177" s="71">
        <f t="shared" si="167"/>
        <v>18123</v>
      </c>
      <c r="DZ177" s="68">
        <v>0</v>
      </c>
      <c r="EA177" s="68">
        <v>0</v>
      </c>
      <c r="EB177" s="68">
        <v>0</v>
      </c>
      <c r="EC177" s="71">
        <f t="shared" si="168"/>
        <v>0</v>
      </c>
      <c r="ED177" s="68">
        <v>0</v>
      </c>
      <c r="EE177" s="68">
        <v>0</v>
      </c>
      <c r="EF177" s="68">
        <v>0</v>
      </c>
      <c r="EG177" s="68">
        <f t="shared" si="169"/>
        <v>0</v>
      </c>
      <c r="EH177" s="68"/>
      <c r="EI177" s="68"/>
      <c r="EJ177" s="68"/>
      <c r="EK177" s="71"/>
      <c r="EL177" s="68">
        <v>0</v>
      </c>
      <c r="EM177" s="68">
        <v>0</v>
      </c>
      <c r="EN177" s="68">
        <v>0</v>
      </c>
      <c r="EO177" s="71">
        <f t="shared" si="170"/>
        <v>0</v>
      </c>
      <c r="EP177" s="68">
        <v>876</v>
      </c>
      <c r="EQ177" s="68">
        <v>957</v>
      </c>
      <c r="ER177" s="68">
        <v>0</v>
      </c>
      <c r="ES177" s="71">
        <f t="shared" si="171"/>
        <v>957</v>
      </c>
      <c r="ET177" s="68">
        <v>0</v>
      </c>
      <c r="EU177" s="68">
        <v>0</v>
      </c>
      <c r="EV177" s="68">
        <v>0</v>
      </c>
      <c r="EW177" s="71">
        <f t="shared" si="172"/>
        <v>0</v>
      </c>
      <c r="EX177" s="67">
        <v>0</v>
      </c>
      <c r="EY177" s="68">
        <v>0</v>
      </c>
      <c r="EZ177" s="68">
        <v>0</v>
      </c>
      <c r="FA177" s="71">
        <f t="shared" si="173"/>
        <v>0</v>
      </c>
      <c r="FB177" s="68">
        <v>0</v>
      </c>
      <c r="FC177" s="68">
        <v>0</v>
      </c>
      <c r="FD177" s="68">
        <v>0</v>
      </c>
      <c r="FE177" s="71">
        <f t="shared" si="174"/>
        <v>0</v>
      </c>
      <c r="FF177" s="67">
        <v>0</v>
      </c>
      <c r="FG177" s="68">
        <v>0</v>
      </c>
      <c r="FH177" s="68">
        <v>0</v>
      </c>
      <c r="FI177" s="71">
        <f t="shared" si="175"/>
        <v>0</v>
      </c>
      <c r="FJ177" s="68">
        <v>0</v>
      </c>
      <c r="FK177" s="68">
        <v>0</v>
      </c>
      <c r="FL177" s="68">
        <v>0</v>
      </c>
      <c r="FM177" s="71"/>
      <c r="FN177" s="68">
        <v>0</v>
      </c>
      <c r="FO177" s="68">
        <v>0</v>
      </c>
      <c r="FP177" s="68">
        <v>0</v>
      </c>
      <c r="FQ177" s="71">
        <f t="shared" si="176"/>
        <v>0</v>
      </c>
      <c r="FR177" s="68">
        <v>0</v>
      </c>
      <c r="FS177" s="68">
        <v>0</v>
      </c>
      <c r="FT177" s="68">
        <v>0</v>
      </c>
      <c r="FU177" s="71">
        <f t="shared" si="177"/>
        <v>0</v>
      </c>
      <c r="FV177" s="68">
        <v>11517</v>
      </c>
      <c r="FW177" s="68">
        <v>1449</v>
      </c>
      <c r="FX177" s="68">
        <v>9061</v>
      </c>
      <c r="FY177" s="71">
        <f t="shared" si="178"/>
        <v>10510</v>
      </c>
      <c r="FZ177" s="68">
        <v>0</v>
      </c>
      <c r="GA177" s="68">
        <v>0</v>
      </c>
      <c r="GB177" s="68">
        <v>0</v>
      </c>
      <c r="GC177" s="71">
        <f t="shared" si="179"/>
        <v>0</v>
      </c>
      <c r="GD177" s="82">
        <v>0</v>
      </c>
      <c r="GE177" s="83">
        <v>0</v>
      </c>
      <c r="GF177" s="83">
        <v>0</v>
      </c>
      <c r="GG177" s="84">
        <f t="shared" si="180"/>
        <v>0</v>
      </c>
      <c r="GH177" s="68">
        <f t="shared" si="182"/>
        <v>90936</v>
      </c>
      <c r="GI177" s="68">
        <f t="shared" si="182"/>
        <v>52375</v>
      </c>
      <c r="GJ177" s="68">
        <f t="shared" si="182"/>
        <v>32188</v>
      </c>
      <c r="GK177" s="71">
        <f t="shared" si="182"/>
        <v>84563</v>
      </c>
    </row>
    <row r="178" spans="1:193">
      <c r="A178" s="28">
        <v>42309</v>
      </c>
      <c r="B178" s="67"/>
      <c r="C178" s="68"/>
      <c r="D178" s="68"/>
      <c r="E178" s="71"/>
      <c r="F178" s="68">
        <v>3863</v>
      </c>
      <c r="G178" s="68">
        <v>3995</v>
      </c>
      <c r="H178" s="68">
        <v>10</v>
      </c>
      <c r="I178" s="71">
        <f t="shared" si="140"/>
        <v>4005</v>
      </c>
      <c r="J178" s="68"/>
      <c r="K178" s="68"/>
      <c r="L178" s="68"/>
      <c r="M178" s="68"/>
      <c r="N178" s="68">
        <v>36718</v>
      </c>
      <c r="O178" s="68">
        <v>19695</v>
      </c>
      <c r="P178" s="68">
        <v>19026</v>
      </c>
      <c r="Q178" s="71">
        <f t="shared" si="141"/>
        <v>38721</v>
      </c>
      <c r="R178" s="68"/>
      <c r="S178" s="68"/>
      <c r="T178" s="68"/>
      <c r="U178" s="71"/>
      <c r="V178" s="67">
        <v>0</v>
      </c>
      <c r="W178" s="68">
        <v>0</v>
      </c>
      <c r="X178" s="68">
        <v>0</v>
      </c>
      <c r="Y178" s="71">
        <f t="shared" si="142"/>
        <v>0</v>
      </c>
      <c r="Z178" s="67">
        <v>0</v>
      </c>
      <c r="AA178" s="68">
        <v>0</v>
      </c>
      <c r="AB178" s="68">
        <v>0</v>
      </c>
      <c r="AC178" s="71">
        <f t="shared" si="143"/>
        <v>0</v>
      </c>
      <c r="AD178" s="68">
        <v>0</v>
      </c>
      <c r="AE178" s="68">
        <v>0</v>
      </c>
      <c r="AF178" s="68">
        <v>0</v>
      </c>
      <c r="AG178" s="71">
        <f t="shared" si="144"/>
        <v>0</v>
      </c>
      <c r="AH178" s="68">
        <v>0</v>
      </c>
      <c r="AI178" s="68">
        <v>0</v>
      </c>
      <c r="AJ178" s="68">
        <v>0</v>
      </c>
      <c r="AK178" s="71">
        <f t="shared" si="145"/>
        <v>0</v>
      </c>
      <c r="AL178" s="67">
        <v>0</v>
      </c>
      <c r="AM178" s="68">
        <v>0</v>
      </c>
      <c r="AN178" s="68">
        <v>0</v>
      </c>
      <c r="AO178" s="71">
        <f t="shared" si="146"/>
        <v>0</v>
      </c>
      <c r="AP178" s="67">
        <v>246</v>
      </c>
      <c r="AQ178" s="68">
        <v>0</v>
      </c>
      <c r="AR178" s="68">
        <v>168</v>
      </c>
      <c r="AS178" s="71">
        <f t="shared" si="147"/>
        <v>168</v>
      </c>
      <c r="AT178" s="67">
        <v>0</v>
      </c>
      <c r="AU178" s="68">
        <v>0</v>
      </c>
      <c r="AV178" s="68">
        <v>0</v>
      </c>
      <c r="AW178" s="71">
        <f t="shared" si="148"/>
        <v>0</v>
      </c>
      <c r="AX178" s="67">
        <v>0</v>
      </c>
      <c r="AY178" s="68">
        <v>0</v>
      </c>
      <c r="AZ178" s="68">
        <v>0</v>
      </c>
      <c r="BA178" s="71">
        <f t="shared" si="149"/>
        <v>0</v>
      </c>
      <c r="BB178" s="67">
        <v>0</v>
      </c>
      <c r="BC178" s="68">
        <v>0</v>
      </c>
      <c r="BD178" s="68">
        <v>0</v>
      </c>
      <c r="BE178" s="71">
        <f t="shared" si="150"/>
        <v>0</v>
      </c>
      <c r="BF178" s="68">
        <v>0</v>
      </c>
      <c r="BG178" s="68">
        <v>0</v>
      </c>
      <c r="BH178" s="68">
        <v>0</v>
      </c>
      <c r="BI178" s="71">
        <f t="shared" si="151"/>
        <v>0</v>
      </c>
      <c r="BJ178" s="68">
        <v>0</v>
      </c>
      <c r="BK178" s="68">
        <v>0</v>
      </c>
      <c r="BL178" s="68">
        <v>0</v>
      </c>
      <c r="BM178" s="71">
        <f t="shared" si="152"/>
        <v>0</v>
      </c>
      <c r="BN178" s="68">
        <v>0</v>
      </c>
      <c r="BO178" s="68">
        <v>0</v>
      </c>
      <c r="BP178" s="68">
        <v>0</v>
      </c>
      <c r="BQ178" s="71">
        <f t="shared" si="153"/>
        <v>0</v>
      </c>
      <c r="BR178" s="68">
        <v>0</v>
      </c>
      <c r="BS178" s="68">
        <v>0</v>
      </c>
      <c r="BT178" s="68">
        <v>0</v>
      </c>
      <c r="BU178" s="71">
        <f t="shared" si="154"/>
        <v>0</v>
      </c>
      <c r="BV178" s="68">
        <v>0</v>
      </c>
      <c r="BW178" s="68">
        <v>0</v>
      </c>
      <c r="BX178" s="68">
        <v>0</v>
      </c>
      <c r="BY178" s="71">
        <f t="shared" si="155"/>
        <v>0</v>
      </c>
      <c r="BZ178" s="68">
        <v>0</v>
      </c>
      <c r="CA178" s="68">
        <v>0</v>
      </c>
      <c r="CB178" s="68">
        <v>0</v>
      </c>
      <c r="CC178" s="71">
        <f t="shared" si="156"/>
        <v>0</v>
      </c>
      <c r="CD178" s="68">
        <v>0</v>
      </c>
      <c r="CE178" s="68">
        <v>0</v>
      </c>
      <c r="CF178" s="68">
        <v>0</v>
      </c>
      <c r="CG178" s="71">
        <f t="shared" si="157"/>
        <v>0</v>
      </c>
      <c r="CH178" s="68">
        <v>0</v>
      </c>
      <c r="CI178" s="68">
        <v>0</v>
      </c>
      <c r="CJ178" s="68">
        <v>0</v>
      </c>
      <c r="CK178" s="71">
        <f t="shared" si="158"/>
        <v>0</v>
      </c>
      <c r="CL178" s="67">
        <v>0</v>
      </c>
      <c r="CM178" s="68">
        <v>0</v>
      </c>
      <c r="CN178" s="68">
        <v>0</v>
      </c>
      <c r="CO178" s="71">
        <f t="shared" si="159"/>
        <v>0</v>
      </c>
      <c r="CP178" s="68">
        <v>0</v>
      </c>
      <c r="CQ178" s="68">
        <v>0</v>
      </c>
      <c r="CR178" s="68">
        <v>0</v>
      </c>
      <c r="CS178" s="71">
        <f t="shared" si="160"/>
        <v>0</v>
      </c>
      <c r="CT178" s="68">
        <v>0</v>
      </c>
      <c r="CU178" s="68">
        <v>0</v>
      </c>
      <c r="CV178" s="68">
        <v>0</v>
      </c>
      <c r="CW178" s="71">
        <f t="shared" si="161"/>
        <v>0</v>
      </c>
      <c r="CX178" s="68">
        <v>5142</v>
      </c>
      <c r="CY178" s="68">
        <v>4920</v>
      </c>
      <c r="CZ178" s="68">
        <v>0</v>
      </c>
      <c r="DA178" s="71">
        <f t="shared" si="162"/>
        <v>4920</v>
      </c>
      <c r="DB178" s="68">
        <v>0</v>
      </c>
      <c r="DC178" s="68">
        <v>0</v>
      </c>
      <c r="DD178" s="68">
        <v>0</v>
      </c>
      <c r="DE178" s="71">
        <f t="shared" si="163"/>
        <v>0</v>
      </c>
      <c r="DF178" s="68">
        <v>0</v>
      </c>
      <c r="DG178" s="68">
        <v>0</v>
      </c>
      <c r="DH178" s="68">
        <v>0</v>
      </c>
      <c r="DI178" s="68">
        <f t="shared" si="164"/>
        <v>0</v>
      </c>
      <c r="DJ178" s="68"/>
      <c r="DK178" s="68"/>
      <c r="DL178" s="68"/>
      <c r="DM178" s="71"/>
      <c r="DN178" s="68">
        <v>0</v>
      </c>
      <c r="DO178" s="68">
        <v>0</v>
      </c>
      <c r="DP178" s="68">
        <v>0</v>
      </c>
      <c r="DQ178" s="71">
        <f t="shared" si="165"/>
        <v>0</v>
      </c>
      <c r="DR178" s="68">
        <v>0</v>
      </c>
      <c r="DS178" s="68">
        <v>0</v>
      </c>
      <c r="DT178" s="68">
        <v>0</v>
      </c>
      <c r="DU178" s="71">
        <f t="shared" si="166"/>
        <v>0</v>
      </c>
      <c r="DV178" s="68">
        <v>16223</v>
      </c>
      <c r="DW178" s="68">
        <v>14567</v>
      </c>
      <c r="DX178" s="68">
        <v>2022</v>
      </c>
      <c r="DY178" s="71">
        <f t="shared" si="167"/>
        <v>16589</v>
      </c>
      <c r="DZ178" s="68">
        <v>0</v>
      </c>
      <c r="EA178" s="68">
        <v>0</v>
      </c>
      <c r="EB178" s="68">
        <v>0</v>
      </c>
      <c r="EC178" s="71">
        <f t="shared" si="168"/>
        <v>0</v>
      </c>
      <c r="ED178" s="68">
        <v>0</v>
      </c>
      <c r="EE178" s="68">
        <v>0</v>
      </c>
      <c r="EF178" s="68">
        <v>0</v>
      </c>
      <c r="EG178" s="68">
        <f t="shared" si="169"/>
        <v>0</v>
      </c>
      <c r="EH178" s="68"/>
      <c r="EI178" s="68"/>
      <c r="EJ178" s="68"/>
      <c r="EK178" s="71"/>
      <c r="EL178" s="68">
        <v>0</v>
      </c>
      <c r="EM178" s="68">
        <v>0</v>
      </c>
      <c r="EN178" s="68">
        <v>0</v>
      </c>
      <c r="EO178" s="71">
        <f t="shared" si="170"/>
        <v>0</v>
      </c>
      <c r="EP178" s="68">
        <v>561</v>
      </c>
      <c r="EQ178" s="68">
        <v>958</v>
      </c>
      <c r="ER178" s="68">
        <v>0</v>
      </c>
      <c r="ES178" s="71">
        <f t="shared" si="171"/>
        <v>958</v>
      </c>
      <c r="ET178" s="68">
        <v>0</v>
      </c>
      <c r="EU178" s="68">
        <v>0</v>
      </c>
      <c r="EV178" s="68">
        <v>0</v>
      </c>
      <c r="EW178" s="71">
        <f t="shared" si="172"/>
        <v>0</v>
      </c>
      <c r="EX178" s="67">
        <v>0</v>
      </c>
      <c r="EY178" s="68">
        <v>0</v>
      </c>
      <c r="EZ178" s="68">
        <v>0</v>
      </c>
      <c r="FA178" s="71">
        <f t="shared" si="173"/>
        <v>0</v>
      </c>
      <c r="FB178" s="68">
        <v>0</v>
      </c>
      <c r="FC178" s="68">
        <v>0</v>
      </c>
      <c r="FD178" s="68">
        <v>0</v>
      </c>
      <c r="FE178" s="71">
        <f t="shared" si="174"/>
        <v>0</v>
      </c>
      <c r="FF178" s="67">
        <v>0</v>
      </c>
      <c r="FG178" s="68">
        <v>0</v>
      </c>
      <c r="FH178" s="68">
        <v>0</v>
      </c>
      <c r="FI178" s="71">
        <f t="shared" si="175"/>
        <v>0</v>
      </c>
      <c r="FJ178" s="68">
        <v>0</v>
      </c>
      <c r="FK178" s="68">
        <v>0</v>
      </c>
      <c r="FL178" s="68">
        <v>0</v>
      </c>
      <c r="FM178" s="71"/>
      <c r="FN178" s="68">
        <v>0</v>
      </c>
      <c r="FO178" s="68">
        <v>0</v>
      </c>
      <c r="FP178" s="68">
        <v>0</v>
      </c>
      <c r="FQ178" s="71">
        <f t="shared" si="176"/>
        <v>0</v>
      </c>
      <c r="FR178" s="68">
        <v>0</v>
      </c>
      <c r="FS178" s="68">
        <v>0</v>
      </c>
      <c r="FT178" s="68">
        <v>0</v>
      </c>
      <c r="FU178" s="71">
        <f t="shared" si="177"/>
        <v>0</v>
      </c>
      <c r="FV178" s="68">
        <v>6842</v>
      </c>
      <c r="FW178" s="68">
        <v>1290</v>
      </c>
      <c r="FX178" s="68">
        <v>6405</v>
      </c>
      <c r="FY178" s="71">
        <f t="shared" si="178"/>
        <v>7695</v>
      </c>
      <c r="FZ178" s="68">
        <v>0</v>
      </c>
      <c r="GA178" s="68">
        <v>0</v>
      </c>
      <c r="GB178" s="68">
        <v>0</v>
      </c>
      <c r="GC178" s="71">
        <f t="shared" si="179"/>
        <v>0</v>
      </c>
      <c r="GD178" s="82">
        <v>0</v>
      </c>
      <c r="GE178" s="83">
        <v>0</v>
      </c>
      <c r="GF178" s="83">
        <v>0</v>
      </c>
      <c r="GG178" s="84">
        <f t="shared" si="180"/>
        <v>0</v>
      </c>
      <c r="GH178" s="68">
        <f t="shared" si="182"/>
        <v>69595</v>
      </c>
      <c r="GI178" s="68">
        <f t="shared" si="182"/>
        <v>45425</v>
      </c>
      <c r="GJ178" s="68">
        <f t="shared" si="182"/>
        <v>27631</v>
      </c>
      <c r="GK178" s="71">
        <f t="shared" si="182"/>
        <v>73056</v>
      </c>
    </row>
    <row r="179" spans="1:193" ht="11.25" customHeight="1">
      <c r="A179" s="28">
        <v>42339</v>
      </c>
      <c r="B179" s="67"/>
      <c r="C179" s="68"/>
      <c r="D179" s="68"/>
      <c r="E179" s="71"/>
      <c r="F179" s="68">
        <v>3968</v>
      </c>
      <c r="G179" s="68">
        <v>3950</v>
      </c>
      <c r="H179" s="68">
        <v>55</v>
      </c>
      <c r="I179" s="71">
        <f t="shared" si="140"/>
        <v>4005</v>
      </c>
      <c r="J179" s="68"/>
      <c r="K179" s="68"/>
      <c r="L179" s="68"/>
      <c r="M179" s="68"/>
      <c r="N179" s="68">
        <v>39069</v>
      </c>
      <c r="O179" s="68">
        <v>23204</v>
      </c>
      <c r="P179" s="68">
        <v>18003</v>
      </c>
      <c r="Q179" s="71">
        <f t="shared" si="141"/>
        <v>41207</v>
      </c>
      <c r="R179" s="68"/>
      <c r="S179" s="68"/>
      <c r="T179" s="68"/>
      <c r="U179" s="71"/>
      <c r="V179" s="67">
        <v>0</v>
      </c>
      <c r="W179" s="68">
        <v>0</v>
      </c>
      <c r="X179" s="68">
        <v>0</v>
      </c>
      <c r="Y179" s="71">
        <f t="shared" si="142"/>
        <v>0</v>
      </c>
      <c r="Z179" s="67">
        <v>0</v>
      </c>
      <c r="AA179" s="68">
        <v>0</v>
      </c>
      <c r="AB179" s="68">
        <v>0</v>
      </c>
      <c r="AC179" s="71">
        <f t="shared" si="143"/>
        <v>0</v>
      </c>
      <c r="AD179" s="68">
        <v>0</v>
      </c>
      <c r="AE179" s="68">
        <v>0</v>
      </c>
      <c r="AF179" s="68">
        <v>0</v>
      </c>
      <c r="AG179" s="71">
        <f t="shared" si="144"/>
        <v>0</v>
      </c>
      <c r="AH179" s="68">
        <v>0</v>
      </c>
      <c r="AI179" s="68">
        <v>0</v>
      </c>
      <c r="AJ179" s="68">
        <v>0</v>
      </c>
      <c r="AK179" s="71">
        <f t="shared" si="145"/>
        <v>0</v>
      </c>
      <c r="AL179" s="67">
        <v>0</v>
      </c>
      <c r="AM179" s="68">
        <v>0</v>
      </c>
      <c r="AN179" s="68">
        <v>0</v>
      </c>
      <c r="AO179" s="71">
        <f t="shared" si="146"/>
        <v>0</v>
      </c>
      <c r="AP179" s="67">
        <v>210</v>
      </c>
      <c r="AQ179" s="68">
        <v>0</v>
      </c>
      <c r="AR179" s="68">
        <v>180</v>
      </c>
      <c r="AS179" s="71">
        <f t="shared" si="147"/>
        <v>180</v>
      </c>
      <c r="AT179" s="67">
        <v>0</v>
      </c>
      <c r="AU179" s="68">
        <v>0</v>
      </c>
      <c r="AV179" s="68">
        <v>0</v>
      </c>
      <c r="AW179" s="71">
        <f t="shared" si="148"/>
        <v>0</v>
      </c>
      <c r="AX179" s="67">
        <v>0</v>
      </c>
      <c r="AY179" s="68">
        <v>0</v>
      </c>
      <c r="AZ179" s="68">
        <v>0</v>
      </c>
      <c r="BA179" s="71">
        <f t="shared" si="149"/>
        <v>0</v>
      </c>
      <c r="BB179" s="67">
        <v>0</v>
      </c>
      <c r="BC179" s="68">
        <v>0</v>
      </c>
      <c r="BD179" s="68">
        <v>0</v>
      </c>
      <c r="BE179" s="71">
        <f t="shared" si="150"/>
        <v>0</v>
      </c>
      <c r="BF179" s="68">
        <v>0</v>
      </c>
      <c r="BG179" s="68">
        <v>0</v>
      </c>
      <c r="BH179" s="68">
        <v>0</v>
      </c>
      <c r="BI179" s="71">
        <f t="shared" si="151"/>
        <v>0</v>
      </c>
      <c r="BJ179" s="68">
        <v>0</v>
      </c>
      <c r="BK179" s="68">
        <v>0</v>
      </c>
      <c r="BL179" s="68">
        <v>0</v>
      </c>
      <c r="BM179" s="71">
        <f t="shared" si="152"/>
        <v>0</v>
      </c>
      <c r="BN179" s="68">
        <v>0</v>
      </c>
      <c r="BO179" s="68">
        <v>0</v>
      </c>
      <c r="BP179" s="68">
        <v>0</v>
      </c>
      <c r="BQ179" s="71">
        <f t="shared" si="153"/>
        <v>0</v>
      </c>
      <c r="BR179" s="68">
        <v>0</v>
      </c>
      <c r="BS179" s="68">
        <v>0</v>
      </c>
      <c r="BT179" s="68">
        <v>0</v>
      </c>
      <c r="BU179" s="71">
        <f t="shared" si="154"/>
        <v>0</v>
      </c>
      <c r="BV179" s="68">
        <v>0</v>
      </c>
      <c r="BW179" s="68">
        <v>0</v>
      </c>
      <c r="BX179" s="68">
        <v>0</v>
      </c>
      <c r="BY179" s="71">
        <f t="shared" si="155"/>
        <v>0</v>
      </c>
      <c r="BZ179" s="68">
        <v>0</v>
      </c>
      <c r="CA179" s="68">
        <v>0</v>
      </c>
      <c r="CB179" s="68">
        <v>0</v>
      </c>
      <c r="CC179" s="71">
        <f t="shared" si="156"/>
        <v>0</v>
      </c>
      <c r="CD179" s="68">
        <v>0</v>
      </c>
      <c r="CE179" s="68">
        <v>0</v>
      </c>
      <c r="CF179" s="68">
        <v>0</v>
      </c>
      <c r="CG179" s="71">
        <f t="shared" si="157"/>
        <v>0</v>
      </c>
      <c r="CH179" s="68">
        <v>0</v>
      </c>
      <c r="CI179" s="68">
        <v>0</v>
      </c>
      <c r="CJ179" s="68">
        <v>0</v>
      </c>
      <c r="CK179" s="71">
        <f t="shared" si="158"/>
        <v>0</v>
      </c>
      <c r="CL179" s="67">
        <v>0</v>
      </c>
      <c r="CM179" s="68">
        <v>0</v>
      </c>
      <c r="CN179" s="68">
        <v>0</v>
      </c>
      <c r="CO179" s="71">
        <f t="shared" si="159"/>
        <v>0</v>
      </c>
      <c r="CP179" s="68">
        <v>0</v>
      </c>
      <c r="CQ179" s="68">
        <v>0</v>
      </c>
      <c r="CR179" s="68">
        <v>0</v>
      </c>
      <c r="CS179" s="71">
        <f t="shared" si="160"/>
        <v>0</v>
      </c>
      <c r="CT179" s="68">
        <v>0</v>
      </c>
      <c r="CU179" s="68">
        <v>0</v>
      </c>
      <c r="CV179" s="68">
        <v>0</v>
      </c>
      <c r="CW179" s="71">
        <f t="shared" si="161"/>
        <v>0</v>
      </c>
      <c r="CX179" s="68">
        <v>4125</v>
      </c>
      <c r="CY179" s="68">
        <v>4177</v>
      </c>
      <c r="CZ179" s="68">
        <v>28</v>
      </c>
      <c r="DA179" s="71">
        <f t="shared" si="162"/>
        <v>4205</v>
      </c>
      <c r="DB179" s="68">
        <v>0</v>
      </c>
      <c r="DC179" s="68">
        <v>0</v>
      </c>
      <c r="DD179" s="68">
        <v>0</v>
      </c>
      <c r="DE179" s="71">
        <f t="shared" si="163"/>
        <v>0</v>
      </c>
      <c r="DF179" s="68">
        <v>0</v>
      </c>
      <c r="DG179" s="68">
        <v>0</v>
      </c>
      <c r="DH179" s="68">
        <v>0</v>
      </c>
      <c r="DI179" s="68">
        <f t="shared" si="164"/>
        <v>0</v>
      </c>
      <c r="DJ179" s="68"/>
      <c r="DK179" s="68"/>
      <c r="DL179" s="68"/>
      <c r="DM179" s="71"/>
      <c r="DN179" s="68">
        <v>0</v>
      </c>
      <c r="DO179" s="68">
        <v>0</v>
      </c>
      <c r="DP179" s="68">
        <v>0</v>
      </c>
      <c r="DQ179" s="71">
        <f t="shared" si="165"/>
        <v>0</v>
      </c>
      <c r="DR179" s="68">
        <v>0</v>
      </c>
      <c r="DS179" s="68">
        <v>0</v>
      </c>
      <c r="DT179" s="68">
        <v>0</v>
      </c>
      <c r="DU179" s="71">
        <f t="shared" si="166"/>
        <v>0</v>
      </c>
      <c r="DV179" s="68">
        <v>14615</v>
      </c>
      <c r="DW179" s="68">
        <v>13500</v>
      </c>
      <c r="DX179" s="68">
        <v>864</v>
      </c>
      <c r="DY179" s="71">
        <f t="shared" si="167"/>
        <v>14364</v>
      </c>
      <c r="DZ179" s="68">
        <v>0</v>
      </c>
      <c r="EA179" s="68">
        <v>0</v>
      </c>
      <c r="EB179" s="68">
        <v>0</v>
      </c>
      <c r="EC179" s="71">
        <f t="shared" si="168"/>
        <v>0</v>
      </c>
      <c r="ED179" s="68">
        <v>0</v>
      </c>
      <c r="EE179" s="68">
        <v>0</v>
      </c>
      <c r="EF179" s="68">
        <v>0</v>
      </c>
      <c r="EG179" s="68">
        <f t="shared" si="169"/>
        <v>0</v>
      </c>
      <c r="EH179" s="68"/>
      <c r="EI179" s="68"/>
      <c r="EJ179" s="68"/>
      <c r="EK179" s="71"/>
      <c r="EL179" s="68">
        <v>0</v>
      </c>
      <c r="EM179" s="68">
        <v>0</v>
      </c>
      <c r="EN179" s="68">
        <v>0</v>
      </c>
      <c r="EO179" s="71">
        <f t="shared" si="170"/>
        <v>0</v>
      </c>
      <c r="EP179" s="68">
        <v>744</v>
      </c>
      <c r="EQ179" s="68">
        <v>908</v>
      </c>
      <c r="ER179" s="68">
        <v>0</v>
      </c>
      <c r="ES179" s="71">
        <f t="shared" si="171"/>
        <v>908</v>
      </c>
      <c r="ET179" s="68">
        <v>0</v>
      </c>
      <c r="EU179" s="68">
        <v>0</v>
      </c>
      <c r="EV179" s="68">
        <v>0</v>
      </c>
      <c r="EW179" s="71">
        <f t="shared" si="172"/>
        <v>0</v>
      </c>
      <c r="EX179" s="67">
        <v>0</v>
      </c>
      <c r="EY179" s="68">
        <v>0</v>
      </c>
      <c r="EZ179" s="68">
        <v>0</v>
      </c>
      <c r="FA179" s="71">
        <f t="shared" si="173"/>
        <v>0</v>
      </c>
      <c r="FB179" s="68">
        <v>0</v>
      </c>
      <c r="FC179" s="68">
        <v>0</v>
      </c>
      <c r="FD179" s="68">
        <v>0</v>
      </c>
      <c r="FE179" s="71">
        <f t="shared" si="174"/>
        <v>0</v>
      </c>
      <c r="FF179" s="67">
        <v>0</v>
      </c>
      <c r="FG179" s="68">
        <v>0</v>
      </c>
      <c r="FH179" s="68">
        <v>0</v>
      </c>
      <c r="FI179" s="71">
        <f t="shared" si="175"/>
        <v>0</v>
      </c>
      <c r="FJ179" s="68">
        <v>0</v>
      </c>
      <c r="FK179" s="68">
        <v>0</v>
      </c>
      <c r="FL179" s="68">
        <v>0</v>
      </c>
      <c r="FM179" s="71"/>
      <c r="FN179" s="68">
        <v>0</v>
      </c>
      <c r="FO179" s="68">
        <v>0</v>
      </c>
      <c r="FP179" s="68">
        <v>0</v>
      </c>
      <c r="FQ179" s="71">
        <f t="shared" si="176"/>
        <v>0</v>
      </c>
      <c r="FR179" s="68">
        <v>0</v>
      </c>
      <c r="FS179" s="68">
        <v>0</v>
      </c>
      <c r="FT179" s="68">
        <v>0</v>
      </c>
      <c r="FU179" s="71">
        <f t="shared" si="177"/>
        <v>0</v>
      </c>
      <c r="FV179" s="68">
        <v>9105</v>
      </c>
      <c r="FW179" s="68">
        <v>1155</v>
      </c>
      <c r="FX179" s="68">
        <v>6865</v>
      </c>
      <c r="FY179" s="71">
        <f t="shared" si="178"/>
        <v>8020</v>
      </c>
      <c r="FZ179" s="68">
        <v>0</v>
      </c>
      <c r="GA179" s="68">
        <v>0</v>
      </c>
      <c r="GB179" s="68">
        <v>0</v>
      </c>
      <c r="GC179" s="71">
        <f t="shared" si="179"/>
        <v>0</v>
      </c>
      <c r="GD179" s="82">
        <v>0</v>
      </c>
      <c r="GE179" s="83">
        <v>0</v>
      </c>
      <c r="GF179" s="83">
        <v>0</v>
      </c>
      <c r="GG179" s="84">
        <f t="shared" si="180"/>
        <v>0</v>
      </c>
      <c r="GH179" s="68">
        <f t="shared" si="182"/>
        <v>71836</v>
      </c>
      <c r="GI179" s="68">
        <f t="shared" si="182"/>
        <v>46894</v>
      </c>
      <c r="GJ179" s="68">
        <f t="shared" si="182"/>
        <v>25995</v>
      </c>
      <c r="GK179" s="71">
        <f t="shared" si="182"/>
        <v>72889</v>
      </c>
    </row>
    <row r="180" spans="1:193" ht="11.25" customHeight="1">
      <c r="A180" s="28">
        <v>42370</v>
      </c>
      <c r="B180" s="67"/>
      <c r="C180" s="68"/>
      <c r="D180" s="68"/>
      <c r="E180" s="71"/>
      <c r="F180" s="68">
        <v>3919</v>
      </c>
      <c r="G180" s="68">
        <v>3707</v>
      </c>
      <c r="H180" s="68">
        <v>1</v>
      </c>
      <c r="I180" s="71">
        <f t="shared" si="140"/>
        <v>3708</v>
      </c>
      <c r="J180" s="68"/>
      <c r="K180" s="68"/>
      <c r="L180" s="68"/>
      <c r="M180" s="68"/>
      <c r="N180" s="68">
        <v>39329</v>
      </c>
      <c r="O180" s="68">
        <v>21017</v>
      </c>
      <c r="P180" s="68">
        <v>19894</v>
      </c>
      <c r="Q180" s="71">
        <f t="shared" si="141"/>
        <v>40911</v>
      </c>
      <c r="R180" s="68"/>
      <c r="S180" s="68"/>
      <c r="T180" s="68"/>
      <c r="U180" s="71"/>
      <c r="V180" s="67">
        <v>0</v>
      </c>
      <c r="W180" s="68">
        <v>0</v>
      </c>
      <c r="X180" s="68">
        <v>0</v>
      </c>
      <c r="Y180" s="71">
        <f t="shared" si="142"/>
        <v>0</v>
      </c>
      <c r="Z180" s="67">
        <v>0</v>
      </c>
      <c r="AA180" s="68">
        <v>0</v>
      </c>
      <c r="AB180" s="68">
        <v>0</v>
      </c>
      <c r="AC180" s="71">
        <f t="shared" si="143"/>
        <v>0</v>
      </c>
      <c r="AD180" s="68">
        <v>0</v>
      </c>
      <c r="AE180" s="68">
        <v>0</v>
      </c>
      <c r="AF180" s="68">
        <v>0</v>
      </c>
      <c r="AG180" s="71">
        <f t="shared" si="144"/>
        <v>0</v>
      </c>
      <c r="AH180" s="68">
        <v>0</v>
      </c>
      <c r="AI180" s="68">
        <v>0</v>
      </c>
      <c r="AJ180" s="68">
        <v>0</v>
      </c>
      <c r="AK180" s="71">
        <f t="shared" si="145"/>
        <v>0</v>
      </c>
      <c r="AL180" s="67">
        <v>0</v>
      </c>
      <c r="AM180" s="68">
        <v>0</v>
      </c>
      <c r="AN180" s="68">
        <v>0</v>
      </c>
      <c r="AO180" s="71">
        <f t="shared" si="146"/>
        <v>0</v>
      </c>
      <c r="AP180" s="67">
        <v>37</v>
      </c>
      <c r="AQ180" s="68">
        <v>0</v>
      </c>
      <c r="AR180" s="68">
        <v>252</v>
      </c>
      <c r="AS180" s="71">
        <f t="shared" si="147"/>
        <v>252</v>
      </c>
      <c r="AT180" s="67">
        <v>0</v>
      </c>
      <c r="AU180" s="68">
        <v>0</v>
      </c>
      <c r="AV180" s="68">
        <v>0</v>
      </c>
      <c r="AW180" s="71">
        <f t="shared" si="148"/>
        <v>0</v>
      </c>
      <c r="AX180" s="67">
        <v>0</v>
      </c>
      <c r="AY180" s="68">
        <v>0</v>
      </c>
      <c r="AZ180" s="68">
        <v>0</v>
      </c>
      <c r="BA180" s="71">
        <f t="shared" si="149"/>
        <v>0</v>
      </c>
      <c r="BB180" s="67">
        <v>0</v>
      </c>
      <c r="BC180" s="68">
        <v>0</v>
      </c>
      <c r="BD180" s="68">
        <v>0</v>
      </c>
      <c r="BE180" s="71">
        <f t="shared" si="150"/>
        <v>0</v>
      </c>
      <c r="BF180" s="68">
        <v>0</v>
      </c>
      <c r="BG180" s="68">
        <v>0</v>
      </c>
      <c r="BH180" s="68">
        <v>0</v>
      </c>
      <c r="BI180" s="71">
        <f t="shared" si="151"/>
        <v>0</v>
      </c>
      <c r="BJ180" s="68">
        <v>0</v>
      </c>
      <c r="BK180" s="68">
        <v>0</v>
      </c>
      <c r="BL180" s="68">
        <v>0</v>
      </c>
      <c r="BM180" s="71">
        <f t="shared" si="152"/>
        <v>0</v>
      </c>
      <c r="BN180" s="68">
        <v>0</v>
      </c>
      <c r="BO180" s="68">
        <v>0</v>
      </c>
      <c r="BP180" s="68">
        <v>0</v>
      </c>
      <c r="BQ180" s="71">
        <f t="shared" si="153"/>
        <v>0</v>
      </c>
      <c r="BR180" s="68">
        <v>0</v>
      </c>
      <c r="BS180" s="68">
        <v>0</v>
      </c>
      <c r="BT180" s="68">
        <v>0</v>
      </c>
      <c r="BU180" s="71">
        <f t="shared" si="154"/>
        <v>0</v>
      </c>
      <c r="BV180" s="68">
        <v>0</v>
      </c>
      <c r="BW180" s="68">
        <v>0</v>
      </c>
      <c r="BX180" s="68">
        <v>0</v>
      </c>
      <c r="BY180" s="71">
        <f t="shared" si="155"/>
        <v>0</v>
      </c>
      <c r="BZ180" s="68">
        <v>0</v>
      </c>
      <c r="CA180" s="68">
        <v>0</v>
      </c>
      <c r="CB180" s="68">
        <v>0</v>
      </c>
      <c r="CC180" s="71">
        <f t="shared" si="156"/>
        <v>0</v>
      </c>
      <c r="CD180" s="68">
        <v>0</v>
      </c>
      <c r="CE180" s="68">
        <v>0</v>
      </c>
      <c r="CF180" s="68">
        <v>0</v>
      </c>
      <c r="CG180" s="71">
        <f t="shared" si="157"/>
        <v>0</v>
      </c>
      <c r="CH180" s="68">
        <v>0</v>
      </c>
      <c r="CI180" s="68">
        <v>0</v>
      </c>
      <c r="CJ180" s="68">
        <v>0</v>
      </c>
      <c r="CK180" s="71">
        <f t="shared" si="158"/>
        <v>0</v>
      </c>
      <c r="CL180" s="67">
        <v>0</v>
      </c>
      <c r="CM180" s="68">
        <v>0</v>
      </c>
      <c r="CN180" s="68">
        <v>0</v>
      </c>
      <c r="CO180" s="71">
        <f t="shared" si="159"/>
        <v>0</v>
      </c>
      <c r="CP180" s="68">
        <v>0</v>
      </c>
      <c r="CQ180" s="68">
        <v>0</v>
      </c>
      <c r="CR180" s="68">
        <v>0</v>
      </c>
      <c r="CS180" s="71">
        <f t="shared" si="160"/>
        <v>0</v>
      </c>
      <c r="CT180" s="68">
        <v>0</v>
      </c>
      <c r="CU180" s="68">
        <v>0</v>
      </c>
      <c r="CV180" s="68">
        <v>0</v>
      </c>
      <c r="CW180" s="71">
        <f t="shared" si="161"/>
        <v>0</v>
      </c>
      <c r="CX180" s="68">
        <v>4204</v>
      </c>
      <c r="CY180" s="68">
        <v>4220</v>
      </c>
      <c r="CZ180" s="68">
        <v>94</v>
      </c>
      <c r="DA180" s="71">
        <f t="shared" si="162"/>
        <v>4314</v>
      </c>
      <c r="DB180" s="68">
        <v>0</v>
      </c>
      <c r="DC180" s="68">
        <v>0</v>
      </c>
      <c r="DD180" s="68">
        <v>0</v>
      </c>
      <c r="DE180" s="71">
        <f t="shared" si="163"/>
        <v>0</v>
      </c>
      <c r="DF180" s="68">
        <v>0</v>
      </c>
      <c r="DG180" s="68">
        <v>0</v>
      </c>
      <c r="DH180" s="68">
        <v>0</v>
      </c>
      <c r="DI180" s="68">
        <f t="shared" si="164"/>
        <v>0</v>
      </c>
      <c r="DJ180" s="68"/>
      <c r="DK180" s="68"/>
      <c r="DL180" s="68"/>
      <c r="DM180" s="71"/>
      <c r="DN180" s="68">
        <v>0</v>
      </c>
      <c r="DO180" s="68">
        <v>0</v>
      </c>
      <c r="DP180" s="68">
        <v>0</v>
      </c>
      <c r="DQ180" s="71">
        <f t="shared" si="165"/>
        <v>0</v>
      </c>
      <c r="DR180" s="68">
        <v>0</v>
      </c>
      <c r="DS180" s="68">
        <v>0</v>
      </c>
      <c r="DT180" s="68">
        <v>0</v>
      </c>
      <c r="DU180" s="71">
        <f t="shared" si="166"/>
        <v>0</v>
      </c>
      <c r="DV180" s="68">
        <v>13519</v>
      </c>
      <c r="DW180" s="68">
        <v>12580</v>
      </c>
      <c r="DX180" s="68">
        <v>789</v>
      </c>
      <c r="DY180" s="71">
        <f t="shared" si="167"/>
        <v>13369</v>
      </c>
      <c r="DZ180" s="68">
        <v>0</v>
      </c>
      <c r="EA180" s="68">
        <v>0</v>
      </c>
      <c r="EB180" s="68">
        <v>0</v>
      </c>
      <c r="EC180" s="71">
        <f t="shared" si="168"/>
        <v>0</v>
      </c>
      <c r="ED180" s="68">
        <v>0</v>
      </c>
      <c r="EE180" s="68">
        <v>0</v>
      </c>
      <c r="EF180" s="68">
        <v>0</v>
      </c>
      <c r="EG180" s="68">
        <f t="shared" si="169"/>
        <v>0</v>
      </c>
      <c r="EH180" s="68"/>
      <c r="EI180" s="68"/>
      <c r="EJ180" s="68"/>
      <c r="EK180" s="71"/>
      <c r="EL180" s="68">
        <v>0</v>
      </c>
      <c r="EM180" s="68">
        <v>0</v>
      </c>
      <c r="EN180" s="68">
        <v>0</v>
      </c>
      <c r="EO180" s="71">
        <f t="shared" si="170"/>
        <v>0</v>
      </c>
      <c r="EP180" s="68">
        <v>450</v>
      </c>
      <c r="EQ180" s="68">
        <v>638</v>
      </c>
      <c r="ER180" s="68">
        <v>0</v>
      </c>
      <c r="ES180" s="71">
        <f t="shared" si="171"/>
        <v>638</v>
      </c>
      <c r="ET180" s="68">
        <v>0</v>
      </c>
      <c r="EU180" s="68">
        <v>0</v>
      </c>
      <c r="EV180" s="68">
        <v>0</v>
      </c>
      <c r="EW180" s="71">
        <f t="shared" si="172"/>
        <v>0</v>
      </c>
      <c r="EX180" s="67">
        <v>0</v>
      </c>
      <c r="EY180" s="68">
        <v>0</v>
      </c>
      <c r="EZ180" s="68">
        <v>0</v>
      </c>
      <c r="FA180" s="71">
        <f t="shared" si="173"/>
        <v>0</v>
      </c>
      <c r="FB180" s="68">
        <v>0</v>
      </c>
      <c r="FC180" s="68">
        <v>0</v>
      </c>
      <c r="FD180" s="68">
        <v>0</v>
      </c>
      <c r="FE180" s="71">
        <f t="shared" si="174"/>
        <v>0</v>
      </c>
      <c r="FF180" s="67">
        <v>0</v>
      </c>
      <c r="FG180" s="68">
        <v>0</v>
      </c>
      <c r="FH180" s="68">
        <v>0</v>
      </c>
      <c r="FI180" s="71">
        <f t="shared" si="175"/>
        <v>0</v>
      </c>
      <c r="FJ180" s="68">
        <v>0</v>
      </c>
      <c r="FK180" s="68">
        <v>0</v>
      </c>
      <c r="FL180" s="68">
        <v>0</v>
      </c>
      <c r="FM180" s="71"/>
      <c r="FN180" s="68">
        <v>0</v>
      </c>
      <c r="FO180" s="68">
        <v>0</v>
      </c>
      <c r="FP180" s="68">
        <v>0</v>
      </c>
      <c r="FQ180" s="71">
        <f t="shared" si="176"/>
        <v>0</v>
      </c>
      <c r="FR180" s="68">
        <v>0</v>
      </c>
      <c r="FS180" s="68">
        <v>0</v>
      </c>
      <c r="FT180" s="68">
        <v>0</v>
      </c>
      <c r="FU180" s="71">
        <f t="shared" si="177"/>
        <v>0</v>
      </c>
      <c r="FV180" s="68">
        <v>7463</v>
      </c>
      <c r="FW180" s="68">
        <v>1500</v>
      </c>
      <c r="FX180" s="68">
        <v>5752</v>
      </c>
      <c r="FY180" s="71">
        <f t="shared" si="178"/>
        <v>7252</v>
      </c>
      <c r="FZ180" s="68">
        <v>0</v>
      </c>
      <c r="GA180" s="68">
        <v>0</v>
      </c>
      <c r="GB180" s="68">
        <v>0</v>
      </c>
      <c r="GC180" s="71">
        <f t="shared" si="179"/>
        <v>0</v>
      </c>
      <c r="GD180" s="82">
        <v>0</v>
      </c>
      <c r="GE180" s="83">
        <v>0</v>
      </c>
      <c r="GF180" s="83">
        <v>0</v>
      </c>
      <c r="GG180" s="84">
        <f t="shared" si="180"/>
        <v>0</v>
      </c>
      <c r="GH180" s="68">
        <f t="shared" si="182"/>
        <v>68921</v>
      </c>
      <c r="GI180" s="68">
        <f t="shared" si="182"/>
        <v>43662</v>
      </c>
      <c r="GJ180" s="68">
        <f t="shared" si="182"/>
        <v>26782</v>
      </c>
      <c r="GK180" s="71">
        <f t="shared" si="182"/>
        <v>70444</v>
      </c>
    </row>
    <row r="181" spans="1:193" ht="11.25" customHeight="1">
      <c r="A181" s="28">
        <v>42401</v>
      </c>
      <c r="B181" s="67"/>
      <c r="C181" s="68"/>
      <c r="D181" s="68"/>
      <c r="E181" s="71"/>
      <c r="F181" s="68">
        <v>3513</v>
      </c>
      <c r="G181" s="68">
        <v>3356</v>
      </c>
      <c r="H181" s="68">
        <v>154</v>
      </c>
      <c r="I181" s="71">
        <f t="shared" si="140"/>
        <v>3510</v>
      </c>
      <c r="J181" s="68"/>
      <c r="K181" s="68"/>
      <c r="L181" s="68"/>
      <c r="M181" s="68"/>
      <c r="N181" s="68">
        <v>36495</v>
      </c>
      <c r="O181" s="68">
        <v>22619</v>
      </c>
      <c r="P181" s="68">
        <v>14770</v>
      </c>
      <c r="Q181" s="71">
        <f t="shared" si="141"/>
        <v>37389</v>
      </c>
      <c r="R181" s="68"/>
      <c r="S181" s="68"/>
      <c r="T181" s="68"/>
      <c r="U181" s="71"/>
      <c r="V181" s="67">
        <v>0</v>
      </c>
      <c r="W181" s="68">
        <v>0</v>
      </c>
      <c r="X181" s="68">
        <v>0</v>
      </c>
      <c r="Y181" s="71">
        <f t="shared" si="142"/>
        <v>0</v>
      </c>
      <c r="Z181" s="67">
        <v>0</v>
      </c>
      <c r="AA181" s="68">
        <v>0</v>
      </c>
      <c r="AB181" s="68">
        <v>0</v>
      </c>
      <c r="AC181" s="71">
        <f t="shared" si="143"/>
        <v>0</v>
      </c>
      <c r="AD181" s="68">
        <v>0</v>
      </c>
      <c r="AE181" s="68">
        <v>0</v>
      </c>
      <c r="AF181" s="68">
        <v>0</v>
      </c>
      <c r="AG181" s="71">
        <f t="shared" si="144"/>
        <v>0</v>
      </c>
      <c r="AH181" s="68">
        <v>0</v>
      </c>
      <c r="AI181" s="68">
        <v>0</v>
      </c>
      <c r="AJ181" s="68">
        <v>0</v>
      </c>
      <c r="AK181" s="71">
        <f t="shared" si="145"/>
        <v>0</v>
      </c>
      <c r="AL181" s="67">
        <v>0</v>
      </c>
      <c r="AM181" s="68">
        <v>0</v>
      </c>
      <c r="AN181" s="68">
        <v>0</v>
      </c>
      <c r="AO181" s="71">
        <f t="shared" si="146"/>
        <v>0</v>
      </c>
      <c r="AP181" s="67">
        <v>240</v>
      </c>
      <c r="AQ181" s="68">
        <v>0</v>
      </c>
      <c r="AR181" s="68">
        <v>168</v>
      </c>
      <c r="AS181" s="71">
        <f t="shared" si="147"/>
        <v>168</v>
      </c>
      <c r="AT181" s="67">
        <v>0</v>
      </c>
      <c r="AU181" s="68">
        <v>0</v>
      </c>
      <c r="AV181" s="68">
        <v>0</v>
      </c>
      <c r="AW181" s="71">
        <f t="shared" si="148"/>
        <v>0</v>
      </c>
      <c r="AX181" s="67">
        <v>0</v>
      </c>
      <c r="AY181" s="68">
        <v>0</v>
      </c>
      <c r="AZ181" s="68">
        <v>0</v>
      </c>
      <c r="BA181" s="71">
        <f t="shared" si="149"/>
        <v>0</v>
      </c>
      <c r="BB181" s="67">
        <v>0</v>
      </c>
      <c r="BC181" s="68">
        <v>0</v>
      </c>
      <c r="BD181" s="68">
        <v>0</v>
      </c>
      <c r="BE181" s="71">
        <f t="shared" si="150"/>
        <v>0</v>
      </c>
      <c r="BF181" s="68">
        <v>0</v>
      </c>
      <c r="BG181" s="68">
        <v>0</v>
      </c>
      <c r="BH181" s="68">
        <v>0</v>
      </c>
      <c r="BI181" s="71">
        <f t="shared" si="151"/>
        <v>0</v>
      </c>
      <c r="BJ181" s="68">
        <v>0</v>
      </c>
      <c r="BK181" s="68">
        <v>0</v>
      </c>
      <c r="BL181" s="68">
        <v>0</v>
      </c>
      <c r="BM181" s="71">
        <f t="shared" si="152"/>
        <v>0</v>
      </c>
      <c r="BN181" s="68">
        <v>0</v>
      </c>
      <c r="BO181" s="68">
        <v>0</v>
      </c>
      <c r="BP181" s="68">
        <v>0</v>
      </c>
      <c r="BQ181" s="71">
        <f t="shared" si="153"/>
        <v>0</v>
      </c>
      <c r="BR181" s="68">
        <v>0</v>
      </c>
      <c r="BS181" s="68">
        <v>0</v>
      </c>
      <c r="BT181" s="68">
        <v>0</v>
      </c>
      <c r="BU181" s="71">
        <f t="shared" si="154"/>
        <v>0</v>
      </c>
      <c r="BV181" s="68">
        <v>0</v>
      </c>
      <c r="BW181" s="68">
        <v>0</v>
      </c>
      <c r="BX181" s="68">
        <v>0</v>
      </c>
      <c r="BY181" s="71">
        <f t="shared" si="155"/>
        <v>0</v>
      </c>
      <c r="BZ181" s="68">
        <v>0</v>
      </c>
      <c r="CA181" s="68">
        <v>0</v>
      </c>
      <c r="CB181" s="68">
        <v>0</v>
      </c>
      <c r="CC181" s="71">
        <f t="shared" si="156"/>
        <v>0</v>
      </c>
      <c r="CD181" s="68">
        <v>0</v>
      </c>
      <c r="CE181" s="68">
        <v>0</v>
      </c>
      <c r="CF181" s="68">
        <v>0</v>
      </c>
      <c r="CG181" s="71">
        <f t="shared" si="157"/>
        <v>0</v>
      </c>
      <c r="CH181" s="68">
        <v>0</v>
      </c>
      <c r="CI181" s="68">
        <v>0</v>
      </c>
      <c r="CJ181" s="68">
        <v>0</v>
      </c>
      <c r="CK181" s="71">
        <f t="shared" si="158"/>
        <v>0</v>
      </c>
      <c r="CL181" s="67">
        <v>0</v>
      </c>
      <c r="CM181" s="68">
        <v>0</v>
      </c>
      <c r="CN181" s="68">
        <v>0</v>
      </c>
      <c r="CO181" s="71">
        <f t="shared" si="159"/>
        <v>0</v>
      </c>
      <c r="CP181" s="68">
        <v>0</v>
      </c>
      <c r="CQ181" s="68">
        <v>0</v>
      </c>
      <c r="CR181" s="68">
        <v>0</v>
      </c>
      <c r="CS181" s="71">
        <f t="shared" si="160"/>
        <v>0</v>
      </c>
      <c r="CT181" s="68">
        <v>0</v>
      </c>
      <c r="CU181" s="68">
        <v>0</v>
      </c>
      <c r="CV181" s="68">
        <v>0</v>
      </c>
      <c r="CW181" s="71">
        <f t="shared" si="161"/>
        <v>0</v>
      </c>
      <c r="CX181" s="68">
        <v>4095</v>
      </c>
      <c r="CY181" s="68">
        <v>3766</v>
      </c>
      <c r="CZ181" s="68">
        <v>110</v>
      </c>
      <c r="DA181" s="71">
        <f t="shared" si="162"/>
        <v>3876</v>
      </c>
      <c r="DB181" s="68">
        <v>0</v>
      </c>
      <c r="DC181" s="68">
        <v>0</v>
      </c>
      <c r="DD181" s="68">
        <v>0</v>
      </c>
      <c r="DE181" s="71">
        <f t="shared" si="163"/>
        <v>0</v>
      </c>
      <c r="DF181" s="68">
        <v>0</v>
      </c>
      <c r="DG181" s="68">
        <v>0</v>
      </c>
      <c r="DH181" s="68">
        <v>0</v>
      </c>
      <c r="DI181" s="68">
        <f t="shared" si="164"/>
        <v>0</v>
      </c>
      <c r="DJ181" s="68"/>
      <c r="DK181" s="68"/>
      <c r="DL181" s="68"/>
      <c r="DM181" s="71"/>
      <c r="DN181" s="68">
        <v>0</v>
      </c>
      <c r="DO181" s="68">
        <v>0</v>
      </c>
      <c r="DP181" s="68">
        <v>0</v>
      </c>
      <c r="DQ181" s="71">
        <f t="shared" si="165"/>
        <v>0</v>
      </c>
      <c r="DR181" s="68">
        <v>0</v>
      </c>
      <c r="DS181" s="68">
        <v>0</v>
      </c>
      <c r="DT181" s="68">
        <v>0</v>
      </c>
      <c r="DU181" s="71">
        <f t="shared" si="166"/>
        <v>0</v>
      </c>
      <c r="DV181" s="68">
        <v>13616</v>
      </c>
      <c r="DW181" s="68">
        <v>13036</v>
      </c>
      <c r="DX181" s="68">
        <v>1118</v>
      </c>
      <c r="DY181" s="71">
        <f t="shared" si="167"/>
        <v>14154</v>
      </c>
      <c r="DZ181" s="68">
        <v>0</v>
      </c>
      <c r="EA181" s="68">
        <v>0</v>
      </c>
      <c r="EB181" s="68">
        <v>0</v>
      </c>
      <c r="EC181" s="71">
        <f t="shared" si="168"/>
        <v>0</v>
      </c>
      <c r="ED181" s="68">
        <v>0</v>
      </c>
      <c r="EE181" s="68">
        <v>0</v>
      </c>
      <c r="EF181" s="68">
        <v>0</v>
      </c>
      <c r="EG181" s="68">
        <f t="shared" si="169"/>
        <v>0</v>
      </c>
      <c r="EH181" s="68"/>
      <c r="EI181" s="68"/>
      <c r="EJ181" s="68"/>
      <c r="EK181" s="71"/>
      <c r="EL181" s="68">
        <v>0</v>
      </c>
      <c r="EM181" s="68">
        <v>0</v>
      </c>
      <c r="EN181" s="68">
        <v>0</v>
      </c>
      <c r="EO181" s="71">
        <f t="shared" si="170"/>
        <v>0</v>
      </c>
      <c r="EP181" s="68">
        <v>404</v>
      </c>
      <c r="EQ181" s="68">
        <v>715</v>
      </c>
      <c r="ER181" s="68">
        <v>0</v>
      </c>
      <c r="ES181" s="71">
        <f t="shared" si="171"/>
        <v>715</v>
      </c>
      <c r="ET181" s="68">
        <v>0</v>
      </c>
      <c r="EU181" s="68">
        <v>0</v>
      </c>
      <c r="EV181" s="68">
        <v>0</v>
      </c>
      <c r="EW181" s="71">
        <f t="shared" si="172"/>
        <v>0</v>
      </c>
      <c r="EX181" s="67">
        <v>0</v>
      </c>
      <c r="EY181" s="68">
        <v>0</v>
      </c>
      <c r="EZ181" s="68">
        <v>0</v>
      </c>
      <c r="FA181" s="71">
        <f t="shared" si="173"/>
        <v>0</v>
      </c>
      <c r="FB181" s="68">
        <v>0</v>
      </c>
      <c r="FC181" s="68">
        <v>0</v>
      </c>
      <c r="FD181" s="68">
        <v>0</v>
      </c>
      <c r="FE181" s="71">
        <f t="shared" si="174"/>
        <v>0</v>
      </c>
      <c r="FF181" s="67">
        <v>0</v>
      </c>
      <c r="FG181" s="68">
        <v>0</v>
      </c>
      <c r="FH181" s="68">
        <v>0</v>
      </c>
      <c r="FI181" s="71">
        <f t="shared" si="175"/>
        <v>0</v>
      </c>
      <c r="FJ181" s="68">
        <v>0</v>
      </c>
      <c r="FK181" s="68">
        <v>0</v>
      </c>
      <c r="FL181" s="68">
        <v>0</v>
      </c>
      <c r="FM181" s="71"/>
      <c r="FN181" s="68">
        <v>0</v>
      </c>
      <c r="FO181" s="68">
        <v>0</v>
      </c>
      <c r="FP181" s="68">
        <v>0</v>
      </c>
      <c r="FQ181" s="71">
        <f t="shared" si="176"/>
        <v>0</v>
      </c>
      <c r="FR181" s="68">
        <v>0</v>
      </c>
      <c r="FS181" s="68">
        <v>0</v>
      </c>
      <c r="FT181" s="68">
        <v>0</v>
      </c>
      <c r="FU181" s="71">
        <f t="shared" si="177"/>
        <v>0</v>
      </c>
      <c r="FV181" s="68">
        <v>7781</v>
      </c>
      <c r="FW181" s="68">
        <v>1464</v>
      </c>
      <c r="FX181" s="68">
        <v>6855</v>
      </c>
      <c r="FY181" s="71">
        <f t="shared" si="178"/>
        <v>8319</v>
      </c>
      <c r="FZ181" s="68">
        <v>0</v>
      </c>
      <c r="GA181" s="68">
        <v>0</v>
      </c>
      <c r="GB181" s="68">
        <v>0</v>
      </c>
      <c r="GC181" s="71">
        <f t="shared" si="179"/>
        <v>0</v>
      </c>
      <c r="GD181" s="82">
        <v>0</v>
      </c>
      <c r="GE181" s="83">
        <v>0</v>
      </c>
      <c r="GF181" s="83">
        <v>0</v>
      </c>
      <c r="GG181" s="84">
        <f t="shared" si="180"/>
        <v>0</v>
      </c>
      <c r="GH181" s="68">
        <f t="shared" si="182"/>
        <v>66144</v>
      </c>
      <c r="GI181" s="68">
        <f t="shared" si="182"/>
        <v>44956</v>
      </c>
      <c r="GJ181" s="68">
        <f t="shared" si="182"/>
        <v>23175</v>
      </c>
      <c r="GK181" s="71">
        <f t="shared" si="182"/>
        <v>68131</v>
      </c>
    </row>
    <row r="182" spans="1:193" ht="11.25" customHeight="1">
      <c r="A182" s="29">
        <v>42430</v>
      </c>
      <c r="B182" s="72"/>
      <c r="C182" s="73"/>
      <c r="D182" s="73"/>
      <c r="E182" s="74"/>
      <c r="F182" s="73">
        <v>3285</v>
      </c>
      <c r="G182" s="73">
        <v>3160</v>
      </c>
      <c r="H182" s="73">
        <v>143</v>
      </c>
      <c r="I182" s="74">
        <f t="shared" si="140"/>
        <v>3303</v>
      </c>
      <c r="J182" s="73"/>
      <c r="K182" s="73"/>
      <c r="L182" s="73"/>
      <c r="M182" s="73"/>
      <c r="N182" s="73">
        <v>40848</v>
      </c>
      <c r="O182" s="73">
        <v>27493</v>
      </c>
      <c r="P182" s="73">
        <v>13928</v>
      </c>
      <c r="Q182" s="74">
        <f t="shared" si="141"/>
        <v>41421</v>
      </c>
      <c r="R182" s="73"/>
      <c r="S182" s="73"/>
      <c r="T182" s="73"/>
      <c r="U182" s="74"/>
      <c r="V182" s="72">
        <v>0</v>
      </c>
      <c r="W182" s="73">
        <v>0</v>
      </c>
      <c r="X182" s="73">
        <v>0</v>
      </c>
      <c r="Y182" s="74">
        <f t="shared" si="142"/>
        <v>0</v>
      </c>
      <c r="Z182" s="72">
        <v>0</v>
      </c>
      <c r="AA182" s="73">
        <v>0</v>
      </c>
      <c r="AB182" s="73">
        <v>0</v>
      </c>
      <c r="AC182" s="74">
        <f t="shared" si="143"/>
        <v>0</v>
      </c>
      <c r="AD182" s="73">
        <v>0</v>
      </c>
      <c r="AE182" s="73">
        <v>0</v>
      </c>
      <c r="AF182" s="73">
        <v>0</v>
      </c>
      <c r="AG182" s="74">
        <f t="shared" si="144"/>
        <v>0</v>
      </c>
      <c r="AH182" s="73">
        <v>0</v>
      </c>
      <c r="AI182" s="73">
        <v>0</v>
      </c>
      <c r="AJ182" s="73">
        <v>0</v>
      </c>
      <c r="AK182" s="74">
        <f t="shared" si="145"/>
        <v>0</v>
      </c>
      <c r="AL182" s="72">
        <v>0</v>
      </c>
      <c r="AM182" s="73">
        <v>0</v>
      </c>
      <c r="AN182" s="73">
        <v>0</v>
      </c>
      <c r="AO182" s="74">
        <f t="shared" si="146"/>
        <v>0</v>
      </c>
      <c r="AP182" s="72">
        <v>225</v>
      </c>
      <c r="AQ182" s="73">
        <v>0</v>
      </c>
      <c r="AR182" s="73">
        <v>238</v>
      </c>
      <c r="AS182" s="74">
        <f t="shared" si="147"/>
        <v>238</v>
      </c>
      <c r="AT182" s="72">
        <v>0</v>
      </c>
      <c r="AU182" s="73">
        <v>0</v>
      </c>
      <c r="AV182" s="73">
        <v>0</v>
      </c>
      <c r="AW182" s="74">
        <f t="shared" si="148"/>
        <v>0</v>
      </c>
      <c r="AX182" s="72">
        <v>0</v>
      </c>
      <c r="AY182" s="73">
        <v>0</v>
      </c>
      <c r="AZ182" s="73">
        <v>0</v>
      </c>
      <c r="BA182" s="74">
        <f t="shared" si="149"/>
        <v>0</v>
      </c>
      <c r="BB182" s="72">
        <v>0</v>
      </c>
      <c r="BC182" s="73">
        <v>0</v>
      </c>
      <c r="BD182" s="73">
        <v>0</v>
      </c>
      <c r="BE182" s="74">
        <f t="shared" si="150"/>
        <v>0</v>
      </c>
      <c r="BF182" s="73">
        <v>0</v>
      </c>
      <c r="BG182" s="73">
        <v>0</v>
      </c>
      <c r="BH182" s="73">
        <v>0</v>
      </c>
      <c r="BI182" s="74">
        <f t="shared" si="151"/>
        <v>0</v>
      </c>
      <c r="BJ182" s="73">
        <v>0</v>
      </c>
      <c r="BK182" s="73">
        <v>0</v>
      </c>
      <c r="BL182" s="73">
        <v>0</v>
      </c>
      <c r="BM182" s="74">
        <f t="shared" si="152"/>
        <v>0</v>
      </c>
      <c r="BN182" s="73">
        <v>0</v>
      </c>
      <c r="BO182" s="73">
        <v>0</v>
      </c>
      <c r="BP182" s="73">
        <v>0</v>
      </c>
      <c r="BQ182" s="74">
        <f t="shared" si="153"/>
        <v>0</v>
      </c>
      <c r="BR182" s="73">
        <v>0</v>
      </c>
      <c r="BS182" s="73">
        <v>0</v>
      </c>
      <c r="BT182" s="73">
        <v>0</v>
      </c>
      <c r="BU182" s="74">
        <f t="shared" si="154"/>
        <v>0</v>
      </c>
      <c r="BV182" s="73">
        <v>0</v>
      </c>
      <c r="BW182" s="73">
        <v>0</v>
      </c>
      <c r="BX182" s="73">
        <v>0</v>
      </c>
      <c r="BY182" s="74">
        <f t="shared" si="155"/>
        <v>0</v>
      </c>
      <c r="BZ182" s="73">
        <v>0</v>
      </c>
      <c r="CA182" s="73">
        <v>0</v>
      </c>
      <c r="CB182" s="73">
        <v>0</v>
      </c>
      <c r="CC182" s="74">
        <f t="shared" si="156"/>
        <v>0</v>
      </c>
      <c r="CD182" s="73">
        <v>0</v>
      </c>
      <c r="CE182" s="73">
        <v>0</v>
      </c>
      <c r="CF182" s="73">
        <v>0</v>
      </c>
      <c r="CG182" s="74">
        <f t="shared" si="157"/>
        <v>0</v>
      </c>
      <c r="CH182" s="73">
        <v>0</v>
      </c>
      <c r="CI182" s="73">
        <v>0</v>
      </c>
      <c r="CJ182" s="73">
        <v>0</v>
      </c>
      <c r="CK182" s="74">
        <f t="shared" si="158"/>
        <v>0</v>
      </c>
      <c r="CL182" s="72">
        <v>0</v>
      </c>
      <c r="CM182" s="73">
        <v>0</v>
      </c>
      <c r="CN182" s="73">
        <v>0</v>
      </c>
      <c r="CO182" s="74">
        <f t="shared" si="159"/>
        <v>0</v>
      </c>
      <c r="CP182" s="73">
        <v>0</v>
      </c>
      <c r="CQ182" s="73">
        <v>0</v>
      </c>
      <c r="CR182" s="73">
        <v>0</v>
      </c>
      <c r="CS182" s="74">
        <f t="shared" si="160"/>
        <v>0</v>
      </c>
      <c r="CT182" s="73">
        <v>0</v>
      </c>
      <c r="CU182" s="73">
        <v>0</v>
      </c>
      <c r="CV182" s="73">
        <v>0</v>
      </c>
      <c r="CW182" s="74">
        <f t="shared" si="161"/>
        <v>0</v>
      </c>
      <c r="CX182" s="73">
        <v>4864</v>
      </c>
      <c r="CY182" s="73">
        <v>4644</v>
      </c>
      <c r="CZ182" s="73">
        <v>27</v>
      </c>
      <c r="DA182" s="74">
        <f t="shared" si="162"/>
        <v>4671</v>
      </c>
      <c r="DB182" s="73">
        <v>0</v>
      </c>
      <c r="DC182" s="73">
        <v>0</v>
      </c>
      <c r="DD182" s="73">
        <v>0</v>
      </c>
      <c r="DE182" s="74">
        <f t="shared" si="163"/>
        <v>0</v>
      </c>
      <c r="DF182" s="73">
        <v>0</v>
      </c>
      <c r="DG182" s="73">
        <v>0</v>
      </c>
      <c r="DH182" s="73">
        <v>0</v>
      </c>
      <c r="DI182" s="73">
        <f t="shared" si="164"/>
        <v>0</v>
      </c>
      <c r="DJ182" s="73"/>
      <c r="DK182" s="73"/>
      <c r="DL182" s="73"/>
      <c r="DM182" s="74"/>
      <c r="DN182" s="73">
        <v>0</v>
      </c>
      <c r="DO182" s="73">
        <v>0</v>
      </c>
      <c r="DP182" s="73">
        <v>0</v>
      </c>
      <c r="DQ182" s="74">
        <f t="shared" si="165"/>
        <v>0</v>
      </c>
      <c r="DR182" s="73">
        <v>0</v>
      </c>
      <c r="DS182" s="73">
        <v>0</v>
      </c>
      <c r="DT182" s="73">
        <v>0</v>
      </c>
      <c r="DU182" s="74">
        <f t="shared" si="166"/>
        <v>0</v>
      </c>
      <c r="DV182" s="73">
        <v>16382</v>
      </c>
      <c r="DW182" s="73">
        <v>13675</v>
      </c>
      <c r="DX182" s="73">
        <v>2605</v>
      </c>
      <c r="DY182" s="74">
        <f t="shared" si="167"/>
        <v>16280</v>
      </c>
      <c r="DZ182" s="73">
        <v>0</v>
      </c>
      <c r="EA182" s="73">
        <v>0</v>
      </c>
      <c r="EB182" s="73">
        <v>0</v>
      </c>
      <c r="EC182" s="74">
        <f t="shared" si="168"/>
        <v>0</v>
      </c>
      <c r="ED182" s="73">
        <v>0</v>
      </c>
      <c r="EE182" s="73">
        <v>0</v>
      </c>
      <c r="EF182" s="73">
        <v>0</v>
      </c>
      <c r="EG182" s="73">
        <f t="shared" si="169"/>
        <v>0</v>
      </c>
      <c r="EH182" s="73"/>
      <c r="EI182" s="73"/>
      <c r="EJ182" s="73"/>
      <c r="EK182" s="74"/>
      <c r="EL182" s="73">
        <v>0</v>
      </c>
      <c r="EM182" s="73">
        <v>0</v>
      </c>
      <c r="EN182" s="73">
        <v>0</v>
      </c>
      <c r="EO182" s="74">
        <f t="shared" si="170"/>
        <v>0</v>
      </c>
      <c r="EP182" s="73">
        <v>1820</v>
      </c>
      <c r="EQ182" s="73">
        <v>950</v>
      </c>
      <c r="ER182" s="73">
        <v>0</v>
      </c>
      <c r="ES182" s="74">
        <f t="shared" si="171"/>
        <v>950</v>
      </c>
      <c r="ET182" s="73">
        <v>0</v>
      </c>
      <c r="EU182" s="73">
        <v>0</v>
      </c>
      <c r="EV182" s="73">
        <v>0</v>
      </c>
      <c r="EW182" s="74">
        <f t="shared" si="172"/>
        <v>0</v>
      </c>
      <c r="EX182" s="72">
        <v>0</v>
      </c>
      <c r="EY182" s="73">
        <v>0</v>
      </c>
      <c r="EZ182" s="73">
        <v>0</v>
      </c>
      <c r="FA182" s="74">
        <f t="shared" si="173"/>
        <v>0</v>
      </c>
      <c r="FB182" s="73">
        <v>0</v>
      </c>
      <c r="FC182" s="73">
        <v>0</v>
      </c>
      <c r="FD182" s="73">
        <v>0</v>
      </c>
      <c r="FE182" s="74">
        <f t="shared" si="174"/>
        <v>0</v>
      </c>
      <c r="FF182" s="72">
        <v>0</v>
      </c>
      <c r="FG182" s="73">
        <v>0</v>
      </c>
      <c r="FH182" s="73">
        <v>0</v>
      </c>
      <c r="FI182" s="74">
        <f t="shared" si="175"/>
        <v>0</v>
      </c>
      <c r="FJ182" s="73">
        <v>0</v>
      </c>
      <c r="FK182" s="73">
        <v>0</v>
      </c>
      <c r="FL182" s="73">
        <v>0</v>
      </c>
      <c r="FM182" s="74"/>
      <c r="FN182" s="73">
        <v>0</v>
      </c>
      <c r="FO182" s="73">
        <v>0</v>
      </c>
      <c r="FP182" s="73">
        <v>0</v>
      </c>
      <c r="FQ182" s="74">
        <f t="shared" si="176"/>
        <v>0</v>
      </c>
      <c r="FR182" s="73">
        <v>0</v>
      </c>
      <c r="FS182" s="73">
        <v>0</v>
      </c>
      <c r="FT182" s="73">
        <v>0</v>
      </c>
      <c r="FU182" s="74">
        <f t="shared" si="177"/>
        <v>0</v>
      </c>
      <c r="FV182" s="73">
        <v>6432</v>
      </c>
      <c r="FW182" s="73">
        <v>1206</v>
      </c>
      <c r="FX182" s="73">
        <v>4668</v>
      </c>
      <c r="FY182" s="74">
        <f t="shared" si="178"/>
        <v>5874</v>
      </c>
      <c r="FZ182" s="73">
        <v>0</v>
      </c>
      <c r="GA182" s="73">
        <v>0</v>
      </c>
      <c r="GB182" s="73">
        <v>0</v>
      </c>
      <c r="GC182" s="74">
        <f t="shared" si="179"/>
        <v>0</v>
      </c>
      <c r="GD182" s="72">
        <v>0</v>
      </c>
      <c r="GE182" s="73">
        <v>0</v>
      </c>
      <c r="GF182" s="73">
        <v>0</v>
      </c>
      <c r="GG182" s="74">
        <f t="shared" si="180"/>
        <v>0</v>
      </c>
      <c r="GH182" s="73">
        <f t="shared" si="182"/>
        <v>73856</v>
      </c>
      <c r="GI182" s="73">
        <f t="shared" si="182"/>
        <v>51128</v>
      </c>
      <c r="GJ182" s="73">
        <f t="shared" si="182"/>
        <v>21609</v>
      </c>
      <c r="GK182" s="74">
        <f t="shared" si="182"/>
        <v>72737</v>
      </c>
    </row>
    <row r="183" spans="1:193" s="13" customFormat="1">
      <c r="A183" s="21">
        <v>42461</v>
      </c>
      <c r="B183" s="64"/>
      <c r="C183" s="65"/>
      <c r="D183" s="65"/>
      <c r="E183" s="66"/>
      <c r="F183" s="65">
        <v>1907</v>
      </c>
      <c r="G183" s="65">
        <v>1116</v>
      </c>
      <c r="H183" s="65">
        <v>126</v>
      </c>
      <c r="I183" s="66">
        <f t="shared" si="140"/>
        <v>1242</v>
      </c>
      <c r="J183" s="65"/>
      <c r="K183" s="65"/>
      <c r="L183" s="65"/>
      <c r="M183" s="65"/>
      <c r="N183" s="65">
        <v>41735</v>
      </c>
      <c r="O183" s="65">
        <v>25700</v>
      </c>
      <c r="P183" s="65">
        <v>12299</v>
      </c>
      <c r="Q183" s="66">
        <f t="shared" si="141"/>
        <v>37999</v>
      </c>
      <c r="R183" s="65"/>
      <c r="S183" s="65"/>
      <c r="T183" s="65"/>
      <c r="U183" s="66"/>
      <c r="V183" s="64">
        <v>0</v>
      </c>
      <c r="W183" s="65">
        <v>0</v>
      </c>
      <c r="X183" s="65">
        <v>0</v>
      </c>
      <c r="Y183" s="66">
        <f t="shared" si="142"/>
        <v>0</v>
      </c>
      <c r="Z183" s="64">
        <v>0</v>
      </c>
      <c r="AA183" s="65">
        <v>0</v>
      </c>
      <c r="AB183" s="65">
        <v>0</v>
      </c>
      <c r="AC183" s="66">
        <f t="shared" si="143"/>
        <v>0</v>
      </c>
      <c r="AD183" s="65">
        <v>0</v>
      </c>
      <c r="AE183" s="65">
        <v>0</v>
      </c>
      <c r="AF183" s="65">
        <v>0</v>
      </c>
      <c r="AG183" s="66">
        <f t="shared" si="144"/>
        <v>0</v>
      </c>
      <c r="AH183" s="65">
        <v>0</v>
      </c>
      <c r="AI183" s="65">
        <v>0</v>
      </c>
      <c r="AJ183" s="65">
        <v>0</v>
      </c>
      <c r="AK183" s="66">
        <f t="shared" si="145"/>
        <v>0</v>
      </c>
      <c r="AL183" s="64">
        <v>0</v>
      </c>
      <c r="AM183" s="65">
        <v>0</v>
      </c>
      <c r="AN183" s="65">
        <v>0</v>
      </c>
      <c r="AO183" s="66">
        <f t="shared" si="146"/>
        <v>0</v>
      </c>
      <c r="AP183" s="64">
        <v>225</v>
      </c>
      <c r="AQ183" s="65">
        <v>0</v>
      </c>
      <c r="AR183" s="65">
        <v>182</v>
      </c>
      <c r="AS183" s="66">
        <f t="shared" si="147"/>
        <v>182</v>
      </c>
      <c r="AT183" s="64">
        <v>0</v>
      </c>
      <c r="AU183" s="65">
        <v>0</v>
      </c>
      <c r="AV183" s="65">
        <v>0</v>
      </c>
      <c r="AW183" s="66">
        <f t="shared" si="148"/>
        <v>0</v>
      </c>
      <c r="AX183" s="64">
        <v>0</v>
      </c>
      <c r="AY183" s="65">
        <v>0</v>
      </c>
      <c r="AZ183" s="65">
        <v>0</v>
      </c>
      <c r="BA183" s="66">
        <f t="shared" si="149"/>
        <v>0</v>
      </c>
      <c r="BB183" s="64">
        <v>0</v>
      </c>
      <c r="BC183" s="65">
        <v>0</v>
      </c>
      <c r="BD183" s="65">
        <v>0</v>
      </c>
      <c r="BE183" s="66">
        <f t="shared" si="150"/>
        <v>0</v>
      </c>
      <c r="BF183" s="65">
        <v>0</v>
      </c>
      <c r="BG183" s="65">
        <v>0</v>
      </c>
      <c r="BH183" s="65">
        <v>0</v>
      </c>
      <c r="BI183" s="66">
        <f t="shared" si="151"/>
        <v>0</v>
      </c>
      <c r="BJ183" s="65">
        <v>0</v>
      </c>
      <c r="BK183" s="65">
        <v>0</v>
      </c>
      <c r="BL183" s="65">
        <v>0</v>
      </c>
      <c r="BM183" s="66">
        <f t="shared" si="152"/>
        <v>0</v>
      </c>
      <c r="BN183" s="65">
        <v>0</v>
      </c>
      <c r="BO183" s="65">
        <v>0</v>
      </c>
      <c r="BP183" s="65">
        <v>0</v>
      </c>
      <c r="BQ183" s="66">
        <f t="shared" si="153"/>
        <v>0</v>
      </c>
      <c r="BR183" s="65">
        <v>0</v>
      </c>
      <c r="BS183" s="65">
        <v>0</v>
      </c>
      <c r="BT183" s="65">
        <v>0</v>
      </c>
      <c r="BU183" s="66">
        <f t="shared" si="154"/>
        <v>0</v>
      </c>
      <c r="BV183" s="65">
        <v>0</v>
      </c>
      <c r="BW183" s="65">
        <v>0</v>
      </c>
      <c r="BX183" s="65">
        <v>0</v>
      </c>
      <c r="BY183" s="66">
        <f t="shared" si="155"/>
        <v>0</v>
      </c>
      <c r="BZ183" s="65">
        <v>0</v>
      </c>
      <c r="CA183" s="65">
        <v>0</v>
      </c>
      <c r="CB183" s="65">
        <v>0</v>
      </c>
      <c r="CC183" s="66">
        <f t="shared" si="156"/>
        <v>0</v>
      </c>
      <c r="CD183" s="65">
        <v>0</v>
      </c>
      <c r="CE183" s="65">
        <v>0</v>
      </c>
      <c r="CF183" s="65">
        <v>0</v>
      </c>
      <c r="CG183" s="66">
        <f t="shared" si="157"/>
        <v>0</v>
      </c>
      <c r="CH183" s="65">
        <v>0</v>
      </c>
      <c r="CI183" s="65">
        <v>0</v>
      </c>
      <c r="CJ183" s="65">
        <v>0</v>
      </c>
      <c r="CK183" s="66">
        <f t="shared" si="158"/>
        <v>0</v>
      </c>
      <c r="CL183" s="64">
        <v>0</v>
      </c>
      <c r="CM183" s="65">
        <v>0</v>
      </c>
      <c r="CN183" s="65">
        <v>0</v>
      </c>
      <c r="CO183" s="66">
        <f t="shared" si="159"/>
        <v>0</v>
      </c>
      <c r="CP183" s="65">
        <v>0</v>
      </c>
      <c r="CQ183" s="65">
        <v>0</v>
      </c>
      <c r="CR183" s="65">
        <v>0</v>
      </c>
      <c r="CS183" s="66">
        <f t="shared" si="160"/>
        <v>0</v>
      </c>
      <c r="CT183" s="65">
        <v>0</v>
      </c>
      <c r="CU183" s="65">
        <v>0</v>
      </c>
      <c r="CV183" s="65">
        <v>0</v>
      </c>
      <c r="CW183" s="66">
        <f t="shared" si="161"/>
        <v>0</v>
      </c>
      <c r="CX183" s="65">
        <v>3795</v>
      </c>
      <c r="CY183" s="65">
        <v>3755</v>
      </c>
      <c r="CZ183" s="65">
        <v>0</v>
      </c>
      <c r="DA183" s="66">
        <f t="shared" si="162"/>
        <v>3755</v>
      </c>
      <c r="DB183" s="65">
        <v>0</v>
      </c>
      <c r="DC183" s="65">
        <v>0</v>
      </c>
      <c r="DD183" s="65">
        <v>0</v>
      </c>
      <c r="DE183" s="66">
        <f t="shared" si="163"/>
        <v>0</v>
      </c>
      <c r="DF183" s="65">
        <v>0</v>
      </c>
      <c r="DG183" s="65">
        <v>0</v>
      </c>
      <c r="DH183" s="65">
        <v>0</v>
      </c>
      <c r="DI183" s="65">
        <f t="shared" si="164"/>
        <v>0</v>
      </c>
      <c r="DJ183" s="65"/>
      <c r="DK183" s="65"/>
      <c r="DL183" s="65"/>
      <c r="DM183" s="66"/>
      <c r="DN183" s="65">
        <v>0</v>
      </c>
      <c r="DO183" s="65">
        <v>0</v>
      </c>
      <c r="DP183" s="65">
        <v>0</v>
      </c>
      <c r="DQ183" s="66">
        <f t="shared" si="165"/>
        <v>0</v>
      </c>
      <c r="DR183" s="65">
        <v>0</v>
      </c>
      <c r="DS183" s="65">
        <v>0</v>
      </c>
      <c r="DT183" s="65">
        <v>0</v>
      </c>
      <c r="DU183" s="66">
        <f t="shared" si="166"/>
        <v>0</v>
      </c>
      <c r="DV183" s="65">
        <v>14547</v>
      </c>
      <c r="DW183" s="65">
        <v>12480</v>
      </c>
      <c r="DX183" s="65">
        <v>1832</v>
      </c>
      <c r="DY183" s="66">
        <f t="shared" si="167"/>
        <v>14312</v>
      </c>
      <c r="DZ183" s="65">
        <v>0</v>
      </c>
      <c r="EA183" s="65">
        <v>0</v>
      </c>
      <c r="EB183" s="65">
        <v>0</v>
      </c>
      <c r="EC183" s="66">
        <f t="shared" si="168"/>
        <v>0</v>
      </c>
      <c r="ED183" s="65">
        <v>0</v>
      </c>
      <c r="EE183" s="65">
        <v>0</v>
      </c>
      <c r="EF183" s="65">
        <v>0</v>
      </c>
      <c r="EG183" s="65">
        <f t="shared" si="169"/>
        <v>0</v>
      </c>
      <c r="EH183" s="65"/>
      <c r="EI183" s="65"/>
      <c r="EJ183" s="65"/>
      <c r="EK183" s="66"/>
      <c r="EL183" s="65">
        <v>0</v>
      </c>
      <c r="EM183" s="65">
        <v>0</v>
      </c>
      <c r="EN183" s="65">
        <v>0</v>
      </c>
      <c r="EO183" s="66">
        <f t="shared" si="170"/>
        <v>0</v>
      </c>
      <c r="EP183" s="65">
        <v>579</v>
      </c>
      <c r="EQ183" s="65">
        <v>544</v>
      </c>
      <c r="ER183" s="65">
        <v>0</v>
      </c>
      <c r="ES183" s="66">
        <f t="shared" si="171"/>
        <v>544</v>
      </c>
      <c r="ET183" s="65">
        <v>0</v>
      </c>
      <c r="EU183" s="65">
        <v>0</v>
      </c>
      <c r="EV183" s="65">
        <v>0</v>
      </c>
      <c r="EW183" s="66">
        <f t="shared" si="172"/>
        <v>0</v>
      </c>
      <c r="EX183" s="64">
        <v>0</v>
      </c>
      <c r="EY183" s="65">
        <v>0</v>
      </c>
      <c r="EZ183" s="65">
        <v>0</v>
      </c>
      <c r="FA183" s="66">
        <f t="shared" si="173"/>
        <v>0</v>
      </c>
      <c r="FB183" s="65">
        <v>0</v>
      </c>
      <c r="FC183" s="65">
        <v>0</v>
      </c>
      <c r="FD183" s="65">
        <v>0</v>
      </c>
      <c r="FE183" s="66">
        <f t="shared" si="174"/>
        <v>0</v>
      </c>
      <c r="FF183" s="64">
        <v>0</v>
      </c>
      <c r="FG183" s="65">
        <v>0</v>
      </c>
      <c r="FH183" s="65">
        <v>0</v>
      </c>
      <c r="FI183" s="66">
        <f t="shared" si="175"/>
        <v>0</v>
      </c>
      <c r="FJ183" s="65">
        <v>0</v>
      </c>
      <c r="FK183" s="65">
        <v>0</v>
      </c>
      <c r="FL183" s="65">
        <v>0</v>
      </c>
      <c r="FM183" s="66"/>
      <c r="FN183" s="65">
        <v>0</v>
      </c>
      <c r="FO183" s="65">
        <v>0</v>
      </c>
      <c r="FP183" s="65">
        <v>0</v>
      </c>
      <c r="FQ183" s="66">
        <f t="shared" si="176"/>
        <v>0</v>
      </c>
      <c r="FR183" s="65">
        <v>0</v>
      </c>
      <c r="FS183" s="65">
        <v>0</v>
      </c>
      <c r="FT183" s="65">
        <v>0</v>
      </c>
      <c r="FU183" s="66">
        <f t="shared" si="177"/>
        <v>0</v>
      </c>
      <c r="FV183" s="65">
        <v>4328</v>
      </c>
      <c r="FW183" s="65">
        <v>1050</v>
      </c>
      <c r="FX183" s="65">
        <v>3696</v>
      </c>
      <c r="FY183" s="66">
        <f t="shared" si="178"/>
        <v>4746</v>
      </c>
      <c r="FZ183" s="65">
        <v>0</v>
      </c>
      <c r="GA183" s="65">
        <v>0</v>
      </c>
      <c r="GB183" s="65">
        <v>0</v>
      </c>
      <c r="GC183" s="66">
        <f t="shared" si="179"/>
        <v>0</v>
      </c>
      <c r="GD183" s="82">
        <v>0</v>
      </c>
      <c r="GE183" s="83">
        <v>0</v>
      </c>
      <c r="GF183" s="83">
        <v>0</v>
      </c>
      <c r="GG183" s="84">
        <f t="shared" si="180"/>
        <v>0</v>
      </c>
      <c r="GH183" s="65">
        <f t="shared" si="182"/>
        <v>67116</v>
      </c>
      <c r="GI183" s="65">
        <f t="shared" si="182"/>
        <v>44645</v>
      </c>
      <c r="GJ183" s="65">
        <f t="shared" si="182"/>
        <v>18135</v>
      </c>
      <c r="GK183" s="66">
        <f t="shared" si="182"/>
        <v>62780</v>
      </c>
    </row>
    <row r="184" spans="1:193">
      <c r="A184" s="28">
        <v>42491</v>
      </c>
      <c r="B184" s="67"/>
      <c r="C184" s="68"/>
      <c r="D184" s="68"/>
      <c r="E184" s="71"/>
      <c r="F184" s="68">
        <v>2690</v>
      </c>
      <c r="G184" s="68">
        <v>2886</v>
      </c>
      <c r="H184" s="68">
        <v>139</v>
      </c>
      <c r="I184" s="71">
        <f t="shared" si="140"/>
        <v>3025</v>
      </c>
      <c r="J184" s="68"/>
      <c r="K184" s="68"/>
      <c r="L184" s="68"/>
      <c r="M184" s="68"/>
      <c r="N184" s="68">
        <v>39314</v>
      </c>
      <c r="O184" s="68">
        <v>24412</v>
      </c>
      <c r="P184" s="68">
        <v>15379</v>
      </c>
      <c r="Q184" s="71">
        <f t="shared" si="141"/>
        <v>39791</v>
      </c>
      <c r="R184" s="68"/>
      <c r="S184" s="68"/>
      <c r="T184" s="68"/>
      <c r="U184" s="71"/>
      <c r="V184" s="67">
        <v>0</v>
      </c>
      <c r="W184" s="68">
        <v>0</v>
      </c>
      <c r="X184" s="68">
        <v>0</v>
      </c>
      <c r="Y184" s="71">
        <f t="shared" si="142"/>
        <v>0</v>
      </c>
      <c r="Z184" s="67">
        <v>0</v>
      </c>
      <c r="AA184" s="68">
        <v>0</v>
      </c>
      <c r="AB184" s="68">
        <v>0</v>
      </c>
      <c r="AC184" s="71">
        <f t="shared" si="143"/>
        <v>0</v>
      </c>
      <c r="AD184" s="68">
        <v>0</v>
      </c>
      <c r="AE184" s="68">
        <v>0</v>
      </c>
      <c r="AF184" s="68">
        <v>0</v>
      </c>
      <c r="AG184" s="71">
        <f t="shared" si="144"/>
        <v>0</v>
      </c>
      <c r="AH184" s="68">
        <v>0</v>
      </c>
      <c r="AI184" s="68">
        <v>0</v>
      </c>
      <c r="AJ184" s="68">
        <v>0</v>
      </c>
      <c r="AK184" s="71">
        <f t="shared" si="145"/>
        <v>0</v>
      </c>
      <c r="AL184" s="67">
        <v>0</v>
      </c>
      <c r="AM184" s="68">
        <v>0</v>
      </c>
      <c r="AN184" s="68">
        <v>0</v>
      </c>
      <c r="AO184" s="71">
        <f t="shared" si="146"/>
        <v>0</v>
      </c>
      <c r="AP184" s="67">
        <v>290</v>
      </c>
      <c r="AQ184" s="68">
        <v>0</v>
      </c>
      <c r="AR184" s="68">
        <v>210</v>
      </c>
      <c r="AS184" s="71">
        <f t="shared" si="147"/>
        <v>210</v>
      </c>
      <c r="AT184" s="67">
        <v>0</v>
      </c>
      <c r="AU184" s="68">
        <v>0</v>
      </c>
      <c r="AV184" s="68">
        <v>0</v>
      </c>
      <c r="AW184" s="71">
        <f t="shared" si="148"/>
        <v>0</v>
      </c>
      <c r="AX184" s="67">
        <v>0</v>
      </c>
      <c r="AY184" s="68">
        <v>0</v>
      </c>
      <c r="AZ184" s="68">
        <v>0</v>
      </c>
      <c r="BA184" s="71">
        <f t="shared" si="149"/>
        <v>0</v>
      </c>
      <c r="BB184" s="67">
        <v>0</v>
      </c>
      <c r="BC184" s="68">
        <v>0</v>
      </c>
      <c r="BD184" s="68">
        <v>0</v>
      </c>
      <c r="BE184" s="71">
        <f t="shared" si="150"/>
        <v>0</v>
      </c>
      <c r="BF184" s="68">
        <v>0</v>
      </c>
      <c r="BG184" s="68">
        <v>0</v>
      </c>
      <c r="BH184" s="68">
        <v>0</v>
      </c>
      <c r="BI184" s="71">
        <f t="shared" si="151"/>
        <v>0</v>
      </c>
      <c r="BJ184" s="68">
        <v>0</v>
      </c>
      <c r="BK184" s="68">
        <v>0</v>
      </c>
      <c r="BL184" s="68">
        <v>0</v>
      </c>
      <c r="BM184" s="71">
        <f t="shared" si="152"/>
        <v>0</v>
      </c>
      <c r="BN184" s="68">
        <v>0</v>
      </c>
      <c r="BO184" s="68">
        <v>0</v>
      </c>
      <c r="BP184" s="68">
        <v>0</v>
      </c>
      <c r="BQ184" s="71">
        <f t="shared" si="153"/>
        <v>0</v>
      </c>
      <c r="BR184" s="68">
        <v>0</v>
      </c>
      <c r="BS184" s="68">
        <v>0</v>
      </c>
      <c r="BT184" s="68">
        <v>0</v>
      </c>
      <c r="BU184" s="71">
        <f t="shared" si="154"/>
        <v>0</v>
      </c>
      <c r="BV184" s="68">
        <v>0</v>
      </c>
      <c r="BW184" s="68">
        <v>0</v>
      </c>
      <c r="BX184" s="68">
        <v>0</v>
      </c>
      <c r="BY184" s="71">
        <f t="shared" si="155"/>
        <v>0</v>
      </c>
      <c r="BZ184" s="68">
        <v>0</v>
      </c>
      <c r="CA184" s="68">
        <v>0</v>
      </c>
      <c r="CB184" s="68">
        <v>0</v>
      </c>
      <c r="CC184" s="71">
        <f t="shared" si="156"/>
        <v>0</v>
      </c>
      <c r="CD184" s="68">
        <v>0</v>
      </c>
      <c r="CE184" s="68">
        <v>0</v>
      </c>
      <c r="CF184" s="68">
        <v>0</v>
      </c>
      <c r="CG184" s="71">
        <f t="shared" si="157"/>
        <v>0</v>
      </c>
      <c r="CH184" s="68">
        <v>0</v>
      </c>
      <c r="CI184" s="68">
        <v>0</v>
      </c>
      <c r="CJ184" s="68">
        <v>0</v>
      </c>
      <c r="CK184" s="71">
        <f t="shared" si="158"/>
        <v>0</v>
      </c>
      <c r="CL184" s="67">
        <v>0</v>
      </c>
      <c r="CM184" s="68">
        <v>0</v>
      </c>
      <c r="CN184" s="68">
        <v>0</v>
      </c>
      <c r="CO184" s="71">
        <f t="shared" si="159"/>
        <v>0</v>
      </c>
      <c r="CP184" s="68">
        <v>0</v>
      </c>
      <c r="CQ184" s="68">
        <v>0</v>
      </c>
      <c r="CR184" s="68">
        <v>0</v>
      </c>
      <c r="CS184" s="71">
        <f t="shared" si="160"/>
        <v>0</v>
      </c>
      <c r="CT184" s="68">
        <v>0</v>
      </c>
      <c r="CU184" s="68">
        <v>0</v>
      </c>
      <c r="CV184" s="68">
        <v>0</v>
      </c>
      <c r="CW184" s="71">
        <f t="shared" si="161"/>
        <v>0</v>
      </c>
      <c r="CX184" s="68">
        <v>3620</v>
      </c>
      <c r="CY184" s="68">
        <v>3869</v>
      </c>
      <c r="CZ184" s="68">
        <v>9</v>
      </c>
      <c r="DA184" s="71">
        <f t="shared" si="162"/>
        <v>3878</v>
      </c>
      <c r="DB184" s="68">
        <v>0</v>
      </c>
      <c r="DC184" s="68">
        <v>0</v>
      </c>
      <c r="DD184" s="68">
        <v>0</v>
      </c>
      <c r="DE184" s="71">
        <f t="shared" si="163"/>
        <v>0</v>
      </c>
      <c r="DF184" s="68">
        <v>0</v>
      </c>
      <c r="DG184" s="68">
        <v>0</v>
      </c>
      <c r="DH184" s="68">
        <v>0</v>
      </c>
      <c r="DI184" s="68">
        <f t="shared" si="164"/>
        <v>0</v>
      </c>
      <c r="DJ184" s="68"/>
      <c r="DK184" s="68"/>
      <c r="DL184" s="68"/>
      <c r="DM184" s="71"/>
      <c r="DN184" s="68">
        <v>0</v>
      </c>
      <c r="DO184" s="68">
        <v>0</v>
      </c>
      <c r="DP184" s="68">
        <v>0</v>
      </c>
      <c r="DQ184" s="71">
        <f t="shared" si="165"/>
        <v>0</v>
      </c>
      <c r="DR184" s="68">
        <v>0</v>
      </c>
      <c r="DS184" s="68">
        <v>0</v>
      </c>
      <c r="DT184" s="68">
        <v>0</v>
      </c>
      <c r="DU184" s="71">
        <f t="shared" si="166"/>
        <v>0</v>
      </c>
      <c r="DV184" s="68">
        <v>14972</v>
      </c>
      <c r="DW184" s="68">
        <v>13440</v>
      </c>
      <c r="DX184" s="68">
        <v>1478</v>
      </c>
      <c r="DY184" s="71">
        <f t="shared" si="167"/>
        <v>14918</v>
      </c>
      <c r="DZ184" s="68">
        <v>0</v>
      </c>
      <c r="EA184" s="68">
        <v>0</v>
      </c>
      <c r="EB184" s="68">
        <v>0</v>
      </c>
      <c r="EC184" s="71">
        <f t="shared" si="168"/>
        <v>0</v>
      </c>
      <c r="ED184" s="68">
        <v>0</v>
      </c>
      <c r="EE184" s="68">
        <v>0</v>
      </c>
      <c r="EF184" s="68">
        <v>0</v>
      </c>
      <c r="EG184" s="68">
        <f t="shared" si="169"/>
        <v>0</v>
      </c>
      <c r="EH184" s="68"/>
      <c r="EI184" s="68"/>
      <c r="EJ184" s="68"/>
      <c r="EK184" s="71"/>
      <c r="EL184" s="68">
        <v>0</v>
      </c>
      <c r="EM184" s="68">
        <v>0</v>
      </c>
      <c r="EN184" s="68">
        <v>0</v>
      </c>
      <c r="EO184" s="71">
        <f t="shared" si="170"/>
        <v>0</v>
      </c>
      <c r="EP184" s="68">
        <v>740</v>
      </c>
      <c r="EQ184" s="68">
        <v>520</v>
      </c>
      <c r="ER184" s="68">
        <v>0</v>
      </c>
      <c r="ES184" s="71">
        <f t="shared" si="171"/>
        <v>520</v>
      </c>
      <c r="ET184" s="68">
        <v>0</v>
      </c>
      <c r="EU184" s="68">
        <v>0</v>
      </c>
      <c r="EV184" s="68">
        <v>0</v>
      </c>
      <c r="EW184" s="71">
        <f t="shared" si="172"/>
        <v>0</v>
      </c>
      <c r="EX184" s="67">
        <v>0</v>
      </c>
      <c r="EY184" s="68">
        <v>0</v>
      </c>
      <c r="EZ184" s="68">
        <v>0</v>
      </c>
      <c r="FA184" s="71">
        <f t="shared" si="173"/>
        <v>0</v>
      </c>
      <c r="FB184" s="68">
        <v>0</v>
      </c>
      <c r="FC184" s="68">
        <v>0</v>
      </c>
      <c r="FD184" s="68">
        <v>0</v>
      </c>
      <c r="FE184" s="71">
        <f t="shared" si="174"/>
        <v>0</v>
      </c>
      <c r="FF184" s="67">
        <v>0</v>
      </c>
      <c r="FG184" s="68">
        <v>0</v>
      </c>
      <c r="FH184" s="68">
        <v>0</v>
      </c>
      <c r="FI184" s="71">
        <f t="shared" si="175"/>
        <v>0</v>
      </c>
      <c r="FJ184" s="68">
        <v>0</v>
      </c>
      <c r="FK184" s="68">
        <v>0</v>
      </c>
      <c r="FL184" s="68">
        <v>0</v>
      </c>
      <c r="FM184" s="71"/>
      <c r="FN184" s="68">
        <v>0</v>
      </c>
      <c r="FO184" s="68">
        <v>0</v>
      </c>
      <c r="FP184" s="68">
        <v>0</v>
      </c>
      <c r="FQ184" s="71">
        <f t="shared" si="176"/>
        <v>0</v>
      </c>
      <c r="FR184" s="68">
        <v>0</v>
      </c>
      <c r="FS184" s="68">
        <v>0</v>
      </c>
      <c r="FT184" s="68">
        <v>0</v>
      </c>
      <c r="FU184" s="71">
        <f t="shared" si="177"/>
        <v>0</v>
      </c>
      <c r="FV184" s="68">
        <v>4353</v>
      </c>
      <c r="FW184" s="68">
        <v>1352</v>
      </c>
      <c r="FX184" s="68">
        <v>4111</v>
      </c>
      <c r="FY184" s="71">
        <f t="shared" si="178"/>
        <v>5463</v>
      </c>
      <c r="FZ184" s="68">
        <v>0</v>
      </c>
      <c r="GA184" s="68">
        <v>0</v>
      </c>
      <c r="GB184" s="68">
        <v>0</v>
      </c>
      <c r="GC184" s="71">
        <f t="shared" si="179"/>
        <v>0</v>
      </c>
      <c r="GD184" s="82">
        <v>0</v>
      </c>
      <c r="GE184" s="83">
        <v>0</v>
      </c>
      <c r="GF184" s="83">
        <v>0</v>
      </c>
      <c r="GG184" s="84">
        <f t="shared" si="180"/>
        <v>0</v>
      </c>
      <c r="GH184" s="68">
        <f t="shared" si="182"/>
        <v>65979</v>
      </c>
      <c r="GI184" s="68">
        <f t="shared" si="182"/>
        <v>46479</v>
      </c>
      <c r="GJ184" s="68">
        <f t="shared" si="182"/>
        <v>21326</v>
      </c>
      <c r="GK184" s="71">
        <f t="shared" si="182"/>
        <v>67805</v>
      </c>
    </row>
    <row r="185" spans="1:193">
      <c r="A185" s="28">
        <v>42522</v>
      </c>
      <c r="B185" s="67"/>
      <c r="C185" s="68"/>
      <c r="D185" s="68"/>
      <c r="E185" s="71"/>
      <c r="F185" s="68">
        <v>2976</v>
      </c>
      <c r="G185" s="68">
        <v>3268</v>
      </c>
      <c r="H185" s="68">
        <v>71</v>
      </c>
      <c r="I185" s="71">
        <f t="shared" si="140"/>
        <v>3339</v>
      </c>
      <c r="J185" s="68"/>
      <c r="K185" s="68"/>
      <c r="L185" s="68"/>
      <c r="M185" s="68"/>
      <c r="N185" s="68">
        <v>39894</v>
      </c>
      <c r="O185" s="68">
        <v>25092</v>
      </c>
      <c r="P185" s="68">
        <v>18487</v>
      </c>
      <c r="Q185" s="71">
        <f t="shared" si="141"/>
        <v>43579</v>
      </c>
      <c r="R185" s="68"/>
      <c r="S185" s="68"/>
      <c r="T185" s="68"/>
      <c r="U185" s="71"/>
      <c r="V185" s="67">
        <v>0</v>
      </c>
      <c r="W185" s="68">
        <v>0</v>
      </c>
      <c r="X185" s="68">
        <v>0</v>
      </c>
      <c r="Y185" s="71">
        <f t="shared" si="142"/>
        <v>0</v>
      </c>
      <c r="Z185" s="67">
        <v>0</v>
      </c>
      <c r="AA185" s="68">
        <v>0</v>
      </c>
      <c r="AB185" s="68">
        <v>0</v>
      </c>
      <c r="AC185" s="71">
        <f t="shared" si="143"/>
        <v>0</v>
      </c>
      <c r="AD185" s="68">
        <v>0</v>
      </c>
      <c r="AE185" s="68">
        <v>0</v>
      </c>
      <c r="AF185" s="68">
        <v>0</v>
      </c>
      <c r="AG185" s="71">
        <f t="shared" si="144"/>
        <v>0</v>
      </c>
      <c r="AH185" s="68">
        <v>0</v>
      </c>
      <c r="AI185" s="68">
        <v>0</v>
      </c>
      <c r="AJ185" s="68">
        <v>0</v>
      </c>
      <c r="AK185" s="71">
        <f t="shared" si="145"/>
        <v>0</v>
      </c>
      <c r="AL185" s="67">
        <v>0</v>
      </c>
      <c r="AM185" s="68">
        <v>0</v>
      </c>
      <c r="AN185" s="68">
        <v>0</v>
      </c>
      <c r="AO185" s="71">
        <f t="shared" si="146"/>
        <v>0</v>
      </c>
      <c r="AP185" s="67">
        <v>239</v>
      </c>
      <c r="AQ185" s="68">
        <v>0</v>
      </c>
      <c r="AR185" s="68">
        <v>266</v>
      </c>
      <c r="AS185" s="71">
        <f t="shared" si="147"/>
        <v>266</v>
      </c>
      <c r="AT185" s="67">
        <v>0</v>
      </c>
      <c r="AU185" s="68">
        <v>0</v>
      </c>
      <c r="AV185" s="68">
        <v>0</v>
      </c>
      <c r="AW185" s="71">
        <f t="shared" si="148"/>
        <v>0</v>
      </c>
      <c r="AX185" s="67">
        <v>0</v>
      </c>
      <c r="AY185" s="68">
        <v>0</v>
      </c>
      <c r="AZ185" s="68">
        <v>0</v>
      </c>
      <c r="BA185" s="71">
        <f t="shared" si="149"/>
        <v>0</v>
      </c>
      <c r="BB185" s="67">
        <v>0</v>
      </c>
      <c r="BC185" s="68">
        <v>0</v>
      </c>
      <c r="BD185" s="68">
        <v>0</v>
      </c>
      <c r="BE185" s="71">
        <f t="shared" si="150"/>
        <v>0</v>
      </c>
      <c r="BF185" s="68">
        <v>0</v>
      </c>
      <c r="BG185" s="68">
        <v>0</v>
      </c>
      <c r="BH185" s="68">
        <v>0</v>
      </c>
      <c r="BI185" s="71">
        <f t="shared" si="151"/>
        <v>0</v>
      </c>
      <c r="BJ185" s="68">
        <v>0</v>
      </c>
      <c r="BK185" s="68">
        <v>0</v>
      </c>
      <c r="BL185" s="68">
        <v>0</v>
      </c>
      <c r="BM185" s="71">
        <f t="shared" si="152"/>
        <v>0</v>
      </c>
      <c r="BN185" s="68">
        <v>0</v>
      </c>
      <c r="BO185" s="68">
        <v>0</v>
      </c>
      <c r="BP185" s="68">
        <v>0</v>
      </c>
      <c r="BQ185" s="71">
        <f t="shared" si="153"/>
        <v>0</v>
      </c>
      <c r="BR185" s="68">
        <v>0</v>
      </c>
      <c r="BS185" s="68">
        <v>0</v>
      </c>
      <c r="BT185" s="68">
        <v>0</v>
      </c>
      <c r="BU185" s="71">
        <f t="shared" si="154"/>
        <v>0</v>
      </c>
      <c r="BV185" s="68">
        <v>0</v>
      </c>
      <c r="BW185" s="68">
        <v>0</v>
      </c>
      <c r="BX185" s="68">
        <v>0</v>
      </c>
      <c r="BY185" s="71">
        <f t="shared" si="155"/>
        <v>0</v>
      </c>
      <c r="BZ185" s="68">
        <v>0</v>
      </c>
      <c r="CA185" s="68">
        <v>0</v>
      </c>
      <c r="CB185" s="68">
        <v>0</v>
      </c>
      <c r="CC185" s="71">
        <f t="shared" si="156"/>
        <v>0</v>
      </c>
      <c r="CD185" s="68">
        <v>0</v>
      </c>
      <c r="CE185" s="68">
        <v>0</v>
      </c>
      <c r="CF185" s="68">
        <v>0</v>
      </c>
      <c r="CG185" s="71">
        <f t="shared" si="157"/>
        <v>0</v>
      </c>
      <c r="CH185" s="68">
        <v>0</v>
      </c>
      <c r="CI185" s="68">
        <v>0</v>
      </c>
      <c r="CJ185" s="68">
        <v>0</v>
      </c>
      <c r="CK185" s="71">
        <f t="shared" si="158"/>
        <v>0</v>
      </c>
      <c r="CL185" s="67">
        <v>0</v>
      </c>
      <c r="CM185" s="68">
        <v>0</v>
      </c>
      <c r="CN185" s="68">
        <v>0</v>
      </c>
      <c r="CO185" s="71">
        <f t="shared" si="159"/>
        <v>0</v>
      </c>
      <c r="CP185" s="68">
        <v>0</v>
      </c>
      <c r="CQ185" s="68">
        <v>0</v>
      </c>
      <c r="CR185" s="68">
        <v>0</v>
      </c>
      <c r="CS185" s="71">
        <f t="shared" si="160"/>
        <v>0</v>
      </c>
      <c r="CT185" s="68">
        <v>0</v>
      </c>
      <c r="CU185" s="68">
        <v>0</v>
      </c>
      <c r="CV185" s="68">
        <v>0</v>
      </c>
      <c r="CW185" s="71">
        <f t="shared" si="161"/>
        <v>0</v>
      </c>
      <c r="CX185" s="68">
        <v>3540</v>
      </c>
      <c r="CY185" s="68">
        <v>4381</v>
      </c>
      <c r="CZ185" s="68">
        <v>0</v>
      </c>
      <c r="DA185" s="71">
        <f t="shared" si="162"/>
        <v>4381</v>
      </c>
      <c r="DB185" s="68">
        <v>0</v>
      </c>
      <c r="DC185" s="68">
        <v>0</v>
      </c>
      <c r="DD185" s="68">
        <v>0</v>
      </c>
      <c r="DE185" s="71">
        <f t="shared" si="163"/>
        <v>0</v>
      </c>
      <c r="DF185" s="68">
        <v>0</v>
      </c>
      <c r="DG185" s="68">
        <v>0</v>
      </c>
      <c r="DH185" s="68">
        <v>0</v>
      </c>
      <c r="DI185" s="68">
        <f t="shared" si="164"/>
        <v>0</v>
      </c>
      <c r="DJ185" s="68"/>
      <c r="DK185" s="68"/>
      <c r="DL185" s="68"/>
      <c r="DM185" s="71"/>
      <c r="DN185" s="68">
        <v>0</v>
      </c>
      <c r="DO185" s="68">
        <v>0</v>
      </c>
      <c r="DP185" s="68">
        <v>0</v>
      </c>
      <c r="DQ185" s="71">
        <f t="shared" si="165"/>
        <v>0</v>
      </c>
      <c r="DR185" s="68">
        <v>0</v>
      </c>
      <c r="DS185" s="68">
        <v>0</v>
      </c>
      <c r="DT185" s="68">
        <v>0</v>
      </c>
      <c r="DU185" s="71">
        <f t="shared" si="166"/>
        <v>0</v>
      </c>
      <c r="DV185" s="68">
        <v>15802</v>
      </c>
      <c r="DW185" s="68">
        <v>13780</v>
      </c>
      <c r="DX185" s="68">
        <v>1608</v>
      </c>
      <c r="DY185" s="71">
        <f t="shared" si="167"/>
        <v>15388</v>
      </c>
      <c r="DZ185" s="68">
        <v>0</v>
      </c>
      <c r="EA185" s="68">
        <v>0</v>
      </c>
      <c r="EB185" s="68">
        <v>0</v>
      </c>
      <c r="EC185" s="71">
        <f t="shared" si="168"/>
        <v>0</v>
      </c>
      <c r="ED185" s="68">
        <v>0</v>
      </c>
      <c r="EE185" s="68">
        <v>0</v>
      </c>
      <c r="EF185" s="68">
        <v>0</v>
      </c>
      <c r="EG185" s="68">
        <f t="shared" si="169"/>
        <v>0</v>
      </c>
      <c r="EH185" s="68"/>
      <c r="EI185" s="68"/>
      <c r="EJ185" s="68"/>
      <c r="EK185" s="71"/>
      <c r="EL185" s="68">
        <v>0</v>
      </c>
      <c r="EM185" s="68">
        <v>0</v>
      </c>
      <c r="EN185" s="68">
        <v>0</v>
      </c>
      <c r="EO185" s="71">
        <f t="shared" si="170"/>
        <v>0</v>
      </c>
      <c r="EP185" s="68">
        <v>208</v>
      </c>
      <c r="EQ185" s="68">
        <v>663</v>
      </c>
      <c r="ER185" s="68">
        <v>0</v>
      </c>
      <c r="ES185" s="71">
        <f t="shared" si="171"/>
        <v>663</v>
      </c>
      <c r="ET185" s="68">
        <v>0</v>
      </c>
      <c r="EU185" s="68">
        <v>0</v>
      </c>
      <c r="EV185" s="68">
        <v>0</v>
      </c>
      <c r="EW185" s="71">
        <f t="shared" si="172"/>
        <v>0</v>
      </c>
      <c r="EX185" s="67">
        <v>0</v>
      </c>
      <c r="EY185" s="68">
        <v>0</v>
      </c>
      <c r="EZ185" s="68">
        <v>0</v>
      </c>
      <c r="FA185" s="71">
        <f t="shared" si="173"/>
        <v>0</v>
      </c>
      <c r="FB185" s="68">
        <v>0</v>
      </c>
      <c r="FC185" s="68">
        <v>0</v>
      </c>
      <c r="FD185" s="68">
        <v>0</v>
      </c>
      <c r="FE185" s="71">
        <f t="shared" si="174"/>
        <v>0</v>
      </c>
      <c r="FF185" s="67">
        <v>0</v>
      </c>
      <c r="FG185" s="68">
        <v>0</v>
      </c>
      <c r="FH185" s="68">
        <v>0</v>
      </c>
      <c r="FI185" s="71">
        <f t="shared" si="175"/>
        <v>0</v>
      </c>
      <c r="FJ185" s="68">
        <v>0</v>
      </c>
      <c r="FK185" s="68">
        <v>0</v>
      </c>
      <c r="FL185" s="68">
        <v>0</v>
      </c>
      <c r="FM185" s="71"/>
      <c r="FN185" s="68">
        <v>0</v>
      </c>
      <c r="FO185" s="68">
        <v>0</v>
      </c>
      <c r="FP185" s="68">
        <v>0</v>
      </c>
      <c r="FQ185" s="71">
        <f t="shared" si="176"/>
        <v>0</v>
      </c>
      <c r="FR185" s="68">
        <v>0</v>
      </c>
      <c r="FS185" s="68">
        <v>0</v>
      </c>
      <c r="FT185" s="68">
        <v>0</v>
      </c>
      <c r="FU185" s="71">
        <f t="shared" si="177"/>
        <v>0</v>
      </c>
      <c r="FV185" s="68">
        <v>5620</v>
      </c>
      <c r="FW185" s="68">
        <v>1189</v>
      </c>
      <c r="FX185" s="68">
        <v>5939</v>
      </c>
      <c r="FY185" s="71">
        <f t="shared" si="178"/>
        <v>7128</v>
      </c>
      <c r="FZ185" s="68">
        <v>0</v>
      </c>
      <c r="GA185" s="68">
        <v>0</v>
      </c>
      <c r="GB185" s="68">
        <v>0</v>
      </c>
      <c r="GC185" s="71">
        <f t="shared" si="179"/>
        <v>0</v>
      </c>
      <c r="GD185" s="82">
        <v>0</v>
      </c>
      <c r="GE185" s="83">
        <v>0</v>
      </c>
      <c r="GF185" s="83">
        <v>0</v>
      </c>
      <c r="GG185" s="84">
        <f t="shared" si="180"/>
        <v>0</v>
      </c>
      <c r="GH185" s="68">
        <f t="shared" si="182"/>
        <v>68279</v>
      </c>
      <c r="GI185" s="68">
        <f t="shared" si="182"/>
        <v>48373</v>
      </c>
      <c r="GJ185" s="68">
        <f t="shared" si="182"/>
        <v>26371</v>
      </c>
      <c r="GK185" s="71">
        <f t="shared" si="182"/>
        <v>74744</v>
      </c>
    </row>
    <row r="186" spans="1:193">
      <c r="A186" s="28">
        <v>42552</v>
      </c>
      <c r="B186" s="67"/>
      <c r="C186" s="68"/>
      <c r="D186" s="68"/>
      <c r="E186" s="71"/>
      <c r="F186" s="68">
        <v>3238</v>
      </c>
      <c r="G186" s="68">
        <v>3051</v>
      </c>
      <c r="H186" s="68">
        <v>129</v>
      </c>
      <c r="I186" s="71">
        <f t="shared" si="140"/>
        <v>3180</v>
      </c>
      <c r="J186" s="68"/>
      <c r="K186" s="68"/>
      <c r="L186" s="68"/>
      <c r="M186" s="68"/>
      <c r="N186" s="68">
        <v>44745</v>
      </c>
      <c r="O186" s="68">
        <v>23698</v>
      </c>
      <c r="P186" s="68">
        <v>20393</v>
      </c>
      <c r="Q186" s="71">
        <f t="shared" si="141"/>
        <v>44091</v>
      </c>
      <c r="R186" s="68"/>
      <c r="S186" s="68"/>
      <c r="T186" s="68"/>
      <c r="U186" s="71"/>
      <c r="V186" s="67">
        <v>0</v>
      </c>
      <c r="W186" s="68">
        <v>0</v>
      </c>
      <c r="X186" s="68">
        <v>0</v>
      </c>
      <c r="Y186" s="71">
        <f t="shared" si="142"/>
        <v>0</v>
      </c>
      <c r="Z186" s="67">
        <v>0</v>
      </c>
      <c r="AA186" s="68">
        <v>0</v>
      </c>
      <c r="AB186" s="68">
        <v>0</v>
      </c>
      <c r="AC186" s="71">
        <f t="shared" si="143"/>
        <v>0</v>
      </c>
      <c r="AD186" s="68">
        <v>0</v>
      </c>
      <c r="AE186" s="68">
        <v>0</v>
      </c>
      <c r="AF186" s="68">
        <v>0</v>
      </c>
      <c r="AG186" s="71">
        <f t="shared" si="144"/>
        <v>0</v>
      </c>
      <c r="AH186" s="68">
        <v>0</v>
      </c>
      <c r="AI186" s="68">
        <v>0</v>
      </c>
      <c r="AJ186" s="68">
        <v>0</v>
      </c>
      <c r="AK186" s="71">
        <f t="shared" si="145"/>
        <v>0</v>
      </c>
      <c r="AL186" s="67">
        <v>0</v>
      </c>
      <c r="AM186" s="68">
        <v>0</v>
      </c>
      <c r="AN186" s="68">
        <v>0</v>
      </c>
      <c r="AO186" s="71">
        <f t="shared" si="146"/>
        <v>0</v>
      </c>
      <c r="AP186" s="67">
        <v>179</v>
      </c>
      <c r="AQ186" s="68">
        <v>0</v>
      </c>
      <c r="AR186" s="68">
        <v>122</v>
      </c>
      <c r="AS186" s="71">
        <f t="shared" si="147"/>
        <v>122</v>
      </c>
      <c r="AT186" s="67">
        <v>0</v>
      </c>
      <c r="AU186" s="68">
        <v>0</v>
      </c>
      <c r="AV186" s="68">
        <v>0</v>
      </c>
      <c r="AW186" s="71">
        <f t="shared" si="148"/>
        <v>0</v>
      </c>
      <c r="AX186" s="67">
        <v>0</v>
      </c>
      <c r="AY186" s="68">
        <v>0</v>
      </c>
      <c r="AZ186" s="68">
        <v>0</v>
      </c>
      <c r="BA186" s="71">
        <f t="shared" si="149"/>
        <v>0</v>
      </c>
      <c r="BB186" s="67">
        <v>0</v>
      </c>
      <c r="BC186" s="68">
        <v>0</v>
      </c>
      <c r="BD186" s="68">
        <v>0</v>
      </c>
      <c r="BE186" s="71">
        <f t="shared" si="150"/>
        <v>0</v>
      </c>
      <c r="BF186" s="68">
        <v>0</v>
      </c>
      <c r="BG186" s="68">
        <v>0</v>
      </c>
      <c r="BH186" s="68">
        <v>0</v>
      </c>
      <c r="BI186" s="71">
        <f t="shared" si="151"/>
        <v>0</v>
      </c>
      <c r="BJ186" s="68">
        <v>0</v>
      </c>
      <c r="BK186" s="68">
        <v>0</v>
      </c>
      <c r="BL186" s="68">
        <v>0</v>
      </c>
      <c r="BM186" s="71">
        <f t="shared" si="152"/>
        <v>0</v>
      </c>
      <c r="BN186" s="68">
        <v>0</v>
      </c>
      <c r="BO186" s="68">
        <v>0</v>
      </c>
      <c r="BP186" s="68">
        <v>0</v>
      </c>
      <c r="BQ186" s="71">
        <f t="shared" si="153"/>
        <v>0</v>
      </c>
      <c r="BR186" s="68">
        <v>0</v>
      </c>
      <c r="BS186" s="68">
        <v>0</v>
      </c>
      <c r="BT186" s="68">
        <v>0</v>
      </c>
      <c r="BU186" s="71">
        <f t="shared" si="154"/>
        <v>0</v>
      </c>
      <c r="BV186" s="68">
        <v>0</v>
      </c>
      <c r="BW186" s="68">
        <v>0</v>
      </c>
      <c r="BX186" s="68">
        <v>0</v>
      </c>
      <c r="BY186" s="71">
        <f t="shared" si="155"/>
        <v>0</v>
      </c>
      <c r="BZ186" s="68">
        <v>0</v>
      </c>
      <c r="CA186" s="68">
        <v>0</v>
      </c>
      <c r="CB186" s="68">
        <v>0</v>
      </c>
      <c r="CC186" s="71">
        <f t="shared" si="156"/>
        <v>0</v>
      </c>
      <c r="CD186" s="68">
        <v>0</v>
      </c>
      <c r="CE186" s="68">
        <v>0</v>
      </c>
      <c r="CF186" s="68">
        <v>0</v>
      </c>
      <c r="CG186" s="71">
        <f t="shared" si="157"/>
        <v>0</v>
      </c>
      <c r="CH186" s="68">
        <v>0</v>
      </c>
      <c r="CI186" s="68">
        <v>0</v>
      </c>
      <c r="CJ186" s="68">
        <v>0</v>
      </c>
      <c r="CK186" s="71">
        <f t="shared" si="158"/>
        <v>0</v>
      </c>
      <c r="CL186" s="67">
        <v>0</v>
      </c>
      <c r="CM186" s="68">
        <v>0</v>
      </c>
      <c r="CN186" s="68">
        <v>0</v>
      </c>
      <c r="CO186" s="71">
        <f t="shared" si="159"/>
        <v>0</v>
      </c>
      <c r="CP186" s="68">
        <v>0</v>
      </c>
      <c r="CQ186" s="68">
        <v>0</v>
      </c>
      <c r="CR186" s="68">
        <v>0</v>
      </c>
      <c r="CS186" s="71">
        <f t="shared" si="160"/>
        <v>0</v>
      </c>
      <c r="CT186" s="68">
        <v>0</v>
      </c>
      <c r="CU186" s="68">
        <v>0</v>
      </c>
      <c r="CV186" s="68">
        <v>0</v>
      </c>
      <c r="CW186" s="71">
        <f t="shared" si="161"/>
        <v>0</v>
      </c>
      <c r="CX186" s="68">
        <v>4766</v>
      </c>
      <c r="CY186" s="68">
        <v>4781</v>
      </c>
      <c r="CZ186" s="68">
        <v>0</v>
      </c>
      <c r="DA186" s="71">
        <f t="shared" si="162"/>
        <v>4781</v>
      </c>
      <c r="DB186" s="68">
        <v>0</v>
      </c>
      <c r="DC186" s="68">
        <v>0</v>
      </c>
      <c r="DD186" s="68">
        <v>0</v>
      </c>
      <c r="DE186" s="71">
        <f t="shared" si="163"/>
        <v>0</v>
      </c>
      <c r="DF186" s="68">
        <v>0</v>
      </c>
      <c r="DG186" s="68">
        <v>0</v>
      </c>
      <c r="DH186" s="68">
        <v>0</v>
      </c>
      <c r="DI186" s="68">
        <f t="shared" si="164"/>
        <v>0</v>
      </c>
      <c r="DJ186" s="68"/>
      <c r="DK186" s="68"/>
      <c r="DL186" s="68"/>
      <c r="DM186" s="71"/>
      <c r="DN186" s="68">
        <v>0</v>
      </c>
      <c r="DO186" s="68">
        <v>0</v>
      </c>
      <c r="DP186" s="68">
        <v>0</v>
      </c>
      <c r="DQ186" s="71">
        <f t="shared" si="165"/>
        <v>0</v>
      </c>
      <c r="DR186" s="68">
        <v>0</v>
      </c>
      <c r="DS186" s="68">
        <v>0</v>
      </c>
      <c r="DT186" s="68">
        <v>0</v>
      </c>
      <c r="DU186" s="71">
        <f t="shared" si="166"/>
        <v>0</v>
      </c>
      <c r="DV186" s="68">
        <v>15966</v>
      </c>
      <c r="DW186" s="68">
        <v>12833</v>
      </c>
      <c r="DX186" s="68">
        <v>2515</v>
      </c>
      <c r="DY186" s="71">
        <f t="shared" si="167"/>
        <v>15348</v>
      </c>
      <c r="DZ186" s="68">
        <v>0</v>
      </c>
      <c r="EA186" s="68">
        <v>0</v>
      </c>
      <c r="EB186" s="68">
        <v>0</v>
      </c>
      <c r="EC186" s="71">
        <f t="shared" si="168"/>
        <v>0</v>
      </c>
      <c r="ED186" s="68">
        <v>0</v>
      </c>
      <c r="EE186" s="68">
        <v>0</v>
      </c>
      <c r="EF186" s="68">
        <v>0</v>
      </c>
      <c r="EG186" s="68">
        <f t="shared" si="169"/>
        <v>0</v>
      </c>
      <c r="EH186" s="68"/>
      <c r="EI186" s="68"/>
      <c r="EJ186" s="68"/>
      <c r="EK186" s="71"/>
      <c r="EL186" s="68">
        <v>0</v>
      </c>
      <c r="EM186" s="68">
        <v>0</v>
      </c>
      <c r="EN186" s="68">
        <v>0</v>
      </c>
      <c r="EO186" s="71">
        <f t="shared" si="170"/>
        <v>0</v>
      </c>
      <c r="EP186" s="68">
        <v>435</v>
      </c>
      <c r="EQ186" s="68">
        <v>829</v>
      </c>
      <c r="ER186" s="68">
        <v>0</v>
      </c>
      <c r="ES186" s="71">
        <f t="shared" si="171"/>
        <v>829</v>
      </c>
      <c r="ET186" s="68">
        <v>0</v>
      </c>
      <c r="EU186" s="68">
        <v>0</v>
      </c>
      <c r="EV186" s="68">
        <v>0</v>
      </c>
      <c r="EW186" s="71">
        <f t="shared" si="172"/>
        <v>0</v>
      </c>
      <c r="EX186" s="67">
        <v>0</v>
      </c>
      <c r="EY186" s="68">
        <v>0</v>
      </c>
      <c r="EZ186" s="68">
        <v>0</v>
      </c>
      <c r="FA186" s="71">
        <f t="shared" si="173"/>
        <v>0</v>
      </c>
      <c r="FB186" s="68">
        <v>0</v>
      </c>
      <c r="FC186" s="68">
        <v>0</v>
      </c>
      <c r="FD186" s="68">
        <v>0</v>
      </c>
      <c r="FE186" s="71">
        <f t="shared" si="174"/>
        <v>0</v>
      </c>
      <c r="FF186" s="67">
        <v>0</v>
      </c>
      <c r="FG186" s="68">
        <v>0</v>
      </c>
      <c r="FH186" s="68">
        <v>0</v>
      </c>
      <c r="FI186" s="71">
        <f t="shared" si="175"/>
        <v>0</v>
      </c>
      <c r="FJ186" s="68">
        <v>0</v>
      </c>
      <c r="FK186" s="68">
        <v>0</v>
      </c>
      <c r="FL186" s="68">
        <v>0</v>
      </c>
      <c r="FM186" s="71"/>
      <c r="FN186" s="68">
        <v>0</v>
      </c>
      <c r="FO186" s="68">
        <v>0</v>
      </c>
      <c r="FP186" s="68">
        <v>0</v>
      </c>
      <c r="FQ186" s="71">
        <f t="shared" si="176"/>
        <v>0</v>
      </c>
      <c r="FR186" s="68">
        <v>0</v>
      </c>
      <c r="FS186" s="68">
        <v>0</v>
      </c>
      <c r="FT186" s="68">
        <v>0</v>
      </c>
      <c r="FU186" s="71">
        <f t="shared" si="177"/>
        <v>0</v>
      </c>
      <c r="FV186" s="68">
        <v>8570</v>
      </c>
      <c r="FW186" s="68">
        <v>1205</v>
      </c>
      <c r="FX186" s="68">
        <v>6755</v>
      </c>
      <c r="FY186" s="71">
        <f t="shared" si="178"/>
        <v>7960</v>
      </c>
      <c r="FZ186" s="68">
        <v>0</v>
      </c>
      <c r="GA186" s="68">
        <v>0</v>
      </c>
      <c r="GB186" s="68">
        <v>0</v>
      </c>
      <c r="GC186" s="71">
        <f t="shared" si="179"/>
        <v>0</v>
      </c>
      <c r="GD186" s="82">
        <v>0</v>
      </c>
      <c r="GE186" s="83">
        <v>0</v>
      </c>
      <c r="GF186" s="83">
        <v>0</v>
      </c>
      <c r="GG186" s="84">
        <f t="shared" si="180"/>
        <v>0</v>
      </c>
      <c r="GH186" s="68">
        <f t="shared" si="182"/>
        <v>77899</v>
      </c>
      <c r="GI186" s="68">
        <f t="shared" si="182"/>
        <v>46397</v>
      </c>
      <c r="GJ186" s="68">
        <f t="shared" si="182"/>
        <v>29914</v>
      </c>
      <c r="GK186" s="71">
        <f t="shared" si="182"/>
        <v>76311</v>
      </c>
    </row>
    <row r="187" spans="1:193">
      <c r="A187" s="28">
        <v>42583</v>
      </c>
      <c r="B187" s="67"/>
      <c r="C187" s="68"/>
      <c r="D187" s="68"/>
      <c r="E187" s="71"/>
      <c r="F187" s="68">
        <v>3526</v>
      </c>
      <c r="G187" s="68">
        <v>3702</v>
      </c>
      <c r="H187" s="68">
        <v>213</v>
      </c>
      <c r="I187" s="71">
        <f t="shared" si="140"/>
        <v>3915</v>
      </c>
      <c r="J187" s="68"/>
      <c r="K187" s="68"/>
      <c r="L187" s="68"/>
      <c r="M187" s="68"/>
      <c r="N187" s="68">
        <v>45884</v>
      </c>
      <c r="O187" s="68">
        <v>25595</v>
      </c>
      <c r="P187" s="68">
        <v>19745</v>
      </c>
      <c r="Q187" s="71">
        <f t="shared" si="141"/>
        <v>45340</v>
      </c>
      <c r="R187" s="68"/>
      <c r="S187" s="68"/>
      <c r="T187" s="68"/>
      <c r="U187" s="71"/>
      <c r="V187" s="67">
        <v>0</v>
      </c>
      <c r="W187" s="68">
        <v>0</v>
      </c>
      <c r="X187" s="68">
        <v>0</v>
      </c>
      <c r="Y187" s="71">
        <f t="shared" si="142"/>
        <v>0</v>
      </c>
      <c r="Z187" s="67">
        <v>0</v>
      </c>
      <c r="AA187" s="68">
        <v>0</v>
      </c>
      <c r="AB187" s="68">
        <v>0</v>
      </c>
      <c r="AC187" s="71">
        <f t="shared" si="143"/>
        <v>0</v>
      </c>
      <c r="AD187" s="68">
        <v>0</v>
      </c>
      <c r="AE187" s="68">
        <v>0</v>
      </c>
      <c r="AF187" s="68">
        <v>0</v>
      </c>
      <c r="AG187" s="71">
        <f t="shared" si="144"/>
        <v>0</v>
      </c>
      <c r="AH187" s="68">
        <v>0</v>
      </c>
      <c r="AI187" s="68">
        <v>0</v>
      </c>
      <c r="AJ187" s="68">
        <v>0</v>
      </c>
      <c r="AK187" s="71">
        <f t="shared" si="145"/>
        <v>0</v>
      </c>
      <c r="AL187" s="67">
        <v>0</v>
      </c>
      <c r="AM187" s="68">
        <v>0</v>
      </c>
      <c r="AN187" s="68">
        <v>0</v>
      </c>
      <c r="AO187" s="71">
        <f t="shared" si="146"/>
        <v>0</v>
      </c>
      <c r="AP187" s="67">
        <v>282</v>
      </c>
      <c r="AQ187" s="68">
        <v>0</v>
      </c>
      <c r="AR187" s="68">
        <v>280</v>
      </c>
      <c r="AS187" s="71">
        <f t="shared" si="147"/>
        <v>280</v>
      </c>
      <c r="AT187" s="67">
        <v>0</v>
      </c>
      <c r="AU187" s="68">
        <v>0</v>
      </c>
      <c r="AV187" s="68">
        <v>0</v>
      </c>
      <c r="AW187" s="71">
        <f t="shared" si="148"/>
        <v>0</v>
      </c>
      <c r="AX187" s="67">
        <v>0</v>
      </c>
      <c r="AY187" s="68">
        <v>0</v>
      </c>
      <c r="AZ187" s="68">
        <v>0</v>
      </c>
      <c r="BA187" s="71">
        <f t="shared" si="149"/>
        <v>0</v>
      </c>
      <c r="BB187" s="67">
        <v>0</v>
      </c>
      <c r="BC187" s="68">
        <v>0</v>
      </c>
      <c r="BD187" s="68">
        <v>0</v>
      </c>
      <c r="BE187" s="71">
        <f t="shared" si="150"/>
        <v>0</v>
      </c>
      <c r="BF187" s="68">
        <v>0</v>
      </c>
      <c r="BG187" s="68">
        <v>0</v>
      </c>
      <c r="BH187" s="68">
        <v>0</v>
      </c>
      <c r="BI187" s="71">
        <f t="shared" si="151"/>
        <v>0</v>
      </c>
      <c r="BJ187" s="68">
        <v>0</v>
      </c>
      <c r="BK187" s="68">
        <v>0</v>
      </c>
      <c r="BL187" s="68">
        <v>0</v>
      </c>
      <c r="BM187" s="71">
        <f t="shared" si="152"/>
        <v>0</v>
      </c>
      <c r="BN187" s="68">
        <v>0</v>
      </c>
      <c r="BO187" s="68">
        <v>0</v>
      </c>
      <c r="BP187" s="68">
        <v>0</v>
      </c>
      <c r="BQ187" s="71">
        <f t="shared" si="153"/>
        <v>0</v>
      </c>
      <c r="BR187" s="68">
        <v>0</v>
      </c>
      <c r="BS187" s="68">
        <v>0</v>
      </c>
      <c r="BT187" s="68">
        <v>0</v>
      </c>
      <c r="BU187" s="71">
        <f t="shared" si="154"/>
        <v>0</v>
      </c>
      <c r="BV187" s="68">
        <v>0</v>
      </c>
      <c r="BW187" s="68">
        <v>0</v>
      </c>
      <c r="BX187" s="68">
        <v>0</v>
      </c>
      <c r="BY187" s="71">
        <f t="shared" si="155"/>
        <v>0</v>
      </c>
      <c r="BZ187" s="68">
        <v>0</v>
      </c>
      <c r="CA187" s="68">
        <v>0</v>
      </c>
      <c r="CB187" s="68">
        <v>0</v>
      </c>
      <c r="CC187" s="71">
        <f t="shared" si="156"/>
        <v>0</v>
      </c>
      <c r="CD187" s="68">
        <v>0</v>
      </c>
      <c r="CE187" s="68">
        <v>0</v>
      </c>
      <c r="CF187" s="68">
        <v>0</v>
      </c>
      <c r="CG187" s="71">
        <f t="shared" si="157"/>
        <v>0</v>
      </c>
      <c r="CH187" s="68">
        <v>0</v>
      </c>
      <c r="CI187" s="68">
        <v>0</v>
      </c>
      <c r="CJ187" s="68">
        <v>0</v>
      </c>
      <c r="CK187" s="71">
        <f t="shared" si="158"/>
        <v>0</v>
      </c>
      <c r="CL187" s="67">
        <v>0</v>
      </c>
      <c r="CM187" s="68">
        <v>0</v>
      </c>
      <c r="CN187" s="68">
        <v>0</v>
      </c>
      <c r="CO187" s="71">
        <f t="shared" si="159"/>
        <v>0</v>
      </c>
      <c r="CP187" s="68">
        <v>0</v>
      </c>
      <c r="CQ187" s="68">
        <v>0</v>
      </c>
      <c r="CR187" s="68">
        <v>0</v>
      </c>
      <c r="CS187" s="71">
        <f t="shared" si="160"/>
        <v>0</v>
      </c>
      <c r="CT187" s="68">
        <v>0</v>
      </c>
      <c r="CU187" s="68">
        <v>0</v>
      </c>
      <c r="CV187" s="68">
        <v>0</v>
      </c>
      <c r="CW187" s="71">
        <f t="shared" si="161"/>
        <v>0</v>
      </c>
      <c r="CX187" s="68">
        <v>5152</v>
      </c>
      <c r="CY187" s="68">
        <v>4705</v>
      </c>
      <c r="CZ187" s="68">
        <v>112</v>
      </c>
      <c r="DA187" s="71">
        <f t="shared" si="162"/>
        <v>4817</v>
      </c>
      <c r="DB187" s="68">
        <v>0</v>
      </c>
      <c r="DC187" s="68">
        <v>0</v>
      </c>
      <c r="DD187" s="68">
        <v>0</v>
      </c>
      <c r="DE187" s="71">
        <f t="shared" si="163"/>
        <v>0</v>
      </c>
      <c r="DF187" s="68">
        <v>0</v>
      </c>
      <c r="DG187" s="68">
        <v>0</v>
      </c>
      <c r="DH187" s="68">
        <v>0</v>
      </c>
      <c r="DI187" s="68">
        <f t="shared" si="164"/>
        <v>0</v>
      </c>
      <c r="DJ187" s="68"/>
      <c r="DK187" s="68"/>
      <c r="DL187" s="68"/>
      <c r="DM187" s="71"/>
      <c r="DN187" s="68">
        <v>0</v>
      </c>
      <c r="DO187" s="68">
        <v>0</v>
      </c>
      <c r="DP187" s="68">
        <v>0</v>
      </c>
      <c r="DQ187" s="71">
        <f t="shared" si="165"/>
        <v>0</v>
      </c>
      <c r="DR187" s="68">
        <v>0</v>
      </c>
      <c r="DS187" s="68">
        <v>0</v>
      </c>
      <c r="DT187" s="68">
        <v>0</v>
      </c>
      <c r="DU187" s="71">
        <f t="shared" si="166"/>
        <v>0</v>
      </c>
      <c r="DV187" s="68">
        <v>16003</v>
      </c>
      <c r="DW187" s="68">
        <v>14460</v>
      </c>
      <c r="DX187" s="68">
        <v>1282</v>
      </c>
      <c r="DY187" s="71">
        <f t="shared" si="167"/>
        <v>15742</v>
      </c>
      <c r="DZ187" s="68">
        <v>0</v>
      </c>
      <c r="EA187" s="68">
        <v>0</v>
      </c>
      <c r="EB187" s="68">
        <v>0</v>
      </c>
      <c r="EC187" s="71">
        <f t="shared" si="168"/>
        <v>0</v>
      </c>
      <c r="ED187" s="68">
        <v>0</v>
      </c>
      <c r="EE187" s="68">
        <v>0</v>
      </c>
      <c r="EF187" s="68">
        <v>0</v>
      </c>
      <c r="EG187" s="68">
        <f t="shared" si="169"/>
        <v>0</v>
      </c>
      <c r="EH187" s="68"/>
      <c r="EI187" s="68"/>
      <c r="EJ187" s="68"/>
      <c r="EK187" s="71"/>
      <c r="EL187" s="68">
        <v>0</v>
      </c>
      <c r="EM187" s="68">
        <v>0</v>
      </c>
      <c r="EN187" s="68">
        <v>0</v>
      </c>
      <c r="EO187" s="71">
        <f t="shared" si="170"/>
        <v>0</v>
      </c>
      <c r="EP187" s="68">
        <v>391</v>
      </c>
      <c r="EQ187" s="68">
        <v>509</v>
      </c>
      <c r="ER187" s="68">
        <v>0</v>
      </c>
      <c r="ES187" s="71">
        <f t="shared" si="171"/>
        <v>509</v>
      </c>
      <c r="ET187" s="68">
        <v>0</v>
      </c>
      <c r="EU187" s="68">
        <v>0</v>
      </c>
      <c r="EV187" s="68">
        <v>0</v>
      </c>
      <c r="EW187" s="71">
        <f t="shared" si="172"/>
        <v>0</v>
      </c>
      <c r="EX187" s="67">
        <v>0</v>
      </c>
      <c r="EY187" s="68">
        <v>0</v>
      </c>
      <c r="EZ187" s="68">
        <v>0</v>
      </c>
      <c r="FA187" s="71">
        <f t="shared" si="173"/>
        <v>0</v>
      </c>
      <c r="FB187" s="68">
        <v>0</v>
      </c>
      <c r="FC187" s="68">
        <v>0</v>
      </c>
      <c r="FD187" s="68">
        <v>0</v>
      </c>
      <c r="FE187" s="71">
        <f t="shared" si="174"/>
        <v>0</v>
      </c>
      <c r="FF187" s="67">
        <v>0</v>
      </c>
      <c r="FG187" s="68">
        <v>0</v>
      </c>
      <c r="FH187" s="68">
        <v>0</v>
      </c>
      <c r="FI187" s="71">
        <f t="shared" si="175"/>
        <v>0</v>
      </c>
      <c r="FJ187" s="68">
        <v>0</v>
      </c>
      <c r="FK187" s="68">
        <v>0</v>
      </c>
      <c r="FL187" s="68">
        <v>0</v>
      </c>
      <c r="FM187" s="71"/>
      <c r="FN187" s="68">
        <v>0</v>
      </c>
      <c r="FO187" s="68">
        <v>0</v>
      </c>
      <c r="FP187" s="68">
        <v>0</v>
      </c>
      <c r="FQ187" s="71">
        <f t="shared" si="176"/>
        <v>0</v>
      </c>
      <c r="FR187" s="68">
        <v>0</v>
      </c>
      <c r="FS187" s="68">
        <v>0</v>
      </c>
      <c r="FT187" s="68">
        <v>0</v>
      </c>
      <c r="FU187" s="71">
        <f t="shared" si="177"/>
        <v>0</v>
      </c>
      <c r="FV187" s="68">
        <v>9007</v>
      </c>
      <c r="FW187" s="68">
        <v>1222</v>
      </c>
      <c r="FX187" s="68">
        <v>5411</v>
      </c>
      <c r="FY187" s="71">
        <f t="shared" si="178"/>
        <v>6633</v>
      </c>
      <c r="FZ187" s="68">
        <v>0</v>
      </c>
      <c r="GA187" s="68">
        <v>0</v>
      </c>
      <c r="GB187" s="68">
        <v>0</v>
      </c>
      <c r="GC187" s="71">
        <f t="shared" si="179"/>
        <v>0</v>
      </c>
      <c r="GD187" s="82">
        <v>0</v>
      </c>
      <c r="GE187" s="83">
        <v>0</v>
      </c>
      <c r="GF187" s="83">
        <v>0</v>
      </c>
      <c r="GG187" s="84">
        <f t="shared" si="180"/>
        <v>0</v>
      </c>
      <c r="GH187" s="68">
        <f t="shared" si="182"/>
        <v>80245</v>
      </c>
      <c r="GI187" s="68">
        <f t="shared" si="182"/>
        <v>50193</v>
      </c>
      <c r="GJ187" s="68">
        <f t="shared" si="182"/>
        <v>27043</v>
      </c>
      <c r="GK187" s="71">
        <f t="shared" si="182"/>
        <v>77236</v>
      </c>
    </row>
    <row r="188" spans="1:193">
      <c r="A188" s="28">
        <v>42614</v>
      </c>
      <c r="B188" s="67"/>
      <c r="C188" s="68"/>
      <c r="D188" s="68"/>
      <c r="E188" s="71"/>
      <c r="F188" s="68">
        <v>5100</v>
      </c>
      <c r="G188" s="68">
        <v>4500</v>
      </c>
      <c r="H188" s="68">
        <v>166</v>
      </c>
      <c r="I188" s="71">
        <f t="shared" si="140"/>
        <v>4666</v>
      </c>
      <c r="J188" s="68"/>
      <c r="K188" s="68"/>
      <c r="L188" s="68"/>
      <c r="M188" s="68"/>
      <c r="N188" s="68">
        <v>47676</v>
      </c>
      <c r="O188" s="68">
        <v>25090</v>
      </c>
      <c r="P188" s="68">
        <v>19613</v>
      </c>
      <c r="Q188" s="71">
        <f t="shared" si="141"/>
        <v>44703</v>
      </c>
      <c r="R188" s="68"/>
      <c r="S188" s="68"/>
      <c r="T188" s="68"/>
      <c r="U188" s="71"/>
      <c r="V188" s="67">
        <v>0</v>
      </c>
      <c r="W188" s="68">
        <v>0</v>
      </c>
      <c r="X188" s="68">
        <v>0</v>
      </c>
      <c r="Y188" s="71">
        <f t="shared" si="142"/>
        <v>0</v>
      </c>
      <c r="Z188" s="67">
        <v>0</v>
      </c>
      <c r="AA188" s="68">
        <v>0</v>
      </c>
      <c r="AB188" s="68">
        <v>0</v>
      </c>
      <c r="AC188" s="71">
        <f t="shared" si="143"/>
        <v>0</v>
      </c>
      <c r="AD188" s="68">
        <v>0</v>
      </c>
      <c r="AE188" s="68">
        <v>0</v>
      </c>
      <c r="AF188" s="68">
        <v>0</v>
      </c>
      <c r="AG188" s="71">
        <f t="shared" si="144"/>
        <v>0</v>
      </c>
      <c r="AH188" s="68">
        <v>0</v>
      </c>
      <c r="AI188" s="68">
        <v>0</v>
      </c>
      <c r="AJ188" s="68">
        <v>0</v>
      </c>
      <c r="AK188" s="71">
        <f t="shared" si="145"/>
        <v>0</v>
      </c>
      <c r="AL188" s="67">
        <v>0</v>
      </c>
      <c r="AM188" s="68">
        <v>0</v>
      </c>
      <c r="AN188" s="68">
        <v>0</v>
      </c>
      <c r="AO188" s="71">
        <f t="shared" si="146"/>
        <v>0</v>
      </c>
      <c r="AP188" s="67">
        <v>280</v>
      </c>
      <c r="AQ188" s="68">
        <v>0</v>
      </c>
      <c r="AR188" s="68">
        <v>336</v>
      </c>
      <c r="AS188" s="71">
        <f t="shared" si="147"/>
        <v>336</v>
      </c>
      <c r="AT188" s="67">
        <v>0</v>
      </c>
      <c r="AU188" s="68">
        <v>0</v>
      </c>
      <c r="AV188" s="68">
        <v>0</v>
      </c>
      <c r="AW188" s="71">
        <f t="shared" si="148"/>
        <v>0</v>
      </c>
      <c r="AX188" s="67">
        <v>0</v>
      </c>
      <c r="AY188" s="68">
        <v>0</v>
      </c>
      <c r="AZ188" s="68">
        <v>0</v>
      </c>
      <c r="BA188" s="71">
        <f t="shared" si="149"/>
        <v>0</v>
      </c>
      <c r="BB188" s="67">
        <v>0</v>
      </c>
      <c r="BC188" s="68">
        <v>0</v>
      </c>
      <c r="BD188" s="68">
        <v>0</v>
      </c>
      <c r="BE188" s="71">
        <f t="shared" si="150"/>
        <v>0</v>
      </c>
      <c r="BF188" s="68">
        <v>0</v>
      </c>
      <c r="BG188" s="68">
        <v>0</v>
      </c>
      <c r="BH188" s="68">
        <v>0</v>
      </c>
      <c r="BI188" s="71">
        <f t="shared" si="151"/>
        <v>0</v>
      </c>
      <c r="BJ188" s="68">
        <v>0</v>
      </c>
      <c r="BK188" s="68">
        <v>0</v>
      </c>
      <c r="BL188" s="68">
        <v>0</v>
      </c>
      <c r="BM188" s="71">
        <f t="shared" si="152"/>
        <v>0</v>
      </c>
      <c r="BN188" s="68">
        <v>0</v>
      </c>
      <c r="BO188" s="68">
        <v>0</v>
      </c>
      <c r="BP188" s="68">
        <v>0</v>
      </c>
      <c r="BQ188" s="71">
        <f t="shared" si="153"/>
        <v>0</v>
      </c>
      <c r="BR188" s="68">
        <v>0</v>
      </c>
      <c r="BS188" s="68">
        <v>0</v>
      </c>
      <c r="BT188" s="68">
        <v>0</v>
      </c>
      <c r="BU188" s="71">
        <f t="shared" si="154"/>
        <v>0</v>
      </c>
      <c r="BV188" s="68">
        <v>0</v>
      </c>
      <c r="BW188" s="68">
        <v>0</v>
      </c>
      <c r="BX188" s="68">
        <v>0</v>
      </c>
      <c r="BY188" s="71">
        <f t="shared" si="155"/>
        <v>0</v>
      </c>
      <c r="BZ188" s="68">
        <v>0</v>
      </c>
      <c r="CA188" s="68">
        <v>0</v>
      </c>
      <c r="CB188" s="68">
        <v>0</v>
      </c>
      <c r="CC188" s="71">
        <f t="shared" si="156"/>
        <v>0</v>
      </c>
      <c r="CD188" s="68">
        <v>0</v>
      </c>
      <c r="CE188" s="68">
        <v>0</v>
      </c>
      <c r="CF188" s="68">
        <v>0</v>
      </c>
      <c r="CG188" s="71">
        <f t="shared" si="157"/>
        <v>0</v>
      </c>
      <c r="CH188" s="68">
        <v>0</v>
      </c>
      <c r="CI188" s="68">
        <v>0</v>
      </c>
      <c r="CJ188" s="68">
        <v>0</v>
      </c>
      <c r="CK188" s="71">
        <f t="shared" si="158"/>
        <v>0</v>
      </c>
      <c r="CL188" s="67">
        <v>0</v>
      </c>
      <c r="CM188" s="68">
        <v>0</v>
      </c>
      <c r="CN188" s="68">
        <v>0</v>
      </c>
      <c r="CO188" s="71">
        <f t="shared" si="159"/>
        <v>0</v>
      </c>
      <c r="CP188" s="68">
        <v>0</v>
      </c>
      <c r="CQ188" s="68">
        <v>0</v>
      </c>
      <c r="CR188" s="68">
        <v>0</v>
      </c>
      <c r="CS188" s="71">
        <f t="shared" si="160"/>
        <v>0</v>
      </c>
      <c r="CT188" s="68">
        <v>0</v>
      </c>
      <c r="CU188" s="68">
        <v>0</v>
      </c>
      <c r="CV188" s="68">
        <v>0</v>
      </c>
      <c r="CW188" s="71">
        <f t="shared" si="161"/>
        <v>0</v>
      </c>
      <c r="CX188" s="68">
        <v>6269</v>
      </c>
      <c r="CY188" s="68">
        <v>5927</v>
      </c>
      <c r="CZ188" s="68">
        <v>279</v>
      </c>
      <c r="DA188" s="71">
        <f t="shared" si="162"/>
        <v>6206</v>
      </c>
      <c r="DB188" s="68">
        <v>0</v>
      </c>
      <c r="DC188" s="68">
        <v>0</v>
      </c>
      <c r="DD188" s="68">
        <v>0</v>
      </c>
      <c r="DE188" s="71">
        <f t="shared" si="163"/>
        <v>0</v>
      </c>
      <c r="DF188" s="68">
        <v>0</v>
      </c>
      <c r="DG188" s="68">
        <v>0</v>
      </c>
      <c r="DH188" s="68">
        <v>0</v>
      </c>
      <c r="DI188" s="68">
        <f t="shared" si="164"/>
        <v>0</v>
      </c>
      <c r="DJ188" s="68"/>
      <c r="DK188" s="68"/>
      <c r="DL188" s="68"/>
      <c r="DM188" s="71"/>
      <c r="DN188" s="68">
        <v>0</v>
      </c>
      <c r="DO188" s="68">
        <v>0</v>
      </c>
      <c r="DP188" s="68">
        <v>0</v>
      </c>
      <c r="DQ188" s="71">
        <f t="shared" si="165"/>
        <v>0</v>
      </c>
      <c r="DR188" s="68">
        <v>0</v>
      </c>
      <c r="DS188" s="68">
        <v>0</v>
      </c>
      <c r="DT188" s="68">
        <v>0</v>
      </c>
      <c r="DU188" s="71">
        <f t="shared" si="166"/>
        <v>0</v>
      </c>
      <c r="DV188" s="68">
        <v>16054</v>
      </c>
      <c r="DW188" s="68">
        <v>14760</v>
      </c>
      <c r="DX188" s="68">
        <v>2045</v>
      </c>
      <c r="DY188" s="71">
        <f t="shared" si="167"/>
        <v>16805</v>
      </c>
      <c r="DZ188" s="68">
        <v>0</v>
      </c>
      <c r="EA188" s="68">
        <v>0</v>
      </c>
      <c r="EB188" s="68">
        <v>0</v>
      </c>
      <c r="EC188" s="71">
        <f t="shared" si="168"/>
        <v>0</v>
      </c>
      <c r="ED188" s="68">
        <v>0</v>
      </c>
      <c r="EE188" s="68">
        <v>0</v>
      </c>
      <c r="EF188" s="68">
        <v>0</v>
      </c>
      <c r="EG188" s="68">
        <f t="shared" si="169"/>
        <v>0</v>
      </c>
      <c r="EH188" s="68"/>
      <c r="EI188" s="68"/>
      <c r="EJ188" s="68"/>
      <c r="EK188" s="71"/>
      <c r="EL188" s="68">
        <v>0</v>
      </c>
      <c r="EM188" s="68">
        <v>0</v>
      </c>
      <c r="EN188" s="68">
        <v>0</v>
      </c>
      <c r="EO188" s="71">
        <f t="shared" si="170"/>
        <v>0</v>
      </c>
      <c r="EP188" s="68">
        <v>26</v>
      </c>
      <c r="EQ188" s="68">
        <v>554</v>
      </c>
      <c r="ER188" s="68">
        <v>0</v>
      </c>
      <c r="ES188" s="71">
        <f t="shared" si="171"/>
        <v>554</v>
      </c>
      <c r="ET188" s="68">
        <v>0</v>
      </c>
      <c r="EU188" s="68">
        <v>0</v>
      </c>
      <c r="EV188" s="68">
        <v>0</v>
      </c>
      <c r="EW188" s="71">
        <f t="shared" si="172"/>
        <v>0</v>
      </c>
      <c r="EX188" s="67">
        <v>0</v>
      </c>
      <c r="EY188" s="68">
        <v>0</v>
      </c>
      <c r="EZ188" s="68">
        <v>0</v>
      </c>
      <c r="FA188" s="71">
        <f t="shared" si="173"/>
        <v>0</v>
      </c>
      <c r="FB188" s="68">
        <v>0</v>
      </c>
      <c r="FC188" s="68">
        <v>0</v>
      </c>
      <c r="FD188" s="68">
        <v>0</v>
      </c>
      <c r="FE188" s="71">
        <f t="shared" si="174"/>
        <v>0</v>
      </c>
      <c r="FF188" s="67">
        <v>0</v>
      </c>
      <c r="FG188" s="68">
        <v>0</v>
      </c>
      <c r="FH188" s="68">
        <v>0</v>
      </c>
      <c r="FI188" s="71">
        <f t="shared" si="175"/>
        <v>0</v>
      </c>
      <c r="FJ188" s="68">
        <v>0</v>
      </c>
      <c r="FK188" s="68">
        <v>0</v>
      </c>
      <c r="FL188" s="68">
        <v>0</v>
      </c>
      <c r="FM188" s="71"/>
      <c r="FN188" s="68">
        <v>0</v>
      </c>
      <c r="FO188" s="68">
        <v>0</v>
      </c>
      <c r="FP188" s="68">
        <v>0</v>
      </c>
      <c r="FQ188" s="71">
        <f t="shared" si="176"/>
        <v>0</v>
      </c>
      <c r="FR188" s="68">
        <v>0</v>
      </c>
      <c r="FS188" s="68">
        <v>0</v>
      </c>
      <c r="FT188" s="68">
        <v>0</v>
      </c>
      <c r="FU188" s="71">
        <f t="shared" si="177"/>
        <v>0</v>
      </c>
      <c r="FV188" s="68">
        <v>6170</v>
      </c>
      <c r="FW188" s="68">
        <v>1119</v>
      </c>
      <c r="FX188" s="68">
        <v>4689</v>
      </c>
      <c r="FY188" s="71">
        <f t="shared" si="178"/>
        <v>5808</v>
      </c>
      <c r="FZ188" s="68">
        <v>0</v>
      </c>
      <c r="GA188" s="68">
        <v>0</v>
      </c>
      <c r="GB188" s="68">
        <v>0</v>
      </c>
      <c r="GC188" s="71">
        <f t="shared" si="179"/>
        <v>0</v>
      </c>
      <c r="GD188" s="82">
        <v>0</v>
      </c>
      <c r="GE188" s="83">
        <v>0</v>
      </c>
      <c r="GF188" s="83">
        <v>0</v>
      </c>
      <c r="GG188" s="84">
        <f t="shared" si="180"/>
        <v>0</v>
      </c>
      <c r="GH188" s="68">
        <f t="shared" si="182"/>
        <v>81575</v>
      </c>
      <c r="GI188" s="68">
        <f t="shared" si="182"/>
        <v>51950</v>
      </c>
      <c r="GJ188" s="68">
        <f t="shared" si="182"/>
        <v>27128</v>
      </c>
      <c r="GK188" s="71">
        <f t="shared" si="182"/>
        <v>79078</v>
      </c>
    </row>
    <row r="189" spans="1:193">
      <c r="A189" s="28">
        <v>42644</v>
      </c>
      <c r="B189" s="67"/>
      <c r="C189" s="68"/>
      <c r="D189" s="68"/>
      <c r="E189" s="71"/>
      <c r="F189" s="68">
        <v>5037</v>
      </c>
      <c r="G189" s="68">
        <v>4672</v>
      </c>
      <c r="H189" s="68">
        <v>365</v>
      </c>
      <c r="I189" s="71">
        <f t="shared" si="140"/>
        <v>5037</v>
      </c>
      <c r="J189" s="68"/>
      <c r="K189" s="68"/>
      <c r="L189" s="68"/>
      <c r="M189" s="68"/>
      <c r="N189" s="68">
        <v>45842</v>
      </c>
      <c r="O189" s="68">
        <v>25784</v>
      </c>
      <c r="P189" s="68">
        <v>22388</v>
      </c>
      <c r="Q189" s="71">
        <f t="shared" si="141"/>
        <v>48172</v>
      </c>
      <c r="R189" s="68"/>
      <c r="S189" s="68"/>
      <c r="T189" s="68"/>
      <c r="U189" s="71"/>
      <c r="V189" s="67">
        <v>0</v>
      </c>
      <c r="W189" s="68">
        <v>0</v>
      </c>
      <c r="X189" s="68">
        <v>0</v>
      </c>
      <c r="Y189" s="71">
        <f t="shared" si="142"/>
        <v>0</v>
      </c>
      <c r="Z189" s="67">
        <v>0</v>
      </c>
      <c r="AA189" s="68">
        <v>0</v>
      </c>
      <c r="AB189" s="68">
        <v>0</v>
      </c>
      <c r="AC189" s="71">
        <f t="shared" si="143"/>
        <v>0</v>
      </c>
      <c r="AD189" s="68">
        <v>0</v>
      </c>
      <c r="AE189" s="68">
        <v>0</v>
      </c>
      <c r="AF189" s="68">
        <v>0</v>
      </c>
      <c r="AG189" s="71">
        <f t="shared" si="144"/>
        <v>0</v>
      </c>
      <c r="AH189" s="68">
        <v>0</v>
      </c>
      <c r="AI189" s="68">
        <v>0</v>
      </c>
      <c r="AJ189" s="68">
        <v>0</v>
      </c>
      <c r="AK189" s="71">
        <f t="shared" si="145"/>
        <v>0</v>
      </c>
      <c r="AL189" s="67">
        <v>0</v>
      </c>
      <c r="AM189" s="68">
        <v>0</v>
      </c>
      <c r="AN189" s="68">
        <v>0</v>
      </c>
      <c r="AO189" s="71">
        <f t="shared" si="146"/>
        <v>0</v>
      </c>
      <c r="AP189" s="67">
        <v>54</v>
      </c>
      <c r="AQ189" s="68">
        <v>0</v>
      </c>
      <c r="AR189" s="68">
        <v>168</v>
      </c>
      <c r="AS189" s="71">
        <f t="shared" si="147"/>
        <v>168</v>
      </c>
      <c r="AT189" s="67">
        <v>0</v>
      </c>
      <c r="AU189" s="68">
        <v>0</v>
      </c>
      <c r="AV189" s="68">
        <v>0</v>
      </c>
      <c r="AW189" s="71">
        <f t="shared" si="148"/>
        <v>0</v>
      </c>
      <c r="AX189" s="67">
        <v>0</v>
      </c>
      <c r="AY189" s="68">
        <v>0</v>
      </c>
      <c r="AZ189" s="68">
        <v>0</v>
      </c>
      <c r="BA189" s="71">
        <f t="shared" si="149"/>
        <v>0</v>
      </c>
      <c r="BB189" s="67">
        <v>0</v>
      </c>
      <c r="BC189" s="68">
        <v>0</v>
      </c>
      <c r="BD189" s="68">
        <v>0</v>
      </c>
      <c r="BE189" s="71">
        <f t="shared" si="150"/>
        <v>0</v>
      </c>
      <c r="BF189" s="68">
        <v>0</v>
      </c>
      <c r="BG189" s="68">
        <v>0</v>
      </c>
      <c r="BH189" s="68">
        <v>0</v>
      </c>
      <c r="BI189" s="71">
        <f t="shared" si="151"/>
        <v>0</v>
      </c>
      <c r="BJ189" s="68">
        <v>0</v>
      </c>
      <c r="BK189" s="68">
        <v>0</v>
      </c>
      <c r="BL189" s="68">
        <v>0</v>
      </c>
      <c r="BM189" s="71">
        <f t="shared" si="152"/>
        <v>0</v>
      </c>
      <c r="BN189" s="68">
        <v>0</v>
      </c>
      <c r="BO189" s="68">
        <v>0</v>
      </c>
      <c r="BP189" s="68">
        <v>0</v>
      </c>
      <c r="BQ189" s="71">
        <f t="shared" si="153"/>
        <v>0</v>
      </c>
      <c r="BR189" s="68">
        <v>0</v>
      </c>
      <c r="BS189" s="68">
        <v>0</v>
      </c>
      <c r="BT189" s="68">
        <v>0</v>
      </c>
      <c r="BU189" s="71">
        <f t="shared" si="154"/>
        <v>0</v>
      </c>
      <c r="BV189" s="68">
        <v>0</v>
      </c>
      <c r="BW189" s="68">
        <v>0</v>
      </c>
      <c r="BX189" s="68">
        <v>0</v>
      </c>
      <c r="BY189" s="71">
        <f t="shared" si="155"/>
        <v>0</v>
      </c>
      <c r="BZ189" s="68">
        <v>0</v>
      </c>
      <c r="CA189" s="68">
        <v>0</v>
      </c>
      <c r="CB189" s="68">
        <v>0</v>
      </c>
      <c r="CC189" s="71">
        <f t="shared" si="156"/>
        <v>0</v>
      </c>
      <c r="CD189" s="68">
        <v>0</v>
      </c>
      <c r="CE189" s="68">
        <v>0</v>
      </c>
      <c r="CF189" s="68">
        <v>0</v>
      </c>
      <c r="CG189" s="71">
        <f t="shared" si="157"/>
        <v>0</v>
      </c>
      <c r="CH189" s="68">
        <v>0</v>
      </c>
      <c r="CI189" s="68">
        <v>0</v>
      </c>
      <c r="CJ189" s="68">
        <v>0</v>
      </c>
      <c r="CK189" s="71">
        <f t="shared" si="158"/>
        <v>0</v>
      </c>
      <c r="CL189" s="67">
        <v>0</v>
      </c>
      <c r="CM189" s="68">
        <v>0</v>
      </c>
      <c r="CN189" s="68">
        <v>0</v>
      </c>
      <c r="CO189" s="71">
        <f t="shared" si="159"/>
        <v>0</v>
      </c>
      <c r="CP189" s="68">
        <v>0</v>
      </c>
      <c r="CQ189" s="68">
        <v>0</v>
      </c>
      <c r="CR189" s="68">
        <v>0</v>
      </c>
      <c r="CS189" s="71">
        <f t="shared" si="160"/>
        <v>0</v>
      </c>
      <c r="CT189" s="68">
        <v>0</v>
      </c>
      <c r="CU189" s="68">
        <v>0</v>
      </c>
      <c r="CV189" s="68">
        <v>0</v>
      </c>
      <c r="CW189" s="71">
        <f t="shared" si="161"/>
        <v>0</v>
      </c>
      <c r="CX189" s="68">
        <v>6215</v>
      </c>
      <c r="CY189" s="68">
        <v>5933</v>
      </c>
      <c r="CZ189" s="68">
        <v>226</v>
      </c>
      <c r="DA189" s="71">
        <f t="shared" si="162"/>
        <v>6159</v>
      </c>
      <c r="DB189" s="68">
        <v>0</v>
      </c>
      <c r="DC189" s="68">
        <v>0</v>
      </c>
      <c r="DD189" s="68">
        <v>0</v>
      </c>
      <c r="DE189" s="71">
        <f t="shared" si="163"/>
        <v>0</v>
      </c>
      <c r="DF189" s="68">
        <v>0</v>
      </c>
      <c r="DG189" s="68">
        <v>0</v>
      </c>
      <c r="DH189" s="68">
        <v>0</v>
      </c>
      <c r="DI189" s="68">
        <f t="shared" si="164"/>
        <v>0</v>
      </c>
      <c r="DJ189" s="68"/>
      <c r="DK189" s="68"/>
      <c r="DL189" s="68"/>
      <c r="DM189" s="71"/>
      <c r="DN189" s="68">
        <v>0</v>
      </c>
      <c r="DO189" s="68">
        <v>0</v>
      </c>
      <c r="DP189" s="68">
        <v>0</v>
      </c>
      <c r="DQ189" s="71">
        <f t="shared" si="165"/>
        <v>0</v>
      </c>
      <c r="DR189" s="68">
        <v>0</v>
      </c>
      <c r="DS189" s="68">
        <v>0</v>
      </c>
      <c r="DT189" s="68">
        <v>0</v>
      </c>
      <c r="DU189" s="71">
        <f t="shared" si="166"/>
        <v>0</v>
      </c>
      <c r="DV189" s="68">
        <v>17815</v>
      </c>
      <c r="DW189" s="68">
        <v>16525</v>
      </c>
      <c r="DX189" s="68">
        <v>1512</v>
      </c>
      <c r="DY189" s="71">
        <f t="shared" si="167"/>
        <v>18037</v>
      </c>
      <c r="DZ189" s="68">
        <v>0</v>
      </c>
      <c r="EA189" s="68">
        <v>0</v>
      </c>
      <c r="EB189" s="68">
        <v>0</v>
      </c>
      <c r="EC189" s="71">
        <f t="shared" si="168"/>
        <v>0</v>
      </c>
      <c r="ED189" s="68">
        <v>0</v>
      </c>
      <c r="EE189" s="68">
        <v>0</v>
      </c>
      <c r="EF189" s="68">
        <v>0</v>
      </c>
      <c r="EG189" s="68">
        <f t="shared" si="169"/>
        <v>0</v>
      </c>
      <c r="EH189" s="68"/>
      <c r="EI189" s="68"/>
      <c r="EJ189" s="68"/>
      <c r="EK189" s="71"/>
      <c r="EL189" s="68">
        <v>0</v>
      </c>
      <c r="EM189" s="68">
        <v>0</v>
      </c>
      <c r="EN189" s="68">
        <v>0</v>
      </c>
      <c r="EO189" s="71">
        <f t="shared" si="170"/>
        <v>0</v>
      </c>
      <c r="EP189" s="68">
        <v>7</v>
      </c>
      <c r="EQ189" s="68">
        <v>334</v>
      </c>
      <c r="ER189" s="68">
        <v>0</v>
      </c>
      <c r="ES189" s="71">
        <f t="shared" si="171"/>
        <v>334</v>
      </c>
      <c r="ET189" s="68">
        <v>0</v>
      </c>
      <c r="EU189" s="68">
        <v>0</v>
      </c>
      <c r="EV189" s="68">
        <v>0</v>
      </c>
      <c r="EW189" s="71">
        <f t="shared" si="172"/>
        <v>0</v>
      </c>
      <c r="EX189" s="67">
        <v>0</v>
      </c>
      <c r="EY189" s="68">
        <v>0</v>
      </c>
      <c r="EZ189" s="68">
        <v>0</v>
      </c>
      <c r="FA189" s="71">
        <f t="shared" si="173"/>
        <v>0</v>
      </c>
      <c r="FB189" s="68">
        <v>0</v>
      </c>
      <c r="FC189" s="68">
        <v>0</v>
      </c>
      <c r="FD189" s="68">
        <v>0</v>
      </c>
      <c r="FE189" s="71">
        <f t="shared" si="174"/>
        <v>0</v>
      </c>
      <c r="FF189" s="67">
        <v>0</v>
      </c>
      <c r="FG189" s="68">
        <v>0</v>
      </c>
      <c r="FH189" s="68">
        <v>0</v>
      </c>
      <c r="FI189" s="71">
        <f t="shared" si="175"/>
        <v>0</v>
      </c>
      <c r="FJ189" s="68">
        <v>0</v>
      </c>
      <c r="FK189" s="68">
        <v>0</v>
      </c>
      <c r="FL189" s="68">
        <v>0</v>
      </c>
      <c r="FM189" s="71"/>
      <c r="FN189" s="68">
        <v>0</v>
      </c>
      <c r="FO189" s="68">
        <v>0</v>
      </c>
      <c r="FP189" s="68">
        <v>0</v>
      </c>
      <c r="FQ189" s="71">
        <f t="shared" si="176"/>
        <v>0</v>
      </c>
      <c r="FR189" s="68">
        <v>0</v>
      </c>
      <c r="FS189" s="68">
        <v>0</v>
      </c>
      <c r="FT189" s="68">
        <v>0</v>
      </c>
      <c r="FU189" s="71">
        <f t="shared" si="177"/>
        <v>0</v>
      </c>
      <c r="FV189" s="68">
        <v>4757</v>
      </c>
      <c r="FW189" s="68">
        <v>1327</v>
      </c>
      <c r="FX189" s="68">
        <v>3478</v>
      </c>
      <c r="FY189" s="71">
        <f t="shared" si="178"/>
        <v>4805</v>
      </c>
      <c r="FZ189" s="68">
        <v>0</v>
      </c>
      <c r="GA189" s="68">
        <v>0</v>
      </c>
      <c r="GB189" s="68">
        <v>0</v>
      </c>
      <c r="GC189" s="71">
        <f t="shared" si="179"/>
        <v>0</v>
      </c>
      <c r="GD189" s="82">
        <v>0</v>
      </c>
      <c r="GE189" s="83">
        <v>0</v>
      </c>
      <c r="GF189" s="83">
        <v>0</v>
      </c>
      <c r="GG189" s="84">
        <f t="shared" si="180"/>
        <v>0</v>
      </c>
      <c r="GH189" s="68">
        <f t="shared" si="182"/>
        <v>79727</v>
      </c>
      <c r="GI189" s="68">
        <f t="shared" si="182"/>
        <v>54575</v>
      </c>
      <c r="GJ189" s="68">
        <f t="shared" si="182"/>
        <v>28137</v>
      </c>
      <c r="GK189" s="71">
        <f t="shared" si="182"/>
        <v>82712</v>
      </c>
    </row>
    <row r="190" spans="1:193">
      <c r="A190" s="28">
        <v>42675</v>
      </c>
      <c r="B190" s="67"/>
      <c r="C190" s="68"/>
      <c r="D190" s="68"/>
      <c r="E190" s="71"/>
      <c r="F190" s="68">
        <v>3627</v>
      </c>
      <c r="G190" s="68">
        <v>3316</v>
      </c>
      <c r="H190" s="68">
        <v>134</v>
      </c>
      <c r="I190" s="71">
        <f t="shared" si="140"/>
        <v>3450</v>
      </c>
      <c r="J190" s="68"/>
      <c r="K190" s="68"/>
      <c r="L190" s="68"/>
      <c r="M190" s="68"/>
      <c r="N190" s="68">
        <v>34983</v>
      </c>
      <c r="O190" s="68">
        <v>14758</v>
      </c>
      <c r="P190" s="68">
        <v>17319</v>
      </c>
      <c r="Q190" s="71">
        <f t="shared" si="141"/>
        <v>32077</v>
      </c>
      <c r="R190" s="68"/>
      <c r="S190" s="68"/>
      <c r="T190" s="68"/>
      <c r="U190" s="71"/>
      <c r="V190" s="67">
        <v>0</v>
      </c>
      <c r="W190" s="68">
        <v>0</v>
      </c>
      <c r="X190" s="68">
        <v>0</v>
      </c>
      <c r="Y190" s="71">
        <f t="shared" si="142"/>
        <v>0</v>
      </c>
      <c r="Z190" s="67">
        <v>0</v>
      </c>
      <c r="AA190" s="68">
        <v>0</v>
      </c>
      <c r="AB190" s="68">
        <v>0</v>
      </c>
      <c r="AC190" s="71">
        <f t="shared" si="143"/>
        <v>0</v>
      </c>
      <c r="AD190" s="68">
        <v>0</v>
      </c>
      <c r="AE190" s="68">
        <v>0</v>
      </c>
      <c r="AF190" s="68">
        <v>0</v>
      </c>
      <c r="AG190" s="71">
        <f t="shared" si="144"/>
        <v>0</v>
      </c>
      <c r="AH190" s="68">
        <v>0</v>
      </c>
      <c r="AI190" s="68">
        <v>0</v>
      </c>
      <c r="AJ190" s="68">
        <v>0</v>
      </c>
      <c r="AK190" s="71">
        <f t="shared" si="145"/>
        <v>0</v>
      </c>
      <c r="AL190" s="67">
        <v>0</v>
      </c>
      <c r="AM190" s="68">
        <v>0</v>
      </c>
      <c r="AN190" s="68">
        <v>0</v>
      </c>
      <c r="AO190" s="71">
        <f t="shared" si="146"/>
        <v>0</v>
      </c>
      <c r="AP190" s="67">
        <v>104</v>
      </c>
      <c r="AQ190" s="68">
        <v>0</v>
      </c>
      <c r="AR190" s="68">
        <v>0</v>
      </c>
      <c r="AS190" s="71">
        <f t="shared" si="147"/>
        <v>0</v>
      </c>
      <c r="AT190" s="67">
        <v>0</v>
      </c>
      <c r="AU190" s="68">
        <v>0</v>
      </c>
      <c r="AV190" s="68">
        <v>0</v>
      </c>
      <c r="AW190" s="71">
        <f t="shared" si="148"/>
        <v>0</v>
      </c>
      <c r="AX190" s="67">
        <v>0</v>
      </c>
      <c r="AY190" s="68">
        <v>0</v>
      </c>
      <c r="AZ190" s="68">
        <v>0</v>
      </c>
      <c r="BA190" s="71">
        <f t="shared" si="149"/>
        <v>0</v>
      </c>
      <c r="BB190" s="67">
        <v>0</v>
      </c>
      <c r="BC190" s="68">
        <v>0</v>
      </c>
      <c r="BD190" s="68">
        <v>0</v>
      </c>
      <c r="BE190" s="71">
        <f t="shared" si="150"/>
        <v>0</v>
      </c>
      <c r="BF190" s="68">
        <v>0</v>
      </c>
      <c r="BG190" s="68">
        <v>0</v>
      </c>
      <c r="BH190" s="68">
        <v>0</v>
      </c>
      <c r="BI190" s="71">
        <f t="shared" si="151"/>
        <v>0</v>
      </c>
      <c r="BJ190" s="68">
        <v>0</v>
      </c>
      <c r="BK190" s="68">
        <v>0</v>
      </c>
      <c r="BL190" s="68">
        <v>0</v>
      </c>
      <c r="BM190" s="71">
        <f t="shared" si="152"/>
        <v>0</v>
      </c>
      <c r="BN190" s="68">
        <v>0</v>
      </c>
      <c r="BO190" s="68">
        <v>0</v>
      </c>
      <c r="BP190" s="68">
        <v>0</v>
      </c>
      <c r="BQ190" s="71">
        <f t="shared" si="153"/>
        <v>0</v>
      </c>
      <c r="BR190" s="68">
        <v>0</v>
      </c>
      <c r="BS190" s="68">
        <v>0</v>
      </c>
      <c r="BT190" s="68">
        <v>0</v>
      </c>
      <c r="BU190" s="71">
        <f t="shared" si="154"/>
        <v>0</v>
      </c>
      <c r="BV190" s="68">
        <v>0</v>
      </c>
      <c r="BW190" s="68">
        <v>0</v>
      </c>
      <c r="BX190" s="68">
        <v>0</v>
      </c>
      <c r="BY190" s="71">
        <f t="shared" si="155"/>
        <v>0</v>
      </c>
      <c r="BZ190" s="68">
        <v>0</v>
      </c>
      <c r="CA190" s="68">
        <v>0</v>
      </c>
      <c r="CB190" s="68">
        <v>0</v>
      </c>
      <c r="CC190" s="71">
        <f t="shared" si="156"/>
        <v>0</v>
      </c>
      <c r="CD190" s="68">
        <v>0</v>
      </c>
      <c r="CE190" s="68">
        <v>0</v>
      </c>
      <c r="CF190" s="68">
        <v>0</v>
      </c>
      <c r="CG190" s="71">
        <f t="shared" si="157"/>
        <v>0</v>
      </c>
      <c r="CH190" s="68">
        <v>0</v>
      </c>
      <c r="CI190" s="68">
        <v>0</v>
      </c>
      <c r="CJ190" s="68">
        <v>0</v>
      </c>
      <c r="CK190" s="71">
        <f t="shared" si="158"/>
        <v>0</v>
      </c>
      <c r="CL190" s="67">
        <v>0</v>
      </c>
      <c r="CM190" s="68">
        <v>0</v>
      </c>
      <c r="CN190" s="68">
        <v>0</v>
      </c>
      <c r="CO190" s="71">
        <f t="shared" si="159"/>
        <v>0</v>
      </c>
      <c r="CP190" s="68">
        <v>0</v>
      </c>
      <c r="CQ190" s="68">
        <v>0</v>
      </c>
      <c r="CR190" s="68">
        <v>0</v>
      </c>
      <c r="CS190" s="71">
        <f t="shared" si="160"/>
        <v>0</v>
      </c>
      <c r="CT190" s="68">
        <v>0</v>
      </c>
      <c r="CU190" s="68">
        <v>0</v>
      </c>
      <c r="CV190" s="68">
        <v>0</v>
      </c>
      <c r="CW190" s="71">
        <f t="shared" si="161"/>
        <v>0</v>
      </c>
      <c r="CX190" s="68">
        <v>4468</v>
      </c>
      <c r="CY190" s="68">
        <v>3953</v>
      </c>
      <c r="CZ190" s="68">
        <v>15</v>
      </c>
      <c r="DA190" s="71">
        <f t="shared" si="162"/>
        <v>3968</v>
      </c>
      <c r="DB190" s="68">
        <v>0</v>
      </c>
      <c r="DC190" s="68">
        <v>0</v>
      </c>
      <c r="DD190" s="68">
        <v>0</v>
      </c>
      <c r="DE190" s="71">
        <f t="shared" si="163"/>
        <v>0</v>
      </c>
      <c r="DF190" s="68">
        <v>0</v>
      </c>
      <c r="DG190" s="68">
        <v>0</v>
      </c>
      <c r="DH190" s="68">
        <v>0</v>
      </c>
      <c r="DI190" s="68">
        <f t="shared" si="164"/>
        <v>0</v>
      </c>
      <c r="DJ190" s="68"/>
      <c r="DK190" s="68"/>
      <c r="DL190" s="68"/>
      <c r="DM190" s="71"/>
      <c r="DN190" s="68">
        <v>0</v>
      </c>
      <c r="DO190" s="68">
        <v>0</v>
      </c>
      <c r="DP190" s="68">
        <v>0</v>
      </c>
      <c r="DQ190" s="71">
        <f t="shared" si="165"/>
        <v>0</v>
      </c>
      <c r="DR190" s="68">
        <v>0</v>
      </c>
      <c r="DS190" s="68">
        <v>0</v>
      </c>
      <c r="DT190" s="68">
        <v>0</v>
      </c>
      <c r="DU190" s="71">
        <f t="shared" si="166"/>
        <v>0</v>
      </c>
      <c r="DV190" s="68">
        <v>13562</v>
      </c>
      <c r="DW190" s="68">
        <v>10451</v>
      </c>
      <c r="DX190" s="68">
        <v>642</v>
      </c>
      <c r="DY190" s="71">
        <f t="shared" si="167"/>
        <v>11093</v>
      </c>
      <c r="DZ190" s="68">
        <v>0</v>
      </c>
      <c r="EA190" s="68">
        <v>0</v>
      </c>
      <c r="EB190" s="68">
        <v>0</v>
      </c>
      <c r="EC190" s="71">
        <f t="shared" si="168"/>
        <v>0</v>
      </c>
      <c r="ED190" s="68">
        <v>0</v>
      </c>
      <c r="EE190" s="68">
        <v>0</v>
      </c>
      <c r="EF190" s="68">
        <v>0</v>
      </c>
      <c r="EG190" s="68">
        <f t="shared" si="169"/>
        <v>0</v>
      </c>
      <c r="EH190" s="68"/>
      <c r="EI190" s="68"/>
      <c r="EJ190" s="68"/>
      <c r="EK190" s="71"/>
      <c r="EL190" s="68">
        <v>0</v>
      </c>
      <c r="EM190" s="68">
        <v>0</v>
      </c>
      <c r="EN190" s="68">
        <v>0</v>
      </c>
      <c r="EO190" s="71">
        <f t="shared" si="170"/>
        <v>0</v>
      </c>
      <c r="EP190" s="68">
        <v>443</v>
      </c>
      <c r="EQ190" s="68">
        <v>541</v>
      </c>
      <c r="ER190" s="68">
        <v>0</v>
      </c>
      <c r="ES190" s="71">
        <f t="shared" si="171"/>
        <v>541</v>
      </c>
      <c r="ET190" s="68">
        <v>0</v>
      </c>
      <c r="EU190" s="68">
        <v>0</v>
      </c>
      <c r="EV190" s="68">
        <v>0</v>
      </c>
      <c r="EW190" s="71">
        <f t="shared" si="172"/>
        <v>0</v>
      </c>
      <c r="EX190" s="67">
        <v>0</v>
      </c>
      <c r="EY190" s="68">
        <v>0</v>
      </c>
      <c r="EZ190" s="68">
        <v>0</v>
      </c>
      <c r="FA190" s="71">
        <f t="shared" si="173"/>
        <v>0</v>
      </c>
      <c r="FB190" s="68">
        <v>0</v>
      </c>
      <c r="FC190" s="68">
        <v>0</v>
      </c>
      <c r="FD190" s="68">
        <v>0</v>
      </c>
      <c r="FE190" s="71">
        <f t="shared" si="174"/>
        <v>0</v>
      </c>
      <c r="FF190" s="67">
        <v>0</v>
      </c>
      <c r="FG190" s="68">
        <v>0</v>
      </c>
      <c r="FH190" s="68">
        <v>0</v>
      </c>
      <c r="FI190" s="71">
        <f t="shared" si="175"/>
        <v>0</v>
      </c>
      <c r="FJ190" s="68">
        <v>0</v>
      </c>
      <c r="FK190" s="68">
        <v>0</v>
      </c>
      <c r="FL190" s="68">
        <v>0</v>
      </c>
      <c r="FM190" s="71"/>
      <c r="FN190" s="68">
        <v>0</v>
      </c>
      <c r="FO190" s="68">
        <v>0</v>
      </c>
      <c r="FP190" s="68">
        <v>0</v>
      </c>
      <c r="FQ190" s="71">
        <f t="shared" si="176"/>
        <v>0</v>
      </c>
      <c r="FR190" s="68">
        <v>0</v>
      </c>
      <c r="FS190" s="68">
        <v>0</v>
      </c>
      <c r="FT190" s="68">
        <v>0</v>
      </c>
      <c r="FU190" s="71">
        <f t="shared" si="177"/>
        <v>0</v>
      </c>
      <c r="FV190" s="68">
        <v>5133</v>
      </c>
      <c r="FW190" s="68">
        <v>643</v>
      </c>
      <c r="FX190" s="68">
        <v>5240</v>
      </c>
      <c r="FY190" s="71">
        <f t="shared" si="178"/>
        <v>5883</v>
      </c>
      <c r="FZ190" s="68">
        <v>0</v>
      </c>
      <c r="GA190" s="68">
        <v>0</v>
      </c>
      <c r="GB190" s="68">
        <v>0</v>
      </c>
      <c r="GC190" s="71">
        <f t="shared" si="179"/>
        <v>0</v>
      </c>
      <c r="GD190" s="82">
        <v>0</v>
      </c>
      <c r="GE190" s="83">
        <v>0</v>
      </c>
      <c r="GF190" s="83">
        <v>0</v>
      </c>
      <c r="GG190" s="84">
        <f t="shared" si="180"/>
        <v>0</v>
      </c>
      <c r="GH190" s="68">
        <f t="shared" si="182"/>
        <v>62320</v>
      </c>
      <c r="GI190" s="68">
        <f t="shared" si="182"/>
        <v>33662</v>
      </c>
      <c r="GJ190" s="68">
        <f t="shared" si="182"/>
        <v>23350</v>
      </c>
      <c r="GK190" s="71">
        <f t="shared" si="182"/>
        <v>57012</v>
      </c>
    </row>
    <row r="191" spans="1:193" ht="11.25" customHeight="1">
      <c r="A191" s="28">
        <v>42705</v>
      </c>
      <c r="B191" s="67"/>
      <c r="C191" s="68"/>
      <c r="D191" s="68"/>
      <c r="E191" s="71"/>
      <c r="F191" s="68">
        <v>3006</v>
      </c>
      <c r="G191" s="68">
        <v>2128</v>
      </c>
      <c r="H191" s="68">
        <v>428</v>
      </c>
      <c r="I191" s="71">
        <f t="shared" si="140"/>
        <v>2556</v>
      </c>
      <c r="J191" s="68"/>
      <c r="K191" s="68"/>
      <c r="L191" s="68"/>
      <c r="M191" s="68"/>
      <c r="N191" s="68">
        <v>20592</v>
      </c>
      <c r="O191" s="68">
        <v>13060</v>
      </c>
      <c r="P191" s="68">
        <v>9120</v>
      </c>
      <c r="Q191" s="71">
        <f t="shared" si="141"/>
        <v>22180</v>
      </c>
      <c r="R191" s="68"/>
      <c r="S191" s="68"/>
      <c r="T191" s="68"/>
      <c r="U191" s="71"/>
      <c r="V191" s="67">
        <v>0</v>
      </c>
      <c r="W191" s="68">
        <v>0</v>
      </c>
      <c r="X191" s="68">
        <v>0</v>
      </c>
      <c r="Y191" s="71">
        <f t="shared" si="142"/>
        <v>0</v>
      </c>
      <c r="Z191" s="67">
        <v>0</v>
      </c>
      <c r="AA191" s="68">
        <v>0</v>
      </c>
      <c r="AB191" s="68">
        <v>0</v>
      </c>
      <c r="AC191" s="71">
        <f t="shared" si="143"/>
        <v>0</v>
      </c>
      <c r="AD191" s="68">
        <v>0</v>
      </c>
      <c r="AE191" s="68">
        <v>0</v>
      </c>
      <c r="AF191" s="68">
        <v>0</v>
      </c>
      <c r="AG191" s="71">
        <f t="shared" si="144"/>
        <v>0</v>
      </c>
      <c r="AH191" s="68">
        <v>0</v>
      </c>
      <c r="AI191" s="68">
        <v>0</v>
      </c>
      <c r="AJ191" s="68">
        <v>0</v>
      </c>
      <c r="AK191" s="71">
        <f t="shared" si="145"/>
        <v>0</v>
      </c>
      <c r="AL191" s="67">
        <v>0</v>
      </c>
      <c r="AM191" s="68">
        <v>0</v>
      </c>
      <c r="AN191" s="68">
        <v>0</v>
      </c>
      <c r="AO191" s="71">
        <f t="shared" si="146"/>
        <v>0</v>
      </c>
      <c r="AP191" s="67">
        <v>250</v>
      </c>
      <c r="AQ191" s="68">
        <v>0</v>
      </c>
      <c r="AR191" s="68">
        <v>154</v>
      </c>
      <c r="AS191" s="71">
        <f t="shared" si="147"/>
        <v>154</v>
      </c>
      <c r="AT191" s="67">
        <v>0</v>
      </c>
      <c r="AU191" s="68">
        <v>0</v>
      </c>
      <c r="AV191" s="68">
        <v>0</v>
      </c>
      <c r="AW191" s="71">
        <f t="shared" si="148"/>
        <v>0</v>
      </c>
      <c r="AX191" s="67">
        <v>0</v>
      </c>
      <c r="AY191" s="68">
        <v>0</v>
      </c>
      <c r="AZ191" s="68">
        <v>0</v>
      </c>
      <c r="BA191" s="71">
        <f t="shared" si="149"/>
        <v>0</v>
      </c>
      <c r="BB191" s="67">
        <v>0</v>
      </c>
      <c r="BC191" s="68">
        <v>0</v>
      </c>
      <c r="BD191" s="68">
        <v>0</v>
      </c>
      <c r="BE191" s="71">
        <f t="shared" si="150"/>
        <v>0</v>
      </c>
      <c r="BF191" s="68">
        <v>0</v>
      </c>
      <c r="BG191" s="68">
        <v>0</v>
      </c>
      <c r="BH191" s="68">
        <v>0</v>
      </c>
      <c r="BI191" s="71">
        <f t="shared" si="151"/>
        <v>0</v>
      </c>
      <c r="BJ191" s="68">
        <v>0</v>
      </c>
      <c r="BK191" s="68">
        <v>0</v>
      </c>
      <c r="BL191" s="68">
        <v>0</v>
      </c>
      <c r="BM191" s="71">
        <f t="shared" si="152"/>
        <v>0</v>
      </c>
      <c r="BN191" s="68">
        <v>0</v>
      </c>
      <c r="BO191" s="68">
        <v>0</v>
      </c>
      <c r="BP191" s="68">
        <v>0</v>
      </c>
      <c r="BQ191" s="71">
        <f t="shared" si="153"/>
        <v>0</v>
      </c>
      <c r="BR191" s="68">
        <v>0</v>
      </c>
      <c r="BS191" s="68">
        <v>0</v>
      </c>
      <c r="BT191" s="68">
        <v>0</v>
      </c>
      <c r="BU191" s="71">
        <f t="shared" si="154"/>
        <v>0</v>
      </c>
      <c r="BV191" s="68">
        <v>0</v>
      </c>
      <c r="BW191" s="68">
        <v>0</v>
      </c>
      <c r="BX191" s="68">
        <v>0</v>
      </c>
      <c r="BY191" s="71">
        <f t="shared" si="155"/>
        <v>0</v>
      </c>
      <c r="BZ191" s="68">
        <v>0</v>
      </c>
      <c r="CA191" s="68">
        <v>0</v>
      </c>
      <c r="CB191" s="68">
        <v>0</v>
      </c>
      <c r="CC191" s="71">
        <f t="shared" si="156"/>
        <v>0</v>
      </c>
      <c r="CD191" s="68">
        <v>0</v>
      </c>
      <c r="CE191" s="68">
        <v>0</v>
      </c>
      <c r="CF191" s="68">
        <v>0</v>
      </c>
      <c r="CG191" s="71">
        <f t="shared" si="157"/>
        <v>0</v>
      </c>
      <c r="CH191" s="68">
        <v>0</v>
      </c>
      <c r="CI191" s="68">
        <v>0</v>
      </c>
      <c r="CJ191" s="68">
        <v>0</v>
      </c>
      <c r="CK191" s="71">
        <f t="shared" si="158"/>
        <v>0</v>
      </c>
      <c r="CL191" s="67">
        <v>0</v>
      </c>
      <c r="CM191" s="68">
        <v>0</v>
      </c>
      <c r="CN191" s="68">
        <v>0</v>
      </c>
      <c r="CO191" s="71">
        <f t="shared" si="159"/>
        <v>0</v>
      </c>
      <c r="CP191" s="68">
        <v>0</v>
      </c>
      <c r="CQ191" s="68">
        <v>0</v>
      </c>
      <c r="CR191" s="68">
        <v>0</v>
      </c>
      <c r="CS191" s="71">
        <f t="shared" si="160"/>
        <v>0</v>
      </c>
      <c r="CT191" s="68">
        <v>0</v>
      </c>
      <c r="CU191" s="68">
        <v>0</v>
      </c>
      <c r="CV191" s="68">
        <v>0</v>
      </c>
      <c r="CW191" s="71">
        <f t="shared" si="161"/>
        <v>0</v>
      </c>
      <c r="CX191" s="68">
        <v>3630</v>
      </c>
      <c r="CY191" s="68">
        <v>3458</v>
      </c>
      <c r="CZ191" s="68">
        <v>202</v>
      </c>
      <c r="DA191" s="71">
        <f t="shared" si="162"/>
        <v>3660</v>
      </c>
      <c r="DB191" s="68">
        <v>0</v>
      </c>
      <c r="DC191" s="68">
        <v>0</v>
      </c>
      <c r="DD191" s="68">
        <v>0</v>
      </c>
      <c r="DE191" s="71">
        <f t="shared" si="163"/>
        <v>0</v>
      </c>
      <c r="DF191" s="68">
        <v>0</v>
      </c>
      <c r="DG191" s="68">
        <v>0</v>
      </c>
      <c r="DH191" s="68">
        <v>0</v>
      </c>
      <c r="DI191" s="68">
        <f t="shared" si="164"/>
        <v>0</v>
      </c>
      <c r="DJ191" s="68"/>
      <c r="DK191" s="68"/>
      <c r="DL191" s="68"/>
      <c r="DM191" s="71"/>
      <c r="DN191" s="68">
        <v>0</v>
      </c>
      <c r="DO191" s="68">
        <v>0</v>
      </c>
      <c r="DP191" s="68">
        <v>0</v>
      </c>
      <c r="DQ191" s="71">
        <f t="shared" si="165"/>
        <v>0</v>
      </c>
      <c r="DR191" s="68">
        <v>0</v>
      </c>
      <c r="DS191" s="68">
        <v>0</v>
      </c>
      <c r="DT191" s="68">
        <v>0</v>
      </c>
      <c r="DU191" s="71">
        <f t="shared" si="166"/>
        <v>0</v>
      </c>
      <c r="DV191" s="68">
        <v>8546</v>
      </c>
      <c r="DW191" s="68">
        <v>9730</v>
      </c>
      <c r="DX191" s="68">
        <v>1259</v>
      </c>
      <c r="DY191" s="71">
        <f t="shared" si="167"/>
        <v>10989</v>
      </c>
      <c r="DZ191" s="68">
        <v>0</v>
      </c>
      <c r="EA191" s="68">
        <v>0</v>
      </c>
      <c r="EB191" s="68">
        <v>0</v>
      </c>
      <c r="EC191" s="71">
        <f t="shared" si="168"/>
        <v>0</v>
      </c>
      <c r="ED191" s="68">
        <v>0</v>
      </c>
      <c r="EE191" s="68">
        <v>0</v>
      </c>
      <c r="EF191" s="68">
        <v>0</v>
      </c>
      <c r="EG191" s="68">
        <f t="shared" si="169"/>
        <v>0</v>
      </c>
      <c r="EH191" s="68"/>
      <c r="EI191" s="68"/>
      <c r="EJ191" s="68"/>
      <c r="EK191" s="71"/>
      <c r="EL191" s="68">
        <v>0</v>
      </c>
      <c r="EM191" s="68">
        <v>0</v>
      </c>
      <c r="EN191" s="68">
        <v>0</v>
      </c>
      <c r="EO191" s="71">
        <f t="shared" si="170"/>
        <v>0</v>
      </c>
      <c r="EP191" s="68">
        <v>807</v>
      </c>
      <c r="EQ191" s="68">
        <v>734</v>
      </c>
      <c r="ER191" s="68">
        <v>0</v>
      </c>
      <c r="ES191" s="71">
        <f t="shared" si="171"/>
        <v>734</v>
      </c>
      <c r="ET191" s="68">
        <v>0</v>
      </c>
      <c r="EU191" s="68">
        <v>0</v>
      </c>
      <c r="EV191" s="68">
        <v>0</v>
      </c>
      <c r="EW191" s="71">
        <f t="shared" si="172"/>
        <v>0</v>
      </c>
      <c r="EX191" s="67">
        <v>0</v>
      </c>
      <c r="EY191" s="68">
        <v>0</v>
      </c>
      <c r="EZ191" s="68">
        <v>0</v>
      </c>
      <c r="FA191" s="71">
        <f t="shared" si="173"/>
        <v>0</v>
      </c>
      <c r="FB191" s="68">
        <v>0</v>
      </c>
      <c r="FC191" s="68">
        <v>0</v>
      </c>
      <c r="FD191" s="68">
        <v>0</v>
      </c>
      <c r="FE191" s="71">
        <f t="shared" si="174"/>
        <v>0</v>
      </c>
      <c r="FF191" s="67">
        <v>0</v>
      </c>
      <c r="FG191" s="68">
        <v>0</v>
      </c>
      <c r="FH191" s="68">
        <v>0</v>
      </c>
      <c r="FI191" s="71">
        <f t="shared" si="175"/>
        <v>0</v>
      </c>
      <c r="FJ191" s="68">
        <v>0</v>
      </c>
      <c r="FK191" s="68">
        <v>0</v>
      </c>
      <c r="FL191" s="68">
        <v>0</v>
      </c>
      <c r="FM191" s="71"/>
      <c r="FN191" s="68">
        <v>0</v>
      </c>
      <c r="FO191" s="68">
        <v>0</v>
      </c>
      <c r="FP191" s="68">
        <v>0</v>
      </c>
      <c r="FQ191" s="71">
        <f t="shared" si="176"/>
        <v>0</v>
      </c>
      <c r="FR191" s="68">
        <v>0</v>
      </c>
      <c r="FS191" s="68">
        <v>0</v>
      </c>
      <c r="FT191" s="68">
        <v>0</v>
      </c>
      <c r="FU191" s="71">
        <f t="shared" si="177"/>
        <v>0</v>
      </c>
      <c r="FV191" s="68">
        <v>3914</v>
      </c>
      <c r="FW191" s="68">
        <v>794</v>
      </c>
      <c r="FX191" s="68">
        <v>4599</v>
      </c>
      <c r="FY191" s="71">
        <f t="shared" si="178"/>
        <v>5393</v>
      </c>
      <c r="FZ191" s="68">
        <v>0</v>
      </c>
      <c r="GA191" s="68">
        <v>0</v>
      </c>
      <c r="GB191" s="68">
        <v>0</v>
      </c>
      <c r="GC191" s="71">
        <f t="shared" si="179"/>
        <v>0</v>
      </c>
      <c r="GD191" s="82">
        <v>0</v>
      </c>
      <c r="GE191" s="83">
        <v>0</v>
      </c>
      <c r="GF191" s="83">
        <v>0</v>
      </c>
      <c r="GG191" s="84">
        <f t="shared" si="180"/>
        <v>0</v>
      </c>
      <c r="GH191" s="68">
        <f t="shared" si="182"/>
        <v>40745</v>
      </c>
      <c r="GI191" s="68">
        <f t="shared" si="182"/>
        <v>29904</v>
      </c>
      <c r="GJ191" s="68">
        <f t="shared" si="182"/>
        <v>15762</v>
      </c>
      <c r="GK191" s="71">
        <f t="shared" si="182"/>
        <v>45666</v>
      </c>
    </row>
    <row r="192" spans="1:193" ht="11.25" customHeight="1">
      <c r="A192" s="28">
        <v>42736</v>
      </c>
      <c r="B192" s="67">
        <v>0</v>
      </c>
      <c r="C192" s="68">
        <v>0</v>
      </c>
      <c r="D192" s="68">
        <v>0</v>
      </c>
      <c r="E192" s="71">
        <f t="shared" ref="E192:E243" si="183">C192+D192</f>
        <v>0</v>
      </c>
      <c r="F192" s="68">
        <v>1868</v>
      </c>
      <c r="G192" s="68">
        <v>2153</v>
      </c>
      <c r="H192" s="68">
        <v>196</v>
      </c>
      <c r="I192" s="71">
        <f t="shared" si="140"/>
        <v>2349</v>
      </c>
      <c r="J192" s="68">
        <v>0</v>
      </c>
      <c r="K192" s="68">
        <v>0</v>
      </c>
      <c r="L192" s="68">
        <v>0</v>
      </c>
      <c r="M192" s="68">
        <f t="shared" ref="M192:M243" si="184">K192+L192</f>
        <v>0</v>
      </c>
      <c r="N192" s="68">
        <v>29901</v>
      </c>
      <c r="O192" s="68">
        <v>15385</v>
      </c>
      <c r="P192" s="68">
        <v>14680</v>
      </c>
      <c r="Q192" s="71">
        <f t="shared" si="141"/>
        <v>30065</v>
      </c>
      <c r="R192" s="68"/>
      <c r="S192" s="68"/>
      <c r="T192" s="68"/>
      <c r="U192" s="71"/>
      <c r="V192" s="67">
        <v>0</v>
      </c>
      <c r="W192" s="68">
        <v>0</v>
      </c>
      <c r="X192" s="68">
        <v>0</v>
      </c>
      <c r="Y192" s="71">
        <f t="shared" si="142"/>
        <v>0</v>
      </c>
      <c r="Z192" s="67">
        <v>0</v>
      </c>
      <c r="AA192" s="68">
        <v>0</v>
      </c>
      <c r="AB192" s="68">
        <v>0</v>
      </c>
      <c r="AC192" s="71">
        <f t="shared" si="143"/>
        <v>0</v>
      </c>
      <c r="AD192" s="68">
        <v>0</v>
      </c>
      <c r="AE192" s="68">
        <v>0</v>
      </c>
      <c r="AF192" s="68">
        <v>0</v>
      </c>
      <c r="AG192" s="71">
        <f t="shared" si="144"/>
        <v>0</v>
      </c>
      <c r="AH192" s="68">
        <v>0</v>
      </c>
      <c r="AI192" s="68">
        <v>0</v>
      </c>
      <c r="AJ192" s="68">
        <v>0</v>
      </c>
      <c r="AK192" s="71">
        <f t="shared" si="145"/>
        <v>0</v>
      </c>
      <c r="AL192" s="67">
        <v>0</v>
      </c>
      <c r="AM192" s="68">
        <v>0</v>
      </c>
      <c r="AN192" s="68">
        <v>0</v>
      </c>
      <c r="AO192" s="71">
        <f t="shared" si="146"/>
        <v>0</v>
      </c>
      <c r="AP192" s="67">
        <v>156</v>
      </c>
      <c r="AQ192" s="68">
        <v>0</v>
      </c>
      <c r="AR192" s="68">
        <v>154</v>
      </c>
      <c r="AS192" s="71">
        <f t="shared" si="147"/>
        <v>154</v>
      </c>
      <c r="AT192" s="67">
        <v>0</v>
      </c>
      <c r="AU192" s="68">
        <v>0</v>
      </c>
      <c r="AV192" s="68">
        <v>0</v>
      </c>
      <c r="AW192" s="71">
        <f t="shared" si="148"/>
        <v>0</v>
      </c>
      <c r="AX192" s="67">
        <v>0</v>
      </c>
      <c r="AY192" s="68">
        <v>0</v>
      </c>
      <c r="AZ192" s="68">
        <v>0</v>
      </c>
      <c r="BA192" s="71">
        <f t="shared" si="149"/>
        <v>0</v>
      </c>
      <c r="BB192" s="67">
        <v>0</v>
      </c>
      <c r="BC192" s="68">
        <v>0</v>
      </c>
      <c r="BD192" s="68">
        <v>0</v>
      </c>
      <c r="BE192" s="71">
        <f t="shared" si="150"/>
        <v>0</v>
      </c>
      <c r="BF192" s="68">
        <v>0</v>
      </c>
      <c r="BG192" s="68">
        <v>0</v>
      </c>
      <c r="BH192" s="68">
        <v>0</v>
      </c>
      <c r="BI192" s="71">
        <f t="shared" si="151"/>
        <v>0</v>
      </c>
      <c r="BJ192" s="68">
        <v>0</v>
      </c>
      <c r="BK192" s="68">
        <v>0</v>
      </c>
      <c r="BL192" s="68">
        <v>0</v>
      </c>
      <c r="BM192" s="71">
        <f t="shared" si="152"/>
        <v>0</v>
      </c>
      <c r="BN192" s="68">
        <v>0</v>
      </c>
      <c r="BO192" s="68">
        <v>0</v>
      </c>
      <c r="BP192" s="68">
        <v>0</v>
      </c>
      <c r="BQ192" s="71">
        <f t="shared" si="153"/>
        <v>0</v>
      </c>
      <c r="BR192" s="68">
        <v>0</v>
      </c>
      <c r="BS192" s="68">
        <v>0</v>
      </c>
      <c r="BT192" s="68">
        <v>0</v>
      </c>
      <c r="BU192" s="71">
        <f t="shared" si="154"/>
        <v>0</v>
      </c>
      <c r="BV192" s="68">
        <v>0</v>
      </c>
      <c r="BW192" s="68">
        <v>0</v>
      </c>
      <c r="BX192" s="68">
        <v>0</v>
      </c>
      <c r="BY192" s="71">
        <f t="shared" si="155"/>
        <v>0</v>
      </c>
      <c r="BZ192" s="68">
        <v>0</v>
      </c>
      <c r="CA192" s="68">
        <v>0</v>
      </c>
      <c r="CB192" s="68">
        <v>0</v>
      </c>
      <c r="CC192" s="71">
        <f t="shared" si="156"/>
        <v>0</v>
      </c>
      <c r="CD192" s="68">
        <v>0</v>
      </c>
      <c r="CE192" s="68">
        <v>0</v>
      </c>
      <c r="CF192" s="68">
        <v>0</v>
      </c>
      <c r="CG192" s="71">
        <f t="shared" si="157"/>
        <v>0</v>
      </c>
      <c r="CH192" s="68">
        <v>0</v>
      </c>
      <c r="CI192" s="68">
        <v>0</v>
      </c>
      <c r="CJ192" s="68">
        <v>0</v>
      </c>
      <c r="CK192" s="71">
        <f t="shared" si="158"/>
        <v>0</v>
      </c>
      <c r="CL192" s="67">
        <v>0</v>
      </c>
      <c r="CM192" s="68">
        <v>0</v>
      </c>
      <c r="CN192" s="68">
        <v>0</v>
      </c>
      <c r="CO192" s="71">
        <f t="shared" si="159"/>
        <v>0</v>
      </c>
      <c r="CP192" s="68">
        <v>0</v>
      </c>
      <c r="CQ192" s="68">
        <v>0</v>
      </c>
      <c r="CR192" s="68">
        <v>0</v>
      </c>
      <c r="CS192" s="71">
        <f t="shared" si="160"/>
        <v>0</v>
      </c>
      <c r="CT192" s="68">
        <v>0</v>
      </c>
      <c r="CU192" s="68">
        <v>0</v>
      </c>
      <c r="CV192" s="68">
        <v>0</v>
      </c>
      <c r="CW192" s="71">
        <f t="shared" si="161"/>
        <v>0</v>
      </c>
      <c r="CX192" s="68">
        <v>3719</v>
      </c>
      <c r="CY192" s="68">
        <v>3056</v>
      </c>
      <c r="CZ192" s="68">
        <v>220</v>
      </c>
      <c r="DA192" s="71">
        <f t="shared" si="162"/>
        <v>3276</v>
      </c>
      <c r="DB192" s="68">
        <v>0</v>
      </c>
      <c r="DC192" s="68">
        <v>0</v>
      </c>
      <c r="DD192" s="68">
        <v>0</v>
      </c>
      <c r="DE192" s="71">
        <f t="shared" si="163"/>
        <v>0</v>
      </c>
      <c r="DF192" s="68">
        <v>0</v>
      </c>
      <c r="DG192" s="68">
        <v>0</v>
      </c>
      <c r="DH192" s="68">
        <v>0</v>
      </c>
      <c r="DI192" s="68">
        <f t="shared" si="164"/>
        <v>0</v>
      </c>
      <c r="DJ192" s="68">
        <v>0</v>
      </c>
      <c r="DK192" s="68">
        <v>0</v>
      </c>
      <c r="DL192" s="68">
        <v>0</v>
      </c>
      <c r="DM192" s="71">
        <f t="shared" ref="DM192:DM243" si="185">DK192+DL192</f>
        <v>0</v>
      </c>
      <c r="DN192" s="68">
        <v>0</v>
      </c>
      <c r="DO192" s="68">
        <v>0</v>
      </c>
      <c r="DP192" s="68">
        <v>0</v>
      </c>
      <c r="DQ192" s="71">
        <f t="shared" si="165"/>
        <v>0</v>
      </c>
      <c r="DR192" s="68">
        <v>0</v>
      </c>
      <c r="DS192" s="68">
        <v>0</v>
      </c>
      <c r="DT192" s="68">
        <v>0</v>
      </c>
      <c r="DU192" s="71">
        <f t="shared" si="166"/>
        <v>0</v>
      </c>
      <c r="DV192" s="68">
        <v>11282</v>
      </c>
      <c r="DW192" s="68">
        <v>9353</v>
      </c>
      <c r="DX192" s="68">
        <v>891</v>
      </c>
      <c r="DY192" s="71">
        <f t="shared" si="167"/>
        <v>10244</v>
      </c>
      <c r="DZ192" s="68">
        <v>0</v>
      </c>
      <c r="EA192" s="68">
        <v>0</v>
      </c>
      <c r="EB192" s="68">
        <v>0</v>
      </c>
      <c r="EC192" s="71">
        <f t="shared" si="168"/>
        <v>0</v>
      </c>
      <c r="ED192" s="68">
        <v>0</v>
      </c>
      <c r="EE192" s="68">
        <v>0</v>
      </c>
      <c r="EF192" s="68">
        <v>0</v>
      </c>
      <c r="EG192" s="68">
        <f t="shared" si="169"/>
        <v>0</v>
      </c>
      <c r="EH192" s="68">
        <v>0</v>
      </c>
      <c r="EI192" s="68">
        <v>0</v>
      </c>
      <c r="EJ192" s="68">
        <v>0</v>
      </c>
      <c r="EK192" s="71">
        <f t="shared" ref="EK192:EK243" si="186">EI192+EJ192</f>
        <v>0</v>
      </c>
      <c r="EL192" s="68">
        <v>0</v>
      </c>
      <c r="EM192" s="68">
        <v>0</v>
      </c>
      <c r="EN192" s="68">
        <v>0</v>
      </c>
      <c r="EO192" s="71">
        <f t="shared" si="170"/>
        <v>0</v>
      </c>
      <c r="EP192" s="68">
        <v>842</v>
      </c>
      <c r="EQ192" s="68">
        <v>550</v>
      </c>
      <c r="ER192" s="68">
        <v>0</v>
      </c>
      <c r="ES192" s="71">
        <f t="shared" si="171"/>
        <v>550</v>
      </c>
      <c r="ET192" s="68">
        <v>0</v>
      </c>
      <c r="EU192" s="68">
        <v>0</v>
      </c>
      <c r="EV192" s="68">
        <v>0</v>
      </c>
      <c r="EW192" s="71">
        <f t="shared" si="172"/>
        <v>0</v>
      </c>
      <c r="EX192" s="67">
        <v>0</v>
      </c>
      <c r="EY192" s="68">
        <v>0</v>
      </c>
      <c r="EZ192" s="68">
        <v>0</v>
      </c>
      <c r="FA192" s="71">
        <f t="shared" si="173"/>
        <v>0</v>
      </c>
      <c r="FB192" s="68">
        <v>0</v>
      </c>
      <c r="FC192" s="68">
        <v>0</v>
      </c>
      <c r="FD192" s="68">
        <v>0</v>
      </c>
      <c r="FE192" s="71">
        <f t="shared" si="174"/>
        <v>0</v>
      </c>
      <c r="FF192" s="67">
        <v>0</v>
      </c>
      <c r="FG192" s="68">
        <v>0</v>
      </c>
      <c r="FH192" s="68">
        <v>0</v>
      </c>
      <c r="FI192" s="71">
        <f t="shared" si="175"/>
        <v>0</v>
      </c>
      <c r="FJ192" s="68">
        <v>0</v>
      </c>
      <c r="FK192" s="68">
        <v>0</v>
      </c>
      <c r="FL192" s="68">
        <v>0</v>
      </c>
      <c r="FM192" s="71">
        <f t="shared" ref="FM192:FM243" si="187">FK192+FL192</f>
        <v>0</v>
      </c>
      <c r="FN192" s="68">
        <v>0</v>
      </c>
      <c r="FO192" s="68">
        <v>0</v>
      </c>
      <c r="FP192" s="68">
        <v>0</v>
      </c>
      <c r="FQ192" s="71">
        <f t="shared" si="176"/>
        <v>0</v>
      </c>
      <c r="FR192" s="68">
        <v>0</v>
      </c>
      <c r="FS192" s="68">
        <v>0</v>
      </c>
      <c r="FT192" s="68">
        <v>0</v>
      </c>
      <c r="FU192" s="71">
        <f t="shared" si="177"/>
        <v>0</v>
      </c>
      <c r="FV192" s="68">
        <v>4373</v>
      </c>
      <c r="FW192" s="68">
        <v>848</v>
      </c>
      <c r="FX192" s="68">
        <v>4002</v>
      </c>
      <c r="FY192" s="71">
        <f t="shared" si="178"/>
        <v>4850</v>
      </c>
      <c r="FZ192" s="68">
        <v>0</v>
      </c>
      <c r="GA192" s="68">
        <v>0</v>
      </c>
      <c r="GB192" s="68">
        <v>0</v>
      </c>
      <c r="GC192" s="71">
        <f t="shared" si="179"/>
        <v>0</v>
      </c>
      <c r="GD192" s="82">
        <v>0</v>
      </c>
      <c r="GE192" s="83">
        <v>0</v>
      </c>
      <c r="GF192" s="83">
        <v>0</v>
      </c>
      <c r="GG192" s="84">
        <f t="shared" si="180"/>
        <v>0</v>
      </c>
      <c r="GH192" s="68">
        <f t="shared" si="182"/>
        <v>52141</v>
      </c>
      <c r="GI192" s="68">
        <f t="shared" si="182"/>
        <v>31345</v>
      </c>
      <c r="GJ192" s="68">
        <f t="shared" si="182"/>
        <v>20143</v>
      </c>
      <c r="GK192" s="71">
        <f t="shared" si="182"/>
        <v>51488</v>
      </c>
    </row>
    <row r="193" spans="1:193" ht="11.25" customHeight="1">
      <c r="A193" s="28">
        <v>42767</v>
      </c>
      <c r="B193" s="67">
        <v>0</v>
      </c>
      <c r="C193" s="68">
        <v>0</v>
      </c>
      <c r="D193" s="68">
        <v>0</v>
      </c>
      <c r="E193" s="71">
        <f t="shared" si="183"/>
        <v>0</v>
      </c>
      <c r="F193" s="68">
        <v>2717</v>
      </c>
      <c r="G193" s="68">
        <v>2837</v>
      </c>
      <c r="H193" s="68">
        <v>25</v>
      </c>
      <c r="I193" s="71">
        <f t="shared" si="140"/>
        <v>2862</v>
      </c>
      <c r="J193" s="68">
        <v>0</v>
      </c>
      <c r="K193" s="68">
        <v>0</v>
      </c>
      <c r="L193" s="68">
        <v>0</v>
      </c>
      <c r="M193" s="68">
        <f t="shared" si="184"/>
        <v>0</v>
      </c>
      <c r="N193" s="68">
        <v>26781</v>
      </c>
      <c r="O193" s="68">
        <v>16822</v>
      </c>
      <c r="P193" s="68">
        <v>11681</v>
      </c>
      <c r="Q193" s="71">
        <f t="shared" si="141"/>
        <v>28503</v>
      </c>
      <c r="R193" s="68"/>
      <c r="S193" s="68"/>
      <c r="T193" s="68"/>
      <c r="U193" s="71"/>
      <c r="V193" s="67">
        <v>0</v>
      </c>
      <c r="W193" s="68">
        <v>0</v>
      </c>
      <c r="X193" s="68">
        <v>0</v>
      </c>
      <c r="Y193" s="71">
        <f t="shared" si="142"/>
        <v>0</v>
      </c>
      <c r="Z193" s="67">
        <v>0</v>
      </c>
      <c r="AA193" s="68">
        <v>0</v>
      </c>
      <c r="AB193" s="68">
        <v>0</v>
      </c>
      <c r="AC193" s="71">
        <f t="shared" si="143"/>
        <v>0</v>
      </c>
      <c r="AD193" s="68">
        <v>0</v>
      </c>
      <c r="AE193" s="68">
        <v>0</v>
      </c>
      <c r="AF193" s="68">
        <v>0</v>
      </c>
      <c r="AG193" s="71">
        <f t="shared" si="144"/>
        <v>0</v>
      </c>
      <c r="AH193" s="68">
        <v>0</v>
      </c>
      <c r="AI193" s="68">
        <v>0</v>
      </c>
      <c r="AJ193" s="68">
        <v>0</v>
      </c>
      <c r="AK193" s="71">
        <f t="shared" si="145"/>
        <v>0</v>
      </c>
      <c r="AL193" s="67">
        <v>0</v>
      </c>
      <c r="AM193" s="68">
        <v>0</v>
      </c>
      <c r="AN193" s="68">
        <v>0</v>
      </c>
      <c r="AO193" s="71">
        <f t="shared" si="146"/>
        <v>0</v>
      </c>
      <c r="AP193" s="67">
        <v>168</v>
      </c>
      <c r="AQ193" s="68">
        <v>0</v>
      </c>
      <c r="AR193" s="68">
        <v>280</v>
      </c>
      <c r="AS193" s="71">
        <f t="shared" si="147"/>
        <v>280</v>
      </c>
      <c r="AT193" s="67">
        <v>0</v>
      </c>
      <c r="AU193" s="68">
        <v>0</v>
      </c>
      <c r="AV193" s="68">
        <v>0</v>
      </c>
      <c r="AW193" s="71">
        <f t="shared" si="148"/>
        <v>0</v>
      </c>
      <c r="AX193" s="67">
        <v>0</v>
      </c>
      <c r="AY193" s="68">
        <v>0</v>
      </c>
      <c r="AZ193" s="68">
        <v>0</v>
      </c>
      <c r="BA193" s="71">
        <f t="shared" si="149"/>
        <v>0</v>
      </c>
      <c r="BB193" s="67">
        <v>0</v>
      </c>
      <c r="BC193" s="68">
        <v>0</v>
      </c>
      <c r="BD193" s="68">
        <v>0</v>
      </c>
      <c r="BE193" s="71">
        <f t="shared" si="150"/>
        <v>0</v>
      </c>
      <c r="BF193" s="68">
        <v>0</v>
      </c>
      <c r="BG193" s="68">
        <v>0</v>
      </c>
      <c r="BH193" s="68">
        <v>0</v>
      </c>
      <c r="BI193" s="71">
        <f t="shared" si="151"/>
        <v>0</v>
      </c>
      <c r="BJ193" s="68">
        <v>0</v>
      </c>
      <c r="BK193" s="68">
        <v>0</v>
      </c>
      <c r="BL193" s="68">
        <v>0</v>
      </c>
      <c r="BM193" s="71">
        <f t="shared" si="152"/>
        <v>0</v>
      </c>
      <c r="BN193" s="68">
        <v>0</v>
      </c>
      <c r="BO193" s="68">
        <v>0</v>
      </c>
      <c r="BP193" s="68">
        <v>0</v>
      </c>
      <c r="BQ193" s="71">
        <f t="shared" si="153"/>
        <v>0</v>
      </c>
      <c r="BR193" s="68">
        <v>0</v>
      </c>
      <c r="BS193" s="68">
        <v>0</v>
      </c>
      <c r="BT193" s="68">
        <v>0</v>
      </c>
      <c r="BU193" s="71">
        <f t="shared" si="154"/>
        <v>0</v>
      </c>
      <c r="BV193" s="68">
        <v>0</v>
      </c>
      <c r="BW193" s="68">
        <v>0</v>
      </c>
      <c r="BX193" s="68">
        <v>0</v>
      </c>
      <c r="BY193" s="71">
        <f t="shared" si="155"/>
        <v>0</v>
      </c>
      <c r="BZ193" s="68">
        <v>0</v>
      </c>
      <c r="CA193" s="68">
        <v>0</v>
      </c>
      <c r="CB193" s="68">
        <v>0</v>
      </c>
      <c r="CC193" s="71">
        <f t="shared" si="156"/>
        <v>0</v>
      </c>
      <c r="CD193" s="68">
        <v>0</v>
      </c>
      <c r="CE193" s="68">
        <v>0</v>
      </c>
      <c r="CF193" s="68">
        <v>0</v>
      </c>
      <c r="CG193" s="71">
        <f t="shared" si="157"/>
        <v>0</v>
      </c>
      <c r="CH193" s="68">
        <v>0</v>
      </c>
      <c r="CI193" s="68">
        <v>0</v>
      </c>
      <c r="CJ193" s="68">
        <v>0</v>
      </c>
      <c r="CK193" s="71">
        <f t="shared" si="158"/>
        <v>0</v>
      </c>
      <c r="CL193" s="67">
        <v>0</v>
      </c>
      <c r="CM193" s="68">
        <v>0</v>
      </c>
      <c r="CN193" s="68">
        <v>0</v>
      </c>
      <c r="CO193" s="71">
        <f t="shared" si="159"/>
        <v>0</v>
      </c>
      <c r="CP193" s="68">
        <v>0</v>
      </c>
      <c r="CQ193" s="68">
        <v>0</v>
      </c>
      <c r="CR193" s="68">
        <v>0</v>
      </c>
      <c r="CS193" s="71">
        <f t="shared" si="160"/>
        <v>0</v>
      </c>
      <c r="CT193" s="68">
        <v>0</v>
      </c>
      <c r="CU193" s="68">
        <v>0</v>
      </c>
      <c r="CV193" s="68">
        <v>0</v>
      </c>
      <c r="CW193" s="71">
        <f t="shared" si="161"/>
        <v>0</v>
      </c>
      <c r="CX193" s="68">
        <v>3180</v>
      </c>
      <c r="CY193" s="68">
        <v>3426</v>
      </c>
      <c r="CZ193" s="68">
        <v>84</v>
      </c>
      <c r="DA193" s="71">
        <f t="shared" si="162"/>
        <v>3510</v>
      </c>
      <c r="DB193" s="68">
        <v>0</v>
      </c>
      <c r="DC193" s="68">
        <v>0</v>
      </c>
      <c r="DD193" s="68">
        <v>0</v>
      </c>
      <c r="DE193" s="71">
        <f t="shared" si="163"/>
        <v>0</v>
      </c>
      <c r="DF193" s="68">
        <v>0</v>
      </c>
      <c r="DG193" s="68">
        <v>0</v>
      </c>
      <c r="DH193" s="68">
        <v>0</v>
      </c>
      <c r="DI193" s="68">
        <f t="shared" si="164"/>
        <v>0</v>
      </c>
      <c r="DJ193" s="68">
        <v>0</v>
      </c>
      <c r="DK193" s="68">
        <v>0</v>
      </c>
      <c r="DL193" s="68">
        <v>0</v>
      </c>
      <c r="DM193" s="71">
        <f t="shared" si="185"/>
        <v>0</v>
      </c>
      <c r="DN193" s="68">
        <v>0</v>
      </c>
      <c r="DO193" s="68">
        <v>0</v>
      </c>
      <c r="DP193" s="68">
        <v>0</v>
      </c>
      <c r="DQ193" s="71">
        <f t="shared" si="165"/>
        <v>0</v>
      </c>
      <c r="DR193" s="68">
        <v>0</v>
      </c>
      <c r="DS193" s="68">
        <v>0</v>
      </c>
      <c r="DT193" s="68">
        <v>0</v>
      </c>
      <c r="DU193" s="71">
        <f t="shared" si="166"/>
        <v>0</v>
      </c>
      <c r="DV193" s="68">
        <v>11746</v>
      </c>
      <c r="DW193" s="68">
        <v>11206</v>
      </c>
      <c r="DX193" s="68">
        <v>992</v>
      </c>
      <c r="DY193" s="71">
        <f t="shared" si="167"/>
        <v>12198</v>
      </c>
      <c r="DZ193" s="68">
        <v>0</v>
      </c>
      <c r="EA193" s="68">
        <v>0</v>
      </c>
      <c r="EB193" s="68">
        <v>0</v>
      </c>
      <c r="EC193" s="71">
        <f t="shared" si="168"/>
        <v>0</v>
      </c>
      <c r="ED193" s="68">
        <v>0</v>
      </c>
      <c r="EE193" s="68">
        <v>0</v>
      </c>
      <c r="EF193" s="68">
        <v>0</v>
      </c>
      <c r="EG193" s="68">
        <f t="shared" si="169"/>
        <v>0</v>
      </c>
      <c r="EH193" s="68">
        <v>0</v>
      </c>
      <c r="EI193" s="68">
        <v>0</v>
      </c>
      <c r="EJ193" s="68">
        <v>0</v>
      </c>
      <c r="EK193" s="71">
        <f t="shared" si="186"/>
        <v>0</v>
      </c>
      <c r="EL193" s="68">
        <v>0</v>
      </c>
      <c r="EM193" s="68">
        <v>0</v>
      </c>
      <c r="EN193" s="68">
        <v>0</v>
      </c>
      <c r="EO193" s="71">
        <f t="shared" si="170"/>
        <v>0</v>
      </c>
      <c r="EP193" s="68">
        <v>852</v>
      </c>
      <c r="EQ193" s="68">
        <v>421</v>
      </c>
      <c r="ER193" s="68">
        <v>0</v>
      </c>
      <c r="ES193" s="71">
        <f t="shared" si="171"/>
        <v>421</v>
      </c>
      <c r="ET193" s="68">
        <v>0</v>
      </c>
      <c r="EU193" s="68">
        <v>0</v>
      </c>
      <c r="EV193" s="68">
        <v>0</v>
      </c>
      <c r="EW193" s="71">
        <f t="shared" si="172"/>
        <v>0</v>
      </c>
      <c r="EX193" s="67">
        <v>0</v>
      </c>
      <c r="EY193" s="68">
        <v>0</v>
      </c>
      <c r="EZ193" s="68">
        <v>0</v>
      </c>
      <c r="FA193" s="71">
        <f t="shared" si="173"/>
        <v>0</v>
      </c>
      <c r="FB193" s="68">
        <v>0</v>
      </c>
      <c r="FC193" s="68">
        <v>0</v>
      </c>
      <c r="FD193" s="68">
        <v>0</v>
      </c>
      <c r="FE193" s="71">
        <f t="shared" si="174"/>
        <v>0</v>
      </c>
      <c r="FF193" s="67">
        <v>0</v>
      </c>
      <c r="FG193" s="68">
        <v>0</v>
      </c>
      <c r="FH193" s="68">
        <v>0</v>
      </c>
      <c r="FI193" s="71">
        <f t="shared" si="175"/>
        <v>0</v>
      </c>
      <c r="FJ193" s="68">
        <v>0</v>
      </c>
      <c r="FK193" s="68">
        <v>0</v>
      </c>
      <c r="FL193" s="68">
        <v>0</v>
      </c>
      <c r="FM193" s="71">
        <f t="shared" si="187"/>
        <v>0</v>
      </c>
      <c r="FN193" s="68">
        <v>0</v>
      </c>
      <c r="FO193" s="68">
        <v>0</v>
      </c>
      <c r="FP193" s="68">
        <v>0</v>
      </c>
      <c r="FQ193" s="71">
        <f t="shared" si="176"/>
        <v>0</v>
      </c>
      <c r="FR193" s="68">
        <v>0</v>
      </c>
      <c r="FS193" s="68">
        <v>0</v>
      </c>
      <c r="FT193" s="68">
        <v>0</v>
      </c>
      <c r="FU193" s="71">
        <f t="shared" si="177"/>
        <v>0</v>
      </c>
      <c r="FV193" s="68">
        <v>4573</v>
      </c>
      <c r="FW193" s="68">
        <v>644</v>
      </c>
      <c r="FX193" s="68">
        <v>4579</v>
      </c>
      <c r="FY193" s="71">
        <f t="shared" si="178"/>
        <v>5223</v>
      </c>
      <c r="FZ193" s="68">
        <v>0</v>
      </c>
      <c r="GA193" s="68">
        <v>0</v>
      </c>
      <c r="GB193" s="68">
        <v>0</v>
      </c>
      <c r="GC193" s="71">
        <f t="shared" si="179"/>
        <v>0</v>
      </c>
      <c r="GD193" s="82">
        <v>0</v>
      </c>
      <c r="GE193" s="83">
        <v>0</v>
      </c>
      <c r="GF193" s="83">
        <v>0</v>
      </c>
      <c r="GG193" s="84">
        <f t="shared" si="180"/>
        <v>0</v>
      </c>
      <c r="GH193" s="68">
        <f t="shared" si="182"/>
        <v>50017</v>
      </c>
      <c r="GI193" s="68">
        <f t="shared" si="182"/>
        <v>35356</v>
      </c>
      <c r="GJ193" s="68">
        <f t="shared" si="182"/>
        <v>17641</v>
      </c>
      <c r="GK193" s="71">
        <f t="shared" si="182"/>
        <v>52997</v>
      </c>
    </row>
    <row r="194" spans="1:193" ht="11.25" customHeight="1">
      <c r="A194" s="29">
        <v>42795</v>
      </c>
      <c r="B194" s="72">
        <v>0</v>
      </c>
      <c r="C194" s="73">
        <v>0</v>
      </c>
      <c r="D194" s="73">
        <v>0</v>
      </c>
      <c r="E194" s="74">
        <f t="shared" si="183"/>
        <v>0</v>
      </c>
      <c r="F194" s="73">
        <v>3289</v>
      </c>
      <c r="G194" s="73">
        <v>2878</v>
      </c>
      <c r="H194" s="73">
        <v>296</v>
      </c>
      <c r="I194" s="74">
        <f t="shared" si="140"/>
        <v>3174</v>
      </c>
      <c r="J194" s="73">
        <v>0</v>
      </c>
      <c r="K194" s="73">
        <v>0</v>
      </c>
      <c r="L194" s="73">
        <v>0</v>
      </c>
      <c r="M194" s="73">
        <f t="shared" si="184"/>
        <v>0</v>
      </c>
      <c r="N194" s="73">
        <v>28216</v>
      </c>
      <c r="O194" s="73">
        <v>17751</v>
      </c>
      <c r="P194" s="73">
        <v>10132</v>
      </c>
      <c r="Q194" s="74">
        <f t="shared" si="141"/>
        <v>27883</v>
      </c>
      <c r="R194" s="73"/>
      <c r="S194" s="73"/>
      <c r="T194" s="73"/>
      <c r="U194" s="74"/>
      <c r="V194" s="72">
        <v>0</v>
      </c>
      <c r="W194" s="73">
        <v>0</v>
      </c>
      <c r="X194" s="73">
        <v>0</v>
      </c>
      <c r="Y194" s="74">
        <f t="shared" si="142"/>
        <v>0</v>
      </c>
      <c r="Z194" s="72">
        <v>0</v>
      </c>
      <c r="AA194" s="73">
        <v>0</v>
      </c>
      <c r="AB194" s="73">
        <v>0</v>
      </c>
      <c r="AC194" s="74">
        <f t="shared" si="143"/>
        <v>0</v>
      </c>
      <c r="AD194" s="73">
        <v>0</v>
      </c>
      <c r="AE194" s="73">
        <v>0</v>
      </c>
      <c r="AF194" s="73">
        <v>0</v>
      </c>
      <c r="AG194" s="74">
        <f t="shared" si="144"/>
        <v>0</v>
      </c>
      <c r="AH194" s="73">
        <v>0</v>
      </c>
      <c r="AI194" s="73">
        <v>0</v>
      </c>
      <c r="AJ194" s="73">
        <v>0</v>
      </c>
      <c r="AK194" s="74">
        <f t="shared" si="145"/>
        <v>0</v>
      </c>
      <c r="AL194" s="72">
        <v>0</v>
      </c>
      <c r="AM194" s="73">
        <v>0</v>
      </c>
      <c r="AN194" s="73">
        <v>0</v>
      </c>
      <c r="AO194" s="74">
        <f t="shared" si="146"/>
        <v>0</v>
      </c>
      <c r="AP194" s="72">
        <v>258</v>
      </c>
      <c r="AQ194" s="73">
        <v>0</v>
      </c>
      <c r="AR194" s="73">
        <v>224</v>
      </c>
      <c r="AS194" s="74">
        <f t="shared" si="147"/>
        <v>224</v>
      </c>
      <c r="AT194" s="72">
        <v>0</v>
      </c>
      <c r="AU194" s="73">
        <v>0</v>
      </c>
      <c r="AV194" s="73">
        <v>0</v>
      </c>
      <c r="AW194" s="74">
        <f t="shared" si="148"/>
        <v>0</v>
      </c>
      <c r="AX194" s="72">
        <v>0</v>
      </c>
      <c r="AY194" s="73">
        <v>0</v>
      </c>
      <c r="AZ194" s="73">
        <v>0</v>
      </c>
      <c r="BA194" s="74">
        <f t="shared" si="149"/>
        <v>0</v>
      </c>
      <c r="BB194" s="72">
        <v>0</v>
      </c>
      <c r="BC194" s="73">
        <v>0</v>
      </c>
      <c r="BD194" s="73">
        <v>0</v>
      </c>
      <c r="BE194" s="74">
        <f t="shared" si="150"/>
        <v>0</v>
      </c>
      <c r="BF194" s="73">
        <v>0</v>
      </c>
      <c r="BG194" s="73">
        <v>0</v>
      </c>
      <c r="BH194" s="73">
        <v>0</v>
      </c>
      <c r="BI194" s="74">
        <f t="shared" si="151"/>
        <v>0</v>
      </c>
      <c r="BJ194" s="73">
        <v>0</v>
      </c>
      <c r="BK194" s="73">
        <v>0</v>
      </c>
      <c r="BL194" s="73">
        <v>0</v>
      </c>
      <c r="BM194" s="74">
        <f t="shared" si="152"/>
        <v>0</v>
      </c>
      <c r="BN194" s="73">
        <v>0</v>
      </c>
      <c r="BO194" s="73">
        <v>0</v>
      </c>
      <c r="BP194" s="73">
        <v>0</v>
      </c>
      <c r="BQ194" s="74">
        <f t="shared" si="153"/>
        <v>0</v>
      </c>
      <c r="BR194" s="73">
        <v>0</v>
      </c>
      <c r="BS194" s="73">
        <v>0</v>
      </c>
      <c r="BT194" s="73">
        <v>0</v>
      </c>
      <c r="BU194" s="74">
        <f t="shared" si="154"/>
        <v>0</v>
      </c>
      <c r="BV194" s="73">
        <v>0</v>
      </c>
      <c r="BW194" s="73">
        <v>0</v>
      </c>
      <c r="BX194" s="73">
        <v>0</v>
      </c>
      <c r="BY194" s="74">
        <f t="shared" si="155"/>
        <v>0</v>
      </c>
      <c r="BZ194" s="73">
        <v>0</v>
      </c>
      <c r="CA194" s="73">
        <v>0</v>
      </c>
      <c r="CB194" s="73">
        <v>0</v>
      </c>
      <c r="CC194" s="74">
        <f t="shared" si="156"/>
        <v>0</v>
      </c>
      <c r="CD194" s="73">
        <v>0</v>
      </c>
      <c r="CE194" s="73">
        <v>0</v>
      </c>
      <c r="CF194" s="73">
        <v>0</v>
      </c>
      <c r="CG194" s="74">
        <f t="shared" si="157"/>
        <v>0</v>
      </c>
      <c r="CH194" s="73">
        <v>0</v>
      </c>
      <c r="CI194" s="73">
        <v>0</v>
      </c>
      <c r="CJ194" s="73">
        <v>0</v>
      </c>
      <c r="CK194" s="74">
        <f t="shared" si="158"/>
        <v>0</v>
      </c>
      <c r="CL194" s="72">
        <v>0</v>
      </c>
      <c r="CM194" s="73">
        <v>0</v>
      </c>
      <c r="CN194" s="73">
        <v>0</v>
      </c>
      <c r="CO194" s="74">
        <f t="shared" si="159"/>
        <v>0</v>
      </c>
      <c r="CP194" s="73">
        <v>0</v>
      </c>
      <c r="CQ194" s="73">
        <v>0</v>
      </c>
      <c r="CR194" s="73">
        <v>0</v>
      </c>
      <c r="CS194" s="74">
        <f t="shared" si="160"/>
        <v>0</v>
      </c>
      <c r="CT194" s="73">
        <v>0</v>
      </c>
      <c r="CU194" s="73">
        <v>0</v>
      </c>
      <c r="CV194" s="73">
        <v>0</v>
      </c>
      <c r="CW194" s="74">
        <f t="shared" si="161"/>
        <v>0</v>
      </c>
      <c r="CX194" s="73">
        <v>4014</v>
      </c>
      <c r="CY194" s="73">
        <v>5062</v>
      </c>
      <c r="CZ194" s="73">
        <v>278</v>
      </c>
      <c r="DA194" s="74">
        <f t="shared" si="162"/>
        <v>5340</v>
      </c>
      <c r="DB194" s="73">
        <v>0</v>
      </c>
      <c r="DC194" s="73">
        <v>0</v>
      </c>
      <c r="DD194" s="73">
        <v>0</v>
      </c>
      <c r="DE194" s="74">
        <f t="shared" si="163"/>
        <v>0</v>
      </c>
      <c r="DF194" s="73">
        <v>0</v>
      </c>
      <c r="DG194" s="73">
        <v>0</v>
      </c>
      <c r="DH194" s="73">
        <v>0</v>
      </c>
      <c r="DI194" s="73">
        <f t="shared" si="164"/>
        <v>0</v>
      </c>
      <c r="DJ194" s="73">
        <v>0</v>
      </c>
      <c r="DK194" s="73">
        <v>0</v>
      </c>
      <c r="DL194" s="73">
        <v>0</v>
      </c>
      <c r="DM194" s="74">
        <f t="shared" si="185"/>
        <v>0</v>
      </c>
      <c r="DN194" s="73">
        <v>0</v>
      </c>
      <c r="DO194" s="73">
        <v>0</v>
      </c>
      <c r="DP194" s="73">
        <v>0</v>
      </c>
      <c r="DQ194" s="74">
        <f t="shared" si="165"/>
        <v>0</v>
      </c>
      <c r="DR194" s="73">
        <v>0</v>
      </c>
      <c r="DS194" s="73">
        <v>0</v>
      </c>
      <c r="DT194" s="73">
        <v>0</v>
      </c>
      <c r="DU194" s="74">
        <f t="shared" si="166"/>
        <v>0</v>
      </c>
      <c r="DV194" s="73">
        <v>13687</v>
      </c>
      <c r="DW194" s="73">
        <v>12088</v>
      </c>
      <c r="DX194" s="73">
        <v>1536</v>
      </c>
      <c r="DY194" s="74">
        <f t="shared" si="167"/>
        <v>13624</v>
      </c>
      <c r="DZ194" s="73">
        <v>0</v>
      </c>
      <c r="EA194" s="73">
        <v>0</v>
      </c>
      <c r="EB194" s="73">
        <v>0</v>
      </c>
      <c r="EC194" s="74">
        <f t="shared" si="168"/>
        <v>0</v>
      </c>
      <c r="ED194" s="73">
        <v>0</v>
      </c>
      <c r="EE194" s="73">
        <v>0</v>
      </c>
      <c r="EF194" s="73">
        <v>0</v>
      </c>
      <c r="EG194" s="73">
        <f t="shared" si="169"/>
        <v>0</v>
      </c>
      <c r="EH194" s="73">
        <v>0</v>
      </c>
      <c r="EI194" s="73">
        <v>0</v>
      </c>
      <c r="EJ194" s="73">
        <v>0</v>
      </c>
      <c r="EK194" s="74">
        <f t="shared" si="186"/>
        <v>0</v>
      </c>
      <c r="EL194" s="73">
        <v>0</v>
      </c>
      <c r="EM194" s="73">
        <v>0</v>
      </c>
      <c r="EN194" s="73">
        <v>0</v>
      </c>
      <c r="EO194" s="74">
        <f t="shared" si="170"/>
        <v>0</v>
      </c>
      <c r="EP194" s="73">
        <v>1213</v>
      </c>
      <c r="EQ194" s="73">
        <v>337</v>
      </c>
      <c r="ER194" s="73">
        <v>0</v>
      </c>
      <c r="ES194" s="74">
        <f t="shared" si="171"/>
        <v>337</v>
      </c>
      <c r="ET194" s="73">
        <v>0</v>
      </c>
      <c r="EU194" s="73">
        <v>0</v>
      </c>
      <c r="EV194" s="73">
        <v>0</v>
      </c>
      <c r="EW194" s="74">
        <f t="shared" si="172"/>
        <v>0</v>
      </c>
      <c r="EX194" s="72">
        <v>0</v>
      </c>
      <c r="EY194" s="73">
        <v>0</v>
      </c>
      <c r="EZ194" s="73">
        <v>0</v>
      </c>
      <c r="FA194" s="74">
        <f t="shared" si="173"/>
        <v>0</v>
      </c>
      <c r="FB194" s="73">
        <v>0</v>
      </c>
      <c r="FC194" s="73">
        <v>0</v>
      </c>
      <c r="FD194" s="73">
        <v>0</v>
      </c>
      <c r="FE194" s="74">
        <f t="shared" si="174"/>
        <v>0</v>
      </c>
      <c r="FF194" s="72">
        <v>0</v>
      </c>
      <c r="FG194" s="73">
        <v>0</v>
      </c>
      <c r="FH194" s="73">
        <v>0</v>
      </c>
      <c r="FI194" s="74">
        <f t="shared" si="175"/>
        <v>0</v>
      </c>
      <c r="FJ194" s="73">
        <v>0</v>
      </c>
      <c r="FK194" s="73">
        <v>0</v>
      </c>
      <c r="FL194" s="73">
        <v>0</v>
      </c>
      <c r="FM194" s="74">
        <f t="shared" si="187"/>
        <v>0</v>
      </c>
      <c r="FN194" s="73">
        <v>0</v>
      </c>
      <c r="FO194" s="73">
        <v>0</v>
      </c>
      <c r="FP194" s="73">
        <v>0</v>
      </c>
      <c r="FQ194" s="74">
        <f t="shared" si="176"/>
        <v>0</v>
      </c>
      <c r="FR194" s="73">
        <v>0</v>
      </c>
      <c r="FS194" s="73">
        <v>0</v>
      </c>
      <c r="FT194" s="73">
        <v>0</v>
      </c>
      <c r="FU194" s="74">
        <f t="shared" si="177"/>
        <v>0</v>
      </c>
      <c r="FV194" s="73">
        <v>7001</v>
      </c>
      <c r="FW194" s="73">
        <v>884</v>
      </c>
      <c r="FX194" s="73">
        <v>4478</v>
      </c>
      <c r="FY194" s="74">
        <f t="shared" si="178"/>
        <v>5362</v>
      </c>
      <c r="FZ194" s="73">
        <v>0</v>
      </c>
      <c r="GA194" s="73">
        <v>0</v>
      </c>
      <c r="GB194" s="73">
        <v>0</v>
      </c>
      <c r="GC194" s="74">
        <f t="shared" si="179"/>
        <v>0</v>
      </c>
      <c r="GD194" s="72">
        <v>0</v>
      </c>
      <c r="GE194" s="73">
        <v>0</v>
      </c>
      <c r="GF194" s="73">
        <v>0</v>
      </c>
      <c r="GG194" s="74">
        <f t="shared" si="180"/>
        <v>0</v>
      </c>
      <c r="GH194" s="73">
        <f t="shared" si="182"/>
        <v>57678</v>
      </c>
      <c r="GI194" s="73">
        <f t="shared" si="182"/>
        <v>39000</v>
      </c>
      <c r="GJ194" s="73">
        <f t="shared" si="182"/>
        <v>16944</v>
      </c>
      <c r="GK194" s="74">
        <f t="shared" si="182"/>
        <v>55944</v>
      </c>
    </row>
    <row r="195" spans="1:193" s="13" customFormat="1">
      <c r="A195" s="21">
        <v>42826</v>
      </c>
      <c r="B195" s="64">
        <v>0</v>
      </c>
      <c r="C195" s="65">
        <v>0</v>
      </c>
      <c r="D195" s="65">
        <v>0</v>
      </c>
      <c r="E195" s="66">
        <f t="shared" si="183"/>
        <v>0</v>
      </c>
      <c r="F195" s="65">
        <v>2636</v>
      </c>
      <c r="G195" s="65">
        <v>2202</v>
      </c>
      <c r="H195" s="65">
        <v>300</v>
      </c>
      <c r="I195" s="66">
        <f t="shared" ref="I195:I243" si="188">G195+H195</f>
        <v>2502</v>
      </c>
      <c r="J195" s="65">
        <v>0</v>
      </c>
      <c r="K195" s="65">
        <v>0</v>
      </c>
      <c r="L195" s="65">
        <v>0</v>
      </c>
      <c r="M195" s="65">
        <f t="shared" si="184"/>
        <v>0</v>
      </c>
      <c r="N195" s="65">
        <v>36862</v>
      </c>
      <c r="O195" s="65">
        <v>15957</v>
      </c>
      <c r="P195" s="65">
        <v>19867</v>
      </c>
      <c r="Q195" s="66">
        <f t="shared" ref="Q195:Q243" si="189">O195+P195</f>
        <v>35824</v>
      </c>
      <c r="R195" s="65"/>
      <c r="S195" s="65"/>
      <c r="T195" s="65"/>
      <c r="U195" s="66"/>
      <c r="V195" s="64">
        <v>0</v>
      </c>
      <c r="W195" s="65">
        <v>0</v>
      </c>
      <c r="X195" s="65">
        <v>0</v>
      </c>
      <c r="Y195" s="66">
        <f t="shared" ref="Y195:Y243" si="190">W195+X195</f>
        <v>0</v>
      </c>
      <c r="Z195" s="64">
        <v>0</v>
      </c>
      <c r="AA195" s="65">
        <v>0</v>
      </c>
      <c r="AB195" s="65">
        <v>0</v>
      </c>
      <c r="AC195" s="66">
        <f t="shared" ref="AC195:AC243" si="191">AA195+AB195</f>
        <v>0</v>
      </c>
      <c r="AD195" s="65">
        <v>0</v>
      </c>
      <c r="AE195" s="65">
        <v>0</v>
      </c>
      <c r="AF195" s="65">
        <v>0</v>
      </c>
      <c r="AG195" s="66">
        <f t="shared" ref="AG195:AG243" si="192">AE195+AF195</f>
        <v>0</v>
      </c>
      <c r="AH195" s="65">
        <v>0</v>
      </c>
      <c r="AI195" s="65">
        <v>0</v>
      </c>
      <c r="AJ195" s="65">
        <v>0</v>
      </c>
      <c r="AK195" s="66">
        <f t="shared" ref="AK195:AK243" si="193">AI195+AJ195</f>
        <v>0</v>
      </c>
      <c r="AL195" s="64">
        <v>0</v>
      </c>
      <c r="AM195" s="65">
        <v>0</v>
      </c>
      <c r="AN195" s="65">
        <v>0</v>
      </c>
      <c r="AO195" s="66">
        <f t="shared" ref="AO195:AO243" si="194">AM195+AN195</f>
        <v>0</v>
      </c>
      <c r="AP195" s="64">
        <v>126</v>
      </c>
      <c r="AQ195" s="65">
        <v>0</v>
      </c>
      <c r="AR195" s="65">
        <v>140</v>
      </c>
      <c r="AS195" s="66">
        <f t="shared" ref="AS195:AS243" si="195">AQ195+AR195</f>
        <v>140</v>
      </c>
      <c r="AT195" s="64">
        <v>0</v>
      </c>
      <c r="AU195" s="65">
        <v>0</v>
      </c>
      <c r="AV195" s="65">
        <v>0</v>
      </c>
      <c r="AW195" s="66">
        <f t="shared" ref="AW195:AW243" si="196">AU195+AV195</f>
        <v>0</v>
      </c>
      <c r="AX195" s="64">
        <v>0</v>
      </c>
      <c r="AY195" s="65">
        <v>0</v>
      </c>
      <c r="AZ195" s="65">
        <v>0</v>
      </c>
      <c r="BA195" s="66">
        <f t="shared" ref="BA195:BA243" si="197">AY195+AZ195</f>
        <v>0</v>
      </c>
      <c r="BB195" s="64">
        <v>0</v>
      </c>
      <c r="BC195" s="65">
        <v>0</v>
      </c>
      <c r="BD195" s="65">
        <v>0</v>
      </c>
      <c r="BE195" s="66">
        <f t="shared" ref="BE195:BE243" si="198">BC195+BD195</f>
        <v>0</v>
      </c>
      <c r="BF195" s="65">
        <v>0</v>
      </c>
      <c r="BG195" s="65">
        <v>0</v>
      </c>
      <c r="BH195" s="65">
        <v>0</v>
      </c>
      <c r="BI195" s="66">
        <f t="shared" ref="BI195:BI243" si="199">BG195+BH195</f>
        <v>0</v>
      </c>
      <c r="BJ195" s="65">
        <v>0</v>
      </c>
      <c r="BK195" s="65">
        <v>0</v>
      </c>
      <c r="BL195" s="65">
        <v>0</v>
      </c>
      <c r="BM195" s="66">
        <f t="shared" ref="BM195:BM243" si="200">BK195+BL195</f>
        <v>0</v>
      </c>
      <c r="BN195" s="65">
        <v>0</v>
      </c>
      <c r="BO195" s="65">
        <v>0</v>
      </c>
      <c r="BP195" s="65">
        <v>0</v>
      </c>
      <c r="BQ195" s="66">
        <f t="shared" ref="BQ195:BQ243" si="201">BO195+BP195</f>
        <v>0</v>
      </c>
      <c r="BR195" s="65">
        <v>0</v>
      </c>
      <c r="BS195" s="65">
        <v>0</v>
      </c>
      <c r="BT195" s="65">
        <v>0</v>
      </c>
      <c r="BU195" s="66">
        <f t="shared" ref="BU195:BU243" si="202">BS195+BT195</f>
        <v>0</v>
      </c>
      <c r="BV195" s="65">
        <v>0</v>
      </c>
      <c r="BW195" s="65">
        <v>0</v>
      </c>
      <c r="BX195" s="65">
        <v>0</v>
      </c>
      <c r="BY195" s="66">
        <f t="shared" ref="BY195:BY243" si="203">BW195+BX195</f>
        <v>0</v>
      </c>
      <c r="BZ195" s="65">
        <v>0</v>
      </c>
      <c r="CA195" s="65">
        <v>0</v>
      </c>
      <c r="CB195" s="65">
        <v>0</v>
      </c>
      <c r="CC195" s="66">
        <f t="shared" ref="CC195:CC243" si="204">CA195+CB195</f>
        <v>0</v>
      </c>
      <c r="CD195" s="65">
        <v>0</v>
      </c>
      <c r="CE195" s="65">
        <v>0</v>
      </c>
      <c r="CF195" s="65">
        <v>0</v>
      </c>
      <c r="CG195" s="66">
        <f t="shared" ref="CG195:CG243" si="205">CE195+CF195</f>
        <v>0</v>
      </c>
      <c r="CH195" s="65">
        <v>0</v>
      </c>
      <c r="CI195" s="65">
        <v>0</v>
      </c>
      <c r="CJ195" s="65">
        <v>0</v>
      </c>
      <c r="CK195" s="66">
        <f t="shared" ref="CK195:CK243" si="206">CI195+CJ195</f>
        <v>0</v>
      </c>
      <c r="CL195" s="64">
        <v>0</v>
      </c>
      <c r="CM195" s="65">
        <v>0</v>
      </c>
      <c r="CN195" s="65">
        <v>0</v>
      </c>
      <c r="CO195" s="66">
        <f t="shared" ref="CO195:CO243" si="207">CM195+CN195</f>
        <v>0</v>
      </c>
      <c r="CP195" s="65">
        <v>0</v>
      </c>
      <c r="CQ195" s="65">
        <v>0</v>
      </c>
      <c r="CR195" s="65">
        <v>0</v>
      </c>
      <c r="CS195" s="66">
        <f t="shared" ref="CS195:CS243" si="208">CQ195+CR195</f>
        <v>0</v>
      </c>
      <c r="CT195" s="65">
        <v>0</v>
      </c>
      <c r="CU195" s="65">
        <v>0</v>
      </c>
      <c r="CV195" s="65">
        <v>0</v>
      </c>
      <c r="CW195" s="66">
        <f t="shared" ref="CW195:CW243" si="209">CU195+CV195</f>
        <v>0</v>
      </c>
      <c r="CX195" s="65">
        <v>3980</v>
      </c>
      <c r="CY195" s="65">
        <v>3438</v>
      </c>
      <c r="CZ195" s="65">
        <v>256</v>
      </c>
      <c r="DA195" s="66">
        <f t="shared" ref="DA195:DA243" si="210">CY195+CZ195</f>
        <v>3694</v>
      </c>
      <c r="DB195" s="65">
        <v>0</v>
      </c>
      <c r="DC195" s="65">
        <v>0</v>
      </c>
      <c r="DD195" s="65">
        <v>0</v>
      </c>
      <c r="DE195" s="66">
        <f t="shared" ref="DE195:DE243" si="211">DC195+DD195</f>
        <v>0</v>
      </c>
      <c r="DF195" s="65">
        <v>0</v>
      </c>
      <c r="DG195" s="65">
        <v>0</v>
      </c>
      <c r="DH195" s="65">
        <v>0</v>
      </c>
      <c r="DI195" s="65">
        <f t="shared" ref="DI195:DI243" si="212">DG195+DH195</f>
        <v>0</v>
      </c>
      <c r="DJ195" s="65">
        <v>0</v>
      </c>
      <c r="DK195" s="65">
        <v>0</v>
      </c>
      <c r="DL195" s="65">
        <v>0</v>
      </c>
      <c r="DM195" s="66">
        <f t="shared" si="185"/>
        <v>0</v>
      </c>
      <c r="DN195" s="65">
        <v>0</v>
      </c>
      <c r="DO195" s="65">
        <v>0</v>
      </c>
      <c r="DP195" s="65">
        <v>0</v>
      </c>
      <c r="DQ195" s="66">
        <f t="shared" ref="DQ195:DQ243" si="213">DO195+DP195</f>
        <v>0</v>
      </c>
      <c r="DR195" s="65">
        <v>0</v>
      </c>
      <c r="DS195" s="65">
        <v>0</v>
      </c>
      <c r="DT195" s="65">
        <v>0</v>
      </c>
      <c r="DU195" s="66">
        <f t="shared" ref="DU195:DU243" si="214">DS195+DT195</f>
        <v>0</v>
      </c>
      <c r="DV195" s="65">
        <v>11198</v>
      </c>
      <c r="DW195" s="65">
        <v>10255</v>
      </c>
      <c r="DX195" s="65">
        <v>1124</v>
      </c>
      <c r="DY195" s="66">
        <f t="shared" ref="DY195:DY243" si="215">DW195+DX195</f>
        <v>11379</v>
      </c>
      <c r="DZ195" s="65">
        <v>0</v>
      </c>
      <c r="EA195" s="65">
        <v>0</v>
      </c>
      <c r="EB195" s="65">
        <v>0</v>
      </c>
      <c r="EC195" s="66">
        <f t="shared" ref="EC195:EC243" si="216">EA195+EB195</f>
        <v>0</v>
      </c>
      <c r="ED195" s="65">
        <v>0</v>
      </c>
      <c r="EE195" s="65">
        <v>0</v>
      </c>
      <c r="EF195" s="65">
        <v>0</v>
      </c>
      <c r="EG195" s="65">
        <f t="shared" ref="EG195:EG243" si="217">EE195+EF195</f>
        <v>0</v>
      </c>
      <c r="EH195" s="65">
        <v>0</v>
      </c>
      <c r="EI195" s="65">
        <v>0</v>
      </c>
      <c r="EJ195" s="65">
        <v>0</v>
      </c>
      <c r="EK195" s="66">
        <f t="shared" si="186"/>
        <v>0</v>
      </c>
      <c r="EL195" s="65">
        <v>0</v>
      </c>
      <c r="EM195" s="65">
        <v>0</v>
      </c>
      <c r="EN195" s="65">
        <v>0</v>
      </c>
      <c r="EO195" s="66">
        <f t="shared" ref="EO195:EO243" si="218">EM195+EN195</f>
        <v>0</v>
      </c>
      <c r="EP195" s="65">
        <v>0</v>
      </c>
      <c r="EQ195" s="65">
        <v>0</v>
      </c>
      <c r="ER195" s="65">
        <v>0</v>
      </c>
      <c r="ES195" s="66">
        <f t="shared" ref="ES195:ES243" si="219">EQ195+ER195</f>
        <v>0</v>
      </c>
      <c r="ET195" s="65">
        <v>0</v>
      </c>
      <c r="EU195" s="65">
        <v>0</v>
      </c>
      <c r="EV195" s="65">
        <v>0</v>
      </c>
      <c r="EW195" s="66">
        <f t="shared" ref="EW195:EW243" si="220">EU195+EV195</f>
        <v>0</v>
      </c>
      <c r="EX195" s="64">
        <v>0</v>
      </c>
      <c r="EY195" s="65">
        <v>0</v>
      </c>
      <c r="EZ195" s="65">
        <v>0</v>
      </c>
      <c r="FA195" s="66">
        <f t="shared" ref="FA195:FA243" si="221">EY195+EZ195</f>
        <v>0</v>
      </c>
      <c r="FB195" s="65">
        <v>0</v>
      </c>
      <c r="FC195" s="65">
        <v>0</v>
      </c>
      <c r="FD195" s="65">
        <v>0</v>
      </c>
      <c r="FE195" s="66">
        <f t="shared" ref="FE195:FE243" si="222">FC195+FD195</f>
        <v>0</v>
      </c>
      <c r="FF195" s="64">
        <v>0</v>
      </c>
      <c r="FG195" s="65">
        <v>0</v>
      </c>
      <c r="FH195" s="65">
        <v>0</v>
      </c>
      <c r="FI195" s="66">
        <f t="shared" ref="FI195:FI243" si="223">FG195+FH195</f>
        <v>0</v>
      </c>
      <c r="FJ195" s="65">
        <v>0</v>
      </c>
      <c r="FK195" s="65">
        <v>0</v>
      </c>
      <c r="FL195" s="65">
        <v>0</v>
      </c>
      <c r="FM195" s="66">
        <f t="shared" si="187"/>
        <v>0</v>
      </c>
      <c r="FN195" s="65">
        <v>0</v>
      </c>
      <c r="FO195" s="65">
        <v>0</v>
      </c>
      <c r="FP195" s="65">
        <v>0</v>
      </c>
      <c r="FQ195" s="66">
        <f t="shared" ref="FQ195:FQ243" si="224">FO195+FP195</f>
        <v>0</v>
      </c>
      <c r="FR195" s="65">
        <v>0</v>
      </c>
      <c r="FS195" s="65">
        <v>0</v>
      </c>
      <c r="FT195" s="65">
        <v>0</v>
      </c>
      <c r="FU195" s="66">
        <f t="shared" ref="FU195:FU243" si="225">FS195+FT195</f>
        <v>0</v>
      </c>
      <c r="FV195" s="65">
        <v>5021</v>
      </c>
      <c r="FW195" s="65">
        <v>567</v>
      </c>
      <c r="FX195" s="65">
        <v>4736</v>
      </c>
      <c r="FY195" s="66">
        <f t="shared" ref="FY195:FY243" si="226">FW195+FX195</f>
        <v>5303</v>
      </c>
      <c r="FZ195" s="65">
        <v>0</v>
      </c>
      <c r="GA195" s="65">
        <v>0</v>
      </c>
      <c r="GB195" s="65">
        <v>0</v>
      </c>
      <c r="GC195" s="66">
        <f t="shared" ref="GC195:GC243" si="227">GA195+GB195</f>
        <v>0</v>
      </c>
      <c r="GD195" s="82">
        <v>0</v>
      </c>
      <c r="GE195" s="83">
        <v>0</v>
      </c>
      <c r="GF195" s="83">
        <v>0</v>
      </c>
      <c r="GG195" s="84">
        <f t="shared" ref="GG195:GG243" si="228">GE195+GF195</f>
        <v>0</v>
      </c>
      <c r="GH195" s="65">
        <f t="shared" ref="GH195:GK226" si="229">B195+F195+N195+V195+Z195+AD195+AH195+AL195+AP195+AT195+AX195+BB195+BF195+BJ195+BN195+BR195+BV195+BZ195+CD195+CH195+CL195+CP195+CT195+CX195+DB195+DF195+DN195+DR195+DV195+DZ195+ED195+EL195+EP195+ET195+EX195+FB195+FF195+FJ195+FN195+FR195+FV195+FZ195+GD195+J195+DJ195+EH195</f>
        <v>59823</v>
      </c>
      <c r="GI195" s="65">
        <f t="shared" si="229"/>
        <v>32419</v>
      </c>
      <c r="GJ195" s="65">
        <f t="shared" si="229"/>
        <v>26423</v>
      </c>
      <c r="GK195" s="66">
        <f t="shared" si="229"/>
        <v>58842</v>
      </c>
    </row>
    <row r="196" spans="1:193">
      <c r="A196" s="28">
        <v>42856</v>
      </c>
      <c r="B196" s="67">
        <v>0</v>
      </c>
      <c r="C196" s="68">
        <v>0</v>
      </c>
      <c r="D196" s="68">
        <v>0</v>
      </c>
      <c r="E196" s="71">
        <f t="shared" si="183"/>
        <v>0</v>
      </c>
      <c r="F196" s="68">
        <v>2858</v>
      </c>
      <c r="G196" s="68">
        <v>2901</v>
      </c>
      <c r="H196" s="68">
        <v>283</v>
      </c>
      <c r="I196" s="71">
        <f t="shared" si="188"/>
        <v>3184</v>
      </c>
      <c r="J196" s="68">
        <v>0</v>
      </c>
      <c r="K196" s="68">
        <v>0</v>
      </c>
      <c r="L196" s="68">
        <v>0</v>
      </c>
      <c r="M196" s="68">
        <f t="shared" si="184"/>
        <v>0</v>
      </c>
      <c r="N196" s="68">
        <v>34617</v>
      </c>
      <c r="O196" s="68">
        <v>17524</v>
      </c>
      <c r="P196" s="68">
        <v>18985</v>
      </c>
      <c r="Q196" s="71">
        <f t="shared" si="189"/>
        <v>36509</v>
      </c>
      <c r="R196" s="68"/>
      <c r="S196" s="68"/>
      <c r="T196" s="68"/>
      <c r="U196" s="71"/>
      <c r="V196" s="67">
        <v>0</v>
      </c>
      <c r="W196" s="68">
        <v>0</v>
      </c>
      <c r="X196" s="68">
        <v>0</v>
      </c>
      <c r="Y196" s="71">
        <f t="shared" si="190"/>
        <v>0</v>
      </c>
      <c r="Z196" s="67">
        <v>0</v>
      </c>
      <c r="AA196" s="68">
        <v>0</v>
      </c>
      <c r="AB196" s="68">
        <v>0</v>
      </c>
      <c r="AC196" s="71">
        <f t="shared" si="191"/>
        <v>0</v>
      </c>
      <c r="AD196" s="68">
        <v>0</v>
      </c>
      <c r="AE196" s="68">
        <v>0</v>
      </c>
      <c r="AF196" s="68">
        <v>0</v>
      </c>
      <c r="AG196" s="71">
        <f t="shared" si="192"/>
        <v>0</v>
      </c>
      <c r="AH196" s="68">
        <v>0</v>
      </c>
      <c r="AI196" s="68">
        <v>0</v>
      </c>
      <c r="AJ196" s="68">
        <v>0</v>
      </c>
      <c r="AK196" s="71">
        <f t="shared" si="193"/>
        <v>0</v>
      </c>
      <c r="AL196" s="67">
        <v>0</v>
      </c>
      <c r="AM196" s="68">
        <v>0</v>
      </c>
      <c r="AN196" s="68">
        <v>0</v>
      </c>
      <c r="AO196" s="71">
        <f t="shared" si="194"/>
        <v>0</v>
      </c>
      <c r="AP196" s="67">
        <v>252</v>
      </c>
      <c r="AQ196" s="68">
        <v>0</v>
      </c>
      <c r="AR196" s="68">
        <v>168</v>
      </c>
      <c r="AS196" s="71">
        <f t="shared" si="195"/>
        <v>168</v>
      </c>
      <c r="AT196" s="67">
        <v>0</v>
      </c>
      <c r="AU196" s="68">
        <v>0</v>
      </c>
      <c r="AV196" s="68">
        <v>0</v>
      </c>
      <c r="AW196" s="71">
        <f t="shared" si="196"/>
        <v>0</v>
      </c>
      <c r="AX196" s="67">
        <v>0</v>
      </c>
      <c r="AY196" s="68">
        <v>0</v>
      </c>
      <c r="AZ196" s="68">
        <v>0</v>
      </c>
      <c r="BA196" s="71">
        <f t="shared" si="197"/>
        <v>0</v>
      </c>
      <c r="BB196" s="67">
        <v>0</v>
      </c>
      <c r="BC196" s="68">
        <v>0</v>
      </c>
      <c r="BD196" s="68">
        <v>0</v>
      </c>
      <c r="BE196" s="71">
        <f t="shared" si="198"/>
        <v>0</v>
      </c>
      <c r="BF196" s="68">
        <v>0</v>
      </c>
      <c r="BG196" s="68">
        <v>0</v>
      </c>
      <c r="BH196" s="68">
        <v>0</v>
      </c>
      <c r="BI196" s="71">
        <f t="shared" si="199"/>
        <v>0</v>
      </c>
      <c r="BJ196" s="68">
        <v>0</v>
      </c>
      <c r="BK196" s="68">
        <v>0</v>
      </c>
      <c r="BL196" s="68">
        <v>0</v>
      </c>
      <c r="BM196" s="71">
        <f t="shared" si="200"/>
        <v>0</v>
      </c>
      <c r="BN196" s="68">
        <v>0</v>
      </c>
      <c r="BO196" s="68">
        <v>0</v>
      </c>
      <c r="BP196" s="68">
        <v>0</v>
      </c>
      <c r="BQ196" s="71">
        <f t="shared" si="201"/>
        <v>0</v>
      </c>
      <c r="BR196" s="68">
        <v>0</v>
      </c>
      <c r="BS196" s="68">
        <v>0</v>
      </c>
      <c r="BT196" s="68">
        <v>0</v>
      </c>
      <c r="BU196" s="71">
        <f t="shared" si="202"/>
        <v>0</v>
      </c>
      <c r="BV196" s="68">
        <v>0</v>
      </c>
      <c r="BW196" s="68">
        <v>0</v>
      </c>
      <c r="BX196" s="68">
        <v>0</v>
      </c>
      <c r="BY196" s="71">
        <f t="shared" si="203"/>
        <v>0</v>
      </c>
      <c r="BZ196" s="68">
        <v>0</v>
      </c>
      <c r="CA196" s="68">
        <v>0</v>
      </c>
      <c r="CB196" s="68">
        <v>0</v>
      </c>
      <c r="CC196" s="71">
        <f t="shared" si="204"/>
        <v>0</v>
      </c>
      <c r="CD196" s="68">
        <v>0</v>
      </c>
      <c r="CE196" s="68">
        <v>0</v>
      </c>
      <c r="CF196" s="68">
        <v>0</v>
      </c>
      <c r="CG196" s="71">
        <f t="shared" si="205"/>
        <v>0</v>
      </c>
      <c r="CH196" s="68">
        <v>0</v>
      </c>
      <c r="CI196" s="68">
        <v>0</v>
      </c>
      <c r="CJ196" s="68">
        <v>0</v>
      </c>
      <c r="CK196" s="71">
        <f t="shared" si="206"/>
        <v>0</v>
      </c>
      <c r="CL196" s="67">
        <v>0</v>
      </c>
      <c r="CM196" s="68">
        <v>0</v>
      </c>
      <c r="CN196" s="68">
        <v>0</v>
      </c>
      <c r="CO196" s="71">
        <f t="shared" si="207"/>
        <v>0</v>
      </c>
      <c r="CP196" s="68">
        <v>0</v>
      </c>
      <c r="CQ196" s="68">
        <v>0</v>
      </c>
      <c r="CR196" s="68">
        <v>0</v>
      </c>
      <c r="CS196" s="71">
        <f t="shared" si="208"/>
        <v>0</v>
      </c>
      <c r="CT196" s="68">
        <v>0</v>
      </c>
      <c r="CU196" s="68">
        <v>0</v>
      </c>
      <c r="CV196" s="68">
        <v>0</v>
      </c>
      <c r="CW196" s="71">
        <f t="shared" si="209"/>
        <v>0</v>
      </c>
      <c r="CX196" s="68">
        <v>4738</v>
      </c>
      <c r="CY196" s="68">
        <v>4057</v>
      </c>
      <c r="CZ196" s="68">
        <v>134</v>
      </c>
      <c r="DA196" s="71">
        <f t="shared" si="210"/>
        <v>4191</v>
      </c>
      <c r="DB196" s="68">
        <v>0</v>
      </c>
      <c r="DC196" s="68">
        <v>0</v>
      </c>
      <c r="DD196" s="68">
        <v>0</v>
      </c>
      <c r="DE196" s="71">
        <f t="shared" si="211"/>
        <v>0</v>
      </c>
      <c r="DF196" s="68">
        <v>0</v>
      </c>
      <c r="DG196" s="68">
        <v>0</v>
      </c>
      <c r="DH196" s="68">
        <v>0</v>
      </c>
      <c r="DI196" s="68">
        <f t="shared" si="212"/>
        <v>0</v>
      </c>
      <c r="DJ196" s="68">
        <v>0</v>
      </c>
      <c r="DK196" s="68">
        <v>0</v>
      </c>
      <c r="DL196" s="68">
        <v>0</v>
      </c>
      <c r="DM196" s="71">
        <f t="shared" si="185"/>
        <v>0</v>
      </c>
      <c r="DN196" s="68">
        <v>0</v>
      </c>
      <c r="DO196" s="68">
        <v>0</v>
      </c>
      <c r="DP196" s="68">
        <v>0</v>
      </c>
      <c r="DQ196" s="71">
        <f t="shared" si="213"/>
        <v>0</v>
      </c>
      <c r="DR196" s="68">
        <v>0</v>
      </c>
      <c r="DS196" s="68">
        <v>0</v>
      </c>
      <c r="DT196" s="68">
        <v>0</v>
      </c>
      <c r="DU196" s="71">
        <f t="shared" si="214"/>
        <v>0</v>
      </c>
      <c r="DV196" s="68">
        <v>12693</v>
      </c>
      <c r="DW196" s="68">
        <v>10721</v>
      </c>
      <c r="DX196" s="68">
        <v>1862</v>
      </c>
      <c r="DY196" s="71">
        <f t="shared" si="215"/>
        <v>12583</v>
      </c>
      <c r="DZ196" s="68">
        <v>0</v>
      </c>
      <c r="EA196" s="68">
        <v>0</v>
      </c>
      <c r="EB196" s="68">
        <v>0</v>
      </c>
      <c r="EC196" s="71">
        <f t="shared" si="216"/>
        <v>0</v>
      </c>
      <c r="ED196" s="68">
        <v>0</v>
      </c>
      <c r="EE196" s="68">
        <v>0</v>
      </c>
      <c r="EF196" s="68">
        <v>0</v>
      </c>
      <c r="EG196" s="68">
        <f t="shared" si="217"/>
        <v>0</v>
      </c>
      <c r="EH196" s="68">
        <v>0</v>
      </c>
      <c r="EI196" s="68">
        <v>0</v>
      </c>
      <c r="EJ196" s="68">
        <v>0</v>
      </c>
      <c r="EK196" s="71">
        <f t="shared" si="186"/>
        <v>0</v>
      </c>
      <c r="EL196" s="68">
        <v>0</v>
      </c>
      <c r="EM196" s="68">
        <v>0</v>
      </c>
      <c r="EN196" s="68">
        <v>0</v>
      </c>
      <c r="EO196" s="71">
        <f t="shared" si="218"/>
        <v>0</v>
      </c>
      <c r="EP196" s="68">
        <v>2</v>
      </c>
      <c r="EQ196" s="68">
        <v>0</v>
      </c>
      <c r="ER196" s="68">
        <v>0</v>
      </c>
      <c r="ES196" s="71">
        <f t="shared" si="219"/>
        <v>0</v>
      </c>
      <c r="ET196" s="68">
        <v>0</v>
      </c>
      <c r="EU196" s="68">
        <v>0</v>
      </c>
      <c r="EV196" s="68">
        <v>0</v>
      </c>
      <c r="EW196" s="71">
        <f t="shared" si="220"/>
        <v>0</v>
      </c>
      <c r="EX196" s="67">
        <v>0</v>
      </c>
      <c r="EY196" s="68">
        <v>0</v>
      </c>
      <c r="EZ196" s="68">
        <v>0</v>
      </c>
      <c r="FA196" s="71">
        <f t="shared" si="221"/>
        <v>0</v>
      </c>
      <c r="FB196" s="68">
        <v>0</v>
      </c>
      <c r="FC196" s="68">
        <v>0</v>
      </c>
      <c r="FD196" s="68">
        <v>0</v>
      </c>
      <c r="FE196" s="71">
        <f t="shared" si="222"/>
        <v>0</v>
      </c>
      <c r="FF196" s="67">
        <v>0</v>
      </c>
      <c r="FG196" s="68">
        <v>0</v>
      </c>
      <c r="FH196" s="68">
        <v>0</v>
      </c>
      <c r="FI196" s="71">
        <f t="shared" si="223"/>
        <v>0</v>
      </c>
      <c r="FJ196" s="68">
        <v>0</v>
      </c>
      <c r="FK196" s="68">
        <v>0</v>
      </c>
      <c r="FL196" s="68">
        <v>0</v>
      </c>
      <c r="FM196" s="71">
        <f t="shared" si="187"/>
        <v>0</v>
      </c>
      <c r="FN196" s="68">
        <v>0</v>
      </c>
      <c r="FO196" s="68">
        <v>0</v>
      </c>
      <c r="FP196" s="68">
        <v>0</v>
      </c>
      <c r="FQ196" s="71">
        <f t="shared" si="224"/>
        <v>0</v>
      </c>
      <c r="FR196" s="68">
        <v>0</v>
      </c>
      <c r="FS196" s="68">
        <v>0</v>
      </c>
      <c r="FT196" s="68">
        <v>0</v>
      </c>
      <c r="FU196" s="71">
        <f t="shared" si="225"/>
        <v>0</v>
      </c>
      <c r="FV196" s="68">
        <v>5612</v>
      </c>
      <c r="FW196" s="68">
        <v>863</v>
      </c>
      <c r="FX196" s="68">
        <v>5718</v>
      </c>
      <c r="FY196" s="71">
        <f t="shared" si="226"/>
        <v>6581</v>
      </c>
      <c r="FZ196" s="68">
        <v>0</v>
      </c>
      <c r="GA196" s="68">
        <v>0</v>
      </c>
      <c r="GB196" s="68">
        <v>0</v>
      </c>
      <c r="GC196" s="71">
        <f t="shared" si="227"/>
        <v>0</v>
      </c>
      <c r="GD196" s="82">
        <v>0</v>
      </c>
      <c r="GE196" s="83">
        <v>0</v>
      </c>
      <c r="GF196" s="83">
        <v>0</v>
      </c>
      <c r="GG196" s="84">
        <f t="shared" si="228"/>
        <v>0</v>
      </c>
      <c r="GH196" s="68">
        <f t="shared" si="229"/>
        <v>60772</v>
      </c>
      <c r="GI196" s="68">
        <f t="shared" si="229"/>
        <v>36066</v>
      </c>
      <c r="GJ196" s="68">
        <f t="shared" si="229"/>
        <v>27150</v>
      </c>
      <c r="GK196" s="71">
        <f t="shared" si="229"/>
        <v>63216</v>
      </c>
    </row>
    <row r="197" spans="1:193">
      <c r="A197" s="28">
        <v>42887</v>
      </c>
      <c r="B197" s="67">
        <v>0</v>
      </c>
      <c r="C197" s="68">
        <v>0</v>
      </c>
      <c r="D197" s="68">
        <v>0</v>
      </c>
      <c r="E197" s="71">
        <f t="shared" si="183"/>
        <v>0</v>
      </c>
      <c r="F197" s="68">
        <v>3277</v>
      </c>
      <c r="G197" s="68">
        <v>3006</v>
      </c>
      <c r="H197" s="68">
        <v>282</v>
      </c>
      <c r="I197" s="71">
        <f t="shared" si="188"/>
        <v>3288</v>
      </c>
      <c r="J197" s="68">
        <v>0</v>
      </c>
      <c r="K197" s="68">
        <v>0</v>
      </c>
      <c r="L197" s="68">
        <v>0</v>
      </c>
      <c r="M197" s="68">
        <f t="shared" si="184"/>
        <v>0</v>
      </c>
      <c r="N197" s="68">
        <v>39747</v>
      </c>
      <c r="O197" s="68">
        <v>18866</v>
      </c>
      <c r="P197" s="68">
        <v>21213</v>
      </c>
      <c r="Q197" s="71">
        <f t="shared" si="189"/>
        <v>40079</v>
      </c>
      <c r="R197" s="68"/>
      <c r="S197" s="68"/>
      <c r="T197" s="68"/>
      <c r="U197" s="71"/>
      <c r="V197" s="67">
        <v>0</v>
      </c>
      <c r="W197" s="68">
        <v>0</v>
      </c>
      <c r="X197" s="68">
        <v>0</v>
      </c>
      <c r="Y197" s="71">
        <f t="shared" si="190"/>
        <v>0</v>
      </c>
      <c r="Z197" s="67">
        <v>0</v>
      </c>
      <c r="AA197" s="68">
        <v>0</v>
      </c>
      <c r="AB197" s="68">
        <v>0</v>
      </c>
      <c r="AC197" s="71">
        <f t="shared" si="191"/>
        <v>0</v>
      </c>
      <c r="AD197" s="68">
        <v>0</v>
      </c>
      <c r="AE197" s="68">
        <v>0</v>
      </c>
      <c r="AF197" s="68">
        <v>0</v>
      </c>
      <c r="AG197" s="71">
        <f t="shared" si="192"/>
        <v>0</v>
      </c>
      <c r="AH197" s="68">
        <v>0</v>
      </c>
      <c r="AI197" s="68">
        <v>0</v>
      </c>
      <c r="AJ197" s="68">
        <v>0</v>
      </c>
      <c r="AK197" s="71">
        <f t="shared" si="193"/>
        <v>0</v>
      </c>
      <c r="AL197" s="67">
        <v>0</v>
      </c>
      <c r="AM197" s="68">
        <v>0</v>
      </c>
      <c r="AN197" s="68">
        <v>0</v>
      </c>
      <c r="AO197" s="71">
        <f t="shared" si="194"/>
        <v>0</v>
      </c>
      <c r="AP197" s="67">
        <v>252</v>
      </c>
      <c r="AQ197" s="68">
        <v>0</v>
      </c>
      <c r="AR197" s="68">
        <v>224</v>
      </c>
      <c r="AS197" s="71">
        <f t="shared" si="195"/>
        <v>224</v>
      </c>
      <c r="AT197" s="67">
        <v>0</v>
      </c>
      <c r="AU197" s="68">
        <v>0</v>
      </c>
      <c r="AV197" s="68">
        <v>0</v>
      </c>
      <c r="AW197" s="71">
        <f t="shared" si="196"/>
        <v>0</v>
      </c>
      <c r="AX197" s="67">
        <v>0</v>
      </c>
      <c r="AY197" s="68">
        <v>0</v>
      </c>
      <c r="AZ197" s="68">
        <v>0</v>
      </c>
      <c r="BA197" s="71">
        <f t="shared" si="197"/>
        <v>0</v>
      </c>
      <c r="BB197" s="67">
        <v>0</v>
      </c>
      <c r="BC197" s="68">
        <v>0</v>
      </c>
      <c r="BD197" s="68">
        <v>0</v>
      </c>
      <c r="BE197" s="71">
        <f t="shared" si="198"/>
        <v>0</v>
      </c>
      <c r="BF197" s="68">
        <v>0</v>
      </c>
      <c r="BG197" s="68">
        <v>0</v>
      </c>
      <c r="BH197" s="68">
        <v>0</v>
      </c>
      <c r="BI197" s="71">
        <f t="shared" si="199"/>
        <v>0</v>
      </c>
      <c r="BJ197" s="68">
        <v>0</v>
      </c>
      <c r="BK197" s="68">
        <v>0</v>
      </c>
      <c r="BL197" s="68">
        <v>0</v>
      </c>
      <c r="BM197" s="71">
        <f t="shared" si="200"/>
        <v>0</v>
      </c>
      <c r="BN197" s="68">
        <v>0</v>
      </c>
      <c r="BO197" s="68">
        <v>0</v>
      </c>
      <c r="BP197" s="68">
        <v>0</v>
      </c>
      <c r="BQ197" s="71">
        <f t="shared" si="201"/>
        <v>0</v>
      </c>
      <c r="BR197" s="68">
        <v>0</v>
      </c>
      <c r="BS197" s="68">
        <v>0</v>
      </c>
      <c r="BT197" s="68">
        <v>0</v>
      </c>
      <c r="BU197" s="71">
        <f t="shared" si="202"/>
        <v>0</v>
      </c>
      <c r="BV197" s="68">
        <v>0</v>
      </c>
      <c r="BW197" s="68">
        <v>0</v>
      </c>
      <c r="BX197" s="68">
        <v>0</v>
      </c>
      <c r="BY197" s="71">
        <f t="shared" si="203"/>
        <v>0</v>
      </c>
      <c r="BZ197" s="68">
        <v>0</v>
      </c>
      <c r="CA197" s="68">
        <v>0</v>
      </c>
      <c r="CB197" s="68">
        <v>0</v>
      </c>
      <c r="CC197" s="71">
        <f t="shared" si="204"/>
        <v>0</v>
      </c>
      <c r="CD197" s="68">
        <v>0</v>
      </c>
      <c r="CE197" s="68">
        <v>0</v>
      </c>
      <c r="CF197" s="68">
        <v>0</v>
      </c>
      <c r="CG197" s="71">
        <f t="shared" si="205"/>
        <v>0</v>
      </c>
      <c r="CH197" s="68">
        <v>0</v>
      </c>
      <c r="CI197" s="68">
        <v>0</v>
      </c>
      <c r="CJ197" s="68">
        <v>0</v>
      </c>
      <c r="CK197" s="71">
        <f t="shared" si="206"/>
        <v>0</v>
      </c>
      <c r="CL197" s="67">
        <v>0</v>
      </c>
      <c r="CM197" s="68">
        <v>0</v>
      </c>
      <c r="CN197" s="68">
        <v>0</v>
      </c>
      <c r="CO197" s="71">
        <f t="shared" si="207"/>
        <v>0</v>
      </c>
      <c r="CP197" s="68">
        <v>0</v>
      </c>
      <c r="CQ197" s="68">
        <v>0</v>
      </c>
      <c r="CR197" s="68">
        <v>0</v>
      </c>
      <c r="CS197" s="71">
        <f t="shared" si="208"/>
        <v>0</v>
      </c>
      <c r="CT197" s="68">
        <v>0</v>
      </c>
      <c r="CU197" s="68">
        <v>0</v>
      </c>
      <c r="CV197" s="68">
        <v>0</v>
      </c>
      <c r="CW197" s="71">
        <f t="shared" si="209"/>
        <v>0</v>
      </c>
      <c r="CX197" s="68">
        <v>3763</v>
      </c>
      <c r="CY197" s="68">
        <v>2560</v>
      </c>
      <c r="CZ197" s="68">
        <v>347</v>
      </c>
      <c r="DA197" s="71">
        <f t="shared" si="210"/>
        <v>2907</v>
      </c>
      <c r="DB197" s="68">
        <v>0</v>
      </c>
      <c r="DC197" s="68">
        <v>0</v>
      </c>
      <c r="DD197" s="68">
        <v>0</v>
      </c>
      <c r="DE197" s="71">
        <f t="shared" si="211"/>
        <v>0</v>
      </c>
      <c r="DF197" s="68">
        <v>0</v>
      </c>
      <c r="DG197" s="68">
        <v>0</v>
      </c>
      <c r="DH197" s="68">
        <v>0</v>
      </c>
      <c r="DI197" s="68">
        <f t="shared" si="212"/>
        <v>0</v>
      </c>
      <c r="DJ197" s="68">
        <v>0</v>
      </c>
      <c r="DK197" s="68">
        <v>0</v>
      </c>
      <c r="DL197" s="68">
        <v>0</v>
      </c>
      <c r="DM197" s="71">
        <f t="shared" si="185"/>
        <v>0</v>
      </c>
      <c r="DN197" s="68">
        <v>0</v>
      </c>
      <c r="DO197" s="68">
        <v>0</v>
      </c>
      <c r="DP197" s="68">
        <v>0</v>
      </c>
      <c r="DQ197" s="71">
        <f t="shared" si="213"/>
        <v>0</v>
      </c>
      <c r="DR197" s="68">
        <v>0</v>
      </c>
      <c r="DS197" s="68">
        <v>0</v>
      </c>
      <c r="DT197" s="68">
        <v>0</v>
      </c>
      <c r="DU197" s="71">
        <f t="shared" si="214"/>
        <v>0</v>
      </c>
      <c r="DV197" s="68">
        <v>13094</v>
      </c>
      <c r="DW197" s="68">
        <v>11132</v>
      </c>
      <c r="DX197" s="68">
        <v>2166</v>
      </c>
      <c r="DY197" s="71">
        <f t="shared" si="215"/>
        <v>13298</v>
      </c>
      <c r="DZ197" s="68">
        <v>0</v>
      </c>
      <c r="EA197" s="68">
        <v>0</v>
      </c>
      <c r="EB197" s="68">
        <v>0</v>
      </c>
      <c r="EC197" s="71">
        <f t="shared" si="216"/>
        <v>0</v>
      </c>
      <c r="ED197" s="68">
        <v>0</v>
      </c>
      <c r="EE197" s="68">
        <v>0</v>
      </c>
      <c r="EF197" s="68">
        <v>0</v>
      </c>
      <c r="EG197" s="68">
        <f t="shared" si="217"/>
        <v>0</v>
      </c>
      <c r="EH197" s="68">
        <v>0</v>
      </c>
      <c r="EI197" s="68">
        <v>0</v>
      </c>
      <c r="EJ197" s="68">
        <v>0</v>
      </c>
      <c r="EK197" s="71">
        <f t="shared" si="186"/>
        <v>0</v>
      </c>
      <c r="EL197" s="68">
        <v>0</v>
      </c>
      <c r="EM197" s="68">
        <v>0</v>
      </c>
      <c r="EN197" s="68">
        <v>0</v>
      </c>
      <c r="EO197" s="71">
        <f t="shared" si="218"/>
        <v>0</v>
      </c>
      <c r="EP197" s="68">
        <v>44</v>
      </c>
      <c r="EQ197" s="68">
        <v>43</v>
      </c>
      <c r="ER197" s="68">
        <v>0</v>
      </c>
      <c r="ES197" s="71">
        <f t="shared" si="219"/>
        <v>43</v>
      </c>
      <c r="ET197" s="68">
        <v>0</v>
      </c>
      <c r="EU197" s="68">
        <v>0</v>
      </c>
      <c r="EV197" s="68">
        <v>0</v>
      </c>
      <c r="EW197" s="71">
        <f t="shared" si="220"/>
        <v>0</v>
      </c>
      <c r="EX197" s="67">
        <v>0</v>
      </c>
      <c r="EY197" s="68">
        <v>0</v>
      </c>
      <c r="EZ197" s="68">
        <v>0</v>
      </c>
      <c r="FA197" s="71">
        <f t="shared" si="221"/>
        <v>0</v>
      </c>
      <c r="FB197" s="68">
        <v>0</v>
      </c>
      <c r="FC197" s="68">
        <v>0</v>
      </c>
      <c r="FD197" s="68">
        <v>0</v>
      </c>
      <c r="FE197" s="71">
        <f t="shared" si="222"/>
        <v>0</v>
      </c>
      <c r="FF197" s="67">
        <v>0</v>
      </c>
      <c r="FG197" s="68">
        <v>0</v>
      </c>
      <c r="FH197" s="68">
        <v>0</v>
      </c>
      <c r="FI197" s="71">
        <f t="shared" si="223"/>
        <v>0</v>
      </c>
      <c r="FJ197" s="68">
        <v>0</v>
      </c>
      <c r="FK197" s="68">
        <v>0</v>
      </c>
      <c r="FL197" s="68">
        <v>0</v>
      </c>
      <c r="FM197" s="71">
        <f t="shared" si="187"/>
        <v>0</v>
      </c>
      <c r="FN197" s="68">
        <v>0</v>
      </c>
      <c r="FO197" s="68">
        <v>0</v>
      </c>
      <c r="FP197" s="68">
        <v>0</v>
      </c>
      <c r="FQ197" s="71">
        <f t="shared" si="224"/>
        <v>0</v>
      </c>
      <c r="FR197" s="68">
        <v>0</v>
      </c>
      <c r="FS197" s="68">
        <v>0</v>
      </c>
      <c r="FT197" s="68">
        <v>0</v>
      </c>
      <c r="FU197" s="71">
        <f t="shared" si="225"/>
        <v>0</v>
      </c>
      <c r="FV197" s="68">
        <v>7016</v>
      </c>
      <c r="FW197" s="68">
        <v>884</v>
      </c>
      <c r="FX197" s="68">
        <v>4269</v>
      </c>
      <c r="FY197" s="71">
        <f t="shared" si="226"/>
        <v>5153</v>
      </c>
      <c r="FZ197" s="68">
        <v>0</v>
      </c>
      <c r="GA197" s="68">
        <v>0</v>
      </c>
      <c r="GB197" s="68">
        <v>0</v>
      </c>
      <c r="GC197" s="71">
        <f t="shared" si="227"/>
        <v>0</v>
      </c>
      <c r="GD197" s="82">
        <v>0</v>
      </c>
      <c r="GE197" s="83">
        <v>0</v>
      </c>
      <c r="GF197" s="83">
        <v>0</v>
      </c>
      <c r="GG197" s="84">
        <f t="shared" si="228"/>
        <v>0</v>
      </c>
      <c r="GH197" s="68">
        <f t="shared" si="229"/>
        <v>67193</v>
      </c>
      <c r="GI197" s="68">
        <f t="shared" si="229"/>
        <v>36491</v>
      </c>
      <c r="GJ197" s="68">
        <f t="shared" si="229"/>
        <v>28501</v>
      </c>
      <c r="GK197" s="71">
        <f t="shared" si="229"/>
        <v>64992</v>
      </c>
    </row>
    <row r="198" spans="1:193">
      <c r="A198" s="28">
        <v>42917</v>
      </c>
      <c r="B198" s="67">
        <v>0</v>
      </c>
      <c r="C198" s="68">
        <v>0</v>
      </c>
      <c r="D198" s="68">
        <v>0</v>
      </c>
      <c r="E198" s="71">
        <f t="shared" si="183"/>
        <v>0</v>
      </c>
      <c r="F198" s="68">
        <v>3548</v>
      </c>
      <c r="G198" s="68">
        <v>3223</v>
      </c>
      <c r="H198" s="68">
        <v>179</v>
      </c>
      <c r="I198" s="71">
        <f t="shared" si="188"/>
        <v>3402</v>
      </c>
      <c r="J198" s="68">
        <v>0</v>
      </c>
      <c r="K198" s="68">
        <v>0</v>
      </c>
      <c r="L198" s="68">
        <v>0</v>
      </c>
      <c r="M198" s="68">
        <f t="shared" si="184"/>
        <v>0</v>
      </c>
      <c r="N198" s="68">
        <v>45254</v>
      </c>
      <c r="O198" s="68">
        <v>21582</v>
      </c>
      <c r="P198" s="68">
        <v>20649</v>
      </c>
      <c r="Q198" s="71">
        <f t="shared" si="189"/>
        <v>42231</v>
      </c>
      <c r="R198" s="68"/>
      <c r="S198" s="68"/>
      <c r="T198" s="68"/>
      <c r="U198" s="71"/>
      <c r="V198" s="67">
        <v>0</v>
      </c>
      <c r="W198" s="68">
        <v>0</v>
      </c>
      <c r="X198" s="68">
        <v>0</v>
      </c>
      <c r="Y198" s="71">
        <f t="shared" si="190"/>
        <v>0</v>
      </c>
      <c r="Z198" s="67">
        <v>0</v>
      </c>
      <c r="AA198" s="68">
        <v>0</v>
      </c>
      <c r="AB198" s="68">
        <v>0</v>
      </c>
      <c r="AC198" s="71">
        <f t="shared" si="191"/>
        <v>0</v>
      </c>
      <c r="AD198" s="68">
        <v>0</v>
      </c>
      <c r="AE198" s="68">
        <v>0</v>
      </c>
      <c r="AF198" s="68">
        <v>0</v>
      </c>
      <c r="AG198" s="71">
        <f t="shared" si="192"/>
        <v>0</v>
      </c>
      <c r="AH198" s="68">
        <v>0</v>
      </c>
      <c r="AI198" s="68">
        <v>0</v>
      </c>
      <c r="AJ198" s="68">
        <v>0</v>
      </c>
      <c r="AK198" s="71">
        <f t="shared" si="193"/>
        <v>0</v>
      </c>
      <c r="AL198" s="67">
        <v>0</v>
      </c>
      <c r="AM198" s="68">
        <v>0</v>
      </c>
      <c r="AN198" s="68">
        <v>0</v>
      </c>
      <c r="AO198" s="71">
        <f t="shared" si="194"/>
        <v>0</v>
      </c>
      <c r="AP198" s="67">
        <v>252</v>
      </c>
      <c r="AQ198" s="68">
        <v>0</v>
      </c>
      <c r="AR198" s="68">
        <v>98</v>
      </c>
      <c r="AS198" s="71">
        <f t="shared" si="195"/>
        <v>98</v>
      </c>
      <c r="AT198" s="67">
        <v>0</v>
      </c>
      <c r="AU198" s="68">
        <v>0</v>
      </c>
      <c r="AV198" s="68">
        <v>0</v>
      </c>
      <c r="AW198" s="71">
        <f t="shared" si="196"/>
        <v>0</v>
      </c>
      <c r="AX198" s="67">
        <v>0</v>
      </c>
      <c r="AY198" s="68">
        <v>0</v>
      </c>
      <c r="AZ198" s="68">
        <v>0</v>
      </c>
      <c r="BA198" s="71">
        <f t="shared" si="197"/>
        <v>0</v>
      </c>
      <c r="BB198" s="67">
        <v>0</v>
      </c>
      <c r="BC198" s="68">
        <v>0</v>
      </c>
      <c r="BD198" s="68">
        <v>0</v>
      </c>
      <c r="BE198" s="71">
        <f t="shared" si="198"/>
        <v>0</v>
      </c>
      <c r="BF198" s="68">
        <v>0</v>
      </c>
      <c r="BG198" s="68">
        <v>0</v>
      </c>
      <c r="BH198" s="68">
        <v>0</v>
      </c>
      <c r="BI198" s="71">
        <f t="shared" si="199"/>
        <v>0</v>
      </c>
      <c r="BJ198" s="68">
        <v>0</v>
      </c>
      <c r="BK198" s="68">
        <v>0</v>
      </c>
      <c r="BL198" s="68">
        <v>0</v>
      </c>
      <c r="BM198" s="71">
        <f t="shared" si="200"/>
        <v>0</v>
      </c>
      <c r="BN198" s="68">
        <v>0</v>
      </c>
      <c r="BO198" s="68">
        <v>0</v>
      </c>
      <c r="BP198" s="68">
        <v>0</v>
      </c>
      <c r="BQ198" s="71">
        <f t="shared" si="201"/>
        <v>0</v>
      </c>
      <c r="BR198" s="68">
        <v>0</v>
      </c>
      <c r="BS198" s="68">
        <v>0</v>
      </c>
      <c r="BT198" s="68">
        <v>0</v>
      </c>
      <c r="BU198" s="71">
        <f t="shared" si="202"/>
        <v>0</v>
      </c>
      <c r="BV198" s="68">
        <v>0</v>
      </c>
      <c r="BW198" s="68">
        <v>0</v>
      </c>
      <c r="BX198" s="68">
        <v>0</v>
      </c>
      <c r="BY198" s="71">
        <f t="shared" si="203"/>
        <v>0</v>
      </c>
      <c r="BZ198" s="68">
        <v>0</v>
      </c>
      <c r="CA198" s="68">
        <v>0</v>
      </c>
      <c r="CB198" s="68">
        <v>0</v>
      </c>
      <c r="CC198" s="71">
        <f t="shared" si="204"/>
        <v>0</v>
      </c>
      <c r="CD198" s="68">
        <v>0</v>
      </c>
      <c r="CE198" s="68">
        <v>0</v>
      </c>
      <c r="CF198" s="68">
        <v>0</v>
      </c>
      <c r="CG198" s="71">
        <f t="shared" si="205"/>
        <v>0</v>
      </c>
      <c r="CH198" s="68">
        <v>0</v>
      </c>
      <c r="CI198" s="68">
        <v>0</v>
      </c>
      <c r="CJ198" s="68">
        <v>0</v>
      </c>
      <c r="CK198" s="71">
        <f t="shared" si="206"/>
        <v>0</v>
      </c>
      <c r="CL198" s="67">
        <v>0</v>
      </c>
      <c r="CM198" s="68">
        <v>0</v>
      </c>
      <c r="CN198" s="68">
        <v>0</v>
      </c>
      <c r="CO198" s="71">
        <f t="shared" si="207"/>
        <v>0</v>
      </c>
      <c r="CP198" s="68">
        <v>0</v>
      </c>
      <c r="CQ198" s="68">
        <v>0</v>
      </c>
      <c r="CR198" s="68">
        <v>0</v>
      </c>
      <c r="CS198" s="71">
        <f t="shared" si="208"/>
        <v>0</v>
      </c>
      <c r="CT198" s="68">
        <v>0</v>
      </c>
      <c r="CU198" s="68">
        <v>0</v>
      </c>
      <c r="CV198" s="68">
        <v>0</v>
      </c>
      <c r="CW198" s="71">
        <f t="shared" si="209"/>
        <v>0</v>
      </c>
      <c r="CX198" s="68">
        <v>4335</v>
      </c>
      <c r="CY198" s="68">
        <v>3777</v>
      </c>
      <c r="CZ198" s="68">
        <v>373</v>
      </c>
      <c r="DA198" s="71">
        <f t="shared" si="210"/>
        <v>4150</v>
      </c>
      <c r="DB198" s="68">
        <v>0</v>
      </c>
      <c r="DC198" s="68">
        <v>0</v>
      </c>
      <c r="DD198" s="68">
        <v>0</v>
      </c>
      <c r="DE198" s="71">
        <f t="shared" si="211"/>
        <v>0</v>
      </c>
      <c r="DF198" s="68">
        <v>0</v>
      </c>
      <c r="DG198" s="68">
        <v>0</v>
      </c>
      <c r="DH198" s="68">
        <v>0</v>
      </c>
      <c r="DI198" s="68">
        <f t="shared" si="212"/>
        <v>0</v>
      </c>
      <c r="DJ198" s="68">
        <v>0</v>
      </c>
      <c r="DK198" s="68">
        <v>0</v>
      </c>
      <c r="DL198" s="68">
        <v>0</v>
      </c>
      <c r="DM198" s="71">
        <f t="shared" si="185"/>
        <v>0</v>
      </c>
      <c r="DN198" s="68">
        <v>0</v>
      </c>
      <c r="DO198" s="68">
        <v>0</v>
      </c>
      <c r="DP198" s="68">
        <v>0</v>
      </c>
      <c r="DQ198" s="71">
        <f t="shared" si="213"/>
        <v>0</v>
      </c>
      <c r="DR198" s="68">
        <v>0</v>
      </c>
      <c r="DS198" s="68">
        <v>0</v>
      </c>
      <c r="DT198" s="68">
        <v>0</v>
      </c>
      <c r="DU198" s="71">
        <f t="shared" si="214"/>
        <v>0</v>
      </c>
      <c r="DV198" s="68">
        <v>13773</v>
      </c>
      <c r="DW198" s="68">
        <v>11825</v>
      </c>
      <c r="DX198" s="68">
        <v>1772</v>
      </c>
      <c r="DY198" s="71">
        <f t="shared" si="215"/>
        <v>13597</v>
      </c>
      <c r="DZ198" s="68">
        <v>0</v>
      </c>
      <c r="EA198" s="68">
        <v>0</v>
      </c>
      <c r="EB198" s="68">
        <v>0</v>
      </c>
      <c r="EC198" s="71">
        <f t="shared" si="216"/>
        <v>0</v>
      </c>
      <c r="ED198" s="68">
        <v>0</v>
      </c>
      <c r="EE198" s="68">
        <v>0</v>
      </c>
      <c r="EF198" s="68">
        <v>0</v>
      </c>
      <c r="EG198" s="68">
        <f t="shared" si="217"/>
        <v>0</v>
      </c>
      <c r="EH198" s="68">
        <v>0</v>
      </c>
      <c r="EI198" s="68">
        <v>0</v>
      </c>
      <c r="EJ198" s="68">
        <v>0</v>
      </c>
      <c r="EK198" s="71">
        <f t="shared" si="186"/>
        <v>0</v>
      </c>
      <c r="EL198" s="68">
        <v>0</v>
      </c>
      <c r="EM198" s="68">
        <v>0</v>
      </c>
      <c r="EN198" s="68">
        <v>0</v>
      </c>
      <c r="EO198" s="71">
        <f t="shared" si="218"/>
        <v>0</v>
      </c>
      <c r="EP198" s="68">
        <v>48</v>
      </c>
      <c r="EQ198" s="68">
        <v>36</v>
      </c>
      <c r="ER198" s="68">
        <v>0</v>
      </c>
      <c r="ES198" s="71">
        <f t="shared" si="219"/>
        <v>36</v>
      </c>
      <c r="ET198" s="68">
        <v>0</v>
      </c>
      <c r="EU198" s="68">
        <v>0</v>
      </c>
      <c r="EV198" s="68">
        <v>0</v>
      </c>
      <c r="EW198" s="71">
        <f t="shared" si="220"/>
        <v>0</v>
      </c>
      <c r="EX198" s="67">
        <v>0</v>
      </c>
      <c r="EY198" s="68">
        <v>0</v>
      </c>
      <c r="EZ198" s="68">
        <v>0</v>
      </c>
      <c r="FA198" s="71">
        <f t="shared" si="221"/>
        <v>0</v>
      </c>
      <c r="FB198" s="68">
        <v>0</v>
      </c>
      <c r="FC198" s="68">
        <v>0</v>
      </c>
      <c r="FD198" s="68">
        <v>0</v>
      </c>
      <c r="FE198" s="71">
        <f t="shared" si="222"/>
        <v>0</v>
      </c>
      <c r="FF198" s="67">
        <v>0</v>
      </c>
      <c r="FG198" s="68">
        <v>0</v>
      </c>
      <c r="FH198" s="68">
        <v>0</v>
      </c>
      <c r="FI198" s="71">
        <f t="shared" si="223"/>
        <v>0</v>
      </c>
      <c r="FJ198" s="68">
        <v>0</v>
      </c>
      <c r="FK198" s="68">
        <v>0</v>
      </c>
      <c r="FL198" s="68">
        <v>0</v>
      </c>
      <c r="FM198" s="71">
        <f t="shared" si="187"/>
        <v>0</v>
      </c>
      <c r="FN198" s="68">
        <v>0</v>
      </c>
      <c r="FO198" s="68">
        <v>0</v>
      </c>
      <c r="FP198" s="68">
        <v>0</v>
      </c>
      <c r="FQ198" s="71">
        <f t="shared" si="224"/>
        <v>0</v>
      </c>
      <c r="FR198" s="68">
        <v>0</v>
      </c>
      <c r="FS198" s="68">
        <v>0</v>
      </c>
      <c r="FT198" s="68">
        <v>0</v>
      </c>
      <c r="FU198" s="71">
        <f t="shared" si="225"/>
        <v>0</v>
      </c>
      <c r="FV198" s="68">
        <v>7261</v>
      </c>
      <c r="FW198" s="68">
        <v>818</v>
      </c>
      <c r="FX198" s="68">
        <v>7017</v>
      </c>
      <c r="FY198" s="71">
        <f t="shared" si="226"/>
        <v>7835</v>
      </c>
      <c r="FZ198" s="68">
        <v>0</v>
      </c>
      <c r="GA198" s="68">
        <v>0</v>
      </c>
      <c r="GB198" s="68">
        <v>0</v>
      </c>
      <c r="GC198" s="71">
        <f t="shared" si="227"/>
        <v>0</v>
      </c>
      <c r="GD198" s="82">
        <v>0</v>
      </c>
      <c r="GE198" s="83">
        <v>0</v>
      </c>
      <c r="GF198" s="83">
        <v>0</v>
      </c>
      <c r="GG198" s="84">
        <f t="shared" si="228"/>
        <v>0</v>
      </c>
      <c r="GH198" s="68">
        <f t="shared" si="229"/>
        <v>74471</v>
      </c>
      <c r="GI198" s="68">
        <f t="shared" si="229"/>
        <v>41261</v>
      </c>
      <c r="GJ198" s="68">
        <f t="shared" si="229"/>
        <v>30088</v>
      </c>
      <c r="GK198" s="71">
        <f t="shared" si="229"/>
        <v>71349</v>
      </c>
    </row>
    <row r="199" spans="1:193">
      <c r="A199" s="28">
        <v>42948</v>
      </c>
      <c r="B199" s="67">
        <v>0</v>
      </c>
      <c r="C199" s="68">
        <v>0</v>
      </c>
      <c r="D199" s="68">
        <v>0</v>
      </c>
      <c r="E199" s="71">
        <f t="shared" si="183"/>
        <v>0</v>
      </c>
      <c r="F199" s="68">
        <v>3997</v>
      </c>
      <c r="G199" s="68">
        <v>3862</v>
      </c>
      <c r="H199" s="68">
        <v>161</v>
      </c>
      <c r="I199" s="71">
        <f t="shared" si="188"/>
        <v>4023</v>
      </c>
      <c r="J199" s="68">
        <v>0</v>
      </c>
      <c r="K199" s="68">
        <v>0</v>
      </c>
      <c r="L199" s="68">
        <v>0</v>
      </c>
      <c r="M199" s="68">
        <f t="shared" si="184"/>
        <v>0</v>
      </c>
      <c r="N199" s="68">
        <v>48156</v>
      </c>
      <c r="O199" s="68">
        <v>28995</v>
      </c>
      <c r="P199" s="68">
        <v>22025</v>
      </c>
      <c r="Q199" s="71">
        <f t="shared" si="189"/>
        <v>51020</v>
      </c>
      <c r="R199" s="68"/>
      <c r="S199" s="68"/>
      <c r="T199" s="68"/>
      <c r="U199" s="71"/>
      <c r="V199" s="67">
        <v>0</v>
      </c>
      <c r="W199" s="68">
        <v>0</v>
      </c>
      <c r="X199" s="68">
        <v>0</v>
      </c>
      <c r="Y199" s="71">
        <f t="shared" si="190"/>
        <v>0</v>
      </c>
      <c r="Z199" s="67">
        <v>0</v>
      </c>
      <c r="AA199" s="68">
        <v>0</v>
      </c>
      <c r="AB199" s="68">
        <v>0</v>
      </c>
      <c r="AC199" s="71">
        <f t="shared" si="191"/>
        <v>0</v>
      </c>
      <c r="AD199" s="68">
        <v>0</v>
      </c>
      <c r="AE199" s="68">
        <v>0</v>
      </c>
      <c r="AF199" s="68">
        <v>0</v>
      </c>
      <c r="AG199" s="71">
        <f t="shared" si="192"/>
        <v>0</v>
      </c>
      <c r="AH199" s="68">
        <v>0</v>
      </c>
      <c r="AI199" s="68">
        <v>0</v>
      </c>
      <c r="AJ199" s="68">
        <v>0</v>
      </c>
      <c r="AK199" s="71">
        <f t="shared" si="193"/>
        <v>0</v>
      </c>
      <c r="AL199" s="67">
        <v>0</v>
      </c>
      <c r="AM199" s="68">
        <v>0</v>
      </c>
      <c r="AN199" s="68">
        <v>0</v>
      </c>
      <c r="AO199" s="71">
        <f t="shared" si="194"/>
        <v>0</v>
      </c>
      <c r="AP199" s="67">
        <v>300</v>
      </c>
      <c r="AQ199" s="68">
        <v>0</v>
      </c>
      <c r="AR199" s="68">
        <v>322</v>
      </c>
      <c r="AS199" s="71">
        <f t="shared" si="195"/>
        <v>322</v>
      </c>
      <c r="AT199" s="67">
        <v>0</v>
      </c>
      <c r="AU199" s="68">
        <v>0</v>
      </c>
      <c r="AV199" s="68">
        <v>0</v>
      </c>
      <c r="AW199" s="71">
        <f t="shared" si="196"/>
        <v>0</v>
      </c>
      <c r="AX199" s="67">
        <v>0</v>
      </c>
      <c r="AY199" s="68">
        <v>0</v>
      </c>
      <c r="AZ199" s="68">
        <v>0</v>
      </c>
      <c r="BA199" s="71">
        <f t="shared" si="197"/>
        <v>0</v>
      </c>
      <c r="BB199" s="67">
        <v>0</v>
      </c>
      <c r="BC199" s="68">
        <v>0</v>
      </c>
      <c r="BD199" s="68">
        <v>0</v>
      </c>
      <c r="BE199" s="71">
        <f t="shared" si="198"/>
        <v>0</v>
      </c>
      <c r="BF199" s="68">
        <v>0</v>
      </c>
      <c r="BG199" s="68">
        <v>0</v>
      </c>
      <c r="BH199" s="68">
        <v>0</v>
      </c>
      <c r="BI199" s="71">
        <f t="shared" si="199"/>
        <v>0</v>
      </c>
      <c r="BJ199" s="68">
        <v>0</v>
      </c>
      <c r="BK199" s="68">
        <v>0</v>
      </c>
      <c r="BL199" s="68">
        <v>0</v>
      </c>
      <c r="BM199" s="71">
        <f t="shared" si="200"/>
        <v>0</v>
      </c>
      <c r="BN199" s="68">
        <v>0</v>
      </c>
      <c r="BO199" s="68">
        <v>0</v>
      </c>
      <c r="BP199" s="68">
        <v>0</v>
      </c>
      <c r="BQ199" s="71">
        <f t="shared" si="201"/>
        <v>0</v>
      </c>
      <c r="BR199" s="68">
        <v>0</v>
      </c>
      <c r="BS199" s="68">
        <v>0</v>
      </c>
      <c r="BT199" s="68">
        <v>0</v>
      </c>
      <c r="BU199" s="71">
        <f t="shared" si="202"/>
        <v>0</v>
      </c>
      <c r="BV199" s="68">
        <v>0</v>
      </c>
      <c r="BW199" s="68">
        <v>0</v>
      </c>
      <c r="BX199" s="68">
        <v>0</v>
      </c>
      <c r="BY199" s="71">
        <f t="shared" si="203"/>
        <v>0</v>
      </c>
      <c r="BZ199" s="68">
        <v>0</v>
      </c>
      <c r="CA199" s="68">
        <v>0</v>
      </c>
      <c r="CB199" s="68">
        <v>0</v>
      </c>
      <c r="CC199" s="71">
        <f t="shared" si="204"/>
        <v>0</v>
      </c>
      <c r="CD199" s="68">
        <v>0</v>
      </c>
      <c r="CE199" s="68">
        <v>0</v>
      </c>
      <c r="CF199" s="68">
        <v>0</v>
      </c>
      <c r="CG199" s="71">
        <f t="shared" si="205"/>
        <v>0</v>
      </c>
      <c r="CH199" s="68">
        <v>0</v>
      </c>
      <c r="CI199" s="68">
        <v>0</v>
      </c>
      <c r="CJ199" s="68">
        <v>0</v>
      </c>
      <c r="CK199" s="71">
        <f t="shared" si="206"/>
        <v>0</v>
      </c>
      <c r="CL199" s="67">
        <v>0</v>
      </c>
      <c r="CM199" s="68">
        <v>0</v>
      </c>
      <c r="CN199" s="68">
        <v>0</v>
      </c>
      <c r="CO199" s="71">
        <f t="shared" si="207"/>
        <v>0</v>
      </c>
      <c r="CP199" s="68">
        <v>0</v>
      </c>
      <c r="CQ199" s="68">
        <v>0</v>
      </c>
      <c r="CR199" s="68">
        <v>0</v>
      </c>
      <c r="CS199" s="71">
        <f t="shared" si="208"/>
        <v>0</v>
      </c>
      <c r="CT199" s="68">
        <v>0</v>
      </c>
      <c r="CU199" s="68">
        <v>0</v>
      </c>
      <c r="CV199" s="68">
        <v>0</v>
      </c>
      <c r="CW199" s="71">
        <f t="shared" si="209"/>
        <v>0</v>
      </c>
      <c r="CX199" s="68">
        <v>4776</v>
      </c>
      <c r="CY199" s="68">
        <v>3906</v>
      </c>
      <c r="CZ199" s="68">
        <v>331</v>
      </c>
      <c r="DA199" s="71">
        <f t="shared" si="210"/>
        <v>4237</v>
      </c>
      <c r="DB199" s="68">
        <v>0</v>
      </c>
      <c r="DC199" s="68">
        <v>0</v>
      </c>
      <c r="DD199" s="68">
        <v>0</v>
      </c>
      <c r="DE199" s="71">
        <f t="shared" si="211"/>
        <v>0</v>
      </c>
      <c r="DF199" s="68">
        <v>0</v>
      </c>
      <c r="DG199" s="68">
        <v>0</v>
      </c>
      <c r="DH199" s="68">
        <v>0</v>
      </c>
      <c r="DI199" s="68">
        <f t="shared" si="212"/>
        <v>0</v>
      </c>
      <c r="DJ199" s="68">
        <v>0</v>
      </c>
      <c r="DK199" s="68">
        <v>0</v>
      </c>
      <c r="DL199" s="68">
        <v>0</v>
      </c>
      <c r="DM199" s="71">
        <f t="shared" si="185"/>
        <v>0</v>
      </c>
      <c r="DN199" s="68">
        <v>0</v>
      </c>
      <c r="DO199" s="68">
        <v>0</v>
      </c>
      <c r="DP199" s="68">
        <v>0</v>
      </c>
      <c r="DQ199" s="71">
        <f t="shared" si="213"/>
        <v>0</v>
      </c>
      <c r="DR199" s="68">
        <v>0</v>
      </c>
      <c r="DS199" s="68">
        <v>0</v>
      </c>
      <c r="DT199" s="68">
        <v>0</v>
      </c>
      <c r="DU199" s="71">
        <f t="shared" si="214"/>
        <v>0</v>
      </c>
      <c r="DV199" s="68">
        <v>15435</v>
      </c>
      <c r="DW199" s="68">
        <v>13044</v>
      </c>
      <c r="DX199" s="68">
        <v>1991</v>
      </c>
      <c r="DY199" s="71">
        <f t="shared" si="215"/>
        <v>15035</v>
      </c>
      <c r="DZ199" s="68">
        <v>0</v>
      </c>
      <c r="EA199" s="68">
        <v>0</v>
      </c>
      <c r="EB199" s="68">
        <v>0</v>
      </c>
      <c r="EC199" s="71">
        <f t="shared" si="216"/>
        <v>0</v>
      </c>
      <c r="ED199" s="68">
        <v>0</v>
      </c>
      <c r="EE199" s="68">
        <v>0</v>
      </c>
      <c r="EF199" s="68">
        <v>0</v>
      </c>
      <c r="EG199" s="68">
        <f t="shared" si="217"/>
        <v>0</v>
      </c>
      <c r="EH199" s="68">
        <v>0</v>
      </c>
      <c r="EI199" s="68">
        <v>0</v>
      </c>
      <c r="EJ199" s="68">
        <v>0</v>
      </c>
      <c r="EK199" s="71">
        <f t="shared" si="186"/>
        <v>0</v>
      </c>
      <c r="EL199" s="68">
        <v>0</v>
      </c>
      <c r="EM199" s="68">
        <v>0</v>
      </c>
      <c r="EN199" s="68">
        <v>0</v>
      </c>
      <c r="EO199" s="71">
        <f t="shared" si="218"/>
        <v>0</v>
      </c>
      <c r="EP199" s="68">
        <v>249</v>
      </c>
      <c r="EQ199" s="68">
        <v>229</v>
      </c>
      <c r="ER199" s="68">
        <v>0</v>
      </c>
      <c r="ES199" s="71">
        <f t="shared" si="219"/>
        <v>229</v>
      </c>
      <c r="ET199" s="68">
        <v>0</v>
      </c>
      <c r="EU199" s="68">
        <v>0</v>
      </c>
      <c r="EV199" s="68">
        <v>0</v>
      </c>
      <c r="EW199" s="71">
        <f t="shared" si="220"/>
        <v>0</v>
      </c>
      <c r="EX199" s="67">
        <v>0</v>
      </c>
      <c r="EY199" s="68">
        <v>0</v>
      </c>
      <c r="EZ199" s="68">
        <v>0</v>
      </c>
      <c r="FA199" s="71">
        <f t="shared" si="221"/>
        <v>0</v>
      </c>
      <c r="FB199" s="68">
        <v>0</v>
      </c>
      <c r="FC199" s="68">
        <v>0</v>
      </c>
      <c r="FD199" s="68">
        <v>0</v>
      </c>
      <c r="FE199" s="71">
        <f t="shared" si="222"/>
        <v>0</v>
      </c>
      <c r="FF199" s="67">
        <v>0</v>
      </c>
      <c r="FG199" s="68">
        <v>0</v>
      </c>
      <c r="FH199" s="68">
        <v>0</v>
      </c>
      <c r="FI199" s="71">
        <f t="shared" si="223"/>
        <v>0</v>
      </c>
      <c r="FJ199" s="68">
        <v>0</v>
      </c>
      <c r="FK199" s="68">
        <v>0</v>
      </c>
      <c r="FL199" s="68">
        <v>0</v>
      </c>
      <c r="FM199" s="71">
        <f t="shared" si="187"/>
        <v>0</v>
      </c>
      <c r="FN199" s="68">
        <v>0</v>
      </c>
      <c r="FO199" s="68">
        <v>0</v>
      </c>
      <c r="FP199" s="68">
        <v>0</v>
      </c>
      <c r="FQ199" s="71">
        <f t="shared" si="224"/>
        <v>0</v>
      </c>
      <c r="FR199" s="68">
        <v>0</v>
      </c>
      <c r="FS199" s="68">
        <v>0</v>
      </c>
      <c r="FT199" s="68">
        <v>0</v>
      </c>
      <c r="FU199" s="71">
        <f t="shared" si="225"/>
        <v>0</v>
      </c>
      <c r="FV199" s="68">
        <v>7950</v>
      </c>
      <c r="FW199" s="68">
        <v>1415</v>
      </c>
      <c r="FX199" s="68">
        <v>7002</v>
      </c>
      <c r="FY199" s="71">
        <f t="shared" si="226"/>
        <v>8417</v>
      </c>
      <c r="FZ199" s="68">
        <v>0</v>
      </c>
      <c r="GA199" s="68">
        <v>0</v>
      </c>
      <c r="GB199" s="68">
        <v>0</v>
      </c>
      <c r="GC199" s="71">
        <f t="shared" si="227"/>
        <v>0</v>
      </c>
      <c r="GD199" s="82">
        <v>0</v>
      </c>
      <c r="GE199" s="83">
        <v>0</v>
      </c>
      <c r="GF199" s="83">
        <v>0</v>
      </c>
      <c r="GG199" s="84">
        <f t="shared" si="228"/>
        <v>0</v>
      </c>
      <c r="GH199" s="68">
        <f t="shared" si="229"/>
        <v>80863</v>
      </c>
      <c r="GI199" s="68">
        <f t="shared" si="229"/>
        <v>51451</v>
      </c>
      <c r="GJ199" s="68">
        <f t="shared" si="229"/>
        <v>31832</v>
      </c>
      <c r="GK199" s="71">
        <f t="shared" si="229"/>
        <v>83283</v>
      </c>
    </row>
    <row r="200" spans="1:193">
      <c r="A200" s="28">
        <v>42979</v>
      </c>
      <c r="B200" s="67">
        <v>0</v>
      </c>
      <c r="C200" s="68">
        <v>0</v>
      </c>
      <c r="D200" s="68">
        <v>0</v>
      </c>
      <c r="E200" s="71">
        <f t="shared" si="183"/>
        <v>0</v>
      </c>
      <c r="F200" s="68">
        <v>4709</v>
      </c>
      <c r="G200" s="68">
        <v>4410</v>
      </c>
      <c r="H200" s="68">
        <v>389</v>
      </c>
      <c r="I200" s="71">
        <f t="shared" si="188"/>
        <v>4799</v>
      </c>
      <c r="J200" s="68">
        <v>0</v>
      </c>
      <c r="K200" s="68">
        <v>0</v>
      </c>
      <c r="L200" s="68">
        <v>0</v>
      </c>
      <c r="M200" s="68">
        <f t="shared" si="184"/>
        <v>0</v>
      </c>
      <c r="N200" s="68">
        <v>57262</v>
      </c>
      <c r="O200" s="68">
        <v>34361</v>
      </c>
      <c r="P200" s="68">
        <v>24521</v>
      </c>
      <c r="Q200" s="71">
        <f t="shared" si="189"/>
        <v>58882</v>
      </c>
      <c r="R200" s="68"/>
      <c r="S200" s="68"/>
      <c r="T200" s="68"/>
      <c r="U200" s="71"/>
      <c r="V200" s="67">
        <v>0</v>
      </c>
      <c r="W200" s="68">
        <v>0</v>
      </c>
      <c r="X200" s="68">
        <v>0</v>
      </c>
      <c r="Y200" s="71">
        <f t="shared" si="190"/>
        <v>0</v>
      </c>
      <c r="Z200" s="67">
        <v>0</v>
      </c>
      <c r="AA200" s="68">
        <v>0</v>
      </c>
      <c r="AB200" s="68">
        <v>0</v>
      </c>
      <c r="AC200" s="71">
        <f t="shared" si="191"/>
        <v>0</v>
      </c>
      <c r="AD200" s="68">
        <v>0</v>
      </c>
      <c r="AE200" s="68">
        <v>0</v>
      </c>
      <c r="AF200" s="68">
        <v>0</v>
      </c>
      <c r="AG200" s="71">
        <f t="shared" si="192"/>
        <v>0</v>
      </c>
      <c r="AH200" s="68">
        <v>0</v>
      </c>
      <c r="AI200" s="68">
        <v>0</v>
      </c>
      <c r="AJ200" s="68">
        <v>0</v>
      </c>
      <c r="AK200" s="71">
        <f t="shared" si="193"/>
        <v>0</v>
      </c>
      <c r="AL200" s="67">
        <v>0</v>
      </c>
      <c r="AM200" s="68">
        <v>0</v>
      </c>
      <c r="AN200" s="68">
        <v>0</v>
      </c>
      <c r="AO200" s="71">
        <f t="shared" si="194"/>
        <v>0</v>
      </c>
      <c r="AP200" s="67">
        <v>168</v>
      </c>
      <c r="AQ200" s="68">
        <v>0</v>
      </c>
      <c r="AR200" s="68">
        <v>280</v>
      </c>
      <c r="AS200" s="71">
        <f t="shared" si="195"/>
        <v>280</v>
      </c>
      <c r="AT200" s="67">
        <v>0</v>
      </c>
      <c r="AU200" s="68">
        <v>0</v>
      </c>
      <c r="AV200" s="68">
        <v>0</v>
      </c>
      <c r="AW200" s="71">
        <f t="shared" si="196"/>
        <v>0</v>
      </c>
      <c r="AX200" s="67">
        <v>0</v>
      </c>
      <c r="AY200" s="68">
        <v>0</v>
      </c>
      <c r="AZ200" s="68">
        <v>0</v>
      </c>
      <c r="BA200" s="71">
        <f t="shared" si="197"/>
        <v>0</v>
      </c>
      <c r="BB200" s="67">
        <v>0</v>
      </c>
      <c r="BC200" s="68">
        <v>0</v>
      </c>
      <c r="BD200" s="68">
        <v>0</v>
      </c>
      <c r="BE200" s="71">
        <f t="shared" si="198"/>
        <v>0</v>
      </c>
      <c r="BF200" s="68">
        <v>0</v>
      </c>
      <c r="BG200" s="68">
        <v>0</v>
      </c>
      <c r="BH200" s="68">
        <v>0</v>
      </c>
      <c r="BI200" s="71">
        <f t="shared" si="199"/>
        <v>0</v>
      </c>
      <c r="BJ200" s="68">
        <v>0</v>
      </c>
      <c r="BK200" s="68">
        <v>0</v>
      </c>
      <c r="BL200" s="68">
        <v>0</v>
      </c>
      <c r="BM200" s="71">
        <f t="shared" si="200"/>
        <v>0</v>
      </c>
      <c r="BN200" s="68">
        <v>0</v>
      </c>
      <c r="BO200" s="68">
        <v>0</v>
      </c>
      <c r="BP200" s="68">
        <v>0</v>
      </c>
      <c r="BQ200" s="71">
        <f t="shared" si="201"/>
        <v>0</v>
      </c>
      <c r="BR200" s="68">
        <v>0</v>
      </c>
      <c r="BS200" s="68">
        <v>0</v>
      </c>
      <c r="BT200" s="68">
        <v>0</v>
      </c>
      <c r="BU200" s="71">
        <f t="shared" si="202"/>
        <v>0</v>
      </c>
      <c r="BV200" s="68">
        <v>0</v>
      </c>
      <c r="BW200" s="68">
        <v>0</v>
      </c>
      <c r="BX200" s="68">
        <v>0</v>
      </c>
      <c r="BY200" s="71">
        <f t="shared" si="203"/>
        <v>0</v>
      </c>
      <c r="BZ200" s="68">
        <v>0</v>
      </c>
      <c r="CA200" s="68">
        <v>0</v>
      </c>
      <c r="CB200" s="68">
        <v>0</v>
      </c>
      <c r="CC200" s="71">
        <f t="shared" si="204"/>
        <v>0</v>
      </c>
      <c r="CD200" s="68">
        <v>0</v>
      </c>
      <c r="CE200" s="68">
        <v>0</v>
      </c>
      <c r="CF200" s="68">
        <v>0</v>
      </c>
      <c r="CG200" s="71">
        <f t="shared" si="205"/>
        <v>0</v>
      </c>
      <c r="CH200" s="68">
        <v>0</v>
      </c>
      <c r="CI200" s="68">
        <v>0</v>
      </c>
      <c r="CJ200" s="68">
        <v>0</v>
      </c>
      <c r="CK200" s="71">
        <f t="shared" si="206"/>
        <v>0</v>
      </c>
      <c r="CL200" s="67">
        <v>0</v>
      </c>
      <c r="CM200" s="68">
        <v>0</v>
      </c>
      <c r="CN200" s="68">
        <v>0</v>
      </c>
      <c r="CO200" s="71">
        <f t="shared" si="207"/>
        <v>0</v>
      </c>
      <c r="CP200" s="68">
        <v>0</v>
      </c>
      <c r="CQ200" s="68">
        <v>0</v>
      </c>
      <c r="CR200" s="68">
        <v>0</v>
      </c>
      <c r="CS200" s="71">
        <f t="shared" si="208"/>
        <v>0</v>
      </c>
      <c r="CT200" s="68">
        <v>0</v>
      </c>
      <c r="CU200" s="68">
        <v>0</v>
      </c>
      <c r="CV200" s="68">
        <v>0</v>
      </c>
      <c r="CW200" s="71">
        <f t="shared" si="209"/>
        <v>0</v>
      </c>
      <c r="CX200" s="68">
        <v>5764</v>
      </c>
      <c r="CY200" s="68">
        <v>5928</v>
      </c>
      <c r="CZ200" s="68">
        <v>291</v>
      </c>
      <c r="DA200" s="71">
        <f t="shared" si="210"/>
        <v>6219</v>
      </c>
      <c r="DB200" s="68">
        <v>0</v>
      </c>
      <c r="DC200" s="68">
        <v>0</v>
      </c>
      <c r="DD200" s="68">
        <v>0</v>
      </c>
      <c r="DE200" s="71">
        <f t="shared" si="211"/>
        <v>0</v>
      </c>
      <c r="DF200" s="68">
        <v>0</v>
      </c>
      <c r="DG200" s="68">
        <v>0</v>
      </c>
      <c r="DH200" s="68">
        <v>0</v>
      </c>
      <c r="DI200" s="68">
        <f t="shared" si="212"/>
        <v>0</v>
      </c>
      <c r="DJ200" s="68">
        <v>0</v>
      </c>
      <c r="DK200" s="68">
        <v>0</v>
      </c>
      <c r="DL200" s="68">
        <v>0</v>
      </c>
      <c r="DM200" s="71">
        <f t="shared" si="185"/>
        <v>0</v>
      </c>
      <c r="DN200" s="68">
        <v>0</v>
      </c>
      <c r="DO200" s="68">
        <v>0</v>
      </c>
      <c r="DP200" s="68">
        <v>0</v>
      </c>
      <c r="DQ200" s="71">
        <f t="shared" si="213"/>
        <v>0</v>
      </c>
      <c r="DR200" s="68">
        <v>0</v>
      </c>
      <c r="DS200" s="68">
        <v>0</v>
      </c>
      <c r="DT200" s="68">
        <v>0</v>
      </c>
      <c r="DU200" s="71">
        <f t="shared" si="214"/>
        <v>0</v>
      </c>
      <c r="DV200" s="68">
        <v>16695</v>
      </c>
      <c r="DW200" s="68">
        <v>15221</v>
      </c>
      <c r="DX200" s="68">
        <v>2273</v>
      </c>
      <c r="DY200" s="71">
        <f t="shared" si="215"/>
        <v>17494</v>
      </c>
      <c r="DZ200" s="68">
        <v>0</v>
      </c>
      <c r="EA200" s="68">
        <v>0</v>
      </c>
      <c r="EB200" s="68">
        <v>0</v>
      </c>
      <c r="EC200" s="71">
        <f t="shared" si="216"/>
        <v>0</v>
      </c>
      <c r="ED200" s="68">
        <v>0</v>
      </c>
      <c r="EE200" s="68">
        <v>0</v>
      </c>
      <c r="EF200" s="68">
        <v>0</v>
      </c>
      <c r="EG200" s="68">
        <f t="shared" si="217"/>
        <v>0</v>
      </c>
      <c r="EH200" s="68">
        <v>0</v>
      </c>
      <c r="EI200" s="68">
        <v>0</v>
      </c>
      <c r="EJ200" s="68">
        <v>0</v>
      </c>
      <c r="EK200" s="71">
        <f t="shared" si="186"/>
        <v>0</v>
      </c>
      <c r="EL200" s="68">
        <v>0</v>
      </c>
      <c r="EM200" s="68">
        <v>0</v>
      </c>
      <c r="EN200" s="68">
        <v>0</v>
      </c>
      <c r="EO200" s="71">
        <f t="shared" si="218"/>
        <v>0</v>
      </c>
      <c r="EP200" s="68">
        <v>163</v>
      </c>
      <c r="EQ200" s="68">
        <v>221</v>
      </c>
      <c r="ER200" s="68">
        <v>0</v>
      </c>
      <c r="ES200" s="71">
        <f t="shared" si="219"/>
        <v>221</v>
      </c>
      <c r="ET200" s="68">
        <v>0</v>
      </c>
      <c r="EU200" s="68">
        <v>0</v>
      </c>
      <c r="EV200" s="68">
        <v>0</v>
      </c>
      <c r="EW200" s="71">
        <f t="shared" si="220"/>
        <v>0</v>
      </c>
      <c r="EX200" s="67">
        <v>0</v>
      </c>
      <c r="EY200" s="68">
        <v>0</v>
      </c>
      <c r="EZ200" s="68">
        <v>0</v>
      </c>
      <c r="FA200" s="71">
        <f t="shared" si="221"/>
        <v>0</v>
      </c>
      <c r="FB200" s="68">
        <v>0</v>
      </c>
      <c r="FC200" s="68">
        <v>0</v>
      </c>
      <c r="FD200" s="68">
        <v>0</v>
      </c>
      <c r="FE200" s="71">
        <f t="shared" si="222"/>
        <v>0</v>
      </c>
      <c r="FF200" s="67">
        <v>0</v>
      </c>
      <c r="FG200" s="68">
        <v>0</v>
      </c>
      <c r="FH200" s="68">
        <v>0</v>
      </c>
      <c r="FI200" s="71">
        <f t="shared" si="223"/>
        <v>0</v>
      </c>
      <c r="FJ200" s="68">
        <v>0</v>
      </c>
      <c r="FK200" s="68">
        <v>0</v>
      </c>
      <c r="FL200" s="68">
        <v>0</v>
      </c>
      <c r="FM200" s="71">
        <f t="shared" si="187"/>
        <v>0</v>
      </c>
      <c r="FN200" s="68">
        <v>0</v>
      </c>
      <c r="FO200" s="68">
        <v>0</v>
      </c>
      <c r="FP200" s="68">
        <v>0</v>
      </c>
      <c r="FQ200" s="71">
        <f t="shared" si="224"/>
        <v>0</v>
      </c>
      <c r="FR200" s="68">
        <v>0</v>
      </c>
      <c r="FS200" s="68">
        <v>0</v>
      </c>
      <c r="FT200" s="68">
        <v>0</v>
      </c>
      <c r="FU200" s="71">
        <f t="shared" si="225"/>
        <v>0</v>
      </c>
      <c r="FV200" s="68">
        <v>8510</v>
      </c>
      <c r="FW200" s="68">
        <v>1719</v>
      </c>
      <c r="FX200" s="68">
        <v>7277</v>
      </c>
      <c r="FY200" s="71">
        <f t="shared" si="226"/>
        <v>8996</v>
      </c>
      <c r="FZ200" s="68">
        <v>0</v>
      </c>
      <c r="GA200" s="68">
        <v>0</v>
      </c>
      <c r="GB200" s="68">
        <v>0</v>
      </c>
      <c r="GC200" s="71">
        <f t="shared" si="227"/>
        <v>0</v>
      </c>
      <c r="GD200" s="82">
        <v>0</v>
      </c>
      <c r="GE200" s="83">
        <v>0</v>
      </c>
      <c r="GF200" s="83">
        <v>0</v>
      </c>
      <c r="GG200" s="84">
        <f t="shared" si="228"/>
        <v>0</v>
      </c>
      <c r="GH200" s="68">
        <f t="shared" si="229"/>
        <v>93271</v>
      </c>
      <c r="GI200" s="68">
        <f t="shared" si="229"/>
        <v>61860</v>
      </c>
      <c r="GJ200" s="68">
        <f t="shared" si="229"/>
        <v>35031</v>
      </c>
      <c r="GK200" s="71">
        <f t="shared" si="229"/>
        <v>96891</v>
      </c>
    </row>
    <row r="201" spans="1:193">
      <c r="A201" s="28">
        <v>43009</v>
      </c>
      <c r="B201" s="67">
        <v>0</v>
      </c>
      <c r="C201" s="68">
        <v>0</v>
      </c>
      <c r="D201" s="68">
        <v>0</v>
      </c>
      <c r="E201" s="71">
        <f t="shared" si="183"/>
        <v>0</v>
      </c>
      <c r="F201" s="68">
        <v>3886</v>
      </c>
      <c r="G201" s="68">
        <v>3132</v>
      </c>
      <c r="H201" s="68">
        <v>345</v>
      </c>
      <c r="I201" s="71">
        <f t="shared" si="188"/>
        <v>3477</v>
      </c>
      <c r="J201" s="68">
        <v>0</v>
      </c>
      <c r="K201" s="68">
        <v>0</v>
      </c>
      <c r="L201" s="68">
        <v>0</v>
      </c>
      <c r="M201" s="68">
        <f t="shared" si="184"/>
        <v>0</v>
      </c>
      <c r="N201" s="68">
        <v>55594</v>
      </c>
      <c r="O201" s="68">
        <v>35657</v>
      </c>
      <c r="P201" s="68">
        <v>20897</v>
      </c>
      <c r="Q201" s="71">
        <f t="shared" si="189"/>
        <v>56554</v>
      </c>
      <c r="R201" s="68"/>
      <c r="S201" s="68"/>
      <c r="T201" s="68"/>
      <c r="U201" s="71"/>
      <c r="V201" s="67">
        <v>0</v>
      </c>
      <c r="W201" s="68">
        <v>0</v>
      </c>
      <c r="X201" s="68">
        <v>0</v>
      </c>
      <c r="Y201" s="71">
        <f t="shared" si="190"/>
        <v>0</v>
      </c>
      <c r="Z201" s="67">
        <v>0</v>
      </c>
      <c r="AA201" s="68">
        <v>0</v>
      </c>
      <c r="AB201" s="68">
        <v>0</v>
      </c>
      <c r="AC201" s="71">
        <f t="shared" si="191"/>
        <v>0</v>
      </c>
      <c r="AD201" s="68">
        <v>0</v>
      </c>
      <c r="AE201" s="68">
        <v>0</v>
      </c>
      <c r="AF201" s="68">
        <v>0</v>
      </c>
      <c r="AG201" s="71">
        <f t="shared" si="192"/>
        <v>0</v>
      </c>
      <c r="AH201" s="68">
        <v>0</v>
      </c>
      <c r="AI201" s="68">
        <v>0</v>
      </c>
      <c r="AJ201" s="68">
        <v>0</v>
      </c>
      <c r="AK201" s="71">
        <f t="shared" si="193"/>
        <v>0</v>
      </c>
      <c r="AL201" s="67">
        <v>0</v>
      </c>
      <c r="AM201" s="68">
        <v>0</v>
      </c>
      <c r="AN201" s="68">
        <v>0</v>
      </c>
      <c r="AO201" s="71">
        <f t="shared" si="194"/>
        <v>0</v>
      </c>
      <c r="AP201" s="67">
        <v>100</v>
      </c>
      <c r="AQ201" s="68">
        <v>0</v>
      </c>
      <c r="AR201" s="68">
        <v>98</v>
      </c>
      <c r="AS201" s="71">
        <f t="shared" si="195"/>
        <v>98</v>
      </c>
      <c r="AT201" s="67">
        <v>0</v>
      </c>
      <c r="AU201" s="68">
        <v>0</v>
      </c>
      <c r="AV201" s="68">
        <v>0</v>
      </c>
      <c r="AW201" s="71">
        <f t="shared" si="196"/>
        <v>0</v>
      </c>
      <c r="AX201" s="67">
        <v>0</v>
      </c>
      <c r="AY201" s="68">
        <v>0</v>
      </c>
      <c r="AZ201" s="68">
        <v>0</v>
      </c>
      <c r="BA201" s="71">
        <f t="shared" si="197"/>
        <v>0</v>
      </c>
      <c r="BB201" s="67">
        <v>0</v>
      </c>
      <c r="BC201" s="68">
        <v>0</v>
      </c>
      <c r="BD201" s="68">
        <v>0</v>
      </c>
      <c r="BE201" s="71">
        <f t="shared" si="198"/>
        <v>0</v>
      </c>
      <c r="BF201" s="68">
        <v>0</v>
      </c>
      <c r="BG201" s="68">
        <v>0</v>
      </c>
      <c r="BH201" s="68">
        <v>0</v>
      </c>
      <c r="BI201" s="71">
        <f t="shared" si="199"/>
        <v>0</v>
      </c>
      <c r="BJ201" s="68">
        <v>0</v>
      </c>
      <c r="BK201" s="68">
        <v>0</v>
      </c>
      <c r="BL201" s="68">
        <v>0</v>
      </c>
      <c r="BM201" s="71">
        <f t="shared" si="200"/>
        <v>0</v>
      </c>
      <c r="BN201" s="68">
        <v>0</v>
      </c>
      <c r="BO201" s="68">
        <v>0</v>
      </c>
      <c r="BP201" s="68">
        <v>0</v>
      </c>
      <c r="BQ201" s="71">
        <f t="shared" si="201"/>
        <v>0</v>
      </c>
      <c r="BR201" s="68">
        <v>0</v>
      </c>
      <c r="BS201" s="68">
        <v>0</v>
      </c>
      <c r="BT201" s="68">
        <v>0</v>
      </c>
      <c r="BU201" s="71">
        <f t="shared" si="202"/>
        <v>0</v>
      </c>
      <c r="BV201" s="68">
        <v>0</v>
      </c>
      <c r="BW201" s="68">
        <v>0</v>
      </c>
      <c r="BX201" s="68">
        <v>0</v>
      </c>
      <c r="BY201" s="71">
        <f t="shared" si="203"/>
        <v>0</v>
      </c>
      <c r="BZ201" s="68">
        <v>0</v>
      </c>
      <c r="CA201" s="68">
        <v>0</v>
      </c>
      <c r="CB201" s="68">
        <v>0</v>
      </c>
      <c r="CC201" s="71">
        <f t="shared" si="204"/>
        <v>0</v>
      </c>
      <c r="CD201" s="68">
        <v>0</v>
      </c>
      <c r="CE201" s="68">
        <v>0</v>
      </c>
      <c r="CF201" s="68">
        <v>0</v>
      </c>
      <c r="CG201" s="71">
        <f t="shared" si="205"/>
        <v>0</v>
      </c>
      <c r="CH201" s="68">
        <v>0</v>
      </c>
      <c r="CI201" s="68">
        <v>0</v>
      </c>
      <c r="CJ201" s="68">
        <v>0</v>
      </c>
      <c r="CK201" s="71">
        <f t="shared" si="206"/>
        <v>0</v>
      </c>
      <c r="CL201" s="67">
        <v>0</v>
      </c>
      <c r="CM201" s="68">
        <v>0</v>
      </c>
      <c r="CN201" s="68">
        <v>0</v>
      </c>
      <c r="CO201" s="71">
        <f t="shared" si="207"/>
        <v>0</v>
      </c>
      <c r="CP201" s="68">
        <v>0</v>
      </c>
      <c r="CQ201" s="68">
        <v>0</v>
      </c>
      <c r="CR201" s="68">
        <v>0</v>
      </c>
      <c r="CS201" s="71">
        <f t="shared" si="208"/>
        <v>0</v>
      </c>
      <c r="CT201" s="68">
        <v>0</v>
      </c>
      <c r="CU201" s="68">
        <v>0</v>
      </c>
      <c r="CV201" s="68">
        <v>0</v>
      </c>
      <c r="CW201" s="71">
        <f t="shared" si="209"/>
        <v>0</v>
      </c>
      <c r="CX201" s="68">
        <v>5751</v>
      </c>
      <c r="CY201" s="68">
        <v>6126</v>
      </c>
      <c r="CZ201" s="68">
        <v>436</v>
      </c>
      <c r="DA201" s="71">
        <f t="shared" si="210"/>
        <v>6562</v>
      </c>
      <c r="DB201" s="68">
        <v>0</v>
      </c>
      <c r="DC201" s="68">
        <v>0</v>
      </c>
      <c r="DD201" s="68">
        <v>0</v>
      </c>
      <c r="DE201" s="71">
        <f t="shared" si="211"/>
        <v>0</v>
      </c>
      <c r="DF201" s="68">
        <v>0</v>
      </c>
      <c r="DG201" s="68">
        <v>0</v>
      </c>
      <c r="DH201" s="68">
        <v>0</v>
      </c>
      <c r="DI201" s="68">
        <f t="shared" si="212"/>
        <v>0</v>
      </c>
      <c r="DJ201" s="68">
        <v>0</v>
      </c>
      <c r="DK201" s="68">
        <v>0</v>
      </c>
      <c r="DL201" s="68">
        <v>0</v>
      </c>
      <c r="DM201" s="71">
        <f t="shared" si="185"/>
        <v>0</v>
      </c>
      <c r="DN201" s="68">
        <v>0</v>
      </c>
      <c r="DO201" s="68">
        <v>0</v>
      </c>
      <c r="DP201" s="68">
        <v>0</v>
      </c>
      <c r="DQ201" s="71">
        <f t="shared" si="213"/>
        <v>0</v>
      </c>
      <c r="DR201" s="68">
        <v>0</v>
      </c>
      <c r="DS201" s="68">
        <v>0</v>
      </c>
      <c r="DT201" s="68">
        <v>0</v>
      </c>
      <c r="DU201" s="71">
        <f t="shared" si="214"/>
        <v>0</v>
      </c>
      <c r="DV201" s="68">
        <v>17217</v>
      </c>
      <c r="DW201" s="68">
        <v>15051</v>
      </c>
      <c r="DX201" s="68">
        <v>1725</v>
      </c>
      <c r="DY201" s="71">
        <f t="shared" si="215"/>
        <v>16776</v>
      </c>
      <c r="DZ201" s="68">
        <v>0</v>
      </c>
      <c r="EA201" s="68">
        <v>0</v>
      </c>
      <c r="EB201" s="68">
        <v>0</v>
      </c>
      <c r="EC201" s="71">
        <f t="shared" si="216"/>
        <v>0</v>
      </c>
      <c r="ED201" s="68">
        <v>0</v>
      </c>
      <c r="EE201" s="68">
        <v>0</v>
      </c>
      <c r="EF201" s="68">
        <v>0</v>
      </c>
      <c r="EG201" s="68">
        <f t="shared" si="217"/>
        <v>0</v>
      </c>
      <c r="EH201" s="68">
        <v>0</v>
      </c>
      <c r="EI201" s="68">
        <v>0</v>
      </c>
      <c r="EJ201" s="68">
        <v>0</v>
      </c>
      <c r="EK201" s="71">
        <f t="shared" si="186"/>
        <v>0</v>
      </c>
      <c r="EL201" s="68">
        <v>0</v>
      </c>
      <c r="EM201" s="68">
        <v>0</v>
      </c>
      <c r="EN201" s="68">
        <v>0</v>
      </c>
      <c r="EO201" s="71">
        <f t="shared" si="218"/>
        <v>0</v>
      </c>
      <c r="EP201" s="68">
        <v>59</v>
      </c>
      <c r="EQ201" s="68">
        <v>0</v>
      </c>
      <c r="ER201" s="68">
        <v>0</v>
      </c>
      <c r="ES201" s="71">
        <f t="shared" si="219"/>
        <v>0</v>
      </c>
      <c r="ET201" s="68">
        <v>0</v>
      </c>
      <c r="EU201" s="68">
        <v>0</v>
      </c>
      <c r="EV201" s="68">
        <v>0</v>
      </c>
      <c r="EW201" s="71">
        <f t="shared" si="220"/>
        <v>0</v>
      </c>
      <c r="EX201" s="67">
        <v>0</v>
      </c>
      <c r="EY201" s="68">
        <v>0</v>
      </c>
      <c r="EZ201" s="68">
        <v>0</v>
      </c>
      <c r="FA201" s="71">
        <f t="shared" si="221"/>
        <v>0</v>
      </c>
      <c r="FB201" s="68">
        <v>0</v>
      </c>
      <c r="FC201" s="68">
        <v>0</v>
      </c>
      <c r="FD201" s="68">
        <v>0</v>
      </c>
      <c r="FE201" s="71">
        <f t="shared" si="222"/>
        <v>0</v>
      </c>
      <c r="FF201" s="67">
        <v>0</v>
      </c>
      <c r="FG201" s="68">
        <v>0</v>
      </c>
      <c r="FH201" s="68">
        <v>0</v>
      </c>
      <c r="FI201" s="71">
        <f t="shared" si="223"/>
        <v>0</v>
      </c>
      <c r="FJ201" s="68">
        <v>0</v>
      </c>
      <c r="FK201" s="68">
        <v>0</v>
      </c>
      <c r="FL201" s="68">
        <v>0</v>
      </c>
      <c r="FM201" s="71">
        <f t="shared" si="187"/>
        <v>0</v>
      </c>
      <c r="FN201" s="68">
        <v>0</v>
      </c>
      <c r="FO201" s="68">
        <v>0</v>
      </c>
      <c r="FP201" s="68">
        <v>0</v>
      </c>
      <c r="FQ201" s="71">
        <f t="shared" si="224"/>
        <v>0</v>
      </c>
      <c r="FR201" s="68">
        <v>0</v>
      </c>
      <c r="FS201" s="68">
        <v>0</v>
      </c>
      <c r="FT201" s="68">
        <v>0</v>
      </c>
      <c r="FU201" s="71">
        <f t="shared" si="225"/>
        <v>0</v>
      </c>
      <c r="FV201" s="68">
        <v>8562</v>
      </c>
      <c r="FW201" s="68">
        <v>1602</v>
      </c>
      <c r="FX201" s="68">
        <v>7445</v>
      </c>
      <c r="FY201" s="71">
        <f t="shared" si="226"/>
        <v>9047</v>
      </c>
      <c r="FZ201" s="68">
        <v>0</v>
      </c>
      <c r="GA201" s="68">
        <v>0</v>
      </c>
      <c r="GB201" s="68">
        <v>0</v>
      </c>
      <c r="GC201" s="71">
        <f t="shared" si="227"/>
        <v>0</v>
      </c>
      <c r="GD201" s="82">
        <v>0</v>
      </c>
      <c r="GE201" s="83">
        <v>0</v>
      </c>
      <c r="GF201" s="83">
        <v>0</v>
      </c>
      <c r="GG201" s="84">
        <f t="shared" si="228"/>
        <v>0</v>
      </c>
      <c r="GH201" s="68">
        <f t="shared" si="229"/>
        <v>91169</v>
      </c>
      <c r="GI201" s="68">
        <f t="shared" si="229"/>
        <v>61568</v>
      </c>
      <c r="GJ201" s="68">
        <f t="shared" si="229"/>
        <v>30946</v>
      </c>
      <c r="GK201" s="71">
        <f t="shared" si="229"/>
        <v>92514</v>
      </c>
    </row>
    <row r="202" spans="1:193">
      <c r="A202" s="28">
        <v>43040</v>
      </c>
      <c r="B202" s="67">
        <v>0</v>
      </c>
      <c r="C202" s="68">
        <v>0</v>
      </c>
      <c r="D202" s="68">
        <v>0</v>
      </c>
      <c r="E202" s="71">
        <f t="shared" si="183"/>
        <v>0</v>
      </c>
      <c r="F202" s="68">
        <v>3301</v>
      </c>
      <c r="G202" s="68">
        <v>3405</v>
      </c>
      <c r="H202" s="68">
        <v>150</v>
      </c>
      <c r="I202" s="71">
        <f t="shared" si="188"/>
        <v>3555</v>
      </c>
      <c r="J202" s="68">
        <v>0</v>
      </c>
      <c r="K202" s="68">
        <v>0</v>
      </c>
      <c r="L202" s="68">
        <v>0</v>
      </c>
      <c r="M202" s="68">
        <f t="shared" si="184"/>
        <v>0</v>
      </c>
      <c r="N202" s="68">
        <v>62541</v>
      </c>
      <c r="O202" s="68">
        <v>37887</v>
      </c>
      <c r="P202" s="68">
        <v>24541</v>
      </c>
      <c r="Q202" s="71">
        <f t="shared" si="189"/>
        <v>62428</v>
      </c>
      <c r="R202" s="68"/>
      <c r="S202" s="68"/>
      <c r="T202" s="68"/>
      <c r="U202" s="71"/>
      <c r="V202" s="67">
        <v>0</v>
      </c>
      <c r="W202" s="68">
        <v>0</v>
      </c>
      <c r="X202" s="68">
        <v>0</v>
      </c>
      <c r="Y202" s="71">
        <f t="shared" si="190"/>
        <v>0</v>
      </c>
      <c r="Z202" s="67">
        <v>0</v>
      </c>
      <c r="AA202" s="68">
        <v>0</v>
      </c>
      <c r="AB202" s="68">
        <v>0</v>
      </c>
      <c r="AC202" s="71">
        <f t="shared" si="191"/>
        <v>0</v>
      </c>
      <c r="AD202" s="68">
        <v>0</v>
      </c>
      <c r="AE202" s="68">
        <v>0</v>
      </c>
      <c r="AF202" s="68">
        <v>0</v>
      </c>
      <c r="AG202" s="71">
        <f t="shared" si="192"/>
        <v>0</v>
      </c>
      <c r="AH202" s="68">
        <v>0</v>
      </c>
      <c r="AI202" s="68">
        <v>0</v>
      </c>
      <c r="AJ202" s="68">
        <v>0</v>
      </c>
      <c r="AK202" s="71">
        <f t="shared" si="193"/>
        <v>0</v>
      </c>
      <c r="AL202" s="67">
        <v>0</v>
      </c>
      <c r="AM202" s="68">
        <v>0</v>
      </c>
      <c r="AN202" s="68">
        <v>0</v>
      </c>
      <c r="AO202" s="71">
        <f t="shared" si="194"/>
        <v>0</v>
      </c>
      <c r="AP202" s="67">
        <v>0</v>
      </c>
      <c r="AQ202" s="68">
        <v>0</v>
      </c>
      <c r="AR202" s="68">
        <v>42</v>
      </c>
      <c r="AS202" s="71">
        <f t="shared" si="195"/>
        <v>42</v>
      </c>
      <c r="AT202" s="67">
        <v>0</v>
      </c>
      <c r="AU202" s="68">
        <v>0</v>
      </c>
      <c r="AV202" s="68">
        <v>0</v>
      </c>
      <c r="AW202" s="71">
        <f t="shared" si="196"/>
        <v>0</v>
      </c>
      <c r="AX202" s="67">
        <v>0</v>
      </c>
      <c r="AY202" s="68">
        <v>0</v>
      </c>
      <c r="AZ202" s="68">
        <v>0</v>
      </c>
      <c r="BA202" s="71">
        <f t="shared" si="197"/>
        <v>0</v>
      </c>
      <c r="BB202" s="67">
        <v>0</v>
      </c>
      <c r="BC202" s="68">
        <v>0</v>
      </c>
      <c r="BD202" s="68">
        <v>0</v>
      </c>
      <c r="BE202" s="71">
        <f t="shared" si="198"/>
        <v>0</v>
      </c>
      <c r="BF202" s="68">
        <v>0</v>
      </c>
      <c r="BG202" s="68">
        <v>0</v>
      </c>
      <c r="BH202" s="68">
        <v>0</v>
      </c>
      <c r="BI202" s="71">
        <f t="shared" si="199"/>
        <v>0</v>
      </c>
      <c r="BJ202" s="68">
        <v>0</v>
      </c>
      <c r="BK202" s="68">
        <v>0</v>
      </c>
      <c r="BL202" s="68">
        <v>0</v>
      </c>
      <c r="BM202" s="71">
        <f t="shared" si="200"/>
        <v>0</v>
      </c>
      <c r="BN202" s="68">
        <v>0</v>
      </c>
      <c r="BO202" s="68">
        <v>0</v>
      </c>
      <c r="BP202" s="68">
        <v>0</v>
      </c>
      <c r="BQ202" s="71">
        <f t="shared" si="201"/>
        <v>0</v>
      </c>
      <c r="BR202" s="68">
        <v>0</v>
      </c>
      <c r="BS202" s="68">
        <v>0</v>
      </c>
      <c r="BT202" s="68">
        <v>0</v>
      </c>
      <c r="BU202" s="71">
        <f t="shared" si="202"/>
        <v>0</v>
      </c>
      <c r="BV202" s="68">
        <v>0</v>
      </c>
      <c r="BW202" s="68">
        <v>0</v>
      </c>
      <c r="BX202" s="68">
        <v>0</v>
      </c>
      <c r="BY202" s="71">
        <f t="shared" si="203"/>
        <v>0</v>
      </c>
      <c r="BZ202" s="68">
        <v>0</v>
      </c>
      <c r="CA202" s="68">
        <v>0</v>
      </c>
      <c r="CB202" s="68">
        <v>0</v>
      </c>
      <c r="CC202" s="71">
        <f t="shared" si="204"/>
        <v>0</v>
      </c>
      <c r="CD202" s="68">
        <v>0</v>
      </c>
      <c r="CE202" s="68">
        <v>0</v>
      </c>
      <c r="CF202" s="68">
        <v>0</v>
      </c>
      <c r="CG202" s="71">
        <f t="shared" si="205"/>
        <v>0</v>
      </c>
      <c r="CH202" s="68">
        <v>0</v>
      </c>
      <c r="CI202" s="68">
        <v>0</v>
      </c>
      <c r="CJ202" s="68">
        <v>0</v>
      </c>
      <c r="CK202" s="71">
        <f t="shared" si="206"/>
        <v>0</v>
      </c>
      <c r="CL202" s="67">
        <v>0</v>
      </c>
      <c r="CM202" s="68">
        <v>0</v>
      </c>
      <c r="CN202" s="68">
        <v>0</v>
      </c>
      <c r="CO202" s="71">
        <f t="shared" si="207"/>
        <v>0</v>
      </c>
      <c r="CP202" s="68">
        <v>0</v>
      </c>
      <c r="CQ202" s="68">
        <v>0</v>
      </c>
      <c r="CR202" s="68">
        <v>0</v>
      </c>
      <c r="CS202" s="71">
        <f t="shared" si="208"/>
        <v>0</v>
      </c>
      <c r="CT202" s="68">
        <v>0</v>
      </c>
      <c r="CU202" s="68">
        <v>0</v>
      </c>
      <c r="CV202" s="68">
        <v>0</v>
      </c>
      <c r="CW202" s="71">
        <f t="shared" si="209"/>
        <v>0</v>
      </c>
      <c r="CX202" s="68">
        <v>5129</v>
      </c>
      <c r="CY202" s="68">
        <v>4455</v>
      </c>
      <c r="CZ202" s="68">
        <v>280</v>
      </c>
      <c r="DA202" s="71">
        <f t="shared" si="210"/>
        <v>4735</v>
      </c>
      <c r="DB202" s="68">
        <v>0</v>
      </c>
      <c r="DC202" s="68">
        <v>0</v>
      </c>
      <c r="DD202" s="68">
        <v>0</v>
      </c>
      <c r="DE202" s="71">
        <f t="shared" si="211"/>
        <v>0</v>
      </c>
      <c r="DF202" s="68">
        <v>0</v>
      </c>
      <c r="DG202" s="68">
        <v>0</v>
      </c>
      <c r="DH202" s="68">
        <v>0</v>
      </c>
      <c r="DI202" s="68">
        <f t="shared" si="212"/>
        <v>0</v>
      </c>
      <c r="DJ202" s="68">
        <v>0</v>
      </c>
      <c r="DK202" s="68">
        <v>0</v>
      </c>
      <c r="DL202" s="68">
        <v>0</v>
      </c>
      <c r="DM202" s="71">
        <f t="shared" si="185"/>
        <v>0</v>
      </c>
      <c r="DN202" s="68">
        <v>0</v>
      </c>
      <c r="DO202" s="68">
        <v>0</v>
      </c>
      <c r="DP202" s="68">
        <v>0</v>
      </c>
      <c r="DQ202" s="71">
        <f t="shared" si="213"/>
        <v>0</v>
      </c>
      <c r="DR202" s="68">
        <v>0</v>
      </c>
      <c r="DS202" s="68">
        <v>0</v>
      </c>
      <c r="DT202" s="68">
        <v>0</v>
      </c>
      <c r="DU202" s="71">
        <f t="shared" si="214"/>
        <v>0</v>
      </c>
      <c r="DV202" s="68">
        <v>14455</v>
      </c>
      <c r="DW202" s="68">
        <v>12342</v>
      </c>
      <c r="DX202" s="68">
        <v>2273</v>
      </c>
      <c r="DY202" s="71">
        <f t="shared" si="215"/>
        <v>14615</v>
      </c>
      <c r="DZ202" s="68">
        <v>0</v>
      </c>
      <c r="EA202" s="68">
        <v>0</v>
      </c>
      <c r="EB202" s="68">
        <v>0</v>
      </c>
      <c r="EC202" s="71">
        <f t="shared" si="216"/>
        <v>0</v>
      </c>
      <c r="ED202" s="68">
        <v>0</v>
      </c>
      <c r="EE202" s="68">
        <v>0</v>
      </c>
      <c r="EF202" s="68">
        <v>0</v>
      </c>
      <c r="EG202" s="68">
        <f t="shared" si="217"/>
        <v>0</v>
      </c>
      <c r="EH202" s="68">
        <v>0</v>
      </c>
      <c r="EI202" s="68">
        <v>0</v>
      </c>
      <c r="EJ202" s="68">
        <v>0</v>
      </c>
      <c r="EK202" s="71">
        <f t="shared" si="186"/>
        <v>0</v>
      </c>
      <c r="EL202" s="68">
        <v>0</v>
      </c>
      <c r="EM202" s="68">
        <v>0</v>
      </c>
      <c r="EN202" s="68">
        <v>0</v>
      </c>
      <c r="EO202" s="71">
        <f t="shared" si="218"/>
        <v>0</v>
      </c>
      <c r="EP202" s="68">
        <v>308</v>
      </c>
      <c r="EQ202" s="68">
        <v>422</v>
      </c>
      <c r="ER202" s="68">
        <v>0</v>
      </c>
      <c r="ES202" s="71">
        <f t="shared" si="219"/>
        <v>422</v>
      </c>
      <c r="ET202" s="68">
        <v>0</v>
      </c>
      <c r="EU202" s="68">
        <v>0</v>
      </c>
      <c r="EV202" s="68">
        <v>0</v>
      </c>
      <c r="EW202" s="71">
        <f t="shared" si="220"/>
        <v>0</v>
      </c>
      <c r="EX202" s="67">
        <v>0</v>
      </c>
      <c r="EY202" s="68">
        <v>0</v>
      </c>
      <c r="EZ202" s="68">
        <v>0</v>
      </c>
      <c r="FA202" s="71">
        <f t="shared" si="221"/>
        <v>0</v>
      </c>
      <c r="FB202" s="68">
        <v>0</v>
      </c>
      <c r="FC202" s="68">
        <v>0</v>
      </c>
      <c r="FD202" s="68">
        <v>0</v>
      </c>
      <c r="FE202" s="71">
        <f t="shared" si="222"/>
        <v>0</v>
      </c>
      <c r="FF202" s="67">
        <v>0</v>
      </c>
      <c r="FG202" s="68">
        <v>0</v>
      </c>
      <c r="FH202" s="68">
        <v>0</v>
      </c>
      <c r="FI202" s="71">
        <f t="shared" si="223"/>
        <v>0</v>
      </c>
      <c r="FJ202" s="68">
        <v>0</v>
      </c>
      <c r="FK202" s="68">
        <v>0</v>
      </c>
      <c r="FL202" s="68">
        <v>0</v>
      </c>
      <c r="FM202" s="71">
        <f t="shared" si="187"/>
        <v>0</v>
      </c>
      <c r="FN202" s="68">
        <v>0</v>
      </c>
      <c r="FO202" s="68">
        <v>0</v>
      </c>
      <c r="FP202" s="68">
        <v>0</v>
      </c>
      <c r="FQ202" s="71">
        <f t="shared" si="224"/>
        <v>0</v>
      </c>
      <c r="FR202" s="68">
        <v>0</v>
      </c>
      <c r="FS202" s="68">
        <v>0</v>
      </c>
      <c r="FT202" s="68">
        <v>0</v>
      </c>
      <c r="FU202" s="71">
        <f t="shared" si="225"/>
        <v>0</v>
      </c>
      <c r="FV202" s="68">
        <v>10550</v>
      </c>
      <c r="FW202" s="68">
        <v>1620</v>
      </c>
      <c r="FX202" s="68">
        <v>7022</v>
      </c>
      <c r="FY202" s="71">
        <f t="shared" si="226"/>
        <v>8642</v>
      </c>
      <c r="FZ202" s="68">
        <v>0</v>
      </c>
      <c r="GA202" s="68">
        <v>0</v>
      </c>
      <c r="GB202" s="68">
        <v>0</v>
      </c>
      <c r="GC202" s="71">
        <f t="shared" si="227"/>
        <v>0</v>
      </c>
      <c r="GD202" s="82">
        <v>0</v>
      </c>
      <c r="GE202" s="83">
        <v>0</v>
      </c>
      <c r="GF202" s="83">
        <v>0</v>
      </c>
      <c r="GG202" s="84">
        <f t="shared" si="228"/>
        <v>0</v>
      </c>
      <c r="GH202" s="68">
        <f t="shared" si="229"/>
        <v>96284</v>
      </c>
      <c r="GI202" s="68">
        <f t="shared" si="229"/>
        <v>60131</v>
      </c>
      <c r="GJ202" s="68">
        <f t="shared" si="229"/>
        <v>34308</v>
      </c>
      <c r="GK202" s="71">
        <f t="shared" si="229"/>
        <v>94439</v>
      </c>
    </row>
    <row r="203" spans="1:193" ht="11.25" customHeight="1">
      <c r="A203" s="28">
        <v>43070</v>
      </c>
      <c r="B203" s="67">
        <v>0</v>
      </c>
      <c r="C203" s="68">
        <v>0</v>
      </c>
      <c r="D203" s="68">
        <v>0</v>
      </c>
      <c r="E203" s="71">
        <f t="shared" si="183"/>
        <v>0</v>
      </c>
      <c r="F203" s="68">
        <v>3308</v>
      </c>
      <c r="G203" s="68">
        <v>2601</v>
      </c>
      <c r="H203" s="68">
        <v>289</v>
      </c>
      <c r="I203" s="71">
        <f t="shared" si="188"/>
        <v>2890</v>
      </c>
      <c r="J203" s="68">
        <v>0</v>
      </c>
      <c r="K203" s="68">
        <v>0</v>
      </c>
      <c r="L203" s="68">
        <v>0</v>
      </c>
      <c r="M203" s="68">
        <f t="shared" si="184"/>
        <v>0</v>
      </c>
      <c r="N203" s="68">
        <v>63699</v>
      </c>
      <c r="O203" s="68">
        <v>36579</v>
      </c>
      <c r="P203" s="68">
        <v>27134</v>
      </c>
      <c r="Q203" s="71">
        <f t="shared" si="189"/>
        <v>63713</v>
      </c>
      <c r="R203" s="68"/>
      <c r="S203" s="68"/>
      <c r="T203" s="68"/>
      <c r="U203" s="71"/>
      <c r="V203" s="67">
        <v>0</v>
      </c>
      <c r="W203" s="68">
        <v>0</v>
      </c>
      <c r="X203" s="68">
        <v>0</v>
      </c>
      <c r="Y203" s="71">
        <f t="shared" si="190"/>
        <v>0</v>
      </c>
      <c r="Z203" s="67">
        <v>0</v>
      </c>
      <c r="AA203" s="68">
        <v>0</v>
      </c>
      <c r="AB203" s="68">
        <v>0</v>
      </c>
      <c r="AC203" s="71">
        <f t="shared" si="191"/>
        <v>0</v>
      </c>
      <c r="AD203" s="68">
        <v>0</v>
      </c>
      <c r="AE203" s="68">
        <v>0</v>
      </c>
      <c r="AF203" s="68">
        <v>0</v>
      </c>
      <c r="AG203" s="71">
        <f t="shared" si="192"/>
        <v>0</v>
      </c>
      <c r="AH203" s="68">
        <v>0</v>
      </c>
      <c r="AI203" s="68">
        <v>0</v>
      </c>
      <c r="AJ203" s="68">
        <v>0</v>
      </c>
      <c r="AK203" s="71">
        <f t="shared" si="193"/>
        <v>0</v>
      </c>
      <c r="AL203" s="67">
        <v>0</v>
      </c>
      <c r="AM203" s="68">
        <v>0</v>
      </c>
      <c r="AN203" s="68">
        <v>0</v>
      </c>
      <c r="AO203" s="71">
        <f t="shared" si="194"/>
        <v>0</v>
      </c>
      <c r="AP203" s="67">
        <v>0</v>
      </c>
      <c r="AQ203" s="68">
        <v>0</v>
      </c>
      <c r="AR203" s="68">
        <v>0</v>
      </c>
      <c r="AS203" s="71">
        <f t="shared" si="195"/>
        <v>0</v>
      </c>
      <c r="AT203" s="67">
        <v>0</v>
      </c>
      <c r="AU203" s="68">
        <v>0</v>
      </c>
      <c r="AV203" s="68">
        <v>0</v>
      </c>
      <c r="AW203" s="71">
        <f t="shared" si="196"/>
        <v>0</v>
      </c>
      <c r="AX203" s="67">
        <v>0</v>
      </c>
      <c r="AY203" s="68">
        <v>0</v>
      </c>
      <c r="AZ203" s="68">
        <v>0</v>
      </c>
      <c r="BA203" s="71">
        <f t="shared" si="197"/>
        <v>0</v>
      </c>
      <c r="BB203" s="67">
        <v>0</v>
      </c>
      <c r="BC203" s="68">
        <v>0</v>
      </c>
      <c r="BD203" s="68">
        <v>0</v>
      </c>
      <c r="BE203" s="71">
        <f t="shared" si="198"/>
        <v>0</v>
      </c>
      <c r="BF203" s="68">
        <v>0</v>
      </c>
      <c r="BG203" s="68">
        <v>0</v>
      </c>
      <c r="BH203" s="68">
        <v>0</v>
      </c>
      <c r="BI203" s="71">
        <f t="shared" si="199"/>
        <v>0</v>
      </c>
      <c r="BJ203" s="68">
        <v>0</v>
      </c>
      <c r="BK203" s="68">
        <v>0</v>
      </c>
      <c r="BL203" s="68">
        <v>0</v>
      </c>
      <c r="BM203" s="71">
        <f t="shared" si="200"/>
        <v>0</v>
      </c>
      <c r="BN203" s="68">
        <v>0</v>
      </c>
      <c r="BO203" s="68">
        <v>0</v>
      </c>
      <c r="BP203" s="68">
        <v>0</v>
      </c>
      <c r="BQ203" s="71">
        <f t="shared" si="201"/>
        <v>0</v>
      </c>
      <c r="BR203" s="68">
        <v>0</v>
      </c>
      <c r="BS203" s="68">
        <v>0</v>
      </c>
      <c r="BT203" s="68">
        <v>0</v>
      </c>
      <c r="BU203" s="71">
        <f t="shared" si="202"/>
        <v>0</v>
      </c>
      <c r="BV203" s="68">
        <v>0</v>
      </c>
      <c r="BW203" s="68">
        <v>0</v>
      </c>
      <c r="BX203" s="68">
        <v>0</v>
      </c>
      <c r="BY203" s="71">
        <f t="shared" si="203"/>
        <v>0</v>
      </c>
      <c r="BZ203" s="68">
        <v>0</v>
      </c>
      <c r="CA203" s="68">
        <v>0</v>
      </c>
      <c r="CB203" s="68">
        <v>0</v>
      </c>
      <c r="CC203" s="71">
        <f t="shared" si="204"/>
        <v>0</v>
      </c>
      <c r="CD203" s="68">
        <v>0</v>
      </c>
      <c r="CE203" s="68">
        <v>0</v>
      </c>
      <c r="CF203" s="68">
        <v>0</v>
      </c>
      <c r="CG203" s="71">
        <f t="shared" si="205"/>
        <v>0</v>
      </c>
      <c r="CH203" s="68">
        <v>0</v>
      </c>
      <c r="CI203" s="68">
        <v>0</v>
      </c>
      <c r="CJ203" s="68">
        <v>0</v>
      </c>
      <c r="CK203" s="71">
        <f t="shared" si="206"/>
        <v>0</v>
      </c>
      <c r="CL203" s="67">
        <v>0</v>
      </c>
      <c r="CM203" s="68">
        <v>0</v>
      </c>
      <c r="CN203" s="68">
        <v>0</v>
      </c>
      <c r="CO203" s="71">
        <f t="shared" si="207"/>
        <v>0</v>
      </c>
      <c r="CP203" s="68">
        <v>0</v>
      </c>
      <c r="CQ203" s="68">
        <v>0</v>
      </c>
      <c r="CR203" s="68">
        <v>0</v>
      </c>
      <c r="CS203" s="71">
        <f t="shared" si="208"/>
        <v>0</v>
      </c>
      <c r="CT203" s="68">
        <v>0</v>
      </c>
      <c r="CU203" s="68">
        <v>0</v>
      </c>
      <c r="CV203" s="68">
        <v>0</v>
      </c>
      <c r="CW203" s="71">
        <f t="shared" si="209"/>
        <v>0</v>
      </c>
      <c r="CX203" s="68">
        <v>3322</v>
      </c>
      <c r="CY203" s="68">
        <v>3894</v>
      </c>
      <c r="CZ203" s="68">
        <v>104</v>
      </c>
      <c r="DA203" s="71">
        <f t="shared" si="210"/>
        <v>3998</v>
      </c>
      <c r="DB203" s="68">
        <v>0</v>
      </c>
      <c r="DC203" s="68">
        <v>0</v>
      </c>
      <c r="DD203" s="68">
        <v>0</v>
      </c>
      <c r="DE203" s="71">
        <f t="shared" si="211"/>
        <v>0</v>
      </c>
      <c r="DF203" s="68">
        <v>0</v>
      </c>
      <c r="DG203" s="68">
        <v>0</v>
      </c>
      <c r="DH203" s="68">
        <v>0</v>
      </c>
      <c r="DI203" s="68">
        <f t="shared" si="212"/>
        <v>0</v>
      </c>
      <c r="DJ203" s="68">
        <v>0</v>
      </c>
      <c r="DK203" s="68">
        <v>0</v>
      </c>
      <c r="DL203" s="68">
        <v>0</v>
      </c>
      <c r="DM203" s="71">
        <f t="shared" si="185"/>
        <v>0</v>
      </c>
      <c r="DN203" s="68">
        <v>0</v>
      </c>
      <c r="DO203" s="68">
        <v>0</v>
      </c>
      <c r="DP203" s="68">
        <v>0</v>
      </c>
      <c r="DQ203" s="71">
        <f t="shared" si="213"/>
        <v>0</v>
      </c>
      <c r="DR203" s="68">
        <v>0</v>
      </c>
      <c r="DS203" s="68">
        <v>0</v>
      </c>
      <c r="DT203" s="68">
        <v>0</v>
      </c>
      <c r="DU203" s="71">
        <f t="shared" si="214"/>
        <v>0</v>
      </c>
      <c r="DV203" s="68">
        <v>15345</v>
      </c>
      <c r="DW203" s="68">
        <v>12139</v>
      </c>
      <c r="DX203" s="68">
        <v>3129</v>
      </c>
      <c r="DY203" s="71">
        <f t="shared" si="215"/>
        <v>15268</v>
      </c>
      <c r="DZ203" s="68">
        <v>0</v>
      </c>
      <c r="EA203" s="68">
        <v>0</v>
      </c>
      <c r="EB203" s="68">
        <v>0</v>
      </c>
      <c r="EC203" s="71">
        <f t="shared" si="216"/>
        <v>0</v>
      </c>
      <c r="ED203" s="68">
        <v>0</v>
      </c>
      <c r="EE203" s="68">
        <v>0</v>
      </c>
      <c r="EF203" s="68">
        <v>0</v>
      </c>
      <c r="EG203" s="68">
        <f t="shared" si="217"/>
        <v>0</v>
      </c>
      <c r="EH203" s="68">
        <v>0</v>
      </c>
      <c r="EI203" s="68">
        <v>0</v>
      </c>
      <c r="EJ203" s="68">
        <v>0</v>
      </c>
      <c r="EK203" s="71">
        <f t="shared" si="186"/>
        <v>0</v>
      </c>
      <c r="EL203" s="68">
        <v>0</v>
      </c>
      <c r="EM203" s="68">
        <v>0</v>
      </c>
      <c r="EN203" s="68">
        <v>0</v>
      </c>
      <c r="EO203" s="71">
        <f t="shared" si="218"/>
        <v>0</v>
      </c>
      <c r="EP203" s="68">
        <v>435</v>
      </c>
      <c r="EQ203" s="68">
        <v>454</v>
      </c>
      <c r="ER203" s="68">
        <v>0</v>
      </c>
      <c r="ES203" s="71">
        <f t="shared" si="219"/>
        <v>454</v>
      </c>
      <c r="ET203" s="68">
        <v>0</v>
      </c>
      <c r="EU203" s="68">
        <v>0</v>
      </c>
      <c r="EV203" s="68">
        <v>0</v>
      </c>
      <c r="EW203" s="71">
        <f t="shared" si="220"/>
        <v>0</v>
      </c>
      <c r="EX203" s="67">
        <v>0</v>
      </c>
      <c r="EY203" s="68">
        <v>0</v>
      </c>
      <c r="EZ203" s="68">
        <v>0</v>
      </c>
      <c r="FA203" s="71">
        <f t="shared" si="221"/>
        <v>0</v>
      </c>
      <c r="FB203" s="68">
        <v>0</v>
      </c>
      <c r="FC203" s="68">
        <v>0</v>
      </c>
      <c r="FD203" s="68">
        <v>0</v>
      </c>
      <c r="FE203" s="71">
        <f t="shared" si="222"/>
        <v>0</v>
      </c>
      <c r="FF203" s="67">
        <v>0</v>
      </c>
      <c r="FG203" s="68">
        <v>0</v>
      </c>
      <c r="FH203" s="68">
        <v>0</v>
      </c>
      <c r="FI203" s="71">
        <f t="shared" si="223"/>
        <v>0</v>
      </c>
      <c r="FJ203" s="68">
        <v>0</v>
      </c>
      <c r="FK203" s="68">
        <v>0</v>
      </c>
      <c r="FL203" s="68">
        <v>0</v>
      </c>
      <c r="FM203" s="71">
        <f t="shared" si="187"/>
        <v>0</v>
      </c>
      <c r="FN203" s="68">
        <v>0</v>
      </c>
      <c r="FO203" s="68">
        <v>0</v>
      </c>
      <c r="FP203" s="68">
        <v>0</v>
      </c>
      <c r="FQ203" s="71">
        <f t="shared" si="224"/>
        <v>0</v>
      </c>
      <c r="FR203" s="68">
        <v>0</v>
      </c>
      <c r="FS203" s="68">
        <v>0</v>
      </c>
      <c r="FT203" s="68">
        <v>0</v>
      </c>
      <c r="FU203" s="71">
        <f t="shared" si="225"/>
        <v>0</v>
      </c>
      <c r="FV203" s="68">
        <v>8119</v>
      </c>
      <c r="FW203" s="68">
        <v>1313</v>
      </c>
      <c r="FX203" s="68">
        <v>7966</v>
      </c>
      <c r="FY203" s="71">
        <f t="shared" si="226"/>
        <v>9279</v>
      </c>
      <c r="FZ203" s="68">
        <v>0</v>
      </c>
      <c r="GA203" s="68">
        <v>0</v>
      </c>
      <c r="GB203" s="68">
        <v>0</v>
      </c>
      <c r="GC203" s="71">
        <f t="shared" si="227"/>
        <v>0</v>
      </c>
      <c r="GD203" s="82">
        <v>0</v>
      </c>
      <c r="GE203" s="83">
        <v>0</v>
      </c>
      <c r="GF203" s="83">
        <v>0</v>
      </c>
      <c r="GG203" s="84">
        <f t="shared" si="228"/>
        <v>0</v>
      </c>
      <c r="GH203" s="68">
        <f t="shared" si="229"/>
        <v>94228</v>
      </c>
      <c r="GI203" s="68">
        <f t="shared" si="229"/>
        <v>56980</v>
      </c>
      <c r="GJ203" s="68">
        <f t="shared" si="229"/>
        <v>38622</v>
      </c>
      <c r="GK203" s="71">
        <f t="shared" si="229"/>
        <v>95602</v>
      </c>
    </row>
    <row r="204" spans="1:193" ht="11.25" customHeight="1">
      <c r="A204" s="28">
        <v>43101</v>
      </c>
      <c r="B204" s="67">
        <v>0</v>
      </c>
      <c r="C204" s="68">
        <v>0</v>
      </c>
      <c r="D204" s="68">
        <v>0</v>
      </c>
      <c r="E204" s="71">
        <f t="shared" si="183"/>
        <v>0</v>
      </c>
      <c r="F204" s="68">
        <v>3430</v>
      </c>
      <c r="G204" s="68">
        <v>3540</v>
      </c>
      <c r="H204" s="68">
        <v>460</v>
      </c>
      <c r="I204" s="71">
        <f t="shared" si="188"/>
        <v>4000</v>
      </c>
      <c r="J204" s="68">
        <v>0</v>
      </c>
      <c r="K204" s="68">
        <v>0</v>
      </c>
      <c r="L204" s="68">
        <v>0</v>
      </c>
      <c r="M204" s="68">
        <f t="shared" si="184"/>
        <v>0</v>
      </c>
      <c r="N204" s="68">
        <v>65671</v>
      </c>
      <c r="O204" s="68">
        <v>39082</v>
      </c>
      <c r="P204" s="68">
        <v>25052</v>
      </c>
      <c r="Q204" s="71">
        <f t="shared" si="189"/>
        <v>64134</v>
      </c>
      <c r="R204" s="68"/>
      <c r="S204" s="68"/>
      <c r="T204" s="68"/>
      <c r="U204" s="71"/>
      <c r="V204" s="67">
        <v>0</v>
      </c>
      <c r="W204" s="68">
        <v>0</v>
      </c>
      <c r="X204" s="68">
        <v>0</v>
      </c>
      <c r="Y204" s="71">
        <f t="shared" si="190"/>
        <v>0</v>
      </c>
      <c r="Z204" s="67">
        <v>0</v>
      </c>
      <c r="AA204" s="68">
        <v>0</v>
      </c>
      <c r="AB204" s="68">
        <v>0</v>
      </c>
      <c r="AC204" s="71">
        <f t="shared" si="191"/>
        <v>0</v>
      </c>
      <c r="AD204" s="68">
        <v>0</v>
      </c>
      <c r="AE204" s="68">
        <v>0</v>
      </c>
      <c r="AF204" s="68">
        <v>0</v>
      </c>
      <c r="AG204" s="71">
        <f t="shared" si="192"/>
        <v>0</v>
      </c>
      <c r="AH204" s="68">
        <v>0</v>
      </c>
      <c r="AI204" s="68">
        <v>0</v>
      </c>
      <c r="AJ204" s="68">
        <v>0</v>
      </c>
      <c r="AK204" s="71">
        <f t="shared" si="193"/>
        <v>0</v>
      </c>
      <c r="AL204" s="67">
        <v>0</v>
      </c>
      <c r="AM204" s="68">
        <v>0</v>
      </c>
      <c r="AN204" s="68">
        <v>0</v>
      </c>
      <c r="AO204" s="71">
        <f t="shared" si="194"/>
        <v>0</v>
      </c>
      <c r="AP204" s="67">
        <v>91</v>
      </c>
      <c r="AQ204" s="68">
        <v>0</v>
      </c>
      <c r="AR204" s="68">
        <v>126</v>
      </c>
      <c r="AS204" s="71">
        <f t="shared" si="195"/>
        <v>126</v>
      </c>
      <c r="AT204" s="67">
        <v>0</v>
      </c>
      <c r="AU204" s="68">
        <v>0</v>
      </c>
      <c r="AV204" s="68">
        <v>0</v>
      </c>
      <c r="AW204" s="71">
        <f t="shared" si="196"/>
        <v>0</v>
      </c>
      <c r="AX204" s="67">
        <v>0</v>
      </c>
      <c r="AY204" s="68">
        <v>0</v>
      </c>
      <c r="AZ204" s="68">
        <v>0</v>
      </c>
      <c r="BA204" s="71">
        <f t="shared" si="197"/>
        <v>0</v>
      </c>
      <c r="BB204" s="67">
        <v>0</v>
      </c>
      <c r="BC204" s="68">
        <v>0</v>
      </c>
      <c r="BD204" s="68">
        <v>0</v>
      </c>
      <c r="BE204" s="71">
        <f t="shared" si="198"/>
        <v>0</v>
      </c>
      <c r="BF204" s="68">
        <v>0</v>
      </c>
      <c r="BG204" s="68">
        <v>0</v>
      </c>
      <c r="BH204" s="68">
        <v>0</v>
      </c>
      <c r="BI204" s="71">
        <f t="shared" si="199"/>
        <v>0</v>
      </c>
      <c r="BJ204" s="68">
        <v>0</v>
      </c>
      <c r="BK204" s="68">
        <v>0</v>
      </c>
      <c r="BL204" s="68">
        <v>0</v>
      </c>
      <c r="BM204" s="71">
        <f t="shared" si="200"/>
        <v>0</v>
      </c>
      <c r="BN204" s="68">
        <v>0</v>
      </c>
      <c r="BO204" s="68">
        <v>0</v>
      </c>
      <c r="BP204" s="68">
        <v>0</v>
      </c>
      <c r="BQ204" s="71">
        <f t="shared" si="201"/>
        <v>0</v>
      </c>
      <c r="BR204" s="68">
        <v>0</v>
      </c>
      <c r="BS204" s="68">
        <v>0</v>
      </c>
      <c r="BT204" s="68">
        <v>0</v>
      </c>
      <c r="BU204" s="71">
        <f t="shared" si="202"/>
        <v>0</v>
      </c>
      <c r="BV204" s="68">
        <v>0</v>
      </c>
      <c r="BW204" s="68">
        <v>0</v>
      </c>
      <c r="BX204" s="68">
        <v>0</v>
      </c>
      <c r="BY204" s="71">
        <f t="shared" si="203"/>
        <v>0</v>
      </c>
      <c r="BZ204" s="68">
        <v>0</v>
      </c>
      <c r="CA204" s="68">
        <v>0</v>
      </c>
      <c r="CB204" s="68">
        <v>0</v>
      </c>
      <c r="CC204" s="71">
        <f t="shared" si="204"/>
        <v>0</v>
      </c>
      <c r="CD204" s="68">
        <v>0</v>
      </c>
      <c r="CE204" s="68">
        <v>0</v>
      </c>
      <c r="CF204" s="68">
        <v>0</v>
      </c>
      <c r="CG204" s="71">
        <f t="shared" si="205"/>
        <v>0</v>
      </c>
      <c r="CH204" s="68">
        <v>0</v>
      </c>
      <c r="CI204" s="68">
        <v>0</v>
      </c>
      <c r="CJ204" s="68">
        <v>0</v>
      </c>
      <c r="CK204" s="71">
        <f t="shared" si="206"/>
        <v>0</v>
      </c>
      <c r="CL204" s="67">
        <v>0</v>
      </c>
      <c r="CM204" s="68">
        <v>0</v>
      </c>
      <c r="CN204" s="68">
        <v>0</v>
      </c>
      <c r="CO204" s="71">
        <f t="shared" si="207"/>
        <v>0</v>
      </c>
      <c r="CP204" s="68">
        <v>0</v>
      </c>
      <c r="CQ204" s="68">
        <v>0</v>
      </c>
      <c r="CR204" s="68">
        <v>0</v>
      </c>
      <c r="CS204" s="71">
        <f t="shared" si="208"/>
        <v>0</v>
      </c>
      <c r="CT204" s="68">
        <v>0</v>
      </c>
      <c r="CU204" s="68">
        <v>0</v>
      </c>
      <c r="CV204" s="68">
        <v>0</v>
      </c>
      <c r="CW204" s="71">
        <f t="shared" si="209"/>
        <v>0</v>
      </c>
      <c r="CX204" s="68">
        <v>5559</v>
      </c>
      <c r="CY204" s="68">
        <v>4744</v>
      </c>
      <c r="CZ204" s="68">
        <v>90</v>
      </c>
      <c r="DA204" s="71">
        <f t="shared" si="210"/>
        <v>4834</v>
      </c>
      <c r="DB204" s="68">
        <v>0</v>
      </c>
      <c r="DC204" s="68">
        <v>0</v>
      </c>
      <c r="DD204" s="68">
        <v>0</v>
      </c>
      <c r="DE204" s="71">
        <f t="shared" si="211"/>
        <v>0</v>
      </c>
      <c r="DF204" s="68">
        <v>0</v>
      </c>
      <c r="DG204" s="68">
        <v>0</v>
      </c>
      <c r="DH204" s="68">
        <v>0</v>
      </c>
      <c r="DI204" s="68">
        <f t="shared" si="212"/>
        <v>0</v>
      </c>
      <c r="DJ204" s="68">
        <v>0</v>
      </c>
      <c r="DK204" s="68">
        <v>0</v>
      </c>
      <c r="DL204" s="68">
        <v>0</v>
      </c>
      <c r="DM204" s="71">
        <f t="shared" si="185"/>
        <v>0</v>
      </c>
      <c r="DN204" s="68">
        <v>0</v>
      </c>
      <c r="DO204" s="68">
        <v>0</v>
      </c>
      <c r="DP204" s="68">
        <v>0</v>
      </c>
      <c r="DQ204" s="71">
        <f t="shared" si="213"/>
        <v>0</v>
      </c>
      <c r="DR204" s="68">
        <v>0</v>
      </c>
      <c r="DS204" s="68">
        <v>0</v>
      </c>
      <c r="DT204" s="68">
        <v>0</v>
      </c>
      <c r="DU204" s="71">
        <f t="shared" si="214"/>
        <v>0</v>
      </c>
      <c r="DV204" s="68">
        <v>15027</v>
      </c>
      <c r="DW204" s="68">
        <v>12639</v>
      </c>
      <c r="DX204" s="68">
        <v>1571</v>
      </c>
      <c r="DY204" s="71">
        <f t="shared" si="215"/>
        <v>14210</v>
      </c>
      <c r="DZ204" s="68">
        <v>0</v>
      </c>
      <c r="EA204" s="68">
        <v>0</v>
      </c>
      <c r="EB204" s="68">
        <v>0</v>
      </c>
      <c r="EC204" s="71">
        <f t="shared" si="216"/>
        <v>0</v>
      </c>
      <c r="ED204" s="68">
        <v>0</v>
      </c>
      <c r="EE204" s="68">
        <v>0</v>
      </c>
      <c r="EF204" s="68">
        <v>0</v>
      </c>
      <c r="EG204" s="68">
        <f t="shared" si="217"/>
        <v>0</v>
      </c>
      <c r="EH204" s="68">
        <v>0</v>
      </c>
      <c r="EI204" s="68">
        <v>0</v>
      </c>
      <c r="EJ204" s="68">
        <v>0</v>
      </c>
      <c r="EK204" s="71">
        <f t="shared" si="186"/>
        <v>0</v>
      </c>
      <c r="EL204" s="68">
        <v>0</v>
      </c>
      <c r="EM204" s="68">
        <v>0</v>
      </c>
      <c r="EN204" s="68">
        <v>0</v>
      </c>
      <c r="EO204" s="71">
        <f t="shared" si="218"/>
        <v>0</v>
      </c>
      <c r="EP204" s="68">
        <v>531</v>
      </c>
      <c r="EQ204" s="68">
        <v>531</v>
      </c>
      <c r="ER204" s="68">
        <v>0</v>
      </c>
      <c r="ES204" s="71">
        <f t="shared" si="219"/>
        <v>531</v>
      </c>
      <c r="ET204" s="68">
        <v>0</v>
      </c>
      <c r="EU204" s="68">
        <v>0</v>
      </c>
      <c r="EV204" s="68">
        <v>0</v>
      </c>
      <c r="EW204" s="71">
        <f t="shared" si="220"/>
        <v>0</v>
      </c>
      <c r="EX204" s="67">
        <v>0</v>
      </c>
      <c r="EY204" s="68">
        <v>0</v>
      </c>
      <c r="EZ204" s="68">
        <v>0</v>
      </c>
      <c r="FA204" s="71">
        <f t="shared" si="221"/>
        <v>0</v>
      </c>
      <c r="FB204" s="68">
        <v>0</v>
      </c>
      <c r="FC204" s="68">
        <v>0</v>
      </c>
      <c r="FD204" s="68">
        <v>0</v>
      </c>
      <c r="FE204" s="71">
        <f t="shared" si="222"/>
        <v>0</v>
      </c>
      <c r="FF204" s="67">
        <v>0</v>
      </c>
      <c r="FG204" s="68">
        <v>0</v>
      </c>
      <c r="FH204" s="68">
        <v>0</v>
      </c>
      <c r="FI204" s="71">
        <f t="shared" si="223"/>
        <v>0</v>
      </c>
      <c r="FJ204" s="68">
        <v>0</v>
      </c>
      <c r="FK204" s="68">
        <v>0</v>
      </c>
      <c r="FL204" s="68">
        <v>0</v>
      </c>
      <c r="FM204" s="71">
        <f t="shared" si="187"/>
        <v>0</v>
      </c>
      <c r="FN204" s="68">
        <v>0</v>
      </c>
      <c r="FO204" s="68">
        <v>0</v>
      </c>
      <c r="FP204" s="68">
        <v>0</v>
      </c>
      <c r="FQ204" s="71">
        <f t="shared" si="224"/>
        <v>0</v>
      </c>
      <c r="FR204" s="68">
        <v>0</v>
      </c>
      <c r="FS204" s="68">
        <v>0</v>
      </c>
      <c r="FT204" s="68">
        <v>0</v>
      </c>
      <c r="FU204" s="71">
        <f t="shared" si="225"/>
        <v>0</v>
      </c>
      <c r="FV204" s="68">
        <v>9641</v>
      </c>
      <c r="FW204" s="68">
        <v>2007</v>
      </c>
      <c r="FX204" s="68">
        <v>6799</v>
      </c>
      <c r="FY204" s="71">
        <f t="shared" si="226"/>
        <v>8806</v>
      </c>
      <c r="FZ204" s="68">
        <v>0</v>
      </c>
      <c r="GA204" s="68">
        <v>0</v>
      </c>
      <c r="GB204" s="68">
        <v>0</v>
      </c>
      <c r="GC204" s="71">
        <f t="shared" si="227"/>
        <v>0</v>
      </c>
      <c r="GD204" s="82">
        <v>0</v>
      </c>
      <c r="GE204" s="83">
        <v>0</v>
      </c>
      <c r="GF204" s="83">
        <v>0</v>
      </c>
      <c r="GG204" s="84">
        <f t="shared" si="228"/>
        <v>0</v>
      </c>
      <c r="GH204" s="68">
        <f t="shared" si="229"/>
        <v>99950</v>
      </c>
      <c r="GI204" s="68">
        <f t="shared" si="229"/>
        <v>62543</v>
      </c>
      <c r="GJ204" s="68">
        <f t="shared" si="229"/>
        <v>34098</v>
      </c>
      <c r="GK204" s="71">
        <f t="shared" si="229"/>
        <v>96641</v>
      </c>
    </row>
    <row r="205" spans="1:193" ht="11.25" customHeight="1">
      <c r="A205" s="28">
        <v>43132</v>
      </c>
      <c r="B205" s="67">
        <v>0</v>
      </c>
      <c r="C205" s="68">
        <v>0</v>
      </c>
      <c r="D205" s="68">
        <v>0</v>
      </c>
      <c r="E205" s="71">
        <f t="shared" si="183"/>
        <v>0</v>
      </c>
      <c r="F205" s="68">
        <v>3785</v>
      </c>
      <c r="G205" s="68">
        <v>3330</v>
      </c>
      <c r="H205" s="68">
        <v>291</v>
      </c>
      <c r="I205" s="71">
        <f t="shared" si="188"/>
        <v>3621</v>
      </c>
      <c r="J205" s="68">
        <v>0</v>
      </c>
      <c r="K205" s="68">
        <v>0</v>
      </c>
      <c r="L205" s="68">
        <v>0</v>
      </c>
      <c r="M205" s="68">
        <f t="shared" si="184"/>
        <v>0</v>
      </c>
      <c r="N205" s="68">
        <v>59491</v>
      </c>
      <c r="O205" s="68">
        <v>38534</v>
      </c>
      <c r="P205" s="68">
        <v>21719</v>
      </c>
      <c r="Q205" s="71">
        <f t="shared" si="189"/>
        <v>60253</v>
      </c>
      <c r="R205" s="68"/>
      <c r="S205" s="68"/>
      <c r="T205" s="68"/>
      <c r="U205" s="71"/>
      <c r="V205" s="67">
        <v>0</v>
      </c>
      <c r="W205" s="68">
        <v>0</v>
      </c>
      <c r="X205" s="68">
        <v>0</v>
      </c>
      <c r="Y205" s="71">
        <f t="shared" si="190"/>
        <v>0</v>
      </c>
      <c r="Z205" s="67">
        <v>0</v>
      </c>
      <c r="AA205" s="68">
        <v>0</v>
      </c>
      <c r="AB205" s="68">
        <v>0</v>
      </c>
      <c r="AC205" s="71">
        <f t="shared" si="191"/>
        <v>0</v>
      </c>
      <c r="AD205" s="68">
        <v>0</v>
      </c>
      <c r="AE205" s="68">
        <v>0</v>
      </c>
      <c r="AF205" s="68">
        <v>0</v>
      </c>
      <c r="AG205" s="71">
        <f t="shared" si="192"/>
        <v>0</v>
      </c>
      <c r="AH205" s="68">
        <v>0</v>
      </c>
      <c r="AI205" s="68">
        <v>0</v>
      </c>
      <c r="AJ205" s="68">
        <v>0</v>
      </c>
      <c r="AK205" s="71">
        <f t="shared" si="193"/>
        <v>0</v>
      </c>
      <c r="AL205" s="67">
        <v>0</v>
      </c>
      <c r="AM205" s="68">
        <v>0</v>
      </c>
      <c r="AN205" s="68">
        <v>0</v>
      </c>
      <c r="AO205" s="71">
        <f t="shared" si="194"/>
        <v>0</v>
      </c>
      <c r="AP205" s="67">
        <v>30</v>
      </c>
      <c r="AQ205" s="68">
        <v>0</v>
      </c>
      <c r="AR205" s="68">
        <v>84</v>
      </c>
      <c r="AS205" s="71">
        <f t="shared" si="195"/>
        <v>84</v>
      </c>
      <c r="AT205" s="67">
        <v>0</v>
      </c>
      <c r="AU205" s="68">
        <v>0</v>
      </c>
      <c r="AV205" s="68">
        <v>0</v>
      </c>
      <c r="AW205" s="71">
        <f t="shared" si="196"/>
        <v>0</v>
      </c>
      <c r="AX205" s="67">
        <v>0</v>
      </c>
      <c r="AY205" s="68">
        <v>0</v>
      </c>
      <c r="AZ205" s="68">
        <v>0</v>
      </c>
      <c r="BA205" s="71">
        <f t="shared" si="197"/>
        <v>0</v>
      </c>
      <c r="BB205" s="67">
        <v>0</v>
      </c>
      <c r="BC205" s="68">
        <v>0</v>
      </c>
      <c r="BD205" s="68">
        <v>0</v>
      </c>
      <c r="BE205" s="71">
        <f t="shared" si="198"/>
        <v>0</v>
      </c>
      <c r="BF205" s="68">
        <v>0</v>
      </c>
      <c r="BG205" s="68">
        <v>0</v>
      </c>
      <c r="BH205" s="68">
        <v>0</v>
      </c>
      <c r="BI205" s="71">
        <f t="shared" si="199"/>
        <v>0</v>
      </c>
      <c r="BJ205" s="68">
        <v>0</v>
      </c>
      <c r="BK205" s="68">
        <v>0</v>
      </c>
      <c r="BL205" s="68">
        <v>0</v>
      </c>
      <c r="BM205" s="71">
        <f t="shared" si="200"/>
        <v>0</v>
      </c>
      <c r="BN205" s="68">
        <v>0</v>
      </c>
      <c r="BO205" s="68">
        <v>0</v>
      </c>
      <c r="BP205" s="68">
        <v>0</v>
      </c>
      <c r="BQ205" s="71">
        <f t="shared" si="201"/>
        <v>0</v>
      </c>
      <c r="BR205" s="68">
        <v>0</v>
      </c>
      <c r="BS205" s="68">
        <v>0</v>
      </c>
      <c r="BT205" s="68">
        <v>0</v>
      </c>
      <c r="BU205" s="71">
        <f t="shared" si="202"/>
        <v>0</v>
      </c>
      <c r="BV205" s="68">
        <v>0</v>
      </c>
      <c r="BW205" s="68">
        <v>0</v>
      </c>
      <c r="BX205" s="68">
        <v>0</v>
      </c>
      <c r="BY205" s="71">
        <f t="shared" si="203"/>
        <v>0</v>
      </c>
      <c r="BZ205" s="68">
        <v>0</v>
      </c>
      <c r="CA205" s="68">
        <v>0</v>
      </c>
      <c r="CB205" s="68">
        <v>0</v>
      </c>
      <c r="CC205" s="71">
        <f t="shared" si="204"/>
        <v>0</v>
      </c>
      <c r="CD205" s="68">
        <v>0</v>
      </c>
      <c r="CE205" s="68">
        <v>0</v>
      </c>
      <c r="CF205" s="68">
        <v>0</v>
      </c>
      <c r="CG205" s="71">
        <f t="shared" si="205"/>
        <v>0</v>
      </c>
      <c r="CH205" s="68">
        <v>0</v>
      </c>
      <c r="CI205" s="68">
        <v>0</v>
      </c>
      <c r="CJ205" s="68">
        <v>0</v>
      </c>
      <c r="CK205" s="71">
        <f t="shared" si="206"/>
        <v>0</v>
      </c>
      <c r="CL205" s="67">
        <v>0</v>
      </c>
      <c r="CM205" s="68">
        <v>0</v>
      </c>
      <c r="CN205" s="68">
        <v>0</v>
      </c>
      <c r="CO205" s="71">
        <f t="shared" si="207"/>
        <v>0</v>
      </c>
      <c r="CP205" s="68">
        <v>0</v>
      </c>
      <c r="CQ205" s="68">
        <v>0</v>
      </c>
      <c r="CR205" s="68">
        <v>0</v>
      </c>
      <c r="CS205" s="71">
        <f t="shared" si="208"/>
        <v>0</v>
      </c>
      <c r="CT205" s="68">
        <v>0</v>
      </c>
      <c r="CU205" s="68">
        <v>0</v>
      </c>
      <c r="CV205" s="68">
        <v>0</v>
      </c>
      <c r="CW205" s="71">
        <f t="shared" si="209"/>
        <v>0</v>
      </c>
      <c r="CX205" s="68">
        <v>5450</v>
      </c>
      <c r="CY205" s="68">
        <v>5138</v>
      </c>
      <c r="CZ205" s="68">
        <v>100</v>
      </c>
      <c r="DA205" s="71">
        <f t="shared" si="210"/>
        <v>5238</v>
      </c>
      <c r="DB205" s="68">
        <v>0</v>
      </c>
      <c r="DC205" s="68">
        <v>0</v>
      </c>
      <c r="DD205" s="68">
        <v>0</v>
      </c>
      <c r="DE205" s="71">
        <f t="shared" si="211"/>
        <v>0</v>
      </c>
      <c r="DF205" s="68">
        <v>0</v>
      </c>
      <c r="DG205" s="68">
        <v>0</v>
      </c>
      <c r="DH205" s="68">
        <v>0</v>
      </c>
      <c r="DI205" s="68">
        <f t="shared" si="212"/>
        <v>0</v>
      </c>
      <c r="DJ205" s="68">
        <v>0</v>
      </c>
      <c r="DK205" s="68">
        <v>0</v>
      </c>
      <c r="DL205" s="68">
        <v>0</v>
      </c>
      <c r="DM205" s="71">
        <f t="shared" si="185"/>
        <v>0</v>
      </c>
      <c r="DN205" s="68">
        <v>0</v>
      </c>
      <c r="DO205" s="68">
        <v>0</v>
      </c>
      <c r="DP205" s="68">
        <v>0</v>
      </c>
      <c r="DQ205" s="71">
        <f t="shared" si="213"/>
        <v>0</v>
      </c>
      <c r="DR205" s="68">
        <v>0</v>
      </c>
      <c r="DS205" s="68">
        <v>0</v>
      </c>
      <c r="DT205" s="68">
        <v>0</v>
      </c>
      <c r="DU205" s="71">
        <f t="shared" si="214"/>
        <v>0</v>
      </c>
      <c r="DV205" s="68">
        <v>14516</v>
      </c>
      <c r="DW205" s="68">
        <v>13321</v>
      </c>
      <c r="DX205" s="68">
        <v>2169</v>
      </c>
      <c r="DY205" s="71">
        <f t="shared" si="215"/>
        <v>15490</v>
      </c>
      <c r="DZ205" s="68">
        <v>0</v>
      </c>
      <c r="EA205" s="68">
        <v>0</v>
      </c>
      <c r="EB205" s="68">
        <v>0</v>
      </c>
      <c r="EC205" s="71">
        <f t="shared" si="216"/>
        <v>0</v>
      </c>
      <c r="ED205" s="68">
        <v>0</v>
      </c>
      <c r="EE205" s="68">
        <v>0</v>
      </c>
      <c r="EF205" s="68">
        <v>0</v>
      </c>
      <c r="EG205" s="68">
        <f t="shared" si="217"/>
        <v>0</v>
      </c>
      <c r="EH205" s="68">
        <v>0</v>
      </c>
      <c r="EI205" s="68">
        <v>0</v>
      </c>
      <c r="EJ205" s="68">
        <v>0</v>
      </c>
      <c r="EK205" s="71">
        <f t="shared" si="186"/>
        <v>0</v>
      </c>
      <c r="EL205" s="68">
        <v>0</v>
      </c>
      <c r="EM205" s="68">
        <v>0</v>
      </c>
      <c r="EN205" s="68">
        <v>0</v>
      </c>
      <c r="EO205" s="71">
        <f t="shared" si="218"/>
        <v>0</v>
      </c>
      <c r="EP205" s="68">
        <v>505</v>
      </c>
      <c r="EQ205" s="68">
        <v>384</v>
      </c>
      <c r="ER205" s="68">
        <v>0</v>
      </c>
      <c r="ES205" s="71">
        <f t="shared" si="219"/>
        <v>384</v>
      </c>
      <c r="ET205" s="68">
        <v>0</v>
      </c>
      <c r="EU205" s="68">
        <v>0</v>
      </c>
      <c r="EV205" s="68">
        <v>0</v>
      </c>
      <c r="EW205" s="71">
        <f t="shared" si="220"/>
        <v>0</v>
      </c>
      <c r="EX205" s="67">
        <v>0</v>
      </c>
      <c r="EY205" s="68">
        <v>0</v>
      </c>
      <c r="EZ205" s="68">
        <v>0</v>
      </c>
      <c r="FA205" s="71">
        <f t="shared" si="221"/>
        <v>0</v>
      </c>
      <c r="FB205" s="68">
        <v>0</v>
      </c>
      <c r="FC205" s="68">
        <v>0</v>
      </c>
      <c r="FD205" s="68">
        <v>0</v>
      </c>
      <c r="FE205" s="71">
        <f t="shared" si="222"/>
        <v>0</v>
      </c>
      <c r="FF205" s="67">
        <v>0</v>
      </c>
      <c r="FG205" s="68">
        <v>0</v>
      </c>
      <c r="FH205" s="68">
        <v>0</v>
      </c>
      <c r="FI205" s="71">
        <f t="shared" si="223"/>
        <v>0</v>
      </c>
      <c r="FJ205" s="68">
        <v>0</v>
      </c>
      <c r="FK205" s="68">
        <v>0</v>
      </c>
      <c r="FL205" s="68">
        <v>0</v>
      </c>
      <c r="FM205" s="71">
        <f t="shared" si="187"/>
        <v>0</v>
      </c>
      <c r="FN205" s="68">
        <v>0</v>
      </c>
      <c r="FO205" s="68">
        <v>0</v>
      </c>
      <c r="FP205" s="68">
        <v>0</v>
      </c>
      <c r="FQ205" s="71">
        <f t="shared" si="224"/>
        <v>0</v>
      </c>
      <c r="FR205" s="68">
        <v>0</v>
      </c>
      <c r="FS205" s="68">
        <v>0</v>
      </c>
      <c r="FT205" s="68">
        <v>0</v>
      </c>
      <c r="FU205" s="71">
        <f t="shared" si="225"/>
        <v>0</v>
      </c>
      <c r="FV205" s="68">
        <v>10100</v>
      </c>
      <c r="FW205" s="68">
        <v>1756</v>
      </c>
      <c r="FX205" s="68">
        <v>7975</v>
      </c>
      <c r="FY205" s="71">
        <f t="shared" si="226"/>
        <v>9731</v>
      </c>
      <c r="FZ205" s="68">
        <v>0</v>
      </c>
      <c r="GA205" s="68">
        <v>0</v>
      </c>
      <c r="GB205" s="68">
        <v>0</v>
      </c>
      <c r="GC205" s="71">
        <f t="shared" si="227"/>
        <v>0</v>
      </c>
      <c r="GD205" s="82">
        <v>0</v>
      </c>
      <c r="GE205" s="83">
        <v>0</v>
      </c>
      <c r="GF205" s="83">
        <v>0</v>
      </c>
      <c r="GG205" s="84">
        <f t="shared" si="228"/>
        <v>0</v>
      </c>
      <c r="GH205" s="68">
        <f t="shared" si="229"/>
        <v>93877</v>
      </c>
      <c r="GI205" s="68">
        <f t="shared" si="229"/>
        <v>62463</v>
      </c>
      <c r="GJ205" s="68">
        <f t="shared" si="229"/>
        <v>32338</v>
      </c>
      <c r="GK205" s="71">
        <f t="shared" si="229"/>
        <v>94801</v>
      </c>
    </row>
    <row r="206" spans="1:193" ht="11.25" customHeight="1">
      <c r="A206" s="29">
        <v>43160</v>
      </c>
      <c r="B206" s="72">
        <v>0</v>
      </c>
      <c r="C206" s="73">
        <v>0</v>
      </c>
      <c r="D206" s="73">
        <v>0</v>
      </c>
      <c r="E206" s="74">
        <f t="shared" si="183"/>
        <v>0</v>
      </c>
      <c r="F206" s="73">
        <v>3925</v>
      </c>
      <c r="G206" s="73">
        <v>3721</v>
      </c>
      <c r="H206" s="73">
        <v>282</v>
      </c>
      <c r="I206" s="74">
        <f t="shared" si="188"/>
        <v>4003</v>
      </c>
      <c r="J206" s="73">
        <v>0</v>
      </c>
      <c r="K206" s="73">
        <v>0</v>
      </c>
      <c r="L206" s="73">
        <v>0</v>
      </c>
      <c r="M206" s="73">
        <f t="shared" si="184"/>
        <v>0</v>
      </c>
      <c r="N206" s="73">
        <v>71579</v>
      </c>
      <c r="O206" s="73">
        <v>44613</v>
      </c>
      <c r="P206" s="73">
        <v>19612</v>
      </c>
      <c r="Q206" s="74">
        <f t="shared" si="189"/>
        <v>64225</v>
      </c>
      <c r="R206" s="73"/>
      <c r="S206" s="73"/>
      <c r="T206" s="73"/>
      <c r="U206" s="74"/>
      <c r="V206" s="72">
        <v>0</v>
      </c>
      <c r="W206" s="73">
        <v>0</v>
      </c>
      <c r="X206" s="73">
        <v>0</v>
      </c>
      <c r="Y206" s="74">
        <f t="shared" si="190"/>
        <v>0</v>
      </c>
      <c r="Z206" s="72">
        <v>0</v>
      </c>
      <c r="AA206" s="73">
        <v>0</v>
      </c>
      <c r="AB206" s="73">
        <v>0</v>
      </c>
      <c r="AC206" s="74">
        <f t="shared" si="191"/>
        <v>0</v>
      </c>
      <c r="AD206" s="73">
        <v>0</v>
      </c>
      <c r="AE206" s="73">
        <v>0</v>
      </c>
      <c r="AF206" s="73">
        <v>0</v>
      </c>
      <c r="AG206" s="74">
        <f t="shared" si="192"/>
        <v>0</v>
      </c>
      <c r="AH206" s="73">
        <v>0</v>
      </c>
      <c r="AI206" s="73">
        <v>0</v>
      </c>
      <c r="AJ206" s="73">
        <v>0</v>
      </c>
      <c r="AK206" s="74">
        <f t="shared" si="193"/>
        <v>0</v>
      </c>
      <c r="AL206" s="72">
        <v>0</v>
      </c>
      <c r="AM206" s="73">
        <v>0</v>
      </c>
      <c r="AN206" s="73">
        <v>0</v>
      </c>
      <c r="AO206" s="74">
        <f t="shared" si="194"/>
        <v>0</v>
      </c>
      <c r="AP206" s="72">
        <v>36</v>
      </c>
      <c r="AQ206" s="73">
        <v>0</v>
      </c>
      <c r="AR206" s="73">
        <v>56</v>
      </c>
      <c r="AS206" s="74">
        <f t="shared" si="195"/>
        <v>56</v>
      </c>
      <c r="AT206" s="72">
        <v>0</v>
      </c>
      <c r="AU206" s="73">
        <v>0</v>
      </c>
      <c r="AV206" s="73">
        <v>0</v>
      </c>
      <c r="AW206" s="74">
        <f t="shared" si="196"/>
        <v>0</v>
      </c>
      <c r="AX206" s="72">
        <v>0</v>
      </c>
      <c r="AY206" s="73">
        <v>0</v>
      </c>
      <c r="AZ206" s="73">
        <v>0</v>
      </c>
      <c r="BA206" s="74">
        <f t="shared" si="197"/>
        <v>0</v>
      </c>
      <c r="BB206" s="72">
        <v>0</v>
      </c>
      <c r="BC206" s="73">
        <v>0</v>
      </c>
      <c r="BD206" s="73">
        <v>0</v>
      </c>
      <c r="BE206" s="74">
        <f t="shared" si="198"/>
        <v>0</v>
      </c>
      <c r="BF206" s="73">
        <v>0</v>
      </c>
      <c r="BG206" s="73">
        <v>0</v>
      </c>
      <c r="BH206" s="73">
        <v>0</v>
      </c>
      <c r="BI206" s="74">
        <f t="shared" si="199"/>
        <v>0</v>
      </c>
      <c r="BJ206" s="73">
        <v>0</v>
      </c>
      <c r="BK206" s="73">
        <v>0</v>
      </c>
      <c r="BL206" s="73">
        <v>0</v>
      </c>
      <c r="BM206" s="74">
        <f t="shared" si="200"/>
        <v>0</v>
      </c>
      <c r="BN206" s="73">
        <v>0</v>
      </c>
      <c r="BO206" s="73">
        <v>0</v>
      </c>
      <c r="BP206" s="73">
        <v>0</v>
      </c>
      <c r="BQ206" s="74">
        <f t="shared" si="201"/>
        <v>0</v>
      </c>
      <c r="BR206" s="73">
        <v>0</v>
      </c>
      <c r="BS206" s="73">
        <v>0</v>
      </c>
      <c r="BT206" s="73">
        <v>0</v>
      </c>
      <c r="BU206" s="74">
        <f t="shared" si="202"/>
        <v>0</v>
      </c>
      <c r="BV206" s="73">
        <v>0</v>
      </c>
      <c r="BW206" s="73">
        <v>0</v>
      </c>
      <c r="BX206" s="73">
        <v>0</v>
      </c>
      <c r="BY206" s="74">
        <f t="shared" si="203"/>
        <v>0</v>
      </c>
      <c r="BZ206" s="73">
        <v>0</v>
      </c>
      <c r="CA206" s="73">
        <v>0</v>
      </c>
      <c r="CB206" s="73">
        <v>0</v>
      </c>
      <c r="CC206" s="74">
        <f t="shared" si="204"/>
        <v>0</v>
      </c>
      <c r="CD206" s="73">
        <v>0</v>
      </c>
      <c r="CE206" s="73">
        <v>0</v>
      </c>
      <c r="CF206" s="73">
        <v>0</v>
      </c>
      <c r="CG206" s="74">
        <f t="shared" si="205"/>
        <v>0</v>
      </c>
      <c r="CH206" s="73">
        <v>0</v>
      </c>
      <c r="CI206" s="73">
        <v>0</v>
      </c>
      <c r="CJ206" s="73">
        <v>0</v>
      </c>
      <c r="CK206" s="74">
        <f t="shared" si="206"/>
        <v>0</v>
      </c>
      <c r="CL206" s="72">
        <v>0</v>
      </c>
      <c r="CM206" s="73">
        <v>0</v>
      </c>
      <c r="CN206" s="73">
        <v>0</v>
      </c>
      <c r="CO206" s="74">
        <f t="shared" si="207"/>
        <v>0</v>
      </c>
      <c r="CP206" s="73">
        <v>0</v>
      </c>
      <c r="CQ206" s="73">
        <v>0</v>
      </c>
      <c r="CR206" s="73">
        <v>0</v>
      </c>
      <c r="CS206" s="74">
        <f t="shared" si="208"/>
        <v>0</v>
      </c>
      <c r="CT206" s="73">
        <v>0</v>
      </c>
      <c r="CU206" s="73">
        <v>0</v>
      </c>
      <c r="CV206" s="73">
        <v>0</v>
      </c>
      <c r="CW206" s="74">
        <f t="shared" si="209"/>
        <v>0</v>
      </c>
      <c r="CX206" s="73">
        <v>6238</v>
      </c>
      <c r="CY206" s="73">
        <v>6602</v>
      </c>
      <c r="CZ206" s="73">
        <v>271</v>
      </c>
      <c r="DA206" s="74">
        <f t="shared" si="210"/>
        <v>6873</v>
      </c>
      <c r="DB206" s="73">
        <v>0</v>
      </c>
      <c r="DC206" s="73">
        <v>0</v>
      </c>
      <c r="DD206" s="73">
        <v>0</v>
      </c>
      <c r="DE206" s="74">
        <f t="shared" si="211"/>
        <v>0</v>
      </c>
      <c r="DF206" s="73">
        <v>0</v>
      </c>
      <c r="DG206" s="73">
        <v>0</v>
      </c>
      <c r="DH206" s="73">
        <v>0</v>
      </c>
      <c r="DI206" s="73">
        <f t="shared" si="212"/>
        <v>0</v>
      </c>
      <c r="DJ206" s="73">
        <v>0</v>
      </c>
      <c r="DK206" s="73">
        <v>0</v>
      </c>
      <c r="DL206" s="73">
        <v>0</v>
      </c>
      <c r="DM206" s="74">
        <f t="shared" si="185"/>
        <v>0</v>
      </c>
      <c r="DN206" s="73">
        <v>0</v>
      </c>
      <c r="DO206" s="73">
        <v>0</v>
      </c>
      <c r="DP206" s="73">
        <v>0</v>
      </c>
      <c r="DQ206" s="74">
        <f t="shared" si="213"/>
        <v>0</v>
      </c>
      <c r="DR206" s="73">
        <v>0</v>
      </c>
      <c r="DS206" s="73">
        <v>0</v>
      </c>
      <c r="DT206" s="73">
        <v>0</v>
      </c>
      <c r="DU206" s="74">
        <f t="shared" si="214"/>
        <v>0</v>
      </c>
      <c r="DV206" s="73">
        <v>17151</v>
      </c>
      <c r="DW206" s="73">
        <v>15189</v>
      </c>
      <c r="DX206" s="73">
        <v>2415</v>
      </c>
      <c r="DY206" s="74">
        <f t="shared" si="215"/>
        <v>17604</v>
      </c>
      <c r="DZ206" s="73">
        <v>0</v>
      </c>
      <c r="EA206" s="73">
        <v>0</v>
      </c>
      <c r="EB206" s="73">
        <v>0</v>
      </c>
      <c r="EC206" s="74">
        <f t="shared" si="216"/>
        <v>0</v>
      </c>
      <c r="ED206" s="73">
        <v>0</v>
      </c>
      <c r="EE206" s="73">
        <v>0</v>
      </c>
      <c r="EF206" s="73">
        <v>0</v>
      </c>
      <c r="EG206" s="73">
        <f t="shared" si="217"/>
        <v>0</v>
      </c>
      <c r="EH206" s="73">
        <v>0</v>
      </c>
      <c r="EI206" s="73">
        <v>0</v>
      </c>
      <c r="EJ206" s="73">
        <v>0</v>
      </c>
      <c r="EK206" s="74">
        <f t="shared" si="186"/>
        <v>0</v>
      </c>
      <c r="EL206" s="73">
        <v>0</v>
      </c>
      <c r="EM206" s="73">
        <v>0</v>
      </c>
      <c r="EN206" s="73">
        <v>0</v>
      </c>
      <c r="EO206" s="74">
        <f t="shared" si="218"/>
        <v>0</v>
      </c>
      <c r="EP206" s="73">
        <v>541</v>
      </c>
      <c r="EQ206" s="73">
        <v>475</v>
      </c>
      <c r="ER206" s="73">
        <v>0</v>
      </c>
      <c r="ES206" s="74">
        <f t="shared" si="219"/>
        <v>475</v>
      </c>
      <c r="ET206" s="73">
        <v>0</v>
      </c>
      <c r="EU206" s="73">
        <v>0</v>
      </c>
      <c r="EV206" s="73">
        <v>0</v>
      </c>
      <c r="EW206" s="74">
        <f t="shared" si="220"/>
        <v>0</v>
      </c>
      <c r="EX206" s="72">
        <v>0</v>
      </c>
      <c r="EY206" s="73">
        <v>0</v>
      </c>
      <c r="EZ206" s="73">
        <v>0</v>
      </c>
      <c r="FA206" s="74">
        <f t="shared" si="221"/>
        <v>0</v>
      </c>
      <c r="FB206" s="73">
        <v>0</v>
      </c>
      <c r="FC206" s="73">
        <v>0</v>
      </c>
      <c r="FD206" s="73">
        <v>0</v>
      </c>
      <c r="FE206" s="74">
        <f t="shared" si="222"/>
        <v>0</v>
      </c>
      <c r="FF206" s="72">
        <v>0</v>
      </c>
      <c r="FG206" s="73">
        <v>0</v>
      </c>
      <c r="FH206" s="73">
        <v>0</v>
      </c>
      <c r="FI206" s="74">
        <f t="shared" si="223"/>
        <v>0</v>
      </c>
      <c r="FJ206" s="73">
        <v>0</v>
      </c>
      <c r="FK206" s="73">
        <v>0</v>
      </c>
      <c r="FL206" s="73">
        <v>0</v>
      </c>
      <c r="FM206" s="74">
        <f t="shared" si="187"/>
        <v>0</v>
      </c>
      <c r="FN206" s="73">
        <v>0</v>
      </c>
      <c r="FO206" s="73">
        <v>0</v>
      </c>
      <c r="FP206" s="73">
        <v>0</v>
      </c>
      <c r="FQ206" s="74">
        <f t="shared" si="224"/>
        <v>0</v>
      </c>
      <c r="FR206" s="73">
        <v>0</v>
      </c>
      <c r="FS206" s="73">
        <v>0</v>
      </c>
      <c r="FT206" s="73">
        <v>0</v>
      </c>
      <c r="FU206" s="74">
        <f t="shared" si="225"/>
        <v>0</v>
      </c>
      <c r="FV206" s="73">
        <v>10803</v>
      </c>
      <c r="FW206" s="73">
        <v>1865</v>
      </c>
      <c r="FX206" s="73">
        <v>9029</v>
      </c>
      <c r="FY206" s="74">
        <f t="shared" si="226"/>
        <v>10894</v>
      </c>
      <c r="FZ206" s="73">
        <v>0</v>
      </c>
      <c r="GA206" s="73">
        <v>0</v>
      </c>
      <c r="GB206" s="73">
        <v>0</v>
      </c>
      <c r="GC206" s="74">
        <f t="shared" si="227"/>
        <v>0</v>
      </c>
      <c r="GD206" s="72">
        <v>0</v>
      </c>
      <c r="GE206" s="73">
        <v>0</v>
      </c>
      <c r="GF206" s="73">
        <v>0</v>
      </c>
      <c r="GG206" s="74">
        <f t="shared" si="228"/>
        <v>0</v>
      </c>
      <c r="GH206" s="73">
        <f t="shared" si="229"/>
        <v>110273</v>
      </c>
      <c r="GI206" s="73">
        <f t="shared" si="229"/>
        <v>72465</v>
      </c>
      <c r="GJ206" s="73">
        <f t="shared" si="229"/>
        <v>31665</v>
      </c>
      <c r="GK206" s="74">
        <f t="shared" si="229"/>
        <v>104130</v>
      </c>
    </row>
    <row r="207" spans="1:193" s="13" customFormat="1">
      <c r="A207" s="21">
        <v>43191</v>
      </c>
      <c r="B207" s="64">
        <v>0</v>
      </c>
      <c r="C207" s="65">
        <v>0</v>
      </c>
      <c r="D207" s="65">
        <v>0</v>
      </c>
      <c r="E207" s="66">
        <f t="shared" si="183"/>
        <v>0</v>
      </c>
      <c r="F207" s="65">
        <v>3079</v>
      </c>
      <c r="G207" s="65">
        <v>2406</v>
      </c>
      <c r="H207" s="65">
        <v>332</v>
      </c>
      <c r="I207" s="66">
        <f t="shared" si="188"/>
        <v>2738</v>
      </c>
      <c r="J207" s="65">
        <v>0</v>
      </c>
      <c r="K207" s="65">
        <v>0</v>
      </c>
      <c r="L207" s="65">
        <v>0</v>
      </c>
      <c r="M207" s="65">
        <f t="shared" si="184"/>
        <v>0</v>
      </c>
      <c r="N207" s="65">
        <v>62791</v>
      </c>
      <c r="O207" s="65">
        <v>28722</v>
      </c>
      <c r="P207" s="65">
        <v>36643</v>
      </c>
      <c r="Q207" s="66">
        <f t="shared" si="189"/>
        <v>65365</v>
      </c>
      <c r="R207" s="65"/>
      <c r="S207" s="65"/>
      <c r="T207" s="65"/>
      <c r="U207" s="66"/>
      <c r="V207" s="64">
        <v>0</v>
      </c>
      <c r="W207" s="65">
        <v>0</v>
      </c>
      <c r="X207" s="65">
        <v>0</v>
      </c>
      <c r="Y207" s="66">
        <f t="shared" si="190"/>
        <v>0</v>
      </c>
      <c r="Z207" s="64">
        <v>0</v>
      </c>
      <c r="AA207" s="65">
        <v>0</v>
      </c>
      <c r="AB207" s="65">
        <v>0</v>
      </c>
      <c r="AC207" s="66">
        <f t="shared" si="191"/>
        <v>0</v>
      </c>
      <c r="AD207" s="65">
        <v>0</v>
      </c>
      <c r="AE207" s="65">
        <v>0</v>
      </c>
      <c r="AF207" s="65">
        <v>0</v>
      </c>
      <c r="AG207" s="66">
        <f t="shared" si="192"/>
        <v>0</v>
      </c>
      <c r="AH207" s="65">
        <v>0</v>
      </c>
      <c r="AI207" s="65">
        <v>0</v>
      </c>
      <c r="AJ207" s="65">
        <v>0</v>
      </c>
      <c r="AK207" s="66">
        <f t="shared" si="193"/>
        <v>0</v>
      </c>
      <c r="AL207" s="64">
        <v>0</v>
      </c>
      <c r="AM207" s="65">
        <v>0</v>
      </c>
      <c r="AN207" s="65">
        <v>0</v>
      </c>
      <c r="AO207" s="66">
        <f t="shared" si="194"/>
        <v>0</v>
      </c>
      <c r="AP207" s="64">
        <v>0</v>
      </c>
      <c r="AQ207" s="65">
        <v>0</v>
      </c>
      <c r="AR207" s="65">
        <v>0</v>
      </c>
      <c r="AS207" s="66">
        <f t="shared" si="195"/>
        <v>0</v>
      </c>
      <c r="AT207" s="64">
        <v>0</v>
      </c>
      <c r="AU207" s="65">
        <v>0</v>
      </c>
      <c r="AV207" s="65">
        <v>0</v>
      </c>
      <c r="AW207" s="66">
        <f t="shared" si="196"/>
        <v>0</v>
      </c>
      <c r="AX207" s="64">
        <v>0</v>
      </c>
      <c r="AY207" s="65">
        <v>0</v>
      </c>
      <c r="AZ207" s="65">
        <v>0</v>
      </c>
      <c r="BA207" s="66">
        <f t="shared" si="197"/>
        <v>0</v>
      </c>
      <c r="BB207" s="64">
        <v>0</v>
      </c>
      <c r="BC207" s="65">
        <v>0</v>
      </c>
      <c r="BD207" s="65">
        <v>0</v>
      </c>
      <c r="BE207" s="66">
        <f t="shared" si="198"/>
        <v>0</v>
      </c>
      <c r="BF207" s="65">
        <v>0</v>
      </c>
      <c r="BG207" s="65">
        <v>0</v>
      </c>
      <c r="BH207" s="65">
        <v>0</v>
      </c>
      <c r="BI207" s="66">
        <f t="shared" si="199"/>
        <v>0</v>
      </c>
      <c r="BJ207" s="65">
        <v>0</v>
      </c>
      <c r="BK207" s="65">
        <v>0</v>
      </c>
      <c r="BL207" s="65">
        <v>0</v>
      </c>
      <c r="BM207" s="66">
        <f t="shared" si="200"/>
        <v>0</v>
      </c>
      <c r="BN207" s="65">
        <v>0</v>
      </c>
      <c r="BO207" s="65">
        <v>0</v>
      </c>
      <c r="BP207" s="65">
        <v>0</v>
      </c>
      <c r="BQ207" s="66">
        <f t="shared" si="201"/>
        <v>0</v>
      </c>
      <c r="BR207" s="65">
        <v>0</v>
      </c>
      <c r="BS207" s="65">
        <v>0</v>
      </c>
      <c r="BT207" s="65">
        <v>0</v>
      </c>
      <c r="BU207" s="66">
        <f t="shared" si="202"/>
        <v>0</v>
      </c>
      <c r="BV207" s="65">
        <v>0</v>
      </c>
      <c r="BW207" s="65">
        <v>0</v>
      </c>
      <c r="BX207" s="65">
        <v>0</v>
      </c>
      <c r="BY207" s="66">
        <f t="shared" si="203"/>
        <v>0</v>
      </c>
      <c r="BZ207" s="65">
        <v>0</v>
      </c>
      <c r="CA207" s="65">
        <v>0</v>
      </c>
      <c r="CB207" s="65">
        <v>0</v>
      </c>
      <c r="CC207" s="66">
        <f t="shared" si="204"/>
        <v>0</v>
      </c>
      <c r="CD207" s="65">
        <v>0</v>
      </c>
      <c r="CE207" s="65">
        <v>0</v>
      </c>
      <c r="CF207" s="65">
        <v>0</v>
      </c>
      <c r="CG207" s="66">
        <f t="shared" si="205"/>
        <v>0</v>
      </c>
      <c r="CH207" s="65">
        <v>0</v>
      </c>
      <c r="CI207" s="65">
        <v>0</v>
      </c>
      <c r="CJ207" s="65">
        <v>0</v>
      </c>
      <c r="CK207" s="66">
        <f t="shared" si="206"/>
        <v>0</v>
      </c>
      <c r="CL207" s="64">
        <v>0</v>
      </c>
      <c r="CM207" s="65">
        <v>0</v>
      </c>
      <c r="CN207" s="65">
        <v>0</v>
      </c>
      <c r="CO207" s="66">
        <f t="shared" si="207"/>
        <v>0</v>
      </c>
      <c r="CP207" s="65">
        <v>0</v>
      </c>
      <c r="CQ207" s="65">
        <v>0</v>
      </c>
      <c r="CR207" s="65">
        <v>0</v>
      </c>
      <c r="CS207" s="66">
        <f t="shared" si="208"/>
        <v>0</v>
      </c>
      <c r="CT207" s="65">
        <v>0</v>
      </c>
      <c r="CU207" s="65">
        <v>0</v>
      </c>
      <c r="CV207" s="65">
        <v>0</v>
      </c>
      <c r="CW207" s="66">
        <f t="shared" si="209"/>
        <v>0</v>
      </c>
      <c r="CX207" s="65">
        <v>4951</v>
      </c>
      <c r="CY207" s="65">
        <v>4327</v>
      </c>
      <c r="CZ207" s="65">
        <v>190</v>
      </c>
      <c r="DA207" s="66">
        <f t="shared" si="210"/>
        <v>4517</v>
      </c>
      <c r="DB207" s="65">
        <v>0</v>
      </c>
      <c r="DC207" s="65">
        <v>0</v>
      </c>
      <c r="DD207" s="65">
        <v>0</v>
      </c>
      <c r="DE207" s="66">
        <f t="shared" si="211"/>
        <v>0</v>
      </c>
      <c r="DF207" s="65">
        <v>0</v>
      </c>
      <c r="DG207" s="65">
        <v>0</v>
      </c>
      <c r="DH207" s="65">
        <v>0</v>
      </c>
      <c r="DI207" s="65">
        <f t="shared" si="212"/>
        <v>0</v>
      </c>
      <c r="DJ207" s="65">
        <v>0</v>
      </c>
      <c r="DK207" s="65">
        <v>0</v>
      </c>
      <c r="DL207" s="65">
        <v>0</v>
      </c>
      <c r="DM207" s="66">
        <f t="shared" si="185"/>
        <v>0</v>
      </c>
      <c r="DN207" s="65">
        <v>0</v>
      </c>
      <c r="DO207" s="65">
        <v>0</v>
      </c>
      <c r="DP207" s="65">
        <v>0</v>
      </c>
      <c r="DQ207" s="66">
        <f t="shared" si="213"/>
        <v>0</v>
      </c>
      <c r="DR207" s="65">
        <v>0</v>
      </c>
      <c r="DS207" s="65">
        <v>0</v>
      </c>
      <c r="DT207" s="65">
        <v>0</v>
      </c>
      <c r="DU207" s="66">
        <f t="shared" si="214"/>
        <v>0</v>
      </c>
      <c r="DV207" s="65">
        <v>15933</v>
      </c>
      <c r="DW207" s="65">
        <v>12939</v>
      </c>
      <c r="DX207" s="65">
        <v>2568</v>
      </c>
      <c r="DY207" s="66">
        <f t="shared" si="215"/>
        <v>15507</v>
      </c>
      <c r="DZ207" s="65">
        <v>0</v>
      </c>
      <c r="EA207" s="65">
        <v>0</v>
      </c>
      <c r="EB207" s="65">
        <v>0</v>
      </c>
      <c r="EC207" s="66">
        <f t="shared" si="216"/>
        <v>0</v>
      </c>
      <c r="ED207" s="65">
        <v>0</v>
      </c>
      <c r="EE207" s="65">
        <v>0</v>
      </c>
      <c r="EF207" s="65">
        <v>0</v>
      </c>
      <c r="EG207" s="65">
        <f t="shared" si="217"/>
        <v>0</v>
      </c>
      <c r="EH207" s="65">
        <v>0</v>
      </c>
      <c r="EI207" s="65">
        <v>0</v>
      </c>
      <c r="EJ207" s="65">
        <v>0</v>
      </c>
      <c r="EK207" s="66">
        <f t="shared" si="186"/>
        <v>0</v>
      </c>
      <c r="EL207" s="65">
        <v>0</v>
      </c>
      <c r="EM207" s="65">
        <v>0</v>
      </c>
      <c r="EN207" s="65">
        <v>0</v>
      </c>
      <c r="EO207" s="66">
        <f t="shared" si="218"/>
        <v>0</v>
      </c>
      <c r="EP207" s="65">
        <v>76</v>
      </c>
      <c r="EQ207" s="65">
        <v>193</v>
      </c>
      <c r="ER207" s="65">
        <v>0</v>
      </c>
      <c r="ES207" s="66">
        <f t="shared" si="219"/>
        <v>193</v>
      </c>
      <c r="ET207" s="65">
        <v>0</v>
      </c>
      <c r="EU207" s="65">
        <v>0</v>
      </c>
      <c r="EV207" s="65">
        <v>0</v>
      </c>
      <c r="EW207" s="66">
        <f t="shared" si="220"/>
        <v>0</v>
      </c>
      <c r="EX207" s="64">
        <v>0</v>
      </c>
      <c r="EY207" s="65">
        <v>0</v>
      </c>
      <c r="EZ207" s="65">
        <v>0</v>
      </c>
      <c r="FA207" s="66">
        <f t="shared" si="221"/>
        <v>0</v>
      </c>
      <c r="FB207" s="65">
        <v>0</v>
      </c>
      <c r="FC207" s="65">
        <v>0</v>
      </c>
      <c r="FD207" s="65">
        <v>0</v>
      </c>
      <c r="FE207" s="66">
        <f t="shared" si="222"/>
        <v>0</v>
      </c>
      <c r="FF207" s="64">
        <v>0</v>
      </c>
      <c r="FG207" s="65">
        <v>0</v>
      </c>
      <c r="FH207" s="65">
        <v>0</v>
      </c>
      <c r="FI207" s="66">
        <f t="shared" si="223"/>
        <v>0</v>
      </c>
      <c r="FJ207" s="65">
        <v>0</v>
      </c>
      <c r="FK207" s="65">
        <v>0</v>
      </c>
      <c r="FL207" s="65">
        <v>0</v>
      </c>
      <c r="FM207" s="66">
        <f t="shared" si="187"/>
        <v>0</v>
      </c>
      <c r="FN207" s="65">
        <v>0</v>
      </c>
      <c r="FO207" s="65">
        <v>0</v>
      </c>
      <c r="FP207" s="65">
        <v>0</v>
      </c>
      <c r="FQ207" s="66">
        <f t="shared" si="224"/>
        <v>0</v>
      </c>
      <c r="FR207" s="65">
        <v>0</v>
      </c>
      <c r="FS207" s="65">
        <v>0</v>
      </c>
      <c r="FT207" s="65">
        <v>0</v>
      </c>
      <c r="FU207" s="66">
        <f t="shared" si="225"/>
        <v>0</v>
      </c>
      <c r="FV207" s="65">
        <v>10474</v>
      </c>
      <c r="FW207" s="65">
        <v>1393</v>
      </c>
      <c r="FX207" s="65">
        <v>9984</v>
      </c>
      <c r="FY207" s="66">
        <f t="shared" si="226"/>
        <v>11377</v>
      </c>
      <c r="FZ207" s="65">
        <v>0</v>
      </c>
      <c r="GA207" s="65">
        <v>0</v>
      </c>
      <c r="GB207" s="65">
        <v>0</v>
      </c>
      <c r="GC207" s="66">
        <f t="shared" si="227"/>
        <v>0</v>
      </c>
      <c r="GD207" s="82">
        <v>0</v>
      </c>
      <c r="GE207" s="83">
        <v>0</v>
      </c>
      <c r="GF207" s="83">
        <v>0</v>
      </c>
      <c r="GG207" s="84">
        <f t="shared" si="228"/>
        <v>0</v>
      </c>
      <c r="GH207" s="65">
        <f t="shared" si="229"/>
        <v>97304</v>
      </c>
      <c r="GI207" s="65">
        <f t="shared" si="229"/>
        <v>49980</v>
      </c>
      <c r="GJ207" s="65">
        <f t="shared" si="229"/>
        <v>49717</v>
      </c>
      <c r="GK207" s="66">
        <f t="shared" si="229"/>
        <v>99697</v>
      </c>
    </row>
    <row r="208" spans="1:193">
      <c r="A208" s="28">
        <v>43221</v>
      </c>
      <c r="B208" s="67">
        <v>0</v>
      </c>
      <c r="C208" s="68">
        <v>0</v>
      </c>
      <c r="D208" s="68">
        <v>0</v>
      </c>
      <c r="E208" s="71">
        <f t="shared" si="183"/>
        <v>0</v>
      </c>
      <c r="F208" s="68">
        <v>3633</v>
      </c>
      <c r="G208" s="68">
        <v>3224</v>
      </c>
      <c r="H208" s="68">
        <v>759</v>
      </c>
      <c r="I208" s="71">
        <f t="shared" si="188"/>
        <v>3983</v>
      </c>
      <c r="J208" s="68">
        <v>0</v>
      </c>
      <c r="K208" s="68">
        <v>0</v>
      </c>
      <c r="L208" s="68">
        <v>0</v>
      </c>
      <c r="M208" s="68">
        <f t="shared" si="184"/>
        <v>0</v>
      </c>
      <c r="N208" s="68">
        <v>61438</v>
      </c>
      <c r="O208" s="68">
        <v>32082</v>
      </c>
      <c r="P208" s="68">
        <v>32097</v>
      </c>
      <c r="Q208" s="71">
        <f t="shared" si="189"/>
        <v>64179</v>
      </c>
      <c r="R208" s="68"/>
      <c r="S208" s="68"/>
      <c r="T208" s="68"/>
      <c r="U208" s="71"/>
      <c r="V208" s="67">
        <v>0</v>
      </c>
      <c r="W208" s="68">
        <v>0</v>
      </c>
      <c r="X208" s="68">
        <v>0</v>
      </c>
      <c r="Y208" s="71">
        <f t="shared" si="190"/>
        <v>0</v>
      </c>
      <c r="Z208" s="67">
        <v>0</v>
      </c>
      <c r="AA208" s="68">
        <v>0</v>
      </c>
      <c r="AB208" s="68">
        <v>0</v>
      </c>
      <c r="AC208" s="71">
        <f t="shared" si="191"/>
        <v>0</v>
      </c>
      <c r="AD208" s="68">
        <v>0</v>
      </c>
      <c r="AE208" s="68">
        <v>0</v>
      </c>
      <c r="AF208" s="68">
        <v>0</v>
      </c>
      <c r="AG208" s="71">
        <f t="shared" si="192"/>
        <v>0</v>
      </c>
      <c r="AH208" s="68">
        <v>0</v>
      </c>
      <c r="AI208" s="68">
        <v>0</v>
      </c>
      <c r="AJ208" s="68">
        <v>0</v>
      </c>
      <c r="AK208" s="71">
        <f t="shared" si="193"/>
        <v>0</v>
      </c>
      <c r="AL208" s="67">
        <v>0</v>
      </c>
      <c r="AM208" s="68">
        <v>0</v>
      </c>
      <c r="AN208" s="68">
        <v>0</v>
      </c>
      <c r="AO208" s="71">
        <f t="shared" si="194"/>
        <v>0</v>
      </c>
      <c r="AP208" s="67">
        <v>80</v>
      </c>
      <c r="AQ208" s="68">
        <v>0</v>
      </c>
      <c r="AR208" s="68">
        <v>98</v>
      </c>
      <c r="AS208" s="71">
        <f t="shared" si="195"/>
        <v>98</v>
      </c>
      <c r="AT208" s="67">
        <v>0</v>
      </c>
      <c r="AU208" s="68">
        <v>0</v>
      </c>
      <c r="AV208" s="68">
        <v>0</v>
      </c>
      <c r="AW208" s="71">
        <f t="shared" si="196"/>
        <v>0</v>
      </c>
      <c r="AX208" s="67">
        <v>0</v>
      </c>
      <c r="AY208" s="68">
        <v>0</v>
      </c>
      <c r="AZ208" s="68">
        <v>0</v>
      </c>
      <c r="BA208" s="71">
        <f t="shared" si="197"/>
        <v>0</v>
      </c>
      <c r="BB208" s="67">
        <v>0</v>
      </c>
      <c r="BC208" s="68">
        <v>0</v>
      </c>
      <c r="BD208" s="68">
        <v>0</v>
      </c>
      <c r="BE208" s="71">
        <f t="shared" si="198"/>
        <v>0</v>
      </c>
      <c r="BF208" s="68">
        <v>0</v>
      </c>
      <c r="BG208" s="68">
        <v>0</v>
      </c>
      <c r="BH208" s="68">
        <v>0</v>
      </c>
      <c r="BI208" s="71">
        <f t="shared" si="199"/>
        <v>0</v>
      </c>
      <c r="BJ208" s="68">
        <v>0</v>
      </c>
      <c r="BK208" s="68">
        <v>0</v>
      </c>
      <c r="BL208" s="68">
        <v>0</v>
      </c>
      <c r="BM208" s="71">
        <f t="shared" si="200"/>
        <v>0</v>
      </c>
      <c r="BN208" s="68">
        <v>0</v>
      </c>
      <c r="BO208" s="68">
        <v>0</v>
      </c>
      <c r="BP208" s="68">
        <v>0</v>
      </c>
      <c r="BQ208" s="71">
        <f t="shared" si="201"/>
        <v>0</v>
      </c>
      <c r="BR208" s="68">
        <v>0</v>
      </c>
      <c r="BS208" s="68">
        <v>0</v>
      </c>
      <c r="BT208" s="68">
        <v>0</v>
      </c>
      <c r="BU208" s="71">
        <f t="shared" si="202"/>
        <v>0</v>
      </c>
      <c r="BV208" s="68">
        <v>0</v>
      </c>
      <c r="BW208" s="68">
        <v>0</v>
      </c>
      <c r="BX208" s="68">
        <v>0</v>
      </c>
      <c r="BY208" s="71">
        <f t="shared" si="203"/>
        <v>0</v>
      </c>
      <c r="BZ208" s="68">
        <v>0</v>
      </c>
      <c r="CA208" s="68">
        <v>0</v>
      </c>
      <c r="CB208" s="68">
        <v>0</v>
      </c>
      <c r="CC208" s="71">
        <f t="shared" si="204"/>
        <v>0</v>
      </c>
      <c r="CD208" s="68">
        <v>0</v>
      </c>
      <c r="CE208" s="68">
        <v>0</v>
      </c>
      <c r="CF208" s="68">
        <v>0</v>
      </c>
      <c r="CG208" s="71">
        <f t="shared" si="205"/>
        <v>0</v>
      </c>
      <c r="CH208" s="68">
        <v>0</v>
      </c>
      <c r="CI208" s="68">
        <v>0</v>
      </c>
      <c r="CJ208" s="68">
        <v>0</v>
      </c>
      <c r="CK208" s="71">
        <f t="shared" si="206"/>
        <v>0</v>
      </c>
      <c r="CL208" s="67">
        <v>0</v>
      </c>
      <c r="CM208" s="68">
        <v>0</v>
      </c>
      <c r="CN208" s="68">
        <v>0</v>
      </c>
      <c r="CO208" s="71">
        <f t="shared" si="207"/>
        <v>0</v>
      </c>
      <c r="CP208" s="68">
        <v>0</v>
      </c>
      <c r="CQ208" s="68">
        <v>0</v>
      </c>
      <c r="CR208" s="68">
        <v>0</v>
      </c>
      <c r="CS208" s="71">
        <f t="shared" si="208"/>
        <v>0</v>
      </c>
      <c r="CT208" s="68">
        <v>0</v>
      </c>
      <c r="CU208" s="68">
        <v>0</v>
      </c>
      <c r="CV208" s="68">
        <v>0</v>
      </c>
      <c r="CW208" s="71">
        <f t="shared" si="209"/>
        <v>0</v>
      </c>
      <c r="CX208" s="68">
        <v>4749</v>
      </c>
      <c r="CY208" s="68">
        <v>4355</v>
      </c>
      <c r="CZ208" s="68">
        <v>82</v>
      </c>
      <c r="DA208" s="71">
        <f t="shared" si="210"/>
        <v>4437</v>
      </c>
      <c r="DB208" s="68">
        <v>0</v>
      </c>
      <c r="DC208" s="68">
        <v>0</v>
      </c>
      <c r="DD208" s="68">
        <v>0</v>
      </c>
      <c r="DE208" s="71">
        <f t="shared" si="211"/>
        <v>0</v>
      </c>
      <c r="DF208" s="68">
        <v>0</v>
      </c>
      <c r="DG208" s="68">
        <v>0</v>
      </c>
      <c r="DH208" s="68">
        <v>0</v>
      </c>
      <c r="DI208" s="68">
        <f t="shared" si="212"/>
        <v>0</v>
      </c>
      <c r="DJ208" s="68">
        <v>0</v>
      </c>
      <c r="DK208" s="68">
        <v>0</v>
      </c>
      <c r="DL208" s="68">
        <v>0</v>
      </c>
      <c r="DM208" s="71">
        <f t="shared" si="185"/>
        <v>0</v>
      </c>
      <c r="DN208" s="68">
        <v>0</v>
      </c>
      <c r="DO208" s="68">
        <v>0</v>
      </c>
      <c r="DP208" s="68">
        <v>0</v>
      </c>
      <c r="DQ208" s="71">
        <f t="shared" si="213"/>
        <v>0</v>
      </c>
      <c r="DR208" s="68">
        <v>0</v>
      </c>
      <c r="DS208" s="68">
        <v>0</v>
      </c>
      <c r="DT208" s="68">
        <v>0</v>
      </c>
      <c r="DU208" s="71">
        <f t="shared" si="214"/>
        <v>0</v>
      </c>
      <c r="DV208" s="68">
        <v>18127</v>
      </c>
      <c r="DW208" s="68">
        <v>13396</v>
      </c>
      <c r="DX208" s="68">
        <v>2893</v>
      </c>
      <c r="DY208" s="71">
        <f t="shared" si="215"/>
        <v>16289</v>
      </c>
      <c r="DZ208" s="68">
        <v>0</v>
      </c>
      <c r="EA208" s="68">
        <v>0</v>
      </c>
      <c r="EB208" s="68">
        <v>0</v>
      </c>
      <c r="EC208" s="71">
        <f t="shared" si="216"/>
        <v>0</v>
      </c>
      <c r="ED208" s="68">
        <v>0</v>
      </c>
      <c r="EE208" s="68">
        <v>0</v>
      </c>
      <c r="EF208" s="68">
        <v>0</v>
      </c>
      <c r="EG208" s="68">
        <f t="shared" si="217"/>
        <v>0</v>
      </c>
      <c r="EH208" s="68">
        <v>0</v>
      </c>
      <c r="EI208" s="68">
        <v>0</v>
      </c>
      <c r="EJ208" s="68">
        <v>0</v>
      </c>
      <c r="EK208" s="71">
        <f t="shared" si="186"/>
        <v>0</v>
      </c>
      <c r="EL208" s="68">
        <v>0</v>
      </c>
      <c r="EM208" s="68">
        <v>0</v>
      </c>
      <c r="EN208" s="68">
        <v>0</v>
      </c>
      <c r="EO208" s="71">
        <f t="shared" si="218"/>
        <v>0</v>
      </c>
      <c r="EP208" s="68">
        <v>221</v>
      </c>
      <c r="EQ208" s="68">
        <v>336</v>
      </c>
      <c r="ER208" s="68">
        <v>0</v>
      </c>
      <c r="ES208" s="71">
        <f t="shared" si="219"/>
        <v>336</v>
      </c>
      <c r="ET208" s="68">
        <v>0</v>
      </c>
      <c r="EU208" s="68">
        <v>0</v>
      </c>
      <c r="EV208" s="68">
        <v>0</v>
      </c>
      <c r="EW208" s="71">
        <f t="shared" si="220"/>
        <v>0</v>
      </c>
      <c r="EX208" s="67">
        <v>0</v>
      </c>
      <c r="EY208" s="68">
        <v>0</v>
      </c>
      <c r="EZ208" s="68">
        <v>0</v>
      </c>
      <c r="FA208" s="71">
        <f t="shared" si="221"/>
        <v>0</v>
      </c>
      <c r="FB208" s="68">
        <v>0</v>
      </c>
      <c r="FC208" s="68">
        <v>0</v>
      </c>
      <c r="FD208" s="68">
        <v>0</v>
      </c>
      <c r="FE208" s="71">
        <f t="shared" si="222"/>
        <v>0</v>
      </c>
      <c r="FF208" s="67">
        <v>0</v>
      </c>
      <c r="FG208" s="68">
        <v>0</v>
      </c>
      <c r="FH208" s="68">
        <v>0</v>
      </c>
      <c r="FI208" s="71">
        <f t="shared" si="223"/>
        <v>0</v>
      </c>
      <c r="FJ208" s="68">
        <v>0</v>
      </c>
      <c r="FK208" s="68">
        <v>0</v>
      </c>
      <c r="FL208" s="68">
        <v>0</v>
      </c>
      <c r="FM208" s="71">
        <f t="shared" si="187"/>
        <v>0</v>
      </c>
      <c r="FN208" s="68">
        <v>0</v>
      </c>
      <c r="FO208" s="68">
        <v>0</v>
      </c>
      <c r="FP208" s="68">
        <v>0</v>
      </c>
      <c r="FQ208" s="71">
        <f t="shared" si="224"/>
        <v>0</v>
      </c>
      <c r="FR208" s="68">
        <v>0</v>
      </c>
      <c r="FS208" s="68">
        <v>0</v>
      </c>
      <c r="FT208" s="68">
        <v>0</v>
      </c>
      <c r="FU208" s="71">
        <f t="shared" si="225"/>
        <v>0</v>
      </c>
      <c r="FV208" s="68">
        <v>12050</v>
      </c>
      <c r="FW208" s="68">
        <v>1416</v>
      </c>
      <c r="FX208" s="68">
        <v>10314</v>
      </c>
      <c r="FY208" s="71">
        <f t="shared" si="226"/>
        <v>11730</v>
      </c>
      <c r="FZ208" s="68">
        <v>0</v>
      </c>
      <c r="GA208" s="68">
        <v>0</v>
      </c>
      <c r="GB208" s="68">
        <v>0</v>
      </c>
      <c r="GC208" s="71">
        <f t="shared" si="227"/>
        <v>0</v>
      </c>
      <c r="GD208" s="82">
        <v>0</v>
      </c>
      <c r="GE208" s="83">
        <v>0</v>
      </c>
      <c r="GF208" s="83">
        <v>0</v>
      </c>
      <c r="GG208" s="84">
        <f t="shared" si="228"/>
        <v>0</v>
      </c>
      <c r="GH208" s="68">
        <f t="shared" si="229"/>
        <v>100298</v>
      </c>
      <c r="GI208" s="68">
        <f t="shared" si="229"/>
        <v>54809</v>
      </c>
      <c r="GJ208" s="68">
        <f t="shared" si="229"/>
        <v>46243</v>
      </c>
      <c r="GK208" s="71">
        <f t="shared" si="229"/>
        <v>101052</v>
      </c>
    </row>
    <row r="209" spans="1:193">
      <c r="A209" s="28">
        <v>43252</v>
      </c>
      <c r="B209" s="67">
        <v>0</v>
      </c>
      <c r="C209" s="68">
        <v>0</v>
      </c>
      <c r="D209" s="68">
        <v>0</v>
      </c>
      <c r="E209" s="71">
        <f t="shared" si="183"/>
        <v>0</v>
      </c>
      <c r="F209" s="68">
        <v>3983</v>
      </c>
      <c r="G209" s="68">
        <v>3205</v>
      </c>
      <c r="H209" s="68">
        <v>642</v>
      </c>
      <c r="I209" s="71">
        <f t="shared" si="188"/>
        <v>3847</v>
      </c>
      <c r="J209" s="68">
        <v>0</v>
      </c>
      <c r="K209" s="68">
        <v>0</v>
      </c>
      <c r="L209" s="68">
        <v>0</v>
      </c>
      <c r="M209" s="68">
        <f t="shared" si="184"/>
        <v>0</v>
      </c>
      <c r="N209" s="68">
        <v>66964</v>
      </c>
      <c r="O209" s="68">
        <v>33627</v>
      </c>
      <c r="P209" s="68">
        <v>32684</v>
      </c>
      <c r="Q209" s="71">
        <f t="shared" si="189"/>
        <v>66311</v>
      </c>
      <c r="R209" s="68"/>
      <c r="S209" s="68"/>
      <c r="T209" s="68"/>
      <c r="U209" s="71"/>
      <c r="V209" s="67">
        <v>0</v>
      </c>
      <c r="W209" s="68">
        <v>0</v>
      </c>
      <c r="X209" s="68">
        <v>0</v>
      </c>
      <c r="Y209" s="71">
        <f t="shared" si="190"/>
        <v>0</v>
      </c>
      <c r="Z209" s="67">
        <v>0</v>
      </c>
      <c r="AA209" s="68">
        <v>0</v>
      </c>
      <c r="AB209" s="68">
        <v>0</v>
      </c>
      <c r="AC209" s="71">
        <f t="shared" si="191"/>
        <v>0</v>
      </c>
      <c r="AD209" s="68">
        <v>0</v>
      </c>
      <c r="AE209" s="68">
        <v>0</v>
      </c>
      <c r="AF209" s="68">
        <v>0</v>
      </c>
      <c r="AG209" s="71">
        <f t="shared" si="192"/>
        <v>0</v>
      </c>
      <c r="AH209" s="68">
        <v>0</v>
      </c>
      <c r="AI209" s="68">
        <v>0</v>
      </c>
      <c r="AJ209" s="68">
        <v>0</v>
      </c>
      <c r="AK209" s="71">
        <f t="shared" si="193"/>
        <v>0</v>
      </c>
      <c r="AL209" s="67">
        <v>0</v>
      </c>
      <c r="AM209" s="68">
        <v>0</v>
      </c>
      <c r="AN209" s="68">
        <v>0</v>
      </c>
      <c r="AO209" s="71">
        <f t="shared" si="194"/>
        <v>0</v>
      </c>
      <c r="AP209" s="67">
        <v>86</v>
      </c>
      <c r="AQ209" s="68">
        <v>0</v>
      </c>
      <c r="AR209" s="68">
        <v>112</v>
      </c>
      <c r="AS209" s="71">
        <f t="shared" si="195"/>
        <v>112</v>
      </c>
      <c r="AT209" s="67">
        <v>0</v>
      </c>
      <c r="AU209" s="68">
        <v>0</v>
      </c>
      <c r="AV209" s="68">
        <v>0</v>
      </c>
      <c r="AW209" s="71">
        <f t="shared" si="196"/>
        <v>0</v>
      </c>
      <c r="AX209" s="67">
        <v>0</v>
      </c>
      <c r="AY209" s="68">
        <v>0</v>
      </c>
      <c r="AZ209" s="68">
        <v>0</v>
      </c>
      <c r="BA209" s="71">
        <f t="shared" si="197"/>
        <v>0</v>
      </c>
      <c r="BB209" s="67">
        <v>0</v>
      </c>
      <c r="BC209" s="68">
        <v>0</v>
      </c>
      <c r="BD209" s="68">
        <v>0</v>
      </c>
      <c r="BE209" s="71">
        <f t="shared" si="198"/>
        <v>0</v>
      </c>
      <c r="BF209" s="68">
        <v>0</v>
      </c>
      <c r="BG209" s="68">
        <v>0</v>
      </c>
      <c r="BH209" s="68">
        <v>0</v>
      </c>
      <c r="BI209" s="71">
        <f t="shared" si="199"/>
        <v>0</v>
      </c>
      <c r="BJ209" s="68">
        <v>0</v>
      </c>
      <c r="BK209" s="68">
        <v>0</v>
      </c>
      <c r="BL209" s="68">
        <v>0</v>
      </c>
      <c r="BM209" s="71">
        <f t="shared" si="200"/>
        <v>0</v>
      </c>
      <c r="BN209" s="68">
        <v>0</v>
      </c>
      <c r="BO209" s="68">
        <v>0</v>
      </c>
      <c r="BP209" s="68">
        <v>0</v>
      </c>
      <c r="BQ209" s="71">
        <f t="shared" si="201"/>
        <v>0</v>
      </c>
      <c r="BR209" s="68">
        <v>0</v>
      </c>
      <c r="BS209" s="68">
        <v>0</v>
      </c>
      <c r="BT209" s="68">
        <v>0</v>
      </c>
      <c r="BU209" s="71">
        <f t="shared" si="202"/>
        <v>0</v>
      </c>
      <c r="BV209" s="68">
        <v>0</v>
      </c>
      <c r="BW209" s="68">
        <v>0</v>
      </c>
      <c r="BX209" s="68">
        <v>0</v>
      </c>
      <c r="BY209" s="71">
        <f t="shared" si="203"/>
        <v>0</v>
      </c>
      <c r="BZ209" s="68">
        <v>0</v>
      </c>
      <c r="CA209" s="68">
        <v>0</v>
      </c>
      <c r="CB209" s="68">
        <v>0</v>
      </c>
      <c r="CC209" s="71">
        <f t="shared" si="204"/>
        <v>0</v>
      </c>
      <c r="CD209" s="68">
        <v>0</v>
      </c>
      <c r="CE209" s="68">
        <v>0</v>
      </c>
      <c r="CF209" s="68">
        <v>0</v>
      </c>
      <c r="CG209" s="71">
        <f t="shared" si="205"/>
        <v>0</v>
      </c>
      <c r="CH209" s="68">
        <v>0</v>
      </c>
      <c r="CI209" s="68">
        <v>0</v>
      </c>
      <c r="CJ209" s="68">
        <v>0</v>
      </c>
      <c r="CK209" s="71">
        <f t="shared" si="206"/>
        <v>0</v>
      </c>
      <c r="CL209" s="67">
        <v>0</v>
      </c>
      <c r="CM209" s="68">
        <v>0</v>
      </c>
      <c r="CN209" s="68">
        <v>0</v>
      </c>
      <c r="CO209" s="71">
        <f t="shared" si="207"/>
        <v>0</v>
      </c>
      <c r="CP209" s="68">
        <v>0</v>
      </c>
      <c r="CQ209" s="68">
        <v>0</v>
      </c>
      <c r="CR209" s="68">
        <v>0</v>
      </c>
      <c r="CS209" s="71">
        <f t="shared" si="208"/>
        <v>0</v>
      </c>
      <c r="CT209" s="68">
        <v>0</v>
      </c>
      <c r="CU209" s="68">
        <v>0</v>
      </c>
      <c r="CV209" s="68">
        <v>0</v>
      </c>
      <c r="CW209" s="71">
        <f t="shared" si="209"/>
        <v>0</v>
      </c>
      <c r="CX209" s="68">
        <v>4382</v>
      </c>
      <c r="CY209" s="68">
        <v>4323</v>
      </c>
      <c r="CZ209" s="68">
        <v>180</v>
      </c>
      <c r="DA209" s="71">
        <f t="shared" si="210"/>
        <v>4503</v>
      </c>
      <c r="DB209" s="68">
        <v>0</v>
      </c>
      <c r="DC209" s="68">
        <v>0</v>
      </c>
      <c r="DD209" s="68">
        <v>0</v>
      </c>
      <c r="DE209" s="71">
        <f t="shared" si="211"/>
        <v>0</v>
      </c>
      <c r="DF209" s="68">
        <v>0</v>
      </c>
      <c r="DG209" s="68">
        <v>0</v>
      </c>
      <c r="DH209" s="68">
        <v>0</v>
      </c>
      <c r="DI209" s="68">
        <f t="shared" si="212"/>
        <v>0</v>
      </c>
      <c r="DJ209" s="68">
        <v>0</v>
      </c>
      <c r="DK209" s="68">
        <v>0</v>
      </c>
      <c r="DL209" s="68">
        <v>0</v>
      </c>
      <c r="DM209" s="71">
        <f t="shared" si="185"/>
        <v>0</v>
      </c>
      <c r="DN209" s="68">
        <v>0</v>
      </c>
      <c r="DO209" s="68">
        <v>0</v>
      </c>
      <c r="DP209" s="68">
        <v>0</v>
      </c>
      <c r="DQ209" s="71">
        <f t="shared" si="213"/>
        <v>0</v>
      </c>
      <c r="DR209" s="68">
        <v>0</v>
      </c>
      <c r="DS209" s="68">
        <v>0</v>
      </c>
      <c r="DT209" s="68">
        <v>0</v>
      </c>
      <c r="DU209" s="71">
        <f t="shared" si="214"/>
        <v>0</v>
      </c>
      <c r="DV209" s="68">
        <v>16538</v>
      </c>
      <c r="DW209" s="68">
        <v>14066</v>
      </c>
      <c r="DX209" s="68">
        <v>3137</v>
      </c>
      <c r="DY209" s="71">
        <f t="shared" si="215"/>
        <v>17203</v>
      </c>
      <c r="DZ209" s="68">
        <v>0</v>
      </c>
      <c r="EA209" s="68">
        <v>0</v>
      </c>
      <c r="EB209" s="68">
        <v>0</v>
      </c>
      <c r="EC209" s="71">
        <f t="shared" si="216"/>
        <v>0</v>
      </c>
      <c r="ED209" s="68">
        <v>0</v>
      </c>
      <c r="EE209" s="68">
        <v>0</v>
      </c>
      <c r="EF209" s="68">
        <v>0</v>
      </c>
      <c r="EG209" s="68">
        <f t="shared" si="217"/>
        <v>0</v>
      </c>
      <c r="EH209" s="68">
        <v>0</v>
      </c>
      <c r="EI209" s="68">
        <v>0</v>
      </c>
      <c r="EJ209" s="68">
        <v>0</v>
      </c>
      <c r="EK209" s="71">
        <f t="shared" si="186"/>
        <v>0</v>
      </c>
      <c r="EL209" s="68">
        <v>0</v>
      </c>
      <c r="EM209" s="68">
        <v>0</v>
      </c>
      <c r="EN209" s="68">
        <v>0</v>
      </c>
      <c r="EO209" s="71">
        <f t="shared" si="218"/>
        <v>0</v>
      </c>
      <c r="EP209" s="68">
        <v>196</v>
      </c>
      <c r="EQ209" s="68">
        <v>196</v>
      </c>
      <c r="ER209" s="68">
        <v>0</v>
      </c>
      <c r="ES209" s="71">
        <f t="shared" si="219"/>
        <v>196</v>
      </c>
      <c r="ET209" s="68">
        <v>0</v>
      </c>
      <c r="EU209" s="68">
        <v>0</v>
      </c>
      <c r="EV209" s="68">
        <v>0</v>
      </c>
      <c r="EW209" s="71">
        <f t="shared" si="220"/>
        <v>0</v>
      </c>
      <c r="EX209" s="67">
        <v>0</v>
      </c>
      <c r="EY209" s="68">
        <v>0</v>
      </c>
      <c r="EZ209" s="68">
        <v>0</v>
      </c>
      <c r="FA209" s="71">
        <f t="shared" si="221"/>
        <v>0</v>
      </c>
      <c r="FB209" s="68">
        <v>0</v>
      </c>
      <c r="FC209" s="68">
        <v>0</v>
      </c>
      <c r="FD209" s="68">
        <v>0</v>
      </c>
      <c r="FE209" s="71">
        <f t="shared" si="222"/>
        <v>0</v>
      </c>
      <c r="FF209" s="67">
        <v>0</v>
      </c>
      <c r="FG209" s="68">
        <v>0</v>
      </c>
      <c r="FH209" s="68">
        <v>0</v>
      </c>
      <c r="FI209" s="71">
        <f t="shared" si="223"/>
        <v>0</v>
      </c>
      <c r="FJ209" s="68">
        <v>0</v>
      </c>
      <c r="FK209" s="68">
        <v>0</v>
      </c>
      <c r="FL209" s="68">
        <v>0</v>
      </c>
      <c r="FM209" s="71">
        <f t="shared" si="187"/>
        <v>0</v>
      </c>
      <c r="FN209" s="68">
        <v>0</v>
      </c>
      <c r="FO209" s="68">
        <v>0</v>
      </c>
      <c r="FP209" s="68">
        <v>0</v>
      </c>
      <c r="FQ209" s="71">
        <f t="shared" si="224"/>
        <v>0</v>
      </c>
      <c r="FR209" s="68">
        <v>0</v>
      </c>
      <c r="FS209" s="68">
        <v>0</v>
      </c>
      <c r="FT209" s="68">
        <v>0</v>
      </c>
      <c r="FU209" s="71">
        <f t="shared" si="225"/>
        <v>0</v>
      </c>
      <c r="FV209" s="68">
        <v>12632</v>
      </c>
      <c r="FW209" s="68">
        <v>1467</v>
      </c>
      <c r="FX209" s="68">
        <v>10946</v>
      </c>
      <c r="FY209" s="71">
        <f t="shared" si="226"/>
        <v>12413</v>
      </c>
      <c r="FZ209" s="68">
        <v>0</v>
      </c>
      <c r="GA209" s="68">
        <v>0</v>
      </c>
      <c r="GB209" s="68">
        <v>0</v>
      </c>
      <c r="GC209" s="71">
        <f t="shared" si="227"/>
        <v>0</v>
      </c>
      <c r="GD209" s="82">
        <v>0</v>
      </c>
      <c r="GE209" s="83">
        <v>0</v>
      </c>
      <c r="GF209" s="83">
        <v>0</v>
      </c>
      <c r="GG209" s="84">
        <f t="shared" si="228"/>
        <v>0</v>
      </c>
      <c r="GH209" s="68">
        <f t="shared" si="229"/>
        <v>104781</v>
      </c>
      <c r="GI209" s="68">
        <f t="shared" si="229"/>
        <v>56884</v>
      </c>
      <c r="GJ209" s="68">
        <f t="shared" si="229"/>
        <v>47701</v>
      </c>
      <c r="GK209" s="71">
        <f t="shared" si="229"/>
        <v>104585</v>
      </c>
    </row>
    <row r="210" spans="1:193">
      <c r="A210" s="28">
        <v>43282</v>
      </c>
      <c r="B210" s="67">
        <v>0</v>
      </c>
      <c r="C210" s="68">
        <v>0</v>
      </c>
      <c r="D210" s="68">
        <v>0</v>
      </c>
      <c r="E210" s="71">
        <f t="shared" si="183"/>
        <v>0</v>
      </c>
      <c r="F210" s="68">
        <v>4058</v>
      </c>
      <c r="G210" s="68">
        <v>3371</v>
      </c>
      <c r="H210" s="68">
        <v>484</v>
      </c>
      <c r="I210" s="71">
        <f t="shared" si="188"/>
        <v>3855</v>
      </c>
      <c r="J210" s="68">
        <v>0</v>
      </c>
      <c r="K210" s="68">
        <v>0</v>
      </c>
      <c r="L210" s="68">
        <v>0</v>
      </c>
      <c r="M210" s="68">
        <f t="shared" si="184"/>
        <v>0</v>
      </c>
      <c r="N210" s="68">
        <v>66723</v>
      </c>
      <c r="O210" s="68">
        <v>36078</v>
      </c>
      <c r="P210" s="68">
        <v>30919</v>
      </c>
      <c r="Q210" s="71">
        <f t="shared" si="189"/>
        <v>66997</v>
      </c>
      <c r="R210" s="68"/>
      <c r="S210" s="68"/>
      <c r="T210" s="68"/>
      <c r="U210" s="71"/>
      <c r="V210" s="67">
        <v>0</v>
      </c>
      <c r="W210" s="68">
        <v>0</v>
      </c>
      <c r="X210" s="68">
        <v>0</v>
      </c>
      <c r="Y210" s="71">
        <f t="shared" si="190"/>
        <v>0</v>
      </c>
      <c r="Z210" s="67">
        <v>0</v>
      </c>
      <c r="AA210" s="68">
        <v>0</v>
      </c>
      <c r="AB210" s="68">
        <v>0</v>
      </c>
      <c r="AC210" s="71">
        <f t="shared" si="191"/>
        <v>0</v>
      </c>
      <c r="AD210" s="68">
        <v>0</v>
      </c>
      <c r="AE210" s="68">
        <v>0</v>
      </c>
      <c r="AF210" s="68">
        <v>0</v>
      </c>
      <c r="AG210" s="71">
        <f t="shared" si="192"/>
        <v>0</v>
      </c>
      <c r="AH210" s="68">
        <v>0</v>
      </c>
      <c r="AI210" s="68">
        <v>0</v>
      </c>
      <c r="AJ210" s="68">
        <v>0</v>
      </c>
      <c r="AK210" s="71">
        <f t="shared" si="193"/>
        <v>0</v>
      </c>
      <c r="AL210" s="67">
        <v>0</v>
      </c>
      <c r="AM210" s="68">
        <v>0</v>
      </c>
      <c r="AN210" s="68">
        <v>0</v>
      </c>
      <c r="AO210" s="71">
        <f t="shared" si="194"/>
        <v>0</v>
      </c>
      <c r="AP210" s="67">
        <v>67</v>
      </c>
      <c r="AQ210" s="68">
        <v>0</v>
      </c>
      <c r="AR210" s="68">
        <v>140</v>
      </c>
      <c r="AS210" s="71">
        <f t="shared" si="195"/>
        <v>140</v>
      </c>
      <c r="AT210" s="67">
        <v>0</v>
      </c>
      <c r="AU210" s="68">
        <v>0</v>
      </c>
      <c r="AV210" s="68">
        <v>0</v>
      </c>
      <c r="AW210" s="71">
        <f t="shared" si="196"/>
        <v>0</v>
      </c>
      <c r="AX210" s="67">
        <v>0</v>
      </c>
      <c r="AY210" s="68">
        <v>0</v>
      </c>
      <c r="AZ210" s="68">
        <v>0</v>
      </c>
      <c r="BA210" s="71">
        <f t="shared" si="197"/>
        <v>0</v>
      </c>
      <c r="BB210" s="67">
        <v>0</v>
      </c>
      <c r="BC210" s="68">
        <v>0</v>
      </c>
      <c r="BD210" s="68">
        <v>0</v>
      </c>
      <c r="BE210" s="71">
        <f t="shared" si="198"/>
        <v>0</v>
      </c>
      <c r="BF210" s="68">
        <v>0</v>
      </c>
      <c r="BG210" s="68">
        <v>0</v>
      </c>
      <c r="BH210" s="68">
        <v>0</v>
      </c>
      <c r="BI210" s="71">
        <f t="shared" si="199"/>
        <v>0</v>
      </c>
      <c r="BJ210" s="68">
        <v>0</v>
      </c>
      <c r="BK210" s="68">
        <v>0</v>
      </c>
      <c r="BL210" s="68">
        <v>0</v>
      </c>
      <c r="BM210" s="71">
        <f t="shared" si="200"/>
        <v>0</v>
      </c>
      <c r="BN210" s="68">
        <v>0</v>
      </c>
      <c r="BO210" s="68">
        <v>0</v>
      </c>
      <c r="BP210" s="68">
        <v>0</v>
      </c>
      <c r="BQ210" s="71">
        <f t="shared" si="201"/>
        <v>0</v>
      </c>
      <c r="BR210" s="68">
        <v>0</v>
      </c>
      <c r="BS210" s="68">
        <v>0</v>
      </c>
      <c r="BT210" s="68">
        <v>0</v>
      </c>
      <c r="BU210" s="71">
        <f t="shared" si="202"/>
        <v>0</v>
      </c>
      <c r="BV210" s="68">
        <v>0</v>
      </c>
      <c r="BW210" s="68">
        <v>0</v>
      </c>
      <c r="BX210" s="68">
        <v>0</v>
      </c>
      <c r="BY210" s="71">
        <f t="shared" si="203"/>
        <v>0</v>
      </c>
      <c r="BZ210" s="68">
        <v>0</v>
      </c>
      <c r="CA210" s="68">
        <v>0</v>
      </c>
      <c r="CB210" s="68">
        <v>0</v>
      </c>
      <c r="CC210" s="71">
        <f t="shared" si="204"/>
        <v>0</v>
      </c>
      <c r="CD210" s="68">
        <v>0</v>
      </c>
      <c r="CE210" s="68">
        <v>0</v>
      </c>
      <c r="CF210" s="68">
        <v>0</v>
      </c>
      <c r="CG210" s="71">
        <f t="shared" si="205"/>
        <v>0</v>
      </c>
      <c r="CH210" s="68">
        <v>0</v>
      </c>
      <c r="CI210" s="68">
        <v>0</v>
      </c>
      <c r="CJ210" s="68">
        <v>0</v>
      </c>
      <c r="CK210" s="71">
        <f t="shared" si="206"/>
        <v>0</v>
      </c>
      <c r="CL210" s="67">
        <v>0</v>
      </c>
      <c r="CM210" s="68">
        <v>0</v>
      </c>
      <c r="CN210" s="68">
        <v>0</v>
      </c>
      <c r="CO210" s="71">
        <f t="shared" si="207"/>
        <v>0</v>
      </c>
      <c r="CP210" s="68">
        <v>0</v>
      </c>
      <c r="CQ210" s="68">
        <v>0</v>
      </c>
      <c r="CR210" s="68">
        <v>0</v>
      </c>
      <c r="CS210" s="71">
        <f t="shared" si="208"/>
        <v>0</v>
      </c>
      <c r="CT210" s="68">
        <v>0</v>
      </c>
      <c r="CU210" s="68">
        <v>0</v>
      </c>
      <c r="CV210" s="68">
        <v>0</v>
      </c>
      <c r="CW210" s="71">
        <f t="shared" si="209"/>
        <v>0</v>
      </c>
      <c r="CX210" s="68">
        <v>4874</v>
      </c>
      <c r="CY210" s="68">
        <v>5540</v>
      </c>
      <c r="CZ210" s="68">
        <v>90</v>
      </c>
      <c r="DA210" s="71">
        <f t="shared" si="210"/>
        <v>5630</v>
      </c>
      <c r="DB210" s="68">
        <v>0</v>
      </c>
      <c r="DC210" s="68">
        <v>0</v>
      </c>
      <c r="DD210" s="68">
        <v>0</v>
      </c>
      <c r="DE210" s="71">
        <f t="shared" si="211"/>
        <v>0</v>
      </c>
      <c r="DF210" s="68">
        <v>0</v>
      </c>
      <c r="DG210" s="68">
        <v>0</v>
      </c>
      <c r="DH210" s="68">
        <v>0</v>
      </c>
      <c r="DI210" s="68">
        <f t="shared" si="212"/>
        <v>0</v>
      </c>
      <c r="DJ210" s="68">
        <v>0</v>
      </c>
      <c r="DK210" s="68">
        <v>0</v>
      </c>
      <c r="DL210" s="68">
        <v>0</v>
      </c>
      <c r="DM210" s="71">
        <f t="shared" si="185"/>
        <v>0</v>
      </c>
      <c r="DN210" s="68">
        <v>0</v>
      </c>
      <c r="DO210" s="68">
        <v>0</v>
      </c>
      <c r="DP210" s="68">
        <v>0</v>
      </c>
      <c r="DQ210" s="71">
        <f t="shared" si="213"/>
        <v>0</v>
      </c>
      <c r="DR210" s="68">
        <v>0</v>
      </c>
      <c r="DS210" s="68">
        <v>0</v>
      </c>
      <c r="DT210" s="68">
        <v>0</v>
      </c>
      <c r="DU210" s="71">
        <f t="shared" si="214"/>
        <v>0</v>
      </c>
      <c r="DV210" s="68">
        <v>17195</v>
      </c>
      <c r="DW210" s="68">
        <v>13419</v>
      </c>
      <c r="DX210" s="68">
        <v>2538</v>
      </c>
      <c r="DY210" s="71">
        <f t="shared" si="215"/>
        <v>15957</v>
      </c>
      <c r="DZ210" s="68">
        <v>0</v>
      </c>
      <c r="EA210" s="68">
        <v>0</v>
      </c>
      <c r="EB210" s="68">
        <v>0</v>
      </c>
      <c r="EC210" s="71">
        <f t="shared" si="216"/>
        <v>0</v>
      </c>
      <c r="ED210" s="68">
        <v>0</v>
      </c>
      <c r="EE210" s="68">
        <v>0</v>
      </c>
      <c r="EF210" s="68">
        <v>0</v>
      </c>
      <c r="EG210" s="68">
        <f t="shared" si="217"/>
        <v>0</v>
      </c>
      <c r="EH210" s="68">
        <v>0</v>
      </c>
      <c r="EI210" s="68">
        <v>0</v>
      </c>
      <c r="EJ210" s="68">
        <v>0</v>
      </c>
      <c r="EK210" s="71">
        <f t="shared" si="186"/>
        <v>0</v>
      </c>
      <c r="EL210" s="68">
        <v>0</v>
      </c>
      <c r="EM210" s="68">
        <v>0</v>
      </c>
      <c r="EN210" s="68">
        <v>0</v>
      </c>
      <c r="EO210" s="71">
        <f t="shared" si="218"/>
        <v>0</v>
      </c>
      <c r="EP210" s="68">
        <v>247</v>
      </c>
      <c r="EQ210" s="68">
        <v>378</v>
      </c>
      <c r="ER210" s="68">
        <v>0</v>
      </c>
      <c r="ES210" s="71">
        <f t="shared" si="219"/>
        <v>378</v>
      </c>
      <c r="ET210" s="68">
        <v>0</v>
      </c>
      <c r="EU210" s="68">
        <v>0</v>
      </c>
      <c r="EV210" s="68">
        <v>0</v>
      </c>
      <c r="EW210" s="71">
        <f t="shared" si="220"/>
        <v>0</v>
      </c>
      <c r="EX210" s="67">
        <v>0</v>
      </c>
      <c r="EY210" s="68">
        <v>0</v>
      </c>
      <c r="EZ210" s="68">
        <v>0</v>
      </c>
      <c r="FA210" s="71">
        <f t="shared" si="221"/>
        <v>0</v>
      </c>
      <c r="FB210" s="68">
        <v>0</v>
      </c>
      <c r="FC210" s="68">
        <v>0</v>
      </c>
      <c r="FD210" s="68">
        <v>0</v>
      </c>
      <c r="FE210" s="71">
        <f t="shared" si="222"/>
        <v>0</v>
      </c>
      <c r="FF210" s="67">
        <v>0</v>
      </c>
      <c r="FG210" s="68">
        <v>0</v>
      </c>
      <c r="FH210" s="68">
        <v>0</v>
      </c>
      <c r="FI210" s="71">
        <f t="shared" si="223"/>
        <v>0</v>
      </c>
      <c r="FJ210" s="68">
        <v>0</v>
      </c>
      <c r="FK210" s="68">
        <v>0</v>
      </c>
      <c r="FL210" s="68">
        <v>0</v>
      </c>
      <c r="FM210" s="71">
        <f t="shared" si="187"/>
        <v>0</v>
      </c>
      <c r="FN210" s="68">
        <v>0</v>
      </c>
      <c r="FO210" s="68">
        <v>0</v>
      </c>
      <c r="FP210" s="68">
        <v>0</v>
      </c>
      <c r="FQ210" s="71">
        <f t="shared" si="224"/>
        <v>0</v>
      </c>
      <c r="FR210" s="68">
        <v>0</v>
      </c>
      <c r="FS210" s="68">
        <v>0</v>
      </c>
      <c r="FT210" s="68">
        <v>0</v>
      </c>
      <c r="FU210" s="71">
        <f t="shared" si="225"/>
        <v>0</v>
      </c>
      <c r="FV210" s="68">
        <v>12460</v>
      </c>
      <c r="FW210" s="68">
        <v>1555</v>
      </c>
      <c r="FX210" s="68">
        <v>11768</v>
      </c>
      <c r="FY210" s="71">
        <f t="shared" si="226"/>
        <v>13323</v>
      </c>
      <c r="FZ210" s="68">
        <v>0</v>
      </c>
      <c r="GA210" s="68">
        <v>0</v>
      </c>
      <c r="GB210" s="68">
        <v>0</v>
      </c>
      <c r="GC210" s="71">
        <f t="shared" si="227"/>
        <v>0</v>
      </c>
      <c r="GD210" s="82">
        <v>0</v>
      </c>
      <c r="GE210" s="83">
        <v>0</v>
      </c>
      <c r="GF210" s="83">
        <v>0</v>
      </c>
      <c r="GG210" s="84">
        <f t="shared" si="228"/>
        <v>0</v>
      </c>
      <c r="GH210" s="68">
        <f t="shared" si="229"/>
        <v>105624</v>
      </c>
      <c r="GI210" s="68">
        <f t="shared" si="229"/>
        <v>60341</v>
      </c>
      <c r="GJ210" s="68">
        <f t="shared" si="229"/>
        <v>45939</v>
      </c>
      <c r="GK210" s="71">
        <f t="shared" si="229"/>
        <v>106280</v>
      </c>
    </row>
    <row r="211" spans="1:193">
      <c r="A211" s="28">
        <v>43313</v>
      </c>
      <c r="B211" s="67">
        <v>0</v>
      </c>
      <c r="C211" s="68">
        <v>0</v>
      </c>
      <c r="D211" s="68">
        <v>0</v>
      </c>
      <c r="E211" s="71">
        <f t="shared" si="183"/>
        <v>0</v>
      </c>
      <c r="F211" s="68">
        <v>4258</v>
      </c>
      <c r="G211" s="68">
        <v>4005</v>
      </c>
      <c r="H211" s="68">
        <v>425</v>
      </c>
      <c r="I211" s="71">
        <f t="shared" si="188"/>
        <v>4430</v>
      </c>
      <c r="J211" s="68">
        <v>0</v>
      </c>
      <c r="K211" s="68">
        <v>0</v>
      </c>
      <c r="L211" s="68">
        <v>0</v>
      </c>
      <c r="M211" s="68">
        <f t="shared" si="184"/>
        <v>0</v>
      </c>
      <c r="N211" s="68">
        <v>70786</v>
      </c>
      <c r="O211" s="68">
        <v>37127</v>
      </c>
      <c r="P211" s="68">
        <v>36093</v>
      </c>
      <c r="Q211" s="71">
        <f t="shared" si="189"/>
        <v>73220</v>
      </c>
      <c r="R211" s="68"/>
      <c r="S211" s="68"/>
      <c r="T211" s="68"/>
      <c r="U211" s="71"/>
      <c r="V211" s="67">
        <v>0</v>
      </c>
      <c r="W211" s="68">
        <v>0</v>
      </c>
      <c r="X211" s="68">
        <v>0</v>
      </c>
      <c r="Y211" s="71">
        <f t="shared" si="190"/>
        <v>0</v>
      </c>
      <c r="Z211" s="67">
        <v>0</v>
      </c>
      <c r="AA211" s="68">
        <v>0</v>
      </c>
      <c r="AB211" s="68">
        <v>0</v>
      </c>
      <c r="AC211" s="71">
        <f t="shared" si="191"/>
        <v>0</v>
      </c>
      <c r="AD211" s="68">
        <v>0</v>
      </c>
      <c r="AE211" s="68">
        <v>0</v>
      </c>
      <c r="AF211" s="68">
        <v>0</v>
      </c>
      <c r="AG211" s="71">
        <f t="shared" si="192"/>
        <v>0</v>
      </c>
      <c r="AH211" s="68">
        <v>0</v>
      </c>
      <c r="AI211" s="68">
        <v>0</v>
      </c>
      <c r="AJ211" s="68">
        <v>0</v>
      </c>
      <c r="AK211" s="71">
        <f t="shared" si="193"/>
        <v>0</v>
      </c>
      <c r="AL211" s="67">
        <v>0</v>
      </c>
      <c r="AM211" s="68">
        <v>0</v>
      </c>
      <c r="AN211" s="68">
        <v>0</v>
      </c>
      <c r="AO211" s="71">
        <f t="shared" si="194"/>
        <v>0</v>
      </c>
      <c r="AP211" s="67">
        <v>17</v>
      </c>
      <c r="AQ211" s="68">
        <v>0</v>
      </c>
      <c r="AR211" s="68">
        <v>0</v>
      </c>
      <c r="AS211" s="71">
        <f t="shared" si="195"/>
        <v>0</v>
      </c>
      <c r="AT211" s="67">
        <v>0</v>
      </c>
      <c r="AU211" s="68">
        <v>0</v>
      </c>
      <c r="AV211" s="68">
        <v>0</v>
      </c>
      <c r="AW211" s="71">
        <f t="shared" si="196"/>
        <v>0</v>
      </c>
      <c r="AX211" s="67">
        <v>0</v>
      </c>
      <c r="AY211" s="68">
        <v>0</v>
      </c>
      <c r="AZ211" s="68">
        <v>0</v>
      </c>
      <c r="BA211" s="71">
        <f t="shared" si="197"/>
        <v>0</v>
      </c>
      <c r="BB211" s="67">
        <v>0</v>
      </c>
      <c r="BC211" s="68">
        <v>0</v>
      </c>
      <c r="BD211" s="68">
        <v>0</v>
      </c>
      <c r="BE211" s="71">
        <f t="shared" si="198"/>
        <v>0</v>
      </c>
      <c r="BF211" s="68">
        <v>0</v>
      </c>
      <c r="BG211" s="68">
        <v>0</v>
      </c>
      <c r="BH211" s="68">
        <v>0</v>
      </c>
      <c r="BI211" s="71">
        <f t="shared" si="199"/>
        <v>0</v>
      </c>
      <c r="BJ211" s="68">
        <v>0</v>
      </c>
      <c r="BK211" s="68">
        <v>0</v>
      </c>
      <c r="BL211" s="68">
        <v>0</v>
      </c>
      <c r="BM211" s="71">
        <f t="shared" si="200"/>
        <v>0</v>
      </c>
      <c r="BN211" s="68">
        <v>0</v>
      </c>
      <c r="BO211" s="68">
        <v>0</v>
      </c>
      <c r="BP211" s="68">
        <v>0</v>
      </c>
      <c r="BQ211" s="71">
        <f t="shared" si="201"/>
        <v>0</v>
      </c>
      <c r="BR211" s="68">
        <v>0</v>
      </c>
      <c r="BS211" s="68">
        <v>0</v>
      </c>
      <c r="BT211" s="68">
        <v>0</v>
      </c>
      <c r="BU211" s="71">
        <f t="shared" si="202"/>
        <v>0</v>
      </c>
      <c r="BV211" s="68">
        <v>0</v>
      </c>
      <c r="BW211" s="68">
        <v>0</v>
      </c>
      <c r="BX211" s="68">
        <v>0</v>
      </c>
      <c r="BY211" s="71">
        <f t="shared" si="203"/>
        <v>0</v>
      </c>
      <c r="BZ211" s="68">
        <v>0</v>
      </c>
      <c r="CA211" s="68">
        <v>0</v>
      </c>
      <c r="CB211" s="68">
        <v>0</v>
      </c>
      <c r="CC211" s="71">
        <f t="shared" si="204"/>
        <v>0</v>
      </c>
      <c r="CD211" s="68">
        <v>0</v>
      </c>
      <c r="CE211" s="68">
        <v>0</v>
      </c>
      <c r="CF211" s="68">
        <v>0</v>
      </c>
      <c r="CG211" s="71">
        <f t="shared" si="205"/>
        <v>0</v>
      </c>
      <c r="CH211" s="68">
        <v>0</v>
      </c>
      <c r="CI211" s="68">
        <v>0</v>
      </c>
      <c r="CJ211" s="68">
        <v>0</v>
      </c>
      <c r="CK211" s="71">
        <f t="shared" si="206"/>
        <v>0</v>
      </c>
      <c r="CL211" s="67">
        <v>0</v>
      </c>
      <c r="CM211" s="68">
        <v>0</v>
      </c>
      <c r="CN211" s="68">
        <v>0</v>
      </c>
      <c r="CO211" s="71">
        <f t="shared" si="207"/>
        <v>0</v>
      </c>
      <c r="CP211" s="68">
        <v>0</v>
      </c>
      <c r="CQ211" s="68">
        <v>0</v>
      </c>
      <c r="CR211" s="68">
        <v>0</v>
      </c>
      <c r="CS211" s="71">
        <f t="shared" si="208"/>
        <v>0</v>
      </c>
      <c r="CT211" s="68">
        <v>0</v>
      </c>
      <c r="CU211" s="68">
        <v>0</v>
      </c>
      <c r="CV211" s="68">
        <v>0</v>
      </c>
      <c r="CW211" s="71">
        <f t="shared" si="209"/>
        <v>0</v>
      </c>
      <c r="CX211" s="68">
        <v>5591</v>
      </c>
      <c r="CY211" s="68">
        <v>5289</v>
      </c>
      <c r="CZ211" s="68">
        <v>110</v>
      </c>
      <c r="DA211" s="71">
        <f t="shared" si="210"/>
        <v>5399</v>
      </c>
      <c r="DB211" s="68">
        <v>0</v>
      </c>
      <c r="DC211" s="68">
        <v>0</v>
      </c>
      <c r="DD211" s="68">
        <v>0</v>
      </c>
      <c r="DE211" s="71">
        <f t="shared" si="211"/>
        <v>0</v>
      </c>
      <c r="DF211" s="68">
        <v>0</v>
      </c>
      <c r="DG211" s="68">
        <v>0</v>
      </c>
      <c r="DH211" s="68">
        <v>0</v>
      </c>
      <c r="DI211" s="68">
        <f t="shared" si="212"/>
        <v>0</v>
      </c>
      <c r="DJ211" s="68">
        <v>0</v>
      </c>
      <c r="DK211" s="68">
        <v>0</v>
      </c>
      <c r="DL211" s="68">
        <v>0</v>
      </c>
      <c r="DM211" s="71">
        <f t="shared" si="185"/>
        <v>0</v>
      </c>
      <c r="DN211" s="68">
        <v>0</v>
      </c>
      <c r="DO211" s="68">
        <v>0</v>
      </c>
      <c r="DP211" s="68">
        <v>0</v>
      </c>
      <c r="DQ211" s="71">
        <f t="shared" si="213"/>
        <v>0</v>
      </c>
      <c r="DR211" s="68">
        <v>0</v>
      </c>
      <c r="DS211" s="68">
        <v>0</v>
      </c>
      <c r="DT211" s="68">
        <v>0</v>
      </c>
      <c r="DU211" s="71">
        <f t="shared" si="214"/>
        <v>0</v>
      </c>
      <c r="DV211" s="68">
        <v>18564</v>
      </c>
      <c r="DW211" s="68">
        <v>14875</v>
      </c>
      <c r="DX211" s="68">
        <v>3242</v>
      </c>
      <c r="DY211" s="71">
        <f t="shared" si="215"/>
        <v>18117</v>
      </c>
      <c r="DZ211" s="68">
        <v>0</v>
      </c>
      <c r="EA211" s="68">
        <v>0</v>
      </c>
      <c r="EB211" s="68">
        <v>0</v>
      </c>
      <c r="EC211" s="71">
        <f t="shared" si="216"/>
        <v>0</v>
      </c>
      <c r="ED211" s="68">
        <v>0</v>
      </c>
      <c r="EE211" s="68">
        <v>0</v>
      </c>
      <c r="EF211" s="68">
        <v>0</v>
      </c>
      <c r="EG211" s="68">
        <f t="shared" si="217"/>
        <v>0</v>
      </c>
      <c r="EH211" s="68">
        <v>0</v>
      </c>
      <c r="EI211" s="68">
        <v>0</v>
      </c>
      <c r="EJ211" s="68">
        <v>0</v>
      </c>
      <c r="EK211" s="71">
        <f t="shared" si="186"/>
        <v>0</v>
      </c>
      <c r="EL211" s="68">
        <v>0</v>
      </c>
      <c r="EM211" s="68">
        <v>0</v>
      </c>
      <c r="EN211" s="68">
        <v>0</v>
      </c>
      <c r="EO211" s="71">
        <f t="shared" si="218"/>
        <v>0</v>
      </c>
      <c r="EP211" s="68">
        <v>331</v>
      </c>
      <c r="EQ211" s="68">
        <v>402</v>
      </c>
      <c r="ER211" s="68">
        <v>0</v>
      </c>
      <c r="ES211" s="71">
        <f t="shared" si="219"/>
        <v>402</v>
      </c>
      <c r="ET211" s="68">
        <v>0</v>
      </c>
      <c r="EU211" s="68">
        <v>0</v>
      </c>
      <c r="EV211" s="68">
        <v>0</v>
      </c>
      <c r="EW211" s="71">
        <f t="shared" si="220"/>
        <v>0</v>
      </c>
      <c r="EX211" s="67">
        <v>0</v>
      </c>
      <c r="EY211" s="68">
        <v>0</v>
      </c>
      <c r="EZ211" s="68">
        <v>0</v>
      </c>
      <c r="FA211" s="71">
        <f t="shared" si="221"/>
        <v>0</v>
      </c>
      <c r="FB211" s="68">
        <v>0</v>
      </c>
      <c r="FC211" s="68">
        <v>0</v>
      </c>
      <c r="FD211" s="68">
        <v>0</v>
      </c>
      <c r="FE211" s="71">
        <f t="shared" si="222"/>
        <v>0</v>
      </c>
      <c r="FF211" s="67">
        <v>0</v>
      </c>
      <c r="FG211" s="68">
        <v>0</v>
      </c>
      <c r="FH211" s="68">
        <v>0</v>
      </c>
      <c r="FI211" s="71">
        <f t="shared" si="223"/>
        <v>0</v>
      </c>
      <c r="FJ211" s="68">
        <v>0</v>
      </c>
      <c r="FK211" s="68">
        <v>0</v>
      </c>
      <c r="FL211" s="68">
        <v>0</v>
      </c>
      <c r="FM211" s="71">
        <f t="shared" si="187"/>
        <v>0</v>
      </c>
      <c r="FN211" s="68">
        <v>0</v>
      </c>
      <c r="FO211" s="68">
        <v>0</v>
      </c>
      <c r="FP211" s="68">
        <v>0</v>
      </c>
      <c r="FQ211" s="71">
        <f t="shared" si="224"/>
        <v>0</v>
      </c>
      <c r="FR211" s="68">
        <v>0</v>
      </c>
      <c r="FS211" s="68">
        <v>0</v>
      </c>
      <c r="FT211" s="68">
        <v>0</v>
      </c>
      <c r="FU211" s="71">
        <f t="shared" si="225"/>
        <v>0</v>
      </c>
      <c r="FV211" s="68">
        <v>13078</v>
      </c>
      <c r="FW211" s="68">
        <v>1501</v>
      </c>
      <c r="FX211" s="68">
        <v>11640</v>
      </c>
      <c r="FY211" s="71">
        <f t="shared" si="226"/>
        <v>13141</v>
      </c>
      <c r="FZ211" s="68">
        <v>0</v>
      </c>
      <c r="GA211" s="68">
        <v>0</v>
      </c>
      <c r="GB211" s="68">
        <v>0</v>
      </c>
      <c r="GC211" s="71">
        <f t="shared" si="227"/>
        <v>0</v>
      </c>
      <c r="GD211" s="82">
        <v>0</v>
      </c>
      <c r="GE211" s="83">
        <v>0</v>
      </c>
      <c r="GF211" s="83">
        <v>0</v>
      </c>
      <c r="GG211" s="84">
        <f t="shared" si="228"/>
        <v>0</v>
      </c>
      <c r="GH211" s="68">
        <f t="shared" si="229"/>
        <v>112625</v>
      </c>
      <c r="GI211" s="68">
        <f t="shared" si="229"/>
        <v>63199</v>
      </c>
      <c r="GJ211" s="68">
        <f t="shared" si="229"/>
        <v>51510</v>
      </c>
      <c r="GK211" s="71">
        <f t="shared" si="229"/>
        <v>114709</v>
      </c>
    </row>
    <row r="212" spans="1:193">
      <c r="A212" s="28">
        <v>43344</v>
      </c>
      <c r="B212" s="67">
        <v>0</v>
      </c>
      <c r="C212" s="68">
        <v>0</v>
      </c>
      <c r="D212" s="68">
        <v>0</v>
      </c>
      <c r="E212" s="71">
        <f t="shared" si="183"/>
        <v>0</v>
      </c>
      <c r="F212" s="68">
        <v>4763</v>
      </c>
      <c r="G212" s="68">
        <v>4626</v>
      </c>
      <c r="H212" s="68">
        <v>480</v>
      </c>
      <c r="I212" s="71">
        <f t="shared" si="188"/>
        <v>5106</v>
      </c>
      <c r="J212" s="68">
        <v>0</v>
      </c>
      <c r="K212" s="68">
        <v>0</v>
      </c>
      <c r="L212" s="68">
        <v>0</v>
      </c>
      <c r="M212" s="68">
        <f t="shared" si="184"/>
        <v>0</v>
      </c>
      <c r="N212" s="68">
        <v>72472</v>
      </c>
      <c r="O212" s="68">
        <v>38453</v>
      </c>
      <c r="P212" s="68">
        <v>32158</v>
      </c>
      <c r="Q212" s="71">
        <f t="shared" si="189"/>
        <v>70611</v>
      </c>
      <c r="R212" s="68"/>
      <c r="S212" s="68"/>
      <c r="T212" s="68"/>
      <c r="U212" s="71"/>
      <c r="V212" s="67">
        <v>0</v>
      </c>
      <c r="W212" s="68">
        <v>0</v>
      </c>
      <c r="X212" s="68">
        <v>0</v>
      </c>
      <c r="Y212" s="71">
        <f t="shared" si="190"/>
        <v>0</v>
      </c>
      <c r="Z212" s="67">
        <v>0</v>
      </c>
      <c r="AA212" s="68">
        <v>0</v>
      </c>
      <c r="AB212" s="68">
        <v>0</v>
      </c>
      <c r="AC212" s="71">
        <f t="shared" si="191"/>
        <v>0</v>
      </c>
      <c r="AD212" s="68">
        <v>0</v>
      </c>
      <c r="AE212" s="68">
        <v>0</v>
      </c>
      <c r="AF212" s="68">
        <v>0</v>
      </c>
      <c r="AG212" s="71">
        <f t="shared" si="192"/>
        <v>0</v>
      </c>
      <c r="AH212" s="68">
        <v>0</v>
      </c>
      <c r="AI212" s="68">
        <v>0</v>
      </c>
      <c r="AJ212" s="68">
        <v>0</v>
      </c>
      <c r="AK212" s="71">
        <f t="shared" si="193"/>
        <v>0</v>
      </c>
      <c r="AL212" s="67">
        <v>0</v>
      </c>
      <c r="AM212" s="68">
        <v>0</v>
      </c>
      <c r="AN212" s="68">
        <v>0</v>
      </c>
      <c r="AO212" s="71">
        <f t="shared" si="194"/>
        <v>0</v>
      </c>
      <c r="AP212" s="67">
        <v>0</v>
      </c>
      <c r="AQ212" s="68">
        <v>0</v>
      </c>
      <c r="AR212" s="68">
        <v>0</v>
      </c>
      <c r="AS212" s="71">
        <f t="shared" si="195"/>
        <v>0</v>
      </c>
      <c r="AT212" s="67">
        <v>0</v>
      </c>
      <c r="AU212" s="68">
        <v>0</v>
      </c>
      <c r="AV212" s="68">
        <v>0</v>
      </c>
      <c r="AW212" s="71">
        <f t="shared" si="196"/>
        <v>0</v>
      </c>
      <c r="AX212" s="67">
        <v>0</v>
      </c>
      <c r="AY212" s="68">
        <v>0</v>
      </c>
      <c r="AZ212" s="68">
        <v>0</v>
      </c>
      <c r="BA212" s="71">
        <f t="shared" si="197"/>
        <v>0</v>
      </c>
      <c r="BB212" s="67">
        <v>0</v>
      </c>
      <c r="BC212" s="68">
        <v>0</v>
      </c>
      <c r="BD212" s="68">
        <v>0</v>
      </c>
      <c r="BE212" s="71">
        <f t="shared" si="198"/>
        <v>0</v>
      </c>
      <c r="BF212" s="68">
        <v>0</v>
      </c>
      <c r="BG212" s="68">
        <v>0</v>
      </c>
      <c r="BH212" s="68">
        <v>0</v>
      </c>
      <c r="BI212" s="71">
        <f t="shared" si="199"/>
        <v>0</v>
      </c>
      <c r="BJ212" s="68">
        <v>0</v>
      </c>
      <c r="BK212" s="68">
        <v>0</v>
      </c>
      <c r="BL212" s="68">
        <v>0</v>
      </c>
      <c r="BM212" s="71">
        <f t="shared" si="200"/>
        <v>0</v>
      </c>
      <c r="BN212" s="68">
        <v>0</v>
      </c>
      <c r="BO212" s="68">
        <v>0</v>
      </c>
      <c r="BP212" s="68">
        <v>0</v>
      </c>
      <c r="BQ212" s="71">
        <f t="shared" si="201"/>
        <v>0</v>
      </c>
      <c r="BR212" s="68">
        <v>0</v>
      </c>
      <c r="BS212" s="68">
        <v>0</v>
      </c>
      <c r="BT212" s="68">
        <v>0</v>
      </c>
      <c r="BU212" s="71">
        <f t="shared" si="202"/>
        <v>0</v>
      </c>
      <c r="BV212" s="68">
        <v>0</v>
      </c>
      <c r="BW212" s="68">
        <v>0</v>
      </c>
      <c r="BX212" s="68">
        <v>0</v>
      </c>
      <c r="BY212" s="71">
        <f t="shared" si="203"/>
        <v>0</v>
      </c>
      <c r="BZ212" s="68">
        <v>0</v>
      </c>
      <c r="CA212" s="68">
        <v>0</v>
      </c>
      <c r="CB212" s="68">
        <v>0</v>
      </c>
      <c r="CC212" s="71">
        <f t="shared" si="204"/>
        <v>0</v>
      </c>
      <c r="CD212" s="68">
        <v>0</v>
      </c>
      <c r="CE212" s="68">
        <v>0</v>
      </c>
      <c r="CF212" s="68">
        <v>0</v>
      </c>
      <c r="CG212" s="71">
        <f t="shared" si="205"/>
        <v>0</v>
      </c>
      <c r="CH212" s="68">
        <v>0</v>
      </c>
      <c r="CI212" s="68">
        <v>0</v>
      </c>
      <c r="CJ212" s="68">
        <v>0</v>
      </c>
      <c r="CK212" s="71">
        <f t="shared" si="206"/>
        <v>0</v>
      </c>
      <c r="CL212" s="67">
        <v>0</v>
      </c>
      <c r="CM212" s="68">
        <v>0</v>
      </c>
      <c r="CN212" s="68">
        <v>0</v>
      </c>
      <c r="CO212" s="71">
        <f t="shared" si="207"/>
        <v>0</v>
      </c>
      <c r="CP212" s="68">
        <v>0</v>
      </c>
      <c r="CQ212" s="68">
        <v>0</v>
      </c>
      <c r="CR212" s="68">
        <v>0</v>
      </c>
      <c r="CS212" s="71">
        <f t="shared" si="208"/>
        <v>0</v>
      </c>
      <c r="CT212" s="68">
        <v>0</v>
      </c>
      <c r="CU212" s="68">
        <v>0</v>
      </c>
      <c r="CV212" s="68">
        <v>0</v>
      </c>
      <c r="CW212" s="71">
        <f t="shared" si="209"/>
        <v>0</v>
      </c>
      <c r="CX212" s="68">
        <v>7168</v>
      </c>
      <c r="CY212" s="68">
        <v>6940</v>
      </c>
      <c r="CZ212" s="68">
        <v>253</v>
      </c>
      <c r="DA212" s="71">
        <f t="shared" si="210"/>
        <v>7193</v>
      </c>
      <c r="DB212" s="68">
        <v>0</v>
      </c>
      <c r="DC212" s="68">
        <v>0</v>
      </c>
      <c r="DD212" s="68">
        <v>0</v>
      </c>
      <c r="DE212" s="71">
        <f t="shared" si="211"/>
        <v>0</v>
      </c>
      <c r="DF212" s="68">
        <v>0</v>
      </c>
      <c r="DG212" s="68">
        <v>0</v>
      </c>
      <c r="DH212" s="68">
        <v>0</v>
      </c>
      <c r="DI212" s="68">
        <f t="shared" si="212"/>
        <v>0</v>
      </c>
      <c r="DJ212" s="68">
        <v>0</v>
      </c>
      <c r="DK212" s="68">
        <v>0</v>
      </c>
      <c r="DL212" s="68">
        <v>0</v>
      </c>
      <c r="DM212" s="71">
        <f t="shared" si="185"/>
        <v>0</v>
      </c>
      <c r="DN212" s="68">
        <v>0</v>
      </c>
      <c r="DO212" s="68">
        <v>0</v>
      </c>
      <c r="DP212" s="68">
        <v>0</v>
      </c>
      <c r="DQ212" s="71">
        <f t="shared" si="213"/>
        <v>0</v>
      </c>
      <c r="DR212" s="68">
        <v>0</v>
      </c>
      <c r="DS212" s="68">
        <v>0</v>
      </c>
      <c r="DT212" s="68">
        <v>0</v>
      </c>
      <c r="DU212" s="71">
        <f t="shared" si="214"/>
        <v>0</v>
      </c>
      <c r="DV212" s="68">
        <v>19872</v>
      </c>
      <c r="DW212" s="68">
        <v>16962</v>
      </c>
      <c r="DX212" s="68">
        <v>4210</v>
      </c>
      <c r="DY212" s="71">
        <f t="shared" si="215"/>
        <v>21172</v>
      </c>
      <c r="DZ212" s="68">
        <v>0</v>
      </c>
      <c r="EA212" s="68">
        <v>0</v>
      </c>
      <c r="EB212" s="68">
        <v>0</v>
      </c>
      <c r="EC212" s="71">
        <f t="shared" si="216"/>
        <v>0</v>
      </c>
      <c r="ED212" s="68">
        <v>0</v>
      </c>
      <c r="EE212" s="68">
        <v>0</v>
      </c>
      <c r="EF212" s="68">
        <v>0</v>
      </c>
      <c r="EG212" s="68">
        <f t="shared" si="217"/>
        <v>0</v>
      </c>
      <c r="EH212" s="68">
        <v>0</v>
      </c>
      <c r="EI212" s="68">
        <v>0</v>
      </c>
      <c r="EJ212" s="68">
        <v>0</v>
      </c>
      <c r="EK212" s="71">
        <f t="shared" si="186"/>
        <v>0</v>
      </c>
      <c r="EL212" s="68">
        <v>0</v>
      </c>
      <c r="EM212" s="68">
        <v>0</v>
      </c>
      <c r="EN212" s="68">
        <v>0</v>
      </c>
      <c r="EO212" s="71">
        <f t="shared" si="218"/>
        <v>0</v>
      </c>
      <c r="EP212" s="68">
        <v>397</v>
      </c>
      <c r="EQ212" s="68">
        <v>435</v>
      </c>
      <c r="ER212" s="68">
        <v>0</v>
      </c>
      <c r="ES212" s="71">
        <f t="shared" si="219"/>
        <v>435</v>
      </c>
      <c r="ET212" s="68">
        <v>0</v>
      </c>
      <c r="EU212" s="68">
        <v>0</v>
      </c>
      <c r="EV212" s="68">
        <v>0</v>
      </c>
      <c r="EW212" s="71">
        <f t="shared" si="220"/>
        <v>0</v>
      </c>
      <c r="EX212" s="67">
        <v>0</v>
      </c>
      <c r="EY212" s="68">
        <v>0</v>
      </c>
      <c r="EZ212" s="68">
        <v>0</v>
      </c>
      <c r="FA212" s="71">
        <f t="shared" si="221"/>
        <v>0</v>
      </c>
      <c r="FB212" s="68">
        <v>0</v>
      </c>
      <c r="FC212" s="68">
        <v>0</v>
      </c>
      <c r="FD212" s="68">
        <v>0</v>
      </c>
      <c r="FE212" s="71">
        <f t="shared" si="222"/>
        <v>0</v>
      </c>
      <c r="FF212" s="67">
        <v>0</v>
      </c>
      <c r="FG212" s="68">
        <v>0</v>
      </c>
      <c r="FH212" s="68">
        <v>0</v>
      </c>
      <c r="FI212" s="71">
        <f t="shared" si="223"/>
        <v>0</v>
      </c>
      <c r="FJ212" s="68">
        <v>0</v>
      </c>
      <c r="FK212" s="68">
        <v>0</v>
      </c>
      <c r="FL212" s="68">
        <v>0</v>
      </c>
      <c r="FM212" s="71">
        <f t="shared" si="187"/>
        <v>0</v>
      </c>
      <c r="FN212" s="68">
        <v>0</v>
      </c>
      <c r="FO212" s="68">
        <v>0</v>
      </c>
      <c r="FP212" s="68">
        <v>0</v>
      </c>
      <c r="FQ212" s="71">
        <f t="shared" si="224"/>
        <v>0</v>
      </c>
      <c r="FR212" s="68">
        <v>0</v>
      </c>
      <c r="FS212" s="68">
        <v>0</v>
      </c>
      <c r="FT212" s="68">
        <v>0</v>
      </c>
      <c r="FU212" s="71">
        <f t="shared" si="225"/>
        <v>0</v>
      </c>
      <c r="FV212" s="68">
        <v>13810</v>
      </c>
      <c r="FW212" s="68">
        <v>1650</v>
      </c>
      <c r="FX212" s="68">
        <v>11632</v>
      </c>
      <c r="FY212" s="71">
        <f t="shared" si="226"/>
        <v>13282</v>
      </c>
      <c r="FZ212" s="68">
        <v>0</v>
      </c>
      <c r="GA212" s="68">
        <v>0</v>
      </c>
      <c r="GB212" s="68">
        <v>0</v>
      </c>
      <c r="GC212" s="71">
        <f t="shared" si="227"/>
        <v>0</v>
      </c>
      <c r="GD212" s="82">
        <v>0</v>
      </c>
      <c r="GE212" s="83">
        <v>0</v>
      </c>
      <c r="GF212" s="83">
        <v>0</v>
      </c>
      <c r="GG212" s="84">
        <f t="shared" si="228"/>
        <v>0</v>
      </c>
      <c r="GH212" s="68">
        <f t="shared" si="229"/>
        <v>118482</v>
      </c>
      <c r="GI212" s="68">
        <f t="shared" si="229"/>
        <v>69066</v>
      </c>
      <c r="GJ212" s="68">
        <f t="shared" si="229"/>
        <v>48733</v>
      </c>
      <c r="GK212" s="71">
        <f t="shared" si="229"/>
        <v>117799</v>
      </c>
    </row>
    <row r="213" spans="1:193">
      <c r="A213" s="28">
        <v>43374</v>
      </c>
      <c r="B213" s="67">
        <v>0</v>
      </c>
      <c r="C213" s="68">
        <v>0</v>
      </c>
      <c r="D213" s="68">
        <v>0</v>
      </c>
      <c r="E213" s="71">
        <f t="shared" si="183"/>
        <v>0</v>
      </c>
      <c r="F213" s="68">
        <v>5593</v>
      </c>
      <c r="G213" s="68">
        <v>5040</v>
      </c>
      <c r="H213" s="68">
        <v>433</v>
      </c>
      <c r="I213" s="71">
        <f t="shared" si="188"/>
        <v>5473</v>
      </c>
      <c r="J213" s="68">
        <v>0</v>
      </c>
      <c r="K213" s="68">
        <v>0</v>
      </c>
      <c r="L213" s="68">
        <v>0</v>
      </c>
      <c r="M213" s="68">
        <f t="shared" si="184"/>
        <v>0</v>
      </c>
      <c r="N213" s="68">
        <v>71973</v>
      </c>
      <c r="O213" s="68">
        <v>38285</v>
      </c>
      <c r="P213" s="68">
        <v>35006</v>
      </c>
      <c r="Q213" s="71">
        <f t="shared" si="189"/>
        <v>73291</v>
      </c>
      <c r="R213" s="68"/>
      <c r="S213" s="68"/>
      <c r="T213" s="68"/>
      <c r="U213" s="71"/>
      <c r="V213" s="67">
        <v>0</v>
      </c>
      <c r="W213" s="68">
        <v>0</v>
      </c>
      <c r="X213" s="68">
        <v>0</v>
      </c>
      <c r="Y213" s="71">
        <f t="shared" si="190"/>
        <v>0</v>
      </c>
      <c r="Z213" s="67">
        <v>0</v>
      </c>
      <c r="AA213" s="68">
        <v>0</v>
      </c>
      <c r="AB213" s="68">
        <v>0</v>
      </c>
      <c r="AC213" s="71">
        <f t="shared" si="191"/>
        <v>0</v>
      </c>
      <c r="AD213" s="68">
        <v>0</v>
      </c>
      <c r="AE213" s="68">
        <v>0</v>
      </c>
      <c r="AF213" s="68">
        <v>0</v>
      </c>
      <c r="AG213" s="71">
        <f t="shared" si="192"/>
        <v>0</v>
      </c>
      <c r="AH213" s="68">
        <v>0</v>
      </c>
      <c r="AI213" s="68">
        <v>0</v>
      </c>
      <c r="AJ213" s="68">
        <v>0</v>
      </c>
      <c r="AK213" s="71">
        <f t="shared" si="193"/>
        <v>0</v>
      </c>
      <c r="AL213" s="67">
        <v>0</v>
      </c>
      <c r="AM213" s="68">
        <v>0</v>
      </c>
      <c r="AN213" s="68">
        <v>0</v>
      </c>
      <c r="AO213" s="71">
        <f t="shared" si="194"/>
        <v>0</v>
      </c>
      <c r="AP213" s="67">
        <v>0</v>
      </c>
      <c r="AQ213" s="68">
        <v>0</v>
      </c>
      <c r="AR213" s="68">
        <v>24</v>
      </c>
      <c r="AS213" s="71">
        <f t="shared" si="195"/>
        <v>24</v>
      </c>
      <c r="AT213" s="67">
        <v>0</v>
      </c>
      <c r="AU213" s="68">
        <v>0</v>
      </c>
      <c r="AV213" s="68">
        <v>0</v>
      </c>
      <c r="AW213" s="71">
        <f t="shared" si="196"/>
        <v>0</v>
      </c>
      <c r="AX213" s="67">
        <v>0</v>
      </c>
      <c r="AY213" s="68">
        <v>0</v>
      </c>
      <c r="AZ213" s="68">
        <v>0</v>
      </c>
      <c r="BA213" s="71">
        <f t="shared" si="197"/>
        <v>0</v>
      </c>
      <c r="BB213" s="67">
        <v>0</v>
      </c>
      <c r="BC213" s="68">
        <v>0</v>
      </c>
      <c r="BD213" s="68">
        <v>0</v>
      </c>
      <c r="BE213" s="71">
        <f t="shared" si="198"/>
        <v>0</v>
      </c>
      <c r="BF213" s="68">
        <v>0</v>
      </c>
      <c r="BG213" s="68">
        <v>0</v>
      </c>
      <c r="BH213" s="68">
        <v>0</v>
      </c>
      <c r="BI213" s="71">
        <f t="shared" si="199"/>
        <v>0</v>
      </c>
      <c r="BJ213" s="68">
        <v>0</v>
      </c>
      <c r="BK213" s="68">
        <v>0</v>
      </c>
      <c r="BL213" s="68">
        <v>0</v>
      </c>
      <c r="BM213" s="71">
        <f t="shared" si="200"/>
        <v>0</v>
      </c>
      <c r="BN213" s="68">
        <v>0</v>
      </c>
      <c r="BO213" s="68">
        <v>0</v>
      </c>
      <c r="BP213" s="68">
        <v>0</v>
      </c>
      <c r="BQ213" s="71">
        <f t="shared" si="201"/>
        <v>0</v>
      </c>
      <c r="BR213" s="68">
        <v>0</v>
      </c>
      <c r="BS213" s="68">
        <v>0</v>
      </c>
      <c r="BT213" s="68">
        <v>0</v>
      </c>
      <c r="BU213" s="71">
        <f t="shared" si="202"/>
        <v>0</v>
      </c>
      <c r="BV213" s="68">
        <v>0</v>
      </c>
      <c r="BW213" s="68">
        <v>0</v>
      </c>
      <c r="BX213" s="68">
        <v>0</v>
      </c>
      <c r="BY213" s="71">
        <f t="shared" si="203"/>
        <v>0</v>
      </c>
      <c r="BZ213" s="68">
        <v>0</v>
      </c>
      <c r="CA213" s="68">
        <v>0</v>
      </c>
      <c r="CB213" s="68">
        <v>0</v>
      </c>
      <c r="CC213" s="71">
        <f t="shared" si="204"/>
        <v>0</v>
      </c>
      <c r="CD213" s="68">
        <v>0</v>
      </c>
      <c r="CE213" s="68">
        <v>0</v>
      </c>
      <c r="CF213" s="68">
        <v>0</v>
      </c>
      <c r="CG213" s="71">
        <f t="shared" si="205"/>
        <v>0</v>
      </c>
      <c r="CH213" s="68">
        <v>0</v>
      </c>
      <c r="CI213" s="68">
        <v>0</v>
      </c>
      <c r="CJ213" s="68">
        <v>0</v>
      </c>
      <c r="CK213" s="71">
        <f t="shared" si="206"/>
        <v>0</v>
      </c>
      <c r="CL213" s="67">
        <v>0</v>
      </c>
      <c r="CM213" s="68">
        <v>0</v>
      </c>
      <c r="CN213" s="68">
        <v>0</v>
      </c>
      <c r="CO213" s="71">
        <f t="shared" si="207"/>
        <v>0</v>
      </c>
      <c r="CP213" s="68">
        <v>0</v>
      </c>
      <c r="CQ213" s="68">
        <v>0</v>
      </c>
      <c r="CR213" s="68">
        <v>0</v>
      </c>
      <c r="CS213" s="71">
        <f t="shared" si="208"/>
        <v>0</v>
      </c>
      <c r="CT213" s="68">
        <v>0</v>
      </c>
      <c r="CU213" s="68">
        <v>0</v>
      </c>
      <c r="CV213" s="68">
        <v>0</v>
      </c>
      <c r="CW213" s="71">
        <f t="shared" si="209"/>
        <v>0</v>
      </c>
      <c r="CX213" s="68">
        <v>7577</v>
      </c>
      <c r="CY213" s="68">
        <v>6931</v>
      </c>
      <c r="CZ213" s="68">
        <v>471</v>
      </c>
      <c r="DA213" s="71">
        <f t="shared" si="210"/>
        <v>7402</v>
      </c>
      <c r="DB213" s="68">
        <v>0</v>
      </c>
      <c r="DC213" s="68">
        <v>0</v>
      </c>
      <c r="DD213" s="68">
        <v>0</v>
      </c>
      <c r="DE213" s="71">
        <f t="shared" si="211"/>
        <v>0</v>
      </c>
      <c r="DF213" s="68">
        <v>0</v>
      </c>
      <c r="DG213" s="68">
        <v>0</v>
      </c>
      <c r="DH213" s="68">
        <v>0</v>
      </c>
      <c r="DI213" s="68">
        <f t="shared" si="212"/>
        <v>0</v>
      </c>
      <c r="DJ213" s="68">
        <v>0</v>
      </c>
      <c r="DK213" s="68">
        <v>0</v>
      </c>
      <c r="DL213" s="68">
        <v>0</v>
      </c>
      <c r="DM213" s="71">
        <f t="shared" si="185"/>
        <v>0</v>
      </c>
      <c r="DN213" s="68">
        <v>0</v>
      </c>
      <c r="DO213" s="68">
        <v>0</v>
      </c>
      <c r="DP213" s="68">
        <v>0</v>
      </c>
      <c r="DQ213" s="71">
        <f t="shared" si="213"/>
        <v>0</v>
      </c>
      <c r="DR213" s="68">
        <v>0</v>
      </c>
      <c r="DS213" s="68">
        <v>0</v>
      </c>
      <c r="DT213" s="68">
        <v>0</v>
      </c>
      <c r="DU213" s="71">
        <f t="shared" si="214"/>
        <v>0</v>
      </c>
      <c r="DV213" s="68">
        <v>21582</v>
      </c>
      <c r="DW213" s="68">
        <v>17293</v>
      </c>
      <c r="DX213" s="68">
        <v>3671</v>
      </c>
      <c r="DY213" s="71">
        <f t="shared" si="215"/>
        <v>20964</v>
      </c>
      <c r="DZ213" s="68">
        <v>0</v>
      </c>
      <c r="EA213" s="68">
        <v>0</v>
      </c>
      <c r="EB213" s="68">
        <v>0</v>
      </c>
      <c r="EC213" s="71">
        <f t="shared" si="216"/>
        <v>0</v>
      </c>
      <c r="ED213" s="68">
        <v>0</v>
      </c>
      <c r="EE213" s="68">
        <v>0</v>
      </c>
      <c r="EF213" s="68">
        <v>0</v>
      </c>
      <c r="EG213" s="68">
        <f t="shared" si="217"/>
        <v>0</v>
      </c>
      <c r="EH213" s="68">
        <v>0</v>
      </c>
      <c r="EI213" s="68">
        <v>0</v>
      </c>
      <c r="EJ213" s="68">
        <v>0</v>
      </c>
      <c r="EK213" s="71">
        <f t="shared" si="186"/>
        <v>0</v>
      </c>
      <c r="EL213" s="68">
        <v>0</v>
      </c>
      <c r="EM213" s="68">
        <v>0</v>
      </c>
      <c r="EN213" s="68">
        <v>0</v>
      </c>
      <c r="EO213" s="71">
        <f t="shared" si="218"/>
        <v>0</v>
      </c>
      <c r="EP213" s="68">
        <v>440</v>
      </c>
      <c r="EQ213" s="68">
        <v>421</v>
      </c>
      <c r="ER213" s="68">
        <v>0</v>
      </c>
      <c r="ES213" s="71">
        <f t="shared" si="219"/>
        <v>421</v>
      </c>
      <c r="ET213" s="68">
        <v>0</v>
      </c>
      <c r="EU213" s="68">
        <v>0</v>
      </c>
      <c r="EV213" s="68">
        <v>0</v>
      </c>
      <c r="EW213" s="71">
        <f t="shared" si="220"/>
        <v>0</v>
      </c>
      <c r="EX213" s="67">
        <v>0</v>
      </c>
      <c r="EY213" s="68">
        <v>0</v>
      </c>
      <c r="EZ213" s="68">
        <v>0</v>
      </c>
      <c r="FA213" s="71">
        <f t="shared" si="221"/>
        <v>0</v>
      </c>
      <c r="FB213" s="68">
        <v>0</v>
      </c>
      <c r="FC213" s="68">
        <v>0</v>
      </c>
      <c r="FD213" s="68">
        <v>0</v>
      </c>
      <c r="FE213" s="71">
        <f t="shared" si="222"/>
        <v>0</v>
      </c>
      <c r="FF213" s="67">
        <v>0</v>
      </c>
      <c r="FG213" s="68">
        <v>0</v>
      </c>
      <c r="FH213" s="68">
        <v>0</v>
      </c>
      <c r="FI213" s="71">
        <f t="shared" si="223"/>
        <v>0</v>
      </c>
      <c r="FJ213" s="68">
        <v>0</v>
      </c>
      <c r="FK213" s="68">
        <v>0</v>
      </c>
      <c r="FL213" s="68">
        <v>0</v>
      </c>
      <c r="FM213" s="71">
        <f t="shared" si="187"/>
        <v>0</v>
      </c>
      <c r="FN213" s="68">
        <v>0</v>
      </c>
      <c r="FO213" s="68">
        <v>0</v>
      </c>
      <c r="FP213" s="68">
        <v>0</v>
      </c>
      <c r="FQ213" s="71">
        <f t="shared" si="224"/>
        <v>0</v>
      </c>
      <c r="FR213" s="68">
        <v>0</v>
      </c>
      <c r="FS213" s="68">
        <v>0</v>
      </c>
      <c r="FT213" s="68">
        <v>0</v>
      </c>
      <c r="FU213" s="71">
        <f t="shared" si="225"/>
        <v>0</v>
      </c>
      <c r="FV213" s="68">
        <v>15050</v>
      </c>
      <c r="FW213" s="68">
        <v>1513</v>
      </c>
      <c r="FX213" s="68">
        <v>12607</v>
      </c>
      <c r="FY213" s="71">
        <f t="shared" si="226"/>
        <v>14120</v>
      </c>
      <c r="FZ213" s="68">
        <v>0</v>
      </c>
      <c r="GA213" s="68">
        <v>0</v>
      </c>
      <c r="GB213" s="68">
        <v>0</v>
      </c>
      <c r="GC213" s="71">
        <f t="shared" si="227"/>
        <v>0</v>
      </c>
      <c r="GD213" s="82">
        <v>0</v>
      </c>
      <c r="GE213" s="83">
        <v>0</v>
      </c>
      <c r="GF213" s="83">
        <v>0</v>
      </c>
      <c r="GG213" s="84">
        <f t="shared" si="228"/>
        <v>0</v>
      </c>
      <c r="GH213" s="68">
        <f t="shared" si="229"/>
        <v>122215</v>
      </c>
      <c r="GI213" s="68">
        <f t="shared" si="229"/>
        <v>69483</v>
      </c>
      <c r="GJ213" s="68">
        <f t="shared" si="229"/>
        <v>52212</v>
      </c>
      <c r="GK213" s="71">
        <f t="shared" si="229"/>
        <v>121695</v>
      </c>
    </row>
    <row r="214" spans="1:193">
      <c r="A214" s="28">
        <v>43405</v>
      </c>
      <c r="B214" s="67">
        <v>0</v>
      </c>
      <c r="C214" s="68">
        <v>0</v>
      </c>
      <c r="D214" s="68">
        <v>0</v>
      </c>
      <c r="E214" s="71">
        <f t="shared" si="183"/>
        <v>0</v>
      </c>
      <c r="F214" s="68">
        <v>4316</v>
      </c>
      <c r="G214" s="68">
        <v>3613</v>
      </c>
      <c r="H214" s="68">
        <v>390</v>
      </c>
      <c r="I214" s="71">
        <f t="shared" si="188"/>
        <v>4003</v>
      </c>
      <c r="J214" s="68">
        <v>0</v>
      </c>
      <c r="K214" s="68">
        <v>0</v>
      </c>
      <c r="L214" s="68">
        <v>0</v>
      </c>
      <c r="M214" s="68">
        <f t="shared" si="184"/>
        <v>0</v>
      </c>
      <c r="N214" s="68">
        <v>61769</v>
      </c>
      <c r="O214" s="68">
        <v>29548</v>
      </c>
      <c r="P214" s="68">
        <v>30557</v>
      </c>
      <c r="Q214" s="71">
        <f t="shared" si="189"/>
        <v>60105</v>
      </c>
      <c r="R214" s="68"/>
      <c r="S214" s="68"/>
      <c r="T214" s="68"/>
      <c r="U214" s="71"/>
      <c r="V214" s="67">
        <v>0</v>
      </c>
      <c r="W214" s="68">
        <v>0</v>
      </c>
      <c r="X214" s="68">
        <v>0</v>
      </c>
      <c r="Y214" s="71">
        <f t="shared" si="190"/>
        <v>0</v>
      </c>
      <c r="Z214" s="67">
        <v>0</v>
      </c>
      <c r="AA214" s="68">
        <v>0</v>
      </c>
      <c r="AB214" s="68">
        <v>0</v>
      </c>
      <c r="AC214" s="71">
        <f t="shared" si="191"/>
        <v>0</v>
      </c>
      <c r="AD214" s="68">
        <v>0</v>
      </c>
      <c r="AE214" s="68">
        <v>0</v>
      </c>
      <c r="AF214" s="68">
        <v>0</v>
      </c>
      <c r="AG214" s="71">
        <f t="shared" si="192"/>
        <v>0</v>
      </c>
      <c r="AH214" s="68">
        <v>0</v>
      </c>
      <c r="AI214" s="68">
        <v>0</v>
      </c>
      <c r="AJ214" s="68">
        <v>0</v>
      </c>
      <c r="AK214" s="71">
        <f t="shared" si="193"/>
        <v>0</v>
      </c>
      <c r="AL214" s="67">
        <v>0</v>
      </c>
      <c r="AM214" s="68">
        <v>0</v>
      </c>
      <c r="AN214" s="68">
        <v>0</v>
      </c>
      <c r="AO214" s="71">
        <f t="shared" si="194"/>
        <v>0</v>
      </c>
      <c r="AP214" s="67">
        <v>0</v>
      </c>
      <c r="AQ214" s="68">
        <v>0</v>
      </c>
      <c r="AR214" s="68">
        <v>0</v>
      </c>
      <c r="AS214" s="71">
        <f t="shared" si="195"/>
        <v>0</v>
      </c>
      <c r="AT214" s="67">
        <v>0</v>
      </c>
      <c r="AU214" s="68">
        <v>0</v>
      </c>
      <c r="AV214" s="68">
        <v>0</v>
      </c>
      <c r="AW214" s="71">
        <f t="shared" si="196"/>
        <v>0</v>
      </c>
      <c r="AX214" s="67">
        <v>0</v>
      </c>
      <c r="AY214" s="68">
        <v>0</v>
      </c>
      <c r="AZ214" s="68">
        <v>0</v>
      </c>
      <c r="BA214" s="71">
        <f t="shared" si="197"/>
        <v>0</v>
      </c>
      <c r="BB214" s="67">
        <v>0</v>
      </c>
      <c r="BC214" s="68">
        <v>0</v>
      </c>
      <c r="BD214" s="68">
        <v>0</v>
      </c>
      <c r="BE214" s="71">
        <f t="shared" si="198"/>
        <v>0</v>
      </c>
      <c r="BF214" s="68">
        <v>0</v>
      </c>
      <c r="BG214" s="68">
        <v>0</v>
      </c>
      <c r="BH214" s="68">
        <v>0</v>
      </c>
      <c r="BI214" s="71">
        <f t="shared" si="199"/>
        <v>0</v>
      </c>
      <c r="BJ214" s="68">
        <v>0</v>
      </c>
      <c r="BK214" s="68">
        <v>0</v>
      </c>
      <c r="BL214" s="68">
        <v>0</v>
      </c>
      <c r="BM214" s="71">
        <f t="shared" si="200"/>
        <v>0</v>
      </c>
      <c r="BN214" s="68">
        <v>0</v>
      </c>
      <c r="BO214" s="68">
        <v>0</v>
      </c>
      <c r="BP214" s="68">
        <v>0</v>
      </c>
      <c r="BQ214" s="71">
        <f t="shared" si="201"/>
        <v>0</v>
      </c>
      <c r="BR214" s="68">
        <v>0</v>
      </c>
      <c r="BS214" s="68">
        <v>0</v>
      </c>
      <c r="BT214" s="68">
        <v>0</v>
      </c>
      <c r="BU214" s="71">
        <f t="shared" si="202"/>
        <v>0</v>
      </c>
      <c r="BV214" s="68">
        <v>0</v>
      </c>
      <c r="BW214" s="68">
        <v>0</v>
      </c>
      <c r="BX214" s="68">
        <v>0</v>
      </c>
      <c r="BY214" s="71">
        <f t="shared" si="203"/>
        <v>0</v>
      </c>
      <c r="BZ214" s="68">
        <v>0</v>
      </c>
      <c r="CA214" s="68">
        <v>0</v>
      </c>
      <c r="CB214" s="68">
        <v>0</v>
      </c>
      <c r="CC214" s="71">
        <f t="shared" si="204"/>
        <v>0</v>
      </c>
      <c r="CD214" s="68">
        <v>0</v>
      </c>
      <c r="CE214" s="68">
        <v>0</v>
      </c>
      <c r="CF214" s="68">
        <v>0</v>
      </c>
      <c r="CG214" s="71">
        <f t="shared" si="205"/>
        <v>0</v>
      </c>
      <c r="CH214" s="68">
        <v>0</v>
      </c>
      <c r="CI214" s="68">
        <v>0</v>
      </c>
      <c r="CJ214" s="68">
        <v>0</v>
      </c>
      <c r="CK214" s="71">
        <f t="shared" si="206"/>
        <v>0</v>
      </c>
      <c r="CL214" s="67">
        <v>0</v>
      </c>
      <c r="CM214" s="68">
        <v>0</v>
      </c>
      <c r="CN214" s="68">
        <v>0</v>
      </c>
      <c r="CO214" s="71">
        <f t="shared" si="207"/>
        <v>0</v>
      </c>
      <c r="CP214" s="68">
        <v>0</v>
      </c>
      <c r="CQ214" s="68">
        <v>0</v>
      </c>
      <c r="CR214" s="68">
        <v>0</v>
      </c>
      <c r="CS214" s="71">
        <f t="shared" si="208"/>
        <v>0</v>
      </c>
      <c r="CT214" s="68">
        <v>0</v>
      </c>
      <c r="CU214" s="68">
        <v>0</v>
      </c>
      <c r="CV214" s="68">
        <v>0</v>
      </c>
      <c r="CW214" s="71">
        <f t="shared" si="209"/>
        <v>0</v>
      </c>
      <c r="CX214" s="68">
        <v>5920</v>
      </c>
      <c r="CY214" s="68">
        <v>5703</v>
      </c>
      <c r="CZ214" s="68">
        <v>536</v>
      </c>
      <c r="DA214" s="71">
        <f t="shared" si="210"/>
        <v>6239</v>
      </c>
      <c r="DB214" s="68">
        <v>0</v>
      </c>
      <c r="DC214" s="68">
        <v>0</v>
      </c>
      <c r="DD214" s="68">
        <v>0</v>
      </c>
      <c r="DE214" s="71">
        <f t="shared" si="211"/>
        <v>0</v>
      </c>
      <c r="DF214" s="68">
        <v>0</v>
      </c>
      <c r="DG214" s="68">
        <v>0</v>
      </c>
      <c r="DH214" s="68">
        <v>0</v>
      </c>
      <c r="DI214" s="68">
        <f t="shared" si="212"/>
        <v>0</v>
      </c>
      <c r="DJ214" s="68">
        <v>0</v>
      </c>
      <c r="DK214" s="68">
        <v>0</v>
      </c>
      <c r="DL214" s="68">
        <v>0</v>
      </c>
      <c r="DM214" s="71">
        <f t="shared" si="185"/>
        <v>0</v>
      </c>
      <c r="DN214" s="68">
        <v>0</v>
      </c>
      <c r="DO214" s="68">
        <v>0</v>
      </c>
      <c r="DP214" s="68">
        <v>0</v>
      </c>
      <c r="DQ214" s="71">
        <f t="shared" si="213"/>
        <v>0</v>
      </c>
      <c r="DR214" s="68">
        <v>0</v>
      </c>
      <c r="DS214" s="68">
        <v>0</v>
      </c>
      <c r="DT214" s="68">
        <v>0</v>
      </c>
      <c r="DU214" s="71">
        <f t="shared" si="214"/>
        <v>0</v>
      </c>
      <c r="DV214" s="68">
        <v>15147</v>
      </c>
      <c r="DW214" s="68">
        <v>12841</v>
      </c>
      <c r="DX214" s="68">
        <v>3803</v>
      </c>
      <c r="DY214" s="71">
        <f t="shared" si="215"/>
        <v>16644</v>
      </c>
      <c r="DZ214" s="68">
        <v>0</v>
      </c>
      <c r="EA214" s="68">
        <v>0</v>
      </c>
      <c r="EB214" s="68">
        <v>0</v>
      </c>
      <c r="EC214" s="71">
        <f t="shared" si="216"/>
        <v>0</v>
      </c>
      <c r="ED214" s="68">
        <v>0</v>
      </c>
      <c r="EE214" s="68">
        <v>0</v>
      </c>
      <c r="EF214" s="68">
        <v>0</v>
      </c>
      <c r="EG214" s="68">
        <f t="shared" si="217"/>
        <v>0</v>
      </c>
      <c r="EH214" s="68">
        <v>0</v>
      </c>
      <c r="EI214" s="68">
        <v>0</v>
      </c>
      <c r="EJ214" s="68">
        <v>0</v>
      </c>
      <c r="EK214" s="71">
        <f t="shared" si="186"/>
        <v>0</v>
      </c>
      <c r="EL214" s="68">
        <v>0</v>
      </c>
      <c r="EM214" s="68">
        <v>0</v>
      </c>
      <c r="EN214" s="68">
        <v>0</v>
      </c>
      <c r="EO214" s="71">
        <f t="shared" si="218"/>
        <v>0</v>
      </c>
      <c r="EP214" s="68">
        <v>484</v>
      </c>
      <c r="EQ214" s="68">
        <v>460</v>
      </c>
      <c r="ER214" s="68">
        <v>0</v>
      </c>
      <c r="ES214" s="71">
        <f t="shared" si="219"/>
        <v>460</v>
      </c>
      <c r="ET214" s="68">
        <v>0</v>
      </c>
      <c r="EU214" s="68">
        <v>0</v>
      </c>
      <c r="EV214" s="68">
        <v>0</v>
      </c>
      <c r="EW214" s="71">
        <f t="shared" si="220"/>
        <v>0</v>
      </c>
      <c r="EX214" s="67">
        <v>0</v>
      </c>
      <c r="EY214" s="68">
        <v>0</v>
      </c>
      <c r="EZ214" s="68">
        <v>0</v>
      </c>
      <c r="FA214" s="71">
        <f t="shared" si="221"/>
        <v>0</v>
      </c>
      <c r="FB214" s="68">
        <v>0</v>
      </c>
      <c r="FC214" s="68">
        <v>0</v>
      </c>
      <c r="FD214" s="68">
        <v>0</v>
      </c>
      <c r="FE214" s="71">
        <f t="shared" si="222"/>
        <v>0</v>
      </c>
      <c r="FF214" s="67">
        <v>0</v>
      </c>
      <c r="FG214" s="68">
        <v>0</v>
      </c>
      <c r="FH214" s="68">
        <v>0</v>
      </c>
      <c r="FI214" s="71">
        <f t="shared" si="223"/>
        <v>0</v>
      </c>
      <c r="FJ214" s="68">
        <v>0</v>
      </c>
      <c r="FK214" s="68">
        <v>0</v>
      </c>
      <c r="FL214" s="68">
        <v>0</v>
      </c>
      <c r="FM214" s="71">
        <f t="shared" si="187"/>
        <v>0</v>
      </c>
      <c r="FN214" s="68">
        <v>0</v>
      </c>
      <c r="FO214" s="68">
        <v>0</v>
      </c>
      <c r="FP214" s="68">
        <v>0</v>
      </c>
      <c r="FQ214" s="71">
        <f t="shared" si="224"/>
        <v>0</v>
      </c>
      <c r="FR214" s="68">
        <v>0</v>
      </c>
      <c r="FS214" s="68">
        <v>0</v>
      </c>
      <c r="FT214" s="68">
        <v>0</v>
      </c>
      <c r="FU214" s="71">
        <f t="shared" si="225"/>
        <v>0</v>
      </c>
      <c r="FV214" s="68">
        <v>12091</v>
      </c>
      <c r="FW214" s="68">
        <v>1236</v>
      </c>
      <c r="FX214" s="68">
        <v>11587</v>
      </c>
      <c r="FY214" s="71">
        <f t="shared" si="226"/>
        <v>12823</v>
      </c>
      <c r="FZ214" s="68">
        <v>0</v>
      </c>
      <c r="GA214" s="68">
        <v>0</v>
      </c>
      <c r="GB214" s="68">
        <v>0</v>
      </c>
      <c r="GC214" s="71">
        <f t="shared" si="227"/>
        <v>0</v>
      </c>
      <c r="GD214" s="82">
        <v>0</v>
      </c>
      <c r="GE214" s="83">
        <v>0</v>
      </c>
      <c r="GF214" s="83">
        <v>0</v>
      </c>
      <c r="GG214" s="84">
        <f t="shared" si="228"/>
        <v>0</v>
      </c>
      <c r="GH214" s="68">
        <f t="shared" si="229"/>
        <v>99727</v>
      </c>
      <c r="GI214" s="68">
        <f t="shared" si="229"/>
        <v>53401</v>
      </c>
      <c r="GJ214" s="68">
        <f t="shared" si="229"/>
        <v>46873</v>
      </c>
      <c r="GK214" s="71">
        <f t="shared" si="229"/>
        <v>100274</v>
      </c>
    </row>
    <row r="215" spans="1:193" ht="11.25" customHeight="1">
      <c r="A215" s="28">
        <v>43435</v>
      </c>
      <c r="B215" s="67">
        <v>0</v>
      </c>
      <c r="C215" s="68">
        <v>0</v>
      </c>
      <c r="D215" s="68">
        <v>0</v>
      </c>
      <c r="E215" s="71">
        <f t="shared" si="183"/>
        <v>0</v>
      </c>
      <c r="F215" s="68">
        <v>4373</v>
      </c>
      <c r="G215" s="68">
        <v>3992</v>
      </c>
      <c r="H215" s="68">
        <v>340</v>
      </c>
      <c r="I215" s="71">
        <f t="shared" si="188"/>
        <v>4332</v>
      </c>
      <c r="J215" s="68">
        <v>0</v>
      </c>
      <c r="K215" s="68">
        <v>0</v>
      </c>
      <c r="L215" s="68">
        <v>0</v>
      </c>
      <c r="M215" s="68">
        <f t="shared" si="184"/>
        <v>0</v>
      </c>
      <c r="N215" s="68">
        <v>48249</v>
      </c>
      <c r="O215" s="68">
        <v>23095</v>
      </c>
      <c r="P215" s="68">
        <v>23999</v>
      </c>
      <c r="Q215" s="71">
        <f t="shared" si="189"/>
        <v>47094</v>
      </c>
      <c r="R215" s="68"/>
      <c r="S215" s="68"/>
      <c r="T215" s="68"/>
      <c r="U215" s="71"/>
      <c r="V215" s="67">
        <v>0</v>
      </c>
      <c r="W215" s="68">
        <v>0</v>
      </c>
      <c r="X215" s="68">
        <v>0</v>
      </c>
      <c r="Y215" s="71">
        <f t="shared" si="190"/>
        <v>0</v>
      </c>
      <c r="Z215" s="67">
        <v>0</v>
      </c>
      <c r="AA215" s="68">
        <v>0</v>
      </c>
      <c r="AB215" s="68">
        <v>0</v>
      </c>
      <c r="AC215" s="71">
        <f t="shared" si="191"/>
        <v>0</v>
      </c>
      <c r="AD215" s="68">
        <v>0</v>
      </c>
      <c r="AE215" s="68">
        <v>0</v>
      </c>
      <c r="AF215" s="68">
        <v>0</v>
      </c>
      <c r="AG215" s="71">
        <f t="shared" si="192"/>
        <v>0</v>
      </c>
      <c r="AH215" s="68">
        <v>0</v>
      </c>
      <c r="AI215" s="68">
        <v>0</v>
      </c>
      <c r="AJ215" s="68">
        <v>0</v>
      </c>
      <c r="AK215" s="71">
        <f t="shared" si="193"/>
        <v>0</v>
      </c>
      <c r="AL215" s="67">
        <v>0</v>
      </c>
      <c r="AM215" s="68">
        <v>0</v>
      </c>
      <c r="AN215" s="68">
        <v>0</v>
      </c>
      <c r="AO215" s="71">
        <f t="shared" si="194"/>
        <v>0</v>
      </c>
      <c r="AP215" s="67">
        <v>0</v>
      </c>
      <c r="AQ215" s="68">
        <v>0</v>
      </c>
      <c r="AR215" s="68">
        <v>14</v>
      </c>
      <c r="AS215" s="71">
        <f t="shared" si="195"/>
        <v>14</v>
      </c>
      <c r="AT215" s="67">
        <v>0</v>
      </c>
      <c r="AU215" s="68">
        <v>0</v>
      </c>
      <c r="AV215" s="68">
        <v>0</v>
      </c>
      <c r="AW215" s="71">
        <f t="shared" si="196"/>
        <v>0</v>
      </c>
      <c r="AX215" s="67">
        <v>0</v>
      </c>
      <c r="AY215" s="68">
        <v>0</v>
      </c>
      <c r="AZ215" s="68">
        <v>0</v>
      </c>
      <c r="BA215" s="71">
        <f t="shared" si="197"/>
        <v>0</v>
      </c>
      <c r="BB215" s="67">
        <v>0</v>
      </c>
      <c r="BC215" s="68">
        <v>0</v>
      </c>
      <c r="BD215" s="68">
        <v>0</v>
      </c>
      <c r="BE215" s="71">
        <f t="shared" si="198"/>
        <v>0</v>
      </c>
      <c r="BF215" s="68">
        <v>0</v>
      </c>
      <c r="BG215" s="68">
        <v>0</v>
      </c>
      <c r="BH215" s="68">
        <v>0</v>
      </c>
      <c r="BI215" s="71">
        <f t="shared" si="199"/>
        <v>0</v>
      </c>
      <c r="BJ215" s="68">
        <v>0</v>
      </c>
      <c r="BK215" s="68">
        <v>0</v>
      </c>
      <c r="BL215" s="68">
        <v>0</v>
      </c>
      <c r="BM215" s="71">
        <f t="shared" si="200"/>
        <v>0</v>
      </c>
      <c r="BN215" s="68">
        <v>0</v>
      </c>
      <c r="BO215" s="68">
        <v>0</v>
      </c>
      <c r="BP215" s="68">
        <v>0</v>
      </c>
      <c r="BQ215" s="71">
        <f t="shared" si="201"/>
        <v>0</v>
      </c>
      <c r="BR215" s="68">
        <v>0</v>
      </c>
      <c r="BS215" s="68">
        <v>0</v>
      </c>
      <c r="BT215" s="68">
        <v>0</v>
      </c>
      <c r="BU215" s="71">
        <f t="shared" si="202"/>
        <v>0</v>
      </c>
      <c r="BV215" s="68">
        <v>0</v>
      </c>
      <c r="BW215" s="68">
        <v>0</v>
      </c>
      <c r="BX215" s="68">
        <v>0</v>
      </c>
      <c r="BY215" s="71">
        <f t="shared" si="203"/>
        <v>0</v>
      </c>
      <c r="BZ215" s="68">
        <v>0</v>
      </c>
      <c r="CA215" s="68">
        <v>0</v>
      </c>
      <c r="CB215" s="68">
        <v>0</v>
      </c>
      <c r="CC215" s="71">
        <f t="shared" si="204"/>
        <v>0</v>
      </c>
      <c r="CD215" s="68">
        <v>0</v>
      </c>
      <c r="CE215" s="68">
        <v>0</v>
      </c>
      <c r="CF215" s="68">
        <v>0</v>
      </c>
      <c r="CG215" s="71">
        <f t="shared" si="205"/>
        <v>0</v>
      </c>
      <c r="CH215" s="68">
        <v>0</v>
      </c>
      <c r="CI215" s="68">
        <v>0</v>
      </c>
      <c r="CJ215" s="68">
        <v>0</v>
      </c>
      <c r="CK215" s="71">
        <f t="shared" si="206"/>
        <v>0</v>
      </c>
      <c r="CL215" s="67">
        <v>0</v>
      </c>
      <c r="CM215" s="68">
        <v>0</v>
      </c>
      <c r="CN215" s="68">
        <v>0</v>
      </c>
      <c r="CO215" s="71">
        <f t="shared" si="207"/>
        <v>0</v>
      </c>
      <c r="CP215" s="68">
        <v>0</v>
      </c>
      <c r="CQ215" s="68">
        <v>0</v>
      </c>
      <c r="CR215" s="68">
        <v>0</v>
      </c>
      <c r="CS215" s="71">
        <f t="shared" si="208"/>
        <v>0</v>
      </c>
      <c r="CT215" s="68">
        <v>0</v>
      </c>
      <c r="CU215" s="68">
        <v>0</v>
      </c>
      <c r="CV215" s="68">
        <v>0</v>
      </c>
      <c r="CW215" s="71">
        <f t="shared" si="209"/>
        <v>0</v>
      </c>
      <c r="CX215" s="68">
        <v>3720</v>
      </c>
      <c r="CY215" s="68">
        <v>4693</v>
      </c>
      <c r="CZ215" s="68">
        <v>348</v>
      </c>
      <c r="DA215" s="71">
        <f t="shared" si="210"/>
        <v>5041</v>
      </c>
      <c r="DB215" s="68">
        <v>0</v>
      </c>
      <c r="DC215" s="68">
        <v>0</v>
      </c>
      <c r="DD215" s="68">
        <v>0</v>
      </c>
      <c r="DE215" s="71">
        <f t="shared" si="211"/>
        <v>0</v>
      </c>
      <c r="DF215" s="68">
        <v>0</v>
      </c>
      <c r="DG215" s="68">
        <v>0</v>
      </c>
      <c r="DH215" s="68">
        <v>0</v>
      </c>
      <c r="DI215" s="68">
        <f t="shared" si="212"/>
        <v>0</v>
      </c>
      <c r="DJ215" s="68">
        <v>0</v>
      </c>
      <c r="DK215" s="68">
        <v>0</v>
      </c>
      <c r="DL215" s="68">
        <v>0</v>
      </c>
      <c r="DM215" s="71">
        <f t="shared" si="185"/>
        <v>0</v>
      </c>
      <c r="DN215" s="68">
        <v>0</v>
      </c>
      <c r="DO215" s="68">
        <v>0</v>
      </c>
      <c r="DP215" s="68">
        <v>0</v>
      </c>
      <c r="DQ215" s="71">
        <f t="shared" si="213"/>
        <v>0</v>
      </c>
      <c r="DR215" s="68">
        <v>0</v>
      </c>
      <c r="DS215" s="68">
        <v>0</v>
      </c>
      <c r="DT215" s="68">
        <v>0</v>
      </c>
      <c r="DU215" s="71">
        <f t="shared" si="214"/>
        <v>0</v>
      </c>
      <c r="DV215" s="68">
        <v>13461</v>
      </c>
      <c r="DW215" s="68">
        <v>10422</v>
      </c>
      <c r="DX215" s="68">
        <v>3190</v>
      </c>
      <c r="DY215" s="71">
        <f t="shared" si="215"/>
        <v>13612</v>
      </c>
      <c r="DZ215" s="68">
        <v>0</v>
      </c>
      <c r="EA215" s="68">
        <v>0</v>
      </c>
      <c r="EB215" s="68">
        <v>0</v>
      </c>
      <c r="EC215" s="71">
        <f t="shared" si="216"/>
        <v>0</v>
      </c>
      <c r="ED215" s="68">
        <v>0</v>
      </c>
      <c r="EE215" s="68">
        <v>0</v>
      </c>
      <c r="EF215" s="68">
        <v>0</v>
      </c>
      <c r="EG215" s="68">
        <f t="shared" si="217"/>
        <v>0</v>
      </c>
      <c r="EH215" s="68">
        <v>0</v>
      </c>
      <c r="EI215" s="68">
        <v>0</v>
      </c>
      <c r="EJ215" s="68">
        <v>0</v>
      </c>
      <c r="EK215" s="71">
        <f t="shared" si="186"/>
        <v>0</v>
      </c>
      <c r="EL215" s="68">
        <v>0</v>
      </c>
      <c r="EM215" s="68">
        <v>0</v>
      </c>
      <c r="EN215" s="68">
        <v>0</v>
      </c>
      <c r="EO215" s="71">
        <f t="shared" si="218"/>
        <v>0</v>
      </c>
      <c r="EP215" s="68">
        <v>580</v>
      </c>
      <c r="EQ215" s="68">
        <v>221</v>
      </c>
      <c r="ER215" s="68">
        <v>0</v>
      </c>
      <c r="ES215" s="71">
        <f t="shared" si="219"/>
        <v>221</v>
      </c>
      <c r="ET215" s="68">
        <v>0</v>
      </c>
      <c r="EU215" s="68">
        <v>0</v>
      </c>
      <c r="EV215" s="68">
        <v>0</v>
      </c>
      <c r="EW215" s="71">
        <f t="shared" si="220"/>
        <v>0</v>
      </c>
      <c r="EX215" s="67">
        <v>0</v>
      </c>
      <c r="EY215" s="68">
        <v>0</v>
      </c>
      <c r="EZ215" s="68">
        <v>0</v>
      </c>
      <c r="FA215" s="71">
        <f t="shared" si="221"/>
        <v>0</v>
      </c>
      <c r="FB215" s="68">
        <v>0</v>
      </c>
      <c r="FC215" s="68">
        <v>0</v>
      </c>
      <c r="FD215" s="68">
        <v>0</v>
      </c>
      <c r="FE215" s="71">
        <f t="shared" si="222"/>
        <v>0</v>
      </c>
      <c r="FF215" s="67">
        <v>0</v>
      </c>
      <c r="FG215" s="68">
        <v>0</v>
      </c>
      <c r="FH215" s="68">
        <v>0</v>
      </c>
      <c r="FI215" s="71">
        <f t="shared" si="223"/>
        <v>0</v>
      </c>
      <c r="FJ215" s="68">
        <v>0</v>
      </c>
      <c r="FK215" s="68">
        <v>0</v>
      </c>
      <c r="FL215" s="68">
        <v>0</v>
      </c>
      <c r="FM215" s="71">
        <f t="shared" si="187"/>
        <v>0</v>
      </c>
      <c r="FN215" s="68">
        <v>0</v>
      </c>
      <c r="FO215" s="68">
        <v>0</v>
      </c>
      <c r="FP215" s="68">
        <v>0</v>
      </c>
      <c r="FQ215" s="71">
        <f t="shared" si="224"/>
        <v>0</v>
      </c>
      <c r="FR215" s="68">
        <v>0</v>
      </c>
      <c r="FS215" s="68">
        <v>0</v>
      </c>
      <c r="FT215" s="68">
        <v>0</v>
      </c>
      <c r="FU215" s="71">
        <f t="shared" si="225"/>
        <v>0</v>
      </c>
      <c r="FV215" s="68">
        <v>11969</v>
      </c>
      <c r="FW215" s="68">
        <v>1227</v>
      </c>
      <c r="FX215" s="68">
        <v>11459</v>
      </c>
      <c r="FY215" s="71">
        <f t="shared" si="226"/>
        <v>12686</v>
      </c>
      <c r="FZ215" s="68">
        <v>0</v>
      </c>
      <c r="GA215" s="68">
        <v>0</v>
      </c>
      <c r="GB215" s="68">
        <v>0</v>
      </c>
      <c r="GC215" s="71">
        <f t="shared" si="227"/>
        <v>0</v>
      </c>
      <c r="GD215" s="82">
        <v>0</v>
      </c>
      <c r="GE215" s="83">
        <v>0</v>
      </c>
      <c r="GF215" s="83">
        <v>0</v>
      </c>
      <c r="GG215" s="84">
        <f t="shared" si="228"/>
        <v>0</v>
      </c>
      <c r="GH215" s="68">
        <f t="shared" si="229"/>
        <v>82352</v>
      </c>
      <c r="GI215" s="68">
        <f t="shared" si="229"/>
        <v>43650</v>
      </c>
      <c r="GJ215" s="68">
        <f t="shared" si="229"/>
        <v>39350</v>
      </c>
      <c r="GK215" s="71">
        <f t="shared" si="229"/>
        <v>83000</v>
      </c>
    </row>
    <row r="216" spans="1:193" ht="11.25" customHeight="1">
      <c r="A216" s="28">
        <v>43466</v>
      </c>
      <c r="B216" s="67">
        <v>0</v>
      </c>
      <c r="C216" s="68">
        <v>0</v>
      </c>
      <c r="D216" s="68">
        <v>0</v>
      </c>
      <c r="E216" s="71">
        <f t="shared" si="183"/>
        <v>0</v>
      </c>
      <c r="F216" s="68">
        <v>3821</v>
      </c>
      <c r="G216" s="68">
        <v>3315</v>
      </c>
      <c r="H216" s="68">
        <v>249</v>
      </c>
      <c r="I216" s="71">
        <f t="shared" si="188"/>
        <v>3564</v>
      </c>
      <c r="J216" s="68">
        <v>0</v>
      </c>
      <c r="K216" s="68">
        <v>0</v>
      </c>
      <c r="L216" s="68">
        <v>0</v>
      </c>
      <c r="M216" s="68">
        <f t="shared" si="184"/>
        <v>0</v>
      </c>
      <c r="N216" s="68">
        <v>54096</v>
      </c>
      <c r="O216" s="68">
        <v>28103</v>
      </c>
      <c r="P216" s="68">
        <v>28515</v>
      </c>
      <c r="Q216" s="71">
        <f t="shared" si="189"/>
        <v>56618</v>
      </c>
      <c r="R216" s="68"/>
      <c r="S216" s="68"/>
      <c r="T216" s="68"/>
      <c r="U216" s="71"/>
      <c r="V216" s="67">
        <v>0</v>
      </c>
      <c r="W216" s="68">
        <v>0</v>
      </c>
      <c r="X216" s="68">
        <v>0</v>
      </c>
      <c r="Y216" s="71">
        <f t="shared" si="190"/>
        <v>0</v>
      </c>
      <c r="Z216" s="67">
        <v>0</v>
      </c>
      <c r="AA216" s="68">
        <v>0</v>
      </c>
      <c r="AB216" s="68">
        <v>0</v>
      </c>
      <c r="AC216" s="71">
        <f t="shared" si="191"/>
        <v>0</v>
      </c>
      <c r="AD216" s="68">
        <v>0</v>
      </c>
      <c r="AE216" s="68">
        <v>0</v>
      </c>
      <c r="AF216" s="68">
        <v>0</v>
      </c>
      <c r="AG216" s="71">
        <f t="shared" si="192"/>
        <v>0</v>
      </c>
      <c r="AH216" s="68">
        <v>0</v>
      </c>
      <c r="AI216" s="68">
        <v>0</v>
      </c>
      <c r="AJ216" s="68">
        <v>0</v>
      </c>
      <c r="AK216" s="71">
        <f t="shared" si="193"/>
        <v>0</v>
      </c>
      <c r="AL216" s="67">
        <v>0</v>
      </c>
      <c r="AM216" s="68">
        <v>0</v>
      </c>
      <c r="AN216" s="68">
        <v>0</v>
      </c>
      <c r="AO216" s="71">
        <f t="shared" si="194"/>
        <v>0</v>
      </c>
      <c r="AP216" s="67">
        <v>0</v>
      </c>
      <c r="AQ216" s="68">
        <v>0</v>
      </c>
      <c r="AR216" s="68">
        <v>0</v>
      </c>
      <c r="AS216" s="71">
        <f t="shared" si="195"/>
        <v>0</v>
      </c>
      <c r="AT216" s="67">
        <v>0</v>
      </c>
      <c r="AU216" s="68">
        <v>0</v>
      </c>
      <c r="AV216" s="68">
        <v>0</v>
      </c>
      <c r="AW216" s="71">
        <f t="shared" si="196"/>
        <v>0</v>
      </c>
      <c r="AX216" s="67">
        <v>0</v>
      </c>
      <c r="AY216" s="68">
        <v>0</v>
      </c>
      <c r="AZ216" s="68">
        <v>0</v>
      </c>
      <c r="BA216" s="71">
        <f t="shared" si="197"/>
        <v>0</v>
      </c>
      <c r="BB216" s="67">
        <v>0</v>
      </c>
      <c r="BC216" s="68">
        <v>0</v>
      </c>
      <c r="BD216" s="68">
        <v>0</v>
      </c>
      <c r="BE216" s="71">
        <f t="shared" si="198"/>
        <v>0</v>
      </c>
      <c r="BF216" s="68">
        <v>0</v>
      </c>
      <c r="BG216" s="68">
        <v>0</v>
      </c>
      <c r="BH216" s="68">
        <v>0</v>
      </c>
      <c r="BI216" s="71">
        <f t="shared" si="199"/>
        <v>0</v>
      </c>
      <c r="BJ216" s="68">
        <v>0</v>
      </c>
      <c r="BK216" s="68">
        <v>0</v>
      </c>
      <c r="BL216" s="68">
        <v>0</v>
      </c>
      <c r="BM216" s="71">
        <f t="shared" si="200"/>
        <v>0</v>
      </c>
      <c r="BN216" s="68">
        <v>0</v>
      </c>
      <c r="BO216" s="68">
        <v>0</v>
      </c>
      <c r="BP216" s="68">
        <v>0</v>
      </c>
      <c r="BQ216" s="71">
        <f t="shared" si="201"/>
        <v>0</v>
      </c>
      <c r="BR216" s="68">
        <v>0</v>
      </c>
      <c r="BS216" s="68">
        <v>0</v>
      </c>
      <c r="BT216" s="68">
        <v>0</v>
      </c>
      <c r="BU216" s="71">
        <f t="shared" si="202"/>
        <v>0</v>
      </c>
      <c r="BV216" s="68">
        <v>0</v>
      </c>
      <c r="BW216" s="68">
        <v>0</v>
      </c>
      <c r="BX216" s="68">
        <v>0</v>
      </c>
      <c r="BY216" s="71">
        <f t="shared" si="203"/>
        <v>0</v>
      </c>
      <c r="BZ216" s="68">
        <v>0</v>
      </c>
      <c r="CA216" s="68">
        <v>0</v>
      </c>
      <c r="CB216" s="68">
        <v>0</v>
      </c>
      <c r="CC216" s="71">
        <f t="shared" si="204"/>
        <v>0</v>
      </c>
      <c r="CD216" s="68">
        <v>0</v>
      </c>
      <c r="CE216" s="68">
        <v>0</v>
      </c>
      <c r="CF216" s="68">
        <v>0</v>
      </c>
      <c r="CG216" s="71">
        <f t="shared" si="205"/>
        <v>0</v>
      </c>
      <c r="CH216" s="68">
        <v>0</v>
      </c>
      <c r="CI216" s="68">
        <v>0</v>
      </c>
      <c r="CJ216" s="68">
        <v>0</v>
      </c>
      <c r="CK216" s="71">
        <f t="shared" si="206"/>
        <v>0</v>
      </c>
      <c r="CL216" s="67">
        <v>0</v>
      </c>
      <c r="CM216" s="68">
        <v>0</v>
      </c>
      <c r="CN216" s="68">
        <v>0</v>
      </c>
      <c r="CO216" s="71">
        <f t="shared" si="207"/>
        <v>0</v>
      </c>
      <c r="CP216" s="68">
        <v>0</v>
      </c>
      <c r="CQ216" s="68">
        <v>0</v>
      </c>
      <c r="CR216" s="68">
        <v>0</v>
      </c>
      <c r="CS216" s="71">
        <f t="shared" si="208"/>
        <v>0</v>
      </c>
      <c r="CT216" s="68">
        <v>0</v>
      </c>
      <c r="CU216" s="68">
        <v>0</v>
      </c>
      <c r="CV216" s="68">
        <v>0</v>
      </c>
      <c r="CW216" s="71">
        <f t="shared" si="209"/>
        <v>0</v>
      </c>
      <c r="CX216" s="68">
        <v>6815</v>
      </c>
      <c r="CY216" s="68">
        <v>6003</v>
      </c>
      <c r="CZ216" s="68">
        <v>560</v>
      </c>
      <c r="DA216" s="71">
        <f t="shared" si="210"/>
        <v>6563</v>
      </c>
      <c r="DB216" s="68">
        <v>0</v>
      </c>
      <c r="DC216" s="68">
        <v>0</v>
      </c>
      <c r="DD216" s="68">
        <v>0</v>
      </c>
      <c r="DE216" s="71">
        <f t="shared" si="211"/>
        <v>0</v>
      </c>
      <c r="DF216" s="68">
        <v>0</v>
      </c>
      <c r="DG216" s="68">
        <v>0</v>
      </c>
      <c r="DH216" s="68">
        <v>0</v>
      </c>
      <c r="DI216" s="68">
        <f t="shared" si="212"/>
        <v>0</v>
      </c>
      <c r="DJ216" s="68">
        <v>0</v>
      </c>
      <c r="DK216" s="68">
        <v>0</v>
      </c>
      <c r="DL216" s="68">
        <v>0</v>
      </c>
      <c r="DM216" s="71">
        <f t="shared" si="185"/>
        <v>0</v>
      </c>
      <c r="DN216" s="68">
        <v>0</v>
      </c>
      <c r="DO216" s="68">
        <v>0</v>
      </c>
      <c r="DP216" s="68">
        <v>0</v>
      </c>
      <c r="DQ216" s="71">
        <f t="shared" si="213"/>
        <v>0</v>
      </c>
      <c r="DR216" s="68">
        <v>0</v>
      </c>
      <c r="DS216" s="68">
        <v>0</v>
      </c>
      <c r="DT216" s="68">
        <v>0</v>
      </c>
      <c r="DU216" s="71">
        <f t="shared" si="214"/>
        <v>0</v>
      </c>
      <c r="DV216" s="68">
        <v>18480</v>
      </c>
      <c r="DW216" s="68">
        <v>14899</v>
      </c>
      <c r="DX216" s="68">
        <v>2704</v>
      </c>
      <c r="DY216" s="71">
        <f t="shared" si="215"/>
        <v>17603</v>
      </c>
      <c r="DZ216" s="68">
        <v>0</v>
      </c>
      <c r="EA216" s="68">
        <v>0</v>
      </c>
      <c r="EB216" s="68">
        <v>0</v>
      </c>
      <c r="EC216" s="71">
        <f t="shared" si="216"/>
        <v>0</v>
      </c>
      <c r="ED216" s="68">
        <v>0</v>
      </c>
      <c r="EE216" s="68">
        <v>0</v>
      </c>
      <c r="EF216" s="68">
        <v>0</v>
      </c>
      <c r="EG216" s="68">
        <f t="shared" si="217"/>
        <v>0</v>
      </c>
      <c r="EH216" s="68">
        <v>0</v>
      </c>
      <c r="EI216" s="68">
        <v>0</v>
      </c>
      <c r="EJ216" s="68">
        <v>0</v>
      </c>
      <c r="EK216" s="71">
        <f t="shared" si="186"/>
        <v>0</v>
      </c>
      <c r="EL216" s="68">
        <v>0</v>
      </c>
      <c r="EM216" s="68">
        <v>0</v>
      </c>
      <c r="EN216" s="68">
        <v>0</v>
      </c>
      <c r="EO216" s="71">
        <f t="shared" si="218"/>
        <v>0</v>
      </c>
      <c r="EP216" s="68">
        <v>146</v>
      </c>
      <c r="EQ216" s="68">
        <v>397</v>
      </c>
      <c r="ER216" s="68">
        <v>6</v>
      </c>
      <c r="ES216" s="71">
        <f t="shared" si="219"/>
        <v>403</v>
      </c>
      <c r="ET216" s="68">
        <v>0</v>
      </c>
      <c r="EU216" s="68">
        <v>0</v>
      </c>
      <c r="EV216" s="68">
        <v>0</v>
      </c>
      <c r="EW216" s="71">
        <f t="shared" si="220"/>
        <v>0</v>
      </c>
      <c r="EX216" s="67">
        <v>0</v>
      </c>
      <c r="EY216" s="68">
        <v>0</v>
      </c>
      <c r="EZ216" s="68">
        <v>0</v>
      </c>
      <c r="FA216" s="71">
        <f t="shared" si="221"/>
        <v>0</v>
      </c>
      <c r="FB216" s="68">
        <v>0</v>
      </c>
      <c r="FC216" s="68">
        <v>0</v>
      </c>
      <c r="FD216" s="68">
        <v>0</v>
      </c>
      <c r="FE216" s="71">
        <f t="shared" si="222"/>
        <v>0</v>
      </c>
      <c r="FF216" s="67">
        <v>0</v>
      </c>
      <c r="FG216" s="68">
        <v>0</v>
      </c>
      <c r="FH216" s="68">
        <v>0</v>
      </c>
      <c r="FI216" s="71">
        <f t="shared" si="223"/>
        <v>0</v>
      </c>
      <c r="FJ216" s="68">
        <v>0</v>
      </c>
      <c r="FK216" s="68">
        <v>0</v>
      </c>
      <c r="FL216" s="68">
        <v>0</v>
      </c>
      <c r="FM216" s="71">
        <f t="shared" si="187"/>
        <v>0</v>
      </c>
      <c r="FN216" s="68">
        <v>0</v>
      </c>
      <c r="FO216" s="68">
        <v>0</v>
      </c>
      <c r="FP216" s="68">
        <v>0</v>
      </c>
      <c r="FQ216" s="71">
        <f t="shared" si="224"/>
        <v>0</v>
      </c>
      <c r="FR216" s="68">
        <v>0</v>
      </c>
      <c r="FS216" s="68">
        <v>0</v>
      </c>
      <c r="FT216" s="68">
        <v>0</v>
      </c>
      <c r="FU216" s="71">
        <f t="shared" si="225"/>
        <v>0</v>
      </c>
      <c r="FV216" s="68">
        <v>12960</v>
      </c>
      <c r="FW216" s="68">
        <v>1326</v>
      </c>
      <c r="FX216" s="68">
        <v>12027</v>
      </c>
      <c r="FY216" s="71">
        <f t="shared" si="226"/>
        <v>13353</v>
      </c>
      <c r="FZ216" s="68">
        <v>0</v>
      </c>
      <c r="GA216" s="68">
        <v>0</v>
      </c>
      <c r="GB216" s="68">
        <v>0</v>
      </c>
      <c r="GC216" s="71">
        <f t="shared" si="227"/>
        <v>0</v>
      </c>
      <c r="GD216" s="82">
        <v>0</v>
      </c>
      <c r="GE216" s="83">
        <v>0</v>
      </c>
      <c r="GF216" s="83">
        <v>0</v>
      </c>
      <c r="GG216" s="84">
        <f t="shared" si="228"/>
        <v>0</v>
      </c>
      <c r="GH216" s="68">
        <f t="shared" si="229"/>
        <v>96318</v>
      </c>
      <c r="GI216" s="68">
        <f t="shared" si="229"/>
        <v>54043</v>
      </c>
      <c r="GJ216" s="68">
        <f t="shared" si="229"/>
        <v>44061</v>
      </c>
      <c r="GK216" s="71">
        <f t="shared" si="229"/>
        <v>98104</v>
      </c>
    </row>
    <row r="217" spans="1:193" ht="11.25" customHeight="1">
      <c r="A217" s="28">
        <v>43497</v>
      </c>
      <c r="B217" s="67">
        <v>0</v>
      </c>
      <c r="C217" s="68">
        <v>0</v>
      </c>
      <c r="D217" s="68">
        <v>0</v>
      </c>
      <c r="E217" s="71">
        <f t="shared" si="183"/>
        <v>0</v>
      </c>
      <c r="F217" s="68">
        <v>3822</v>
      </c>
      <c r="G217" s="68">
        <v>3600</v>
      </c>
      <c r="H217" s="68">
        <v>506</v>
      </c>
      <c r="I217" s="71">
        <f t="shared" si="188"/>
        <v>4106</v>
      </c>
      <c r="J217" s="68">
        <v>0</v>
      </c>
      <c r="K217" s="68">
        <v>0</v>
      </c>
      <c r="L217" s="68">
        <v>0</v>
      </c>
      <c r="M217" s="68">
        <f t="shared" si="184"/>
        <v>0</v>
      </c>
      <c r="N217" s="68">
        <v>64983</v>
      </c>
      <c r="O217" s="68">
        <v>35081</v>
      </c>
      <c r="P217" s="68">
        <v>29687</v>
      </c>
      <c r="Q217" s="71">
        <f t="shared" si="189"/>
        <v>64768</v>
      </c>
      <c r="R217" s="68"/>
      <c r="S217" s="68"/>
      <c r="T217" s="68"/>
      <c r="U217" s="71"/>
      <c r="V217" s="67">
        <v>0</v>
      </c>
      <c r="W217" s="68">
        <v>0</v>
      </c>
      <c r="X217" s="68">
        <v>0</v>
      </c>
      <c r="Y217" s="71">
        <f t="shared" si="190"/>
        <v>0</v>
      </c>
      <c r="Z217" s="67">
        <v>0</v>
      </c>
      <c r="AA217" s="68">
        <v>0</v>
      </c>
      <c r="AB217" s="68">
        <v>0</v>
      </c>
      <c r="AC217" s="71">
        <f t="shared" si="191"/>
        <v>0</v>
      </c>
      <c r="AD217" s="68">
        <v>0</v>
      </c>
      <c r="AE217" s="68">
        <v>0</v>
      </c>
      <c r="AF217" s="68">
        <v>0</v>
      </c>
      <c r="AG217" s="71">
        <f t="shared" si="192"/>
        <v>0</v>
      </c>
      <c r="AH217" s="68">
        <v>0</v>
      </c>
      <c r="AI217" s="68">
        <v>0</v>
      </c>
      <c r="AJ217" s="68">
        <v>0</v>
      </c>
      <c r="AK217" s="71">
        <f t="shared" si="193"/>
        <v>0</v>
      </c>
      <c r="AL217" s="67">
        <v>0</v>
      </c>
      <c r="AM217" s="68">
        <v>0</v>
      </c>
      <c r="AN217" s="68">
        <v>0</v>
      </c>
      <c r="AO217" s="71">
        <f t="shared" si="194"/>
        <v>0</v>
      </c>
      <c r="AP217" s="67">
        <v>13</v>
      </c>
      <c r="AQ217" s="68">
        <v>0</v>
      </c>
      <c r="AR217" s="68">
        <v>70</v>
      </c>
      <c r="AS217" s="71">
        <f t="shared" si="195"/>
        <v>70</v>
      </c>
      <c r="AT217" s="67">
        <v>0</v>
      </c>
      <c r="AU217" s="68">
        <v>0</v>
      </c>
      <c r="AV217" s="68">
        <v>0</v>
      </c>
      <c r="AW217" s="71">
        <f t="shared" si="196"/>
        <v>0</v>
      </c>
      <c r="AX217" s="67">
        <v>0</v>
      </c>
      <c r="AY217" s="68">
        <v>0</v>
      </c>
      <c r="AZ217" s="68">
        <v>0</v>
      </c>
      <c r="BA217" s="71">
        <f t="shared" si="197"/>
        <v>0</v>
      </c>
      <c r="BB217" s="67">
        <v>0</v>
      </c>
      <c r="BC217" s="68">
        <v>0</v>
      </c>
      <c r="BD217" s="68">
        <v>0</v>
      </c>
      <c r="BE217" s="71">
        <f t="shared" si="198"/>
        <v>0</v>
      </c>
      <c r="BF217" s="68">
        <v>0</v>
      </c>
      <c r="BG217" s="68">
        <v>0</v>
      </c>
      <c r="BH217" s="68">
        <v>0</v>
      </c>
      <c r="BI217" s="71">
        <f t="shared" si="199"/>
        <v>0</v>
      </c>
      <c r="BJ217" s="68">
        <v>0</v>
      </c>
      <c r="BK217" s="68">
        <v>0</v>
      </c>
      <c r="BL217" s="68">
        <v>0</v>
      </c>
      <c r="BM217" s="71">
        <f t="shared" si="200"/>
        <v>0</v>
      </c>
      <c r="BN217" s="68">
        <v>0</v>
      </c>
      <c r="BO217" s="68">
        <v>0</v>
      </c>
      <c r="BP217" s="68">
        <v>0</v>
      </c>
      <c r="BQ217" s="71">
        <f t="shared" si="201"/>
        <v>0</v>
      </c>
      <c r="BR217" s="68">
        <v>0</v>
      </c>
      <c r="BS217" s="68">
        <v>0</v>
      </c>
      <c r="BT217" s="68">
        <v>0</v>
      </c>
      <c r="BU217" s="71">
        <f t="shared" si="202"/>
        <v>0</v>
      </c>
      <c r="BV217" s="68">
        <v>0</v>
      </c>
      <c r="BW217" s="68">
        <v>0</v>
      </c>
      <c r="BX217" s="68">
        <v>0</v>
      </c>
      <c r="BY217" s="71">
        <f t="shared" si="203"/>
        <v>0</v>
      </c>
      <c r="BZ217" s="68">
        <v>0</v>
      </c>
      <c r="CA217" s="68">
        <v>0</v>
      </c>
      <c r="CB217" s="68">
        <v>0</v>
      </c>
      <c r="CC217" s="71">
        <f t="shared" si="204"/>
        <v>0</v>
      </c>
      <c r="CD217" s="68">
        <v>0</v>
      </c>
      <c r="CE217" s="68">
        <v>0</v>
      </c>
      <c r="CF217" s="68">
        <v>0</v>
      </c>
      <c r="CG217" s="71">
        <f t="shared" si="205"/>
        <v>0</v>
      </c>
      <c r="CH217" s="68">
        <v>0</v>
      </c>
      <c r="CI217" s="68">
        <v>0</v>
      </c>
      <c r="CJ217" s="68">
        <v>0</v>
      </c>
      <c r="CK217" s="71">
        <f t="shared" si="206"/>
        <v>0</v>
      </c>
      <c r="CL217" s="67">
        <v>0</v>
      </c>
      <c r="CM217" s="68">
        <v>0</v>
      </c>
      <c r="CN217" s="68">
        <v>0</v>
      </c>
      <c r="CO217" s="71">
        <f t="shared" si="207"/>
        <v>0</v>
      </c>
      <c r="CP217" s="68">
        <v>0</v>
      </c>
      <c r="CQ217" s="68">
        <v>0</v>
      </c>
      <c r="CR217" s="68">
        <v>0</v>
      </c>
      <c r="CS217" s="71">
        <f t="shared" si="208"/>
        <v>0</v>
      </c>
      <c r="CT217" s="68">
        <v>0</v>
      </c>
      <c r="CU217" s="68">
        <v>0</v>
      </c>
      <c r="CV217" s="68">
        <v>0</v>
      </c>
      <c r="CW217" s="71">
        <f t="shared" si="209"/>
        <v>0</v>
      </c>
      <c r="CX217" s="68">
        <v>7071</v>
      </c>
      <c r="CY217" s="68">
        <v>5652</v>
      </c>
      <c r="CZ217" s="68">
        <v>553</v>
      </c>
      <c r="DA217" s="71">
        <f t="shared" si="210"/>
        <v>6205</v>
      </c>
      <c r="DB217" s="68">
        <v>0</v>
      </c>
      <c r="DC217" s="68">
        <v>0</v>
      </c>
      <c r="DD217" s="68">
        <v>0</v>
      </c>
      <c r="DE217" s="71">
        <f t="shared" si="211"/>
        <v>0</v>
      </c>
      <c r="DF217" s="68">
        <v>0</v>
      </c>
      <c r="DG217" s="68">
        <v>0</v>
      </c>
      <c r="DH217" s="68">
        <v>0</v>
      </c>
      <c r="DI217" s="68">
        <f t="shared" si="212"/>
        <v>0</v>
      </c>
      <c r="DJ217" s="68">
        <v>0</v>
      </c>
      <c r="DK217" s="68">
        <v>0</v>
      </c>
      <c r="DL217" s="68">
        <v>0</v>
      </c>
      <c r="DM217" s="71">
        <f t="shared" si="185"/>
        <v>0</v>
      </c>
      <c r="DN217" s="68">
        <v>0</v>
      </c>
      <c r="DO217" s="68">
        <v>0</v>
      </c>
      <c r="DP217" s="68">
        <v>0</v>
      </c>
      <c r="DQ217" s="71">
        <f t="shared" si="213"/>
        <v>0</v>
      </c>
      <c r="DR217" s="68">
        <v>0</v>
      </c>
      <c r="DS217" s="68">
        <v>0</v>
      </c>
      <c r="DT217" s="68">
        <v>0</v>
      </c>
      <c r="DU217" s="71">
        <f t="shared" si="214"/>
        <v>0</v>
      </c>
      <c r="DV217" s="68">
        <v>17992</v>
      </c>
      <c r="DW217" s="68">
        <v>13928</v>
      </c>
      <c r="DX217" s="68">
        <v>3196</v>
      </c>
      <c r="DY217" s="71">
        <f t="shared" si="215"/>
        <v>17124</v>
      </c>
      <c r="DZ217" s="68">
        <v>0</v>
      </c>
      <c r="EA217" s="68">
        <v>0</v>
      </c>
      <c r="EB217" s="68">
        <v>0</v>
      </c>
      <c r="EC217" s="71">
        <f t="shared" si="216"/>
        <v>0</v>
      </c>
      <c r="ED217" s="68">
        <v>0</v>
      </c>
      <c r="EE217" s="68">
        <v>0</v>
      </c>
      <c r="EF217" s="68">
        <v>0</v>
      </c>
      <c r="EG217" s="68">
        <f t="shared" si="217"/>
        <v>0</v>
      </c>
      <c r="EH217" s="68">
        <v>0</v>
      </c>
      <c r="EI217" s="68">
        <v>0</v>
      </c>
      <c r="EJ217" s="68">
        <v>0</v>
      </c>
      <c r="EK217" s="71">
        <f t="shared" si="186"/>
        <v>0</v>
      </c>
      <c r="EL217" s="68">
        <v>0</v>
      </c>
      <c r="EM217" s="68">
        <v>0</v>
      </c>
      <c r="EN217" s="68">
        <v>0</v>
      </c>
      <c r="EO217" s="71">
        <f t="shared" si="218"/>
        <v>0</v>
      </c>
      <c r="EP217" s="68">
        <v>504</v>
      </c>
      <c r="EQ217" s="68">
        <v>415</v>
      </c>
      <c r="ER217" s="68">
        <v>0</v>
      </c>
      <c r="ES217" s="71">
        <f t="shared" si="219"/>
        <v>415</v>
      </c>
      <c r="ET217" s="68">
        <v>0</v>
      </c>
      <c r="EU217" s="68">
        <v>0</v>
      </c>
      <c r="EV217" s="68">
        <v>0</v>
      </c>
      <c r="EW217" s="71">
        <f t="shared" si="220"/>
        <v>0</v>
      </c>
      <c r="EX217" s="67">
        <v>0</v>
      </c>
      <c r="EY217" s="68">
        <v>0</v>
      </c>
      <c r="EZ217" s="68">
        <v>0</v>
      </c>
      <c r="FA217" s="71">
        <f t="shared" si="221"/>
        <v>0</v>
      </c>
      <c r="FB217" s="68">
        <v>0</v>
      </c>
      <c r="FC217" s="68">
        <v>0</v>
      </c>
      <c r="FD217" s="68">
        <v>0</v>
      </c>
      <c r="FE217" s="71">
        <f t="shared" si="222"/>
        <v>0</v>
      </c>
      <c r="FF217" s="67">
        <v>0</v>
      </c>
      <c r="FG217" s="68">
        <v>0</v>
      </c>
      <c r="FH217" s="68">
        <v>0</v>
      </c>
      <c r="FI217" s="71">
        <f t="shared" si="223"/>
        <v>0</v>
      </c>
      <c r="FJ217" s="68">
        <v>0</v>
      </c>
      <c r="FK217" s="68">
        <v>0</v>
      </c>
      <c r="FL217" s="68">
        <v>0</v>
      </c>
      <c r="FM217" s="71">
        <f t="shared" si="187"/>
        <v>0</v>
      </c>
      <c r="FN217" s="68">
        <v>0</v>
      </c>
      <c r="FO217" s="68">
        <v>0</v>
      </c>
      <c r="FP217" s="68">
        <v>0</v>
      </c>
      <c r="FQ217" s="71">
        <f t="shared" si="224"/>
        <v>0</v>
      </c>
      <c r="FR217" s="68">
        <v>0</v>
      </c>
      <c r="FS217" s="68">
        <v>0</v>
      </c>
      <c r="FT217" s="68">
        <v>0</v>
      </c>
      <c r="FU217" s="71">
        <f t="shared" si="225"/>
        <v>0</v>
      </c>
      <c r="FV217" s="68">
        <v>14134</v>
      </c>
      <c r="FW217" s="68">
        <v>1201</v>
      </c>
      <c r="FX217" s="68">
        <v>12541</v>
      </c>
      <c r="FY217" s="71">
        <f t="shared" si="226"/>
        <v>13742</v>
      </c>
      <c r="FZ217" s="68">
        <v>0</v>
      </c>
      <c r="GA217" s="68">
        <v>0</v>
      </c>
      <c r="GB217" s="68">
        <v>0</v>
      </c>
      <c r="GC217" s="71">
        <f t="shared" si="227"/>
        <v>0</v>
      </c>
      <c r="GD217" s="82">
        <v>0</v>
      </c>
      <c r="GE217" s="83">
        <v>0</v>
      </c>
      <c r="GF217" s="83">
        <v>0</v>
      </c>
      <c r="GG217" s="84">
        <f t="shared" si="228"/>
        <v>0</v>
      </c>
      <c r="GH217" s="68">
        <f t="shared" si="229"/>
        <v>108519</v>
      </c>
      <c r="GI217" s="68">
        <f t="shared" si="229"/>
        <v>59877</v>
      </c>
      <c r="GJ217" s="68">
        <f t="shared" si="229"/>
        <v>46553</v>
      </c>
      <c r="GK217" s="71">
        <f t="shared" si="229"/>
        <v>106430</v>
      </c>
    </row>
    <row r="218" spans="1:193" ht="11.25" customHeight="1">
      <c r="A218" s="29">
        <v>43525</v>
      </c>
      <c r="B218" s="72">
        <v>0</v>
      </c>
      <c r="C218" s="73">
        <v>0</v>
      </c>
      <c r="D218" s="73">
        <v>0</v>
      </c>
      <c r="E218" s="74">
        <f t="shared" si="183"/>
        <v>0</v>
      </c>
      <c r="F218" s="73">
        <v>4454</v>
      </c>
      <c r="G218" s="73">
        <v>4116</v>
      </c>
      <c r="H218" s="73">
        <v>496</v>
      </c>
      <c r="I218" s="74">
        <f t="shared" si="188"/>
        <v>4612</v>
      </c>
      <c r="J218" s="73">
        <v>0</v>
      </c>
      <c r="K218" s="73">
        <v>0</v>
      </c>
      <c r="L218" s="73">
        <v>0</v>
      </c>
      <c r="M218" s="73">
        <f t="shared" si="184"/>
        <v>0</v>
      </c>
      <c r="N218" s="73">
        <v>74428</v>
      </c>
      <c r="O218" s="73">
        <v>38625</v>
      </c>
      <c r="P218" s="73">
        <v>30419</v>
      </c>
      <c r="Q218" s="74">
        <f t="shared" si="189"/>
        <v>69044</v>
      </c>
      <c r="R218" s="73"/>
      <c r="S218" s="73"/>
      <c r="T218" s="73"/>
      <c r="U218" s="74"/>
      <c r="V218" s="72">
        <v>0</v>
      </c>
      <c r="W218" s="73">
        <v>0</v>
      </c>
      <c r="X218" s="73">
        <v>0</v>
      </c>
      <c r="Y218" s="74">
        <f t="shared" si="190"/>
        <v>0</v>
      </c>
      <c r="Z218" s="72">
        <v>0</v>
      </c>
      <c r="AA218" s="73">
        <v>0</v>
      </c>
      <c r="AB218" s="73">
        <v>0</v>
      </c>
      <c r="AC218" s="74">
        <f t="shared" si="191"/>
        <v>0</v>
      </c>
      <c r="AD218" s="73">
        <v>0</v>
      </c>
      <c r="AE218" s="73">
        <v>0</v>
      </c>
      <c r="AF218" s="73">
        <v>0</v>
      </c>
      <c r="AG218" s="74">
        <f t="shared" si="192"/>
        <v>0</v>
      </c>
      <c r="AH218" s="73">
        <v>0</v>
      </c>
      <c r="AI218" s="73">
        <v>0</v>
      </c>
      <c r="AJ218" s="73">
        <v>0</v>
      </c>
      <c r="AK218" s="74">
        <f t="shared" si="193"/>
        <v>0</v>
      </c>
      <c r="AL218" s="72">
        <v>0</v>
      </c>
      <c r="AM218" s="73">
        <v>0</v>
      </c>
      <c r="AN218" s="73">
        <v>0</v>
      </c>
      <c r="AO218" s="74">
        <f t="shared" si="194"/>
        <v>0</v>
      </c>
      <c r="AP218" s="72">
        <v>25</v>
      </c>
      <c r="AQ218" s="73">
        <v>0</v>
      </c>
      <c r="AR218" s="73">
        <v>0</v>
      </c>
      <c r="AS218" s="74">
        <f t="shared" si="195"/>
        <v>0</v>
      </c>
      <c r="AT218" s="72">
        <v>0</v>
      </c>
      <c r="AU218" s="73">
        <v>0</v>
      </c>
      <c r="AV218" s="73">
        <v>0</v>
      </c>
      <c r="AW218" s="74">
        <f t="shared" si="196"/>
        <v>0</v>
      </c>
      <c r="AX218" s="72">
        <v>0</v>
      </c>
      <c r="AY218" s="73">
        <v>0</v>
      </c>
      <c r="AZ218" s="73">
        <v>0</v>
      </c>
      <c r="BA218" s="74">
        <f t="shared" si="197"/>
        <v>0</v>
      </c>
      <c r="BB218" s="72">
        <v>0</v>
      </c>
      <c r="BC218" s="73">
        <v>0</v>
      </c>
      <c r="BD218" s="73">
        <v>0</v>
      </c>
      <c r="BE218" s="74">
        <f t="shared" si="198"/>
        <v>0</v>
      </c>
      <c r="BF218" s="73">
        <v>0</v>
      </c>
      <c r="BG218" s="73">
        <v>0</v>
      </c>
      <c r="BH218" s="73">
        <v>0</v>
      </c>
      <c r="BI218" s="74">
        <f t="shared" si="199"/>
        <v>0</v>
      </c>
      <c r="BJ218" s="73">
        <v>0</v>
      </c>
      <c r="BK218" s="73">
        <v>0</v>
      </c>
      <c r="BL218" s="73">
        <v>0</v>
      </c>
      <c r="BM218" s="74">
        <f t="shared" si="200"/>
        <v>0</v>
      </c>
      <c r="BN218" s="73">
        <v>0</v>
      </c>
      <c r="BO218" s="73">
        <v>0</v>
      </c>
      <c r="BP218" s="73">
        <v>0</v>
      </c>
      <c r="BQ218" s="74">
        <f t="shared" si="201"/>
        <v>0</v>
      </c>
      <c r="BR218" s="73">
        <v>0</v>
      </c>
      <c r="BS218" s="73">
        <v>0</v>
      </c>
      <c r="BT218" s="73">
        <v>0</v>
      </c>
      <c r="BU218" s="74">
        <f t="shared" si="202"/>
        <v>0</v>
      </c>
      <c r="BV218" s="73">
        <v>0</v>
      </c>
      <c r="BW218" s="73">
        <v>0</v>
      </c>
      <c r="BX218" s="73">
        <v>0</v>
      </c>
      <c r="BY218" s="74">
        <f t="shared" si="203"/>
        <v>0</v>
      </c>
      <c r="BZ218" s="73">
        <v>0</v>
      </c>
      <c r="CA218" s="73">
        <v>0</v>
      </c>
      <c r="CB218" s="73">
        <v>0</v>
      </c>
      <c r="CC218" s="74">
        <f t="shared" si="204"/>
        <v>0</v>
      </c>
      <c r="CD218" s="73">
        <v>0</v>
      </c>
      <c r="CE218" s="73">
        <v>0</v>
      </c>
      <c r="CF218" s="73">
        <v>0</v>
      </c>
      <c r="CG218" s="74">
        <f t="shared" si="205"/>
        <v>0</v>
      </c>
      <c r="CH218" s="73">
        <v>0</v>
      </c>
      <c r="CI218" s="73">
        <v>0</v>
      </c>
      <c r="CJ218" s="73">
        <v>0</v>
      </c>
      <c r="CK218" s="74">
        <f t="shared" si="206"/>
        <v>0</v>
      </c>
      <c r="CL218" s="72">
        <v>0</v>
      </c>
      <c r="CM218" s="73">
        <v>0</v>
      </c>
      <c r="CN218" s="73">
        <v>0</v>
      </c>
      <c r="CO218" s="74">
        <f t="shared" si="207"/>
        <v>0</v>
      </c>
      <c r="CP218" s="73">
        <v>0</v>
      </c>
      <c r="CQ218" s="73">
        <v>0</v>
      </c>
      <c r="CR218" s="73">
        <v>0</v>
      </c>
      <c r="CS218" s="74">
        <f t="shared" si="208"/>
        <v>0</v>
      </c>
      <c r="CT218" s="73">
        <v>0</v>
      </c>
      <c r="CU218" s="73">
        <v>0</v>
      </c>
      <c r="CV218" s="73">
        <v>0</v>
      </c>
      <c r="CW218" s="74">
        <f t="shared" si="209"/>
        <v>0</v>
      </c>
      <c r="CX218" s="73">
        <v>7338</v>
      </c>
      <c r="CY218" s="73">
        <v>6943</v>
      </c>
      <c r="CZ218" s="73">
        <v>400</v>
      </c>
      <c r="DA218" s="74">
        <f t="shared" si="210"/>
        <v>7343</v>
      </c>
      <c r="DB218" s="73">
        <v>0</v>
      </c>
      <c r="DC218" s="73">
        <v>0</v>
      </c>
      <c r="DD218" s="73">
        <v>0</v>
      </c>
      <c r="DE218" s="74">
        <f t="shared" si="211"/>
        <v>0</v>
      </c>
      <c r="DF218" s="73">
        <v>0</v>
      </c>
      <c r="DG218" s="73">
        <v>0</v>
      </c>
      <c r="DH218" s="73">
        <v>0</v>
      </c>
      <c r="DI218" s="73">
        <f t="shared" si="212"/>
        <v>0</v>
      </c>
      <c r="DJ218" s="73">
        <v>0</v>
      </c>
      <c r="DK218" s="73">
        <v>0</v>
      </c>
      <c r="DL218" s="73">
        <v>0</v>
      </c>
      <c r="DM218" s="74">
        <f t="shared" si="185"/>
        <v>0</v>
      </c>
      <c r="DN218" s="73">
        <v>0</v>
      </c>
      <c r="DO218" s="73">
        <v>0</v>
      </c>
      <c r="DP218" s="73">
        <v>0</v>
      </c>
      <c r="DQ218" s="74">
        <f t="shared" si="213"/>
        <v>0</v>
      </c>
      <c r="DR218" s="73">
        <v>0</v>
      </c>
      <c r="DS218" s="73">
        <v>0</v>
      </c>
      <c r="DT218" s="73">
        <v>0</v>
      </c>
      <c r="DU218" s="74">
        <f t="shared" si="214"/>
        <v>0</v>
      </c>
      <c r="DV218" s="73">
        <v>18253</v>
      </c>
      <c r="DW218" s="73">
        <v>14932</v>
      </c>
      <c r="DX218" s="73">
        <v>4088</v>
      </c>
      <c r="DY218" s="74">
        <f t="shared" si="215"/>
        <v>19020</v>
      </c>
      <c r="DZ218" s="73">
        <v>0</v>
      </c>
      <c r="EA218" s="73">
        <v>0</v>
      </c>
      <c r="EB218" s="73">
        <v>0</v>
      </c>
      <c r="EC218" s="74">
        <f t="shared" si="216"/>
        <v>0</v>
      </c>
      <c r="ED218" s="73">
        <v>0</v>
      </c>
      <c r="EE218" s="73">
        <v>0</v>
      </c>
      <c r="EF218" s="73">
        <v>0</v>
      </c>
      <c r="EG218" s="73">
        <f t="shared" si="217"/>
        <v>0</v>
      </c>
      <c r="EH218" s="73">
        <v>0</v>
      </c>
      <c r="EI218" s="73">
        <v>0</v>
      </c>
      <c r="EJ218" s="73">
        <v>0</v>
      </c>
      <c r="EK218" s="74">
        <f t="shared" si="186"/>
        <v>0</v>
      </c>
      <c r="EL218" s="73">
        <v>0</v>
      </c>
      <c r="EM218" s="73">
        <v>0</v>
      </c>
      <c r="EN218" s="73">
        <v>0</v>
      </c>
      <c r="EO218" s="74">
        <f t="shared" si="218"/>
        <v>0</v>
      </c>
      <c r="EP218" s="73">
        <v>932</v>
      </c>
      <c r="EQ218" s="73">
        <v>434</v>
      </c>
      <c r="ER218" s="73">
        <v>0</v>
      </c>
      <c r="ES218" s="74">
        <f t="shared" si="219"/>
        <v>434</v>
      </c>
      <c r="ET218" s="73">
        <v>0</v>
      </c>
      <c r="EU218" s="73">
        <v>0</v>
      </c>
      <c r="EV218" s="73">
        <v>0</v>
      </c>
      <c r="EW218" s="74">
        <f t="shared" si="220"/>
        <v>0</v>
      </c>
      <c r="EX218" s="72">
        <v>0</v>
      </c>
      <c r="EY218" s="73">
        <v>0</v>
      </c>
      <c r="EZ218" s="73">
        <v>0</v>
      </c>
      <c r="FA218" s="74">
        <f t="shared" si="221"/>
        <v>0</v>
      </c>
      <c r="FB218" s="73">
        <v>0</v>
      </c>
      <c r="FC218" s="73">
        <v>0</v>
      </c>
      <c r="FD218" s="73">
        <v>0</v>
      </c>
      <c r="FE218" s="74">
        <f t="shared" si="222"/>
        <v>0</v>
      </c>
      <c r="FF218" s="72">
        <v>0</v>
      </c>
      <c r="FG218" s="73">
        <v>0</v>
      </c>
      <c r="FH218" s="73">
        <v>0</v>
      </c>
      <c r="FI218" s="74">
        <f t="shared" si="223"/>
        <v>0</v>
      </c>
      <c r="FJ218" s="73">
        <v>0</v>
      </c>
      <c r="FK218" s="73">
        <v>0</v>
      </c>
      <c r="FL218" s="73">
        <v>0</v>
      </c>
      <c r="FM218" s="74">
        <f t="shared" si="187"/>
        <v>0</v>
      </c>
      <c r="FN218" s="73">
        <v>0</v>
      </c>
      <c r="FO218" s="73">
        <v>0</v>
      </c>
      <c r="FP218" s="73">
        <v>0</v>
      </c>
      <c r="FQ218" s="74">
        <f t="shared" si="224"/>
        <v>0</v>
      </c>
      <c r="FR218" s="73">
        <v>0</v>
      </c>
      <c r="FS218" s="73">
        <v>0</v>
      </c>
      <c r="FT218" s="73">
        <v>0</v>
      </c>
      <c r="FU218" s="74">
        <f t="shared" si="225"/>
        <v>0</v>
      </c>
      <c r="FV218" s="73">
        <v>15148</v>
      </c>
      <c r="FW218" s="73">
        <v>1224</v>
      </c>
      <c r="FX218" s="73">
        <v>13214</v>
      </c>
      <c r="FY218" s="74">
        <f t="shared" si="226"/>
        <v>14438</v>
      </c>
      <c r="FZ218" s="73">
        <v>0</v>
      </c>
      <c r="GA218" s="73">
        <v>0</v>
      </c>
      <c r="GB218" s="73">
        <v>0</v>
      </c>
      <c r="GC218" s="74">
        <f t="shared" si="227"/>
        <v>0</v>
      </c>
      <c r="GD218" s="72">
        <v>0</v>
      </c>
      <c r="GE218" s="73">
        <v>0</v>
      </c>
      <c r="GF218" s="73">
        <v>0</v>
      </c>
      <c r="GG218" s="74">
        <f t="shared" si="228"/>
        <v>0</v>
      </c>
      <c r="GH218" s="73">
        <f t="shared" si="229"/>
        <v>120578</v>
      </c>
      <c r="GI218" s="73">
        <f t="shared" si="229"/>
        <v>66274</v>
      </c>
      <c r="GJ218" s="73">
        <f t="shared" si="229"/>
        <v>48617</v>
      </c>
      <c r="GK218" s="74">
        <f t="shared" si="229"/>
        <v>114891</v>
      </c>
    </row>
    <row r="219" spans="1:193" s="13" customFormat="1">
      <c r="A219" s="21">
        <v>43556</v>
      </c>
      <c r="B219" s="64">
        <v>0</v>
      </c>
      <c r="C219" s="65">
        <v>0</v>
      </c>
      <c r="D219" s="65">
        <v>0</v>
      </c>
      <c r="E219" s="66">
        <f t="shared" si="183"/>
        <v>0</v>
      </c>
      <c r="F219" s="65">
        <v>3754</v>
      </c>
      <c r="G219" s="65">
        <v>2817</v>
      </c>
      <c r="H219" s="65">
        <v>529</v>
      </c>
      <c r="I219" s="66">
        <f t="shared" si="188"/>
        <v>3346</v>
      </c>
      <c r="J219" s="65">
        <v>0</v>
      </c>
      <c r="K219" s="65">
        <v>0</v>
      </c>
      <c r="L219" s="65">
        <v>0</v>
      </c>
      <c r="M219" s="65">
        <f t="shared" si="184"/>
        <v>0</v>
      </c>
      <c r="N219" s="65">
        <v>54235</v>
      </c>
      <c r="O219" s="65">
        <v>26004</v>
      </c>
      <c r="P219" s="65">
        <v>29756</v>
      </c>
      <c r="Q219" s="66">
        <f t="shared" si="189"/>
        <v>55760</v>
      </c>
      <c r="R219" s="65"/>
      <c r="S219" s="65"/>
      <c r="T219" s="65"/>
      <c r="U219" s="66"/>
      <c r="V219" s="64">
        <v>0</v>
      </c>
      <c r="W219" s="65">
        <v>0</v>
      </c>
      <c r="X219" s="65">
        <v>0</v>
      </c>
      <c r="Y219" s="66">
        <f t="shared" si="190"/>
        <v>0</v>
      </c>
      <c r="Z219" s="64">
        <v>0</v>
      </c>
      <c r="AA219" s="65">
        <v>0</v>
      </c>
      <c r="AB219" s="65">
        <v>0</v>
      </c>
      <c r="AC219" s="66">
        <f t="shared" si="191"/>
        <v>0</v>
      </c>
      <c r="AD219" s="65">
        <v>0</v>
      </c>
      <c r="AE219" s="65">
        <v>0</v>
      </c>
      <c r="AF219" s="65">
        <v>0</v>
      </c>
      <c r="AG219" s="66">
        <f t="shared" si="192"/>
        <v>0</v>
      </c>
      <c r="AH219" s="65">
        <v>0</v>
      </c>
      <c r="AI219" s="65">
        <v>0</v>
      </c>
      <c r="AJ219" s="65">
        <v>0</v>
      </c>
      <c r="AK219" s="66">
        <f t="shared" si="193"/>
        <v>0</v>
      </c>
      <c r="AL219" s="64">
        <v>0</v>
      </c>
      <c r="AM219" s="65">
        <v>0</v>
      </c>
      <c r="AN219" s="65">
        <v>0</v>
      </c>
      <c r="AO219" s="66">
        <f t="shared" si="194"/>
        <v>0</v>
      </c>
      <c r="AP219" s="64">
        <v>70</v>
      </c>
      <c r="AQ219" s="65">
        <v>0</v>
      </c>
      <c r="AR219" s="65">
        <v>28</v>
      </c>
      <c r="AS219" s="66">
        <f t="shared" si="195"/>
        <v>28</v>
      </c>
      <c r="AT219" s="64">
        <v>0</v>
      </c>
      <c r="AU219" s="65">
        <v>0</v>
      </c>
      <c r="AV219" s="65">
        <v>0</v>
      </c>
      <c r="AW219" s="66">
        <f t="shared" si="196"/>
        <v>0</v>
      </c>
      <c r="AX219" s="64">
        <v>0</v>
      </c>
      <c r="AY219" s="65">
        <v>0</v>
      </c>
      <c r="AZ219" s="65">
        <v>0</v>
      </c>
      <c r="BA219" s="66">
        <f t="shared" si="197"/>
        <v>0</v>
      </c>
      <c r="BB219" s="64">
        <v>0</v>
      </c>
      <c r="BC219" s="65">
        <v>0</v>
      </c>
      <c r="BD219" s="65">
        <v>0</v>
      </c>
      <c r="BE219" s="66">
        <f t="shared" si="198"/>
        <v>0</v>
      </c>
      <c r="BF219" s="65">
        <v>0</v>
      </c>
      <c r="BG219" s="65">
        <v>0</v>
      </c>
      <c r="BH219" s="65">
        <v>0</v>
      </c>
      <c r="BI219" s="66">
        <f t="shared" si="199"/>
        <v>0</v>
      </c>
      <c r="BJ219" s="65">
        <v>0</v>
      </c>
      <c r="BK219" s="65">
        <v>0</v>
      </c>
      <c r="BL219" s="65">
        <v>0</v>
      </c>
      <c r="BM219" s="66">
        <f t="shared" si="200"/>
        <v>0</v>
      </c>
      <c r="BN219" s="65">
        <v>0</v>
      </c>
      <c r="BO219" s="65">
        <v>0</v>
      </c>
      <c r="BP219" s="65">
        <v>0</v>
      </c>
      <c r="BQ219" s="66">
        <f t="shared" si="201"/>
        <v>0</v>
      </c>
      <c r="BR219" s="65">
        <v>0</v>
      </c>
      <c r="BS219" s="65">
        <v>0</v>
      </c>
      <c r="BT219" s="65">
        <v>0</v>
      </c>
      <c r="BU219" s="66">
        <f t="shared" si="202"/>
        <v>0</v>
      </c>
      <c r="BV219" s="65">
        <v>0</v>
      </c>
      <c r="BW219" s="65">
        <v>0</v>
      </c>
      <c r="BX219" s="65">
        <v>0</v>
      </c>
      <c r="BY219" s="66">
        <f t="shared" si="203"/>
        <v>0</v>
      </c>
      <c r="BZ219" s="65">
        <v>0</v>
      </c>
      <c r="CA219" s="65">
        <v>0</v>
      </c>
      <c r="CB219" s="65">
        <v>0</v>
      </c>
      <c r="CC219" s="66">
        <f t="shared" si="204"/>
        <v>0</v>
      </c>
      <c r="CD219" s="65">
        <v>0</v>
      </c>
      <c r="CE219" s="65">
        <v>0</v>
      </c>
      <c r="CF219" s="65">
        <v>0</v>
      </c>
      <c r="CG219" s="66">
        <f t="shared" si="205"/>
        <v>0</v>
      </c>
      <c r="CH219" s="65">
        <v>0</v>
      </c>
      <c r="CI219" s="65">
        <v>0</v>
      </c>
      <c r="CJ219" s="65">
        <v>0</v>
      </c>
      <c r="CK219" s="66">
        <f t="shared" si="206"/>
        <v>0</v>
      </c>
      <c r="CL219" s="64">
        <v>0</v>
      </c>
      <c r="CM219" s="65">
        <v>0</v>
      </c>
      <c r="CN219" s="65">
        <v>0</v>
      </c>
      <c r="CO219" s="66">
        <f t="shared" si="207"/>
        <v>0</v>
      </c>
      <c r="CP219" s="65">
        <v>0</v>
      </c>
      <c r="CQ219" s="65">
        <v>0</v>
      </c>
      <c r="CR219" s="65">
        <v>0</v>
      </c>
      <c r="CS219" s="66">
        <f t="shared" si="208"/>
        <v>0</v>
      </c>
      <c r="CT219" s="65">
        <v>0</v>
      </c>
      <c r="CU219" s="65">
        <v>0</v>
      </c>
      <c r="CV219" s="65">
        <v>0</v>
      </c>
      <c r="CW219" s="66">
        <f t="shared" si="209"/>
        <v>0</v>
      </c>
      <c r="CX219" s="65">
        <v>5206</v>
      </c>
      <c r="CY219" s="65">
        <v>4316</v>
      </c>
      <c r="CZ219" s="65">
        <v>224</v>
      </c>
      <c r="DA219" s="66">
        <f t="shared" si="210"/>
        <v>4540</v>
      </c>
      <c r="DB219" s="65">
        <v>0</v>
      </c>
      <c r="DC219" s="65">
        <v>0</v>
      </c>
      <c r="DD219" s="65">
        <v>0</v>
      </c>
      <c r="DE219" s="66">
        <f t="shared" si="211"/>
        <v>0</v>
      </c>
      <c r="DF219" s="65">
        <v>0</v>
      </c>
      <c r="DG219" s="65">
        <v>0</v>
      </c>
      <c r="DH219" s="65">
        <v>0</v>
      </c>
      <c r="DI219" s="65">
        <f t="shared" si="212"/>
        <v>0</v>
      </c>
      <c r="DJ219" s="65">
        <v>0</v>
      </c>
      <c r="DK219" s="65">
        <v>0</v>
      </c>
      <c r="DL219" s="65">
        <v>0</v>
      </c>
      <c r="DM219" s="66">
        <f t="shared" si="185"/>
        <v>0</v>
      </c>
      <c r="DN219" s="65">
        <v>0</v>
      </c>
      <c r="DO219" s="65">
        <v>0</v>
      </c>
      <c r="DP219" s="65">
        <v>0</v>
      </c>
      <c r="DQ219" s="66">
        <f t="shared" si="213"/>
        <v>0</v>
      </c>
      <c r="DR219" s="65">
        <v>0</v>
      </c>
      <c r="DS219" s="65">
        <v>0</v>
      </c>
      <c r="DT219" s="65">
        <v>0</v>
      </c>
      <c r="DU219" s="66">
        <f t="shared" si="214"/>
        <v>0</v>
      </c>
      <c r="DV219" s="65">
        <v>15201</v>
      </c>
      <c r="DW219" s="65">
        <v>11941</v>
      </c>
      <c r="DX219" s="65">
        <v>3250</v>
      </c>
      <c r="DY219" s="66">
        <f t="shared" si="215"/>
        <v>15191</v>
      </c>
      <c r="DZ219" s="65">
        <v>0</v>
      </c>
      <c r="EA219" s="65">
        <v>0</v>
      </c>
      <c r="EB219" s="65">
        <v>0</v>
      </c>
      <c r="EC219" s="66">
        <f t="shared" si="216"/>
        <v>0</v>
      </c>
      <c r="ED219" s="65">
        <v>0</v>
      </c>
      <c r="EE219" s="65">
        <v>0</v>
      </c>
      <c r="EF219" s="65">
        <v>0</v>
      </c>
      <c r="EG219" s="65">
        <f t="shared" si="217"/>
        <v>0</v>
      </c>
      <c r="EH219" s="65">
        <v>0</v>
      </c>
      <c r="EI219" s="65">
        <v>0</v>
      </c>
      <c r="EJ219" s="65">
        <v>0</v>
      </c>
      <c r="EK219" s="66">
        <f t="shared" si="186"/>
        <v>0</v>
      </c>
      <c r="EL219" s="65">
        <v>0</v>
      </c>
      <c r="EM219" s="65">
        <v>0</v>
      </c>
      <c r="EN219" s="65">
        <v>0</v>
      </c>
      <c r="EO219" s="66">
        <f t="shared" si="218"/>
        <v>0</v>
      </c>
      <c r="EP219" s="65">
        <v>385</v>
      </c>
      <c r="EQ219" s="65">
        <v>268</v>
      </c>
      <c r="ER219" s="65">
        <v>0</v>
      </c>
      <c r="ES219" s="66">
        <f t="shared" si="219"/>
        <v>268</v>
      </c>
      <c r="ET219" s="65">
        <v>0</v>
      </c>
      <c r="EU219" s="65">
        <v>0</v>
      </c>
      <c r="EV219" s="65">
        <v>0</v>
      </c>
      <c r="EW219" s="66">
        <f t="shared" si="220"/>
        <v>0</v>
      </c>
      <c r="EX219" s="64">
        <v>0</v>
      </c>
      <c r="EY219" s="65">
        <v>0</v>
      </c>
      <c r="EZ219" s="65">
        <v>0</v>
      </c>
      <c r="FA219" s="66">
        <f t="shared" si="221"/>
        <v>0</v>
      </c>
      <c r="FB219" s="65">
        <v>0</v>
      </c>
      <c r="FC219" s="65">
        <v>0</v>
      </c>
      <c r="FD219" s="65">
        <v>0</v>
      </c>
      <c r="FE219" s="66">
        <f t="shared" si="222"/>
        <v>0</v>
      </c>
      <c r="FF219" s="64">
        <v>0</v>
      </c>
      <c r="FG219" s="65">
        <v>0</v>
      </c>
      <c r="FH219" s="65">
        <v>0</v>
      </c>
      <c r="FI219" s="66">
        <f t="shared" si="223"/>
        <v>0</v>
      </c>
      <c r="FJ219" s="65">
        <v>0</v>
      </c>
      <c r="FK219" s="65">
        <v>0</v>
      </c>
      <c r="FL219" s="65">
        <v>0</v>
      </c>
      <c r="FM219" s="66">
        <f t="shared" si="187"/>
        <v>0</v>
      </c>
      <c r="FN219" s="65">
        <v>0</v>
      </c>
      <c r="FO219" s="65">
        <v>0</v>
      </c>
      <c r="FP219" s="65">
        <v>0</v>
      </c>
      <c r="FQ219" s="66">
        <f t="shared" si="224"/>
        <v>0</v>
      </c>
      <c r="FR219" s="65">
        <v>0</v>
      </c>
      <c r="FS219" s="65">
        <v>0</v>
      </c>
      <c r="FT219" s="65">
        <v>0</v>
      </c>
      <c r="FU219" s="66">
        <f t="shared" si="225"/>
        <v>0</v>
      </c>
      <c r="FV219" s="65">
        <v>13863</v>
      </c>
      <c r="FW219" s="65">
        <v>916</v>
      </c>
      <c r="FX219" s="65">
        <v>12188</v>
      </c>
      <c r="FY219" s="66">
        <f t="shared" si="226"/>
        <v>13104</v>
      </c>
      <c r="FZ219" s="65">
        <v>0</v>
      </c>
      <c r="GA219" s="65">
        <v>0</v>
      </c>
      <c r="GB219" s="65">
        <v>0</v>
      </c>
      <c r="GC219" s="66">
        <f t="shared" si="227"/>
        <v>0</v>
      </c>
      <c r="GD219" s="82">
        <v>0</v>
      </c>
      <c r="GE219" s="83">
        <v>0</v>
      </c>
      <c r="GF219" s="83">
        <v>0</v>
      </c>
      <c r="GG219" s="84">
        <f t="shared" si="228"/>
        <v>0</v>
      </c>
      <c r="GH219" s="65">
        <f t="shared" si="229"/>
        <v>92714</v>
      </c>
      <c r="GI219" s="65">
        <f t="shared" si="229"/>
        <v>46262</v>
      </c>
      <c r="GJ219" s="65">
        <f t="shared" si="229"/>
        <v>45975</v>
      </c>
      <c r="GK219" s="66">
        <f t="shared" si="229"/>
        <v>92237</v>
      </c>
    </row>
    <row r="220" spans="1:193">
      <c r="A220" s="28">
        <v>43586</v>
      </c>
      <c r="B220" s="67">
        <v>0</v>
      </c>
      <c r="C220" s="68">
        <v>0</v>
      </c>
      <c r="D220" s="68">
        <v>0</v>
      </c>
      <c r="E220" s="71">
        <f t="shared" si="183"/>
        <v>0</v>
      </c>
      <c r="F220" s="68">
        <v>3677</v>
      </c>
      <c r="G220" s="68">
        <v>3307</v>
      </c>
      <c r="H220" s="68">
        <v>206</v>
      </c>
      <c r="I220" s="71">
        <f t="shared" si="188"/>
        <v>3513</v>
      </c>
      <c r="J220" s="68">
        <v>0</v>
      </c>
      <c r="K220" s="68">
        <v>0</v>
      </c>
      <c r="L220" s="68">
        <v>0</v>
      </c>
      <c r="M220" s="68">
        <f t="shared" si="184"/>
        <v>0</v>
      </c>
      <c r="N220" s="68">
        <v>52413</v>
      </c>
      <c r="O220" s="68">
        <v>29795</v>
      </c>
      <c r="P220" s="68">
        <v>23854</v>
      </c>
      <c r="Q220" s="71">
        <f t="shared" si="189"/>
        <v>53649</v>
      </c>
      <c r="R220" s="68"/>
      <c r="S220" s="68"/>
      <c r="T220" s="68"/>
      <c r="U220" s="71"/>
      <c r="V220" s="67">
        <v>0</v>
      </c>
      <c r="W220" s="68">
        <v>0</v>
      </c>
      <c r="X220" s="68">
        <v>0</v>
      </c>
      <c r="Y220" s="71">
        <f t="shared" si="190"/>
        <v>0</v>
      </c>
      <c r="Z220" s="67">
        <v>0</v>
      </c>
      <c r="AA220" s="68">
        <v>0</v>
      </c>
      <c r="AB220" s="68">
        <v>0</v>
      </c>
      <c r="AC220" s="71">
        <f t="shared" si="191"/>
        <v>0</v>
      </c>
      <c r="AD220" s="68">
        <v>0</v>
      </c>
      <c r="AE220" s="68">
        <v>0</v>
      </c>
      <c r="AF220" s="68">
        <v>0</v>
      </c>
      <c r="AG220" s="71">
        <f t="shared" si="192"/>
        <v>0</v>
      </c>
      <c r="AH220" s="68">
        <v>0</v>
      </c>
      <c r="AI220" s="68">
        <v>0</v>
      </c>
      <c r="AJ220" s="68">
        <v>0</v>
      </c>
      <c r="AK220" s="71">
        <f t="shared" si="193"/>
        <v>0</v>
      </c>
      <c r="AL220" s="67">
        <v>0</v>
      </c>
      <c r="AM220" s="68">
        <v>0</v>
      </c>
      <c r="AN220" s="68">
        <v>0</v>
      </c>
      <c r="AO220" s="71">
        <f t="shared" si="194"/>
        <v>0</v>
      </c>
      <c r="AP220" s="67">
        <v>150</v>
      </c>
      <c r="AQ220" s="68">
        <v>0</v>
      </c>
      <c r="AR220" s="68">
        <v>42</v>
      </c>
      <c r="AS220" s="71">
        <f t="shared" si="195"/>
        <v>42</v>
      </c>
      <c r="AT220" s="67">
        <v>0</v>
      </c>
      <c r="AU220" s="68">
        <v>0</v>
      </c>
      <c r="AV220" s="68">
        <v>0</v>
      </c>
      <c r="AW220" s="71">
        <f t="shared" si="196"/>
        <v>0</v>
      </c>
      <c r="AX220" s="67">
        <v>0</v>
      </c>
      <c r="AY220" s="68">
        <v>0</v>
      </c>
      <c r="AZ220" s="68">
        <v>0</v>
      </c>
      <c r="BA220" s="71">
        <f t="shared" si="197"/>
        <v>0</v>
      </c>
      <c r="BB220" s="67">
        <v>0</v>
      </c>
      <c r="BC220" s="68">
        <v>0</v>
      </c>
      <c r="BD220" s="68">
        <v>0</v>
      </c>
      <c r="BE220" s="71">
        <f t="shared" si="198"/>
        <v>0</v>
      </c>
      <c r="BF220" s="68">
        <v>0</v>
      </c>
      <c r="BG220" s="68">
        <v>0</v>
      </c>
      <c r="BH220" s="68">
        <v>0</v>
      </c>
      <c r="BI220" s="71">
        <f t="shared" si="199"/>
        <v>0</v>
      </c>
      <c r="BJ220" s="68">
        <v>0</v>
      </c>
      <c r="BK220" s="68">
        <v>0</v>
      </c>
      <c r="BL220" s="68">
        <v>0</v>
      </c>
      <c r="BM220" s="71">
        <f t="shared" si="200"/>
        <v>0</v>
      </c>
      <c r="BN220" s="68">
        <v>0</v>
      </c>
      <c r="BO220" s="68">
        <v>0</v>
      </c>
      <c r="BP220" s="68">
        <v>0</v>
      </c>
      <c r="BQ220" s="71">
        <f t="shared" si="201"/>
        <v>0</v>
      </c>
      <c r="BR220" s="68">
        <v>0</v>
      </c>
      <c r="BS220" s="68">
        <v>0</v>
      </c>
      <c r="BT220" s="68">
        <v>0</v>
      </c>
      <c r="BU220" s="71">
        <f t="shared" si="202"/>
        <v>0</v>
      </c>
      <c r="BV220" s="68">
        <v>0</v>
      </c>
      <c r="BW220" s="68">
        <v>0</v>
      </c>
      <c r="BX220" s="68">
        <v>0</v>
      </c>
      <c r="BY220" s="71">
        <f t="shared" si="203"/>
        <v>0</v>
      </c>
      <c r="BZ220" s="68">
        <v>0</v>
      </c>
      <c r="CA220" s="68">
        <v>0</v>
      </c>
      <c r="CB220" s="68">
        <v>0</v>
      </c>
      <c r="CC220" s="71">
        <f t="shared" si="204"/>
        <v>0</v>
      </c>
      <c r="CD220" s="68">
        <v>0</v>
      </c>
      <c r="CE220" s="68">
        <v>0</v>
      </c>
      <c r="CF220" s="68">
        <v>0</v>
      </c>
      <c r="CG220" s="71">
        <f t="shared" si="205"/>
        <v>0</v>
      </c>
      <c r="CH220" s="68">
        <v>0</v>
      </c>
      <c r="CI220" s="68">
        <v>0</v>
      </c>
      <c r="CJ220" s="68">
        <v>0</v>
      </c>
      <c r="CK220" s="71">
        <f t="shared" si="206"/>
        <v>0</v>
      </c>
      <c r="CL220" s="67">
        <v>0</v>
      </c>
      <c r="CM220" s="68">
        <v>0</v>
      </c>
      <c r="CN220" s="68">
        <v>0</v>
      </c>
      <c r="CO220" s="71">
        <f t="shared" si="207"/>
        <v>0</v>
      </c>
      <c r="CP220" s="68">
        <v>0</v>
      </c>
      <c r="CQ220" s="68">
        <v>0</v>
      </c>
      <c r="CR220" s="68">
        <v>0</v>
      </c>
      <c r="CS220" s="71">
        <f t="shared" si="208"/>
        <v>0</v>
      </c>
      <c r="CT220" s="68">
        <v>0</v>
      </c>
      <c r="CU220" s="68">
        <v>0</v>
      </c>
      <c r="CV220" s="68">
        <v>0</v>
      </c>
      <c r="CW220" s="71">
        <f t="shared" si="209"/>
        <v>0</v>
      </c>
      <c r="CX220" s="68">
        <v>3659</v>
      </c>
      <c r="CY220" s="68">
        <v>4569</v>
      </c>
      <c r="CZ220" s="68">
        <v>104</v>
      </c>
      <c r="DA220" s="71">
        <f t="shared" si="210"/>
        <v>4673</v>
      </c>
      <c r="DB220" s="68">
        <v>0</v>
      </c>
      <c r="DC220" s="68">
        <v>0</v>
      </c>
      <c r="DD220" s="68">
        <v>0</v>
      </c>
      <c r="DE220" s="71">
        <f t="shared" si="211"/>
        <v>0</v>
      </c>
      <c r="DF220" s="68">
        <v>0</v>
      </c>
      <c r="DG220" s="68">
        <v>0</v>
      </c>
      <c r="DH220" s="68">
        <v>0</v>
      </c>
      <c r="DI220" s="68">
        <f t="shared" si="212"/>
        <v>0</v>
      </c>
      <c r="DJ220" s="68">
        <v>0</v>
      </c>
      <c r="DK220" s="68">
        <v>0</v>
      </c>
      <c r="DL220" s="68">
        <v>0</v>
      </c>
      <c r="DM220" s="71">
        <f t="shared" si="185"/>
        <v>0</v>
      </c>
      <c r="DN220" s="68">
        <v>0</v>
      </c>
      <c r="DO220" s="68">
        <v>0</v>
      </c>
      <c r="DP220" s="68">
        <v>0</v>
      </c>
      <c r="DQ220" s="71">
        <f t="shared" si="213"/>
        <v>0</v>
      </c>
      <c r="DR220" s="68">
        <v>0</v>
      </c>
      <c r="DS220" s="68">
        <v>0</v>
      </c>
      <c r="DT220" s="68">
        <v>0</v>
      </c>
      <c r="DU220" s="71">
        <f t="shared" si="214"/>
        <v>0</v>
      </c>
      <c r="DV220" s="68">
        <v>16573</v>
      </c>
      <c r="DW220" s="68">
        <v>12746</v>
      </c>
      <c r="DX220" s="68">
        <v>3511</v>
      </c>
      <c r="DY220" s="71">
        <f t="shared" si="215"/>
        <v>16257</v>
      </c>
      <c r="DZ220" s="68">
        <v>0</v>
      </c>
      <c r="EA220" s="68">
        <v>0</v>
      </c>
      <c r="EB220" s="68">
        <v>0</v>
      </c>
      <c r="EC220" s="71">
        <f t="shared" si="216"/>
        <v>0</v>
      </c>
      <c r="ED220" s="68">
        <v>0</v>
      </c>
      <c r="EE220" s="68">
        <v>0</v>
      </c>
      <c r="EF220" s="68">
        <v>0</v>
      </c>
      <c r="EG220" s="68">
        <f t="shared" si="217"/>
        <v>0</v>
      </c>
      <c r="EH220" s="68">
        <v>0</v>
      </c>
      <c r="EI220" s="68">
        <v>0</v>
      </c>
      <c r="EJ220" s="68">
        <v>0</v>
      </c>
      <c r="EK220" s="71">
        <f t="shared" si="186"/>
        <v>0</v>
      </c>
      <c r="EL220" s="68">
        <v>0</v>
      </c>
      <c r="EM220" s="68">
        <v>0</v>
      </c>
      <c r="EN220" s="68">
        <v>0</v>
      </c>
      <c r="EO220" s="71">
        <f t="shared" si="218"/>
        <v>0</v>
      </c>
      <c r="EP220" s="68">
        <v>119</v>
      </c>
      <c r="EQ220" s="68">
        <v>302</v>
      </c>
      <c r="ER220" s="68">
        <v>0</v>
      </c>
      <c r="ES220" s="71">
        <f t="shared" si="219"/>
        <v>302</v>
      </c>
      <c r="ET220" s="68">
        <v>0</v>
      </c>
      <c r="EU220" s="68">
        <v>0</v>
      </c>
      <c r="EV220" s="68">
        <v>0</v>
      </c>
      <c r="EW220" s="71">
        <f t="shared" si="220"/>
        <v>0</v>
      </c>
      <c r="EX220" s="67">
        <v>0</v>
      </c>
      <c r="EY220" s="68">
        <v>0</v>
      </c>
      <c r="EZ220" s="68">
        <v>0</v>
      </c>
      <c r="FA220" s="71">
        <f t="shared" si="221"/>
        <v>0</v>
      </c>
      <c r="FB220" s="68">
        <v>0</v>
      </c>
      <c r="FC220" s="68">
        <v>0</v>
      </c>
      <c r="FD220" s="68">
        <v>0</v>
      </c>
      <c r="FE220" s="71">
        <f t="shared" si="222"/>
        <v>0</v>
      </c>
      <c r="FF220" s="67">
        <v>0</v>
      </c>
      <c r="FG220" s="68">
        <v>0</v>
      </c>
      <c r="FH220" s="68">
        <v>0</v>
      </c>
      <c r="FI220" s="71">
        <f t="shared" si="223"/>
        <v>0</v>
      </c>
      <c r="FJ220" s="68">
        <v>0</v>
      </c>
      <c r="FK220" s="68">
        <v>0</v>
      </c>
      <c r="FL220" s="68">
        <v>0</v>
      </c>
      <c r="FM220" s="71">
        <f t="shared" si="187"/>
        <v>0</v>
      </c>
      <c r="FN220" s="68">
        <v>0</v>
      </c>
      <c r="FO220" s="68">
        <v>0</v>
      </c>
      <c r="FP220" s="68">
        <v>0</v>
      </c>
      <c r="FQ220" s="71">
        <f t="shared" si="224"/>
        <v>0</v>
      </c>
      <c r="FR220" s="68">
        <v>0</v>
      </c>
      <c r="FS220" s="68">
        <v>0</v>
      </c>
      <c r="FT220" s="68">
        <v>0</v>
      </c>
      <c r="FU220" s="71">
        <f t="shared" si="225"/>
        <v>0</v>
      </c>
      <c r="FV220" s="68">
        <v>14255</v>
      </c>
      <c r="FW220" s="68">
        <v>980</v>
      </c>
      <c r="FX220" s="68">
        <v>11800</v>
      </c>
      <c r="FY220" s="71">
        <f t="shared" si="226"/>
        <v>12780</v>
      </c>
      <c r="FZ220" s="68">
        <v>0</v>
      </c>
      <c r="GA220" s="68">
        <v>0</v>
      </c>
      <c r="GB220" s="68">
        <v>0</v>
      </c>
      <c r="GC220" s="71">
        <f t="shared" si="227"/>
        <v>0</v>
      </c>
      <c r="GD220" s="82">
        <v>0</v>
      </c>
      <c r="GE220" s="83">
        <v>0</v>
      </c>
      <c r="GF220" s="83">
        <v>0</v>
      </c>
      <c r="GG220" s="84">
        <f t="shared" si="228"/>
        <v>0</v>
      </c>
      <c r="GH220" s="68">
        <f t="shared" si="229"/>
        <v>90846</v>
      </c>
      <c r="GI220" s="68">
        <f t="shared" si="229"/>
        <v>51699</v>
      </c>
      <c r="GJ220" s="68">
        <f t="shared" si="229"/>
        <v>39517</v>
      </c>
      <c r="GK220" s="71">
        <f t="shared" si="229"/>
        <v>91216</v>
      </c>
    </row>
    <row r="221" spans="1:193">
      <c r="A221" s="28">
        <v>43617</v>
      </c>
      <c r="B221" s="67">
        <v>0</v>
      </c>
      <c r="C221" s="68">
        <v>0</v>
      </c>
      <c r="D221" s="68">
        <v>0</v>
      </c>
      <c r="E221" s="71">
        <f t="shared" si="183"/>
        <v>0</v>
      </c>
      <c r="F221" s="68">
        <v>3332</v>
      </c>
      <c r="G221" s="68">
        <v>3303</v>
      </c>
      <c r="H221" s="68">
        <v>401</v>
      </c>
      <c r="I221" s="71">
        <f t="shared" si="188"/>
        <v>3704</v>
      </c>
      <c r="J221" s="68">
        <v>0</v>
      </c>
      <c r="K221" s="68">
        <v>0</v>
      </c>
      <c r="L221" s="68">
        <v>0</v>
      </c>
      <c r="M221" s="68">
        <f t="shared" si="184"/>
        <v>0</v>
      </c>
      <c r="N221" s="68">
        <v>48612</v>
      </c>
      <c r="O221" s="68">
        <v>29798</v>
      </c>
      <c r="P221" s="68">
        <v>23292</v>
      </c>
      <c r="Q221" s="71">
        <f t="shared" si="189"/>
        <v>53090</v>
      </c>
      <c r="R221" s="68"/>
      <c r="S221" s="68"/>
      <c r="T221" s="68"/>
      <c r="U221" s="71"/>
      <c r="V221" s="67">
        <v>0</v>
      </c>
      <c r="W221" s="68">
        <v>0</v>
      </c>
      <c r="X221" s="68">
        <v>0</v>
      </c>
      <c r="Y221" s="71">
        <f t="shared" si="190"/>
        <v>0</v>
      </c>
      <c r="Z221" s="67">
        <v>0</v>
      </c>
      <c r="AA221" s="68">
        <v>0</v>
      </c>
      <c r="AB221" s="68">
        <v>0</v>
      </c>
      <c r="AC221" s="71">
        <f t="shared" si="191"/>
        <v>0</v>
      </c>
      <c r="AD221" s="68">
        <v>0</v>
      </c>
      <c r="AE221" s="68">
        <v>0</v>
      </c>
      <c r="AF221" s="68">
        <v>0</v>
      </c>
      <c r="AG221" s="71">
        <f t="shared" si="192"/>
        <v>0</v>
      </c>
      <c r="AH221" s="68">
        <v>0</v>
      </c>
      <c r="AI221" s="68">
        <v>0</v>
      </c>
      <c r="AJ221" s="68">
        <v>0</v>
      </c>
      <c r="AK221" s="71">
        <f t="shared" si="193"/>
        <v>0</v>
      </c>
      <c r="AL221" s="67">
        <v>0</v>
      </c>
      <c r="AM221" s="68">
        <v>0</v>
      </c>
      <c r="AN221" s="68">
        <v>0</v>
      </c>
      <c r="AO221" s="71">
        <f t="shared" si="194"/>
        <v>0</v>
      </c>
      <c r="AP221" s="67">
        <v>40</v>
      </c>
      <c r="AQ221" s="68">
        <v>0</v>
      </c>
      <c r="AR221" s="68">
        <v>70</v>
      </c>
      <c r="AS221" s="71">
        <f t="shared" si="195"/>
        <v>70</v>
      </c>
      <c r="AT221" s="67">
        <v>0</v>
      </c>
      <c r="AU221" s="68">
        <v>0</v>
      </c>
      <c r="AV221" s="68">
        <v>0</v>
      </c>
      <c r="AW221" s="71">
        <f t="shared" si="196"/>
        <v>0</v>
      </c>
      <c r="AX221" s="67">
        <v>0</v>
      </c>
      <c r="AY221" s="68">
        <v>0</v>
      </c>
      <c r="AZ221" s="68">
        <v>0</v>
      </c>
      <c r="BA221" s="71">
        <f t="shared" si="197"/>
        <v>0</v>
      </c>
      <c r="BB221" s="67">
        <v>0</v>
      </c>
      <c r="BC221" s="68">
        <v>0</v>
      </c>
      <c r="BD221" s="68">
        <v>0</v>
      </c>
      <c r="BE221" s="71">
        <f t="shared" si="198"/>
        <v>0</v>
      </c>
      <c r="BF221" s="68">
        <v>0</v>
      </c>
      <c r="BG221" s="68">
        <v>0</v>
      </c>
      <c r="BH221" s="68">
        <v>0</v>
      </c>
      <c r="BI221" s="71">
        <f t="shared" si="199"/>
        <v>0</v>
      </c>
      <c r="BJ221" s="68">
        <v>0</v>
      </c>
      <c r="BK221" s="68">
        <v>0</v>
      </c>
      <c r="BL221" s="68">
        <v>0</v>
      </c>
      <c r="BM221" s="71">
        <f t="shared" si="200"/>
        <v>0</v>
      </c>
      <c r="BN221" s="68">
        <v>0</v>
      </c>
      <c r="BO221" s="68">
        <v>0</v>
      </c>
      <c r="BP221" s="68">
        <v>0</v>
      </c>
      <c r="BQ221" s="71">
        <f t="shared" si="201"/>
        <v>0</v>
      </c>
      <c r="BR221" s="68">
        <v>0</v>
      </c>
      <c r="BS221" s="68">
        <v>0</v>
      </c>
      <c r="BT221" s="68">
        <v>0</v>
      </c>
      <c r="BU221" s="71">
        <f t="shared" si="202"/>
        <v>0</v>
      </c>
      <c r="BV221" s="68">
        <v>0</v>
      </c>
      <c r="BW221" s="68">
        <v>0</v>
      </c>
      <c r="BX221" s="68">
        <v>0</v>
      </c>
      <c r="BY221" s="71">
        <f t="shared" si="203"/>
        <v>0</v>
      </c>
      <c r="BZ221" s="68">
        <v>0</v>
      </c>
      <c r="CA221" s="68">
        <v>0</v>
      </c>
      <c r="CB221" s="68">
        <v>0</v>
      </c>
      <c r="CC221" s="71">
        <f t="shared" si="204"/>
        <v>0</v>
      </c>
      <c r="CD221" s="68">
        <v>0</v>
      </c>
      <c r="CE221" s="68">
        <v>0</v>
      </c>
      <c r="CF221" s="68">
        <v>0</v>
      </c>
      <c r="CG221" s="71">
        <f t="shared" si="205"/>
        <v>0</v>
      </c>
      <c r="CH221" s="68">
        <v>0</v>
      </c>
      <c r="CI221" s="68">
        <v>0</v>
      </c>
      <c r="CJ221" s="68">
        <v>0</v>
      </c>
      <c r="CK221" s="71">
        <f t="shared" si="206"/>
        <v>0</v>
      </c>
      <c r="CL221" s="67">
        <v>0</v>
      </c>
      <c r="CM221" s="68">
        <v>0</v>
      </c>
      <c r="CN221" s="68">
        <v>0</v>
      </c>
      <c r="CO221" s="71">
        <f t="shared" si="207"/>
        <v>0</v>
      </c>
      <c r="CP221" s="68">
        <v>0</v>
      </c>
      <c r="CQ221" s="68">
        <v>0</v>
      </c>
      <c r="CR221" s="68">
        <v>0</v>
      </c>
      <c r="CS221" s="71">
        <f t="shared" si="208"/>
        <v>0</v>
      </c>
      <c r="CT221" s="68">
        <v>0</v>
      </c>
      <c r="CU221" s="68">
        <v>0</v>
      </c>
      <c r="CV221" s="68">
        <v>0</v>
      </c>
      <c r="CW221" s="71">
        <f t="shared" si="209"/>
        <v>0</v>
      </c>
      <c r="CX221" s="68">
        <v>3890</v>
      </c>
      <c r="CY221" s="68">
        <v>4251</v>
      </c>
      <c r="CZ221" s="68">
        <v>35</v>
      </c>
      <c r="DA221" s="71">
        <f t="shared" si="210"/>
        <v>4286</v>
      </c>
      <c r="DB221" s="68">
        <v>0</v>
      </c>
      <c r="DC221" s="68">
        <v>0</v>
      </c>
      <c r="DD221" s="68">
        <v>0</v>
      </c>
      <c r="DE221" s="71">
        <f t="shared" si="211"/>
        <v>0</v>
      </c>
      <c r="DF221" s="68">
        <v>0</v>
      </c>
      <c r="DG221" s="68">
        <v>0</v>
      </c>
      <c r="DH221" s="68">
        <v>0</v>
      </c>
      <c r="DI221" s="68">
        <f t="shared" si="212"/>
        <v>0</v>
      </c>
      <c r="DJ221" s="68">
        <v>0</v>
      </c>
      <c r="DK221" s="68">
        <v>0</v>
      </c>
      <c r="DL221" s="68">
        <v>0</v>
      </c>
      <c r="DM221" s="71">
        <f t="shared" si="185"/>
        <v>0</v>
      </c>
      <c r="DN221" s="68">
        <v>0</v>
      </c>
      <c r="DO221" s="68">
        <v>0</v>
      </c>
      <c r="DP221" s="68">
        <v>0</v>
      </c>
      <c r="DQ221" s="71">
        <f t="shared" si="213"/>
        <v>0</v>
      </c>
      <c r="DR221" s="68">
        <v>0</v>
      </c>
      <c r="DS221" s="68">
        <v>0</v>
      </c>
      <c r="DT221" s="68">
        <v>0</v>
      </c>
      <c r="DU221" s="71">
        <f t="shared" si="214"/>
        <v>0</v>
      </c>
      <c r="DV221" s="68">
        <v>15459</v>
      </c>
      <c r="DW221" s="68">
        <v>13279</v>
      </c>
      <c r="DX221" s="68">
        <v>3171</v>
      </c>
      <c r="DY221" s="71">
        <f t="shared" si="215"/>
        <v>16450</v>
      </c>
      <c r="DZ221" s="68">
        <v>0</v>
      </c>
      <c r="EA221" s="68">
        <v>0</v>
      </c>
      <c r="EB221" s="68">
        <v>0</v>
      </c>
      <c r="EC221" s="71">
        <f t="shared" si="216"/>
        <v>0</v>
      </c>
      <c r="ED221" s="68">
        <v>0</v>
      </c>
      <c r="EE221" s="68">
        <v>0</v>
      </c>
      <c r="EF221" s="68">
        <v>0</v>
      </c>
      <c r="EG221" s="68">
        <f t="shared" si="217"/>
        <v>0</v>
      </c>
      <c r="EH221" s="68">
        <v>0</v>
      </c>
      <c r="EI221" s="68">
        <v>0</v>
      </c>
      <c r="EJ221" s="68">
        <v>0</v>
      </c>
      <c r="EK221" s="71">
        <f t="shared" si="186"/>
        <v>0</v>
      </c>
      <c r="EL221" s="68">
        <v>0</v>
      </c>
      <c r="EM221" s="68">
        <v>0</v>
      </c>
      <c r="EN221" s="68">
        <v>0</v>
      </c>
      <c r="EO221" s="71">
        <f t="shared" si="218"/>
        <v>0</v>
      </c>
      <c r="EP221" s="68">
        <v>176</v>
      </c>
      <c r="EQ221" s="68">
        <v>331</v>
      </c>
      <c r="ER221" s="68">
        <v>0</v>
      </c>
      <c r="ES221" s="71">
        <f t="shared" si="219"/>
        <v>331</v>
      </c>
      <c r="ET221" s="68">
        <v>0</v>
      </c>
      <c r="EU221" s="68">
        <v>0</v>
      </c>
      <c r="EV221" s="68">
        <v>0</v>
      </c>
      <c r="EW221" s="71">
        <f t="shared" si="220"/>
        <v>0</v>
      </c>
      <c r="EX221" s="67">
        <v>0</v>
      </c>
      <c r="EY221" s="68">
        <v>0</v>
      </c>
      <c r="EZ221" s="68">
        <v>0</v>
      </c>
      <c r="FA221" s="71">
        <f t="shared" si="221"/>
        <v>0</v>
      </c>
      <c r="FB221" s="68">
        <v>0</v>
      </c>
      <c r="FC221" s="68">
        <v>0</v>
      </c>
      <c r="FD221" s="68">
        <v>0</v>
      </c>
      <c r="FE221" s="71">
        <f t="shared" si="222"/>
        <v>0</v>
      </c>
      <c r="FF221" s="67">
        <v>0</v>
      </c>
      <c r="FG221" s="68">
        <v>0</v>
      </c>
      <c r="FH221" s="68">
        <v>0</v>
      </c>
      <c r="FI221" s="71">
        <f t="shared" si="223"/>
        <v>0</v>
      </c>
      <c r="FJ221" s="68">
        <v>0</v>
      </c>
      <c r="FK221" s="68">
        <v>0</v>
      </c>
      <c r="FL221" s="68">
        <v>0</v>
      </c>
      <c r="FM221" s="71">
        <f t="shared" si="187"/>
        <v>0</v>
      </c>
      <c r="FN221" s="68">
        <v>0</v>
      </c>
      <c r="FO221" s="68">
        <v>0</v>
      </c>
      <c r="FP221" s="68">
        <v>0</v>
      </c>
      <c r="FQ221" s="71">
        <f t="shared" si="224"/>
        <v>0</v>
      </c>
      <c r="FR221" s="68">
        <v>0</v>
      </c>
      <c r="FS221" s="68">
        <v>0</v>
      </c>
      <c r="FT221" s="68">
        <v>0</v>
      </c>
      <c r="FU221" s="71">
        <f t="shared" si="225"/>
        <v>0</v>
      </c>
      <c r="FV221" s="68">
        <v>12169</v>
      </c>
      <c r="FW221" s="68">
        <v>923</v>
      </c>
      <c r="FX221" s="68">
        <v>12718</v>
      </c>
      <c r="FY221" s="71">
        <f t="shared" si="226"/>
        <v>13641</v>
      </c>
      <c r="FZ221" s="68">
        <v>0</v>
      </c>
      <c r="GA221" s="68">
        <v>0</v>
      </c>
      <c r="GB221" s="68">
        <v>0</v>
      </c>
      <c r="GC221" s="71">
        <f t="shared" si="227"/>
        <v>0</v>
      </c>
      <c r="GD221" s="82">
        <v>0</v>
      </c>
      <c r="GE221" s="83">
        <v>0</v>
      </c>
      <c r="GF221" s="83">
        <v>0</v>
      </c>
      <c r="GG221" s="84">
        <f t="shared" si="228"/>
        <v>0</v>
      </c>
      <c r="GH221" s="68">
        <f t="shared" si="229"/>
        <v>83678</v>
      </c>
      <c r="GI221" s="68">
        <f t="shared" si="229"/>
        <v>51885</v>
      </c>
      <c r="GJ221" s="68">
        <f t="shared" si="229"/>
        <v>39687</v>
      </c>
      <c r="GK221" s="71">
        <f t="shared" si="229"/>
        <v>91572</v>
      </c>
    </row>
    <row r="222" spans="1:193">
      <c r="A222" s="28">
        <v>43647</v>
      </c>
      <c r="B222" s="67">
        <v>0</v>
      </c>
      <c r="C222" s="68">
        <v>0</v>
      </c>
      <c r="D222" s="68">
        <v>0</v>
      </c>
      <c r="E222" s="71">
        <f t="shared" si="183"/>
        <v>0</v>
      </c>
      <c r="F222" s="68">
        <v>3303</v>
      </c>
      <c r="G222" s="68">
        <v>3033</v>
      </c>
      <c r="H222" s="68">
        <v>239</v>
      </c>
      <c r="I222" s="71">
        <f t="shared" si="188"/>
        <v>3272</v>
      </c>
      <c r="J222" s="68">
        <v>0</v>
      </c>
      <c r="K222" s="68">
        <v>0</v>
      </c>
      <c r="L222" s="68">
        <v>0</v>
      </c>
      <c r="M222" s="68">
        <f t="shared" si="184"/>
        <v>0</v>
      </c>
      <c r="N222" s="68">
        <v>59457</v>
      </c>
      <c r="O222" s="68">
        <v>34411</v>
      </c>
      <c r="P222" s="68">
        <v>24152</v>
      </c>
      <c r="Q222" s="71">
        <f t="shared" si="189"/>
        <v>58563</v>
      </c>
      <c r="R222" s="68"/>
      <c r="S222" s="68"/>
      <c r="T222" s="68"/>
      <c r="U222" s="71"/>
      <c r="V222" s="67">
        <v>0</v>
      </c>
      <c r="W222" s="68">
        <v>0</v>
      </c>
      <c r="X222" s="68">
        <v>0</v>
      </c>
      <c r="Y222" s="71">
        <f t="shared" si="190"/>
        <v>0</v>
      </c>
      <c r="Z222" s="67">
        <v>0</v>
      </c>
      <c r="AA222" s="68">
        <v>0</v>
      </c>
      <c r="AB222" s="68">
        <v>0</v>
      </c>
      <c r="AC222" s="71">
        <f t="shared" si="191"/>
        <v>0</v>
      </c>
      <c r="AD222" s="68">
        <v>0</v>
      </c>
      <c r="AE222" s="68">
        <v>0</v>
      </c>
      <c r="AF222" s="68">
        <v>0</v>
      </c>
      <c r="AG222" s="71">
        <f t="shared" si="192"/>
        <v>0</v>
      </c>
      <c r="AH222" s="68">
        <v>0</v>
      </c>
      <c r="AI222" s="68">
        <v>0</v>
      </c>
      <c r="AJ222" s="68">
        <v>0</v>
      </c>
      <c r="AK222" s="71">
        <f t="shared" si="193"/>
        <v>0</v>
      </c>
      <c r="AL222" s="67">
        <v>0</v>
      </c>
      <c r="AM222" s="68">
        <v>0</v>
      </c>
      <c r="AN222" s="68">
        <v>0</v>
      </c>
      <c r="AO222" s="71">
        <f t="shared" si="194"/>
        <v>0</v>
      </c>
      <c r="AP222" s="67">
        <v>108</v>
      </c>
      <c r="AQ222" s="68">
        <v>0</v>
      </c>
      <c r="AR222" s="68">
        <v>168</v>
      </c>
      <c r="AS222" s="71">
        <f t="shared" si="195"/>
        <v>168</v>
      </c>
      <c r="AT222" s="67">
        <v>0</v>
      </c>
      <c r="AU222" s="68">
        <v>0</v>
      </c>
      <c r="AV222" s="68">
        <v>0</v>
      </c>
      <c r="AW222" s="71">
        <f t="shared" si="196"/>
        <v>0</v>
      </c>
      <c r="AX222" s="67">
        <v>0</v>
      </c>
      <c r="AY222" s="68">
        <v>0</v>
      </c>
      <c r="AZ222" s="68">
        <v>0</v>
      </c>
      <c r="BA222" s="71">
        <f t="shared" si="197"/>
        <v>0</v>
      </c>
      <c r="BB222" s="67">
        <v>0</v>
      </c>
      <c r="BC222" s="68">
        <v>0</v>
      </c>
      <c r="BD222" s="68">
        <v>0</v>
      </c>
      <c r="BE222" s="71">
        <f t="shared" si="198"/>
        <v>0</v>
      </c>
      <c r="BF222" s="68">
        <v>0</v>
      </c>
      <c r="BG222" s="68">
        <v>0</v>
      </c>
      <c r="BH222" s="68">
        <v>0</v>
      </c>
      <c r="BI222" s="71">
        <f t="shared" si="199"/>
        <v>0</v>
      </c>
      <c r="BJ222" s="68">
        <v>0</v>
      </c>
      <c r="BK222" s="68">
        <v>0</v>
      </c>
      <c r="BL222" s="68">
        <v>0</v>
      </c>
      <c r="BM222" s="71">
        <f t="shared" si="200"/>
        <v>0</v>
      </c>
      <c r="BN222" s="68">
        <v>0</v>
      </c>
      <c r="BO222" s="68">
        <v>0</v>
      </c>
      <c r="BP222" s="68">
        <v>0</v>
      </c>
      <c r="BQ222" s="71">
        <f t="shared" si="201"/>
        <v>0</v>
      </c>
      <c r="BR222" s="68">
        <v>0</v>
      </c>
      <c r="BS222" s="68">
        <v>0</v>
      </c>
      <c r="BT222" s="68">
        <v>0</v>
      </c>
      <c r="BU222" s="71">
        <f t="shared" si="202"/>
        <v>0</v>
      </c>
      <c r="BV222" s="68">
        <v>0</v>
      </c>
      <c r="BW222" s="68">
        <v>0</v>
      </c>
      <c r="BX222" s="68">
        <v>0</v>
      </c>
      <c r="BY222" s="71">
        <f t="shared" si="203"/>
        <v>0</v>
      </c>
      <c r="BZ222" s="68">
        <v>0</v>
      </c>
      <c r="CA222" s="68">
        <v>0</v>
      </c>
      <c r="CB222" s="68">
        <v>0</v>
      </c>
      <c r="CC222" s="71">
        <f t="shared" si="204"/>
        <v>0</v>
      </c>
      <c r="CD222" s="68">
        <v>0</v>
      </c>
      <c r="CE222" s="68">
        <v>0</v>
      </c>
      <c r="CF222" s="68">
        <v>0</v>
      </c>
      <c r="CG222" s="71">
        <f t="shared" si="205"/>
        <v>0</v>
      </c>
      <c r="CH222" s="68">
        <v>0</v>
      </c>
      <c r="CI222" s="68">
        <v>0</v>
      </c>
      <c r="CJ222" s="68">
        <v>0</v>
      </c>
      <c r="CK222" s="71">
        <f t="shared" si="206"/>
        <v>0</v>
      </c>
      <c r="CL222" s="67">
        <v>0</v>
      </c>
      <c r="CM222" s="68">
        <v>0</v>
      </c>
      <c r="CN222" s="68">
        <v>0</v>
      </c>
      <c r="CO222" s="71">
        <f t="shared" si="207"/>
        <v>0</v>
      </c>
      <c r="CP222" s="68">
        <v>0</v>
      </c>
      <c r="CQ222" s="68">
        <v>0</v>
      </c>
      <c r="CR222" s="68">
        <v>0</v>
      </c>
      <c r="CS222" s="71">
        <f t="shared" si="208"/>
        <v>0</v>
      </c>
      <c r="CT222" s="68">
        <v>0</v>
      </c>
      <c r="CU222" s="68">
        <v>0</v>
      </c>
      <c r="CV222" s="68">
        <v>0</v>
      </c>
      <c r="CW222" s="71">
        <f t="shared" si="209"/>
        <v>0</v>
      </c>
      <c r="CX222" s="68">
        <v>4444</v>
      </c>
      <c r="CY222" s="68">
        <v>4674</v>
      </c>
      <c r="CZ222" s="68">
        <v>67</v>
      </c>
      <c r="DA222" s="71">
        <f t="shared" si="210"/>
        <v>4741</v>
      </c>
      <c r="DB222" s="68">
        <v>0</v>
      </c>
      <c r="DC222" s="68">
        <v>0</v>
      </c>
      <c r="DD222" s="68">
        <v>0</v>
      </c>
      <c r="DE222" s="71">
        <f t="shared" si="211"/>
        <v>0</v>
      </c>
      <c r="DF222" s="68">
        <v>0</v>
      </c>
      <c r="DG222" s="68">
        <v>0</v>
      </c>
      <c r="DH222" s="68">
        <v>0</v>
      </c>
      <c r="DI222" s="68">
        <f t="shared" si="212"/>
        <v>0</v>
      </c>
      <c r="DJ222" s="68">
        <v>0</v>
      </c>
      <c r="DK222" s="68">
        <v>0</v>
      </c>
      <c r="DL222" s="68">
        <v>0</v>
      </c>
      <c r="DM222" s="71">
        <f t="shared" si="185"/>
        <v>0</v>
      </c>
      <c r="DN222" s="68">
        <v>0</v>
      </c>
      <c r="DO222" s="68">
        <v>0</v>
      </c>
      <c r="DP222" s="68">
        <v>0</v>
      </c>
      <c r="DQ222" s="71">
        <f t="shared" si="213"/>
        <v>0</v>
      </c>
      <c r="DR222" s="68">
        <v>0</v>
      </c>
      <c r="DS222" s="68">
        <v>0</v>
      </c>
      <c r="DT222" s="68">
        <v>0</v>
      </c>
      <c r="DU222" s="71">
        <f t="shared" si="214"/>
        <v>0</v>
      </c>
      <c r="DV222" s="68">
        <v>16339</v>
      </c>
      <c r="DW222" s="68">
        <v>12236</v>
      </c>
      <c r="DX222" s="68">
        <v>2885</v>
      </c>
      <c r="DY222" s="71">
        <f t="shared" si="215"/>
        <v>15121</v>
      </c>
      <c r="DZ222" s="68">
        <v>0</v>
      </c>
      <c r="EA222" s="68">
        <v>0</v>
      </c>
      <c r="EB222" s="68">
        <v>0</v>
      </c>
      <c r="EC222" s="71">
        <f t="shared" si="216"/>
        <v>0</v>
      </c>
      <c r="ED222" s="68">
        <v>0</v>
      </c>
      <c r="EE222" s="68">
        <v>0</v>
      </c>
      <c r="EF222" s="68">
        <v>0</v>
      </c>
      <c r="EG222" s="68">
        <f t="shared" si="217"/>
        <v>0</v>
      </c>
      <c r="EH222" s="68">
        <v>0</v>
      </c>
      <c r="EI222" s="68">
        <v>0</v>
      </c>
      <c r="EJ222" s="68">
        <v>0</v>
      </c>
      <c r="EK222" s="71">
        <f t="shared" si="186"/>
        <v>0</v>
      </c>
      <c r="EL222" s="68">
        <v>0</v>
      </c>
      <c r="EM222" s="68">
        <v>0</v>
      </c>
      <c r="EN222" s="68">
        <v>0</v>
      </c>
      <c r="EO222" s="71">
        <f t="shared" si="218"/>
        <v>0</v>
      </c>
      <c r="EP222" s="68">
        <v>0</v>
      </c>
      <c r="EQ222" s="68">
        <v>383</v>
      </c>
      <c r="ER222" s="68">
        <v>0</v>
      </c>
      <c r="ES222" s="71">
        <f t="shared" si="219"/>
        <v>383</v>
      </c>
      <c r="ET222" s="68">
        <v>0</v>
      </c>
      <c r="EU222" s="68">
        <v>0</v>
      </c>
      <c r="EV222" s="68">
        <v>0</v>
      </c>
      <c r="EW222" s="71">
        <f t="shared" si="220"/>
        <v>0</v>
      </c>
      <c r="EX222" s="67">
        <v>0</v>
      </c>
      <c r="EY222" s="68">
        <v>0</v>
      </c>
      <c r="EZ222" s="68">
        <v>0</v>
      </c>
      <c r="FA222" s="71">
        <f t="shared" si="221"/>
        <v>0</v>
      </c>
      <c r="FB222" s="68">
        <v>0</v>
      </c>
      <c r="FC222" s="68">
        <v>0</v>
      </c>
      <c r="FD222" s="68">
        <v>0</v>
      </c>
      <c r="FE222" s="71">
        <f t="shared" si="222"/>
        <v>0</v>
      </c>
      <c r="FF222" s="67">
        <v>0</v>
      </c>
      <c r="FG222" s="68">
        <v>0</v>
      </c>
      <c r="FH222" s="68">
        <v>0</v>
      </c>
      <c r="FI222" s="71">
        <f t="shared" si="223"/>
        <v>0</v>
      </c>
      <c r="FJ222" s="68">
        <v>0</v>
      </c>
      <c r="FK222" s="68">
        <v>0</v>
      </c>
      <c r="FL222" s="68">
        <v>0</v>
      </c>
      <c r="FM222" s="71">
        <f t="shared" si="187"/>
        <v>0</v>
      </c>
      <c r="FN222" s="68">
        <v>0</v>
      </c>
      <c r="FO222" s="68">
        <v>0</v>
      </c>
      <c r="FP222" s="68">
        <v>0</v>
      </c>
      <c r="FQ222" s="71">
        <f t="shared" si="224"/>
        <v>0</v>
      </c>
      <c r="FR222" s="68">
        <v>0</v>
      </c>
      <c r="FS222" s="68">
        <v>0</v>
      </c>
      <c r="FT222" s="68">
        <v>0</v>
      </c>
      <c r="FU222" s="71">
        <f t="shared" si="225"/>
        <v>0</v>
      </c>
      <c r="FV222" s="68">
        <v>12280</v>
      </c>
      <c r="FW222" s="68">
        <v>982</v>
      </c>
      <c r="FX222" s="68">
        <v>12804</v>
      </c>
      <c r="FY222" s="71">
        <f t="shared" si="226"/>
        <v>13786</v>
      </c>
      <c r="FZ222" s="68">
        <v>0</v>
      </c>
      <c r="GA222" s="68">
        <v>0</v>
      </c>
      <c r="GB222" s="68">
        <v>0</v>
      </c>
      <c r="GC222" s="71">
        <f t="shared" si="227"/>
        <v>0</v>
      </c>
      <c r="GD222" s="82">
        <v>0</v>
      </c>
      <c r="GE222" s="83">
        <v>0</v>
      </c>
      <c r="GF222" s="83">
        <v>0</v>
      </c>
      <c r="GG222" s="84">
        <f t="shared" si="228"/>
        <v>0</v>
      </c>
      <c r="GH222" s="68">
        <f t="shared" si="229"/>
        <v>95931</v>
      </c>
      <c r="GI222" s="68">
        <f t="shared" si="229"/>
        <v>55719</v>
      </c>
      <c r="GJ222" s="68">
        <f t="shared" si="229"/>
        <v>40315</v>
      </c>
      <c r="GK222" s="71">
        <f t="shared" si="229"/>
        <v>96034</v>
      </c>
    </row>
    <row r="223" spans="1:193">
      <c r="A223" s="28">
        <v>43678</v>
      </c>
      <c r="B223" s="67">
        <v>0</v>
      </c>
      <c r="C223" s="68">
        <v>0</v>
      </c>
      <c r="D223" s="68">
        <v>0</v>
      </c>
      <c r="E223" s="71">
        <f t="shared" si="183"/>
        <v>0</v>
      </c>
      <c r="F223" s="68">
        <v>3585</v>
      </c>
      <c r="G223" s="68">
        <v>3580</v>
      </c>
      <c r="H223" s="68">
        <v>101</v>
      </c>
      <c r="I223" s="71">
        <f t="shared" si="188"/>
        <v>3681</v>
      </c>
      <c r="J223" s="68">
        <v>0</v>
      </c>
      <c r="K223" s="68">
        <v>0</v>
      </c>
      <c r="L223" s="68">
        <v>0</v>
      </c>
      <c r="M223" s="68">
        <f t="shared" si="184"/>
        <v>0</v>
      </c>
      <c r="N223" s="68">
        <v>65306</v>
      </c>
      <c r="O223" s="68">
        <v>35030</v>
      </c>
      <c r="P223" s="68">
        <v>28689</v>
      </c>
      <c r="Q223" s="71">
        <f t="shared" si="189"/>
        <v>63719</v>
      </c>
      <c r="R223" s="68"/>
      <c r="S223" s="68"/>
      <c r="T223" s="68"/>
      <c r="U223" s="71"/>
      <c r="V223" s="67">
        <v>0</v>
      </c>
      <c r="W223" s="68">
        <v>0</v>
      </c>
      <c r="X223" s="68">
        <v>0</v>
      </c>
      <c r="Y223" s="71">
        <f t="shared" si="190"/>
        <v>0</v>
      </c>
      <c r="Z223" s="67">
        <v>0</v>
      </c>
      <c r="AA223" s="68">
        <v>0</v>
      </c>
      <c r="AB223" s="68">
        <v>0</v>
      </c>
      <c r="AC223" s="71">
        <f t="shared" si="191"/>
        <v>0</v>
      </c>
      <c r="AD223" s="68">
        <v>0</v>
      </c>
      <c r="AE223" s="68">
        <v>0</v>
      </c>
      <c r="AF223" s="68">
        <v>0</v>
      </c>
      <c r="AG223" s="71">
        <f t="shared" si="192"/>
        <v>0</v>
      </c>
      <c r="AH223" s="68">
        <v>0</v>
      </c>
      <c r="AI223" s="68">
        <v>0</v>
      </c>
      <c r="AJ223" s="68">
        <v>0</v>
      </c>
      <c r="AK223" s="71">
        <f t="shared" si="193"/>
        <v>0</v>
      </c>
      <c r="AL223" s="67">
        <v>0</v>
      </c>
      <c r="AM223" s="68">
        <v>0</v>
      </c>
      <c r="AN223" s="68">
        <v>0</v>
      </c>
      <c r="AO223" s="71">
        <f t="shared" si="194"/>
        <v>0</v>
      </c>
      <c r="AP223" s="67">
        <v>30</v>
      </c>
      <c r="AQ223" s="68">
        <v>0</v>
      </c>
      <c r="AR223" s="68">
        <v>28</v>
      </c>
      <c r="AS223" s="71">
        <f t="shared" si="195"/>
        <v>28</v>
      </c>
      <c r="AT223" s="67">
        <v>0</v>
      </c>
      <c r="AU223" s="68">
        <v>0</v>
      </c>
      <c r="AV223" s="68">
        <v>0</v>
      </c>
      <c r="AW223" s="71">
        <f t="shared" si="196"/>
        <v>0</v>
      </c>
      <c r="AX223" s="67">
        <v>0</v>
      </c>
      <c r="AY223" s="68">
        <v>0</v>
      </c>
      <c r="AZ223" s="68">
        <v>0</v>
      </c>
      <c r="BA223" s="71">
        <f t="shared" si="197"/>
        <v>0</v>
      </c>
      <c r="BB223" s="67">
        <v>0</v>
      </c>
      <c r="BC223" s="68">
        <v>0</v>
      </c>
      <c r="BD223" s="68">
        <v>0</v>
      </c>
      <c r="BE223" s="71">
        <f t="shared" si="198"/>
        <v>0</v>
      </c>
      <c r="BF223" s="68">
        <v>0</v>
      </c>
      <c r="BG223" s="68">
        <v>0</v>
      </c>
      <c r="BH223" s="68">
        <v>0</v>
      </c>
      <c r="BI223" s="71">
        <f t="shared" si="199"/>
        <v>0</v>
      </c>
      <c r="BJ223" s="68">
        <v>0</v>
      </c>
      <c r="BK223" s="68">
        <v>0</v>
      </c>
      <c r="BL223" s="68">
        <v>0</v>
      </c>
      <c r="BM223" s="71">
        <f t="shared" si="200"/>
        <v>0</v>
      </c>
      <c r="BN223" s="68">
        <v>0</v>
      </c>
      <c r="BO223" s="68">
        <v>0</v>
      </c>
      <c r="BP223" s="68">
        <v>0</v>
      </c>
      <c r="BQ223" s="71">
        <f t="shared" si="201"/>
        <v>0</v>
      </c>
      <c r="BR223" s="68">
        <v>0</v>
      </c>
      <c r="BS223" s="68">
        <v>0</v>
      </c>
      <c r="BT223" s="68">
        <v>0</v>
      </c>
      <c r="BU223" s="71">
        <f t="shared" si="202"/>
        <v>0</v>
      </c>
      <c r="BV223" s="68">
        <v>0</v>
      </c>
      <c r="BW223" s="68">
        <v>0</v>
      </c>
      <c r="BX223" s="68">
        <v>0</v>
      </c>
      <c r="BY223" s="71">
        <f t="shared" si="203"/>
        <v>0</v>
      </c>
      <c r="BZ223" s="68">
        <v>0</v>
      </c>
      <c r="CA223" s="68">
        <v>0</v>
      </c>
      <c r="CB223" s="68">
        <v>0</v>
      </c>
      <c r="CC223" s="71">
        <f t="shared" si="204"/>
        <v>0</v>
      </c>
      <c r="CD223" s="68">
        <v>0</v>
      </c>
      <c r="CE223" s="68">
        <v>0</v>
      </c>
      <c r="CF223" s="68">
        <v>0</v>
      </c>
      <c r="CG223" s="71">
        <f t="shared" si="205"/>
        <v>0</v>
      </c>
      <c r="CH223" s="68">
        <v>0</v>
      </c>
      <c r="CI223" s="68">
        <v>0</v>
      </c>
      <c r="CJ223" s="68">
        <v>0</v>
      </c>
      <c r="CK223" s="71">
        <f t="shared" si="206"/>
        <v>0</v>
      </c>
      <c r="CL223" s="67">
        <v>0</v>
      </c>
      <c r="CM223" s="68">
        <v>0</v>
      </c>
      <c r="CN223" s="68">
        <v>0</v>
      </c>
      <c r="CO223" s="71">
        <f t="shared" si="207"/>
        <v>0</v>
      </c>
      <c r="CP223" s="68">
        <v>0</v>
      </c>
      <c r="CQ223" s="68">
        <v>0</v>
      </c>
      <c r="CR223" s="68">
        <v>0</v>
      </c>
      <c r="CS223" s="71">
        <f t="shared" si="208"/>
        <v>0</v>
      </c>
      <c r="CT223" s="68">
        <v>0</v>
      </c>
      <c r="CU223" s="68">
        <v>0</v>
      </c>
      <c r="CV223" s="68">
        <v>0</v>
      </c>
      <c r="CW223" s="71">
        <f t="shared" si="209"/>
        <v>0</v>
      </c>
      <c r="CX223" s="68">
        <v>5090</v>
      </c>
      <c r="CY223" s="68">
        <v>5373</v>
      </c>
      <c r="CZ223" s="68">
        <v>161</v>
      </c>
      <c r="DA223" s="71">
        <f t="shared" si="210"/>
        <v>5534</v>
      </c>
      <c r="DB223" s="68">
        <v>0</v>
      </c>
      <c r="DC223" s="68">
        <v>0</v>
      </c>
      <c r="DD223" s="68">
        <v>0</v>
      </c>
      <c r="DE223" s="71">
        <f t="shared" si="211"/>
        <v>0</v>
      </c>
      <c r="DF223" s="68">
        <v>0</v>
      </c>
      <c r="DG223" s="68">
        <v>0</v>
      </c>
      <c r="DH223" s="68">
        <v>0</v>
      </c>
      <c r="DI223" s="68">
        <f t="shared" si="212"/>
        <v>0</v>
      </c>
      <c r="DJ223" s="68">
        <v>0</v>
      </c>
      <c r="DK223" s="68">
        <v>0</v>
      </c>
      <c r="DL223" s="68">
        <v>0</v>
      </c>
      <c r="DM223" s="71">
        <f t="shared" si="185"/>
        <v>0</v>
      </c>
      <c r="DN223" s="68">
        <v>0</v>
      </c>
      <c r="DO223" s="68">
        <v>0</v>
      </c>
      <c r="DP223" s="68">
        <v>0</v>
      </c>
      <c r="DQ223" s="71">
        <f t="shared" si="213"/>
        <v>0</v>
      </c>
      <c r="DR223" s="68">
        <v>0</v>
      </c>
      <c r="DS223" s="68">
        <v>0</v>
      </c>
      <c r="DT223" s="68">
        <v>0</v>
      </c>
      <c r="DU223" s="71">
        <f t="shared" si="214"/>
        <v>0</v>
      </c>
      <c r="DV223" s="68">
        <v>16276</v>
      </c>
      <c r="DW223" s="68">
        <v>13238</v>
      </c>
      <c r="DX223" s="68">
        <v>3522</v>
      </c>
      <c r="DY223" s="71">
        <f t="shared" si="215"/>
        <v>16760</v>
      </c>
      <c r="DZ223" s="68">
        <v>0</v>
      </c>
      <c r="EA223" s="68">
        <v>0</v>
      </c>
      <c r="EB223" s="68">
        <v>0</v>
      </c>
      <c r="EC223" s="71">
        <f t="shared" si="216"/>
        <v>0</v>
      </c>
      <c r="ED223" s="68">
        <v>0</v>
      </c>
      <c r="EE223" s="68">
        <v>0</v>
      </c>
      <c r="EF223" s="68">
        <v>0</v>
      </c>
      <c r="EG223" s="68">
        <f t="shared" si="217"/>
        <v>0</v>
      </c>
      <c r="EH223" s="68">
        <v>0</v>
      </c>
      <c r="EI223" s="68">
        <v>0</v>
      </c>
      <c r="EJ223" s="68">
        <v>0</v>
      </c>
      <c r="EK223" s="71">
        <f t="shared" si="186"/>
        <v>0</v>
      </c>
      <c r="EL223" s="68">
        <v>0</v>
      </c>
      <c r="EM223" s="68">
        <v>0</v>
      </c>
      <c r="EN223" s="68">
        <v>0</v>
      </c>
      <c r="EO223" s="71">
        <f t="shared" si="218"/>
        <v>0</v>
      </c>
      <c r="EP223" s="68">
        <v>333</v>
      </c>
      <c r="EQ223" s="68">
        <v>372</v>
      </c>
      <c r="ER223" s="68">
        <v>0</v>
      </c>
      <c r="ES223" s="71">
        <f t="shared" si="219"/>
        <v>372</v>
      </c>
      <c r="ET223" s="68">
        <v>0</v>
      </c>
      <c r="EU223" s="68">
        <v>0</v>
      </c>
      <c r="EV223" s="68">
        <v>0</v>
      </c>
      <c r="EW223" s="71">
        <f t="shared" si="220"/>
        <v>0</v>
      </c>
      <c r="EX223" s="67">
        <v>0</v>
      </c>
      <c r="EY223" s="68">
        <v>0</v>
      </c>
      <c r="EZ223" s="68">
        <v>0</v>
      </c>
      <c r="FA223" s="71">
        <f t="shared" si="221"/>
        <v>0</v>
      </c>
      <c r="FB223" s="68">
        <v>0</v>
      </c>
      <c r="FC223" s="68">
        <v>0</v>
      </c>
      <c r="FD223" s="68">
        <v>0</v>
      </c>
      <c r="FE223" s="71">
        <f t="shared" si="222"/>
        <v>0</v>
      </c>
      <c r="FF223" s="67">
        <v>0</v>
      </c>
      <c r="FG223" s="68">
        <v>0</v>
      </c>
      <c r="FH223" s="68">
        <v>0</v>
      </c>
      <c r="FI223" s="71">
        <f t="shared" si="223"/>
        <v>0</v>
      </c>
      <c r="FJ223" s="68">
        <v>0</v>
      </c>
      <c r="FK223" s="68">
        <v>0</v>
      </c>
      <c r="FL223" s="68">
        <v>0</v>
      </c>
      <c r="FM223" s="71">
        <f t="shared" si="187"/>
        <v>0</v>
      </c>
      <c r="FN223" s="68">
        <v>0</v>
      </c>
      <c r="FO223" s="68">
        <v>0</v>
      </c>
      <c r="FP223" s="68">
        <v>0</v>
      </c>
      <c r="FQ223" s="71">
        <f t="shared" si="224"/>
        <v>0</v>
      </c>
      <c r="FR223" s="68">
        <v>0</v>
      </c>
      <c r="FS223" s="68">
        <v>0</v>
      </c>
      <c r="FT223" s="68">
        <v>0</v>
      </c>
      <c r="FU223" s="71">
        <f t="shared" si="225"/>
        <v>0</v>
      </c>
      <c r="FV223" s="68">
        <v>14471</v>
      </c>
      <c r="FW223" s="68">
        <v>1225</v>
      </c>
      <c r="FX223" s="68">
        <v>13379</v>
      </c>
      <c r="FY223" s="71">
        <f t="shared" si="226"/>
        <v>14604</v>
      </c>
      <c r="FZ223" s="68">
        <v>0</v>
      </c>
      <c r="GA223" s="68">
        <v>0</v>
      </c>
      <c r="GB223" s="68">
        <v>0</v>
      </c>
      <c r="GC223" s="71">
        <f t="shared" si="227"/>
        <v>0</v>
      </c>
      <c r="GD223" s="82">
        <v>0</v>
      </c>
      <c r="GE223" s="83">
        <v>0</v>
      </c>
      <c r="GF223" s="83">
        <v>0</v>
      </c>
      <c r="GG223" s="84">
        <f t="shared" si="228"/>
        <v>0</v>
      </c>
      <c r="GH223" s="68">
        <f t="shared" si="229"/>
        <v>105091</v>
      </c>
      <c r="GI223" s="68">
        <f t="shared" si="229"/>
        <v>58818</v>
      </c>
      <c r="GJ223" s="68">
        <f t="shared" si="229"/>
        <v>45880</v>
      </c>
      <c r="GK223" s="71">
        <f t="shared" si="229"/>
        <v>104698</v>
      </c>
    </row>
    <row r="224" spans="1:193">
      <c r="A224" s="28">
        <v>43709</v>
      </c>
      <c r="B224" s="67">
        <v>0</v>
      </c>
      <c r="C224" s="68">
        <v>0</v>
      </c>
      <c r="D224" s="68">
        <v>0</v>
      </c>
      <c r="E224" s="71">
        <f t="shared" si="183"/>
        <v>0</v>
      </c>
      <c r="F224" s="68">
        <v>4995</v>
      </c>
      <c r="G224" s="68">
        <v>4750</v>
      </c>
      <c r="H224" s="68">
        <v>556</v>
      </c>
      <c r="I224" s="71">
        <f t="shared" si="188"/>
        <v>5306</v>
      </c>
      <c r="J224" s="68">
        <v>0</v>
      </c>
      <c r="K224" s="68">
        <v>0</v>
      </c>
      <c r="L224" s="68">
        <v>0</v>
      </c>
      <c r="M224" s="68">
        <f t="shared" si="184"/>
        <v>0</v>
      </c>
      <c r="N224" s="68">
        <v>70300</v>
      </c>
      <c r="O224" s="68">
        <v>38093</v>
      </c>
      <c r="P224" s="68">
        <v>26762</v>
      </c>
      <c r="Q224" s="71">
        <f t="shared" si="189"/>
        <v>64855</v>
      </c>
      <c r="R224" s="68"/>
      <c r="S224" s="68"/>
      <c r="T224" s="68"/>
      <c r="U224" s="71"/>
      <c r="V224" s="67">
        <v>0</v>
      </c>
      <c r="W224" s="68">
        <v>0</v>
      </c>
      <c r="X224" s="68">
        <v>0</v>
      </c>
      <c r="Y224" s="71">
        <f t="shared" si="190"/>
        <v>0</v>
      </c>
      <c r="Z224" s="67">
        <v>0</v>
      </c>
      <c r="AA224" s="68">
        <v>0</v>
      </c>
      <c r="AB224" s="68">
        <v>0</v>
      </c>
      <c r="AC224" s="71">
        <f t="shared" si="191"/>
        <v>0</v>
      </c>
      <c r="AD224" s="68">
        <v>0</v>
      </c>
      <c r="AE224" s="68">
        <v>0</v>
      </c>
      <c r="AF224" s="68">
        <v>0</v>
      </c>
      <c r="AG224" s="71">
        <f t="shared" si="192"/>
        <v>0</v>
      </c>
      <c r="AH224" s="68">
        <v>0</v>
      </c>
      <c r="AI224" s="68">
        <v>0</v>
      </c>
      <c r="AJ224" s="68">
        <v>0</v>
      </c>
      <c r="AK224" s="71">
        <f t="shared" si="193"/>
        <v>0</v>
      </c>
      <c r="AL224" s="67">
        <v>0</v>
      </c>
      <c r="AM224" s="68">
        <v>0</v>
      </c>
      <c r="AN224" s="68">
        <v>0</v>
      </c>
      <c r="AO224" s="71">
        <f t="shared" si="194"/>
        <v>0</v>
      </c>
      <c r="AP224" s="67">
        <v>75</v>
      </c>
      <c r="AQ224" s="68">
        <v>0</v>
      </c>
      <c r="AR224" s="68">
        <v>56</v>
      </c>
      <c r="AS224" s="71">
        <f t="shared" si="195"/>
        <v>56</v>
      </c>
      <c r="AT224" s="67">
        <v>0</v>
      </c>
      <c r="AU224" s="68">
        <v>0</v>
      </c>
      <c r="AV224" s="68">
        <v>0</v>
      </c>
      <c r="AW224" s="71">
        <f t="shared" si="196"/>
        <v>0</v>
      </c>
      <c r="AX224" s="67">
        <v>0</v>
      </c>
      <c r="AY224" s="68">
        <v>0</v>
      </c>
      <c r="AZ224" s="68">
        <v>0</v>
      </c>
      <c r="BA224" s="71">
        <f t="shared" si="197"/>
        <v>0</v>
      </c>
      <c r="BB224" s="67">
        <v>0</v>
      </c>
      <c r="BC224" s="68">
        <v>0</v>
      </c>
      <c r="BD224" s="68">
        <v>0</v>
      </c>
      <c r="BE224" s="71">
        <f t="shared" si="198"/>
        <v>0</v>
      </c>
      <c r="BF224" s="68">
        <v>0</v>
      </c>
      <c r="BG224" s="68">
        <v>0</v>
      </c>
      <c r="BH224" s="68">
        <v>0</v>
      </c>
      <c r="BI224" s="71">
        <f t="shared" si="199"/>
        <v>0</v>
      </c>
      <c r="BJ224" s="68">
        <v>0</v>
      </c>
      <c r="BK224" s="68">
        <v>0</v>
      </c>
      <c r="BL224" s="68">
        <v>0</v>
      </c>
      <c r="BM224" s="71">
        <f t="shared" si="200"/>
        <v>0</v>
      </c>
      <c r="BN224" s="68">
        <v>0</v>
      </c>
      <c r="BO224" s="68">
        <v>0</v>
      </c>
      <c r="BP224" s="68">
        <v>0</v>
      </c>
      <c r="BQ224" s="71">
        <f t="shared" si="201"/>
        <v>0</v>
      </c>
      <c r="BR224" s="68">
        <v>0</v>
      </c>
      <c r="BS224" s="68">
        <v>0</v>
      </c>
      <c r="BT224" s="68">
        <v>0</v>
      </c>
      <c r="BU224" s="71">
        <f t="shared" si="202"/>
        <v>0</v>
      </c>
      <c r="BV224" s="68">
        <v>0</v>
      </c>
      <c r="BW224" s="68">
        <v>0</v>
      </c>
      <c r="BX224" s="68">
        <v>0</v>
      </c>
      <c r="BY224" s="71">
        <f t="shared" si="203"/>
        <v>0</v>
      </c>
      <c r="BZ224" s="68">
        <v>0</v>
      </c>
      <c r="CA224" s="68">
        <v>0</v>
      </c>
      <c r="CB224" s="68">
        <v>0</v>
      </c>
      <c r="CC224" s="71">
        <f t="shared" si="204"/>
        <v>0</v>
      </c>
      <c r="CD224" s="68">
        <v>0</v>
      </c>
      <c r="CE224" s="68">
        <v>0</v>
      </c>
      <c r="CF224" s="68">
        <v>0</v>
      </c>
      <c r="CG224" s="71">
        <f t="shared" si="205"/>
        <v>0</v>
      </c>
      <c r="CH224" s="68">
        <v>0</v>
      </c>
      <c r="CI224" s="68">
        <v>0</v>
      </c>
      <c r="CJ224" s="68">
        <v>0</v>
      </c>
      <c r="CK224" s="71">
        <f t="shared" si="206"/>
        <v>0</v>
      </c>
      <c r="CL224" s="67">
        <v>0</v>
      </c>
      <c r="CM224" s="68">
        <v>0</v>
      </c>
      <c r="CN224" s="68">
        <v>0</v>
      </c>
      <c r="CO224" s="71">
        <f t="shared" si="207"/>
        <v>0</v>
      </c>
      <c r="CP224" s="68">
        <v>0</v>
      </c>
      <c r="CQ224" s="68">
        <v>0</v>
      </c>
      <c r="CR224" s="68">
        <v>0</v>
      </c>
      <c r="CS224" s="71">
        <f t="shared" si="208"/>
        <v>0</v>
      </c>
      <c r="CT224" s="68">
        <v>0</v>
      </c>
      <c r="CU224" s="68">
        <v>0</v>
      </c>
      <c r="CV224" s="68">
        <v>0</v>
      </c>
      <c r="CW224" s="71">
        <f t="shared" si="209"/>
        <v>0</v>
      </c>
      <c r="CX224" s="68">
        <v>7195</v>
      </c>
      <c r="CY224" s="68">
        <v>7487</v>
      </c>
      <c r="CZ224" s="68">
        <v>111</v>
      </c>
      <c r="DA224" s="71">
        <f t="shared" si="210"/>
        <v>7598</v>
      </c>
      <c r="DB224" s="68">
        <v>0</v>
      </c>
      <c r="DC224" s="68">
        <v>0</v>
      </c>
      <c r="DD224" s="68">
        <v>0</v>
      </c>
      <c r="DE224" s="71">
        <f t="shared" si="211"/>
        <v>0</v>
      </c>
      <c r="DF224" s="68">
        <v>0</v>
      </c>
      <c r="DG224" s="68">
        <v>0</v>
      </c>
      <c r="DH224" s="68">
        <v>0</v>
      </c>
      <c r="DI224" s="68">
        <f t="shared" si="212"/>
        <v>0</v>
      </c>
      <c r="DJ224" s="68">
        <v>0</v>
      </c>
      <c r="DK224" s="68">
        <v>0</v>
      </c>
      <c r="DL224" s="68">
        <v>0</v>
      </c>
      <c r="DM224" s="71">
        <f t="shared" si="185"/>
        <v>0</v>
      </c>
      <c r="DN224" s="68">
        <v>0</v>
      </c>
      <c r="DO224" s="68">
        <v>0</v>
      </c>
      <c r="DP224" s="68">
        <v>0</v>
      </c>
      <c r="DQ224" s="71">
        <f t="shared" si="213"/>
        <v>0</v>
      </c>
      <c r="DR224" s="68">
        <v>0</v>
      </c>
      <c r="DS224" s="68">
        <v>0</v>
      </c>
      <c r="DT224" s="68">
        <v>0</v>
      </c>
      <c r="DU224" s="71">
        <f t="shared" si="214"/>
        <v>0</v>
      </c>
      <c r="DV224" s="68">
        <v>17804</v>
      </c>
      <c r="DW224" s="68">
        <v>14454</v>
      </c>
      <c r="DX224" s="68">
        <v>3726</v>
      </c>
      <c r="DY224" s="71">
        <f t="shared" si="215"/>
        <v>18180</v>
      </c>
      <c r="DZ224" s="68">
        <v>0</v>
      </c>
      <c r="EA224" s="68">
        <v>0</v>
      </c>
      <c r="EB224" s="68">
        <v>0</v>
      </c>
      <c r="EC224" s="71">
        <f t="shared" si="216"/>
        <v>0</v>
      </c>
      <c r="ED224" s="68">
        <v>0</v>
      </c>
      <c r="EE224" s="68">
        <v>0</v>
      </c>
      <c r="EF224" s="68">
        <v>0</v>
      </c>
      <c r="EG224" s="68">
        <f t="shared" si="217"/>
        <v>0</v>
      </c>
      <c r="EH224" s="68">
        <v>0</v>
      </c>
      <c r="EI224" s="68">
        <v>0</v>
      </c>
      <c r="EJ224" s="68">
        <v>0</v>
      </c>
      <c r="EK224" s="71">
        <f t="shared" si="186"/>
        <v>0</v>
      </c>
      <c r="EL224" s="68">
        <v>0</v>
      </c>
      <c r="EM224" s="68">
        <v>0</v>
      </c>
      <c r="EN224" s="68">
        <v>0</v>
      </c>
      <c r="EO224" s="71">
        <f t="shared" si="218"/>
        <v>0</v>
      </c>
      <c r="EP224" s="68">
        <v>419</v>
      </c>
      <c r="EQ224" s="68">
        <v>398</v>
      </c>
      <c r="ER224" s="68">
        <v>10</v>
      </c>
      <c r="ES224" s="71">
        <f t="shared" si="219"/>
        <v>408</v>
      </c>
      <c r="ET224" s="68">
        <v>0</v>
      </c>
      <c r="EU224" s="68">
        <v>0</v>
      </c>
      <c r="EV224" s="68">
        <v>0</v>
      </c>
      <c r="EW224" s="71">
        <f t="shared" si="220"/>
        <v>0</v>
      </c>
      <c r="EX224" s="67">
        <v>0</v>
      </c>
      <c r="EY224" s="68">
        <v>0</v>
      </c>
      <c r="EZ224" s="68">
        <v>0</v>
      </c>
      <c r="FA224" s="71">
        <f t="shared" si="221"/>
        <v>0</v>
      </c>
      <c r="FB224" s="68">
        <v>0</v>
      </c>
      <c r="FC224" s="68">
        <v>0</v>
      </c>
      <c r="FD224" s="68">
        <v>0</v>
      </c>
      <c r="FE224" s="71">
        <f t="shared" si="222"/>
        <v>0</v>
      </c>
      <c r="FF224" s="67">
        <v>0</v>
      </c>
      <c r="FG224" s="68">
        <v>0</v>
      </c>
      <c r="FH224" s="68">
        <v>0</v>
      </c>
      <c r="FI224" s="71">
        <f t="shared" si="223"/>
        <v>0</v>
      </c>
      <c r="FJ224" s="68">
        <v>0</v>
      </c>
      <c r="FK224" s="68">
        <v>0</v>
      </c>
      <c r="FL224" s="68">
        <v>0</v>
      </c>
      <c r="FM224" s="71">
        <f t="shared" si="187"/>
        <v>0</v>
      </c>
      <c r="FN224" s="68">
        <v>0</v>
      </c>
      <c r="FO224" s="68">
        <v>0</v>
      </c>
      <c r="FP224" s="68">
        <v>0</v>
      </c>
      <c r="FQ224" s="71">
        <f t="shared" si="224"/>
        <v>0</v>
      </c>
      <c r="FR224" s="68">
        <v>0</v>
      </c>
      <c r="FS224" s="68">
        <v>0</v>
      </c>
      <c r="FT224" s="68">
        <v>0</v>
      </c>
      <c r="FU224" s="71">
        <f t="shared" si="225"/>
        <v>0</v>
      </c>
      <c r="FV224" s="68">
        <v>16327</v>
      </c>
      <c r="FW224" s="68">
        <v>1180</v>
      </c>
      <c r="FX224" s="68">
        <v>13823</v>
      </c>
      <c r="FY224" s="71">
        <f t="shared" si="226"/>
        <v>15003</v>
      </c>
      <c r="FZ224" s="68">
        <v>0</v>
      </c>
      <c r="GA224" s="68">
        <v>0</v>
      </c>
      <c r="GB224" s="68">
        <v>0</v>
      </c>
      <c r="GC224" s="71">
        <f t="shared" si="227"/>
        <v>0</v>
      </c>
      <c r="GD224" s="82">
        <v>0</v>
      </c>
      <c r="GE224" s="83">
        <v>0</v>
      </c>
      <c r="GF224" s="83">
        <v>0</v>
      </c>
      <c r="GG224" s="84">
        <f t="shared" si="228"/>
        <v>0</v>
      </c>
      <c r="GH224" s="68">
        <f t="shared" si="229"/>
        <v>117115</v>
      </c>
      <c r="GI224" s="68">
        <f t="shared" si="229"/>
        <v>66362</v>
      </c>
      <c r="GJ224" s="68">
        <f t="shared" si="229"/>
        <v>45044</v>
      </c>
      <c r="GK224" s="71">
        <f t="shared" si="229"/>
        <v>111406</v>
      </c>
    </row>
    <row r="225" spans="1:193">
      <c r="A225" s="28">
        <v>43757</v>
      </c>
      <c r="B225" s="67">
        <v>0</v>
      </c>
      <c r="C225" s="68">
        <v>0</v>
      </c>
      <c r="D225" s="68">
        <v>0</v>
      </c>
      <c r="E225" s="71">
        <f t="shared" si="183"/>
        <v>0</v>
      </c>
      <c r="F225" s="68">
        <v>4819</v>
      </c>
      <c r="G225" s="68">
        <v>4924</v>
      </c>
      <c r="H225" s="68">
        <v>247</v>
      </c>
      <c r="I225" s="71">
        <f t="shared" si="188"/>
        <v>5171</v>
      </c>
      <c r="J225" s="68">
        <v>0</v>
      </c>
      <c r="K225" s="68">
        <v>0</v>
      </c>
      <c r="L225" s="68">
        <v>0</v>
      </c>
      <c r="M225" s="68">
        <f t="shared" si="184"/>
        <v>0</v>
      </c>
      <c r="N225" s="68">
        <v>57261</v>
      </c>
      <c r="O225" s="68">
        <v>36173</v>
      </c>
      <c r="P225" s="68">
        <v>27647</v>
      </c>
      <c r="Q225" s="71">
        <f t="shared" si="189"/>
        <v>63820</v>
      </c>
      <c r="R225" s="68"/>
      <c r="S225" s="68"/>
      <c r="T225" s="68"/>
      <c r="U225" s="71"/>
      <c r="V225" s="67">
        <v>0</v>
      </c>
      <c r="W225" s="68">
        <v>0</v>
      </c>
      <c r="X225" s="68">
        <v>0</v>
      </c>
      <c r="Y225" s="71">
        <f t="shared" si="190"/>
        <v>0</v>
      </c>
      <c r="Z225" s="67">
        <v>0</v>
      </c>
      <c r="AA225" s="68">
        <v>0</v>
      </c>
      <c r="AB225" s="68">
        <v>0</v>
      </c>
      <c r="AC225" s="71">
        <f t="shared" si="191"/>
        <v>0</v>
      </c>
      <c r="AD225" s="68">
        <v>0</v>
      </c>
      <c r="AE225" s="68">
        <v>0</v>
      </c>
      <c r="AF225" s="68">
        <v>0</v>
      </c>
      <c r="AG225" s="71">
        <f t="shared" si="192"/>
        <v>0</v>
      </c>
      <c r="AH225" s="68">
        <v>0</v>
      </c>
      <c r="AI225" s="68">
        <v>0</v>
      </c>
      <c r="AJ225" s="68">
        <v>0</v>
      </c>
      <c r="AK225" s="71">
        <f t="shared" si="193"/>
        <v>0</v>
      </c>
      <c r="AL225" s="67">
        <v>0</v>
      </c>
      <c r="AM225" s="68">
        <v>0</v>
      </c>
      <c r="AN225" s="68">
        <v>0</v>
      </c>
      <c r="AO225" s="71">
        <f t="shared" si="194"/>
        <v>0</v>
      </c>
      <c r="AP225" s="67">
        <v>110</v>
      </c>
      <c r="AQ225" s="68">
        <v>0</v>
      </c>
      <c r="AR225" s="68">
        <v>70</v>
      </c>
      <c r="AS225" s="71">
        <f t="shared" si="195"/>
        <v>70</v>
      </c>
      <c r="AT225" s="67">
        <v>0</v>
      </c>
      <c r="AU225" s="68">
        <v>0</v>
      </c>
      <c r="AV225" s="68">
        <v>0</v>
      </c>
      <c r="AW225" s="71">
        <f t="shared" si="196"/>
        <v>0</v>
      </c>
      <c r="AX225" s="67">
        <v>0</v>
      </c>
      <c r="AY225" s="68">
        <v>0</v>
      </c>
      <c r="AZ225" s="68">
        <v>0</v>
      </c>
      <c r="BA225" s="71">
        <f t="shared" si="197"/>
        <v>0</v>
      </c>
      <c r="BB225" s="67">
        <v>0</v>
      </c>
      <c r="BC225" s="68">
        <v>0</v>
      </c>
      <c r="BD225" s="68">
        <v>0</v>
      </c>
      <c r="BE225" s="71">
        <f t="shared" si="198"/>
        <v>0</v>
      </c>
      <c r="BF225" s="68">
        <v>0</v>
      </c>
      <c r="BG225" s="68">
        <v>0</v>
      </c>
      <c r="BH225" s="68">
        <v>0</v>
      </c>
      <c r="BI225" s="71">
        <f t="shared" si="199"/>
        <v>0</v>
      </c>
      <c r="BJ225" s="68">
        <v>0</v>
      </c>
      <c r="BK225" s="68">
        <v>0</v>
      </c>
      <c r="BL225" s="68">
        <v>0</v>
      </c>
      <c r="BM225" s="71">
        <f t="shared" si="200"/>
        <v>0</v>
      </c>
      <c r="BN225" s="68">
        <v>0</v>
      </c>
      <c r="BO225" s="68">
        <v>0</v>
      </c>
      <c r="BP225" s="68">
        <v>0</v>
      </c>
      <c r="BQ225" s="71">
        <f t="shared" si="201"/>
        <v>0</v>
      </c>
      <c r="BR225" s="68">
        <v>0</v>
      </c>
      <c r="BS225" s="68">
        <v>0</v>
      </c>
      <c r="BT225" s="68">
        <v>0</v>
      </c>
      <c r="BU225" s="71">
        <f t="shared" si="202"/>
        <v>0</v>
      </c>
      <c r="BV225" s="68">
        <v>0</v>
      </c>
      <c r="BW225" s="68">
        <v>0</v>
      </c>
      <c r="BX225" s="68">
        <v>0</v>
      </c>
      <c r="BY225" s="71">
        <f t="shared" si="203"/>
        <v>0</v>
      </c>
      <c r="BZ225" s="68">
        <v>0</v>
      </c>
      <c r="CA225" s="68">
        <v>0</v>
      </c>
      <c r="CB225" s="68">
        <v>0</v>
      </c>
      <c r="CC225" s="71">
        <f t="shared" si="204"/>
        <v>0</v>
      </c>
      <c r="CD225" s="68">
        <v>0</v>
      </c>
      <c r="CE225" s="68">
        <v>0</v>
      </c>
      <c r="CF225" s="68">
        <v>0</v>
      </c>
      <c r="CG225" s="71">
        <f t="shared" si="205"/>
        <v>0</v>
      </c>
      <c r="CH225" s="68">
        <v>0</v>
      </c>
      <c r="CI225" s="68">
        <v>0</v>
      </c>
      <c r="CJ225" s="68">
        <v>0</v>
      </c>
      <c r="CK225" s="71">
        <f t="shared" si="206"/>
        <v>0</v>
      </c>
      <c r="CL225" s="67">
        <v>0</v>
      </c>
      <c r="CM225" s="68">
        <v>0</v>
      </c>
      <c r="CN225" s="68">
        <v>0</v>
      </c>
      <c r="CO225" s="71">
        <f t="shared" si="207"/>
        <v>0</v>
      </c>
      <c r="CP225" s="68">
        <v>0</v>
      </c>
      <c r="CQ225" s="68">
        <v>0</v>
      </c>
      <c r="CR225" s="68">
        <v>0</v>
      </c>
      <c r="CS225" s="71">
        <f t="shared" si="208"/>
        <v>0</v>
      </c>
      <c r="CT225" s="68">
        <v>0</v>
      </c>
      <c r="CU225" s="68">
        <v>0</v>
      </c>
      <c r="CV225" s="68">
        <v>0</v>
      </c>
      <c r="CW225" s="71">
        <f t="shared" si="209"/>
        <v>0</v>
      </c>
      <c r="CX225" s="68">
        <v>6703</v>
      </c>
      <c r="CY225" s="68">
        <v>7151</v>
      </c>
      <c r="CZ225" s="68">
        <v>162</v>
      </c>
      <c r="DA225" s="71">
        <f t="shared" si="210"/>
        <v>7313</v>
      </c>
      <c r="DB225" s="68">
        <v>0</v>
      </c>
      <c r="DC225" s="68">
        <v>0</v>
      </c>
      <c r="DD225" s="68">
        <v>0</v>
      </c>
      <c r="DE225" s="71">
        <f t="shared" si="211"/>
        <v>0</v>
      </c>
      <c r="DF225" s="68">
        <v>0</v>
      </c>
      <c r="DG225" s="68">
        <v>0</v>
      </c>
      <c r="DH225" s="68">
        <v>0</v>
      </c>
      <c r="DI225" s="68">
        <f t="shared" si="212"/>
        <v>0</v>
      </c>
      <c r="DJ225" s="68">
        <v>0</v>
      </c>
      <c r="DK225" s="68">
        <v>0</v>
      </c>
      <c r="DL225" s="68">
        <v>0</v>
      </c>
      <c r="DM225" s="71">
        <f t="shared" si="185"/>
        <v>0</v>
      </c>
      <c r="DN225" s="68">
        <v>0</v>
      </c>
      <c r="DO225" s="68">
        <v>0</v>
      </c>
      <c r="DP225" s="68">
        <v>0</v>
      </c>
      <c r="DQ225" s="71">
        <f t="shared" si="213"/>
        <v>0</v>
      </c>
      <c r="DR225" s="68">
        <v>0</v>
      </c>
      <c r="DS225" s="68">
        <v>0</v>
      </c>
      <c r="DT225" s="68">
        <v>0</v>
      </c>
      <c r="DU225" s="71">
        <f t="shared" si="214"/>
        <v>0</v>
      </c>
      <c r="DV225" s="68">
        <v>19011</v>
      </c>
      <c r="DW225" s="68">
        <v>16868</v>
      </c>
      <c r="DX225" s="68">
        <v>3077</v>
      </c>
      <c r="DY225" s="71">
        <f t="shared" si="215"/>
        <v>19945</v>
      </c>
      <c r="DZ225" s="68">
        <v>0</v>
      </c>
      <c r="EA225" s="68">
        <v>0</v>
      </c>
      <c r="EB225" s="68">
        <v>0</v>
      </c>
      <c r="EC225" s="71">
        <f t="shared" si="216"/>
        <v>0</v>
      </c>
      <c r="ED225" s="68">
        <v>0</v>
      </c>
      <c r="EE225" s="68">
        <v>0</v>
      </c>
      <c r="EF225" s="68">
        <v>0</v>
      </c>
      <c r="EG225" s="68">
        <f t="shared" si="217"/>
        <v>0</v>
      </c>
      <c r="EH225" s="68">
        <v>0</v>
      </c>
      <c r="EI225" s="68">
        <v>0</v>
      </c>
      <c r="EJ225" s="68">
        <v>0</v>
      </c>
      <c r="EK225" s="71">
        <f t="shared" si="186"/>
        <v>0</v>
      </c>
      <c r="EL225" s="68">
        <v>0</v>
      </c>
      <c r="EM225" s="68">
        <v>0</v>
      </c>
      <c r="EN225" s="68">
        <v>0</v>
      </c>
      <c r="EO225" s="71">
        <f t="shared" si="218"/>
        <v>0</v>
      </c>
      <c r="EP225" s="68">
        <v>450</v>
      </c>
      <c r="EQ225" s="68">
        <v>524</v>
      </c>
      <c r="ER225" s="68">
        <v>0</v>
      </c>
      <c r="ES225" s="71">
        <f t="shared" si="219"/>
        <v>524</v>
      </c>
      <c r="ET225" s="68">
        <v>0</v>
      </c>
      <c r="EU225" s="68">
        <v>0</v>
      </c>
      <c r="EV225" s="68">
        <v>0</v>
      </c>
      <c r="EW225" s="71">
        <f t="shared" si="220"/>
        <v>0</v>
      </c>
      <c r="EX225" s="67">
        <v>0</v>
      </c>
      <c r="EY225" s="68">
        <v>0</v>
      </c>
      <c r="EZ225" s="68">
        <v>0</v>
      </c>
      <c r="FA225" s="71">
        <f t="shared" si="221"/>
        <v>0</v>
      </c>
      <c r="FB225" s="68">
        <v>0</v>
      </c>
      <c r="FC225" s="68">
        <v>0</v>
      </c>
      <c r="FD225" s="68">
        <v>0</v>
      </c>
      <c r="FE225" s="71">
        <f t="shared" si="222"/>
        <v>0</v>
      </c>
      <c r="FF225" s="67">
        <v>0</v>
      </c>
      <c r="FG225" s="68">
        <v>0</v>
      </c>
      <c r="FH225" s="68">
        <v>0</v>
      </c>
      <c r="FI225" s="71">
        <f t="shared" si="223"/>
        <v>0</v>
      </c>
      <c r="FJ225" s="68">
        <v>0</v>
      </c>
      <c r="FK225" s="68">
        <v>0</v>
      </c>
      <c r="FL225" s="68">
        <v>0</v>
      </c>
      <c r="FM225" s="71">
        <f t="shared" si="187"/>
        <v>0</v>
      </c>
      <c r="FN225" s="68">
        <v>0</v>
      </c>
      <c r="FO225" s="68">
        <v>0</v>
      </c>
      <c r="FP225" s="68">
        <v>0</v>
      </c>
      <c r="FQ225" s="71">
        <f t="shared" si="224"/>
        <v>0</v>
      </c>
      <c r="FR225" s="68">
        <v>0</v>
      </c>
      <c r="FS225" s="68">
        <v>0</v>
      </c>
      <c r="FT225" s="68">
        <v>0</v>
      </c>
      <c r="FU225" s="71">
        <f t="shared" si="225"/>
        <v>0</v>
      </c>
      <c r="FV225" s="68">
        <v>13586</v>
      </c>
      <c r="FW225" s="68">
        <v>1345</v>
      </c>
      <c r="FX225" s="68">
        <v>13862</v>
      </c>
      <c r="FY225" s="71">
        <f t="shared" si="226"/>
        <v>15207</v>
      </c>
      <c r="FZ225" s="68">
        <v>0</v>
      </c>
      <c r="GA225" s="68">
        <v>0</v>
      </c>
      <c r="GB225" s="68">
        <v>0</v>
      </c>
      <c r="GC225" s="71">
        <f t="shared" si="227"/>
        <v>0</v>
      </c>
      <c r="GD225" s="82">
        <v>0</v>
      </c>
      <c r="GE225" s="83">
        <v>0</v>
      </c>
      <c r="GF225" s="83">
        <v>0</v>
      </c>
      <c r="GG225" s="84">
        <f t="shared" si="228"/>
        <v>0</v>
      </c>
      <c r="GH225" s="68">
        <f t="shared" si="229"/>
        <v>101940</v>
      </c>
      <c r="GI225" s="68">
        <f t="shared" si="229"/>
        <v>66985</v>
      </c>
      <c r="GJ225" s="68">
        <f t="shared" si="229"/>
        <v>45065</v>
      </c>
      <c r="GK225" s="71">
        <f t="shared" si="229"/>
        <v>112050</v>
      </c>
    </row>
    <row r="226" spans="1:193">
      <c r="A226" s="28">
        <v>43788</v>
      </c>
      <c r="B226" s="67">
        <v>0</v>
      </c>
      <c r="C226" s="68">
        <v>0</v>
      </c>
      <c r="D226" s="68">
        <v>0</v>
      </c>
      <c r="E226" s="71">
        <f t="shared" si="183"/>
        <v>0</v>
      </c>
      <c r="F226" s="68">
        <v>4434</v>
      </c>
      <c r="G226" s="68">
        <v>3916</v>
      </c>
      <c r="H226" s="68">
        <v>381</v>
      </c>
      <c r="I226" s="71">
        <f t="shared" si="188"/>
        <v>4297</v>
      </c>
      <c r="J226" s="68">
        <v>0</v>
      </c>
      <c r="K226" s="68">
        <v>0</v>
      </c>
      <c r="L226" s="68">
        <v>0</v>
      </c>
      <c r="M226" s="68">
        <f t="shared" si="184"/>
        <v>0</v>
      </c>
      <c r="N226" s="68">
        <v>59378</v>
      </c>
      <c r="O226" s="68">
        <v>31420</v>
      </c>
      <c r="P226" s="68">
        <v>28099</v>
      </c>
      <c r="Q226" s="71">
        <f t="shared" si="189"/>
        <v>59519</v>
      </c>
      <c r="R226" s="68"/>
      <c r="S226" s="68"/>
      <c r="T226" s="68"/>
      <c r="U226" s="71"/>
      <c r="V226" s="67">
        <v>0</v>
      </c>
      <c r="W226" s="68">
        <v>0</v>
      </c>
      <c r="X226" s="68">
        <v>0</v>
      </c>
      <c r="Y226" s="71">
        <f t="shared" si="190"/>
        <v>0</v>
      </c>
      <c r="Z226" s="67">
        <v>0</v>
      </c>
      <c r="AA226" s="68">
        <v>0</v>
      </c>
      <c r="AB226" s="68">
        <v>0</v>
      </c>
      <c r="AC226" s="71">
        <f t="shared" si="191"/>
        <v>0</v>
      </c>
      <c r="AD226" s="68">
        <v>0</v>
      </c>
      <c r="AE226" s="68">
        <v>0</v>
      </c>
      <c r="AF226" s="68">
        <v>0</v>
      </c>
      <c r="AG226" s="71">
        <f t="shared" si="192"/>
        <v>0</v>
      </c>
      <c r="AH226" s="68">
        <v>0</v>
      </c>
      <c r="AI226" s="68">
        <v>0</v>
      </c>
      <c r="AJ226" s="68">
        <v>0</v>
      </c>
      <c r="AK226" s="71">
        <f t="shared" si="193"/>
        <v>0</v>
      </c>
      <c r="AL226" s="67">
        <v>0</v>
      </c>
      <c r="AM226" s="68">
        <v>0</v>
      </c>
      <c r="AN226" s="68">
        <v>0</v>
      </c>
      <c r="AO226" s="71">
        <f t="shared" si="194"/>
        <v>0</v>
      </c>
      <c r="AP226" s="67">
        <v>140</v>
      </c>
      <c r="AQ226" s="68">
        <v>4</v>
      </c>
      <c r="AR226" s="68">
        <v>140</v>
      </c>
      <c r="AS226" s="71">
        <f t="shared" si="195"/>
        <v>144</v>
      </c>
      <c r="AT226" s="67">
        <v>0</v>
      </c>
      <c r="AU226" s="68">
        <v>0</v>
      </c>
      <c r="AV226" s="68">
        <v>0</v>
      </c>
      <c r="AW226" s="71">
        <f t="shared" si="196"/>
        <v>0</v>
      </c>
      <c r="AX226" s="67">
        <v>0</v>
      </c>
      <c r="AY226" s="68">
        <v>0</v>
      </c>
      <c r="AZ226" s="68">
        <v>0</v>
      </c>
      <c r="BA226" s="71">
        <f t="shared" si="197"/>
        <v>0</v>
      </c>
      <c r="BB226" s="67">
        <v>0</v>
      </c>
      <c r="BC226" s="68">
        <v>0</v>
      </c>
      <c r="BD226" s="68">
        <v>0</v>
      </c>
      <c r="BE226" s="71">
        <f t="shared" si="198"/>
        <v>0</v>
      </c>
      <c r="BF226" s="68">
        <v>0</v>
      </c>
      <c r="BG226" s="68">
        <v>0</v>
      </c>
      <c r="BH226" s="68">
        <v>0</v>
      </c>
      <c r="BI226" s="71">
        <f t="shared" si="199"/>
        <v>0</v>
      </c>
      <c r="BJ226" s="68">
        <v>0</v>
      </c>
      <c r="BK226" s="68">
        <v>0</v>
      </c>
      <c r="BL226" s="68">
        <v>0</v>
      </c>
      <c r="BM226" s="71">
        <f t="shared" si="200"/>
        <v>0</v>
      </c>
      <c r="BN226" s="68">
        <v>0</v>
      </c>
      <c r="BO226" s="68">
        <v>0</v>
      </c>
      <c r="BP226" s="68">
        <v>0</v>
      </c>
      <c r="BQ226" s="71">
        <f t="shared" si="201"/>
        <v>0</v>
      </c>
      <c r="BR226" s="68">
        <v>0</v>
      </c>
      <c r="BS226" s="68">
        <v>0</v>
      </c>
      <c r="BT226" s="68">
        <v>0</v>
      </c>
      <c r="BU226" s="71">
        <f t="shared" si="202"/>
        <v>0</v>
      </c>
      <c r="BV226" s="68">
        <v>0</v>
      </c>
      <c r="BW226" s="68">
        <v>0</v>
      </c>
      <c r="BX226" s="68">
        <v>0</v>
      </c>
      <c r="BY226" s="71">
        <f t="shared" si="203"/>
        <v>0</v>
      </c>
      <c r="BZ226" s="68">
        <v>0</v>
      </c>
      <c r="CA226" s="68">
        <v>0</v>
      </c>
      <c r="CB226" s="68">
        <v>0</v>
      </c>
      <c r="CC226" s="71">
        <f t="shared" si="204"/>
        <v>0</v>
      </c>
      <c r="CD226" s="68">
        <v>0</v>
      </c>
      <c r="CE226" s="68">
        <v>0</v>
      </c>
      <c r="CF226" s="68">
        <v>0</v>
      </c>
      <c r="CG226" s="71">
        <f t="shared" si="205"/>
        <v>0</v>
      </c>
      <c r="CH226" s="68">
        <v>0</v>
      </c>
      <c r="CI226" s="68">
        <v>0</v>
      </c>
      <c r="CJ226" s="68">
        <v>0</v>
      </c>
      <c r="CK226" s="71">
        <f t="shared" si="206"/>
        <v>0</v>
      </c>
      <c r="CL226" s="67">
        <v>0</v>
      </c>
      <c r="CM226" s="68">
        <v>0</v>
      </c>
      <c r="CN226" s="68">
        <v>0</v>
      </c>
      <c r="CO226" s="71">
        <f t="shared" si="207"/>
        <v>0</v>
      </c>
      <c r="CP226" s="68">
        <v>0</v>
      </c>
      <c r="CQ226" s="68">
        <v>0</v>
      </c>
      <c r="CR226" s="68">
        <v>0</v>
      </c>
      <c r="CS226" s="71">
        <f t="shared" si="208"/>
        <v>0</v>
      </c>
      <c r="CT226" s="68">
        <v>0</v>
      </c>
      <c r="CU226" s="68">
        <v>0</v>
      </c>
      <c r="CV226" s="68">
        <v>0</v>
      </c>
      <c r="CW226" s="71">
        <f t="shared" si="209"/>
        <v>0</v>
      </c>
      <c r="CX226" s="68">
        <v>7648</v>
      </c>
      <c r="CY226" s="68">
        <v>6591</v>
      </c>
      <c r="CZ226" s="68">
        <v>247</v>
      </c>
      <c r="DA226" s="71">
        <f t="shared" si="210"/>
        <v>6838</v>
      </c>
      <c r="DB226" s="68">
        <v>0</v>
      </c>
      <c r="DC226" s="68">
        <v>0</v>
      </c>
      <c r="DD226" s="68">
        <v>0</v>
      </c>
      <c r="DE226" s="71">
        <f t="shared" si="211"/>
        <v>0</v>
      </c>
      <c r="DF226" s="68">
        <v>0</v>
      </c>
      <c r="DG226" s="68">
        <v>0</v>
      </c>
      <c r="DH226" s="68">
        <v>0</v>
      </c>
      <c r="DI226" s="68">
        <f t="shared" si="212"/>
        <v>0</v>
      </c>
      <c r="DJ226" s="68">
        <v>0</v>
      </c>
      <c r="DK226" s="68">
        <v>0</v>
      </c>
      <c r="DL226" s="68">
        <v>0</v>
      </c>
      <c r="DM226" s="71">
        <f t="shared" si="185"/>
        <v>0</v>
      </c>
      <c r="DN226" s="68">
        <v>0</v>
      </c>
      <c r="DO226" s="68">
        <v>0</v>
      </c>
      <c r="DP226" s="68">
        <v>0</v>
      </c>
      <c r="DQ226" s="71">
        <f t="shared" si="213"/>
        <v>0</v>
      </c>
      <c r="DR226" s="68">
        <v>0</v>
      </c>
      <c r="DS226" s="68">
        <v>0</v>
      </c>
      <c r="DT226" s="68">
        <v>0</v>
      </c>
      <c r="DU226" s="71">
        <f t="shared" si="214"/>
        <v>0</v>
      </c>
      <c r="DV226" s="68">
        <v>16593</v>
      </c>
      <c r="DW226" s="68">
        <v>12181</v>
      </c>
      <c r="DX226" s="68">
        <v>3028</v>
      </c>
      <c r="DY226" s="71">
        <f t="shared" si="215"/>
        <v>15209</v>
      </c>
      <c r="DZ226" s="68">
        <v>0</v>
      </c>
      <c r="EA226" s="68">
        <v>0</v>
      </c>
      <c r="EB226" s="68">
        <v>0</v>
      </c>
      <c r="EC226" s="71">
        <f t="shared" si="216"/>
        <v>0</v>
      </c>
      <c r="ED226" s="68">
        <v>0</v>
      </c>
      <c r="EE226" s="68">
        <v>0</v>
      </c>
      <c r="EF226" s="68">
        <v>0</v>
      </c>
      <c r="EG226" s="68">
        <f t="shared" si="217"/>
        <v>0</v>
      </c>
      <c r="EH226" s="68">
        <v>0</v>
      </c>
      <c r="EI226" s="68">
        <v>0</v>
      </c>
      <c r="EJ226" s="68">
        <v>0</v>
      </c>
      <c r="EK226" s="71">
        <f t="shared" si="186"/>
        <v>0</v>
      </c>
      <c r="EL226" s="68">
        <v>0</v>
      </c>
      <c r="EM226" s="68">
        <v>0</v>
      </c>
      <c r="EN226" s="68">
        <v>0</v>
      </c>
      <c r="EO226" s="71">
        <f t="shared" si="218"/>
        <v>0</v>
      </c>
      <c r="EP226" s="68">
        <v>401</v>
      </c>
      <c r="EQ226" s="68">
        <v>366</v>
      </c>
      <c r="ER226" s="68">
        <v>0</v>
      </c>
      <c r="ES226" s="71">
        <f t="shared" si="219"/>
        <v>366</v>
      </c>
      <c r="ET226" s="68">
        <v>0</v>
      </c>
      <c r="EU226" s="68">
        <v>0</v>
      </c>
      <c r="EV226" s="68">
        <v>0</v>
      </c>
      <c r="EW226" s="71">
        <f t="shared" si="220"/>
        <v>0</v>
      </c>
      <c r="EX226" s="67">
        <v>0</v>
      </c>
      <c r="EY226" s="68">
        <v>0</v>
      </c>
      <c r="EZ226" s="68">
        <v>0</v>
      </c>
      <c r="FA226" s="71">
        <f t="shared" si="221"/>
        <v>0</v>
      </c>
      <c r="FB226" s="68">
        <v>0</v>
      </c>
      <c r="FC226" s="68">
        <v>0</v>
      </c>
      <c r="FD226" s="68">
        <v>0</v>
      </c>
      <c r="FE226" s="71">
        <f t="shared" si="222"/>
        <v>0</v>
      </c>
      <c r="FF226" s="67">
        <v>0</v>
      </c>
      <c r="FG226" s="68">
        <v>0</v>
      </c>
      <c r="FH226" s="68">
        <v>0</v>
      </c>
      <c r="FI226" s="71">
        <f t="shared" si="223"/>
        <v>0</v>
      </c>
      <c r="FJ226" s="68">
        <v>0</v>
      </c>
      <c r="FK226" s="68">
        <v>0</v>
      </c>
      <c r="FL226" s="68">
        <v>0</v>
      </c>
      <c r="FM226" s="71">
        <f t="shared" si="187"/>
        <v>0</v>
      </c>
      <c r="FN226" s="68">
        <v>0</v>
      </c>
      <c r="FO226" s="68">
        <v>0</v>
      </c>
      <c r="FP226" s="68">
        <v>0</v>
      </c>
      <c r="FQ226" s="71">
        <f t="shared" si="224"/>
        <v>0</v>
      </c>
      <c r="FR226" s="68">
        <v>0</v>
      </c>
      <c r="FS226" s="68">
        <v>0</v>
      </c>
      <c r="FT226" s="68">
        <v>0</v>
      </c>
      <c r="FU226" s="71">
        <f t="shared" si="225"/>
        <v>0</v>
      </c>
      <c r="FV226" s="68">
        <v>18046</v>
      </c>
      <c r="FW226" s="68">
        <v>1300</v>
      </c>
      <c r="FX226" s="68">
        <v>15932</v>
      </c>
      <c r="FY226" s="71">
        <f t="shared" si="226"/>
        <v>17232</v>
      </c>
      <c r="FZ226" s="68">
        <v>0</v>
      </c>
      <c r="GA226" s="68">
        <v>0</v>
      </c>
      <c r="GB226" s="68">
        <v>0</v>
      </c>
      <c r="GC226" s="71">
        <f t="shared" si="227"/>
        <v>0</v>
      </c>
      <c r="GD226" s="82">
        <v>0</v>
      </c>
      <c r="GE226" s="83">
        <v>0</v>
      </c>
      <c r="GF226" s="83">
        <v>0</v>
      </c>
      <c r="GG226" s="84">
        <f t="shared" si="228"/>
        <v>0</v>
      </c>
      <c r="GH226" s="68">
        <f t="shared" si="229"/>
        <v>106640</v>
      </c>
      <c r="GI226" s="68">
        <f t="shared" si="229"/>
        <v>55778</v>
      </c>
      <c r="GJ226" s="68">
        <f t="shared" si="229"/>
        <v>47827</v>
      </c>
      <c r="GK226" s="71">
        <f t="shared" si="229"/>
        <v>103605</v>
      </c>
    </row>
    <row r="227" spans="1:193" ht="11.25" customHeight="1">
      <c r="A227" s="28">
        <v>43818</v>
      </c>
      <c r="B227" s="67">
        <v>0</v>
      </c>
      <c r="C227" s="68">
        <v>0</v>
      </c>
      <c r="D227" s="68">
        <v>0</v>
      </c>
      <c r="E227" s="71">
        <f t="shared" si="183"/>
        <v>0</v>
      </c>
      <c r="F227" s="68">
        <v>4552</v>
      </c>
      <c r="G227" s="68">
        <v>3900</v>
      </c>
      <c r="H227" s="68">
        <v>200</v>
      </c>
      <c r="I227" s="71">
        <f t="shared" si="188"/>
        <v>4100</v>
      </c>
      <c r="J227" s="68">
        <v>0</v>
      </c>
      <c r="K227" s="68">
        <v>0</v>
      </c>
      <c r="L227" s="68">
        <v>0</v>
      </c>
      <c r="M227" s="68">
        <f t="shared" si="184"/>
        <v>0</v>
      </c>
      <c r="N227" s="68">
        <v>53125</v>
      </c>
      <c r="O227" s="68">
        <v>29005</v>
      </c>
      <c r="P227" s="68">
        <v>21855</v>
      </c>
      <c r="Q227" s="71">
        <f t="shared" si="189"/>
        <v>50860</v>
      </c>
      <c r="R227" s="68"/>
      <c r="S227" s="68"/>
      <c r="T227" s="68"/>
      <c r="U227" s="71"/>
      <c r="V227" s="67">
        <v>0</v>
      </c>
      <c r="W227" s="68">
        <v>0</v>
      </c>
      <c r="X227" s="68">
        <v>0</v>
      </c>
      <c r="Y227" s="71">
        <f t="shared" si="190"/>
        <v>0</v>
      </c>
      <c r="Z227" s="67">
        <v>0</v>
      </c>
      <c r="AA227" s="68">
        <v>0</v>
      </c>
      <c r="AB227" s="68">
        <v>0</v>
      </c>
      <c r="AC227" s="71">
        <f t="shared" si="191"/>
        <v>0</v>
      </c>
      <c r="AD227" s="68">
        <v>0</v>
      </c>
      <c r="AE227" s="68">
        <v>0</v>
      </c>
      <c r="AF227" s="68">
        <v>0</v>
      </c>
      <c r="AG227" s="71">
        <f t="shared" si="192"/>
        <v>0</v>
      </c>
      <c r="AH227" s="68">
        <v>0</v>
      </c>
      <c r="AI227" s="68">
        <v>0</v>
      </c>
      <c r="AJ227" s="68">
        <v>0</v>
      </c>
      <c r="AK227" s="71">
        <f t="shared" si="193"/>
        <v>0</v>
      </c>
      <c r="AL227" s="67">
        <v>0</v>
      </c>
      <c r="AM227" s="68">
        <v>0</v>
      </c>
      <c r="AN227" s="68">
        <v>0</v>
      </c>
      <c r="AO227" s="71">
        <f t="shared" si="194"/>
        <v>0</v>
      </c>
      <c r="AP227" s="67">
        <v>234</v>
      </c>
      <c r="AQ227" s="68">
        <v>0</v>
      </c>
      <c r="AR227" s="68">
        <v>224</v>
      </c>
      <c r="AS227" s="71">
        <f t="shared" si="195"/>
        <v>224</v>
      </c>
      <c r="AT227" s="67">
        <v>0</v>
      </c>
      <c r="AU227" s="68">
        <v>0</v>
      </c>
      <c r="AV227" s="68">
        <v>0</v>
      </c>
      <c r="AW227" s="71">
        <f t="shared" si="196"/>
        <v>0</v>
      </c>
      <c r="AX227" s="67">
        <v>0</v>
      </c>
      <c r="AY227" s="68">
        <v>0</v>
      </c>
      <c r="AZ227" s="68">
        <v>0</v>
      </c>
      <c r="BA227" s="71">
        <f t="shared" si="197"/>
        <v>0</v>
      </c>
      <c r="BB227" s="67">
        <v>0</v>
      </c>
      <c r="BC227" s="68">
        <v>0</v>
      </c>
      <c r="BD227" s="68">
        <v>0</v>
      </c>
      <c r="BE227" s="71">
        <f t="shared" si="198"/>
        <v>0</v>
      </c>
      <c r="BF227" s="68">
        <v>0</v>
      </c>
      <c r="BG227" s="68">
        <v>0</v>
      </c>
      <c r="BH227" s="68">
        <v>0</v>
      </c>
      <c r="BI227" s="71">
        <f t="shared" si="199"/>
        <v>0</v>
      </c>
      <c r="BJ227" s="68">
        <v>0</v>
      </c>
      <c r="BK227" s="68">
        <v>0</v>
      </c>
      <c r="BL227" s="68">
        <v>0</v>
      </c>
      <c r="BM227" s="71">
        <f t="shared" si="200"/>
        <v>0</v>
      </c>
      <c r="BN227" s="68">
        <v>0</v>
      </c>
      <c r="BO227" s="68">
        <v>0</v>
      </c>
      <c r="BP227" s="68">
        <v>0</v>
      </c>
      <c r="BQ227" s="71">
        <f t="shared" si="201"/>
        <v>0</v>
      </c>
      <c r="BR227" s="68">
        <v>0</v>
      </c>
      <c r="BS227" s="68">
        <v>0</v>
      </c>
      <c r="BT227" s="68">
        <v>0</v>
      </c>
      <c r="BU227" s="71">
        <f t="shared" si="202"/>
        <v>0</v>
      </c>
      <c r="BV227" s="68">
        <v>0</v>
      </c>
      <c r="BW227" s="68">
        <v>0</v>
      </c>
      <c r="BX227" s="68">
        <v>0</v>
      </c>
      <c r="BY227" s="71">
        <f t="shared" si="203"/>
        <v>0</v>
      </c>
      <c r="BZ227" s="68">
        <v>0</v>
      </c>
      <c r="CA227" s="68">
        <v>0</v>
      </c>
      <c r="CB227" s="68">
        <v>0</v>
      </c>
      <c r="CC227" s="71">
        <f t="shared" si="204"/>
        <v>0</v>
      </c>
      <c r="CD227" s="68">
        <v>0</v>
      </c>
      <c r="CE227" s="68">
        <v>0</v>
      </c>
      <c r="CF227" s="68">
        <v>0</v>
      </c>
      <c r="CG227" s="71">
        <f t="shared" si="205"/>
        <v>0</v>
      </c>
      <c r="CH227" s="68">
        <v>0</v>
      </c>
      <c r="CI227" s="68">
        <v>0</v>
      </c>
      <c r="CJ227" s="68">
        <v>0</v>
      </c>
      <c r="CK227" s="71">
        <f t="shared" si="206"/>
        <v>0</v>
      </c>
      <c r="CL227" s="67">
        <v>0</v>
      </c>
      <c r="CM227" s="68">
        <v>0</v>
      </c>
      <c r="CN227" s="68">
        <v>0</v>
      </c>
      <c r="CO227" s="71">
        <f t="shared" si="207"/>
        <v>0</v>
      </c>
      <c r="CP227" s="68">
        <v>0</v>
      </c>
      <c r="CQ227" s="68">
        <v>0</v>
      </c>
      <c r="CR227" s="68">
        <v>0</v>
      </c>
      <c r="CS227" s="71">
        <f t="shared" si="208"/>
        <v>0</v>
      </c>
      <c r="CT227" s="68">
        <v>0</v>
      </c>
      <c r="CU227" s="68">
        <v>0</v>
      </c>
      <c r="CV227" s="68">
        <v>0</v>
      </c>
      <c r="CW227" s="71">
        <f t="shared" si="209"/>
        <v>0</v>
      </c>
      <c r="CX227" s="68">
        <v>4419</v>
      </c>
      <c r="CY227" s="68">
        <v>5372</v>
      </c>
      <c r="CZ227" s="68">
        <v>298</v>
      </c>
      <c r="DA227" s="71">
        <f t="shared" si="210"/>
        <v>5670</v>
      </c>
      <c r="DB227" s="68">
        <v>0</v>
      </c>
      <c r="DC227" s="68">
        <v>0</v>
      </c>
      <c r="DD227" s="68">
        <v>0</v>
      </c>
      <c r="DE227" s="71">
        <f t="shared" si="211"/>
        <v>0</v>
      </c>
      <c r="DF227" s="68">
        <v>0</v>
      </c>
      <c r="DG227" s="68">
        <v>0</v>
      </c>
      <c r="DH227" s="68">
        <v>0</v>
      </c>
      <c r="DI227" s="68">
        <f t="shared" si="212"/>
        <v>0</v>
      </c>
      <c r="DJ227" s="68">
        <v>0</v>
      </c>
      <c r="DK227" s="68">
        <v>0</v>
      </c>
      <c r="DL227" s="68">
        <v>0</v>
      </c>
      <c r="DM227" s="71">
        <f t="shared" si="185"/>
        <v>0</v>
      </c>
      <c r="DN227" s="68">
        <v>0</v>
      </c>
      <c r="DO227" s="68">
        <v>0</v>
      </c>
      <c r="DP227" s="68">
        <v>0</v>
      </c>
      <c r="DQ227" s="71">
        <f t="shared" si="213"/>
        <v>0</v>
      </c>
      <c r="DR227" s="68">
        <v>0</v>
      </c>
      <c r="DS227" s="68">
        <v>0</v>
      </c>
      <c r="DT227" s="68">
        <v>0</v>
      </c>
      <c r="DU227" s="71">
        <f t="shared" si="214"/>
        <v>0</v>
      </c>
      <c r="DV227" s="68">
        <v>16622</v>
      </c>
      <c r="DW227" s="68">
        <v>13851</v>
      </c>
      <c r="DX227" s="68">
        <v>3538</v>
      </c>
      <c r="DY227" s="71">
        <f t="shared" si="215"/>
        <v>17389</v>
      </c>
      <c r="DZ227" s="68">
        <v>0</v>
      </c>
      <c r="EA227" s="68">
        <v>0</v>
      </c>
      <c r="EB227" s="68">
        <v>0</v>
      </c>
      <c r="EC227" s="71">
        <f t="shared" si="216"/>
        <v>0</v>
      </c>
      <c r="ED227" s="68">
        <v>0</v>
      </c>
      <c r="EE227" s="68">
        <v>0</v>
      </c>
      <c r="EF227" s="68">
        <v>0</v>
      </c>
      <c r="EG227" s="68">
        <f t="shared" si="217"/>
        <v>0</v>
      </c>
      <c r="EH227" s="68">
        <v>0</v>
      </c>
      <c r="EI227" s="68">
        <v>0</v>
      </c>
      <c r="EJ227" s="68">
        <v>0</v>
      </c>
      <c r="EK227" s="71">
        <f t="shared" si="186"/>
        <v>0</v>
      </c>
      <c r="EL227" s="68">
        <v>0</v>
      </c>
      <c r="EM227" s="68">
        <v>0</v>
      </c>
      <c r="EN227" s="68">
        <v>0</v>
      </c>
      <c r="EO227" s="71">
        <f t="shared" si="218"/>
        <v>0</v>
      </c>
      <c r="EP227" s="68">
        <v>400</v>
      </c>
      <c r="EQ227" s="68">
        <v>390</v>
      </c>
      <c r="ER227" s="68">
        <v>10</v>
      </c>
      <c r="ES227" s="71">
        <f t="shared" si="219"/>
        <v>400</v>
      </c>
      <c r="ET227" s="68">
        <v>0</v>
      </c>
      <c r="EU227" s="68">
        <v>0</v>
      </c>
      <c r="EV227" s="68">
        <v>0</v>
      </c>
      <c r="EW227" s="71">
        <f t="shared" si="220"/>
        <v>0</v>
      </c>
      <c r="EX227" s="67">
        <v>0</v>
      </c>
      <c r="EY227" s="68">
        <v>0</v>
      </c>
      <c r="EZ227" s="68">
        <v>0</v>
      </c>
      <c r="FA227" s="71">
        <f t="shared" si="221"/>
        <v>0</v>
      </c>
      <c r="FB227" s="68">
        <v>0</v>
      </c>
      <c r="FC227" s="68">
        <v>0</v>
      </c>
      <c r="FD227" s="68">
        <v>0</v>
      </c>
      <c r="FE227" s="71">
        <f t="shared" si="222"/>
        <v>0</v>
      </c>
      <c r="FF227" s="67">
        <v>0</v>
      </c>
      <c r="FG227" s="68">
        <v>0</v>
      </c>
      <c r="FH227" s="68">
        <v>0</v>
      </c>
      <c r="FI227" s="71">
        <f t="shared" si="223"/>
        <v>0</v>
      </c>
      <c r="FJ227" s="68">
        <v>0</v>
      </c>
      <c r="FK227" s="68">
        <v>0</v>
      </c>
      <c r="FL227" s="68">
        <v>0</v>
      </c>
      <c r="FM227" s="71">
        <f t="shared" si="187"/>
        <v>0</v>
      </c>
      <c r="FN227" s="68">
        <v>0</v>
      </c>
      <c r="FO227" s="68">
        <v>0</v>
      </c>
      <c r="FP227" s="68">
        <v>0</v>
      </c>
      <c r="FQ227" s="71">
        <f t="shared" si="224"/>
        <v>0</v>
      </c>
      <c r="FR227" s="68">
        <v>0</v>
      </c>
      <c r="FS227" s="68">
        <v>0</v>
      </c>
      <c r="FT227" s="68">
        <v>0</v>
      </c>
      <c r="FU227" s="71">
        <f t="shared" si="225"/>
        <v>0</v>
      </c>
      <c r="FV227" s="68">
        <v>14015</v>
      </c>
      <c r="FW227" s="68">
        <v>815</v>
      </c>
      <c r="FX227" s="68">
        <v>15137</v>
      </c>
      <c r="FY227" s="71">
        <f t="shared" si="226"/>
        <v>15952</v>
      </c>
      <c r="FZ227" s="68">
        <v>0</v>
      </c>
      <c r="GA227" s="68">
        <v>0</v>
      </c>
      <c r="GB227" s="68">
        <v>0</v>
      </c>
      <c r="GC227" s="71">
        <f t="shared" si="227"/>
        <v>0</v>
      </c>
      <c r="GD227" s="82">
        <v>0</v>
      </c>
      <c r="GE227" s="83">
        <v>0</v>
      </c>
      <c r="GF227" s="83">
        <v>0</v>
      </c>
      <c r="GG227" s="84">
        <f t="shared" si="228"/>
        <v>0</v>
      </c>
      <c r="GH227" s="68">
        <f t="shared" ref="GH227:GK258" si="230">B227+F227+N227+V227+Z227+AD227+AH227+AL227+AP227+AT227+AX227+BB227+BF227+BJ227+BN227+BR227+BV227+BZ227+CD227+CH227+CL227+CP227+CT227+CX227+DB227+DF227+DN227+DR227+DV227+DZ227+ED227+EL227+EP227+ET227+EX227+FB227+FF227+FJ227+FN227+FR227+FV227+FZ227+GD227+J227+DJ227+EH227</f>
        <v>93367</v>
      </c>
      <c r="GI227" s="68">
        <f t="shared" si="230"/>
        <v>53333</v>
      </c>
      <c r="GJ227" s="68">
        <f t="shared" si="230"/>
        <v>41262</v>
      </c>
      <c r="GK227" s="71">
        <f t="shared" si="230"/>
        <v>94595</v>
      </c>
    </row>
    <row r="228" spans="1:193" ht="11.25" customHeight="1">
      <c r="A228" s="28">
        <v>43850</v>
      </c>
      <c r="B228" s="67">
        <v>0</v>
      </c>
      <c r="C228" s="68">
        <v>0</v>
      </c>
      <c r="D228" s="68">
        <v>0</v>
      </c>
      <c r="E228" s="71">
        <f t="shared" si="183"/>
        <v>0</v>
      </c>
      <c r="F228" s="68">
        <v>3586</v>
      </c>
      <c r="G228" s="68">
        <v>3401</v>
      </c>
      <c r="H228" s="68">
        <v>299</v>
      </c>
      <c r="I228" s="71">
        <f t="shared" si="188"/>
        <v>3700</v>
      </c>
      <c r="J228" s="68">
        <v>0</v>
      </c>
      <c r="K228" s="68">
        <v>0</v>
      </c>
      <c r="L228" s="68">
        <v>0</v>
      </c>
      <c r="M228" s="68">
        <f t="shared" si="184"/>
        <v>0</v>
      </c>
      <c r="N228" s="68">
        <v>59777</v>
      </c>
      <c r="O228" s="68">
        <v>35012</v>
      </c>
      <c r="P228" s="68">
        <v>26858</v>
      </c>
      <c r="Q228" s="71">
        <f t="shared" si="189"/>
        <v>61870</v>
      </c>
      <c r="R228" s="68"/>
      <c r="S228" s="68"/>
      <c r="T228" s="68"/>
      <c r="U228" s="71"/>
      <c r="V228" s="67">
        <v>0</v>
      </c>
      <c r="W228" s="68">
        <v>0</v>
      </c>
      <c r="X228" s="68">
        <v>0</v>
      </c>
      <c r="Y228" s="71">
        <f t="shared" si="190"/>
        <v>0</v>
      </c>
      <c r="Z228" s="67">
        <v>0</v>
      </c>
      <c r="AA228" s="68">
        <v>0</v>
      </c>
      <c r="AB228" s="68">
        <v>0</v>
      </c>
      <c r="AC228" s="71">
        <f t="shared" si="191"/>
        <v>0</v>
      </c>
      <c r="AD228" s="68">
        <v>0</v>
      </c>
      <c r="AE228" s="68">
        <v>0</v>
      </c>
      <c r="AF228" s="68">
        <v>0</v>
      </c>
      <c r="AG228" s="71">
        <f t="shared" si="192"/>
        <v>0</v>
      </c>
      <c r="AH228" s="68">
        <v>0</v>
      </c>
      <c r="AI228" s="68">
        <v>0</v>
      </c>
      <c r="AJ228" s="68">
        <v>0</v>
      </c>
      <c r="AK228" s="71">
        <f t="shared" si="193"/>
        <v>0</v>
      </c>
      <c r="AL228" s="67">
        <v>0</v>
      </c>
      <c r="AM228" s="68">
        <v>0</v>
      </c>
      <c r="AN228" s="68">
        <v>0</v>
      </c>
      <c r="AO228" s="71">
        <f t="shared" si="194"/>
        <v>0</v>
      </c>
      <c r="AP228" s="67">
        <v>200</v>
      </c>
      <c r="AQ228" s="68">
        <v>0</v>
      </c>
      <c r="AR228" s="68">
        <v>252</v>
      </c>
      <c r="AS228" s="71">
        <f t="shared" si="195"/>
        <v>252</v>
      </c>
      <c r="AT228" s="67">
        <v>0</v>
      </c>
      <c r="AU228" s="68">
        <v>0</v>
      </c>
      <c r="AV228" s="68">
        <v>0</v>
      </c>
      <c r="AW228" s="71">
        <f t="shared" si="196"/>
        <v>0</v>
      </c>
      <c r="AX228" s="67">
        <v>0</v>
      </c>
      <c r="AY228" s="68">
        <v>0</v>
      </c>
      <c r="AZ228" s="68">
        <v>0</v>
      </c>
      <c r="BA228" s="71">
        <f t="shared" si="197"/>
        <v>0</v>
      </c>
      <c r="BB228" s="67">
        <v>0</v>
      </c>
      <c r="BC228" s="68">
        <v>0</v>
      </c>
      <c r="BD228" s="68">
        <v>0</v>
      </c>
      <c r="BE228" s="71">
        <f t="shared" si="198"/>
        <v>0</v>
      </c>
      <c r="BF228" s="68">
        <v>0</v>
      </c>
      <c r="BG228" s="68">
        <v>0</v>
      </c>
      <c r="BH228" s="68">
        <v>0</v>
      </c>
      <c r="BI228" s="71">
        <f t="shared" si="199"/>
        <v>0</v>
      </c>
      <c r="BJ228" s="68">
        <v>0</v>
      </c>
      <c r="BK228" s="68">
        <v>0</v>
      </c>
      <c r="BL228" s="68">
        <v>0</v>
      </c>
      <c r="BM228" s="71">
        <f t="shared" si="200"/>
        <v>0</v>
      </c>
      <c r="BN228" s="68">
        <v>0</v>
      </c>
      <c r="BO228" s="68">
        <v>0</v>
      </c>
      <c r="BP228" s="68">
        <v>0</v>
      </c>
      <c r="BQ228" s="71">
        <f t="shared" si="201"/>
        <v>0</v>
      </c>
      <c r="BR228" s="68">
        <v>0</v>
      </c>
      <c r="BS228" s="68">
        <v>0</v>
      </c>
      <c r="BT228" s="68">
        <v>0</v>
      </c>
      <c r="BU228" s="71">
        <f t="shared" si="202"/>
        <v>0</v>
      </c>
      <c r="BV228" s="68">
        <v>0</v>
      </c>
      <c r="BW228" s="68">
        <v>0</v>
      </c>
      <c r="BX228" s="68">
        <v>0</v>
      </c>
      <c r="BY228" s="71">
        <f t="shared" si="203"/>
        <v>0</v>
      </c>
      <c r="BZ228" s="68">
        <v>0</v>
      </c>
      <c r="CA228" s="68">
        <v>0</v>
      </c>
      <c r="CB228" s="68">
        <v>0</v>
      </c>
      <c r="CC228" s="71">
        <f t="shared" si="204"/>
        <v>0</v>
      </c>
      <c r="CD228" s="68">
        <v>0</v>
      </c>
      <c r="CE228" s="68">
        <v>0</v>
      </c>
      <c r="CF228" s="68">
        <v>0</v>
      </c>
      <c r="CG228" s="71">
        <f t="shared" si="205"/>
        <v>0</v>
      </c>
      <c r="CH228" s="68">
        <v>0</v>
      </c>
      <c r="CI228" s="68">
        <v>0</v>
      </c>
      <c r="CJ228" s="68">
        <v>0</v>
      </c>
      <c r="CK228" s="71">
        <f t="shared" si="206"/>
        <v>0</v>
      </c>
      <c r="CL228" s="67">
        <v>0</v>
      </c>
      <c r="CM228" s="68">
        <v>0</v>
      </c>
      <c r="CN228" s="68">
        <v>0</v>
      </c>
      <c r="CO228" s="71">
        <f t="shared" si="207"/>
        <v>0</v>
      </c>
      <c r="CP228" s="68">
        <v>0</v>
      </c>
      <c r="CQ228" s="68">
        <v>0</v>
      </c>
      <c r="CR228" s="68">
        <v>0</v>
      </c>
      <c r="CS228" s="71">
        <f t="shared" si="208"/>
        <v>0</v>
      </c>
      <c r="CT228" s="68">
        <v>0</v>
      </c>
      <c r="CU228" s="68">
        <v>0</v>
      </c>
      <c r="CV228" s="68">
        <v>0</v>
      </c>
      <c r="CW228" s="71">
        <f t="shared" si="209"/>
        <v>0</v>
      </c>
      <c r="CX228" s="68">
        <v>10405</v>
      </c>
      <c r="CY228" s="68">
        <v>8137</v>
      </c>
      <c r="CZ228" s="68">
        <v>111</v>
      </c>
      <c r="DA228" s="71">
        <f t="shared" si="210"/>
        <v>8248</v>
      </c>
      <c r="DB228" s="68">
        <v>0</v>
      </c>
      <c r="DC228" s="68">
        <v>0</v>
      </c>
      <c r="DD228" s="68">
        <v>0</v>
      </c>
      <c r="DE228" s="71">
        <f t="shared" si="211"/>
        <v>0</v>
      </c>
      <c r="DF228" s="68">
        <v>0</v>
      </c>
      <c r="DG228" s="68">
        <v>0</v>
      </c>
      <c r="DH228" s="68">
        <v>0</v>
      </c>
      <c r="DI228" s="68">
        <f t="shared" si="212"/>
        <v>0</v>
      </c>
      <c r="DJ228" s="68">
        <v>0</v>
      </c>
      <c r="DK228" s="68">
        <v>0</v>
      </c>
      <c r="DL228" s="68">
        <v>0</v>
      </c>
      <c r="DM228" s="71">
        <f t="shared" si="185"/>
        <v>0</v>
      </c>
      <c r="DN228" s="68">
        <v>0</v>
      </c>
      <c r="DO228" s="68">
        <v>0</v>
      </c>
      <c r="DP228" s="68">
        <v>0</v>
      </c>
      <c r="DQ228" s="71">
        <f t="shared" si="213"/>
        <v>0</v>
      </c>
      <c r="DR228" s="68">
        <v>0</v>
      </c>
      <c r="DS228" s="68">
        <v>0</v>
      </c>
      <c r="DT228" s="68">
        <v>0</v>
      </c>
      <c r="DU228" s="71">
        <f t="shared" si="214"/>
        <v>0</v>
      </c>
      <c r="DV228" s="68">
        <v>14879</v>
      </c>
      <c r="DW228" s="68">
        <v>12764</v>
      </c>
      <c r="DX228" s="68">
        <v>2225</v>
      </c>
      <c r="DY228" s="71">
        <f t="shared" si="215"/>
        <v>14989</v>
      </c>
      <c r="DZ228" s="68">
        <v>0</v>
      </c>
      <c r="EA228" s="68">
        <v>0</v>
      </c>
      <c r="EB228" s="68">
        <v>0</v>
      </c>
      <c r="EC228" s="71">
        <f t="shared" si="216"/>
        <v>0</v>
      </c>
      <c r="ED228" s="68">
        <v>0</v>
      </c>
      <c r="EE228" s="68">
        <v>0</v>
      </c>
      <c r="EF228" s="68">
        <v>0</v>
      </c>
      <c r="EG228" s="68">
        <f t="shared" si="217"/>
        <v>0</v>
      </c>
      <c r="EH228" s="68">
        <v>0</v>
      </c>
      <c r="EI228" s="68">
        <v>0</v>
      </c>
      <c r="EJ228" s="68">
        <v>0</v>
      </c>
      <c r="EK228" s="71">
        <f t="shared" si="186"/>
        <v>0</v>
      </c>
      <c r="EL228" s="68">
        <v>0</v>
      </c>
      <c r="EM228" s="68">
        <v>0</v>
      </c>
      <c r="EN228" s="68">
        <v>0</v>
      </c>
      <c r="EO228" s="71">
        <f t="shared" si="218"/>
        <v>0</v>
      </c>
      <c r="EP228" s="68">
        <v>392</v>
      </c>
      <c r="EQ228" s="68">
        <v>460</v>
      </c>
      <c r="ER228" s="68">
        <v>0</v>
      </c>
      <c r="ES228" s="71">
        <f t="shared" si="219"/>
        <v>460</v>
      </c>
      <c r="ET228" s="68">
        <v>0</v>
      </c>
      <c r="EU228" s="68">
        <v>0</v>
      </c>
      <c r="EV228" s="68">
        <v>0</v>
      </c>
      <c r="EW228" s="71">
        <f t="shared" si="220"/>
        <v>0</v>
      </c>
      <c r="EX228" s="67">
        <v>0</v>
      </c>
      <c r="EY228" s="68">
        <v>0</v>
      </c>
      <c r="EZ228" s="68">
        <v>0</v>
      </c>
      <c r="FA228" s="71">
        <f t="shared" si="221"/>
        <v>0</v>
      </c>
      <c r="FB228" s="68">
        <v>0</v>
      </c>
      <c r="FC228" s="68">
        <v>0</v>
      </c>
      <c r="FD228" s="68">
        <v>0</v>
      </c>
      <c r="FE228" s="71">
        <f t="shared" si="222"/>
        <v>0</v>
      </c>
      <c r="FF228" s="67">
        <v>0</v>
      </c>
      <c r="FG228" s="68">
        <v>0</v>
      </c>
      <c r="FH228" s="68">
        <v>0</v>
      </c>
      <c r="FI228" s="71">
        <f t="shared" si="223"/>
        <v>0</v>
      </c>
      <c r="FJ228" s="68">
        <v>0</v>
      </c>
      <c r="FK228" s="68">
        <v>0</v>
      </c>
      <c r="FL228" s="68">
        <v>0</v>
      </c>
      <c r="FM228" s="71">
        <f t="shared" si="187"/>
        <v>0</v>
      </c>
      <c r="FN228" s="68">
        <v>0</v>
      </c>
      <c r="FO228" s="68">
        <v>0</v>
      </c>
      <c r="FP228" s="68">
        <v>0</v>
      </c>
      <c r="FQ228" s="71">
        <f t="shared" si="224"/>
        <v>0</v>
      </c>
      <c r="FR228" s="68">
        <v>0</v>
      </c>
      <c r="FS228" s="68">
        <v>0</v>
      </c>
      <c r="FT228" s="68">
        <v>0</v>
      </c>
      <c r="FU228" s="71">
        <f t="shared" si="225"/>
        <v>0</v>
      </c>
      <c r="FV228" s="68">
        <v>14742</v>
      </c>
      <c r="FW228" s="68">
        <v>1129</v>
      </c>
      <c r="FX228" s="68">
        <v>13352</v>
      </c>
      <c r="FY228" s="71">
        <f t="shared" si="226"/>
        <v>14481</v>
      </c>
      <c r="FZ228" s="68">
        <v>0</v>
      </c>
      <c r="GA228" s="68">
        <v>0</v>
      </c>
      <c r="GB228" s="68">
        <v>0</v>
      </c>
      <c r="GC228" s="71">
        <f t="shared" si="227"/>
        <v>0</v>
      </c>
      <c r="GD228" s="82">
        <v>0</v>
      </c>
      <c r="GE228" s="83">
        <v>0</v>
      </c>
      <c r="GF228" s="83">
        <v>0</v>
      </c>
      <c r="GG228" s="84">
        <f t="shared" si="228"/>
        <v>0</v>
      </c>
      <c r="GH228" s="68">
        <f t="shared" si="230"/>
        <v>103981</v>
      </c>
      <c r="GI228" s="68">
        <f t="shared" si="230"/>
        <v>60903</v>
      </c>
      <c r="GJ228" s="68">
        <f t="shared" si="230"/>
        <v>43097</v>
      </c>
      <c r="GK228" s="71">
        <f t="shared" si="230"/>
        <v>104000</v>
      </c>
    </row>
    <row r="229" spans="1:193" ht="11.25" customHeight="1">
      <c r="A229" s="28">
        <v>43862</v>
      </c>
      <c r="B229" s="67">
        <v>0</v>
      </c>
      <c r="C229" s="68">
        <v>0</v>
      </c>
      <c r="D229" s="68">
        <v>0</v>
      </c>
      <c r="E229" s="71">
        <f t="shared" si="183"/>
        <v>0</v>
      </c>
      <c r="F229" s="68">
        <v>2657</v>
      </c>
      <c r="G229" s="68">
        <v>2861</v>
      </c>
      <c r="H229" s="68">
        <v>89</v>
      </c>
      <c r="I229" s="71">
        <f t="shared" si="188"/>
        <v>2950</v>
      </c>
      <c r="J229" s="68">
        <v>0</v>
      </c>
      <c r="K229" s="68">
        <v>0</v>
      </c>
      <c r="L229" s="68">
        <v>0</v>
      </c>
      <c r="M229" s="68">
        <f t="shared" si="184"/>
        <v>0</v>
      </c>
      <c r="N229" s="68">
        <v>45929</v>
      </c>
      <c r="O229" s="68">
        <v>21816</v>
      </c>
      <c r="P229" s="68">
        <v>22482</v>
      </c>
      <c r="Q229" s="71">
        <f t="shared" si="189"/>
        <v>44298</v>
      </c>
      <c r="R229" s="68"/>
      <c r="S229" s="68"/>
      <c r="T229" s="68"/>
      <c r="U229" s="71"/>
      <c r="V229" s="67">
        <v>0</v>
      </c>
      <c r="W229" s="68">
        <v>0</v>
      </c>
      <c r="X229" s="68">
        <v>0</v>
      </c>
      <c r="Y229" s="71">
        <f t="shared" si="190"/>
        <v>0</v>
      </c>
      <c r="Z229" s="67">
        <v>0</v>
      </c>
      <c r="AA229" s="68">
        <v>0</v>
      </c>
      <c r="AB229" s="68">
        <v>0</v>
      </c>
      <c r="AC229" s="71">
        <f t="shared" si="191"/>
        <v>0</v>
      </c>
      <c r="AD229" s="68">
        <v>0</v>
      </c>
      <c r="AE229" s="68">
        <v>0</v>
      </c>
      <c r="AF229" s="68">
        <v>0</v>
      </c>
      <c r="AG229" s="71">
        <f t="shared" si="192"/>
        <v>0</v>
      </c>
      <c r="AH229" s="68">
        <v>0</v>
      </c>
      <c r="AI229" s="68">
        <v>0</v>
      </c>
      <c r="AJ229" s="68">
        <v>0</v>
      </c>
      <c r="AK229" s="71">
        <f t="shared" si="193"/>
        <v>0</v>
      </c>
      <c r="AL229" s="67">
        <v>0</v>
      </c>
      <c r="AM229" s="68">
        <v>0</v>
      </c>
      <c r="AN229" s="68">
        <v>0</v>
      </c>
      <c r="AO229" s="71">
        <f t="shared" si="194"/>
        <v>0</v>
      </c>
      <c r="AP229" s="67">
        <v>93</v>
      </c>
      <c r="AQ229" s="68">
        <v>0</v>
      </c>
      <c r="AR229" s="68">
        <v>84</v>
      </c>
      <c r="AS229" s="71">
        <f t="shared" si="195"/>
        <v>84</v>
      </c>
      <c r="AT229" s="67">
        <v>0</v>
      </c>
      <c r="AU229" s="68">
        <v>0</v>
      </c>
      <c r="AV229" s="68">
        <v>0</v>
      </c>
      <c r="AW229" s="71">
        <f t="shared" si="196"/>
        <v>0</v>
      </c>
      <c r="AX229" s="67">
        <v>0</v>
      </c>
      <c r="AY229" s="68">
        <v>0</v>
      </c>
      <c r="AZ229" s="68">
        <v>0</v>
      </c>
      <c r="BA229" s="71">
        <f t="shared" si="197"/>
        <v>0</v>
      </c>
      <c r="BB229" s="67">
        <v>0</v>
      </c>
      <c r="BC229" s="68">
        <v>0</v>
      </c>
      <c r="BD229" s="68">
        <v>0</v>
      </c>
      <c r="BE229" s="71">
        <f t="shared" si="198"/>
        <v>0</v>
      </c>
      <c r="BF229" s="68">
        <v>0</v>
      </c>
      <c r="BG229" s="68">
        <v>0</v>
      </c>
      <c r="BH229" s="68">
        <v>0</v>
      </c>
      <c r="BI229" s="71">
        <f t="shared" si="199"/>
        <v>0</v>
      </c>
      <c r="BJ229" s="68">
        <v>0</v>
      </c>
      <c r="BK229" s="68">
        <v>0</v>
      </c>
      <c r="BL229" s="68">
        <v>0</v>
      </c>
      <c r="BM229" s="71">
        <f t="shared" si="200"/>
        <v>0</v>
      </c>
      <c r="BN229" s="68">
        <v>0</v>
      </c>
      <c r="BO229" s="68">
        <v>0</v>
      </c>
      <c r="BP229" s="68">
        <v>0</v>
      </c>
      <c r="BQ229" s="71">
        <f t="shared" si="201"/>
        <v>0</v>
      </c>
      <c r="BR229" s="68">
        <v>0</v>
      </c>
      <c r="BS229" s="68">
        <v>0</v>
      </c>
      <c r="BT229" s="68">
        <v>0</v>
      </c>
      <c r="BU229" s="71">
        <f t="shared" si="202"/>
        <v>0</v>
      </c>
      <c r="BV229" s="68">
        <v>0</v>
      </c>
      <c r="BW229" s="68">
        <v>0</v>
      </c>
      <c r="BX229" s="68">
        <v>0</v>
      </c>
      <c r="BY229" s="71">
        <f t="shared" si="203"/>
        <v>0</v>
      </c>
      <c r="BZ229" s="68">
        <v>0</v>
      </c>
      <c r="CA229" s="68">
        <v>0</v>
      </c>
      <c r="CB229" s="68">
        <v>0</v>
      </c>
      <c r="CC229" s="71">
        <f t="shared" si="204"/>
        <v>0</v>
      </c>
      <c r="CD229" s="68">
        <v>0</v>
      </c>
      <c r="CE229" s="68">
        <v>0</v>
      </c>
      <c r="CF229" s="68">
        <v>0</v>
      </c>
      <c r="CG229" s="71">
        <f t="shared" si="205"/>
        <v>0</v>
      </c>
      <c r="CH229" s="68">
        <v>0</v>
      </c>
      <c r="CI229" s="68">
        <v>0</v>
      </c>
      <c r="CJ229" s="68">
        <v>0</v>
      </c>
      <c r="CK229" s="71">
        <f t="shared" si="206"/>
        <v>0</v>
      </c>
      <c r="CL229" s="67">
        <v>0</v>
      </c>
      <c r="CM229" s="68">
        <v>0</v>
      </c>
      <c r="CN229" s="68">
        <v>0</v>
      </c>
      <c r="CO229" s="71">
        <f t="shared" si="207"/>
        <v>0</v>
      </c>
      <c r="CP229" s="68">
        <v>0</v>
      </c>
      <c r="CQ229" s="68">
        <v>0</v>
      </c>
      <c r="CR229" s="68">
        <v>0</v>
      </c>
      <c r="CS229" s="71">
        <f t="shared" si="208"/>
        <v>0</v>
      </c>
      <c r="CT229" s="68">
        <v>0</v>
      </c>
      <c r="CU229" s="68">
        <v>0</v>
      </c>
      <c r="CV229" s="68">
        <v>0</v>
      </c>
      <c r="CW229" s="71">
        <f t="shared" si="209"/>
        <v>0</v>
      </c>
      <c r="CX229" s="68">
        <v>1288</v>
      </c>
      <c r="CY229" s="68">
        <v>3843</v>
      </c>
      <c r="CZ229" s="68">
        <v>148</v>
      </c>
      <c r="DA229" s="71">
        <f t="shared" si="210"/>
        <v>3991</v>
      </c>
      <c r="DB229" s="68">
        <v>0</v>
      </c>
      <c r="DC229" s="68">
        <v>0</v>
      </c>
      <c r="DD229" s="68">
        <v>0</v>
      </c>
      <c r="DE229" s="71">
        <f t="shared" si="211"/>
        <v>0</v>
      </c>
      <c r="DF229" s="68">
        <v>0</v>
      </c>
      <c r="DG229" s="68">
        <v>0</v>
      </c>
      <c r="DH229" s="68">
        <v>0</v>
      </c>
      <c r="DI229" s="68">
        <f t="shared" si="212"/>
        <v>0</v>
      </c>
      <c r="DJ229" s="68">
        <v>0</v>
      </c>
      <c r="DK229" s="68">
        <v>0</v>
      </c>
      <c r="DL229" s="68">
        <v>0</v>
      </c>
      <c r="DM229" s="71">
        <f t="shared" si="185"/>
        <v>0</v>
      </c>
      <c r="DN229" s="68">
        <v>0</v>
      </c>
      <c r="DO229" s="68">
        <v>0</v>
      </c>
      <c r="DP229" s="68">
        <v>0</v>
      </c>
      <c r="DQ229" s="71">
        <f t="shared" si="213"/>
        <v>0</v>
      </c>
      <c r="DR229" s="68">
        <v>0</v>
      </c>
      <c r="DS229" s="68">
        <v>0</v>
      </c>
      <c r="DT229" s="68">
        <v>0</v>
      </c>
      <c r="DU229" s="71">
        <f t="shared" si="214"/>
        <v>0</v>
      </c>
      <c r="DV229" s="68">
        <v>14557</v>
      </c>
      <c r="DW229" s="68">
        <v>11632</v>
      </c>
      <c r="DX229" s="68">
        <v>2953</v>
      </c>
      <c r="DY229" s="71">
        <f t="shared" si="215"/>
        <v>14585</v>
      </c>
      <c r="DZ229" s="68">
        <v>0</v>
      </c>
      <c r="EA229" s="68">
        <v>0</v>
      </c>
      <c r="EB229" s="68">
        <v>0</v>
      </c>
      <c r="EC229" s="71">
        <f t="shared" si="216"/>
        <v>0</v>
      </c>
      <c r="ED229" s="68">
        <v>0</v>
      </c>
      <c r="EE229" s="68">
        <v>0</v>
      </c>
      <c r="EF229" s="68">
        <v>0</v>
      </c>
      <c r="EG229" s="68">
        <f t="shared" si="217"/>
        <v>0</v>
      </c>
      <c r="EH229" s="68">
        <v>0</v>
      </c>
      <c r="EI229" s="68">
        <v>0</v>
      </c>
      <c r="EJ229" s="68">
        <v>0</v>
      </c>
      <c r="EK229" s="71">
        <f t="shared" si="186"/>
        <v>0</v>
      </c>
      <c r="EL229" s="68">
        <v>0</v>
      </c>
      <c r="EM229" s="68">
        <v>0</v>
      </c>
      <c r="EN229" s="68">
        <v>0</v>
      </c>
      <c r="EO229" s="71">
        <f t="shared" si="218"/>
        <v>0</v>
      </c>
      <c r="EP229" s="68">
        <v>239</v>
      </c>
      <c r="EQ229" s="68">
        <v>448</v>
      </c>
      <c r="ER229" s="68">
        <v>0</v>
      </c>
      <c r="ES229" s="71">
        <f t="shared" si="219"/>
        <v>448</v>
      </c>
      <c r="ET229" s="68">
        <v>0</v>
      </c>
      <c r="EU229" s="68">
        <v>0</v>
      </c>
      <c r="EV229" s="68">
        <v>0</v>
      </c>
      <c r="EW229" s="71">
        <f t="shared" si="220"/>
        <v>0</v>
      </c>
      <c r="EX229" s="67">
        <v>0</v>
      </c>
      <c r="EY229" s="68">
        <v>0</v>
      </c>
      <c r="EZ229" s="68">
        <v>0</v>
      </c>
      <c r="FA229" s="71">
        <f t="shared" si="221"/>
        <v>0</v>
      </c>
      <c r="FB229" s="68">
        <v>0</v>
      </c>
      <c r="FC229" s="68">
        <v>0</v>
      </c>
      <c r="FD229" s="68">
        <v>0</v>
      </c>
      <c r="FE229" s="71">
        <f t="shared" si="222"/>
        <v>0</v>
      </c>
      <c r="FF229" s="67">
        <v>0</v>
      </c>
      <c r="FG229" s="68">
        <v>0</v>
      </c>
      <c r="FH229" s="68">
        <v>0</v>
      </c>
      <c r="FI229" s="71">
        <f t="shared" si="223"/>
        <v>0</v>
      </c>
      <c r="FJ229" s="68">
        <v>0</v>
      </c>
      <c r="FK229" s="68">
        <v>0</v>
      </c>
      <c r="FL229" s="68">
        <v>0</v>
      </c>
      <c r="FM229" s="71">
        <f t="shared" si="187"/>
        <v>0</v>
      </c>
      <c r="FN229" s="68">
        <v>0</v>
      </c>
      <c r="FO229" s="68">
        <v>0</v>
      </c>
      <c r="FP229" s="68">
        <v>0</v>
      </c>
      <c r="FQ229" s="71">
        <f t="shared" si="224"/>
        <v>0</v>
      </c>
      <c r="FR229" s="68">
        <v>0</v>
      </c>
      <c r="FS229" s="68">
        <v>0</v>
      </c>
      <c r="FT229" s="68">
        <v>0</v>
      </c>
      <c r="FU229" s="71">
        <f t="shared" si="225"/>
        <v>0</v>
      </c>
      <c r="FV229" s="68">
        <v>18020</v>
      </c>
      <c r="FW229" s="68">
        <v>700</v>
      </c>
      <c r="FX229" s="68">
        <v>16670</v>
      </c>
      <c r="FY229" s="71">
        <f t="shared" si="226"/>
        <v>17370</v>
      </c>
      <c r="FZ229" s="68">
        <v>0</v>
      </c>
      <c r="GA229" s="68">
        <v>0</v>
      </c>
      <c r="GB229" s="68">
        <v>0</v>
      </c>
      <c r="GC229" s="71">
        <f t="shared" si="227"/>
        <v>0</v>
      </c>
      <c r="GD229" s="82">
        <v>0</v>
      </c>
      <c r="GE229" s="83">
        <v>0</v>
      </c>
      <c r="GF229" s="83">
        <v>0</v>
      </c>
      <c r="GG229" s="84">
        <f t="shared" si="228"/>
        <v>0</v>
      </c>
      <c r="GH229" s="68">
        <f t="shared" si="230"/>
        <v>82783</v>
      </c>
      <c r="GI229" s="68">
        <f t="shared" si="230"/>
        <v>41300</v>
      </c>
      <c r="GJ229" s="68">
        <f t="shared" si="230"/>
        <v>42426</v>
      </c>
      <c r="GK229" s="71">
        <f t="shared" si="230"/>
        <v>83726</v>
      </c>
    </row>
    <row r="230" spans="1:193" ht="11.25" customHeight="1">
      <c r="A230" s="29">
        <v>43910</v>
      </c>
      <c r="B230" s="72">
        <v>0</v>
      </c>
      <c r="C230" s="73">
        <v>0</v>
      </c>
      <c r="D230" s="73">
        <v>0</v>
      </c>
      <c r="E230" s="74">
        <f t="shared" si="183"/>
        <v>0</v>
      </c>
      <c r="F230" s="73">
        <v>714</v>
      </c>
      <c r="G230" s="73">
        <v>968</v>
      </c>
      <c r="H230" s="73">
        <v>123</v>
      </c>
      <c r="I230" s="74">
        <f t="shared" si="188"/>
        <v>1091</v>
      </c>
      <c r="J230" s="73">
        <v>0</v>
      </c>
      <c r="K230" s="73">
        <v>0</v>
      </c>
      <c r="L230" s="73">
        <v>0</v>
      </c>
      <c r="M230" s="73">
        <f t="shared" si="184"/>
        <v>0</v>
      </c>
      <c r="N230" s="73">
        <v>36980</v>
      </c>
      <c r="O230" s="73">
        <v>18260</v>
      </c>
      <c r="P230" s="73">
        <v>13254</v>
      </c>
      <c r="Q230" s="74">
        <f t="shared" si="189"/>
        <v>31514</v>
      </c>
      <c r="R230" s="73"/>
      <c r="S230" s="73"/>
      <c r="T230" s="73"/>
      <c r="U230" s="74"/>
      <c r="V230" s="72">
        <v>0</v>
      </c>
      <c r="W230" s="73">
        <v>0</v>
      </c>
      <c r="X230" s="73">
        <v>0</v>
      </c>
      <c r="Y230" s="74">
        <f t="shared" si="190"/>
        <v>0</v>
      </c>
      <c r="Z230" s="72">
        <v>0</v>
      </c>
      <c r="AA230" s="73">
        <v>0</v>
      </c>
      <c r="AB230" s="73">
        <v>0</v>
      </c>
      <c r="AC230" s="74">
        <f t="shared" si="191"/>
        <v>0</v>
      </c>
      <c r="AD230" s="73">
        <v>0</v>
      </c>
      <c r="AE230" s="73">
        <v>0</v>
      </c>
      <c r="AF230" s="73">
        <v>0</v>
      </c>
      <c r="AG230" s="74">
        <f t="shared" si="192"/>
        <v>0</v>
      </c>
      <c r="AH230" s="73">
        <v>0</v>
      </c>
      <c r="AI230" s="73">
        <v>0</v>
      </c>
      <c r="AJ230" s="73">
        <v>0</v>
      </c>
      <c r="AK230" s="74">
        <f t="shared" si="193"/>
        <v>0</v>
      </c>
      <c r="AL230" s="72">
        <v>0</v>
      </c>
      <c r="AM230" s="73">
        <v>0</v>
      </c>
      <c r="AN230" s="73">
        <v>0</v>
      </c>
      <c r="AO230" s="74">
        <f t="shared" si="194"/>
        <v>0</v>
      </c>
      <c r="AP230" s="72">
        <v>84</v>
      </c>
      <c r="AQ230" s="73">
        <v>0</v>
      </c>
      <c r="AR230" s="73">
        <v>28</v>
      </c>
      <c r="AS230" s="74">
        <f t="shared" si="195"/>
        <v>28</v>
      </c>
      <c r="AT230" s="72">
        <v>0</v>
      </c>
      <c r="AU230" s="73">
        <v>0</v>
      </c>
      <c r="AV230" s="73">
        <v>0</v>
      </c>
      <c r="AW230" s="74">
        <f t="shared" si="196"/>
        <v>0</v>
      </c>
      <c r="AX230" s="72">
        <v>0</v>
      </c>
      <c r="AY230" s="73">
        <v>0</v>
      </c>
      <c r="AZ230" s="73">
        <v>0</v>
      </c>
      <c r="BA230" s="74">
        <f t="shared" si="197"/>
        <v>0</v>
      </c>
      <c r="BB230" s="72">
        <v>0</v>
      </c>
      <c r="BC230" s="73">
        <v>0</v>
      </c>
      <c r="BD230" s="73">
        <v>0</v>
      </c>
      <c r="BE230" s="74">
        <f t="shared" si="198"/>
        <v>0</v>
      </c>
      <c r="BF230" s="73">
        <v>0</v>
      </c>
      <c r="BG230" s="73">
        <v>0</v>
      </c>
      <c r="BH230" s="73">
        <v>0</v>
      </c>
      <c r="BI230" s="74">
        <f t="shared" si="199"/>
        <v>0</v>
      </c>
      <c r="BJ230" s="73">
        <v>0</v>
      </c>
      <c r="BK230" s="73">
        <v>0</v>
      </c>
      <c r="BL230" s="73">
        <v>0</v>
      </c>
      <c r="BM230" s="74">
        <f t="shared" si="200"/>
        <v>0</v>
      </c>
      <c r="BN230" s="73">
        <v>0</v>
      </c>
      <c r="BO230" s="73">
        <v>0</v>
      </c>
      <c r="BP230" s="73">
        <v>0</v>
      </c>
      <c r="BQ230" s="74">
        <f t="shared" si="201"/>
        <v>0</v>
      </c>
      <c r="BR230" s="73">
        <v>0</v>
      </c>
      <c r="BS230" s="73">
        <v>0</v>
      </c>
      <c r="BT230" s="73">
        <v>0</v>
      </c>
      <c r="BU230" s="74">
        <f t="shared" si="202"/>
        <v>0</v>
      </c>
      <c r="BV230" s="73">
        <v>0</v>
      </c>
      <c r="BW230" s="73">
        <v>0</v>
      </c>
      <c r="BX230" s="73">
        <v>0</v>
      </c>
      <c r="BY230" s="74">
        <f t="shared" si="203"/>
        <v>0</v>
      </c>
      <c r="BZ230" s="73">
        <v>0</v>
      </c>
      <c r="CA230" s="73">
        <v>0</v>
      </c>
      <c r="CB230" s="73">
        <v>0</v>
      </c>
      <c r="CC230" s="74">
        <f t="shared" si="204"/>
        <v>0</v>
      </c>
      <c r="CD230" s="73">
        <v>0</v>
      </c>
      <c r="CE230" s="73">
        <v>0</v>
      </c>
      <c r="CF230" s="73">
        <v>0</v>
      </c>
      <c r="CG230" s="74">
        <f t="shared" si="205"/>
        <v>0</v>
      </c>
      <c r="CH230" s="73">
        <v>0</v>
      </c>
      <c r="CI230" s="73">
        <v>0</v>
      </c>
      <c r="CJ230" s="73">
        <v>0</v>
      </c>
      <c r="CK230" s="74">
        <f t="shared" si="206"/>
        <v>0</v>
      </c>
      <c r="CL230" s="72">
        <v>0</v>
      </c>
      <c r="CM230" s="73">
        <v>0</v>
      </c>
      <c r="CN230" s="73">
        <v>0</v>
      </c>
      <c r="CO230" s="74">
        <f t="shared" si="207"/>
        <v>0</v>
      </c>
      <c r="CP230" s="73">
        <v>0</v>
      </c>
      <c r="CQ230" s="73">
        <v>0</v>
      </c>
      <c r="CR230" s="73">
        <v>0</v>
      </c>
      <c r="CS230" s="74">
        <f t="shared" si="208"/>
        <v>0</v>
      </c>
      <c r="CT230" s="73">
        <v>0</v>
      </c>
      <c r="CU230" s="73">
        <v>0</v>
      </c>
      <c r="CV230" s="73">
        <v>0</v>
      </c>
      <c r="CW230" s="74">
        <f t="shared" si="209"/>
        <v>0</v>
      </c>
      <c r="CX230" s="73">
        <v>449</v>
      </c>
      <c r="CY230" s="73">
        <v>421</v>
      </c>
      <c r="CZ230" s="73">
        <v>0</v>
      </c>
      <c r="DA230" s="74">
        <f t="shared" si="210"/>
        <v>421</v>
      </c>
      <c r="DB230" s="73">
        <v>0</v>
      </c>
      <c r="DC230" s="73">
        <v>0</v>
      </c>
      <c r="DD230" s="73">
        <v>0</v>
      </c>
      <c r="DE230" s="74">
        <f t="shared" si="211"/>
        <v>0</v>
      </c>
      <c r="DF230" s="73">
        <v>0</v>
      </c>
      <c r="DG230" s="73">
        <v>0</v>
      </c>
      <c r="DH230" s="73">
        <v>0</v>
      </c>
      <c r="DI230" s="73">
        <f t="shared" si="212"/>
        <v>0</v>
      </c>
      <c r="DJ230" s="73">
        <v>0</v>
      </c>
      <c r="DK230" s="73">
        <v>0</v>
      </c>
      <c r="DL230" s="73">
        <v>0</v>
      </c>
      <c r="DM230" s="74">
        <f t="shared" si="185"/>
        <v>0</v>
      </c>
      <c r="DN230" s="73">
        <v>0</v>
      </c>
      <c r="DO230" s="73">
        <v>0</v>
      </c>
      <c r="DP230" s="73">
        <v>0</v>
      </c>
      <c r="DQ230" s="74">
        <f t="shared" si="213"/>
        <v>0</v>
      </c>
      <c r="DR230" s="73">
        <v>0</v>
      </c>
      <c r="DS230" s="73">
        <v>0</v>
      </c>
      <c r="DT230" s="73">
        <v>0</v>
      </c>
      <c r="DU230" s="74">
        <f t="shared" si="214"/>
        <v>0</v>
      </c>
      <c r="DV230" s="73">
        <v>9025</v>
      </c>
      <c r="DW230" s="73">
        <v>7212</v>
      </c>
      <c r="DX230" s="73">
        <v>2182</v>
      </c>
      <c r="DY230" s="74">
        <f t="shared" si="215"/>
        <v>9394</v>
      </c>
      <c r="DZ230" s="73">
        <v>0</v>
      </c>
      <c r="EA230" s="73">
        <v>0</v>
      </c>
      <c r="EB230" s="73">
        <v>0</v>
      </c>
      <c r="EC230" s="74">
        <f t="shared" si="216"/>
        <v>0</v>
      </c>
      <c r="ED230" s="73">
        <v>0</v>
      </c>
      <c r="EE230" s="73">
        <v>0</v>
      </c>
      <c r="EF230" s="73">
        <v>0</v>
      </c>
      <c r="EG230" s="73">
        <f t="shared" si="217"/>
        <v>0</v>
      </c>
      <c r="EH230" s="73">
        <v>0</v>
      </c>
      <c r="EI230" s="73">
        <v>0</v>
      </c>
      <c r="EJ230" s="73">
        <v>0</v>
      </c>
      <c r="EK230" s="74">
        <f t="shared" si="186"/>
        <v>0</v>
      </c>
      <c r="EL230" s="73">
        <v>0</v>
      </c>
      <c r="EM230" s="73">
        <v>0</v>
      </c>
      <c r="EN230" s="73">
        <v>0</v>
      </c>
      <c r="EO230" s="74">
        <f t="shared" si="218"/>
        <v>0</v>
      </c>
      <c r="EP230" s="73">
        <v>342</v>
      </c>
      <c r="EQ230" s="73">
        <v>308</v>
      </c>
      <c r="ER230" s="73">
        <v>0</v>
      </c>
      <c r="ES230" s="74">
        <f t="shared" si="219"/>
        <v>308</v>
      </c>
      <c r="ET230" s="73">
        <v>0</v>
      </c>
      <c r="EU230" s="73">
        <v>0</v>
      </c>
      <c r="EV230" s="73">
        <v>0</v>
      </c>
      <c r="EW230" s="74">
        <f t="shared" si="220"/>
        <v>0</v>
      </c>
      <c r="EX230" s="72">
        <v>0</v>
      </c>
      <c r="EY230" s="73">
        <v>0</v>
      </c>
      <c r="EZ230" s="73">
        <v>0</v>
      </c>
      <c r="FA230" s="74">
        <f t="shared" si="221"/>
        <v>0</v>
      </c>
      <c r="FB230" s="73">
        <v>0</v>
      </c>
      <c r="FC230" s="73">
        <v>0</v>
      </c>
      <c r="FD230" s="73">
        <v>0</v>
      </c>
      <c r="FE230" s="74">
        <f t="shared" si="222"/>
        <v>0</v>
      </c>
      <c r="FF230" s="72">
        <v>0</v>
      </c>
      <c r="FG230" s="73">
        <v>0</v>
      </c>
      <c r="FH230" s="73">
        <v>0</v>
      </c>
      <c r="FI230" s="74">
        <f t="shared" si="223"/>
        <v>0</v>
      </c>
      <c r="FJ230" s="73">
        <v>0</v>
      </c>
      <c r="FK230" s="73">
        <v>0</v>
      </c>
      <c r="FL230" s="73">
        <v>0</v>
      </c>
      <c r="FM230" s="74">
        <f t="shared" si="187"/>
        <v>0</v>
      </c>
      <c r="FN230" s="73">
        <v>0</v>
      </c>
      <c r="FO230" s="73">
        <v>0</v>
      </c>
      <c r="FP230" s="73">
        <v>0</v>
      </c>
      <c r="FQ230" s="74">
        <f t="shared" si="224"/>
        <v>0</v>
      </c>
      <c r="FR230" s="73">
        <v>0</v>
      </c>
      <c r="FS230" s="73">
        <v>0</v>
      </c>
      <c r="FT230" s="73">
        <v>0</v>
      </c>
      <c r="FU230" s="74">
        <f t="shared" si="225"/>
        <v>0</v>
      </c>
      <c r="FV230" s="73">
        <v>12219</v>
      </c>
      <c r="FW230" s="73">
        <v>439</v>
      </c>
      <c r="FX230" s="73">
        <v>10312</v>
      </c>
      <c r="FY230" s="74">
        <f t="shared" si="226"/>
        <v>10751</v>
      </c>
      <c r="FZ230" s="73">
        <v>0</v>
      </c>
      <c r="GA230" s="73">
        <v>0</v>
      </c>
      <c r="GB230" s="73">
        <v>0</v>
      </c>
      <c r="GC230" s="74">
        <f t="shared" si="227"/>
        <v>0</v>
      </c>
      <c r="GD230" s="72">
        <v>0</v>
      </c>
      <c r="GE230" s="73">
        <v>0</v>
      </c>
      <c r="GF230" s="73">
        <v>0</v>
      </c>
      <c r="GG230" s="74">
        <f t="shared" si="228"/>
        <v>0</v>
      </c>
      <c r="GH230" s="73">
        <f t="shared" si="230"/>
        <v>59813</v>
      </c>
      <c r="GI230" s="73">
        <f t="shared" si="230"/>
        <v>27608</v>
      </c>
      <c r="GJ230" s="73">
        <f t="shared" si="230"/>
        <v>25899</v>
      </c>
      <c r="GK230" s="74">
        <f t="shared" si="230"/>
        <v>53507</v>
      </c>
    </row>
    <row r="231" spans="1:193" s="13" customFormat="1">
      <c r="A231" s="21">
        <v>43941</v>
      </c>
      <c r="B231" s="64">
        <v>0</v>
      </c>
      <c r="C231" s="65">
        <v>0</v>
      </c>
      <c r="D231" s="65">
        <v>0</v>
      </c>
      <c r="E231" s="66">
        <f t="shared" si="183"/>
        <v>0</v>
      </c>
      <c r="F231" s="65">
        <v>173</v>
      </c>
      <c r="G231" s="65">
        <v>23</v>
      </c>
      <c r="H231" s="65">
        <v>0</v>
      </c>
      <c r="I231" s="66">
        <f t="shared" si="188"/>
        <v>23</v>
      </c>
      <c r="J231" s="65">
        <v>0</v>
      </c>
      <c r="K231" s="65">
        <v>0</v>
      </c>
      <c r="L231" s="65">
        <v>0</v>
      </c>
      <c r="M231" s="65">
        <f t="shared" si="184"/>
        <v>0</v>
      </c>
      <c r="N231" s="65">
        <v>2953</v>
      </c>
      <c r="O231" s="65">
        <v>0</v>
      </c>
      <c r="P231" s="65">
        <v>5731</v>
      </c>
      <c r="Q231" s="66">
        <f t="shared" si="189"/>
        <v>5731</v>
      </c>
      <c r="R231" s="65"/>
      <c r="S231" s="65"/>
      <c r="T231" s="65"/>
      <c r="U231" s="66"/>
      <c r="V231" s="64">
        <v>0</v>
      </c>
      <c r="W231" s="65">
        <v>0</v>
      </c>
      <c r="X231" s="65">
        <v>0</v>
      </c>
      <c r="Y231" s="66">
        <f t="shared" si="190"/>
        <v>0</v>
      </c>
      <c r="Z231" s="64">
        <v>0</v>
      </c>
      <c r="AA231" s="65">
        <v>0</v>
      </c>
      <c r="AB231" s="65">
        <v>0</v>
      </c>
      <c r="AC231" s="66">
        <f t="shared" si="191"/>
        <v>0</v>
      </c>
      <c r="AD231" s="65">
        <v>0</v>
      </c>
      <c r="AE231" s="65">
        <v>0</v>
      </c>
      <c r="AF231" s="65">
        <v>0</v>
      </c>
      <c r="AG231" s="66">
        <f t="shared" si="192"/>
        <v>0</v>
      </c>
      <c r="AH231" s="65">
        <v>0</v>
      </c>
      <c r="AI231" s="65">
        <v>0</v>
      </c>
      <c r="AJ231" s="65">
        <v>0</v>
      </c>
      <c r="AK231" s="66">
        <f t="shared" si="193"/>
        <v>0</v>
      </c>
      <c r="AL231" s="64">
        <v>0</v>
      </c>
      <c r="AM231" s="65">
        <v>0</v>
      </c>
      <c r="AN231" s="65">
        <v>0</v>
      </c>
      <c r="AO231" s="66">
        <f t="shared" si="194"/>
        <v>0</v>
      </c>
      <c r="AP231" s="64">
        <v>0</v>
      </c>
      <c r="AQ231" s="65">
        <v>0</v>
      </c>
      <c r="AR231" s="65">
        <v>0</v>
      </c>
      <c r="AS231" s="66">
        <f t="shared" si="195"/>
        <v>0</v>
      </c>
      <c r="AT231" s="64">
        <v>0</v>
      </c>
      <c r="AU231" s="65">
        <v>0</v>
      </c>
      <c r="AV231" s="65">
        <v>0</v>
      </c>
      <c r="AW231" s="66">
        <f t="shared" si="196"/>
        <v>0</v>
      </c>
      <c r="AX231" s="64">
        <v>0</v>
      </c>
      <c r="AY231" s="65">
        <v>0</v>
      </c>
      <c r="AZ231" s="65">
        <v>0</v>
      </c>
      <c r="BA231" s="66">
        <f t="shared" si="197"/>
        <v>0</v>
      </c>
      <c r="BB231" s="64">
        <v>0</v>
      </c>
      <c r="BC231" s="65">
        <v>0</v>
      </c>
      <c r="BD231" s="65">
        <v>0</v>
      </c>
      <c r="BE231" s="66">
        <f t="shared" si="198"/>
        <v>0</v>
      </c>
      <c r="BF231" s="65">
        <v>0</v>
      </c>
      <c r="BG231" s="65">
        <v>0</v>
      </c>
      <c r="BH231" s="65">
        <v>0</v>
      </c>
      <c r="BI231" s="66">
        <f t="shared" si="199"/>
        <v>0</v>
      </c>
      <c r="BJ231" s="65">
        <v>0</v>
      </c>
      <c r="BK231" s="65">
        <v>0</v>
      </c>
      <c r="BL231" s="65">
        <v>0</v>
      </c>
      <c r="BM231" s="66">
        <f t="shared" si="200"/>
        <v>0</v>
      </c>
      <c r="BN231" s="65">
        <v>0</v>
      </c>
      <c r="BO231" s="65">
        <v>0</v>
      </c>
      <c r="BP231" s="65">
        <v>0</v>
      </c>
      <c r="BQ231" s="66">
        <f t="shared" si="201"/>
        <v>0</v>
      </c>
      <c r="BR231" s="65">
        <v>0</v>
      </c>
      <c r="BS231" s="65">
        <v>0</v>
      </c>
      <c r="BT231" s="65">
        <v>0</v>
      </c>
      <c r="BU231" s="66">
        <f t="shared" si="202"/>
        <v>0</v>
      </c>
      <c r="BV231" s="65">
        <v>0</v>
      </c>
      <c r="BW231" s="65">
        <v>0</v>
      </c>
      <c r="BX231" s="65">
        <v>0</v>
      </c>
      <c r="BY231" s="66">
        <f t="shared" si="203"/>
        <v>0</v>
      </c>
      <c r="BZ231" s="65">
        <v>0</v>
      </c>
      <c r="CA231" s="65">
        <v>0</v>
      </c>
      <c r="CB231" s="65">
        <v>0</v>
      </c>
      <c r="CC231" s="66">
        <f t="shared" si="204"/>
        <v>0</v>
      </c>
      <c r="CD231" s="65">
        <v>0</v>
      </c>
      <c r="CE231" s="65">
        <v>0</v>
      </c>
      <c r="CF231" s="65">
        <v>0</v>
      </c>
      <c r="CG231" s="66">
        <f t="shared" si="205"/>
        <v>0</v>
      </c>
      <c r="CH231" s="65">
        <v>0</v>
      </c>
      <c r="CI231" s="65">
        <v>0</v>
      </c>
      <c r="CJ231" s="65">
        <v>0</v>
      </c>
      <c r="CK231" s="66">
        <f t="shared" si="206"/>
        <v>0</v>
      </c>
      <c r="CL231" s="64">
        <v>0</v>
      </c>
      <c r="CM231" s="65">
        <v>0</v>
      </c>
      <c r="CN231" s="65">
        <v>0</v>
      </c>
      <c r="CO231" s="66">
        <f t="shared" si="207"/>
        <v>0</v>
      </c>
      <c r="CP231" s="65">
        <v>0</v>
      </c>
      <c r="CQ231" s="65">
        <v>0</v>
      </c>
      <c r="CR231" s="65">
        <v>0</v>
      </c>
      <c r="CS231" s="66">
        <f t="shared" si="208"/>
        <v>0</v>
      </c>
      <c r="CT231" s="65">
        <v>0</v>
      </c>
      <c r="CU231" s="65">
        <v>0</v>
      </c>
      <c r="CV231" s="65">
        <v>0</v>
      </c>
      <c r="CW231" s="66">
        <f t="shared" si="209"/>
        <v>0</v>
      </c>
      <c r="CX231" s="65">
        <v>0</v>
      </c>
      <c r="CY231" s="65">
        <v>0</v>
      </c>
      <c r="CZ231" s="65">
        <v>0</v>
      </c>
      <c r="DA231" s="66">
        <f t="shared" si="210"/>
        <v>0</v>
      </c>
      <c r="DB231" s="65">
        <v>0</v>
      </c>
      <c r="DC231" s="65">
        <v>0</v>
      </c>
      <c r="DD231" s="65">
        <v>0</v>
      </c>
      <c r="DE231" s="66">
        <f t="shared" si="211"/>
        <v>0</v>
      </c>
      <c r="DF231" s="65">
        <v>0</v>
      </c>
      <c r="DG231" s="65">
        <v>0</v>
      </c>
      <c r="DH231" s="65">
        <v>0</v>
      </c>
      <c r="DI231" s="65">
        <f t="shared" si="212"/>
        <v>0</v>
      </c>
      <c r="DJ231" s="65">
        <v>0</v>
      </c>
      <c r="DK231" s="65">
        <v>0</v>
      </c>
      <c r="DL231" s="65">
        <v>0</v>
      </c>
      <c r="DM231" s="66">
        <f t="shared" si="185"/>
        <v>0</v>
      </c>
      <c r="DN231" s="65">
        <v>0</v>
      </c>
      <c r="DO231" s="65">
        <v>0</v>
      </c>
      <c r="DP231" s="65">
        <v>0</v>
      </c>
      <c r="DQ231" s="66">
        <f t="shared" si="213"/>
        <v>0</v>
      </c>
      <c r="DR231" s="65">
        <v>0</v>
      </c>
      <c r="DS231" s="65">
        <v>0</v>
      </c>
      <c r="DT231" s="65">
        <v>0</v>
      </c>
      <c r="DU231" s="66">
        <f t="shared" si="214"/>
        <v>0</v>
      </c>
      <c r="DV231" s="65">
        <v>0</v>
      </c>
      <c r="DW231" s="65">
        <v>0</v>
      </c>
      <c r="DX231" s="65">
        <v>0</v>
      </c>
      <c r="DY231" s="66">
        <f t="shared" si="215"/>
        <v>0</v>
      </c>
      <c r="DZ231" s="65">
        <v>0</v>
      </c>
      <c r="EA231" s="65">
        <v>0</v>
      </c>
      <c r="EB231" s="65">
        <v>0</v>
      </c>
      <c r="EC231" s="66">
        <f t="shared" si="216"/>
        <v>0</v>
      </c>
      <c r="ED231" s="65">
        <v>0</v>
      </c>
      <c r="EE231" s="65">
        <v>0</v>
      </c>
      <c r="EF231" s="65">
        <v>0</v>
      </c>
      <c r="EG231" s="65">
        <f t="shared" si="217"/>
        <v>0</v>
      </c>
      <c r="EH231" s="65">
        <v>0</v>
      </c>
      <c r="EI231" s="65">
        <v>0</v>
      </c>
      <c r="EJ231" s="65">
        <v>0</v>
      </c>
      <c r="EK231" s="66">
        <f t="shared" si="186"/>
        <v>0</v>
      </c>
      <c r="EL231" s="65">
        <v>0</v>
      </c>
      <c r="EM231" s="65">
        <v>0</v>
      </c>
      <c r="EN231" s="65">
        <v>0</v>
      </c>
      <c r="EO231" s="66">
        <f t="shared" si="218"/>
        <v>0</v>
      </c>
      <c r="EP231" s="65">
        <v>0</v>
      </c>
      <c r="EQ231" s="65">
        <v>0</v>
      </c>
      <c r="ER231" s="65">
        <v>0</v>
      </c>
      <c r="ES231" s="66">
        <f t="shared" si="219"/>
        <v>0</v>
      </c>
      <c r="ET231" s="65">
        <v>0</v>
      </c>
      <c r="EU231" s="65">
        <v>0</v>
      </c>
      <c r="EV231" s="65">
        <v>0</v>
      </c>
      <c r="EW231" s="66">
        <f t="shared" si="220"/>
        <v>0</v>
      </c>
      <c r="EX231" s="64">
        <v>0</v>
      </c>
      <c r="EY231" s="65">
        <v>0</v>
      </c>
      <c r="EZ231" s="65">
        <v>0</v>
      </c>
      <c r="FA231" s="66">
        <f t="shared" si="221"/>
        <v>0</v>
      </c>
      <c r="FB231" s="65">
        <v>0</v>
      </c>
      <c r="FC231" s="65">
        <v>0</v>
      </c>
      <c r="FD231" s="65">
        <v>0</v>
      </c>
      <c r="FE231" s="66">
        <f t="shared" si="222"/>
        <v>0</v>
      </c>
      <c r="FF231" s="64">
        <v>0</v>
      </c>
      <c r="FG231" s="65">
        <v>0</v>
      </c>
      <c r="FH231" s="65">
        <v>0</v>
      </c>
      <c r="FI231" s="66">
        <f t="shared" si="223"/>
        <v>0</v>
      </c>
      <c r="FJ231" s="65">
        <v>0</v>
      </c>
      <c r="FK231" s="65">
        <v>0</v>
      </c>
      <c r="FL231" s="65">
        <v>0</v>
      </c>
      <c r="FM231" s="66">
        <f t="shared" si="187"/>
        <v>0</v>
      </c>
      <c r="FN231" s="65">
        <v>0</v>
      </c>
      <c r="FO231" s="65">
        <v>0</v>
      </c>
      <c r="FP231" s="65">
        <v>0</v>
      </c>
      <c r="FQ231" s="66">
        <f t="shared" si="224"/>
        <v>0</v>
      </c>
      <c r="FR231" s="65">
        <v>0</v>
      </c>
      <c r="FS231" s="65">
        <v>0</v>
      </c>
      <c r="FT231" s="65">
        <v>0</v>
      </c>
      <c r="FU231" s="66">
        <f t="shared" si="225"/>
        <v>0</v>
      </c>
      <c r="FV231" s="65">
        <v>0</v>
      </c>
      <c r="FW231" s="65">
        <v>0</v>
      </c>
      <c r="FX231" s="65">
        <v>1506</v>
      </c>
      <c r="FY231" s="66">
        <f t="shared" si="226"/>
        <v>1506</v>
      </c>
      <c r="FZ231" s="65">
        <v>0</v>
      </c>
      <c r="GA231" s="65">
        <v>0</v>
      </c>
      <c r="GB231" s="65">
        <v>0</v>
      </c>
      <c r="GC231" s="66">
        <f t="shared" si="227"/>
        <v>0</v>
      </c>
      <c r="GD231" s="82">
        <v>0</v>
      </c>
      <c r="GE231" s="83">
        <v>0</v>
      </c>
      <c r="GF231" s="83">
        <v>0</v>
      </c>
      <c r="GG231" s="84">
        <f t="shared" si="228"/>
        <v>0</v>
      </c>
      <c r="GH231" s="65">
        <f t="shared" si="230"/>
        <v>3126</v>
      </c>
      <c r="GI231" s="65">
        <f t="shared" si="230"/>
        <v>23</v>
      </c>
      <c r="GJ231" s="65">
        <f t="shared" si="230"/>
        <v>7237</v>
      </c>
      <c r="GK231" s="66">
        <f t="shared" si="230"/>
        <v>7260</v>
      </c>
    </row>
    <row r="232" spans="1:193">
      <c r="A232" s="28">
        <v>43971</v>
      </c>
      <c r="B232" s="67">
        <v>0</v>
      </c>
      <c r="C232" s="68">
        <v>0</v>
      </c>
      <c r="D232" s="68">
        <v>0</v>
      </c>
      <c r="E232" s="71">
        <f t="shared" si="183"/>
        <v>0</v>
      </c>
      <c r="F232" s="68">
        <v>270</v>
      </c>
      <c r="G232" s="68">
        <v>206</v>
      </c>
      <c r="H232" s="68">
        <v>204</v>
      </c>
      <c r="I232" s="71">
        <f t="shared" si="188"/>
        <v>410</v>
      </c>
      <c r="J232" s="68">
        <v>0</v>
      </c>
      <c r="K232" s="68">
        <v>0</v>
      </c>
      <c r="L232" s="68">
        <v>0</v>
      </c>
      <c r="M232" s="68">
        <f t="shared" si="184"/>
        <v>0</v>
      </c>
      <c r="N232" s="68">
        <v>19993</v>
      </c>
      <c r="O232" s="68">
        <v>815</v>
      </c>
      <c r="P232" s="68">
        <v>13540</v>
      </c>
      <c r="Q232" s="71">
        <f t="shared" si="189"/>
        <v>14355</v>
      </c>
      <c r="R232" s="68"/>
      <c r="S232" s="68"/>
      <c r="T232" s="68"/>
      <c r="U232" s="71"/>
      <c r="V232" s="67">
        <v>0</v>
      </c>
      <c r="W232" s="68">
        <v>0</v>
      </c>
      <c r="X232" s="68">
        <v>0</v>
      </c>
      <c r="Y232" s="71">
        <f t="shared" si="190"/>
        <v>0</v>
      </c>
      <c r="Z232" s="67">
        <v>0</v>
      </c>
      <c r="AA232" s="68">
        <v>0</v>
      </c>
      <c r="AB232" s="68">
        <v>0</v>
      </c>
      <c r="AC232" s="71">
        <f t="shared" si="191"/>
        <v>0</v>
      </c>
      <c r="AD232" s="68">
        <v>0</v>
      </c>
      <c r="AE232" s="68">
        <v>0</v>
      </c>
      <c r="AF232" s="68">
        <v>0</v>
      </c>
      <c r="AG232" s="71">
        <f t="shared" si="192"/>
        <v>0</v>
      </c>
      <c r="AH232" s="68">
        <v>0</v>
      </c>
      <c r="AI232" s="68">
        <v>0</v>
      </c>
      <c r="AJ232" s="68">
        <v>0</v>
      </c>
      <c r="AK232" s="71">
        <f t="shared" si="193"/>
        <v>0</v>
      </c>
      <c r="AL232" s="67">
        <v>0</v>
      </c>
      <c r="AM232" s="68">
        <v>0</v>
      </c>
      <c r="AN232" s="68">
        <v>0</v>
      </c>
      <c r="AO232" s="71">
        <f t="shared" si="194"/>
        <v>0</v>
      </c>
      <c r="AP232" s="67">
        <v>0</v>
      </c>
      <c r="AQ232" s="68">
        <v>0</v>
      </c>
      <c r="AR232" s="68">
        <v>0</v>
      </c>
      <c r="AS232" s="71">
        <f t="shared" si="195"/>
        <v>0</v>
      </c>
      <c r="AT232" s="67">
        <v>0</v>
      </c>
      <c r="AU232" s="68">
        <v>0</v>
      </c>
      <c r="AV232" s="68">
        <v>0</v>
      </c>
      <c r="AW232" s="71">
        <f t="shared" si="196"/>
        <v>0</v>
      </c>
      <c r="AX232" s="67">
        <v>0</v>
      </c>
      <c r="AY232" s="68">
        <v>0</v>
      </c>
      <c r="AZ232" s="68">
        <v>0</v>
      </c>
      <c r="BA232" s="71">
        <f t="shared" si="197"/>
        <v>0</v>
      </c>
      <c r="BB232" s="67">
        <v>0</v>
      </c>
      <c r="BC232" s="68">
        <v>0</v>
      </c>
      <c r="BD232" s="68">
        <v>0</v>
      </c>
      <c r="BE232" s="71">
        <f t="shared" si="198"/>
        <v>0</v>
      </c>
      <c r="BF232" s="68">
        <v>0</v>
      </c>
      <c r="BG232" s="68">
        <v>0</v>
      </c>
      <c r="BH232" s="68">
        <v>0</v>
      </c>
      <c r="BI232" s="71">
        <f t="shared" si="199"/>
        <v>0</v>
      </c>
      <c r="BJ232" s="68">
        <v>0</v>
      </c>
      <c r="BK232" s="68">
        <v>0</v>
      </c>
      <c r="BL232" s="68">
        <v>0</v>
      </c>
      <c r="BM232" s="71">
        <f t="shared" si="200"/>
        <v>0</v>
      </c>
      <c r="BN232" s="68">
        <v>0</v>
      </c>
      <c r="BO232" s="68">
        <v>0</v>
      </c>
      <c r="BP232" s="68">
        <v>0</v>
      </c>
      <c r="BQ232" s="71">
        <f t="shared" si="201"/>
        <v>0</v>
      </c>
      <c r="BR232" s="68">
        <v>0</v>
      </c>
      <c r="BS232" s="68">
        <v>0</v>
      </c>
      <c r="BT232" s="68">
        <v>0</v>
      </c>
      <c r="BU232" s="71">
        <f t="shared" si="202"/>
        <v>0</v>
      </c>
      <c r="BV232" s="68">
        <v>0</v>
      </c>
      <c r="BW232" s="68">
        <v>0</v>
      </c>
      <c r="BX232" s="68">
        <v>0</v>
      </c>
      <c r="BY232" s="71">
        <f t="shared" si="203"/>
        <v>0</v>
      </c>
      <c r="BZ232" s="68">
        <v>0</v>
      </c>
      <c r="CA232" s="68">
        <v>0</v>
      </c>
      <c r="CB232" s="68">
        <v>0</v>
      </c>
      <c r="CC232" s="71">
        <f t="shared" si="204"/>
        <v>0</v>
      </c>
      <c r="CD232" s="68">
        <v>0</v>
      </c>
      <c r="CE232" s="68">
        <v>0</v>
      </c>
      <c r="CF232" s="68">
        <v>0</v>
      </c>
      <c r="CG232" s="71">
        <f t="shared" si="205"/>
        <v>0</v>
      </c>
      <c r="CH232" s="68">
        <v>0</v>
      </c>
      <c r="CI232" s="68">
        <v>0</v>
      </c>
      <c r="CJ232" s="68">
        <v>0</v>
      </c>
      <c r="CK232" s="71">
        <f t="shared" si="206"/>
        <v>0</v>
      </c>
      <c r="CL232" s="67">
        <v>0</v>
      </c>
      <c r="CM232" s="68">
        <v>0</v>
      </c>
      <c r="CN232" s="68">
        <v>0</v>
      </c>
      <c r="CO232" s="71">
        <f t="shared" si="207"/>
        <v>0</v>
      </c>
      <c r="CP232" s="68">
        <v>0</v>
      </c>
      <c r="CQ232" s="68">
        <v>0</v>
      </c>
      <c r="CR232" s="68">
        <v>0</v>
      </c>
      <c r="CS232" s="71">
        <f t="shared" si="208"/>
        <v>0</v>
      </c>
      <c r="CT232" s="68">
        <v>0</v>
      </c>
      <c r="CU232" s="68">
        <v>0</v>
      </c>
      <c r="CV232" s="68">
        <v>0</v>
      </c>
      <c r="CW232" s="71">
        <f t="shared" si="209"/>
        <v>0</v>
      </c>
      <c r="CX232" s="68">
        <v>98</v>
      </c>
      <c r="CY232" s="68">
        <v>39</v>
      </c>
      <c r="CZ232" s="68">
        <v>32</v>
      </c>
      <c r="DA232" s="71">
        <f t="shared" si="210"/>
        <v>71</v>
      </c>
      <c r="DB232" s="68">
        <v>0</v>
      </c>
      <c r="DC232" s="68">
        <v>0</v>
      </c>
      <c r="DD232" s="68">
        <v>0</v>
      </c>
      <c r="DE232" s="71">
        <f t="shared" si="211"/>
        <v>0</v>
      </c>
      <c r="DF232" s="68">
        <v>0</v>
      </c>
      <c r="DG232" s="68">
        <v>0</v>
      </c>
      <c r="DH232" s="68">
        <v>0</v>
      </c>
      <c r="DI232" s="68">
        <f t="shared" si="212"/>
        <v>0</v>
      </c>
      <c r="DJ232" s="68">
        <v>0</v>
      </c>
      <c r="DK232" s="68">
        <v>0</v>
      </c>
      <c r="DL232" s="68">
        <v>0</v>
      </c>
      <c r="DM232" s="71">
        <f t="shared" si="185"/>
        <v>0</v>
      </c>
      <c r="DN232" s="68">
        <v>0</v>
      </c>
      <c r="DO232" s="68">
        <v>0</v>
      </c>
      <c r="DP232" s="68">
        <v>0</v>
      </c>
      <c r="DQ232" s="71">
        <f t="shared" si="213"/>
        <v>0</v>
      </c>
      <c r="DR232" s="68">
        <v>0</v>
      </c>
      <c r="DS232" s="68">
        <v>0</v>
      </c>
      <c r="DT232" s="68">
        <v>0</v>
      </c>
      <c r="DU232" s="71">
        <f t="shared" si="214"/>
        <v>0</v>
      </c>
      <c r="DV232" s="68">
        <v>3621</v>
      </c>
      <c r="DW232" s="68">
        <v>1245</v>
      </c>
      <c r="DX232" s="68">
        <v>1257</v>
      </c>
      <c r="DY232" s="71">
        <f t="shared" si="215"/>
        <v>2502</v>
      </c>
      <c r="DZ232" s="68">
        <v>0</v>
      </c>
      <c r="EA232" s="68">
        <v>0</v>
      </c>
      <c r="EB232" s="68">
        <v>0</v>
      </c>
      <c r="EC232" s="71">
        <f t="shared" si="216"/>
        <v>0</v>
      </c>
      <c r="ED232" s="68">
        <v>0</v>
      </c>
      <c r="EE232" s="68">
        <v>0</v>
      </c>
      <c r="EF232" s="68">
        <v>0</v>
      </c>
      <c r="EG232" s="68">
        <f t="shared" si="217"/>
        <v>0</v>
      </c>
      <c r="EH232" s="68">
        <v>0</v>
      </c>
      <c r="EI232" s="68">
        <v>0</v>
      </c>
      <c r="EJ232" s="68">
        <v>0</v>
      </c>
      <c r="EK232" s="71">
        <f t="shared" si="186"/>
        <v>0</v>
      </c>
      <c r="EL232" s="68">
        <v>0</v>
      </c>
      <c r="EM232" s="68">
        <v>0</v>
      </c>
      <c r="EN232" s="68">
        <v>0</v>
      </c>
      <c r="EO232" s="71">
        <f t="shared" si="218"/>
        <v>0</v>
      </c>
      <c r="EP232" s="68">
        <v>0</v>
      </c>
      <c r="EQ232" s="68">
        <v>0</v>
      </c>
      <c r="ER232" s="68">
        <v>0</v>
      </c>
      <c r="ES232" s="71">
        <f t="shared" si="219"/>
        <v>0</v>
      </c>
      <c r="ET232" s="68">
        <v>0</v>
      </c>
      <c r="EU232" s="68">
        <v>0</v>
      </c>
      <c r="EV232" s="68">
        <v>0</v>
      </c>
      <c r="EW232" s="71">
        <f t="shared" si="220"/>
        <v>0</v>
      </c>
      <c r="EX232" s="67">
        <v>0</v>
      </c>
      <c r="EY232" s="68">
        <v>0</v>
      </c>
      <c r="EZ232" s="68">
        <v>0</v>
      </c>
      <c r="FA232" s="71">
        <f t="shared" si="221"/>
        <v>0</v>
      </c>
      <c r="FB232" s="68">
        <v>0</v>
      </c>
      <c r="FC232" s="68">
        <v>0</v>
      </c>
      <c r="FD232" s="68">
        <v>0</v>
      </c>
      <c r="FE232" s="71">
        <f t="shared" si="222"/>
        <v>0</v>
      </c>
      <c r="FF232" s="67">
        <v>0</v>
      </c>
      <c r="FG232" s="68">
        <v>0</v>
      </c>
      <c r="FH232" s="68">
        <v>0</v>
      </c>
      <c r="FI232" s="71">
        <f t="shared" si="223"/>
        <v>0</v>
      </c>
      <c r="FJ232" s="68">
        <v>0</v>
      </c>
      <c r="FK232" s="68">
        <v>0</v>
      </c>
      <c r="FL232" s="68">
        <v>0</v>
      </c>
      <c r="FM232" s="71">
        <f t="shared" si="187"/>
        <v>0</v>
      </c>
      <c r="FN232" s="68">
        <v>0</v>
      </c>
      <c r="FO232" s="68">
        <v>0</v>
      </c>
      <c r="FP232" s="68">
        <v>0</v>
      </c>
      <c r="FQ232" s="71">
        <f t="shared" si="224"/>
        <v>0</v>
      </c>
      <c r="FR232" s="68">
        <v>0</v>
      </c>
      <c r="FS232" s="68">
        <v>0</v>
      </c>
      <c r="FT232" s="68">
        <v>0</v>
      </c>
      <c r="FU232" s="71">
        <f t="shared" si="225"/>
        <v>0</v>
      </c>
      <c r="FV232" s="68">
        <v>2409</v>
      </c>
      <c r="FW232" s="68">
        <v>132</v>
      </c>
      <c r="FX232" s="68">
        <v>2556</v>
      </c>
      <c r="FY232" s="71">
        <f t="shared" si="226"/>
        <v>2688</v>
      </c>
      <c r="FZ232" s="68">
        <v>0</v>
      </c>
      <c r="GA232" s="68">
        <v>0</v>
      </c>
      <c r="GB232" s="68">
        <v>0</v>
      </c>
      <c r="GC232" s="71">
        <f t="shared" si="227"/>
        <v>0</v>
      </c>
      <c r="GD232" s="82">
        <v>0</v>
      </c>
      <c r="GE232" s="83">
        <v>0</v>
      </c>
      <c r="GF232" s="83">
        <v>0</v>
      </c>
      <c r="GG232" s="84">
        <f t="shared" si="228"/>
        <v>0</v>
      </c>
      <c r="GH232" s="68">
        <f t="shared" si="230"/>
        <v>26391</v>
      </c>
      <c r="GI232" s="68">
        <f t="shared" si="230"/>
        <v>2437</v>
      </c>
      <c r="GJ232" s="68">
        <f t="shared" si="230"/>
        <v>17589</v>
      </c>
      <c r="GK232" s="71">
        <f t="shared" si="230"/>
        <v>20026</v>
      </c>
    </row>
    <row r="233" spans="1:193">
      <c r="A233" s="28">
        <v>44002</v>
      </c>
      <c r="B233" s="67">
        <v>0</v>
      </c>
      <c r="C233" s="68">
        <v>0</v>
      </c>
      <c r="D233" s="68">
        <v>0</v>
      </c>
      <c r="E233" s="71">
        <f t="shared" si="183"/>
        <v>0</v>
      </c>
      <c r="F233" s="68">
        <v>1067</v>
      </c>
      <c r="G233" s="68">
        <v>1023</v>
      </c>
      <c r="H233" s="68">
        <v>21</v>
      </c>
      <c r="I233" s="71">
        <f t="shared" si="188"/>
        <v>1044</v>
      </c>
      <c r="J233" s="68">
        <v>0</v>
      </c>
      <c r="K233" s="68">
        <v>0</v>
      </c>
      <c r="L233" s="68">
        <v>0</v>
      </c>
      <c r="M233" s="68">
        <f t="shared" si="184"/>
        <v>0</v>
      </c>
      <c r="N233" s="68">
        <v>17164</v>
      </c>
      <c r="O233" s="68">
        <v>4494</v>
      </c>
      <c r="P233" s="68">
        <v>18224</v>
      </c>
      <c r="Q233" s="71">
        <f t="shared" si="189"/>
        <v>22718</v>
      </c>
      <c r="R233" s="68"/>
      <c r="S233" s="68"/>
      <c r="T233" s="68"/>
      <c r="U233" s="71"/>
      <c r="V233" s="67">
        <v>0</v>
      </c>
      <c r="W233" s="68">
        <v>0</v>
      </c>
      <c r="X233" s="68">
        <v>0</v>
      </c>
      <c r="Y233" s="71">
        <f t="shared" si="190"/>
        <v>0</v>
      </c>
      <c r="Z233" s="67">
        <v>0</v>
      </c>
      <c r="AA233" s="68">
        <v>0</v>
      </c>
      <c r="AB233" s="68">
        <v>0</v>
      </c>
      <c r="AC233" s="71">
        <f t="shared" si="191"/>
        <v>0</v>
      </c>
      <c r="AD233" s="68">
        <v>0</v>
      </c>
      <c r="AE233" s="68">
        <v>0</v>
      </c>
      <c r="AF233" s="68">
        <v>0</v>
      </c>
      <c r="AG233" s="71">
        <f t="shared" si="192"/>
        <v>0</v>
      </c>
      <c r="AH233" s="68">
        <v>0</v>
      </c>
      <c r="AI233" s="68">
        <v>0</v>
      </c>
      <c r="AJ233" s="68">
        <v>0</v>
      </c>
      <c r="AK233" s="71">
        <f t="shared" si="193"/>
        <v>0</v>
      </c>
      <c r="AL233" s="67">
        <v>0</v>
      </c>
      <c r="AM233" s="68">
        <v>0</v>
      </c>
      <c r="AN233" s="68">
        <v>0</v>
      </c>
      <c r="AO233" s="71">
        <f t="shared" si="194"/>
        <v>0</v>
      </c>
      <c r="AP233" s="67">
        <v>110</v>
      </c>
      <c r="AQ233" s="68">
        <v>0</v>
      </c>
      <c r="AR233" s="68">
        <v>112</v>
      </c>
      <c r="AS233" s="71">
        <f t="shared" si="195"/>
        <v>112</v>
      </c>
      <c r="AT233" s="67">
        <v>0</v>
      </c>
      <c r="AU233" s="68">
        <v>0</v>
      </c>
      <c r="AV233" s="68">
        <v>0</v>
      </c>
      <c r="AW233" s="71">
        <f t="shared" si="196"/>
        <v>0</v>
      </c>
      <c r="AX233" s="67">
        <v>0</v>
      </c>
      <c r="AY233" s="68">
        <v>0</v>
      </c>
      <c r="AZ233" s="68">
        <v>0</v>
      </c>
      <c r="BA233" s="71">
        <f t="shared" si="197"/>
        <v>0</v>
      </c>
      <c r="BB233" s="67">
        <v>0</v>
      </c>
      <c r="BC233" s="68">
        <v>0</v>
      </c>
      <c r="BD233" s="68">
        <v>0</v>
      </c>
      <c r="BE233" s="71">
        <f t="shared" si="198"/>
        <v>0</v>
      </c>
      <c r="BF233" s="68">
        <v>0</v>
      </c>
      <c r="BG233" s="68">
        <v>0</v>
      </c>
      <c r="BH233" s="68">
        <v>0</v>
      </c>
      <c r="BI233" s="71">
        <f t="shared" si="199"/>
        <v>0</v>
      </c>
      <c r="BJ233" s="68">
        <v>0</v>
      </c>
      <c r="BK233" s="68">
        <v>0</v>
      </c>
      <c r="BL233" s="68">
        <v>0</v>
      </c>
      <c r="BM233" s="71">
        <f t="shared" si="200"/>
        <v>0</v>
      </c>
      <c r="BN233" s="68">
        <v>0</v>
      </c>
      <c r="BO233" s="68">
        <v>0</v>
      </c>
      <c r="BP233" s="68">
        <v>0</v>
      </c>
      <c r="BQ233" s="71">
        <f t="shared" si="201"/>
        <v>0</v>
      </c>
      <c r="BR233" s="68">
        <v>0</v>
      </c>
      <c r="BS233" s="68">
        <v>0</v>
      </c>
      <c r="BT233" s="68">
        <v>0</v>
      </c>
      <c r="BU233" s="71">
        <f t="shared" si="202"/>
        <v>0</v>
      </c>
      <c r="BV233" s="68">
        <v>0</v>
      </c>
      <c r="BW233" s="68">
        <v>0</v>
      </c>
      <c r="BX233" s="68">
        <v>0</v>
      </c>
      <c r="BY233" s="71">
        <f t="shared" si="203"/>
        <v>0</v>
      </c>
      <c r="BZ233" s="68">
        <v>0</v>
      </c>
      <c r="CA233" s="68">
        <v>0</v>
      </c>
      <c r="CB233" s="68">
        <v>0</v>
      </c>
      <c r="CC233" s="71">
        <f t="shared" si="204"/>
        <v>0</v>
      </c>
      <c r="CD233" s="68">
        <v>0</v>
      </c>
      <c r="CE233" s="68">
        <v>0</v>
      </c>
      <c r="CF233" s="68">
        <v>0</v>
      </c>
      <c r="CG233" s="71">
        <f t="shared" si="205"/>
        <v>0</v>
      </c>
      <c r="CH233" s="68">
        <v>0</v>
      </c>
      <c r="CI233" s="68">
        <v>0</v>
      </c>
      <c r="CJ233" s="68">
        <v>0</v>
      </c>
      <c r="CK233" s="71">
        <f t="shared" si="206"/>
        <v>0</v>
      </c>
      <c r="CL233" s="67">
        <v>0</v>
      </c>
      <c r="CM233" s="68">
        <v>0</v>
      </c>
      <c r="CN233" s="68">
        <v>0</v>
      </c>
      <c r="CO233" s="71">
        <f t="shared" si="207"/>
        <v>0</v>
      </c>
      <c r="CP233" s="68">
        <v>0</v>
      </c>
      <c r="CQ233" s="68">
        <v>0</v>
      </c>
      <c r="CR233" s="68">
        <v>0</v>
      </c>
      <c r="CS233" s="71">
        <f t="shared" si="208"/>
        <v>0</v>
      </c>
      <c r="CT233" s="68">
        <v>0</v>
      </c>
      <c r="CU233" s="68">
        <v>0</v>
      </c>
      <c r="CV233" s="68">
        <v>0</v>
      </c>
      <c r="CW233" s="71">
        <f t="shared" si="209"/>
        <v>0</v>
      </c>
      <c r="CX233" s="68">
        <v>0</v>
      </c>
      <c r="CY233" s="68">
        <v>13</v>
      </c>
      <c r="CZ233" s="68">
        <v>24</v>
      </c>
      <c r="DA233" s="71">
        <f t="shared" si="210"/>
        <v>37</v>
      </c>
      <c r="DB233" s="68">
        <v>0</v>
      </c>
      <c r="DC233" s="68">
        <v>0</v>
      </c>
      <c r="DD233" s="68">
        <v>0</v>
      </c>
      <c r="DE233" s="71">
        <f t="shared" si="211"/>
        <v>0</v>
      </c>
      <c r="DF233" s="68">
        <v>0</v>
      </c>
      <c r="DG233" s="68">
        <v>0</v>
      </c>
      <c r="DH233" s="68">
        <v>0</v>
      </c>
      <c r="DI233" s="68">
        <f t="shared" si="212"/>
        <v>0</v>
      </c>
      <c r="DJ233" s="68">
        <v>0</v>
      </c>
      <c r="DK233" s="68">
        <v>0</v>
      </c>
      <c r="DL233" s="68">
        <v>0</v>
      </c>
      <c r="DM233" s="71">
        <f t="shared" si="185"/>
        <v>0</v>
      </c>
      <c r="DN233" s="68">
        <v>0</v>
      </c>
      <c r="DO233" s="68">
        <v>0</v>
      </c>
      <c r="DP233" s="68">
        <v>0</v>
      </c>
      <c r="DQ233" s="71">
        <f t="shared" si="213"/>
        <v>0</v>
      </c>
      <c r="DR233" s="68">
        <v>0</v>
      </c>
      <c r="DS233" s="68">
        <v>0</v>
      </c>
      <c r="DT233" s="68">
        <v>0</v>
      </c>
      <c r="DU233" s="71">
        <f t="shared" si="214"/>
        <v>0</v>
      </c>
      <c r="DV233" s="68">
        <v>6015</v>
      </c>
      <c r="DW233" s="68">
        <v>4318</v>
      </c>
      <c r="DX233" s="68">
        <v>560</v>
      </c>
      <c r="DY233" s="71">
        <f t="shared" si="215"/>
        <v>4878</v>
      </c>
      <c r="DZ233" s="68">
        <v>0</v>
      </c>
      <c r="EA233" s="68">
        <v>0</v>
      </c>
      <c r="EB233" s="68">
        <v>0</v>
      </c>
      <c r="EC233" s="71">
        <f t="shared" si="216"/>
        <v>0</v>
      </c>
      <c r="ED233" s="68">
        <v>0</v>
      </c>
      <c r="EE233" s="68">
        <v>0</v>
      </c>
      <c r="EF233" s="68">
        <v>0</v>
      </c>
      <c r="EG233" s="68">
        <f t="shared" si="217"/>
        <v>0</v>
      </c>
      <c r="EH233" s="68">
        <v>0</v>
      </c>
      <c r="EI233" s="68">
        <v>0</v>
      </c>
      <c r="EJ233" s="68">
        <v>0</v>
      </c>
      <c r="EK233" s="71">
        <f t="shared" si="186"/>
        <v>0</v>
      </c>
      <c r="EL233" s="68">
        <v>0</v>
      </c>
      <c r="EM233" s="68">
        <v>0</v>
      </c>
      <c r="EN233" s="68">
        <v>0</v>
      </c>
      <c r="EO233" s="71">
        <f t="shared" si="218"/>
        <v>0</v>
      </c>
      <c r="EP233" s="68">
        <v>0</v>
      </c>
      <c r="EQ233" s="68">
        <v>5</v>
      </c>
      <c r="ER233" s="68">
        <v>0</v>
      </c>
      <c r="ES233" s="71">
        <f t="shared" si="219"/>
        <v>5</v>
      </c>
      <c r="ET233" s="68">
        <v>0</v>
      </c>
      <c r="EU233" s="68">
        <v>0</v>
      </c>
      <c r="EV233" s="68">
        <v>0</v>
      </c>
      <c r="EW233" s="71">
        <f t="shared" si="220"/>
        <v>0</v>
      </c>
      <c r="EX233" s="67">
        <v>0</v>
      </c>
      <c r="EY233" s="68">
        <v>0</v>
      </c>
      <c r="EZ233" s="68">
        <v>0</v>
      </c>
      <c r="FA233" s="71">
        <f t="shared" si="221"/>
        <v>0</v>
      </c>
      <c r="FB233" s="68">
        <v>0</v>
      </c>
      <c r="FC233" s="68">
        <v>0</v>
      </c>
      <c r="FD233" s="68">
        <v>0</v>
      </c>
      <c r="FE233" s="71">
        <f t="shared" si="222"/>
        <v>0</v>
      </c>
      <c r="FF233" s="67">
        <v>0</v>
      </c>
      <c r="FG233" s="68">
        <v>0</v>
      </c>
      <c r="FH233" s="68">
        <v>0</v>
      </c>
      <c r="FI233" s="71">
        <f t="shared" si="223"/>
        <v>0</v>
      </c>
      <c r="FJ233" s="68">
        <v>0</v>
      </c>
      <c r="FK233" s="68">
        <v>0</v>
      </c>
      <c r="FL233" s="68">
        <v>0</v>
      </c>
      <c r="FM233" s="71">
        <f t="shared" si="187"/>
        <v>0</v>
      </c>
      <c r="FN233" s="68">
        <v>0</v>
      </c>
      <c r="FO233" s="68">
        <v>0</v>
      </c>
      <c r="FP233" s="68">
        <v>0</v>
      </c>
      <c r="FQ233" s="71">
        <f t="shared" si="224"/>
        <v>0</v>
      </c>
      <c r="FR233" s="68">
        <v>0</v>
      </c>
      <c r="FS233" s="68">
        <v>0</v>
      </c>
      <c r="FT233" s="68">
        <v>0</v>
      </c>
      <c r="FU233" s="71">
        <f t="shared" si="225"/>
        <v>0</v>
      </c>
      <c r="FV233" s="68">
        <v>8459</v>
      </c>
      <c r="FW233" s="68">
        <v>447</v>
      </c>
      <c r="FX233" s="68">
        <v>6864</v>
      </c>
      <c r="FY233" s="71">
        <f t="shared" si="226"/>
        <v>7311</v>
      </c>
      <c r="FZ233" s="68">
        <v>0</v>
      </c>
      <c r="GA233" s="68">
        <v>0</v>
      </c>
      <c r="GB233" s="68">
        <v>0</v>
      </c>
      <c r="GC233" s="71">
        <f t="shared" si="227"/>
        <v>0</v>
      </c>
      <c r="GD233" s="82">
        <v>0</v>
      </c>
      <c r="GE233" s="83">
        <v>0</v>
      </c>
      <c r="GF233" s="83">
        <v>0</v>
      </c>
      <c r="GG233" s="84">
        <f t="shared" si="228"/>
        <v>0</v>
      </c>
      <c r="GH233" s="68">
        <f t="shared" si="230"/>
        <v>32815</v>
      </c>
      <c r="GI233" s="68">
        <f t="shared" si="230"/>
        <v>10300</v>
      </c>
      <c r="GJ233" s="68">
        <f t="shared" si="230"/>
        <v>25805</v>
      </c>
      <c r="GK233" s="71">
        <f t="shared" si="230"/>
        <v>36105</v>
      </c>
    </row>
    <row r="234" spans="1:193">
      <c r="A234" s="28">
        <v>44032</v>
      </c>
      <c r="B234" s="67">
        <v>0</v>
      </c>
      <c r="C234" s="68">
        <v>0</v>
      </c>
      <c r="D234" s="68">
        <v>0</v>
      </c>
      <c r="E234" s="71">
        <f t="shared" si="183"/>
        <v>0</v>
      </c>
      <c r="F234" s="68">
        <v>1387</v>
      </c>
      <c r="G234" s="68">
        <v>1106</v>
      </c>
      <c r="H234" s="68">
        <v>135</v>
      </c>
      <c r="I234" s="71">
        <f t="shared" si="188"/>
        <v>1241</v>
      </c>
      <c r="J234" s="68">
        <v>0</v>
      </c>
      <c r="K234" s="68">
        <v>0</v>
      </c>
      <c r="L234" s="68">
        <v>0</v>
      </c>
      <c r="M234" s="68">
        <f t="shared" si="184"/>
        <v>0</v>
      </c>
      <c r="N234" s="68">
        <v>16691</v>
      </c>
      <c r="O234" s="68">
        <v>6502</v>
      </c>
      <c r="P234" s="68">
        <v>10672</v>
      </c>
      <c r="Q234" s="71">
        <f t="shared" si="189"/>
        <v>17174</v>
      </c>
      <c r="R234" s="68"/>
      <c r="S234" s="68"/>
      <c r="T234" s="68"/>
      <c r="U234" s="71"/>
      <c r="V234" s="67">
        <v>0</v>
      </c>
      <c r="W234" s="68">
        <v>0</v>
      </c>
      <c r="X234" s="68">
        <v>0</v>
      </c>
      <c r="Y234" s="71">
        <f t="shared" si="190"/>
        <v>0</v>
      </c>
      <c r="Z234" s="67">
        <v>0</v>
      </c>
      <c r="AA234" s="68">
        <v>0</v>
      </c>
      <c r="AB234" s="68">
        <v>0</v>
      </c>
      <c r="AC234" s="71">
        <f t="shared" si="191"/>
        <v>0</v>
      </c>
      <c r="AD234" s="68">
        <v>0</v>
      </c>
      <c r="AE234" s="68">
        <v>0</v>
      </c>
      <c r="AF234" s="68">
        <v>0</v>
      </c>
      <c r="AG234" s="71">
        <f t="shared" si="192"/>
        <v>0</v>
      </c>
      <c r="AH234" s="68">
        <v>0</v>
      </c>
      <c r="AI234" s="68">
        <v>0</v>
      </c>
      <c r="AJ234" s="68">
        <v>0</v>
      </c>
      <c r="AK234" s="71">
        <f t="shared" si="193"/>
        <v>0</v>
      </c>
      <c r="AL234" s="67">
        <v>0</v>
      </c>
      <c r="AM234" s="68">
        <v>0</v>
      </c>
      <c r="AN234" s="68">
        <v>0</v>
      </c>
      <c r="AO234" s="71">
        <f t="shared" si="194"/>
        <v>0</v>
      </c>
      <c r="AP234" s="67">
        <v>168</v>
      </c>
      <c r="AQ234" s="68">
        <v>0</v>
      </c>
      <c r="AR234" s="68">
        <v>112</v>
      </c>
      <c r="AS234" s="71">
        <f t="shared" si="195"/>
        <v>112</v>
      </c>
      <c r="AT234" s="67">
        <v>0</v>
      </c>
      <c r="AU234" s="68">
        <v>0</v>
      </c>
      <c r="AV234" s="68">
        <v>0</v>
      </c>
      <c r="AW234" s="71">
        <f t="shared" si="196"/>
        <v>0</v>
      </c>
      <c r="AX234" s="67">
        <v>0</v>
      </c>
      <c r="AY234" s="68">
        <v>0</v>
      </c>
      <c r="AZ234" s="68">
        <v>0</v>
      </c>
      <c r="BA234" s="71">
        <f t="shared" si="197"/>
        <v>0</v>
      </c>
      <c r="BB234" s="67">
        <v>0</v>
      </c>
      <c r="BC234" s="68">
        <v>0</v>
      </c>
      <c r="BD234" s="68">
        <v>0</v>
      </c>
      <c r="BE234" s="71">
        <f t="shared" si="198"/>
        <v>0</v>
      </c>
      <c r="BF234" s="68">
        <v>0</v>
      </c>
      <c r="BG234" s="68">
        <v>0</v>
      </c>
      <c r="BH234" s="68">
        <v>0</v>
      </c>
      <c r="BI234" s="71">
        <f t="shared" si="199"/>
        <v>0</v>
      </c>
      <c r="BJ234" s="68">
        <v>0</v>
      </c>
      <c r="BK234" s="68">
        <v>0</v>
      </c>
      <c r="BL234" s="68">
        <v>0</v>
      </c>
      <c r="BM234" s="71">
        <f t="shared" si="200"/>
        <v>0</v>
      </c>
      <c r="BN234" s="68">
        <v>0</v>
      </c>
      <c r="BO234" s="68">
        <v>0</v>
      </c>
      <c r="BP234" s="68">
        <v>0</v>
      </c>
      <c r="BQ234" s="71">
        <f t="shared" si="201"/>
        <v>0</v>
      </c>
      <c r="BR234" s="68">
        <v>0</v>
      </c>
      <c r="BS234" s="68">
        <v>0</v>
      </c>
      <c r="BT234" s="68">
        <v>0</v>
      </c>
      <c r="BU234" s="71">
        <f t="shared" si="202"/>
        <v>0</v>
      </c>
      <c r="BV234" s="68">
        <v>0</v>
      </c>
      <c r="BW234" s="68">
        <v>0</v>
      </c>
      <c r="BX234" s="68">
        <v>0</v>
      </c>
      <c r="BY234" s="71">
        <f t="shared" si="203"/>
        <v>0</v>
      </c>
      <c r="BZ234" s="68">
        <v>0</v>
      </c>
      <c r="CA234" s="68">
        <v>0</v>
      </c>
      <c r="CB234" s="68">
        <v>0</v>
      </c>
      <c r="CC234" s="71">
        <f t="shared" si="204"/>
        <v>0</v>
      </c>
      <c r="CD234" s="68">
        <v>0</v>
      </c>
      <c r="CE234" s="68">
        <v>0</v>
      </c>
      <c r="CF234" s="68">
        <v>0</v>
      </c>
      <c r="CG234" s="71">
        <f t="shared" si="205"/>
        <v>0</v>
      </c>
      <c r="CH234" s="68">
        <v>0</v>
      </c>
      <c r="CI234" s="68">
        <v>0</v>
      </c>
      <c r="CJ234" s="68">
        <v>0</v>
      </c>
      <c r="CK234" s="71">
        <f t="shared" si="206"/>
        <v>0</v>
      </c>
      <c r="CL234" s="67">
        <v>0</v>
      </c>
      <c r="CM234" s="68">
        <v>0</v>
      </c>
      <c r="CN234" s="68">
        <v>0</v>
      </c>
      <c r="CO234" s="71">
        <f t="shared" si="207"/>
        <v>0</v>
      </c>
      <c r="CP234" s="68">
        <v>0</v>
      </c>
      <c r="CQ234" s="68">
        <v>0</v>
      </c>
      <c r="CR234" s="68">
        <v>0</v>
      </c>
      <c r="CS234" s="71">
        <f t="shared" si="208"/>
        <v>0</v>
      </c>
      <c r="CT234" s="68">
        <v>0</v>
      </c>
      <c r="CU234" s="68">
        <v>0</v>
      </c>
      <c r="CV234" s="68">
        <v>0</v>
      </c>
      <c r="CW234" s="71">
        <f t="shared" si="209"/>
        <v>0</v>
      </c>
      <c r="CX234" s="68">
        <v>73</v>
      </c>
      <c r="CY234" s="68">
        <v>83</v>
      </c>
      <c r="CZ234" s="68">
        <v>10</v>
      </c>
      <c r="DA234" s="71">
        <f t="shared" si="210"/>
        <v>93</v>
      </c>
      <c r="DB234" s="68">
        <v>0</v>
      </c>
      <c r="DC234" s="68">
        <v>0</v>
      </c>
      <c r="DD234" s="68">
        <v>0</v>
      </c>
      <c r="DE234" s="71">
        <f t="shared" si="211"/>
        <v>0</v>
      </c>
      <c r="DF234" s="68">
        <v>0</v>
      </c>
      <c r="DG234" s="68">
        <v>0</v>
      </c>
      <c r="DH234" s="68">
        <v>0</v>
      </c>
      <c r="DI234" s="68">
        <f t="shared" si="212"/>
        <v>0</v>
      </c>
      <c r="DJ234" s="68">
        <v>0</v>
      </c>
      <c r="DK234" s="68">
        <v>0</v>
      </c>
      <c r="DL234" s="68">
        <v>0</v>
      </c>
      <c r="DM234" s="71">
        <f t="shared" si="185"/>
        <v>0</v>
      </c>
      <c r="DN234" s="68">
        <v>0</v>
      </c>
      <c r="DO234" s="68">
        <v>0</v>
      </c>
      <c r="DP234" s="68">
        <v>0</v>
      </c>
      <c r="DQ234" s="71">
        <f t="shared" si="213"/>
        <v>0</v>
      </c>
      <c r="DR234" s="68">
        <v>0</v>
      </c>
      <c r="DS234" s="68">
        <v>0</v>
      </c>
      <c r="DT234" s="68">
        <v>0</v>
      </c>
      <c r="DU234" s="71">
        <f t="shared" si="214"/>
        <v>0</v>
      </c>
      <c r="DV234" s="68">
        <v>5989</v>
      </c>
      <c r="DW234" s="68">
        <v>4328</v>
      </c>
      <c r="DX234" s="68">
        <v>718</v>
      </c>
      <c r="DY234" s="71">
        <f t="shared" si="215"/>
        <v>5046</v>
      </c>
      <c r="DZ234" s="68">
        <v>0</v>
      </c>
      <c r="EA234" s="68">
        <v>0</v>
      </c>
      <c r="EB234" s="68">
        <v>0</v>
      </c>
      <c r="EC234" s="71">
        <f t="shared" si="216"/>
        <v>0</v>
      </c>
      <c r="ED234" s="68">
        <v>0</v>
      </c>
      <c r="EE234" s="68">
        <v>0</v>
      </c>
      <c r="EF234" s="68">
        <v>0</v>
      </c>
      <c r="EG234" s="68">
        <f t="shared" si="217"/>
        <v>0</v>
      </c>
      <c r="EH234" s="68">
        <v>0</v>
      </c>
      <c r="EI234" s="68">
        <v>0</v>
      </c>
      <c r="EJ234" s="68">
        <v>0</v>
      </c>
      <c r="EK234" s="71">
        <f t="shared" si="186"/>
        <v>0</v>
      </c>
      <c r="EL234" s="68">
        <v>0</v>
      </c>
      <c r="EM234" s="68">
        <v>0</v>
      </c>
      <c r="EN234" s="68">
        <v>0</v>
      </c>
      <c r="EO234" s="71">
        <f t="shared" si="218"/>
        <v>0</v>
      </c>
      <c r="EP234" s="68">
        <v>0</v>
      </c>
      <c r="EQ234" s="68">
        <v>1</v>
      </c>
      <c r="ER234" s="68">
        <v>0</v>
      </c>
      <c r="ES234" s="71">
        <f t="shared" si="219"/>
        <v>1</v>
      </c>
      <c r="ET234" s="68">
        <v>0</v>
      </c>
      <c r="EU234" s="68">
        <v>0</v>
      </c>
      <c r="EV234" s="68">
        <v>0</v>
      </c>
      <c r="EW234" s="71">
        <f t="shared" si="220"/>
        <v>0</v>
      </c>
      <c r="EX234" s="67">
        <v>0</v>
      </c>
      <c r="EY234" s="68">
        <v>0</v>
      </c>
      <c r="EZ234" s="68">
        <v>0</v>
      </c>
      <c r="FA234" s="71">
        <f t="shared" si="221"/>
        <v>0</v>
      </c>
      <c r="FB234" s="68">
        <v>0</v>
      </c>
      <c r="FC234" s="68">
        <v>0</v>
      </c>
      <c r="FD234" s="68">
        <v>0</v>
      </c>
      <c r="FE234" s="71">
        <f t="shared" si="222"/>
        <v>0</v>
      </c>
      <c r="FF234" s="67">
        <v>0</v>
      </c>
      <c r="FG234" s="68">
        <v>0</v>
      </c>
      <c r="FH234" s="68">
        <v>0</v>
      </c>
      <c r="FI234" s="71">
        <f t="shared" si="223"/>
        <v>0</v>
      </c>
      <c r="FJ234" s="68">
        <v>0</v>
      </c>
      <c r="FK234" s="68">
        <v>0</v>
      </c>
      <c r="FL234" s="68">
        <v>0</v>
      </c>
      <c r="FM234" s="71">
        <f t="shared" si="187"/>
        <v>0</v>
      </c>
      <c r="FN234" s="68">
        <v>0</v>
      </c>
      <c r="FO234" s="68">
        <v>0</v>
      </c>
      <c r="FP234" s="68">
        <v>0</v>
      </c>
      <c r="FQ234" s="71">
        <f t="shared" si="224"/>
        <v>0</v>
      </c>
      <c r="FR234" s="68">
        <v>0</v>
      </c>
      <c r="FS234" s="68">
        <v>0</v>
      </c>
      <c r="FT234" s="68">
        <v>0</v>
      </c>
      <c r="FU234" s="71">
        <f t="shared" si="225"/>
        <v>0</v>
      </c>
      <c r="FV234" s="68">
        <v>9159</v>
      </c>
      <c r="FW234" s="68">
        <v>708</v>
      </c>
      <c r="FX234" s="68">
        <v>8248</v>
      </c>
      <c r="FY234" s="71">
        <f t="shared" si="226"/>
        <v>8956</v>
      </c>
      <c r="FZ234" s="68">
        <v>0</v>
      </c>
      <c r="GA234" s="68">
        <v>0</v>
      </c>
      <c r="GB234" s="68">
        <v>0</v>
      </c>
      <c r="GC234" s="71">
        <f t="shared" si="227"/>
        <v>0</v>
      </c>
      <c r="GD234" s="82">
        <v>0</v>
      </c>
      <c r="GE234" s="83">
        <v>0</v>
      </c>
      <c r="GF234" s="83">
        <v>0</v>
      </c>
      <c r="GG234" s="84">
        <f t="shared" si="228"/>
        <v>0</v>
      </c>
      <c r="GH234" s="68">
        <f t="shared" si="230"/>
        <v>33467</v>
      </c>
      <c r="GI234" s="68">
        <f t="shared" si="230"/>
        <v>12728</v>
      </c>
      <c r="GJ234" s="68">
        <f t="shared" si="230"/>
        <v>19895</v>
      </c>
      <c r="GK234" s="71">
        <f t="shared" si="230"/>
        <v>32623</v>
      </c>
    </row>
    <row r="235" spans="1:193">
      <c r="A235" s="28">
        <v>44063</v>
      </c>
      <c r="B235" s="67">
        <v>0</v>
      </c>
      <c r="C235" s="68">
        <v>0</v>
      </c>
      <c r="D235" s="68">
        <v>0</v>
      </c>
      <c r="E235" s="71">
        <f t="shared" si="183"/>
        <v>0</v>
      </c>
      <c r="F235" s="68">
        <v>1258</v>
      </c>
      <c r="G235" s="68">
        <v>1221</v>
      </c>
      <c r="H235" s="68">
        <v>90</v>
      </c>
      <c r="I235" s="71">
        <f t="shared" si="188"/>
        <v>1311</v>
      </c>
      <c r="J235" s="68">
        <v>0</v>
      </c>
      <c r="K235" s="68">
        <v>0</v>
      </c>
      <c r="L235" s="68">
        <v>0</v>
      </c>
      <c r="M235" s="68">
        <f t="shared" si="184"/>
        <v>0</v>
      </c>
      <c r="N235" s="68">
        <v>34243</v>
      </c>
      <c r="O235" s="68">
        <v>7659</v>
      </c>
      <c r="P235" s="68">
        <v>27200</v>
      </c>
      <c r="Q235" s="71">
        <f t="shared" si="189"/>
        <v>34859</v>
      </c>
      <c r="R235" s="68"/>
      <c r="S235" s="68"/>
      <c r="T235" s="68"/>
      <c r="U235" s="71"/>
      <c r="V235" s="67">
        <v>0</v>
      </c>
      <c r="W235" s="68">
        <v>0</v>
      </c>
      <c r="X235" s="68">
        <v>0</v>
      </c>
      <c r="Y235" s="71">
        <f t="shared" si="190"/>
        <v>0</v>
      </c>
      <c r="Z235" s="67">
        <v>0</v>
      </c>
      <c r="AA235" s="68">
        <v>0</v>
      </c>
      <c r="AB235" s="68">
        <v>0</v>
      </c>
      <c r="AC235" s="71">
        <f t="shared" si="191"/>
        <v>0</v>
      </c>
      <c r="AD235" s="68">
        <v>0</v>
      </c>
      <c r="AE235" s="68">
        <v>0</v>
      </c>
      <c r="AF235" s="68">
        <v>0</v>
      </c>
      <c r="AG235" s="71">
        <f t="shared" si="192"/>
        <v>0</v>
      </c>
      <c r="AH235" s="68">
        <v>0</v>
      </c>
      <c r="AI235" s="68">
        <v>0</v>
      </c>
      <c r="AJ235" s="68">
        <v>0</v>
      </c>
      <c r="AK235" s="71">
        <f t="shared" si="193"/>
        <v>0</v>
      </c>
      <c r="AL235" s="67">
        <v>0</v>
      </c>
      <c r="AM235" s="68">
        <v>0</v>
      </c>
      <c r="AN235" s="68">
        <v>0</v>
      </c>
      <c r="AO235" s="71">
        <f t="shared" si="194"/>
        <v>0</v>
      </c>
      <c r="AP235" s="67">
        <v>150</v>
      </c>
      <c r="AQ235" s="68">
        <v>0</v>
      </c>
      <c r="AR235" s="68">
        <v>112</v>
      </c>
      <c r="AS235" s="71">
        <f t="shared" si="195"/>
        <v>112</v>
      </c>
      <c r="AT235" s="67">
        <v>0</v>
      </c>
      <c r="AU235" s="68">
        <v>0</v>
      </c>
      <c r="AV235" s="68">
        <v>0</v>
      </c>
      <c r="AW235" s="71">
        <f t="shared" si="196"/>
        <v>0</v>
      </c>
      <c r="AX235" s="67">
        <v>0</v>
      </c>
      <c r="AY235" s="68">
        <v>0</v>
      </c>
      <c r="AZ235" s="68">
        <v>0</v>
      </c>
      <c r="BA235" s="71">
        <f t="shared" si="197"/>
        <v>0</v>
      </c>
      <c r="BB235" s="67">
        <v>0</v>
      </c>
      <c r="BC235" s="68">
        <v>0</v>
      </c>
      <c r="BD235" s="68">
        <v>0</v>
      </c>
      <c r="BE235" s="71">
        <f t="shared" si="198"/>
        <v>0</v>
      </c>
      <c r="BF235" s="68">
        <v>0</v>
      </c>
      <c r="BG235" s="68">
        <v>0</v>
      </c>
      <c r="BH235" s="68">
        <v>0</v>
      </c>
      <c r="BI235" s="71">
        <f t="shared" si="199"/>
        <v>0</v>
      </c>
      <c r="BJ235" s="68">
        <v>0</v>
      </c>
      <c r="BK235" s="68">
        <v>0</v>
      </c>
      <c r="BL235" s="68">
        <v>0</v>
      </c>
      <c r="BM235" s="71">
        <f t="shared" si="200"/>
        <v>0</v>
      </c>
      <c r="BN235" s="68">
        <v>0</v>
      </c>
      <c r="BO235" s="68">
        <v>0</v>
      </c>
      <c r="BP235" s="68">
        <v>0</v>
      </c>
      <c r="BQ235" s="71">
        <f t="shared" si="201"/>
        <v>0</v>
      </c>
      <c r="BR235" s="68">
        <v>0</v>
      </c>
      <c r="BS235" s="68">
        <v>0</v>
      </c>
      <c r="BT235" s="68">
        <v>0</v>
      </c>
      <c r="BU235" s="71">
        <f t="shared" si="202"/>
        <v>0</v>
      </c>
      <c r="BV235" s="68">
        <v>0</v>
      </c>
      <c r="BW235" s="68">
        <v>0</v>
      </c>
      <c r="BX235" s="68">
        <v>0</v>
      </c>
      <c r="BY235" s="71">
        <f t="shared" si="203"/>
        <v>0</v>
      </c>
      <c r="BZ235" s="68">
        <v>0</v>
      </c>
      <c r="CA235" s="68">
        <v>0</v>
      </c>
      <c r="CB235" s="68">
        <v>0</v>
      </c>
      <c r="CC235" s="71">
        <f t="shared" si="204"/>
        <v>0</v>
      </c>
      <c r="CD235" s="68">
        <v>0</v>
      </c>
      <c r="CE235" s="68">
        <v>0</v>
      </c>
      <c r="CF235" s="68">
        <v>0</v>
      </c>
      <c r="CG235" s="71">
        <f t="shared" si="205"/>
        <v>0</v>
      </c>
      <c r="CH235" s="68">
        <v>0</v>
      </c>
      <c r="CI235" s="68">
        <v>0</v>
      </c>
      <c r="CJ235" s="68">
        <v>0</v>
      </c>
      <c r="CK235" s="71">
        <f t="shared" si="206"/>
        <v>0</v>
      </c>
      <c r="CL235" s="67">
        <v>0</v>
      </c>
      <c r="CM235" s="68">
        <v>0</v>
      </c>
      <c r="CN235" s="68">
        <v>0</v>
      </c>
      <c r="CO235" s="71">
        <f t="shared" si="207"/>
        <v>0</v>
      </c>
      <c r="CP235" s="68">
        <v>0</v>
      </c>
      <c r="CQ235" s="68">
        <v>0</v>
      </c>
      <c r="CR235" s="68">
        <v>0</v>
      </c>
      <c r="CS235" s="71">
        <f t="shared" si="208"/>
        <v>0</v>
      </c>
      <c r="CT235" s="68">
        <v>0</v>
      </c>
      <c r="CU235" s="68">
        <v>0</v>
      </c>
      <c r="CV235" s="68">
        <v>0</v>
      </c>
      <c r="CW235" s="71">
        <f t="shared" si="209"/>
        <v>0</v>
      </c>
      <c r="CX235" s="68">
        <v>184</v>
      </c>
      <c r="CY235" s="68">
        <v>307</v>
      </c>
      <c r="CZ235" s="68">
        <v>49</v>
      </c>
      <c r="DA235" s="71">
        <f t="shared" si="210"/>
        <v>356</v>
      </c>
      <c r="DB235" s="68">
        <v>0</v>
      </c>
      <c r="DC235" s="68">
        <v>0</v>
      </c>
      <c r="DD235" s="68">
        <v>0</v>
      </c>
      <c r="DE235" s="71">
        <f t="shared" si="211"/>
        <v>0</v>
      </c>
      <c r="DF235" s="68">
        <v>0</v>
      </c>
      <c r="DG235" s="68">
        <v>0</v>
      </c>
      <c r="DH235" s="68">
        <v>0</v>
      </c>
      <c r="DI235" s="68">
        <f t="shared" si="212"/>
        <v>0</v>
      </c>
      <c r="DJ235" s="68">
        <v>0</v>
      </c>
      <c r="DK235" s="68">
        <v>0</v>
      </c>
      <c r="DL235" s="68">
        <v>0</v>
      </c>
      <c r="DM235" s="71">
        <f t="shared" si="185"/>
        <v>0</v>
      </c>
      <c r="DN235" s="68">
        <v>0</v>
      </c>
      <c r="DO235" s="68">
        <v>0</v>
      </c>
      <c r="DP235" s="68">
        <v>0</v>
      </c>
      <c r="DQ235" s="71">
        <f t="shared" si="213"/>
        <v>0</v>
      </c>
      <c r="DR235" s="68">
        <v>0</v>
      </c>
      <c r="DS235" s="68">
        <v>0</v>
      </c>
      <c r="DT235" s="68">
        <v>0</v>
      </c>
      <c r="DU235" s="71">
        <f t="shared" si="214"/>
        <v>0</v>
      </c>
      <c r="DV235" s="68">
        <v>6251</v>
      </c>
      <c r="DW235" s="68">
        <v>4634</v>
      </c>
      <c r="DX235" s="68">
        <v>2726</v>
      </c>
      <c r="DY235" s="71">
        <f t="shared" si="215"/>
        <v>7360</v>
      </c>
      <c r="DZ235" s="68">
        <v>0</v>
      </c>
      <c r="EA235" s="68">
        <v>0</v>
      </c>
      <c r="EB235" s="68">
        <v>0</v>
      </c>
      <c r="EC235" s="71">
        <f t="shared" si="216"/>
        <v>0</v>
      </c>
      <c r="ED235" s="68">
        <v>0</v>
      </c>
      <c r="EE235" s="68">
        <v>0</v>
      </c>
      <c r="EF235" s="68">
        <v>0</v>
      </c>
      <c r="EG235" s="68">
        <f t="shared" si="217"/>
        <v>0</v>
      </c>
      <c r="EH235" s="68">
        <v>0</v>
      </c>
      <c r="EI235" s="68">
        <v>0</v>
      </c>
      <c r="EJ235" s="68">
        <v>0</v>
      </c>
      <c r="EK235" s="71">
        <f t="shared" si="186"/>
        <v>0</v>
      </c>
      <c r="EL235" s="68">
        <v>0</v>
      </c>
      <c r="EM235" s="68">
        <v>0</v>
      </c>
      <c r="EN235" s="68">
        <v>0</v>
      </c>
      <c r="EO235" s="71">
        <f t="shared" si="218"/>
        <v>0</v>
      </c>
      <c r="EP235" s="68">
        <v>0</v>
      </c>
      <c r="EQ235" s="68">
        <v>0</v>
      </c>
      <c r="ER235" s="68">
        <v>0</v>
      </c>
      <c r="ES235" s="71">
        <f t="shared" si="219"/>
        <v>0</v>
      </c>
      <c r="ET235" s="68">
        <v>0</v>
      </c>
      <c r="EU235" s="68">
        <v>0</v>
      </c>
      <c r="EV235" s="68">
        <v>0</v>
      </c>
      <c r="EW235" s="71">
        <f t="shared" si="220"/>
        <v>0</v>
      </c>
      <c r="EX235" s="67">
        <v>0</v>
      </c>
      <c r="EY235" s="68">
        <v>0</v>
      </c>
      <c r="EZ235" s="68">
        <v>0</v>
      </c>
      <c r="FA235" s="71">
        <f t="shared" si="221"/>
        <v>0</v>
      </c>
      <c r="FB235" s="68">
        <v>0</v>
      </c>
      <c r="FC235" s="68">
        <v>0</v>
      </c>
      <c r="FD235" s="68">
        <v>0</v>
      </c>
      <c r="FE235" s="71">
        <f t="shared" si="222"/>
        <v>0</v>
      </c>
      <c r="FF235" s="67">
        <v>0</v>
      </c>
      <c r="FG235" s="68">
        <v>0</v>
      </c>
      <c r="FH235" s="68">
        <v>0</v>
      </c>
      <c r="FI235" s="71">
        <f t="shared" si="223"/>
        <v>0</v>
      </c>
      <c r="FJ235" s="68">
        <v>0</v>
      </c>
      <c r="FK235" s="68">
        <v>0</v>
      </c>
      <c r="FL235" s="68">
        <v>0</v>
      </c>
      <c r="FM235" s="71">
        <f t="shared" si="187"/>
        <v>0</v>
      </c>
      <c r="FN235" s="68">
        <v>0</v>
      </c>
      <c r="FO235" s="68">
        <v>0</v>
      </c>
      <c r="FP235" s="68">
        <v>0</v>
      </c>
      <c r="FQ235" s="71">
        <f t="shared" si="224"/>
        <v>0</v>
      </c>
      <c r="FR235" s="68">
        <v>0</v>
      </c>
      <c r="FS235" s="68">
        <v>0</v>
      </c>
      <c r="FT235" s="68">
        <v>0</v>
      </c>
      <c r="FU235" s="71">
        <f t="shared" si="225"/>
        <v>0</v>
      </c>
      <c r="FV235" s="68">
        <v>10092</v>
      </c>
      <c r="FW235" s="68">
        <v>713</v>
      </c>
      <c r="FX235" s="68">
        <v>9459</v>
      </c>
      <c r="FY235" s="71">
        <f t="shared" si="226"/>
        <v>10172</v>
      </c>
      <c r="FZ235" s="68">
        <v>0</v>
      </c>
      <c r="GA235" s="68">
        <v>0</v>
      </c>
      <c r="GB235" s="68">
        <v>0</v>
      </c>
      <c r="GC235" s="71">
        <f t="shared" si="227"/>
        <v>0</v>
      </c>
      <c r="GD235" s="82">
        <v>0</v>
      </c>
      <c r="GE235" s="83">
        <v>0</v>
      </c>
      <c r="GF235" s="83">
        <v>0</v>
      </c>
      <c r="GG235" s="84">
        <f t="shared" si="228"/>
        <v>0</v>
      </c>
      <c r="GH235" s="68">
        <f t="shared" si="230"/>
        <v>52178</v>
      </c>
      <c r="GI235" s="68">
        <f t="shared" si="230"/>
        <v>14534</v>
      </c>
      <c r="GJ235" s="68">
        <f t="shared" si="230"/>
        <v>39636</v>
      </c>
      <c r="GK235" s="71">
        <f t="shared" si="230"/>
        <v>54170</v>
      </c>
    </row>
    <row r="236" spans="1:193">
      <c r="A236" s="28">
        <v>44094</v>
      </c>
      <c r="B236" s="67">
        <v>0</v>
      </c>
      <c r="C236" s="68">
        <v>0</v>
      </c>
      <c r="D236" s="68">
        <v>0</v>
      </c>
      <c r="E236" s="71">
        <f t="shared" si="183"/>
        <v>0</v>
      </c>
      <c r="F236" s="68">
        <v>1618</v>
      </c>
      <c r="G236" s="68">
        <v>1540</v>
      </c>
      <c r="H236" s="68">
        <v>93</v>
      </c>
      <c r="I236" s="71">
        <f t="shared" si="188"/>
        <v>1633</v>
      </c>
      <c r="J236" s="68">
        <v>0</v>
      </c>
      <c r="K236" s="68">
        <v>0</v>
      </c>
      <c r="L236" s="68">
        <v>0</v>
      </c>
      <c r="M236" s="68">
        <f t="shared" si="184"/>
        <v>0</v>
      </c>
      <c r="N236" s="68">
        <v>35103</v>
      </c>
      <c r="O236" s="68">
        <v>9231</v>
      </c>
      <c r="P236" s="68">
        <v>27020</v>
      </c>
      <c r="Q236" s="71">
        <f t="shared" si="189"/>
        <v>36251</v>
      </c>
      <c r="R236" s="68"/>
      <c r="S236" s="68"/>
      <c r="T236" s="68"/>
      <c r="U236" s="71"/>
      <c r="V236" s="67">
        <v>0</v>
      </c>
      <c r="W236" s="68">
        <v>0</v>
      </c>
      <c r="X236" s="68">
        <v>0</v>
      </c>
      <c r="Y236" s="71">
        <f t="shared" si="190"/>
        <v>0</v>
      </c>
      <c r="Z236" s="67">
        <v>0</v>
      </c>
      <c r="AA236" s="68">
        <v>0</v>
      </c>
      <c r="AB236" s="68">
        <v>0</v>
      </c>
      <c r="AC236" s="71">
        <f t="shared" si="191"/>
        <v>0</v>
      </c>
      <c r="AD236" s="68">
        <v>0</v>
      </c>
      <c r="AE236" s="68">
        <v>0</v>
      </c>
      <c r="AF236" s="68">
        <v>0</v>
      </c>
      <c r="AG236" s="71">
        <f t="shared" si="192"/>
        <v>0</v>
      </c>
      <c r="AH236" s="68">
        <v>0</v>
      </c>
      <c r="AI236" s="68">
        <v>0</v>
      </c>
      <c r="AJ236" s="68">
        <v>0</v>
      </c>
      <c r="AK236" s="71">
        <f t="shared" si="193"/>
        <v>0</v>
      </c>
      <c r="AL236" s="67">
        <v>0</v>
      </c>
      <c r="AM236" s="68">
        <v>0</v>
      </c>
      <c r="AN236" s="68">
        <v>0</v>
      </c>
      <c r="AO236" s="71">
        <f t="shared" si="194"/>
        <v>0</v>
      </c>
      <c r="AP236" s="67">
        <v>200</v>
      </c>
      <c r="AQ236" s="68">
        <v>0</v>
      </c>
      <c r="AR236" s="68">
        <v>196</v>
      </c>
      <c r="AS236" s="71">
        <f t="shared" si="195"/>
        <v>196</v>
      </c>
      <c r="AT236" s="67">
        <v>0</v>
      </c>
      <c r="AU236" s="68">
        <v>0</v>
      </c>
      <c r="AV236" s="68">
        <v>0</v>
      </c>
      <c r="AW236" s="71">
        <f t="shared" si="196"/>
        <v>0</v>
      </c>
      <c r="AX236" s="67">
        <v>0</v>
      </c>
      <c r="AY236" s="68">
        <v>0</v>
      </c>
      <c r="AZ236" s="68">
        <v>0</v>
      </c>
      <c r="BA236" s="71">
        <f t="shared" si="197"/>
        <v>0</v>
      </c>
      <c r="BB236" s="67">
        <v>0</v>
      </c>
      <c r="BC236" s="68">
        <v>0</v>
      </c>
      <c r="BD236" s="68">
        <v>0</v>
      </c>
      <c r="BE236" s="71">
        <f t="shared" si="198"/>
        <v>0</v>
      </c>
      <c r="BF236" s="68">
        <v>0</v>
      </c>
      <c r="BG236" s="68">
        <v>0</v>
      </c>
      <c r="BH236" s="68">
        <v>0</v>
      </c>
      <c r="BI236" s="71">
        <f t="shared" si="199"/>
        <v>0</v>
      </c>
      <c r="BJ236" s="68">
        <v>0</v>
      </c>
      <c r="BK236" s="68">
        <v>0</v>
      </c>
      <c r="BL236" s="68">
        <v>0</v>
      </c>
      <c r="BM236" s="71">
        <f t="shared" si="200"/>
        <v>0</v>
      </c>
      <c r="BN236" s="68">
        <v>0</v>
      </c>
      <c r="BO236" s="68">
        <v>0</v>
      </c>
      <c r="BP236" s="68">
        <v>0</v>
      </c>
      <c r="BQ236" s="71">
        <f t="shared" si="201"/>
        <v>0</v>
      </c>
      <c r="BR236" s="68">
        <v>0</v>
      </c>
      <c r="BS236" s="68">
        <v>0</v>
      </c>
      <c r="BT236" s="68">
        <v>0</v>
      </c>
      <c r="BU236" s="71">
        <f t="shared" si="202"/>
        <v>0</v>
      </c>
      <c r="BV236" s="68">
        <v>0</v>
      </c>
      <c r="BW236" s="68">
        <v>0</v>
      </c>
      <c r="BX236" s="68">
        <v>0</v>
      </c>
      <c r="BY236" s="71">
        <f t="shared" si="203"/>
        <v>0</v>
      </c>
      <c r="BZ236" s="68">
        <v>0</v>
      </c>
      <c r="CA236" s="68">
        <v>0</v>
      </c>
      <c r="CB236" s="68">
        <v>0</v>
      </c>
      <c r="CC236" s="71">
        <f t="shared" si="204"/>
        <v>0</v>
      </c>
      <c r="CD236" s="68">
        <v>0</v>
      </c>
      <c r="CE236" s="68">
        <v>0</v>
      </c>
      <c r="CF236" s="68">
        <v>0</v>
      </c>
      <c r="CG236" s="71">
        <f t="shared" si="205"/>
        <v>0</v>
      </c>
      <c r="CH236" s="68">
        <v>0</v>
      </c>
      <c r="CI236" s="68">
        <v>0</v>
      </c>
      <c r="CJ236" s="68">
        <v>0</v>
      </c>
      <c r="CK236" s="71">
        <f t="shared" si="206"/>
        <v>0</v>
      </c>
      <c r="CL236" s="67">
        <v>0</v>
      </c>
      <c r="CM236" s="68">
        <v>0</v>
      </c>
      <c r="CN236" s="68">
        <v>0</v>
      </c>
      <c r="CO236" s="71">
        <f t="shared" si="207"/>
        <v>0</v>
      </c>
      <c r="CP236" s="68">
        <v>0</v>
      </c>
      <c r="CQ236" s="68">
        <v>0</v>
      </c>
      <c r="CR236" s="68">
        <v>0</v>
      </c>
      <c r="CS236" s="71">
        <f t="shared" si="208"/>
        <v>0</v>
      </c>
      <c r="CT236" s="68">
        <v>0</v>
      </c>
      <c r="CU236" s="68">
        <v>0</v>
      </c>
      <c r="CV236" s="68">
        <v>0</v>
      </c>
      <c r="CW236" s="71">
        <f t="shared" si="209"/>
        <v>0</v>
      </c>
      <c r="CX236" s="68">
        <v>701</v>
      </c>
      <c r="CY236" s="68">
        <v>587</v>
      </c>
      <c r="CZ236" s="68">
        <v>91</v>
      </c>
      <c r="DA236" s="71">
        <f t="shared" si="210"/>
        <v>678</v>
      </c>
      <c r="DB236" s="68">
        <v>0</v>
      </c>
      <c r="DC236" s="68">
        <v>0</v>
      </c>
      <c r="DD236" s="68">
        <v>0</v>
      </c>
      <c r="DE236" s="71">
        <f t="shared" si="211"/>
        <v>0</v>
      </c>
      <c r="DF236" s="68">
        <v>0</v>
      </c>
      <c r="DG236" s="68">
        <v>0</v>
      </c>
      <c r="DH236" s="68">
        <v>0</v>
      </c>
      <c r="DI236" s="68">
        <f t="shared" si="212"/>
        <v>0</v>
      </c>
      <c r="DJ236" s="68">
        <v>0</v>
      </c>
      <c r="DK236" s="68">
        <v>0</v>
      </c>
      <c r="DL236" s="68">
        <v>0</v>
      </c>
      <c r="DM236" s="71">
        <f t="shared" si="185"/>
        <v>0</v>
      </c>
      <c r="DN236" s="68">
        <v>0</v>
      </c>
      <c r="DO236" s="68">
        <v>0</v>
      </c>
      <c r="DP236" s="68">
        <v>0</v>
      </c>
      <c r="DQ236" s="71">
        <f t="shared" si="213"/>
        <v>0</v>
      </c>
      <c r="DR236" s="68">
        <v>0</v>
      </c>
      <c r="DS236" s="68">
        <v>0</v>
      </c>
      <c r="DT236" s="68">
        <v>0</v>
      </c>
      <c r="DU236" s="71">
        <f t="shared" si="214"/>
        <v>0</v>
      </c>
      <c r="DV236" s="68">
        <v>7487</v>
      </c>
      <c r="DW236" s="68">
        <v>6510</v>
      </c>
      <c r="DX236" s="68">
        <v>1617</v>
      </c>
      <c r="DY236" s="71">
        <f t="shared" si="215"/>
        <v>8127</v>
      </c>
      <c r="DZ236" s="68">
        <v>0</v>
      </c>
      <c r="EA236" s="68">
        <v>0</v>
      </c>
      <c r="EB236" s="68">
        <v>0</v>
      </c>
      <c r="EC236" s="71">
        <f t="shared" si="216"/>
        <v>0</v>
      </c>
      <c r="ED236" s="68">
        <v>0</v>
      </c>
      <c r="EE236" s="68">
        <v>0</v>
      </c>
      <c r="EF236" s="68">
        <v>0</v>
      </c>
      <c r="EG236" s="68">
        <f t="shared" si="217"/>
        <v>0</v>
      </c>
      <c r="EH236" s="68">
        <v>0</v>
      </c>
      <c r="EI236" s="68">
        <v>0</v>
      </c>
      <c r="EJ236" s="68">
        <v>0</v>
      </c>
      <c r="EK236" s="71">
        <f t="shared" si="186"/>
        <v>0</v>
      </c>
      <c r="EL236" s="68">
        <v>0</v>
      </c>
      <c r="EM236" s="68">
        <v>0</v>
      </c>
      <c r="EN236" s="68">
        <v>0</v>
      </c>
      <c r="EO236" s="71">
        <f t="shared" si="218"/>
        <v>0</v>
      </c>
      <c r="EP236" s="68">
        <v>0</v>
      </c>
      <c r="EQ236" s="68">
        <v>0</v>
      </c>
      <c r="ER236" s="68">
        <v>0</v>
      </c>
      <c r="ES236" s="71">
        <f t="shared" si="219"/>
        <v>0</v>
      </c>
      <c r="ET236" s="68">
        <v>0</v>
      </c>
      <c r="EU236" s="68">
        <v>0</v>
      </c>
      <c r="EV236" s="68">
        <v>0</v>
      </c>
      <c r="EW236" s="71">
        <f t="shared" si="220"/>
        <v>0</v>
      </c>
      <c r="EX236" s="67">
        <v>0</v>
      </c>
      <c r="EY236" s="68">
        <v>0</v>
      </c>
      <c r="EZ236" s="68">
        <v>0</v>
      </c>
      <c r="FA236" s="71">
        <f t="shared" si="221"/>
        <v>0</v>
      </c>
      <c r="FB236" s="68">
        <v>0</v>
      </c>
      <c r="FC236" s="68">
        <v>0</v>
      </c>
      <c r="FD236" s="68">
        <v>0</v>
      </c>
      <c r="FE236" s="71">
        <f t="shared" si="222"/>
        <v>0</v>
      </c>
      <c r="FF236" s="67">
        <v>0</v>
      </c>
      <c r="FG236" s="68">
        <v>0</v>
      </c>
      <c r="FH236" s="68">
        <v>0</v>
      </c>
      <c r="FI236" s="71">
        <f t="shared" si="223"/>
        <v>0</v>
      </c>
      <c r="FJ236" s="68">
        <v>0</v>
      </c>
      <c r="FK236" s="68">
        <v>0</v>
      </c>
      <c r="FL236" s="68">
        <v>0</v>
      </c>
      <c r="FM236" s="71">
        <f t="shared" si="187"/>
        <v>0</v>
      </c>
      <c r="FN236" s="68">
        <v>0</v>
      </c>
      <c r="FO236" s="68">
        <v>0</v>
      </c>
      <c r="FP236" s="68">
        <v>0</v>
      </c>
      <c r="FQ236" s="71">
        <f t="shared" si="224"/>
        <v>0</v>
      </c>
      <c r="FR236" s="68">
        <v>0</v>
      </c>
      <c r="FS236" s="68">
        <v>0</v>
      </c>
      <c r="FT236" s="68">
        <v>0</v>
      </c>
      <c r="FU236" s="71">
        <f t="shared" si="225"/>
        <v>0</v>
      </c>
      <c r="FV236" s="68">
        <v>13506</v>
      </c>
      <c r="FW236" s="68">
        <v>767</v>
      </c>
      <c r="FX236" s="68">
        <v>13593</v>
      </c>
      <c r="FY236" s="71">
        <f t="shared" si="226"/>
        <v>14360</v>
      </c>
      <c r="FZ236" s="68">
        <v>0</v>
      </c>
      <c r="GA236" s="68">
        <v>0</v>
      </c>
      <c r="GB236" s="68">
        <v>0</v>
      </c>
      <c r="GC236" s="71">
        <f t="shared" si="227"/>
        <v>0</v>
      </c>
      <c r="GD236" s="82">
        <v>0</v>
      </c>
      <c r="GE236" s="83">
        <v>0</v>
      </c>
      <c r="GF236" s="83">
        <v>0</v>
      </c>
      <c r="GG236" s="84">
        <f t="shared" si="228"/>
        <v>0</v>
      </c>
      <c r="GH236" s="68">
        <f t="shared" si="230"/>
        <v>58615</v>
      </c>
      <c r="GI236" s="68">
        <f t="shared" si="230"/>
        <v>18635</v>
      </c>
      <c r="GJ236" s="68">
        <f t="shared" si="230"/>
        <v>42610</v>
      </c>
      <c r="GK236" s="71">
        <f t="shared" si="230"/>
        <v>61245</v>
      </c>
    </row>
    <row r="237" spans="1:193">
      <c r="A237" s="28">
        <v>44124</v>
      </c>
      <c r="B237" s="67">
        <v>0</v>
      </c>
      <c r="C237" s="68">
        <v>0</v>
      </c>
      <c r="D237" s="68">
        <v>0</v>
      </c>
      <c r="E237" s="71">
        <f t="shared" si="183"/>
        <v>0</v>
      </c>
      <c r="F237" s="68">
        <v>2573</v>
      </c>
      <c r="G237" s="68">
        <v>2205</v>
      </c>
      <c r="H237" s="68">
        <v>106</v>
      </c>
      <c r="I237" s="71">
        <f t="shared" si="188"/>
        <v>2311</v>
      </c>
      <c r="J237" s="68">
        <v>0</v>
      </c>
      <c r="K237" s="68">
        <v>0</v>
      </c>
      <c r="L237" s="68">
        <v>0</v>
      </c>
      <c r="M237" s="68">
        <f t="shared" si="184"/>
        <v>0</v>
      </c>
      <c r="N237" s="68">
        <v>40174</v>
      </c>
      <c r="O237" s="68">
        <v>12529</v>
      </c>
      <c r="P237" s="68">
        <v>28793</v>
      </c>
      <c r="Q237" s="71">
        <f t="shared" si="189"/>
        <v>41322</v>
      </c>
      <c r="R237" s="68"/>
      <c r="S237" s="68"/>
      <c r="T237" s="68"/>
      <c r="U237" s="71"/>
      <c r="V237" s="67">
        <v>0</v>
      </c>
      <c r="W237" s="68">
        <v>0</v>
      </c>
      <c r="X237" s="68">
        <v>0</v>
      </c>
      <c r="Y237" s="71">
        <f t="shared" si="190"/>
        <v>0</v>
      </c>
      <c r="Z237" s="67">
        <v>0</v>
      </c>
      <c r="AA237" s="68">
        <v>0</v>
      </c>
      <c r="AB237" s="68">
        <v>0</v>
      </c>
      <c r="AC237" s="71">
        <f t="shared" si="191"/>
        <v>0</v>
      </c>
      <c r="AD237" s="68">
        <v>0</v>
      </c>
      <c r="AE237" s="68">
        <v>0</v>
      </c>
      <c r="AF237" s="68">
        <v>0</v>
      </c>
      <c r="AG237" s="71">
        <f t="shared" si="192"/>
        <v>0</v>
      </c>
      <c r="AH237" s="68">
        <v>0</v>
      </c>
      <c r="AI237" s="68">
        <v>0</v>
      </c>
      <c r="AJ237" s="68">
        <v>0</v>
      </c>
      <c r="AK237" s="71">
        <f t="shared" si="193"/>
        <v>0</v>
      </c>
      <c r="AL237" s="67">
        <v>0</v>
      </c>
      <c r="AM237" s="68">
        <v>0</v>
      </c>
      <c r="AN237" s="68">
        <v>0</v>
      </c>
      <c r="AO237" s="71">
        <f t="shared" si="194"/>
        <v>0</v>
      </c>
      <c r="AP237" s="67">
        <v>177</v>
      </c>
      <c r="AQ237" s="68">
        <v>0</v>
      </c>
      <c r="AR237" s="68">
        <v>280</v>
      </c>
      <c r="AS237" s="71">
        <f t="shared" si="195"/>
        <v>280</v>
      </c>
      <c r="AT237" s="67">
        <v>0</v>
      </c>
      <c r="AU237" s="68">
        <v>0</v>
      </c>
      <c r="AV237" s="68">
        <v>0</v>
      </c>
      <c r="AW237" s="71">
        <f t="shared" si="196"/>
        <v>0</v>
      </c>
      <c r="AX237" s="67">
        <v>0</v>
      </c>
      <c r="AY237" s="68">
        <v>0</v>
      </c>
      <c r="AZ237" s="68">
        <v>0</v>
      </c>
      <c r="BA237" s="71">
        <f t="shared" si="197"/>
        <v>0</v>
      </c>
      <c r="BB237" s="67">
        <v>0</v>
      </c>
      <c r="BC237" s="68">
        <v>0</v>
      </c>
      <c r="BD237" s="68">
        <v>0</v>
      </c>
      <c r="BE237" s="71">
        <f t="shared" si="198"/>
        <v>0</v>
      </c>
      <c r="BF237" s="68">
        <v>0</v>
      </c>
      <c r="BG237" s="68">
        <v>0</v>
      </c>
      <c r="BH237" s="68">
        <v>0</v>
      </c>
      <c r="BI237" s="71">
        <f t="shared" si="199"/>
        <v>0</v>
      </c>
      <c r="BJ237" s="68">
        <v>0</v>
      </c>
      <c r="BK237" s="68">
        <v>0</v>
      </c>
      <c r="BL237" s="68">
        <v>0</v>
      </c>
      <c r="BM237" s="71">
        <f t="shared" si="200"/>
        <v>0</v>
      </c>
      <c r="BN237" s="68">
        <v>0</v>
      </c>
      <c r="BO237" s="68">
        <v>0</v>
      </c>
      <c r="BP237" s="68">
        <v>0</v>
      </c>
      <c r="BQ237" s="71">
        <f t="shared" si="201"/>
        <v>0</v>
      </c>
      <c r="BR237" s="68">
        <v>0</v>
      </c>
      <c r="BS237" s="68">
        <v>0</v>
      </c>
      <c r="BT237" s="68">
        <v>0</v>
      </c>
      <c r="BU237" s="71">
        <f t="shared" si="202"/>
        <v>0</v>
      </c>
      <c r="BV237" s="68">
        <v>0</v>
      </c>
      <c r="BW237" s="68">
        <v>0</v>
      </c>
      <c r="BX237" s="68">
        <v>0</v>
      </c>
      <c r="BY237" s="71">
        <f t="shared" si="203"/>
        <v>0</v>
      </c>
      <c r="BZ237" s="68">
        <v>0</v>
      </c>
      <c r="CA237" s="68">
        <v>0</v>
      </c>
      <c r="CB237" s="68">
        <v>0</v>
      </c>
      <c r="CC237" s="71">
        <f t="shared" si="204"/>
        <v>0</v>
      </c>
      <c r="CD237" s="68">
        <v>0</v>
      </c>
      <c r="CE237" s="68">
        <v>0</v>
      </c>
      <c r="CF237" s="68">
        <v>0</v>
      </c>
      <c r="CG237" s="71">
        <f t="shared" si="205"/>
        <v>0</v>
      </c>
      <c r="CH237" s="68">
        <v>0</v>
      </c>
      <c r="CI237" s="68">
        <v>0</v>
      </c>
      <c r="CJ237" s="68">
        <v>0</v>
      </c>
      <c r="CK237" s="71">
        <f t="shared" si="206"/>
        <v>0</v>
      </c>
      <c r="CL237" s="67">
        <v>0</v>
      </c>
      <c r="CM237" s="68">
        <v>0</v>
      </c>
      <c r="CN237" s="68">
        <v>0</v>
      </c>
      <c r="CO237" s="71">
        <f t="shared" si="207"/>
        <v>0</v>
      </c>
      <c r="CP237" s="68">
        <v>0</v>
      </c>
      <c r="CQ237" s="68">
        <v>0</v>
      </c>
      <c r="CR237" s="68">
        <v>0</v>
      </c>
      <c r="CS237" s="71">
        <f t="shared" si="208"/>
        <v>0</v>
      </c>
      <c r="CT237" s="68">
        <v>0</v>
      </c>
      <c r="CU237" s="68">
        <v>0</v>
      </c>
      <c r="CV237" s="68">
        <v>0</v>
      </c>
      <c r="CW237" s="71">
        <f t="shared" si="209"/>
        <v>0</v>
      </c>
      <c r="CX237" s="68">
        <v>3133</v>
      </c>
      <c r="CY237" s="68">
        <v>3118</v>
      </c>
      <c r="CZ237" s="68">
        <v>72</v>
      </c>
      <c r="DA237" s="71">
        <f t="shared" si="210"/>
        <v>3190</v>
      </c>
      <c r="DB237" s="68">
        <v>0</v>
      </c>
      <c r="DC237" s="68">
        <v>0</v>
      </c>
      <c r="DD237" s="68">
        <v>0</v>
      </c>
      <c r="DE237" s="71">
        <f t="shared" si="211"/>
        <v>0</v>
      </c>
      <c r="DF237" s="68">
        <v>0</v>
      </c>
      <c r="DG237" s="68">
        <v>0</v>
      </c>
      <c r="DH237" s="68">
        <v>0</v>
      </c>
      <c r="DI237" s="68">
        <f t="shared" si="212"/>
        <v>0</v>
      </c>
      <c r="DJ237" s="68">
        <v>0</v>
      </c>
      <c r="DK237" s="68">
        <v>0</v>
      </c>
      <c r="DL237" s="68">
        <v>0</v>
      </c>
      <c r="DM237" s="71">
        <f t="shared" si="185"/>
        <v>0</v>
      </c>
      <c r="DN237" s="68">
        <v>0</v>
      </c>
      <c r="DO237" s="68">
        <v>0</v>
      </c>
      <c r="DP237" s="68">
        <v>0</v>
      </c>
      <c r="DQ237" s="71">
        <f t="shared" si="213"/>
        <v>0</v>
      </c>
      <c r="DR237" s="68">
        <v>0</v>
      </c>
      <c r="DS237" s="68">
        <v>0</v>
      </c>
      <c r="DT237" s="68">
        <v>0</v>
      </c>
      <c r="DU237" s="71">
        <f t="shared" si="214"/>
        <v>0</v>
      </c>
      <c r="DV237" s="68">
        <v>9965</v>
      </c>
      <c r="DW237" s="68">
        <v>7511</v>
      </c>
      <c r="DX237" s="68">
        <v>1640</v>
      </c>
      <c r="DY237" s="71">
        <f t="shared" si="215"/>
        <v>9151</v>
      </c>
      <c r="DZ237" s="68">
        <v>0</v>
      </c>
      <c r="EA237" s="68">
        <v>0</v>
      </c>
      <c r="EB237" s="68">
        <v>0</v>
      </c>
      <c r="EC237" s="71">
        <f t="shared" si="216"/>
        <v>0</v>
      </c>
      <c r="ED237" s="68">
        <v>0</v>
      </c>
      <c r="EE237" s="68">
        <v>0</v>
      </c>
      <c r="EF237" s="68">
        <v>0</v>
      </c>
      <c r="EG237" s="68">
        <f t="shared" si="217"/>
        <v>0</v>
      </c>
      <c r="EH237" s="68">
        <v>0</v>
      </c>
      <c r="EI237" s="68">
        <v>0</v>
      </c>
      <c r="EJ237" s="68">
        <v>0</v>
      </c>
      <c r="EK237" s="71">
        <f t="shared" si="186"/>
        <v>0</v>
      </c>
      <c r="EL237" s="68">
        <v>0</v>
      </c>
      <c r="EM237" s="68">
        <v>0</v>
      </c>
      <c r="EN237" s="68">
        <v>0</v>
      </c>
      <c r="EO237" s="71">
        <f t="shared" si="218"/>
        <v>0</v>
      </c>
      <c r="EP237" s="68">
        <v>0</v>
      </c>
      <c r="EQ237" s="68">
        <v>0</v>
      </c>
      <c r="ER237" s="68">
        <v>0</v>
      </c>
      <c r="ES237" s="71">
        <f t="shared" si="219"/>
        <v>0</v>
      </c>
      <c r="ET237" s="68">
        <v>0</v>
      </c>
      <c r="EU237" s="68">
        <v>0</v>
      </c>
      <c r="EV237" s="68">
        <v>0</v>
      </c>
      <c r="EW237" s="71">
        <f t="shared" si="220"/>
        <v>0</v>
      </c>
      <c r="EX237" s="67">
        <v>0</v>
      </c>
      <c r="EY237" s="68">
        <v>0</v>
      </c>
      <c r="EZ237" s="68">
        <v>0</v>
      </c>
      <c r="FA237" s="71">
        <f t="shared" si="221"/>
        <v>0</v>
      </c>
      <c r="FB237" s="68">
        <v>0</v>
      </c>
      <c r="FC237" s="68">
        <v>0</v>
      </c>
      <c r="FD237" s="68">
        <v>0</v>
      </c>
      <c r="FE237" s="71">
        <f t="shared" si="222"/>
        <v>0</v>
      </c>
      <c r="FF237" s="67">
        <v>0</v>
      </c>
      <c r="FG237" s="68">
        <v>0</v>
      </c>
      <c r="FH237" s="68">
        <v>0</v>
      </c>
      <c r="FI237" s="71">
        <f t="shared" si="223"/>
        <v>0</v>
      </c>
      <c r="FJ237" s="68">
        <v>0</v>
      </c>
      <c r="FK237" s="68">
        <v>0</v>
      </c>
      <c r="FL237" s="68">
        <v>0</v>
      </c>
      <c r="FM237" s="71">
        <f t="shared" si="187"/>
        <v>0</v>
      </c>
      <c r="FN237" s="68">
        <v>0</v>
      </c>
      <c r="FO237" s="68">
        <v>0</v>
      </c>
      <c r="FP237" s="68">
        <v>0</v>
      </c>
      <c r="FQ237" s="71">
        <f t="shared" si="224"/>
        <v>0</v>
      </c>
      <c r="FR237" s="68">
        <v>0</v>
      </c>
      <c r="FS237" s="68">
        <v>0</v>
      </c>
      <c r="FT237" s="68">
        <v>0</v>
      </c>
      <c r="FU237" s="71">
        <f t="shared" si="225"/>
        <v>0</v>
      </c>
      <c r="FV237" s="68">
        <v>14726</v>
      </c>
      <c r="FW237" s="68">
        <v>824</v>
      </c>
      <c r="FX237" s="68">
        <v>11779</v>
      </c>
      <c r="FY237" s="71">
        <f t="shared" si="226"/>
        <v>12603</v>
      </c>
      <c r="FZ237" s="68">
        <v>0</v>
      </c>
      <c r="GA237" s="68">
        <v>0</v>
      </c>
      <c r="GB237" s="68">
        <v>0</v>
      </c>
      <c r="GC237" s="71">
        <f t="shared" si="227"/>
        <v>0</v>
      </c>
      <c r="GD237" s="82">
        <v>0</v>
      </c>
      <c r="GE237" s="83">
        <v>0</v>
      </c>
      <c r="GF237" s="83">
        <v>0</v>
      </c>
      <c r="GG237" s="84">
        <f t="shared" si="228"/>
        <v>0</v>
      </c>
      <c r="GH237" s="68">
        <f t="shared" si="230"/>
        <v>70748</v>
      </c>
      <c r="GI237" s="68">
        <f t="shared" si="230"/>
        <v>26187</v>
      </c>
      <c r="GJ237" s="68">
        <f t="shared" si="230"/>
        <v>42670</v>
      </c>
      <c r="GK237" s="71">
        <f t="shared" si="230"/>
        <v>68857</v>
      </c>
    </row>
    <row r="238" spans="1:193">
      <c r="A238" s="28">
        <v>44155</v>
      </c>
      <c r="B238" s="67">
        <v>0</v>
      </c>
      <c r="C238" s="68">
        <v>0</v>
      </c>
      <c r="D238" s="68">
        <v>0</v>
      </c>
      <c r="E238" s="71">
        <f t="shared" si="183"/>
        <v>0</v>
      </c>
      <c r="F238" s="68">
        <v>1662</v>
      </c>
      <c r="G238" s="68">
        <v>1508</v>
      </c>
      <c r="H238" s="68">
        <v>93</v>
      </c>
      <c r="I238" s="71">
        <f t="shared" si="188"/>
        <v>1601</v>
      </c>
      <c r="J238" s="68">
        <v>0</v>
      </c>
      <c r="K238" s="68">
        <v>0</v>
      </c>
      <c r="L238" s="68">
        <v>0</v>
      </c>
      <c r="M238" s="68">
        <f t="shared" si="184"/>
        <v>0</v>
      </c>
      <c r="N238" s="68">
        <v>38989</v>
      </c>
      <c r="O238" s="68">
        <v>10737</v>
      </c>
      <c r="P238" s="68">
        <v>26282</v>
      </c>
      <c r="Q238" s="71">
        <f t="shared" si="189"/>
        <v>37019</v>
      </c>
      <c r="R238" s="68"/>
      <c r="S238" s="68"/>
      <c r="T238" s="68"/>
      <c r="U238" s="71"/>
      <c r="V238" s="67">
        <v>0</v>
      </c>
      <c r="W238" s="68">
        <v>0</v>
      </c>
      <c r="X238" s="68">
        <v>0</v>
      </c>
      <c r="Y238" s="71">
        <f t="shared" si="190"/>
        <v>0</v>
      </c>
      <c r="Z238" s="67">
        <v>0</v>
      </c>
      <c r="AA238" s="68">
        <v>0</v>
      </c>
      <c r="AB238" s="68">
        <v>0</v>
      </c>
      <c r="AC238" s="71">
        <f t="shared" si="191"/>
        <v>0</v>
      </c>
      <c r="AD238" s="68">
        <v>0</v>
      </c>
      <c r="AE238" s="68">
        <v>0</v>
      </c>
      <c r="AF238" s="68">
        <v>0</v>
      </c>
      <c r="AG238" s="71">
        <f t="shared" si="192"/>
        <v>0</v>
      </c>
      <c r="AH238" s="68">
        <v>0</v>
      </c>
      <c r="AI238" s="68">
        <v>0</v>
      </c>
      <c r="AJ238" s="68">
        <v>0</v>
      </c>
      <c r="AK238" s="71">
        <f t="shared" si="193"/>
        <v>0</v>
      </c>
      <c r="AL238" s="67">
        <v>0</v>
      </c>
      <c r="AM238" s="68">
        <v>0</v>
      </c>
      <c r="AN238" s="68">
        <v>0</v>
      </c>
      <c r="AO238" s="71">
        <f t="shared" si="194"/>
        <v>0</v>
      </c>
      <c r="AP238" s="67">
        <v>270</v>
      </c>
      <c r="AQ238" s="68">
        <v>0</v>
      </c>
      <c r="AR238" s="68">
        <v>252</v>
      </c>
      <c r="AS238" s="71">
        <f t="shared" si="195"/>
        <v>252</v>
      </c>
      <c r="AT238" s="67">
        <v>0</v>
      </c>
      <c r="AU238" s="68">
        <v>0</v>
      </c>
      <c r="AV238" s="68">
        <v>0</v>
      </c>
      <c r="AW238" s="71">
        <f t="shared" si="196"/>
        <v>0</v>
      </c>
      <c r="AX238" s="67">
        <v>0</v>
      </c>
      <c r="AY238" s="68">
        <v>0</v>
      </c>
      <c r="AZ238" s="68">
        <v>0</v>
      </c>
      <c r="BA238" s="71">
        <f t="shared" si="197"/>
        <v>0</v>
      </c>
      <c r="BB238" s="67">
        <v>0</v>
      </c>
      <c r="BC238" s="68">
        <v>0</v>
      </c>
      <c r="BD238" s="68">
        <v>0</v>
      </c>
      <c r="BE238" s="71">
        <f t="shared" si="198"/>
        <v>0</v>
      </c>
      <c r="BF238" s="68">
        <v>0</v>
      </c>
      <c r="BG238" s="68">
        <v>0</v>
      </c>
      <c r="BH238" s="68">
        <v>0</v>
      </c>
      <c r="BI238" s="71">
        <f t="shared" si="199"/>
        <v>0</v>
      </c>
      <c r="BJ238" s="68">
        <v>0</v>
      </c>
      <c r="BK238" s="68">
        <v>0</v>
      </c>
      <c r="BL238" s="68">
        <v>0</v>
      </c>
      <c r="BM238" s="71">
        <f t="shared" si="200"/>
        <v>0</v>
      </c>
      <c r="BN238" s="68">
        <v>0</v>
      </c>
      <c r="BO238" s="68">
        <v>0</v>
      </c>
      <c r="BP238" s="68">
        <v>0</v>
      </c>
      <c r="BQ238" s="71">
        <f t="shared" si="201"/>
        <v>0</v>
      </c>
      <c r="BR238" s="68">
        <v>0</v>
      </c>
      <c r="BS238" s="68">
        <v>0</v>
      </c>
      <c r="BT238" s="68">
        <v>0</v>
      </c>
      <c r="BU238" s="71">
        <f t="shared" si="202"/>
        <v>0</v>
      </c>
      <c r="BV238" s="68">
        <v>0</v>
      </c>
      <c r="BW238" s="68">
        <v>0</v>
      </c>
      <c r="BX238" s="68">
        <v>0</v>
      </c>
      <c r="BY238" s="71">
        <f t="shared" si="203"/>
        <v>0</v>
      </c>
      <c r="BZ238" s="68">
        <v>0</v>
      </c>
      <c r="CA238" s="68">
        <v>0</v>
      </c>
      <c r="CB238" s="68">
        <v>0</v>
      </c>
      <c r="CC238" s="71">
        <f t="shared" si="204"/>
        <v>0</v>
      </c>
      <c r="CD238" s="68">
        <v>0</v>
      </c>
      <c r="CE238" s="68">
        <v>0</v>
      </c>
      <c r="CF238" s="68">
        <v>0</v>
      </c>
      <c r="CG238" s="71">
        <f t="shared" si="205"/>
        <v>0</v>
      </c>
      <c r="CH238" s="68">
        <v>0</v>
      </c>
      <c r="CI238" s="68">
        <v>0</v>
      </c>
      <c r="CJ238" s="68">
        <v>0</v>
      </c>
      <c r="CK238" s="71">
        <f t="shared" si="206"/>
        <v>0</v>
      </c>
      <c r="CL238" s="67">
        <v>0</v>
      </c>
      <c r="CM238" s="68">
        <v>0</v>
      </c>
      <c r="CN238" s="68">
        <v>0</v>
      </c>
      <c r="CO238" s="71">
        <f t="shared" si="207"/>
        <v>0</v>
      </c>
      <c r="CP238" s="68">
        <v>0</v>
      </c>
      <c r="CQ238" s="68">
        <v>0</v>
      </c>
      <c r="CR238" s="68">
        <v>0</v>
      </c>
      <c r="CS238" s="71">
        <f t="shared" si="208"/>
        <v>0</v>
      </c>
      <c r="CT238" s="68">
        <v>0</v>
      </c>
      <c r="CU238" s="68">
        <v>0</v>
      </c>
      <c r="CV238" s="68">
        <v>0</v>
      </c>
      <c r="CW238" s="71">
        <f t="shared" si="209"/>
        <v>0</v>
      </c>
      <c r="CX238" s="68">
        <v>4690</v>
      </c>
      <c r="CY238" s="68">
        <v>3854</v>
      </c>
      <c r="CZ238" s="68">
        <v>57</v>
      </c>
      <c r="DA238" s="71">
        <f t="shared" si="210"/>
        <v>3911</v>
      </c>
      <c r="DB238" s="68">
        <v>0</v>
      </c>
      <c r="DC238" s="68">
        <v>0</v>
      </c>
      <c r="DD238" s="68">
        <v>0</v>
      </c>
      <c r="DE238" s="71">
        <f t="shared" si="211"/>
        <v>0</v>
      </c>
      <c r="DF238" s="68">
        <v>0</v>
      </c>
      <c r="DG238" s="68">
        <v>0</v>
      </c>
      <c r="DH238" s="68">
        <v>0</v>
      </c>
      <c r="DI238" s="68">
        <f t="shared" si="212"/>
        <v>0</v>
      </c>
      <c r="DJ238" s="68">
        <v>0</v>
      </c>
      <c r="DK238" s="68">
        <v>0</v>
      </c>
      <c r="DL238" s="68">
        <v>0</v>
      </c>
      <c r="DM238" s="71">
        <f t="shared" si="185"/>
        <v>0</v>
      </c>
      <c r="DN238" s="68">
        <v>0</v>
      </c>
      <c r="DO238" s="68">
        <v>0</v>
      </c>
      <c r="DP238" s="68">
        <v>0</v>
      </c>
      <c r="DQ238" s="71">
        <f t="shared" si="213"/>
        <v>0</v>
      </c>
      <c r="DR238" s="68">
        <v>0</v>
      </c>
      <c r="DS238" s="68">
        <v>0</v>
      </c>
      <c r="DT238" s="68">
        <v>0</v>
      </c>
      <c r="DU238" s="71">
        <f t="shared" si="214"/>
        <v>0</v>
      </c>
      <c r="DV238" s="68">
        <v>8571</v>
      </c>
      <c r="DW238" s="68">
        <v>6675</v>
      </c>
      <c r="DX238" s="68">
        <v>251</v>
      </c>
      <c r="DY238" s="71">
        <f>DW238+DX238</f>
        <v>6926</v>
      </c>
      <c r="DZ238" s="68">
        <v>0</v>
      </c>
      <c r="EA238" s="68">
        <v>0</v>
      </c>
      <c r="EB238" s="68">
        <v>0</v>
      </c>
      <c r="EC238" s="71">
        <f t="shared" si="216"/>
        <v>0</v>
      </c>
      <c r="ED238" s="68">
        <v>0</v>
      </c>
      <c r="EE238" s="68">
        <v>0</v>
      </c>
      <c r="EF238" s="68">
        <v>0</v>
      </c>
      <c r="EG238" s="68">
        <f t="shared" si="217"/>
        <v>0</v>
      </c>
      <c r="EH238" s="68">
        <v>0</v>
      </c>
      <c r="EI238" s="68">
        <v>0</v>
      </c>
      <c r="EJ238" s="68">
        <v>0</v>
      </c>
      <c r="EK238" s="71">
        <f t="shared" si="186"/>
        <v>0</v>
      </c>
      <c r="EL238" s="68">
        <v>0</v>
      </c>
      <c r="EM238" s="68">
        <v>0</v>
      </c>
      <c r="EN238" s="68">
        <v>0</v>
      </c>
      <c r="EO238" s="71">
        <f t="shared" si="218"/>
        <v>0</v>
      </c>
      <c r="EP238" s="68">
        <v>5</v>
      </c>
      <c r="EQ238" s="68">
        <v>6</v>
      </c>
      <c r="ER238" s="68">
        <v>0</v>
      </c>
      <c r="ES238" s="71">
        <f t="shared" si="219"/>
        <v>6</v>
      </c>
      <c r="ET238" s="68">
        <v>0</v>
      </c>
      <c r="EU238" s="68">
        <v>0</v>
      </c>
      <c r="EV238" s="68">
        <v>0</v>
      </c>
      <c r="EW238" s="71">
        <f t="shared" si="220"/>
        <v>0</v>
      </c>
      <c r="EX238" s="67">
        <v>0</v>
      </c>
      <c r="EY238" s="68">
        <v>0</v>
      </c>
      <c r="EZ238" s="68">
        <v>0</v>
      </c>
      <c r="FA238" s="71">
        <f t="shared" si="221"/>
        <v>0</v>
      </c>
      <c r="FB238" s="68">
        <v>0</v>
      </c>
      <c r="FC238" s="68">
        <v>0</v>
      </c>
      <c r="FD238" s="68">
        <v>0</v>
      </c>
      <c r="FE238" s="71">
        <f t="shared" si="222"/>
        <v>0</v>
      </c>
      <c r="FF238" s="67">
        <v>0</v>
      </c>
      <c r="FG238" s="68">
        <v>0</v>
      </c>
      <c r="FH238" s="68">
        <v>0</v>
      </c>
      <c r="FI238" s="71">
        <f t="shared" si="223"/>
        <v>0</v>
      </c>
      <c r="FJ238" s="68">
        <v>0</v>
      </c>
      <c r="FK238" s="68">
        <v>0</v>
      </c>
      <c r="FL238" s="68">
        <v>0</v>
      </c>
      <c r="FM238" s="71">
        <f t="shared" si="187"/>
        <v>0</v>
      </c>
      <c r="FN238" s="68">
        <v>0</v>
      </c>
      <c r="FO238" s="68">
        <v>0</v>
      </c>
      <c r="FP238" s="68">
        <v>0</v>
      </c>
      <c r="FQ238" s="71">
        <f t="shared" si="224"/>
        <v>0</v>
      </c>
      <c r="FR238" s="68">
        <v>0</v>
      </c>
      <c r="FS238" s="68">
        <v>0</v>
      </c>
      <c r="FT238" s="68">
        <v>0</v>
      </c>
      <c r="FU238" s="71">
        <f t="shared" si="225"/>
        <v>0</v>
      </c>
      <c r="FV238" s="68">
        <v>10795</v>
      </c>
      <c r="FW238" s="68">
        <v>846</v>
      </c>
      <c r="FX238" s="68">
        <v>3918</v>
      </c>
      <c r="FY238" s="71">
        <f t="shared" si="226"/>
        <v>4764</v>
      </c>
      <c r="FZ238" s="68">
        <v>0</v>
      </c>
      <c r="GA238" s="68">
        <v>0</v>
      </c>
      <c r="GB238" s="68">
        <v>0</v>
      </c>
      <c r="GC238" s="71">
        <f t="shared" si="227"/>
        <v>0</v>
      </c>
      <c r="GD238" s="82">
        <v>0</v>
      </c>
      <c r="GE238" s="83">
        <v>0</v>
      </c>
      <c r="GF238" s="83">
        <v>0</v>
      </c>
      <c r="GG238" s="84">
        <f t="shared" si="228"/>
        <v>0</v>
      </c>
      <c r="GH238" s="68">
        <f t="shared" si="230"/>
        <v>64982</v>
      </c>
      <c r="GI238" s="68">
        <f t="shared" si="230"/>
        <v>23626</v>
      </c>
      <c r="GJ238" s="68">
        <f t="shared" si="230"/>
        <v>30853</v>
      </c>
      <c r="GK238" s="71">
        <f t="shared" si="230"/>
        <v>54479</v>
      </c>
    </row>
    <row r="239" spans="1:193" ht="11.25" customHeight="1">
      <c r="A239" s="28">
        <v>44185</v>
      </c>
      <c r="B239" s="67">
        <v>0</v>
      </c>
      <c r="C239" s="68">
        <v>0</v>
      </c>
      <c r="D239" s="68">
        <v>0</v>
      </c>
      <c r="E239" s="71">
        <f t="shared" si="183"/>
        <v>0</v>
      </c>
      <c r="F239" s="68">
        <v>1587</v>
      </c>
      <c r="G239" s="68">
        <v>1689</v>
      </c>
      <c r="H239" s="68">
        <v>39</v>
      </c>
      <c r="I239" s="71">
        <f t="shared" si="188"/>
        <v>1728</v>
      </c>
      <c r="J239" s="68">
        <v>0</v>
      </c>
      <c r="K239" s="68">
        <v>0</v>
      </c>
      <c r="L239" s="68">
        <v>0</v>
      </c>
      <c r="M239" s="68">
        <f t="shared" si="184"/>
        <v>0</v>
      </c>
      <c r="N239" s="68">
        <v>38087</v>
      </c>
      <c r="O239" s="68">
        <v>10964</v>
      </c>
      <c r="P239" s="68">
        <v>22366</v>
      </c>
      <c r="Q239" s="71">
        <f t="shared" si="189"/>
        <v>33330</v>
      </c>
      <c r="R239" s="68"/>
      <c r="S239" s="68"/>
      <c r="T239" s="68"/>
      <c r="U239" s="71"/>
      <c r="V239" s="67">
        <v>0</v>
      </c>
      <c r="W239" s="68">
        <v>0</v>
      </c>
      <c r="X239" s="68">
        <v>0</v>
      </c>
      <c r="Y239" s="71">
        <f t="shared" si="190"/>
        <v>0</v>
      </c>
      <c r="Z239" s="67">
        <v>0</v>
      </c>
      <c r="AA239" s="68">
        <v>0</v>
      </c>
      <c r="AB239" s="68">
        <v>0</v>
      </c>
      <c r="AC239" s="71">
        <f t="shared" si="191"/>
        <v>0</v>
      </c>
      <c r="AD239" s="68">
        <v>0</v>
      </c>
      <c r="AE239" s="68">
        <v>0</v>
      </c>
      <c r="AF239" s="68">
        <v>0</v>
      </c>
      <c r="AG239" s="71">
        <f t="shared" si="192"/>
        <v>0</v>
      </c>
      <c r="AH239" s="68">
        <v>0</v>
      </c>
      <c r="AI239" s="68">
        <v>0</v>
      </c>
      <c r="AJ239" s="68">
        <v>0</v>
      </c>
      <c r="AK239" s="71">
        <f t="shared" si="193"/>
        <v>0</v>
      </c>
      <c r="AL239" s="67">
        <v>0</v>
      </c>
      <c r="AM239" s="68">
        <v>0</v>
      </c>
      <c r="AN239" s="68">
        <v>0</v>
      </c>
      <c r="AO239" s="71">
        <f t="shared" si="194"/>
        <v>0</v>
      </c>
      <c r="AP239" s="67">
        <v>304</v>
      </c>
      <c r="AQ239" s="68">
        <v>0</v>
      </c>
      <c r="AR239" s="68">
        <v>266</v>
      </c>
      <c r="AS239" s="71">
        <f t="shared" si="195"/>
        <v>266</v>
      </c>
      <c r="AT239" s="67">
        <v>0</v>
      </c>
      <c r="AU239" s="68">
        <v>0</v>
      </c>
      <c r="AV239" s="68">
        <v>0</v>
      </c>
      <c r="AW239" s="71">
        <f t="shared" si="196"/>
        <v>0</v>
      </c>
      <c r="AX239" s="67">
        <v>0</v>
      </c>
      <c r="AY239" s="68">
        <v>0</v>
      </c>
      <c r="AZ239" s="68">
        <v>0</v>
      </c>
      <c r="BA239" s="71">
        <f t="shared" si="197"/>
        <v>0</v>
      </c>
      <c r="BB239" s="67">
        <v>0</v>
      </c>
      <c r="BC239" s="68">
        <v>0</v>
      </c>
      <c r="BD239" s="68">
        <v>0</v>
      </c>
      <c r="BE239" s="71">
        <f t="shared" si="198"/>
        <v>0</v>
      </c>
      <c r="BF239" s="68">
        <v>0</v>
      </c>
      <c r="BG239" s="68">
        <v>0</v>
      </c>
      <c r="BH239" s="68">
        <v>0</v>
      </c>
      <c r="BI239" s="71">
        <f t="shared" si="199"/>
        <v>0</v>
      </c>
      <c r="BJ239" s="68">
        <v>0</v>
      </c>
      <c r="BK239" s="68">
        <v>0</v>
      </c>
      <c r="BL239" s="68">
        <v>0</v>
      </c>
      <c r="BM239" s="71">
        <f t="shared" si="200"/>
        <v>0</v>
      </c>
      <c r="BN239" s="68">
        <v>0</v>
      </c>
      <c r="BO239" s="68">
        <v>0</v>
      </c>
      <c r="BP239" s="68">
        <v>0</v>
      </c>
      <c r="BQ239" s="71">
        <f t="shared" si="201"/>
        <v>0</v>
      </c>
      <c r="BR239" s="68">
        <v>0</v>
      </c>
      <c r="BS239" s="68">
        <v>0</v>
      </c>
      <c r="BT239" s="68">
        <v>0</v>
      </c>
      <c r="BU239" s="71">
        <f t="shared" si="202"/>
        <v>0</v>
      </c>
      <c r="BV239" s="68">
        <v>0</v>
      </c>
      <c r="BW239" s="68">
        <v>0</v>
      </c>
      <c r="BX239" s="68">
        <v>0</v>
      </c>
      <c r="BY239" s="71">
        <f t="shared" si="203"/>
        <v>0</v>
      </c>
      <c r="BZ239" s="68">
        <v>0</v>
      </c>
      <c r="CA239" s="68">
        <v>0</v>
      </c>
      <c r="CB239" s="68">
        <v>0</v>
      </c>
      <c r="CC239" s="71">
        <f t="shared" si="204"/>
        <v>0</v>
      </c>
      <c r="CD239" s="68">
        <v>0</v>
      </c>
      <c r="CE239" s="68">
        <v>0</v>
      </c>
      <c r="CF239" s="68">
        <v>0</v>
      </c>
      <c r="CG239" s="71">
        <f t="shared" si="205"/>
        <v>0</v>
      </c>
      <c r="CH239" s="68">
        <v>0</v>
      </c>
      <c r="CI239" s="68">
        <v>0</v>
      </c>
      <c r="CJ239" s="68">
        <v>0</v>
      </c>
      <c r="CK239" s="71">
        <f t="shared" si="206"/>
        <v>0</v>
      </c>
      <c r="CL239" s="67">
        <v>0</v>
      </c>
      <c r="CM239" s="68">
        <v>0</v>
      </c>
      <c r="CN239" s="68">
        <v>0</v>
      </c>
      <c r="CO239" s="71">
        <f t="shared" si="207"/>
        <v>0</v>
      </c>
      <c r="CP239" s="68">
        <v>0</v>
      </c>
      <c r="CQ239" s="68">
        <v>0</v>
      </c>
      <c r="CR239" s="68">
        <v>0</v>
      </c>
      <c r="CS239" s="71">
        <f t="shared" si="208"/>
        <v>0</v>
      </c>
      <c r="CT239" s="68">
        <v>0</v>
      </c>
      <c r="CU239" s="68">
        <v>0</v>
      </c>
      <c r="CV239" s="68">
        <v>0</v>
      </c>
      <c r="CW239" s="71">
        <f t="shared" si="209"/>
        <v>0</v>
      </c>
      <c r="CX239" s="68">
        <v>2404</v>
      </c>
      <c r="CY239" s="68">
        <v>2865</v>
      </c>
      <c r="CZ239" s="68">
        <v>2</v>
      </c>
      <c r="DA239" s="71">
        <f t="shared" si="210"/>
        <v>2867</v>
      </c>
      <c r="DB239" s="68">
        <v>0</v>
      </c>
      <c r="DC239" s="68">
        <v>0</v>
      </c>
      <c r="DD239" s="68">
        <v>0</v>
      </c>
      <c r="DE239" s="71">
        <f t="shared" si="211"/>
        <v>0</v>
      </c>
      <c r="DF239" s="68">
        <v>0</v>
      </c>
      <c r="DG239" s="68">
        <v>0</v>
      </c>
      <c r="DH239" s="68">
        <v>0</v>
      </c>
      <c r="DI239" s="68">
        <f t="shared" si="212"/>
        <v>0</v>
      </c>
      <c r="DJ239" s="68">
        <v>0</v>
      </c>
      <c r="DK239" s="68">
        <v>0</v>
      </c>
      <c r="DL239" s="68">
        <v>0</v>
      </c>
      <c r="DM239" s="71">
        <f t="shared" si="185"/>
        <v>0</v>
      </c>
      <c r="DN239" s="68">
        <v>0</v>
      </c>
      <c r="DO239" s="68">
        <v>0</v>
      </c>
      <c r="DP239" s="68">
        <v>0</v>
      </c>
      <c r="DQ239" s="71">
        <f t="shared" si="213"/>
        <v>0</v>
      </c>
      <c r="DR239" s="68">
        <v>0</v>
      </c>
      <c r="DS239" s="68">
        <v>0</v>
      </c>
      <c r="DT239" s="68">
        <v>0</v>
      </c>
      <c r="DU239" s="71">
        <f t="shared" si="214"/>
        <v>0</v>
      </c>
      <c r="DV239" s="68">
        <v>7289</v>
      </c>
      <c r="DW239" s="68">
        <v>5705</v>
      </c>
      <c r="DX239" s="68">
        <v>2998</v>
      </c>
      <c r="DY239" s="71">
        <f>DW239+DX239</f>
        <v>8703</v>
      </c>
      <c r="DZ239" s="68">
        <v>0</v>
      </c>
      <c r="EA239" s="68">
        <v>0</v>
      </c>
      <c r="EB239" s="68">
        <v>0</v>
      </c>
      <c r="EC239" s="71">
        <f t="shared" si="216"/>
        <v>0</v>
      </c>
      <c r="ED239" s="68">
        <v>0</v>
      </c>
      <c r="EE239" s="68">
        <v>0</v>
      </c>
      <c r="EF239" s="68">
        <v>0</v>
      </c>
      <c r="EG239" s="68">
        <f t="shared" si="217"/>
        <v>0</v>
      </c>
      <c r="EH239" s="68">
        <v>0</v>
      </c>
      <c r="EI239" s="68">
        <v>0</v>
      </c>
      <c r="EJ239" s="68">
        <v>0</v>
      </c>
      <c r="EK239" s="71">
        <f t="shared" si="186"/>
        <v>0</v>
      </c>
      <c r="EL239" s="68">
        <v>0</v>
      </c>
      <c r="EM239" s="68">
        <v>0</v>
      </c>
      <c r="EN239" s="68">
        <v>0</v>
      </c>
      <c r="EO239" s="71">
        <f t="shared" si="218"/>
        <v>0</v>
      </c>
      <c r="EP239" s="68">
        <v>8</v>
      </c>
      <c r="EQ239" s="68">
        <v>0</v>
      </c>
      <c r="ER239" s="68">
        <v>0</v>
      </c>
      <c r="ES239" s="71">
        <f t="shared" si="219"/>
        <v>0</v>
      </c>
      <c r="ET239" s="68">
        <v>0</v>
      </c>
      <c r="EU239" s="68">
        <v>0</v>
      </c>
      <c r="EV239" s="68">
        <v>0</v>
      </c>
      <c r="EW239" s="71">
        <f t="shared" si="220"/>
        <v>0</v>
      </c>
      <c r="EX239" s="67">
        <v>0</v>
      </c>
      <c r="EY239" s="68">
        <v>0</v>
      </c>
      <c r="EZ239" s="68">
        <v>0</v>
      </c>
      <c r="FA239" s="71">
        <f t="shared" si="221"/>
        <v>0</v>
      </c>
      <c r="FB239" s="68">
        <v>0</v>
      </c>
      <c r="FC239" s="68">
        <v>0</v>
      </c>
      <c r="FD239" s="68">
        <v>0</v>
      </c>
      <c r="FE239" s="71">
        <f t="shared" si="222"/>
        <v>0</v>
      </c>
      <c r="FF239" s="67">
        <v>0</v>
      </c>
      <c r="FG239" s="68">
        <v>0</v>
      </c>
      <c r="FH239" s="68">
        <v>0</v>
      </c>
      <c r="FI239" s="71">
        <f t="shared" si="223"/>
        <v>0</v>
      </c>
      <c r="FJ239" s="68">
        <v>0</v>
      </c>
      <c r="FK239" s="68">
        <v>0</v>
      </c>
      <c r="FL239" s="68">
        <v>0</v>
      </c>
      <c r="FM239" s="71">
        <f t="shared" si="187"/>
        <v>0</v>
      </c>
      <c r="FN239" s="68">
        <v>0</v>
      </c>
      <c r="FO239" s="68">
        <v>0</v>
      </c>
      <c r="FP239" s="68">
        <v>0</v>
      </c>
      <c r="FQ239" s="71">
        <f t="shared" si="224"/>
        <v>0</v>
      </c>
      <c r="FR239" s="68">
        <v>0</v>
      </c>
      <c r="FS239" s="68">
        <v>0</v>
      </c>
      <c r="FT239" s="68">
        <v>0</v>
      </c>
      <c r="FU239" s="71">
        <f t="shared" si="225"/>
        <v>0</v>
      </c>
      <c r="FV239" s="68">
        <v>12473</v>
      </c>
      <c r="FW239" s="68">
        <v>903</v>
      </c>
      <c r="FX239" s="68">
        <v>12942</v>
      </c>
      <c r="FY239" s="71">
        <f t="shared" si="226"/>
        <v>13845</v>
      </c>
      <c r="FZ239" s="68">
        <v>0</v>
      </c>
      <c r="GA239" s="68">
        <v>0</v>
      </c>
      <c r="GB239" s="68">
        <v>0</v>
      </c>
      <c r="GC239" s="71">
        <f t="shared" si="227"/>
        <v>0</v>
      </c>
      <c r="GD239" s="82">
        <v>0</v>
      </c>
      <c r="GE239" s="83">
        <v>0</v>
      </c>
      <c r="GF239" s="83">
        <v>0</v>
      </c>
      <c r="GG239" s="84">
        <f t="shared" si="228"/>
        <v>0</v>
      </c>
      <c r="GH239" s="68">
        <f t="shared" si="230"/>
        <v>62152</v>
      </c>
      <c r="GI239" s="68">
        <f t="shared" si="230"/>
        <v>22126</v>
      </c>
      <c r="GJ239" s="68">
        <f t="shared" si="230"/>
        <v>38613</v>
      </c>
      <c r="GK239" s="71">
        <f t="shared" si="230"/>
        <v>60739</v>
      </c>
    </row>
    <row r="240" spans="1:193" ht="11.25" customHeight="1">
      <c r="A240" s="28">
        <v>44216</v>
      </c>
      <c r="B240" s="67">
        <v>0</v>
      </c>
      <c r="C240" s="68">
        <v>0</v>
      </c>
      <c r="D240" s="68">
        <v>0</v>
      </c>
      <c r="E240" s="71">
        <f t="shared" si="183"/>
        <v>0</v>
      </c>
      <c r="F240" s="68">
        <v>1834</v>
      </c>
      <c r="G240" s="68">
        <v>1609</v>
      </c>
      <c r="H240" s="68">
        <v>20</v>
      </c>
      <c r="I240" s="71">
        <f t="shared" si="188"/>
        <v>1629</v>
      </c>
      <c r="J240" s="68">
        <v>0</v>
      </c>
      <c r="K240" s="68">
        <v>0</v>
      </c>
      <c r="L240" s="68">
        <v>0</v>
      </c>
      <c r="M240" s="68">
        <f t="shared" si="184"/>
        <v>0</v>
      </c>
      <c r="N240" s="68">
        <v>34972</v>
      </c>
      <c r="O240" s="68">
        <v>13353</v>
      </c>
      <c r="P240" s="68">
        <v>26538</v>
      </c>
      <c r="Q240" s="71">
        <f t="shared" si="189"/>
        <v>39891</v>
      </c>
      <c r="R240" s="68"/>
      <c r="S240" s="68"/>
      <c r="T240" s="68"/>
      <c r="U240" s="71"/>
      <c r="V240" s="67">
        <v>0</v>
      </c>
      <c r="W240" s="68">
        <v>0</v>
      </c>
      <c r="X240" s="68">
        <v>0</v>
      </c>
      <c r="Y240" s="71">
        <f t="shared" si="190"/>
        <v>0</v>
      </c>
      <c r="Z240" s="67">
        <v>0</v>
      </c>
      <c r="AA240" s="68">
        <v>0</v>
      </c>
      <c r="AB240" s="68">
        <v>0</v>
      </c>
      <c r="AC240" s="71">
        <f t="shared" si="191"/>
        <v>0</v>
      </c>
      <c r="AD240" s="68">
        <v>0</v>
      </c>
      <c r="AE240" s="68">
        <v>0</v>
      </c>
      <c r="AF240" s="68">
        <v>0</v>
      </c>
      <c r="AG240" s="71">
        <f t="shared" si="192"/>
        <v>0</v>
      </c>
      <c r="AH240" s="68">
        <v>0</v>
      </c>
      <c r="AI240" s="68">
        <v>0</v>
      </c>
      <c r="AJ240" s="68">
        <v>0</v>
      </c>
      <c r="AK240" s="71">
        <f t="shared" si="193"/>
        <v>0</v>
      </c>
      <c r="AL240" s="67">
        <v>0</v>
      </c>
      <c r="AM240" s="68">
        <v>0</v>
      </c>
      <c r="AN240" s="68">
        <v>0</v>
      </c>
      <c r="AO240" s="71">
        <f t="shared" si="194"/>
        <v>0</v>
      </c>
      <c r="AP240" s="67">
        <v>241</v>
      </c>
      <c r="AQ240" s="68">
        <v>0</v>
      </c>
      <c r="AR240" s="68">
        <v>350</v>
      </c>
      <c r="AS240" s="71">
        <f t="shared" si="195"/>
        <v>350</v>
      </c>
      <c r="AT240" s="67">
        <v>0</v>
      </c>
      <c r="AU240" s="68">
        <v>0</v>
      </c>
      <c r="AV240" s="68">
        <v>0</v>
      </c>
      <c r="AW240" s="71">
        <f t="shared" si="196"/>
        <v>0</v>
      </c>
      <c r="AX240" s="67">
        <v>0</v>
      </c>
      <c r="AY240" s="68">
        <v>0</v>
      </c>
      <c r="AZ240" s="68">
        <v>0</v>
      </c>
      <c r="BA240" s="71">
        <f t="shared" si="197"/>
        <v>0</v>
      </c>
      <c r="BB240" s="67">
        <v>0</v>
      </c>
      <c r="BC240" s="68">
        <v>0</v>
      </c>
      <c r="BD240" s="68">
        <v>0</v>
      </c>
      <c r="BE240" s="71">
        <f t="shared" si="198"/>
        <v>0</v>
      </c>
      <c r="BF240" s="68">
        <v>0</v>
      </c>
      <c r="BG240" s="68">
        <v>0</v>
      </c>
      <c r="BH240" s="68">
        <v>0</v>
      </c>
      <c r="BI240" s="71">
        <f t="shared" si="199"/>
        <v>0</v>
      </c>
      <c r="BJ240" s="68">
        <v>0</v>
      </c>
      <c r="BK240" s="68">
        <v>0</v>
      </c>
      <c r="BL240" s="68">
        <v>0</v>
      </c>
      <c r="BM240" s="71">
        <f t="shared" si="200"/>
        <v>0</v>
      </c>
      <c r="BN240" s="68">
        <v>0</v>
      </c>
      <c r="BO240" s="68">
        <v>0</v>
      </c>
      <c r="BP240" s="68">
        <v>0</v>
      </c>
      <c r="BQ240" s="71">
        <f t="shared" si="201"/>
        <v>0</v>
      </c>
      <c r="BR240" s="68">
        <v>0</v>
      </c>
      <c r="BS240" s="68">
        <v>0</v>
      </c>
      <c r="BT240" s="68">
        <v>0</v>
      </c>
      <c r="BU240" s="71">
        <f t="shared" si="202"/>
        <v>0</v>
      </c>
      <c r="BV240" s="68">
        <v>0</v>
      </c>
      <c r="BW240" s="68">
        <v>0</v>
      </c>
      <c r="BX240" s="68">
        <v>0</v>
      </c>
      <c r="BY240" s="71">
        <f t="shared" si="203"/>
        <v>0</v>
      </c>
      <c r="BZ240" s="68">
        <v>0</v>
      </c>
      <c r="CA240" s="68">
        <v>0</v>
      </c>
      <c r="CB240" s="68">
        <v>0</v>
      </c>
      <c r="CC240" s="71">
        <f t="shared" si="204"/>
        <v>0</v>
      </c>
      <c r="CD240" s="68">
        <v>0</v>
      </c>
      <c r="CE240" s="68">
        <v>0</v>
      </c>
      <c r="CF240" s="68">
        <v>0</v>
      </c>
      <c r="CG240" s="71">
        <f t="shared" si="205"/>
        <v>0</v>
      </c>
      <c r="CH240" s="68">
        <v>0</v>
      </c>
      <c r="CI240" s="68">
        <v>0</v>
      </c>
      <c r="CJ240" s="68">
        <v>0</v>
      </c>
      <c r="CK240" s="71">
        <f t="shared" si="206"/>
        <v>0</v>
      </c>
      <c r="CL240" s="67">
        <v>0</v>
      </c>
      <c r="CM240" s="68">
        <v>0</v>
      </c>
      <c r="CN240" s="68">
        <v>0</v>
      </c>
      <c r="CO240" s="71">
        <f t="shared" si="207"/>
        <v>0</v>
      </c>
      <c r="CP240" s="68">
        <v>0</v>
      </c>
      <c r="CQ240" s="68">
        <v>0</v>
      </c>
      <c r="CR240" s="68">
        <v>0</v>
      </c>
      <c r="CS240" s="71">
        <f t="shared" si="208"/>
        <v>0</v>
      </c>
      <c r="CT240" s="68">
        <v>0</v>
      </c>
      <c r="CU240" s="68">
        <v>0</v>
      </c>
      <c r="CV240" s="68">
        <v>0</v>
      </c>
      <c r="CW240" s="71">
        <f t="shared" si="209"/>
        <v>0</v>
      </c>
      <c r="CX240" s="68">
        <v>2965</v>
      </c>
      <c r="CY240" s="68">
        <v>2841</v>
      </c>
      <c r="CZ240" s="68">
        <v>12</v>
      </c>
      <c r="DA240" s="71">
        <f t="shared" si="210"/>
        <v>2853</v>
      </c>
      <c r="DB240" s="68">
        <v>0</v>
      </c>
      <c r="DC240" s="68">
        <v>0</v>
      </c>
      <c r="DD240" s="68">
        <v>0</v>
      </c>
      <c r="DE240" s="71">
        <f t="shared" si="211"/>
        <v>0</v>
      </c>
      <c r="DF240" s="68">
        <v>0</v>
      </c>
      <c r="DG240" s="68">
        <v>0</v>
      </c>
      <c r="DH240" s="68">
        <v>0</v>
      </c>
      <c r="DI240" s="68">
        <f t="shared" si="212"/>
        <v>0</v>
      </c>
      <c r="DJ240" s="68">
        <v>0</v>
      </c>
      <c r="DK240" s="68">
        <v>0</v>
      </c>
      <c r="DL240" s="68">
        <v>0</v>
      </c>
      <c r="DM240" s="71">
        <f t="shared" si="185"/>
        <v>0</v>
      </c>
      <c r="DN240" s="68">
        <v>0</v>
      </c>
      <c r="DO240" s="68">
        <v>0</v>
      </c>
      <c r="DP240" s="68">
        <v>0</v>
      </c>
      <c r="DQ240" s="71">
        <f t="shared" si="213"/>
        <v>0</v>
      </c>
      <c r="DR240" s="68">
        <v>0</v>
      </c>
      <c r="DS240" s="68">
        <v>0</v>
      </c>
      <c r="DT240" s="68">
        <v>0</v>
      </c>
      <c r="DU240" s="71">
        <f t="shared" si="214"/>
        <v>0</v>
      </c>
      <c r="DV240" s="68">
        <v>9695</v>
      </c>
      <c r="DW240" s="68">
        <v>7519</v>
      </c>
      <c r="DX240" s="68">
        <v>2193</v>
      </c>
      <c r="DY240" s="71">
        <f>DW240+DX240</f>
        <v>9712</v>
      </c>
      <c r="DZ240" s="68">
        <v>0</v>
      </c>
      <c r="EA240" s="68">
        <v>0</v>
      </c>
      <c r="EB240" s="68">
        <v>0</v>
      </c>
      <c r="EC240" s="71">
        <f t="shared" si="216"/>
        <v>0</v>
      </c>
      <c r="ED240" s="68">
        <v>0</v>
      </c>
      <c r="EE240" s="68">
        <v>0</v>
      </c>
      <c r="EF240" s="68">
        <v>0</v>
      </c>
      <c r="EG240" s="68">
        <f t="shared" si="217"/>
        <v>0</v>
      </c>
      <c r="EH240" s="68">
        <v>0</v>
      </c>
      <c r="EI240" s="68">
        <v>0</v>
      </c>
      <c r="EJ240" s="68">
        <v>0</v>
      </c>
      <c r="EK240" s="71">
        <f t="shared" si="186"/>
        <v>0</v>
      </c>
      <c r="EL240" s="68">
        <v>0</v>
      </c>
      <c r="EM240" s="68">
        <v>0</v>
      </c>
      <c r="EN240" s="68">
        <v>0</v>
      </c>
      <c r="EO240" s="71">
        <f t="shared" si="218"/>
        <v>0</v>
      </c>
      <c r="EP240" s="68">
        <v>0</v>
      </c>
      <c r="EQ240" s="68">
        <v>6</v>
      </c>
      <c r="ER240" s="68">
        <v>0</v>
      </c>
      <c r="ES240" s="71">
        <f t="shared" si="219"/>
        <v>6</v>
      </c>
      <c r="ET240" s="68">
        <v>0</v>
      </c>
      <c r="EU240" s="68">
        <v>0</v>
      </c>
      <c r="EV240" s="68">
        <v>0</v>
      </c>
      <c r="EW240" s="71">
        <f t="shared" si="220"/>
        <v>0</v>
      </c>
      <c r="EX240" s="67">
        <v>0</v>
      </c>
      <c r="EY240" s="68">
        <v>0</v>
      </c>
      <c r="EZ240" s="68">
        <v>0</v>
      </c>
      <c r="FA240" s="71">
        <f t="shared" si="221"/>
        <v>0</v>
      </c>
      <c r="FB240" s="68">
        <v>0</v>
      </c>
      <c r="FC240" s="68">
        <v>0</v>
      </c>
      <c r="FD240" s="68">
        <v>0</v>
      </c>
      <c r="FE240" s="71">
        <f t="shared" si="222"/>
        <v>0</v>
      </c>
      <c r="FF240" s="67">
        <v>0</v>
      </c>
      <c r="FG240" s="68">
        <v>0</v>
      </c>
      <c r="FH240" s="68">
        <v>0</v>
      </c>
      <c r="FI240" s="71">
        <f t="shared" si="223"/>
        <v>0</v>
      </c>
      <c r="FJ240" s="68">
        <v>0</v>
      </c>
      <c r="FK240" s="68">
        <v>0</v>
      </c>
      <c r="FL240" s="68">
        <v>0</v>
      </c>
      <c r="FM240" s="71">
        <f t="shared" si="187"/>
        <v>0</v>
      </c>
      <c r="FN240" s="68">
        <v>0</v>
      </c>
      <c r="FO240" s="68">
        <v>0</v>
      </c>
      <c r="FP240" s="68">
        <v>0</v>
      </c>
      <c r="FQ240" s="71">
        <f t="shared" si="224"/>
        <v>0</v>
      </c>
      <c r="FR240" s="68">
        <v>0</v>
      </c>
      <c r="FS240" s="68">
        <v>0</v>
      </c>
      <c r="FT240" s="68">
        <v>0</v>
      </c>
      <c r="FU240" s="71">
        <f t="shared" si="225"/>
        <v>0</v>
      </c>
      <c r="FV240" s="68">
        <v>13267</v>
      </c>
      <c r="FW240" s="68">
        <v>1007</v>
      </c>
      <c r="FX240" s="68">
        <v>11546</v>
      </c>
      <c r="FY240" s="71">
        <f t="shared" si="226"/>
        <v>12553</v>
      </c>
      <c r="FZ240" s="68">
        <v>0</v>
      </c>
      <c r="GA240" s="68">
        <v>0</v>
      </c>
      <c r="GB240" s="68">
        <v>0</v>
      </c>
      <c r="GC240" s="71">
        <f t="shared" si="227"/>
        <v>0</v>
      </c>
      <c r="GD240" s="82">
        <v>0</v>
      </c>
      <c r="GE240" s="83">
        <v>0</v>
      </c>
      <c r="GF240" s="83">
        <v>0</v>
      </c>
      <c r="GG240" s="84">
        <f t="shared" si="228"/>
        <v>0</v>
      </c>
      <c r="GH240" s="68">
        <f t="shared" si="230"/>
        <v>62974</v>
      </c>
      <c r="GI240" s="68">
        <f t="shared" si="230"/>
        <v>26335</v>
      </c>
      <c r="GJ240" s="68">
        <f t="shared" si="230"/>
        <v>40659</v>
      </c>
      <c r="GK240" s="71">
        <f t="shared" si="230"/>
        <v>66994</v>
      </c>
    </row>
    <row r="241" spans="1:193" ht="11.25" customHeight="1">
      <c r="A241" s="28">
        <v>44247</v>
      </c>
      <c r="B241" s="67">
        <v>0</v>
      </c>
      <c r="C241" s="68">
        <v>0</v>
      </c>
      <c r="D241" s="68">
        <v>0</v>
      </c>
      <c r="E241" s="71">
        <f t="shared" si="183"/>
        <v>0</v>
      </c>
      <c r="F241" s="68">
        <v>1321</v>
      </c>
      <c r="G241" s="68">
        <v>1509</v>
      </c>
      <c r="H241" s="68">
        <v>104</v>
      </c>
      <c r="I241" s="71">
        <f t="shared" si="188"/>
        <v>1613</v>
      </c>
      <c r="J241" s="68">
        <v>0</v>
      </c>
      <c r="K241" s="68">
        <v>0</v>
      </c>
      <c r="L241" s="68">
        <v>0</v>
      </c>
      <c r="M241" s="68">
        <f t="shared" si="184"/>
        <v>0</v>
      </c>
      <c r="N241" s="68">
        <v>43213</v>
      </c>
      <c r="O241" s="68">
        <v>15869</v>
      </c>
      <c r="P241" s="68">
        <v>25947</v>
      </c>
      <c r="Q241" s="71">
        <f t="shared" si="189"/>
        <v>41816</v>
      </c>
      <c r="R241" s="68"/>
      <c r="S241" s="68"/>
      <c r="T241" s="68"/>
      <c r="U241" s="71"/>
      <c r="V241" s="67">
        <v>0</v>
      </c>
      <c r="W241" s="68">
        <v>0</v>
      </c>
      <c r="X241" s="68">
        <v>0</v>
      </c>
      <c r="Y241" s="71">
        <f t="shared" si="190"/>
        <v>0</v>
      </c>
      <c r="Z241" s="67">
        <v>0</v>
      </c>
      <c r="AA241" s="68">
        <v>0</v>
      </c>
      <c r="AB241" s="68">
        <v>0</v>
      </c>
      <c r="AC241" s="71">
        <f t="shared" si="191"/>
        <v>0</v>
      </c>
      <c r="AD241" s="68">
        <v>0</v>
      </c>
      <c r="AE241" s="68">
        <v>0</v>
      </c>
      <c r="AF241" s="68">
        <v>0</v>
      </c>
      <c r="AG241" s="71">
        <f t="shared" si="192"/>
        <v>0</v>
      </c>
      <c r="AH241" s="68">
        <v>0</v>
      </c>
      <c r="AI241" s="68">
        <v>0</v>
      </c>
      <c r="AJ241" s="68">
        <v>0</v>
      </c>
      <c r="AK241" s="71">
        <f t="shared" si="193"/>
        <v>0</v>
      </c>
      <c r="AL241" s="67">
        <v>0</v>
      </c>
      <c r="AM241" s="68">
        <v>0</v>
      </c>
      <c r="AN241" s="68">
        <v>0</v>
      </c>
      <c r="AO241" s="71">
        <f t="shared" si="194"/>
        <v>0</v>
      </c>
      <c r="AP241" s="67">
        <v>336</v>
      </c>
      <c r="AQ241" s="68">
        <v>0</v>
      </c>
      <c r="AR241" s="68">
        <v>336</v>
      </c>
      <c r="AS241" s="71">
        <f t="shared" si="195"/>
        <v>336</v>
      </c>
      <c r="AT241" s="67">
        <v>0</v>
      </c>
      <c r="AU241" s="68">
        <v>0</v>
      </c>
      <c r="AV241" s="68">
        <v>0</v>
      </c>
      <c r="AW241" s="71">
        <f t="shared" si="196"/>
        <v>0</v>
      </c>
      <c r="AX241" s="67">
        <v>0</v>
      </c>
      <c r="AY241" s="68">
        <v>0</v>
      </c>
      <c r="AZ241" s="68">
        <v>0</v>
      </c>
      <c r="BA241" s="71">
        <f t="shared" si="197"/>
        <v>0</v>
      </c>
      <c r="BB241" s="67">
        <v>0</v>
      </c>
      <c r="BC241" s="68">
        <v>0</v>
      </c>
      <c r="BD241" s="68">
        <v>0</v>
      </c>
      <c r="BE241" s="71">
        <f t="shared" si="198"/>
        <v>0</v>
      </c>
      <c r="BF241" s="68">
        <v>0</v>
      </c>
      <c r="BG241" s="68">
        <v>0</v>
      </c>
      <c r="BH241" s="68">
        <v>0</v>
      </c>
      <c r="BI241" s="71">
        <f t="shared" si="199"/>
        <v>0</v>
      </c>
      <c r="BJ241" s="68">
        <v>0</v>
      </c>
      <c r="BK241" s="68">
        <v>0</v>
      </c>
      <c r="BL241" s="68">
        <v>0</v>
      </c>
      <c r="BM241" s="71">
        <f t="shared" si="200"/>
        <v>0</v>
      </c>
      <c r="BN241" s="68">
        <v>0</v>
      </c>
      <c r="BO241" s="68">
        <v>0</v>
      </c>
      <c r="BP241" s="68">
        <v>0</v>
      </c>
      <c r="BQ241" s="71">
        <f t="shared" si="201"/>
        <v>0</v>
      </c>
      <c r="BR241" s="68">
        <v>0</v>
      </c>
      <c r="BS241" s="68">
        <v>0</v>
      </c>
      <c r="BT241" s="68">
        <v>0</v>
      </c>
      <c r="BU241" s="71">
        <f t="shared" si="202"/>
        <v>0</v>
      </c>
      <c r="BV241" s="68">
        <v>0</v>
      </c>
      <c r="BW241" s="68">
        <v>0</v>
      </c>
      <c r="BX241" s="68">
        <v>0</v>
      </c>
      <c r="BY241" s="71">
        <f t="shared" si="203"/>
        <v>0</v>
      </c>
      <c r="BZ241" s="68">
        <v>0</v>
      </c>
      <c r="CA241" s="68">
        <v>0</v>
      </c>
      <c r="CB241" s="68">
        <v>0</v>
      </c>
      <c r="CC241" s="71">
        <f t="shared" si="204"/>
        <v>0</v>
      </c>
      <c r="CD241" s="68">
        <v>0</v>
      </c>
      <c r="CE241" s="68">
        <v>0</v>
      </c>
      <c r="CF241" s="68">
        <v>0</v>
      </c>
      <c r="CG241" s="71">
        <f t="shared" si="205"/>
        <v>0</v>
      </c>
      <c r="CH241" s="68">
        <v>0</v>
      </c>
      <c r="CI241" s="68">
        <v>0</v>
      </c>
      <c r="CJ241" s="68">
        <v>0</v>
      </c>
      <c r="CK241" s="71">
        <f t="shared" si="206"/>
        <v>0</v>
      </c>
      <c r="CL241" s="67">
        <v>0</v>
      </c>
      <c r="CM241" s="68">
        <v>0</v>
      </c>
      <c r="CN241" s="68">
        <v>0</v>
      </c>
      <c r="CO241" s="71">
        <f t="shared" si="207"/>
        <v>0</v>
      </c>
      <c r="CP241" s="68">
        <v>0</v>
      </c>
      <c r="CQ241" s="68">
        <v>0</v>
      </c>
      <c r="CR241" s="68">
        <v>0</v>
      </c>
      <c r="CS241" s="71">
        <f t="shared" si="208"/>
        <v>0</v>
      </c>
      <c r="CT241" s="68">
        <v>0</v>
      </c>
      <c r="CU241" s="68">
        <v>0</v>
      </c>
      <c r="CV241" s="68">
        <v>0</v>
      </c>
      <c r="CW241" s="71">
        <f t="shared" si="209"/>
        <v>0</v>
      </c>
      <c r="CX241" s="68">
        <v>2709</v>
      </c>
      <c r="CY241" s="68">
        <v>2357</v>
      </c>
      <c r="CZ241" s="68">
        <v>6</v>
      </c>
      <c r="DA241" s="71">
        <f t="shared" si="210"/>
        <v>2363</v>
      </c>
      <c r="DB241" s="68">
        <v>0</v>
      </c>
      <c r="DC241" s="68">
        <v>0</v>
      </c>
      <c r="DD241" s="68">
        <v>0</v>
      </c>
      <c r="DE241" s="71">
        <f t="shared" si="211"/>
        <v>0</v>
      </c>
      <c r="DF241" s="68">
        <v>0</v>
      </c>
      <c r="DG241" s="68">
        <v>0</v>
      </c>
      <c r="DH241" s="68">
        <v>0</v>
      </c>
      <c r="DI241" s="68">
        <f t="shared" si="212"/>
        <v>0</v>
      </c>
      <c r="DJ241" s="68">
        <v>0</v>
      </c>
      <c r="DK241" s="68">
        <v>0</v>
      </c>
      <c r="DL241" s="68">
        <v>0</v>
      </c>
      <c r="DM241" s="71">
        <f t="shared" si="185"/>
        <v>0</v>
      </c>
      <c r="DN241" s="68">
        <v>0</v>
      </c>
      <c r="DO241" s="68">
        <v>0</v>
      </c>
      <c r="DP241" s="68">
        <v>0</v>
      </c>
      <c r="DQ241" s="71">
        <f t="shared" si="213"/>
        <v>0</v>
      </c>
      <c r="DR241" s="68">
        <v>0</v>
      </c>
      <c r="DS241" s="68">
        <v>0</v>
      </c>
      <c r="DT241" s="68">
        <v>0</v>
      </c>
      <c r="DU241" s="71">
        <f t="shared" si="214"/>
        <v>0</v>
      </c>
      <c r="DV241" s="68">
        <v>9234</v>
      </c>
      <c r="DW241" s="68">
        <v>6783</v>
      </c>
      <c r="DX241" s="68">
        <v>2430</v>
      </c>
      <c r="DY241" s="71">
        <f>DW241+DX241</f>
        <v>9213</v>
      </c>
      <c r="DZ241" s="68">
        <v>0</v>
      </c>
      <c r="EA241" s="68">
        <v>0</v>
      </c>
      <c r="EB241" s="68">
        <v>0</v>
      </c>
      <c r="EC241" s="71">
        <f t="shared" si="216"/>
        <v>0</v>
      </c>
      <c r="ED241" s="68">
        <v>0</v>
      </c>
      <c r="EE241" s="68">
        <v>0</v>
      </c>
      <c r="EF241" s="68">
        <v>0</v>
      </c>
      <c r="EG241" s="68">
        <f t="shared" si="217"/>
        <v>0</v>
      </c>
      <c r="EH241" s="68">
        <v>0</v>
      </c>
      <c r="EI241" s="68">
        <v>0</v>
      </c>
      <c r="EJ241" s="68">
        <v>0</v>
      </c>
      <c r="EK241" s="71">
        <f t="shared" si="186"/>
        <v>0</v>
      </c>
      <c r="EL241" s="68">
        <v>0</v>
      </c>
      <c r="EM241" s="68">
        <v>0</v>
      </c>
      <c r="EN241" s="68">
        <v>0</v>
      </c>
      <c r="EO241" s="71">
        <f t="shared" si="218"/>
        <v>0</v>
      </c>
      <c r="EP241" s="68">
        <v>0</v>
      </c>
      <c r="EQ241" s="68">
        <v>0</v>
      </c>
      <c r="ER241" s="68">
        <v>0</v>
      </c>
      <c r="ES241" s="71">
        <f t="shared" si="219"/>
        <v>0</v>
      </c>
      <c r="ET241" s="68">
        <v>0</v>
      </c>
      <c r="EU241" s="68">
        <v>0</v>
      </c>
      <c r="EV241" s="68">
        <v>0</v>
      </c>
      <c r="EW241" s="71">
        <f t="shared" si="220"/>
        <v>0</v>
      </c>
      <c r="EX241" s="67">
        <v>0</v>
      </c>
      <c r="EY241" s="68">
        <v>0</v>
      </c>
      <c r="EZ241" s="68">
        <v>0</v>
      </c>
      <c r="FA241" s="71">
        <f t="shared" si="221"/>
        <v>0</v>
      </c>
      <c r="FB241" s="68">
        <v>0</v>
      </c>
      <c r="FC241" s="68">
        <v>0</v>
      </c>
      <c r="FD241" s="68">
        <v>0</v>
      </c>
      <c r="FE241" s="71">
        <f t="shared" si="222"/>
        <v>0</v>
      </c>
      <c r="FF241" s="67">
        <v>0</v>
      </c>
      <c r="FG241" s="68">
        <v>0</v>
      </c>
      <c r="FH241" s="68">
        <v>0</v>
      </c>
      <c r="FI241" s="71">
        <f t="shared" si="223"/>
        <v>0</v>
      </c>
      <c r="FJ241" s="68">
        <v>0</v>
      </c>
      <c r="FK241" s="68">
        <v>0</v>
      </c>
      <c r="FL241" s="68">
        <v>0</v>
      </c>
      <c r="FM241" s="71">
        <f t="shared" si="187"/>
        <v>0</v>
      </c>
      <c r="FN241" s="68">
        <v>0</v>
      </c>
      <c r="FO241" s="68">
        <v>0</v>
      </c>
      <c r="FP241" s="68">
        <v>0</v>
      </c>
      <c r="FQ241" s="71">
        <f t="shared" si="224"/>
        <v>0</v>
      </c>
      <c r="FR241" s="68">
        <v>0</v>
      </c>
      <c r="FS241" s="68">
        <v>0</v>
      </c>
      <c r="FT241" s="68">
        <v>0</v>
      </c>
      <c r="FU241" s="71">
        <f t="shared" si="225"/>
        <v>0</v>
      </c>
      <c r="FV241" s="68">
        <v>13179</v>
      </c>
      <c r="FW241" s="68">
        <v>813</v>
      </c>
      <c r="FX241" s="68">
        <v>12353</v>
      </c>
      <c r="FY241" s="71">
        <f t="shared" si="226"/>
        <v>13166</v>
      </c>
      <c r="FZ241" s="68">
        <v>0</v>
      </c>
      <c r="GA241" s="68">
        <v>0</v>
      </c>
      <c r="GB241" s="68">
        <v>0</v>
      </c>
      <c r="GC241" s="71">
        <f t="shared" si="227"/>
        <v>0</v>
      </c>
      <c r="GD241" s="82">
        <v>0</v>
      </c>
      <c r="GE241" s="83">
        <v>0</v>
      </c>
      <c r="GF241" s="83">
        <v>0</v>
      </c>
      <c r="GG241" s="84">
        <f t="shared" si="228"/>
        <v>0</v>
      </c>
      <c r="GH241" s="68">
        <f t="shared" si="230"/>
        <v>69992</v>
      </c>
      <c r="GI241" s="68">
        <f t="shared" si="230"/>
        <v>27331</v>
      </c>
      <c r="GJ241" s="68">
        <f t="shared" si="230"/>
        <v>41176</v>
      </c>
      <c r="GK241" s="71">
        <f t="shared" si="230"/>
        <v>68507</v>
      </c>
    </row>
    <row r="242" spans="1:193" ht="11.25" customHeight="1">
      <c r="A242" s="29">
        <v>44275</v>
      </c>
      <c r="B242" s="72">
        <v>0</v>
      </c>
      <c r="C242" s="73">
        <v>0</v>
      </c>
      <c r="D242" s="73">
        <v>0</v>
      </c>
      <c r="E242" s="74">
        <f t="shared" si="183"/>
        <v>0</v>
      </c>
      <c r="F242" s="73">
        <v>1682</v>
      </c>
      <c r="G242" s="73">
        <v>1710</v>
      </c>
      <c r="H242" s="73">
        <v>41</v>
      </c>
      <c r="I242" s="74">
        <f t="shared" si="188"/>
        <v>1751</v>
      </c>
      <c r="J242" s="73">
        <v>0</v>
      </c>
      <c r="K242" s="73">
        <v>0</v>
      </c>
      <c r="L242" s="73">
        <v>0</v>
      </c>
      <c r="M242" s="73">
        <f t="shared" si="184"/>
        <v>0</v>
      </c>
      <c r="N242" s="73">
        <v>42448</v>
      </c>
      <c r="O242" s="73">
        <v>17151</v>
      </c>
      <c r="P242" s="73">
        <v>21887</v>
      </c>
      <c r="Q242" s="74">
        <f t="shared" si="189"/>
        <v>39038</v>
      </c>
      <c r="R242" s="73"/>
      <c r="S242" s="73"/>
      <c r="T242" s="73"/>
      <c r="U242" s="74"/>
      <c r="V242" s="72">
        <v>0</v>
      </c>
      <c r="W242" s="73">
        <v>0</v>
      </c>
      <c r="X242" s="73">
        <v>0</v>
      </c>
      <c r="Y242" s="74">
        <f t="shared" si="190"/>
        <v>0</v>
      </c>
      <c r="Z242" s="72">
        <v>0</v>
      </c>
      <c r="AA242" s="73">
        <v>0</v>
      </c>
      <c r="AB242" s="73">
        <v>0</v>
      </c>
      <c r="AC242" s="74">
        <f t="shared" si="191"/>
        <v>0</v>
      </c>
      <c r="AD242" s="73">
        <v>0</v>
      </c>
      <c r="AE242" s="73">
        <v>0</v>
      </c>
      <c r="AF242" s="73">
        <v>0</v>
      </c>
      <c r="AG242" s="74">
        <f t="shared" si="192"/>
        <v>0</v>
      </c>
      <c r="AH242" s="73">
        <v>0</v>
      </c>
      <c r="AI242" s="73">
        <v>0</v>
      </c>
      <c r="AJ242" s="73">
        <v>0</v>
      </c>
      <c r="AK242" s="74">
        <f t="shared" si="193"/>
        <v>0</v>
      </c>
      <c r="AL242" s="72">
        <v>0</v>
      </c>
      <c r="AM242" s="73">
        <v>0</v>
      </c>
      <c r="AN242" s="73">
        <v>0</v>
      </c>
      <c r="AO242" s="74">
        <f t="shared" si="194"/>
        <v>0</v>
      </c>
      <c r="AP242" s="72">
        <v>360</v>
      </c>
      <c r="AQ242" s="73">
        <v>0</v>
      </c>
      <c r="AR242" s="73">
        <v>308</v>
      </c>
      <c r="AS242" s="74">
        <f t="shared" si="195"/>
        <v>308</v>
      </c>
      <c r="AT242" s="72">
        <v>0</v>
      </c>
      <c r="AU242" s="73">
        <v>0</v>
      </c>
      <c r="AV242" s="73">
        <v>0</v>
      </c>
      <c r="AW242" s="74">
        <f t="shared" si="196"/>
        <v>0</v>
      </c>
      <c r="AX242" s="72">
        <v>0</v>
      </c>
      <c r="AY242" s="73">
        <v>0</v>
      </c>
      <c r="AZ242" s="73">
        <v>0</v>
      </c>
      <c r="BA242" s="74">
        <f t="shared" si="197"/>
        <v>0</v>
      </c>
      <c r="BB242" s="72">
        <v>0</v>
      </c>
      <c r="BC242" s="73">
        <v>0</v>
      </c>
      <c r="BD242" s="73">
        <v>0</v>
      </c>
      <c r="BE242" s="74">
        <f t="shared" si="198"/>
        <v>0</v>
      </c>
      <c r="BF242" s="73">
        <v>0</v>
      </c>
      <c r="BG242" s="73">
        <v>0</v>
      </c>
      <c r="BH242" s="73">
        <v>0</v>
      </c>
      <c r="BI242" s="74">
        <f t="shared" si="199"/>
        <v>0</v>
      </c>
      <c r="BJ242" s="73">
        <v>0</v>
      </c>
      <c r="BK242" s="73">
        <v>0</v>
      </c>
      <c r="BL242" s="73">
        <v>0</v>
      </c>
      <c r="BM242" s="74">
        <f t="shared" si="200"/>
        <v>0</v>
      </c>
      <c r="BN242" s="73">
        <v>0</v>
      </c>
      <c r="BO242" s="73">
        <v>0</v>
      </c>
      <c r="BP242" s="73">
        <v>0</v>
      </c>
      <c r="BQ242" s="74">
        <f t="shared" si="201"/>
        <v>0</v>
      </c>
      <c r="BR242" s="73">
        <v>0</v>
      </c>
      <c r="BS242" s="73">
        <v>0</v>
      </c>
      <c r="BT242" s="73">
        <v>0</v>
      </c>
      <c r="BU242" s="74">
        <f t="shared" si="202"/>
        <v>0</v>
      </c>
      <c r="BV242" s="73">
        <v>0</v>
      </c>
      <c r="BW242" s="73">
        <v>0</v>
      </c>
      <c r="BX242" s="73">
        <v>0</v>
      </c>
      <c r="BY242" s="74">
        <f t="shared" si="203"/>
        <v>0</v>
      </c>
      <c r="BZ242" s="73">
        <v>0</v>
      </c>
      <c r="CA242" s="73">
        <v>0</v>
      </c>
      <c r="CB242" s="73">
        <v>0</v>
      </c>
      <c r="CC242" s="74">
        <f t="shared" si="204"/>
        <v>0</v>
      </c>
      <c r="CD242" s="73">
        <v>0</v>
      </c>
      <c r="CE242" s="73">
        <v>0</v>
      </c>
      <c r="CF242" s="73">
        <v>0</v>
      </c>
      <c r="CG242" s="74">
        <f t="shared" si="205"/>
        <v>0</v>
      </c>
      <c r="CH242" s="73">
        <v>0</v>
      </c>
      <c r="CI242" s="73">
        <v>0</v>
      </c>
      <c r="CJ242" s="73">
        <v>0</v>
      </c>
      <c r="CK242" s="74">
        <f t="shared" si="206"/>
        <v>0</v>
      </c>
      <c r="CL242" s="72">
        <v>0</v>
      </c>
      <c r="CM242" s="73">
        <v>0</v>
      </c>
      <c r="CN242" s="73">
        <v>0</v>
      </c>
      <c r="CO242" s="74">
        <f t="shared" si="207"/>
        <v>0</v>
      </c>
      <c r="CP242" s="73">
        <v>0</v>
      </c>
      <c r="CQ242" s="73">
        <v>0</v>
      </c>
      <c r="CR242" s="73">
        <v>0</v>
      </c>
      <c r="CS242" s="74">
        <f t="shared" si="208"/>
        <v>0</v>
      </c>
      <c r="CT242" s="73">
        <v>0</v>
      </c>
      <c r="CU242" s="73">
        <v>0</v>
      </c>
      <c r="CV242" s="73">
        <v>0</v>
      </c>
      <c r="CW242" s="74">
        <f t="shared" si="209"/>
        <v>0</v>
      </c>
      <c r="CX242" s="73">
        <v>4725</v>
      </c>
      <c r="CY242" s="73">
        <v>4461</v>
      </c>
      <c r="CZ242" s="73">
        <v>0</v>
      </c>
      <c r="DA242" s="74">
        <f t="shared" si="210"/>
        <v>4461</v>
      </c>
      <c r="DB242" s="73">
        <v>0</v>
      </c>
      <c r="DC242" s="73">
        <v>0</v>
      </c>
      <c r="DD242" s="73">
        <v>0</v>
      </c>
      <c r="DE242" s="74">
        <f t="shared" si="211"/>
        <v>0</v>
      </c>
      <c r="DF242" s="73">
        <v>0</v>
      </c>
      <c r="DG242" s="73">
        <v>0</v>
      </c>
      <c r="DH242" s="73">
        <v>0</v>
      </c>
      <c r="DI242" s="73">
        <f t="shared" si="212"/>
        <v>0</v>
      </c>
      <c r="DJ242" s="73">
        <v>0</v>
      </c>
      <c r="DK242" s="73">
        <v>0</v>
      </c>
      <c r="DL242" s="73">
        <v>0</v>
      </c>
      <c r="DM242" s="74">
        <f t="shared" si="185"/>
        <v>0</v>
      </c>
      <c r="DN242" s="73">
        <v>0</v>
      </c>
      <c r="DO242" s="73">
        <v>0</v>
      </c>
      <c r="DP242" s="73">
        <v>0</v>
      </c>
      <c r="DQ242" s="74">
        <f t="shared" si="213"/>
        <v>0</v>
      </c>
      <c r="DR242" s="73">
        <v>0</v>
      </c>
      <c r="DS242" s="73">
        <v>0</v>
      </c>
      <c r="DT242" s="73">
        <v>0</v>
      </c>
      <c r="DU242" s="74">
        <f t="shared" si="214"/>
        <v>0</v>
      </c>
      <c r="DV242" s="73">
        <v>10433</v>
      </c>
      <c r="DW242" s="73">
        <v>7502</v>
      </c>
      <c r="DX242" s="73">
        <v>3396</v>
      </c>
      <c r="DY242" s="74">
        <f t="shared" si="215"/>
        <v>10898</v>
      </c>
      <c r="DZ242" s="73">
        <v>0</v>
      </c>
      <c r="EA242" s="73">
        <v>0</v>
      </c>
      <c r="EB242" s="73">
        <v>0</v>
      </c>
      <c r="EC242" s="74">
        <f t="shared" si="216"/>
        <v>0</v>
      </c>
      <c r="ED242" s="73">
        <v>0</v>
      </c>
      <c r="EE242" s="73">
        <v>0</v>
      </c>
      <c r="EF242" s="73">
        <v>0</v>
      </c>
      <c r="EG242" s="73">
        <f t="shared" si="217"/>
        <v>0</v>
      </c>
      <c r="EH242" s="73">
        <v>0</v>
      </c>
      <c r="EI242" s="73">
        <v>0</v>
      </c>
      <c r="EJ242" s="73">
        <v>0</v>
      </c>
      <c r="EK242" s="74">
        <f t="shared" si="186"/>
        <v>0</v>
      </c>
      <c r="EL242" s="73">
        <v>0</v>
      </c>
      <c r="EM242" s="73">
        <v>0</v>
      </c>
      <c r="EN242" s="73">
        <v>0</v>
      </c>
      <c r="EO242" s="74">
        <f t="shared" si="218"/>
        <v>0</v>
      </c>
      <c r="EP242" s="73">
        <v>0</v>
      </c>
      <c r="EQ242" s="73">
        <v>0</v>
      </c>
      <c r="ER242" s="73">
        <v>0</v>
      </c>
      <c r="ES242" s="74">
        <f t="shared" si="219"/>
        <v>0</v>
      </c>
      <c r="ET242" s="73">
        <v>0</v>
      </c>
      <c r="EU242" s="73">
        <v>0</v>
      </c>
      <c r="EV242" s="73">
        <v>0</v>
      </c>
      <c r="EW242" s="74">
        <f t="shared" si="220"/>
        <v>0</v>
      </c>
      <c r="EX242" s="72">
        <v>0</v>
      </c>
      <c r="EY242" s="73">
        <v>0</v>
      </c>
      <c r="EZ242" s="73">
        <v>0</v>
      </c>
      <c r="FA242" s="74">
        <f t="shared" si="221"/>
        <v>0</v>
      </c>
      <c r="FB242" s="73">
        <v>0</v>
      </c>
      <c r="FC242" s="73">
        <v>0</v>
      </c>
      <c r="FD242" s="73">
        <v>0</v>
      </c>
      <c r="FE242" s="74">
        <f t="shared" si="222"/>
        <v>0</v>
      </c>
      <c r="FF242" s="72">
        <v>0</v>
      </c>
      <c r="FG242" s="73">
        <v>0</v>
      </c>
      <c r="FH242" s="73">
        <v>0</v>
      </c>
      <c r="FI242" s="74">
        <f t="shared" si="223"/>
        <v>0</v>
      </c>
      <c r="FJ242" s="73">
        <v>0</v>
      </c>
      <c r="FK242" s="73">
        <v>0</v>
      </c>
      <c r="FL242" s="73">
        <v>0</v>
      </c>
      <c r="FM242" s="74">
        <f t="shared" si="187"/>
        <v>0</v>
      </c>
      <c r="FN242" s="73">
        <v>0</v>
      </c>
      <c r="FO242" s="73">
        <v>0</v>
      </c>
      <c r="FP242" s="73">
        <v>0</v>
      </c>
      <c r="FQ242" s="74">
        <f t="shared" si="224"/>
        <v>0</v>
      </c>
      <c r="FR242" s="73">
        <v>0</v>
      </c>
      <c r="FS242" s="73">
        <v>0</v>
      </c>
      <c r="FT242" s="73">
        <v>0</v>
      </c>
      <c r="FU242" s="74">
        <f t="shared" si="225"/>
        <v>0</v>
      </c>
      <c r="FV242" s="73">
        <v>14083</v>
      </c>
      <c r="FW242" s="73">
        <v>1106</v>
      </c>
      <c r="FX242" s="73">
        <v>14140</v>
      </c>
      <c r="FY242" s="74">
        <f t="shared" si="226"/>
        <v>15246</v>
      </c>
      <c r="FZ242" s="73">
        <v>0</v>
      </c>
      <c r="GA242" s="73">
        <v>0</v>
      </c>
      <c r="GB242" s="73">
        <v>0</v>
      </c>
      <c r="GC242" s="74">
        <f t="shared" si="227"/>
        <v>0</v>
      </c>
      <c r="GD242" s="72">
        <v>0</v>
      </c>
      <c r="GE242" s="73">
        <v>0</v>
      </c>
      <c r="GF242" s="73">
        <v>0</v>
      </c>
      <c r="GG242" s="74">
        <f t="shared" si="228"/>
        <v>0</v>
      </c>
      <c r="GH242" s="73">
        <f t="shared" si="230"/>
        <v>73731</v>
      </c>
      <c r="GI242" s="73">
        <f t="shared" si="230"/>
        <v>31930</v>
      </c>
      <c r="GJ242" s="73">
        <f t="shared" si="230"/>
        <v>39772</v>
      </c>
      <c r="GK242" s="74">
        <f t="shared" si="230"/>
        <v>71702</v>
      </c>
    </row>
    <row r="243" spans="1:193" s="13" customFormat="1">
      <c r="A243" s="21">
        <v>44306</v>
      </c>
      <c r="B243" s="64">
        <v>0</v>
      </c>
      <c r="C243" s="65">
        <v>0</v>
      </c>
      <c r="D243" s="65">
        <v>0</v>
      </c>
      <c r="E243" s="66">
        <f t="shared" si="183"/>
        <v>0</v>
      </c>
      <c r="F243" s="65">
        <v>1134</v>
      </c>
      <c r="G243" s="65">
        <v>829</v>
      </c>
      <c r="H243" s="65">
        <v>38</v>
      </c>
      <c r="I243" s="66">
        <f t="shared" si="188"/>
        <v>867</v>
      </c>
      <c r="J243" s="65">
        <v>0</v>
      </c>
      <c r="K243" s="65">
        <v>0</v>
      </c>
      <c r="L243" s="65">
        <v>0</v>
      </c>
      <c r="M243" s="65">
        <f t="shared" si="184"/>
        <v>0</v>
      </c>
      <c r="N243" s="65">
        <v>39602</v>
      </c>
      <c r="O243" s="65">
        <v>7901</v>
      </c>
      <c r="P243" s="65">
        <v>31426</v>
      </c>
      <c r="Q243" s="66">
        <f t="shared" si="189"/>
        <v>39327</v>
      </c>
      <c r="R243" s="65"/>
      <c r="S243" s="65"/>
      <c r="T243" s="65"/>
      <c r="U243" s="66"/>
      <c r="V243" s="64">
        <v>0</v>
      </c>
      <c r="W243" s="65">
        <v>0</v>
      </c>
      <c r="X243" s="65">
        <v>0</v>
      </c>
      <c r="Y243" s="66">
        <f t="shared" si="190"/>
        <v>0</v>
      </c>
      <c r="Z243" s="64">
        <v>0</v>
      </c>
      <c r="AA243" s="65">
        <v>0</v>
      </c>
      <c r="AB243" s="65">
        <v>0</v>
      </c>
      <c r="AC243" s="66">
        <f t="shared" si="191"/>
        <v>0</v>
      </c>
      <c r="AD243" s="65">
        <v>0</v>
      </c>
      <c r="AE243" s="65">
        <v>0</v>
      </c>
      <c r="AF243" s="65">
        <v>0</v>
      </c>
      <c r="AG243" s="66">
        <f t="shared" si="192"/>
        <v>0</v>
      </c>
      <c r="AH243" s="65">
        <v>0</v>
      </c>
      <c r="AI243" s="65">
        <v>0</v>
      </c>
      <c r="AJ243" s="65">
        <v>0</v>
      </c>
      <c r="AK243" s="66">
        <f t="shared" si="193"/>
        <v>0</v>
      </c>
      <c r="AL243" s="64">
        <v>0</v>
      </c>
      <c r="AM243" s="65">
        <v>0</v>
      </c>
      <c r="AN243" s="65">
        <v>0</v>
      </c>
      <c r="AO243" s="66">
        <f t="shared" si="194"/>
        <v>0</v>
      </c>
      <c r="AP243" s="64">
        <v>219</v>
      </c>
      <c r="AQ243" s="65">
        <v>0</v>
      </c>
      <c r="AR243" s="65">
        <v>182</v>
      </c>
      <c r="AS243" s="66">
        <f t="shared" si="195"/>
        <v>182</v>
      </c>
      <c r="AT243" s="64">
        <v>0</v>
      </c>
      <c r="AU243" s="65">
        <v>0</v>
      </c>
      <c r="AV243" s="65">
        <v>0</v>
      </c>
      <c r="AW243" s="66">
        <f t="shared" si="196"/>
        <v>0</v>
      </c>
      <c r="AX243" s="64">
        <v>0</v>
      </c>
      <c r="AY243" s="65">
        <v>0</v>
      </c>
      <c r="AZ243" s="65">
        <v>0</v>
      </c>
      <c r="BA243" s="66">
        <f t="shared" si="197"/>
        <v>0</v>
      </c>
      <c r="BB243" s="64">
        <v>0</v>
      </c>
      <c r="BC243" s="65">
        <v>0</v>
      </c>
      <c r="BD243" s="65">
        <v>0</v>
      </c>
      <c r="BE243" s="66">
        <f t="shared" si="198"/>
        <v>0</v>
      </c>
      <c r="BF243" s="65">
        <v>0</v>
      </c>
      <c r="BG243" s="65">
        <v>0</v>
      </c>
      <c r="BH243" s="65">
        <v>0</v>
      </c>
      <c r="BI243" s="66">
        <f t="shared" si="199"/>
        <v>0</v>
      </c>
      <c r="BJ243" s="65">
        <v>0</v>
      </c>
      <c r="BK243" s="65">
        <v>0</v>
      </c>
      <c r="BL243" s="65">
        <v>0</v>
      </c>
      <c r="BM243" s="66">
        <f t="shared" si="200"/>
        <v>0</v>
      </c>
      <c r="BN243" s="65">
        <v>0</v>
      </c>
      <c r="BO243" s="65">
        <v>0</v>
      </c>
      <c r="BP243" s="65">
        <v>0</v>
      </c>
      <c r="BQ243" s="66">
        <f t="shared" si="201"/>
        <v>0</v>
      </c>
      <c r="BR243" s="65">
        <v>0</v>
      </c>
      <c r="BS243" s="65">
        <v>0</v>
      </c>
      <c r="BT243" s="65">
        <v>0</v>
      </c>
      <c r="BU243" s="66">
        <f t="shared" si="202"/>
        <v>0</v>
      </c>
      <c r="BV243" s="65">
        <v>0</v>
      </c>
      <c r="BW243" s="65">
        <v>0</v>
      </c>
      <c r="BX243" s="65">
        <v>0</v>
      </c>
      <c r="BY243" s="66">
        <f t="shared" si="203"/>
        <v>0</v>
      </c>
      <c r="BZ243" s="65">
        <v>0</v>
      </c>
      <c r="CA243" s="65">
        <v>0</v>
      </c>
      <c r="CB243" s="65">
        <v>0</v>
      </c>
      <c r="CC243" s="66">
        <f t="shared" si="204"/>
        <v>0</v>
      </c>
      <c r="CD243" s="65">
        <v>0</v>
      </c>
      <c r="CE243" s="65">
        <v>0</v>
      </c>
      <c r="CF243" s="65">
        <v>0</v>
      </c>
      <c r="CG243" s="66">
        <f t="shared" si="205"/>
        <v>0</v>
      </c>
      <c r="CH243" s="65">
        <v>0</v>
      </c>
      <c r="CI243" s="65">
        <v>0</v>
      </c>
      <c r="CJ243" s="65">
        <v>0</v>
      </c>
      <c r="CK243" s="66">
        <f t="shared" si="206"/>
        <v>0</v>
      </c>
      <c r="CL243" s="64">
        <v>0</v>
      </c>
      <c r="CM243" s="65">
        <v>0</v>
      </c>
      <c r="CN243" s="65">
        <v>0</v>
      </c>
      <c r="CO243" s="66">
        <f t="shared" si="207"/>
        <v>0</v>
      </c>
      <c r="CP243" s="65">
        <v>0</v>
      </c>
      <c r="CQ243" s="65">
        <v>0</v>
      </c>
      <c r="CR243" s="65">
        <v>0</v>
      </c>
      <c r="CS243" s="66">
        <f t="shared" si="208"/>
        <v>0</v>
      </c>
      <c r="CT243" s="65">
        <v>0</v>
      </c>
      <c r="CU243" s="65">
        <v>0</v>
      </c>
      <c r="CV243" s="65">
        <v>0</v>
      </c>
      <c r="CW243" s="66">
        <f t="shared" si="209"/>
        <v>0</v>
      </c>
      <c r="CX243" s="65">
        <v>3282</v>
      </c>
      <c r="CY243" s="65">
        <v>2043</v>
      </c>
      <c r="CZ243" s="65">
        <v>63</v>
      </c>
      <c r="DA243" s="66">
        <f t="shared" si="210"/>
        <v>2106</v>
      </c>
      <c r="DB243" s="65">
        <v>0</v>
      </c>
      <c r="DC243" s="65">
        <v>0</v>
      </c>
      <c r="DD243" s="65">
        <v>0</v>
      </c>
      <c r="DE243" s="66">
        <f t="shared" si="211"/>
        <v>0</v>
      </c>
      <c r="DF243" s="65">
        <v>0</v>
      </c>
      <c r="DG243" s="65">
        <v>0</v>
      </c>
      <c r="DH243" s="65">
        <v>0</v>
      </c>
      <c r="DI243" s="65">
        <f t="shared" si="212"/>
        <v>0</v>
      </c>
      <c r="DJ243" s="65">
        <v>0</v>
      </c>
      <c r="DK243" s="65">
        <v>0</v>
      </c>
      <c r="DL243" s="65">
        <v>0</v>
      </c>
      <c r="DM243" s="66">
        <f t="shared" si="185"/>
        <v>0</v>
      </c>
      <c r="DN243" s="65">
        <v>0</v>
      </c>
      <c r="DO243" s="65">
        <v>0</v>
      </c>
      <c r="DP243" s="65">
        <v>0</v>
      </c>
      <c r="DQ243" s="66">
        <f t="shared" si="213"/>
        <v>0</v>
      </c>
      <c r="DR243" s="65">
        <v>0</v>
      </c>
      <c r="DS243" s="65">
        <v>0</v>
      </c>
      <c r="DT243" s="65">
        <v>0</v>
      </c>
      <c r="DU243" s="66">
        <f t="shared" si="214"/>
        <v>0</v>
      </c>
      <c r="DV243" s="65">
        <v>6491</v>
      </c>
      <c r="DW243" s="65">
        <v>2543</v>
      </c>
      <c r="DX243" s="65">
        <v>2302</v>
      </c>
      <c r="DY243" s="66">
        <f t="shared" si="215"/>
        <v>4845</v>
      </c>
      <c r="DZ243" s="65">
        <v>0</v>
      </c>
      <c r="EA243" s="65">
        <v>0</v>
      </c>
      <c r="EB243" s="65">
        <v>0</v>
      </c>
      <c r="EC243" s="66">
        <f t="shared" si="216"/>
        <v>0</v>
      </c>
      <c r="ED243" s="65">
        <v>0</v>
      </c>
      <c r="EE243" s="65">
        <v>0</v>
      </c>
      <c r="EF243" s="65">
        <v>0</v>
      </c>
      <c r="EG243" s="65">
        <f t="shared" si="217"/>
        <v>0</v>
      </c>
      <c r="EH243" s="65">
        <v>0</v>
      </c>
      <c r="EI243" s="65">
        <v>0</v>
      </c>
      <c r="EJ243" s="65">
        <v>0</v>
      </c>
      <c r="EK243" s="66">
        <f t="shared" si="186"/>
        <v>0</v>
      </c>
      <c r="EL243" s="65">
        <v>0</v>
      </c>
      <c r="EM243" s="65">
        <v>0</v>
      </c>
      <c r="EN243" s="65">
        <v>0</v>
      </c>
      <c r="EO243" s="66">
        <f t="shared" si="218"/>
        <v>0</v>
      </c>
      <c r="EP243" s="65">
        <v>0</v>
      </c>
      <c r="EQ243" s="65">
        <v>0</v>
      </c>
      <c r="ER243" s="65">
        <v>0</v>
      </c>
      <c r="ES243" s="66">
        <f t="shared" si="219"/>
        <v>0</v>
      </c>
      <c r="ET243" s="65">
        <v>0</v>
      </c>
      <c r="EU243" s="65">
        <v>0</v>
      </c>
      <c r="EV243" s="65">
        <v>0</v>
      </c>
      <c r="EW243" s="66">
        <f t="shared" si="220"/>
        <v>0</v>
      </c>
      <c r="EX243" s="64">
        <v>0</v>
      </c>
      <c r="EY243" s="65">
        <v>0</v>
      </c>
      <c r="EZ243" s="65">
        <v>0</v>
      </c>
      <c r="FA243" s="66">
        <f t="shared" si="221"/>
        <v>0</v>
      </c>
      <c r="FB243" s="65">
        <v>0</v>
      </c>
      <c r="FC243" s="65">
        <v>0</v>
      </c>
      <c r="FD243" s="65">
        <v>0</v>
      </c>
      <c r="FE243" s="66">
        <f t="shared" si="222"/>
        <v>0</v>
      </c>
      <c r="FF243" s="64">
        <v>0</v>
      </c>
      <c r="FG243" s="65">
        <v>0</v>
      </c>
      <c r="FH243" s="65">
        <v>0</v>
      </c>
      <c r="FI243" s="66">
        <f t="shared" si="223"/>
        <v>0</v>
      </c>
      <c r="FJ243" s="65">
        <v>0</v>
      </c>
      <c r="FK243" s="65">
        <v>0</v>
      </c>
      <c r="FL243" s="65">
        <v>0</v>
      </c>
      <c r="FM243" s="66">
        <f t="shared" si="187"/>
        <v>0</v>
      </c>
      <c r="FN243" s="65">
        <v>0</v>
      </c>
      <c r="FO243" s="65">
        <v>0</v>
      </c>
      <c r="FP243" s="65">
        <v>0</v>
      </c>
      <c r="FQ243" s="66">
        <f t="shared" si="224"/>
        <v>0</v>
      </c>
      <c r="FR243" s="65">
        <v>0</v>
      </c>
      <c r="FS243" s="65">
        <v>0</v>
      </c>
      <c r="FT243" s="65">
        <v>0</v>
      </c>
      <c r="FU243" s="66">
        <f t="shared" si="225"/>
        <v>0</v>
      </c>
      <c r="FV243" s="65">
        <v>12856</v>
      </c>
      <c r="FW243" s="65">
        <v>412</v>
      </c>
      <c r="FX243" s="65">
        <v>12378</v>
      </c>
      <c r="FY243" s="66">
        <f t="shared" si="226"/>
        <v>12790</v>
      </c>
      <c r="FZ243" s="65">
        <v>0</v>
      </c>
      <c r="GA243" s="65">
        <v>0</v>
      </c>
      <c r="GB243" s="65">
        <v>0</v>
      </c>
      <c r="GC243" s="66">
        <f t="shared" si="227"/>
        <v>0</v>
      </c>
      <c r="GD243" s="82">
        <v>0</v>
      </c>
      <c r="GE243" s="83">
        <v>0</v>
      </c>
      <c r="GF243" s="83">
        <v>0</v>
      </c>
      <c r="GG243" s="84">
        <f t="shared" si="228"/>
        <v>0</v>
      </c>
      <c r="GH243" s="65">
        <f t="shared" si="230"/>
        <v>63584</v>
      </c>
      <c r="GI243" s="65">
        <f t="shared" si="230"/>
        <v>13728</v>
      </c>
      <c r="GJ243" s="65">
        <f t="shared" si="230"/>
        <v>46389</v>
      </c>
      <c r="GK243" s="66">
        <f t="shared" si="230"/>
        <v>60117</v>
      </c>
    </row>
    <row r="244" spans="1:193">
      <c r="A244" s="28">
        <v>44336</v>
      </c>
      <c r="B244" s="67">
        <v>0</v>
      </c>
      <c r="C244" s="68">
        <v>0</v>
      </c>
      <c r="D244" s="68">
        <v>0</v>
      </c>
      <c r="E244" s="71">
        <f>C244+D244</f>
        <v>0</v>
      </c>
      <c r="F244" s="68">
        <v>462</v>
      </c>
      <c r="G244" s="68">
        <v>100</v>
      </c>
      <c r="H244" s="68">
        <v>0</v>
      </c>
      <c r="I244" s="71">
        <f>G244+H244</f>
        <v>100</v>
      </c>
      <c r="J244" s="68">
        <v>0</v>
      </c>
      <c r="K244" s="68">
        <v>0</v>
      </c>
      <c r="L244" s="68">
        <v>0</v>
      </c>
      <c r="M244" s="68">
        <f>K244+L244</f>
        <v>0</v>
      </c>
      <c r="N244" s="68">
        <v>29458</v>
      </c>
      <c r="O244" s="68">
        <v>488</v>
      </c>
      <c r="P244" s="68">
        <v>30376</v>
      </c>
      <c r="Q244" s="71">
        <f>O244+P244</f>
        <v>30864</v>
      </c>
      <c r="R244" s="68"/>
      <c r="S244" s="68"/>
      <c r="T244" s="68"/>
      <c r="U244" s="71"/>
      <c r="V244" s="67">
        <v>0</v>
      </c>
      <c r="W244" s="68">
        <v>0</v>
      </c>
      <c r="X244" s="68">
        <v>0</v>
      </c>
      <c r="Y244" s="71">
        <f>W244+X244</f>
        <v>0</v>
      </c>
      <c r="Z244" s="67">
        <v>0</v>
      </c>
      <c r="AA244" s="68">
        <v>0</v>
      </c>
      <c r="AB244" s="68">
        <v>0</v>
      </c>
      <c r="AC244" s="71">
        <f>AA244+AB244</f>
        <v>0</v>
      </c>
      <c r="AD244" s="68">
        <v>0</v>
      </c>
      <c r="AE244" s="68">
        <v>0</v>
      </c>
      <c r="AF244" s="68">
        <v>0</v>
      </c>
      <c r="AG244" s="71">
        <f>AE244+AF244</f>
        <v>0</v>
      </c>
      <c r="AH244" s="68">
        <v>0</v>
      </c>
      <c r="AI244" s="68">
        <v>0</v>
      </c>
      <c r="AJ244" s="68">
        <v>0</v>
      </c>
      <c r="AK244" s="71">
        <f>AI244+AJ244</f>
        <v>0</v>
      </c>
      <c r="AL244" s="67">
        <v>0</v>
      </c>
      <c r="AM244" s="68">
        <v>0</v>
      </c>
      <c r="AN244" s="68">
        <v>0</v>
      </c>
      <c r="AO244" s="71">
        <f>AM244+AN244</f>
        <v>0</v>
      </c>
      <c r="AP244" s="67">
        <v>200</v>
      </c>
      <c r="AQ244" s="68">
        <v>0</v>
      </c>
      <c r="AR244" s="68">
        <v>154</v>
      </c>
      <c r="AS244" s="71">
        <f>AQ244+AR244</f>
        <v>154</v>
      </c>
      <c r="AT244" s="67">
        <v>0</v>
      </c>
      <c r="AU244" s="68">
        <v>0</v>
      </c>
      <c r="AV244" s="68">
        <v>0</v>
      </c>
      <c r="AW244" s="71">
        <f>AU244+AV244</f>
        <v>0</v>
      </c>
      <c r="AX244" s="67">
        <v>0</v>
      </c>
      <c r="AY244" s="68">
        <v>0</v>
      </c>
      <c r="AZ244" s="68">
        <v>0</v>
      </c>
      <c r="BA244" s="71">
        <f>AY244+AZ244</f>
        <v>0</v>
      </c>
      <c r="BB244" s="67">
        <v>0</v>
      </c>
      <c r="BC244" s="68">
        <v>0</v>
      </c>
      <c r="BD244" s="68">
        <v>0</v>
      </c>
      <c r="BE244" s="71">
        <f>BC244+BD244</f>
        <v>0</v>
      </c>
      <c r="BF244" s="68">
        <v>0</v>
      </c>
      <c r="BG244" s="68">
        <v>0</v>
      </c>
      <c r="BH244" s="68">
        <v>0</v>
      </c>
      <c r="BI244" s="71">
        <f>BG244+BH244</f>
        <v>0</v>
      </c>
      <c r="BJ244" s="68">
        <v>0</v>
      </c>
      <c r="BK244" s="68">
        <v>0</v>
      </c>
      <c r="BL244" s="68">
        <v>0</v>
      </c>
      <c r="BM244" s="71">
        <f>BK244+BL244</f>
        <v>0</v>
      </c>
      <c r="BN244" s="68">
        <v>0</v>
      </c>
      <c r="BO244" s="68">
        <v>0</v>
      </c>
      <c r="BP244" s="68">
        <v>0</v>
      </c>
      <c r="BQ244" s="71">
        <f>BO244+BP244</f>
        <v>0</v>
      </c>
      <c r="BR244" s="68">
        <v>0</v>
      </c>
      <c r="BS244" s="68">
        <v>0</v>
      </c>
      <c r="BT244" s="68">
        <v>0</v>
      </c>
      <c r="BU244" s="71">
        <f>BS244+BT244</f>
        <v>0</v>
      </c>
      <c r="BV244" s="68">
        <v>0</v>
      </c>
      <c r="BW244" s="68">
        <v>0</v>
      </c>
      <c r="BX244" s="68">
        <v>0</v>
      </c>
      <c r="BY244" s="71">
        <f>BW244+BX244</f>
        <v>0</v>
      </c>
      <c r="BZ244" s="68">
        <v>0</v>
      </c>
      <c r="CA244" s="68">
        <v>0</v>
      </c>
      <c r="CB244" s="68">
        <v>0</v>
      </c>
      <c r="CC244" s="71">
        <f>CA244+CB244</f>
        <v>0</v>
      </c>
      <c r="CD244" s="68">
        <v>0</v>
      </c>
      <c r="CE244" s="68">
        <v>0</v>
      </c>
      <c r="CF244" s="68">
        <v>0</v>
      </c>
      <c r="CG244" s="71">
        <f>CE244+CF244</f>
        <v>0</v>
      </c>
      <c r="CH244" s="68">
        <v>0</v>
      </c>
      <c r="CI244" s="68">
        <v>0</v>
      </c>
      <c r="CJ244" s="68">
        <v>0</v>
      </c>
      <c r="CK244" s="71">
        <f>CI244+CJ244</f>
        <v>0</v>
      </c>
      <c r="CL244" s="67">
        <v>0</v>
      </c>
      <c r="CM244" s="68">
        <v>0</v>
      </c>
      <c r="CN244" s="68">
        <v>0</v>
      </c>
      <c r="CO244" s="71">
        <f>CM244+CN244</f>
        <v>0</v>
      </c>
      <c r="CP244" s="68">
        <v>0</v>
      </c>
      <c r="CQ244" s="68">
        <v>0</v>
      </c>
      <c r="CR244" s="68">
        <v>0</v>
      </c>
      <c r="CS244" s="71">
        <f>CQ244+CR244</f>
        <v>0</v>
      </c>
      <c r="CT244" s="68">
        <v>0</v>
      </c>
      <c r="CU244" s="68">
        <v>0</v>
      </c>
      <c r="CV244" s="68">
        <v>0</v>
      </c>
      <c r="CW244" s="71">
        <f>CU244+CV244</f>
        <v>0</v>
      </c>
      <c r="CX244" s="68">
        <v>1198</v>
      </c>
      <c r="CY244" s="68">
        <v>272</v>
      </c>
      <c r="CZ244" s="68">
        <v>29</v>
      </c>
      <c r="DA244" s="71">
        <f>CY244+CZ244</f>
        <v>301</v>
      </c>
      <c r="DB244" s="68">
        <v>0</v>
      </c>
      <c r="DC244" s="68">
        <v>0</v>
      </c>
      <c r="DD244" s="68">
        <v>0</v>
      </c>
      <c r="DE244" s="71">
        <f>DC244+DD244</f>
        <v>0</v>
      </c>
      <c r="DF244" s="68">
        <v>0</v>
      </c>
      <c r="DG244" s="68">
        <v>0</v>
      </c>
      <c r="DH244" s="68">
        <v>0</v>
      </c>
      <c r="DI244" s="68">
        <f>DG244+DH244</f>
        <v>0</v>
      </c>
      <c r="DJ244" s="68">
        <v>0</v>
      </c>
      <c r="DK244" s="68">
        <v>0</v>
      </c>
      <c r="DL244" s="68">
        <v>0</v>
      </c>
      <c r="DM244" s="71">
        <f>DK244+DL244</f>
        <v>0</v>
      </c>
      <c r="DN244" s="68">
        <v>0</v>
      </c>
      <c r="DO244" s="68">
        <v>0</v>
      </c>
      <c r="DP244" s="68">
        <v>0</v>
      </c>
      <c r="DQ244" s="71">
        <f>DO244+DP244</f>
        <v>0</v>
      </c>
      <c r="DR244" s="68">
        <v>0</v>
      </c>
      <c r="DS244" s="68">
        <v>0</v>
      </c>
      <c r="DT244" s="68">
        <v>0</v>
      </c>
      <c r="DU244" s="71">
        <f>DS244+DT244</f>
        <v>0</v>
      </c>
      <c r="DV244" s="68">
        <v>3328</v>
      </c>
      <c r="DW244" s="68">
        <v>260</v>
      </c>
      <c r="DX244" s="68">
        <v>1560</v>
      </c>
      <c r="DY244" s="71">
        <f>DW244+DX244</f>
        <v>1820</v>
      </c>
      <c r="DZ244" s="68">
        <v>0</v>
      </c>
      <c r="EA244" s="68">
        <v>0</v>
      </c>
      <c r="EB244" s="68">
        <v>0</v>
      </c>
      <c r="EC244" s="71">
        <f>EA244+EB244</f>
        <v>0</v>
      </c>
      <c r="ED244" s="68">
        <v>0</v>
      </c>
      <c r="EE244" s="68">
        <v>0</v>
      </c>
      <c r="EF244" s="68">
        <v>0</v>
      </c>
      <c r="EG244" s="68">
        <f>EE244+EF244</f>
        <v>0</v>
      </c>
      <c r="EH244" s="68">
        <v>0</v>
      </c>
      <c r="EI244" s="68">
        <v>0</v>
      </c>
      <c r="EJ244" s="68">
        <v>0</v>
      </c>
      <c r="EK244" s="71">
        <f>EI244+EJ244</f>
        <v>0</v>
      </c>
      <c r="EL244" s="68">
        <v>0</v>
      </c>
      <c r="EM244" s="68">
        <v>0</v>
      </c>
      <c r="EN244" s="68">
        <v>0</v>
      </c>
      <c r="EO244" s="71">
        <f>EM244+EN244</f>
        <v>0</v>
      </c>
      <c r="EP244" s="68">
        <v>0</v>
      </c>
      <c r="EQ244" s="68">
        <v>0</v>
      </c>
      <c r="ER244" s="68">
        <v>0</v>
      </c>
      <c r="ES244" s="71">
        <f>EQ244+ER244</f>
        <v>0</v>
      </c>
      <c r="ET244" s="68">
        <v>0</v>
      </c>
      <c r="EU244" s="68">
        <v>0</v>
      </c>
      <c r="EV244" s="68">
        <v>0</v>
      </c>
      <c r="EW244" s="71">
        <f>EU244+EV244</f>
        <v>0</v>
      </c>
      <c r="EX244" s="67">
        <v>0</v>
      </c>
      <c r="EY244" s="68">
        <v>0</v>
      </c>
      <c r="EZ244" s="68">
        <v>0</v>
      </c>
      <c r="FA244" s="71">
        <f>EY244+EZ244</f>
        <v>0</v>
      </c>
      <c r="FB244" s="68">
        <v>0</v>
      </c>
      <c r="FC244" s="68">
        <v>0</v>
      </c>
      <c r="FD244" s="68">
        <v>0</v>
      </c>
      <c r="FE244" s="71">
        <f>FC244+FD244</f>
        <v>0</v>
      </c>
      <c r="FF244" s="67">
        <v>0</v>
      </c>
      <c r="FG244" s="68">
        <v>0</v>
      </c>
      <c r="FH244" s="68">
        <v>0</v>
      </c>
      <c r="FI244" s="71">
        <f>FG244+FH244</f>
        <v>0</v>
      </c>
      <c r="FJ244" s="68">
        <v>0</v>
      </c>
      <c r="FK244" s="68">
        <v>0</v>
      </c>
      <c r="FL244" s="68">
        <v>0</v>
      </c>
      <c r="FM244" s="71">
        <f>FK244+FL244</f>
        <v>0</v>
      </c>
      <c r="FN244" s="68">
        <v>0</v>
      </c>
      <c r="FO244" s="68">
        <v>0</v>
      </c>
      <c r="FP244" s="68">
        <v>0</v>
      </c>
      <c r="FQ244" s="71">
        <f>FO244+FP244</f>
        <v>0</v>
      </c>
      <c r="FR244" s="68">
        <v>0</v>
      </c>
      <c r="FS244" s="68">
        <v>0</v>
      </c>
      <c r="FT244" s="68">
        <v>0</v>
      </c>
      <c r="FU244" s="71">
        <f>FS244+FT244</f>
        <v>0</v>
      </c>
      <c r="FV244" s="68">
        <v>11931</v>
      </c>
      <c r="FW244" s="68">
        <v>131</v>
      </c>
      <c r="FX244" s="68">
        <v>12342</v>
      </c>
      <c r="FY244" s="71">
        <f>FW244+FX244</f>
        <v>12473</v>
      </c>
      <c r="FZ244" s="68">
        <v>0</v>
      </c>
      <c r="GA244" s="68">
        <v>0</v>
      </c>
      <c r="GB244" s="68">
        <v>0</v>
      </c>
      <c r="GC244" s="71">
        <f>GA244+GB244</f>
        <v>0</v>
      </c>
      <c r="GD244" s="82">
        <v>0</v>
      </c>
      <c r="GE244" s="83">
        <v>0</v>
      </c>
      <c r="GF244" s="83">
        <v>0</v>
      </c>
      <c r="GG244" s="84">
        <f>GE244+GF244</f>
        <v>0</v>
      </c>
      <c r="GH244" s="68">
        <f t="shared" si="230"/>
        <v>46577</v>
      </c>
      <c r="GI244" s="68">
        <f t="shared" si="230"/>
        <v>1251</v>
      </c>
      <c r="GJ244" s="68">
        <f t="shared" si="230"/>
        <v>44461</v>
      </c>
      <c r="GK244" s="71">
        <f t="shared" si="230"/>
        <v>45712</v>
      </c>
    </row>
    <row r="245" spans="1:193">
      <c r="A245" s="28">
        <v>44367</v>
      </c>
      <c r="B245" s="67">
        <v>0</v>
      </c>
      <c r="C245" s="68">
        <v>0</v>
      </c>
      <c r="D245" s="68">
        <v>0</v>
      </c>
      <c r="E245" s="71">
        <f>C245+D245</f>
        <v>0</v>
      </c>
      <c r="F245" s="68">
        <v>559</v>
      </c>
      <c r="G245" s="68">
        <v>724</v>
      </c>
      <c r="H245" s="68">
        <v>0</v>
      </c>
      <c r="I245" s="71">
        <f>G245+H245</f>
        <v>724</v>
      </c>
      <c r="J245" s="68">
        <v>0</v>
      </c>
      <c r="K245" s="68">
        <v>0</v>
      </c>
      <c r="L245" s="68">
        <v>0</v>
      </c>
      <c r="M245" s="68">
        <f>K245+L245</f>
        <v>0</v>
      </c>
      <c r="N245" s="68">
        <v>32285</v>
      </c>
      <c r="O245" s="68">
        <v>6196</v>
      </c>
      <c r="P245" s="68">
        <v>28697</v>
      </c>
      <c r="Q245" s="71">
        <f>O245+P245</f>
        <v>34893</v>
      </c>
      <c r="R245" s="68"/>
      <c r="S245" s="68"/>
      <c r="T245" s="68"/>
      <c r="U245" s="71"/>
      <c r="V245" s="67">
        <v>0</v>
      </c>
      <c r="W245" s="68">
        <v>0</v>
      </c>
      <c r="X245" s="68">
        <v>0</v>
      </c>
      <c r="Y245" s="71">
        <f>W245+X245</f>
        <v>0</v>
      </c>
      <c r="Z245" s="67">
        <v>0</v>
      </c>
      <c r="AA245" s="68">
        <v>0</v>
      </c>
      <c r="AB245" s="68">
        <v>0</v>
      </c>
      <c r="AC245" s="71">
        <f>AA245+AB245</f>
        <v>0</v>
      </c>
      <c r="AD245" s="68">
        <v>0</v>
      </c>
      <c r="AE245" s="68">
        <v>0</v>
      </c>
      <c r="AF245" s="68">
        <v>0</v>
      </c>
      <c r="AG245" s="71">
        <f>AE245+AF245</f>
        <v>0</v>
      </c>
      <c r="AH245" s="68">
        <v>0</v>
      </c>
      <c r="AI245" s="68">
        <v>0</v>
      </c>
      <c r="AJ245" s="68">
        <v>0</v>
      </c>
      <c r="AK245" s="71">
        <f>AI245+AJ245</f>
        <v>0</v>
      </c>
      <c r="AL245" s="67">
        <v>0</v>
      </c>
      <c r="AM245" s="68">
        <v>0</v>
      </c>
      <c r="AN245" s="68">
        <v>0</v>
      </c>
      <c r="AO245" s="71">
        <f>AM245+AN245</f>
        <v>0</v>
      </c>
      <c r="AP245" s="67">
        <v>250</v>
      </c>
      <c r="AQ245" s="68">
        <v>0</v>
      </c>
      <c r="AR245" s="68">
        <v>406</v>
      </c>
      <c r="AS245" s="71">
        <f>AQ245+AR245</f>
        <v>406</v>
      </c>
      <c r="AT245" s="67">
        <v>0</v>
      </c>
      <c r="AU245" s="68">
        <v>0</v>
      </c>
      <c r="AV245" s="68">
        <v>0</v>
      </c>
      <c r="AW245" s="71">
        <f>AU245+AV245</f>
        <v>0</v>
      </c>
      <c r="AX245" s="67">
        <v>0</v>
      </c>
      <c r="AY245" s="68">
        <v>0</v>
      </c>
      <c r="AZ245" s="68">
        <v>0</v>
      </c>
      <c r="BA245" s="71">
        <f>AY245+AZ245</f>
        <v>0</v>
      </c>
      <c r="BB245" s="67">
        <v>0</v>
      </c>
      <c r="BC245" s="68">
        <v>0</v>
      </c>
      <c r="BD245" s="68">
        <v>0</v>
      </c>
      <c r="BE245" s="71">
        <f>BC245+BD245</f>
        <v>0</v>
      </c>
      <c r="BF245" s="68">
        <v>0</v>
      </c>
      <c r="BG245" s="68">
        <v>0</v>
      </c>
      <c r="BH245" s="68">
        <v>0</v>
      </c>
      <c r="BI245" s="71">
        <f>BG245+BH245</f>
        <v>0</v>
      </c>
      <c r="BJ245" s="68">
        <v>0</v>
      </c>
      <c r="BK245" s="68">
        <v>0</v>
      </c>
      <c r="BL245" s="68">
        <v>0</v>
      </c>
      <c r="BM245" s="71">
        <f>BK245+BL245</f>
        <v>0</v>
      </c>
      <c r="BN245" s="68">
        <v>0</v>
      </c>
      <c r="BO245" s="68">
        <v>0</v>
      </c>
      <c r="BP245" s="68">
        <v>0</v>
      </c>
      <c r="BQ245" s="71">
        <f>BO245+BP245</f>
        <v>0</v>
      </c>
      <c r="BR245" s="68">
        <v>0</v>
      </c>
      <c r="BS245" s="68">
        <v>0</v>
      </c>
      <c r="BT245" s="68">
        <v>0</v>
      </c>
      <c r="BU245" s="71">
        <f>BS245+BT245</f>
        <v>0</v>
      </c>
      <c r="BV245" s="68">
        <v>0</v>
      </c>
      <c r="BW245" s="68">
        <v>0</v>
      </c>
      <c r="BX245" s="68">
        <v>0</v>
      </c>
      <c r="BY245" s="71">
        <f>BW245+BX245</f>
        <v>0</v>
      </c>
      <c r="BZ245" s="68">
        <v>0</v>
      </c>
      <c r="CA245" s="68">
        <v>0</v>
      </c>
      <c r="CB245" s="68">
        <v>0</v>
      </c>
      <c r="CC245" s="71">
        <f>CA245+CB245</f>
        <v>0</v>
      </c>
      <c r="CD245" s="68">
        <v>0</v>
      </c>
      <c r="CE245" s="68">
        <v>0</v>
      </c>
      <c r="CF245" s="68">
        <v>0</v>
      </c>
      <c r="CG245" s="71">
        <f>CE245+CF245</f>
        <v>0</v>
      </c>
      <c r="CH245" s="68">
        <v>0</v>
      </c>
      <c r="CI245" s="68">
        <v>0</v>
      </c>
      <c r="CJ245" s="68">
        <v>0</v>
      </c>
      <c r="CK245" s="71">
        <f>CI245+CJ245</f>
        <v>0</v>
      </c>
      <c r="CL245" s="67">
        <v>0</v>
      </c>
      <c r="CM245" s="68">
        <v>0</v>
      </c>
      <c r="CN245" s="68">
        <v>0</v>
      </c>
      <c r="CO245" s="71">
        <f>CM245+CN245</f>
        <v>0</v>
      </c>
      <c r="CP245" s="68">
        <v>0</v>
      </c>
      <c r="CQ245" s="68">
        <v>0</v>
      </c>
      <c r="CR245" s="68">
        <v>0</v>
      </c>
      <c r="CS245" s="71">
        <f>CQ245+CR245</f>
        <v>0</v>
      </c>
      <c r="CT245" s="68">
        <v>0</v>
      </c>
      <c r="CU245" s="68">
        <v>0</v>
      </c>
      <c r="CV245" s="68">
        <v>0</v>
      </c>
      <c r="CW245" s="71">
        <f>CU245+CV245</f>
        <v>0</v>
      </c>
      <c r="CX245" s="68">
        <v>678</v>
      </c>
      <c r="CY245" s="68">
        <v>750</v>
      </c>
      <c r="CZ245" s="68">
        <v>28</v>
      </c>
      <c r="DA245" s="71">
        <f>CY245+CZ245</f>
        <v>778</v>
      </c>
      <c r="DB245" s="68">
        <v>0</v>
      </c>
      <c r="DC245" s="68">
        <v>0</v>
      </c>
      <c r="DD245" s="68">
        <v>0</v>
      </c>
      <c r="DE245" s="71">
        <f>DC245+DD245</f>
        <v>0</v>
      </c>
      <c r="DF245" s="68">
        <v>0</v>
      </c>
      <c r="DG245" s="68">
        <v>0</v>
      </c>
      <c r="DH245" s="68">
        <v>0</v>
      </c>
      <c r="DI245" s="68">
        <f>DG245+DH245</f>
        <v>0</v>
      </c>
      <c r="DJ245" s="68">
        <v>0</v>
      </c>
      <c r="DK245" s="68">
        <v>0</v>
      </c>
      <c r="DL245" s="68">
        <v>0</v>
      </c>
      <c r="DM245" s="71">
        <f>DK245+DL245</f>
        <v>0</v>
      </c>
      <c r="DN245" s="68">
        <v>0</v>
      </c>
      <c r="DO245" s="68">
        <v>0</v>
      </c>
      <c r="DP245" s="68">
        <v>0</v>
      </c>
      <c r="DQ245" s="71">
        <f>DO245+DP245</f>
        <v>0</v>
      </c>
      <c r="DR245" s="68">
        <v>0</v>
      </c>
      <c r="DS245" s="68">
        <v>0</v>
      </c>
      <c r="DT245" s="68">
        <v>0</v>
      </c>
      <c r="DU245" s="71">
        <f>DS245+DT245</f>
        <v>0</v>
      </c>
      <c r="DV245" s="68">
        <v>3341</v>
      </c>
      <c r="DW245" s="68">
        <v>1500</v>
      </c>
      <c r="DX245" s="68">
        <v>3986</v>
      </c>
      <c r="DY245" s="71">
        <f>DW245+DX245</f>
        <v>5486</v>
      </c>
      <c r="DZ245" s="68">
        <v>0</v>
      </c>
      <c r="EA245" s="68">
        <v>0</v>
      </c>
      <c r="EB245" s="68">
        <v>0</v>
      </c>
      <c r="EC245" s="71">
        <f>EA245+EB245</f>
        <v>0</v>
      </c>
      <c r="ED245" s="68">
        <v>0</v>
      </c>
      <c r="EE245" s="68">
        <v>0</v>
      </c>
      <c r="EF245" s="68">
        <v>0</v>
      </c>
      <c r="EG245" s="68">
        <f>EE245+EF245</f>
        <v>0</v>
      </c>
      <c r="EH245" s="68">
        <v>0</v>
      </c>
      <c r="EI245" s="68">
        <v>0</v>
      </c>
      <c r="EJ245" s="68">
        <v>0</v>
      </c>
      <c r="EK245" s="71">
        <f>EI245+EJ245</f>
        <v>0</v>
      </c>
      <c r="EL245" s="68">
        <v>0</v>
      </c>
      <c r="EM245" s="68">
        <v>0</v>
      </c>
      <c r="EN245" s="68">
        <v>0</v>
      </c>
      <c r="EO245" s="71">
        <f>EM245+EN245</f>
        <v>0</v>
      </c>
      <c r="EP245" s="68">
        <v>0</v>
      </c>
      <c r="EQ245" s="68">
        <v>0</v>
      </c>
      <c r="ER245" s="68">
        <v>0</v>
      </c>
      <c r="ES245" s="71">
        <f>EQ245+ER245</f>
        <v>0</v>
      </c>
      <c r="ET245" s="68">
        <v>0</v>
      </c>
      <c r="EU245" s="68">
        <v>0</v>
      </c>
      <c r="EV245" s="68">
        <v>0</v>
      </c>
      <c r="EW245" s="71">
        <f>EU245+EV245</f>
        <v>0</v>
      </c>
      <c r="EX245" s="67">
        <v>0</v>
      </c>
      <c r="EY245" s="68">
        <v>0</v>
      </c>
      <c r="EZ245" s="68">
        <v>0</v>
      </c>
      <c r="FA245" s="71">
        <f>EY245+EZ245</f>
        <v>0</v>
      </c>
      <c r="FB245" s="68">
        <v>0</v>
      </c>
      <c r="FC245" s="68">
        <v>0</v>
      </c>
      <c r="FD245" s="68">
        <v>0</v>
      </c>
      <c r="FE245" s="71">
        <f>FC245+FD245</f>
        <v>0</v>
      </c>
      <c r="FF245" s="67">
        <v>0</v>
      </c>
      <c r="FG245" s="68">
        <v>0</v>
      </c>
      <c r="FH245" s="68">
        <v>0</v>
      </c>
      <c r="FI245" s="71">
        <f>FG245+FH245</f>
        <v>0</v>
      </c>
      <c r="FJ245" s="68">
        <v>0</v>
      </c>
      <c r="FK245" s="68">
        <v>0</v>
      </c>
      <c r="FL245" s="68">
        <v>0</v>
      </c>
      <c r="FM245" s="71">
        <f>FK245+FL245</f>
        <v>0</v>
      </c>
      <c r="FN245" s="68">
        <v>0</v>
      </c>
      <c r="FO245" s="68">
        <v>0</v>
      </c>
      <c r="FP245" s="68">
        <v>0</v>
      </c>
      <c r="FQ245" s="71">
        <f>FO245+FP245</f>
        <v>0</v>
      </c>
      <c r="FR245" s="68">
        <v>0</v>
      </c>
      <c r="FS245" s="68">
        <v>0</v>
      </c>
      <c r="FT245" s="68">
        <v>0</v>
      </c>
      <c r="FU245" s="71">
        <f>FS245+FT245</f>
        <v>0</v>
      </c>
      <c r="FV245" s="68">
        <v>14709</v>
      </c>
      <c r="FW245" s="68">
        <v>227</v>
      </c>
      <c r="FX245" s="68">
        <v>13567</v>
      </c>
      <c r="FY245" s="71">
        <f>FW245+FX245</f>
        <v>13794</v>
      </c>
      <c r="FZ245" s="68">
        <v>0</v>
      </c>
      <c r="GA245" s="68">
        <v>0</v>
      </c>
      <c r="GB245" s="68">
        <v>0</v>
      </c>
      <c r="GC245" s="71">
        <f>GA245+GB245</f>
        <v>0</v>
      </c>
      <c r="GD245" s="82">
        <v>0</v>
      </c>
      <c r="GE245" s="83">
        <v>0</v>
      </c>
      <c r="GF245" s="83">
        <v>0</v>
      </c>
      <c r="GG245" s="84">
        <f>GE245+GF245</f>
        <v>0</v>
      </c>
      <c r="GH245" s="68">
        <f t="shared" si="230"/>
        <v>51822</v>
      </c>
      <c r="GI245" s="68">
        <f t="shared" si="230"/>
        <v>9397</v>
      </c>
      <c r="GJ245" s="68">
        <f t="shared" si="230"/>
        <v>46684</v>
      </c>
      <c r="GK245" s="71">
        <f t="shared" si="230"/>
        <v>56081</v>
      </c>
    </row>
    <row r="246" spans="1:193">
      <c r="A246" s="28">
        <v>44397</v>
      </c>
      <c r="B246" s="67">
        <v>0</v>
      </c>
      <c r="C246" s="68">
        <v>0</v>
      </c>
      <c r="D246" s="68">
        <v>0</v>
      </c>
      <c r="E246" s="71">
        <f t="shared" ref="E246:E254" si="231">C246+D246</f>
        <v>0</v>
      </c>
      <c r="F246" s="68">
        <v>1024</v>
      </c>
      <c r="G246" s="68">
        <v>1139</v>
      </c>
      <c r="H246" s="68">
        <v>166</v>
      </c>
      <c r="I246" s="71">
        <f t="shared" ref="I246:I304" si="232">G246+H246</f>
        <v>1305</v>
      </c>
      <c r="J246" s="68">
        <v>0</v>
      </c>
      <c r="K246" s="68">
        <v>0</v>
      </c>
      <c r="L246" s="68">
        <v>0</v>
      </c>
      <c r="M246" s="68">
        <f t="shared" ref="M246:M293" si="233">K246+L246</f>
        <v>0</v>
      </c>
      <c r="N246" s="68">
        <v>39040</v>
      </c>
      <c r="O246" s="68">
        <v>11039</v>
      </c>
      <c r="P246" s="68">
        <v>27080</v>
      </c>
      <c r="Q246" s="71">
        <f t="shared" ref="Q246:Q304" si="234">O246+P246</f>
        <v>38119</v>
      </c>
      <c r="R246" s="68"/>
      <c r="S246" s="68"/>
      <c r="T246" s="68"/>
      <c r="U246" s="71"/>
      <c r="V246" s="67">
        <v>0</v>
      </c>
      <c r="W246" s="68">
        <v>0</v>
      </c>
      <c r="X246" s="68">
        <v>0</v>
      </c>
      <c r="Y246" s="71">
        <f t="shared" ref="Y246:Y304" si="235">W246+X246</f>
        <v>0</v>
      </c>
      <c r="Z246" s="67">
        <v>0</v>
      </c>
      <c r="AA246" s="68">
        <v>0</v>
      </c>
      <c r="AB246" s="68">
        <v>0</v>
      </c>
      <c r="AC246" s="71">
        <f t="shared" ref="AC246:AC304" si="236">AA246+AB246</f>
        <v>0</v>
      </c>
      <c r="AD246" s="68">
        <v>0</v>
      </c>
      <c r="AE246" s="68">
        <v>0</v>
      </c>
      <c r="AF246" s="68">
        <v>0</v>
      </c>
      <c r="AG246" s="71">
        <f t="shared" ref="AG246:AG304" si="237">AE246+AF246</f>
        <v>0</v>
      </c>
      <c r="AH246" s="68">
        <v>0</v>
      </c>
      <c r="AI246" s="68">
        <v>0</v>
      </c>
      <c r="AJ246" s="68">
        <v>0</v>
      </c>
      <c r="AK246" s="71">
        <f t="shared" ref="AK246:AK304" si="238">AI246+AJ246</f>
        <v>0</v>
      </c>
      <c r="AL246" s="67">
        <v>0</v>
      </c>
      <c r="AM246" s="68">
        <v>0</v>
      </c>
      <c r="AN246" s="68">
        <v>0</v>
      </c>
      <c r="AO246" s="71">
        <f t="shared" ref="AO246:AO304" si="239">AM246+AN246</f>
        <v>0</v>
      </c>
      <c r="AP246" s="67">
        <v>336</v>
      </c>
      <c r="AQ246" s="68">
        <v>0</v>
      </c>
      <c r="AR246" s="68">
        <v>196</v>
      </c>
      <c r="AS246" s="71">
        <f t="shared" ref="AS246:AS304" si="240">AQ246+AR246</f>
        <v>196</v>
      </c>
      <c r="AT246" s="67">
        <v>0</v>
      </c>
      <c r="AU246" s="68">
        <v>0</v>
      </c>
      <c r="AV246" s="68">
        <v>0</v>
      </c>
      <c r="AW246" s="71">
        <f t="shared" ref="AW246:AW304" si="241">AU246+AV246</f>
        <v>0</v>
      </c>
      <c r="AX246" s="67">
        <v>0</v>
      </c>
      <c r="AY246" s="68">
        <v>0</v>
      </c>
      <c r="AZ246" s="68">
        <v>0</v>
      </c>
      <c r="BA246" s="71">
        <f t="shared" ref="BA246:BA304" si="242">AY246+AZ246</f>
        <v>0</v>
      </c>
      <c r="BB246" s="67">
        <v>0</v>
      </c>
      <c r="BC246" s="68">
        <v>0</v>
      </c>
      <c r="BD246" s="68">
        <v>0</v>
      </c>
      <c r="BE246" s="71">
        <f t="shared" ref="BE246:BE304" si="243">BC246+BD246</f>
        <v>0</v>
      </c>
      <c r="BF246" s="68">
        <v>0</v>
      </c>
      <c r="BG246" s="68">
        <v>0</v>
      </c>
      <c r="BH246" s="68">
        <v>0</v>
      </c>
      <c r="BI246" s="71">
        <f t="shared" ref="BI246:BI304" si="244">BG246+BH246</f>
        <v>0</v>
      </c>
      <c r="BJ246" s="68">
        <v>0</v>
      </c>
      <c r="BK246" s="68">
        <v>0</v>
      </c>
      <c r="BL246" s="68">
        <v>0</v>
      </c>
      <c r="BM246" s="71">
        <f t="shared" ref="BM246:BM304" si="245">BK246+BL246</f>
        <v>0</v>
      </c>
      <c r="BN246" s="68">
        <v>0</v>
      </c>
      <c r="BO246" s="68">
        <v>0</v>
      </c>
      <c r="BP246" s="68">
        <v>0</v>
      </c>
      <c r="BQ246" s="71">
        <f t="shared" ref="BQ246:BQ304" si="246">BO246+BP246</f>
        <v>0</v>
      </c>
      <c r="BR246" s="68">
        <v>0</v>
      </c>
      <c r="BS246" s="68">
        <v>0</v>
      </c>
      <c r="BT246" s="68">
        <v>0</v>
      </c>
      <c r="BU246" s="71">
        <f t="shared" ref="BU246:BU304" si="247">BS246+BT246</f>
        <v>0</v>
      </c>
      <c r="BV246" s="68">
        <v>0</v>
      </c>
      <c r="BW246" s="68">
        <v>0</v>
      </c>
      <c r="BX246" s="68">
        <v>0</v>
      </c>
      <c r="BY246" s="71">
        <f t="shared" ref="BY246:BY304" si="248">BW246+BX246</f>
        <v>0</v>
      </c>
      <c r="BZ246" s="68">
        <v>0</v>
      </c>
      <c r="CA246" s="68">
        <v>0</v>
      </c>
      <c r="CB246" s="68">
        <v>0</v>
      </c>
      <c r="CC246" s="71">
        <f t="shared" ref="CC246:CC304" si="249">CA246+CB246</f>
        <v>0</v>
      </c>
      <c r="CD246" s="68">
        <v>0</v>
      </c>
      <c r="CE246" s="68">
        <v>0</v>
      </c>
      <c r="CF246" s="68">
        <v>0</v>
      </c>
      <c r="CG246" s="71">
        <f t="shared" ref="CG246:CG304" si="250">CE246+CF246</f>
        <v>0</v>
      </c>
      <c r="CH246" s="68">
        <v>0</v>
      </c>
      <c r="CI246" s="68">
        <v>0</v>
      </c>
      <c r="CJ246" s="68">
        <v>0</v>
      </c>
      <c r="CK246" s="71">
        <f t="shared" ref="CK246:CK304" si="251">CI246+CJ246</f>
        <v>0</v>
      </c>
      <c r="CL246" s="67">
        <v>0</v>
      </c>
      <c r="CM246" s="68">
        <v>0</v>
      </c>
      <c r="CN246" s="68">
        <v>0</v>
      </c>
      <c r="CO246" s="71">
        <f t="shared" ref="CO246:CO304" si="252">CM246+CN246</f>
        <v>0</v>
      </c>
      <c r="CP246" s="68">
        <v>0</v>
      </c>
      <c r="CQ246" s="68">
        <v>0</v>
      </c>
      <c r="CR246" s="68">
        <v>0</v>
      </c>
      <c r="CS246" s="71">
        <f t="shared" ref="CS246:CS304" si="253">CQ246+CR246</f>
        <v>0</v>
      </c>
      <c r="CT246" s="68">
        <v>0</v>
      </c>
      <c r="CU246" s="68">
        <v>0</v>
      </c>
      <c r="CV246" s="68">
        <v>0</v>
      </c>
      <c r="CW246" s="71">
        <f t="shared" ref="CW246:CW304" si="254">CU246+CV246</f>
        <v>0</v>
      </c>
      <c r="CX246" s="68">
        <v>1783</v>
      </c>
      <c r="CY246" s="68">
        <v>2148</v>
      </c>
      <c r="CZ246" s="68">
        <v>24</v>
      </c>
      <c r="DA246" s="71">
        <f t="shared" ref="DA246:DA304" si="255">CY246+CZ246</f>
        <v>2172</v>
      </c>
      <c r="DB246" s="68">
        <v>0</v>
      </c>
      <c r="DC246" s="68">
        <v>0</v>
      </c>
      <c r="DD246" s="68">
        <v>0</v>
      </c>
      <c r="DE246" s="71">
        <f t="shared" ref="DE246:DE304" si="256">DC246+DD246</f>
        <v>0</v>
      </c>
      <c r="DF246" s="68">
        <v>0</v>
      </c>
      <c r="DG246" s="68">
        <v>0</v>
      </c>
      <c r="DH246" s="68">
        <v>0</v>
      </c>
      <c r="DI246" s="68">
        <f t="shared" ref="DI246:DI304" si="257">DG246+DH246</f>
        <v>0</v>
      </c>
      <c r="DJ246" s="68">
        <v>0</v>
      </c>
      <c r="DK246" s="68">
        <v>0</v>
      </c>
      <c r="DL246" s="68">
        <v>0</v>
      </c>
      <c r="DM246" s="71">
        <f t="shared" ref="DM246:DM304" si="258">DK246+DL246</f>
        <v>0</v>
      </c>
      <c r="DN246" s="68">
        <v>0</v>
      </c>
      <c r="DO246" s="68">
        <v>0</v>
      </c>
      <c r="DP246" s="68">
        <v>0</v>
      </c>
      <c r="DQ246" s="71">
        <f t="shared" ref="DQ246:DQ304" si="259">DO246+DP246</f>
        <v>0</v>
      </c>
      <c r="DR246" s="68">
        <v>0</v>
      </c>
      <c r="DS246" s="68">
        <v>0</v>
      </c>
      <c r="DT246" s="68">
        <v>0</v>
      </c>
      <c r="DU246" s="71">
        <f t="shared" ref="DU246:DU304" si="260">DS246+DT246</f>
        <v>0</v>
      </c>
      <c r="DV246" s="68">
        <v>3981</v>
      </c>
      <c r="DW246" s="68">
        <v>3009</v>
      </c>
      <c r="DX246" s="68">
        <v>1957</v>
      </c>
      <c r="DY246" s="71">
        <f t="shared" ref="DY246:DY304" si="261">DW246+DX246</f>
        <v>4966</v>
      </c>
      <c r="DZ246" s="68">
        <v>0</v>
      </c>
      <c r="EA246" s="68">
        <v>0</v>
      </c>
      <c r="EB246" s="68">
        <v>0</v>
      </c>
      <c r="EC246" s="71">
        <f t="shared" ref="EC246:EC304" si="262">EA246+EB246</f>
        <v>0</v>
      </c>
      <c r="ED246" s="68">
        <v>0</v>
      </c>
      <c r="EE246" s="68">
        <v>0</v>
      </c>
      <c r="EF246" s="68">
        <v>0</v>
      </c>
      <c r="EG246" s="68">
        <f t="shared" ref="EG246:EG304" si="263">EE246+EF246</f>
        <v>0</v>
      </c>
      <c r="EH246" s="68">
        <v>0</v>
      </c>
      <c r="EI246" s="68">
        <v>0</v>
      </c>
      <c r="EJ246" s="68">
        <v>0</v>
      </c>
      <c r="EK246" s="71">
        <f t="shared" ref="EK246:EK304" si="264">EI246+EJ246</f>
        <v>0</v>
      </c>
      <c r="EL246" s="68">
        <v>0</v>
      </c>
      <c r="EM246" s="68">
        <v>0</v>
      </c>
      <c r="EN246" s="68">
        <v>0</v>
      </c>
      <c r="EO246" s="71">
        <f t="shared" ref="EO246:EO304" si="265">EM246+EN246</f>
        <v>0</v>
      </c>
      <c r="EP246" s="68">
        <v>0</v>
      </c>
      <c r="EQ246" s="68">
        <v>0</v>
      </c>
      <c r="ER246" s="68">
        <v>0</v>
      </c>
      <c r="ES246" s="71">
        <f t="shared" ref="ES246:ES304" si="266">EQ246+ER246</f>
        <v>0</v>
      </c>
      <c r="ET246" s="68">
        <v>0</v>
      </c>
      <c r="EU246" s="68">
        <v>0</v>
      </c>
      <c r="EV246" s="68">
        <v>0</v>
      </c>
      <c r="EW246" s="71">
        <f t="shared" ref="EW246:EW304" si="267">EU246+EV246</f>
        <v>0</v>
      </c>
      <c r="EX246" s="67">
        <v>0</v>
      </c>
      <c r="EY246" s="68">
        <v>0</v>
      </c>
      <c r="EZ246" s="68">
        <v>0</v>
      </c>
      <c r="FA246" s="71">
        <f t="shared" ref="FA246:FA304" si="268">EY246+EZ246</f>
        <v>0</v>
      </c>
      <c r="FB246" s="68">
        <v>0</v>
      </c>
      <c r="FC246" s="68">
        <v>0</v>
      </c>
      <c r="FD246" s="68">
        <v>0</v>
      </c>
      <c r="FE246" s="71">
        <f t="shared" ref="FE246:FE304" si="269">FC246+FD246</f>
        <v>0</v>
      </c>
      <c r="FF246" s="67">
        <v>0</v>
      </c>
      <c r="FG246" s="68">
        <v>0</v>
      </c>
      <c r="FH246" s="68">
        <v>0</v>
      </c>
      <c r="FI246" s="71">
        <f t="shared" ref="FI246:FI304" si="270">FG246+FH246</f>
        <v>0</v>
      </c>
      <c r="FJ246" s="68">
        <v>0</v>
      </c>
      <c r="FK246" s="68">
        <v>0</v>
      </c>
      <c r="FL246" s="68">
        <v>0</v>
      </c>
      <c r="FM246" s="71">
        <f t="shared" ref="FM246:FM304" si="271">FK246+FL246</f>
        <v>0</v>
      </c>
      <c r="FN246" s="68">
        <v>0</v>
      </c>
      <c r="FO246" s="68">
        <v>0</v>
      </c>
      <c r="FP246" s="68">
        <v>0</v>
      </c>
      <c r="FQ246" s="71">
        <f t="shared" ref="FQ246:FQ304" si="272">FO246+FP246</f>
        <v>0</v>
      </c>
      <c r="FR246" s="68">
        <v>0</v>
      </c>
      <c r="FS246" s="68">
        <v>0</v>
      </c>
      <c r="FT246" s="68">
        <v>0</v>
      </c>
      <c r="FU246" s="71">
        <f t="shared" ref="FU246:FU304" si="273">FS246+FT246</f>
        <v>0</v>
      </c>
      <c r="FV246" s="68">
        <v>17000</v>
      </c>
      <c r="FW246" s="68">
        <v>553</v>
      </c>
      <c r="FX246" s="68">
        <v>15574</v>
      </c>
      <c r="FY246" s="71">
        <f t="shared" ref="FY246:FY304" si="274">FW246+FX246</f>
        <v>16127</v>
      </c>
      <c r="FZ246" s="68">
        <v>0</v>
      </c>
      <c r="GA246" s="68">
        <v>0</v>
      </c>
      <c r="GB246" s="68">
        <v>0</v>
      </c>
      <c r="GC246" s="71">
        <f t="shared" ref="GC246:GC304" si="275">GA246+GB246</f>
        <v>0</v>
      </c>
      <c r="GD246" s="82">
        <v>0</v>
      </c>
      <c r="GE246" s="83">
        <v>0</v>
      </c>
      <c r="GF246" s="83">
        <v>0</v>
      </c>
      <c r="GG246" s="84">
        <f t="shared" ref="GG246:GG304" si="276">GE246+GF246</f>
        <v>0</v>
      </c>
      <c r="GH246" s="68">
        <f t="shared" si="230"/>
        <v>63164</v>
      </c>
      <c r="GI246" s="68">
        <f t="shared" si="230"/>
        <v>17888</v>
      </c>
      <c r="GJ246" s="68">
        <f t="shared" si="230"/>
        <v>44997</v>
      </c>
      <c r="GK246" s="71">
        <f t="shared" si="230"/>
        <v>62885</v>
      </c>
    </row>
    <row r="247" spans="1:193">
      <c r="A247" s="28">
        <v>44428</v>
      </c>
      <c r="B247" s="67">
        <v>0</v>
      </c>
      <c r="C247" s="68">
        <v>0</v>
      </c>
      <c r="D247" s="68">
        <v>0</v>
      </c>
      <c r="E247" s="71">
        <f t="shared" si="231"/>
        <v>0</v>
      </c>
      <c r="F247" s="68">
        <v>1528</v>
      </c>
      <c r="G247" s="68">
        <v>1222</v>
      </c>
      <c r="H247" s="68">
        <v>189</v>
      </c>
      <c r="I247" s="71">
        <f t="shared" si="232"/>
        <v>1411</v>
      </c>
      <c r="J247" s="68">
        <v>0</v>
      </c>
      <c r="K247" s="68">
        <v>0</v>
      </c>
      <c r="L247" s="68">
        <v>0</v>
      </c>
      <c r="M247" s="68">
        <f t="shared" si="233"/>
        <v>0</v>
      </c>
      <c r="N247" s="68">
        <v>34459</v>
      </c>
      <c r="O247" s="68">
        <v>14621</v>
      </c>
      <c r="P247" s="68">
        <v>19592</v>
      </c>
      <c r="Q247" s="71">
        <f t="shared" si="234"/>
        <v>34213</v>
      </c>
      <c r="R247" s="68"/>
      <c r="S247" s="68"/>
      <c r="T247" s="68"/>
      <c r="U247" s="71"/>
      <c r="V247" s="67">
        <v>0</v>
      </c>
      <c r="W247" s="68">
        <v>0</v>
      </c>
      <c r="X247" s="68">
        <v>0</v>
      </c>
      <c r="Y247" s="71">
        <f t="shared" si="235"/>
        <v>0</v>
      </c>
      <c r="Z247" s="67">
        <v>0</v>
      </c>
      <c r="AA247" s="68">
        <v>0</v>
      </c>
      <c r="AB247" s="68">
        <v>0</v>
      </c>
      <c r="AC247" s="71">
        <f t="shared" si="236"/>
        <v>0</v>
      </c>
      <c r="AD247" s="68">
        <v>0</v>
      </c>
      <c r="AE247" s="68">
        <v>0</v>
      </c>
      <c r="AF247" s="68">
        <v>0</v>
      </c>
      <c r="AG247" s="71">
        <f t="shared" si="237"/>
        <v>0</v>
      </c>
      <c r="AH247" s="68">
        <v>0</v>
      </c>
      <c r="AI247" s="68">
        <v>0</v>
      </c>
      <c r="AJ247" s="68">
        <v>0</v>
      </c>
      <c r="AK247" s="71">
        <f t="shared" si="238"/>
        <v>0</v>
      </c>
      <c r="AL247" s="67">
        <v>0</v>
      </c>
      <c r="AM247" s="68">
        <v>0</v>
      </c>
      <c r="AN247" s="68">
        <v>0</v>
      </c>
      <c r="AO247" s="71">
        <f t="shared" si="239"/>
        <v>0</v>
      </c>
      <c r="AP247" s="67">
        <v>350</v>
      </c>
      <c r="AQ247" s="68">
        <v>0</v>
      </c>
      <c r="AR247" s="68">
        <v>462</v>
      </c>
      <c r="AS247" s="71">
        <f t="shared" si="240"/>
        <v>462</v>
      </c>
      <c r="AT247" s="67">
        <v>0</v>
      </c>
      <c r="AU247" s="68">
        <v>0</v>
      </c>
      <c r="AV247" s="68">
        <v>0</v>
      </c>
      <c r="AW247" s="71">
        <f t="shared" si="241"/>
        <v>0</v>
      </c>
      <c r="AX247" s="67">
        <v>0</v>
      </c>
      <c r="AY247" s="68">
        <v>0</v>
      </c>
      <c r="AZ247" s="68">
        <v>0</v>
      </c>
      <c r="BA247" s="71">
        <f t="shared" si="242"/>
        <v>0</v>
      </c>
      <c r="BB247" s="67">
        <v>0</v>
      </c>
      <c r="BC247" s="68">
        <v>0</v>
      </c>
      <c r="BD247" s="68">
        <v>0</v>
      </c>
      <c r="BE247" s="71">
        <f t="shared" si="243"/>
        <v>0</v>
      </c>
      <c r="BF247" s="68">
        <v>0</v>
      </c>
      <c r="BG247" s="68">
        <v>0</v>
      </c>
      <c r="BH247" s="68">
        <v>0</v>
      </c>
      <c r="BI247" s="71">
        <f t="shared" si="244"/>
        <v>0</v>
      </c>
      <c r="BJ247" s="68">
        <v>0</v>
      </c>
      <c r="BK247" s="68">
        <v>0</v>
      </c>
      <c r="BL247" s="68">
        <v>0</v>
      </c>
      <c r="BM247" s="71">
        <f t="shared" si="245"/>
        <v>0</v>
      </c>
      <c r="BN247" s="68">
        <v>0</v>
      </c>
      <c r="BO247" s="68">
        <v>0</v>
      </c>
      <c r="BP247" s="68">
        <v>0</v>
      </c>
      <c r="BQ247" s="71">
        <f t="shared" si="246"/>
        <v>0</v>
      </c>
      <c r="BR247" s="68">
        <v>0</v>
      </c>
      <c r="BS247" s="68">
        <v>0</v>
      </c>
      <c r="BT247" s="68">
        <v>0</v>
      </c>
      <c r="BU247" s="71">
        <f t="shared" si="247"/>
        <v>0</v>
      </c>
      <c r="BV247" s="68">
        <v>0</v>
      </c>
      <c r="BW247" s="68">
        <v>0</v>
      </c>
      <c r="BX247" s="68">
        <v>0</v>
      </c>
      <c r="BY247" s="71">
        <f t="shared" si="248"/>
        <v>0</v>
      </c>
      <c r="BZ247" s="68">
        <v>0</v>
      </c>
      <c r="CA247" s="68">
        <v>0</v>
      </c>
      <c r="CB247" s="68">
        <v>0</v>
      </c>
      <c r="CC247" s="71">
        <f t="shared" si="249"/>
        <v>0</v>
      </c>
      <c r="CD247" s="68">
        <v>0</v>
      </c>
      <c r="CE247" s="68">
        <v>0</v>
      </c>
      <c r="CF247" s="68">
        <v>0</v>
      </c>
      <c r="CG247" s="71">
        <f t="shared" si="250"/>
        <v>0</v>
      </c>
      <c r="CH247" s="68">
        <v>0</v>
      </c>
      <c r="CI247" s="68">
        <v>0</v>
      </c>
      <c r="CJ247" s="68">
        <v>0</v>
      </c>
      <c r="CK247" s="71">
        <f t="shared" si="251"/>
        <v>0</v>
      </c>
      <c r="CL247" s="67">
        <v>0</v>
      </c>
      <c r="CM247" s="68">
        <v>0</v>
      </c>
      <c r="CN247" s="68">
        <v>0</v>
      </c>
      <c r="CO247" s="71">
        <f t="shared" si="252"/>
        <v>0</v>
      </c>
      <c r="CP247" s="68">
        <v>0</v>
      </c>
      <c r="CQ247" s="68">
        <v>0</v>
      </c>
      <c r="CR247" s="68">
        <v>0</v>
      </c>
      <c r="CS247" s="71">
        <f t="shared" si="253"/>
        <v>0</v>
      </c>
      <c r="CT247" s="68">
        <v>0</v>
      </c>
      <c r="CU247" s="68">
        <v>0</v>
      </c>
      <c r="CV247" s="68">
        <v>0</v>
      </c>
      <c r="CW247" s="71">
        <f t="shared" si="254"/>
        <v>0</v>
      </c>
      <c r="CX247" s="68">
        <v>2141</v>
      </c>
      <c r="CY247" s="68">
        <v>2591</v>
      </c>
      <c r="CZ247" s="68">
        <v>0</v>
      </c>
      <c r="DA247" s="71">
        <f t="shared" si="255"/>
        <v>2591</v>
      </c>
      <c r="DB247" s="68">
        <v>0</v>
      </c>
      <c r="DC247" s="68">
        <v>0</v>
      </c>
      <c r="DD247" s="68">
        <v>0</v>
      </c>
      <c r="DE247" s="71">
        <f t="shared" si="256"/>
        <v>0</v>
      </c>
      <c r="DF247" s="68">
        <v>0</v>
      </c>
      <c r="DG247" s="68">
        <v>0</v>
      </c>
      <c r="DH247" s="68">
        <v>0</v>
      </c>
      <c r="DI247" s="68">
        <f t="shared" si="257"/>
        <v>0</v>
      </c>
      <c r="DJ247" s="68">
        <v>0</v>
      </c>
      <c r="DK247" s="68">
        <v>0</v>
      </c>
      <c r="DL247" s="68">
        <v>0</v>
      </c>
      <c r="DM247" s="71">
        <f t="shared" si="258"/>
        <v>0</v>
      </c>
      <c r="DN247" s="68">
        <v>0</v>
      </c>
      <c r="DO247" s="68">
        <v>0</v>
      </c>
      <c r="DP247" s="68">
        <v>0</v>
      </c>
      <c r="DQ247" s="71">
        <f t="shared" si="259"/>
        <v>0</v>
      </c>
      <c r="DR247" s="68">
        <v>0</v>
      </c>
      <c r="DS247" s="68">
        <v>0</v>
      </c>
      <c r="DT247" s="68">
        <v>0</v>
      </c>
      <c r="DU247" s="71">
        <f t="shared" si="260"/>
        <v>0</v>
      </c>
      <c r="DV247" s="68">
        <v>5893</v>
      </c>
      <c r="DW247" s="68">
        <v>4008</v>
      </c>
      <c r="DX247" s="68">
        <v>1059</v>
      </c>
      <c r="DY247" s="71">
        <f t="shared" si="261"/>
        <v>5067</v>
      </c>
      <c r="DZ247" s="68">
        <v>0</v>
      </c>
      <c r="EA247" s="68">
        <v>0</v>
      </c>
      <c r="EB247" s="68">
        <v>0</v>
      </c>
      <c r="EC247" s="71">
        <f t="shared" si="262"/>
        <v>0</v>
      </c>
      <c r="ED247" s="68">
        <v>0</v>
      </c>
      <c r="EE247" s="68">
        <v>0</v>
      </c>
      <c r="EF247" s="68">
        <v>0</v>
      </c>
      <c r="EG247" s="68">
        <f t="shared" si="263"/>
        <v>0</v>
      </c>
      <c r="EH247" s="68">
        <v>0</v>
      </c>
      <c r="EI247" s="68">
        <v>0</v>
      </c>
      <c r="EJ247" s="68">
        <v>0</v>
      </c>
      <c r="EK247" s="71">
        <f t="shared" si="264"/>
        <v>0</v>
      </c>
      <c r="EL247" s="68">
        <v>0</v>
      </c>
      <c r="EM247" s="68">
        <v>0</v>
      </c>
      <c r="EN247" s="68">
        <v>0</v>
      </c>
      <c r="EO247" s="71">
        <f t="shared" si="265"/>
        <v>0</v>
      </c>
      <c r="EP247" s="68">
        <v>0</v>
      </c>
      <c r="EQ247" s="68">
        <v>0</v>
      </c>
      <c r="ER247" s="68">
        <v>0</v>
      </c>
      <c r="ES247" s="71">
        <f t="shared" si="266"/>
        <v>0</v>
      </c>
      <c r="ET247" s="68">
        <v>0</v>
      </c>
      <c r="EU247" s="68">
        <v>0</v>
      </c>
      <c r="EV247" s="68">
        <v>0</v>
      </c>
      <c r="EW247" s="71">
        <f t="shared" si="267"/>
        <v>0</v>
      </c>
      <c r="EX247" s="67">
        <v>0</v>
      </c>
      <c r="EY247" s="68">
        <v>0</v>
      </c>
      <c r="EZ247" s="68">
        <v>0</v>
      </c>
      <c r="FA247" s="71">
        <f t="shared" si="268"/>
        <v>0</v>
      </c>
      <c r="FB247" s="68">
        <v>0</v>
      </c>
      <c r="FC247" s="68">
        <v>0</v>
      </c>
      <c r="FD247" s="68">
        <v>0</v>
      </c>
      <c r="FE247" s="71">
        <f t="shared" si="269"/>
        <v>0</v>
      </c>
      <c r="FF247" s="67">
        <v>0</v>
      </c>
      <c r="FG247" s="68">
        <v>0</v>
      </c>
      <c r="FH247" s="68">
        <v>0</v>
      </c>
      <c r="FI247" s="71">
        <f t="shared" si="270"/>
        <v>0</v>
      </c>
      <c r="FJ247" s="68">
        <v>0</v>
      </c>
      <c r="FK247" s="68">
        <v>0</v>
      </c>
      <c r="FL247" s="68">
        <v>0</v>
      </c>
      <c r="FM247" s="71">
        <f t="shared" si="271"/>
        <v>0</v>
      </c>
      <c r="FN247" s="68">
        <v>0</v>
      </c>
      <c r="FO247" s="68">
        <v>0</v>
      </c>
      <c r="FP247" s="68">
        <v>0</v>
      </c>
      <c r="FQ247" s="71">
        <f t="shared" si="272"/>
        <v>0</v>
      </c>
      <c r="FR247" s="68">
        <v>0</v>
      </c>
      <c r="FS247" s="68">
        <v>0</v>
      </c>
      <c r="FT247" s="68">
        <v>0</v>
      </c>
      <c r="FU247" s="71">
        <f t="shared" si="273"/>
        <v>0</v>
      </c>
      <c r="FV247" s="68">
        <v>15737</v>
      </c>
      <c r="FW247" s="68">
        <v>768</v>
      </c>
      <c r="FX247" s="68">
        <v>15613</v>
      </c>
      <c r="FY247" s="71">
        <f t="shared" si="274"/>
        <v>16381</v>
      </c>
      <c r="FZ247" s="68">
        <v>0</v>
      </c>
      <c r="GA247" s="68">
        <v>0</v>
      </c>
      <c r="GB247" s="68">
        <v>0</v>
      </c>
      <c r="GC247" s="71">
        <f t="shared" si="275"/>
        <v>0</v>
      </c>
      <c r="GD247" s="82">
        <v>0</v>
      </c>
      <c r="GE247" s="83">
        <v>0</v>
      </c>
      <c r="GF247" s="83">
        <v>0</v>
      </c>
      <c r="GG247" s="84">
        <f t="shared" si="276"/>
        <v>0</v>
      </c>
      <c r="GH247" s="68">
        <f t="shared" si="230"/>
        <v>60108</v>
      </c>
      <c r="GI247" s="68">
        <f t="shared" si="230"/>
        <v>23210</v>
      </c>
      <c r="GJ247" s="68">
        <f t="shared" si="230"/>
        <v>36915</v>
      </c>
      <c r="GK247" s="71">
        <f t="shared" si="230"/>
        <v>60125</v>
      </c>
    </row>
    <row r="248" spans="1:193">
      <c r="A248" s="28">
        <v>44459</v>
      </c>
      <c r="B248" s="67">
        <v>0</v>
      </c>
      <c r="C248" s="68">
        <v>0</v>
      </c>
      <c r="D248" s="68">
        <v>0</v>
      </c>
      <c r="E248" s="71">
        <f t="shared" si="231"/>
        <v>0</v>
      </c>
      <c r="F248" s="68">
        <v>1880</v>
      </c>
      <c r="G248" s="68">
        <v>1701</v>
      </c>
      <c r="H248" s="68">
        <v>175</v>
      </c>
      <c r="I248" s="71">
        <f t="shared" si="232"/>
        <v>1876</v>
      </c>
      <c r="J248" s="68">
        <v>0</v>
      </c>
      <c r="K248" s="68">
        <v>0</v>
      </c>
      <c r="L248" s="68">
        <v>0</v>
      </c>
      <c r="M248" s="68">
        <f t="shared" si="233"/>
        <v>0</v>
      </c>
      <c r="N248" s="68">
        <v>40370</v>
      </c>
      <c r="O248" s="68">
        <v>18402</v>
      </c>
      <c r="P248" s="68">
        <v>22048</v>
      </c>
      <c r="Q248" s="71">
        <f t="shared" si="234"/>
        <v>40450</v>
      </c>
      <c r="R248" s="68"/>
      <c r="S248" s="68"/>
      <c r="T248" s="68"/>
      <c r="U248" s="71"/>
      <c r="V248" s="67">
        <v>0</v>
      </c>
      <c r="W248" s="68">
        <v>0</v>
      </c>
      <c r="X248" s="68">
        <v>0</v>
      </c>
      <c r="Y248" s="71">
        <f t="shared" si="235"/>
        <v>0</v>
      </c>
      <c r="Z248" s="67">
        <v>0</v>
      </c>
      <c r="AA248" s="68">
        <v>0</v>
      </c>
      <c r="AB248" s="68">
        <v>0</v>
      </c>
      <c r="AC248" s="71">
        <f t="shared" si="236"/>
        <v>0</v>
      </c>
      <c r="AD248" s="68">
        <v>0</v>
      </c>
      <c r="AE248" s="68">
        <v>0</v>
      </c>
      <c r="AF248" s="68">
        <v>0</v>
      </c>
      <c r="AG248" s="71">
        <f t="shared" si="237"/>
        <v>0</v>
      </c>
      <c r="AH248" s="68">
        <v>0</v>
      </c>
      <c r="AI248" s="68">
        <v>0</v>
      </c>
      <c r="AJ248" s="68">
        <v>0</v>
      </c>
      <c r="AK248" s="71">
        <f t="shared" si="238"/>
        <v>0</v>
      </c>
      <c r="AL248" s="67">
        <v>0</v>
      </c>
      <c r="AM248" s="68">
        <v>0</v>
      </c>
      <c r="AN248" s="68">
        <v>0</v>
      </c>
      <c r="AO248" s="71">
        <f t="shared" si="239"/>
        <v>0</v>
      </c>
      <c r="AP248" s="67">
        <v>405</v>
      </c>
      <c r="AQ248" s="68">
        <v>0</v>
      </c>
      <c r="AR248" s="68">
        <v>224</v>
      </c>
      <c r="AS248" s="71">
        <f t="shared" si="240"/>
        <v>224</v>
      </c>
      <c r="AT248" s="67">
        <v>0</v>
      </c>
      <c r="AU248" s="68">
        <v>0</v>
      </c>
      <c r="AV248" s="68">
        <v>0</v>
      </c>
      <c r="AW248" s="71">
        <f t="shared" si="241"/>
        <v>0</v>
      </c>
      <c r="AX248" s="67">
        <v>0</v>
      </c>
      <c r="AY248" s="68">
        <v>0</v>
      </c>
      <c r="AZ248" s="68">
        <v>0</v>
      </c>
      <c r="BA248" s="71">
        <f t="shared" si="242"/>
        <v>0</v>
      </c>
      <c r="BB248" s="67">
        <v>0</v>
      </c>
      <c r="BC248" s="68">
        <v>0</v>
      </c>
      <c r="BD248" s="68">
        <v>0</v>
      </c>
      <c r="BE248" s="71">
        <f t="shared" si="243"/>
        <v>0</v>
      </c>
      <c r="BF248" s="68">
        <v>0</v>
      </c>
      <c r="BG248" s="68">
        <v>0</v>
      </c>
      <c r="BH248" s="68">
        <v>0</v>
      </c>
      <c r="BI248" s="71">
        <f t="shared" si="244"/>
        <v>0</v>
      </c>
      <c r="BJ248" s="68">
        <v>0</v>
      </c>
      <c r="BK248" s="68">
        <v>0</v>
      </c>
      <c r="BL248" s="68">
        <v>0</v>
      </c>
      <c r="BM248" s="71">
        <f t="shared" si="245"/>
        <v>0</v>
      </c>
      <c r="BN248" s="68">
        <v>0</v>
      </c>
      <c r="BO248" s="68">
        <v>0</v>
      </c>
      <c r="BP248" s="68">
        <v>0</v>
      </c>
      <c r="BQ248" s="71">
        <f t="shared" si="246"/>
        <v>0</v>
      </c>
      <c r="BR248" s="68">
        <v>0</v>
      </c>
      <c r="BS248" s="68">
        <v>0</v>
      </c>
      <c r="BT248" s="68">
        <v>0</v>
      </c>
      <c r="BU248" s="71">
        <f t="shared" si="247"/>
        <v>0</v>
      </c>
      <c r="BV248" s="68">
        <v>0</v>
      </c>
      <c r="BW248" s="68">
        <v>0</v>
      </c>
      <c r="BX248" s="68">
        <v>0</v>
      </c>
      <c r="BY248" s="71">
        <f t="shared" si="248"/>
        <v>0</v>
      </c>
      <c r="BZ248" s="68">
        <v>0</v>
      </c>
      <c r="CA248" s="68">
        <v>0</v>
      </c>
      <c r="CB248" s="68">
        <v>0</v>
      </c>
      <c r="CC248" s="71">
        <f t="shared" si="249"/>
        <v>0</v>
      </c>
      <c r="CD248" s="68">
        <v>0</v>
      </c>
      <c r="CE248" s="68">
        <v>0</v>
      </c>
      <c r="CF248" s="68">
        <v>0</v>
      </c>
      <c r="CG248" s="71">
        <f t="shared" si="250"/>
        <v>0</v>
      </c>
      <c r="CH248" s="68">
        <v>0</v>
      </c>
      <c r="CI248" s="68">
        <v>0</v>
      </c>
      <c r="CJ248" s="68">
        <v>0</v>
      </c>
      <c r="CK248" s="71">
        <f t="shared" si="251"/>
        <v>0</v>
      </c>
      <c r="CL248" s="67">
        <v>0</v>
      </c>
      <c r="CM248" s="68">
        <v>0</v>
      </c>
      <c r="CN248" s="68">
        <v>0</v>
      </c>
      <c r="CO248" s="71">
        <f t="shared" si="252"/>
        <v>0</v>
      </c>
      <c r="CP248" s="68">
        <v>0</v>
      </c>
      <c r="CQ248" s="68">
        <v>0</v>
      </c>
      <c r="CR248" s="68">
        <v>0</v>
      </c>
      <c r="CS248" s="71">
        <f t="shared" si="253"/>
        <v>0</v>
      </c>
      <c r="CT248" s="68">
        <v>0</v>
      </c>
      <c r="CU248" s="68">
        <v>0</v>
      </c>
      <c r="CV248" s="68">
        <v>0</v>
      </c>
      <c r="CW248" s="71">
        <f t="shared" si="254"/>
        <v>0</v>
      </c>
      <c r="CX248" s="68">
        <v>2570</v>
      </c>
      <c r="CY248" s="68">
        <v>2981</v>
      </c>
      <c r="CZ248" s="68">
        <v>48</v>
      </c>
      <c r="DA248" s="71">
        <f t="shared" si="255"/>
        <v>3029</v>
      </c>
      <c r="DB248" s="68">
        <v>0</v>
      </c>
      <c r="DC248" s="68">
        <v>0</v>
      </c>
      <c r="DD248" s="68">
        <v>0</v>
      </c>
      <c r="DE248" s="71">
        <f t="shared" si="256"/>
        <v>0</v>
      </c>
      <c r="DF248" s="68">
        <v>0</v>
      </c>
      <c r="DG248" s="68">
        <v>0</v>
      </c>
      <c r="DH248" s="68">
        <v>0</v>
      </c>
      <c r="DI248" s="68">
        <f t="shared" si="257"/>
        <v>0</v>
      </c>
      <c r="DJ248" s="68">
        <v>0</v>
      </c>
      <c r="DK248" s="68">
        <v>0</v>
      </c>
      <c r="DL248" s="68">
        <v>0</v>
      </c>
      <c r="DM248" s="71">
        <f t="shared" si="258"/>
        <v>0</v>
      </c>
      <c r="DN248" s="68">
        <v>0</v>
      </c>
      <c r="DO248" s="68">
        <v>0</v>
      </c>
      <c r="DP248" s="68">
        <v>0</v>
      </c>
      <c r="DQ248" s="71">
        <f t="shared" si="259"/>
        <v>0</v>
      </c>
      <c r="DR248" s="68">
        <v>0</v>
      </c>
      <c r="DS248" s="68">
        <v>0</v>
      </c>
      <c r="DT248" s="68">
        <v>0</v>
      </c>
      <c r="DU248" s="71">
        <f t="shared" si="260"/>
        <v>0</v>
      </c>
      <c r="DV248" s="68">
        <v>5919</v>
      </c>
      <c r="DW248" s="68">
        <v>4868</v>
      </c>
      <c r="DX248" s="68">
        <v>2191</v>
      </c>
      <c r="DY248" s="71">
        <f t="shared" si="261"/>
        <v>7059</v>
      </c>
      <c r="DZ248" s="68">
        <v>0</v>
      </c>
      <c r="EA248" s="68">
        <v>0</v>
      </c>
      <c r="EB248" s="68">
        <v>0</v>
      </c>
      <c r="EC248" s="71">
        <f t="shared" si="262"/>
        <v>0</v>
      </c>
      <c r="ED248" s="68">
        <v>0</v>
      </c>
      <c r="EE248" s="68">
        <v>0</v>
      </c>
      <c r="EF248" s="68">
        <v>0</v>
      </c>
      <c r="EG248" s="68">
        <f t="shared" si="263"/>
        <v>0</v>
      </c>
      <c r="EH248" s="68">
        <v>0</v>
      </c>
      <c r="EI248" s="68">
        <v>0</v>
      </c>
      <c r="EJ248" s="68">
        <v>0</v>
      </c>
      <c r="EK248" s="71">
        <f t="shared" si="264"/>
        <v>0</v>
      </c>
      <c r="EL248" s="68">
        <v>0</v>
      </c>
      <c r="EM248" s="68">
        <v>0</v>
      </c>
      <c r="EN248" s="68">
        <v>0</v>
      </c>
      <c r="EO248" s="71">
        <f t="shared" si="265"/>
        <v>0</v>
      </c>
      <c r="EP248" s="68">
        <v>0</v>
      </c>
      <c r="EQ248" s="68">
        <v>0</v>
      </c>
      <c r="ER248" s="68">
        <v>0</v>
      </c>
      <c r="ES248" s="71">
        <f t="shared" si="266"/>
        <v>0</v>
      </c>
      <c r="ET248" s="68">
        <v>0</v>
      </c>
      <c r="EU248" s="68">
        <v>0</v>
      </c>
      <c r="EV248" s="68">
        <v>0</v>
      </c>
      <c r="EW248" s="71">
        <f t="shared" si="267"/>
        <v>0</v>
      </c>
      <c r="EX248" s="67">
        <v>0</v>
      </c>
      <c r="EY248" s="68">
        <v>0</v>
      </c>
      <c r="EZ248" s="68">
        <v>0</v>
      </c>
      <c r="FA248" s="71">
        <f t="shared" si="268"/>
        <v>0</v>
      </c>
      <c r="FB248" s="68">
        <v>0</v>
      </c>
      <c r="FC248" s="68">
        <v>0</v>
      </c>
      <c r="FD248" s="68">
        <v>0</v>
      </c>
      <c r="FE248" s="71">
        <f t="shared" si="269"/>
        <v>0</v>
      </c>
      <c r="FF248" s="67">
        <v>0</v>
      </c>
      <c r="FG248" s="68">
        <v>0</v>
      </c>
      <c r="FH248" s="68">
        <v>0</v>
      </c>
      <c r="FI248" s="71">
        <f t="shared" si="270"/>
        <v>0</v>
      </c>
      <c r="FJ248" s="68">
        <v>0</v>
      </c>
      <c r="FK248" s="68">
        <v>0</v>
      </c>
      <c r="FL248" s="68">
        <v>0</v>
      </c>
      <c r="FM248" s="71">
        <f t="shared" si="271"/>
        <v>0</v>
      </c>
      <c r="FN248" s="68">
        <v>0</v>
      </c>
      <c r="FO248" s="68">
        <v>0</v>
      </c>
      <c r="FP248" s="68">
        <v>0</v>
      </c>
      <c r="FQ248" s="71">
        <f t="shared" si="272"/>
        <v>0</v>
      </c>
      <c r="FR248" s="68">
        <v>0</v>
      </c>
      <c r="FS248" s="68">
        <v>0</v>
      </c>
      <c r="FT248" s="68">
        <v>0</v>
      </c>
      <c r="FU248" s="71">
        <f t="shared" si="273"/>
        <v>0</v>
      </c>
      <c r="FV248" s="68">
        <v>15618</v>
      </c>
      <c r="FW248" s="68">
        <v>813</v>
      </c>
      <c r="FX248" s="68">
        <v>13832</v>
      </c>
      <c r="FY248" s="71">
        <f t="shared" si="274"/>
        <v>14645</v>
      </c>
      <c r="FZ248" s="68">
        <v>0</v>
      </c>
      <c r="GA248" s="68">
        <v>0</v>
      </c>
      <c r="GB248" s="68">
        <v>0</v>
      </c>
      <c r="GC248" s="71">
        <f t="shared" si="275"/>
        <v>0</v>
      </c>
      <c r="GD248" s="82">
        <v>0</v>
      </c>
      <c r="GE248" s="83">
        <v>0</v>
      </c>
      <c r="GF248" s="83">
        <v>0</v>
      </c>
      <c r="GG248" s="84">
        <f t="shared" si="276"/>
        <v>0</v>
      </c>
      <c r="GH248" s="68">
        <f t="shared" si="230"/>
        <v>66762</v>
      </c>
      <c r="GI248" s="68">
        <f>C248+G248+O248+W248+AA248+AE248+AI248+AM248+AQ248+AU248+AY248+BC248+BG248+BK248+BO248+BS248+BW248+CA248+CE248+CI248+CM248+CQ248+CU248+CY248+DC248+DG248+DO248+DS248+DW248+EA248+EE248+EM248+EQ248+EU248+EY248+FC248+FG248+FK248+FO248+FS248+FW248+GA248+GE248+K248+DK248+EI248</f>
        <v>28765</v>
      </c>
      <c r="GJ248" s="68">
        <f t="shared" si="230"/>
        <v>38518</v>
      </c>
      <c r="GK248" s="71">
        <f t="shared" si="230"/>
        <v>67283</v>
      </c>
    </row>
    <row r="249" spans="1:193">
      <c r="A249" s="28">
        <v>44489</v>
      </c>
      <c r="B249" s="67">
        <v>0</v>
      </c>
      <c r="C249" s="68">
        <v>0</v>
      </c>
      <c r="D249" s="68">
        <v>0</v>
      </c>
      <c r="E249" s="71">
        <f t="shared" si="231"/>
        <v>0</v>
      </c>
      <c r="F249" s="68">
        <v>2027</v>
      </c>
      <c r="G249" s="68">
        <v>1945</v>
      </c>
      <c r="H249" s="68">
        <v>196</v>
      </c>
      <c r="I249" s="71">
        <f t="shared" si="232"/>
        <v>2141</v>
      </c>
      <c r="J249" s="68">
        <v>0</v>
      </c>
      <c r="K249" s="68">
        <v>0</v>
      </c>
      <c r="L249" s="68">
        <v>0</v>
      </c>
      <c r="M249" s="68">
        <f t="shared" si="233"/>
        <v>0</v>
      </c>
      <c r="N249" s="68">
        <v>45495</v>
      </c>
      <c r="O249" s="68">
        <v>19825</v>
      </c>
      <c r="P249" s="68">
        <v>28221</v>
      </c>
      <c r="Q249" s="71">
        <f t="shared" si="234"/>
        <v>48046</v>
      </c>
      <c r="R249" s="68"/>
      <c r="S249" s="68"/>
      <c r="T249" s="68"/>
      <c r="U249" s="71"/>
      <c r="V249" s="67">
        <v>0</v>
      </c>
      <c r="W249" s="68">
        <v>0</v>
      </c>
      <c r="X249" s="68">
        <v>0</v>
      </c>
      <c r="Y249" s="71">
        <f t="shared" si="235"/>
        <v>0</v>
      </c>
      <c r="Z249" s="67">
        <v>0</v>
      </c>
      <c r="AA249" s="68">
        <v>0</v>
      </c>
      <c r="AB249" s="68">
        <v>0</v>
      </c>
      <c r="AC249" s="71">
        <f t="shared" si="236"/>
        <v>0</v>
      </c>
      <c r="AD249" s="68">
        <v>0</v>
      </c>
      <c r="AE249" s="68">
        <v>0</v>
      </c>
      <c r="AF249" s="68">
        <v>0</v>
      </c>
      <c r="AG249" s="71">
        <f t="shared" si="237"/>
        <v>0</v>
      </c>
      <c r="AH249" s="68">
        <v>0</v>
      </c>
      <c r="AI249" s="68">
        <v>0</v>
      </c>
      <c r="AJ249" s="68">
        <v>0</v>
      </c>
      <c r="AK249" s="71">
        <f t="shared" si="238"/>
        <v>0</v>
      </c>
      <c r="AL249" s="67">
        <v>0</v>
      </c>
      <c r="AM249" s="68">
        <v>0</v>
      </c>
      <c r="AN249" s="68">
        <v>0</v>
      </c>
      <c r="AO249" s="71">
        <f t="shared" si="239"/>
        <v>0</v>
      </c>
      <c r="AP249" s="67">
        <v>405</v>
      </c>
      <c r="AQ249" s="68">
        <v>0</v>
      </c>
      <c r="AR249" s="68">
        <v>476</v>
      </c>
      <c r="AS249" s="71">
        <f t="shared" si="240"/>
        <v>476</v>
      </c>
      <c r="AT249" s="67">
        <v>0</v>
      </c>
      <c r="AU249" s="68">
        <v>0</v>
      </c>
      <c r="AV249" s="68">
        <v>0</v>
      </c>
      <c r="AW249" s="71">
        <f t="shared" si="241"/>
        <v>0</v>
      </c>
      <c r="AX249" s="67">
        <v>0</v>
      </c>
      <c r="AY249" s="68">
        <v>0</v>
      </c>
      <c r="AZ249" s="68">
        <v>0</v>
      </c>
      <c r="BA249" s="71">
        <f t="shared" si="242"/>
        <v>0</v>
      </c>
      <c r="BB249" s="67">
        <v>0</v>
      </c>
      <c r="BC249" s="68">
        <v>0</v>
      </c>
      <c r="BD249" s="68">
        <v>0</v>
      </c>
      <c r="BE249" s="71">
        <f t="shared" si="243"/>
        <v>0</v>
      </c>
      <c r="BF249" s="68">
        <v>0</v>
      </c>
      <c r="BG249" s="68">
        <v>0</v>
      </c>
      <c r="BH249" s="68">
        <v>0</v>
      </c>
      <c r="BI249" s="71">
        <f t="shared" si="244"/>
        <v>0</v>
      </c>
      <c r="BJ249" s="68">
        <v>0</v>
      </c>
      <c r="BK249" s="68">
        <v>0</v>
      </c>
      <c r="BL249" s="68">
        <v>0</v>
      </c>
      <c r="BM249" s="71">
        <f t="shared" si="245"/>
        <v>0</v>
      </c>
      <c r="BN249" s="68">
        <v>0</v>
      </c>
      <c r="BO249" s="68">
        <v>0</v>
      </c>
      <c r="BP249" s="68">
        <v>0</v>
      </c>
      <c r="BQ249" s="71">
        <f t="shared" si="246"/>
        <v>0</v>
      </c>
      <c r="BR249" s="68">
        <v>0</v>
      </c>
      <c r="BS249" s="68">
        <v>0</v>
      </c>
      <c r="BT249" s="68">
        <v>0</v>
      </c>
      <c r="BU249" s="71">
        <f t="shared" si="247"/>
        <v>0</v>
      </c>
      <c r="BV249" s="68">
        <v>0</v>
      </c>
      <c r="BW249" s="68">
        <v>0</v>
      </c>
      <c r="BX249" s="68">
        <v>0</v>
      </c>
      <c r="BY249" s="71">
        <f t="shared" si="248"/>
        <v>0</v>
      </c>
      <c r="BZ249" s="68">
        <v>0</v>
      </c>
      <c r="CA249" s="68">
        <v>0</v>
      </c>
      <c r="CB249" s="68">
        <v>0</v>
      </c>
      <c r="CC249" s="71">
        <f t="shared" si="249"/>
        <v>0</v>
      </c>
      <c r="CD249" s="68">
        <v>0</v>
      </c>
      <c r="CE249" s="68">
        <v>0</v>
      </c>
      <c r="CF249" s="68">
        <v>0</v>
      </c>
      <c r="CG249" s="71">
        <f t="shared" si="250"/>
        <v>0</v>
      </c>
      <c r="CH249" s="68">
        <v>0</v>
      </c>
      <c r="CI249" s="68">
        <v>0</v>
      </c>
      <c r="CJ249" s="68">
        <v>0</v>
      </c>
      <c r="CK249" s="71">
        <f t="shared" si="251"/>
        <v>0</v>
      </c>
      <c r="CL249" s="67">
        <v>0</v>
      </c>
      <c r="CM249" s="68">
        <v>0</v>
      </c>
      <c r="CN249" s="68">
        <v>0</v>
      </c>
      <c r="CO249" s="71">
        <f t="shared" si="252"/>
        <v>0</v>
      </c>
      <c r="CP249" s="68">
        <v>0</v>
      </c>
      <c r="CQ249" s="68">
        <v>0</v>
      </c>
      <c r="CR249" s="68">
        <v>0</v>
      </c>
      <c r="CS249" s="71">
        <f t="shared" si="253"/>
        <v>0</v>
      </c>
      <c r="CT249" s="68">
        <v>0</v>
      </c>
      <c r="CU249" s="68">
        <v>0</v>
      </c>
      <c r="CV249" s="68">
        <v>0</v>
      </c>
      <c r="CW249" s="71">
        <f t="shared" si="254"/>
        <v>0</v>
      </c>
      <c r="CX249" s="68">
        <v>2824</v>
      </c>
      <c r="CY249" s="68">
        <v>3527</v>
      </c>
      <c r="CZ249" s="68">
        <v>60</v>
      </c>
      <c r="DA249" s="71">
        <f t="shared" si="255"/>
        <v>3587</v>
      </c>
      <c r="DB249" s="68">
        <v>0</v>
      </c>
      <c r="DC249" s="68">
        <v>0</v>
      </c>
      <c r="DD249" s="68">
        <v>0</v>
      </c>
      <c r="DE249" s="71">
        <f t="shared" si="256"/>
        <v>0</v>
      </c>
      <c r="DF249" s="68">
        <v>0</v>
      </c>
      <c r="DG249" s="68">
        <v>0</v>
      </c>
      <c r="DH249" s="68">
        <v>0</v>
      </c>
      <c r="DI249" s="68">
        <f t="shared" si="257"/>
        <v>0</v>
      </c>
      <c r="DJ249" s="68">
        <v>0</v>
      </c>
      <c r="DK249" s="68">
        <v>0</v>
      </c>
      <c r="DL249" s="68">
        <v>0</v>
      </c>
      <c r="DM249" s="71">
        <f t="shared" si="258"/>
        <v>0</v>
      </c>
      <c r="DN249" s="68">
        <v>746</v>
      </c>
      <c r="DO249" s="68">
        <v>608</v>
      </c>
      <c r="DP249" s="68">
        <v>0</v>
      </c>
      <c r="DQ249" s="71">
        <f t="shared" si="259"/>
        <v>608</v>
      </c>
      <c r="DR249" s="68">
        <v>0</v>
      </c>
      <c r="DS249" s="68">
        <v>0</v>
      </c>
      <c r="DT249" s="68">
        <v>0</v>
      </c>
      <c r="DU249" s="71">
        <f t="shared" si="260"/>
        <v>0</v>
      </c>
      <c r="DV249" s="68">
        <v>7588</v>
      </c>
      <c r="DW249" s="68">
        <v>4804</v>
      </c>
      <c r="DX249" s="68">
        <v>1288</v>
      </c>
      <c r="DY249" s="71">
        <f t="shared" si="261"/>
        <v>6092</v>
      </c>
      <c r="DZ249" s="68">
        <v>0</v>
      </c>
      <c r="EA249" s="68">
        <v>0</v>
      </c>
      <c r="EB249" s="68">
        <v>0</v>
      </c>
      <c r="EC249" s="71">
        <f t="shared" si="262"/>
        <v>0</v>
      </c>
      <c r="ED249" s="68">
        <v>0</v>
      </c>
      <c r="EE249" s="68">
        <v>0</v>
      </c>
      <c r="EF249" s="68">
        <v>0</v>
      </c>
      <c r="EG249" s="68">
        <f t="shared" si="263"/>
        <v>0</v>
      </c>
      <c r="EH249" s="68">
        <v>0</v>
      </c>
      <c r="EI249" s="68">
        <v>0</v>
      </c>
      <c r="EJ249" s="68">
        <v>0</v>
      </c>
      <c r="EK249" s="71">
        <f t="shared" si="264"/>
        <v>0</v>
      </c>
      <c r="EL249" s="68">
        <v>0</v>
      </c>
      <c r="EM249" s="68">
        <v>0</v>
      </c>
      <c r="EN249" s="68">
        <v>0</v>
      </c>
      <c r="EO249" s="71">
        <f t="shared" si="265"/>
        <v>0</v>
      </c>
      <c r="EP249" s="68">
        <v>0</v>
      </c>
      <c r="EQ249" s="68">
        <v>0</v>
      </c>
      <c r="ER249" s="68">
        <v>0</v>
      </c>
      <c r="ES249" s="71">
        <f t="shared" si="266"/>
        <v>0</v>
      </c>
      <c r="ET249" s="68">
        <v>0</v>
      </c>
      <c r="EU249" s="68">
        <v>0</v>
      </c>
      <c r="EV249" s="68">
        <v>0</v>
      </c>
      <c r="EW249" s="71">
        <f t="shared" si="267"/>
        <v>0</v>
      </c>
      <c r="EX249" s="67">
        <v>0</v>
      </c>
      <c r="EY249" s="68">
        <v>0</v>
      </c>
      <c r="EZ249" s="68">
        <v>0</v>
      </c>
      <c r="FA249" s="71">
        <f t="shared" si="268"/>
        <v>0</v>
      </c>
      <c r="FB249" s="68">
        <v>0</v>
      </c>
      <c r="FC249" s="68">
        <v>0</v>
      </c>
      <c r="FD249" s="68">
        <v>0</v>
      </c>
      <c r="FE249" s="71">
        <f t="shared" si="269"/>
        <v>0</v>
      </c>
      <c r="FF249" s="67">
        <v>0</v>
      </c>
      <c r="FG249" s="68">
        <v>0</v>
      </c>
      <c r="FH249" s="68">
        <v>0</v>
      </c>
      <c r="FI249" s="71">
        <f t="shared" si="270"/>
        <v>0</v>
      </c>
      <c r="FJ249" s="68">
        <v>0</v>
      </c>
      <c r="FK249" s="68">
        <v>0</v>
      </c>
      <c r="FL249" s="68">
        <v>0</v>
      </c>
      <c r="FM249" s="71">
        <f t="shared" si="271"/>
        <v>0</v>
      </c>
      <c r="FN249" s="68">
        <v>0</v>
      </c>
      <c r="FO249" s="68">
        <v>0</v>
      </c>
      <c r="FP249" s="68">
        <v>0</v>
      </c>
      <c r="FQ249" s="71">
        <f t="shared" si="272"/>
        <v>0</v>
      </c>
      <c r="FR249" s="68">
        <v>0</v>
      </c>
      <c r="FS249" s="68">
        <v>0</v>
      </c>
      <c r="FT249" s="68">
        <v>0</v>
      </c>
      <c r="FU249" s="71">
        <f t="shared" si="273"/>
        <v>0</v>
      </c>
      <c r="FV249" s="68">
        <v>13816</v>
      </c>
      <c r="FW249" s="68">
        <v>1065</v>
      </c>
      <c r="FX249" s="68">
        <v>12455</v>
      </c>
      <c r="FY249" s="71">
        <f t="shared" si="274"/>
        <v>13520</v>
      </c>
      <c r="FZ249" s="68">
        <v>0</v>
      </c>
      <c r="GA249" s="68">
        <v>0</v>
      </c>
      <c r="GB249" s="68">
        <v>0</v>
      </c>
      <c r="GC249" s="71">
        <f t="shared" si="275"/>
        <v>0</v>
      </c>
      <c r="GD249" s="82">
        <v>0</v>
      </c>
      <c r="GE249" s="83">
        <v>0</v>
      </c>
      <c r="GF249" s="83">
        <v>0</v>
      </c>
      <c r="GG249" s="84">
        <f t="shared" si="276"/>
        <v>0</v>
      </c>
      <c r="GH249" s="68">
        <f t="shared" si="230"/>
        <v>72901</v>
      </c>
      <c r="GI249" s="68">
        <f t="shared" si="230"/>
        <v>31774</v>
      </c>
      <c r="GJ249" s="68">
        <f t="shared" si="230"/>
        <v>42696</v>
      </c>
      <c r="GK249" s="71">
        <f t="shared" si="230"/>
        <v>74470</v>
      </c>
    </row>
    <row r="250" spans="1:193">
      <c r="A250" s="28">
        <v>44520</v>
      </c>
      <c r="B250" s="67">
        <v>0</v>
      </c>
      <c r="C250" s="68">
        <v>0</v>
      </c>
      <c r="D250" s="68">
        <v>0</v>
      </c>
      <c r="E250" s="71">
        <f t="shared" si="231"/>
        <v>0</v>
      </c>
      <c r="F250" s="68">
        <v>1232</v>
      </c>
      <c r="G250" s="68">
        <v>1145</v>
      </c>
      <c r="H250" s="68">
        <v>199</v>
      </c>
      <c r="I250" s="71">
        <f t="shared" si="232"/>
        <v>1344</v>
      </c>
      <c r="J250" s="68">
        <v>0</v>
      </c>
      <c r="K250" s="68">
        <v>0</v>
      </c>
      <c r="L250" s="68">
        <v>0</v>
      </c>
      <c r="M250" s="68">
        <f t="shared" si="233"/>
        <v>0</v>
      </c>
      <c r="N250" s="68">
        <v>40317</v>
      </c>
      <c r="O250" s="68">
        <v>13756</v>
      </c>
      <c r="P250" s="68">
        <v>26707</v>
      </c>
      <c r="Q250" s="71">
        <f t="shared" si="234"/>
        <v>40463</v>
      </c>
      <c r="R250" s="68"/>
      <c r="S250" s="68"/>
      <c r="T250" s="68"/>
      <c r="U250" s="71"/>
      <c r="V250" s="67">
        <v>0</v>
      </c>
      <c r="W250" s="68">
        <v>0</v>
      </c>
      <c r="X250" s="68">
        <v>0</v>
      </c>
      <c r="Y250" s="71">
        <f t="shared" si="235"/>
        <v>0</v>
      </c>
      <c r="Z250" s="67">
        <v>0</v>
      </c>
      <c r="AA250" s="68">
        <v>0</v>
      </c>
      <c r="AB250" s="68">
        <v>0</v>
      </c>
      <c r="AC250" s="71">
        <f t="shared" si="236"/>
        <v>0</v>
      </c>
      <c r="AD250" s="68">
        <v>0</v>
      </c>
      <c r="AE250" s="68">
        <v>0</v>
      </c>
      <c r="AF250" s="68">
        <v>0</v>
      </c>
      <c r="AG250" s="71">
        <f t="shared" si="237"/>
        <v>0</v>
      </c>
      <c r="AH250" s="68">
        <v>0</v>
      </c>
      <c r="AI250" s="68">
        <v>0</v>
      </c>
      <c r="AJ250" s="68">
        <v>0</v>
      </c>
      <c r="AK250" s="71">
        <f t="shared" si="238"/>
        <v>0</v>
      </c>
      <c r="AL250" s="67">
        <v>0</v>
      </c>
      <c r="AM250" s="68">
        <v>0</v>
      </c>
      <c r="AN250" s="68">
        <v>0</v>
      </c>
      <c r="AO250" s="71">
        <f t="shared" si="239"/>
        <v>0</v>
      </c>
      <c r="AP250" s="67">
        <v>302</v>
      </c>
      <c r="AQ250" s="68">
        <v>0</v>
      </c>
      <c r="AR250" s="68">
        <v>322</v>
      </c>
      <c r="AS250" s="71">
        <f t="shared" si="240"/>
        <v>322</v>
      </c>
      <c r="AT250" s="67">
        <v>0</v>
      </c>
      <c r="AU250" s="68">
        <v>0</v>
      </c>
      <c r="AV250" s="68">
        <v>0</v>
      </c>
      <c r="AW250" s="71">
        <f t="shared" si="241"/>
        <v>0</v>
      </c>
      <c r="AX250" s="67">
        <v>0</v>
      </c>
      <c r="AY250" s="68">
        <v>0</v>
      </c>
      <c r="AZ250" s="68">
        <v>0</v>
      </c>
      <c r="BA250" s="71">
        <f t="shared" si="242"/>
        <v>0</v>
      </c>
      <c r="BB250" s="67">
        <v>0</v>
      </c>
      <c r="BC250" s="68">
        <v>0</v>
      </c>
      <c r="BD250" s="68">
        <v>0</v>
      </c>
      <c r="BE250" s="71">
        <f t="shared" si="243"/>
        <v>0</v>
      </c>
      <c r="BF250" s="68">
        <v>0</v>
      </c>
      <c r="BG250" s="68">
        <v>0</v>
      </c>
      <c r="BH250" s="68">
        <v>0</v>
      </c>
      <c r="BI250" s="71">
        <f t="shared" si="244"/>
        <v>0</v>
      </c>
      <c r="BJ250" s="68">
        <v>0</v>
      </c>
      <c r="BK250" s="68">
        <v>0</v>
      </c>
      <c r="BL250" s="68">
        <v>0</v>
      </c>
      <c r="BM250" s="71">
        <f t="shared" si="245"/>
        <v>0</v>
      </c>
      <c r="BN250" s="68">
        <v>0</v>
      </c>
      <c r="BO250" s="68">
        <v>0</v>
      </c>
      <c r="BP250" s="68">
        <v>0</v>
      </c>
      <c r="BQ250" s="71">
        <f t="shared" si="246"/>
        <v>0</v>
      </c>
      <c r="BR250" s="68">
        <v>0</v>
      </c>
      <c r="BS250" s="68">
        <v>0</v>
      </c>
      <c r="BT250" s="68">
        <v>0</v>
      </c>
      <c r="BU250" s="71">
        <f t="shared" si="247"/>
        <v>0</v>
      </c>
      <c r="BV250" s="68">
        <v>0</v>
      </c>
      <c r="BW250" s="68">
        <v>0</v>
      </c>
      <c r="BX250" s="68">
        <v>0</v>
      </c>
      <c r="BY250" s="71">
        <f t="shared" si="248"/>
        <v>0</v>
      </c>
      <c r="BZ250" s="68">
        <v>0</v>
      </c>
      <c r="CA250" s="68">
        <v>0</v>
      </c>
      <c r="CB250" s="68">
        <v>0</v>
      </c>
      <c r="CC250" s="71">
        <f t="shared" si="249"/>
        <v>0</v>
      </c>
      <c r="CD250" s="68">
        <v>0</v>
      </c>
      <c r="CE250" s="68">
        <v>0</v>
      </c>
      <c r="CF250" s="68">
        <v>0</v>
      </c>
      <c r="CG250" s="71">
        <f t="shared" si="250"/>
        <v>0</v>
      </c>
      <c r="CH250" s="68">
        <v>0</v>
      </c>
      <c r="CI250" s="68">
        <v>0</v>
      </c>
      <c r="CJ250" s="68">
        <v>0</v>
      </c>
      <c r="CK250" s="71">
        <f t="shared" si="251"/>
        <v>0</v>
      </c>
      <c r="CL250" s="67">
        <v>0</v>
      </c>
      <c r="CM250" s="68">
        <v>0</v>
      </c>
      <c r="CN250" s="68">
        <v>0</v>
      </c>
      <c r="CO250" s="71">
        <f t="shared" si="252"/>
        <v>0</v>
      </c>
      <c r="CP250" s="68">
        <v>0</v>
      </c>
      <c r="CQ250" s="68">
        <v>0</v>
      </c>
      <c r="CR250" s="68">
        <v>0</v>
      </c>
      <c r="CS250" s="71">
        <f t="shared" si="253"/>
        <v>0</v>
      </c>
      <c r="CT250" s="68">
        <v>0</v>
      </c>
      <c r="CU250" s="68">
        <v>0</v>
      </c>
      <c r="CV250" s="68">
        <v>0</v>
      </c>
      <c r="CW250" s="71">
        <f t="shared" si="254"/>
        <v>0</v>
      </c>
      <c r="CX250" s="68">
        <v>1627</v>
      </c>
      <c r="CY250" s="68">
        <v>2564</v>
      </c>
      <c r="CZ250" s="68">
        <v>30</v>
      </c>
      <c r="DA250" s="71">
        <f t="shared" si="255"/>
        <v>2594</v>
      </c>
      <c r="DB250" s="68">
        <v>0</v>
      </c>
      <c r="DC250" s="68">
        <v>0</v>
      </c>
      <c r="DD250" s="68">
        <v>0</v>
      </c>
      <c r="DE250" s="71">
        <f t="shared" si="256"/>
        <v>0</v>
      </c>
      <c r="DF250" s="68">
        <v>0</v>
      </c>
      <c r="DG250" s="68">
        <v>0</v>
      </c>
      <c r="DH250" s="68">
        <v>0</v>
      </c>
      <c r="DI250" s="68">
        <f t="shared" si="257"/>
        <v>0</v>
      </c>
      <c r="DJ250" s="68">
        <v>0</v>
      </c>
      <c r="DK250" s="68">
        <v>0</v>
      </c>
      <c r="DL250" s="68">
        <v>0</v>
      </c>
      <c r="DM250" s="71">
        <f t="shared" si="258"/>
        <v>0</v>
      </c>
      <c r="DN250" s="68">
        <v>376</v>
      </c>
      <c r="DO250" s="68">
        <v>387</v>
      </c>
      <c r="DP250" s="68">
        <v>0</v>
      </c>
      <c r="DQ250" s="71">
        <f t="shared" si="259"/>
        <v>387</v>
      </c>
      <c r="DR250" s="68">
        <v>0</v>
      </c>
      <c r="DS250" s="68">
        <v>0</v>
      </c>
      <c r="DT250" s="68">
        <v>0</v>
      </c>
      <c r="DU250" s="71">
        <f t="shared" si="260"/>
        <v>0</v>
      </c>
      <c r="DV250" s="68">
        <v>4265</v>
      </c>
      <c r="DW250" s="68">
        <v>3866</v>
      </c>
      <c r="DX250" s="68">
        <v>1096</v>
      </c>
      <c r="DY250" s="71">
        <f t="shared" si="261"/>
        <v>4962</v>
      </c>
      <c r="DZ250" s="68">
        <v>0</v>
      </c>
      <c r="EA250" s="68">
        <v>0</v>
      </c>
      <c r="EB250" s="68">
        <v>0</v>
      </c>
      <c r="EC250" s="71">
        <f t="shared" si="262"/>
        <v>0</v>
      </c>
      <c r="ED250" s="68">
        <v>0</v>
      </c>
      <c r="EE250" s="68">
        <v>0</v>
      </c>
      <c r="EF250" s="68">
        <v>0</v>
      </c>
      <c r="EG250" s="68">
        <f t="shared" si="263"/>
        <v>0</v>
      </c>
      <c r="EH250" s="68">
        <v>0</v>
      </c>
      <c r="EI250" s="68">
        <v>0</v>
      </c>
      <c r="EJ250" s="68">
        <v>0</v>
      </c>
      <c r="EK250" s="71">
        <f t="shared" si="264"/>
        <v>0</v>
      </c>
      <c r="EL250" s="68">
        <v>0</v>
      </c>
      <c r="EM250" s="68">
        <v>0</v>
      </c>
      <c r="EN250" s="68">
        <v>0</v>
      </c>
      <c r="EO250" s="71">
        <f t="shared" si="265"/>
        <v>0</v>
      </c>
      <c r="EP250" s="68">
        <v>0</v>
      </c>
      <c r="EQ250" s="68">
        <v>0</v>
      </c>
      <c r="ER250" s="68">
        <v>0</v>
      </c>
      <c r="ES250" s="71">
        <f t="shared" si="266"/>
        <v>0</v>
      </c>
      <c r="ET250" s="68">
        <v>0</v>
      </c>
      <c r="EU250" s="68">
        <v>0</v>
      </c>
      <c r="EV250" s="68">
        <v>0</v>
      </c>
      <c r="EW250" s="71">
        <f t="shared" si="267"/>
        <v>0</v>
      </c>
      <c r="EX250" s="67">
        <v>0</v>
      </c>
      <c r="EY250" s="68">
        <v>0</v>
      </c>
      <c r="EZ250" s="68">
        <v>0</v>
      </c>
      <c r="FA250" s="71">
        <f t="shared" si="268"/>
        <v>0</v>
      </c>
      <c r="FB250" s="68">
        <v>0</v>
      </c>
      <c r="FC250" s="68">
        <v>0</v>
      </c>
      <c r="FD250" s="68">
        <v>0</v>
      </c>
      <c r="FE250" s="71">
        <f t="shared" si="269"/>
        <v>0</v>
      </c>
      <c r="FF250" s="67">
        <v>0</v>
      </c>
      <c r="FG250" s="68">
        <v>0</v>
      </c>
      <c r="FH250" s="68">
        <v>0</v>
      </c>
      <c r="FI250" s="71">
        <f t="shared" si="270"/>
        <v>0</v>
      </c>
      <c r="FJ250" s="68">
        <v>0</v>
      </c>
      <c r="FK250" s="68">
        <v>0</v>
      </c>
      <c r="FL250" s="68">
        <v>0</v>
      </c>
      <c r="FM250" s="71">
        <f t="shared" si="271"/>
        <v>0</v>
      </c>
      <c r="FN250" s="68">
        <v>0</v>
      </c>
      <c r="FO250" s="68">
        <v>0</v>
      </c>
      <c r="FP250" s="68">
        <v>0</v>
      </c>
      <c r="FQ250" s="71">
        <f t="shared" si="272"/>
        <v>0</v>
      </c>
      <c r="FR250" s="68">
        <v>0</v>
      </c>
      <c r="FS250" s="68">
        <v>0</v>
      </c>
      <c r="FT250" s="68">
        <v>0</v>
      </c>
      <c r="FU250" s="71">
        <f t="shared" si="273"/>
        <v>0</v>
      </c>
      <c r="FV250" s="68">
        <v>13332</v>
      </c>
      <c r="FW250" s="68">
        <v>753</v>
      </c>
      <c r="FX250" s="68">
        <v>14077</v>
      </c>
      <c r="FY250" s="71">
        <f t="shared" si="274"/>
        <v>14830</v>
      </c>
      <c r="FZ250" s="68">
        <v>0</v>
      </c>
      <c r="GA250" s="68">
        <v>0</v>
      </c>
      <c r="GB250" s="68">
        <v>0</v>
      </c>
      <c r="GC250" s="71">
        <f t="shared" si="275"/>
        <v>0</v>
      </c>
      <c r="GD250" s="82">
        <v>0</v>
      </c>
      <c r="GE250" s="83">
        <v>0</v>
      </c>
      <c r="GF250" s="83">
        <v>0</v>
      </c>
      <c r="GG250" s="84">
        <f t="shared" si="276"/>
        <v>0</v>
      </c>
      <c r="GH250" s="68">
        <f t="shared" si="230"/>
        <v>61451</v>
      </c>
      <c r="GI250" s="68">
        <f t="shared" si="230"/>
        <v>22471</v>
      </c>
      <c r="GJ250" s="68">
        <f t="shared" si="230"/>
        <v>42431</v>
      </c>
      <c r="GK250" s="71">
        <f t="shared" si="230"/>
        <v>64902</v>
      </c>
    </row>
    <row r="251" spans="1:193" ht="11.25" customHeight="1">
      <c r="A251" s="28">
        <v>44550</v>
      </c>
      <c r="B251" s="67">
        <v>0</v>
      </c>
      <c r="C251" s="68">
        <v>0</v>
      </c>
      <c r="D251" s="68">
        <v>0</v>
      </c>
      <c r="E251" s="71">
        <f t="shared" si="231"/>
        <v>0</v>
      </c>
      <c r="F251" s="68">
        <v>1906</v>
      </c>
      <c r="G251" s="68">
        <v>1603</v>
      </c>
      <c r="H251" s="68">
        <v>80</v>
      </c>
      <c r="I251" s="71">
        <f t="shared" si="232"/>
        <v>1683</v>
      </c>
      <c r="J251" s="68">
        <v>0</v>
      </c>
      <c r="K251" s="68">
        <v>0</v>
      </c>
      <c r="L251" s="68">
        <v>0</v>
      </c>
      <c r="M251" s="68">
        <f t="shared" si="233"/>
        <v>0</v>
      </c>
      <c r="N251" s="68">
        <v>40705</v>
      </c>
      <c r="O251" s="68">
        <v>18376</v>
      </c>
      <c r="P251" s="68">
        <v>25063</v>
      </c>
      <c r="Q251" s="71">
        <f t="shared" si="234"/>
        <v>43439</v>
      </c>
      <c r="R251" s="68"/>
      <c r="S251" s="68"/>
      <c r="T251" s="68"/>
      <c r="U251" s="71"/>
      <c r="V251" s="67">
        <v>0</v>
      </c>
      <c r="W251" s="68">
        <v>0</v>
      </c>
      <c r="X251" s="68">
        <v>0</v>
      </c>
      <c r="Y251" s="71">
        <f t="shared" si="235"/>
        <v>0</v>
      </c>
      <c r="Z251" s="67">
        <v>0</v>
      </c>
      <c r="AA251" s="68">
        <v>0</v>
      </c>
      <c r="AB251" s="68">
        <v>0</v>
      </c>
      <c r="AC251" s="71">
        <f t="shared" si="236"/>
        <v>0</v>
      </c>
      <c r="AD251" s="68">
        <v>0</v>
      </c>
      <c r="AE251" s="68">
        <v>0</v>
      </c>
      <c r="AF251" s="68">
        <v>0</v>
      </c>
      <c r="AG251" s="71">
        <f t="shared" si="237"/>
        <v>0</v>
      </c>
      <c r="AH251" s="68">
        <v>0</v>
      </c>
      <c r="AI251" s="68">
        <v>0</v>
      </c>
      <c r="AJ251" s="68">
        <v>0</v>
      </c>
      <c r="AK251" s="71">
        <f t="shared" si="238"/>
        <v>0</v>
      </c>
      <c r="AL251" s="67">
        <v>0</v>
      </c>
      <c r="AM251" s="68">
        <v>0</v>
      </c>
      <c r="AN251" s="68">
        <v>0</v>
      </c>
      <c r="AO251" s="71">
        <f t="shared" si="239"/>
        <v>0</v>
      </c>
      <c r="AP251" s="67">
        <v>336</v>
      </c>
      <c r="AQ251" s="68">
        <v>0</v>
      </c>
      <c r="AR251" s="68">
        <v>210</v>
      </c>
      <c r="AS251" s="71">
        <f t="shared" si="240"/>
        <v>210</v>
      </c>
      <c r="AT251" s="67">
        <v>0</v>
      </c>
      <c r="AU251" s="68">
        <v>0</v>
      </c>
      <c r="AV251" s="68">
        <v>0</v>
      </c>
      <c r="AW251" s="71">
        <f t="shared" si="241"/>
        <v>0</v>
      </c>
      <c r="AX251" s="67">
        <v>0</v>
      </c>
      <c r="AY251" s="68">
        <v>0</v>
      </c>
      <c r="AZ251" s="68">
        <v>0</v>
      </c>
      <c r="BA251" s="71">
        <f t="shared" si="242"/>
        <v>0</v>
      </c>
      <c r="BB251" s="67">
        <v>0</v>
      </c>
      <c r="BC251" s="68">
        <v>0</v>
      </c>
      <c r="BD251" s="68">
        <v>0</v>
      </c>
      <c r="BE251" s="71">
        <f t="shared" si="243"/>
        <v>0</v>
      </c>
      <c r="BF251" s="68">
        <v>0</v>
      </c>
      <c r="BG251" s="68">
        <v>0</v>
      </c>
      <c r="BH251" s="68">
        <v>0</v>
      </c>
      <c r="BI251" s="71">
        <f t="shared" si="244"/>
        <v>0</v>
      </c>
      <c r="BJ251" s="68">
        <v>0</v>
      </c>
      <c r="BK251" s="68">
        <v>0</v>
      </c>
      <c r="BL251" s="68">
        <v>0</v>
      </c>
      <c r="BM251" s="71">
        <f t="shared" si="245"/>
        <v>0</v>
      </c>
      <c r="BN251" s="68">
        <v>0</v>
      </c>
      <c r="BO251" s="68">
        <v>0</v>
      </c>
      <c r="BP251" s="68">
        <v>0</v>
      </c>
      <c r="BQ251" s="71">
        <f t="shared" si="246"/>
        <v>0</v>
      </c>
      <c r="BR251" s="68">
        <v>0</v>
      </c>
      <c r="BS251" s="68">
        <v>0</v>
      </c>
      <c r="BT251" s="68">
        <v>0</v>
      </c>
      <c r="BU251" s="71">
        <f t="shared" si="247"/>
        <v>0</v>
      </c>
      <c r="BV251" s="68">
        <v>0</v>
      </c>
      <c r="BW251" s="68">
        <v>0</v>
      </c>
      <c r="BX251" s="68">
        <v>0</v>
      </c>
      <c r="BY251" s="71">
        <f t="shared" si="248"/>
        <v>0</v>
      </c>
      <c r="BZ251" s="68">
        <v>0</v>
      </c>
      <c r="CA251" s="68">
        <v>0</v>
      </c>
      <c r="CB251" s="68">
        <v>0</v>
      </c>
      <c r="CC251" s="71">
        <f t="shared" si="249"/>
        <v>0</v>
      </c>
      <c r="CD251" s="68">
        <v>0</v>
      </c>
      <c r="CE251" s="68">
        <v>0</v>
      </c>
      <c r="CF251" s="68">
        <v>0</v>
      </c>
      <c r="CG251" s="71">
        <f t="shared" si="250"/>
        <v>0</v>
      </c>
      <c r="CH251" s="68">
        <v>0</v>
      </c>
      <c r="CI251" s="68">
        <v>0</v>
      </c>
      <c r="CJ251" s="68">
        <v>0</v>
      </c>
      <c r="CK251" s="71">
        <f t="shared" si="251"/>
        <v>0</v>
      </c>
      <c r="CL251" s="67">
        <v>0</v>
      </c>
      <c r="CM251" s="68">
        <v>0</v>
      </c>
      <c r="CN251" s="68">
        <v>0</v>
      </c>
      <c r="CO251" s="71">
        <f t="shared" si="252"/>
        <v>0</v>
      </c>
      <c r="CP251" s="68">
        <v>0</v>
      </c>
      <c r="CQ251" s="68">
        <v>0</v>
      </c>
      <c r="CR251" s="68">
        <v>0</v>
      </c>
      <c r="CS251" s="71">
        <f t="shared" si="253"/>
        <v>0</v>
      </c>
      <c r="CT251" s="68">
        <v>0</v>
      </c>
      <c r="CU251" s="68">
        <v>0</v>
      </c>
      <c r="CV251" s="68">
        <v>0</v>
      </c>
      <c r="CW251" s="71">
        <f t="shared" si="254"/>
        <v>0</v>
      </c>
      <c r="CX251" s="68">
        <v>2220</v>
      </c>
      <c r="CY251" s="68">
        <v>2480</v>
      </c>
      <c r="CZ251" s="68">
        <v>8</v>
      </c>
      <c r="DA251" s="71">
        <f t="shared" si="255"/>
        <v>2488</v>
      </c>
      <c r="DB251" s="68">
        <v>0</v>
      </c>
      <c r="DC251" s="68">
        <v>0</v>
      </c>
      <c r="DD251" s="68">
        <v>0</v>
      </c>
      <c r="DE251" s="71">
        <f t="shared" si="256"/>
        <v>0</v>
      </c>
      <c r="DF251" s="68">
        <v>0</v>
      </c>
      <c r="DG251" s="68">
        <v>0</v>
      </c>
      <c r="DH251" s="68">
        <v>0</v>
      </c>
      <c r="DI251" s="68">
        <f t="shared" si="257"/>
        <v>0</v>
      </c>
      <c r="DJ251" s="68">
        <v>0</v>
      </c>
      <c r="DK251" s="68">
        <v>0</v>
      </c>
      <c r="DL251" s="68">
        <v>0</v>
      </c>
      <c r="DM251" s="71">
        <f t="shared" si="258"/>
        <v>0</v>
      </c>
      <c r="DN251" s="68">
        <v>385</v>
      </c>
      <c r="DO251" s="68">
        <v>398</v>
      </c>
      <c r="DP251" s="68">
        <v>0</v>
      </c>
      <c r="DQ251" s="71">
        <f t="shared" si="259"/>
        <v>398</v>
      </c>
      <c r="DR251" s="68">
        <v>0</v>
      </c>
      <c r="DS251" s="68">
        <v>0</v>
      </c>
      <c r="DT251" s="68">
        <v>0</v>
      </c>
      <c r="DU251" s="71">
        <f t="shared" si="260"/>
        <v>0</v>
      </c>
      <c r="DV251" s="68">
        <v>5786</v>
      </c>
      <c r="DW251" s="68">
        <v>4504</v>
      </c>
      <c r="DX251" s="68">
        <v>2756</v>
      </c>
      <c r="DY251" s="71">
        <f t="shared" si="261"/>
        <v>7260</v>
      </c>
      <c r="DZ251" s="68">
        <v>0</v>
      </c>
      <c r="EA251" s="68">
        <v>0</v>
      </c>
      <c r="EB251" s="68">
        <v>0</v>
      </c>
      <c r="EC251" s="71">
        <f t="shared" si="262"/>
        <v>0</v>
      </c>
      <c r="ED251" s="68">
        <v>0</v>
      </c>
      <c r="EE251" s="68">
        <v>0</v>
      </c>
      <c r="EF251" s="68">
        <v>0</v>
      </c>
      <c r="EG251" s="68">
        <f t="shared" si="263"/>
        <v>0</v>
      </c>
      <c r="EH251" s="68">
        <v>0</v>
      </c>
      <c r="EI251" s="68">
        <v>0</v>
      </c>
      <c r="EJ251" s="68">
        <v>0</v>
      </c>
      <c r="EK251" s="71">
        <f t="shared" si="264"/>
        <v>0</v>
      </c>
      <c r="EL251" s="68">
        <v>0</v>
      </c>
      <c r="EM251" s="68">
        <v>0</v>
      </c>
      <c r="EN251" s="68">
        <v>0</v>
      </c>
      <c r="EO251" s="71">
        <f t="shared" si="265"/>
        <v>0</v>
      </c>
      <c r="EP251" s="68">
        <v>0</v>
      </c>
      <c r="EQ251" s="68">
        <v>0</v>
      </c>
      <c r="ER251" s="68">
        <v>0</v>
      </c>
      <c r="ES251" s="71">
        <f t="shared" si="266"/>
        <v>0</v>
      </c>
      <c r="ET251" s="68">
        <v>0</v>
      </c>
      <c r="EU251" s="68">
        <v>0</v>
      </c>
      <c r="EV251" s="68">
        <v>0</v>
      </c>
      <c r="EW251" s="71">
        <f t="shared" si="267"/>
        <v>0</v>
      </c>
      <c r="EX251" s="67">
        <v>0</v>
      </c>
      <c r="EY251" s="68">
        <v>0</v>
      </c>
      <c r="EZ251" s="68">
        <v>0</v>
      </c>
      <c r="FA251" s="71">
        <f t="shared" si="268"/>
        <v>0</v>
      </c>
      <c r="FB251" s="68">
        <v>0</v>
      </c>
      <c r="FC251" s="68">
        <v>0</v>
      </c>
      <c r="FD251" s="68">
        <v>0</v>
      </c>
      <c r="FE251" s="71">
        <f t="shared" si="269"/>
        <v>0</v>
      </c>
      <c r="FF251" s="67">
        <v>0</v>
      </c>
      <c r="FG251" s="68">
        <v>0</v>
      </c>
      <c r="FH251" s="68">
        <v>0</v>
      </c>
      <c r="FI251" s="71">
        <f t="shared" si="270"/>
        <v>0</v>
      </c>
      <c r="FJ251" s="68">
        <v>0</v>
      </c>
      <c r="FK251" s="68">
        <v>0</v>
      </c>
      <c r="FL251" s="68">
        <v>0</v>
      </c>
      <c r="FM251" s="71">
        <f t="shared" si="271"/>
        <v>0</v>
      </c>
      <c r="FN251" s="68">
        <v>0</v>
      </c>
      <c r="FO251" s="68">
        <v>0</v>
      </c>
      <c r="FP251" s="68">
        <v>0</v>
      </c>
      <c r="FQ251" s="71">
        <f t="shared" si="272"/>
        <v>0</v>
      </c>
      <c r="FR251" s="68">
        <v>0</v>
      </c>
      <c r="FS251" s="68">
        <v>0</v>
      </c>
      <c r="FT251" s="68">
        <v>0</v>
      </c>
      <c r="FU251" s="71">
        <f t="shared" si="273"/>
        <v>0</v>
      </c>
      <c r="FV251" s="68">
        <v>15362</v>
      </c>
      <c r="FW251" s="68">
        <v>750</v>
      </c>
      <c r="FX251" s="68">
        <v>14791</v>
      </c>
      <c r="FY251" s="71">
        <f t="shared" si="274"/>
        <v>15541</v>
      </c>
      <c r="FZ251" s="68">
        <v>0</v>
      </c>
      <c r="GA251" s="68">
        <v>0</v>
      </c>
      <c r="GB251" s="68">
        <v>0</v>
      </c>
      <c r="GC251" s="71">
        <f t="shared" si="275"/>
        <v>0</v>
      </c>
      <c r="GD251" s="82">
        <v>0</v>
      </c>
      <c r="GE251" s="83">
        <v>0</v>
      </c>
      <c r="GF251" s="83">
        <v>0</v>
      </c>
      <c r="GG251" s="84">
        <f t="shared" si="276"/>
        <v>0</v>
      </c>
      <c r="GH251" s="68">
        <f t="shared" si="230"/>
        <v>66700</v>
      </c>
      <c r="GI251" s="68">
        <f t="shared" si="230"/>
        <v>28111</v>
      </c>
      <c r="GJ251" s="68">
        <f t="shared" si="230"/>
        <v>42908</v>
      </c>
      <c r="GK251" s="71">
        <f t="shared" si="230"/>
        <v>71019</v>
      </c>
    </row>
    <row r="252" spans="1:193" ht="11.25" customHeight="1">
      <c r="A252" s="28">
        <v>44581</v>
      </c>
      <c r="B252" s="67">
        <v>0</v>
      </c>
      <c r="C252" s="68">
        <v>0</v>
      </c>
      <c r="D252" s="68">
        <v>0</v>
      </c>
      <c r="E252" s="71">
        <f t="shared" si="231"/>
        <v>0</v>
      </c>
      <c r="F252" s="68">
        <v>1717</v>
      </c>
      <c r="G252" s="68">
        <v>1426</v>
      </c>
      <c r="H252" s="68">
        <v>301</v>
      </c>
      <c r="I252" s="71">
        <f t="shared" si="232"/>
        <v>1727</v>
      </c>
      <c r="J252" s="68">
        <v>0</v>
      </c>
      <c r="K252" s="68">
        <v>0</v>
      </c>
      <c r="L252" s="68">
        <v>0</v>
      </c>
      <c r="M252" s="68">
        <f t="shared" si="233"/>
        <v>0</v>
      </c>
      <c r="N252" s="68">
        <v>42135</v>
      </c>
      <c r="O252" s="68">
        <v>14159</v>
      </c>
      <c r="P252" s="68">
        <v>25804</v>
      </c>
      <c r="Q252" s="71">
        <f t="shared" si="234"/>
        <v>39963</v>
      </c>
      <c r="R252" s="68"/>
      <c r="S252" s="68"/>
      <c r="T252" s="68"/>
      <c r="U252" s="71"/>
      <c r="V252" s="67">
        <v>0</v>
      </c>
      <c r="W252" s="68">
        <v>0</v>
      </c>
      <c r="X252" s="68">
        <v>0</v>
      </c>
      <c r="Y252" s="71">
        <f t="shared" si="235"/>
        <v>0</v>
      </c>
      <c r="Z252" s="67">
        <v>0</v>
      </c>
      <c r="AA252" s="68">
        <v>0</v>
      </c>
      <c r="AB252" s="68">
        <v>0</v>
      </c>
      <c r="AC252" s="71">
        <f t="shared" si="236"/>
        <v>0</v>
      </c>
      <c r="AD252" s="68">
        <v>0</v>
      </c>
      <c r="AE252" s="68">
        <v>0</v>
      </c>
      <c r="AF252" s="68">
        <v>0</v>
      </c>
      <c r="AG252" s="71">
        <f t="shared" si="237"/>
        <v>0</v>
      </c>
      <c r="AH252" s="68">
        <v>0</v>
      </c>
      <c r="AI252" s="68">
        <v>0</v>
      </c>
      <c r="AJ252" s="68">
        <v>0</v>
      </c>
      <c r="AK252" s="71">
        <f t="shared" si="238"/>
        <v>0</v>
      </c>
      <c r="AL252" s="67">
        <v>0</v>
      </c>
      <c r="AM252" s="68">
        <v>0</v>
      </c>
      <c r="AN252" s="68">
        <v>0</v>
      </c>
      <c r="AO252" s="71">
        <f t="shared" si="239"/>
        <v>0</v>
      </c>
      <c r="AP252" s="67">
        <v>204</v>
      </c>
      <c r="AQ252" s="68">
        <v>0</v>
      </c>
      <c r="AR252" s="68">
        <v>154</v>
      </c>
      <c r="AS252" s="71">
        <f t="shared" si="240"/>
        <v>154</v>
      </c>
      <c r="AT252" s="67">
        <v>0</v>
      </c>
      <c r="AU252" s="68">
        <v>0</v>
      </c>
      <c r="AV252" s="68">
        <v>0</v>
      </c>
      <c r="AW252" s="71">
        <f t="shared" si="241"/>
        <v>0</v>
      </c>
      <c r="AX252" s="67">
        <v>0</v>
      </c>
      <c r="AY252" s="68">
        <v>0</v>
      </c>
      <c r="AZ252" s="68">
        <v>0</v>
      </c>
      <c r="BA252" s="71">
        <f t="shared" si="242"/>
        <v>0</v>
      </c>
      <c r="BB252" s="67">
        <v>0</v>
      </c>
      <c r="BC252" s="68">
        <v>0</v>
      </c>
      <c r="BD252" s="68">
        <v>0</v>
      </c>
      <c r="BE252" s="71">
        <f t="shared" si="243"/>
        <v>0</v>
      </c>
      <c r="BF252" s="68">
        <v>0</v>
      </c>
      <c r="BG252" s="68">
        <v>0</v>
      </c>
      <c r="BH252" s="68">
        <v>0</v>
      </c>
      <c r="BI252" s="71">
        <f t="shared" si="244"/>
        <v>0</v>
      </c>
      <c r="BJ252" s="68">
        <v>0</v>
      </c>
      <c r="BK252" s="68">
        <v>0</v>
      </c>
      <c r="BL252" s="68">
        <v>0</v>
      </c>
      <c r="BM252" s="71">
        <f t="shared" si="245"/>
        <v>0</v>
      </c>
      <c r="BN252" s="68">
        <v>0</v>
      </c>
      <c r="BO252" s="68">
        <v>0</v>
      </c>
      <c r="BP252" s="68">
        <v>0</v>
      </c>
      <c r="BQ252" s="71">
        <f t="shared" si="246"/>
        <v>0</v>
      </c>
      <c r="BR252" s="68">
        <v>0</v>
      </c>
      <c r="BS252" s="68">
        <v>0</v>
      </c>
      <c r="BT252" s="68">
        <v>0</v>
      </c>
      <c r="BU252" s="71">
        <f t="shared" si="247"/>
        <v>0</v>
      </c>
      <c r="BV252" s="68">
        <v>0</v>
      </c>
      <c r="BW252" s="68">
        <v>0</v>
      </c>
      <c r="BX252" s="68">
        <v>0</v>
      </c>
      <c r="BY252" s="71">
        <f t="shared" si="248"/>
        <v>0</v>
      </c>
      <c r="BZ252" s="68">
        <v>0</v>
      </c>
      <c r="CA252" s="68">
        <v>0</v>
      </c>
      <c r="CB252" s="68">
        <v>0</v>
      </c>
      <c r="CC252" s="71">
        <f t="shared" si="249"/>
        <v>0</v>
      </c>
      <c r="CD252" s="68">
        <v>0</v>
      </c>
      <c r="CE252" s="68">
        <v>0</v>
      </c>
      <c r="CF252" s="68">
        <v>0</v>
      </c>
      <c r="CG252" s="71">
        <f t="shared" si="250"/>
        <v>0</v>
      </c>
      <c r="CH252" s="68">
        <v>0</v>
      </c>
      <c r="CI252" s="68">
        <v>0</v>
      </c>
      <c r="CJ252" s="68">
        <v>0</v>
      </c>
      <c r="CK252" s="71">
        <f t="shared" si="251"/>
        <v>0</v>
      </c>
      <c r="CL252" s="67">
        <v>0</v>
      </c>
      <c r="CM252" s="68">
        <v>0</v>
      </c>
      <c r="CN252" s="68">
        <v>0</v>
      </c>
      <c r="CO252" s="71">
        <f t="shared" si="252"/>
        <v>0</v>
      </c>
      <c r="CP252" s="68">
        <v>0</v>
      </c>
      <c r="CQ252" s="68">
        <v>0</v>
      </c>
      <c r="CR252" s="68">
        <v>0</v>
      </c>
      <c r="CS252" s="71">
        <f t="shared" si="253"/>
        <v>0</v>
      </c>
      <c r="CT252" s="68">
        <v>0</v>
      </c>
      <c r="CU252" s="68">
        <v>0</v>
      </c>
      <c r="CV252" s="68">
        <v>0</v>
      </c>
      <c r="CW252" s="71">
        <f t="shared" si="254"/>
        <v>0</v>
      </c>
      <c r="CX252" s="68">
        <v>3051</v>
      </c>
      <c r="CY252" s="68">
        <v>2868</v>
      </c>
      <c r="CZ252" s="68">
        <v>28</v>
      </c>
      <c r="DA252" s="71">
        <f t="shared" si="255"/>
        <v>2896</v>
      </c>
      <c r="DB252" s="68">
        <v>0</v>
      </c>
      <c r="DC252" s="68">
        <v>0</v>
      </c>
      <c r="DD252" s="68">
        <v>0</v>
      </c>
      <c r="DE252" s="71">
        <f t="shared" si="256"/>
        <v>0</v>
      </c>
      <c r="DF252" s="68">
        <v>0</v>
      </c>
      <c r="DG252" s="68">
        <v>0</v>
      </c>
      <c r="DH252" s="68">
        <v>0</v>
      </c>
      <c r="DI252" s="68">
        <f t="shared" si="257"/>
        <v>0</v>
      </c>
      <c r="DJ252" s="68">
        <v>0</v>
      </c>
      <c r="DK252" s="68">
        <v>0</v>
      </c>
      <c r="DL252" s="68">
        <v>0</v>
      </c>
      <c r="DM252" s="71">
        <f t="shared" si="258"/>
        <v>0</v>
      </c>
      <c r="DN252" s="68">
        <v>390</v>
      </c>
      <c r="DO252" s="68">
        <v>388</v>
      </c>
      <c r="DP252" s="68">
        <v>0</v>
      </c>
      <c r="DQ252" s="71">
        <f t="shared" si="259"/>
        <v>388</v>
      </c>
      <c r="DR252" s="68">
        <v>0</v>
      </c>
      <c r="DS252" s="68">
        <v>0</v>
      </c>
      <c r="DT252" s="68">
        <v>0</v>
      </c>
      <c r="DU252" s="71">
        <f t="shared" si="260"/>
        <v>0</v>
      </c>
      <c r="DV252" s="68">
        <v>5962</v>
      </c>
      <c r="DW252" s="68">
        <v>4115</v>
      </c>
      <c r="DX252" s="68">
        <v>1350</v>
      </c>
      <c r="DY252" s="71">
        <f t="shared" si="261"/>
        <v>5465</v>
      </c>
      <c r="DZ252" s="68">
        <v>0</v>
      </c>
      <c r="EA252" s="68">
        <v>0</v>
      </c>
      <c r="EB252" s="68">
        <v>0</v>
      </c>
      <c r="EC252" s="71">
        <f t="shared" si="262"/>
        <v>0</v>
      </c>
      <c r="ED252" s="68">
        <v>0</v>
      </c>
      <c r="EE252" s="68">
        <v>0</v>
      </c>
      <c r="EF252" s="68">
        <v>0</v>
      </c>
      <c r="EG252" s="68">
        <f t="shared" si="263"/>
        <v>0</v>
      </c>
      <c r="EH252" s="68">
        <v>0</v>
      </c>
      <c r="EI252" s="68">
        <v>0</v>
      </c>
      <c r="EJ252" s="68">
        <v>0</v>
      </c>
      <c r="EK252" s="71">
        <f t="shared" si="264"/>
        <v>0</v>
      </c>
      <c r="EL252" s="68">
        <v>0</v>
      </c>
      <c r="EM252" s="68">
        <v>0</v>
      </c>
      <c r="EN252" s="68">
        <v>0</v>
      </c>
      <c r="EO252" s="71">
        <f t="shared" si="265"/>
        <v>0</v>
      </c>
      <c r="EP252" s="68">
        <v>0</v>
      </c>
      <c r="EQ252" s="68">
        <v>0</v>
      </c>
      <c r="ER252" s="68">
        <v>0</v>
      </c>
      <c r="ES252" s="71">
        <f t="shared" si="266"/>
        <v>0</v>
      </c>
      <c r="ET252" s="68">
        <v>0</v>
      </c>
      <c r="EU252" s="68">
        <v>0</v>
      </c>
      <c r="EV252" s="68">
        <v>0</v>
      </c>
      <c r="EW252" s="71">
        <f t="shared" si="267"/>
        <v>0</v>
      </c>
      <c r="EX252" s="67">
        <v>0</v>
      </c>
      <c r="EY252" s="68">
        <v>0</v>
      </c>
      <c r="EZ252" s="68">
        <v>0</v>
      </c>
      <c r="FA252" s="71">
        <f t="shared" si="268"/>
        <v>0</v>
      </c>
      <c r="FB252" s="68">
        <v>0</v>
      </c>
      <c r="FC252" s="68">
        <v>0</v>
      </c>
      <c r="FD252" s="68">
        <v>0</v>
      </c>
      <c r="FE252" s="71">
        <f t="shared" si="269"/>
        <v>0</v>
      </c>
      <c r="FF252" s="67">
        <v>0</v>
      </c>
      <c r="FG252" s="68">
        <v>0</v>
      </c>
      <c r="FH252" s="68">
        <v>0</v>
      </c>
      <c r="FI252" s="71">
        <f t="shared" si="270"/>
        <v>0</v>
      </c>
      <c r="FJ252" s="68">
        <v>0</v>
      </c>
      <c r="FK252" s="68">
        <v>0</v>
      </c>
      <c r="FL252" s="68">
        <v>0</v>
      </c>
      <c r="FM252" s="71">
        <f t="shared" si="271"/>
        <v>0</v>
      </c>
      <c r="FN252" s="68">
        <v>0</v>
      </c>
      <c r="FO252" s="68">
        <v>0</v>
      </c>
      <c r="FP252" s="68">
        <v>0</v>
      </c>
      <c r="FQ252" s="71">
        <f t="shared" si="272"/>
        <v>0</v>
      </c>
      <c r="FR252" s="68">
        <v>0</v>
      </c>
      <c r="FS252" s="68">
        <v>0</v>
      </c>
      <c r="FT252" s="68">
        <v>0</v>
      </c>
      <c r="FU252" s="71">
        <f t="shared" si="273"/>
        <v>0</v>
      </c>
      <c r="FV252" s="68">
        <v>14479</v>
      </c>
      <c r="FW252" s="68">
        <v>1135</v>
      </c>
      <c r="FX252" s="68">
        <v>11514</v>
      </c>
      <c r="FY252" s="71">
        <f t="shared" si="274"/>
        <v>12649</v>
      </c>
      <c r="FZ252" s="68">
        <v>0</v>
      </c>
      <c r="GA252" s="68">
        <v>0</v>
      </c>
      <c r="GB252" s="68">
        <v>0</v>
      </c>
      <c r="GC252" s="71">
        <f t="shared" si="275"/>
        <v>0</v>
      </c>
      <c r="GD252" s="82">
        <v>0</v>
      </c>
      <c r="GE252" s="83">
        <v>0</v>
      </c>
      <c r="GF252" s="83">
        <v>0</v>
      </c>
      <c r="GG252" s="84">
        <f t="shared" si="276"/>
        <v>0</v>
      </c>
      <c r="GH252" s="68">
        <f t="shared" si="230"/>
        <v>67938</v>
      </c>
      <c r="GI252" s="68">
        <f t="shared" si="230"/>
        <v>24091</v>
      </c>
      <c r="GJ252" s="68">
        <f t="shared" si="230"/>
        <v>39151</v>
      </c>
      <c r="GK252" s="71">
        <f t="shared" si="230"/>
        <v>63242</v>
      </c>
    </row>
    <row r="253" spans="1:193" ht="11.25" customHeight="1">
      <c r="A253" s="28">
        <v>44612</v>
      </c>
      <c r="B253" s="67">
        <v>0</v>
      </c>
      <c r="C253" s="68">
        <v>0</v>
      </c>
      <c r="D253" s="68">
        <v>0</v>
      </c>
      <c r="E253" s="71">
        <f t="shared" si="231"/>
        <v>0</v>
      </c>
      <c r="F253" s="68">
        <v>1477</v>
      </c>
      <c r="G253" s="68">
        <v>1225</v>
      </c>
      <c r="H253" s="68">
        <v>140</v>
      </c>
      <c r="I253" s="71">
        <f t="shared" si="232"/>
        <v>1365</v>
      </c>
      <c r="J253" s="68">
        <v>0</v>
      </c>
      <c r="K253" s="68">
        <v>0</v>
      </c>
      <c r="L253" s="68">
        <v>0</v>
      </c>
      <c r="M253" s="68">
        <f t="shared" si="233"/>
        <v>0</v>
      </c>
      <c r="N253" s="68">
        <v>36091</v>
      </c>
      <c r="O253" s="68">
        <v>16214</v>
      </c>
      <c r="P253" s="68">
        <v>20333</v>
      </c>
      <c r="Q253" s="71">
        <f t="shared" si="234"/>
        <v>36547</v>
      </c>
      <c r="R253" s="68"/>
      <c r="S253" s="68"/>
      <c r="T253" s="68"/>
      <c r="U253" s="71"/>
      <c r="V253" s="67">
        <v>0</v>
      </c>
      <c r="W253" s="68">
        <v>0</v>
      </c>
      <c r="X253" s="68">
        <v>0</v>
      </c>
      <c r="Y253" s="71">
        <f t="shared" si="235"/>
        <v>0</v>
      </c>
      <c r="Z253" s="67">
        <v>0</v>
      </c>
      <c r="AA253" s="68">
        <v>0</v>
      </c>
      <c r="AB253" s="68">
        <v>0</v>
      </c>
      <c r="AC253" s="71">
        <f t="shared" si="236"/>
        <v>0</v>
      </c>
      <c r="AD253" s="68">
        <v>0</v>
      </c>
      <c r="AE253" s="68">
        <v>0</v>
      </c>
      <c r="AF253" s="68">
        <v>0</v>
      </c>
      <c r="AG253" s="71">
        <f t="shared" si="237"/>
        <v>0</v>
      </c>
      <c r="AH253" s="68">
        <v>0</v>
      </c>
      <c r="AI253" s="68">
        <v>0</v>
      </c>
      <c r="AJ253" s="68">
        <v>0</v>
      </c>
      <c r="AK253" s="71">
        <f t="shared" si="238"/>
        <v>0</v>
      </c>
      <c r="AL253" s="67">
        <v>0</v>
      </c>
      <c r="AM253" s="68">
        <v>0</v>
      </c>
      <c r="AN253" s="68">
        <v>0</v>
      </c>
      <c r="AO253" s="71">
        <f t="shared" si="239"/>
        <v>0</v>
      </c>
      <c r="AP253" s="67">
        <v>168</v>
      </c>
      <c r="AQ253" s="68">
        <v>0</v>
      </c>
      <c r="AR253" s="68">
        <v>196</v>
      </c>
      <c r="AS253" s="71">
        <f t="shared" si="240"/>
        <v>196</v>
      </c>
      <c r="AT253" s="67">
        <v>0</v>
      </c>
      <c r="AU253" s="68">
        <v>0</v>
      </c>
      <c r="AV253" s="68">
        <v>0</v>
      </c>
      <c r="AW253" s="71">
        <f t="shared" si="241"/>
        <v>0</v>
      </c>
      <c r="AX253" s="67">
        <v>0</v>
      </c>
      <c r="AY253" s="68">
        <v>0</v>
      </c>
      <c r="AZ253" s="68">
        <v>0</v>
      </c>
      <c r="BA253" s="71">
        <f t="shared" si="242"/>
        <v>0</v>
      </c>
      <c r="BB253" s="67">
        <v>0</v>
      </c>
      <c r="BC253" s="68">
        <v>0</v>
      </c>
      <c r="BD253" s="68">
        <v>0</v>
      </c>
      <c r="BE253" s="71">
        <f t="shared" si="243"/>
        <v>0</v>
      </c>
      <c r="BF253" s="68">
        <v>0</v>
      </c>
      <c r="BG253" s="68">
        <v>0</v>
      </c>
      <c r="BH253" s="68">
        <v>0</v>
      </c>
      <c r="BI253" s="71">
        <f t="shared" si="244"/>
        <v>0</v>
      </c>
      <c r="BJ253" s="68">
        <v>0</v>
      </c>
      <c r="BK253" s="68">
        <v>0</v>
      </c>
      <c r="BL253" s="68">
        <v>0</v>
      </c>
      <c r="BM253" s="71">
        <f t="shared" si="245"/>
        <v>0</v>
      </c>
      <c r="BN253" s="68">
        <v>0</v>
      </c>
      <c r="BO253" s="68">
        <v>0</v>
      </c>
      <c r="BP253" s="68">
        <v>0</v>
      </c>
      <c r="BQ253" s="71">
        <f t="shared" si="246"/>
        <v>0</v>
      </c>
      <c r="BR253" s="68">
        <v>0</v>
      </c>
      <c r="BS253" s="68">
        <v>0</v>
      </c>
      <c r="BT253" s="68">
        <v>0</v>
      </c>
      <c r="BU253" s="71">
        <f t="shared" si="247"/>
        <v>0</v>
      </c>
      <c r="BV253" s="68">
        <v>0</v>
      </c>
      <c r="BW253" s="68">
        <v>0</v>
      </c>
      <c r="BX253" s="68">
        <v>0</v>
      </c>
      <c r="BY253" s="71">
        <f t="shared" si="248"/>
        <v>0</v>
      </c>
      <c r="BZ253" s="68">
        <v>0</v>
      </c>
      <c r="CA253" s="68">
        <v>0</v>
      </c>
      <c r="CB253" s="68">
        <v>0</v>
      </c>
      <c r="CC253" s="71">
        <f t="shared" si="249"/>
        <v>0</v>
      </c>
      <c r="CD253" s="68">
        <v>0</v>
      </c>
      <c r="CE253" s="68">
        <v>0</v>
      </c>
      <c r="CF253" s="68">
        <v>0</v>
      </c>
      <c r="CG253" s="71">
        <f t="shared" si="250"/>
        <v>0</v>
      </c>
      <c r="CH253" s="68">
        <v>0</v>
      </c>
      <c r="CI253" s="68">
        <v>0</v>
      </c>
      <c r="CJ253" s="68">
        <v>0</v>
      </c>
      <c r="CK253" s="71">
        <f t="shared" si="251"/>
        <v>0</v>
      </c>
      <c r="CL253" s="67">
        <v>0</v>
      </c>
      <c r="CM253" s="68">
        <v>0</v>
      </c>
      <c r="CN253" s="68">
        <v>0</v>
      </c>
      <c r="CO253" s="71">
        <f t="shared" si="252"/>
        <v>0</v>
      </c>
      <c r="CP253" s="68">
        <v>0</v>
      </c>
      <c r="CQ253" s="68">
        <v>0</v>
      </c>
      <c r="CR253" s="68">
        <v>0</v>
      </c>
      <c r="CS253" s="71">
        <f t="shared" si="253"/>
        <v>0</v>
      </c>
      <c r="CT253" s="68">
        <v>0</v>
      </c>
      <c r="CU253" s="68">
        <v>0</v>
      </c>
      <c r="CV253" s="68">
        <v>0</v>
      </c>
      <c r="CW253" s="71">
        <f t="shared" si="254"/>
        <v>0</v>
      </c>
      <c r="CX253" s="68">
        <v>4036</v>
      </c>
      <c r="CY253" s="68">
        <v>3812</v>
      </c>
      <c r="CZ253" s="68">
        <v>5</v>
      </c>
      <c r="DA253" s="71">
        <f t="shared" si="255"/>
        <v>3817</v>
      </c>
      <c r="DB253" s="68">
        <v>0</v>
      </c>
      <c r="DC253" s="68">
        <v>0</v>
      </c>
      <c r="DD253" s="68">
        <v>0</v>
      </c>
      <c r="DE253" s="71">
        <f t="shared" si="256"/>
        <v>0</v>
      </c>
      <c r="DF253" s="68">
        <v>0</v>
      </c>
      <c r="DG253" s="68">
        <v>0</v>
      </c>
      <c r="DH253" s="68">
        <v>0</v>
      </c>
      <c r="DI253" s="68">
        <f t="shared" si="257"/>
        <v>0</v>
      </c>
      <c r="DJ253" s="68">
        <v>0</v>
      </c>
      <c r="DK253" s="68">
        <v>0</v>
      </c>
      <c r="DL253" s="68">
        <v>0</v>
      </c>
      <c r="DM253" s="71">
        <f t="shared" si="258"/>
        <v>0</v>
      </c>
      <c r="DN253" s="68">
        <v>526</v>
      </c>
      <c r="DO253" s="68">
        <v>440</v>
      </c>
      <c r="DP253" s="68">
        <v>0</v>
      </c>
      <c r="DQ253" s="71">
        <f t="shared" si="259"/>
        <v>440</v>
      </c>
      <c r="DR253" s="68">
        <v>0</v>
      </c>
      <c r="DS253" s="68">
        <v>0</v>
      </c>
      <c r="DT253" s="68">
        <v>0</v>
      </c>
      <c r="DU253" s="71">
        <f t="shared" si="260"/>
        <v>0</v>
      </c>
      <c r="DV253" s="68">
        <v>6773</v>
      </c>
      <c r="DW253" s="68">
        <v>4406</v>
      </c>
      <c r="DX253" s="68">
        <v>2176</v>
      </c>
      <c r="DY253" s="71">
        <f t="shared" si="261"/>
        <v>6582</v>
      </c>
      <c r="DZ253" s="68">
        <v>0</v>
      </c>
      <c r="EA253" s="68">
        <v>0</v>
      </c>
      <c r="EB253" s="68">
        <v>0</v>
      </c>
      <c r="EC253" s="71">
        <f t="shared" si="262"/>
        <v>0</v>
      </c>
      <c r="ED253" s="68">
        <v>0</v>
      </c>
      <c r="EE253" s="68">
        <v>0</v>
      </c>
      <c r="EF253" s="68">
        <v>0</v>
      </c>
      <c r="EG253" s="68">
        <f t="shared" si="263"/>
        <v>0</v>
      </c>
      <c r="EH253" s="68">
        <v>0</v>
      </c>
      <c r="EI253" s="68">
        <v>0</v>
      </c>
      <c r="EJ253" s="68">
        <v>0</v>
      </c>
      <c r="EK253" s="71">
        <f t="shared" si="264"/>
        <v>0</v>
      </c>
      <c r="EL253" s="68">
        <v>0</v>
      </c>
      <c r="EM253" s="68">
        <v>0</v>
      </c>
      <c r="EN253" s="68">
        <v>0</v>
      </c>
      <c r="EO253" s="71">
        <f t="shared" si="265"/>
        <v>0</v>
      </c>
      <c r="EP253" s="68">
        <v>0</v>
      </c>
      <c r="EQ253" s="68">
        <v>0</v>
      </c>
      <c r="ER253" s="68">
        <v>0</v>
      </c>
      <c r="ES253" s="71">
        <f t="shared" si="266"/>
        <v>0</v>
      </c>
      <c r="ET253" s="68">
        <v>0</v>
      </c>
      <c r="EU253" s="68">
        <v>0</v>
      </c>
      <c r="EV253" s="68">
        <v>0</v>
      </c>
      <c r="EW253" s="71">
        <f t="shared" si="267"/>
        <v>0</v>
      </c>
      <c r="EX253" s="67">
        <v>0</v>
      </c>
      <c r="EY253" s="68">
        <v>0</v>
      </c>
      <c r="EZ253" s="68">
        <v>0</v>
      </c>
      <c r="FA253" s="71">
        <f t="shared" si="268"/>
        <v>0</v>
      </c>
      <c r="FB253" s="68">
        <v>0</v>
      </c>
      <c r="FC253" s="68">
        <v>0</v>
      </c>
      <c r="FD253" s="68">
        <v>0</v>
      </c>
      <c r="FE253" s="71">
        <f t="shared" si="269"/>
        <v>0</v>
      </c>
      <c r="FF253" s="67">
        <v>0</v>
      </c>
      <c r="FG253" s="68">
        <v>0</v>
      </c>
      <c r="FH253" s="68">
        <v>0</v>
      </c>
      <c r="FI253" s="71">
        <f t="shared" si="270"/>
        <v>0</v>
      </c>
      <c r="FJ253" s="68">
        <v>0</v>
      </c>
      <c r="FK253" s="68">
        <v>0</v>
      </c>
      <c r="FL253" s="68">
        <v>0</v>
      </c>
      <c r="FM253" s="71">
        <f t="shared" si="271"/>
        <v>0</v>
      </c>
      <c r="FN253" s="68">
        <v>0</v>
      </c>
      <c r="FO253" s="68">
        <v>0</v>
      </c>
      <c r="FP253" s="68">
        <v>0</v>
      </c>
      <c r="FQ253" s="71">
        <f t="shared" si="272"/>
        <v>0</v>
      </c>
      <c r="FR253" s="68">
        <v>0</v>
      </c>
      <c r="FS253" s="68">
        <v>0</v>
      </c>
      <c r="FT253" s="68">
        <v>0</v>
      </c>
      <c r="FU253" s="71">
        <f t="shared" si="273"/>
        <v>0</v>
      </c>
      <c r="FV253" s="68">
        <v>14858</v>
      </c>
      <c r="FW253" s="68">
        <v>942</v>
      </c>
      <c r="FX253" s="68">
        <v>13147</v>
      </c>
      <c r="FY253" s="71">
        <f t="shared" si="274"/>
        <v>14089</v>
      </c>
      <c r="FZ253" s="68">
        <v>0</v>
      </c>
      <c r="GA253" s="68">
        <v>0</v>
      </c>
      <c r="GB253" s="68">
        <v>0</v>
      </c>
      <c r="GC253" s="71">
        <f t="shared" si="275"/>
        <v>0</v>
      </c>
      <c r="GD253" s="82">
        <v>0</v>
      </c>
      <c r="GE253" s="83">
        <v>0</v>
      </c>
      <c r="GF253" s="83">
        <v>0</v>
      </c>
      <c r="GG253" s="84">
        <f t="shared" si="276"/>
        <v>0</v>
      </c>
      <c r="GH253" s="68">
        <f t="shared" si="230"/>
        <v>63929</v>
      </c>
      <c r="GI253" s="68">
        <f t="shared" si="230"/>
        <v>27039</v>
      </c>
      <c r="GJ253" s="68">
        <f t="shared" si="230"/>
        <v>35997</v>
      </c>
      <c r="GK253" s="71">
        <f t="shared" si="230"/>
        <v>63036</v>
      </c>
    </row>
    <row r="254" spans="1:193" ht="11.25" customHeight="1">
      <c r="A254" s="29">
        <v>44640</v>
      </c>
      <c r="B254" s="72">
        <v>0</v>
      </c>
      <c r="C254" s="73">
        <v>0</v>
      </c>
      <c r="D254" s="73">
        <v>0</v>
      </c>
      <c r="E254" s="74">
        <f t="shared" si="231"/>
        <v>0</v>
      </c>
      <c r="F254" s="73">
        <v>1331</v>
      </c>
      <c r="G254" s="73">
        <v>1311</v>
      </c>
      <c r="H254" s="73">
        <v>159</v>
      </c>
      <c r="I254" s="74">
        <f t="shared" si="232"/>
        <v>1470</v>
      </c>
      <c r="J254" s="73">
        <v>0</v>
      </c>
      <c r="K254" s="73">
        <v>0</v>
      </c>
      <c r="L254" s="73">
        <v>0</v>
      </c>
      <c r="M254" s="73">
        <f t="shared" si="233"/>
        <v>0</v>
      </c>
      <c r="N254" s="73">
        <v>42611</v>
      </c>
      <c r="O254" s="73">
        <v>19622</v>
      </c>
      <c r="P254" s="73">
        <v>21181</v>
      </c>
      <c r="Q254" s="74">
        <f t="shared" si="234"/>
        <v>40803</v>
      </c>
      <c r="R254" s="73"/>
      <c r="S254" s="73"/>
      <c r="T254" s="73"/>
      <c r="U254" s="74"/>
      <c r="V254" s="72">
        <v>0</v>
      </c>
      <c r="W254" s="73">
        <v>0</v>
      </c>
      <c r="X254" s="73">
        <v>0</v>
      </c>
      <c r="Y254" s="74">
        <f t="shared" si="235"/>
        <v>0</v>
      </c>
      <c r="Z254" s="72">
        <v>0</v>
      </c>
      <c r="AA254" s="73">
        <v>0</v>
      </c>
      <c r="AB254" s="73">
        <v>0</v>
      </c>
      <c r="AC254" s="74">
        <f t="shared" si="236"/>
        <v>0</v>
      </c>
      <c r="AD254" s="73">
        <v>0</v>
      </c>
      <c r="AE254" s="73">
        <v>0</v>
      </c>
      <c r="AF254" s="73">
        <v>0</v>
      </c>
      <c r="AG254" s="74">
        <f t="shared" si="237"/>
        <v>0</v>
      </c>
      <c r="AH254" s="73">
        <v>0</v>
      </c>
      <c r="AI254" s="73">
        <v>0</v>
      </c>
      <c r="AJ254" s="73">
        <v>0</v>
      </c>
      <c r="AK254" s="74">
        <f t="shared" si="238"/>
        <v>0</v>
      </c>
      <c r="AL254" s="72">
        <v>0</v>
      </c>
      <c r="AM254" s="73">
        <v>0</v>
      </c>
      <c r="AN254" s="73">
        <v>0</v>
      </c>
      <c r="AO254" s="74">
        <f t="shared" si="239"/>
        <v>0</v>
      </c>
      <c r="AP254" s="72">
        <v>182</v>
      </c>
      <c r="AQ254" s="73">
        <v>0</v>
      </c>
      <c r="AR254" s="73">
        <v>252</v>
      </c>
      <c r="AS254" s="74">
        <f t="shared" si="240"/>
        <v>252</v>
      </c>
      <c r="AT254" s="72">
        <v>0</v>
      </c>
      <c r="AU254" s="73">
        <v>0</v>
      </c>
      <c r="AV254" s="73">
        <v>0</v>
      </c>
      <c r="AW254" s="74">
        <f t="shared" si="241"/>
        <v>0</v>
      </c>
      <c r="AX254" s="72">
        <v>0</v>
      </c>
      <c r="AY254" s="73">
        <v>0</v>
      </c>
      <c r="AZ254" s="73">
        <v>0</v>
      </c>
      <c r="BA254" s="74">
        <f t="shared" si="242"/>
        <v>0</v>
      </c>
      <c r="BB254" s="72">
        <v>0</v>
      </c>
      <c r="BC254" s="73">
        <v>0</v>
      </c>
      <c r="BD254" s="73">
        <v>0</v>
      </c>
      <c r="BE254" s="74">
        <f t="shared" si="243"/>
        <v>0</v>
      </c>
      <c r="BF254" s="73">
        <v>0</v>
      </c>
      <c r="BG254" s="73">
        <v>0</v>
      </c>
      <c r="BH254" s="73">
        <v>0</v>
      </c>
      <c r="BI254" s="74">
        <f t="shared" si="244"/>
        <v>0</v>
      </c>
      <c r="BJ254" s="73">
        <v>0</v>
      </c>
      <c r="BK254" s="73">
        <v>0</v>
      </c>
      <c r="BL254" s="73">
        <v>0</v>
      </c>
      <c r="BM254" s="74">
        <f t="shared" si="245"/>
        <v>0</v>
      </c>
      <c r="BN254" s="73">
        <v>0</v>
      </c>
      <c r="BO254" s="73">
        <v>0</v>
      </c>
      <c r="BP254" s="73">
        <v>0</v>
      </c>
      <c r="BQ254" s="74">
        <f t="shared" si="246"/>
        <v>0</v>
      </c>
      <c r="BR254" s="73">
        <v>0</v>
      </c>
      <c r="BS254" s="73">
        <v>0</v>
      </c>
      <c r="BT254" s="73">
        <v>0</v>
      </c>
      <c r="BU254" s="74">
        <f t="shared" si="247"/>
        <v>0</v>
      </c>
      <c r="BV254" s="73">
        <v>0</v>
      </c>
      <c r="BW254" s="73">
        <v>0</v>
      </c>
      <c r="BX254" s="73">
        <v>0</v>
      </c>
      <c r="BY254" s="74">
        <f t="shared" si="248"/>
        <v>0</v>
      </c>
      <c r="BZ254" s="73">
        <v>0</v>
      </c>
      <c r="CA254" s="73">
        <v>0</v>
      </c>
      <c r="CB254" s="73">
        <v>0</v>
      </c>
      <c r="CC254" s="74">
        <f t="shared" si="249"/>
        <v>0</v>
      </c>
      <c r="CD254" s="73">
        <v>0</v>
      </c>
      <c r="CE254" s="73">
        <v>0</v>
      </c>
      <c r="CF254" s="73">
        <v>0</v>
      </c>
      <c r="CG254" s="74">
        <f t="shared" si="250"/>
        <v>0</v>
      </c>
      <c r="CH254" s="73">
        <v>0</v>
      </c>
      <c r="CI254" s="73">
        <v>0</v>
      </c>
      <c r="CJ254" s="73">
        <v>0</v>
      </c>
      <c r="CK254" s="74">
        <f t="shared" si="251"/>
        <v>0</v>
      </c>
      <c r="CL254" s="72">
        <v>0</v>
      </c>
      <c r="CM254" s="73">
        <v>0</v>
      </c>
      <c r="CN254" s="73">
        <v>0</v>
      </c>
      <c r="CO254" s="74">
        <f t="shared" si="252"/>
        <v>0</v>
      </c>
      <c r="CP254" s="73">
        <v>0</v>
      </c>
      <c r="CQ254" s="73">
        <v>0</v>
      </c>
      <c r="CR254" s="73">
        <v>0</v>
      </c>
      <c r="CS254" s="74">
        <f t="shared" si="253"/>
        <v>0</v>
      </c>
      <c r="CT254" s="73">
        <v>0</v>
      </c>
      <c r="CU254" s="73">
        <v>0</v>
      </c>
      <c r="CV254" s="73">
        <v>0</v>
      </c>
      <c r="CW254" s="74">
        <f t="shared" si="254"/>
        <v>0</v>
      </c>
      <c r="CX254" s="73">
        <v>4648</v>
      </c>
      <c r="CY254" s="73">
        <v>4043</v>
      </c>
      <c r="CZ254" s="73">
        <v>113</v>
      </c>
      <c r="DA254" s="74">
        <f t="shared" si="255"/>
        <v>4156</v>
      </c>
      <c r="DB254" s="73">
        <v>0</v>
      </c>
      <c r="DC254" s="73">
        <v>0</v>
      </c>
      <c r="DD254" s="73">
        <v>0</v>
      </c>
      <c r="DE254" s="74">
        <f t="shared" si="256"/>
        <v>0</v>
      </c>
      <c r="DF254" s="73">
        <v>0</v>
      </c>
      <c r="DG254" s="73">
        <v>0</v>
      </c>
      <c r="DH254" s="73">
        <v>0</v>
      </c>
      <c r="DI254" s="73">
        <f t="shared" si="257"/>
        <v>0</v>
      </c>
      <c r="DJ254" s="73">
        <v>0</v>
      </c>
      <c r="DK254" s="73">
        <v>0</v>
      </c>
      <c r="DL254" s="73">
        <v>0</v>
      </c>
      <c r="DM254" s="74">
        <f t="shared" si="258"/>
        <v>0</v>
      </c>
      <c r="DN254" s="73">
        <v>408</v>
      </c>
      <c r="DO254" s="73">
        <v>382</v>
      </c>
      <c r="DP254" s="73">
        <v>0</v>
      </c>
      <c r="DQ254" s="74">
        <f t="shared" si="259"/>
        <v>382</v>
      </c>
      <c r="DR254" s="73">
        <v>0</v>
      </c>
      <c r="DS254" s="73">
        <v>0</v>
      </c>
      <c r="DT254" s="73">
        <v>0</v>
      </c>
      <c r="DU254" s="74">
        <f t="shared" si="260"/>
        <v>0</v>
      </c>
      <c r="DV254" s="73">
        <v>7950</v>
      </c>
      <c r="DW254" s="73">
        <v>5456</v>
      </c>
      <c r="DX254" s="73">
        <v>3068</v>
      </c>
      <c r="DY254" s="74">
        <f t="shared" si="261"/>
        <v>8524</v>
      </c>
      <c r="DZ254" s="73">
        <v>0</v>
      </c>
      <c r="EA254" s="73">
        <v>0</v>
      </c>
      <c r="EB254" s="73">
        <v>0</v>
      </c>
      <c r="EC254" s="74">
        <f t="shared" si="262"/>
        <v>0</v>
      </c>
      <c r="ED254" s="73">
        <v>0</v>
      </c>
      <c r="EE254" s="73">
        <v>0</v>
      </c>
      <c r="EF254" s="73">
        <v>0</v>
      </c>
      <c r="EG254" s="73">
        <f t="shared" si="263"/>
        <v>0</v>
      </c>
      <c r="EH254" s="73">
        <v>0</v>
      </c>
      <c r="EI254" s="73">
        <v>0</v>
      </c>
      <c r="EJ254" s="73">
        <v>0</v>
      </c>
      <c r="EK254" s="74">
        <f t="shared" si="264"/>
        <v>0</v>
      </c>
      <c r="EL254" s="73">
        <v>0</v>
      </c>
      <c r="EM254" s="73">
        <v>0</v>
      </c>
      <c r="EN254" s="73">
        <v>0</v>
      </c>
      <c r="EO254" s="74">
        <f t="shared" si="265"/>
        <v>0</v>
      </c>
      <c r="EP254" s="73">
        <v>0</v>
      </c>
      <c r="EQ254" s="73">
        <v>0</v>
      </c>
      <c r="ER254" s="73">
        <v>0</v>
      </c>
      <c r="ES254" s="74">
        <f t="shared" si="266"/>
        <v>0</v>
      </c>
      <c r="ET254" s="73">
        <v>0</v>
      </c>
      <c r="EU254" s="73">
        <v>0</v>
      </c>
      <c r="EV254" s="73">
        <v>0</v>
      </c>
      <c r="EW254" s="74">
        <f t="shared" si="267"/>
        <v>0</v>
      </c>
      <c r="EX254" s="72">
        <v>0</v>
      </c>
      <c r="EY254" s="73">
        <v>0</v>
      </c>
      <c r="EZ254" s="73">
        <v>0</v>
      </c>
      <c r="FA254" s="74">
        <f t="shared" si="268"/>
        <v>0</v>
      </c>
      <c r="FB254" s="73">
        <v>0</v>
      </c>
      <c r="FC254" s="73">
        <v>0</v>
      </c>
      <c r="FD254" s="73">
        <v>0</v>
      </c>
      <c r="FE254" s="74">
        <f t="shared" si="269"/>
        <v>0</v>
      </c>
      <c r="FF254" s="72">
        <v>0</v>
      </c>
      <c r="FG254" s="73">
        <v>0</v>
      </c>
      <c r="FH254" s="73">
        <v>0</v>
      </c>
      <c r="FI254" s="74">
        <f t="shared" si="270"/>
        <v>0</v>
      </c>
      <c r="FJ254" s="73">
        <v>0</v>
      </c>
      <c r="FK254" s="73">
        <v>0</v>
      </c>
      <c r="FL254" s="73">
        <v>0</v>
      </c>
      <c r="FM254" s="74">
        <f t="shared" si="271"/>
        <v>0</v>
      </c>
      <c r="FN254" s="73">
        <v>0</v>
      </c>
      <c r="FO254" s="73">
        <v>0</v>
      </c>
      <c r="FP254" s="73">
        <v>0</v>
      </c>
      <c r="FQ254" s="74">
        <f t="shared" si="272"/>
        <v>0</v>
      </c>
      <c r="FR254" s="73">
        <v>0</v>
      </c>
      <c r="FS254" s="73">
        <v>0</v>
      </c>
      <c r="FT254" s="73">
        <v>0</v>
      </c>
      <c r="FU254" s="74">
        <f t="shared" si="273"/>
        <v>0</v>
      </c>
      <c r="FV254" s="73">
        <v>14949</v>
      </c>
      <c r="FW254" s="73">
        <v>1274</v>
      </c>
      <c r="FX254" s="73">
        <v>13762</v>
      </c>
      <c r="FY254" s="74">
        <f t="shared" si="274"/>
        <v>15036</v>
      </c>
      <c r="FZ254" s="73">
        <v>0</v>
      </c>
      <c r="GA254" s="73">
        <v>0</v>
      </c>
      <c r="GB254" s="73">
        <v>0</v>
      </c>
      <c r="GC254" s="74">
        <f t="shared" si="275"/>
        <v>0</v>
      </c>
      <c r="GD254" s="72">
        <v>0</v>
      </c>
      <c r="GE254" s="73">
        <v>0</v>
      </c>
      <c r="GF254" s="73">
        <v>0</v>
      </c>
      <c r="GG254" s="74">
        <f t="shared" si="276"/>
        <v>0</v>
      </c>
      <c r="GH254" s="73">
        <f t="shared" si="230"/>
        <v>72079</v>
      </c>
      <c r="GI254" s="73">
        <f t="shared" si="230"/>
        <v>32088</v>
      </c>
      <c r="GJ254" s="73">
        <f t="shared" si="230"/>
        <v>38535</v>
      </c>
      <c r="GK254" s="74">
        <f t="shared" si="230"/>
        <v>70623</v>
      </c>
    </row>
    <row r="255" spans="1:193" s="13" customFormat="1">
      <c r="A255" s="21">
        <v>44671</v>
      </c>
      <c r="B255" s="64"/>
      <c r="C255" s="65"/>
      <c r="D255" s="65"/>
      <c r="E255" s="66"/>
      <c r="F255" s="65">
        <v>1559</v>
      </c>
      <c r="G255" s="65">
        <v>1348</v>
      </c>
      <c r="H255" s="65">
        <v>245</v>
      </c>
      <c r="I255" s="66">
        <f t="shared" si="232"/>
        <v>1593</v>
      </c>
      <c r="J255" s="65">
        <v>0</v>
      </c>
      <c r="K255" s="65">
        <v>0</v>
      </c>
      <c r="L255" s="65">
        <v>0</v>
      </c>
      <c r="M255" s="65">
        <f t="shared" si="233"/>
        <v>0</v>
      </c>
      <c r="N255" s="65">
        <v>24993</v>
      </c>
      <c r="O255" s="65">
        <v>8918</v>
      </c>
      <c r="P255" s="65">
        <v>20053</v>
      </c>
      <c r="Q255" s="66">
        <f t="shared" si="234"/>
        <v>28971</v>
      </c>
      <c r="R255" s="65"/>
      <c r="S255" s="65"/>
      <c r="T255" s="65"/>
      <c r="U255" s="66"/>
      <c r="V255" s="64">
        <v>0</v>
      </c>
      <c r="W255" s="65">
        <v>0</v>
      </c>
      <c r="X255" s="65">
        <v>0</v>
      </c>
      <c r="Y255" s="66">
        <f t="shared" si="235"/>
        <v>0</v>
      </c>
      <c r="Z255" s="64">
        <v>0</v>
      </c>
      <c r="AA255" s="65">
        <v>0</v>
      </c>
      <c r="AB255" s="65">
        <v>0</v>
      </c>
      <c r="AC255" s="66">
        <f t="shared" si="236"/>
        <v>0</v>
      </c>
      <c r="AD255" s="65">
        <v>0</v>
      </c>
      <c r="AE255" s="65">
        <v>0</v>
      </c>
      <c r="AF255" s="65">
        <v>0</v>
      </c>
      <c r="AG255" s="66">
        <f t="shared" si="237"/>
        <v>0</v>
      </c>
      <c r="AH255" s="65">
        <v>0</v>
      </c>
      <c r="AI255" s="65">
        <v>0</v>
      </c>
      <c r="AJ255" s="65">
        <v>0</v>
      </c>
      <c r="AK255" s="66">
        <f t="shared" si="238"/>
        <v>0</v>
      </c>
      <c r="AL255" s="64">
        <v>0</v>
      </c>
      <c r="AM255" s="65">
        <v>0</v>
      </c>
      <c r="AN255" s="65">
        <v>0</v>
      </c>
      <c r="AO255" s="66">
        <f t="shared" si="239"/>
        <v>0</v>
      </c>
      <c r="AP255" s="64">
        <v>140</v>
      </c>
      <c r="AQ255" s="65">
        <v>0</v>
      </c>
      <c r="AR255" s="65">
        <v>84</v>
      </c>
      <c r="AS255" s="66">
        <f t="shared" si="240"/>
        <v>84</v>
      </c>
      <c r="AT255" s="64">
        <v>0</v>
      </c>
      <c r="AU255" s="65">
        <v>0</v>
      </c>
      <c r="AV255" s="65">
        <v>0</v>
      </c>
      <c r="AW255" s="66">
        <f t="shared" si="241"/>
        <v>0</v>
      </c>
      <c r="AX255" s="64">
        <v>0</v>
      </c>
      <c r="AY255" s="65">
        <v>0</v>
      </c>
      <c r="AZ255" s="65">
        <v>0</v>
      </c>
      <c r="BA255" s="66">
        <f t="shared" si="242"/>
        <v>0</v>
      </c>
      <c r="BB255" s="64">
        <v>0</v>
      </c>
      <c r="BC255" s="65">
        <v>0</v>
      </c>
      <c r="BD255" s="65">
        <v>0</v>
      </c>
      <c r="BE255" s="66">
        <f t="shared" si="243"/>
        <v>0</v>
      </c>
      <c r="BF255" s="65">
        <v>0</v>
      </c>
      <c r="BG255" s="65">
        <v>0</v>
      </c>
      <c r="BH255" s="65">
        <v>0</v>
      </c>
      <c r="BI255" s="66">
        <f t="shared" si="244"/>
        <v>0</v>
      </c>
      <c r="BJ255" s="65">
        <v>0</v>
      </c>
      <c r="BK255" s="65">
        <v>0</v>
      </c>
      <c r="BL255" s="65">
        <v>0</v>
      </c>
      <c r="BM255" s="66">
        <f t="shared" si="245"/>
        <v>0</v>
      </c>
      <c r="BN255" s="65">
        <v>0</v>
      </c>
      <c r="BO255" s="65">
        <v>0</v>
      </c>
      <c r="BP255" s="65">
        <v>0</v>
      </c>
      <c r="BQ255" s="66">
        <f t="shared" si="246"/>
        <v>0</v>
      </c>
      <c r="BR255" s="65">
        <v>0</v>
      </c>
      <c r="BS255" s="65">
        <v>0</v>
      </c>
      <c r="BT255" s="65">
        <v>0</v>
      </c>
      <c r="BU255" s="66">
        <f t="shared" si="247"/>
        <v>0</v>
      </c>
      <c r="BV255" s="65">
        <v>0</v>
      </c>
      <c r="BW255" s="65">
        <v>0</v>
      </c>
      <c r="BX255" s="65">
        <v>0</v>
      </c>
      <c r="BY255" s="66">
        <f t="shared" si="248"/>
        <v>0</v>
      </c>
      <c r="BZ255" s="65">
        <v>0</v>
      </c>
      <c r="CA255" s="65">
        <v>0</v>
      </c>
      <c r="CB255" s="65">
        <v>0</v>
      </c>
      <c r="CC255" s="66">
        <f t="shared" si="249"/>
        <v>0</v>
      </c>
      <c r="CD255" s="65">
        <v>0</v>
      </c>
      <c r="CE255" s="65">
        <v>0</v>
      </c>
      <c r="CF255" s="65">
        <v>0</v>
      </c>
      <c r="CG255" s="66">
        <f t="shared" si="250"/>
        <v>0</v>
      </c>
      <c r="CH255" s="65">
        <v>0</v>
      </c>
      <c r="CI255" s="65">
        <v>0</v>
      </c>
      <c r="CJ255" s="65">
        <v>0</v>
      </c>
      <c r="CK255" s="66">
        <f t="shared" si="251"/>
        <v>0</v>
      </c>
      <c r="CL255" s="64">
        <v>0</v>
      </c>
      <c r="CM255" s="65">
        <v>0</v>
      </c>
      <c r="CN255" s="65">
        <v>0</v>
      </c>
      <c r="CO255" s="66">
        <f t="shared" si="252"/>
        <v>0</v>
      </c>
      <c r="CP255" s="65">
        <v>0</v>
      </c>
      <c r="CQ255" s="65">
        <v>0</v>
      </c>
      <c r="CR255" s="65">
        <v>0</v>
      </c>
      <c r="CS255" s="66">
        <f t="shared" si="253"/>
        <v>0</v>
      </c>
      <c r="CT255" s="65">
        <v>0</v>
      </c>
      <c r="CU255" s="65">
        <v>0</v>
      </c>
      <c r="CV255" s="65">
        <v>0</v>
      </c>
      <c r="CW255" s="66">
        <f t="shared" si="254"/>
        <v>0</v>
      </c>
      <c r="CX255" s="65">
        <v>2543</v>
      </c>
      <c r="CY255" s="65">
        <v>3009</v>
      </c>
      <c r="CZ255" s="65">
        <v>18</v>
      </c>
      <c r="DA255" s="66">
        <f t="shared" si="255"/>
        <v>3027</v>
      </c>
      <c r="DB255" s="65">
        <v>0</v>
      </c>
      <c r="DC255" s="65">
        <v>0</v>
      </c>
      <c r="DD255" s="65">
        <v>0</v>
      </c>
      <c r="DE255" s="66">
        <f t="shared" si="256"/>
        <v>0</v>
      </c>
      <c r="DF255" s="65">
        <v>0</v>
      </c>
      <c r="DG255" s="65">
        <v>0</v>
      </c>
      <c r="DH255" s="65">
        <v>0</v>
      </c>
      <c r="DI255" s="65">
        <f t="shared" si="257"/>
        <v>0</v>
      </c>
      <c r="DJ255" s="65">
        <v>0</v>
      </c>
      <c r="DK255" s="65">
        <v>0</v>
      </c>
      <c r="DL255" s="65">
        <v>0</v>
      </c>
      <c r="DM255" s="66">
        <f t="shared" si="258"/>
        <v>0</v>
      </c>
      <c r="DN255" s="65">
        <v>401</v>
      </c>
      <c r="DO255" s="65">
        <v>426</v>
      </c>
      <c r="DP255" s="65">
        <v>0</v>
      </c>
      <c r="DQ255" s="66">
        <f t="shared" si="259"/>
        <v>426</v>
      </c>
      <c r="DR255" s="65">
        <v>0</v>
      </c>
      <c r="DS255" s="65">
        <v>0</v>
      </c>
      <c r="DT255" s="65">
        <v>0</v>
      </c>
      <c r="DU255" s="66">
        <f t="shared" si="260"/>
        <v>0</v>
      </c>
      <c r="DV255" s="65">
        <v>7006</v>
      </c>
      <c r="DW255" s="65">
        <v>5889</v>
      </c>
      <c r="DX255" s="65">
        <v>1442</v>
      </c>
      <c r="DY255" s="66">
        <f t="shared" si="261"/>
        <v>7331</v>
      </c>
      <c r="DZ255" s="65">
        <v>0</v>
      </c>
      <c r="EA255" s="65">
        <v>0</v>
      </c>
      <c r="EB255" s="65">
        <v>0</v>
      </c>
      <c r="EC255" s="66">
        <f t="shared" si="262"/>
        <v>0</v>
      </c>
      <c r="ED255" s="65">
        <v>0</v>
      </c>
      <c r="EE255" s="65">
        <v>0</v>
      </c>
      <c r="EF255" s="65">
        <v>0</v>
      </c>
      <c r="EG255" s="65">
        <f t="shared" si="263"/>
        <v>0</v>
      </c>
      <c r="EH255" s="65">
        <v>0</v>
      </c>
      <c r="EI255" s="65">
        <v>0</v>
      </c>
      <c r="EJ255" s="65">
        <v>0</v>
      </c>
      <c r="EK255" s="66">
        <f t="shared" si="264"/>
        <v>0</v>
      </c>
      <c r="EL255" s="65">
        <v>0</v>
      </c>
      <c r="EM255" s="65">
        <v>0</v>
      </c>
      <c r="EN255" s="65">
        <v>0</v>
      </c>
      <c r="EO255" s="66">
        <f t="shared" si="265"/>
        <v>0</v>
      </c>
      <c r="EP255" s="65">
        <v>0</v>
      </c>
      <c r="EQ255" s="65">
        <v>0</v>
      </c>
      <c r="ER255" s="65">
        <v>0</v>
      </c>
      <c r="ES255" s="66">
        <f t="shared" si="266"/>
        <v>0</v>
      </c>
      <c r="ET255" s="65">
        <v>0</v>
      </c>
      <c r="EU255" s="65">
        <v>0</v>
      </c>
      <c r="EV255" s="65">
        <v>0</v>
      </c>
      <c r="EW255" s="66">
        <f t="shared" si="267"/>
        <v>0</v>
      </c>
      <c r="EX255" s="64">
        <v>0</v>
      </c>
      <c r="EY255" s="65">
        <v>0</v>
      </c>
      <c r="EZ255" s="65">
        <v>0</v>
      </c>
      <c r="FA255" s="66">
        <f t="shared" si="268"/>
        <v>0</v>
      </c>
      <c r="FB255" s="65">
        <v>0</v>
      </c>
      <c r="FC255" s="65">
        <v>0</v>
      </c>
      <c r="FD255" s="65">
        <v>0</v>
      </c>
      <c r="FE255" s="66">
        <f t="shared" si="269"/>
        <v>0</v>
      </c>
      <c r="FF255" s="64">
        <v>0</v>
      </c>
      <c r="FG255" s="65">
        <v>0</v>
      </c>
      <c r="FH255" s="65">
        <v>0</v>
      </c>
      <c r="FI255" s="66">
        <f t="shared" si="270"/>
        <v>0</v>
      </c>
      <c r="FJ255" s="65">
        <v>0</v>
      </c>
      <c r="FK255" s="65">
        <v>0</v>
      </c>
      <c r="FL255" s="65">
        <v>0</v>
      </c>
      <c r="FM255" s="66">
        <f t="shared" si="271"/>
        <v>0</v>
      </c>
      <c r="FN255" s="65">
        <v>0</v>
      </c>
      <c r="FO255" s="65">
        <v>0</v>
      </c>
      <c r="FP255" s="65">
        <v>0</v>
      </c>
      <c r="FQ255" s="66">
        <f t="shared" si="272"/>
        <v>0</v>
      </c>
      <c r="FR255" s="65">
        <v>0</v>
      </c>
      <c r="FS255" s="65">
        <v>0</v>
      </c>
      <c r="FT255" s="65">
        <v>0</v>
      </c>
      <c r="FU255" s="66">
        <f t="shared" si="273"/>
        <v>0</v>
      </c>
      <c r="FV255" s="65">
        <v>13217</v>
      </c>
      <c r="FW255" s="65">
        <v>1348</v>
      </c>
      <c r="FX255" s="65">
        <v>13938</v>
      </c>
      <c r="FY255" s="66">
        <f t="shared" si="274"/>
        <v>15286</v>
      </c>
      <c r="FZ255" s="65">
        <v>0</v>
      </c>
      <c r="GA255" s="65">
        <v>0</v>
      </c>
      <c r="GB255" s="65">
        <v>0</v>
      </c>
      <c r="GC255" s="66">
        <f t="shared" si="275"/>
        <v>0</v>
      </c>
      <c r="GD255" s="82">
        <v>0</v>
      </c>
      <c r="GE255" s="83">
        <v>0</v>
      </c>
      <c r="GF255" s="83">
        <v>0</v>
      </c>
      <c r="GG255" s="84">
        <f t="shared" si="276"/>
        <v>0</v>
      </c>
      <c r="GH255" s="65">
        <f t="shared" si="230"/>
        <v>49859</v>
      </c>
      <c r="GI255" s="65">
        <f t="shared" si="230"/>
        <v>20938</v>
      </c>
      <c r="GJ255" s="65">
        <f t="shared" si="230"/>
        <v>35780</v>
      </c>
      <c r="GK255" s="66">
        <f t="shared" si="230"/>
        <v>56718</v>
      </c>
    </row>
    <row r="256" spans="1:193">
      <c r="A256" s="28">
        <v>44701</v>
      </c>
      <c r="B256" s="67"/>
      <c r="C256" s="68"/>
      <c r="D256" s="68"/>
      <c r="E256" s="71"/>
      <c r="F256" s="68">
        <v>1751</v>
      </c>
      <c r="G256" s="68">
        <v>1418</v>
      </c>
      <c r="H256" s="68">
        <v>376</v>
      </c>
      <c r="I256" s="71">
        <f t="shared" si="232"/>
        <v>1794</v>
      </c>
      <c r="J256" s="68">
        <v>0</v>
      </c>
      <c r="K256" s="68">
        <v>0</v>
      </c>
      <c r="L256" s="68">
        <v>0</v>
      </c>
      <c r="M256" s="68">
        <f t="shared" si="233"/>
        <v>0</v>
      </c>
      <c r="N256" s="68">
        <v>29416</v>
      </c>
      <c r="O256" s="68">
        <v>16178</v>
      </c>
      <c r="P256" s="68">
        <v>10067</v>
      </c>
      <c r="Q256" s="71">
        <f t="shared" si="234"/>
        <v>26245</v>
      </c>
      <c r="R256" s="68"/>
      <c r="S256" s="68"/>
      <c r="T256" s="68"/>
      <c r="U256" s="71"/>
      <c r="V256" s="67">
        <v>0</v>
      </c>
      <c r="W256" s="68">
        <v>0</v>
      </c>
      <c r="X256" s="68">
        <v>0</v>
      </c>
      <c r="Y256" s="71">
        <f t="shared" si="235"/>
        <v>0</v>
      </c>
      <c r="Z256" s="67">
        <v>0</v>
      </c>
      <c r="AA256" s="68">
        <v>0</v>
      </c>
      <c r="AB256" s="68">
        <v>0</v>
      </c>
      <c r="AC256" s="71">
        <f t="shared" si="236"/>
        <v>0</v>
      </c>
      <c r="AD256" s="68">
        <v>0</v>
      </c>
      <c r="AE256" s="68">
        <v>0</v>
      </c>
      <c r="AF256" s="68">
        <v>0</v>
      </c>
      <c r="AG256" s="71">
        <f t="shared" si="237"/>
        <v>0</v>
      </c>
      <c r="AH256" s="68">
        <v>0</v>
      </c>
      <c r="AI256" s="68">
        <v>0</v>
      </c>
      <c r="AJ256" s="68">
        <v>0</v>
      </c>
      <c r="AK256" s="71">
        <f t="shared" si="238"/>
        <v>0</v>
      </c>
      <c r="AL256" s="67">
        <v>0</v>
      </c>
      <c r="AM256" s="68">
        <v>0</v>
      </c>
      <c r="AN256" s="68">
        <v>0</v>
      </c>
      <c r="AO256" s="71">
        <f t="shared" si="239"/>
        <v>0</v>
      </c>
      <c r="AP256" s="67">
        <v>164</v>
      </c>
      <c r="AQ256" s="68">
        <v>0</v>
      </c>
      <c r="AR256" s="68">
        <v>308</v>
      </c>
      <c r="AS256" s="71">
        <f t="shared" si="240"/>
        <v>308</v>
      </c>
      <c r="AT256" s="67">
        <v>0</v>
      </c>
      <c r="AU256" s="68">
        <v>0</v>
      </c>
      <c r="AV256" s="68">
        <v>0</v>
      </c>
      <c r="AW256" s="71">
        <f t="shared" si="241"/>
        <v>0</v>
      </c>
      <c r="AX256" s="67">
        <v>0</v>
      </c>
      <c r="AY256" s="68">
        <v>0</v>
      </c>
      <c r="AZ256" s="68">
        <v>0</v>
      </c>
      <c r="BA256" s="71">
        <f t="shared" si="242"/>
        <v>0</v>
      </c>
      <c r="BB256" s="67">
        <v>0</v>
      </c>
      <c r="BC256" s="68">
        <v>0</v>
      </c>
      <c r="BD256" s="68">
        <v>0</v>
      </c>
      <c r="BE256" s="71">
        <f t="shared" si="243"/>
        <v>0</v>
      </c>
      <c r="BF256" s="68">
        <v>0</v>
      </c>
      <c r="BG256" s="68">
        <v>0</v>
      </c>
      <c r="BH256" s="68">
        <v>0</v>
      </c>
      <c r="BI256" s="71">
        <f t="shared" si="244"/>
        <v>0</v>
      </c>
      <c r="BJ256" s="68">
        <v>0</v>
      </c>
      <c r="BK256" s="68">
        <v>0</v>
      </c>
      <c r="BL256" s="68">
        <v>0</v>
      </c>
      <c r="BM256" s="71">
        <f t="shared" si="245"/>
        <v>0</v>
      </c>
      <c r="BN256" s="68">
        <v>0</v>
      </c>
      <c r="BO256" s="68">
        <v>0</v>
      </c>
      <c r="BP256" s="68">
        <v>0</v>
      </c>
      <c r="BQ256" s="71">
        <f t="shared" si="246"/>
        <v>0</v>
      </c>
      <c r="BR256" s="68">
        <v>0</v>
      </c>
      <c r="BS256" s="68">
        <v>0</v>
      </c>
      <c r="BT256" s="68">
        <v>0</v>
      </c>
      <c r="BU256" s="71">
        <f t="shared" si="247"/>
        <v>0</v>
      </c>
      <c r="BV256" s="68">
        <v>0</v>
      </c>
      <c r="BW256" s="68">
        <v>0</v>
      </c>
      <c r="BX256" s="68">
        <v>0</v>
      </c>
      <c r="BY256" s="71">
        <f t="shared" si="248"/>
        <v>0</v>
      </c>
      <c r="BZ256" s="68">
        <v>0</v>
      </c>
      <c r="CA256" s="68">
        <v>0</v>
      </c>
      <c r="CB256" s="68">
        <v>0</v>
      </c>
      <c r="CC256" s="71">
        <f t="shared" si="249"/>
        <v>0</v>
      </c>
      <c r="CD256" s="68">
        <v>0</v>
      </c>
      <c r="CE256" s="68">
        <v>0</v>
      </c>
      <c r="CF256" s="68">
        <v>0</v>
      </c>
      <c r="CG256" s="71">
        <f t="shared" si="250"/>
        <v>0</v>
      </c>
      <c r="CH256" s="68">
        <v>0</v>
      </c>
      <c r="CI256" s="68">
        <v>0</v>
      </c>
      <c r="CJ256" s="68">
        <v>0</v>
      </c>
      <c r="CK256" s="71">
        <f t="shared" si="251"/>
        <v>0</v>
      </c>
      <c r="CL256" s="67">
        <v>0</v>
      </c>
      <c r="CM256" s="68">
        <v>0</v>
      </c>
      <c r="CN256" s="68">
        <v>0</v>
      </c>
      <c r="CO256" s="71">
        <f t="shared" si="252"/>
        <v>0</v>
      </c>
      <c r="CP256" s="68">
        <v>0</v>
      </c>
      <c r="CQ256" s="68">
        <v>0</v>
      </c>
      <c r="CR256" s="68">
        <v>0</v>
      </c>
      <c r="CS256" s="71">
        <f t="shared" si="253"/>
        <v>0</v>
      </c>
      <c r="CT256" s="68">
        <v>0</v>
      </c>
      <c r="CU256" s="68">
        <v>0</v>
      </c>
      <c r="CV256" s="68">
        <v>0</v>
      </c>
      <c r="CW256" s="71">
        <f t="shared" si="254"/>
        <v>0</v>
      </c>
      <c r="CX256" s="68">
        <v>3744</v>
      </c>
      <c r="CY256" s="68">
        <v>3645</v>
      </c>
      <c r="CZ256" s="68">
        <v>0</v>
      </c>
      <c r="DA256" s="71">
        <f t="shared" si="255"/>
        <v>3645</v>
      </c>
      <c r="DB256" s="68">
        <v>0</v>
      </c>
      <c r="DC256" s="68">
        <v>0</v>
      </c>
      <c r="DD256" s="68">
        <v>0</v>
      </c>
      <c r="DE256" s="71">
        <f t="shared" si="256"/>
        <v>0</v>
      </c>
      <c r="DF256" s="68">
        <v>0</v>
      </c>
      <c r="DG256" s="68">
        <v>0</v>
      </c>
      <c r="DH256" s="68">
        <v>0</v>
      </c>
      <c r="DI256" s="68">
        <f t="shared" si="257"/>
        <v>0</v>
      </c>
      <c r="DJ256" s="68">
        <v>0</v>
      </c>
      <c r="DK256" s="68">
        <v>0</v>
      </c>
      <c r="DL256" s="68">
        <v>0</v>
      </c>
      <c r="DM256" s="71">
        <f t="shared" si="258"/>
        <v>0</v>
      </c>
      <c r="DN256" s="68">
        <v>514</v>
      </c>
      <c r="DO256" s="68">
        <v>540</v>
      </c>
      <c r="DP256" s="68">
        <v>0</v>
      </c>
      <c r="DQ256" s="71">
        <f t="shared" si="259"/>
        <v>540</v>
      </c>
      <c r="DR256" s="68">
        <v>0</v>
      </c>
      <c r="DS256" s="68">
        <v>0</v>
      </c>
      <c r="DT256" s="68">
        <v>0</v>
      </c>
      <c r="DU256" s="71">
        <f t="shared" si="260"/>
        <v>0</v>
      </c>
      <c r="DV256" s="68">
        <v>8865</v>
      </c>
      <c r="DW256" s="68">
        <v>5506</v>
      </c>
      <c r="DX256" s="68">
        <v>2076</v>
      </c>
      <c r="DY256" s="71">
        <f t="shared" si="261"/>
        <v>7582</v>
      </c>
      <c r="DZ256" s="68">
        <v>0</v>
      </c>
      <c r="EA256" s="68">
        <v>0</v>
      </c>
      <c r="EB256" s="68">
        <v>0</v>
      </c>
      <c r="EC256" s="71">
        <f t="shared" si="262"/>
        <v>0</v>
      </c>
      <c r="ED256" s="68">
        <v>0</v>
      </c>
      <c r="EE256" s="68">
        <v>0</v>
      </c>
      <c r="EF256" s="68">
        <v>0</v>
      </c>
      <c r="EG256" s="68">
        <f t="shared" si="263"/>
        <v>0</v>
      </c>
      <c r="EH256" s="68">
        <v>0</v>
      </c>
      <c r="EI256" s="68">
        <v>0</v>
      </c>
      <c r="EJ256" s="68">
        <v>0</v>
      </c>
      <c r="EK256" s="71">
        <f t="shared" si="264"/>
        <v>0</v>
      </c>
      <c r="EL256" s="68">
        <v>0</v>
      </c>
      <c r="EM256" s="68">
        <v>0</v>
      </c>
      <c r="EN256" s="68">
        <v>0</v>
      </c>
      <c r="EO256" s="71">
        <f t="shared" si="265"/>
        <v>0</v>
      </c>
      <c r="EP256" s="68">
        <v>0</v>
      </c>
      <c r="EQ256" s="68">
        <v>0</v>
      </c>
      <c r="ER256" s="68">
        <v>0</v>
      </c>
      <c r="ES256" s="71">
        <f t="shared" si="266"/>
        <v>0</v>
      </c>
      <c r="ET256" s="68">
        <v>0</v>
      </c>
      <c r="EU256" s="68">
        <v>0</v>
      </c>
      <c r="EV256" s="68">
        <v>0</v>
      </c>
      <c r="EW256" s="71">
        <f t="shared" si="267"/>
        <v>0</v>
      </c>
      <c r="EX256" s="67">
        <v>0</v>
      </c>
      <c r="EY256" s="68">
        <v>0</v>
      </c>
      <c r="EZ256" s="68">
        <v>0</v>
      </c>
      <c r="FA256" s="71">
        <f t="shared" si="268"/>
        <v>0</v>
      </c>
      <c r="FB256" s="68">
        <v>0</v>
      </c>
      <c r="FC256" s="68">
        <v>0</v>
      </c>
      <c r="FD256" s="68">
        <v>0</v>
      </c>
      <c r="FE256" s="71">
        <f t="shared" si="269"/>
        <v>0</v>
      </c>
      <c r="FF256" s="67">
        <v>0</v>
      </c>
      <c r="FG256" s="68">
        <v>0</v>
      </c>
      <c r="FH256" s="68">
        <v>0</v>
      </c>
      <c r="FI256" s="71">
        <f t="shared" si="270"/>
        <v>0</v>
      </c>
      <c r="FJ256" s="68">
        <v>0</v>
      </c>
      <c r="FK256" s="68">
        <v>0</v>
      </c>
      <c r="FL256" s="68">
        <v>0</v>
      </c>
      <c r="FM256" s="71">
        <f t="shared" si="271"/>
        <v>0</v>
      </c>
      <c r="FN256" s="68">
        <v>0</v>
      </c>
      <c r="FO256" s="68">
        <v>0</v>
      </c>
      <c r="FP256" s="68">
        <v>0</v>
      </c>
      <c r="FQ256" s="71">
        <f t="shared" si="272"/>
        <v>0</v>
      </c>
      <c r="FR256" s="68">
        <v>0</v>
      </c>
      <c r="FS256" s="68">
        <v>0</v>
      </c>
      <c r="FT256" s="68">
        <v>0</v>
      </c>
      <c r="FU256" s="71">
        <f t="shared" si="273"/>
        <v>0</v>
      </c>
      <c r="FV256" s="68">
        <v>15170</v>
      </c>
      <c r="FW256" s="68">
        <v>1255</v>
      </c>
      <c r="FX256" s="68">
        <v>14669</v>
      </c>
      <c r="FY256" s="71">
        <f t="shared" si="274"/>
        <v>15924</v>
      </c>
      <c r="FZ256" s="68">
        <v>0</v>
      </c>
      <c r="GA256" s="68">
        <v>0</v>
      </c>
      <c r="GB256" s="68">
        <v>0</v>
      </c>
      <c r="GC256" s="71">
        <f t="shared" si="275"/>
        <v>0</v>
      </c>
      <c r="GD256" s="82">
        <v>0</v>
      </c>
      <c r="GE256" s="83">
        <v>0</v>
      </c>
      <c r="GF256" s="83">
        <v>0</v>
      </c>
      <c r="GG256" s="84">
        <f t="shared" si="276"/>
        <v>0</v>
      </c>
      <c r="GH256" s="68">
        <f t="shared" si="230"/>
        <v>59624</v>
      </c>
      <c r="GI256" s="68">
        <f t="shared" si="230"/>
        <v>28542</v>
      </c>
      <c r="GJ256" s="68">
        <f t="shared" si="230"/>
        <v>27496</v>
      </c>
      <c r="GK256" s="71">
        <f t="shared" si="230"/>
        <v>56038</v>
      </c>
    </row>
    <row r="257" spans="1:193">
      <c r="A257" s="28">
        <v>44732</v>
      </c>
      <c r="B257" s="67"/>
      <c r="C257" s="68"/>
      <c r="D257" s="68"/>
      <c r="E257" s="71"/>
      <c r="F257" s="68">
        <v>1973</v>
      </c>
      <c r="G257" s="68">
        <v>1632</v>
      </c>
      <c r="H257" s="68">
        <v>186</v>
      </c>
      <c r="I257" s="71">
        <f t="shared" si="232"/>
        <v>1818</v>
      </c>
      <c r="J257" s="68">
        <v>0</v>
      </c>
      <c r="K257" s="68">
        <v>0</v>
      </c>
      <c r="L257" s="68">
        <v>0</v>
      </c>
      <c r="M257" s="68">
        <f t="shared" si="233"/>
        <v>0</v>
      </c>
      <c r="N257" s="68">
        <v>31498</v>
      </c>
      <c r="O257" s="68">
        <v>13221</v>
      </c>
      <c r="P257" s="68">
        <v>17554</v>
      </c>
      <c r="Q257" s="71">
        <f t="shared" si="234"/>
        <v>30775</v>
      </c>
      <c r="R257" s="68"/>
      <c r="S257" s="68"/>
      <c r="T257" s="68"/>
      <c r="U257" s="71"/>
      <c r="V257" s="67">
        <v>0</v>
      </c>
      <c r="W257" s="68">
        <v>0</v>
      </c>
      <c r="X257" s="68">
        <v>0</v>
      </c>
      <c r="Y257" s="71">
        <f t="shared" si="235"/>
        <v>0</v>
      </c>
      <c r="Z257" s="67">
        <v>0</v>
      </c>
      <c r="AA257" s="68">
        <v>0</v>
      </c>
      <c r="AB257" s="68">
        <v>0</v>
      </c>
      <c r="AC257" s="71">
        <f t="shared" si="236"/>
        <v>0</v>
      </c>
      <c r="AD257" s="68">
        <v>0</v>
      </c>
      <c r="AE257" s="68">
        <v>0</v>
      </c>
      <c r="AF257" s="68">
        <v>0</v>
      </c>
      <c r="AG257" s="71">
        <f t="shared" si="237"/>
        <v>0</v>
      </c>
      <c r="AH257" s="68">
        <v>0</v>
      </c>
      <c r="AI257" s="68">
        <v>0</v>
      </c>
      <c r="AJ257" s="68">
        <v>0</v>
      </c>
      <c r="AK257" s="71">
        <f t="shared" si="238"/>
        <v>0</v>
      </c>
      <c r="AL257" s="67">
        <v>0</v>
      </c>
      <c r="AM257" s="68">
        <v>0</v>
      </c>
      <c r="AN257" s="68">
        <v>0</v>
      </c>
      <c r="AO257" s="71">
        <f t="shared" si="239"/>
        <v>0</v>
      </c>
      <c r="AP257" s="67">
        <v>280</v>
      </c>
      <c r="AQ257" s="68">
        <v>0</v>
      </c>
      <c r="AR257" s="68">
        <v>70</v>
      </c>
      <c r="AS257" s="71">
        <f t="shared" si="240"/>
        <v>70</v>
      </c>
      <c r="AT257" s="67">
        <v>0</v>
      </c>
      <c r="AU257" s="68">
        <v>0</v>
      </c>
      <c r="AV257" s="68">
        <v>0</v>
      </c>
      <c r="AW257" s="71">
        <f t="shared" si="241"/>
        <v>0</v>
      </c>
      <c r="AX257" s="67">
        <v>0</v>
      </c>
      <c r="AY257" s="68">
        <v>0</v>
      </c>
      <c r="AZ257" s="68">
        <v>0</v>
      </c>
      <c r="BA257" s="71">
        <f t="shared" si="242"/>
        <v>0</v>
      </c>
      <c r="BB257" s="67">
        <v>0</v>
      </c>
      <c r="BC257" s="68">
        <v>0</v>
      </c>
      <c r="BD257" s="68">
        <v>0</v>
      </c>
      <c r="BE257" s="71">
        <f t="shared" si="243"/>
        <v>0</v>
      </c>
      <c r="BF257" s="68">
        <v>0</v>
      </c>
      <c r="BG257" s="68">
        <v>0</v>
      </c>
      <c r="BH257" s="68">
        <v>0</v>
      </c>
      <c r="BI257" s="71">
        <f t="shared" si="244"/>
        <v>0</v>
      </c>
      <c r="BJ257" s="68">
        <v>0</v>
      </c>
      <c r="BK257" s="68">
        <v>0</v>
      </c>
      <c r="BL257" s="68">
        <v>0</v>
      </c>
      <c r="BM257" s="71">
        <f t="shared" si="245"/>
        <v>0</v>
      </c>
      <c r="BN257" s="68">
        <v>0</v>
      </c>
      <c r="BO257" s="68">
        <v>0</v>
      </c>
      <c r="BP257" s="68">
        <v>0</v>
      </c>
      <c r="BQ257" s="71">
        <f t="shared" si="246"/>
        <v>0</v>
      </c>
      <c r="BR257" s="68">
        <v>0</v>
      </c>
      <c r="BS257" s="68">
        <v>0</v>
      </c>
      <c r="BT257" s="68">
        <v>0</v>
      </c>
      <c r="BU257" s="71">
        <f t="shared" si="247"/>
        <v>0</v>
      </c>
      <c r="BV257" s="68">
        <v>0</v>
      </c>
      <c r="BW257" s="68">
        <v>0</v>
      </c>
      <c r="BX257" s="68">
        <v>0</v>
      </c>
      <c r="BY257" s="71">
        <f t="shared" si="248"/>
        <v>0</v>
      </c>
      <c r="BZ257" s="68">
        <v>0</v>
      </c>
      <c r="CA257" s="68">
        <v>0</v>
      </c>
      <c r="CB257" s="68">
        <v>0</v>
      </c>
      <c r="CC257" s="71">
        <f t="shared" si="249"/>
        <v>0</v>
      </c>
      <c r="CD257" s="68">
        <v>0</v>
      </c>
      <c r="CE257" s="68">
        <v>0</v>
      </c>
      <c r="CF257" s="68">
        <v>0</v>
      </c>
      <c r="CG257" s="71">
        <f t="shared" si="250"/>
        <v>0</v>
      </c>
      <c r="CH257" s="68">
        <v>0</v>
      </c>
      <c r="CI257" s="68">
        <v>0</v>
      </c>
      <c r="CJ257" s="68">
        <v>0</v>
      </c>
      <c r="CK257" s="71">
        <f t="shared" si="251"/>
        <v>0</v>
      </c>
      <c r="CL257" s="67">
        <v>0</v>
      </c>
      <c r="CM257" s="68">
        <v>0</v>
      </c>
      <c r="CN257" s="68">
        <v>0</v>
      </c>
      <c r="CO257" s="71">
        <f t="shared" si="252"/>
        <v>0</v>
      </c>
      <c r="CP257" s="68">
        <v>0</v>
      </c>
      <c r="CQ257" s="68">
        <v>0</v>
      </c>
      <c r="CR257" s="68">
        <v>0</v>
      </c>
      <c r="CS257" s="71">
        <f t="shared" si="253"/>
        <v>0</v>
      </c>
      <c r="CT257" s="68">
        <v>0</v>
      </c>
      <c r="CU257" s="68">
        <v>0</v>
      </c>
      <c r="CV257" s="68">
        <v>0</v>
      </c>
      <c r="CW257" s="71">
        <f t="shared" si="254"/>
        <v>0</v>
      </c>
      <c r="CX257" s="68">
        <v>3761</v>
      </c>
      <c r="CY257" s="68">
        <v>4008</v>
      </c>
      <c r="CZ257" s="68">
        <v>0</v>
      </c>
      <c r="DA257" s="71">
        <f t="shared" si="255"/>
        <v>4008</v>
      </c>
      <c r="DB257" s="68">
        <v>0</v>
      </c>
      <c r="DC257" s="68">
        <v>0</v>
      </c>
      <c r="DD257" s="68">
        <v>0</v>
      </c>
      <c r="DE257" s="71">
        <f t="shared" si="256"/>
        <v>0</v>
      </c>
      <c r="DF257" s="68">
        <v>0</v>
      </c>
      <c r="DG257" s="68">
        <v>0</v>
      </c>
      <c r="DH257" s="68">
        <v>0</v>
      </c>
      <c r="DI257" s="68">
        <f t="shared" si="257"/>
        <v>0</v>
      </c>
      <c r="DJ257" s="68">
        <v>0</v>
      </c>
      <c r="DK257" s="68">
        <v>0</v>
      </c>
      <c r="DL257" s="68">
        <v>0</v>
      </c>
      <c r="DM257" s="71">
        <f t="shared" si="258"/>
        <v>0</v>
      </c>
      <c r="DN257" s="68">
        <v>668</v>
      </c>
      <c r="DO257" s="68">
        <v>605</v>
      </c>
      <c r="DP257" s="68">
        <v>0</v>
      </c>
      <c r="DQ257" s="71">
        <f t="shared" si="259"/>
        <v>605</v>
      </c>
      <c r="DR257" s="68">
        <v>0</v>
      </c>
      <c r="DS257" s="68">
        <v>0</v>
      </c>
      <c r="DT257" s="68">
        <v>0</v>
      </c>
      <c r="DU257" s="71">
        <f t="shared" si="260"/>
        <v>0</v>
      </c>
      <c r="DV257" s="68">
        <v>8226</v>
      </c>
      <c r="DW257" s="68">
        <v>6273</v>
      </c>
      <c r="DX257" s="68">
        <v>2327</v>
      </c>
      <c r="DY257" s="71">
        <f t="shared" si="261"/>
        <v>8600</v>
      </c>
      <c r="DZ257" s="68">
        <v>0</v>
      </c>
      <c r="EA257" s="68">
        <v>0</v>
      </c>
      <c r="EB257" s="68">
        <v>0</v>
      </c>
      <c r="EC257" s="71">
        <f t="shared" si="262"/>
        <v>0</v>
      </c>
      <c r="ED257" s="68">
        <v>0</v>
      </c>
      <c r="EE257" s="68">
        <v>0</v>
      </c>
      <c r="EF257" s="68">
        <v>0</v>
      </c>
      <c r="EG257" s="68">
        <f t="shared" si="263"/>
        <v>0</v>
      </c>
      <c r="EH257" s="68">
        <v>0</v>
      </c>
      <c r="EI257" s="68">
        <v>0</v>
      </c>
      <c r="EJ257" s="68">
        <v>0</v>
      </c>
      <c r="EK257" s="71">
        <f t="shared" si="264"/>
        <v>0</v>
      </c>
      <c r="EL257" s="68">
        <v>0</v>
      </c>
      <c r="EM257" s="68">
        <v>0</v>
      </c>
      <c r="EN257" s="68">
        <v>0</v>
      </c>
      <c r="EO257" s="71">
        <f t="shared" si="265"/>
        <v>0</v>
      </c>
      <c r="EP257" s="68">
        <v>0</v>
      </c>
      <c r="EQ257" s="68">
        <v>0</v>
      </c>
      <c r="ER257" s="68">
        <v>0</v>
      </c>
      <c r="ES257" s="71">
        <f t="shared" si="266"/>
        <v>0</v>
      </c>
      <c r="ET257" s="68">
        <v>0</v>
      </c>
      <c r="EU257" s="68">
        <v>0</v>
      </c>
      <c r="EV257" s="68">
        <v>0</v>
      </c>
      <c r="EW257" s="71">
        <f t="shared" si="267"/>
        <v>0</v>
      </c>
      <c r="EX257" s="67">
        <v>0</v>
      </c>
      <c r="EY257" s="68">
        <v>0</v>
      </c>
      <c r="EZ257" s="68">
        <v>0</v>
      </c>
      <c r="FA257" s="71">
        <f t="shared" si="268"/>
        <v>0</v>
      </c>
      <c r="FB257" s="68">
        <v>0</v>
      </c>
      <c r="FC257" s="68">
        <v>0</v>
      </c>
      <c r="FD257" s="68">
        <v>0</v>
      </c>
      <c r="FE257" s="71">
        <f t="shared" si="269"/>
        <v>0</v>
      </c>
      <c r="FF257" s="67">
        <v>0</v>
      </c>
      <c r="FG257" s="68">
        <v>0</v>
      </c>
      <c r="FH257" s="68">
        <v>0</v>
      </c>
      <c r="FI257" s="71">
        <f t="shared" si="270"/>
        <v>0</v>
      </c>
      <c r="FJ257" s="68">
        <v>0</v>
      </c>
      <c r="FK257" s="68">
        <v>0</v>
      </c>
      <c r="FL257" s="68">
        <v>0</v>
      </c>
      <c r="FM257" s="71">
        <f t="shared" si="271"/>
        <v>0</v>
      </c>
      <c r="FN257" s="68">
        <v>0</v>
      </c>
      <c r="FO257" s="68">
        <v>0</v>
      </c>
      <c r="FP257" s="68">
        <v>0</v>
      </c>
      <c r="FQ257" s="71">
        <f t="shared" si="272"/>
        <v>0</v>
      </c>
      <c r="FR257" s="68">
        <v>0</v>
      </c>
      <c r="FS257" s="68">
        <v>0</v>
      </c>
      <c r="FT257" s="68">
        <v>0</v>
      </c>
      <c r="FU257" s="71">
        <f t="shared" si="273"/>
        <v>0</v>
      </c>
      <c r="FV257" s="68">
        <v>15745</v>
      </c>
      <c r="FW257" s="68">
        <v>962</v>
      </c>
      <c r="FX257" s="68">
        <v>13824</v>
      </c>
      <c r="FY257" s="71">
        <f t="shared" si="274"/>
        <v>14786</v>
      </c>
      <c r="FZ257" s="68">
        <v>0</v>
      </c>
      <c r="GA257" s="68">
        <v>0</v>
      </c>
      <c r="GB257" s="68">
        <v>0</v>
      </c>
      <c r="GC257" s="71">
        <f t="shared" si="275"/>
        <v>0</v>
      </c>
      <c r="GD257" s="82">
        <v>0</v>
      </c>
      <c r="GE257" s="83">
        <v>0</v>
      </c>
      <c r="GF257" s="83">
        <v>0</v>
      </c>
      <c r="GG257" s="84">
        <f t="shared" si="276"/>
        <v>0</v>
      </c>
      <c r="GH257" s="68">
        <f t="shared" si="230"/>
        <v>62151</v>
      </c>
      <c r="GI257" s="68">
        <f t="shared" si="230"/>
        <v>26701</v>
      </c>
      <c r="GJ257" s="68">
        <f t="shared" si="230"/>
        <v>33961</v>
      </c>
      <c r="GK257" s="71">
        <f t="shared" si="230"/>
        <v>60662</v>
      </c>
    </row>
    <row r="258" spans="1:193">
      <c r="A258" s="28">
        <v>44762</v>
      </c>
      <c r="B258" s="67"/>
      <c r="C258" s="68"/>
      <c r="D258" s="68"/>
      <c r="E258" s="71"/>
      <c r="F258" s="68">
        <v>1986</v>
      </c>
      <c r="G258" s="68">
        <v>1725</v>
      </c>
      <c r="H258" s="68">
        <v>175</v>
      </c>
      <c r="I258" s="71">
        <f t="shared" si="232"/>
        <v>1900</v>
      </c>
      <c r="J258" s="68">
        <v>0</v>
      </c>
      <c r="K258" s="68">
        <v>0</v>
      </c>
      <c r="L258" s="68">
        <v>0</v>
      </c>
      <c r="M258" s="68">
        <f t="shared" si="233"/>
        <v>0</v>
      </c>
      <c r="N258" s="68">
        <v>36706</v>
      </c>
      <c r="O258" s="68">
        <v>18519</v>
      </c>
      <c r="P258" s="68">
        <v>20900</v>
      </c>
      <c r="Q258" s="71">
        <f t="shared" si="234"/>
        <v>39419</v>
      </c>
      <c r="R258" s="68"/>
      <c r="S258" s="68"/>
      <c r="T258" s="68"/>
      <c r="U258" s="71"/>
      <c r="V258" s="67">
        <v>0</v>
      </c>
      <c r="W258" s="68">
        <v>0</v>
      </c>
      <c r="X258" s="68">
        <v>0</v>
      </c>
      <c r="Y258" s="71">
        <f t="shared" si="235"/>
        <v>0</v>
      </c>
      <c r="Z258" s="67">
        <v>0</v>
      </c>
      <c r="AA258" s="68">
        <v>0</v>
      </c>
      <c r="AB258" s="68">
        <v>0</v>
      </c>
      <c r="AC258" s="71">
        <f t="shared" si="236"/>
        <v>0</v>
      </c>
      <c r="AD258" s="68">
        <v>0</v>
      </c>
      <c r="AE258" s="68">
        <v>0</v>
      </c>
      <c r="AF258" s="68">
        <v>0</v>
      </c>
      <c r="AG258" s="71">
        <f t="shared" si="237"/>
        <v>0</v>
      </c>
      <c r="AH258" s="68">
        <v>0</v>
      </c>
      <c r="AI258" s="68">
        <v>0</v>
      </c>
      <c r="AJ258" s="68">
        <v>0</v>
      </c>
      <c r="AK258" s="71">
        <f t="shared" si="238"/>
        <v>0</v>
      </c>
      <c r="AL258" s="67">
        <v>0</v>
      </c>
      <c r="AM258" s="68">
        <v>0</v>
      </c>
      <c r="AN258" s="68">
        <v>0</v>
      </c>
      <c r="AO258" s="71">
        <f t="shared" si="239"/>
        <v>0</v>
      </c>
      <c r="AP258" s="67">
        <v>210</v>
      </c>
      <c r="AQ258" s="68">
        <v>0</v>
      </c>
      <c r="AR258" s="68">
        <v>238</v>
      </c>
      <c r="AS258" s="71">
        <f t="shared" si="240"/>
        <v>238</v>
      </c>
      <c r="AT258" s="67">
        <v>0</v>
      </c>
      <c r="AU258" s="68">
        <v>0</v>
      </c>
      <c r="AV258" s="68">
        <v>0</v>
      </c>
      <c r="AW258" s="71">
        <f t="shared" si="241"/>
        <v>0</v>
      </c>
      <c r="AX258" s="67">
        <v>0</v>
      </c>
      <c r="AY258" s="68">
        <v>0</v>
      </c>
      <c r="AZ258" s="68">
        <v>0</v>
      </c>
      <c r="BA258" s="71">
        <f t="shared" si="242"/>
        <v>0</v>
      </c>
      <c r="BB258" s="67">
        <v>0</v>
      </c>
      <c r="BC258" s="68">
        <v>0</v>
      </c>
      <c r="BD258" s="68">
        <v>0</v>
      </c>
      <c r="BE258" s="71">
        <f t="shared" si="243"/>
        <v>0</v>
      </c>
      <c r="BF258" s="68">
        <v>0</v>
      </c>
      <c r="BG258" s="68">
        <v>0</v>
      </c>
      <c r="BH258" s="68">
        <v>0</v>
      </c>
      <c r="BI258" s="71">
        <f t="shared" si="244"/>
        <v>0</v>
      </c>
      <c r="BJ258" s="68">
        <v>0</v>
      </c>
      <c r="BK258" s="68">
        <v>0</v>
      </c>
      <c r="BL258" s="68">
        <v>0</v>
      </c>
      <c r="BM258" s="71">
        <f t="shared" si="245"/>
        <v>0</v>
      </c>
      <c r="BN258" s="68">
        <v>0</v>
      </c>
      <c r="BO258" s="68">
        <v>0</v>
      </c>
      <c r="BP258" s="68">
        <v>0</v>
      </c>
      <c r="BQ258" s="71">
        <f t="shared" si="246"/>
        <v>0</v>
      </c>
      <c r="BR258" s="68">
        <v>0</v>
      </c>
      <c r="BS258" s="68">
        <v>0</v>
      </c>
      <c r="BT258" s="68">
        <v>0</v>
      </c>
      <c r="BU258" s="71">
        <f t="shared" si="247"/>
        <v>0</v>
      </c>
      <c r="BV258" s="68">
        <v>0</v>
      </c>
      <c r="BW258" s="68">
        <v>0</v>
      </c>
      <c r="BX258" s="68">
        <v>0</v>
      </c>
      <c r="BY258" s="71">
        <f t="shared" si="248"/>
        <v>0</v>
      </c>
      <c r="BZ258" s="68">
        <v>0</v>
      </c>
      <c r="CA258" s="68">
        <v>0</v>
      </c>
      <c r="CB258" s="68">
        <v>0</v>
      </c>
      <c r="CC258" s="71">
        <f t="shared" si="249"/>
        <v>0</v>
      </c>
      <c r="CD258" s="68">
        <v>0</v>
      </c>
      <c r="CE258" s="68">
        <v>0</v>
      </c>
      <c r="CF258" s="68">
        <v>0</v>
      </c>
      <c r="CG258" s="71">
        <f t="shared" si="250"/>
        <v>0</v>
      </c>
      <c r="CH258" s="68">
        <v>0</v>
      </c>
      <c r="CI258" s="68">
        <v>0</v>
      </c>
      <c r="CJ258" s="68">
        <v>0</v>
      </c>
      <c r="CK258" s="71">
        <f t="shared" si="251"/>
        <v>0</v>
      </c>
      <c r="CL258" s="67">
        <v>0</v>
      </c>
      <c r="CM258" s="68">
        <v>0</v>
      </c>
      <c r="CN258" s="68">
        <v>0</v>
      </c>
      <c r="CO258" s="71">
        <f t="shared" si="252"/>
        <v>0</v>
      </c>
      <c r="CP258" s="68">
        <v>0</v>
      </c>
      <c r="CQ258" s="68">
        <v>0</v>
      </c>
      <c r="CR258" s="68">
        <v>0</v>
      </c>
      <c r="CS258" s="71">
        <f t="shared" si="253"/>
        <v>0</v>
      </c>
      <c r="CT258" s="68">
        <v>0</v>
      </c>
      <c r="CU258" s="68">
        <v>0</v>
      </c>
      <c r="CV258" s="68">
        <v>0</v>
      </c>
      <c r="CW258" s="71">
        <f t="shared" si="254"/>
        <v>0</v>
      </c>
      <c r="CX258" s="68">
        <v>4721</v>
      </c>
      <c r="CY258" s="68">
        <v>4351</v>
      </c>
      <c r="CZ258" s="68">
        <v>79</v>
      </c>
      <c r="DA258" s="71">
        <f t="shared" si="255"/>
        <v>4430</v>
      </c>
      <c r="DB258" s="68">
        <v>0</v>
      </c>
      <c r="DC258" s="68">
        <v>0</v>
      </c>
      <c r="DD258" s="68">
        <v>0</v>
      </c>
      <c r="DE258" s="71">
        <f t="shared" si="256"/>
        <v>0</v>
      </c>
      <c r="DF258" s="68">
        <v>0</v>
      </c>
      <c r="DG258" s="68">
        <v>0</v>
      </c>
      <c r="DH258" s="68">
        <v>0</v>
      </c>
      <c r="DI258" s="68">
        <f t="shared" si="257"/>
        <v>0</v>
      </c>
      <c r="DJ258" s="68">
        <v>0</v>
      </c>
      <c r="DK258" s="68">
        <v>0</v>
      </c>
      <c r="DL258" s="68">
        <v>0</v>
      </c>
      <c r="DM258" s="71">
        <f t="shared" si="258"/>
        <v>0</v>
      </c>
      <c r="DN258" s="68">
        <v>517</v>
      </c>
      <c r="DO258" s="68">
        <v>479</v>
      </c>
      <c r="DP258" s="68">
        <v>0</v>
      </c>
      <c r="DQ258" s="71">
        <f t="shared" si="259"/>
        <v>479</v>
      </c>
      <c r="DR258" s="68">
        <v>0</v>
      </c>
      <c r="DS258" s="68">
        <v>0</v>
      </c>
      <c r="DT258" s="68">
        <v>0</v>
      </c>
      <c r="DU258" s="71">
        <f t="shared" si="260"/>
        <v>0</v>
      </c>
      <c r="DV258" s="68">
        <v>7998</v>
      </c>
      <c r="DW258" s="68">
        <v>5540</v>
      </c>
      <c r="DX258" s="68">
        <v>2373</v>
      </c>
      <c r="DY258" s="71">
        <f t="shared" si="261"/>
        <v>7913</v>
      </c>
      <c r="DZ258" s="68">
        <v>0</v>
      </c>
      <c r="EA258" s="68">
        <v>0</v>
      </c>
      <c r="EB258" s="68">
        <v>0</v>
      </c>
      <c r="EC258" s="71">
        <f t="shared" si="262"/>
        <v>0</v>
      </c>
      <c r="ED258" s="68">
        <v>0</v>
      </c>
      <c r="EE258" s="68">
        <v>0</v>
      </c>
      <c r="EF258" s="68">
        <v>0</v>
      </c>
      <c r="EG258" s="68">
        <f t="shared" si="263"/>
        <v>0</v>
      </c>
      <c r="EH258" s="68">
        <v>0</v>
      </c>
      <c r="EI258" s="68">
        <v>0</v>
      </c>
      <c r="EJ258" s="68">
        <v>0</v>
      </c>
      <c r="EK258" s="71">
        <f t="shared" si="264"/>
        <v>0</v>
      </c>
      <c r="EL258" s="68">
        <v>0</v>
      </c>
      <c r="EM258" s="68">
        <v>0</v>
      </c>
      <c r="EN258" s="68">
        <v>0</v>
      </c>
      <c r="EO258" s="71">
        <f t="shared" si="265"/>
        <v>0</v>
      </c>
      <c r="EP258" s="68">
        <v>0</v>
      </c>
      <c r="EQ258" s="68">
        <v>0</v>
      </c>
      <c r="ER258" s="68">
        <v>0</v>
      </c>
      <c r="ES258" s="71">
        <f t="shared" si="266"/>
        <v>0</v>
      </c>
      <c r="ET258" s="68">
        <v>0</v>
      </c>
      <c r="EU258" s="68">
        <v>0</v>
      </c>
      <c r="EV258" s="68">
        <v>0</v>
      </c>
      <c r="EW258" s="71">
        <f t="shared" si="267"/>
        <v>0</v>
      </c>
      <c r="EX258" s="67">
        <v>0</v>
      </c>
      <c r="EY258" s="68">
        <v>0</v>
      </c>
      <c r="EZ258" s="68">
        <v>0</v>
      </c>
      <c r="FA258" s="71">
        <f t="shared" si="268"/>
        <v>0</v>
      </c>
      <c r="FB258" s="68">
        <v>0</v>
      </c>
      <c r="FC258" s="68">
        <v>0</v>
      </c>
      <c r="FD258" s="68">
        <v>0</v>
      </c>
      <c r="FE258" s="71">
        <f t="shared" si="269"/>
        <v>0</v>
      </c>
      <c r="FF258" s="67">
        <v>0</v>
      </c>
      <c r="FG258" s="68">
        <v>0</v>
      </c>
      <c r="FH258" s="68">
        <v>0</v>
      </c>
      <c r="FI258" s="71">
        <f t="shared" si="270"/>
        <v>0</v>
      </c>
      <c r="FJ258" s="68">
        <v>0</v>
      </c>
      <c r="FK258" s="68">
        <v>0</v>
      </c>
      <c r="FL258" s="68">
        <v>0</v>
      </c>
      <c r="FM258" s="71">
        <f t="shared" si="271"/>
        <v>0</v>
      </c>
      <c r="FN258" s="68">
        <v>0</v>
      </c>
      <c r="FO258" s="68">
        <v>0</v>
      </c>
      <c r="FP258" s="68">
        <v>0</v>
      </c>
      <c r="FQ258" s="71">
        <f t="shared" si="272"/>
        <v>0</v>
      </c>
      <c r="FR258" s="68">
        <v>0</v>
      </c>
      <c r="FS258" s="68">
        <v>0</v>
      </c>
      <c r="FT258" s="68">
        <v>0</v>
      </c>
      <c r="FU258" s="71">
        <f t="shared" si="273"/>
        <v>0</v>
      </c>
      <c r="FV258" s="68">
        <v>16021</v>
      </c>
      <c r="FW258" s="68">
        <v>665</v>
      </c>
      <c r="FX258" s="68">
        <v>14316</v>
      </c>
      <c r="FY258" s="71">
        <f t="shared" si="274"/>
        <v>14981</v>
      </c>
      <c r="FZ258" s="68">
        <v>0</v>
      </c>
      <c r="GA258" s="68">
        <v>0</v>
      </c>
      <c r="GB258" s="68">
        <v>0</v>
      </c>
      <c r="GC258" s="71">
        <f t="shared" si="275"/>
        <v>0</v>
      </c>
      <c r="GD258" s="82">
        <v>0</v>
      </c>
      <c r="GE258" s="83">
        <v>0</v>
      </c>
      <c r="GF258" s="83">
        <v>0</v>
      </c>
      <c r="GG258" s="84">
        <f t="shared" si="276"/>
        <v>0</v>
      </c>
      <c r="GH258" s="68">
        <f t="shared" si="230"/>
        <v>68159</v>
      </c>
      <c r="GI258" s="68">
        <f t="shared" si="230"/>
        <v>31279</v>
      </c>
      <c r="GJ258" s="68">
        <f t="shared" si="230"/>
        <v>38081</v>
      </c>
      <c r="GK258" s="71">
        <f t="shared" si="230"/>
        <v>69360</v>
      </c>
    </row>
    <row r="259" spans="1:193">
      <c r="A259" s="28">
        <v>44793</v>
      </c>
      <c r="B259" s="67"/>
      <c r="C259" s="68"/>
      <c r="D259" s="68"/>
      <c r="E259" s="71"/>
      <c r="F259" s="68">
        <v>1924</v>
      </c>
      <c r="G259" s="68">
        <v>1658</v>
      </c>
      <c r="H259" s="68">
        <v>292</v>
      </c>
      <c r="I259" s="71">
        <f t="shared" si="232"/>
        <v>1950</v>
      </c>
      <c r="J259" s="68">
        <v>0</v>
      </c>
      <c r="K259" s="68">
        <v>0</v>
      </c>
      <c r="L259" s="68">
        <v>0</v>
      </c>
      <c r="M259" s="68">
        <f t="shared" si="233"/>
        <v>0</v>
      </c>
      <c r="N259" s="68">
        <v>44944</v>
      </c>
      <c r="O259" s="68">
        <v>22853</v>
      </c>
      <c r="P259" s="68">
        <v>22951</v>
      </c>
      <c r="Q259" s="71">
        <f t="shared" si="234"/>
        <v>45804</v>
      </c>
      <c r="R259" s="68">
        <v>62</v>
      </c>
      <c r="S259" s="68">
        <v>61</v>
      </c>
      <c r="T259" s="68">
        <v>0</v>
      </c>
      <c r="U259" s="71">
        <f t="shared" ref="U259:U304" si="277">S259+T259</f>
        <v>61</v>
      </c>
      <c r="V259" s="67">
        <v>0</v>
      </c>
      <c r="W259" s="68">
        <v>0</v>
      </c>
      <c r="X259" s="68">
        <v>0</v>
      </c>
      <c r="Y259" s="71">
        <f t="shared" si="235"/>
        <v>0</v>
      </c>
      <c r="Z259" s="67">
        <v>0</v>
      </c>
      <c r="AA259" s="68">
        <v>0</v>
      </c>
      <c r="AB259" s="68">
        <v>0</v>
      </c>
      <c r="AC259" s="71">
        <f t="shared" si="236"/>
        <v>0</v>
      </c>
      <c r="AD259" s="68">
        <v>0</v>
      </c>
      <c r="AE259" s="68">
        <v>0</v>
      </c>
      <c r="AF259" s="68">
        <v>0</v>
      </c>
      <c r="AG259" s="71">
        <f t="shared" si="237"/>
        <v>0</v>
      </c>
      <c r="AH259" s="68">
        <v>0</v>
      </c>
      <c r="AI259" s="68">
        <v>0</v>
      </c>
      <c r="AJ259" s="68">
        <v>0</v>
      </c>
      <c r="AK259" s="71">
        <f t="shared" si="238"/>
        <v>0</v>
      </c>
      <c r="AL259" s="67">
        <v>0</v>
      </c>
      <c r="AM259" s="68">
        <v>0</v>
      </c>
      <c r="AN259" s="68">
        <v>0</v>
      </c>
      <c r="AO259" s="71">
        <f t="shared" si="239"/>
        <v>0</v>
      </c>
      <c r="AP259" s="67">
        <v>278</v>
      </c>
      <c r="AQ259" s="68">
        <v>0</v>
      </c>
      <c r="AR259" s="68">
        <v>406</v>
      </c>
      <c r="AS259" s="71">
        <f t="shared" si="240"/>
        <v>406</v>
      </c>
      <c r="AT259" s="67">
        <v>0</v>
      </c>
      <c r="AU259" s="68">
        <v>0</v>
      </c>
      <c r="AV259" s="68">
        <v>0</v>
      </c>
      <c r="AW259" s="71">
        <f t="shared" si="241"/>
        <v>0</v>
      </c>
      <c r="AX259" s="67">
        <v>0</v>
      </c>
      <c r="AY259" s="68">
        <v>0</v>
      </c>
      <c r="AZ259" s="68">
        <v>0</v>
      </c>
      <c r="BA259" s="71">
        <f t="shared" si="242"/>
        <v>0</v>
      </c>
      <c r="BB259" s="67">
        <v>0</v>
      </c>
      <c r="BC259" s="68">
        <v>0</v>
      </c>
      <c r="BD259" s="68">
        <v>0</v>
      </c>
      <c r="BE259" s="71">
        <f t="shared" si="243"/>
        <v>0</v>
      </c>
      <c r="BF259" s="68">
        <v>0</v>
      </c>
      <c r="BG259" s="68">
        <v>0</v>
      </c>
      <c r="BH259" s="68">
        <v>0</v>
      </c>
      <c r="BI259" s="71">
        <f t="shared" si="244"/>
        <v>0</v>
      </c>
      <c r="BJ259" s="68">
        <v>0</v>
      </c>
      <c r="BK259" s="68">
        <v>0</v>
      </c>
      <c r="BL259" s="68">
        <v>0</v>
      </c>
      <c r="BM259" s="71">
        <f t="shared" si="245"/>
        <v>0</v>
      </c>
      <c r="BN259" s="68">
        <v>0</v>
      </c>
      <c r="BO259" s="68">
        <v>0</v>
      </c>
      <c r="BP259" s="68">
        <v>0</v>
      </c>
      <c r="BQ259" s="71">
        <f t="shared" si="246"/>
        <v>0</v>
      </c>
      <c r="BR259" s="68">
        <v>0</v>
      </c>
      <c r="BS259" s="68">
        <v>0</v>
      </c>
      <c r="BT259" s="68">
        <v>0</v>
      </c>
      <c r="BU259" s="71">
        <f t="shared" si="247"/>
        <v>0</v>
      </c>
      <c r="BV259" s="68">
        <v>0</v>
      </c>
      <c r="BW259" s="68">
        <v>0</v>
      </c>
      <c r="BX259" s="68">
        <v>0</v>
      </c>
      <c r="BY259" s="71">
        <f t="shared" si="248"/>
        <v>0</v>
      </c>
      <c r="BZ259" s="68">
        <v>0</v>
      </c>
      <c r="CA259" s="68">
        <v>0</v>
      </c>
      <c r="CB259" s="68">
        <v>0</v>
      </c>
      <c r="CC259" s="71">
        <f t="shared" si="249"/>
        <v>0</v>
      </c>
      <c r="CD259" s="68">
        <v>0</v>
      </c>
      <c r="CE259" s="68">
        <v>0</v>
      </c>
      <c r="CF259" s="68">
        <v>0</v>
      </c>
      <c r="CG259" s="71">
        <f t="shared" si="250"/>
        <v>0</v>
      </c>
      <c r="CH259" s="68">
        <v>0</v>
      </c>
      <c r="CI259" s="68">
        <v>0</v>
      </c>
      <c r="CJ259" s="68">
        <v>0</v>
      </c>
      <c r="CK259" s="71">
        <f t="shared" si="251"/>
        <v>0</v>
      </c>
      <c r="CL259" s="67">
        <v>0</v>
      </c>
      <c r="CM259" s="68">
        <v>0</v>
      </c>
      <c r="CN259" s="68">
        <v>0</v>
      </c>
      <c r="CO259" s="71">
        <f t="shared" si="252"/>
        <v>0</v>
      </c>
      <c r="CP259" s="68">
        <v>0</v>
      </c>
      <c r="CQ259" s="68">
        <v>0</v>
      </c>
      <c r="CR259" s="68">
        <v>0</v>
      </c>
      <c r="CS259" s="71">
        <f t="shared" si="253"/>
        <v>0</v>
      </c>
      <c r="CT259" s="68">
        <v>0</v>
      </c>
      <c r="CU259" s="68">
        <v>0</v>
      </c>
      <c r="CV259" s="68">
        <v>0</v>
      </c>
      <c r="CW259" s="71">
        <f t="shared" si="254"/>
        <v>0</v>
      </c>
      <c r="CX259" s="68">
        <v>5113</v>
      </c>
      <c r="CY259" s="68">
        <v>4793</v>
      </c>
      <c r="CZ259" s="68">
        <v>95</v>
      </c>
      <c r="DA259" s="71">
        <f t="shared" si="255"/>
        <v>4888</v>
      </c>
      <c r="DB259" s="68">
        <v>0</v>
      </c>
      <c r="DC259" s="68">
        <v>0</v>
      </c>
      <c r="DD259" s="68">
        <v>0</v>
      </c>
      <c r="DE259" s="71">
        <f t="shared" si="256"/>
        <v>0</v>
      </c>
      <c r="DF259" s="68">
        <v>0</v>
      </c>
      <c r="DG259" s="68">
        <v>0</v>
      </c>
      <c r="DH259" s="68">
        <v>0</v>
      </c>
      <c r="DI259" s="68">
        <f t="shared" si="257"/>
        <v>0</v>
      </c>
      <c r="DJ259" s="68">
        <v>0</v>
      </c>
      <c r="DK259" s="68">
        <v>0</v>
      </c>
      <c r="DL259" s="68">
        <v>0</v>
      </c>
      <c r="DM259" s="71">
        <f t="shared" si="258"/>
        <v>0</v>
      </c>
      <c r="DN259" s="68">
        <v>571</v>
      </c>
      <c r="DO259" s="68">
        <v>506</v>
      </c>
      <c r="DP259" s="68">
        <v>0</v>
      </c>
      <c r="DQ259" s="71">
        <f t="shared" si="259"/>
        <v>506</v>
      </c>
      <c r="DR259" s="68">
        <v>0</v>
      </c>
      <c r="DS259" s="68">
        <v>0</v>
      </c>
      <c r="DT259" s="68">
        <v>0</v>
      </c>
      <c r="DU259" s="71">
        <f t="shared" si="260"/>
        <v>0</v>
      </c>
      <c r="DV259" s="68">
        <v>10943</v>
      </c>
      <c r="DW259" s="68">
        <v>7147</v>
      </c>
      <c r="DX259" s="68">
        <v>3525</v>
      </c>
      <c r="DY259" s="71">
        <f t="shared" si="261"/>
        <v>10672</v>
      </c>
      <c r="DZ259" s="68">
        <v>0</v>
      </c>
      <c r="EA259" s="68">
        <v>0</v>
      </c>
      <c r="EB259" s="68">
        <v>0</v>
      </c>
      <c r="EC259" s="71">
        <f t="shared" si="262"/>
        <v>0</v>
      </c>
      <c r="ED259" s="68">
        <v>0</v>
      </c>
      <c r="EE259" s="68">
        <v>0</v>
      </c>
      <c r="EF259" s="68">
        <v>0</v>
      </c>
      <c r="EG259" s="68">
        <f t="shared" si="263"/>
        <v>0</v>
      </c>
      <c r="EH259" s="68">
        <v>0</v>
      </c>
      <c r="EI259" s="68">
        <v>0</v>
      </c>
      <c r="EJ259" s="68">
        <v>0</v>
      </c>
      <c r="EK259" s="71">
        <f t="shared" si="264"/>
        <v>0</v>
      </c>
      <c r="EL259" s="68">
        <v>0</v>
      </c>
      <c r="EM259" s="68">
        <v>0</v>
      </c>
      <c r="EN259" s="68">
        <v>0</v>
      </c>
      <c r="EO259" s="71">
        <f t="shared" si="265"/>
        <v>0</v>
      </c>
      <c r="EP259" s="68">
        <v>0</v>
      </c>
      <c r="EQ259" s="68">
        <v>0</v>
      </c>
      <c r="ER259" s="68">
        <v>0</v>
      </c>
      <c r="ES259" s="71">
        <f t="shared" si="266"/>
        <v>0</v>
      </c>
      <c r="ET259" s="68">
        <v>0</v>
      </c>
      <c r="EU259" s="68">
        <v>0</v>
      </c>
      <c r="EV259" s="68">
        <v>0</v>
      </c>
      <c r="EW259" s="71">
        <f t="shared" si="267"/>
        <v>0</v>
      </c>
      <c r="EX259" s="67">
        <v>0</v>
      </c>
      <c r="EY259" s="68">
        <v>0</v>
      </c>
      <c r="EZ259" s="68">
        <v>0</v>
      </c>
      <c r="FA259" s="71">
        <f t="shared" si="268"/>
        <v>0</v>
      </c>
      <c r="FB259" s="68">
        <v>0</v>
      </c>
      <c r="FC259" s="68">
        <v>0</v>
      </c>
      <c r="FD259" s="68">
        <v>0</v>
      </c>
      <c r="FE259" s="71">
        <f t="shared" si="269"/>
        <v>0</v>
      </c>
      <c r="FF259" s="67">
        <v>0</v>
      </c>
      <c r="FG259" s="68">
        <v>0</v>
      </c>
      <c r="FH259" s="68">
        <v>0</v>
      </c>
      <c r="FI259" s="71">
        <f t="shared" si="270"/>
        <v>0</v>
      </c>
      <c r="FJ259" s="68">
        <v>0</v>
      </c>
      <c r="FK259" s="68">
        <v>0</v>
      </c>
      <c r="FL259" s="68">
        <v>0</v>
      </c>
      <c r="FM259" s="71">
        <f t="shared" si="271"/>
        <v>0</v>
      </c>
      <c r="FN259" s="68">
        <v>0</v>
      </c>
      <c r="FO259" s="68">
        <v>0</v>
      </c>
      <c r="FP259" s="68">
        <v>0</v>
      </c>
      <c r="FQ259" s="71">
        <f t="shared" si="272"/>
        <v>0</v>
      </c>
      <c r="FR259" s="68">
        <v>0</v>
      </c>
      <c r="FS259" s="68">
        <v>0</v>
      </c>
      <c r="FT259" s="68">
        <v>0</v>
      </c>
      <c r="FU259" s="71">
        <f t="shared" si="273"/>
        <v>0</v>
      </c>
      <c r="FV259" s="68">
        <v>17191</v>
      </c>
      <c r="FW259" s="68">
        <v>1351</v>
      </c>
      <c r="FX259" s="68">
        <v>16897</v>
      </c>
      <c r="FY259" s="71">
        <f t="shared" si="274"/>
        <v>18248</v>
      </c>
      <c r="FZ259" s="68">
        <v>0</v>
      </c>
      <c r="GA259" s="68">
        <v>0</v>
      </c>
      <c r="GB259" s="68">
        <v>0</v>
      </c>
      <c r="GC259" s="71">
        <f t="shared" si="275"/>
        <v>0</v>
      </c>
      <c r="GD259" s="82">
        <v>0</v>
      </c>
      <c r="GE259" s="83">
        <v>0</v>
      </c>
      <c r="GF259" s="83">
        <v>0</v>
      </c>
      <c r="GG259" s="84">
        <f t="shared" si="276"/>
        <v>0</v>
      </c>
      <c r="GH259" s="68">
        <f t="shared" ref="GH259:GK291" si="278">B259+F259+N259+V259+Z259+AD259+AH259+AL259+AP259+AT259+AX259+BB259+BF259+BJ259+BN259+BR259+BV259+BZ259+CD259+CH259+CL259+CP259+CT259+CX259+DB259+DF259+DN259+DR259+DV259+DZ259+ED259+EL259+EP259+ET259+EX259+FB259+FF259+FJ259+FN259+FR259+FV259+FZ259+GD259+J259+DJ259+EH259+R259</f>
        <v>81026</v>
      </c>
      <c r="GI259" s="68">
        <f t="shared" si="278"/>
        <v>38369</v>
      </c>
      <c r="GJ259" s="68">
        <f t="shared" si="278"/>
        <v>44166</v>
      </c>
      <c r="GK259" s="71">
        <f t="shared" si="278"/>
        <v>82535</v>
      </c>
    </row>
    <row r="260" spans="1:193">
      <c r="A260" s="28">
        <v>44824</v>
      </c>
      <c r="B260" s="67"/>
      <c r="C260" s="68"/>
      <c r="D260" s="68"/>
      <c r="E260" s="71"/>
      <c r="F260" s="68">
        <v>2442</v>
      </c>
      <c r="G260" s="68">
        <v>2139</v>
      </c>
      <c r="H260" s="68">
        <v>115</v>
      </c>
      <c r="I260" s="71">
        <f t="shared" si="232"/>
        <v>2254</v>
      </c>
      <c r="J260" s="68">
        <v>0</v>
      </c>
      <c r="K260" s="68">
        <v>0</v>
      </c>
      <c r="L260" s="68">
        <v>0</v>
      </c>
      <c r="M260" s="68">
        <f t="shared" si="233"/>
        <v>0</v>
      </c>
      <c r="N260" s="68">
        <v>50517</v>
      </c>
      <c r="O260" s="68">
        <v>31680</v>
      </c>
      <c r="P260" s="68">
        <v>14538</v>
      </c>
      <c r="Q260" s="71">
        <f t="shared" si="234"/>
        <v>46218</v>
      </c>
      <c r="R260" s="68">
        <v>276</v>
      </c>
      <c r="S260" s="68">
        <v>274</v>
      </c>
      <c r="T260" s="68">
        <v>0</v>
      </c>
      <c r="U260" s="71">
        <f t="shared" si="277"/>
        <v>274</v>
      </c>
      <c r="V260" s="67">
        <v>0</v>
      </c>
      <c r="W260" s="68">
        <v>0</v>
      </c>
      <c r="X260" s="68">
        <v>0</v>
      </c>
      <c r="Y260" s="71">
        <f t="shared" si="235"/>
        <v>0</v>
      </c>
      <c r="Z260" s="67">
        <v>0</v>
      </c>
      <c r="AA260" s="68">
        <v>0</v>
      </c>
      <c r="AB260" s="68">
        <v>0</v>
      </c>
      <c r="AC260" s="71">
        <f t="shared" si="236"/>
        <v>0</v>
      </c>
      <c r="AD260" s="68">
        <v>0</v>
      </c>
      <c r="AE260" s="68">
        <v>0</v>
      </c>
      <c r="AF260" s="68">
        <v>0</v>
      </c>
      <c r="AG260" s="71">
        <f t="shared" si="237"/>
        <v>0</v>
      </c>
      <c r="AH260" s="68">
        <v>0</v>
      </c>
      <c r="AI260" s="68">
        <v>0</v>
      </c>
      <c r="AJ260" s="68">
        <v>0</v>
      </c>
      <c r="AK260" s="71">
        <f t="shared" si="238"/>
        <v>0</v>
      </c>
      <c r="AL260" s="67">
        <v>0</v>
      </c>
      <c r="AM260" s="68">
        <v>0</v>
      </c>
      <c r="AN260" s="68">
        <v>0</v>
      </c>
      <c r="AO260" s="71">
        <f t="shared" si="239"/>
        <v>0</v>
      </c>
      <c r="AP260" s="67">
        <v>280</v>
      </c>
      <c r="AQ260" s="68">
        <v>0</v>
      </c>
      <c r="AR260" s="68">
        <v>196</v>
      </c>
      <c r="AS260" s="71">
        <f t="shared" si="240"/>
        <v>196</v>
      </c>
      <c r="AT260" s="67">
        <v>0</v>
      </c>
      <c r="AU260" s="68">
        <v>0</v>
      </c>
      <c r="AV260" s="68">
        <v>0</v>
      </c>
      <c r="AW260" s="71">
        <f t="shared" si="241"/>
        <v>0</v>
      </c>
      <c r="AX260" s="67">
        <v>0</v>
      </c>
      <c r="AY260" s="68">
        <v>0</v>
      </c>
      <c r="AZ260" s="68">
        <v>0</v>
      </c>
      <c r="BA260" s="71">
        <f t="shared" si="242"/>
        <v>0</v>
      </c>
      <c r="BB260" s="67">
        <v>0</v>
      </c>
      <c r="BC260" s="68">
        <v>0</v>
      </c>
      <c r="BD260" s="68">
        <v>0</v>
      </c>
      <c r="BE260" s="71">
        <f t="shared" si="243"/>
        <v>0</v>
      </c>
      <c r="BF260" s="68">
        <v>0</v>
      </c>
      <c r="BG260" s="68">
        <v>0</v>
      </c>
      <c r="BH260" s="68">
        <v>0</v>
      </c>
      <c r="BI260" s="71">
        <f t="shared" si="244"/>
        <v>0</v>
      </c>
      <c r="BJ260" s="68">
        <v>0</v>
      </c>
      <c r="BK260" s="68">
        <v>0</v>
      </c>
      <c r="BL260" s="68">
        <v>0</v>
      </c>
      <c r="BM260" s="71">
        <f t="shared" si="245"/>
        <v>0</v>
      </c>
      <c r="BN260" s="68">
        <v>0</v>
      </c>
      <c r="BO260" s="68">
        <v>0</v>
      </c>
      <c r="BP260" s="68">
        <v>0</v>
      </c>
      <c r="BQ260" s="71">
        <f t="shared" si="246"/>
        <v>0</v>
      </c>
      <c r="BR260" s="68">
        <v>0</v>
      </c>
      <c r="BS260" s="68">
        <v>0</v>
      </c>
      <c r="BT260" s="68">
        <v>0</v>
      </c>
      <c r="BU260" s="71">
        <f t="shared" si="247"/>
        <v>0</v>
      </c>
      <c r="BV260" s="68">
        <v>0</v>
      </c>
      <c r="BW260" s="68">
        <v>0</v>
      </c>
      <c r="BX260" s="68">
        <v>0</v>
      </c>
      <c r="BY260" s="71">
        <f t="shared" si="248"/>
        <v>0</v>
      </c>
      <c r="BZ260" s="68">
        <v>0</v>
      </c>
      <c r="CA260" s="68">
        <v>0</v>
      </c>
      <c r="CB260" s="68">
        <v>0</v>
      </c>
      <c r="CC260" s="71">
        <f t="shared" si="249"/>
        <v>0</v>
      </c>
      <c r="CD260" s="68">
        <v>0</v>
      </c>
      <c r="CE260" s="68">
        <v>0</v>
      </c>
      <c r="CF260" s="68">
        <v>0</v>
      </c>
      <c r="CG260" s="71">
        <f t="shared" si="250"/>
        <v>0</v>
      </c>
      <c r="CH260" s="68">
        <v>0</v>
      </c>
      <c r="CI260" s="68">
        <v>0</v>
      </c>
      <c r="CJ260" s="68">
        <v>0</v>
      </c>
      <c r="CK260" s="71">
        <f t="shared" si="251"/>
        <v>0</v>
      </c>
      <c r="CL260" s="67">
        <v>0</v>
      </c>
      <c r="CM260" s="68">
        <v>0</v>
      </c>
      <c r="CN260" s="68">
        <v>0</v>
      </c>
      <c r="CO260" s="71">
        <f t="shared" si="252"/>
        <v>0</v>
      </c>
      <c r="CP260" s="68">
        <v>0</v>
      </c>
      <c r="CQ260" s="68">
        <v>0</v>
      </c>
      <c r="CR260" s="68">
        <v>0</v>
      </c>
      <c r="CS260" s="71">
        <f t="shared" si="253"/>
        <v>0</v>
      </c>
      <c r="CT260" s="68">
        <v>0</v>
      </c>
      <c r="CU260" s="68">
        <v>0</v>
      </c>
      <c r="CV260" s="68">
        <v>0</v>
      </c>
      <c r="CW260" s="71">
        <f t="shared" si="254"/>
        <v>0</v>
      </c>
      <c r="CX260" s="68">
        <v>5762</v>
      </c>
      <c r="CY260" s="68">
        <v>5774</v>
      </c>
      <c r="CZ260" s="68">
        <v>74</v>
      </c>
      <c r="DA260" s="71">
        <f t="shared" si="255"/>
        <v>5848</v>
      </c>
      <c r="DB260" s="68">
        <v>0</v>
      </c>
      <c r="DC260" s="68">
        <v>0</v>
      </c>
      <c r="DD260" s="68">
        <v>0</v>
      </c>
      <c r="DE260" s="71">
        <f t="shared" si="256"/>
        <v>0</v>
      </c>
      <c r="DF260" s="68">
        <v>0</v>
      </c>
      <c r="DG260" s="68">
        <v>0</v>
      </c>
      <c r="DH260" s="68">
        <v>0</v>
      </c>
      <c r="DI260" s="68">
        <f t="shared" si="257"/>
        <v>0</v>
      </c>
      <c r="DJ260" s="68">
        <v>0</v>
      </c>
      <c r="DK260" s="68">
        <v>0</v>
      </c>
      <c r="DL260" s="68">
        <v>0</v>
      </c>
      <c r="DM260" s="71">
        <f t="shared" si="258"/>
        <v>0</v>
      </c>
      <c r="DN260" s="68">
        <v>469</v>
      </c>
      <c r="DO260" s="68">
        <v>615</v>
      </c>
      <c r="DP260" s="68">
        <v>0</v>
      </c>
      <c r="DQ260" s="71">
        <f t="shared" si="259"/>
        <v>615</v>
      </c>
      <c r="DR260" s="68">
        <v>0</v>
      </c>
      <c r="DS260" s="68">
        <v>0</v>
      </c>
      <c r="DT260" s="68">
        <v>0</v>
      </c>
      <c r="DU260" s="71">
        <f t="shared" si="260"/>
        <v>0</v>
      </c>
      <c r="DV260" s="68">
        <v>10176</v>
      </c>
      <c r="DW260" s="68">
        <v>7986</v>
      </c>
      <c r="DX260" s="68">
        <v>2595</v>
      </c>
      <c r="DY260" s="71">
        <f t="shared" si="261"/>
        <v>10581</v>
      </c>
      <c r="DZ260" s="68">
        <v>0</v>
      </c>
      <c r="EA260" s="68">
        <v>0</v>
      </c>
      <c r="EB260" s="68">
        <v>0</v>
      </c>
      <c r="EC260" s="71">
        <f t="shared" si="262"/>
        <v>0</v>
      </c>
      <c r="ED260" s="68">
        <v>0</v>
      </c>
      <c r="EE260" s="68">
        <v>0</v>
      </c>
      <c r="EF260" s="68">
        <v>0</v>
      </c>
      <c r="EG260" s="68">
        <f t="shared" si="263"/>
        <v>0</v>
      </c>
      <c r="EH260" s="68">
        <v>0</v>
      </c>
      <c r="EI260" s="68">
        <v>0</v>
      </c>
      <c r="EJ260" s="68">
        <v>0</v>
      </c>
      <c r="EK260" s="71">
        <f t="shared" si="264"/>
        <v>0</v>
      </c>
      <c r="EL260" s="68">
        <v>0</v>
      </c>
      <c r="EM260" s="68">
        <v>0</v>
      </c>
      <c r="EN260" s="68">
        <v>0</v>
      </c>
      <c r="EO260" s="71">
        <f t="shared" si="265"/>
        <v>0</v>
      </c>
      <c r="EP260" s="68">
        <v>0</v>
      </c>
      <c r="EQ260" s="68">
        <v>0</v>
      </c>
      <c r="ER260" s="68">
        <v>0</v>
      </c>
      <c r="ES260" s="71">
        <f t="shared" si="266"/>
        <v>0</v>
      </c>
      <c r="ET260" s="68">
        <v>0</v>
      </c>
      <c r="EU260" s="68">
        <v>0</v>
      </c>
      <c r="EV260" s="68">
        <v>0</v>
      </c>
      <c r="EW260" s="71">
        <f t="shared" si="267"/>
        <v>0</v>
      </c>
      <c r="EX260" s="67">
        <v>0</v>
      </c>
      <c r="EY260" s="68">
        <v>0</v>
      </c>
      <c r="EZ260" s="68">
        <v>0</v>
      </c>
      <c r="FA260" s="71">
        <f t="shared" si="268"/>
        <v>0</v>
      </c>
      <c r="FB260" s="68">
        <v>0</v>
      </c>
      <c r="FC260" s="68">
        <v>0</v>
      </c>
      <c r="FD260" s="68">
        <v>0</v>
      </c>
      <c r="FE260" s="71">
        <f t="shared" si="269"/>
        <v>0</v>
      </c>
      <c r="FF260" s="67">
        <v>0</v>
      </c>
      <c r="FG260" s="68">
        <v>0</v>
      </c>
      <c r="FH260" s="68">
        <v>0</v>
      </c>
      <c r="FI260" s="71">
        <f t="shared" si="270"/>
        <v>0</v>
      </c>
      <c r="FJ260" s="68">
        <v>0</v>
      </c>
      <c r="FK260" s="68">
        <v>0</v>
      </c>
      <c r="FL260" s="68">
        <v>0</v>
      </c>
      <c r="FM260" s="71">
        <f t="shared" si="271"/>
        <v>0</v>
      </c>
      <c r="FN260" s="68">
        <v>0</v>
      </c>
      <c r="FO260" s="68">
        <v>0</v>
      </c>
      <c r="FP260" s="68">
        <v>0</v>
      </c>
      <c r="FQ260" s="71">
        <f t="shared" si="272"/>
        <v>0</v>
      </c>
      <c r="FR260" s="68">
        <v>0</v>
      </c>
      <c r="FS260" s="68">
        <v>0</v>
      </c>
      <c r="FT260" s="68">
        <v>0</v>
      </c>
      <c r="FU260" s="71">
        <f t="shared" si="273"/>
        <v>0</v>
      </c>
      <c r="FV260" s="68">
        <v>18247</v>
      </c>
      <c r="FW260" s="68">
        <v>2158</v>
      </c>
      <c r="FX260" s="68">
        <v>15124</v>
      </c>
      <c r="FY260" s="71">
        <f t="shared" si="274"/>
        <v>17282</v>
      </c>
      <c r="FZ260" s="68">
        <v>0</v>
      </c>
      <c r="GA260" s="68">
        <v>0</v>
      </c>
      <c r="GB260" s="68">
        <v>0</v>
      </c>
      <c r="GC260" s="71">
        <f t="shared" si="275"/>
        <v>0</v>
      </c>
      <c r="GD260" s="82">
        <v>0</v>
      </c>
      <c r="GE260" s="83">
        <v>0</v>
      </c>
      <c r="GF260" s="83">
        <v>0</v>
      </c>
      <c r="GG260" s="84">
        <f t="shared" si="276"/>
        <v>0</v>
      </c>
      <c r="GH260" s="68">
        <f t="shared" si="278"/>
        <v>88169</v>
      </c>
      <c r="GI260" s="68">
        <f t="shared" si="278"/>
        <v>50626</v>
      </c>
      <c r="GJ260" s="68">
        <f t="shared" si="278"/>
        <v>32642</v>
      </c>
      <c r="GK260" s="71">
        <f t="shared" si="278"/>
        <v>83268</v>
      </c>
    </row>
    <row r="261" spans="1:193">
      <c r="A261" s="28">
        <v>44854</v>
      </c>
      <c r="B261" s="67"/>
      <c r="C261" s="68"/>
      <c r="D261" s="68"/>
      <c r="E261" s="71"/>
      <c r="F261" s="68">
        <v>2338</v>
      </c>
      <c r="G261" s="68">
        <v>2100</v>
      </c>
      <c r="H261" s="68">
        <v>252</v>
      </c>
      <c r="I261" s="71">
        <f t="shared" si="232"/>
        <v>2352</v>
      </c>
      <c r="J261" s="68">
        <v>0</v>
      </c>
      <c r="K261" s="68">
        <v>0</v>
      </c>
      <c r="L261" s="68">
        <v>0</v>
      </c>
      <c r="M261" s="68">
        <f t="shared" si="233"/>
        <v>0</v>
      </c>
      <c r="N261" s="68">
        <v>49770</v>
      </c>
      <c r="O261" s="68">
        <v>36715</v>
      </c>
      <c r="P261" s="68">
        <v>16465</v>
      </c>
      <c r="Q261" s="71">
        <f t="shared" si="234"/>
        <v>53180</v>
      </c>
      <c r="R261" s="68">
        <v>312</v>
      </c>
      <c r="S261" s="68">
        <v>199</v>
      </c>
      <c r="T261" s="68">
        <v>0</v>
      </c>
      <c r="U261" s="71">
        <f t="shared" si="277"/>
        <v>199</v>
      </c>
      <c r="V261" s="67">
        <v>0</v>
      </c>
      <c r="W261" s="68">
        <v>0</v>
      </c>
      <c r="X261" s="68">
        <v>0</v>
      </c>
      <c r="Y261" s="71">
        <f t="shared" si="235"/>
        <v>0</v>
      </c>
      <c r="Z261" s="67">
        <v>0</v>
      </c>
      <c r="AA261" s="68">
        <v>0</v>
      </c>
      <c r="AB261" s="68">
        <v>0</v>
      </c>
      <c r="AC261" s="71">
        <f t="shared" si="236"/>
        <v>0</v>
      </c>
      <c r="AD261" s="68">
        <v>0</v>
      </c>
      <c r="AE261" s="68">
        <v>0</v>
      </c>
      <c r="AF261" s="68">
        <v>0</v>
      </c>
      <c r="AG261" s="71">
        <f t="shared" si="237"/>
        <v>0</v>
      </c>
      <c r="AH261" s="68">
        <v>0</v>
      </c>
      <c r="AI261" s="68">
        <v>0</v>
      </c>
      <c r="AJ261" s="68">
        <v>0</v>
      </c>
      <c r="AK261" s="71">
        <f t="shared" si="238"/>
        <v>0</v>
      </c>
      <c r="AL261" s="67">
        <v>0</v>
      </c>
      <c r="AM261" s="68">
        <v>0</v>
      </c>
      <c r="AN261" s="68">
        <v>0</v>
      </c>
      <c r="AO261" s="71">
        <f t="shared" si="239"/>
        <v>0</v>
      </c>
      <c r="AP261" s="67">
        <v>143</v>
      </c>
      <c r="AQ261" s="68">
        <v>0</v>
      </c>
      <c r="AR261" s="68">
        <v>70</v>
      </c>
      <c r="AS261" s="71">
        <f t="shared" si="240"/>
        <v>70</v>
      </c>
      <c r="AT261" s="67">
        <v>0</v>
      </c>
      <c r="AU261" s="68">
        <v>0</v>
      </c>
      <c r="AV261" s="68">
        <v>0</v>
      </c>
      <c r="AW261" s="71">
        <f t="shared" si="241"/>
        <v>0</v>
      </c>
      <c r="AX261" s="67">
        <v>0</v>
      </c>
      <c r="AY261" s="68">
        <v>0</v>
      </c>
      <c r="AZ261" s="68">
        <v>0</v>
      </c>
      <c r="BA261" s="71">
        <f t="shared" si="242"/>
        <v>0</v>
      </c>
      <c r="BB261" s="67">
        <v>0</v>
      </c>
      <c r="BC261" s="68">
        <v>0</v>
      </c>
      <c r="BD261" s="68">
        <v>0</v>
      </c>
      <c r="BE261" s="71">
        <f t="shared" si="243"/>
        <v>0</v>
      </c>
      <c r="BF261" s="68">
        <v>0</v>
      </c>
      <c r="BG261" s="68">
        <v>0</v>
      </c>
      <c r="BH261" s="68">
        <v>0</v>
      </c>
      <c r="BI261" s="71">
        <f t="shared" si="244"/>
        <v>0</v>
      </c>
      <c r="BJ261" s="68">
        <v>0</v>
      </c>
      <c r="BK261" s="68">
        <v>0</v>
      </c>
      <c r="BL261" s="68">
        <v>0</v>
      </c>
      <c r="BM261" s="71">
        <f t="shared" si="245"/>
        <v>0</v>
      </c>
      <c r="BN261" s="68">
        <v>0</v>
      </c>
      <c r="BO261" s="68">
        <v>0</v>
      </c>
      <c r="BP261" s="68">
        <v>0</v>
      </c>
      <c r="BQ261" s="71">
        <f t="shared" si="246"/>
        <v>0</v>
      </c>
      <c r="BR261" s="68">
        <v>0</v>
      </c>
      <c r="BS261" s="68">
        <v>0</v>
      </c>
      <c r="BT261" s="68">
        <v>0</v>
      </c>
      <c r="BU261" s="71">
        <f t="shared" si="247"/>
        <v>0</v>
      </c>
      <c r="BV261" s="68">
        <v>0</v>
      </c>
      <c r="BW261" s="68">
        <v>0</v>
      </c>
      <c r="BX261" s="68">
        <v>0</v>
      </c>
      <c r="BY261" s="71">
        <f t="shared" si="248"/>
        <v>0</v>
      </c>
      <c r="BZ261" s="68">
        <v>0</v>
      </c>
      <c r="CA261" s="68">
        <v>0</v>
      </c>
      <c r="CB261" s="68">
        <v>0</v>
      </c>
      <c r="CC261" s="71">
        <f t="shared" si="249"/>
        <v>0</v>
      </c>
      <c r="CD261" s="68">
        <v>0</v>
      </c>
      <c r="CE261" s="68">
        <v>0</v>
      </c>
      <c r="CF261" s="68">
        <v>0</v>
      </c>
      <c r="CG261" s="71">
        <f t="shared" si="250"/>
        <v>0</v>
      </c>
      <c r="CH261" s="68">
        <v>0</v>
      </c>
      <c r="CI261" s="68">
        <v>0</v>
      </c>
      <c r="CJ261" s="68">
        <v>0</v>
      </c>
      <c r="CK261" s="71">
        <f t="shared" si="251"/>
        <v>0</v>
      </c>
      <c r="CL261" s="67">
        <v>0</v>
      </c>
      <c r="CM261" s="68">
        <v>0</v>
      </c>
      <c r="CN261" s="68">
        <v>0</v>
      </c>
      <c r="CO261" s="71">
        <f t="shared" si="252"/>
        <v>0</v>
      </c>
      <c r="CP261" s="68">
        <v>0</v>
      </c>
      <c r="CQ261" s="68">
        <v>0</v>
      </c>
      <c r="CR261" s="68">
        <v>0</v>
      </c>
      <c r="CS261" s="71">
        <f t="shared" si="253"/>
        <v>0</v>
      </c>
      <c r="CT261" s="68">
        <v>0</v>
      </c>
      <c r="CU261" s="68">
        <v>0</v>
      </c>
      <c r="CV261" s="68">
        <v>0</v>
      </c>
      <c r="CW261" s="71">
        <f t="shared" si="254"/>
        <v>0</v>
      </c>
      <c r="CX261" s="68">
        <v>5379</v>
      </c>
      <c r="CY261" s="68">
        <v>5081</v>
      </c>
      <c r="CZ261" s="68">
        <v>0</v>
      </c>
      <c r="DA261" s="71">
        <f t="shared" si="255"/>
        <v>5081</v>
      </c>
      <c r="DB261" s="68">
        <v>0</v>
      </c>
      <c r="DC261" s="68">
        <v>0</v>
      </c>
      <c r="DD261" s="68">
        <v>0</v>
      </c>
      <c r="DE261" s="71">
        <f t="shared" si="256"/>
        <v>0</v>
      </c>
      <c r="DF261" s="68">
        <v>0</v>
      </c>
      <c r="DG261" s="68">
        <v>0</v>
      </c>
      <c r="DH261" s="68">
        <v>0</v>
      </c>
      <c r="DI261" s="68">
        <f t="shared" si="257"/>
        <v>0</v>
      </c>
      <c r="DJ261" s="68">
        <v>0</v>
      </c>
      <c r="DK261" s="68">
        <v>0</v>
      </c>
      <c r="DL261" s="68">
        <v>0</v>
      </c>
      <c r="DM261" s="71">
        <f t="shared" si="258"/>
        <v>0</v>
      </c>
      <c r="DN261" s="68">
        <v>314</v>
      </c>
      <c r="DO261" s="68">
        <v>214</v>
      </c>
      <c r="DP261" s="68">
        <v>0</v>
      </c>
      <c r="DQ261" s="71">
        <f t="shared" si="259"/>
        <v>214</v>
      </c>
      <c r="DR261" s="68">
        <v>0</v>
      </c>
      <c r="DS261" s="68">
        <v>0</v>
      </c>
      <c r="DT261" s="68">
        <v>0</v>
      </c>
      <c r="DU261" s="71">
        <f t="shared" si="260"/>
        <v>0</v>
      </c>
      <c r="DV261" s="68">
        <v>11761</v>
      </c>
      <c r="DW261" s="68">
        <v>8307</v>
      </c>
      <c r="DX261" s="68">
        <v>3348</v>
      </c>
      <c r="DY261" s="71">
        <f t="shared" si="261"/>
        <v>11655</v>
      </c>
      <c r="DZ261" s="68">
        <v>0</v>
      </c>
      <c r="EA261" s="68">
        <v>0</v>
      </c>
      <c r="EB261" s="68">
        <v>0</v>
      </c>
      <c r="EC261" s="71">
        <f t="shared" si="262"/>
        <v>0</v>
      </c>
      <c r="ED261" s="68">
        <v>0</v>
      </c>
      <c r="EE261" s="68">
        <v>0</v>
      </c>
      <c r="EF261" s="68">
        <v>0</v>
      </c>
      <c r="EG261" s="68">
        <f t="shared" si="263"/>
        <v>0</v>
      </c>
      <c r="EH261" s="68">
        <v>0</v>
      </c>
      <c r="EI261" s="68">
        <v>0</v>
      </c>
      <c r="EJ261" s="68">
        <v>0</v>
      </c>
      <c r="EK261" s="71">
        <f t="shared" si="264"/>
        <v>0</v>
      </c>
      <c r="EL261" s="68">
        <v>0</v>
      </c>
      <c r="EM261" s="68">
        <v>0</v>
      </c>
      <c r="EN261" s="68">
        <v>0</v>
      </c>
      <c r="EO261" s="71">
        <f t="shared" si="265"/>
        <v>0</v>
      </c>
      <c r="EP261" s="68">
        <v>0</v>
      </c>
      <c r="EQ261" s="68">
        <v>0</v>
      </c>
      <c r="ER261" s="68">
        <v>0</v>
      </c>
      <c r="ES261" s="71">
        <f t="shared" si="266"/>
        <v>0</v>
      </c>
      <c r="ET261" s="68">
        <v>0</v>
      </c>
      <c r="EU261" s="68">
        <v>0</v>
      </c>
      <c r="EV261" s="68">
        <v>0</v>
      </c>
      <c r="EW261" s="71">
        <f t="shared" si="267"/>
        <v>0</v>
      </c>
      <c r="EX261" s="67">
        <v>0</v>
      </c>
      <c r="EY261" s="68">
        <v>0</v>
      </c>
      <c r="EZ261" s="68">
        <v>0</v>
      </c>
      <c r="FA261" s="71">
        <f t="shared" si="268"/>
        <v>0</v>
      </c>
      <c r="FB261" s="68">
        <v>0</v>
      </c>
      <c r="FC261" s="68">
        <v>0</v>
      </c>
      <c r="FD261" s="68">
        <v>0</v>
      </c>
      <c r="FE261" s="71">
        <f t="shared" si="269"/>
        <v>0</v>
      </c>
      <c r="FF261" s="67">
        <v>0</v>
      </c>
      <c r="FG261" s="68">
        <v>0</v>
      </c>
      <c r="FH261" s="68">
        <v>0</v>
      </c>
      <c r="FI261" s="71">
        <f t="shared" si="270"/>
        <v>0</v>
      </c>
      <c r="FJ261" s="68">
        <v>0</v>
      </c>
      <c r="FK261" s="68">
        <v>0</v>
      </c>
      <c r="FL261" s="68">
        <v>0</v>
      </c>
      <c r="FM261" s="71">
        <f t="shared" si="271"/>
        <v>0</v>
      </c>
      <c r="FN261" s="68">
        <v>0</v>
      </c>
      <c r="FO261" s="68">
        <v>0</v>
      </c>
      <c r="FP261" s="68">
        <v>0</v>
      </c>
      <c r="FQ261" s="71">
        <f t="shared" si="272"/>
        <v>0</v>
      </c>
      <c r="FR261" s="68">
        <v>0</v>
      </c>
      <c r="FS261" s="68">
        <v>0</v>
      </c>
      <c r="FT261" s="68">
        <v>0</v>
      </c>
      <c r="FU261" s="71">
        <f t="shared" si="273"/>
        <v>0</v>
      </c>
      <c r="FV261" s="68">
        <v>16094</v>
      </c>
      <c r="FW261" s="68">
        <v>1538</v>
      </c>
      <c r="FX261" s="68">
        <v>14120</v>
      </c>
      <c r="FY261" s="71">
        <f t="shared" si="274"/>
        <v>15658</v>
      </c>
      <c r="FZ261" s="68">
        <v>0</v>
      </c>
      <c r="GA261" s="68">
        <v>0</v>
      </c>
      <c r="GB261" s="68">
        <v>0</v>
      </c>
      <c r="GC261" s="71">
        <f t="shared" si="275"/>
        <v>0</v>
      </c>
      <c r="GD261" s="82">
        <v>0</v>
      </c>
      <c r="GE261" s="83">
        <v>0</v>
      </c>
      <c r="GF261" s="83">
        <v>0</v>
      </c>
      <c r="GG261" s="84">
        <f t="shared" si="276"/>
        <v>0</v>
      </c>
      <c r="GH261" s="68">
        <f t="shared" si="278"/>
        <v>86111</v>
      </c>
      <c r="GI261" s="68">
        <f t="shared" si="278"/>
        <v>54154</v>
      </c>
      <c r="GJ261" s="68">
        <f t="shared" si="278"/>
        <v>34255</v>
      </c>
      <c r="GK261" s="71">
        <f t="shared" si="278"/>
        <v>88409</v>
      </c>
    </row>
    <row r="262" spans="1:193">
      <c r="A262" s="28">
        <v>44885</v>
      </c>
      <c r="B262" s="67"/>
      <c r="C262" s="68"/>
      <c r="D262" s="68"/>
      <c r="E262" s="71"/>
      <c r="F262" s="68">
        <v>2264</v>
      </c>
      <c r="G262" s="68">
        <v>2002</v>
      </c>
      <c r="H262" s="68">
        <v>251</v>
      </c>
      <c r="I262" s="71">
        <f t="shared" si="232"/>
        <v>2253</v>
      </c>
      <c r="J262" s="68">
        <v>0</v>
      </c>
      <c r="K262" s="68">
        <v>0</v>
      </c>
      <c r="L262" s="68">
        <v>0</v>
      </c>
      <c r="M262" s="68">
        <f t="shared" si="233"/>
        <v>0</v>
      </c>
      <c r="N262" s="68">
        <v>44605</v>
      </c>
      <c r="O262" s="68">
        <v>29166</v>
      </c>
      <c r="P262" s="68">
        <v>15074</v>
      </c>
      <c r="Q262" s="71">
        <f t="shared" si="234"/>
        <v>44240</v>
      </c>
      <c r="R262" s="68">
        <v>47</v>
      </c>
      <c r="S262" s="68">
        <v>182</v>
      </c>
      <c r="T262" s="68">
        <v>0</v>
      </c>
      <c r="U262" s="71">
        <f t="shared" si="277"/>
        <v>182</v>
      </c>
      <c r="V262" s="67">
        <v>0</v>
      </c>
      <c r="W262" s="68">
        <v>0</v>
      </c>
      <c r="X262" s="68">
        <v>0</v>
      </c>
      <c r="Y262" s="71">
        <f t="shared" si="235"/>
        <v>0</v>
      </c>
      <c r="Z262" s="67">
        <v>0</v>
      </c>
      <c r="AA262" s="68">
        <v>0</v>
      </c>
      <c r="AB262" s="68">
        <v>0</v>
      </c>
      <c r="AC262" s="71">
        <f t="shared" si="236"/>
        <v>0</v>
      </c>
      <c r="AD262" s="68">
        <v>0</v>
      </c>
      <c r="AE262" s="68">
        <v>0</v>
      </c>
      <c r="AF262" s="68">
        <v>0</v>
      </c>
      <c r="AG262" s="71">
        <f t="shared" si="237"/>
        <v>0</v>
      </c>
      <c r="AH262" s="68">
        <v>0</v>
      </c>
      <c r="AI262" s="68">
        <v>0</v>
      </c>
      <c r="AJ262" s="68">
        <v>0</v>
      </c>
      <c r="AK262" s="71">
        <f t="shared" si="238"/>
        <v>0</v>
      </c>
      <c r="AL262" s="67">
        <v>0</v>
      </c>
      <c r="AM262" s="68">
        <v>0</v>
      </c>
      <c r="AN262" s="68">
        <v>0</v>
      </c>
      <c r="AO262" s="71">
        <f t="shared" si="239"/>
        <v>0</v>
      </c>
      <c r="AP262" s="67">
        <v>168</v>
      </c>
      <c r="AQ262" s="68">
        <v>0</v>
      </c>
      <c r="AR262" s="68">
        <v>322</v>
      </c>
      <c r="AS262" s="71">
        <f t="shared" si="240"/>
        <v>322</v>
      </c>
      <c r="AT262" s="67">
        <v>0</v>
      </c>
      <c r="AU262" s="68">
        <v>0</v>
      </c>
      <c r="AV262" s="68">
        <v>0</v>
      </c>
      <c r="AW262" s="71">
        <f t="shared" si="241"/>
        <v>0</v>
      </c>
      <c r="AX262" s="67">
        <v>0</v>
      </c>
      <c r="AY262" s="68">
        <v>0</v>
      </c>
      <c r="AZ262" s="68">
        <v>0</v>
      </c>
      <c r="BA262" s="71">
        <f t="shared" si="242"/>
        <v>0</v>
      </c>
      <c r="BB262" s="67">
        <v>0</v>
      </c>
      <c r="BC262" s="68">
        <v>0</v>
      </c>
      <c r="BD262" s="68">
        <v>0</v>
      </c>
      <c r="BE262" s="71">
        <f t="shared" si="243"/>
        <v>0</v>
      </c>
      <c r="BF262" s="68">
        <v>0</v>
      </c>
      <c r="BG262" s="68">
        <v>0</v>
      </c>
      <c r="BH262" s="68">
        <v>0</v>
      </c>
      <c r="BI262" s="71">
        <f t="shared" si="244"/>
        <v>0</v>
      </c>
      <c r="BJ262" s="68">
        <v>0</v>
      </c>
      <c r="BK262" s="68">
        <v>0</v>
      </c>
      <c r="BL262" s="68">
        <v>0</v>
      </c>
      <c r="BM262" s="71">
        <f t="shared" si="245"/>
        <v>0</v>
      </c>
      <c r="BN262" s="68">
        <v>0</v>
      </c>
      <c r="BO262" s="68">
        <v>0</v>
      </c>
      <c r="BP262" s="68">
        <v>0</v>
      </c>
      <c r="BQ262" s="71">
        <f t="shared" si="246"/>
        <v>0</v>
      </c>
      <c r="BR262" s="68">
        <v>0</v>
      </c>
      <c r="BS262" s="68">
        <v>0</v>
      </c>
      <c r="BT262" s="68">
        <v>0</v>
      </c>
      <c r="BU262" s="71">
        <f t="shared" si="247"/>
        <v>0</v>
      </c>
      <c r="BV262" s="68">
        <v>0</v>
      </c>
      <c r="BW262" s="68">
        <v>0</v>
      </c>
      <c r="BX262" s="68">
        <v>0</v>
      </c>
      <c r="BY262" s="71">
        <f t="shared" si="248"/>
        <v>0</v>
      </c>
      <c r="BZ262" s="68">
        <v>0</v>
      </c>
      <c r="CA262" s="68">
        <v>0</v>
      </c>
      <c r="CB262" s="68">
        <v>0</v>
      </c>
      <c r="CC262" s="71">
        <f t="shared" si="249"/>
        <v>0</v>
      </c>
      <c r="CD262" s="68">
        <v>0</v>
      </c>
      <c r="CE262" s="68">
        <v>0</v>
      </c>
      <c r="CF262" s="68">
        <v>0</v>
      </c>
      <c r="CG262" s="71">
        <f t="shared" si="250"/>
        <v>0</v>
      </c>
      <c r="CH262" s="68">
        <v>0</v>
      </c>
      <c r="CI262" s="68">
        <v>0</v>
      </c>
      <c r="CJ262" s="68">
        <v>0</v>
      </c>
      <c r="CK262" s="71">
        <f t="shared" si="251"/>
        <v>0</v>
      </c>
      <c r="CL262" s="67">
        <v>0</v>
      </c>
      <c r="CM262" s="68">
        <v>0</v>
      </c>
      <c r="CN262" s="68">
        <v>0</v>
      </c>
      <c r="CO262" s="71">
        <f t="shared" si="252"/>
        <v>0</v>
      </c>
      <c r="CP262" s="68">
        <v>0</v>
      </c>
      <c r="CQ262" s="68">
        <v>0</v>
      </c>
      <c r="CR262" s="68">
        <v>0</v>
      </c>
      <c r="CS262" s="71">
        <f t="shared" si="253"/>
        <v>0</v>
      </c>
      <c r="CT262" s="68">
        <v>0</v>
      </c>
      <c r="CU262" s="68">
        <v>0</v>
      </c>
      <c r="CV262" s="68">
        <v>0</v>
      </c>
      <c r="CW262" s="71">
        <f t="shared" si="254"/>
        <v>0</v>
      </c>
      <c r="CX262" s="68">
        <v>5688</v>
      </c>
      <c r="CY262" s="68">
        <v>5198</v>
      </c>
      <c r="CZ262" s="68">
        <v>96</v>
      </c>
      <c r="DA262" s="71">
        <f t="shared" si="255"/>
        <v>5294</v>
      </c>
      <c r="DB262" s="68">
        <v>0</v>
      </c>
      <c r="DC262" s="68">
        <v>0</v>
      </c>
      <c r="DD262" s="68">
        <v>0</v>
      </c>
      <c r="DE262" s="71">
        <f t="shared" si="256"/>
        <v>0</v>
      </c>
      <c r="DF262" s="68">
        <v>0</v>
      </c>
      <c r="DG262" s="68">
        <v>0</v>
      </c>
      <c r="DH262" s="68">
        <v>0</v>
      </c>
      <c r="DI262" s="68">
        <f t="shared" si="257"/>
        <v>0</v>
      </c>
      <c r="DJ262" s="68">
        <v>0</v>
      </c>
      <c r="DK262" s="68">
        <v>0</v>
      </c>
      <c r="DL262" s="68">
        <v>0</v>
      </c>
      <c r="DM262" s="71">
        <f t="shared" si="258"/>
        <v>0</v>
      </c>
      <c r="DN262" s="68">
        <v>137</v>
      </c>
      <c r="DO262" s="68">
        <v>318</v>
      </c>
      <c r="DP262" s="68">
        <v>0</v>
      </c>
      <c r="DQ262" s="71">
        <f t="shared" si="259"/>
        <v>318</v>
      </c>
      <c r="DR262" s="68">
        <v>0</v>
      </c>
      <c r="DS262" s="68">
        <v>0</v>
      </c>
      <c r="DT262" s="68">
        <v>0</v>
      </c>
      <c r="DU262" s="71">
        <f t="shared" si="260"/>
        <v>0</v>
      </c>
      <c r="DV262" s="68">
        <v>10645</v>
      </c>
      <c r="DW262" s="68">
        <v>7539</v>
      </c>
      <c r="DX262" s="68">
        <v>2924</v>
      </c>
      <c r="DY262" s="71">
        <f t="shared" si="261"/>
        <v>10463</v>
      </c>
      <c r="DZ262" s="68">
        <v>0</v>
      </c>
      <c r="EA262" s="68">
        <v>0</v>
      </c>
      <c r="EB262" s="68">
        <v>0</v>
      </c>
      <c r="EC262" s="71">
        <f t="shared" si="262"/>
        <v>0</v>
      </c>
      <c r="ED262" s="68">
        <v>0</v>
      </c>
      <c r="EE262" s="68">
        <v>0</v>
      </c>
      <c r="EF262" s="68">
        <v>0</v>
      </c>
      <c r="EG262" s="68">
        <f t="shared" si="263"/>
        <v>0</v>
      </c>
      <c r="EH262" s="68">
        <v>0</v>
      </c>
      <c r="EI262" s="68">
        <v>0</v>
      </c>
      <c r="EJ262" s="68">
        <v>0</v>
      </c>
      <c r="EK262" s="71">
        <f t="shared" si="264"/>
        <v>0</v>
      </c>
      <c r="EL262" s="68">
        <v>0</v>
      </c>
      <c r="EM262" s="68">
        <v>0</v>
      </c>
      <c r="EN262" s="68">
        <v>0</v>
      </c>
      <c r="EO262" s="71">
        <f t="shared" si="265"/>
        <v>0</v>
      </c>
      <c r="EP262" s="68">
        <v>0</v>
      </c>
      <c r="EQ262" s="68">
        <v>0</v>
      </c>
      <c r="ER262" s="68">
        <v>0</v>
      </c>
      <c r="ES262" s="71">
        <f t="shared" si="266"/>
        <v>0</v>
      </c>
      <c r="ET262" s="68">
        <v>0</v>
      </c>
      <c r="EU262" s="68">
        <v>0</v>
      </c>
      <c r="EV262" s="68">
        <v>0</v>
      </c>
      <c r="EW262" s="71">
        <f t="shared" si="267"/>
        <v>0</v>
      </c>
      <c r="EX262" s="67">
        <v>0</v>
      </c>
      <c r="EY262" s="68">
        <v>0</v>
      </c>
      <c r="EZ262" s="68">
        <v>0</v>
      </c>
      <c r="FA262" s="71">
        <f t="shared" si="268"/>
        <v>0</v>
      </c>
      <c r="FB262" s="68">
        <v>0</v>
      </c>
      <c r="FC262" s="68">
        <v>0</v>
      </c>
      <c r="FD262" s="68">
        <v>0</v>
      </c>
      <c r="FE262" s="71">
        <f t="shared" si="269"/>
        <v>0</v>
      </c>
      <c r="FF262" s="67">
        <v>0</v>
      </c>
      <c r="FG262" s="68">
        <v>0</v>
      </c>
      <c r="FH262" s="68">
        <v>0</v>
      </c>
      <c r="FI262" s="71">
        <f t="shared" si="270"/>
        <v>0</v>
      </c>
      <c r="FJ262" s="68">
        <v>0</v>
      </c>
      <c r="FK262" s="68">
        <v>0</v>
      </c>
      <c r="FL262" s="68">
        <v>0</v>
      </c>
      <c r="FM262" s="71">
        <f t="shared" si="271"/>
        <v>0</v>
      </c>
      <c r="FN262" s="68">
        <v>0</v>
      </c>
      <c r="FO262" s="68">
        <v>0</v>
      </c>
      <c r="FP262" s="68">
        <v>0</v>
      </c>
      <c r="FQ262" s="71">
        <f t="shared" si="272"/>
        <v>0</v>
      </c>
      <c r="FR262" s="68">
        <v>0</v>
      </c>
      <c r="FS262" s="68">
        <v>0</v>
      </c>
      <c r="FT262" s="68">
        <v>0</v>
      </c>
      <c r="FU262" s="71">
        <f t="shared" si="273"/>
        <v>0</v>
      </c>
      <c r="FV262" s="68">
        <v>15026</v>
      </c>
      <c r="FW262" s="68">
        <v>1259</v>
      </c>
      <c r="FX262" s="68">
        <v>12222</v>
      </c>
      <c r="FY262" s="71">
        <f t="shared" si="274"/>
        <v>13481</v>
      </c>
      <c r="FZ262" s="68">
        <v>0</v>
      </c>
      <c r="GA262" s="68">
        <v>0</v>
      </c>
      <c r="GB262" s="68">
        <v>0</v>
      </c>
      <c r="GC262" s="71">
        <f t="shared" si="275"/>
        <v>0</v>
      </c>
      <c r="GD262" s="82">
        <v>0</v>
      </c>
      <c r="GE262" s="83">
        <v>0</v>
      </c>
      <c r="GF262" s="83">
        <v>0</v>
      </c>
      <c r="GG262" s="84">
        <f t="shared" si="276"/>
        <v>0</v>
      </c>
      <c r="GH262" s="68">
        <f t="shared" si="278"/>
        <v>78580</v>
      </c>
      <c r="GI262" s="68">
        <f t="shared" si="278"/>
        <v>45664</v>
      </c>
      <c r="GJ262" s="68">
        <f t="shared" si="278"/>
        <v>30889</v>
      </c>
      <c r="GK262" s="71">
        <f t="shared" si="278"/>
        <v>76553</v>
      </c>
    </row>
    <row r="263" spans="1:193" ht="11.25" customHeight="1">
      <c r="A263" s="28">
        <v>44915</v>
      </c>
      <c r="B263" s="67"/>
      <c r="C263" s="68"/>
      <c r="D263" s="68"/>
      <c r="E263" s="71"/>
      <c r="F263" s="68">
        <v>2127</v>
      </c>
      <c r="G263" s="68">
        <v>2005</v>
      </c>
      <c r="H263" s="68">
        <v>146</v>
      </c>
      <c r="I263" s="71">
        <f t="shared" si="232"/>
        <v>2151</v>
      </c>
      <c r="J263" s="68">
        <v>0</v>
      </c>
      <c r="K263" s="68">
        <v>0</v>
      </c>
      <c r="L263" s="68">
        <v>0</v>
      </c>
      <c r="M263" s="68">
        <f t="shared" si="233"/>
        <v>0</v>
      </c>
      <c r="N263" s="68">
        <v>37418</v>
      </c>
      <c r="O263" s="68">
        <v>23010</v>
      </c>
      <c r="P263" s="68">
        <v>11192</v>
      </c>
      <c r="Q263" s="71">
        <f t="shared" si="234"/>
        <v>34202</v>
      </c>
      <c r="R263" s="68">
        <v>172</v>
      </c>
      <c r="S263" s="68">
        <v>132</v>
      </c>
      <c r="T263" s="68">
        <v>0</v>
      </c>
      <c r="U263" s="71">
        <f t="shared" si="277"/>
        <v>132</v>
      </c>
      <c r="V263" s="67">
        <v>0</v>
      </c>
      <c r="W263" s="68">
        <v>0</v>
      </c>
      <c r="X263" s="68">
        <v>0</v>
      </c>
      <c r="Y263" s="71">
        <f t="shared" si="235"/>
        <v>0</v>
      </c>
      <c r="Z263" s="67">
        <v>0</v>
      </c>
      <c r="AA263" s="68">
        <v>0</v>
      </c>
      <c r="AB263" s="68">
        <v>0</v>
      </c>
      <c r="AC263" s="71">
        <f t="shared" si="236"/>
        <v>0</v>
      </c>
      <c r="AD263" s="68">
        <v>0</v>
      </c>
      <c r="AE263" s="68">
        <v>0</v>
      </c>
      <c r="AF263" s="68">
        <v>0</v>
      </c>
      <c r="AG263" s="71">
        <f t="shared" si="237"/>
        <v>0</v>
      </c>
      <c r="AH263" s="68">
        <v>0</v>
      </c>
      <c r="AI263" s="68">
        <v>0</v>
      </c>
      <c r="AJ263" s="68">
        <v>0</v>
      </c>
      <c r="AK263" s="71">
        <f t="shared" si="238"/>
        <v>0</v>
      </c>
      <c r="AL263" s="67">
        <v>0</v>
      </c>
      <c r="AM263" s="68">
        <v>0</v>
      </c>
      <c r="AN263" s="68">
        <v>0</v>
      </c>
      <c r="AO263" s="71">
        <f t="shared" si="239"/>
        <v>0</v>
      </c>
      <c r="AP263" s="67">
        <v>375</v>
      </c>
      <c r="AQ263" s="68">
        <v>0</v>
      </c>
      <c r="AR263" s="68">
        <v>406</v>
      </c>
      <c r="AS263" s="71">
        <f t="shared" si="240"/>
        <v>406</v>
      </c>
      <c r="AT263" s="67">
        <v>0</v>
      </c>
      <c r="AU263" s="68">
        <v>0</v>
      </c>
      <c r="AV263" s="68">
        <v>0</v>
      </c>
      <c r="AW263" s="71">
        <f t="shared" si="241"/>
        <v>0</v>
      </c>
      <c r="AX263" s="67">
        <v>0</v>
      </c>
      <c r="AY263" s="68">
        <v>0</v>
      </c>
      <c r="AZ263" s="68">
        <v>0</v>
      </c>
      <c r="BA263" s="71">
        <f t="shared" si="242"/>
        <v>0</v>
      </c>
      <c r="BB263" s="67">
        <v>0</v>
      </c>
      <c r="BC263" s="68">
        <v>0</v>
      </c>
      <c r="BD263" s="68">
        <v>0</v>
      </c>
      <c r="BE263" s="71">
        <f t="shared" si="243"/>
        <v>0</v>
      </c>
      <c r="BF263" s="68">
        <v>0</v>
      </c>
      <c r="BG263" s="68">
        <v>0</v>
      </c>
      <c r="BH263" s="68">
        <v>0</v>
      </c>
      <c r="BI263" s="71">
        <f t="shared" si="244"/>
        <v>0</v>
      </c>
      <c r="BJ263" s="68">
        <v>0</v>
      </c>
      <c r="BK263" s="68">
        <v>0</v>
      </c>
      <c r="BL263" s="68">
        <v>0</v>
      </c>
      <c r="BM263" s="71">
        <f t="shared" si="245"/>
        <v>0</v>
      </c>
      <c r="BN263" s="68">
        <v>0</v>
      </c>
      <c r="BO263" s="68">
        <v>0</v>
      </c>
      <c r="BP263" s="68">
        <v>0</v>
      </c>
      <c r="BQ263" s="71">
        <f t="shared" si="246"/>
        <v>0</v>
      </c>
      <c r="BR263" s="68">
        <v>0</v>
      </c>
      <c r="BS263" s="68">
        <v>0</v>
      </c>
      <c r="BT263" s="68">
        <v>0</v>
      </c>
      <c r="BU263" s="71">
        <f t="shared" si="247"/>
        <v>0</v>
      </c>
      <c r="BV263" s="68">
        <v>0</v>
      </c>
      <c r="BW263" s="68">
        <v>0</v>
      </c>
      <c r="BX263" s="68">
        <v>0</v>
      </c>
      <c r="BY263" s="71">
        <f t="shared" si="248"/>
        <v>0</v>
      </c>
      <c r="BZ263" s="68">
        <v>0</v>
      </c>
      <c r="CA263" s="68">
        <v>0</v>
      </c>
      <c r="CB263" s="68">
        <v>0</v>
      </c>
      <c r="CC263" s="71">
        <f t="shared" si="249"/>
        <v>0</v>
      </c>
      <c r="CD263" s="68">
        <v>0</v>
      </c>
      <c r="CE263" s="68">
        <v>0</v>
      </c>
      <c r="CF263" s="68">
        <v>0</v>
      </c>
      <c r="CG263" s="71">
        <f t="shared" si="250"/>
        <v>0</v>
      </c>
      <c r="CH263" s="68">
        <v>0</v>
      </c>
      <c r="CI263" s="68">
        <v>0</v>
      </c>
      <c r="CJ263" s="68">
        <v>0</v>
      </c>
      <c r="CK263" s="71">
        <f t="shared" si="251"/>
        <v>0</v>
      </c>
      <c r="CL263" s="67">
        <v>0</v>
      </c>
      <c r="CM263" s="68">
        <v>0</v>
      </c>
      <c r="CN263" s="68">
        <v>0</v>
      </c>
      <c r="CO263" s="71">
        <f t="shared" si="252"/>
        <v>0</v>
      </c>
      <c r="CP263" s="68">
        <v>0</v>
      </c>
      <c r="CQ263" s="68">
        <v>0</v>
      </c>
      <c r="CR263" s="68">
        <v>0</v>
      </c>
      <c r="CS263" s="71">
        <f t="shared" si="253"/>
        <v>0</v>
      </c>
      <c r="CT263" s="68">
        <v>0</v>
      </c>
      <c r="CU263" s="68">
        <v>0</v>
      </c>
      <c r="CV263" s="68">
        <v>0</v>
      </c>
      <c r="CW263" s="71">
        <f t="shared" si="254"/>
        <v>0</v>
      </c>
      <c r="CX263" s="68">
        <v>3572</v>
      </c>
      <c r="CY263" s="68">
        <v>5052</v>
      </c>
      <c r="CZ263" s="68">
        <v>48</v>
      </c>
      <c r="DA263" s="71">
        <f t="shared" si="255"/>
        <v>5100</v>
      </c>
      <c r="DB263" s="68">
        <v>0</v>
      </c>
      <c r="DC263" s="68">
        <v>0</v>
      </c>
      <c r="DD263" s="68">
        <v>0</v>
      </c>
      <c r="DE263" s="71">
        <f t="shared" si="256"/>
        <v>0</v>
      </c>
      <c r="DF263" s="68">
        <v>0</v>
      </c>
      <c r="DG263" s="68">
        <v>0</v>
      </c>
      <c r="DH263" s="68">
        <v>0</v>
      </c>
      <c r="DI263" s="68">
        <f t="shared" si="257"/>
        <v>0</v>
      </c>
      <c r="DJ263" s="68">
        <v>0</v>
      </c>
      <c r="DK263" s="68">
        <v>0</v>
      </c>
      <c r="DL263" s="68">
        <v>0</v>
      </c>
      <c r="DM263" s="71">
        <f t="shared" si="258"/>
        <v>0</v>
      </c>
      <c r="DN263" s="68">
        <v>288</v>
      </c>
      <c r="DO263" s="68">
        <v>219</v>
      </c>
      <c r="DP263" s="68">
        <v>0</v>
      </c>
      <c r="DQ263" s="71">
        <f t="shared" si="259"/>
        <v>219</v>
      </c>
      <c r="DR263" s="68">
        <v>0</v>
      </c>
      <c r="DS263" s="68">
        <v>0</v>
      </c>
      <c r="DT263" s="68">
        <v>0</v>
      </c>
      <c r="DU263" s="71">
        <f t="shared" si="260"/>
        <v>0</v>
      </c>
      <c r="DV263" s="68">
        <v>7786</v>
      </c>
      <c r="DW263" s="68">
        <v>7034</v>
      </c>
      <c r="DX263" s="68">
        <v>1328</v>
      </c>
      <c r="DY263" s="71">
        <f t="shared" si="261"/>
        <v>8362</v>
      </c>
      <c r="DZ263" s="68">
        <v>0</v>
      </c>
      <c r="EA263" s="68">
        <v>0</v>
      </c>
      <c r="EB263" s="68">
        <v>0</v>
      </c>
      <c r="EC263" s="71">
        <f t="shared" si="262"/>
        <v>0</v>
      </c>
      <c r="ED263" s="68">
        <v>0</v>
      </c>
      <c r="EE263" s="68">
        <v>0</v>
      </c>
      <c r="EF263" s="68">
        <v>0</v>
      </c>
      <c r="EG263" s="68">
        <f t="shared" si="263"/>
        <v>0</v>
      </c>
      <c r="EH263" s="68">
        <v>0</v>
      </c>
      <c r="EI263" s="68">
        <v>0</v>
      </c>
      <c r="EJ263" s="68">
        <v>0</v>
      </c>
      <c r="EK263" s="71">
        <f t="shared" si="264"/>
        <v>0</v>
      </c>
      <c r="EL263" s="68">
        <v>0</v>
      </c>
      <c r="EM263" s="68">
        <v>0</v>
      </c>
      <c r="EN263" s="68">
        <v>0</v>
      </c>
      <c r="EO263" s="71">
        <f t="shared" si="265"/>
        <v>0</v>
      </c>
      <c r="EP263" s="68">
        <v>0</v>
      </c>
      <c r="EQ263" s="68">
        <v>0</v>
      </c>
      <c r="ER263" s="68">
        <v>0</v>
      </c>
      <c r="ES263" s="71">
        <f t="shared" si="266"/>
        <v>0</v>
      </c>
      <c r="ET263" s="68">
        <v>0</v>
      </c>
      <c r="EU263" s="68">
        <v>0</v>
      </c>
      <c r="EV263" s="68">
        <v>0</v>
      </c>
      <c r="EW263" s="71">
        <f t="shared" si="267"/>
        <v>0</v>
      </c>
      <c r="EX263" s="67">
        <v>0</v>
      </c>
      <c r="EY263" s="68">
        <v>0</v>
      </c>
      <c r="EZ263" s="68">
        <v>0</v>
      </c>
      <c r="FA263" s="71">
        <f t="shared" si="268"/>
        <v>0</v>
      </c>
      <c r="FB263" s="68">
        <v>0</v>
      </c>
      <c r="FC263" s="68">
        <v>0</v>
      </c>
      <c r="FD263" s="68">
        <v>0</v>
      </c>
      <c r="FE263" s="71">
        <f t="shared" si="269"/>
        <v>0</v>
      </c>
      <c r="FF263" s="67">
        <v>0</v>
      </c>
      <c r="FG263" s="68">
        <v>0</v>
      </c>
      <c r="FH263" s="68">
        <v>0</v>
      </c>
      <c r="FI263" s="71">
        <f t="shared" si="270"/>
        <v>0</v>
      </c>
      <c r="FJ263" s="68">
        <v>0</v>
      </c>
      <c r="FK263" s="68">
        <v>0</v>
      </c>
      <c r="FL263" s="68">
        <v>0</v>
      </c>
      <c r="FM263" s="71">
        <f t="shared" si="271"/>
        <v>0</v>
      </c>
      <c r="FN263" s="68">
        <v>0</v>
      </c>
      <c r="FO263" s="68">
        <v>0</v>
      </c>
      <c r="FP263" s="68">
        <v>0</v>
      </c>
      <c r="FQ263" s="71">
        <f t="shared" si="272"/>
        <v>0</v>
      </c>
      <c r="FR263" s="68">
        <v>0</v>
      </c>
      <c r="FS263" s="68">
        <v>0</v>
      </c>
      <c r="FT263" s="68">
        <v>0</v>
      </c>
      <c r="FU263" s="71">
        <f t="shared" si="273"/>
        <v>0</v>
      </c>
      <c r="FV263" s="68">
        <v>11632</v>
      </c>
      <c r="FW263" s="68">
        <v>1241</v>
      </c>
      <c r="FX263" s="68">
        <v>13105</v>
      </c>
      <c r="FY263" s="71">
        <f t="shared" si="274"/>
        <v>14346</v>
      </c>
      <c r="FZ263" s="68">
        <v>0</v>
      </c>
      <c r="GA263" s="68">
        <v>0</v>
      </c>
      <c r="GB263" s="68">
        <v>0</v>
      </c>
      <c r="GC263" s="71">
        <f t="shared" si="275"/>
        <v>0</v>
      </c>
      <c r="GD263" s="82">
        <v>0</v>
      </c>
      <c r="GE263" s="83">
        <v>0</v>
      </c>
      <c r="GF263" s="83">
        <v>0</v>
      </c>
      <c r="GG263" s="84">
        <f t="shared" si="276"/>
        <v>0</v>
      </c>
      <c r="GH263" s="68">
        <f t="shared" si="278"/>
        <v>63370</v>
      </c>
      <c r="GI263" s="68">
        <f t="shared" si="278"/>
        <v>38693</v>
      </c>
      <c r="GJ263" s="68">
        <f t="shared" si="278"/>
        <v>26225</v>
      </c>
      <c r="GK263" s="71">
        <f t="shared" si="278"/>
        <v>64918</v>
      </c>
    </row>
    <row r="264" spans="1:193" ht="11.25" customHeight="1">
      <c r="A264" s="28">
        <v>44946</v>
      </c>
      <c r="B264" s="67"/>
      <c r="C264" s="68"/>
      <c r="D264" s="68"/>
      <c r="E264" s="71"/>
      <c r="F264" s="68">
        <v>2218</v>
      </c>
      <c r="G264" s="68">
        <v>2034</v>
      </c>
      <c r="H264" s="68">
        <v>171</v>
      </c>
      <c r="I264" s="71">
        <f t="shared" si="232"/>
        <v>2205</v>
      </c>
      <c r="J264" s="68">
        <v>0</v>
      </c>
      <c r="K264" s="68">
        <v>0</v>
      </c>
      <c r="L264" s="68">
        <v>0</v>
      </c>
      <c r="M264" s="68">
        <f t="shared" si="233"/>
        <v>0</v>
      </c>
      <c r="N264" s="68">
        <v>42939</v>
      </c>
      <c r="O264" s="68">
        <v>32770</v>
      </c>
      <c r="P264" s="68">
        <v>11740</v>
      </c>
      <c r="Q264" s="71">
        <f t="shared" si="234"/>
        <v>44510</v>
      </c>
      <c r="R264" s="68">
        <v>250</v>
      </c>
      <c r="S264" s="68">
        <v>269</v>
      </c>
      <c r="T264" s="68">
        <v>0</v>
      </c>
      <c r="U264" s="71">
        <f t="shared" si="277"/>
        <v>269</v>
      </c>
      <c r="V264" s="67">
        <v>0</v>
      </c>
      <c r="W264" s="68">
        <v>0</v>
      </c>
      <c r="X264" s="68">
        <v>0</v>
      </c>
      <c r="Y264" s="71">
        <f t="shared" si="235"/>
        <v>0</v>
      </c>
      <c r="Z264" s="67">
        <v>0</v>
      </c>
      <c r="AA264" s="68">
        <v>0</v>
      </c>
      <c r="AB264" s="68">
        <v>0</v>
      </c>
      <c r="AC264" s="71">
        <f t="shared" si="236"/>
        <v>0</v>
      </c>
      <c r="AD264" s="68">
        <v>0</v>
      </c>
      <c r="AE264" s="68">
        <v>0</v>
      </c>
      <c r="AF264" s="68">
        <v>0</v>
      </c>
      <c r="AG264" s="71">
        <f t="shared" si="237"/>
        <v>0</v>
      </c>
      <c r="AH264" s="68">
        <v>0</v>
      </c>
      <c r="AI264" s="68">
        <v>0</v>
      </c>
      <c r="AJ264" s="68">
        <v>0</v>
      </c>
      <c r="AK264" s="71">
        <f t="shared" si="238"/>
        <v>0</v>
      </c>
      <c r="AL264" s="67">
        <v>0</v>
      </c>
      <c r="AM264" s="68">
        <v>0</v>
      </c>
      <c r="AN264" s="68">
        <v>0</v>
      </c>
      <c r="AO264" s="71">
        <f t="shared" si="239"/>
        <v>0</v>
      </c>
      <c r="AP264" s="67">
        <v>414</v>
      </c>
      <c r="AQ264" s="68">
        <v>0</v>
      </c>
      <c r="AR264" s="68">
        <v>364</v>
      </c>
      <c r="AS264" s="71">
        <f t="shared" si="240"/>
        <v>364</v>
      </c>
      <c r="AT264" s="67">
        <v>0</v>
      </c>
      <c r="AU264" s="68">
        <v>0</v>
      </c>
      <c r="AV264" s="68">
        <v>0</v>
      </c>
      <c r="AW264" s="71">
        <f t="shared" si="241"/>
        <v>0</v>
      </c>
      <c r="AX264" s="67">
        <v>0</v>
      </c>
      <c r="AY264" s="68">
        <v>0</v>
      </c>
      <c r="AZ264" s="68">
        <v>0</v>
      </c>
      <c r="BA264" s="71">
        <f t="shared" si="242"/>
        <v>0</v>
      </c>
      <c r="BB264" s="67">
        <v>0</v>
      </c>
      <c r="BC264" s="68">
        <v>0</v>
      </c>
      <c r="BD264" s="68">
        <v>0</v>
      </c>
      <c r="BE264" s="71">
        <f t="shared" si="243"/>
        <v>0</v>
      </c>
      <c r="BF264" s="68">
        <v>0</v>
      </c>
      <c r="BG264" s="68">
        <v>0</v>
      </c>
      <c r="BH264" s="68">
        <v>0</v>
      </c>
      <c r="BI264" s="71">
        <f t="shared" si="244"/>
        <v>0</v>
      </c>
      <c r="BJ264" s="68">
        <v>0</v>
      </c>
      <c r="BK264" s="68">
        <v>0</v>
      </c>
      <c r="BL264" s="68">
        <v>0</v>
      </c>
      <c r="BM264" s="71">
        <f t="shared" si="245"/>
        <v>0</v>
      </c>
      <c r="BN264" s="68">
        <v>0</v>
      </c>
      <c r="BO264" s="68">
        <v>0</v>
      </c>
      <c r="BP264" s="68">
        <v>0</v>
      </c>
      <c r="BQ264" s="71">
        <f t="shared" si="246"/>
        <v>0</v>
      </c>
      <c r="BR264" s="68">
        <v>0</v>
      </c>
      <c r="BS264" s="68">
        <v>0</v>
      </c>
      <c r="BT264" s="68">
        <v>0</v>
      </c>
      <c r="BU264" s="71">
        <f t="shared" si="247"/>
        <v>0</v>
      </c>
      <c r="BV264" s="68">
        <v>0</v>
      </c>
      <c r="BW264" s="68">
        <v>0</v>
      </c>
      <c r="BX264" s="68">
        <v>0</v>
      </c>
      <c r="BY264" s="71">
        <f t="shared" si="248"/>
        <v>0</v>
      </c>
      <c r="BZ264" s="68">
        <v>0</v>
      </c>
      <c r="CA264" s="68">
        <v>0</v>
      </c>
      <c r="CB264" s="68">
        <v>0</v>
      </c>
      <c r="CC264" s="71">
        <f t="shared" si="249"/>
        <v>0</v>
      </c>
      <c r="CD264" s="68">
        <v>0</v>
      </c>
      <c r="CE264" s="68">
        <v>0</v>
      </c>
      <c r="CF264" s="68">
        <v>0</v>
      </c>
      <c r="CG264" s="71">
        <f t="shared" si="250"/>
        <v>0</v>
      </c>
      <c r="CH264" s="68">
        <v>0</v>
      </c>
      <c r="CI264" s="68">
        <v>0</v>
      </c>
      <c r="CJ264" s="68">
        <v>0</v>
      </c>
      <c r="CK264" s="71">
        <f t="shared" si="251"/>
        <v>0</v>
      </c>
      <c r="CL264" s="67">
        <v>0</v>
      </c>
      <c r="CM264" s="68">
        <v>0</v>
      </c>
      <c r="CN264" s="68">
        <v>0</v>
      </c>
      <c r="CO264" s="71">
        <f t="shared" si="252"/>
        <v>0</v>
      </c>
      <c r="CP264" s="68">
        <v>0</v>
      </c>
      <c r="CQ264" s="68">
        <v>0</v>
      </c>
      <c r="CR264" s="68">
        <v>0</v>
      </c>
      <c r="CS264" s="71">
        <f t="shared" si="253"/>
        <v>0</v>
      </c>
      <c r="CT264" s="68">
        <v>0</v>
      </c>
      <c r="CU264" s="68">
        <v>0</v>
      </c>
      <c r="CV264" s="68">
        <v>0</v>
      </c>
      <c r="CW264" s="71">
        <f t="shared" si="254"/>
        <v>0</v>
      </c>
      <c r="CX264" s="68">
        <v>8004</v>
      </c>
      <c r="CY264" s="68">
        <v>6562</v>
      </c>
      <c r="CZ264" s="68">
        <v>53</v>
      </c>
      <c r="DA264" s="71">
        <f t="shared" si="255"/>
        <v>6615</v>
      </c>
      <c r="DB264" s="68">
        <v>0</v>
      </c>
      <c r="DC264" s="68">
        <v>0</v>
      </c>
      <c r="DD264" s="68">
        <v>0</v>
      </c>
      <c r="DE264" s="71">
        <f t="shared" si="256"/>
        <v>0</v>
      </c>
      <c r="DF264" s="68">
        <v>0</v>
      </c>
      <c r="DG264" s="68">
        <v>0</v>
      </c>
      <c r="DH264" s="68">
        <v>0</v>
      </c>
      <c r="DI264" s="68">
        <f t="shared" si="257"/>
        <v>0</v>
      </c>
      <c r="DJ264" s="68">
        <v>0</v>
      </c>
      <c r="DK264" s="68">
        <v>0</v>
      </c>
      <c r="DL264" s="68">
        <v>0</v>
      </c>
      <c r="DM264" s="71">
        <f t="shared" si="258"/>
        <v>0</v>
      </c>
      <c r="DN264" s="68">
        <v>262</v>
      </c>
      <c r="DO264" s="68">
        <v>250</v>
      </c>
      <c r="DP264" s="68">
        <v>0</v>
      </c>
      <c r="DQ264" s="71">
        <f t="shared" si="259"/>
        <v>250</v>
      </c>
      <c r="DR264" s="68">
        <v>0</v>
      </c>
      <c r="DS264" s="68">
        <v>0</v>
      </c>
      <c r="DT264" s="68">
        <v>0</v>
      </c>
      <c r="DU264" s="71">
        <f t="shared" si="260"/>
        <v>0</v>
      </c>
      <c r="DV264" s="68">
        <v>7922</v>
      </c>
      <c r="DW264" s="68">
        <v>5398</v>
      </c>
      <c r="DX264" s="68">
        <v>1967</v>
      </c>
      <c r="DY264" s="71">
        <f t="shared" si="261"/>
        <v>7365</v>
      </c>
      <c r="DZ264" s="68">
        <v>0</v>
      </c>
      <c r="EA264" s="68">
        <v>0</v>
      </c>
      <c r="EB264" s="68">
        <v>0</v>
      </c>
      <c r="EC264" s="71">
        <f t="shared" si="262"/>
        <v>0</v>
      </c>
      <c r="ED264" s="68">
        <v>0</v>
      </c>
      <c r="EE264" s="68">
        <v>0</v>
      </c>
      <c r="EF264" s="68">
        <v>0</v>
      </c>
      <c r="EG264" s="68">
        <f t="shared" si="263"/>
        <v>0</v>
      </c>
      <c r="EH264" s="68">
        <v>0</v>
      </c>
      <c r="EI264" s="68">
        <v>0</v>
      </c>
      <c r="EJ264" s="68">
        <v>0</v>
      </c>
      <c r="EK264" s="71">
        <f t="shared" si="264"/>
        <v>0</v>
      </c>
      <c r="EL264" s="68">
        <v>0</v>
      </c>
      <c r="EM264" s="68">
        <v>0</v>
      </c>
      <c r="EN264" s="68">
        <v>0</v>
      </c>
      <c r="EO264" s="71">
        <f t="shared" si="265"/>
        <v>0</v>
      </c>
      <c r="EP264" s="68">
        <v>0</v>
      </c>
      <c r="EQ264" s="68">
        <v>0</v>
      </c>
      <c r="ER264" s="68">
        <v>0</v>
      </c>
      <c r="ES264" s="71">
        <f t="shared" si="266"/>
        <v>0</v>
      </c>
      <c r="ET264" s="68">
        <v>0</v>
      </c>
      <c r="EU264" s="68">
        <v>0</v>
      </c>
      <c r="EV264" s="68">
        <v>0</v>
      </c>
      <c r="EW264" s="71">
        <f t="shared" si="267"/>
        <v>0</v>
      </c>
      <c r="EX264" s="67">
        <v>0</v>
      </c>
      <c r="EY264" s="68">
        <v>0</v>
      </c>
      <c r="EZ264" s="68">
        <v>0</v>
      </c>
      <c r="FA264" s="71">
        <f t="shared" si="268"/>
        <v>0</v>
      </c>
      <c r="FB264" s="68">
        <v>0</v>
      </c>
      <c r="FC264" s="68">
        <v>0</v>
      </c>
      <c r="FD264" s="68">
        <v>0</v>
      </c>
      <c r="FE264" s="71">
        <f t="shared" si="269"/>
        <v>0</v>
      </c>
      <c r="FF264" s="67">
        <v>0</v>
      </c>
      <c r="FG264" s="68">
        <v>0</v>
      </c>
      <c r="FH264" s="68">
        <v>0</v>
      </c>
      <c r="FI264" s="71">
        <f t="shared" si="270"/>
        <v>0</v>
      </c>
      <c r="FJ264" s="68">
        <v>0</v>
      </c>
      <c r="FK264" s="68">
        <v>0</v>
      </c>
      <c r="FL264" s="68">
        <v>0</v>
      </c>
      <c r="FM264" s="71">
        <f t="shared" si="271"/>
        <v>0</v>
      </c>
      <c r="FN264" s="68">
        <v>0</v>
      </c>
      <c r="FO264" s="68">
        <v>0</v>
      </c>
      <c r="FP264" s="68">
        <v>0</v>
      </c>
      <c r="FQ264" s="71">
        <f t="shared" si="272"/>
        <v>0</v>
      </c>
      <c r="FR264" s="68">
        <v>0</v>
      </c>
      <c r="FS264" s="68">
        <v>0</v>
      </c>
      <c r="FT264" s="68">
        <v>0</v>
      </c>
      <c r="FU264" s="71">
        <f t="shared" si="273"/>
        <v>0</v>
      </c>
      <c r="FV264" s="68">
        <v>11568</v>
      </c>
      <c r="FW264" s="68">
        <v>1620</v>
      </c>
      <c r="FX264" s="68">
        <v>8785</v>
      </c>
      <c r="FY264" s="71">
        <f t="shared" si="274"/>
        <v>10405</v>
      </c>
      <c r="FZ264" s="68">
        <v>0</v>
      </c>
      <c r="GA264" s="68">
        <v>0</v>
      </c>
      <c r="GB264" s="68">
        <v>0</v>
      </c>
      <c r="GC264" s="71">
        <f t="shared" si="275"/>
        <v>0</v>
      </c>
      <c r="GD264" s="82">
        <v>0</v>
      </c>
      <c r="GE264" s="83">
        <v>0</v>
      </c>
      <c r="GF264" s="83">
        <v>0</v>
      </c>
      <c r="GG264" s="84">
        <f t="shared" si="276"/>
        <v>0</v>
      </c>
      <c r="GH264" s="68">
        <f t="shared" si="278"/>
        <v>73577</v>
      </c>
      <c r="GI264" s="68">
        <f t="shared" si="278"/>
        <v>48903</v>
      </c>
      <c r="GJ264" s="68">
        <f t="shared" si="278"/>
        <v>23080</v>
      </c>
      <c r="GK264" s="71">
        <f t="shared" si="278"/>
        <v>71983</v>
      </c>
    </row>
    <row r="265" spans="1:193" ht="11.25" customHeight="1">
      <c r="A265" s="28">
        <v>44977</v>
      </c>
      <c r="B265" s="67"/>
      <c r="C265" s="68"/>
      <c r="D265" s="68"/>
      <c r="E265" s="71"/>
      <c r="F265" s="68">
        <v>1810</v>
      </c>
      <c r="G265" s="68">
        <v>1937</v>
      </c>
      <c r="H265" s="68">
        <v>188</v>
      </c>
      <c r="I265" s="71">
        <f t="shared" si="232"/>
        <v>2125</v>
      </c>
      <c r="J265" s="68">
        <v>0</v>
      </c>
      <c r="K265" s="68">
        <v>0</v>
      </c>
      <c r="L265" s="68">
        <v>0</v>
      </c>
      <c r="M265" s="68">
        <f t="shared" si="233"/>
        <v>0</v>
      </c>
      <c r="N265" s="68">
        <v>42749</v>
      </c>
      <c r="O265" s="68">
        <v>32849</v>
      </c>
      <c r="P265" s="68">
        <v>11566</v>
      </c>
      <c r="Q265" s="71">
        <f t="shared" si="234"/>
        <v>44415</v>
      </c>
      <c r="R265" s="68">
        <v>99</v>
      </c>
      <c r="S265" s="68">
        <v>91</v>
      </c>
      <c r="T265" s="68">
        <v>0</v>
      </c>
      <c r="U265" s="71">
        <f t="shared" si="277"/>
        <v>91</v>
      </c>
      <c r="V265" s="67">
        <v>0</v>
      </c>
      <c r="W265" s="68">
        <v>0</v>
      </c>
      <c r="X265" s="68">
        <v>0</v>
      </c>
      <c r="Y265" s="71">
        <f t="shared" si="235"/>
        <v>0</v>
      </c>
      <c r="Z265" s="67">
        <v>0</v>
      </c>
      <c r="AA265" s="68">
        <v>0</v>
      </c>
      <c r="AB265" s="68">
        <v>0</v>
      </c>
      <c r="AC265" s="71">
        <f t="shared" si="236"/>
        <v>0</v>
      </c>
      <c r="AD265" s="68">
        <v>0</v>
      </c>
      <c r="AE265" s="68">
        <v>0</v>
      </c>
      <c r="AF265" s="68">
        <v>0</v>
      </c>
      <c r="AG265" s="71">
        <f t="shared" si="237"/>
        <v>0</v>
      </c>
      <c r="AH265" s="68">
        <v>0</v>
      </c>
      <c r="AI265" s="68">
        <v>0</v>
      </c>
      <c r="AJ265" s="68">
        <v>0</v>
      </c>
      <c r="AK265" s="71">
        <f t="shared" si="238"/>
        <v>0</v>
      </c>
      <c r="AL265" s="67">
        <v>0</v>
      </c>
      <c r="AM265" s="68">
        <v>0</v>
      </c>
      <c r="AN265" s="68">
        <v>0</v>
      </c>
      <c r="AO265" s="71">
        <f t="shared" si="239"/>
        <v>0</v>
      </c>
      <c r="AP265" s="67">
        <v>350</v>
      </c>
      <c r="AQ265" s="68">
        <v>0</v>
      </c>
      <c r="AR265" s="68">
        <v>196</v>
      </c>
      <c r="AS265" s="71">
        <f t="shared" si="240"/>
        <v>196</v>
      </c>
      <c r="AT265" s="67">
        <v>0</v>
      </c>
      <c r="AU265" s="68">
        <v>0</v>
      </c>
      <c r="AV265" s="68">
        <v>0</v>
      </c>
      <c r="AW265" s="71">
        <f t="shared" si="241"/>
        <v>0</v>
      </c>
      <c r="AX265" s="67">
        <v>0</v>
      </c>
      <c r="AY265" s="68">
        <v>0</v>
      </c>
      <c r="AZ265" s="68">
        <v>0</v>
      </c>
      <c r="BA265" s="71">
        <f t="shared" si="242"/>
        <v>0</v>
      </c>
      <c r="BB265" s="67">
        <v>0</v>
      </c>
      <c r="BC265" s="68">
        <v>0</v>
      </c>
      <c r="BD265" s="68">
        <v>0</v>
      </c>
      <c r="BE265" s="71">
        <f t="shared" si="243"/>
        <v>0</v>
      </c>
      <c r="BF265" s="68">
        <v>0</v>
      </c>
      <c r="BG265" s="68">
        <v>0</v>
      </c>
      <c r="BH265" s="68">
        <v>0</v>
      </c>
      <c r="BI265" s="71">
        <f t="shared" si="244"/>
        <v>0</v>
      </c>
      <c r="BJ265" s="68">
        <v>0</v>
      </c>
      <c r="BK265" s="68">
        <v>0</v>
      </c>
      <c r="BL265" s="68">
        <v>0</v>
      </c>
      <c r="BM265" s="71">
        <f t="shared" si="245"/>
        <v>0</v>
      </c>
      <c r="BN265" s="68">
        <v>0</v>
      </c>
      <c r="BO265" s="68">
        <v>0</v>
      </c>
      <c r="BP265" s="68">
        <v>0</v>
      </c>
      <c r="BQ265" s="71">
        <f t="shared" si="246"/>
        <v>0</v>
      </c>
      <c r="BR265" s="68">
        <v>0</v>
      </c>
      <c r="BS265" s="68">
        <v>0</v>
      </c>
      <c r="BT265" s="68">
        <v>0</v>
      </c>
      <c r="BU265" s="71">
        <f t="shared" si="247"/>
        <v>0</v>
      </c>
      <c r="BV265" s="68">
        <v>0</v>
      </c>
      <c r="BW265" s="68">
        <v>0</v>
      </c>
      <c r="BX265" s="68">
        <v>0</v>
      </c>
      <c r="BY265" s="71">
        <f t="shared" si="248"/>
        <v>0</v>
      </c>
      <c r="BZ265" s="68">
        <v>0</v>
      </c>
      <c r="CA265" s="68">
        <v>0</v>
      </c>
      <c r="CB265" s="68">
        <v>0</v>
      </c>
      <c r="CC265" s="71">
        <f t="shared" si="249"/>
        <v>0</v>
      </c>
      <c r="CD265" s="68">
        <v>0</v>
      </c>
      <c r="CE265" s="68">
        <v>0</v>
      </c>
      <c r="CF265" s="68">
        <v>0</v>
      </c>
      <c r="CG265" s="71">
        <f t="shared" si="250"/>
        <v>0</v>
      </c>
      <c r="CH265" s="68">
        <v>0</v>
      </c>
      <c r="CI265" s="68">
        <v>0</v>
      </c>
      <c r="CJ265" s="68">
        <v>0</v>
      </c>
      <c r="CK265" s="71">
        <f t="shared" si="251"/>
        <v>0</v>
      </c>
      <c r="CL265" s="67">
        <v>0</v>
      </c>
      <c r="CM265" s="68">
        <v>0</v>
      </c>
      <c r="CN265" s="68">
        <v>0</v>
      </c>
      <c r="CO265" s="71">
        <f t="shared" si="252"/>
        <v>0</v>
      </c>
      <c r="CP265" s="68">
        <v>0</v>
      </c>
      <c r="CQ265" s="68">
        <v>0</v>
      </c>
      <c r="CR265" s="68">
        <v>0</v>
      </c>
      <c r="CS265" s="71">
        <f t="shared" si="253"/>
        <v>0</v>
      </c>
      <c r="CT265" s="68">
        <v>0</v>
      </c>
      <c r="CU265" s="68">
        <v>0</v>
      </c>
      <c r="CV265" s="68">
        <v>0</v>
      </c>
      <c r="CW265" s="71">
        <f t="shared" si="254"/>
        <v>0</v>
      </c>
      <c r="CX265" s="68">
        <v>5196</v>
      </c>
      <c r="CY265" s="68">
        <v>5350</v>
      </c>
      <c r="CZ265" s="68">
        <v>0</v>
      </c>
      <c r="DA265" s="71">
        <f t="shared" si="255"/>
        <v>5350</v>
      </c>
      <c r="DB265" s="68">
        <v>0</v>
      </c>
      <c r="DC265" s="68">
        <v>0</v>
      </c>
      <c r="DD265" s="68">
        <v>0</v>
      </c>
      <c r="DE265" s="71">
        <f t="shared" si="256"/>
        <v>0</v>
      </c>
      <c r="DF265" s="68">
        <v>0</v>
      </c>
      <c r="DG265" s="68">
        <v>0</v>
      </c>
      <c r="DH265" s="68">
        <v>0</v>
      </c>
      <c r="DI265" s="68">
        <f t="shared" si="257"/>
        <v>0</v>
      </c>
      <c r="DJ265" s="68">
        <v>0</v>
      </c>
      <c r="DK265" s="68">
        <v>0</v>
      </c>
      <c r="DL265" s="68">
        <v>0</v>
      </c>
      <c r="DM265" s="71">
        <f t="shared" si="258"/>
        <v>0</v>
      </c>
      <c r="DN265" s="68">
        <v>183</v>
      </c>
      <c r="DO265" s="68">
        <v>206</v>
      </c>
      <c r="DP265" s="68">
        <v>0</v>
      </c>
      <c r="DQ265" s="71">
        <f t="shared" si="259"/>
        <v>206</v>
      </c>
      <c r="DR265" s="68">
        <v>0</v>
      </c>
      <c r="DS265" s="68">
        <v>0</v>
      </c>
      <c r="DT265" s="68">
        <v>0</v>
      </c>
      <c r="DU265" s="71">
        <f t="shared" si="260"/>
        <v>0</v>
      </c>
      <c r="DV265" s="68">
        <v>8137</v>
      </c>
      <c r="DW265" s="68">
        <v>8606</v>
      </c>
      <c r="DX265" s="68">
        <v>-91</v>
      </c>
      <c r="DY265" s="71">
        <f t="shared" si="261"/>
        <v>8515</v>
      </c>
      <c r="DZ265" s="68">
        <v>0</v>
      </c>
      <c r="EA265" s="68">
        <v>0</v>
      </c>
      <c r="EB265" s="68">
        <v>0</v>
      </c>
      <c r="EC265" s="71">
        <f t="shared" si="262"/>
        <v>0</v>
      </c>
      <c r="ED265" s="68">
        <v>0</v>
      </c>
      <c r="EE265" s="68">
        <v>0</v>
      </c>
      <c r="EF265" s="68">
        <v>0</v>
      </c>
      <c r="EG265" s="68">
        <f t="shared" si="263"/>
        <v>0</v>
      </c>
      <c r="EH265" s="68">
        <v>0</v>
      </c>
      <c r="EI265" s="68">
        <v>0</v>
      </c>
      <c r="EJ265" s="68">
        <v>0</v>
      </c>
      <c r="EK265" s="71">
        <f t="shared" si="264"/>
        <v>0</v>
      </c>
      <c r="EL265" s="68">
        <v>0</v>
      </c>
      <c r="EM265" s="68">
        <v>0</v>
      </c>
      <c r="EN265" s="68">
        <v>0</v>
      </c>
      <c r="EO265" s="71">
        <f t="shared" si="265"/>
        <v>0</v>
      </c>
      <c r="EP265" s="68">
        <v>0</v>
      </c>
      <c r="EQ265" s="68">
        <v>0</v>
      </c>
      <c r="ER265" s="68">
        <v>0</v>
      </c>
      <c r="ES265" s="71">
        <f t="shared" si="266"/>
        <v>0</v>
      </c>
      <c r="ET265" s="68">
        <v>0</v>
      </c>
      <c r="EU265" s="68">
        <v>0</v>
      </c>
      <c r="EV265" s="68">
        <v>0</v>
      </c>
      <c r="EW265" s="71">
        <f t="shared" si="267"/>
        <v>0</v>
      </c>
      <c r="EX265" s="67">
        <v>0</v>
      </c>
      <c r="EY265" s="68">
        <v>0</v>
      </c>
      <c r="EZ265" s="68">
        <v>0</v>
      </c>
      <c r="FA265" s="71">
        <f t="shared" si="268"/>
        <v>0</v>
      </c>
      <c r="FB265" s="68">
        <v>0</v>
      </c>
      <c r="FC265" s="68">
        <v>0</v>
      </c>
      <c r="FD265" s="68">
        <v>0</v>
      </c>
      <c r="FE265" s="71">
        <f t="shared" si="269"/>
        <v>0</v>
      </c>
      <c r="FF265" s="67">
        <v>0</v>
      </c>
      <c r="FG265" s="68">
        <v>0</v>
      </c>
      <c r="FH265" s="68">
        <v>0</v>
      </c>
      <c r="FI265" s="71">
        <f t="shared" si="270"/>
        <v>0</v>
      </c>
      <c r="FJ265" s="68">
        <v>0</v>
      </c>
      <c r="FK265" s="68">
        <v>0</v>
      </c>
      <c r="FL265" s="68">
        <v>0</v>
      </c>
      <c r="FM265" s="71">
        <f t="shared" si="271"/>
        <v>0</v>
      </c>
      <c r="FN265" s="68">
        <v>0</v>
      </c>
      <c r="FO265" s="68">
        <v>0</v>
      </c>
      <c r="FP265" s="68">
        <v>0</v>
      </c>
      <c r="FQ265" s="71">
        <f t="shared" si="272"/>
        <v>0</v>
      </c>
      <c r="FR265" s="68">
        <v>0</v>
      </c>
      <c r="FS265" s="68">
        <v>0</v>
      </c>
      <c r="FT265" s="68">
        <v>0</v>
      </c>
      <c r="FU265" s="71">
        <f t="shared" si="273"/>
        <v>0</v>
      </c>
      <c r="FV265" s="68">
        <v>9568</v>
      </c>
      <c r="FW265" s="68">
        <v>1343</v>
      </c>
      <c r="FX265" s="68">
        <v>7781</v>
      </c>
      <c r="FY265" s="71">
        <f t="shared" si="274"/>
        <v>9124</v>
      </c>
      <c r="FZ265" s="68">
        <v>0</v>
      </c>
      <c r="GA265" s="68">
        <v>0</v>
      </c>
      <c r="GB265" s="68">
        <v>0</v>
      </c>
      <c r="GC265" s="71">
        <f t="shared" si="275"/>
        <v>0</v>
      </c>
      <c r="GD265" s="82">
        <v>0</v>
      </c>
      <c r="GE265" s="83">
        <v>0</v>
      </c>
      <c r="GF265" s="83">
        <v>0</v>
      </c>
      <c r="GG265" s="84">
        <f t="shared" si="276"/>
        <v>0</v>
      </c>
      <c r="GH265" s="68">
        <f t="shared" si="278"/>
        <v>68092</v>
      </c>
      <c r="GI265" s="68">
        <f t="shared" si="278"/>
        <v>50382</v>
      </c>
      <c r="GJ265" s="68">
        <f t="shared" si="278"/>
        <v>19640</v>
      </c>
      <c r="GK265" s="71">
        <f t="shared" si="278"/>
        <v>70022</v>
      </c>
    </row>
    <row r="266" spans="1:193" ht="11.25" customHeight="1">
      <c r="A266" s="29">
        <v>45005</v>
      </c>
      <c r="B266" s="72"/>
      <c r="C266" s="73"/>
      <c r="D266" s="73"/>
      <c r="E266" s="74"/>
      <c r="F266" s="73">
        <v>2849</v>
      </c>
      <c r="G266" s="73">
        <v>2985</v>
      </c>
      <c r="H266" s="73">
        <v>169</v>
      </c>
      <c r="I266" s="74">
        <f t="shared" si="232"/>
        <v>3154</v>
      </c>
      <c r="J266" s="73">
        <v>0</v>
      </c>
      <c r="K266" s="73">
        <v>0</v>
      </c>
      <c r="L266" s="73">
        <v>0</v>
      </c>
      <c r="M266" s="73">
        <f t="shared" si="233"/>
        <v>0</v>
      </c>
      <c r="N266" s="73">
        <v>47637</v>
      </c>
      <c r="O266" s="73">
        <v>34130</v>
      </c>
      <c r="P266" s="73">
        <v>9904</v>
      </c>
      <c r="Q266" s="74">
        <f t="shared" si="234"/>
        <v>44034</v>
      </c>
      <c r="R266" s="73">
        <v>538</v>
      </c>
      <c r="S266" s="73">
        <v>443</v>
      </c>
      <c r="T266" s="73">
        <v>0</v>
      </c>
      <c r="U266" s="74">
        <f t="shared" si="277"/>
        <v>443</v>
      </c>
      <c r="V266" s="72">
        <v>0</v>
      </c>
      <c r="W266" s="73">
        <v>0</v>
      </c>
      <c r="X266" s="73">
        <v>0</v>
      </c>
      <c r="Y266" s="74">
        <f t="shared" si="235"/>
        <v>0</v>
      </c>
      <c r="Z266" s="72">
        <v>0</v>
      </c>
      <c r="AA266" s="73">
        <v>0</v>
      </c>
      <c r="AB266" s="73">
        <v>0</v>
      </c>
      <c r="AC266" s="74">
        <f t="shared" si="236"/>
        <v>0</v>
      </c>
      <c r="AD266" s="73">
        <v>0</v>
      </c>
      <c r="AE266" s="73">
        <v>0</v>
      </c>
      <c r="AF266" s="73">
        <v>0</v>
      </c>
      <c r="AG266" s="74">
        <f t="shared" si="237"/>
        <v>0</v>
      </c>
      <c r="AH266" s="73">
        <v>0</v>
      </c>
      <c r="AI266" s="73">
        <v>0</v>
      </c>
      <c r="AJ266" s="73">
        <v>0</v>
      </c>
      <c r="AK266" s="74">
        <f t="shared" si="238"/>
        <v>0</v>
      </c>
      <c r="AL266" s="72">
        <v>0</v>
      </c>
      <c r="AM266" s="73">
        <v>0</v>
      </c>
      <c r="AN266" s="73">
        <v>0</v>
      </c>
      <c r="AO266" s="74">
        <f t="shared" si="239"/>
        <v>0</v>
      </c>
      <c r="AP266" s="72">
        <v>128</v>
      </c>
      <c r="AQ266" s="73">
        <v>0</v>
      </c>
      <c r="AR266" s="73">
        <v>98</v>
      </c>
      <c r="AS266" s="74">
        <f t="shared" si="240"/>
        <v>98</v>
      </c>
      <c r="AT266" s="72">
        <v>0</v>
      </c>
      <c r="AU266" s="73">
        <v>0</v>
      </c>
      <c r="AV266" s="73">
        <v>0</v>
      </c>
      <c r="AW266" s="74">
        <f t="shared" si="241"/>
        <v>0</v>
      </c>
      <c r="AX266" s="72">
        <v>0</v>
      </c>
      <c r="AY266" s="73">
        <v>0</v>
      </c>
      <c r="AZ266" s="73">
        <v>0</v>
      </c>
      <c r="BA266" s="74">
        <f t="shared" si="242"/>
        <v>0</v>
      </c>
      <c r="BB266" s="72">
        <v>0</v>
      </c>
      <c r="BC266" s="73">
        <v>0</v>
      </c>
      <c r="BD266" s="73">
        <v>0</v>
      </c>
      <c r="BE266" s="74">
        <f t="shared" si="243"/>
        <v>0</v>
      </c>
      <c r="BF266" s="73">
        <v>0</v>
      </c>
      <c r="BG266" s="73">
        <v>0</v>
      </c>
      <c r="BH266" s="73">
        <v>0</v>
      </c>
      <c r="BI266" s="74">
        <f t="shared" si="244"/>
        <v>0</v>
      </c>
      <c r="BJ266" s="73">
        <v>0</v>
      </c>
      <c r="BK266" s="73">
        <v>0</v>
      </c>
      <c r="BL266" s="73">
        <v>0</v>
      </c>
      <c r="BM266" s="74">
        <f t="shared" si="245"/>
        <v>0</v>
      </c>
      <c r="BN266" s="73">
        <v>0</v>
      </c>
      <c r="BO266" s="73">
        <v>0</v>
      </c>
      <c r="BP266" s="73">
        <v>0</v>
      </c>
      <c r="BQ266" s="74">
        <f t="shared" si="246"/>
        <v>0</v>
      </c>
      <c r="BR266" s="73">
        <v>0</v>
      </c>
      <c r="BS266" s="73">
        <v>0</v>
      </c>
      <c r="BT266" s="73">
        <v>0</v>
      </c>
      <c r="BU266" s="74">
        <f t="shared" si="247"/>
        <v>0</v>
      </c>
      <c r="BV266" s="73">
        <v>0</v>
      </c>
      <c r="BW266" s="73">
        <v>0</v>
      </c>
      <c r="BX266" s="73">
        <v>0</v>
      </c>
      <c r="BY266" s="74">
        <f t="shared" si="248"/>
        <v>0</v>
      </c>
      <c r="BZ266" s="73">
        <v>0</v>
      </c>
      <c r="CA266" s="73">
        <v>0</v>
      </c>
      <c r="CB266" s="73">
        <v>0</v>
      </c>
      <c r="CC266" s="74">
        <f t="shared" si="249"/>
        <v>0</v>
      </c>
      <c r="CD266" s="73">
        <v>0</v>
      </c>
      <c r="CE266" s="73">
        <v>0</v>
      </c>
      <c r="CF266" s="73">
        <v>0</v>
      </c>
      <c r="CG266" s="74">
        <f t="shared" si="250"/>
        <v>0</v>
      </c>
      <c r="CH266" s="73">
        <v>0</v>
      </c>
      <c r="CI266" s="73">
        <v>0</v>
      </c>
      <c r="CJ266" s="73">
        <v>0</v>
      </c>
      <c r="CK266" s="74">
        <f t="shared" si="251"/>
        <v>0</v>
      </c>
      <c r="CL266" s="72">
        <v>0</v>
      </c>
      <c r="CM266" s="73">
        <v>0</v>
      </c>
      <c r="CN266" s="73">
        <v>0</v>
      </c>
      <c r="CO266" s="74">
        <f t="shared" si="252"/>
        <v>0</v>
      </c>
      <c r="CP266" s="73">
        <v>0</v>
      </c>
      <c r="CQ266" s="73">
        <v>0</v>
      </c>
      <c r="CR266" s="73">
        <v>0</v>
      </c>
      <c r="CS266" s="74">
        <f t="shared" si="253"/>
        <v>0</v>
      </c>
      <c r="CT266" s="73">
        <v>0</v>
      </c>
      <c r="CU266" s="73">
        <v>0</v>
      </c>
      <c r="CV266" s="73">
        <v>0</v>
      </c>
      <c r="CW266" s="74">
        <f t="shared" si="254"/>
        <v>0</v>
      </c>
      <c r="CX266" s="73">
        <v>6665</v>
      </c>
      <c r="CY266" s="73">
        <v>5697</v>
      </c>
      <c r="CZ266" s="73">
        <v>99</v>
      </c>
      <c r="DA266" s="74">
        <f t="shared" si="255"/>
        <v>5796</v>
      </c>
      <c r="DB266" s="73">
        <v>0</v>
      </c>
      <c r="DC266" s="73">
        <v>0</v>
      </c>
      <c r="DD266" s="73">
        <v>0</v>
      </c>
      <c r="DE266" s="74">
        <f t="shared" si="256"/>
        <v>0</v>
      </c>
      <c r="DF266" s="73">
        <v>0</v>
      </c>
      <c r="DG266" s="73">
        <v>0</v>
      </c>
      <c r="DH266" s="73">
        <v>0</v>
      </c>
      <c r="DI266" s="73">
        <f t="shared" si="257"/>
        <v>0</v>
      </c>
      <c r="DJ266" s="73">
        <v>0</v>
      </c>
      <c r="DK266" s="73">
        <v>0</v>
      </c>
      <c r="DL266" s="73">
        <v>0</v>
      </c>
      <c r="DM266" s="74">
        <f t="shared" si="258"/>
        <v>0</v>
      </c>
      <c r="DN266" s="73">
        <v>104</v>
      </c>
      <c r="DO266" s="73">
        <v>315</v>
      </c>
      <c r="DP266" s="73">
        <v>0</v>
      </c>
      <c r="DQ266" s="74">
        <f t="shared" si="259"/>
        <v>315</v>
      </c>
      <c r="DR266" s="73">
        <v>0</v>
      </c>
      <c r="DS266" s="73">
        <v>0</v>
      </c>
      <c r="DT266" s="73">
        <v>0</v>
      </c>
      <c r="DU266" s="74">
        <f t="shared" si="260"/>
        <v>0</v>
      </c>
      <c r="DV266" s="73">
        <v>10468</v>
      </c>
      <c r="DW266" s="73">
        <v>9455</v>
      </c>
      <c r="DX266" s="73">
        <v>806</v>
      </c>
      <c r="DY266" s="74">
        <f t="shared" si="261"/>
        <v>10261</v>
      </c>
      <c r="DZ266" s="73">
        <v>0</v>
      </c>
      <c r="EA266" s="73">
        <v>0</v>
      </c>
      <c r="EB266" s="73">
        <v>0</v>
      </c>
      <c r="EC266" s="74">
        <f t="shared" si="262"/>
        <v>0</v>
      </c>
      <c r="ED266" s="73">
        <v>0</v>
      </c>
      <c r="EE266" s="73">
        <v>0</v>
      </c>
      <c r="EF266" s="73">
        <v>0</v>
      </c>
      <c r="EG266" s="73">
        <f t="shared" si="263"/>
        <v>0</v>
      </c>
      <c r="EH266" s="73">
        <v>0</v>
      </c>
      <c r="EI266" s="73">
        <v>0</v>
      </c>
      <c r="EJ266" s="73">
        <v>0</v>
      </c>
      <c r="EK266" s="74">
        <f t="shared" si="264"/>
        <v>0</v>
      </c>
      <c r="EL266" s="73">
        <v>0</v>
      </c>
      <c r="EM266" s="73">
        <v>0</v>
      </c>
      <c r="EN266" s="73">
        <v>0</v>
      </c>
      <c r="EO266" s="74">
        <f t="shared" si="265"/>
        <v>0</v>
      </c>
      <c r="EP266" s="73">
        <v>0</v>
      </c>
      <c r="EQ266" s="73">
        <v>0</v>
      </c>
      <c r="ER266" s="73">
        <v>0</v>
      </c>
      <c r="ES266" s="74">
        <f t="shared" si="266"/>
        <v>0</v>
      </c>
      <c r="ET266" s="73">
        <v>0</v>
      </c>
      <c r="EU266" s="73">
        <v>0</v>
      </c>
      <c r="EV266" s="73">
        <v>0</v>
      </c>
      <c r="EW266" s="74">
        <f t="shared" si="267"/>
        <v>0</v>
      </c>
      <c r="EX266" s="72">
        <v>0</v>
      </c>
      <c r="EY266" s="73">
        <v>0</v>
      </c>
      <c r="EZ266" s="73">
        <v>0</v>
      </c>
      <c r="FA266" s="74">
        <f t="shared" si="268"/>
        <v>0</v>
      </c>
      <c r="FB266" s="73">
        <v>0</v>
      </c>
      <c r="FC266" s="73">
        <v>0</v>
      </c>
      <c r="FD266" s="73">
        <v>0</v>
      </c>
      <c r="FE266" s="74">
        <f t="shared" si="269"/>
        <v>0</v>
      </c>
      <c r="FF266" s="72">
        <v>0</v>
      </c>
      <c r="FG266" s="73">
        <v>0</v>
      </c>
      <c r="FH266" s="73">
        <v>0</v>
      </c>
      <c r="FI266" s="74">
        <f t="shared" si="270"/>
        <v>0</v>
      </c>
      <c r="FJ266" s="73">
        <v>0</v>
      </c>
      <c r="FK266" s="73">
        <v>0</v>
      </c>
      <c r="FL266" s="73">
        <v>0</v>
      </c>
      <c r="FM266" s="74">
        <f t="shared" si="271"/>
        <v>0</v>
      </c>
      <c r="FN266" s="73">
        <v>0</v>
      </c>
      <c r="FO266" s="73">
        <v>0</v>
      </c>
      <c r="FP266" s="73">
        <v>0</v>
      </c>
      <c r="FQ266" s="74">
        <f t="shared" si="272"/>
        <v>0</v>
      </c>
      <c r="FR266" s="73">
        <v>0</v>
      </c>
      <c r="FS266" s="73">
        <v>0</v>
      </c>
      <c r="FT266" s="73">
        <v>0</v>
      </c>
      <c r="FU266" s="74">
        <f t="shared" si="273"/>
        <v>0</v>
      </c>
      <c r="FV266" s="73">
        <v>8479</v>
      </c>
      <c r="FW266" s="73">
        <v>1335</v>
      </c>
      <c r="FX266" s="73">
        <v>8258</v>
      </c>
      <c r="FY266" s="74">
        <f t="shared" si="274"/>
        <v>9593</v>
      </c>
      <c r="FZ266" s="73">
        <v>0</v>
      </c>
      <c r="GA266" s="73">
        <v>0</v>
      </c>
      <c r="GB266" s="73">
        <v>0</v>
      </c>
      <c r="GC266" s="74">
        <f t="shared" si="275"/>
        <v>0</v>
      </c>
      <c r="GD266" s="72">
        <v>0</v>
      </c>
      <c r="GE266" s="73">
        <v>0</v>
      </c>
      <c r="GF266" s="73">
        <v>0</v>
      </c>
      <c r="GG266" s="74">
        <f t="shared" si="276"/>
        <v>0</v>
      </c>
      <c r="GH266" s="73">
        <f t="shared" si="278"/>
        <v>76868</v>
      </c>
      <c r="GI266" s="73">
        <f t="shared" si="278"/>
        <v>54360</v>
      </c>
      <c r="GJ266" s="73">
        <f t="shared" si="278"/>
        <v>19334</v>
      </c>
      <c r="GK266" s="74">
        <f t="shared" si="278"/>
        <v>73694</v>
      </c>
    </row>
    <row r="267" spans="1:193" s="13" customFormat="1">
      <c r="A267" s="21">
        <v>45036</v>
      </c>
      <c r="B267" s="64"/>
      <c r="C267" s="65"/>
      <c r="D267" s="65"/>
      <c r="E267" s="66"/>
      <c r="F267" s="65">
        <v>743</v>
      </c>
      <c r="G267" s="65">
        <v>582</v>
      </c>
      <c r="H267" s="65">
        <v>133</v>
      </c>
      <c r="I267" s="66">
        <f t="shared" si="232"/>
        <v>715</v>
      </c>
      <c r="J267" s="65">
        <v>0</v>
      </c>
      <c r="K267" s="65">
        <v>0</v>
      </c>
      <c r="L267" s="65">
        <v>0</v>
      </c>
      <c r="M267" s="65">
        <f t="shared" si="233"/>
        <v>0</v>
      </c>
      <c r="N267" s="65">
        <v>41259</v>
      </c>
      <c r="O267" s="65">
        <v>31283</v>
      </c>
      <c r="P267" s="65">
        <v>11653</v>
      </c>
      <c r="Q267" s="66">
        <f t="shared" si="234"/>
        <v>42936</v>
      </c>
      <c r="R267" s="65">
        <v>406</v>
      </c>
      <c r="S267" s="65">
        <v>324</v>
      </c>
      <c r="T267" s="65">
        <v>0</v>
      </c>
      <c r="U267" s="66">
        <f t="shared" si="277"/>
        <v>324</v>
      </c>
      <c r="V267" s="64">
        <v>0</v>
      </c>
      <c r="W267" s="65">
        <v>0</v>
      </c>
      <c r="X267" s="65">
        <v>0</v>
      </c>
      <c r="Y267" s="66">
        <f t="shared" si="235"/>
        <v>0</v>
      </c>
      <c r="Z267" s="64">
        <v>0</v>
      </c>
      <c r="AA267" s="65">
        <v>0</v>
      </c>
      <c r="AB267" s="65">
        <v>0</v>
      </c>
      <c r="AC267" s="66">
        <f t="shared" si="236"/>
        <v>0</v>
      </c>
      <c r="AD267" s="65">
        <v>0</v>
      </c>
      <c r="AE267" s="65">
        <v>0</v>
      </c>
      <c r="AF267" s="65">
        <v>0</v>
      </c>
      <c r="AG267" s="66">
        <f t="shared" si="237"/>
        <v>0</v>
      </c>
      <c r="AH267" s="65">
        <v>0</v>
      </c>
      <c r="AI267" s="65">
        <v>0</v>
      </c>
      <c r="AJ267" s="65">
        <v>0</v>
      </c>
      <c r="AK267" s="66">
        <f t="shared" si="238"/>
        <v>0</v>
      </c>
      <c r="AL267" s="64">
        <v>0</v>
      </c>
      <c r="AM267" s="65">
        <v>0</v>
      </c>
      <c r="AN267" s="65">
        <v>0</v>
      </c>
      <c r="AO267" s="66">
        <f t="shared" si="239"/>
        <v>0</v>
      </c>
      <c r="AP267" s="64">
        <v>210</v>
      </c>
      <c r="AQ267" s="65">
        <v>0</v>
      </c>
      <c r="AR267" s="65">
        <v>140</v>
      </c>
      <c r="AS267" s="66">
        <f t="shared" si="240"/>
        <v>140</v>
      </c>
      <c r="AT267" s="64">
        <v>0</v>
      </c>
      <c r="AU267" s="65">
        <v>0</v>
      </c>
      <c r="AV267" s="65">
        <v>0</v>
      </c>
      <c r="AW267" s="66">
        <f t="shared" si="241"/>
        <v>0</v>
      </c>
      <c r="AX267" s="64">
        <v>0</v>
      </c>
      <c r="AY267" s="65">
        <v>0</v>
      </c>
      <c r="AZ267" s="65">
        <v>0</v>
      </c>
      <c r="BA267" s="66">
        <f t="shared" si="242"/>
        <v>0</v>
      </c>
      <c r="BB267" s="64">
        <v>0</v>
      </c>
      <c r="BC267" s="65">
        <v>0</v>
      </c>
      <c r="BD267" s="65">
        <v>0</v>
      </c>
      <c r="BE267" s="66">
        <f t="shared" si="243"/>
        <v>0</v>
      </c>
      <c r="BF267" s="65">
        <v>0</v>
      </c>
      <c r="BG267" s="65">
        <v>0</v>
      </c>
      <c r="BH267" s="65">
        <v>0</v>
      </c>
      <c r="BI267" s="66">
        <f t="shared" si="244"/>
        <v>0</v>
      </c>
      <c r="BJ267" s="65">
        <v>0</v>
      </c>
      <c r="BK267" s="65">
        <v>0</v>
      </c>
      <c r="BL267" s="65">
        <v>0</v>
      </c>
      <c r="BM267" s="66">
        <f t="shared" si="245"/>
        <v>0</v>
      </c>
      <c r="BN267" s="65">
        <v>0</v>
      </c>
      <c r="BO267" s="65">
        <v>0</v>
      </c>
      <c r="BP267" s="65">
        <v>0</v>
      </c>
      <c r="BQ267" s="66">
        <f t="shared" si="246"/>
        <v>0</v>
      </c>
      <c r="BR267" s="65">
        <v>0</v>
      </c>
      <c r="BS267" s="65">
        <v>0</v>
      </c>
      <c r="BT267" s="65">
        <v>0</v>
      </c>
      <c r="BU267" s="66">
        <f t="shared" si="247"/>
        <v>0</v>
      </c>
      <c r="BV267" s="65">
        <v>0</v>
      </c>
      <c r="BW267" s="65">
        <v>0</v>
      </c>
      <c r="BX267" s="65">
        <v>0</v>
      </c>
      <c r="BY267" s="66">
        <f t="shared" si="248"/>
        <v>0</v>
      </c>
      <c r="BZ267" s="65">
        <v>0</v>
      </c>
      <c r="CA267" s="65">
        <v>0</v>
      </c>
      <c r="CB267" s="65">
        <v>0</v>
      </c>
      <c r="CC267" s="66">
        <f t="shared" si="249"/>
        <v>0</v>
      </c>
      <c r="CD267" s="65">
        <v>0</v>
      </c>
      <c r="CE267" s="65">
        <v>0</v>
      </c>
      <c r="CF267" s="65">
        <v>0</v>
      </c>
      <c r="CG267" s="66">
        <f t="shared" si="250"/>
        <v>0</v>
      </c>
      <c r="CH267" s="65">
        <v>0</v>
      </c>
      <c r="CI267" s="65">
        <v>0</v>
      </c>
      <c r="CJ267" s="65">
        <v>0</v>
      </c>
      <c r="CK267" s="66">
        <f t="shared" si="251"/>
        <v>0</v>
      </c>
      <c r="CL267" s="64">
        <v>0</v>
      </c>
      <c r="CM267" s="65">
        <v>0</v>
      </c>
      <c r="CN267" s="65">
        <v>0</v>
      </c>
      <c r="CO267" s="66">
        <f t="shared" si="252"/>
        <v>0</v>
      </c>
      <c r="CP267" s="65">
        <v>0</v>
      </c>
      <c r="CQ267" s="65">
        <v>0</v>
      </c>
      <c r="CR267" s="65">
        <v>0</v>
      </c>
      <c r="CS267" s="66">
        <f t="shared" si="253"/>
        <v>0</v>
      </c>
      <c r="CT267" s="65">
        <v>0</v>
      </c>
      <c r="CU267" s="65">
        <v>0</v>
      </c>
      <c r="CV267" s="65">
        <v>0</v>
      </c>
      <c r="CW267" s="66">
        <f t="shared" si="254"/>
        <v>0</v>
      </c>
      <c r="CX267" s="65">
        <v>4849</v>
      </c>
      <c r="CY267" s="65">
        <v>5552</v>
      </c>
      <c r="CZ267" s="65">
        <v>6</v>
      </c>
      <c r="DA267" s="66">
        <f t="shared" si="255"/>
        <v>5558</v>
      </c>
      <c r="DB267" s="65">
        <v>0</v>
      </c>
      <c r="DC267" s="65">
        <v>0</v>
      </c>
      <c r="DD267" s="65">
        <v>0</v>
      </c>
      <c r="DE267" s="66">
        <f t="shared" si="256"/>
        <v>0</v>
      </c>
      <c r="DF267" s="65">
        <v>0</v>
      </c>
      <c r="DG267" s="65">
        <v>0</v>
      </c>
      <c r="DH267" s="65">
        <v>0</v>
      </c>
      <c r="DI267" s="65">
        <f t="shared" si="257"/>
        <v>0</v>
      </c>
      <c r="DJ267" s="65">
        <v>0</v>
      </c>
      <c r="DK267" s="65">
        <v>0</v>
      </c>
      <c r="DL267" s="65">
        <v>0</v>
      </c>
      <c r="DM267" s="66">
        <f t="shared" si="258"/>
        <v>0</v>
      </c>
      <c r="DN267" s="65">
        <v>86</v>
      </c>
      <c r="DO267" s="65">
        <v>34</v>
      </c>
      <c r="DP267" s="65">
        <v>0</v>
      </c>
      <c r="DQ267" s="66">
        <f t="shared" si="259"/>
        <v>34</v>
      </c>
      <c r="DR267" s="65">
        <v>0</v>
      </c>
      <c r="DS267" s="65">
        <v>0</v>
      </c>
      <c r="DT267" s="65">
        <v>0</v>
      </c>
      <c r="DU267" s="66">
        <f t="shared" si="260"/>
        <v>0</v>
      </c>
      <c r="DV267" s="65">
        <v>5656</v>
      </c>
      <c r="DW267" s="65">
        <v>3505</v>
      </c>
      <c r="DX267" s="65">
        <v>1329</v>
      </c>
      <c r="DY267" s="66">
        <f t="shared" si="261"/>
        <v>4834</v>
      </c>
      <c r="DZ267" s="65">
        <v>0</v>
      </c>
      <c r="EA267" s="65">
        <v>0</v>
      </c>
      <c r="EB267" s="65">
        <v>0</v>
      </c>
      <c r="EC267" s="66">
        <f t="shared" si="262"/>
        <v>0</v>
      </c>
      <c r="ED267" s="65">
        <v>0</v>
      </c>
      <c r="EE267" s="65">
        <v>0</v>
      </c>
      <c r="EF267" s="65">
        <v>0</v>
      </c>
      <c r="EG267" s="65">
        <f t="shared" si="263"/>
        <v>0</v>
      </c>
      <c r="EH267" s="65">
        <v>0</v>
      </c>
      <c r="EI267" s="65">
        <v>0</v>
      </c>
      <c r="EJ267" s="65">
        <v>0</v>
      </c>
      <c r="EK267" s="66">
        <f t="shared" si="264"/>
        <v>0</v>
      </c>
      <c r="EL267" s="65">
        <v>0</v>
      </c>
      <c r="EM267" s="65">
        <v>0</v>
      </c>
      <c r="EN267" s="65">
        <v>0</v>
      </c>
      <c r="EO267" s="66">
        <f t="shared" si="265"/>
        <v>0</v>
      </c>
      <c r="EP267" s="65">
        <v>0</v>
      </c>
      <c r="EQ267" s="65">
        <v>0</v>
      </c>
      <c r="ER267" s="65">
        <v>0</v>
      </c>
      <c r="ES267" s="66">
        <f t="shared" si="266"/>
        <v>0</v>
      </c>
      <c r="ET267" s="65">
        <v>0</v>
      </c>
      <c r="EU267" s="65">
        <v>0</v>
      </c>
      <c r="EV267" s="65">
        <v>0</v>
      </c>
      <c r="EW267" s="66">
        <f t="shared" si="267"/>
        <v>0</v>
      </c>
      <c r="EX267" s="64">
        <v>0</v>
      </c>
      <c r="EY267" s="65">
        <v>0</v>
      </c>
      <c r="EZ267" s="65">
        <v>0</v>
      </c>
      <c r="FA267" s="66">
        <f t="shared" si="268"/>
        <v>0</v>
      </c>
      <c r="FB267" s="65">
        <v>0</v>
      </c>
      <c r="FC267" s="65">
        <v>0</v>
      </c>
      <c r="FD267" s="65">
        <v>0</v>
      </c>
      <c r="FE267" s="66">
        <f t="shared" si="269"/>
        <v>0</v>
      </c>
      <c r="FF267" s="64">
        <v>0</v>
      </c>
      <c r="FG267" s="65">
        <v>0</v>
      </c>
      <c r="FH267" s="65">
        <v>0</v>
      </c>
      <c r="FI267" s="66">
        <f t="shared" si="270"/>
        <v>0</v>
      </c>
      <c r="FJ267" s="65">
        <v>0</v>
      </c>
      <c r="FK267" s="65">
        <v>0</v>
      </c>
      <c r="FL267" s="65">
        <v>0</v>
      </c>
      <c r="FM267" s="66">
        <f t="shared" si="271"/>
        <v>0</v>
      </c>
      <c r="FN267" s="65">
        <v>0</v>
      </c>
      <c r="FO267" s="65">
        <v>0</v>
      </c>
      <c r="FP267" s="65">
        <v>0</v>
      </c>
      <c r="FQ267" s="66">
        <f t="shared" si="272"/>
        <v>0</v>
      </c>
      <c r="FR267" s="65">
        <v>0</v>
      </c>
      <c r="FS267" s="65">
        <v>0</v>
      </c>
      <c r="FT267" s="65">
        <v>0</v>
      </c>
      <c r="FU267" s="66">
        <f t="shared" si="273"/>
        <v>0</v>
      </c>
      <c r="FV267" s="65">
        <v>9552</v>
      </c>
      <c r="FW267" s="65">
        <v>1605</v>
      </c>
      <c r="FX267" s="65">
        <v>9833</v>
      </c>
      <c r="FY267" s="66">
        <f t="shared" si="274"/>
        <v>11438</v>
      </c>
      <c r="FZ267" s="65">
        <v>0</v>
      </c>
      <c r="GA267" s="65">
        <v>0</v>
      </c>
      <c r="GB267" s="65">
        <v>0</v>
      </c>
      <c r="GC267" s="66">
        <f t="shared" si="275"/>
        <v>0</v>
      </c>
      <c r="GD267" s="82">
        <v>0</v>
      </c>
      <c r="GE267" s="83">
        <v>0</v>
      </c>
      <c r="GF267" s="83">
        <v>0</v>
      </c>
      <c r="GG267" s="84">
        <f t="shared" si="276"/>
        <v>0</v>
      </c>
      <c r="GH267" s="65">
        <f t="shared" si="278"/>
        <v>62761</v>
      </c>
      <c r="GI267" s="65">
        <f t="shared" si="278"/>
        <v>42885</v>
      </c>
      <c r="GJ267" s="65">
        <f t="shared" si="278"/>
        <v>23094</v>
      </c>
      <c r="GK267" s="66">
        <f t="shared" si="278"/>
        <v>65979</v>
      </c>
    </row>
    <row r="268" spans="1:193">
      <c r="A268" s="28">
        <v>45066</v>
      </c>
      <c r="B268" s="67"/>
      <c r="C268" s="68"/>
      <c r="D268" s="68"/>
      <c r="E268" s="71"/>
      <c r="F268" s="68">
        <v>983</v>
      </c>
      <c r="G268" s="68">
        <v>1101</v>
      </c>
      <c r="H268" s="68">
        <v>161</v>
      </c>
      <c r="I268" s="71">
        <f t="shared" si="232"/>
        <v>1262</v>
      </c>
      <c r="J268" s="68">
        <v>0</v>
      </c>
      <c r="K268" s="68">
        <v>0</v>
      </c>
      <c r="L268" s="68">
        <v>0</v>
      </c>
      <c r="M268" s="68">
        <f t="shared" si="233"/>
        <v>0</v>
      </c>
      <c r="N268" s="68">
        <v>46360</v>
      </c>
      <c r="O268" s="68">
        <v>33555</v>
      </c>
      <c r="P268" s="68">
        <v>13550</v>
      </c>
      <c r="Q268" s="71">
        <f t="shared" si="234"/>
        <v>47105</v>
      </c>
      <c r="R268" s="68">
        <v>225</v>
      </c>
      <c r="S268" s="68">
        <v>184</v>
      </c>
      <c r="T268" s="68">
        <v>0</v>
      </c>
      <c r="U268" s="71">
        <f t="shared" si="277"/>
        <v>184</v>
      </c>
      <c r="V268" s="67">
        <v>0</v>
      </c>
      <c r="W268" s="68">
        <v>0</v>
      </c>
      <c r="X268" s="68">
        <v>0</v>
      </c>
      <c r="Y268" s="71">
        <f t="shared" si="235"/>
        <v>0</v>
      </c>
      <c r="Z268" s="67">
        <v>0</v>
      </c>
      <c r="AA268" s="68">
        <v>0</v>
      </c>
      <c r="AB268" s="68">
        <v>0</v>
      </c>
      <c r="AC268" s="71">
        <f t="shared" si="236"/>
        <v>0</v>
      </c>
      <c r="AD268" s="68">
        <v>0</v>
      </c>
      <c r="AE268" s="68">
        <v>0</v>
      </c>
      <c r="AF268" s="68">
        <v>0</v>
      </c>
      <c r="AG268" s="71">
        <f t="shared" si="237"/>
        <v>0</v>
      </c>
      <c r="AH268" s="68">
        <v>0</v>
      </c>
      <c r="AI268" s="68">
        <v>0</v>
      </c>
      <c r="AJ268" s="68">
        <v>0</v>
      </c>
      <c r="AK268" s="71">
        <f t="shared" si="238"/>
        <v>0</v>
      </c>
      <c r="AL268" s="67">
        <v>0</v>
      </c>
      <c r="AM268" s="68">
        <v>0</v>
      </c>
      <c r="AN268" s="68">
        <v>0</v>
      </c>
      <c r="AO268" s="71">
        <f t="shared" si="239"/>
        <v>0</v>
      </c>
      <c r="AP268" s="67">
        <v>336</v>
      </c>
      <c r="AQ268" s="68">
        <v>0</v>
      </c>
      <c r="AR268" s="68">
        <v>448</v>
      </c>
      <c r="AS268" s="71">
        <f t="shared" si="240"/>
        <v>448</v>
      </c>
      <c r="AT268" s="67">
        <v>0</v>
      </c>
      <c r="AU268" s="68">
        <v>0</v>
      </c>
      <c r="AV268" s="68">
        <v>0</v>
      </c>
      <c r="AW268" s="71">
        <f t="shared" si="241"/>
        <v>0</v>
      </c>
      <c r="AX268" s="67">
        <v>0</v>
      </c>
      <c r="AY268" s="68">
        <v>0</v>
      </c>
      <c r="AZ268" s="68">
        <v>0</v>
      </c>
      <c r="BA268" s="71">
        <f t="shared" si="242"/>
        <v>0</v>
      </c>
      <c r="BB268" s="67">
        <v>0</v>
      </c>
      <c r="BC268" s="68">
        <v>0</v>
      </c>
      <c r="BD268" s="68">
        <v>0</v>
      </c>
      <c r="BE268" s="71">
        <f t="shared" si="243"/>
        <v>0</v>
      </c>
      <c r="BF268" s="68">
        <v>0</v>
      </c>
      <c r="BG268" s="68">
        <v>0</v>
      </c>
      <c r="BH268" s="68">
        <v>0</v>
      </c>
      <c r="BI268" s="71">
        <f t="shared" si="244"/>
        <v>0</v>
      </c>
      <c r="BJ268" s="68">
        <v>0</v>
      </c>
      <c r="BK268" s="68">
        <v>0</v>
      </c>
      <c r="BL268" s="68">
        <v>0</v>
      </c>
      <c r="BM268" s="71">
        <f t="shared" si="245"/>
        <v>0</v>
      </c>
      <c r="BN268" s="68">
        <v>0</v>
      </c>
      <c r="BO268" s="68">
        <v>0</v>
      </c>
      <c r="BP268" s="68">
        <v>0</v>
      </c>
      <c r="BQ268" s="71">
        <f t="shared" si="246"/>
        <v>0</v>
      </c>
      <c r="BR268" s="68">
        <v>0</v>
      </c>
      <c r="BS268" s="68">
        <v>0</v>
      </c>
      <c r="BT268" s="68">
        <v>0</v>
      </c>
      <c r="BU268" s="71">
        <f t="shared" si="247"/>
        <v>0</v>
      </c>
      <c r="BV268" s="68">
        <v>0</v>
      </c>
      <c r="BW268" s="68">
        <v>0</v>
      </c>
      <c r="BX268" s="68">
        <v>0</v>
      </c>
      <c r="BY268" s="71">
        <f t="shared" si="248"/>
        <v>0</v>
      </c>
      <c r="BZ268" s="68">
        <v>0</v>
      </c>
      <c r="CA268" s="68">
        <v>0</v>
      </c>
      <c r="CB268" s="68">
        <v>0</v>
      </c>
      <c r="CC268" s="71">
        <f t="shared" si="249"/>
        <v>0</v>
      </c>
      <c r="CD268" s="68">
        <v>0</v>
      </c>
      <c r="CE268" s="68">
        <v>0</v>
      </c>
      <c r="CF268" s="68">
        <v>0</v>
      </c>
      <c r="CG268" s="71">
        <f t="shared" si="250"/>
        <v>0</v>
      </c>
      <c r="CH268" s="68">
        <v>0</v>
      </c>
      <c r="CI268" s="68">
        <v>0</v>
      </c>
      <c r="CJ268" s="68">
        <v>0</v>
      </c>
      <c r="CK268" s="71">
        <f t="shared" si="251"/>
        <v>0</v>
      </c>
      <c r="CL268" s="67">
        <v>0</v>
      </c>
      <c r="CM268" s="68">
        <v>0</v>
      </c>
      <c r="CN268" s="68">
        <v>0</v>
      </c>
      <c r="CO268" s="71">
        <f t="shared" si="252"/>
        <v>0</v>
      </c>
      <c r="CP268" s="68">
        <v>0</v>
      </c>
      <c r="CQ268" s="68">
        <v>0</v>
      </c>
      <c r="CR268" s="68">
        <v>0</v>
      </c>
      <c r="CS268" s="71">
        <f t="shared" si="253"/>
        <v>0</v>
      </c>
      <c r="CT268" s="68">
        <v>0</v>
      </c>
      <c r="CU268" s="68">
        <v>0</v>
      </c>
      <c r="CV268" s="68">
        <v>0</v>
      </c>
      <c r="CW268" s="71">
        <f t="shared" si="254"/>
        <v>0</v>
      </c>
      <c r="CX268" s="68">
        <v>5607</v>
      </c>
      <c r="CY268" s="68">
        <v>5851</v>
      </c>
      <c r="CZ268" s="68">
        <v>7</v>
      </c>
      <c r="DA268" s="71">
        <f t="shared" si="255"/>
        <v>5858</v>
      </c>
      <c r="DB268" s="68">
        <v>0</v>
      </c>
      <c r="DC268" s="68">
        <v>0</v>
      </c>
      <c r="DD268" s="68">
        <v>0</v>
      </c>
      <c r="DE268" s="71">
        <f t="shared" si="256"/>
        <v>0</v>
      </c>
      <c r="DF268" s="68">
        <v>0</v>
      </c>
      <c r="DG268" s="68">
        <v>0</v>
      </c>
      <c r="DH268" s="68">
        <v>0</v>
      </c>
      <c r="DI268" s="68">
        <f t="shared" si="257"/>
        <v>0</v>
      </c>
      <c r="DJ268" s="68">
        <v>0</v>
      </c>
      <c r="DK268" s="68">
        <v>0</v>
      </c>
      <c r="DL268" s="68">
        <v>0</v>
      </c>
      <c r="DM268" s="71">
        <f t="shared" si="258"/>
        <v>0</v>
      </c>
      <c r="DN268" s="68">
        <v>121</v>
      </c>
      <c r="DO268" s="68">
        <v>147</v>
      </c>
      <c r="DP268" s="68">
        <v>0</v>
      </c>
      <c r="DQ268" s="71">
        <f t="shared" si="259"/>
        <v>147</v>
      </c>
      <c r="DR268" s="68">
        <v>0</v>
      </c>
      <c r="DS268" s="68">
        <v>0</v>
      </c>
      <c r="DT268" s="68">
        <v>0</v>
      </c>
      <c r="DU268" s="71">
        <f t="shared" si="260"/>
        <v>0</v>
      </c>
      <c r="DV268" s="68">
        <v>7122</v>
      </c>
      <c r="DW268" s="68">
        <v>6530</v>
      </c>
      <c r="DX268" s="68">
        <v>1470</v>
      </c>
      <c r="DY268" s="71">
        <f t="shared" si="261"/>
        <v>8000</v>
      </c>
      <c r="DZ268" s="68">
        <v>0</v>
      </c>
      <c r="EA268" s="68">
        <v>0</v>
      </c>
      <c r="EB268" s="68">
        <v>0</v>
      </c>
      <c r="EC268" s="71">
        <f t="shared" si="262"/>
        <v>0</v>
      </c>
      <c r="ED268" s="68">
        <v>0</v>
      </c>
      <c r="EE268" s="68">
        <v>0</v>
      </c>
      <c r="EF268" s="68">
        <v>0</v>
      </c>
      <c r="EG268" s="68">
        <f t="shared" si="263"/>
        <v>0</v>
      </c>
      <c r="EH268" s="68">
        <v>0</v>
      </c>
      <c r="EI268" s="68">
        <v>0</v>
      </c>
      <c r="EJ268" s="68">
        <v>0</v>
      </c>
      <c r="EK268" s="71">
        <f t="shared" si="264"/>
        <v>0</v>
      </c>
      <c r="EL268" s="68">
        <v>0</v>
      </c>
      <c r="EM268" s="68">
        <v>0</v>
      </c>
      <c r="EN268" s="68">
        <v>0</v>
      </c>
      <c r="EO268" s="71">
        <f t="shared" si="265"/>
        <v>0</v>
      </c>
      <c r="EP268" s="68">
        <v>0</v>
      </c>
      <c r="EQ268" s="68">
        <v>0</v>
      </c>
      <c r="ER268" s="68">
        <v>0</v>
      </c>
      <c r="ES268" s="71">
        <f t="shared" si="266"/>
        <v>0</v>
      </c>
      <c r="ET268" s="68">
        <v>0</v>
      </c>
      <c r="EU268" s="68">
        <v>0</v>
      </c>
      <c r="EV268" s="68">
        <v>0</v>
      </c>
      <c r="EW268" s="71">
        <f t="shared" si="267"/>
        <v>0</v>
      </c>
      <c r="EX268" s="67">
        <v>0</v>
      </c>
      <c r="EY268" s="68">
        <v>0</v>
      </c>
      <c r="EZ268" s="68">
        <v>0</v>
      </c>
      <c r="FA268" s="71">
        <f t="shared" si="268"/>
        <v>0</v>
      </c>
      <c r="FB268" s="68">
        <v>0</v>
      </c>
      <c r="FC268" s="68">
        <v>0</v>
      </c>
      <c r="FD268" s="68">
        <v>0</v>
      </c>
      <c r="FE268" s="71">
        <f t="shared" si="269"/>
        <v>0</v>
      </c>
      <c r="FF268" s="67">
        <v>0</v>
      </c>
      <c r="FG268" s="68">
        <v>0</v>
      </c>
      <c r="FH268" s="68">
        <v>0</v>
      </c>
      <c r="FI268" s="71">
        <f t="shared" si="270"/>
        <v>0</v>
      </c>
      <c r="FJ268" s="68">
        <v>0</v>
      </c>
      <c r="FK268" s="68">
        <v>0</v>
      </c>
      <c r="FL268" s="68">
        <v>0</v>
      </c>
      <c r="FM268" s="71">
        <f t="shared" si="271"/>
        <v>0</v>
      </c>
      <c r="FN268" s="68">
        <v>0</v>
      </c>
      <c r="FO268" s="68">
        <v>0</v>
      </c>
      <c r="FP268" s="68">
        <v>0</v>
      </c>
      <c r="FQ268" s="71">
        <f t="shared" si="272"/>
        <v>0</v>
      </c>
      <c r="FR268" s="68">
        <v>0</v>
      </c>
      <c r="FS268" s="68">
        <v>0</v>
      </c>
      <c r="FT268" s="68">
        <v>0</v>
      </c>
      <c r="FU268" s="71">
        <f t="shared" si="273"/>
        <v>0</v>
      </c>
      <c r="FV268" s="68">
        <v>10855</v>
      </c>
      <c r="FW268" s="68">
        <v>1312</v>
      </c>
      <c r="FX268" s="68">
        <v>10002</v>
      </c>
      <c r="FY268" s="71">
        <f t="shared" si="274"/>
        <v>11314</v>
      </c>
      <c r="FZ268" s="68">
        <v>0</v>
      </c>
      <c r="GA268" s="68">
        <v>0</v>
      </c>
      <c r="GB268" s="68">
        <v>0</v>
      </c>
      <c r="GC268" s="71">
        <f t="shared" si="275"/>
        <v>0</v>
      </c>
      <c r="GD268" s="82">
        <v>0</v>
      </c>
      <c r="GE268" s="83">
        <v>0</v>
      </c>
      <c r="GF268" s="83">
        <v>0</v>
      </c>
      <c r="GG268" s="84">
        <f t="shared" si="276"/>
        <v>0</v>
      </c>
      <c r="GH268" s="68">
        <f t="shared" si="278"/>
        <v>71609</v>
      </c>
      <c r="GI268" s="68">
        <f t="shared" si="278"/>
        <v>48680</v>
      </c>
      <c r="GJ268" s="68">
        <f t="shared" si="278"/>
        <v>25638</v>
      </c>
      <c r="GK268" s="71">
        <f t="shared" si="278"/>
        <v>74318</v>
      </c>
    </row>
    <row r="269" spans="1:193">
      <c r="A269" s="28">
        <v>45097</v>
      </c>
      <c r="B269" s="67"/>
      <c r="C269" s="68"/>
      <c r="D269" s="68"/>
      <c r="E269" s="71"/>
      <c r="F269" s="68">
        <v>1649</v>
      </c>
      <c r="G269" s="68">
        <v>1225</v>
      </c>
      <c r="H269" s="68">
        <v>42</v>
      </c>
      <c r="I269" s="71">
        <f t="shared" si="232"/>
        <v>1267</v>
      </c>
      <c r="J269" s="68">
        <v>0</v>
      </c>
      <c r="K269" s="68">
        <v>0</v>
      </c>
      <c r="L269" s="68">
        <v>0</v>
      </c>
      <c r="M269" s="68">
        <f t="shared" si="233"/>
        <v>0</v>
      </c>
      <c r="N269" s="68">
        <v>47507</v>
      </c>
      <c r="O269" s="68">
        <v>33644</v>
      </c>
      <c r="P269" s="68">
        <v>13257</v>
      </c>
      <c r="Q269" s="71">
        <f t="shared" si="234"/>
        <v>46901</v>
      </c>
      <c r="R269" s="68">
        <v>293</v>
      </c>
      <c r="S269" s="68">
        <v>332</v>
      </c>
      <c r="T269" s="68">
        <v>0</v>
      </c>
      <c r="U269" s="71">
        <f t="shared" si="277"/>
        <v>332</v>
      </c>
      <c r="V269" s="67">
        <v>0</v>
      </c>
      <c r="W269" s="68">
        <v>0</v>
      </c>
      <c r="X269" s="68">
        <v>0</v>
      </c>
      <c r="Y269" s="71">
        <f t="shared" si="235"/>
        <v>0</v>
      </c>
      <c r="Z269" s="67">
        <v>0</v>
      </c>
      <c r="AA269" s="68">
        <v>0</v>
      </c>
      <c r="AB269" s="68">
        <v>0</v>
      </c>
      <c r="AC269" s="71">
        <f t="shared" si="236"/>
        <v>0</v>
      </c>
      <c r="AD269" s="68">
        <v>0</v>
      </c>
      <c r="AE269" s="68">
        <v>0</v>
      </c>
      <c r="AF269" s="68">
        <v>0</v>
      </c>
      <c r="AG269" s="71">
        <f t="shared" si="237"/>
        <v>0</v>
      </c>
      <c r="AH269" s="68">
        <v>0</v>
      </c>
      <c r="AI269" s="68">
        <v>0</v>
      </c>
      <c r="AJ269" s="68">
        <v>0</v>
      </c>
      <c r="AK269" s="71">
        <f t="shared" si="238"/>
        <v>0</v>
      </c>
      <c r="AL269" s="67">
        <v>0</v>
      </c>
      <c r="AM269" s="68">
        <v>0</v>
      </c>
      <c r="AN269" s="68">
        <v>0</v>
      </c>
      <c r="AO269" s="71">
        <f t="shared" si="239"/>
        <v>0</v>
      </c>
      <c r="AP269" s="67">
        <v>301</v>
      </c>
      <c r="AQ269" s="68">
        <v>0</v>
      </c>
      <c r="AR269" s="68">
        <v>420</v>
      </c>
      <c r="AS269" s="71">
        <f t="shared" si="240"/>
        <v>420</v>
      </c>
      <c r="AT269" s="67">
        <v>0</v>
      </c>
      <c r="AU269" s="68">
        <v>0</v>
      </c>
      <c r="AV269" s="68">
        <v>0</v>
      </c>
      <c r="AW269" s="71">
        <f t="shared" si="241"/>
        <v>0</v>
      </c>
      <c r="AX269" s="67">
        <v>0</v>
      </c>
      <c r="AY269" s="68">
        <v>0</v>
      </c>
      <c r="AZ269" s="68">
        <v>0</v>
      </c>
      <c r="BA269" s="71">
        <f t="shared" si="242"/>
        <v>0</v>
      </c>
      <c r="BB269" s="67">
        <v>0</v>
      </c>
      <c r="BC269" s="68">
        <v>0</v>
      </c>
      <c r="BD269" s="68">
        <v>0</v>
      </c>
      <c r="BE269" s="71">
        <f t="shared" si="243"/>
        <v>0</v>
      </c>
      <c r="BF269" s="68">
        <v>0</v>
      </c>
      <c r="BG269" s="68">
        <v>0</v>
      </c>
      <c r="BH269" s="68">
        <v>0</v>
      </c>
      <c r="BI269" s="71">
        <f t="shared" si="244"/>
        <v>0</v>
      </c>
      <c r="BJ269" s="68">
        <v>0</v>
      </c>
      <c r="BK269" s="68">
        <v>0</v>
      </c>
      <c r="BL269" s="68">
        <v>0</v>
      </c>
      <c r="BM269" s="71">
        <f t="shared" si="245"/>
        <v>0</v>
      </c>
      <c r="BN269" s="68">
        <v>0</v>
      </c>
      <c r="BO269" s="68">
        <v>0</v>
      </c>
      <c r="BP269" s="68">
        <v>0</v>
      </c>
      <c r="BQ269" s="71">
        <f t="shared" si="246"/>
        <v>0</v>
      </c>
      <c r="BR269" s="68">
        <v>0</v>
      </c>
      <c r="BS269" s="68">
        <v>0</v>
      </c>
      <c r="BT269" s="68">
        <v>0</v>
      </c>
      <c r="BU269" s="71">
        <f t="shared" si="247"/>
        <v>0</v>
      </c>
      <c r="BV269" s="68">
        <v>0</v>
      </c>
      <c r="BW269" s="68">
        <v>0</v>
      </c>
      <c r="BX269" s="68">
        <v>0</v>
      </c>
      <c r="BY269" s="71">
        <f t="shared" si="248"/>
        <v>0</v>
      </c>
      <c r="BZ269" s="68">
        <v>0</v>
      </c>
      <c r="CA269" s="68">
        <v>0</v>
      </c>
      <c r="CB269" s="68">
        <v>0</v>
      </c>
      <c r="CC269" s="71">
        <f t="shared" si="249"/>
        <v>0</v>
      </c>
      <c r="CD269" s="68">
        <v>0</v>
      </c>
      <c r="CE269" s="68">
        <v>0</v>
      </c>
      <c r="CF269" s="68">
        <v>0</v>
      </c>
      <c r="CG269" s="71">
        <f t="shared" si="250"/>
        <v>0</v>
      </c>
      <c r="CH269" s="68">
        <v>0</v>
      </c>
      <c r="CI269" s="68">
        <v>0</v>
      </c>
      <c r="CJ269" s="68">
        <v>0</v>
      </c>
      <c r="CK269" s="71">
        <f t="shared" si="251"/>
        <v>0</v>
      </c>
      <c r="CL269" s="67">
        <v>0</v>
      </c>
      <c r="CM269" s="68">
        <v>0</v>
      </c>
      <c r="CN269" s="68">
        <v>0</v>
      </c>
      <c r="CO269" s="71">
        <f t="shared" si="252"/>
        <v>0</v>
      </c>
      <c r="CP269" s="68">
        <v>0</v>
      </c>
      <c r="CQ269" s="68">
        <v>0</v>
      </c>
      <c r="CR269" s="68">
        <v>0</v>
      </c>
      <c r="CS269" s="71">
        <f t="shared" si="253"/>
        <v>0</v>
      </c>
      <c r="CT269" s="68">
        <v>0</v>
      </c>
      <c r="CU269" s="68">
        <v>0</v>
      </c>
      <c r="CV269" s="68">
        <v>0</v>
      </c>
      <c r="CW269" s="71">
        <f t="shared" si="254"/>
        <v>0</v>
      </c>
      <c r="CX269" s="68">
        <v>6315</v>
      </c>
      <c r="CY269" s="68">
        <v>6377</v>
      </c>
      <c r="CZ269" s="68">
        <v>4</v>
      </c>
      <c r="DA269" s="71">
        <f t="shared" si="255"/>
        <v>6381</v>
      </c>
      <c r="DB269" s="68">
        <v>0</v>
      </c>
      <c r="DC269" s="68">
        <v>0</v>
      </c>
      <c r="DD269" s="68">
        <v>0</v>
      </c>
      <c r="DE269" s="71">
        <f t="shared" si="256"/>
        <v>0</v>
      </c>
      <c r="DF269" s="68">
        <v>0</v>
      </c>
      <c r="DG269" s="68">
        <v>0</v>
      </c>
      <c r="DH269" s="68">
        <v>0</v>
      </c>
      <c r="DI269" s="68">
        <f t="shared" si="257"/>
        <v>0</v>
      </c>
      <c r="DJ269" s="68">
        <v>0</v>
      </c>
      <c r="DK269" s="68">
        <v>0</v>
      </c>
      <c r="DL269" s="68">
        <v>0</v>
      </c>
      <c r="DM269" s="71">
        <f t="shared" si="258"/>
        <v>0</v>
      </c>
      <c r="DN269" s="68">
        <v>201</v>
      </c>
      <c r="DO269" s="68">
        <v>142</v>
      </c>
      <c r="DP269" s="68">
        <v>0</v>
      </c>
      <c r="DQ269" s="71">
        <f t="shared" si="259"/>
        <v>142</v>
      </c>
      <c r="DR269" s="68">
        <v>0</v>
      </c>
      <c r="DS269" s="68">
        <v>0</v>
      </c>
      <c r="DT269" s="68">
        <v>0</v>
      </c>
      <c r="DU269" s="71">
        <f t="shared" si="260"/>
        <v>0</v>
      </c>
      <c r="DV269" s="68">
        <v>10488</v>
      </c>
      <c r="DW269" s="68">
        <v>9865</v>
      </c>
      <c r="DX269" s="68">
        <v>329</v>
      </c>
      <c r="DY269" s="71">
        <f t="shared" si="261"/>
        <v>10194</v>
      </c>
      <c r="DZ269" s="68">
        <v>0</v>
      </c>
      <c r="EA269" s="68">
        <v>0</v>
      </c>
      <c r="EB269" s="68">
        <v>0</v>
      </c>
      <c r="EC269" s="71">
        <f t="shared" si="262"/>
        <v>0</v>
      </c>
      <c r="ED269" s="68">
        <v>0</v>
      </c>
      <c r="EE269" s="68">
        <v>0</v>
      </c>
      <c r="EF269" s="68">
        <v>0</v>
      </c>
      <c r="EG269" s="68">
        <f t="shared" si="263"/>
        <v>0</v>
      </c>
      <c r="EH269" s="68">
        <v>0</v>
      </c>
      <c r="EI269" s="68">
        <v>0</v>
      </c>
      <c r="EJ269" s="68">
        <v>0</v>
      </c>
      <c r="EK269" s="71">
        <f t="shared" si="264"/>
        <v>0</v>
      </c>
      <c r="EL269" s="68">
        <v>0</v>
      </c>
      <c r="EM269" s="68">
        <v>0</v>
      </c>
      <c r="EN269" s="68">
        <v>0</v>
      </c>
      <c r="EO269" s="71">
        <f t="shared" si="265"/>
        <v>0</v>
      </c>
      <c r="EP269" s="68">
        <v>0</v>
      </c>
      <c r="EQ269" s="68">
        <v>0</v>
      </c>
      <c r="ER269" s="68">
        <v>0</v>
      </c>
      <c r="ES269" s="71">
        <f t="shared" si="266"/>
        <v>0</v>
      </c>
      <c r="ET269" s="68">
        <v>0</v>
      </c>
      <c r="EU269" s="68">
        <v>0</v>
      </c>
      <c r="EV269" s="68">
        <v>0</v>
      </c>
      <c r="EW269" s="71">
        <f t="shared" si="267"/>
        <v>0</v>
      </c>
      <c r="EX269" s="67">
        <v>0</v>
      </c>
      <c r="EY269" s="68">
        <v>0</v>
      </c>
      <c r="EZ269" s="68">
        <v>0</v>
      </c>
      <c r="FA269" s="71">
        <f t="shared" si="268"/>
        <v>0</v>
      </c>
      <c r="FB269" s="68">
        <v>0</v>
      </c>
      <c r="FC269" s="68">
        <v>0</v>
      </c>
      <c r="FD269" s="68">
        <v>0</v>
      </c>
      <c r="FE269" s="71">
        <f t="shared" si="269"/>
        <v>0</v>
      </c>
      <c r="FF269" s="67">
        <v>0</v>
      </c>
      <c r="FG269" s="68">
        <v>0</v>
      </c>
      <c r="FH269" s="68">
        <v>0</v>
      </c>
      <c r="FI269" s="71">
        <f t="shared" si="270"/>
        <v>0</v>
      </c>
      <c r="FJ269" s="68">
        <v>0</v>
      </c>
      <c r="FK269" s="68">
        <v>0</v>
      </c>
      <c r="FL269" s="68">
        <v>0</v>
      </c>
      <c r="FM269" s="71">
        <f t="shared" si="271"/>
        <v>0</v>
      </c>
      <c r="FN269" s="68">
        <v>0</v>
      </c>
      <c r="FO269" s="68">
        <v>0</v>
      </c>
      <c r="FP269" s="68">
        <v>0</v>
      </c>
      <c r="FQ269" s="71">
        <f t="shared" si="272"/>
        <v>0</v>
      </c>
      <c r="FR269" s="68">
        <v>0</v>
      </c>
      <c r="FS269" s="68">
        <v>0</v>
      </c>
      <c r="FT269" s="68">
        <v>0</v>
      </c>
      <c r="FU269" s="71">
        <f t="shared" si="273"/>
        <v>0</v>
      </c>
      <c r="FV269" s="68">
        <v>12272</v>
      </c>
      <c r="FW269" s="68">
        <v>1434</v>
      </c>
      <c r="FX269" s="68">
        <v>10576</v>
      </c>
      <c r="FY269" s="71">
        <f t="shared" si="274"/>
        <v>12010</v>
      </c>
      <c r="FZ269" s="68">
        <v>0</v>
      </c>
      <c r="GA269" s="68">
        <v>0</v>
      </c>
      <c r="GB269" s="68">
        <v>0</v>
      </c>
      <c r="GC269" s="71">
        <f t="shared" si="275"/>
        <v>0</v>
      </c>
      <c r="GD269" s="82">
        <v>0</v>
      </c>
      <c r="GE269" s="83">
        <v>0</v>
      </c>
      <c r="GF269" s="83">
        <v>0</v>
      </c>
      <c r="GG269" s="84">
        <f t="shared" si="276"/>
        <v>0</v>
      </c>
      <c r="GH269" s="68">
        <f t="shared" si="278"/>
        <v>79026</v>
      </c>
      <c r="GI269" s="68">
        <f t="shared" si="278"/>
        <v>53019</v>
      </c>
      <c r="GJ269" s="68">
        <f t="shared" si="278"/>
        <v>24628</v>
      </c>
      <c r="GK269" s="71">
        <f t="shared" si="278"/>
        <v>77647</v>
      </c>
    </row>
    <row r="270" spans="1:193">
      <c r="A270" s="28">
        <v>45108</v>
      </c>
      <c r="B270" s="67"/>
      <c r="C270" s="68"/>
      <c r="D270" s="68"/>
      <c r="E270" s="71"/>
      <c r="F270" s="68">
        <v>2167</v>
      </c>
      <c r="G270" s="68">
        <v>1903</v>
      </c>
      <c r="H270" s="68">
        <v>207</v>
      </c>
      <c r="I270" s="71">
        <f t="shared" si="232"/>
        <v>2110</v>
      </c>
      <c r="J270" s="68">
        <v>0</v>
      </c>
      <c r="K270" s="68">
        <v>0</v>
      </c>
      <c r="L270" s="68">
        <v>0</v>
      </c>
      <c r="M270" s="68">
        <f t="shared" si="233"/>
        <v>0</v>
      </c>
      <c r="N270" s="68">
        <v>51995</v>
      </c>
      <c r="O270" s="68">
        <v>37155</v>
      </c>
      <c r="P270" s="68">
        <v>13382</v>
      </c>
      <c r="Q270" s="71">
        <f t="shared" si="234"/>
        <v>50537</v>
      </c>
      <c r="R270" s="68">
        <v>454</v>
      </c>
      <c r="S270" s="68">
        <v>401</v>
      </c>
      <c r="T270" s="68">
        <v>0</v>
      </c>
      <c r="U270" s="71">
        <f t="shared" si="277"/>
        <v>401</v>
      </c>
      <c r="V270" s="67">
        <v>0</v>
      </c>
      <c r="W270" s="68">
        <v>0</v>
      </c>
      <c r="X270" s="68">
        <v>0</v>
      </c>
      <c r="Y270" s="71">
        <f t="shared" si="235"/>
        <v>0</v>
      </c>
      <c r="Z270" s="67">
        <v>0</v>
      </c>
      <c r="AA270" s="68">
        <v>0</v>
      </c>
      <c r="AB270" s="68">
        <v>0</v>
      </c>
      <c r="AC270" s="71">
        <f t="shared" si="236"/>
        <v>0</v>
      </c>
      <c r="AD270" s="68">
        <v>0</v>
      </c>
      <c r="AE270" s="68">
        <v>0</v>
      </c>
      <c r="AF270" s="68">
        <v>0</v>
      </c>
      <c r="AG270" s="71">
        <f t="shared" si="237"/>
        <v>0</v>
      </c>
      <c r="AH270" s="68">
        <v>0</v>
      </c>
      <c r="AI270" s="68">
        <v>0</v>
      </c>
      <c r="AJ270" s="68">
        <v>0</v>
      </c>
      <c r="AK270" s="71">
        <f t="shared" si="238"/>
        <v>0</v>
      </c>
      <c r="AL270" s="67">
        <v>0</v>
      </c>
      <c r="AM270" s="68">
        <v>0</v>
      </c>
      <c r="AN270" s="68">
        <v>0</v>
      </c>
      <c r="AO270" s="71">
        <f t="shared" si="239"/>
        <v>0</v>
      </c>
      <c r="AP270" s="67">
        <v>332</v>
      </c>
      <c r="AQ270" s="68">
        <v>0</v>
      </c>
      <c r="AR270" s="68">
        <v>196</v>
      </c>
      <c r="AS270" s="71">
        <f t="shared" si="240"/>
        <v>196</v>
      </c>
      <c r="AT270" s="67">
        <v>0</v>
      </c>
      <c r="AU270" s="68">
        <v>0</v>
      </c>
      <c r="AV270" s="68">
        <v>0</v>
      </c>
      <c r="AW270" s="71">
        <f t="shared" si="241"/>
        <v>0</v>
      </c>
      <c r="AX270" s="67">
        <v>0</v>
      </c>
      <c r="AY270" s="68">
        <v>0</v>
      </c>
      <c r="AZ270" s="68">
        <v>0</v>
      </c>
      <c r="BA270" s="71">
        <f t="shared" si="242"/>
        <v>0</v>
      </c>
      <c r="BB270" s="67">
        <v>0</v>
      </c>
      <c r="BC270" s="68">
        <v>0</v>
      </c>
      <c r="BD270" s="68">
        <v>0</v>
      </c>
      <c r="BE270" s="71">
        <f t="shared" si="243"/>
        <v>0</v>
      </c>
      <c r="BF270" s="68">
        <v>0</v>
      </c>
      <c r="BG270" s="68">
        <v>0</v>
      </c>
      <c r="BH270" s="68">
        <v>0</v>
      </c>
      <c r="BI270" s="71">
        <f t="shared" si="244"/>
        <v>0</v>
      </c>
      <c r="BJ270" s="68">
        <v>0</v>
      </c>
      <c r="BK270" s="68">
        <v>0</v>
      </c>
      <c r="BL270" s="68">
        <v>0</v>
      </c>
      <c r="BM270" s="71">
        <f t="shared" si="245"/>
        <v>0</v>
      </c>
      <c r="BN270" s="68">
        <v>0</v>
      </c>
      <c r="BO270" s="68">
        <v>0</v>
      </c>
      <c r="BP270" s="68">
        <v>0</v>
      </c>
      <c r="BQ270" s="71">
        <f t="shared" si="246"/>
        <v>0</v>
      </c>
      <c r="BR270" s="68">
        <v>0</v>
      </c>
      <c r="BS270" s="68">
        <v>0</v>
      </c>
      <c r="BT270" s="68">
        <v>0</v>
      </c>
      <c r="BU270" s="71">
        <f t="shared" si="247"/>
        <v>0</v>
      </c>
      <c r="BV270" s="68">
        <v>0</v>
      </c>
      <c r="BW270" s="68">
        <v>0</v>
      </c>
      <c r="BX270" s="68">
        <v>0</v>
      </c>
      <c r="BY270" s="71">
        <f t="shared" si="248"/>
        <v>0</v>
      </c>
      <c r="BZ270" s="68">
        <v>0</v>
      </c>
      <c r="CA270" s="68">
        <v>0</v>
      </c>
      <c r="CB270" s="68">
        <v>0</v>
      </c>
      <c r="CC270" s="71">
        <f t="shared" si="249"/>
        <v>0</v>
      </c>
      <c r="CD270" s="68">
        <v>0</v>
      </c>
      <c r="CE270" s="68">
        <v>0</v>
      </c>
      <c r="CF270" s="68">
        <v>0</v>
      </c>
      <c r="CG270" s="71">
        <f t="shared" si="250"/>
        <v>0</v>
      </c>
      <c r="CH270" s="68">
        <v>0</v>
      </c>
      <c r="CI270" s="68">
        <v>0</v>
      </c>
      <c r="CJ270" s="68">
        <v>0</v>
      </c>
      <c r="CK270" s="71">
        <f t="shared" si="251"/>
        <v>0</v>
      </c>
      <c r="CL270" s="67">
        <v>0</v>
      </c>
      <c r="CM270" s="68">
        <v>0</v>
      </c>
      <c r="CN270" s="68">
        <v>0</v>
      </c>
      <c r="CO270" s="71">
        <f t="shared" si="252"/>
        <v>0</v>
      </c>
      <c r="CP270" s="68">
        <v>0</v>
      </c>
      <c r="CQ270" s="68">
        <v>0</v>
      </c>
      <c r="CR270" s="68">
        <v>0</v>
      </c>
      <c r="CS270" s="71">
        <f t="shared" si="253"/>
        <v>0</v>
      </c>
      <c r="CT270" s="68">
        <v>0</v>
      </c>
      <c r="CU270" s="68">
        <v>0</v>
      </c>
      <c r="CV270" s="68">
        <v>0</v>
      </c>
      <c r="CW270" s="71">
        <f t="shared" si="254"/>
        <v>0</v>
      </c>
      <c r="CX270" s="68">
        <v>6407</v>
      </c>
      <c r="CY270" s="68">
        <v>6481</v>
      </c>
      <c r="CZ270" s="68">
        <v>38</v>
      </c>
      <c r="DA270" s="71">
        <f t="shared" si="255"/>
        <v>6519</v>
      </c>
      <c r="DB270" s="68">
        <v>0</v>
      </c>
      <c r="DC270" s="68">
        <v>0</v>
      </c>
      <c r="DD270" s="68">
        <v>0</v>
      </c>
      <c r="DE270" s="71">
        <f t="shared" si="256"/>
        <v>0</v>
      </c>
      <c r="DF270" s="68">
        <v>0</v>
      </c>
      <c r="DG270" s="68">
        <v>0</v>
      </c>
      <c r="DH270" s="68">
        <v>0</v>
      </c>
      <c r="DI270" s="68">
        <f t="shared" si="257"/>
        <v>0</v>
      </c>
      <c r="DJ270" s="68">
        <v>0</v>
      </c>
      <c r="DK270" s="68">
        <v>0</v>
      </c>
      <c r="DL270" s="68">
        <v>0</v>
      </c>
      <c r="DM270" s="71">
        <f t="shared" si="258"/>
        <v>0</v>
      </c>
      <c r="DN270" s="68">
        <v>102</v>
      </c>
      <c r="DO270" s="68">
        <v>134</v>
      </c>
      <c r="DP270" s="68">
        <v>0</v>
      </c>
      <c r="DQ270" s="71">
        <f t="shared" si="259"/>
        <v>134</v>
      </c>
      <c r="DR270" s="68">
        <v>0</v>
      </c>
      <c r="DS270" s="68">
        <v>0</v>
      </c>
      <c r="DT270" s="68">
        <v>0</v>
      </c>
      <c r="DU270" s="71">
        <f t="shared" si="260"/>
        <v>0</v>
      </c>
      <c r="DV270" s="68">
        <v>9706</v>
      </c>
      <c r="DW270" s="68">
        <v>8426</v>
      </c>
      <c r="DX270" s="68">
        <v>813</v>
      </c>
      <c r="DY270" s="71">
        <f t="shared" si="261"/>
        <v>9239</v>
      </c>
      <c r="DZ270" s="68">
        <v>0</v>
      </c>
      <c r="EA270" s="68">
        <v>0</v>
      </c>
      <c r="EB270" s="68">
        <v>0</v>
      </c>
      <c r="EC270" s="71">
        <f t="shared" si="262"/>
        <v>0</v>
      </c>
      <c r="ED270" s="68">
        <v>0</v>
      </c>
      <c r="EE270" s="68">
        <v>0</v>
      </c>
      <c r="EF270" s="68">
        <v>0</v>
      </c>
      <c r="EG270" s="68">
        <f t="shared" si="263"/>
        <v>0</v>
      </c>
      <c r="EH270" s="68">
        <v>0</v>
      </c>
      <c r="EI270" s="68">
        <v>0</v>
      </c>
      <c r="EJ270" s="68">
        <v>0</v>
      </c>
      <c r="EK270" s="71">
        <f t="shared" si="264"/>
        <v>0</v>
      </c>
      <c r="EL270" s="68">
        <v>0</v>
      </c>
      <c r="EM270" s="68">
        <v>0</v>
      </c>
      <c r="EN270" s="68">
        <v>0</v>
      </c>
      <c r="EO270" s="71">
        <f t="shared" si="265"/>
        <v>0</v>
      </c>
      <c r="EP270" s="68">
        <v>0</v>
      </c>
      <c r="EQ270" s="68">
        <v>0</v>
      </c>
      <c r="ER270" s="68">
        <v>0</v>
      </c>
      <c r="ES270" s="71">
        <f t="shared" si="266"/>
        <v>0</v>
      </c>
      <c r="ET270" s="68">
        <v>0</v>
      </c>
      <c r="EU270" s="68">
        <v>0</v>
      </c>
      <c r="EV270" s="68">
        <v>0</v>
      </c>
      <c r="EW270" s="71">
        <f t="shared" si="267"/>
        <v>0</v>
      </c>
      <c r="EX270" s="67">
        <v>0</v>
      </c>
      <c r="EY270" s="68">
        <v>0</v>
      </c>
      <c r="EZ270" s="68">
        <v>0</v>
      </c>
      <c r="FA270" s="71">
        <f t="shared" si="268"/>
        <v>0</v>
      </c>
      <c r="FB270" s="68">
        <v>0</v>
      </c>
      <c r="FC270" s="68">
        <v>0</v>
      </c>
      <c r="FD270" s="68">
        <v>0</v>
      </c>
      <c r="FE270" s="71">
        <f t="shared" si="269"/>
        <v>0</v>
      </c>
      <c r="FF270" s="67">
        <v>0</v>
      </c>
      <c r="FG270" s="68">
        <v>0</v>
      </c>
      <c r="FH270" s="68">
        <v>0</v>
      </c>
      <c r="FI270" s="71">
        <f t="shared" si="270"/>
        <v>0</v>
      </c>
      <c r="FJ270" s="68">
        <v>0</v>
      </c>
      <c r="FK270" s="68">
        <v>0</v>
      </c>
      <c r="FL270" s="68">
        <v>0</v>
      </c>
      <c r="FM270" s="71">
        <f t="shared" si="271"/>
        <v>0</v>
      </c>
      <c r="FN270" s="68">
        <v>0</v>
      </c>
      <c r="FO270" s="68">
        <v>0</v>
      </c>
      <c r="FP270" s="68">
        <v>0</v>
      </c>
      <c r="FQ270" s="71">
        <f t="shared" si="272"/>
        <v>0</v>
      </c>
      <c r="FR270" s="68">
        <v>0</v>
      </c>
      <c r="FS270" s="68">
        <v>0</v>
      </c>
      <c r="FT270" s="68">
        <v>0</v>
      </c>
      <c r="FU270" s="71">
        <f t="shared" si="273"/>
        <v>0</v>
      </c>
      <c r="FV270" s="68">
        <v>14060</v>
      </c>
      <c r="FW270" s="68">
        <v>1534</v>
      </c>
      <c r="FX270" s="68">
        <v>12136</v>
      </c>
      <c r="FY270" s="71">
        <f t="shared" si="274"/>
        <v>13670</v>
      </c>
      <c r="FZ270" s="68">
        <v>0</v>
      </c>
      <c r="GA270" s="68">
        <v>0</v>
      </c>
      <c r="GB270" s="68">
        <v>0</v>
      </c>
      <c r="GC270" s="71">
        <f t="shared" si="275"/>
        <v>0</v>
      </c>
      <c r="GD270" s="82">
        <v>0</v>
      </c>
      <c r="GE270" s="83">
        <v>0</v>
      </c>
      <c r="GF270" s="83">
        <v>0</v>
      </c>
      <c r="GG270" s="84">
        <f t="shared" si="276"/>
        <v>0</v>
      </c>
      <c r="GH270" s="68">
        <f t="shared" si="278"/>
        <v>85223</v>
      </c>
      <c r="GI270" s="68">
        <f t="shared" si="278"/>
        <v>56034</v>
      </c>
      <c r="GJ270" s="68">
        <f t="shared" si="278"/>
        <v>26772</v>
      </c>
      <c r="GK270" s="71">
        <f t="shared" si="278"/>
        <v>82806</v>
      </c>
    </row>
    <row r="271" spans="1:193">
      <c r="A271" s="28">
        <v>45139</v>
      </c>
      <c r="B271" s="67"/>
      <c r="C271" s="68"/>
      <c r="D271" s="68"/>
      <c r="E271" s="71"/>
      <c r="F271" s="68">
        <v>2564</v>
      </c>
      <c r="G271" s="68">
        <v>2311</v>
      </c>
      <c r="H271" s="68">
        <v>299</v>
      </c>
      <c r="I271" s="71">
        <f t="shared" si="232"/>
        <v>2610</v>
      </c>
      <c r="J271" s="68">
        <v>0</v>
      </c>
      <c r="K271" s="68">
        <v>0</v>
      </c>
      <c r="L271" s="68">
        <v>0</v>
      </c>
      <c r="M271" s="68">
        <f t="shared" si="233"/>
        <v>0</v>
      </c>
      <c r="N271" s="68">
        <v>59547</v>
      </c>
      <c r="O271" s="68">
        <v>44170</v>
      </c>
      <c r="P271" s="68">
        <v>12169</v>
      </c>
      <c r="Q271" s="71">
        <f t="shared" si="234"/>
        <v>56339</v>
      </c>
      <c r="R271" s="68">
        <v>505</v>
      </c>
      <c r="S271" s="68">
        <v>315</v>
      </c>
      <c r="T271" s="68">
        <v>0</v>
      </c>
      <c r="U271" s="71">
        <f t="shared" si="277"/>
        <v>315</v>
      </c>
      <c r="V271" s="67">
        <v>0</v>
      </c>
      <c r="W271" s="68">
        <v>0</v>
      </c>
      <c r="X271" s="68">
        <v>0</v>
      </c>
      <c r="Y271" s="71">
        <f t="shared" si="235"/>
        <v>0</v>
      </c>
      <c r="Z271" s="67">
        <v>0</v>
      </c>
      <c r="AA271" s="68">
        <v>0</v>
      </c>
      <c r="AB271" s="68">
        <v>0</v>
      </c>
      <c r="AC271" s="71">
        <f t="shared" si="236"/>
        <v>0</v>
      </c>
      <c r="AD271" s="68">
        <v>0</v>
      </c>
      <c r="AE271" s="68">
        <v>0</v>
      </c>
      <c r="AF271" s="68">
        <v>0</v>
      </c>
      <c r="AG271" s="71">
        <f t="shared" si="237"/>
        <v>0</v>
      </c>
      <c r="AH271" s="68">
        <v>0</v>
      </c>
      <c r="AI271" s="68">
        <v>0</v>
      </c>
      <c r="AJ271" s="68">
        <v>0</v>
      </c>
      <c r="AK271" s="71">
        <f t="shared" si="238"/>
        <v>0</v>
      </c>
      <c r="AL271" s="67">
        <v>0</v>
      </c>
      <c r="AM271" s="68">
        <v>0</v>
      </c>
      <c r="AN271" s="68">
        <v>0</v>
      </c>
      <c r="AO271" s="71">
        <f t="shared" si="239"/>
        <v>0</v>
      </c>
      <c r="AP271" s="67">
        <v>394</v>
      </c>
      <c r="AQ271" s="68">
        <v>0</v>
      </c>
      <c r="AR271" s="68">
        <v>644</v>
      </c>
      <c r="AS271" s="71">
        <f t="shared" si="240"/>
        <v>644</v>
      </c>
      <c r="AT271" s="67">
        <v>0</v>
      </c>
      <c r="AU271" s="68">
        <v>0</v>
      </c>
      <c r="AV271" s="68">
        <v>0</v>
      </c>
      <c r="AW271" s="71">
        <f t="shared" si="241"/>
        <v>0</v>
      </c>
      <c r="AX271" s="67">
        <v>0</v>
      </c>
      <c r="AY271" s="68">
        <v>0</v>
      </c>
      <c r="AZ271" s="68">
        <v>0</v>
      </c>
      <c r="BA271" s="71">
        <f t="shared" si="242"/>
        <v>0</v>
      </c>
      <c r="BB271" s="67">
        <v>0</v>
      </c>
      <c r="BC271" s="68">
        <v>0</v>
      </c>
      <c r="BD271" s="68">
        <v>0</v>
      </c>
      <c r="BE271" s="71">
        <f t="shared" si="243"/>
        <v>0</v>
      </c>
      <c r="BF271" s="68">
        <v>0</v>
      </c>
      <c r="BG271" s="68">
        <v>0</v>
      </c>
      <c r="BH271" s="68">
        <v>0</v>
      </c>
      <c r="BI271" s="71">
        <f t="shared" si="244"/>
        <v>0</v>
      </c>
      <c r="BJ271" s="68">
        <v>0</v>
      </c>
      <c r="BK271" s="68">
        <v>0</v>
      </c>
      <c r="BL271" s="68">
        <v>0</v>
      </c>
      <c r="BM271" s="71">
        <f t="shared" si="245"/>
        <v>0</v>
      </c>
      <c r="BN271" s="68">
        <v>0</v>
      </c>
      <c r="BO271" s="68">
        <v>0</v>
      </c>
      <c r="BP271" s="68">
        <v>0</v>
      </c>
      <c r="BQ271" s="71">
        <f t="shared" si="246"/>
        <v>0</v>
      </c>
      <c r="BR271" s="68">
        <v>0</v>
      </c>
      <c r="BS271" s="68">
        <v>0</v>
      </c>
      <c r="BT271" s="68">
        <v>0</v>
      </c>
      <c r="BU271" s="71">
        <f t="shared" si="247"/>
        <v>0</v>
      </c>
      <c r="BV271" s="68">
        <v>0</v>
      </c>
      <c r="BW271" s="68">
        <v>0</v>
      </c>
      <c r="BX271" s="68">
        <v>0</v>
      </c>
      <c r="BY271" s="71">
        <f t="shared" si="248"/>
        <v>0</v>
      </c>
      <c r="BZ271" s="68">
        <v>0</v>
      </c>
      <c r="CA271" s="68">
        <v>0</v>
      </c>
      <c r="CB271" s="68">
        <v>0</v>
      </c>
      <c r="CC271" s="71">
        <f t="shared" si="249"/>
        <v>0</v>
      </c>
      <c r="CD271" s="68">
        <v>0</v>
      </c>
      <c r="CE271" s="68">
        <v>0</v>
      </c>
      <c r="CF271" s="68">
        <v>0</v>
      </c>
      <c r="CG271" s="71">
        <f t="shared" si="250"/>
        <v>0</v>
      </c>
      <c r="CH271" s="68">
        <v>0</v>
      </c>
      <c r="CI271" s="68">
        <v>0</v>
      </c>
      <c r="CJ271" s="68">
        <v>0</v>
      </c>
      <c r="CK271" s="71">
        <f t="shared" si="251"/>
        <v>0</v>
      </c>
      <c r="CL271" s="67">
        <v>0</v>
      </c>
      <c r="CM271" s="68">
        <v>0</v>
      </c>
      <c r="CN271" s="68">
        <v>0</v>
      </c>
      <c r="CO271" s="71">
        <f t="shared" si="252"/>
        <v>0</v>
      </c>
      <c r="CP271" s="68">
        <v>0</v>
      </c>
      <c r="CQ271" s="68">
        <v>0</v>
      </c>
      <c r="CR271" s="68">
        <v>0</v>
      </c>
      <c r="CS271" s="71">
        <f t="shared" si="253"/>
        <v>0</v>
      </c>
      <c r="CT271" s="68">
        <v>0</v>
      </c>
      <c r="CU271" s="68">
        <v>0</v>
      </c>
      <c r="CV271" s="68">
        <v>0</v>
      </c>
      <c r="CW271" s="71">
        <f t="shared" si="254"/>
        <v>0</v>
      </c>
      <c r="CX271" s="68">
        <v>6751</v>
      </c>
      <c r="CY271" s="68">
        <v>7044</v>
      </c>
      <c r="CZ271" s="68">
        <v>24</v>
      </c>
      <c r="DA271" s="71">
        <f t="shared" si="255"/>
        <v>7068</v>
      </c>
      <c r="DB271" s="68">
        <v>0</v>
      </c>
      <c r="DC271" s="68">
        <v>0</v>
      </c>
      <c r="DD271" s="68">
        <v>0</v>
      </c>
      <c r="DE271" s="71">
        <f t="shared" si="256"/>
        <v>0</v>
      </c>
      <c r="DF271" s="68">
        <v>0</v>
      </c>
      <c r="DG271" s="68">
        <v>0</v>
      </c>
      <c r="DH271" s="68">
        <v>0</v>
      </c>
      <c r="DI271" s="68">
        <f t="shared" si="257"/>
        <v>0</v>
      </c>
      <c r="DJ271" s="68">
        <v>0</v>
      </c>
      <c r="DK271" s="68">
        <v>0</v>
      </c>
      <c r="DL271" s="68">
        <v>0</v>
      </c>
      <c r="DM271" s="71">
        <f t="shared" si="258"/>
        <v>0</v>
      </c>
      <c r="DN271" s="68">
        <v>125</v>
      </c>
      <c r="DO271" s="68">
        <v>118</v>
      </c>
      <c r="DP271" s="68">
        <v>0</v>
      </c>
      <c r="DQ271" s="71">
        <f t="shared" si="259"/>
        <v>118</v>
      </c>
      <c r="DR271" s="68">
        <v>0</v>
      </c>
      <c r="DS271" s="68">
        <v>0</v>
      </c>
      <c r="DT271" s="68">
        <v>0</v>
      </c>
      <c r="DU271" s="71">
        <f t="shared" si="260"/>
        <v>0</v>
      </c>
      <c r="DV271" s="68">
        <v>9732</v>
      </c>
      <c r="DW271" s="68">
        <v>9091</v>
      </c>
      <c r="DX271" s="68">
        <v>810</v>
      </c>
      <c r="DY271" s="71">
        <f t="shared" si="261"/>
        <v>9901</v>
      </c>
      <c r="DZ271" s="68">
        <v>0</v>
      </c>
      <c r="EA271" s="68">
        <v>0</v>
      </c>
      <c r="EB271" s="68">
        <v>0</v>
      </c>
      <c r="EC271" s="71">
        <f t="shared" si="262"/>
        <v>0</v>
      </c>
      <c r="ED271" s="68">
        <v>0</v>
      </c>
      <c r="EE271" s="68">
        <v>0</v>
      </c>
      <c r="EF271" s="68">
        <v>0</v>
      </c>
      <c r="EG271" s="68">
        <f t="shared" si="263"/>
        <v>0</v>
      </c>
      <c r="EH271" s="68">
        <v>0</v>
      </c>
      <c r="EI271" s="68">
        <v>0</v>
      </c>
      <c r="EJ271" s="68">
        <v>0</v>
      </c>
      <c r="EK271" s="71">
        <f t="shared" si="264"/>
        <v>0</v>
      </c>
      <c r="EL271" s="68">
        <v>0</v>
      </c>
      <c r="EM271" s="68">
        <v>0</v>
      </c>
      <c r="EN271" s="68">
        <v>0</v>
      </c>
      <c r="EO271" s="71">
        <f t="shared" si="265"/>
        <v>0</v>
      </c>
      <c r="EP271" s="68">
        <v>0</v>
      </c>
      <c r="EQ271" s="68">
        <v>0</v>
      </c>
      <c r="ER271" s="68">
        <v>0</v>
      </c>
      <c r="ES271" s="71">
        <f t="shared" si="266"/>
        <v>0</v>
      </c>
      <c r="ET271" s="68">
        <v>0</v>
      </c>
      <c r="EU271" s="68">
        <v>0</v>
      </c>
      <c r="EV271" s="68">
        <v>0</v>
      </c>
      <c r="EW271" s="71">
        <f t="shared" si="267"/>
        <v>0</v>
      </c>
      <c r="EX271" s="67">
        <v>0</v>
      </c>
      <c r="EY271" s="68">
        <v>0</v>
      </c>
      <c r="EZ271" s="68">
        <v>0</v>
      </c>
      <c r="FA271" s="71">
        <f t="shared" si="268"/>
        <v>0</v>
      </c>
      <c r="FB271" s="68">
        <v>0</v>
      </c>
      <c r="FC271" s="68">
        <v>0</v>
      </c>
      <c r="FD271" s="68">
        <v>0</v>
      </c>
      <c r="FE271" s="71">
        <f t="shared" si="269"/>
        <v>0</v>
      </c>
      <c r="FF271" s="67">
        <v>0</v>
      </c>
      <c r="FG271" s="68">
        <v>0</v>
      </c>
      <c r="FH271" s="68">
        <v>0</v>
      </c>
      <c r="FI271" s="71">
        <f t="shared" si="270"/>
        <v>0</v>
      </c>
      <c r="FJ271" s="68">
        <v>0</v>
      </c>
      <c r="FK271" s="68">
        <v>0</v>
      </c>
      <c r="FL271" s="68">
        <v>0</v>
      </c>
      <c r="FM271" s="71">
        <f t="shared" si="271"/>
        <v>0</v>
      </c>
      <c r="FN271" s="68">
        <v>0</v>
      </c>
      <c r="FO271" s="68">
        <v>0</v>
      </c>
      <c r="FP271" s="68">
        <v>0</v>
      </c>
      <c r="FQ271" s="71">
        <f t="shared" si="272"/>
        <v>0</v>
      </c>
      <c r="FR271" s="68">
        <v>0</v>
      </c>
      <c r="FS271" s="68">
        <v>0</v>
      </c>
      <c r="FT271" s="68">
        <v>0</v>
      </c>
      <c r="FU271" s="71">
        <f t="shared" si="273"/>
        <v>0</v>
      </c>
      <c r="FV271" s="68">
        <v>15172</v>
      </c>
      <c r="FW271" s="68">
        <v>1714</v>
      </c>
      <c r="FX271" s="68">
        <v>12024</v>
      </c>
      <c r="FY271" s="71">
        <f t="shared" si="274"/>
        <v>13738</v>
      </c>
      <c r="FZ271" s="68">
        <v>0</v>
      </c>
      <c r="GA271" s="68">
        <v>0</v>
      </c>
      <c r="GB271" s="68">
        <v>0</v>
      </c>
      <c r="GC271" s="71">
        <f t="shared" si="275"/>
        <v>0</v>
      </c>
      <c r="GD271" s="82">
        <v>0</v>
      </c>
      <c r="GE271" s="83">
        <v>0</v>
      </c>
      <c r="GF271" s="83">
        <v>0</v>
      </c>
      <c r="GG271" s="84">
        <f t="shared" si="276"/>
        <v>0</v>
      </c>
      <c r="GH271" s="68">
        <f t="shared" si="278"/>
        <v>94790</v>
      </c>
      <c r="GI271" s="68">
        <f t="shared" si="278"/>
        <v>64763</v>
      </c>
      <c r="GJ271" s="68">
        <f t="shared" si="278"/>
        <v>25970</v>
      </c>
      <c r="GK271" s="71">
        <f t="shared" si="278"/>
        <v>90733</v>
      </c>
    </row>
    <row r="272" spans="1:193">
      <c r="A272" s="28">
        <v>45170</v>
      </c>
      <c r="B272" s="67"/>
      <c r="C272" s="68"/>
      <c r="D272" s="68"/>
      <c r="E272" s="71"/>
      <c r="F272" s="68">
        <v>2947</v>
      </c>
      <c r="G272" s="68">
        <v>2600</v>
      </c>
      <c r="H272" s="68">
        <v>62</v>
      </c>
      <c r="I272" s="71">
        <f t="shared" si="232"/>
        <v>2662</v>
      </c>
      <c r="J272" s="68">
        <v>0</v>
      </c>
      <c r="K272" s="68">
        <v>0</v>
      </c>
      <c r="L272" s="68">
        <v>0</v>
      </c>
      <c r="M272" s="68">
        <f t="shared" si="233"/>
        <v>0</v>
      </c>
      <c r="N272" s="68">
        <v>64251</v>
      </c>
      <c r="O272" s="68">
        <v>50595</v>
      </c>
      <c r="P272" s="68">
        <v>13797</v>
      </c>
      <c r="Q272" s="71">
        <f t="shared" si="234"/>
        <v>64392</v>
      </c>
      <c r="R272" s="68">
        <v>599</v>
      </c>
      <c r="S272" s="68">
        <v>781</v>
      </c>
      <c r="T272" s="68">
        <v>0</v>
      </c>
      <c r="U272" s="71">
        <f t="shared" si="277"/>
        <v>781</v>
      </c>
      <c r="V272" s="67">
        <v>0</v>
      </c>
      <c r="W272" s="68">
        <v>0</v>
      </c>
      <c r="X272" s="68">
        <v>0</v>
      </c>
      <c r="Y272" s="71">
        <f t="shared" si="235"/>
        <v>0</v>
      </c>
      <c r="Z272" s="67">
        <v>0</v>
      </c>
      <c r="AA272" s="68">
        <v>0</v>
      </c>
      <c r="AB272" s="68">
        <v>0</v>
      </c>
      <c r="AC272" s="71">
        <f t="shared" si="236"/>
        <v>0</v>
      </c>
      <c r="AD272" s="68">
        <v>0</v>
      </c>
      <c r="AE272" s="68">
        <v>0</v>
      </c>
      <c r="AF272" s="68">
        <v>0</v>
      </c>
      <c r="AG272" s="71">
        <f t="shared" si="237"/>
        <v>0</v>
      </c>
      <c r="AH272" s="68">
        <v>0</v>
      </c>
      <c r="AI272" s="68">
        <v>0</v>
      </c>
      <c r="AJ272" s="68">
        <v>0</v>
      </c>
      <c r="AK272" s="71">
        <f t="shared" si="238"/>
        <v>0</v>
      </c>
      <c r="AL272" s="67">
        <v>0</v>
      </c>
      <c r="AM272" s="68">
        <v>0</v>
      </c>
      <c r="AN272" s="68">
        <v>0</v>
      </c>
      <c r="AO272" s="71">
        <f t="shared" si="239"/>
        <v>0</v>
      </c>
      <c r="AP272" s="67">
        <v>410</v>
      </c>
      <c r="AQ272" s="68">
        <v>0</v>
      </c>
      <c r="AR272" s="68">
        <v>378</v>
      </c>
      <c r="AS272" s="71">
        <f t="shared" si="240"/>
        <v>378</v>
      </c>
      <c r="AT272" s="67">
        <v>0</v>
      </c>
      <c r="AU272" s="68">
        <v>0</v>
      </c>
      <c r="AV272" s="68">
        <v>0</v>
      </c>
      <c r="AW272" s="71">
        <f t="shared" si="241"/>
        <v>0</v>
      </c>
      <c r="AX272" s="67">
        <v>0</v>
      </c>
      <c r="AY272" s="68">
        <v>0</v>
      </c>
      <c r="AZ272" s="68">
        <v>0</v>
      </c>
      <c r="BA272" s="71">
        <f t="shared" si="242"/>
        <v>0</v>
      </c>
      <c r="BB272" s="67">
        <v>0</v>
      </c>
      <c r="BC272" s="68">
        <v>0</v>
      </c>
      <c r="BD272" s="68">
        <v>0</v>
      </c>
      <c r="BE272" s="71">
        <f t="shared" si="243"/>
        <v>0</v>
      </c>
      <c r="BF272" s="68">
        <v>0</v>
      </c>
      <c r="BG272" s="68">
        <v>0</v>
      </c>
      <c r="BH272" s="68">
        <v>0</v>
      </c>
      <c r="BI272" s="71">
        <f t="shared" si="244"/>
        <v>0</v>
      </c>
      <c r="BJ272" s="68">
        <v>0</v>
      </c>
      <c r="BK272" s="68">
        <v>0</v>
      </c>
      <c r="BL272" s="68">
        <v>0</v>
      </c>
      <c r="BM272" s="71">
        <f t="shared" si="245"/>
        <v>0</v>
      </c>
      <c r="BN272" s="68">
        <v>0</v>
      </c>
      <c r="BO272" s="68">
        <v>0</v>
      </c>
      <c r="BP272" s="68">
        <v>0</v>
      </c>
      <c r="BQ272" s="71">
        <f t="shared" si="246"/>
        <v>0</v>
      </c>
      <c r="BR272" s="68">
        <v>0</v>
      </c>
      <c r="BS272" s="68">
        <v>0</v>
      </c>
      <c r="BT272" s="68">
        <v>0</v>
      </c>
      <c r="BU272" s="71">
        <f t="shared" si="247"/>
        <v>0</v>
      </c>
      <c r="BV272" s="68">
        <v>0</v>
      </c>
      <c r="BW272" s="68">
        <v>0</v>
      </c>
      <c r="BX272" s="68">
        <v>0</v>
      </c>
      <c r="BY272" s="71">
        <f t="shared" si="248"/>
        <v>0</v>
      </c>
      <c r="BZ272" s="68">
        <v>0</v>
      </c>
      <c r="CA272" s="68">
        <v>0</v>
      </c>
      <c r="CB272" s="68">
        <v>0</v>
      </c>
      <c r="CC272" s="71">
        <f t="shared" si="249"/>
        <v>0</v>
      </c>
      <c r="CD272" s="68">
        <v>0</v>
      </c>
      <c r="CE272" s="68">
        <v>0</v>
      </c>
      <c r="CF272" s="68">
        <v>0</v>
      </c>
      <c r="CG272" s="71">
        <f t="shared" si="250"/>
        <v>0</v>
      </c>
      <c r="CH272" s="68">
        <v>0</v>
      </c>
      <c r="CI272" s="68">
        <v>0</v>
      </c>
      <c r="CJ272" s="68">
        <v>0</v>
      </c>
      <c r="CK272" s="71">
        <f t="shared" si="251"/>
        <v>0</v>
      </c>
      <c r="CL272" s="67">
        <v>0</v>
      </c>
      <c r="CM272" s="68">
        <v>0</v>
      </c>
      <c r="CN272" s="68">
        <v>0</v>
      </c>
      <c r="CO272" s="71">
        <f t="shared" si="252"/>
        <v>0</v>
      </c>
      <c r="CP272" s="68">
        <v>0</v>
      </c>
      <c r="CQ272" s="68">
        <v>0</v>
      </c>
      <c r="CR272" s="68">
        <v>0</v>
      </c>
      <c r="CS272" s="71">
        <f t="shared" si="253"/>
        <v>0</v>
      </c>
      <c r="CT272" s="68">
        <v>0</v>
      </c>
      <c r="CU272" s="68">
        <v>0</v>
      </c>
      <c r="CV272" s="68">
        <v>0</v>
      </c>
      <c r="CW272" s="71">
        <f t="shared" si="254"/>
        <v>0</v>
      </c>
      <c r="CX272" s="68">
        <v>8081</v>
      </c>
      <c r="CY272" s="68">
        <v>7921</v>
      </c>
      <c r="CZ272" s="68">
        <v>0</v>
      </c>
      <c r="DA272" s="71">
        <f t="shared" si="255"/>
        <v>7921</v>
      </c>
      <c r="DB272" s="68">
        <v>0</v>
      </c>
      <c r="DC272" s="68">
        <v>0</v>
      </c>
      <c r="DD272" s="68">
        <v>0</v>
      </c>
      <c r="DE272" s="71">
        <f t="shared" si="256"/>
        <v>0</v>
      </c>
      <c r="DF272" s="68">
        <v>0</v>
      </c>
      <c r="DG272" s="68">
        <v>0</v>
      </c>
      <c r="DH272" s="68">
        <v>0</v>
      </c>
      <c r="DI272" s="68">
        <f t="shared" si="257"/>
        <v>0</v>
      </c>
      <c r="DJ272" s="68">
        <v>0</v>
      </c>
      <c r="DK272" s="68">
        <v>0</v>
      </c>
      <c r="DL272" s="68">
        <v>0</v>
      </c>
      <c r="DM272" s="71">
        <f t="shared" si="258"/>
        <v>0</v>
      </c>
      <c r="DN272" s="68">
        <v>193</v>
      </c>
      <c r="DO272" s="68">
        <v>144</v>
      </c>
      <c r="DP272" s="68">
        <v>0</v>
      </c>
      <c r="DQ272" s="71">
        <f t="shared" si="259"/>
        <v>144</v>
      </c>
      <c r="DR272" s="68">
        <v>0</v>
      </c>
      <c r="DS272" s="68">
        <v>0</v>
      </c>
      <c r="DT272" s="68">
        <v>0</v>
      </c>
      <c r="DU272" s="71">
        <f t="shared" si="260"/>
        <v>0</v>
      </c>
      <c r="DV272" s="68">
        <v>11913</v>
      </c>
      <c r="DW272" s="68">
        <v>10611</v>
      </c>
      <c r="DX272" s="68">
        <v>983</v>
      </c>
      <c r="DY272" s="71">
        <f t="shared" si="261"/>
        <v>11594</v>
      </c>
      <c r="DZ272" s="68">
        <v>0</v>
      </c>
      <c r="EA272" s="68">
        <v>0</v>
      </c>
      <c r="EB272" s="68">
        <v>0</v>
      </c>
      <c r="EC272" s="71">
        <f t="shared" si="262"/>
        <v>0</v>
      </c>
      <c r="ED272" s="68">
        <v>0</v>
      </c>
      <c r="EE272" s="68">
        <v>0</v>
      </c>
      <c r="EF272" s="68">
        <v>0</v>
      </c>
      <c r="EG272" s="68">
        <f t="shared" si="263"/>
        <v>0</v>
      </c>
      <c r="EH272" s="68">
        <v>0</v>
      </c>
      <c r="EI272" s="68">
        <v>0</v>
      </c>
      <c r="EJ272" s="68">
        <v>0</v>
      </c>
      <c r="EK272" s="71">
        <f t="shared" si="264"/>
        <v>0</v>
      </c>
      <c r="EL272" s="68">
        <v>0</v>
      </c>
      <c r="EM272" s="68">
        <v>0</v>
      </c>
      <c r="EN272" s="68">
        <v>0</v>
      </c>
      <c r="EO272" s="71">
        <f t="shared" si="265"/>
        <v>0</v>
      </c>
      <c r="EP272" s="68">
        <v>0</v>
      </c>
      <c r="EQ272" s="68">
        <v>0</v>
      </c>
      <c r="ER272" s="68">
        <v>0</v>
      </c>
      <c r="ES272" s="71">
        <f t="shared" si="266"/>
        <v>0</v>
      </c>
      <c r="ET272" s="68">
        <v>0</v>
      </c>
      <c r="EU272" s="68">
        <v>0</v>
      </c>
      <c r="EV272" s="68">
        <v>0</v>
      </c>
      <c r="EW272" s="71">
        <f t="shared" si="267"/>
        <v>0</v>
      </c>
      <c r="EX272" s="67">
        <v>0</v>
      </c>
      <c r="EY272" s="68">
        <v>0</v>
      </c>
      <c r="EZ272" s="68">
        <v>0</v>
      </c>
      <c r="FA272" s="71">
        <f t="shared" si="268"/>
        <v>0</v>
      </c>
      <c r="FB272" s="68">
        <v>0</v>
      </c>
      <c r="FC272" s="68">
        <v>0</v>
      </c>
      <c r="FD272" s="68">
        <v>0</v>
      </c>
      <c r="FE272" s="71">
        <f t="shared" si="269"/>
        <v>0</v>
      </c>
      <c r="FF272" s="67">
        <v>0</v>
      </c>
      <c r="FG272" s="68">
        <v>0</v>
      </c>
      <c r="FH272" s="68">
        <v>0</v>
      </c>
      <c r="FI272" s="71">
        <f t="shared" si="270"/>
        <v>0</v>
      </c>
      <c r="FJ272" s="68">
        <v>0</v>
      </c>
      <c r="FK272" s="68">
        <v>0</v>
      </c>
      <c r="FL272" s="68">
        <v>0</v>
      </c>
      <c r="FM272" s="71">
        <f t="shared" si="271"/>
        <v>0</v>
      </c>
      <c r="FN272" s="68">
        <v>0</v>
      </c>
      <c r="FO272" s="68">
        <v>0</v>
      </c>
      <c r="FP272" s="68">
        <v>0</v>
      </c>
      <c r="FQ272" s="71">
        <f t="shared" si="272"/>
        <v>0</v>
      </c>
      <c r="FR272" s="68">
        <v>0</v>
      </c>
      <c r="FS272" s="68">
        <v>0</v>
      </c>
      <c r="FT272" s="68">
        <v>0</v>
      </c>
      <c r="FU272" s="71">
        <f t="shared" si="273"/>
        <v>0</v>
      </c>
      <c r="FV272" s="68">
        <v>15485</v>
      </c>
      <c r="FW272" s="68">
        <v>1766</v>
      </c>
      <c r="FX272" s="68">
        <v>13832</v>
      </c>
      <c r="FY272" s="71">
        <f t="shared" si="274"/>
        <v>15598</v>
      </c>
      <c r="FZ272" s="68">
        <v>0</v>
      </c>
      <c r="GA272" s="68">
        <v>0</v>
      </c>
      <c r="GB272" s="68">
        <v>0</v>
      </c>
      <c r="GC272" s="71">
        <f t="shared" si="275"/>
        <v>0</v>
      </c>
      <c r="GD272" s="82">
        <v>0</v>
      </c>
      <c r="GE272" s="83">
        <v>0</v>
      </c>
      <c r="GF272" s="83">
        <v>0</v>
      </c>
      <c r="GG272" s="84">
        <f t="shared" si="276"/>
        <v>0</v>
      </c>
      <c r="GH272" s="68">
        <f t="shared" si="278"/>
        <v>103879</v>
      </c>
      <c r="GI272" s="68">
        <f t="shared" si="278"/>
        <v>74418</v>
      </c>
      <c r="GJ272" s="68">
        <f t="shared" si="278"/>
        <v>29052</v>
      </c>
      <c r="GK272" s="71">
        <f t="shared" si="278"/>
        <v>103470</v>
      </c>
    </row>
    <row r="273" spans="1:193">
      <c r="A273" s="28">
        <v>45200</v>
      </c>
      <c r="B273" s="67"/>
      <c r="C273" s="68"/>
      <c r="D273" s="68"/>
      <c r="E273" s="71"/>
      <c r="F273" s="68">
        <v>3268</v>
      </c>
      <c r="G273" s="68">
        <v>2701</v>
      </c>
      <c r="H273" s="68">
        <v>359</v>
      </c>
      <c r="I273" s="71">
        <f t="shared" si="232"/>
        <v>3060</v>
      </c>
      <c r="J273" s="68">
        <v>0</v>
      </c>
      <c r="K273" s="68">
        <v>0</v>
      </c>
      <c r="L273" s="68">
        <v>0</v>
      </c>
      <c r="M273" s="68">
        <f t="shared" si="233"/>
        <v>0</v>
      </c>
      <c r="N273" s="68">
        <v>70342</v>
      </c>
      <c r="O273" s="68">
        <v>51051</v>
      </c>
      <c r="P273" s="68">
        <v>11612</v>
      </c>
      <c r="Q273" s="71">
        <f t="shared" si="234"/>
        <v>62663</v>
      </c>
      <c r="R273" s="68">
        <v>518</v>
      </c>
      <c r="S273" s="68">
        <v>446</v>
      </c>
      <c r="T273" s="68">
        <v>0</v>
      </c>
      <c r="U273" s="71">
        <f t="shared" si="277"/>
        <v>446</v>
      </c>
      <c r="V273" s="67">
        <v>0</v>
      </c>
      <c r="W273" s="68">
        <v>0</v>
      </c>
      <c r="X273" s="68">
        <v>0</v>
      </c>
      <c r="Y273" s="71">
        <f t="shared" si="235"/>
        <v>0</v>
      </c>
      <c r="Z273" s="67">
        <v>0</v>
      </c>
      <c r="AA273" s="68">
        <v>0</v>
      </c>
      <c r="AB273" s="68">
        <v>0</v>
      </c>
      <c r="AC273" s="71">
        <f t="shared" si="236"/>
        <v>0</v>
      </c>
      <c r="AD273" s="68">
        <v>0</v>
      </c>
      <c r="AE273" s="68">
        <v>0</v>
      </c>
      <c r="AF273" s="68">
        <v>0</v>
      </c>
      <c r="AG273" s="71">
        <f t="shared" si="237"/>
        <v>0</v>
      </c>
      <c r="AH273" s="68">
        <v>0</v>
      </c>
      <c r="AI273" s="68">
        <v>0</v>
      </c>
      <c r="AJ273" s="68">
        <v>0</v>
      </c>
      <c r="AK273" s="71">
        <f t="shared" si="238"/>
        <v>0</v>
      </c>
      <c r="AL273" s="67">
        <v>0</v>
      </c>
      <c r="AM273" s="68">
        <v>0</v>
      </c>
      <c r="AN273" s="68">
        <v>0</v>
      </c>
      <c r="AO273" s="71">
        <f t="shared" si="239"/>
        <v>0</v>
      </c>
      <c r="AP273" s="67">
        <v>434</v>
      </c>
      <c r="AQ273" s="68">
        <v>0</v>
      </c>
      <c r="AR273" s="68">
        <v>420</v>
      </c>
      <c r="AS273" s="71">
        <f t="shared" si="240"/>
        <v>420</v>
      </c>
      <c r="AT273" s="67">
        <v>0</v>
      </c>
      <c r="AU273" s="68">
        <v>0</v>
      </c>
      <c r="AV273" s="68">
        <v>0</v>
      </c>
      <c r="AW273" s="71">
        <f t="shared" si="241"/>
        <v>0</v>
      </c>
      <c r="AX273" s="67">
        <v>0</v>
      </c>
      <c r="AY273" s="68">
        <v>0</v>
      </c>
      <c r="AZ273" s="68">
        <v>0</v>
      </c>
      <c r="BA273" s="71">
        <f t="shared" si="242"/>
        <v>0</v>
      </c>
      <c r="BB273" s="67">
        <v>0</v>
      </c>
      <c r="BC273" s="68">
        <v>0</v>
      </c>
      <c r="BD273" s="68">
        <v>0</v>
      </c>
      <c r="BE273" s="71">
        <f t="shared" si="243"/>
        <v>0</v>
      </c>
      <c r="BF273" s="68">
        <v>0</v>
      </c>
      <c r="BG273" s="68">
        <v>0</v>
      </c>
      <c r="BH273" s="68">
        <v>0</v>
      </c>
      <c r="BI273" s="71">
        <f t="shared" si="244"/>
        <v>0</v>
      </c>
      <c r="BJ273" s="68">
        <v>0</v>
      </c>
      <c r="BK273" s="68">
        <v>0</v>
      </c>
      <c r="BL273" s="68">
        <v>0</v>
      </c>
      <c r="BM273" s="71">
        <f t="shared" si="245"/>
        <v>0</v>
      </c>
      <c r="BN273" s="68">
        <v>0</v>
      </c>
      <c r="BO273" s="68">
        <v>0</v>
      </c>
      <c r="BP273" s="68">
        <v>0</v>
      </c>
      <c r="BQ273" s="71">
        <f t="shared" si="246"/>
        <v>0</v>
      </c>
      <c r="BR273" s="68">
        <v>0</v>
      </c>
      <c r="BS273" s="68">
        <v>0</v>
      </c>
      <c r="BT273" s="68">
        <v>0</v>
      </c>
      <c r="BU273" s="71">
        <f t="shared" si="247"/>
        <v>0</v>
      </c>
      <c r="BV273" s="68">
        <v>0</v>
      </c>
      <c r="BW273" s="68">
        <v>0</v>
      </c>
      <c r="BX273" s="68">
        <v>0</v>
      </c>
      <c r="BY273" s="71">
        <f t="shared" si="248"/>
        <v>0</v>
      </c>
      <c r="BZ273" s="68">
        <v>0</v>
      </c>
      <c r="CA273" s="68">
        <v>0</v>
      </c>
      <c r="CB273" s="68">
        <v>0</v>
      </c>
      <c r="CC273" s="71">
        <f t="shared" si="249"/>
        <v>0</v>
      </c>
      <c r="CD273" s="68">
        <v>0</v>
      </c>
      <c r="CE273" s="68">
        <v>0</v>
      </c>
      <c r="CF273" s="68">
        <v>0</v>
      </c>
      <c r="CG273" s="71">
        <f t="shared" si="250"/>
        <v>0</v>
      </c>
      <c r="CH273" s="68">
        <v>0</v>
      </c>
      <c r="CI273" s="68">
        <v>0</v>
      </c>
      <c r="CJ273" s="68">
        <v>0</v>
      </c>
      <c r="CK273" s="71">
        <f t="shared" si="251"/>
        <v>0</v>
      </c>
      <c r="CL273" s="67">
        <v>0</v>
      </c>
      <c r="CM273" s="68">
        <v>0</v>
      </c>
      <c r="CN273" s="68">
        <v>0</v>
      </c>
      <c r="CO273" s="71">
        <f t="shared" si="252"/>
        <v>0</v>
      </c>
      <c r="CP273" s="68">
        <v>0</v>
      </c>
      <c r="CQ273" s="68">
        <v>0</v>
      </c>
      <c r="CR273" s="68">
        <v>0</v>
      </c>
      <c r="CS273" s="71">
        <f t="shared" si="253"/>
        <v>0</v>
      </c>
      <c r="CT273" s="68">
        <v>0</v>
      </c>
      <c r="CU273" s="68">
        <v>0</v>
      </c>
      <c r="CV273" s="68">
        <v>0</v>
      </c>
      <c r="CW273" s="71">
        <f t="shared" si="254"/>
        <v>0</v>
      </c>
      <c r="CX273" s="68">
        <v>9961</v>
      </c>
      <c r="CY273" s="68">
        <v>9402</v>
      </c>
      <c r="CZ273" s="68">
        <v>51</v>
      </c>
      <c r="DA273" s="71">
        <f t="shared" si="255"/>
        <v>9453</v>
      </c>
      <c r="DB273" s="68">
        <v>0</v>
      </c>
      <c r="DC273" s="68">
        <v>0</v>
      </c>
      <c r="DD273" s="68">
        <v>0</v>
      </c>
      <c r="DE273" s="71">
        <f t="shared" si="256"/>
        <v>0</v>
      </c>
      <c r="DF273" s="68">
        <v>0</v>
      </c>
      <c r="DG273" s="68">
        <v>0</v>
      </c>
      <c r="DH273" s="68">
        <v>0</v>
      </c>
      <c r="DI273" s="68">
        <f t="shared" si="257"/>
        <v>0</v>
      </c>
      <c r="DJ273" s="68">
        <v>0</v>
      </c>
      <c r="DK273" s="68">
        <v>0</v>
      </c>
      <c r="DL273" s="68">
        <v>0</v>
      </c>
      <c r="DM273" s="71">
        <f t="shared" si="258"/>
        <v>0</v>
      </c>
      <c r="DN273" s="68">
        <v>239</v>
      </c>
      <c r="DO273" s="68">
        <v>191</v>
      </c>
      <c r="DP273" s="68">
        <v>0</v>
      </c>
      <c r="DQ273" s="71">
        <f t="shared" si="259"/>
        <v>191</v>
      </c>
      <c r="DR273" s="68">
        <v>0</v>
      </c>
      <c r="DS273" s="68">
        <v>0</v>
      </c>
      <c r="DT273" s="68">
        <v>0</v>
      </c>
      <c r="DU273" s="71">
        <f t="shared" si="260"/>
        <v>0</v>
      </c>
      <c r="DV273" s="68">
        <v>12582</v>
      </c>
      <c r="DW273" s="68">
        <v>11344</v>
      </c>
      <c r="DX273" s="68">
        <v>793</v>
      </c>
      <c r="DY273" s="71">
        <f t="shared" si="261"/>
        <v>12137</v>
      </c>
      <c r="DZ273" s="68">
        <v>0</v>
      </c>
      <c r="EA273" s="68">
        <v>0</v>
      </c>
      <c r="EB273" s="68">
        <v>0</v>
      </c>
      <c r="EC273" s="71">
        <f t="shared" si="262"/>
        <v>0</v>
      </c>
      <c r="ED273" s="68">
        <v>0</v>
      </c>
      <c r="EE273" s="68">
        <v>0</v>
      </c>
      <c r="EF273" s="68">
        <v>0</v>
      </c>
      <c r="EG273" s="68">
        <f t="shared" si="263"/>
        <v>0</v>
      </c>
      <c r="EH273" s="68">
        <v>0</v>
      </c>
      <c r="EI273" s="68">
        <v>0</v>
      </c>
      <c r="EJ273" s="68">
        <v>0</v>
      </c>
      <c r="EK273" s="71">
        <f t="shared" si="264"/>
        <v>0</v>
      </c>
      <c r="EL273" s="68">
        <v>0</v>
      </c>
      <c r="EM273" s="68">
        <v>0</v>
      </c>
      <c r="EN273" s="68">
        <v>0</v>
      </c>
      <c r="EO273" s="71">
        <f t="shared" si="265"/>
        <v>0</v>
      </c>
      <c r="EP273" s="68">
        <v>0</v>
      </c>
      <c r="EQ273" s="68">
        <v>0</v>
      </c>
      <c r="ER273" s="68">
        <v>0</v>
      </c>
      <c r="ES273" s="71">
        <f t="shared" si="266"/>
        <v>0</v>
      </c>
      <c r="ET273" s="68">
        <v>0</v>
      </c>
      <c r="EU273" s="68">
        <v>0</v>
      </c>
      <c r="EV273" s="68">
        <v>0</v>
      </c>
      <c r="EW273" s="71">
        <f t="shared" si="267"/>
        <v>0</v>
      </c>
      <c r="EX273" s="67">
        <v>0</v>
      </c>
      <c r="EY273" s="68">
        <v>0</v>
      </c>
      <c r="EZ273" s="68">
        <v>0</v>
      </c>
      <c r="FA273" s="71">
        <f t="shared" si="268"/>
        <v>0</v>
      </c>
      <c r="FB273" s="68">
        <v>0</v>
      </c>
      <c r="FC273" s="68">
        <v>0</v>
      </c>
      <c r="FD273" s="68">
        <v>0</v>
      </c>
      <c r="FE273" s="71">
        <f t="shared" si="269"/>
        <v>0</v>
      </c>
      <c r="FF273" s="67">
        <v>0</v>
      </c>
      <c r="FG273" s="68">
        <v>0</v>
      </c>
      <c r="FH273" s="68">
        <v>0</v>
      </c>
      <c r="FI273" s="71">
        <f t="shared" si="270"/>
        <v>0</v>
      </c>
      <c r="FJ273" s="68">
        <v>0</v>
      </c>
      <c r="FK273" s="68">
        <v>0</v>
      </c>
      <c r="FL273" s="68">
        <v>0</v>
      </c>
      <c r="FM273" s="71">
        <f t="shared" si="271"/>
        <v>0</v>
      </c>
      <c r="FN273" s="68">
        <v>0</v>
      </c>
      <c r="FO273" s="68">
        <v>0</v>
      </c>
      <c r="FP273" s="68">
        <v>0</v>
      </c>
      <c r="FQ273" s="71">
        <f t="shared" si="272"/>
        <v>0</v>
      </c>
      <c r="FR273" s="68">
        <v>0</v>
      </c>
      <c r="FS273" s="68">
        <v>0</v>
      </c>
      <c r="FT273" s="68">
        <v>0</v>
      </c>
      <c r="FU273" s="71">
        <f t="shared" si="273"/>
        <v>0</v>
      </c>
      <c r="FV273" s="68">
        <v>13036</v>
      </c>
      <c r="FW273" s="68">
        <v>1805</v>
      </c>
      <c r="FX273" s="68">
        <v>12299</v>
      </c>
      <c r="FY273" s="71">
        <f t="shared" si="274"/>
        <v>14104</v>
      </c>
      <c r="FZ273" s="68">
        <v>0</v>
      </c>
      <c r="GA273" s="68">
        <v>0</v>
      </c>
      <c r="GB273" s="68">
        <v>0</v>
      </c>
      <c r="GC273" s="71">
        <f t="shared" si="275"/>
        <v>0</v>
      </c>
      <c r="GD273" s="82">
        <v>0</v>
      </c>
      <c r="GE273" s="83">
        <v>0</v>
      </c>
      <c r="GF273" s="83">
        <v>0</v>
      </c>
      <c r="GG273" s="84">
        <f t="shared" si="276"/>
        <v>0</v>
      </c>
      <c r="GH273" s="68">
        <f t="shared" si="278"/>
        <v>110380</v>
      </c>
      <c r="GI273" s="68">
        <f t="shared" si="278"/>
        <v>76940</v>
      </c>
      <c r="GJ273" s="68">
        <f t="shared" si="278"/>
        <v>25534</v>
      </c>
      <c r="GK273" s="71">
        <f t="shared" si="278"/>
        <v>102474</v>
      </c>
    </row>
    <row r="274" spans="1:193">
      <c r="A274" s="28">
        <v>45231</v>
      </c>
      <c r="B274" s="67"/>
      <c r="C274" s="68"/>
      <c r="D274" s="68"/>
      <c r="E274" s="71"/>
      <c r="F274" s="68">
        <v>2321</v>
      </c>
      <c r="G274" s="68">
        <v>2123</v>
      </c>
      <c r="H274" s="68">
        <v>147</v>
      </c>
      <c r="I274" s="71">
        <f t="shared" si="232"/>
        <v>2270</v>
      </c>
      <c r="J274" s="68">
        <v>0</v>
      </c>
      <c r="K274" s="68">
        <v>0</v>
      </c>
      <c r="L274" s="68">
        <v>0</v>
      </c>
      <c r="M274" s="68">
        <f t="shared" si="233"/>
        <v>0</v>
      </c>
      <c r="N274" s="68">
        <v>48239</v>
      </c>
      <c r="O274" s="68">
        <v>39084</v>
      </c>
      <c r="P274" s="68">
        <v>14508</v>
      </c>
      <c r="Q274" s="71">
        <f t="shared" si="234"/>
        <v>53592</v>
      </c>
      <c r="R274" s="68">
        <v>427</v>
      </c>
      <c r="S274" s="68">
        <v>437</v>
      </c>
      <c r="T274" s="68">
        <v>0</v>
      </c>
      <c r="U274" s="71">
        <f t="shared" si="277"/>
        <v>437</v>
      </c>
      <c r="V274" s="67">
        <v>0</v>
      </c>
      <c r="W274" s="68">
        <v>0</v>
      </c>
      <c r="X274" s="68">
        <v>0</v>
      </c>
      <c r="Y274" s="71">
        <f t="shared" si="235"/>
        <v>0</v>
      </c>
      <c r="Z274" s="67">
        <v>0</v>
      </c>
      <c r="AA274" s="68">
        <v>0</v>
      </c>
      <c r="AB274" s="68">
        <v>0</v>
      </c>
      <c r="AC274" s="71">
        <f t="shared" si="236"/>
        <v>0</v>
      </c>
      <c r="AD274" s="68">
        <v>0</v>
      </c>
      <c r="AE274" s="68">
        <v>0</v>
      </c>
      <c r="AF274" s="68">
        <v>0</v>
      </c>
      <c r="AG274" s="71">
        <f t="shared" si="237"/>
        <v>0</v>
      </c>
      <c r="AH274" s="68">
        <v>0</v>
      </c>
      <c r="AI274" s="68">
        <v>0</v>
      </c>
      <c r="AJ274" s="68">
        <v>0</v>
      </c>
      <c r="AK274" s="71">
        <f t="shared" si="238"/>
        <v>0</v>
      </c>
      <c r="AL274" s="67">
        <v>0</v>
      </c>
      <c r="AM274" s="68">
        <v>0</v>
      </c>
      <c r="AN274" s="68">
        <v>0</v>
      </c>
      <c r="AO274" s="71">
        <f t="shared" si="239"/>
        <v>0</v>
      </c>
      <c r="AP274" s="67">
        <v>390</v>
      </c>
      <c r="AQ274" s="68">
        <v>0</v>
      </c>
      <c r="AR274" s="68">
        <v>308</v>
      </c>
      <c r="AS274" s="71">
        <f t="shared" si="240"/>
        <v>308</v>
      </c>
      <c r="AT274" s="67">
        <v>0</v>
      </c>
      <c r="AU274" s="68">
        <v>0</v>
      </c>
      <c r="AV274" s="68">
        <v>0</v>
      </c>
      <c r="AW274" s="71">
        <f t="shared" si="241"/>
        <v>0</v>
      </c>
      <c r="AX274" s="67">
        <v>0</v>
      </c>
      <c r="AY274" s="68">
        <v>0</v>
      </c>
      <c r="AZ274" s="68">
        <v>0</v>
      </c>
      <c r="BA274" s="71">
        <f t="shared" si="242"/>
        <v>0</v>
      </c>
      <c r="BB274" s="67">
        <v>0</v>
      </c>
      <c r="BC274" s="68">
        <v>0</v>
      </c>
      <c r="BD274" s="68">
        <v>0</v>
      </c>
      <c r="BE274" s="71">
        <f t="shared" si="243"/>
        <v>0</v>
      </c>
      <c r="BF274" s="68">
        <v>0</v>
      </c>
      <c r="BG274" s="68">
        <v>0</v>
      </c>
      <c r="BH274" s="68">
        <v>0</v>
      </c>
      <c r="BI274" s="71">
        <f t="shared" si="244"/>
        <v>0</v>
      </c>
      <c r="BJ274" s="68">
        <v>0</v>
      </c>
      <c r="BK274" s="68">
        <v>0</v>
      </c>
      <c r="BL274" s="68">
        <v>0</v>
      </c>
      <c r="BM274" s="71">
        <f t="shared" si="245"/>
        <v>0</v>
      </c>
      <c r="BN274" s="68">
        <v>0</v>
      </c>
      <c r="BO274" s="68">
        <v>0</v>
      </c>
      <c r="BP274" s="68">
        <v>0</v>
      </c>
      <c r="BQ274" s="71">
        <f t="shared" si="246"/>
        <v>0</v>
      </c>
      <c r="BR274" s="68">
        <v>0</v>
      </c>
      <c r="BS274" s="68">
        <v>0</v>
      </c>
      <c r="BT274" s="68">
        <v>0</v>
      </c>
      <c r="BU274" s="71">
        <f t="shared" si="247"/>
        <v>0</v>
      </c>
      <c r="BV274" s="68">
        <v>0</v>
      </c>
      <c r="BW274" s="68">
        <v>0</v>
      </c>
      <c r="BX274" s="68">
        <v>0</v>
      </c>
      <c r="BY274" s="71">
        <f t="shared" si="248"/>
        <v>0</v>
      </c>
      <c r="BZ274" s="68">
        <v>0</v>
      </c>
      <c r="CA274" s="68">
        <v>0</v>
      </c>
      <c r="CB274" s="68">
        <v>0</v>
      </c>
      <c r="CC274" s="71">
        <f t="shared" si="249"/>
        <v>0</v>
      </c>
      <c r="CD274" s="68">
        <v>0</v>
      </c>
      <c r="CE274" s="68">
        <v>0</v>
      </c>
      <c r="CF274" s="68">
        <v>0</v>
      </c>
      <c r="CG274" s="71">
        <f t="shared" si="250"/>
        <v>0</v>
      </c>
      <c r="CH274" s="68">
        <v>0</v>
      </c>
      <c r="CI274" s="68">
        <v>0</v>
      </c>
      <c r="CJ274" s="68">
        <v>0</v>
      </c>
      <c r="CK274" s="71">
        <f t="shared" si="251"/>
        <v>0</v>
      </c>
      <c r="CL274" s="67">
        <v>0</v>
      </c>
      <c r="CM274" s="68">
        <v>0</v>
      </c>
      <c r="CN274" s="68">
        <v>0</v>
      </c>
      <c r="CO274" s="71">
        <f t="shared" si="252"/>
        <v>0</v>
      </c>
      <c r="CP274" s="68">
        <v>0</v>
      </c>
      <c r="CQ274" s="68">
        <v>0</v>
      </c>
      <c r="CR274" s="68">
        <v>0</v>
      </c>
      <c r="CS274" s="71">
        <f t="shared" si="253"/>
        <v>0</v>
      </c>
      <c r="CT274" s="68">
        <v>0</v>
      </c>
      <c r="CU274" s="68">
        <v>0</v>
      </c>
      <c r="CV274" s="68">
        <v>0</v>
      </c>
      <c r="CW274" s="71">
        <f t="shared" si="254"/>
        <v>0</v>
      </c>
      <c r="CX274" s="68">
        <v>7114</v>
      </c>
      <c r="CY274" s="68">
        <v>6568</v>
      </c>
      <c r="CZ274" s="68">
        <v>113</v>
      </c>
      <c r="DA274" s="71">
        <f t="shared" si="255"/>
        <v>6681</v>
      </c>
      <c r="DB274" s="68">
        <v>0</v>
      </c>
      <c r="DC274" s="68">
        <v>0</v>
      </c>
      <c r="DD274" s="68">
        <v>0</v>
      </c>
      <c r="DE274" s="71">
        <f t="shared" si="256"/>
        <v>0</v>
      </c>
      <c r="DF274" s="68">
        <v>0</v>
      </c>
      <c r="DG274" s="68">
        <v>0</v>
      </c>
      <c r="DH274" s="68">
        <v>0</v>
      </c>
      <c r="DI274" s="68">
        <f t="shared" si="257"/>
        <v>0</v>
      </c>
      <c r="DJ274" s="68">
        <v>0</v>
      </c>
      <c r="DK274" s="68">
        <v>0</v>
      </c>
      <c r="DL274" s="68">
        <v>0</v>
      </c>
      <c r="DM274" s="71">
        <f t="shared" si="258"/>
        <v>0</v>
      </c>
      <c r="DN274" s="68">
        <v>94</v>
      </c>
      <c r="DO274" s="68">
        <v>148</v>
      </c>
      <c r="DP274" s="68">
        <v>0</v>
      </c>
      <c r="DQ274" s="71">
        <f t="shared" si="259"/>
        <v>148</v>
      </c>
      <c r="DR274" s="68">
        <v>0</v>
      </c>
      <c r="DS274" s="68">
        <v>0</v>
      </c>
      <c r="DT274" s="68">
        <v>0</v>
      </c>
      <c r="DU274" s="71">
        <f t="shared" si="260"/>
        <v>0</v>
      </c>
      <c r="DV274" s="68">
        <v>10503</v>
      </c>
      <c r="DW274" s="68">
        <v>9367</v>
      </c>
      <c r="DX274" s="68">
        <v>953</v>
      </c>
      <c r="DY274" s="71">
        <f t="shared" si="261"/>
        <v>10320</v>
      </c>
      <c r="DZ274" s="68">
        <v>0</v>
      </c>
      <c r="EA274" s="68">
        <v>0</v>
      </c>
      <c r="EB274" s="68">
        <v>0</v>
      </c>
      <c r="EC274" s="71">
        <f t="shared" si="262"/>
        <v>0</v>
      </c>
      <c r="ED274" s="68">
        <v>0</v>
      </c>
      <c r="EE274" s="68">
        <v>0</v>
      </c>
      <c r="EF274" s="68">
        <v>0</v>
      </c>
      <c r="EG274" s="68">
        <f t="shared" si="263"/>
        <v>0</v>
      </c>
      <c r="EH274" s="68">
        <v>0</v>
      </c>
      <c r="EI274" s="68">
        <v>0</v>
      </c>
      <c r="EJ274" s="68">
        <v>0</v>
      </c>
      <c r="EK274" s="71">
        <f t="shared" si="264"/>
        <v>0</v>
      </c>
      <c r="EL274" s="68">
        <v>0</v>
      </c>
      <c r="EM274" s="68">
        <v>0</v>
      </c>
      <c r="EN274" s="68">
        <v>0</v>
      </c>
      <c r="EO274" s="71">
        <f t="shared" si="265"/>
        <v>0</v>
      </c>
      <c r="EP274" s="68">
        <v>0</v>
      </c>
      <c r="EQ274" s="68">
        <v>0</v>
      </c>
      <c r="ER274" s="68">
        <v>0</v>
      </c>
      <c r="ES274" s="71">
        <f t="shared" si="266"/>
        <v>0</v>
      </c>
      <c r="ET274" s="68">
        <v>0</v>
      </c>
      <c r="EU274" s="68">
        <v>0</v>
      </c>
      <c r="EV274" s="68">
        <v>0</v>
      </c>
      <c r="EW274" s="71">
        <f t="shared" si="267"/>
        <v>0</v>
      </c>
      <c r="EX274" s="67">
        <v>0</v>
      </c>
      <c r="EY274" s="68">
        <v>0</v>
      </c>
      <c r="EZ274" s="68">
        <v>0</v>
      </c>
      <c r="FA274" s="71">
        <f t="shared" si="268"/>
        <v>0</v>
      </c>
      <c r="FB274" s="68">
        <v>0</v>
      </c>
      <c r="FC274" s="68">
        <v>0</v>
      </c>
      <c r="FD274" s="68">
        <v>0</v>
      </c>
      <c r="FE274" s="71">
        <f t="shared" si="269"/>
        <v>0</v>
      </c>
      <c r="FF274" s="67">
        <v>0</v>
      </c>
      <c r="FG274" s="68">
        <v>0</v>
      </c>
      <c r="FH274" s="68">
        <v>0</v>
      </c>
      <c r="FI274" s="71">
        <f t="shared" si="270"/>
        <v>0</v>
      </c>
      <c r="FJ274" s="68">
        <v>0</v>
      </c>
      <c r="FK274" s="68">
        <v>0</v>
      </c>
      <c r="FL274" s="68">
        <v>0</v>
      </c>
      <c r="FM274" s="71">
        <f t="shared" si="271"/>
        <v>0</v>
      </c>
      <c r="FN274" s="68">
        <v>0</v>
      </c>
      <c r="FO274" s="68">
        <v>0</v>
      </c>
      <c r="FP274" s="68">
        <v>0</v>
      </c>
      <c r="FQ274" s="71">
        <f t="shared" si="272"/>
        <v>0</v>
      </c>
      <c r="FR274" s="68">
        <v>0</v>
      </c>
      <c r="FS274" s="68">
        <v>0</v>
      </c>
      <c r="FT274" s="68">
        <v>0</v>
      </c>
      <c r="FU274" s="71">
        <f t="shared" si="273"/>
        <v>0</v>
      </c>
      <c r="FV274" s="68">
        <v>12030</v>
      </c>
      <c r="FW274" s="68">
        <v>2011</v>
      </c>
      <c r="FX274" s="68">
        <v>10117</v>
      </c>
      <c r="FY274" s="71">
        <f t="shared" si="274"/>
        <v>12128</v>
      </c>
      <c r="FZ274" s="68">
        <v>0</v>
      </c>
      <c r="GA274" s="68">
        <v>0</v>
      </c>
      <c r="GB274" s="68">
        <v>0</v>
      </c>
      <c r="GC274" s="71">
        <f t="shared" si="275"/>
        <v>0</v>
      </c>
      <c r="GD274" s="82">
        <v>0</v>
      </c>
      <c r="GE274" s="83">
        <v>0</v>
      </c>
      <c r="GF274" s="83">
        <v>0</v>
      </c>
      <c r="GG274" s="84">
        <f t="shared" si="276"/>
        <v>0</v>
      </c>
      <c r="GH274" s="68">
        <f t="shared" si="278"/>
        <v>81118</v>
      </c>
      <c r="GI274" s="68">
        <f t="shared" si="278"/>
        <v>59738</v>
      </c>
      <c r="GJ274" s="68">
        <f t="shared" si="278"/>
        <v>26146</v>
      </c>
      <c r="GK274" s="71">
        <f t="shared" si="278"/>
        <v>85884</v>
      </c>
    </row>
    <row r="275" spans="1:193" ht="11.25" customHeight="1">
      <c r="A275" s="28">
        <v>45261</v>
      </c>
      <c r="B275" s="67"/>
      <c r="C275" s="68"/>
      <c r="D275" s="68"/>
      <c r="E275" s="71"/>
      <c r="F275" s="68">
        <v>2440</v>
      </c>
      <c r="G275" s="68">
        <v>2219</v>
      </c>
      <c r="H275" s="68">
        <v>284</v>
      </c>
      <c r="I275" s="71">
        <f t="shared" si="232"/>
        <v>2503</v>
      </c>
      <c r="J275" s="68">
        <v>0</v>
      </c>
      <c r="K275" s="68">
        <v>0</v>
      </c>
      <c r="L275" s="68">
        <v>0</v>
      </c>
      <c r="M275" s="68">
        <f t="shared" si="233"/>
        <v>0</v>
      </c>
      <c r="N275" s="68">
        <v>40086</v>
      </c>
      <c r="O275" s="68">
        <v>32527</v>
      </c>
      <c r="P275" s="68">
        <v>10926</v>
      </c>
      <c r="Q275" s="71">
        <f t="shared" si="234"/>
        <v>43453</v>
      </c>
      <c r="R275" s="68">
        <v>252</v>
      </c>
      <c r="S275" s="68">
        <v>407</v>
      </c>
      <c r="T275" s="68">
        <v>0</v>
      </c>
      <c r="U275" s="71">
        <f t="shared" si="277"/>
        <v>407</v>
      </c>
      <c r="V275" s="67">
        <v>0</v>
      </c>
      <c r="W275" s="68">
        <v>0</v>
      </c>
      <c r="X275" s="68">
        <v>0</v>
      </c>
      <c r="Y275" s="71">
        <f t="shared" si="235"/>
        <v>0</v>
      </c>
      <c r="Z275" s="67">
        <v>0</v>
      </c>
      <c r="AA275" s="68">
        <v>0</v>
      </c>
      <c r="AB275" s="68">
        <v>0</v>
      </c>
      <c r="AC275" s="71">
        <f t="shared" si="236"/>
        <v>0</v>
      </c>
      <c r="AD275" s="68">
        <v>0</v>
      </c>
      <c r="AE275" s="68">
        <v>0</v>
      </c>
      <c r="AF275" s="68">
        <v>0</v>
      </c>
      <c r="AG275" s="71">
        <f t="shared" si="237"/>
        <v>0</v>
      </c>
      <c r="AH275" s="68">
        <v>0</v>
      </c>
      <c r="AI275" s="68">
        <v>0</v>
      </c>
      <c r="AJ275" s="68">
        <v>0</v>
      </c>
      <c r="AK275" s="71">
        <f t="shared" si="238"/>
        <v>0</v>
      </c>
      <c r="AL275" s="67">
        <v>0</v>
      </c>
      <c r="AM275" s="68">
        <v>0</v>
      </c>
      <c r="AN275" s="68">
        <v>0</v>
      </c>
      <c r="AO275" s="71">
        <f t="shared" si="239"/>
        <v>0</v>
      </c>
      <c r="AP275" s="67">
        <v>400</v>
      </c>
      <c r="AQ275" s="68">
        <v>0</v>
      </c>
      <c r="AR275" s="68">
        <v>322</v>
      </c>
      <c r="AS275" s="71">
        <f t="shared" si="240"/>
        <v>322</v>
      </c>
      <c r="AT275" s="67">
        <v>0</v>
      </c>
      <c r="AU275" s="68">
        <v>0</v>
      </c>
      <c r="AV275" s="68">
        <v>0</v>
      </c>
      <c r="AW275" s="71">
        <f t="shared" si="241"/>
        <v>0</v>
      </c>
      <c r="AX275" s="67">
        <v>0</v>
      </c>
      <c r="AY275" s="68">
        <v>0</v>
      </c>
      <c r="AZ275" s="68">
        <v>0</v>
      </c>
      <c r="BA275" s="71">
        <f t="shared" si="242"/>
        <v>0</v>
      </c>
      <c r="BB275" s="67">
        <v>0</v>
      </c>
      <c r="BC275" s="68">
        <v>0</v>
      </c>
      <c r="BD275" s="68">
        <v>0</v>
      </c>
      <c r="BE275" s="71">
        <f t="shared" si="243"/>
        <v>0</v>
      </c>
      <c r="BF275" s="68">
        <v>0</v>
      </c>
      <c r="BG275" s="68">
        <v>0</v>
      </c>
      <c r="BH275" s="68">
        <v>0</v>
      </c>
      <c r="BI275" s="71">
        <f t="shared" si="244"/>
        <v>0</v>
      </c>
      <c r="BJ275" s="68">
        <v>0</v>
      </c>
      <c r="BK275" s="68">
        <v>0</v>
      </c>
      <c r="BL275" s="68">
        <v>0</v>
      </c>
      <c r="BM275" s="71">
        <f t="shared" si="245"/>
        <v>0</v>
      </c>
      <c r="BN275" s="68">
        <v>0</v>
      </c>
      <c r="BO275" s="68">
        <v>0</v>
      </c>
      <c r="BP275" s="68">
        <v>0</v>
      </c>
      <c r="BQ275" s="71">
        <f t="shared" si="246"/>
        <v>0</v>
      </c>
      <c r="BR275" s="68">
        <v>0</v>
      </c>
      <c r="BS275" s="68">
        <v>0</v>
      </c>
      <c r="BT275" s="68">
        <v>0</v>
      </c>
      <c r="BU275" s="71">
        <f t="shared" si="247"/>
        <v>0</v>
      </c>
      <c r="BV275" s="68">
        <v>0</v>
      </c>
      <c r="BW275" s="68">
        <v>0</v>
      </c>
      <c r="BX275" s="68">
        <v>0</v>
      </c>
      <c r="BY275" s="71">
        <f t="shared" si="248"/>
        <v>0</v>
      </c>
      <c r="BZ275" s="68">
        <v>0</v>
      </c>
      <c r="CA275" s="68">
        <v>0</v>
      </c>
      <c r="CB275" s="68">
        <v>0</v>
      </c>
      <c r="CC275" s="71">
        <f t="shared" si="249"/>
        <v>0</v>
      </c>
      <c r="CD275" s="68">
        <v>0</v>
      </c>
      <c r="CE275" s="68">
        <v>0</v>
      </c>
      <c r="CF275" s="68">
        <v>0</v>
      </c>
      <c r="CG275" s="71">
        <f t="shared" si="250"/>
        <v>0</v>
      </c>
      <c r="CH275" s="68">
        <v>0</v>
      </c>
      <c r="CI275" s="68">
        <v>0</v>
      </c>
      <c r="CJ275" s="68">
        <v>0</v>
      </c>
      <c r="CK275" s="71">
        <f t="shared" si="251"/>
        <v>0</v>
      </c>
      <c r="CL275" s="67">
        <v>0</v>
      </c>
      <c r="CM275" s="68">
        <v>0</v>
      </c>
      <c r="CN275" s="68">
        <v>0</v>
      </c>
      <c r="CO275" s="71">
        <f t="shared" si="252"/>
        <v>0</v>
      </c>
      <c r="CP275" s="68">
        <v>0</v>
      </c>
      <c r="CQ275" s="68">
        <v>0</v>
      </c>
      <c r="CR275" s="68">
        <v>0</v>
      </c>
      <c r="CS275" s="71">
        <f t="shared" si="253"/>
        <v>0</v>
      </c>
      <c r="CT275" s="68">
        <v>0</v>
      </c>
      <c r="CU275" s="68">
        <v>0</v>
      </c>
      <c r="CV275" s="68">
        <v>0</v>
      </c>
      <c r="CW275" s="71">
        <f t="shared" si="254"/>
        <v>0</v>
      </c>
      <c r="CX275" s="68">
        <v>4035</v>
      </c>
      <c r="CY275" s="68">
        <v>5307</v>
      </c>
      <c r="CZ275" s="68">
        <v>84</v>
      </c>
      <c r="DA275" s="71">
        <f t="shared" si="255"/>
        <v>5391</v>
      </c>
      <c r="DB275" s="68">
        <v>0</v>
      </c>
      <c r="DC275" s="68">
        <v>0</v>
      </c>
      <c r="DD275" s="68">
        <v>0</v>
      </c>
      <c r="DE275" s="71">
        <f t="shared" si="256"/>
        <v>0</v>
      </c>
      <c r="DF275" s="68">
        <v>0</v>
      </c>
      <c r="DG275" s="68">
        <v>0</v>
      </c>
      <c r="DH275" s="68">
        <v>0</v>
      </c>
      <c r="DI275" s="68">
        <f t="shared" si="257"/>
        <v>0</v>
      </c>
      <c r="DJ275" s="68">
        <v>0</v>
      </c>
      <c r="DK275" s="68">
        <v>0</v>
      </c>
      <c r="DL275" s="68">
        <v>0</v>
      </c>
      <c r="DM275" s="71">
        <f t="shared" si="258"/>
        <v>0</v>
      </c>
      <c r="DN275" s="68">
        <v>105</v>
      </c>
      <c r="DO275" s="68">
        <v>102</v>
      </c>
      <c r="DP275" s="68">
        <v>0</v>
      </c>
      <c r="DQ275" s="71">
        <f t="shared" si="259"/>
        <v>102</v>
      </c>
      <c r="DR275" s="68">
        <v>0</v>
      </c>
      <c r="DS275" s="68">
        <v>0</v>
      </c>
      <c r="DT275" s="68">
        <v>0</v>
      </c>
      <c r="DU275" s="71">
        <f t="shared" si="260"/>
        <v>0</v>
      </c>
      <c r="DV275" s="68">
        <v>8609</v>
      </c>
      <c r="DW275" s="68">
        <v>8456</v>
      </c>
      <c r="DX275" s="68">
        <v>1100</v>
      </c>
      <c r="DY275" s="71">
        <f t="shared" si="261"/>
        <v>9556</v>
      </c>
      <c r="DZ275" s="68">
        <v>0</v>
      </c>
      <c r="EA275" s="68">
        <v>0</v>
      </c>
      <c r="EB275" s="68">
        <v>0</v>
      </c>
      <c r="EC275" s="71">
        <f t="shared" si="262"/>
        <v>0</v>
      </c>
      <c r="ED275" s="68">
        <v>0</v>
      </c>
      <c r="EE275" s="68">
        <v>0</v>
      </c>
      <c r="EF275" s="68">
        <v>0</v>
      </c>
      <c r="EG275" s="68">
        <f t="shared" si="263"/>
        <v>0</v>
      </c>
      <c r="EH275" s="68">
        <v>0</v>
      </c>
      <c r="EI275" s="68">
        <v>0</v>
      </c>
      <c r="EJ275" s="68">
        <v>0</v>
      </c>
      <c r="EK275" s="71">
        <f t="shared" si="264"/>
        <v>0</v>
      </c>
      <c r="EL275" s="68">
        <v>0</v>
      </c>
      <c r="EM275" s="68">
        <v>0</v>
      </c>
      <c r="EN275" s="68">
        <v>0</v>
      </c>
      <c r="EO275" s="71">
        <f t="shared" si="265"/>
        <v>0</v>
      </c>
      <c r="EP275" s="68">
        <v>0</v>
      </c>
      <c r="EQ275" s="68">
        <v>0</v>
      </c>
      <c r="ER275" s="68">
        <v>0</v>
      </c>
      <c r="ES275" s="71">
        <f t="shared" si="266"/>
        <v>0</v>
      </c>
      <c r="ET275" s="68">
        <v>0</v>
      </c>
      <c r="EU275" s="68">
        <v>0</v>
      </c>
      <c r="EV275" s="68">
        <v>0</v>
      </c>
      <c r="EW275" s="71">
        <f t="shared" si="267"/>
        <v>0</v>
      </c>
      <c r="EX275" s="67">
        <v>0</v>
      </c>
      <c r="EY275" s="68">
        <v>0</v>
      </c>
      <c r="EZ275" s="68">
        <v>0</v>
      </c>
      <c r="FA275" s="71">
        <f t="shared" si="268"/>
        <v>0</v>
      </c>
      <c r="FB275" s="68">
        <v>0</v>
      </c>
      <c r="FC275" s="68">
        <v>0</v>
      </c>
      <c r="FD275" s="68">
        <v>0</v>
      </c>
      <c r="FE275" s="71">
        <f t="shared" si="269"/>
        <v>0</v>
      </c>
      <c r="FF275" s="67">
        <v>0</v>
      </c>
      <c r="FG275" s="68">
        <v>0</v>
      </c>
      <c r="FH275" s="68">
        <v>0</v>
      </c>
      <c r="FI275" s="71">
        <f t="shared" si="270"/>
        <v>0</v>
      </c>
      <c r="FJ275" s="68">
        <v>0</v>
      </c>
      <c r="FK275" s="68">
        <v>0</v>
      </c>
      <c r="FL275" s="68">
        <v>0</v>
      </c>
      <c r="FM275" s="71">
        <f t="shared" si="271"/>
        <v>0</v>
      </c>
      <c r="FN275" s="68">
        <v>0</v>
      </c>
      <c r="FO275" s="68">
        <v>0</v>
      </c>
      <c r="FP275" s="68">
        <v>0</v>
      </c>
      <c r="FQ275" s="71">
        <f t="shared" si="272"/>
        <v>0</v>
      </c>
      <c r="FR275" s="68">
        <v>0</v>
      </c>
      <c r="FS275" s="68">
        <v>0</v>
      </c>
      <c r="FT275" s="68">
        <v>0</v>
      </c>
      <c r="FU275" s="71">
        <f t="shared" si="273"/>
        <v>0</v>
      </c>
      <c r="FV275" s="68">
        <v>11193</v>
      </c>
      <c r="FW275" s="68">
        <v>1519</v>
      </c>
      <c r="FX275" s="68">
        <v>10315</v>
      </c>
      <c r="FY275" s="71">
        <f t="shared" si="274"/>
        <v>11834</v>
      </c>
      <c r="FZ275" s="68">
        <v>0</v>
      </c>
      <c r="GA275" s="68">
        <v>0</v>
      </c>
      <c r="GB275" s="68">
        <v>0</v>
      </c>
      <c r="GC275" s="71">
        <f t="shared" si="275"/>
        <v>0</v>
      </c>
      <c r="GD275" s="82">
        <v>0</v>
      </c>
      <c r="GE275" s="83">
        <v>0</v>
      </c>
      <c r="GF275" s="83">
        <v>0</v>
      </c>
      <c r="GG275" s="84">
        <f t="shared" si="276"/>
        <v>0</v>
      </c>
      <c r="GH275" s="68">
        <f t="shared" si="278"/>
        <v>67120</v>
      </c>
      <c r="GI275" s="68">
        <f t="shared" si="278"/>
        <v>50537</v>
      </c>
      <c r="GJ275" s="68">
        <f t="shared" si="278"/>
        <v>23031</v>
      </c>
      <c r="GK275" s="71">
        <f t="shared" si="278"/>
        <v>73568</v>
      </c>
    </row>
    <row r="276" spans="1:193" ht="11.25" customHeight="1">
      <c r="A276" s="28">
        <v>45292</v>
      </c>
      <c r="B276" s="67"/>
      <c r="C276" s="68"/>
      <c r="D276" s="68"/>
      <c r="E276" s="71"/>
      <c r="F276" s="68">
        <v>2382</v>
      </c>
      <c r="G276" s="68">
        <v>2188</v>
      </c>
      <c r="H276" s="68">
        <v>125</v>
      </c>
      <c r="I276" s="71">
        <f t="shared" si="232"/>
        <v>2313</v>
      </c>
      <c r="J276" s="68">
        <v>0</v>
      </c>
      <c r="K276" s="68">
        <v>0</v>
      </c>
      <c r="L276" s="68">
        <v>0</v>
      </c>
      <c r="M276" s="68">
        <f t="shared" si="233"/>
        <v>0</v>
      </c>
      <c r="N276" s="68">
        <v>47610</v>
      </c>
      <c r="O276" s="68">
        <v>36660</v>
      </c>
      <c r="P276" s="68">
        <v>10697</v>
      </c>
      <c r="Q276" s="71">
        <f t="shared" si="234"/>
        <v>47357</v>
      </c>
      <c r="R276" s="68">
        <v>394</v>
      </c>
      <c r="S276" s="68">
        <v>370</v>
      </c>
      <c r="T276" s="68">
        <v>0</v>
      </c>
      <c r="U276" s="71">
        <f t="shared" si="277"/>
        <v>370</v>
      </c>
      <c r="V276" s="67">
        <v>0</v>
      </c>
      <c r="W276" s="68">
        <v>0</v>
      </c>
      <c r="X276" s="68">
        <v>0</v>
      </c>
      <c r="Y276" s="71">
        <f t="shared" si="235"/>
        <v>0</v>
      </c>
      <c r="Z276" s="67">
        <v>0</v>
      </c>
      <c r="AA276" s="68">
        <v>0</v>
      </c>
      <c r="AB276" s="68">
        <v>0</v>
      </c>
      <c r="AC276" s="71">
        <f t="shared" si="236"/>
        <v>0</v>
      </c>
      <c r="AD276" s="68">
        <v>0</v>
      </c>
      <c r="AE276" s="68">
        <v>0</v>
      </c>
      <c r="AF276" s="68">
        <v>0</v>
      </c>
      <c r="AG276" s="71">
        <f t="shared" si="237"/>
        <v>0</v>
      </c>
      <c r="AH276" s="68">
        <v>0</v>
      </c>
      <c r="AI276" s="68">
        <v>0</v>
      </c>
      <c r="AJ276" s="68">
        <v>0</v>
      </c>
      <c r="AK276" s="71">
        <f t="shared" si="238"/>
        <v>0</v>
      </c>
      <c r="AL276" s="67">
        <v>0</v>
      </c>
      <c r="AM276" s="68">
        <v>0</v>
      </c>
      <c r="AN276" s="68">
        <v>0</v>
      </c>
      <c r="AO276" s="71">
        <f t="shared" si="239"/>
        <v>0</v>
      </c>
      <c r="AP276" s="67">
        <v>336</v>
      </c>
      <c r="AQ276" s="68">
        <v>0</v>
      </c>
      <c r="AR276" s="68">
        <v>350</v>
      </c>
      <c r="AS276" s="71">
        <f t="shared" si="240"/>
        <v>350</v>
      </c>
      <c r="AT276" s="67">
        <v>0</v>
      </c>
      <c r="AU276" s="68">
        <v>0</v>
      </c>
      <c r="AV276" s="68">
        <v>0</v>
      </c>
      <c r="AW276" s="71">
        <f t="shared" si="241"/>
        <v>0</v>
      </c>
      <c r="AX276" s="67">
        <v>0</v>
      </c>
      <c r="AY276" s="68">
        <v>0</v>
      </c>
      <c r="AZ276" s="68">
        <v>0</v>
      </c>
      <c r="BA276" s="71">
        <f t="shared" si="242"/>
        <v>0</v>
      </c>
      <c r="BB276" s="67">
        <v>0</v>
      </c>
      <c r="BC276" s="68">
        <v>0</v>
      </c>
      <c r="BD276" s="68">
        <v>0</v>
      </c>
      <c r="BE276" s="71">
        <f t="shared" si="243"/>
        <v>0</v>
      </c>
      <c r="BF276" s="68">
        <v>0</v>
      </c>
      <c r="BG276" s="68">
        <v>0</v>
      </c>
      <c r="BH276" s="68">
        <v>0</v>
      </c>
      <c r="BI276" s="71">
        <f t="shared" si="244"/>
        <v>0</v>
      </c>
      <c r="BJ276" s="68">
        <v>0</v>
      </c>
      <c r="BK276" s="68">
        <v>0</v>
      </c>
      <c r="BL276" s="68">
        <v>0</v>
      </c>
      <c r="BM276" s="71">
        <f t="shared" si="245"/>
        <v>0</v>
      </c>
      <c r="BN276" s="68">
        <v>0</v>
      </c>
      <c r="BO276" s="68">
        <v>0</v>
      </c>
      <c r="BP276" s="68">
        <v>0</v>
      </c>
      <c r="BQ276" s="71">
        <f t="shared" si="246"/>
        <v>0</v>
      </c>
      <c r="BR276" s="68">
        <v>0</v>
      </c>
      <c r="BS276" s="68">
        <v>0</v>
      </c>
      <c r="BT276" s="68">
        <v>0</v>
      </c>
      <c r="BU276" s="71">
        <f t="shared" si="247"/>
        <v>0</v>
      </c>
      <c r="BV276" s="68">
        <v>0</v>
      </c>
      <c r="BW276" s="68">
        <v>0</v>
      </c>
      <c r="BX276" s="68">
        <v>0</v>
      </c>
      <c r="BY276" s="71">
        <f t="shared" si="248"/>
        <v>0</v>
      </c>
      <c r="BZ276" s="68">
        <v>0</v>
      </c>
      <c r="CA276" s="68">
        <v>0</v>
      </c>
      <c r="CB276" s="68">
        <v>0</v>
      </c>
      <c r="CC276" s="71">
        <f t="shared" si="249"/>
        <v>0</v>
      </c>
      <c r="CD276" s="68">
        <v>0</v>
      </c>
      <c r="CE276" s="68">
        <v>0</v>
      </c>
      <c r="CF276" s="68">
        <v>0</v>
      </c>
      <c r="CG276" s="71">
        <f t="shared" si="250"/>
        <v>0</v>
      </c>
      <c r="CH276" s="68">
        <v>0</v>
      </c>
      <c r="CI276" s="68">
        <v>0</v>
      </c>
      <c r="CJ276" s="68">
        <v>0</v>
      </c>
      <c r="CK276" s="71">
        <f t="shared" si="251"/>
        <v>0</v>
      </c>
      <c r="CL276" s="67">
        <v>0</v>
      </c>
      <c r="CM276" s="68">
        <v>0</v>
      </c>
      <c r="CN276" s="68">
        <v>0</v>
      </c>
      <c r="CO276" s="71">
        <f t="shared" si="252"/>
        <v>0</v>
      </c>
      <c r="CP276" s="68">
        <v>0</v>
      </c>
      <c r="CQ276" s="68">
        <v>0</v>
      </c>
      <c r="CR276" s="68">
        <v>0</v>
      </c>
      <c r="CS276" s="71">
        <f t="shared" si="253"/>
        <v>0</v>
      </c>
      <c r="CT276" s="68">
        <v>0</v>
      </c>
      <c r="CU276" s="68">
        <v>0</v>
      </c>
      <c r="CV276" s="68">
        <v>0</v>
      </c>
      <c r="CW276" s="71">
        <f t="shared" si="254"/>
        <v>0</v>
      </c>
      <c r="CX276" s="68">
        <v>7760</v>
      </c>
      <c r="CY276" s="68">
        <v>5649</v>
      </c>
      <c r="CZ276" s="68">
        <v>66</v>
      </c>
      <c r="DA276" s="71">
        <f t="shared" si="255"/>
        <v>5715</v>
      </c>
      <c r="DB276" s="68">
        <v>0</v>
      </c>
      <c r="DC276" s="68">
        <v>0</v>
      </c>
      <c r="DD276" s="68">
        <v>0</v>
      </c>
      <c r="DE276" s="71">
        <f t="shared" si="256"/>
        <v>0</v>
      </c>
      <c r="DF276" s="68">
        <v>0</v>
      </c>
      <c r="DG276" s="68">
        <v>0</v>
      </c>
      <c r="DH276" s="68">
        <v>0</v>
      </c>
      <c r="DI276" s="68">
        <f t="shared" si="257"/>
        <v>0</v>
      </c>
      <c r="DJ276" s="68">
        <v>0</v>
      </c>
      <c r="DK276" s="68">
        <v>0</v>
      </c>
      <c r="DL276" s="68">
        <v>0</v>
      </c>
      <c r="DM276" s="71">
        <f t="shared" si="258"/>
        <v>0</v>
      </c>
      <c r="DN276" s="68">
        <v>147</v>
      </c>
      <c r="DO276" s="68">
        <v>145</v>
      </c>
      <c r="DP276" s="68">
        <v>0</v>
      </c>
      <c r="DQ276" s="71">
        <f t="shared" si="259"/>
        <v>145</v>
      </c>
      <c r="DR276" s="68">
        <v>0</v>
      </c>
      <c r="DS276" s="68">
        <v>0</v>
      </c>
      <c r="DT276" s="68">
        <v>0</v>
      </c>
      <c r="DU276" s="71">
        <f t="shared" si="260"/>
        <v>0</v>
      </c>
      <c r="DV276" s="68">
        <v>7785</v>
      </c>
      <c r="DW276" s="68">
        <v>6588</v>
      </c>
      <c r="DX276" s="68">
        <v>1113</v>
      </c>
      <c r="DY276" s="71">
        <f t="shared" si="261"/>
        <v>7701</v>
      </c>
      <c r="DZ276" s="68">
        <v>0</v>
      </c>
      <c r="EA276" s="68">
        <v>0</v>
      </c>
      <c r="EB276" s="68">
        <v>0</v>
      </c>
      <c r="EC276" s="71">
        <f t="shared" si="262"/>
        <v>0</v>
      </c>
      <c r="ED276" s="68">
        <v>0</v>
      </c>
      <c r="EE276" s="68">
        <v>0</v>
      </c>
      <c r="EF276" s="68">
        <v>0</v>
      </c>
      <c r="EG276" s="68">
        <f t="shared" si="263"/>
        <v>0</v>
      </c>
      <c r="EH276" s="68">
        <v>0</v>
      </c>
      <c r="EI276" s="68">
        <v>0</v>
      </c>
      <c r="EJ276" s="68">
        <v>0</v>
      </c>
      <c r="EK276" s="71">
        <f t="shared" si="264"/>
        <v>0</v>
      </c>
      <c r="EL276" s="68">
        <v>0</v>
      </c>
      <c r="EM276" s="68">
        <v>0</v>
      </c>
      <c r="EN276" s="68">
        <v>0</v>
      </c>
      <c r="EO276" s="71">
        <f t="shared" si="265"/>
        <v>0</v>
      </c>
      <c r="EP276" s="68">
        <v>0</v>
      </c>
      <c r="EQ276" s="68">
        <v>0</v>
      </c>
      <c r="ER276" s="68">
        <v>0</v>
      </c>
      <c r="ES276" s="71">
        <f t="shared" si="266"/>
        <v>0</v>
      </c>
      <c r="ET276" s="68">
        <v>0</v>
      </c>
      <c r="EU276" s="68">
        <v>0</v>
      </c>
      <c r="EV276" s="68">
        <v>0</v>
      </c>
      <c r="EW276" s="71">
        <f t="shared" si="267"/>
        <v>0</v>
      </c>
      <c r="EX276" s="67">
        <v>0</v>
      </c>
      <c r="EY276" s="68">
        <v>0</v>
      </c>
      <c r="EZ276" s="68">
        <v>0</v>
      </c>
      <c r="FA276" s="71">
        <f t="shared" si="268"/>
        <v>0</v>
      </c>
      <c r="FB276" s="68">
        <v>0</v>
      </c>
      <c r="FC276" s="68">
        <v>0</v>
      </c>
      <c r="FD276" s="68">
        <v>0</v>
      </c>
      <c r="FE276" s="71">
        <f t="shared" si="269"/>
        <v>0</v>
      </c>
      <c r="FF276" s="67">
        <v>0</v>
      </c>
      <c r="FG276" s="68">
        <v>0</v>
      </c>
      <c r="FH276" s="68">
        <v>0</v>
      </c>
      <c r="FI276" s="71">
        <f t="shared" si="270"/>
        <v>0</v>
      </c>
      <c r="FJ276" s="68">
        <v>0</v>
      </c>
      <c r="FK276" s="68">
        <v>0</v>
      </c>
      <c r="FL276" s="68">
        <v>0</v>
      </c>
      <c r="FM276" s="71">
        <f t="shared" si="271"/>
        <v>0</v>
      </c>
      <c r="FN276" s="68">
        <v>0</v>
      </c>
      <c r="FO276" s="68">
        <v>0</v>
      </c>
      <c r="FP276" s="68">
        <v>0</v>
      </c>
      <c r="FQ276" s="71">
        <f t="shared" si="272"/>
        <v>0</v>
      </c>
      <c r="FR276" s="68">
        <v>0</v>
      </c>
      <c r="FS276" s="68">
        <v>0</v>
      </c>
      <c r="FT276" s="68">
        <v>0</v>
      </c>
      <c r="FU276" s="71">
        <f t="shared" si="273"/>
        <v>0</v>
      </c>
      <c r="FV276" s="68">
        <v>10710</v>
      </c>
      <c r="FW276" s="68">
        <v>1937</v>
      </c>
      <c r="FX276" s="68">
        <v>7639</v>
      </c>
      <c r="FY276" s="71">
        <f t="shared" si="274"/>
        <v>9576</v>
      </c>
      <c r="FZ276" s="68">
        <v>0</v>
      </c>
      <c r="GA276" s="68">
        <v>0</v>
      </c>
      <c r="GB276" s="68">
        <v>0</v>
      </c>
      <c r="GC276" s="71">
        <f t="shared" si="275"/>
        <v>0</v>
      </c>
      <c r="GD276" s="82">
        <v>0</v>
      </c>
      <c r="GE276" s="83">
        <v>0</v>
      </c>
      <c r="GF276" s="83">
        <v>0</v>
      </c>
      <c r="GG276" s="84">
        <f t="shared" si="276"/>
        <v>0</v>
      </c>
      <c r="GH276" s="68">
        <f t="shared" si="278"/>
        <v>77124</v>
      </c>
      <c r="GI276" s="68">
        <f t="shared" si="278"/>
        <v>53537</v>
      </c>
      <c r="GJ276" s="68">
        <f t="shared" si="278"/>
        <v>19990</v>
      </c>
      <c r="GK276" s="71">
        <f t="shared" si="278"/>
        <v>73527</v>
      </c>
    </row>
    <row r="277" spans="1:193" ht="11.25" customHeight="1">
      <c r="A277" s="28">
        <v>45323</v>
      </c>
      <c r="B277" s="67"/>
      <c r="C277" s="68"/>
      <c r="D277" s="68"/>
      <c r="E277" s="71"/>
      <c r="F277" s="68">
        <v>2253</v>
      </c>
      <c r="G277" s="68">
        <v>2120</v>
      </c>
      <c r="H277" s="68">
        <v>180</v>
      </c>
      <c r="I277" s="71">
        <f t="shared" si="232"/>
        <v>2300</v>
      </c>
      <c r="J277" s="68">
        <v>0</v>
      </c>
      <c r="K277" s="68">
        <v>0</v>
      </c>
      <c r="L277" s="68">
        <v>0</v>
      </c>
      <c r="M277" s="68">
        <f t="shared" si="233"/>
        <v>0</v>
      </c>
      <c r="N277" s="68">
        <v>50847</v>
      </c>
      <c r="O277" s="68">
        <v>36331</v>
      </c>
      <c r="P277" s="68">
        <v>15155</v>
      </c>
      <c r="Q277" s="71">
        <f t="shared" si="234"/>
        <v>51486</v>
      </c>
      <c r="R277" s="68">
        <v>250</v>
      </c>
      <c r="S277" s="68">
        <v>206</v>
      </c>
      <c r="T277" s="68">
        <v>0</v>
      </c>
      <c r="U277" s="71">
        <f t="shared" si="277"/>
        <v>206</v>
      </c>
      <c r="V277" s="67">
        <v>0</v>
      </c>
      <c r="W277" s="68">
        <v>0</v>
      </c>
      <c r="X277" s="68">
        <v>0</v>
      </c>
      <c r="Y277" s="71">
        <f t="shared" si="235"/>
        <v>0</v>
      </c>
      <c r="Z277" s="67">
        <v>0</v>
      </c>
      <c r="AA277" s="68">
        <v>0</v>
      </c>
      <c r="AB277" s="68">
        <v>0</v>
      </c>
      <c r="AC277" s="71">
        <f t="shared" si="236"/>
        <v>0</v>
      </c>
      <c r="AD277" s="68">
        <v>0</v>
      </c>
      <c r="AE277" s="68">
        <v>0</v>
      </c>
      <c r="AF277" s="68">
        <v>0</v>
      </c>
      <c r="AG277" s="71">
        <f t="shared" si="237"/>
        <v>0</v>
      </c>
      <c r="AH277" s="68">
        <v>0</v>
      </c>
      <c r="AI277" s="68">
        <v>0</v>
      </c>
      <c r="AJ277" s="68">
        <v>0</v>
      </c>
      <c r="AK277" s="71">
        <f t="shared" si="238"/>
        <v>0</v>
      </c>
      <c r="AL277" s="67">
        <v>0</v>
      </c>
      <c r="AM277" s="68">
        <v>0</v>
      </c>
      <c r="AN277" s="68">
        <v>0</v>
      </c>
      <c r="AO277" s="71">
        <f t="shared" si="239"/>
        <v>0</v>
      </c>
      <c r="AP277" s="67">
        <v>200</v>
      </c>
      <c r="AQ277" s="68">
        <v>0</v>
      </c>
      <c r="AR277" s="68">
        <v>14</v>
      </c>
      <c r="AS277" s="71">
        <f t="shared" si="240"/>
        <v>14</v>
      </c>
      <c r="AT277" s="67">
        <v>0</v>
      </c>
      <c r="AU277" s="68">
        <v>0</v>
      </c>
      <c r="AV277" s="68">
        <v>0</v>
      </c>
      <c r="AW277" s="71">
        <f t="shared" si="241"/>
        <v>0</v>
      </c>
      <c r="AX277" s="67">
        <v>0</v>
      </c>
      <c r="AY277" s="68">
        <v>0</v>
      </c>
      <c r="AZ277" s="68">
        <v>0</v>
      </c>
      <c r="BA277" s="71">
        <f t="shared" si="242"/>
        <v>0</v>
      </c>
      <c r="BB277" s="67">
        <v>0</v>
      </c>
      <c r="BC277" s="68">
        <v>0</v>
      </c>
      <c r="BD277" s="68">
        <v>0</v>
      </c>
      <c r="BE277" s="71">
        <f t="shared" si="243"/>
        <v>0</v>
      </c>
      <c r="BF277" s="68">
        <v>0</v>
      </c>
      <c r="BG277" s="68">
        <v>0</v>
      </c>
      <c r="BH277" s="68">
        <v>0</v>
      </c>
      <c r="BI277" s="71">
        <f t="shared" si="244"/>
        <v>0</v>
      </c>
      <c r="BJ277" s="68">
        <v>0</v>
      </c>
      <c r="BK277" s="68">
        <v>0</v>
      </c>
      <c r="BL277" s="68">
        <v>0</v>
      </c>
      <c r="BM277" s="71">
        <f t="shared" si="245"/>
        <v>0</v>
      </c>
      <c r="BN277" s="68">
        <v>0</v>
      </c>
      <c r="BO277" s="68">
        <v>0</v>
      </c>
      <c r="BP277" s="68">
        <v>0</v>
      </c>
      <c r="BQ277" s="71">
        <f t="shared" si="246"/>
        <v>0</v>
      </c>
      <c r="BR277" s="68">
        <v>0</v>
      </c>
      <c r="BS277" s="68">
        <v>0</v>
      </c>
      <c r="BT277" s="68">
        <v>0</v>
      </c>
      <c r="BU277" s="71">
        <f t="shared" si="247"/>
        <v>0</v>
      </c>
      <c r="BV277" s="68">
        <v>0</v>
      </c>
      <c r="BW277" s="68">
        <v>0</v>
      </c>
      <c r="BX277" s="68">
        <v>0</v>
      </c>
      <c r="BY277" s="71">
        <f t="shared" si="248"/>
        <v>0</v>
      </c>
      <c r="BZ277" s="68">
        <v>0</v>
      </c>
      <c r="CA277" s="68">
        <v>0</v>
      </c>
      <c r="CB277" s="68">
        <v>0</v>
      </c>
      <c r="CC277" s="71">
        <f t="shared" si="249"/>
        <v>0</v>
      </c>
      <c r="CD277" s="68">
        <v>0</v>
      </c>
      <c r="CE277" s="68">
        <v>0</v>
      </c>
      <c r="CF277" s="68">
        <v>0</v>
      </c>
      <c r="CG277" s="71">
        <f t="shared" si="250"/>
        <v>0</v>
      </c>
      <c r="CH277" s="68">
        <v>0</v>
      </c>
      <c r="CI277" s="68">
        <v>0</v>
      </c>
      <c r="CJ277" s="68">
        <v>0</v>
      </c>
      <c r="CK277" s="71">
        <f t="shared" si="251"/>
        <v>0</v>
      </c>
      <c r="CL277" s="67">
        <v>0</v>
      </c>
      <c r="CM277" s="68">
        <v>0</v>
      </c>
      <c r="CN277" s="68">
        <v>0</v>
      </c>
      <c r="CO277" s="71">
        <f t="shared" si="252"/>
        <v>0</v>
      </c>
      <c r="CP277" s="68">
        <v>0</v>
      </c>
      <c r="CQ277" s="68">
        <v>0</v>
      </c>
      <c r="CR277" s="68">
        <v>0</v>
      </c>
      <c r="CS277" s="71">
        <f t="shared" si="253"/>
        <v>0</v>
      </c>
      <c r="CT277" s="68">
        <v>0</v>
      </c>
      <c r="CU277" s="68">
        <v>0</v>
      </c>
      <c r="CV277" s="68">
        <v>0</v>
      </c>
      <c r="CW277" s="71">
        <f t="shared" si="254"/>
        <v>0</v>
      </c>
      <c r="CX277" s="68">
        <v>5226</v>
      </c>
      <c r="CY277" s="68">
        <v>6158</v>
      </c>
      <c r="CZ277" s="68">
        <v>60</v>
      </c>
      <c r="DA277" s="71">
        <f t="shared" si="255"/>
        <v>6218</v>
      </c>
      <c r="DB277" s="68">
        <v>0</v>
      </c>
      <c r="DC277" s="68">
        <v>0</v>
      </c>
      <c r="DD277" s="68">
        <v>0</v>
      </c>
      <c r="DE277" s="71">
        <f t="shared" si="256"/>
        <v>0</v>
      </c>
      <c r="DF277" s="68">
        <v>0</v>
      </c>
      <c r="DG277" s="68">
        <v>0</v>
      </c>
      <c r="DH277" s="68">
        <v>0</v>
      </c>
      <c r="DI277" s="68">
        <f t="shared" si="257"/>
        <v>0</v>
      </c>
      <c r="DJ277" s="68">
        <v>0</v>
      </c>
      <c r="DK277" s="68">
        <v>0</v>
      </c>
      <c r="DL277" s="68">
        <v>0</v>
      </c>
      <c r="DM277" s="71">
        <f t="shared" si="258"/>
        <v>0</v>
      </c>
      <c r="DN277" s="68">
        <v>211</v>
      </c>
      <c r="DO277" s="68">
        <v>151</v>
      </c>
      <c r="DP277" s="68">
        <v>0</v>
      </c>
      <c r="DQ277" s="71">
        <f t="shared" si="259"/>
        <v>151</v>
      </c>
      <c r="DR277" s="68">
        <v>0</v>
      </c>
      <c r="DS277" s="68">
        <v>0</v>
      </c>
      <c r="DT277" s="68">
        <v>0</v>
      </c>
      <c r="DU277" s="71">
        <f t="shared" si="260"/>
        <v>0</v>
      </c>
      <c r="DV277" s="68">
        <v>8818</v>
      </c>
      <c r="DW277" s="68">
        <v>7552</v>
      </c>
      <c r="DX277" s="68">
        <v>1884</v>
      </c>
      <c r="DY277" s="71">
        <f t="shared" si="261"/>
        <v>9436</v>
      </c>
      <c r="DZ277" s="68">
        <v>0</v>
      </c>
      <c r="EA277" s="68">
        <v>0</v>
      </c>
      <c r="EB277" s="68">
        <v>0</v>
      </c>
      <c r="EC277" s="71">
        <f t="shared" si="262"/>
        <v>0</v>
      </c>
      <c r="ED277" s="68">
        <v>0</v>
      </c>
      <c r="EE277" s="68">
        <v>0</v>
      </c>
      <c r="EF277" s="68">
        <v>0</v>
      </c>
      <c r="EG277" s="68">
        <f t="shared" si="263"/>
        <v>0</v>
      </c>
      <c r="EH277" s="68">
        <v>0</v>
      </c>
      <c r="EI277" s="68">
        <v>0</v>
      </c>
      <c r="EJ277" s="68">
        <v>0</v>
      </c>
      <c r="EK277" s="71">
        <f t="shared" si="264"/>
        <v>0</v>
      </c>
      <c r="EL277" s="68">
        <v>0</v>
      </c>
      <c r="EM277" s="68">
        <v>0</v>
      </c>
      <c r="EN277" s="68">
        <v>0</v>
      </c>
      <c r="EO277" s="71">
        <f t="shared" si="265"/>
        <v>0</v>
      </c>
      <c r="EP277" s="68">
        <v>0</v>
      </c>
      <c r="EQ277" s="68">
        <v>0</v>
      </c>
      <c r="ER277" s="68">
        <v>0</v>
      </c>
      <c r="ES277" s="71">
        <f t="shared" si="266"/>
        <v>0</v>
      </c>
      <c r="ET277" s="68">
        <v>0</v>
      </c>
      <c r="EU277" s="68">
        <v>0</v>
      </c>
      <c r="EV277" s="68">
        <v>0</v>
      </c>
      <c r="EW277" s="71">
        <f t="shared" si="267"/>
        <v>0</v>
      </c>
      <c r="EX277" s="67">
        <v>0</v>
      </c>
      <c r="EY277" s="68">
        <v>0</v>
      </c>
      <c r="EZ277" s="68">
        <v>0</v>
      </c>
      <c r="FA277" s="71">
        <f t="shared" si="268"/>
        <v>0</v>
      </c>
      <c r="FB277" s="68">
        <v>0</v>
      </c>
      <c r="FC277" s="68">
        <v>0</v>
      </c>
      <c r="FD277" s="68">
        <v>0</v>
      </c>
      <c r="FE277" s="71">
        <f t="shared" si="269"/>
        <v>0</v>
      </c>
      <c r="FF277" s="67">
        <v>0</v>
      </c>
      <c r="FG277" s="68">
        <v>0</v>
      </c>
      <c r="FH277" s="68">
        <v>0</v>
      </c>
      <c r="FI277" s="71">
        <f t="shared" si="270"/>
        <v>0</v>
      </c>
      <c r="FJ277" s="68">
        <v>0</v>
      </c>
      <c r="FK277" s="68">
        <v>0</v>
      </c>
      <c r="FL277" s="68">
        <v>0</v>
      </c>
      <c r="FM277" s="71">
        <f t="shared" si="271"/>
        <v>0</v>
      </c>
      <c r="FN277" s="68">
        <v>0</v>
      </c>
      <c r="FO277" s="68">
        <v>0</v>
      </c>
      <c r="FP277" s="68">
        <v>0</v>
      </c>
      <c r="FQ277" s="71">
        <f t="shared" si="272"/>
        <v>0</v>
      </c>
      <c r="FR277" s="68">
        <v>0</v>
      </c>
      <c r="FS277" s="68">
        <v>0</v>
      </c>
      <c r="FT277" s="68">
        <v>0</v>
      </c>
      <c r="FU277" s="71">
        <f t="shared" si="273"/>
        <v>0</v>
      </c>
      <c r="FV277" s="68">
        <v>10000</v>
      </c>
      <c r="FW277" s="68">
        <v>2066</v>
      </c>
      <c r="FX277" s="68">
        <v>8548</v>
      </c>
      <c r="FY277" s="71">
        <f t="shared" si="274"/>
        <v>10614</v>
      </c>
      <c r="FZ277" s="68">
        <v>0</v>
      </c>
      <c r="GA277" s="68">
        <v>0</v>
      </c>
      <c r="GB277" s="68">
        <v>0</v>
      </c>
      <c r="GC277" s="71">
        <f t="shared" si="275"/>
        <v>0</v>
      </c>
      <c r="GD277" s="82">
        <v>0</v>
      </c>
      <c r="GE277" s="83">
        <v>0</v>
      </c>
      <c r="GF277" s="83">
        <v>0</v>
      </c>
      <c r="GG277" s="84">
        <f t="shared" si="276"/>
        <v>0</v>
      </c>
      <c r="GH277" s="68">
        <f t="shared" si="278"/>
        <v>77805</v>
      </c>
      <c r="GI277" s="68">
        <f t="shared" si="278"/>
        <v>54584</v>
      </c>
      <c r="GJ277" s="68">
        <f t="shared" si="278"/>
        <v>25841</v>
      </c>
      <c r="GK277" s="71">
        <f t="shared" si="278"/>
        <v>80425</v>
      </c>
    </row>
    <row r="278" spans="1:193" ht="11.25" customHeight="1">
      <c r="A278" s="29">
        <v>45352</v>
      </c>
      <c r="B278" s="72"/>
      <c r="C278" s="73"/>
      <c r="D278" s="73"/>
      <c r="E278" s="74"/>
      <c r="F278" s="73">
        <v>2528</v>
      </c>
      <c r="G278" s="73">
        <v>2886</v>
      </c>
      <c r="H278" s="73">
        <v>242</v>
      </c>
      <c r="I278" s="74">
        <f t="shared" si="232"/>
        <v>3128</v>
      </c>
      <c r="J278" s="73">
        <v>0</v>
      </c>
      <c r="K278" s="73">
        <v>0</v>
      </c>
      <c r="L278" s="73">
        <v>0</v>
      </c>
      <c r="M278" s="73">
        <f t="shared" si="233"/>
        <v>0</v>
      </c>
      <c r="N278" s="73">
        <v>52932</v>
      </c>
      <c r="O278" s="73">
        <v>37358</v>
      </c>
      <c r="P278" s="73">
        <v>13988</v>
      </c>
      <c r="Q278" s="74">
        <f t="shared" si="234"/>
        <v>51346</v>
      </c>
      <c r="R278" s="73">
        <v>229</v>
      </c>
      <c r="S278" s="73">
        <v>252</v>
      </c>
      <c r="T278" s="73">
        <v>0</v>
      </c>
      <c r="U278" s="74">
        <f t="shared" si="277"/>
        <v>252</v>
      </c>
      <c r="V278" s="72">
        <v>0</v>
      </c>
      <c r="W278" s="73">
        <v>0</v>
      </c>
      <c r="X278" s="73">
        <v>0</v>
      </c>
      <c r="Y278" s="74">
        <f t="shared" si="235"/>
        <v>0</v>
      </c>
      <c r="Z278" s="72">
        <v>0</v>
      </c>
      <c r="AA278" s="73">
        <v>0</v>
      </c>
      <c r="AB278" s="73">
        <v>0</v>
      </c>
      <c r="AC278" s="74">
        <f t="shared" si="236"/>
        <v>0</v>
      </c>
      <c r="AD278" s="73">
        <v>0</v>
      </c>
      <c r="AE278" s="73">
        <v>0</v>
      </c>
      <c r="AF278" s="73">
        <v>0</v>
      </c>
      <c r="AG278" s="74">
        <f t="shared" si="237"/>
        <v>0</v>
      </c>
      <c r="AH278" s="73">
        <v>0</v>
      </c>
      <c r="AI278" s="73">
        <v>0</v>
      </c>
      <c r="AJ278" s="73">
        <v>0</v>
      </c>
      <c r="AK278" s="74">
        <f t="shared" si="238"/>
        <v>0</v>
      </c>
      <c r="AL278" s="72">
        <v>0</v>
      </c>
      <c r="AM278" s="73">
        <v>0</v>
      </c>
      <c r="AN278" s="73">
        <v>0</v>
      </c>
      <c r="AO278" s="74">
        <f t="shared" si="239"/>
        <v>0</v>
      </c>
      <c r="AP278" s="72">
        <v>0</v>
      </c>
      <c r="AQ278" s="73">
        <v>0</v>
      </c>
      <c r="AR278" s="73">
        <v>224</v>
      </c>
      <c r="AS278" s="74">
        <f t="shared" si="240"/>
        <v>224</v>
      </c>
      <c r="AT278" s="72">
        <v>0</v>
      </c>
      <c r="AU278" s="73">
        <v>0</v>
      </c>
      <c r="AV278" s="73">
        <v>0</v>
      </c>
      <c r="AW278" s="74">
        <f t="shared" si="241"/>
        <v>0</v>
      </c>
      <c r="AX278" s="72">
        <v>0</v>
      </c>
      <c r="AY278" s="73">
        <v>0</v>
      </c>
      <c r="AZ278" s="73">
        <v>0</v>
      </c>
      <c r="BA278" s="74">
        <f t="shared" si="242"/>
        <v>0</v>
      </c>
      <c r="BB278" s="72">
        <v>0</v>
      </c>
      <c r="BC278" s="73">
        <v>0</v>
      </c>
      <c r="BD278" s="73">
        <v>0</v>
      </c>
      <c r="BE278" s="74">
        <f t="shared" si="243"/>
        <v>0</v>
      </c>
      <c r="BF278" s="73">
        <v>0</v>
      </c>
      <c r="BG278" s="73">
        <v>0</v>
      </c>
      <c r="BH278" s="73">
        <v>0</v>
      </c>
      <c r="BI278" s="74">
        <f t="shared" si="244"/>
        <v>0</v>
      </c>
      <c r="BJ278" s="73">
        <v>0</v>
      </c>
      <c r="BK278" s="73">
        <v>0</v>
      </c>
      <c r="BL278" s="73">
        <v>0</v>
      </c>
      <c r="BM278" s="74">
        <f t="shared" si="245"/>
        <v>0</v>
      </c>
      <c r="BN278" s="73">
        <v>0</v>
      </c>
      <c r="BO278" s="73">
        <v>0</v>
      </c>
      <c r="BP278" s="73">
        <v>0</v>
      </c>
      <c r="BQ278" s="74">
        <f t="shared" si="246"/>
        <v>0</v>
      </c>
      <c r="BR278" s="73">
        <v>0</v>
      </c>
      <c r="BS278" s="73">
        <v>0</v>
      </c>
      <c r="BT278" s="73">
        <v>0</v>
      </c>
      <c r="BU278" s="74">
        <f t="shared" si="247"/>
        <v>0</v>
      </c>
      <c r="BV278" s="73">
        <v>0</v>
      </c>
      <c r="BW278" s="73">
        <v>0</v>
      </c>
      <c r="BX278" s="73">
        <v>0</v>
      </c>
      <c r="BY278" s="74">
        <f t="shared" si="248"/>
        <v>0</v>
      </c>
      <c r="BZ278" s="73">
        <v>0</v>
      </c>
      <c r="CA278" s="73">
        <v>0</v>
      </c>
      <c r="CB278" s="73">
        <v>0</v>
      </c>
      <c r="CC278" s="74">
        <f t="shared" si="249"/>
        <v>0</v>
      </c>
      <c r="CD278" s="73">
        <v>0</v>
      </c>
      <c r="CE278" s="73">
        <v>0</v>
      </c>
      <c r="CF278" s="73">
        <v>0</v>
      </c>
      <c r="CG278" s="74">
        <f t="shared" si="250"/>
        <v>0</v>
      </c>
      <c r="CH278" s="73">
        <v>0</v>
      </c>
      <c r="CI278" s="73">
        <v>0</v>
      </c>
      <c r="CJ278" s="73">
        <v>0</v>
      </c>
      <c r="CK278" s="74">
        <f t="shared" si="251"/>
        <v>0</v>
      </c>
      <c r="CL278" s="72">
        <v>0</v>
      </c>
      <c r="CM278" s="73">
        <v>0</v>
      </c>
      <c r="CN278" s="73">
        <v>0</v>
      </c>
      <c r="CO278" s="74">
        <f t="shared" si="252"/>
        <v>0</v>
      </c>
      <c r="CP278" s="73">
        <v>0</v>
      </c>
      <c r="CQ278" s="73">
        <v>0</v>
      </c>
      <c r="CR278" s="73">
        <v>0</v>
      </c>
      <c r="CS278" s="74">
        <f t="shared" si="253"/>
        <v>0</v>
      </c>
      <c r="CT278" s="73">
        <v>0</v>
      </c>
      <c r="CU278" s="73">
        <v>0</v>
      </c>
      <c r="CV278" s="73">
        <v>0</v>
      </c>
      <c r="CW278" s="74">
        <f t="shared" si="254"/>
        <v>0</v>
      </c>
      <c r="CX278" s="73">
        <v>4587</v>
      </c>
      <c r="CY278" s="73">
        <v>5279</v>
      </c>
      <c r="CZ278" s="73">
        <v>64</v>
      </c>
      <c r="DA278" s="74">
        <f t="shared" si="255"/>
        <v>5343</v>
      </c>
      <c r="DB278" s="73">
        <v>0</v>
      </c>
      <c r="DC278" s="73">
        <v>0</v>
      </c>
      <c r="DD278" s="73">
        <v>0</v>
      </c>
      <c r="DE278" s="74">
        <f t="shared" si="256"/>
        <v>0</v>
      </c>
      <c r="DF278" s="73">
        <v>0</v>
      </c>
      <c r="DG278" s="73">
        <v>0</v>
      </c>
      <c r="DH278" s="73">
        <v>0</v>
      </c>
      <c r="DI278" s="73">
        <f t="shared" si="257"/>
        <v>0</v>
      </c>
      <c r="DJ278" s="73">
        <v>0</v>
      </c>
      <c r="DK278" s="73">
        <v>0</v>
      </c>
      <c r="DL278" s="73">
        <v>0</v>
      </c>
      <c r="DM278" s="74">
        <f t="shared" si="258"/>
        <v>0</v>
      </c>
      <c r="DN278" s="73">
        <v>133</v>
      </c>
      <c r="DO278" s="73">
        <v>135</v>
      </c>
      <c r="DP278" s="73">
        <v>0</v>
      </c>
      <c r="DQ278" s="74">
        <f t="shared" si="259"/>
        <v>135</v>
      </c>
      <c r="DR278" s="73">
        <v>0</v>
      </c>
      <c r="DS278" s="73">
        <v>0</v>
      </c>
      <c r="DT278" s="73">
        <v>0</v>
      </c>
      <c r="DU278" s="74">
        <f t="shared" si="260"/>
        <v>0</v>
      </c>
      <c r="DV278" s="73">
        <v>10248</v>
      </c>
      <c r="DW278" s="73">
        <v>8725</v>
      </c>
      <c r="DX278" s="73">
        <v>1705</v>
      </c>
      <c r="DY278" s="74">
        <f t="shared" si="261"/>
        <v>10430</v>
      </c>
      <c r="DZ278" s="73">
        <v>0</v>
      </c>
      <c r="EA278" s="73">
        <v>0</v>
      </c>
      <c r="EB278" s="73">
        <v>0</v>
      </c>
      <c r="EC278" s="74">
        <f t="shared" si="262"/>
        <v>0</v>
      </c>
      <c r="ED278" s="73">
        <v>0</v>
      </c>
      <c r="EE278" s="73">
        <v>0</v>
      </c>
      <c r="EF278" s="73">
        <v>0</v>
      </c>
      <c r="EG278" s="73">
        <f t="shared" si="263"/>
        <v>0</v>
      </c>
      <c r="EH278" s="73">
        <v>0</v>
      </c>
      <c r="EI278" s="73">
        <v>0</v>
      </c>
      <c r="EJ278" s="73">
        <v>0</v>
      </c>
      <c r="EK278" s="74">
        <f t="shared" si="264"/>
        <v>0</v>
      </c>
      <c r="EL278" s="73">
        <v>0</v>
      </c>
      <c r="EM278" s="73">
        <v>0</v>
      </c>
      <c r="EN278" s="73">
        <v>0</v>
      </c>
      <c r="EO278" s="74">
        <f t="shared" si="265"/>
        <v>0</v>
      </c>
      <c r="EP278" s="73">
        <v>0</v>
      </c>
      <c r="EQ278" s="73">
        <v>0</v>
      </c>
      <c r="ER278" s="73">
        <v>0</v>
      </c>
      <c r="ES278" s="74">
        <f t="shared" si="266"/>
        <v>0</v>
      </c>
      <c r="ET278" s="73">
        <v>0</v>
      </c>
      <c r="EU278" s="73">
        <v>0</v>
      </c>
      <c r="EV278" s="73">
        <v>0</v>
      </c>
      <c r="EW278" s="74">
        <f t="shared" si="267"/>
        <v>0</v>
      </c>
      <c r="EX278" s="72">
        <v>0</v>
      </c>
      <c r="EY278" s="73">
        <v>0</v>
      </c>
      <c r="EZ278" s="73">
        <v>0</v>
      </c>
      <c r="FA278" s="74">
        <f t="shared" si="268"/>
        <v>0</v>
      </c>
      <c r="FB278" s="73">
        <v>0</v>
      </c>
      <c r="FC278" s="73">
        <v>0</v>
      </c>
      <c r="FD278" s="73">
        <v>0</v>
      </c>
      <c r="FE278" s="74">
        <f t="shared" si="269"/>
        <v>0</v>
      </c>
      <c r="FF278" s="72">
        <v>0</v>
      </c>
      <c r="FG278" s="73">
        <v>0</v>
      </c>
      <c r="FH278" s="73">
        <v>0</v>
      </c>
      <c r="FI278" s="74">
        <f t="shared" si="270"/>
        <v>0</v>
      </c>
      <c r="FJ278" s="73">
        <v>0</v>
      </c>
      <c r="FK278" s="73">
        <v>0</v>
      </c>
      <c r="FL278" s="73">
        <v>0</v>
      </c>
      <c r="FM278" s="74">
        <f t="shared" si="271"/>
        <v>0</v>
      </c>
      <c r="FN278" s="73">
        <v>0</v>
      </c>
      <c r="FO278" s="73">
        <v>0</v>
      </c>
      <c r="FP278" s="73">
        <v>0</v>
      </c>
      <c r="FQ278" s="74">
        <f t="shared" si="272"/>
        <v>0</v>
      </c>
      <c r="FR278" s="73">
        <v>0</v>
      </c>
      <c r="FS278" s="73">
        <v>0</v>
      </c>
      <c r="FT278" s="73">
        <v>0</v>
      </c>
      <c r="FU278" s="74">
        <f t="shared" si="273"/>
        <v>0</v>
      </c>
      <c r="FV278" s="73">
        <v>11404</v>
      </c>
      <c r="FW278" s="73">
        <v>2088</v>
      </c>
      <c r="FX278" s="73">
        <v>8058</v>
      </c>
      <c r="FY278" s="74">
        <f t="shared" si="274"/>
        <v>10146</v>
      </c>
      <c r="FZ278" s="73">
        <v>0</v>
      </c>
      <c r="GA278" s="73">
        <v>0</v>
      </c>
      <c r="GB278" s="73">
        <v>0</v>
      </c>
      <c r="GC278" s="74">
        <f t="shared" si="275"/>
        <v>0</v>
      </c>
      <c r="GD278" s="72">
        <v>0</v>
      </c>
      <c r="GE278" s="73">
        <v>0</v>
      </c>
      <c r="GF278" s="73">
        <v>0</v>
      </c>
      <c r="GG278" s="74">
        <f t="shared" si="276"/>
        <v>0</v>
      </c>
      <c r="GH278" s="73">
        <f t="shared" si="278"/>
        <v>82061</v>
      </c>
      <c r="GI278" s="73">
        <f t="shared" si="278"/>
        <v>56723</v>
      </c>
      <c r="GJ278" s="73">
        <f t="shared" si="278"/>
        <v>24281</v>
      </c>
      <c r="GK278" s="74">
        <f t="shared" si="278"/>
        <v>81004</v>
      </c>
    </row>
    <row r="279" spans="1:193" s="13" customFormat="1">
      <c r="A279" s="21">
        <v>45383</v>
      </c>
      <c r="B279" s="64"/>
      <c r="C279" s="65"/>
      <c r="D279" s="65"/>
      <c r="E279" s="66"/>
      <c r="F279" s="65">
        <v>2089</v>
      </c>
      <c r="G279" s="65">
        <v>1646</v>
      </c>
      <c r="H279" s="65">
        <v>46</v>
      </c>
      <c r="I279" s="66">
        <f t="shared" si="232"/>
        <v>1692</v>
      </c>
      <c r="J279" s="65">
        <v>0</v>
      </c>
      <c r="K279" s="65">
        <v>0</v>
      </c>
      <c r="L279" s="65">
        <v>0</v>
      </c>
      <c r="M279" s="65">
        <f t="shared" si="233"/>
        <v>0</v>
      </c>
      <c r="N279" s="65">
        <v>45907</v>
      </c>
      <c r="O279" s="65">
        <v>32114</v>
      </c>
      <c r="P279" s="65">
        <v>13670</v>
      </c>
      <c r="Q279" s="66">
        <f t="shared" si="234"/>
        <v>45784</v>
      </c>
      <c r="R279" s="65">
        <v>211</v>
      </c>
      <c r="S279" s="65">
        <v>235</v>
      </c>
      <c r="T279" s="65">
        <v>0</v>
      </c>
      <c r="U279" s="66">
        <f t="shared" si="277"/>
        <v>235</v>
      </c>
      <c r="V279" s="64">
        <v>0</v>
      </c>
      <c r="W279" s="65">
        <v>0</v>
      </c>
      <c r="X279" s="65">
        <v>0</v>
      </c>
      <c r="Y279" s="66">
        <f t="shared" si="235"/>
        <v>0</v>
      </c>
      <c r="Z279" s="64">
        <v>0</v>
      </c>
      <c r="AA279" s="65">
        <v>0</v>
      </c>
      <c r="AB279" s="65">
        <v>0</v>
      </c>
      <c r="AC279" s="66">
        <f t="shared" si="236"/>
        <v>0</v>
      </c>
      <c r="AD279" s="65">
        <v>0</v>
      </c>
      <c r="AE279" s="65">
        <v>0</v>
      </c>
      <c r="AF279" s="65">
        <v>0</v>
      </c>
      <c r="AG279" s="66">
        <f t="shared" si="237"/>
        <v>0</v>
      </c>
      <c r="AH279" s="65">
        <v>0</v>
      </c>
      <c r="AI279" s="65">
        <v>0</v>
      </c>
      <c r="AJ279" s="65">
        <v>0</v>
      </c>
      <c r="AK279" s="66">
        <f t="shared" si="238"/>
        <v>0</v>
      </c>
      <c r="AL279" s="64">
        <v>0</v>
      </c>
      <c r="AM279" s="65">
        <v>0</v>
      </c>
      <c r="AN279" s="65">
        <v>0</v>
      </c>
      <c r="AO279" s="66">
        <f t="shared" si="239"/>
        <v>0</v>
      </c>
      <c r="AP279" s="64">
        <v>168</v>
      </c>
      <c r="AQ279" s="65">
        <v>0</v>
      </c>
      <c r="AR279" s="65">
        <v>280</v>
      </c>
      <c r="AS279" s="66">
        <f t="shared" si="240"/>
        <v>280</v>
      </c>
      <c r="AT279" s="64">
        <v>0</v>
      </c>
      <c r="AU279" s="65">
        <v>0</v>
      </c>
      <c r="AV279" s="65">
        <v>0</v>
      </c>
      <c r="AW279" s="66">
        <f t="shared" si="241"/>
        <v>0</v>
      </c>
      <c r="AX279" s="64">
        <v>0</v>
      </c>
      <c r="AY279" s="65">
        <v>0</v>
      </c>
      <c r="AZ279" s="65">
        <v>0</v>
      </c>
      <c r="BA279" s="66">
        <f t="shared" si="242"/>
        <v>0</v>
      </c>
      <c r="BB279" s="64">
        <v>0</v>
      </c>
      <c r="BC279" s="65">
        <v>0</v>
      </c>
      <c r="BD279" s="65">
        <v>0</v>
      </c>
      <c r="BE279" s="66">
        <f t="shared" si="243"/>
        <v>0</v>
      </c>
      <c r="BF279" s="65">
        <v>0</v>
      </c>
      <c r="BG279" s="65">
        <v>0</v>
      </c>
      <c r="BH279" s="65">
        <v>0</v>
      </c>
      <c r="BI279" s="66">
        <f t="shared" si="244"/>
        <v>0</v>
      </c>
      <c r="BJ279" s="65">
        <v>0</v>
      </c>
      <c r="BK279" s="65">
        <v>0</v>
      </c>
      <c r="BL279" s="65">
        <v>0</v>
      </c>
      <c r="BM279" s="66">
        <f t="shared" si="245"/>
        <v>0</v>
      </c>
      <c r="BN279" s="65">
        <v>0</v>
      </c>
      <c r="BO279" s="65">
        <v>0</v>
      </c>
      <c r="BP279" s="65">
        <v>0</v>
      </c>
      <c r="BQ279" s="66">
        <f t="shared" si="246"/>
        <v>0</v>
      </c>
      <c r="BR279" s="65">
        <v>0</v>
      </c>
      <c r="BS279" s="65">
        <v>0</v>
      </c>
      <c r="BT279" s="65">
        <v>0</v>
      </c>
      <c r="BU279" s="66">
        <f t="shared" si="247"/>
        <v>0</v>
      </c>
      <c r="BV279" s="65">
        <v>0</v>
      </c>
      <c r="BW279" s="65">
        <v>0</v>
      </c>
      <c r="BX279" s="65">
        <v>0</v>
      </c>
      <c r="BY279" s="66">
        <f t="shared" si="248"/>
        <v>0</v>
      </c>
      <c r="BZ279" s="65">
        <v>0</v>
      </c>
      <c r="CA279" s="65">
        <v>0</v>
      </c>
      <c r="CB279" s="65">
        <v>0</v>
      </c>
      <c r="CC279" s="66">
        <f t="shared" si="249"/>
        <v>0</v>
      </c>
      <c r="CD279" s="65">
        <v>0</v>
      </c>
      <c r="CE279" s="65">
        <v>0</v>
      </c>
      <c r="CF279" s="65">
        <v>0</v>
      </c>
      <c r="CG279" s="66">
        <f t="shared" si="250"/>
        <v>0</v>
      </c>
      <c r="CH279" s="65">
        <v>0</v>
      </c>
      <c r="CI279" s="65">
        <v>0</v>
      </c>
      <c r="CJ279" s="65">
        <v>0</v>
      </c>
      <c r="CK279" s="66">
        <f t="shared" si="251"/>
        <v>0</v>
      </c>
      <c r="CL279" s="64">
        <v>0</v>
      </c>
      <c r="CM279" s="65">
        <v>0</v>
      </c>
      <c r="CN279" s="65">
        <v>0</v>
      </c>
      <c r="CO279" s="66">
        <f t="shared" si="252"/>
        <v>0</v>
      </c>
      <c r="CP279" s="65">
        <v>0</v>
      </c>
      <c r="CQ279" s="65">
        <v>0</v>
      </c>
      <c r="CR279" s="65">
        <v>0</v>
      </c>
      <c r="CS279" s="66">
        <f t="shared" si="253"/>
        <v>0</v>
      </c>
      <c r="CT279" s="65">
        <v>0</v>
      </c>
      <c r="CU279" s="65">
        <v>0</v>
      </c>
      <c r="CV279" s="65">
        <v>0</v>
      </c>
      <c r="CW279" s="66">
        <f t="shared" si="254"/>
        <v>0</v>
      </c>
      <c r="CX279" s="65">
        <v>6565</v>
      </c>
      <c r="CY279" s="65">
        <v>5504</v>
      </c>
      <c r="CZ279" s="65">
        <v>84</v>
      </c>
      <c r="DA279" s="66">
        <f t="shared" si="255"/>
        <v>5588</v>
      </c>
      <c r="DB279" s="65">
        <v>0</v>
      </c>
      <c r="DC279" s="65">
        <v>0</v>
      </c>
      <c r="DD279" s="65">
        <v>0</v>
      </c>
      <c r="DE279" s="66">
        <f t="shared" si="256"/>
        <v>0</v>
      </c>
      <c r="DF279" s="65">
        <v>0</v>
      </c>
      <c r="DG279" s="65">
        <v>0</v>
      </c>
      <c r="DH279" s="65">
        <v>0</v>
      </c>
      <c r="DI279" s="65">
        <f t="shared" si="257"/>
        <v>0</v>
      </c>
      <c r="DJ279" s="65">
        <v>0</v>
      </c>
      <c r="DK279" s="65">
        <v>0</v>
      </c>
      <c r="DL279" s="65">
        <v>0</v>
      </c>
      <c r="DM279" s="66">
        <f t="shared" si="258"/>
        <v>0</v>
      </c>
      <c r="DN279" s="65">
        <v>119</v>
      </c>
      <c r="DO279" s="65">
        <v>183</v>
      </c>
      <c r="DP279" s="65">
        <v>0</v>
      </c>
      <c r="DQ279" s="66">
        <f t="shared" si="259"/>
        <v>183</v>
      </c>
      <c r="DR279" s="65">
        <v>0</v>
      </c>
      <c r="DS279" s="65">
        <v>0</v>
      </c>
      <c r="DT279" s="65">
        <v>0</v>
      </c>
      <c r="DU279" s="66">
        <f t="shared" si="260"/>
        <v>0</v>
      </c>
      <c r="DV279" s="65">
        <v>8751</v>
      </c>
      <c r="DW279" s="65">
        <v>7776</v>
      </c>
      <c r="DX279" s="65">
        <v>1036</v>
      </c>
      <c r="DY279" s="66">
        <f t="shared" si="261"/>
        <v>8812</v>
      </c>
      <c r="DZ279" s="65">
        <v>0</v>
      </c>
      <c r="EA279" s="65">
        <v>0</v>
      </c>
      <c r="EB279" s="65">
        <v>0</v>
      </c>
      <c r="EC279" s="66">
        <f t="shared" si="262"/>
        <v>0</v>
      </c>
      <c r="ED279" s="65">
        <v>0</v>
      </c>
      <c r="EE279" s="65">
        <v>0</v>
      </c>
      <c r="EF279" s="65">
        <v>0</v>
      </c>
      <c r="EG279" s="65">
        <f t="shared" si="263"/>
        <v>0</v>
      </c>
      <c r="EH279" s="65">
        <v>0</v>
      </c>
      <c r="EI279" s="65">
        <v>0</v>
      </c>
      <c r="EJ279" s="65">
        <v>0</v>
      </c>
      <c r="EK279" s="66">
        <f t="shared" si="264"/>
        <v>0</v>
      </c>
      <c r="EL279" s="65">
        <v>0</v>
      </c>
      <c r="EM279" s="65">
        <v>0</v>
      </c>
      <c r="EN279" s="65">
        <v>0</v>
      </c>
      <c r="EO279" s="66">
        <f t="shared" si="265"/>
        <v>0</v>
      </c>
      <c r="EP279" s="65">
        <v>0</v>
      </c>
      <c r="EQ279" s="65">
        <v>0</v>
      </c>
      <c r="ER279" s="65">
        <v>0</v>
      </c>
      <c r="ES279" s="66">
        <f t="shared" si="266"/>
        <v>0</v>
      </c>
      <c r="ET279" s="65">
        <v>0</v>
      </c>
      <c r="EU279" s="65">
        <v>0</v>
      </c>
      <c r="EV279" s="65">
        <v>0</v>
      </c>
      <c r="EW279" s="66">
        <f t="shared" si="267"/>
        <v>0</v>
      </c>
      <c r="EX279" s="64">
        <v>0</v>
      </c>
      <c r="EY279" s="65">
        <v>0</v>
      </c>
      <c r="EZ279" s="65">
        <v>0</v>
      </c>
      <c r="FA279" s="66">
        <f t="shared" si="268"/>
        <v>0</v>
      </c>
      <c r="FB279" s="65">
        <v>0</v>
      </c>
      <c r="FC279" s="65">
        <v>0</v>
      </c>
      <c r="FD279" s="65">
        <v>0</v>
      </c>
      <c r="FE279" s="66">
        <f t="shared" si="269"/>
        <v>0</v>
      </c>
      <c r="FF279" s="64">
        <v>0</v>
      </c>
      <c r="FG279" s="65">
        <v>0</v>
      </c>
      <c r="FH279" s="65">
        <v>0</v>
      </c>
      <c r="FI279" s="66">
        <f t="shared" si="270"/>
        <v>0</v>
      </c>
      <c r="FJ279" s="65">
        <v>0</v>
      </c>
      <c r="FK279" s="65">
        <v>0</v>
      </c>
      <c r="FL279" s="65">
        <v>0</v>
      </c>
      <c r="FM279" s="66">
        <f t="shared" si="271"/>
        <v>0</v>
      </c>
      <c r="FN279" s="65">
        <v>0</v>
      </c>
      <c r="FO279" s="65">
        <v>0</v>
      </c>
      <c r="FP279" s="65">
        <v>0</v>
      </c>
      <c r="FQ279" s="66">
        <f t="shared" si="272"/>
        <v>0</v>
      </c>
      <c r="FR279" s="65">
        <v>0</v>
      </c>
      <c r="FS279" s="65">
        <v>0</v>
      </c>
      <c r="FT279" s="65">
        <v>0</v>
      </c>
      <c r="FU279" s="66">
        <f t="shared" si="273"/>
        <v>0</v>
      </c>
      <c r="FV279" s="65">
        <v>9199</v>
      </c>
      <c r="FW279" s="65">
        <v>1658</v>
      </c>
      <c r="FX279" s="65">
        <v>7365</v>
      </c>
      <c r="FY279" s="66">
        <f t="shared" si="274"/>
        <v>9023</v>
      </c>
      <c r="FZ279" s="65">
        <v>0</v>
      </c>
      <c r="GA279" s="65">
        <v>0</v>
      </c>
      <c r="GB279" s="65">
        <v>0</v>
      </c>
      <c r="GC279" s="66">
        <f t="shared" si="275"/>
        <v>0</v>
      </c>
      <c r="GD279" s="82">
        <v>0</v>
      </c>
      <c r="GE279" s="83">
        <v>0</v>
      </c>
      <c r="GF279" s="83">
        <v>0</v>
      </c>
      <c r="GG279" s="84">
        <f t="shared" si="276"/>
        <v>0</v>
      </c>
      <c r="GH279" s="65">
        <f t="shared" si="278"/>
        <v>73009</v>
      </c>
      <c r="GI279" s="65">
        <f t="shared" si="278"/>
        <v>49116</v>
      </c>
      <c r="GJ279" s="65">
        <f t="shared" si="278"/>
        <v>22481</v>
      </c>
      <c r="GK279" s="66">
        <f t="shared" si="278"/>
        <v>71597</v>
      </c>
    </row>
    <row r="280" spans="1:193">
      <c r="A280" s="28">
        <v>45413</v>
      </c>
      <c r="B280" s="67"/>
      <c r="C280" s="68"/>
      <c r="D280" s="68"/>
      <c r="E280" s="71"/>
      <c r="F280" s="68">
        <v>2424</v>
      </c>
      <c r="G280" s="68">
        <v>2100</v>
      </c>
      <c r="H280" s="68">
        <v>231</v>
      </c>
      <c r="I280" s="71">
        <f t="shared" si="232"/>
        <v>2331</v>
      </c>
      <c r="J280" s="68">
        <v>0</v>
      </c>
      <c r="K280" s="68">
        <v>0</v>
      </c>
      <c r="L280" s="68">
        <v>0</v>
      </c>
      <c r="M280" s="68">
        <f t="shared" si="233"/>
        <v>0</v>
      </c>
      <c r="N280" s="68">
        <v>45467</v>
      </c>
      <c r="O280" s="68">
        <v>36715</v>
      </c>
      <c r="P280" s="68">
        <v>12438</v>
      </c>
      <c r="Q280" s="71">
        <f t="shared" si="234"/>
        <v>49153</v>
      </c>
      <c r="R280" s="68">
        <v>245</v>
      </c>
      <c r="S280" s="68">
        <v>244</v>
      </c>
      <c r="T280" s="68">
        <v>0</v>
      </c>
      <c r="U280" s="71">
        <f t="shared" si="277"/>
        <v>244</v>
      </c>
      <c r="V280" s="67">
        <v>0</v>
      </c>
      <c r="W280" s="68">
        <v>0</v>
      </c>
      <c r="X280" s="68">
        <v>0</v>
      </c>
      <c r="Y280" s="71">
        <f t="shared" si="235"/>
        <v>0</v>
      </c>
      <c r="Z280" s="67">
        <v>0</v>
      </c>
      <c r="AA280" s="68">
        <v>0</v>
      </c>
      <c r="AB280" s="68">
        <v>0</v>
      </c>
      <c r="AC280" s="71">
        <f t="shared" si="236"/>
        <v>0</v>
      </c>
      <c r="AD280" s="68">
        <v>0</v>
      </c>
      <c r="AE280" s="68">
        <v>0</v>
      </c>
      <c r="AF280" s="68">
        <v>0</v>
      </c>
      <c r="AG280" s="71">
        <f t="shared" si="237"/>
        <v>0</v>
      </c>
      <c r="AH280" s="68">
        <v>0</v>
      </c>
      <c r="AI280" s="68">
        <v>0</v>
      </c>
      <c r="AJ280" s="68">
        <v>0</v>
      </c>
      <c r="AK280" s="71">
        <f t="shared" si="238"/>
        <v>0</v>
      </c>
      <c r="AL280" s="67">
        <v>0</v>
      </c>
      <c r="AM280" s="68">
        <v>0</v>
      </c>
      <c r="AN280" s="68">
        <v>0</v>
      </c>
      <c r="AO280" s="71">
        <f t="shared" si="239"/>
        <v>0</v>
      </c>
      <c r="AP280" s="67">
        <v>336</v>
      </c>
      <c r="AQ280" s="68">
        <v>0</v>
      </c>
      <c r="AR280" s="68">
        <v>168</v>
      </c>
      <c r="AS280" s="71">
        <f t="shared" si="240"/>
        <v>168</v>
      </c>
      <c r="AT280" s="67">
        <v>0</v>
      </c>
      <c r="AU280" s="68">
        <v>0</v>
      </c>
      <c r="AV280" s="68">
        <v>0</v>
      </c>
      <c r="AW280" s="71">
        <f t="shared" si="241"/>
        <v>0</v>
      </c>
      <c r="AX280" s="67">
        <v>0</v>
      </c>
      <c r="AY280" s="68">
        <v>0</v>
      </c>
      <c r="AZ280" s="68">
        <v>0</v>
      </c>
      <c r="BA280" s="71">
        <f t="shared" si="242"/>
        <v>0</v>
      </c>
      <c r="BB280" s="67">
        <v>0</v>
      </c>
      <c r="BC280" s="68">
        <v>0</v>
      </c>
      <c r="BD280" s="68">
        <v>0</v>
      </c>
      <c r="BE280" s="71">
        <f t="shared" si="243"/>
        <v>0</v>
      </c>
      <c r="BF280" s="68">
        <v>0</v>
      </c>
      <c r="BG280" s="68">
        <v>0</v>
      </c>
      <c r="BH280" s="68">
        <v>0</v>
      </c>
      <c r="BI280" s="71">
        <f t="shared" si="244"/>
        <v>0</v>
      </c>
      <c r="BJ280" s="68">
        <v>0</v>
      </c>
      <c r="BK280" s="68">
        <v>0</v>
      </c>
      <c r="BL280" s="68">
        <v>0</v>
      </c>
      <c r="BM280" s="71">
        <f t="shared" si="245"/>
        <v>0</v>
      </c>
      <c r="BN280" s="68">
        <v>0</v>
      </c>
      <c r="BO280" s="68">
        <v>0</v>
      </c>
      <c r="BP280" s="68">
        <v>0</v>
      </c>
      <c r="BQ280" s="71">
        <f t="shared" si="246"/>
        <v>0</v>
      </c>
      <c r="BR280" s="68">
        <v>0</v>
      </c>
      <c r="BS280" s="68">
        <v>0</v>
      </c>
      <c r="BT280" s="68">
        <v>0</v>
      </c>
      <c r="BU280" s="71">
        <f t="shared" si="247"/>
        <v>0</v>
      </c>
      <c r="BV280" s="68">
        <v>0</v>
      </c>
      <c r="BW280" s="68">
        <v>0</v>
      </c>
      <c r="BX280" s="68">
        <v>0</v>
      </c>
      <c r="BY280" s="71">
        <f t="shared" si="248"/>
        <v>0</v>
      </c>
      <c r="BZ280" s="68">
        <v>0</v>
      </c>
      <c r="CA280" s="68">
        <v>0</v>
      </c>
      <c r="CB280" s="68">
        <v>0</v>
      </c>
      <c r="CC280" s="71">
        <f t="shared" si="249"/>
        <v>0</v>
      </c>
      <c r="CD280" s="68">
        <v>0</v>
      </c>
      <c r="CE280" s="68">
        <v>0</v>
      </c>
      <c r="CF280" s="68">
        <v>0</v>
      </c>
      <c r="CG280" s="71">
        <f t="shared" si="250"/>
        <v>0</v>
      </c>
      <c r="CH280" s="68">
        <v>0</v>
      </c>
      <c r="CI280" s="68">
        <v>0</v>
      </c>
      <c r="CJ280" s="68">
        <v>0</v>
      </c>
      <c r="CK280" s="71">
        <f t="shared" si="251"/>
        <v>0</v>
      </c>
      <c r="CL280" s="67">
        <v>0</v>
      </c>
      <c r="CM280" s="68">
        <v>0</v>
      </c>
      <c r="CN280" s="68">
        <v>0</v>
      </c>
      <c r="CO280" s="71">
        <f t="shared" si="252"/>
        <v>0</v>
      </c>
      <c r="CP280" s="68">
        <v>0</v>
      </c>
      <c r="CQ280" s="68">
        <v>0</v>
      </c>
      <c r="CR280" s="68">
        <v>0</v>
      </c>
      <c r="CS280" s="71">
        <f t="shared" si="253"/>
        <v>0</v>
      </c>
      <c r="CT280" s="68">
        <v>0</v>
      </c>
      <c r="CU280" s="68">
        <v>0</v>
      </c>
      <c r="CV280" s="68">
        <v>0</v>
      </c>
      <c r="CW280" s="71">
        <f t="shared" si="254"/>
        <v>0</v>
      </c>
      <c r="CX280" s="68">
        <v>6224</v>
      </c>
      <c r="CY280" s="68">
        <v>5967</v>
      </c>
      <c r="CZ280" s="68">
        <v>72</v>
      </c>
      <c r="DA280" s="71">
        <f t="shared" si="255"/>
        <v>6039</v>
      </c>
      <c r="DB280" s="68">
        <v>0</v>
      </c>
      <c r="DC280" s="68">
        <v>0</v>
      </c>
      <c r="DD280" s="68">
        <v>0</v>
      </c>
      <c r="DE280" s="71">
        <f t="shared" si="256"/>
        <v>0</v>
      </c>
      <c r="DF280" s="68">
        <v>0</v>
      </c>
      <c r="DG280" s="68">
        <v>0</v>
      </c>
      <c r="DH280" s="68">
        <v>0</v>
      </c>
      <c r="DI280" s="68">
        <f t="shared" si="257"/>
        <v>0</v>
      </c>
      <c r="DJ280" s="68">
        <v>0</v>
      </c>
      <c r="DK280" s="68">
        <v>0</v>
      </c>
      <c r="DL280" s="68">
        <v>0</v>
      </c>
      <c r="DM280" s="71">
        <f t="shared" si="258"/>
        <v>0</v>
      </c>
      <c r="DN280" s="68">
        <v>878</v>
      </c>
      <c r="DO280" s="68">
        <v>777</v>
      </c>
      <c r="DP280" s="68">
        <v>0</v>
      </c>
      <c r="DQ280" s="71">
        <f t="shared" si="259"/>
        <v>777</v>
      </c>
      <c r="DR280" s="68">
        <v>0</v>
      </c>
      <c r="DS280" s="68">
        <v>0</v>
      </c>
      <c r="DT280" s="68">
        <v>0</v>
      </c>
      <c r="DU280" s="71">
        <f t="shared" si="260"/>
        <v>0</v>
      </c>
      <c r="DV280" s="68">
        <v>9681</v>
      </c>
      <c r="DW280" s="68">
        <v>8152</v>
      </c>
      <c r="DX280" s="68">
        <v>1315</v>
      </c>
      <c r="DY280" s="71">
        <f t="shared" si="261"/>
        <v>9467</v>
      </c>
      <c r="DZ280" s="68">
        <v>0</v>
      </c>
      <c r="EA280" s="68">
        <v>0</v>
      </c>
      <c r="EB280" s="68">
        <v>0</v>
      </c>
      <c r="EC280" s="71">
        <f t="shared" si="262"/>
        <v>0</v>
      </c>
      <c r="ED280" s="68">
        <v>0</v>
      </c>
      <c r="EE280" s="68">
        <v>0</v>
      </c>
      <c r="EF280" s="68">
        <v>0</v>
      </c>
      <c r="EG280" s="68">
        <f t="shared" si="263"/>
        <v>0</v>
      </c>
      <c r="EH280" s="68">
        <v>0</v>
      </c>
      <c r="EI280" s="68">
        <v>0</v>
      </c>
      <c r="EJ280" s="68">
        <v>0</v>
      </c>
      <c r="EK280" s="71">
        <f t="shared" si="264"/>
        <v>0</v>
      </c>
      <c r="EL280" s="68">
        <v>0</v>
      </c>
      <c r="EM280" s="68">
        <v>0</v>
      </c>
      <c r="EN280" s="68">
        <v>0</v>
      </c>
      <c r="EO280" s="71">
        <f t="shared" si="265"/>
        <v>0</v>
      </c>
      <c r="EP280" s="68">
        <v>0</v>
      </c>
      <c r="EQ280" s="68">
        <v>0</v>
      </c>
      <c r="ER280" s="68">
        <v>0</v>
      </c>
      <c r="ES280" s="71">
        <f t="shared" si="266"/>
        <v>0</v>
      </c>
      <c r="ET280" s="68">
        <v>0</v>
      </c>
      <c r="EU280" s="68">
        <v>0</v>
      </c>
      <c r="EV280" s="68">
        <v>0</v>
      </c>
      <c r="EW280" s="71">
        <f t="shared" si="267"/>
        <v>0</v>
      </c>
      <c r="EX280" s="67">
        <v>0</v>
      </c>
      <c r="EY280" s="68">
        <v>0</v>
      </c>
      <c r="EZ280" s="68">
        <v>0</v>
      </c>
      <c r="FA280" s="71">
        <f t="shared" si="268"/>
        <v>0</v>
      </c>
      <c r="FB280" s="68">
        <v>0</v>
      </c>
      <c r="FC280" s="68">
        <v>0</v>
      </c>
      <c r="FD280" s="68">
        <v>0</v>
      </c>
      <c r="FE280" s="71">
        <f t="shared" si="269"/>
        <v>0</v>
      </c>
      <c r="FF280" s="67">
        <v>0</v>
      </c>
      <c r="FG280" s="68">
        <v>0</v>
      </c>
      <c r="FH280" s="68">
        <v>0</v>
      </c>
      <c r="FI280" s="71">
        <f t="shared" si="270"/>
        <v>0</v>
      </c>
      <c r="FJ280" s="68">
        <v>0</v>
      </c>
      <c r="FK280" s="68">
        <v>0</v>
      </c>
      <c r="FL280" s="68">
        <v>0</v>
      </c>
      <c r="FM280" s="71">
        <f t="shared" si="271"/>
        <v>0</v>
      </c>
      <c r="FN280" s="68">
        <v>0</v>
      </c>
      <c r="FO280" s="68">
        <v>0</v>
      </c>
      <c r="FP280" s="68">
        <v>0</v>
      </c>
      <c r="FQ280" s="71">
        <f t="shared" si="272"/>
        <v>0</v>
      </c>
      <c r="FR280" s="68">
        <v>0</v>
      </c>
      <c r="FS280" s="68">
        <v>0</v>
      </c>
      <c r="FT280" s="68">
        <v>0</v>
      </c>
      <c r="FU280" s="71">
        <f t="shared" si="273"/>
        <v>0</v>
      </c>
      <c r="FV280" s="68">
        <v>9624</v>
      </c>
      <c r="FW280" s="68">
        <v>1808</v>
      </c>
      <c r="FX280" s="68">
        <v>8516</v>
      </c>
      <c r="FY280" s="71">
        <f t="shared" si="274"/>
        <v>10324</v>
      </c>
      <c r="FZ280" s="68">
        <v>0</v>
      </c>
      <c r="GA280" s="68">
        <v>0</v>
      </c>
      <c r="GB280" s="68">
        <v>0</v>
      </c>
      <c r="GC280" s="71">
        <f t="shared" si="275"/>
        <v>0</v>
      </c>
      <c r="GD280" s="82">
        <v>0</v>
      </c>
      <c r="GE280" s="83">
        <v>0</v>
      </c>
      <c r="GF280" s="83">
        <v>0</v>
      </c>
      <c r="GG280" s="84">
        <f t="shared" si="276"/>
        <v>0</v>
      </c>
      <c r="GH280" s="68">
        <f t="shared" si="278"/>
        <v>74879</v>
      </c>
      <c r="GI280" s="68">
        <f t="shared" si="278"/>
        <v>55763</v>
      </c>
      <c r="GJ280" s="68">
        <f t="shared" si="278"/>
        <v>22740</v>
      </c>
      <c r="GK280" s="71">
        <f t="shared" si="278"/>
        <v>78503</v>
      </c>
    </row>
    <row r="281" spans="1:193">
      <c r="A281" s="28">
        <v>45444</v>
      </c>
      <c r="B281" s="67"/>
      <c r="C281" s="68"/>
      <c r="D281" s="68"/>
      <c r="E281" s="71"/>
      <c r="F281" s="68">
        <v>2963</v>
      </c>
      <c r="G281" s="68">
        <v>2502</v>
      </c>
      <c r="H281" s="68">
        <v>126</v>
      </c>
      <c r="I281" s="71">
        <f t="shared" si="232"/>
        <v>2628</v>
      </c>
      <c r="J281" s="68">
        <v>0</v>
      </c>
      <c r="K281" s="68">
        <v>0</v>
      </c>
      <c r="L281" s="68">
        <v>0</v>
      </c>
      <c r="M281" s="68">
        <f t="shared" si="233"/>
        <v>0</v>
      </c>
      <c r="N281" s="68">
        <v>54215</v>
      </c>
      <c r="O281" s="68">
        <v>39216</v>
      </c>
      <c r="P281" s="68">
        <v>14993</v>
      </c>
      <c r="Q281" s="71">
        <f t="shared" si="234"/>
        <v>54209</v>
      </c>
      <c r="R281" s="68">
        <v>171</v>
      </c>
      <c r="S281" s="68">
        <v>151</v>
      </c>
      <c r="T281" s="68">
        <v>0</v>
      </c>
      <c r="U281" s="71">
        <f t="shared" si="277"/>
        <v>151</v>
      </c>
      <c r="V281" s="67">
        <v>0</v>
      </c>
      <c r="W281" s="68">
        <v>0</v>
      </c>
      <c r="X281" s="68">
        <v>0</v>
      </c>
      <c r="Y281" s="71">
        <f t="shared" si="235"/>
        <v>0</v>
      </c>
      <c r="Z281" s="67">
        <v>0</v>
      </c>
      <c r="AA281" s="68">
        <v>0</v>
      </c>
      <c r="AB281" s="68">
        <v>0</v>
      </c>
      <c r="AC281" s="71">
        <f t="shared" si="236"/>
        <v>0</v>
      </c>
      <c r="AD281" s="68">
        <v>0</v>
      </c>
      <c r="AE281" s="68">
        <v>0</v>
      </c>
      <c r="AF281" s="68">
        <v>0</v>
      </c>
      <c r="AG281" s="71">
        <f t="shared" si="237"/>
        <v>0</v>
      </c>
      <c r="AH281" s="68">
        <v>0</v>
      </c>
      <c r="AI281" s="68">
        <v>0</v>
      </c>
      <c r="AJ281" s="68">
        <v>0</v>
      </c>
      <c r="AK281" s="71">
        <f t="shared" si="238"/>
        <v>0</v>
      </c>
      <c r="AL281" s="67">
        <v>0</v>
      </c>
      <c r="AM281" s="68">
        <v>0</v>
      </c>
      <c r="AN281" s="68">
        <v>0</v>
      </c>
      <c r="AO281" s="71">
        <f t="shared" si="239"/>
        <v>0</v>
      </c>
      <c r="AP281" s="67">
        <v>168</v>
      </c>
      <c r="AQ281" s="68">
        <v>0</v>
      </c>
      <c r="AR281" s="68">
        <v>70</v>
      </c>
      <c r="AS281" s="71">
        <f t="shared" si="240"/>
        <v>70</v>
      </c>
      <c r="AT281" s="67">
        <v>0</v>
      </c>
      <c r="AU281" s="68">
        <v>0</v>
      </c>
      <c r="AV281" s="68">
        <v>0</v>
      </c>
      <c r="AW281" s="71">
        <f t="shared" si="241"/>
        <v>0</v>
      </c>
      <c r="AX281" s="67">
        <v>0</v>
      </c>
      <c r="AY281" s="68">
        <v>0</v>
      </c>
      <c r="AZ281" s="68">
        <v>0</v>
      </c>
      <c r="BA281" s="71">
        <f t="shared" si="242"/>
        <v>0</v>
      </c>
      <c r="BB281" s="67">
        <v>0</v>
      </c>
      <c r="BC281" s="68">
        <v>0</v>
      </c>
      <c r="BD281" s="68">
        <v>0</v>
      </c>
      <c r="BE281" s="71">
        <f t="shared" si="243"/>
        <v>0</v>
      </c>
      <c r="BF281" s="68">
        <v>0</v>
      </c>
      <c r="BG281" s="68">
        <v>0</v>
      </c>
      <c r="BH281" s="68">
        <v>0</v>
      </c>
      <c r="BI281" s="71">
        <f t="shared" si="244"/>
        <v>0</v>
      </c>
      <c r="BJ281" s="68">
        <v>0</v>
      </c>
      <c r="BK281" s="68">
        <v>0</v>
      </c>
      <c r="BL281" s="68">
        <v>0</v>
      </c>
      <c r="BM281" s="71">
        <f t="shared" si="245"/>
        <v>0</v>
      </c>
      <c r="BN281" s="68">
        <v>0</v>
      </c>
      <c r="BO281" s="68">
        <v>0</v>
      </c>
      <c r="BP281" s="68">
        <v>0</v>
      </c>
      <c r="BQ281" s="71">
        <f t="shared" si="246"/>
        <v>0</v>
      </c>
      <c r="BR281" s="68">
        <v>0</v>
      </c>
      <c r="BS281" s="68">
        <v>0</v>
      </c>
      <c r="BT281" s="68">
        <v>0</v>
      </c>
      <c r="BU281" s="71">
        <f t="shared" si="247"/>
        <v>0</v>
      </c>
      <c r="BV281" s="68">
        <v>0</v>
      </c>
      <c r="BW281" s="68">
        <v>0</v>
      </c>
      <c r="BX281" s="68">
        <v>0</v>
      </c>
      <c r="BY281" s="71">
        <f t="shared" si="248"/>
        <v>0</v>
      </c>
      <c r="BZ281" s="68">
        <v>0</v>
      </c>
      <c r="CA281" s="68">
        <v>0</v>
      </c>
      <c r="CB281" s="68">
        <v>0</v>
      </c>
      <c r="CC281" s="71">
        <f t="shared" si="249"/>
        <v>0</v>
      </c>
      <c r="CD281" s="68">
        <v>0</v>
      </c>
      <c r="CE281" s="68">
        <v>0</v>
      </c>
      <c r="CF281" s="68">
        <v>0</v>
      </c>
      <c r="CG281" s="71">
        <f t="shared" si="250"/>
        <v>0</v>
      </c>
      <c r="CH281" s="68">
        <v>0</v>
      </c>
      <c r="CI281" s="68">
        <v>0</v>
      </c>
      <c r="CJ281" s="68">
        <v>0</v>
      </c>
      <c r="CK281" s="71">
        <f t="shared" si="251"/>
        <v>0</v>
      </c>
      <c r="CL281" s="67">
        <v>0</v>
      </c>
      <c r="CM281" s="68">
        <v>0</v>
      </c>
      <c r="CN281" s="68">
        <v>0</v>
      </c>
      <c r="CO281" s="71">
        <f t="shared" si="252"/>
        <v>0</v>
      </c>
      <c r="CP281" s="68">
        <v>0</v>
      </c>
      <c r="CQ281" s="68">
        <v>0</v>
      </c>
      <c r="CR281" s="68">
        <v>0</v>
      </c>
      <c r="CS281" s="71">
        <f t="shared" si="253"/>
        <v>0</v>
      </c>
      <c r="CT281" s="68">
        <v>0</v>
      </c>
      <c r="CU281" s="68">
        <v>0</v>
      </c>
      <c r="CV281" s="68">
        <v>0</v>
      </c>
      <c r="CW281" s="71">
        <f t="shared" si="254"/>
        <v>0</v>
      </c>
      <c r="CX281" s="68">
        <v>5151</v>
      </c>
      <c r="CY281" s="68">
        <v>6180</v>
      </c>
      <c r="CZ281" s="68">
        <v>96</v>
      </c>
      <c r="DA281" s="71">
        <f t="shared" si="255"/>
        <v>6276</v>
      </c>
      <c r="DB281" s="68">
        <v>0</v>
      </c>
      <c r="DC281" s="68">
        <v>0</v>
      </c>
      <c r="DD281" s="68">
        <v>0</v>
      </c>
      <c r="DE281" s="71">
        <f t="shared" si="256"/>
        <v>0</v>
      </c>
      <c r="DF281" s="68">
        <v>0</v>
      </c>
      <c r="DG281" s="68">
        <v>0</v>
      </c>
      <c r="DH281" s="68">
        <v>0</v>
      </c>
      <c r="DI281" s="68">
        <f t="shared" si="257"/>
        <v>0</v>
      </c>
      <c r="DJ281" s="68">
        <v>0</v>
      </c>
      <c r="DK281" s="68">
        <v>0</v>
      </c>
      <c r="DL281" s="68">
        <v>0</v>
      </c>
      <c r="DM281" s="71">
        <f t="shared" si="258"/>
        <v>0</v>
      </c>
      <c r="DN281" s="68">
        <v>823</v>
      </c>
      <c r="DO281" s="68">
        <v>679</v>
      </c>
      <c r="DP281" s="68">
        <v>0</v>
      </c>
      <c r="DQ281" s="71">
        <f t="shared" si="259"/>
        <v>679</v>
      </c>
      <c r="DR281" s="68">
        <v>0</v>
      </c>
      <c r="DS281" s="68">
        <v>0</v>
      </c>
      <c r="DT281" s="68">
        <v>0</v>
      </c>
      <c r="DU281" s="71">
        <f t="shared" si="260"/>
        <v>0</v>
      </c>
      <c r="DV281" s="68">
        <v>10809</v>
      </c>
      <c r="DW281" s="68">
        <v>8978</v>
      </c>
      <c r="DX281" s="68">
        <v>1135</v>
      </c>
      <c r="DY281" s="71">
        <f t="shared" si="261"/>
        <v>10113</v>
      </c>
      <c r="DZ281" s="68">
        <v>0</v>
      </c>
      <c r="EA281" s="68">
        <v>0</v>
      </c>
      <c r="EB281" s="68">
        <v>0</v>
      </c>
      <c r="EC281" s="71">
        <f t="shared" si="262"/>
        <v>0</v>
      </c>
      <c r="ED281" s="68">
        <v>0</v>
      </c>
      <c r="EE281" s="68">
        <v>0</v>
      </c>
      <c r="EF281" s="68">
        <v>0</v>
      </c>
      <c r="EG281" s="68">
        <f t="shared" si="263"/>
        <v>0</v>
      </c>
      <c r="EH281" s="68">
        <v>0</v>
      </c>
      <c r="EI281" s="68">
        <v>0</v>
      </c>
      <c r="EJ281" s="68">
        <v>0</v>
      </c>
      <c r="EK281" s="71">
        <f t="shared" si="264"/>
        <v>0</v>
      </c>
      <c r="EL281" s="68">
        <v>0</v>
      </c>
      <c r="EM281" s="68">
        <v>0</v>
      </c>
      <c r="EN281" s="68">
        <v>0</v>
      </c>
      <c r="EO281" s="71">
        <f t="shared" si="265"/>
        <v>0</v>
      </c>
      <c r="EP281" s="68">
        <v>0</v>
      </c>
      <c r="EQ281" s="68">
        <v>0</v>
      </c>
      <c r="ER281" s="68">
        <v>0</v>
      </c>
      <c r="ES281" s="71">
        <f t="shared" si="266"/>
        <v>0</v>
      </c>
      <c r="ET281" s="68">
        <v>0</v>
      </c>
      <c r="EU281" s="68">
        <v>0</v>
      </c>
      <c r="EV281" s="68">
        <v>0</v>
      </c>
      <c r="EW281" s="71">
        <f t="shared" si="267"/>
        <v>0</v>
      </c>
      <c r="EX281" s="67">
        <v>0</v>
      </c>
      <c r="EY281" s="68">
        <v>0</v>
      </c>
      <c r="EZ281" s="68">
        <v>0</v>
      </c>
      <c r="FA281" s="71">
        <f t="shared" si="268"/>
        <v>0</v>
      </c>
      <c r="FB281" s="68">
        <v>0</v>
      </c>
      <c r="FC281" s="68">
        <v>0</v>
      </c>
      <c r="FD281" s="68">
        <v>0</v>
      </c>
      <c r="FE281" s="71">
        <f t="shared" si="269"/>
        <v>0</v>
      </c>
      <c r="FF281" s="67">
        <v>0</v>
      </c>
      <c r="FG281" s="68">
        <v>0</v>
      </c>
      <c r="FH281" s="68">
        <v>0</v>
      </c>
      <c r="FI281" s="71">
        <f t="shared" si="270"/>
        <v>0</v>
      </c>
      <c r="FJ281" s="68">
        <v>0</v>
      </c>
      <c r="FK281" s="68">
        <v>0</v>
      </c>
      <c r="FL281" s="68">
        <v>0</v>
      </c>
      <c r="FM281" s="71">
        <f t="shared" si="271"/>
        <v>0</v>
      </c>
      <c r="FN281" s="68">
        <v>0</v>
      </c>
      <c r="FO281" s="68">
        <v>0</v>
      </c>
      <c r="FP281" s="68">
        <v>0</v>
      </c>
      <c r="FQ281" s="71">
        <f t="shared" si="272"/>
        <v>0</v>
      </c>
      <c r="FR281" s="68">
        <v>0</v>
      </c>
      <c r="FS281" s="68">
        <v>0</v>
      </c>
      <c r="FT281" s="68">
        <v>0</v>
      </c>
      <c r="FU281" s="71">
        <f t="shared" si="273"/>
        <v>0</v>
      </c>
      <c r="FV281" s="68">
        <v>10973</v>
      </c>
      <c r="FW281" s="68">
        <v>1838</v>
      </c>
      <c r="FX281" s="68">
        <v>9640</v>
      </c>
      <c r="FY281" s="71">
        <f t="shared" si="274"/>
        <v>11478</v>
      </c>
      <c r="FZ281" s="68">
        <v>0</v>
      </c>
      <c r="GA281" s="68">
        <v>0</v>
      </c>
      <c r="GB281" s="68">
        <v>0</v>
      </c>
      <c r="GC281" s="71">
        <f t="shared" si="275"/>
        <v>0</v>
      </c>
      <c r="GD281" s="82">
        <v>0</v>
      </c>
      <c r="GE281" s="83">
        <v>0</v>
      </c>
      <c r="GF281" s="83">
        <v>0</v>
      </c>
      <c r="GG281" s="84">
        <f t="shared" si="276"/>
        <v>0</v>
      </c>
      <c r="GH281" s="68">
        <f t="shared" si="278"/>
        <v>85273</v>
      </c>
      <c r="GI281" s="68">
        <f t="shared" si="278"/>
        <v>59544</v>
      </c>
      <c r="GJ281" s="68">
        <f t="shared" si="278"/>
        <v>26060</v>
      </c>
      <c r="GK281" s="71">
        <f t="shared" si="278"/>
        <v>85604</v>
      </c>
    </row>
    <row r="282" spans="1:193">
      <c r="A282" s="28">
        <v>45474</v>
      </c>
      <c r="B282" s="67"/>
      <c r="C282" s="68"/>
      <c r="D282" s="68"/>
      <c r="E282" s="71"/>
      <c r="F282" s="68">
        <v>2533</v>
      </c>
      <c r="G282" s="68">
        <v>2253</v>
      </c>
      <c r="H282" s="68">
        <v>319</v>
      </c>
      <c r="I282" s="71">
        <f t="shared" si="232"/>
        <v>2572</v>
      </c>
      <c r="J282" s="68">
        <v>0</v>
      </c>
      <c r="K282" s="68">
        <v>0</v>
      </c>
      <c r="L282" s="68">
        <v>0</v>
      </c>
      <c r="M282" s="68">
        <f t="shared" si="233"/>
        <v>0</v>
      </c>
      <c r="N282" s="68">
        <v>61583</v>
      </c>
      <c r="O282" s="68">
        <v>42131</v>
      </c>
      <c r="P282" s="68">
        <v>13758</v>
      </c>
      <c r="Q282" s="71">
        <f t="shared" si="234"/>
        <v>55889</v>
      </c>
      <c r="R282" s="68">
        <v>174</v>
      </c>
      <c r="S282" s="68">
        <v>293</v>
      </c>
      <c r="T282" s="68">
        <v>0</v>
      </c>
      <c r="U282" s="71">
        <f t="shared" si="277"/>
        <v>293</v>
      </c>
      <c r="V282" s="67">
        <v>0</v>
      </c>
      <c r="W282" s="68">
        <v>0</v>
      </c>
      <c r="X282" s="68">
        <v>0</v>
      </c>
      <c r="Y282" s="71">
        <f t="shared" si="235"/>
        <v>0</v>
      </c>
      <c r="Z282" s="67">
        <v>0</v>
      </c>
      <c r="AA282" s="68">
        <v>0</v>
      </c>
      <c r="AB282" s="68">
        <v>0</v>
      </c>
      <c r="AC282" s="71">
        <f t="shared" si="236"/>
        <v>0</v>
      </c>
      <c r="AD282" s="68">
        <v>0</v>
      </c>
      <c r="AE282" s="68">
        <v>0</v>
      </c>
      <c r="AF282" s="68">
        <v>0</v>
      </c>
      <c r="AG282" s="71">
        <f t="shared" si="237"/>
        <v>0</v>
      </c>
      <c r="AH282" s="68">
        <v>0</v>
      </c>
      <c r="AI282" s="68">
        <v>0</v>
      </c>
      <c r="AJ282" s="68">
        <v>0</v>
      </c>
      <c r="AK282" s="71">
        <f t="shared" si="238"/>
        <v>0</v>
      </c>
      <c r="AL282" s="67">
        <v>0</v>
      </c>
      <c r="AM282" s="68">
        <v>0</v>
      </c>
      <c r="AN282" s="68">
        <v>0</v>
      </c>
      <c r="AO282" s="71">
        <f t="shared" si="239"/>
        <v>0</v>
      </c>
      <c r="AP282" s="67">
        <v>0</v>
      </c>
      <c r="AQ282" s="68">
        <v>0</v>
      </c>
      <c r="AR282" s="68">
        <v>0</v>
      </c>
      <c r="AS282" s="71">
        <f t="shared" si="240"/>
        <v>0</v>
      </c>
      <c r="AT282" s="67">
        <v>0</v>
      </c>
      <c r="AU282" s="68">
        <v>0</v>
      </c>
      <c r="AV282" s="68">
        <v>0</v>
      </c>
      <c r="AW282" s="71">
        <f t="shared" si="241"/>
        <v>0</v>
      </c>
      <c r="AX282" s="67">
        <v>0</v>
      </c>
      <c r="AY282" s="68">
        <v>0</v>
      </c>
      <c r="AZ282" s="68">
        <v>0</v>
      </c>
      <c r="BA282" s="71">
        <f t="shared" si="242"/>
        <v>0</v>
      </c>
      <c r="BB282" s="67">
        <v>0</v>
      </c>
      <c r="BC282" s="68">
        <v>0</v>
      </c>
      <c r="BD282" s="68">
        <v>0</v>
      </c>
      <c r="BE282" s="71">
        <f t="shared" si="243"/>
        <v>0</v>
      </c>
      <c r="BF282" s="68">
        <v>0</v>
      </c>
      <c r="BG282" s="68">
        <v>0</v>
      </c>
      <c r="BH282" s="68">
        <v>0</v>
      </c>
      <c r="BI282" s="71">
        <f t="shared" si="244"/>
        <v>0</v>
      </c>
      <c r="BJ282" s="68">
        <v>0</v>
      </c>
      <c r="BK282" s="68">
        <v>0</v>
      </c>
      <c r="BL282" s="68">
        <v>0</v>
      </c>
      <c r="BM282" s="71">
        <f t="shared" si="245"/>
        <v>0</v>
      </c>
      <c r="BN282" s="68">
        <v>0</v>
      </c>
      <c r="BO282" s="68">
        <v>0</v>
      </c>
      <c r="BP282" s="68">
        <v>0</v>
      </c>
      <c r="BQ282" s="71">
        <f t="shared" si="246"/>
        <v>0</v>
      </c>
      <c r="BR282" s="68">
        <v>0</v>
      </c>
      <c r="BS282" s="68">
        <v>0</v>
      </c>
      <c r="BT282" s="68">
        <v>0</v>
      </c>
      <c r="BU282" s="71">
        <f t="shared" si="247"/>
        <v>0</v>
      </c>
      <c r="BV282" s="68">
        <v>0</v>
      </c>
      <c r="BW282" s="68">
        <v>0</v>
      </c>
      <c r="BX282" s="68">
        <v>0</v>
      </c>
      <c r="BY282" s="71">
        <f t="shared" si="248"/>
        <v>0</v>
      </c>
      <c r="BZ282" s="68">
        <v>0</v>
      </c>
      <c r="CA282" s="68">
        <v>0</v>
      </c>
      <c r="CB282" s="68">
        <v>0</v>
      </c>
      <c r="CC282" s="71">
        <f t="shared" si="249"/>
        <v>0</v>
      </c>
      <c r="CD282" s="68">
        <v>0</v>
      </c>
      <c r="CE282" s="68">
        <v>0</v>
      </c>
      <c r="CF282" s="68">
        <v>0</v>
      </c>
      <c r="CG282" s="71">
        <f t="shared" si="250"/>
        <v>0</v>
      </c>
      <c r="CH282" s="68">
        <v>0</v>
      </c>
      <c r="CI282" s="68">
        <v>0</v>
      </c>
      <c r="CJ282" s="68">
        <v>0</v>
      </c>
      <c r="CK282" s="71">
        <f t="shared" si="251"/>
        <v>0</v>
      </c>
      <c r="CL282" s="67">
        <v>0</v>
      </c>
      <c r="CM282" s="68">
        <v>0</v>
      </c>
      <c r="CN282" s="68">
        <v>0</v>
      </c>
      <c r="CO282" s="71">
        <f t="shared" si="252"/>
        <v>0</v>
      </c>
      <c r="CP282" s="68">
        <v>0</v>
      </c>
      <c r="CQ282" s="68">
        <v>0</v>
      </c>
      <c r="CR282" s="68">
        <v>0</v>
      </c>
      <c r="CS282" s="71">
        <f t="shared" si="253"/>
        <v>0</v>
      </c>
      <c r="CT282" s="68">
        <v>0</v>
      </c>
      <c r="CU282" s="68">
        <v>0</v>
      </c>
      <c r="CV282" s="68">
        <v>0</v>
      </c>
      <c r="CW282" s="71">
        <f t="shared" si="254"/>
        <v>0</v>
      </c>
      <c r="CX282" s="68">
        <v>3189</v>
      </c>
      <c r="CY282" s="68">
        <v>3593</v>
      </c>
      <c r="CZ282" s="68">
        <v>0</v>
      </c>
      <c r="DA282" s="71">
        <f t="shared" si="255"/>
        <v>3593</v>
      </c>
      <c r="DB282" s="68">
        <v>0</v>
      </c>
      <c r="DC282" s="68">
        <v>0</v>
      </c>
      <c r="DD282" s="68">
        <v>0</v>
      </c>
      <c r="DE282" s="71">
        <f t="shared" si="256"/>
        <v>0</v>
      </c>
      <c r="DF282" s="68">
        <v>0</v>
      </c>
      <c r="DG282" s="68">
        <v>0</v>
      </c>
      <c r="DH282" s="68">
        <v>0</v>
      </c>
      <c r="DI282" s="68">
        <f t="shared" si="257"/>
        <v>0</v>
      </c>
      <c r="DJ282" s="68">
        <v>0</v>
      </c>
      <c r="DK282" s="68">
        <v>0</v>
      </c>
      <c r="DL282" s="68">
        <v>0</v>
      </c>
      <c r="DM282" s="71">
        <f t="shared" si="258"/>
        <v>0</v>
      </c>
      <c r="DN282" s="68">
        <v>671</v>
      </c>
      <c r="DO282" s="68">
        <v>849</v>
      </c>
      <c r="DP282" s="68">
        <v>0</v>
      </c>
      <c r="DQ282" s="71">
        <f t="shared" si="259"/>
        <v>849</v>
      </c>
      <c r="DR282" s="68">
        <v>0</v>
      </c>
      <c r="DS282" s="68">
        <v>0</v>
      </c>
      <c r="DT282" s="68">
        <v>0</v>
      </c>
      <c r="DU282" s="71">
        <f t="shared" si="260"/>
        <v>0</v>
      </c>
      <c r="DV282" s="68">
        <v>8142</v>
      </c>
      <c r="DW282" s="68">
        <v>7653</v>
      </c>
      <c r="DX282" s="68">
        <v>834</v>
      </c>
      <c r="DY282" s="71">
        <f t="shared" si="261"/>
        <v>8487</v>
      </c>
      <c r="DZ282" s="68">
        <v>0</v>
      </c>
      <c r="EA282" s="68">
        <v>0</v>
      </c>
      <c r="EB282" s="68">
        <v>0</v>
      </c>
      <c r="EC282" s="71">
        <f t="shared" si="262"/>
        <v>0</v>
      </c>
      <c r="ED282" s="68">
        <v>0</v>
      </c>
      <c r="EE282" s="68">
        <v>0</v>
      </c>
      <c r="EF282" s="68">
        <v>0</v>
      </c>
      <c r="EG282" s="68">
        <f t="shared" si="263"/>
        <v>0</v>
      </c>
      <c r="EH282" s="68">
        <v>0</v>
      </c>
      <c r="EI282" s="68">
        <v>0</v>
      </c>
      <c r="EJ282" s="68">
        <v>0</v>
      </c>
      <c r="EK282" s="71">
        <f t="shared" si="264"/>
        <v>0</v>
      </c>
      <c r="EL282" s="68">
        <v>0</v>
      </c>
      <c r="EM282" s="68">
        <v>0</v>
      </c>
      <c r="EN282" s="68">
        <v>0</v>
      </c>
      <c r="EO282" s="71">
        <f t="shared" si="265"/>
        <v>0</v>
      </c>
      <c r="EP282" s="68">
        <v>0</v>
      </c>
      <c r="EQ282" s="68">
        <v>0</v>
      </c>
      <c r="ER282" s="68">
        <v>0</v>
      </c>
      <c r="ES282" s="71">
        <f t="shared" si="266"/>
        <v>0</v>
      </c>
      <c r="ET282" s="68">
        <v>0</v>
      </c>
      <c r="EU282" s="68">
        <v>0</v>
      </c>
      <c r="EV282" s="68">
        <v>0</v>
      </c>
      <c r="EW282" s="71">
        <f t="shared" si="267"/>
        <v>0</v>
      </c>
      <c r="EX282" s="67">
        <v>0</v>
      </c>
      <c r="EY282" s="68">
        <v>0</v>
      </c>
      <c r="EZ282" s="68">
        <v>0</v>
      </c>
      <c r="FA282" s="71">
        <f t="shared" si="268"/>
        <v>0</v>
      </c>
      <c r="FB282" s="68">
        <v>0</v>
      </c>
      <c r="FC282" s="68">
        <v>0</v>
      </c>
      <c r="FD282" s="68">
        <v>0</v>
      </c>
      <c r="FE282" s="71">
        <f t="shared" si="269"/>
        <v>0</v>
      </c>
      <c r="FF282" s="67">
        <v>0</v>
      </c>
      <c r="FG282" s="68">
        <v>0</v>
      </c>
      <c r="FH282" s="68">
        <v>0</v>
      </c>
      <c r="FI282" s="71">
        <f t="shared" si="270"/>
        <v>0</v>
      </c>
      <c r="FJ282" s="68">
        <v>0</v>
      </c>
      <c r="FK282" s="68">
        <v>0</v>
      </c>
      <c r="FL282" s="68">
        <v>0</v>
      </c>
      <c r="FM282" s="71">
        <f t="shared" si="271"/>
        <v>0</v>
      </c>
      <c r="FN282" s="68">
        <v>0</v>
      </c>
      <c r="FO282" s="68">
        <v>0</v>
      </c>
      <c r="FP282" s="68">
        <v>0</v>
      </c>
      <c r="FQ282" s="71">
        <f t="shared" si="272"/>
        <v>0</v>
      </c>
      <c r="FR282" s="68">
        <v>0</v>
      </c>
      <c r="FS282" s="68">
        <v>0</v>
      </c>
      <c r="FT282" s="68">
        <v>0</v>
      </c>
      <c r="FU282" s="71">
        <f t="shared" si="273"/>
        <v>0</v>
      </c>
      <c r="FV282" s="68">
        <v>14213</v>
      </c>
      <c r="FW282" s="68">
        <v>2301</v>
      </c>
      <c r="FX282" s="68">
        <v>12163</v>
      </c>
      <c r="FY282" s="71">
        <f t="shared" si="274"/>
        <v>14464</v>
      </c>
      <c r="FZ282" s="68">
        <v>0</v>
      </c>
      <c r="GA282" s="68">
        <v>0</v>
      </c>
      <c r="GB282" s="68">
        <v>0</v>
      </c>
      <c r="GC282" s="71">
        <f t="shared" si="275"/>
        <v>0</v>
      </c>
      <c r="GD282" s="82">
        <v>0</v>
      </c>
      <c r="GE282" s="83">
        <v>0</v>
      </c>
      <c r="GF282" s="83">
        <v>0</v>
      </c>
      <c r="GG282" s="84">
        <f t="shared" si="276"/>
        <v>0</v>
      </c>
      <c r="GH282" s="68">
        <f t="shared" si="278"/>
        <v>90505</v>
      </c>
      <c r="GI282" s="68">
        <f t="shared" si="278"/>
        <v>59073</v>
      </c>
      <c r="GJ282" s="68">
        <f t="shared" si="278"/>
        <v>27074</v>
      </c>
      <c r="GK282" s="71">
        <f t="shared" si="278"/>
        <v>86147</v>
      </c>
    </row>
    <row r="283" spans="1:193">
      <c r="A283" s="28">
        <v>45505</v>
      </c>
      <c r="B283" s="67"/>
      <c r="C283" s="68"/>
      <c r="D283" s="68"/>
      <c r="E283" s="71"/>
      <c r="F283" s="68">
        <v>3052</v>
      </c>
      <c r="G283" s="68">
        <v>2733</v>
      </c>
      <c r="H283" s="68">
        <v>101</v>
      </c>
      <c r="I283" s="71">
        <f t="shared" si="232"/>
        <v>2834</v>
      </c>
      <c r="J283" s="68">
        <v>0</v>
      </c>
      <c r="K283" s="68">
        <v>0</v>
      </c>
      <c r="L283" s="68">
        <v>0</v>
      </c>
      <c r="M283" s="68">
        <f t="shared" si="233"/>
        <v>0</v>
      </c>
      <c r="N283" s="68">
        <v>64240</v>
      </c>
      <c r="O283" s="68">
        <v>45200</v>
      </c>
      <c r="P283" s="68">
        <v>17138</v>
      </c>
      <c r="Q283" s="71">
        <f t="shared" si="234"/>
        <v>62338</v>
      </c>
      <c r="R283" s="68">
        <v>294</v>
      </c>
      <c r="S283" s="68">
        <v>277</v>
      </c>
      <c r="T283" s="68">
        <v>0</v>
      </c>
      <c r="U283" s="71">
        <f t="shared" si="277"/>
        <v>277</v>
      </c>
      <c r="V283" s="67">
        <v>0</v>
      </c>
      <c r="W283" s="68">
        <v>0</v>
      </c>
      <c r="X283" s="68">
        <v>0</v>
      </c>
      <c r="Y283" s="71">
        <f t="shared" si="235"/>
        <v>0</v>
      </c>
      <c r="Z283" s="67">
        <v>0</v>
      </c>
      <c r="AA283" s="68">
        <v>0</v>
      </c>
      <c r="AB283" s="68">
        <v>0</v>
      </c>
      <c r="AC283" s="71">
        <f t="shared" si="236"/>
        <v>0</v>
      </c>
      <c r="AD283" s="68">
        <v>0</v>
      </c>
      <c r="AE283" s="68">
        <v>0</v>
      </c>
      <c r="AF283" s="68">
        <v>0</v>
      </c>
      <c r="AG283" s="71">
        <f t="shared" si="237"/>
        <v>0</v>
      </c>
      <c r="AH283" s="68">
        <v>0</v>
      </c>
      <c r="AI283" s="68">
        <v>0</v>
      </c>
      <c r="AJ283" s="68">
        <v>0</v>
      </c>
      <c r="AK283" s="71">
        <f t="shared" si="238"/>
        <v>0</v>
      </c>
      <c r="AL283" s="67">
        <v>0</v>
      </c>
      <c r="AM283" s="68">
        <v>0</v>
      </c>
      <c r="AN283" s="68">
        <v>0</v>
      </c>
      <c r="AO283" s="71">
        <f t="shared" si="239"/>
        <v>0</v>
      </c>
      <c r="AP283" s="67">
        <v>0</v>
      </c>
      <c r="AQ283" s="68">
        <v>0</v>
      </c>
      <c r="AR283" s="68">
        <v>112</v>
      </c>
      <c r="AS283" s="71">
        <f t="shared" si="240"/>
        <v>112</v>
      </c>
      <c r="AT283" s="67">
        <v>0</v>
      </c>
      <c r="AU283" s="68">
        <v>0</v>
      </c>
      <c r="AV283" s="68">
        <v>0</v>
      </c>
      <c r="AW283" s="71">
        <f t="shared" si="241"/>
        <v>0</v>
      </c>
      <c r="AX283" s="67">
        <v>0</v>
      </c>
      <c r="AY283" s="68">
        <v>0</v>
      </c>
      <c r="AZ283" s="68">
        <v>0</v>
      </c>
      <c r="BA283" s="71">
        <f t="shared" si="242"/>
        <v>0</v>
      </c>
      <c r="BB283" s="67">
        <v>0</v>
      </c>
      <c r="BC283" s="68">
        <v>0</v>
      </c>
      <c r="BD283" s="68">
        <v>0</v>
      </c>
      <c r="BE283" s="71">
        <f t="shared" si="243"/>
        <v>0</v>
      </c>
      <c r="BF283" s="68">
        <v>0</v>
      </c>
      <c r="BG283" s="68">
        <v>0</v>
      </c>
      <c r="BH283" s="68">
        <v>0</v>
      </c>
      <c r="BI283" s="71">
        <f t="shared" si="244"/>
        <v>0</v>
      </c>
      <c r="BJ283" s="68">
        <v>0</v>
      </c>
      <c r="BK283" s="68">
        <v>0</v>
      </c>
      <c r="BL283" s="68">
        <v>0</v>
      </c>
      <c r="BM283" s="71">
        <f t="shared" si="245"/>
        <v>0</v>
      </c>
      <c r="BN283" s="68">
        <v>0</v>
      </c>
      <c r="BO283" s="68">
        <v>0</v>
      </c>
      <c r="BP283" s="68">
        <v>0</v>
      </c>
      <c r="BQ283" s="71">
        <f t="shared" si="246"/>
        <v>0</v>
      </c>
      <c r="BR283" s="68">
        <v>0</v>
      </c>
      <c r="BS283" s="68">
        <v>0</v>
      </c>
      <c r="BT283" s="68">
        <v>0</v>
      </c>
      <c r="BU283" s="71">
        <f t="shared" si="247"/>
        <v>0</v>
      </c>
      <c r="BV283" s="68">
        <v>0</v>
      </c>
      <c r="BW283" s="68">
        <v>0</v>
      </c>
      <c r="BX283" s="68">
        <v>0</v>
      </c>
      <c r="BY283" s="71">
        <f t="shared" si="248"/>
        <v>0</v>
      </c>
      <c r="BZ283" s="68">
        <v>0</v>
      </c>
      <c r="CA283" s="68">
        <v>0</v>
      </c>
      <c r="CB283" s="68">
        <v>0</v>
      </c>
      <c r="CC283" s="71">
        <f t="shared" si="249"/>
        <v>0</v>
      </c>
      <c r="CD283" s="68">
        <v>0</v>
      </c>
      <c r="CE283" s="68">
        <v>0</v>
      </c>
      <c r="CF283" s="68">
        <v>0</v>
      </c>
      <c r="CG283" s="71">
        <f t="shared" si="250"/>
        <v>0</v>
      </c>
      <c r="CH283" s="68">
        <v>0</v>
      </c>
      <c r="CI283" s="68">
        <v>0</v>
      </c>
      <c r="CJ283" s="68">
        <v>0</v>
      </c>
      <c r="CK283" s="71">
        <f t="shared" si="251"/>
        <v>0</v>
      </c>
      <c r="CL283" s="67">
        <v>0</v>
      </c>
      <c r="CM283" s="68">
        <v>0</v>
      </c>
      <c r="CN283" s="68">
        <v>0</v>
      </c>
      <c r="CO283" s="71">
        <f t="shared" si="252"/>
        <v>0</v>
      </c>
      <c r="CP283" s="68">
        <v>0</v>
      </c>
      <c r="CQ283" s="68">
        <v>0</v>
      </c>
      <c r="CR283" s="68">
        <v>0</v>
      </c>
      <c r="CS283" s="71">
        <f t="shared" si="253"/>
        <v>0</v>
      </c>
      <c r="CT283" s="68">
        <v>0</v>
      </c>
      <c r="CU283" s="68">
        <v>0</v>
      </c>
      <c r="CV283" s="68">
        <v>0</v>
      </c>
      <c r="CW283" s="71">
        <f t="shared" si="254"/>
        <v>0</v>
      </c>
      <c r="CX283" s="68">
        <v>11256</v>
      </c>
      <c r="CY283" s="68">
        <v>9326</v>
      </c>
      <c r="CZ283" s="68">
        <v>144</v>
      </c>
      <c r="DA283" s="71">
        <f t="shared" si="255"/>
        <v>9470</v>
      </c>
      <c r="DB283" s="68">
        <v>0</v>
      </c>
      <c r="DC283" s="68">
        <v>0</v>
      </c>
      <c r="DD283" s="68">
        <v>0</v>
      </c>
      <c r="DE283" s="71">
        <f t="shared" si="256"/>
        <v>0</v>
      </c>
      <c r="DF283" s="68">
        <v>0</v>
      </c>
      <c r="DG283" s="68">
        <v>0</v>
      </c>
      <c r="DH283" s="68">
        <v>0</v>
      </c>
      <c r="DI283" s="68">
        <f t="shared" si="257"/>
        <v>0</v>
      </c>
      <c r="DJ283" s="68">
        <v>0</v>
      </c>
      <c r="DK283" s="68">
        <v>0</v>
      </c>
      <c r="DL283" s="68">
        <v>0</v>
      </c>
      <c r="DM283" s="71">
        <f t="shared" si="258"/>
        <v>0</v>
      </c>
      <c r="DN283" s="68">
        <v>819</v>
      </c>
      <c r="DO283" s="68">
        <v>832</v>
      </c>
      <c r="DP283" s="68">
        <v>0</v>
      </c>
      <c r="DQ283" s="71">
        <f t="shared" si="259"/>
        <v>832</v>
      </c>
      <c r="DR283" s="68">
        <v>0</v>
      </c>
      <c r="DS283" s="68">
        <v>0</v>
      </c>
      <c r="DT283" s="68">
        <v>0</v>
      </c>
      <c r="DU283" s="71">
        <f t="shared" si="260"/>
        <v>0</v>
      </c>
      <c r="DV283" s="68">
        <v>10616</v>
      </c>
      <c r="DW283" s="68">
        <v>9055</v>
      </c>
      <c r="DX283" s="68">
        <v>1170</v>
      </c>
      <c r="DY283" s="71">
        <f t="shared" si="261"/>
        <v>10225</v>
      </c>
      <c r="DZ283" s="68">
        <v>0</v>
      </c>
      <c r="EA283" s="68">
        <v>0</v>
      </c>
      <c r="EB283" s="68">
        <v>0</v>
      </c>
      <c r="EC283" s="71">
        <f t="shared" si="262"/>
        <v>0</v>
      </c>
      <c r="ED283" s="68">
        <v>0</v>
      </c>
      <c r="EE283" s="68">
        <v>0</v>
      </c>
      <c r="EF283" s="68">
        <v>0</v>
      </c>
      <c r="EG283" s="68">
        <f t="shared" si="263"/>
        <v>0</v>
      </c>
      <c r="EH283" s="68">
        <v>0</v>
      </c>
      <c r="EI283" s="68">
        <v>0</v>
      </c>
      <c r="EJ283" s="68">
        <v>0</v>
      </c>
      <c r="EK283" s="71">
        <f t="shared" si="264"/>
        <v>0</v>
      </c>
      <c r="EL283" s="68">
        <v>0</v>
      </c>
      <c r="EM283" s="68">
        <v>0</v>
      </c>
      <c r="EN283" s="68">
        <v>0</v>
      </c>
      <c r="EO283" s="71">
        <f t="shared" si="265"/>
        <v>0</v>
      </c>
      <c r="EP283" s="68">
        <v>0</v>
      </c>
      <c r="EQ283" s="68">
        <v>0</v>
      </c>
      <c r="ER283" s="68">
        <v>0</v>
      </c>
      <c r="ES283" s="71">
        <f t="shared" si="266"/>
        <v>0</v>
      </c>
      <c r="ET283" s="68">
        <v>0</v>
      </c>
      <c r="EU283" s="68">
        <v>0</v>
      </c>
      <c r="EV283" s="68">
        <v>0</v>
      </c>
      <c r="EW283" s="71">
        <f t="shared" si="267"/>
        <v>0</v>
      </c>
      <c r="EX283" s="67">
        <v>0</v>
      </c>
      <c r="EY283" s="68">
        <v>0</v>
      </c>
      <c r="EZ283" s="68">
        <v>0</v>
      </c>
      <c r="FA283" s="71">
        <f t="shared" si="268"/>
        <v>0</v>
      </c>
      <c r="FB283" s="68">
        <v>0</v>
      </c>
      <c r="FC283" s="68">
        <v>0</v>
      </c>
      <c r="FD283" s="68">
        <v>0</v>
      </c>
      <c r="FE283" s="71">
        <f t="shared" si="269"/>
        <v>0</v>
      </c>
      <c r="FF283" s="67">
        <v>0</v>
      </c>
      <c r="FG283" s="68">
        <v>0</v>
      </c>
      <c r="FH283" s="68">
        <v>0</v>
      </c>
      <c r="FI283" s="71">
        <f t="shared" si="270"/>
        <v>0</v>
      </c>
      <c r="FJ283" s="68">
        <v>0</v>
      </c>
      <c r="FK283" s="68">
        <v>0</v>
      </c>
      <c r="FL283" s="68">
        <v>0</v>
      </c>
      <c r="FM283" s="71">
        <f t="shared" si="271"/>
        <v>0</v>
      </c>
      <c r="FN283" s="68">
        <v>0</v>
      </c>
      <c r="FO283" s="68">
        <v>0</v>
      </c>
      <c r="FP283" s="68">
        <v>0</v>
      </c>
      <c r="FQ283" s="71">
        <f t="shared" si="272"/>
        <v>0</v>
      </c>
      <c r="FR283" s="68">
        <v>0</v>
      </c>
      <c r="FS283" s="68">
        <v>0</v>
      </c>
      <c r="FT283" s="68">
        <v>0</v>
      </c>
      <c r="FU283" s="71">
        <f t="shared" si="273"/>
        <v>0</v>
      </c>
      <c r="FV283" s="68">
        <v>13249</v>
      </c>
      <c r="FW283" s="68">
        <v>2539</v>
      </c>
      <c r="FX283" s="68">
        <v>10208</v>
      </c>
      <c r="FY283" s="71">
        <f t="shared" si="274"/>
        <v>12747</v>
      </c>
      <c r="FZ283" s="68">
        <v>0</v>
      </c>
      <c r="GA283" s="68">
        <v>0</v>
      </c>
      <c r="GB283" s="68">
        <v>0</v>
      </c>
      <c r="GC283" s="71">
        <f t="shared" si="275"/>
        <v>0</v>
      </c>
      <c r="GD283" s="82">
        <v>0</v>
      </c>
      <c r="GE283" s="83">
        <v>0</v>
      </c>
      <c r="GF283" s="83">
        <v>0</v>
      </c>
      <c r="GG283" s="84">
        <f t="shared" si="276"/>
        <v>0</v>
      </c>
      <c r="GH283" s="68">
        <f t="shared" si="278"/>
        <v>103526</v>
      </c>
      <c r="GI283" s="68">
        <f t="shared" si="278"/>
        <v>69962</v>
      </c>
      <c r="GJ283" s="68">
        <f t="shared" si="278"/>
        <v>28873</v>
      </c>
      <c r="GK283" s="71">
        <f t="shared" si="278"/>
        <v>98835</v>
      </c>
    </row>
    <row r="284" spans="1:193">
      <c r="A284" s="28">
        <v>45536</v>
      </c>
      <c r="B284" s="67"/>
      <c r="C284" s="68"/>
      <c r="D284" s="68"/>
      <c r="E284" s="71"/>
      <c r="F284" s="68">
        <v>3366</v>
      </c>
      <c r="G284" s="68">
        <v>3062</v>
      </c>
      <c r="H284" s="68">
        <v>299</v>
      </c>
      <c r="I284" s="71">
        <f t="shared" si="232"/>
        <v>3361</v>
      </c>
      <c r="J284" s="68">
        <v>0</v>
      </c>
      <c r="K284" s="68">
        <v>0</v>
      </c>
      <c r="L284" s="68">
        <v>0</v>
      </c>
      <c r="M284" s="68">
        <f t="shared" si="233"/>
        <v>0</v>
      </c>
      <c r="N284" s="68">
        <v>68865</v>
      </c>
      <c r="O284" s="68">
        <v>52551</v>
      </c>
      <c r="P284" s="68">
        <v>15910</v>
      </c>
      <c r="Q284" s="71">
        <f t="shared" si="234"/>
        <v>68461</v>
      </c>
      <c r="R284" s="68">
        <v>657</v>
      </c>
      <c r="S284" s="68">
        <v>654</v>
      </c>
      <c r="T284" s="68">
        <v>0</v>
      </c>
      <c r="U284" s="71">
        <f t="shared" si="277"/>
        <v>654</v>
      </c>
      <c r="V284" s="67">
        <v>0</v>
      </c>
      <c r="W284" s="68">
        <v>0</v>
      </c>
      <c r="X284" s="68">
        <v>0</v>
      </c>
      <c r="Y284" s="71">
        <f t="shared" si="235"/>
        <v>0</v>
      </c>
      <c r="Z284" s="67">
        <v>0</v>
      </c>
      <c r="AA284" s="68">
        <v>0</v>
      </c>
      <c r="AB284" s="68">
        <v>0</v>
      </c>
      <c r="AC284" s="71">
        <f t="shared" si="236"/>
        <v>0</v>
      </c>
      <c r="AD284" s="68">
        <v>0</v>
      </c>
      <c r="AE284" s="68">
        <v>0</v>
      </c>
      <c r="AF284" s="68">
        <v>0</v>
      </c>
      <c r="AG284" s="71">
        <f t="shared" si="237"/>
        <v>0</v>
      </c>
      <c r="AH284" s="68">
        <v>0</v>
      </c>
      <c r="AI284" s="68">
        <v>0</v>
      </c>
      <c r="AJ284" s="68">
        <v>0</v>
      </c>
      <c r="AK284" s="71">
        <f t="shared" si="238"/>
        <v>0</v>
      </c>
      <c r="AL284" s="67">
        <v>0</v>
      </c>
      <c r="AM284" s="68">
        <v>0</v>
      </c>
      <c r="AN284" s="68">
        <v>0</v>
      </c>
      <c r="AO284" s="71">
        <f t="shared" si="239"/>
        <v>0</v>
      </c>
      <c r="AP284" s="67">
        <v>0</v>
      </c>
      <c r="AQ284" s="68">
        <v>0</v>
      </c>
      <c r="AR284" s="68">
        <v>0</v>
      </c>
      <c r="AS284" s="71">
        <f t="shared" si="240"/>
        <v>0</v>
      </c>
      <c r="AT284" s="67">
        <v>0</v>
      </c>
      <c r="AU284" s="68">
        <v>0</v>
      </c>
      <c r="AV284" s="68">
        <v>0</v>
      </c>
      <c r="AW284" s="71">
        <f t="shared" si="241"/>
        <v>0</v>
      </c>
      <c r="AX284" s="67">
        <v>0</v>
      </c>
      <c r="AY284" s="68">
        <v>0</v>
      </c>
      <c r="AZ284" s="68">
        <v>0</v>
      </c>
      <c r="BA284" s="71">
        <f t="shared" si="242"/>
        <v>0</v>
      </c>
      <c r="BB284" s="67">
        <v>0</v>
      </c>
      <c r="BC284" s="68">
        <v>0</v>
      </c>
      <c r="BD284" s="68">
        <v>0</v>
      </c>
      <c r="BE284" s="71">
        <f t="shared" si="243"/>
        <v>0</v>
      </c>
      <c r="BF284" s="68">
        <v>0</v>
      </c>
      <c r="BG284" s="68">
        <v>0</v>
      </c>
      <c r="BH284" s="68">
        <v>0</v>
      </c>
      <c r="BI284" s="71">
        <f t="shared" si="244"/>
        <v>0</v>
      </c>
      <c r="BJ284" s="68">
        <v>0</v>
      </c>
      <c r="BK284" s="68">
        <v>0</v>
      </c>
      <c r="BL284" s="68">
        <v>0</v>
      </c>
      <c r="BM284" s="71">
        <f t="shared" si="245"/>
        <v>0</v>
      </c>
      <c r="BN284" s="68">
        <v>0</v>
      </c>
      <c r="BO284" s="68">
        <v>0</v>
      </c>
      <c r="BP284" s="68">
        <v>0</v>
      </c>
      <c r="BQ284" s="71">
        <f t="shared" si="246"/>
        <v>0</v>
      </c>
      <c r="BR284" s="68">
        <v>0</v>
      </c>
      <c r="BS284" s="68">
        <v>0</v>
      </c>
      <c r="BT284" s="68">
        <v>0</v>
      </c>
      <c r="BU284" s="71">
        <f t="shared" si="247"/>
        <v>0</v>
      </c>
      <c r="BV284" s="68">
        <v>0</v>
      </c>
      <c r="BW284" s="68">
        <v>0</v>
      </c>
      <c r="BX284" s="68">
        <v>0</v>
      </c>
      <c r="BY284" s="71">
        <f t="shared" si="248"/>
        <v>0</v>
      </c>
      <c r="BZ284" s="68">
        <v>0</v>
      </c>
      <c r="CA284" s="68">
        <v>0</v>
      </c>
      <c r="CB284" s="68">
        <v>0</v>
      </c>
      <c r="CC284" s="71">
        <f t="shared" si="249"/>
        <v>0</v>
      </c>
      <c r="CD284" s="68">
        <v>0</v>
      </c>
      <c r="CE284" s="68">
        <v>0</v>
      </c>
      <c r="CF284" s="68">
        <v>0</v>
      </c>
      <c r="CG284" s="71">
        <f t="shared" si="250"/>
        <v>0</v>
      </c>
      <c r="CH284" s="68">
        <v>0</v>
      </c>
      <c r="CI284" s="68">
        <v>0</v>
      </c>
      <c r="CJ284" s="68">
        <v>0</v>
      </c>
      <c r="CK284" s="71">
        <f t="shared" si="251"/>
        <v>0</v>
      </c>
      <c r="CL284" s="67">
        <v>0</v>
      </c>
      <c r="CM284" s="68">
        <v>0</v>
      </c>
      <c r="CN284" s="68">
        <v>0</v>
      </c>
      <c r="CO284" s="71">
        <f t="shared" si="252"/>
        <v>0</v>
      </c>
      <c r="CP284" s="68">
        <v>0</v>
      </c>
      <c r="CQ284" s="68">
        <v>0</v>
      </c>
      <c r="CR284" s="68">
        <v>0</v>
      </c>
      <c r="CS284" s="71">
        <f t="shared" si="253"/>
        <v>0</v>
      </c>
      <c r="CT284" s="68">
        <v>0</v>
      </c>
      <c r="CU284" s="68">
        <v>0</v>
      </c>
      <c r="CV284" s="68">
        <v>0</v>
      </c>
      <c r="CW284" s="71">
        <f t="shared" si="254"/>
        <v>0</v>
      </c>
      <c r="CX284" s="68">
        <v>10702</v>
      </c>
      <c r="CY284" s="68">
        <v>10044</v>
      </c>
      <c r="CZ284" s="68">
        <v>229</v>
      </c>
      <c r="DA284" s="71">
        <f t="shared" si="255"/>
        <v>10273</v>
      </c>
      <c r="DB284" s="68">
        <v>0</v>
      </c>
      <c r="DC284" s="68">
        <v>0</v>
      </c>
      <c r="DD284" s="68">
        <v>0</v>
      </c>
      <c r="DE284" s="71">
        <f t="shared" si="256"/>
        <v>0</v>
      </c>
      <c r="DF284" s="68">
        <v>0</v>
      </c>
      <c r="DG284" s="68">
        <v>0</v>
      </c>
      <c r="DH284" s="68">
        <v>0</v>
      </c>
      <c r="DI284" s="68">
        <f t="shared" si="257"/>
        <v>0</v>
      </c>
      <c r="DJ284" s="68">
        <v>0</v>
      </c>
      <c r="DK284" s="68">
        <v>0</v>
      </c>
      <c r="DL284" s="68">
        <v>0</v>
      </c>
      <c r="DM284" s="71">
        <f t="shared" si="258"/>
        <v>0</v>
      </c>
      <c r="DN284" s="68">
        <v>1147</v>
      </c>
      <c r="DO284" s="68">
        <v>1016</v>
      </c>
      <c r="DP284" s="68">
        <v>0</v>
      </c>
      <c r="DQ284" s="71">
        <f t="shared" si="259"/>
        <v>1016</v>
      </c>
      <c r="DR284" s="68">
        <v>0</v>
      </c>
      <c r="DS284" s="68">
        <v>0</v>
      </c>
      <c r="DT284" s="68">
        <v>0</v>
      </c>
      <c r="DU284" s="71">
        <f t="shared" si="260"/>
        <v>0</v>
      </c>
      <c r="DV284" s="68">
        <v>11746</v>
      </c>
      <c r="DW284" s="68">
        <v>10006</v>
      </c>
      <c r="DX284" s="68">
        <v>1180</v>
      </c>
      <c r="DY284" s="71">
        <f t="shared" si="261"/>
        <v>11186</v>
      </c>
      <c r="DZ284" s="68">
        <v>0</v>
      </c>
      <c r="EA284" s="68">
        <v>0</v>
      </c>
      <c r="EB284" s="68">
        <v>0</v>
      </c>
      <c r="EC284" s="71">
        <f t="shared" si="262"/>
        <v>0</v>
      </c>
      <c r="ED284" s="68">
        <v>0</v>
      </c>
      <c r="EE284" s="68">
        <v>0</v>
      </c>
      <c r="EF284" s="68">
        <v>0</v>
      </c>
      <c r="EG284" s="68">
        <f t="shared" si="263"/>
        <v>0</v>
      </c>
      <c r="EH284" s="68">
        <v>0</v>
      </c>
      <c r="EI284" s="68">
        <v>0</v>
      </c>
      <c r="EJ284" s="68">
        <v>0</v>
      </c>
      <c r="EK284" s="71">
        <f t="shared" si="264"/>
        <v>0</v>
      </c>
      <c r="EL284" s="68">
        <v>0</v>
      </c>
      <c r="EM284" s="68">
        <v>0</v>
      </c>
      <c r="EN284" s="68">
        <v>0</v>
      </c>
      <c r="EO284" s="71">
        <f t="shared" si="265"/>
        <v>0</v>
      </c>
      <c r="EP284" s="68">
        <v>0</v>
      </c>
      <c r="EQ284" s="68">
        <v>0</v>
      </c>
      <c r="ER284" s="68">
        <v>0</v>
      </c>
      <c r="ES284" s="71">
        <f t="shared" si="266"/>
        <v>0</v>
      </c>
      <c r="ET284" s="68">
        <v>0</v>
      </c>
      <c r="EU284" s="68">
        <v>0</v>
      </c>
      <c r="EV284" s="68">
        <v>0</v>
      </c>
      <c r="EW284" s="71">
        <f t="shared" si="267"/>
        <v>0</v>
      </c>
      <c r="EX284" s="67">
        <v>0</v>
      </c>
      <c r="EY284" s="68">
        <v>0</v>
      </c>
      <c r="EZ284" s="68">
        <v>0</v>
      </c>
      <c r="FA284" s="71">
        <f t="shared" si="268"/>
        <v>0</v>
      </c>
      <c r="FB284" s="68">
        <v>0</v>
      </c>
      <c r="FC284" s="68">
        <v>0</v>
      </c>
      <c r="FD284" s="68">
        <v>0</v>
      </c>
      <c r="FE284" s="71">
        <f t="shared" si="269"/>
        <v>0</v>
      </c>
      <c r="FF284" s="67">
        <v>0</v>
      </c>
      <c r="FG284" s="68">
        <v>0</v>
      </c>
      <c r="FH284" s="68">
        <v>0</v>
      </c>
      <c r="FI284" s="71">
        <f t="shared" si="270"/>
        <v>0</v>
      </c>
      <c r="FJ284" s="68">
        <v>0</v>
      </c>
      <c r="FK284" s="68">
        <v>0</v>
      </c>
      <c r="FL284" s="68">
        <v>0</v>
      </c>
      <c r="FM284" s="71">
        <f t="shared" si="271"/>
        <v>0</v>
      </c>
      <c r="FN284" s="68">
        <v>0</v>
      </c>
      <c r="FO284" s="68">
        <v>0</v>
      </c>
      <c r="FP284" s="68">
        <v>0</v>
      </c>
      <c r="FQ284" s="71">
        <f t="shared" si="272"/>
        <v>0</v>
      </c>
      <c r="FR284" s="68">
        <v>0</v>
      </c>
      <c r="FS284" s="68">
        <v>0</v>
      </c>
      <c r="FT284" s="68">
        <v>0</v>
      </c>
      <c r="FU284" s="71">
        <f t="shared" si="273"/>
        <v>0</v>
      </c>
      <c r="FV284" s="68">
        <v>11762</v>
      </c>
      <c r="FW284" s="68">
        <v>2350</v>
      </c>
      <c r="FX284" s="68">
        <v>8353</v>
      </c>
      <c r="FY284" s="71">
        <f t="shared" si="274"/>
        <v>10703</v>
      </c>
      <c r="FZ284" s="68">
        <v>0</v>
      </c>
      <c r="GA284" s="68">
        <v>0</v>
      </c>
      <c r="GB284" s="68">
        <v>0</v>
      </c>
      <c r="GC284" s="71">
        <f t="shared" si="275"/>
        <v>0</v>
      </c>
      <c r="GD284" s="82">
        <v>0</v>
      </c>
      <c r="GE284" s="83">
        <v>0</v>
      </c>
      <c r="GF284" s="83">
        <v>0</v>
      </c>
      <c r="GG284" s="84">
        <f t="shared" si="276"/>
        <v>0</v>
      </c>
      <c r="GH284" s="68">
        <f t="shared" si="278"/>
        <v>108245</v>
      </c>
      <c r="GI284" s="68">
        <f t="shared" si="278"/>
        <v>79683</v>
      </c>
      <c r="GJ284" s="68">
        <f t="shared" si="278"/>
        <v>25971</v>
      </c>
      <c r="GK284" s="71">
        <f t="shared" si="278"/>
        <v>105654</v>
      </c>
    </row>
    <row r="285" spans="1:193">
      <c r="A285" s="28">
        <v>45566</v>
      </c>
      <c r="B285" s="67"/>
      <c r="C285" s="68"/>
      <c r="D285" s="68"/>
      <c r="E285" s="71"/>
      <c r="F285" s="68">
        <v>3487</v>
      </c>
      <c r="G285" s="68">
        <v>3293</v>
      </c>
      <c r="H285" s="68">
        <v>525</v>
      </c>
      <c r="I285" s="71">
        <f t="shared" si="232"/>
        <v>3818</v>
      </c>
      <c r="J285" s="68">
        <v>0</v>
      </c>
      <c r="K285" s="68">
        <v>0</v>
      </c>
      <c r="L285" s="68">
        <v>0</v>
      </c>
      <c r="M285" s="68">
        <f t="shared" si="233"/>
        <v>0</v>
      </c>
      <c r="N285" s="68">
        <v>66341</v>
      </c>
      <c r="O285" s="68">
        <v>47918</v>
      </c>
      <c r="P285" s="68">
        <v>17029</v>
      </c>
      <c r="Q285" s="71">
        <f t="shared" si="234"/>
        <v>64947</v>
      </c>
      <c r="R285" s="68">
        <v>624</v>
      </c>
      <c r="S285" s="68">
        <v>622</v>
      </c>
      <c r="T285" s="68">
        <v>0</v>
      </c>
      <c r="U285" s="71">
        <f t="shared" si="277"/>
        <v>622</v>
      </c>
      <c r="V285" s="67">
        <v>0</v>
      </c>
      <c r="W285" s="68">
        <v>0</v>
      </c>
      <c r="X285" s="68">
        <v>0</v>
      </c>
      <c r="Y285" s="71">
        <f t="shared" si="235"/>
        <v>0</v>
      </c>
      <c r="Z285" s="67">
        <v>0</v>
      </c>
      <c r="AA285" s="68">
        <v>0</v>
      </c>
      <c r="AB285" s="68">
        <v>0</v>
      </c>
      <c r="AC285" s="71">
        <f t="shared" si="236"/>
        <v>0</v>
      </c>
      <c r="AD285" s="68">
        <v>0</v>
      </c>
      <c r="AE285" s="68">
        <v>0</v>
      </c>
      <c r="AF285" s="68">
        <v>0</v>
      </c>
      <c r="AG285" s="71">
        <f t="shared" si="237"/>
        <v>0</v>
      </c>
      <c r="AH285" s="68">
        <v>0</v>
      </c>
      <c r="AI285" s="68">
        <v>0</v>
      </c>
      <c r="AJ285" s="68">
        <v>0</v>
      </c>
      <c r="AK285" s="71">
        <f t="shared" si="238"/>
        <v>0</v>
      </c>
      <c r="AL285" s="67">
        <v>0</v>
      </c>
      <c r="AM285" s="68">
        <v>0</v>
      </c>
      <c r="AN285" s="68">
        <v>0</v>
      </c>
      <c r="AO285" s="71">
        <f t="shared" si="239"/>
        <v>0</v>
      </c>
      <c r="AP285" s="67">
        <v>0</v>
      </c>
      <c r="AQ285" s="68">
        <v>0</v>
      </c>
      <c r="AR285" s="68">
        <v>0</v>
      </c>
      <c r="AS285" s="71">
        <f t="shared" si="240"/>
        <v>0</v>
      </c>
      <c r="AT285" s="67">
        <v>0</v>
      </c>
      <c r="AU285" s="68">
        <v>0</v>
      </c>
      <c r="AV285" s="68">
        <v>0</v>
      </c>
      <c r="AW285" s="71">
        <f t="shared" si="241"/>
        <v>0</v>
      </c>
      <c r="AX285" s="67">
        <v>0</v>
      </c>
      <c r="AY285" s="68">
        <v>0</v>
      </c>
      <c r="AZ285" s="68">
        <v>0</v>
      </c>
      <c r="BA285" s="71">
        <f t="shared" si="242"/>
        <v>0</v>
      </c>
      <c r="BB285" s="67">
        <v>0</v>
      </c>
      <c r="BC285" s="68">
        <v>0</v>
      </c>
      <c r="BD285" s="68">
        <v>0</v>
      </c>
      <c r="BE285" s="71">
        <f t="shared" si="243"/>
        <v>0</v>
      </c>
      <c r="BF285" s="68">
        <v>0</v>
      </c>
      <c r="BG285" s="68">
        <v>0</v>
      </c>
      <c r="BH285" s="68">
        <v>0</v>
      </c>
      <c r="BI285" s="71">
        <f t="shared" si="244"/>
        <v>0</v>
      </c>
      <c r="BJ285" s="68">
        <v>0</v>
      </c>
      <c r="BK285" s="68">
        <v>0</v>
      </c>
      <c r="BL285" s="68">
        <v>0</v>
      </c>
      <c r="BM285" s="71">
        <f t="shared" si="245"/>
        <v>0</v>
      </c>
      <c r="BN285" s="68">
        <v>0</v>
      </c>
      <c r="BO285" s="68">
        <v>0</v>
      </c>
      <c r="BP285" s="68">
        <v>0</v>
      </c>
      <c r="BQ285" s="71">
        <f t="shared" si="246"/>
        <v>0</v>
      </c>
      <c r="BR285" s="68">
        <v>0</v>
      </c>
      <c r="BS285" s="68">
        <v>0</v>
      </c>
      <c r="BT285" s="68">
        <v>0</v>
      </c>
      <c r="BU285" s="71">
        <f t="shared" si="247"/>
        <v>0</v>
      </c>
      <c r="BV285" s="68">
        <v>0</v>
      </c>
      <c r="BW285" s="68">
        <v>0</v>
      </c>
      <c r="BX285" s="68">
        <v>0</v>
      </c>
      <c r="BY285" s="71">
        <f t="shared" si="248"/>
        <v>0</v>
      </c>
      <c r="BZ285" s="68">
        <v>0</v>
      </c>
      <c r="CA285" s="68">
        <v>0</v>
      </c>
      <c r="CB285" s="68">
        <v>0</v>
      </c>
      <c r="CC285" s="71">
        <f t="shared" si="249"/>
        <v>0</v>
      </c>
      <c r="CD285" s="68">
        <v>0</v>
      </c>
      <c r="CE285" s="68">
        <v>0</v>
      </c>
      <c r="CF285" s="68">
        <v>0</v>
      </c>
      <c r="CG285" s="71">
        <f t="shared" si="250"/>
        <v>0</v>
      </c>
      <c r="CH285" s="68">
        <v>0</v>
      </c>
      <c r="CI285" s="68">
        <v>0</v>
      </c>
      <c r="CJ285" s="68">
        <v>0</v>
      </c>
      <c r="CK285" s="71">
        <f t="shared" si="251"/>
        <v>0</v>
      </c>
      <c r="CL285" s="67">
        <v>0</v>
      </c>
      <c r="CM285" s="68">
        <v>0</v>
      </c>
      <c r="CN285" s="68">
        <v>0</v>
      </c>
      <c r="CO285" s="71">
        <f t="shared" si="252"/>
        <v>0</v>
      </c>
      <c r="CP285" s="68">
        <v>0</v>
      </c>
      <c r="CQ285" s="68">
        <v>0</v>
      </c>
      <c r="CR285" s="68">
        <v>0</v>
      </c>
      <c r="CS285" s="71">
        <f t="shared" si="253"/>
        <v>0</v>
      </c>
      <c r="CT285" s="68">
        <v>0</v>
      </c>
      <c r="CU285" s="68">
        <v>0</v>
      </c>
      <c r="CV285" s="68">
        <v>0</v>
      </c>
      <c r="CW285" s="71">
        <f t="shared" si="254"/>
        <v>0</v>
      </c>
      <c r="CX285" s="68">
        <v>9856</v>
      </c>
      <c r="CY285" s="68">
        <v>9826</v>
      </c>
      <c r="CZ285" s="68">
        <v>89</v>
      </c>
      <c r="DA285" s="71">
        <f t="shared" si="255"/>
        <v>9915</v>
      </c>
      <c r="DB285" s="68">
        <v>0</v>
      </c>
      <c r="DC285" s="68">
        <v>0</v>
      </c>
      <c r="DD285" s="68">
        <v>0</v>
      </c>
      <c r="DE285" s="71">
        <f t="shared" si="256"/>
        <v>0</v>
      </c>
      <c r="DF285" s="68">
        <v>0</v>
      </c>
      <c r="DG285" s="68">
        <v>0</v>
      </c>
      <c r="DH285" s="68">
        <v>0</v>
      </c>
      <c r="DI285" s="68">
        <f t="shared" si="257"/>
        <v>0</v>
      </c>
      <c r="DJ285" s="68">
        <v>0</v>
      </c>
      <c r="DK285" s="68">
        <v>0</v>
      </c>
      <c r="DL285" s="68">
        <v>0</v>
      </c>
      <c r="DM285" s="71">
        <f t="shared" si="258"/>
        <v>0</v>
      </c>
      <c r="DN285" s="68">
        <v>1049</v>
      </c>
      <c r="DO285" s="68">
        <v>1191</v>
      </c>
      <c r="DP285" s="68">
        <v>0</v>
      </c>
      <c r="DQ285" s="71">
        <f t="shared" si="259"/>
        <v>1191</v>
      </c>
      <c r="DR285" s="68">
        <v>0</v>
      </c>
      <c r="DS285" s="68">
        <v>0</v>
      </c>
      <c r="DT285" s="68">
        <v>0</v>
      </c>
      <c r="DU285" s="71">
        <f t="shared" si="260"/>
        <v>0</v>
      </c>
      <c r="DV285" s="68">
        <v>11527</v>
      </c>
      <c r="DW285" s="68">
        <v>11102</v>
      </c>
      <c r="DX285" s="68">
        <v>1117</v>
      </c>
      <c r="DY285" s="71">
        <f t="shared" si="261"/>
        <v>12219</v>
      </c>
      <c r="DZ285" s="68">
        <v>0</v>
      </c>
      <c r="EA285" s="68">
        <v>0</v>
      </c>
      <c r="EB285" s="68">
        <v>0</v>
      </c>
      <c r="EC285" s="71">
        <f t="shared" si="262"/>
        <v>0</v>
      </c>
      <c r="ED285" s="68">
        <v>0</v>
      </c>
      <c r="EE285" s="68">
        <v>0</v>
      </c>
      <c r="EF285" s="68">
        <v>0</v>
      </c>
      <c r="EG285" s="68">
        <f t="shared" si="263"/>
        <v>0</v>
      </c>
      <c r="EH285" s="68">
        <v>0</v>
      </c>
      <c r="EI285" s="68">
        <v>0</v>
      </c>
      <c r="EJ285" s="68">
        <v>0</v>
      </c>
      <c r="EK285" s="71">
        <f t="shared" si="264"/>
        <v>0</v>
      </c>
      <c r="EL285" s="68">
        <v>0</v>
      </c>
      <c r="EM285" s="68">
        <v>0</v>
      </c>
      <c r="EN285" s="68">
        <v>0</v>
      </c>
      <c r="EO285" s="71">
        <f t="shared" si="265"/>
        <v>0</v>
      </c>
      <c r="EP285" s="68">
        <v>0</v>
      </c>
      <c r="EQ285" s="68">
        <v>0</v>
      </c>
      <c r="ER285" s="68">
        <v>0</v>
      </c>
      <c r="ES285" s="71">
        <f t="shared" si="266"/>
        <v>0</v>
      </c>
      <c r="ET285" s="68">
        <v>0</v>
      </c>
      <c r="EU285" s="68">
        <v>0</v>
      </c>
      <c r="EV285" s="68">
        <v>0</v>
      </c>
      <c r="EW285" s="71">
        <f t="shared" si="267"/>
        <v>0</v>
      </c>
      <c r="EX285" s="67">
        <v>0</v>
      </c>
      <c r="EY285" s="68">
        <v>0</v>
      </c>
      <c r="EZ285" s="68">
        <v>0</v>
      </c>
      <c r="FA285" s="71">
        <f t="shared" si="268"/>
        <v>0</v>
      </c>
      <c r="FB285" s="68">
        <v>0</v>
      </c>
      <c r="FC285" s="68">
        <v>0</v>
      </c>
      <c r="FD285" s="68">
        <v>0</v>
      </c>
      <c r="FE285" s="71">
        <f t="shared" si="269"/>
        <v>0</v>
      </c>
      <c r="FF285" s="67">
        <v>0</v>
      </c>
      <c r="FG285" s="68">
        <v>0</v>
      </c>
      <c r="FH285" s="68">
        <v>0</v>
      </c>
      <c r="FI285" s="71">
        <f t="shared" si="270"/>
        <v>0</v>
      </c>
      <c r="FJ285" s="68">
        <v>0</v>
      </c>
      <c r="FK285" s="68">
        <v>0</v>
      </c>
      <c r="FL285" s="68">
        <v>0</v>
      </c>
      <c r="FM285" s="71">
        <f t="shared" si="271"/>
        <v>0</v>
      </c>
      <c r="FN285" s="68">
        <v>0</v>
      </c>
      <c r="FO285" s="68">
        <v>0</v>
      </c>
      <c r="FP285" s="68">
        <v>0</v>
      </c>
      <c r="FQ285" s="71">
        <f t="shared" si="272"/>
        <v>0</v>
      </c>
      <c r="FR285" s="68">
        <v>0</v>
      </c>
      <c r="FS285" s="68">
        <v>0</v>
      </c>
      <c r="FT285" s="68">
        <v>0</v>
      </c>
      <c r="FU285" s="71">
        <f t="shared" si="273"/>
        <v>0</v>
      </c>
      <c r="FV285" s="68">
        <v>10533</v>
      </c>
      <c r="FW285" s="68">
        <v>2818</v>
      </c>
      <c r="FX285" s="68">
        <v>8038</v>
      </c>
      <c r="FY285" s="71">
        <f t="shared" si="274"/>
        <v>10856</v>
      </c>
      <c r="FZ285" s="68">
        <v>0</v>
      </c>
      <c r="GA285" s="68">
        <v>0</v>
      </c>
      <c r="GB285" s="68">
        <v>0</v>
      </c>
      <c r="GC285" s="71">
        <f t="shared" si="275"/>
        <v>0</v>
      </c>
      <c r="GD285" s="82">
        <v>0</v>
      </c>
      <c r="GE285" s="83">
        <v>0</v>
      </c>
      <c r="GF285" s="83">
        <v>0</v>
      </c>
      <c r="GG285" s="84">
        <f t="shared" si="276"/>
        <v>0</v>
      </c>
      <c r="GH285" s="68">
        <f t="shared" si="278"/>
        <v>103417</v>
      </c>
      <c r="GI285" s="68">
        <f t="shared" si="278"/>
        <v>76770</v>
      </c>
      <c r="GJ285" s="68">
        <f t="shared" si="278"/>
        <v>26798</v>
      </c>
      <c r="GK285" s="71">
        <f t="shared" si="278"/>
        <v>103568</v>
      </c>
    </row>
    <row r="286" spans="1:193">
      <c r="A286" s="28">
        <v>45597</v>
      </c>
      <c r="B286" s="67"/>
      <c r="C286" s="68"/>
      <c r="D286" s="68"/>
      <c r="E286" s="71"/>
      <c r="F286" s="68">
        <v>3133</v>
      </c>
      <c r="G286" s="68">
        <v>2535</v>
      </c>
      <c r="H286" s="68">
        <v>293</v>
      </c>
      <c r="I286" s="71">
        <f t="shared" si="232"/>
        <v>2828</v>
      </c>
      <c r="J286" s="68">
        <v>0</v>
      </c>
      <c r="K286" s="68">
        <v>0</v>
      </c>
      <c r="L286" s="68">
        <v>0</v>
      </c>
      <c r="M286" s="68">
        <f t="shared" si="233"/>
        <v>0</v>
      </c>
      <c r="N286" s="68">
        <v>46242</v>
      </c>
      <c r="O286" s="68">
        <v>37243</v>
      </c>
      <c r="P286" s="68">
        <v>15601</v>
      </c>
      <c r="Q286" s="71">
        <f t="shared" si="234"/>
        <v>52844</v>
      </c>
      <c r="R286" s="68">
        <v>317</v>
      </c>
      <c r="S286" s="68">
        <v>244</v>
      </c>
      <c r="T286" s="68">
        <v>0</v>
      </c>
      <c r="U286" s="71">
        <f t="shared" si="277"/>
        <v>244</v>
      </c>
      <c r="V286" s="67">
        <v>0</v>
      </c>
      <c r="W286" s="68">
        <v>0</v>
      </c>
      <c r="X286" s="68">
        <v>0</v>
      </c>
      <c r="Y286" s="71">
        <f t="shared" si="235"/>
        <v>0</v>
      </c>
      <c r="Z286" s="67">
        <v>0</v>
      </c>
      <c r="AA286" s="68">
        <v>0</v>
      </c>
      <c r="AB286" s="68">
        <v>0</v>
      </c>
      <c r="AC286" s="71">
        <f t="shared" si="236"/>
        <v>0</v>
      </c>
      <c r="AD286" s="68">
        <v>0</v>
      </c>
      <c r="AE286" s="68">
        <v>0</v>
      </c>
      <c r="AF286" s="68">
        <v>0</v>
      </c>
      <c r="AG286" s="71">
        <f t="shared" si="237"/>
        <v>0</v>
      </c>
      <c r="AH286" s="68">
        <v>0</v>
      </c>
      <c r="AI286" s="68">
        <v>0</v>
      </c>
      <c r="AJ286" s="68">
        <v>0</v>
      </c>
      <c r="AK286" s="71">
        <f t="shared" si="238"/>
        <v>0</v>
      </c>
      <c r="AL286" s="67">
        <v>0</v>
      </c>
      <c r="AM286" s="68">
        <v>0</v>
      </c>
      <c r="AN286" s="68">
        <v>0</v>
      </c>
      <c r="AO286" s="71">
        <f t="shared" si="239"/>
        <v>0</v>
      </c>
      <c r="AP286" s="67">
        <v>0</v>
      </c>
      <c r="AQ286" s="68">
        <v>0</v>
      </c>
      <c r="AR286" s="68">
        <v>0</v>
      </c>
      <c r="AS286" s="71">
        <f t="shared" si="240"/>
        <v>0</v>
      </c>
      <c r="AT286" s="67">
        <v>0</v>
      </c>
      <c r="AU286" s="68">
        <v>0</v>
      </c>
      <c r="AV286" s="68">
        <v>0</v>
      </c>
      <c r="AW286" s="71">
        <f t="shared" si="241"/>
        <v>0</v>
      </c>
      <c r="AX286" s="67">
        <v>0</v>
      </c>
      <c r="AY286" s="68">
        <v>0</v>
      </c>
      <c r="AZ286" s="68">
        <v>0</v>
      </c>
      <c r="BA286" s="71">
        <f t="shared" si="242"/>
        <v>0</v>
      </c>
      <c r="BB286" s="67">
        <v>0</v>
      </c>
      <c r="BC286" s="68">
        <v>0</v>
      </c>
      <c r="BD286" s="68">
        <v>0</v>
      </c>
      <c r="BE286" s="71">
        <f t="shared" si="243"/>
        <v>0</v>
      </c>
      <c r="BF286" s="68">
        <v>0</v>
      </c>
      <c r="BG286" s="68">
        <v>0</v>
      </c>
      <c r="BH286" s="68">
        <v>0</v>
      </c>
      <c r="BI286" s="71">
        <f t="shared" si="244"/>
        <v>0</v>
      </c>
      <c r="BJ286" s="68">
        <v>0</v>
      </c>
      <c r="BK286" s="68">
        <v>0</v>
      </c>
      <c r="BL286" s="68">
        <v>0</v>
      </c>
      <c r="BM286" s="71">
        <f t="shared" si="245"/>
        <v>0</v>
      </c>
      <c r="BN286" s="68">
        <v>0</v>
      </c>
      <c r="BO286" s="68">
        <v>0</v>
      </c>
      <c r="BP286" s="68">
        <v>0</v>
      </c>
      <c r="BQ286" s="71">
        <f t="shared" si="246"/>
        <v>0</v>
      </c>
      <c r="BR286" s="68">
        <v>0</v>
      </c>
      <c r="BS286" s="68">
        <v>0</v>
      </c>
      <c r="BT286" s="68">
        <v>0</v>
      </c>
      <c r="BU286" s="71">
        <f t="shared" si="247"/>
        <v>0</v>
      </c>
      <c r="BV286" s="68">
        <v>0</v>
      </c>
      <c r="BW286" s="68">
        <v>0</v>
      </c>
      <c r="BX286" s="68">
        <v>0</v>
      </c>
      <c r="BY286" s="71">
        <f t="shared" si="248"/>
        <v>0</v>
      </c>
      <c r="BZ286" s="68">
        <v>0</v>
      </c>
      <c r="CA286" s="68">
        <v>0</v>
      </c>
      <c r="CB286" s="68">
        <v>0</v>
      </c>
      <c r="CC286" s="71">
        <f t="shared" si="249"/>
        <v>0</v>
      </c>
      <c r="CD286" s="68">
        <v>0</v>
      </c>
      <c r="CE286" s="68">
        <v>0</v>
      </c>
      <c r="CF286" s="68">
        <v>0</v>
      </c>
      <c r="CG286" s="71">
        <f t="shared" si="250"/>
        <v>0</v>
      </c>
      <c r="CH286" s="68">
        <v>0</v>
      </c>
      <c r="CI286" s="68">
        <v>0</v>
      </c>
      <c r="CJ286" s="68">
        <v>0</v>
      </c>
      <c r="CK286" s="71">
        <f t="shared" si="251"/>
        <v>0</v>
      </c>
      <c r="CL286" s="67">
        <v>0</v>
      </c>
      <c r="CM286" s="68">
        <v>0</v>
      </c>
      <c r="CN286" s="68">
        <v>0</v>
      </c>
      <c r="CO286" s="71">
        <f t="shared" si="252"/>
        <v>0</v>
      </c>
      <c r="CP286" s="68">
        <v>0</v>
      </c>
      <c r="CQ286" s="68">
        <v>0</v>
      </c>
      <c r="CR286" s="68">
        <v>0</v>
      </c>
      <c r="CS286" s="71">
        <f t="shared" si="253"/>
        <v>0</v>
      </c>
      <c r="CT286" s="68">
        <v>0</v>
      </c>
      <c r="CU286" s="68">
        <v>0</v>
      </c>
      <c r="CV286" s="68">
        <v>0</v>
      </c>
      <c r="CW286" s="71">
        <f t="shared" si="254"/>
        <v>0</v>
      </c>
      <c r="CX286" s="68">
        <v>8270</v>
      </c>
      <c r="CY286" s="68">
        <v>8043</v>
      </c>
      <c r="CZ286" s="68">
        <v>48</v>
      </c>
      <c r="DA286" s="71">
        <f t="shared" si="255"/>
        <v>8091</v>
      </c>
      <c r="DB286" s="68">
        <v>0</v>
      </c>
      <c r="DC286" s="68">
        <v>0</v>
      </c>
      <c r="DD286" s="68">
        <v>0</v>
      </c>
      <c r="DE286" s="71">
        <f t="shared" si="256"/>
        <v>0</v>
      </c>
      <c r="DF286" s="68">
        <v>0</v>
      </c>
      <c r="DG286" s="68">
        <v>0</v>
      </c>
      <c r="DH286" s="68">
        <v>0</v>
      </c>
      <c r="DI286" s="68">
        <f t="shared" si="257"/>
        <v>0</v>
      </c>
      <c r="DJ286" s="68">
        <v>0</v>
      </c>
      <c r="DK286" s="68">
        <v>0</v>
      </c>
      <c r="DL286" s="68">
        <v>0</v>
      </c>
      <c r="DM286" s="71">
        <f t="shared" si="258"/>
        <v>0</v>
      </c>
      <c r="DN286" s="68">
        <v>819</v>
      </c>
      <c r="DO286" s="68">
        <v>719</v>
      </c>
      <c r="DP286" s="68">
        <v>16</v>
      </c>
      <c r="DQ286" s="71">
        <f t="shared" si="259"/>
        <v>735</v>
      </c>
      <c r="DR286" s="68">
        <v>0</v>
      </c>
      <c r="DS286" s="68">
        <v>0</v>
      </c>
      <c r="DT286" s="68">
        <v>0</v>
      </c>
      <c r="DU286" s="71">
        <f t="shared" si="260"/>
        <v>0</v>
      </c>
      <c r="DV286" s="68">
        <v>8974</v>
      </c>
      <c r="DW286" s="68">
        <v>8394</v>
      </c>
      <c r="DX286" s="68">
        <v>876</v>
      </c>
      <c r="DY286" s="71">
        <f t="shared" si="261"/>
        <v>9270</v>
      </c>
      <c r="DZ286" s="68">
        <v>0</v>
      </c>
      <c r="EA286" s="68">
        <v>0</v>
      </c>
      <c r="EB286" s="68">
        <v>0</v>
      </c>
      <c r="EC286" s="71">
        <f t="shared" si="262"/>
        <v>0</v>
      </c>
      <c r="ED286" s="68">
        <v>0</v>
      </c>
      <c r="EE286" s="68">
        <v>0</v>
      </c>
      <c r="EF286" s="68">
        <v>0</v>
      </c>
      <c r="EG286" s="68">
        <f t="shared" si="263"/>
        <v>0</v>
      </c>
      <c r="EH286" s="68">
        <v>0</v>
      </c>
      <c r="EI286" s="68">
        <v>0</v>
      </c>
      <c r="EJ286" s="68">
        <v>0</v>
      </c>
      <c r="EK286" s="71">
        <f t="shared" si="264"/>
        <v>0</v>
      </c>
      <c r="EL286" s="68">
        <v>0</v>
      </c>
      <c r="EM286" s="68">
        <v>0</v>
      </c>
      <c r="EN286" s="68">
        <v>0</v>
      </c>
      <c r="EO286" s="71">
        <f t="shared" si="265"/>
        <v>0</v>
      </c>
      <c r="EP286" s="68">
        <v>0</v>
      </c>
      <c r="EQ286" s="68">
        <v>0</v>
      </c>
      <c r="ER286" s="68">
        <v>0</v>
      </c>
      <c r="ES286" s="71">
        <f t="shared" si="266"/>
        <v>0</v>
      </c>
      <c r="ET286" s="68">
        <v>0</v>
      </c>
      <c r="EU286" s="68">
        <v>0</v>
      </c>
      <c r="EV286" s="68">
        <v>0</v>
      </c>
      <c r="EW286" s="71">
        <f t="shared" si="267"/>
        <v>0</v>
      </c>
      <c r="EX286" s="67">
        <v>0</v>
      </c>
      <c r="EY286" s="68">
        <v>0</v>
      </c>
      <c r="EZ286" s="68">
        <v>0</v>
      </c>
      <c r="FA286" s="71">
        <f t="shared" si="268"/>
        <v>0</v>
      </c>
      <c r="FB286" s="68">
        <v>0</v>
      </c>
      <c r="FC286" s="68">
        <v>0</v>
      </c>
      <c r="FD286" s="68">
        <v>0</v>
      </c>
      <c r="FE286" s="71">
        <f t="shared" si="269"/>
        <v>0</v>
      </c>
      <c r="FF286" s="67">
        <v>0</v>
      </c>
      <c r="FG286" s="68">
        <v>0</v>
      </c>
      <c r="FH286" s="68">
        <v>0</v>
      </c>
      <c r="FI286" s="71">
        <f t="shared" si="270"/>
        <v>0</v>
      </c>
      <c r="FJ286" s="68">
        <v>0</v>
      </c>
      <c r="FK286" s="68">
        <v>0</v>
      </c>
      <c r="FL286" s="68">
        <v>0</v>
      </c>
      <c r="FM286" s="71">
        <f t="shared" si="271"/>
        <v>0</v>
      </c>
      <c r="FN286" s="68">
        <v>0</v>
      </c>
      <c r="FO286" s="68">
        <v>0</v>
      </c>
      <c r="FP286" s="68">
        <v>0</v>
      </c>
      <c r="FQ286" s="71">
        <f t="shared" si="272"/>
        <v>0</v>
      </c>
      <c r="FR286" s="68">
        <v>0</v>
      </c>
      <c r="FS286" s="68">
        <v>0</v>
      </c>
      <c r="FT286" s="68">
        <v>0</v>
      </c>
      <c r="FU286" s="71">
        <f t="shared" si="273"/>
        <v>0</v>
      </c>
      <c r="FV286" s="68">
        <v>9242</v>
      </c>
      <c r="FW286" s="68">
        <v>2172</v>
      </c>
      <c r="FX286" s="68">
        <v>6605</v>
      </c>
      <c r="FY286" s="71">
        <f t="shared" si="274"/>
        <v>8777</v>
      </c>
      <c r="FZ286" s="68">
        <v>0</v>
      </c>
      <c r="GA286" s="68">
        <v>0</v>
      </c>
      <c r="GB286" s="68">
        <v>0</v>
      </c>
      <c r="GC286" s="71">
        <f t="shared" si="275"/>
        <v>0</v>
      </c>
      <c r="GD286" s="82">
        <v>0</v>
      </c>
      <c r="GE286" s="83">
        <v>0</v>
      </c>
      <c r="GF286" s="83">
        <v>0</v>
      </c>
      <c r="GG286" s="84">
        <f t="shared" si="276"/>
        <v>0</v>
      </c>
      <c r="GH286" s="68">
        <f t="shared" si="278"/>
        <v>76997</v>
      </c>
      <c r="GI286" s="68">
        <f t="shared" si="278"/>
        <v>59350</v>
      </c>
      <c r="GJ286" s="68">
        <f t="shared" si="278"/>
        <v>23439</v>
      </c>
      <c r="GK286" s="71">
        <f t="shared" si="278"/>
        <v>82789</v>
      </c>
    </row>
    <row r="287" spans="1:193" ht="11.25" customHeight="1">
      <c r="A287" s="28">
        <f t="shared" ref="A287:A304" si="279">+EOMONTH(A286,1)</f>
        <v>45657</v>
      </c>
      <c r="B287" s="67"/>
      <c r="C287" s="68"/>
      <c r="D287" s="68"/>
      <c r="E287" s="71"/>
      <c r="F287" s="68">
        <v>2459</v>
      </c>
      <c r="G287" s="68">
        <v>2523</v>
      </c>
      <c r="H287" s="68">
        <v>60</v>
      </c>
      <c r="I287" s="71">
        <f t="shared" si="232"/>
        <v>2583</v>
      </c>
      <c r="J287" s="68">
        <v>0</v>
      </c>
      <c r="K287" s="68">
        <v>0</v>
      </c>
      <c r="L287" s="68">
        <v>0</v>
      </c>
      <c r="M287" s="68">
        <f t="shared" si="233"/>
        <v>0</v>
      </c>
      <c r="N287" s="68">
        <v>48424</v>
      </c>
      <c r="O287" s="68">
        <v>34080</v>
      </c>
      <c r="P287" s="68">
        <v>16009</v>
      </c>
      <c r="Q287" s="71">
        <f t="shared" si="234"/>
        <v>50089</v>
      </c>
      <c r="R287" s="68">
        <v>219</v>
      </c>
      <c r="S287" s="68">
        <v>219</v>
      </c>
      <c r="T287" s="68">
        <v>0</v>
      </c>
      <c r="U287" s="71">
        <f t="shared" si="277"/>
        <v>219</v>
      </c>
      <c r="V287" s="67">
        <v>0</v>
      </c>
      <c r="W287" s="68">
        <v>0</v>
      </c>
      <c r="X287" s="68">
        <v>0</v>
      </c>
      <c r="Y287" s="71">
        <f t="shared" si="235"/>
        <v>0</v>
      </c>
      <c r="Z287" s="67">
        <v>0</v>
      </c>
      <c r="AA287" s="68">
        <v>0</v>
      </c>
      <c r="AB287" s="68">
        <v>0</v>
      </c>
      <c r="AC287" s="71">
        <f t="shared" si="236"/>
        <v>0</v>
      </c>
      <c r="AD287" s="68">
        <v>0</v>
      </c>
      <c r="AE287" s="68">
        <v>0</v>
      </c>
      <c r="AF287" s="68">
        <v>0</v>
      </c>
      <c r="AG287" s="71">
        <f t="shared" si="237"/>
        <v>0</v>
      </c>
      <c r="AH287" s="68">
        <v>0</v>
      </c>
      <c r="AI287" s="68">
        <v>0</v>
      </c>
      <c r="AJ287" s="68">
        <v>0</v>
      </c>
      <c r="AK287" s="71">
        <f t="shared" si="238"/>
        <v>0</v>
      </c>
      <c r="AL287" s="67">
        <v>0</v>
      </c>
      <c r="AM287" s="68">
        <v>0</v>
      </c>
      <c r="AN287" s="68">
        <v>0</v>
      </c>
      <c r="AO287" s="71">
        <f t="shared" si="239"/>
        <v>0</v>
      </c>
      <c r="AP287" s="67">
        <v>0</v>
      </c>
      <c r="AQ287" s="68">
        <v>0</v>
      </c>
      <c r="AR287" s="68">
        <v>0</v>
      </c>
      <c r="AS287" s="71">
        <f t="shared" si="240"/>
        <v>0</v>
      </c>
      <c r="AT287" s="67">
        <v>0</v>
      </c>
      <c r="AU287" s="68">
        <v>0</v>
      </c>
      <c r="AV287" s="68">
        <v>0</v>
      </c>
      <c r="AW287" s="71">
        <f t="shared" si="241"/>
        <v>0</v>
      </c>
      <c r="AX287" s="67">
        <v>0</v>
      </c>
      <c r="AY287" s="68">
        <v>0</v>
      </c>
      <c r="AZ287" s="68">
        <v>0</v>
      </c>
      <c r="BA287" s="71">
        <f t="shared" si="242"/>
        <v>0</v>
      </c>
      <c r="BB287" s="67">
        <v>0</v>
      </c>
      <c r="BC287" s="68">
        <v>0</v>
      </c>
      <c r="BD287" s="68">
        <v>0</v>
      </c>
      <c r="BE287" s="71">
        <f t="shared" si="243"/>
        <v>0</v>
      </c>
      <c r="BF287" s="68">
        <v>0</v>
      </c>
      <c r="BG287" s="68">
        <v>0</v>
      </c>
      <c r="BH287" s="68">
        <v>0</v>
      </c>
      <c r="BI287" s="71">
        <f t="shared" si="244"/>
        <v>0</v>
      </c>
      <c r="BJ287" s="68">
        <v>0</v>
      </c>
      <c r="BK287" s="68">
        <v>0</v>
      </c>
      <c r="BL287" s="68">
        <v>0</v>
      </c>
      <c r="BM287" s="71">
        <f t="shared" si="245"/>
        <v>0</v>
      </c>
      <c r="BN287" s="68">
        <v>0</v>
      </c>
      <c r="BO287" s="68">
        <v>0</v>
      </c>
      <c r="BP287" s="68">
        <v>0</v>
      </c>
      <c r="BQ287" s="71">
        <f t="shared" si="246"/>
        <v>0</v>
      </c>
      <c r="BR287" s="68">
        <v>0</v>
      </c>
      <c r="BS287" s="68">
        <v>0</v>
      </c>
      <c r="BT287" s="68">
        <v>0</v>
      </c>
      <c r="BU287" s="71">
        <f t="shared" si="247"/>
        <v>0</v>
      </c>
      <c r="BV287" s="68">
        <v>0</v>
      </c>
      <c r="BW287" s="68">
        <v>0</v>
      </c>
      <c r="BX287" s="68">
        <v>0</v>
      </c>
      <c r="BY287" s="71">
        <f t="shared" si="248"/>
        <v>0</v>
      </c>
      <c r="BZ287" s="68">
        <v>0</v>
      </c>
      <c r="CA287" s="68">
        <v>0</v>
      </c>
      <c r="CB287" s="68">
        <v>0</v>
      </c>
      <c r="CC287" s="71">
        <f t="shared" si="249"/>
        <v>0</v>
      </c>
      <c r="CD287" s="68">
        <v>0</v>
      </c>
      <c r="CE287" s="68">
        <v>0</v>
      </c>
      <c r="CF287" s="68">
        <v>0</v>
      </c>
      <c r="CG287" s="71">
        <f t="shared" si="250"/>
        <v>0</v>
      </c>
      <c r="CH287" s="68">
        <v>0</v>
      </c>
      <c r="CI287" s="68">
        <v>0</v>
      </c>
      <c r="CJ287" s="68">
        <v>0</v>
      </c>
      <c r="CK287" s="71">
        <f t="shared" si="251"/>
        <v>0</v>
      </c>
      <c r="CL287" s="67">
        <v>0</v>
      </c>
      <c r="CM287" s="68">
        <v>0</v>
      </c>
      <c r="CN287" s="68">
        <v>0</v>
      </c>
      <c r="CO287" s="71">
        <f t="shared" si="252"/>
        <v>0</v>
      </c>
      <c r="CP287" s="68">
        <v>0</v>
      </c>
      <c r="CQ287" s="68">
        <v>0</v>
      </c>
      <c r="CR287" s="68">
        <v>0</v>
      </c>
      <c r="CS287" s="71">
        <f t="shared" si="253"/>
        <v>0</v>
      </c>
      <c r="CT287" s="68">
        <v>0</v>
      </c>
      <c r="CU287" s="68">
        <v>0</v>
      </c>
      <c r="CV287" s="68">
        <v>0</v>
      </c>
      <c r="CW287" s="71">
        <f t="shared" si="254"/>
        <v>0</v>
      </c>
      <c r="CX287" s="68">
        <v>4250</v>
      </c>
      <c r="CY287" s="68">
        <v>5750</v>
      </c>
      <c r="CZ287" s="68">
        <v>48</v>
      </c>
      <c r="DA287" s="71">
        <f t="shared" si="255"/>
        <v>5798</v>
      </c>
      <c r="DB287" s="68">
        <v>0</v>
      </c>
      <c r="DC287" s="68">
        <v>0</v>
      </c>
      <c r="DD287" s="68">
        <v>0</v>
      </c>
      <c r="DE287" s="71">
        <f t="shared" si="256"/>
        <v>0</v>
      </c>
      <c r="DF287" s="68">
        <v>0</v>
      </c>
      <c r="DG287" s="68">
        <v>0</v>
      </c>
      <c r="DH287" s="68">
        <v>0</v>
      </c>
      <c r="DI287" s="68">
        <f t="shared" si="257"/>
        <v>0</v>
      </c>
      <c r="DJ287" s="68">
        <v>0</v>
      </c>
      <c r="DK287" s="68">
        <v>0</v>
      </c>
      <c r="DL287" s="68">
        <v>0</v>
      </c>
      <c r="DM287" s="71">
        <f t="shared" si="258"/>
        <v>0</v>
      </c>
      <c r="DN287" s="68">
        <v>1093</v>
      </c>
      <c r="DO287" s="68">
        <v>895</v>
      </c>
      <c r="DP287" s="68">
        <v>21</v>
      </c>
      <c r="DQ287" s="71">
        <f t="shared" si="259"/>
        <v>916</v>
      </c>
      <c r="DR287" s="68">
        <v>0</v>
      </c>
      <c r="DS287" s="68">
        <v>0</v>
      </c>
      <c r="DT287" s="68">
        <v>0</v>
      </c>
      <c r="DU287" s="71">
        <f t="shared" si="260"/>
        <v>0</v>
      </c>
      <c r="DV287" s="68">
        <v>8681</v>
      </c>
      <c r="DW287" s="68">
        <v>7047</v>
      </c>
      <c r="DX287" s="68">
        <v>1083</v>
      </c>
      <c r="DY287" s="71">
        <f t="shared" si="261"/>
        <v>8130</v>
      </c>
      <c r="DZ287" s="68">
        <v>0</v>
      </c>
      <c r="EA287" s="68">
        <v>0</v>
      </c>
      <c r="EB287" s="68">
        <v>0</v>
      </c>
      <c r="EC287" s="71">
        <f t="shared" si="262"/>
        <v>0</v>
      </c>
      <c r="ED287" s="68">
        <v>0</v>
      </c>
      <c r="EE287" s="68">
        <v>0</v>
      </c>
      <c r="EF287" s="68">
        <v>0</v>
      </c>
      <c r="EG287" s="68">
        <f t="shared" si="263"/>
        <v>0</v>
      </c>
      <c r="EH287" s="68">
        <v>0</v>
      </c>
      <c r="EI287" s="68">
        <v>0</v>
      </c>
      <c r="EJ287" s="68">
        <v>0</v>
      </c>
      <c r="EK287" s="71">
        <f t="shared" si="264"/>
        <v>0</v>
      </c>
      <c r="EL287" s="68">
        <v>0</v>
      </c>
      <c r="EM287" s="68">
        <v>0</v>
      </c>
      <c r="EN287" s="68">
        <v>0</v>
      </c>
      <c r="EO287" s="71">
        <f t="shared" si="265"/>
        <v>0</v>
      </c>
      <c r="EP287" s="68">
        <v>0</v>
      </c>
      <c r="EQ287" s="68">
        <v>0</v>
      </c>
      <c r="ER287" s="68">
        <v>0</v>
      </c>
      <c r="ES287" s="71">
        <f t="shared" si="266"/>
        <v>0</v>
      </c>
      <c r="ET287" s="68">
        <v>0</v>
      </c>
      <c r="EU287" s="68">
        <v>0</v>
      </c>
      <c r="EV287" s="68">
        <v>0</v>
      </c>
      <c r="EW287" s="71">
        <f t="shared" si="267"/>
        <v>0</v>
      </c>
      <c r="EX287" s="67">
        <v>0</v>
      </c>
      <c r="EY287" s="68">
        <v>0</v>
      </c>
      <c r="EZ287" s="68">
        <v>0</v>
      </c>
      <c r="FA287" s="71">
        <f t="shared" si="268"/>
        <v>0</v>
      </c>
      <c r="FB287" s="68">
        <v>0</v>
      </c>
      <c r="FC287" s="68">
        <v>0</v>
      </c>
      <c r="FD287" s="68">
        <v>0</v>
      </c>
      <c r="FE287" s="71">
        <f t="shared" si="269"/>
        <v>0</v>
      </c>
      <c r="FF287" s="67">
        <v>0</v>
      </c>
      <c r="FG287" s="68">
        <v>0</v>
      </c>
      <c r="FH287" s="68">
        <v>0</v>
      </c>
      <c r="FI287" s="71">
        <f t="shared" si="270"/>
        <v>0</v>
      </c>
      <c r="FJ287" s="68">
        <v>0</v>
      </c>
      <c r="FK287" s="68">
        <v>0</v>
      </c>
      <c r="FL287" s="68">
        <v>0</v>
      </c>
      <c r="FM287" s="71">
        <f t="shared" si="271"/>
        <v>0</v>
      </c>
      <c r="FN287" s="68">
        <v>0</v>
      </c>
      <c r="FO287" s="68">
        <v>0</v>
      </c>
      <c r="FP287" s="68">
        <v>0</v>
      </c>
      <c r="FQ287" s="71">
        <f t="shared" si="272"/>
        <v>0</v>
      </c>
      <c r="FR287" s="68">
        <v>0</v>
      </c>
      <c r="FS287" s="68">
        <v>0</v>
      </c>
      <c r="FT287" s="68">
        <v>0</v>
      </c>
      <c r="FU287" s="71">
        <f t="shared" si="273"/>
        <v>0</v>
      </c>
      <c r="FV287" s="68">
        <v>7697</v>
      </c>
      <c r="FW287" s="68">
        <v>2219</v>
      </c>
      <c r="FX287" s="68">
        <v>7466</v>
      </c>
      <c r="FY287" s="71">
        <f t="shared" si="274"/>
        <v>9685</v>
      </c>
      <c r="FZ287" s="68">
        <v>0</v>
      </c>
      <c r="GA287" s="68">
        <v>0</v>
      </c>
      <c r="GB287" s="68">
        <v>0</v>
      </c>
      <c r="GC287" s="71">
        <f t="shared" si="275"/>
        <v>0</v>
      </c>
      <c r="GD287" s="82">
        <v>0</v>
      </c>
      <c r="GE287" s="83">
        <v>0</v>
      </c>
      <c r="GF287" s="83">
        <v>0</v>
      </c>
      <c r="GG287" s="84">
        <f t="shared" si="276"/>
        <v>0</v>
      </c>
      <c r="GH287" s="68">
        <f t="shared" si="278"/>
        <v>72823</v>
      </c>
      <c r="GI287" s="68">
        <f t="shared" si="278"/>
        <v>52733</v>
      </c>
      <c r="GJ287" s="68">
        <f t="shared" si="278"/>
        <v>24687</v>
      </c>
      <c r="GK287" s="71">
        <f t="shared" si="278"/>
        <v>77420</v>
      </c>
    </row>
    <row r="288" spans="1:193" ht="11.25" customHeight="1">
      <c r="A288" s="28">
        <f t="shared" si="279"/>
        <v>45688</v>
      </c>
      <c r="B288" s="67"/>
      <c r="C288" s="68"/>
      <c r="D288" s="68"/>
      <c r="E288" s="71"/>
      <c r="F288" s="68">
        <v>3039</v>
      </c>
      <c r="G288" s="68">
        <v>2378</v>
      </c>
      <c r="H288" s="68">
        <v>394</v>
      </c>
      <c r="I288" s="71">
        <f t="shared" si="232"/>
        <v>2772</v>
      </c>
      <c r="J288" s="68">
        <v>0</v>
      </c>
      <c r="K288" s="68">
        <v>0</v>
      </c>
      <c r="L288" s="68">
        <v>0</v>
      </c>
      <c r="M288" s="68">
        <f t="shared" si="233"/>
        <v>0</v>
      </c>
      <c r="N288" s="68">
        <v>56295</v>
      </c>
      <c r="O288" s="68">
        <v>37059</v>
      </c>
      <c r="P288" s="68">
        <v>15039</v>
      </c>
      <c r="Q288" s="71">
        <f t="shared" si="234"/>
        <v>52098</v>
      </c>
      <c r="R288" s="68">
        <v>376</v>
      </c>
      <c r="S288" s="68">
        <v>382</v>
      </c>
      <c r="T288" s="68">
        <v>0</v>
      </c>
      <c r="U288" s="71">
        <f t="shared" si="277"/>
        <v>382</v>
      </c>
      <c r="V288" s="67">
        <v>0</v>
      </c>
      <c r="W288" s="68">
        <v>0</v>
      </c>
      <c r="X288" s="68">
        <v>0</v>
      </c>
      <c r="Y288" s="71">
        <f t="shared" si="235"/>
        <v>0</v>
      </c>
      <c r="Z288" s="67">
        <v>0</v>
      </c>
      <c r="AA288" s="68">
        <v>0</v>
      </c>
      <c r="AB288" s="68">
        <v>0</v>
      </c>
      <c r="AC288" s="71">
        <f t="shared" si="236"/>
        <v>0</v>
      </c>
      <c r="AD288" s="68">
        <v>0</v>
      </c>
      <c r="AE288" s="68">
        <v>0</v>
      </c>
      <c r="AF288" s="68">
        <v>0</v>
      </c>
      <c r="AG288" s="71">
        <f t="shared" si="237"/>
        <v>0</v>
      </c>
      <c r="AH288" s="68">
        <v>0</v>
      </c>
      <c r="AI288" s="68">
        <v>0</v>
      </c>
      <c r="AJ288" s="68">
        <v>0</v>
      </c>
      <c r="AK288" s="71">
        <f t="shared" si="238"/>
        <v>0</v>
      </c>
      <c r="AL288" s="67">
        <v>0</v>
      </c>
      <c r="AM288" s="68">
        <v>0</v>
      </c>
      <c r="AN288" s="68">
        <v>0</v>
      </c>
      <c r="AO288" s="71">
        <f t="shared" si="239"/>
        <v>0</v>
      </c>
      <c r="AP288" s="67">
        <v>0</v>
      </c>
      <c r="AQ288" s="68">
        <v>0</v>
      </c>
      <c r="AR288" s="68">
        <v>0</v>
      </c>
      <c r="AS288" s="71">
        <f t="shared" si="240"/>
        <v>0</v>
      </c>
      <c r="AT288" s="67">
        <v>0</v>
      </c>
      <c r="AU288" s="68">
        <v>0</v>
      </c>
      <c r="AV288" s="68">
        <v>0</v>
      </c>
      <c r="AW288" s="71">
        <f t="shared" si="241"/>
        <v>0</v>
      </c>
      <c r="AX288" s="67">
        <v>0</v>
      </c>
      <c r="AY288" s="68">
        <v>0</v>
      </c>
      <c r="AZ288" s="68">
        <v>0</v>
      </c>
      <c r="BA288" s="71">
        <f t="shared" si="242"/>
        <v>0</v>
      </c>
      <c r="BB288" s="67">
        <v>0</v>
      </c>
      <c r="BC288" s="68">
        <v>0</v>
      </c>
      <c r="BD288" s="68">
        <v>0</v>
      </c>
      <c r="BE288" s="71">
        <f t="shared" si="243"/>
        <v>0</v>
      </c>
      <c r="BF288" s="68">
        <v>0</v>
      </c>
      <c r="BG288" s="68">
        <v>0</v>
      </c>
      <c r="BH288" s="68">
        <v>0</v>
      </c>
      <c r="BI288" s="71">
        <f t="shared" si="244"/>
        <v>0</v>
      </c>
      <c r="BJ288" s="68">
        <v>0</v>
      </c>
      <c r="BK288" s="68">
        <v>0</v>
      </c>
      <c r="BL288" s="68">
        <v>0</v>
      </c>
      <c r="BM288" s="71">
        <f t="shared" si="245"/>
        <v>0</v>
      </c>
      <c r="BN288" s="68">
        <v>0</v>
      </c>
      <c r="BO288" s="68">
        <v>0</v>
      </c>
      <c r="BP288" s="68">
        <v>0</v>
      </c>
      <c r="BQ288" s="71">
        <f t="shared" si="246"/>
        <v>0</v>
      </c>
      <c r="BR288" s="68">
        <v>0</v>
      </c>
      <c r="BS288" s="68">
        <v>0</v>
      </c>
      <c r="BT288" s="68">
        <v>0</v>
      </c>
      <c r="BU288" s="71">
        <f t="shared" si="247"/>
        <v>0</v>
      </c>
      <c r="BV288" s="68">
        <v>0</v>
      </c>
      <c r="BW288" s="68">
        <v>0</v>
      </c>
      <c r="BX288" s="68">
        <v>0</v>
      </c>
      <c r="BY288" s="71">
        <f t="shared" si="248"/>
        <v>0</v>
      </c>
      <c r="BZ288" s="68">
        <v>0</v>
      </c>
      <c r="CA288" s="68">
        <v>0</v>
      </c>
      <c r="CB288" s="68">
        <v>0</v>
      </c>
      <c r="CC288" s="71">
        <f t="shared" si="249"/>
        <v>0</v>
      </c>
      <c r="CD288" s="68">
        <v>0</v>
      </c>
      <c r="CE288" s="68">
        <v>0</v>
      </c>
      <c r="CF288" s="68">
        <v>0</v>
      </c>
      <c r="CG288" s="71">
        <f t="shared" si="250"/>
        <v>0</v>
      </c>
      <c r="CH288" s="68">
        <v>0</v>
      </c>
      <c r="CI288" s="68">
        <v>0</v>
      </c>
      <c r="CJ288" s="68">
        <v>0</v>
      </c>
      <c r="CK288" s="71">
        <f t="shared" si="251"/>
        <v>0</v>
      </c>
      <c r="CL288" s="67">
        <v>0</v>
      </c>
      <c r="CM288" s="68">
        <v>0</v>
      </c>
      <c r="CN288" s="68">
        <v>0</v>
      </c>
      <c r="CO288" s="71">
        <f t="shared" si="252"/>
        <v>0</v>
      </c>
      <c r="CP288" s="68">
        <v>0</v>
      </c>
      <c r="CQ288" s="68">
        <v>0</v>
      </c>
      <c r="CR288" s="68">
        <v>0</v>
      </c>
      <c r="CS288" s="71">
        <f t="shared" si="253"/>
        <v>0</v>
      </c>
      <c r="CT288" s="68">
        <v>0</v>
      </c>
      <c r="CU288" s="68">
        <v>0</v>
      </c>
      <c r="CV288" s="68">
        <v>0</v>
      </c>
      <c r="CW288" s="71">
        <f t="shared" si="254"/>
        <v>0</v>
      </c>
      <c r="CX288" s="68">
        <v>10963</v>
      </c>
      <c r="CY288" s="68">
        <v>7452</v>
      </c>
      <c r="CZ288" s="68">
        <v>24</v>
      </c>
      <c r="DA288" s="71">
        <f t="shared" si="255"/>
        <v>7476</v>
      </c>
      <c r="DB288" s="68">
        <v>0</v>
      </c>
      <c r="DC288" s="68">
        <v>0</v>
      </c>
      <c r="DD288" s="68">
        <v>0</v>
      </c>
      <c r="DE288" s="71">
        <f t="shared" si="256"/>
        <v>0</v>
      </c>
      <c r="DF288" s="68">
        <v>0</v>
      </c>
      <c r="DG288" s="68">
        <v>0</v>
      </c>
      <c r="DH288" s="68">
        <v>0</v>
      </c>
      <c r="DI288" s="68">
        <f t="shared" si="257"/>
        <v>0</v>
      </c>
      <c r="DJ288" s="68">
        <v>0</v>
      </c>
      <c r="DK288" s="68">
        <v>0</v>
      </c>
      <c r="DL288" s="68">
        <v>0</v>
      </c>
      <c r="DM288" s="71">
        <f t="shared" si="258"/>
        <v>0</v>
      </c>
      <c r="DN288" s="68">
        <v>1114</v>
      </c>
      <c r="DO288" s="68">
        <v>1069</v>
      </c>
      <c r="DP288" s="68">
        <v>0</v>
      </c>
      <c r="DQ288" s="71">
        <f t="shared" si="259"/>
        <v>1069</v>
      </c>
      <c r="DR288" s="68">
        <v>0</v>
      </c>
      <c r="DS288" s="68">
        <v>0</v>
      </c>
      <c r="DT288" s="68">
        <v>0</v>
      </c>
      <c r="DU288" s="71">
        <f t="shared" si="260"/>
        <v>0</v>
      </c>
      <c r="DV288" s="68">
        <v>8153</v>
      </c>
      <c r="DW288" s="68">
        <v>7119</v>
      </c>
      <c r="DX288" s="68">
        <v>1158</v>
      </c>
      <c r="DY288" s="71">
        <f t="shared" si="261"/>
        <v>8277</v>
      </c>
      <c r="DZ288" s="68">
        <v>0</v>
      </c>
      <c r="EA288" s="68">
        <v>0</v>
      </c>
      <c r="EB288" s="68">
        <v>0</v>
      </c>
      <c r="EC288" s="71">
        <f t="shared" si="262"/>
        <v>0</v>
      </c>
      <c r="ED288" s="68">
        <v>0</v>
      </c>
      <c r="EE288" s="68">
        <v>0</v>
      </c>
      <c r="EF288" s="68">
        <v>0</v>
      </c>
      <c r="EG288" s="68">
        <f t="shared" si="263"/>
        <v>0</v>
      </c>
      <c r="EH288" s="68">
        <v>0</v>
      </c>
      <c r="EI288" s="68">
        <v>0</v>
      </c>
      <c r="EJ288" s="68">
        <v>0</v>
      </c>
      <c r="EK288" s="71">
        <f t="shared" si="264"/>
        <v>0</v>
      </c>
      <c r="EL288" s="68">
        <v>0</v>
      </c>
      <c r="EM288" s="68">
        <v>0</v>
      </c>
      <c r="EN288" s="68">
        <v>0</v>
      </c>
      <c r="EO288" s="71">
        <f t="shared" si="265"/>
        <v>0</v>
      </c>
      <c r="EP288" s="68">
        <v>0</v>
      </c>
      <c r="EQ288" s="68">
        <v>0</v>
      </c>
      <c r="ER288" s="68">
        <v>0</v>
      </c>
      <c r="ES288" s="71">
        <f t="shared" si="266"/>
        <v>0</v>
      </c>
      <c r="ET288" s="68">
        <v>0</v>
      </c>
      <c r="EU288" s="68">
        <v>0</v>
      </c>
      <c r="EV288" s="68">
        <v>0</v>
      </c>
      <c r="EW288" s="71">
        <f t="shared" si="267"/>
        <v>0</v>
      </c>
      <c r="EX288" s="67">
        <v>0</v>
      </c>
      <c r="EY288" s="68">
        <v>0</v>
      </c>
      <c r="EZ288" s="68">
        <v>0</v>
      </c>
      <c r="FA288" s="71">
        <f t="shared" si="268"/>
        <v>0</v>
      </c>
      <c r="FB288" s="68">
        <v>0</v>
      </c>
      <c r="FC288" s="68">
        <v>0</v>
      </c>
      <c r="FD288" s="68">
        <v>0</v>
      </c>
      <c r="FE288" s="71">
        <f t="shared" si="269"/>
        <v>0</v>
      </c>
      <c r="FF288" s="67">
        <v>0</v>
      </c>
      <c r="FG288" s="68">
        <v>0</v>
      </c>
      <c r="FH288" s="68">
        <v>0</v>
      </c>
      <c r="FI288" s="71">
        <f t="shared" si="270"/>
        <v>0</v>
      </c>
      <c r="FJ288" s="68">
        <v>0</v>
      </c>
      <c r="FK288" s="68">
        <v>0</v>
      </c>
      <c r="FL288" s="68">
        <v>0</v>
      </c>
      <c r="FM288" s="71">
        <f t="shared" si="271"/>
        <v>0</v>
      </c>
      <c r="FN288" s="68">
        <v>0</v>
      </c>
      <c r="FO288" s="68">
        <v>0</v>
      </c>
      <c r="FP288" s="68">
        <v>0</v>
      </c>
      <c r="FQ288" s="71">
        <f t="shared" si="272"/>
        <v>0</v>
      </c>
      <c r="FR288" s="68">
        <v>0</v>
      </c>
      <c r="FS288" s="68">
        <v>0</v>
      </c>
      <c r="FT288" s="68">
        <v>0</v>
      </c>
      <c r="FU288" s="71">
        <f t="shared" si="273"/>
        <v>0</v>
      </c>
      <c r="FV288" s="68">
        <v>10365</v>
      </c>
      <c r="FW288" s="68">
        <v>2708</v>
      </c>
      <c r="FX288" s="68">
        <v>7244</v>
      </c>
      <c r="FY288" s="71">
        <f t="shared" si="274"/>
        <v>9952</v>
      </c>
      <c r="FZ288" s="68">
        <v>0</v>
      </c>
      <c r="GA288" s="68">
        <v>0</v>
      </c>
      <c r="GB288" s="68">
        <v>0</v>
      </c>
      <c r="GC288" s="71">
        <f t="shared" si="275"/>
        <v>0</v>
      </c>
      <c r="GD288" s="82">
        <v>0</v>
      </c>
      <c r="GE288" s="83">
        <v>0</v>
      </c>
      <c r="GF288" s="83">
        <v>0</v>
      </c>
      <c r="GG288" s="84">
        <f t="shared" si="276"/>
        <v>0</v>
      </c>
      <c r="GH288" s="68">
        <f t="shared" si="278"/>
        <v>90305</v>
      </c>
      <c r="GI288" s="68">
        <f t="shared" si="278"/>
        <v>58167</v>
      </c>
      <c r="GJ288" s="68">
        <f t="shared" si="278"/>
        <v>23859</v>
      </c>
      <c r="GK288" s="71">
        <f t="shared" si="278"/>
        <v>82026</v>
      </c>
    </row>
    <row r="289" spans="1:193" ht="11.25" customHeight="1">
      <c r="A289" s="28">
        <f t="shared" si="279"/>
        <v>45716</v>
      </c>
      <c r="B289" s="67"/>
      <c r="C289" s="68"/>
      <c r="D289" s="68"/>
      <c r="E289" s="71"/>
      <c r="F289" s="68">
        <v>2983</v>
      </c>
      <c r="G289" s="68">
        <v>2360</v>
      </c>
      <c r="H289" s="68">
        <v>540</v>
      </c>
      <c r="I289" s="71">
        <f t="shared" si="232"/>
        <v>2900</v>
      </c>
      <c r="J289" s="68">
        <v>0</v>
      </c>
      <c r="K289" s="68">
        <v>0</v>
      </c>
      <c r="L289" s="68">
        <v>0</v>
      </c>
      <c r="M289" s="68">
        <f t="shared" si="233"/>
        <v>0</v>
      </c>
      <c r="N289" s="68">
        <v>50913</v>
      </c>
      <c r="O289" s="68">
        <v>37274</v>
      </c>
      <c r="P289" s="68">
        <v>15118</v>
      </c>
      <c r="Q289" s="71">
        <f t="shared" si="234"/>
        <v>52392</v>
      </c>
      <c r="R289" s="68">
        <v>461</v>
      </c>
      <c r="S289" s="68">
        <v>365</v>
      </c>
      <c r="T289" s="68">
        <v>0</v>
      </c>
      <c r="U289" s="71">
        <f t="shared" si="277"/>
        <v>365</v>
      </c>
      <c r="V289" s="67">
        <v>0</v>
      </c>
      <c r="W289" s="68">
        <v>0</v>
      </c>
      <c r="X289" s="68">
        <v>0</v>
      </c>
      <c r="Y289" s="71">
        <f t="shared" si="235"/>
        <v>0</v>
      </c>
      <c r="Z289" s="67">
        <v>0</v>
      </c>
      <c r="AA289" s="68">
        <v>0</v>
      </c>
      <c r="AB289" s="68">
        <v>0</v>
      </c>
      <c r="AC289" s="71">
        <f t="shared" si="236"/>
        <v>0</v>
      </c>
      <c r="AD289" s="68">
        <v>0</v>
      </c>
      <c r="AE289" s="68">
        <v>0</v>
      </c>
      <c r="AF289" s="68">
        <v>0</v>
      </c>
      <c r="AG289" s="71">
        <f t="shared" si="237"/>
        <v>0</v>
      </c>
      <c r="AH289" s="68">
        <v>0</v>
      </c>
      <c r="AI289" s="68">
        <v>0</v>
      </c>
      <c r="AJ289" s="68">
        <v>0</v>
      </c>
      <c r="AK289" s="71">
        <f t="shared" si="238"/>
        <v>0</v>
      </c>
      <c r="AL289" s="67">
        <v>0</v>
      </c>
      <c r="AM289" s="68">
        <v>0</v>
      </c>
      <c r="AN289" s="68">
        <v>0</v>
      </c>
      <c r="AO289" s="71">
        <f t="shared" si="239"/>
        <v>0</v>
      </c>
      <c r="AP289" s="67">
        <v>0</v>
      </c>
      <c r="AQ289" s="68">
        <v>0</v>
      </c>
      <c r="AR289" s="68">
        <v>0</v>
      </c>
      <c r="AS289" s="71">
        <f t="shared" si="240"/>
        <v>0</v>
      </c>
      <c r="AT289" s="67">
        <v>0</v>
      </c>
      <c r="AU289" s="68">
        <v>0</v>
      </c>
      <c r="AV289" s="68">
        <v>0</v>
      </c>
      <c r="AW289" s="71">
        <f t="shared" si="241"/>
        <v>0</v>
      </c>
      <c r="AX289" s="67">
        <v>0</v>
      </c>
      <c r="AY289" s="68">
        <v>0</v>
      </c>
      <c r="AZ289" s="68">
        <v>0</v>
      </c>
      <c r="BA289" s="71">
        <f t="shared" si="242"/>
        <v>0</v>
      </c>
      <c r="BB289" s="67">
        <v>0</v>
      </c>
      <c r="BC289" s="68">
        <v>0</v>
      </c>
      <c r="BD289" s="68">
        <v>0</v>
      </c>
      <c r="BE289" s="71">
        <f t="shared" si="243"/>
        <v>0</v>
      </c>
      <c r="BF289" s="68">
        <v>0</v>
      </c>
      <c r="BG289" s="68">
        <v>0</v>
      </c>
      <c r="BH289" s="68">
        <v>0</v>
      </c>
      <c r="BI289" s="71">
        <f t="shared" si="244"/>
        <v>0</v>
      </c>
      <c r="BJ289" s="68">
        <v>0</v>
      </c>
      <c r="BK289" s="68">
        <v>0</v>
      </c>
      <c r="BL289" s="68">
        <v>0</v>
      </c>
      <c r="BM289" s="71">
        <f t="shared" si="245"/>
        <v>0</v>
      </c>
      <c r="BN289" s="68">
        <v>0</v>
      </c>
      <c r="BO289" s="68">
        <v>0</v>
      </c>
      <c r="BP289" s="68">
        <v>0</v>
      </c>
      <c r="BQ289" s="71">
        <f t="shared" si="246"/>
        <v>0</v>
      </c>
      <c r="BR289" s="68">
        <v>0</v>
      </c>
      <c r="BS289" s="68">
        <v>0</v>
      </c>
      <c r="BT289" s="68">
        <v>0</v>
      </c>
      <c r="BU289" s="71">
        <f t="shared" si="247"/>
        <v>0</v>
      </c>
      <c r="BV289" s="68">
        <v>0</v>
      </c>
      <c r="BW289" s="68">
        <v>0</v>
      </c>
      <c r="BX289" s="68">
        <v>0</v>
      </c>
      <c r="BY289" s="71">
        <f t="shared" si="248"/>
        <v>0</v>
      </c>
      <c r="BZ289" s="68">
        <v>0</v>
      </c>
      <c r="CA289" s="68">
        <v>0</v>
      </c>
      <c r="CB289" s="68">
        <v>0</v>
      </c>
      <c r="CC289" s="71">
        <f t="shared" si="249"/>
        <v>0</v>
      </c>
      <c r="CD289" s="68">
        <v>0</v>
      </c>
      <c r="CE289" s="68">
        <v>0</v>
      </c>
      <c r="CF289" s="68">
        <v>0</v>
      </c>
      <c r="CG289" s="71">
        <f t="shared" si="250"/>
        <v>0</v>
      </c>
      <c r="CH289" s="68">
        <v>0</v>
      </c>
      <c r="CI289" s="68">
        <v>0</v>
      </c>
      <c r="CJ289" s="68">
        <v>0</v>
      </c>
      <c r="CK289" s="71">
        <f t="shared" si="251"/>
        <v>0</v>
      </c>
      <c r="CL289" s="67">
        <v>0</v>
      </c>
      <c r="CM289" s="68">
        <v>0</v>
      </c>
      <c r="CN289" s="68">
        <v>0</v>
      </c>
      <c r="CO289" s="71">
        <f t="shared" si="252"/>
        <v>0</v>
      </c>
      <c r="CP289" s="68">
        <v>0</v>
      </c>
      <c r="CQ289" s="68">
        <v>0</v>
      </c>
      <c r="CR289" s="68">
        <v>0</v>
      </c>
      <c r="CS289" s="71">
        <f t="shared" si="253"/>
        <v>0</v>
      </c>
      <c r="CT289" s="68">
        <v>0</v>
      </c>
      <c r="CU289" s="68">
        <v>0</v>
      </c>
      <c r="CV289" s="68">
        <v>0</v>
      </c>
      <c r="CW289" s="71">
        <f t="shared" si="254"/>
        <v>0</v>
      </c>
      <c r="CX289" s="68">
        <v>6807</v>
      </c>
      <c r="CY289" s="68">
        <v>6395</v>
      </c>
      <c r="CZ289" s="68">
        <v>0</v>
      </c>
      <c r="DA289" s="71">
        <f t="shared" si="255"/>
        <v>6395</v>
      </c>
      <c r="DB289" s="68">
        <v>0</v>
      </c>
      <c r="DC289" s="68">
        <v>0</v>
      </c>
      <c r="DD289" s="68">
        <v>0</v>
      </c>
      <c r="DE289" s="71">
        <f t="shared" si="256"/>
        <v>0</v>
      </c>
      <c r="DF289" s="68">
        <v>0</v>
      </c>
      <c r="DG289" s="68">
        <v>0</v>
      </c>
      <c r="DH289" s="68">
        <v>0</v>
      </c>
      <c r="DI289" s="68">
        <f t="shared" si="257"/>
        <v>0</v>
      </c>
      <c r="DJ289" s="68">
        <v>0</v>
      </c>
      <c r="DK289" s="68">
        <v>0</v>
      </c>
      <c r="DL289" s="68">
        <v>0</v>
      </c>
      <c r="DM289" s="71">
        <f t="shared" si="258"/>
        <v>0</v>
      </c>
      <c r="DN289" s="68">
        <v>1179</v>
      </c>
      <c r="DO289" s="68">
        <v>907</v>
      </c>
      <c r="DP289" s="68">
        <v>0</v>
      </c>
      <c r="DQ289" s="71">
        <f t="shared" si="259"/>
        <v>907</v>
      </c>
      <c r="DR289" s="68">
        <v>0</v>
      </c>
      <c r="DS289" s="68">
        <v>0</v>
      </c>
      <c r="DT289" s="68">
        <v>0</v>
      </c>
      <c r="DU289" s="71">
        <f t="shared" si="260"/>
        <v>0</v>
      </c>
      <c r="DV289" s="68">
        <v>8524</v>
      </c>
      <c r="DW289" s="68">
        <v>7576</v>
      </c>
      <c r="DX289" s="68">
        <v>1190</v>
      </c>
      <c r="DY289" s="71">
        <f t="shared" si="261"/>
        <v>8766</v>
      </c>
      <c r="DZ289" s="68">
        <v>0</v>
      </c>
      <c r="EA289" s="68">
        <v>0</v>
      </c>
      <c r="EB289" s="68">
        <v>0</v>
      </c>
      <c r="EC289" s="71">
        <f t="shared" si="262"/>
        <v>0</v>
      </c>
      <c r="ED289" s="68">
        <v>0</v>
      </c>
      <c r="EE289" s="68">
        <v>0</v>
      </c>
      <c r="EF289" s="68">
        <v>0</v>
      </c>
      <c r="EG289" s="68">
        <f t="shared" si="263"/>
        <v>0</v>
      </c>
      <c r="EH289" s="68">
        <v>0</v>
      </c>
      <c r="EI289" s="68">
        <v>0</v>
      </c>
      <c r="EJ289" s="68">
        <v>0</v>
      </c>
      <c r="EK289" s="71">
        <f t="shared" si="264"/>
        <v>0</v>
      </c>
      <c r="EL289" s="68">
        <v>0</v>
      </c>
      <c r="EM289" s="68">
        <v>0</v>
      </c>
      <c r="EN289" s="68">
        <v>0</v>
      </c>
      <c r="EO289" s="71">
        <f t="shared" si="265"/>
        <v>0</v>
      </c>
      <c r="EP289" s="68">
        <v>0</v>
      </c>
      <c r="EQ289" s="68">
        <v>0</v>
      </c>
      <c r="ER289" s="68">
        <v>0</v>
      </c>
      <c r="ES289" s="71">
        <f t="shared" si="266"/>
        <v>0</v>
      </c>
      <c r="ET289" s="68">
        <v>0</v>
      </c>
      <c r="EU289" s="68">
        <v>0</v>
      </c>
      <c r="EV289" s="68">
        <v>0</v>
      </c>
      <c r="EW289" s="71">
        <f t="shared" si="267"/>
        <v>0</v>
      </c>
      <c r="EX289" s="67">
        <v>0</v>
      </c>
      <c r="EY289" s="68">
        <v>0</v>
      </c>
      <c r="EZ289" s="68">
        <v>0</v>
      </c>
      <c r="FA289" s="71">
        <f t="shared" si="268"/>
        <v>0</v>
      </c>
      <c r="FB289" s="68">
        <v>0</v>
      </c>
      <c r="FC289" s="68">
        <v>0</v>
      </c>
      <c r="FD289" s="68">
        <v>0</v>
      </c>
      <c r="FE289" s="71">
        <f t="shared" si="269"/>
        <v>0</v>
      </c>
      <c r="FF289" s="67">
        <v>0</v>
      </c>
      <c r="FG289" s="68">
        <v>0</v>
      </c>
      <c r="FH289" s="68">
        <v>0</v>
      </c>
      <c r="FI289" s="71">
        <f t="shared" si="270"/>
        <v>0</v>
      </c>
      <c r="FJ289" s="68">
        <v>0</v>
      </c>
      <c r="FK289" s="68">
        <v>0</v>
      </c>
      <c r="FL289" s="68">
        <v>0</v>
      </c>
      <c r="FM289" s="71">
        <f t="shared" si="271"/>
        <v>0</v>
      </c>
      <c r="FN289" s="68">
        <v>0</v>
      </c>
      <c r="FO289" s="68">
        <v>0</v>
      </c>
      <c r="FP289" s="68">
        <v>0</v>
      </c>
      <c r="FQ289" s="71">
        <f t="shared" si="272"/>
        <v>0</v>
      </c>
      <c r="FR289" s="68">
        <v>0</v>
      </c>
      <c r="FS289" s="68">
        <v>0</v>
      </c>
      <c r="FT289" s="68">
        <v>0</v>
      </c>
      <c r="FU289" s="71">
        <f t="shared" si="273"/>
        <v>0</v>
      </c>
      <c r="FV289" s="68">
        <v>12385</v>
      </c>
      <c r="FW289" s="68">
        <v>2911</v>
      </c>
      <c r="FX289" s="68">
        <v>9176</v>
      </c>
      <c r="FY289" s="71">
        <f t="shared" si="274"/>
        <v>12087</v>
      </c>
      <c r="FZ289" s="68">
        <v>0</v>
      </c>
      <c r="GA289" s="68">
        <v>0</v>
      </c>
      <c r="GB289" s="68">
        <v>0</v>
      </c>
      <c r="GC289" s="71">
        <f t="shared" si="275"/>
        <v>0</v>
      </c>
      <c r="GD289" s="82">
        <v>0</v>
      </c>
      <c r="GE289" s="83">
        <v>0</v>
      </c>
      <c r="GF289" s="83">
        <v>0</v>
      </c>
      <c r="GG289" s="84">
        <f t="shared" si="276"/>
        <v>0</v>
      </c>
      <c r="GH289" s="68">
        <f t="shared" si="278"/>
        <v>83252</v>
      </c>
      <c r="GI289" s="68">
        <f t="shared" si="278"/>
        <v>57788</v>
      </c>
      <c r="GJ289" s="68">
        <f t="shared" si="278"/>
        <v>26024</v>
      </c>
      <c r="GK289" s="71">
        <f t="shared" si="278"/>
        <v>83812</v>
      </c>
    </row>
    <row r="290" spans="1:193" ht="11.25" customHeight="1">
      <c r="A290" s="29">
        <f t="shared" si="279"/>
        <v>45747</v>
      </c>
      <c r="B290" s="72"/>
      <c r="C290" s="73"/>
      <c r="D290" s="73"/>
      <c r="E290" s="74"/>
      <c r="F290" s="73">
        <v>2781</v>
      </c>
      <c r="G290" s="73">
        <v>3391</v>
      </c>
      <c r="H290" s="73">
        <v>302</v>
      </c>
      <c r="I290" s="74">
        <f t="shared" si="232"/>
        <v>3693</v>
      </c>
      <c r="J290" s="73">
        <v>0</v>
      </c>
      <c r="K290" s="73">
        <v>0</v>
      </c>
      <c r="L290" s="73">
        <v>0</v>
      </c>
      <c r="M290" s="73">
        <f t="shared" si="233"/>
        <v>0</v>
      </c>
      <c r="N290" s="73">
        <v>53504</v>
      </c>
      <c r="O290" s="73">
        <v>37815</v>
      </c>
      <c r="P290" s="73">
        <v>16096</v>
      </c>
      <c r="Q290" s="74">
        <f t="shared" si="234"/>
        <v>53911</v>
      </c>
      <c r="R290" s="73">
        <v>257</v>
      </c>
      <c r="S290" s="73">
        <v>227</v>
      </c>
      <c r="T290" s="73">
        <v>0</v>
      </c>
      <c r="U290" s="74">
        <f t="shared" si="277"/>
        <v>227</v>
      </c>
      <c r="V290" s="72">
        <v>0</v>
      </c>
      <c r="W290" s="73">
        <v>0</v>
      </c>
      <c r="X290" s="73">
        <v>0</v>
      </c>
      <c r="Y290" s="74">
        <f t="shared" si="235"/>
        <v>0</v>
      </c>
      <c r="Z290" s="72">
        <v>0</v>
      </c>
      <c r="AA290" s="73">
        <v>0</v>
      </c>
      <c r="AB290" s="73">
        <v>0</v>
      </c>
      <c r="AC290" s="74">
        <f t="shared" si="236"/>
        <v>0</v>
      </c>
      <c r="AD290" s="73">
        <v>0</v>
      </c>
      <c r="AE290" s="73">
        <v>0</v>
      </c>
      <c r="AF290" s="73">
        <v>0</v>
      </c>
      <c r="AG290" s="74">
        <f t="shared" si="237"/>
        <v>0</v>
      </c>
      <c r="AH290" s="73">
        <v>0</v>
      </c>
      <c r="AI290" s="73">
        <v>0</v>
      </c>
      <c r="AJ290" s="73">
        <v>0</v>
      </c>
      <c r="AK290" s="74">
        <f t="shared" si="238"/>
        <v>0</v>
      </c>
      <c r="AL290" s="72">
        <v>0</v>
      </c>
      <c r="AM290" s="73">
        <v>0</v>
      </c>
      <c r="AN290" s="73">
        <v>0</v>
      </c>
      <c r="AO290" s="74">
        <f t="shared" si="239"/>
        <v>0</v>
      </c>
      <c r="AP290" s="72">
        <v>0</v>
      </c>
      <c r="AQ290" s="73">
        <v>0</v>
      </c>
      <c r="AR290" s="73">
        <v>0</v>
      </c>
      <c r="AS290" s="74">
        <f t="shared" si="240"/>
        <v>0</v>
      </c>
      <c r="AT290" s="72">
        <v>0</v>
      </c>
      <c r="AU290" s="73">
        <v>0</v>
      </c>
      <c r="AV290" s="73">
        <v>0</v>
      </c>
      <c r="AW290" s="74">
        <f t="shared" si="241"/>
        <v>0</v>
      </c>
      <c r="AX290" s="72">
        <v>0</v>
      </c>
      <c r="AY290" s="73">
        <v>0</v>
      </c>
      <c r="AZ290" s="73">
        <v>0</v>
      </c>
      <c r="BA290" s="74">
        <f t="shared" si="242"/>
        <v>0</v>
      </c>
      <c r="BB290" s="72">
        <v>0</v>
      </c>
      <c r="BC290" s="73">
        <v>0</v>
      </c>
      <c r="BD290" s="73">
        <v>0</v>
      </c>
      <c r="BE290" s="74">
        <f t="shared" si="243"/>
        <v>0</v>
      </c>
      <c r="BF290" s="73">
        <v>0</v>
      </c>
      <c r="BG290" s="73">
        <v>0</v>
      </c>
      <c r="BH290" s="73">
        <v>0</v>
      </c>
      <c r="BI290" s="74">
        <f t="shared" si="244"/>
        <v>0</v>
      </c>
      <c r="BJ290" s="73">
        <v>0</v>
      </c>
      <c r="BK290" s="73">
        <v>0</v>
      </c>
      <c r="BL290" s="73">
        <v>0</v>
      </c>
      <c r="BM290" s="74">
        <f t="shared" si="245"/>
        <v>0</v>
      </c>
      <c r="BN290" s="73">
        <v>0</v>
      </c>
      <c r="BO290" s="73">
        <v>0</v>
      </c>
      <c r="BP290" s="73">
        <v>0</v>
      </c>
      <c r="BQ290" s="74">
        <f t="shared" si="246"/>
        <v>0</v>
      </c>
      <c r="BR290" s="73">
        <v>0</v>
      </c>
      <c r="BS290" s="73">
        <v>0</v>
      </c>
      <c r="BT290" s="73">
        <v>0</v>
      </c>
      <c r="BU290" s="74">
        <f t="shared" si="247"/>
        <v>0</v>
      </c>
      <c r="BV290" s="73">
        <v>0</v>
      </c>
      <c r="BW290" s="73">
        <v>0</v>
      </c>
      <c r="BX290" s="73">
        <v>0</v>
      </c>
      <c r="BY290" s="74">
        <f t="shared" si="248"/>
        <v>0</v>
      </c>
      <c r="BZ290" s="73">
        <v>0</v>
      </c>
      <c r="CA290" s="73">
        <v>0</v>
      </c>
      <c r="CB290" s="73">
        <v>0</v>
      </c>
      <c r="CC290" s="74">
        <f t="shared" si="249"/>
        <v>0</v>
      </c>
      <c r="CD290" s="73">
        <v>0</v>
      </c>
      <c r="CE290" s="73">
        <v>0</v>
      </c>
      <c r="CF290" s="73">
        <v>0</v>
      </c>
      <c r="CG290" s="74">
        <f t="shared" si="250"/>
        <v>0</v>
      </c>
      <c r="CH290" s="73">
        <v>0</v>
      </c>
      <c r="CI290" s="73">
        <v>0</v>
      </c>
      <c r="CJ290" s="73">
        <v>0</v>
      </c>
      <c r="CK290" s="74">
        <f t="shared" si="251"/>
        <v>0</v>
      </c>
      <c r="CL290" s="72">
        <v>0</v>
      </c>
      <c r="CM290" s="73">
        <v>0</v>
      </c>
      <c r="CN290" s="73">
        <v>0</v>
      </c>
      <c r="CO290" s="74">
        <f t="shared" si="252"/>
        <v>0</v>
      </c>
      <c r="CP290" s="73">
        <v>0</v>
      </c>
      <c r="CQ290" s="73">
        <v>0</v>
      </c>
      <c r="CR290" s="73">
        <v>0</v>
      </c>
      <c r="CS290" s="74">
        <f t="shared" si="253"/>
        <v>0</v>
      </c>
      <c r="CT290" s="73">
        <v>0</v>
      </c>
      <c r="CU290" s="73">
        <v>0</v>
      </c>
      <c r="CV290" s="73">
        <v>0</v>
      </c>
      <c r="CW290" s="74">
        <f t="shared" si="254"/>
        <v>0</v>
      </c>
      <c r="CX290" s="73">
        <v>5512</v>
      </c>
      <c r="CY290" s="73">
        <v>7752</v>
      </c>
      <c r="CZ290" s="73">
        <v>173</v>
      </c>
      <c r="DA290" s="74">
        <f t="shared" si="255"/>
        <v>7925</v>
      </c>
      <c r="DB290" s="73">
        <v>0</v>
      </c>
      <c r="DC290" s="73">
        <v>0</v>
      </c>
      <c r="DD290" s="73">
        <v>0</v>
      </c>
      <c r="DE290" s="74">
        <f t="shared" si="256"/>
        <v>0</v>
      </c>
      <c r="DF290" s="73">
        <v>0</v>
      </c>
      <c r="DG290" s="73">
        <v>0</v>
      </c>
      <c r="DH290" s="73">
        <v>0</v>
      </c>
      <c r="DI290" s="73">
        <f t="shared" si="257"/>
        <v>0</v>
      </c>
      <c r="DJ290" s="73">
        <v>0</v>
      </c>
      <c r="DK290" s="73">
        <v>0</v>
      </c>
      <c r="DL290" s="73">
        <v>0</v>
      </c>
      <c r="DM290" s="74">
        <f t="shared" si="258"/>
        <v>0</v>
      </c>
      <c r="DN290" s="73">
        <v>1202</v>
      </c>
      <c r="DO290" s="73">
        <v>1412</v>
      </c>
      <c r="DP290" s="73">
        <v>0</v>
      </c>
      <c r="DQ290" s="74">
        <f t="shared" si="259"/>
        <v>1412</v>
      </c>
      <c r="DR290" s="73">
        <v>0</v>
      </c>
      <c r="DS290" s="73">
        <v>0</v>
      </c>
      <c r="DT290" s="73">
        <v>0</v>
      </c>
      <c r="DU290" s="74">
        <f t="shared" si="260"/>
        <v>0</v>
      </c>
      <c r="DV290" s="73">
        <v>9952</v>
      </c>
      <c r="DW290" s="73">
        <v>8615</v>
      </c>
      <c r="DX290" s="73">
        <v>1371</v>
      </c>
      <c r="DY290" s="74">
        <f t="shared" si="261"/>
        <v>9986</v>
      </c>
      <c r="DZ290" s="73">
        <v>0</v>
      </c>
      <c r="EA290" s="73">
        <v>0</v>
      </c>
      <c r="EB290" s="73">
        <v>0</v>
      </c>
      <c r="EC290" s="74">
        <f t="shared" si="262"/>
        <v>0</v>
      </c>
      <c r="ED290" s="73">
        <v>0</v>
      </c>
      <c r="EE290" s="73">
        <v>0</v>
      </c>
      <c r="EF290" s="73">
        <v>0</v>
      </c>
      <c r="EG290" s="73">
        <f t="shared" si="263"/>
        <v>0</v>
      </c>
      <c r="EH290" s="73">
        <v>0</v>
      </c>
      <c r="EI290" s="73">
        <v>0</v>
      </c>
      <c r="EJ290" s="73">
        <v>0</v>
      </c>
      <c r="EK290" s="74">
        <f t="shared" si="264"/>
        <v>0</v>
      </c>
      <c r="EL290" s="73">
        <v>0</v>
      </c>
      <c r="EM290" s="73">
        <v>0</v>
      </c>
      <c r="EN290" s="73">
        <v>0</v>
      </c>
      <c r="EO290" s="74">
        <f t="shared" si="265"/>
        <v>0</v>
      </c>
      <c r="EP290" s="73">
        <v>0</v>
      </c>
      <c r="EQ290" s="73">
        <v>0</v>
      </c>
      <c r="ER290" s="73">
        <v>0</v>
      </c>
      <c r="ES290" s="74">
        <f t="shared" si="266"/>
        <v>0</v>
      </c>
      <c r="ET290" s="73">
        <v>0</v>
      </c>
      <c r="EU290" s="73">
        <v>0</v>
      </c>
      <c r="EV290" s="73">
        <v>0</v>
      </c>
      <c r="EW290" s="74">
        <f t="shared" si="267"/>
        <v>0</v>
      </c>
      <c r="EX290" s="72">
        <v>0</v>
      </c>
      <c r="EY290" s="73">
        <v>0</v>
      </c>
      <c r="EZ290" s="73">
        <v>0</v>
      </c>
      <c r="FA290" s="74">
        <f t="shared" si="268"/>
        <v>0</v>
      </c>
      <c r="FB290" s="73">
        <v>0</v>
      </c>
      <c r="FC290" s="73">
        <v>0</v>
      </c>
      <c r="FD290" s="73">
        <v>0</v>
      </c>
      <c r="FE290" s="74">
        <f t="shared" si="269"/>
        <v>0</v>
      </c>
      <c r="FF290" s="72">
        <v>0</v>
      </c>
      <c r="FG290" s="73">
        <v>0</v>
      </c>
      <c r="FH290" s="73">
        <v>0</v>
      </c>
      <c r="FI290" s="74">
        <f t="shared" si="270"/>
        <v>0</v>
      </c>
      <c r="FJ290" s="73">
        <v>0</v>
      </c>
      <c r="FK290" s="73">
        <v>0</v>
      </c>
      <c r="FL290" s="73">
        <v>0</v>
      </c>
      <c r="FM290" s="74">
        <f t="shared" si="271"/>
        <v>0</v>
      </c>
      <c r="FN290" s="73">
        <v>0</v>
      </c>
      <c r="FO290" s="73">
        <v>0</v>
      </c>
      <c r="FP290" s="73">
        <v>0</v>
      </c>
      <c r="FQ290" s="74">
        <f t="shared" si="272"/>
        <v>0</v>
      </c>
      <c r="FR290" s="73">
        <v>0</v>
      </c>
      <c r="FS290" s="73">
        <v>0</v>
      </c>
      <c r="FT290" s="73">
        <v>0</v>
      </c>
      <c r="FU290" s="74">
        <f t="shared" si="273"/>
        <v>0</v>
      </c>
      <c r="FV290" s="73">
        <v>14011</v>
      </c>
      <c r="FW290" s="73">
        <v>3601</v>
      </c>
      <c r="FX290" s="73">
        <v>10966</v>
      </c>
      <c r="FY290" s="74">
        <f t="shared" si="274"/>
        <v>14567</v>
      </c>
      <c r="FZ290" s="73">
        <v>0</v>
      </c>
      <c r="GA290" s="73">
        <v>0</v>
      </c>
      <c r="GB290" s="73">
        <v>0</v>
      </c>
      <c r="GC290" s="74">
        <f t="shared" si="275"/>
        <v>0</v>
      </c>
      <c r="GD290" s="72">
        <v>0</v>
      </c>
      <c r="GE290" s="73">
        <v>0</v>
      </c>
      <c r="GF290" s="73">
        <v>0</v>
      </c>
      <c r="GG290" s="74">
        <f t="shared" si="276"/>
        <v>0</v>
      </c>
      <c r="GH290" s="73">
        <f t="shared" si="278"/>
        <v>87219</v>
      </c>
      <c r="GI290" s="73">
        <f t="shared" si="278"/>
        <v>62813</v>
      </c>
      <c r="GJ290" s="73">
        <f t="shared" si="278"/>
        <v>28908</v>
      </c>
      <c r="GK290" s="74">
        <f t="shared" si="278"/>
        <v>91721</v>
      </c>
    </row>
    <row r="291" spans="1:193" s="13" customFormat="1">
      <c r="A291" s="21">
        <f t="shared" si="279"/>
        <v>45777</v>
      </c>
      <c r="B291" s="64"/>
      <c r="C291" s="65"/>
      <c r="D291" s="65"/>
      <c r="E291" s="66"/>
      <c r="F291" s="65">
        <v>1640</v>
      </c>
      <c r="G291" s="65">
        <v>1427</v>
      </c>
      <c r="H291" s="65">
        <v>298</v>
      </c>
      <c r="I291" s="66">
        <f t="shared" si="232"/>
        <v>1725</v>
      </c>
      <c r="J291" s="65">
        <v>0</v>
      </c>
      <c r="K291" s="65">
        <v>0</v>
      </c>
      <c r="L291" s="65">
        <v>0</v>
      </c>
      <c r="M291" s="65">
        <f t="shared" si="233"/>
        <v>0</v>
      </c>
      <c r="N291" s="65">
        <v>46996</v>
      </c>
      <c r="O291" s="65">
        <v>31997</v>
      </c>
      <c r="P291" s="65">
        <v>15663</v>
      </c>
      <c r="Q291" s="66">
        <f t="shared" si="234"/>
        <v>47660</v>
      </c>
      <c r="R291" s="65">
        <v>198</v>
      </c>
      <c r="S291" s="65">
        <v>263</v>
      </c>
      <c r="T291" s="65">
        <v>0</v>
      </c>
      <c r="U291" s="66">
        <f t="shared" si="277"/>
        <v>263</v>
      </c>
      <c r="V291" s="64">
        <v>0</v>
      </c>
      <c r="W291" s="65">
        <v>0</v>
      </c>
      <c r="X291" s="65">
        <v>0</v>
      </c>
      <c r="Y291" s="66">
        <f t="shared" si="235"/>
        <v>0</v>
      </c>
      <c r="Z291" s="64">
        <v>0</v>
      </c>
      <c r="AA291" s="65">
        <v>0</v>
      </c>
      <c r="AB291" s="65">
        <v>0</v>
      </c>
      <c r="AC291" s="66">
        <f t="shared" si="236"/>
        <v>0</v>
      </c>
      <c r="AD291" s="65">
        <v>0</v>
      </c>
      <c r="AE291" s="65">
        <v>0</v>
      </c>
      <c r="AF291" s="65">
        <v>0</v>
      </c>
      <c r="AG291" s="66">
        <f t="shared" si="237"/>
        <v>0</v>
      </c>
      <c r="AH291" s="65">
        <v>0</v>
      </c>
      <c r="AI291" s="65">
        <v>0</v>
      </c>
      <c r="AJ291" s="65">
        <v>0</v>
      </c>
      <c r="AK291" s="66">
        <f t="shared" si="238"/>
        <v>0</v>
      </c>
      <c r="AL291" s="64">
        <v>0</v>
      </c>
      <c r="AM291" s="65">
        <v>0</v>
      </c>
      <c r="AN291" s="65">
        <v>0</v>
      </c>
      <c r="AO291" s="66">
        <f t="shared" si="239"/>
        <v>0</v>
      </c>
      <c r="AP291" s="64">
        <v>0</v>
      </c>
      <c r="AQ291" s="65">
        <v>0</v>
      </c>
      <c r="AR291" s="65">
        <v>0</v>
      </c>
      <c r="AS291" s="66">
        <f t="shared" si="240"/>
        <v>0</v>
      </c>
      <c r="AT291" s="64">
        <v>0</v>
      </c>
      <c r="AU291" s="65">
        <v>0</v>
      </c>
      <c r="AV291" s="65">
        <v>0</v>
      </c>
      <c r="AW291" s="66">
        <f t="shared" si="241"/>
        <v>0</v>
      </c>
      <c r="AX291" s="64">
        <v>0</v>
      </c>
      <c r="AY291" s="65">
        <v>0</v>
      </c>
      <c r="AZ291" s="65">
        <v>0</v>
      </c>
      <c r="BA291" s="66">
        <f t="shared" si="242"/>
        <v>0</v>
      </c>
      <c r="BB291" s="64">
        <v>0</v>
      </c>
      <c r="BC291" s="65">
        <v>0</v>
      </c>
      <c r="BD291" s="65">
        <v>0</v>
      </c>
      <c r="BE291" s="66">
        <f t="shared" si="243"/>
        <v>0</v>
      </c>
      <c r="BF291" s="65">
        <v>0</v>
      </c>
      <c r="BG291" s="65">
        <v>0</v>
      </c>
      <c r="BH291" s="65">
        <v>0</v>
      </c>
      <c r="BI291" s="66">
        <f t="shared" si="244"/>
        <v>0</v>
      </c>
      <c r="BJ291" s="65">
        <v>0</v>
      </c>
      <c r="BK291" s="65">
        <v>0</v>
      </c>
      <c r="BL291" s="65">
        <v>0</v>
      </c>
      <c r="BM291" s="66">
        <f t="shared" si="245"/>
        <v>0</v>
      </c>
      <c r="BN291" s="65">
        <v>0</v>
      </c>
      <c r="BO291" s="65">
        <v>0</v>
      </c>
      <c r="BP291" s="65">
        <v>0</v>
      </c>
      <c r="BQ291" s="66">
        <f t="shared" si="246"/>
        <v>0</v>
      </c>
      <c r="BR291" s="65">
        <v>0</v>
      </c>
      <c r="BS291" s="65">
        <v>0</v>
      </c>
      <c r="BT291" s="65">
        <v>0</v>
      </c>
      <c r="BU291" s="66">
        <f t="shared" si="247"/>
        <v>0</v>
      </c>
      <c r="BV291" s="65">
        <v>0</v>
      </c>
      <c r="BW291" s="65">
        <v>0</v>
      </c>
      <c r="BX291" s="65">
        <v>0</v>
      </c>
      <c r="BY291" s="66">
        <f t="shared" si="248"/>
        <v>0</v>
      </c>
      <c r="BZ291" s="65">
        <v>0</v>
      </c>
      <c r="CA291" s="65">
        <v>0</v>
      </c>
      <c r="CB291" s="65">
        <v>0</v>
      </c>
      <c r="CC291" s="66">
        <f t="shared" si="249"/>
        <v>0</v>
      </c>
      <c r="CD291" s="65">
        <v>0</v>
      </c>
      <c r="CE291" s="65">
        <v>0</v>
      </c>
      <c r="CF291" s="65">
        <v>0</v>
      </c>
      <c r="CG291" s="66">
        <f t="shared" si="250"/>
        <v>0</v>
      </c>
      <c r="CH291" s="65">
        <v>0</v>
      </c>
      <c r="CI291" s="65">
        <v>0</v>
      </c>
      <c r="CJ291" s="65">
        <v>0</v>
      </c>
      <c r="CK291" s="66">
        <f t="shared" si="251"/>
        <v>0</v>
      </c>
      <c r="CL291" s="64">
        <v>0</v>
      </c>
      <c r="CM291" s="65">
        <v>0</v>
      </c>
      <c r="CN291" s="65">
        <v>0</v>
      </c>
      <c r="CO291" s="66">
        <f t="shared" si="252"/>
        <v>0</v>
      </c>
      <c r="CP291" s="65">
        <v>0</v>
      </c>
      <c r="CQ291" s="65">
        <v>0</v>
      </c>
      <c r="CR291" s="65">
        <v>0</v>
      </c>
      <c r="CS291" s="66">
        <f t="shared" si="253"/>
        <v>0</v>
      </c>
      <c r="CT291" s="65">
        <v>0</v>
      </c>
      <c r="CU291" s="65">
        <v>0</v>
      </c>
      <c r="CV291" s="65">
        <v>0</v>
      </c>
      <c r="CW291" s="66">
        <f t="shared" si="254"/>
        <v>0</v>
      </c>
      <c r="CX291" s="65">
        <v>5236</v>
      </c>
      <c r="CY291" s="65">
        <v>5470</v>
      </c>
      <c r="CZ291" s="65">
        <v>72</v>
      </c>
      <c r="DA291" s="66">
        <f t="shared" si="255"/>
        <v>5542</v>
      </c>
      <c r="DB291" s="65">
        <v>0</v>
      </c>
      <c r="DC291" s="65">
        <v>0</v>
      </c>
      <c r="DD291" s="65">
        <v>0</v>
      </c>
      <c r="DE291" s="66">
        <f t="shared" si="256"/>
        <v>0</v>
      </c>
      <c r="DF291" s="65">
        <v>0</v>
      </c>
      <c r="DG291" s="65">
        <v>0</v>
      </c>
      <c r="DH291" s="65">
        <v>0</v>
      </c>
      <c r="DI291" s="65">
        <f t="shared" si="257"/>
        <v>0</v>
      </c>
      <c r="DJ291" s="65">
        <v>0</v>
      </c>
      <c r="DK291" s="65">
        <v>0</v>
      </c>
      <c r="DL291" s="65">
        <v>0</v>
      </c>
      <c r="DM291" s="66">
        <f t="shared" si="258"/>
        <v>0</v>
      </c>
      <c r="DN291" s="65">
        <v>594</v>
      </c>
      <c r="DO291" s="65">
        <v>595</v>
      </c>
      <c r="DP291" s="65">
        <v>0</v>
      </c>
      <c r="DQ291" s="66">
        <f t="shared" si="259"/>
        <v>595</v>
      </c>
      <c r="DR291" s="65">
        <v>0</v>
      </c>
      <c r="DS291" s="65">
        <v>0</v>
      </c>
      <c r="DT291" s="65">
        <v>0</v>
      </c>
      <c r="DU291" s="66">
        <f t="shared" si="260"/>
        <v>0</v>
      </c>
      <c r="DV291" s="65">
        <v>7964</v>
      </c>
      <c r="DW291" s="65">
        <v>6320</v>
      </c>
      <c r="DX291" s="65">
        <v>1294</v>
      </c>
      <c r="DY291" s="66">
        <f t="shared" si="261"/>
        <v>7614</v>
      </c>
      <c r="DZ291" s="65">
        <v>0</v>
      </c>
      <c r="EA291" s="65">
        <v>0</v>
      </c>
      <c r="EB291" s="65">
        <v>0</v>
      </c>
      <c r="EC291" s="66">
        <f t="shared" si="262"/>
        <v>0</v>
      </c>
      <c r="ED291" s="65">
        <v>0</v>
      </c>
      <c r="EE291" s="65">
        <v>0</v>
      </c>
      <c r="EF291" s="65">
        <v>0</v>
      </c>
      <c r="EG291" s="65">
        <f t="shared" si="263"/>
        <v>0</v>
      </c>
      <c r="EH291" s="65">
        <v>0</v>
      </c>
      <c r="EI291" s="65">
        <v>0</v>
      </c>
      <c r="EJ291" s="65">
        <v>0</v>
      </c>
      <c r="EK291" s="66">
        <f t="shared" si="264"/>
        <v>0</v>
      </c>
      <c r="EL291" s="65">
        <v>0</v>
      </c>
      <c r="EM291" s="65">
        <v>0</v>
      </c>
      <c r="EN291" s="65">
        <v>0</v>
      </c>
      <c r="EO291" s="66">
        <f t="shared" si="265"/>
        <v>0</v>
      </c>
      <c r="EP291" s="65">
        <v>0</v>
      </c>
      <c r="EQ291" s="65">
        <v>0</v>
      </c>
      <c r="ER291" s="65">
        <v>0</v>
      </c>
      <c r="ES291" s="66">
        <f t="shared" si="266"/>
        <v>0</v>
      </c>
      <c r="ET291" s="65">
        <v>0</v>
      </c>
      <c r="EU291" s="65">
        <v>0</v>
      </c>
      <c r="EV291" s="65">
        <v>0</v>
      </c>
      <c r="EW291" s="66">
        <f t="shared" si="267"/>
        <v>0</v>
      </c>
      <c r="EX291" s="64">
        <v>0</v>
      </c>
      <c r="EY291" s="65">
        <v>0</v>
      </c>
      <c r="EZ291" s="65">
        <v>0</v>
      </c>
      <c r="FA291" s="66">
        <f t="shared" si="268"/>
        <v>0</v>
      </c>
      <c r="FB291" s="65">
        <v>0</v>
      </c>
      <c r="FC291" s="65">
        <v>0</v>
      </c>
      <c r="FD291" s="65">
        <v>0</v>
      </c>
      <c r="FE291" s="66">
        <f t="shared" si="269"/>
        <v>0</v>
      </c>
      <c r="FF291" s="64">
        <v>0</v>
      </c>
      <c r="FG291" s="65">
        <v>0</v>
      </c>
      <c r="FH291" s="65">
        <v>0</v>
      </c>
      <c r="FI291" s="66">
        <f t="shared" si="270"/>
        <v>0</v>
      </c>
      <c r="FJ291" s="65">
        <v>0</v>
      </c>
      <c r="FK291" s="65">
        <v>0</v>
      </c>
      <c r="FL291" s="65">
        <v>0</v>
      </c>
      <c r="FM291" s="66">
        <f t="shared" si="271"/>
        <v>0</v>
      </c>
      <c r="FN291" s="65">
        <v>0</v>
      </c>
      <c r="FO291" s="65">
        <v>0</v>
      </c>
      <c r="FP291" s="65">
        <v>0</v>
      </c>
      <c r="FQ291" s="66">
        <f t="shared" si="272"/>
        <v>0</v>
      </c>
      <c r="FR291" s="65">
        <v>0</v>
      </c>
      <c r="FS291" s="65">
        <v>0</v>
      </c>
      <c r="FT291" s="65">
        <v>0</v>
      </c>
      <c r="FU291" s="66">
        <f t="shared" si="273"/>
        <v>0</v>
      </c>
      <c r="FV291" s="65">
        <v>13975</v>
      </c>
      <c r="FW291" s="65">
        <v>3369</v>
      </c>
      <c r="FX291" s="65">
        <v>10197</v>
      </c>
      <c r="FY291" s="66">
        <f t="shared" si="274"/>
        <v>13566</v>
      </c>
      <c r="FZ291" s="65">
        <v>0</v>
      </c>
      <c r="GA291" s="65">
        <v>0</v>
      </c>
      <c r="GB291" s="65">
        <v>0</v>
      </c>
      <c r="GC291" s="66">
        <f t="shared" si="275"/>
        <v>0</v>
      </c>
      <c r="GD291" s="82">
        <v>0</v>
      </c>
      <c r="GE291" s="83">
        <v>0</v>
      </c>
      <c r="GF291" s="83">
        <v>0</v>
      </c>
      <c r="GG291" s="84">
        <f t="shared" si="276"/>
        <v>0</v>
      </c>
      <c r="GH291" s="65">
        <f t="shared" si="278"/>
        <v>76603</v>
      </c>
      <c r="GI291" s="65">
        <f t="shared" si="278"/>
        <v>49441</v>
      </c>
      <c r="GJ291" s="65">
        <f t="shared" si="278"/>
        <v>27524</v>
      </c>
      <c r="GK291" s="66">
        <f t="shared" si="278"/>
        <v>76965</v>
      </c>
    </row>
    <row r="292" spans="1:193">
      <c r="A292" s="28">
        <f t="shared" si="279"/>
        <v>45808</v>
      </c>
      <c r="B292" s="67"/>
      <c r="C292" s="68"/>
      <c r="D292" s="68"/>
      <c r="E292" s="71"/>
      <c r="F292" s="68">
        <v>2803</v>
      </c>
      <c r="G292" s="68">
        <v>2357</v>
      </c>
      <c r="H292" s="68">
        <v>145</v>
      </c>
      <c r="I292" s="71">
        <f t="shared" si="232"/>
        <v>2502</v>
      </c>
      <c r="J292" s="68">
        <v>0</v>
      </c>
      <c r="K292" s="68">
        <v>0</v>
      </c>
      <c r="L292" s="68">
        <v>0</v>
      </c>
      <c r="M292" s="68">
        <f t="shared" si="233"/>
        <v>0</v>
      </c>
      <c r="N292" s="68">
        <v>51424</v>
      </c>
      <c r="O292" s="68">
        <v>34320</v>
      </c>
      <c r="P292" s="68">
        <v>17636</v>
      </c>
      <c r="Q292" s="71">
        <f t="shared" si="234"/>
        <v>51956</v>
      </c>
      <c r="R292" s="68">
        <v>0</v>
      </c>
      <c r="S292" s="68">
        <v>0</v>
      </c>
      <c r="T292" s="68">
        <v>0</v>
      </c>
      <c r="U292" s="71">
        <f t="shared" si="277"/>
        <v>0</v>
      </c>
      <c r="V292" s="67">
        <v>0</v>
      </c>
      <c r="W292" s="68">
        <v>0</v>
      </c>
      <c r="X292" s="68">
        <v>0</v>
      </c>
      <c r="Y292" s="71">
        <f t="shared" si="235"/>
        <v>0</v>
      </c>
      <c r="Z292" s="67">
        <v>0</v>
      </c>
      <c r="AA292" s="68">
        <v>0</v>
      </c>
      <c r="AB292" s="68">
        <v>0</v>
      </c>
      <c r="AC292" s="71">
        <f t="shared" si="236"/>
        <v>0</v>
      </c>
      <c r="AD292" s="68">
        <v>0</v>
      </c>
      <c r="AE292" s="68">
        <v>0</v>
      </c>
      <c r="AF292" s="68">
        <v>0</v>
      </c>
      <c r="AG292" s="71">
        <f t="shared" si="237"/>
        <v>0</v>
      </c>
      <c r="AH292" s="68">
        <v>0</v>
      </c>
      <c r="AI292" s="68">
        <v>0</v>
      </c>
      <c r="AJ292" s="68">
        <v>0</v>
      </c>
      <c r="AK292" s="71">
        <f t="shared" si="238"/>
        <v>0</v>
      </c>
      <c r="AL292" s="67">
        <v>0</v>
      </c>
      <c r="AM292" s="68">
        <v>0</v>
      </c>
      <c r="AN292" s="68">
        <v>0</v>
      </c>
      <c r="AO292" s="71">
        <f t="shared" si="239"/>
        <v>0</v>
      </c>
      <c r="AP292" s="67">
        <v>0</v>
      </c>
      <c r="AQ292" s="68">
        <v>0</v>
      </c>
      <c r="AR292" s="68">
        <v>0</v>
      </c>
      <c r="AS292" s="71">
        <f t="shared" si="240"/>
        <v>0</v>
      </c>
      <c r="AT292" s="67">
        <v>0</v>
      </c>
      <c r="AU292" s="68">
        <v>0</v>
      </c>
      <c r="AV292" s="68">
        <v>0</v>
      </c>
      <c r="AW292" s="71">
        <f t="shared" si="241"/>
        <v>0</v>
      </c>
      <c r="AX292" s="67">
        <v>0</v>
      </c>
      <c r="AY292" s="68">
        <v>0</v>
      </c>
      <c r="AZ292" s="68">
        <v>0</v>
      </c>
      <c r="BA292" s="71">
        <f t="shared" si="242"/>
        <v>0</v>
      </c>
      <c r="BB292" s="67">
        <v>0</v>
      </c>
      <c r="BC292" s="68">
        <v>0</v>
      </c>
      <c r="BD292" s="68">
        <v>0</v>
      </c>
      <c r="BE292" s="71">
        <f t="shared" si="243"/>
        <v>0</v>
      </c>
      <c r="BF292" s="68">
        <v>0</v>
      </c>
      <c r="BG292" s="68">
        <v>0</v>
      </c>
      <c r="BH292" s="68">
        <v>0</v>
      </c>
      <c r="BI292" s="71">
        <f t="shared" si="244"/>
        <v>0</v>
      </c>
      <c r="BJ292" s="68">
        <v>0</v>
      </c>
      <c r="BK292" s="68">
        <v>0</v>
      </c>
      <c r="BL292" s="68">
        <v>0</v>
      </c>
      <c r="BM292" s="71">
        <f t="shared" si="245"/>
        <v>0</v>
      </c>
      <c r="BN292" s="68">
        <v>0</v>
      </c>
      <c r="BO292" s="68">
        <v>0</v>
      </c>
      <c r="BP292" s="68">
        <v>0</v>
      </c>
      <c r="BQ292" s="71">
        <f t="shared" si="246"/>
        <v>0</v>
      </c>
      <c r="BR292" s="68">
        <v>0</v>
      </c>
      <c r="BS292" s="68">
        <v>0</v>
      </c>
      <c r="BT292" s="68">
        <v>0</v>
      </c>
      <c r="BU292" s="71">
        <f t="shared" si="247"/>
        <v>0</v>
      </c>
      <c r="BV292" s="68">
        <v>0</v>
      </c>
      <c r="BW292" s="68">
        <v>0</v>
      </c>
      <c r="BX292" s="68">
        <v>0</v>
      </c>
      <c r="BY292" s="71">
        <f t="shared" si="248"/>
        <v>0</v>
      </c>
      <c r="BZ292" s="68">
        <v>0</v>
      </c>
      <c r="CA292" s="68">
        <v>0</v>
      </c>
      <c r="CB292" s="68">
        <v>0</v>
      </c>
      <c r="CC292" s="71">
        <f t="shared" si="249"/>
        <v>0</v>
      </c>
      <c r="CD292" s="68">
        <v>0</v>
      </c>
      <c r="CE292" s="68">
        <v>0</v>
      </c>
      <c r="CF292" s="68">
        <v>0</v>
      </c>
      <c r="CG292" s="71">
        <f t="shared" si="250"/>
        <v>0</v>
      </c>
      <c r="CH292" s="68">
        <v>0</v>
      </c>
      <c r="CI292" s="68">
        <v>0</v>
      </c>
      <c r="CJ292" s="68">
        <v>0</v>
      </c>
      <c r="CK292" s="71">
        <f t="shared" si="251"/>
        <v>0</v>
      </c>
      <c r="CL292" s="67">
        <v>0</v>
      </c>
      <c r="CM292" s="68">
        <v>0</v>
      </c>
      <c r="CN292" s="68">
        <v>0</v>
      </c>
      <c r="CO292" s="71">
        <f t="shared" si="252"/>
        <v>0</v>
      </c>
      <c r="CP292" s="68">
        <v>0</v>
      </c>
      <c r="CQ292" s="68">
        <v>0</v>
      </c>
      <c r="CR292" s="68">
        <v>0</v>
      </c>
      <c r="CS292" s="71">
        <f t="shared" si="253"/>
        <v>0</v>
      </c>
      <c r="CT292" s="68">
        <v>0</v>
      </c>
      <c r="CU292" s="68">
        <v>0</v>
      </c>
      <c r="CV292" s="68">
        <v>0</v>
      </c>
      <c r="CW292" s="71">
        <f t="shared" si="254"/>
        <v>0</v>
      </c>
      <c r="CX292" s="68">
        <v>8619</v>
      </c>
      <c r="CY292" s="68">
        <v>6635</v>
      </c>
      <c r="CZ292" s="68">
        <v>66</v>
      </c>
      <c r="DA292" s="71">
        <f t="shared" si="255"/>
        <v>6701</v>
      </c>
      <c r="DB292" s="68">
        <v>0</v>
      </c>
      <c r="DC292" s="68">
        <v>0</v>
      </c>
      <c r="DD292" s="68">
        <v>0</v>
      </c>
      <c r="DE292" s="71">
        <f t="shared" si="256"/>
        <v>0</v>
      </c>
      <c r="DF292" s="68">
        <v>0</v>
      </c>
      <c r="DG292" s="68">
        <v>0</v>
      </c>
      <c r="DH292" s="68">
        <v>0</v>
      </c>
      <c r="DI292" s="68">
        <f t="shared" si="257"/>
        <v>0</v>
      </c>
      <c r="DJ292" s="68">
        <v>0</v>
      </c>
      <c r="DK292" s="68">
        <v>0</v>
      </c>
      <c r="DL292" s="68">
        <v>0</v>
      </c>
      <c r="DM292" s="71">
        <f t="shared" si="258"/>
        <v>0</v>
      </c>
      <c r="DN292" s="68">
        <v>584</v>
      </c>
      <c r="DO292" s="68">
        <v>643</v>
      </c>
      <c r="DP292" s="68">
        <v>22</v>
      </c>
      <c r="DQ292" s="71">
        <f t="shared" si="259"/>
        <v>665</v>
      </c>
      <c r="DR292" s="68">
        <v>0</v>
      </c>
      <c r="DS292" s="68">
        <v>0</v>
      </c>
      <c r="DT292" s="68">
        <v>0</v>
      </c>
      <c r="DU292" s="71">
        <f t="shared" si="260"/>
        <v>0</v>
      </c>
      <c r="DV292" s="68">
        <v>8987</v>
      </c>
      <c r="DW292" s="68">
        <v>6436</v>
      </c>
      <c r="DX292" s="68">
        <v>1657</v>
      </c>
      <c r="DY292" s="71">
        <f t="shared" si="261"/>
        <v>8093</v>
      </c>
      <c r="DZ292" s="68">
        <v>0</v>
      </c>
      <c r="EA292" s="68">
        <v>0</v>
      </c>
      <c r="EB292" s="68">
        <v>0</v>
      </c>
      <c r="EC292" s="71">
        <f t="shared" si="262"/>
        <v>0</v>
      </c>
      <c r="ED292" s="68">
        <v>0</v>
      </c>
      <c r="EE292" s="68">
        <v>0</v>
      </c>
      <c r="EF292" s="68">
        <v>0</v>
      </c>
      <c r="EG292" s="68">
        <f t="shared" si="263"/>
        <v>0</v>
      </c>
      <c r="EH292" s="68">
        <v>0</v>
      </c>
      <c r="EI292" s="68">
        <v>0</v>
      </c>
      <c r="EJ292" s="68">
        <v>0</v>
      </c>
      <c r="EK292" s="71">
        <f t="shared" si="264"/>
        <v>0</v>
      </c>
      <c r="EL292" s="68">
        <v>0</v>
      </c>
      <c r="EM292" s="68">
        <v>0</v>
      </c>
      <c r="EN292" s="68">
        <v>0</v>
      </c>
      <c r="EO292" s="71">
        <f t="shared" si="265"/>
        <v>0</v>
      </c>
      <c r="EP292" s="68">
        <v>0</v>
      </c>
      <c r="EQ292" s="68">
        <v>0</v>
      </c>
      <c r="ER292" s="68">
        <v>0</v>
      </c>
      <c r="ES292" s="71">
        <f t="shared" si="266"/>
        <v>0</v>
      </c>
      <c r="ET292" s="68">
        <v>0</v>
      </c>
      <c r="EU292" s="68">
        <v>0</v>
      </c>
      <c r="EV292" s="68">
        <v>0</v>
      </c>
      <c r="EW292" s="71">
        <f t="shared" si="267"/>
        <v>0</v>
      </c>
      <c r="EX292" s="67">
        <v>0</v>
      </c>
      <c r="EY292" s="68">
        <v>0</v>
      </c>
      <c r="EZ292" s="68">
        <v>0</v>
      </c>
      <c r="FA292" s="71">
        <f t="shared" si="268"/>
        <v>0</v>
      </c>
      <c r="FB292" s="68">
        <v>0</v>
      </c>
      <c r="FC292" s="68">
        <v>0</v>
      </c>
      <c r="FD292" s="68">
        <v>0</v>
      </c>
      <c r="FE292" s="71">
        <f t="shared" si="269"/>
        <v>0</v>
      </c>
      <c r="FF292" s="67">
        <v>0</v>
      </c>
      <c r="FG292" s="68">
        <v>0</v>
      </c>
      <c r="FH292" s="68">
        <v>0</v>
      </c>
      <c r="FI292" s="71">
        <f t="shared" si="270"/>
        <v>0</v>
      </c>
      <c r="FJ292" s="68">
        <v>0</v>
      </c>
      <c r="FK292" s="68">
        <v>0</v>
      </c>
      <c r="FL292" s="68">
        <v>0</v>
      </c>
      <c r="FM292" s="71">
        <f t="shared" si="271"/>
        <v>0</v>
      </c>
      <c r="FN292" s="68">
        <v>0</v>
      </c>
      <c r="FO292" s="68">
        <v>0</v>
      </c>
      <c r="FP292" s="68">
        <v>0</v>
      </c>
      <c r="FQ292" s="71">
        <f t="shared" si="272"/>
        <v>0</v>
      </c>
      <c r="FR292" s="68">
        <v>0</v>
      </c>
      <c r="FS292" s="68">
        <v>0</v>
      </c>
      <c r="FT292" s="68">
        <v>0</v>
      </c>
      <c r="FU292" s="71">
        <f t="shared" si="273"/>
        <v>0</v>
      </c>
      <c r="FV292" s="68">
        <v>15138</v>
      </c>
      <c r="FW292" s="68">
        <v>3551</v>
      </c>
      <c r="FX292" s="68">
        <v>11558</v>
      </c>
      <c r="FY292" s="71">
        <f t="shared" si="274"/>
        <v>15109</v>
      </c>
      <c r="FZ292" s="68">
        <v>0</v>
      </c>
      <c r="GA292" s="68">
        <v>0</v>
      </c>
      <c r="GB292" s="68">
        <v>0</v>
      </c>
      <c r="GC292" s="71">
        <f t="shared" si="275"/>
        <v>0</v>
      </c>
      <c r="GD292" s="82">
        <v>0</v>
      </c>
      <c r="GE292" s="83">
        <v>0</v>
      </c>
      <c r="GF292" s="83">
        <v>0</v>
      </c>
      <c r="GG292" s="84">
        <f t="shared" si="276"/>
        <v>0</v>
      </c>
      <c r="GH292" s="68">
        <f t="shared" ref="GH292:GK304" si="280">B292+F292+N292+V292+Z292+AD292+AH292+AL292+AP292+AT292+AX292+BB292+BF292+BJ292+BN292+BR292+BV292+BZ292+CD292+CH292+CL292+CP292+CT292+CX292+DB292+DF292+DN292+DR292+DV292+DZ292+ED292+EL292+EP292+ET292+EX292+FB292+FF292+FJ292+FN292+FR292+FV292+FZ292+GD292+J292+DJ292+EH292+R292</f>
        <v>87555</v>
      </c>
      <c r="GI292" s="68">
        <f t="shared" si="280"/>
        <v>53942</v>
      </c>
      <c r="GJ292" s="68">
        <f t="shared" si="280"/>
        <v>31084</v>
      </c>
      <c r="GK292" s="71">
        <f t="shared" si="280"/>
        <v>85026</v>
      </c>
    </row>
    <row r="293" spans="1:193">
      <c r="A293" s="28">
        <f t="shared" si="279"/>
        <v>45838</v>
      </c>
      <c r="B293" s="67"/>
      <c r="C293" s="68"/>
      <c r="D293" s="68"/>
      <c r="E293" s="71"/>
      <c r="F293" s="68">
        <v>2809</v>
      </c>
      <c r="G293" s="68">
        <v>2511</v>
      </c>
      <c r="H293" s="68">
        <v>194</v>
      </c>
      <c r="I293" s="71">
        <f t="shared" si="232"/>
        <v>2705</v>
      </c>
      <c r="J293" s="68">
        <v>0</v>
      </c>
      <c r="K293" s="68">
        <v>0</v>
      </c>
      <c r="L293" s="68">
        <v>0</v>
      </c>
      <c r="M293" s="68">
        <f t="shared" si="233"/>
        <v>0</v>
      </c>
      <c r="N293" s="68">
        <v>57951</v>
      </c>
      <c r="O293" s="68">
        <v>39143</v>
      </c>
      <c r="P293" s="68">
        <v>22717</v>
      </c>
      <c r="Q293" s="71">
        <f t="shared" si="234"/>
        <v>61860</v>
      </c>
      <c r="R293" s="68">
        <v>0</v>
      </c>
      <c r="S293" s="68">
        <v>0</v>
      </c>
      <c r="T293" s="68">
        <v>0</v>
      </c>
      <c r="U293" s="71">
        <f t="shared" si="277"/>
        <v>0</v>
      </c>
      <c r="V293" s="67">
        <v>0</v>
      </c>
      <c r="W293" s="68">
        <v>0</v>
      </c>
      <c r="X293" s="68">
        <v>0</v>
      </c>
      <c r="Y293" s="71">
        <f t="shared" si="235"/>
        <v>0</v>
      </c>
      <c r="Z293" s="67">
        <v>0</v>
      </c>
      <c r="AA293" s="68">
        <v>0</v>
      </c>
      <c r="AB293" s="68">
        <v>0</v>
      </c>
      <c r="AC293" s="71">
        <f t="shared" si="236"/>
        <v>0</v>
      </c>
      <c r="AD293" s="68">
        <v>0</v>
      </c>
      <c r="AE293" s="68">
        <v>0</v>
      </c>
      <c r="AF293" s="68">
        <v>0</v>
      </c>
      <c r="AG293" s="71">
        <f t="shared" si="237"/>
        <v>0</v>
      </c>
      <c r="AH293" s="68">
        <v>0</v>
      </c>
      <c r="AI293" s="68">
        <v>0</v>
      </c>
      <c r="AJ293" s="68">
        <v>0</v>
      </c>
      <c r="AK293" s="71">
        <f t="shared" si="238"/>
        <v>0</v>
      </c>
      <c r="AL293" s="67">
        <v>0</v>
      </c>
      <c r="AM293" s="68">
        <v>0</v>
      </c>
      <c r="AN293" s="68">
        <v>0</v>
      </c>
      <c r="AO293" s="71">
        <f t="shared" si="239"/>
        <v>0</v>
      </c>
      <c r="AP293" s="67">
        <v>0</v>
      </c>
      <c r="AQ293" s="68">
        <v>0</v>
      </c>
      <c r="AR293" s="68">
        <v>0</v>
      </c>
      <c r="AS293" s="71">
        <f t="shared" si="240"/>
        <v>0</v>
      </c>
      <c r="AT293" s="67">
        <v>0</v>
      </c>
      <c r="AU293" s="68">
        <v>0</v>
      </c>
      <c r="AV293" s="68">
        <v>0</v>
      </c>
      <c r="AW293" s="71">
        <f t="shared" si="241"/>
        <v>0</v>
      </c>
      <c r="AX293" s="67">
        <v>0</v>
      </c>
      <c r="AY293" s="68">
        <v>0</v>
      </c>
      <c r="AZ293" s="68">
        <v>0</v>
      </c>
      <c r="BA293" s="71">
        <f t="shared" si="242"/>
        <v>0</v>
      </c>
      <c r="BB293" s="67">
        <v>0</v>
      </c>
      <c r="BC293" s="68">
        <v>0</v>
      </c>
      <c r="BD293" s="68">
        <v>0</v>
      </c>
      <c r="BE293" s="71">
        <f t="shared" si="243"/>
        <v>0</v>
      </c>
      <c r="BF293" s="68">
        <v>0</v>
      </c>
      <c r="BG293" s="68">
        <v>0</v>
      </c>
      <c r="BH293" s="68">
        <v>0</v>
      </c>
      <c r="BI293" s="71">
        <f t="shared" si="244"/>
        <v>0</v>
      </c>
      <c r="BJ293" s="68">
        <v>0</v>
      </c>
      <c r="BK293" s="68">
        <v>0</v>
      </c>
      <c r="BL293" s="68">
        <v>0</v>
      </c>
      <c r="BM293" s="71">
        <f t="shared" si="245"/>
        <v>0</v>
      </c>
      <c r="BN293" s="68">
        <v>0</v>
      </c>
      <c r="BO293" s="68">
        <v>0</v>
      </c>
      <c r="BP293" s="68">
        <v>0</v>
      </c>
      <c r="BQ293" s="71">
        <f t="shared" si="246"/>
        <v>0</v>
      </c>
      <c r="BR293" s="68">
        <v>0</v>
      </c>
      <c r="BS293" s="68">
        <v>0</v>
      </c>
      <c r="BT293" s="68">
        <v>0</v>
      </c>
      <c r="BU293" s="71">
        <f t="shared" si="247"/>
        <v>0</v>
      </c>
      <c r="BV293" s="68">
        <v>0</v>
      </c>
      <c r="BW293" s="68">
        <v>0</v>
      </c>
      <c r="BX293" s="68">
        <v>0</v>
      </c>
      <c r="BY293" s="71">
        <f t="shared" si="248"/>
        <v>0</v>
      </c>
      <c r="BZ293" s="68">
        <v>0</v>
      </c>
      <c r="CA293" s="68">
        <v>0</v>
      </c>
      <c r="CB293" s="68">
        <v>0</v>
      </c>
      <c r="CC293" s="71">
        <f t="shared" si="249"/>
        <v>0</v>
      </c>
      <c r="CD293" s="68">
        <v>0</v>
      </c>
      <c r="CE293" s="68">
        <v>0</v>
      </c>
      <c r="CF293" s="68">
        <v>0</v>
      </c>
      <c r="CG293" s="71">
        <f t="shared" si="250"/>
        <v>0</v>
      </c>
      <c r="CH293" s="68">
        <v>0</v>
      </c>
      <c r="CI293" s="68">
        <v>0</v>
      </c>
      <c r="CJ293" s="68">
        <v>0</v>
      </c>
      <c r="CK293" s="71">
        <f t="shared" si="251"/>
        <v>0</v>
      </c>
      <c r="CL293" s="67">
        <v>0</v>
      </c>
      <c r="CM293" s="68">
        <v>0</v>
      </c>
      <c r="CN293" s="68">
        <v>0</v>
      </c>
      <c r="CO293" s="71">
        <f t="shared" si="252"/>
        <v>0</v>
      </c>
      <c r="CP293" s="68">
        <v>0</v>
      </c>
      <c r="CQ293" s="68">
        <v>0</v>
      </c>
      <c r="CR293" s="68">
        <v>0</v>
      </c>
      <c r="CS293" s="71">
        <f t="shared" si="253"/>
        <v>0</v>
      </c>
      <c r="CT293" s="68">
        <v>0</v>
      </c>
      <c r="CU293" s="68">
        <v>0</v>
      </c>
      <c r="CV293" s="68">
        <v>0</v>
      </c>
      <c r="CW293" s="71">
        <f t="shared" si="254"/>
        <v>0</v>
      </c>
      <c r="CX293" s="68">
        <v>7773</v>
      </c>
      <c r="CY293" s="68">
        <v>8454</v>
      </c>
      <c r="CZ293" s="68">
        <v>34</v>
      </c>
      <c r="DA293" s="71">
        <f t="shared" si="255"/>
        <v>8488</v>
      </c>
      <c r="DB293" s="68">
        <v>0</v>
      </c>
      <c r="DC293" s="68">
        <v>0</v>
      </c>
      <c r="DD293" s="68">
        <v>0</v>
      </c>
      <c r="DE293" s="71">
        <f t="shared" si="256"/>
        <v>0</v>
      </c>
      <c r="DF293" s="68">
        <v>0</v>
      </c>
      <c r="DG293" s="68">
        <v>0</v>
      </c>
      <c r="DH293" s="68">
        <v>0</v>
      </c>
      <c r="DI293" s="68">
        <f t="shared" si="257"/>
        <v>0</v>
      </c>
      <c r="DJ293" s="68">
        <v>0</v>
      </c>
      <c r="DK293" s="68">
        <v>0</v>
      </c>
      <c r="DL293" s="68">
        <v>0</v>
      </c>
      <c r="DM293" s="71">
        <f t="shared" si="258"/>
        <v>0</v>
      </c>
      <c r="DN293" s="68">
        <v>651</v>
      </c>
      <c r="DO293" s="68">
        <v>868</v>
      </c>
      <c r="DP293" s="68">
        <v>20</v>
      </c>
      <c r="DQ293" s="71">
        <f t="shared" si="259"/>
        <v>888</v>
      </c>
      <c r="DR293" s="68">
        <v>0</v>
      </c>
      <c r="DS293" s="68">
        <v>0</v>
      </c>
      <c r="DT293" s="68">
        <v>0</v>
      </c>
      <c r="DU293" s="71">
        <f t="shared" si="260"/>
        <v>0</v>
      </c>
      <c r="DV293" s="68">
        <v>7617</v>
      </c>
      <c r="DW293" s="68">
        <v>7008</v>
      </c>
      <c r="DX293" s="68">
        <v>1764</v>
      </c>
      <c r="DY293" s="71">
        <f t="shared" si="261"/>
        <v>8772</v>
      </c>
      <c r="DZ293" s="68">
        <v>0</v>
      </c>
      <c r="EA293" s="68">
        <v>0</v>
      </c>
      <c r="EB293" s="68">
        <v>0</v>
      </c>
      <c r="EC293" s="71">
        <f t="shared" si="262"/>
        <v>0</v>
      </c>
      <c r="ED293" s="68">
        <v>0</v>
      </c>
      <c r="EE293" s="68">
        <v>0</v>
      </c>
      <c r="EF293" s="68">
        <v>0</v>
      </c>
      <c r="EG293" s="68">
        <f t="shared" si="263"/>
        <v>0</v>
      </c>
      <c r="EH293" s="68">
        <v>0</v>
      </c>
      <c r="EI293" s="68">
        <v>0</v>
      </c>
      <c r="EJ293" s="68">
        <v>0</v>
      </c>
      <c r="EK293" s="71">
        <f t="shared" si="264"/>
        <v>0</v>
      </c>
      <c r="EL293" s="68">
        <v>0</v>
      </c>
      <c r="EM293" s="68">
        <v>0</v>
      </c>
      <c r="EN293" s="68">
        <v>0</v>
      </c>
      <c r="EO293" s="71">
        <f t="shared" si="265"/>
        <v>0</v>
      </c>
      <c r="EP293" s="68">
        <v>0</v>
      </c>
      <c r="EQ293" s="68">
        <v>0</v>
      </c>
      <c r="ER293" s="68">
        <v>0</v>
      </c>
      <c r="ES293" s="71">
        <f t="shared" si="266"/>
        <v>0</v>
      </c>
      <c r="ET293" s="68">
        <v>0</v>
      </c>
      <c r="EU293" s="68">
        <v>0</v>
      </c>
      <c r="EV293" s="68">
        <v>0</v>
      </c>
      <c r="EW293" s="71">
        <f t="shared" si="267"/>
        <v>0</v>
      </c>
      <c r="EX293" s="67">
        <v>0</v>
      </c>
      <c r="EY293" s="68">
        <v>0</v>
      </c>
      <c r="EZ293" s="68">
        <v>0</v>
      </c>
      <c r="FA293" s="71">
        <f t="shared" si="268"/>
        <v>0</v>
      </c>
      <c r="FB293" s="68">
        <v>0</v>
      </c>
      <c r="FC293" s="68">
        <v>0</v>
      </c>
      <c r="FD293" s="68">
        <v>0</v>
      </c>
      <c r="FE293" s="71">
        <f t="shared" si="269"/>
        <v>0</v>
      </c>
      <c r="FF293" s="67">
        <v>0</v>
      </c>
      <c r="FG293" s="68">
        <v>0</v>
      </c>
      <c r="FH293" s="68">
        <v>0</v>
      </c>
      <c r="FI293" s="71">
        <f t="shared" si="270"/>
        <v>0</v>
      </c>
      <c r="FJ293" s="68">
        <v>0</v>
      </c>
      <c r="FK293" s="68">
        <v>0</v>
      </c>
      <c r="FL293" s="68">
        <v>0</v>
      </c>
      <c r="FM293" s="71">
        <f t="shared" si="271"/>
        <v>0</v>
      </c>
      <c r="FN293" s="68">
        <v>0</v>
      </c>
      <c r="FO293" s="68">
        <v>0</v>
      </c>
      <c r="FP293" s="68">
        <v>0</v>
      </c>
      <c r="FQ293" s="71">
        <f t="shared" si="272"/>
        <v>0</v>
      </c>
      <c r="FR293" s="68">
        <v>0</v>
      </c>
      <c r="FS293" s="68">
        <v>0</v>
      </c>
      <c r="FT293" s="68">
        <v>0</v>
      </c>
      <c r="FU293" s="71">
        <f t="shared" si="273"/>
        <v>0</v>
      </c>
      <c r="FV293" s="68">
        <v>15775</v>
      </c>
      <c r="FW293" s="68">
        <v>3844</v>
      </c>
      <c r="FX293" s="68">
        <v>12459</v>
      </c>
      <c r="FY293" s="71">
        <f t="shared" si="274"/>
        <v>16303</v>
      </c>
      <c r="FZ293" s="68">
        <v>0</v>
      </c>
      <c r="GA293" s="68">
        <v>0</v>
      </c>
      <c r="GB293" s="68">
        <v>0</v>
      </c>
      <c r="GC293" s="71">
        <f t="shared" si="275"/>
        <v>0</v>
      </c>
      <c r="GD293" s="82">
        <v>0</v>
      </c>
      <c r="GE293" s="83">
        <v>0</v>
      </c>
      <c r="GF293" s="83">
        <v>0</v>
      </c>
      <c r="GG293" s="84">
        <f t="shared" si="276"/>
        <v>0</v>
      </c>
      <c r="GH293" s="68">
        <f t="shared" si="280"/>
        <v>92576</v>
      </c>
      <c r="GI293" s="68">
        <f t="shared" si="280"/>
        <v>61828</v>
      </c>
      <c r="GJ293" s="68">
        <f t="shared" si="280"/>
        <v>37188</v>
      </c>
      <c r="GK293" s="71">
        <f t="shared" si="280"/>
        <v>99016</v>
      </c>
    </row>
    <row r="294" spans="1:193">
      <c r="A294" s="28">
        <f t="shared" si="279"/>
        <v>45869</v>
      </c>
      <c r="B294" s="67"/>
      <c r="C294" s="68"/>
      <c r="D294" s="68"/>
      <c r="E294" s="71"/>
      <c r="F294" s="68">
        <v>3027</v>
      </c>
      <c r="G294" s="68">
        <v>2500</v>
      </c>
      <c r="H294" s="68">
        <v>217</v>
      </c>
      <c r="I294" s="71">
        <f t="shared" si="232"/>
        <v>2717</v>
      </c>
      <c r="J294" s="68"/>
      <c r="K294" s="68"/>
      <c r="L294" s="68"/>
      <c r="M294" s="68"/>
      <c r="N294" s="68">
        <v>71128</v>
      </c>
      <c r="O294" s="68">
        <v>43864</v>
      </c>
      <c r="P294" s="68">
        <v>25559</v>
      </c>
      <c r="Q294" s="71">
        <f t="shared" si="234"/>
        <v>69423</v>
      </c>
      <c r="R294" s="68">
        <v>18</v>
      </c>
      <c r="S294" s="68">
        <v>39</v>
      </c>
      <c r="T294" s="68">
        <v>0</v>
      </c>
      <c r="U294" s="71">
        <f t="shared" si="277"/>
        <v>39</v>
      </c>
      <c r="V294" s="67">
        <v>0</v>
      </c>
      <c r="W294" s="68">
        <v>0</v>
      </c>
      <c r="X294" s="68">
        <v>0</v>
      </c>
      <c r="Y294" s="71">
        <f t="shared" si="235"/>
        <v>0</v>
      </c>
      <c r="Z294" s="67">
        <v>0</v>
      </c>
      <c r="AA294" s="68">
        <v>0</v>
      </c>
      <c r="AB294" s="68">
        <v>0</v>
      </c>
      <c r="AC294" s="71">
        <f t="shared" si="236"/>
        <v>0</v>
      </c>
      <c r="AD294" s="68">
        <v>0</v>
      </c>
      <c r="AE294" s="68">
        <v>0</v>
      </c>
      <c r="AF294" s="68">
        <v>0</v>
      </c>
      <c r="AG294" s="71">
        <f t="shared" si="237"/>
        <v>0</v>
      </c>
      <c r="AH294" s="68">
        <v>0</v>
      </c>
      <c r="AI294" s="68">
        <v>0</v>
      </c>
      <c r="AJ294" s="68">
        <v>0</v>
      </c>
      <c r="AK294" s="71">
        <f t="shared" si="238"/>
        <v>0</v>
      </c>
      <c r="AL294" s="67">
        <v>0</v>
      </c>
      <c r="AM294" s="68">
        <v>0</v>
      </c>
      <c r="AN294" s="68">
        <v>0</v>
      </c>
      <c r="AO294" s="71">
        <f t="shared" si="239"/>
        <v>0</v>
      </c>
      <c r="AP294" s="67">
        <v>0</v>
      </c>
      <c r="AQ294" s="68">
        <v>0</v>
      </c>
      <c r="AR294" s="68">
        <v>0</v>
      </c>
      <c r="AS294" s="71">
        <f t="shared" si="240"/>
        <v>0</v>
      </c>
      <c r="AT294" s="67">
        <v>0</v>
      </c>
      <c r="AU294" s="68">
        <v>0</v>
      </c>
      <c r="AV294" s="68">
        <v>0</v>
      </c>
      <c r="AW294" s="71">
        <f t="shared" si="241"/>
        <v>0</v>
      </c>
      <c r="AX294" s="67">
        <v>0</v>
      </c>
      <c r="AY294" s="68">
        <v>0</v>
      </c>
      <c r="AZ294" s="68">
        <v>0</v>
      </c>
      <c r="BA294" s="71">
        <f t="shared" si="242"/>
        <v>0</v>
      </c>
      <c r="BB294" s="67">
        <v>0</v>
      </c>
      <c r="BC294" s="68">
        <v>0</v>
      </c>
      <c r="BD294" s="68">
        <v>0</v>
      </c>
      <c r="BE294" s="71">
        <f t="shared" si="243"/>
        <v>0</v>
      </c>
      <c r="BF294" s="68">
        <v>0</v>
      </c>
      <c r="BG294" s="68">
        <v>0</v>
      </c>
      <c r="BH294" s="68">
        <v>0</v>
      </c>
      <c r="BI294" s="71">
        <f t="shared" si="244"/>
        <v>0</v>
      </c>
      <c r="BJ294" s="68">
        <v>0</v>
      </c>
      <c r="BK294" s="68">
        <v>0</v>
      </c>
      <c r="BL294" s="68">
        <v>0</v>
      </c>
      <c r="BM294" s="71">
        <f t="shared" si="245"/>
        <v>0</v>
      </c>
      <c r="BN294" s="68">
        <v>0</v>
      </c>
      <c r="BO294" s="68">
        <v>0</v>
      </c>
      <c r="BP294" s="68">
        <v>0</v>
      </c>
      <c r="BQ294" s="71">
        <f t="shared" si="246"/>
        <v>0</v>
      </c>
      <c r="BR294" s="68">
        <v>0</v>
      </c>
      <c r="BS294" s="68">
        <v>0</v>
      </c>
      <c r="BT294" s="68">
        <v>0</v>
      </c>
      <c r="BU294" s="71">
        <f t="shared" si="247"/>
        <v>0</v>
      </c>
      <c r="BV294" s="68">
        <v>0</v>
      </c>
      <c r="BW294" s="68">
        <v>0</v>
      </c>
      <c r="BX294" s="68">
        <v>0</v>
      </c>
      <c r="BY294" s="71">
        <f t="shared" si="248"/>
        <v>0</v>
      </c>
      <c r="BZ294" s="68">
        <v>0</v>
      </c>
      <c r="CA294" s="68">
        <v>0</v>
      </c>
      <c r="CB294" s="68">
        <v>0</v>
      </c>
      <c r="CC294" s="71">
        <f t="shared" si="249"/>
        <v>0</v>
      </c>
      <c r="CD294" s="68">
        <v>0</v>
      </c>
      <c r="CE294" s="68">
        <v>0</v>
      </c>
      <c r="CF294" s="68">
        <v>0</v>
      </c>
      <c r="CG294" s="71">
        <f t="shared" si="250"/>
        <v>0</v>
      </c>
      <c r="CH294" s="68">
        <v>0</v>
      </c>
      <c r="CI294" s="68">
        <v>0</v>
      </c>
      <c r="CJ294" s="68">
        <v>0</v>
      </c>
      <c r="CK294" s="71">
        <f t="shared" si="251"/>
        <v>0</v>
      </c>
      <c r="CL294" s="67">
        <v>0</v>
      </c>
      <c r="CM294" s="68">
        <v>0</v>
      </c>
      <c r="CN294" s="68">
        <v>0</v>
      </c>
      <c r="CO294" s="71">
        <f t="shared" si="252"/>
        <v>0</v>
      </c>
      <c r="CP294" s="68">
        <v>0</v>
      </c>
      <c r="CQ294" s="68">
        <v>0</v>
      </c>
      <c r="CR294" s="68">
        <v>0</v>
      </c>
      <c r="CS294" s="71">
        <f t="shared" si="253"/>
        <v>0</v>
      </c>
      <c r="CT294" s="68">
        <v>0</v>
      </c>
      <c r="CU294" s="68">
        <v>0</v>
      </c>
      <c r="CV294" s="68">
        <v>0</v>
      </c>
      <c r="CW294" s="71">
        <f t="shared" si="254"/>
        <v>0</v>
      </c>
      <c r="CX294" s="68">
        <v>8782</v>
      </c>
      <c r="CY294" s="68">
        <v>9475</v>
      </c>
      <c r="CZ294" s="68">
        <v>85</v>
      </c>
      <c r="DA294" s="71">
        <f t="shared" si="255"/>
        <v>9560</v>
      </c>
      <c r="DB294" s="68">
        <v>0</v>
      </c>
      <c r="DC294" s="68">
        <v>0</v>
      </c>
      <c r="DD294" s="68">
        <v>0</v>
      </c>
      <c r="DE294" s="71">
        <f t="shared" si="256"/>
        <v>0</v>
      </c>
      <c r="DF294" s="68">
        <v>0</v>
      </c>
      <c r="DG294" s="68">
        <v>0</v>
      </c>
      <c r="DH294" s="68">
        <v>0</v>
      </c>
      <c r="DI294" s="68">
        <f t="shared" si="257"/>
        <v>0</v>
      </c>
      <c r="DJ294" s="68">
        <v>0</v>
      </c>
      <c r="DK294" s="68">
        <v>0</v>
      </c>
      <c r="DL294" s="68">
        <v>0</v>
      </c>
      <c r="DM294" s="71">
        <f t="shared" si="258"/>
        <v>0</v>
      </c>
      <c r="DN294" s="68">
        <v>1127</v>
      </c>
      <c r="DO294" s="68">
        <v>1011</v>
      </c>
      <c r="DP294" s="68">
        <v>20</v>
      </c>
      <c r="DQ294" s="71">
        <f t="shared" si="259"/>
        <v>1031</v>
      </c>
      <c r="DR294" s="68">
        <v>0</v>
      </c>
      <c r="DS294" s="68">
        <v>0</v>
      </c>
      <c r="DT294" s="68">
        <v>0</v>
      </c>
      <c r="DU294" s="71">
        <f t="shared" si="260"/>
        <v>0</v>
      </c>
      <c r="DV294" s="68">
        <v>9773</v>
      </c>
      <c r="DW294" s="68">
        <v>7513</v>
      </c>
      <c r="DX294" s="68">
        <v>1347</v>
      </c>
      <c r="DY294" s="71">
        <f t="shared" si="261"/>
        <v>8860</v>
      </c>
      <c r="DZ294" s="68">
        <v>0</v>
      </c>
      <c r="EA294" s="68">
        <v>0</v>
      </c>
      <c r="EB294" s="68">
        <v>0</v>
      </c>
      <c r="EC294" s="71">
        <f t="shared" si="262"/>
        <v>0</v>
      </c>
      <c r="ED294" s="68">
        <v>0</v>
      </c>
      <c r="EE294" s="68">
        <v>0</v>
      </c>
      <c r="EF294" s="68">
        <v>0</v>
      </c>
      <c r="EG294" s="68">
        <f t="shared" si="263"/>
        <v>0</v>
      </c>
      <c r="EH294" s="68">
        <v>0</v>
      </c>
      <c r="EI294" s="68">
        <v>0</v>
      </c>
      <c r="EJ294" s="68">
        <v>0</v>
      </c>
      <c r="EK294" s="71">
        <f t="shared" si="264"/>
        <v>0</v>
      </c>
      <c r="EL294" s="68">
        <v>0</v>
      </c>
      <c r="EM294" s="68">
        <v>0</v>
      </c>
      <c r="EN294" s="68">
        <v>0</v>
      </c>
      <c r="EO294" s="71">
        <f t="shared" si="265"/>
        <v>0</v>
      </c>
      <c r="EP294" s="68">
        <v>0</v>
      </c>
      <c r="EQ294" s="68">
        <v>0</v>
      </c>
      <c r="ER294" s="68">
        <v>0</v>
      </c>
      <c r="ES294" s="71">
        <f t="shared" si="266"/>
        <v>0</v>
      </c>
      <c r="ET294" s="68">
        <v>0</v>
      </c>
      <c r="EU294" s="68">
        <v>0</v>
      </c>
      <c r="EV294" s="68">
        <v>0</v>
      </c>
      <c r="EW294" s="71">
        <f t="shared" si="267"/>
        <v>0</v>
      </c>
      <c r="EX294" s="67">
        <v>0</v>
      </c>
      <c r="EY294" s="68">
        <v>0</v>
      </c>
      <c r="EZ294" s="68">
        <v>0</v>
      </c>
      <c r="FA294" s="71">
        <f t="shared" si="268"/>
        <v>0</v>
      </c>
      <c r="FB294" s="68">
        <v>0</v>
      </c>
      <c r="FC294" s="68">
        <v>0</v>
      </c>
      <c r="FD294" s="68">
        <v>0</v>
      </c>
      <c r="FE294" s="71">
        <f t="shared" si="269"/>
        <v>0</v>
      </c>
      <c r="FF294" s="67">
        <v>0</v>
      </c>
      <c r="FG294" s="68">
        <v>0</v>
      </c>
      <c r="FH294" s="68">
        <v>0</v>
      </c>
      <c r="FI294" s="71">
        <f t="shared" si="270"/>
        <v>0</v>
      </c>
      <c r="FJ294" s="68">
        <v>0</v>
      </c>
      <c r="FK294" s="68">
        <v>0</v>
      </c>
      <c r="FL294" s="68">
        <v>0</v>
      </c>
      <c r="FM294" s="71">
        <f t="shared" si="271"/>
        <v>0</v>
      </c>
      <c r="FN294" s="68">
        <v>0</v>
      </c>
      <c r="FO294" s="68">
        <v>0</v>
      </c>
      <c r="FP294" s="68">
        <v>0</v>
      </c>
      <c r="FQ294" s="71">
        <f t="shared" si="272"/>
        <v>0</v>
      </c>
      <c r="FR294" s="68">
        <v>0</v>
      </c>
      <c r="FS294" s="68">
        <v>0</v>
      </c>
      <c r="FT294" s="68">
        <v>0</v>
      </c>
      <c r="FU294" s="71">
        <f t="shared" si="273"/>
        <v>0</v>
      </c>
      <c r="FV294" s="68">
        <v>18386</v>
      </c>
      <c r="FW294" s="68">
        <v>5001</v>
      </c>
      <c r="FX294" s="68">
        <v>12559</v>
      </c>
      <c r="FY294" s="71">
        <f t="shared" si="274"/>
        <v>17560</v>
      </c>
      <c r="FZ294" s="68">
        <v>0</v>
      </c>
      <c r="GA294" s="68">
        <v>0</v>
      </c>
      <c r="GB294" s="68">
        <v>0</v>
      </c>
      <c r="GC294" s="71">
        <f t="shared" si="275"/>
        <v>0</v>
      </c>
      <c r="GD294" s="82">
        <v>0</v>
      </c>
      <c r="GE294" s="83">
        <v>0</v>
      </c>
      <c r="GF294" s="83">
        <v>0</v>
      </c>
      <c r="GG294" s="84">
        <f t="shared" si="276"/>
        <v>0</v>
      </c>
      <c r="GH294" s="68">
        <f t="shared" si="280"/>
        <v>112241</v>
      </c>
      <c r="GI294" s="68">
        <f t="shared" si="280"/>
        <v>69403</v>
      </c>
      <c r="GJ294" s="68">
        <f t="shared" si="280"/>
        <v>39787</v>
      </c>
      <c r="GK294" s="71">
        <f t="shared" si="280"/>
        <v>109190</v>
      </c>
    </row>
    <row r="295" spans="1:193">
      <c r="A295" s="28">
        <f t="shared" si="279"/>
        <v>45900</v>
      </c>
      <c r="B295" s="67"/>
      <c r="C295" s="68"/>
      <c r="D295" s="68"/>
      <c r="E295" s="71"/>
      <c r="F295" s="68">
        <v>3322</v>
      </c>
      <c r="G295" s="68">
        <v>2601</v>
      </c>
      <c r="H295" s="68">
        <v>425</v>
      </c>
      <c r="I295" s="71">
        <f t="shared" si="232"/>
        <v>3026</v>
      </c>
      <c r="J295" s="68"/>
      <c r="K295" s="68"/>
      <c r="L295" s="68"/>
      <c r="M295" s="68"/>
      <c r="N295" s="68">
        <v>76142</v>
      </c>
      <c r="O295" s="68">
        <v>48289</v>
      </c>
      <c r="P295" s="68">
        <v>27038</v>
      </c>
      <c r="Q295" s="71">
        <f t="shared" si="234"/>
        <v>75327</v>
      </c>
      <c r="R295" s="68">
        <v>0</v>
      </c>
      <c r="S295" s="68">
        <v>0</v>
      </c>
      <c r="T295" s="68">
        <v>0</v>
      </c>
      <c r="U295" s="71">
        <f t="shared" si="277"/>
        <v>0</v>
      </c>
      <c r="V295" s="67">
        <v>0</v>
      </c>
      <c r="W295" s="68">
        <v>0</v>
      </c>
      <c r="X295" s="68">
        <v>0</v>
      </c>
      <c r="Y295" s="71">
        <f t="shared" si="235"/>
        <v>0</v>
      </c>
      <c r="Z295" s="67">
        <v>0</v>
      </c>
      <c r="AA295" s="68">
        <v>0</v>
      </c>
      <c r="AB295" s="68">
        <v>0</v>
      </c>
      <c r="AC295" s="71">
        <f t="shared" si="236"/>
        <v>0</v>
      </c>
      <c r="AD295" s="68">
        <v>0</v>
      </c>
      <c r="AE295" s="68">
        <v>0</v>
      </c>
      <c r="AF295" s="68">
        <v>0</v>
      </c>
      <c r="AG295" s="71">
        <f t="shared" si="237"/>
        <v>0</v>
      </c>
      <c r="AH295" s="68">
        <v>0</v>
      </c>
      <c r="AI295" s="68">
        <v>0</v>
      </c>
      <c r="AJ295" s="68">
        <v>0</v>
      </c>
      <c r="AK295" s="71">
        <f t="shared" si="238"/>
        <v>0</v>
      </c>
      <c r="AL295" s="67">
        <v>0</v>
      </c>
      <c r="AM295" s="68">
        <v>0</v>
      </c>
      <c r="AN295" s="68">
        <v>0</v>
      </c>
      <c r="AO295" s="71">
        <f t="shared" si="239"/>
        <v>0</v>
      </c>
      <c r="AP295" s="67">
        <v>0</v>
      </c>
      <c r="AQ295" s="68">
        <v>0</v>
      </c>
      <c r="AR295" s="68">
        <v>0</v>
      </c>
      <c r="AS295" s="71">
        <f t="shared" si="240"/>
        <v>0</v>
      </c>
      <c r="AT295" s="67">
        <v>0</v>
      </c>
      <c r="AU295" s="68">
        <v>0</v>
      </c>
      <c r="AV295" s="68">
        <v>0</v>
      </c>
      <c r="AW295" s="71">
        <f t="shared" si="241"/>
        <v>0</v>
      </c>
      <c r="AX295" s="67">
        <v>0</v>
      </c>
      <c r="AY295" s="68">
        <v>0</v>
      </c>
      <c r="AZ295" s="68">
        <v>0</v>
      </c>
      <c r="BA295" s="71">
        <f t="shared" si="242"/>
        <v>0</v>
      </c>
      <c r="BB295" s="67">
        <v>0</v>
      </c>
      <c r="BC295" s="68">
        <v>0</v>
      </c>
      <c r="BD295" s="68">
        <v>0</v>
      </c>
      <c r="BE295" s="71">
        <f t="shared" si="243"/>
        <v>0</v>
      </c>
      <c r="BF295" s="68">
        <v>0</v>
      </c>
      <c r="BG295" s="68">
        <v>0</v>
      </c>
      <c r="BH295" s="68">
        <v>0</v>
      </c>
      <c r="BI295" s="71">
        <f t="shared" si="244"/>
        <v>0</v>
      </c>
      <c r="BJ295" s="68">
        <v>0</v>
      </c>
      <c r="BK295" s="68">
        <v>0</v>
      </c>
      <c r="BL295" s="68">
        <v>0</v>
      </c>
      <c r="BM295" s="71">
        <f t="shared" si="245"/>
        <v>0</v>
      </c>
      <c r="BN295" s="68">
        <v>0</v>
      </c>
      <c r="BO295" s="68">
        <v>0</v>
      </c>
      <c r="BP295" s="68">
        <v>0</v>
      </c>
      <c r="BQ295" s="71">
        <f t="shared" si="246"/>
        <v>0</v>
      </c>
      <c r="BR295" s="68">
        <v>0</v>
      </c>
      <c r="BS295" s="68">
        <v>0</v>
      </c>
      <c r="BT295" s="68">
        <v>0</v>
      </c>
      <c r="BU295" s="71">
        <f t="shared" si="247"/>
        <v>0</v>
      </c>
      <c r="BV295" s="68">
        <v>0</v>
      </c>
      <c r="BW295" s="68">
        <v>0</v>
      </c>
      <c r="BX295" s="68">
        <v>0</v>
      </c>
      <c r="BY295" s="71">
        <f t="shared" si="248"/>
        <v>0</v>
      </c>
      <c r="BZ295" s="68">
        <v>0</v>
      </c>
      <c r="CA295" s="68">
        <v>0</v>
      </c>
      <c r="CB295" s="68">
        <v>0</v>
      </c>
      <c r="CC295" s="71">
        <f t="shared" si="249"/>
        <v>0</v>
      </c>
      <c r="CD295" s="68">
        <v>0</v>
      </c>
      <c r="CE295" s="68">
        <v>0</v>
      </c>
      <c r="CF295" s="68">
        <v>0</v>
      </c>
      <c r="CG295" s="71">
        <f t="shared" si="250"/>
        <v>0</v>
      </c>
      <c r="CH295" s="68">
        <v>0</v>
      </c>
      <c r="CI295" s="68">
        <v>0</v>
      </c>
      <c r="CJ295" s="68">
        <v>0</v>
      </c>
      <c r="CK295" s="71">
        <f t="shared" si="251"/>
        <v>0</v>
      </c>
      <c r="CL295" s="67">
        <v>0</v>
      </c>
      <c r="CM295" s="68">
        <v>0</v>
      </c>
      <c r="CN295" s="68">
        <v>0</v>
      </c>
      <c r="CO295" s="71">
        <f t="shared" si="252"/>
        <v>0</v>
      </c>
      <c r="CP295" s="68">
        <v>0</v>
      </c>
      <c r="CQ295" s="68">
        <v>0</v>
      </c>
      <c r="CR295" s="68">
        <v>0</v>
      </c>
      <c r="CS295" s="71">
        <f t="shared" si="253"/>
        <v>0</v>
      </c>
      <c r="CT295" s="68">
        <v>0</v>
      </c>
      <c r="CU295" s="68">
        <v>0</v>
      </c>
      <c r="CV295" s="68">
        <v>0</v>
      </c>
      <c r="CW295" s="71">
        <f t="shared" si="254"/>
        <v>0</v>
      </c>
      <c r="CX295" s="68">
        <v>10947</v>
      </c>
      <c r="CY295" s="68">
        <v>10527</v>
      </c>
      <c r="CZ295" s="68">
        <v>286</v>
      </c>
      <c r="DA295" s="71">
        <f t="shared" si="255"/>
        <v>10813</v>
      </c>
      <c r="DB295" s="68">
        <v>0</v>
      </c>
      <c r="DC295" s="68">
        <v>0</v>
      </c>
      <c r="DD295" s="68">
        <v>0</v>
      </c>
      <c r="DE295" s="71">
        <f t="shared" si="256"/>
        <v>0</v>
      </c>
      <c r="DF295" s="68">
        <v>0</v>
      </c>
      <c r="DG295" s="68">
        <v>0</v>
      </c>
      <c r="DH295" s="68">
        <v>0</v>
      </c>
      <c r="DI295" s="68">
        <f t="shared" si="257"/>
        <v>0</v>
      </c>
      <c r="DJ295" s="68">
        <v>0</v>
      </c>
      <c r="DK295" s="68">
        <v>0</v>
      </c>
      <c r="DL295" s="68">
        <v>0</v>
      </c>
      <c r="DM295" s="71">
        <f t="shared" si="258"/>
        <v>0</v>
      </c>
      <c r="DN295" s="68">
        <v>1048</v>
      </c>
      <c r="DO295" s="68">
        <v>1046</v>
      </c>
      <c r="DP295" s="68">
        <v>63</v>
      </c>
      <c r="DQ295" s="71">
        <f t="shared" si="259"/>
        <v>1109</v>
      </c>
      <c r="DR295" s="68">
        <v>0</v>
      </c>
      <c r="DS295" s="68">
        <v>0</v>
      </c>
      <c r="DT295" s="68">
        <v>0</v>
      </c>
      <c r="DU295" s="71">
        <f t="shared" si="260"/>
        <v>0</v>
      </c>
      <c r="DV295" s="68">
        <v>10278</v>
      </c>
      <c r="DW295" s="68">
        <v>7989</v>
      </c>
      <c r="DX295" s="68">
        <v>1512</v>
      </c>
      <c r="DY295" s="71">
        <f t="shared" si="261"/>
        <v>9501</v>
      </c>
      <c r="DZ295" s="68">
        <v>0</v>
      </c>
      <c r="EA295" s="68">
        <v>0</v>
      </c>
      <c r="EB295" s="68">
        <v>0</v>
      </c>
      <c r="EC295" s="71">
        <f t="shared" si="262"/>
        <v>0</v>
      </c>
      <c r="ED295" s="68">
        <v>0</v>
      </c>
      <c r="EE295" s="68">
        <v>0</v>
      </c>
      <c r="EF295" s="68">
        <v>0</v>
      </c>
      <c r="EG295" s="68">
        <f t="shared" si="263"/>
        <v>0</v>
      </c>
      <c r="EH295" s="68">
        <v>0</v>
      </c>
      <c r="EI295" s="68">
        <v>0</v>
      </c>
      <c r="EJ295" s="68">
        <v>0</v>
      </c>
      <c r="EK295" s="71">
        <f t="shared" si="264"/>
        <v>0</v>
      </c>
      <c r="EL295" s="68">
        <v>0</v>
      </c>
      <c r="EM295" s="68">
        <v>0</v>
      </c>
      <c r="EN295" s="68">
        <v>0</v>
      </c>
      <c r="EO295" s="71">
        <f t="shared" si="265"/>
        <v>0</v>
      </c>
      <c r="EP295" s="68">
        <v>0</v>
      </c>
      <c r="EQ295" s="68">
        <v>0</v>
      </c>
      <c r="ER295" s="68">
        <v>0</v>
      </c>
      <c r="ES295" s="71">
        <f t="shared" si="266"/>
        <v>0</v>
      </c>
      <c r="ET295" s="68">
        <v>0</v>
      </c>
      <c r="EU295" s="68">
        <v>0</v>
      </c>
      <c r="EV295" s="68">
        <v>0</v>
      </c>
      <c r="EW295" s="71">
        <f t="shared" si="267"/>
        <v>0</v>
      </c>
      <c r="EX295" s="67">
        <v>0</v>
      </c>
      <c r="EY295" s="68">
        <v>0</v>
      </c>
      <c r="EZ295" s="68">
        <v>0</v>
      </c>
      <c r="FA295" s="71">
        <f t="shared" si="268"/>
        <v>0</v>
      </c>
      <c r="FB295" s="68">
        <v>0</v>
      </c>
      <c r="FC295" s="68">
        <v>0</v>
      </c>
      <c r="FD295" s="68">
        <v>0</v>
      </c>
      <c r="FE295" s="71">
        <f t="shared" si="269"/>
        <v>0</v>
      </c>
      <c r="FF295" s="67">
        <v>0</v>
      </c>
      <c r="FG295" s="68">
        <v>0</v>
      </c>
      <c r="FH295" s="68">
        <v>0</v>
      </c>
      <c r="FI295" s="71">
        <f t="shared" si="270"/>
        <v>0</v>
      </c>
      <c r="FJ295" s="68">
        <v>0</v>
      </c>
      <c r="FK295" s="68">
        <v>0</v>
      </c>
      <c r="FL295" s="68">
        <v>0</v>
      </c>
      <c r="FM295" s="71">
        <f t="shared" si="271"/>
        <v>0</v>
      </c>
      <c r="FN295" s="68">
        <v>0</v>
      </c>
      <c r="FO295" s="68">
        <v>0</v>
      </c>
      <c r="FP295" s="68">
        <v>0</v>
      </c>
      <c r="FQ295" s="71">
        <f t="shared" si="272"/>
        <v>0</v>
      </c>
      <c r="FR295" s="68">
        <v>0</v>
      </c>
      <c r="FS295" s="68">
        <v>0</v>
      </c>
      <c r="FT295" s="68">
        <v>0</v>
      </c>
      <c r="FU295" s="71">
        <f t="shared" si="273"/>
        <v>0</v>
      </c>
      <c r="FV295" s="68">
        <v>18118</v>
      </c>
      <c r="FW295" s="68">
        <v>5307</v>
      </c>
      <c r="FX295" s="68">
        <v>13441</v>
      </c>
      <c r="FY295" s="71">
        <f t="shared" si="274"/>
        <v>18748</v>
      </c>
      <c r="FZ295" s="68">
        <v>0</v>
      </c>
      <c r="GA295" s="68">
        <v>0</v>
      </c>
      <c r="GB295" s="68">
        <v>0</v>
      </c>
      <c r="GC295" s="71">
        <f t="shared" si="275"/>
        <v>0</v>
      </c>
      <c r="GD295" s="82">
        <v>0</v>
      </c>
      <c r="GE295" s="83">
        <v>0</v>
      </c>
      <c r="GF295" s="83">
        <v>0</v>
      </c>
      <c r="GG295" s="84">
        <f t="shared" si="276"/>
        <v>0</v>
      </c>
      <c r="GH295" s="68">
        <f t="shared" si="280"/>
        <v>119855</v>
      </c>
      <c r="GI295" s="68">
        <f t="shared" si="280"/>
        <v>75759</v>
      </c>
      <c r="GJ295" s="68">
        <f t="shared" si="280"/>
        <v>42765</v>
      </c>
      <c r="GK295" s="71">
        <f t="shared" si="280"/>
        <v>118524</v>
      </c>
    </row>
    <row r="296" spans="1:193">
      <c r="A296" s="28">
        <f t="shared" si="279"/>
        <v>45930</v>
      </c>
      <c r="B296" s="67"/>
      <c r="C296" s="68"/>
      <c r="D296" s="68"/>
      <c r="E296" s="71"/>
      <c r="F296" s="68">
        <v>3383</v>
      </c>
      <c r="G296" s="68">
        <v>2971</v>
      </c>
      <c r="H296" s="68">
        <v>532</v>
      </c>
      <c r="I296" s="71">
        <f t="shared" si="232"/>
        <v>3503</v>
      </c>
      <c r="J296" s="68"/>
      <c r="K296" s="68"/>
      <c r="L296" s="68"/>
      <c r="M296" s="68"/>
      <c r="N296" s="68">
        <v>78412</v>
      </c>
      <c r="O296" s="68">
        <v>52064</v>
      </c>
      <c r="P296" s="68">
        <v>27071</v>
      </c>
      <c r="Q296" s="71">
        <f t="shared" si="234"/>
        <v>79135</v>
      </c>
      <c r="R296" s="68">
        <v>0</v>
      </c>
      <c r="S296" s="68">
        <v>0</v>
      </c>
      <c r="T296" s="68">
        <v>0</v>
      </c>
      <c r="U296" s="71">
        <f t="shared" si="277"/>
        <v>0</v>
      </c>
      <c r="V296" s="67">
        <v>0</v>
      </c>
      <c r="W296" s="68">
        <v>0</v>
      </c>
      <c r="X296" s="68">
        <v>0</v>
      </c>
      <c r="Y296" s="71">
        <f t="shared" si="235"/>
        <v>0</v>
      </c>
      <c r="Z296" s="67">
        <v>0</v>
      </c>
      <c r="AA296" s="68">
        <v>0</v>
      </c>
      <c r="AB296" s="68">
        <v>0</v>
      </c>
      <c r="AC296" s="71">
        <f t="shared" si="236"/>
        <v>0</v>
      </c>
      <c r="AD296" s="68">
        <v>0</v>
      </c>
      <c r="AE296" s="68">
        <v>0</v>
      </c>
      <c r="AF296" s="68">
        <v>0</v>
      </c>
      <c r="AG296" s="71">
        <f t="shared" si="237"/>
        <v>0</v>
      </c>
      <c r="AH296" s="68">
        <v>0</v>
      </c>
      <c r="AI296" s="68">
        <v>0</v>
      </c>
      <c r="AJ296" s="68">
        <v>0</v>
      </c>
      <c r="AK296" s="71">
        <f t="shared" si="238"/>
        <v>0</v>
      </c>
      <c r="AL296" s="67">
        <v>0</v>
      </c>
      <c r="AM296" s="68">
        <v>0</v>
      </c>
      <c r="AN296" s="68">
        <v>0</v>
      </c>
      <c r="AO296" s="71">
        <f t="shared" si="239"/>
        <v>0</v>
      </c>
      <c r="AP296" s="67">
        <v>0</v>
      </c>
      <c r="AQ296" s="68">
        <v>0</v>
      </c>
      <c r="AR296" s="68">
        <v>0</v>
      </c>
      <c r="AS296" s="71">
        <f t="shared" si="240"/>
        <v>0</v>
      </c>
      <c r="AT296" s="67">
        <v>0</v>
      </c>
      <c r="AU296" s="68">
        <v>0</v>
      </c>
      <c r="AV296" s="68">
        <v>0</v>
      </c>
      <c r="AW296" s="71">
        <f t="shared" si="241"/>
        <v>0</v>
      </c>
      <c r="AX296" s="67">
        <v>0</v>
      </c>
      <c r="AY296" s="68">
        <v>0</v>
      </c>
      <c r="AZ296" s="68">
        <v>0</v>
      </c>
      <c r="BA296" s="71">
        <f t="shared" si="242"/>
        <v>0</v>
      </c>
      <c r="BB296" s="67">
        <v>0</v>
      </c>
      <c r="BC296" s="68">
        <v>0</v>
      </c>
      <c r="BD296" s="68">
        <v>0</v>
      </c>
      <c r="BE296" s="71">
        <f t="shared" si="243"/>
        <v>0</v>
      </c>
      <c r="BF296" s="68">
        <v>0</v>
      </c>
      <c r="BG296" s="68">
        <v>0</v>
      </c>
      <c r="BH296" s="68">
        <v>0</v>
      </c>
      <c r="BI296" s="71">
        <f t="shared" si="244"/>
        <v>0</v>
      </c>
      <c r="BJ296" s="68">
        <v>0</v>
      </c>
      <c r="BK296" s="68">
        <v>0</v>
      </c>
      <c r="BL296" s="68">
        <v>0</v>
      </c>
      <c r="BM296" s="71">
        <f t="shared" si="245"/>
        <v>0</v>
      </c>
      <c r="BN296" s="68">
        <v>0</v>
      </c>
      <c r="BO296" s="68">
        <v>0</v>
      </c>
      <c r="BP296" s="68">
        <v>0</v>
      </c>
      <c r="BQ296" s="71">
        <f t="shared" si="246"/>
        <v>0</v>
      </c>
      <c r="BR296" s="68">
        <v>0</v>
      </c>
      <c r="BS296" s="68">
        <v>0</v>
      </c>
      <c r="BT296" s="68">
        <v>0</v>
      </c>
      <c r="BU296" s="71">
        <f t="shared" si="247"/>
        <v>0</v>
      </c>
      <c r="BV296" s="68">
        <v>0</v>
      </c>
      <c r="BW296" s="68">
        <v>0</v>
      </c>
      <c r="BX296" s="68">
        <v>0</v>
      </c>
      <c r="BY296" s="71">
        <f t="shared" si="248"/>
        <v>0</v>
      </c>
      <c r="BZ296" s="68">
        <v>0</v>
      </c>
      <c r="CA296" s="68">
        <v>0</v>
      </c>
      <c r="CB296" s="68">
        <v>0</v>
      </c>
      <c r="CC296" s="71">
        <f t="shared" si="249"/>
        <v>0</v>
      </c>
      <c r="CD296" s="68">
        <v>0</v>
      </c>
      <c r="CE296" s="68">
        <v>0</v>
      </c>
      <c r="CF296" s="68">
        <v>0</v>
      </c>
      <c r="CG296" s="71">
        <f t="shared" si="250"/>
        <v>0</v>
      </c>
      <c r="CH296" s="68">
        <v>0</v>
      </c>
      <c r="CI296" s="68">
        <v>0</v>
      </c>
      <c r="CJ296" s="68">
        <v>0</v>
      </c>
      <c r="CK296" s="71">
        <f t="shared" si="251"/>
        <v>0</v>
      </c>
      <c r="CL296" s="67">
        <v>0</v>
      </c>
      <c r="CM296" s="68">
        <v>0</v>
      </c>
      <c r="CN296" s="68">
        <v>0</v>
      </c>
      <c r="CO296" s="71">
        <f t="shared" si="252"/>
        <v>0</v>
      </c>
      <c r="CP296" s="68">
        <v>0</v>
      </c>
      <c r="CQ296" s="68">
        <v>0</v>
      </c>
      <c r="CR296" s="68">
        <v>0</v>
      </c>
      <c r="CS296" s="71">
        <f t="shared" si="253"/>
        <v>0</v>
      </c>
      <c r="CT296" s="68">
        <v>0</v>
      </c>
      <c r="CU296" s="68">
        <v>0</v>
      </c>
      <c r="CV296" s="68">
        <v>0</v>
      </c>
      <c r="CW296" s="71">
        <f t="shared" si="254"/>
        <v>0</v>
      </c>
      <c r="CX296" s="68">
        <v>13512</v>
      </c>
      <c r="CY296" s="68">
        <v>13017</v>
      </c>
      <c r="CZ296" s="68">
        <v>44</v>
      </c>
      <c r="DA296" s="71">
        <f t="shared" si="255"/>
        <v>13061</v>
      </c>
      <c r="DB296" s="68">
        <v>0</v>
      </c>
      <c r="DC296" s="68">
        <v>0</v>
      </c>
      <c r="DD296" s="68">
        <v>0</v>
      </c>
      <c r="DE296" s="71">
        <f t="shared" si="256"/>
        <v>0</v>
      </c>
      <c r="DF296" s="68">
        <v>0</v>
      </c>
      <c r="DG296" s="68">
        <v>0</v>
      </c>
      <c r="DH296" s="68">
        <v>0</v>
      </c>
      <c r="DI296" s="68">
        <f t="shared" si="257"/>
        <v>0</v>
      </c>
      <c r="DJ296" s="68">
        <v>0</v>
      </c>
      <c r="DK296" s="68">
        <v>0</v>
      </c>
      <c r="DL296" s="68">
        <v>0</v>
      </c>
      <c r="DM296" s="71">
        <f t="shared" si="258"/>
        <v>0</v>
      </c>
      <c r="DN296" s="68">
        <v>1723</v>
      </c>
      <c r="DO296" s="68">
        <v>1499</v>
      </c>
      <c r="DP296" s="68">
        <v>20</v>
      </c>
      <c r="DQ296" s="71">
        <f t="shared" si="259"/>
        <v>1519</v>
      </c>
      <c r="DR296" s="68">
        <v>0</v>
      </c>
      <c r="DS296" s="68">
        <v>0</v>
      </c>
      <c r="DT296" s="68">
        <v>0</v>
      </c>
      <c r="DU296" s="71">
        <f t="shared" si="260"/>
        <v>0</v>
      </c>
      <c r="DV296" s="68">
        <v>8946</v>
      </c>
      <c r="DW296" s="68">
        <v>8849</v>
      </c>
      <c r="DX296" s="68">
        <v>1797</v>
      </c>
      <c r="DY296" s="71">
        <f t="shared" si="261"/>
        <v>10646</v>
      </c>
      <c r="DZ296" s="68">
        <v>0</v>
      </c>
      <c r="EA296" s="68">
        <v>0</v>
      </c>
      <c r="EB296" s="68">
        <v>0</v>
      </c>
      <c r="EC296" s="71">
        <f t="shared" si="262"/>
        <v>0</v>
      </c>
      <c r="ED296" s="68">
        <v>0</v>
      </c>
      <c r="EE296" s="68">
        <v>0</v>
      </c>
      <c r="EF296" s="68">
        <v>0</v>
      </c>
      <c r="EG296" s="68">
        <f t="shared" si="263"/>
        <v>0</v>
      </c>
      <c r="EH296" s="68">
        <v>0</v>
      </c>
      <c r="EI296" s="68">
        <v>0</v>
      </c>
      <c r="EJ296" s="68">
        <v>0</v>
      </c>
      <c r="EK296" s="71">
        <f t="shared" si="264"/>
        <v>0</v>
      </c>
      <c r="EL296" s="68">
        <v>0</v>
      </c>
      <c r="EM296" s="68">
        <v>0</v>
      </c>
      <c r="EN296" s="68">
        <v>0</v>
      </c>
      <c r="EO296" s="71">
        <f t="shared" si="265"/>
        <v>0</v>
      </c>
      <c r="EP296" s="68">
        <v>0</v>
      </c>
      <c r="EQ296" s="68">
        <v>0</v>
      </c>
      <c r="ER296" s="68">
        <v>0</v>
      </c>
      <c r="ES296" s="71">
        <f t="shared" si="266"/>
        <v>0</v>
      </c>
      <c r="ET296" s="68">
        <v>0</v>
      </c>
      <c r="EU296" s="68">
        <v>0</v>
      </c>
      <c r="EV296" s="68">
        <v>0</v>
      </c>
      <c r="EW296" s="71">
        <f t="shared" si="267"/>
        <v>0</v>
      </c>
      <c r="EX296" s="67">
        <v>0</v>
      </c>
      <c r="EY296" s="68">
        <v>0</v>
      </c>
      <c r="EZ296" s="68">
        <v>0</v>
      </c>
      <c r="FA296" s="71">
        <f t="shared" si="268"/>
        <v>0</v>
      </c>
      <c r="FB296" s="68">
        <v>0</v>
      </c>
      <c r="FC296" s="68">
        <v>0</v>
      </c>
      <c r="FD296" s="68">
        <v>0</v>
      </c>
      <c r="FE296" s="71">
        <f t="shared" si="269"/>
        <v>0</v>
      </c>
      <c r="FF296" s="67">
        <v>0</v>
      </c>
      <c r="FG296" s="68">
        <v>0</v>
      </c>
      <c r="FH296" s="68">
        <v>0</v>
      </c>
      <c r="FI296" s="71">
        <f t="shared" si="270"/>
        <v>0</v>
      </c>
      <c r="FJ296" s="68">
        <v>0</v>
      </c>
      <c r="FK296" s="68">
        <v>0</v>
      </c>
      <c r="FL296" s="68">
        <v>0</v>
      </c>
      <c r="FM296" s="71">
        <f t="shared" si="271"/>
        <v>0</v>
      </c>
      <c r="FN296" s="68">
        <v>0</v>
      </c>
      <c r="FO296" s="68">
        <v>0</v>
      </c>
      <c r="FP296" s="68">
        <v>0</v>
      </c>
      <c r="FQ296" s="71">
        <f t="shared" si="272"/>
        <v>0</v>
      </c>
      <c r="FR296" s="68">
        <v>0</v>
      </c>
      <c r="FS296" s="68">
        <v>0</v>
      </c>
      <c r="FT296" s="68">
        <v>0</v>
      </c>
      <c r="FU296" s="71">
        <f t="shared" si="273"/>
        <v>0</v>
      </c>
      <c r="FV296" s="68">
        <v>19501</v>
      </c>
      <c r="FW296" s="68">
        <v>5677</v>
      </c>
      <c r="FX296" s="68">
        <v>11464</v>
      </c>
      <c r="FY296" s="71">
        <f t="shared" si="274"/>
        <v>17141</v>
      </c>
      <c r="FZ296" s="68">
        <v>0</v>
      </c>
      <c r="GA296" s="68">
        <v>0</v>
      </c>
      <c r="GB296" s="68">
        <v>0</v>
      </c>
      <c r="GC296" s="71">
        <f t="shared" si="275"/>
        <v>0</v>
      </c>
      <c r="GD296" s="82">
        <v>0</v>
      </c>
      <c r="GE296" s="83">
        <v>0</v>
      </c>
      <c r="GF296" s="83">
        <v>0</v>
      </c>
      <c r="GG296" s="84">
        <f t="shared" si="276"/>
        <v>0</v>
      </c>
      <c r="GH296" s="68">
        <f t="shared" si="280"/>
        <v>125477</v>
      </c>
      <c r="GI296" s="68">
        <f t="shared" si="280"/>
        <v>84077</v>
      </c>
      <c r="GJ296" s="68">
        <f t="shared" si="280"/>
        <v>40928</v>
      </c>
      <c r="GK296" s="71">
        <f t="shared" si="280"/>
        <v>125005</v>
      </c>
    </row>
    <row r="297" spans="1:193">
      <c r="A297" s="28">
        <f t="shared" si="279"/>
        <v>45961</v>
      </c>
      <c r="B297" s="67"/>
      <c r="C297" s="68"/>
      <c r="D297" s="68"/>
      <c r="E297" s="71"/>
      <c r="F297" s="68">
        <v>3318</v>
      </c>
      <c r="G297" s="68">
        <v>3543</v>
      </c>
      <c r="H297" s="68">
        <v>469</v>
      </c>
      <c r="I297" s="71">
        <f t="shared" si="232"/>
        <v>4012</v>
      </c>
      <c r="J297" s="68"/>
      <c r="K297" s="68"/>
      <c r="L297" s="68"/>
      <c r="M297" s="68"/>
      <c r="N297" s="68">
        <v>73916</v>
      </c>
      <c r="O297" s="68">
        <v>47678</v>
      </c>
      <c r="P297" s="68">
        <v>27624</v>
      </c>
      <c r="Q297" s="71">
        <f t="shared" si="234"/>
        <v>75302</v>
      </c>
      <c r="R297" s="68">
        <v>0</v>
      </c>
      <c r="S297" s="68">
        <v>0</v>
      </c>
      <c r="T297" s="68">
        <v>0</v>
      </c>
      <c r="U297" s="71">
        <f t="shared" si="277"/>
        <v>0</v>
      </c>
      <c r="V297" s="67">
        <v>0</v>
      </c>
      <c r="W297" s="68">
        <v>0</v>
      </c>
      <c r="X297" s="68">
        <v>0</v>
      </c>
      <c r="Y297" s="71">
        <f t="shared" si="235"/>
        <v>0</v>
      </c>
      <c r="Z297" s="67">
        <v>0</v>
      </c>
      <c r="AA297" s="68">
        <v>0</v>
      </c>
      <c r="AB297" s="68">
        <v>0</v>
      </c>
      <c r="AC297" s="71">
        <f t="shared" si="236"/>
        <v>0</v>
      </c>
      <c r="AD297" s="68">
        <v>0</v>
      </c>
      <c r="AE297" s="68">
        <v>0</v>
      </c>
      <c r="AF297" s="68">
        <v>0</v>
      </c>
      <c r="AG297" s="71">
        <f t="shared" si="237"/>
        <v>0</v>
      </c>
      <c r="AH297" s="68">
        <v>0</v>
      </c>
      <c r="AI297" s="68">
        <v>0</v>
      </c>
      <c r="AJ297" s="68">
        <v>0</v>
      </c>
      <c r="AK297" s="71">
        <f t="shared" si="238"/>
        <v>0</v>
      </c>
      <c r="AL297" s="67">
        <v>0</v>
      </c>
      <c r="AM297" s="68">
        <v>0</v>
      </c>
      <c r="AN297" s="68">
        <v>0</v>
      </c>
      <c r="AO297" s="71">
        <f t="shared" si="239"/>
        <v>0</v>
      </c>
      <c r="AP297" s="67">
        <v>0</v>
      </c>
      <c r="AQ297" s="68">
        <v>0</v>
      </c>
      <c r="AR297" s="68">
        <v>28</v>
      </c>
      <c r="AS297" s="71">
        <f t="shared" si="240"/>
        <v>28</v>
      </c>
      <c r="AT297" s="67">
        <v>0</v>
      </c>
      <c r="AU297" s="68">
        <v>0</v>
      </c>
      <c r="AV297" s="68">
        <v>0</v>
      </c>
      <c r="AW297" s="71">
        <f t="shared" si="241"/>
        <v>0</v>
      </c>
      <c r="AX297" s="67">
        <v>0</v>
      </c>
      <c r="AY297" s="68">
        <v>0</v>
      </c>
      <c r="AZ297" s="68">
        <v>0</v>
      </c>
      <c r="BA297" s="71">
        <f t="shared" si="242"/>
        <v>0</v>
      </c>
      <c r="BB297" s="67">
        <v>0</v>
      </c>
      <c r="BC297" s="68">
        <v>0</v>
      </c>
      <c r="BD297" s="68">
        <v>0</v>
      </c>
      <c r="BE297" s="71">
        <f t="shared" si="243"/>
        <v>0</v>
      </c>
      <c r="BF297" s="68">
        <v>0</v>
      </c>
      <c r="BG297" s="68">
        <v>0</v>
      </c>
      <c r="BH297" s="68">
        <v>0</v>
      </c>
      <c r="BI297" s="71">
        <f t="shared" si="244"/>
        <v>0</v>
      </c>
      <c r="BJ297" s="68">
        <v>0</v>
      </c>
      <c r="BK297" s="68">
        <v>0</v>
      </c>
      <c r="BL297" s="68">
        <v>0</v>
      </c>
      <c r="BM297" s="71">
        <f t="shared" si="245"/>
        <v>0</v>
      </c>
      <c r="BN297" s="68">
        <v>0</v>
      </c>
      <c r="BO297" s="68">
        <v>0</v>
      </c>
      <c r="BP297" s="68">
        <v>0</v>
      </c>
      <c r="BQ297" s="71">
        <f t="shared" si="246"/>
        <v>0</v>
      </c>
      <c r="BR297" s="68">
        <v>0</v>
      </c>
      <c r="BS297" s="68">
        <v>0</v>
      </c>
      <c r="BT297" s="68">
        <v>0</v>
      </c>
      <c r="BU297" s="71">
        <f t="shared" si="247"/>
        <v>0</v>
      </c>
      <c r="BV297" s="68">
        <v>0</v>
      </c>
      <c r="BW297" s="68">
        <v>0</v>
      </c>
      <c r="BX297" s="68">
        <v>0</v>
      </c>
      <c r="BY297" s="71">
        <f t="shared" si="248"/>
        <v>0</v>
      </c>
      <c r="BZ297" s="68">
        <v>0</v>
      </c>
      <c r="CA297" s="68">
        <v>0</v>
      </c>
      <c r="CB297" s="68">
        <v>0</v>
      </c>
      <c r="CC297" s="71">
        <f t="shared" si="249"/>
        <v>0</v>
      </c>
      <c r="CD297" s="68">
        <v>0</v>
      </c>
      <c r="CE297" s="68">
        <v>0</v>
      </c>
      <c r="CF297" s="68">
        <v>0</v>
      </c>
      <c r="CG297" s="71">
        <f t="shared" si="250"/>
        <v>0</v>
      </c>
      <c r="CH297" s="68">
        <v>0</v>
      </c>
      <c r="CI297" s="68">
        <v>0</v>
      </c>
      <c r="CJ297" s="68">
        <v>0</v>
      </c>
      <c r="CK297" s="71">
        <f t="shared" si="251"/>
        <v>0</v>
      </c>
      <c r="CL297" s="67">
        <v>0</v>
      </c>
      <c r="CM297" s="68">
        <v>0</v>
      </c>
      <c r="CN297" s="68">
        <v>0</v>
      </c>
      <c r="CO297" s="71">
        <f t="shared" si="252"/>
        <v>0</v>
      </c>
      <c r="CP297" s="68">
        <v>0</v>
      </c>
      <c r="CQ297" s="68">
        <v>0</v>
      </c>
      <c r="CR297" s="68">
        <v>0</v>
      </c>
      <c r="CS297" s="71">
        <f t="shared" si="253"/>
        <v>0</v>
      </c>
      <c r="CT297" s="68">
        <v>0</v>
      </c>
      <c r="CU297" s="68">
        <v>0</v>
      </c>
      <c r="CV297" s="68">
        <v>0</v>
      </c>
      <c r="CW297" s="71">
        <f t="shared" si="254"/>
        <v>0</v>
      </c>
      <c r="CX297" s="68">
        <v>11621</v>
      </c>
      <c r="CY297" s="68">
        <v>12762</v>
      </c>
      <c r="CZ297" s="68">
        <v>56</v>
      </c>
      <c r="DA297" s="71">
        <f t="shared" si="255"/>
        <v>12818</v>
      </c>
      <c r="DB297" s="68">
        <v>0</v>
      </c>
      <c r="DC297" s="68">
        <v>0</v>
      </c>
      <c r="DD297" s="68">
        <v>0</v>
      </c>
      <c r="DE297" s="71">
        <f t="shared" si="256"/>
        <v>0</v>
      </c>
      <c r="DF297" s="68">
        <v>0</v>
      </c>
      <c r="DG297" s="68">
        <v>0</v>
      </c>
      <c r="DH297" s="68">
        <v>0</v>
      </c>
      <c r="DI297" s="68">
        <f t="shared" si="257"/>
        <v>0</v>
      </c>
      <c r="DJ297" s="68">
        <v>0</v>
      </c>
      <c r="DK297" s="68">
        <v>0</v>
      </c>
      <c r="DL297" s="68">
        <v>0</v>
      </c>
      <c r="DM297" s="71">
        <f t="shared" si="258"/>
        <v>0</v>
      </c>
      <c r="DN297" s="68">
        <v>1439</v>
      </c>
      <c r="DO297" s="68">
        <v>1409</v>
      </c>
      <c r="DP297" s="68">
        <v>12</v>
      </c>
      <c r="DQ297" s="71">
        <f t="shared" si="259"/>
        <v>1421</v>
      </c>
      <c r="DR297" s="68">
        <v>0</v>
      </c>
      <c r="DS297" s="68">
        <v>0</v>
      </c>
      <c r="DT297" s="68">
        <v>0</v>
      </c>
      <c r="DU297" s="71">
        <f t="shared" si="260"/>
        <v>0</v>
      </c>
      <c r="DV297" s="68">
        <v>11261</v>
      </c>
      <c r="DW297" s="68">
        <v>9776</v>
      </c>
      <c r="DX297" s="68">
        <v>1390</v>
      </c>
      <c r="DY297" s="71">
        <f t="shared" si="261"/>
        <v>11166</v>
      </c>
      <c r="DZ297" s="68">
        <v>0</v>
      </c>
      <c r="EA297" s="68">
        <v>0</v>
      </c>
      <c r="EB297" s="68">
        <v>0</v>
      </c>
      <c r="EC297" s="71">
        <f t="shared" si="262"/>
        <v>0</v>
      </c>
      <c r="ED297" s="68">
        <v>0</v>
      </c>
      <c r="EE297" s="68">
        <v>0</v>
      </c>
      <c r="EF297" s="68">
        <v>0</v>
      </c>
      <c r="EG297" s="68">
        <f t="shared" si="263"/>
        <v>0</v>
      </c>
      <c r="EH297" s="68">
        <v>0</v>
      </c>
      <c r="EI297" s="68">
        <v>0</v>
      </c>
      <c r="EJ297" s="68">
        <v>0</v>
      </c>
      <c r="EK297" s="71">
        <f t="shared" si="264"/>
        <v>0</v>
      </c>
      <c r="EL297" s="68">
        <v>0</v>
      </c>
      <c r="EM297" s="68">
        <v>0</v>
      </c>
      <c r="EN297" s="68">
        <v>0</v>
      </c>
      <c r="EO297" s="71">
        <f t="shared" si="265"/>
        <v>0</v>
      </c>
      <c r="EP297" s="68">
        <v>0</v>
      </c>
      <c r="EQ297" s="68">
        <v>0</v>
      </c>
      <c r="ER297" s="68">
        <v>0</v>
      </c>
      <c r="ES297" s="71">
        <f t="shared" si="266"/>
        <v>0</v>
      </c>
      <c r="ET297" s="68">
        <v>0</v>
      </c>
      <c r="EU297" s="68">
        <v>0</v>
      </c>
      <c r="EV297" s="68">
        <v>0</v>
      </c>
      <c r="EW297" s="71">
        <f t="shared" si="267"/>
        <v>0</v>
      </c>
      <c r="EX297" s="67">
        <v>0</v>
      </c>
      <c r="EY297" s="68">
        <v>0</v>
      </c>
      <c r="EZ297" s="68">
        <v>0</v>
      </c>
      <c r="FA297" s="71">
        <f t="shared" si="268"/>
        <v>0</v>
      </c>
      <c r="FB297" s="68">
        <v>0</v>
      </c>
      <c r="FC297" s="68">
        <v>0</v>
      </c>
      <c r="FD297" s="68">
        <v>0</v>
      </c>
      <c r="FE297" s="71">
        <f t="shared" si="269"/>
        <v>0</v>
      </c>
      <c r="FF297" s="67">
        <v>0</v>
      </c>
      <c r="FG297" s="68">
        <v>0</v>
      </c>
      <c r="FH297" s="68">
        <v>0</v>
      </c>
      <c r="FI297" s="71">
        <f t="shared" si="270"/>
        <v>0</v>
      </c>
      <c r="FJ297" s="68">
        <v>0</v>
      </c>
      <c r="FK297" s="68">
        <v>0</v>
      </c>
      <c r="FL297" s="68">
        <v>0</v>
      </c>
      <c r="FM297" s="71">
        <f t="shared" si="271"/>
        <v>0</v>
      </c>
      <c r="FN297" s="68">
        <v>0</v>
      </c>
      <c r="FO297" s="68">
        <v>0</v>
      </c>
      <c r="FP297" s="68">
        <v>0</v>
      </c>
      <c r="FQ297" s="71">
        <f t="shared" si="272"/>
        <v>0</v>
      </c>
      <c r="FR297" s="68">
        <v>0</v>
      </c>
      <c r="FS297" s="68">
        <v>0</v>
      </c>
      <c r="FT297" s="68">
        <v>0</v>
      </c>
      <c r="FU297" s="71">
        <f t="shared" si="273"/>
        <v>0</v>
      </c>
      <c r="FV297" s="68">
        <v>18330</v>
      </c>
      <c r="FW297" s="68">
        <v>6120</v>
      </c>
      <c r="FX297" s="68">
        <v>12287</v>
      </c>
      <c r="FY297" s="71">
        <f t="shared" si="274"/>
        <v>18407</v>
      </c>
      <c r="FZ297" s="68">
        <v>0</v>
      </c>
      <c r="GA297" s="68">
        <v>0</v>
      </c>
      <c r="GB297" s="68">
        <v>0</v>
      </c>
      <c r="GC297" s="71">
        <f t="shared" si="275"/>
        <v>0</v>
      </c>
      <c r="GD297" s="82">
        <v>0</v>
      </c>
      <c r="GE297" s="83">
        <v>0</v>
      </c>
      <c r="GF297" s="83">
        <v>0</v>
      </c>
      <c r="GG297" s="84">
        <f t="shared" si="276"/>
        <v>0</v>
      </c>
      <c r="GH297" s="68">
        <f t="shared" si="280"/>
        <v>119885</v>
      </c>
      <c r="GI297" s="68">
        <f t="shared" si="280"/>
        <v>81288</v>
      </c>
      <c r="GJ297" s="68">
        <f t="shared" si="280"/>
        <v>41866</v>
      </c>
      <c r="GK297" s="71">
        <f t="shared" si="280"/>
        <v>123154</v>
      </c>
    </row>
    <row r="298" spans="1:193">
      <c r="A298" s="28">
        <f t="shared" si="279"/>
        <v>45991</v>
      </c>
      <c r="B298" s="67"/>
      <c r="C298" s="68"/>
      <c r="D298" s="68"/>
      <c r="E298" s="71"/>
      <c r="F298" s="68">
        <v>3704</v>
      </c>
      <c r="G298" s="68">
        <v>2802</v>
      </c>
      <c r="H298" s="68">
        <v>599</v>
      </c>
      <c r="I298" s="71">
        <f t="shared" si="232"/>
        <v>3401</v>
      </c>
      <c r="J298" s="68"/>
      <c r="K298" s="68"/>
      <c r="L298" s="68"/>
      <c r="M298" s="68"/>
      <c r="N298" s="68">
        <v>73365</v>
      </c>
      <c r="O298" s="68">
        <v>45006</v>
      </c>
      <c r="P298" s="68">
        <v>27869</v>
      </c>
      <c r="Q298" s="71">
        <f t="shared" si="234"/>
        <v>72875</v>
      </c>
      <c r="R298" s="68">
        <v>0</v>
      </c>
      <c r="S298" s="68">
        <v>0</v>
      </c>
      <c r="T298" s="68">
        <v>0</v>
      </c>
      <c r="U298" s="71">
        <f t="shared" si="277"/>
        <v>0</v>
      </c>
      <c r="V298" s="67">
        <v>0</v>
      </c>
      <c r="W298" s="68">
        <v>0</v>
      </c>
      <c r="X298" s="68">
        <v>0</v>
      </c>
      <c r="Y298" s="71">
        <f t="shared" si="235"/>
        <v>0</v>
      </c>
      <c r="Z298" s="67">
        <v>0</v>
      </c>
      <c r="AA298" s="68">
        <v>0</v>
      </c>
      <c r="AB298" s="68">
        <v>0</v>
      </c>
      <c r="AC298" s="71">
        <f t="shared" si="236"/>
        <v>0</v>
      </c>
      <c r="AD298" s="68">
        <v>0</v>
      </c>
      <c r="AE298" s="68">
        <v>0</v>
      </c>
      <c r="AF298" s="68">
        <v>0</v>
      </c>
      <c r="AG298" s="71">
        <f t="shared" si="237"/>
        <v>0</v>
      </c>
      <c r="AH298" s="68">
        <v>0</v>
      </c>
      <c r="AI298" s="68">
        <v>0</v>
      </c>
      <c r="AJ298" s="68">
        <v>0</v>
      </c>
      <c r="AK298" s="71">
        <f t="shared" si="238"/>
        <v>0</v>
      </c>
      <c r="AL298" s="67">
        <v>0</v>
      </c>
      <c r="AM298" s="68">
        <v>0</v>
      </c>
      <c r="AN298" s="68">
        <v>0</v>
      </c>
      <c r="AO298" s="71">
        <f t="shared" si="239"/>
        <v>0</v>
      </c>
      <c r="AP298" s="67">
        <v>0</v>
      </c>
      <c r="AQ298" s="68">
        <v>0</v>
      </c>
      <c r="AR298" s="68">
        <v>0</v>
      </c>
      <c r="AS298" s="71">
        <f t="shared" si="240"/>
        <v>0</v>
      </c>
      <c r="AT298" s="67">
        <v>0</v>
      </c>
      <c r="AU298" s="68">
        <v>0</v>
      </c>
      <c r="AV298" s="68">
        <v>0</v>
      </c>
      <c r="AW298" s="71">
        <f t="shared" si="241"/>
        <v>0</v>
      </c>
      <c r="AX298" s="67">
        <v>0</v>
      </c>
      <c r="AY298" s="68">
        <v>0</v>
      </c>
      <c r="AZ298" s="68">
        <v>0</v>
      </c>
      <c r="BA298" s="71">
        <f t="shared" si="242"/>
        <v>0</v>
      </c>
      <c r="BB298" s="67">
        <v>0</v>
      </c>
      <c r="BC298" s="68">
        <v>0</v>
      </c>
      <c r="BD298" s="68">
        <v>0</v>
      </c>
      <c r="BE298" s="71">
        <f t="shared" si="243"/>
        <v>0</v>
      </c>
      <c r="BF298" s="68">
        <v>0</v>
      </c>
      <c r="BG298" s="68">
        <v>0</v>
      </c>
      <c r="BH298" s="68">
        <v>0</v>
      </c>
      <c r="BI298" s="71">
        <f t="shared" si="244"/>
        <v>0</v>
      </c>
      <c r="BJ298" s="68">
        <v>0</v>
      </c>
      <c r="BK298" s="68">
        <v>0</v>
      </c>
      <c r="BL298" s="68">
        <v>0</v>
      </c>
      <c r="BM298" s="71">
        <f t="shared" si="245"/>
        <v>0</v>
      </c>
      <c r="BN298" s="68">
        <v>0</v>
      </c>
      <c r="BO298" s="68">
        <v>0</v>
      </c>
      <c r="BP298" s="68">
        <v>0</v>
      </c>
      <c r="BQ298" s="71">
        <f t="shared" si="246"/>
        <v>0</v>
      </c>
      <c r="BR298" s="68">
        <v>0</v>
      </c>
      <c r="BS298" s="68">
        <v>0</v>
      </c>
      <c r="BT298" s="68">
        <v>0</v>
      </c>
      <c r="BU298" s="71">
        <f t="shared" si="247"/>
        <v>0</v>
      </c>
      <c r="BV298" s="68">
        <v>0</v>
      </c>
      <c r="BW298" s="68">
        <v>0</v>
      </c>
      <c r="BX298" s="68">
        <v>0</v>
      </c>
      <c r="BY298" s="71">
        <f t="shared" si="248"/>
        <v>0</v>
      </c>
      <c r="BZ298" s="68">
        <v>0</v>
      </c>
      <c r="CA298" s="68">
        <v>0</v>
      </c>
      <c r="CB298" s="68">
        <v>0</v>
      </c>
      <c r="CC298" s="71">
        <f t="shared" si="249"/>
        <v>0</v>
      </c>
      <c r="CD298" s="68">
        <v>0</v>
      </c>
      <c r="CE298" s="68">
        <v>0</v>
      </c>
      <c r="CF298" s="68">
        <v>0</v>
      </c>
      <c r="CG298" s="71">
        <f t="shared" si="250"/>
        <v>0</v>
      </c>
      <c r="CH298" s="68">
        <v>0</v>
      </c>
      <c r="CI298" s="68">
        <v>0</v>
      </c>
      <c r="CJ298" s="68">
        <v>0</v>
      </c>
      <c r="CK298" s="71">
        <f t="shared" si="251"/>
        <v>0</v>
      </c>
      <c r="CL298" s="67">
        <v>0</v>
      </c>
      <c r="CM298" s="68">
        <v>0</v>
      </c>
      <c r="CN298" s="68">
        <v>0</v>
      </c>
      <c r="CO298" s="71">
        <f t="shared" si="252"/>
        <v>0</v>
      </c>
      <c r="CP298" s="68">
        <v>0</v>
      </c>
      <c r="CQ298" s="68">
        <v>0</v>
      </c>
      <c r="CR298" s="68">
        <v>0</v>
      </c>
      <c r="CS298" s="71">
        <f t="shared" si="253"/>
        <v>0</v>
      </c>
      <c r="CT298" s="68">
        <v>0</v>
      </c>
      <c r="CU298" s="68">
        <v>0</v>
      </c>
      <c r="CV298" s="68">
        <v>0</v>
      </c>
      <c r="CW298" s="71">
        <f t="shared" si="254"/>
        <v>0</v>
      </c>
      <c r="CX298" s="68">
        <v>10904</v>
      </c>
      <c r="CY298" s="68">
        <v>8568</v>
      </c>
      <c r="CZ298" s="68">
        <v>41</v>
      </c>
      <c r="DA298" s="71">
        <f t="shared" si="255"/>
        <v>8609</v>
      </c>
      <c r="DB298" s="68">
        <v>0</v>
      </c>
      <c r="DC298" s="68">
        <v>0</v>
      </c>
      <c r="DD298" s="68">
        <v>0</v>
      </c>
      <c r="DE298" s="71">
        <f t="shared" si="256"/>
        <v>0</v>
      </c>
      <c r="DF298" s="68">
        <v>0</v>
      </c>
      <c r="DG298" s="68">
        <v>0</v>
      </c>
      <c r="DH298" s="68">
        <v>0</v>
      </c>
      <c r="DI298" s="68">
        <f t="shared" si="257"/>
        <v>0</v>
      </c>
      <c r="DJ298" s="68">
        <v>0</v>
      </c>
      <c r="DK298" s="68">
        <v>0</v>
      </c>
      <c r="DL298" s="68">
        <v>0</v>
      </c>
      <c r="DM298" s="71">
        <f t="shared" si="258"/>
        <v>0</v>
      </c>
      <c r="DN298" s="68">
        <v>1168</v>
      </c>
      <c r="DO298" s="68">
        <v>1143</v>
      </c>
      <c r="DP298" s="68">
        <v>20</v>
      </c>
      <c r="DQ298" s="71">
        <f t="shared" si="259"/>
        <v>1163</v>
      </c>
      <c r="DR298" s="68">
        <v>0</v>
      </c>
      <c r="DS298" s="68">
        <v>0</v>
      </c>
      <c r="DT298" s="68">
        <v>0</v>
      </c>
      <c r="DU298" s="71">
        <f t="shared" si="260"/>
        <v>0</v>
      </c>
      <c r="DV298" s="68">
        <v>10210</v>
      </c>
      <c r="DW298" s="68">
        <v>8895</v>
      </c>
      <c r="DX298" s="68">
        <v>1402</v>
      </c>
      <c r="DY298" s="71">
        <f t="shared" si="261"/>
        <v>10297</v>
      </c>
      <c r="DZ298" s="68">
        <v>0</v>
      </c>
      <c r="EA298" s="68">
        <v>0</v>
      </c>
      <c r="EB298" s="68">
        <v>0</v>
      </c>
      <c r="EC298" s="71">
        <f t="shared" si="262"/>
        <v>0</v>
      </c>
      <c r="ED298" s="68">
        <v>0</v>
      </c>
      <c r="EE298" s="68">
        <v>0</v>
      </c>
      <c r="EF298" s="68">
        <v>0</v>
      </c>
      <c r="EG298" s="68">
        <f t="shared" si="263"/>
        <v>0</v>
      </c>
      <c r="EH298" s="68">
        <v>0</v>
      </c>
      <c r="EI298" s="68">
        <v>0</v>
      </c>
      <c r="EJ298" s="68">
        <v>0</v>
      </c>
      <c r="EK298" s="71">
        <f t="shared" si="264"/>
        <v>0</v>
      </c>
      <c r="EL298" s="68">
        <v>0</v>
      </c>
      <c r="EM298" s="68">
        <v>0</v>
      </c>
      <c r="EN298" s="68">
        <v>0</v>
      </c>
      <c r="EO298" s="71">
        <f t="shared" si="265"/>
        <v>0</v>
      </c>
      <c r="EP298" s="68">
        <v>0</v>
      </c>
      <c r="EQ298" s="68">
        <v>0</v>
      </c>
      <c r="ER298" s="68">
        <v>0</v>
      </c>
      <c r="ES298" s="71">
        <f t="shared" si="266"/>
        <v>0</v>
      </c>
      <c r="ET298" s="68">
        <v>0</v>
      </c>
      <c r="EU298" s="68">
        <v>0</v>
      </c>
      <c r="EV298" s="68">
        <v>0</v>
      </c>
      <c r="EW298" s="71">
        <f t="shared" si="267"/>
        <v>0</v>
      </c>
      <c r="EX298" s="67">
        <v>0</v>
      </c>
      <c r="EY298" s="68">
        <v>0</v>
      </c>
      <c r="EZ298" s="68">
        <v>0</v>
      </c>
      <c r="FA298" s="71">
        <f t="shared" si="268"/>
        <v>0</v>
      </c>
      <c r="FB298" s="68">
        <v>0</v>
      </c>
      <c r="FC298" s="68">
        <v>0</v>
      </c>
      <c r="FD298" s="68">
        <v>0</v>
      </c>
      <c r="FE298" s="71">
        <f t="shared" si="269"/>
        <v>0</v>
      </c>
      <c r="FF298" s="67">
        <v>0</v>
      </c>
      <c r="FG298" s="68">
        <v>0</v>
      </c>
      <c r="FH298" s="68">
        <v>0</v>
      </c>
      <c r="FI298" s="71">
        <f t="shared" si="270"/>
        <v>0</v>
      </c>
      <c r="FJ298" s="68">
        <v>0</v>
      </c>
      <c r="FK298" s="68">
        <v>0</v>
      </c>
      <c r="FL298" s="68">
        <v>0</v>
      </c>
      <c r="FM298" s="71">
        <f t="shared" si="271"/>
        <v>0</v>
      </c>
      <c r="FN298" s="68">
        <v>0</v>
      </c>
      <c r="FO298" s="68">
        <v>0</v>
      </c>
      <c r="FP298" s="68">
        <v>0</v>
      </c>
      <c r="FQ298" s="71">
        <f t="shared" si="272"/>
        <v>0</v>
      </c>
      <c r="FR298" s="68">
        <v>0</v>
      </c>
      <c r="FS298" s="68">
        <v>0</v>
      </c>
      <c r="FT298" s="68">
        <v>0</v>
      </c>
      <c r="FU298" s="71">
        <f t="shared" si="273"/>
        <v>0</v>
      </c>
      <c r="FV298" s="68">
        <v>20295</v>
      </c>
      <c r="FW298" s="68">
        <v>5585</v>
      </c>
      <c r="FX298" s="68">
        <v>16082</v>
      </c>
      <c r="FY298" s="71">
        <f t="shared" si="274"/>
        <v>21667</v>
      </c>
      <c r="FZ298" s="68">
        <v>0</v>
      </c>
      <c r="GA298" s="68">
        <v>0</v>
      </c>
      <c r="GB298" s="68">
        <v>0</v>
      </c>
      <c r="GC298" s="71">
        <f t="shared" si="275"/>
        <v>0</v>
      </c>
      <c r="GD298" s="82">
        <v>0</v>
      </c>
      <c r="GE298" s="83">
        <v>0</v>
      </c>
      <c r="GF298" s="83">
        <v>0</v>
      </c>
      <c r="GG298" s="84">
        <f t="shared" si="276"/>
        <v>0</v>
      </c>
      <c r="GH298" s="68">
        <f t="shared" si="280"/>
        <v>119646</v>
      </c>
      <c r="GI298" s="68">
        <f t="shared" si="280"/>
        <v>71999</v>
      </c>
      <c r="GJ298" s="68">
        <f t="shared" si="280"/>
        <v>46013</v>
      </c>
      <c r="GK298" s="71">
        <f t="shared" si="280"/>
        <v>118012</v>
      </c>
    </row>
    <row r="299" spans="1:193" ht="11.25" customHeight="1">
      <c r="A299" s="28">
        <f t="shared" si="279"/>
        <v>46022</v>
      </c>
      <c r="B299" s="67"/>
      <c r="C299" s="68"/>
      <c r="D299" s="68"/>
      <c r="E299" s="71"/>
      <c r="F299" s="68">
        <v>3541</v>
      </c>
      <c r="G299" s="68">
        <v>2925</v>
      </c>
      <c r="H299" s="68">
        <v>677</v>
      </c>
      <c r="I299" s="71">
        <f t="shared" si="232"/>
        <v>3602</v>
      </c>
      <c r="J299" s="68"/>
      <c r="K299" s="68"/>
      <c r="L299" s="68"/>
      <c r="M299" s="68"/>
      <c r="N299" s="68">
        <v>65134</v>
      </c>
      <c r="O299" s="68">
        <v>37145</v>
      </c>
      <c r="P299" s="68">
        <v>21741</v>
      </c>
      <c r="Q299" s="71">
        <f t="shared" si="234"/>
        <v>58886</v>
      </c>
      <c r="R299" s="68">
        <v>0</v>
      </c>
      <c r="S299" s="68">
        <v>0</v>
      </c>
      <c r="T299" s="68">
        <v>0</v>
      </c>
      <c r="U299" s="71">
        <f t="shared" si="277"/>
        <v>0</v>
      </c>
      <c r="V299" s="67">
        <v>0</v>
      </c>
      <c r="W299" s="68">
        <v>0</v>
      </c>
      <c r="X299" s="68">
        <v>0</v>
      </c>
      <c r="Y299" s="71">
        <f t="shared" si="235"/>
        <v>0</v>
      </c>
      <c r="Z299" s="67">
        <v>0</v>
      </c>
      <c r="AA299" s="68">
        <v>0</v>
      </c>
      <c r="AB299" s="68">
        <v>0</v>
      </c>
      <c r="AC299" s="71">
        <f t="shared" si="236"/>
        <v>0</v>
      </c>
      <c r="AD299" s="68">
        <v>0</v>
      </c>
      <c r="AE299" s="68">
        <v>0</v>
      </c>
      <c r="AF299" s="68">
        <v>0</v>
      </c>
      <c r="AG299" s="71">
        <f t="shared" si="237"/>
        <v>0</v>
      </c>
      <c r="AH299" s="68">
        <v>0</v>
      </c>
      <c r="AI299" s="68">
        <v>0</v>
      </c>
      <c r="AJ299" s="68">
        <v>0</v>
      </c>
      <c r="AK299" s="71">
        <f t="shared" si="238"/>
        <v>0</v>
      </c>
      <c r="AL299" s="67">
        <v>0</v>
      </c>
      <c r="AM299" s="68">
        <v>0</v>
      </c>
      <c r="AN299" s="68">
        <v>0</v>
      </c>
      <c r="AO299" s="71">
        <f t="shared" si="239"/>
        <v>0</v>
      </c>
      <c r="AP299" s="67">
        <v>0</v>
      </c>
      <c r="AQ299" s="68">
        <v>0</v>
      </c>
      <c r="AR299" s="68">
        <v>0</v>
      </c>
      <c r="AS299" s="71">
        <f t="shared" si="240"/>
        <v>0</v>
      </c>
      <c r="AT299" s="67">
        <v>0</v>
      </c>
      <c r="AU299" s="68">
        <v>0</v>
      </c>
      <c r="AV299" s="68">
        <v>0</v>
      </c>
      <c r="AW299" s="71">
        <f t="shared" si="241"/>
        <v>0</v>
      </c>
      <c r="AX299" s="67">
        <v>0</v>
      </c>
      <c r="AY299" s="68">
        <v>0</v>
      </c>
      <c r="AZ299" s="68">
        <v>0</v>
      </c>
      <c r="BA299" s="71">
        <f t="shared" si="242"/>
        <v>0</v>
      </c>
      <c r="BB299" s="67">
        <v>0</v>
      </c>
      <c r="BC299" s="68">
        <v>0</v>
      </c>
      <c r="BD299" s="68">
        <v>0</v>
      </c>
      <c r="BE299" s="71">
        <f t="shared" si="243"/>
        <v>0</v>
      </c>
      <c r="BF299" s="68">
        <v>0</v>
      </c>
      <c r="BG299" s="68">
        <v>0</v>
      </c>
      <c r="BH299" s="68">
        <v>0</v>
      </c>
      <c r="BI299" s="71">
        <f t="shared" si="244"/>
        <v>0</v>
      </c>
      <c r="BJ299" s="68">
        <v>0</v>
      </c>
      <c r="BK299" s="68">
        <v>0</v>
      </c>
      <c r="BL299" s="68">
        <v>0</v>
      </c>
      <c r="BM299" s="71">
        <f t="shared" si="245"/>
        <v>0</v>
      </c>
      <c r="BN299" s="68">
        <v>0</v>
      </c>
      <c r="BO299" s="68">
        <v>0</v>
      </c>
      <c r="BP299" s="68">
        <v>0</v>
      </c>
      <c r="BQ299" s="71">
        <f t="shared" si="246"/>
        <v>0</v>
      </c>
      <c r="BR299" s="68">
        <v>0</v>
      </c>
      <c r="BS299" s="68">
        <v>0</v>
      </c>
      <c r="BT299" s="68">
        <v>0</v>
      </c>
      <c r="BU299" s="71">
        <f t="shared" si="247"/>
        <v>0</v>
      </c>
      <c r="BV299" s="68">
        <v>0</v>
      </c>
      <c r="BW299" s="68">
        <v>0</v>
      </c>
      <c r="BX299" s="68">
        <v>0</v>
      </c>
      <c r="BY299" s="71">
        <f t="shared" si="248"/>
        <v>0</v>
      </c>
      <c r="BZ299" s="68">
        <v>0</v>
      </c>
      <c r="CA299" s="68">
        <v>0</v>
      </c>
      <c r="CB299" s="68">
        <v>0</v>
      </c>
      <c r="CC299" s="71">
        <f t="shared" si="249"/>
        <v>0</v>
      </c>
      <c r="CD299" s="68">
        <v>0</v>
      </c>
      <c r="CE299" s="68">
        <v>0</v>
      </c>
      <c r="CF299" s="68">
        <v>0</v>
      </c>
      <c r="CG299" s="71">
        <f t="shared" si="250"/>
        <v>0</v>
      </c>
      <c r="CH299" s="68">
        <v>0</v>
      </c>
      <c r="CI299" s="68">
        <v>0</v>
      </c>
      <c r="CJ299" s="68">
        <v>0</v>
      </c>
      <c r="CK299" s="71">
        <f t="shared" si="251"/>
        <v>0</v>
      </c>
      <c r="CL299" s="67">
        <v>0</v>
      </c>
      <c r="CM299" s="68">
        <v>0</v>
      </c>
      <c r="CN299" s="68">
        <v>0</v>
      </c>
      <c r="CO299" s="71">
        <f t="shared" si="252"/>
        <v>0</v>
      </c>
      <c r="CP299" s="68">
        <v>0</v>
      </c>
      <c r="CQ299" s="68">
        <v>0</v>
      </c>
      <c r="CR299" s="68">
        <v>0</v>
      </c>
      <c r="CS299" s="71">
        <f t="shared" si="253"/>
        <v>0</v>
      </c>
      <c r="CT299" s="68">
        <v>0</v>
      </c>
      <c r="CU299" s="68">
        <v>0</v>
      </c>
      <c r="CV299" s="68">
        <v>0</v>
      </c>
      <c r="CW299" s="71">
        <f t="shared" si="254"/>
        <v>0</v>
      </c>
      <c r="CX299" s="68">
        <v>3173</v>
      </c>
      <c r="CY299" s="68">
        <v>7538</v>
      </c>
      <c r="CZ299" s="68">
        <v>48</v>
      </c>
      <c r="DA299" s="71">
        <f t="shared" si="255"/>
        <v>7586</v>
      </c>
      <c r="DB299" s="68">
        <v>0</v>
      </c>
      <c r="DC299" s="68">
        <v>0</v>
      </c>
      <c r="DD299" s="68">
        <v>0</v>
      </c>
      <c r="DE299" s="71">
        <f t="shared" si="256"/>
        <v>0</v>
      </c>
      <c r="DF299" s="68">
        <v>0</v>
      </c>
      <c r="DG299" s="68">
        <v>0</v>
      </c>
      <c r="DH299" s="68">
        <v>0</v>
      </c>
      <c r="DI299" s="68">
        <f t="shared" si="257"/>
        <v>0</v>
      </c>
      <c r="DJ299" s="68">
        <v>0</v>
      </c>
      <c r="DK299" s="68">
        <v>0</v>
      </c>
      <c r="DL299" s="68">
        <v>0</v>
      </c>
      <c r="DM299" s="71">
        <f t="shared" si="258"/>
        <v>0</v>
      </c>
      <c r="DN299" s="68">
        <v>503</v>
      </c>
      <c r="DO299" s="68">
        <v>632</v>
      </c>
      <c r="DP299" s="68">
        <v>20</v>
      </c>
      <c r="DQ299" s="71">
        <f t="shared" si="259"/>
        <v>652</v>
      </c>
      <c r="DR299" s="68">
        <v>0</v>
      </c>
      <c r="DS299" s="68">
        <v>0</v>
      </c>
      <c r="DT299" s="68">
        <v>0</v>
      </c>
      <c r="DU299" s="71">
        <f t="shared" si="260"/>
        <v>0</v>
      </c>
      <c r="DV299" s="68">
        <v>10302</v>
      </c>
      <c r="DW299" s="68">
        <v>8679</v>
      </c>
      <c r="DX299" s="68">
        <v>1782</v>
      </c>
      <c r="DY299" s="71">
        <f t="shared" si="261"/>
        <v>10461</v>
      </c>
      <c r="DZ299" s="68">
        <v>0</v>
      </c>
      <c r="EA299" s="68">
        <v>0</v>
      </c>
      <c r="EB299" s="68">
        <v>0</v>
      </c>
      <c r="EC299" s="71">
        <f t="shared" si="262"/>
        <v>0</v>
      </c>
      <c r="ED299" s="68">
        <v>0</v>
      </c>
      <c r="EE299" s="68">
        <v>0</v>
      </c>
      <c r="EF299" s="68">
        <v>0</v>
      </c>
      <c r="EG299" s="68">
        <f t="shared" si="263"/>
        <v>0</v>
      </c>
      <c r="EH299" s="68">
        <v>0</v>
      </c>
      <c r="EI299" s="68">
        <v>0</v>
      </c>
      <c r="EJ299" s="68">
        <v>0</v>
      </c>
      <c r="EK299" s="71">
        <f t="shared" si="264"/>
        <v>0</v>
      </c>
      <c r="EL299" s="68">
        <v>0</v>
      </c>
      <c r="EM299" s="68">
        <v>0</v>
      </c>
      <c r="EN299" s="68">
        <v>0</v>
      </c>
      <c r="EO299" s="71">
        <f t="shared" si="265"/>
        <v>0</v>
      </c>
      <c r="EP299" s="68">
        <v>0</v>
      </c>
      <c r="EQ299" s="68">
        <v>0</v>
      </c>
      <c r="ER299" s="68">
        <v>0</v>
      </c>
      <c r="ES299" s="71">
        <f t="shared" si="266"/>
        <v>0</v>
      </c>
      <c r="ET299" s="68">
        <v>0</v>
      </c>
      <c r="EU299" s="68">
        <v>0</v>
      </c>
      <c r="EV299" s="68">
        <v>0</v>
      </c>
      <c r="EW299" s="71">
        <f t="shared" si="267"/>
        <v>0</v>
      </c>
      <c r="EX299" s="67">
        <v>0</v>
      </c>
      <c r="EY299" s="68">
        <v>0</v>
      </c>
      <c r="EZ299" s="68">
        <v>0</v>
      </c>
      <c r="FA299" s="71">
        <f t="shared" si="268"/>
        <v>0</v>
      </c>
      <c r="FB299" s="68">
        <v>0</v>
      </c>
      <c r="FC299" s="68">
        <v>0</v>
      </c>
      <c r="FD299" s="68">
        <v>0</v>
      </c>
      <c r="FE299" s="71">
        <f t="shared" si="269"/>
        <v>0</v>
      </c>
      <c r="FF299" s="67">
        <v>0</v>
      </c>
      <c r="FG299" s="68">
        <v>0</v>
      </c>
      <c r="FH299" s="68">
        <v>0</v>
      </c>
      <c r="FI299" s="71">
        <f t="shared" si="270"/>
        <v>0</v>
      </c>
      <c r="FJ299" s="68">
        <v>0</v>
      </c>
      <c r="FK299" s="68">
        <v>0</v>
      </c>
      <c r="FL299" s="68">
        <v>0</v>
      </c>
      <c r="FM299" s="71">
        <f t="shared" si="271"/>
        <v>0</v>
      </c>
      <c r="FN299" s="68">
        <v>0</v>
      </c>
      <c r="FO299" s="68">
        <v>0</v>
      </c>
      <c r="FP299" s="68">
        <v>0</v>
      </c>
      <c r="FQ299" s="71">
        <f t="shared" si="272"/>
        <v>0</v>
      </c>
      <c r="FR299" s="68">
        <v>0</v>
      </c>
      <c r="FS299" s="68">
        <v>0</v>
      </c>
      <c r="FT299" s="68">
        <v>0</v>
      </c>
      <c r="FU299" s="71">
        <f t="shared" si="273"/>
        <v>0</v>
      </c>
      <c r="FV299" s="68">
        <v>18979</v>
      </c>
      <c r="FW299" s="68">
        <v>5005</v>
      </c>
      <c r="FX299" s="68">
        <v>15313</v>
      </c>
      <c r="FY299" s="71">
        <f t="shared" si="274"/>
        <v>20318</v>
      </c>
      <c r="FZ299" s="68">
        <v>0</v>
      </c>
      <c r="GA299" s="68">
        <v>0</v>
      </c>
      <c r="GB299" s="68">
        <v>0</v>
      </c>
      <c r="GC299" s="71">
        <f t="shared" si="275"/>
        <v>0</v>
      </c>
      <c r="GD299" s="82">
        <v>0</v>
      </c>
      <c r="GE299" s="83">
        <v>0</v>
      </c>
      <c r="GF299" s="83">
        <v>0</v>
      </c>
      <c r="GG299" s="84">
        <f t="shared" si="276"/>
        <v>0</v>
      </c>
      <c r="GH299" s="68">
        <f t="shared" si="280"/>
        <v>101632</v>
      </c>
      <c r="GI299" s="68">
        <f t="shared" si="280"/>
        <v>61924</v>
      </c>
      <c r="GJ299" s="68">
        <f t="shared" si="280"/>
        <v>39581</v>
      </c>
      <c r="GK299" s="71">
        <f t="shared" si="280"/>
        <v>101505</v>
      </c>
    </row>
    <row r="300" spans="1:193" ht="11.25" customHeight="1">
      <c r="A300" s="28">
        <f t="shared" si="279"/>
        <v>46053</v>
      </c>
      <c r="B300" s="67"/>
      <c r="C300" s="68"/>
      <c r="D300" s="68"/>
      <c r="E300" s="71"/>
      <c r="F300" s="68">
        <v>3470</v>
      </c>
      <c r="G300" s="68">
        <v>2942</v>
      </c>
      <c r="H300" s="68">
        <v>664</v>
      </c>
      <c r="I300" s="71">
        <f t="shared" si="232"/>
        <v>3606</v>
      </c>
      <c r="J300" s="68"/>
      <c r="K300" s="68"/>
      <c r="L300" s="68"/>
      <c r="M300" s="68"/>
      <c r="N300" s="68">
        <v>72903</v>
      </c>
      <c r="O300" s="68">
        <v>47248</v>
      </c>
      <c r="P300" s="68">
        <v>22949</v>
      </c>
      <c r="Q300" s="71">
        <f t="shared" si="234"/>
        <v>70197</v>
      </c>
      <c r="R300" s="68">
        <v>0</v>
      </c>
      <c r="S300" s="68">
        <v>0</v>
      </c>
      <c r="T300" s="68">
        <v>0</v>
      </c>
      <c r="U300" s="71">
        <f t="shared" si="277"/>
        <v>0</v>
      </c>
      <c r="V300" s="67">
        <v>0</v>
      </c>
      <c r="W300" s="68">
        <v>0</v>
      </c>
      <c r="X300" s="68">
        <v>0</v>
      </c>
      <c r="Y300" s="71">
        <f t="shared" si="235"/>
        <v>0</v>
      </c>
      <c r="Z300" s="67">
        <v>0</v>
      </c>
      <c r="AA300" s="68">
        <v>0</v>
      </c>
      <c r="AB300" s="68">
        <v>0</v>
      </c>
      <c r="AC300" s="71">
        <f t="shared" si="236"/>
        <v>0</v>
      </c>
      <c r="AD300" s="68">
        <v>0</v>
      </c>
      <c r="AE300" s="68">
        <v>0</v>
      </c>
      <c r="AF300" s="68">
        <v>0</v>
      </c>
      <c r="AG300" s="71">
        <f t="shared" si="237"/>
        <v>0</v>
      </c>
      <c r="AH300" s="68">
        <v>0</v>
      </c>
      <c r="AI300" s="68">
        <v>0</v>
      </c>
      <c r="AJ300" s="68">
        <v>0</v>
      </c>
      <c r="AK300" s="71">
        <f t="shared" si="238"/>
        <v>0</v>
      </c>
      <c r="AL300" s="67">
        <v>0</v>
      </c>
      <c r="AM300" s="68">
        <v>0</v>
      </c>
      <c r="AN300" s="68">
        <v>0</v>
      </c>
      <c r="AO300" s="71">
        <f t="shared" si="239"/>
        <v>0</v>
      </c>
      <c r="AP300" s="67">
        <v>0</v>
      </c>
      <c r="AQ300" s="68">
        <v>0</v>
      </c>
      <c r="AR300" s="68">
        <v>0</v>
      </c>
      <c r="AS300" s="71">
        <f t="shared" si="240"/>
        <v>0</v>
      </c>
      <c r="AT300" s="67">
        <v>0</v>
      </c>
      <c r="AU300" s="68">
        <v>0</v>
      </c>
      <c r="AV300" s="68">
        <v>0</v>
      </c>
      <c r="AW300" s="71">
        <f t="shared" si="241"/>
        <v>0</v>
      </c>
      <c r="AX300" s="67">
        <v>0</v>
      </c>
      <c r="AY300" s="68">
        <v>0</v>
      </c>
      <c r="AZ300" s="68">
        <v>0</v>
      </c>
      <c r="BA300" s="71">
        <f t="shared" si="242"/>
        <v>0</v>
      </c>
      <c r="BB300" s="67">
        <v>0</v>
      </c>
      <c r="BC300" s="68">
        <v>0</v>
      </c>
      <c r="BD300" s="68">
        <v>0</v>
      </c>
      <c r="BE300" s="71">
        <f t="shared" si="243"/>
        <v>0</v>
      </c>
      <c r="BF300" s="68">
        <v>0</v>
      </c>
      <c r="BG300" s="68">
        <v>0</v>
      </c>
      <c r="BH300" s="68">
        <v>0</v>
      </c>
      <c r="BI300" s="71">
        <f t="shared" si="244"/>
        <v>0</v>
      </c>
      <c r="BJ300" s="68">
        <v>0</v>
      </c>
      <c r="BK300" s="68">
        <v>0</v>
      </c>
      <c r="BL300" s="68">
        <v>0</v>
      </c>
      <c r="BM300" s="71">
        <f t="shared" si="245"/>
        <v>0</v>
      </c>
      <c r="BN300" s="68">
        <v>0</v>
      </c>
      <c r="BO300" s="68">
        <v>0</v>
      </c>
      <c r="BP300" s="68">
        <v>0</v>
      </c>
      <c r="BQ300" s="71">
        <f t="shared" si="246"/>
        <v>0</v>
      </c>
      <c r="BR300" s="68">
        <v>0</v>
      </c>
      <c r="BS300" s="68">
        <v>0</v>
      </c>
      <c r="BT300" s="68">
        <v>0</v>
      </c>
      <c r="BU300" s="71">
        <f t="shared" si="247"/>
        <v>0</v>
      </c>
      <c r="BV300" s="68">
        <v>0</v>
      </c>
      <c r="BW300" s="68">
        <v>0</v>
      </c>
      <c r="BX300" s="68">
        <v>0</v>
      </c>
      <c r="BY300" s="71">
        <f t="shared" si="248"/>
        <v>0</v>
      </c>
      <c r="BZ300" s="68">
        <v>0</v>
      </c>
      <c r="CA300" s="68">
        <v>0</v>
      </c>
      <c r="CB300" s="68">
        <v>0</v>
      </c>
      <c r="CC300" s="71">
        <f t="shared" si="249"/>
        <v>0</v>
      </c>
      <c r="CD300" s="68">
        <v>0</v>
      </c>
      <c r="CE300" s="68">
        <v>0</v>
      </c>
      <c r="CF300" s="68">
        <v>0</v>
      </c>
      <c r="CG300" s="71">
        <f t="shared" si="250"/>
        <v>0</v>
      </c>
      <c r="CH300" s="68">
        <v>0</v>
      </c>
      <c r="CI300" s="68">
        <v>0</v>
      </c>
      <c r="CJ300" s="68">
        <v>0</v>
      </c>
      <c r="CK300" s="71">
        <f t="shared" si="251"/>
        <v>0</v>
      </c>
      <c r="CL300" s="67">
        <v>0</v>
      </c>
      <c r="CM300" s="68">
        <v>0</v>
      </c>
      <c r="CN300" s="68">
        <v>0</v>
      </c>
      <c r="CO300" s="71">
        <f t="shared" si="252"/>
        <v>0</v>
      </c>
      <c r="CP300" s="68">
        <v>0</v>
      </c>
      <c r="CQ300" s="68">
        <v>0</v>
      </c>
      <c r="CR300" s="68">
        <v>0</v>
      </c>
      <c r="CS300" s="71">
        <f t="shared" si="253"/>
        <v>0</v>
      </c>
      <c r="CT300" s="68">
        <v>0</v>
      </c>
      <c r="CU300" s="68">
        <v>0</v>
      </c>
      <c r="CV300" s="68">
        <v>0</v>
      </c>
      <c r="CW300" s="71">
        <f t="shared" si="254"/>
        <v>0</v>
      </c>
      <c r="CX300" s="68">
        <v>13484</v>
      </c>
      <c r="CY300" s="68">
        <v>9566</v>
      </c>
      <c r="CZ300" s="68">
        <v>136</v>
      </c>
      <c r="DA300" s="71">
        <f t="shared" si="255"/>
        <v>9702</v>
      </c>
      <c r="DB300" s="68">
        <v>0</v>
      </c>
      <c r="DC300" s="68">
        <v>0</v>
      </c>
      <c r="DD300" s="68">
        <v>0</v>
      </c>
      <c r="DE300" s="71">
        <f t="shared" si="256"/>
        <v>0</v>
      </c>
      <c r="DF300" s="68">
        <v>0</v>
      </c>
      <c r="DG300" s="68">
        <v>0</v>
      </c>
      <c r="DH300" s="68">
        <v>0</v>
      </c>
      <c r="DI300" s="68">
        <f t="shared" si="257"/>
        <v>0</v>
      </c>
      <c r="DJ300" s="68">
        <v>0</v>
      </c>
      <c r="DK300" s="68">
        <v>0</v>
      </c>
      <c r="DL300" s="68">
        <v>0</v>
      </c>
      <c r="DM300" s="71">
        <f t="shared" si="258"/>
        <v>0</v>
      </c>
      <c r="DN300" s="68">
        <v>727</v>
      </c>
      <c r="DO300" s="68">
        <v>896</v>
      </c>
      <c r="DP300" s="68">
        <v>0</v>
      </c>
      <c r="DQ300" s="71">
        <f t="shared" si="259"/>
        <v>896</v>
      </c>
      <c r="DR300" s="68">
        <v>0</v>
      </c>
      <c r="DS300" s="68">
        <v>0</v>
      </c>
      <c r="DT300" s="68">
        <v>0</v>
      </c>
      <c r="DU300" s="71">
        <f t="shared" si="260"/>
        <v>0</v>
      </c>
      <c r="DV300" s="68">
        <v>9876</v>
      </c>
      <c r="DW300" s="68">
        <v>8912</v>
      </c>
      <c r="DX300" s="68">
        <v>1720</v>
      </c>
      <c r="DY300" s="71">
        <f t="shared" si="261"/>
        <v>10632</v>
      </c>
      <c r="DZ300" s="68">
        <v>0</v>
      </c>
      <c r="EA300" s="68">
        <v>0</v>
      </c>
      <c r="EB300" s="68">
        <v>0</v>
      </c>
      <c r="EC300" s="71">
        <f t="shared" si="262"/>
        <v>0</v>
      </c>
      <c r="ED300" s="68">
        <v>0</v>
      </c>
      <c r="EE300" s="68">
        <v>0</v>
      </c>
      <c r="EF300" s="68">
        <v>0</v>
      </c>
      <c r="EG300" s="68">
        <f t="shared" si="263"/>
        <v>0</v>
      </c>
      <c r="EH300" s="68">
        <v>0</v>
      </c>
      <c r="EI300" s="68">
        <v>0</v>
      </c>
      <c r="EJ300" s="68">
        <v>0</v>
      </c>
      <c r="EK300" s="71">
        <f t="shared" si="264"/>
        <v>0</v>
      </c>
      <c r="EL300" s="68">
        <v>0</v>
      </c>
      <c r="EM300" s="68">
        <v>0</v>
      </c>
      <c r="EN300" s="68">
        <v>0</v>
      </c>
      <c r="EO300" s="71">
        <f t="shared" si="265"/>
        <v>0</v>
      </c>
      <c r="EP300" s="68">
        <v>0</v>
      </c>
      <c r="EQ300" s="68">
        <v>0</v>
      </c>
      <c r="ER300" s="68">
        <v>0</v>
      </c>
      <c r="ES300" s="71">
        <f t="shared" si="266"/>
        <v>0</v>
      </c>
      <c r="ET300" s="68">
        <v>0</v>
      </c>
      <c r="EU300" s="68">
        <v>0</v>
      </c>
      <c r="EV300" s="68">
        <v>0</v>
      </c>
      <c r="EW300" s="71">
        <f t="shared" si="267"/>
        <v>0</v>
      </c>
      <c r="EX300" s="67">
        <v>0</v>
      </c>
      <c r="EY300" s="68">
        <v>0</v>
      </c>
      <c r="EZ300" s="68">
        <v>0</v>
      </c>
      <c r="FA300" s="71">
        <f t="shared" si="268"/>
        <v>0</v>
      </c>
      <c r="FB300" s="68">
        <v>0</v>
      </c>
      <c r="FC300" s="68">
        <v>0</v>
      </c>
      <c r="FD300" s="68">
        <v>0</v>
      </c>
      <c r="FE300" s="71">
        <f t="shared" si="269"/>
        <v>0</v>
      </c>
      <c r="FF300" s="67">
        <v>0</v>
      </c>
      <c r="FG300" s="68">
        <v>0</v>
      </c>
      <c r="FH300" s="68">
        <v>0</v>
      </c>
      <c r="FI300" s="71">
        <f t="shared" si="270"/>
        <v>0</v>
      </c>
      <c r="FJ300" s="68">
        <v>0</v>
      </c>
      <c r="FK300" s="68">
        <v>0</v>
      </c>
      <c r="FL300" s="68">
        <v>0</v>
      </c>
      <c r="FM300" s="71">
        <f t="shared" si="271"/>
        <v>0</v>
      </c>
      <c r="FN300" s="68">
        <v>0</v>
      </c>
      <c r="FO300" s="68">
        <v>0</v>
      </c>
      <c r="FP300" s="68">
        <v>0</v>
      </c>
      <c r="FQ300" s="71">
        <f t="shared" si="272"/>
        <v>0</v>
      </c>
      <c r="FR300" s="68">
        <v>0</v>
      </c>
      <c r="FS300" s="68">
        <v>0</v>
      </c>
      <c r="FT300" s="68">
        <v>0</v>
      </c>
      <c r="FU300" s="71">
        <f t="shared" si="273"/>
        <v>0</v>
      </c>
      <c r="FV300" s="68">
        <v>19831</v>
      </c>
      <c r="FW300" s="68">
        <v>6161</v>
      </c>
      <c r="FX300" s="68">
        <v>11410</v>
      </c>
      <c r="FY300" s="71">
        <f t="shared" si="274"/>
        <v>17571</v>
      </c>
      <c r="FZ300" s="68">
        <v>0</v>
      </c>
      <c r="GA300" s="68">
        <v>0</v>
      </c>
      <c r="GB300" s="68">
        <v>0</v>
      </c>
      <c r="GC300" s="71">
        <f t="shared" si="275"/>
        <v>0</v>
      </c>
      <c r="GD300" s="82">
        <v>0</v>
      </c>
      <c r="GE300" s="83">
        <v>0</v>
      </c>
      <c r="GF300" s="83">
        <v>0</v>
      </c>
      <c r="GG300" s="84">
        <f t="shared" si="276"/>
        <v>0</v>
      </c>
      <c r="GH300" s="68">
        <f t="shared" si="280"/>
        <v>120291</v>
      </c>
      <c r="GI300" s="68">
        <f t="shared" si="280"/>
        <v>75725</v>
      </c>
      <c r="GJ300" s="68">
        <f t="shared" si="280"/>
        <v>36879</v>
      </c>
      <c r="GK300" s="71">
        <f t="shared" si="280"/>
        <v>112604</v>
      </c>
    </row>
    <row r="301" spans="1:193" ht="11.25" customHeight="1">
      <c r="A301" s="28">
        <f t="shared" si="279"/>
        <v>46081</v>
      </c>
      <c r="B301" s="67"/>
      <c r="C301" s="68"/>
      <c r="D301" s="68"/>
      <c r="E301" s="71"/>
      <c r="F301" s="68">
        <v>3451</v>
      </c>
      <c r="G301" s="68">
        <v>2940</v>
      </c>
      <c r="H301" s="68">
        <v>489</v>
      </c>
      <c r="I301" s="71">
        <f t="shared" si="232"/>
        <v>3429</v>
      </c>
      <c r="J301" s="68"/>
      <c r="K301" s="68"/>
      <c r="L301" s="68"/>
      <c r="M301" s="68"/>
      <c r="N301" s="68">
        <v>64078</v>
      </c>
      <c r="O301" s="68">
        <v>46417</v>
      </c>
      <c r="P301" s="68">
        <v>20709</v>
      </c>
      <c r="Q301" s="71">
        <f t="shared" si="234"/>
        <v>67126</v>
      </c>
      <c r="R301" s="68">
        <v>0</v>
      </c>
      <c r="S301" s="68">
        <v>0</v>
      </c>
      <c r="T301" s="68">
        <v>0</v>
      </c>
      <c r="U301" s="71">
        <f t="shared" si="277"/>
        <v>0</v>
      </c>
      <c r="V301" s="67">
        <v>0</v>
      </c>
      <c r="W301" s="68">
        <v>0</v>
      </c>
      <c r="X301" s="68">
        <v>0</v>
      </c>
      <c r="Y301" s="71">
        <f t="shared" si="235"/>
        <v>0</v>
      </c>
      <c r="Z301" s="67">
        <v>0</v>
      </c>
      <c r="AA301" s="68">
        <v>0</v>
      </c>
      <c r="AB301" s="68">
        <v>0</v>
      </c>
      <c r="AC301" s="71">
        <f t="shared" si="236"/>
        <v>0</v>
      </c>
      <c r="AD301" s="68">
        <v>0</v>
      </c>
      <c r="AE301" s="68">
        <v>0</v>
      </c>
      <c r="AF301" s="68">
        <v>0</v>
      </c>
      <c r="AG301" s="71">
        <f t="shared" si="237"/>
        <v>0</v>
      </c>
      <c r="AH301" s="68">
        <v>0</v>
      </c>
      <c r="AI301" s="68">
        <v>0</v>
      </c>
      <c r="AJ301" s="68">
        <v>0</v>
      </c>
      <c r="AK301" s="71">
        <f t="shared" si="238"/>
        <v>0</v>
      </c>
      <c r="AL301" s="67">
        <v>0</v>
      </c>
      <c r="AM301" s="68">
        <v>0</v>
      </c>
      <c r="AN301" s="68">
        <v>0</v>
      </c>
      <c r="AO301" s="71">
        <f t="shared" si="239"/>
        <v>0</v>
      </c>
      <c r="AP301" s="67">
        <v>0</v>
      </c>
      <c r="AQ301" s="68">
        <v>0</v>
      </c>
      <c r="AR301" s="68">
        <v>0</v>
      </c>
      <c r="AS301" s="71">
        <f t="shared" si="240"/>
        <v>0</v>
      </c>
      <c r="AT301" s="67">
        <v>0</v>
      </c>
      <c r="AU301" s="68">
        <v>0</v>
      </c>
      <c r="AV301" s="68">
        <v>0</v>
      </c>
      <c r="AW301" s="71">
        <f t="shared" si="241"/>
        <v>0</v>
      </c>
      <c r="AX301" s="67">
        <v>0</v>
      </c>
      <c r="AY301" s="68">
        <v>0</v>
      </c>
      <c r="AZ301" s="68">
        <v>0</v>
      </c>
      <c r="BA301" s="71">
        <f t="shared" si="242"/>
        <v>0</v>
      </c>
      <c r="BB301" s="67">
        <v>0</v>
      </c>
      <c r="BC301" s="68">
        <v>0</v>
      </c>
      <c r="BD301" s="68">
        <v>0</v>
      </c>
      <c r="BE301" s="71">
        <f t="shared" si="243"/>
        <v>0</v>
      </c>
      <c r="BF301" s="68">
        <v>0</v>
      </c>
      <c r="BG301" s="68">
        <v>0</v>
      </c>
      <c r="BH301" s="68">
        <v>0</v>
      </c>
      <c r="BI301" s="71">
        <f t="shared" si="244"/>
        <v>0</v>
      </c>
      <c r="BJ301" s="68">
        <v>0</v>
      </c>
      <c r="BK301" s="68">
        <v>0</v>
      </c>
      <c r="BL301" s="68">
        <v>0</v>
      </c>
      <c r="BM301" s="71">
        <f t="shared" si="245"/>
        <v>0</v>
      </c>
      <c r="BN301" s="68">
        <v>0</v>
      </c>
      <c r="BO301" s="68">
        <v>0</v>
      </c>
      <c r="BP301" s="68">
        <v>0</v>
      </c>
      <c r="BQ301" s="71">
        <f t="shared" si="246"/>
        <v>0</v>
      </c>
      <c r="BR301" s="68">
        <v>0</v>
      </c>
      <c r="BS301" s="68">
        <v>0</v>
      </c>
      <c r="BT301" s="68">
        <v>0</v>
      </c>
      <c r="BU301" s="71">
        <f t="shared" si="247"/>
        <v>0</v>
      </c>
      <c r="BV301" s="68">
        <v>0</v>
      </c>
      <c r="BW301" s="68">
        <v>0</v>
      </c>
      <c r="BX301" s="68">
        <v>0</v>
      </c>
      <c r="BY301" s="71">
        <f t="shared" si="248"/>
        <v>0</v>
      </c>
      <c r="BZ301" s="68">
        <v>0</v>
      </c>
      <c r="CA301" s="68">
        <v>0</v>
      </c>
      <c r="CB301" s="68">
        <v>0</v>
      </c>
      <c r="CC301" s="71">
        <f t="shared" si="249"/>
        <v>0</v>
      </c>
      <c r="CD301" s="68">
        <v>0</v>
      </c>
      <c r="CE301" s="68">
        <v>0</v>
      </c>
      <c r="CF301" s="68">
        <v>0</v>
      </c>
      <c r="CG301" s="71">
        <f t="shared" si="250"/>
        <v>0</v>
      </c>
      <c r="CH301" s="68">
        <v>0</v>
      </c>
      <c r="CI301" s="68">
        <v>0</v>
      </c>
      <c r="CJ301" s="68">
        <v>0</v>
      </c>
      <c r="CK301" s="71">
        <f t="shared" si="251"/>
        <v>0</v>
      </c>
      <c r="CL301" s="67">
        <v>0</v>
      </c>
      <c r="CM301" s="68">
        <v>0</v>
      </c>
      <c r="CN301" s="68">
        <v>0</v>
      </c>
      <c r="CO301" s="71">
        <f t="shared" si="252"/>
        <v>0</v>
      </c>
      <c r="CP301" s="68">
        <v>0</v>
      </c>
      <c r="CQ301" s="68">
        <v>0</v>
      </c>
      <c r="CR301" s="68">
        <v>0</v>
      </c>
      <c r="CS301" s="71">
        <f t="shared" si="253"/>
        <v>0</v>
      </c>
      <c r="CT301" s="68">
        <v>0</v>
      </c>
      <c r="CU301" s="68">
        <v>0</v>
      </c>
      <c r="CV301" s="68">
        <v>0</v>
      </c>
      <c r="CW301" s="71">
        <f t="shared" si="254"/>
        <v>0</v>
      </c>
      <c r="CX301" s="68">
        <v>7726</v>
      </c>
      <c r="CY301" s="68">
        <v>9190</v>
      </c>
      <c r="CZ301" s="68">
        <v>24</v>
      </c>
      <c r="DA301" s="71">
        <f t="shared" si="255"/>
        <v>9214</v>
      </c>
      <c r="DB301" s="68">
        <v>0</v>
      </c>
      <c r="DC301" s="68">
        <v>0</v>
      </c>
      <c r="DD301" s="68">
        <v>0</v>
      </c>
      <c r="DE301" s="71">
        <f t="shared" si="256"/>
        <v>0</v>
      </c>
      <c r="DF301" s="68">
        <v>0</v>
      </c>
      <c r="DG301" s="68">
        <v>0</v>
      </c>
      <c r="DH301" s="68">
        <v>0</v>
      </c>
      <c r="DI301" s="68">
        <f t="shared" si="257"/>
        <v>0</v>
      </c>
      <c r="DJ301" s="68">
        <v>0</v>
      </c>
      <c r="DK301" s="68">
        <v>0</v>
      </c>
      <c r="DL301" s="68">
        <v>0</v>
      </c>
      <c r="DM301" s="71">
        <f t="shared" si="258"/>
        <v>0</v>
      </c>
      <c r="DN301" s="68">
        <v>702</v>
      </c>
      <c r="DO301" s="68">
        <v>659</v>
      </c>
      <c r="DP301" s="68">
        <v>7</v>
      </c>
      <c r="DQ301" s="71">
        <f t="shared" si="259"/>
        <v>666</v>
      </c>
      <c r="DR301" s="68">
        <v>0</v>
      </c>
      <c r="DS301" s="68">
        <v>0</v>
      </c>
      <c r="DT301" s="68">
        <v>0</v>
      </c>
      <c r="DU301" s="71">
        <f t="shared" si="260"/>
        <v>0</v>
      </c>
      <c r="DV301" s="68">
        <v>11723</v>
      </c>
      <c r="DW301" s="68">
        <v>9798</v>
      </c>
      <c r="DX301" s="68">
        <v>1660</v>
      </c>
      <c r="DY301" s="71">
        <f t="shared" si="261"/>
        <v>11458</v>
      </c>
      <c r="DZ301" s="68">
        <v>0</v>
      </c>
      <c r="EA301" s="68">
        <v>0</v>
      </c>
      <c r="EB301" s="68">
        <v>0</v>
      </c>
      <c r="EC301" s="71">
        <f t="shared" si="262"/>
        <v>0</v>
      </c>
      <c r="ED301" s="68">
        <v>0</v>
      </c>
      <c r="EE301" s="68">
        <v>0</v>
      </c>
      <c r="EF301" s="68">
        <v>0</v>
      </c>
      <c r="EG301" s="68">
        <f t="shared" si="263"/>
        <v>0</v>
      </c>
      <c r="EH301" s="68">
        <v>0</v>
      </c>
      <c r="EI301" s="68">
        <v>0</v>
      </c>
      <c r="EJ301" s="68">
        <v>0</v>
      </c>
      <c r="EK301" s="71">
        <f t="shared" si="264"/>
        <v>0</v>
      </c>
      <c r="EL301" s="68">
        <v>0</v>
      </c>
      <c r="EM301" s="68">
        <v>0</v>
      </c>
      <c r="EN301" s="68">
        <v>0</v>
      </c>
      <c r="EO301" s="71">
        <f t="shared" si="265"/>
        <v>0</v>
      </c>
      <c r="EP301" s="68">
        <v>0</v>
      </c>
      <c r="EQ301" s="68">
        <v>0</v>
      </c>
      <c r="ER301" s="68">
        <v>0</v>
      </c>
      <c r="ES301" s="71">
        <f t="shared" si="266"/>
        <v>0</v>
      </c>
      <c r="ET301" s="68">
        <v>0</v>
      </c>
      <c r="EU301" s="68">
        <v>0</v>
      </c>
      <c r="EV301" s="68">
        <v>0</v>
      </c>
      <c r="EW301" s="71">
        <f t="shared" si="267"/>
        <v>0</v>
      </c>
      <c r="EX301" s="67">
        <v>0</v>
      </c>
      <c r="EY301" s="68">
        <v>0</v>
      </c>
      <c r="EZ301" s="68">
        <v>0</v>
      </c>
      <c r="FA301" s="71">
        <f t="shared" si="268"/>
        <v>0</v>
      </c>
      <c r="FB301" s="68">
        <v>0</v>
      </c>
      <c r="FC301" s="68">
        <v>0</v>
      </c>
      <c r="FD301" s="68">
        <v>0</v>
      </c>
      <c r="FE301" s="71">
        <f t="shared" si="269"/>
        <v>0</v>
      </c>
      <c r="FF301" s="67">
        <v>0</v>
      </c>
      <c r="FG301" s="68">
        <v>0</v>
      </c>
      <c r="FH301" s="68">
        <v>0</v>
      </c>
      <c r="FI301" s="71">
        <f t="shared" si="270"/>
        <v>0</v>
      </c>
      <c r="FJ301" s="68">
        <v>0</v>
      </c>
      <c r="FK301" s="68">
        <v>0</v>
      </c>
      <c r="FL301" s="68">
        <v>0</v>
      </c>
      <c r="FM301" s="71">
        <f t="shared" si="271"/>
        <v>0</v>
      </c>
      <c r="FN301" s="68">
        <v>0</v>
      </c>
      <c r="FO301" s="68">
        <v>0</v>
      </c>
      <c r="FP301" s="68">
        <v>0</v>
      </c>
      <c r="FQ301" s="71">
        <f t="shared" si="272"/>
        <v>0</v>
      </c>
      <c r="FR301" s="68">
        <v>0</v>
      </c>
      <c r="FS301" s="68">
        <v>0</v>
      </c>
      <c r="FT301" s="68">
        <v>0</v>
      </c>
      <c r="FU301" s="71">
        <f t="shared" si="273"/>
        <v>0</v>
      </c>
      <c r="FV301" s="68">
        <v>20474</v>
      </c>
      <c r="FW301" s="68">
        <v>5569</v>
      </c>
      <c r="FX301" s="68">
        <v>15877</v>
      </c>
      <c r="FY301" s="71">
        <f t="shared" si="274"/>
        <v>21446</v>
      </c>
      <c r="FZ301" s="68">
        <v>0</v>
      </c>
      <c r="GA301" s="68">
        <v>0</v>
      </c>
      <c r="GB301" s="68">
        <v>0</v>
      </c>
      <c r="GC301" s="71">
        <f t="shared" si="275"/>
        <v>0</v>
      </c>
      <c r="GD301" s="82">
        <v>0</v>
      </c>
      <c r="GE301" s="83">
        <v>0</v>
      </c>
      <c r="GF301" s="83">
        <v>0</v>
      </c>
      <c r="GG301" s="84">
        <f t="shared" si="276"/>
        <v>0</v>
      </c>
      <c r="GH301" s="68">
        <f t="shared" si="280"/>
        <v>108154</v>
      </c>
      <c r="GI301" s="68">
        <f t="shared" si="280"/>
        <v>74573</v>
      </c>
      <c r="GJ301" s="68">
        <f t="shared" si="280"/>
        <v>38766</v>
      </c>
      <c r="GK301" s="71">
        <f t="shared" si="280"/>
        <v>113339</v>
      </c>
    </row>
    <row r="302" spans="1:193" ht="11.25" customHeight="1">
      <c r="A302" s="29">
        <f t="shared" si="279"/>
        <v>46112</v>
      </c>
      <c r="B302" s="72"/>
      <c r="C302" s="73"/>
      <c r="D302" s="73"/>
      <c r="E302" s="74"/>
      <c r="F302" s="73">
        <v>3740</v>
      </c>
      <c r="G302" s="73">
        <v>3404</v>
      </c>
      <c r="H302" s="73">
        <v>808</v>
      </c>
      <c r="I302" s="74">
        <f t="shared" si="232"/>
        <v>4212</v>
      </c>
      <c r="J302" s="73"/>
      <c r="K302" s="73"/>
      <c r="L302" s="73"/>
      <c r="M302" s="73"/>
      <c r="N302" s="73">
        <v>70443</v>
      </c>
      <c r="O302" s="73">
        <v>45269</v>
      </c>
      <c r="P302" s="73">
        <v>19101</v>
      </c>
      <c r="Q302" s="74">
        <f t="shared" si="234"/>
        <v>64370</v>
      </c>
      <c r="R302" s="73">
        <v>0</v>
      </c>
      <c r="S302" s="73">
        <v>0</v>
      </c>
      <c r="T302" s="73">
        <v>0</v>
      </c>
      <c r="U302" s="74">
        <f t="shared" si="277"/>
        <v>0</v>
      </c>
      <c r="V302" s="72">
        <v>0</v>
      </c>
      <c r="W302" s="73">
        <v>0</v>
      </c>
      <c r="X302" s="73">
        <v>0</v>
      </c>
      <c r="Y302" s="74">
        <f t="shared" si="235"/>
        <v>0</v>
      </c>
      <c r="Z302" s="72">
        <v>0</v>
      </c>
      <c r="AA302" s="73">
        <v>0</v>
      </c>
      <c r="AB302" s="73">
        <v>0</v>
      </c>
      <c r="AC302" s="74">
        <f t="shared" si="236"/>
        <v>0</v>
      </c>
      <c r="AD302" s="73">
        <v>0</v>
      </c>
      <c r="AE302" s="73">
        <v>0</v>
      </c>
      <c r="AF302" s="73">
        <v>0</v>
      </c>
      <c r="AG302" s="74">
        <f t="shared" si="237"/>
        <v>0</v>
      </c>
      <c r="AH302" s="73">
        <v>0</v>
      </c>
      <c r="AI302" s="73">
        <v>0</v>
      </c>
      <c r="AJ302" s="73">
        <v>0</v>
      </c>
      <c r="AK302" s="74">
        <f t="shared" si="238"/>
        <v>0</v>
      </c>
      <c r="AL302" s="72">
        <v>0</v>
      </c>
      <c r="AM302" s="73">
        <v>0</v>
      </c>
      <c r="AN302" s="73">
        <v>0</v>
      </c>
      <c r="AO302" s="74">
        <f t="shared" si="239"/>
        <v>0</v>
      </c>
      <c r="AP302" s="72">
        <v>0</v>
      </c>
      <c r="AQ302" s="73">
        <v>0</v>
      </c>
      <c r="AR302" s="73">
        <v>28</v>
      </c>
      <c r="AS302" s="74">
        <f t="shared" si="240"/>
        <v>28</v>
      </c>
      <c r="AT302" s="72">
        <v>0</v>
      </c>
      <c r="AU302" s="73">
        <v>0</v>
      </c>
      <c r="AV302" s="73">
        <v>0</v>
      </c>
      <c r="AW302" s="74">
        <f t="shared" si="241"/>
        <v>0</v>
      </c>
      <c r="AX302" s="72">
        <v>0</v>
      </c>
      <c r="AY302" s="73">
        <v>0</v>
      </c>
      <c r="AZ302" s="73">
        <v>0</v>
      </c>
      <c r="BA302" s="74">
        <f t="shared" si="242"/>
        <v>0</v>
      </c>
      <c r="BB302" s="72">
        <v>0</v>
      </c>
      <c r="BC302" s="73">
        <v>0</v>
      </c>
      <c r="BD302" s="73">
        <v>0</v>
      </c>
      <c r="BE302" s="74">
        <f t="shared" si="243"/>
        <v>0</v>
      </c>
      <c r="BF302" s="73">
        <v>0</v>
      </c>
      <c r="BG302" s="73">
        <v>0</v>
      </c>
      <c r="BH302" s="73">
        <v>0</v>
      </c>
      <c r="BI302" s="74">
        <f t="shared" si="244"/>
        <v>0</v>
      </c>
      <c r="BJ302" s="73">
        <v>0</v>
      </c>
      <c r="BK302" s="73">
        <v>0</v>
      </c>
      <c r="BL302" s="73">
        <v>0</v>
      </c>
      <c r="BM302" s="74">
        <f t="shared" si="245"/>
        <v>0</v>
      </c>
      <c r="BN302" s="73">
        <v>0</v>
      </c>
      <c r="BO302" s="73">
        <v>0</v>
      </c>
      <c r="BP302" s="73">
        <v>0</v>
      </c>
      <c r="BQ302" s="74">
        <f t="shared" si="246"/>
        <v>0</v>
      </c>
      <c r="BR302" s="73">
        <v>0</v>
      </c>
      <c r="BS302" s="73">
        <v>0</v>
      </c>
      <c r="BT302" s="73">
        <v>0</v>
      </c>
      <c r="BU302" s="74">
        <f t="shared" si="247"/>
        <v>0</v>
      </c>
      <c r="BV302" s="73">
        <v>0</v>
      </c>
      <c r="BW302" s="73">
        <v>0</v>
      </c>
      <c r="BX302" s="73">
        <v>0</v>
      </c>
      <c r="BY302" s="74">
        <f t="shared" si="248"/>
        <v>0</v>
      </c>
      <c r="BZ302" s="73">
        <v>0</v>
      </c>
      <c r="CA302" s="73">
        <v>0</v>
      </c>
      <c r="CB302" s="73">
        <v>0</v>
      </c>
      <c r="CC302" s="74">
        <f t="shared" si="249"/>
        <v>0</v>
      </c>
      <c r="CD302" s="73">
        <v>0</v>
      </c>
      <c r="CE302" s="73">
        <v>0</v>
      </c>
      <c r="CF302" s="73">
        <v>0</v>
      </c>
      <c r="CG302" s="74">
        <f t="shared" si="250"/>
        <v>0</v>
      </c>
      <c r="CH302" s="73">
        <v>0</v>
      </c>
      <c r="CI302" s="73">
        <v>0</v>
      </c>
      <c r="CJ302" s="73">
        <v>0</v>
      </c>
      <c r="CK302" s="74">
        <f t="shared" si="251"/>
        <v>0</v>
      </c>
      <c r="CL302" s="72">
        <v>0</v>
      </c>
      <c r="CM302" s="73">
        <v>0</v>
      </c>
      <c r="CN302" s="73">
        <v>0</v>
      </c>
      <c r="CO302" s="74">
        <f t="shared" si="252"/>
        <v>0</v>
      </c>
      <c r="CP302" s="73">
        <v>0</v>
      </c>
      <c r="CQ302" s="73">
        <v>0</v>
      </c>
      <c r="CR302" s="73">
        <v>0</v>
      </c>
      <c r="CS302" s="74">
        <f t="shared" si="253"/>
        <v>0</v>
      </c>
      <c r="CT302" s="73">
        <v>0</v>
      </c>
      <c r="CU302" s="73">
        <v>0</v>
      </c>
      <c r="CV302" s="73">
        <v>0</v>
      </c>
      <c r="CW302" s="74">
        <f t="shared" si="254"/>
        <v>0</v>
      </c>
      <c r="CX302" s="73">
        <v>7212</v>
      </c>
      <c r="CY302" s="73">
        <v>10801</v>
      </c>
      <c r="CZ302" s="73">
        <v>32</v>
      </c>
      <c r="DA302" s="74">
        <f t="shared" si="255"/>
        <v>10833</v>
      </c>
      <c r="DB302" s="73">
        <v>0</v>
      </c>
      <c r="DC302" s="73">
        <v>0</v>
      </c>
      <c r="DD302" s="73">
        <v>0</v>
      </c>
      <c r="DE302" s="74">
        <f t="shared" si="256"/>
        <v>0</v>
      </c>
      <c r="DF302" s="73">
        <v>0</v>
      </c>
      <c r="DG302" s="73">
        <v>0</v>
      </c>
      <c r="DH302" s="73">
        <v>0</v>
      </c>
      <c r="DI302" s="73">
        <f t="shared" si="257"/>
        <v>0</v>
      </c>
      <c r="DJ302" s="73">
        <v>0</v>
      </c>
      <c r="DK302" s="73">
        <v>0</v>
      </c>
      <c r="DL302" s="73">
        <v>0</v>
      </c>
      <c r="DM302" s="74">
        <f t="shared" si="258"/>
        <v>0</v>
      </c>
      <c r="DN302" s="73">
        <v>840</v>
      </c>
      <c r="DO302" s="73">
        <v>747</v>
      </c>
      <c r="DP302" s="73">
        <v>0</v>
      </c>
      <c r="DQ302" s="74">
        <f t="shared" si="259"/>
        <v>747</v>
      </c>
      <c r="DR302" s="73">
        <v>0</v>
      </c>
      <c r="DS302" s="73">
        <v>0</v>
      </c>
      <c r="DT302" s="73">
        <v>0</v>
      </c>
      <c r="DU302" s="74">
        <f t="shared" si="260"/>
        <v>0</v>
      </c>
      <c r="DV302" s="73">
        <v>13655</v>
      </c>
      <c r="DW302" s="73">
        <v>10520</v>
      </c>
      <c r="DX302" s="73">
        <v>2525</v>
      </c>
      <c r="DY302" s="74">
        <f t="shared" si="261"/>
        <v>13045</v>
      </c>
      <c r="DZ302" s="73">
        <v>0</v>
      </c>
      <c r="EA302" s="73">
        <v>0</v>
      </c>
      <c r="EB302" s="73">
        <v>0</v>
      </c>
      <c r="EC302" s="74">
        <f t="shared" si="262"/>
        <v>0</v>
      </c>
      <c r="ED302" s="73">
        <v>0</v>
      </c>
      <c r="EE302" s="73">
        <v>0</v>
      </c>
      <c r="EF302" s="73">
        <v>0</v>
      </c>
      <c r="EG302" s="73">
        <f t="shared" si="263"/>
        <v>0</v>
      </c>
      <c r="EH302" s="73">
        <v>0</v>
      </c>
      <c r="EI302" s="73">
        <v>0</v>
      </c>
      <c r="EJ302" s="73">
        <v>0</v>
      </c>
      <c r="EK302" s="74">
        <f t="shared" si="264"/>
        <v>0</v>
      </c>
      <c r="EL302" s="73">
        <v>0</v>
      </c>
      <c r="EM302" s="73">
        <v>0</v>
      </c>
      <c r="EN302" s="73">
        <v>0</v>
      </c>
      <c r="EO302" s="74">
        <f t="shared" si="265"/>
        <v>0</v>
      </c>
      <c r="EP302" s="73">
        <v>0</v>
      </c>
      <c r="EQ302" s="73">
        <v>0</v>
      </c>
      <c r="ER302" s="73">
        <v>0</v>
      </c>
      <c r="ES302" s="74">
        <f t="shared" si="266"/>
        <v>0</v>
      </c>
      <c r="ET302" s="73">
        <v>0</v>
      </c>
      <c r="EU302" s="73">
        <v>0</v>
      </c>
      <c r="EV302" s="73">
        <v>0</v>
      </c>
      <c r="EW302" s="74">
        <f t="shared" si="267"/>
        <v>0</v>
      </c>
      <c r="EX302" s="72">
        <v>0</v>
      </c>
      <c r="EY302" s="73">
        <v>0</v>
      </c>
      <c r="EZ302" s="73">
        <v>0</v>
      </c>
      <c r="FA302" s="74">
        <f t="shared" si="268"/>
        <v>0</v>
      </c>
      <c r="FB302" s="73">
        <v>0</v>
      </c>
      <c r="FC302" s="73">
        <v>0</v>
      </c>
      <c r="FD302" s="73">
        <v>0</v>
      </c>
      <c r="FE302" s="74">
        <f t="shared" si="269"/>
        <v>0</v>
      </c>
      <c r="FF302" s="72">
        <v>0</v>
      </c>
      <c r="FG302" s="73">
        <v>0</v>
      </c>
      <c r="FH302" s="73">
        <v>0</v>
      </c>
      <c r="FI302" s="74">
        <f t="shared" si="270"/>
        <v>0</v>
      </c>
      <c r="FJ302" s="73">
        <v>0</v>
      </c>
      <c r="FK302" s="73">
        <v>0</v>
      </c>
      <c r="FL302" s="73">
        <v>0</v>
      </c>
      <c r="FM302" s="74">
        <f t="shared" si="271"/>
        <v>0</v>
      </c>
      <c r="FN302" s="73">
        <v>0</v>
      </c>
      <c r="FO302" s="73">
        <v>0</v>
      </c>
      <c r="FP302" s="73">
        <v>0</v>
      </c>
      <c r="FQ302" s="74">
        <f t="shared" si="272"/>
        <v>0</v>
      </c>
      <c r="FR302" s="73">
        <v>0</v>
      </c>
      <c r="FS302" s="73">
        <v>0</v>
      </c>
      <c r="FT302" s="73">
        <v>0</v>
      </c>
      <c r="FU302" s="74">
        <f t="shared" si="273"/>
        <v>0</v>
      </c>
      <c r="FV302" s="73">
        <v>21000</v>
      </c>
      <c r="FW302" s="73">
        <v>5532</v>
      </c>
      <c r="FX302" s="73">
        <v>15692</v>
      </c>
      <c r="FY302" s="74">
        <f t="shared" si="274"/>
        <v>21224</v>
      </c>
      <c r="FZ302" s="73">
        <v>0</v>
      </c>
      <c r="GA302" s="73">
        <v>0</v>
      </c>
      <c r="GB302" s="73">
        <v>0</v>
      </c>
      <c r="GC302" s="74">
        <f t="shared" si="275"/>
        <v>0</v>
      </c>
      <c r="GD302" s="72">
        <v>0</v>
      </c>
      <c r="GE302" s="73">
        <v>0</v>
      </c>
      <c r="GF302" s="73">
        <v>0</v>
      </c>
      <c r="GG302" s="74">
        <f t="shared" si="276"/>
        <v>0</v>
      </c>
      <c r="GH302" s="73">
        <f t="shared" si="280"/>
        <v>116890</v>
      </c>
      <c r="GI302" s="73">
        <f t="shared" si="280"/>
        <v>76273</v>
      </c>
      <c r="GJ302" s="73">
        <f t="shared" si="280"/>
        <v>38186</v>
      </c>
      <c r="GK302" s="74">
        <f t="shared" si="280"/>
        <v>114459</v>
      </c>
    </row>
    <row r="303" spans="1:193" ht="11.25" customHeight="1">
      <c r="A303" s="28">
        <f t="shared" si="279"/>
        <v>46142</v>
      </c>
      <c r="F303" s="68">
        <v>3195</v>
      </c>
      <c r="G303" s="68">
        <v>2478</v>
      </c>
      <c r="H303" s="68">
        <v>523</v>
      </c>
      <c r="I303" s="71">
        <f t="shared" si="232"/>
        <v>3001</v>
      </c>
      <c r="J303" s="68"/>
      <c r="K303" s="68"/>
      <c r="L303" s="68"/>
      <c r="M303" s="68"/>
      <c r="N303" s="68">
        <v>64240</v>
      </c>
      <c r="O303" s="68">
        <v>38147</v>
      </c>
      <c r="P303" s="68">
        <v>34726</v>
      </c>
      <c r="Q303" s="71">
        <f t="shared" si="234"/>
        <v>72873</v>
      </c>
      <c r="R303" s="68">
        <v>0</v>
      </c>
      <c r="S303" s="68">
        <v>0</v>
      </c>
      <c r="T303" s="68">
        <v>0</v>
      </c>
      <c r="U303" s="71">
        <f t="shared" si="277"/>
        <v>0</v>
      </c>
      <c r="V303" s="67">
        <v>0</v>
      </c>
      <c r="W303" s="68">
        <v>0</v>
      </c>
      <c r="X303" s="68">
        <v>0</v>
      </c>
      <c r="Y303" s="71">
        <f t="shared" si="235"/>
        <v>0</v>
      </c>
      <c r="Z303" s="67">
        <v>0</v>
      </c>
      <c r="AA303" s="68">
        <v>0</v>
      </c>
      <c r="AB303" s="68">
        <v>0</v>
      </c>
      <c r="AC303" s="71">
        <f t="shared" si="236"/>
        <v>0</v>
      </c>
      <c r="AD303" s="68">
        <v>0</v>
      </c>
      <c r="AE303" s="68">
        <v>0</v>
      </c>
      <c r="AF303" s="68">
        <v>0</v>
      </c>
      <c r="AG303" s="71">
        <f t="shared" si="237"/>
        <v>0</v>
      </c>
      <c r="AH303" s="68">
        <v>0</v>
      </c>
      <c r="AI303" s="68">
        <v>0</v>
      </c>
      <c r="AJ303" s="68">
        <v>0</v>
      </c>
      <c r="AK303" s="71">
        <f t="shared" si="238"/>
        <v>0</v>
      </c>
      <c r="AL303" s="67">
        <v>0</v>
      </c>
      <c r="AM303" s="68">
        <v>0</v>
      </c>
      <c r="AN303" s="68">
        <v>0</v>
      </c>
      <c r="AO303" s="71">
        <f t="shared" si="239"/>
        <v>0</v>
      </c>
      <c r="AP303" s="67">
        <v>0</v>
      </c>
      <c r="AQ303" s="68">
        <v>0</v>
      </c>
      <c r="AR303" s="68">
        <v>0</v>
      </c>
      <c r="AS303" s="71">
        <f t="shared" si="240"/>
        <v>0</v>
      </c>
      <c r="AT303" s="67">
        <v>0</v>
      </c>
      <c r="AU303" s="68">
        <v>0</v>
      </c>
      <c r="AV303" s="68">
        <v>0</v>
      </c>
      <c r="AW303" s="71">
        <f t="shared" si="241"/>
        <v>0</v>
      </c>
      <c r="AX303" s="67">
        <v>0</v>
      </c>
      <c r="AY303" s="68">
        <v>0</v>
      </c>
      <c r="AZ303" s="68">
        <v>0</v>
      </c>
      <c r="BA303" s="71">
        <f t="shared" si="242"/>
        <v>0</v>
      </c>
      <c r="BB303" s="67">
        <v>0</v>
      </c>
      <c r="BC303" s="68">
        <v>0</v>
      </c>
      <c r="BD303" s="68">
        <v>0</v>
      </c>
      <c r="BE303" s="71">
        <f t="shared" si="243"/>
        <v>0</v>
      </c>
      <c r="BF303" s="68">
        <v>0</v>
      </c>
      <c r="BG303" s="68">
        <v>0</v>
      </c>
      <c r="BH303" s="68">
        <v>0</v>
      </c>
      <c r="BI303" s="71">
        <f t="shared" si="244"/>
        <v>0</v>
      </c>
      <c r="BJ303" s="68">
        <v>0</v>
      </c>
      <c r="BK303" s="68">
        <v>0</v>
      </c>
      <c r="BL303" s="68">
        <v>0</v>
      </c>
      <c r="BM303" s="71">
        <f t="shared" si="245"/>
        <v>0</v>
      </c>
      <c r="BN303" s="68">
        <v>0</v>
      </c>
      <c r="BO303" s="68">
        <v>0</v>
      </c>
      <c r="BP303" s="68">
        <v>0</v>
      </c>
      <c r="BQ303" s="71">
        <f t="shared" si="246"/>
        <v>0</v>
      </c>
      <c r="BR303" s="68">
        <v>0</v>
      </c>
      <c r="BS303" s="68">
        <v>0</v>
      </c>
      <c r="BT303" s="68">
        <v>0</v>
      </c>
      <c r="BU303" s="71">
        <f t="shared" si="247"/>
        <v>0</v>
      </c>
      <c r="BV303" s="68">
        <v>0</v>
      </c>
      <c r="BW303" s="68">
        <v>0</v>
      </c>
      <c r="BX303" s="68">
        <v>0</v>
      </c>
      <c r="BY303" s="71">
        <f t="shared" si="248"/>
        <v>0</v>
      </c>
      <c r="BZ303" s="68">
        <v>0</v>
      </c>
      <c r="CA303" s="68">
        <v>0</v>
      </c>
      <c r="CB303" s="68">
        <v>0</v>
      </c>
      <c r="CC303" s="71">
        <f t="shared" si="249"/>
        <v>0</v>
      </c>
      <c r="CD303" s="68">
        <v>0</v>
      </c>
      <c r="CE303" s="68">
        <v>0</v>
      </c>
      <c r="CF303" s="68">
        <v>0</v>
      </c>
      <c r="CG303" s="71">
        <f t="shared" si="250"/>
        <v>0</v>
      </c>
      <c r="CH303" s="68">
        <v>0</v>
      </c>
      <c r="CI303" s="68">
        <v>0</v>
      </c>
      <c r="CJ303" s="68">
        <v>0</v>
      </c>
      <c r="CK303" s="71">
        <f t="shared" si="251"/>
        <v>0</v>
      </c>
      <c r="CL303" s="67">
        <v>0</v>
      </c>
      <c r="CM303" s="68">
        <v>0</v>
      </c>
      <c r="CN303" s="68">
        <v>0</v>
      </c>
      <c r="CO303" s="71">
        <f t="shared" si="252"/>
        <v>0</v>
      </c>
      <c r="CP303" s="68">
        <v>0</v>
      </c>
      <c r="CQ303" s="68">
        <v>0</v>
      </c>
      <c r="CR303" s="68">
        <v>0</v>
      </c>
      <c r="CS303" s="71">
        <f t="shared" si="253"/>
        <v>0</v>
      </c>
      <c r="CT303" s="68">
        <v>0</v>
      </c>
      <c r="CU303" s="68">
        <v>0</v>
      </c>
      <c r="CV303" s="68">
        <v>0</v>
      </c>
      <c r="CW303" s="71">
        <f t="shared" si="254"/>
        <v>0</v>
      </c>
      <c r="CX303" s="68">
        <v>9246</v>
      </c>
      <c r="CY303" s="68">
        <v>9899</v>
      </c>
      <c r="CZ303" s="68">
        <v>12</v>
      </c>
      <c r="DA303" s="71">
        <f t="shared" si="255"/>
        <v>9911</v>
      </c>
      <c r="DB303" s="68">
        <v>0</v>
      </c>
      <c r="DC303" s="68">
        <v>0</v>
      </c>
      <c r="DD303" s="68">
        <v>0</v>
      </c>
      <c r="DE303" s="71">
        <f t="shared" si="256"/>
        <v>0</v>
      </c>
      <c r="DF303" s="68">
        <v>0</v>
      </c>
      <c r="DG303" s="68">
        <v>0</v>
      </c>
      <c r="DH303" s="68">
        <v>0</v>
      </c>
      <c r="DI303" s="68">
        <f t="shared" si="257"/>
        <v>0</v>
      </c>
      <c r="DJ303" s="68">
        <v>0</v>
      </c>
      <c r="DK303" s="68">
        <v>0</v>
      </c>
      <c r="DL303" s="68">
        <v>0</v>
      </c>
      <c r="DM303" s="71">
        <f t="shared" si="258"/>
        <v>0</v>
      </c>
      <c r="DN303" s="68">
        <v>909</v>
      </c>
      <c r="DO303" s="68">
        <v>811</v>
      </c>
      <c r="DP303" s="68">
        <v>40</v>
      </c>
      <c r="DQ303" s="71">
        <f t="shared" si="259"/>
        <v>851</v>
      </c>
      <c r="DR303" s="68">
        <v>0</v>
      </c>
      <c r="DS303" s="68">
        <v>0</v>
      </c>
      <c r="DT303" s="68">
        <v>0</v>
      </c>
      <c r="DU303" s="71">
        <f t="shared" si="260"/>
        <v>0</v>
      </c>
      <c r="DV303" s="68">
        <v>10420</v>
      </c>
      <c r="DW303" s="68">
        <v>8916</v>
      </c>
      <c r="DX303" s="68">
        <v>2134</v>
      </c>
      <c r="DY303" s="71">
        <f t="shared" si="261"/>
        <v>11050</v>
      </c>
      <c r="DZ303" s="68">
        <v>0</v>
      </c>
      <c r="EA303" s="68">
        <v>0</v>
      </c>
      <c r="EB303" s="68">
        <v>0</v>
      </c>
      <c r="EC303" s="71">
        <f t="shared" si="262"/>
        <v>0</v>
      </c>
      <c r="ED303" s="68">
        <v>0</v>
      </c>
      <c r="EE303" s="68">
        <v>0</v>
      </c>
      <c r="EF303" s="68">
        <v>0</v>
      </c>
      <c r="EG303" s="68">
        <f t="shared" si="263"/>
        <v>0</v>
      </c>
      <c r="EH303" s="68">
        <v>0</v>
      </c>
      <c r="EI303" s="68">
        <v>0</v>
      </c>
      <c r="EJ303" s="68">
        <v>0</v>
      </c>
      <c r="EK303" s="71">
        <f t="shared" si="264"/>
        <v>0</v>
      </c>
      <c r="EL303" s="68">
        <v>0</v>
      </c>
      <c r="EM303" s="68">
        <v>0</v>
      </c>
      <c r="EN303" s="68">
        <v>0</v>
      </c>
      <c r="EO303" s="71">
        <f t="shared" si="265"/>
        <v>0</v>
      </c>
      <c r="EP303" s="68">
        <v>0</v>
      </c>
      <c r="EQ303" s="68">
        <v>0</v>
      </c>
      <c r="ER303" s="68">
        <v>0</v>
      </c>
      <c r="ES303" s="71">
        <f t="shared" si="266"/>
        <v>0</v>
      </c>
      <c r="ET303" s="68">
        <v>0</v>
      </c>
      <c r="EU303" s="68">
        <v>0</v>
      </c>
      <c r="EV303" s="68">
        <v>0</v>
      </c>
      <c r="EW303" s="71">
        <f t="shared" si="267"/>
        <v>0</v>
      </c>
      <c r="EX303" s="67">
        <v>0</v>
      </c>
      <c r="EY303" s="68">
        <v>0</v>
      </c>
      <c r="EZ303" s="68">
        <v>0</v>
      </c>
      <c r="FA303" s="71">
        <f t="shared" si="268"/>
        <v>0</v>
      </c>
      <c r="FB303" s="68">
        <v>0</v>
      </c>
      <c r="FC303" s="68">
        <v>0</v>
      </c>
      <c r="FD303" s="68">
        <v>0</v>
      </c>
      <c r="FE303" s="71">
        <f t="shared" si="269"/>
        <v>0</v>
      </c>
      <c r="FF303" s="67">
        <v>0</v>
      </c>
      <c r="FG303" s="68">
        <v>0</v>
      </c>
      <c r="FH303" s="68">
        <v>0</v>
      </c>
      <c r="FI303" s="71">
        <f t="shared" si="270"/>
        <v>0</v>
      </c>
      <c r="FJ303" s="68">
        <v>0</v>
      </c>
      <c r="FK303" s="68">
        <v>0</v>
      </c>
      <c r="FL303" s="68">
        <v>0</v>
      </c>
      <c r="FM303" s="71">
        <f t="shared" si="271"/>
        <v>0</v>
      </c>
      <c r="FN303" s="68">
        <v>0</v>
      </c>
      <c r="FO303" s="68">
        <v>0</v>
      </c>
      <c r="FP303" s="68">
        <v>0</v>
      </c>
      <c r="FQ303" s="71">
        <f t="shared" si="272"/>
        <v>0</v>
      </c>
      <c r="FR303" s="68">
        <v>0</v>
      </c>
      <c r="FS303" s="68">
        <v>0</v>
      </c>
      <c r="FT303" s="68">
        <v>0</v>
      </c>
      <c r="FU303" s="71">
        <f t="shared" si="273"/>
        <v>0</v>
      </c>
      <c r="FV303" s="68">
        <v>20451</v>
      </c>
      <c r="FW303" s="68">
        <v>5417</v>
      </c>
      <c r="FX303" s="68">
        <v>13220</v>
      </c>
      <c r="FY303" s="71">
        <f t="shared" si="274"/>
        <v>18637</v>
      </c>
      <c r="FZ303" s="68">
        <v>0</v>
      </c>
      <c r="GA303" s="68">
        <v>0</v>
      </c>
      <c r="GB303" s="68">
        <v>0</v>
      </c>
      <c r="GC303" s="71">
        <f t="shared" si="275"/>
        <v>0</v>
      </c>
      <c r="GD303" s="67">
        <v>0</v>
      </c>
      <c r="GE303" s="68">
        <v>0</v>
      </c>
      <c r="GF303" s="68">
        <v>0</v>
      </c>
      <c r="GG303" s="71">
        <f t="shared" si="276"/>
        <v>0</v>
      </c>
      <c r="GH303" s="68">
        <f t="shared" si="280"/>
        <v>108461</v>
      </c>
      <c r="GI303" s="68">
        <f t="shared" si="280"/>
        <v>65668</v>
      </c>
      <c r="GJ303" s="68">
        <f t="shared" si="280"/>
        <v>50655</v>
      </c>
      <c r="GK303" s="71">
        <f t="shared" si="280"/>
        <v>116323</v>
      </c>
    </row>
    <row r="304" spans="1:193" ht="11.25" customHeight="1">
      <c r="A304" s="28">
        <f t="shared" si="279"/>
        <v>46173</v>
      </c>
      <c r="F304" s="68">
        <v>3421</v>
      </c>
      <c r="G304" s="68">
        <v>2847</v>
      </c>
      <c r="H304" s="68">
        <v>389</v>
      </c>
      <c r="I304" s="71">
        <f t="shared" si="232"/>
        <v>3236</v>
      </c>
      <c r="J304" s="68"/>
      <c r="K304" s="68"/>
      <c r="L304" s="68"/>
      <c r="M304" s="68"/>
      <c r="N304" s="68">
        <v>64279</v>
      </c>
      <c r="O304" s="68">
        <v>38503</v>
      </c>
      <c r="P304" s="68">
        <v>28458</v>
      </c>
      <c r="Q304" s="71">
        <f t="shared" si="234"/>
        <v>66961</v>
      </c>
      <c r="R304" s="68">
        <v>0</v>
      </c>
      <c r="S304" s="68">
        <v>0</v>
      </c>
      <c r="T304" s="68">
        <v>0</v>
      </c>
      <c r="U304" s="71">
        <f t="shared" si="277"/>
        <v>0</v>
      </c>
      <c r="V304" s="67">
        <v>0</v>
      </c>
      <c r="W304" s="68">
        <v>0</v>
      </c>
      <c r="X304" s="68">
        <v>0</v>
      </c>
      <c r="Y304" s="71">
        <f t="shared" si="235"/>
        <v>0</v>
      </c>
      <c r="Z304" s="67">
        <v>0</v>
      </c>
      <c r="AA304" s="68">
        <v>0</v>
      </c>
      <c r="AB304" s="68">
        <v>0</v>
      </c>
      <c r="AC304" s="71">
        <f t="shared" si="236"/>
        <v>0</v>
      </c>
      <c r="AD304" s="68">
        <v>0</v>
      </c>
      <c r="AE304" s="68">
        <v>0</v>
      </c>
      <c r="AF304" s="68">
        <v>0</v>
      </c>
      <c r="AG304" s="71">
        <f t="shared" si="237"/>
        <v>0</v>
      </c>
      <c r="AH304" s="68">
        <v>0</v>
      </c>
      <c r="AI304" s="68">
        <v>0</v>
      </c>
      <c r="AJ304" s="68">
        <v>0</v>
      </c>
      <c r="AK304" s="71">
        <f t="shared" si="238"/>
        <v>0</v>
      </c>
      <c r="AL304" s="67">
        <v>0</v>
      </c>
      <c r="AM304" s="68">
        <v>0</v>
      </c>
      <c r="AN304" s="68">
        <v>0</v>
      </c>
      <c r="AO304" s="71">
        <f t="shared" si="239"/>
        <v>0</v>
      </c>
      <c r="AP304" s="67">
        <v>0</v>
      </c>
      <c r="AQ304" s="68">
        <v>0</v>
      </c>
      <c r="AR304" s="68">
        <v>0</v>
      </c>
      <c r="AS304" s="71">
        <f t="shared" si="240"/>
        <v>0</v>
      </c>
      <c r="AT304" s="67">
        <v>0</v>
      </c>
      <c r="AU304" s="68">
        <v>0</v>
      </c>
      <c r="AV304" s="68">
        <v>0</v>
      </c>
      <c r="AW304" s="71">
        <f t="shared" si="241"/>
        <v>0</v>
      </c>
      <c r="AX304" s="67">
        <v>0</v>
      </c>
      <c r="AY304" s="68">
        <v>0</v>
      </c>
      <c r="AZ304" s="68">
        <v>0</v>
      </c>
      <c r="BA304" s="71">
        <f t="shared" si="242"/>
        <v>0</v>
      </c>
      <c r="BB304" s="67">
        <v>0</v>
      </c>
      <c r="BC304" s="68">
        <v>0</v>
      </c>
      <c r="BD304" s="68">
        <v>0</v>
      </c>
      <c r="BE304" s="71">
        <f t="shared" si="243"/>
        <v>0</v>
      </c>
      <c r="BF304" s="68">
        <v>0</v>
      </c>
      <c r="BG304" s="68">
        <v>0</v>
      </c>
      <c r="BH304" s="68">
        <v>0</v>
      </c>
      <c r="BI304" s="71">
        <f t="shared" si="244"/>
        <v>0</v>
      </c>
      <c r="BJ304" s="68">
        <v>0</v>
      </c>
      <c r="BK304" s="68">
        <v>0</v>
      </c>
      <c r="BL304" s="68">
        <v>0</v>
      </c>
      <c r="BM304" s="71">
        <f t="shared" si="245"/>
        <v>0</v>
      </c>
      <c r="BN304" s="68">
        <v>0</v>
      </c>
      <c r="BO304" s="68">
        <v>0</v>
      </c>
      <c r="BP304" s="68">
        <v>0</v>
      </c>
      <c r="BQ304" s="71">
        <f t="shared" si="246"/>
        <v>0</v>
      </c>
      <c r="BR304" s="68">
        <v>0</v>
      </c>
      <c r="BS304" s="68">
        <v>0</v>
      </c>
      <c r="BT304" s="68">
        <v>0</v>
      </c>
      <c r="BU304" s="71">
        <f t="shared" si="247"/>
        <v>0</v>
      </c>
      <c r="BV304" s="68">
        <v>0</v>
      </c>
      <c r="BW304" s="68">
        <v>0</v>
      </c>
      <c r="BX304" s="68">
        <v>0</v>
      </c>
      <c r="BY304" s="71">
        <f t="shared" si="248"/>
        <v>0</v>
      </c>
      <c r="BZ304" s="68">
        <v>0</v>
      </c>
      <c r="CA304" s="68">
        <v>0</v>
      </c>
      <c r="CB304" s="68">
        <v>0</v>
      </c>
      <c r="CC304" s="71">
        <f t="shared" si="249"/>
        <v>0</v>
      </c>
      <c r="CD304" s="68">
        <v>0</v>
      </c>
      <c r="CE304" s="68">
        <v>0</v>
      </c>
      <c r="CF304" s="68">
        <v>0</v>
      </c>
      <c r="CG304" s="71">
        <f t="shared" si="250"/>
        <v>0</v>
      </c>
      <c r="CH304" s="68">
        <v>0</v>
      </c>
      <c r="CI304" s="68">
        <v>0</v>
      </c>
      <c r="CJ304" s="68">
        <v>0</v>
      </c>
      <c r="CK304" s="71">
        <f t="shared" si="251"/>
        <v>0</v>
      </c>
      <c r="CL304" s="67">
        <v>0</v>
      </c>
      <c r="CM304" s="68">
        <v>0</v>
      </c>
      <c r="CN304" s="68">
        <v>0</v>
      </c>
      <c r="CO304" s="71">
        <f t="shared" si="252"/>
        <v>0</v>
      </c>
      <c r="CP304" s="68">
        <v>0</v>
      </c>
      <c r="CQ304" s="68">
        <v>0</v>
      </c>
      <c r="CR304" s="68">
        <v>0</v>
      </c>
      <c r="CS304" s="71">
        <f t="shared" si="253"/>
        <v>0</v>
      </c>
      <c r="CT304" s="68">
        <v>0</v>
      </c>
      <c r="CU304" s="68">
        <v>0</v>
      </c>
      <c r="CV304" s="68">
        <v>0</v>
      </c>
      <c r="CW304" s="71">
        <f t="shared" si="254"/>
        <v>0</v>
      </c>
      <c r="CX304" s="68">
        <v>11501</v>
      </c>
      <c r="CY304" s="68">
        <v>12536</v>
      </c>
      <c r="CZ304" s="68">
        <v>104</v>
      </c>
      <c r="DA304" s="71">
        <f t="shared" si="255"/>
        <v>12640</v>
      </c>
      <c r="DB304" s="68">
        <v>0</v>
      </c>
      <c r="DC304" s="68">
        <v>0</v>
      </c>
      <c r="DD304" s="68">
        <v>0</v>
      </c>
      <c r="DE304" s="71">
        <f t="shared" si="256"/>
        <v>0</v>
      </c>
      <c r="DF304" s="68">
        <v>0</v>
      </c>
      <c r="DG304" s="68">
        <v>0</v>
      </c>
      <c r="DH304" s="68">
        <v>0</v>
      </c>
      <c r="DI304" s="68">
        <f t="shared" si="257"/>
        <v>0</v>
      </c>
      <c r="DJ304" s="68">
        <v>0</v>
      </c>
      <c r="DK304" s="68">
        <v>0</v>
      </c>
      <c r="DL304" s="68">
        <v>0</v>
      </c>
      <c r="DM304" s="71">
        <f t="shared" si="258"/>
        <v>0</v>
      </c>
      <c r="DN304" s="68">
        <v>1435</v>
      </c>
      <c r="DO304" s="68">
        <v>1255</v>
      </c>
      <c r="DP304" s="68">
        <v>98</v>
      </c>
      <c r="DQ304" s="71">
        <f t="shared" si="259"/>
        <v>1353</v>
      </c>
      <c r="DR304" s="68">
        <v>0</v>
      </c>
      <c r="DS304" s="68">
        <v>0</v>
      </c>
      <c r="DT304" s="68">
        <v>0</v>
      </c>
      <c r="DU304" s="71">
        <f t="shared" si="260"/>
        <v>0</v>
      </c>
      <c r="DV304" s="68">
        <v>12093</v>
      </c>
      <c r="DW304" s="68">
        <v>9550</v>
      </c>
      <c r="DX304" s="68">
        <v>2019</v>
      </c>
      <c r="DY304" s="71">
        <f t="shared" si="261"/>
        <v>11569</v>
      </c>
      <c r="DZ304" s="68">
        <v>0</v>
      </c>
      <c r="EA304" s="68">
        <v>0</v>
      </c>
      <c r="EB304" s="68">
        <v>0</v>
      </c>
      <c r="EC304" s="71">
        <f t="shared" si="262"/>
        <v>0</v>
      </c>
      <c r="ED304" s="68">
        <v>0</v>
      </c>
      <c r="EE304" s="68">
        <v>0</v>
      </c>
      <c r="EF304" s="68">
        <v>0</v>
      </c>
      <c r="EG304" s="68">
        <f t="shared" si="263"/>
        <v>0</v>
      </c>
      <c r="EH304" s="68">
        <v>0</v>
      </c>
      <c r="EI304" s="68">
        <v>0</v>
      </c>
      <c r="EJ304" s="68">
        <v>0</v>
      </c>
      <c r="EK304" s="71">
        <f t="shared" si="264"/>
        <v>0</v>
      </c>
      <c r="EL304" s="68">
        <v>0</v>
      </c>
      <c r="EM304" s="68">
        <v>0</v>
      </c>
      <c r="EN304" s="68">
        <v>0</v>
      </c>
      <c r="EO304" s="71">
        <f t="shared" si="265"/>
        <v>0</v>
      </c>
      <c r="EP304" s="68">
        <v>0</v>
      </c>
      <c r="EQ304" s="68">
        <v>0</v>
      </c>
      <c r="ER304" s="68">
        <v>0</v>
      </c>
      <c r="ES304" s="71">
        <f t="shared" si="266"/>
        <v>0</v>
      </c>
      <c r="ET304" s="68">
        <v>0</v>
      </c>
      <c r="EU304" s="68">
        <v>0</v>
      </c>
      <c r="EV304" s="68">
        <v>0</v>
      </c>
      <c r="EW304" s="71">
        <f t="shared" si="267"/>
        <v>0</v>
      </c>
      <c r="EX304" s="67">
        <v>0</v>
      </c>
      <c r="EY304" s="68">
        <v>0</v>
      </c>
      <c r="EZ304" s="68">
        <v>0</v>
      </c>
      <c r="FA304" s="71">
        <f t="shared" si="268"/>
        <v>0</v>
      </c>
      <c r="FB304" s="68">
        <v>0</v>
      </c>
      <c r="FC304" s="68">
        <v>0</v>
      </c>
      <c r="FD304" s="68">
        <v>0</v>
      </c>
      <c r="FE304" s="71">
        <f t="shared" si="269"/>
        <v>0</v>
      </c>
      <c r="FF304" s="67">
        <v>0</v>
      </c>
      <c r="FG304" s="68">
        <v>0</v>
      </c>
      <c r="FH304" s="68">
        <v>0</v>
      </c>
      <c r="FI304" s="71">
        <f t="shared" si="270"/>
        <v>0</v>
      </c>
      <c r="FJ304" s="68">
        <v>0</v>
      </c>
      <c r="FK304" s="68">
        <v>0</v>
      </c>
      <c r="FL304" s="68">
        <v>0</v>
      </c>
      <c r="FM304" s="71">
        <f t="shared" si="271"/>
        <v>0</v>
      </c>
      <c r="FN304" s="68">
        <v>0</v>
      </c>
      <c r="FO304" s="68">
        <v>0</v>
      </c>
      <c r="FP304" s="68">
        <v>0</v>
      </c>
      <c r="FQ304" s="71">
        <f t="shared" si="272"/>
        <v>0</v>
      </c>
      <c r="FR304" s="68">
        <v>0</v>
      </c>
      <c r="FS304" s="68">
        <v>0</v>
      </c>
      <c r="FT304" s="68">
        <v>0</v>
      </c>
      <c r="FU304" s="71">
        <f t="shared" si="273"/>
        <v>0</v>
      </c>
      <c r="FV304" s="68">
        <v>23616</v>
      </c>
      <c r="FW304" s="68">
        <v>6029</v>
      </c>
      <c r="FX304" s="68">
        <v>17445</v>
      </c>
      <c r="FY304" s="71">
        <f t="shared" si="274"/>
        <v>23474</v>
      </c>
      <c r="FZ304" s="68">
        <v>0</v>
      </c>
      <c r="GA304" s="68">
        <v>0</v>
      </c>
      <c r="GB304" s="68">
        <v>0</v>
      </c>
      <c r="GC304" s="71">
        <f t="shared" si="275"/>
        <v>0</v>
      </c>
      <c r="GD304" s="67">
        <v>0</v>
      </c>
      <c r="GE304" s="68">
        <v>0</v>
      </c>
      <c r="GF304" s="68">
        <v>0</v>
      </c>
      <c r="GG304" s="71">
        <f t="shared" si="276"/>
        <v>0</v>
      </c>
      <c r="GH304" s="68">
        <f t="shared" si="280"/>
        <v>116345</v>
      </c>
      <c r="GI304" s="68">
        <f t="shared" si="280"/>
        <v>70720</v>
      </c>
      <c r="GJ304" s="68">
        <f t="shared" si="280"/>
        <v>48513</v>
      </c>
      <c r="GK304" s="71">
        <f t="shared" si="280"/>
        <v>119233</v>
      </c>
    </row>
  </sheetData>
  <mergeCells count="46">
    <mergeCell ref="FR1:FU1"/>
    <mergeCell ref="FV1:FY1"/>
    <mergeCell ref="FZ1:GC1"/>
    <mergeCell ref="GH1:GK1"/>
    <mergeCell ref="ET1:EW1"/>
    <mergeCell ref="EX1:FA1"/>
    <mergeCell ref="FB1:FE1"/>
    <mergeCell ref="FF1:FI1"/>
    <mergeCell ref="FJ1:FM1"/>
    <mergeCell ref="FN1:FQ1"/>
    <mergeCell ref="DV1:DY1"/>
    <mergeCell ref="DZ1:EC1"/>
    <mergeCell ref="ED1:EG1"/>
    <mergeCell ref="EH1:EK1"/>
    <mergeCell ref="EL1:EO1"/>
    <mergeCell ref="EP1:ES1"/>
    <mergeCell ref="CX1:DA1"/>
    <mergeCell ref="DB1:DE1"/>
    <mergeCell ref="DF1:DI1"/>
    <mergeCell ref="DJ1:DM1"/>
    <mergeCell ref="DN1:DQ1"/>
    <mergeCell ref="DR1:DU1"/>
    <mergeCell ref="BZ1:CC1"/>
    <mergeCell ref="CD1:CG1"/>
    <mergeCell ref="CH1:CK1"/>
    <mergeCell ref="CL1:CO1"/>
    <mergeCell ref="CP1:CS1"/>
    <mergeCell ref="CT1:CW1"/>
    <mergeCell ref="BB1:BE1"/>
    <mergeCell ref="BF1:BI1"/>
    <mergeCell ref="BJ1:BM1"/>
    <mergeCell ref="BN1:BQ1"/>
    <mergeCell ref="BR1:BU1"/>
    <mergeCell ref="BV1:BY1"/>
    <mergeCell ref="AD1:AG1"/>
    <mergeCell ref="AH1:AK1"/>
    <mergeCell ref="AL1:AO1"/>
    <mergeCell ref="AP1:AS1"/>
    <mergeCell ref="AT1:AW1"/>
    <mergeCell ref="AX1:BA1"/>
    <mergeCell ref="B1:E1"/>
    <mergeCell ref="F1:I1"/>
    <mergeCell ref="J1:M1"/>
    <mergeCell ref="N1:Q1"/>
    <mergeCell ref="R1:U1"/>
    <mergeCell ref="Z1:AC1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2641-23FB-4F20-A2D1-E7CBA963BF53}">
  <sheetPr codeName="Sheet17"/>
  <dimension ref="A1:HA411"/>
  <sheetViews>
    <sheetView zoomScaleNormal="100" workbookViewId="0">
      <pane xSplit="1" ySplit="3" topLeftCell="B375" activePane="bottomRight" state="frozen"/>
      <selection activeCell="GG411" sqref="GG411"/>
      <selection pane="topRight" activeCell="GG411" sqref="GG411"/>
      <selection pane="bottomLeft" activeCell="GG411" sqref="GG411"/>
      <selection pane="bottomRight" activeCell="B411" sqref="B411"/>
    </sheetView>
  </sheetViews>
  <sheetFormatPr defaultColWidth="8.85546875" defaultRowHeight="11.25" customHeight="1"/>
  <cols>
    <col min="1" max="1" width="6.7109375" style="147" customWidth="1"/>
    <col min="2" max="5" width="14.140625" style="172" bestFit="1" customWidth="1"/>
    <col min="6" max="17" width="6.7109375" style="172" hidden="1" customWidth="1"/>
    <col min="18" max="21" width="14.140625" style="172" bestFit="1" customWidth="1"/>
    <col min="22" max="25" width="6.7109375" style="172" hidden="1" customWidth="1"/>
    <col min="26" max="29" width="14.140625" style="172" bestFit="1" customWidth="1"/>
    <col min="30" max="41" width="6.7109375" style="172" hidden="1" customWidth="1"/>
    <col min="42" max="53" width="0" style="147" hidden="1" customWidth="1"/>
    <col min="54" max="97" width="6.7109375" style="172" hidden="1" customWidth="1"/>
    <col min="98" max="101" width="14.140625" style="172" bestFit="1" customWidth="1"/>
    <col min="102" max="113" width="6.7109375" style="172" hidden="1" customWidth="1"/>
    <col min="114" max="117" width="14.140625" style="172" bestFit="1" customWidth="1"/>
    <col min="118" max="121" width="6.7109375" style="172" hidden="1" customWidth="1"/>
    <col min="122" max="122" width="5.7109375" style="172" hidden="1" customWidth="1"/>
    <col min="123" max="125" width="6.7109375" style="172" hidden="1" customWidth="1"/>
    <col min="126" max="126" width="5.7109375" style="172" hidden="1" customWidth="1"/>
    <col min="127" max="129" width="6.7109375" style="172" hidden="1" customWidth="1"/>
    <col min="130" max="130" width="5.7109375" style="172" hidden="1" customWidth="1"/>
    <col min="131" max="137" width="6.7109375" style="172" hidden="1" customWidth="1"/>
    <col min="138" max="138" width="5.7109375" style="172" hidden="1" customWidth="1"/>
    <col min="139" max="145" width="6.7109375" style="172" hidden="1" customWidth="1"/>
    <col min="146" max="146" width="5.7109375" style="172" hidden="1" customWidth="1"/>
    <col min="147" max="153" width="6.7109375" style="172" hidden="1" customWidth="1"/>
    <col min="154" max="157" width="14.140625" style="172" bestFit="1" customWidth="1"/>
    <col min="158" max="158" width="5.7109375" style="172" hidden="1" customWidth="1"/>
    <col min="159" max="161" width="6.7109375" style="172" hidden="1" customWidth="1"/>
    <col min="162" max="165" width="14.140625" style="172" bestFit="1" customWidth="1"/>
    <col min="166" max="166" width="5.7109375" style="172" hidden="1" customWidth="1"/>
    <col min="167" max="169" width="6.7109375" style="172" hidden="1" customWidth="1"/>
    <col min="170" max="170" width="5.7109375" style="172" hidden="1" customWidth="1"/>
    <col min="171" max="173" width="6.7109375" style="172" hidden="1" customWidth="1"/>
    <col min="174" max="174" width="5.7109375" style="172" hidden="1" customWidth="1"/>
    <col min="175" max="177" width="6.7109375" style="172" hidden="1" customWidth="1"/>
    <col min="178" max="181" width="14.140625" style="172" bestFit="1" customWidth="1"/>
    <col min="182" max="182" width="5.7109375" style="172" hidden="1" customWidth="1"/>
    <col min="183" max="185" width="6.7109375" style="172" hidden="1" customWidth="1"/>
    <col min="186" max="189" width="14.140625" style="172" bestFit="1" customWidth="1"/>
    <col min="190" max="190" width="10.85546875" style="125" customWidth="1"/>
    <col min="191" max="195" width="13.5703125" style="125" bestFit="1" customWidth="1"/>
    <col min="196" max="197" width="9.140625" style="125" customWidth="1"/>
    <col min="198" max="202" width="13.5703125" style="125" bestFit="1" customWidth="1"/>
    <col min="203" max="204" width="9.140625" style="125" customWidth="1"/>
    <col min="205" max="209" width="13.5703125" style="125" bestFit="1" customWidth="1"/>
    <col min="210" max="16384" width="8.85546875" style="125"/>
  </cols>
  <sheetData>
    <row r="1" spans="1:209" ht="11.25" customHeight="1">
      <c r="A1" s="118"/>
      <c r="B1" s="119" t="str">
        <f>B2&amp;" "&amp;B3</f>
        <v>Ashok Leyland Production</v>
      </c>
      <c r="C1" s="119" t="str">
        <f>B2&amp;" "&amp;C3</f>
        <v>Ashok Leyland Domestic sales</v>
      </c>
      <c r="D1" s="119" t="str">
        <f>B2&amp;" "&amp;D3</f>
        <v>Ashok Leyland Exports sales</v>
      </c>
      <c r="E1" s="119" t="str">
        <f>B2&amp;" "&amp;E3</f>
        <v>Ashok Leyland Total sales</v>
      </c>
      <c r="F1" s="119" t="str">
        <f>F2&amp;" "&amp;F3</f>
        <v>Atul Auto Production</v>
      </c>
      <c r="G1" s="119" t="str">
        <f>F2&amp;" "&amp;G3</f>
        <v>Atul Auto Domestic sales</v>
      </c>
      <c r="H1" s="119" t="str">
        <f>F2&amp;" "&amp;H3</f>
        <v>Atul Auto Exports sales</v>
      </c>
      <c r="I1" s="119" t="str">
        <f>F2&amp;" "&amp;I3</f>
        <v>Atul Auto Total sales</v>
      </c>
      <c r="J1" s="119" t="str">
        <f>J2&amp;" "&amp;J3</f>
        <v>Kia Production</v>
      </c>
      <c r="K1" s="119" t="str">
        <f>J2&amp;" "&amp;K3</f>
        <v>Kia Domestic sales</v>
      </c>
      <c r="L1" s="119" t="str">
        <f>J2&amp;" "&amp;L3</f>
        <v>Kia Exports sales</v>
      </c>
      <c r="M1" s="119" t="str">
        <f>J2&amp;" "&amp;M3</f>
        <v>Kia Total sales</v>
      </c>
      <c r="N1" s="119" t="str">
        <f>N2&amp;" "&amp;N3</f>
        <v>Bajaj Auto Production</v>
      </c>
      <c r="O1" s="119" t="str">
        <f>N2&amp;" "&amp;O3</f>
        <v>Bajaj Auto Domestic sales</v>
      </c>
      <c r="P1" s="119" t="str">
        <f>N2&amp;" "&amp;P3</f>
        <v>Bajaj Auto Exports sales</v>
      </c>
      <c r="Q1" s="119" t="str">
        <f>N2&amp;" "&amp;Q3</f>
        <v>Bajaj Auto Total sales</v>
      </c>
      <c r="R1" s="119" t="str">
        <f>R2&amp;" "&amp;R3</f>
        <v>Daimler Chrysler India Production</v>
      </c>
      <c r="S1" s="119" t="str">
        <f>R2&amp;" "&amp;S3</f>
        <v>Daimler Chrysler India Domestic sales</v>
      </c>
      <c r="T1" s="119" t="str">
        <f>R2&amp;" "&amp;T3</f>
        <v>Daimler Chrysler India Exports sales</v>
      </c>
      <c r="U1" s="119" t="str">
        <f>R2&amp;" "&amp;U3</f>
        <v>Daimler Chrysler India Total sales</v>
      </c>
      <c r="V1" s="119" t="str">
        <f>V2&amp;" "&amp;V3</f>
        <v>DCM Daewoo Production</v>
      </c>
      <c r="W1" s="119" t="str">
        <f>V2&amp;" "&amp;W3</f>
        <v>DCM Daewoo Domestic sales</v>
      </c>
      <c r="X1" s="119" t="str">
        <f>V2&amp;" "&amp;X3</f>
        <v>DCM Daewoo Exports sales</v>
      </c>
      <c r="Y1" s="119" t="str">
        <f>V2&amp;" "&amp;Y3</f>
        <v>DCM Daewoo Total sales</v>
      </c>
      <c r="Z1" s="119" t="str">
        <f>Z2&amp;" "&amp;Z3</f>
        <v>Eicher Motors Production</v>
      </c>
      <c r="AA1" s="119" t="str">
        <f>Z2&amp;" "&amp;AA3</f>
        <v>Eicher Motors Domestic sales</v>
      </c>
      <c r="AB1" s="119" t="str">
        <f>Z2&amp;" "&amp;AB3</f>
        <v>Eicher Motors Exports sales</v>
      </c>
      <c r="AC1" s="119" t="str">
        <f>Z2&amp;" "&amp;AC3</f>
        <v>Eicher Motors Total sales</v>
      </c>
      <c r="AD1" s="119" t="str">
        <f>AD2&amp;" "&amp;AD3</f>
        <v>Escorts Production</v>
      </c>
      <c r="AE1" s="119" t="str">
        <f>AD2&amp;" "&amp;AE3</f>
        <v>Escorts Domestic sales</v>
      </c>
      <c r="AF1" s="119" t="str">
        <f>AD2&amp;" "&amp;AF3</f>
        <v>Escorts Exports sales</v>
      </c>
      <c r="AG1" s="119" t="str">
        <f>AD2&amp;" "&amp;AG3</f>
        <v>Escorts Total sales</v>
      </c>
      <c r="AH1" s="119" t="str">
        <f>AH2&amp;" "&amp;AH3</f>
        <v>Fiat Ind Auto Production</v>
      </c>
      <c r="AI1" s="119" t="str">
        <f>AH2&amp;" "&amp;AI3</f>
        <v>Fiat Ind Auto Domestic sales</v>
      </c>
      <c r="AJ1" s="119" t="str">
        <f>AH2&amp;" "&amp;AJ3</f>
        <v>Fiat Ind Auto Exports sales</v>
      </c>
      <c r="AK1" s="119" t="str">
        <f>AH2&amp;" "&amp;AK3</f>
        <v>Fiat Ind Auto Total sales</v>
      </c>
      <c r="AL1" s="119" t="str">
        <f>AL2&amp;" "&amp;AL3</f>
        <v>Force Motors Production</v>
      </c>
      <c r="AM1" s="119" t="str">
        <f>AL2&amp;" "&amp;AM3</f>
        <v>Force Motors Domestic sales</v>
      </c>
      <c r="AN1" s="119" t="str">
        <f>AL2&amp;" "&amp;AN3</f>
        <v>Force Motors Exports sales</v>
      </c>
      <c r="AO1" s="120" t="str">
        <f>AL2&amp;" "&amp;AO3</f>
        <v>Force Motors Total sales</v>
      </c>
      <c r="AP1" s="119" t="str">
        <f>AP2&amp;" "&amp;AP3</f>
        <v>Ford India Production</v>
      </c>
      <c r="AQ1" s="119" t="str">
        <f>AP2&amp;" "&amp;AQ3</f>
        <v>Ford India Domestic sales</v>
      </c>
      <c r="AR1" s="119" t="str">
        <f>AP2&amp;" "&amp;AR3</f>
        <v>Ford India Exports sales</v>
      </c>
      <c r="AS1" s="120" t="str">
        <f>AP2&amp;" "&amp;AS3</f>
        <v>Ford India Total sales</v>
      </c>
      <c r="AT1" s="119" t="str">
        <f>AT2&amp;" "&amp;AT3</f>
        <v>General Motors Production</v>
      </c>
      <c r="AU1" s="119" t="str">
        <f>AT2&amp;" "&amp;AU3</f>
        <v>General Motors Domestic sales</v>
      </c>
      <c r="AV1" s="119" t="str">
        <f>AT2&amp;" "&amp;AV3</f>
        <v>General Motors Exports sales</v>
      </c>
      <c r="AW1" s="120" t="str">
        <f>AT2&amp;" "&amp;AW3</f>
        <v>General Motors Total sales</v>
      </c>
      <c r="AX1" s="119" t="str">
        <f>AX2&amp;" "&amp;AX3</f>
        <v>Hero Honda Production</v>
      </c>
      <c r="AY1" s="119" t="str">
        <f>AX2&amp;" "&amp;AY3</f>
        <v>Hero Honda Domestic sales</v>
      </c>
      <c r="AZ1" s="119" t="str">
        <f>AX2&amp;" "&amp;AZ3</f>
        <v>Hero Honda Exports sales</v>
      </c>
      <c r="BA1" s="120" t="str">
        <f>AX2&amp;" "&amp;BA3</f>
        <v>Hero Honda Total sales</v>
      </c>
      <c r="BB1" s="119" t="str">
        <f>BB2&amp;" "&amp;BB3</f>
        <v>Hindustan Motors Production</v>
      </c>
      <c r="BC1" s="119" t="str">
        <f>BB2&amp;" "&amp;BC3</f>
        <v>Hindustan Motors Domestic sales</v>
      </c>
      <c r="BD1" s="119" t="str">
        <f>BB2&amp;" "&amp;BD3</f>
        <v>Hindustan Motors Exports sales</v>
      </c>
      <c r="BE1" s="119" t="str">
        <f>BB2&amp;" "&amp;BE3</f>
        <v>Hindustan Motors Total sales</v>
      </c>
      <c r="BF1" s="119" t="str">
        <f>BF2&amp;" "&amp;BF3</f>
        <v>HMSI Production</v>
      </c>
      <c r="BG1" s="119" t="str">
        <f>BF2&amp;" "&amp;BG3</f>
        <v>HMSI Domestic sales</v>
      </c>
      <c r="BH1" s="119" t="str">
        <f>BF2&amp;" "&amp;BH3</f>
        <v>HMSI Exports sales</v>
      </c>
      <c r="BI1" s="119" t="str">
        <f>BF2&amp;" "&amp;BI3</f>
        <v>HMSI Total sales</v>
      </c>
      <c r="BJ1" s="119" t="str">
        <f>BJ2&amp;" "&amp;BJ3</f>
        <v>HMT Production</v>
      </c>
      <c r="BK1" s="119" t="str">
        <f>BJ2&amp;" "&amp;BK3</f>
        <v>HMT Domestic sales</v>
      </c>
      <c r="BL1" s="119" t="str">
        <f>BJ2&amp;" "&amp;BL3</f>
        <v>HMT Exports sales</v>
      </c>
      <c r="BM1" s="119" t="str">
        <f>BJ2&amp;" "&amp;BM3</f>
        <v>HMT Total sales</v>
      </c>
      <c r="BN1" s="119" t="str">
        <f>BN2&amp;" "&amp;BN3</f>
        <v>Honda Siel Cars Production</v>
      </c>
      <c r="BO1" s="119" t="str">
        <f>BN2&amp;" "&amp;BO3</f>
        <v>Honda Siel Cars Domestic sales</v>
      </c>
      <c r="BP1" s="119" t="str">
        <f>BN2&amp;" "&amp;BP3</f>
        <v>Honda Siel Cars Exports sales</v>
      </c>
      <c r="BQ1" s="119" t="str">
        <f>BN2&amp;" "&amp;BQ3</f>
        <v>Honda Siel Cars Total sales</v>
      </c>
      <c r="BR1" s="119" t="str">
        <f>BR2&amp;" "&amp;BR3</f>
        <v>Hyundai Motor Production</v>
      </c>
      <c r="BS1" s="119" t="str">
        <f>BR2&amp;" "&amp;BS3</f>
        <v>Hyundai Motor Domestic sales</v>
      </c>
      <c r="BT1" s="119" t="str">
        <f>BR2&amp;" "&amp;BT3</f>
        <v>Hyundai Motor Exports sales</v>
      </c>
      <c r="BU1" s="119" t="str">
        <f>BR2&amp;" "&amp;BU3</f>
        <v>Hyundai Motor Total sales</v>
      </c>
      <c r="BV1" s="119" t="str">
        <f>BV2&amp;" "&amp;BV3</f>
        <v>Volkswagen Production</v>
      </c>
      <c r="BW1" s="119" t="str">
        <f>BV2&amp;" "&amp;BW3</f>
        <v>Volkswagen Domestic sales</v>
      </c>
      <c r="BX1" s="119" t="str">
        <f>BV2&amp;" "&amp;BX3</f>
        <v>Volkswagen Exports sales</v>
      </c>
      <c r="BY1" s="119" t="str">
        <f>BV2&amp;" "&amp;BY3</f>
        <v>Volkswagen Total sales</v>
      </c>
      <c r="BZ1" s="119" t="str">
        <f>BZ2&amp;" "&amp;BZ3</f>
        <v>MG Motors Production</v>
      </c>
      <c r="CA1" s="119" t="str">
        <f>BZ2&amp;" "&amp;CA3</f>
        <v>MG Motors Domestic sales</v>
      </c>
      <c r="CB1" s="119" t="str">
        <f>BZ2&amp;" "&amp;CB3</f>
        <v>MG Motors Exports sales</v>
      </c>
      <c r="CC1" s="119" t="str">
        <f>BZ2&amp;" "&amp;CC3</f>
        <v>MG Motors Total sales</v>
      </c>
      <c r="CD1" s="119" t="str">
        <f>CD2&amp;" "&amp;CD3</f>
        <v>International Tractors Production</v>
      </c>
      <c r="CE1" s="119" t="str">
        <f>CD2&amp;" "&amp;CE3</f>
        <v>International Tractors Domestic sales</v>
      </c>
      <c r="CF1" s="119" t="str">
        <f>CD2&amp;" "&amp;CF3</f>
        <v>International Tractors Exports sales</v>
      </c>
      <c r="CG1" s="119" t="str">
        <f>CD2&amp;" "&amp;CG3</f>
        <v>International Tractors Total sales</v>
      </c>
      <c r="CH1" s="119" t="str">
        <f>CH2&amp;" "&amp;CH3</f>
        <v>Kinetic Engg Production</v>
      </c>
      <c r="CI1" s="119" t="str">
        <f>CH2&amp;" "&amp;CI3</f>
        <v>Kinetic Engg Domestic sales</v>
      </c>
      <c r="CJ1" s="119" t="str">
        <f>CH2&amp;" "&amp;CJ3</f>
        <v>Kinetic Engg Exports sales</v>
      </c>
      <c r="CK1" s="119" t="str">
        <f>CH2&amp;" "&amp;CK3</f>
        <v>Kinetic Engg Total sales</v>
      </c>
      <c r="CL1" s="119" t="str">
        <f>CL2&amp;" "&amp;CL3</f>
        <v>Kinetic Motor Production</v>
      </c>
      <c r="CM1" s="119" t="str">
        <f>CL2&amp;" "&amp;CM3</f>
        <v>Kinetic Motor Domestic sales</v>
      </c>
      <c r="CN1" s="119" t="str">
        <f>CL2&amp;" "&amp;CN3</f>
        <v>Kinetic Motor Exports sales</v>
      </c>
      <c r="CO1" s="119" t="str">
        <f>CL2&amp;" "&amp;CO3</f>
        <v>Kinetic Motor Total sales</v>
      </c>
      <c r="CP1" s="119" t="str">
        <f>CP2&amp;" "&amp;CP3</f>
        <v>LML Production</v>
      </c>
      <c r="CQ1" s="119" t="str">
        <f>CP2&amp;" "&amp;CQ3</f>
        <v>LML Domestic sales</v>
      </c>
      <c r="CR1" s="119" t="str">
        <f>CP2&amp;" "&amp;CR3</f>
        <v>LML Exports sales</v>
      </c>
      <c r="CS1" s="119" t="str">
        <f>CP2&amp;" "&amp;CS3</f>
        <v>LML Total sales</v>
      </c>
      <c r="CT1" s="119" t="str">
        <f>CT2&amp;" "&amp;CT3</f>
        <v>Mahindra &amp; Mahindra Production</v>
      </c>
      <c r="CU1" s="119" t="str">
        <f>CT2&amp;" "&amp;CU3</f>
        <v>Mahindra &amp; Mahindra Domestic sales</v>
      </c>
      <c r="CV1" s="119" t="str">
        <f>CT2&amp;" "&amp;CV3</f>
        <v>Mahindra &amp; Mahindra Exports sales</v>
      </c>
      <c r="CW1" s="119" t="str">
        <f>CT2&amp;" "&amp;CW3</f>
        <v>Mahindra &amp; Mahindra Total sales</v>
      </c>
      <c r="CX1" s="119" t="str">
        <f>CX2&amp;" "&amp;CX3</f>
        <v>Majestic Auto Production</v>
      </c>
      <c r="CY1" s="119" t="str">
        <f>CX2&amp;" "&amp;CY3</f>
        <v>Majestic Auto Domestic sales</v>
      </c>
      <c r="CZ1" s="119" t="str">
        <f>CX2&amp;" "&amp;CZ3</f>
        <v>Majestic Auto Exports sales</v>
      </c>
      <c r="DA1" s="119" t="str">
        <f>CX2&amp;" "&amp;DA3</f>
        <v>Majestic Auto Total sales</v>
      </c>
      <c r="DB1" s="119" t="str">
        <f>DB2&amp;" "&amp;DB3</f>
        <v>Maruti Udyog Production</v>
      </c>
      <c r="DC1" s="119" t="str">
        <f>DB2&amp;" "&amp;DC3</f>
        <v>Maruti Udyog Domestic sales</v>
      </c>
      <c r="DD1" s="119" t="str">
        <f>DB2&amp;" "&amp;DD3</f>
        <v>Maruti Udyog Exports sales</v>
      </c>
      <c r="DE1" s="119" t="str">
        <f>DB2&amp;" "&amp;DE3</f>
        <v>Maruti Udyog Total sales</v>
      </c>
      <c r="DF1" s="119" t="str">
        <f>DF2&amp;" "&amp;DF3</f>
        <v>Nissan Motors Production</v>
      </c>
      <c r="DG1" s="119" t="str">
        <f>DF2&amp;" "&amp;DG3</f>
        <v>Nissan Motors Domestic sales</v>
      </c>
      <c r="DH1" s="119" t="str">
        <f>DF2&amp;" "&amp;DH3</f>
        <v>Nissan Motors Exports sales</v>
      </c>
      <c r="DI1" s="119" t="str">
        <f>DF2&amp;" "&amp;DI3</f>
        <v>Nissan Motors Total sales</v>
      </c>
      <c r="DJ1" s="119" t="str">
        <f>DJ2&amp;" "&amp;DJ3</f>
        <v>Others Production</v>
      </c>
      <c r="DK1" s="119" t="str">
        <f>DJ2&amp;" "&amp;DK3</f>
        <v>Others Domestic sales</v>
      </c>
      <c r="DL1" s="119" t="str">
        <f>DJ2&amp;" "&amp;DL3</f>
        <v>Others Exports sales</v>
      </c>
      <c r="DM1" s="119" t="str">
        <f>DJ2&amp;" "&amp;DM3</f>
        <v>Others Total sales</v>
      </c>
      <c r="DN1" s="119" t="str">
        <f>DN2&amp;" "&amp;DN3</f>
        <v>PAL Peugeot Production</v>
      </c>
      <c r="DO1" s="119" t="str">
        <f>DN2&amp;" "&amp;DO3</f>
        <v>PAL Peugeot Domestic sales</v>
      </c>
      <c r="DP1" s="119" t="str">
        <f>DN2&amp;" "&amp;DP3</f>
        <v>PAL Peugeot Exports sales</v>
      </c>
      <c r="DQ1" s="119" t="str">
        <f>DN2&amp;" "&amp;DQ3</f>
        <v>PAL Peugeot Total sales</v>
      </c>
      <c r="DR1" s="119" t="str">
        <f>DR2&amp;" "&amp;DR3</f>
        <v>Piaggio Vehicles Production</v>
      </c>
      <c r="DS1" s="119" t="str">
        <f>DR2&amp;" "&amp;DS3</f>
        <v>Piaggio Vehicles Domestic sales</v>
      </c>
      <c r="DT1" s="119" t="str">
        <f>DR2&amp;" "&amp;DT3</f>
        <v>Piaggio Vehicles Exports sales</v>
      </c>
      <c r="DU1" s="119" t="str">
        <f>DR2&amp;" "&amp;DU3</f>
        <v>Piaggio Vehicles Total sales</v>
      </c>
      <c r="DV1" s="119" t="str">
        <f>DV2&amp;" "&amp;DV3</f>
        <v>Premier  Production</v>
      </c>
      <c r="DW1" s="119" t="str">
        <f>DV2&amp;" "&amp;DW3</f>
        <v>Premier  Domestic sales</v>
      </c>
      <c r="DX1" s="119" t="str">
        <f>DV2&amp;" "&amp;DX3</f>
        <v>Premier  Exports sales</v>
      </c>
      <c r="DY1" s="119" t="str">
        <f>DV2&amp;" "&amp;DY3</f>
        <v>Premier  Total sales</v>
      </c>
      <c r="DZ1" s="119" t="str">
        <f>DZ2&amp;" "&amp;DZ3</f>
        <v>Punjab Tractors Production</v>
      </c>
      <c r="EA1" s="119" t="str">
        <f>DZ2&amp;" "&amp;EA3</f>
        <v>Punjab Tractors Domestic sales</v>
      </c>
      <c r="EB1" s="119" t="str">
        <f>DZ2&amp;" "&amp;EB3</f>
        <v>Punjab Tractors Exports sales</v>
      </c>
      <c r="EC1" s="119" t="str">
        <f>DZ2&amp;" "&amp;EC3</f>
        <v>Punjab Tractors Total sales</v>
      </c>
      <c r="ED1" s="119" t="str">
        <f>ED2&amp;" "&amp;ED3</f>
        <v>Renault Motors Production</v>
      </c>
      <c r="EE1" s="119" t="str">
        <f>ED2&amp;" "&amp;EE3</f>
        <v>Renault Motors Domestic sales</v>
      </c>
      <c r="EF1" s="119" t="str">
        <f>ED2&amp;" "&amp;EF3</f>
        <v>Renault Motors Exports sales</v>
      </c>
      <c r="EG1" s="119" t="str">
        <f>ED2&amp;" "&amp;EG3</f>
        <v>Renault Motors Total sales</v>
      </c>
      <c r="EH1" s="119" t="str">
        <f>EH2&amp;" "&amp;EH3</f>
        <v>Royal Enfield Production</v>
      </c>
      <c r="EI1" s="119" t="str">
        <f>EH2&amp;" "&amp;EI3</f>
        <v>Royal Enfield Domestic sales</v>
      </c>
      <c r="EJ1" s="119" t="str">
        <f>EH2&amp;" "&amp;EJ3</f>
        <v>Royal Enfield Exports sales</v>
      </c>
      <c r="EK1" s="119" t="str">
        <f>EH2&amp;" "&amp;EK3</f>
        <v>Royal Enfield Total sales</v>
      </c>
      <c r="EL1" s="119" t="str">
        <f>EL2&amp;" "&amp;EL3</f>
        <v>Scooters India Production</v>
      </c>
      <c r="EM1" s="119" t="str">
        <f>EL2&amp;" "&amp;EM3</f>
        <v>Scooters India Domestic sales</v>
      </c>
      <c r="EN1" s="119" t="str">
        <f>EL2&amp;" "&amp;EN3</f>
        <v>Scooters India Exports sales</v>
      </c>
      <c r="EO1" s="120" t="str">
        <f>EL2&amp;" "&amp;EO3</f>
        <v>Scooters India Total sales</v>
      </c>
      <c r="EP1" s="119" t="str">
        <f>EP2&amp;" "&amp;EP3</f>
        <v>Skoda Auto India Production</v>
      </c>
      <c r="EQ1" s="119" t="str">
        <f>EP2&amp;" "&amp;EQ3</f>
        <v>Skoda Auto India Domestic sales</v>
      </c>
      <c r="ER1" s="119" t="str">
        <f>EP2&amp;" "&amp;ER3</f>
        <v>Skoda Auto India Exports sales</v>
      </c>
      <c r="ES1" s="119" t="str">
        <f>EP2&amp;" "&amp;ES3</f>
        <v>Skoda Auto India Total sales</v>
      </c>
      <c r="ET1" s="119" t="str">
        <f>ET2&amp;" "&amp;ET3</f>
        <v>Suzuki Motorcycles Production</v>
      </c>
      <c r="EU1" s="119" t="str">
        <f>ET2&amp;" "&amp;EU3</f>
        <v>Suzuki Motorcycles Domestic sales</v>
      </c>
      <c r="EV1" s="119" t="str">
        <f>ET2&amp;" "&amp;EV3</f>
        <v>Suzuki Motorcycles Exports sales</v>
      </c>
      <c r="EW1" s="120" t="str">
        <f>ET2&amp;" "&amp;EW3</f>
        <v>Suzuki Motorcycles Total sales</v>
      </c>
      <c r="EX1" s="119" t="str">
        <f>EX2&amp;" "&amp;EX3</f>
        <v>Swaraj Mazda Production</v>
      </c>
      <c r="EY1" s="119" t="str">
        <f>EX2&amp;" "&amp;EY3</f>
        <v>Swaraj Mazda Domestic sales</v>
      </c>
      <c r="EZ1" s="119" t="str">
        <f>EX2&amp;" "&amp;EZ3</f>
        <v>Swaraj Mazda Exports sales</v>
      </c>
      <c r="FA1" s="119" t="str">
        <f>EX2&amp;" "&amp;FA3</f>
        <v>Swaraj Mazda Total sales</v>
      </c>
      <c r="FB1" s="119" t="str">
        <f>FB2&amp;" "&amp;FB3</f>
        <v>TAFE Production</v>
      </c>
      <c r="FC1" s="119" t="str">
        <f>FB2&amp;" "&amp;FC3</f>
        <v>TAFE Domestic sales</v>
      </c>
      <c r="FD1" s="119" t="str">
        <f>FB2&amp;" "&amp;FD3</f>
        <v>TAFE Exports sales</v>
      </c>
      <c r="FE1" s="119" t="str">
        <f>FB2&amp;" "&amp;FE3</f>
        <v>TAFE Total sales</v>
      </c>
      <c r="FF1" s="119" t="str">
        <f>FF2&amp;" "&amp;FF3</f>
        <v>Tata Motors Production</v>
      </c>
      <c r="FG1" s="119" t="str">
        <f>FF2&amp;" "&amp;FG3</f>
        <v>Tata Motors Domestic sales</v>
      </c>
      <c r="FH1" s="119" t="str">
        <f>FF2&amp;" "&amp;FH3</f>
        <v>Tata Motors Exports sales</v>
      </c>
      <c r="FI1" s="119" t="str">
        <f>FF2&amp;" "&amp;FI3</f>
        <v>Tata Motors Total sales</v>
      </c>
      <c r="FJ1" s="119" t="str">
        <f>FJ2&amp;" "&amp;FJ3</f>
        <v>Tatra Udyog Production</v>
      </c>
      <c r="FK1" s="119" t="str">
        <f>FJ2&amp;" "&amp;FK3</f>
        <v>Tatra Udyog Domestic sales</v>
      </c>
      <c r="FL1" s="119" t="str">
        <f>FJ2&amp;" "&amp;FL3</f>
        <v>Tatra Udyog Exports sales</v>
      </c>
      <c r="FM1" s="119" t="str">
        <f>FJ2&amp;" "&amp;FM3</f>
        <v>Tatra Udyog Total sales</v>
      </c>
      <c r="FN1" s="119" t="str">
        <f>FN2&amp;" "&amp;FN3</f>
        <v>Toyota Kirloskar Motor Production</v>
      </c>
      <c r="FO1" s="119" t="str">
        <f>FN2&amp;" "&amp;FO3</f>
        <v>Toyota Kirloskar Motor Domestic sales</v>
      </c>
      <c r="FP1" s="119" t="str">
        <f>FN2&amp;" "&amp;FP3</f>
        <v>Toyota Kirloskar Motor Exports sales</v>
      </c>
      <c r="FQ1" s="119" t="str">
        <f>FN2&amp;" "&amp;FQ3</f>
        <v>Toyota Kirloskar Motor Total sales</v>
      </c>
      <c r="FR1" s="119" t="str">
        <f>FR2&amp;" "&amp;FR3</f>
        <v>TVS Motor Production</v>
      </c>
      <c r="FS1" s="119" t="str">
        <f>FR2&amp;" "&amp;FS3</f>
        <v>TVS Motor Domestic sales</v>
      </c>
      <c r="FT1" s="119" t="str">
        <f>FR2&amp;" "&amp;FT3</f>
        <v>TVS Motor Exports sales</v>
      </c>
      <c r="FU1" s="119" t="str">
        <f>FR2&amp;" "&amp;FU3</f>
        <v>TVS Motor Total sales</v>
      </c>
      <c r="FV1" s="119" t="str">
        <f>FV2&amp;" "&amp;FV3</f>
        <v>Volvo India Production</v>
      </c>
      <c r="FW1" s="119" t="str">
        <f>FV2&amp;" "&amp;FW3</f>
        <v>Volvo India Domestic sales</v>
      </c>
      <c r="FX1" s="119" t="str">
        <f>FV2&amp;" "&amp;FX3</f>
        <v>Volvo India Exports sales</v>
      </c>
      <c r="FY1" s="119" t="str">
        <f>FV2&amp;" "&amp;FY3</f>
        <v>Volvo India Total sales</v>
      </c>
      <c r="FZ1" s="119" t="str">
        <f>FZ2&amp;" "&amp;FZ3</f>
        <v>Yamaha Production</v>
      </c>
      <c r="GA1" s="119" t="str">
        <f>FZ2&amp;" "&amp;GA3</f>
        <v>Yamaha Domestic sales</v>
      </c>
      <c r="GB1" s="119" t="str">
        <f>FZ2&amp;" "&amp;GB3</f>
        <v>Yamaha Exports sales</v>
      </c>
      <c r="GC1" s="119" t="str">
        <f>FZ2&amp;" "&amp;GC3</f>
        <v>Yamaha Total sales</v>
      </c>
      <c r="GD1" s="119" t="str">
        <f>GD2&amp;" "&amp;GD3</f>
        <v>Industry Production</v>
      </c>
      <c r="GE1" s="119" t="str">
        <f>GD2&amp;" "&amp;GE3</f>
        <v>Industry Domestic sales</v>
      </c>
      <c r="GF1" s="119" t="str">
        <f>GD2&amp;" "&amp;GF3</f>
        <v>Industry Exports sales</v>
      </c>
      <c r="GG1" s="119" t="str">
        <f>GD2&amp;" "&amp;GG3</f>
        <v>Industry Total sales</v>
      </c>
      <c r="GH1" s="121"/>
      <c r="GI1" s="122" t="s">
        <v>85</v>
      </c>
      <c r="GJ1" s="123"/>
      <c r="GK1" s="123"/>
      <c r="GL1" s="123"/>
      <c r="GM1" s="123"/>
      <c r="GN1" s="124"/>
      <c r="GO1" s="122" t="s">
        <v>86</v>
      </c>
      <c r="GP1" s="123"/>
      <c r="GQ1" s="123"/>
      <c r="GR1" s="123"/>
      <c r="GS1" s="123"/>
      <c r="GT1" s="123"/>
      <c r="GU1" s="124"/>
      <c r="GV1" s="122" t="s">
        <v>87</v>
      </c>
      <c r="GW1" s="123"/>
      <c r="GX1" s="123"/>
      <c r="GY1" s="123"/>
      <c r="GZ1" s="123"/>
      <c r="HA1" s="123"/>
    </row>
    <row r="2" spans="1:209" s="132" customFormat="1" ht="11.25" customHeight="1">
      <c r="A2" s="126"/>
      <c r="B2" s="127" t="s">
        <v>44</v>
      </c>
      <c r="C2" s="128"/>
      <c r="D2" s="128"/>
      <c r="E2" s="128"/>
      <c r="F2" s="127" t="s">
        <v>45</v>
      </c>
      <c r="G2" s="128"/>
      <c r="H2" s="128"/>
      <c r="I2" s="129"/>
      <c r="J2" s="127" t="s">
        <v>102</v>
      </c>
      <c r="K2" s="128"/>
      <c r="L2" s="128"/>
      <c r="M2" s="129"/>
      <c r="N2" s="127" t="s">
        <v>46</v>
      </c>
      <c r="O2" s="128"/>
      <c r="P2" s="128"/>
      <c r="Q2" s="129"/>
      <c r="R2" s="127" t="s">
        <v>48</v>
      </c>
      <c r="S2" s="128"/>
      <c r="T2" s="128"/>
      <c r="U2" s="129"/>
      <c r="V2" s="130" t="s">
        <v>49</v>
      </c>
      <c r="W2" s="131"/>
      <c r="X2" s="131"/>
      <c r="Y2" s="131"/>
      <c r="Z2" s="127" t="s">
        <v>50</v>
      </c>
      <c r="AA2" s="128"/>
      <c r="AB2" s="128"/>
      <c r="AC2" s="128"/>
      <c r="AD2" s="127" t="s">
        <v>51</v>
      </c>
      <c r="AE2" s="128"/>
      <c r="AF2" s="128"/>
      <c r="AG2" s="128"/>
      <c r="AH2" s="127" t="s">
        <v>52</v>
      </c>
      <c r="AI2" s="128"/>
      <c r="AJ2" s="128"/>
      <c r="AK2" s="128"/>
      <c r="AL2" s="127" t="s">
        <v>53</v>
      </c>
      <c r="AM2" s="128"/>
      <c r="AN2" s="128"/>
      <c r="AO2" s="128"/>
      <c r="AP2" s="127" t="s">
        <v>54</v>
      </c>
      <c r="AQ2" s="128"/>
      <c r="AR2" s="128"/>
      <c r="AS2" s="128"/>
      <c r="AT2" s="127" t="s">
        <v>55</v>
      </c>
      <c r="AU2" s="128"/>
      <c r="AV2" s="128"/>
      <c r="AW2" s="128"/>
      <c r="AX2" s="127" t="s">
        <v>56</v>
      </c>
      <c r="AY2" s="128"/>
      <c r="AZ2" s="128"/>
      <c r="BA2" s="128"/>
      <c r="BB2" s="127" t="s">
        <v>57</v>
      </c>
      <c r="BC2" s="128"/>
      <c r="BD2" s="128"/>
      <c r="BE2" s="128"/>
      <c r="BF2" s="127" t="s">
        <v>36</v>
      </c>
      <c r="BG2" s="128"/>
      <c r="BH2" s="128"/>
      <c r="BI2" s="128"/>
      <c r="BJ2" s="127" t="s">
        <v>58</v>
      </c>
      <c r="BK2" s="128"/>
      <c r="BL2" s="128"/>
      <c r="BM2" s="128"/>
      <c r="BN2" s="127" t="s">
        <v>59</v>
      </c>
      <c r="BO2" s="128"/>
      <c r="BP2" s="128"/>
      <c r="BQ2" s="128"/>
      <c r="BR2" s="127" t="s">
        <v>60</v>
      </c>
      <c r="BS2" s="128"/>
      <c r="BT2" s="128"/>
      <c r="BU2" s="128"/>
      <c r="BV2" s="127" t="s">
        <v>18</v>
      </c>
      <c r="BW2" s="128"/>
      <c r="BX2" s="128"/>
      <c r="BY2" s="128"/>
      <c r="BZ2" s="127" t="s">
        <v>22</v>
      </c>
      <c r="CA2" s="128"/>
      <c r="CB2" s="128"/>
      <c r="CC2" s="128"/>
      <c r="CD2" s="127" t="s">
        <v>63</v>
      </c>
      <c r="CE2" s="128"/>
      <c r="CF2" s="128"/>
      <c r="CG2" s="128"/>
      <c r="CH2" s="127" t="s">
        <v>64</v>
      </c>
      <c r="CI2" s="128"/>
      <c r="CJ2" s="128"/>
      <c r="CK2" s="129"/>
      <c r="CL2" s="127" t="s">
        <v>65</v>
      </c>
      <c r="CM2" s="128"/>
      <c r="CN2" s="128"/>
      <c r="CO2" s="129"/>
      <c r="CP2" s="127" t="s">
        <v>66</v>
      </c>
      <c r="CQ2" s="128"/>
      <c r="CR2" s="128"/>
      <c r="CS2" s="129"/>
      <c r="CT2" s="127" t="s">
        <v>67</v>
      </c>
      <c r="CU2" s="128"/>
      <c r="CV2" s="128"/>
      <c r="CW2" s="129"/>
      <c r="CX2" s="127" t="s">
        <v>68</v>
      </c>
      <c r="CY2" s="128"/>
      <c r="CZ2" s="128"/>
      <c r="DA2" s="129"/>
      <c r="DB2" s="127" t="s">
        <v>69</v>
      </c>
      <c r="DC2" s="128"/>
      <c r="DD2" s="128"/>
      <c r="DE2" s="129"/>
      <c r="DF2" s="127" t="s">
        <v>32</v>
      </c>
      <c r="DG2" s="128"/>
      <c r="DH2" s="128"/>
      <c r="DI2" s="129"/>
      <c r="DJ2" s="127" t="s">
        <v>25</v>
      </c>
      <c r="DK2" s="128"/>
      <c r="DL2" s="128"/>
      <c r="DM2" s="129"/>
      <c r="DN2" s="127" t="s">
        <v>70</v>
      </c>
      <c r="DO2" s="128"/>
      <c r="DP2" s="128"/>
      <c r="DQ2" s="129"/>
      <c r="DR2" s="127" t="s">
        <v>71</v>
      </c>
      <c r="DS2" s="128"/>
      <c r="DT2" s="128"/>
      <c r="DU2" s="129"/>
      <c r="DV2" s="127" t="s">
        <v>72</v>
      </c>
      <c r="DW2" s="128"/>
      <c r="DX2" s="128"/>
      <c r="DY2" s="129"/>
      <c r="DZ2" s="127" t="s">
        <v>73</v>
      </c>
      <c r="EA2" s="128"/>
      <c r="EB2" s="128"/>
      <c r="EC2" s="129"/>
      <c r="ED2" s="127" t="s">
        <v>33</v>
      </c>
      <c r="EE2" s="128"/>
      <c r="EF2" s="128"/>
      <c r="EG2" s="129"/>
      <c r="EH2" s="127" t="s">
        <v>74</v>
      </c>
      <c r="EI2" s="128"/>
      <c r="EJ2" s="128"/>
      <c r="EK2" s="129"/>
      <c r="EL2" s="127" t="s">
        <v>75</v>
      </c>
      <c r="EM2" s="128"/>
      <c r="EN2" s="128"/>
      <c r="EO2" s="129"/>
      <c r="EP2" s="127" t="s">
        <v>76</v>
      </c>
      <c r="EQ2" s="128"/>
      <c r="ER2" s="128"/>
      <c r="ES2" s="129"/>
      <c r="ET2" s="127" t="s">
        <v>77</v>
      </c>
      <c r="EU2" s="128"/>
      <c r="EV2" s="128"/>
      <c r="EW2" s="129"/>
      <c r="EX2" s="127" t="s">
        <v>78</v>
      </c>
      <c r="EY2" s="128"/>
      <c r="EZ2" s="128"/>
      <c r="FA2" s="129"/>
      <c r="FB2" s="127" t="s">
        <v>79</v>
      </c>
      <c r="FC2" s="128"/>
      <c r="FD2" s="128"/>
      <c r="FE2" s="129"/>
      <c r="FF2" s="127" t="s">
        <v>80</v>
      </c>
      <c r="FG2" s="128"/>
      <c r="FH2" s="128"/>
      <c r="FI2" s="129"/>
      <c r="FJ2" s="127" t="s">
        <v>81</v>
      </c>
      <c r="FK2" s="128"/>
      <c r="FL2" s="128"/>
      <c r="FM2" s="129"/>
      <c r="FN2" s="127" t="s">
        <v>82</v>
      </c>
      <c r="FO2" s="128"/>
      <c r="FP2" s="128"/>
      <c r="FQ2" s="129"/>
      <c r="FR2" s="127" t="s">
        <v>83</v>
      </c>
      <c r="FS2" s="128"/>
      <c r="FT2" s="128"/>
      <c r="FU2" s="129"/>
      <c r="FV2" s="127" t="s">
        <v>84</v>
      </c>
      <c r="FW2" s="128"/>
      <c r="FX2" s="128"/>
      <c r="FY2" s="129"/>
      <c r="FZ2" s="127" t="s">
        <v>38</v>
      </c>
      <c r="GA2" s="128"/>
      <c r="GB2" s="128"/>
      <c r="GC2" s="129"/>
      <c r="GD2" s="130" t="s">
        <v>1</v>
      </c>
      <c r="GE2" s="131"/>
      <c r="GF2" s="131"/>
      <c r="GG2" s="131"/>
      <c r="GH2" s="131"/>
      <c r="GI2" s="124"/>
      <c r="GJ2" s="124"/>
      <c r="GK2" s="124"/>
      <c r="GL2" s="124"/>
      <c r="GM2" s="124"/>
      <c r="GN2" s="124"/>
      <c r="GO2" s="124"/>
      <c r="GP2" s="124"/>
      <c r="GQ2" s="124"/>
      <c r="GR2" s="124"/>
      <c r="GS2" s="124"/>
      <c r="GT2" s="124"/>
      <c r="GU2" s="124"/>
      <c r="GV2" s="124"/>
      <c r="GW2" s="124"/>
      <c r="GX2" s="124"/>
      <c r="GY2" s="124"/>
      <c r="GZ2" s="124"/>
      <c r="HA2" s="124"/>
    </row>
    <row r="3" spans="1:209" s="140" customFormat="1" ht="11.25" customHeight="1">
      <c r="A3" s="133" t="s">
        <v>4</v>
      </c>
      <c r="B3" s="134" t="s">
        <v>5</v>
      </c>
      <c r="C3" s="135" t="s">
        <v>6</v>
      </c>
      <c r="D3" s="135" t="s">
        <v>7</v>
      </c>
      <c r="E3" s="135" t="s">
        <v>8</v>
      </c>
      <c r="F3" s="134" t="str">
        <f t="shared" ref="F3:M3" si="0">B3</f>
        <v>Production</v>
      </c>
      <c r="G3" s="135" t="str">
        <f t="shared" si="0"/>
        <v>Domestic sales</v>
      </c>
      <c r="H3" s="135" t="str">
        <f t="shared" si="0"/>
        <v>Exports sales</v>
      </c>
      <c r="I3" s="135" t="str">
        <f t="shared" si="0"/>
        <v>Total sales</v>
      </c>
      <c r="J3" s="134" t="str">
        <f t="shared" si="0"/>
        <v>Production</v>
      </c>
      <c r="K3" s="135" t="str">
        <f t="shared" si="0"/>
        <v>Domestic sales</v>
      </c>
      <c r="L3" s="135" t="str">
        <f t="shared" si="0"/>
        <v>Exports sales</v>
      </c>
      <c r="M3" s="135" t="str">
        <f t="shared" si="0"/>
        <v>Total sales</v>
      </c>
      <c r="N3" s="134" t="str">
        <f>F3</f>
        <v>Production</v>
      </c>
      <c r="O3" s="135" t="str">
        <f>G3</f>
        <v>Domestic sales</v>
      </c>
      <c r="P3" s="135" t="str">
        <f>H3</f>
        <v>Exports sales</v>
      </c>
      <c r="Q3" s="136" t="str">
        <f>I3</f>
        <v>Total sales</v>
      </c>
      <c r="R3" s="134" t="str">
        <f>N3</f>
        <v>Production</v>
      </c>
      <c r="S3" s="135" t="str">
        <f>O3</f>
        <v>Domestic sales</v>
      </c>
      <c r="T3" s="135" t="str">
        <f>P3</f>
        <v>Exports sales</v>
      </c>
      <c r="U3" s="136" t="str">
        <f>Q3</f>
        <v>Total sales</v>
      </c>
      <c r="V3" s="134" t="str">
        <f>AL3</f>
        <v>Production</v>
      </c>
      <c r="W3" s="135" t="str">
        <f>AM3</f>
        <v>Domestic sales</v>
      </c>
      <c r="X3" s="135" t="str">
        <f>AN3</f>
        <v>Exports sales</v>
      </c>
      <c r="Y3" s="135" t="str">
        <f>AO3</f>
        <v>Total sales</v>
      </c>
      <c r="Z3" s="134" t="str">
        <f t="shared" ref="Z3:AK3" si="1">V3</f>
        <v>Production</v>
      </c>
      <c r="AA3" s="135" t="str">
        <f t="shared" si="1"/>
        <v>Domestic sales</v>
      </c>
      <c r="AB3" s="135" t="str">
        <f t="shared" si="1"/>
        <v>Exports sales</v>
      </c>
      <c r="AC3" s="135" t="str">
        <f t="shared" si="1"/>
        <v>Total sales</v>
      </c>
      <c r="AD3" s="134" t="str">
        <f t="shared" si="1"/>
        <v>Production</v>
      </c>
      <c r="AE3" s="135" t="str">
        <f t="shared" si="1"/>
        <v>Domestic sales</v>
      </c>
      <c r="AF3" s="135" t="str">
        <f t="shared" si="1"/>
        <v>Exports sales</v>
      </c>
      <c r="AG3" s="135" t="str">
        <f t="shared" si="1"/>
        <v>Total sales</v>
      </c>
      <c r="AH3" s="134" t="str">
        <f t="shared" si="1"/>
        <v>Production</v>
      </c>
      <c r="AI3" s="135" t="str">
        <f t="shared" si="1"/>
        <v>Domestic sales</v>
      </c>
      <c r="AJ3" s="135" t="str">
        <f t="shared" si="1"/>
        <v>Exports sales</v>
      </c>
      <c r="AK3" s="135" t="str">
        <f t="shared" si="1"/>
        <v>Total sales</v>
      </c>
      <c r="AL3" s="134" t="str">
        <f t="shared" ref="AL3:AS3" si="2">B3</f>
        <v>Production</v>
      </c>
      <c r="AM3" s="135" t="str">
        <f t="shared" si="2"/>
        <v>Domestic sales</v>
      </c>
      <c r="AN3" s="135" t="str">
        <f t="shared" si="2"/>
        <v>Exports sales</v>
      </c>
      <c r="AO3" s="136" t="str">
        <f t="shared" si="2"/>
        <v>Total sales</v>
      </c>
      <c r="AP3" s="134" t="str">
        <f t="shared" si="2"/>
        <v>Production</v>
      </c>
      <c r="AQ3" s="135" t="str">
        <f t="shared" si="2"/>
        <v>Domestic sales</v>
      </c>
      <c r="AR3" s="135" t="str">
        <f t="shared" si="2"/>
        <v>Exports sales</v>
      </c>
      <c r="AS3" s="136" t="str">
        <f t="shared" si="2"/>
        <v>Total sales</v>
      </c>
      <c r="AT3" s="134" t="str">
        <f t="shared" ref="AT3:BA3" si="3">N3</f>
        <v>Production</v>
      </c>
      <c r="AU3" s="135" t="str">
        <f t="shared" si="3"/>
        <v>Domestic sales</v>
      </c>
      <c r="AV3" s="135" t="str">
        <f t="shared" si="3"/>
        <v>Exports sales</v>
      </c>
      <c r="AW3" s="136" t="str">
        <f t="shared" si="3"/>
        <v>Total sales</v>
      </c>
      <c r="AX3" s="134" t="str">
        <f t="shared" si="3"/>
        <v>Production</v>
      </c>
      <c r="AY3" s="135" t="str">
        <f t="shared" si="3"/>
        <v>Domestic sales</v>
      </c>
      <c r="AZ3" s="135" t="str">
        <f t="shared" si="3"/>
        <v>Exports sales</v>
      </c>
      <c r="BA3" s="136" t="str">
        <f t="shared" si="3"/>
        <v>Total sales</v>
      </c>
      <c r="BB3" s="134" t="str">
        <f t="shared" ref="BB3:DI3" si="4">Z3</f>
        <v>Production</v>
      </c>
      <c r="BC3" s="135" t="str">
        <f t="shared" si="4"/>
        <v>Domestic sales</v>
      </c>
      <c r="BD3" s="135" t="str">
        <f t="shared" si="4"/>
        <v>Exports sales</v>
      </c>
      <c r="BE3" s="136" t="str">
        <f t="shared" si="4"/>
        <v>Total sales</v>
      </c>
      <c r="BF3" s="134" t="str">
        <f t="shared" si="4"/>
        <v>Production</v>
      </c>
      <c r="BG3" s="135" t="str">
        <f t="shared" si="4"/>
        <v>Domestic sales</v>
      </c>
      <c r="BH3" s="135" t="str">
        <f t="shared" si="4"/>
        <v>Exports sales</v>
      </c>
      <c r="BI3" s="136" t="str">
        <f t="shared" si="4"/>
        <v>Total sales</v>
      </c>
      <c r="BJ3" s="134" t="str">
        <f t="shared" si="4"/>
        <v>Production</v>
      </c>
      <c r="BK3" s="135" t="str">
        <f t="shared" si="4"/>
        <v>Domestic sales</v>
      </c>
      <c r="BL3" s="135" t="str">
        <f t="shared" si="4"/>
        <v>Exports sales</v>
      </c>
      <c r="BM3" s="136" t="str">
        <f t="shared" si="4"/>
        <v>Total sales</v>
      </c>
      <c r="BN3" s="134" t="str">
        <f t="shared" si="4"/>
        <v>Production</v>
      </c>
      <c r="BO3" s="135" t="str">
        <f t="shared" si="4"/>
        <v>Domestic sales</v>
      </c>
      <c r="BP3" s="135" t="str">
        <f t="shared" si="4"/>
        <v>Exports sales</v>
      </c>
      <c r="BQ3" s="136" t="str">
        <f t="shared" si="4"/>
        <v>Total sales</v>
      </c>
      <c r="BR3" s="134" t="str">
        <f t="shared" si="4"/>
        <v>Production</v>
      </c>
      <c r="BS3" s="135" t="str">
        <f t="shared" si="4"/>
        <v>Domestic sales</v>
      </c>
      <c r="BT3" s="135" t="str">
        <f t="shared" si="4"/>
        <v>Exports sales</v>
      </c>
      <c r="BU3" s="136" t="str">
        <f t="shared" si="4"/>
        <v>Total sales</v>
      </c>
      <c r="BV3" s="134" t="str">
        <f t="shared" si="4"/>
        <v>Production</v>
      </c>
      <c r="BW3" s="135" t="str">
        <f t="shared" si="4"/>
        <v>Domestic sales</v>
      </c>
      <c r="BX3" s="135" t="str">
        <f t="shared" si="4"/>
        <v>Exports sales</v>
      </c>
      <c r="BY3" s="136" t="str">
        <f t="shared" si="4"/>
        <v>Total sales</v>
      </c>
      <c r="BZ3" s="134" t="str">
        <f t="shared" si="4"/>
        <v>Production</v>
      </c>
      <c r="CA3" s="135" t="str">
        <f t="shared" si="4"/>
        <v>Domestic sales</v>
      </c>
      <c r="CB3" s="135" t="str">
        <f t="shared" si="4"/>
        <v>Exports sales</v>
      </c>
      <c r="CC3" s="136" t="str">
        <f t="shared" si="4"/>
        <v>Total sales</v>
      </c>
      <c r="CD3" s="134" t="str">
        <f t="shared" si="4"/>
        <v>Production</v>
      </c>
      <c r="CE3" s="135" t="str">
        <f t="shared" si="4"/>
        <v>Domestic sales</v>
      </c>
      <c r="CF3" s="135" t="str">
        <f t="shared" si="4"/>
        <v>Exports sales</v>
      </c>
      <c r="CG3" s="136" t="str">
        <f t="shared" si="4"/>
        <v>Total sales</v>
      </c>
      <c r="CH3" s="134" t="str">
        <f t="shared" si="4"/>
        <v>Production</v>
      </c>
      <c r="CI3" s="135" t="str">
        <f t="shared" si="4"/>
        <v>Domestic sales</v>
      </c>
      <c r="CJ3" s="135" t="str">
        <f t="shared" si="4"/>
        <v>Exports sales</v>
      </c>
      <c r="CK3" s="136" t="str">
        <f t="shared" si="4"/>
        <v>Total sales</v>
      </c>
      <c r="CL3" s="134" t="str">
        <f t="shared" si="4"/>
        <v>Production</v>
      </c>
      <c r="CM3" s="135" t="str">
        <f t="shared" si="4"/>
        <v>Domestic sales</v>
      </c>
      <c r="CN3" s="135" t="str">
        <f t="shared" si="4"/>
        <v>Exports sales</v>
      </c>
      <c r="CO3" s="136" t="str">
        <f t="shared" si="4"/>
        <v>Total sales</v>
      </c>
      <c r="CP3" s="134" t="str">
        <f t="shared" si="4"/>
        <v>Production</v>
      </c>
      <c r="CQ3" s="135" t="str">
        <f t="shared" si="4"/>
        <v>Domestic sales</v>
      </c>
      <c r="CR3" s="135" t="str">
        <f t="shared" si="4"/>
        <v>Exports sales</v>
      </c>
      <c r="CS3" s="136" t="str">
        <f t="shared" si="4"/>
        <v>Total sales</v>
      </c>
      <c r="CT3" s="134" t="str">
        <f t="shared" si="4"/>
        <v>Production</v>
      </c>
      <c r="CU3" s="135" t="str">
        <f t="shared" si="4"/>
        <v>Domestic sales</v>
      </c>
      <c r="CV3" s="135" t="str">
        <f t="shared" si="4"/>
        <v>Exports sales</v>
      </c>
      <c r="CW3" s="136" t="str">
        <f t="shared" si="4"/>
        <v>Total sales</v>
      </c>
      <c r="CX3" s="134" t="str">
        <f t="shared" si="4"/>
        <v>Production</v>
      </c>
      <c r="CY3" s="135" t="str">
        <f t="shared" si="4"/>
        <v>Domestic sales</v>
      </c>
      <c r="CZ3" s="135" t="str">
        <f t="shared" si="4"/>
        <v>Exports sales</v>
      </c>
      <c r="DA3" s="136" t="str">
        <f t="shared" si="4"/>
        <v>Total sales</v>
      </c>
      <c r="DB3" s="134" t="str">
        <f t="shared" si="4"/>
        <v>Production</v>
      </c>
      <c r="DC3" s="135" t="str">
        <f t="shared" si="4"/>
        <v>Domestic sales</v>
      </c>
      <c r="DD3" s="135" t="str">
        <f t="shared" si="4"/>
        <v>Exports sales</v>
      </c>
      <c r="DE3" s="136" t="str">
        <f t="shared" si="4"/>
        <v>Total sales</v>
      </c>
      <c r="DF3" s="134" t="str">
        <f t="shared" si="4"/>
        <v>Production</v>
      </c>
      <c r="DG3" s="135" t="str">
        <f t="shared" si="4"/>
        <v>Domestic sales</v>
      </c>
      <c r="DH3" s="135" t="str">
        <f t="shared" si="4"/>
        <v>Exports sales</v>
      </c>
      <c r="DI3" s="136" t="str">
        <f t="shared" si="4"/>
        <v>Total sales</v>
      </c>
      <c r="DJ3" s="134" t="str">
        <f t="shared" ref="DJ3:EG3" si="5">CD3</f>
        <v>Production</v>
      </c>
      <c r="DK3" s="135" t="str">
        <f t="shared" si="5"/>
        <v>Domestic sales</v>
      </c>
      <c r="DL3" s="135" t="str">
        <f t="shared" si="5"/>
        <v>Exports sales</v>
      </c>
      <c r="DM3" s="136" t="str">
        <f t="shared" si="5"/>
        <v>Total sales</v>
      </c>
      <c r="DN3" s="134" t="str">
        <f t="shared" si="5"/>
        <v>Production</v>
      </c>
      <c r="DO3" s="135" t="str">
        <f t="shared" si="5"/>
        <v>Domestic sales</v>
      </c>
      <c r="DP3" s="135" t="str">
        <f t="shared" si="5"/>
        <v>Exports sales</v>
      </c>
      <c r="DQ3" s="136" t="str">
        <f t="shared" si="5"/>
        <v>Total sales</v>
      </c>
      <c r="DR3" s="134" t="str">
        <f t="shared" si="5"/>
        <v>Production</v>
      </c>
      <c r="DS3" s="135" t="str">
        <f t="shared" si="5"/>
        <v>Domestic sales</v>
      </c>
      <c r="DT3" s="135" t="str">
        <f t="shared" si="5"/>
        <v>Exports sales</v>
      </c>
      <c r="DU3" s="136" t="str">
        <f t="shared" si="5"/>
        <v>Total sales</v>
      </c>
      <c r="DV3" s="134" t="str">
        <f t="shared" si="5"/>
        <v>Production</v>
      </c>
      <c r="DW3" s="135" t="str">
        <f t="shared" si="5"/>
        <v>Domestic sales</v>
      </c>
      <c r="DX3" s="135" t="str">
        <f t="shared" si="5"/>
        <v>Exports sales</v>
      </c>
      <c r="DY3" s="136" t="str">
        <f t="shared" si="5"/>
        <v>Total sales</v>
      </c>
      <c r="DZ3" s="134" t="str">
        <f t="shared" si="5"/>
        <v>Production</v>
      </c>
      <c r="EA3" s="135" t="str">
        <f t="shared" si="5"/>
        <v>Domestic sales</v>
      </c>
      <c r="EB3" s="135" t="str">
        <f t="shared" si="5"/>
        <v>Exports sales</v>
      </c>
      <c r="EC3" s="136" t="str">
        <f t="shared" si="5"/>
        <v>Total sales</v>
      </c>
      <c r="ED3" s="134" t="str">
        <f t="shared" si="5"/>
        <v>Production</v>
      </c>
      <c r="EE3" s="135" t="str">
        <f t="shared" si="5"/>
        <v>Domestic sales</v>
      </c>
      <c r="EF3" s="135" t="str">
        <f t="shared" si="5"/>
        <v>Exports sales</v>
      </c>
      <c r="EG3" s="136" t="str">
        <f t="shared" si="5"/>
        <v>Total sales</v>
      </c>
      <c r="EH3" s="134" t="str">
        <f>CX3</f>
        <v>Production</v>
      </c>
      <c r="EI3" s="135" t="str">
        <f>CY3</f>
        <v>Domestic sales</v>
      </c>
      <c r="EJ3" s="135" t="str">
        <f>CZ3</f>
        <v>Exports sales</v>
      </c>
      <c r="EK3" s="136" t="str">
        <f>DA3</f>
        <v>Total sales</v>
      </c>
      <c r="EL3" s="134" t="str">
        <f>CL3</f>
        <v>Production</v>
      </c>
      <c r="EM3" s="135" t="str">
        <f>CM3</f>
        <v>Domestic sales</v>
      </c>
      <c r="EN3" s="135" t="str">
        <f>CN3</f>
        <v>Exports sales</v>
      </c>
      <c r="EO3" s="136" t="str">
        <f>CO3</f>
        <v>Total sales</v>
      </c>
      <c r="EP3" s="134" t="str">
        <f>DJ3</f>
        <v>Production</v>
      </c>
      <c r="EQ3" s="135" t="str">
        <f>DK3</f>
        <v>Domestic sales</v>
      </c>
      <c r="ER3" s="135" t="str">
        <f>DL3</f>
        <v>Exports sales</v>
      </c>
      <c r="ES3" s="136" t="str">
        <f>DM3</f>
        <v>Total sales</v>
      </c>
      <c r="ET3" s="134" t="str">
        <f>EL3</f>
        <v>Production</v>
      </c>
      <c r="EU3" s="135" t="str">
        <f>EM3</f>
        <v>Domestic sales</v>
      </c>
      <c r="EV3" s="135" t="str">
        <f>EN3</f>
        <v>Exports sales</v>
      </c>
      <c r="EW3" s="136" t="str">
        <f>EO3</f>
        <v>Total sales</v>
      </c>
      <c r="EX3" s="134" t="str">
        <f t="shared" ref="EX3:FI3" si="6">DR3</f>
        <v>Production</v>
      </c>
      <c r="EY3" s="135" t="str">
        <f t="shared" si="6"/>
        <v>Domestic sales</v>
      </c>
      <c r="EZ3" s="135" t="str">
        <f t="shared" si="6"/>
        <v>Exports sales</v>
      </c>
      <c r="FA3" s="136" t="str">
        <f t="shared" si="6"/>
        <v>Total sales</v>
      </c>
      <c r="FB3" s="134" t="str">
        <f t="shared" si="6"/>
        <v>Production</v>
      </c>
      <c r="FC3" s="135" t="str">
        <f t="shared" si="6"/>
        <v>Domestic sales</v>
      </c>
      <c r="FD3" s="135" t="str">
        <f t="shared" si="6"/>
        <v>Exports sales</v>
      </c>
      <c r="FE3" s="136" t="str">
        <f t="shared" si="6"/>
        <v>Total sales</v>
      </c>
      <c r="FF3" s="134" t="str">
        <f t="shared" si="6"/>
        <v>Production</v>
      </c>
      <c r="FG3" s="135" t="str">
        <f t="shared" si="6"/>
        <v>Domestic sales</v>
      </c>
      <c r="FH3" s="135" t="str">
        <f t="shared" si="6"/>
        <v>Exports sales</v>
      </c>
      <c r="FI3" s="136" t="str">
        <f t="shared" si="6"/>
        <v>Total sales</v>
      </c>
      <c r="FJ3" s="134" t="str">
        <f t="shared" ref="FJ3:GC3" si="7">EH3</f>
        <v>Production</v>
      </c>
      <c r="FK3" s="135" t="str">
        <f t="shared" si="7"/>
        <v>Domestic sales</v>
      </c>
      <c r="FL3" s="135" t="str">
        <f t="shared" si="7"/>
        <v>Exports sales</v>
      </c>
      <c r="FM3" s="136" t="str">
        <f t="shared" si="7"/>
        <v>Total sales</v>
      </c>
      <c r="FN3" s="134" t="str">
        <f t="shared" si="7"/>
        <v>Production</v>
      </c>
      <c r="FO3" s="135" t="str">
        <f t="shared" si="7"/>
        <v>Domestic sales</v>
      </c>
      <c r="FP3" s="135" t="str">
        <f t="shared" si="7"/>
        <v>Exports sales</v>
      </c>
      <c r="FQ3" s="136" t="str">
        <f t="shared" si="7"/>
        <v>Total sales</v>
      </c>
      <c r="FR3" s="134" t="str">
        <f t="shared" si="7"/>
        <v>Production</v>
      </c>
      <c r="FS3" s="135" t="str">
        <f t="shared" si="7"/>
        <v>Domestic sales</v>
      </c>
      <c r="FT3" s="135" t="str">
        <f t="shared" si="7"/>
        <v>Exports sales</v>
      </c>
      <c r="FU3" s="136" t="str">
        <f t="shared" si="7"/>
        <v>Total sales</v>
      </c>
      <c r="FV3" s="134" t="str">
        <f t="shared" si="7"/>
        <v>Production</v>
      </c>
      <c r="FW3" s="135" t="str">
        <f t="shared" si="7"/>
        <v>Domestic sales</v>
      </c>
      <c r="FX3" s="135" t="str">
        <f t="shared" si="7"/>
        <v>Exports sales</v>
      </c>
      <c r="FY3" s="136" t="str">
        <f t="shared" si="7"/>
        <v>Total sales</v>
      </c>
      <c r="FZ3" s="134" t="str">
        <f t="shared" si="7"/>
        <v>Production</v>
      </c>
      <c r="GA3" s="135" t="str">
        <f t="shared" si="7"/>
        <v>Domestic sales</v>
      </c>
      <c r="GB3" s="135" t="str">
        <f t="shared" si="7"/>
        <v>Exports sales</v>
      </c>
      <c r="GC3" s="136" t="str">
        <f t="shared" si="7"/>
        <v>Total sales</v>
      </c>
      <c r="GD3" s="134" t="str">
        <f>ET3</f>
        <v>Production</v>
      </c>
      <c r="GE3" s="135" t="str">
        <f>EU3</f>
        <v>Domestic sales</v>
      </c>
      <c r="GF3" s="135" t="str">
        <f>EV3</f>
        <v>Exports sales</v>
      </c>
      <c r="GG3" s="135" t="str">
        <f>EW3</f>
        <v>Total sales</v>
      </c>
      <c r="GH3" s="137"/>
      <c r="GI3" s="138" t="s">
        <v>80</v>
      </c>
      <c r="GJ3" s="138" t="s">
        <v>44</v>
      </c>
      <c r="GK3" s="138" t="s">
        <v>50</v>
      </c>
      <c r="GL3" s="138" t="s">
        <v>78</v>
      </c>
      <c r="GM3" s="138" t="s">
        <v>25</v>
      </c>
      <c r="GN3" s="139"/>
      <c r="GO3" s="138" t="s">
        <v>88</v>
      </c>
      <c r="GP3" s="138" t="str">
        <f>+GI3</f>
        <v>Tata Motors</v>
      </c>
      <c r="GQ3" s="138" t="str">
        <f t="shared" ref="GQ3:GT3" si="8">+GJ3</f>
        <v>Ashok Leyland</v>
      </c>
      <c r="GR3" s="138" t="str">
        <f t="shared" si="8"/>
        <v>Eicher Motors</v>
      </c>
      <c r="GS3" s="138" t="str">
        <f t="shared" si="8"/>
        <v>Swaraj Mazda</v>
      </c>
      <c r="GT3" s="138" t="str">
        <f t="shared" si="8"/>
        <v>Others</v>
      </c>
      <c r="GU3" s="139"/>
      <c r="GV3" s="138" t="s">
        <v>88</v>
      </c>
      <c r="GW3" s="138" t="str">
        <f>+GP3</f>
        <v>Tata Motors</v>
      </c>
      <c r="GX3" s="138" t="str">
        <f t="shared" ref="GX3:HA3" si="9">+GQ3</f>
        <v>Ashok Leyland</v>
      </c>
      <c r="GY3" s="138" t="str">
        <f t="shared" si="9"/>
        <v>Eicher Motors</v>
      </c>
      <c r="GZ3" s="138" t="str">
        <f t="shared" si="9"/>
        <v>Swaraj Mazda</v>
      </c>
      <c r="HA3" s="138" t="str">
        <f t="shared" si="9"/>
        <v>Others</v>
      </c>
    </row>
    <row r="4" spans="1:209" ht="11.25" hidden="1" customHeight="1">
      <c r="A4" s="141">
        <v>33695</v>
      </c>
      <c r="B4" s="142">
        <v>0</v>
      </c>
      <c r="C4" s="143">
        <v>0</v>
      </c>
      <c r="D4" s="143">
        <v>0</v>
      </c>
      <c r="E4" s="144">
        <f>C4+D4</f>
        <v>0</v>
      </c>
      <c r="F4" s="142">
        <v>0</v>
      </c>
      <c r="G4" s="143">
        <v>0</v>
      </c>
      <c r="H4" s="143">
        <v>0</v>
      </c>
      <c r="I4" s="144">
        <f>G4+H4</f>
        <v>0</v>
      </c>
      <c r="J4" s="143"/>
      <c r="K4" s="143"/>
      <c r="L4" s="143"/>
      <c r="M4" s="143"/>
      <c r="N4" s="142">
        <v>0</v>
      </c>
      <c r="O4" s="143">
        <v>0</v>
      </c>
      <c r="P4" s="143">
        <v>0</v>
      </c>
      <c r="Q4" s="144">
        <f>O4+P4</f>
        <v>0</v>
      </c>
      <c r="R4" s="142">
        <v>0</v>
      </c>
      <c r="S4" s="143">
        <v>0</v>
      </c>
      <c r="T4" s="143">
        <v>0</v>
      </c>
      <c r="U4" s="144">
        <f>S4+T4</f>
        <v>0</v>
      </c>
      <c r="V4" s="142">
        <v>0</v>
      </c>
      <c r="W4" s="143">
        <v>0</v>
      </c>
      <c r="X4" s="143">
        <v>0</v>
      </c>
      <c r="Y4" s="144">
        <f>W4+X4</f>
        <v>0</v>
      </c>
      <c r="Z4" s="142">
        <v>0</v>
      </c>
      <c r="AA4" s="143">
        <v>0</v>
      </c>
      <c r="AB4" s="143">
        <v>0</v>
      </c>
      <c r="AC4" s="144">
        <f>AA4+AB4</f>
        <v>0</v>
      </c>
      <c r="AD4" s="142">
        <v>0</v>
      </c>
      <c r="AE4" s="143">
        <v>0</v>
      </c>
      <c r="AF4" s="143">
        <v>0</v>
      </c>
      <c r="AG4" s="144">
        <f>AE4+AF4</f>
        <v>0</v>
      </c>
      <c r="AH4" s="142">
        <v>0</v>
      </c>
      <c r="AI4" s="143">
        <v>0</v>
      </c>
      <c r="AJ4" s="143">
        <v>0</v>
      </c>
      <c r="AK4" s="144">
        <f>AI4+AJ4</f>
        <v>0</v>
      </c>
      <c r="AL4" s="142">
        <v>0</v>
      </c>
      <c r="AM4" s="143">
        <v>0</v>
      </c>
      <c r="AN4" s="143">
        <v>0</v>
      </c>
      <c r="AO4" s="144">
        <f>AM4+AN4</f>
        <v>0</v>
      </c>
      <c r="AP4" s="142">
        <v>0</v>
      </c>
      <c r="AQ4" s="143">
        <v>0</v>
      </c>
      <c r="AR4" s="143">
        <v>0</v>
      </c>
      <c r="AS4" s="144">
        <f>AQ4+AR4</f>
        <v>0</v>
      </c>
      <c r="AT4" s="142">
        <v>0</v>
      </c>
      <c r="AU4" s="143">
        <v>0</v>
      </c>
      <c r="AV4" s="143">
        <v>0</v>
      </c>
      <c r="AW4" s="144">
        <f>AU4+AV4</f>
        <v>0</v>
      </c>
      <c r="AX4" s="142">
        <v>0</v>
      </c>
      <c r="AY4" s="143">
        <v>0</v>
      </c>
      <c r="AZ4" s="143">
        <v>0</v>
      </c>
      <c r="BA4" s="144">
        <f>AY4+AZ4</f>
        <v>0</v>
      </c>
      <c r="BB4" s="142">
        <v>0</v>
      </c>
      <c r="BC4" s="143">
        <v>0</v>
      </c>
      <c r="BD4" s="143">
        <v>0</v>
      </c>
      <c r="BE4" s="144">
        <f>BC4+BD4</f>
        <v>0</v>
      </c>
      <c r="BF4" s="142">
        <v>0</v>
      </c>
      <c r="BG4" s="143">
        <v>0</v>
      </c>
      <c r="BH4" s="143">
        <v>0</v>
      </c>
      <c r="BI4" s="144">
        <f>BG4+BH4</f>
        <v>0</v>
      </c>
      <c r="BJ4" s="142">
        <v>0</v>
      </c>
      <c r="BK4" s="143">
        <v>0</v>
      </c>
      <c r="BL4" s="143">
        <v>0</v>
      </c>
      <c r="BM4" s="144">
        <f>BK4+BL4</f>
        <v>0</v>
      </c>
      <c r="BN4" s="142">
        <v>0</v>
      </c>
      <c r="BO4" s="143">
        <v>0</v>
      </c>
      <c r="BP4" s="143">
        <v>0</v>
      </c>
      <c r="BQ4" s="144">
        <f>BO4+BP4</f>
        <v>0</v>
      </c>
      <c r="BR4" s="142">
        <v>0</v>
      </c>
      <c r="BS4" s="143">
        <v>0</v>
      </c>
      <c r="BT4" s="143">
        <v>0</v>
      </c>
      <c r="BU4" s="144">
        <f>BS4+BT4</f>
        <v>0</v>
      </c>
      <c r="BV4" s="142">
        <v>0</v>
      </c>
      <c r="BW4" s="143">
        <v>0</v>
      </c>
      <c r="BX4" s="143">
        <v>0</v>
      </c>
      <c r="BY4" s="144">
        <f>BW4+BX4</f>
        <v>0</v>
      </c>
      <c r="BZ4" s="142">
        <v>0</v>
      </c>
      <c r="CA4" s="143">
        <v>0</v>
      </c>
      <c r="CB4" s="143">
        <v>0</v>
      </c>
      <c r="CC4" s="144">
        <f>CA4+CB4</f>
        <v>0</v>
      </c>
      <c r="CD4" s="142">
        <v>0</v>
      </c>
      <c r="CE4" s="143">
        <v>0</v>
      </c>
      <c r="CF4" s="143">
        <v>0</v>
      </c>
      <c r="CG4" s="144">
        <f>CE4+CF4</f>
        <v>0</v>
      </c>
      <c r="CH4" s="142">
        <v>0</v>
      </c>
      <c r="CI4" s="143">
        <v>0</v>
      </c>
      <c r="CJ4" s="143">
        <v>0</v>
      </c>
      <c r="CK4" s="144">
        <f>CI4+CJ4</f>
        <v>0</v>
      </c>
      <c r="CL4" s="142">
        <v>0</v>
      </c>
      <c r="CM4" s="143">
        <v>0</v>
      </c>
      <c r="CN4" s="143">
        <v>0</v>
      </c>
      <c r="CO4" s="144">
        <f>CM4+CN4</f>
        <v>0</v>
      </c>
      <c r="CP4" s="142">
        <v>0</v>
      </c>
      <c r="CQ4" s="143">
        <v>0</v>
      </c>
      <c r="CR4" s="143">
        <v>0</v>
      </c>
      <c r="CS4" s="144">
        <f>CQ4+CR4</f>
        <v>0</v>
      </c>
      <c r="CT4" s="142">
        <v>0</v>
      </c>
      <c r="CU4" s="143">
        <v>0</v>
      </c>
      <c r="CV4" s="143">
        <v>0</v>
      </c>
      <c r="CW4" s="144">
        <f>CU4+CV4</f>
        <v>0</v>
      </c>
      <c r="CX4" s="142">
        <v>0</v>
      </c>
      <c r="CY4" s="143">
        <v>0</v>
      </c>
      <c r="CZ4" s="143">
        <v>0</v>
      </c>
      <c r="DA4" s="144">
        <f>CY4+CZ4</f>
        <v>0</v>
      </c>
      <c r="DB4" s="142">
        <v>0</v>
      </c>
      <c r="DC4" s="143">
        <v>0</v>
      </c>
      <c r="DD4" s="143">
        <v>0</v>
      </c>
      <c r="DE4" s="144">
        <f>DC4+DD4</f>
        <v>0</v>
      </c>
      <c r="DF4" s="143"/>
      <c r="DG4" s="143"/>
      <c r="DH4" s="143"/>
      <c r="DI4" s="143"/>
      <c r="DJ4" s="142">
        <v>0</v>
      </c>
      <c r="DK4" s="143">
        <v>0</v>
      </c>
      <c r="DL4" s="143">
        <v>0</v>
      </c>
      <c r="DM4" s="144">
        <f>DK4+DL4</f>
        <v>0</v>
      </c>
      <c r="DN4" s="142">
        <v>0</v>
      </c>
      <c r="DO4" s="143">
        <v>0</v>
      </c>
      <c r="DP4" s="143">
        <v>0</v>
      </c>
      <c r="DQ4" s="144">
        <f>DO4+DP4</f>
        <v>0</v>
      </c>
      <c r="DR4" s="142">
        <v>0</v>
      </c>
      <c r="DS4" s="143">
        <v>0</v>
      </c>
      <c r="DT4" s="143">
        <v>0</v>
      </c>
      <c r="DU4" s="144">
        <f>DS4+DT4</f>
        <v>0</v>
      </c>
      <c r="DV4" s="142">
        <v>0</v>
      </c>
      <c r="DW4" s="143">
        <v>0</v>
      </c>
      <c r="DX4" s="143">
        <v>0</v>
      </c>
      <c r="DY4" s="144">
        <f>DW4+DX4</f>
        <v>0</v>
      </c>
      <c r="DZ4" s="142">
        <v>0</v>
      </c>
      <c r="EA4" s="143">
        <v>0</v>
      </c>
      <c r="EB4" s="143">
        <v>0</v>
      </c>
      <c r="EC4" s="144">
        <f>EA4+EB4</f>
        <v>0</v>
      </c>
      <c r="ED4" s="143"/>
      <c r="EE4" s="143"/>
      <c r="EF4" s="143"/>
      <c r="EG4" s="143"/>
      <c r="EH4" s="142">
        <v>0</v>
      </c>
      <c r="EI4" s="143">
        <v>0</v>
      </c>
      <c r="EJ4" s="143">
        <v>0</v>
      </c>
      <c r="EK4" s="144">
        <f>EI4+EJ4</f>
        <v>0</v>
      </c>
      <c r="EL4" s="142">
        <v>0</v>
      </c>
      <c r="EM4" s="143">
        <v>0</v>
      </c>
      <c r="EN4" s="143">
        <v>0</v>
      </c>
      <c r="EO4" s="144">
        <f>EM4+EN4</f>
        <v>0</v>
      </c>
      <c r="EP4" s="142">
        <v>0</v>
      </c>
      <c r="EQ4" s="143">
        <v>0</v>
      </c>
      <c r="ER4" s="143">
        <v>0</v>
      </c>
      <c r="ES4" s="144">
        <f>EQ4+ER4</f>
        <v>0</v>
      </c>
      <c r="ET4" s="142">
        <v>0</v>
      </c>
      <c r="EU4" s="143">
        <v>0</v>
      </c>
      <c r="EV4" s="143">
        <v>0</v>
      </c>
      <c r="EW4" s="144">
        <f>EU4+EV4</f>
        <v>0</v>
      </c>
      <c r="EX4" s="142">
        <v>0</v>
      </c>
      <c r="EY4" s="143">
        <v>0</v>
      </c>
      <c r="EZ4" s="143">
        <v>0</v>
      </c>
      <c r="FA4" s="144">
        <f>EY4+EZ4</f>
        <v>0</v>
      </c>
      <c r="FB4" s="142">
        <v>0</v>
      </c>
      <c r="FC4" s="143">
        <v>0</v>
      </c>
      <c r="FD4" s="143">
        <v>0</v>
      </c>
      <c r="FE4" s="144">
        <f>FC4+FD4</f>
        <v>0</v>
      </c>
      <c r="FF4" s="142">
        <v>0</v>
      </c>
      <c r="FG4" s="143">
        <v>0</v>
      </c>
      <c r="FH4" s="143">
        <v>0</v>
      </c>
      <c r="FI4" s="144">
        <f>FG4+FH4</f>
        <v>0</v>
      </c>
      <c r="FJ4" s="142">
        <v>0</v>
      </c>
      <c r="FK4" s="143">
        <v>0</v>
      </c>
      <c r="FL4" s="143">
        <v>0</v>
      </c>
      <c r="FM4" s="144">
        <f>FK4+FL4</f>
        <v>0</v>
      </c>
      <c r="FN4" s="142">
        <v>0</v>
      </c>
      <c r="FO4" s="143">
        <v>0</v>
      </c>
      <c r="FP4" s="143">
        <v>0</v>
      </c>
      <c r="FQ4" s="144">
        <f>FO4+FP4</f>
        <v>0</v>
      </c>
      <c r="FR4" s="142">
        <v>0</v>
      </c>
      <c r="FS4" s="143">
        <v>0</v>
      </c>
      <c r="FT4" s="143">
        <v>0</v>
      </c>
      <c r="FU4" s="144">
        <f>FS4+FT4</f>
        <v>0</v>
      </c>
      <c r="FV4" s="142">
        <v>0</v>
      </c>
      <c r="FW4" s="143">
        <v>0</v>
      </c>
      <c r="FX4" s="143">
        <v>0</v>
      </c>
      <c r="FY4" s="144">
        <f>FW4+FX4</f>
        <v>0</v>
      </c>
      <c r="FZ4" s="142">
        <v>0</v>
      </c>
      <c r="GA4" s="143">
        <v>0</v>
      </c>
      <c r="GB4" s="143">
        <v>0</v>
      </c>
      <c r="GC4" s="144">
        <f>GA4+GB4</f>
        <v>0</v>
      </c>
      <c r="GD4" s="145">
        <f t="shared" ref="GD4:GG35" si="10">+B4+F4+N4+R4+V4+Z4+AD4+AH4+AL4+AP4+AT4+AX4+BB4+BF4+BJ4+BN4+BR4+BV4+BZ4+CD4+CH4+CL4+CP4+CT4+CX4+DB4+DJ4+DN4+DR4+DV4+DZ4+EH4+EL4+EP4+ET4+EX4+FB4+FF4+FJ4+FN4+FR4+FV4+FZ4</f>
        <v>0</v>
      </c>
      <c r="GE4" s="146">
        <f t="shared" si="10"/>
        <v>0</v>
      </c>
      <c r="GF4" s="146">
        <f t="shared" si="10"/>
        <v>0</v>
      </c>
      <c r="GG4" s="146">
        <f t="shared" si="10"/>
        <v>0</v>
      </c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</row>
    <row r="5" spans="1:209" ht="11.25" hidden="1" customHeight="1">
      <c r="A5" s="148">
        <v>33725</v>
      </c>
      <c r="B5" s="145">
        <v>0</v>
      </c>
      <c r="C5" s="146">
        <v>0</v>
      </c>
      <c r="D5" s="146">
        <v>0</v>
      </c>
      <c r="E5" s="149">
        <f t="shared" ref="E5:E68" si="11">C5+D5</f>
        <v>0</v>
      </c>
      <c r="F5" s="145">
        <v>0</v>
      </c>
      <c r="G5" s="146">
        <v>0</v>
      </c>
      <c r="H5" s="146">
        <v>0</v>
      </c>
      <c r="I5" s="149">
        <f t="shared" ref="I5:I68" si="12">G5+H5</f>
        <v>0</v>
      </c>
      <c r="J5" s="146"/>
      <c r="K5" s="146"/>
      <c r="L5" s="146"/>
      <c r="M5" s="146"/>
      <c r="N5" s="145">
        <v>0</v>
      </c>
      <c r="O5" s="146">
        <v>0</v>
      </c>
      <c r="P5" s="146">
        <v>0</v>
      </c>
      <c r="Q5" s="149">
        <f t="shared" ref="Q5:Q68" si="13">O5+P5</f>
        <v>0</v>
      </c>
      <c r="R5" s="145">
        <v>0</v>
      </c>
      <c r="S5" s="146">
        <v>0</v>
      </c>
      <c r="T5" s="146">
        <v>0</v>
      </c>
      <c r="U5" s="149">
        <f t="shared" ref="U5:U68" si="14">S5+T5</f>
        <v>0</v>
      </c>
      <c r="V5" s="145">
        <v>0</v>
      </c>
      <c r="W5" s="146">
        <v>0</v>
      </c>
      <c r="X5" s="146">
        <v>0</v>
      </c>
      <c r="Y5" s="149">
        <f t="shared" ref="Y5:Y68" si="15">W5+X5</f>
        <v>0</v>
      </c>
      <c r="Z5" s="145">
        <v>0</v>
      </c>
      <c r="AA5" s="146">
        <v>0</v>
      </c>
      <c r="AB5" s="146">
        <v>0</v>
      </c>
      <c r="AC5" s="149">
        <f t="shared" ref="AC5:AC68" si="16">AA5+AB5</f>
        <v>0</v>
      </c>
      <c r="AD5" s="145">
        <v>0</v>
      </c>
      <c r="AE5" s="146">
        <v>0</v>
      </c>
      <c r="AF5" s="146">
        <v>0</v>
      </c>
      <c r="AG5" s="149">
        <f t="shared" ref="AG5:AG68" si="17">AE5+AF5</f>
        <v>0</v>
      </c>
      <c r="AH5" s="145">
        <v>0</v>
      </c>
      <c r="AI5" s="146">
        <v>0</v>
      </c>
      <c r="AJ5" s="146">
        <v>0</v>
      </c>
      <c r="AK5" s="149">
        <f t="shared" ref="AK5:AK15" si="18">AI5+AJ5</f>
        <v>0</v>
      </c>
      <c r="AL5" s="145">
        <v>0</v>
      </c>
      <c r="AM5" s="146">
        <v>0</v>
      </c>
      <c r="AN5" s="146">
        <v>0</v>
      </c>
      <c r="AO5" s="149">
        <f t="shared" ref="AO5:AO15" si="19">AM5+AN5</f>
        <v>0</v>
      </c>
      <c r="AP5" s="145">
        <v>0</v>
      </c>
      <c r="AQ5" s="146">
        <v>0</v>
      </c>
      <c r="AR5" s="146">
        <v>0</v>
      </c>
      <c r="AS5" s="149">
        <f t="shared" ref="AS5:AS15" si="20">AQ5+AR5</f>
        <v>0</v>
      </c>
      <c r="AT5" s="145">
        <v>0</v>
      </c>
      <c r="AU5" s="146">
        <v>0</v>
      </c>
      <c r="AV5" s="146">
        <v>0</v>
      </c>
      <c r="AW5" s="149">
        <f t="shared" ref="AW5:AW15" si="21">AU5+AV5</f>
        <v>0</v>
      </c>
      <c r="AX5" s="145">
        <v>0</v>
      </c>
      <c r="AY5" s="146">
        <v>0</v>
      </c>
      <c r="AZ5" s="146">
        <v>0</v>
      </c>
      <c r="BA5" s="149">
        <f t="shared" ref="BA5:BA15" si="22">AY5+AZ5</f>
        <v>0</v>
      </c>
      <c r="BB5" s="145">
        <v>0</v>
      </c>
      <c r="BC5" s="146">
        <v>0</v>
      </c>
      <c r="BD5" s="146">
        <v>0</v>
      </c>
      <c r="BE5" s="149">
        <f t="shared" ref="BE5:BE15" si="23">BC5+BD5</f>
        <v>0</v>
      </c>
      <c r="BF5" s="145">
        <v>0</v>
      </c>
      <c r="BG5" s="146">
        <v>0</v>
      </c>
      <c r="BH5" s="146">
        <v>0</v>
      </c>
      <c r="BI5" s="149">
        <f t="shared" ref="BI5:BI15" si="24">BG5+BH5</f>
        <v>0</v>
      </c>
      <c r="BJ5" s="145">
        <v>0</v>
      </c>
      <c r="BK5" s="146">
        <v>0</v>
      </c>
      <c r="BL5" s="146">
        <v>0</v>
      </c>
      <c r="BM5" s="149">
        <f t="shared" ref="BM5:BM15" si="25">BK5+BL5</f>
        <v>0</v>
      </c>
      <c r="BN5" s="145">
        <v>0</v>
      </c>
      <c r="BO5" s="146">
        <v>0</v>
      </c>
      <c r="BP5" s="146">
        <v>0</v>
      </c>
      <c r="BQ5" s="149">
        <f t="shared" ref="BQ5:BQ15" si="26">BO5+BP5</f>
        <v>0</v>
      </c>
      <c r="BR5" s="145">
        <v>0</v>
      </c>
      <c r="BS5" s="146">
        <v>0</v>
      </c>
      <c r="BT5" s="146">
        <v>0</v>
      </c>
      <c r="BU5" s="149">
        <f t="shared" ref="BU5:BU15" si="27">BS5+BT5</f>
        <v>0</v>
      </c>
      <c r="BV5" s="145">
        <v>0</v>
      </c>
      <c r="BW5" s="146">
        <v>0</v>
      </c>
      <c r="BX5" s="146">
        <v>0</v>
      </c>
      <c r="BY5" s="149">
        <f t="shared" ref="BY5:BY15" si="28">BW5+BX5</f>
        <v>0</v>
      </c>
      <c r="BZ5" s="145">
        <v>0</v>
      </c>
      <c r="CA5" s="146">
        <v>0</v>
      </c>
      <c r="CB5" s="146">
        <v>0</v>
      </c>
      <c r="CC5" s="149">
        <f t="shared" ref="CC5:CC15" si="29">CA5+CB5</f>
        <v>0</v>
      </c>
      <c r="CD5" s="145">
        <v>0</v>
      </c>
      <c r="CE5" s="146">
        <v>0</v>
      </c>
      <c r="CF5" s="146">
        <v>0</v>
      </c>
      <c r="CG5" s="149">
        <f t="shared" ref="CG5:CG15" si="30">CE5+CF5</f>
        <v>0</v>
      </c>
      <c r="CH5" s="145">
        <v>0</v>
      </c>
      <c r="CI5" s="146">
        <v>0</v>
      </c>
      <c r="CJ5" s="146">
        <v>0</v>
      </c>
      <c r="CK5" s="149">
        <f t="shared" ref="CK5:CK15" si="31">CI5+CJ5</f>
        <v>0</v>
      </c>
      <c r="CL5" s="145">
        <v>0</v>
      </c>
      <c r="CM5" s="146">
        <v>0</v>
      </c>
      <c r="CN5" s="146">
        <v>0</v>
      </c>
      <c r="CO5" s="149">
        <f t="shared" ref="CO5:CO68" si="32">CM5+CN5</f>
        <v>0</v>
      </c>
      <c r="CP5" s="145">
        <v>0</v>
      </c>
      <c r="CQ5" s="146">
        <v>0</v>
      </c>
      <c r="CR5" s="146">
        <v>0</v>
      </c>
      <c r="CS5" s="149">
        <f t="shared" ref="CS5:CS15" si="33">CQ5+CR5</f>
        <v>0</v>
      </c>
      <c r="CT5" s="145">
        <v>0</v>
      </c>
      <c r="CU5" s="146">
        <v>0</v>
      </c>
      <c r="CV5" s="146">
        <v>0</v>
      </c>
      <c r="CW5" s="149">
        <f t="shared" ref="CW5:CW15" si="34">CU5+CV5</f>
        <v>0</v>
      </c>
      <c r="CX5" s="145">
        <v>0</v>
      </c>
      <c r="CY5" s="146">
        <v>0</v>
      </c>
      <c r="CZ5" s="146">
        <v>0</v>
      </c>
      <c r="DA5" s="149">
        <f t="shared" ref="DA5:DA15" si="35">CY5+CZ5</f>
        <v>0</v>
      </c>
      <c r="DB5" s="145">
        <v>0</v>
      </c>
      <c r="DC5" s="146">
        <v>0</v>
      </c>
      <c r="DD5" s="146">
        <v>0</v>
      </c>
      <c r="DE5" s="149">
        <f t="shared" ref="DE5:DE15" si="36">DC5+DD5</f>
        <v>0</v>
      </c>
      <c r="DF5" s="146"/>
      <c r="DG5" s="146"/>
      <c r="DH5" s="146"/>
      <c r="DI5" s="146"/>
      <c r="DJ5" s="145">
        <v>0</v>
      </c>
      <c r="DK5" s="146">
        <v>0</v>
      </c>
      <c r="DL5" s="146">
        <v>0</v>
      </c>
      <c r="DM5" s="149">
        <f t="shared" ref="DM5:DM15" si="37">DK5+DL5</f>
        <v>0</v>
      </c>
      <c r="DN5" s="145">
        <v>0</v>
      </c>
      <c r="DO5" s="146">
        <v>0</v>
      </c>
      <c r="DP5" s="146">
        <v>0</v>
      </c>
      <c r="DQ5" s="149">
        <f t="shared" ref="DQ5:DQ15" si="38">DO5+DP5</f>
        <v>0</v>
      </c>
      <c r="DR5" s="145">
        <v>0</v>
      </c>
      <c r="DS5" s="146">
        <v>0</v>
      </c>
      <c r="DT5" s="146">
        <v>0</v>
      </c>
      <c r="DU5" s="149">
        <f t="shared" ref="DU5:DU15" si="39">DS5+DT5</f>
        <v>0</v>
      </c>
      <c r="DV5" s="145">
        <v>0</v>
      </c>
      <c r="DW5" s="146">
        <v>0</v>
      </c>
      <c r="DX5" s="146">
        <v>0</v>
      </c>
      <c r="DY5" s="149">
        <f t="shared" ref="DY5:DY15" si="40">DW5+DX5</f>
        <v>0</v>
      </c>
      <c r="DZ5" s="145">
        <v>0</v>
      </c>
      <c r="EA5" s="146">
        <v>0</v>
      </c>
      <c r="EB5" s="146">
        <v>0</v>
      </c>
      <c r="EC5" s="149">
        <f t="shared" ref="EC5:EC15" si="41">EA5+EB5</f>
        <v>0</v>
      </c>
      <c r="ED5" s="146"/>
      <c r="EE5" s="146"/>
      <c r="EF5" s="146"/>
      <c r="EG5" s="146"/>
      <c r="EH5" s="145">
        <v>0</v>
      </c>
      <c r="EI5" s="146">
        <v>0</v>
      </c>
      <c r="EJ5" s="146">
        <v>0</v>
      </c>
      <c r="EK5" s="149">
        <f t="shared" ref="EK5:EK15" si="42">EI5+EJ5</f>
        <v>0</v>
      </c>
      <c r="EL5" s="145">
        <v>0</v>
      </c>
      <c r="EM5" s="146">
        <v>0</v>
      </c>
      <c r="EN5" s="146">
        <v>0</v>
      </c>
      <c r="EO5" s="149">
        <f t="shared" ref="EO5:EO15" si="43">EM5+EN5</f>
        <v>0</v>
      </c>
      <c r="EP5" s="145">
        <v>0</v>
      </c>
      <c r="EQ5" s="146">
        <v>0</v>
      </c>
      <c r="ER5" s="146">
        <v>0</v>
      </c>
      <c r="ES5" s="149">
        <f t="shared" ref="ES5:ES15" si="44">EQ5+ER5</f>
        <v>0</v>
      </c>
      <c r="ET5" s="145">
        <v>0</v>
      </c>
      <c r="EU5" s="146">
        <v>0</v>
      </c>
      <c r="EV5" s="146">
        <v>0</v>
      </c>
      <c r="EW5" s="149">
        <f t="shared" ref="EW5:EW15" si="45">EU5+EV5</f>
        <v>0</v>
      </c>
      <c r="EX5" s="145">
        <v>0</v>
      </c>
      <c r="EY5" s="146">
        <v>0</v>
      </c>
      <c r="EZ5" s="146">
        <v>0</v>
      </c>
      <c r="FA5" s="149">
        <f t="shared" ref="FA5:FA68" si="46">EY5+EZ5</f>
        <v>0</v>
      </c>
      <c r="FB5" s="145">
        <v>0</v>
      </c>
      <c r="FC5" s="146">
        <v>0</v>
      </c>
      <c r="FD5" s="146">
        <v>0</v>
      </c>
      <c r="FE5" s="149">
        <f t="shared" ref="FE5:FE15" si="47">FC5+FD5</f>
        <v>0</v>
      </c>
      <c r="FF5" s="145">
        <v>0</v>
      </c>
      <c r="FG5" s="146">
        <v>0</v>
      </c>
      <c r="FH5" s="146">
        <v>0</v>
      </c>
      <c r="FI5" s="149">
        <f t="shared" ref="FI5:FI68" si="48">FG5+FH5</f>
        <v>0</v>
      </c>
      <c r="FJ5" s="145">
        <v>0</v>
      </c>
      <c r="FK5" s="146">
        <v>0</v>
      </c>
      <c r="FL5" s="146">
        <v>0</v>
      </c>
      <c r="FM5" s="149">
        <f t="shared" ref="FM5:FM15" si="49">FK5+FL5</f>
        <v>0</v>
      </c>
      <c r="FN5" s="145">
        <v>0</v>
      </c>
      <c r="FO5" s="146">
        <v>0</v>
      </c>
      <c r="FP5" s="146">
        <v>0</v>
      </c>
      <c r="FQ5" s="149">
        <f t="shared" ref="FQ5:FQ15" si="50">FO5+FP5</f>
        <v>0</v>
      </c>
      <c r="FR5" s="145">
        <v>0</v>
      </c>
      <c r="FS5" s="146">
        <v>0</v>
      </c>
      <c r="FT5" s="146">
        <v>0</v>
      </c>
      <c r="FU5" s="149">
        <f t="shared" ref="FU5:FU15" si="51">FS5+FT5</f>
        <v>0</v>
      </c>
      <c r="FV5" s="145">
        <v>0</v>
      </c>
      <c r="FW5" s="146">
        <v>0</v>
      </c>
      <c r="FX5" s="146">
        <v>0</v>
      </c>
      <c r="FY5" s="149">
        <f t="shared" ref="FY5:FY15" si="52">FW5+FX5</f>
        <v>0</v>
      </c>
      <c r="FZ5" s="145">
        <v>0</v>
      </c>
      <c r="GA5" s="146">
        <v>0</v>
      </c>
      <c r="GB5" s="146">
        <v>0</v>
      </c>
      <c r="GC5" s="149">
        <f t="shared" ref="GC5:GC15" si="53">GA5+GB5</f>
        <v>0</v>
      </c>
      <c r="GD5" s="145">
        <f t="shared" si="10"/>
        <v>0</v>
      </c>
      <c r="GE5" s="146">
        <f t="shared" si="10"/>
        <v>0</v>
      </c>
      <c r="GF5" s="146">
        <f t="shared" si="10"/>
        <v>0</v>
      </c>
      <c r="GG5" s="146">
        <f t="shared" si="10"/>
        <v>0</v>
      </c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</row>
    <row r="6" spans="1:209" ht="11.25" hidden="1" customHeight="1">
      <c r="A6" s="148">
        <v>33756</v>
      </c>
      <c r="B6" s="145">
        <v>0</v>
      </c>
      <c r="C6" s="146">
        <v>0</v>
      </c>
      <c r="D6" s="146">
        <v>0</v>
      </c>
      <c r="E6" s="149">
        <f t="shared" si="11"/>
        <v>0</v>
      </c>
      <c r="F6" s="145">
        <v>0</v>
      </c>
      <c r="G6" s="146">
        <v>0</v>
      </c>
      <c r="H6" s="146">
        <v>0</v>
      </c>
      <c r="I6" s="149">
        <f t="shared" si="12"/>
        <v>0</v>
      </c>
      <c r="J6" s="146"/>
      <c r="K6" s="146"/>
      <c r="L6" s="146"/>
      <c r="M6" s="146"/>
      <c r="N6" s="145">
        <v>0</v>
      </c>
      <c r="O6" s="146">
        <v>0</v>
      </c>
      <c r="P6" s="146">
        <v>0</v>
      </c>
      <c r="Q6" s="149">
        <f t="shared" si="13"/>
        <v>0</v>
      </c>
      <c r="R6" s="145">
        <v>0</v>
      </c>
      <c r="S6" s="146">
        <v>0</v>
      </c>
      <c r="T6" s="146">
        <v>0</v>
      </c>
      <c r="U6" s="149">
        <f t="shared" si="14"/>
        <v>0</v>
      </c>
      <c r="V6" s="145">
        <v>0</v>
      </c>
      <c r="W6" s="146">
        <v>0</v>
      </c>
      <c r="X6" s="146">
        <v>0</v>
      </c>
      <c r="Y6" s="149">
        <f t="shared" si="15"/>
        <v>0</v>
      </c>
      <c r="Z6" s="145">
        <v>0</v>
      </c>
      <c r="AA6" s="146">
        <v>0</v>
      </c>
      <c r="AB6" s="146">
        <v>0</v>
      </c>
      <c r="AC6" s="149">
        <f t="shared" si="16"/>
        <v>0</v>
      </c>
      <c r="AD6" s="145">
        <v>0</v>
      </c>
      <c r="AE6" s="146">
        <v>0</v>
      </c>
      <c r="AF6" s="146">
        <v>0</v>
      </c>
      <c r="AG6" s="149">
        <f t="shared" si="17"/>
        <v>0</v>
      </c>
      <c r="AH6" s="145">
        <v>0</v>
      </c>
      <c r="AI6" s="146">
        <v>0</v>
      </c>
      <c r="AJ6" s="146">
        <v>0</v>
      </c>
      <c r="AK6" s="149">
        <f t="shared" si="18"/>
        <v>0</v>
      </c>
      <c r="AL6" s="145">
        <v>0</v>
      </c>
      <c r="AM6" s="146">
        <v>0</v>
      </c>
      <c r="AN6" s="146">
        <v>0</v>
      </c>
      <c r="AO6" s="149">
        <f t="shared" si="19"/>
        <v>0</v>
      </c>
      <c r="AP6" s="145">
        <v>0</v>
      </c>
      <c r="AQ6" s="146">
        <v>0</v>
      </c>
      <c r="AR6" s="146">
        <v>0</v>
      </c>
      <c r="AS6" s="149">
        <f t="shared" si="20"/>
        <v>0</v>
      </c>
      <c r="AT6" s="145">
        <v>0</v>
      </c>
      <c r="AU6" s="146">
        <v>0</v>
      </c>
      <c r="AV6" s="146">
        <v>0</v>
      </c>
      <c r="AW6" s="149">
        <f t="shared" si="21"/>
        <v>0</v>
      </c>
      <c r="AX6" s="145">
        <v>0</v>
      </c>
      <c r="AY6" s="146">
        <v>0</v>
      </c>
      <c r="AZ6" s="146">
        <v>0</v>
      </c>
      <c r="BA6" s="149">
        <f t="shared" si="22"/>
        <v>0</v>
      </c>
      <c r="BB6" s="145">
        <v>0</v>
      </c>
      <c r="BC6" s="146">
        <v>0</v>
      </c>
      <c r="BD6" s="146">
        <v>0</v>
      </c>
      <c r="BE6" s="149">
        <f t="shared" si="23"/>
        <v>0</v>
      </c>
      <c r="BF6" s="145">
        <v>0</v>
      </c>
      <c r="BG6" s="146">
        <v>0</v>
      </c>
      <c r="BH6" s="146">
        <v>0</v>
      </c>
      <c r="BI6" s="149">
        <f t="shared" si="24"/>
        <v>0</v>
      </c>
      <c r="BJ6" s="145">
        <v>0</v>
      </c>
      <c r="BK6" s="146">
        <v>0</v>
      </c>
      <c r="BL6" s="146">
        <v>0</v>
      </c>
      <c r="BM6" s="149">
        <f t="shared" si="25"/>
        <v>0</v>
      </c>
      <c r="BN6" s="145">
        <v>0</v>
      </c>
      <c r="BO6" s="146">
        <v>0</v>
      </c>
      <c r="BP6" s="146">
        <v>0</v>
      </c>
      <c r="BQ6" s="149">
        <f t="shared" si="26"/>
        <v>0</v>
      </c>
      <c r="BR6" s="145">
        <v>0</v>
      </c>
      <c r="BS6" s="146">
        <v>0</v>
      </c>
      <c r="BT6" s="146">
        <v>0</v>
      </c>
      <c r="BU6" s="149">
        <f t="shared" si="27"/>
        <v>0</v>
      </c>
      <c r="BV6" s="145">
        <v>0</v>
      </c>
      <c r="BW6" s="146">
        <v>0</v>
      </c>
      <c r="BX6" s="146">
        <v>0</v>
      </c>
      <c r="BY6" s="149">
        <f t="shared" si="28"/>
        <v>0</v>
      </c>
      <c r="BZ6" s="145">
        <v>0</v>
      </c>
      <c r="CA6" s="146">
        <v>0</v>
      </c>
      <c r="CB6" s="146">
        <v>0</v>
      </c>
      <c r="CC6" s="149">
        <f t="shared" si="29"/>
        <v>0</v>
      </c>
      <c r="CD6" s="145">
        <v>0</v>
      </c>
      <c r="CE6" s="146">
        <v>0</v>
      </c>
      <c r="CF6" s="146">
        <v>0</v>
      </c>
      <c r="CG6" s="149">
        <f t="shared" si="30"/>
        <v>0</v>
      </c>
      <c r="CH6" s="145">
        <v>0</v>
      </c>
      <c r="CI6" s="146">
        <v>0</v>
      </c>
      <c r="CJ6" s="146">
        <v>0</v>
      </c>
      <c r="CK6" s="149">
        <f t="shared" si="31"/>
        <v>0</v>
      </c>
      <c r="CL6" s="145">
        <v>0</v>
      </c>
      <c r="CM6" s="146">
        <v>0</v>
      </c>
      <c r="CN6" s="146">
        <v>0</v>
      </c>
      <c r="CO6" s="149">
        <f t="shared" si="32"/>
        <v>0</v>
      </c>
      <c r="CP6" s="145">
        <v>0</v>
      </c>
      <c r="CQ6" s="146">
        <v>0</v>
      </c>
      <c r="CR6" s="146">
        <v>0</v>
      </c>
      <c r="CS6" s="149">
        <f t="shared" si="33"/>
        <v>0</v>
      </c>
      <c r="CT6" s="145">
        <v>0</v>
      </c>
      <c r="CU6" s="146">
        <v>0</v>
      </c>
      <c r="CV6" s="146">
        <v>0</v>
      </c>
      <c r="CW6" s="149">
        <f t="shared" si="34"/>
        <v>0</v>
      </c>
      <c r="CX6" s="145">
        <v>0</v>
      </c>
      <c r="CY6" s="146">
        <v>0</v>
      </c>
      <c r="CZ6" s="146">
        <v>0</v>
      </c>
      <c r="DA6" s="149">
        <f t="shared" si="35"/>
        <v>0</v>
      </c>
      <c r="DB6" s="145">
        <v>0</v>
      </c>
      <c r="DC6" s="146">
        <v>0</v>
      </c>
      <c r="DD6" s="146">
        <v>0</v>
      </c>
      <c r="DE6" s="149">
        <f t="shared" si="36"/>
        <v>0</v>
      </c>
      <c r="DF6" s="146"/>
      <c r="DG6" s="146"/>
      <c r="DH6" s="146"/>
      <c r="DI6" s="146"/>
      <c r="DJ6" s="145">
        <v>0</v>
      </c>
      <c r="DK6" s="146">
        <v>0</v>
      </c>
      <c r="DL6" s="146">
        <v>0</v>
      </c>
      <c r="DM6" s="149">
        <f t="shared" si="37"/>
        <v>0</v>
      </c>
      <c r="DN6" s="145">
        <v>0</v>
      </c>
      <c r="DO6" s="146">
        <v>0</v>
      </c>
      <c r="DP6" s="146">
        <v>0</v>
      </c>
      <c r="DQ6" s="149">
        <f t="shared" si="38"/>
        <v>0</v>
      </c>
      <c r="DR6" s="145">
        <v>0</v>
      </c>
      <c r="DS6" s="146">
        <v>0</v>
      </c>
      <c r="DT6" s="146">
        <v>0</v>
      </c>
      <c r="DU6" s="149">
        <f t="shared" si="39"/>
        <v>0</v>
      </c>
      <c r="DV6" s="145">
        <v>0</v>
      </c>
      <c r="DW6" s="146">
        <v>0</v>
      </c>
      <c r="DX6" s="146">
        <v>0</v>
      </c>
      <c r="DY6" s="149">
        <f t="shared" si="40"/>
        <v>0</v>
      </c>
      <c r="DZ6" s="145">
        <v>0</v>
      </c>
      <c r="EA6" s="146">
        <v>0</v>
      </c>
      <c r="EB6" s="146">
        <v>0</v>
      </c>
      <c r="EC6" s="149">
        <f t="shared" si="41"/>
        <v>0</v>
      </c>
      <c r="ED6" s="146"/>
      <c r="EE6" s="146"/>
      <c r="EF6" s="146"/>
      <c r="EG6" s="146"/>
      <c r="EH6" s="145">
        <v>0</v>
      </c>
      <c r="EI6" s="146">
        <v>0</v>
      </c>
      <c r="EJ6" s="146">
        <v>0</v>
      </c>
      <c r="EK6" s="149">
        <f t="shared" si="42"/>
        <v>0</v>
      </c>
      <c r="EL6" s="145">
        <v>0</v>
      </c>
      <c r="EM6" s="146">
        <v>0</v>
      </c>
      <c r="EN6" s="146">
        <v>0</v>
      </c>
      <c r="EO6" s="149">
        <f t="shared" si="43"/>
        <v>0</v>
      </c>
      <c r="EP6" s="145">
        <v>0</v>
      </c>
      <c r="EQ6" s="146">
        <v>0</v>
      </c>
      <c r="ER6" s="146">
        <v>0</v>
      </c>
      <c r="ES6" s="149">
        <f t="shared" si="44"/>
        <v>0</v>
      </c>
      <c r="ET6" s="145">
        <v>0</v>
      </c>
      <c r="EU6" s="146">
        <v>0</v>
      </c>
      <c r="EV6" s="146">
        <v>0</v>
      </c>
      <c r="EW6" s="149">
        <f t="shared" si="45"/>
        <v>0</v>
      </c>
      <c r="EX6" s="145">
        <v>0</v>
      </c>
      <c r="EY6" s="146">
        <v>0</v>
      </c>
      <c r="EZ6" s="146">
        <v>0</v>
      </c>
      <c r="FA6" s="149">
        <f t="shared" si="46"/>
        <v>0</v>
      </c>
      <c r="FB6" s="145">
        <v>0</v>
      </c>
      <c r="FC6" s="146">
        <v>0</v>
      </c>
      <c r="FD6" s="146">
        <v>0</v>
      </c>
      <c r="FE6" s="149">
        <f t="shared" si="47"/>
        <v>0</v>
      </c>
      <c r="FF6" s="145">
        <v>0</v>
      </c>
      <c r="FG6" s="146">
        <v>0</v>
      </c>
      <c r="FH6" s="146">
        <v>0</v>
      </c>
      <c r="FI6" s="149">
        <f t="shared" si="48"/>
        <v>0</v>
      </c>
      <c r="FJ6" s="145">
        <v>0</v>
      </c>
      <c r="FK6" s="146">
        <v>0</v>
      </c>
      <c r="FL6" s="146">
        <v>0</v>
      </c>
      <c r="FM6" s="149">
        <f t="shared" si="49"/>
        <v>0</v>
      </c>
      <c r="FN6" s="145">
        <v>0</v>
      </c>
      <c r="FO6" s="146">
        <v>0</v>
      </c>
      <c r="FP6" s="146">
        <v>0</v>
      </c>
      <c r="FQ6" s="149">
        <f t="shared" si="50"/>
        <v>0</v>
      </c>
      <c r="FR6" s="145">
        <v>0</v>
      </c>
      <c r="FS6" s="146">
        <v>0</v>
      </c>
      <c r="FT6" s="146">
        <v>0</v>
      </c>
      <c r="FU6" s="149">
        <f t="shared" si="51"/>
        <v>0</v>
      </c>
      <c r="FV6" s="145">
        <v>0</v>
      </c>
      <c r="FW6" s="146">
        <v>0</v>
      </c>
      <c r="FX6" s="146">
        <v>0</v>
      </c>
      <c r="FY6" s="149">
        <f t="shared" si="52"/>
        <v>0</v>
      </c>
      <c r="FZ6" s="145">
        <v>0</v>
      </c>
      <c r="GA6" s="146">
        <v>0</v>
      </c>
      <c r="GB6" s="146">
        <v>0</v>
      </c>
      <c r="GC6" s="149">
        <f t="shared" si="53"/>
        <v>0</v>
      </c>
      <c r="GD6" s="145">
        <f t="shared" si="10"/>
        <v>0</v>
      </c>
      <c r="GE6" s="146">
        <f t="shared" si="10"/>
        <v>0</v>
      </c>
      <c r="GF6" s="146">
        <f t="shared" si="10"/>
        <v>0</v>
      </c>
      <c r="GG6" s="146">
        <f t="shared" si="10"/>
        <v>0</v>
      </c>
      <c r="GI6" s="147"/>
      <c r="GJ6" s="147"/>
      <c r="GK6" s="147"/>
      <c r="GL6" s="147"/>
      <c r="GM6" s="147"/>
      <c r="GN6" s="147"/>
      <c r="GO6" s="147"/>
      <c r="GP6" s="147"/>
      <c r="GQ6" s="147"/>
      <c r="GR6" s="147"/>
      <c r="GS6" s="147"/>
      <c r="GT6" s="147"/>
      <c r="GU6" s="147"/>
      <c r="GV6" s="147"/>
      <c r="GW6" s="147"/>
      <c r="GX6" s="147"/>
      <c r="GY6" s="147"/>
      <c r="GZ6" s="147"/>
      <c r="HA6" s="147"/>
    </row>
    <row r="7" spans="1:209" ht="11.25" hidden="1" customHeight="1">
      <c r="A7" s="148">
        <v>33786</v>
      </c>
      <c r="B7" s="145">
        <v>0</v>
      </c>
      <c r="C7" s="146">
        <v>0</v>
      </c>
      <c r="D7" s="146">
        <v>0</v>
      </c>
      <c r="E7" s="149">
        <f t="shared" si="11"/>
        <v>0</v>
      </c>
      <c r="F7" s="145">
        <v>0</v>
      </c>
      <c r="G7" s="146">
        <v>0</v>
      </c>
      <c r="H7" s="146">
        <v>0</v>
      </c>
      <c r="I7" s="149">
        <f t="shared" si="12"/>
        <v>0</v>
      </c>
      <c r="J7" s="146"/>
      <c r="K7" s="146"/>
      <c r="L7" s="146"/>
      <c r="M7" s="146"/>
      <c r="N7" s="145">
        <v>0</v>
      </c>
      <c r="O7" s="146">
        <v>0</v>
      </c>
      <c r="P7" s="146">
        <v>0</v>
      </c>
      <c r="Q7" s="149">
        <f t="shared" si="13"/>
        <v>0</v>
      </c>
      <c r="R7" s="145">
        <v>0</v>
      </c>
      <c r="S7" s="146">
        <v>0</v>
      </c>
      <c r="T7" s="146">
        <v>0</v>
      </c>
      <c r="U7" s="149">
        <f t="shared" si="14"/>
        <v>0</v>
      </c>
      <c r="V7" s="145">
        <v>0</v>
      </c>
      <c r="W7" s="146">
        <v>0</v>
      </c>
      <c r="X7" s="146">
        <v>0</v>
      </c>
      <c r="Y7" s="149">
        <f t="shared" si="15"/>
        <v>0</v>
      </c>
      <c r="Z7" s="145">
        <v>0</v>
      </c>
      <c r="AA7" s="146">
        <v>0</v>
      </c>
      <c r="AB7" s="146">
        <v>0</v>
      </c>
      <c r="AC7" s="149">
        <f t="shared" si="16"/>
        <v>0</v>
      </c>
      <c r="AD7" s="145">
        <v>0</v>
      </c>
      <c r="AE7" s="146">
        <v>0</v>
      </c>
      <c r="AF7" s="146">
        <v>0</v>
      </c>
      <c r="AG7" s="149">
        <f t="shared" si="17"/>
        <v>0</v>
      </c>
      <c r="AH7" s="145">
        <v>0</v>
      </c>
      <c r="AI7" s="146">
        <v>0</v>
      </c>
      <c r="AJ7" s="146">
        <v>0</v>
      </c>
      <c r="AK7" s="149">
        <f t="shared" si="18"/>
        <v>0</v>
      </c>
      <c r="AL7" s="145">
        <v>0</v>
      </c>
      <c r="AM7" s="146">
        <v>0</v>
      </c>
      <c r="AN7" s="146">
        <v>0</v>
      </c>
      <c r="AO7" s="149">
        <f t="shared" si="19"/>
        <v>0</v>
      </c>
      <c r="AP7" s="145">
        <v>0</v>
      </c>
      <c r="AQ7" s="146">
        <v>0</v>
      </c>
      <c r="AR7" s="146">
        <v>0</v>
      </c>
      <c r="AS7" s="149">
        <f t="shared" si="20"/>
        <v>0</v>
      </c>
      <c r="AT7" s="145">
        <v>0</v>
      </c>
      <c r="AU7" s="146">
        <v>0</v>
      </c>
      <c r="AV7" s="146">
        <v>0</v>
      </c>
      <c r="AW7" s="149">
        <f t="shared" si="21"/>
        <v>0</v>
      </c>
      <c r="AX7" s="145">
        <v>0</v>
      </c>
      <c r="AY7" s="146">
        <v>0</v>
      </c>
      <c r="AZ7" s="146">
        <v>0</v>
      </c>
      <c r="BA7" s="149">
        <f t="shared" si="22"/>
        <v>0</v>
      </c>
      <c r="BB7" s="145">
        <v>0</v>
      </c>
      <c r="BC7" s="146">
        <v>0</v>
      </c>
      <c r="BD7" s="146">
        <v>0</v>
      </c>
      <c r="BE7" s="149">
        <f t="shared" si="23"/>
        <v>0</v>
      </c>
      <c r="BF7" s="145">
        <v>0</v>
      </c>
      <c r="BG7" s="146">
        <v>0</v>
      </c>
      <c r="BH7" s="146">
        <v>0</v>
      </c>
      <c r="BI7" s="149">
        <f t="shared" si="24"/>
        <v>0</v>
      </c>
      <c r="BJ7" s="145">
        <v>0</v>
      </c>
      <c r="BK7" s="146">
        <v>0</v>
      </c>
      <c r="BL7" s="146">
        <v>0</v>
      </c>
      <c r="BM7" s="149">
        <f t="shared" si="25"/>
        <v>0</v>
      </c>
      <c r="BN7" s="145">
        <v>0</v>
      </c>
      <c r="BO7" s="146">
        <v>0</v>
      </c>
      <c r="BP7" s="146">
        <v>0</v>
      </c>
      <c r="BQ7" s="149">
        <f t="shared" si="26"/>
        <v>0</v>
      </c>
      <c r="BR7" s="145">
        <v>0</v>
      </c>
      <c r="BS7" s="146">
        <v>0</v>
      </c>
      <c r="BT7" s="146">
        <v>0</v>
      </c>
      <c r="BU7" s="149">
        <f t="shared" si="27"/>
        <v>0</v>
      </c>
      <c r="BV7" s="145">
        <v>0</v>
      </c>
      <c r="BW7" s="146">
        <v>0</v>
      </c>
      <c r="BX7" s="146">
        <v>0</v>
      </c>
      <c r="BY7" s="149">
        <f t="shared" si="28"/>
        <v>0</v>
      </c>
      <c r="BZ7" s="145">
        <v>0</v>
      </c>
      <c r="CA7" s="146">
        <v>0</v>
      </c>
      <c r="CB7" s="146">
        <v>0</v>
      </c>
      <c r="CC7" s="149">
        <f t="shared" si="29"/>
        <v>0</v>
      </c>
      <c r="CD7" s="145">
        <v>0</v>
      </c>
      <c r="CE7" s="146">
        <v>0</v>
      </c>
      <c r="CF7" s="146">
        <v>0</v>
      </c>
      <c r="CG7" s="149">
        <f t="shared" si="30"/>
        <v>0</v>
      </c>
      <c r="CH7" s="145">
        <v>0</v>
      </c>
      <c r="CI7" s="146">
        <v>0</v>
      </c>
      <c r="CJ7" s="146">
        <v>0</v>
      </c>
      <c r="CK7" s="149">
        <f t="shared" si="31"/>
        <v>0</v>
      </c>
      <c r="CL7" s="145">
        <v>0</v>
      </c>
      <c r="CM7" s="146">
        <v>0</v>
      </c>
      <c r="CN7" s="146">
        <v>0</v>
      </c>
      <c r="CO7" s="149">
        <f t="shared" si="32"/>
        <v>0</v>
      </c>
      <c r="CP7" s="145">
        <v>0</v>
      </c>
      <c r="CQ7" s="146">
        <v>0</v>
      </c>
      <c r="CR7" s="146">
        <v>0</v>
      </c>
      <c r="CS7" s="149">
        <f t="shared" si="33"/>
        <v>0</v>
      </c>
      <c r="CT7" s="145">
        <v>0</v>
      </c>
      <c r="CU7" s="146">
        <v>0</v>
      </c>
      <c r="CV7" s="146">
        <v>0</v>
      </c>
      <c r="CW7" s="149">
        <f t="shared" si="34"/>
        <v>0</v>
      </c>
      <c r="CX7" s="145">
        <v>0</v>
      </c>
      <c r="CY7" s="146">
        <v>0</v>
      </c>
      <c r="CZ7" s="146">
        <v>0</v>
      </c>
      <c r="DA7" s="149">
        <f t="shared" si="35"/>
        <v>0</v>
      </c>
      <c r="DB7" s="145">
        <v>0</v>
      </c>
      <c r="DC7" s="146">
        <v>0</v>
      </c>
      <c r="DD7" s="146">
        <v>0</v>
      </c>
      <c r="DE7" s="149">
        <f t="shared" si="36"/>
        <v>0</v>
      </c>
      <c r="DF7" s="146"/>
      <c r="DG7" s="146"/>
      <c r="DH7" s="146"/>
      <c r="DI7" s="146"/>
      <c r="DJ7" s="145">
        <v>0</v>
      </c>
      <c r="DK7" s="146">
        <v>0</v>
      </c>
      <c r="DL7" s="146">
        <v>0</v>
      </c>
      <c r="DM7" s="149">
        <f t="shared" si="37"/>
        <v>0</v>
      </c>
      <c r="DN7" s="145">
        <v>0</v>
      </c>
      <c r="DO7" s="146">
        <v>0</v>
      </c>
      <c r="DP7" s="146">
        <v>0</v>
      </c>
      <c r="DQ7" s="149">
        <f t="shared" si="38"/>
        <v>0</v>
      </c>
      <c r="DR7" s="145">
        <v>0</v>
      </c>
      <c r="DS7" s="146">
        <v>0</v>
      </c>
      <c r="DT7" s="146">
        <v>0</v>
      </c>
      <c r="DU7" s="149">
        <f t="shared" si="39"/>
        <v>0</v>
      </c>
      <c r="DV7" s="145">
        <v>0</v>
      </c>
      <c r="DW7" s="146">
        <v>0</v>
      </c>
      <c r="DX7" s="146">
        <v>0</v>
      </c>
      <c r="DY7" s="149">
        <f t="shared" si="40"/>
        <v>0</v>
      </c>
      <c r="DZ7" s="145">
        <v>0</v>
      </c>
      <c r="EA7" s="146">
        <v>0</v>
      </c>
      <c r="EB7" s="146">
        <v>0</v>
      </c>
      <c r="EC7" s="149">
        <f t="shared" si="41"/>
        <v>0</v>
      </c>
      <c r="ED7" s="146"/>
      <c r="EE7" s="146"/>
      <c r="EF7" s="146"/>
      <c r="EG7" s="146"/>
      <c r="EH7" s="145">
        <v>0</v>
      </c>
      <c r="EI7" s="146">
        <v>0</v>
      </c>
      <c r="EJ7" s="146">
        <v>0</v>
      </c>
      <c r="EK7" s="149">
        <f t="shared" si="42"/>
        <v>0</v>
      </c>
      <c r="EL7" s="145">
        <v>0</v>
      </c>
      <c r="EM7" s="146">
        <v>0</v>
      </c>
      <c r="EN7" s="146">
        <v>0</v>
      </c>
      <c r="EO7" s="149">
        <f t="shared" si="43"/>
        <v>0</v>
      </c>
      <c r="EP7" s="145">
        <v>0</v>
      </c>
      <c r="EQ7" s="146">
        <v>0</v>
      </c>
      <c r="ER7" s="146">
        <v>0</v>
      </c>
      <c r="ES7" s="149">
        <f t="shared" si="44"/>
        <v>0</v>
      </c>
      <c r="ET7" s="145">
        <v>0</v>
      </c>
      <c r="EU7" s="146">
        <v>0</v>
      </c>
      <c r="EV7" s="146">
        <v>0</v>
      </c>
      <c r="EW7" s="149">
        <f t="shared" si="45"/>
        <v>0</v>
      </c>
      <c r="EX7" s="145">
        <v>0</v>
      </c>
      <c r="EY7" s="146">
        <v>0</v>
      </c>
      <c r="EZ7" s="146">
        <v>0</v>
      </c>
      <c r="FA7" s="149">
        <f t="shared" si="46"/>
        <v>0</v>
      </c>
      <c r="FB7" s="145">
        <v>0</v>
      </c>
      <c r="FC7" s="146">
        <v>0</v>
      </c>
      <c r="FD7" s="146">
        <v>0</v>
      </c>
      <c r="FE7" s="149">
        <f t="shared" si="47"/>
        <v>0</v>
      </c>
      <c r="FF7" s="145">
        <v>0</v>
      </c>
      <c r="FG7" s="146">
        <v>0</v>
      </c>
      <c r="FH7" s="146">
        <v>0</v>
      </c>
      <c r="FI7" s="149">
        <f t="shared" si="48"/>
        <v>0</v>
      </c>
      <c r="FJ7" s="145">
        <v>0</v>
      </c>
      <c r="FK7" s="146">
        <v>0</v>
      </c>
      <c r="FL7" s="146">
        <v>0</v>
      </c>
      <c r="FM7" s="149">
        <f t="shared" si="49"/>
        <v>0</v>
      </c>
      <c r="FN7" s="145">
        <v>0</v>
      </c>
      <c r="FO7" s="146">
        <v>0</v>
      </c>
      <c r="FP7" s="146">
        <v>0</v>
      </c>
      <c r="FQ7" s="149">
        <f t="shared" si="50"/>
        <v>0</v>
      </c>
      <c r="FR7" s="145">
        <v>0</v>
      </c>
      <c r="FS7" s="146">
        <v>0</v>
      </c>
      <c r="FT7" s="146">
        <v>0</v>
      </c>
      <c r="FU7" s="149">
        <f t="shared" si="51"/>
        <v>0</v>
      </c>
      <c r="FV7" s="145">
        <v>0</v>
      </c>
      <c r="FW7" s="146">
        <v>0</v>
      </c>
      <c r="FX7" s="146">
        <v>0</v>
      </c>
      <c r="FY7" s="149">
        <f t="shared" si="52"/>
        <v>0</v>
      </c>
      <c r="FZ7" s="145">
        <v>0</v>
      </c>
      <c r="GA7" s="146">
        <v>0</v>
      </c>
      <c r="GB7" s="146">
        <v>0</v>
      </c>
      <c r="GC7" s="149">
        <f t="shared" si="53"/>
        <v>0</v>
      </c>
      <c r="GD7" s="145">
        <f t="shared" si="10"/>
        <v>0</v>
      </c>
      <c r="GE7" s="146">
        <f t="shared" si="10"/>
        <v>0</v>
      </c>
      <c r="GF7" s="146">
        <f t="shared" si="10"/>
        <v>0</v>
      </c>
      <c r="GG7" s="146">
        <f t="shared" si="10"/>
        <v>0</v>
      </c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</row>
    <row r="8" spans="1:209" ht="11.25" hidden="1" customHeight="1">
      <c r="A8" s="148">
        <v>33817</v>
      </c>
      <c r="B8" s="145">
        <v>0</v>
      </c>
      <c r="C8" s="146">
        <v>0</v>
      </c>
      <c r="D8" s="146">
        <v>0</v>
      </c>
      <c r="E8" s="149">
        <f t="shared" si="11"/>
        <v>0</v>
      </c>
      <c r="F8" s="145">
        <v>0</v>
      </c>
      <c r="G8" s="146">
        <v>0</v>
      </c>
      <c r="H8" s="146">
        <v>0</v>
      </c>
      <c r="I8" s="149">
        <f t="shared" si="12"/>
        <v>0</v>
      </c>
      <c r="J8" s="146"/>
      <c r="K8" s="146"/>
      <c r="L8" s="146"/>
      <c r="M8" s="146"/>
      <c r="N8" s="145">
        <v>0</v>
      </c>
      <c r="O8" s="146">
        <v>0</v>
      </c>
      <c r="P8" s="146">
        <v>0</v>
      </c>
      <c r="Q8" s="149">
        <f t="shared" si="13"/>
        <v>0</v>
      </c>
      <c r="R8" s="145">
        <v>0</v>
      </c>
      <c r="S8" s="146">
        <v>0</v>
      </c>
      <c r="T8" s="146">
        <v>0</v>
      </c>
      <c r="U8" s="149">
        <f t="shared" si="14"/>
        <v>0</v>
      </c>
      <c r="V8" s="145">
        <v>0</v>
      </c>
      <c r="W8" s="146">
        <v>0</v>
      </c>
      <c r="X8" s="146">
        <v>0</v>
      </c>
      <c r="Y8" s="149">
        <f t="shared" si="15"/>
        <v>0</v>
      </c>
      <c r="Z8" s="145">
        <v>0</v>
      </c>
      <c r="AA8" s="146">
        <v>0</v>
      </c>
      <c r="AB8" s="146">
        <v>0</v>
      </c>
      <c r="AC8" s="149">
        <f t="shared" si="16"/>
        <v>0</v>
      </c>
      <c r="AD8" s="145">
        <v>0</v>
      </c>
      <c r="AE8" s="146">
        <v>0</v>
      </c>
      <c r="AF8" s="146">
        <v>0</v>
      </c>
      <c r="AG8" s="149">
        <f t="shared" si="17"/>
        <v>0</v>
      </c>
      <c r="AH8" s="145">
        <v>0</v>
      </c>
      <c r="AI8" s="146">
        <v>0</v>
      </c>
      <c r="AJ8" s="146">
        <v>0</v>
      </c>
      <c r="AK8" s="149">
        <f t="shared" si="18"/>
        <v>0</v>
      </c>
      <c r="AL8" s="145">
        <v>0</v>
      </c>
      <c r="AM8" s="146">
        <v>0</v>
      </c>
      <c r="AN8" s="146">
        <v>0</v>
      </c>
      <c r="AO8" s="149">
        <f t="shared" si="19"/>
        <v>0</v>
      </c>
      <c r="AP8" s="145">
        <v>0</v>
      </c>
      <c r="AQ8" s="146">
        <v>0</v>
      </c>
      <c r="AR8" s="146">
        <v>0</v>
      </c>
      <c r="AS8" s="149">
        <f t="shared" si="20"/>
        <v>0</v>
      </c>
      <c r="AT8" s="145">
        <v>0</v>
      </c>
      <c r="AU8" s="146">
        <v>0</v>
      </c>
      <c r="AV8" s="146">
        <v>0</v>
      </c>
      <c r="AW8" s="149">
        <f t="shared" si="21"/>
        <v>0</v>
      </c>
      <c r="AX8" s="145">
        <v>0</v>
      </c>
      <c r="AY8" s="146">
        <v>0</v>
      </c>
      <c r="AZ8" s="146">
        <v>0</v>
      </c>
      <c r="BA8" s="149">
        <f t="shared" si="22"/>
        <v>0</v>
      </c>
      <c r="BB8" s="145">
        <v>0</v>
      </c>
      <c r="BC8" s="146">
        <v>0</v>
      </c>
      <c r="BD8" s="146">
        <v>0</v>
      </c>
      <c r="BE8" s="149">
        <f t="shared" si="23"/>
        <v>0</v>
      </c>
      <c r="BF8" s="145">
        <v>0</v>
      </c>
      <c r="BG8" s="146">
        <v>0</v>
      </c>
      <c r="BH8" s="146">
        <v>0</v>
      </c>
      <c r="BI8" s="149">
        <f t="shared" si="24"/>
        <v>0</v>
      </c>
      <c r="BJ8" s="145">
        <v>0</v>
      </c>
      <c r="BK8" s="146">
        <v>0</v>
      </c>
      <c r="BL8" s="146">
        <v>0</v>
      </c>
      <c r="BM8" s="149">
        <f t="shared" si="25"/>
        <v>0</v>
      </c>
      <c r="BN8" s="145">
        <v>0</v>
      </c>
      <c r="BO8" s="146">
        <v>0</v>
      </c>
      <c r="BP8" s="146">
        <v>0</v>
      </c>
      <c r="BQ8" s="149">
        <f t="shared" si="26"/>
        <v>0</v>
      </c>
      <c r="BR8" s="145">
        <v>0</v>
      </c>
      <c r="BS8" s="146">
        <v>0</v>
      </c>
      <c r="BT8" s="146">
        <v>0</v>
      </c>
      <c r="BU8" s="149">
        <f t="shared" si="27"/>
        <v>0</v>
      </c>
      <c r="BV8" s="145">
        <v>0</v>
      </c>
      <c r="BW8" s="146">
        <v>0</v>
      </c>
      <c r="BX8" s="146">
        <v>0</v>
      </c>
      <c r="BY8" s="149">
        <f t="shared" si="28"/>
        <v>0</v>
      </c>
      <c r="BZ8" s="145">
        <v>0</v>
      </c>
      <c r="CA8" s="146">
        <v>0</v>
      </c>
      <c r="CB8" s="146">
        <v>0</v>
      </c>
      <c r="CC8" s="149">
        <f t="shared" si="29"/>
        <v>0</v>
      </c>
      <c r="CD8" s="145">
        <v>0</v>
      </c>
      <c r="CE8" s="146">
        <v>0</v>
      </c>
      <c r="CF8" s="146">
        <v>0</v>
      </c>
      <c r="CG8" s="149">
        <f t="shared" si="30"/>
        <v>0</v>
      </c>
      <c r="CH8" s="145">
        <v>0</v>
      </c>
      <c r="CI8" s="146">
        <v>0</v>
      </c>
      <c r="CJ8" s="146">
        <v>0</v>
      </c>
      <c r="CK8" s="149">
        <f t="shared" si="31"/>
        <v>0</v>
      </c>
      <c r="CL8" s="145">
        <v>0</v>
      </c>
      <c r="CM8" s="146">
        <v>0</v>
      </c>
      <c r="CN8" s="146">
        <v>0</v>
      </c>
      <c r="CO8" s="149">
        <f t="shared" si="32"/>
        <v>0</v>
      </c>
      <c r="CP8" s="145">
        <v>0</v>
      </c>
      <c r="CQ8" s="146">
        <v>0</v>
      </c>
      <c r="CR8" s="146">
        <v>0</v>
      </c>
      <c r="CS8" s="149">
        <f t="shared" si="33"/>
        <v>0</v>
      </c>
      <c r="CT8" s="145">
        <v>0</v>
      </c>
      <c r="CU8" s="146">
        <v>0</v>
      </c>
      <c r="CV8" s="146">
        <v>0</v>
      </c>
      <c r="CW8" s="149">
        <f t="shared" si="34"/>
        <v>0</v>
      </c>
      <c r="CX8" s="145">
        <v>0</v>
      </c>
      <c r="CY8" s="146">
        <v>0</v>
      </c>
      <c r="CZ8" s="146">
        <v>0</v>
      </c>
      <c r="DA8" s="149">
        <f t="shared" si="35"/>
        <v>0</v>
      </c>
      <c r="DB8" s="145">
        <v>0</v>
      </c>
      <c r="DC8" s="146">
        <v>0</v>
      </c>
      <c r="DD8" s="146">
        <v>0</v>
      </c>
      <c r="DE8" s="149">
        <f t="shared" si="36"/>
        <v>0</v>
      </c>
      <c r="DF8" s="146"/>
      <c r="DG8" s="146"/>
      <c r="DH8" s="146"/>
      <c r="DI8" s="146"/>
      <c r="DJ8" s="145">
        <v>0</v>
      </c>
      <c r="DK8" s="146">
        <v>0</v>
      </c>
      <c r="DL8" s="146">
        <v>0</v>
      </c>
      <c r="DM8" s="149">
        <f t="shared" si="37"/>
        <v>0</v>
      </c>
      <c r="DN8" s="145">
        <v>0</v>
      </c>
      <c r="DO8" s="146">
        <v>0</v>
      </c>
      <c r="DP8" s="146">
        <v>0</v>
      </c>
      <c r="DQ8" s="149">
        <f t="shared" si="38"/>
        <v>0</v>
      </c>
      <c r="DR8" s="145">
        <v>0</v>
      </c>
      <c r="DS8" s="146">
        <v>0</v>
      </c>
      <c r="DT8" s="146">
        <v>0</v>
      </c>
      <c r="DU8" s="149">
        <f t="shared" si="39"/>
        <v>0</v>
      </c>
      <c r="DV8" s="145">
        <v>0</v>
      </c>
      <c r="DW8" s="146">
        <v>0</v>
      </c>
      <c r="DX8" s="146">
        <v>0</v>
      </c>
      <c r="DY8" s="149">
        <f t="shared" si="40"/>
        <v>0</v>
      </c>
      <c r="DZ8" s="145">
        <v>0</v>
      </c>
      <c r="EA8" s="146">
        <v>0</v>
      </c>
      <c r="EB8" s="146">
        <v>0</v>
      </c>
      <c r="EC8" s="149">
        <f t="shared" si="41"/>
        <v>0</v>
      </c>
      <c r="ED8" s="146"/>
      <c r="EE8" s="146"/>
      <c r="EF8" s="146"/>
      <c r="EG8" s="146"/>
      <c r="EH8" s="145">
        <v>0</v>
      </c>
      <c r="EI8" s="146">
        <v>0</v>
      </c>
      <c r="EJ8" s="146">
        <v>0</v>
      </c>
      <c r="EK8" s="149">
        <f t="shared" si="42"/>
        <v>0</v>
      </c>
      <c r="EL8" s="145">
        <v>0</v>
      </c>
      <c r="EM8" s="146">
        <v>0</v>
      </c>
      <c r="EN8" s="146">
        <v>0</v>
      </c>
      <c r="EO8" s="149">
        <f t="shared" si="43"/>
        <v>0</v>
      </c>
      <c r="EP8" s="145">
        <v>0</v>
      </c>
      <c r="EQ8" s="146">
        <v>0</v>
      </c>
      <c r="ER8" s="146">
        <v>0</v>
      </c>
      <c r="ES8" s="149">
        <f t="shared" si="44"/>
        <v>0</v>
      </c>
      <c r="ET8" s="145">
        <v>0</v>
      </c>
      <c r="EU8" s="146">
        <v>0</v>
      </c>
      <c r="EV8" s="146">
        <v>0</v>
      </c>
      <c r="EW8" s="149">
        <f t="shared" si="45"/>
        <v>0</v>
      </c>
      <c r="EX8" s="145">
        <v>0</v>
      </c>
      <c r="EY8" s="146">
        <v>0</v>
      </c>
      <c r="EZ8" s="146">
        <v>0</v>
      </c>
      <c r="FA8" s="149">
        <f t="shared" si="46"/>
        <v>0</v>
      </c>
      <c r="FB8" s="145">
        <v>0</v>
      </c>
      <c r="FC8" s="146">
        <v>0</v>
      </c>
      <c r="FD8" s="146">
        <v>0</v>
      </c>
      <c r="FE8" s="149">
        <f t="shared" si="47"/>
        <v>0</v>
      </c>
      <c r="FF8" s="145">
        <v>0</v>
      </c>
      <c r="FG8" s="146">
        <v>0</v>
      </c>
      <c r="FH8" s="146">
        <v>0</v>
      </c>
      <c r="FI8" s="149">
        <f t="shared" si="48"/>
        <v>0</v>
      </c>
      <c r="FJ8" s="145">
        <v>0</v>
      </c>
      <c r="FK8" s="146">
        <v>0</v>
      </c>
      <c r="FL8" s="146">
        <v>0</v>
      </c>
      <c r="FM8" s="149">
        <f t="shared" si="49"/>
        <v>0</v>
      </c>
      <c r="FN8" s="145">
        <v>0</v>
      </c>
      <c r="FO8" s="146">
        <v>0</v>
      </c>
      <c r="FP8" s="146">
        <v>0</v>
      </c>
      <c r="FQ8" s="149">
        <f t="shared" si="50"/>
        <v>0</v>
      </c>
      <c r="FR8" s="145">
        <v>0</v>
      </c>
      <c r="FS8" s="146">
        <v>0</v>
      </c>
      <c r="FT8" s="146">
        <v>0</v>
      </c>
      <c r="FU8" s="149">
        <f t="shared" si="51"/>
        <v>0</v>
      </c>
      <c r="FV8" s="145">
        <v>0</v>
      </c>
      <c r="FW8" s="146">
        <v>0</v>
      </c>
      <c r="FX8" s="146">
        <v>0</v>
      </c>
      <c r="FY8" s="149">
        <f t="shared" si="52"/>
        <v>0</v>
      </c>
      <c r="FZ8" s="145">
        <v>0</v>
      </c>
      <c r="GA8" s="146">
        <v>0</v>
      </c>
      <c r="GB8" s="146">
        <v>0</v>
      </c>
      <c r="GC8" s="149">
        <f t="shared" si="53"/>
        <v>0</v>
      </c>
      <c r="GD8" s="145">
        <f t="shared" si="10"/>
        <v>0</v>
      </c>
      <c r="GE8" s="146">
        <f t="shared" si="10"/>
        <v>0</v>
      </c>
      <c r="GF8" s="146">
        <f t="shared" si="10"/>
        <v>0</v>
      </c>
      <c r="GG8" s="146">
        <f t="shared" si="10"/>
        <v>0</v>
      </c>
      <c r="GI8" s="147"/>
      <c r="GJ8" s="147"/>
      <c r="GK8" s="147"/>
      <c r="GL8" s="147"/>
      <c r="GM8" s="147"/>
      <c r="GN8" s="147"/>
      <c r="GO8" s="147"/>
      <c r="GP8" s="147"/>
      <c r="GQ8" s="147"/>
      <c r="GR8" s="147"/>
      <c r="GS8" s="147"/>
      <c r="GT8" s="147"/>
      <c r="GU8" s="147"/>
      <c r="GV8" s="147"/>
      <c r="GW8" s="147"/>
      <c r="GX8" s="147"/>
      <c r="GY8" s="147"/>
      <c r="GZ8" s="147"/>
      <c r="HA8" s="147"/>
    </row>
    <row r="9" spans="1:209" ht="11.25" hidden="1" customHeight="1">
      <c r="A9" s="148">
        <v>33848</v>
      </c>
      <c r="B9" s="145">
        <v>0</v>
      </c>
      <c r="C9" s="146">
        <v>0</v>
      </c>
      <c r="D9" s="146">
        <v>0</v>
      </c>
      <c r="E9" s="149">
        <f t="shared" si="11"/>
        <v>0</v>
      </c>
      <c r="F9" s="145">
        <v>0</v>
      </c>
      <c r="G9" s="146">
        <v>0</v>
      </c>
      <c r="H9" s="146">
        <v>0</v>
      </c>
      <c r="I9" s="149">
        <f t="shared" si="12"/>
        <v>0</v>
      </c>
      <c r="J9" s="146"/>
      <c r="K9" s="146"/>
      <c r="L9" s="146"/>
      <c r="M9" s="146"/>
      <c r="N9" s="145">
        <v>0</v>
      </c>
      <c r="O9" s="146">
        <v>0</v>
      </c>
      <c r="P9" s="146">
        <v>0</v>
      </c>
      <c r="Q9" s="149">
        <f t="shared" si="13"/>
        <v>0</v>
      </c>
      <c r="R9" s="145">
        <v>0</v>
      </c>
      <c r="S9" s="146">
        <v>0</v>
      </c>
      <c r="T9" s="146">
        <v>0</v>
      </c>
      <c r="U9" s="149">
        <f t="shared" si="14"/>
        <v>0</v>
      </c>
      <c r="V9" s="145">
        <v>0</v>
      </c>
      <c r="W9" s="146">
        <v>0</v>
      </c>
      <c r="X9" s="146">
        <v>0</v>
      </c>
      <c r="Y9" s="149">
        <f t="shared" si="15"/>
        <v>0</v>
      </c>
      <c r="Z9" s="145">
        <v>0</v>
      </c>
      <c r="AA9" s="146">
        <v>0</v>
      </c>
      <c r="AB9" s="146">
        <v>0</v>
      </c>
      <c r="AC9" s="149">
        <f t="shared" si="16"/>
        <v>0</v>
      </c>
      <c r="AD9" s="145">
        <v>0</v>
      </c>
      <c r="AE9" s="146">
        <v>0</v>
      </c>
      <c r="AF9" s="146">
        <v>0</v>
      </c>
      <c r="AG9" s="149">
        <f t="shared" si="17"/>
        <v>0</v>
      </c>
      <c r="AH9" s="145">
        <v>0</v>
      </c>
      <c r="AI9" s="146">
        <v>0</v>
      </c>
      <c r="AJ9" s="146">
        <v>0</v>
      </c>
      <c r="AK9" s="149">
        <f t="shared" si="18"/>
        <v>0</v>
      </c>
      <c r="AL9" s="145">
        <v>0</v>
      </c>
      <c r="AM9" s="146">
        <v>0</v>
      </c>
      <c r="AN9" s="146">
        <v>0</v>
      </c>
      <c r="AO9" s="149">
        <f t="shared" si="19"/>
        <v>0</v>
      </c>
      <c r="AP9" s="145">
        <v>0</v>
      </c>
      <c r="AQ9" s="146">
        <v>0</v>
      </c>
      <c r="AR9" s="146">
        <v>0</v>
      </c>
      <c r="AS9" s="149">
        <f t="shared" si="20"/>
        <v>0</v>
      </c>
      <c r="AT9" s="145">
        <v>0</v>
      </c>
      <c r="AU9" s="146">
        <v>0</v>
      </c>
      <c r="AV9" s="146">
        <v>0</v>
      </c>
      <c r="AW9" s="149">
        <f t="shared" si="21"/>
        <v>0</v>
      </c>
      <c r="AX9" s="145">
        <v>0</v>
      </c>
      <c r="AY9" s="146">
        <v>0</v>
      </c>
      <c r="AZ9" s="146">
        <v>0</v>
      </c>
      <c r="BA9" s="149">
        <f t="shared" si="22"/>
        <v>0</v>
      </c>
      <c r="BB9" s="145">
        <v>0</v>
      </c>
      <c r="BC9" s="146">
        <v>0</v>
      </c>
      <c r="BD9" s="146">
        <v>0</v>
      </c>
      <c r="BE9" s="149">
        <f t="shared" si="23"/>
        <v>0</v>
      </c>
      <c r="BF9" s="145">
        <v>0</v>
      </c>
      <c r="BG9" s="146">
        <v>0</v>
      </c>
      <c r="BH9" s="146">
        <v>0</v>
      </c>
      <c r="BI9" s="149">
        <f t="shared" si="24"/>
        <v>0</v>
      </c>
      <c r="BJ9" s="145">
        <v>0</v>
      </c>
      <c r="BK9" s="146">
        <v>0</v>
      </c>
      <c r="BL9" s="146">
        <v>0</v>
      </c>
      <c r="BM9" s="149">
        <f t="shared" si="25"/>
        <v>0</v>
      </c>
      <c r="BN9" s="145">
        <v>0</v>
      </c>
      <c r="BO9" s="146">
        <v>0</v>
      </c>
      <c r="BP9" s="146">
        <v>0</v>
      </c>
      <c r="BQ9" s="149">
        <f t="shared" si="26"/>
        <v>0</v>
      </c>
      <c r="BR9" s="145">
        <v>0</v>
      </c>
      <c r="BS9" s="146">
        <v>0</v>
      </c>
      <c r="BT9" s="146">
        <v>0</v>
      </c>
      <c r="BU9" s="149">
        <f t="shared" si="27"/>
        <v>0</v>
      </c>
      <c r="BV9" s="145">
        <v>0</v>
      </c>
      <c r="BW9" s="146">
        <v>0</v>
      </c>
      <c r="BX9" s="146">
        <v>0</v>
      </c>
      <c r="BY9" s="149">
        <f t="shared" si="28"/>
        <v>0</v>
      </c>
      <c r="BZ9" s="145">
        <v>0</v>
      </c>
      <c r="CA9" s="146">
        <v>0</v>
      </c>
      <c r="CB9" s="146">
        <v>0</v>
      </c>
      <c r="CC9" s="149">
        <f t="shared" si="29"/>
        <v>0</v>
      </c>
      <c r="CD9" s="145">
        <v>0</v>
      </c>
      <c r="CE9" s="146">
        <v>0</v>
      </c>
      <c r="CF9" s="146">
        <v>0</v>
      </c>
      <c r="CG9" s="149">
        <f t="shared" si="30"/>
        <v>0</v>
      </c>
      <c r="CH9" s="145">
        <v>0</v>
      </c>
      <c r="CI9" s="146">
        <v>0</v>
      </c>
      <c r="CJ9" s="146">
        <v>0</v>
      </c>
      <c r="CK9" s="149">
        <f t="shared" si="31"/>
        <v>0</v>
      </c>
      <c r="CL9" s="145">
        <v>0</v>
      </c>
      <c r="CM9" s="146">
        <v>0</v>
      </c>
      <c r="CN9" s="146">
        <v>0</v>
      </c>
      <c r="CO9" s="149">
        <f t="shared" si="32"/>
        <v>0</v>
      </c>
      <c r="CP9" s="145">
        <v>0</v>
      </c>
      <c r="CQ9" s="146">
        <v>0</v>
      </c>
      <c r="CR9" s="146">
        <v>0</v>
      </c>
      <c r="CS9" s="149">
        <f t="shared" si="33"/>
        <v>0</v>
      </c>
      <c r="CT9" s="145">
        <v>0</v>
      </c>
      <c r="CU9" s="146">
        <v>0</v>
      </c>
      <c r="CV9" s="146">
        <v>0</v>
      </c>
      <c r="CW9" s="149">
        <f t="shared" si="34"/>
        <v>0</v>
      </c>
      <c r="CX9" s="145">
        <v>0</v>
      </c>
      <c r="CY9" s="146">
        <v>0</v>
      </c>
      <c r="CZ9" s="146">
        <v>0</v>
      </c>
      <c r="DA9" s="149">
        <f t="shared" si="35"/>
        <v>0</v>
      </c>
      <c r="DB9" s="145">
        <v>0</v>
      </c>
      <c r="DC9" s="146">
        <v>0</v>
      </c>
      <c r="DD9" s="146">
        <v>0</v>
      </c>
      <c r="DE9" s="149">
        <f t="shared" si="36"/>
        <v>0</v>
      </c>
      <c r="DF9" s="146"/>
      <c r="DG9" s="146"/>
      <c r="DH9" s="146"/>
      <c r="DI9" s="146"/>
      <c r="DJ9" s="145">
        <v>0</v>
      </c>
      <c r="DK9" s="146">
        <v>0</v>
      </c>
      <c r="DL9" s="146">
        <v>0</v>
      </c>
      <c r="DM9" s="149">
        <f t="shared" si="37"/>
        <v>0</v>
      </c>
      <c r="DN9" s="145">
        <v>0</v>
      </c>
      <c r="DO9" s="146">
        <v>0</v>
      </c>
      <c r="DP9" s="146">
        <v>0</v>
      </c>
      <c r="DQ9" s="149">
        <f t="shared" si="38"/>
        <v>0</v>
      </c>
      <c r="DR9" s="145">
        <v>0</v>
      </c>
      <c r="DS9" s="146">
        <v>0</v>
      </c>
      <c r="DT9" s="146">
        <v>0</v>
      </c>
      <c r="DU9" s="149">
        <f t="shared" si="39"/>
        <v>0</v>
      </c>
      <c r="DV9" s="145">
        <v>0</v>
      </c>
      <c r="DW9" s="146">
        <v>0</v>
      </c>
      <c r="DX9" s="146">
        <v>0</v>
      </c>
      <c r="DY9" s="149">
        <f t="shared" si="40"/>
        <v>0</v>
      </c>
      <c r="DZ9" s="145">
        <v>0</v>
      </c>
      <c r="EA9" s="146">
        <v>0</v>
      </c>
      <c r="EB9" s="146">
        <v>0</v>
      </c>
      <c r="EC9" s="149">
        <f t="shared" si="41"/>
        <v>0</v>
      </c>
      <c r="ED9" s="146"/>
      <c r="EE9" s="146"/>
      <c r="EF9" s="146"/>
      <c r="EG9" s="146"/>
      <c r="EH9" s="145">
        <v>0</v>
      </c>
      <c r="EI9" s="146">
        <v>0</v>
      </c>
      <c r="EJ9" s="146">
        <v>0</v>
      </c>
      <c r="EK9" s="149">
        <f t="shared" si="42"/>
        <v>0</v>
      </c>
      <c r="EL9" s="145">
        <v>0</v>
      </c>
      <c r="EM9" s="146">
        <v>0</v>
      </c>
      <c r="EN9" s="146">
        <v>0</v>
      </c>
      <c r="EO9" s="149">
        <f t="shared" si="43"/>
        <v>0</v>
      </c>
      <c r="EP9" s="145">
        <v>0</v>
      </c>
      <c r="EQ9" s="146">
        <v>0</v>
      </c>
      <c r="ER9" s="146">
        <v>0</v>
      </c>
      <c r="ES9" s="149">
        <f t="shared" si="44"/>
        <v>0</v>
      </c>
      <c r="ET9" s="145">
        <v>0</v>
      </c>
      <c r="EU9" s="146">
        <v>0</v>
      </c>
      <c r="EV9" s="146">
        <v>0</v>
      </c>
      <c r="EW9" s="149">
        <f t="shared" si="45"/>
        <v>0</v>
      </c>
      <c r="EX9" s="145">
        <v>0</v>
      </c>
      <c r="EY9" s="146">
        <v>0</v>
      </c>
      <c r="EZ9" s="146">
        <v>0</v>
      </c>
      <c r="FA9" s="149">
        <f t="shared" si="46"/>
        <v>0</v>
      </c>
      <c r="FB9" s="145">
        <v>0</v>
      </c>
      <c r="FC9" s="146">
        <v>0</v>
      </c>
      <c r="FD9" s="146">
        <v>0</v>
      </c>
      <c r="FE9" s="149">
        <f t="shared" si="47"/>
        <v>0</v>
      </c>
      <c r="FF9" s="145">
        <v>0</v>
      </c>
      <c r="FG9" s="146">
        <v>0</v>
      </c>
      <c r="FH9" s="146">
        <v>0</v>
      </c>
      <c r="FI9" s="149">
        <f t="shared" si="48"/>
        <v>0</v>
      </c>
      <c r="FJ9" s="145">
        <v>0</v>
      </c>
      <c r="FK9" s="146">
        <v>0</v>
      </c>
      <c r="FL9" s="146">
        <v>0</v>
      </c>
      <c r="FM9" s="149">
        <f t="shared" si="49"/>
        <v>0</v>
      </c>
      <c r="FN9" s="145">
        <v>0</v>
      </c>
      <c r="FO9" s="146">
        <v>0</v>
      </c>
      <c r="FP9" s="146">
        <v>0</v>
      </c>
      <c r="FQ9" s="149">
        <f t="shared" si="50"/>
        <v>0</v>
      </c>
      <c r="FR9" s="145">
        <v>0</v>
      </c>
      <c r="FS9" s="146">
        <v>0</v>
      </c>
      <c r="FT9" s="146">
        <v>0</v>
      </c>
      <c r="FU9" s="149">
        <f t="shared" si="51"/>
        <v>0</v>
      </c>
      <c r="FV9" s="145">
        <v>0</v>
      </c>
      <c r="FW9" s="146">
        <v>0</v>
      </c>
      <c r="FX9" s="146">
        <v>0</v>
      </c>
      <c r="FY9" s="149">
        <f t="shared" si="52"/>
        <v>0</v>
      </c>
      <c r="FZ9" s="145">
        <v>0</v>
      </c>
      <c r="GA9" s="146">
        <v>0</v>
      </c>
      <c r="GB9" s="146">
        <v>0</v>
      </c>
      <c r="GC9" s="149">
        <f t="shared" si="53"/>
        <v>0</v>
      </c>
      <c r="GD9" s="145">
        <f t="shared" si="10"/>
        <v>0</v>
      </c>
      <c r="GE9" s="146">
        <f t="shared" si="10"/>
        <v>0</v>
      </c>
      <c r="GF9" s="146">
        <f t="shared" si="10"/>
        <v>0</v>
      </c>
      <c r="GG9" s="146">
        <f t="shared" si="10"/>
        <v>0</v>
      </c>
      <c r="GI9" s="147"/>
      <c r="GJ9" s="147"/>
      <c r="GK9" s="147"/>
      <c r="GL9" s="147"/>
      <c r="GM9" s="147"/>
      <c r="GN9" s="147"/>
      <c r="GO9" s="147"/>
      <c r="GP9" s="147"/>
      <c r="GQ9" s="147"/>
      <c r="GR9" s="147"/>
      <c r="GS9" s="147"/>
      <c r="GT9" s="147"/>
      <c r="GU9" s="147"/>
      <c r="GV9" s="147"/>
      <c r="GW9" s="147"/>
      <c r="GX9" s="147"/>
      <c r="GY9" s="147"/>
      <c r="GZ9" s="147"/>
      <c r="HA9" s="147"/>
    </row>
    <row r="10" spans="1:209" ht="11.25" hidden="1" customHeight="1">
      <c r="A10" s="148">
        <v>33878</v>
      </c>
      <c r="B10" s="145">
        <v>0</v>
      </c>
      <c r="C10" s="146">
        <v>0</v>
      </c>
      <c r="D10" s="146">
        <v>0</v>
      </c>
      <c r="E10" s="149">
        <f t="shared" si="11"/>
        <v>0</v>
      </c>
      <c r="F10" s="145">
        <v>0</v>
      </c>
      <c r="G10" s="146">
        <v>0</v>
      </c>
      <c r="H10" s="146">
        <v>0</v>
      </c>
      <c r="I10" s="149">
        <f t="shared" si="12"/>
        <v>0</v>
      </c>
      <c r="J10" s="146"/>
      <c r="K10" s="146"/>
      <c r="L10" s="146"/>
      <c r="M10" s="146"/>
      <c r="N10" s="145">
        <v>0</v>
      </c>
      <c r="O10" s="146">
        <v>0</v>
      </c>
      <c r="P10" s="146">
        <v>0</v>
      </c>
      <c r="Q10" s="149">
        <f t="shared" si="13"/>
        <v>0</v>
      </c>
      <c r="R10" s="145">
        <v>0</v>
      </c>
      <c r="S10" s="146">
        <v>0</v>
      </c>
      <c r="T10" s="146">
        <v>0</v>
      </c>
      <c r="U10" s="149">
        <f t="shared" si="14"/>
        <v>0</v>
      </c>
      <c r="V10" s="145">
        <v>0</v>
      </c>
      <c r="W10" s="146">
        <v>0</v>
      </c>
      <c r="X10" s="146">
        <v>0</v>
      </c>
      <c r="Y10" s="149">
        <f t="shared" si="15"/>
        <v>0</v>
      </c>
      <c r="Z10" s="145">
        <v>0</v>
      </c>
      <c r="AA10" s="146">
        <v>0</v>
      </c>
      <c r="AB10" s="146">
        <v>0</v>
      </c>
      <c r="AC10" s="149">
        <f t="shared" si="16"/>
        <v>0</v>
      </c>
      <c r="AD10" s="145">
        <v>0</v>
      </c>
      <c r="AE10" s="146">
        <v>0</v>
      </c>
      <c r="AF10" s="146">
        <v>0</v>
      </c>
      <c r="AG10" s="149">
        <f t="shared" si="17"/>
        <v>0</v>
      </c>
      <c r="AH10" s="145">
        <v>0</v>
      </c>
      <c r="AI10" s="146">
        <v>0</v>
      </c>
      <c r="AJ10" s="146">
        <v>0</v>
      </c>
      <c r="AK10" s="149">
        <f t="shared" si="18"/>
        <v>0</v>
      </c>
      <c r="AL10" s="145">
        <v>0</v>
      </c>
      <c r="AM10" s="146">
        <v>0</v>
      </c>
      <c r="AN10" s="146">
        <v>0</v>
      </c>
      <c r="AO10" s="149">
        <f t="shared" si="19"/>
        <v>0</v>
      </c>
      <c r="AP10" s="145">
        <v>0</v>
      </c>
      <c r="AQ10" s="146">
        <v>0</v>
      </c>
      <c r="AR10" s="146">
        <v>0</v>
      </c>
      <c r="AS10" s="149">
        <f t="shared" si="20"/>
        <v>0</v>
      </c>
      <c r="AT10" s="145">
        <v>0</v>
      </c>
      <c r="AU10" s="146">
        <v>0</v>
      </c>
      <c r="AV10" s="146">
        <v>0</v>
      </c>
      <c r="AW10" s="149">
        <f t="shared" si="21"/>
        <v>0</v>
      </c>
      <c r="AX10" s="145">
        <v>0</v>
      </c>
      <c r="AY10" s="146">
        <v>0</v>
      </c>
      <c r="AZ10" s="146">
        <v>0</v>
      </c>
      <c r="BA10" s="149">
        <f t="shared" si="22"/>
        <v>0</v>
      </c>
      <c r="BB10" s="145">
        <v>0</v>
      </c>
      <c r="BC10" s="146">
        <v>0</v>
      </c>
      <c r="BD10" s="146">
        <v>0</v>
      </c>
      <c r="BE10" s="149">
        <f t="shared" si="23"/>
        <v>0</v>
      </c>
      <c r="BF10" s="145">
        <v>0</v>
      </c>
      <c r="BG10" s="146">
        <v>0</v>
      </c>
      <c r="BH10" s="146">
        <v>0</v>
      </c>
      <c r="BI10" s="149">
        <f t="shared" si="24"/>
        <v>0</v>
      </c>
      <c r="BJ10" s="145">
        <v>0</v>
      </c>
      <c r="BK10" s="146">
        <v>0</v>
      </c>
      <c r="BL10" s="146">
        <v>0</v>
      </c>
      <c r="BM10" s="149">
        <f t="shared" si="25"/>
        <v>0</v>
      </c>
      <c r="BN10" s="145">
        <v>0</v>
      </c>
      <c r="BO10" s="146">
        <v>0</v>
      </c>
      <c r="BP10" s="146">
        <v>0</v>
      </c>
      <c r="BQ10" s="149">
        <f t="shared" si="26"/>
        <v>0</v>
      </c>
      <c r="BR10" s="145">
        <v>0</v>
      </c>
      <c r="BS10" s="146">
        <v>0</v>
      </c>
      <c r="BT10" s="146">
        <v>0</v>
      </c>
      <c r="BU10" s="149">
        <f t="shared" si="27"/>
        <v>0</v>
      </c>
      <c r="BV10" s="145">
        <v>0</v>
      </c>
      <c r="BW10" s="146">
        <v>0</v>
      </c>
      <c r="BX10" s="146">
        <v>0</v>
      </c>
      <c r="BY10" s="149">
        <f t="shared" si="28"/>
        <v>0</v>
      </c>
      <c r="BZ10" s="145">
        <v>0</v>
      </c>
      <c r="CA10" s="146">
        <v>0</v>
      </c>
      <c r="CB10" s="146">
        <v>0</v>
      </c>
      <c r="CC10" s="149">
        <f t="shared" si="29"/>
        <v>0</v>
      </c>
      <c r="CD10" s="145">
        <v>0</v>
      </c>
      <c r="CE10" s="146">
        <v>0</v>
      </c>
      <c r="CF10" s="146">
        <v>0</v>
      </c>
      <c r="CG10" s="149">
        <f t="shared" si="30"/>
        <v>0</v>
      </c>
      <c r="CH10" s="145">
        <v>0</v>
      </c>
      <c r="CI10" s="146">
        <v>0</v>
      </c>
      <c r="CJ10" s="146">
        <v>0</v>
      </c>
      <c r="CK10" s="149">
        <f t="shared" si="31"/>
        <v>0</v>
      </c>
      <c r="CL10" s="145">
        <v>0</v>
      </c>
      <c r="CM10" s="146">
        <v>0</v>
      </c>
      <c r="CN10" s="146">
        <v>0</v>
      </c>
      <c r="CO10" s="149">
        <f t="shared" si="32"/>
        <v>0</v>
      </c>
      <c r="CP10" s="145">
        <v>0</v>
      </c>
      <c r="CQ10" s="146">
        <v>0</v>
      </c>
      <c r="CR10" s="146">
        <v>0</v>
      </c>
      <c r="CS10" s="149">
        <f t="shared" si="33"/>
        <v>0</v>
      </c>
      <c r="CT10" s="145">
        <v>0</v>
      </c>
      <c r="CU10" s="146">
        <v>0</v>
      </c>
      <c r="CV10" s="146">
        <v>0</v>
      </c>
      <c r="CW10" s="149">
        <f t="shared" si="34"/>
        <v>0</v>
      </c>
      <c r="CX10" s="145">
        <v>0</v>
      </c>
      <c r="CY10" s="146">
        <v>0</v>
      </c>
      <c r="CZ10" s="146">
        <v>0</v>
      </c>
      <c r="DA10" s="149">
        <f t="shared" si="35"/>
        <v>0</v>
      </c>
      <c r="DB10" s="145">
        <v>0</v>
      </c>
      <c r="DC10" s="146">
        <v>0</v>
      </c>
      <c r="DD10" s="146">
        <v>0</v>
      </c>
      <c r="DE10" s="149">
        <f t="shared" si="36"/>
        <v>0</v>
      </c>
      <c r="DF10" s="146"/>
      <c r="DG10" s="146"/>
      <c r="DH10" s="146"/>
      <c r="DI10" s="146"/>
      <c r="DJ10" s="145">
        <v>0</v>
      </c>
      <c r="DK10" s="146">
        <v>0</v>
      </c>
      <c r="DL10" s="146">
        <v>0</v>
      </c>
      <c r="DM10" s="149">
        <f t="shared" si="37"/>
        <v>0</v>
      </c>
      <c r="DN10" s="145">
        <v>0</v>
      </c>
      <c r="DO10" s="146">
        <v>0</v>
      </c>
      <c r="DP10" s="146">
        <v>0</v>
      </c>
      <c r="DQ10" s="149">
        <f t="shared" si="38"/>
        <v>0</v>
      </c>
      <c r="DR10" s="145">
        <v>0</v>
      </c>
      <c r="DS10" s="146">
        <v>0</v>
      </c>
      <c r="DT10" s="146">
        <v>0</v>
      </c>
      <c r="DU10" s="149">
        <f t="shared" si="39"/>
        <v>0</v>
      </c>
      <c r="DV10" s="145">
        <v>0</v>
      </c>
      <c r="DW10" s="146">
        <v>0</v>
      </c>
      <c r="DX10" s="146">
        <v>0</v>
      </c>
      <c r="DY10" s="149">
        <f t="shared" si="40"/>
        <v>0</v>
      </c>
      <c r="DZ10" s="145">
        <v>0</v>
      </c>
      <c r="EA10" s="146">
        <v>0</v>
      </c>
      <c r="EB10" s="146">
        <v>0</v>
      </c>
      <c r="EC10" s="149">
        <f t="shared" si="41"/>
        <v>0</v>
      </c>
      <c r="ED10" s="146"/>
      <c r="EE10" s="146"/>
      <c r="EF10" s="146"/>
      <c r="EG10" s="146"/>
      <c r="EH10" s="145">
        <v>0</v>
      </c>
      <c r="EI10" s="146">
        <v>0</v>
      </c>
      <c r="EJ10" s="146">
        <v>0</v>
      </c>
      <c r="EK10" s="149">
        <f t="shared" si="42"/>
        <v>0</v>
      </c>
      <c r="EL10" s="145">
        <v>0</v>
      </c>
      <c r="EM10" s="146">
        <v>0</v>
      </c>
      <c r="EN10" s="146">
        <v>0</v>
      </c>
      <c r="EO10" s="149">
        <f t="shared" si="43"/>
        <v>0</v>
      </c>
      <c r="EP10" s="145">
        <v>0</v>
      </c>
      <c r="EQ10" s="146">
        <v>0</v>
      </c>
      <c r="ER10" s="146">
        <v>0</v>
      </c>
      <c r="ES10" s="149">
        <f t="shared" si="44"/>
        <v>0</v>
      </c>
      <c r="ET10" s="145">
        <v>0</v>
      </c>
      <c r="EU10" s="146">
        <v>0</v>
      </c>
      <c r="EV10" s="146">
        <v>0</v>
      </c>
      <c r="EW10" s="149">
        <f t="shared" si="45"/>
        <v>0</v>
      </c>
      <c r="EX10" s="145">
        <v>0</v>
      </c>
      <c r="EY10" s="146">
        <v>0</v>
      </c>
      <c r="EZ10" s="146">
        <v>0</v>
      </c>
      <c r="FA10" s="149">
        <f t="shared" si="46"/>
        <v>0</v>
      </c>
      <c r="FB10" s="145">
        <v>0</v>
      </c>
      <c r="FC10" s="146">
        <v>0</v>
      </c>
      <c r="FD10" s="146">
        <v>0</v>
      </c>
      <c r="FE10" s="149">
        <f t="shared" si="47"/>
        <v>0</v>
      </c>
      <c r="FF10" s="145">
        <v>0</v>
      </c>
      <c r="FG10" s="146">
        <v>0</v>
      </c>
      <c r="FH10" s="146">
        <v>0</v>
      </c>
      <c r="FI10" s="149">
        <f t="shared" si="48"/>
        <v>0</v>
      </c>
      <c r="FJ10" s="145">
        <v>0</v>
      </c>
      <c r="FK10" s="146">
        <v>0</v>
      </c>
      <c r="FL10" s="146">
        <v>0</v>
      </c>
      <c r="FM10" s="149">
        <f t="shared" si="49"/>
        <v>0</v>
      </c>
      <c r="FN10" s="145">
        <v>0</v>
      </c>
      <c r="FO10" s="146">
        <v>0</v>
      </c>
      <c r="FP10" s="146">
        <v>0</v>
      </c>
      <c r="FQ10" s="149">
        <f t="shared" si="50"/>
        <v>0</v>
      </c>
      <c r="FR10" s="145">
        <v>0</v>
      </c>
      <c r="FS10" s="146">
        <v>0</v>
      </c>
      <c r="FT10" s="146">
        <v>0</v>
      </c>
      <c r="FU10" s="149">
        <f t="shared" si="51"/>
        <v>0</v>
      </c>
      <c r="FV10" s="145">
        <v>0</v>
      </c>
      <c r="FW10" s="146">
        <v>0</v>
      </c>
      <c r="FX10" s="146">
        <v>0</v>
      </c>
      <c r="FY10" s="149">
        <f t="shared" si="52"/>
        <v>0</v>
      </c>
      <c r="FZ10" s="145">
        <v>0</v>
      </c>
      <c r="GA10" s="146">
        <v>0</v>
      </c>
      <c r="GB10" s="146">
        <v>0</v>
      </c>
      <c r="GC10" s="149">
        <f t="shared" si="53"/>
        <v>0</v>
      </c>
      <c r="GD10" s="145">
        <f t="shared" si="10"/>
        <v>0</v>
      </c>
      <c r="GE10" s="146">
        <f t="shared" si="10"/>
        <v>0</v>
      </c>
      <c r="GF10" s="146">
        <f t="shared" si="10"/>
        <v>0</v>
      </c>
      <c r="GG10" s="146">
        <f t="shared" si="10"/>
        <v>0</v>
      </c>
      <c r="GI10" s="147"/>
      <c r="GJ10" s="147"/>
      <c r="GK10" s="147"/>
      <c r="GL10" s="147"/>
      <c r="GM10" s="147"/>
      <c r="GN10" s="147"/>
      <c r="GO10" s="147"/>
      <c r="GP10" s="147"/>
      <c r="GQ10" s="147"/>
      <c r="GR10" s="147"/>
      <c r="GS10" s="147"/>
      <c r="GT10" s="147"/>
      <c r="GU10" s="147"/>
      <c r="GV10" s="147"/>
      <c r="GW10" s="147"/>
      <c r="GX10" s="147"/>
      <c r="GY10" s="147"/>
      <c r="GZ10" s="147"/>
      <c r="HA10" s="147"/>
    </row>
    <row r="11" spans="1:209" ht="11.25" hidden="1" customHeight="1">
      <c r="A11" s="148">
        <v>33909</v>
      </c>
      <c r="B11" s="145">
        <v>0</v>
      </c>
      <c r="C11" s="146">
        <v>0</v>
      </c>
      <c r="D11" s="146">
        <v>0</v>
      </c>
      <c r="E11" s="149">
        <f t="shared" si="11"/>
        <v>0</v>
      </c>
      <c r="F11" s="145">
        <v>0</v>
      </c>
      <c r="G11" s="146">
        <v>0</v>
      </c>
      <c r="H11" s="146">
        <v>0</v>
      </c>
      <c r="I11" s="149">
        <f t="shared" si="12"/>
        <v>0</v>
      </c>
      <c r="J11" s="146"/>
      <c r="K11" s="146"/>
      <c r="L11" s="146"/>
      <c r="M11" s="146"/>
      <c r="N11" s="145">
        <v>0</v>
      </c>
      <c r="O11" s="146">
        <v>0</v>
      </c>
      <c r="P11" s="146">
        <v>0</v>
      </c>
      <c r="Q11" s="149">
        <f t="shared" si="13"/>
        <v>0</v>
      </c>
      <c r="R11" s="145">
        <v>0</v>
      </c>
      <c r="S11" s="146">
        <v>0</v>
      </c>
      <c r="T11" s="146">
        <v>0</v>
      </c>
      <c r="U11" s="149">
        <f t="shared" si="14"/>
        <v>0</v>
      </c>
      <c r="V11" s="145">
        <v>0</v>
      </c>
      <c r="W11" s="146">
        <v>0</v>
      </c>
      <c r="X11" s="146">
        <v>0</v>
      </c>
      <c r="Y11" s="149">
        <f t="shared" si="15"/>
        <v>0</v>
      </c>
      <c r="Z11" s="145">
        <v>0</v>
      </c>
      <c r="AA11" s="146">
        <v>0</v>
      </c>
      <c r="AB11" s="146">
        <v>0</v>
      </c>
      <c r="AC11" s="149">
        <f t="shared" si="16"/>
        <v>0</v>
      </c>
      <c r="AD11" s="145">
        <v>0</v>
      </c>
      <c r="AE11" s="146">
        <v>0</v>
      </c>
      <c r="AF11" s="146">
        <v>0</v>
      </c>
      <c r="AG11" s="149">
        <f t="shared" si="17"/>
        <v>0</v>
      </c>
      <c r="AH11" s="145">
        <v>0</v>
      </c>
      <c r="AI11" s="146">
        <v>0</v>
      </c>
      <c r="AJ11" s="146">
        <v>0</v>
      </c>
      <c r="AK11" s="149">
        <f t="shared" si="18"/>
        <v>0</v>
      </c>
      <c r="AL11" s="145">
        <v>0</v>
      </c>
      <c r="AM11" s="146">
        <v>0</v>
      </c>
      <c r="AN11" s="146">
        <v>0</v>
      </c>
      <c r="AO11" s="149">
        <f t="shared" si="19"/>
        <v>0</v>
      </c>
      <c r="AP11" s="145">
        <v>0</v>
      </c>
      <c r="AQ11" s="146">
        <v>0</v>
      </c>
      <c r="AR11" s="146">
        <v>0</v>
      </c>
      <c r="AS11" s="149">
        <f t="shared" si="20"/>
        <v>0</v>
      </c>
      <c r="AT11" s="145">
        <v>0</v>
      </c>
      <c r="AU11" s="146">
        <v>0</v>
      </c>
      <c r="AV11" s="146">
        <v>0</v>
      </c>
      <c r="AW11" s="149">
        <f t="shared" si="21"/>
        <v>0</v>
      </c>
      <c r="AX11" s="145">
        <v>0</v>
      </c>
      <c r="AY11" s="146">
        <v>0</v>
      </c>
      <c r="AZ11" s="146">
        <v>0</v>
      </c>
      <c r="BA11" s="149">
        <f t="shared" si="22"/>
        <v>0</v>
      </c>
      <c r="BB11" s="145">
        <v>0</v>
      </c>
      <c r="BC11" s="146">
        <v>0</v>
      </c>
      <c r="BD11" s="146">
        <v>0</v>
      </c>
      <c r="BE11" s="149">
        <f t="shared" si="23"/>
        <v>0</v>
      </c>
      <c r="BF11" s="145">
        <v>0</v>
      </c>
      <c r="BG11" s="146">
        <v>0</v>
      </c>
      <c r="BH11" s="146">
        <v>0</v>
      </c>
      <c r="BI11" s="149">
        <f t="shared" si="24"/>
        <v>0</v>
      </c>
      <c r="BJ11" s="145">
        <v>0</v>
      </c>
      <c r="BK11" s="146">
        <v>0</v>
      </c>
      <c r="BL11" s="146">
        <v>0</v>
      </c>
      <c r="BM11" s="149">
        <f t="shared" si="25"/>
        <v>0</v>
      </c>
      <c r="BN11" s="145">
        <v>0</v>
      </c>
      <c r="BO11" s="146">
        <v>0</v>
      </c>
      <c r="BP11" s="146">
        <v>0</v>
      </c>
      <c r="BQ11" s="149">
        <f t="shared" si="26"/>
        <v>0</v>
      </c>
      <c r="BR11" s="145">
        <v>0</v>
      </c>
      <c r="BS11" s="146">
        <v>0</v>
      </c>
      <c r="BT11" s="146">
        <v>0</v>
      </c>
      <c r="BU11" s="149">
        <f t="shared" si="27"/>
        <v>0</v>
      </c>
      <c r="BV11" s="145">
        <v>0</v>
      </c>
      <c r="BW11" s="146">
        <v>0</v>
      </c>
      <c r="BX11" s="146">
        <v>0</v>
      </c>
      <c r="BY11" s="149">
        <f t="shared" si="28"/>
        <v>0</v>
      </c>
      <c r="BZ11" s="145">
        <v>0</v>
      </c>
      <c r="CA11" s="146">
        <v>0</v>
      </c>
      <c r="CB11" s="146">
        <v>0</v>
      </c>
      <c r="CC11" s="149">
        <f t="shared" si="29"/>
        <v>0</v>
      </c>
      <c r="CD11" s="145">
        <v>0</v>
      </c>
      <c r="CE11" s="146">
        <v>0</v>
      </c>
      <c r="CF11" s="146">
        <v>0</v>
      </c>
      <c r="CG11" s="149">
        <f t="shared" si="30"/>
        <v>0</v>
      </c>
      <c r="CH11" s="145">
        <v>0</v>
      </c>
      <c r="CI11" s="146">
        <v>0</v>
      </c>
      <c r="CJ11" s="146">
        <v>0</v>
      </c>
      <c r="CK11" s="149">
        <f t="shared" si="31"/>
        <v>0</v>
      </c>
      <c r="CL11" s="145">
        <v>0</v>
      </c>
      <c r="CM11" s="146">
        <v>0</v>
      </c>
      <c r="CN11" s="146">
        <v>0</v>
      </c>
      <c r="CO11" s="149">
        <f t="shared" si="32"/>
        <v>0</v>
      </c>
      <c r="CP11" s="145">
        <v>0</v>
      </c>
      <c r="CQ11" s="146">
        <v>0</v>
      </c>
      <c r="CR11" s="146">
        <v>0</v>
      </c>
      <c r="CS11" s="149">
        <f t="shared" si="33"/>
        <v>0</v>
      </c>
      <c r="CT11" s="145">
        <v>0</v>
      </c>
      <c r="CU11" s="146">
        <v>0</v>
      </c>
      <c r="CV11" s="146">
        <v>0</v>
      </c>
      <c r="CW11" s="149">
        <f t="shared" si="34"/>
        <v>0</v>
      </c>
      <c r="CX11" s="145">
        <v>0</v>
      </c>
      <c r="CY11" s="146">
        <v>0</v>
      </c>
      <c r="CZ11" s="146">
        <v>0</v>
      </c>
      <c r="DA11" s="149">
        <f t="shared" si="35"/>
        <v>0</v>
      </c>
      <c r="DB11" s="145">
        <v>0</v>
      </c>
      <c r="DC11" s="146">
        <v>0</v>
      </c>
      <c r="DD11" s="146">
        <v>0</v>
      </c>
      <c r="DE11" s="149">
        <f t="shared" si="36"/>
        <v>0</v>
      </c>
      <c r="DF11" s="146"/>
      <c r="DG11" s="146"/>
      <c r="DH11" s="146"/>
      <c r="DI11" s="146"/>
      <c r="DJ11" s="145">
        <v>0</v>
      </c>
      <c r="DK11" s="146">
        <v>0</v>
      </c>
      <c r="DL11" s="146">
        <v>0</v>
      </c>
      <c r="DM11" s="149">
        <f t="shared" si="37"/>
        <v>0</v>
      </c>
      <c r="DN11" s="145">
        <v>0</v>
      </c>
      <c r="DO11" s="146">
        <v>0</v>
      </c>
      <c r="DP11" s="146">
        <v>0</v>
      </c>
      <c r="DQ11" s="149">
        <f t="shared" si="38"/>
        <v>0</v>
      </c>
      <c r="DR11" s="145">
        <v>0</v>
      </c>
      <c r="DS11" s="146">
        <v>0</v>
      </c>
      <c r="DT11" s="146">
        <v>0</v>
      </c>
      <c r="DU11" s="149">
        <f t="shared" si="39"/>
        <v>0</v>
      </c>
      <c r="DV11" s="145">
        <v>0</v>
      </c>
      <c r="DW11" s="146">
        <v>0</v>
      </c>
      <c r="DX11" s="146">
        <v>0</v>
      </c>
      <c r="DY11" s="149">
        <f t="shared" si="40"/>
        <v>0</v>
      </c>
      <c r="DZ11" s="145">
        <v>0</v>
      </c>
      <c r="EA11" s="146">
        <v>0</v>
      </c>
      <c r="EB11" s="146">
        <v>0</v>
      </c>
      <c r="EC11" s="149">
        <f t="shared" si="41"/>
        <v>0</v>
      </c>
      <c r="ED11" s="146"/>
      <c r="EE11" s="146"/>
      <c r="EF11" s="146"/>
      <c r="EG11" s="146"/>
      <c r="EH11" s="145">
        <v>0</v>
      </c>
      <c r="EI11" s="146">
        <v>0</v>
      </c>
      <c r="EJ11" s="146">
        <v>0</v>
      </c>
      <c r="EK11" s="149">
        <f t="shared" si="42"/>
        <v>0</v>
      </c>
      <c r="EL11" s="145">
        <v>0</v>
      </c>
      <c r="EM11" s="146">
        <v>0</v>
      </c>
      <c r="EN11" s="146">
        <v>0</v>
      </c>
      <c r="EO11" s="149">
        <f t="shared" si="43"/>
        <v>0</v>
      </c>
      <c r="EP11" s="145">
        <v>0</v>
      </c>
      <c r="EQ11" s="146">
        <v>0</v>
      </c>
      <c r="ER11" s="146">
        <v>0</v>
      </c>
      <c r="ES11" s="149">
        <f t="shared" si="44"/>
        <v>0</v>
      </c>
      <c r="ET11" s="145">
        <v>0</v>
      </c>
      <c r="EU11" s="146">
        <v>0</v>
      </c>
      <c r="EV11" s="146">
        <v>0</v>
      </c>
      <c r="EW11" s="149">
        <f t="shared" si="45"/>
        <v>0</v>
      </c>
      <c r="EX11" s="145">
        <v>0</v>
      </c>
      <c r="EY11" s="146">
        <v>0</v>
      </c>
      <c r="EZ11" s="146">
        <v>0</v>
      </c>
      <c r="FA11" s="149">
        <f t="shared" si="46"/>
        <v>0</v>
      </c>
      <c r="FB11" s="145">
        <v>0</v>
      </c>
      <c r="FC11" s="146">
        <v>0</v>
      </c>
      <c r="FD11" s="146">
        <v>0</v>
      </c>
      <c r="FE11" s="149">
        <f t="shared" si="47"/>
        <v>0</v>
      </c>
      <c r="FF11" s="145">
        <v>0</v>
      </c>
      <c r="FG11" s="146">
        <v>0</v>
      </c>
      <c r="FH11" s="146">
        <v>0</v>
      </c>
      <c r="FI11" s="149">
        <f t="shared" si="48"/>
        <v>0</v>
      </c>
      <c r="FJ11" s="145">
        <v>0</v>
      </c>
      <c r="FK11" s="146">
        <v>0</v>
      </c>
      <c r="FL11" s="146">
        <v>0</v>
      </c>
      <c r="FM11" s="149">
        <f t="shared" si="49"/>
        <v>0</v>
      </c>
      <c r="FN11" s="145">
        <v>0</v>
      </c>
      <c r="FO11" s="146">
        <v>0</v>
      </c>
      <c r="FP11" s="146">
        <v>0</v>
      </c>
      <c r="FQ11" s="149">
        <f t="shared" si="50"/>
        <v>0</v>
      </c>
      <c r="FR11" s="145">
        <v>0</v>
      </c>
      <c r="FS11" s="146">
        <v>0</v>
      </c>
      <c r="FT11" s="146">
        <v>0</v>
      </c>
      <c r="FU11" s="149">
        <f t="shared" si="51"/>
        <v>0</v>
      </c>
      <c r="FV11" s="145">
        <v>0</v>
      </c>
      <c r="FW11" s="146">
        <v>0</v>
      </c>
      <c r="FX11" s="146">
        <v>0</v>
      </c>
      <c r="FY11" s="149">
        <f t="shared" si="52"/>
        <v>0</v>
      </c>
      <c r="FZ11" s="145">
        <v>0</v>
      </c>
      <c r="GA11" s="146">
        <v>0</v>
      </c>
      <c r="GB11" s="146">
        <v>0</v>
      </c>
      <c r="GC11" s="149">
        <f t="shared" si="53"/>
        <v>0</v>
      </c>
      <c r="GD11" s="145">
        <f t="shared" si="10"/>
        <v>0</v>
      </c>
      <c r="GE11" s="146">
        <f t="shared" si="10"/>
        <v>0</v>
      </c>
      <c r="GF11" s="146">
        <f t="shared" si="10"/>
        <v>0</v>
      </c>
      <c r="GG11" s="146">
        <f t="shared" si="10"/>
        <v>0</v>
      </c>
      <c r="GI11" s="147"/>
      <c r="GJ11" s="147"/>
      <c r="GK11" s="147"/>
      <c r="GL11" s="147"/>
      <c r="GM11" s="147"/>
      <c r="GN11" s="147"/>
      <c r="GO11" s="147"/>
      <c r="GP11" s="147"/>
      <c r="GQ11" s="147"/>
      <c r="GR11" s="147"/>
      <c r="GS11" s="147"/>
      <c r="GT11" s="147"/>
      <c r="GU11" s="147"/>
      <c r="GV11" s="147"/>
      <c r="GW11" s="147"/>
      <c r="GX11" s="147"/>
      <c r="GY11" s="147"/>
      <c r="GZ11" s="147"/>
      <c r="HA11" s="147"/>
    </row>
    <row r="12" spans="1:209" ht="11.25" hidden="1" customHeight="1">
      <c r="A12" s="148">
        <v>33939</v>
      </c>
      <c r="B12" s="145">
        <v>0</v>
      </c>
      <c r="C12" s="146">
        <v>0</v>
      </c>
      <c r="D12" s="146">
        <v>0</v>
      </c>
      <c r="E12" s="149">
        <f t="shared" si="11"/>
        <v>0</v>
      </c>
      <c r="F12" s="145">
        <v>0</v>
      </c>
      <c r="G12" s="146">
        <v>0</v>
      </c>
      <c r="H12" s="146">
        <v>0</v>
      </c>
      <c r="I12" s="149">
        <f t="shared" si="12"/>
        <v>0</v>
      </c>
      <c r="J12" s="146"/>
      <c r="K12" s="146"/>
      <c r="L12" s="146"/>
      <c r="M12" s="146"/>
      <c r="N12" s="145">
        <v>0</v>
      </c>
      <c r="O12" s="146">
        <v>0</v>
      </c>
      <c r="P12" s="146">
        <v>0</v>
      </c>
      <c r="Q12" s="149">
        <f t="shared" si="13"/>
        <v>0</v>
      </c>
      <c r="R12" s="145">
        <v>0</v>
      </c>
      <c r="S12" s="146">
        <v>0</v>
      </c>
      <c r="T12" s="146">
        <v>0</v>
      </c>
      <c r="U12" s="149">
        <f t="shared" si="14"/>
        <v>0</v>
      </c>
      <c r="V12" s="145">
        <v>0</v>
      </c>
      <c r="W12" s="146">
        <v>0</v>
      </c>
      <c r="X12" s="146">
        <v>0</v>
      </c>
      <c r="Y12" s="149">
        <f t="shared" si="15"/>
        <v>0</v>
      </c>
      <c r="Z12" s="145">
        <v>0</v>
      </c>
      <c r="AA12" s="146">
        <v>0</v>
      </c>
      <c r="AB12" s="146">
        <v>0</v>
      </c>
      <c r="AC12" s="149">
        <f t="shared" si="16"/>
        <v>0</v>
      </c>
      <c r="AD12" s="145">
        <v>0</v>
      </c>
      <c r="AE12" s="146">
        <v>0</v>
      </c>
      <c r="AF12" s="146">
        <v>0</v>
      </c>
      <c r="AG12" s="149">
        <f t="shared" si="17"/>
        <v>0</v>
      </c>
      <c r="AH12" s="145">
        <v>0</v>
      </c>
      <c r="AI12" s="146">
        <v>0</v>
      </c>
      <c r="AJ12" s="146">
        <v>0</v>
      </c>
      <c r="AK12" s="149">
        <f t="shared" si="18"/>
        <v>0</v>
      </c>
      <c r="AL12" s="145">
        <v>0</v>
      </c>
      <c r="AM12" s="146">
        <v>0</v>
      </c>
      <c r="AN12" s="146">
        <v>0</v>
      </c>
      <c r="AO12" s="149">
        <f t="shared" si="19"/>
        <v>0</v>
      </c>
      <c r="AP12" s="145">
        <v>0</v>
      </c>
      <c r="AQ12" s="146">
        <v>0</v>
      </c>
      <c r="AR12" s="146">
        <v>0</v>
      </c>
      <c r="AS12" s="149">
        <f t="shared" si="20"/>
        <v>0</v>
      </c>
      <c r="AT12" s="145">
        <v>0</v>
      </c>
      <c r="AU12" s="146">
        <v>0</v>
      </c>
      <c r="AV12" s="146">
        <v>0</v>
      </c>
      <c r="AW12" s="149">
        <f t="shared" si="21"/>
        <v>0</v>
      </c>
      <c r="AX12" s="145">
        <v>0</v>
      </c>
      <c r="AY12" s="146">
        <v>0</v>
      </c>
      <c r="AZ12" s="146">
        <v>0</v>
      </c>
      <c r="BA12" s="149">
        <f t="shared" si="22"/>
        <v>0</v>
      </c>
      <c r="BB12" s="145">
        <v>0</v>
      </c>
      <c r="BC12" s="146">
        <v>0</v>
      </c>
      <c r="BD12" s="146">
        <v>0</v>
      </c>
      <c r="BE12" s="149">
        <f t="shared" si="23"/>
        <v>0</v>
      </c>
      <c r="BF12" s="145">
        <v>0</v>
      </c>
      <c r="BG12" s="146">
        <v>0</v>
      </c>
      <c r="BH12" s="146">
        <v>0</v>
      </c>
      <c r="BI12" s="149">
        <f t="shared" si="24"/>
        <v>0</v>
      </c>
      <c r="BJ12" s="145">
        <v>0</v>
      </c>
      <c r="BK12" s="146">
        <v>0</v>
      </c>
      <c r="BL12" s="146">
        <v>0</v>
      </c>
      <c r="BM12" s="149">
        <f t="shared" si="25"/>
        <v>0</v>
      </c>
      <c r="BN12" s="145">
        <v>0</v>
      </c>
      <c r="BO12" s="146">
        <v>0</v>
      </c>
      <c r="BP12" s="146">
        <v>0</v>
      </c>
      <c r="BQ12" s="149">
        <f t="shared" si="26"/>
        <v>0</v>
      </c>
      <c r="BR12" s="145">
        <v>0</v>
      </c>
      <c r="BS12" s="146">
        <v>0</v>
      </c>
      <c r="BT12" s="146">
        <v>0</v>
      </c>
      <c r="BU12" s="149">
        <f t="shared" si="27"/>
        <v>0</v>
      </c>
      <c r="BV12" s="145">
        <v>0</v>
      </c>
      <c r="BW12" s="146">
        <v>0</v>
      </c>
      <c r="BX12" s="146">
        <v>0</v>
      </c>
      <c r="BY12" s="149">
        <f t="shared" si="28"/>
        <v>0</v>
      </c>
      <c r="BZ12" s="145">
        <v>0</v>
      </c>
      <c r="CA12" s="146">
        <v>0</v>
      </c>
      <c r="CB12" s="146">
        <v>0</v>
      </c>
      <c r="CC12" s="149">
        <f t="shared" si="29"/>
        <v>0</v>
      </c>
      <c r="CD12" s="145">
        <v>0</v>
      </c>
      <c r="CE12" s="146">
        <v>0</v>
      </c>
      <c r="CF12" s="146">
        <v>0</v>
      </c>
      <c r="CG12" s="149">
        <f t="shared" si="30"/>
        <v>0</v>
      </c>
      <c r="CH12" s="145">
        <v>0</v>
      </c>
      <c r="CI12" s="146">
        <v>0</v>
      </c>
      <c r="CJ12" s="146">
        <v>0</v>
      </c>
      <c r="CK12" s="149">
        <f t="shared" si="31"/>
        <v>0</v>
      </c>
      <c r="CL12" s="145">
        <v>0</v>
      </c>
      <c r="CM12" s="146">
        <v>0</v>
      </c>
      <c r="CN12" s="146">
        <v>0</v>
      </c>
      <c r="CO12" s="149">
        <f t="shared" si="32"/>
        <v>0</v>
      </c>
      <c r="CP12" s="145">
        <v>0</v>
      </c>
      <c r="CQ12" s="146">
        <v>0</v>
      </c>
      <c r="CR12" s="146">
        <v>0</v>
      </c>
      <c r="CS12" s="149">
        <f t="shared" si="33"/>
        <v>0</v>
      </c>
      <c r="CT12" s="145">
        <v>0</v>
      </c>
      <c r="CU12" s="146">
        <v>0</v>
      </c>
      <c r="CV12" s="146">
        <v>0</v>
      </c>
      <c r="CW12" s="149">
        <f t="shared" si="34"/>
        <v>0</v>
      </c>
      <c r="CX12" s="145">
        <v>0</v>
      </c>
      <c r="CY12" s="146">
        <v>0</v>
      </c>
      <c r="CZ12" s="146">
        <v>0</v>
      </c>
      <c r="DA12" s="149">
        <f t="shared" si="35"/>
        <v>0</v>
      </c>
      <c r="DB12" s="145">
        <v>0</v>
      </c>
      <c r="DC12" s="146">
        <v>0</v>
      </c>
      <c r="DD12" s="146">
        <v>0</v>
      </c>
      <c r="DE12" s="149">
        <f t="shared" si="36"/>
        <v>0</v>
      </c>
      <c r="DF12" s="146"/>
      <c r="DG12" s="146"/>
      <c r="DH12" s="146"/>
      <c r="DI12" s="146"/>
      <c r="DJ12" s="145">
        <v>0</v>
      </c>
      <c r="DK12" s="146">
        <v>0</v>
      </c>
      <c r="DL12" s="146">
        <v>0</v>
      </c>
      <c r="DM12" s="149">
        <f t="shared" si="37"/>
        <v>0</v>
      </c>
      <c r="DN12" s="145">
        <v>0</v>
      </c>
      <c r="DO12" s="146">
        <v>0</v>
      </c>
      <c r="DP12" s="146">
        <v>0</v>
      </c>
      <c r="DQ12" s="149">
        <f t="shared" si="38"/>
        <v>0</v>
      </c>
      <c r="DR12" s="145">
        <v>0</v>
      </c>
      <c r="DS12" s="146">
        <v>0</v>
      </c>
      <c r="DT12" s="146">
        <v>0</v>
      </c>
      <c r="DU12" s="149">
        <f t="shared" si="39"/>
        <v>0</v>
      </c>
      <c r="DV12" s="145">
        <v>0</v>
      </c>
      <c r="DW12" s="146">
        <v>0</v>
      </c>
      <c r="DX12" s="146">
        <v>0</v>
      </c>
      <c r="DY12" s="149">
        <f t="shared" si="40"/>
        <v>0</v>
      </c>
      <c r="DZ12" s="145">
        <v>0</v>
      </c>
      <c r="EA12" s="146">
        <v>0</v>
      </c>
      <c r="EB12" s="146">
        <v>0</v>
      </c>
      <c r="EC12" s="149">
        <f t="shared" si="41"/>
        <v>0</v>
      </c>
      <c r="ED12" s="146"/>
      <c r="EE12" s="146"/>
      <c r="EF12" s="146"/>
      <c r="EG12" s="146"/>
      <c r="EH12" s="145">
        <v>0</v>
      </c>
      <c r="EI12" s="146">
        <v>0</v>
      </c>
      <c r="EJ12" s="146">
        <v>0</v>
      </c>
      <c r="EK12" s="149">
        <f t="shared" si="42"/>
        <v>0</v>
      </c>
      <c r="EL12" s="145">
        <v>0</v>
      </c>
      <c r="EM12" s="146">
        <v>0</v>
      </c>
      <c r="EN12" s="146">
        <v>0</v>
      </c>
      <c r="EO12" s="149">
        <f t="shared" si="43"/>
        <v>0</v>
      </c>
      <c r="EP12" s="145">
        <v>0</v>
      </c>
      <c r="EQ12" s="146">
        <v>0</v>
      </c>
      <c r="ER12" s="146">
        <v>0</v>
      </c>
      <c r="ES12" s="149">
        <f t="shared" si="44"/>
        <v>0</v>
      </c>
      <c r="ET12" s="145">
        <v>0</v>
      </c>
      <c r="EU12" s="146">
        <v>0</v>
      </c>
      <c r="EV12" s="146">
        <v>0</v>
      </c>
      <c r="EW12" s="149">
        <f t="shared" si="45"/>
        <v>0</v>
      </c>
      <c r="EX12" s="145">
        <v>0</v>
      </c>
      <c r="EY12" s="146">
        <v>0</v>
      </c>
      <c r="EZ12" s="146">
        <v>0</v>
      </c>
      <c r="FA12" s="149">
        <f t="shared" si="46"/>
        <v>0</v>
      </c>
      <c r="FB12" s="145">
        <v>0</v>
      </c>
      <c r="FC12" s="146">
        <v>0</v>
      </c>
      <c r="FD12" s="146">
        <v>0</v>
      </c>
      <c r="FE12" s="149">
        <f t="shared" si="47"/>
        <v>0</v>
      </c>
      <c r="FF12" s="145">
        <v>0</v>
      </c>
      <c r="FG12" s="146">
        <v>0</v>
      </c>
      <c r="FH12" s="146">
        <v>0</v>
      </c>
      <c r="FI12" s="149">
        <f t="shared" si="48"/>
        <v>0</v>
      </c>
      <c r="FJ12" s="145">
        <v>0</v>
      </c>
      <c r="FK12" s="146">
        <v>0</v>
      </c>
      <c r="FL12" s="146">
        <v>0</v>
      </c>
      <c r="FM12" s="149">
        <f t="shared" si="49"/>
        <v>0</v>
      </c>
      <c r="FN12" s="145">
        <v>0</v>
      </c>
      <c r="FO12" s="146">
        <v>0</v>
      </c>
      <c r="FP12" s="146">
        <v>0</v>
      </c>
      <c r="FQ12" s="149">
        <f t="shared" si="50"/>
        <v>0</v>
      </c>
      <c r="FR12" s="145">
        <v>0</v>
      </c>
      <c r="FS12" s="146">
        <v>0</v>
      </c>
      <c r="FT12" s="146">
        <v>0</v>
      </c>
      <c r="FU12" s="149">
        <f t="shared" si="51"/>
        <v>0</v>
      </c>
      <c r="FV12" s="145">
        <v>0</v>
      </c>
      <c r="FW12" s="146">
        <v>0</v>
      </c>
      <c r="FX12" s="146">
        <v>0</v>
      </c>
      <c r="FY12" s="149">
        <f t="shared" si="52"/>
        <v>0</v>
      </c>
      <c r="FZ12" s="145">
        <v>0</v>
      </c>
      <c r="GA12" s="146">
        <v>0</v>
      </c>
      <c r="GB12" s="146">
        <v>0</v>
      </c>
      <c r="GC12" s="149">
        <f t="shared" si="53"/>
        <v>0</v>
      </c>
      <c r="GD12" s="145">
        <f t="shared" si="10"/>
        <v>0</v>
      </c>
      <c r="GE12" s="146">
        <f t="shared" si="10"/>
        <v>0</v>
      </c>
      <c r="GF12" s="146">
        <f t="shared" si="10"/>
        <v>0</v>
      </c>
      <c r="GG12" s="146">
        <f t="shared" si="10"/>
        <v>0</v>
      </c>
      <c r="GI12" s="147"/>
      <c r="GJ12" s="147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</row>
    <row r="13" spans="1:209" ht="11.25" hidden="1" customHeight="1">
      <c r="A13" s="148">
        <v>33970</v>
      </c>
      <c r="B13" s="145">
        <v>0</v>
      </c>
      <c r="C13" s="146">
        <v>0</v>
      </c>
      <c r="D13" s="146">
        <v>0</v>
      </c>
      <c r="E13" s="149">
        <f t="shared" si="11"/>
        <v>0</v>
      </c>
      <c r="F13" s="145">
        <v>0</v>
      </c>
      <c r="G13" s="146">
        <v>0</v>
      </c>
      <c r="H13" s="146">
        <v>0</v>
      </c>
      <c r="I13" s="149">
        <f t="shared" si="12"/>
        <v>0</v>
      </c>
      <c r="J13" s="146"/>
      <c r="K13" s="146"/>
      <c r="L13" s="146"/>
      <c r="M13" s="146"/>
      <c r="N13" s="145">
        <v>0</v>
      </c>
      <c r="O13" s="146">
        <v>0</v>
      </c>
      <c r="P13" s="146">
        <v>0</v>
      </c>
      <c r="Q13" s="149">
        <f t="shared" si="13"/>
        <v>0</v>
      </c>
      <c r="R13" s="145">
        <v>0</v>
      </c>
      <c r="S13" s="146">
        <v>0</v>
      </c>
      <c r="T13" s="146">
        <v>0</v>
      </c>
      <c r="U13" s="149">
        <f t="shared" si="14"/>
        <v>0</v>
      </c>
      <c r="V13" s="145">
        <v>0</v>
      </c>
      <c r="W13" s="146">
        <v>0</v>
      </c>
      <c r="X13" s="146">
        <v>0</v>
      </c>
      <c r="Y13" s="149">
        <f t="shared" si="15"/>
        <v>0</v>
      </c>
      <c r="Z13" s="145">
        <v>0</v>
      </c>
      <c r="AA13" s="146">
        <v>0</v>
      </c>
      <c r="AB13" s="146">
        <v>0</v>
      </c>
      <c r="AC13" s="149">
        <f t="shared" si="16"/>
        <v>0</v>
      </c>
      <c r="AD13" s="145">
        <v>0</v>
      </c>
      <c r="AE13" s="146">
        <v>0</v>
      </c>
      <c r="AF13" s="146">
        <v>0</v>
      </c>
      <c r="AG13" s="149">
        <f t="shared" si="17"/>
        <v>0</v>
      </c>
      <c r="AH13" s="145">
        <v>0</v>
      </c>
      <c r="AI13" s="146">
        <v>0</v>
      </c>
      <c r="AJ13" s="146">
        <v>0</v>
      </c>
      <c r="AK13" s="149">
        <f t="shared" si="18"/>
        <v>0</v>
      </c>
      <c r="AL13" s="145">
        <v>0</v>
      </c>
      <c r="AM13" s="146">
        <v>0</v>
      </c>
      <c r="AN13" s="146">
        <v>0</v>
      </c>
      <c r="AO13" s="149">
        <f t="shared" si="19"/>
        <v>0</v>
      </c>
      <c r="AP13" s="145">
        <v>0</v>
      </c>
      <c r="AQ13" s="146">
        <v>0</v>
      </c>
      <c r="AR13" s="146">
        <v>0</v>
      </c>
      <c r="AS13" s="149">
        <f t="shared" si="20"/>
        <v>0</v>
      </c>
      <c r="AT13" s="145">
        <v>0</v>
      </c>
      <c r="AU13" s="146">
        <v>0</v>
      </c>
      <c r="AV13" s="146">
        <v>0</v>
      </c>
      <c r="AW13" s="149">
        <f t="shared" si="21"/>
        <v>0</v>
      </c>
      <c r="AX13" s="145">
        <v>0</v>
      </c>
      <c r="AY13" s="146">
        <v>0</v>
      </c>
      <c r="AZ13" s="146">
        <v>0</v>
      </c>
      <c r="BA13" s="149">
        <f t="shared" si="22"/>
        <v>0</v>
      </c>
      <c r="BB13" s="145">
        <v>0</v>
      </c>
      <c r="BC13" s="146">
        <v>0</v>
      </c>
      <c r="BD13" s="146">
        <v>0</v>
      </c>
      <c r="BE13" s="149">
        <f t="shared" si="23"/>
        <v>0</v>
      </c>
      <c r="BF13" s="145">
        <v>0</v>
      </c>
      <c r="BG13" s="146">
        <v>0</v>
      </c>
      <c r="BH13" s="146">
        <v>0</v>
      </c>
      <c r="BI13" s="149">
        <f t="shared" si="24"/>
        <v>0</v>
      </c>
      <c r="BJ13" s="145">
        <v>0</v>
      </c>
      <c r="BK13" s="146">
        <v>0</v>
      </c>
      <c r="BL13" s="146">
        <v>0</v>
      </c>
      <c r="BM13" s="149">
        <f t="shared" si="25"/>
        <v>0</v>
      </c>
      <c r="BN13" s="145">
        <v>0</v>
      </c>
      <c r="BO13" s="146">
        <v>0</v>
      </c>
      <c r="BP13" s="146">
        <v>0</v>
      </c>
      <c r="BQ13" s="149">
        <f t="shared" si="26"/>
        <v>0</v>
      </c>
      <c r="BR13" s="145">
        <v>0</v>
      </c>
      <c r="BS13" s="146">
        <v>0</v>
      </c>
      <c r="BT13" s="146">
        <v>0</v>
      </c>
      <c r="BU13" s="149">
        <f t="shared" si="27"/>
        <v>0</v>
      </c>
      <c r="BV13" s="145">
        <v>0</v>
      </c>
      <c r="BW13" s="146">
        <v>0</v>
      </c>
      <c r="BX13" s="146">
        <v>0</v>
      </c>
      <c r="BY13" s="149">
        <f t="shared" si="28"/>
        <v>0</v>
      </c>
      <c r="BZ13" s="145">
        <v>0</v>
      </c>
      <c r="CA13" s="146">
        <v>0</v>
      </c>
      <c r="CB13" s="146">
        <v>0</v>
      </c>
      <c r="CC13" s="149">
        <f t="shared" si="29"/>
        <v>0</v>
      </c>
      <c r="CD13" s="145">
        <v>0</v>
      </c>
      <c r="CE13" s="146">
        <v>0</v>
      </c>
      <c r="CF13" s="146">
        <v>0</v>
      </c>
      <c r="CG13" s="149">
        <f t="shared" si="30"/>
        <v>0</v>
      </c>
      <c r="CH13" s="145">
        <v>0</v>
      </c>
      <c r="CI13" s="146">
        <v>0</v>
      </c>
      <c r="CJ13" s="146">
        <v>0</v>
      </c>
      <c r="CK13" s="149">
        <f t="shared" si="31"/>
        <v>0</v>
      </c>
      <c r="CL13" s="145">
        <v>0</v>
      </c>
      <c r="CM13" s="146">
        <v>0</v>
      </c>
      <c r="CN13" s="146">
        <v>0</v>
      </c>
      <c r="CO13" s="149">
        <f t="shared" si="32"/>
        <v>0</v>
      </c>
      <c r="CP13" s="145">
        <v>0</v>
      </c>
      <c r="CQ13" s="146">
        <v>0</v>
      </c>
      <c r="CR13" s="146">
        <v>0</v>
      </c>
      <c r="CS13" s="149">
        <f t="shared" si="33"/>
        <v>0</v>
      </c>
      <c r="CT13" s="145">
        <v>0</v>
      </c>
      <c r="CU13" s="146">
        <v>0</v>
      </c>
      <c r="CV13" s="146">
        <v>0</v>
      </c>
      <c r="CW13" s="149">
        <f t="shared" si="34"/>
        <v>0</v>
      </c>
      <c r="CX13" s="145">
        <v>0</v>
      </c>
      <c r="CY13" s="146">
        <v>0</v>
      </c>
      <c r="CZ13" s="146">
        <v>0</v>
      </c>
      <c r="DA13" s="149">
        <f t="shared" si="35"/>
        <v>0</v>
      </c>
      <c r="DB13" s="145">
        <v>0</v>
      </c>
      <c r="DC13" s="146">
        <v>0</v>
      </c>
      <c r="DD13" s="146">
        <v>0</v>
      </c>
      <c r="DE13" s="149">
        <f t="shared" si="36"/>
        <v>0</v>
      </c>
      <c r="DF13" s="146"/>
      <c r="DG13" s="146"/>
      <c r="DH13" s="146"/>
      <c r="DI13" s="146"/>
      <c r="DJ13" s="145">
        <v>0</v>
      </c>
      <c r="DK13" s="146">
        <v>0</v>
      </c>
      <c r="DL13" s="146">
        <v>0</v>
      </c>
      <c r="DM13" s="149">
        <f t="shared" si="37"/>
        <v>0</v>
      </c>
      <c r="DN13" s="145">
        <v>0</v>
      </c>
      <c r="DO13" s="146">
        <v>0</v>
      </c>
      <c r="DP13" s="146">
        <v>0</v>
      </c>
      <c r="DQ13" s="149">
        <f t="shared" si="38"/>
        <v>0</v>
      </c>
      <c r="DR13" s="145">
        <v>0</v>
      </c>
      <c r="DS13" s="146">
        <v>0</v>
      </c>
      <c r="DT13" s="146">
        <v>0</v>
      </c>
      <c r="DU13" s="149">
        <f t="shared" si="39"/>
        <v>0</v>
      </c>
      <c r="DV13" s="145">
        <v>0</v>
      </c>
      <c r="DW13" s="146">
        <v>0</v>
      </c>
      <c r="DX13" s="146">
        <v>0</v>
      </c>
      <c r="DY13" s="149">
        <f t="shared" si="40"/>
        <v>0</v>
      </c>
      <c r="DZ13" s="145">
        <v>0</v>
      </c>
      <c r="EA13" s="146">
        <v>0</v>
      </c>
      <c r="EB13" s="146">
        <v>0</v>
      </c>
      <c r="EC13" s="149">
        <f t="shared" si="41"/>
        <v>0</v>
      </c>
      <c r="ED13" s="146"/>
      <c r="EE13" s="146"/>
      <c r="EF13" s="146"/>
      <c r="EG13" s="146"/>
      <c r="EH13" s="145">
        <v>0</v>
      </c>
      <c r="EI13" s="146">
        <v>0</v>
      </c>
      <c r="EJ13" s="146">
        <v>0</v>
      </c>
      <c r="EK13" s="149">
        <f t="shared" si="42"/>
        <v>0</v>
      </c>
      <c r="EL13" s="145">
        <v>0</v>
      </c>
      <c r="EM13" s="146">
        <v>0</v>
      </c>
      <c r="EN13" s="146">
        <v>0</v>
      </c>
      <c r="EO13" s="149">
        <f t="shared" si="43"/>
        <v>0</v>
      </c>
      <c r="EP13" s="145">
        <v>0</v>
      </c>
      <c r="EQ13" s="146">
        <v>0</v>
      </c>
      <c r="ER13" s="146">
        <v>0</v>
      </c>
      <c r="ES13" s="149">
        <f t="shared" si="44"/>
        <v>0</v>
      </c>
      <c r="ET13" s="145">
        <v>0</v>
      </c>
      <c r="EU13" s="146">
        <v>0</v>
      </c>
      <c r="EV13" s="146">
        <v>0</v>
      </c>
      <c r="EW13" s="149">
        <f t="shared" si="45"/>
        <v>0</v>
      </c>
      <c r="EX13" s="145">
        <v>0</v>
      </c>
      <c r="EY13" s="146">
        <v>0</v>
      </c>
      <c r="EZ13" s="146">
        <v>0</v>
      </c>
      <c r="FA13" s="149">
        <f t="shared" si="46"/>
        <v>0</v>
      </c>
      <c r="FB13" s="145">
        <v>0</v>
      </c>
      <c r="FC13" s="146">
        <v>0</v>
      </c>
      <c r="FD13" s="146">
        <v>0</v>
      </c>
      <c r="FE13" s="149">
        <f t="shared" si="47"/>
        <v>0</v>
      </c>
      <c r="FF13" s="145">
        <v>0</v>
      </c>
      <c r="FG13" s="146">
        <v>0</v>
      </c>
      <c r="FH13" s="146">
        <v>0</v>
      </c>
      <c r="FI13" s="149">
        <f t="shared" si="48"/>
        <v>0</v>
      </c>
      <c r="FJ13" s="145">
        <v>0</v>
      </c>
      <c r="FK13" s="146">
        <v>0</v>
      </c>
      <c r="FL13" s="146">
        <v>0</v>
      </c>
      <c r="FM13" s="149">
        <f t="shared" si="49"/>
        <v>0</v>
      </c>
      <c r="FN13" s="145">
        <v>0</v>
      </c>
      <c r="FO13" s="146">
        <v>0</v>
      </c>
      <c r="FP13" s="146">
        <v>0</v>
      </c>
      <c r="FQ13" s="149">
        <f t="shared" si="50"/>
        <v>0</v>
      </c>
      <c r="FR13" s="145">
        <v>0</v>
      </c>
      <c r="FS13" s="146">
        <v>0</v>
      </c>
      <c r="FT13" s="146">
        <v>0</v>
      </c>
      <c r="FU13" s="149">
        <f t="shared" si="51"/>
        <v>0</v>
      </c>
      <c r="FV13" s="145">
        <v>0</v>
      </c>
      <c r="FW13" s="146">
        <v>0</v>
      </c>
      <c r="FX13" s="146">
        <v>0</v>
      </c>
      <c r="FY13" s="149">
        <f t="shared" si="52"/>
        <v>0</v>
      </c>
      <c r="FZ13" s="145">
        <v>0</v>
      </c>
      <c r="GA13" s="146">
        <v>0</v>
      </c>
      <c r="GB13" s="146">
        <v>0</v>
      </c>
      <c r="GC13" s="149">
        <f t="shared" si="53"/>
        <v>0</v>
      </c>
      <c r="GD13" s="145">
        <f t="shared" si="10"/>
        <v>0</v>
      </c>
      <c r="GE13" s="146">
        <f t="shared" si="10"/>
        <v>0</v>
      </c>
      <c r="GF13" s="146">
        <f t="shared" si="10"/>
        <v>0</v>
      </c>
      <c r="GG13" s="146">
        <f t="shared" si="10"/>
        <v>0</v>
      </c>
      <c r="GI13" s="147"/>
      <c r="GJ13" s="147"/>
      <c r="GK13" s="147"/>
      <c r="GL13" s="147"/>
      <c r="GM13" s="147"/>
      <c r="GN13" s="147"/>
      <c r="GO13" s="147"/>
      <c r="GP13" s="147"/>
      <c r="GQ13" s="147"/>
      <c r="GR13" s="147"/>
      <c r="GS13" s="147"/>
      <c r="GT13" s="147"/>
      <c r="GU13" s="147"/>
      <c r="GV13" s="147"/>
      <c r="GW13" s="147"/>
      <c r="GX13" s="147"/>
      <c r="GY13" s="147"/>
      <c r="GZ13" s="147"/>
      <c r="HA13" s="147"/>
    </row>
    <row r="14" spans="1:209" ht="11.25" hidden="1" customHeight="1">
      <c r="A14" s="148">
        <v>34001</v>
      </c>
      <c r="B14" s="145">
        <v>0</v>
      </c>
      <c r="C14" s="146">
        <v>0</v>
      </c>
      <c r="D14" s="146">
        <v>0</v>
      </c>
      <c r="E14" s="149">
        <f t="shared" si="11"/>
        <v>0</v>
      </c>
      <c r="F14" s="145">
        <v>0</v>
      </c>
      <c r="G14" s="146">
        <v>0</v>
      </c>
      <c r="H14" s="146">
        <v>0</v>
      </c>
      <c r="I14" s="149">
        <f t="shared" si="12"/>
        <v>0</v>
      </c>
      <c r="J14" s="146"/>
      <c r="K14" s="146"/>
      <c r="L14" s="146"/>
      <c r="M14" s="146"/>
      <c r="N14" s="145">
        <v>0</v>
      </c>
      <c r="O14" s="146">
        <v>0</v>
      </c>
      <c r="P14" s="146">
        <v>0</v>
      </c>
      <c r="Q14" s="149">
        <f t="shared" si="13"/>
        <v>0</v>
      </c>
      <c r="R14" s="145">
        <v>0</v>
      </c>
      <c r="S14" s="146">
        <v>0</v>
      </c>
      <c r="T14" s="146">
        <v>0</v>
      </c>
      <c r="U14" s="149">
        <f t="shared" si="14"/>
        <v>0</v>
      </c>
      <c r="V14" s="145">
        <v>0</v>
      </c>
      <c r="W14" s="146">
        <v>0</v>
      </c>
      <c r="X14" s="146">
        <v>0</v>
      </c>
      <c r="Y14" s="149">
        <f t="shared" si="15"/>
        <v>0</v>
      </c>
      <c r="Z14" s="145">
        <v>0</v>
      </c>
      <c r="AA14" s="146">
        <v>0</v>
      </c>
      <c r="AB14" s="146">
        <v>0</v>
      </c>
      <c r="AC14" s="149">
        <f t="shared" si="16"/>
        <v>0</v>
      </c>
      <c r="AD14" s="145">
        <v>0</v>
      </c>
      <c r="AE14" s="146">
        <v>0</v>
      </c>
      <c r="AF14" s="146">
        <v>0</v>
      </c>
      <c r="AG14" s="149">
        <f t="shared" si="17"/>
        <v>0</v>
      </c>
      <c r="AH14" s="145">
        <v>0</v>
      </c>
      <c r="AI14" s="146">
        <v>0</v>
      </c>
      <c r="AJ14" s="146">
        <v>0</v>
      </c>
      <c r="AK14" s="149">
        <f t="shared" si="18"/>
        <v>0</v>
      </c>
      <c r="AL14" s="145">
        <v>0</v>
      </c>
      <c r="AM14" s="146">
        <v>0</v>
      </c>
      <c r="AN14" s="146">
        <v>0</v>
      </c>
      <c r="AO14" s="149">
        <f t="shared" si="19"/>
        <v>0</v>
      </c>
      <c r="AP14" s="145">
        <v>0</v>
      </c>
      <c r="AQ14" s="146">
        <v>0</v>
      </c>
      <c r="AR14" s="146">
        <v>0</v>
      </c>
      <c r="AS14" s="149">
        <f t="shared" si="20"/>
        <v>0</v>
      </c>
      <c r="AT14" s="145">
        <v>0</v>
      </c>
      <c r="AU14" s="146">
        <v>0</v>
      </c>
      <c r="AV14" s="146">
        <v>0</v>
      </c>
      <c r="AW14" s="149">
        <f t="shared" si="21"/>
        <v>0</v>
      </c>
      <c r="AX14" s="145">
        <v>0</v>
      </c>
      <c r="AY14" s="146">
        <v>0</v>
      </c>
      <c r="AZ14" s="146">
        <v>0</v>
      </c>
      <c r="BA14" s="149">
        <f t="shared" si="22"/>
        <v>0</v>
      </c>
      <c r="BB14" s="145">
        <v>0</v>
      </c>
      <c r="BC14" s="146">
        <v>0</v>
      </c>
      <c r="BD14" s="146">
        <v>0</v>
      </c>
      <c r="BE14" s="149">
        <f t="shared" si="23"/>
        <v>0</v>
      </c>
      <c r="BF14" s="145">
        <v>0</v>
      </c>
      <c r="BG14" s="146">
        <v>0</v>
      </c>
      <c r="BH14" s="146">
        <v>0</v>
      </c>
      <c r="BI14" s="149">
        <f t="shared" si="24"/>
        <v>0</v>
      </c>
      <c r="BJ14" s="145">
        <v>0</v>
      </c>
      <c r="BK14" s="146">
        <v>0</v>
      </c>
      <c r="BL14" s="146">
        <v>0</v>
      </c>
      <c r="BM14" s="149">
        <f t="shared" si="25"/>
        <v>0</v>
      </c>
      <c r="BN14" s="145">
        <v>0</v>
      </c>
      <c r="BO14" s="146">
        <v>0</v>
      </c>
      <c r="BP14" s="146">
        <v>0</v>
      </c>
      <c r="BQ14" s="149">
        <f t="shared" si="26"/>
        <v>0</v>
      </c>
      <c r="BR14" s="145">
        <v>0</v>
      </c>
      <c r="BS14" s="146">
        <v>0</v>
      </c>
      <c r="BT14" s="146">
        <v>0</v>
      </c>
      <c r="BU14" s="149">
        <f t="shared" si="27"/>
        <v>0</v>
      </c>
      <c r="BV14" s="145">
        <v>0</v>
      </c>
      <c r="BW14" s="146">
        <v>0</v>
      </c>
      <c r="BX14" s="146">
        <v>0</v>
      </c>
      <c r="BY14" s="149">
        <f t="shared" si="28"/>
        <v>0</v>
      </c>
      <c r="BZ14" s="145">
        <v>0</v>
      </c>
      <c r="CA14" s="146">
        <v>0</v>
      </c>
      <c r="CB14" s="146">
        <v>0</v>
      </c>
      <c r="CC14" s="149">
        <f t="shared" si="29"/>
        <v>0</v>
      </c>
      <c r="CD14" s="145">
        <v>0</v>
      </c>
      <c r="CE14" s="146">
        <v>0</v>
      </c>
      <c r="CF14" s="146">
        <v>0</v>
      </c>
      <c r="CG14" s="149">
        <f t="shared" si="30"/>
        <v>0</v>
      </c>
      <c r="CH14" s="145">
        <v>0</v>
      </c>
      <c r="CI14" s="146">
        <v>0</v>
      </c>
      <c r="CJ14" s="146">
        <v>0</v>
      </c>
      <c r="CK14" s="149">
        <f t="shared" si="31"/>
        <v>0</v>
      </c>
      <c r="CL14" s="145">
        <v>0</v>
      </c>
      <c r="CM14" s="146">
        <v>0</v>
      </c>
      <c r="CN14" s="146">
        <v>0</v>
      </c>
      <c r="CO14" s="149">
        <f t="shared" si="32"/>
        <v>0</v>
      </c>
      <c r="CP14" s="145">
        <v>0</v>
      </c>
      <c r="CQ14" s="146">
        <v>0</v>
      </c>
      <c r="CR14" s="146">
        <v>0</v>
      </c>
      <c r="CS14" s="149">
        <f t="shared" si="33"/>
        <v>0</v>
      </c>
      <c r="CT14" s="145">
        <v>0</v>
      </c>
      <c r="CU14" s="146">
        <v>0</v>
      </c>
      <c r="CV14" s="146">
        <v>0</v>
      </c>
      <c r="CW14" s="149">
        <f t="shared" si="34"/>
        <v>0</v>
      </c>
      <c r="CX14" s="145">
        <v>0</v>
      </c>
      <c r="CY14" s="146">
        <v>0</v>
      </c>
      <c r="CZ14" s="146">
        <v>0</v>
      </c>
      <c r="DA14" s="149">
        <f t="shared" si="35"/>
        <v>0</v>
      </c>
      <c r="DB14" s="145">
        <v>0</v>
      </c>
      <c r="DC14" s="146">
        <v>0</v>
      </c>
      <c r="DD14" s="146">
        <v>0</v>
      </c>
      <c r="DE14" s="149">
        <f t="shared" si="36"/>
        <v>0</v>
      </c>
      <c r="DF14" s="146"/>
      <c r="DG14" s="146"/>
      <c r="DH14" s="146"/>
      <c r="DI14" s="146"/>
      <c r="DJ14" s="145">
        <v>0</v>
      </c>
      <c r="DK14" s="146">
        <v>0</v>
      </c>
      <c r="DL14" s="146">
        <v>0</v>
      </c>
      <c r="DM14" s="149">
        <f t="shared" si="37"/>
        <v>0</v>
      </c>
      <c r="DN14" s="145">
        <v>0</v>
      </c>
      <c r="DO14" s="146">
        <v>0</v>
      </c>
      <c r="DP14" s="146">
        <v>0</v>
      </c>
      <c r="DQ14" s="149">
        <f t="shared" si="38"/>
        <v>0</v>
      </c>
      <c r="DR14" s="145">
        <v>0</v>
      </c>
      <c r="DS14" s="146">
        <v>0</v>
      </c>
      <c r="DT14" s="146">
        <v>0</v>
      </c>
      <c r="DU14" s="149">
        <f t="shared" si="39"/>
        <v>0</v>
      </c>
      <c r="DV14" s="145">
        <v>0</v>
      </c>
      <c r="DW14" s="146">
        <v>0</v>
      </c>
      <c r="DX14" s="146">
        <v>0</v>
      </c>
      <c r="DY14" s="149">
        <f t="shared" si="40"/>
        <v>0</v>
      </c>
      <c r="DZ14" s="145">
        <v>0</v>
      </c>
      <c r="EA14" s="146">
        <v>0</v>
      </c>
      <c r="EB14" s="146">
        <v>0</v>
      </c>
      <c r="EC14" s="149">
        <f t="shared" si="41"/>
        <v>0</v>
      </c>
      <c r="ED14" s="146"/>
      <c r="EE14" s="146"/>
      <c r="EF14" s="146"/>
      <c r="EG14" s="146"/>
      <c r="EH14" s="145">
        <v>0</v>
      </c>
      <c r="EI14" s="146">
        <v>0</v>
      </c>
      <c r="EJ14" s="146">
        <v>0</v>
      </c>
      <c r="EK14" s="149">
        <f t="shared" si="42"/>
        <v>0</v>
      </c>
      <c r="EL14" s="145">
        <v>0</v>
      </c>
      <c r="EM14" s="146">
        <v>0</v>
      </c>
      <c r="EN14" s="146">
        <v>0</v>
      </c>
      <c r="EO14" s="149">
        <f t="shared" si="43"/>
        <v>0</v>
      </c>
      <c r="EP14" s="145">
        <v>0</v>
      </c>
      <c r="EQ14" s="146">
        <v>0</v>
      </c>
      <c r="ER14" s="146">
        <v>0</v>
      </c>
      <c r="ES14" s="149">
        <f t="shared" si="44"/>
        <v>0</v>
      </c>
      <c r="ET14" s="145">
        <v>0</v>
      </c>
      <c r="EU14" s="146">
        <v>0</v>
      </c>
      <c r="EV14" s="146">
        <v>0</v>
      </c>
      <c r="EW14" s="149">
        <f t="shared" si="45"/>
        <v>0</v>
      </c>
      <c r="EX14" s="145">
        <v>0</v>
      </c>
      <c r="EY14" s="146">
        <v>0</v>
      </c>
      <c r="EZ14" s="146">
        <v>0</v>
      </c>
      <c r="FA14" s="149">
        <f t="shared" si="46"/>
        <v>0</v>
      </c>
      <c r="FB14" s="145">
        <v>0</v>
      </c>
      <c r="FC14" s="146">
        <v>0</v>
      </c>
      <c r="FD14" s="146">
        <v>0</v>
      </c>
      <c r="FE14" s="149">
        <f t="shared" si="47"/>
        <v>0</v>
      </c>
      <c r="FF14" s="145">
        <v>0</v>
      </c>
      <c r="FG14" s="146">
        <v>0</v>
      </c>
      <c r="FH14" s="146">
        <v>0</v>
      </c>
      <c r="FI14" s="149">
        <f t="shared" si="48"/>
        <v>0</v>
      </c>
      <c r="FJ14" s="145">
        <v>0</v>
      </c>
      <c r="FK14" s="146">
        <v>0</v>
      </c>
      <c r="FL14" s="146">
        <v>0</v>
      </c>
      <c r="FM14" s="149">
        <f t="shared" si="49"/>
        <v>0</v>
      </c>
      <c r="FN14" s="145">
        <v>0</v>
      </c>
      <c r="FO14" s="146">
        <v>0</v>
      </c>
      <c r="FP14" s="146">
        <v>0</v>
      </c>
      <c r="FQ14" s="149">
        <f t="shared" si="50"/>
        <v>0</v>
      </c>
      <c r="FR14" s="145">
        <v>0</v>
      </c>
      <c r="FS14" s="146">
        <v>0</v>
      </c>
      <c r="FT14" s="146">
        <v>0</v>
      </c>
      <c r="FU14" s="149">
        <f t="shared" si="51"/>
        <v>0</v>
      </c>
      <c r="FV14" s="145">
        <v>0</v>
      </c>
      <c r="FW14" s="146">
        <v>0</v>
      </c>
      <c r="FX14" s="146">
        <v>0</v>
      </c>
      <c r="FY14" s="149">
        <f t="shared" si="52"/>
        <v>0</v>
      </c>
      <c r="FZ14" s="145">
        <v>0</v>
      </c>
      <c r="GA14" s="146">
        <v>0</v>
      </c>
      <c r="GB14" s="146">
        <v>0</v>
      </c>
      <c r="GC14" s="149">
        <f t="shared" si="53"/>
        <v>0</v>
      </c>
      <c r="GD14" s="145">
        <f t="shared" si="10"/>
        <v>0</v>
      </c>
      <c r="GE14" s="146">
        <f t="shared" si="10"/>
        <v>0</v>
      </c>
      <c r="GF14" s="146">
        <f t="shared" si="10"/>
        <v>0</v>
      </c>
      <c r="GG14" s="146">
        <f t="shared" si="10"/>
        <v>0</v>
      </c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</row>
    <row r="15" spans="1:209" ht="11.25" hidden="1" customHeight="1">
      <c r="A15" s="150">
        <v>34029</v>
      </c>
      <c r="B15" s="151">
        <v>0</v>
      </c>
      <c r="C15" s="152">
        <v>0</v>
      </c>
      <c r="D15" s="152">
        <v>0</v>
      </c>
      <c r="E15" s="153">
        <f t="shared" si="11"/>
        <v>0</v>
      </c>
      <c r="F15" s="151">
        <v>0</v>
      </c>
      <c r="G15" s="152">
        <v>0</v>
      </c>
      <c r="H15" s="152">
        <v>0</v>
      </c>
      <c r="I15" s="153">
        <f t="shared" si="12"/>
        <v>0</v>
      </c>
      <c r="J15" s="152"/>
      <c r="K15" s="152"/>
      <c r="L15" s="152"/>
      <c r="M15" s="152"/>
      <c r="N15" s="151">
        <v>0</v>
      </c>
      <c r="O15" s="152">
        <v>0</v>
      </c>
      <c r="P15" s="152">
        <v>0</v>
      </c>
      <c r="Q15" s="153">
        <f t="shared" si="13"/>
        <v>0</v>
      </c>
      <c r="R15" s="151">
        <v>0</v>
      </c>
      <c r="S15" s="152">
        <v>0</v>
      </c>
      <c r="T15" s="152">
        <v>0</v>
      </c>
      <c r="U15" s="153">
        <f t="shared" si="14"/>
        <v>0</v>
      </c>
      <c r="V15" s="151">
        <v>0</v>
      </c>
      <c r="W15" s="152">
        <v>0</v>
      </c>
      <c r="X15" s="152">
        <v>0</v>
      </c>
      <c r="Y15" s="153">
        <f t="shared" si="15"/>
        <v>0</v>
      </c>
      <c r="Z15" s="151">
        <v>0</v>
      </c>
      <c r="AA15" s="152">
        <v>0</v>
      </c>
      <c r="AB15" s="152">
        <v>0</v>
      </c>
      <c r="AC15" s="153">
        <f t="shared" si="16"/>
        <v>0</v>
      </c>
      <c r="AD15" s="151">
        <v>0</v>
      </c>
      <c r="AE15" s="152">
        <v>0</v>
      </c>
      <c r="AF15" s="152">
        <v>0</v>
      </c>
      <c r="AG15" s="153">
        <f t="shared" si="17"/>
        <v>0</v>
      </c>
      <c r="AH15" s="151">
        <v>0</v>
      </c>
      <c r="AI15" s="152">
        <v>0</v>
      </c>
      <c r="AJ15" s="152">
        <v>0</v>
      </c>
      <c r="AK15" s="153">
        <f t="shared" si="18"/>
        <v>0</v>
      </c>
      <c r="AL15" s="151">
        <v>0</v>
      </c>
      <c r="AM15" s="152">
        <v>0</v>
      </c>
      <c r="AN15" s="152">
        <v>0</v>
      </c>
      <c r="AO15" s="153">
        <f t="shared" si="19"/>
        <v>0</v>
      </c>
      <c r="AP15" s="151">
        <v>0</v>
      </c>
      <c r="AQ15" s="152">
        <v>0</v>
      </c>
      <c r="AR15" s="152">
        <v>0</v>
      </c>
      <c r="AS15" s="153">
        <f t="shared" si="20"/>
        <v>0</v>
      </c>
      <c r="AT15" s="151">
        <v>0</v>
      </c>
      <c r="AU15" s="152">
        <v>0</v>
      </c>
      <c r="AV15" s="152">
        <v>0</v>
      </c>
      <c r="AW15" s="153">
        <f t="shared" si="21"/>
        <v>0</v>
      </c>
      <c r="AX15" s="151">
        <v>0</v>
      </c>
      <c r="AY15" s="152">
        <v>0</v>
      </c>
      <c r="AZ15" s="152">
        <v>0</v>
      </c>
      <c r="BA15" s="153">
        <f t="shared" si="22"/>
        <v>0</v>
      </c>
      <c r="BB15" s="151">
        <v>0</v>
      </c>
      <c r="BC15" s="152">
        <v>0</v>
      </c>
      <c r="BD15" s="152">
        <v>0</v>
      </c>
      <c r="BE15" s="153">
        <f t="shared" si="23"/>
        <v>0</v>
      </c>
      <c r="BF15" s="151">
        <v>0</v>
      </c>
      <c r="BG15" s="152">
        <v>0</v>
      </c>
      <c r="BH15" s="152">
        <v>0</v>
      </c>
      <c r="BI15" s="153">
        <f t="shared" si="24"/>
        <v>0</v>
      </c>
      <c r="BJ15" s="151">
        <v>0</v>
      </c>
      <c r="BK15" s="152">
        <v>0</v>
      </c>
      <c r="BL15" s="152">
        <v>0</v>
      </c>
      <c r="BM15" s="153">
        <f t="shared" si="25"/>
        <v>0</v>
      </c>
      <c r="BN15" s="151">
        <v>0</v>
      </c>
      <c r="BO15" s="152">
        <v>0</v>
      </c>
      <c r="BP15" s="152">
        <v>0</v>
      </c>
      <c r="BQ15" s="153">
        <f t="shared" si="26"/>
        <v>0</v>
      </c>
      <c r="BR15" s="151">
        <v>0</v>
      </c>
      <c r="BS15" s="152">
        <v>0</v>
      </c>
      <c r="BT15" s="152">
        <v>0</v>
      </c>
      <c r="BU15" s="153">
        <f t="shared" si="27"/>
        <v>0</v>
      </c>
      <c r="BV15" s="151">
        <v>0</v>
      </c>
      <c r="BW15" s="152">
        <v>0</v>
      </c>
      <c r="BX15" s="152">
        <v>0</v>
      </c>
      <c r="BY15" s="153">
        <f t="shared" si="28"/>
        <v>0</v>
      </c>
      <c r="BZ15" s="151">
        <v>0</v>
      </c>
      <c r="CA15" s="152">
        <v>0</v>
      </c>
      <c r="CB15" s="152">
        <v>0</v>
      </c>
      <c r="CC15" s="153">
        <f t="shared" si="29"/>
        <v>0</v>
      </c>
      <c r="CD15" s="151">
        <v>0</v>
      </c>
      <c r="CE15" s="152">
        <v>0</v>
      </c>
      <c r="CF15" s="152">
        <v>0</v>
      </c>
      <c r="CG15" s="153">
        <f t="shared" si="30"/>
        <v>0</v>
      </c>
      <c r="CH15" s="151">
        <v>0</v>
      </c>
      <c r="CI15" s="152">
        <v>0</v>
      </c>
      <c r="CJ15" s="152">
        <v>0</v>
      </c>
      <c r="CK15" s="153">
        <f t="shared" si="31"/>
        <v>0</v>
      </c>
      <c r="CL15" s="151">
        <v>0</v>
      </c>
      <c r="CM15" s="152">
        <v>0</v>
      </c>
      <c r="CN15" s="152">
        <v>0</v>
      </c>
      <c r="CO15" s="153">
        <f t="shared" si="32"/>
        <v>0</v>
      </c>
      <c r="CP15" s="151">
        <v>0</v>
      </c>
      <c r="CQ15" s="152">
        <v>0</v>
      </c>
      <c r="CR15" s="152">
        <v>0</v>
      </c>
      <c r="CS15" s="153">
        <f t="shared" si="33"/>
        <v>0</v>
      </c>
      <c r="CT15" s="151">
        <v>0</v>
      </c>
      <c r="CU15" s="152">
        <v>0</v>
      </c>
      <c r="CV15" s="152">
        <v>0</v>
      </c>
      <c r="CW15" s="153">
        <f t="shared" si="34"/>
        <v>0</v>
      </c>
      <c r="CX15" s="151">
        <v>0</v>
      </c>
      <c r="CY15" s="152">
        <v>0</v>
      </c>
      <c r="CZ15" s="152">
        <v>0</v>
      </c>
      <c r="DA15" s="153">
        <f t="shared" si="35"/>
        <v>0</v>
      </c>
      <c r="DB15" s="151">
        <v>0</v>
      </c>
      <c r="DC15" s="152">
        <v>0</v>
      </c>
      <c r="DD15" s="152">
        <v>0</v>
      </c>
      <c r="DE15" s="153">
        <f t="shared" si="36"/>
        <v>0</v>
      </c>
      <c r="DF15" s="152"/>
      <c r="DG15" s="152"/>
      <c r="DH15" s="152"/>
      <c r="DI15" s="152"/>
      <c r="DJ15" s="151">
        <v>0</v>
      </c>
      <c r="DK15" s="152">
        <v>0</v>
      </c>
      <c r="DL15" s="152">
        <v>0</v>
      </c>
      <c r="DM15" s="153">
        <f t="shared" si="37"/>
        <v>0</v>
      </c>
      <c r="DN15" s="151">
        <v>0</v>
      </c>
      <c r="DO15" s="152">
        <v>0</v>
      </c>
      <c r="DP15" s="152">
        <v>0</v>
      </c>
      <c r="DQ15" s="153">
        <f t="shared" si="38"/>
        <v>0</v>
      </c>
      <c r="DR15" s="151">
        <v>0</v>
      </c>
      <c r="DS15" s="152">
        <v>0</v>
      </c>
      <c r="DT15" s="152">
        <v>0</v>
      </c>
      <c r="DU15" s="153">
        <f t="shared" si="39"/>
        <v>0</v>
      </c>
      <c r="DV15" s="151">
        <v>0</v>
      </c>
      <c r="DW15" s="152">
        <v>0</v>
      </c>
      <c r="DX15" s="152">
        <v>0</v>
      </c>
      <c r="DY15" s="153">
        <f t="shared" si="40"/>
        <v>0</v>
      </c>
      <c r="DZ15" s="151">
        <v>0</v>
      </c>
      <c r="EA15" s="152">
        <v>0</v>
      </c>
      <c r="EB15" s="152">
        <v>0</v>
      </c>
      <c r="EC15" s="153">
        <f t="shared" si="41"/>
        <v>0</v>
      </c>
      <c r="ED15" s="152"/>
      <c r="EE15" s="152"/>
      <c r="EF15" s="152"/>
      <c r="EG15" s="152"/>
      <c r="EH15" s="151">
        <v>0</v>
      </c>
      <c r="EI15" s="152">
        <v>0</v>
      </c>
      <c r="EJ15" s="152">
        <v>0</v>
      </c>
      <c r="EK15" s="153">
        <f t="shared" si="42"/>
        <v>0</v>
      </c>
      <c r="EL15" s="151">
        <v>0</v>
      </c>
      <c r="EM15" s="152">
        <v>0</v>
      </c>
      <c r="EN15" s="152">
        <v>0</v>
      </c>
      <c r="EO15" s="153">
        <f t="shared" si="43"/>
        <v>0</v>
      </c>
      <c r="EP15" s="151">
        <v>0</v>
      </c>
      <c r="EQ15" s="152">
        <v>0</v>
      </c>
      <c r="ER15" s="152">
        <v>0</v>
      </c>
      <c r="ES15" s="153">
        <f t="shared" si="44"/>
        <v>0</v>
      </c>
      <c r="ET15" s="151">
        <v>0</v>
      </c>
      <c r="EU15" s="152">
        <v>0</v>
      </c>
      <c r="EV15" s="152">
        <v>0</v>
      </c>
      <c r="EW15" s="153">
        <f t="shared" si="45"/>
        <v>0</v>
      </c>
      <c r="EX15" s="151">
        <v>0</v>
      </c>
      <c r="EY15" s="152">
        <v>0</v>
      </c>
      <c r="EZ15" s="152">
        <v>0</v>
      </c>
      <c r="FA15" s="153">
        <f t="shared" si="46"/>
        <v>0</v>
      </c>
      <c r="FB15" s="151">
        <v>0</v>
      </c>
      <c r="FC15" s="152">
        <v>0</v>
      </c>
      <c r="FD15" s="152">
        <v>0</v>
      </c>
      <c r="FE15" s="153">
        <f t="shared" si="47"/>
        <v>0</v>
      </c>
      <c r="FF15" s="151">
        <v>0</v>
      </c>
      <c r="FG15" s="152">
        <v>0</v>
      </c>
      <c r="FH15" s="152">
        <v>0</v>
      </c>
      <c r="FI15" s="153">
        <f t="shared" si="48"/>
        <v>0</v>
      </c>
      <c r="FJ15" s="151">
        <v>0</v>
      </c>
      <c r="FK15" s="152">
        <v>0</v>
      </c>
      <c r="FL15" s="152">
        <v>0</v>
      </c>
      <c r="FM15" s="153">
        <f t="shared" si="49"/>
        <v>0</v>
      </c>
      <c r="FN15" s="151">
        <v>0</v>
      </c>
      <c r="FO15" s="152">
        <v>0</v>
      </c>
      <c r="FP15" s="152">
        <v>0</v>
      </c>
      <c r="FQ15" s="153">
        <f t="shared" si="50"/>
        <v>0</v>
      </c>
      <c r="FR15" s="151">
        <v>0</v>
      </c>
      <c r="FS15" s="152">
        <v>0</v>
      </c>
      <c r="FT15" s="152">
        <v>0</v>
      </c>
      <c r="FU15" s="153">
        <f t="shared" si="51"/>
        <v>0</v>
      </c>
      <c r="FV15" s="151">
        <v>0</v>
      </c>
      <c r="FW15" s="152">
        <v>0</v>
      </c>
      <c r="FX15" s="152">
        <v>0</v>
      </c>
      <c r="FY15" s="153">
        <f t="shared" si="52"/>
        <v>0</v>
      </c>
      <c r="FZ15" s="151">
        <v>0</v>
      </c>
      <c r="GA15" s="152">
        <v>0</v>
      </c>
      <c r="GB15" s="152">
        <v>0</v>
      </c>
      <c r="GC15" s="153">
        <f t="shared" si="53"/>
        <v>0</v>
      </c>
      <c r="GD15" s="145">
        <f t="shared" si="10"/>
        <v>0</v>
      </c>
      <c r="GE15" s="146">
        <f t="shared" si="10"/>
        <v>0</v>
      </c>
      <c r="GF15" s="146">
        <f t="shared" si="10"/>
        <v>0</v>
      </c>
      <c r="GG15" s="146">
        <f t="shared" si="10"/>
        <v>0</v>
      </c>
      <c r="GI15" s="147"/>
      <c r="GJ15" s="147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</row>
    <row r="16" spans="1:209" ht="11.25" hidden="1" customHeight="1">
      <c r="A16" s="141">
        <v>34060</v>
      </c>
      <c r="B16" s="142">
        <v>0</v>
      </c>
      <c r="C16" s="143">
        <v>0</v>
      </c>
      <c r="D16" s="143">
        <v>0</v>
      </c>
      <c r="E16" s="144">
        <f t="shared" si="11"/>
        <v>0</v>
      </c>
      <c r="F16" s="142">
        <v>0</v>
      </c>
      <c r="G16" s="143">
        <v>0</v>
      </c>
      <c r="H16" s="143">
        <v>0</v>
      </c>
      <c r="I16" s="144">
        <f t="shared" si="12"/>
        <v>0</v>
      </c>
      <c r="J16" s="143"/>
      <c r="K16" s="143"/>
      <c r="L16" s="143"/>
      <c r="M16" s="143"/>
      <c r="N16" s="142">
        <v>0</v>
      </c>
      <c r="O16" s="143">
        <v>0</v>
      </c>
      <c r="P16" s="143">
        <v>0</v>
      </c>
      <c r="Q16" s="144">
        <f t="shared" si="13"/>
        <v>0</v>
      </c>
      <c r="R16" s="142">
        <v>0</v>
      </c>
      <c r="S16" s="143">
        <v>0</v>
      </c>
      <c r="T16" s="143">
        <v>0</v>
      </c>
      <c r="U16" s="144">
        <f t="shared" si="14"/>
        <v>0</v>
      </c>
      <c r="V16" s="142">
        <v>0</v>
      </c>
      <c r="W16" s="143">
        <v>0</v>
      </c>
      <c r="X16" s="143">
        <v>0</v>
      </c>
      <c r="Y16" s="144">
        <f t="shared" si="15"/>
        <v>0</v>
      </c>
      <c r="Z16" s="142">
        <v>0</v>
      </c>
      <c r="AA16" s="143">
        <v>0</v>
      </c>
      <c r="AB16" s="143">
        <v>0</v>
      </c>
      <c r="AC16" s="144">
        <f t="shared" si="16"/>
        <v>0</v>
      </c>
      <c r="AD16" s="142">
        <v>0</v>
      </c>
      <c r="AE16" s="143">
        <v>0</v>
      </c>
      <c r="AF16" s="143">
        <v>0</v>
      </c>
      <c r="AG16" s="144">
        <f t="shared" si="17"/>
        <v>0</v>
      </c>
      <c r="AH16" s="142">
        <v>0</v>
      </c>
      <c r="AI16" s="143">
        <v>0</v>
      </c>
      <c r="AJ16" s="143">
        <v>0</v>
      </c>
      <c r="AK16" s="144">
        <f>AI16+AJ16</f>
        <v>0</v>
      </c>
      <c r="AL16" s="142">
        <v>0</v>
      </c>
      <c r="AM16" s="143">
        <v>0</v>
      </c>
      <c r="AN16" s="143">
        <v>0</v>
      </c>
      <c r="AO16" s="144">
        <f>AM16+AN16</f>
        <v>0</v>
      </c>
      <c r="AP16" s="142">
        <v>0</v>
      </c>
      <c r="AQ16" s="143">
        <v>0</v>
      </c>
      <c r="AR16" s="143">
        <v>0</v>
      </c>
      <c r="AS16" s="144">
        <f>AQ16+AR16</f>
        <v>0</v>
      </c>
      <c r="AT16" s="142">
        <v>0</v>
      </c>
      <c r="AU16" s="143">
        <v>0</v>
      </c>
      <c r="AV16" s="143">
        <v>0</v>
      </c>
      <c r="AW16" s="144">
        <f>AU16+AV16</f>
        <v>0</v>
      </c>
      <c r="AX16" s="142">
        <v>0</v>
      </c>
      <c r="AY16" s="143">
        <v>0</v>
      </c>
      <c r="AZ16" s="143">
        <v>0</v>
      </c>
      <c r="BA16" s="144">
        <f>AY16+AZ16</f>
        <v>0</v>
      </c>
      <c r="BB16" s="142">
        <v>0</v>
      </c>
      <c r="BC16" s="143">
        <v>0</v>
      </c>
      <c r="BD16" s="143">
        <v>0</v>
      </c>
      <c r="BE16" s="144">
        <f>BC16+BD16</f>
        <v>0</v>
      </c>
      <c r="BF16" s="142">
        <v>0</v>
      </c>
      <c r="BG16" s="143">
        <v>0</v>
      </c>
      <c r="BH16" s="143">
        <v>0</v>
      </c>
      <c r="BI16" s="144">
        <f>BG16+BH16</f>
        <v>0</v>
      </c>
      <c r="BJ16" s="142">
        <v>0</v>
      </c>
      <c r="BK16" s="143">
        <v>0</v>
      </c>
      <c r="BL16" s="143">
        <v>0</v>
      </c>
      <c r="BM16" s="144">
        <f>BK16+BL16</f>
        <v>0</v>
      </c>
      <c r="BN16" s="142">
        <v>0</v>
      </c>
      <c r="BO16" s="143">
        <v>0</v>
      </c>
      <c r="BP16" s="143">
        <v>0</v>
      </c>
      <c r="BQ16" s="144">
        <f>BO16+BP16</f>
        <v>0</v>
      </c>
      <c r="BR16" s="142">
        <v>0</v>
      </c>
      <c r="BS16" s="143">
        <v>0</v>
      </c>
      <c r="BT16" s="143">
        <v>0</v>
      </c>
      <c r="BU16" s="144">
        <f>BS16+BT16</f>
        <v>0</v>
      </c>
      <c r="BV16" s="142">
        <v>0</v>
      </c>
      <c r="BW16" s="143">
        <v>0</v>
      </c>
      <c r="BX16" s="143">
        <v>0</v>
      </c>
      <c r="BY16" s="144">
        <f>BW16+BX16</f>
        <v>0</v>
      </c>
      <c r="BZ16" s="142">
        <v>0</v>
      </c>
      <c r="CA16" s="143">
        <v>0</v>
      </c>
      <c r="CB16" s="143">
        <v>0</v>
      </c>
      <c r="CC16" s="144">
        <f>CA16+CB16</f>
        <v>0</v>
      </c>
      <c r="CD16" s="142">
        <v>0</v>
      </c>
      <c r="CE16" s="143">
        <v>0</v>
      </c>
      <c r="CF16" s="143">
        <v>0</v>
      </c>
      <c r="CG16" s="144">
        <f>CE16+CF16</f>
        <v>0</v>
      </c>
      <c r="CH16" s="142">
        <v>0</v>
      </c>
      <c r="CI16" s="143">
        <v>0</v>
      </c>
      <c r="CJ16" s="143">
        <v>0</v>
      </c>
      <c r="CK16" s="144">
        <f>CI16+CJ16</f>
        <v>0</v>
      </c>
      <c r="CL16" s="142">
        <v>0</v>
      </c>
      <c r="CM16" s="143">
        <v>0</v>
      </c>
      <c r="CN16" s="143">
        <v>0</v>
      </c>
      <c r="CO16" s="144">
        <f t="shared" si="32"/>
        <v>0</v>
      </c>
      <c r="CP16" s="142">
        <v>0</v>
      </c>
      <c r="CQ16" s="143">
        <v>0</v>
      </c>
      <c r="CR16" s="143">
        <v>0</v>
      </c>
      <c r="CS16" s="144">
        <f>CQ16+CR16</f>
        <v>0</v>
      </c>
      <c r="CT16" s="142">
        <v>0</v>
      </c>
      <c r="CU16" s="143">
        <v>0</v>
      </c>
      <c r="CV16" s="143">
        <v>0</v>
      </c>
      <c r="CW16" s="144">
        <f>CU16+CV16</f>
        <v>0</v>
      </c>
      <c r="CX16" s="142">
        <v>0</v>
      </c>
      <c r="CY16" s="143">
        <v>0</v>
      </c>
      <c r="CZ16" s="143">
        <v>0</v>
      </c>
      <c r="DA16" s="144">
        <f>CY16+CZ16</f>
        <v>0</v>
      </c>
      <c r="DB16" s="142">
        <v>0</v>
      </c>
      <c r="DC16" s="143">
        <v>0</v>
      </c>
      <c r="DD16" s="143">
        <v>0</v>
      </c>
      <c r="DE16" s="144">
        <f>DC16+DD16</f>
        <v>0</v>
      </c>
      <c r="DF16" s="143"/>
      <c r="DG16" s="143"/>
      <c r="DH16" s="143"/>
      <c r="DI16" s="143"/>
      <c r="DJ16" s="142">
        <v>0</v>
      </c>
      <c r="DK16" s="143">
        <v>0</v>
      </c>
      <c r="DL16" s="143">
        <v>0</v>
      </c>
      <c r="DM16" s="144">
        <f>DK16+DL16</f>
        <v>0</v>
      </c>
      <c r="DN16" s="142">
        <v>0</v>
      </c>
      <c r="DO16" s="143">
        <v>0</v>
      </c>
      <c r="DP16" s="143">
        <v>0</v>
      </c>
      <c r="DQ16" s="144">
        <f>DO16+DP16</f>
        <v>0</v>
      </c>
      <c r="DR16" s="142">
        <v>0</v>
      </c>
      <c r="DS16" s="143">
        <v>0</v>
      </c>
      <c r="DT16" s="143">
        <v>0</v>
      </c>
      <c r="DU16" s="144">
        <f>DS16+DT16</f>
        <v>0</v>
      </c>
      <c r="DV16" s="142">
        <v>0</v>
      </c>
      <c r="DW16" s="143">
        <v>0</v>
      </c>
      <c r="DX16" s="143">
        <v>0</v>
      </c>
      <c r="DY16" s="144">
        <f>DW16+DX16</f>
        <v>0</v>
      </c>
      <c r="DZ16" s="142">
        <v>0</v>
      </c>
      <c r="EA16" s="143">
        <v>0</v>
      </c>
      <c r="EB16" s="143">
        <v>0</v>
      </c>
      <c r="EC16" s="144">
        <f>EA16+EB16</f>
        <v>0</v>
      </c>
      <c r="ED16" s="143"/>
      <c r="EE16" s="143"/>
      <c r="EF16" s="143"/>
      <c r="EG16" s="143"/>
      <c r="EH16" s="142">
        <v>0</v>
      </c>
      <c r="EI16" s="143">
        <v>0</v>
      </c>
      <c r="EJ16" s="143">
        <v>0</v>
      </c>
      <c r="EK16" s="144">
        <f>EI16+EJ16</f>
        <v>0</v>
      </c>
      <c r="EL16" s="142">
        <v>0</v>
      </c>
      <c r="EM16" s="143">
        <v>0</v>
      </c>
      <c r="EN16" s="143">
        <v>0</v>
      </c>
      <c r="EO16" s="144">
        <f>EM16+EN16</f>
        <v>0</v>
      </c>
      <c r="EP16" s="142">
        <v>0</v>
      </c>
      <c r="EQ16" s="143">
        <v>0</v>
      </c>
      <c r="ER16" s="143">
        <v>0</v>
      </c>
      <c r="ES16" s="144">
        <f>EQ16+ER16</f>
        <v>0</v>
      </c>
      <c r="ET16" s="142">
        <v>0</v>
      </c>
      <c r="EU16" s="143">
        <v>0</v>
      </c>
      <c r="EV16" s="143">
        <v>0</v>
      </c>
      <c r="EW16" s="144">
        <f>EU16+EV16</f>
        <v>0</v>
      </c>
      <c r="EX16" s="142">
        <v>0</v>
      </c>
      <c r="EY16" s="143">
        <v>0</v>
      </c>
      <c r="EZ16" s="143">
        <v>0</v>
      </c>
      <c r="FA16" s="144">
        <f t="shared" si="46"/>
        <v>0</v>
      </c>
      <c r="FB16" s="142">
        <v>0</v>
      </c>
      <c r="FC16" s="143">
        <v>0</v>
      </c>
      <c r="FD16" s="143">
        <v>0</v>
      </c>
      <c r="FE16" s="144">
        <f>FC16+FD16</f>
        <v>0</v>
      </c>
      <c r="FF16" s="142">
        <v>0</v>
      </c>
      <c r="FG16" s="143">
        <v>0</v>
      </c>
      <c r="FH16" s="143">
        <v>0</v>
      </c>
      <c r="FI16" s="144">
        <f t="shared" si="48"/>
        <v>0</v>
      </c>
      <c r="FJ16" s="142">
        <v>0</v>
      </c>
      <c r="FK16" s="143">
        <v>0</v>
      </c>
      <c r="FL16" s="143">
        <v>0</v>
      </c>
      <c r="FM16" s="144">
        <f>FK16+FL16</f>
        <v>0</v>
      </c>
      <c r="FN16" s="142">
        <v>0</v>
      </c>
      <c r="FO16" s="143">
        <v>0</v>
      </c>
      <c r="FP16" s="143">
        <v>0</v>
      </c>
      <c r="FQ16" s="144">
        <f>FO16+FP16</f>
        <v>0</v>
      </c>
      <c r="FR16" s="142">
        <v>0</v>
      </c>
      <c r="FS16" s="143">
        <v>0</v>
      </c>
      <c r="FT16" s="143">
        <v>0</v>
      </c>
      <c r="FU16" s="144">
        <f>FS16+FT16</f>
        <v>0</v>
      </c>
      <c r="FV16" s="142">
        <v>0</v>
      </c>
      <c r="FW16" s="143">
        <v>0</v>
      </c>
      <c r="FX16" s="143">
        <v>0</v>
      </c>
      <c r="FY16" s="144">
        <f>FW16+FX16</f>
        <v>0</v>
      </c>
      <c r="FZ16" s="142">
        <v>0</v>
      </c>
      <c r="GA16" s="143">
        <v>0</v>
      </c>
      <c r="GB16" s="143">
        <v>0</v>
      </c>
      <c r="GC16" s="144">
        <f>GA16+GB16</f>
        <v>0</v>
      </c>
      <c r="GD16" s="142">
        <f t="shared" si="10"/>
        <v>0</v>
      </c>
      <c r="GE16" s="143">
        <f t="shared" si="10"/>
        <v>0</v>
      </c>
      <c r="GF16" s="143">
        <f t="shared" si="10"/>
        <v>0</v>
      </c>
      <c r="GG16" s="143">
        <f t="shared" si="10"/>
        <v>0</v>
      </c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</row>
    <row r="17" spans="1:209" ht="11.25" hidden="1" customHeight="1">
      <c r="A17" s="148">
        <v>34090</v>
      </c>
      <c r="B17" s="145">
        <v>0</v>
      </c>
      <c r="C17" s="146">
        <v>0</v>
      </c>
      <c r="D17" s="146">
        <v>0</v>
      </c>
      <c r="E17" s="149">
        <f t="shared" si="11"/>
        <v>0</v>
      </c>
      <c r="F17" s="145">
        <v>0</v>
      </c>
      <c r="G17" s="146">
        <v>0</v>
      </c>
      <c r="H17" s="146">
        <v>0</v>
      </c>
      <c r="I17" s="149">
        <f t="shared" si="12"/>
        <v>0</v>
      </c>
      <c r="J17" s="146"/>
      <c r="K17" s="146"/>
      <c r="L17" s="146"/>
      <c r="M17" s="146"/>
      <c r="N17" s="145">
        <v>0</v>
      </c>
      <c r="O17" s="146">
        <v>0</v>
      </c>
      <c r="P17" s="146">
        <v>0</v>
      </c>
      <c r="Q17" s="149">
        <f t="shared" si="13"/>
        <v>0</v>
      </c>
      <c r="R17" s="145">
        <v>0</v>
      </c>
      <c r="S17" s="146">
        <v>0</v>
      </c>
      <c r="T17" s="146">
        <v>0</v>
      </c>
      <c r="U17" s="149">
        <f t="shared" si="14"/>
        <v>0</v>
      </c>
      <c r="V17" s="145">
        <v>0</v>
      </c>
      <c r="W17" s="146">
        <v>0</v>
      </c>
      <c r="X17" s="146">
        <v>0</v>
      </c>
      <c r="Y17" s="149">
        <f t="shared" si="15"/>
        <v>0</v>
      </c>
      <c r="Z17" s="145">
        <v>0</v>
      </c>
      <c r="AA17" s="146">
        <v>0</v>
      </c>
      <c r="AB17" s="146">
        <v>0</v>
      </c>
      <c r="AC17" s="149">
        <f t="shared" si="16"/>
        <v>0</v>
      </c>
      <c r="AD17" s="145">
        <v>0</v>
      </c>
      <c r="AE17" s="146">
        <v>0</v>
      </c>
      <c r="AF17" s="146">
        <v>0</v>
      </c>
      <c r="AG17" s="149">
        <f t="shared" si="17"/>
        <v>0</v>
      </c>
      <c r="AH17" s="145">
        <v>0</v>
      </c>
      <c r="AI17" s="146">
        <v>0</v>
      </c>
      <c r="AJ17" s="146">
        <v>0</v>
      </c>
      <c r="AK17" s="149">
        <f t="shared" ref="AK17:AK80" si="54">AI17+AJ17</f>
        <v>0</v>
      </c>
      <c r="AL17" s="145">
        <v>0</v>
      </c>
      <c r="AM17" s="146">
        <v>0</v>
      </c>
      <c r="AN17" s="146">
        <v>0</v>
      </c>
      <c r="AO17" s="149">
        <f t="shared" ref="AO17:AO80" si="55">AM17+AN17</f>
        <v>0</v>
      </c>
      <c r="AP17" s="145">
        <v>0</v>
      </c>
      <c r="AQ17" s="146">
        <v>0</v>
      </c>
      <c r="AR17" s="146">
        <v>0</v>
      </c>
      <c r="AS17" s="149">
        <f t="shared" ref="AS17:AS80" si="56">AQ17+AR17</f>
        <v>0</v>
      </c>
      <c r="AT17" s="145">
        <v>0</v>
      </c>
      <c r="AU17" s="146">
        <v>0</v>
      </c>
      <c r="AV17" s="146">
        <v>0</v>
      </c>
      <c r="AW17" s="149">
        <f t="shared" ref="AW17:AW80" si="57">AU17+AV17</f>
        <v>0</v>
      </c>
      <c r="AX17" s="145">
        <v>0</v>
      </c>
      <c r="AY17" s="146">
        <v>0</v>
      </c>
      <c r="AZ17" s="146">
        <v>0</v>
      </c>
      <c r="BA17" s="149">
        <f t="shared" ref="BA17:BA80" si="58">AY17+AZ17</f>
        <v>0</v>
      </c>
      <c r="BB17" s="145">
        <v>0</v>
      </c>
      <c r="BC17" s="146">
        <v>0</v>
      </c>
      <c r="BD17" s="146">
        <v>0</v>
      </c>
      <c r="BE17" s="149">
        <f t="shared" ref="BE17:BE80" si="59">BC17+BD17</f>
        <v>0</v>
      </c>
      <c r="BF17" s="145">
        <v>0</v>
      </c>
      <c r="BG17" s="146">
        <v>0</v>
      </c>
      <c r="BH17" s="146">
        <v>0</v>
      </c>
      <c r="BI17" s="149">
        <f t="shared" ref="BI17:BI80" si="60">BG17+BH17</f>
        <v>0</v>
      </c>
      <c r="BJ17" s="145">
        <v>0</v>
      </c>
      <c r="BK17" s="146">
        <v>0</v>
      </c>
      <c r="BL17" s="146">
        <v>0</v>
      </c>
      <c r="BM17" s="149">
        <f t="shared" ref="BM17:BM80" si="61">BK17+BL17</f>
        <v>0</v>
      </c>
      <c r="BN17" s="145">
        <v>0</v>
      </c>
      <c r="BO17" s="146">
        <v>0</v>
      </c>
      <c r="BP17" s="146">
        <v>0</v>
      </c>
      <c r="BQ17" s="149">
        <f t="shared" ref="BQ17:BQ80" si="62">BO17+BP17</f>
        <v>0</v>
      </c>
      <c r="BR17" s="145">
        <v>0</v>
      </c>
      <c r="BS17" s="146">
        <v>0</v>
      </c>
      <c r="BT17" s="146">
        <v>0</v>
      </c>
      <c r="BU17" s="149">
        <f t="shared" ref="BU17:BU80" si="63">BS17+BT17</f>
        <v>0</v>
      </c>
      <c r="BV17" s="145">
        <v>0</v>
      </c>
      <c r="BW17" s="146">
        <v>0</v>
      </c>
      <c r="BX17" s="146">
        <v>0</v>
      </c>
      <c r="BY17" s="149">
        <f t="shared" ref="BY17:BY80" si="64">BW17+BX17</f>
        <v>0</v>
      </c>
      <c r="BZ17" s="145">
        <v>0</v>
      </c>
      <c r="CA17" s="146">
        <v>0</v>
      </c>
      <c r="CB17" s="146">
        <v>0</v>
      </c>
      <c r="CC17" s="149">
        <f t="shared" ref="CC17:CC80" si="65">CA17+CB17</f>
        <v>0</v>
      </c>
      <c r="CD17" s="145">
        <v>0</v>
      </c>
      <c r="CE17" s="146">
        <v>0</v>
      </c>
      <c r="CF17" s="146">
        <v>0</v>
      </c>
      <c r="CG17" s="149">
        <f t="shared" ref="CG17:CG80" si="66">CE17+CF17</f>
        <v>0</v>
      </c>
      <c r="CH17" s="145">
        <v>0</v>
      </c>
      <c r="CI17" s="146">
        <v>0</v>
      </c>
      <c r="CJ17" s="146">
        <v>0</v>
      </c>
      <c r="CK17" s="149">
        <f t="shared" ref="CK17:CK80" si="67">CI17+CJ17</f>
        <v>0</v>
      </c>
      <c r="CL17" s="145">
        <v>0</v>
      </c>
      <c r="CM17" s="146">
        <v>0</v>
      </c>
      <c r="CN17" s="146">
        <v>0</v>
      </c>
      <c r="CO17" s="149">
        <f t="shared" si="32"/>
        <v>0</v>
      </c>
      <c r="CP17" s="145">
        <v>0</v>
      </c>
      <c r="CQ17" s="146">
        <v>0</v>
      </c>
      <c r="CR17" s="146">
        <v>0</v>
      </c>
      <c r="CS17" s="149">
        <f t="shared" ref="CS17:CS80" si="68">CQ17+CR17</f>
        <v>0</v>
      </c>
      <c r="CT17" s="145">
        <v>0</v>
      </c>
      <c r="CU17" s="146">
        <v>0</v>
      </c>
      <c r="CV17" s="146">
        <v>0</v>
      </c>
      <c r="CW17" s="149">
        <f t="shared" ref="CW17:CW80" si="69">CU17+CV17</f>
        <v>0</v>
      </c>
      <c r="CX17" s="145">
        <v>0</v>
      </c>
      <c r="CY17" s="146">
        <v>0</v>
      </c>
      <c r="CZ17" s="146">
        <v>0</v>
      </c>
      <c r="DA17" s="149">
        <f t="shared" ref="DA17:DA80" si="70">CY17+CZ17</f>
        <v>0</v>
      </c>
      <c r="DB17" s="145">
        <v>0</v>
      </c>
      <c r="DC17" s="146">
        <v>0</v>
      </c>
      <c r="DD17" s="146">
        <v>0</v>
      </c>
      <c r="DE17" s="149">
        <f t="shared" ref="DE17:DE80" si="71">DC17+DD17</f>
        <v>0</v>
      </c>
      <c r="DF17" s="146"/>
      <c r="DG17" s="146"/>
      <c r="DH17" s="146"/>
      <c r="DI17" s="146"/>
      <c r="DJ17" s="145">
        <v>0</v>
      </c>
      <c r="DK17" s="146">
        <v>0</v>
      </c>
      <c r="DL17" s="146">
        <v>0</v>
      </c>
      <c r="DM17" s="149">
        <f t="shared" ref="DM17:DM80" si="72">DK17+DL17</f>
        <v>0</v>
      </c>
      <c r="DN17" s="145">
        <v>0</v>
      </c>
      <c r="DO17" s="146">
        <v>0</v>
      </c>
      <c r="DP17" s="146">
        <v>0</v>
      </c>
      <c r="DQ17" s="149">
        <f t="shared" ref="DQ17:DQ80" si="73">DO17+DP17</f>
        <v>0</v>
      </c>
      <c r="DR17" s="145">
        <v>0</v>
      </c>
      <c r="DS17" s="146">
        <v>0</v>
      </c>
      <c r="DT17" s="146">
        <v>0</v>
      </c>
      <c r="DU17" s="149">
        <f t="shared" ref="DU17:DU80" si="74">DS17+DT17</f>
        <v>0</v>
      </c>
      <c r="DV17" s="145">
        <v>0</v>
      </c>
      <c r="DW17" s="146">
        <v>0</v>
      </c>
      <c r="DX17" s="146">
        <v>0</v>
      </c>
      <c r="DY17" s="149">
        <f t="shared" ref="DY17:DY80" si="75">DW17+DX17</f>
        <v>0</v>
      </c>
      <c r="DZ17" s="145">
        <v>0</v>
      </c>
      <c r="EA17" s="146">
        <v>0</v>
      </c>
      <c r="EB17" s="146">
        <v>0</v>
      </c>
      <c r="EC17" s="149">
        <f t="shared" ref="EC17:EC80" si="76">EA17+EB17</f>
        <v>0</v>
      </c>
      <c r="ED17" s="146"/>
      <c r="EE17" s="146"/>
      <c r="EF17" s="146"/>
      <c r="EG17" s="146"/>
      <c r="EH17" s="145">
        <v>0</v>
      </c>
      <c r="EI17" s="146">
        <v>0</v>
      </c>
      <c r="EJ17" s="146">
        <v>0</v>
      </c>
      <c r="EK17" s="149">
        <f t="shared" ref="EK17:EK80" si="77">EI17+EJ17</f>
        <v>0</v>
      </c>
      <c r="EL17" s="145">
        <v>0</v>
      </c>
      <c r="EM17" s="146">
        <v>0</v>
      </c>
      <c r="EN17" s="146">
        <v>0</v>
      </c>
      <c r="EO17" s="149">
        <f t="shared" ref="EO17:EO80" si="78">EM17+EN17</f>
        <v>0</v>
      </c>
      <c r="EP17" s="145">
        <v>0</v>
      </c>
      <c r="EQ17" s="146">
        <v>0</v>
      </c>
      <c r="ER17" s="146">
        <v>0</v>
      </c>
      <c r="ES17" s="149">
        <f t="shared" ref="ES17:ES80" si="79">EQ17+ER17</f>
        <v>0</v>
      </c>
      <c r="ET17" s="145">
        <v>0</v>
      </c>
      <c r="EU17" s="146">
        <v>0</v>
      </c>
      <c r="EV17" s="146">
        <v>0</v>
      </c>
      <c r="EW17" s="149">
        <f t="shared" ref="EW17:EW80" si="80">EU17+EV17</f>
        <v>0</v>
      </c>
      <c r="EX17" s="145">
        <v>0</v>
      </c>
      <c r="EY17" s="146">
        <v>0</v>
      </c>
      <c r="EZ17" s="146">
        <v>0</v>
      </c>
      <c r="FA17" s="149">
        <f t="shared" si="46"/>
        <v>0</v>
      </c>
      <c r="FB17" s="145">
        <v>0</v>
      </c>
      <c r="FC17" s="146">
        <v>0</v>
      </c>
      <c r="FD17" s="146">
        <v>0</v>
      </c>
      <c r="FE17" s="149">
        <f t="shared" ref="FE17:FE80" si="81">FC17+FD17</f>
        <v>0</v>
      </c>
      <c r="FF17" s="145">
        <v>0</v>
      </c>
      <c r="FG17" s="146">
        <v>0</v>
      </c>
      <c r="FH17" s="146">
        <v>0</v>
      </c>
      <c r="FI17" s="149">
        <f t="shared" si="48"/>
        <v>0</v>
      </c>
      <c r="FJ17" s="145">
        <v>0</v>
      </c>
      <c r="FK17" s="146">
        <v>0</v>
      </c>
      <c r="FL17" s="146">
        <v>0</v>
      </c>
      <c r="FM17" s="149">
        <f t="shared" ref="FM17:FM80" si="82">FK17+FL17</f>
        <v>0</v>
      </c>
      <c r="FN17" s="145">
        <v>0</v>
      </c>
      <c r="FO17" s="146">
        <v>0</v>
      </c>
      <c r="FP17" s="146">
        <v>0</v>
      </c>
      <c r="FQ17" s="149">
        <f t="shared" ref="FQ17:FQ80" si="83">FO17+FP17</f>
        <v>0</v>
      </c>
      <c r="FR17" s="145">
        <v>0</v>
      </c>
      <c r="FS17" s="146">
        <v>0</v>
      </c>
      <c r="FT17" s="146">
        <v>0</v>
      </c>
      <c r="FU17" s="149">
        <f t="shared" ref="FU17:FU80" si="84">FS17+FT17</f>
        <v>0</v>
      </c>
      <c r="FV17" s="145">
        <v>0</v>
      </c>
      <c r="FW17" s="146">
        <v>0</v>
      </c>
      <c r="FX17" s="146">
        <v>0</v>
      </c>
      <c r="FY17" s="149">
        <f t="shared" ref="FY17:FY80" si="85">FW17+FX17</f>
        <v>0</v>
      </c>
      <c r="FZ17" s="145">
        <v>0</v>
      </c>
      <c r="GA17" s="146">
        <v>0</v>
      </c>
      <c r="GB17" s="146">
        <v>0</v>
      </c>
      <c r="GC17" s="149">
        <f t="shared" ref="GC17:GC80" si="86">GA17+GB17</f>
        <v>0</v>
      </c>
      <c r="GD17" s="145">
        <f t="shared" si="10"/>
        <v>0</v>
      </c>
      <c r="GE17" s="146">
        <f t="shared" si="10"/>
        <v>0</v>
      </c>
      <c r="GF17" s="146">
        <f t="shared" si="10"/>
        <v>0</v>
      </c>
      <c r="GG17" s="146">
        <f t="shared" si="10"/>
        <v>0</v>
      </c>
      <c r="GI17" s="147"/>
      <c r="GJ17" s="147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</row>
    <row r="18" spans="1:209" ht="11.25" hidden="1" customHeight="1">
      <c r="A18" s="148">
        <v>34121</v>
      </c>
      <c r="B18" s="145">
        <v>0</v>
      </c>
      <c r="C18" s="146">
        <v>0</v>
      </c>
      <c r="D18" s="146">
        <v>0</v>
      </c>
      <c r="E18" s="149">
        <f t="shared" si="11"/>
        <v>0</v>
      </c>
      <c r="F18" s="145">
        <v>0</v>
      </c>
      <c r="G18" s="146">
        <v>0</v>
      </c>
      <c r="H18" s="146">
        <v>0</v>
      </c>
      <c r="I18" s="149">
        <f t="shared" si="12"/>
        <v>0</v>
      </c>
      <c r="J18" s="146"/>
      <c r="K18" s="146"/>
      <c r="L18" s="146"/>
      <c r="M18" s="146"/>
      <c r="N18" s="145">
        <v>0</v>
      </c>
      <c r="O18" s="146">
        <v>0</v>
      </c>
      <c r="P18" s="146">
        <v>0</v>
      </c>
      <c r="Q18" s="149">
        <f t="shared" si="13"/>
        <v>0</v>
      </c>
      <c r="R18" s="145">
        <v>0</v>
      </c>
      <c r="S18" s="146">
        <v>0</v>
      </c>
      <c r="T18" s="146">
        <v>0</v>
      </c>
      <c r="U18" s="149">
        <f t="shared" si="14"/>
        <v>0</v>
      </c>
      <c r="V18" s="145">
        <v>0</v>
      </c>
      <c r="W18" s="146">
        <v>0</v>
      </c>
      <c r="X18" s="146">
        <v>0</v>
      </c>
      <c r="Y18" s="149">
        <f t="shared" si="15"/>
        <v>0</v>
      </c>
      <c r="Z18" s="145">
        <v>0</v>
      </c>
      <c r="AA18" s="146">
        <v>0</v>
      </c>
      <c r="AB18" s="146">
        <v>0</v>
      </c>
      <c r="AC18" s="149">
        <f t="shared" si="16"/>
        <v>0</v>
      </c>
      <c r="AD18" s="145">
        <v>0</v>
      </c>
      <c r="AE18" s="146">
        <v>0</v>
      </c>
      <c r="AF18" s="146">
        <v>0</v>
      </c>
      <c r="AG18" s="149">
        <f t="shared" si="17"/>
        <v>0</v>
      </c>
      <c r="AH18" s="145">
        <v>0</v>
      </c>
      <c r="AI18" s="146">
        <v>0</v>
      </c>
      <c r="AJ18" s="146">
        <v>0</v>
      </c>
      <c r="AK18" s="149">
        <f t="shared" si="54"/>
        <v>0</v>
      </c>
      <c r="AL18" s="145">
        <v>0</v>
      </c>
      <c r="AM18" s="146">
        <v>0</v>
      </c>
      <c r="AN18" s="146">
        <v>0</v>
      </c>
      <c r="AO18" s="149">
        <f t="shared" si="55"/>
        <v>0</v>
      </c>
      <c r="AP18" s="145">
        <v>0</v>
      </c>
      <c r="AQ18" s="146">
        <v>0</v>
      </c>
      <c r="AR18" s="146">
        <v>0</v>
      </c>
      <c r="AS18" s="149">
        <f t="shared" si="56"/>
        <v>0</v>
      </c>
      <c r="AT18" s="145">
        <v>0</v>
      </c>
      <c r="AU18" s="146">
        <v>0</v>
      </c>
      <c r="AV18" s="146">
        <v>0</v>
      </c>
      <c r="AW18" s="149">
        <f t="shared" si="57"/>
        <v>0</v>
      </c>
      <c r="AX18" s="145">
        <v>0</v>
      </c>
      <c r="AY18" s="146">
        <v>0</v>
      </c>
      <c r="AZ18" s="146">
        <v>0</v>
      </c>
      <c r="BA18" s="149">
        <f t="shared" si="58"/>
        <v>0</v>
      </c>
      <c r="BB18" s="145">
        <v>0</v>
      </c>
      <c r="BC18" s="146">
        <v>0</v>
      </c>
      <c r="BD18" s="146">
        <v>0</v>
      </c>
      <c r="BE18" s="149">
        <f t="shared" si="59"/>
        <v>0</v>
      </c>
      <c r="BF18" s="145">
        <v>0</v>
      </c>
      <c r="BG18" s="146">
        <v>0</v>
      </c>
      <c r="BH18" s="146">
        <v>0</v>
      </c>
      <c r="BI18" s="149">
        <f t="shared" si="60"/>
        <v>0</v>
      </c>
      <c r="BJ18" s="145">
        <v>0</v>
      </c>
      <c r="BK18" s="146">
        <v>0</v>
      </c>
      <c r="BL18" s="146">
        <v>0</v>
      </c>
      <c r="BM18" s="149">
        <f t="shared" si="61"/>
        <v>0</v>
      </c>
      <c r="BN18" s="145">
        <v>0</v>
      </c>
      <c r="BO18" s="146">
        <v>0</v>
      </c>
      <c r="BP18" s="146">
        <v>0</v>
      </c>
      <c r="BQ18" s="149">
        <f t="shared" si="62"/>
        <v>0</v>
      </c>
      <c r="BR18" s="145">
        <v>0</v>
      </c>
      <c r="BS18" s="146">
        <v>0</v>
      </c>
      <c r="BT18" s="146">
        <v>0</v>
      </c>
      <c r="BU18" s="149">
        <f t="shared" si="63"/>
        <v>0</v>
      </c>
      <c r="BV18" s="145">
        <v>0</v>
      </c>
      <c r="BW18" s="146">
        <v>0</v>
      </c>
      <c r="BX18" s="146">
        <v>0</v>
      </c>
      <c r="BY18" s="149">
        <f t="shared" si="64"/>
        <v>0</v>
      </c>
      <c r="BZ18" s="145">
        <v>0</v>
      </c>
      <c r="CA18" s="146">
        <v>0</v>
      </c>
      <c r="CB18" s="146">
        <v>0</v>
      </c>
      <c r="CC18" s="149">
        <f t="shared" si="65"/>
        <v>0</v>
      </c>
      <c r="CD18" s="145">
        <v>0</v>
      </c>
      <c r="CE18" s="146">
        <v>0</v>
      </c>
      <c r="CF18" s="146">
        <v>0</v>
      </c>
      <c r="CG18" s="149">
        <f t="shared" si="66"/>
        <v>0</v>
      </c>
      <c r="CH18" s="145">
        <v>0</v>
      </c>
      <c r="CI18" s="146">
        <v>0</v>
      </c>
      <c r="CJ18" s="146">
        <v>0</v>
      </c>
      <c r="CK18" s="149">
        <f t="shared" si="67"/>
        <v>0</v>
      </c>
      <c r="CL18" s="145">
        <v>0</v>
      </c>
      <c r="CM18" s="146">
        <v>0</v>
      </c>
      <c r="CN18" s="146">
        <v>0</v>
      </c>
      <c r="CO18" s="149">
        <f t="shared" si="32"/>
        <v>0</v>
      </c>
      <c r="CP18" s="145">
        <v>0</v>
      </c>
      <c r="CQ18" s="146">
        <v>0</v>
      </c>
      <c r="CR18" s="146">
        <v>0</v>
      </c>
      <c r="CS18" s="149">
        <f t="shared" si="68"/>
        <v>0</v>
      </c>
      <c r="CT18" s="145">
        <v>0</v>
      </c>
      <c r="CU18" s="146">
        <v>0</v>
      </c>
      <c r="CV18" s="146">
        <v>0</v>
      </c>
      <c r="CW18" s="149">
        <f t="shared" si="69"/>
        <v>0</v>
      </c>
      <c r="CX18" s="145">
        <v>0</v>
      </c>
      <c r="CY18" s="146">
        <v>0</v>
      </c>
      <c r="CZ18" s="146">
        <v>0</v>
      </c>
      <c r="DA18" s="149">
        <f t="shared" si="70"/>
        <v>0</v>
      </c>
      <c r="DB18" s="145">
        <v>0</v>
      </c>
      <c r="DC18" s="146">
        <v>0</v>
      </c>
      <c r="DD18" s="146">
        <v>0</v>
      </c>
      <c r="DE18" s="149">
        <f t="shared" si="71"/>
        <v>0</v>
      </c>
      <c r="DF18" s="146"/>
      <c r="DG18" s="146"/>
      <c r="DH18" s="146"/>
      <c r="DI18" s="146"/>
      <c r="DJ18" s="145">
        <v>0</v>
      </c>
      <c r="DK18" s="146">
        <v>0</v>
      </c>
      <c r="DL18" s="146">
        <v>0</v>
      </c>
      <c r="DM18" s="149">
        <f t="shared" si="72"/>
        <v>0</v>
      </c>
      <c r="DN18" s="145">
        <v>0</v>
      </c>
      <c r="DO18" s="146">
        <v>0</v>
      </c>
      <c r="DP18" s="146">
        <v>0</v>
      </c>
      <c r="DQ18" s="149">
        <f t="shared" si="73"/>
        <v>0</v>
      </c>
      <c r="DR18" s="145">
        <v>0</v>
      </c>
      <c r="DS18" s="146">
        <v>0</v>
      </c>
      <c r="DT18" s="146">
        <v>0</v>
      </c>
      <c r="DU18" s="149">
        <f t="shared" si="74"/>
        <v>0</v>
      </c>
      <c r="DV18" s="145">
        <v>0</v>
      </c>
      <c r="DW18" s="146">
        <v>0</v>
      </c>
      <c r="DX18" s="146">
        <v>0</v>
      </c>
      <c r="DY18" s="149">
        <f t="shared" si="75"/>
        <v>0</v>
      </c>
      <c r="DZ18" s="145">
        <v>0</v>
      </c>
      <c r="EA18" s="146">
        <v>0</v>
      </c>
      <c r="EB18" s="146">
        <v>0</v>
      </c>
      <c r="EC18" s="149">
        <f t="shared" si="76"/>
        <v>0</v>
      </c>
      <c r="ED18" s="146"/>
      <c r="EE18" s="146"/>
      <c r="EF18" s="146"/>
      <c r="EG18" s="146"/>
      <c r="EH18" s="145">
        <v>0</v>
      </c>
      <c r="EI18" s="146">
        <v>0</v>
      </c>
      <c r="EJ18" s="146">
        <v>0</v>
      </c>
      <c r="EK18" s="149">
        <f t="shared" si="77"/>
        <v>0</v>
      </c>
      <c r="EL18" s="145">
        <v>0</v>
      </c>
      <c r="EM18" s="146">
        <v>0</v>
      </c>
      <c r="EN18" s="146">
        <v>0</v>
      </c>
      <c r="EO18" s="149">
        <f t="shared" si="78"/>
        <v>0</v>
      </c>
      <c r="EP18" s="145">
        <v>0</v>
      </c>
      <c r="EQ18" s="146">
        <v>0</v>
      </c>
      <c r="ER18" s="146">
        <v>0</v>
      </c>
      <c r="ES18" s="149">
        <f t="shared" si="79"/>
        <v>0</v>
      </c>
      <c r="ET18" s="145">
        <v>0</v>
      </c>
      <c r="EU18" s="146">
        <v>0</v>
      </c>
      <c r="EV18" s="146">
        <v>0</v>
      </c>
      <c r="EW18" s="149">
        <f t="shared" si="80"/>
        <v>0</v>
      </c>
      <c r="EX18" s="145">
        <v>0</v>
      </c>
      <c r="EY18" s="146">
        <v>0</v>
      </c>
      <c r="EZ18" s="146">
        <v>0</v>
      </c>
      <c r="FA18" s="149">
        <f t="shared" si="46"/>
        <v>0</v>
      </c>
      <c r="FB18" s="145">
        <v>0</v>
      </c>
      <c r="FC18" s="146">
        <v>0</v>
      </c>
      <c r="FD18" s="146">
        <v>0</v>
      </c>
      <c r="FE18" s="149">
        <f t="shared" si="81"/>
        <v>0</v>
      </c>
      <c r="FF18" s="145">
        <v>0</v>
      </c>
      <c r="FG18" s="146">
        <v>0</v>
      </c>
      <c r="FH18" s="146">
        <v>0</v>
      </c>
      <c r="FI18" s="149">
        <f t="shared" si="48"/>
        <v>0</v>
      </c>
      <c r="FJ18" s="145">
        <v>0</v>
      </c>
      <c r="FK18" s="146">
        <v>0</v>
      </c>
      <c r="FL18" s="146">
        <v>0</v>
      </c>
      <c r="FM18" s="149">
        <f t="shared" si="82"/>
        <v>0</v>
      </c>
      <c r="FN18" s="145">
        <v>0</v>
      </c>
      <c r="FO18" s="146">
        <v>0</v>
      </c>
      <c r="FP18" s="146">
        <v>0</v>
      </c>
      <c r="FQ18" s="149">
        <f t="shared" si="83"/>
        <v>0</v>
      </c>
      <c r="FR18" s="145">
        <v>0</v>
      </c>
      <c r="FS18" s="146">
        <v>0</v>
      </c>
      <c r="FT18" s="146">
        <v>0</v>
      </c>
      <c r="FU18" s="149">
        <f t="shared" si="84"/>
        <v>0</v>
      </c>
      <c r="FV18" s="145">
        <v>0</v>
      </c>
      <c r="FW18" s="146">
        <v>0</v>
      </c>
      <c r="FX18" s="146">
        <v>0</v>
      </c>
      <c r="FY18" s="149">
        <f t="shared" si="85"/>
        <v>0</v>
      </c>
      <c r="FZ18" s="145">
        <v>0</v>
      </c>
      <c r="GA18" s="146">
        <v>0</v>
      </c>
      <c r="GB18" s="146">
        <v>0</v>
      </c>
      <c r="GC18" s="149">
        <f t="shared" si="86"/>
        <v>0</v>
      </c>
      <c r="GD18" s="145">
        <f t="shared" si="10"/>
        <v>0</v>
      </c>
      <c r="GE18" s="146">
        <f t="shared" si="10"/>
        <v>0</v>
      </c>
      <c r="GF18" s="146">
        <f t="shared" si="10"/>
        <v>0</v>
      </c>
      <c r="GG18" s="146">
        <f t="shared" si="10"/>
        <v>0</v>
      </c>
      <c r="GI18" s="147"/>
      <c r="GJ18" s="147"/>
      <c r="GK18" s="147"/>
      <c r="GL18" s="147"/>
      <c r="GM18" s="147"/>
      <c r="GN18" s="147"/>
      <c r="GO18" s="147"/>
      <c r="GP18" s="147"/>
      <c r="GQ18" s="147"/>
      <c r="GR18" s="147"/>
      <c r="GS18" s="147"/>
      <c r="GT18" s="147"/>
      <c r="GU18" s="147"/>
      <c r="GV18" s="147"/>
      <c r="GW18" s="147"/>
      <c r="GX18" s="147"/>
      <c r="GY18" s="147"/>
      <c r="GZ18" s="147"/>
      <c r="HA18" s="147"/>
    </row>
    <row r="19" spans="1:209" ht="11.25" hidden="1" customHeight="1">
      <c r="A19" s="148">
        <v>34151</v>
      </c>
      <c r="B19" s="145">
        <v>0</v>
      </c>
      <c r="C19" s="146">
        <v>0</v>
      </c>
      <c r="D19" s="146">
        <v>0</v>
      </c>
      <c r="E19" s="149">
        <f t="shared" si="11"/>
        <v>0</v>
      </c>
      <c r="F19" s="145">
        <v>0</v>
      </c>
      <c r="G19" s="146">
        <v>0</v>
      </c>
      <c r="H19" s="146">
        <v>0</v>
      </c>
      <c r="I19" s="149">
        <f t="shared" si="12"/>
        <v>0</v>
      </c>
      <c r="J19" s="146"/>
      <c r="K19" s="146"/>
      <c r="L19" s="146"/>
      <c r="M19" s="146"/>
      <c r="N19" s="145">
        <v>0</v>
      </c>
      <c r="O19" s="146">
        <v>0</v>
      </c>
      <c r="P19" s="146">
        <v>0</v>
      </c>
      <c r="Q19" s="149">
        <f t="shared" si="13"/>
        <v>0</v>
      </c>
      <c r="R19" s="145">
        <v>0</v>
      </c>
      <c r="S19" s="146">
        <v>0</v>
      </c>
      <c r="T19" s="146">
        <v>0</v>
      </c>
      <c r="U19" s="149">
        <f t="shared" si="14"/>
        <v>0</v>
      </c>
      <c r="V19" s="145">
        <v>0</v>
      </c>
      <c r="W19" s="146">
        <v>0</v>
      </c>
      <c r="X19" s="146">
        <v>0</v>
      </c>
      <c r="Y19" s="149">
        <f t="shared" si="15"/>
        <v>0</v>
      </c>
      <c r="Z19" s="145">
        <v>0</v>
      </c>
      <c r="AA19" s="146">
        <v>0</v>
      </c>
      <c r="AB19" s="146">
        <v>0</v>
      </c>
      <c r="AC19" s="149">
        <f t="shared" si="16"/>
        <v>0</v>
      </c>
      <c r="AD19" s="145">
        <v>0</v>
      </c>
      <c r="AE19" s="146">
        <v>0</v>
      </c>
      <c r="AF19" s="146">
        <v>0</v>
      </c>
      <c r="AG19" s="149">
        <f t="shared" si="17"/>
        <v>0</v>
      </c>
      <c r="AH19" s="145">
        <v>0</v>
      </c>
      <c r="AI19" s="146">
        <v>0</v>
      </c>
      <c r="AJ19" s="146">
        <v>0</v>
      </c>
      <c r="AK19" s="149">
        <f t="shared" si="54"/>
        <v>0</v>
      </c>
      <c r="AL19" s="145">
        <v>0</v>
      </c>
      <c r="AM19" s="146">
        <v>0</v>
      </c>
      <c r="AN19" s="146">
        <v>0</v>
      </c>
      <c r="AO19" s="149">
        <f t="shared" si="55"/>
        <v>0</v>
      </c>
      <c r="AP19" s="145">
        <v>0</v>
      </c>
      <c r="AQ19" s="146">
        <v>0</v>
      </c>
      <c r="AR19" s="146">
        <v>0</v>
      </c>
      <c r="AS19" s="149">
        <f t="shared" si="56"/>
        <v>0</v>
      </c>
      <c r="AT19" s="145">
        <v>0</v>
      </c>
      <c r="AU19" s="146">
        <v>0</v>
      </c>
      <c r="AV19" s="146">
        <v>0</v>
      </c>
      <c r="AW19" s="149">
        <f t="shared" si="57"/>
        <v>0</v>
      </c>
      <c r="AX19" s="145">
        <v>0</v>
      </c>
      <c r="AY19" s="146">
        <v>0</v>
      </c>
      <c r="AZ19" s="146">
        <v>0</v>
      </c>
      <c r="BA19" s="149">
        <f t="shared" si="58"/>
        <v>0</v>
      </c>
      <c r="BB19" s="145">
        <v>0</v>
      </c>
      <c r="BC19" s="146">
        <v>0</v>
      </c>
      <c r="BD19" s="146">
        <v>0</v>
      </c>
      <c r="BE19" s="149">
        <f t="shared" si="59"/>
        <v>0</v>
      </c>
      <c r="BF19" s="145">
        <v>0</v>
      </c>
      <c r="BG19" s="146">
        <v>0</v>
      </c>
      <c r="BH19" s="146">
        <v>0</v>
      </c>
      <c r="BI19" s="149">
        <f t="shared" si="60"/>
        <v>0</v>
      </c>
      <c r="BJ19" s="145">
        <v>0</v>
      </c>
      <c r="BK19" s="146">
        <v>0</v>
      </c>
      <c r="BL19" s="146">
        <v>0</v>
      </c>
      <c r="BM19" s="149">
        <f t="shared" si="61"/>
        <v>0</v>
      </c>
      <c r="BN19" s="145">
        <v>0</v>
      </c>
      <c r="BO19" s="146">
        <v>0</v>
      </c>
      <c r="BP19" s="146">
        <v>0</v>
      </c>
      <c r="BQ19" s="149">
        <f t="shared" si="62"/>
        <v>0</v>
      </c>
      <c r="BR19" s="145">
        <v>0</v>
      </c>
      <c r="BS19" s="146">
        <v>0</v>
      </c>
      <c r="BT19" s="146">
        <v>0</v>
      </c>
      <c r="BU19" s="149">
        <f t="shared" si="63"/>
        <v>0</v>
      </c>
      <c r="BV19" s="145">
        <v>0</v>
      </c>
      <c r="BW19" s="146">
        <v>0</v>
      </c>
      <c r="BX19" s="146">
        <v>0</v>
      </c>
      <c r="BY19" s="149">
        <f t="shared" si="64"/>
        <v>0</v>
      </c>
      <c r="BZ19" s="145">
        <v>0</v>
      </c>
      <c r="CA19" s="146">
        <v>0</v>
      </c>
      <c r="CB19" s="146">
        <v>0</v>
      </c>
      <c r="CC19" s="149">
        <f t="shared" si="65"/>
        <v>0</v>
      </c>
      <c r="CD19" s="145">
        <v>0</v>
      </c>
      <c r="CE19" s="146">
        <v>0</v>
      </c>
      <c r="CF19" s="146">
        <v>0</v>
      </c>
      <c r="CG19" s="149">
        <f t="shared" si="66"/>
        <v>0</v>
      </c>
      <c r="CH19" s="145">
        <v>0</v>
      </c>
      <c r="CI19" s="146">
        <v>0</v>
      </c>
      <c r="CJ19" s="146">
        <v>0</v>
      </c>
      <c r="CK19" s="149">
        <f t="shared" si="67"/>
        <v>0</v>
      </c>
      <c r="CL19" s="145">
        <v>0</v>
      </c>
      <c r="CM19" s="146">
        <v>0</v>
      </c>
      <c r="CN19" s="146">
        <v>0</v>
      </c>
      <c r="CO19" s="149">
        <f t="shared" si="32"/>
        <v>0</v>
      </c>
      <c r="CP19" s="145">
        <v>0</v>
      </c>
      <c r="CQ19" s="146">
        <v>0</v>
      </c>
      <c r="CR19" s="146">
        <v>0</v>
      </c>
      <c r="CS19" s="149">
        <f t="shared" si="68"/>
        <v>0</v>
      </c>
      <c r="CT19" s="145">
        <v>0</v>
      </c>
      <c r="CU19" s="146">
        <v>0</v>
      </c>
      <c r="CV19" s="146">
        <v>0</v>
      </c>
      <c r="CW19" s="149">
        <f t="shared" si="69"/>
        <v>0</v>
      </c>
      <c r="CX19" s="145">
        <v>0</v>
      </c>
      <c r="CY19" s="146">
        <v>0</v>
      </c>
      <c r="CZ19" s="146">
        <v>0</v>
      </c>
      <c r="DA19" s="149">
        <f t="shared" si="70"/>
        <v>0</v>
      </c>
      <c r="DB19" s="145">
        <v>0</v>
      </c>
      <c r="DC19" s="146">
        <v>0</v>
      </c>
      <c r="DD19" s="146">
        <v>0</v>
      </c>
      <c r="DE19" s="149">
        <f t="shared" si="71"/>
        <v>0</v>
      </c>
      <c r="DF19" s="146"/>
      <c r="DG19" s="146"/>
      <c r="DH19" s="146"/>
      <c r="DI19" s="146"/>
      <c r="DJ19" s="145">
        <v>0</v>
      </c>
      <c r="DK19" s="146">
        <v>0</v>
      </c>
      <c r="DL19" s="146">
        <v>0</v>
      </c>
      <c r="DM19" s="149">
        <f t="shared" si="72"/>
        <v>0</v>
      </c>
      <c r="DN19" s="145">
        <v>0</v>
      </c>
      <c r="DO19" s="146">
        <v>0</v>
      </c>
      <c r="DP19" s="146">
        <v>0</v>
      </c>
      <c r="DQ19" s="149">
        <f t="shared" si="73"/>
        <v>0</v>
      </c>
      <c r="DR19" s="145">
        <v>0</v>
      </c>
      <c r="DS19" s="146">
        <v>0</v>
      </c>
      <c r="DT19" s="146">
        <v>0</v>
      </c>
      <c r="DU19" s="149">
        <f t="shared" si="74"/>
        <v>0</v>
      </c>
      <c r="DV19" s="145">
        <v>0</v>
      </c>
      <c r="DW19" s="146">
        <v>0</v>
      </c>
      <c r="DX19" s="146">
        <v>0</v>
      </c>
      <c r="DY19" s="149">
        <f t="shared" si="75"/>
        <v>0</v>
      </c>
      <c r="DZ19" s="145">
        <v>0</v>
      </c>
      <c r="EA19" s="146">
        <v>0</v>
      </c>
      <c r="EB19" s="146">
        <v>0</v>
      </c>
      <c r="EC19" s="149">
        <f t="shared" si="76"/>
        <v>0</v>
      </c>
      <c r="ED19" s="146"/>
      <c r="EE19" s="146"/>
      <c r="EF19" s="146"/>
      <c r="EG19" s="146"/>
      <c r="EH19" s="145">
        <v>0</v>
      </c>
      <c r="EI19" s="146">
        <v>0</v>
      </c>
      <c r="EJ19" s="146">
        <v>0</v>
      </c>
      <c r="EK19" s="149">
        <f t="shared" si="77"/>
        <v>0</v>
      </c>
      <c r="EL19" s="145">
        <v>0</v>
      </c>
      <c r="EM19" s="146">
        <v>0</v>
      </c>
      <c r="EN19" s="146">
        <v>0</v>
      </c>
      <c r="EO19" s="149">
        <f t="shared" si="78"/>
        <v>0</v>
      </c>
      <c r="EP19" s="145">
        <v>0</v>
      </c>
      <c r="EQ19" s="146">
        <v>0</v>
      </c>
      <c r="ER19" s="146">
        <v>0</v>
      </c>
      <c r="ES19" s="149">
        <f t="shared" si="79"/>
        <v>0</v>
      </c>
      <c r="ET19" s="145">
        <v>0</v>
      </c>
      <c r="EU19" s="146">
        <v>0</v>
      </c>
      <c r="EV19" s="146">
        <v>0</v>
      </c>
      <c r="EW19" s="149">
        <f t="shared" si="80"/>
        <v>0</v>
      </c>
      <c r="EX19" s="145">
        <v>0</v>
      </c>
      <c r="EY19" s="146">
        <v>0</v>
      </c>
      <c r="EZ19" s="146">
        <v>0</v>
      </c>
      <c r="FA19" s="149">
        <f t="shared" si="46"/>
        <v>0</v>
      </c>
      <c r="FB19" s="145">
        <v>0</v>
      </c>
      <c r="FC19" s="146">
        <v>0</v>
      </c>
      <c r="FD19" s="146">
        <v>0</v>
      </c>
      <c r="FE19" s="149">
        <f t="shared" si="81"/>
        <v>0</v>
      </c>
      <c r="FF19" s="145">
        <v>0</v>
      </c>
      <c r="FG19" s="146">
        <v>0</v>
      </c>
      <c r="FH19" s="146">
        <v>0</v>
      </c>
      <c r="FI19" s="149">
        <f t="shared" si="48"/>
        <v>0</v>
      </c>
      <c r="FJ19" s="145">
        <v>0</v>
      </c>
      <c r="FK19" s="146">
        <v>0</v>
      </c>
      <c r="FL19" s="146">
        <v>0</v>
      </c>
      <c r="FM19" s="149">
        <f t="shared" si="82"/>
        <v>0</v>
      </c>
      <c r="FN19" s="145">
        <v>0</v>
      </c>
      <c r="FO19" s="146">
        <v>0</v>
      </c>
      <c r="FP19" s="146">
        <v>0</v>
      </c>
      <c r="FQ19" s="149">
        <f t="shared" si="83"/>
        <v>0</v>
      </c>
      <c r="FR19" s="145">
        <v>0</v>
      </c>
      <c r="FS19" s="146">
        <v>0</v>
      </c>
      <c r="FT19" s="146">
        <v>0</v>
      </c>
      <c r="FU19" s="149">
        <f t="shared" si="84"/>
        <v>0</v>
      </c>
      <c r="FV19" s="145">
        <v>0</v>
      </c>
      <c r="FW19" s="146">
        <v>0</v>
      </c>
      <c r="FX19" s="146">
        <v>0</v>
      </c>
      <c r="FY19" s="149">
        <f t="shared" si="85"/>
        <v>0</v>
      </c>
      <c r="FZ19" s="145">
        <v>0</v>
      </c>
      <c r="GA19" s="146">
        <v>0</v>
      </c>
      <c r="GB19" s="146">
        <v>0</v>
      </c>
      <c r="GC19" s="149">
        <f t="shared" si="86"/>
        <v>0</v>
      </c>
      <c r="GD19" s="145">
        <f t="shared" si="10"/>
        <v>0</v>
      </c>
      <c r="GE19" s="146">
        <f t="shared" si="10"/>
        <v>0</v>
      </c>
      <c r="GF19" s="146">
        <f t="shared" si="10"/>
        <v>0</v>
      </c>
      <c r="GG19" s="146">
        <f t="shared" si="10"/>
        <v>0</v>
      </c>
      <c r="GI19" s="147"/>
      <c r="GJ19" s="147"/>
      <c r="GK19" s="147"/>
      <c r="GL19" s="147"/>
      <c r="GM19" s="147"/>
      <c r="GN19" s="147"/>
      <c r="GO19" s="147"/>
      <c r="GP19" s="147"/>
      <c r="GQ19" s="147"/>
      <c r="GR19" s="147"/>
      <c r="GS19" s="147"/>
      <c r="GT19" s="147"/>
      <c r="GU19" s="147"/>
      <c r="GV19" s="147"/>
      <c r="GW19" s="147"/>
      <c r="GX19" s="147"/>
      <c r="GY19" s="147"/>
      <c r="GZ19" s="147"/>
      <c r="HA19" s="147"/>
    </row>
    <row r="20" spans="1:209" ht="11.25" hidden="1" customHeight="1">
      <c r="A20" s="148">
        <v>34182</v>
      </c>
      <c r="B20" s="145">
        <v>0</v>
      </c>
      <c r="C20" s="146">
        <v>0</v>
      </c>
      <c r="D20" s="146">
        <v>0</v>
      </c>
      <c r="E20" s="149">
        <f t="shared" si="11"/>
        <v>0</v>
      </c>
      <c r="F20" s="145">
        <v>0</v>
      </c>
      <c r="G20" s="146">
        <v>0</v>
      </c>
      <c r="H20" s="146">
        <v>0</v>
      </c>
      <c r="I20" s="149">
        <f t="shared" si="12"/>
        <v>0</v>
      </c>
      <c r="J20" s="146"/>
      <c r="K20" s="146"/>
      <c r="L20" s="146"/>
      <c r="M20" s="146"/>
      <c r="N20" s="145">
        <v>0</v>
      </c>
      <c r="O20" s="146">
        <v>0</v>
      </c>
      <c r="P20" s="146">
        <v>0</v>
      </c>
      <c r="Q20" s="149">
        <f t="shared" si="13"/>
        <v>0</v>
      </c>
      <c r="R20" s="145">
        <v>0</v>
      </c>
      <c r="S20" s="146">
        <v>0</v>
      </c>
      <c r="T20" s="146">
        <v>0</v>
      </c>
      <c r="U20" s="149">
        <f t="shared" si="14"/>
        <v>0</v>
      </c>
      <c r="V20" s="145">
        <v>0</v>
      </c>
      <c r="W20" s="146">
        <v>0</v>
      </c>
      <c r="X20" s="146">
        <v>0</v>
      </c>
      <c r="Y20" s="149">
        <f t="shared" si="15"/>
        <v>0</v>
      </c>
      <c r="Z20" s="145">
        <v>0</v>
      </c>
      <c r="AA20" s="146">
        <v>0</v>
      </c>
      <c r="AB20" s="146">
        <v>0</v>
      </c>
      <c r="AC20" s="149">
        <f t="shared" si="16"/>
        <v>0</v>
      </c>
      <c r="AD20" s="145">
        <v>0</v>
      </c>
      <c r="AE20" s="146">
        <v>0</v>
      </c>
      <c r="AF20" s="146">
        <v>0</v>
      </c>
      <c r="AG20" s="149">
        <f t="shared" si="17"/>
        <v>0</v>
      </c>
      <c r="AH20" s="145">
        <v>0</v>
      </c>
      <c r="AI20" s="146">
        <v>0</v>
      </c>
      <c r="AJ20" s="146">
        <v>0</v>
      </c>
      <c r="AK20" s="149">
        <f t="shared" si="54"/>
        <v>0</v>
      </c>
      <c r="AL20" s="145">
        <v>0</v>
      </c>
      <c r="AM20" s="146">
        <v>0</v>
      </c>
      <c r="AN20" s="146">
        <v>0</v>
      </c>
      <c r="AO20" s="149">
        <f t="shared" si="55"/>
        <v>0</v>
      </c>
      <c r="AP20" s="145">
        <v>0</v>
      </c>
      <c r="AQ20" s="146">
        <v>0</v>
      </c>
      <c r="AR20" s="146">
        <v>0</v>
      </c>
      <c r="AS20" s="149">
        <f t="shared" si="56"/>
        <v>0</v>
      </c>
      <c r="AT20" s="145">
        <v>0</v>
      </c>
      <c r="AU20" s="146">
        <v>0</v>
      </c>
      <c r="AV20" s="146">
        <v>0</v>
      </c>
      <c r="AW20" s="149">
        <f t="shared" si="57"/>
        <v>0</v>
      </c>
      <c r="AX20" s="145">
        <v>0</v>
      </c>
      <c r="AY20" s="146">
        <v>0</v>
      </c>
      <c r="AZ20" s="146">
        <v>0</v>
      </c>
      <c r="BA20" s="149">
        <f t="shared" si="58"/>
        <v>0</v>
      </c>
      <c r="BB20" s="145">
        <v>0</v>
      </c>
      <c r="BC20" s="146">
        <v>0</v>
      </c>
      <c r="BD20" s="146">
        <v>0</v>
      </c>
      <c r="BE20" s="149">
        <f t="shared" si="59"/>
        <v>0</v>
      </c>
      <c r="BF20" s="145">
        <v>0</v>
      </c>
      <c r="BG20" s="146">
        <v>0</v>
      </c>
      <c r="BH20" s="146">
        <v>0</v>
      </c>
      <c r="BI20" s="149">
        <f t="shared" si="60"/>
        <v>0</v>
      </c>
      <c r="BJ20" s="145">
        <v>0</v>
      </c>
      <c r="BK20" s="146">
        <v>0</v>
      </c>
      <c r="BL20" s="146">
        <v>0</v>
      </c>
      <c r="BM20" s="149">
        <f t="shared" si="61"/>
        <v>0</v>
      </c>
      <c r="BN20" s="145">
        <v>0</v>
      </c>
      <c r="BO20" s="146">
        <v>0</v>
      </c>
      <c r="BP20" s="146">
        <v>0</v>
      </c>
      <c r="BQ20" s="149">
        <f t="shared" si="62"/>
        <v>0</v>
      </c>
      <c r="BR20" s="145">
        <v>0</v>
      </c>
      <c r="BS20" s="146">
        <v>0</v>
      </c>
      <c r="BT20" s="146">
        <v>0</v>
      </c>
      <c r="BU20" s="149">
        <f t="shared" si="63"/>
        <v>0</v>
      </c>
      <c r="BV20" s="145">
        <v>0</v>
      </c>
      <c r="BW20" s="146">
        <v>0</v>
      </c>
      <c r="BX20" s="146">
        <v>0</v>
      </c>
      <c r="BY20" s="149">
        <f t="shared" si="64"/>
        <v>0</v>
      </c>
      <c r="BZ20" s="145">
        <v>0</v>
      </c>
      <c r="CA20" s="146">
        <v>0</v>
      </c>
      <c r="CB20" s="146">
        <v>0</v>
      </c>
      <c r="CC20" s="149">
        <f t="shared" si="65"/>
        <v>0</v>
      </c>
      <c r="CD20" s="145">
        <v>0</v>
      </c>
      <c r="CE20" s="146">
        <v>0</v>
      </c>
      <c r="CF20" s="146">
        <v>0</v>
      </c>
      <c r="CG20" s="149">
        <f t="shared" si="66"/>
        <v>0</v>
      </c>
      <c r="CH20" s="145">
        <v>0</v>
      </c>
      <c r="CI20" s="146">
        <v>0</v>
      </c>
      <c r="CJ20" s="146">
        <v>0</v>
      </c>
      <c r="CK20" s="149">
        <f t="shared" si="67"/>
        <v>0</v>
      </c>
      <c r="CL20" s="145">
        <v>0</v>
      </c>
      <c r="CM20" s="146">
        <v>0</v>
      </c>
      <c r="CN20" s="146">
        <v>0</v>
      </c>
      <c r="CO20" s="149">
        <f t="shared" si="32"/>
        <v>0</v>
      </c>
      <c r="CP20" s="145">
        <v>0</v>
      </c>
      <c r="CQ20" s="146">
        <v>0</v>
      </c>
      <c r="CR20" s="146">
        <v>0</v>
      </c>
      <c r="CS20" s="149">
        <f t="shared" si="68"/>
        <v>0</v>
      </c>
      <c r="CT20" s="145">
        <v>0</v>
      </c>
      <c r="CU20" s="146">
        <v>0</v>
      </c>
      <c r="CV20" s="146">
        <v>0</v>
      </c>
      <c r="CW20" s="149">
        <f t="shared" si="69"/>
        <v>0</v>
      </c>
      <c r="CX20" s="145">
        <v>0</v>
      </c>
      <c r="CY20" s="146">
        <v>0</v>
      </c>
      <c r="CZ20" s="146">
        <v>0</v>
      </c>
      <c r="DA20" s="149">
        <f t="shared" si="70"/>
        <v>0</v>
      </c>
      <c r="DB20" s="145">
        <v>0</v>
      </c>
      <c r="DC20" s="146">
        <v>0</v>
      </c>
      <c r="DD20" s="146">
        <v>0</v>
      </c>
      <c r="DE20" s="149">
        <f t="shared" si="71"/>
        <v>0</v>
      </c>
      <c r="DF20" s="146"/>
      <c r="DG20" s="146"/>
      <c r="DH20" s="146"/>
      <c r="DI20" s="146"/>
      <c r="DJ20" s="145">
        <v>0</v>
      </c>
      <c r="DK20" s="146">
        <v>0</v>
      </c>
      <c r="DL20" s="146">
        <v>0</v>
      </c>
      <c r="DM20" s="149">
        <f t="shared" si="72"/>
        <v>0</v>
      </c>
      <c r="DN20" s="145">
        <v>0</v>
      </c>
      <c r="DO20" s="146">
        <v>0</v>
      </c>
      <c r="DP20" s="146">
        <v>0</v>
      </c>
      <c r="DQ20" s="149">
        <f t="shared" si="73"/>
        <v>0</v>
      </c>
      <c r="DR20" s="145">
        <v>0</v>
      </c>
      <c r="DS20" s="146">
        <v>0</v>
      </c>
      <c r="DT20" s="146">
        <v>0</v>
      </c>
      <c r="DU20" s="149">
        <f t="shared" si="74"/>
        <v>0</v>
      </c>
      <c r="DV20" s="145">
        <v>0</v>
      </c>
      <c r="DW20" s="146">
        <v>0</v>
      </c>
      <c r="DX20" s="146">
        <v>0</v>
      </c>
      <c r="DY20" s="149">
        <f t="shared" si="75"/>
        <v>0</v>
      </c>
      <c r="DZ20" s="145">
        <v>0</v>
      </c>
      <c r="EA20" s="146">
        <v>0</v>
      </c>
      <c r="EB20" s="146">
        <v>0</v>
      </c>
      <c r="EC20" s="149">
        <f t="shared" si="76"/>
        <v>0</v>
      </c>
      <c r="ED20" s="146"/>
      <c r="EE20" s="146"/>
      <c r="EF20" s="146"/>
      <c r="EG20" s="146"/>
      <c r="EH20" s="145">
        <v>0</v>
      </c>
      <c r="EI20" s="146">
        <v>0</v>
      </c>
      <c r="EJ20" s="146">
        <v>0</v>
      </c>
      <c r="EK20" s="149">
        <f t="shared" si="77"/>
        <v>0</v>
      </c>
      <c r="EL20" s="145">
        <v>0</v>
      </c>
      <c r="EM20" s="146">
        <v>0</v>
      </c>
      <c r="EN20" s="146">
        <v>0</v>
      </c>
      <c r="EO20" s="149">
        <f t="shared" si="78"/>
        <v>0</v>
      </c>
      <c r="EP20" s="145">
        <v>0</v>
      </c>
      <c r="EQ20" s="146">
        <v>0</v>
      </c>
      <c r="ER20" s="146">
        <v>0</v>
      </c>
      <c r="ES20" s="149">
        <f t="shared" si="79"/>
        <v>0</v>
      </c>
      <c r="ET20" s="145">
        <v>0</v>
      </c>
      <c r="EU20" s="146">
        <v>0</v>
      </c>
      <c r="EV20" s="146">
        <v>0</v>
      </c>
      <c r="EW20" s="149">
        <f t="shared" si="80"/>
        <v>0</v>
      </c>
      <c r="EX20" s="145">
        <v>0</v>
      </c>
      <c r="EY20" s="146">
        <v>0</v>
      </c>
      <c r="EZ20" s="146">
        <v>0</v>
      </c>
      <c r="FA20" s="149">
        <f t="shared" si="46"/>
        <v>0</v>
      </c>
      <c r="FB20" s="145">
        <v>0</v>
      </c>
      <c r="FC20" s="146">
        <v>0</v>
      </c>
      <c r="FD20" s="146">
        <v>0</v>
      </c>
      <c r="FE20" s="149">
        <f t="shared" si="81"/>
        <v>0</v>
      </c>
      <c r="FF20" s="145">
        <v>0</v>
      </c>
      <c r="FG20" s="146">
        <v>0</v>
      </c>
      <c r="FH20" s="146">
        <v>0</v>
      </c>
      <c r="FI20" s="149">
        <f t="shared" si="48"/>
        <v>0</v>
      </c>
      <c r="FJ20" s="145">
        <v>0</v>
      </c>
      <c r="FK20" s="146">
        <v>0</v>
      </c>
      <c r="FL20" s="146">
        <v>0</v>
      </c>
      <c r="FM20" s="149">
        <f t="shared" si="82"/>
        <v>0</v>
      </c>
      <c r="FN20" s="145">
        <v>0</v>
      </c>
      <c r="FO20" s="146">
        <v>0</v>
      </c>
      <c r="FP20" s="146">
        <v>0</v>
      </c>
      <c r="FQ20" s="149">
        <f t="shared" si="83"/>
        <v>0</v>
      </c>
      <c r="FR20" s="145">
        <v>0</v>
      </c>
      <c r="FS20" s="146">
        <v>0</v>
      </c>
      <c r="FT20" s="146">
        <v>0</v>
      </c>
      <c r="FU20" s="149">
        <f t="shared" si="84"/>
        <v>0</v>
      </c>
      <c r="FV20" s="145">
        <v>0</v>
      </c>
      <c r="FW20" s="146">
        <v>0</v>
      </c>
      <c r="FX20" s="146">
        <v>0</v>
      </c>
      <c r="FY20" s="149">
        <f t="shared" si="85"/>
        <v>0</v>
      </c>
      <c r="FZ20" s="145">
        <v>0</v>
      </c>
      <c r="GA20" s="146">
        <v>0</v>
      </c>
      <c r="GB20" s="146">
        <v>0</v>
      </c>
      <c r="GC20" s="149">
        <f t="shared" si="86"/>
        <v>0</v>
      </c>
      <c r="GD20" s="145">
        <f t="shared" si="10"/>
        <v>0</v>
      </c>
      <c r="GE20" s="146">
        <f t="shared" si="10"/>
        <v>0</v>
      </c>
      <c r="GF20" s="146">
        <f t="shared" si="10"/>
        <v>0</v>
      </c>
      <c r="GG20" s="146">
        <f t="shared" si="10"/>
        <v>0</v>
      </c>
      <c r="GI20" s="147"/>
      <c r="GJ20" s="147"/>
      <c r="GK20" s="147"/>
      <c r="GL20" s="147"/>
      <c r="GM20" s="147"/>
      <c r="GN20" s="147"/>
      <c r="GO20" s="147"/>
      <c r="GP20" s="147"/>
      <c r="GQ20" s="147"/>
      <c r="GR20" s="147"/>
      <c r="GS20" s="147"/>
      <c r="GT20" s="147"/>
      <c r="GU20" s="147"/>
      <c r="GV20" s="147"/>
      <c r="GW20" s="147"/>
      <c r="GX20" s="147"/>
      <c r="GY20" s="147"/>
      <c r="GZ20" s="147"/>
      <c r="HA20" s="147"/>
    </row>
    <row r="21" spans="1:209" ht="11.25" hidden="1" customHeight="1">
      <c r="A21" s="148">
        <v>34213</v>
      </c>
      <c r="B21" s="145">
        <v>0</v>
      </c>
      <c r="C21" s="146">
        <v>0</v>
      </c>
      <c r="D21" s="146">
        <v>0</v>
      </c>
      <c r="E21" s="149">
        <f t="shared" si="11"/>
        <v>0</v>
      </c>
      <c r="F21" s="145">
        <v>0</v>
      </c>
      <c r="G21" s="146">
        <v>0</v>
      </c>
      <c r="H21" s="146">
        <v>0</v>
      </c>
      <c r="I21" s="149">
        <f t="shared" si="12"/>
        <v>0</v>
      </c>
      <c r="J21" s="146"/>
      <c r="K21" s="146"/>
      <c r="L21" s="146"/>
      <c r="M21" s="146"/>
      <c r="N21" s="145">
        <v>0</v>
      </c>
      <c r="O21" s="146">
        <v>0</v>
      </c>
      <c r="P21" s="146">
        <v>0</v>
      </c>
      <c r="Q21" s="149">
        <f t="shared" si="13"/>
        <v>0</v>
      </c>
      <c r="R21" s="145">
        <v>0</v>
      </c>
      <c r="S21" s="146">
        <v>0</v>
      </c>
      <c r="T21" s="146">
        <v>0</v>
      </c>
      <c r="U21" s="149">
        <f t="shared" si="14"/>
        <v>0</v>
      </c>
      <c r="V21" s="145">
        <v>0</v>
      </c>
      <c r="W21" s="146">
        <v>0</v>
      </c>
      <c r="X21" s="146">
        <v>0</v>
      </c>
      <c r="Y21" s="149">
        <f t="shared" si="15"/>
        <v>0</v>
      </c>
      <c r="Z21" s="145">
        <v>0</v>
      </c>
      <c r="AA21" s="146">
        <v>0</v>
      </c>
      <c r="AB21" s="146">
        <v>0</v>
      </c>
      <c r="AC21" s="149">
        <f t="shared" si="16"/>
        <v>0</v>
      </c>
      <c r="AD21" s="145">
        <v>0</v>
      </c>
      <c r="AE21" s="146">
        <v>0</v>
      </c>
      <c r="AF21" s="146">
        <v>0</v>
      </c>
      <c r="AG21" s="149">
        <f t="shared" si="17"/>
        <v>0</v>
      </c>
      <c r="AH21" s="145">
        <v>0</v>
      </c>
      <c r="AI21" s="146">
        <v>0</v>
      </c>
      <c r="AJ21" s="146">
        <v>0</v>
      </c>
      <c r="AK21" s="149">
        <f t="shared" si="54"/>
        <v>0</v>
      </c>
      <c r="AL21" s="145">
        <v>0</v>
      </c>
      <c r="AM21" s="146">
        <v>0</v>
      </c>
      <c r="AN21" s="146">
        <v>0</v>
      </c>
      <c r="AO21" s="149">
        <f t="shared" si="55"/>
        <v>0</v>
      </c>
      <c r="AP21" s="145">
        <v>0</v>
      </c>
      <c r="AQ21" s="146">
        <v>0</v>
      </c>
      <c r="AR21" s="146">
        <v>0</v>
      </c>
      <c r="AS21" s="149">
        <f t="shared" si="56"/>
        <v>0</v>
      </c>
      <c r="AT21" s="145">
        <v>0</v>
      </c>
      <c r="AU21" s="146">
        <v>0</v>
      </c>
      <c r="AV21" s="146">
        <v>0</v>
      </c>
      <c r="AW21" s="149">
        <f t="shared" si="57"/>
        <v>0</v>
      </c>
      <c r="AX21" s="145">
        <v>0</v>
      </c>
      <c r="AY21" s="146">
        <v>0</v>
      </c>
      <c r="AZ21" s="146">
        <v>0</v>
      </c>
      <c r="BA21" s="149">
        <f t="shared" si="58"/>
        <v>0</v>
      </c>
      <c r="BB21" s="145">
        <v>0</v>
      </c>
      <c r="BC21" s="146">
        <v>0</v>
      </c>
      <c r="BD21" s="146">
        <v>0</v>
      </c>
      <c r="BE21" s="149">
        <f t="shared" si="59"/>
        <v>0</v>
      </c>
      <c r="BF21" s="145">
        <v>0</v>
      </c>
      <c r="BG21" s="146">
        <v>0</v>
      </c>
      <c r="BH21" s="146">
        <v>0</v>
      </c>
      <c r="BI21" s="149">
        <f t="shared" si="60"/>
        <v>0</v>
      </c>
      <c r="BJ21" s="145">
        <v>0</v>
      </c>
      <c r="BK21" s="146">
        <v>0</v>
      </c>
      <c r="BL21" s="146">
        <v>0</v>
      </c>
      <c r="BM21" s="149">
        <f t="shared" si="61"/>
        <v>0</v>
      </c>
      <c r="BN21" s="145">
        <v>0</v>
      </c>
      <c r="BO21" s="146">
        <v>0</v>
      </c>
      <c r="BP21" s="146">
        <v>0</v>
      </c>
      <c r="BQ21" s="149">
        <f t="shared" si="62"/>
        <v>0</v>
      </c>
      <c r="BR21" s="145">
        <v>0</v>
      </c>
      <c r="BS21" s="146">
        <v>0</v>
      </c>
      <c r="BT21" s="146">
        <v>0</v>
      </c>
      <c r="BU21" s="149">
        <f t="shared" si="63"/>
        <v>0</v>
      </c>
      <c r="BV21" s="145">
        <v>0</v>
      </c>
      <c r="BW21" s="146">
        <v>0</v>
      </c>
      <c r="BX21" s="146">
        <v>0</v>
      </c>
      <c r="BY21" s="149">
        <f t="shared" si="64"/>
        <v>0</v>
      </c>
      <c r="BZ21" s="145">
        <v>0</v>
      </c>
      <c r="CA21" s="146">
        <v>0</v>
      </c>
      <c r="CB21" s="146">
        <v>0</v>
      </c>
      <c r="CC21" s="149">
        <f t="shared" si="65"/>
        <v>0</v>
      </c>
      <c r="CD21" s="145">
        <v>0</v>
      </c>
      <c r="CE21" s="146">
        <v>0</v>
      </c>
      <c r="CF21" s="146">
        <v>0</v>
      </c>
      <c r="CG21" s="149">
        <f t="shared" si="66"/>
        <v>0</v>
      </c>
      <c r="CH21" s="145">
        <v>0</v>
      </c>
      <c r="CI21" s="146">
        <v>0</v>
      </c>
      <c r="CJ21" s="146">
        <v>0</v>
      </c>
      <c r="CK21" s="149">
        <f t="shared" si="67"/>
        <v>0</v>
      </c>
      <c r="CL21" s="145">
        <v>0</v>
      </c>
      <c r="CM21" s="146">
        <v>0</v>
      </c>
      <c r="CN21" s="146">
        <v>0</v>
      </c>
      <c r="CO21" s="149">
        <f t="shared" si="32"/>
        <v>0</v>
      </c>
      <c r="CP21" s="145">
        <v>0</v>
      </c>
      <c r="CQ21" s="146">
        <v>0</v>
      </c>
      <c r="CR21" s="146">
        <v>0</v>
      </c>
      <c r="CS21" s="149">
        <f t="shared" si="68"/>
        <v>0</v>
      </c>
      <c r="CT21" s="145">
        <v>0</v>
      </c>
      <c r="CU21" s="146">
        <v>0</v>
      </c>
      <c r="CV21" s="146">
        <v>0</v>
      </c>
      <c r="CW21" s="149">
        <f t="shared" si="69"/>
        <v>0</v>
      </c>
      <c r="CX21" s="145">
        <v>0</v>
      </c>
      <c r="CY21" s="146">
        <v>0</v>
      </c>
      <c r="CZ21" s="146">
        <v>0</v>
      </c>
      <c r="DA21" s="149">
        <f t="shared" si="70"/>
        <v>0</v>
      </c>
      <c r="DB21" s="145">
        <v>0</v>
      </c>
      <c r="DC21" s="146">
        <v>0</v>
      </c>
      <c r="DD21" s="146">
        <v>0</v>
      </c>
      <c r="DE21" s="149">
        <f t="shared" si="71"/>
        <v>0</v>
      </c>
      <c r="DF21" s="146"/>
      <c r="DG21" s="146"/>
      <c r="DH21" s="146"/>
      <c r="DI21" s="146"/>
      <c r="DJ21" s="145">
        <v>0</v>
      </c>
      <c r="DK21" s="146">
        <v>0</v>
      </c>
      <c r="DL21" s="146">
        <v>0</v>
      </c>
      <c r="DM21" s="149">
        <f t="shared" si="72"/>
        <v>0</v>
      </c>
      <c r="DN21" s="145">
        <v>0</v>
      </c>
      <c r="DO21" s="146">
        <v>0</v>
      </c>
      <c r="DP21" s="146">
        <v>0</v>
      </c>
      <c r="DQ21" s="149">
        <f t="shared" si="73"/>
        <v>0</v>
      </c>
      <c r="DR21" s="145">
        <v>0</v>
      </c>
      <c r="DS21" s="146">
        <v>0</v>
      </c>
      <c r="DT21" s="146">
        <v>0</v>
      </c>
      <c r="DU21" s="149">
        <f t="shared" si="74"/>
        <v>0</v>
      </c>
      <c r="DV21" s="145">
        <v>0</v>
      </c>
      <c r="DW21" s="146">
        <v>0</v>
      </c>
      <c r="DX21" s="146">
        <v>0</v>
      </c>
      <c r="DY21" s="149">
        <f t="shared" si="75"/>
        <v>0</v>
      </c>
      <c r="DZ21" s="145">
        <v>0</v>
      </c>
      <c r="EA21" s="146">
        <v>0</v>
      </c>
      <c r="EB21" s="146">
        <v>0</v>
      </c>
      <c r="EC21" s="149">
        <f t="shared" si="76"/>
        <v>0</v>
      </c>
      <c r="ED21" s="146"/>
      <c r="EE21" s="146"/>
      <c r="EF21" s="146"/>
      <c r="EG21" s="146"/>
      <c r="EH21" s="145">
        <v>0</v>
      </c>
      <c r="EI21" s="146">
        <v>0</v>
      </c>
      <c r="EJ21" s="146">
        <v>0</v>
      </c>
      <c r="EK21" s="149">
        <f t="shared" si="77"/>
        <v>0</v>
      </c>
      <c r="EL21" s="145">
        <v>0</v>
      </c>
      <c r="EM21" s="146">
        <v>0</v>
      </c>
      <c r="EN21" s="146">
        <v>0</v>
      </c>
      <c r="EO21" s="149">
        <f t="shared" si="78"/>
        <v>0</v>
      </c>
      <c r="EP21" s="145">
        <v>0</v>
      </c>
      <c r="EQ21" s="146">
        <v>0</v>
      </c>
      <c r="ER21" s="146">
        <v>0</v>
      </c>
      <c r="ES21" s="149">
        <f t="shared" si="79"/>
        <v>0</v>
      </c>
      <c r="ET21" s="145">
        <v>0</v>
      </c>
      <c r="EU21" s="146">
        <v>0</v>
      </c>
      <c r="EV21" s="146">
        <v>0</v>
      </c>
      <c r="EW21" s="149">
        <f t="shared" si="80"/>
        <v>0</v>
      </c>
      <c r="EX21" s="145">
        <v>0</v>
      </c>
      <c r="EY21" s="146">
        <v>0</v>
      </c>
      <c r="EZ21" s="146">
        <v>0</v>
      </c>
      <c r="FA21" s="149">
        <f t="shared" si="46"/>
        <v>0</v>
      </c>
      <c r="FB21" s="145">
        <v>0</v>
      </c>
      <c r="FC21" s="146">
        <v>0</v>
      </c>
      <c r="FD21" s="146">
        <v>0</v>
      </c>
      <c r="FE21" s="149">
        <f t="shared" si="81"/>
        <v>0</v>
      </c>
      <c r="FF21" s="145">
        <v>0</v>
      </c>
      <c r="FG21" s="146">
        <v>0</v>
      </c>
      <c r="FH21" s="146">
        <v>0</v>
      </c>
      <c r="FI21" s="149">
        <f t="shared" si="48"/>
        <v>0</v>
      </c>
      <c r="FJ21" s="145">
        <v>0</v>
      </c>
      <c r="FK21" s="146">
        <v>0</v>
      </c>
      <c r="FL21" s="146">
        <v>0</v>
      </c>
      <c r="FM21" s="149">
        <f t="shared" si="82"/>
        <v>0</v>
      </c>
      <c r="FN21" s="145">
        <v>0</v>
      </c>
      <c r="FO21" s="146">
        <v>0</v>
      </c>
      <c r="FP21" s="146">
        <v>0</v>
      </c>
      <c r="FQ21" s="149">
        <f t="shared" si="83"/>
        <v>0</v>
      </c>
      <c r="FR21" s="145">
        <v>0</v>
      </c>
      <c r="FS21" s="146">
        <v>0</v>
      </c>
      <c r="FT21" s="146">
        <v>0</v>
      </c>
      <c r="FU21" s="149">
        <f t="shared" si="84"/>
        <v>0</v>
      </c>
      <c r="FV21" s="145">
        <v>0</v>
      </c>
      <c r="FW21" s="146">
        <v>0</v>
      </c>
      <c r="FX21" s="146">
        <v>0</v>
      </c>
      <c r="FY21" s="149">
        <f t="shared" si="85"/>
        <v>0</v>
      </c>
      <c r="FZ21" s="145">
        <v>0</v>
      </c>
      <c r="GA21" s="146">
        <v>0</v>
      </c>
      <c r="GB21" s="146">
        <v>0</v>
      </c>
      <c r="GC21" s="149">
        <f t="shared" si="86"/>
        <v>0</v>
      </c>
      <c r="GD21" s="145">
        <f t="shared" si="10"/>
        <v>0</v>
      </c>
      <c r="GE21" s="146">
        <f t="shared" si="10"/>
        <v>0</v>
      </c>
      <c r="GF21" s="146">
        <f t="shared" si="10"/>
        <v>0</v>
      </c>
      <c r="GG21" s="146">
        <f t="shared" si="10"/>
        <v>0</v>
      </c>
      <c r="GI21" s="147"/>
      <c r="GJ21" s="147"/>
      <c r="GK21" s="147"/>
      <c r="GL21" s="147"/>
      <c r="GM21" s="147"/>
      <c r="GN21" s="147"/>
      <c r="GO21" s="147"/>
      <c r="GP21" s="147"/>
      <c r="GQ21" s="147"/>
      <c r="GR21" s="147"/>
      <c r="GS21" s="147"/>
      <c r="GT21" s="147"/>
      <c r="GU21" s="147"/>
      <c r="GV21" s="147"/>
      <c r="GW21" s="147"/>
      <c r="GX21" s="147"/>
      <c r="GY21" s="147"/>
      <c r="GZ21" s="147"/>
      <c r="HA21" s="147"/>
    </row>
    <row r="22" spans="1:209" ht="11.25" hidden="1" customHeight="1">
      <c r="A22" s="148">
        <v>34243</v>
      </c>
      <c r="B22" s="145">
        <v>0</v>
      </c>
      <c r="C22" s="146">
        <v>0</v>
      </c>
      <c r="D22" s="146">
        <v>0</v>
      </c>
      <c r="E22" s="149">
        <f t="shared" si="11"/>
        <v>0</v>
      </c>
      <c r="F22" s="145">
        <v>0</v>
      </c>
      <c r="G22" s="146">
        <v>0</v>
      </c>
      <c r="H22" s="146">
        <v>0</v>
      </c>
      <c r="I22" s="149">
        <f t="shared" si="12"/>
        <v>0</v>
      </c>
      <c r="J22" s="146"/>
      <c r="K22" s="146"/>
      <c r="L22" s="146"/>
      <c r="M22" s="146"/>
      <c r="N22" s="145">
        <v>0</v>
      </c>
      <c r="O22" s="146">
        <v>0</v>
      </c>
      <c r="P22" s="146">
        <v>0</v>
      </c>
      <c r="Q22" s="149">
        <f t="shared" si="13"/>
        <v>0</v>
      </c>
      <c r="R22" s="145">
        <v>0</v>
      </c>
      <c r="S22" s="146">
        <v>0</v>
      </c>
      <c r="T22" s="146">
        <v>0</v>
      </c>
      <c r="U22" s="149">
        <f t="shared" si="14"/>
        <v>0</v>
      </c>
      <c r="V22" s="145">
        <v>0</v>
      </c>
      <c r="W22" s="146">
        <v>0</v>
      </c>
      <c r="X22" s="146">
        <v>0</v>
      </c>
      <c r="Y22" s="149">
        <f t="shared" si="15"/>
        <v>0</v>
      </c>
      <c r="Z22" s="145">
        <v>0</v>
      </c>
      <c r="AA22" s="146">
        <v>0</v>
      </c>
      <c r="AB22" s="146">
        <v>0</v>
      </c>
      <c r="AC22" s="149">
        <f t="shared" si="16"/>
        <v>0</v>
      </c>
      <c r="AD22" s="145">
        <v>0</v>
      </c>
      <c r="AE22" s="146">
        <v>0</v>
      </c>
      <c r="AF22" s="146">
        <v>0</v>
      </c>
      <c r="AG22" s="149">
        <f t="shared" si="17"/>
        <v>0</v>
      </c>
      <c r="AH22" s="145">
        <v>0</v>
      </c>
      <c r="AI22" s="146">
        <v>0</v>
      </c>
      <c r="AJ22" s="146">
        <v>0</v>
      </c>
      <c r="AK22" s="149">
        <f t="shared" si="54"/>
        <v>0</v>
      </c>
      <c r="AL22" s="145">
        <v>0</v>
      </c>
      <c r="AM22" s="146">
        <v>0</v>
      </c>
      <c r="AN22" s="146">
        <v>0</v>
      </c>
      <c r="AO22" s="149">
        <f t="shared" si="55"/>
        <v>0</v>
      </c>
      <c r="AP22" s="145">
        <v>0</v>
      </c>
      <c r="AQ22" s="146">
        <v>0</v>
      </c>
      <c r="AR22" s="146">
        <v>0</v>
      </c>
      <c r="AS22" s="149">
        <f t="shared" si="56"/>
        <v>0</v>
      </c>
      <c r="AT22" s="145">
        <v>0</v>
      </c>
      <c r="AU22" s="146">
        <v>0</v>
      </c>
      <c r="AV22" s="146">
        <v>0</v>
      </c>
      <c r="AW22" s="149">
        <f t="shared" si="57"/>
        <v>0</v>
      </c>
      <c r="AX22" s="145">
        <v>0</v>
      </c>
      <c r="AY22" s="146">
        <v>0</v>
      </c>
      <c r="AZ22" s="146">
        <v>0</v>
      </c>
      <c r="BA22" s="149">
        <f t="shared" si="58"/>
        <v>0</v>
      </c>
      <c r="BB22" s="145">
        <v>0</v>
      </c>
      <c r="BC22" s="146">
        <v>0</v>
      </c>
      <c r="BD22" s="146">
        <v>0</v>
      </c>
      <c r="BE22" s="149">
        <f t="shared" si="59"/>
        <v>0</v>
      </c>
      <c r="BF22" s="145">
        <v>0</v>
      </c>
      <c r="BG22" s="146">
        <v>0</v>
      </c>
      <c r="BH22" s="146">
        <v>0</v>
      </c>
      <c r="BI22" s="149">
        <f t="shared" si="60"/>
        <v>0</v>
      </c>
      <c r="BJ22" s="145">
        <v>0</v>
      </c>
      <c r="BK22" s="146">
        <v>0</v>
      </c>
      <c r="BL22" s="146">
        <v>0</v>
      </c>
      <c r="BM22" s="149">
        <f t="shared" si="61"/>
        <v>0</v>
      </c>
      <c r="BN22" s="145">
        <v>0</v>
      </c>
      <c r="BO22" s="146">
        <v>0</v>
      </c>
      <c r="BP22" s="146">
        <v>0</v>
      </c>
      <c r="BQ22" s="149">
        <f t="shared" si="62"/>
        <v>0</v>
      </c>
      <c r="BR22" s="145">
        <v>0</v>
      </c>
      <c r="BS22" s="146">
        <v>0</v>
      </c>
      <c r="BT22" s="146">
        <v>0</v>
      </c>
      <c r="BU22" s="149">
        <f t="shared" si="63"/>
        <v>0</v>
      </c>
      <c r="BV22" s="145">
        <v>0</v>
      </c>
      <c r="BW22" s="146">
        <v>0</v>
      </c>
      <c r="BX22" s="146">
        <v>0</v>
      </c>
      <c r="BY22" s="149">
        <f t="shared" si="64"/>
        <v>0</v>
      </c>
      <c r="BZ22" s="145">
        <v>0</v>
      </c>
      <c r="CA22" s="146">
        <v>0</v>
      </c>
      <c r="CB22" s="146">
        <v>0</v>
      </c>
      <c r="CC22" s="149">
        <f t="shared" si="65"/>
        <v>0</v>
      </c>
      <c r="CD22" s="145">
        <v>0</v>
      </c>
      <c r="CE22" s="146">
        <v>0</v>
      </c>
      <c r="CF22" s="146">
        <v>0</v>
      </c>
      <c r="CG22" s="149">
        <f t="shared" si="66"/>
        <v>0</v>
      </c>
      <c r="CH22" s="145">
        <v>0</v>
      </c>
      <c r="CI22" s="146">
        <v>0</v>
      </c>
      <c r="CJ22" s="146">
        <v>0</v>
      </c>
      <c r="CK22" s="149">
        <f t="shared" si="67"/>
        <v>0</v>
      </c>
      <c r="CL22" s="145">
        <v>0</v>
      </c>
      <c r="CM22" s="146">
        <v>0</v>
      </c>
      <c r="CN22" s="146">
        <v>0</v>
      </c>
      <c r="CO22" s="149">
        <f t="shared" si="32"/>
        <v>0</v>
      </c>
      <c r="CP22" s="145">
        <v>0</v>
      </c>
      <c r="CQ22" s="146">
        <v>0</v>
      </c>
      <c r="CR22" s="146">
        <v>0</v>
      </c>
      <c r="CS22" s="149">
        <f t="shared" si="68"/>
        <v>0</v>
      </c>
      <c r="CT22" s="145">
        <v>0</v>
      </c>
      <c r="CU22" s="146">
        <v>0</v>
      </c>
      <c r="CV22" s="146">
        <v>0</v>
      </c>
      <c r="CW22" s="149">
        <f t="shared" si="69"/>
        <v>0</v>
      </c>
      <c r="CX22" s="145">
        <v>0</v>
      </c>
      <c r="CY22" s="146">
        <v>0</v>
      </c>
      <c r="CZ22" s="146">
        <v>0</v>
      </c>
      <c r="DA22" s="149">
        <f t="shared" si="70"/>
        <v>0</v>
      </c>
      <c r="DB22" s="145">
        <v>0</v>
      </c>
      <c r="DC22" s="146">
        <v>0</v>
      </c>
      <c r="DD22" s="146">
        <v>0</v>
      </c>
      <c r="DE22" s="149">
        <f t="shared" si="71"/>
        <v>0</v>
      </c>
      <c r="DF22" s="146"/>
      <c r="DG22" s="146"/>
      <c r="DH22" s="146"/>
      <c r="DI22" s="146"/>
      <c r="DJ22" s="145">
        <v>0</v>
      </c>
      <c r="DK22" s="146">
        <v>0</v>
      </c>
      <c r="DL22" s="146">
        <v>0</v>
      </c>
      <c r="DM22" s="149">
        <f t="shared" si="72"/>
        <v>0</v>
      </c>
      <c r="DN22" s="145">
        <v>0</v>
      </c>
      <c r="DO22" s="146">
        <v>0</v>
      </c>
      <c r="DP22" s="146">
        <v>0</v>
      </c>
      <c r="DQ22" s="149">
        <f t="shared" si="73"/>
        <v>0</v>
      </c>
      <c r="DR22" s="145">
        <v>0</v>
      </c>
      <c r="DS22" s="146">
        <v>0</v>
      </c>
      <c r="DT22" s="146">
        <v>0</v>
      </c>
      <c r="DU22" s="149">
        <f t="shared" si="74"/>
        <v>0</v>
      </c>
      <c r="DV22" s="145">
        <v>0</v>
      </c>
      <c r="DW22" s="146">
        <v>0</v>
      </c>
      <c r="DX22" s="146">
        <v>0</v>
      </c>
      <c r="DY22" s="149">
        <f t="shared" si="75"/>
        <v>0</v>
      </c>
      <c r="DZ22" s="145">
        <v>0</v>
      </c>
      <c r="EA22" s="146">
        <v>0</v>
      </c>
      <c r="EB22" s="146">
        <v>0</v>
      </c>
      <c r="EC22" s="149">
        <f t="shared" si="76"/>
        <v>0</v>
      </c>
      <c r="ED22" s="146"/>
      <c r="EE22" s="146"/>
      <c r="EF22" s="146"/>
      <c r="EG22" s="146"/>
      <c r="EH22" s="145">
        <v>0</v>
      </c>
      <c r="EI22" s="146">
        <v>0</v>
      </c>
      <c r="EJ22" s="146">
        <v>0</v>
      </c>
      <c r="EK22" s="149">
        <f t="shared" si="77"/>
        <v>0</v>
      </c>
      <c r="EL22" s="145">
        <v>0</v>
      </c>
      <c r="EM22" s="146">
        <v>0</v>
      </c>
      <c r="EN22" s="146">
        <v>0</v>
      </c>
      <c r="EO22" s="149">
        <f t="shared" si="78"/>
        <v>0</v>
      </c>
      <c r="EP22" s="145">
        <v>0</v>
      </c>
      <c r="EQ22" s="146">
        <v>0</v>
      </c>
      <c r="ER22" s="146">
        <v>0</v>
      </c>
      <c r="ES22" s="149">
        <f t="shared" si="79"/>
        <v>0</v>
      </c>
      <c r="ET22" s="145">
        <v>0</v>
      </c>
      <c r="EU22" s="146">
        <v>0</v>
      </c>
      <c r="EV22" s="146">
        <v>0</v>
      </c>
      <c r="EW22" s="149">
        <f t="shared" si="80"/>
        <v>0</v>
      </c>
      <c r="EX22" s="145">
        <v>0</v>
      </c>
      <c r="EY22" s="146">
        <v>0</v>
      </c>
      <c r="EZ22" s="146">
        <v>0</v>
      </c>
      <c r="FA22" s="149">
        <f t="shared" si="46"/>
        <v>0</v>
      </c>
      <c r="FB22" s="145">
        <v>0</v>
      </c>
      <c r="FC22" s="146">
        <v>0</v>
      </c>
      <c r="FD22" s="146">
        <v>0</v>
      </c>
      <c r="FE22" s="149">
        <f t="shared" si="81"/>
        <v>0</v>
      </c>
      <c r="FF22" s="145">
        <v>0</v>
      </c>
      <c r="FG22" s="146">
        <v>0</v>
      </c>
      <c r="FH22" s="146">
        <v>0</v>
      </c>
      <c r="FI22" s="149">
        <f t="shared" si="48"/>
        <v>0</v>
      </c>
      <c r="FJ22" s="145">
        <v>0</v>
      </c>
      <c r="FK22" s="146">
        <v>0</v>
      </c>
      <c r="FL22" s="146">
        <v>0</v>
      </c>
      <c r="FM22" s="149">
        <f t="shared" si="82"/>
        <v>0</v>
      </c>
      <c r="FN22" s="145">
        <v>0</v>
      </c>
      <c r="FO22" s="146">
        <v>0</v>
      </c>
      <c r="FP22" s="146">
        <v>0</v>
      </c>
      <c r="FQ22" s="149">
        <f t="shared" si="83"/>
        <v>0</v>
      </c>
      <c r="FR22" s="145">
        <v>0</v>
      </c>
      <c r="FS22" s="146">
        <v>0</v>
      </c>
      <c r="FT22" s="146">
        <v>0</v>
      </c>
      <c r="FU22" s="149">
        <f t="shared" si="84"/>
        <v>0</v>
      </c>
      <c r="FV22" s="145">
        <v>0</v>
      </c>
      <c r="FW22" s="146">
        <v>0</v>
      </c>
      <c r="FX22" s="146">
        <v>0</v>
      </c>
      <c r="FY22" s="149">
        <f t="shared" si="85"/>
        <v>0</v>
      </c>
      <c r="FZ22" s="145">
        <v>0</v>
      </c>
      <c r="GA22" s="146">
        <v>0</v>
      </c>
      <c r="GB22" s="146">
        <v>0</v>
      </c>
      <c r="GC22" s="149">
        <f t="shared" si="86"/>
        <v>0</v>
      </c>
      <c r="GD22" s="145">
        <f t="shared" si="10"/>
        <v>0</v>
      </c>
      <c r="GE22" s="146">
        <f t="shared" si="10"/>
        <v>0</v>
      </c>
      <c r="GF22" s="146">
        <f t="shared" si="10"/>
        <v>0</v>
      </c>
      <c r="GG22" s="146">
        <f t="shared" si="10"/>
        <v>0</v>
      </c>
      <c r="GI22" s="147"/>
      <c r="GJ22" s="147"/>
      <c r="GK22" s="147"/>
      <c r="GL22" s="147"/>
      <c r="GM22" s="147"/>
      <c r="GN22" s="147"/>
      <c r="GO22" s="147"/>
      <c r="GP22" s="147"/>
      <c r="GQ22" s="147"/>
      <c r="GR22" s="147"/>
      <c r="GS22" s="147"/>
      <c r="GT22" s="147"/>
      <c r="GU22" s="147"/>
      <c r="GV22" s="147"/>
      <c r="GW22" s="147"/>
      <c r="GX22" s="147"/>
      <c r="GY22" s="147"/>
      <c r="GZ22" s="147"/>
      <c r="HA22" s="147"/>
    </row>
    <row r="23" spans="1:209" ht="11.25" hidden="1" customHeight="1">
      <c r="A23" s="148">
        <v>34274</v>
      </c>
      <c r="B23" s="145">
        <v>0</v>
      </c>
      <c r="C23" s="146">
        <v>0</v>
      </c>
      <c r="D23" s="146">
        <v>0</v>
      </c>
      <c r="E23" s="149">
        <f t="shared" si="11"/>
        <v>0</v>
      </c>
      <c r="F23" s="145">
        <v>0</v>
      </c>
      <c r="G23" s="146">
        <v>0</v>
      </c>
      <c r="H23" s="146">
        <v>0</v>
      </c>
      <c r="I23" s="149">
        <f t="shared" si="12"/>
        <v>0</v>
      </c>
      <c r="J23" s="146"/>
      <c r="K23" s="146"/>
      <c r="L23" s="146"/>
      <c r="M23" s="146"/>
      <c r="N23" s="145">
        <v>0</v>
      </c>
      <c r="O23" s="146">
        <v>0</v>
      </c>
      <c r="P23" s="146">
        <v>0</v>
      </c>
      <c r="Q23" s="149">
        <f t="shared" si="13"/>
        <v>0</v>
      </c>
      <c r="R23" s="145">
        <v>0</v>
      </c>
      <c r="S23" s="146">
        <v>0</v>
      </c>
      <c r="T23" s="146">
        <v>0</v>
      </c>
      <c r="U23" s="149">
        <f t="shared" si="14"/>
        <v>0</v>
      </c>
      <c r="V23" s="145">
        <v>0</v>
      </c>
      <c r="W23" s="146">
        <v>0</v>
      </c>
      <c r="X23" s="146">
        <v>0</v>
      </c>
      <c r="Y23" s="149">
        <f t="shared" si="15"/>
        <v>0</v>
      </c>
      <c r="Z23" s="145">
        <v>0</v>
      </c>
      <c r="AA23" s="146">
        <v>0</v>
      </c>
      <c r="AB23" s="146">
        <v>0</v>
      </c>
      <c r="AC23" s="149">
        <f t="shared" si="16"/>
        <v>0</v>
      </c>
      <c r="AD23" s="145">
        <v>0</v>
      </c>
      <c r="AE23" s="146">
        <v>0</v>
      </c>
      <c r="AF23" s="146">
        <v>0</v>
      </c>
      <c r="AG23" s="149">
        <f t="shared" si="17"/>
        <v>0</v>
      </c>
      <c r="AH23" s="145">
        <v>0</v>
      </c>
      <c r="AI23" s="146">
        <v>0</v>
      </c>
      <c r="AJ23" s="146">
        <v>0</v>
      </c>
      <c r="AK23" s="149">
        <f t="shared" si="54"/>
        <v>0</v>
      </c>
      <c r="AL23" s="145">
        <v>0</v>
      </c>
      <c r="AM23" s="146">
        <v>0</v>
      </c>
      <c r="AN23" s="146">
        <v>0</v>
      </c>
      <c r="AO23" s="149">
        <f t="shared" si="55"/>
        <v>0</v>
      </c>
      <c r="AP23" s="145">
        <v>0</v>
      </c>
      <c r="AQ23" s="146">
        <v>0</v>
      </c>
      <c r="AR23" s="146">
        <v>0</v>
      </c>
      <c r="AS23" s="149">
        <f t="shared" si="56"/>
        <v>0</v>
      </c>
      <c r="AT23" s="145">
        <v>0</v>
      </c>
      <c r="AU23" s="146">
        <v>0</v>
      </c>
      <c r="AV23" s="146">
        <v>0</v>
      </c>
      <c r="AW23" s="149">
        <f t="shared" si="57"/>
        <v>0</v>
      </c>
      <c r="AX23" s="145">
        <v>0</v>
      </c>
      <c r="AY23" s="146">
        <v>0</v>
      </c>
      <c r="AZ23" s="146">
        <v>0</v>
      </c>
      <c r="BA23" s="149">
        <f t="shared" si="58"/>
        <v>0</v>
      </c>
      <c r="BB23" s="145">
        <v>0</v>
      </c>
      <c r="BC23" s="146">
        <v>0</v>
      </c>
      <c r="BD23" s="146">
        <v>0</v>
      </c>
      <c r="BE23" s="149">
        <f t="shared" si="59"/>
        <v>0</v>
      </c>
      <c r="BF23" s="145">
        <v>0</v>
      </c>
      <c r="BG23" s="146">
        <v>0</v>
      </c>
      <c r="BH23" s="146">
        <v>0</v>
      </c>
      <c r="BI23" s="149">
        <f t="shared" si="60"/>
        <v>0</v>
      </c>
      <c r="BJ23" s="145">
        <v>0</v>
      </c>
      <c r="BK23" s="146">
        <v>0</v>
      </c>
      <c r="BL23" s="146">
        <v>0</v>
      </c>
      <c r="BM23" s="149">
        <f t="shared" si="61"/>
        <v>0</v>
      </c>
      <c r="BN23" s="145">
        <v>0</v>
      </c>
      <c r="BO23" s="146">
        <v>0</v>
      </c>
      <c r="BP23" s="146">
        <v>0</v>
      </c>
      <c r="BQ23" s="149">
        <f t="shared" si="62"/>
        <v>0</v>
      </c>
      <c r="BR23" s="145">
        <v>0</v>
      </c>
      <c r="BS23" s="146">
        <v>0</v>
      </c>
      <c r="BT23" s="146">
        <v>0</v>
      </c>
      <c r="BU23" s="149">
        <f t="shared" si="63"/>
        <v>0</v>
      </c>
      <c r="BV23" s="145">
        <v>0</v>
      </c>
      <c r="BW23" s="146">
        <v>0</v>
      </c>
      <c r="BX23" s="146">
        <v>0</v>
      </c>
      <c r="BY23" s="149">
        <f t="shared" si="64"/>
        <v>0</v>
      </c>
      <c r="BZ23" s="145">
        <v>0</v>
      </c>
      <c r="CA23" s="146">
        <v>0</v>
      </c>
      <c r="CB23" s="146">
        <v>0</v>
      </c>
      <c r="CC23" s="149">
        <f t="shared" si="65"/>
        <v>0</v>
      </c>
      <c r="CD23" s="145">
        <v>0</v>
      </c>
      <c r="CE23" s="146">
        <v>0</v>
      </c>
      <c r="CF23" s="146">
        <v>0</v>
      </c>
      <c r="CG23" s="149">
        <f t="shared" si="66"/>
        <v>0</v>
      </c>
      <c r="CH23" s="145">
        <v>0</v>
      </c>
      <c r="CI23" s="146">
        <v>0</v>
      </c>
      <c r="CJ23" s="146">
        <v>0</v>
      </c>
      <c r="CK23" s="149">
        <f t="shared" si="67"/>
        <v>0</v>
      </c>
      <c r="CL23" s="145">
        <v>0</v>
      </c>
      <c r="CM23" s="146">
        <v>0</v>
      </c>
      <c r="CN23" s="146">
        <v>0</v>
      </c>
      <c r="CO23" s="149">
        <f t="shared" si="32"/>
        <v>0</v>
      </c>
      <c r="CP23" s="145">
        <v>0</v>
      </c>
      <c r="CQ23" s="146">
        <v>0</v>
      </c>
      <c r="CR23" s="146">
        <v>0</v>
      </c>
      <c r="CS23" s="149">
        <f t="shared" si="68"/>
        <v>0</v>
      </c>
      <c r="CT23" s="145">
        <v>0</v>
      </c>
      <c r="CU23" s="146">
        <v>0</v>
      </c>
      <c r="CV23" s="146">
        <v>0</v>
      </c>
      <c r="CW23" s="149">
        <f t="shared" si="69"/>
        <v>0</v>
      </c>
      <c r="CX23" s="145">
        <v>0</v>
      </c>
      <c r="CY23" s="146">
        <v>0</v>
      </c>
      <c r="CZ23" s="146">
        <v>0</v>
      </c>
      <c r="DA23" s="149">
        <f t="shared" si="70"/>
        <v>0</v>
      </c>
      <c r="DB23" s="145">
        <v>0</v>
      </c>
      <c r="DC23" s="146">
        <v>0</v>
      </c>
      <c r="DD23" s="146">
        <v>0</v>
      </c>
      <c r="DE23" s="149">
        <f t="shared" si="71"/>
        <v>0</v>
      </c>
      <c r="DF23" s="146"/>
      <c r="DG23" s="146"/>
      <c r="DH23" s="146"/>
      <c r="DI23" s="146"/>
      <c r="DJ23" s="145">
        <v>0</v>
      </c>
      <c r="DK23" s="146">
        <v>0</v>
      </c>
      <c r="DL23" s="146">
        <v>0</v>
      </c>
      <c r="DM23" s="149">
        <f t="shared" si="72"/>
        <v>0</v>
      </c>
      <c r="DN23" s="145">
        <v>0</v>
      </c>
      <c r="DO23" s="146">
        <v>0</v>
      </c>
      <c r="DP23" s="146">
        <v>0</v>
      </c>
      <c r="DQ23" s="149">
        <f t="shared" si="73"/>
        <v>0</v>
      </c>
      <c r="DR23" s="145">
        <v>0</v>
      </c>
      <c r="DS23" s="146">
        <v>0</v>
      </c>
      <c r="DT23" s="146">
        <v>0</v>
      </c>
      <c r="DU23" s="149">
        <f t="shared" si="74"/>
        <v>0</v>
      </c>
      <c r="DV23" s="145">
        <v>0</v>
      </c>
      <c r="DW23" s="146">
        <v>0</v>
      </c>
      <c r="DX23" s="146">
        <v>0</v>
      </c>
      <c r="DY23" s="149">
        <f t="shared" si="75"/>
        <v>0</v>
      </c>
      <c r="DZ23" s="145">
        <v>0</v>
      </c>
      <c r="EA23" s="146">
        <v>0</v>
      </c>
      <c r="EB23" s="146">
        <v>0</v>
      </c>
      <c r="EC23" s="149">
        <f t="shared" si="76"/>
        <v>0</v>
      </c>
      <c r="ED23" s="146"/>
      <c r="EE23" s="146"/>
      <c r="EF23" s="146"/>
      <c r="EG23" s="146"/>
      <c r="EH23" s="145">
        <v>0</v>
      </c>
      <c r="EI23" s="146">
        <v>0</v>
      </c>
      <c r="EJ23" s="146">
        <v>0</v>
      </c>
      <c r="EK23" s="149">
        <f t="shared" si="77"/>
        <v>0</v>
      </c>
      <c r="EL23" s="145">
        <v>0</v>
      </c>
      <c r="EM23" s="146">
        <v>0</v>
      </c>
      <c r="EN23" s="146">
        <v>0</v>
      </c>
      <c r="EO23" s="149">
        <f t="shared" si="78"/>
        <v>0</v>
      </c>
      <c r="EP23" s="145">
        <v>0</v>
      </c>
      <c r="EQ23" s="146">
        <v>0</v>
      </c>
      <c r="ER23" s="146">
        <v>0</v>
      </c>
      <c r="ES23" s="149">
        <f t="shared" si="79"/>
        <v>0</v>
      </c>
      <c r="ET23" s="145">
        <v>0</v>
      </c>
      <c r="EU23" s="146">
        <v>0</v>
      </c>
      <c r="EV23" s="146">
        <v>0</v>
      </c>
      <c r="EW23" s="149">
        <f t="shared" si="80"/>
        <v>0</v>
      </c>
      <c r="EX23" s="145">
        <v>0</v>
      </c>
      <c r="EY23" s="146">
        <v>0</v>
      </c>
      <c r="EZ23" s="146">
        <v>0</v>
      </c>
      <c r="FA23" s="149">
        <f t="shared" si="46"/>
        <v>0</v>
      </c>
      <c r="FB23" s="145">
        <v>0</v>
      </c>
      <c r="FC23" s="146">
        <v>0</v>
      </c>
      <c r="FD23" s="146">
        <v>0</v>
      </c>
      <c r="FE23" s="149">
        <f t="shared" si="81"/>
        <v>0</v>
      </c>
      <c r="FF23" s="145">
        <v>0</v>
      </c>
      <c r="FG23" s="146">
        <v>0</v>
      </c>
      <c r="FH23" s="146">
        <v>0</v>
      </c>
      <c r="FI23" s="149">
        <f t="shared" si="48"/>
        <v>0</v>
      </c>
      <c r="FJ23" s="145">
        <v>0</v>
      </c>
      <c r="FK23" s="146">
        <v>0</v>
      </c>
      <c r="FL23" s="146">
        <v>0</v>
      </c>
      <c r="FM23" s="149">
        <f t="shared" si="82"/>
        <v>0</v>
      </c>
      <c r="FN23" s="145">
        <v>0</v>
      </c>
      <c r="FO23" s="146">
        <v>0</v>
      </c>
      <c r="FP23" s="146">
        <v>0</v>
      </c>
      <c r="FQ23" s="149">
        <f t="shared" si="83"/>
        <v>0</v>
      </c>
      <c r="FR23" s="145">
        <v>0</v>
      </c>
      <c r="FS23" s="146">
        <v>0</v>
      </c>
      <c r="FT23" s="146">
        <v>0</v>
      </c>
      <c r="FU23" s="149">
        <f t="shared" si="84"/>
        <v>0</v>
      </c>
      <c r="FV23" s="145">
        <v>0</v>
      </c>
      <c r="FW23" s="146">
        <v>0</v>
      </c>
      <c r="FX23" s="146">
        <v>0</v>
      </c>
      <c r="FY23" s="149">
        <f t="shared" si="85"/>
        <v>0</v>
      </c>
      <c r="FZ23" s="145">
        <v>0</v>
      </c>
      <c r="GA23" s="146">
        <v>0</v>
      </c>
      <c r="GB23" s="146">
        <v>0</v>
      </c>
      <c r="GC23" s="149">
        <f t="shared" si="86"/>
        <v>0</v>
      </c>
      <c r="GD23" s="145">
        <f t="shared" si="10"/>
        <v>0</v>
      </c>
      <c r="GE23" s="146">
        <f t="shared" si="10"/>
        <v>0</v>
      </c>
      <c r="GF23" s="146">
        <f t="shared" si="10"/>
        <v>0</v>
      </c>
      <c r="GG23" s="146">
        <f t="shared" si="10"/>
        <v>0</v>
      </c>
      <c r="GI23" s="147"/>
      <c r="GJ23" s="147"/>
      <c r="GK23" s="147"/>
      <c r="GL23" s="147"/>
      <c r="GM23" s="147"/>
      <c r="GN23" s="147"/>
      <c r="GO23" s="147"/>
      <c r="GP23" s="147"/>
      <c r="GQ23" s="147"/>
      <c r="GR23" s="147"/>
      <c r="GS23" s="147"/>
      <c r="GT23" s="147"/>
      <c r="GU23" s="147"/>
      <c r="GV23" s="147"/>
      <c r="GW23" s="147"/>
      <c r="GX23" s="147"/>
      <c r="GY23" s="147"/>
      <c r="GZ23" s="147"/>
      <c r="HA23" s="147"/>
    </row>
    <row r="24" spans="1:209" ht="11.25" hidden="1" customHeight="1">
      <c r="A24" s="148">
        <v>34304</v>
      </c>
      <c r="B24" s="145">
        <v>0</v>
      </c>
      <c r="C24" s="146">
        <v>0</v>
      </c>
      <c r="D24" s="146">
        <v>0</v>
      </c>
      <c r="E24" s="149">
        <f t="shared" si="11"/>
        <v>0</v>
      </c>
      <c r="F24" s="145">
        <v>0</v>
      </c>
      <c r="G24" s="146">
        <v>0</v>
      </c>
      <c r="H24" s="146">
        <v>0</v>
      </c>
      <c r="I24" s="149">
        <f t="shared" si="12"/>
        <v>0</v>
      </c>
      <c r="J24" s="146"/>
      <c r="K24" s="146"/>
      <c r="L24" s="146"/>
      <c r="M24" s="146"/>
      <c r="N24" s="145">
        <v>0</v>
      </c>
      <c r="O24" s="146">
        <v>0</v>
      </c>
      <c r="P24" s="146">
        <v>0</v>
      </c>
      <c r="Q24" s="149">
        <f t="shared" si="13"/>
        <v>0</v>
      </c>
      <c r="R24" s="145">
        <v>0</v>
      </c>
      <c r="S24" s="146">
        <v>0</v>
      </c>
      <c r="T24" s="146">
        <v>0</v>
      </c>
      <c r="U24" s="149">
        <f t="shared" si="14"/>
        <v>0</v>
      </c>
      <c r="V24" s="145">
        <v>0</v>
      </c>
      <c r="W24" s="146">
        <v>0</v>
      </c>
      <c r="X24" s="146">
        <v>0</v>
      </c>
      <c r="Y24" s="149">
        <f t="shared" si="15"/>
        <v>0</v>
      </c>
      <c r="Z24" s="145">
        <v>0</v>
      </c>
      <c r="AA24" s="146">
        <v>0</v>
      </c>
      <c r="AB24" s="146">
        <v>0</v>
      </c>
      <c r="AC24" s="149">
        <f t="shared" si="16"/>
        <v>0</v>
      </c>
      <c r="AD24" s="145">
        <v>0</v>
      </c>
      <c r="AE24" s="146">
        <v>0</v>
      </c>
      <c r="AF24" s="146">
        <v>0</v>
      </c>
      <c r="AG24" s="149">
        <f t="shared" si="17"/>
        <v>0</v>
      </c>
      <c r="AH24" s="145">
        <v>0</v>
      </c>
      <c r="AI24" s="146">
        <v>0</v>
      </c>
      <c r="AJ24" s="146">
        <v>0</v>
      </c>
      <c r="AK24" s="149">
        <f t="shared" si="54"/>
        <v>0</v>
      </c>
      <c r="AL24" s="145">
        <v>0</v>
      </c>
      <c r="AM24" s="146">
        <v>0</v>
      </c>
      <c r="AN24" s="146">
        <v>0</v>
      </c>
      <c r="AO24" s="149">
        <f t="shared" si="55"/>
        <v>0</v>
      </c>
      <c r="AP24" s="145">
        <v>0</v>
      </c>
      <c r="AQ24" s="146">
        <v>0</v>
      </c>
      <c r="AR24" s="146">
        <v>0</v>
      </c>
      <c r="AS24" s="149">
        <f t="shared" si="56"/>
        <v>0</v>
      </c>
      <c r="AT24" s="145">
        <v>0</v>
      </c>
      <c r="AU24" s="146">
        <v>0</v>
      </c>
      <c r="AV24" s="146">
        <v>0</v>
      </c>
      <c r="AW24" s="149">
        <f t="shared" si="57"/>
        <v>0</v>
      </c>
      <c r="AX24" s="145">
        <v>0</v>
      </c>
      <c r="AY24" s="146">
        <v>0</v>
      </c>
      <c r="AZ24" s="146">
        <v>0</v>
      </c>
      <c r="BA24" s="149">
        <f t="shared" si="58"/>
        <v>0</v>
      </c>
      <c r="BB24" s="145">
        <v>0</v>
      </c>
      <c r="BC24" s="146">
        <v>0</v>
      </c>
      <c r="BD24" s="146">
        <v>0</v>
      </c>
      <c r="BE24" s="149">
        <f t="shared" si="59"/>
        <v>0</v>
      </c>
      <c r="BF24" s="145">
        <v>0</v>
      </c>
      <c r="BG24" s="146">
        <v>0</v>
      </c>
      <c r="BH24" s="146">
        <v>0</v>
      </c>
      <c r="BI24" s="149">
        <f t="shared" si="60"/>
        <v>0</v>
      </c>
      <c r="BJ24" s="145">
        <v>0</v>
      </c>
      <c r="BK24" s="146">
        <v>0</v>
      </c>
      <c r="BL24" s="146">
        <v>0</v>
      </c>
      <c r="BM24" s="149">
        <f t="shared" si="61"/>
        <v>0</v>
      </c>
      <c r="BN24" s="145">
        <v>0</v>
      </c>
      <c r="BO24" s="146">
        <v>0</v>
      </c>
      <c r="BP24" s="146">
        <v>0</v>
      </c>
      <c r="BQ24" s="149">
        <f t="shared" si="62"/>
        <v>0</v>
      </c>
      <c r="BR24" s="145">
        <v>0</v>
      </c>
      <c r="BS24" s="146">
        <v>0</v>
      </c>
      <c r="BT24" s="146">
        <v>0</v>
      </c>
      <c r="BU24" s="149">
        <f t="shared" si="63"/>
        <v>0</v>
      </c>
      <c r="BV24" s="145">
        <v>0</v>
      </c>
      <c r="BW24" s="146">
        <v>0</v>
      </c>
      <c r="BX24" s="146">
        <v>0</v>
      </c>
      <c r="BY24" s="149">
        <f t="shared" si="64"/>
        <v>0</v>
      </c>
      <c r="BZ24" s="145">
        <v>0</v>
      </c>
      <c r="CA24" s="146">
        <v>0</v>
      </c>
      <c r="CB24" s="146">
        <v>0</v>
      </c>
      <c r="CC24" s="149">
        <f t="shared" si="65"/>
        <v>0</v>
      </c>
      <c r="CD24" s="145">
        <v>0</v>
      </c>
      <c r="CE24" s="146">
        <v>0</v>
      </c>
      <c r="CF24" s="146">
        <v>0</v>
      </c>
      <c r="CG24" s="149">
        <f t="shared" si="66"/>
        <v>0</v>
      </c>
      <c r="CH24" s="145">
        <v>0</v>
      </c>
      <c r="CI24" s="146">
        <v>0</v>
      </c>
      <c r="CJ24" s="146">
        <v>0</v>
      </c>
      <c r="CK24" s="149">
        <f t="shared" si="67"/>
        <v>0</v>
      </c>
      <c r="CL24" s="145">
        <v>0</v>
      </c>
      <c r="CM24" s="146">
        <v>0</v>
      </c>
      <c r="CN24" s="146">
        <v>0</v>
      </c>
      <c r="CO24" s="149">
        <f t="shared" si="32"/>
        <v>0</v>
      </c>
      <c r="CP24" s="145">
        <v>0</v>
      </c>
      <c r="CQ24" s="146">
        <v>0</v>
      </c>
      <c r="CR24" s="146">
        <v>0</v>
      </c>
      <c r="CS24" s="149">
        <f t="shared" si="68"/>
        <v>0</v>
      </c>
      <c r="CT24" s="145">
        <v>0</v>
      </c>
      <c r="CU24" s="146">
        <v>0</v>
      </c>
      <c r="CV24" s="146">
        <v>0</v>
      </c>
      <c r="CW24" s="149">
        <f t="shared" si="69"/>
        <v>0</v>
      </c>
      <c r="CX24" s="145">
        <v>0</v>
      </c>
      <c r="CY24" s="146">
        <v>0</v>
      </c>
      <c r="CZ24" s="146">
        <v>0</v>
      </c>
      <c r="DA24" s="149">
        <f t="shared" si="70"/>
        <v>0</v>
      </c>
      <c r="DB24" s="145">
        <v>0</v>
      </c>
      <c r="DC24" s="146">
        <v>0</v>
      </c>
      <c r="DD24" s="146">
        <v>0</v>
      </c>
      <c r="DE24" s="149">
        <f t="shared" si="71"/>
        <v>0</v>
      </c>
      <c r="DF24" s="146"/>
      <c r="DG24" s="146"/>
      <c r="DH24" s="146"/>
      <c r="DI24" s="146"/>
      <c r="DJ24" s="145">
        <v>0</v>
      </c>
      <c r="DK24" s="146">
        <v>0</v>
      </c>
      <c r="DL24" s="146">
        <v>0</v>
      </c>
      <c r="DM24" s="149">
        <f t="shared" si="72"/>
        <v>0</v>
      </c>
      <c r="DN24" s="145">
        <v>0</v>
      </c>
      <c r="DO24" s="146">
        <v>0</v>
      </c>
      <c r="DP24" s="146">
        <v>0</v>
      </c>
      <c r="DQ24" s="149">
        <f t="shared" si="73"/>
        <v>0</v>
      </c>
      <c r="DR24" s="145">
        <v>0</v>
      </c>
      <c r="DS24" s="146">
        <v>0</v>
      </c>
      <c r="DT24" s="146">
        <v>0</v>
      </c>
      <c r="DU24" s="149">
        <f t="shared" si="74"/>
        <v>0</v>
      </c>
      <c r="DV24" s="145">
        <v>0</v>
      </c>
      <c r="DW24" s="146">
        <v>0</v>
      </c>
      <c r="DX24" s="146">
        <v>0</v>
      </c>
      <c r="DY24" s="149">
        <f t="shared" si="75"/>
        <v>0</v>
      </c>
      <c r="DZ24" s="145">
        <v>0</v>
      </c>
      <c r="EA24" s="146">
        <v>0</v>
      </c>
      <c r="EB24" s="146">
        <v>0</v>
      </c>
      <c r="EC24" s="149">
        <f t="shared" si="76"/>
        <v>0</v>
      </c>
      <c r="ED24" s="146"/>
      <c r="EE24" s="146"/>
      <c r="EF24" s="146"/>
      <c r="EG24" s="146"/>
      <c r="EH24" s="145">
        <v>0</v>
      </c>
      <c r="EI24" s="146">
        <v>0</v>
      </c>
      <c r="EJ24" s="146">
        <v>0</v>
      </c>
      <c r="EK24" s="149">
        <f t="shared" si="77"/>
        <v>0</v>
      </c>
      <c r="EL24" s="145">
        <v>0</v>
      </c>
      <c r="EM24" s="146">
        <v>0</v>
      </c>
      <c r="EN24" s="146">
        <v>0</v>
      </c>
      <c r="EO24" s="149">
        <f t="shared" si="78"/>
        <v>0</v>
      </c>
      <c r="EP24" s="145">
        <v>0</v>
      </c>
      <c r="EQ24" s="146">
        <v>0</v>
      </c>
      <c r="ER24" s="146">
        <v>0</v>
      </c>
      <c r="ES24" s="149">
        <f t="shared" si="79"/>
        <v>0</v>
      </c>
      <c r="ET24" s="145">
        <v>0</v>
      </c>
      <c r="EU24" s="146">
        <v>0</v>
      </c>
      <c r="EV24" s="146">
        <v>0</v>
      </c>
      <c r="EW24" s="149">
        <f t="shared" si="80"/>
        <v>0</v>
      </c>
      <c r="EX24" s="145">
        <v>0</v>
      </c>
      <c r="EY24" s="146">
        <v>0</v>
      </c>
      <c r="EZ24" s="146">
        <v>0</v>
      </c>
      <c r="FA24" s="149">
        <f t="shared" si="46"/>
        <v>0</v>
      </c>
      <c r="FB24" s="145">
        <v>0</v>
      </c>
      <c r="FC24" s="146">
        <v>0</v>
      </c>
      <c r="FD24" s="146">
        <v>0</v>
      </c>
      <c r="FE24" s="149">
        <f t="shared" si="81"/>
        <v>0</v>
      </c>
      <c r="FF24" s="145">
        <v>0</v>
      </c>
      <c r="FG24" s="146">
        <v>0</v>
      </c>
      <c r="FH24" s="146">
        <v>0</v>
      </c>
      <c r="FI24" s="149">
        <f t="shared" si="48"/>
        <v>0</v>
      </c>
      <c r="FJ24" s="145">
        <v>0</v>
      </c>
      <c r="FK24" s="146">
        <v>0</v>
      </c>
      <c r="FL24" s="146">
        <v>0</v>
      </c>
      <c r="FM24" s="149">
        <f t="shared" si="82"/>
        <v>0</v>
      </c>
      <c r="FN24" s="145">
        <v>0</v>
      </c>
      <c r="FO24" s="146">
        <v>0</v>
      </c>
      <c r="FP24" s="146">
        <v>0</v>
      </c>
      <c r="FQ24" s="149">
        <f t="shared" si="83"/>
        <v>0</v>
      </c>
      <c r="FR24" s="145">
        <v>0</v>
      </c>
      <c r="FS24" s="146">
        <v>0</v>
      </c>
      <c r="FT24" s="146">
        <v>0</v>
      </c>
      <c r="FU24" s="149">
        <f t="shared" si="84"/>
        <v>0</v>
      </c>
      <c r="FV24" s="145">
        <v>0</v>
      </c>
      <c r="FW24" s="146">
        <v>0</v>
      </c>
      <c r="FX24" s="146">
        <v>0</v>
      </c>
      <c r="FY24" s="149">
        <f t="shared" si="85"/>
        <v>0</v>
      </c>
      <c r="FZ24" s="145">
        <v>0</v>
      </c>
      <c r="GA24" s="146">
        <v>0</v>
      </c>
      <c r="GB24" s="146">
        <v>0</v>
      </c>
      <c r="GC24" s="149">
        <f t="shared" si="86"/>
        <v>0</v>
      </c>
      <c r="GD24" s="145">
        <f t="shared" si="10"/>
        <v>0</v>
      </c>
      <c r="GE24" s="146">
        <f t="shared" si="10"/>
        <v>0</v>
      </c>
      <c r="GF24" s="146">
        <f t="shared" si="10"/>
        <v>0</v>
      </c>
      <c r="GG24" s="146">
        <f t="shared" si="10"/>
        <v>0</v>
      </c>
      <c r="GI24" s="147"/>
      <c r="GJ24" s="147"/>
      <c r="GK24" s="147"/>
      <c r="GL24" s="147"/>
      <c r="GM24" s="147"/>
      <c r="GN24" s="147"/>
      <c r="GO24" s="147"/>
      <c r="GP24" s="147"/>
      <c r="GQ24" s="147"/>
      <c r="GR24" s="147"/>
      <c r="GS24" s="147"/>
      <c r="GT24" s="147"/>
      <c r="GU24" s="147"/>
      <c r="GV24" s="147"/>
      <c r="GW24" s="147"/>
      <c r="GX24" s="147"/>
      <c r="GY24" s="147"/>
      <c r="GZ24" s="147"/>
      <c r="HA24" s="147"/>
    </row>
    <row r="25" spans="1:209" ht="11.25" hidden="1" customHeight="1">
      <c r="A25" s="148">
        <v>34335</v>
      </c>
      <c r="B25" s="145">
        <v>0</v>
      </c>
      <c r="C25" s="146">
        <v>0</v>
      </c>
      <c r="D25" s="146">
        <v>0</v>
      </c>
      <c r="E25" s="149">
        <f t="shared" si="11"/>
        <v>0</v>
      </c>
      <c r="F25" s="145">
        <v>0</v>
      </c>
      <c r="G25" s="146">
        <v>0</v>
      </c>
      <c r="H25" s="146">
        <v>0</v>
      </c>
      <c r="I25" s="149">
        <f t="shared" si="12"/>
        <v>0</v>
      </c>
      <c r="J25" s="146"/>
      <c r="K25" s="146"/>
      <c r="L25" s="146"/>
      <c r="M25" s="146"/>
      <c r="N25" s="145">
        <v>0</v>
      </c>
      <c r="O25" s="146">
        <v>0</v>
      </c>
      <c r="P25" s="146">
        <v>0</v>
      </c>
      <c r="Q25" s="149">
        <f t="shared" si="13"/>
        <v>0</v>
      </c>
      <c r="R25" s="145">
        <v>0</v>
      </c>
      <c r="S25" s="146">
        <v>0</v>
      </c>
      <c r="T25" s="146">
        <v>0</v>
      </c>
      <c r="U25" s="149">
        <f t="shared" si="14"/>
        <v>0</v>
      </c>
      <c r="V25" s="145">
        <v>0</v>
      </c>
      <c r="W25" s="146">
        <v>0</v>
      </c>
      <c r="X25" s="146">
        <v>0</v>
      </c>
      <c r="Y25" s="149">
        <f t="shared" si="15"/>
        <v>0</v>
      </c>
      <c r="Z25" s="145">
        <v>0</v>
      </c>
      <c r="AA25" s="146">
        <v>0</v>
      </c>
      <c r="AB25" s="146">
        <v>0</v>
      </c>
      <c r="AC25" s="149">
        <f t="shared" si="16"/>
        <v>0</v>
      </c>
      <c r="AD25" s="145">
        <v>0</v>
      </c>
      <c r="AE25" s="146">
        <v>0</v>
      </c>
      <c r="AF25" s="146">
        <v>0</v>
      </c>
      <c r="AG25" s="149">
        <f t="shared" si="17"/>
        <v>0</v>
      </c>
      <c r="AH25" s="145">
        <v>0</v>
      </c>
      <c r="AI25" s="146">
        <v>0</v>
      </c>
      <c r="AJ25" s="146">
        <v>0</v>
      </c>
      <c r="AK25" s="149">
        <f t="shared" si="54"/>
        <v>0</v>
      </c>
      <c r="AL25" s="145">
        <v>0</v>
      </c>
      <c r="AM25" s="146">
        <v>0</v>
      </c>
      <c r="AN25" s="146">
        <v>0</v>
      </c>
      <c r="AO25" s="149">
        <f t="shared" si="55"/>
        <v>0</v>
      </c>
      <c r="AP25" s="145">
        <v>0</v>
      </c>
      <c r="AQ25" s="146">
        <v>0</v>
      </c>
      <c r="AR25" s="146">
        <v>0</v>
      </c>
      <c r="AS25" s="149">
        <f t="shared" si="56"/>
        <v>0</v>
      </c>
      <c r="AT25" s="145">
        <v>0</v>
      </c>
      <c r="AU25" s="146">
        <v>0</v>
      </c>
      <c r="AV25" s="146">
        <v>0</v>
      </c>
      <c r="AW25" s="149">
        <f t="shared" si="57"/>
        <v>0</v>
      </c>
      <c r="AX25" s="145">
        <v>0</v>
      </c>
      <c r="AY25" s="146">
        <v>0</v>
      </c>
      <c r="AZ25" s="146">
        <v>0</v>
      </c>
      <c r="BA25" s="149">
        <f t="shared" si="58"/>
        <v>0</v>
      </c>
      <c r="BB25" s="145">
        <v>0</v>
      </c>
      <c r="BC25" s="146">
        <v>0</v>
      </c>
      <c r="BD25" s="146">
        <v>0</v>
      </c>
      <c r="BE25" s="149">
        <f t="shared" si="59"/>
        <v>0</v>
      </c>
      <c r="BF25" s="145">
        <v>0</v>
      </c>
      <c r="BG25" s="146">
        <v>0</v>
      </c>
      <c r="BH25" s="146">
        <v>0</v>
      </c>
      <c r="BI25" s="149">
        <f t="shared" si="60"/>
        <v>0</v>
      </c>
      <c r="BJ25" s="145">
        <v>0</v>
      </c>
      <c r="BK25" s="146">
        <v>0</v>
      </c>
      <c r="BL25" s="146">
        <v>0</v>
      </c>
      <c r="BM25" s="149">
        <f t="shared" si="61"/>
        <v>0</v>
      </c>
      <c r="BN25" s="145">
        <v>0</v>
      </c>
      <c r="BO25" s="146">
        <v>0</v>
      </c>
      <c r="BP25" s="146">
        <v>0</v>
      </c>
      <c r="BQ25" s="149">
        <f t="shared" si="62"/>
        <v>0</v>
      </c>
      <c r="BR25" s="145">
        <v>0</v>
      </c>
      <c r="BS25" s="146">
        <v>0</v>
      </c>
      <c r="BT25" s="146">
        <v>0</v>
      </c>
      <c r="BU25" s="149">
        <f t="shared" si="63"/>
        <v>0</v>
      </c>
      <c r="BV25" s="145">
        <v>0</v>
      </c>
      <c r="BW25" s="146">
        <v>0</v>
      </c>
      <c r="BX25" s="146">
        <v>0</v>
      </c>
      <c r="BY25" s="149">
        <f t="shared" si="64"/>
        <v>0</v>
      </c>
      <c r="BZ25" s="145">
        <v>0</v>
      </c>
      <c r="CA25" s="146">
        <v>0</v>
      </c>
      <c r="CB25" s="146">
        <v>0</v>
      </c>
      <c r="CC25" s="149">
        <f t="shared" si="65"/>
        <v>0</v>
      </c>
      <c r="CD25" s="145">
        <v>0</v>
      </c>
      <c r="CE25" s="146">
        <v>0</v>
      </c>
      <c r="CF25" s="146">
        <v>0</v>
      </c>
      <c r="CG25" s="149">
        <f t="shared" si="66"/>
        <v>0</v>
      </c>
      <c r="CH25" s="145">
        <v>0</v>
      </c>
      <c r="CI25" s="146">
        <v>0</v>
      </c>
      <c r="CJ25" s="146">
        <v>0</v>
      </c>
      <c r="CK25" s="149">
        <f t="shared" si="67"/>
        <v>0</v>
      </c>
      <c r="CL25" s="145">
        <v>0</v>
      </c>
      <c r="CM25" s="146">
        <v>0</v>
      </c>
      <c r="CN25" s="146">
        <v>0</v>
      </c>
      <c r="CO25" s="149">
        <f t="shared" si="32"/>
        <v>0</v>
      </c>
      <c r="CP25" s="145">
        <v>0</v>
      </c>
      <c r="CQ25" s="146">
        <v>0</v>
      </c>
      <c r="CR25" s="146">
        <v>0</v>
      </c>
      <c r="CS25" s="149">
        <f t="shared" si="68"/>
        <v>0</v>
      </c>
      <c r="CT25" s="145">
        <v>0</v>
      </c>
      <c r="CU25" s="146">
        <v>0</v>
      </c>
      <c r="CV25" s="146">
        <v>0</v>
      </c>
      <c r="CW25" s="149">
        <f t="shared" si="69"/>
        <v>0</v>
      </c>
      <c r="CX25" s="145">
        <v>0</v>
      </c>
      <c r="CY25" s="146">
        <v>0</v>
      </c>
      <c r="CZ25" s="146">
        <v>0</v>
      </c>
      <c r="DA25" s="149">
        <f t="shared" si="70"/>
        <v>0</v>
      </c>
      <c r="DB25" s="145">
        <v>0</v>
      </c>
      <c r="DC25" s="146">
        <v>0</v>
      </c>
      <c r="DD25" s="146">
        <v>0</v>
      </c>
      <c r="DE25" s="149">
        <f t="shared" si="71"/>
        <v>0</v>
      </c>
      <c r="DF25" s="146"/>
      <c r="DG25" s="146"/>
      <c r="DH25" s="146"/>
      <c r="DI25" s="146"/>
      <c r="DJ25" s="145">
        <v>0</v>
      </c>
      <c r="DK25" s="146">
        <v>0</v>
      </c>
      <c r="DL25" s="146">
        <v>0</v>
      </c>
      <c r="DM25" s="149">
        <f t="shared" si="72"/>
        <v>0</v>
      </c>
      <c r="DN25" s="145">
        <v>0</v>
      </c>
      <c r="DO25" s="146">
        <v>0</v>
      </c>
      <c r="DP25" s="146">
        <v>0</v>
      </c>
      <c r="DQ25" s="149">
        <f t="shared" si="73"/>
        <v>0</v>
      </c>
      <c r="DR25" s="145">
        <v>0</v>
      </c>
      <c r="DS25" s="146">
        <v>0</v>
      </c>
      <c r="DT25" s="146">
        <v>0</v>
      </c>
      <c r="DU25" s="149">
        <f t="shared" si="74"/>
        <v>0</v>
      </c>
      <c r="DV25" s="145">
        <v>0</v>
      </c>
      <c r="DW25" s="146">
        <v>0</v>
      </c>
      <c r="DX25" s="146">
        <v>0</v>
      </c>
      <c r="DY25" s="149">
        <f t="shared" si="75"/>
        <v>0</v>
      </c>
      <c r="DZ25" s="145">
        <v>0</v>
      </c>
      <c r="EA25" s="146">
        <v>0</v>
      </c>
      <c r="EB25" s="146">
        <v>0</v>
      </c>
      <c r="EC25" s="149">
        <f t="shared" si="76"/>
        <v>0</v>
      </c>
      <c r="ED25" s="146"/>
      <c r="EE25" s="146"/>
      <c r="EF25" s="146"/>
      <c r="EG25" s="146"/>
      <c r="EH25" s="145">
        <v>0</v>
      </c>
      <c r="EI25" s="146">
        <v>0</v>
      </c>
      <c r="EJ25" s="146">
        <v>0</v>
      </c>
      <c r="EK25" s="149">
        <f t="shared" si="77"/>
        <v>0</v>
      </c>
      <c r="EL25" s="145">
        <v>0</v>
      </c>
      <c r="EM25" s="146">
        <v>0</v>
      </c>
      <c r="EN25" s="146">
        <v>0</v>
      </c>
      <c r="EO25" s="149">
        <f t="shared" si="78"/>
        <v>0</v>
      </c>
      <c r="EP25" s="145">
        <v>0</v>
      </c>
      <c r="EQ25" s="146">
        <v>0</v>
      </c>
      <c r="ER25" s="146">
        <v>0</v>
      </c>
      <c r="ES25" s="149">
        <f t="shared" si="79"/>
        <v>0</v>
      </c>
      <c r="ET25" s="145">
        <v>0</v>
      </c>
      <c r="EU25" s="146">
        <v>0</v>
      </c>
      <c r="EV25" s="146">
        <v>0</v>
      </c>
      <c r="EW25" s="149">
        <f t="shared" si="80"/>
        <v>0</v>
      </c>
      <c r="EX25" s="145">
        <v>0</v>
      </c>
      <c r="EY25" s="146">
        <v>0</v>
      </c>
      <c r="EZ25" s="146">
        <v>0</v>
      </c>
      <c r="FA25" s="149">
        <f t="shared" si="46"/>
        <v>0</v>
      </c>
      <c r="FB25" s="145">
        <v>0</v>
      </c>
      <c r="FC25" s="146">
        <v>0</v>
      </c>
      <c r="FD25" s="146">
        <v>0</v>
      </c>
      <c r="FE25" s="149">
        <f t="shared" si="81"/>
        <v>0</v>
      </c>
      <c r="FF25" s="145">
        <v>0</v>
      </c>
      <c r="FG25" s="146">
        <v>0</v>
      </c>
      <c r="FH25" s="146">
        <v>0</v>
      </c>
      <c r="FI25" s="149">
        <f t="shared" si="48"/>
        <v>0</v>
      </c>
      <c r="FJ25" s="145">
        <v>0</v>
      </c>
      <c r="FK25" s="146">
        <v>0</v>
      </c>
      <c r="FL25" s="146">
        <v>0</v>
      </c>
      <c r="FM25" s="149">
        <f t="shared" si="82"/>
        <v>0</v>
      </c>
      <c r="FN25" s="145">
        <v>0</v>
      </c>
      <c r="FO25" s="146">
        <v>0</v>
      </c>
      <c r="FP25" s="146">
        <v>0</v>
      </c>
      <c r="FQ25" s="149">
        <f t="shared" si="83"/>
        <v>0</v>
      </c>
      <c r="FR25" s="145">
        <v>0</v>
      </c>
      <c r="FS25" s="146">
        <v>0</v>
      </c>
      <c r="FT25" s="146">
        <v>0</v>
      </c>
      <c r="FU25" s="149">
        <f t="shared" si="84"/>
        <v>0</v>
      </c>
      <c r="FV25" s="145">
        <v>0</v>
      </c>
      <c r="FW25" s="146">
        <v>0</v>
      </c>
      <c r="FX25" s="146">
        <v>0</v>
      </c>
      <c r="FY25" s="149">
        <f t="shared" si="85"/>
        <v>0</v>
      </c>
      <c r="FZ25" s="145">
        <v>0</v>
      </c>
      <c r="GA25" s="146">
        <v>0</v>
      </c>
      <c r="GB25" s="146">
        <v>0</v>
      </c>
      <c r="GC25" s="149">
        <f t="shared" si="86"/>
        <v>0</v>
      </c>
      <c r="GD25" s="145">
        <f t="shared" si="10"/>
        <v>0</v>
      </c>
      <c r="GE25" s="146">
        <f t="shared" si="10"/>
        <v>0</v>
      </c>
      <c r="GF25" s="146">
        <f t="shared" si="10"/>
        <v>0</v>
      </c>
      <c r="GG25" s="146">
        <f t="shared" si="10"/>
        <v>0</v>
      </c>
      <c r="GI25" s="147"/>
      <c r="GJ25" s="147"/>
      <c r="GK25" s="147"/>
      <c r="GL25" s="147"/>
      <c r="GM25" s="147"/>
      <c r="GN25" s="147"/>
      <c r="GO25" s="147"/>
      <c r="GP25" s="147"/>
      <c r="GQ25" s="147"/>
      <c r="GR25" s="147"/>
      <c r="GS25" s="147"/>
      <c r="GT25" s="147"/>
      <c r="GU25" s="147"/>
      <c r="GV25" s="147"/>
      <c r="GW25" s="147"/>
      <c r="GX25" s="147"/>
      <c r="GY25" s="147"/>
      <c r="GZ25" s="147"/>
      <c r="HA25" s="147"/>
    </row>
    <row r="26" spans="1:209" ht="11.25" hidden="1" customHeight="1">
      <c r="A26" s="148">
        <v>34366</v>
      </c>
      <c r="B26" s="145">
        <v>0</v>
      </c>
      <c r="C26" s="146">
        <v>0</v>
      </c>
      <c r="D26" s="146">
        <v>0</v>
      </c>
      <c r="E26" s="149">
        <f t="shared" si="11"/>
        <v>0</v>
      </c>
      <c r="F26" s="145">
        <v>0</v>
      </c>
      <c r="G26" s="146">
        <v>0</v>
      </c>
      <c r="H26" s="146">
        <v>0</v>
      </c>
      <c r="I26" s="149">
        <f t="shared" si="12"/>
        <v>0</v>
      </c>
      <c r="J26" s="146"/>
      <c r="K26" s="146"/>
      <c r="L26" s="146"/>
      <c r="M26" s="146"/>
      <c r="N26" s="145">
        <v>0</v>
      </c>
      <c r="O26" s="146">
        <v>0</v>
      </c>
      <c r="P26" s="146">
        <v>0</v>
      </c>
      <c r="Q26" s="149">
        <f t="shared" si="13"/>
        <v>0</v>
      </c>
      <c r="R26" s="145">
        <v>0</v>
      </c>
      <c r="S26" s="146">
        <v>0</v>
      </c>
      <c r="T26" s="146">
        <v>0</v>
      </c>
      <c r="U26" s="149">
        <f t="shared" si="14"/>
        <v>0</v>
      </c>
      <c r="V26" s="145">
        <v>0</v>
      </c>
      <c r="W26" s="146">
        <v>0</v>
      </c>
      <c r="X26" s="146">
        <v>0</v>
      </c>
      <c r="Y26" s="149">
        <f t="shared" si="15"/>
        <v>0</v>
      </c>
      <c r="Z26" s="145">
        <v>0</v>
      </c>
      <c r="AA26" s="146">
        <v>0</v>
      </c>
      <c r="AB26" s="146">
        <v>0</v>
      </c>
      <c r="AC26" s="149">
        <f t="shared" si="16"/>
        <v>0</v>
      </c>
      <c r="AD26" s="145">
        <v>0</v>
      </c>
      <c r="AE26" s="146">
        <v>0</v>
      </c>
      <c r="AF26" s="146">
        <v>0</v>
      </c>
      <c r="AG26" s="149">
        <f t="shared" si="17"/>
        <v>0</v>
      </c>
      <c r="AH26" s="145">
        <v>0</v>
      </c>
      <c r="AI26" s="146">
        <v>0</v>
      </c>
      <c r="AJ26" s="146">
        <v>0</v>
      </c>
      <c r="AK26" s="149">
        <f t="shared" si="54"/>
        <v>0</v>
      </c>
      <c r="AL26" s="145">
        <v>0</v>
      </c>
      <c r="AM26" s="146">
        <v>0</v>
      </c>
      <c r="AN26" s="146">
        <v>0</v>
      </c>
      <c r="AO26" s="149">
        <f t="shared" si="55"/>
        <v>0</v>
      </c>
      <c r="AP26" s="145">
        <v>0</v>
      </c>
      <c r="AQ26" s="146">
        <v>0</v>
      </c>
      <c r="AR26" s="146">
        <v>0</v>
      </c>
      <c r="AS26" s="149">
        <f t="shared" si="56"/>
        <v>0</v>
      </c>
      <c r="AT26" s="145">
        <v>0</v>
      </c>
      <c r="AU26" s="146">
        <v>0</v>
      </c>
      <c r="AV26" s="146">
        <v>0</v>
      </c>
      <c r="AW26" s="149">
        <f t="shared" si="57"/>
        <v>0</v>
      </c>
      <c r="AX26" s="145">
        <v>0</v>
      </c>
      <c r="AY26" s="146">
        <v>0</v>
      </c>
      <c r="AZ26" s="146">
        <v>0</v>
      </c>
      <c r="BA26" s="149">
        <f t="shared" si="58"/>
        <v>0</v>
      </c>
      <c r="BB26" s="145">
        <v>0</v>
      </c>
      <c r="BC26" s="146">
        <v>0</v>
      </c>
      <c r="BD26" s="146">
        <v>0</v>
      </c>
      <c r="BE26" s="149">
        <f t="shared" si="59"/>
        <v>0</v>
      </c>
      <c r="BF26" s="145">
        <v>0</v>
      </c>
      <c r="BG26" s="146">
        <v>0</v>
      </c>
      <c r="BH26" s="146">
        <v>0</v>
      </c>
      <c r="BI26" s="149">
        <f t="shared" si="60"/>
        <v>0</v>
      </c>
      <c r="BJ26" s="145">
        <v>0</v>
      </c>
      <c r="BK26" s="146">
        <v>0</v>
      </c>
      <c r="BL26" s="146">
        <v>0</v>
      </c>
      <c r="BM26" s="149">
        <f t="shared" si="61"/>
        <v>0</v>
      </c>
      <c r="BN26" s="145">
        <v>0</v>
      </c>
      <c r="BO26" s="146">
        <v>0</v>
      </c>
      <c r="BP26" s="146">
        <v>0</v>
      </c>
      <c r="BQ26" s="149">
        <f t="shared" si="62"/>
        <v>0</v>
      </c>
      <c r="BR26" s="145">
        <v>0</v>
      </c>
      <c r="BS26" s="146">
        <v>0</v>
      </c>
      <c r="BT26" s="146">
        <v>0</v>
      </c>
      <c r="BU26" s="149">
        <f t="shared" si="63"/>
        <v>0</v>
      </c>
      <c r="BV26" s="145">
        <v>0</v>
      </c>
      <c r="BW26" s="146">
        <v>0</v>
      </c>
      <c r="BX26" s="146">
        <v>0</v>
      </c>
      <c r="BY26" s="149">
        <f t="shared" si="64"/>
        <v>0</v>
      </c>
      <c r="BZ26" s="145">
        <v>0</v>
      </c>
      <c r="CA26" s="146">
        <v>0</v>
      </c>
      <c r="CB26" s="146">
        <v>0</v>
      </c>
      <c r="CC26" s="149">
        <f t="shared" si="65"/>
        <v>0</v>
      </c>
      <c r="CD26" s="145">
        <v>0</v>
      </c>
      <c r="CE26" s="146">
        <v>0</v>
      </c>
      <c r="CF26" s="146">
        <v>0</v>
      </c>
      <c r="CG26" s="149">
        <f t="shared" si="66"/>
        <v>0</v>
      </c>
      <c r="CH26" s="145">
        <v>0</v>
      </c>
      <c r="CI26" s="146">
        <v>0</v>
      </c>
      <c r="CJ26" s="146">
        <v>0</v>
      </c>
      <c r="CK26" s="149">
        <f t="shared" si="67"/>
        <v>0</v>
      </c>
      <c r="CL26" s="145">
        <v>0</v>
      </c>
      <c r="CM26" s="146">
        <v>0</v>
      </c>
      <c r="CN26" s="146">
        <v>0</v>
      </c>
      <c r="CO26" s="149">
        <f t="shared" si="32"/>
        <v>0</v>
      </c>
      <c r="CP26" s="145">
        <v>0</v>
      </c>
      <c r="CQ26" s="146">
        <v>0</v>
      </c>
      <c r="CR26" s="146">
        <v>0</v>
      </c>
      <c r="CS26" s="149">
        <f t="shared" si="68"/>
        <v>0</v>
      </c>
      <c r="CT26" s="145">
        <v>0</v>
      </c>
      <c r="CU26" s="146">
        <v>0</v>
      </c>
      <c r="CV26" s="146">
        <v>0</v>
      </c>
      <c r="CW26" s="149">
        <f t="shared" si="69"/>
        <v>0</v>
      </c>
      <c r="CX26" s="145">
        <v>0</v>
      </c>
      <c r="CY26" s="146">
        <v>0</v>
      </c>
      <c r="CZ26" s="146">
        <v>0</v>
      </c>
      <c r="DA26" s="149">
        <f t="shared" si="70"/>
        <v>0</v>
      </c>
      <c r="DB26" s="145">
        <v>0</v>
      </c>
      <c r="DC26" s="146">
        <v>0</v>
      </c>
      <c r="DD26" s="146">
        <v>0</v>
      </c>
      <c r="DE26" s="149">
        <f t="shared" si="71"/>
        <v>0</v>
      </c>
      <c r="DF26" s="146"/>
      <c r="DG26" s="146"/>
      <c r="DH26" s="146"/>
      <c r="DI26" s="146"/>
      <c r="DJ26" s="145">
        <v>0</v>
      </c>
      <c r="DK26" s="146">
        <v>0</v>
      </c>
      <c r="DL26" s="146">
        <v>0</v>
      </c>
      <c r="DM26" s="149">
        <f t="shared" si="72"/>
        <v>0</v>
      </c>
      <c r="DN26" s="145">
        <v>0</v>
      </c>
      <c r="DO26" s="146">
        <v>0</v>
      </c>
      <c r="DP26" s="146">
        <v>0</v>
      </c>
      <c r="DQ26" s="149">
        <f t="shared" si="73"/>
        <v>0</v>
      </c>
      <c r="DR26" s="145">
        <v>0</v>
      </c>
      <c r="DS26" s="146">
        <v>0</v>
      </c>
      <c r="DT26" s="146">
        <v>0</v>
      </c>
      <c r="DU26" s="149">
        <f t="shared" si="74"/>
        <v>0</v>
      </c>
      <c r="DV26" s="145">
        <v>0</v>
      </c>
      <c r="DW26" s="146">
        <v>0</v>
      </c>
      <c r="DX26" s="146">
        <v>0</v>
      </c>
      <c r="DY26" s="149">
        <f t="shared" si="75"/>
        <v>0</v>
      </c>
      <c r="DZ26" s="145">
        <v>0</v>
      </c>
      <c r="EA26" s="146">
        <v>0</v>
      </c>
      <c r="EB26" s="146">
        <v>0</v>
      </c>
      <c r="EC26" s="149">
        <f t="shared" si="76"/>
        <v>0</v>
      </c>
      <c r="ED26" s="146"/>
      <c r="EE26" s="146"/>
      <c r="EF26" s="146"/>
      <c r="EG26" s="146"/>
      <c r="EH26" s="145">
        <v>0</v>
      </c>
      <c r="EI26" s="146">
        <v>0</v>
      </c>
      <c r="EJ26" s="146">
        <v>0</v>
      </c>
      <c r="EK26" s="149">
        <f t="shared" si="77"/>
        <v>0</v>
      </c>
      <c r="EL26" s="145">
        <v>0</v>
      </c>
      <c r="EM26" s="146">
        <v>0</v>
      </c>
      <c r="EN26" s="146">
        <v>0</v>
      </c>
      <c r="EO26" s="149">
        <f t="shared" si="78"/>
        <v>0</v>
      </c>
      <c r="EP26" s="145">
        <v>0</v>
      </c>
      <c r="EQ26" s="146">
        <v>0</v>
      </c>
      <c r="ER26" s="146">
        <v>0</v>
      </c>
      <c r="ES26" s="149">
        <f t="shared" si="79"/>
        <v>0</v>
      </c>
      <c r="ET26" s="145">
        <v>0</v>
      </c>
      <c r="EU26" s="146">
        <v>0</v>
      </c>
      <c r="EV26" s="146">
        <v>0</v>
      </c>
      <c r="EW26" s="149">
        <f t="shared" si="80"/>
        <v>0</v>
      </c>
      <c r="EX26" s="145">
        <v>0</v>
      </c>
      <c r="EY26" s="146">
        <v>0</v>
      </c>
      <c r="EZ26" s="146">
        <v>0</v>
      </c>
      <c r="FA26" s="149">
        <f t="shared" si="46"/>
        <v>0</v>
      </c>
      <c r="FB26" s="145">
        <v>0</v>
      </c>
      <c r="FC26" s="146">
        <v>0</v>
      </c>
      <c r="FD26" s="146">
        <v>0</v>
      </c>
      <c r="FE26" s="149">
        <f t="shared" si="81"/>
        <v>0</v>
      </c>
      <c r="FF26" s="145">
        <v>0</v>
      </c>
      <c r="FG26" s="146">
        <v>0</v>
      </c>
      <c r="FH26" s="146">
        <v>0</v>
      </c>
      <c r="FI26" s="149">
        <f t="shared" si="48"/>
        <v>0</v>
      </c>
      <c r="FJ26" s="145">
        <v>0</v>
      </c>
      <c r="FK26" s="146">
        <v>0</v>
      </c>
      <c r="FL26" s="146">
        <v>0</v>
      </c>
      <c r="FM26" s="149">
        <f t="shared" si="82"/>
        <v>0</v>
      </c>
      <c r="FN26" s="145">
        <v>0</v>
      </c>
      <c r="FO26" s="146">
        <v>0</v>
      </c>
      <c r="FP26" s="146">
        <v>0</v>
      </c>
      <c r="FQ26" s="149">
        <f t="shared" si="83"/>
        <v>0</v>
      </c>
      <c r="FR26" s="145">
        <v>0</v>
      </c>
      <c r="FS26" s="146">
        <v>0</v>
      </c>
      <c r="FT26" s="146">
        <v>0</v>
      </c>
      <c r="FU26" s="149">
        <f t="shared" si="84"/>
        <v>0</v>
      </c>
      <c r="FV26" s="145">
        <v>0</v>
      </c>
      <c r="FW26" s="146">
        <v>0</v>
      </c>
      <c r="FX26" s="146">
        <v>0</v>
      </c>
      <c r="FY26" s="149">
        <f t="shared" si="85"/>
        <v>0</v>
      </c>
      <c r="FZ26" s="145">
        <v>0</v>
      </c>
      <c r="GA26" s="146">
        <v>0</v>
      </c>
      <c r="GB26" s="146">
        <v>0</v>
      </c>
      <c r="GC26" s="149">
        <f t="shared" si="86"/>
        <v>0</v>
      </c>
      <c r="GD26" s="145">
        <f t="shared" si="10"/>
        <v>0</v>
      </c>
      <c r="GE26" s="146">
        <f t="shared" si="10"/>
        <v>0</v>
      </c>
      <c r="GF26" s="146">
        <f t="shared" si="10"/>
        <v>0</v>
      </c>
      <c r="GG26" s="146">
        <f t="shared" si="10"/>
        <v>0</v>
      </c>
      <c r="GI26" s="147"/>
      <c r="GJ26" s="147"/>
      <c r="GK26" s="147"/>
      <c r="GL26" s="147"/>
      <c r="GM26" s="147"/>
      <c r="GN26" s="147"/>
      <c r="GO26" s="147"/>
      <c r="GP26" s="147"/>
      <c r="GQ26" s="147"/>
      <c r="GR26" s="147"/>
      <c r="GS26" s="147"/>
      <c r="GT26" s="147"/>
      <c r="GU26" s="147"/>
      <c r="GV26" s="147"/>
      <c r="GW26" s="147"/>
      <c r="GX26" s="147"/>
      <c r="GY26" s="147"/>
      <c r="GZ26" s="147"/>
      <c r="HA26" s="147"/>
    </row>
    <row r="27" spans="1:209" ht="11.25" hidden="1" customHeight="1">
      <c r="A27" s="150">
        <v>34394</v>
      </c>
      <c r="B27" s="151">
        <v>0</v>
      </c>
      <c r="C27" s="152">
        <v>0</v>
      </c>
      <c r="D27" s="152">
        <v>0</v>
      </c>
      <c r="E27" s="153">
        <f t="shared" si="11"/>
        <v>0</v>
      </c>
      <c r="F27" s="151">
        <v>0</v>
      </c>
      <c r="G27" s="152">
        <v>0</v>
      </c>
      <c r="H27" s="152">
        <v>0</v>
      </c>
      <c r="I27" s="153">
        <f t="shared" si="12"/>
        <v>0</v>
      </c>
      <c r="J27" s="152"/>
      <c r="K27" s="152"/>
      <c r="L27" s="152"/>
      <c r="M27" s="152"/>
      <c r="N27" s="151">
        <v>0</v>
      </c>
      <c r="O27" s="152">
        <v>0</v>
      </c>
      <c r="P27" s="152">
        <v>0</v>
      </c>
      <c r="Q27" s="153">
        <f t="shared" si="13"/>
        <v>0</v>
      </c>
      <c r="R27" s="151">
        <v>0</v>
      </c>
      <c r="S27" s="152">
        <v>0</v>
      </c>
      <c r="T27" s="152">
        <v>0</v>
      </c>
      <c r="U27" s="153">
        <f t="shared" si="14"/>
        <v>0</v>
      </c>
      <c r="V27" s="151">
        <v>0</v>
      </c>
      <c r="W27" s="152">
        <v>0</v>
      </c>
      <c r="X27" s="152">
        <v>0</v>
      </c>
      <c r="Y27" s="153">
        <f t="shared" si="15"/>
        <v>0</v>
      </c>
      <c r="Z27" s="151">
        <v>0</v>
      </c>
      <c r="AA27" s="152">
        <v>0</v>
      </c>
      <c r="AB27" s="152">
        <v>0</v>
      </c>
      <c r="AC27" s="153">
        <f t="shared" si="16"/>
        <v>0</v>
      </c>
      <c r="AD27" s="151">
        <v>0</v>
      </c>
      <c r="AE27" s="152">
        <v>0</v>
      </c>
      <c r="AF27" s="152">
        <v>0</v>
      </c>
      <c r="AG27" s="153">
        <f t="shared" si="17"/>
        <v>0</v>
      </c>
      <c r="AH27" s="151">
        <v>0</v>
      </c>
      <c r="AI27" s="152">
        <v>0</v>
      </c>
      <c r="AJ27" s="152">
        <v>0</v>
      </c>
      <c r="AK27" s="153">
        <f t="shared" si="54"/>
        <v>0</v>
      </c>
      <c r="AL27" s="151">
        <v>0</v>
      </c>
      <c r="AM27" s="152">
        <v>0</v>
      </c>
      <c r="AN27" s="152">
        <v>0</v>
      </c>
      <c r="AO27" s="153">
        <f t="shared" si="55"/>
        <v>0</v>
      </c>
      <c r="AP27" s="151">
        <v>0</v>
      </c>
      <c r="AQ27" s="152">
        <v>0</v>
      </c>
      <c r="AR27" s="152">
        <v>0</v>
      </c>
      <c r="AS27" s="153">
        <f t="shared" si="56"/>
        <v>0</v>
      </c>
      <c r="AT27" s="151">
        <v>0</v>
      </c>
      <c r="AU27" s="152">
        <v>0</v>
      </c>
      <c r="AV27" s="152">
        <v>0</v>
      </c>
      <c r="AW27" s="153">
        <f t="shared" si="57"/>
        <v>0</v>
      </c>
      <c r="AX27" s="151">
        <v>0</v>
      </c>
      <c r="AY27" s="152">
        <v>0</v>
      </c>
      <c r="AZ27" s="152">
        <v>0</v>
      </c>
      <c r="BA27" s="153">
        <f t="shared" si="58"/>
        <v>0</v>
      </c>
      <c r="BB27" s="151">
        <v>0</v>
      </c>
      <c r="BC27" s="152">
        <v>0</v>
      </c>
      <c r="BD27" s="152">
        <v>0</v>
      </c>
      <c r="BE27" s="153">
        <f t="shared" si="59"/>
        <v>0</v>
      </c>
      <c r="BF27" s="151">
        <v>0</v>
      </c>
      <c r="BG27" s="152">
        <v>0</v>
      </c>
      <c r="BH27" s="152">
        <v>0</v>
      </c>
      <c r="BI27" s="153">
        <f t="shared" si="60"/>
        <v>0</v>
      </c>
      <c r="BJ27" s="151">
        <v>0</v>
      </c>
      <c r="BK27" s="152">
        <v>0</v>
      </c>
      <c r="BL27" s="152">
        <v>0</v>
      </c>
      <c r="BM27" s="153">
        <f t="shared" si="61"/>
        <v>0</v>
      </c>
      <c r="BN27" s="151">
        <v>0</v>
      </c>
      <c r="BO27" s="152">
        <v>0</v>
      </c>
      <c r="BP27" s="152">
        <v>0</v>
      </c>
      <c r="BQ27" s="153">
        <f t="shared" si="62"/>
        <v>0</v>
      </c>
      <c r="BR27" s="151">
        <v>0</v>
      </c>
      <c r="BS27" s="152">
        <v>0</v>
      </c>
      <c r="BT27" s="152">
        <v>0</v>
      </c>
      <c r="BU27" s="153">
        <f t="shared" si="63"/>
        <v>0</v>
      </c>
      <c r="BV27" s="151">
        <v>0</v>
      </c>
      <c r="BW27" s="152">
        <v>0</v>
      </c>
      <c r="BX27" s="152">
        <v>0</v>
      </c>
      <c r="BY27" s="153">
        <f t="shared" si="64"/>
        <v>0</v>
      </c>
      <c r="BZ27" s="151">
        <v>0</v>
      </c>
      <c r="CA27" s="152">
        <v>0</v>
      </c>
      <c r="CB27" s="152">
        <v>0</v>
      </c>
      <c r="CC27" s="153">
        <f t="shared" si="65"/>
        <v>0</v>
      </c>
      <c r="CD27" s="151">
        <v>0</v>
      </c>
      <c r="CE27" s="152">
        <v>0</v>
      </c>
      <c r="CF27" s="152">
        <v>0</v>
      </c>
      <c r="CG27" s="153">
        <f t="shared" si="66"/>
        <v>0</v>
      </c>
      <c r="CH27" s="151">
        <v>0</v>
      </c>
      <c r="CI27" s="152">
        <v>0</v>
      </c>
      <c r="CJ27" s="152">
        <v>0</v>
      </c>
      <c r="CK27" s="153">
        <f t="shared" si="67"/>
        <v>0</v>
      </c>
      <c r="CL27" s="151">
        <v>0</v>
      </c>
      <c r="CM27" s="152">
        <v>0</v>
      </c>
      <c r="CN27" s="152">
        <v>0</v>
      </c>
      <c r="CO27" s="153">
        <f t="shared" si="32"/>
        <v>0</v>
      </c>
      <c r="CP27" s="151">
        <v>0</v>
      </c>
      <c r="CQ27" s="152">
        <v>0</v>
      </c>
      <c r="CR27" s="152">
        <v>0</v>
      </c>
      <c r="CS27" s="153">
        <f t="shared" si="68"/>
        <v>0</v>
      </c>
      <c r="CT27" s="151">
        <v>0</v>
      </c>
      <c r="CU27" s="152">
        <v>0</v>
      </c>
      <c r="CV27" s="152">
        <v>0</v>
      </c>
      <c r="CW27" s="153">
        <f t="shared" si="69"/>
        <v>0</v>
      </c>
      <c r="CX27" s="151">
        <v>0</v>
      </c>
      <c r="CY27" s="152">
        <v>0</v>
      </c>
      <c r="CZ27" s="152">
        <v>0</v>
      </c>
      <c r="DA27" s="153">
        <f t="shared" si="70"/>
        <v>0</v>
      </c>
      <c r="DB27" s="151">
        <v>0</v>
      </c>
      <c r="DC27" s="152">
        <v>0</v>
      </c>
      <c r="DD27" s="152">
        <v>0</v>
      </c>
      <c r="DE27" s="153">
        <f t="shared" si="71"/>
        <v>0</v>
      </c>
      <c r="DF27" s="152"/>
      <c r="DG27" s="152"/>
      <c r="DH27" s="152"/>
      <c r="DI27" s="152"/>
      <c r="DJ27" s="151">
        <v>0</v>
      </c>
      <c r="DK27" s="152">
        <v>0</v>
      </c>
      <c r="DL27" s="152">
        <v>0</v>
      </c>
      <c r="DM27" s="153">
        <f t="shared" si="72"/>
        <v>0</v>
      </c>
      <c r="DN27" s="151">
        <v>0</v>
      </c>
      <c r="DO27" s="152">
        <v>0</v>
      </c>
      <c r="DP27" s="152">
        <v>0</v>
      </c>
      <c r="DQ27" s="153">
        <f t="shared" si="73"/>
        <v>0</v>
      </c>
      <c r="DR27" s="151">
        <v>0</v>
      </c>
      <c r="DS27" s="152">
        <v>0</v>
      </c>
      <c r="DT27" s="152">
        <v>0</v>
      </c>
      <c r="DU27" s="153">
        <f t="shared" si="74"/>
        <v>0</v>
      </c>
      <c r="DV27" s="151">
        <v>0</v>
      </c>
      <c r="DW27" s="152">
        <v>0</v>
      </c>
      <c r="DX27" s="152">
        <v>0</v>
      </c>
      <c r="DY27" s="153">
        <f t="shared" si="75"/>
        <v>0</v>
      </c>
      <c r="DZ27" s="151">
        <v>0</v>
      </c>
      <c r="EA27" s="152">
        <v>0</v>
      </c>
      <c r="EB27" s="152">
        <v>0</v>
      </c>
      <c r="EC27" s="153">
        <f t="shared" si="76"/>
        <v>0</v>
      </c>
      <c r="ED27" s="152"/>
      <c r="EE27" s="152"/>
      <c r="EF27" s="152"/>
      <c r="EG27" s="152"/>
      <c r="EH27" s="151">
        <v>0</v>
      </c>
      <c r="EI27" s="152">
        <v>0</v>
      </c>
      <c r="EJ27" s="152">
        <v>0</v>
      </c>
      <c r="EK27" s="153">
        <f t="shared" si="77"/>
        <v>0</v>
      </c>
      <c r="EL27" s="151">
        <v>0</v>
      </c>
      <c r="EM27" s="152">
        <v>0</v>
      </c>
      <c r="EN27" s="152">
        <v>0</v>
      </c>
      <c r="EO27" s="153">
        <f t="shared" si="78"/>
        <v>0</v>
      </c>
      <c r="EP27" s="151">
        <v>0</v>
      </c>
      <c r="EQ27" s="152">
        <v>0</v>
      </c>
      <c r="ER27" s="152">
        <v>0</v>
      </c>
      <c r="ES27" s="153">
        <f t="shared" si="79"/>
        <v>0</v>
      </c>
      <c r="ET27" s="151">
        <v>0</v>
      </c>
      <c r="EU27" s="152">
        <v>0</v>
      </c>
      <c r="EV27" s="152">
        <v>0</v>
      </c>
      <c r="EW27" s="153">
        <f t="shared" si="80"/>
        <v>0</v>
      </c>
      <c r="EX27" s="151">
        <v>0</v>
      </c>
      <c r="EY27" s="152">
        <v>0</v>
      </c>
      <c r="EZ27" s="152">
        <v>0</v>
      </c>
      <c r="FA27" s="153">
        <f t="shared" si="46"/>
        <v>0</v>
      </c>
      <c r="FB27" s="151">
        <v>0</v>
      </c>
      <c r="FC27" s="152">
        <v>0</v>
      </c>
      <c r="FD27" s="152">
        <v>0</v>
      </c>
      <c r="FE27" s="153">
        <f t="shared" si="81"/>
        <v>0</v>
      </c>
      <c r="FF27" s="151">
        <v>0</v>
      </c>
      <c r="FG27" s="152">
        <v>0</v>
      </c>
      <c r="FH27" s="152">
        <v>0</v>
      </c>
      <c r="FI27" s="153">
        <f t="shared" si="48"/>
        <v>0</v>
      </c>
      <c r="FJ27" s="151">
        <v>0</v>
      </c>
      <c r="FK27" s="152">
        <v>0</v>
      </c>
      <c r="FL27" s="152">
        <v>0</v>
      </c>
      <c r="FM27" s="153">
        <f t="shared" si="82"/>
        <v>0</v>
      </c>
      <c r="FN27" s="151">
        <v>0</v>
      </c>
      <c r="FO27" s="152">
        <v>0</v>
      </c>
      <c r="FP27" s="152">
        <v>0</v>
      </c>
      <c r="FQ27" s="153">
        <f t="shared" si="83"/>
        <v>0</v>
      </c>
      <c r="FR27" s="151">
        <v>0</v>
      </c>
      <c r="FS27" s="152">
        <v>0</v>
      </c>
      <c r="FT27" s="152">
        <v>0</v>
      </c>
      <c r="FU27" s="153">
        <f t="shared" si="84"/>
        <v>0</v>
      </c>
      <c r="FV27" s="151">
        <v>0</v>
      </c>
      <c r="FW27" s="152">
        <v>0</v>
      </c>
      <c r="FX27" s="152">
        <v>0</v>
      </c>
      <c r="FY27" s="153">
        <f t="shared" si="85"/>
        <v>0</v>
      </c>
      <c r="FZ27" s="151">
        <v>0</v>
      </c>
      <c r="GA27" s="152">
        <v>0</v>
      </c>
      <c r="GB27" s="152">
        <v>0</v>
      </c>
      <c r="GC27" s="153">
        <f t="shared" si="86"/>
        <v>0</v>
      </c>
      <c r="GD27" s="151">
        <f t="shared" si="10"/>
        <v>0</v>
      </c>
      <c r="GE27" s="152">
        <f t="shared" si="10"/>
        <v>0</v>
      </c>
      <c r="GF27" s="152">
        <f t="shared" si="10"/>
        <v>0</v>
      </c>
      <c r="GG27" s="152">
        <f t="shared" si="10"/>
        <v>0</v>
      </c>
      <c r="GI27" s="147"/>
      <c r="GJ27" s="147"/>
      <c r="GK27" s="147"/>
      <c r="GL27" s="147"/>
      <c r="GM27" s="147"/>
      <c r="GN27" s="147"/>
      <c r="GO27" s="147"/>
      <c r="GP27" s="147"/>
      <c r="GQ27" s="147"/>
      <c r="GR27" s="147"/>
      <c r="GS27" s="147"/>
      <c r="GT27" s="147"/>
      <c r="GU27" s="147"/>
      <c r="GV27" s="147"/>
      <c r="GW27" s="147"/>
      <c r="GX27" s="147"/>
      <c r="GY27" s="147"/>
      <c r="GZ27" s="147"/>
      <c r="HA27" s="147"/>
    </row>
    <row r="28" spans="1:209" ht="11.25" hidden="1" customHeight="1">
      <c r="A28" s="141">
        <v>34425</v>
      </c>
      <c r="B28" s="142">
        <v>0</v>
      </c>
      <c r="C28" s="143">
        <v>0</v>
      </c>
      <c r="D28" s="143">
        <v>0</v>
      </c>
      <c r="E28" s="144">
        <f t="shared" si="11"/>
        <v>0</v>
      </c>
      <c r="F28" s="142">
        <v>0</v>
      </c>
      <c r="G28" s="143">
        <v>0</v>
      </c>
      <c r="H28" s="143">
        <v>0</v>
      </c>
      <c r="I28" s="144">
        <f t="shared" si="12"/>
        <v>0</v>
      </c>
      <c r="J28" s="143"/>
      <c r="K28" s="143"/>
      <c r="L28" s="143"/>
      <c r="M28" s="143"/>
      <c r="N28" s="142">
        <v>0</v>
      </c>
      <c r="O28" s="143">
        <v>0</v>
      </c>
      <c r="P28" s="143">
        <v>0</v>
      </c>
      <c r="Q28" s="144">
        <f t="shared" si="13"/>
        <v>0</v>
      </c>
      <c r="R28" s="142">
        <v>0</v>
      </c>
      <c r="S28" s="143">
        <v>0</v>
      </c>
      <c r="T28" s="143">
        <v>0</v>
      </c>
      <c r="U28" s="144">
        <f t="shared" si="14"/>
        <v>0</v>
      </c>
      <c r="V28" s="142">
        <v>0</v>
      </c>
      <c r="W28" s="143">
        <v>0</v>
      </c>
      <c r="X28" s="143">
        <v>0</v>
      </c>
      <c r="Y28" s="144">
        <f t="shared" si="15"/>
        <v>0</v>
      </c>
      <c r="Z28" s="142">
        <v>0</v>
      </c>
      <c r="AA28" s="143">
        <v>0</v>
      </c>
      <c r="AB28" s="143">
        <v>0</v>
      </c>
      <c r="AC28" s="144">
        <f t="shared" si="16"/>
        <v>0</v>
      </c>
      <c r="AD28" s="142">
        <v>0</v>
      </c>
      <c r="AE28" s="143">
        <v>0</v>
      </c>
      <c r="AF28" s="143">
        <v>0</v>
      </c>
      <c r="AG28" s="144">
        <f t="shared" si="17"/>
        <v>0</v>
      </c>
      <c r="AH28" s="142">
        <v>0</v>
      </c>
      <c r="AI28" s="143">
        <v>0</v>
      </c>
      <c r="AJ28" s="143">
        <v>0</v>
      </c>
      <c r="AK28" s="144">
        <f t="shared" si="54"/>
        <v>0</v>
      </c>
      <c r="AL28" s="142">
        <v>0</v>
      </c>
      <c r="AM28" s="143">
        <v>0</v>
      </c>
      <c r="AN28" s="143">
        <v>0</v>
      </c>
      <c r="AO28" s="144">
        <f t="shared" si="55"/>
        <v>0</v>
      </c>
      <c r="AP28" s="142">
        <v>0</v>
      </c>
      <c r="AQ28" s="143">
        <v>0</v>
      </c>
      <c r="AR28" s="143">
        <v>0</v>
      </c>
      <c r="AS28" s="144">
        <f t="shared" si="56"/>
        <v>0</v>
      </c>
      <c r="AT28" s="142">
        <v>0</v>
      </c>
      <c r="AU28" s="143">
        <v>0</v>
      </c>
      <c r="AV28" s="143">
        <v>0</v>
      </c>
      <c r="AW28" s="144">
        <f t="shared" si="57"/>
        <v>0</v>
      </c>
      <c r="AX28" s="142">
        <v>0</v>
      </c>
      <c r="AY28" s="143">
        <v>0</v>
      </c>
      <c r="AZ28" s="143">
        <v>0</v>
      </c>
      <c r="BA28" s="144">
        <f t="shared" si="58"/>
        <v>0</v>
      </c>
      <c r="BB28" s="142">
        <v>0</v>
      </c>
      <c r="BC28" s="143">
        <v>0</v>
      </c>
      <c r="BD28" s="143">
        <v>0</v>
      </c>
      <c r="BE28" s="144">
        <f t="shared" si="59"/>
        <v>0</v>
      </c>
      <c r="BF28" s="142">
        <v>0</v>
      </c>
      <c r="BG28" s="143">
        <v>0</v>
      </c>
      <c r="BH28" s="143">
        <v>0</v>
      </c>
      <c r="BI28" s="144">
        <f t="shared" si="60"/>
        <v>0</v>
      </c>
      <c r="BJ28" s="142">
        <v>0</v>
      </c>
      <c r="BK28" s="143">
        <v>0</v>
      </c>
      <c r="BL28" s="143">
        <v>0</v>
      </c>
      <c r="BM28" s="144">
        <f t="shared" si="61"/>
        <v>0</v>
      </c>
      <c r="BN28" s="142">
        <v>0</v>
      </c>
      <c r="BO28" s="143">
        <v>0</v>
      </c>
      <c r="BP28" s="143">
        <v>0</v>
      </c>
      <c r="BQ28" s="144">
        <f t="shared" si="62"/>
        <v>0</v>
      </c>
      <c r="BR28" s="142">
        <v>0</v>
      </c>
      <c r="BS28" s="143">
        <v>0</v>
      </c>
      <c r="BT28" s="143">
        <v>0</v>
      </c>
      <c r="BU28" s="144">
        <f t="shared" si="63"/>
        <v>0</v>
      </c>
      <c r="BV28" s="142">
        <v>0</v>
      </c>
      <c r="BW28" s="143">
        <v>0</v>
      </c>
      <c r="BX28" s="143">
        <v>0</v>
      </c>
      <c r="BY28" s="144">
        <f t="shared" si="64"/>
        <v>0</v>
      </c>
      <c r="BZ28" s="142">
        <v>0</v>
      </c>
      <c r="CA28" s="143">
        <v>0</v>
      </c>
      <c r="CB28" s="143">
        <v>0</v>
      </c>
      <c r="CC28" s="144">
        <f t="shared" si="65"/>
        <v>0</v>
      </c>
      <c r="CD28" s="142">
        <v>0</v>
      </c>
      <c r="CE28" s="143">
        <v>0</v>
      </c>
      <c r="CF28" s="143">
        <v>0</v>
      </c>
      <c r="CG28" s="144">
        <f t="shared" si="66"/>
        <v>0</v>
      </c>
      <c r="CH28" s="142">
        <v>0</v>
      </c>
      <c r="CI28" s="143">
        <v>0</v>
      </c>
      <c r="CJ28" s="143">
        <v>0</v>
      </c>
      <c r="CK28" s="144">
        <f t="shared" si="67"/>
        <v>0</v>
      </c>
      <c r="CL28" s="142">
        <v>0</v>
      </c>
      <c r="CM28" s="143">
        <v>0</v>
      </c>
      <c r="CN28" s="143">
        <v>0</v>
      </c>
      <c r="CO28" s="144">
        <f t="shared" si="32"/>
        <v>0</v>
      </c>
      <c r="CP28" s="142">
        <v>0</v>
      </c>
      <c r="CQ28" s="143">
        <v>0</v>
      </c>
      <c r="CR28" s="143">
        <v>0</v>
      </c>
      <c r="CS28" s="144">
        <f t="shared" si="68"/>
        <v>0</v>
      </c>
      <c r="CT28" s="142">
        <v>0</v>
      </c>
      <c r="CU28" s="143">
        <v>0</v>
      </c>
      <c r="CV28" s="143">
        <v>0</v>
      </c>
      <c r="CW28" s="144">
        <f t="shared" si="69"/>
        <v>0</v>
      </c>
      <c r="CX28" s="142">
        <v>0</v>
      </c>
      <c r="CY28" s="143">
        <v>0</v>
      </c>
      <c r="CZ28" s="143">
        <v>0</v>
      </c>
      <c r="DA28" s="144">
        <f t="shared" si="70"/>
        <v>0</v>
      </c>
      <c r="DB28" s="142">
        <v>0</v>
      </c>
      <c r="DC28" s="143">
        <v>0</v>
      </c>
      <c r="DD28" s="143">
        <v>0</v>
      </c>
      <c r="DE28" s="144">
        <f t="shared" si="71"/>
        <v>0</v>
      </c>
      <c r="DF28" s="143"/>
      <c r="DG28" s="143"/>
      <c r="DH28" s="143"/>
      <c r="DI28" s="143"/>
      <c r="DJ28" s="142">
        <v>0</v>
      </c>
      <c r="DK28" s="143">
        <v>0</v>
      </c>
      <c r="DL28" s="143">
        <v>0</v>
      </c>
      <c r="DM28" s="144">
        <f t="shared" si="72"/>
        <v>0</v>
      </c>
      <c r="DN28" s="142">
        <v>0</v>
      </c>
      <c r="DO28" s="143">
        <v>0</v>
      </c>
      <c r="DP28" s="143">
        <v>0</v>
      </c>
      <c r="DQ28" s="144">
        <f t="shared" si="73"/>
        <v>0</v>
      </c>
      <c r="DR28" s="142">
        <v>0</v>
      </c>
      <c r="DS28" s="143">
        <v>0</v>
      </c>
      <c r="DT28" s="143">
        <v>0</v>
      </c>
      <c r="DU28" s="144">
        <f t="shared" si="74"/>
        <v>0</v>
      </c>
      <c r="DV28" s="142">
        <v>0</v>
      </c>
      <c r="DW28" s="143">
        <v>0</v>
      </c>
      <c r="DX28" s="143">
        <v>0</v>
      </c>
      <c r="DY28" s="144">
        <f t="shared" si="75"/>
        <v>0</v>
      </c>
      <c r="DZ28" s="142">
        <v>0</v>
      </c>
      <c r="EA28" s="143">
        <v>0</v>
      </c>
      <c r="EB28" s="143">
        <v>0</v>
      </c>
      <c r="EC28" s="144">
        <f t="shared" si="76"/>
        <v>0</v>
      </c>
      <c r="ED28" s="143"/>
      <c r="EE28" s="143"/>
      <c r="EF28" s="143"/>
      <c r="EG28" s="143"/>
      <c r="EH28" s="142">
        <v>0</v>
      </c>
      <c r="EI28" s="143">
        <v>0</v>
      </c>
      <c r="EJ28" s="143">
        <v>0</v>
      </c>
      <c r="EK28" s="144">
        <f t="shared" si="77"/>
        <v>0</v>
      </c>
      <c r="EL28" s="142">
        <v>0</v>
      </c>
      <c r="EM28" s="143">
        <v>0</v>
      </c>
      <c r="EN28" s="143">
        <v>0</v>
      </c>
      <c r="EO28" s="144">
        <f t="shared" si="78"/>
        <v>0</v>
      </c>
      <c r="EP28" s="142">
        <v>0</v>
      </c>
      <c r="EQ28" s="143">
        <v>0</v>
      </c>
      <c r="ER28" s="143">
        <v>0</v>
      </c>
      <c r="ES28" s="144">
        <f t="shared" si="79"/>
        <v>0</v>
      </c>
      <c r="ET28" s="142">
        <v>0</v>
      </c>
      <c r="EU28" s="143">
        <v>0</v>
      </c>
      <c r="EV28" s="143">
        <v>0</v>
      </c>
      <c r="EW28" s="144">
        <f t="shared" si="80"/>
        <v>0</v>
      </c>
      <c r="EX28" s="142">
        <v>0</v>
      </c>
      <c r="EY28" s="143">
        <v>0</v>
      </c>
      <c r="EZ28" s="143">
        <v>0</v>
      </c>
      <c r="FA28" s="144">
        <f t="shared" si="46"/>
        <v>0</v>
      </c>
      <c r="FB28" s="142">
        <v>0</v>
      </c>
      <c r="FC28" s="143">
        <v>0</v>
      </c>
      <c r="FD28" s="143">
        <v>0</v>
      </c>
      <c r="FE28" s="144">
        <f t="shared" si="81"/>
        <v>0</v>
      </c>
      <c r="FF28" s="142">
        <v>0</v>
      </c>
      <c r="FG28" s="143">
        <v>0</v>
      </c>
      <c r="FH28" s="143">
        <v>0</v>
      </c>
      <c r="FI28" s="144">
        <f t="shared" si="48"/>
        <v>0</v>
      </c>
      <c r="FJ28" s="142">
        <v>0</v>
      </c>
      <c r="FK28" s="143">
        <v>0</v>
      </c>
      <c r="FL28" s="143">
        <v>0</v>
      </c>
      <c r="FM28" s="144">
        <f t="shared" si="82"/>
        <v>0</v>
      </c>
      <c r="FN28" s="142">
        <v>0</v>
      </c>
      <c r="FO28" s="143">
        <v>0</v>
      </c>
      <c r="FP28" s="143">
        <v>0</v>
      </c>
      <c r="FQ28" s="144">
        <f t="shared" si="83"/>
        <v>0</v>
      </c>
      <c r="FR28" s="142">
        <v>0</v>
      </c>
      <c r="FS28" s="143">
        <v>0</v>
      </c>
      <c r="FT28" s="143">
        <v>0</v>
      </c>
      <c r="FU28" s="144">
        <f t="shared" si="84"/>
        <v>0</v>
      </c>
      <c r="FV28" s="142">
        <v>0</v>
      </c>
      <c r="FW28" s="143">
        <v>0</v>
      </c>
      <c r="FX28" s="143">
        <v>0</v>
      </c>
      <c r="FY28" s="144">
        <f t="shared" si="85"/>
        <v>0</v>
      </c>
      <c r="FZ28" s="142">
        <v>0</v>
      </c>
      <c r="GA28" s="143">
        <v>0</v>
      </c>
      <c r="GB28" s="143">
        <v>0</v>
      </c>
      <c r="GC28" s="144">
        <f t="shared" si="86"/>
        <v>0</v>
      </c>
      <c r="GD28" s="142">
        <f t="shared" si="10"/>
        <v>0</v>
      </c>
      <c r="GE28" s="143">
        <f t="shared" si="10"/>
        <v>0</v>
      </c>
      <c r="GF28" s="143">
        <f t="shared" si="10"/>
        <v>0</v>
      </c>
      <c r="GG28" s="143">
        <f t="shared" si="10"/>
        <v>0</v>
      </c>
      <c r="GI28" s="147"/>
      <c r="GJ28" s="147"/>
      <c r="GK28" s="147"/>
      <c r="GL28" s="147"/>
      <c r="GM28" s="147"/>
      <c r="GN28" s="147"/>
      <c r="GO28" s="147"/>
      <c r="GP28" s="147"/>
      <c r="GQ28" s="147"/>
      <c r="GR28" s="147"/>
      <c r="GS28" s="147"/>
      <c r="GT28" s="147"/>
      <c r="GU28" s="147"/>
      <c r="GV28" s="147"/>
      <c r="GW28" s="147"/>
      <c r="GX28" s="147"/>
      <c r="GY28" s="147"/>
      <c r="GZ28" s="147"/>
      <c r="HA28" s="147"/>
    </row>
    <row r="29" spans="1:209" ht="11.25" hidden="1" customHeight="1">
      <c r="A29" s="148">
        <v>34455</v>
      </c>
      <c r="B29" s="145">
        <v>0</v>
      </c>
      <c r="C29" s="146">
        <v>0</v>
      </c>
      <c r="D29" s="146">
        <v>0</v>
      </c>
      <c r="E29" s="149">
        <f t="shared" si="11"/>
        <v>0</v>
      </c>
      <c r="F29" s="145">
        <v>0</v>
      </c>
      <c r="G29" s="146">
        <v>0</v>
      </c>
      <c r="H29" s="146">
        <v>0</v>
      </c>
      <c r="I29" s="149">
        <f t="shared" si="12"/>
        <v>0</v>
      </c>
      <c r="J29" s="146"/>
      <c r="K29" s="146"/>
      <c r="L29" s="146"/>
      <c r="M29" s="146"/>
      <c r="N29" s="145">
        <v>0</v>
      </c>
      <c r="O29" s="146">
        <v>0</v>
      </c>
      <c r="P29" s="146">
        <v>0</v>
      </c>
      <c r="Q29" s="149">
        <f t="shared" si="13"/>
        <v>0</v>
      </c>
      <c r="R29" s="145">
        <v>0</v>
      </c>
      <c r="S29" s="146">
        <v>0</v>
      </c>
      <c r="T29" s="146">
        <v>0</v>
      </c>
      <c r="U29" s="149">
        <f t="shared" si="14"/>
        <v>0</v>
      </c>
      <c r="V29" s="145">
        <v>0</v>
      </c>
      <c r="W29" s="146">
        <v>0</v>
      </c>
      <c r="X29" s="146">
        <v>0</v>
      </c>
      <c r="Y29" s="149">
        <f t="shared" si="15"/>
        <v>0</v>
      </c>
      <c r="Z29" s="145">
        <v>0</v>
      </c>
      <c r="AA29" s="146">
        <v>0</v>
      </c>
      <c r="AB29" s="146">
        <v>0</v>
      </c>
      <c r="AC29" s="149">
        <f t="shared" si="16"/>
        <v>0</v>
      </c>
      <c r="AD29" s="145">
        <v>0</v>
      </c>
      <c r="AE29" s="146">
        <v>0</v>
      </c>
      <c r="AF29" s="146">
        <v>0</v>
      </c>
      <c r="AG29" s="149">
        <f t="shared" si="17"/>
        <v>0</v>
      </c>
      <c r="AH29" s="145">
        <v>0</v>
      </c>
      <c r="AI29" s="146">
        <v>0</v>
      </c>
      <c r="AJ29" s="146">
        <v>0</v>
      </c>
      <c r="AK29" s="149">
        <f t="shared" si="54"/>
        <v>0</v>
      </c>
      <c r="AL29" s="145">
        <v>0</v>
      </c>
      <c r="AM29" s="146">
        <v>0</v>
      </c>
      <c r="AN29" s="146">
        <v>0</v>
      </c>
      <c r="AO29" s="149">
        <f t="shared" si="55"/>
        <v>0</v>
      </c>
      <c r="AP29" s="145">
        <v>0</v>
      </c>
      <c r="AQ29" s="146">
        <v>0</v>
      </c>
      <c r="AR29" s="146">
        <v>0</v>
      </c>
      <c r="AS29" s="149">
        <f t="shared" si="56"/>
        <v>0</v>
      </c>
      <c r="AT29" s="145">
        <v>0</v>
      </c>
      <c r="AU29" s="146">
        <v>0</v>
      </c>
      <c r="AV29" s="146">
        <v>0</v>
      </c>
      <c r="AW29" s="149">
        <f t="shared" si="57"/>
        <v>0</v>
      </c>
      <c r="AX29" s="145">
        <v>0</v>
      </c>
      <c r="AY29" s="146">
        <v>0</v>
      </c>
      <c r="AZ29" s="146">
        <v>0</v>
      </c>
      <c r="BA29" s="149">
        <f t="shared" si="58"/>
        <v>0</v>
      </c>
      <c r="BB29" s="145">
        <v>0</v>
      </c>
      <c r="BC29" s="146">
        <v>0</v>
      </c>
      <c r="BD29" s="146">
        <v>0</v>
      </c>
      <c r="BE29" s="149">
        <f t="shared" si="59"/>
        <v>0</v>
      </c>
      <c r="BF29" s="145">
        <v>0</v>
      </c>
      <c r="BG29" s="146">
        <v>0</v>
      </c>
      <c r="BH29" s="146">
        <v>0</v>
      </c>
      <c r="BI29" s="149">
        <f t="shared" si="60"/>
        <v>0</v>
      </c>
      <c r="BJ29" s="145">
        <v>0</v>
      </c>
      <c r="BK29" s="146">
        <v>0</v>
      </c>
      <c r="BL29" s="146">
        <v>0</v>
      </c>
      <c r="BM29" s="149">
        <f t="shared" si="61"/>
        <v>0</v>
      </c>
      <c r="BN29" s="145">
        <v>0</v>
      </c>
      <c r="BO29" s="146">
        <v>0</v>
      </c>
      <c r="BP29" s="146">
        <v>0</v>
      </c>
      <c r="BQ29" s="149">
        <f t="shared" si="62"/>
        <v>0</v>
      </c>
      <c r="BR29" s="145">
        <v>0</v>
      </c>
      <c r="BS29" s="146">
        <v>0</v>
      </c>
      <c r="BT29" s="146">
        <v>0</v>
      </c>
      <c r="BU29" s="149">
        <f t="shared" si="63"/>
        <v>0</v>
      </c>
      <c r="BV29" s="145">
        <v>0</v>
      </c>
      <c r="BW29" s="146">
        <v>0</v>
      </c>
      <c r="BX29" s="146">
        <v>0</v>
      </c>
      <c r="BY29" s="149">
        <f t="shared" si="64"/>
        <v>0</v>
      </c>
      <c r="BZ29" s="145">
        <v>0</v>
      </c>
      <c r="CA29" s="146">
        <v>0</v>
      </c>
      <c r="CB29" s="146">
        <v>0</v>
      </c>
      <c r="CC29" s="149">
        <f t="shared" si="65"/>
        <v>0</v>
      </c>
      <c r="CD29" s="145">
        <v>0</v>
      </c>
      <c r="CE29" s="146">
        <v>0</v>
      </c>
      <c r="CF29" s="146">
        <v>0</v>
      </c>
      <c r="CG29" s="149">
        <f t="shared" si="66"/>
        <v>0</v>
      </c>
      <c r="CH29" s="145">
        <v>0</v>
      </c>
      <c r="CI29" s="146">
        <v>0</v>
      </c>
      <c r="CJ29" s="146">
        <v>0</v>
      </c>
      <c r="CK29" s="149">
        <f t="shared" si="67"/>
        <v>0</v>
      </c>
      <c r="CL29" s="145">
        <v>0</v>
      </c>
      <c r="CM29" s="146">
        <v>0</v>
      </c>
      <c r="CN29" s="146">
        <v>0</v>
      </c>
      <c r="CO29" s="149">
        <f t="shared" si="32"/>
        <v>0</v>
      </c>
      <c r="CP29" s="145">
        <v>0</v>
      </c>
      <c r="CQ29" s="146">
        <v>0</v>
      </c>
      <c r="CR29" s="146">
        <v>0</v>
      </c>
      <c r="CS29" s="149">
        <f t="shared" si="68"/>
        <v>0</v>
      </c>
      <c r="CT29" s="145">
        <v>0</v>
      </c>
      <c r="CU29" s="146">
        <v>0</v>
      </c>
      <c r="CV29" s="146">
        <v>0</v>
      </c>
      <c r="CW29" s="149">
        <f t="shared" si="69"/>
        <v>0</v>
      </c>
      <c r="CX29" s="145">
        <v>0</v>
      </c>
      <c r="CY29" s="146">
        <v>0</v>
      </c>
      <c r="CZ29" s="146">
        <v>0</v>
      </c>
      <c r="DA29" s="149">
        <f t="shared" si="70"/>
        <v>0</v>
      </c>
      <c r="DB29" s="145">
        <v>0</v>
      </c>
      <c r="DC29" s="146">
        <v>0</v>
      </c>
      <c r="DD29" s="146">
        <v>0</v>
      </c>
      <c r="DE29" s="149">
        <f t="shared" si="71"/>
        <v>0</v>
      </c>
      <c r="DF29" s="146"/>
      <c r="DG29" s="146"/>
      <c r="DH29" s="146"/>
      <c r="DI29" s="146"/>
      <c r="DJ29" s="145">
        <v>0</v>
      </c>
      <c r="DK29" s="146">
        <v>0</v>
      </c>
      <c r="DL29" s="146">
        <v>0</v>
      </c>
      <c r="DM29" s="149">
        <f t="shared" si="72"/>
        <v>0</v>
      </c>
      <c r="DN29" s="145">
        <v>0</v>
      </c>
      <c r="DO29" s="146">
        <v>0</v>
      </c>
      <c r="DP29" s="146">
        <v>0</v>
      </c>
      <c r="DQ29" s="149">
        <f t="shared" si="73"/>
        <v>0</v>
      </c>
      <c r="DR29" s="145">
        <v>0</v>
      </c>
      <c r="DS29" s="146">
        <v>0</v>
      </c>
      <c r="DT29" s="146">
        <v>0</v>
      </c>
      <c r="DU29" s="149">
        <f t="shared" si="74"/>
        <v>0</v>
      </c>
      <c r="DV29" s="145">
        <v>0</v>
      </c>
      <c r="DW29" s="146">
        <v>0</v>
      </c>
      <c r="DX29" s="146">
        <v>0</v>
      </c>
      <c r="DY29" s="149">
        <f t="shared" si="75"/>
        <v>0</v>
      </c>
      <c r="DZ29" s="145">
        <v>0</v>
      </c>
      <c r="EA29" s="146">
        <v>0</v>
      </c>
      <c r="EB29" s="146">
        <v>0</v>
      </c>
      <c r="EC29" s="149">
        <f t="shared" si="76"/>
        <v>0</v>
      </c>
      <c r="ED29" s="146"/>
      <c r="EE29" s="146"/>
      <c r="EF29" s="146"/>
      <c r="EG29" s="146"/>
      <c r="EH29" s="145">
        <v>0</v>
      </c>
      <c r="EI29" s="146">
        <v>0</v>
      </c>
      <c r="EJ29" s="146">
        <v>0</v>
      </c>
      <c r="EK29" s="149">
        <f t="shared" si="77"/>
        <v>0</v>
      </c>
      <c r="EL29" s="145">
        <v>0</v>
      </c>
      <c r="EM29" s="146">
        <v>0</v>
      </c>
      <c r="EN29" s="146">
        <v>0</v>
      </c>
      <c r="EO29" s="149">
        <f t="shared" si="78"/>
        <v>0</v>
      </c>
      <c r="EP29" s="145">
        <v>0</v>
      </c>
      <c r="EQ29" s="146">
        <v>0</v>
      </c>
      <c r="ER29" s="146">
        <v>0</v>
      </c>
      <c r="ES29" s="149">
        <f t="shared" si="79"/>
        <v>0</v>
      </c>
      <c r="ET29" s="145">
        <v>0</v>
      </c>
      <c r="EU29" s="146">
        <v>0</v>
      </c>
      <c r="EV29" s="146">
        <v>0</v>
      </c>
      <c r="EW29" s="149">
        <f t="shared" si="80"/>
        <v>0</v>
      </c>
      <c r="EX29" s="145">
        <v>0</v>
      </c>
      <c r="EY29" s="146">
        <v>0</v>
      </c>
      <c r="EZ29" s="146">
        <v>0</v>
      </c>
      <c r="FA29" s="149">
        <f t="shared" si="46"/>
        <v>0</v>
      </c>
      <c r="FB29" s="145">
        <v>0</v>
      </c>
      <c r="FC29" s="146">
        <v>0</v>
      </c>
      <c r="FD29" s="146">
        <v>0</v>
      </c>
      <c r="FE29" s="149">
        <f t="shared" si="81"/>
        <v>0</v>
      </c>
      <c r="FF29" s="145">
        <v>0</v>
      </c>
      <c r="FG29" s="146">
        <v>0</v>
      </c>
      <c r="FH29" s="146">
        <v>0</v>
      </c>
      <c r="FI29" s="149">
        <f t="shared" si="48"/>
        <v>0</v>
      </c>
      <c r="FJ29" s="145">
        <v>0</v>
      </c>
      <c r="FK29" s="146">
        <v>0</v>
      </c>
      <c r="FL29" s="146">
        <v>0</v>
      </c>
      <c r="FM29" s="149">
        <f t="shared" si="82"/>
        <v>0</v>
      </c>
      <c r="FN29" s="145">
        <v>0</v>
      </c>
      <c r="FO29" s="146">
        <v>0</v>
      </c>
      <c r="FP29" s="146">
        <v>0</v>
      </c>
      <c r="FQ29" s="149">
        <f t="shared" si="83"/>
        <v>0</v>
      </c>
      <c r="FR29" s="145">
        <v>0</v>
      </c>
      <c r="FS29" s="146">
        <v>0</v>
      </c>
      <c r="FT29" s="146">
        <v>0</v>
      </c>
      <c r="FU29" s="149">
        <f t="shared" si="84"/>
        <v>0</v>
      </c>
      <c r="FV29" s="145">
        <v>0</v>
      </c>
      <c r="FW29" s="146">
        <v>0</v>
      </c>
      <c r="FX29" s="146">
        <v>0</v>
      </c>
      <c r="FY29" s="149">
        <f t="shared" si="85"/>
        <v>0</v>
      </c>
      <c r="FZ29" s="145">
        <v>0</v>
      </c>
      <c r="GA29" s="146">
        <v>0</v>
      </c>
      <c r="GB29" s="146">
        <v>0</v>
      </c>
      <c r="GC29" s="149">
        <f t="shared" si="86"/>
        <v>0</v>
      </c>
      <c r="GD29" s="145">
        <f t="shared" si="10"/>
        <v>0</v>
      </c>
      <c r="GE29" s="146">
        <f t="shared" si="10"/>
        <v>0</v>
      </c>
      <c r="GF29" s="146">
        <f t="shared" si="10"/>
        <v>0</v>
      </c>
      <c r="GG29" s="146">
        <f t="shared" si="10"/>
        <v>0</v>
      </c>
      <c r="GI29" s="147"/>
      <c r="GJ29" s="147"/>
      <c r="GK29" s="147"/>
      <c r="GL29" s="147"/>
      <c r="GM29" s="147"/>
      <c r="GN29" s="147"/>
      <c r="GO29" s="147"/>
      <c r="GP29" s="147"/>
      <c r="GQ29" s="147"/>
      <c r="GR29" s="147"/>
      <c r="GS29" s="147"/>
      <c r="GT29" s="147"/>
      <c r="GU29" s="147"/>
      <c r="GV29" s="147"/>
      <c r="GW29" s="147"/>
      <c r="GX29" s="147"/>
      <c r="GY29" s="147"/>
      <c r="GZ29" s="147"/>
      <c r="HA29" s="147"/>
    </row>
    <row r="30" spans="1:209" ht="11.25" hidden="1" customHeight="1">
      <c r="A30" s="148">
        <v>34486</v>
      </c>
      <c r="B30" s="145">
        <v>0</v>
      </c>
      <c r="C30" s="146">
        <v>0</v>
      </c>
      <c r="D30" s="146">
        <v>0</v>
      </c>
      <c r="E30" s="149">
        <f t="shared" si="11"/>
        <v>0</v>
      </c>
      <c r="F30" s="145">
        <v>0</v>
      </c>
      <c r="G30" s="146">
        <v>0</v>
      </c>
      <c r="H30" s="146">
        <v>0</v>
      </c>
      <c r="I30" s="149">
        <f t="shared" si="12"/>
        <v>0</v>
      </c>
      <c r="J30" s="146"/>
      <c r="K30" s="146"/>
      <c r="L30" s="146"/>
      <c r="M30" s="146"/>
      <c r="N30" s="145">
        <v>0</v>
      </c>
      <c r="O30" s="146">
        <v>0</v>
      </c>
      <c r="P30" s="146">
        <v>0</v>
      </c>
      <c r="Q30" s="149">
        <f t="shared" si="13"/>
        <v>0</v>
      </c>
      <c r="R30" s="145">
        <v>0</v>
      </c>
      <c r="S30" s="146">
        <v>0</v>
      </c>
      <c r="T30" s="146">
        <v>0</v>
      </c>
      <c r="U30" s="149">
        <f t="shared" si="14"/>
        <v>0</v>
      </c>
      <c r="V30" s="145">
        <v>0</v>
      </c>
      <c r="W30" s="146">
        <v>0</v>
      </c>
      <c r="X30" s="146">
        <v>0</v>
      </c>
      <c r="Y30" s="149">
        <f t="shared" si="15"/>
        <v>0</v>
      </c>
      <c r="Z30" s="145">
        <v>0</v>
      </c>
      <c r="AA30" s="146">
        <v>0</v>
      </c>
      <c r="AB30" s="146">
        <v>0</v>
      </c>
      <c r="AC30" s="149">
        <f t="shared" si="16"/>
        <v>0</v>
      </c>
      <c r="AD30" s="145">
        <v>0</v>
      </c>
      <c r="AE30" s="146">
        <v>0</v>
      </c>
      <c r="AF30" s="146">
        <v>0</v>
      </c>
      <c r="AG30" s="149">
        <f t="shared" si="17"/>
        <v>0</v>
      </c>
      <c r="AH30" s="145">
        <v>0</v>
      </c>
      <c r="AI30" s="146">
        <v>0</v>
      </c>
      <c r="AJ30" s="146">
        <v>0</v>
      </c>
      <c r="AK30" s="149">
        <f t="shared" si="54"/>
        <v>0</v>
      </c>
      <c r="AL30" s="145">
        <v>0</v>
      </c>
      <c r="AM30" s="146">
        <v>0</v>
      </c>
      <c r="AN30" s="146">
        <v>0</v>
      </c>
      <c r="AO30" s="149">
        <f t="shared" si="55"/>
        <v>0</v>
      </c>
      <c r="AP30" s="145">
        <v>0</v>
      </c>
      <c r="AQ30" s="146">
        <v>0</v>
      </c>
      <c r="AR30" s="146">
        <v>0</v>
      </c>
      <c r="AS30" s="149">
        <f t="shared" si="56"/>
        <v>0</v>
      </c>
      <c r="AT30" s="145">
        <v>0</v>
      </c>
      <c r="AU30" s="146">
        <v>0</v>
      </c>
      <c r="AV30" s="146">
        <v>0</v>
      </c>
      <c r="AW30" s="149">
        <f t="shared" si="57"/>
        <v>0</v>
      </c>
      <c r="AX30" s="145">
        <v>0</v>
      </c>
      <c r="AY30" s="146">
        <v>0</v>
      </c>
      <c r="AZ30" s="146">
        <v>0</v>
      </c>
      <c r="BA30" s="149">
        <f t="shared" si="58"/>
        <v>0</v>
      </c>
      <c r="BB30" s="145">
        <v>0</v>
      </c>
      <c r="BC30" s="146">
        <v>0</v>
      </c>
      <c r="BD30" s="146">
        <v>0</v>
      </c>
      <c r="BE30" s="149">
        <f t="shared" si="59"/>
        <v>0</v>
      </c>
      <c r="BF30" s="145">
        <v>0</v>
      </c>
      <c r="BG30" s="146">
        <v>0</v>
      </c>
      <c r="BH30" s="146">
        <v>0</v>
      </c>
      <c r="BI30" s="149">
        <f t="shared" si="60"/>
        <v>0</v>
      </c>
      <c r="BJ30" s="145">
        <v>0</v>
      </c>
      <c r="BK30" s="146">
        <v>0</v>
      </c>
      <c r="BL30" s="146">
        <v>0</v>
      </c>
      <c r="BM30" s="149">
        <f t="shared" si="61"/>
        <v>0</v>
      </c>
      <c r="BN30" s="145">
        <v>0</v>
      </c>
      <c r="BO30" s="146">
        <v>0</v>
      </c>
      <c r="BP30" s="146">
        <v>0</v>
      </c>
      <c r="BQ30" s="149">
        <f t="shared" si="62"/>
        <v>0</v>
      </c>
      <c r="BR30" s="145">
        <v>0</v>
      </c>
      <c r="BS30" s="146">
        <v>0</v>
      </c>
      <c r="BT30" s="146">
        <v>0</v>
      </c>
      <c r="BU30" s="149">
        <f t="shared" si="63"/>
        <v>0</v>
      </c>
      <c r="BV30" s="145">
        <v>0</v>
      </c>
      <c r="BW30" s="146">
        <v>0</v>
      </c>
      <c r="BX30" s="146">
        <v>0</v>
      </c>
      <c r="BY30" s="149">
        <f t="shared" si="64"/>
        <v>0</v>
      </c>
      <c r="BZ30" s="145">
        <v>0</v>
      </c>
      <c r="CA30" s="146">
        <v>0</v>
      </c>
      <c r="CB30" s="146">
        <v>0</v>
      </c>
      <c r="CC30" s="149">
        <f t="shared" si="65"/>
        <v>0</v>
      </c>
      <c r="CD30" s="145">
        <v>0</v>
      </c>
      <c r="CE30" s="146">
        <v>0</v>
      </c>
      <c r="CF30" s="146">
        <v>0</v>
      </c>
      <c r="CG30" s="149">
        <f t="shared" si="66"/>
        <v>0</v>
      </c>
      <c r="CH30" s="145">
        <v>0</v>
      </c>
      <c r="CI30" s="146">
        <v>0</v>
      </c>
      <c r="CJ30" s="146">
        <v>0</v>
      </c>
      <c r="CK30" s="149">
        <f t="shared" si="67"/>
        <v>0</v>
      </c>
      <c r="CL30" s="145">
        <v>0</v>
      </c>
      <c r="CM30" s="146">
        <v>0</v>
      </c>
      <c r="CN30" s="146">
        <v>0</v>
      </c>
      <c r="CO30" s="149">
        <f t="shared" si="32"/>
        <v>0</v>
      </c>
      <c r="CP30" s="145">
        <v>0</v>
      </c>
      <c r="CQ30" s="146">
        <v>0</v>
      </c>
      <c r="CR30" s="146">
        <v>0</v>
      </c>
      <c r="CS30" s="149">
        <f t="shared" si="68"/>
        <v>0</v>
      </c>
      <c r="CT30" s="145">
        <v>0</v>
      </c>
      <c r="CU30" s="146">
        <v>0</v>
      </c>
      <c r="CV30" s="146">
        <v>0</v>
      </c>
      <c r="CW30" s="149">
        <f t="shared" si="69"/>
        <v>0</v>
      </c>
      <c r="CX30" s="145">
        <v>0</v>
      </c>
      <c r="CY30" s="146">
        <v>0</v>
      </c>
      <c r="CZ30" s="146">
        <v>0</v>
      </c>
      <c r="DA30" s="149">
        <f t="shared" si="70"/>
        <v>0</v>
      </c>
      <c r="DB30" s="145">
        <v>0</v>
      </c>
      <c r="DC30" s="146">
        <v>0</v>
      </c>
      <c r="DD30" s="146">
        <v>0</v>
      </c>
      <c r="DE30" s="149">
        <f t="shared" si="71"/>
        <v>0</v>
      </c>
      <c r="DF30" s="146"/>
      <c r="DG30" s="146"/>
      <c r="DH30" s="146"/>
      <c r="DI30" s="146"/>
      <c r="DJ30" s="145">
        <v>0</v>
      </c>
      <c r="DK30" s="146">
        <v>0</v>
      </c>
      <c r="DL30" s="146">
        <v>0</v>
      </c>
      <c r="DM30" s="149">
        <f t="shared" si="72"/>
        <v>0</v>
      </c>
      <c r="DN30" s="145">
        <v>0</v>
      </c>
      <c r="DO30" s="146">
        <v>0</v>
      </c>
      <c r="DP30" s="146">
        <v>0</v>
      </c>
      <c r="DQ30" s="149">
        <f t="shared" si="73"/>
        <v>0</v>
      </c>
      <c r="DR30" s="145">
        <v>0</v>
      </c>
      <c r="DS30" s="146">
        <v>0</v>
      </c>
      <c r="DT30" s="146">
        <v>0</v>
      </c>
      <c r="DU30" s="149">
        <f t="shared" si="74"/>
        <v>0</v>
      </c>
      <c r="DV30" s="145">
        <v>0</v>
      </c>
      <c r="DW30" s="146">
        <v>0</v>
      </c>
      <c r="DX30" s="146">
        <v>0</v>
      </c>
      <c r="DY30" s="149">
        <f t="shared" si="75"/>
        <v>0</v>
      </c>
      <c r="DZ30" s="145">
        <v>0</v>
      </c>
      <c r="EA30" s="146">
        <v>0</v>
      </c>
      <c r="EB30" s="146">
        <v>0</v>
      </c>
      <c r="EC30" s="149">
        <f t="shared" si="76"/>
        <v>0</v>
      </c>
      <c r="ED30" s="146"/>
      <c r="EE30" s="146"/>
      <c r="EF30" s="146"/>
      <c r="EG30" s="146"/>
      <c r="EH30" s="145">
        <v>0</v>
      </c>
      <c r="EI30" s="146">
        <v>0</v>
      </c>
      <c r="EJ30" s="146">
        <v>0</v>
      </c>
      <c r="EK30" s="149">
        <f t="shared" si="77"/>
        <v>0</v>
      </c>
      <c r="EL30" s="145">
        <v>0</v>
      </c>
      <c r="EM30" s="146">
        <v>0</v>
      </c>
      <c r="EN30" s="146">
        <v>0</v>
      </c>
      <c r="EO30" s="149">
        <f t="shared" si="78"/>
        <v>0</v>
      </c>
      <c r="EP30" s="145">
        <v>0</v>
      </c>
      <c r="EQ30" s="146">
        <v>0</v>
      </c>
      <c r="ER30" s="146">
        <v>0</v>
      </c>
      <c r="ES30" s="149">
        <f t="shared" si="79"/>
        <v>0</v>
      </c>
      <c r="ET30" s="145">
        <v>0</v>
      </c>
      <c r="EU30" s="146">
        <v>0</v>
      </c>
      <c r="EV30" s="146">
        <v>0</v>
      </c>
      <c r="EW30" s="149">
        <f t="shared" si="80"/>
        <v>0</v>
      </c>
      <c r="EX30" s="145">
        <v>0</v>
      </c>
      <c r="EY30" s="146">
        <v>0</v>
      </c>
      <c r="EZ30" s="146">
        <v>0</v>
      </c>
      <c r="FA30" s="149">
        <f t="shared" si="46"/>
        <v>0</v>
      </c>
      <c r="FB30" s="145">
        <v>0</v>
      </c>
      <c r="FC30" s="146">
        <v>0</v>
      </c>
      <c r="FD30" s="146">
        <v>0</v>
      </c>
      <c r="FE30" s="149">
        <f t="shared" si="81"/>
        <v>0</v>
      </c>
      <c r="FF30" s="145">
        <v>0</v>
      </c>
      <c r="FG30" s="146">
        <v>0</v>
      </c>
      <c r="FH30" s="146">
        <v>0</v>
      </c>
      <c r="FI30" s="149">
        <f t="shared" si="48"/>
        <v>0</v>
      </c>
      <c r="FJ30" s="145">
        <v>0</v>
      </c>
      <c r="FK30" s="146">
        <v>0</v>
      </c>
      <c r="FL30" s="146">
        <v>0</v>
      </c>
      <c r="FM30" s="149">
        <f t="shared" si="82"/>
        <v>0</v>
      </c>
      <c r="FN30" s="145">
        <v>0</v>
      </c>
      <c r="FO30" s="146">
        <v>0</v>
      </c>
      <c r="FP30" s="146">
        <v>0</v>
      </c>
      <c r="FQ30" s="149">
        <f t="shared" si="83"/>
        <v>0</v>
      </c>
      <c r="FR30" s="145">
        <v>0</v>
      </c>
      <c r="FS30" s="146">
        <v>0</v>
      </c>
      <c r="FT30" s="146">
        <v>0</v>
      </c>
      <c r="FU30" s="149">
        <f t="shared" si="84"/>
        <v>0</v>
      </c>
      <c r="FV30" s="145">
        <v>0</v>
      </c>
      <c r="FW30" s="146">
        <v>0</v>
      </c>
      <c r="FX30" s="146">
        <v>0</v>
      </c>
      <c r="FY30" s="149">
        <f t="shared" si="85"/>
        <v>0</v>
      </c>
      <c r="FZ30" s="145">
        <v>0</v>
      </c>
      <c r="GA30" s="146">
        <v>0</v>
      </c>
      <c r="GB30" s="146">
        <v>0</v>
      </c>
      <c r="GC30" s="149">
        <f t="shared" si="86"/>
        <v>0</v>
      </c>
      <c r="GD30" s="145">
        <f t="shared" si="10"/>
        <v>0</v>
      </c>
      <c r="GE30" s="146">
        <f t="shared" si="10"/>
        <v>0</v>
      </c>
      <c r="GF30" s="146">
        <f t="shared" si="10"/>
        <v>0</v>
      </c>
      <c r="GG30" s="146">
        <f t="shared" si="10"/>
        <v>0</v>
      </c>
      <c r="GI30" s="147"/>
      <c r="GJ30" s="147"/>
      <c r="GK30" s="147"/>
      <c r="GL30" s="147"/>
      <c r="GM30" s="147"/>
      <c r="GN30" s="147"/>
      <c r="GO30" s="147"/>
      <c r="GP30" s="147"/>
      <c r="GQ30" s="147"/>
      <c r="GR30" s="147"/>
      <c r="GS30" s="147"/>
      <c r="GT30" s="147"/>
      <c r="GU30" s="147"/>
      <c r="GV30" s="147"/>
      <c r="GW30" s="147"/>
      <c r="GX30" s="147"/>
      <c r="GY30" s="147"/>
      <c r="GZ30" s="147"/>
      <c r="HA30" s="147"/>
    </row>
    <row r="31" spans="1:209" ht="11.25" hidden="1" customHeight="1">
      <c r="A31" s="148">
        <v>34516</v>
      </c>
      <c r="B31" s="145">
        <v>0</v>
      </c>
      <c r="C31" s="146">
        <v>0</v>
      </c>
      <c r="D31" s="146">
        <v>0</v>
      </c>
      <c r="E31" s="149">
        <f t="shared" si="11"/>
        <v>0</v>
      </c>
      <c r="F31" s="145">
        <v>0</v>
      </c>
      <c r="G31" s="146">
        <v>0</v>
      </c>
      <c r="H31" s="146">
        <v>0</v>
      </c>
      <c r="I31" s="149">
        <f t="shared" si="12"/>
        <v>0</v>
      </c>
      <c r="J31" s="146"/>
      <c r="K31" s="146"/>
      <c r="L31" s="146"/>
      <c r="M31" s="146"/>
      <c r="N31" s="145">
        <v>0</v>
      </c>
      <c r="O31" s="146">
        <v>0</v>
      </c>
      <c r="P31" s="146">
        <v>0</v>
      </c>
      <c r="Q31" s="149">
        <f t="shared" si="13"/>
        <v>0</v>
      </c>
      <c r="R31" s="145">
        <v>0</v>
      </c>
      <c r="S31" s="146">
        <v>0</v>
      </c>
      <c r="T31" s="146">
        <v>0</v>
      </c>
      <c r="U31" s="149">
        <f t="shared" si="14"/>
        <v>0</v>
      </c>
      <c r="V31" s="145">
        <v>0</v>
      </c>
      <c r="W31" s="146">
        <v>0</v>
      </c>
      <c r="X31" s="146">
        <v>0</v>
      </c>
      <c r="Y31" s="149">
        <f t="shared" si="15"/>
        <v>0</v>
      </c>
      <c r="Z31" s="145">
        <v>0</v>
      </c>
      <c r="AA31" s="146">
        <v>0</v>
      </c>
      <c r="AB31" s="146">
        <v>0</v>
      </c>
      <c r="AC31" s="149">
        <f t="shared" si="16"/>
        <v>0</v>
      </c>
      <c r="AD31" s="145">
        <v>0</v>
      </c>
      <c r="AE31" s="146">
        <v>0</v>
      </c>
      <c r="AF31" s="146">
        <v>0</v>
      </c>
      <c r="AG31" s="149">
        <f t="shared" si="17"/>
        <v>0</v>
      </c>
      <c r="AH31" s="145">
        <v>0</v>
      </c>
      <c r="AI31" s="146">
        <v>0</v>
      </c>
      <c r="AJ31" s="146">
        <v>0</v>
      </c>
      <c r="AK31" s="149">
        <f t="shared" si="54"/>
        <v>0</v>
      </c>
      <c r="AL31" s="145">
        <v>0</v>
      </c>
      <c r="AM31" s="146">
        <v>0</v>
      </c>
      <c r="AN31" s="146">
        <v>0</v>
      </c>
      <c r="AO31" s="149">
        <f t="shared" si="55"/>
        <v>0</v>
      </c>
      <c r="AP31" s="145">
        <v>0</v>
      </c>
      <c r="AQ31" s="146">
        <v>0</v>
      </c>
      <c r="AR31" s="146">
        <v>0</v>
      </c>
      <c r="AS31" s="149">
        <f t="shared" si="56"/>
        <v>0</v>
      </c>
      <c r="AT31" s="145">
        <v>0</v>
      </c>
      <c r="AU31" s="146">
        <v>0</v>
      </c>
      <c r="AV31" s="146">
        <v>0</v>
      </c>
      <c r="AW31" s="149">
        <f t="shared" si="57"/>
        <v>0</v>
      </c>
      <c r="AX31" s="145">
        <v>0</v>
      </c>
      <c r="AY31" s="146">
        <v>0</v>
      </c>
      <c r="AZ31" s="146">
        <v>0</v>
      </c>
      <c r="BA31" s="149">
        <f t="shared" si="58"/>
        <v>0</v>
      </c>
      <c r="BB31" s="145">
        <v>0</v>
      </c>
      <c r="BC31" s="146">
        <v>0</v>
      </c>
      <c r="BD31" s="146">
        <v>0</v>
      </c>
      <c r="BE31" s="149">
        <f t="shared" si="59"/>
        <v>0</v>
      </c>
      <c r="BF31" s="145">
        <v>0</v>
      </c>
      <c r="BG31" s="146">
        <v>0</v>
      </c>
      <c r="BH31" s="146">
        <v>0</v>
      </c>
      <c r="BI31" s="149">
        <f t="shared" si="60"/>
        <v>0</v>
      </c>
      <c r="BJ31" s="145">
        <v>0</v>
      </c>
      <c r="BK31" s="146">
        <v>0</v>
      </c>
      <c r="BL31" s="146">
        <v>0</v>
      </c>
      <c r="BM31" s="149">
        <f t="shared" si="61"/>
        <v>0</v>
      </c>
      <c r="BN31" s="145">
        <v>0</v>
      </c>
      <c r="BO31" s="146">
        <v>0</v>
      </c>
      <c r="BP31" s="146">
        <v>0</v>
      </c>
      <c r="BQ31" s="149">
        <f t="shared" si="62"/>
        <v>0</v>
      </c>
      <c r="BR31" s="145">
        <v>0</v>
      </c>
      <c r="BS31" s="146">
        <v>0</v>
      </c>
      <c r="BT31" s="146">
        <v>0</v>
      </c>
      <c r="BU31" s="149">
        <f t="shared" si="63"/>
        <v>0</v>
      </c>
      <c r="BV31" s="145">
        <v>0</v>
      </c>
      <c r="BW31" s="146">
        <v>0</v>
      </c>
      <c r="BX31" s="146">
        <v>0</v>
      </c>
      <c r="BY31" s="149">
        <f t="shared" si="64"/>
        <v>0</v>
      </c>
      <c r="BZ31" s="145">
        <v>0</v>
      </c>
      <c r="CA31" s="146">
        <v>0</v>
      </c>
      <c r="CB31" s="146">
        <v>0</v>
      </c>
      <c r="CC31" s="149">
        <f t="shared" si="65"/>
        <v>0</v>
      </c>
      <c r="CD31" s="145">
        <v>0</v>
      </c>
      <c r="CE31" s="146">
        <v>0</v>
      </c>
      <c r="CF31" s="146">
        <v>0</v>
      </c>
      <c r="CG31" s="149">
        <f t="shared" si="66"/>
        <v>0</v>
      </c>
      <c r="CH31" s="145">
        <v>0</v>
      </c>
      <c r="CI31" s="146">
        <v>0</v>
      </c>
      <c r="CJ31" s="146">
        <v>0</v>
      </c>
      <c r="CK31" s="149">
        <f t="shared" si="67"/>
        <v>0</v>
      </c>
      <c r="CL31" s="145">
        <v>0</v>
      </c>
      <c r="CM31" s="146">
        <v>0</v>
      </c>
      <c r="CN31" s="146">
        <v>0</v>
      </c>
      <c r="CO31" s="149">
        <f t="shared" si="32"/>
        <v>0</v>
      </c>
      <c r="CP31" s="145">
        <v>0</v>
      </c>
      <c r="CQ31" s="146">
        <v>0</v>
      </c>
      <c r="CR31" s="146">
        <v>0</v>
      </c>
      <c r="CS31" s="149">
        <f t="shared" si="68"/>
        <v>0</v>
      </c>
      <c r="CT31" s="145">
        <v>0</v>
      </c>
      <c r="CU31" s="146">
        <v>0</v>
      </c>
      <c r="CV31" s="146">
        <v>0</v>
      </c>
      <c r="CW31" s="149">
        <f t="shared" si="69"/>
        <v>0</v>
      </c>
      <c r="CX31" s="145">
        <v>0</v>
      </c>
      <c r="CY31" s="146">
        <v>0</v>
      </c>
      <c r="CZ31" s="146">
        <v>0</v>
      </c>
      <c r="DA31" s="149">
        <f t="shared" si="70"/>
        <v>0</v>
      </c>
      <c r="DB31" s="145">
        <v>0</v>
      </c>
      <c r="DC31" s="146">
        <v>0</v>
      </c>
      <c r="DD31" s="146">
        <v>0</v>
      </c>
      <c r="DE31" s="149">
        <f t="shared" si="71"/>
        <v>0</v>
      </c>
      <c r="DF31" s="146"/>
      <c r="DG31" s="146"/>
      <c r="DH31" s="146"/>
      <c r="DI31" s="146"/>
      <c r="DJ31" s="145">
        <v>0</v>
      </c>
      <c r="DK31" s="146">
        <v>0</v>
      </c>
      <c r="DL31" s="146">
        <v>0</v>
      </c>
      <c r="DM31" s="149">
        <f t="shared" si="72"/>
        <v>0</v>
      </c>
      <c r="DN31" s="145">
        <v>0</v>
      </c>
      <c r="DO31" s="146">
        <v>0</v>
      </c>
      <c r="DP31" s="146">
        <v>0</v>
      </c>
      <c r="DQ31" s="149">
        <f t="shared" si="73"/>
        <v>0</v>
      </c>
      <c r="DR31" s="145">
        <v>0</v>
      </c>
      <c r="DS31" s="146">
        <v>0</v>
      </c>
      <c r="DT31" s="146">
        <v>0</v>
      </c>
      <c r="DU31" s="149">
        <f t="shared" si="74"/>
        <v>0</v>
      </c>
      <c r="DV31" s="145">
        <v>0</v>
      </c>
      <c r="DW31" s="146">
        <v>0</v>
      </c>
      <c r="DX31" s="146">
        <v>0</v>
      </c>
      <c r="DY31" s="149">
        <f t="shared" si="75"/>
        <v>0</v>
      </c>
      <c r="DZ31" s="145">
        <v>0</v>
      </c>
      <c r="EA31" s="146">
        <v>0</v>
      </c>
      <c r="EB31" s="146">
        <v>0</v>
      </c>
      <c r="EC31" s="149">
        <f t="shared" si="76"/>
        <v>0</v>
      </c>
      <c r="ED31" s="146"/>
      <c r="EE31" s="146"/>
      <c r="EF31" s="146"/>
      <c r="EG31" s="146"/>
      <c r="EH31" s="145">
        <v>0</v>
      </c>
      <c r="EI31" s="146">
        <v>0</v>
      </c>
      <c r="EJ31" s="146">
        <v>0</v>
      </c>
      <c r="EK31" s="149">
        <f t="shared" si="77"/>
        <v>0</v>
      </c>
      <c r="EL31" s="145">
        <v>0</v>
      </c>
      <c r="EM31" s="146">
        <v>0</v>
      </c>
      <c r="EN31" s="146">
        <v>0</v>
      </c>
      <c r="EO31" s="149">
        <f t="shared" si="78"/>
        <v>0</v>
      </c>
      <c r="EP31" s="145">
        <v>0</v>
      </c>
      <c r="EQ31" s="146">
        <v>0</v>
      </c>
      <c r="ER31" s="146">
        <v>0</v>
      </c>
      <c r="ES31" s="149">
        <f t="shared" si="79"/>
        <v>0</v>
      </c>
      <c r="ET31" s="145">
        <v>0</v>
      </c>
      <c r="EU31" s="146">
        <v>0</v>
      </c>
      <c r="EV31" s="146">
        <v>0</v>
      </c>
      <c r="EW31" s="149">
        <f t="shared" si="80"/>
        <v>0</v>
      </c>
      <c r="EX31" s="145">
        <v>0</v>
      </c>
      <c r="EY31" s="146">
        <v>0</v>
      </c>
      <c r="EZ31" s="146">
        <v>0</v>
      </c>
      <c r="FA31" s="149">
        <f t="shared" si="46"/>
        <v>0</v>
      </c>
      <c r="FB31" s="145">
        <v>0</v>
      </c>
      <c r="FC31" s="146">
        <v>0</v>
      </c>
      <c r="FD31" s="146">
        <v>0</v>
      </c>
      <c r="FE31" s="149">
        <f t="shared" si="81"/>
        <v>0</v>
      </c>
      <c r="FF31" s="145">
        <v>0</v>
      </c>
      <c r="FG31" s="146">
        <v>0</v>
      </c>
      <c r="FH31" s="146">
        <v>0</v>
      </c>
      <c r="FI31" s="149">
        <f t="shared" si="48"/>
        <v>0</v>
      </c>
      <c r="FJ31" s="145">
        <v>0</v>
      </c>
      <c r="FK31" s="146">
        <v>0</v>
      </c>
      <c r="FL31" s="146">
        <v>0</v>
      </c>
      <c r="FM31" s="149">
        <f t="shared" si="82"/>
        <v>0</v>
      </c>
      <c r="FN31" s="145">
        <v>0</v>
      </c>
      <c r="FO31" s="146">
        <v>0</v>
      </c>
      <c r="FP31" s="146">
        <v>0</v>
      </c>
      <c r="FQ31" s="149">
        <f t="shared" si="83"/>
        <v>0</v>
      </c>
      <c r="FR31" s="145">
        <v>0</v>
      </c>
      <c r="FS31" s="146">
        <v>0</v>
      </c>
      <c r="FT31" s="146">
        <v>0</v>
      </c>
      <c r="FU31" s="149">
        <f t="shared" si="84"/>
        <v>0</v>
      </c>
      <c r="FV31" s="145">
        <v>0</v>
      </c>
      <c r="FW31" s="146">
        <v>0</v>
      </c>
      <c r="FX31" s="146">
        <v>0</v>
      </c>
      <c r="FY31" s="149">
        <f t="shared" si="85"/>
        <v>0</v>
      </c>
      <c r="FZ31" s="145">
        <v>0</v>
      </c>
      <c r="GA31" s="146">
        <v>0</v>
      </c>
      <c r="GB31" s="146">
        <v>0</v>
      </c>
      <c r="GC31" s="149">
        <f t="shared" si="86"/>
        <v>0</v>
      </c>
      <c r="GD31" s="145">
        <f t="shared" si="10"/>
        <v>0</v>
      </c>
      <c r="GE31" s="146">
        <f t="shared" si="10"/>
        <v>0</v>
      </c>
      <c r="GF31" s="146">
        <f t="shared" si="10"/>
        <v>0</v>
      </c>
      <c r="GG31" s="146">
        <f t="shared" si="10"/>
        <v>0</v>
      </c>
      <c r="GI31" s="147"/>
      <c r="GJ31" s="147"/>
      <c r="GK31" s="147"/>
      <c r="GL31" s="147"/>
      <c r="GM31" s="147"/>
      <c r="GN31" s="147"/>
      <c r="GO31" s="147"/>
      <c r="GP31" s="147"/>
      <c r="GQ31" s="147"/>
      <c r="GR31" s="147"/>
      <c r="GS31" s="147"/>
      <c r="GT31" s="147"/>
      <c r="GU31" s="147"/>
      <c r="GV31" s="147"/>
      <c r="GW31" s="147"/>
      <c r="GX31" s="147"/>
      <c r="GY31" s="147"/>
      <c r="GZ31" s="147"/>
      <c r="HA31" s="147"/>
    </row>
    <row r="32" spans="1:209" ht="11.25" hidden="1" customHeight="1">
      <c r="A32" s="148">
        <v>34547</v>
      </c>
      <c r="B32" s="145">
        <v>0</v>
      </c>
      <c r="C32" s="146">
        <v>0</v>
      </c>
      <c r="D32" s="146">
        <v>0</v>
      </c>
      <c r="E32" s="149">
        <f t="shared" si="11"/>
        <v>0</v>
      </c>
      <c r="F32" s="145">
        <v>0</v>
      </c>
      <c r="G32" s="146">
        <v>0</v>
      </c>
      <c r="H32" s="146">
        <v>0</v>
      </c>
      <c r="I32" s="149">
        <f t="shared" si="12"/>
        <v>0</v>
      </c>
      <c r="J32" s="146"/>
      <c r="K32" s="146"/>
      <c r="L32" s="146"/>
      <c r="M32" s="146"/>
      <c r="N32" s="145">
        <v>0</v>
      </c>
      <c r="O32" s="146">
        <v>0</v>
      </c>
      <c r="P32" s="146">
        <v>0</v>
      </c>
      <c r="Q32" s="149">
        <f t="shared" si="13"/>
        <v>0</v>
      </c>
      <c r="R32" s="145">
        <v>0</v>
      </c>
      <c r="S32" s="146">
        <v>0</v>
      </c>
      <c r="T32" s="146">
        <v>0</v>
      </c>
      <c r="U32" s="149">
        <f t="shared" si="14"/>
        <v>0</v>
      </c>
      <c r="V32" s="145">
        <v>0</v>
      </c>
      <c r="W32" s="146">
        <v>0</v>
      </c>
      <c r="X32" s="146">
        <v>0</v>
      </c>
      <c r="Y32" s="149">
        <f t="shared" si="15"/>
        <v>0</v>
      </c>
      <c r="Z32" s="145">
        <v>0</v>
      </c>
      <c r="AA32" s="146">
        <v>0</v>
      </c>
      <c r="AB32" s="146">
        <v>0</v>
      </c>
      <c r="AC32" s="149">
        <f t="shared" si="16"/>
        <v>0</v>
      </c>
      <c r="AD32" s="145">
        <v>0</v>
      </c>
      <c r="AE32" s="146">
        <v>0</v>
      </c>
      <c r="AF32" s="146">
        <v>0</v>
      </c>
      <c r="AG32" s="149">
        <f t="shared" si="17"/>
        <v>0</v>
      </c>
      <c r="AH32" s="145">
        <v>0</v>
      </c>
      <c r="AI32" s="146">
        <v>0</v>
      </c>
      <c r="AJ32" s="146">
        <v>0</v>
      </c>
      <c r="AK32" s="149">
        <f t="shared" si="54"/>
        <v>0</v>
      </c>
      <c r="AL32" s="145">
        <v>0</v>
      </c>
      <c r="AM32" s="146">
        <v>0</v>
      </c>
      <c r="AN32" s="146">
        <v>0</v>
      </c>
      <c r="AO32" s="149">
        <f t="shared" si="55"/>
        <v>0</v>
      </c>
      <c r="AP32" s="145">
        <v>0</v>
      </c>
      <c r="AQ32" s="146">
        <v>0</v>
      </c>
      <c r="AR32" s="146">
        <v>0</v>
      </c>
      <c r="AS32" s="149">
        <f t="shared" si="56"/>
        <v>0</v>
      </c>
      <c r="AT32" s="145">
        <v>0</v>
      </c>
      <c r="AU32" s="146">
        <v>0</v>
      </c>
      <c r="AV32" s="146">
        <v>0</v>
      </c>
      <c r="AW32" s="149">
        <f t="shared" si="57"/>
        <v>0</v>
      </c>
      <c r="AX32" s="145">
        <v>0</v>
      </c>
      <c r="AY32" s="146">
        <v>0</v>
      </c>
      <c r="AZ32" s="146">
        <v>0</v>
      </c>
      <c r="BA32" s="149">
        <f t="shared" si="58"/>
        <v>0</v>
      </c>
      <c r="BB32" s="145">
        <v>0</v>
      </c>
      <c r="BC32" s="146">
        <v>0</v>
      </c>
      <c r="BD32" s="146">
        <v>0</v>
      </c>
      <c r="BE32" s="149">
        <f t="shared" si="59"/>
        <v>0</v>
      </c>
      <c r="BF32" s="145">
        <v>0</v>
      </c>
      <c r="BG32" s="146">
        <v>0</v>
      </c>
      <c r="BH32" s="146">
        <v>0</v>
      </c>
      <c r="BI32" s="149">
        <f t="shared" si="60"/>
        <v>0</v>
      </c>
      <c r="BJ32" s="145">
        <v>0</v>
      </c>
      <c r="BK32" s="146">
        <v>0</v>
      </c>
      <c r="BL32" s="146">
        <v>0</v>
      </c>
      <c r="BM32" s="149">
        <f t="shared" si="61"/>
        <v>0</v>
      </c>
      <c r="BN32" s="145">
        <v>0</v>
      </c>
      <c r="BO32" s="146">
        <v>0</v>
      </c>
      <c r="BP32" s="146">
        <v>0</v>
      </c>
      <c r="BQ32" s="149">
        <f t="shared" si="62"/>
        <v>0</v>
      </c>
      <c r="BR32" s="145">
        <v>0</v>
      </c>
      <c r="BS32" s="146">
        <v>0</v>
      </c>
      <c r="BT32" s="146">
        <v>0</v>
      </c>
      <c r="BU32" s="149">
        <f t="shared" si="63"/>
        <v>0</v>
      </c>
      <c r="BV32" s="145">
        <v>0</v>
      </c>
      <c r="BW32" s="146">
        <v>0</v>
      </c>
      <c r="BX32" s="146">
        <v>0</v>
      </c>
      <c r="BY32" s="149">
        <f t="shared" si="64"/>
        <v>0</v>
      </c>
      <c r="BZ32" s="145">
        <v>0</v>
      </c>
      <c r="CA32" s="146">
        <v>0</v>
      </c>
      <c r="CB32" s="146">
        <v>0</v>
      </c>
      <c r="CC32" s="149">
        <f t="shared" si="65"/>
        <v>0</v>
      </c>
      <c r="CD32" s="145">
        <v>0</v>
      </c>
      <c r="CE32" s="146">
        <v>0</v>
      </c>
      <c r="CF32" s="146">
        <v>0</v>
      </c>
      <c r="CG32" s="149">
        <f t="shared" si="66"/>
        <v>0</v>
      </c>
      <c r="CH32" s="145">
        <v>0</v>
      </c>
      <c r="CI32" s="146">
        <v>0</v>
      </c>
      <c r="CJ32" s="146">
        <v>0</v>
      </c>
      <c r="CK32" s="149">
        <f t="shared" si="67"/>
        <v>0</v>
      </c>
      <c r="CL32" s="145">
        <v>0</v>
      </c>
      <c r="CM32" s="146">
        <v>0</v>
      </c>
      <c r="CN32" s="146">
        <v>0</v>
      </c>
      <c r="CO32" s="149">
        <f t="shared" si="32"/>
        <v>0</v>
      </c>
      <c r="CP32" s="145">
        <v>0</v>
      </c>
      <c r="CQ32" s="146">
        <v>0</v>
      </c>
      <c r="CR32" s="146">
        <v>0</v>
      </c>
      <c r="CS32" s="149">
        <f t="shared" si="68"/>
        <v>0</v>
      </c>
      <c r="CT32" s="145">
        <v>0</v>
      </c>
      <c r="CU32" s="146">
        <v>0</v>
      </c>
      <c r="CV32" s="146">
        <v>0</v>
      </c>
      <c r="CW32" s="149">
        <f t="shared" si="69"/>
        <v>0</v>
      </c>
      <c r="CX32" s="145">
        <v>0</v>
      </c>
      <c r="CY32" s="146">
        <v>0</v>
      </c>
      <c r="CZ32" s="146">
        <v>0</v>
      </c>
      <c r="DA32" s="149">
        <f t="shared" si="70"/>
        <v>0</v>
      </c>
      <c r="DB32" s="145">
        <v>0</v>
      </c>
      <c r="DC32" s="146">
        <v>0</v>
      </c>
      <c r="DD32" s="146">
        <v>0</v>
      </c>
      <c r="DE32" s="149">
        <f t="shared" si="71"/>
        <v>0</v>
      </c>
      <c r="DF32" s="146"/>
      <c r="DG32" s="146"/>
      <c r="DH32" s="146"/>
      <c r="DI32" s="146"/>
      <c r="DJ32" s="145">
        <v>0</v>
      </c>
      <c r="DK32" s="146">
        <v>0</v>
      </c>
      <c r="DL32" s="146">
        <v>0</v>
      </c>
      <c r="DM32" s="149">
        <f t="shared" si="72"/>
        <v>0</v>
      </c>
      <c r="DN32" s="145">
        <v>0</v>
      </c>
      <c r="DO32" s="146">
        <v>0</v>
      </c>
      <c r="DP32" s="146">
        <v>0</v>
      </c>
      <c r="DQ32" s="149">
        <f t="shared" si="73"/>
        <v>0</v>
      </c>
      <c r="DR32" s="145">
        <v>0</v>
      </c>
      <c r="DS32" s="146">
        <v>0</v>
      </c>
      <c r="DT32" s="146">
        <v>0</v>
      </c>
      <c r="DU32" s="149">
        <f t="shared" si="74"/>
        <v>0</v>
      </c>
      <c r="DV32" s="145">
        <v>0</v>
      </c>
      <c r="DW32" s="146">
        <v>0</v>
      </c>
      <c r="DX32" s="146">
        <v>0</v>
      </c>
      <c r="DY32" s="149">
        <f t="shared" si="75"/>
        <v>0</v>
      </c>
      <c r="DZ32" s="145">
        <v>0</v>
      </c>
      <c r="EA32" s="146">
        <v>0</v>
      </c>
      <c r="EB32" s="146">
        <v>0</v>
      </c>
      <c r="EC32" s="149">
        <f t="shared" si="76"/>
        <v>0</v>
      </c>
      <c r="ED32" s="146"/>
      <c r="EE32" s="146"/>
      <c r="EF32" s="146"/>
      <c r="EG32" s="146"/>
      <c r="EH32" s="145">
        <v>0</v>
      </c>
      <c r="EI32" s="146">
        <v>0</v>
      </c>
      <c r="EJ32" s="146">
        <v>0</v>
      </c>
      <c r="EK32" s="149">
        <f t="shared" si="77"/>
        <v>0</v>
      </c>
      <c r="EL32" s="145">
        <v>0</v>
      </c>
      <c r="EM32" s="146">
        <v>0</v>
      </c>
      <c r="EN32" s="146">
        <v>0</v>
      </c>
      <c r="EO32" s="149">
        <f t="shared" si="78"/>
        <v>0</v>
      </c>
      <c r="EP32" s="145">
        <v>0</v>
      </c>
      <c r="EQ32" s="146">
        <v>0</v>
      </c>
      <c r="ER32" s="146">
        <v>0</v>
      </c>
      <c r="ES32" s="149">
        <f t="shared" si="79"/>
        <v>0</v>
      </c>
      <c r="ET32" s="145">
        <v>0</v>
      </c>
      <c r="EU32" s="146">
        <v>0</v>
      </c>
      <c r="EV32" s="146">
        <v>0</v>
      </c>
      <c r="EW32" s="149">
        <f t="shared" si="80"/>
        <v>0</v>
      </c>
      <c r="EX32" s="145">
        <v>0</v>
      </c>
      <c r="EY32" s="146">
        <v>0</v>
      </c>
      <c r="EZ32" s="146">
        <v>0</v>
      </c>
      <c r="FA32" s="149">
        <f t="shared" si="46"/>
        <v>0</v>
      </c>
      <c r="FB32" s="145">
        <v>0</v>
      </c>
      <c r="FC32" s="146">
        <v>0</v>
      </c>
      <c r="FD32" s="146">
        <v>0</v>
      </c>
      <c r="FE32" s="149">
        <f t="shared" si="81"/>
        <v>0</v>
      </c>
      <c r="FF32" s="145">
        <v>0</v>
      </c>
      <c r="FG32" s="146">
        <v>0</v>
      </c>
      <c r="FH32" s="146">
        <v>0</v>
      </c>
      <c r="FI32" s="149">
        <f t="shared" si="48"/>
        <v>0</v>
      </c>
      <c r="FJ32" s="145">
        <v>0</v>
      </c>
      <c r="FK32" s="146">
        <v>0</v>
      </c>
      <c r="FL32" s="146">
        <v>0</v>
      </c>
      <c r="FM32" s="149">
        <f t="shared" si="82"/>
        <v>0</v>
      </c>
      <c r="FN32" s="145">
        <v>0</v>
      </c>
      <c r="FO32" s="146">
        <v>0</v>
      </c>
      <c r="FP32" s="146">
        <v>0</v>
      </c>
      <c r="FQ32" s="149">
        <f t="shared" si="83"/>
        <v>0</v>
      </c>
      <c r="FR32" s="145">
        <v>0</v>
      </c>
      <c r="FS32" s="146">
        <v>0</v>
      </c>
      <c r="FT32" s="146">
        <v>0</v>
      </c>
      <c r="FU32" s="149">
        <f t="shared" si="84"/>
        <v>0</v>
      </c>
      <c r="FV32" s="145">
        <v>0</v>
      </c>
      <c r="FW32" s="146">
        <v>0</v>
      </c>
      <c r="FX32" s="146">
        <v>0</v>
      </c>
      <c r="FY32" s="149">
        <f t="shared" si="85"/>
        <v>0</v>
      </c>
      <c r="FZ32" s="145">
        <v>0</v>
      </c>
      <c r="GA32" s="146">
        <v>0</v>
      </c>
      <c r="GB32" s="146">
        <v>0</v>
      </c>
      <c r="GC32" s="149">
        <f t="shared" si="86"/>
        <v>0</v>
      </c>
      <c r="GD32" s="145">
        <f t="shared" si="10"/>
        <v>0</v>
      </c>
      <c r="GE32" s="146">
        <f t="shared" si="10"/>
        <v>0</v>
      </c>
      <c r="GF32" s="146">
        <f t="shared" si="10"/>
        <v>0</v>
      </c>
      <c r="GG32" s="146">
        <f t="shared" si="10"/>
        <v>0</v>
      </c>
      <c r="GI32" s="147"/>
      <c r="GJ32" s="147"/>
      <c r="GK32" s="147"/>
      <c r="GL32" s="147"/>
      <c r="GM32" s="147"/>
      <c r="GN32" s="147"/>
      <c r="GO32" s="147"/>
      <c r="GP32" s="147"/>
      <c r="GQ32" s="147"/>
      <c r="GR32" s="147"/>
      <c r="GS32" s="147"/>
      <c r="GT32" s="147"/>
      <c r="GU32" s="147"/>
      <c r="GV32" s="147"/>
      <c r="GW32" s="147"/>
      <c r="GX32" s="147"/>
      <c r="GY32" s="147"/>
      <c r="GZ32" s="147"/>
      <c r="HA32" s="147"/>
    </row>
    <row r="33" spans="1:209" ht="11.25" hidden="1" customHeight="1">
      <c r="A33" s="148">
        <v>34578</v>
      </c>
      <c r="B33" s="145">
        <v>0</v>
      </c>
      <c r="C33" s="146">
        <v>0</v>
      </c>
      <c r="D33" s="146">
        <v>0</v>
      </c>
      <c r="E33" s="149">
        <f t="shared" si="11"/>
        <v>0</v>
      </c>
      <c r="F33" s="145">
        <v>0</v>
      </c>
      <c r="G33" s="146">
        <v>0</v>
      </c>
      <c r="H33" s="146">
        <v>0</v>
      </c>
      <c r="I33" s="149">
        <f t="shared" si="12"/>
        <v>0</v>
      </c>
      <c r="J33" s="146"/>
      <c r="K33" s="146"/>
      <c r="L33" s="146"/>
      <c r="M33" s="146"/>
      <c r="N33" s="145">
        <v>0</v>
      </c>
      <c r="O33" s="146">
        <v>0</v>
      </c>
      <c r="P33" s="146">
        <v>0</v>
      </c>
      <c r="Q33" s="149">
        <f t="shared" si="13"/>
        <v>0</v>
      </c>
      <c r="R33" s="145">
        <v>0</v>
      </c>
      <c r="S33" s="146">
        <v>0</v>
      </c>
      <c r="T33" s="146">
        <v>0</v>
      </c>
      <c r="U33" s="149">
        <f t="shared" si="14"/>
        <v>0</v>
      </c>
      <c r="V33" s="145">
        <v>0</v>
      </c>
      <c r="W33" s="146">
        <v>0</v>
      </c>
      <c r="X33" s="146">
        <v>0</v>
      </c>
      <c r="Y33" s="149">
        <f t="shared" si="15"/>
        <v>0</v>
      </c>
      <c r="Z33" s="145">
        <v>0</v>
      </c>
      <c r="AA33" s="146">
        <v>0</v>
      </c>
      <c r="AB33" s="146">
        <v>0</v>
      </c>
      <c r="AC33" s="149">
        <f t="shared" si="16"/>
        <v>0</v>
      </c>
      <c r="AD33" s="145">
        <v>0</v>
      </c>
      <c r="AE33" s="146">
        <v>0</v>
      </c>
      <c r="AF33" s="146">
        <v>0</v>
      </c>
      <c r="AG33" s="149">
        <f t="shared" si="17"/>
        <v>0</v>
      </c>
      <c r="AH33" s="145">
        <v>0</v>
      </c>
      <c r="AI33" s="146">
        <v>0</v>
      </c>
      <c r="AJ33" s="146">
        <v>0</v>
      </c>
      <c r="AK33" s="149">
        <f t="shared" si="54"/>
        <v>0</v>
      </c>
      <c r="AL33" s="145">
        <v>0</v>
      </c>
      <c r="AM33" s="146">
        <v>0</v>
      </c>
      <c r="AN33" s="146">
        <v>0</v>
      </c>
      <c r="AO33" s="149">
        <f t="shared" si="55"/>
        <v>0</v>
      </c>
      <c r="AP33" s="145">
        <v>0</v>
      </c>
      <c r="AQ33" s="146">
        <v>0</v>
      </c>
      <c r="AR33" s="146">
        <v>0</v>
      </c>
      <c r="AS33" s="149">
        <f t="shared" si="56"/>
        <v>0</v>
      </c>
      <c r="AT33" s="145">
        <v>0</v>
      </c>
      <c r="AU33" s="146">
        <v>0</v>
      </c>
      <c r="AV33" s="146">
        <v>0</v>
      </c>
      <c r="AW33" s="149">
        <f t="shared" si="57"/>
        <v>0</v>
      </c>
      <c r="AX33" s="145">
        <v>0</v>
      </c>
      <c r="AY33" s="146">
        <v>0</v>
      </c>
      <c r="AZ33" s="146">
        <v>0</v>
      </c>
      <c r="BA33" s="149">
        <f t="shared" si="58"/>
        <v>0</v>
      </c>
      <c r="BB33" s="145">
        <v>0</v>
      </c>
      <c r="BC33" s="146">
        <v>0</v>
      </c>
      <c r="BD33" s="146">
        <v>0</v>
      </c>
      <c r="BE33" s="149">
        <f t="shared" si="59"/>
        <v>0</v>
      </c>
      <c r="BF33" s="145">
        <v>0</v>
      </c>
      <c r="BG33" s="146">
        <v>0</v>
      </c>
      <c r="BH33" s="146">
        <v>0</v>
      </c>
      <c r="BI33" s="149">
        <f t="shared" si="60"/>
        <v>0</v>
      </c>
      <c r="BJ33" s="145">
        <v>0</v>
      </c>
      <c r="BK33" s="146">
        <v>0</v>
      </c>
      <c r="BL33" s="146">
        <v>0</v>
      </c>
      <c r="BM33" s="149">
        <f t="shared" si="61"/>
        <v>0</v>
      </c>
      <c r="BN33" s="145">
        <v>0</v>
      </c>
      <c r="BO33" s="146">
        <v>0</v>
      </c>
      <c r="BP33" s="146">
        <v>0</v>
      </c>
      <c r="BQ33" s="149">
        <f t="shared" si="62"/>
        <v>0</v>
      </c>
      <c r="BR33" s="145">
        <v>0</v>
      </c>
      <c r="BS33" s="146">
        <v>0</v>
      </c>
      <c r="BT33" s="146">
        <v>0</v>
      </c>
      <c r="BU33" s="149">
        <f t="shared" si="63"/>
        <v>0</v>
      </c>
      <c r="BV33" s="145">
        <v>0</v>
      </c>
      <c r="BW33" s="146">
        <v>0</v>
      </c>
      <c r="BX33" s="146">
        <v>0</v>
      </c>
      <c r="BY33" s="149">
        <f t="shared" si="64"/>
        <v>0</v>
      </c>
      <c r="BZ33" s="145">
        <v>0</v>
      </c>
      <c r="CA33" s="146">
        <v>0</v>
      </c>
      <c r="CB33" s="146">
        <v>0</v>
      </c>
      <c r="CC33" s="149">
        <f t="shared" si="65"/>
        <v>0</v>
      </c>
      <c r="CD33" s="145">
        <v>0</v>
      </c>
      <c r="CE33" s="146">
        <v>0</v>
      </c>
      <c r="CF33" s="146">
        <v>0</v>
      </c>
      <c r="CG33" s="149">
        <f t="shared" si="66"/>
        <v>0</v>
      </c>
      <c r="CH33" s="145">
        <v>0</v>
      </c>
      <c r="CI33" s="146">
        <v>0</v>
      </c>
      <c r="CJ33" s="146">
        <v>0</v>
      </c>
      <c r="CK33" s="149">
        <f t="shared" si="67"/>
        <v>0</v>
      </c>
      <c r="CL33" s="145">
        <v>0</v>
      </c>
      <c r="CM33" s="146">
        <v>0</v>
      </c>
      <c r="CN33" s="146">
        <v>0</v>
      </c>
      <c r="CO33" s="149">
        <f t="shared" si="32"/>
        <v>0</v>
      </c>
      <c r="CP33" s="145">
        <v>0</v>
      </c>
      <c r="CQ33" s="146">
        <v>0</v>
      </c>
      <c r="CR33" s="146">
        <v>0</v>
      </c>
      <c r="CS33" s="149">
        <f t="shared" si="68"/>
        <v>0</v>
      </c>
      <c r="CT33" s="145">
        <v>0</v>
      </c>
      <c r="CU33" s="146">
        <v>0</v>
      </c>
      <c r="CV33" s="146">
        <v>0</v>
      </c>
      <c r="CW33" s="149">
        <f t="shared" si="69"/>
        <v>0</v>
      </c>
      <c r="CX33" s="145">
        <v>0</v>
      </c>
      <c r="CY33" s="146">
        <v>0</v>
      </c>
      <c r="CZ33" s="146">
        <v>0</v>
      </c>
      <c r="DA33" s="149">
        <f t="shared" si="70"/>
        <v>0</v>
      </c>
      <c r="DB33" s="145">
        <v>0</v>
      </c>
      <c r="DC33" s="146">
        <v>0</v>
      </c>
      <c r="DD33" s="146">
        <v>0</v>
      </c>
      <c r="DE33" s="149">
        <f t="shared" si="71"/>
        <v>0</v>
      </c>
      <c r="DF33" s="146"/>
      <c r="DG33" s="146"/>
      <c r="DH33" s="146"/>
      <c r="DI33" s="146"/>
      <c r="DJ33" s="145">
        <v>0</v>
      </c>
      <c r="DK33" s="146">
        <v>0</v>
      </c>
      <c r="DL33" s="146">
        <v>0</v>
      </c>
      <c r="DM33" s="149">
        <f t="shared" si="72"/>
        <v>0</v>
      </c>
      <c r="DN33" s="145">
        <v>0</v>
      </c>
      <c r="DO33" s="146">
        <v>0</v>
      </c>
      <c r="DP33" s="146">
        <v>0</v>
      </c>
      <c r="DQ33" s="149">
        <f t="shared" si="73"/>
        <v>0</v>
      </c>
      <c r="DR33" s="145">
        <v>0</v>
      </c>
      <c r="DS33" s="146">
        <v>0</v>
      </c>
      <c r="DT33" s="146">
        <v>0</v>
      </c>
      <c r="DU33" s="149">
        <f t="shared" si="74"/>
        <v>0</v>
      </c>
      <c r="DV33" s="145">
        <v>0</v>
      </c>
      <c r="DW33" s="146">
        <v>0</v>
      </c>
      <c r="DX33" s="146">
        <v>0</v>
      </c>
      <c r="DY33" s="149">
        <f t="shared" si="75"/>
        <v>0</v>
      </c>
      <c r="DZ33" s="145">
        <v>0</v>
      </c>
      <c r="EA33" s="146">
        <v>0</v>
      </c>
      <c r="EB33" s="146">
        <v>0</v>
      </c>
      <c r="EC33" s="149">
        <f t="shared" si="76"/>
        <v>0</v>
      </c>
      <c r="ED33" s="146"/>
      <c r="EE33" s="146"/>
      <c r="EF33" s="146"/>
      <c r="EG33" s="146"/>
      <c r="EH33" s="145">
        <v>0</v>
      </c>
      <c r="EI33" s="146">
        <v>0</v>
      </c>
      <c r="EJ33" s="146">
        <v>0</v>
      </c>
      <c r="EK33" s="149">
        <f t="shared" si="77"/>
        <v>0</v>
      </c>
      <c r="EL33" s="145">
        <v>0</v>
      </c>
      <c r="EM33" s="146">
        <v>0</v>
      </c>
      <c r="EN33" s="146">
        <v>0</v>
      </c>
      <c r="EO33" s="149">
        <f t="shared" si="78"/>
        <v>0</v>
      </c>
      <c r="EP33" s="145">
        <v>0</v>
      </c>
      <c r="EQ33" s="146">
        <v>0</v>
      </c>
      <c r="ER33" s="146">
        <v>0</v>
      </c>
      <c r="ES33" s="149">
        <f t="shared" si="79"/>
        <v>0</v>
      </c>
      <c r="ET33" s="145">
        <v>0</v>
      </c>
      <c r="EU33" s="146">
        <v>0</v>
      </c>
      <c r="EV33" s="146">
        <v>0</v>
      </c>
      <c r="EW33" s="149">
        <f t="shared" si="80"/>
        <v>0</v>
      </c>
      <c r="EX33" s="145">
        <v>0</v>
      </c>
      <c r="EY33" s="146">
        <v>0</v>
      </c>
      <c r="EZ33" s="146">
        <v>0</v>
      </c>
      <c r="FA33" s="149">
        <f t="shared" si="46"/>
        <v>0</v>
      </c>
      <c r="FB33" s="145">
        <v>0</v>
      </c>
      <c r="FC33" s="146">
        <v>0</v>
      </c>
      <c r="FD33" s="146">
        <v>0</v>
      </c>
      <c r="FE33" s="149">
        <f t="shared" si="81"/>
        <v>0</v>
      </c>
      <c r="FF33" s="145">
        <v>0</v>
      </c>
      <c r="FG33" s="146">
        <v>0</v>
      </c>
      <c r="FH33" s="146">
        <v>0</v>
      </c>
      <c r="FI33" s="149">
        <f t="shared" si="48"/>
        <v>0</v>
      </c>
      <c r="FJ33" s="145">
        <v>0</v>
      </c>
      <c r="FK33" s="146">
        <v>0</v>
      </c>
      <c r="FL33" s="146">
        <v>0</v>
      </c>
      <c r="FM33" s="149">
        <f t="shared" si="82"/>
        <v>0</v>
      </c>
      <c r="FN33" s="145">
        <v>0</v>
      </c>
      <c r="FO33" s="146">
        <v>0</v>
      </c>
      <c r="FP33" s="146">
        <v>0</v>
      </c>
      <c r="FQ33" s="149">
        <f t="shared" si="83"/>
        <v>0</v>
      </c>
      <c r="FR33" s="145">
        <v>0</v>
      </c>
      <c r="FS33" s="146">
        <v>0</v>
      </c>
      <c r="FT33" s="146">
        <v>0</v>
      </c>
      <c r="FU33" s="149">
        <f t="shared" si="84"/>
        <v>0</v>
      </c>
      <c r="FV33" s="145">
        <v>0</v>
      </c>
      <c r="FW33" s="146">
        <v>0</v>
      </c>
      <c r="FX33" s="146">
        <v>0</v>
      </c>
      <c r="FY33" s="149">
        <f t="shared" si="85"/>
        <v>0</v>
      </c>
      <c r="FZ33" s="145">
        <v>0</v>
      </c>
      <c r="GA33" s="146">
        <v>0</v>
      </c>
      <c r="GB33" s="146">
        <v>0</v>
      </c>
      <c r="GC33" s="149">
        <f t="shared" si="86"/>
        <v>0</v>
      </c>
      <c r="GD33" s="145">
        <f t="shared" si="10"/>
        <v>0</v>
      </c>
      <c r="GE33" s="146">
        <f t="shared" si="10"/>
        <v>0</v>
      </c>
      <c r="GF33" s="146">
        <f t="shared" si="10"/>
        <v>0</v>
      </c>
      <c r="GG33" s="146">
        <f t="shared" si="10"/>
        <v>0</v>
      </c>
      <c r="GI33" s="147"/>
      <c r="GJ33" s="147"/>
      <c r="GK33" s="147"/>
      <c r="GL33" s="147"/>
      <c r="GM33" s="147"/>
      <c r="GN33" s="147"/>
      <c r="GO33" s="147"/>
      <c r="GP33" s="147"/>
      <c r="GQ33" s="147"/>
      <c r="GR33" s="147"/>
      <c r="GS33" s="147"/>
      <c r="GT33" s="147"/>
      <c r="GU33" s="147"/>
      <c r="GV33" s="147"/>
      <c r="GW33" s="147"/>
      <c r="GX33" s="147"/>
      <c r="GY33" s="147"/>
      <c r="GZ33" s="147"/>
      <c r="HA33" s="147"/>
    </row>
    <row r="34" spans="1:209" ht="11.25" hidden="1" customHeight="1">
      <c r="A34" s="148">
        <v>34608</v>
      </c>
      <c r="B34" s="145">
        <v>0</v>
      </c>
      <c r="C34" s="146">
        <v>0</v>
      </c>
      <c r="D34" s="146">
        <v>0</v>
      </c>
      <c r="E34" s="149">
        <f t="shared" si="11"/>
        <v>0</v>
      </c>
      <c r="F34" s="145">
        <v>0</v>
      </c>
      <c r="G34" s="146">
        <v>0</v>
      </c>
      <c r="H34" s="146">
        <v>0</v>
      </c>
      <c r="I34" s="149">
        <f t="shared" si="12"/>
        <v>0</v>
      </c>
      <c r="J34" s="146"/>
      <c r="K34" s="146"/>
      <c r="L34" s="146"/>
      <c r="M34" s="146"/>
      <c r="N34" s="145">
        <v>0</v>
      </c>
      <c r="O34" s="146">
        <v>0</v>
      </c>
      <c r="P34" s="146">
        <v>0</v>
      </c>
      <c r="Q34" s="149">
        <f t="shared" si="13"/>
        <v>0</v>
      </c>
      <c r="R34" s="145">
        <v>0</v>
      </c>
      <c r="S34" s="146">
        <v>0</v>
      </c>
      <c r="T34" s="146">
        <v>0</v>
      </c>
      <c r="U34" s="149">
        <f t="shared" si="14"/>
        <v>0</v>
      </c>
      <c r="V34" s="145">
        <v>0</v>
      </c>
      <c r="W34" s="146">
        <v>0</v>
      </c>
      <c r="X34" s="146">
        <v>0</v>
      </c>
      <c r="Y34" s="149">
        <f t="shared" si="15"/>
        <v>0</v>
      </c>
      <c r="Z34" s="145">
        <v>0</v>
      </c>
      <c r="AA34" s="146">
        <v>0</v>
      </c>
      <c r="AB34" s="146">
        <v>0</v>
      </c>
      <c r="AC34" s="149">
        <f t="shared" si="16"/>
        <v>0</v>
      </c>
      <c r="AD34" s="145">
        <v>0</v>
      </c>
      <c r="AE34" s="146">
        <v>0</v>
      </c>
      <c r="AF34" s="146">
        <v>0</v>
      </c>
      <c r="AG34" s="149">
        <f t="shared" si="17"/>
        <v>0</v>
      </c>
      <c r="AH34" s="145">
        <v>0</v>
      </c>
      <c r="AI34" s="146">
        <v>0</v>
      </c>
      <c r="AJ34" s="146">
        <v>0</v>
      </c>
      <c r="AK34" s="149">
        <f t="shared" si="54"/>
        <v>0</v>
      </c>
      <c r="AL34" s="145">
        <v>0</v>
      </c>
      <c r="AM34" s="146">
        <v>0</v>
      </c>
      <c r="AN34" s="146">
        <v>0</v>
      </c>
      <c r="AO34" s="149">
        <f t="shared" si="55"/>
        <v>0</v>
      </c>
      <c r="AP34" s="145">
        <v>0</v>
      </c>
      <c r="AQ34" s="146">
        <v>0</v>
      </c>
      <c r="AR34" s="146">
        <v>0</v>
      </c>
      <c r="AS34" s="149">
        <f t="shared" si="56"/>
        <v>0</v>
      </c>
      <c r="AT34" s="145">
        <v>0</v>
      </c>
      <c r="AU34" s="146">
        <v>0</v>
      </c>
      <c r="AV34" s="146">
        <v>0</v>
      </c>
      <c r="AW34" s="149">
        <f t="shared" si="57"/>
        <v>0</v>
      </c>
      <c r="AX34" s="145">
        <v>0</v>
      </c>
      <c r="AY34" s="146">
        <v>0</v>
      </c>
      <c r="AZ34" s="146">
        <v>0</v>
      </c>
      <c r="BA34" s="149">
        <f t="shared" si="58"/>
        <v>0</v>
      </c>
      <c r="BB34" s="145">
        <v>0</v>
      </c>
      <c r="BC34" s="146">
        <v>0</v>
      </c>
      <c r="BD34" s="146">
        <v>0</v>
      </c>
      <c r="BE34" s="149">
        <f t="shared" si="59"/>
        <v>0</v>
      </c>
      <c r="BF34" s="145">
        <v>0</v>
      </c>
      <c r="BG34" s="146">
        <v>0</v>
      </c>
      <c r="BH34" s="146">
        <v>0</v>
      </c>
      <c r="BI34" s="149">
        <f t="shared" si="60"/>
        <v>0</v>
      </c>
      <c r="BJ34" s="145">
        <v>0</v>
      </c>
      <c r="BK34" s="146">
        <v>0</v>
      </c>
      <c r="BL34" s="146">
        <v>0</v>
      </c>
      <c r="BM34" s="149">
        <f t="shared" si="61"/>
        <v>0</v>
      </c>
      <c r="BN34" s="145">
        <v>0</v>
      </c>
      <c r="BO34" s="146">
        <v>0</v>
      </c>
      <c r="BP34" s="146">
        <v>0</v>
      </c>
      <c r="BQ34" s="149">
        <f t="shared" si="62"/>
        <v>0</v>
      </c>
      <c r="BR34" s="145">
        <v>0</v>
      </c>
      <c r="BS34" s="146">
        <v>0</v>
      </c>
      <c r="BT34" s="146">
        <v>0</v>
      </c>
      <c r="BU34" s="149">
        <f t="shared" si="63"/>
        <v>0</v>
      </c>
      <c r="BV34" s="145">
        <v>0</v>
      </c>
      <c r="BW34" s="146">
        <v>0</v>
      </c>
      <c r="BX34" s="146">
        <v>0</v>
      </c>
      <c r="BY34" s="149">
        <f t="shared" si="64"/>
        <v>0</v>
      </c>
      <c r="BZ34" s="145">
        <v>0</v>
      </c>
      <c r="CA34" s="146">
        <v>0</v>
      </c>
      <c r="CB34" s="146">
        <v>0</v>
      </c>
      <c r="CC34" s="149">
        <f t="shared" si="65"/>
        <v>0</v>
      </c>
      <c r="CD34" s="145">
        <v>0</v>
      </c>
      <c r="CE34" s="146">
        <v>0</v>
      </c>
      <c r="CF34" s="146">
        <v>0</v>
      </c>
      <c r="CG34" s="149">
        <f t="shared" si="66"/>
        <v>0</v>
      </c>
      <c r="CH34" s="145">
        <v>0</v>
      </c>
      <c r="CI34" s="146">
        <v>0</v>
      </c>
      <c r="CJ34" s="146">
        <v>0</v>
      </c>
      <c r="CK34" s="149">
        <f t="shared" si="67"/>
        <v>0</v>
      </c>
      <c r="CL34" s="145">
        <v>0</v>
      </c>
      <c r="CM34" s="146">
        <v>0</v>
      </c>
      <c r="CN34" s="146">
        <v>0</v>
      </c>
      <c r="CO34" s="149">
        <f t="shared" si="32"/>
        <v>0</v>
      </c>
      <c r="CP34" s="145">
        <v>0</v>
      </c>
      <c r="CQ34" s="146">
        <v>0</v>
      </c>
      <c r="CR34" s="146">
        <v>0</v>
      </c>
      <c r="CS34" s="149">
        <f t="shared" si="68"/>
        <v>0</v>
      </c>
      <c r="CT34" s="145">
        <v>0</v>
      </c>
      <c r="CU34" s="146">
        <v>0</v>
      </c>
      <c r="CV34" s="146">
        <v>0</v>
      </c>
      <c r="CW34" s="149">
        <f t="shared" si="69"/>
        <v>0</v>
      </c>
      <c r="CX34" s="145">
        <v>0</v>
      </c>
      <c r="CY34" s="146">
        <v>0</v>
      </c>
      <c r="CZ34" s="146">
        <v>0</v>
      </c>
      <c r="DA34" s="149">
        <f t="shared" si="70"/>
        <v>0</v>
      </c>
      <c r="DB34" s="145">
        <v>0</v>
      </c>
      <c r="DC34" s="146">
        <v>0</v>
      </c>
      <c r="DD34" s="146">
        <v>0</v>
      </c>
      <c r="DE34" s="149">
        <f t="shared" si="71"/>
        <v>0</v>
      </c>
      <c r="DF34" s="146"/>
      <c r="DG34" s="146"/>
      <c r="DH34" s="146"/>
      <c r="DI34" s="146"/>
      <c r="DJ34" s="145">
        <v>0</v>
      </c>
      <c r="DK34" s="146">
        <v>0</v>
      </c>
      <c r="DL34" s="146">
        <v>0</v>
      </c>
      <c r="DM34" s="149">
        <f t="shared" si="72"/>
        <v>0</v>
      </c>
      <c r="DN34" s="145">
        <v>0</v>
      </c>
      <c r="DO34" s="146">
        <v>0</v>
      </c>
      <c r="DP34" s="146">
        <v>0</v>
      </c>
      <c r="DQ34" s="149">
        <f t="shared" si="73"/>
        <v>0</v>
      </c>
      <c r="DR34" s="145">
        <v>0</v>
      </c>
      <c r="DS34" s="146">
        <v>0</v>
      </c>
      <c r="DT34" s="146">
        <v>0</v>
      </c>
      <c r="DU34" s="149">
        <f t="shared" si="74"/>
        <v>0</v>
      </c>
      <c r="DV34" s="145">
        <v>0</v>
      </c>
      <c r="DW34" s="146">
        <v>0</v>
      </c>
      <c r="DX34" s="146">
        <v>0</v>
      </c>
      <c r="DY34" s="149">
        <f t="shared" si="75"/>
        <v>0</v>
      </c>
      <c r="DZ34" s="145">
        <v>0</v>
      </c>
      <c r="EA34" s="146">
        <v>0</v>
      </c>
      <c r="EB34" s="146">
        <v>0</v>
      </c>
      <c r="EC34" s="149">
        <f t="shared" si="76"/>
        <v>0</v>
      </c>
      <c r="ED34" s="146"/>
      <c r="EE34" s="146"/>
      <c r="EF34" s="146"/>
      <c r="EG34" s="146"/>
      <c r="EH34" s="145">
        <v>0</v>
      </c>
      <c r="EI34" s="146">
        <v>0</v>
      </c>
      <c r="EJ34" s="146">
        <v>0</v>
      </c>
      <c r="EK34" s="149">
        <f t="shared" si="77"/>
        <v>0</v>
      </c>
      <c r="EL34" s="145">
        <v>0</v>
      </c>
      <c r="EM34" s="146">
        <v>0</v>
      </c>
      <c r="EN34" s="146">
        <v>0</v>
      </c>
      <c r="EO34" s="149">
        <f t="shared" si="78"/>
        <v>0</v>
      </c>
      <c r="EP34" s="145">
        <v>0</v>
      </c>
      <c r="EQ34" s="146">
        <v>0</v>
      </c>
      <c r="ER34" s="146">
        <v>0</v>
      </c>
      <c r="ES34" s="149">
        <f t="shared" si="79"/>
        <v>0</v>
      </c>
      <c r="ET34" s="145">
        <v>0</v>
      </c>
      <c r="EU34" s="146">
        <v>0</v>
      </c>
      <c r="EV34" s="146">
        <v>0</v>
      </c>
      <c r="EW34" s="149">
        <f t="shared" si="80"/>
        <v>0</v>
      </c>
      <c r="EX34" s="145">
        <v>0</v>
      </c>
      <c r="EY34" s="146">
        <v>0</v>
      </c>
      <c r="EZ34" s="146">
        <v>0</v>
      </c>
      <c r="FA34" s="149">
        <f t="shared" si="46"/>
        <v>0</v>
      </c>
      <c r="FB34" s="145">
        <v>0</v>
      </c>
      <c r="FC34" s="146">
        <v>0</v>
      </c>
      <c r="FD34" s="146">
        <v>0</v>
      </c>
      <c r="FE34" s="149">
        <f t="shared" si="81"/>
        <v>0</v>
      </c>
      <c r="FF34" s="145">
        <v>0</v>
      </c>
      <c r="FG34" s="146">
        <v>0</v>
      </c>
      <c r="FH34" s="146">
        <v>0</v>
      </c>
      <c r="FI34" s="149">
        <f t="shared" si="48"/>
        <v>0</v>
      </c>
      <c r="FJ34" s="145">
        <v>0</v>
      </c>
      <c r="FK34" s="146">
        <v>0</v>
      </c>
      <c r="FL34" s="146">
        <v>0</v>
      </c>
      <c r="FM34" s="149">
        <f t="shared" si="82"/>
        <v>0</v>
      </c>
      <c r="FN34" s="145">
        <v>0</v>
      </c>
      <c r="FO34" s="146">
        <v>0</v>
      </c>
      <c r="FP34" s="146">
        <v>0</v>
      </c>
      <c r="FQ34" s="149">
        <f t="shared" si="83"/>
        <v>0</v>
      </c>
      <c r="FR34" s="145">
        <v>0</v>
      </c>
      <c r="FS34" s="146">
        <v>0</v>
      </c>
      <c r="FT34" s="146">
        <v>0</v>
      </c>
      <c r="FU34" s="149">
        <f t="shared" si="84"/>
        <v>0</v>
      </c>
      <c r="FV34" s="145">
        <v>0</v>
      </c>
      <c r="FW34" s="146">
        <v>0</v>
      </c>
      <c r="FX34" s="146">
        <v>0</v>
      </c>
      <c r="FY34" s="149">
        <f t="shared" si="85"/>
        <v>0</v>
      </c>
      <c r="FZ34" s="145">
        <v>0</v>
      </c>
      <c r="GA34" s="146">
        <v>0</v>
      </c>
      <c r="GB34" s="146">
        <v>0</v>
      </c>
      <c r="GC34" s="149">
        <f t="shared" si="86"/>
        <v>0</v>
      </c>
      <c r="GD34" s="145">
        <f t="shared" si="10"/>
        <v>0</v>
      </c>
      <c r="GE34" s="146">
        <f t="shared" si="10"/>
        <v>0</v>
      </c>
      <c r="GF34" s="146">
        <f t="shared" si="10"/>
        <v>0</v>
      </c>
      <c r="GG34" s="146">
        <f t="shared" si="10"/>
        <v>0</v>
      </c>
      <c r="GI34" s="147"/>
      <c r="GJ34" s="147"/>
      <c r="GK34" s="147"/>
      <c r="GL34" s="147"/>
      <c r="GM34" s="147"/>
      <c r="GN34" s="147"/>
      <c r="GO34" s="147"/>
      <c r="GP34" s="147"/>
      <c r="GQ34" s="147"/>
      <c r="GR34" s="147"/>
      <c r="GS34" s="147"/>
      <c r="GT34" s="147"/>
      <c r="GU34" s="147"/>
      <c r="GV34" s="147"/>
      <c r="GW34" s="147"/>
      <c r="GX34" s="147"/>
      <c r="GY34" s="147"/>
      <c r="GZ34" s="147"/>
      <c r="HA34" s="147"/>
    </row>
    <row r="35" spans="1:209" ht="11.25" hidden="1" customHeight="1">
      <c r="A35" s="148">
        <v>34639</v>
      </c>
      <c r="B35" s="145">
        <v>0</v>
      </c>
      <c r="C35" s="146">
        <v>0</v>
      </c>
      <c r="D35" s="146">
        <v>0</v>
      </c>
      <c r="E35" s="149">
        <f t="shared" si="11"/>
        <v>0</v>
      </c>
      <c r="F35" s="145">
        <v>0</v>
      </c>
      <c r="G35" s="146">
        <v>0</v>
      </c>
      <c r="H35" s="146">
        <v>0</v>
      </c>
      <c r="I35" s="149">
        <f t="shared" si="12"/>
        <v>0</v>
      </c>
      <c r="J35" s="146"/>
      <c r="K35" s="146"/>
      <c r="L35" s="146"/>
      <c r="M35" s="146"/>
      <c r="N35" s="145">
        <v>0</v>
      </c>
      <c r="O35" s="146">
        <v>0</v>
      </c>
      <c r="P35" s="146">
        <v>0</v>
      </c>
      <c r="Q35" s="149">
        <f t="shared" si="13"/>
        <v>0</v>
      </c>
      <c r="R35" s="145">
        <v>0</v>
      </c>
      <c r="S35" s="146">
        <v>0</v>
      </c>
      <c r="T35" s="146">
        <v>0</v>
      </c>
      <c r="U35" s="149">
        <f t="shared" si="14"/>
        <v>0</v>
      </c>
      <c r="V35" s="145">
        <v>0</v>
      </c>
      <c r="W35" s="146">
        <v>0</v>
      </c>
      <c r="X35" s="146">
        <v>0</v>
      </c>
      <c r="Y35" s="149">
        <f t="shared" si="15"/>
        <v>0</v>
      </c>
      <c r="Z35" s="145">
        <v>0</v>
      </c>
      <c r="AA35" s="146">
        <v>0</v>
      </c>
      <c r="AB35" s="146">
        <v>0</v>
      </c>
      <c r="AC35" s="149">
        <f t="shared" si="16"/>
        <v>0</v>
      </c>
      <c r="AD35" s="145">
        <v>0</v>
      </c>
      <c r="AE35" s="146">
        <v>0</v>
      </c>
      <c r="AF35" s="146">
        <v>0</v>
      </c>
      <c r="AG35" s="149">
        <f t="shared" si="17"/>
        <v>0</v>
      </c>
      <c r="AH35" s="145">
        <v>0</v>
      </c>
      <c r="AI35" s="146">
        <v>0</v>
      </c>
      <c r="AJ35" s="146">
        <v>0</v>
      </c>
      <c r="AK35" s="149">
        <f t="shared" si="54"/>
        <v>0</v>
      </c>
      <c r="AL35" s="145">
        <v>0</v>
      </c>
      <c r="AM35" s="146">
        <v>0</v>
      </c>
      <c r="AN35" s="146">
        <v>0</v>
      </c>
      <c r="AO35" s="149">
        <f t="shared" si="55"/>
        <v>0</v>
      </c>
      <c r="AP35" s="145">
        <v>0</v>
      </c>
      <c r="AQ35" s="146">
        <v>0</v>
      </c>
      <c r="AR35" s="146">
        <v>0</v>
      </c>
      <c r="AS35" s="149">
        <f t="shared" si="56"/>
        <v>0</v>
      </c>
      <c r="AT35" s="145">
        <v>0</v>
      </c>
      <c r="AU35" s="146">
        <v>0</v>
      </c>
      <c r="AV35" s="146">
        <v>0</v>
      </c>
      <c r="AW35" s="149">
        <f t="shared" si="57"/>
        <v>0</v>
      </c>
      <c r="AX35" s="145">
        <v>0</v>
      </c>
      <c r="AY35" s="146">
        <v>0</v>
      </c>
      <c r="AZ35" s="146">
        <v>0</v>
      </c>
      <c r="BA35" s="149">
        <f t="shared" si="58"/>
        <v>0</v>
      </c>
      <c r="BB35" s="145">
        <v>0</v>
      </c>
      <c r="BC35" s="146">
        <v>0</v>
      </c>
      <c r="BD35" s="146">
        <v>0</v>
      </c>
      <c r="BE35" s="149">
        <f t="shared" si="59"/>
        <v>0</v>
      </c>
      <c r="BF35" s="145">
        <v>0</v>
      </c>
      <c r="BG35" s="146">
        <v>0</v>
      </c>
      <c r="BH35" s="146">
        <v>0</v>
      </c>
      <c r="BI35" s="149">
        <f t="shared" si="60"/>
        <v>0</v>
      </c>
      <c r="BJ35" s="145">
        <v>0</v>
      </c>
      <c r="BK35" s="146">
        <v>0</v>
      </c>
      <c r="BL35" s="146">
        <v>0</v>
      </c>
      <c r="BM35" s="149">
        <f t="shared" si="61"/>
        <v>0</v>
      </c>
      <c r="BN35" s="145">
        <v>0</v>
      </c>
      <c r="BO35" s="146">
        <v>0</v>
      </c>
      <c r="BP35" s="146">
        <v>0</v>
      </c>
      <c r="BQ35" s="149">
        <f t="shared" si="62"/>
        <v>0</v>
      </c>
      <c r="BR35" s="145">
        <v>0</v>
      </c>
      <c r="BS35" s="146">
        <v>0</v>
      </c>
      <c r="BT35" s="146">
        <v>0</v>
      </c>
      <c r="BU35" s="149">
        <f t="shared" si="63"/>
        <v>0</v>
      </c>
      <c r="BV35" s="145">
        <v>0</v>
      </c>
      <c r="BW35" s="146">
        <v>0</v>
      </c>
      <c r="BX35" s="146">
        <v>0</v>
      </c>
      <c r="BY35" s="149">
        <f t="shared" si="64"/>
        <v>0</v>
      </c>
      <c r="BZ35" s="145">
        <v>0</v>
      </c>
      <c r="CA35" s="146">
        <v>0</v>
      </c>
      <c r="CB35" s="146">
        <v>0</v>
      </c>
      <c r="CC35" s="149">
        <f t="shared" si="65"/>
        <v>0</v>
      </c>
      <c r="CD35" s="145">
        <v>0</v>
      </c>
      <c r="CE35" s="146">
        <v>0</v>
      </c>
      <c r="CF35" s="146">
        <v>0</v>
      </c>
      <c r="CG35" s="149">
        <f t="shared" si="66"/>
        <v>0</v>
      </c>
      <c r="CH35" s="145">
        <v>0</v>
      </c>
      <c r="CI35" s="146">
        <v>0</v>
      </c>
      <c r="CJ35" s="146">
        <v>0</v>
      </c>
      <c r="CK35" s="149">
        <f t="shared" si="67"/>
        <v>0</v>
      </c>
      <c r="CL35" s="145">
        <v>0</v>
      </c>
      <c r="CM35" s="146">
        <v>0</v>
      </c>
      <c r="CN35" s="146">
        <v>0</v>
      </c>
      <c r="CO35" s="149">
        <f t="shared" si="32"/>
        <v>0</v>
      </c>
      <c r="CP35" s="145">
        <v>0</v>
      </c>
      <c r="CQ35" s="146">
        <v>0</v>
      </c>
      <c r="CR35" s="146">
        <v>0</v>
      </c>
      <c r="CS35" s="149">
        <f t="shared" si="68"/>
        <v>0</v>
      </c>
      <c r="CT35" s="145">
        <v>0</v>
      </c>
      <c r="CU35" s="146">
        <v>0</v>
      </c>
      <c r="CV35" s="146">
        <v>0</v>
      </c>
      <c r="CW35" s="149">
        <f t="shared" si="69"/>
        <v>0</v>
      </c>
      <c r="CX35" s="145">
        <v>0</v>
      </c>
      <c r="CY35" s="146">
        <v>0</v>
      </c>
      <c r="CZ35" s="146">
        <v>0</v>
      </c>
      <c r="DA35" s="149">
        <f t="shared" si="70"/>
        <v>0</v>
      </c>
      <c r="DB35" s="145">
        <v>0</v>
      </c>
      <c r="DC35" s="146">
        <v>0</v>
      </c>
      <c r="DD35" s="146">
        <v>0</v>
      </c>
      <c r="DE35" s="149">
        <f t="shared" si="71"/>
        <v>0</v>
      </c>
      <c r="DF35" s="146"/>
      <c r="DG35" s="146"/>
      <c r="DH35" s="146"/>
      <c r="DI35" s="146"/>
      <c r="DJ35" s="145">
        <v>0</v>
      </c>
      <c r="DK35" s="146">
        <v>0</v>
      </c>
      <c r="DL35" s="146">
        <v>0</v>
      </c>
      <c r="DM35" s="149">
        <f t="shared" si="72"/>
        <v>0</v>
      </c>
      <c r="DN35" s="145">
        <v>0</v>
      </c>
      <c r="DO35" s="146">
        <v>0</v>
      </c>
      <c r="DP35" s="146">
        <v>0</v>
      </c>
      <c r="DQ35" s="149">
        <f t="shared" si="73"/>
        <v>0</v>
      </c>
      <c r="DR35" s="145">
        <v>0</v>
      </c>
      <c r="DS35" s="146">
        <v>0</v>
      </c>
      <c r="DT35" s="146">
        <v>0</v>
      </c>
      <c r="DU35" s="149">
        <f t="shared" si="74"/>
        <v>0</v>
      </c>
      <c r="DV35" s="145">
        <v>0</v>
      </c>
      <c r="DW35" s="146">
        <v>0</v>
      </c>
      <c r="DX35" s="146">
        <v>0</v>
      </c>
      <c r="DY35" s="149">
        <f t="shared" si="75"/>
        <v>0</v>
      </c>
      <c r="DZ35" s="145">
        <v>0</v>
      </c>
      <c r="EA35" s="146">
        <v>0</v>
      </c>
      <c r="EB35" s="146">
        <v>0</v>
      </c>
      <c r="EC35" s="149">
        <f t="shared" si="76"/>
        <v>0</v>
      </c>
      <c r="ED35" s="146"/>
      <c r="EE35" s="146"/>
      <c r="EF35" s="146"/>
      <c r="EG35" s="146"/>
      <c r="EH35" s="145">
        <v>0</v>
      </c>
      <c r="EI35" s="146">
        <v>0</v>
      </c>
      <c r="EJ35" s="146">
        <v>0</v>
      </c>
      <c r="EK35" s="149">
        <f t="shared" si="77"/>
        <v>0</v>
      </c>
      <c r="EL35" s="145">
        <v>0</v>
      </c>
      <c r="EM35" s="146">
        <v>0</v>
      </c>
      <c r="EN35" s="146">
        <v>0</v>
      </c>
      <c r="EO35" s="149">
        <f t="shared" si="78"/>
        <v>0</v>
      </c>
      <c r="EP35" s="145">
        <v>0</v>
      </c>
      <c r="EQ35" s="146">
        <v>0</v>
      </c>
      <c r="ER35" s="146">
        <v>0</v>
      </c>
      <c r="ES35" s="149">
        <f t="shared" si="79"/>
        <v>0</v>
      </c>
      <c r="ET35" s="145">
        <v>0</v>
      </c>
      <c r="EU35" s="146">
        <v>0</v>
      </c>
      <c r="EV35" s="146">
        <v>0</v>
      </c>
      <c r="EW35" s="149">
        <f t="shared" si="80"/>
        <v>0</v>
      </c>
      <c r="EX35" s="145">
        <v>0</v>
      </c>
      <c r="EY35" s="146">
        <v>0</v>
      </c>
      <c r="EZ35" s="146">
        <v>0</v>
      </c>
      <c r="FA35" s="149">
        <f t="shared" si="46"/>
        <v>0</v>
      </c>
      <c r="FB35" s="145">
        <v>0</v>
      </c>
      <c r="FC35" s="146">
        <v>0</v>
      </c>
      <c r="FD35" s="146">
        <v>0</v>
      </c>
      <c r="FE35" s="149">
        <f t="shared" si="81"/>
        <v>0</v>
      </c>
      <c r="FF35" s="145">
        <v>0</v>
      </c>
      <c r="FG35" s="146">
        <v>0</v>
      </c>
      <c r="FH35" s="146">
        <v>0</v>
      </c>
      <c r="FI35" s="149">
        <f t="shared" si="48"/>
        <v>0</v>
      </c>
      <c r="FJ35" s="145">
        <v>0</v>
      </c>
      <c r="FK35" s="146">
        <v>0</v>
      </c>
      <c r="FL35" s="146">
        <v>0</v>
      </c>
      <c r="FM35" s="149">
        <f t="shared" si="82"/>
        <v>0</v>
      </c>
      <c r="FN35" s="145">
        <v>0</v>
      </c>
      <c r="FO35" s="146">
        <v>0</v>
      </c>
      <c r="FP35" s="146">
        <v>0</v>
      </c>
      <c r="FQ35" s="149">
        <f t="shared" si="83"/>
        <v>0</v>
      </c>
      <c r="FR35" s="145">
        <v>0</v>
      </c>
      <c r="FS35" s="146">
        <v>0</v>
      </c>
      <c r="FT35" s="146">
        <v>0</v>
      </c>
      <c r="FU35" s="149">
        <f t="shared" si="84"/>
        <v>0</v>
      </c>
      <c r="FV35" s="145">
        <v>0</v>
      </c>
      <c r="FW35" s="146">
        <v>0</v>
      </c>
      <c r="FX35" s="146">
        <v>0</v>
      </c>
      <c r="FY35" s="149">
        <f t="shared" si="85"/>
        <v>0</v>
      </c>
      <c r="FZ35" s="145">
        <v>0</v>
      </c>
      <c r="GA35" s="146">
        <v>0</v>
      </c>
      <c r="GB35" s="146">
        <v>0</v>
      </c>
      <c r="GC35" s="149">
        <f t="shared" si="86"/>
        <v>0</v>
      </c>
      <c r="GD35" s="145">
        <f t="shared" si="10"/>
        <v>0</v>
      </c>
      <c r="GE35" s="146">
        <f t="shared" si="10"/>
        <v>0</v>
      </c>
      <c r="GF35" s="146">
        <f t="shared" si="10"/>
        <v>0</v>
      </c>
      <c r="GG35" s="146">
        <f t="shared" si="10"/>
        <v>0</v>
      </c>
      <c r="GI35" s="147"/>
      <c r="GJ35" s="147"/>
      <c r="GK35" s="147"/>
      <c r="GL35" s="147"/>
      <c r="GM35" s="147"/>
      <c r="GN35" s="147"/>
      <c r="GO35" s="147"/>
      <c r="GP35" s="147"/>
      <c r="GQ35" s="147"/>
      <c r="GR35" s="147"/>
      <c r="GS35" s="147"/>
      <c r="GT35" s="147"/>
      <c r="GU35" s="147"/>
      <c r="GV35" s="147"/>
      <c r="GW35" s="147"/>
      <c r="GX35" s="147"/>
      <c r="GY35" s="147"/>
      <c r="GZ35" s="147"/>
      <c r="HA35" s="147"/>
    </row>
    <row r="36" spans="1:209" ht="11.25" hidden="1" customHeight="1">
      <c r="A36" s="148">
        <v>34669</v>
      </c>
      <c r="B36" s="145">
        <v>0</v>
      </c>
      <c r="C36" s="146">
        <v>0</v>
      </c>
      <c r="D36" s="146">
        <v>0</v>
      </c>
      <c r="E36" s="149">
        <f t="shared" si="11"/>
        <v>0</v>
      </c>
      <c r="F36" s="145">
        <v>0</v>
      </c>
      <c r="G36" s="146">
        <v>0</v>
      </c>
      <c r="H36" s="146">
        <v>0</v>
      </c>
      <c r="I36" s="149">
        <f t="shared" si="12"/>
        <v>0</v>
      </c>
      <c r="J36" s="146"/>
      <c r="K36" s="146"/>
      <c r="L36" s="146"/>
      <c r="M36" s="146"/>
      <c r="N36" s="145">
        <v>0</v>
      </c>
      <c r="O36" s="146">
        <v>0</v>
      </c>
      <c r="P36" s="146">
        <v>0</v>
      </c>
      <c r="Q36" s="149">
        <f t="shared" si="13"/>
        <v>0</v>
      </c>
      <c r="R36" s="145">
        <v>0</v>
      </c>
      <c r="S36" s="146">
        <v>0</v>
      </c>
      <c r="T36" s="146">
        <v>0</v>
      </c>
      <c r="U36" s="149">
        <f t="shared" si="14"/>
        <v>0</v>
      </c>
      <c r="V36" s="145">
        <v>0</v>
      </c>
      <c r="W36" s="146">
        <v>0</v>
      </c>
      <c r="X36" s="146">
        <v>0</v>
      </c>
      <c r="Y36" s="149">
        <f t="shared" si="15"/>
        <v>0</v>
      </c>
      <c r="Z36" s="145">
        <v>0</v>
      </c>
      <c r="AA36" s="146">
        <v>0</v>
      </c>
      <c r="AB36" s="146">
        <v>0</v>
      </c>
      <c r="AC36" s="149">
        <f t="shared" si="16"/>
        <v>0</v>
      </c>
      <c r="AD36" s="145">
        <v>0</v>
      </c>
      <c r="AE36" s="146">
        <v>0</v>
      </c>
      <c r="AF36" s="146">
        <v>0</v>
      </c>
      <c r="AG36" s="149">
        <f t="shared" si="17"/>
        <v>0</v>
      </c>
      <c r="AH36" s="145">
        <v>0</v>
      </c>
      <c r="AI36" s="146">
        <v>0</v>
      </c>
      <c r="AJ36" s="146">
        <v>0</v>
      </c>
      <c r="AK36" s="149">
        <f t="shared" si="54"/>
        <v>0</v>
      </c>
      <c r="AL36" s="145">
        <v>0</v>
      </c>
      <c r="AM36" s="146">
        <v>0</v>
      </c>
      <c r="AN36" s="146">
        <v>0</v>
      </c>
      <c r="AO36" s="149">
        <f t="shared" si="55"/>
        <v>0</v>
      </c>
      <c r="AP36" s="145">
        <v>0</v>
      </c>
      <c r="AQ36" s="146">
        <v>0</v>
      </c>
      <c r="AR36" s="146">
        <v>0</v>
      </c>
      <c r="AS36" s="149">
        <f t="shared" si="56"/>
        <v>0</v>
      </c>
      <c r="AT36" s="145">
        <v>0</v>
      </c>
      <c r="AU36" s="146">
        <v>0</v>
      </c>
      <c r="AV36" s="146">
        <v>0</v>
      </c>
      <c r="AW36" s="149">
        <f t="shared" si="57"/>
        <v>0</v>
      </c>
      <c r="AX36" s="145">
        <v>0</v>
      </c>
      <c r="AY36" s="146">
        <v>0</v>
      </c>
      <c r="AZ36" s="146">
        <v>0</v>
      </c>
      <c r="BA36" s="149">
        <f t="shared" si="58"/>
        <v>0</v>
      </c>
      <c r="BB36" s="145">
        <v>0</v>
      </c>
      <c r="BC36" s="146">
        <v>0</v>
      </c>
      <c r="BD36" s="146">
        <v>0</v>
      </c>
      <c r="BE36" s="149">
        <f t="shared" si="59"/>
        <v>0</v>
      </c>
      <c r="BF36" s="145">
        <v>0</v>
      </c>
      <c r="BG36" s="146">
        <v>0</v>
      </c>
      <c r="BH36" s="146">
        <v>0</v>
      </c>
      <c r="BI36" s="149">
        <f t="shared" si="60"/>
        <v>0</v>
      </c>
      <c r="BJ36" s="145">
        <v>0</v>
      </c>
      <c r="BK36" s="146">
        <v>0</v>
      </c>
      <c r="BL36" s="146">
        <v>0</v>
      </c>
      <c r="BM36" s="149">
        <f t="shared" si="61"/>
        <v>0</v>
      </c>
      <c r="BN36" s="145">
        <v>0</v>
      </c>
      <c r="BO36" s="146">
        <v>0</v>
      </c>
      <c r="BP36" s="146">
        <v>0</v>
      </c>
      <c r="BQ36" s="149">
        <f t="shared" si="62"/>
        <v>0</v>
      </c>
      <c r="BR36" s="145">
        <v>0</v>
      </c>
      <c r="BS36" s="146">
        <v>0</v>
      </c>
      <c r="BT36" s="146">
        <v>0</v>
      </c>
      <c r="BU36" s="149">
        <f t="shared" si="63"/>
        <v>0</v>
      </c>
      <c r="BV36" s="145">
        <v>0</v>
      </c>
      <c r="BW36" s="146">
        <v>0</v>
      </c>
      <c r="BX36" s="146">
        <v>0</v>
      </c>
      <c r="BY36" s="149">
        <f t="shared" si="64"/>
        <v>0</v>
      </c>
      <c r="BZ36" s="145">
        <v>0</v>
      </c>
      <c r="CA36" s="146">
        <v>0</v>
      </c>
      <c r="CB36" s="146">
        <v>0</v>
      </c>
      <c r="CC36" s="149">
        <f t="shared" si="65"/>
        <v>0</v>
      </c>
      <c r="CD36" s="145">
        <v>0</v>
      </c>
      <c r="CE36" s="146">
        <v>0</v>
      </c>
      <c r="CF36" s="146">
        <v>0</v>
      </c>
      <c r="CG36" s="149">
        <f t="shared" si="66"/>
        <v>0</v>
      </c>
      <c r="CH36" s="145">
        <v>0</v>
      </c>
      <c r="CI36" s="146">
        <v>0</v>
      </c>
      <c r="CJ36" s="146">
        <v>0</v>
      </c>
      <c r="CK36" s="149">
        <f t="shared" si="67"/>
        <v>0</v>
      </c>
      <c r="CL36" s="145">
        <v>0</v>
      </c>
      <c r="CM36" s="146">
        <v>0</v>
      </c>
      <c r="CN36" s="146">
        <v>0</v>
      </c>
      <c r="CO36" s="149">
        <f t="shared" si="32"/>
        <v>0</v>
      </c>
      <c r="CP36" s="145">
        <v>0</v>
      </c>
      <c r="CQ36" s="146">
        <v>0</v>
      </c>
      <c r="CR36" s="146">
        <v>0</v>
      </c>
      <c r="CS36" s="149">
        <f t="shared" si="68"/>
        <v>0</v>
      </c>
      <c r="CT36" s="145">
        <v>0</v>
      </c>
      <c r="CU36" s="146">
        <v>0</v>
      </c>
      <c r="CV36" s="146">
        <v>0</v>
      </c>
      <c r="CW36" s="149">
        <f t="shared" si="69"/>
        <v>0</v>
      </c>
      <c r="CX36" s="145">
        <v>0</v>
      </c>
      <c r="CY36" s="146">
        <v>0</v>
      </c>
      <c r="CZ36" s="146">
        <v>0</v>
      </c>
      <c r="DA36" s="149">
        <f t="shared" si="70"/>
        <v>0</v>
      </c>
      <c r="DB36" s="145">
        <v>0</v>
      </c>
      <c r="DC36" s="146">
        <v>0</v>
      </c>
      <c r="DD36" s="146">
        <v>0</v>
      </c>
      <c r="DE36" s="149">
        <f t="shared" si="71"/>
        <v>0</v>
      </c>
      <c r="DF36" s="146"/>
      <c r="DG36" s="146"/>
      <c r="DH36" s="146"/>
      <c r="DI36" s="146"/>
      <c r="DJ36" s="145">
        <v>0</v>
      </c>
      <c r="DK36" s="146">
        <v>0</v>
      </c>
      <c r="DL36" s="146">
        <v>0</v>
      </c>
      <c r="DM36" s="149">
        <f t="shared" si="72"/>
        <v>0</v>
      </c>
      <c r="DN36" s="145">
        <v>0</v>
      </c>
      <c r="DO36" s="146">
        <v>0</v>
      </c>
      <c r="DP36" s="146">
        <v>0</v>
      </c>
      <c r="DQ36" s="149">
        <f t="shared" si="73"/>
        <v>0</v>
      </c>
      <c r="DR36" s="145">
        <v>0</v>
      </c>
      <c r="DS36" s="146">
        <v>0</v>
      </c>
      <c r="DT36" s="146">
        <v>0</v>
      </c>
      <c r="DU36" s="149">
        <f t="shared" si="74"/>
        <v>0</v>
      </c>
      <c r="DV36" s="145">
        <v>0</v>
      </c>
      <c r="DW36" s="146">
        <v>0</v>
      </c>
      <c r="DX36" s="146">
        <v>0</v>
      </c>
      <c r="DY36" s="149">
        <f t="shared" si="75"/>
        <v>0</v>
      </c>
      <c r="DZ36" s="145">
        <v>0</v>
      </c>
      <c r="EA36" s="146">
        <v>0</v>
      </c>
      <c r="EB36" s="146">
        <v>0</v>
      </c>
      <c r="EC36" s="149">
        <f t="shared" si="76"/>
        <v>0</v>
      </c>
      <c r="ED36" s="146"/>
      <c r="EE36" s="146"/>
      <c r="EF36" s="146"/>
      <c r="EG36" s="146"/>
      <c r="EH36" s="145">
        <v>0</v>
      </c>
      <c r="EI36" s="146">
        <v>0</v>
      </c>
      <c r="EJ36" s="146">
        <v>0</v>
      </c>
      <c r="EK36" s="149">
        <f t="shared" si="77"/>
        <v>0</v>
      </c>
      <c r="EL36" s="145">
        <v>0</v>
      </c>
      <c r="EM36" s="146">
        <v>0</v>
      </c>
      <c r="EN36" s="146">
        <v>0</v>
      </c>
      <c r="EO36" s="149">
        <f t="shared" si="78"/>
        <v>0</v>
      </c>
      <c r="EP36" s="145">
        <v>0</v>
      </c>
      <c r="EQ36" s="146">
        <v>0</v>
      </c>
      <c r="ER36" s="146">
        <v>0</v>
      </c>
      <c r="ES36" s="149">
        <f t="shared" si="79"/>
        <v>0</v>
      </c>
      <c r="ET36" s="145">
        <v>0</v>
      </c>
      <c r="EU36" s="146">
        <v>0</v>
      </c>
      <c r="EV36" s="146">
        <v>0</v>
      </c>
      <c r="EW36" s="149">
        <f t="shared" si="80"/>
        <v>0</v>
      </c>
      <c r="EX36" s="145">
        <v>0</v>
      </c>
      <c r="EY36" s="146">
        <v>0</v>
      </c>
      <c r="EZ36" s="146">
        <v>0</v>
      </c>
      <c r="FA36" s="149">
        <f t="shared" si="46"/>
        <v>0</v>
      </c>
      <c r="FB36" s="145">
        <v>0</v>
      </c>
      <c r="FC36" s="146">
        <v>0</v>
      </c>
      <c r="FD36" s="146">
        <v>0</v>
      </c>
      <c r="FE36" s="149">
        <f t="shared" si="81"/>
        <v>0</v>
      </c>
      <c r="FF36" s="145">
        <v>0</v>
      </c>
      <c r="FG36" s="146">
        <v>0</v>
      </c>
      <c r="FH36" s="146">
        <v>0</v>
      </c>
      <c r="FI36" s="149">
        <f t="shared" si="48"/>
        <v>0</v>
      </c>
      <c r="FJ36" s="145">
        <v>0</v>
      </c>
      <c r="FK36" s="146">
        <v>0</v>
      </c>
      <c r="FL36" s="146">
        <v>0</v>
      </c>
      <c r="FM36" s="149">
        <f t="shared" si="82"/>
        <v>0</v>
      </c>
      <c r="FN36" s="145">
        <v>0</v>
      </c>
      <c r="FO36" s="146">
        <v>0</v>
      </c>
      <c r="FP36" s="146">
        <v>0</v>
      </c>
      <c r="FQ36" s="149">
        <f t="shared" si="83"/>
        <v>0</v>
      </c>
      <c r="FR36" s="145">
        <v>0</v>
      </c>
      <c r="FS36" s="146">
        <v>0</v>
      </c>
      <c r="FT36" s="146">
        <v>0</v>
      </c>
      <c r="FU36" s="149">
        <f t="shared" si="84"/>
        <v>0</v>
      </c>
      <c r="FV36" s="145">
        <v>0</v>
      </c>
      <c r="FW36" s="146">
        <v>0</v>
      </c>
      <c r="FX36" s="146">
        <v>0</v>
      </c>
      <c r="FY36" s="149">
        <f t="shared" si="85"/>
        <v>0</v>
      </c>
      <c r="FZ36" s="145">
        <v>0</v>
      </c>
      <c r="GA36" s="146">
        <v>0</v>
      </c>
      <c r="GB36" s="146">
        <v>0</v>
      </c>
      <c r="GC36" s="149">
        <f t="shared" si="86"/>
        <v>0</v>
      </c>
      <c r="GD36" s="145">
        <f t="shared" ref="GD36:GG67" si="87">+B36+F36+N36+R36+V36+Z36+AD36+AH36+AL36+AP36+AT36+AX36+BB36+BF36+BJ36+BN36+BR36+BV36+BZ36+CD36+CH36+CL36+CP36+CT36+CX36+DB36+DJ36+DN36+DR36+DV36+DZ36+EH36+EL36+EP36+ET36+EX36+FB36+FF36+FJ36+FN36+FR36+FV36+FZ36</f>
        <v>0</v>
      </c>
      <c r="GE36" s="146">
        <f t="shared" si="87"/>
        <v>0</v>
      </c>
      <c r="GF36" s="146">
        <f t="shared" si="87"/>
        <v>0</v>
      </c>
      <c r="GG36" s="146">
        <f t="shared" si="87"/>
        <v>0</v>
      </c>
      <c r="GI36" s="147"/>
      <c r="GJ36" s="147"/>
      <c r="GK36" s="147"/>
      <c r="GL36" s="147"/>
      <c r="GM36" s="147"/>
      <c r="GN36" s="147"/>
      <c r="GO36" s="147"/>
      <c r="GP36" s="147"/>
      <c r="GQ36" s="147"/>
      <c r="GR36" s="147"/>
      <c r="GS36" s="147"/>
      <c r="GT36" s="147"/>
      <c r="GU36" s="147"/>
      <c r="GV36" s="147"/>
      <c r="GW36" s="147"/>
      <c r="GX36" s="147"/>
      <c r="GY36" s="147"/>
      <c r="GZ36" s="147"/>
      <c r="HA36" s="147"/>
    </row>
    <row r="37" spans="1:209" ht="11.25" hidden="1" customHeight="1">
      <c r="A37" s="148">
        <v>34700</v>
      </c>
      <c r="B37" s="145">
        <v>0</v>
      </c>
      <c r="C37" s="146">
        <v>0</v>
      </c>
      <c r="D37" s="146">
        <v>0</v>
      </c>
      <c r="E37" s="149">
        <f t="shared" si="11"/>
        <v>0</v>
      </c>
      <c r="F37" s="145">
        <v>0</v>
      </c>
      <c r="G37" s="146">
        <v>0</v>
      </c>
      <c r="H37" s="146">
        <v>0</v>
      </c>
      <c r="I37" s="149">
        <f t="shared" si="12"/>
        <v>0</v>
      </c>
      <c r="J37" s="146"/>
      <c r="K37" s="146"/>
      <c r="L37" s="146"/>
      <c r="M37" s="146"/>
      <c r="N37" s="145">
        <v>0</v>
      </c>
      <c r="O37" s="146">
        <v>0</v>
      </c>
      <c r="P37" s="146">
        <v>0</v>
      </c>
      <c r="Q37" s="149">
        <f t="shared" si="13"/>
        <v>0</v>
      </c>
      <c r="R37" s="145">
        <v>0</v>
      </c>
      <c r="S37" s="146">
        <v>0</v>
      </c>
      <c r="T37" s="146">
        <v>0</v>
      </c>
      <c r="U37" s="149">
        <f t="shared" si="14"/>
        <v>0</v>
      </c>
      <c r="V37" s="145">
        <v>0</v>
      </c>
      <c r="W37" s="146">
        <v>0</v>
      </c>
      <c r="X37" s="146">
        <v>0</v>
      </c>
      <c r="Y37" s="149">
        <f t="shared" si="15"/>
        <v>0</v>
      </c>
      <c r="Z37" s="145">
        <v>0</v>
      </c>
      <c r="AA37" s="146">
        <v>0</v>
      </c>
      <c r="AB37" s="146">
        <v>0</v>
      </c>
      <c r="AC37" s="149">
        <f t="shared" si="16"/>
        <v>0</v>
      </c>
      <c r="AD37" s="145">
        <v>0</v>
      </c>
      <c r="AE37" s="146">
        <v>0</v>
      </c>
      <c r="AF37" s="146">
        <v>0</v>
      </c>
      <c r="AG37" s="149">
        <f t="shared" si="17"/>
        <v>0</v>
      </c>
      <c r="AH37" s="145">
        <v>0</v>
      </c>
      <c r="AI37" s="146">
        <v>0</v>
      </c>
      <c r="AJ37" s="146">
        <v>0</v>
      </c>
      <c r="AK37" s="149">
        <f t="shared" si="54"/>
        <v>0</v>
      </c>
      <c r="AL37" s="145">
        <v>0</v>
      </c>
      <c r="AM37" s="146">
        <v>0</v>
      </c>
      <c r="AN37" s="146">
        <v>0</v>
      </c>
      <c r="AO37" s="149">
        <f t="shared" si="55"/>
        <v>0</v>
      </c>
      <c r="AP37" s="145">
        <v>0</v>
      </c>
      <c r="AQ37" s="146">
        <v>0</v>
      </c>
      <c r="AR37" s="146">
        <v>0</v>
      </c>
      <c r="AS37" s="149">
        <f t="shared" si="56"/>
        <v>0</v>
      </c>
      <c r="AT37" s="145">
        <v>0</v>
      </c>
      <c r="AU37" s="146">
        <v>0</v>
      </c>
      <c r="AV37" s="146">
        <v>0</v>
      </c>
      <c r="AW37" s="149">
        <f t="shared" si="57"/>
        <v>0</v>
      </c>
      <c r="AX37" s="145">
        <v>0</v>
      </c>
      <c r="AY37" s="146">
        <v>0</v>
      </c>
      <c r="AZ37" s="146">
        <v>0</v>
      </c>
      <c r="BA37" s="149">
        <f t="shared" si="58"/>
        <v>0</v>
      </c>
      <c r="BB37" s="145">
        <v>0</v>
      </c>
      <c r="BC37" s="146">
        <v>0</v>
      </c>
      <c r="BD37" s="146">
        <v>0</v>
      </c>
      <c r="BE37" s="149">
        <f t="shared" si="59"/>
        <v>0</v>
      </c>
      <c r="BF37" s="145">
        <v>0</v>
      </c>
      <c r="BG37" s="146">
        <v>0</v>
      </c>
      <c r="BH37" s="146">
        <v>0</v>
      </c>
      <c r="BI37" s="149">
        <f t="shared" si="60"/>
        <v>0</v>
      </c>
      <c r="BJ37" s="145">
        <v>0</v>
      </c>
      <c r="BK37" s="146">
        <v>0</v>
      </c>
      <c r="BL37" s="146">
        <v>0</v>
      </c>
      <c r="BM37" s="149">
        <f t="shared" si="61"/>
        <v>0</v>
      </c>
      <c r="BN37" s="145">
        <v>0</v>
      </c>
      <c r="BO37" s="146">
        <v>0</v>
      </c>
      <c r="BP37" s="146">
        <v>0</v>
      </c>
      <c r="BQ37" s="149">
        <f t="shared" si="62"/>
        <v>0</v>
      </c>
      <c r="BR37" s="145">
        <v>0</v>
      </c>
      <c r="BS37" s="146">
        <v>0</v>
      </c>
      <c r="BT37" s="146">
        <v>0</v>
      </c>
      <c r="BU37" s="149">
        <f t="shared" si="63"/>
        <v>0</v>
      </c>
      <c r="BV37" s="145">
        <v>0</v>
      </c>
      <c r="BW37" s="146">
        <v>0</v>
      </c>
      <c r="BX37" s="146">
        <v>0</v>
      </c>
      <c r="BY37" s="149">
        <f t="shared" si="64"/>
        <v>0</v>
      </c>
      <c r="BZ37" s="145">
        <v>0</v>
      </c>
      <c r="CA37" s="146">
        <v>0</v>
      </c>
      <c r="CB37" s="146">
        <v>0</v>
      </c>
      <c r="CC37" s="149">
        <f t="shared" si="65"/>
        <v>0</v>
      </c>
      <c r="CD37" s="145">
        <v>0</v>
      </c>
      <c r="CE37" s="146">
        <v>0</v>
      </c>
      <c r="CF37" s="146">
        <v>0</v>
      </c>
      <c r="CG37" s="149">
        <f t="shared" si="66"/>
        <v>0</v>
      </c>
      <c r="CH37" s="145">
        <v>0</v>
      </c>
      <c r="CI37" s="146">
        <v>0</v>
      </c>
      <c r="CJ37" s="146">
        <v>0</v>
      </c>
      <c r="CK37" s="149">
        <f t="shared" si="67"/>
        <v>0</v>
      </c>
      <c r="CL37" s="145">
        <v>0</v>
      </c>
      <c r="CM37" s="146">
        <v>0</v>
      </c>
      <c r="CN37" s="146">
        <v>0</v>
      </c>
      <c r="CO37" s="149">
        <f t="shared" si="32"/>
        <v>0</v>
      </c>
      <c r="CP37" s="145">
        <v>0</v>
      </c>
      <c r="CQ37" s="146">
        <v>0</v>
      </c>
      <c r="CR37" s="146">
        <v>0</v>
      </c>
      <c r="CS37" s="149">
        <f t="shared" si="68"/>
        <v>0</v>
      </c>
      <c r="CT37" s="145">
        <v>0</v>
      </c>
      <c r="CU37" s="146">
        <v>0</v>
      </c>
      <c r="CV37" s="146">
        <v>0</v>
      </c>
      <c r="CW37" s="149">
        <f t="shared" si="69"/>
        <v>0</v>
      </c>
      <c r="CX37" s="145">
        <v>0</v>
      </c>
      <c r="CY37" s="146">
        <v>0</v>
      </c>
      <c r="CZ37" s="146">
        <v>0</v>
      </c>
      <c r="DA37" s="149">
        <f t="shared" si="70"/>
        <v>0</v>
      </c>
      <c r="DB37" s="145">
        <v>0</v>
      </c>
      <c r="DC37" s="146">
        <v>0</v>
      </c>
      <c r="DD37" s="146">
        <v>0</v>
      </c>
      <c r="DE37" s="149">
        <f t="shared" si="71"/>
        <v>0</v>
      </c>
      <c r="DF37" s="146"/>
      <c r="DG37" s="146"/>
      <c r="DH37" s="146"/>
      <c r="DI37" s="146"/>
      <c r="DJ37" s="145">
        <v>0</v>
      </c>
      <c r="DK37" s="146">
        <v>0</v>
      </c>
      <c r="DL37" s="146">
        <v>0</v>
      </c>
      <c r="DM37" s="149">
        <f t="shared" si="72"/>
        <v>0</v>
      </c>
      <c r="DN37" s="145">
        <v>0</v>
      </c>
      <c r="DO37" s="146">
        <v>0</v>
      </c>
      <c r="DP37" s="146">
        <v>0</v>
      </c>
      <c r="DQ37" s="149">
        <f t="shared" si="73"/>
        <v>0</v>
      </c>
      <c r="DR37" s="145">
        <v>0</v>
      </c>
      <c r="DS37" s="146">
        <v>0</v>
      </c>
      <c r="DT37" s="146">
        <v>0</v>
      </c>
      <c r="DU37" s="149">
        <f t="shared" si="74"/>
        <v>0</v>
      </c>
      <c r="DV37" s="145">
        <v>0</v>
      </c>
      <c r="DW37" s="146">
        <v>0</v>
      </c>
      <c r="DX37" s="146">
        <v>0</v>
      </c>
      <c r="DY37" s="149">
        <f t="shared" si="75"/>
        <v>0</v>
      </c>
      <c r="DZ37" s="145">
        <v>0</v>
      </c>
      <c r="EA37" s="146">
        <v>0</v>
      </c>
      <c r="EB37" s="146">
        <v>0</v>
      </c>
      <c r="EC37" s="149">
        <f t="shared" si="76"/>
        <v>0</v>
      </c>
      <c r="ED37" s="146"/>
      <c r="EE37" s="146"/>
      <c r="EF37" s="146"/>
      <c r="EG37" s="146"/>
      <c r="EH37" s="145">
        <v>0</v>
      </c>
      <c r="EI37" s="146">
        <v>0</v>
      </c>
      <c r="EJ37" s="146">
        <v>0</v>
      </c>
      <c r="EK37" s="149">
        <f t="shared" si="77"/>
        <v>0</v>
      </c>
      <c r="EL37" s="145">
        <v>0</v>
      </c>
      <c r="EM37" s="146">
        <v>0</v>
      </c>
      <c r="EN37" s="146">
        <v>0</v>
      </c>
      <c r="EO37" s="149">
        <f t="shared" si="78"/>
        <v>0</v>
      </c>
      <c r="EP37" s="145">
        <v>0</v>
      </c>
      <c r="EQ37" s="146">
        <v>0</v>
      </c>
      <c r="ER37" s="146">
        <v>0</v>
      </c>
      <c r="ES37" s="149">
        <f t="shared" si="79"/>
        <v>0</v>
      </c>
      <c r="ET37" s="145">
        <v>0</v>
      </c>
      <c r="EU37" s="146">
        <v>0</v>
      </c>
      <c r="EV37" s="146">
        <v>0</v>
      </c>
      <c r="EW37" s="149">
        <f t="shared" si="80"/>
        <v>0</v>
      </c>
      <c r="EX37" s="145">
        <v>0</v>
      </c>
      <c r="EY37" s="146">
        <v>0</v>
      </c>
      <c r="EZ37" s="146">
        <v>0</v>
      </c>
      <c r="FA37" s="149">
        <f t="shared" si="46"/>
        <v>0</v>
      </c>
      <c r="FB37" s="145">
        <v>0</v>
      </c>
      <c r="FC37" s="146">
        <v>0</v>
      </c>
      <c r="FD37" s="146">
        <v>0</v>
      </c>
      <c r="FE37" s="149">
        <f t="shared" si="81"/>
        <v>0</v>
      </c>
      <c r="FF37" s="145">
        <v>0</v>
      </c>
      <c r="FG37" s="146">
        <v>0</v>
      </c>
      <c r="FH37" s="146">
        <v>0</v>
      </c>
      <c r="FI37" s="149">
        <f t="shared" si="48"/>
        <v>0</v>
      </c>
      <c r="FJ37" s="145">
        <v>0</v>
      </c>
      <c r="FK37" s="146">
        <v>0</v>
      </c>
      <c r="FL37" s="146">
        <v>0</v>
      </c>
      <c r="FM37" s="149">
        <f t="shared" si="82"/>
        <v>0</v>
      </c>
      <c r="FN37" s="145">
        <v>0</v>
      </c>
      <c r="FO37" s="146">
        <v>0</v>
      </c>
      <c r="FP37" s="146">
        <v>0</v>
      </c>
      <c r="FQ37" s="149">
        <f t="shared" si="83"/>
        <v>0</v>
      </c>
      <c r="FR37" s="145">
        <v>0</v>
      </c>
      <c r="FS37" s="146">
        <v>0</v>
      </c>
      <c r="FT37" s="146">
        <v>0</v>
      </c>
      <c r="FU37" s="149">
        <f t="shared" si="84"/>
        <v>0</v>
      </c>
      <c r="FV37" s="145">
        <v>0</v>
      </c>
      <c r="FW37" s="146">
        <v>0</v>
      </c>
      <c r="FX37" s="146">
        <v>0</v>
      </c>
      <c r="FY37" s="149">
        <f t="shared" si="85"/>
        <v>0</v>
      </c>
      <c r="FZ37" s="145">
        <v>0</v>
      </c>
      <c r="GA37" s="146">
        <v>0</v>
      </c>
      <c r="GB37" s="146">
        <v>0</v>
      </c>
      <c r="GC37" s="149">
        <f t="shared" si="86"/>
        <v>0</v>
      </c>
      <c r="GD37" s="145">
        <f t="shared" si="87"/>
        <v>0</v>
      </c>
      <c r="GE37" s="146">
        <f t="shared" si="87"/>
        <v>0</v>
      </c>
      <c r="GF37" s="146">
        <f t="shared" si="87"/>
        <v>0</v>
      </c>
      <c r="GG37" s="146">
        <f t="shared" si="87"/>
        <v>0</v>
      </c>
      <c r="GI37" s="147"/>
      <c r="GJ37" s="147"/>
      <c r="GK37" s="147"/>
      <c r="GL37" s="147"/>
      <c r="GM37" s="147"/>
      <c r="GN37" s="147"/>
      <c r="GO37" s="147"/>
      <c r="GP37" s="147"/>
      <c r="GQ37" s="147"/>
      <c r="GR37" s="147"/>
      <c r="GS37" s="147"/>
      <c r="GT37" s="147"/>
      <c r="GU37" s="147"/>
      <c r="GV37" s="147"/>
      <c r="GW37" s="147"/>
      <c r="GX37" s="147"/>
      <c r="GY37" s="147"/>
      <c r="GZ37" s="147"/>
      <c r="HA37" s="147"/>
    </row>
    <row r="38" spans="1:209" ht="11.25" hidden="1" customHeight="1">
      <c r="A38" s="148">
        <v>34731</v>
      </c>
      <c r="B38" s="145">
        <v>0</v>
      </c>
      <c r="C38" s="146">
        <v>0</v>
      </c>
      <c r="D38" s="146">
        <v>0</v>
      </c>
      <c r="E38" s="149">
        <f t="shared" si="11"/>
        <v>0</v>
      </c>
      <c r="F38" s="145">
        <v>0</v>
      </c>
      <c r="G38" s="146">
        <v>0</v>
      </c>
      <c r="H38" s="146">
        <v>0</v>
      </c>
      <c r="I38" s="149">
        <f t="shared" si="12"/>
        <v>0</v>
      </c>
      <c r="J38" s="146"/>
      <c r="K38" s="146"/>
      <c r="L38" s="146"/>
      <c r="M38" s="146"/>
      <c r="N38" s="145">
        <v>0</v>
      </c>
      <c r="O38" s="146">
        <v>0</v>
      </c>
      <c r="P38" s="146">
        <v>0</v>
      </c>
      <c r="Q38" s="149">
        <f t="shared" si="13"/>
        <v>0</v>
      </c>
      <c r="R38" s="145">
        <v>0</v>
      </c>
      <c r="S38" s="146">
        <v>0</v>
      </c>
      <c r="T38" s="146">
        <v>0</v>
      </c>
      <c r="U38" s="149">
        <f t="shared" si="14"/>
        <v>0</v>
      </c>
      <c r="V38" s="145">
        <v>0</v>
      </c>
      <c r="W38" s="146">
        <v>0</v>
      </c>
      <c r="X38" s="146">
        <v>0</v>
      </c>
      <c r="Y38" s="149">
        <f t="shared" si="15"/>
        <v>0</v>
      </c>
      <c r="Z38" s="145">
        <v>0</v>
      </c>
      <c r="AA38" s="146">
        <v>0</v>
      </c>
      <c r="AB38" s="146">
        <v>0</v>
      </c>
      <c r="AC38" s="149">
        <f t="shared" si="16"/>
        <v>0</v>
      </c>
      <c r="AD38" s="145">
        <v>0</v>
      </c>
      <c r="AE38" s="146">
        <v>0</v>
      </c>
      <c r="AF38" s="146">
        <v>0</v>
      </c>
      <c r="AG38" s="149">
        <f t="shared" si="17"/>
        <v>0</v>
      </c>
      <c r="AH38" s="145">
        <v>0</v>
      </c>
      <c r="AI38" s="146">
        <v>0</v>
      </c>
      <c r="AJ38" s="146">
        <v>0</v>
      </c>
      <c r="AK38" s="149">
        <f t="shared" si="54"/>
        <v>0</v>
      </c>
      <c r="AL38" s="145">
        <v>0</v>
      </c>
      <c r="AM38" s="146">
        <v>0</v>
      </c>
      <c r="AN38" s="146">
        <v>0</v>
      </c>
      <c r="AO38" s="149">
        <f t="shared" si="55"/>
        <v>0</v>
      </c>
      <c r="AP38" s="145">
        <v>0</v>
      </c>
      <c r="AQ38" s="146">
        <v>0</v>
      </c>
      <c r="AR38" s="146">
        <v>0</v>
      </c>
      <c r="AS38" s="149">
        <f t="shared" si="56"/>
        <v>0</v>
      </c>
      <c r="AT38" s="145">
        <v>0</v>
      </c>
      <c r="AU38" s="146">
        <v>0</v>
      </c>
      <c r="AV38" s="146">
        <v>0</v>
      </c>
      <c r="AW38" s="149">
        <f t="shared" si="57"/>
        <v>0</v>
      </c>
      <c r="AX38" s="145">
        <v>0</v>
      </c>
      <c r="AY38" s="146">
        <v>0</v>
      </c>
      <c r="AZ38" s="146">
        <v>0</v>
      </c>
      <c r="BA38" s="149">
        <f t="shared" si="58"/>
        <v>0</v>
      </c>
      <c r="BB38" s="145">
        <v>0</v>
      </c>
      <c r="BC38" s="146">
        <v>0</v>
      </c>
      <c r="BD38" s="146">
        <v>0</v>
      </c>
      <c r="BE38" s="149">
        <f t="shared" si="59"/>
        <v>0</v>
      </c>
      <c r="BF38" s="145">
        <v>0</v>
      </c>
      <c r="BG38" s="146">
        <v>0</v>
      </c>
      <c r="BH38" s="146">
        <v>0</v>
      </c>
      <c r="BI38" s="149">
        <f t="shared" si="60"/>
        <v>0</v>
      </c>
      <c r="BJ38" s="145">
        <v>0</v>
      </c>
      <c r="BK38" s="146">
        <v>0</v>
      </c>
      <c r="BL38" s="146">
        <v>0</v>
      </c>
      <c r="BM38" s="149">
        <f t="shared" si="61"/>
        <v>0</v>
      </c>
      <c r="BN38" s="145">
        <v>0</v>
      </c>
      <c r="BO38" s="146">
        <v>0</v>
      </c>
      <c r="BP38" s="146">
        <v>0</v>
      </c>
      <c r="BQ38" s="149">
        <f t="shared" si="62"/>
        <v>0</v>
      </c>
      <c r="BR38" s="145">
        <v>0</v>
      </c>
      <c r="BS38" s="146">
        <v>0</v>
      </c>
      <c r="BT38" s="146">
        <v>0</v>
      </c>
      <c r="BU38" s="149">
        <f t="shared" si="63"/>
        <v>0</v>
      </c>
      <c r="BV38" s="145">
        <v>0</v>
      </c>
      <c r="BW38" s="146">
        <v>0</v>
      </c>
      <c r="BX38" s="146">
        <v>0</v>
      </c>
      <c r="BY38" s="149">
        <f t="shared" si="64"/>
        <v>0</v>
      </c>
      <c r="BZ38" s="145">
        <v>0</v>
      </c>
      <c r="CA38" s="146">
        <v>0</v>
      </c>
      <c r="CB38" s="146">
        <v>0</v>
      </c>
      <c r="CC38" s="149">
        <f t="shared" si="65"/>
        <v>0</v>
      </c>
      <c r="CD38" s="145">
        <v>0</v>
      </c>
      <c r="CE38" s="146">
        <v>0</v>
      </c>
      <c r="CF38" s="146">
        <v>0</v>
      </c>
      <c r="CG38" s="149">
        <f t="shared" si="66"/>
        <v>0</v>
      </c>
      <c r="CH38" s="145">
        <v>0</v>
      </c>
      <c r="CI38" s="146">
        <v>0</v>
      </c>
      <c r="CJ38" s="146">
        <v>0</v>
      </c>
      <c r="CK38" s="149">
        <f t="shared" si="67"/>
        <v>0</v>
      </c>
      <c r="CL38" s="145">
        <v>0</v>
      </c>
      <c r="CM38" s="146">
        <v>0</v>
      </c>
      <c r="CN38" s="146">
        <v>0</v>
      </c>
      <c r="CO38" s="149">
        <f t="shared" si="32"/>
        <v>0</v>
      </c>
      <c r="CP38" s="145">
        <v>0</v>
      </c>
      <c r="CQ38" s="146">
        <v>0</v>
      </c>
      <c r="CR38" s="146">
        <v>0</v>
      </c>
      <c r="CS38" s="149">
        <f t="shared" si="68"/>
        <v>0</v>
      </c>
      <c r="CT38" s="145">
        <v>0</v>
      </c>
      <c r="CU38" s="146">
        <v>0</v>
      </c>
      <c r="CV38" s="146">
        <v>0</v>
      </c>
      <c r="CW38" s="149">
        <f t="shared" si="69"/>
        <v>0</v>
      </c>
      <c r="CX38" s="145">
        <v>0</v>
      </c>
      <c r="CY38" s="146">
        <v>0</v>
      </c>
      <c r="CZ38" s="146">
        <v>0</v>
      </c>
      <c r="DA38" s="149">
        <f t="shared" si="70"/>
        <v>0</v>
      </c>
      <c r="DB38" s="145">
        <v>0</v>
      </c>
      <c r="DC38" s="146">
        <v>0</v>
      </c>
      <c r="DD38" s="146">
        <v>0</v>
      </c>
      <c r="DE38" s="149">
        <f t="shared" si="71"/>
        <v>0</v>
      </c>
      <c r="DF38" s="146"/>
      <c r="DG38" s="146"/>
      <c r="DH38" s="146"/>
      <c r="DI38" s="146"/>
      <c r="DJ38" s="145">
        <v>0</v>
      </c>
      <c r="DK38" s="146">
        <v>0</v>
      </c>
      <c r="DL38" s="146">
        <v>0</v>
      </c>
      <c r="DM38" s="149">
        <f t="shared" si="72"/>
        <v>0</v>
      </c>
      <c r="DN38" s="145">
        <v>0</v>
      </c>
      <c r="DO38" s="146">
        <v>0</v>
      </c>
      <c r="DP38" s="146">
        <v>0</v>
      </c>
      <c r="DQ38" s="149">
        <f t="shared" si="73"/>
        <v>0</v>
      </c>
      <c r="DR38" s="145">
        <v>0</v>
      </c>
      <c r="DS38" s="146">
        <v>0</v>
      </c>
      <c r="DT38" s="146">
        <v>0</v>
      </c>
      <c r="DU38" s="149">
        <f t="shared" si="74"/>
        <v>0</v>
      </c>
      <c r="DV38" s="145">
        <v>0</v>
      </c>
      <c r="DW38" s="146">
        <v>0</v>
      </c>
      <c r="DX38" s="146">
        <v>0</v>
      </c>
      <c r="DY38" s="149">
        <f t="shared" si="75"/>
        <v>0</v>
      </c>
      <c r="DZ38" s="145">
        <v>0</v>
      </c>
      <c r="EA38" s="146">
        <v>0</v>
      </c>
      <c r="EB38" s="146">
        <v>0</v>
      </c>
      <c r="EC38" s="149">
        <f t="shared" si="76"/>
        <v>0</v>
      </c>
      <c r="ED38" s="146"/>
      <c r="EE38" s="146"/>
      <c r="EF38" s="146"/>
      <c r="EG38" s="146"/>
      <c r="EH38" s="145">
        <v>0</v>
      </c>
      <c r="EI38" s="146">
        <v>0</v>
      </c>
      <c r="EJ38" s="146">
        <v>0</v>
      </c>
      <c r="EK38" s="149">
        <f t="shared" si="77"/>
        <v>0</v>
      </c>
      <c r="EL38" s="145">
        <v>0</v>
      </c>
      <c r="EM38" s="146">
        <v>0</v>
      </c>
      <c r="EN38" s="146">
        <v>0</v>
      </c>
      <c r="EO38" s="149">
        <f t="shared" si="78"/>
        <v>0</v>
      </c>
      <c r="EP38" s="145">
        <v>0</v>
      </c>
      <c r="EQ38" s="146">
        <v>0</v>
      </c>
      <c r="ER38" s="146">
        <v>0</v>
      </c>
      <c r="ES38" s="149">
        <f t="shared" si="79"/>
        <v>0</v>
      </c>
      <c r="ET38" s="145">
        <v>0</v>
      </c>
      <c r="EU38" s="146">
        <v>0</v>
      </c>
      <c r="EV38" s="146">
        <v>0</v>
      </c>
      <c r="EW38" s="149">
        <f t="shared" si="80"/>
        <v>0</v>
      </c>
      <c r="EX38" s="145">
        <v>0</v>
      </c>
      <c r="EY38" s="146">
        <v>0</v>
      </c>
      <c r="EZ38" s="146">
        <v>0</v>
      </c>
      <c r="FA38" s="149">
        <f t="shared" si="46"/>
        <v>0</v>
      </c>
      <c r="FB38" s="145">
        <v>0</v>
      </c>
      <c r="FC38" s="146">
        <v>0</v>
      </c>
      <c r="FD38" s="146">
        <v>0</v>
      </c>
      <c r="FE38" s="149">
        <f t="shared" si="81"/>
        <v>0</v>
      </c>
      <c r="FF38" s="145">
        <v>0</v>
      </c>
      <c r="FG38" s="146">
        <v>0</v>
      </c>
      <c r="FH38" s="146">
        <v>0</v>
      </c>
      <c r="FI38" s="149">
        <f t="shared" si="48"/>
        <v>0</v>
      </c>
      <c r="FJ38" s="145">
        <v>0</v>
      </c>
      <c r="FK38" s="146">
        <v>0</v>
      </c>
      <c r="FL38" s="146">
        <v>0</v>
      </c>
      <c r="FM38" s="149">
        <f t="shared" si="82"/>
        <v>0</v>
      </c>
      <c r="FN38" s="145">
        <v>0</v>
      </c>
      <c r="FO38" s="146">
        <v>0</v>
      </c>
      <c r="FP38" s="146">
        <v>0</v>
      </c>
      <c r="FQ38" s="149">
        <f t="shared" si="83"/>
        <v>0</v>
      </c>
      <c r="FR38" s="145">
        <v>0</v>
      </c>
      <c r="FS38" s="146">
        <v>0</v>
      </c>
      <c r="FT38" s="146">
        <v>0</v>
      </c>
      <c r="FU38" s="149">
        <f t="shared" si="84"/>
        <v>0</v>
      </c>
      <c r="FV38" s="145">
        <v>0</v>
      </c>
      <c r="FW38" s="146">
        <v>0</v>
      </c>
      <c r="FX38" s="146">
        <v>0</v>
      </c>
      <c r="FY38" s="149">
        <f t="shared" si="85"/>
        <v>0</v>
      </c>
      <c r="FZ38" s="145">
        <v>0</v>
      </c>
      <c r="GA38" s="146">
        <v>0</v>
      </c>
      <c r="GB38" s="146">
        <v>0</v>
      </c>
      <c r="GC38" s="149">
        <f t="shared" si="86"/>
        <v>0</v>
      </c>
      <c r="GD38" s="145">
        <f t="shared" si="87"/>
        <v>0</v>
      </c>
      <c r="GE38" s="146">
        <f t="shared" si="87"/>
        <v>0</v>
      </c>
      <c r="GF38" s="146">
        <f t="shared" si="87"/>
        <v>0</v>
      </c>
      <c r="GG38" s="146">
        <f t="shared" si="87"/>
        <v>0</v>
      </c>
      <c r="GI38" s="147"/>
      <c r="GJ38" s="147"/>
      <c r="GK38" s="147"/>
      <c r="GL38" s="147"/>
      <c r="GM38" s="147"/>
      <c r="GN38" s="147"/>
      <c r="GO38" s="147"/>
      <c r="GP38" s="147"/>
      <c r="GQ38" s="147"/>
      <c r="GR38" s="147"/>
      <c r="GS38" s="147"/>
      <c r="GT38" s="147"/>
      <c r="GU38" s="147"/>
      <c r="GV38" s="147"/>
      <c r="GW38" s="147"/>
      <c r="GX38" s="147"/>
      <c r="GY38" s="147"/>
      <c r="GZ38" s="147"/>
      <c r="HA38" s="147"/>
    </row>
    <row r="39" spans="1:209" ht="11.25" hidden="1" customHeight="1">
      <c r="A39" s="150">
        <v>34759</v>
      </c>
      <c r="B39" s="151">
        <v>0</v>
      </c>
      <c r="C39" s="152">
        <v>0</v>
      </c>
      <c r="D39" s="152">
        <v>0</v>
      </c>
      <c r="E39" s="153">
        <f t="shared" si="11"/>
        <v>0</v>
      </c>
      <c r="F39" s="151">
        <v>0</v>
      </c>
      <c r="G39" s="152">
        <v>0</v>
      </c>
      <c r="H39" s="152">
        <v>0</v>
      </c>
      <c r="I39" s="153">
        <f t="shared" si="12"/>
        <v>0</v>
      </c>
      <c r="J39" s="152"/>
      <c r="K39" s="152"/>
      <c r="L39" s="152"/>
      <c r="M39" s="152"/>
      <c r="N39" s="151">
        <v>0</v>
      </c>
      <c r="O39" s="152">
        <v>0</v>
      </c>
      <c r="P39" s="152">
        <v>0</v>
      </c>
      <c r="Q39" s="153">
        <f t="shared" si="13"/>
        <v>0</v>
      </c>
      <c r="R39" s="151">
        <v>0</v>
      </c>
      <c r="S39" s="152">
        <v>0</v>
      </c>
      <c r="T39" s="152">
        <v>0</v>
      </c>
      <c r="U39" s="153">
        <f t="shared" si="14"/>
        <v>0</v>
      </c>
      <c r="V39" s="151">
        <v>0</v>
      </c>
      <c r="W39" s="152">
        <v>0</v>
      </c>
      <c r="X39" s="152">
        <v>0</v>
      </c>
      <c r="Y39" s="153">
        <f t="shared" si="15"/>
        <v>0</v>
      </c>
      <c r="Z39" s="151">
        <v>0</v>
      </c>
      <c r="AA39" s="152">
        <v>0</v>
      </c>
      <c r="AB39" s="152">
        <v>0</v>
      </c>
      <c r="AC39" s="153">
        <f t="shared" si="16"/>
        <v>0</v>
      </c>
      <c r="AD39" s="151">
        <v>0</v>
      </c>
      <c r="AE39" s="152">
        <v>0</v>
      </c>
      <c r="AF39" s="152">
        <v>0</v>
      </c>
      <c r="AG39" s="153">
        <f t="shared" si="17"/>
        <v>0</v>
      </c>
      <c r="AH39" s="151">
        <v>0</v>
      </c>
      <c r="AI39" s="152">
        <v>0</v>
      </c>
      <c r="AJ39" s="152">
        <v>0</v>
      </c>
      <c r="AK39" s="153">
        <f t="shared" si="54"/>
        <v>0</v>
      </c>
      <c r="AL39" s="151">
        <v>0</v>
      </c>
      <c r="AM39" s="152">
        <v>0</v>
      </c>
      <c r="AN39" s="152">
        <v>0</v>
      </c>
      <c r="AO39" s="153">
        <f t="shared" si="55"/>
        <v>0</v>
      </c>
      <c r="AP39" s="151">
        <v>0</v>
      </c>
      <c r="AQ39" s="152">
        <v>0</v>
      </c>
      <c r="AR39" s="152">
        <v>0</v>
      </c>
      <c r="AS39" s="153">
        <f t="shared" si="56"/>
        <v>0</v>
      </c>
      <c r="AT39" s="151">
        <v>0</v>
      </c>
      <c r="AU39" s="152">
        <v>0</v>
      </c>
      <c r="AV39" s="152">
        <v>0</v>
      </c>
      <c r="AW39" s="153">
        <f t="shared" si="57"/>
        <v>0</v>
      </c>
      <c r="AX39" s="151">
        <v>0</v>
      </c>
      <c r="AY39" s="152">
        <v>0</v>
      </c>
      <c r="AZ39" s="152">
        <v>0</v>
      </c>
      <c r="BA39" s="153">
        <f t="shared" si="58"/>
        <v>0</v>
      </c>
      <c r="BB39" s="151">
        <v>0</v>
      </c>
      <c r="BC39" s="152">
        <v>0</v>
      </c>
      <c r="BD39" s="152">
        <v>0</v>
      </c>
      <c r="BE39" s="153">
        <f t="shared" si="59"/>
        <v>0</v>
      </c>
      <c r="BF39" s="151">
        <v>0</v>
      </c>
      <c r="BG39" s="152">
        <v>0</v>
      </c>
      <c r="BH39" s="152">
        <v>0</v>
      </c>
      <c r="BI39" s="153">
        <f t="shared" si="60"/>
        <v>0</v>
      </c>
      <c r="BJ39" s="151">
        <v>0</v>
      </c>
      <c r="BK39" s="152">
        <v>0</v>
      </c>
      <c r="BL39" s="152">
        <v>0</v>
      </c>
      <c r="BM39" s="153">
        <f t="shared" si="61"/>
        <v>0</v>
      </c>
      <c r="BN39" s="151">
        <v>0</v>
      </c>
      <c r="BO39" s="152">
        <v>0</v>
      </c>
      <c r="BP39" s="152">
        <v>0</v>
      </c>
      <c r="BQ39" s="153">
        <f t="shared" si="62"/>
        <v>0</v>
      </c>
      <c r="BR39" s="151">
        <v>0</v>
      </c>
      <c r="BS39" s="152">
        <v>0</v>
      </c>
      <c r="BT39" s="152">
        <v>0</v>
      </c>
      <c r="BU39" s="153">
        <f t="shared" si="63"/>
        <v>0</v>
      </c>
      <c r="BV39" s="151">
        <v>0</v>
      </c>
      <c r="BW39" s="152">
        <v>0</v>
      </c>
      <c r="BX39" s="152">
        <v>0</v>
      </c>
      <c r="BY39" s="153">
        <f t="shared" si="64"/>
        <v>0</v>
      </c>
      <c r="BZ39" s="151">
        <v>0</v>
      </c>
      <c r="CA39" s="152">
        <v>0</v>
      </c>
      <c r="CB39" s="152">
        <v>0</v>
      </c>
      <c r="CC39" s="153">
        <f t="shared" si="65"/>
        <v>0</v>
      </c>
      <c r="CD39" s="151">
        <v>0</v>
      </c>
      <c r="CE39" s="152">
        <v>0</v>
      </c>
      <c r="CF39" s="152">
        <v>0</v>
      </c>
      <c r="CG39" s="153">
        <f t="shared" si="66"/>
        <v>0</v>
      </c>
      <c r="CH39" s="151">
        <v>0</v>
      </c>
      <c r="CI39" s="152">
        <v>0</v>
      </c>
      <c r="CJ39" s="152">
        <v>0</v>
      </c>
      <c r="CK39" s="153">
        <f t="shared" si="67"/>
        <v>0</v>
      </c>
      <c r="CL39" s="151">
        <v>0</v>
      </c>
      <c r="CM39" s="152">
        <v>0</v>
      </c>
      <c r="CN39" s="152">
        <v>0</v>
      </c>
      <c r="CO39" s="153">
        <f t="shared" si="32"/>
        <v>0</v>
      </c>
      <c r="CP39" s="151">
        <v>0</v>
      </c>
      <c r="CQ39" s="152">
        <v>0</v>
      </c>
      <c r="CR39" s="152">
        <v>0</v>
      </c>
      <c r="CS39" s="153">
        <f t="shared" si="68"/>
        <v>0</v>
      </c>
      <c r="CT39" s="151">
        <v>0</v>
      </c>
      <c r="CU39" s="152">
        <v>0</v>
      </c>
      <c r="CV39" s="152">
        <v>0</v>
      </c>
      <c r="CW39" s="153">
        <f t="shared" si="69"/>
        <v>0</v>
      </c>
      <c r="CX39" s="151">
        <v>0</v>
      </c>
      <c r="CY39" s="152">
        <v>0</v>
      </c>
      <c r="CZ39" s="152">
        <v>0</v>
      </c>
      <c r="DA39" s="153">
        <f t="shared" si="70"/>
        <v>0</v>
      </c>
      <c r="DB39" s="151">
        <v>0</v>
      </c>
      <c r="DC39" s="152">
        <v>0</v>
      </c>
      <c r="DD39" s="152">
        <v>0</v>
      </c>
      <c r="DE39" s="153">
        <f t="shared" si="71"/>
        <v>0</v>
      </c>
      <c r="DF39" s="152"/>
      <c r="DG39" s="152"/>
      <c r="DH39" s="152"/>
      <c r="DI39" s="152"/>
      <c r="DJ39" s="151">
        <v>0</v>
      </c>
      <c r="DK39" s="152">
        <v>0</v>
      </c>
      <c r="DL39" s="152">
        <v>0</v>
      </c>
      <c r="DM39" s="153">
        <f t="shared" si="72"/>
        <v>0</v>
      </c>
      <c r="DN39" s="151">
        <v>0</v>
      </c>
      <c r="DO39" s="152">
        <v>0</v>
      </c>
      <c r="DP39" s="152">
        <v>0</v>
      </c>
      <c r="DQ39" s="153">
        <f t="shared" si="73"/>
        <v>0</v>
      </c>
      <c r="DR39" s="151">
        <v>0</v>
      </c>
      <c r="DS39" s="152">
        <v>0</v>
      </c>
      <c r="DT39" s="152">
        <v>0</v>
      </c>
      <c r="DU39" s="153">
        <f t="shared" si="74"/>
        <v>0</v>
      </c>
      <c r="DV39" s="151">
        <v>0</v>
      </c>
      <c r="DW39" s="152">
        <v>0</v>
      </c>
      <c r="DX39" s="152">
        <v>0</v>
      </c>
      <c r="DY39" s="153">
        <f t="shared" si="75"/>
        <v>0</v>
      </c>
      <c r="DZ39" s="151">
        <v>0</v>
      </c>
      <c r="EA39" s="152">
        <v>0</v>
      </c>
      <c r="EB39" s="152">
        <v>0</v>
      </c>
      <c r="EC39" s="153">
        <f t="shared" si="76"/>
        <v>0</v>
      </c>
      <c r="ED39" s="152"/>
      <c r="EE39" s="152"/>
      <c r="EF39" s="152"/>
      <c r="EG39" s="152"/>
      <c r="EH39" s="151">
        <v>0</v>
      </c>
      <c r="EI39" s="152">
        <v>0</v>
      </c>
      <c r="EJ39" s="152">
        <v>0</v>
      </c>
      <c r="EK39" s="153">
        <f t="shared" si="77"/>
        <v>0</v>
      </c>
      <c r="EL39" s="151">
        <v>0</v>
      </c>
      <c r="EM39" s="152">
        <v>0</v>
      </c>
      <c r="EN39" s="152">
        <v>0</v>
      </c>
      <c r="EO39" s="153">
        <f t="shared" si="78"/>
        <v>0</v>
      </c>
      <c r="EP39" s="151">
        <v>0</v>
      </c>
      <c r="EQ39" s="152">
        <v>0</v>
      </c>
      <c r="ER39" s="152">
        <v>0</v>
      </c>
      <c r="ES39" s="153">
        <f t="shared" si="79"/>
        <v>0</v>
      </c>
      <c r="ET39" s="151">
        <v>0</v>
      </c>
      <c r="EU39" s="152">
        <v>0</v>
      </c>
      <c r="EV39" s="152">
        <v>0</v>
      </c>
      <c r="EW39" s="153">
        <f t="shared" si="80"/>
        <v>0</v>
      </c>
      <c r="EX39" s="151">
        <v>0</v>
      </c>
      <c r="EY39" s="152">
        <v>0</v>
      </c>
      <c r="EZ39" s="152">
        <v>0</v>
      </c>
      <c r="FA39" s="153">
        <f t="shared" si="46"/>
        <v>0</v>
      </c>
      <c r="FB39" s="151">
        <v>0</v>
      </c>
      <c r="FC39" s="152">
        <v>0</v>
      </c>
      <c r="FD39" s="152">
        <v>0</v>
      </c>
      <c r="FE39" s="153">
        <f t="shared" si="81"/>
        <v>0</v>
      </c>
      <c r="FF39" s="151">
        <v>0</v>
      </c>
      <c r="FG39" s="152">
        <v>0</v>
      </c>
      <c r="FH39" s="152">
        <v>0</v>
      </c>
      <c r="FI39" s="153">
        <f t="shared" si="48"/>
        <v>0</v>
      </c>
      <c r="FJ39" s="151">
        <v>0</v>
      </c>
      <c r="FK39" s="152">
        <v>0</v>
      </c>
      <c r="FL39" s="152">
        <v>0</v>
      </c>
      <c r="FM39" s="153">
        <f t="shared" si="82"/>
        <v>0</v>
      </c>
      <c r="FN39" s="151">
        <v>0</v>
      </c>
      <c r="FO39" s="152">
        <v>0</v>
      </c>
      <c r="FP39" s="152">
        <v>0</v>
      </c>
      <c r="FQ39" s="153">
        <f t="shared" si="83"/>
        <v>0</v>
      </c>
      <c r="FR39" s="151">
        <v>0</v>
      </c>
      <c r="FS39" s="152">
        <v>0</v>
      </c>
      <c r="FT39" s="152">
        <v>0</v>
      </c>
      <c r="FU39" s="153">
        <f t="shared" si="84"/>
        <v>0</v>
      </c>
      <c r="FV39" s="151">
        <v>0</v>
      </c>
      <c r="FW39" s="152">
        <v>0</v>
      </c>
      <c r="FX39" s="152">
        <v>0</v>
      </c>
      <c r="FY39" s="153">
        <f t="shared" si="85"/>
        <v>0</v>
      </c>
      <c r="FZ39" s="151">
        <v>0</v>
      </c>
      <c r="GA39" s="152">
        <v>0</v>
      </c>
      <c r="GB39" s="152">
        <v>0</v>
      </c>
      <c r="GC39" s="153">
        <f t="shared" si="86"/>
        <v>0</v>
      </c>
      <c r="GD39" s="151">
        <f t="shared" si="87"/>
        <v>0</v>
      </c>
      <c r="GE39" s="152">
        <f t="shared" si="87"/>
        <v>0</v>
      </c>
      <c r="GF39" s="152">
        <f t="shared" si="87"/>
        <v>0</v>
      </c>
      <c r="GG39" s="152">
        <f t="shared" si="87"/>
        <v>0</v>
      </c>
      <c r="GI39" s="147"/>
      <c r="GJ39" s="147"/>
      <c r="GK39" s="147"/>
      <c r="GL39" s="147"/>
      <c r="GM39" s="147"/>
      <c r="GN39" s="147"/>
      <c r="GO39" s="147"/>
      <c r="GP39" s="147"/>
      <c r="GQ39" s="147"/>
      <c r="GR39" s="147"/>
      <c r="GS39" s="147"/>
      <c r="GT39" s="147"/>
      <c r="GU39" s="147"/>
      <c r="GV39" s="147"/>
      <c r="GW39" s="147"/>
      <c r="GX39" s="147"/>
      <c r="GY39" s="147"/>
      <c r="GZ39" s="147"/>
      <c r="HA39" s="147"/>
    </row>
    <row r="40" spans="1:209" ht="11.25" hidden="1" customHeight="1">
      <c r="A40" s="141">
        <v>34790</v>
      </c>
      <c r="B40" s="142">
        <v>0</v>
      </c>
      <c r="C40" s="143">
        <v>0</v>
      </c>
      <c r="D40" s="143">
        <v>0</v>
      </c>
      <c r="E40" s="144">
        <f t="shared" si="11"/>
        <v>0</v>
      </c>
      <c r="F40" s="142">
        <v>0</v>
      </c>
      <c r="G40" s="143">
        <v>0</v>
      </c>
      <c r="H40" s="143">
        <v>0</v>
      </c>
      <c r="I40" s="144">
        <f t="shared" si="12"/>
        <v>0</v>
      </c>
      <c r="J40" s="143"/>
      <c r="K40" s="143"/>
      <c r="L40" s="143"/>
      <c r="M40" s="143"/>
      <c r="N40" s="142">
        <v>0</v>
      </c>
      <c r="O40" s="143">
        <v>0</v>
      </c>
      <c r="P40" s="143">
        <v>0</v>
      </c>
      <c r="Q40" s="144">
        <f t="shared" si="13"/>
        <v>0</v>
      </c>
      <c r="R40" s="142">
        <v>0</v>
      </c>
      <c r="S40" s="143">
        <v>0</v>
      </c>
      <c r="T40" s="143">
        <v>0</v>
      </c>
      <c r="U40" s="144">
        <f t="shared" si="14"/>
        <v>0</v>
      </c>
      <c r="V40" s="142">
        <v>0</v>
      </c>
      <c r="W40" s="143">
        <v>0</v>
      </c>
      <c r="X40" s="143">
        <v>0</v>
      </c>
      <c r="Y40" s="144">
        <f t="shared" si="15"/>
        <v>0</v>
      </c>
      <c r="Z40" s="142">
        <v>0</v>
      </c>
      <c r="AA40" s="143">
        <v>0</v>
      </c>
      <c r="AB40" s="143">
        <v>0</v>
      </c>
      <c r="AC40" s="144">
        <f t="shared" si="16"/>
        <v>0</v>
      </c>
      <c r="AD40" s="142">
        <v>0</v>
      </c>
      <c r="AE40" s="143">
        <v>0</v>
      </c>
      <c r="AF40" s="143">
        <v>0</v>
      </c>
      <c r="AG40" s="144">
        <f t="shared" si="17"/>
        <v>0</v>
      </c>
      <c r="AH40" s="142">
        <v>0</v>
      </c>
      <c r="AI40" s="143">
        <v>0</v>
      </c>
      <c r="AJ40" s="143">
        <v>0</v>
      </c>
      <c r="AK40" s="144">
        <f t="shared" si="54"/>
        <v>0</v>
      </c>
      <c r="AL40" s="142">
        <v>0</v>
      </c>
      <c r="AM40" s="143">
        <v>0</v>
      </c>
      <c r="AN40" s="143">
        <v>0</v>
      </c>
      <c r="AO40" s="144">
        <f t="shared" si="55"/>
        <v>0</v>
      </c>
      <c r="AP40" s="142">
        <v>0</v>
      </c>
      <c r="AQ40" s="143">
        <v>0</v>
      </c>
      <c r="AR40" s="143">
        <v>0</v>
      </c>
      <c r="AS40" s="144">
        <f t="shared" si="56"/>
        <v>0</v>
      </c>
      <c r="AT40" s="142">
        <v>0</v>
      </c>
      <c r="AU40" s="143">
        <v>0</v>
      </c>
      <c r="AV40" s="143">
        <v>0</v>
      </c>
      <c r="AW40" s="144">
        <f t="shared" si="57"/>
        <v>0</v>
      </c>
      <c r="AX40" s="142">
        <v>0</v>
      </c>
      <c r="AY40" s="143">
        <v>0</v>
      </c>
      <c r="AZ40" s="143">
        <v>0</v>
      </c>
      <c r="BA40" s="144">
        <f t="shared" si="58"/>
        <v>0</v>
      </c>
      <c r="BB40" s="142">
        <v>0</v>
      </c>
      <c r="BC40" s="143">
        <v>0</v>
      </c>
      <c r="BD40" s="143">
        <v>0</v>
      </c>
      <c r="BE40" s="144">
        <f t="shared" si="59"/>
        <v>0</v>
      </c>
      <c r="BF40" s="142">
        <v>0</v>
      </c>
      <c r="BG40" s="143">
        <v>0</v>
      </c>
      <c r="BH40" s="143">
        <v>0</v>
      </c>
      <c r="BI40" s="144">
        <f t="shared" si="60"/>
        <v>0</v>
      </c>
      <c r="BJ40" s="142">
        <v>0</v>
      </c>
      <c r="BK40" s="143">
        <v>0</v>
      </c>
      <c r="BL40" s="143">
        <v>0</v>
      </c>
      <c r="BM40" s="144">
        <f t="shared" si="61"/>
        <v>0</v>
      </c>
      <c r="BN40" s="142">
        <v>0</v>
      </c>
      <c r="BO40" s="143">
        <v>0</v>
      </c>
      <c r="BP40" s="143">
        <v>0</v>
      </c>
      <c r="BQ40" s="144">
        <f t="shared" si="62"/>
        <v>0</v>
      </c>
      <c r="BR40" s="142">
        <v>0</v>
      </c>
      <c r="BS40" s="143">
        <v>0</v>
      </c>
      <c r="BT40" s="143">
        <v>0</v>
      </c>
      <c r="BU40" s="144">
        <f t="shared" si="63"/>
        <v>0</v>
      </c>
      <c r="BV40" s="142">
        <v>0</v>
      </c>
      <c r="BW40" s="143">
        <v>0</v>
      </c>
      <c r="BX40" s="143">
        <v>0</v>
      </c>
      <c r="BY40" s="144">
        <f t="shared" si="64"/>
        <v>0</v>
      </c>
      <c r="BZ40" s="142">
        <v>0</v>
      </c>
      <c r="CA40" s="143">
        <v>0</v>
      </c>
      <c r="CB40" s="143">
        <v>0</v>
      </c>
      <c r="CC40" s="144">
        <f t="shared" si="65"/>
        <v>0</v>
      </c>
      <c r="CD40" s="142">
        <v>0</v>
      </c>
      <c r="CE40" s="143">
        <v>0</v>
      </c>
      <c r="CF40" s="143">
        <v>0</v>
      </c>
      <c r="CG40" s="144">
        <f t="shared" si="66"/>
        <v>0</v>
      </c>
      <c r="CH40" s="142">
        <v>0</v>
      </c>
      <c r="CI40" s="143">
        <v>0</v>
      </c>
      <c r="CJ40" s="143">
        <v>0</v>
      </c>
      <c r="CK40" s="144">
        <f t="shared" si="67"/>
        <v>0</v>
      </c>
      <c r="CL40" s="142">
        <v>0</v>
      </c>
      <c r="CM40" s="143">
        <v>0</v>
      </c>
      <c r="CN40" s="143">
        <v>0</v>
      </c>
      <c r="CO40" s="144">
        <f t="shared" si="32"/>
        <v>0</v>
      </c>
      <c r="CP40" s="142">
        <v>0</v>
      </c>
      <c r="CQ40" s="143">
        <v>0</v>
      </c>
      <c r="CR40" s="143">
        <v>0</v>
      </c>
      <c r="CS40" s="144">
        <f t="shared" si="68"/>
        <v>0</v>
      </c>
      <c r="CT40" s="142">
        <v>0</v>
      </c>
      <c r="CU40" s="143">
        <v>0</v>
      </c>
      <c r="CV40" s="143">
        <v>0</v>
      </c>
      <c r="CW40" s="144">
        <f t="shared" si="69"/>
        <v>0</v>
      </c>
      <c r="CX40" s="142">
        <v>0</v>
      </c>
      <c r="CY40" s="143">
        <v>0</v>
      </c>
      <c r="CZ40" s="143">
        <v>0</v>
      </c>
      <c r="DA40" s="144">
        <f t="shared" si="70"/>
        <v>0</v>
      </c>
      <c r="DB40" s="142">
        <v>0</v>
      </c>
      <c r="DC40" s="143">
        <v>0</v>
      </c>
      <c r="DD40" s="143">
        <v>0</v>
      </c>
      <c r="DE40" s="144">
        <f t="shared" si="71"/>
        <v>0</v>
      </c>
      <c r="DF40" s="143"/>
      <c r="DG40" s="143"/>
      <c r="DH40" s="143"/>
      <c r="DI40" s="143"/>
      <c r="DJ40" s="142">
        <v>0</v>
      </c>
      <c r="DK40" s="143">
        <v>0</v>
      </c>
      <c r="DL40" s="143">
        <v>0</v>
      </c>
      <c r="DM40" s="144">
        <f t="shared" si="72"/>
        <v>0</v>
      </c>
      <c r="DN40" s="142">
        <v>0</v>
      </c>
      <c r="DO40" s="143">
        <v>0</v>
      </c>
      <c r="DP40" s="143">
        <v>0</v>
      </c>
      <c r="DQ40" s="144">
        <f t="shared" si="73"/>
        <v>0</v>
      </c>
      <c r="DR40" s="142">
        <v>0</v>
      </c>
      <c r="DS40" s="143">
        <v>0</v>
      </c>
      <c r="DT40" s="143">
        <v>0</v>
      </c>
      <c r="DU40" s="144">
        <f t="shared" si="74"/>
        <v>0</v>
      </c>
      <c r="DV40" s="142">
        <v>0</v>
      </c>
      <c r="DW40" s="143">
        <v>0</v>
      </c>
      <c r="DX40" s="143">
        <v>0</v>
      </c>
      <c r="DY40" s="144">
        <f t="shared" si="75"/>
        <v>0</v>
      </c>
      <c r="DZ40" s="142">
        <v>0</v>
      </c>
      <c r="EA40" s="143">
        <v>0</v>
      </c>
      <c r="EB40" s="143">
        <v>0</v>
      </c>
      <c r="EC40" s="144">
        <f t="shared" si="76"/>
        <v>0</v>
      </c>
      <c r="ED40" s="143"/>
      <c r="EE40" s="143"/>
      <c r="EF40" s="143"/>
      <c r="EG40" s="143"/>
      <c r="EH40" s="142">
        <v>0</v>
      </c>
      <c r="EI40" s="143">
        <v>0</v>
      </c>
      <c r="EJ40" s="143">
        <v>0</v>
      </c>
      <c r="EK40" s="144">
        <f t="shared" si="77"/>
        <v>0</v>
      </c>
      <c r="EL40" s="142">
        <v>0</v>
      </c>
      <c r="EM40" s="143">
        <v>0</v>
      </c>
      <c r="EN40" s="143">
        <v>0</v>
      </c>
      <c r="EO40" s="144">
        <f t="shared" si="78"/>
        <v>0</v>
      </c>
      <c r="EP40" s="142">
        <v>0</v>
      </c>
      <c r="EQ40" s="143">
        <v>0</v>
      </c>
      <c r="ER40" s="143">
        <v>0</v>
      </c>
      <c r="ES40" s="144">
        <f t="shared" si="79"/>
        <v>0</v>
      </c>
      <c r="ET40" s="142">
        <v>0</v>
      </c>
      <c r="EU40" s="143">
        <v>0</v>
      </c>
      <c r="EV40" s="143">
        <v>0</v>
      </c>
      <c r="EW40" s="144">
        <f t="shared" si="80"/>
        <v>0</v>
      </c>
      <c r="EX40" s="142">
        <v>0</v>
      </c>
      <c r="EY40" s="143">
        <v>0</v>
      </c>
      <c r="EZ40" s="143">
        <v>0</v>
      </c>
      <c r="FA40" s="144">
        <f t="shared" si="46"/>
        <v>0</v>
      </c>
      <c r="FB40" s="142">
        <v>0</v>
      </c>
      <c r="FC40" s="143">
        <v>0</v>
      </c>
      <c r="FD40" s="143">
        <v>0</v>
      </c>
      <c r="FE40" s="144">
        <f t="shared" si="81"/>
        <v>0</v>
      </c>
      <c r="FF40" s="142">
        <v>0</v>
      </c>
      <c r="FG40" s="143">
        <v>0</v>
      </c>
      <c r="FH40" s="143">
        <v>0</v>
      </c>
      <c r="FI40" s="144">
        <f t="shared" si="48"/>
        <v>0</v>
      </c>
      <c r="FJ40" s="142">
        <v>0</v>
      </c>
      <c r="FK40" s="143">
        <v>0</v>
      </c>
      <c r="FL40" s="143">
        <v>0</v>
      </c>
      <c r="FM40" s="144">
        <f t="shared" si="82"/>
        <v>0</v>
      </c>
      <c r="FN40" s="142">
        <v>0</v>
      </c>
      <c r="FO40" s="143">
        <v>0</v>
      </c>
      <c r="FP40" s="143">
        <v>0</v>
      </c>
      <c r="FQ40" s="144">
        <f t="shared" si="83"/>
        <v>0</v>
      </c>
      <c r="FR40" s="142">
        <v>0</v>
      </c>
      <c r="FS40" s="143">
        <v>0</v>
      </c>
      <c r="FT40" s="143">
        <v>0</v>
      </c>
      <c r="FU40" s="144">
        <f t="shared" si="84"/>
        <v>0</v>
      </c>
      <c r="FV40" s="142">
        <v>0</v>
      </c>
      <c r="FW40" s="143">
        <v>0</v>
      </c>
      <c r="FX40" s="143">
        <v>0</v>
      </c>
      <c r="FY40" s="144">
        <f t="shared" si="85"/>
        <v>0</v>
      </c>
      <c r="FZ40" s="142">
        <v>0</v>
      </c>
      <c r="GA40" s="143">
        <v>0</v>
      </c>
      <c r="GB40" s="143">
        <v>0</v>
      </c>
      <c r="GC40" s="144">
        <f t="shared" si="86"/>
        <v>0</v>
      </c>
      <c r="GD40" s="142">
        <f t="shared" si="87"/>
        <v>0</v>
      </c>
      <c r="GE40" s="143">
        <f t="shared" si="87"/>
        <v>0</v>
      </c>
      <c r="GF40" s="143">
        <f t="shared" si="87"/>
        <v>0</v>
      </c>
      <c r="GG40" s="143">
        <f t="shared" si="87"/>
        <v>0</v>
      </c>
      <c r="GI40" s="147"/>
      <c r="GJ40" s="147"/>
      <c r="GK40" s="147"/>
      <c r="GL40" s="147"/>
      <c r="GM40" s="147"/>
      <c r="GN40" s="147"/>
      <c r="GO40" s="147"/>
      <c r="GP40" s="147"/>
      <c r="GQ40" s="147"/>
      <c r="GR40" s="147"/>
      <c r="GS40" s="147"/>
      <c r="GT40" s="147"/>
      <c r="GU40" s="147"/>
      <c r="GV40" s="147"/>
      <c r="GW40" s="147"/>
      <c r="GX40" s="147"/>
      <c r="GY40" s="147"/>
      <c r="GZ40" s="147"/>
      <c r="HA40" s="147"/>
    </row>
    <row r="41" spans="1:209" ht="11.25" hidden="1" customHeight="1">
      <c r="A41" s="148">
        <v>34820</v>
      </c>
      <c r="B41" s="145">
        <v>0</v>
      </c>
      <c r="C41" s="146">
        <v>0</v>
      </c>
      <c r="D41" s="146">
        <v>0</v>
      </c>
      <c r="E41" s="149">
        <f t="shared" si="11"/>
        <v>0</v>
      </c>
      <c r="F41" s="145">
        <v>0</v>
      </c>
      <c r="G41" s="146">
        <v>0</v>
      </c>
      <c r="H41" s="146">
        <v>0</v>
      </c>
      <c r="I41" s="149">
        <f t="shared" si="12"/>
        <v>0</v>
      </c>
      <c r="J41" s="146"/>
      <c r="K41" s="146"/>
      <c r="L41" s="146"/>
      <c r="M41" s="146"/>
      <c r="N41" s="145">
        <v>0</v>
      </c>
      <c r="O41" s="146">
        <v>0</v>
      </c>
      <c r="P41" s="146">
        <v>0</v>
      </c>
      <c r="Q41" s="149">
        <f t="shared" si="13"/>
        <v>0</v>
      </c>
      <c r="R41" s="145">
        <v>0</v>
      </c>
      <c r="S41" s="146">
        <v>0</v>
      </c>
      <c r="T41" s="146">
        <v>0</v>
      </c>
      <c r="U41" s="149">
        <f t="shared" si="14"/>
        <v>0</v>
      </c>
      <c r="V41" s="145">
        <v>0</v>
      </c>
      <c r="W41" s="146">
        <v>0</v>
      </c>
      <c r="X41" s="146">
        <v>0</v>
      </c>
      <c r="Y41" s="149">
        <f t="shared" si="15"/>
        <v>0</v>
      </c>
      <c r="Z41" s="145">
        <v>0</v>
      </c>
      <c r="AA41" s="146">
        <v>0</v>
      </c>
      <c r="AB41" s="146">
        <v>0</v>
      </c>
      <c r="AC41" s="149">
        <f t="shared" si="16"/>
        <v>0</v>
      </c>
      <c r="AD41" s="145">
        <v>0</v>
      </c>
      <c r="AE41" s="146">
        <v>0</v>
      </c>
      <c r="AF41" s="146">
        <v>0</v>
      </c>
      <c r="AG41" s="149">
        <f t="shared" si="17"/>
        <v>0</v>
      </c>
      <c r="AH41" s="145">
        <v>0</v>
      </c>
      <c r="AI41" s="146">
        <v>0</v>
      </c>
      <c r="AJ41" s="146">
        <v>0</v>
      </c>
      <c r="AK41" s="149">
        <f t="shared" si="54"/>
        <v>0</v>
      </c>
      <c r="AL41" s="145">
        <v>0</v>
      </c>
      <c r="AM41" s="146">
        <v>0</v>
      </c>
      <c r="AN41" s="146">
        <v>0</v>
      </c>
      <c r="AO41" s="149">
        <f t="shared" si="55"/>
        <v>0</v>
      </c>
      <c r="AP41" s="145">
        <v>0</v>
      </c>
      <c r="AQ41" s="146">
        <v>0</v>
      </c>
      <c r="AR41" s="146">
        <v>0</v>
      </c>
      <c r="AS41" s="149">
        <f t="shared" si="56"/>
        <v>0</v>
      </c>
      <c r="AT41" s="145">
        <v>0</v>
      </c>
      <c r="AU41" s="146">
        <v>0</v>
      </c>
      <c r="AV41" s="146">
        <v>0</v>
      </c>
      <c r="AW41" s="149">
        <f t="shared" si="57"/>
        <v>0</v>
      </c>
      <c r="AX41" s="145">
        <v>0</v>
      </c>
      <c r="AY41" s="146">
        <v>0</v>
      </c>
      <c r="AZ41" s="146">
        <v>0</v>
      </c>
      <c r="BA41" s="149">
        <f t="shared" si="58"/>
        <v>0</v>
      </c>
      <c r="BB41" s="145">
        <v>0</v>
      </c>
      <c r="BC41" s="146">
        <v>0</v>
      </c>
      <c r="BD41" s="146">
        <v>0</v>
      </c>
      <c r="BE41" s="149">
        <f t="shared" si="59"/>
        <v>0</v>
      </c>
      <c r="BF41" s="145">
        <v>0</v>
      </c>
      <c r="BG41" s="146">
        <v>0</v>
      </c>
      <c r="BH41" s="146">
        <v>0</v>
      </c>
      <c r="BI41" s="149">
        <f t="shared" si="60"/>
        <v>0</v>
      </c>
      <c r="BJ41" s="145">
        <v>0</v>
      </c>
      <c r="BK41" s="146">
        <v>0</v>
      </c>
      <c r="BL41" s="146">
        <v>0</v>
      </c>
      <c r="BM41" s="149">
        <f t="shared" si="61"/>
        <v>0</v>
      </c>
      <c r="BN41" s="145">
        <v>0</v>
      </c>
      <c r="BO41" s="146">
        <v>0</v>
      </c>
      <c r="BP41" s="146">
        <v>0</v>
      </c>
      <c r="BQ41" s="149">
        <f t="shared" si="62"/>
        <v>0</v>
      </c>
      <c r="BR41" s="145">
        <v>0</v>
      </c>
      <c r="BS41" s="146">
        <v>0</v>
      </c>
      <c r="BT41" s="146">
        <v>0</v>
      </c>
      <c r="BU41" s="149">
        <f t="shared" si="63"/>
        <v>0</v>
      </c>
      <c r="BV41" s="145">
        <v>0</v>
      </c>
      <c r="BW41" s="146">
        <v>0</v>
      </c>
      <c r="BX41" s="146">
        <v>0</v>
      </c>
      <c r="BY41" s="149">
        <f t="shared" si="64"/>
        <v>0</v>
      </c>
      <c r="BZ41" s="145">
        <v>0</v>
      </c>
      <c r="CA41" s="146">
        <v>0</v>
      </c>
      <c r="CB41" s="146">
        <v>0</v>
      </c>
      <c r="CC41" s="149">
        <f t="shared" si="65"/>
        <v>0</v>
      </c>
      <c r="CD41" s="145">
        <v>0</v>
      </c>
      <c r="CE41" s="146">
        <v>0</v>
      </c>
      <c r="CF41" s="146">
        <v>0</v>
      </c>
      <c r="CG41" s="149">
        <f t="shared" si="66"/>
        <v>0</v>
      </c>
      <c r="CH41" s="145">
        <v>0</v>
      </c>
      <c r="CI41" s="146">
        <v>0</v>
      </c>
      <c r="CJ41" s="146">
        <v>0</v>
      </c>
      <c r="CK41" s="149">
        <f t="shared" si="67"/>
        <v>0</v>
      </c>
      <c r="CL41" s="145">
        <v>0</v>
      </c>
      <c r="CM41" s="146">
        <v>0</v>
      </c>
      <c r="CN41" s="146">
        <v>0</v>
      </c>
      <c r="CO41" s="149">
        <f t="shared" si="32"/>
        <v>0</v>
      </c>
      <c r="CP41" s="145">
        <v>0</v>
      </c>
      <c r="CQ41" s="146">
        <v>0</v>
      </c>
      <c r="CR41" s="146">
        <v>0</v>
      </c>
      <c r="CS41" s="149">
        <f t="shared" si="68"/>
        <v>0</v>
      </c>
      <c r="CT41" s="145">
        <v>0</v>
      </c>
      <c r="CU41" s="146">
        <v>0</v>
      </c>
      <c r="CV41" s="146">
        <v>0</v>
      </c>
      <c r="CW41" s="149">
        <f t="shared" si="69"/>
        <v>0</v>
      </c>
      <c r="CX41" s="145">
        <v>0</v>
      </c>
      <c r="CY41" s="146">
        <v>0</v>
      </c>
      <c r="CZ41" s="146">
        <v>0</v>
      </c>
      <c r="DA41" s="149">
        <f t="shared" si="70"/>
        <v>0</v>
      </c>
      <c r="DB41" s="145">
        <v>0</v>
      </c>
      <c r="DC41" s="146">
        <v>0</v>
      </c>
      <c r="DD41" s="146">
        <v>0</v>
      </c>
      <c r="DE41" s="149">
        <f t="shared" si="71"/>
        <v>0</v>
      </c>
      <c r="DF41" s="146"/>
      <c r="DG41" s="146"/>
      <c r="DH41" s="146"/>
      <c r="DI41" s="146"/>
      <c r="DJ41" s="145">
        <v>0</v>
      </c>
      <c r="DK41" s="146">
        <v>0</v>
      </c>
      <c r="DL41" s="146">
        <v>0</v>
      </c>
      <c r="DM41" s="149">
        <f t="shared" si="72"/>
        <v>0</v>
      </c>
      <c r="DN41" s="145">
        <v>0</v>
      </c>
      <c r="DO41" s="146">
        <v>0</v>
      </c>
      <c r="DP41" s="146">
        <v>0</v>
      </c>
      <c r="DQ41" s="149">
        <f t="shared" si="73"/>
        <v>0</v>
      </c>
      <c r="DR41" s="145">
        <v>0</v>
      </c>
      <c r="DS41" s="146">
        <v>0</v>
      </c>
      <c r="DT41" s="146">
        <v>0</v>
      </c>
      <c r="DU41" s="149">
        <f t="shared" si="74"/>
        <v>0</v>
      </c>
      <c r="DV41" s="145">
        <v>0</v>
      </c>
      <c r="DW41" s="146">
        <v>0</v>
      </c>
      <c r="DX41" s="146">
        <v>0</v>
      </c>
      <c r="DY41" s="149">
        <f t="shared" si="75"/>
        <v>0</v>
      </c>
      <c r="DZ41" s="145">
        <v>0</v>
      </c>
      <c r="EA41" s="146">
        <v>0</v>
      </c>
      <c r="EB41" s="146">
        <v>0</v>
      </c>
      <c r="EC41" s="149">
        <f t="shared" si="76"/>
        <v>0</v>
      </c>
      <c r="ED41" s="146"/>
      <c r="EE41" s="146"/>
      <c r="EF41" s="146"/>
      <c r="EG41" s="146"/>
      <c r="EH41" s="145">
        <v>0</v>
      </c>
      <c r="EI41" s="146">
        <v>0</v>
      </c>
      <c r="EJ41" s="146">
        <v>0</v>
      </c>
      <c r="EK41" s="149">
        <f t="shared" si="77"/>
        <v>0</v>
      </c>
      <c r="EL41" s="145">
        <v>0</v>
      </c>
      <c r="EM41" s="146">
        <v>0</v>
      </c>
      <c r="EN41" s="146">
        <v>0</v>
      </c>
      <c r="EO41" s="149">
        <f t="shared" si="78"/>
        <v>0</v>
      </c>
      <c r="EP41" s="145">
        <v>0</v>
      </c>
      <c r="EQ41" s="146">
        <v>0</v>
      </c>
      <c r="ER41" s="146">
        <v>0</v>
      </c>
      <c r="ES41" s="149">
        <f t="shared" si="79"/>
        <v>0</v>
      </c>
      <c r="ET41" s="145">
        <v>0</v>
      </c>
      <c r="EU41" s="146">
        <v>0</v>
      </c>
      <c r="EV41" s="146">
        <v>0</v>
      </c>
      <c r="EW41" s="149">
        <f t="shared" si="80"/>
        <v>0</v>
      </c>
      <c r="EX41" s="145">
        <v>0</v>
      </c>
      <c r="EY41" s="146">
        <v>0</v>
      </c>
      <c r="EZ41" s="146">
        <v>0</v>
      </c>
      <c r="FA41" s="149">
        <f t="shared" si="46"/>
        <v>0</v>
      </c>
      <c r="FB41" s="145">
        <v>0</v>
      </c>
      <c r="FC41" s="146">
        <v>0</v>
      </c>
      <c r="FD41" s="146">
        <v>0</v>
      </c>
      <c r="FE41" s="149">
        <f t="shared" si="81"/>
        <v>0</v>
      </c>
      <c r="FF41" s="145">
        <v>0</v>
      </c>
      <c r="FG41" s="146">
        <v>0</v>
      </c>
      <c r="FH41" s="146">
        <v>0</v>
      </c>
      <c r="FI41" s="149">
        <f t="shared" si="48"/>
        <v>0</v>
      </c>
      <c r="FJ41" s="145">
        <v>0</v>
      </c>
      <c r="FK41" s="146">
        <v>0</v>
      </c>
      <c r="FL41" s="146">
        <v>0</v>
      </c>
      <c r="FM41" s="149">
        <f t="shared" si="82"/>
        <v>0</v>
      </c>
      <c r="FN41" s="145">
        <v>0</v>
      </c>
      <c r="FO41" s="146">
        <v>0</v>
      </c>
      <c r="FP41" s="146">
        <v>0</v>
      </c>
      <c r="FQ41" s="149">
        <f t="shared" si="83"/>
        <v>0</v>
      </c>
      <c r="FR41" s="145">
        <v>0</v>
      </c>
      <c r="FS41" s="146">
        <v>0</v>
      </c>
      <c r="FT41" s="146">
        <v>0</v>
      </c>
      <c r="FU41" s="149">
        <f t="shared" si="84"/>
        <v>0</v>
      </c>
      <c r="FV41" s="145">
        <v>0</v>
      </c>
      <c r="FW41" s="146">
        <v>0</v>
      </c>
      <c r="FX41" s="146">
        <v>0</v>
      </c>
      <c r="FY41" s="149">
        <f t="shared" si="85"/>
        <v>0</v>
      </c>
      <c r="FZ41" s="145">
        <v>0</v>
      </c>
      <c r="GA41" s="146">
        <v>0</v>
      </c>
      <c r="GB41" s="146">
        <v>0</v>
      </c>
      <c r="GC41" s="149">
        <f t="shared" si="86"/>
        <v>0</v>
      </c>
      <c r="GD41" s="145">
        <f t="shared" si="87"/>
        <v>0</v>
      </c>
      <c r="GE41" s="146">
        <f t="shared" si="87"/>
        <v>0</v>
      </c>
      <c r="GF41" s="146">
        <f t="shared" si="87"/>
        <v>0</v>
      </c>
      <c r="GG41" s="146">
        <f t="shared" si="87"/>
        <v>0</v>
      </c>
      <c r="GI41" s="147"/>
      <c r="GJ41" s="147"/>
      <c r="GK41" s="147"/>
      <c r="GL41" s="147"/>
      <c r="GM41" s="147"/>
      <c r="GN41" s="147"/>
      <c r="GO41" s="147"/>
      <c r="GP41" s="147"/>
      <c r="GQ41" s="147"/>
      <c r="GR41" s="147"/>
      <c r="GS41" s="147"/>
      <c r="GT41" s="147"/>
      <c r="GU41" s="147"/>
      <c r="GV41" s="147"/>
      <c r="GW41" s="147"/>
      <c r="GX41" s="147"/>
      <c r="GY41" s="147"/>
      <c r="GZ41" s="147"/>
      <c r="HA41" s="147"/>
    </row>
    <row r="42" spans="1:209" ht="11.25" hidden="1" customHeight="1">
      <c r="A42" s="148">
        <v>34851</v>
      </c>
      <c r="B42" s="145">
        <v>0</v>
      </c>
      <c r="C42" s="146">
        <v>0</v>
      </c>
      <c r="D42" s="146">
        <v>0</v>
      </c>
      <c r="E42" s="149">
        <f t="shared" si="11"/>
        <v>0</v>
      </c>
      <c r="F42" s="145">
        <v>0</v>
      </c>
      <c r="G42" s="146">
        <v>0</v>
      </c>
      <c r="H42" s="146">
        <v>0</v>
      </c>
      <c r="I42" s="149">
        <f t="shared" si="12"/>
        <v>0</v>
      </c>
      <c r="J42" s="146"/>
      <c r="K42" s="146"/>
      <c r="L42" s="146"/>
      <c r="M42" s="146"/>
      <c r="N42" s="145">
        <v>0</v>
      </c>
      <c r="O42" s="146">
        <v>0</v>
      </c>
      <c r="P42" s="146">
        <v>0</v>
      </c>
      <c r="Q42" s="149">
        <f t="shared" si="13"/>
        <v>0</v>
      </c>
      <c r="R42" s="145">
        <v>0</v>
      </c>
      <c r="S42" s="146">
        <v>0</v>
      </c>
      <c r="T42" s="146">
        <v>0</v>
      </c>
      <c r="U42" s="149">
        <f t="shared" si="14"/>
        <v>0</v>
      </c>
      <c r="V42" s="145">
        <v>0</v>
      </c>
      <c r="W42" s="146">
        <v>0</v>
      </c>
      <c r="X42" s="146">
        <v>0</v>
      </c>
      <c r="Y42" s="149">
        <f t="shared" si="15"/>
        <v>0</v>
      </c>
      <c r="Z42" s="145">
        <v>0</v>
      </c>
      <c r="AA42" s="146">
        <v>0</v>
      </c>
      <c r="AB42" s="146">
        <v>0</v>
      </c>
      <c r="AC42" s="149">
        <f t="shared" si="16"/>
        <v>0</v>
      </c>
      <c r="AD42" s="145">
        <v>0</v>
      </c>
      <c r="AE42" s="146">
        <v>0</v>
      </c>
      <c r="AF42" s="146">
        <v>0</v>
      </c>
      <c r="AG42" s="149">
        <f t="shared" si="17"/>
        <v>0</v>
      </c>
      <c r="AH42" s="145">
        <v>0</v>
      </c>
      <c r="AI42" s="146">
        <v>0</v>
      </c>
      <c r="AJ42" s="146">
        <v>0</v>
      </c>
      <c r="AK42" s="149">
        <f t="shared" si="54"/>
        <v>0</v>
      </c>
      <c r="AL42" s="145">
        <v>0</v>
      </c>
      <c r="AM42" s="146">
        <v>0</v>
      </c>
      <c r="AN42" s="146">
        <v>0</v>
      </c>
      <c r="AO42" s="149">
        <f t="shared" si="55"/>
        <v>0</v>
      </c>
      <c r="AP42" s="145">
        <v>0</v>
      </c>
      <c r="AQ42" s="146">
        <v>0</v>
      </c>
      <c r="AR42" s="146">
        <v>0</v>
      </c>
      <c r="AS42" s="149">
        <f t="shared" si="56"/>
        <v>0</v>
      </c>
      <c r="AT42" s="145">
        <v>0</v>
      </c>
      <c r="AU42" s="146">
        <v>0</v>
      </c>
      <c r="AV42" s="146">
        <v>0</v>
      </c>
      <c r="AW42" s="149">
        <f t="shared" si="57"/>
        <v>0</v>
      </c>
      <c r="AX42" s="145">
        <v>0</v>
      </c>
      <c r="AY42" s="146">
        <v>0</v>
      </c>
      <c r="AZ42" s="146">
        <v>0</v>
      </c>
      <c r="BA42" s="149">
        <f t="shared" si="58"/>
        <v>0</v>
      </c>
      <c r="BB42" s="145">
        <v>0</v>
      </c>
      <c r="BC42" s="146">
        <v>0</v>
      </c>
      <c r="BD42" s="146">
        <v>0</v>
      </c>
      <c r="BE42" s="149">
        <f t="shared" si="59"/>
        <v>0</v>
      </c>
      <c r="BF42" s="145">
        <v>0</v>
      </c>
      <c r="BG42" s="146">
        <v>0</v>
      </c>
      <c r="BH42" s="146">
        <v>0</v>
      </c>
      <c r="BI42" s="149">
        <f t="shared" si="60"/>
        <v>0</v>
      </c>
      <c r="BJ42" s="145">
        <v>0</v>
      </c>
      <c r="BK42" s="146">
        <v>0</v>
      </c>
      <c r="BL42" s="146">
        <v>0</v>
      </c>
      <c r="BM42" s="149">
        <f t="shared" si="61"/>
        <v>0</v>
      </c>
      <c r="BN42" s="145">
        <v>0</v>
      </c>
      <c r="BO42" s="146">
        <v>0</v>
      </c>
      <c r="BP42" s="146">
        <v>0</v>
      </c>
      <c r="BQ42" s="149">
        <f t="shared" si="62"/>
        <v>0</v>
      </c>
      <c r="BR42" s="145">
        <v>0</v>
      </c>
      <c r="BS42" s="146">
        <v>0</v>
      </c>
      <c r="BT42" s="146">
        <v>0</v>
      </c>
      <c r="BU42" s="149">
        <f t="shared" si="63"/>
        <v>0</v>
      </c>
      <c r="BV42" s="145">
        <v>0</v>
      </c>
      <c r="BW42" s="146">
        <v>0</v>
      </c>
      <c r="BX42" s="146">
        <v>0</v>
      </c>
      <c r="BY42" s="149">
        <f t="shared" si="64"/>
        <v>0</v>
      </c>
      <c r="BZ42" s="145">
        <v>0</v>
      </c>
      <c r="CA42" s="146">
        <v>0</v>
      </c>
      <c r="CB42" s="146">
        <v>0</v>
      </c>
      <c r="CC42" s="149">
        <f t="shared" si="65"/>
        <v>0</v>
      </c>
      <c r="CD42" s="145">
        <v>0</v>
      </c>
      <c r="CE42" s="146">
        <v>0</v>
      </c>
      <c r="CF42" s="146">
        <v>0</v>
      </c>
      <c r="CG42" s="149">
        <f t="shared" si="66"/>
        <v>0</v>
      </c>
      <c r="CH42" s="145">
        <v>0</v>
      </c>
      <c r="CI42" s="146">
        <v>0</v>
      </c>
      <c r="CJ42" s="146">
        <v>0</v>
      </c>
      <c r="CK42" s="149">
        <f t="shared" si="67"/>
        <v>0</v>
      </c>
      <c r="CL42" s="145">
        <v>0</v>
      </c>
      <c r="CM42" s="146">
        <v>0</v>
      </c>
      <c r="CN42" s="146">
        <v>0</v>
      </c>
      <c r="CO42" s="149">
        <f t="shared" si="32"/>
        <v>0</v>
      </c>
      <c r="CP42" s="145">
        <v>0</v>
      </c>
      <c r="CQ42" s="146">
        <v>0</v>
      </c>
      <c r="CR42" s="146">
        <v>0</v>
      </c>
      <c r="CS42" s="149">
        <f t="shared" si="68"/>
        <v>0</v>
      </c>
      <c r="CT42" s="145">
        <v>0</v>
      </c>
      <c r="CU42" s="146">
        <v>0</v>
      </c>
      <c r="CV42" s="146">
        <v>0</v>
      </c>
      <c r="CW42" s="149">
        <f t="shared" si="69"/>
        <v>0</v>
      </c>
      <c r="CX42" s="145">
        <v>0</v>
      </c>
      <c r="CY42" s="146">
        <v>0</v>
      </c>
      <c r="CZ42" s="146">
        <v>0</v>
      </c>
      <c r="DA42" s="149">
        <f t="shared" si="70"/>
        <v>0</v>
      </c>
      <c r="DB42" s="145">
        <v>0</v>
      </c>
      <c r="DC42" s="146">
        <v>0</v>
      </c>
      <c r="DD42" s="146">
        <v>0</v>
      </c>
      <c r="DE42" s="149">
        <f t="shared" si="71"/>
        <v>0</v>
      </c>
      <c r="DF42" s="146"/>
      <c r="DG42" s="146"/>
      <c r="DH42" s="146"/>
      <c r="DI42" s="146"/>
      <c r="DJ42" s="145">
        <v>0</v>
      </c>
      <c r="DK42" s="146">
        <v>0</v>
      </c>
      <c r="DL42" s="146">
        <v>0</v>
      </c>
      <c r="DM42" s="149">
        <f t="shared" si="72"/>
        <v>0</v>
      </c>
      <c r="DN42" s="145">
        <v>0</v>
      </c>
      <c r="DO42" s="146">
        <v>0</v>
      </c>
      <c r="DP42" s="146">
        <v>0</v>
      </c>
      <c r="DQ42" s="149">
        <f t="shared" si="73"/>
        <v>0</v>
      </c>
      <c r="DR42" s="145">
        <v>0</v>
      </c>
      <c r="DS42" s="146">
        <v>0</v>
      </c>
      <c r="DT42" s="146">
        <v>0</v>
      </c>
      <c r="DU42" s="149">
        <f t="shared" si="74"/>
        <v>0</v>
      </c>
      <c r="DV42" s="145">
        <v>0</v>
      </c>
      <c r="DW42" s="146">
        <v>0</v>
      </c>
      <c r="DX42" s="146">
        <v>0</v>
      </c>
      <c r="DY42" s="149">
        <f t="shared" si="75"/>
        <v>0</v>
      </c>
      <c r="DZ42" s="145">
        <v>0</v>
      </c>
      <c r="EA42" s="146">
        <v>0</v>
      </c>
      <c r="EB42" s="146">
        <v>0</v>
      </c>
      <c r="EC42" s="149">
        <f t="shared" si="76"/>
        <v>0</v>
      </c>
      <c r="ED42" s="146"/>
      <c r="EE42" s="146"/>
      <c r="EF42" s="146"/>
      <c r="EG42" s="146"/>
      <c r="EH42" s="145">
        <v>0</v>
      </c>
      <c r="EI42" s="146">
        <v>0</v>
      </c>
      <c r="EJ42" s="146">
        <v>0</v>
      </c>
      <c r="EK42" s="149">
        <f t="shared" si="77"/>
        <v>0</v>
      </c>
      <c r="EL42" s="145">
        <v>0</v>
      </c>
      <c r="EM42" s="146">
        <v>0</v>
      </c>
      <c r="EN42" s="146">
        <v>0</v>
      </c>
      <c r="EO42" s="149">
        <f t="shared" si="78"/>
        <v>0</v>
      </c>
      <c r="EP42" s="145">
        <v>0</v>
      </c>
      <c r="EQ42" s="146">
        <v>0</v>
      </c>
      <c r="ER42" s="146">
        <v>0</v>
      </c>
      <c r="ES42" s="149">
        <f t="shared" si="79"/>
        <v>0</v>
      </c>
      <c r="ET42" s="145">
        <v>0</v>
      </c>
      <c r="EU42" s="146">
        <v>0</v>
      </c>
      <c r="EV42" s="146">
        <v>0</v>
      </c>
      <c r="EW42" s="149">
        <f t="shared" si="80"/>
        <v>0</v>
      </c>
      <c r="EX42" s="145">
        <v>0</v>
      </c>
      <c r="EY42" s="146">
        <v>0</v>
      </c>
      <c r="EZ42" s="146">
        <v>0</v>
      </c>
      <c r="FA42" s="149">
        <f t="shared" si="46"/>
        <v>0</v>
      </c>
      <c r="FB42" s="145">
        <v>0</v>
      </c>
      <c r="FC42" s="146">
        <v>0</v>
      </c>
      <c r="FD42" s="146">
        <v>0</v>
      </c>
      <c r="FE42" s="149">
        <f t="shared" si="81"/>
        <v>0</v>
      </c>
      <c r="FF42" s="145">
        <v>0</v>
      </c>
      <c r="FG42" s="146">
        <v>0</v>
      </c>
      <c r="FH42" s="146">
        <v>0</v>
      </c>
      <c r="FI42" s="149">
        <f t="shared" si="48"/>
        <v>0</v>
      </c>
      <c r="FJ42" s="145">
        <v>0</v>
      </c>
      <c r="FK42" s="146">
        <v>0</v>
      </c>
      <c r="FL42" s="146">
        <v>0</v>
      </c>
      <c r="FM42" s="149">
        <f t="shared" si="82"/>
        <v>0</v>
      </c>
      <c r="FN42" s="145">
        <v>0</v>
      </c>
      <c r="FO42" s="146">
        <v>0</v>
      </c>
      <c r="FP42" s="146">
        <v>0</v>
      </c>
      <c r="FQ42" s="149">
        <f t="shared" si="83"/>
        <v>0</v>
      </c>
      <c r="FR42" s="145">
        <v>0</v>
      </c>
      <c r="FS42" s="146">
        <v>0</v>
      </c>
      <c r="FT42" s="146">
        <v>0</v>
      </c>
      <c r="FU42" s="149">
        <f t="shared" si="84"/>
        <v>0</v>
      </c>
      <c r="FV42" s="145">
        <v>0</v>
      </c>
      <c r="FW42" s="146">
        <v>0</v>
      </c>
      <c r="FX42" s="146">
        <v>0</v>
      </c>
      <c r="FY42" s="149">
        <f t="shared" si="85"/>
        <v>0</v>
      </c>
      <c r="FZ42" s="145">
        <v>0</v>
      </c>
      <c r="GA42" s="146">
        <v>0</v>
      </c>
      <c r="GB42" s="146">
        <v>0</v>
      </c>
      <c r="GC42" s="149">
        <f t="shared" si="86"/>
        <v>0</v>
      </c>
      <c r="GD42" s="145">
        <f t="shared" si="87"/>
        <v>0</v>
      </c>
      <c r="GE42" s="146">
        <f t="shared" si="87"/>
        <v>0</v>
      </c>
      <c r="GF42" s="146">
        <f t="shared" si="87"/>
        <v>0</v>
      </c>
      <c r="GG42" s="146">
        <f t="shared" si="87"/>
        <v>0</v>
      </c>
      <c r="GI42" s="147"/>
      <c r="GJ42" s="147"/>
      <c r="GK42" s="147"/>
      <c r="GL42" s="147"/>
      <c r="GM42" s="147"/>
      <c r="GN42" s="147"/>
      <c r="GO42" s="147"/>
      <c r="GP42" s="147"/>
      <c r="GQ42" s="147"/>
      <c r="GR42" s="147"/>
      <c r="GS42" s="147"/>
      <c r="GT42" s="147"/>
      <c r="GU42" s="147"/>
      <c r="GV42" s="147"/>
      <c r="GW42" s="147"/>
      <c r="GX42" s="147"/>
      <c r="GY42" s="147"/>
      <c r="GZ42" s="147"/>
      <c r="HA42" s="147"/>
    </row>
    <row r="43" spans="1:209" ht="11.25" hidden="1" customHeight="1">
      <c r="A43" s="148">
        <v>34881</v>
      </c>
      <c r="B43" s="145">
        <v>0</v>
      </c>
      <c r="C43" s="146">
        <v>0</v>
      </c>
      <c r="D43" s="146">
        <v>0</v>
      </c>
      <c r="E43" s="149">
        <f t="shared" si="11"/>
        <v>0</v>
      </c>
      <c r="F43" s="145">
        <v>0</v>
      </c>
      <c r="G43" s="146">
        <v>0</v>
      </c>
      <c r="H43" s="146">
        <v>0</v>
      </c>
      <c r="I43" s="149">
        <f t="shared" si="12"/>
        <v>0</v>
      </c>
      <c r="J43" s="146"/>
      <c r="K43" s="146"/>
      <c r="L43" s="146"/>
      <c r="M43" s="146"/>
      <c r="N43" s="145">
        <v>0</v>
      </c>
      <c r="O43" s="146">
        <v>0</v>
      </c>
      <c r="P43" s="146">
        <v>0</v>
      </c>
      <c r="Q43" s="149">
        <f t="shared" si="13"/>
        <v>0</v>
      </c>
      <c r="R43" s="145">
        <v>0</v>
      </c>
      <c r="S43" s="146">
        <v>0</v>
      </c>
      <c r="T43" s="146">
        <v>0</v>
      </c>
      <c r="U43" s="149">
        <f t="shared" si="14"/>
        <v>0</v>
      </c>
      <c r="V43" s="145">
        <v>0</v>
      </c>
      <c r="W43" s="146">
        <v>0</v>
      </c>
      <c r="X43" s="146">
        <v>0</v>
      </c>
      <c r="Y43" s="149">
        <f t="shared" si="15"/>
        <v>0</v>
      </c>
      <c r="Z43" s="145">
        <v>0</v>
      </c>
      <c r="AA43" s="146">
        <v>0</v>
      </c>
      <c r="AB43" s="146">
        <v>0</v>
      </c>
      <c r="AC43" s="149">
        <f t="shared" si="16"/>
        <v>0</v>
      </c>
      <c r="AD43" s="145">
        <v>0</v>
      </c>
      <c r="AE43" s="146">
        <v>0</v>
      </c>
      <c r="AF43" s="146">
        <v>0</v>
      </c>
      <c r="AG43" s="149">
        <f t="shared" si="17"/>
        <v>0</v>
      </c>
      <c r="AH43" s="145">
        <v>0</v>
      </c>
      <c r="AI43" s="146">
        <v>0</v>
      </c>
      <c r="AJ43" s="146">
        <v>0</v>
      </c>
      <c r="AK43" s="149">
        <f t="shared" si="54"/>
        <v>0</v>
      </c>
      <c r="AL43" s="145">
        <v>0</v>
      </c>
      <c r="AM43" s="146">
        <v>0</v>
      </c>
      <c r="AN43" s="146">
        <v>0</v>
      </c>
      <c r="AO43" s="149">
        <f t="shared" si="55"/>
        <v>0</v>
      </c>
      <c r="AP43" s="145">
        <v>0</v>
      </c>
      <c r="AQ43" s="146">
        <v>0</v>
      </c>
      <c r="AR43" s="146">
        <v>0</v>
      </c>
      <c r="AS43" s="149">
        <f t="shared" si="56"/>
        <v>0</v>
      </c>
      <c r="AT43" s="145">
        <v>0</v>
      </c>
      <c r="AU43" s="146">
        <v>0</v>
      </c>
      <c r="AV43" s="146">
        <v>0</v>
      </c>
      <c r="AW43" s="149">
        <f t="shared" si="57"/>
        <v>0</v>
      </c>
      <c r="AX43" s="145">
        <v>0</v>
      </c>
      <c r="AY43" s="146">
        <v>0</v>
      </c>
      <c r="AZ43" s="146">
        <v>0</v>
      </c>
      <c r="BA43" s="149">
        <f t="shared" si="58"/>
        <v>0</v>
      </c>
      <c r="BB43" s="145">
        <v>0</v>
      </c>
      <c r="BC43" s="146">
        <v>0</v>
      </c>
      <c r="BD43" s="146">
        <v>0</v>
      </c>
      <c r="BE43" s="149">
        <f t="shared" si="59"/>
        <v>0</v>
      </c>
      <c r="BF43" s="145">
        <v>0</v>
      </c>
      <c r="BG43" s="146">
        <v>0</v>
      </c>
      <c r="BH43" s="146">
        <v>0</v>
      </c>
      <c r="BI43" s="149">
        <f t="shared" si="60"/>
        <v>0</v>
      </c>
      <c r="BJ43" s="145">
        <v>0</v>
      </c>
      <c r="BK43" s="146">
        <v>0</v>
      </c>
      <c r="BL43" s="146">
        <v>0</v>
      </c>
      <c r="BM43" s="149">
        <f t="shared" si="61"/>
        <v>0</v>
      </c>
      <c r="BN43" s="145">
        <v>0</v>
      </c>
      <c r="BO43" s="146">
        <v>0</v>
      </c>
      <c r="BP43" s="146">
        <v>0</v>
      </c>
      <c r="BQ43" s="149">
        <f t="shared" si="62"/>
        <v>0</v>
      </c>
      <c r="BR43" s="145">
        <v>0</v>
      </c>
      <c r="BS43" s="146">
        <v>0</v>
      </c>
      <c r="BT43" s="146">
        <v>0</v>
      </c>
      <c r="BU43" s="149">
        <f t="shared" si="63"/>
        <v>0</v>
      </c>
      <c r="BV43" s="145">
        <v>0</v>
      </c>
      <c r="BW43" s="146">
        <v>0</v>
      </c>
      <c r="BX43" s="146">
        <v>0</v>
      </c>
      <c r="BY43" s="149">
        <f t="shared" si="64"/>
        <v>0</v>
      </c>
      <c r="BZ43" s="145">
        <v>0</v>
      </c>
      <c r="CA43" s="146">
        <v>0</v>
      </c>
      <c r="CB43" s="146">
        <v>0</v>
      </c>
      <c r="CC43" s="149">
        <f t="shared" si="65"/>
        <v>0</v>
      </c>
      <c r="CD43" s="145">
        <v>0</v>
      </c>
      <c r="CE43" s="146">
        <v>0</v>
      </c>
      <c r="CF43" s="146">
        <v>0</v>
      </c>
      <c r="CG43" s="149">
        <f t="shared" si="66"/>
        <v>0</v>
      </c>
      <c r="CH43" s="145">
        <v>0</v>
      </c>
      <c r="CI43" s="146">
        <v>0</v>
      </c>
      <c r="CJ43" s="146">
        <v>0</v>
      </c>
      <c r="CK43" s="149">
        <f t="shared" si="67"/>
        <v>0</v>
      </c>
      <c r="CL43" s="145">
        <v>0</v>
      </c>
      <c r="CM43" s="146">
        <v>0</v>
      </c>
      <c r="CN43" s="146">
        <v>0</v>
      </c>
      <c r="CO43" s="149">
        <f t="shared" si="32"/>
        <v>0</v>
      </c>
      <c r="CP43" s="145">
        <v>0</v>
      </c>
      <c r="CQ43" s="146">
        <v>0</v>
      </c>
      <c r="CR43" s="146">
        <v>0</v>
      </c>
      <c r="CS43" s="149">
        <f t="shared" si="68"/>
        <v>0</v>
      </c>
      <c r="CT43" s="145">
        <v>0</v>
      </c>
      <c r="CU43" s="146">
        <v>0</v>
      </c>
      <c r="CV43" s="146">
        <v>0</v>
      </c>
      <c r="CW43" s="149">
        <f t="shared" si="69"/>
        <v>0</v>
      </c>
      <c r="CX43" s="145">
        <v>0</v>
      </c>
      <c r="CY43" s="146">
        <v>0</v>
      </c>
      <c r="CZ43" s="146">
        <v>0</v>
      </c>
      <c r="DA43" s="149">
        <f t="shared" si="70"/>
        <v>0</v>
      </c>
      <c r="DB43" s="145">
        <v>0</v>
      </c>
      <c r="DC43" s="146">
        <v>0</v>
      </c>
      <c r="DD43" s="146">
        <v>0</v>
      </c>
      <c r="DE43" s="149">
        <f t="shared" si="71"/>
        <v>0</v>
      </c>
      <c r="DF43" s="146"/>
      <c r="DG43" s="146"/>
      <c r="DH43" s="146"/>
      <c r="DI43" s="146"/>
      <c r="DJ43" s="145">
        <v>0</v>
      </c>
      <c r="DK43" s="146">
        <v>0</v>
      </c>
      <c r="DL43" s="146">
        <v>0</v>
      </c>
      <c r="DM43" s="149">
        <f t="shared" si="72"/>
        <v>0</v>
      </c>
      <c r="DN43" s="145">
        <v>0</v>
      </c>
      <c r="DO43" s="146">
        <v>0</v>
      </c>
      <c r="DP43" s="146">
        <v>0</v>
      </c>
      <c r="DQ43" s="149">
        <f t="shared" si="73"/>
        <v>0</v>
      </c>
      <c r="DR43" s="145">
        <v>0</v>
      </c>
      <c r="DS43" s="146">
        <v>0</v>
      </c>
      <c r="DT43" s="146">
        <v>0</v>
      </c>
      <c r="DU43" s="149">
        <f t="shared" si="74"/>
        <v>0</v>
      </c>
      <c r="DV43" s="145">
        <v>0</v>
      </c>
      <c r="DW43" s="146">
        <v>0</v>
      </c>
      <c r="DX43" s="146">
        <v>0</v>
      </c>
      <c r="DY43" s="149">
        <f t="shared" si="75"/>
        <v>0</v>
      </c>
      <c r="DZ43" s="145">
        <v>0</v>
      </c>
      <c r="EA43" s="146">
        <v>0</v>
      </c>
      <c r="EB43" s="146">
        <v>0</v>
      </c>
      <c r="EC43" s="149">
        <f t="shared" si="76"/>
        <v>0</v>
      </c>
      <c r="ED43" s="146"/>
      <c r="EE43" s="146"/>
      <c r="EF43" s="146"/>
      <c r="EG43" s="146"/>
      <c r="EH43" s="145">
        <v>0</v>
      </c>
      <c r="EI43" s="146">
        <v>0</v>
      </c>
      <c r="EJ43" s="146">
        <v>0</v>
      </c>
      <c r="EK43" s="149">
        <f t="shared" si="77"/>
        <v>0</v>
      </c>
      <c r="EL43" s="145">
        <v>0</v>
      </c>
      <c r="EM43" s="146">
        <v>0</v>
      </c>
      <c r="EN43" s="146">
        <v>0</v>
      </c>
      <c r="EO43" s="149">
        <f t="shared" si="78"/>
        <v>0</v>
      </c>
      <c r="EP43" s="145">
        <v>0</v>
      </c>
      <c r="EQ43" s="146">
        <v>0</v>
      </c>
      <c r="ER43" s="146">
        <v>0</v>
      </c>
      <c r="ES43" s="149">
        <f t="shared" si="79"/>
        <v>0</v>
      </c>
      <c r="ET43" s="145">
        <v>0</v>
      </c>
      <c r="EU43" s="146">
        <v>0</v>
      </c>
      <c r="EV43" s="146">
        <v>0</v>
      </c>
      <c r="EW43" s="149">
        <f t="shared" si="80"/>
        <v>0</v>
      </c>
      <c r="EX43" s="145">
        <v>0</v>
      </c>
      <c r="EY43" s="146">
        <v>0</v>
      </c>
      <c r="EZ43" s="146">
        <v>0</v>
      </c>
      <c r="FA43" s="149">
        <f t="shared" si="46"/>
        <v>0</v>
      </c>
      <c r="FB43" s="145">
        <v>0</v>
      </c>
      <c r="FC43" s="146">
        <v>0</v>
      </c>
      <c r="FD43" s="146">
        <v>0</v>
      </c>
      <c r="FE43" s="149">
        <f t="shared" si="81"/>
        <v>0</v>
      </c>
      <c r="FF43" s="145">
        <v>0</v>
      </c>
      <c r="FG43" s="146">
        <v>0</v>
      </c>
      <c r="FH43" s="146">
        <v>0</v>
      </c>
      <c r="FI43" s="149">
        <f t="shared" si="48"/>
        <v>0</v>
      </c>
      <c r="FJ43" s="145">
        <v>0</v>
      </c>
      <c r="FK43" s="146">
        <v>0</v>
      </c>
      <c r="FL43" s="146">
        <v>0</v>
      </c>
      <c r="FM43" s="149">
        <f t="shared" si="82"/>
        <v>0</v>
      </c>
      <c r="FN43" s="145">
        <v>0</v>
      </c>
      <c r="FO43" s="146">
        <v>0</v>
      </c>
      <c r="FP43" s="146">
        <v>0</v>
      </c>
      <c r="FQ43" s="149">
        <f t="shared" si="83"/>
        <v>0</v>
      </c>
      <c r="FR43" s="145">
        <v>0</v>
      </c>
      <c r="FS43" s="146">
        <v>0</v>
      </c>
      <c r="FT43" s="146">
        <v>0</v>
      </c>
      <c r="FU43" s="149">
        <f t="shared" si="84"/>
        <v>0</v>
      </c>
      <c r="FV43" s="145">
        <v>0</v>
      </c>
      <c r="FW43" s="146">
        <v>0</v>
      </c>
      <c r="FX43" s="146">
        <v>0</v>
      </c>
      <c r="FY43" s="149">
        <f t="shared" si="85"/>
        <v>0</v>
      </c>
      <c r="FZ43" s="145">
        <v>0</v>
      </c>
      <c r="GA43" s="146">
        <v>0</v>
      </c>
      <c r="GB43" s="146">
        <v>0</v>
      </c>
      <c r="GC43" s="149">
        <f t="shared" si="86"/>
        <v>0</v>
      </c>
      <c r="GD43" s="145">
        <f t="shared" si="87"/>
        <v>0</v>
      </c>
      <c r="GE43" s="146">
        <f t="shared" si="87"/>
        <v>0</v>
      </c>
      <c r="GF43" s="146">
        <f t="shared" si="87"/>
        <v>0</v>
      </c>
      <c r="GG43" s="146">
        <f t="shared" si="87"/>
        <v>0</v>
      </c>
      <c r="GI43" s="147"/>
      <c r="GJ43" s="147"/>
      <c r="GK43" s="147"/>
      <c r="GL43" s="147"/>
      <c r="GM43" s="147"/>
      <c r="GN43" s="147"/>
      <c r="GO43" s="147"/>
      <c r="GP43" s="147"/>
      <c r="GQ43" s="147"/>
      <c r="GR43" s="147"/>
      <c r="GS43" s="147"/>
      <c r="GT43" s="147"/>
      <c r="GU43" s="147"/>
      <c r="GV43" s="147"/>
      <c r="GW43" s="147"/>
      <c r="GX43" s="147"/>
      <c r="GY43" s="147"/>
      <c r="GZ43" s="147"/>
      <c r="HA43" s="147"/>
    </row>
    <row r="44" spans="1:209" ht="11.25" hidden="1" customHeight="1">
      <c r="A44" s="148">
        <v>34912</v>
      </c>
      <c r="B44" s="145">
        <v>0</v>
      </c>
      <c r="C44" s="146">
        <v>0</v>
      </c>
      <c r="D44" s="146">
        <v>0</v>
      </c>
      <c r="E44" s="149">
        <f t="shared" si="11"/>
        <v>0</v>
      </c>
      <c r="F44" s="145">
        <v>0</v>
      </c>
      <c r="G44" s="146">
        <v>0</v>
      </c>
      <c r="H44" s="146">
        <v>0</v>
      </c>
      <c r="I44" s="149">
        <f t="shared" si="12"/>
        <v>0</v>
      </c>
      <c r="J44" s="146"/>
      <c r="K44" s="146"/>
      <c r="L44" s="146"/>
      <c r="M44" s="146"/>
      <c r="N44" s="145">
        <v>0</v>
      </c>
      <c r="O44" s="146">
        <v>0</v>
      </c>
      <c r="P44" s="146">
        <v>0</v>
      </c>
      <c r="Q44" s="149">
        <f t="shared" si="13"/>
        <v>0</v>
      </c>
      <c r="R44" s="145">
        <v>0</v>
      </c>
      <c r="S44" s="146">
        <v>0</v>
      </c>
      <c r="T44" s="146">
        <v>0</v>
      </c>
      <c r="U44" s="149">
        <f t="shared" si="14"/>
        <v>0</v>
      </c>
      <c r="V44" s="145">
        <v>0</v>
      </c>
      <c r="W44" s="146">
        <v>0</v>
      </c>
      <c r="X44" s="146">
        <v>0</v>
      </c>
      <c r="Y44" s="149">
        <f t="shared" si="15"/>
        <v>0</v>
      </c>
      <c r="Z44" s="145">
        <v>0</v>
      </c>
      <c r="AA44" s="146">
        <v>0</v>
      </c>
      <c r="AB44" s="146">
        <v>0</v>
      </c>
      <c r="AC44" s="149">
        <f t="shared" si="16"/>
        <v>0</v>
      </c>
      <c r="AD44" s="145">
        <v>0</v>
      </c>
      <c r="AE44" s="146">
        <v>0</v>
      </c>
      <c r="AF44" s="146">
        <v>0</v>
      </c>
      <c r="AG44" s="149">
        <f t="shared" si="17"/>
        <v>0</v>
      </c>
      <c r="AH44" s="145">
        <v>0</v>
      </c>
      <c r="AI44" s="146">
        <v>0</v>
      </c>
      <c r="AJ44" s="146">
        <v>0</v>
      </c>
      <c r="AK44" s="149">
        <f t="shared" si="54"/>
        <v>0</v>
      </c>
      <c r="AL44" s="145">
        <v>0</v>
      </c>
      <c r="AM44" s="146">
        <v>0</v>
      </c>
      <c r="AN44" s="146">
        <v>0</v>
      </c>
      <c r="AO44" s="149">
        <f t="shared" si="55"/>
        <v>0</v>
      </c>
      <c r="AP44" s="145">
        <v>0</v>
      </c>
      <c r="AQ44" s="146">
        <v>0</v>
      </c>
      <c r="AR44" s="146">
        <v>0</v>
      </c>
      <c r="AS44" s="149">
        <f t="shared" si="56"/>
        <v>0</v>
      </c>
      <c r="AT44" s="145">
        <v>0</v>
      </c>
      <c r="AU44" s="146">
        <v>0</v>
      </c>
      <c r="AV44" s="146">
        <v>0</v>
      </c>
      <c r="AW44" s="149">
        <f t="shared" si="57"/>
        <v>0</v>
      </c>
      <c r="AX44" s="145">
        <v>0</v>
      </c>
      <c r="AY44" s="146">
        <v>0</v>
      </c>
      <c r="AZ44" s="146">
        <v>0</v>
      </c>
      <c r="BA44" s="149">
        <f t="shared" si="58"/>
        <v>0</v>
      </c>
      <c r="BB44" s="145">
        <v>0</v>
      </c>
      <c r="BC44" s="146">
        <v>0</v>
      </c>
      <c r="BD44" s="146">
        <v>0</v>
      </c>
      <c r="BE44" s="149">
        <f t="shared" si="59"/>
        <v>0</v>
      </c>
      <c r="BF44" s="145">
        <v>0</v>
      </c>
      <c r="BG44" s="146">
        <v>0</v>
      </c>
      <c r="BH44" s="146">
        <v>0</v>
      </c>
      <c r="BI44" s="149">
        <f t="shared" si="60"/>
        <v>0</v>
      </c>
      <c r="BJ44" s="145">
        <v>0</v>
      </c>
      <c r="BK44" s="146">
        <v>0</v>
      </c>
      <c r="BL44" s="146">
        <v>0</v>
      </c>
      <c r="BM44" s="149">
        <f t="shared" si="61"/>
        <v>0</v>
      </c>
      <c r="BN44" s="145">
        <v>0</v>
      </c>
      <c r="BO44" s="146">
        <v>0</v>
      </c>
      <c r="BP44" s="146">
        <v>0</v>
      </c>
      <c r="BQ44" s="149">
        <f t="shared" si="62"/>
        <v>0</v>
      </c>
      <c r="BR44" s="145">
        <v>0</v>
      </c>
      <c r="BS44" s="146">
        <v>0</v>
      </c>
      <c r="BT44" s="146">
        <v>0</v>
      </c>
      <c r="BU44" s="149">
        <f t="shared" si="63"/>
        <v>0</v>
      </c>
      <c r="BV44" s="145">
        <v>0</v>
      </c>
      <c r="BW44" s="146">
        <v>0</v>
      </c>
      <c r="BX44" s="146">
        <v>0</v>
      </c>
      <c r="BY44" s="149">
        <f t="shared" si="64"/>
        <v>0</v>
      </c>
      <c r="BZ44" s="145">
        <v>0</v>
      </c>
      <c r="CA44" s="146">
        <v>0</v>
      </c>
      <c r="CB44" s="146">
        <v>0</v>
      </c>
      <c r="CC44" s="149">
        <f t="shared" si="65"/>
        <v>0</v>
      </c>
      <c r="CD44" s="145">
        <v>0</v>
      </c>
      <c r="CE44" s="146">
        <v>0</v>
      </c>
      <c r="CF44" s="146">
        <v>0</v>
      </c>
      <c r="CG44" s="149">
        <f t="shared" si="66"/>
        <v>0</v>
      </c>
      <c r="CH44" s="145">
        <v>0</v>
      </c>
      <c r="CI44" s="146">
        <v>0</v>
      </c>
      <c r="CJ44" s="146">
        <v>0</v>
      </c>
      <c r="CK44" s="149">
        <f t="shared" si="67"/>
        <v>0</v>
      </c>
      <c r="CL44" s="145">
        <v>0</v>
      </c>
      <c r="CM44" s="146">
        <v>0</v>
      </c>
      <c r="CN44" s="146">
        <v>0</v>
      </c>
      <c r="CO44" s="149">
        <f t="shared" si="32"/>
        <v>0</v>
      </c>
      <c r="CP44" s="145">
        <v>0</v>
      </c>
      <c r="CQ44" s="146">
        <v>0</v>
      </c>
      <c r="CR44" s="146">
        <v>0</v>
      </c>
      <c r="CS44" s="149">
        <f t="shared" si="68"/>
        <v>0</v>
      </c>
      <c r="CT44" s="145">
        <v>0</v>
      </c>
      <c r="CU44" s="146">
        <v>0</v>
      </c>
      <c r="CV44" s="146">
        <v>0</v>
      </c>
      <c r="CW44" s="149">
        <f t="shared" si="69"/>
        <v>0</v>
      </c>
      <c r="CX44" s="145">
        <v>0</v>
      </c>
      <c r="CY44" s="146">
        <v>0</v>
      </c>
      <c r="CZ44" s="146">
        <v>0</v>
      </c>
      <c r="DA44" s="149">
        <f t="shared" si="70"/>
        <v>0</v>
      </c>
      <c r="DB44" s="145">
        <v>0</v>
      </c>
      <c r="DC44" s="146">
        <v>0</v>
      </c>
      <c r="DD44" s="146">
        <v>0</v>
      </c>
      <c r="DE44" s="149">
        <f t="shared" si="71"/>
        <v>0</v>
      </c>
      <c r="DF44" s="146"/>
      <c r="DG44" s="146"/>
      <c r="DH44" s="146"/>
      <c r="DI44" s="146"/>
      <c r="DJ44" s="145">
        <v>0</v>
      </c>
      <c r="DK44" s="146">
        <v>0</v>
      </c>
      <c r="DL44" s="146">
        <v>0</v>
      </c>
      <c r="DM44" s="149">
        <f t="shared" si="72"/>
        <v>0</v>
      </c>
      <c r="DN44" s="145">
        <v>0</v>
      </c>
      <c r="DO44" s="146">
        <v>0</v>
      </c>
      <c r="DP44" s="146">
        <v>0</v>
      </c>
      <c r="DQ44" s="149">
        <f t="shared" si="73"/>
        <v>0</v>
      </c>
      <c r="DR44" s="145">
        <v>0</v>
      </c>
      <c r="DS44" s="146">
        <v>0</v>
      </c>
      <c r="DT44" s="146">
        <v>0</v>
      </c>
      <c r="DU44" s="149">
        <f t="shared" si="74"/>
        <v>0</v>
      </c>
      <c r="DV44" s="145">
        <v>0</v>
      </c>
      <c r="DW44" s="146">
        <v>0</v>
      </c>
      <c r="DX44" s="146">
        <v>0</v>
      </c>
      <c r="DY44" s="149">
        <f t="shared" si="75"/>
        <v>0</v>
      </c>
      <c r="DZ44" s="145">
        <v>0</v>
      </c>
      <c r="EA44" s="146">
        <v>0</v>
      </c>
      <c r="EB44" s="146">
        <v>0</v>
      </c>
      <c r="EC44" s="149">
        <f t="shared" si="76"/>
        <v>0</v>
      </c>
      <c r="ED44" s="146"/>
      <c r="EE44" s="146"/>
      <c r="EF44" s="146"/>
      <c r="EG44" s="146"/>
      <c r="EH44" s="145">
        <v>0</v>
      </c>
      <c r="EI44" s="146">
        <v>0</v>
      </c>
      <c r="EJ44" s="146">
        <v>0</v>
      </c>
      <c r="EK44" s="149">
        <f t="shared" si="77"/>
        <v>0</v>
      </c>
      <c r="EL44" s="145">
        <v>0</v>
      </c>
      <c r="EM44" s="146">
        <v>0</v>
      </c>
      <c r="EN44" s="146">
        <v>0</v>
      </c>
      <c r="EO44" s="149">
        <f t="shared" si="78"/>
        <v>0</v>
      </c>
      <c r="EP44" s="145">
        <v>0</v>
      </c>
      <c r="EQ44" s="146">
        <v>0</v>
      </c>
      <c r="ER44" s="146">
        <v>0</v>
      </c>
      <c r="ES44" s="149">
        <f t="shared" si="79"/>
        <v>0</v>
      </c>
      <c r="ET44" s="145">
        <v>0</v>
      </c>
      <c r="EU44" s="146">
        <v>0</v>
      </c>
      <c r="EV44" s="146">
        <v>0</v>
      </c>
      <c r="EW44" s="149">
        <f t="shared" si="80"/>
        <v>0</v>
      </c>
      <c r="EX44" s="145">
        <v>0</v>
      </c>
      <c r="EY44" s="146">
        <v>0</v>
      </c>
      <c r="EZ44" s="146">
        <v>0</v>
      </c>
      <c r="FA44" s="149">
        <f t="shared" si="46"/>
        <v>0</v>
      </c>
      <c r="FB44" s="145">
        <v>0</v>
      </c>
      <c r="FC44" s="146">
        <v>0</v>
      </c>
      <c r="FD44" s="146">
        <v>0</v>
      </c>
      <c r="FE44" s="149">
        <f t="shared" si="81"/>
        <v>0</v>
      </c>
      <c r="FF44" s="145">
        <v>0</v>
      </c>
      <c r="FG44" s="146">
        <v>0</v>
      </c>
      <c r="FH44" s="146">
        <v>0</v>
      </c>
      <c r="FI44" s="149">
        <f t="shared" si="48"/>
        <v>0</v>
      </c>
      <c r="FJ44" s="145">
        <v>0</v>
      </c>
      <c r="FK44" s="146">
        <v>0</v>
      </c>
      <c r="FL44" s="146">
        <v>0</v>
      </c>
      <c r="FM44" s="149">
        <f t="shared" si="82"/>
        <v>0</v>
      </c>
      <c r="FN44" s="145">
        <v>0</v>
      </c>
      <c r="FO44" s="146">
        <v>0</v>
      </c>
      <c r="FP44" s="146">
        <v>0</v>
      </c>
      <c r="FQ44" s="149">
        <f t="shared" si="83"/>
        <v>0</v>
      </c>
      <c r="FR44" s="145">
        <v>0</v>
      </c>
      <c r="FS44" s="146">
        <v>0</v>
      </c>
      <c r="FT44" s="146">
        <v>0</v>
      </c>
      <c r="FU44" s="149">
        <f t="shared" si="84"/>
        <v>0</v>
      </c>
      <c r="FV44" s="145">
        <v>0</v>
      </c>
      <c r="FW44" s="146">
        <v>0</v>
      </c>
      <c r="FX44" s="146">
        <v>0</v>
      </c>
      <c r="FY44" s="149">
        <f t="shared" si="85"/>
        <v>0</v>
      </c>
      <c r="FZ44" s="145">
        <v>0</v>
      </c>
      <c r="GA44" s="146">
        <v>0</v>
      </c>
      <c r="GB44" s="146">
        <v>0</v>
      </c>
      <c r="GC44" s="149">
        <f t="shared" si="86"/>
        <v>0</v>
      </c>
      <c r="GD44" s="145">
        <f t="shared" si="87"/>
        <v>0</v>
      </c>
      <c r="GE44" s="146">
        <f t="shared" si="87"/>
        <v>0</v>
      </c>
      <c r="GF44" s="146">
        <f t="shared" si="87"/>
        <v>0</v>
      </c>
      <c r="GG44" s="146">
        <f t="shared" si="87"/>
        <v>0</v>
      </c>
      <c r="GI44" s="147"/>
      <c r="GJ44" s="147"/>
      <c r="GK44" s="147"/>
      <c r="GL44" s="147"/>
      <c r="GM44" s="147"/>
      <c r="GN44" s="147"/>
      <c r="GO44" s="147"/>
      <c r="GP44" s="147"/>
      <c r="GQ44" s="147"/>
      <c r="GR44" s="147"/>
      <c r="GS44" s="147"/>
      <c r="GT44" s="147"/>
      <c r="GU44" s="147"/>
      <c r="GV44" s="147"/>
      <c r="GW44" s="147"/>
      <c r="GX44" s="147"/>
      <c r="GY44" s="147"/>
      <c r="GZ44" s="147"/>
      <c r="HA44" s="147"/>
    </row>
    <row r="45" spans="1:209" ht="11.25" hidden="1" customHeight="1">
      <c r="A45" s="148">
        <v>34943</v>
      </c>
      <c r="B45" s="145">
        <v>0</v>
      </c>
      <c r="C45" s="146">
        <v>0</v>
      </c>
      <c r="D45" s="146">
        <v>0</v>
      </c>
      <c r="E45" s="149">
        <f t="shared" si="11"/>
        <v>0</v>
      </c>
      <c r="F45" s="145">
        <v>0</v>
      </c>
      <c r="G45" s="146">
        <v>0</v>
      </c>
      <c r="H45" s="146">
        <v>0</v>
      </c>
      <c r="I45" s="149">
        <f t="shared" si="12"/>
        <v>0</v>
      </c>
      <c r="J45" s="146"/>
      <c r="K45" s="146"/>
      <c r="L45" s="146"/>
      <c r="M45" s="146"/>
      <c r="N45" s="145">
        <v>0</v>
      </c>
      <c r="O45" s="146">
        <v>0</v>
      </c>
      <c r="P45" s="146">
        <v>0</v>
      </c>
      <c r="Q45" s="149">
        <f t="shared" si="13"/>
        <v>0</v>
      </c>
      <c r="R45" s="145">
        <v>0</v>
      </c>
      <c r="S45" s="146">
        <v>0</v>
      </c>
      <c r="T45" s="146">
        <v>0</v>
      </c>
      <c r="U45" s="149">
        <f t="shared" si="14"/>
        <v>0</v>
      </c>
      <c r="V45" s="145">
        <v>0</v>
      </c>
      <c r="W45" s="146">
        <v>0</v>
      </c>
      <c r="X45" s="146">
        <v>0</v>
      </c>
      <c r="Y45" s="149">
        <f t="shared" si="15"/>
        <v>0</v>
      </c>
      <c r="Z45" s="145">
        <v>0</v>
      </c>
      <c r="AA45" s="146">
        <v>0</v>
      </c>
      <c r="AB45" s="146">
        <v>0</v>
      </c>
      <c r="AC45" s="149">
        <f t="shared" si="16"/>
        <v>0</v>
      </c>
      <c r="AD45" s="145">
        <v>0</v>
      </c>
      <c r="AE45" s="146">
        <v>0</v>
      </c>
      <c r="AF45" s="146">
        <v>0</v>
      </c>
      <c r="AG45" s="149">
        <f t="shared" si="17"/>
        <v>0</v>
      </c>
      <c r="AH45" s="145">
        <v>0</v>
      </c>
      <c r="AI45" s="146">
        <v>0</v>
      </c>
      <c r="AJ45" s="146">
        <v>0</v>
      </c>
      <c r="AK45" s="149">
        <f t="shared" si="54"/>
        <v>0</v>
      </c>
      <c r="AL45" s="145">
        <v>0</v>
      </c>
      <c r="AM45" s="146">
        <v>0</v>
      </c>
      <c r="AN45" s="146">
        <v>0</v>
      </c>
      <c r="AO45" s="149">
        <f t="shared" si="55"/>
        <v>0</v>
      </c>
      <c r="AP45" s="145">
        <v>0</v>
      </c>
      <c r="AQ45" s="146">
        <v>0</v>
      </c>
      <c r="AR45" s="146">
        <v>0</v>
      </c>
      <c r="AS45" s="149">
        <f t="shared" si="56"/>
        <v>0</v>
      </c>
      <c r="AT45" s="145">
        <v>0</v>
      </c>
      <c r="AU45" s="146">
        <v>0</v>
      </c>
      <c r="AV45" s="146">
        <v>0</v>
      </c>
      <c r="AW45" s="149">
        <f t="shared" si="57"/>
        <v>0</v>
      </c>
      <c r="AX45" s="145">
        <v>0</v>
      </c>
      <c r="AY45" s="146">
        <v>0</v>
      </c>
      <c r="AZ45" s="146">
        <v>0</v>
      </c>
      <c r="BA45" s="149">
        <f t="shared" si="58"/>
        <v>0</v>
      </c>
      <c r="BB45" s="145">
        <v>0</v>
      </c>
      <c r="BC45" s="146">
        <v>0</v>
      </c>
      <c r="BD45" s="146">
        <v>0</v>
      </c>
      <c r="BE45" s="149">
        <f t="shared" si="59"/>
        <v>0</v>
      </c>
      <c r="BF45" s="145">
        <v>0</v>
      </c>
      <c r="BG45" s="146">
        <v>0</v>
      </c>
      <c r="BH45" s="146">
        <v>0</v>
      </c>
      <c r="BI45" s="149">
        <f t="shared" si="60"/>
        <v>0</v>
      </c>
      <c r="BJ45" s="145">
        <v>0</v>
      </c>
      <c r="BK45" s="146">
        <v>0</v>
      </c>
      <c r="BL45" s="146">
        <v>0</v>
      </c>
      <c r="BM45" s="149">
        <f t="shared" si="61"/>
        <v>0</v>
      </c>
      <c r="BN45" s="145">
        <v>0</v>
      </c>
      <c r="BO45" s="146">
        <v>0</v>
      </c>
      <c r="BP45" s="146">
        <v>0</v>
      </c>
      <c r="BQ45" s="149">
        <f t="shared" si="62"/>
        <v>0</v>
      </c>
      <c r="BR45" s="145">
        <v>0</v>
      </c>
      <c r="BS45" s="146">
        <v>0</v>
      </c>
      <c r="BT45" s="146">
        <v>0</v>
      </c>
      <c r="BU45" s="149">
        <f t="shared" si="63"/>
        <v>0</v>
      </c>
      <c r="BV45" s="145">
        <v>0</v>
      </c>
      <c r="BW45" s="146">
        <v>0</v>
      </c>
      <c r="BX45" s="146">
        <v>0</v>
      </c>
      <c r="BY45" s="149">
        <f t="shared" si="64"/>
        <v>0</v>
      </c>
      <c r="BZ45" s="145">
        <v>0</v>
      </c>
      <c r="CA45" s="146">
        <v>0</v>
      </c>
      <c r="CB45" s="146">
        <v>0</v>
      </c>
      <c r="CC45" s="149">
        <f t="shared" si="65"/>
        <v>0</v>
      </c>
      <c r="CD45" s="145">
        <v>0</v>
      </c>
      <c r="CE45" s="146">
        <v>0</v>
      </c>
      <c r="CF45" s="146">
        <v>0</v>
      </c>
      <c r="CG45" s="149">
        <f t="shared" si="66"/>
        <v>0</v>
      </c>
      <c r="CH45" s="145">
        <v>0</v>
      </c>
      <c r="CI45" s="146">
        <v>0</v>
      </c>
      <c r="CJ45" s="146">
        <v>0</v>
      </c>
      <c r="CK45" s="149">
        <f t="shared" si="67"/>
        <v>0</v>
      </c>
      <c r="CL45" s="145">
        <v>0</v>
      </c>
      <c r="CM45" s="146">
        <v>0</v>
      </c>
      <c r="CN45" s="146">
        <v>0</v>
      </c>
      <c r="CO45" s="149">
        <f t="shared" si="32"/>
        <v>0</v>
      </c>
      <c r="CP45" s="145">
        <v>0</v>
      </c>
      <c r="CQ45" s="146">
        <v>0</v>
      </c>
      <c r="CR45" s="146">
        <v>0</v>
      </c>
      <c r="CS45" s="149">
        <f t="shared" si="68"/>
        <v>0</v>
      </c>
      <c r="CT45" s="145">
        <v>0</v>
      </c>
      <c r="CU45" s="146">
        <v>0</v>
      </c>
      <c r="CV45" s="146">
        <v>0</v>
      </c>
      <c r="CW45" s="149">
        <f t="shared" si="69"/>
        <v>0</v>
      </c>
      <c r="CX45" s="145">
        <v>0</v>
      </c>
      <c r="CY45" s="146">
        <v>0</v>
      </c>
      <c r="CZ45" s="146">
        <v>0</v>
      </c>
      <c r="DA45" s="149">
        <f t="shared" si="70"/>
        <v>0</v>
      </c>
      <c r="DB45" s="145">
        <v>0</v>
      </c>
      <c r="DC45" s="146">
        <v>0</v>
      </c>
      <c r="DD45" s="146">
        <v>0</v>
      </c>
      <c r="DE45" s="149">
        <f t="shared" si="71"/>
        <v>0</v>
      </c>
      <c r="DF45" s="146"/>
      <c r="DG45" s="146"/>
      <c r="DH45" s="146"/>
      <c r="DI45" s="146"/>
      <c r="DJ45" s="145">
        <v>0</v>
      </c>
      <c r="DK45" s="146">
        <v>0</v>
      </c>
      <c r="DL45" s="146">
        <v>0</v>
      </c>
      <c r="DM45" s="149">
        <f t="shared" si="72"/>
        <v>0</v>
      </c>
      <c r="DN45" s="145">
        <v>0</v>
      </c>
      <c r="DO45" s="146">
        <v>0</v>
      </c>
      <c r="DP45" s="146">
        <v>0</v>
      </c>
      <c r="DQ45" s="149">
        <f t="shared" si="73"/>
        <v>0</v>
      </c>
      <c r="DR45" s="145">
        <v>0</v>
      </c>
      <c r="DS45" s="146">
        <v>0</v>
      </c>
      <c r="DT45" s="146">
        <v>0</v>
      </c>
      <c r="DU45" s="149">
        <f t="shared" si="74"/>
        <v>0</v>
      </c>
      <c r="DV45" s="145">
        <v>0</v>
      </c>
      <c r="DW45" s="146">
        <v>0</v>
      </c>
      <c r="DX45" s="146">
        <v>0</v>
      </c>
      <c r="DY45" s="149">
        <f t="shared" si="75"/>
        <v>0</v>
      </c>
      <c r="DZ45" s="145">
        <v>0</v>
      </c>
      <c r="EA45" s="146">
        <v>0</v>
      </c>
      <c r="EB45" s="146">
        <v>0</v>
      </c>
      <c r="EC45" s="149">
        <f t="shared" si="76"/>
        <v>0</v>
      </c>
      <c r="ED45" s="146"/>
      <c r="EE45" s="146"/>
      <c r="EF45" s="146"/>
      <c r="EG45" s="146"/>
      <c r="EH45" s="145">
        <v>0</v>
      </c>
      <c r="EI45" s="146">
        <v>0</v>
      </c>
      <c r="EJ45" s="146">
        <v>0</v>
      </c>
      <c r="EK45" s="149">
        <f t="shared" si="77"/>
        <v>0</v>
      </c>
      <c r="EL45" s="145">
        <v>0</v>
      </c>
      <c r="EM45" s="146">
        <v>0</v>
      </c>
      <c r="EN45" s="146">
        <v>0</v>
      </c>
      <c r="EO45" s="149">
        <f t="shared" si="78"/>
        <v>0</v>
      </c>
      <c r="EP45" s="145">
        <v>0</v>
      </c>
      <c r="EQ45" s="146">
        <v>0</v>
      </c>
      <c r="ER45" s="146">
        <v>0</v>
      </c>
      <c r="ES45" s="149">
        <f t="shared" si="79"/>
        <v>0</v>
      </c>
      <c r="ET45" s="145">
        <v>0</v>
      </c>
      <c r="EU45" s="146">
        <v>0</v>
      </c>
      <c r="EV45" s="146">
        <v>0</v>
      </c>
      <c r="EW45" s="149">
        <f t="shared" si="80"/>
        <v>0</v>
      </c>
      <c r="EX45" s="145">
        <v>0</v>
      </c>
      <c r="EY45" s="146">
        <v>0</v>
      </c>
      <c r="EZ45" s="146">
        <v>0</v>
      </c>
      <c r="FA45" s="149">
        <f t="shared" si="46"/>
        <v>0</v>
      </c>
      <c r="FB45" s="145">
        <v>0</v>
      </c>
      <c r="FC45" s="146">
        <v>0</v>
      </c>
      <c r="FD45" s="146">
        <v>0</v>
      </c>
      <c r="FE45" s="149">
        <f t="shared" si="81"/>
        <v>0</v>
      </c>
      <c r="FF45" s="145">
        <v>0</v>
      </c>
      <c r="FG45" s="146">
        <v>0</v>
      </c>
      <c r="FH45" s="146">
        <v>0</v>
      </c>
      <c r="FI45" s="149">
        <f t="shared" si="48"/>
        <v>0</v>
      </c>
      <c r="FJ45" s="145">
        <v>0</v>
      </c>
      <c r="FK45" s="146">
        <v>0</v>
      </c>
      <c r="FL45" s="146">
        <v>0</v>
      </c>
      <c r="FM45" s="149">
        <f t="shared" si="82"/>
        <v>0</v>
      </c>
      <c r="FN45" s="145">
        <v>0</v>
      </c>
      <c r="FO45" s="146">
        <v>0</v>
      </c>
      <c r="FP45" s="146">
        <v>0</v>
      </c>
      <c r="FQ45" s="149">
        <f t="shared" si="83"/>
        <v>0</v>
      </c>
      <c r="FR45" s="145">
        <v>0</v>
      </c>
      <c r="FS45" s="146">
        <v>0</v>
      </c>
      <c r="FT45" s="146">
        <v>0</v>
      </c>
      <c r="FU45" s="149">
        <f t="shared" si="84"/>
        <v>0</v>
      </c>
      <c r="FV45" s="145">
        <v>0</v>
      </c>
      <c r="FW45" s="146">
        <v>0</v>
      </c>
      <c r="FX45" s="146">
        <v>0</v>
      </c>
      <c r="FY45" s="149">
        <f t="shared" si="85"/>
        <v>0</v>
      </c>
      <c r="FZ45" s="145">
        <v>0</v>
      </c>
      <c r="GA45" s="146">
        <v>0</v>
      </c>
      <c r="GB45" s="146">
        <v>0</v>
      </c>
      <c r="GC45" s="149">
        <f t="shared" si="86"/>
        <v>0</v>
      </c>
      <c r="GD45" s="145">
        <f t="shared" si="87"/>
        <v>0</v>
      </c>
      <c r="GE45" s="146">
        <f t="shared" si="87"/>
        <v>0</v>
      </c>
      <c r="GF45" s="146">
        <f t="shared" si="87"/>
        <v>0</v>
      </c>
      <c r="GG45" s="146">
        <f t="shared" si="87"/>
        <v>0</v>
      </c>
      <c r="GI45" s="147"/>
      <c r="GJ45" s="147"/>
      <c r="GK45" s="147"/>
      <c r="GL45" s="147"/>
      <c r="GM45" s="147"/>
      <c r="GN45" s="147"/>
      <c r="GO45" s="147"/>
      <c r="GP45" s="147"/>
      <c r="GQ45" s="147"/>
      <c r="GR45" s="147"/>
      <c r="GS45" s="147"/>
      <c r="GT45" s="147"/>
      <c r="GU45" s="147"/>
      <c r="GV45" s="147"/>
      <c r="GW45" s="147"/>
      <c r="GX45" s="147"/>
      <c r="GY45" s="147"/>
      <c r="GZ45" s="147"/>
      <c r="HA45" s="147"/>
    </row>
    <row r="46" spans="1:209" ht="11.25" hidden="1" customHeight="1">
      <c r="A46" s="148">
        <v>34973</v>
      </c>
      <c r="B46" s="145">
        <v>0</v>
      </c>
      <c r="C46" s="146">
        <v>0</v>
      </c>
      <c r="D46" s="146">
        <v>0</v>
      </c>
      <c r="E46" s="149">
        <f t="shared" si="11"/>
        <v>0</v>
      </c>
      <c r="F46" s="145">
        <v>0</v>
      </c>
      <c r="G46" s="146">
        <v>0</v>
      </c>
      <c r="H46" s="146">
        <v>0</v>
      </c>
      <c r="I46" s="149">
        <f t="shared" si="12"/>
        <v>0</v>
      </c>
      <c r="J46" s="146"/>
      <c r="K46" s="146"/>
      <c r="L46" s="146"/>
      <c r="M46" s="146"/>
      <c r="N46" s="145">
        <v>0</v>
      </c>
      <c r="O46" s="146">
        <v>0</v>
      </c>
      <c r="P46" s="146">
        <v>0</v>
      </c>
      <c r="Q46" s="149">
        <f t="shared" si="13"/>
        <v>0</v>
      </c>
      <c r="R46" s="145">
        <v>0</v>
      </c>
      <c r="S46" s="146">
        <v>0</v>
      </c>
      <c r="T46" s="146">
        <v>0</v>
      </c>
      <c r="U46" s="149">
        <f t="shared" si="14"/>
        <v>0</v>
      </c>
      <c r="V46" s="145">
        <v>0</v>
      </c>
      <c r="W46" s="146">
        <v>0</v>
      </c>
      <c r="X46" s="146">
        <v>0</v>
      </c>
      <c r="Y46" s="149">
        <f t="shared" si="15"/>
        <v>0</v>
      </c>
      <c r="Z46" s="145">
        <v>0</v>
      </c>
      <c r="AA46" s="146">
        <v>0</v>
      </c>
      <c r="AB46" s="146">
        <v>0</v>
      </c>
      <c r="AC46" s="149">
        <f t="shared" si="16"/>
        <v>0</v>
      </c>
      <c r="AD46" s="145">
        <v>0</v>
      </c>
      <c r="AE46" s="146">
        <v>0</v>
      </c>
      <c r="AF46" s="146">
        <v>0</v>
      </c>
      <c r="AG46" s="149">
        <f t="shared" si="17"/>
        <v>0</v>
      </c>
      <c r="AH46" s="145">
        <v>0</v>
      </c>
      <c r="AI46" s="146">
        <v>0</v>
      </c>
      <c r="AJ46" s="146">
        <v>0</v>
      </c>
      <c r="AK46" s="149">
        <f t="shared" si="54"/>
        <v>0</v>
      </c>
      <c r="AL46" s="145">
        <v>0</v>
      </c>
      <c r="AM46" s="146">
        <v>0</v>
      </c>
      <c r="AN46" s="146">
        <v>0</v>
      </c>
      <c r="AO46" s="149">
        <f t="shared" si="55"/>
        <v>0</v>
      </c>
      <c r="AP46" s="145">
        <v>0</v>
      </c>
      <c r="AQ46" s="146">
        <v>0</v>
      </c>
      <c r="AR46" s="146">
        <v>0</v>
      </c>
      <c r="AS46" s="149">
        <f t="shared" si="56"/>
        <v>0</v>
      </c>
      <c r="AT46" s="145">
        <v>0</v>
      </c>
      <c r="AU46" s="146">
        <v>0</v>
      </c>
      <c r="AV46" s="146">
        <v>0</v>
      </c>
      <c r="AW46" s="149">
        <f t="shared" si="57"/>
        <v>0</v>
      </c>
      <c r="AX46" s="145">
        <v>0</v>
      </c>
      <c r="AY46" s="146">
        <v>0</v>
      </c>
      <c r="AZ46" s="146">
        <v>0</v>
      </c>
      <c r="BA46" s="149">
        <f t="shared" si="58"/>
        <v>0</v>
      </c>
      <c r="BB46" s="145">
        <v>0</v>
      </c>
      <c r="BC46" s="146">
        <v>0</v>
      </c>
      <c r="BD46" s="146">
        <v>0</v>
      </c>
      <c r="BE46" s="149">
        <f t="shared" si="59"/>
        <v>0</v>
      </c>
      <c r="BF46" s="145">
        <v>0</v>
      </c>
      <c r="BG46" s="146">
        <v>0</v>
      </c>
      <c r="BH46" s="146">
        <v>0</v>
      </c>
      <c r="BI46" s="149">
        <f t="shared" si="60"/>
        <v>0</v>
      </c>
      <c r="BJ46" s="145">
        <v>0</v>
      </c>
      <c r="BK46" s="146">
        <v>0</v>
      </c>
      <c r="BL46" s="146">
        <v>0</v>
      </c>
      <c r="BM46" s="149">
        <f t="shared" si="61"/>
        <v>0</v>
      </c>
      <c r="BN46" s="145">
        <v>0</v>
      </c>
      <c r="BO46" s="146">
        <v>0</v>
      </c>
      <c r="BP46" s="146">
        <v>0</v>
      </c>
      <c r="BQ46" s="149">
        <f t="shared" si="62"/>
        <v>0</v>
      </c>
      <c r="BR46" s="145">
        <v>0</v>
      </c>
      <c r="BS46" s="146">
        <v>0</v>
      </c>
      <c r="BT46" s="146">
        <v>0</v>
      </c>
      <c r="BU46" s="149">
        <f t="shared" si="63"/>
        <v>0</v>
      </c>
      <c r="BV46" s="145">
        <v>0</v>
      </c>
      <c r="BW46" s="146">
        <v>0</v>
      </c>
      <c r="BX46" s="146">
        <v>0</v>
      </c>
      <c r="BY46" s="149">
        <f t="shared" si="64"/>
        <v>0</v>
      </c>
      <c r="BZ46" s="145">
        <v>0</v>
      </c>
      <c r="CA46" s="146">
        <v>0</v>
      </c>
      <c r="CB46" s="146">
        <v>0</v>
      </c>
      <c r="CC46" s="149">
        <f t="shared" si="65"/>
        <v>0</v>
      </c>
      <c r="CD46" s="145">
        <v>0</v>
      </c>
      <c r="CE46" s="146">
        <v>0</v>
      </c>
      <c r="CF46" s="146">
        <v>0</v>
      </c>
      <c r="CG46" s="149">
        <f t="shared" si="66"/>
        <v>0</v>
      </c>
      <c r="CH46" s="145">
        <v>0</v>
      </c>
      <c r="CI46" s="146">
        <v>0</v>
      </c>
      <c r="CJ46" s="146">
        <v>0</v>
      </c>
      <c r="CK46" s="149">
        <f t="shared" si="67"/>
        <v>0</v>
      </c>
      <c r="CL46" s="145">
        <v>0</v>
      </c>
      <c r="CM46" s="146">
        <v>0</v>
      </c>
      <c r="CN46" s="146">
        <v>0</v>
      </c>
      <c r="CO46" s="149">
        <f t="shared" si="32"/>
        <v>0</v>
      </c>
      <c r="CP46" s="145">
        <v>0</v>
      </c>
      <c r="CQ46" s="146">
        <v>0</v>
      </c>
      <c r="CR46" s="146">
        <v>0</v>
      </c>
      <c r="CS46" s="149">
        <f t="shared" si="68"/>
        <v>0</v>
      </c>
      <c r="CT46" s="145">
        <v>0</v>
      </c>
      <c r="CU46" s="146">
        <v>0</v>
      </c>
      <c r="CV46" s="146">
        <v>0</v>
      </c>
      <c r="CW46" s="149">
        <f t="shared" si="69"/>
        <v>0</v>
      </c>
      <c r="CX46" s="145">
        <v>0</v>
      </c>
      <c r="CY46" s="146">
        <v>0</v>
      </c>
      <c r="CZ46" s="146">
        <v>0</v>
      </c>
      <c r="DA46" s="149">
        <f t="shared" si="70"/>
        <v>0</v>
      </c>
      <c r="DB46" s="145">
        <v>0</v>
      </c>
      <c r="DC46" s="146">
        <v>0</v>
      </c>
      <c r="DD46" s="146">
        <v>0</v>
      </c>
      <c r="DE46" s="149">
        <f t="shared" si="71"/>
        <v>0</v>
      </c>
      <c r="DF46" s="146"/>
      <c r="DG46" s="146"/>
      <c r="DH46" s="146"/>
      <c r="DI46" s="146"/>
      <c r="DJ46" s="145">
        <v>0</v>
      </c>
      <c r="DK46" s="146">
        <v>0</v>
      </c>
      <c r="DL46" s="146">
        <v>0</v>
      </c>
      <c r="DM46" s="149">
        <f t="shared" si="72"/>
        <v>0</v>
      </c>
      <c r="DN46" s="145">
        <v>0</v>
      </c>
      <c r="DO46" s="146">
        <v>0</v>
      </c>
      <c r="DP46" s="146">
        <v>0</v>
      </c>
      <c r="DQ46" s="149">
        <f t="shared" si="73"/>
        <v>0</v>
      </c>
      <c r="DR46" s="145">
        <v>0</v>
      </c>
      <c r="DS46" s="146">
        <v>0</v>
      </c>
      <c r="DT46" s="146">
        <v>0</v>
      </c>
      <c r="DU46" s="149">
        <f t="shared" si="74"/>
        <v>0</v>
      </c>
      <c r="DV46" s="145">
        <v>0</v>
      </c>
      <c r="DW46" s="146">
        <v>0</v>
      </c>
      <c r="DX46" s="146">
        <v>0</v>
      </c>
      <c r="DY46" s="149">
        <f t="shared" si="75"/>
        <v>0</v>
      </c>
      <c r="DZ46" s="145">
        <v>0</v>
      </c>
      <c r="EA46" s="146">
        <v>0</v>
      </c>
      <c r="EB46" s="146">
        <v>0</v>
      </c>
      <c r="EC46" s="149">
        <f t="shared" si="76"/>
        <v>0</v>
      </c>
      <c r="ED46" s="146"/>
      <c r="EE46" s="146"/>
      <c r="EF46" s="146"/>
      <c r="EG46" s="146"/>
      <c r="EH46" s="145">
        <v>0</v>
      </c>
      <c r="EI46" s="146">
        <v>0</v>
      </c>
      <c r="EJ46" s="146">
        <v>0</v>
      </c>
      <c r="EK46" s="149">
        <f t="shared" si="77"/>
        <v>0</v>
      </c>
      <c r="EL46" s="145">
        <v>0</v>
      </c>
      <c r="EM46" s="146">
        <v>0</v>
      </c>
      <c r="EN46" s="146">
        <v>0</v>
      </c>
      <c r="EO46" s="149">
        <f t="shared" si="78"/>
        <v>0</v>
      </c>
      <c r="EP46" s="145">
        <v>0</v>
      </c>
      <c r="EQ46" s="146">
        <v>0</v>
      </c>
      <c r="ER46" s="146">
        <v>0</v>
      </c>
      <c r="ES46" s="149">
        <f t="shared" si="79"/>
        <v>0</v>
      </c>
      <c r="ET46" s="145">
        <v>0</v>
      </c>
      <c r="EU46" s="146">
        <v>0</v>
      </c>
      <c r="EV46" s="146">
        <v>0</v>
      </c>
      <c r="EW46" s="149">
        <f t="shared" si="80"/>
        <v>0</v>
      </c>
      <c r="EX46" s="145">
        <v>0</v>
      </c>
      <c r="EY46" s="146">
        <v>0</v>
      </c>
      <c r="EZ46" s="146">
        <v>0</v>
      </c>
      <c r="FA46" s="149">
        <f t="shared" si="46"/>
        <v>0</v>
      </c>
      <c r="FB46" s="145">
        <v>0</v>
      </c>
      <c r="FC46" s="146">
        <v>0</v>
      </c>
      <c r="FD46" s="146">
        <v>0</v>
      </c>
      <c r="FE46" s="149">
        <f t="shared" si="81"/>
        <v>0</v>
      </c>
      <c r="FF46" s="145">
        <v>0</v>
      </c>
      <c r="FG46" s="146">
        <v>0</v>
      </c>
      <c r="FH46" s="146">
        <v>0</v>
      </c>
      <c r="FI46" s="149">
        <f t="shared" si="48"/>
        <v>0</v>
      </c>
      <c r="FJ46" s="145">
        <v>0</v>
      </c>
      <c r="FK46" s="146">
        <v>0</v>
      </c>
      <c r="FL46" s="146">
        <v>0</v>
      </c>
      <c r="FM46" s="149">
        <f t="shared" si="82"/>
        <v>0</v>
      </c>
      <c r="FN46" s="145">
        <v>0</v>
      </c>
      <c r="FO46" s="146">
        <v>0</v>
      </c>
      <c r="FP46" s="146">
        <v>0</v>
      </c>
      <c r="FQ46" s="149">
        <f t="shared" si="83"/>
        <v>0</v>
      </c>
      <c r="FR46" s="145">
        <v>0</v>
      </c>
      <c r="FS46" s="146">
        <v>0</v>
      </c>
      <c r="FT46" s="146">
        <v>0</v>
      </c>
      <c r="FU46" s="149">
        <f t="shared" si="84"/>
        <v>0</v>
      </c>
      <c r="FV46" s="145">
        <v>0</v>
      </c>
      <c r="FW46" s="146">
        <v>0</v>
      </c>
      <c r="FX46" s="146">
        <v>0</v>
      </c>
      <c r="FY46" s="149">
        <f t="shared" si="85"/>
        <v>0</v>
      </c>
      <c r="FZ46" s="145">
        <v>0</v>
      </c>
      <c r="GA46" s="146">
        <v>0</v>
      </c>
      <c r="GB46" s="146">
        <v>0</v>
      </c>
      <c r="GC46" s="149">
        <f t="shared" si="86"/>
        <v>0</v>
      </c>
      <c r="GD46" s="145">
        <f t="shared" si="87"/>
        <v>0</v>
      </c>
      <c r="GE46" s="146">
        <f t="shared" si="87"/>
        <v>0</v>
      </c>
      <c r="GF46" s="146">
        <f t="shared" si="87"/>
        <v>0</v>
      </c>
      <c r="GG46" s="146">
        <f t="shared" si="87"/>
        <v>0</v>
      </c>
      <c r="GI46" s="147"/>
      <c r="GJ46" s="147"/>
      <c r="GK46" s="147"/>
      <c r="GL46" s="147"/>
      <c r="GM46" s="147"/>
      <c r="GN46" s="147"/>
      <c r="GO46" s="147"/>
      <c r="GP46" s="147"/>
      <c r="GQ46" s="147"/>
      <c r="GR46" s="147"/>
      <c r="GS46" s="147"/>
      <c r="GT46" s="147"/>
      <c r="GU46" s="147"/>
      <c r="GV46" s="147"/>
      <c r="GW46" s="147"/>
      <c r="GX46" s="147"/>
      <c r="GY46" s="147"/>
      <c r="GZ46" s="147"/>
      <c r="HA46" s="147"/>
    </row>
    <row r="47" spans="1:209" ht="11.25" hidden="1" customHeight="1">
      <c r="A47" s="148">
        <v>35004</v>
      </c>
      <c r="B47" s="145">
        <v>0</v>
      </c>
      <c r="C47" s="146">
        <v>0</v>
      </c>
      <c r="D47" s="146">
        <v>0</v>
      </c>
      <c r="E47" s="149">
        <f t="shared" si="11"/>
        <v>0</v>
      </c>
      <c r="F47" s="145">
        <v>0</v>
      </c>
      <c r="G47" s="146">
        <v>0</v>
      </c>
      <c r="H47" s="146">
        <v>0</v>
      </c>
      <c r="I47" s="149">
        <f t="shared" si="12"/>
        <v>0</v>
      </c>
      <c r="J47" s="146"/>
      <c r="K47" s="146"/>
      <c r="L47" s="146"/>
      <c r="M47" s="146"/>
      <c r="N47" s="145">
        <v>0</v>
      </c>
      <c r="O47" s="146">
        <v>0</v>
      </c>
      <c r="P47" s="146">
        <v>0</v>
      </c>
      <c r="Q47" s="149">
        <f t="shared" si="13"/>
        <v>0</v>
      </c>
      <c r="R47" s="145">
        <v>0</v>
      </c>
      <c r="S47" s="146">
        <v>0</v>
      </c>
      <c r="T47" s="146">
        <v>0</v>
      </c>
      <c r="U47" s="149">
        <f t="shared" si="14"/>
        <v>0</v>
      </c>
      <c r="V47" s="145">
        <v>0</v>
      </c>
      <c r="W47" s="146">
        <v>0</v>
      </c>
      <c r="X47" s="146">
        <v>0</v>
      </c>
      <c r="Y47" s="149">
        <f t="shared" si="15"/>
        <v>0</v>
      </c>
      <c r="Z47" s="145">
        <v>0</v>
      </c>
      <c r="AA47" s="146">
        <v>0</v>
      </c>
      <c r="AB47" s="146">
        <v>0</v>
      </c>
      <c r="AC47" s="149">
        <f t="shared" si="16"/>
        <v>0</v>
      </c>
      <c r="AD47" s="145">
        <v>0</v>
      </c>
      <c r="AE47" s="146">
        <v>0</v>
      </c>
      <c r="AF47" s="146">
        <v>0</v>
      </c>
      <c r="AG47" s="149">
        <f t="shared" si="17"/>
        <v>0</v>
      </c>
      <c r="AH47" s="145">
        <v>0</v>
      </c>
      <c r="AI47" s="146">
        <v>0</v>
      </c>
      <c r="AJ47" s="146">
        <v>0</v>
      </c>
      <c r="AK47" s="149">
        <f t="shared" si="54"/>
        <v>0</v>
      </c>
      <c r="AL47" s="145">
        <v>0</v>
      </c>
      <c r="AM47" s="146">
        <v>0</v>
      </c>
      <c r="AN47" s="146">
        <v>0</v>
      </c>
      <c r="AO47" s="149">
        <f t="shared" si="55"/>
        <v>0</v>
      </c>
      <c r="AP47" s="145">
        <v>0</v>
      </c>
      <c r="AQ47" s="146">
        <v>0</v>
      </c>
      <c r="AR47" s="146">
        <v>0</v>
      </c>
      <c r="AS47" s="149">
        <f t="shared" si="56"/>
        <v>0</v>
      </c>
      <c r="AT47" s="145">
        <v>0</v>
      </c>
      <c r="AU47" s="146">
        <v>0</v>
      </c>
      <c r="AV47" s="146">
        <v>0</v>
      </c>
      <c r="AW47" s="149">
        <f t="shared" si="57"/>
        <v>0</v>
      </c>
      <c r="AX47" s="145">
        <v>0</v>
      </c>
      <c r="AY47" s="146">
        <v>0</v>
      </c>
      <c r="AZ47" s="146">
        <v>0</v>
      </c>
      <c r="BA47" s="149">
        <f t="shared" si="58"/>
        <v>0</v>
      </c>
      <c r="BB47" s="145">
        <v>0</v>
      </c>
      <c r="BC47" s="146">
        <v>0</v>
      </c>
      <c r="BD47" s="146">
        <v>0</v>
      </c>
      <c r="BE47" s="149">
        <f t="shared" si="59"/>
        <v>0</v>
      </c>
      <c r="BF47" s="145">
        <v>0</v>
      </c>
      <c r="BG47" s="146">
        <v>0</v>
      </c>
      <c r="BH47" s="146">
        <v>0</v>
      </c>
      <c r="BI47" s="149">
        <f t="shared" si="60"/>
        <v>0</v>
      </c>
      <c r="BJ47" s="145">
        <v>0</v>
      </c>
      <c r="BK47" s="146">
        <v>0</v>
      </c>
      <c r="BL47" s="146">
        <v>0</v>
      </c>
      <c r="BM47" s="149">
        <f t="shared" si="61"/>
        <v>0</v>
      </c>
      <c r="BN47" s="145">
        <v>0</v>
      </c>
      <c r="BO47" s="146">
        <v>0</v>
      </c>
      <c r="BP47" s="146">
        <v>0</v>
      </c>
      <c r="BQ47" s="149">
        <f t="shared" si="62"/>
        <v>0</v>
      </c>
      <c r="BR47" s="145">
        <v>0</v>
      </c>
      <c r="BS47" s="146">
        <v>0</v>
      </c>
      <c r="BT47" s="146">
        <v>0</v>
      </c>
      <c r="BU47" s="149">
        <f t="shared" si="63"/>
        <v>0</v>
      </c>
      <c r="BV47" s="145">
        <v>0</v>
      </c>
      <c r="BW47" s="146">
        <v>0</v>
      </c>
      <c r="BX47" s="146">
        <v>0</v>
      </c>
      <c r="BY47" s="149">
        <f t="shared" si="64"/>
        <v>0</v>
      </c>
      <c r="BZ47" s="145">
        <v>0</v>
      </c>
      <c r="CA47" s="146">
        <v>0</v>
      </c>
      <c r="CB47" s="146">
        <v>0</v>
      </c>
      <c r="CC47" s="149">
        <f t="shared" si="65"/>
        <v>0</v>
      </c>
      <c r="CD47" s="145">
        <v>0</v>
      </c>
      <c r="CE47" s="146">
        <v>0</v>
      </c>
      <c r="CF47" s="146">
        <v>0</v>
      </c>
      <c r="CG47" s="149">
        <f t="shared" si="66"/>
        <v>0</v>
      </c>
      <c r="CH47" s="145">
        <v>0</v>
      </c>
      <c r="CI47" s="146">
        <v>0</v>
      </c>
      <c r="CJ47" s="146">
        <v>0</v>
      </c>
      <c r="CK47" s="149">
        <f t="shared" si="67"/>
        <v>0</v>
      </c>
      <c r="CL47" s="145">
        <v>0</v>
      </c>
      <c r="CM47" s="146">
        <v>0</v>
      </c>
      <c r="CN47" s="146">
        <v>0</v>
      </c>
      <c r="CO47" s="149">
        <f t="shared" si="32"/>
        <v>0</v>
      </c>
      <c r="CP47" s="145">
        <v>0</v>
      </c>
      <c r="CQ47" s="146">
        <v>0</v>
      </c>
      <c r="CR47" s="146">
        <v>0</v>
      </c>
      <c r="CS47" s="149">
        <f t="shared" si="68"/>
        <v>0</v>
      </c>
      <c r="CT47" s="145">
        <v>0</v>
      </c>
      <c r="CU47" s="146">
        <v>0</v>
      </c>
      <c r="CV47" s="146">
        <v>0</v>
      </c>
      <c r="CW47" s="149">
        <f t="shared" si="69"/>
        <v>0</v>
      </c>
      <c r="CX47" s="145">
        <v>0</v>
      </c>
      <c r="CY47" s="146">
        <v>0</v>
      </c>
      <c r="CZ47" s="146">
        <v>0</v>
      </c>
      <c r="DA47" s="149">
        <f t="shared" si="70"/>
        <v>0</v>
      </c>
      <c r="DB47" s="145">
        <v>0</v>
      </c>
      <c r="DC47" s="146">
        <v>0</v>
      </c>
      <c r="DD47" s="146">
        <v>0</v>
      </c>
      <c r="DE47" s="149">
        <f t="shared" si="71"/>
        <v>0</v>
      </c>
      <c r="DF47" s="146"/>
      <c r="DG47" s="146"/>
      <c r="DH47" s="146"/>
      <c r="DI47" s="146"/>
      <c r="DJ47" s="145">
        <v>0</v>
      </c>
      <c r="DK47" s="146">
        <v>0</v>
      </c>
      <c r="DL47" s="146">
        <v>0</v>
      </c>
      <c r="DM47" s="149">
        <f t="shared" si="72"/>
        <v>0</v>
      </c>
      <c r="DN47" s="145">
        <v>0</v>
      </c>
      <c r="DO47" s="146">
        <v>0</v>
      </c>
      <c r="DP47" s="146">
        <v>0</v>
      </c>
      <c r="DQ47" s="149">
        <f t="shared" si="73"/>
        <v>0</v>
      </c>
      <c r="DR47" s="145">
        <v>0</v>
      </c>
      <c r="DS47" s="146">
        <v>0</v>
      </c>
      <c r="DT47" s="146">
        <v>0</v>
      </c>
      <c r="DU47" s="149">
        <f t="shared" si="74"/>
        <v>0</v>
      </c>
      <c r="DV47" s="145">
        <v>0</v>
      </c>
      <c r="DW47" s="146">
        <v>0</v>
      </c>
      <c r="DX47" s="146">
        <v>0</v>
      </c>
      <c r="DY47" s="149">
        <f t="shared" si="75"/>
        <v>0</v>
      </c>
      <c r="DZ47" s="145">
        <v>0</v>
      </c>
      <c r="EA47" s="146">
        <v>0</v>
      </c>
      <c r="EB47" s="146">
        <v>0</v>
      </c>
      <c r="EC47" s="149">
        <f t="shared" si="76"/>
        <v>0</v>
      </c>
      <c r="ED47" s="146"/>
      <c r="EE47" s="146"/>
      <c r="EF47" s="146"/>
      <c r="EG47" s="146"/>
      <c r="EH47" s="145">
        <v>0</v>
      </c>
      <c r="EI47" s="146">
        <v>0</v>
      </c>
      <c r="EJ47" s="146">
        <v>0</v>
      </c>
      <c r="EK47" s="149">
        <f t="shared" si="77"/>
        <v>0</v>
      </c>
      <c r="EL47" s="145">
        <v>0</v>
      </c>
      <c r="EM47" s="146">
        <v>0</v>
      </c>
      <c r="EN47" s="146">
        <v>0</v>
      </c>
      <c r="EO47" s="149">
        <f t="shared" si="78"/>
        <v>0</v>
      </c>
      <c r="EP47" s="145">
        <v>0</v>
      </c>
      <c r="EQ47" s="146">
        <v>0</v>
      </c>
      <c r="ER47" s="146">
        <v>0</v>
      </c>
      <c r="ES47" s="149">
        <f t="shared" si="79"/>
        <v>0</v>
      </c>
      <c r="ET47" s="145">
        <v>0</v>
      </c>
      <c r="EU47" s="146">
        <v>0</v>
      </c>
      <c r="EV47" s="146">
        <v>0</v>
      </c>
      <c r="EW47" s="149">
        <f t="shared" si="80"/>
        <v>0</v>
      </c>
      <c r="EX47" s="145">
        <v>0</v>
      </c>
      <c r="EY47" s="146">
        <v>0</v>
      </c>
      <c r="EZ47" s="146">
        <v>0</v>
      </c>
      <c r="FA47" s="149">
        <f t="shared" si="46"/>
        <v>0</v>
      </c>
      <c r="FB47" s="145">
        <v>0</v>
      </c>
      <c r="FC47" s="146">
        <v>0</v>
      </c>
      <c r="FD47" s="146">
        <v>0</v>
      </c>
      <c r="FE47" s="149">
        <f t="shared" si="81"/>
        <v>0</v>
      </c>
      <c r="FF47" s="145">
        <v>0</v>
      </c>
      <c r="FG47" s="146">
        <v>0</v>
      </c>
      <c r="FH47" s="146">
        <v>0</v>
      </c>
      <c r="FI47" s="149">
        <f t="shared" si="48"/>
        <v>0</v>
      </c>
      <c r="FJ47" s="145">
        <v>0</v>
      </c>
      <c r="FK47" s="146">
        <v>0</v>
      </c>
      <c r="FL47" s="146">
        <v>0</v>
      </c>
      <c r="FM47" s="149">
        <f t="shared" si="82"/>
        <v>0</v>
      </c>
      <c r="FN47" s="145">
        <v>0</v>
      </c>
      <c r="FO47" s="146">
        <v>0</v>
      </c>
      <c r="FP47" s="146">
        <v>0</v>
      </c>
      <c r="FQ47" s="149">
        <f t="shared" si="83"/>
        <v>0</v>
      </c>
      <c r="FR47" s="145">
        <v>0</v>
      </c>
      <c r="FS47" s="146">
        <v>0</v>
      </c>
      <c r="FT47" s="146">
        <v>0</v>
      </c>
      <c r="FU47" s="149">
        <f t="shared" si="84"/>
        <v>0</v>
      </c>
      <c r="FV47" s="145">
        <v>0</v>
      </c>
      <c r="FW47" s="146">
        <v>0</v>
      </c>
      <c r="FX47" s="146">
        <v>0</v>
      </c>
      <c r="FY47" s="149">
        <f t="shared" si="85"/>
        <v>0</v>
      </c>
      <c r="FZ47" s="145">
        <v>0</v>
      </c>
      <c r="GA47" s="146">
        <v>0</v>
      </c>
      <c r="GB47" s="146">
        <v>0</v>
      </c>
      <c r="GC47" s="149">
        <f t="shared" si="86"/>
        <v>0</v>
      </c>
      <c r="GD47" s="145">
        <f t="shared" si="87"/>
        <v>0</v>
      </c>
      <c r="GE47" s="146">
        <f t="shared" si="87"/>
        <v>0</v>
      </c>
      <c r="GF47" s="146">
        <f t="shared" si="87"/>
        <v>0</v>
      </c>
      <c r="GG47" s="146">
        <f t="shared" si="87"/>
        <v>0</v>
      </c>
      <c r="GI47" s="147"/>
      <c r="GJ47" s="147"/>
      <c r="GK47" s="147"/>
      <c r="GL47" s="147"/>
      <c r="GM47" s="147"/>
      <c r="GN47" s="147"/>
      <c r="GO47" s="147"/>
      <c r="GP47" s="147"/>
      <c r="GQ47" s="147"/>
      <c r="GR47" s="147"/>
      <c r="GS47" s="147"/>
      <c r="GT47" s="147"/>
      <c r="GU47" s="147"/>
      <c r="GV47" s="147"/>
      <c r="GW47" s="147"/>
      <c r="GX47" s="147"/>
      <c r="GY47" s="147"/>
      <c r="GZ47" s="147"/>
      <c r="HA47" s="147"/>
    </row>
    <row r="48" spans="1:209" ht="11.25" hidden="1" customHeight="1">
      <c r="A48" s="148">
        <v>35034</v>
      </c>
      <c r="B48" s="145">
        <v>0</v>
      </c>
      <c r="C48" s="146">
        <v>0</v>
      </c>
      <c r="D48" s="146">
        <v>0</v>
      </c>
      <c r="E48" s="149">
        <f t="shared" si="11"/>
        <v>0</v>
      </c>
      <c r="F48" s="145">
        <v>0</v>
      </c>
      <c r="G48" s="146">
        <v>0</v>
      </c>
      <c r="H48" s="146">
        <v>0</v>
      </c>
      <c r="I48" s="149">
        <f t="shared" si="12"/>
        <v>0</v>
      </c>
      <c r="J48" s="146"/>
      <c r="K48" s="146"/>
      <c r="L48" s="146"/>
      <c r="M48" s="146"/>
      <c r="N48" s="145">
        <v>0</v>
      </c>
      <c r="O48" s="146">
        <v>0</v>
      </c>
      <c r="P48" s="146">
        <v>0</v>
      </c>
      <c r="Q48" s="149">
        <f t="shared" si="13"/>
        <v>0</v>
      </c>
      <c r="R48" s="145">
        <v>0</v>
      </c>
      <c r="S48" s="146">
        <v>0</v>
      </c>
      <c r="T48" s="146">
        <v>0</v>
      </c>
      <c r="U48" s="149">
        <f t="shared" si="14"/>
        <v>0</v>
      </c>
      <c r="V48" s="145">
        <v>0</v>
      </c>
      <c r="W48" s="146">
        <v>0</v>
      </c>
      <c r="X48" s="146">
        <v>0</v>
      </c>
      <c r="Y48" s="149">
        <f t="shared" si="15"/>
        <v>0</v>
      </c>
      <c r="Z48" s="145">
        <v>0</v>
      </c>
      <c r="AA48" s="146">
        <v>0</v>
      </c>
      <c r="AB48" s="146">
        <v>0</v>
      </c>
      <c r="AC48" s="149">
        <f t="shared" si="16"/>
        <v>0</v>
      </c>
      <c r="AD48" s="145">
        <v>0</v>
      </c>
      <c r="AE48" s="146">
        <v>0</v>
      </c>
      <c r="AF48" s="146">
        <v>0</v>
      </c>
      <c r="AG48" s="149">
        <f t="shared" si="17"/>
        <v>0</v>
      </c>
      <c r="AH48" s="145">
        <v>0</v>
      </c>
      <c r="AI48" s="146">
        <v>0</v>
      </c>
      <c r="AJ48" s="146">
        <v>0</v>
      </c>
      <c r="AK48" s="149">
        <f t="shared" si="54"/>
        <v>0</v>
      </c>
      <c r="AL48" s="145">
        <v>0</v>
      </c>
      <c r="AM48" s="146">
        <v>0</v>
      </c>
      <c r="AN48" s="146">
        <v>0</v>
      </c>
      <c r="AO48" s="149">
        <f t="shared" si="55"/>
        <v>0</v>
      </c>
      <c r="AP48" s="145">
        <v>0</v>
      </c>
      <c r="AQ48" s="146">
        <v>0</v>
      </c>
      <c r="AR48" s="146">
        <v>0</v>
      </c>
      <c r="AS48" s="149">
        <f t="shared" si="56"/>
        <v>0</v>
      </c>
      <c r="AT48" s="145">
        <v>0</v>
      </c>
      <c r="AU48" s="146">
        <v>0</v>
      </c>
      <c r="AV48" s="146">
        <v>0</v>
      </c>
      <c r="AW48" s="149">
        <f t="shared" si="57"/>
        <v>0</v>
      </c>
      <c r="AX48" s="145">
        <v>0</v>
      </c>
      <c r="AY48" s="146">
        <v>0</v>
      </c>
      <c r="AZ48" s="146">
        <v>0</v>
      </c>
      <c r="BA48" s="149">
        <f t="shared" si="58"/>
        <v>0</v>
      </c>
      <c r="BB48" s="145">
        <v>0</v>
      </c>
      <c r="BC48" s="146">
        <v>0</v>
      </c>
      <c r="BD48" s="146">
        <v>0</v>
      </c>
      <c r="BE48" s="149">
        <f t="shared" si="59"/>
        <v>0</v>
      </c>
      <c r="BF48" s="145">
        <v>0</v>
      </c>
      <c r="BG48" s="146">
        <v>0</v>
      </c>
      <c r="BH48" s="146">
        <v>0</v>
      </c>
      <c r="BI48" s="149">
        <f t="shared" si="60"/>
        <v>0</v>
      </c>
      <c r="BJ48" s="145">
        <v>0</v>
      </c>
      <c r="BK48" s="146">
        <v>0</v>
      </c>
      <c r="BL48" s="146">
        <v>0</v>
      </c>
      <c r="BM48" s="149">
        <f t="shared" si="61"/>
        <v>0</v>
      </c>
      <c r="BN48" s="145">
        <v>0</v>
      </c>
      <c r="BO48" s="146">
        <v>0</v>
      </c>
      <c r="BP48" s="146">
        <v>0</v>
      </c>
      <c r="BQ48" s="149">
        <f t="shared" si="62"/>
        <v>0</v>
      </c>
      <c r="BR48" s="145">
        <v>0</v>
      </c>
      <c r="BS48" s="146">
        <v>0</v>
      </c>
      <c r="BT48" s="146">
        <v>0</v>
      </c>
      <c r="BU48" s="149">
        <f t="shared" si="63"/>
        <v>0</v>
      </c>
      <c r="BV48" s="145">
        <v>0</v>
      </c>
      <c r="BW48" s="146">
        <v>0</v>
      </c>
      <c r="BX48" s="146">
        <v>0</v>
      </c>
      <c r="BY48" s="149">
        <f t="shared" si="64"/>
        <v>0</v>
      </c>
      <c r="BZ48" s="145">
        <v>0</v>
      </c>
      <c r="CA48" s="146">
        <v>0</v>
      </c>
      <c r="CB48" s="146">
        <v>0</v>
      </c>
      <c r="CC48" s="149">
        <f t="shared" si="65"/>
        <v>0</v>
      </c>
      <c r="CD48" s="145">
        <v>0</v>
      </c>
      <c r="CE48" s="146">
        <v>0</v>
      </c>
      <c r="CF48" s="146">
        <v>0</v>
      </c>
      <c r="CG48" s="149">
        <f t="shared" si="66"/>
        <v>0</v>
      </c>
      <c r="CH48" s="145">
        <v>0</v>
      </c>
      <c r="CI48" s="146">
        <v>0</v>
      </c>
      <c r="CJ48" s="146">
        <v>0</v>
      </c>
      <c r="CK48" s="149">
        <f t="shared" si="67"/>
        <v>0</v>
      </c>
      <c r="CL48" s="145">
        <v>0</v>
      </c>
      <c r="CM48" s="146">
        <v>0</v>
      </c>
      <c r="CN48" s="146">
        <v>0</v>
      </c>
      <c r="CO48" s="149">
        <f t="shared" si="32"/>
        <v>0</v>
      </c>
      <c r="CP48" s="145">
        <v>0</v>
      </c>
      <c r="CQ48" s="146">
        <v>0</v>
      </c>
      <c r="CR48" s="146">
        <v>0</v>
      </c>
      <c r="CS48" s="149">
        <f t="shared" si="68"/>
        <v>0</v>
      </c>
      <c r="CT48" s="145">
        <v>0</v>
      </c>
      <c r="CU48" s="146">
        <v>0</v>
      </c>
      <c r="CV48" s="146">
        <v>0</v>
      </c>
      <c r="CW48" s="149">
        <f t="shared" si="69"/>
        <v>0</v>
      </c>
      <c r="CX48" s="145">
        <v>0</v>
      </c>
      <c r="CY48" s="146">
        <v>0</v>
      </c>
      <c r="CZ48" s="146">
        <v>0</v>
      </c>
      <c r="DA48" s="149">
        <f t="shared" si="70"/>
        <v>0</v>
      </c>
      <c r="DB48" s="145">
        <v>0</v>
      </c>
      <c r="DC48" s="146">
        <v>0</v>
      </c>
      <c r="DD48" s="146">
        <v>0</v>
      </c>
      <c r="DE48" s="149">
        <f t="shared" si="71"/>
        <v>0</v>
      </c>
      <c r="DF48" s="146"/>
      <c r="DG48" s="146"/>
      <c r="DH48" s="146"/>
      <c r="DI48" s="146"/>
      <c r="DJ48" s="145">
        <v>0</v>
      </c>
      <c r="DK48" s="146">
        <v>0</v>
      </c>
      <c r="DL48" s="146">
        <v>0</v>
      </c>
      <c r="DM48" s="149">
        <f t="shared" si="72"/>
        <v>0</v>
      </c>
      <c r="DN48" s="145">
        <v>0</v>
      </c>
      <c r="DO48" s="146">
        <v>0</v>
      </c>
      <c r="DP48" s="146">
        <v>0</v>
      </c>
      <c r="DQ48" s="149">
        <f t="shared" si="73"/>
        <v>0</v>
      </c>
      <c r="DR48" s="145">
        <v>0</v>
      </c>
      <c r="DS48" s="146">
        <v>0</v>
      </c>
      <c r="DT48" s="146">
        <v>0</v>
      </c>
      <c r="DU48" s="149">
        <f t="shared" si="74"/>
        <v>0</v>
      </c>
      <c r="DV48" s="145">
        <v>0</v>
      </c>
      <c r="DW48" s="146">
        <v>0</v>
      </c>
      <c r="DX48" s="146">
        <v>0</v>
      </c>
      <c r="DY48" s="149">
        <f t="shared" si="75"/>
        <v>0</v>
      </c>
      <c r="DZ48" s="145">
        <v>0</v>
      </c>
      <c r="EA48" s="146">
        <v>0</v>
      </c>
      <c r="EB48" s="146">
        <v>0</v>
      </c>
      <c r="EC48" s="149">
        <f t="shared" si="76"/>
        <v>0</v>
      </c>
      <c r="ED48" s="146"/>
      <c r="EE48" s="146"/>
      <c r="EF48" s="146"/>
      <c r="EG48" s="146"/>
      <c r="EH48" s="145">
        <v>0</v>
      </c>
      <c r="EI48" s="146">
        <v>0</v>
      </c>
      <c r="EJ48" s="146">
        <v>0</v>
      </c>
      <c r="EK48" s="149">
        <f t="shared" si="77"/>
        <v>0</v>
      </c>
      <c r="EL48" s="145">
        <v>0</v>
      </c>
      <c r="EM48" s="146">
        <v>0</v>
      </c>
      <c r="EN48" s="146">
        <v>0</v>
      </c>
      <c r="EO48" s="149">
        <f t="shared" si="78"/>
        <v>0</v>
      </c>
      <c r="EP48" s="145">
        <v>0</v>
      </c>
      <c r="EQ48" s="146">
        <v>0</v>
      </c>
      <c r="ER48" s="146">
        <v>0</v>
      </c>
      <c r="ES48" s="149">
        <f t="shared" si="79"/>
        <v>0</v>
      </c>
      <c r="ET48" s="145">
        <v>0</v>
      </c>
      <c r="EU48" s="146">
        <v>0</v>
      </c>
      <c r="EV48" s="146">
        <v>0</v>
      </c>
      <c r="EW48" s="149">
        <f t="shared" si="80"/>
        <v>0</v>
      </c>
      <c r="EX48" s="145">
        <v>0</v>
      </c>
      <c r="EY48" s="146">
        <v>0</v>
      </c>
      <c r="EZ48" s="146">
        <v>0</v>
      </c>
      <c r="FA48" s="149">
        <f t="shared" si="46"/>
        <v>0</v>
      </c>
      <c r="FB48" s="145">
        <v>0</v>
      </c>
      <c r="FC48" s="146">
        <v>0</v>
      </c>
      <c r="FD48" s="146">
        <v>0</v>
      </c>
      <c r="FE48" s="149">
        <f t="shared" si="81"/>
        <v>0</v>
      </c>
      <c r="FF48" s="145">
        <v>0</v>
      </c>
      <c r="FG48" s="146">
        <v>0</v>
      </c>
      <c r="FH48" s="146">
        <v>0</v>
      </c>
      <c r="FI48" s="149">
        <f t="shared" si="48"/>
        <v>0</v>
      </c>
      <c r="FJ48" s="145">
        <v>0</v>
      </c>
      <c r="FK48" s="146">
        <v>0</v>
      </c>
      <c r="FL48" s="146">
        <v>0</v>
      </c>
      <c r="FM48" s="149">
        <f t="shared" si="82"/>
        <v>0</v>
      </c>
      <c r="FN48" s="145">
        <v>0</v>
      </c>
      <c r="FO48" s="146">
        <v>0</v>
      </c>
      <c r="FP48" s="146">
        <v>0</v>
      </c>
      <c r="FQ48" s="149">
        <f t="shared" si="83"/>
        <v>0</v>
      </c>
      <c r="FR48" s="145">
        <v>0</v>
      </c>
      <c r="FS48" s="146">
        <v>0</v>
      </c>
      <c r="FT48" s="146">
        <v>0</v>
      </c>
      <c r="FU48" s="149">
        <f t="shared" si="84"/>
        <v>0</v>
      </c>
      <c r="FV48" s="145">
        <v>0</v>
      </c>
      <c r="FW48" s="146">
        <v>0</v>
      </c>
      <c r="FX48" s="146">
        <v>0</v>
      </c>
      <c r="FY48" s="149">
        <f t="shared" si="85"/>
        <v>0</v>
      </c>
      <c r="FZ48" s="145">
        <v>0</v>
      </c>
      <c r="GA48" s="146">
        <v>0</v>
      </c>
      <c r="GB48" s="146">
        <v>0</v>
      </c>
      <c r="GC48" s="149">
        <f t="shared" si="86"/>
        <v>0</v>
      </c>
      <c r="GD48" s="145">
        <f t="shared" si="87"/>
        <v>0</v>
      </c>
      <c r="GE48" s="146">
        <f t="shared" si="87"/>
        <v>0</v>
      </c>
      <c r="GF48" s="146">
        <f t="shared" si="87"/>
        <v>0</v>
      </c>
      <c r="GG48" s="146">
        <f t="shared" si="87"/>
        <v>0</v>
      </c>
      <c r="GI48" s="147"/>
      <c r="GJ48" s="147"/>
      <c r="GK48" s="147"/>
      <c r="GL48" s="147"/>
      <c r="GM48" s="147"/>
      <c r="GN48" s="147"/>
      <c r="GO48" s="147"/>
      <c r="GP48" s="147"/>
      <c r="GQ48" s="147"/>
      <c r="GR48" s="147"/>
      <c r="GS48" s="147"/>
      <c r="GT48" s="147"/>
      <c r="GU48" s="147"/>
      <c r="GV48" s="147"/>
      <c r="GW48" s="147"/>
      <c r="GX48" s="147"/>
      <c r="GY48" s="147"/>
      <c r="GZ48" s="147"/>
      <c r="HA48" s="147"/>
    </row>
    <row r="49" spans="1:209" ht="11.25" hidden="1" customHeight="1">
      <c r="A49" s="148">
        <v>35065</v>
      </c>
      <c r="B49" s="145">
        <v>0</v>
      </c>
      <c r="C49" s="146">
        <v>0</v>
      </c>
      <c r="D49" s="146">
        <v>0</v>
      </c>
      <c r="E49" s="149">
        <f t="shared" si="11"/>
        <v>0</v>
      </c>
      <c r="F49" s="145">
        <v>0</v>
      </c>
      <c r="G49" s="146">
        <v>0</v>
      </c>
      <c r="H49" s="146">
        <v>0</v>
      </c>
      <c r="I49" s="149">
        <f t="shared" si="12"/>
        <v>0</v>
      </c>
      <c r="J49" s="146"/>
      <c r="K49" s="146"/>
      <c r="L49" s="146"/>
      <c r="M49" s="146"/>
      <c r="N49" s="145">
        <v>0</v>
      </c>
      <c r="O49" s="146">
        <v>0</v>
      </c>
      <c r="P49" s="146">
        <v>0</v>
      </c>
      <c r="Q49" s="149">
        <f t="shared" si="13"/>
        <v>0</v>
      </c>
      <c r="R49" s="145">
        <v>0</v>
      </c>
      <c r="S49" s="146">
        <v>0</v>
      </c>
      <c r="T49" s="146">
        <v>0</v>
      </c>
      <c r="U49" s="149">
        <f t="shared" si="14"/>
        <v>0</v>
      </c>
      <c r="V49" s="145">
        <v>0</v>
      </c>
      <c r="W49" s="146">
        <v>0</v>
      </c>
      <c r="X49" s="146">
        <v>0</v>
      </c>
      <c r="Y49" s="149">
        <f t="shared" si="15"/>
        <v>0</v>
      </c>
      <c r="Z49" s="145">
        <v>0</v>
      </c>
      <c r="AA49" s="146">
        <v>0</v>
      </c>
      <c r="AB49" s="146">
        <v>0</v>
      </c>
      <c r="AC49" s="149">
        <f t="shared" si="16"/>
        <v>0</v>
      </c>
      <c r="AD49" s="145">
        <v>0</v>
      </c>
      <c r="AE49" s="146">
        <v>0</v>
      </c>
      <c r="AF49" s="146">
        <v>0</v>
      </c>
      <c r="AG49" s="149">
        <f t="shared" si="17"/>
        <v>0</v>
      </c>
      <c r="AH49" s="145">
        <v>0</v>
      </c>
      <c r="AI49" s="146">
        <v>0</v>
      </c>
      <c r="AJ49" s="146">
        <v>0</v>
      </c>
      <c r="AK49" s="149">
        <f t="shared" si="54"/>
        <v>0</v>
      </c>
      <c r="AL49" s="145">
        <v>0</v>
      </c>
      <c r="AM49" s="146">
        <v>0</v>
      </c>
      <c r="AN49" s="146">
        <v>0</v>
      </c>
      <c r="AO49" s="149">
        <f t="shared" si="55"/>
        <v>0</v>
      </c>
      <c r="AP49" s="145">
        <v>0</v>
      </c>
      <c r="AQ49" s="146">
        <v>0</v>
      </c>
      <c r="AR49" s="146">
        <v>0</v>
      </c>
      <c r="AS49" s="149">
        <f t="shared" si="56"/>
        <v>0</v>
      </c>
      <c r="AT49" s="145">
        <v>0</v>
      </c>
      <c r="AU49" s="146">
        <v>0</v>
      </c>
      <c r="AV49" s="146">
        <v>0</v>
      </c>
      <c r="AW49" s="149">
        <f t="shared" si="57"/>
        <v>0</v>
      </c>
      <c r="AX49" s="145">
        <v>0</v>
      </c>
      <c r="AY49" s="146">
        <v>0</v>
      </c>
      <c r="AZ49" s="146">
        <v>0</v>
      </c>
      <c r="BA49" s="149">
        <f t="shared" si="58"/>
        <v>0</v>
      </c>
      <c r="BB49" s="145">
        <v>0</v>
      </c>
      <c r="BC49" s="146">
        <v>0</v>
      </c>
      <c r="BD49" s="146">
        <v>0</v>
      </c>
      <c r="BE49" s="149">
        <f t="shared" si="59"/>
        <v>0</v>
      </c>
      <c r="BF49" s="145">
        <v>0</v>
      </c>
      <c r="BG49" s="146">
        <v>0</v>
      </c>
      <c r="BH49" s="146">
        <v>0</v>
      </c>
      <c r="BI49" s="149">
        <f t="shared" si="60"/>
        <v>0</v>
      </c>
      <c r="BJ49" s="145">
        <v>0</v>
      </c>
      <c r="BK49" s="146">
        <v>0</v>
      </c>
      <c r="BL49" s="146">
        <v>0</v>
      </c>
      <c r="BM49" s="149">
        <f t="shared" si="61"/>
        <v>0</v>
      </c>
      <c r="BN49" s="145">
        <v>0</v>
      </c>
      <c r="BO49" s="146">
        <v>0</v>
      </c>
      <c r="BP49" s="146">
        <v>0</v>
      </c>
      <c r="BQ49" s="149">
        <f t="shared" si="62"/>
        <v>0</v>
      </c>
      <c r="BR49" s="145">
        <v>0</v>
      </c>
      <c r="BS49" s="146">
        <v>0</v>
      </c>
      <c r="BT49" s="146">
        <v>0</v>
      </c>
      <c r="BU49" s="149">
        <f t="shared" si="63"/>
        <v>0</v>
      </c>
      <c r="BV49" s="145">
        <v>0</v>
      </c>
      <c r="BW49" s="146">
        <v>0</v>
      </c>
      <c r="BX49" s="146">
        <v>0</v>
      </c>
      <c r="BY49" s="149">
        <f t="shared" si="64"/>
        <v>0</v>
      </c>
      <c r="BZ49" s="145">
        <v>0</v>
      </c>
      <c r="CA49" s="146">
        <v>0</v>
      </c>
      <c r="CB49" s="146">
        <v>0</v>
      </c>
      <c r="CC49" s="149">
        <f t="shared" si="65"/>
        <v>0</v>
      </c>
      <c r="CD49" s="145">
        <v>0</v>
      </c>
      <c r="CE49" s="146">
        <v>0</v>
      </c>
      <c r="CF49" s="146">
        <v>0</v>
      </c>
      <c r="CG49" s="149">
        <f t="shared" si="66"/>
        <v>0</v>
      </c>
      <c r="CH49" s="145">
        <v>0</v>
      </c>
      <c r="CI49" s="146">
        <v>0</v>
      </c>
      <c r="CJ49" s="146">
        <v>0</v>
      </c>
      <c r="CK49" s="149">
        <f t="shared" si="67"/>
        <v>0</v>
      </c>
      <c r="CL49" s="145">
        <v>0</v>
      </c>
      <c r="CM49" s="146">
        <v>0</v>
      </c>
      <c r="CN49" s="146">
        <v>0</v>
      </c>
      <c r="CO49" s="149">
        <f t="shared" si="32"/>
        <v>0</v>
      </c>
      <c r="CP49" s="145">
        <v>0</v>
      </c>
      <c r="CQ49" s="146">
        <v>0</v>
      </c>
      <c r="CR49" s="146">
        <v>0</v>
      </c>
      <c r="CS49" s="149">
        <f t="shared" si="68"/>
        <v>0</v>
      </c>
      <c r="CT49" s="145">
        <v>0</v>
      </c>
      <c r="CU49" s="146">
        <v>0</v>
      </c>
      <c r="CV49" s="146">
        <v>0</v>
      </c>
      <c r="CW49" s="149">
        <f t="shared" si="69"/>
        <v>0</v>
      </c>
      <c r="CX49" s="145">
        <v>0</v>
      </c>
      <c r="CY49" s="146">
        <v>0</v>
      </c>
      <c r="CZ49" s="146">
        <v>0</v>
      </c>
      <c r="DA49" s="149">
        <f t="shared" si="70"/>
        <v>0</v>
      </c>
      <c r="DB49" s="145">
        <v>0</v>
      </c>
      <c r="DC49" s="146">
        <v>0</v>
      </c>
      <c r="DD49" s="146">
        <v>0</v>
      </c>
      <c r="DE49" s="149">
        <f t="shared" si="71"/>
        <v>0</v>
      </c>
      <c r="DF49" s="146"/>
      <c r="DG49" s="146"/>
      <c r="DH49" s="146"/>
      <c r="DI49" s="146"/>
      <c r="DJ49" s="145">
        <v>0</v>
      </c>
      <c r="DK49" s="146">
        <v>0</v>
      </c>
      <c r="DL49" s="146">
        <v>0</v>
      </c>
      <c r="DM49" s="149">
        <f t="shared" si="72"/>
        <v>0</v>
      </c>
      <c r="DN49" s="145">
        <v>0</v>
      </c>
      <c r="DO49" s="146">
        <v>0</v>
      </c>
      <c r="DP49" s="146">
        <v>0</v>
      </c>
      <c r="DQ49" s="149">
        <f t="shared" si="73"/>
        <v>0</v>
      </c>
      <c r="DR49" s="145">
        <v>0</v>
      </c>
      <c r="DS49" s="146">
        <v>0</v>
      </c>
      <c r="DT49" s="146">
        <v>0</v>
      </c>
      <c r="DU49" s="149">
        <f t="shared" si="74"/>
        <v>0</v>
      </c>
      <c r="DV49" s="145">
        <v>0</v>
      </c>
      <c r="DW49" s="146">
        <v>0</v>
      </c>
      <c r="DX49" s="146">
        <v>0</v>
      </c>
      <c r="DY49" s="149">
        <f t="shared" si="75"/>
        <v>0</v>
      </c>
      <c r="DZ49" s="145">
        <v>0</v>
      </c>
      <c r="EA49" s="146">
        <v>0</v>
      </c>
      <c r="EB49" s="146">
        <v>0</v>
      </c>
      <c r="EC49" s="149">
        <f t="shared" si="76"/>
        <v>0</v>
      </c>
      <c r="ED49" s="146"/>
      <c r="EE49" s="146"/>
      <c r="EF49" s="146"/>
      <c r="EG49" s="146"/>
      <c r="EH49" s="145">
        <v>0</v>
      </c>
      <c r="EI49" s="146">
        <v>0</v>
      </c>
      <c r="EJ49" s="146">
        <v>0</v>
      </c>
      <c r="EK49" s="149">
        <f t="shared" si="77"/>
        <v>0</v>
      </c>
      <c r="EL49" s="145">
        <v>0</v>
      </c>
      <c r="EM49" s="146">
        <v>0</v>
      </c>
      <c r="EN49" s="146">
        <v>0</v>
      </c>
      <c r="EO49" s="149">
        <f t="shared" si="78"/>
        <v>0</v>
      </c>
      <c r="EP49" s="145">
        <v>0</v>
      </c>
      <c r="EQ49" s="146">
        <v>0</v>
      </c>
      <c r="ER49" s="146">
        <v>0</v>
      </c>
      <c r="ES49" s="149">
        <f t="shared" si="79"/>
        <v>0</v>
      </c>
      <c r="ET49" s="145">
        <v>0</v>
      </c>
      <c r="EU49" s="146">
        <v>0</v>
      </c>
      <c r="EV49" s="146">
        <v>0</v>
      </c>
      <c r="EW49" s="149">
        <f t="shared" si="80"/>
        <v>0</v>
      </c>
      <c r="EX49" s="145">
        <v>0</v>
      </c>
      <c r="EY49" s="146">
        <v>0</v>
      </c>
      <c r="EZ49" s="146">
        <v>0</v>
      </c>
      <c r="FA49" s="149">
        <f t="shared" si="46"/>
        <v>0</v>
      </c>
      <c r="FB49" s="145">
        <v>0</v>
      </c>
      <c r="FC49" s="146">
        <v>0</v>
      </c>
      <c r="FD49" s="146">
        <v>0</v>
      </c>
      <c r="FE49" s="149">
        <f t="shared" si="81"/>
        <v>0</v>
      </c>
      <c r="FF49" s="145">
        <v>0</v>
      </c>
      <c r="FG49" s="146">
        <v>0</v>
      </c>
      <c r="FH49" s="146">
        <v>0</v>
      </c>
      <c r="FI49" s="149">
        <f t="shared" si="48"/>
        <v>0</v>
      </c>
      <c r="FJ49" s="145">
        <v>0</v>
      </c>
      <c r="FK49" s="146">
        <v>0</v>
      </c>
      <c r="FL49" s="146">
        <v>0</v>
      </c>
      <c r="FM49" s="149">
        <f t="shared" si="82"/>
        <v>0</v>
      </c>
      <c r="FN49" s="145">
        <v>0</v>
      </c>
      <c r="FO49" s="146">
        <v>0</v>
      </c>
      <c r="FP49" s="146">
        <v>0</v>
      </c>
      <c r="FQ49" s="149">
        <f t="shared" si="83"/>
        <v>0</v>
      </c>
      <c r="FR49" s="145">
        <v>0</v>
      </c>
      <c r="FS49" s="146">
        <v>0</v>
      </c>
      <c r="FT49" s="146">
        <v>0</v>
      </c>
      <c r="FU49" s="149">
        <f t="shared" si="84"/>
        <v>0</v>
      </c>
      <c r="FV49" s="145">
        <v>0</v>
      </c>
      <c r="FW49" s="146">
        <v>0</v>
      </c>
      <c r="FX49" s="146">
        <v>0</v>
      </c>
      <c r="FY49" s="149">
        <f t="shared" si="85"/>
        <v>0</v>
      </c>
      <c r="FZ49" s="145">
        <v>0</v>
      </c>
      <c r="GA49" s="146">
        <v>0</v>
      </c>
      <c r="GB49" s="146">
        <v>0</v>
      </c>
      <c r="GC49" s="149">
        <f t="shared" si="86"/>
        <v>0</v>
      </c>
      <c r="GD49" s="145">
        <f t="shared" si="87"/>
        <v>0</v>
      </c>
      <c r="GE49" s="146">
        <f t="shared" si="87"/>
        <v>0</v>
      </c>
      <c r="GF49" s="146">
        <f t="shared" si="87"/>
        <v>0</v>
      </c>
      <c r="GG49" s="146">
        <f t="shared" si="87"/>
        <v>0</v>
      </c>
      <c r="GI49" s="147"/>
      <c r="GJ49" s="147"/>
      <c r="GK49" s="147"/>
      <c r="GL49" s="147"/>
      <c r="GM49" s="147"/>
      <c r="GN49" s="147"/>
      <c r="GO49" s="147"/>
      <c r="GP49" s="147"/>
      <c r="GQ49" s="147"/>
      <c r="GR49" s="147"/>
      <c r="GS49" s="147"/>
      <c r="GT49" s="147"/>
      <c r="GU49" s="147"/>
      <c r="GV49" s="147"/>
      <c r="GW49" s="147"/>
      <c r="GX49" s="147"/>
      <c r="GY49" s="147"/>
      <c r="GZ49" s="147"/>
      <c r="HA49" s="147"/>
    </row>
    <row r="50" spans="1:209" ht="11.25" hidden="1" customHeight="1">
      <c r="A50" s="148">
        <v>35096</v>
      </c>
      <c r="B50" s="145">
        <v>0</v>
      </c>
      <c r="C50" s="146">
        <v>0</v>
      </c>
      <c r="D50" s="146">
        <v>0</v>
      </c>
      <c r="E50" s="149">
        <f t="shared" si="11"/>
        <v>0</v>
      </c>
      <c r="F50" s="145">
        <v>0</v>
      </c>
      <c r="G50" s="146">
        <v>0</v>
      </c>
      <c r="H50" s="146">
        <v>0</v>
      </c>
      <c r="I50" s="149">
        <f t="shared" si="12"/>
        <v>0</v>
      </c>
      <c r="J50" s="146"/>
      <c r="K50" s="146"/>
      <c r="L50" s="146"/>
      <c r="M50" s="146"/>
      <c r="N50" s="145">
        <v>0</v>
      </c>
      <c r="O50" s="146">
        <v>0</v>
      </c>
      <c r="P50" s="146">
        <v>0</v>
      </c>
      <c r="Q50" s="149">
        <f t="shared" si="13"/>
        <v>0</v>
      </c>
      <c r="R50" s="145">
        <v>0</v>
      </c>
      <c r="S50" s="146">
        <v>0</v>
      </c>
      <c r="T50" s="146">
        <v>0</v>
      </c>
      <c r="U50" s="149">
        <f t="shared" si="14"/>
        <v>0</v>
      </c>
      <c r="V50" s="145">
        <v>0</v>
      </c>
      <c r="W50" s="146">
        <v>0</v>
      </c>
      <c r="X50" s="146">
        <v>0</v>
      </c>
      <c r="Y50" s="149">
        <f t="shared" si="15"/>
        <v>0</v>
      </c>
      <c r="Z50" s="145">
        <v>0</v>
      </c>
      <c r="AA50" s="146">
        <v>0</v>
      </c>
      <c r="AB50" s="146">
        <v>0</v>
      </c>
      <c r="AC50" s="149">
        <f t="shared" si="16"/>
        <v>0</v>
      </c>
      <c r="AD50" s="145">
        <v>0</v>
      </c>
      <c r="AE50" s="146">
        <v>0</v>
      </c>
      <c r="AF50" s="146">
        <v>0</v>
      </c>
      <c r="AG50" s="149">
        <f t="shared" si="17"/>
        <v>0</v>
      </c>
      <c r="AH50" s="145">
        <v>0</v>
      </c>
      <c r="AI50" s="146">
        <v>0</v>
      </c>
      <c r="AJ50" s="146">
        <v>0</v>
      </c>
      <c r="AK50" s="149">
        <f t="shared" si="54"/>
        <v>0</v>
      </c>
      <c r="AL50" s="145">
        <v>0</v>
      </c>
      <c r="AM50" s="146">
        <v>0</v>
      </c>
      <c r="AN50" s="146">
        <v>0</v>
      </c>
      <c r="AO50" s="149">
        <f t="shared" si="55"/>
        <v>0</v>
      </c>
      <c r="AP50" s="145">
        <v>0</v>
      </c>
      <c r="AQ50" s="146">
        <v>0</v>
      </c>
      <c r="AR50" s="146">
        <v>0</v>
      </c>
      <c r="AS50" s="149">
        <f t="shared" si="56"/>
        <v>0</v>
      </c>
      <c r="AT50" s="145">
        <v>0</v>
      </c>
      <c r="AU50" s="146">
        <v>0</v>
      </c>
      <c r="AV50" s="146">
        <v>0</v>
      </c>
      <c r="AW50" s="149">
        <f t="shared" si="57"/>
        <v>0</v>
      </c>
      <c r="AX50" s="145">
        <v>0</v>
      </c>
      <c r="AY50" s="146">
        <v>0</v>
      </c>
      <c r="AZ50" s="146">
        <v>0</v>
      </c>
      <c r="BA50" s="149">
        <f t="shared" si="58"/>
        <v>0</v>
      </c>
      <c r="BB50" s="145">
        <v>0</v>
      </c>
      <c r="BC50" s="146">
        <v>0</v>
      </c>
      <c r="BD50" s="146">
        <v>0</v>
      </c>
      <c r="BE50" s="149">
        <f t="shared" si="59"/>
        <v>0</v>
      </c>
      <c r="BF50" s="145">
        <v>0</v>
      </c>
      <c r="BG50" s="146">
        <v>0</v>
      </c>
      <c r="BH50" s="146">
        <v>0</v>
      </c>
      <c r="BI50" s="149">
        <f t="shared" si="60"/>
        <v>0</v>
      </c>
      <c r="BJ50" s="145">
        <v>0</v>
      </c>
      <c r="BK50" s="146">
        <v>0</v>
      </c>
      <c r="BL50" s="146">
        <v>0</v>
      </c>
      <c r="BM50" s="149">
        <f t="shared" si="61"/>
        <v>0</v>
      </c>
      <c r="BN50" s="145">
        <v>0</v>
      </c>
      <c r="BO50" s="146">
        <v>0</v>
      </c>
      <c r="BP50" s="146">
        <v>0</v>
      </c>
      <c r="BQ50" s="149">
        <f t="shared" si="62"/>
        <v>0</v>
      </c>
      <c r="BR50" s="145">
        <v>0</v>
      </c>
      <c r="BS50" s="146">
        <v>0</v>
      </c>
      <c r="BT50" s="146">
        <v>0</v>
      </c>
      <c r="BU50" s="149">
        <f t="shared" si="63"/>
        <v>0</v>
      </c>
      <c r="BV50" s="145">
        <v>0</v>
      </c>
      <c r="BW50" s="146">
        <v>0</v>
      </c>
      <c r="BX50" s="146">
        <v>0</v>
      </c>
      <c r="BY50" s="149">
        <f t="shared" si="64"/>
        <v>0</v>
      </c>
      <c r="BZ50" s="145">
        <v>0</v>
      </c>
      <c r="CA50" s="146">
        <v>0</v>
      </c>
      <c r="CB50" s="146">
        <v>0</v>
      </c>
      <c r="CC50" s="149">
        <f t="shared" si="65"/>
        <v>0</v>
      </c>
      <c r="CD50" s="145">
        <v>0</v>
      </c>
      <c r="CE50" s="146">
        <v>0</v>
      </c>
      <c r="CF50" s="146">
        <v>0</v>
      </c>
      <c r="CG50" s="149">
        <f t="shared" si="66"/>
        <v>0</v>
      </c>
      <c r="CH50" s="145">
        <v>0</v>
      </c>
      <c r="CI50" s="146">
        <v>0</v>
      </c>
      <c r="CJ50" s="146">
        <v>0</v>
      </c>
      <c r="CK50" s="149">
        <f t="shared" si="67"/>
        <v>0</v>
      </c>
      <c r="CL50" s="145">
        <v>0</v>
      </c>
      <c r="CM50" s="146">
        <v>0</v>
      </c>
      <c r="CN50" s="146">
        <v>0</v>
      </c>
      <c r="CO50" s="149">
        <f t="shared" si="32"/>
        <v>0</v>
      </c>
      <c r="CP50" s="145">
        <v>0</v>
      </c>
      <c r="CQ50" s="146">
        <v>0</v>
      </c>
      <c r="CR50" s="146">
        <v>0</v>
      </c>
      <c r="CS50" s="149">
        <f t="shared" si="68"/>
        <v>0</v>
      </c>
      <c r="CT50" s="145">
        <v>0</v>
      </c>
      <c r="CU50" s="146">
        <v>0</v>
      </c>
      <c r="CV50" s="146">
        <v>0</v>
      </c>
      <c r="CW50" s="149">
        <f t="shared" si="69"/>
        <v>0</v>
      </c>
      <c r="CX50" s="145">
        <v>0</v>
      </c>
      <c r="CY50" s="146">
        <v>0</v>
      </c>
      <c r="CZ50" s="146">
        <v>0</v>
      </c>
      <c r="DA50" s="149">
        <f t="shared" si="70"/>
        <v>0</v>
      </c>
      <c r="DB50" s="145">
        <v>0</v>
      </c>
      <c r="DC50" s="146">
        <v>0</v>
      </c>
      <c r="DD50" s="146">
        <v>0</v>
      </c>
      <c r="DE50" s="149">
        <f t="shared" si="71"/>
        <v>0</v>
      </c>
      <c r="DF50" s="146"/>
      <c r="DG50" s="146"/>
      <c r="DH50" s="146"/>
      <c r="DI50" s="146"/>
      <c r="DJ50" s="145">
        <v>0</v>
      </c>
      <c r="DK50" s="146">
        <v>0</v>
      </c>
      <c r="DL50" s="146">
        <v>0</v>
      </c>
      <c r="DM50" s="149">
        <f t="shared" si="72"/>
        <v>0</v>
      </c>
      <c r="DN50" s="145">
        <v>0</v>
      </c>
      <c r="DO50" s="146">
        <v>0</v>
      </c>
      <c r="DP50" s="146">
        <v>0</v>
      </c>
      <c r="DQ50" s="149">
        <f t="shared" si="73"/>
        <v>0</v>
      </c>
      <c r="DR50" s="145">
        <v>0</v>
      </c>
      <c r="DS50" s="146">
        <v>0</v>
      </c>
      <c r="DT50" s="146">
        <v>0</v>
      </c>
      <c r="DU50" s="149">
        <f t="shared" si="74"/>
        <v>0</v>
      </c>
      <c r="DV50" s="145">
        <v>0</v>
      </c>
      <c r="DW50" s="146">
        <v>0</v>
      </c>
      <c r="DX50" s="146">
        <v>0</v>
      </c>
      <c r="DY50" s="149">
        <f t="shared" si="75"/>
        <v>0</v>
      </c>
      <c r="DZ50" s="145">
        <v>0</v>
      </c>
      <c r="EA50" s="146">
        <v>0</v>
      </c>
      <c r="EB50" s="146">
        <v>0</v>
      </c>
      <c r="EC50" s="149">
        <f t="shared" si="76"/>
        <v>0</v>
      </c>
      <c r="ED50" s="146"/>
      <c r="EE50" s="146"/>
      <c r="EF50" s="146"/>
      <c r="EG50" s="146"/>
      <c r="EH50" s="145">
        <v>0</v>
      </c>
      <c r="EI50" s="146">
        <v>0</v>
      </c>
      <c r="EJ50" s="146">
        <v>0</v>
      </c>
      <c r="EK50" s="149">
        <f t="shared" si="77"/>
        <v>0</v>
      </c>
      <c r="EL50" s="145">
        <v>0</v>
      </c>
      <c r="EM50" s="146">
        <v>0</v>
      </c>
      <c r="EN50" s="146">
        <v>0</v>
      </c>
      <c r="EO50" s="149">
        <f t="shared" si="78"/>
        <v>0</v>
      </c>
      <c r="EP50" s="145">
        <v>0</v>
      </c>
      <c r="EQ50" s="146">
        <v>0</v>
      </c>
      <c r="ER50" s="146">
        <v>0</v>
      </c>
      <c r="ES50" s="149">
        <f t="shared" si="79"/>
        <v>0</v>
      </c>
      <c r="ET50" s="145">
        <v>0</v>
      </c>
      <c r="EU50" s="146">
        <v>0</v>
      </c>
      <c r="EV50" s="146">
        <v>0</v>
      </c>
      <c r="EW50" s="149">
        <f t="shared" si="80"/>
        <v>0</v>
      </c>
      <c r="EX50" s="145">
        <v>0</v>
      </c>
      <c r="EY50" s="146">
        <v>0</v>
      </c>
      <c r="EZ50" s="146">
        <v>0</v>
      </c>
      <c r="FA50" s="149">
        <f t="shared" si="46"/>
        <v>0</v>
      </c>
      <c r="FB50" s="145">
        <v>0</v>
      </c>
      <c r="FC50" s="146">
        <v>0</v>
      </c>
      <c r="FD50" s="146">
        <v>0</v>
      </c>
      <c r="FE50" s="149">
        <f t="shared" si="81"/>
        <v>0</v>
      </c>
      <c r="FF50" s="145">
        <v>0</v>
      </c>
      <c r="FG50" s="146">
        <v>0</v>
      </c>
      <c r="FH50" s="146">
        <v>0</v>
      </c>
      <c r="FI50" s="149">
        <f t="shared" si="48"/>
        <v>0</v>
      </c>
      <c r="FJ50" s="145">
        <v>0</v>
      </c>
      <c r="FK50" s="146">
        <v>0</v>
      </c>
      <c r="FL50" s="146">
        <v>0</v>
      </c>
      <c r="FM50" s="149">
        <f t="shared" si="82"/>
        <v>0</v>
      </c>
      <c r="FN50" s="145">
        <v>0</v>
      </c>
      <c r="FO50" s="146">
        <v>0</v>
      </c>
      <c r="FP50" s="146">
        <v>0</v>
      </c>
      <c r="FQ50" s="149">
        <f t="shared" si="83"/>
        <v>0</v>
      </c>
      <c r="FR50" s="145">
        <v>0</v>
      </c>
      <c r="FS50" s="146">
        <v>0</v>
      </c>
      <c r="FT50" s="146">
        <v>0</v>
      </c>
      <c r="FU50" s="149">
        <f t="shared" si="84"/>
        <v>0</v>
      </c>
      <c r="FV50" s="145">
        <v>0</v>
      </c>
      <c r="FW50" s="146">
        <v>0</v>
      </c>
      <c r="FX50" s="146">
        <v>0</v>
      </c>
      <c r="FY50" s="149">
        <f t="shared" si="85"/>
        <v>0</v>
      </c>
      <c r="FZ50" s="145">
        <v>0</v>
      </c>
      <c r="GA50" s="146">
        <v>0</v>
      </c>
      <c r="GB50" s="146">
        <v>0</v>
      </c>
      <c r="GC50" s="149">
        <f t="shared" si="86"/>
        <v>0</v>
      </c>
      <c r="GD50" s="145">
        <f t="shared" si="87"/>
        <v>0</v>
      </c>
      <c r="GE50" s="146">
        <f t="shared" si="87"/>
        <v>0</v>
      </c>
      <c r="GF50" s="146">
        <f t="shared" si="87"/>
        <v>0</v>
      </c>
      <c r="GG50" s="146">
        <f t="shared" si="87"/>
        <v>0</v>
      </c>
      <c r="GI50" s="147"/>
      <c r="GJ50" s="147"/>
      <c r="GK50" s="147"/>
      <c r="GL50" s="147"/>
      <c r="GM50" s="147"/>
      <c r="GN50" s="147"/>
      <c r="GO50" s="147"/>
      <c r="GP50" s="147"/>
      <c r="GQ50" s="147"/>
      <c r="GR50" s="147"/>
      <c r="GS50" s="147"/>
      <c r="GT50" s="147"/>
      <c r="GU50" s="147"/>
      <c r="GV50" s="147"/>
      <c r="GW50" s="147"/>
      <c r="GX50" s="147"/>
      <c r="GY50" s="147"/>
      <c r="GZ50" s="147"/>
      <c r="HA50" s="147"/>
    </row>
    <row r="51" spans="1:209" ht="11.25" hidden="1" customHeight="1">
      <c r="A51" s="150">
        <v>35125</v>
      </c>
      <c r="B51" s="151">
        <v>0</v>
      </c>
      <c r="C51" s="152">
        <v>0</v>
      </c>
      <c r="D51" s="152">
        <v>0</v>
      </c>
      <c r="E51" s="153">
        <f t="shared" si="11"/>
        <v>0</v>
      </c>
      <c r="F51" s="151">
        <v>0</v>
      </c>
      <c r="G51" s="152">
        <v>0</v>
      </c>
      <c r="H51" s="152">
        <v>0</v>
      </c>
      <c r="I51" s="153">
        <f t="shared" si="12"/>
        <v>0</v>
      </c>
      <c r="J51" s="152"/>
      <c r="K51" s="152"/>
      <c r="L51" s="152"/>
      <c r="M51" s="152"/>
      <c r="N51" s="151">
        <v>0</v>
      </c>
      <c r="O51" s="152">
        <v>0</v>
      </c>
      <c r="P51" s="152">
        <v>0</v>
      </c>
      <c r="Q51" s="153">
        <f t="shared" si="13"/>
        <v>0</v>
      </c>
      <c r="R51" s="151">
        <v>0</v>
      </c>
      <c r="S51" s="152">
        <v>0</v>
      </c>
      <c r="T51" s="152">
        <v>0</v>
      </c>
      <c r="U51" s="153">
        <f t="shared" si="14"/>
        <v>0</v>
      </c>
      <c r="V51" s="151">
        <v>0</v>
      </c>
      <c r="W51" s="152">
        <v>0</v>
      </c>
      <c r="X51" s="152">
        <v>0</v>
      </c>
      <c r="Y51" s="153">
        <f t="shared" si="15"/>
        <v>0</v>
      </c>
      <c r="Z51" s="151">
        <v>0</v>
      </c>
      <c r="AA51" s="152">
        <v>0</v>
      </c>
      <c r="AB51" s="152">
        <v>0</v>
      </c>
      <c r="AC51" s="153">
        <f t="shared" si="16"/>
        <v>0</v>
      </c>
      <c r="AD51" s="151">
        <v>0</v>
      </c>
      <c r="AE51" s="152">
        <v>0</v>
      </c>
      <c r="AF51" s="152">
        <v>0</v>
      </c>
      <c r="AG51" s="153">
        <f t="shared" si="17"/>
        <v>0</v>
      </c>
      <c r="AH51" s="151">
        <v>0</v>
      </c>
      <c r="AI51" s="152">
        <v>0</v>
      </c>
      <c r="AJ51" s="152">
        <v>0</v>
      </c>
      <c r="AK51" s="153">
        <f t="shared" si="54"/>
        <v>0</v>
      </c>
      <c r="AL51" s="151">
        <v>0</v>
      </c>
      <c r="AM51" s="152">
        <v>0</v>
      </c>
      <c r="AN51" s="152">
        <v>0</v>
      </c>
      <c r="AO51" s="153">
        <f t="shared" si="55"/>
        <v>0</v>
      </c>
      <c r="AP51" s="151">
        <v>0</v>
      </c>
      <c r="AQ51" s="152">
        <v>0</v>
      </c>
      <c r="AR51" s="152">
        <v>0</v>
      </c>
      <c r="AS51" s="153">
        <f t="shared" si="56"/>
        <v>0</v>
      </c>
      <c r="AT51" s="151">
        <v>0</v>
      </c>
      <c r="AU51" s="152">
        <v>0</v>
      </c>
      <c r="AV51" s="152">
        <v>0</v>
      </c>
      <c r="AW51" s="153">
        <f t="shared" si="57"/>
        <v>0</v>
      </c>
      <c r="AX51" s="151">
        <v>0</v>
      </c>
      <c r="AY51" s="152">
        <v>0</v>
      </c>
      <c r="AZ51" s="152">
        <v>0</v>
      </c>
      <c r="BA51" s="153">
        <f t="shared" si="58"/>
        <v>0</v>
      </c>
      <c r="BB51" s="151">
        <v>0</v>
      </c>
      <c r="BC51" s="152">
        <v>0</v>
      </c>
      <c r="BD51" s="152">
        <v>0</v>
      </c>
      <c r="BE51" s="153">
        <f t="shared" si="59"/>
        <v>0</v>
      </c>
      <c r="BF51" s="151">
        <v>0</v>
      </c>
      <c r="BG51" s="152">
        <v>0</v>
      </c>
      <c r="BH51" s="152">
        <v>0</v>
      </c>
      <c r="BI51" s="153">
        <f t="shared" si="60"/>
        <v>0</v>
      </c>
      <c r="BJ51" s="151">
        <v>0</v>
      </c>
      <c r="BK51" s="152">
        <v>0</v>
      </c>
      <c r="BL51" s="152">
        <v>0</v>
      </c>
      <c r="BM51" s="153">
        <f t="shared" si="61"/>
        <v>0</v>
      </c>
      <c r="BN51" s="151">
        <v>0</v>
      </c>
      <c r="BO51" s="152">
        <v>0</v>
      </c>
      <c r="BP51" s="152">
        <v>0</v>
      </c>
      <c r="BQ51" s="153">
        <f t="shared" si="62"/>
        <v>0</v>
      </c>
      <c r="BR51" s="151">
        <v>0</v>
      </c>
      <c r="BS51" s="152">
        <v>0</v>
      </c>
      <c r="BT51" s="152">
        <v>0</v>
      </c>
      <c r="BU51" s="153">
        <f t="shared" si="63"/>
        <v>0</v>
      </c>
      <c r="BV51" s="151">
        <v>0</v>
      </c>
      <c r="BW51" s="152">
        <v>0</v>
      </c>
      <c r="BX51" s="152">
        <v>0</v>
      </c>
      <c r="BY51" s="153">
        <f t="shared" si="64"/>
        <v>0</v>
      </c>
      <c r="BZ51" s="151">
        <v>0</v>
      </c>
      <c r="CA51" s="152">
        <v>0</v>
      </c>
      <c r="CB51" s="152">
        <v>0</v>
      </c>
      <c r="CC51" s="153">
        <f t="shared" si="65"/>
        <v>0</v>
      </c>
      <c r="CD51" s="151">
        <v>0</v>
      </c>
      <c r="CE51" s="152">
        <v>0</v>
      </c>
      <c r="CF51" s="152">
        <v>0</v>
      </c>
      <c r="CG51" s="153">
        <f t="shared" si="66"/>
        <v>0</v>
      </c>
      <c r="CH51" s="151">
        <v>0</v>
      </c>
      <c r="CI51" s="152">
        <v>0</v>
      </c>
      <c r="CJ51" s="152">
        <v>0</v>
      </c>
      <c r="CK51" s="153">
        <f t="shared" si="67"/>
        <v>0</v>
      </c>
      <c r="CL51" s="151">
        <v>0</v>
      </c>
      <c r="CM51" s="152">
        <v>0</v>
      </c>
      <c r="CN51" s="152">
        <v>0</v>
      </c>
      <c r="CO51" s="153">
        <f t="shared" si="32"/>
        <v>0</v>
      </c>
      <c r="CP51" s="151">
        <v>0</v>
      </c>
      <c r="CQ51" s="152">
        <v>0</v>
      </c>
      <c r="CR51" s="152">
        <v>0</v>
      </c>
      <c r="CS51" s="153">
        <f t="shared" si="68"/>
        <v>0</v>
      </c>
      <c r="CT51" s="151">
        <v>0</v>
      </c>
      <c r="CU51" s="152">
        <v>0</v>
      </c>
      <c r="CV51" s="152">
        <v>0</v>
      </c>
      <c r="CW51" s="153">
        <f t="shared" si="69"/>
        <v>0</v>
      </c>
      <c r="CX51" s="151">
        <v>0</v>
      </c>
      <c r="CY51" s="152">
        <v>0</v>
      </c>
      <c r="CZ51" s="152">
        <v>0</v>
      </c>
      <c r="DA51" s="153">
        <f t="shared" si="70"/>
        <v>0</v>
      </c>
      <c r="DB51" s="151">
        <v>0</v>
      </c>
      <c r="DC51" s="152">
        <v>0</v>
      </c>
      <c r="DD51" s="152">
        <v>0</v>
      </c>
      <c r="DE51" s="153">
        <f t="shared" si="71"/>
        <v>0</v>
      </c>
      <c r="DF51" s="152"/>
      <c r="DG51" s="152"/>
      <c r="DH51" s="152"/>
      <c r="DI51" s="152"/>
      <c r="DJ51" s="151">
        <v>0</v>
      </c>
      <c r="DK51" s="152">
        <v>0</v>
      </c>
      <c r="DL51" s="152">
        <v>0</v>
      </c>
      <c r="DM51" s="153">
        <f t="shared" si="72"/>
        <v>0</v>
      </c>
      <c r="DN51" s="151">
        <v>0</v>
      </c>
      <c r="DO51" s="152">
        <v>0</v>
      </c>
      <c r="DP51" s="152">
        <v>0</v>
      </c>
      <c r="DQ51" s="153">
        <f t="shared" si="73"/>
        <v>0</v>
      </c>
      <c r="DR51" s="151">
        <v>0</v>
      </c>
      <c r="DS51" s="152">
        <v>0</v>
      </c>
      <c r="DT51" s="152">
        <v>0</v>
      </c>
      <c r="DU51" s="153">
        <f t="shared" si="74"/>
        <v>0</v>
      </c>
      <c r="DV51" s="151">
        <v>0</v>
      </c>
      <c r="DW51" s="152">
        <v>0</v>
      </c>
      <c r="DX51" s="152">
        <v>0</v>
      </c>
      <c r="DY51" s="153">
        <f t="shared" si="75"/>
        <v>0</v>
      </c>
      <c r="DZ51" s="151">
        <v>0</v>
      </c>
      <c r="EA51" s="152">
        <v>0</v>
      </c>
      <c r="EB51" s="152">
        <v>0</v>
      </c>
      <c r="EC51" s="153">
        <f t="shared" si="76"/>
        <v>0</v>
      </c>
      <c r="ED51" s="152"/>
      <c r="EE51" s="152"/>
      <c r="EF51" s="152"/>
      <c r="EG51" s="152"/>
      <c r="EH51" s="151">
        <v>0</v>
      </c>
      <c r="EI51" s="152">
        <v>0</v>
      </c>
      <c r="EJ51" s="152">
        <v>0</v>
      </c>
      <c r="EK51" s="153">
        <f t="shared" si="77"/>
        <v>0</v>
      </c>
      <c r="EL51" s="151">
        <v>0</v>
      </c>
      <c r="EM51" s="152">
        <v>0</v>
      </c>
      <c r="EN51" s="152">
        <v>0</v>
      </c>
      <c r="EO51" s="153">
        <f t="shared" si="78"/>
        <v>0</v>
      </c>
      <c r="EP51" s="151">
        <v>0</v>
      </c>
      <c r="EQ51" s="152">
        <v>0</v>
      </c>
      <c r="ER51" s="152">
        <v>0</v>
      </c>
      <c r="ES51" s="153">
        <f t="shared" si="79"/>
        <v>0</v>
      </c>
      <c r="ET51" s="151">
        <v>0</v>
      </c>
      <c r="EU51" s="152">
        <v>0</v>
      </c>
      <c r="EV51" s="152">
        <v>0</v>
      </c>
      <c r="EW51" s="153">
        <f t="shared" si="80"/>
        <v>0</v>
      </c>
      <c r="EX51" s="151">
        <v>0</v>
      </c>
      <c r="EY51" s="152">
        <v>0</v>
      </c>
      <c r="EZ51" s="152">
        <v>0</v>
      </c>
      <c r="FA51" s="153">
        <f t="shared" si="46"/>
        <v>0</v>
      </c>
      <c r="FB51" s="151">
        <v>0</v>
      </c>
      <c r="FC51" s="152">
        <v>0</v>
      </c>
      <c r="FD51" s="152">
        <v>0</v>
      </c>
      <c r="FE51" s="153">
        <f t="shared" si="81"/>
        <v>0</v>
      </c>
      <c r="FF51" s="151">
        <v>0</v>
      </c>
      <c r="FG51" s="152">
        <v>0</v>
      </c>
      <c r="FH51" s="152">
        <v>0</v>
      </c>
      <c r="FI51" s="153">
        <f t="shared" si="48"/>
        <v>0</v>
      </c>
      <c r="FJ51" s="151">
        <v>0</v>
      </c>
      <c r="FK51" s="152">
        <v>0</v>
      </c>
      <c r="FL51" s="152">
        <v>0</v>
      </c>
      <c r="FM51" s="153">
        <f t="shared" si="82"/>
        <v>0</v>
      </c>
      <c r="FN51" s="151">
        <v>0</v>
      </c>
      <c r="FO51" s="152">
        <v>0</v>
      </c>
      <c r="FP51" s="152">
        <v>0</v>
      </c>
      <c r="FQ51" s="153">
        <f t="shared" si="83"/>
        <v>0</v>
      </c>
      <c r="FR51" s="151">
        <v>0</v>
      </c>
      <c r="FS51" s="152">
        <v>0</v>
      </c>
      <c r="FT51" s="152">
        <v>0</v>
      </c>
      <c r="FU51" s="153">
        <f t="shared" si="84"/>
        <v>0</v>
      </c>
      <c r="FV51" s="151">
        <v>0</v>
      </c>
      <c r="FW51" s="152">
        <v>0</v>
      </c>
      <c r="FX51" s="152">
        <v>0</v>
      </c>
      <c r="FY51" s="153">
        <f t="shared" si="85"/>
        <v>0</v>
      </c>
      <c r="FZ51" s="151">
        <v>0</v>
      </c>
      <c r="GA51" s="152">
        <v>0</v>
      </c>
      <c r="GB51" s="152">
        <v>0</v>
      </c>
      <c r="GC51" s="153">
        <f t="shared" si="86"/>
        <v>0</v>
      </c>
      <c r="GD51" s="151">
        <f t="shared" si="87"/>
        <v>0</v>
      </c>
      <c r="GE51" s="152">
        <f t="shared" si="87"/>
        <v>0</v>
      </c>
      <c r="GF51" s="152">
        <f t="shared" si="87"/>
        <v>0</v>
      </c>
      <c r="GG51" s="152">
        <f t="shared" si="87"/>
        <v>0</v>
      </c>
      <c r="GI51" s="147"/>
      <c r="GJ51" s="147"/>
      <c r="GK51" s="147"/>
      <c r="GL51" s="147"/>
      <c r="GM51" s="147"/>
      <c r="GN51" s="147"/>
      <c r="GO51" s="147"/>
      <c r="GP51" s="147"/>
      <c r="GQ51" s="147"/>
      <c r="GR51" s="147"/>
      <c r="GS51" s="147"/>
      <c r="GT51" s="147"/>
      <c r="GU51" s="147"/>
      <c r="GV51" s="147"/>
      <c r="GW51" s="147"/>
      <c r="GX51" s="147"/>
      <c r="GY51" s="147"/>
      <c r="GZ51" s="147"/>
      <c r="HA51" s="147"/>
    </row>
    <row r="52" spans="1:209" ht="11.25" hidden="1" customHeight="1">
      <c r="A52" s="141">
        <v>35156</v>
      </c>
      <c r="B52" s="142">
        <v>0</v>
      </c>
      <c r="C52" s="143">
        <v>0</v>
      </c>
      <c r="D52" s="143">
        <v>0</v>
      </c>
      <c r="E52" s="144">
        <f t="shared" si="11"/>
        <v>0</v>
      </c>
      <c r="F52" s="142">
        <v>0</v>
      </c>
      <c r="G52" s="143">
        <v>0</v>
      </c>
      <c r="H52" s="143">
        <v>0</v>
      </c>
      <c r="I52" s="144">
        <f t="shared" si="12"/>
        <v>0</v>
      </c>
      <c r="J52" s="143"/>
      <c r="K52" s="143"/>
      <c r="L52" s="143"/>
      <c r="M52" s="143"/>
      <c r="N52" s="142">
        <v>0</v>
      </c>
      <c r="O52" s="143">
        <v>0</v>
      </c>
      <c r="P52" s="143">
        <v>0</v>
      </c>
      <c r="Q52" s="144">
        <f t="shared" si="13"/>
        <v>0</v>
      </c>
      <c r="R52" s="142">
        <v>0</v>
      </c>
      <c r="S52" s="143">
        <v>0</v>
      </c>
      <c r="T52" s="143">
        <v>0</v>
      </c>
      <c r="U52" s="144">
        <f t="shared" si="14"/>
        <v>0</v>
      </c>
      <c r="V52" s="142">
        <v>0</v>
      </c>
      <c r="W52" s="143">
        <v>0</v>
      </c>
      <c r="X52" s="143">
        <v>0</v>
      </c>
      <c r="Y52" s="144">
        <f t="shared" si="15"/>
        <v>0</v>
      </c>
      <c r="Z52" s="142">
        <v>0</v>
      </c>
      <c r="AA52" s="143">
        <v>0</v>
      </c>
      <c r="AB52" s="143">
        <v>0</v>
      </c>
      <c r="AC52" s="144">
        <f t="shared" si="16"/>
        <v>0</v>
      </c>
      <c r="AD52" s="142">
        <v>0</v>
      </c>
      <c r="AE52" s="143">
        <v>0</v>
      </c>
      <c r="AF52" s="143">
        <v>0</v>
      </c>
      <c r="AG52" s="144">
        <f t="shared" si="17"/>
        <v>0</v>
      </c>
      <c r="AH52" s="142">
        <v>0</v>
      </c>
      <c r="AI52" s="143">
        <v>0</v>
      </c>
      <c r="AJ52" s="143">
        <v>0</v>
      </c>
      <c r="AK52" s="144">
        <f t="shared" si="54"/>
        <v>0</v>
      </c>
      <c r="AL52" s="142">
        <v>0</v>
      </c>
      <c r="AM52" s="143">
        <v>0</v>
      </c>
      <c r="AN52" s="143">
        <v>0</v>
      </c>
      <c r="AO52" s="144">
        <f t="shared" si="55"/>
        <v>0</v>
      </c>
      <c r="AP52" s="142">
        <v>0</v>
      </c>
      <c r="AQ52" s="143">
        <v>0</v>
      </c>
      <c r="AR52" s="143">
        <v>0</v>
      </c>
      <c r="AS52" s="144">
        <f t="shared" si="56"/>
        <v>0</v>
      </c>
      <c r="AT52" s="142">
        <v>0</v>
      </c>
      <c r="AU52" s="143">
        <v>0</v>
      </c>
      <c r="AV52" s="143">
        <v>0</v>
      </c>
      <c r="AW52" s="144">
        <f t="shared" si="57"/>
        <v>0</v>
      </c>
      <c r="AX52" s="142">
        <v>0</v>
      </c>
      <c r="AY52" s="143">
        <v>0</v>
      </c>
      <c r="AZ52" s="143">
        <v>0</v>
      </c>
      <c r="BA52" s="144">
        <f t="shared" si="58"/>
        <v>0</v>
      </c>
      <c r="BB52" s="142">
        <v>0</v>
      </c>
      <c r="BC52" s="143">
        <v>0</v>
      </c>
      <c r="BD52" s="143">
        <v>0</v>
      </c>
      <c r="BE52" s="144">
        <f t="shared" si="59"/>
        <v>0</v>
      </c>
      <c r="BF52" s="142">
        <v>0</v>
      </c>
      <c r="BG52" s="143">
        <v>0</v>
      </c>
      <c r="BH52" s="143">
        <v>0</v>
      </c>
      <c r="BI52" s="144">
        <f t="shared" si="60"/>
        <v>0</v>
      </c>
      <c r="BJ52" s="142">
        <v>0</v>
      </c>
      <c r="BK52" s="143">
        <v>0</v>
      </c>
      <c r="BL52" s="143">
        <v>0</v>
      </c>
      <c r="BM52" s="144">
        <f t="shared" si="61"/>
        <v>0</v>
      </c>
      <c r="BN52" s="142">
        <v>0</v>
      </c>
      <c r="BO52" s="143">
        <v>0</v>
      </c>
      <c r="BP52" s="143">
        <v>0</v>
      </c>
      <c r="BQ52" s="144">
        <f t="shared" si="62"/>
        <v>0</v>
      </c>
      <c r="BR52" s="142">
        <v>0</v>
      </c>
      <c r="BS52" s="143">
        <v>0</v>
      </c>
      <c r="BT52" s="143">
        <v>0</v>
      </c>
      <c r="BU52" s="144">
        <f t="shared" si="63"/>
        <v>0</v>
      </c>
      <c r="BV52" s="142">
        <v>0</v>
      </c>
      <c r="BW52" s="143">
        <v>0</v>
      </c>
      <c r="BX52" s="143">
        <v>0</v>
      </c>
      <c r="BY52" s="144">
        <f t="shared" si="64"/>
        <v>0</v>
      </c>
      <c r="BZ52" s="142">
        <v>0</v>
      </c>
      <c r="CA52" s="143">
        <v>0</v>
      </c>
      <c r="CB52" s="143">
        <v>0</v>
      </c>
      <c r="CC52" s="144">
        <f t="shared" si="65"/>
        <v>0</v>
      </c>
      <c r="CD52" s="142">
        <v>0</v>
      </c>
      <c r="CE52" s="143">
        <v>0</v>
      </c>
      <c r="CF52" s="143">
        <v>0</v>
      </c>
      <c r="CG52" s="144">
        <f t="shared" si="66"/>
        <v>0</v>
      </c>
      <c r="CH52" s="142">
        <v>0</v>
      </c>
      <c r="CI52" s="143">
        <v>0</v>
      </c>
      <c r="CJ52" s="143">
        <v>0</v>
      </c>
      <c r="CK52" s="144">
        <f t="shared" si="67"/>
        <v>0</v>
      </c>
      <c r="CL52" s="142">
        <v>0</v>
      </c>
      <c r="CM52" s="143">
        <v>0</v>
      </c>
      <c r="CN52" s="143">
        <v>0</v>
      </c>
      <c r="CO52" s="144">
        <f t="shared" si="32"/>
        <v>0</v>
      </c>
      <c r="CP52" s="142">
        <v>0</v>
      </c>
      <c r="CQ52" s="143">
        <v>0</v>
      </c>
      <c r="CR52" s="143">
        <v>0</v>
      </c>
      <c r="CS52" s="144">
        <f t="shared" si="68"/>
        <v>0</v>
      </c>
      <c r="CT52" s="142">
        <v>0</v>
      </c>
      <c r="CU52" s="143">
        <v>0</v>
      </c>
      <c r="CV52" s="143">
        <v>0</v>
      </c>
      <c r="CW52" s="144">
        <f t="shared" si="69"/>
        <v>0</v>
      </c>
      <c r="CX52" s="142">
        <v>0</v>
      </c>
      <c r="CY52" s="143">
        <v>0</v>
      </c>
      <c r="CZ52" s="143">
        <v>0</v>
      </c>
      <c r="DA52" s="144">
        <f t="shared" si="70"/>
        <v>0</v>
      </c>
      <c r="DB52" s="142">
        <v>0</v>
      </c>
      <c r="DC52" s="143">
        <v>0</v>
      </c>
      <c r="DD52" s="143">
        <v>0</v>
      </c>
      <c r="DE52" s="144">
        <f t="shared" si="71"/>
        <v>0</v>
      </c>
      <c r="DF52" s="143"/>
      <c r="DG52" s="143"/>
      <c r="DH52" s="143"/>
      <c r="DI52" s="143"/>
      <c r="DJ52" s="142">
        <v>0</v>
      </c>
      <c r="DK52" s="143">
        <v>0</v>
      </c>
      <c r="DL52" s="143">
        <v>0</v>
      </c>
      <c r="DM52" s="144">
        <f t="shared" si="72"/>
        <v>0</v>
      </c>
      <c r="DN52" s="142">
        <v>0</v>
      </c>
      <c r="DO52" s="143">
        <v>0</v>
      </c>
      <c r="DP52" s="143">
        <v>0</v>
      </c>
      <c r="DQ52" s="144">
        <f t="shared" si="73"/>
        <v>0</v>
      </c>
      <c r="DR52" s="142">
        <v>0</v>
      </c>
      <c r="DS52" s="143">
        <v>0</v>
      </c>
      <c r="DT52" s="143">
        <v>0</v>
      </c>
      <c r="DU52" s="144">
        <f t="shared" si="74"/>
        <v>0</v>
      </c>
      <c r="DV52" s="142">
        <v>0</v>
      </c>
      <c r="DW52" s="143">
        <v>0</v>
      </c>
      <c r="DX52" s="143">
        <v>0</v>
      </c>
      <c r="DY52" s="144">
        <f t="shared" si="75"/>
        <v>0</v>
      </c>
      <c r="DZ52" s="142">
        <v>0</v>
      </c>
      <c r="EA52" s="143">
        <v>0</v>
      </c>
      <c r="EB52" s="143">
        <v>0</v>
      </c>
      <c r="EC52" s="144">
        <f t="shared" si="76"/>
        <v>0</v>
      </c>
      <c r="ED52" s="143"/>
      <c r="EE52" s="143"/>
      <c r="EF52" s="143"/>
      <c r="EG52" s="143"/>
      <c r="EH52" s="142">
        <v>0</v>
      </c>
      <c r="EI52" s="143">
        <v>0</v>
      </c>
      <c r="EJ52" s="143">
        <v>0</v>
      </c>
      <c r="EK52" s="144">
        <f t="shared" si="77"/>
        <v>0</v>
      </c>
      <c r="EL52" s="142">
        <v>0</v>
      </c>
      <c r="EM52" s="143">
        <v>0</v>
      </c>
      <c r="EN52" s="143">
        <v>0</v>
      </c>
      <c r="EO52" s="144">
        <f t="shared" si="78"/>
        <v>0</v>
      </c>
      <c r="EP52" s="142">
        <v>0</v>
      </c>
      <c r="EQ52" s="143">
        <v>0</v>
      </c>
      <c r="ER52" s="143">
        <v>0</v>
      </c>
      <c r="ES52" s="144">
        <f t="shared" si="79"/>
        <v>0</v>
      </c>
      <c r="ET52" s="142">
        <v>0</v>
      </c>
      <c r="EU52" s="143">
        <v>0</v>
      </c>
      <c r="EV52" s="143">
        <v>0</v>
      </c>
      <c r="EW52" s="144">
        <f t="shared" si="80"/>
        <v>0</v>
      </c>
      <c r="EX52" s="142">
        <v>0</v>
      </c>
      <c r="EY52" s="143">
        <v>0</v>
      </c>
      <c r="EZ52" s="143">
        <v>0</v>
      </c>
      <c r="FA52" s="144">
        <f t="shared" si="46"/>
        <v>0</v>
      </c>
      <c r="FB52" s="142">
        <v>0</v>
      </c>
      <c r="FC52" s="143">
        <v>0</v>
      </c>
      <c r="FD52" s="143">
        <v>0</v>
      </c>
      <c r="FE52" s="144">
        <f t="shared" si="81"/>
        <v>0</v>
      </c>
      <c r="FF52" s="142">
        <v>0</v>
      </c>
      <c r="FG52" s="143">
        <v>0</v>
      </c>
      <c r="FH52" s="143">
        <v>0</v>
      </c>
      <c r="FI52" s="144">
        <f t="shared" si="48"/>
        <v>0</v>
      </c>
      <c r="FJ52" s="142">
        <v>0</v>
      </c>
      <c r="FK52" s="143">
        <v>0</v>
      </c>
      <c r="FL52" s="143">
        <v>0</v>
      </c>
      <c r="FM52" s="144">
        <f t="shared" si="82"/>
        <v>0</v>
      </c>
      <c r="FN52" s="142">
        <v>0</v>
      </c>
      <c r="FO52" s="143">
        <v>0</v>
      </c>
      <c r="FP52" s="143">
        <v>0</v>
      </c>
      <c r="FQ52" s="144">
        <f t="shared" si="83"/>
        <v>0</v>
      </c>
      <c r="FR52" s="142">
        <v>0</v>
      </c>
      <c r="FS52" s="143">
        <v>0</v>
      </c>
      <c r="FT52" s="143">
        <v>0</v>
      </c>
      <c r="FU52" s="144">
        <f t="shared" si="84"/>
        <v>0</v>
      </c>
      <c r="FV52" s="142">
        <v>0</v>
      </c>
      <c r="FW52" s="143">
        <v>0</v>
      </c>
      <c r="FX52" s="143">
        <v>0</v>
      </c>
      <c r="FY52" s="144">
        <f t="shared" si="85"/>
        <v>0</v>
      </c>
      <c r="FZ52" s="142">
        <v>0</v>
      </c>
      <c r="GA52" s="143">
        <v>0</v>
      </c>
      <c r="GB52" s="143">
        <v>0</v>
      </c>
      <c r="GC52" s="144">
        <f t="shared" si="86"/>
        <v>0</v>
      </c>
      <c r="GD52" s="142">
        <f t="shared" si="87"/>
        <v>0</v>
      </c>
      <c r="GE52" s="143">
        <f t="shared" si="87"/>
        <v>0</v>
      </c>
      <c r="GF52" s="143">
        <f t="shared" si="87"/>
        <v>0</v>
      </c>
      <c r="GG52" s="143">
        <f t="shared" si="87"/>
        <v>0</v>
      </c>
      <c r="GI52" s="147"/>
      <c r="GJ52" s="147"/>
      <c r="GK52" s="147"/>
      <c r="GL52" s="147"/>
      <c r="GM52" s="147"/>
      <c r="GN52" s="147"/>
      <c r="GO52" s="147"/>
      <c r="GP52" s="147"/>
      <c r="GQ52" s="147"/>
      <c r="GR52" s="147"/>
      <c r="GS52" s="147"/>
      <c r="GT52" s="147"/>
      <c r="GU52" s="147"/>
      <c r="GV52" s="147"/>
      <c r="GW52" s="147"/>
      <c r="GX52" s="147"/>
      <c r="GY52" s="147"/>
      <c r="GZ52" s="147"/>
      <c r="HA52" s="147"/>
    </row>
    <row r="53" spans="1:209" ht="11.25" hidden="1" customHeight="1">
      <c r="A53" s="148">
        <v>35186</v>
      </c>
      <c r="B53" s="145">
        <v>0</v>
      </c>
      <c r="C53" s="146">
        <v>0</v>
      </c>
      <c r="D53" s="146">
        <v>0</v>
      </c>
      <c r="E53" s="149">
        <f t="shared" si="11"/>
        <v>0</v>
      </c>
      <c r="F53" s="145">
        <v>0</v>
      </c>
      <c r="G53" s="146">
        <v>0</v>
      </c>
      <c r="H53" s="146">
        <v>0</v>
      </c>
      <c r="I53" s="149">
        <f t="shared" si="12"/>
        <v>0</v>
      </c>
      <c r="J53" s="146"/>
      <c r="K53" s="146"/>
      <c r="L53" s="146"/>
      <c r="M53" s="146"/>
      <c r="N53" s="145">
        <v>0</v>
      </c>
      <c r="O53" s="146">
        <v>0</v>
      </c>
      <c r="P53" s="146">
        <v>0</v>
      </c>
      <c r="Q53" s="149">
        <f t="shared" si="13"/>
        <v>0</v>
      </c>
      <c r="R53" s="145">
        <v>0</v>
      </c>
      <c r="S53" s="146">
        <v>0</v>
      </c>
      <c r="T53" s="146">
        <v>0</v>
      </c>
      <c r="U53" s="149">
        <f t="shared" si="14"/>
        <v>0</v>
      </c>
      <c r="V53" s="145">
        <v>0</v>
      </c>
      <c r="W53" s="146">
        <v>0</v>
      </c>
      <c r="X53" s="146">
        <v>0</v>
      </c>
      <c r="Y53" s="149">
        <f t="shared" si="15"/>
        <v>0</v>
      </c>
      <c r="Z53" s="145">
        <v>0</v>
      </c>
      <c r="AA53" s="146">
        <v>0</v>
      </c>
      <c r="AB53" s="146">
        <v>0</v>
      </c>
      <c r="AC53" s="149">
        <f t="shared" si="16"/>
        <v>0</v>
      </c>
      <c r="AD53" s="145">
        <v>0</v>
      </c>
      <c r="AE53" s="146">
        <v>0</v>
      </c>
      <c r="AF53" s="146">
        <v>0</v>
      </c>
      <c r="AG53" s="149">
        <f t="shared" si="17"/>
        <v>0</v>
      </c>
      <c r="AH53" s="145">
        <v>0</v>
      </c>
      <c r="AI53" s="146">
        <v>0</v>
      </c>
      <c r="AJ53" s="146">
        <v>0</v>
      </c>
      <c r="AK53" s="149">
        <f t="shared" si="54"/>
        <v>0</v>
      </c>
      <c r="AL53" s="145">
        <v>0</v>
      </c>
      <c r="AM53" s="146">
        <v>0</v>
      </c>
      <c r="AN53" s="146">
        <v>0</v>
      </c>
      <c r="AO53" s="149">
        <f t="shared" si="55"/>
        <v>0</v>
      </c>
      <c r="AP53" s="145">
        <v>0</v>
      </c>
      <c r="AQ53" s="146">
        <v>0</v>
      </c>
      <c r="AR53" s="146">
        <v>0</v>
      </c>
      <c r="AS53" s="149">
        <f t="shared" si="56"/>
        <v>0</v>
      </c>
      <c r="AT53" s="145">
        <v>0</v>
      </c>
      <c r="AU53" s="146">
        <v>0</v>
      </c>
      <c r="AV53" s="146">
        <v>0</v>
      </c>
      <c r="AW53" s="149">
        <f t="shared" si="57"/>
        <v>0</v>
      </c>
      <c r="AX53" s="145">
        <v>0</v>
      </c>
      <c r="AY53" s="146">
        <v>0</v>
      </c>
      <c r="AZ53" s="146">
        <v>0</v>
      </c>
      <c r="BA53" s="149">
        <f t="shared" si="58"/>
        <v>0</v>
      </c>
      <c r="BB53" s="145">
        <v>0</v>
      </c>
      <c r="BC53" s="146">
        <v>0</v>
      </c>
      <c r="BD53" s="146">
        <v>0</v>
      </c>
      <c r="BE53" s="149">
        <f t="shared" si="59"/>
        <v>0</v>
      </c>
      <c r="BF53" s="145">
        <v>0</v>
      </c>
      <c r="BG53" s="146">
        <v>0</v>
      </c>
      <c r="BH53" s="146">
        <v>0</v>
      </c>
      <c r="BI53" s="149">
        <f t="shared" si="60"/>
        <v>0</v>
      </c>
      <c r="BJ53" s="145">
        <v>0</v>
      </c>
      <c r="BK53" s="146">
        <v>0</v>
      </c>
      <c r="BL53" s="146">
        <v>0</v>
      </c>
      <c r="BM53" s="149">
        <f t="shared" si="61"/>
        <v>0</v>
      </c>
      <c r="BN53" s="145">
        <v>0</v>
      </c>
      <c r="BO53" s="146">
        <v>0</v>
      </c>
      <c r="BP53" s="146">
        <v>0</v>
      </c>
      <c r="BQ53" s="149">
        <f t="shared" si="62"/>
        <v>0</v>
      </c>
      <c r="BR53" s="145">
        <v>0</v>
      </c>
      <c r="BS53" s="146">
        <v>0</v>
      </c>
      <c r="BT53" s="146">
        <v>0</v>
      </c>
      <c r="BU53" s="149">
        <f t="shared" si="63"/>
        <v>0</v>
      </c>
      <c r="BV53" s="145">
        <v>0</v>
      </c>
      <c r="BW53" s="146">
        <v>0</v>
      </c>
      <c r="BX53" s="146">
        <v>0</v>
      </c>
      <c r="BY53" s="149">
        <f t="shared" si="64"/>
        <v>0</v>
      </c>
      <c r="BZ53" s="145">
        <v>0</v>
      </c>
      <c r="CA53" s="146">
        <v>0</v>
      </c>
      <c r="CB53" s="146">
        <v>0</v>
      </c>
      <c r="CC53" s="149">
        <f t="shared" si="65"/>
        <v>0</v>
      </c>
      <c r="CD53" s="145">
        <v>0</v>
      </c>
      <c r="CE53" s="146">
        <v>0</v>
      </c>
      <c r="CF53" s="146">
        <v>0</v>
      </c>
      <c r="CG53" s="149">
        <f t="shared" si="66"/>
        <v>0</v>
      </c>
      <c r="CH53" s="145">
        <v>0</v>
      </c>
      <c r="CI53" s="146">
        <v>0</v>
      </c>
      <c r="CJ53" s="146">
        <v>0</v>
      </c>
      <c r="CK53" s="149">
        <f t="shared" si="67"/>
        <v>0</v>
      </c>
      <c r="CL53" s="145">
        <v>0</v>
      </c>
      <c r="CM53" s="146">
        <v>0</v>
      </c>
      <c r="CN53" s="146">
        <v>0</v>
      </c>
      <c r="CO53" s="149">
        <f t="shared" si="32"/>
        <v>0</v>
      </c>
      <c r="CP53" s="145">
        <v>0</v>
      </c>
      <c r="CQ53" s="146">
        <v>0</v>
      </c>
      <c r="CR53" s="146">
        <v>0</v>
      </c>
      <c r="CS53" s="149">
        <f t="shared" si="68"/>
        <v>0</v>
      </c>
      <c r="CT53" s="145">
        <v>0</v>
      </c>
      <c r="CU53" s="146">
        <v>0</v>
      </c>
      <c r="CV53" s="146">
        <v>0</v>
      </c>
      <c r="CW53" s="149">
        <f t="shared" si="69"/>
        <v>0</v>
      </c>
      <c r="CX53" s="145">
        <v>0</v>
      </c>
      <c r="CY53" s="146">
        <v>0</v>
      </c>
      <c r="CZ53" s="146">
        <v>0</v>
      </c>
      <c r="DA53" s="149">
        <f t="shared" si="70"/>
        <v>0</v>
      </c>
      <c r="DB53" s="145">
        <v>0</v>
      </c>
      <c r="DC53" s="146">
        <v>0</v>
      </c>
      <c r="DD53" s="146">
        <v>0</v>
      </c>
      <c r="DE53" s="149">
        <f t="shared" si="71"/>
        <v>0</v>
      </c>
      <c r="DF53" s="146"/>
      <c r="DG53" s="146"/>
      <c r="DH53" s="146"/>
      <c r="DI53" s="146"/>
      <c r="DJ53" s="145">
        <v>0</v>
      </c>
      <c r="DK53" s="146">
        <v>0</v>
      </c>
      <c r="DL53" s="146">
        <v>0</v>
      </c>
      <c r="DM53" s="149">
        <f t="shared" si="72"/>
        <v>0</v>
      </c>
      <c r="DN53" s="145">
        <v>0</v>
      </c>
      <c r="DO53" s="146">
        <v>0</v>
      </c>
      <c r="DP53" s="146">
        <v>0</v>
      </c>
      <c r="DQ53" s="149">
        <f t="shared" si="73"/>
        <v>0</v>
      </c>
      <c r="DR53" s="145">
        <v>0</v>
      </c>
      <c r="DS53" s="146">
        <v>0</v>
      </c>
      <c r="DT53" s="146">
        <v>0</v>
      </c>
      <c r="DU53" s="149">
        <f t="shared" si="74"/>
        <v>0</v>
      </c>
      <c r="DV53" s="145">
        <v>0</v>
      </c>
      <c r="DW53" s="146">
        <v>0</v>
      </c>
      <c r="DX53" s="146">
        <v>0</v>
      </c>
      <c r="DY53" s="149">
        <f t="shared" si="75"/>
        <v>0</v>
      </c>
      <c r="DZ53" s="145">
        <v>0</v>
      </c>
      <c r="EA53" s="146">
        <v>0</v>
      </c>
      <c r="EB53" s="146">
        <v>0</v>
      </c>
      <c r="EC53" s="149">
        <f t="shared" si="76"/>
        <v>0</v>
      </c>
      <c r="ED53" s="146"/>
      <c r="EE53" s="146"/>
      <c r="EF53" s="146"/>
      <c r="EG53" s="146"/>
      <c r="EH53" s="145">
        <v>0</v>
      </c>
      <c r="EI53" s="146">
        <v>0</v>
      </c>
      <c r="EJ53" s="146">
        <v>0</v>
      </c>
      <c r="EK53" s="149">
        <f t="shared" si="77"/>
        <v>0</v>
      </c>
      <c r="EL53" s="145">
        <v>0</v>
      </c>
      <c r="EM53" s="146">
        <v>0</v>
      </c>
      <c r="EN53" s="146">
        <v>0</v>
      </c>
      <c r="EO53" s="149">
        <f t="shared" si="78"/>
        <v>0</v>
      </c>
      <c r="EP53" s="145">
        <v>0</v>
      </c>
      <c r="EQ53" s="146">
        <v>0</v>
      </c>
      <c r="ER53" s="146">
        <v>0</v>
      </c>
      <c r="ES53" s="149">
        <f t="shared" si="79"/>
        <v>0</v>
      </c>
      <c r="ET53" s="145">
        <v>0</v>
      </c>
      <c r="EU53" s="146">
        <v>0</v>
      </c>
      <c r="EV53" s="146">
        <v>0</v>
      </c>
      <c r="EW53" s="149">
        <f t="shared" si="80"/>
        <v>0</v>
      </c>
      <c r="EX53" s="145">
        <v>0</v>
      </c>
      <c r="EY53" s="146">
        <v>0</v>
      </c>
      <c r="EZ53" s="146">
        <v>0</v>
      </c>
      <c r="FA53" s="149">
        <f t="shared" si="46"/>
        <v>0</v>
      </c>
      <c r="FB53" s="145">
        <v>0</v>
      </c>
      <c r="FC53" s="146">
        <v>0</v>
      </c>
      <c r="FD53" s="146">
        <v>0</v>
      </c>
      <c r="FE53" s="149">
        <f t="shared" si="81"/>
        <v>0</v>
      </c>
      <c r="FF53" s="145">
        <v>0</v>
      </c>
      <c r="FG53" s="146">
        <v>0</v>
      </c>
      <c r="FH53" s="146">
        <v>0</v>
      </c>
      <c r="FI53" s="149">
        <f t="shared" si="48"/>
        <v>0</v>
      </c>
      <c r="FJ53" s="145">
        <v>0</v>
      </c>
      <c r="FK53" s="146">
        <v>0</v>
      </c>
      <c r="FL53" s="146">
        <v>0</v>
      </c>
      <c r="FM53" s="149">
        <f t="shared" si="82"/>
        <v>0</v>
      </c>
      <c r="FN53" s="145">
        <v>0</v>
      </c>
      <c r="FO53" s="146">
        <v>0</v>
      </c>
      <c r="FP53" s="146">
        <v>0</v>
      </c>
      <c r="FQ53" s="149">
        <f t="shared" si="83"/>
        <v>0</v>
      </c>
      <c r="FR53" s="145">
        <v>0</v>
      </c>
      <c r="FS53" s="146">
        <v>0</v>
      </c>
      <c r="FT53" s="146">
        <v>0</v>
      </c>
      <c r="FU53" s="149">
        <f t="shared" si="84"/>
        <v>0</v>
      </c>
      <c r="FV53" s="145">
        <v>0</v>
      </c>
      <c r="FW53" s="146">
        <v>0</v>
      </c>
      <c r="FX53" s="146">
        <v>0</v>
      </c>
      <c r="FY53" s="149">
        <f t="shared" si="85"/>
        <v>0</v>
      </c>
      <c r="FZ53" s="145">
        <v>0</v>
      </c>
      <c r="GA53" s="146">
        <v>0</v>
      </c>
      <c r="GB53" s="146">
        <v>0</v>
      </c>
      <c r="GC53" s="149">
        <f t="shared" si="86"/>
        <v>0</v>
      </c>
      <c r="GD53" s="145">
        <f t="shared" si="87"/>
        <v>0</v>
      </c>
      <c r="GE53" s="146">
        <f t="shared" si="87"/>
        <v>0</v>
      </c>
      <c r="GF53" s="146">
        <f t="shared" si="87"/>
        <v>0</v>
      </c>
      <c r="GG53" s="146">
        <f t="shared" si="87"/>
        <v>0</v>
      </c>
      <c r="GI53" s="147"/>
      <c r="GJ53" s="147"/>
      <c r="GK53" s="147"/>
      <c r="GL53" s="147"/>
      <c r="GM53" s="147"/>
      <c r="GN53" s="147"/>
      <c r="GO53" s="147"/>
      <c r="GP53" s="147"/>
      <c r="GQ53" s="147"/>
      <c r="GR53" s="147"/>
      <c r="GS53" s="147"/>
      <c r="GT53" s="147"/>
      <c r="GU53" s="147"/>
      <c r="GV53" s="147"/>
      <c r="GW53" s="147"/>
      <c r="GX53" s="147"/>
      <c r="GY53" s="147"/>
      <c r="GZ53" s="147"/>
      <c r="HA53" s="147"/>
    </row>
    <row r="54" spans="1:209" ht="11.25" hidden="1" customHeight="1">
      <c r="A54" s="148">
        <v>35217</v>
      </c>
      <c r="B54" s="145">
        <v>0</v>
      </c>
      <c r="C54" s="146">
        <v>0</v>
      </c>
      <c r="D54" s="146">
        <v>0</v>
      </c>
      <c r="E54" s="149">
        <f t="shared" si="11"/>
        <v>0</v>
      </c>
      <c r="F54" s="145">
        <v>0</v>
      </c>
      <c r="G54" s="146">
        <v>0</v>
      </c>
      <c r="H54" s="146">
        <v>0</v>
      </c>
      <c r="I54" s="149">
        <f t="shared" si="12"/>
        <v>0</v>
      </c>
      <c r="J54" s="146"/>
      <c r="K54" s="146"/>
      <c r="L54" s="146"/>
      <c r="M54" s="146"/>
      <c r="N54" s="145">
        <v>0</v>
      </c>
      <c r="O54" s="146">
        <v>0</v>
      </c>
      <c r="P54" s="146">
        <v>0</v>
      </c>
      <c r="Q54" s="149">
        <f t="shared" si="13"/>
        <v>0</v>
      </c>
      <c r="R54" s="145">
        <v>0</v>
      </c>
      <c r="S54" s="146">
        <v>0</v>
      </c>
      <c r="T54" s="146">
        <v>0</v>
      </c>
      <c r="U54" s="149">
        <f t="shared" si="14"/>
        <v>0</v>
      </c>
      <c r="V54" s="145">
        <v>0</v>
      </c>
      <c r="W54" s="146">
        <v>0</v>
      </c>
      <c r="X54" s="146">
        <v>0</v>
      </c>
      <c r="Y54" s="149">
        <f t="shared" si="15"/>
        <v>0</v>
      </c>
      <c r="Z54" s="145">
        <v>0</v>
      </c>
      <c r="AA54" s="146">
        <v>0</v>
      </c>
      <c r="AB54" s="146">
        <v>0</v>
      </c>
      <c r="AC54" s="149">
        <f t="shared" si="16"/>
        <v>0</v>
      </c>
      <c r="AD54" s="145">
        <v>0</v>
      </c>
      <c r="AE54" s="146">
        <v>0</v>
      </c>
      <c r="AF54" s="146">
        <v>0</v>
      </c>
      <c r="AG54" s="149">
        <f t="shared" si="17"/>
        <v>0</v>
      </c>
      <c r="AH54" s="145">
        <v>0</v>
      </c>
      <c r="AI54" s="146">
        <v>0</v>
      </c>
      <c r="AJ54" s="146">
        <v>0</v>
      </c>
      <c r="AK54" s="149">
        <f t="shared" si="54"/>
        <v>0</v>
      </c>
      <c r="AL54" s="145">
        <v>0</v>
      </c>
      <c r="AM54" s="146">
        <v>0</v>
      </c>
      <c r="AN54" s="146">
        <v>0</v>
      </c>
      <c r="AO54" s="149">
        <f t="shared" si="55"/>
        <v>0</v>
      </c>
      <c r="AP54" s="145">
        <v>0</v>
      </c>
      <c r="AQ54" s="146">
        <v>0</v>
      </c>
      <c r="AR54" s="146">
        <v>0</v>
      </c>
      <c r="AS54" s="149">
        <f t="shared" si="56"/>
        <v>0</v>
      </c>
      <c r="AT54" s="145">
        <v>0</v>
      </c>
      <c r="AU54" s="146">
        <v>0</v>
      </c>
      <c r="AV54" s="146">
        <v>0</v>
      </c>
      <c r="AW54" s="149">
        <f t="shared" si="57"/>
        <v>0</v>
      </c>
      <c r="AX54" s="145">
        <v>0</v>
      </c>
      <c r="AY54" s="146">
        <v>0</v>
      </c>
      <c r="AZ54" s="146">
        <v>0</v>
      </c>
      <c r="BA54" s="149">
        <f t="shared" si="58"/>
        <v>0</v>
      </c>
      <c r="BB54" s="145">
        <v>0</v>
      </c>
      <c r="BC54" s="146">
        <v>0</v>
      </c>
      <c r="BD54" s="146">
        <v>0</v>
      </c>
      <c r="BE54" s="149">
        <f t="shared" si="59"/>
        <v>0</v>
      </c>
      <c r="BF54" s="145">
        <v>0</v>
      </c>
      <c r="BG54" s="146">
        <v>0</v>
      </c>
      <c r="BH54" s="146">
        <v>0</v>
      </c>
      <c r="BI54" s="149">
        <f t="shared" si="60"/>
        <v>0</v>
      </c>
      <c r="BJ54" s="145">
        <v>0</v>
      </c>
      <c r="BK54" s="146">
        <v>0</v>
      </c>
      <c r="BL54" s="146">
        <v>0</v>
      </c>
      <c r="BM54" s="149">
        <f t="shared" si="61"/>
        <v>0</v>
      </c>
      <c r="BN54" s="145">
        <v>0</v>
      </c>
      <c r="BO54" s="146">
        <v>0</v>
      </c>
      <c r="BP54" s="146">
        <v>0</v>
      </c>
      <c r="BQ54" s="149">
        <f t="shared" si="62"/>
        <v>0</v>
      </c>
      <c r="BR54" s="145">
        <v>0</v>
      </c>
      <c r="BS54" s="146">
        <v>0</v>
      </c>
      <c r="BT54" s="146">
        <v>0</v>
      </c>
      <c r="BU54" s="149">
        <f t="shared" si="63"/>
        <v>0</v>
      </c>
      <c r="BV54" s="145">
        <v>0</v>
      </c>
      <c r="BW54" s="146">
        <v>0</v>
      </c>
      <c r="BX54" s="146">
        <v>0</v>
      </c>
      <c r="BY54" s="149">
        <f t="shared" si="64"/>
        <v>0</v>
      </c>
      <c r="BZ54" s="145">
        <v>0</v>
      </c>
      <c r="CA54" s="146">
        <v>0</v>
      </c>
      <c r="CB54" s="146">
        <v>0</v>
      </c>
      <c r="CC54" s="149">
        <f t="shared" si="65"/>
        <v>0</v>
      </c>
      <c r="CD54" s="145">
        <v>0</v>
      </c>
      <c r="CE54" s="146">
        <v>0</v>
      </c>
      <c r="CF54" s="146">
        <v>0</v>
      </c>
      <c r="CG54" s="149">
        <f t="shared" si="66"/>
        <v>0</v>
      </c>
      <c r="CH54" s="145">
        <v>0</v>
      </c>
      <c r="CI54" s="146">
        <v>0</v>
      </c>
      <c r="CJ54" s="146">
        <v>0</v>
      </c>
      <c r="CK54" s="149">
        <f t="shared" si="67"/>
        <v>0</v>
      </c>
      <c r="CL54" s="145">
        <v>0</v>
      </c>
      <c r="CM54" s="146">
        <v>0</v>
      </c>
      <c r="CN54" s="146">
        <v>0</v>
      </c>
      <c r="CO54" s="149">
        <f t="shared" si="32"/>
        <v>0</v>
      </c>
      <c r="CP54" s="145">
        <v>0</v>
      </c>
      <c r="CQ54" s="146">
        <v>0</v>
      </c>
      <c r="CR54" s="146">
        <v>0</v>
      </c>
      <c r="CS54" s="149">
        <f t="shared" si="68"/>
        <v>0</v>
      </c>
      <c r="CT54" s="145">
        <v>0</v>
      </c>
      <c r="CU54" s="146">
        <v>0</v>
      </c>
      <c r="CV54" s="146">
        <v>0</v>
      </c>
      <c r="CW54" s="149">
        <f t="shared" si="69"/>
        <v>0</v>
      </c>
      <c r="CX54" s="145">
        <v>0</v>
      </c>
      <c r="CY54" s="146">
        <v>0</v>
      </c>
      <c r="CZ54" s="146">
        <v>0</v>
      </c>
      <c r="DA54" s="149">
        <f t="shared" si="70"/>
        <v>0</v>
      </c>
      <c r="DB54" s="145">
        <v>0</v>
      </c>
      <c r="DC54" s="146">
        <v>0</v>
      </c>
      <c r="DD54" s="146">
        <v>0</v>
      </c>
      <c r="DE54" s="149">
        <f t="shared" si="71"/>
        <v>0</v>
      </c>
      <c r="DF54" s="146"/>
      <c r="DG54" s="146"/>
      <c r="DH54" s="146"/>
      <c r="DI54" s="146"/>
      <c r="DJ54" s="145">
        <v>0</v>
      </c>
      <c r="DK54" s="146">
        <v>0</v>
      </c>
      <c r="DL54" s="146">
        <v>0</v>
      </c>
      <c r="DM54" s="149">
        <f t="shared" si="72"/>
        <v>0</v>
      </c>
      <c r="DN54" s="145">
        <v>0</v>
      </c>
      <c r="DO54" s="146">
        <v>0</v>
      </c>
      <c r="DP54" s="146">
        <v>0</v>
      </c>
      <c r="DQ54" s="149">
        <f t="shared" si="73"/>
        <v>0</v>
      </c>
      <c r="DR54" s="145">
        <v>0</v>
      </c>
      <c r="DS54" s="146">
        <v>0</v>
      </c>
      <c r="DT54" s="146">
        <v>0</v>
      </c>
      <c r="DU54" s="149">
        <f t="shared" si="74"/>
        <v>0</v>
      </c>
      <c r="DV54" s="145">
        <v>0</v>
      </c>
      <c r="DW54" s="146">
        <v>0</v>
      </c>
      <c r="DX54" s="146">
        <v>0</v>
      </c>
      <c r="DY54" s="149">
        <f t="shared" si="75"/>
        <v>0</v>
      </c>
      <c r="DZ54" s="145">
        <v>0</v>
      </c>
      <c r="EA54" s="146">
        <v>0</v>
      </c>
      <c r="EB54" s="146">
        <v>0</v>
      </c>
      <c r="EC54" s="149">
        <f t="shared" si="76"/>
        <v>0</v>
      </c>
      <c r="ED54" s="146"/>
      <c r="EE54" s="146"/>
      <c r="EF54" s="146"/>
      <c r="EG54" s="146"/>
      <c r="EH54" s="145">
        <v>0</v>
      </c>
      <c r="EI54" s="146">
        <v>0</v>
      </c>
      <c r="EJ54" s="146">
        <v>0</v>
      </c>
      <c r="EK54" s="149">
        <f t="shared" si="77"/>
        <v>0</v>
      </c>
      <c r="EL54" s="145">
        <v>0</v>
      </c>
      <c r="EM54" s="146">
        <v>0</v>
      </c>
      <c r="EN54" s="146">
        <v>0</v>
      </c>
      <c r="EO54" s="149">
        <f t="shared" si="78"/>
        <v>0</v>
      </c>
      <c r="EP54" s="145">
        <v>0</v>
      </c>
      <c r="EQ54" s="146">
        <v>0</v>
      </c>
      <c r="ER54" s="146">
        <v>0</v>
      </c>
      <c r="ES54" s="149">
        <f t="shared" si="79"/>
        <v>0</v>
      </c>
      <c r="ET54" s="145">
        <v>0</v>
      </c>
      <c r="EU54" s="146">
        <v>0</v>
      </c>
      <c r="EV54" s="146">
        <v>0</v>
      </c>
      <c r="EW54" s="149">
        <f t="shared" si="80"/>
        <v>0</v>
      </c>
      <c r="EX54" s="145">
        <v>0</v>
      </c>
      <c r="EY54" s="146">
        <v>0</v>
      </c>
      <c r="EZ54" s="146">
        <v>0</v>
      </c>
      <c r="FA54" s="149">
        <f t="shared" si="46"/>
        <v>0</v>
      </c>
      <c r="FB54" s="145">
        <v>0</v>
      </c>
      <c r="FC54" s="146">
        <v>0</v>
      </c>
      <c r="FD54" s="146">
        <v>0</v>
      </c>
      <c r="FE54" s="149">
        <f t="shared" si="81"/>
        <v>0</v>
      </c>
      <c r="FF54" s="145">
        <v>0</v>
      </c>
      <c r="FG54" s="146">
        <v>0</v>
      </c>
      <c r="FH54" s="146">
        <v>0</v>
      </c>
      <c r="FI54" s="149">
        <f t="shared" si="48"/>
        <v>0</v>
      </c>
      <c r="FJ54" s="145">
        <v>0</v>
      </c>
      <c r="FK54" s="146">
        <v>0</v>
      </c>
      <c r="FL54" s="146">
        <v>0</v>
      </c>
      <c r="FM54" s="149">
        <f t="shared" si="82"/>
        <v>0</v>
      </c>
      <c r="FN54" s="145">
        <v>0</v>
      </c>
      <c r="FO54" s="146">
        <v>0</v>
      </c>
      <c r="FP54" s="146">
        <v>0</v>
      </c>
      <c r="FQ54" s="149">
        <f t="shared" si="83"/>
        <v>0</v>
      </c>
      <c r="FR54" s="145">
        <v>0</v>
      </c>
      <c r="FS54" s="146">
        <v>0</v>
      </c>
      <c r="FT54" s="146">
        <v>0</v>
      </c>
      <c r="FU54" s="149">
        <f t="shared" si="84"/>
        <v>0</v>
      </c>
      <c r="FV54" s="145">
        <v>0</v>
      </c>
      <c r="FW54" s="146">
        <v>0</v>
      </c>
      <c r="FX54" s="146">
        <v>0</v>
      </c>
      <c r="FY54" s="149">
        <f t="shared" si="85"/>
        <v>0</v>
      </c>
      <c r="FZ54" s="145">
        <v>0</v>
      </c>
      <c r="GA54" s="146">
        <v>0</v>
      </c>
      <c r="GB54" s="146">
        <v>0</v>
      </c>
      <c r="GC54" s="149">
        <f t="shared" si="86"/>
        <v>0</v>
      </c>
      <c r="GD54" s="145">
        <f t="shared" si="87"/>
        <v>0</v>
      </c>
      <c r="GE54" s="146">
        <f t="shared" si="87"/>
        <v>0</v>
      </c>
      <c r="GF54" s="146">
        <f t="shared" si="87"/>
        <v>0</v>
      </c>
      <c r="GG54" s="146">
        <f t="shared" si="87"/>
        <v>0</v>
      </c>
      <c r="GI54" s="147"/>
      <c r="GJ54" s="147"/>
      <c r="GK54" s="147"/>
      <c r="GL54" s="147"/>
      <c r="GM54" s="147"/>
      <c r="GN54" s="147"/>
      <c r="GO54" s="147"/>
      <c r="GP54" s="147"/>
      <c r="GQ54" s="147"/>
      <c r="GR54" s="147"/>
      <c r="GS54" s="147"/>
      <c r="GT54" s="147"/>
      <c r="GU54" s="147"/>
      <c r="GV54" s="147"/>
      <c r="GW54" s="147"/>
      <c r="GX54" s="147"/>
      <c r="GY54" s="147"/>
      <c r="GZ54" s="147"/>
      <c r="HA54" s="147"/>
    </row>
    <row r="55" spans="1:209" ht="11.25" hidden="1" customHeight="1">
      <c r="A55" s="148">
        <v>35247</v>
      </c>
      <c r="B55" s="145">
        <v>0</v>
      </c>
      <c r="C55" s="146">
        <v>0</v>
      </c>
      <c r="D55" s="146">
        <v>0</v>
      </c>
      <c r="E55" s="149">
        <f t="shared" si="11"/>
        <v>0</v>
      </c>
      <c r="F55" s="145">
        <v>0</v>
      </c>
      <c r="G55" s="146">
        <v>0</v>
      </c>
      <c r="H55" s="146">
        <v>0</v>
      </c>
      <c r="I55" s="149">
        <f t="shared" si="12"/>
        <v>0</v>
      </c>
      <c r="J55" s="146"/>
      <c r="K55" s="146"/>
      <c r="L55" s="146"/>
      <c r="M55" s="146"/>
      <c r="N55" s="145">
        <v>0</v>
      </c>
      <c r="O55" s="146">
        <v>0</v>
      </c>
      <c r="P55" s="146">
        <v>0</v>
      </c>
      <c r="Q55" s="149">
        <f t="shared" si="13"/>
        <v>0</v>
      </c>
      <c r="R55" s="145">
        <v>0</v>
      </c>
      <c r="S55" s="146">
        <v>0</v>
      </c>
      <c r="T55" s="146">
        <v>0</v>
      </c>
      <c r="U55" s="149">
        <f t="shared" si="14"/>
        <v>0</v>
      </c>
      <c r="V55" s="145">
        <v>0</v>
      </c>
      <c r="W55" s="146">
        <v>0</v>
      </c>
      <c r="X55" s="146">
        <v>0</v>
      </c>
      <c r="Y55" s="149">
        <f t="shared" si="15"/>
        <v>0</v>
      </c>
      <c r="Z55" s="145">
        <v>0</v>
      </c>
      <c r="AA55" s="146">
        <v>0</v>
      </c>
      <c r="AB55" s="146">
        <v>0</v>
      </c>
      <c r="AC55" s="149">
        <f t="shared" si="16"/>
        <v>0</v>
      </c>
      <c r="AD55" s="145">
        <v>0</v>
      </c>
      <c r="AE55" s="146">
        <v>0</v>
      </c>
      <c r="AF55" s="146">
        <v>0</v>
      </c>
      <c r="AG55" s="149">
        <f t="shared" si="17"/>
        <v>0</v>
      </c>
      <c r="AH55" s="145">
        <v>0</v>
      </c>
      <c r="AI55" s="146">
        <v>0</v>
      </c>
      <c r="AJ55" s="146">
        <v>0</v>
      </c>
      <c r="AK55" s="149">
        <f t="shared" si="54"/>
        <v>0</v>
      </c>
      <c r="AL55" s="145">
        <v>0</v>
      </c>
      <c r="AM55" s="146">
        <v>0</v>
      </c>
      <c r="AN55" s="146">
        <v>0</v>
      </c>
      <c r="AO55" s="149">
        <f t="shared" si="55"/>
        <v>0</v>
      </c>
      <c r="AP55" s="145">
        <v>0</v>
      </c>
      <c r="AQ55" s="146">
        <v>0</v>
      </c>
      <c r="AR55" s="146">
        <v>0</v>
      </c>
      <c r="AS55" s="149">
        <f t="shared" si="56"/>
        <v>0</v>
      </c>
      <c r="AT55" s="145">
        <v>0</v>
      </c>
      <c r="AU55" s="146">
        <v>0</v>
      </c>
      <c r="AV55" s="146">
        <v>0</v>
      </c>
      <c r="AW55" s="149">
        <f t="shared" si="57"/>
        <v>0</v>
      </c>
      <c r="AX55" s="145">
        <v>0</v>
      </c>
      <c r="AY55" s="146">
        <v>0</v>
      </c>
      <c r="AZ55" s="146">
        <v>0</v>
      </c>
      <c r="BA55" s="149">
        <f t="shared" si="58"/>
        <v>0</v>
      </c>
      <c r="BB55" s="145">
        <v>0</v>
      </c>
      <c r="BC55" s="146">
        <v>0</v>
      </c>
      <c r="BD55" s="146">
        <v>0</v>
      </c>
      <c r="BE55" s="149">
        <f t="shared" si="59"/>
        <v>0</v>
      </c>
      <c r="BF55" s="145">
        <v>0</v>
      </c>
      <c r="BG55" s="146">
        <v>0</v>
      </c>
      <c r="BH55" s="146">
        <v>0</v>
      </c>
      <c r="BI55" s="149">
        <f t="shared" si="60"/>
        <v>0</v>
      </c>
      <c r="BJ55" s="145">
        <v>0</v>
      </c>
      <c r="BK55" s="146">
        <v>0</v>
      </c>
      <c r="BL55" s="146">
        <v>0</v>
      </c>
      <c r="BM55" s="149">
        <f t="shared" si="61"/>
        <v>0</v>
      </c>
      <c r="BN55" s="145">
        <v>0</v>
      </c>
      <c r="BO55" s="146">
        <v>0</v>
      </c>
      <c r="BP55" s="146">
        <v>0</v>
      </c>
      <c r="BQ55" s="149">
        <f t="shared" si="62"/>
        <v>0</v>
      </c>
      <c r="BR55" s="145">
        <v>0</v>
      </c>
      <c r="BS55" s="146">
        <v>0</v>
      </c>
      <c r="BT55" s="146">
        <v>0</v>
      </c>
      <c r="BU55" s="149">
        <f t="shared" si="63"/>
        <v>0</v>
      </c>
      <c r="BV55" s="145">
        <v>0</v>
      </c>
      <c r="BW55" s="146">
        <v>0</v>
      </c>
      <c r="BX55" s="146">
        <v>0</v>
      </c>
      <c r="BY55" s="149">
        <f t="shared" si="64"/>
        <v>0</v>
      </c>
      <c r="BZ55" s="145">
        <v>0</v>
      </c>
      <c r="CA55" s="146">
        <v>0</v>
      </c>
      <c r="CB55" s="146">
        <v>0</v>
      </c>
      <c r="CC55" s="149">
        <f t="shared" si="65"/>
        <v>0</v>
      </c>
      <c r="CD55" s="145">
        <v>0</v>
      </c>
      <c r="CE55" s="146">
        <v>0</v>
      </c>
      <c r="CF55" s="146">
        <v>0</v>
      </c>
      <c r="CG55" s="149">
        <f t="shared" si="66"/>
        <v>0</v>
      </c>
      <c r="CH55" s="145">
        <v>0</v>
      </c>
      <c r="CI55" s="146">
        <v>0</v>
      </c>
      <c r="CJ55" s="146">
        <v>0</v>
      </c>
      <c r="CK55" s="149">
        <f t="shared" si="67"/>
        <v>0</v>
      </c>
      <c r="CL55" s="145">
        <v>0</v>
      </c>
      <c r="CM55" s="146">
        <v>0</v>
      </c>
      <c r="CN55" s="146">
        <v>0</v>
      </c>
      <c r="CO55" s="149">
        <f t="shared" si="32"/>
        <v>0</v>
      </c>
      <c r="CP55" s="145">
        <v>0</v>
      </c>
      <c r="CQ55" s="146">
        <v>0</v>
      </c>
      <c r="CR55" s="146">
        <v>0</v>
      </c>
      <c r="CS55" s="149">
        <f t="shared" si="68"/>
        <v>0</v>
      </c>
      <c r="CT55" s="145">
        <v>0</v>
      </c>
      <c r="CU55" s="146">
        <v>0</v>
      </c>
      <c r="CV55" s="146">
        <v>0</v>
      </c>
      <c r="CW55" s="149">
        <f t="shared" si="69"/>
        <v>0</v>
      </c>
      <c r="CX55" s="145">
        <v>0</v>
      </c>
      <c r="CY55" s="146">
        <v>0</v>
      </c>
      <c r="CZ55" s="146">
        <v>0</v>
      </c>
      <c r="DA55" s="149">
        <f t="shared" si="70"/>
        <v>0</v>
      </c>
      <c r="DB55" s="145">
        <v>0</v>
      </c>
      <c r="DC55" s="146">
        <v>0</v>
      </c>
      <c r="DD55" s="146">
        <v>0</v>
      </c>
      <c r="DE55" s="149">
        <f t="shared" si="71"/>
        <v>0</v>
      </c>
      <c r="DF55" s="146"/>
      <c r="DG55" s="146"/>
      <c r="DH55" s="146"/>
      <c r="DI55" s="146"/>
      <c r="DJ55" s="145">
        <v>0</v>
      </c>
      <c r="DK55" s="146">
        <v>0</v>
      </c>
      <c r="DL55" s="146">
        <v>0</v>
      </c>
      <c r="DM55" s="149">
        <f t="shared" si="72"/>
        <v>0</v>
      </c>
      <c r="DN55" s="145">
        <v>0</v>
      </c>
      <c r="DO55" s="146">
        <v>0</v>
      </c>
      <c r="DP55" s="146">
        <v>0</v>
      </c>
      <c r="DQ55" s="149">
        <f t="shared" si="73"/>
        <v>0</v>
      </c>
      <c r="DR55" s="145">
        <v>0</v>
      </c>
      <c r="DS55" s="146">
        <v>0</v>
      </c>
      <c r="DT55" s="146">
        <v>0</v>
      </c>
      <c r="DU55" s="149">
        <f t="shared" si="74"/>
        <v>0</v>
      </c>
      <c r="DV55" s="145">
        <v>0</v>
      </c>
      <c r="DW55" s="146">
        <v>0</v>
      </c>
      <c r="DX55" s="146">
        <v>0</v>
      </c>
      <c r="DY55" s="149">
        <f t="shared" si="75"/>
        <v>0</v>
      </c>
      <c r="DZ55" s="145">
        <v>0</v>
      </c>
      <c r="EA55" s="146">
        <v>0</v>
      </c>
      <c r="EB55" s="146">
        <v>0</v>
      </c>
      <c r="EC55" s="149">
        <f t="shared" si="76"/>
        <v>0</v>
      </c>
      <c r="ED55" s="146"/>
      <c r="EE55" s="146"/>
      <c r="EF55" s="146"/>
      <c r="EG55" s="146"/>
      <c r="EH55" s="145">
        <v>0</v>
      </c>
      <c r="EI55" s="146">
        <v>0</v>
      </c>
      <c r="EJ55" s="146">
        <v>0</v>
      </c>
      <c r="EK55" s="149">
        <f t="shared" si="77"/>
        <v>0</v>
      </c>
      <c r="EL55" s="145">
        <v>0</v>
      </c>
      <c r="EM55" s="146">
        <v>0</v>
      </c>
      <c r="EN55" s="146">
        <v>0</v>
      </c>
      <c r="EO55" s="149">
        <f t="shared" si="78"/>
        <v>0</v>
      </c>
      <c r="EP55" s="145">
        <v>0</v>
      </c>
      <c r="EQ55" s="146">
        <v>0</v>
      </c>
      <c r="ER55" s="146">
        <v>0</v>
      </c>
      <c r="ES55" s="149">
        <f t="shared" si="79"/>
        <v>0</v>
      </c>
      <c r="ET55" s="145">
        <v>0</v>
      </c>
      <c r="EU55" s="146">
        <v>0</v>
      </c>
      <c r="EV55" s="146">
        <v>0</v>
      </c>
      <c r="EW55" s="149">
        <f t="shared" si="80"/>
        <v>0</v>
      </c>
      <c r="EX55" s="145">
        <v>0</v>
      </c>
      <c r="EY55" s="146">
        <v>0</v>
      </c>
      <c r="EZ55" s="146">
        <v>0</v>
      </c>
      <c r="FA55" s="149">
        <f t="shared" si="46"/>
        <v>0</v>
      </c>
      <c r="FB55" s="145">
        <v>0</v>
      </c>
      <c r="FC55" s="146">
        <v>0</v>
      </c>
      <c r="FD55" s="146">
        <v>0</v>
      </c>
      <c r="FE55" s="149">
        <f t="shared" si="81"/>
        <v>0</v>
      </c>
      <c r="FF55" s="145">
        <v>0</v>
      </c>
      <c r="FG55" s="146">
        <v>0</v>
      </c>
      <c r="FH55" s="146">
        <v>0</v>
      </c>
      <c r="FI55" s="149">
        <f t="shared" si="48"/>
        <v>0</v>
      </c>
      <c r="FJ55" s="145">
        <v>0</v>
      </c>
      <c r="FK55" s="146">
        <v>0</v>
      </c>
      <c r="FL55" s="146">
        <v>0</v>
      </c>
      <c r="FM55" s="149">
        <f t="shared" si="82"/>
        <v>0</v>
      </c>
      <c r="FN55" s="145">
        <v>0</v>
      </c>
      <c r="FO55" s="146">
        <v>0</v>
      </c>
      <c r="FP55" s="146">
        <v>0</v>
      </c>
      <c r="FQ55" s="149">
        <f t="shared" si="83"/>
        <v>0</v>
      </c>
      <c r="FR55" s="145">
        <v>0</v>
      </c>
      <c r="FS55" s="146">
        <v>0</v>
      </c>
      <c r="FT55" s="146">
        <v>0</v>
      </c>
      <c r="FU55" s="149">
        <f t="shared" si="84"/>
        <v>0</v>
      </c>
      <c r="FV55" s="145">
        <v>0</v>
      </c>
      <c r="FW55" s="146">
        <v>0</v>
      </c>
      <c r="FX55" s="146">
        <v>0</v>
      </c>
      <c r="FY55" s="149">
        <f t="shared" si="85"/>
        <v>0</v>
      </c>
      <c r="FZ55" s="145">
        <v>0</v>
      </c>
      <c r="GA55" s="146">
        <v>0</v>
      </c>
      <c r="GB55" s="146">
        <v>0</v>
      </c>
      <c r="GC55" s="149">
        <f t="shared" si="86"/>
        <v>0</v>
      </c>
      <c r="GD55" s="145">
        <f t="shared" si="87"/>
        <v>0</v>
      </c>
      <c r="GE55" s="146">
        <f t="shared" si="87"/>
        <v>0</v>
      </c>
      <c r="GF55" s="146">
        <f t="shared" si="87"/>
        <v>0</v>
      </c>
      <c r="GG55" s="146">
        <f t="shared" si="87"/>
        <v>0</v>
      </c>
      <c r="GI55" s="147"/>
      <c r="GJ55" s="147"/>
      <c r="GK55" s="147"/>
      <c r="GL55" s="147"/>
      <c r="GM55" s="147"/>
      <c r="GN55" s="147"/>
      <c r="GO55" s="147"/>
      <c r="GP55" s="147"/>
      <c r="GQ55" s="147"/>
      <c r="GR55" s="147"/>
      <c r="GS55" s="147"/>
      <c r="GT55" s="147"/>
      <c r="GU55" s="147"/>
      <c r="GV55" s="147"/>
      <c r="GW55" s="147"/>
      <c r="GX55" s="147"/>
      <c r="GY55" s="147"/>
      <c r="GZ55" s="147"/>
      <c r="HA55" s="147"/>
    </row>
    <row r="56" spans="1:209" ht="11.25" hidden="1" customHeight="1">
      <c r="A56" s="148">
        <v>35278</v>
      </c>
      <c r="B56" s="145">
        <v>0</v>
      </c>
      <c r="C56" s="146">
        <v>0</v>
      </c>
      <c r="D56" s="146">
        <v>0</v>
      </c>
      <c r="E56" s="149">
        <f t="shared" si="11"/>
        <v>0</v>
      </c>
      <c r="F56" s="145">
        <v>0</v>
      </c>
      <c r="G56" s="146">
        <v>0</v>
      </c>
      <c r="H56" s="146">
        <v>0</v>
      </c>
      <c r="I56" s="149">
        <f t="shared" si="12"/>
        <v>0</v>
      </c>
      <c r="J56" s="146"/>
      <c r="K56" s="146"/>
      <c r="L56" s="146"/>
      <c r="M56" s="146"/>
      <c r="N56" s="145">
        <v>0</v>
      </c>
      <c r="O56" s="146">
        <v>0</v>
      </c>
      <c r="P56" s="146">
        <v>0</v>
      </c>
      <c r="Q56" s="149">
        <f t="shared" si="13"/>
        <v>0</v>
      </c>
      <c r="R56" s="145">
        <v>0</v>
      </c>
      <c r="S56" s="146">
        <v>0</v>
      </c>
      <c r="T56" s="146">
        <v>0</v>
      </c>
      <c r="U56" s="149">
        <f t="shared" si="14"/>
        <v>0</v>
      </c>
      <c r="V56" s="145">
        <v>0</v>
      </c>
      <c r="W56" s="146">
        <v>0</v>
      </c>
      <c r="X56" s="146">
        <v>0</v>
      </c>
      <c r="Y56" s="149">
        <f t="shared" si="15"/>
        <v>0</v>
      </c>
      <c r="Z56" s="145">
        <v>0</v>
      </c>
      <c r="AA56" s="146">
        <v>0</v>
      </c>
      <c r="AB56" s="146">
        <v>0</v>
      </c>
      <c r="AC56" s="149">
        <f t="shared" si="16"/>
        <v>0</v>
      </c>
      <c r="AD56" s="145">
        <v>0</v>
      </c>
      <c r="AE56" s="146">
        <v>0</v>
      </c>
      <c r="AF56" s="146">
        <v>0</v>
      </c>
      <c r="AG56" s="149">
        <f t="shared" si="17"/>
        <v>0</v>
      </c>
      <c r="AH56" s="145">
        <v>0</v>
      </c>
      <c r="AI56" s="146">
        <v>0</v>
      </c>
      <c r="AJ56" s="146">
        <v>0</v>
      </c>
      <c r="AK56" s="149">
        <f t="shared" si="54"/>
        <v>0</v>
      </c>
      <c r="AL56" s="145">
        <v>0</v>
      </c>
      <c r="AM56" s="146">
        <v>0</v>
      </c>
      <c r="AN56" s="146">
        <v>0</v>
      </c>
      <c r="AO56" s="149">
        <f t="shared" si="55"/>
        <v>0</v>
      </c>
      <c r="AP56" s="145">
        <v>0</v>
      </c>
      <c r="AQ56" s="146">
        <v>0</v>
      </c>
      <c r="AR56" s="146">
        <v>0</v>
      </c>
      <c r="AS56" s="149">
        <f t="shared" si="56"/>
        <v>0</v>
      </c>
      <c r="AT56" s="145">
        <v>0</v>
      </c>
      <c r="AU56" s="146">
        <v>0</v>
      </c>
      <c r="AV56" s="146">
        <v>0</v>
      </c>
      <c r="AW56" s="149">
        <f t="shared" si="57"/>
        <v>0</v>
      </c>
      <c r="AX56" s="145">
        <v>0</v>
      </c>
      <c r="AY56" s="146">
        <v>0</v>
      </c>
      <c r="AZ56" s="146">
        <v>0</v>
      </c>
      <c r="BA56" s="149">
        <f t="shared" si="58"/>
        <v>0</v>
      </c>
      <c r="BB56" s="145">
        <v>0</v>
      </c>
      <c r="BC56" s="146">
        <v>0</v>
      </c>
      <c r="BD56" s="146">
        <v>0</v>
      </c>
      <c r="BE56" s="149">
        <f t="shared" si="59"/>
        <v>0</v>
      </c>
      <c r="BF56" s="145">
        <v>0</v>
      </c>
      <c r="BG56" s="146">
        <v>0</v>
      </c>
      <c r="BH56" s="146">
        <v>0</v>
      </c>
      <c r="BI56" s="149">
        <f t="shared" si="60"/>
        <v>0</v>
      </c>
      <c r="BJ56" s="145">
        <v>0</v>
      </c>
      <c r="BK56" s="146">
        <v>0</v>
      </c>
      <c r="BL56" s="146">
        <v>0</v>
      </c>
      <c r="BM56" s="149">
        <f t="shared" si="61"/>
        <v>0</v>
      </c>
      <c r="BN56" s="145">
        <v>0</v>
      </c>
      <c r="BO56" s="146">
        <v>0</v>
      </c>
      <c r="BP56" s="146">
        <v>0</v>
      </c>
      <c r="BQ56" s="149">
        <f t="shared" si="62"/>
        <v>0</v>
      </c>
      <c r="BR56" s="145">
        <v>0</v>
      </c>
      <c r="BS56" s="146">
        <v>0</v>
      </c>
      <c r="BT56" s="146">
        <v>0</v>
      </c>
      <c r="BU56" s="149">
        <f t="shared" si="63"/>
        <v>0</v>
      </c>
      <c r="BV56" s="145">
        <v>0</v>
      </c>
      <c r="BW56" s="146">
        <v>0</v>
      </c>
      <c r="BX56" s="146">
        <v>0</v>
      </c>
      <c r="BY56" s="149">
        <f t="shared" si="64"/>
        <v>0</v>
      </c>
      <c r="BZ56" s="145">
        <v>0</v>
      </c>
      <c r="CA56" s="146">
        <v>0</v>
      </c>
      <c r="CB56" s="146">
        <v>0</v>
      </c>
      <c r="CC56" s="149">
        <f t="shared" si="65"/>
        <v>0</v>
      </c>
      <c r="CD56" s="145">
        <v>0</v>
      </c>
      <c r="CE56" s="146">
        <v>0</v>
      </c>
      <c r="CF56" s="146">
        <v>0</v>
      </c>
      <c r="CG56" s="149">
        <f t="shared" si="66"/>
        <v>0</v>
      </c>
      <c r="CH56" s="145">
        <v>0</v>
      </c>
      <c r="CI56" s="146">
        <v>0</v>
      </c>
      <c r="CJ56" s="146">
        <v>0</v>
      </c>
      <c r="CK56" s="149">
        <f t="shared" si="67"/>
        <v>0</v>
      </c>
      <c r="CL56" s="145">
        <v>0</v>
      </c>
      <c r="CM56" s="146">
        <v>0</v>
      </c>
      <c r="CN56" s="146">
        <v>0</v>
      </c>
      <c r="CO56" s="149">
        <f t="shared" si="32"/>
        <v>0</v>
      </c>
      <c r="CP56" s="145">
        <v>0</v>
      </c>
      <c r="CQ56" s="146">
        <v>0</v>
      </c>
      <c r="CR56" s="146">
        <v>0</v>
      </c>
      <c r="CS56" s="149">
        <f t="shared" si="68"/>
        <v>0</v>
      </c>
      <c r="CT56" s="145">
        <v>0</v>
      </c>
      <c r="CU56" s="146">
        <v>0</v>
      </c>
      <c r="CV56" s="146">
        <v>0</v>
      </c>
      <c r="CW56" s="149">
        <f t="shared" si="69"/>
        <v>0</v>
      </c>
      <c r="CX56" s="145">
        <v>0</v>
      </c>
      <c r="CY56" s="146">
        <v>0</v>
      </c>
      <c r="CZ56" s="146">
        <v>0</v>
      </c>
      <c r="DA56" s="149">
        <f t="shared" si="70"/>
        <v>0</v>
      </c>
      <c r="DB56" s="145">
        <v>0</v>
      </c>
      <c r="DC56" s="146">
        <v>0</v>
      </c>
      <c r="DD56" s="146">
        <v>0</v>
      </c>
      <c r="DE56" s="149">
        <f t="shared" si="71"/>
        <v>0</v>
      </c>
      <c r="DF56" s="146"/>
      <c r="DG56" s="146"/>
      <c r="DH56" s="146"/>
      <c r="DI56" s="146"/>
      <c r="DJ56" s="145">
        <v>0</v>
      </c>
      <c r="DK56" s="146">
        <v>0</v>
      </c>
      <c r="DL56" s="146">
        <v>0</v>
      </c>
      <c r="DM56" s="149">
        <f t="shared" si="72"/>
        <v>0</v>
      </c>
      <c r="DN56" s="145">
        <v>0</v>
      </c>
      <c r="DO56" s="146">
        <v>0</v>
      </c>
      <c r="DP56" s="146">
        <v>0</v>
      </c>
      <c r="DQ56" s="149">
        <f t="shared" si="73"/>
        <v>0</v>
      </c>
      <c r="DR56" s="145">
        <v>0</v>
      </c>
      <c r="DS56" s="146">
        <v>0</v>
      </c>
      <c r="DT56" s="146">
        <v>0</v>
      </c>
      <c r="DU56" s="149">
        <f t="shared" si="74"/>
        <v>0</v>
      </c>
      <c r="DV56" s="145">
        <v>0</v>
      </c>
      <c r="DW56" s="146">
        <v>0</v>
      </c>
      <c r="DX56" s="146">
        <v>0</v>
      </c>
      <c r="DY56" s="149">
        <f t="shared" si="75"/>
        <v>0</v>
      </c>
      <c r="DZ56" s="145">
        <v>0</v>
      </c>
      <c r="EA56" s="146">
        <v>0</v>
      </c>
      <c r="EB56" s="146">
        <v>0</v>
      </c>
      <c r="EC56" s="149">
        <f t="shared" si="76"/>
        <v>0</v>
      </c>
      <c r="ED56" s="146"/>
      <c r="EE56" s="146"/>
      <c r="EF56" s="146"/>
      <c r="EG56" s="146"/>
      <c r="EH56" s="145">
        <v>0</v>
      </c>
      <c r="EI56" s="146">
        <v>0</v>
      </c>
      <c r="EJ56" s="146">
        <v>0</v>
      </c>
      <c r="EK56" s="149">
        <f t="shared" si="77"/>
        <v>0</v>
      </c>
      <c r="EL56" s="145">
        <v>0</v>
      </c>
      <c r="EM56" s="146">
        <v>0</v>
      </c>
      <c r="EN56" s="146">
        <v>0</v>
      </c>
      <c r="EO56" s="149">
        <f t="shared" si="78"/>
        <v>0</v>
      </c>
      <c r="EP56" s="145">
        <v>0</v>
      </c>
      <c r="EQ56" s="146">
        <v>0</v>
      </c>
      <c r="ER56" s="146">
        <v>0</v>
      </c>
      <c r="ES56" s="149">
        <f t="shared" si="79"/>
        <v>0</v>
      </c>
      <c r="ET56" s="145">
        <v>0</v>
      </c>
      <c r="EU56" s="146">
        <v>0</v>
      </c>
      <c r="EV56" s="146">
        <v>0</v>
      </c>
      <c r="EW56" s="149">
        <f t="shared" si="80"/>
        <v>0</v>
      </c>
      <c r="EX56" s="145">
        <v>0</v>
      </c>
      <c r="EY56" s="146">
        <v>0</v>
      </c>
      <c r="EZ56" s="146">
        <v>0</v>
      </c>
      <c r="FA56" s="149">
        <f t="shared" si="46"/>
        <v>0</v>
      </c>
      <c r="FB56" s="145">
        <v>0</v>
      </c>
      <c r="FC56" s="146">
        <v>0</v>
      </c>
      <c r="FD56" s="146">
        <v>0</v>
      </c>
      <c r="FE56" s="149">
        <f t="shared" si="81"/>
        <v>0</v>
      </c>
      <c r="FF56" s="145">
        <v>0</v>
      </c>
      <c r="FG56" s="146">
        <v>0</v>
      </c>
      <c r="FH56" s="146">
        <v>0</v>
      </c>
      <c r="FI56" s="149">
        <f t="shared" si="48"/>
        <v>0</v>
      </c>
      <c r="FJ56" s="145">
        <v>0</v>
      </c>
      <c r="FK56" s="146">
        <v>0</v>
      </c>
      <c r="FL56" s="146">
        <v>0</v>
      </c>
      <c r="FM56" s="149">
        <f t="shared" si="82"/>
        <v>0</v>
      </c>
      <c r="FN56" s="145">
        <v>0</v>
      </c>
      <c r="FO56" s="146">
        <v>0</v>
      </c>
      <c r="FP56" s="146">
        <v>0</v>
      </c>
      <c r="FQ56" s="149">
        <f t="shared" si="83"/>
        <v>0</v>
      </c>
      <c r="FR56" s="145">
        <v>0</v>
      </c>
      <c r="FS56" s="146">
        <v>0</v>
      </c>
      <c r="FT56" s="146">
        <v>0</v>
      </c>
      <c r="FU56" s="149">
        <f t="shared" si="84"/>
        <v>0</v>
      </c>
      <c r="FV56" s="145">
        <v>0</v>
      </c>
      <c r="FW56" s="146">
        <v>0</v>
      </c>
      <c r="FX56" s="146">
        <v>0</v>
      </c>
      <c r="FY56" s="149">
        <f t="shared" si="85"/>
        <v>0</v>
      </c>
      <c r="FZ56" s="145">
        <v>0</v>
      </c>
      <c r="GA56" s="146">
        <v>0</v>
      </c>
      <c r="GB56" s="146">
        <v>0</v>
      </c>
      <c r="GC56" s="149">
        <f t="shared" si="86"/>
        <v>0</v>
      </c>
      <c r="GD56" s="145">
        <f t="shared" si="87"/>
        <v>0</v>
      </c>
      <c r="GE56" s="146">
        <f t="shared" si="87"/>
        <v>0</v>
      </c>
      <c r="GF56" s="146">
        <f t="shared" si="87"/>
        <v>0</v>
      </c>
      <c r="GG56" s="146">
        <f t="shared" si="87"/>
        <v>0</v>
      </c>
      <c r="GI56" s="147"/>
      <c r="GJ56" s="147"/>
      <c r="GK56" s="147"/>
      <c r="GL56" s="147"/>
      <c r="GM56" s="147"/>
      <c r="GN56" s="147"/>
      <c r="GO56" s="147"/>
      <c r="GP56" s="147"/>
      <c r="GQ56" s="147"/>
      <c r="GR56" s="147"/>
      <c r="GS56" s="147"/>
      <c r="GT56" s="147"/>
      <c r="GU56" s="147"/>
      <c r="GV56" s="147"/>
      <c r="GW56" s="147"/>
      <c r="GX56" s="147"/>
      <c r="GY56" s="147"/>
      <c r="GZ56" s="147"/>
      <c r="HA56" s="147"/>
    </row>
    <row r="57" spans="1:209" ht="11.25" hidden="1" customHeight="1">
      <c r="A57" s="148">
        <v>35309</v>
      </c>
      <c r="B57" s="145">
        <v>0</v>
      </c>
      <c r="C57" s="146">
        <v>0</v>
      </c>
      <c r="D57" s="146">
        <v>0</v>
      </c>
      <c r="E57" s="149">
        <f t="shared" si="11"/>
        <v>0</v>
      </c>
      <c r="F57" s="145">
        <v>0</v>
      </c>
      <c r="G57" s="146">
        <v>0</v>
      </c>
      <c r="H57" s="146">
        <v>0</v>
      </c>
      <c r="I57" s="149">
        <f t="shared" si="12"/>
        <v>0</v>
      </c>
      <c r="J57" s="146"/>
      <c r="K57" s="146"/>
      <c r="L57" s="146"/>
      <c r="M57" s="146"/>
      <c r="N57" s="145">
        <v>0</v>
      </c>
      <c r="O57" s="146">
        <v>0</v>
      </c>
      <c r="P57" s="146">
        <v>0</v>
      </c>
      <c r="Q57" s="149">
        <f t="shared" si="13"/>
        <v>0</v>
      </c>
      <c r="R57" s="145">
        <v>0</v>
      </c>
      <c r="S57" s="146">
        <v>0</v>
      </c>
      <c r="T57" s="146">
        <v>0</v>
      </c>
      <c r="U57" s="149">
        <f t="shared" si="14"/>
        <v>0</v>
      </c>
      <c r="V57" s="145">
        <v>0</v>
      </c>
      <c r="W57" s="146">
        <v>0</v>
      </c>
      <c r="X57" s="146">
        <v>0</v>
      </c>
      <c r="Y57" s="149">
        <f t="shared" si="15"/>
        <v>0</v>
      </c>
      <c r="Z57" s="145">
        <v>0</v>
      </c>
      <c r="AA57" s="146">
        <v>0</v>
      </c>
      <c r="AB57" s="146">
        <v>0</v>
      </c>
      <c r="AC57" s="149">
        <f t="shared" si="16"/>
        <v>0</v>
      </c>
      <c r="AD57" s="145">
        <v>0</v>
      </c>
      <c r="AE57" s="146">
        <v>0</v>
      </c>
      <c r="AF57" s="146">
        <v>0</v>
      </c>
      <c r="AG57" s="149">
        <f t="shared" si="17"/>
        <v>0</v>
      </c>
      <c r="AH57" s="145">
        <v>0</v>
      </c>
      <c r="AI57" s="146">
        <v>0</v>
      </c>
      <c r="AJ57" s="146">
        <v>0</v>
      </c>
      <c r="AK57" s="149">
        <f t="shared" si="54"/>
        <v>0</v>
      </c>
      <c r="AL57" s="145">
        <v>0</v>
      </c>
      <c r="AM57" s="146">
        <v>0</v>
      </c>
      <c r="AN57" s="146">
        <v>0</v>
      </c>
      <c r="AO57" s="149">
        <f t="shared" si="55"/>
        <v>0</v>
      </c>
      <c r="AP57" s="145">
        <v>0</v>
      </c>
      <c r="AQ57" s="146">
        <v>0</v>
      </c>
      <c r="AR57" s="146">
        <v>0</v>
      </c>
      <c r="AS57" s="149">
        <f t="shared" si="56"/>
        <v>0</v>
      </c>
      <c r="AT57" s="145">
        <v>0</v>
      </c>
      <c r="AU57" s="146">
        <v>0</v>
      </c>
      <c r="AV57" s="146">
        <v>0</v>
      </c>
      <c r="AW57" s="149">
        <f t="shared" si="57"/>
        <v>0</v>
      </c>
      <c r="AX57" s="145">
        <v>0</v>
      </c>
      <c r="AY57" s="146">
        <v>0</v>
      </c>
      <c r="AZ57" s="146">
        <v>0</v>
      </c>
      <c r="BA57" s="149">
        <f t="shared" si="58"/>
        <v>0</v>
      </c>
      <c r="BB57" s="145">
        <v>0</v>
      </c>
      <c r="BC57" s="146">
        <v>0</v>
      </c>
      <c r="BD57" s="146">
        <v>0</v>
      </c>
      <c r="BE57" s="149">
        <f t="shared" si="59"/>
        <v>0</v>
      </c>
      <c r="BF57" s="145">
        <v>0</v>
      </c>
      <c r="BG57" s="146">
        <v>0</v>
      </c>
      <c r="BH57" s="146">
        <v>0</v>
      </c>
      <c r="BI57" s="149">
        <f t="shared" si="60"/>
        <v>0</v>
      </c>
      <c r="BJ57" s="145">
        <v>0</v>
      </c>
      <c r="BK57" s="146">
        <v>0</v>
      </c>
      <c r="BL57" s="146">
        <v>0</v>
      </c>
      <c r="BM57" s="149">
        <f t="shared" si="61"/>
        <v>0</v>
      </c>
      <c r="BN57" s="145">
        <v>0</v>
      </c>
      <c r="BO57" s="146">
        <v>0</v>
      </c>
      <c r="BP57" s="146">
        <v>0</v>
      </c>
      <c r="BQ57" s="149">
        <f t="shared" si="62"/>
        <v>0</v>
      </c>
      <c r="BR57" s="145">
        <v>0</v>
      </c>
      <c r="BS57" s="146">
        <v>0</v>
      </c>
      <c r="BT57" s="146">
        <v>0</v>
      </c>
      <c r="BU57" s="149">
        <f t="shared" si="63"/>
        <v>0</v>
      </c>
      <c r="BV57" s="145">
        <v>0</v>
      </c>
      <c r="BW57" s="146">
        <v>0</v>
      </c>
      <c r="BX57" s="146">
        <v>0</v>
      </c>
      <c r="BY57" s="149">
        <f t="shared" si="64"/>
        <v>0</v>
      </c>
      <c r="BZ57" s="145">
        <v>0</v>
      </c>
      <c r="CA57" s="146">
        <v>0</v>
      </c>
      <c r="CB57" s="146">
        <v>0</v>
      </c>
      <c r="CC57" s="149">
        <f t="shared" si="65"/>
        <v>0</v>
      </c>
      <c r="CD57" s="145">
        <v>0</v>
      </c>
      <c r="CE57" s="146">
        <v>0</v>
      </c>
      <c r="CF57" s="146">
        <v>0</v>
      </c>
      <c r="CG57" s="149">
        <f t="shared" si="66"/>
        <v>0</v>
      </c>
      <c r="CH57" s="145">
        <v>0</v>
      </c>
      <c r="CI57" s="146">
        <v>0</v>
      </c>
      <c r="CJ57" s="146">
        <v>0</v>
      </c>
      <c r="CK57" s="149">
        <f t="shared" si="67"/>
        <v>0</v>
      </c>
      <c r="CL57" s="145">
        <v>0</v>
      </c>
      <c r="CM57" s="146">
        <v>0</v>
      </c>
      <c r="CN57" s="146">
        <v>0</v>
      </c>
      <c r="CO57" s="149">
        <f t="shared" si="32"/>
        <v>0</v>
      </c>
      <c r="CP57" s="145">
        <v>0</v>
      </c>
      <c r="CQ57" s="146">
        <v>0</v>
      </c>
      <c r="CR57" s="146">
        <v>0</v>
      </c>
      <c r="CS57" s="149">
        <f t="shared" si="68"/>
        <v>0</v>
      </c>
      <c r="CT57" s="145">
        <v>0</v>
      </c>
      <c r="CU57" s="146">
        <v>0</v>
      </c>
      <c r="CV57" s="146">
        <v>0</v>
      </c>
      <c r="CW57" s="149">
        <f t="shared" si="69"/>
        <v>0</v>
      </c>
      <c r="CX57" s="145">
        <v>0</v>
      </c>
      <c r="CY57" s="146">
        <v>0</v>
      </c>
      <c r="CZ57" s="146">
        <v>0</v>
      </c>
      <c r="DA57" s="149">
        <f t="shared" si="70"/>
        <v>0</v>
      </c>
      <c r="DB57" s="145">
        <v>0</v>
      </c>
      <c r="DC57" s="146">
        <v>0</v>
      </c>
      <c r="DD57" s="146">
        <v>0</v>
      </c>
      <c r="DE57" s="149">
        <f t="shared" si="71"/>
        <v>0</v>
      </c>
      <c r="DF57" s="146"/>
      <c r="DG57" s="146"/>
      <c r="DH57" s="146"/>
      <c r="DI57" s="146"/>
      <c r="DJ57" s="145">
        <v>0</v>
      </c>
      <c r="DK57" s="146">
        <v>0</v>
      </c>
      <c r="DL57" s="146">
        <v>0</v>
      </c>
      <c r="DM57" s="149">
        <f t="shared" si="72"/>
        <v>0</v>
      </c>
      <c r="DN57" s="145">
        <v>0</v>
      </c>
      <c r="DO57" s="146">
        <v>0</v>
      </c>
      <c r="DP57" s="146">
        <v>0</v>
      </c>
      <c r="DQ57" s="149">
        <f t="shared" si="73"/>
        <v>0</v>
      </c>
      <c r="DR57" s="145">
        <v>0</v>
      </c>
      <c r="DS57" s="146">
        <v>0</v>
      </c>
      <c r="DT57" s="146">
        <v>0</v>
      </c>
      <c r="DU57" s="149">
        <f t="shared" si="74"/>
        <v>0</v>
      </c>
      <c r="DV57" s="145">
        <v>0</v>
      </c>
      <c r="DW57" s="146">
        <v>0</v>
      </c>
      <c r="DX57" s="146">
        <v>0</v>
      </c>
      <c r="DY57" s="149">
        <f t="shared" si="75"/>
        <v>0</v>
      </c>
      <c r="DZ57" s="145">
        <v>0</v>
      </c>
      <c r="EA57" s="146">
        <v>0</v>
      </c>
      <c r="EB57" s="146">
        <v>0</v>
      </c>
      <c r="EC57" s="149">
        <f t="shared" si="76"/>
        <v>0</v>
      </c>
      <c r="ED57" s="146"/>
      <c r="EE57" s="146"/>
      <c r="EF57" s="146"/>
      <c r="EG57" s="146"/>
      <c r="EH57" s="145">
        <v>0</v>
      </c>
      <c r="EI57" s="146">
        <v>0</v>
      </c>
      <c r="EJ57" s="146">
        <v>0</v>
      </c>
      <c r="EK57" s="149">
        <f t="shared" si="77"/>
        <v>0</v>
      </c>
      <c r="EL57" s="145">
        <v>0</v>
      </c>
      <c r="EM57" s="146">
        <v>0</v>
      </c>
      <c r="EN57" s="146">
        <v>0</v>
      </c>
      <c r="EO57" s="149">
        <f t="shared" si="78"/>
        <v>0</v>
      </c>
      <c r="EP57" s="145">
        <v>0</v>
      </c>
      <c r="EQ57" s="146">
        <v>0</v>
      </c>
      <c r="ER57" s="146">
        <v>0</v>
      </c>
      <c r="ES57" s="149">
        <f t="shared" si="79"/>
        <v>0</v>
      </c>
      <c r="ET57" s="145">
        <v>0</v>
      </c>
      <c r="EU57" s="146">
        <v>0</v>
      </c>
      <c r="EV57" s="146">
        <v>0</v>
      </c>
      <c r="EW57" s="149">
        <f t="shared" si="80"/>
        <v>0</v>
      </c>
      <c r="EX57" s="145">
        <v>0</v>
      </c>
      <c r="EY57" s="146">
        <v>0</v>
      </c>
      <c r="EZ57" s="146">
        <v>0</v>
      </c>
      <c r="FA57" s="149">
        <f t="shared" si="46"/>
        <v>0</v>
      </c>
      <c r="FB57" s="145">
        <v>0</v>
      </c>
      <c r="FC57" s="146">
        <v>0</v>
      </c>
      <c r="FD57" s="146">
        <v>0</v>
      </c>
      <c r="FE57" s="149">
        <f t="shared" si="81"/>
        <v>0</v>
      </c>
      <c r="FF57" s="145">
        <v>0</v>
      </c>
      <c r="FG57" s="146">
        <v>0</v>
      </c>
      <c r="FH57" s="146">
        <v>0</v>
      </c>
      <c r="FI57" s="149">
        <f t="shared" si="48"/>
        <v>0</v>
      </c>
      <c r="FJ57" s="145">
        <v>0</v>
      </c>
      <c r="FK57" s="146">
        <v>0</v>
      </c>
      <c r="FL57" s="146">
        <v>0</v>
      </c>
      <c r="FM57" s="149">
        <f t="shared" si="82"/>
        <v>0</v>
      </c>
      <c r="FN57" s="145">
        <v>0</v>
      </c>
      <c r="FO57" s="146">
        <v>0</v>
      </c>
      <c r="FP57" s="146">
        <v>0</v>
      </c>
      <c r="FQ57" s="149">
        <f t="shared" si="83"/>
        <v>0</v>
      </c>
      <c r="FR57" s="145">
        <v>0</v>
      </c>
      <c r="FS57" s="146">
        <v>0</v>
      </c>
      <c r="FT57" s="146">
        <v>0</v>
      </c>
      <c r="FU57" s="149">
        <f t="shared" si="84"/>
        <v>0</v>
      </c>
      <c r="FV57" s="145">
        <v>0</v>
      </c>
      <c r="FW57" s="146">
        <v>0</v>
      </c>
      <c r="FX57" s="146">
        <v>0</v>
      </c>
      <c r="FY57" s="149">
        <f t="shared" si="85"/>
        <v>0</v>
      </c>
      <c r="FZ57" s="145">
        <v>0</v>
      </c>
      <c r="GA57" s="146">
        <v>0</v>
      </c>
      <c r="GB57" s="146">
        <v>0</v>
      </c>
      <c r="GC57" s="149">
        <f t="shared" si="86"/>
        <v>0</v>
      </c>
      <c r="GD57" s="145">
        <f t="shared" si="87"/>
        <v>0</v>
      </c>
      <c r="GE57" s="146">
        <f t="shared" si="87"/>
        <v>0</v>
      </c>
      <c r="GF57" s="146">
        <f t="shared" si="87"/>
        <v>0</v>
      </c>
      <c r="GG57" s="146">
        <f t="shared" si="87"/>
        <v>0</v>
      </c>
      <c r="GI57" s="147"/>
      <c r="GJ57" s="147"/>
      <c r="GK57" s="147"/>
      <c r="GL57" s="147"/>
      <c r="GM57" s="147"/>
      <c r="GN57" s="147"/>
      <c r="GO57" s="147"/>
      <c r="GP57" s="147"/>
      <c r="GQ57" s="147"/>
      <c r="GR57" s="147"/>
      <c r="GS57" s="147"/>
      <c r="GT57" s="147"/>
      <c r="GU57" s="147"/>
      <c r="GV57" s="147"/>
      <c r="GW57" s="147"/>
      <c r="GX57" s="147"/>
      <c r="GY57" s="147"/>
      <c r="GZ57" s="147"/>
      <c r="HA57" s="147"/>
    </row>
    <row r="58" spans="1:209" ht="11.25" hidden="1" customHeight="1">
      <c r="A58" s="148">
        <v>35339</v>
      </c>
      <c r="B58" s="145">
        <v>0</v>
      </c>
      <c r="C58" s="146">
        <v>0</v>
      </c>
      <c r="D58" s="146">
        <v>0</v>
      </c>
      <c r="E58" s="149">
        <f t="shared" si="11"/>
        <v>0</v>
      </c>
      <c r="F58" s="145">
        <v>0</v>
      </c>
      <c r="G58" s="146">
        <v>0</v>
      </c>
      <c r="H58" s="146">
        <v>0</v>
      </c>
      <c r="I58" s="149">
        <f t="shared" si="12"/>
        <v>0</v>
      </c>
      <c r="J58" s="146"/>
      <c r="K58" s="146"/>
      <c r="L58" s="146"/>
      <c r="M58" s="146"/>
      <c r="N58" s="145">
        <v>0</v>
      </c>
      <c r="O58" s="146">
        <v>0</v>
      </c>
      <c r="P58" s="146">
        <v>0</v>
      </c>
      <c r="Q58" s="149">
        <f t="shared" si="13"/>
        <v>0</v>
      </c>
      <c r="R58" s="145">
        <v>0</v>
      </c>
      <c r="S58" s="146">
        <v>0</v>
      </c>
      <c r="T58" s="146">
        <v>0</v>
      </c>
      <c r="U58" s="149">
        <f t="shared" si="14"/>
        <v>0</v>
      </c>
      <c r="V58" s="145">
        <v>0</v>
      </c>
      <c r="W58" s="146">
        <v>0</v>
      </c>
      <c r="X58" s="146">
        <v>0</v>
      </c>
      <c r="Y58" s="149">
        <f t="shared" si="15"/>
        <v>0</v>
      </c>
      <c r="Z58" s="145">
        <v>0</v>
      </c>
      <c r="AA58" s="146">
        <v>0</v>
      </c>
      <c r="AB58" s="146">
        <v>0</v>
      </c>
      <c r="AC58" s="149">
        <f t="shared" si="16"/>
        <v>0</v>
      </c>
      <c r="AD58" s="145">
        <v>0</v>
      </c>
      <c r="AE58" s="146">
        <v>0</v>
      </c>
      <c r="AF58" s="146">
        <v>0</v>
      </c>
      <c r="AG58" s="149">
        <f t="shared" si="17"/>
        <v>0</v>
      </c>
      <c r="AH58" s="145">
        <v>0</v>
      </c>
      <c r="AI58" s="146">
        <v>0</v>
      </c>
      <c r="AJ58" s="146">
        <v>0</v>
      </c>
      <c r="AK58" s="149">
        <f t="shared" si="54"/>
        <v>0</v>
      </c>
      <c r="AL58" s="145">
        <v>0</v>
      </c>
      <c r="AM58" s="146">
        <v>0</v>
      </c>
      <c r="AN58" s="146">
        <v>0</v>
      </c>
      <c r="AO58" s="149">
        <f t="shared" si="55"/>
        <v>0</v>
      </c>
      <c r="AP58" s="145">
        <v>0</v>
      </c>
      <c r="AQ58" s="146">
        <v>0</v>
      </c>
      <c r="AR58" s="146">
        <v>0</v>
      </c>
      <c r="AS58" s="149">
        <f t="shared" si="56"/>
        <v>0</v>
      </c>
      <c r="AT58" s="145">
        <v>0</v>
      </c>
      <c r="AU58" s="146">
        <v>0</v>
      </c>
      <c r="AV58" s="146">
        <v>0</v>
      </c>
      <c r="AW58" s="149">
        <f t="shared" si="57"/>
        <v>0</v>
      </c>
      <c r="AX58" s="145">
        <v>0</v>
      </c>
      <c r="AY58" s="146">
        <v>0</v>
      </c>
      <c r="AZ58" s="146">
        <v>0</v>
      </c>
      <c r="BA58" s="149">
        <f t="shared" si="58"/>
        <v>0</v>
      </c>
      <c r="BB58" s="145">
        <v>0</v>
      </c>
      <c r="BC58" s="146">
        <v>0</v>
      </c>
      <c r="BD58" s="146">
        <v>0</v>
      </c>
      <c r="BE58" s="149">
        <f t="shared" si="59"/>
        <v>0</v>
      </c>
      <c r="BF58" s="145">
        <v>0</v>
      </c>
      <c r="BG58" s="146">
        <v>0</v>
      </c>
      <c r="BH58" s="146">
        <v>0</v>
      </c>
      <c r="BI58" s="149">
        <f t="shared" si="60"/>
        <v>0</v>
      </c>
      <c r="BJ58" s="145">
        <v>0</v>
      </c>
      <c r="BK58" s="146">
        <v>0</v>
      </c>
      <c r="BL58" s="146">
        <v>0</v>
      </c>
      <c r="BM58" s="149">
        <f t="shared" si="61"/>
        <v>0</v>
      </c>
      <c r="BN58" s="145">
        <v>0</v>
      </c>
      <c r="BO58" s="146">
        <v>0</v>
      </c>
      <c r="BP58" s="146">
        <v>0</v>
      </c>
      <c r="BQ58" s="149">
        <f t="shared" si="62"/>
        <v>0</v>
      </c>
      <c r="BR58" s="145">
        <v>0</v>
      </c>
      <c r="BS58" s="146">
        <v>0</v>
      </c>
      <c r="BT58" s="146">
        <v>0</v>
      </c>
      <c r="BU58" s="149">
        <f t="shared" si="63"/>
        <v>0</v>
      </c>
      <c r="BV58" s="145">
        <v>0</v>
      </c>
      <c r="BW58" s="146">
        <v>0</v>
      </c>
      <c r="BX58" s="146">
        <v>0</v>
      </c>
      <c r="BY58" s="149">
        <f t="shared" si="64"/>
        <v>0</v>
      </c>
      <c r="BZ58" s="145">
        <v>0</v>
      </c>
      <c r="CA58" s="146">
        <v>0</v>
      </c>
      <c r="CB58" s="146">
        <v>0</v>
      </c>
      <c r="CC58" s="149">
        <f t="shared" si="65"/>
        <v>0</v>
      </c>
      <c r="CD58" s="145">
        <v>0</v>
      </c>
      <c r="CE58" s="146">
        <v>0</v>
      </c>
      <c r="CF58" s="146">
        <v>0</v>
      </c>
      <c r="CG58" s="149">
        <f t="shared" si="66"/>
        <v>0</v>
      </c>
      <c r="CH58" s="145">
        <v>0</v>
      </c>
      <c r="CI58" s="146">
        <v>0</v>
      </c>
      <c r="CJ58" s="146">
        <v>0</v>
      </c>
      <c r="CK58" s="149">
        <f t="shared" si="67"/>
        <v>0</v>
      </c>
      <c r="CL58" s="145">
        <v>0</v>
      </c>
      <c r="CM58" s="146">
        <v>0</v>
      </c>
      <c r="CN58" s="146">
        <v>0</v>
      </c>
      <c r="CO58" s="149">
        <f t="shared" si="32"/>
        <v>0</v>
      </c>
      <c r="CP58" s="145">
        <v>0</v>
      </c>
      <c r="CQ58" s="146">
        <v>0</v>
      </c>
      <c r="CR58" s="146">
        <v>0</v>
      </c>
      <c r="CS58" s="149">
        <f t="shared" si="68"/>
        <v>0</v>
      </c>
      <c r="CT58" s="145">
        <v>0</v>
      </c>
      <c r="CU58" s="146">
        <v>0</v>
      </c>
      <c r="CV58" s="146">
        <v>0</v>
      </c>
      <c r="CW58" s="149">
        <f t="shared" si="69"/>
        <v>0</v>
      </c>
      <c r="CX58" s="145">
        <v>0</v>
      </c>
      <c r="CY58" s="146">
        <v>0</v>
      </c>
      <c r="CZ58" s="146">
        <v>0</v>
      </c>
      <c r="DA58" s="149">
        <f t="shared" si="70"/>
        <v>0</v>
      </c>
      <c r="DB58" s="145">
        <v>0</v>
      </c>
      <c r="DC58" s="146">
        <v>0</v>
      </c>
      <c r="DD58" s="146">
        <v>0</v>
      </c>
      <c r="DE58" s="149">
        <f t="shared" si="71"/>
        <v>0</v>
      </c>
      <c r="DF58" s="146"/>
      <c r="DG58" s="146"/>
      <c r="DH58" s="146"/>
      <c r="DI58" s="146"/>
      <c r="DJ58" s="145">
        <v>0</v>
      </c>
      <c r="DK58" s="146">
        <v>0</v>
      </c>
      <c r="DL58" s="146">
        <v>0</v>
      </c>
      <c r="DM58" s="149">
        <f t="shared" si="72"/>
        <v>0</v>
      </c>
      <c r="DN58" s="145">
        <v>0</v>
      </c>
      <c r="DO58" s="146">
        <v>0</v>
      </c>
      <c r="DP58" s="146">
        <v>0</v>
      </c>
      <c r="DQ58" s="149">
        <f t="shared" si="73"/>
        <v>0</v>
      </c>
      <c r="DR58" s="145">
        <v>0</v>
      </c>
      <c r="DS58" s="146">
        <v>0</v>
      </c>
      <c r="DT58" s="146">
        <v>0</v>
      </c>
      <c r="DU58" s="149">
        <f t="shared" si="74"/>
        <v>0</v>
      </c>
      <c r="DV58" s="145">
        <v>0</v>
      </c>
      <c r="DW58" s="146">
        <v>0</v>
      </c>
      <c r="DX58" s="146">
        <v>0</v>
      </c>
      <c r="DY58" s="149">
        <f t="shared" si="75"/>
        <v>0</v>
      </c>
      <c r="DZ58" s="145">
        <v>0</v>
      </c>
      <c r="EA58" s="146">
        <v>0</v>
      </c>
      <c r="EB58" s="146">
        <v>0</v>
      </c>
      <c r="EC58" s="149">
        <f t="shared" si="76"/>
        <v>0</v>
      </c>
      <c r="ED58" s="146"/>
      <c r="EE58" s="146"/>
      <c r="EF58" s="146"/>
      <c r="EG58" s="146"/>
      <c r="EH58" s="145">
        <v>0</v>
      </c>
      <c r="EI58" s="146">
        <v>0</v>
      </c>
      <c r="EJ58" s="146">
        <v>0</v>
      </c>
      <c r="EK58" s="149">
        <f t="shared" si="77"/>
        <v>0</v>
      </c>
      <c r="EL58" s="145">
        <v>0</v>
      </c>
      <c r="EM58" s="146">
        <v>0</v>
      </c>
      <c r="EN58" s="146">
        <v>0</v>
      </c>
      <c r="EO58" s="149">
        <f t="shared" si="78"/>
        <v>0</v>
      </c>
      <c r="EP58" s="145">
        <v>0</v>
      </c>
      <c r="EQ58" s="146">
        <v>0</v>
      </c>
      <c r="ER58" s="146">
        <v>0</v>
      </c>
      <c r="ES58" s="149">
        <f t="shared" si="79"/>
        <v>0</v>
      </c>
      <c r="ET58" s="145">
        <v>0</v>
      </c>
      <c r="EU58" s="146">
        <v>0</v>
      </c>
      <c r="EV58" s="146">
        <v>0</v>
      </c>
      <c r="EW58" s="149">
        <f t="shared" si="80"/>
        <v>0</v>
      </c>
      <c r="EX58" s="145">
        <v>0</v>
      </c>
      <c r="EY58" s="146">
        <v>0</v>
      </c>
      <c r="EZ58" s="146">
        <v>0</v>
      </c>
      <c r="FA58" s="149">
        <f t="shared" si="46"/>
        <v>0</v>
      </c>
      <c r="FB58" s="145">
        <v>0</v>
      </c>
      <c r="FC58" s="146">
        <v>0</v>
      </c>
      <c r="FD58" s="146">
        <v>0</v>
      </c>
      <c r="FE58" s="149">
        <f t="shared" si="81"/>
        <v>0</v>
      </c>
      <c r="FF58" s="145">
        <v>0</v>
      </c>
      <c r="FG58" s="146">
        <v>0</v>
      </c>
      <c r="FH58" s="146">
        <v>0</v>
      </c>
      <c r="FI58" s="149">
        <f t="shared" si="48"/>
        <v>0</v>
      </c>
      <c r="FJ58" s="145">
        <v>0</v>
      </c>
      <c r="FK58" s="146">
        <v>0</v>
      </c>
      <c r="FL58" s="146">
        <v>0</v>
      </c>
      <c r="FM58" s="149">
        <f t="shared" si="82"/>
        <v>0</v>
      </c>
      <c r="FN58" s="145">
        <v>0</v>
      </c>
      <c r="FO58" s="146">
        <v>0</v>
      </c>
      <c r="FP58" s="146">
        <v>0</v>
      </c>
      <c r="FQ58" s="149">
        <f t="shared" si="83"/>
        <v>0</v>
      </c>
      <c r="FR58" s="145">
        <v>0</v>
      </c>
      <c r="FS58" s="146">
        <v>0</v>
      </c>
      <c r="FT58" s="146">
        <v>0</v>
      </c>
      <c r="FU58" s="149">
        <f t="shared" si="84"/>
        <v>0</v>
      </c>
      <c r="FV58" s="145">
        <v>0</v>
      </c>
      <c r="FW58" s="146">
        <v>0</v>
      </c>
      <c r="FX58" s="146">
        <v>0</v>
      </c>
      <c r="FY58" s="149">
        <f t="shared" si="85"/>
        <v>0</v>
      </c>
      <c r="FZ58" s="145">
        <v>0</v>
      </c>
      <c r="GA58" s="146">
        <v>0</v>
      </c>
      <c r="GB58" s="146">
        <v>0</v>
      </c>
      <c r="GC58" s="149">
        <f t="shared" si="86"/>
        <v>0</v>
      </c>
      <c r="GD58" s="145">
        <f t="shared" si="87"/>
        <v>0</v>
      </c>
      <c r="GE58" s="146">
        <f t="shared" si="87"/>
        <v>0</v>
      </c>
      <c r="GF58" s="146">
        <f t="shared" si="87"/>
        <v>0</v>
      </c>
      <c r="GG58" s="146">
        <f t="shared" si="87"/>
        <v>0</v>
      </c>
      <c r="GI58" s="147"/>
      <c r="GJ58" s="147"/>
      <c r="GK58" s="147"/>
      <c r="GL58" s="147"/>
      <c r="GM58" s="147"/>
      <c r="GN58" s="147"/>
      <c r="GO58" s="147"/>
      <c r="GP58" s="147"/>
      <c r="GQ58" s="147"/>
      <c r="GR58" s="147"/>
      <c r="GS58" s="147"/>
      <c r="GT58" s="147"/>
      <c r="GU58" s="147"/>
      <c r="GV58" s="147"/>
      <c r="GW58" s="147"/>
      <c r="GX58" s="147"/>
      <c r="GY58" s="147"/>
      <c r="GZ58" s="147"/>
      <c r="HA58" s="147"/>
    </row>
    <row r="59" spans="1:209" ht="11.25" hidden="1" customHeight="1">
      <c r="A59" s="148">
        <v>35370</v>
      </c>
      <c r="B59" s="145">
        <v>0</v>
      </c>
      <c r="C59" s="146">
        <v>0</v>
      </c>
      <c r="D59" s="146">
        <v>0</v>
      </c>
      <c r="E59" s="149">
        <f t="shared" si="11"/>
        <v>0</v>
      </c>
      <c r="F59" s="145">
        <v>0</v>
      </c>
      <c r="G59" s="146">
        <v>0</v>
      </c>
      <c r="H59" s="146">
        <v>0</v>
      </c>
      <c r="I59" s="149">
        <f t="shared" si="12"/>
        <v>0</v>
      </c>
      <c r="J59" s="146"/>
      <c r="K59" s="146"/>
      <c r="L59" s="146"/>
      <c r="M59" s="146"/>
      <c r="N59" s="145">
        <v>0</v>
      </c>
      <c r="O59" s="146">
        <v>0</v>
      </c>
      <c r="P59" s="146">
        <v>0</v>
      </c>
      <c r="Q59" s="149">
        <f t="shared" si="13"/>
        <v>0</v>
      </c>
      <c r="R59" s="145">
        <v>0</v>
      </c>
      <c r="S59" s="146">
        <v>0</v>
      </c>
      <c r="T59" s="146">
        <v>0</v>
      </c>
      <c r="U59" s="149">
        <f t="shared" si="14"/>
        <v>0</v>
      </c>
      <c r="V59" s="145">
        <v>0</v>
      </c>
      <c r="W59" s="146">
        <v>0</v>
      </c>
      <c r="X59" s="146">
        <v>0</v>
      </c>
      <c r="Y59" s="149">
        <f t="shared" si="15"/>
        <v>0</v>
      </c>
      <c r="Z59" s="145">
        <v>0</v>
      </c>
      <c r="AA59" s="146">
        <v>0</v>
      </c>
      <c r="AB59" s="146">
        <v>0</v>
      </c>
      <c r="AC59" s="149">
        <f t="shared" si="16"/>
        <v>0</v>
      </c>
      <c r="AD59" s="145">
        <v>0</v>
      </c>
      <c r="AE59" s="146">
        <v>0</v>
      </c>
      <c r="AF59" s="146">
        <v>0</v>
      </c>
      <c r="AG59" s="149">
        <f t="shared" si="17"/>
        <v>0</v>
      </c>
      <c r="AH59" s="145">
        <v>0</v>
      </c>
      <c r="AI59" s="146">
        <v>0</v>
      </c>
      <c r="AJ59" s="146">
        <v>0</v>
      </c>
      <c r="AK59" s="149">
        <f t="shared" si="54"/>
        <v>0</v>
      </c>
      <c r="AL59" s="145">
        <v>0</v>
      </c>
      <c r="AM59" s="146">
        <v>0</v>
      </c>
      <c r="AN59" s="146">
        <v>0</v>
      </c>
      <c r="AO59" s="149">
        <f t="shared" si="55"/>
        <v>0</v>
      </c>
      <c r="AP59" s="145">
        <v>0</v>
      </c>
      <c r="AQ59" s="146">
        <v>0</v>
      </c>
      <c r="AR59" s="146">
        <v>0</v>
      </c>
      <c r="AS59" s="149">
        <f t="shared" si="56"/>
        <v>0</v>
      </c>
      <c r="AT59" s="145">
        <v>0</v>
      </c>
      <c r="AU59" s="146">
        <v>0</v>
      </c>
      <c r="AV59" s="146">
        <v>0</v>
      </c>
      <c r="AW59" s="149">
        <f t="shared" si="57"/>
        <v>0</v>
      </c>
      <c r="AX59" s="145">
        <v>0</v>
      </c>
      <c r="AY59" s="146">
        <v>0</v>
      </c>
      <c r="AZ59" s="146">
        <v>0</v>
      </c>
      <c r="BA59" s="149">
        <f t="shared" si="58"/>
        <v>0</v>
      </c>
      <c r="BB59" s="145">
        <v>0</v>
      </c>
      <c r="BC59" s="146">
        <v>0</v>
      </c>
      <c r="BD59" s="146">
        <v>0</v>
      </c>
      <c r="BE59" s="149">
        <f t="shared" si="59"/>
        <v>0</v>
      </c>
      <c r="BF59" s="145">
        <v>0</v>
      </c>
      <c r="BG59" s="146">
        <v>0</v>
      </c>
      <c r="BH59" s="146">
        <v>0</v>
      </c>
      <c r="BI59" s="149">
        <f t="shared" si="60"/>
        <v>0</v>
      </c>
      <c r="BJ59" s="145">
        <v>0</v>
      </c>
      <c r="BK59" s="146">
        <v>0</v>
      </c>
      <c r="BL59" s="146">
        <v>0</v>
      </c>
      <c r="BM59" s="149">
        <f t="shared" si="61"/>
        <v>0</v>
      </c>
      <c r="BN59" s="145">
        <v>0</v>
      </c>
      <c r="BO59" s="146">
        <v>0</v>
      </c>
      <c r="BP59" s="146">
        <v>0</v>
      </c>
      <c r="BQ59" s="149">
        <f t="shared" si="62"/>
        <v>0</v>
      </c>
      <c r="BR59" s="145">
        <v>0</v>
      </c>
      <c r="BS59" s="146">
        <v>0</v>
      </c>
      <c r="BT59" s="146">
        <v>0</v>
      </c>
      <c r="BU59" s="149">
        <f t="shared" si="63"/>
        <v>0</v>
      </c>
      <c r="BV59" s="145">
        <v>0</v>
      </c>
      <c r="BW59" s="146">
        <v>0</v>
      </c>
      <c r="BX59" s="146">
        <v>0</v>
      </c>
      <c r="BY59" s="149">
        <f t="shared" si="64"/>
        <v>0</v>
      </c>
      <c r="BZ59" s="145">
        <v>0</v>
      </c>
      <c r="CA59" s="146">
        <v>0</v>
      </c>
      <c r="CB59" s="146">
        <v>0</v>
      </c>
      <c r="CC59" s="149">
        <f t="shared" si="65"/>
        <v>0</v>
      </c>
      <c r="CD59" s="145">
        <v>0</v>
      </c>
      <c r="CE59" s="146">
        <v>0</v>
      </c>
      <c r="CF59" s="146">
        <v>0</v>
      </c>
      <c r="CG59" s="149">
        <f t="shared" si="66"/>
        <v>0</v>
      </c>
      <c r="CH59" s="145">
        <v>0</v>
      </c>
      <c r="CI59" s="146">
        <v>0</v>
      </c>
      <c r="CJ59" s="146">
        <v>0</v>
      </c>
      <c r="CK59" s="149">
        <f t="shared" si="67"/>
        <v>0</v>
      </c>
      <c r="CL59" s="145">
        <v>0</v>
      </c>
      <c r="CM59" s="146">
        <v>0</v>
      </c>
      <c r="CN59" s="146">
        <v>0</v>
      </c>
      <c r="CO59" s="149">
        <f t="shared" si="32"/>
        <v>0</v>
      </c>
      <c r="CP59" s="145">
        <v>0</v>
      </c>
      <c r="CQ59" s="146">
        <v>0</v>
      </c>
      <c r="CR59" s="146">
        <v>0</v>
      </c>
      <c r="CS59" s="149">
        <f t="shared" si="68"/>
        <v>0</v>
      </c>
      <c r="CT59" s="145">
        <v>0</v>
      </c>
      <c r="CU59" s="146">
        <v>0</v>
      </c>
      <c r="CV59" s="146">
        <v>0</v>
      </c>
      <c r="CW59" s="149">
        <f t="shared" si="69"/>
        <v>0</v>
      </c>
      <c r="CX59" s="145">
        <v>0</v>
      </c>
      <c r="CY59" s="146">
        <v>0</v>
      </c>
      <c r="CZ59" s="146">
        <v>0</v>
      </c>
      <c r="DA59" s="149">
        <f t="shared" si="70"/>
        <v>0</v>
      </c>
      <c r="DB59" s="145">
        <v>0</v>
      </c>
      <c r="DC59" s="146">
        <v>0</v>
      </c>
      <c r="DD59" s="146">
        <v>0</v>
      </c>
      <c r="DE59" s="149">
        <f t="shared" si="71"/>
        <v>0</v>
      </c>
      <c r="DF59" s="146"/>
      <c r="DG59" s="146"/>
      <c r="DH59" s="146"/>
      <c r="DI59" s="146"/>
      <c r="DJ59" s="145">
        <v>0</v>
      </c>
      <c r="DK59" s="146">
        <v>0</v>
      </c>
      <c r="DL59" s="146">
        <v>0</v>
      </c>
      <c r="DM59" s="149">
        <f t="shared" si="72"/>
        <v>0</v>
      </c>
      <c r="DN59" s="145">
        <v>0</v>
      </c>
      <c r="DO59" s="146">
        <v>0</v>
      </c>
      <c r="DP59" s="146">
        <v>0</v>
      </c>
      <c r="DQ59" s="149">
        <f t="shared" si="73"/>
        <v>0</v>
      </c>
      <c r="DR59" s="145">
        <v>0</v>
      </c>
      <c r="DS59" s="146">
        <v>0</v>
      </c>
      <c r="DT59" s="146">
        <v>0</v>
      </c>
      <c r="DU59" s="149">
        <f t="shared" si="74"/>
        <v>0</v>
      </c>
      <c r="DV59" s="145">
        <v>0</v>
      </c>
      <c r="DW59" s="146">
        <v>0</v>
      </c>
      <c r="DX59" s="146">
        <v>0</v>
      </c>
      <c r="DY59" s="149">
        <f t="shared" si="75"/>
        <v>0</v>
      </c>
      <c r="DZ59" s="145">
        <v>0</v>
      </c>
      <c r="EA59" s="146">
        <v>0</v>
      </c>
      <c r="EB59" s="146">
        <v>0</v>
      </c>
      <c r="EC59" s="149">
        <f t="shared" si="76"/>
        <v>0</v>
      </c>
      <c r="ED59" s="146"/>
      <c r="EE59" s="146"/>
      <c r="EF59" s="146"/>
      <c r="EG59" s="146"/>
      <c r="EH59" s="145">
        <v>0</v>
      </c>
      <c r="EI59" s="146">
        <v>0</v>
      </c>
      <c r="EJ59" s="146">
        <v>0</v>
      </c>
      <c r="EK59" s="149">
        <f t="shared" si="77"/>
        <v>0</v>
      </c>
      <c r="EL59" s="145">
        <v>0</v>
      </c>
      <c r="EM59" s="146">
        <v>0</v>
      </c>
      <c r="EN59" s="146">
        <v>0</v>
      </c>
      <c r="EO59" s="149">
        <f t="shared" si="78"/>
        <v>0</v>
      </c>
      <c r="EP59" s="145">
        <v>0</v>
      </c>
      <c r="EQ59" s="146">
        <v>0</v>
      </c>
      <c r="ER59" s="146">
        <v>0</v>
      </c>
      <c r="ES59" s="149">
        <f t="shared" si="79"/>
        <v>0</v>
      </c>
      <c r="ET59" s="145">
        <v>0</v>
      </c>
      <c r="EU59" s="146">
        <v>0</v>
      </c>
      <c r="EV59" s="146">
        <v>0</v>
      </c>
      <c r="EW59" s="149">
        <f t="shared" si="80"/>
        <v>0</v>
      </c>
      <c r="EX59" s="145">
        <v>0</v>
      </c>
      <c r="EY59" s="146">
        <v>0</v>
      </c>
      <c r="EZ59" s="146">
        <v>0</v>
      </c>
      <c r="FA59" s="149">
        <f t="shared" si="46"/>
        <v>0</v>
      </c>
      <c r="FB59" s="145">
        <v>0</v>
      </c>
      <c r="FC59" s="146">
        <v>0</v>
      </c>
      <c r="FD59" s="146">
        <v>0</v>
      </c>
      <c r="FE59" s="149">
        <f t="shared" si="81"/>
        <v>0</v>
      </c>
      <c r="FF59" s="145">
        <v>0</v>
      </c>
      <c r="FG59" s="146">
        <v>0</v>
      </c>
      <c r="FH59" s="146">
        <v>0</v>
      </c>
      <c r="FI59" s="149">
        <f t="shared" si="48"/>
        <v>0</v>
      </c>
      <c r="FJ59" s="145">
        <v>0</v>
      </c>
      <c r="FK59" s="146">
        <v>0</v>
      </c>
      <c r="FL59" s="146">
        <v>0</v>
      </c>
      <c r="FM59" s="149">
        <f t="shared" si="82"/>
        <v>0</v>
      </c>
      <c r="FN59" s="145">
        <v>0</v>
      </c>
      <c r="FO59" s="146">
        <v>0</v>
      </c>
      <c r="FP59" s="146">
        <v>0</v>
      </c>
      <c r="FQ59" s="149">
        <f t="shared" si="83"/>
        <v>0</v>
      </c>
      <c r="FR59" s="145">
        <v>0</v>
      </c>
      <c r="FS59" s="146">
        <v>0</v>
      </c>
      <c r="FT59" s="146">
        <v>0</v>
      </c>
      <c r="FU59" s="149">
        <f t="shared" si="84"/>
        <v>0</v>
      </c>
      <c r="FV59" s="145">
        <v>0</v>
      </c>
      <c r="FW59" s="146">
        <v>0</v>
      </c>
      <c r="FX59" s="146">
        <v>0</v>
      </c>
      <c r="FY59" s="149">
        <f t="shared" si="85"/>
        <v>0</v>
      </c>
      <c r="FZ59" s="145">
        <v>0</v>
      </c>
      <c r="GA59" s="146">
        <v>0</v>
      </c>
      <c r="GB59" s="146">
        <v>0</v>
      </c>
      <c r="GC59" s="149">
        <f t="shared" si="86"/>
        <v>0</v>
      </c>
      <c r="GD59" s="145">
        <f t="shared" si="87"/>
        <v>0</v>
      </c>
      <c r="GE59" s="146">
        <f t="shared" si="87"/>
        <v>0</v>
      </c>
      <c r="GF59" s="146">
        <f t="shared" si="87"/>
        <v>0</v>
      </c>
      <c r="GG59" s="146">
        <f t="shared" si="87"/>
        <v>0</v>
      </c>
      <c r="GI59" s="147"/>
      <c r="GJ59" s="147"/>
      <c r="GK59" s="147"/>
      <c r="GL59" s="147"/>
      <c r="GM59" s="147"/>
      <c r="GN59" s="147"/>
      <c r="GO59" s="147"/>
      <c r="GP59" s="147"/>
      <c r="GQ59" s="147"/>
      <c r="GR59" s="147"/>
      <c r="GS59" s="147"/>
      <c r="GT59" s="147"/>
      <c r="GU59" s="147"/>
      <c r="GV59" s="147"/>
      <c r="GW59" s="147"/>
      <c r="GX59" s="147"/>
      <c r="GY59" s="147"/>
      <c r="GZ59" s="147"/>
      <c r="HA59" s="147"/>
    </row>
    <row r="60" spans="1:209" ht="11.25" hidden="1" customHeight="1">
      <c r="A60" s="148">
        <v>35400</v>
      </c>
      <c r="B60" s="145">
        <v>0</v>
      </c>
      <c r="C60" s="146">
        <v>0</v>
      </c>
      <c r="D60" s="146">
        <v>0</v>
      </c>
      <c r="E60" s="149">
        <f t="shared" si="11"/>
        <v>0</v>
      </c>
      <c r="F60" s="145">
        <v>0</v>
      </c>
      <c r="G60" s="146">
        <v>0</v>
      </c>
      <c r="H60" s="146">
        <v>0</v>
      </c>
      <c r="I60" s="149">
        <f t="shared" si="12"/>
        <v>0</v>
      </c>
      <c r="J60" s="146"/>
      <c r="K60" s="146"/>
      <c r="L60" s="146"/>
      <c r="M60" s="146"/>
      <c r="N60" s="145">
        <v>0</v>
      </c>
      <c r="O60" s="146">
        <v>0</v>
      </c>
      <c r="P60" s="146">
        <v>0</v>
      </c>
      <c r="Q60" s="149">
        <f t="shared" si="13"/>
        <v>0</v>
      </c>
      <c r="R60" s="145">
        <v>0</v>
      </c>
      <c r="S60" s="146">
        <v>0</v>
      </c>
      <c r="T60" s="146">
        <v>0</v>
      </c>
      <c r="U60" s="149">
        <f t="shared" si="14"/>
        <v>0</v>
      </c>
      <c r="V60" s="145">
        <v>0</v>
      </c>
      <c r="W60" s="146">
        <v>0</v>
      </c>
      <c r="X60" s="146">
        <v>0</v>
      </c>
      <c r="Y60" s="149">
        <f t="shared" si="15"/>
        <v>0</v>
      </c>
      <c r="Z60" s="145">
        <v>0</v>
      </c>
      <c r="AA60" s="146">
        <v>0</v>
      </c>
      <c r="AB60" s="146">
        <v>0</v>
      </c>
      <c r="AC60" s="149">
        <f t="shared" si="16"/>
        <v>0</v>
      </c>
      <c r="AD60" s="145">
        <v>0</v>
      </c>
      <c r="AE60" s="146">
        <v>0</v>
      </c>
      <c r="AF60" s="146">
        <v>0</v>
      </c>
      <c r="AG60" s="149">
        <f t="shared" si="17"/>
        <v>0</v>
      </c>
      <c r="AH60" s="145">
        <v>0</v>
      </c>
      <c r="AI60" s="146">
        <v>0</v>
      </c>
      <c r="AJ60" s="146">
        <v>0</v>
      </c>
      <c r="AK60" s="149">
        <f t="shared" si="54"/>
        <v>0</v>
      </c>
      <c r="AL60" s="145">
        <v>0</v>
      </c>
      <c r="AM60" s="146">
        <v>0</v>
      </c>
      <c r="AN60" s="146">
        <v>0</v>
      </c>
      <c r="AO60" s="149">
        <f t="shared" si="55"/>
        <v>0</v>
      </c>
      <c r="AP60" s="145">
        <v>0</v>
      </c>
      <c r="AQ60" s="146">
        <v>0</v>
      </c>
      <c r="AR60" s="146">
        <v>0</v>
      </c>
      <c r="AS60" s="149">
        <f t="shared" si="56"/>
        <v>0</v>
      </c>
      <c r="AT60" s="145">
        <v>0</v>
      </c>
      <c r="AU60" s="146">
        <v>0</v>
      </c>
      <c r="AV60" s="146">
        <v>0</v>
      </c>
      <c r="AW60" s="149">
        <f t="shared" si="57"/>
        <v>0</v>
      </c>
      <c r="AX60" s="145">
        <v>0</v>
      </c>
      <c r="AY60" s="146">
        <v>0</v>
      </c>
      <c r="AZ60" s="146">
        <v>0</v>
      </c>
      <c r="BA60" s="149">
        <f t="shared" si="58"/>
        <v>0</v>
      </c>
      <c r="BB60" s="145">
        <v>0</v>
      </c>
      <c r="BC60" s="146">
        <v>0</v>
      </c>
      <c r="BD60" s="146">
        <v>0</v>
      </c>
      <c r="BE60" s="149">
        <f t="shared" si="59"/>
        <v>0</v>
      </c>
      <c r="BF60" s="145">
        <v>0</v>
      </c>
      <c r="BG60" s="146">
        <v>0</v>
      </c>
      <c r="BH60" s="146">
        <v>0</v>
      </c>
      <c r="BI60" s="149">
        <f t="shared" si="60"/>
        <v>0</v>
      </c>
      <c r="BJ60" s="145">
        <v>0</v>
      </c>
      <c r="BK60" s="146">
        <v>0</v>
      </c>
      <c r="BL60" s="146">
        <v>0</v>
      </c>
      <c r="BM60" s="149">
        <f t="shared" si="61"/>
        <v>0</v>
      </c>
      <c r="BN60" s="145">
        <v>0</v>
      </c>
      <c r="BO60" s="146">
        <v>0</v>
      </c>
      <c r="BP60" s="146">
        <v>0</v>
      </c>
      <c r="BQ60" s="149">
        <f t="shared" si="62"/>
        <v>0</v>
      </c>
      <c r="BR60" s="145">
        <v>0</v>
      </c>
      <c r="BS60" s="146">
        <v>0</v>
      </c>
      <c r="BT60" s="146">
        <v>0</v>
      </c>
      <c r="BU60" s="149">
        <f t="shared" si="63"/>
        <v>0</v>
      </c>
      <c r="BV60" s="145">
        <v>0</v>
      </c>
      <c r="BW60" s="146">
        <v>0</v>
      </c>
      <c r="BX60" s="146">
        <v>0</v>
      </c>
      <c r="BY60" s="149">
        <f t="shared" si="64"/>
        <v>0</v>
      </c>
      <c r="BZ60" s="145">
        <v>0</v>
      </c>
      <c r="CA60" s="146">
        <v>0</v>
      </c>
      <c r="CB60" s="146">
        <v>0</v>
      </c>
      <c r="CC60" s="149">
        <f t="shared" si="65"/>
        <v>0</v>
      </c>
      <c r="CD60" s="145">
        <v>0</v>
      </c>
      <c r="CE60" s="146">
        <v>0</v>
      </c>
      <c r="CF60" s="146">
        <v>0</v>
      </c>
      <c r="CG60" s="149">
        <f t="shared" si="66"/>
        <v>0</v>
      </c>
      <c r="CH60" s="145">
        <v>0</v>
      </c>
      <c r="CI60" s="146">
        <v>0</v>
      </c>
      <c r="CJ60" s="146">
        <v>0</v>
      </c>
      <c r="CK60" s="149">
        <f t="shared" si="67"/>
        <v>0</v>
      </c>
      <c r="CL60" s="145">
        <v>0</v>
      </c>
      <c r="CM60" s="146">
        <v>0</v>
      </c>
      <c r="CN60" s="146">
        <v>0</v>
      </c>
      <c r="CO60" s="149">
        <f t="shared" si="32"/>
        <v>0</v>
      </c>
      <c r="CP60" s="145">
        <v>0</v>
      </c>
      <c r="CQ60" s="146">
        <v>0</v>
      </c>
      <c r="CR60" s="146">
        <v>0</v>
      </c>
      <c r="CS60" s="149">
        <f t="shared" si="68"/>
        <v>0</v>
      </c>
      <c r="CT60" s="145">
        <v>0</v>
      </c>
      <c r="CU60" s="146">
        <v>0</v>
      </c>
      <c r="CV60" s="146">
        <v>0</v>
      </c>
      <c r="CW60" s="149">
        <f t="shared" si="69"/>
        <v>0</v>
      </c>
      <c r="CX60" s="145">
        <v>0</v>
      </c>
      <c r="CY60" s="146">
        <v>0</v>
      </c>
      <c r="CZ60" s="146">
        <v>0</v>
      </c>
      <c r="DA60" s="149">
        <f t="shared" si="70"/>
        <v>0</v>
      </c>
      <c r="DB60" s="145">
        <v>0</v>
      </c>
      <c r="DC60" s="146">
        <v>0</v>
      </c>
      <c r="DD60" s="146">
        <v>0</v>
      </c>
      <c r="DE60" s="149">
        <f t="shared" si="71"/>
        <v>0</v>
      </c>
      <c r="DF60" s="146"/>
      <c r="DG60" s="146"/>
      <c r="DH60" s="146"/>
      <c r="DI60" s="146"/>
      <c r="DJ60" s="145">
        <v>0</v>
      </c>
      <c r="DK60" s="146">
        <v>0</v>
      </c>
      <c r="DL60" s="146">
        <v>0</v>
      </c>
      <c r="DM60" s="149">
        <f t="shared" si="72"/>
        <v>0</v>
      </c>
      <c r="DN60" s="145">
        <v>0</v>
      </c>
      <c r="DO60" s="146">
        <v>0</v>
      </c>
      <c r="DP60" s="146">
        <v>0</v>
      </c>
      <c r="DQ60" s="149">
        <f t="shared" si="73"/>
        <v>0</v>
      </c>
      <c r="DR60" s="145">
        <v>0</v>
      </c>
      <c r="DS60" s="146">
        <v>0</v>
      </c>
      <c r="DT60" s="146">
        <v>0</v>
      </c>
      <c r="DU60" s="149">
        <f t="shared" si="74"/>
        <v>0</v>
      </c>
      <c r="DV60" s="145">
        <v>0</v>
      </c>
      <c r="DW60" s="146">
        <v>0</v>
      </c>
      <c r="DX60" s="146">
        <v>0</v>
      </c>
      <c r="DY60" s="149">
        <f t="shared" si="75"/>
        <v>0</v>
      </c>
      <c r="DZ60" s="145">
        <v>0</v>
      </c>
      <c r="EA60" s="146">
        <v>0</v>
      </c>
      <c r="EB60" s="146">
        <v>0</v>
      </c>
      <c r="EC60" s="149">
        <f t="shared" si="76"/>
        <v>0</v>
      </c>
      <c r="ED60" s="146"/>
      <c r="EE60" s="146"/>
      <c r="EF60" s="146"/>
      <c r="EG60" s="146"/>
      <c r="EH60" s="145">
        <v>0</v>
      </c>
      <c r="EI60" s="146">
        <v>0</v>
      </c>
      <c r="EJ60" s="146">
        <v>0</v>
      </c>
      <c r="EK60" s="149">
        <f t="shared" si="77"/>
        <v>0</v>
      </c>
      <c r="EL60" s="145">
        <v>0</v>
      </c>
      <c r="EM60" s="146">
        <v>0</v>
      </c>
      <c r="EN60" s="146">
        <v>0</v>
      </c>
      <c r="EO60" s="149">
        <f t="shared" si="78"/>
        <v>0</v>
      </c>
      <c r="EP60" s="145">
        <v>0</v>
      </c>
      <c r="EQ60" s="146">
        <v>0</v>
      </c>
      <c r="ER60" s="146">
        <v>0</v>
      </c>
      <c r="ES60" s="149">
        <f t="shared" si="79"/>
        <v>0</v>
      </c>
      <c r="ET60" s="145">
        <v>0</v>
      </c>
      <c r="EU60" s="146">
        <v>0</v>
      </c>
      <c r="EV60" s="146">
        <v>0</v>
      </c>
      <c r="EW60" s="149">
        <f t="shared" si="80"/>
        <v>0</v>
      </c>
      <c r="EX60" s="145">
        <v>0</v>
      </c>
      <c r="EY60" s="146">
        <v>0</v>
      </c>
      <c r="EZ60" s="146">
        <v>0</v>
      </c>
      <c r="FA60" s="149">
        <f t="shared" si="46"/>
        <v>0</v>
      </c>
      <c r="FB60" s="145">
        <v>0</v>
      </c>
      <c r="FC60" s="146">
        <v>0</v>
      </c>
      <c r="FD60" s="146">
        <v>0</v>
      </c>
      <c r="FE60" s="149">
        <f t="shared" si="81"/>
        <v>0</v>
      </c>
      <c r="FF60" s="145">
        <v>0</v>
      </c>
      <c r="FG60" s="146">
        <v>0</v>
      </c>
      <c r="FH60" s="146">
        <v>0</v>
      </c>
      <c r="FI60" s="149">
        <f t="shared" si="48"/>
        <v>0</v>
      </c>
      <c r="FJ60" s="145">
        <v>0</v>
      </c>
      <c r="FK60" s="146">
        <v>0</v>
      </c>
      <c r="FL60" s="146">
        <v>0</v>
      </c>
      <c r="FM60" s="149">
        <f t="shared" si="82"/>
        <v>0</v>
      </c>
      <c r="FN60" s="145">
        <v>0</v>
      </c>
      <c r="FO60" s="146">
        <v>0</v>
      </c>
      <c r="FP60" s="146">
        <v>0</v>
      </c>
      <c r="FQ60" s="149">
        <f t="shared" si="83"/>
        <v>0</v>
      </c>
      <c r="FR60" s="145">
        <v>0</v>
      </c>
      <c r="FS60" s="146">
        <v>0</v>
      </c>
      <c r="FT60" s="146">
        <v>0</v>
      </c>
      <c r="FU60" s="149">
        <f t="shared" si="84"/>
        <v>0</v>
      </c>
      <c r="FV60" s="145">
        <v>0</v>
      </c>
      <c r="FW60" s="146">
        <v>0</v>
      </c>
      <c r="FX60" s="146">
        <v>0</v>
      </c>
      <c r="FY60" s="149">
        <f t="shared" si="85"/>
        <v>0</v>
      </c>
      <c r="FZ60" s="145">
        <v>0</v>
      </c>
      <c r="GA60" s="146">
        <v>0</v>
      </c>
      <c r="GB60" s="146">
        <v>0</v>
      </c>
      <c r="GC60" s="149">
        <f t="shared" si="86"/>
        <v>0</v>
      </c>
      <c r="GD60" s="145">
        <f t="shared" si="87"/>
        <v>0</v>
      </c>
      <c r="GE60" s="146">
        <f t="shared" si="87"/>
        <v>0</v>
      </c>
      <c r="GF60" s="146">
        <f t="shared" si="87"/>
        <v>0</v>
      </c>
      <c r="GG60" s="146">
        <f t="shared" si="87"/>
        <v>0</v>
      </c>
      <c r="GI60" s="147"/>
      <c r="GJ60" s="147"/>
      <c r="GK60" s="147"/>
      <c r="GL60" s="147"/>
      <c r="GM60" s="147"/>
      <c r="GN60" s="147"/>
      <c r="GO60" s="147"/>
      <c r="GP60" s="147"/>
      <c r="GQ60" s="147"/>
      <c r="GR60" s="147"/>
      <c r="GS60" s="147"/>
      <c r="GT60" s="147"/>
      <c r="GU60" s="147"/>
      <c r="GV60" s="147"/>
      <c r="GW60" s="147"/>
      <c r="GX60" s="147"/>
      <c r="GY60" s="147"/>
      <c r="GZ60" s="147"/>
      <c r="HA60" s="147"/>
    </row>
    <row r="61" spans="1:209" ht="11.25" hidden="1" customHeight="1">
      <c r="A61" s="148">
        <v>35431</v>
      </c>
      <c r="B61" s="145">
        <v>0</v>
      </c>
      <c r="C61" s="146">
        <v>0</v>
      </c>
      <c r="D61" s="146">
        <v>0</v>
      </c>
      <c r="E61" s="149">
        <f t="shared" si="11"/>
        <v>0</v>
      </c>
      <c r="F61" s="145">
        <v>0</v>
      </c>
      <c r="G61" s="146">
        <v>0</v>
      </c>
      <c r="H61" s="146">
        <v>0</v>
      </c>
      <c r="I61" s="149">
        <f t="shared" si="12"/>
        <v>0</v>
      </c>
      <c r="J61" s="146"/>
      <c r="K61" s="146"/>
      <c r="L61" s="146"/>
      <c r="M61" s="146"/>
      <c r="N61" s="145">
        <v>0</v>
      </c>
      <c r="O61" s="146">
        <v>0</v>
      </c>
      <c r="P61" s="146">
        <v>0</v>
      </c>
      <c r="Q61" s="149">
        <f t="shared" si="13"/>
        <v>0</v>
      </c>
      <c r="R61" s="145">
        <v>0</v>
      </c>
      <c r="S61" s="146">
        <v>0</v>
      </c>
      <c r="T61" s="146">
        <v>0</v>
      </c>
      <c r="U61" s="149">
        <f t="shared" si="14"/>
        <v>0</v>
      </c>
      <c r="V61" s="145">
        <v>0</v>
      </c>
      <c r="W61" s="146">
        <v>0</v>
      </c>
      <c r="X61" s="146">
        <v>0</v>
      </c>
      <c r="Y61" s="149">
        <f t="shared" si="15"/>
        <v>0</v>
      </c>
      <c r="Z61" s="145">
        <v>0</v>
      </c>
      <c r="AA61" s="146">
        <v>0</v>
      </c>
      <c r="AB61" s="146">
        <v>0</v>
      </c>
      <c r="AC61" s="149">
        <f t="shared" si="16"/>
        <v>0</v>
      </c>
      <c r="AD61" s="145">
        <v>0</v>
      </c>
      <c r="AE61" s="146">
        <v>0</v>
      </c>
      <c r="AF61" s="146">
        <v>0</v>
      </c>
      <c r="AG61" s="149">
        <f t="shared" si="17"/>
        <v>0</v>
      </c>
      <c r="AH61" s="145">
        <v>0</v>
      </c>
      <c r="AI61" s="146">
        <v>0</v>
      </c>
      <c r="AJ61" s="146">
        <v>0</v>
      </c>
      <c r="AK61" s="149">
        <f t="shared" si="54"/>
        <v>0</v>
      </c>
      <c r="AL61" s="145">
        <v>0</v>
      </c>
      <c r="AM61" s="146">
        <v>0</v>
      </c>
      <c r="AN61" s="146">
        <v>0</v>
      </c>
      <c r="AO61" s="149">
        <f t="shared" si="55"/>
        <v>0</v>
      </c>
      <c r="AP61" s="145">
        <v>0</v>
      </c>
      <c r="AQ61" s="146">
        <v>0</v>
      </c>
      <c r="AR61" s="146">
        <v>0</v>
      </c>
      <c r="AS61" s="149">
        <f t="shared" si="56"/>
        <v>0</v>
      </c>
      <c r="AT61" s="145">
        <v>0</v>
      </c>
      <c r="AU61" s="146">
        <v>0</v>
      </c>
      <c r="AV61" s="146">
        <v>0</v>
      </c>
      <c r="AW61" s="149">
        <f t="shared" si="57"/>
        <v>0</v>
      </c>
      <c r="AX61" s="145">
        <v>0</v>
      </c>
      <c r="AY61" s="146">
        <v>0</v>
      </c>
      <c r="AZ61" s="146">
        <v>0</v>
      </c>
      <c r="BA61" s="149">
        <f t="shared" si="58"/>
        <v>0</v>
      </c>
      <c r="BB61" s="145">
        <v>0</v>
      </c>
      <c r="BC61" s="146">
        <v>0</v>
      </c>
      <c r="BD61" s="146">
        <v>0</v>
      </c>
      <c r="BE61" s="149">
        <f t="shared" si="59"/>
        <v>0</v>
      </c>
      <c r="BF61" s="145">
        <v>0</v>
      </c>
      <c r="BG61" s="146">
        <v>0</v>
      </c>
      <c r="BH61" s="146">
        <v>0</v>
      </c>
      <c r="BI61" s="149">
        <f t="shared" si="60"/>
        <v>0</v>
      </c>
      <c r="BJ61" s="145">
        <v>0</v>
      </c>
      <c r="BK61" s="146">
        <v>0</v>
      </c>
      <c r="BL61" s="146">
        <v>0</v>
      </c>
      <c r="BM61" s="149">
        <f t="shared" si="61"/>
        <v>0</v>
      </c>
      <c r="BN61" s="145">
        <v>0</v>
      </c>
      <c r="BO61" s="146">
        <v>0</v>
      </c>
      <c r="BP61" s="146">
        <v>0</v>
      </c>
      <c r="BQ61" s="149">
        <f t="shared" si="62"/>
        <v>0</v>
      </c>
      <c r="BR61" s="145">
        <v>0</v>
      </c>
      <c r="BS61" s="146">
        <v>0</v>
      </c>
      <c r="BT61" s="146">
        <v>0</v>
      </c>
      <c r="BU61" s="149">
        <f t="shared" si="63"/>
        <v>0</v>
      </c>
      <c r="BV61" s="145">
        <v>0</v>
      </c>
      <c r="BW61" s="146">
        <v>0</v>
      </c>
      <c r="BX61" s="146">
        <v>0</v>
      </c>
      <c r="BY61" s="149">
        <f t="shared" si="64"/>
        <v>0</v>
      </c>
      <c r="BZ61" s="145">
        <v>0</v>
      </c>
      <c r="CA61" s="146">
        <v>0</v>
      </c>
      <c r="CB61" s="146">
        <v>0</v>
      </c>
      <c r="CC61" s="149">
        <f t="shared" si="65"/>
        <v>0</v>
      </c>
      <c r="CD61" s="145">
        <v>0</v>
      </c>
      <c r="CE61" s="146">
        <v>0</v>
      </c>
      <c r="CF61" s="146">
        <v>0</v>
      </c>
      <c r="CG61" s="149">
        <f t="shared" si="66"/>
        <v>0</v>
      </c>
      <c r="CH61" s="145">
        <v>0</v>
      </c>
      <c r="CI61" s="146">
        <v>0</v>
      </c>
      <c r="CJ61" s="146">
        <v>0</v>
      </c>
      <c r="CK61" s="149">
        <f t="shared" si="67"/>
        <v>0</v>
      </c>
      <c r="CL61" s="145">
        <v>0</v>
      </c>
      <c r="CM61" s="146">
        <v>0</v>
      </c>
      <c r="CN61" s="146">
        <v>0</v>
      </c>
      <c r="CO61" s="149">
        <f t="shared" si="32"/>
        <v>0</v>
      </c>
      <c r="CP61" s="145">
        <v>0</v>
      </c>
      <c r="CQ61" s="146">
        <v>0</v>
      </c>
      <c r="CR61" s="146">
        <v>0</v>
      </c>
      <c r="CS61" s="149">
        <f t="shared" si="68"/>
        <v>0</v>
      </c>
      <c r="CT61" s="145">
        <v>0</v>
      </c>
      <c r="CU61" s="146">
        <v>0</v>
      </c>
      <c r="CV61" s="146">
        <v>0</v>
      </c>
      <c r="CW61" s="149">
        <f t="shared" si="69"/>
        <v>0</v>
      </c>
      <c r="CX61" s="145">
        <v>0</v>
      </c>
      <c r="CY61" s="146">
        <v>0</v>
      </c>
      <c r="CZ61" s="146">
        <v>0</v>
      </c>
      <c r="DA61" s="149">
        <f t="shared" si="70"/>
        <v>0</v>
      </c>
      <c r="DB61" s="145">
        <v>0</v>
      </c>
      <c r="DC61" s="146">
        <v>0</v>
      </c>
      <c r="DD61" s="146">
        <v>0</v>
      </c>
      <c r="DE61" s="149">
        <f t="shared" si="71"/>
        <v>0</v>
      </c>
      <c r="DF61" s="146"/>
      <c r="DG61" s="146"/>
      <c r="DH61" s="146"/>
      <c r="DI61" s="146"/>
      <c r="DJ61" s="145">
        <v>0</v>
      </c>
      <c r="DK61" s="146">
        <v>0</v>
      </c>
      <c r="DL61" s="146">
        <v>0</v>
      </c>
      <c r="DM61" s="149">
        <f t="shared" si="72"/>
        <v>0</v>
      </c>
      <c r="DN61" s="145">
        <v>0</v>
      </c>
      <c r="DO61" s="146">
        <v>0</v>
      </c>
      <c r="DP61" s="146">
        <v>0</v>
      </c>
      <c r="DQ61" s="149">
        <f t="shared" si="73"/>
        <v>0</v>
      </c>
      <c r="DR61" s="145">
        <v>0</v>
      </c>
      <c r="DS61" s="146">
        <v>0</v>
      </c>
      <c r="DT61" s="146">
        <v>0</v>
      </c>
      <c r="DU61" s="149">
        <f t="shared" si="74"/>
        <v>0</v>
      </c>
      <c r="DV61" s="145">
        <v>0</v>
      </c>
      <c r="DW61" s="146">
        <v>0</v>
      </c>
      <c r="DX61" s="146">
        <v>0</v>
      </c>
      <c r="DY61" s="149">
        <f t="shared" si="75"/>
        <v>0</v>
      </c>
      <c r="DZ61" s="145">
        <v>0</v>
      </c>
      <c r="EA61" s="146">
        <v>0</v>
      </c>
      <c r="EB61" s="146">
        <v>0</v>
      </c>
      <c r="EC61" s="149">
        <f t="shared" si="76"/>
        <v>0</v>
      </c>
      <c r="ED61" s="146"/>
      <c r="EE61" s="146"/>
      <c r="EF61" s="146"/>
      <c r="EG61" s="146"/>
      <c r="EH61" s="145">
        <v>0</v>
      </c>
      <c r="EI61" s="146">
        <v>0</v>
      </c>
      <c r="EJ61" s="146">
        <v>0</v>
      </c>
      <c r="EK61" s="149">
        <f t="shared" si="77"/>
        <v>0</v>
      </c>
      <c r="EL61" s="145">
        <v>0</v>
      </c>
      <c r="EM61" s="146">
        <v>0</v>
      </c>
      <c r="EN61" s="146">
        <v>0</v>
      </c>
      <c r="EO61" s="149">
        <f t="shared" si="78"/>
        <v>0</v>
      </c>
      <c r="EP61" s="145">
        <v>0</v>
      </c>
      <c r="EQ61" s="146">
        <v>0</v>
      </c>
      <c r="ER61" s="146">
        <v>0</v>
      </c>
      <c r="ES61" s="149">
        <f t="shared" si="79"/>
        <v>0</v>
      </c>
      <c r="ET61" s="145">
        <v>0</v>
      </c>
      <c r="EU61" s="146">
        <v>0</v>
      </c>
      <c r="EV61" s="146">
        <v>0</v>
      </c>
      <c r="EW61" s="149">
        <f t="shared" si="80"/>
        <v>0</v>
      </c>
      <c r="EX61" s="145">
        <v>0</v>
      </c>
      <c r="EY61" s="146">
        <v>0</v>
      </c>
      <c r="EZ61" s="146">
        <v>0</v>
      </c>
      <c r="FA61" s="149">
        <f t="shared" si="46"/>
        <v>0</v>
      </c>
      <c r="FB61" s="145">
        <v>0</v>
      </c>
      <c r="FC61" s="146">
        <v>0</v>
      </c>
      <c r="FD61" s="146">
        <v>0</v>
      </c>
      <c r="FE61" s="149">
        <f t="shared" si="81"/>
        <v>0</v>
      </c>
      <c r="FF61" s="145">
        <v>0</v>
      </c>
      <c r="FG61" s="146">
        <v>0</v>
      </c>
      <c r="FH61" s="146">
        <v>0</v>
      </c>
      <c r="FI61" s="149">
        <f t="shared" si="48"/>
        <v>0</v>
      </c>
      <c r="FJ61" s="145">
        <v>0</v>
      </c>
      <c r="FK61" s="146">
        <v>0</v>
      </c>
      <c r="FL61" s="146">
        <v>0</v>
      </c>
      <c r="FM61" s="149">
        <f t="shared" si="82"/>
        <v>0</v>
      </c>
      <c r="FN61" s="145">
        <v>0</v>
      </c>
      <c r="FO61" s="146">
        <v>0</v>
      </c>
      <c r="FP61" s="146">
        <v>0</v>
      </c>
      <c r="FQ61" s="149">
        <f t="shared" si="83"/>
        <v>0</v>
      </c>
      <c r="FR61" s="145">
        <v>0</v>
      </c>
      <c r="FS61" s="146">
        <v>0</v>
      </c>
      <c r="FT61" s="146">
        <v>0</v>
      </c>
      <c r="FU61" s="149">
        <f t="shared" si="84"/>
        <v>0</v>
      </c>
      <c r="FV61" s="145">
        <v>0</v>
      </c>
      <c r="FW61" s="146">
        <v>0</v>
      </c>
      <c r="FX61" s="146">
        <v>0</v>
      </c>
      <c r="FY61" s="149">
        <f t="shared" si="85"/>
        <v>0</v>
      </c>
      <c r="FZ61" s="145">
        <v>0</v>
      </c>
      <c r="GA61" s="146">
        <v>0</v>
      </c>
      <c r="GB61" s="146">
        <v>0</v>
      </c>
      <c r="GC61" s="149">
        <f t="shared" si="86"/>
        <v>0</v>
      </c>
      <c r="GD61" s="145">
        <f t="shared" si="87"/>
        <v>0</v>
      </c>
      <c r="GE61" s="146">
        <f t="shared" si="87"/>
        <v>0</v>
      </c>
      <c r="GF61" s="146">
        <f t="shared" si="87"/>
        <v>0</v>
      </c>
      <c r="GG61" s="146">
        <f t="shared" si="87"/>
        <v>0</v>
      </c>
      <c r="GI61" s="147"/>
      <c r="GJ61" s="147"/>
      <c r="GK61" s="147"/>
      <c r="GL61" s="147"/>
      <c r="GM61" s="147"/>
      <c r="GN61" s="147"/>
      <c r="GO61" s="147"/>
      <c r="GP61" s="147"/>
      <c r="GQ61" s="147"/>
      <c r="GR61" s="147"/>
      <c r="GS61" s="147"/>
      <c r="GT61" s="147"/>
      <c r="GU61" s="147"/>
      <c r="GV61" s="147"/>
      <c r="GW61" s="147"/>
      <c r="GX61" s="147"/>
      <c r="GY61" s="147"/>
      <c r="GZ61" s="147"/>
      <c r="HA61" s="147"/>
    </row>
    <row r="62" spans="1:209" ht="11.25" hidden="1" customHeight="1">
      <c r="A62" s="148">
        <v>35462</v>
      </c>
      <c r="B62" s="145">
        <v>0</v>
      </c>
      <c r="C62" s="146">
        <v>0</v>
      </c>
      <c r="D62" s="146">
        <v>0</v>
      </c>
      <c r="E62" s="149">
        <f t="shared" si="11"/>
        <v>0</v>
      </c>
      <c r="F62" s="145">
        <v>0</v>
      </c>
      <c r="G62" s="146">
        <v>0</v>
      </c>
      <c r="H62" s="146">
        <v>0</v>
      </c>
      <c r="I62" s="149">
        <f t="shared" si="12"/>
        <v>0</v>
      </c>
      <c r="J62" s="146"/>
      <c r="K62" s="146"/>
      <c r="L62" s="146"/>
      <c r="M62" s="146"/>
      <c r="N62" s="145">
        <v>0</v>
      </c>
      <c r="O62" s="146">
        <v>0</v>
      </c>
      <c r="P62" s="146">
        <v>0</v>
      </c>
      <c r="Q62" s="149">
        <f t="shared" si="13"/>
        <v>0</v>
      </c>
      <c r="R62" s="145">
        <v>0</v>
      </c>
      <c r="S62" s="146">
        <v>0</v>
      </c>
      <c r="T62" s="146">
        <v>0</v>
      </c>
      <c r="U62" s="149">
        <f t="shared" si="14"/>
        <v>0</v>
      </c>
      <c r="V62" s="145">
        <v>0</v>
      </c>
      <c r="W62" s="146">
        <v>0</v>
      </c>
      <c r="X62" s="146">
        <v>0</v>
      </c>
      <c r="Y62" s="149">
        <f t="shared" si="15"/>
        <v>0</v>
      </c>
      <c r="Z62" s="145">
        <v>0</v>
      </c>
      <c r="AA62" s="146">
        <v>0</v>
      </c>
      <c r="AB62" s="146">
        <v>0</v>
      </c>
      <c r="AC62" s="149">
        <f t="shared" si="16"/>
        <v>0</v>
      </c>
      <c r="AD62" s="145">
        <v>0</v>
      </c>
      <c r="AE62" s="146">
        <v>0</v>
      </c>
      <c r="AF62" s="146">
        <v>0</v>
      </c>
      <c r="AG62" s="149">
        <f t="shared" si="17"/>
        <v>0</v>
      </c>
      <c r="AH62" s="145">
        <v>0</v>
      </c>
      <c r="AI62" s="146">
        <v>0</v>
      </c>
      <c r="AJ62" s="146">
        <v>0</v>
      </c>
      <c r="AK62" s="149">
        <f t="shared" si="54"/>
        <v>0</v>
      </c>
      <c r="AL62" s="145">
        <v>0</v>
      </c>
      <c r="AM62" s="146">
        <v>0</v>
      </c>
      <c r="AN62" s="146">
        <v>0</v>
      </c>
      <c r="AO62" s="149">
        <f t="shared" si="55"/>
        <v>0</v>
      </c>
      <c r="AP62" s="145">
        <v>0</v>
      </c>
      <c r="AQ62" s="146">
        <v>0</v>
      </c>
      <c r="AR62" s="146">
        <v>0</v>
      </c>
      <c r="AS62" s="149">
        <f t="shared" si="56"/>
        <v>0</v>
      </c>
      <c r="AT62" s="145">
        <v>0</v>
      </c>
      <c r="AU62" s="146">
        <v>0</v>
      </c>
      <c r="AV62" s="146">
        <v>0</v>
      </c>
      <c r="AW62" s="149">
        <f t="shared" si="57"/>
        <v>0</v>
      </c>
      <c r="AX62" s="145">
        <v>0</v>
      </c>
      <c r="AY62" s="146">
        <v>0</v>
      </c>
      <c r="AZ62" s="146">
        <v>0</v>
      </c>
      <c r="BA62" s="149">
        <f t="shared" si="58"/>
        <v>0</v>
      </c>
      <c r="BB62" s="145">
        <v>0</v>
      </c>
      <c r="BC62" s="146">
        <v>0</v>
      </c>
      <c r="BD62" s="146">
        <v>0</v>
      </c>
      <c r="BE62" s="149">
        <f t="shared" si="59"/>
        <v>0</v>
      </c>
      <c r="BF62" s="145">
        <v>0</v>
      </c>
      <c r="BG62" s="146">
        <v>0</v>
      </c>
      <c r="BH62" s="146">
        <v>0</v>
      </c>
      <c r="BI62" s="149">
        <f t="shared" si="60"/>
        <v>0</v>
      </c>
      <c r="BJ62" s="145">
        <v>0</v>
      </c>
      <c r="BK62" s="146">
        <v>0</v>
      </c>
      <c r="BL62" s="146">
        <v>0</v>
      </c>
      <c r="BM62" s="149">
        <f t="shared" si="61"/>
        <v>0</v>
      </c>
      <c r="BN62" s="145">
        <v>0</v>
      </c>
      <c r="BO62" s="146">
        <v>0</v>
      </c>
      <c r="BP62" s="146">
        <v>0</v>
      </c>
      <c r="BQ62" s="149">
        <f t="shared" si="62"/>
        <v>0</v>
      </c>
      <c r="BR62" s="145">
        <v>0</v>
      </c>
      <c r="BS62" s="146">
        <v>0</v>
      </c>
      <c r="BT62" s="146">
        <v>0</v>
      </c>
      <c r="BU62" s="149">
        <f t="shared" si="63"/>
        <v>0</v>
      </c>
      <c r="BV62" s="145">
        <v>0</v>
      </c>
      <c r="BW62" s="146">
        <v>0</v>
      </c>
      <c r="BX62" s="146">
        <v>0</v>
      </c>
      <c r="BY62" s="149">
        <f t="shared" si="64"/>
        <v>0</v>
      </c>
      <c r="BZ62" s="145">
        <v>0</v>
      </c>
      <c r="CA62" s="146">
        <v>0</v>
      </c>
      <c r="CB62" s="146">
        <v>0</v>
      </c>
      <c r="CC62" s="149">
        <f t="shared" si="65"/>
        <v>0</v>
      </c>
      <c r="CD62" s="145">
        <v>0</v>
      </c>
      <c r="CE62" s="146">
        <v>0</v>
      </c>
      <c r="CF62" s="146">
        <v>0</v>
      </c>
      <c r="CG62" s="149">
        <f t="shared" si="66"/>
        <v>0</v>
      </c>
      <c r="CH62" s="145">
        <v>0</v>
      </c>
      <c r="CI62" s="146">
        <v>0</v>
      </c>
      <c r="CJ62" s="146">
        <v>0</v>
      </c>
      <c r="CK62" s="149">
        <f t="shared" si="67"/>
        <v>0</v>
      </c>
      <c r="CL62" s="145">
        <v>0</v>
      </c>
      <c r="CM62" s="146">
        <v>0</v>
      </c>
      <c r="CN62" s="146">
        <v>0</v>
      </c>
      <c r="CO62" s="149">
        <f t="shared" si="32"/>
        <v>0</v>
      </c>
      <c r="CP62" s="145">
        <v>0</v>
      </c>
      <c r="CQ62" s="146">
        <v>0</v>
      </c>
      <c r="CR62" s="146">
        <v>0</v>
      </c>
      <c r="CS62" s="149">
        <f t="shared" si="68"/>
        <v>0</v>
      </c>
      <c r="CT62" s="145">
        <v>0</v>
      </c>
      <c r="CU62" s="146">
        <v>0</v>
      </c>
      <c r="CV62" s="146">
        <v>0</v>
      </c>
      <c r="CW62" s="149">
        <f t="shared" si="69"/>
        <v>0</v>
      </c>
      <c r="CX62" s="145">
        <v>0</v>
      </c>
      <c r="CY62" s="146">
        <v>0</v>
      </c>
      <c r="CZ62" s="146">
        <v>0</v>
      </c>
      <c r="DA62" s="149">
        <f t="shared" si="70"/>
        <v>0</v>
      </c>
      <c r="DB62" s="145">
        <v>0</v>
      </c>
      <c r="DC62" s="146">
        <v>0</v>
      </c>
      <c r="DD62" s="146">
        <v>0</v>
      </c>
      <c r="DE62" s="149">
        <f t="shared" si="71"/>
        <v>0</v>
      </c>
      <c r="DF62" s="146"/>
      <c r="DG62" s="146"/>
      <c r="DH62" s="146"/>
      <c r="DI62" s="146"/>
      <c r="DJ62" s="145">
        <v>0</v>
      </c>
      <c r="DK62" s="146">
        <v>0</v>
      </c>
      <c r="DL62" s="146">
        <v>0</v>
      </c>
      <c r="DM62" s="149">
        <f t="shared" si="72"/>
        <v>0</v>
      </c>
      <c r="DN62" s="145">
        <v>0</v>
      </c>
      <c r="DO62" s="146">
        <v>0</v>
      </c>
      <c r="DP62" s="146">
        <v>0</v>
      </c>
      <c r="DQ62" s="149">
        <f t="shared" si="73"/>
        <v>0</v>
      </c>
      <c r="DR62" s="145">
        <v>0</v>
      </c>
      <c r="DS62" s="146">
        <v>0</v>
      </c>
      <c r="DT62" s="146">
        <v>0</v>
      </c>
      <c r="DU62" s="149">
        <f t="shared" si="74"/>
        <v>0</v>
      </c>
      <c r="DV62" s="145">
        <v>0</v>
      </c>
      <c r="DW62" s="146">
        <v>0</v>
      </c>
      <c r="DX62" s="146">
        <v>0</v>
      </c>
      <c r="DY62" s="149">
        <f t="shared" si="75"/>
        <v>0</v>
      </c>
      <c r="DZ62" s="145">
        <v>0</v>
      </c>
      <c r="EA62" s="146">
        <v>0</v>
      </c>
      <c r="EB62" s="146">
        <v>0</v>
      </c>
      <c r="EC62" s="149">
        <f t="shared" si="76"/>
        <v>0</v>
      </c>
      <c r="ED62" s="146"/>
      <c r="EE62" s="146"/>
      <c r="EF62" s="146"/>
      <c r="EG62" s="146"/>
      <c r="EH62" s="145">
        <v>0</v>
      </c>
      <c r="EI62" s="146">
        <v>0</v>
      </c>
      <c r="EJ62" s="146">
        <v>0</v>
      </c>
      <c r="EK62" s="149">
        <f t="shared" si="77"/>
        <v>0</v>
      </c>
      <c r="EL62" s="145">
        <v>0</v>
      </c>
      <c r="EM62" s="146">
        <v>0</v>
      </c>
      <c r="EN62" s="146">
        <v>0</v>
      </c>
      <c r="EO62" s="149">
        <f t="shared" si="78"/>
        <v>0</v>
      </c>
      <c r="EP62" s="145">
        <v>0</v>
      </c>
      <c r="EQ62" s="146">
        <v>0</v>
      </c>
      <c r="ER62" s="146">
        <v>0</v>
      </c>
      <c r="ES62" s="149">
        <f t="shared" si="79"/>
        <v>0</v>
      </c>
      <c r="ET62" s="145">
        <v>0</v>
      </c>
      <c r="EU62" s="146">
        <v>0</v>
      </c>
      <c r="EV62" s="146">
        <v>0</v>
      </c>
      <c r="EW62" s="149">
        <f t="shared" si="80"/>
        <v>0</v>
      </c>
      <c r="EX62" s="145">
        <v>0</v>
      </c>
      <c r="EY62" s="146">
        <v>0</v>
      </c>
      <c r="EZ62" s="146">
        <v>0</v>
      </c>
      <c r="FA62" s="149">
        <f t="shared" si="46"/>
        <v>0</v>
      </c>
      <c r="FB62" s="145">
        <v>0</v>
      </c>
      <c r="FC62" s="146">
        <v>0</v>
      </c>
      <c r="FD62" s="146">
        <v>0</v>
      </c>
      <c r="FE62" s="149">
        <f t="shared" si="81"/>
        <v>0</v>
      </c>
      <c r="FF62" s="145">
        <v>0</v>
      </c>
      <c r="FG62" s="146">
        <v>0</v>
      </c>
      <c r="FH62" s="146">
        <v>0</v>
      </c>
      <c r="FI62" s="149">
        <f t="shared" si="48"/>
        <v>0</v>
      </c>
      <c r="FJ62" s="145">
        <v>0</v>
      </c>
      <c r="FK62" s="146">
        <v>0</v>
      </c>
      <c r="FL62" s="146">
        <v>0</v>
      </c>
      <c r="FM62" s="149">
        <f t="shared" si="82"/>
        <v>0</v>
      </c>
      <c r="FN62" s="145">
        <v>0</v>
      </c>
      <c r="FO62" s="146">
        <v>0</v>
      </c>
      <c r="FP62" s="146">
        <v>0</v>
      </c>
      <c r="FQ62" s="149">
        <f t="shared" si="83"/>
        <v>0</v>
      </c>
      <c r="FR62" s="145">
        <v>0</v>
      </c>
      <c r="FS62" s="146">
        <v>0</v>
      </c>
      <c r="FT62" s="146">
        <v>0</v>
      </c>
      <c r="FU62" s="149">
        <f t="shared" si="84"/>
        <v>0</v>
      </c>
      <c r="FV62" s="145">
        <v>0</v>
      </c>
      <c r="FW62" s="146">
        <v>0</v>
      </c>
      <c r="FX62" s="146">
        <v>0</v>
      </c>
      <c r="FY62" s="149">
        <f t="shared" si="85"/>
        <v>0</v>
      </c>
      <c r="FZ62" s="145">
        <v>0</v>
      </c>
      <c r="GA62" s="146">
        <v>0</v>
      </c>
      <c r="GB62" s="146">
        <v>0</v>
      </c>
      <c r="GC62" s="149">
        <f t="shared" si="86"/>
        <v>0</v>
      </c>
      <c r="GD62" s="145">
        <f t="shared" si="87"/>
        <v>0</v>
      </c>
      <c r="GE62" s="146">
        <f t="shared" si="87"/>
        <v>0</v>
      </c>
      <c r="GF62" s="146">
        <f t="shared" si="87"/>
        <v>0</v>
      </c>
      <c r="GG62" s="146">
        <f t="shared" si="87"/>
        <v>0</v>
      </c>
      <c r="GI62" s="147"/>
      <c r="GJ62" s="147"/>
      <c r="GK62" s="147"/>
      <c r="GL62" s="147"/>
      <c r="GM62" s="147"/>
      <c r="GN62" s="147"/>
      <c r="GO62" s="147"/>
      <c r="GP62" s="147"/>
      <c r="GQ62" s="147"/>
      <c r="GR62" s="147"/>
      <c r="GS62" s="147"/>
      <c r="GT62" s="147"/>
      <c r="GU62" s="147"/>
      <c r="GV62" s="147"/>
      <c r="GW62" s="147"/>
      <c r="GX62" s="147"/>
      <c r="GY62" s="147"/>
      <c r="GZ62" s="147"/>
      <c r="HA62" s="147"/>
    </row>
    <row r="63" spans="1:209" s="132" customFormat="1" ht="11.25" hidden="1" customHeight="1">
      <c r="A63" s="150">
        <v>35490</v>
      </c>
      <c r="B63" s="151">
        <v>0</v>
      </c>
      <c r="C63" s="152">
        <v>0</v>
      </c>
      <c r="D63" s="152">
        <v>0</v>
      </c>
      <c r="E63" s="153">
        <f t="shared" si="11"/>
        <v>0</v>
      </c>
      <c r="F63" s="151">
        <v>0</v>
      </c>
      <c r="G63" s="152">
        <v>0</v>
      </c>
      <c r="H63" s="152">
        <v>0</v>
      </c>
      <c r="I63" s="153">
        <f t="shared" si="12"/>
        <v>0</v>
      </c>
      <c r="J63" s="152"/>
      <c r="K63" s="152"/>
      <c r="L63" s="152"/>
      <c r="M63" s="152"/>
      <c r="N63" s="151">
        <v>0</v>
      </c>
      <c r="O63" s="152">
        <v>0</v>
      </c>
      <c r="P63" s="152">
        <v>0</v>
      </c>
      <c r="Q63" s="153">
        <f t="shared" si="13"/>
        <v>0</v>
      </c>
      <c r="R63" s="151">
        <v>0</v>
      </c>
      <c r="S63" s="152">
        <v>0</v>
      </c>
      <c r="T63" s="152">
        <v>0</v>
      </c>
      <c r="U63" s="153">
        <f t="shared" si="14"/>
        <v>0</v>
      </c>
      <c r="V63" s="151">
        <v>0</v>
      </c>
      <c r="W63" s="152">
        <v>0</v>
      </c>
      <c r="X63" s="152">
        <v>0</v>
      </c>
      <c r="Y63" s="153">
        <f t="shared" si="15"/>
        <v>0</v>
      </c>
      <c r="Z63" s="151">
        <v>0</v>
      </c>
      <c r="AA63" s="152">
        <v>0</v>
      </c>
      <c r="AB63" s="152">
        <v>0</v>
      </c>
      <c r="AC63" s="153">
        <f t="shared" si="16"/>
        <v>0</v>
      </c>
      <c r="AD63" s="151">
        <v>0</v>
      </c>
      <c r="AE63" s="152">
        <v>0</v>
      </c>
      <c r="AF63" s="152">
        <v>0</v>
      </c>
      <c r="AG63" s="153">
        <f t="shared" si="17"/>
        <v>0</v>
      </c>
      <c r="AH63" s="151">
        <v>0</v>
      </c>
      <c r="AI63" s="152">
        <v>0</v>
      </c>
      <c r="AJ63" s="152">
        <v>0</v>
      </c>
      <c r="AK63" s="153">
        <f t="shared" si="54"/>
        <v>0</v>
      </c>
      <c r="AL63" s="151">
        <v>0</v>
      </c>
      <c r="AM63" s="152">
        <v>0</v>
      </c>
      <c r="AN63" s="152">
        <v>0</v>
      </c>
      <c r="AO63" s="153">
        <f t="shared" si="55"/>
        <v>0</v>
      </c>
      <c r="AP63" s="151">
        <v>0</v>
      </c>
      <c r="AQ63" s="152">
        <v>0</v>
      </c>
      <c r="AR63" s="152">
        <v>0</v>
      </c>
      <c r="AS63" s="153">
        <f t="shared" si="56"/>
        <v>0</v>
      </c>
      <c r="AT63" s="151">
        <v>0</v>
      </c>
      <c r="AU63" s="152">
        <v>0</v>
      </c>
      <c r="AV63" s="152">
        <v>0</v>
      </c>
      <c r="AW63" s="153">
        <f t="shared" si="57"/>
        <v>0</v>
      </c>
      <c r="AX63" s="151">
        <v>0</v>
      </c>
      <c r="AY63" s="152">
        <v>0</v>
      </c>
      <c r="AZ63" s="152">
        <v>0</v>
      </c>
      <c r="BA63" s="153">
        <f t="shared" si="58"/>
        <v>0</v>
      </c>
      <c r="BB63" s="151">
        <v>0</v>
      </c>
      <c r="BC63" s="152">
        <v>0</v>
      </c>
      <c r="BD63" s="152">
        <v>0</v>
      </c>
      <c r="BE63" s="153">
        <f t="shared" si="59"/>
        <v>0</v>
      </c>
      <c r="BF63" s="151">
        <v>0</v>
      </c>
      <c r="BG63" s="152">
        <v>0</v>
      </c>
      <c r="BH63" s="152">
        <v>0</v>
      </c>
      <c r="BI63" s="153">
        <f t="shared" si="60"/>
        <v>0</v>
      </c>
      <c r="BJ63" s="151">
        <v>0</v>
      </c>
      <c r="BK63" s="152">
        <v>0</v>
      </c>
      <c r="BL63" s="152">
        <v>0</v>
      </c>
      <c r="BM63" s="153">
        <f t="shared" si="61"/>
        <v>0</v>
      </c>
      <c r="BN63" s="151">
        <v>0</v>
      </c>
      <c r="BO63" s="152">
        <v>0</v>
      </c>
      <c r="BP63" s="152">
        <v>0</v>
      </c>
      <c r="BQ63" s="153">
        <f t="shared" si="62"/>
        <v>0</v>
      </c>
      <c r="BR63" s="151">
        <v>0</v>
      </c>
      <c r="BS63" s="152">
        <v>0</v>
      </c>
      <c r="BT63" s="152">
        <v>0</v>
      </c>
      <c r="BU63" s="153">
        <f t="shared" si="63"/>
        <v>0</v>
      </c>
      <c r="BV63" s="151">
        <v>0</v>
      </c>
      <c r="BW63" s="152">
        <v>0</v>
      </c>
      <c r="BX63" s="152">
        <v>0</v>
      </c>
      <c r="BY63" s="153">
        <f t="shared" si="64"/>
        <v>0</v>
      </c>
      <c r="BZ63" s="151">
        <v>0</v>
      </c>
      <c r="CA63" s="152">
        <v>0</v>
      </c>
      <c r="CB63" s="152">
        <v>0</v>
      </c>
      <c r="CC63" s="153">
        <f t="shared" si="65"/>
        <v>0</v>
      </c>
      <c r="CD63" s="151">
        <v>0</v>
      </c>
      <c r="CE63" s="152">
        <v>0</v>
      </c>
      <c r="CF63" s="152">
        <v>0</v>
      </c>
      <c r="CG63" s="153">
        <f t="shared" si="66"/>
        <v>0</v>
      </c>
      <c r="CH63" s="151">
        <v>0</v>
      </c>
      <c r="CI63" s="152">
        <v>0</v>
      </c>
      <c r="CJ63" s="152">
        <v>0</v>
      </c>
      <c r="CK63" s="153">
        <f t="shared" si="67"/>
        <v>0</v>
      </c>
      <c r="CL63" s="151">
        <v>0</v>
      </c>
      <c r="CM63" s="152">
        <v>0</v>
      </c>
      <c r="CN63" s="152">
        <v>0</v>
      </c>
      <c r="CO63" s="153">
        <f t="shared" si="32"/>
        <v>0</v>
      </c>
      <c r="CP63" s="151">
        <v>0</v>
      </c>
      <c r="CQ63" s="152">
        <v>0</v>
      </c>
      <c r="CR63" s="152">
        <v>0</v>
      </c>
      <c r="CS63" s="153">
        <f t="shared" si="68"/>
        <v>0</v>
      </c>
      <c r="CT63" s="151">
        <v>0</v>
      </c>
      <c r="CU63" s="152">
        <v>0</v>
      </c>
      <c r="CV63" s="152">
        <v>0</v>
      </c>
      <c r="CW63" s="153">
        <f t="shared" si="69"/>
        <v>0</v>
      </c>
      <c r="CX63" s="151">
        <v>0</v>
      </c>
      <c r="CY63" s="152">
        <v>0</v>
      </c>
      <c r="CZ63" s="152">
        <v>0</v>
      </c>
      <c r="DA63" s="153">
        <f t="shared" si="70"/>
        <v>0</v>
      </c>
      <c r="DB63" s="151">
        <v>0</v>
      </c>
      <c r="DC63" s="152">
        <v>0</v>
      </c>
      <c r="DD63" s="152">
        <v>0</v>
      </c>
      <c r="DE63" s="153">
        <f t="shared" si="71"/>
        <v>0</v>
      </c>
      <c r="DF63" s="152"/>
      <c r="DG63" s="152"/>
      <c r="DH63" s="152"/>
      <c r="DI63" s="152"/>
      <c r="DJ63" s="151">
        <v>0</v>
      </c>
      <c r="DK63" s="152">
        <v>0</v>
      </c>
      <c r="DL63" s="152">
        <v>0</v>
      </c>
      <c r="DM63" s="153">
        <f t="shared" si="72"/>
        <v>0</v>
      </c>
      <c r="DN63" s="151">
        <v>0</v>
      </c>
      <c r="DO63" s="152">
        <v>0</v>
      </c>
      <c r="DP63" s="152">
        <v>0</v>
      </c>
      <c r="DQ63" s="153">
        <f t="shared" si="73"/>
        <v>0</v>
      </c>
      <c r="DR63" s="151">
        <v>0</v>
      </c>
      <c r="DS63" s="152">
        <v>0</v>
      </c>
      <c r="DT63" s="152">
        <v>0</v>
      </c>
      <c r="DU63" s="153">
        <f t="shared" si="74"/>
        <v>0</v>
      </c>
      <c r="DV63" s="151">
        <v>0</v>
      </c>
      <c r="DW63" s="152">
        <v>0</v>
      </c>
      <c r="DX63" s="152">
        <v>0</v>
      </c>
      <c r="DY63" s="153">
        <f t="shared" si="75"/>
        <v>0</v>
      </c>
      <c r="DZ63" s="151">
        <v>0</v>
      </c>
      <c r="EA63" s="152">
        <v>0</v>
      </c>
      <c r="EB63" s="152">
        <v>0</v>
      </c>
      <c r="EC63" s="153">
        <f t="shared" si="76"/>
        <v>0</v>
      </c>
      <c r="ED63" s="152"/>
      <c r="EE63" s="152"/>
      <c r="EF63" s="152"/>
      <c r="EG63" s="152"/>
      <c r="EH63" s="151">
        <v>0</v>
      </c>
      <c r="EI63" s="152">
        <v>0</v>
      </c>
      <c r="EJ63" s="152">
        <v>0</v>
      </c>
      <c r="EK63" s="153">
        <f t="shared" si="77"/>
        <v>0</v>
      </c>
      <c r="EL63" s="151">
        <v>0</v>
      </c>
      <c r="EM63" s="152">
        <v>0</v>
      </c>
      <c r="EN63" s="152">
        <v>0</v>
      </c>
      <c r="EO63" s="153">
        <f t="shared" si="78"/>
        <v>0</v>
      </c>
      <c r="EP63" s="151">
        <v>0</v>
      </c>
      <c r="EQ63" s="152">
        <v>0</v>
      </c>
      <c r="ER63" s="152">
        <v>0</v>
      </c>
      <c r="ES63" s="153">
        <f t="shared" si="79"/>
        <v>0</v>
      </c>
      <c r="ET63" s="151">
        <v>0</v>
      </c>
      <c r="EU63" s="152">
        <v>0</v>
      </c>
      <c r="EV63" s="152">
        <v>0</v>
      </c>
      <c r="EW63" s="153">
        <f t="shared" si="80"/>
        <v>0</v>
      </c>
      <c r="EX63" s="151">
        <v>0</v>
      </c>
      <c r="EY63" s="152">
        <v>0</v>
      </c>
      <c r="EZ63" s="152">
        <v>0</v>
      </c>
      <c r="FA63" s="153">
        <f t="shared" si="46"/>
        <v>0</v>
      </c>
      <c r="FB63" s="151">
        <v>0</v>
      </c>
      <c r="FC63" s="152">
        <v>0</v>
      </c>
      <c r="FD63" s="152">
        <v>0</v>
      </c>
      <c r="FE63" s="153">
        <f t="shared" si="81"/>
        <v>0</v>
      </c>
      <c r="FF63" s="151">
        <v>0</v>
      </c>
      <c r="FG63" s="152">
        <v>0</v>
      </c>
      <c r="FH63" s="152">
        <v>0</v>
      </c>
      <c r="FI63" s="153">
        <f t="shared" si="48"/>
        <v>0</v>
      </c>
      <c r="FJ63" s="151">
        <v>0</v>
      </c>
      <c r="FK63" s="152">
        <v>0</v>
      </c>
      <c r="FL63" s="152">
        <v>0</v>
      </c>
      <c r="FM63" s="153">
        <f t="shared" si="82"/>
        <v>0</v>
      </c>
      <c r="FN63" s="151">
        <v>0</v>
      </c>
      <c r="FO63" s="152">
        <v>0</v>
      </c>
      <c r="FP63" s="152">
        <v>0</v>
      </c>
      <c r="FQ63" s="153">
        <f t="shared" si="83"/>
        <v>0</v>
      </c>
      <c r="FR63" s="151">
        <v>0</v>
      </c>
      <c r="FS63" s="152">
        <v>0</v>
      </c>
      <c r="FT63" s="152">
        <v>0</v>
      </c>
      <c r="FU63" s="153">
        <f t="shared" si="84"/>
        <v>0</v>
      </c>
      <c r="FV63" s="151">
        <v>0</v>
      </c>
      <c r="FW63" s="152">
        <v>0</v>
      </c>
      <c r="FX63" s="152">
        <v>0</v>
      </c>
      <c r="FY63" s="153">
        <f t="shared" si="85"/>
        <v>0</v>
      </c>
      <c r="FZ63" s="151">
        <v>0</v>
      </c>
      <c r="GA63" s="152">
        <v>0</v>
      </c>
      <c r="GB63" s="152">
        <v>0</v>
      </c>
      <c r="GC63" s="153">
        <f t="shared" si="86"/>
        <v>0</v>
      </c>
      <c r="GD63" s="151">
        <f t="shared" si="87"/>
        <v>0</v>
      </c>
      <c r="GE63" s="152">
        <f t="shared" si="87"/>
        <v>0</v>
      </c>
      <c r="GF63" s="152">
        <f t="shared" si="87"/>
        <v>0</v>
      </c>
      <c r="GG63" s="152">
        <f t="shared" si="87"/>
        <v>0</v>
      </c>
      <c r="GI63" s="147"/>
      <c r="GJ63" s="147"/>
      <c r="GK63" s="147"/>
      <c r="GL63" s="147"/>
      <c r="GM63" s="147"/>
      <c r="GN63" s="147"/>
      <c r="GO63" s="147"/>
      <c r="GP63" s="147"/>
      <c r="GQ63" s="147"/>
      <c r="GR63" s="147"/>
      <c r="GS63" s="147"/>
      <c r="GT63" s="147"/>
      <c r="GU63" s="147"/>
      <c r="GV63" s="147"/>
      <c r="GW63" s="147"/>
      <c r="GX63" s="147"/>
      <c r="GY63" s="147"/>
      <c r="GZ63" s="147"/>
      <c r="HA63" s="147"/>
    </row>
    <row r="64" spans="1:209" ht="11.25" hidden="1" customHeight="1">
      <c r="A64" s="141">
        <v>35521</v>
      </c>
      <c r="B64" s="142">
        <v>0</v>
      </c>
      <c r="C64" s="143">
        <v>0</v>
      </c>
      <c r="D64" s="143">
        <v>0</v>
      </c>
      <c r="E64" s="144">
        <f t="shared" si="11"/>
        <v>0</v>
      </c>
      <c r="F64" s="142">
        <v>0</v>
      </c>
      <c r="G64" s="143">
        <v>0</v>
      </c>
      <c r="H64" s="143">
        <v>0</v>
      </c>
      <c r="I64" s="144">
        <f t="shared" si="12"/>
        <v>0</v>
      </c>
      <c r="J64" s="143"/>
      <c r="K64" s="143"/>
      <c r="L64" s="143"/>
      <c r="M64" s="143"/>
      <c r="N64" s="142">
        <v>0</v>
      </c>
      <c r="O64" s="143">
        <v>0</v>
      </c>
      <c r="P64" s="143">
        <v>0</v>
      </c>
      <c r="Q64" s="144">
        <f t="shared" si="13"/>
        <v>0</v>
      </c>
      <c r="R64" s="142">
        <v>0</v>
      </c>
      <c r="S64" s="143">
        <v>0</v>
      </c>
      <c r="T64" s="143">
        <v>0</v>
      </c>
      <c r="U64" s="144">
        <f t="shared" si="14"/>
        <v>0</v>
      </c>
      <c r="V64" s="142">
        <v>0</v>
      </c>
      <c r="W64" s="143">
        <v>0</v>
      </c>
      <c r="X64" s="143">
        <v>0</v>
      </c>
      <c r="Y64" s="144">
        <f t="shared" si="15"/>
        <v>0</v>
      </c>
      <c r="Z64" s="142">
        <v>0</v>
      </c>
      <c r="AA64" s="143">
        <v>0</v>
      </c>
      <c r="AB64" s="143">
        <v>0</v>
      </c>
      <c r="AC64" s="144">
        <f t="shared" si="16"/>
        <v>0</v>
      </c>
      <c r="AD64" s="142">
        <v>0</v>
      </c>
      <c r="AE64" s="143">
        <v>0</v>
      </c>
      <c r="AF64" s="143">
        <v>0</v>
      </c>
      <c r="AG64" s="144">
        <f t="shared" si="17"/>
        <v>0</v>
      </c>
      <c r="AH64" s="142">
        <v>0</v>
      </c>
      <c r="AI64" s="143">
        <v>0</v>
      </c>
      <c r="AJ64" s="143">
        <v>0</v>
      </c>
      <c r="AK64" s="144">
        <f t="shared" si="54"/>
        <v>0</v>
      </c>
      <c r="AL64" s="142">
        <v>0</v>
      </c>
      <c r="AM64" s="143">
        <v>0</v>
      </c>
      <c r="AN64" s="143">
        <v>0</v>
      </c>
      <c r="AO64" s="144">
        <f t="shared" si="55"/>
        <v>0</v>
      </c>
      <c r="AP64" s="142">
        <v>0</v>
      </c>
      <c r="AQ64" s="143">
        <v>0</v>
      </c>
      <c r="AR64" s="143">
        <v>0</v>
      </c>
      <c r="AS64" s="144">
        <f t="shared" si="56"/>
        <v>0</v>
      </c>
      <c r="AT64" s="142">
        <v>0</v>
      </c>
      <c r="AU64" s="143">
        <v>0</v>
      </c>
      <c r="AV64" s="143">
        <v>0</v>
      </c>
      <c r="AW64" s="144">
        <f t="shared" si="57"/>
        <v>0</v>
      </c>
      <c r="AX64" s="142">
        <v>0</v>
      </c>
      <c r="AY64" s="143">
        <v>0</v>
      </c>
      <c r="AZ64" s="143">
        <v>0</v>
      </c>
      <c r="BA64" s="144">
        <f t="shared" si="58"/>
        <v>0</v>
      </c>
      <c r="BB64" s="142">
        <v>0</v>
      </c>
      <c r="BC64" s="143">
        <v>0</v>
      </c>
      <c r="BD64" s="143">
        <v>0</v>
      </c>
      <c r="BE64" s="144">
        <f t="shared" si="59"/>
        <v>0</v>
      </c>
      <c r="BF64" s="142">
        <v>0</v>
      </c>
      <c r="BG64" s="143">
        <v>0</v>
      </c>
      <c r="BH64" s="143">
        <v>0</v>
      </c>
      <c r="BI64" s="144">
        <f t="shared" si="60"/>
        <v>0</v>
      </c>
      <c r="BJ64" s="142">
        <v>0</v>
      </c>
      <c r="BK64" s="143">
        <v>0</v>
      </c>
      <c r="BL64" s="143">
        <v>0</v>
      </c>
      <c r="BM64" s="144">
        <f t="shared" si="61"/>
        <v>0</v>
      </c>
      <c r="BN64" s="142">
        <v>0</v>
      </c>
      <c r="BO64" s="143">
        <v>0</v>
      </c>
      <c r="BP64" s="143">
        <v>0</v>
      </c>
      <c r="BQ64" s="144">
        <f t="shared" si="62"/>
        <v>0</v>
      </c>
      <c r="BR64" s="142">
        <v>0</v>
      </c>
      <c r="BS64" s="143">
        <v>0</v>
      </c>
      <c r="BT64" s="143">
        <v>0</v>
      </c>
      <c r="BU64" s="144">
        <f t="shared" si="63"/>
        <v>0</v>
      </c>
      <c r="BV64" s="142">
        <v>0</v>
      </c>
      <c r="BW64" s="143">
        <v>0</v>
      </c>
      <c r="BX64" s="143">
        <v>0</v>
      </c>
      <c r="BY64" s="144">
        <f t="shared" si="64"/>
        <v>0</v>
      </c>
      <c r="BZ64" s="142">
        <v>0</v>
      </c>
      <c r="CA64" s="143">
        <v>0</v>
      </c>
      <c r="CB64" s="143">
        <v>0</v>
      </c>
      <c r="CC64" s="144">
        <f t="shared" si="65"/>
        <v>0</v>
      </c>
      <c r="CD64" s="142">
        <v>0</v>
      </c>
      <c r="CE64" s="143">
        <v>0</v>
      </c>
      <c r="CF64" s="143">
        <v>0</v>
      </c>
      <c r="CG64" s="144">
        <f t="shared" si="66"/>
        <v>0</v>
      </c>
      <c r="CH64" s="142">
        <v>0</v>
      </c>
      <c r="CI64" s="143">
        <v>0</v>
      </c>
      <c r="CJ64" s="143">
        <v>0</v>
      </c>
      <c r="CK64" s="144">
        <f t="shared" si="67"/>
        <v>0</v>
      </c>
      <c r="CL64" s="142">
        <v>0</v>
      </c>
      <c r="CM64" s="143">
        <v>0</v>
      </c>
      <c r="CN64" s="143">
        <v>0</v>
      </c>
      <c r="CO64" s="144">
        <f t="shared" si="32"/>
        <v>0</v>
      </c>
      <c r="CP64" s="142">
        <v>0</v>
      </c>
      <c r="CQ64" s="143">
        <v>0</v>
      </c>
      <c r="CR64" s="143">
        <v>0</v>
      </c>
      <c r="CS64" s="144">
        <f t="shared" si="68"/>
        <v>0</v>
      </c>
      <c r="CT64" s="142">
        <v>0</v>
      </c>
      <c r="CU64" s="143">
        <v>0</v>
      </c>
      <c r="CV64" s="143">
        <v>0</v>
      </c>
      <c r="CW64" s="144">
        <f t="shared" si="69"/>
        <v>0</v>
      </c>
      <c r="CX64" s="142">
        <v>0</v>
      </c>
      <c r="CY64" s="143">
        <v>0</v>
      </c>
      <c r="CZ64" s="143">
        <v>0</v>
      </c>
      <c r="DA64" s="144">
        <f t="shared" si="70"/>
        <v>0</v>
      </c>
      <c r="DB64" s="142">
        <v>0</v>
      </c>
      <c r="DC64" s="143">
        <v>0</v>
      </c>
      <c r="DD64" s="143">
        <v>0</v>
      </c>
      <c r="DE64" s="144">
        <f t="shared" si="71"/>
        <v>0</v>
      </c>
      <c r="DF64" s="143"/>
      <c r="DG64" s="143"/>
      <c r="DH64" s="143"/>
      <c r="DI64" s="143"/>
      <c r="DJ64" s="142">
        <v>0</v>
      </c>
      <c r="DK64" s="143">
        <v>0</v>
      </c>
      <c r="DL64" s="143">
        <v>0</v>
      </c>
      <c r="DM64" s="144">
        <f t="shared" si="72"/>
        <v>0</v>
      </c>
      <c r="DN64" s="142">
        <v>0</v>
      </c>
      <c r="DO64" s="143">
        <v>0</v>
      </c>
      <c r="DP64" s="143">
        <v>0</v>
      </c>
      <c r="DQ64" s="144">
        <f t="shared" si="73"/>
        <v>0</v>
      </c>
      <c r="DR64" s="142">
        <v>0</v>
      </c>
      <c r="DS64" s="143">
        <v>0</v>
      </c>
      <c r="DT64" s="143">
        <v>0</v>
      </c>
      <c r="DU64" s="144">
        <f t="shared" si="74"/>
        <v>0</v>
      </c>
      <c r="DV64" s="142">
        <v>0</v>
      </c>
      <c r="DW64" s="143">
        <v>0</v>
      </c>
      <c r="DX64" s="143">
        <v>0</v>
      </c>
      <c r="DY64" s="144">
        <f t="shared" si="75"/>
        <v>0</v>
      </c>
      <c r="DZ64" s="142">
        <v>0</v>
      </c>
      <c r="EA64" s="143">
        <v>0</v>
      </c>
      <c r="EB64" s="143">
        <v>0</v>
      </c>
      <c r="EC64" s="144">
        <f t="shared" si="76"/>
        <v>0</v>
      </c>
      <c r="ED64" s="143"/>
      <c r="EE64" s="143"/>
      <c r="EF64" s="143"/>
      <c r="EG64" s="143"/>
      <c r="EH64" s="142">
        <v>0</v>
      </c>
      <c r="EI64" s="143">
        <v>0</v>
      </c>
      <c r="EJ64" s="143">
        <v>0</v>
      </c>
      <c r="EK64" s="144">
        <f t="shared" si="77"/>
        <v>0</v>
      </c>
      <c r="EL64" s="142">
        <v>0</v>
      </c>
      <c r="EM64" s="143">
        <v>0</v>
      </c>
      <c r="EN64" s="143">
        <v>0</v>
      </c>
      <c r="EO64" s="144">
        <f t="shared" si="78"/>
        <v>0</v>
      </c>
      <c r="EP64" s="142">
        <v>0</v>
      </c>
      <c r="EQ64" s="143">
        <v>0</v>
      </c>
      <c r="ER64" s="143">
        <v>0</v>
      </c>
      <c r="ES64" s="144">
        <f t="shared" si="79"/>
        <v>0</v>
      </c>
      <c r="ET64" s="142">
        <v>0</v>
      </c>
      <c r="EU64" s="143">
        <v>0</v>
      </c>
      <c r="EV64" s="143">
        <v>0</v>
      </c>
      <c r="EW64" s="144">
        <f t="shared" si="80"/>
        <v>0</v>
      </c>
      <c r="EX64" s="142">
        <v>0</v>
      </c>
      <c r="EY64" s="143">
        <v>0</v>
      </c>
      <c r="EZ64" s="143">
        <v>0</v>
      </c>
      <c r="FA64" s="144">
        <f t="shared" si="46"/>
        <v>0</v>
      </c>
      <c r="FB64" s="142">
        <v>0</v>
      </c>
      <c r="FC64" s="143">
        <v>0</v>
      </c>
      <c r="FD64" s="143">
        <v>0</v>
      </c>
      <c r="FE64" s="144">
        <f t="shared" si="81"/>
        <v>0</v>
      </c>
      <c r="FF64" s="142">
        <v>0</v>
      </c>
      <c r="FG64" s="143">
        <v>0</v>
      </c>
      <c r="FH64" s="143">
        <v>0</v>
      </c>
      <c r="FI64" s="144">
        <f t="shared" si="48"/>
        <v>0</v>
      </c>
      <c r="FJ64" s="142">
        <v>0</v>
      </c>
      <c r="FK64" s="143">
        <v>0</v>
      </c>
      <c r="FL64" s="143">
        <v>0</v>
      </c>
      <c r="FM64" s="144">
        <f t="shared" si="82"/>
        <v>0</v>
      </c>
      <c r="FN64" s="142">
        <v>0</v>
      </c>
      <c r="FO64" s="143">
        <v>0</v>
      </c>
      <c r="FP64" s="143">
        <v>0</v>
      </c>
      <c r="FQ64" s="144">
        <f t="shared" si="83"/>
        <v>0</v>
      </c>
      <c r="FR64" s="142">
        <v>0</v>
      </c>
      <c r="FS64" s="143">
        <v>0</v>
      </c>
      <c r="FT64" s="143">
        <v>0</v>
      </c>
      <c r="FU64" s="144">
        <f t="shared" si="84"/>
        <v>0</v>
      </c>
      <c r="FV64" s="142">
        <v>0</v>
      </c>
      <c r="FW64" s="143">
        <v>0</v>
      </c>
      <c r="FX64" s="143">
        <v>0</v>
      </c>
      <c r="FY64" s="144">
        <f t="shared" si="85"/>
        <v>0</v>
      </c>
      <c r="FZ64" s="142">
        <v>0</v>
      </c>
      <c r="GA64" s="143">
        <v>0</v>
      </c>
      <c r="GB64" s="143">
        <v>0</v>
      </c>
      <c r="GC64" s="144">
        <f t="shared" si="86"/>
        <v>0</v>
      </c>
      <c r="GD64" s="142">
        <f t="shared" si="87"/>
        <v>0</v>
      </c>
      <c r="GE64" s="143">
        <f t="shared" si="87"/>
        <v>0</v>
      </c>
      <c r="GF64" s="143">
        <f t="shared" si="87"/>
        <v>0</v>
      </c>
      <c r="GG64" s="143">
        <f t="shared" si="87"/>
        <v>0</v>
      </c>
      <c r="GI64" s="147"/>
      <c r="GJ64" s="147"/>
      <c r="GK64" s="147"/>
      <c r="GL64" s="147"/>
      <c r="GM64" s="147"/>
      <c r="GN64" s="147"/>
      <c r="GO64" s="147"/>
      <c r="GP64" s="147"/>
      <c r="GQ64" s="147"/>
      <c r="GR64" s="147"/>
      <c r="GS64" s="147"/>
      <c r="GT64" s="147"/>
      <c r="GU64" s="147"/>
      <c r="GV64" s="147"/>
      <c r="GW64" s="147"/>
      <c r="GX64" s="147"/>
      <c r="GY64" s="147"/>
      <c r="GZ64" s="147"/>
      <c r="HA64" s="147"/>
    </row>
    <row r="65" spans="1:209" ht="11.25" hidden="1" customHeight="1">
      <c r="A65" s="148">
        <v>35551</v>
      </c>
      <c r="B65" s="145">
        <v>0</v>
      </c>
      <c r="C65" s="146">
        <v>0</v>
      </c>
      <c r="D65" s="146">
        <v>0</v>
      </c>
      <c r="E65" s="149">
        <f t="shared" si="11"/>
        <v>0</v>
      </c>
      <c r="F65" s="145">
        <v>0</v>
      </c>
      <c r="G65" s="146">
        <v>0</v>
      </c>
      <c r="H65" s="146">
        <v>0</v>
      </c>
      <c r="I65" s="149">
        <f t="shared" si="12"/>
        <v>0</v>
      </c>
      <c r="J65" s="146"/>
      <c r="K65" s="146"/>
      <c r="L65" s="146"/>
      <c r="M65" s="146"/>
      <c r="N65" s="145">
        <v>0</v>
      </c>
      <c r="O65" s="146">
        <v>0</v>
      </c>
      <c r="P65" s="146">
        <v>0</v>
      </c>
      <c r="Q65" s="149">
        <f t="shared" si="13"/>
        <v>0</v>
      </c>
      <c r="R65" s="145">
        <v>0</v>
      </c>
      <c r="S65" s="146">
        <v>0</v>
      </c>
      <c r="T65" s="146">
        <v>0</v>
      </c>
      <c r="U65" s="149">
        <f t="shared" si="14"/>
        <v>0</v>
      </c>
      <c r="V65" s="145">
        <v>0</v>
      </c>
      <c r="W65" s="146">
        <v>0</v>
      </c>
      <c r="X65" s="146">
        <v>0</v>
      </c>
      <c r="Y65" s="149">
        <f t="shared" si="15"/>
        <v>0</v>
      </c>
      <c r="Z65" s="145">
        <v>0</v>
      </c>
      <c r="AA65" s="146">
        <v>0</v>
      </c>
      <c r="AB65" s="146">
        <v>0</v>
      </c>
      <c r="AC65" s="149">
        <f t="shared" si="16"/>
        <v>0</v>
      </c>
      <c r="AD65" s="145">
        <v>0</v>
      </c>
      <c r="AE65" s="146">
        <v>0</v>
      </c>
      <c r="AF65" s="146">
        <v>0</v>
      </c>
      <c r="AG65" s="149">
        <f t="shared" si="17"/>
        <v>0</v>
      </c>
      <c r="AH65" s="145">
        <v>0</v>
      </c>
      <c r="AI65" s="146">
        <v>0</v>
      </c>
      <c r="AJ65" s="146">
        <v>0</v>
      </c>
      <c r="AK65" s="149">
        <f t="shared" si="54"/>
        <v>0</v>
      </c>
      <c r="AL65" s="145">
        <v>0</v>
      </c>
      <c r="AM65" s="146">
        <v>0</v>
      </c>
      <c r="AN65" s="146">
        <v>0</v>
      </c>
      <c r="AO65" s="149">
        <f t="shared" si="55"/>
        <v>0</v>
      </c>
      <c r="AP65" s="145">
        <v>0</v>
      </c>
      <c r="AQ65" s="146">
        <v>0</v>
      </c>
      <c r="AR65" s="146">
        <v>0</v>
      </c>
      <c r="AS65" s="149">
        <f t="shared" si="56"/>
        <v>0</v>
      </c>
      <c r="AT65" s="145">
        <v>0</v>
      </c>
      <c r="AU65" s="146">
        <v>0</v>
      </c>
      <c r="AV65" s="146">
        <v>0</v>
      </c>
      <c r="AW65" s="149">
        <f t="shared" si="57"/>
        <v>0</v>
      </c>
      <c r="AX65" s="145">
        <v>0</v>
      </c>
      <c r="AY65" s="146">
        <v>0</v>
      </c>
      <c r="AZ65" s="146">
        <v>0</v>
      </c>
      <c r="BA65" s="149">
        <f t="shared" si="58"/>
        <v>0</v>
      </c>
      <c r="BB65" s="145">
        <v>0</v>
      </c>
      <c r="BC65" s="146">
        <v>0</v>
      </c>
      <c r="BD65" s="146">
        <v>0</v>
      </c>
      <c r="BE65" s="149">
        <f t="shared" si="59"/>
        <v>0</v>
      </c>
      <c r="BF65" s="145">
        <v>0</v>
      </c>
      <c r="BG65" s="146">
        <v>0</v>
      </c>
      <c r="BH65" s="146">
        <v>0</v>
      </c>
      <c r="BI65" s="149">
        <f t="shared" si="60"/>
        <v>0</v>
      </c>
      <c r="BJ65" s="145">
        <v>0</v>
      </c>
      <c r="BK65" s="146">
        <v>0</v>
      </c>
      <c r="BL65" s="146">
        <v>0</v>
      </c>
      <c r="BM65" s="149">
        <f t="shared" si="61"/>
        <v>0</v>
      </c>
      <c r="BN65" s="145">
        <v>0</v>
      </c>
      <c r="BO65" s="146">
        <v>0</v>
      </c>
      <c r="BP65" s="146">
        <v>0</v>
      </c>
      <c r="BQ65" s="149">
        <f t="shared" si="62"/>
        <v>0</v>
      </c>
      <c r="BR65" s="145">
        <v>0</v>
      </c>
      <c r="BS65" s="146">
        <v>0</v>
      </c>
      <c r="BT65" s="146">
        <v>0</v>
      </c>
      <c r="BU65" s="149">
        <f t="shared" si="63"/>
        <v>0</v>
      </c>
      <c r="BV65" s="145">
        <v>0</v>
      </c>
      <c r="BW65" s="146">
        <v>0</v>
      </c>
      <c r="BX65" s="146">
        <v>0</v>
      </c>
      <c r="BY65" s="149">
        <f t="shared" si="64"/>
        <v>0</v>
      </c>
      <c r="BZ65" s="145">
        <v>0</v>
      </c>
      <c r="CA65" s="146">
        <v>0</v>
      </c>
      <c r="CB65" s="146">
        <v>0</v>
      </c>
      <c r="CC65" s="149">
        <f t="shared" si="65"/>
        <v>0</v>
      </c>
      <c r="CD65" s="145">
        <v>0</v>
      </c>
      <c r="CE65" s="146">
        <v>0</v>
      </c>
      <c r="CF65" s="146">
        <v>0</v>
      </c>
      <c r="CG65" s="149">
        <f t="shared" si="66"/>
        <v>0</v>
      </c>
      <c r="CH65" s="145">
        <v>0</v>
      </c>
      <c r="CI65" s="146">
        <v>0</v>
      </c>
      <c r="CJ65" s="146">
        <v>0</v>
      </c>
      <c r="CK65" s="149">
        <f t="shared" si="67"/>
        <v>0</v>
      </c>
      <c r="CL65" s="145">
        <v>0</v>
      </c>
      <c r="CM65" s="146">
        <v>0</v>
      </c>
      <c r="CN65" s="146">
        <v>0</v>
      </c>
      <c r="CO65" s="149">
        <f t="shared" si="32"/>
        <v>0</v>
      </c>
      <c r="CP65" s="145">
        <v>0</v>
      </c>
      <c r="CQ65" s="146">
        <v>0</v>
      </c>
      <c r="CR65" s="146">
        <v>0</v>
      </c>
      <c r="CS65" s="149">
        <f t="shared" si="68"/>
        <v>0</v>
      </c>
      <c r="CT65" s="145">
        <v>0</v>
      </c>
      <c r="CU65" s="146">
        <v>0</v>
      </c>
      <c r="CV65" s="146">
        <v>0</v>
      </c>
      <c r="CW65" s="149">
        <f t="shared" si="69"/>
        <v>0</v>
      </c>
      <c r="CX65" s="145">
        <v>0</v>
      </c>
      <c r="CY65" s="146">
        <v>0</v>
      </c>
      <c r="CZ65" s="146">
        <v>0</v>
      </c>
      <c r="DA65" s="149">
        <f t="shared" si="70"/>
        <v>0</v>
      </c>
      <c r="DB65" s="145">
        <v>0</v>
      </c>
      <c r="DC65" s="146">
        <v>0</v>
      </c>
      <c r="DD65" s="146">
        <v>0</v>
      </c>
      <c r="DE65" s="149">
        <f t="shared" si="71"/>
        <v>0</v>
      </c>
      <c r="DF65" s="146"/>
      <c r="DG65" s="146"/>
      <c r="DH65" s="146"/>
      <c r="DI65" s="146"/>
      <c r="DJ65" s="145">
        <v>0</v>
      </c>
      <c r="DK65" s="146">
        <v>0</v>
      </c>
      <c r="DL65" s="146">
        <v>0</v>
      </c>
      <c r="DM65" s="149">
        <f t="shared" si="72"/>
        <v>0</v>
      </c>
      <c r="DN65" s="145">
        <v>0</v>
      </c>
      <c r="DO65" s="146">
        <v>0</v>
      </c>
      <c r="DP65" s="146">
        <v>0</v>
      </c>
      <c r="DQ65" s="149">
        <f t="shared" si="73"/>
        <v>0</v>
      </c>
      <c r="DR65" s="145">
        <v>0</v>
      </c>
      <c r="DS65" s="146">
        <v>0</v>
      </c>
      <c r="DT65" s="146">
        <v>0</v>
      </c>
      <c r="DU65" s="149">
        <f t="shared" si="74"/>
        <v>0</v>
      </c>
      <c r="DV65" s="145">
        <v>0</v>
      </c>
      <c r="DW65" s="146">
        <v>0</v>
      </c>
      <c r="DX65" s="146">
        <v>0</v>
      </c>
      <c r="DY65" s="149">
        <f t="shared" si="75"/>
        <v>0</v>
      </c>
      <c r="DZ65" s="145">
        <v>0</v>
      </c>
      <c r="EA65" s="146">
        <v>0</v>
      </c>
      <c r="EB65" s="146">
        <v>0</v>
      </c>
      <c r="EC65" s="149">
        <f t="shared" si="76"/>
        <v>0</v>
      </c>
      <c r="ED65" s="146"/>
      <c r="EE65" s="146"/>
      <c r="EF65" s="146"/>
      <c r="EG65" s="146"/>
      <c r="EH65" s="145">
        <v>0</v>
      </c>
      <c r="EI65" s="146">
        <v>0</v>
      </c>
      <c r="EJ65" s="146">
        <v>0</v>
      </c>
      <c r="EK65" s="149">
        <f t="shared" si="77"/>
        <v>0</v>
      </c>
      <c r="EL65" s="145">
        <v>0</v>
      </c>
      <c r="EM65" s="146">
        <v>0</v>
      </c>
      <c r="EN65" s="146">
        <v>0</v>
      </c>
      <c r="EO65" s="149">
        <f t="shared" si="78"/>
        <v>0</v>
      </c>
      <c r="EP65" s="145">
        <v>0</v>
      </c>
      <c r="EQ65" s="146">
        <v>0</v>
      </c>
      <c r="ER65" s="146">
        <v>0</v>
      </c>
      <c r="ES65" s="149">
        <f t="shared" si="79"/>
        <v>0</v>
      </c>
      <c r="ET65" s="145">
        <v>0</v>
      </c>
      <c r="EU65" s="146">
        <v>0</v>
      </c>
      <c r="EV65" s="146">
        <v>0</v>
      </c>
      <c r="EW65" s="149">
        <f t="shared" si="80"/>
        <v>0</v>
      </c>
      <c r="EX65" s="145">
        <v>0</v>
      </c>
      <c r="EY65" s="146">
        <v>0</v>
      </c>
      <c r="EZ65" s="146">
        <v>0</v>
      </c>
      <c r="FA65" s="149">
        <f t="shared" si="46"/>
        <v>0</v>
      </c>
      <c r="FB65" s="145">
        <v>0</v>
      </c>
      <c r="FC65" s="146">
        <v>0</v>
      </c>
      <c r="FD65" s="146">
        <v>0</v>
      </c>
      <c r="FE65" s="149">
        <f t="shared" si="81"/>
        <v>0</v>
      </c>
      <c r="FF65" s="145">
        <v>0</v>
      </c>
      <c r="FG65" s="146">
        <v>0</v>
      </c>
      <c r="FH65" s="146">
        <v>0</v>
      </c>
      <c r="FI65" s="149">
        <f t="shared" si="48"/>
        <v>0</v>
      </c>
      <c r="FJ65" s="145">
        <v>0</v>
      </c>
      <c r="FK65" s="146">
        <v>0</v>
      </c>
      <c r="FL65" s="146">
        <v>0</v>
      </c>
      <c r="FM65" s="149">
        <f t="shared" si="82"/>
        <v>0</v>
      </c>
      <c r="FN65" s="145">
        <v>0</v>
      </c>
      <c r="FO65" s="146">
        <v>0</v>
      </c>
      <c r="FP65" s="146">
        <v>0</v>
      </c>
      <c r="FQ65" s="149">
        <f t="shared" si="83"/>
        <v>0</v>
      </c>
      <c r="FR65" s="145">
        <v>0</v>
      </c>
      <c r="FS65" s="146">
        <v>0</v>
      </c>
      <c r="FT65" s="146">
        <v>0</v>
      </c>
      <c r="FU65" s="149">
        <f t="shared" si="84"/>
        <v>0</v>
      </c>
      <c r="FV65" s="145">
        <v>0</v>
      </c>
      <c r="FW65" s="146">
        <v>0</v>
      </c>
      <c r="FX65" s="146">
        <v>0</v>
      </c>
      <c r="FY65" s="149">
        <f t="shared" si="85"/>
        <v>0</v>
      </c>
      <c r="FZ65" s="145">
        <v>0</v>
      </c>
      <c r="GA65" s="146">
        <v>0</v>
      </c>
      <c r="GB65" s="146">
        <v>0</v>
      </c>
      <c r="GC65" s="149">
        <f t="shared" si="86"/>
        <v>0</v>
      </c>
      <c r="GD65" s="145">
        <f t="shared" si="87"/>
        <v>0</v>
      </c>
      <c r="GE65" s="146">
        <f t="shared" si="87"/>
        <v>0</v>
      </c>
      <c r="GF65" s="146">
        <f t="shared" si="87"/>
        <v>0</v>
      </c>
      <c r="GG65" s="146">
        <f t="shared" si="87"/>
        <v>0</v>
      </c>
      <c r="GI65" s="147"/>
      <c r="GJ65" s="147"/>
      <c r="GK65" s="147"/>
      <c r="GL65" s="147"/>
      <c r="GM65" s="147"/>
      <c r="GN65" s="147"/>
      <c r="GO65" s="147"/>
      <c r="GP65" s="147"/>
      <c r="GQ65" s="147"/>
      <c r="GR65" s="147"/>
      <c r="GS65" s="147"/>
      <c r="GT65" s="147"/>
      <c r="GU65" s="147"/>
      <c r="GV65" s="147"/>
      <c r="GW65" s="147"/>
      <c r="GX65" s="147"/>
      <c r="GY65" s="147"/>
      <c r="GZ65" s="147"/>
      <c r="HA65" s="147"/>
    </row>
    <row r="66" spans="1:209" ht="11.25" hidden="1" customHeight="1">
      <c r="A66" s="148">
        <v>35582</v>
      </c>
      <c r="B66" s="145">
        <v>0</v>
      </c>
      <c r="C66" s="146">
        <v>0</v>
      </c>
      <c r="D66" s="146">
        <v>0</v>
      </c>
      <c r="E66" s="149">
        <f t="shared" si="11"/>
        <v>0</v>
      </c>
      <c r="F66" s="145">
        <v>0</v>
      </c>
      <c r="G66" s="146">
        <v>0</v>
      </c>
      <c r="H66" s="146">
        <v>0</v>
      </c>
      <c r="I66" s="149">
        <f t="shared" si="12"/>
        <v>0</v>
      </c>
      <c r="J66" s="146"/>
      <c r="K66" s="146"/>
      <c r="L66" s="146"/>
      <c r="M66" s="146"/>
      <c r="N66" s="145">
        <v>0</v>
      </c>
      <c r="O66" s="146">
        <v>0</v>
      </c>
      <c r="P66" s="146">
        <v>0</v>
      </c>
      <c r="Q66" s="149">
        <f t="shared" si="13"/>
        <v>0</v>
      </c>
      <c r="R66" s="145">
        <v>0</v>
      </c>
      <c r="S66" s="146">
        <v>0</v>
      </c>
      <c r="T66" s="146">
        <v>0</v>
      </c>
      <c r="U66" s="149">
        <f t="shared" si="14"/>
        <v>0</v>
      </c>
      <c r="V66" s="145">
        <v>0</v>
      </c>
      <c r="W66" s="146">
        <v>0</v>
      </c>
      <c r="X66" s="146">
        <v>0</v>
      </c>
      <c r="Y66" s="149">
        <f t="shared" si="15"/>
        <v>0</v>
      </c>
      <c r="Z66" s="145">
        <v>0</v>
      </c>
      <c r="AA66" s="146">
        <v>0</v>
      </c>
      <c r="AB66" s="146">
        <v>0</v>
      </c>
      <c r="AC66" s="149">
        <f t="shared" si="16"/>
        <v>0</v>
      </c>
      <c r="AD66" s="145">
        <v>0</v>
      </c>
      <c r="AE66" s="146">
        <v>0</v>
      </c>
      <c r="AF66" s="146">
        <v>0</v>
      </c>
      <c r="AG66" s="149">
        <f t="shared" si="17"/>
        <v>0</v>
      </c>
      <c r="AH66" s="145">
        <v>0</v>
      </c>
      <c r="AI66" s="146">
        <v>0</v>
      </c>
      <c r="AJ66" s="146">
        <v>0</v>
      </c>
      <c r="AK66" s="149">
        <f t="shared" si="54"/>
        <v>0</v>
      </c>
      <c r="AL66" s="145">
        <v>0</v>
      </c>
      <c r="AM66" s="146">
        <v>0</v>
      </c>
      <c r="AN66" s="146">
        <v>0</v>
      </c>
      <c r="AO66" s="149">
        <f t="shared" si="55"/>
        <v>0</v>
      </c>
      <c r="AP66" s="145">
        <v>0</v>
      </c>
      <c r="AQ66" s="146">
        <v>0</v>
      </c>
      <c r="AR66" s="146">
        <v>0</v>
      </c>
      <c r="AS66" s="149">
        <f t="shared" si="56"/>
        <v>0</v>
      </c>
      <c r="AT66" s="145">
        <v>0</v>
      </c>
      <c r="AU66" s="146">
        <v>0</v>
      </c>
      <c r="AV66" s="146">
        <v>0</v>
      </c>
      <c r="AW66" s="149">
        <f t="shared" si="57"/>
        <v>0</v>
      </c>
      <c r="AX66" s="145">
        <v>0</v>
      </c>
      <c r="AY66" s="146">
        <v>0</v>
      </c>
      <c r="AZ66" s="146">
        <v>0</v>
      </c>
      <c r="BA66" s="149">
        <f t="shared" si="58"/>
        <v>0</v>
      </c>
      <c r="BB66" s="145">
        <v>0</v>
      </c>
      <c r="BC66" s="146">
        <v>0</v>
      </c>
      <c r="BD66" s="146">
        <v>0</v>
      </c>
      <c r="BE66" s="149">
        <f t="shared" si="59"/>
        <v>0</v>
      </c>
      <c r="BF66" s="145">
        <v>0</v>
      </c>
      <c r="BG66" s="146">
        <v>0</v>
      </c>
      <c r="BH66" s="146">
        <v>0</v>
      </c>
      <c r="BI66" s="149">
        <f t="shared" si="60"/>
        <v>0</v>
      </c>
      <c r="BJ66" s="145">
        <v>0</v>
      </c>
      <c r="BK66" s="146">
        <v>0</v>
      </c>
      <c r="BL66" s="146">
        <v>0</v>
      </c>
      <c r="BM66" s="149">
        <f t="shared" si="61"/>
        <v>0</v>
      </c>
      <c r="BN66" s="145">
        <v>0</v>
      </c>
      <c r="BO66" s="146">
        <v>0</v>
      </c>
      <c r="BP66" s="146">
        <v>0</v>
      </c>
      <c r="BQ66" s="149">
        <f t="shared" si="62"/>
        <v>0</v>
      </c>
      <c r="BR66" s="145">
        <v>0</v>
      </c>
      <c r="BS66" s="146">
        <v>0</v>
      </c>
      <c r="BT66" s="146">
        <v>0</v>
      </c>
      <c r="BU66" s="149">
        <f t="shared" si="63"/>
        <v>0</v>
      </c>
      <c r="BV66" s="145">
        <v>0</v>
      </c>
      <c r="BW66" s="146">
        <v>0</v>
      </c>
      <c r="BX66" s="146">
        <v>0</v>
      </c>
      <c r="BY66" s="149">
        <f t="shared" si="64"/>
        <v>0</v>
      </c>
      <c r="BZ66" s="145">
        <v>0</v>
      </c>
      <c r="CA66" s="146">
        <v>0</v>
      </c>
      <c r="CB66" s="146">
        <v>0</v>
      </c>
      <c r="CC66" s="149">
        <f t="shared" si="65"/>
        <v>0</v>
      </c>
      <c r="CD66" s="145">
        <v>0</v>
      </c>
      <c r="CE66" s="146">
        <v>0</v>
      </c>
      <c r="CF66" s="146">
        <v>0</v>
      </c>
      <c r="CG66" s="149">
        <f t="shared" si="66"/>
        <v>0</v>
      </c>
      <c r="CH66" s="145">
        <v>0</v>
      </c>
      <c r="CI66" s="146">
        <v>0</v>
      </c>
      <c r="CJ66" s="146">
        <v>0</v>
      </c>
      <c r="CK66" s="149">
        <f t="shared" si="67"/>
        <v>0</v>
      </c>
      <c r="CL66" s="145">
        <v>0</v>
      </c>
      <c r="CM66" s="146">
        <v>0</v>
      </c>
      <c r="CN66" s="146">
        <v>0</v>
      </c>
      <c r="CO66" s="149">
        <f t="shared" si="32"/>
        <v>0</v>
      </c>
      <c r="CP66" s="145">
        <v>0</v>
      </c>
      <c r="CQ66" s="146">
        <v>0</v>
      </c>
      <c r="CR66" s="146">
        <v>0</v>
      </c>
      <c r="CS66" s="149">
        <f t="shared" si="68"/>
        <v>0</v>
      </c>
      <c r="CT66" s="145">
        <v>0</v>
      </c>
      <c r="CU66" s="146">
        <v>0</v>
      </c>
      <c r="CV66" s="146">
        <v>0</v>
      </c>
      <c r="CW66" s="149">
        <f t="shared" si="69"/>
        <v>0</v>
      </c>
      <c r="CX66" s="145">
        <v>0</v>
      </c>
      <c r="CY66" s="146">
        <v>0</v>
      </c>
      <c r="CZ66" s="146">
        <v>0</v>
      </c>
      <c r="DA66" s="149">
        <f t="shared" si="70"/>
        <v>0</v>
      </c>
      <c r="DB66" s="145">
        <v>0</v>
      </c>
      <c r="DC66" s="146">
        <v>0</v>
      </c>
      <c r="DD66" s="146">
        <v>0</v>
      </c>
      <c r="DE66" s="149">
        <f t="shared" si="71"/>
        <v>0</v>
      </c>
      <c r="DF66" s="146"/>
      <c r="DG66" s="146"/>
      <c r="DH66" s="146"/>
      <c r="DI66" s="146"/>
      <c r="DJ66" s="145">
        <v>0</v>
      </c>
      <c r="DK66" s="146">
        <v>0</v>
      </c>
      <c r="DL66" s="146">
        <v>0</v>
      </c>
      <c r="DM66" s="149">
        <f t="shared" si="72"/>
        <v>0</v>
      </c>
      <c r="DN66" s="145">
        <v>0</v>
      </c>
      <c r="DO66" s="146">
        <v>0</v>
      </c>
      <c r="DP66" s="146">
        <v>0</v>
      </c>
      <c r="DQ66" s="149">
        <f t="shared" si="73"/>
        <v>0</v>
      </c>
      <c r="DR66" s="145">
        <v>0</v>
      </c>
      <c r="DS66" s="146">
        <v>0</v>
      </c>
      <c r="DT66" s="146">
        <v>0</v>
      </c>
      <c r="DU66" s="149">
        <f t="shared" si="74"/>
        <v>0</v>
      </c>
      <c r="DV66" s="145">
        <v>0</v>
      </c>
      <c r="DW66" s="146">
        <v>0</v>
      </c>
      <c r="DX66" s="146">
        <v>0</v>
      </c>
      <c r="DY66" s="149">
        <f t="shared" si="75"/>
        <v>0</v>
      </c>
      <c r="DZ66" s="145">
        <v>0</v>
      </c>
      <c r="EA66" s="146">
        <v>0</v>
      </c>
      <c r="EB66" s="146">
        <v>0</v>
      </c>
      <c r="EC66" s="149">
        <f t="shared" si="76"/>
        <v>0</v>
      </c>
      <c r="ED66" s="146"/>
      <c r="EE66" s="146"/>
      <c r="EF66" s="146"/>
      <c r="EG66" s="146"/>
      <c r="EH66" s="145">
        <v>0</v>
      </c>
      <c r="EI66" s="146">
        <v>0</v>
      </c>
      <c r="EJ66" s="146">
        <v>0</v>
      </c>
      <c r="EK66" s="149">
        <f t="shared" si="77"/>
        <v>0</v>
      </c>
      <c r="EL66" s="145">
        <v>0</v>
      </c>
      <c r="EM66" s="146">
        <v>0</v>
      </c>
      <c r="EN66" s="146">
        <v>0</v>
      </c>
      <c r="EO66" s="149">
        <f t="shared" si="78"/>
        <v>0</v>
      </c>
      <c r="EP66" s="145">
        <v>0</v>
      </c>
      <c r="EQ66" s="146">
        <v>0</v>
      </c>
      <c r="ER66" s="146">
        <v>0</v>
      </c>
      <c r="ES66" s="149">
        <f t="shared" si="79"/>
        <v>0</v>
      </c>
      <c r="ET66" s="145">
        <v>0</v>
      </c>
      <c r="EU66" s="146">
        <v>0</v>
      </c>
      <c r="EV66" s="146">
        <v>0</v>
      </c>
      <c r="EW66" s="149">
        <f t="shared" si="80"/>
        <v>0</v>
      </c>
      <c r="EX66" s="145">
        <v>0</v>
      </c>
      <c r="EY66" s="146">
        <v>0</v>
      </c>
      <c r="EZ66" s="146">
        <v>0</v>
      </c>
      <c r="FA66" s="149">
        <f t="shared" si="46"/>
        <v>0</v>
      </c>
      <c r="FB66" s="145">
        <v>0</v>
      </c>
      <c r="FC66" s="146">
        <v>0</v>
      </c>
      <c r="FD66" s="146">
        <v>0</v>
      </c>
      <c r="FE66" s="149">
        <f t="shared" si="81"/>
        <v>0</v>
      </c>
      <c r="FF66" s="145">
        <v>0</v>
      </c>
      <c r="FG66" s="146">
        <v>0</v>
      </c>
      <c r="FH66" s="146">
        <v>0</v>
      </c>
      <c r="FI66" s="149">
        <f t="shared" si="48"/>
        <v>0</v>
      </c>
      <c r="FJ66" s="145">
        <v>0</v>
      </c>
      <c r="FK66" s="146">
        <v>0</v>
      </c>
      <c r="FL66" s="146">
        <v>0</v>
      </c>
      <c r="FM66" s="149">
        <f t="shared" si="82"/>
        <v>0</v>
      </c>
      <c r="FN66" s="145">
        <v>0</v>
      </c>
      <c r="FO66" s="146">
        <v>0</v>
      </c>
      <c r="FP66" s="146">
        <v>0</v>
      </c>
      <c r="FQ66" s="149">
        <f t="shared" si="83"/>
        <v>0</v>
      </c>
      <c r="FR66" s="145">
        <v>0</v>
      </c>
      <c r="FS66" s="146">
        <v>0</v>
      </c>
      <c r="FT66" s="146">
        <v>0</v>
      </c>
      <c r="FU66" s="149">
        <f t="shared" si="84"/>
        <v>0</v>
      </c>
      <c r="FV66" s="145">
        <v>0</v>
      </c>
      <c r="FW66" s="146">
        <v>0</v>
      </c>
      <c r="FX66" s="146">
        <v>0</v>
      </c>
      <c r="FY66" s="149">
        <f t="shared" si="85"/>
        <v>0</v>
      </c>
      <c r="FZ66" s="145">
        <v>0</v>
      </c>
      <c r="GA66" s="146">
        <v>0</v>
      </c>
      <c r="GB66" s="146">
        <v>0</v>
      </c>
      <c r="GC66" s="149">
        <f t="shared" si="86"/>
        <v>0</v>
      </c>
      <c r="GD66" s="145">
        <f t="shared" si="87"/>
        <v>0</v>
      </c>
      <c r="GE66" s="146">
        <f t="shared" si="87"/>
        <v>0</v>
      </c>
      <c r="GF66" s="146">
        <f t="shared" si="87"/>
        <v>0</v>
      </c>
      <c r="GG66" s="146">
        <f t="shared" si="87"/>
        <v>0</v>
      </c>
      <c r="GI66" s="147"/>
      <c r="GJ66" s="147"/>
      <c r="GK66" s="147"/>
      <c r="GL66" s="147"/>
      <c r="GM66" s="147"/>
      <c r="GN66" s="147"/>
      <c r="GO66" s="147"/>
      <c r="GP66" s="147"/>
      <c r="GQ66" s="147"/>
      <c r="GR66" s="147"/>
      <c r="GS66" s="147"/>
      <c r="GT66" s="147"/>
      <c r="GU66" s="147"/>
      <c r="GV66" s="147"/>
      <c r="GW66" s="147"/>
      <c r="GX66" s="147"/>
      <c r="GY66" s="147"/>
      <c r="GZ66" s="147"/>
      <c r="HA66" s="147"/>
    </row>
    <row r="67" spans="1:209" ht="11.25" hidden="1" customHeight="1">
      <c r="A67" s="148">
        <v>35612</v>
      </c>
      <c r="B67" s="145">
        <v>0</v>
      </c>
      <c r="C67" s="146">
        <v>0</v>
      </c>
      <c r="D67" s="146">
        <v>0</v>
      </c>
      <c r="E67" s="149">
        <f t="shared" si="11"/>
        <v>0</v>
      </c>
      <c r="F67" s="145">
        <v>0</v>
      </c>
      <c r="G67" s="146">
        <v>0</v>
      </c>
      <c r="H67" s="146">
        <v>0</v>
      </c>
      <c r="I67" s="149">
        <f t="shared" si="12"/>
        <v>0</v>
      </c>
      <c r="J67" s="146"/>
      <c r="K67" s="146"/>
      <c r="L67" s="146"/>
      <c r="M67" s="146"/>
      <c r="N67" s="145">
        <v>0</v>
      </c>
      <c r="O67" s="146">
        <v>0</v>
      </c>
      <c r="P67" s="146">
        <v>0</v>
      </c>
      <c r="Q67" s="149">
        <f t="shared" si="13"/>
        <v>0</v>
      </c>
      <c r="R67" s="145">
        <v>0</v>
      </c>
      <c r="S67" s="146">
        <v>0</v>
      </c>
      <c r="T67" s="146">
        <v>0</v>
      </c>
      <c r="U67" s="149">
        <f t="shared" si="14"/>
        <v>0</v>
      </c>
      <c r="V67" s="145">
        <v>0</v>
      </c>
      <c r="W67" s="146">
        <v>0</v>
      </c>
      <c r="X67" s="146">
        <v>0</v>
      </c>
      <c r="Y67" s="149">
        <f t="shared" si="15"/>
        <v>0</v>
      </c>
      <c r="Z67" s="145">
        <v>0</v>
      </c>
      <c r="AA67" s="146">
        <v>0</v>
      </c>
      <c r="AB67" s="146">
        <v>0</v>
      </c>
      <c r="AC67" s="149">
        <f t="shared" si="16"/>
        <v>0</v>
      </c>
      <c r="AD67" s="145">
        <v>0</v>
      </c>
      <c r="AE67" s="146">
        <v>0</v>
      </c>
      <c r="AF67" s="146">
        <v>0</v>
      </c>
      <c r="AG67" s="149">
        <f t="shared" si="17"/>
        <v>0</v>
      </c>
      <c r="AH67" s="145">
        <v>0</v>
      </c>
      <c r="AI67" s="146">
        <v>0</v>
      </c>
      <c r="AJ67" s="146">
        <v>0</v>
      </c>
      <c r="AK67" s="149">
        <f t="shared" si="54"/>
        <v>0</v>
      </c>
      <c r="AL67" s="145">
        <v>0</v>
      </c>
      <c r="AM67" s="146">
        <v>0</v>
      </c>
      <c r="AN67" s="146">
        <v>0</v>
      </c>
      <c r="AO67" s="149">
        <f t="shared" si="55"/>
        <v>0</v>
      </c>
      <c r="AP67" s="145">
        <v>0</v>
      </c>
      <c r="AQ67" s="146">
        <v>0</v>
      </c>
      <c r="AR67" s="146">
        <v>0</v>
      </c>
      <c r="AS67" s="149">
        <f t="shared" si="56"/>
        <v>0</v>
      </c>
      <c r="AT67" s="145">
        <v>0</v>
      </c>
      <c r="AU67" s="146">
        <v>0</v>
      </c>
      <c r="AV67" s="146">
        <v>0</v>
      </c>
      <c r="AW67" s="149">
        <f t="shared" si="57"/>
        <v>0</v>
      </c>
      <c r="AX67" s="145">
        <v>0</v>
      </c>
      <c r="AY67" s="146">
        <v>0</v>
      </c>
      <c r="AZ67" s="146">
        <v>0</v>
      </c>
      <c r="BA67" s="149">
        <f t="shared" si="58"/>
        <v>0</v>
      </c>
      <c r="BB67" s="145">
        <v>0</v>
      </c>
      <c r="BC67" s="146">
        <v>0</v>
      </c>
      <c r="BD67" s="146">
        <v>0</v>
      </c>
      <c r="BE67" s="149">
        <f t="shared" si="59"/>
        <v>0</v>
      </c>
      <c r="BF67" s="145">
        <v>0</v>
      </c>
      <c r="BG67" s="146">
        <v>0</v>
      </c>
      <c r="BH67" s="146">
        <v>0</v>
      </c>
      <c r="BI67" s="149">
        <f t="shared" si="60"/>
        <v>0</v>
      </c>
      <c r="BJ67" s="145">
        <v>0</v>
      </c>
      <c r="BK67" s="146">
        <v>0</v>
      </c>
      <c r="BL67" s="146">
        <v>0</v>
      </c>
      <c r="BM67" s="149">
        <f t="shared" si="61"/>
        <v>0</v>
      </c>
      <c r="BN67" s="145">
        <v>0</v>
      </c>
      <c r="BO67" s="146">
        <v>0</v>
      </c>
      <c r="BP67" s="146">
        <v>0</v>
      </c>
      <c r="BQ67" s="149">
        <f t="shared" si="62"/>
        <v>0</v>
      </c>
      <c r="BR67" s="145">
        <v>0</v>
      </c>
      <c r="BS67" s="146">
        <v>0</v>
      </c>
      <c r="BT67" s="146">
        <v>0</v>
      </c>
      <c r="BU67" s="149">
        <f t="shared" si="63"/>
        <v>0</v>
      </c>
      <c r="BV67" s="145">
        <v>0</v>
      </c>
      <c r="BW67" s="146">
        <v>0</v>
      </c>
      <c r="BX67" s="146">
        <v>0</v>
      </c>
      <c r="BY67" s="149">
        <f t="shared" si="64"/>
        <v>0</v>
      </c>
      <c r="BZ67" s="145">
        <v>0</v>
      </c>
      <c r="CA67" s="146">
        <v>0</v>
      </c>
      <c r="CB67" s="146">
        <v>0</v>
      </c>
      <c r="CC67" s="149">
        <f t="shared" si="65"/>
        <v>0</v>
      </c>
      <c r="CD67" s="145">
        <v>0</v>
      </c>
      <c r="CE67" s="146">
        <v>0</v>
      </c>
      <c r="CF67" s="146">
        <v>0</v>
      </c>
      <c r="CG67" s="149">
        <f t="shared" si="66"/>
        <v>0</v>
      </c>
      <c r="CH67" s="145">
        <v>0</v>
      </c>
      <c r="CI67" s="146">
        <v>0</v>
      </c>
      <c r="CJ67" s="146">
        <v>0</v>
      </c>
      <c r="CK67" s="149">
        <f t="shared" si="67"/>
        <v>0</v>
      </c>
      <c r="CL67" s="145">
        <v>0</v>
      </c>
      <c r="CM67" s="146">
        <v>0</v>
      </c>
      <c r="CN67" s="146">
        <v>0</v>
      </c>
      <c r="CO67" s="149">
        <f t="shared" si="32"/>
        <v>0</v>
      </c>
      <c r="CP67" s="145">
        <v>0</v>
      </c>
      <c r="CQ67" s="146">
        <v>0</v>
      </c>
      <c r="CR67" s="146">
        <v>0</v>
      </c>
      <c r="CS67" s="149">
        <f t="shared" si="68"/>
        <v>0</v>
      </c>
      <c r="CT67" s="145">
        <v>0</v>
      </c>
      <c r="CU67" s="146">
        <v>0</v>
      </c>
      <c r="CV67" s="146">
        <v>0</v>
      </c>
      <c r="CW67" s="149">
        <f t="shared" si="69"/>
        <v>0</v>
      </c>
      <c r="CX67" s="145">
        <v>0</v>
      </c>
      <c r="CY67" s="146">
        <v>0</v>
      </c>
      <c r="CZ67" s="146">
        <v>0</v>
      </c>
      <c r="DA67" s="149">
        <f t="shared" si="70"/>
        <v>0</v>
      </c>
      <c r="DB67" s="145">
        <v>0</v>
      </c>
      <c r="DC67" s="146">
        <v>0</v>
      </c>
      <c r="DD67" s="146">
        <v>0</v>
      </c>
      <c r="DE67" s="149">
        <f t="shared" si="71"/>
        <v>0</v>
      </c>
      <c r="DF67" s="146"/>
      <c r="DG67" s="146"/>
      <c r="DH67" s="146"/>
      <c r="DI67" s="146"/>
      <c r="DJ67" s="145">
        <v>0</v>
      </c>
      <c r="DK67" s="146">
        <v>0</v>
      </c>
      <c r="DL67" s="146">
        <v>0</v>
      </c>
      <c r="DM67" s="149">
        <f t="shared" si="72"/>
        <v>0</v>
      </c>
      <c r="DN67" s="145">
        <v>0</v>
      </c>
      <c r="DO67" s="146">
        <v>0</v>
      </c>
      <c r="DP67" s="146">
        <v>0</v>
      </c>
      <c r="DQ67" s="149">
        <f t="shared" si="73"/>
        <v>0</v>
      </c>
      <c r="DR67" s="145">
        <v>0</v>
      </c>
      <c r="DS67" s="146">
        <v>0</v>
      </c>
      <c r="DT67" s="146">
        <v>0</v>
      </c>
      <c r="DU67" s="149">
        <f t="shared" si="74"/>
        <v>0</v>
      </c>
      <c r="DV67" s="145">
        <v>0</v>
      </c>
      <c r="DW67" s="146">
        <v>0</v>
      </c>
      <c r="DX67" s="146">
        <v>0</v>
      </c>
      <c r="DY67" s="149">
        <f t="shared" si="75"/>
        <v>0</v>
      </c>
      <c r="DZ67" s="145">
        <v>0</v>
      </c>
      <c r="EA67" s="146">
        <v>0</v>
      </c>
      <c r="EB67" s="146">
        <v>0</v>
      </c>
      <c r="EC67" s="149">
        <f t="shared" si="76"/>
        <v>0</v>
      </c>
      <c r="ED67" s="146"/>
      <c r="EE67" s="146"/>
      <c r="EF67" s="146"/>
      <c r="EG67" s="146"/>
      <c r="EH67" s="145">
        <v>0</v>
      </c>
      <c r="EI67" s="146">
        <v>0</v>
      </c>
      <c r="EJ67" s="146">
        <v>0</v>
      </c>
      <c r="EK67" s="149">
        <f t="shared" si="77"/>
        <v>0</v>
      </c>
      <c r="EL67" s="145">
        <v>0</v>
      </c>
      <c r="EM67" s="146">
        <v>0</v>
      </c>
      <c r="EN67" s="146">
        <v>0</v>
      </c>
      <c r="EO67" s="149">
        <f t="shared" si="78"/>
        <v>0</v>
      </c>
      <c r="EP67" s="145">
        <v>0</v>
      </c>
      <c r="EQ67" s="146">
        <v>0</v>
      </c>
      <c r="ER67" s="146">
        <v>0</v>
      </c>
      <c r="ES67" s="149">
        <f t="shared" si="79"/>
        <v>0</v>
      </c>
      <c r="ET67" s="145">
        <v>0</v>
      </c>
      <c r="EU67" s="146">
        <v>0</v>
      </c>
      <c r="EV67" s="146">
        <v>0</v>
      </c>
      <c r="EW67" s="149">
        <f t="shared" si="80"/>
        <v>0</v>
      </c>
      <c r="EX67" s="145">
        <v>0</v>
      </c>
      <c r="EY67" s="146">
        <v>0</v>
      </c>
      <c r="EZ67" s="146">
        <v>0</v>
      </c>
      <c r="FA67" s="149">
        <f t="shared" si="46"/>
        <v>0</v>
      </c>
      <c r="FB67" s="145">
        <v>0</v>
      </c>
      <c r="FC67" s="146">
        <v>0</v>
      </c>
      <c r="FD67" s="146">
        <v>0</v>
      </c>
      <c r="FE67" s="149">
        <f t="shared" si="81"/>
        <v>0</v>
      </c>
      <c r="FF67" s="145">
        <v>0</v>
      </c>
      <c r="FG67" s="146">
        <v>0</v>
      </c>
      <c r="FH67" s="146">
        <v>0</v>
      </c>
      <c r="FI67" s="149">
        <f t="shared" si="48"/>
        <v>0</v>
      </c>
      <c r="FJ67" s="145">
        <v>0</v>
      </c>
      <c r="FK67" s="146">
        <v>0</v>
      </c>
      <c r="FL67" s="146">
        <v>0</v>
      </c>
      <c r="FM67" s="149">
        <f t="shared" si="82"/>
        <v>0</v>
      </c>
      <c r="FN67" s="145">
        <v>0</v>
      </c>
      <c r="FO67" s="146">
        <v>0</v>
      </c>
      <c r="FP67" s="146">
        <v>0</v>
      </c>
      <c r="FQ67" s="149">
        <f t="shared" si="83"/>
        <v>0</v>
      </c>
      <c r="FR67" s="145">
        <v>0</v>
      </c>
      <c r="FS67" s="146">
        <v>0</v>
      </c>
      <c r="FT67" s="146">
        <v>0</v>
      </c>
      <c r="FU67" s="149">
        <f t="shared" si="84"/>
        <v>0</v>
      </c>
      <c r="FV67" s="145">
        <v>0</v>
      </c>
      <c r="FW67" s="146">
        <v>0</v>
      </c>
      <c r="FX67" s="146">
        <v>0</v>
      </c>
      <c r="FY67" s="149">
        <f t="shared" si="85"/>
        <v>0</v>
      </c>
      <c r="FZ67" s="145">
        <v>0</v>
      </c>
      <c r="GA67" s="146">
        <v>0</v>
      </c>
      <c r="GB67" s="146">
        <v>0</v>
      </c>
      <c r="GC67" s="149">
        <f t="shared" si="86"/>
        <v>0</v>
      </c>
      <c r="GD67" s="145">
        <f t="shared" si="87"/>
        <v>0</v>
      </c>
      <c r="GE67" s="146">
        <f t="shared" si="87"/>
        <v>0</v>
      </c>
      <c r="GF67" s="146">
        <f t="shared" si="87"/>
        <v>0</v>
      </c>
      <c r="GG67" s="146">
        <f t="shared" si="87"/>
        <v>0</v>
      </c>
      <c r="GI67" s="147"/>
      <c r="GJ67" s="147"/>
      <c r="GK67" s="147"/>
      <c r="GL67" s="147"/>
      <c r="GM67" s="147"/>
      <c r="GN67" s="147"/>
      <c r="GO67" s="147"/>
      <c r="GP67" s="147"/>
      <c r="GQ67" s="147"/>
      <c r="GR67" s="147"/>
      <c r="GS67" s="147"/>
      <c r="GT67" s="147"/>
      <c r="GU67" s="147"/>
      <c r="GV67" s="147"/>
      <c r="GW67" s="147"/>
      <c r="GX67" s="147"/>
      <c r="GY67" s="147"/>
      <c r="GZ67" s="147"/>
      <c r="HA67" s="147"/>
    </row>
    <row r="68" spans="1:209" ht="11.25" hidden="1" customHeight="1">
      <c r="A68" s="148">
        <v>35643</v>
      </c>
      <c r="B68" s="145">
        <v>0</v>
      </c>
      <c r="C68" s="146">
        <v>0</v>
      </c>
      <c r="D68" s="146">
        <v>0</v>
      </c>
      <c r="E68" s="149">
        <f t="shared" si="11"/>
        <v>0</v>
      </c>
      <c r="F68" s="145">
        <v>0</v>
      </c>
      <c r="G68" s="146">
        <v>0</v>
      </c>
      <c r="H68" s="146">
        <v>0</v>
      </c>
      <c r="I68" s="149">
        <f t="shared" si="12"/>
        <v>0</v>
      </c>
      <c r="J68" s="146"/>
      <c r="K68" s="146"/>
      <c r="L68" s="146"/>
      <c r="M68" s="146"/>
      <c r="N68" s="145">
        <v>0</v>
      </c>
      <c r="O68" s="146">
        <v>0</v>
      </c>
      <c r="P68" s="146">
        <v>0</v>
      </c>
      <c r="Q68" s="149">
        <f t="shared" si="13"/>
        <v>0</v>
      </c>
      <c r="R68" s="145">
        <v>0</v>
      </c>
      <c r="S68" s="146">
        <v>0</v>
      </c>
      <c r="T68" s="146">
        <v>0</v>
      </c>
      <c r="U68" s="149">
        <f t="shared" si="14"/>
        <v>0</v>
      </c>
      <c r="V68" s="145">
        <v>0</v>
      </c>
      <c r="W68" s="146">
        <v>0</v>
      </c>
      <c r="X68" s="146">
        <v>0</v>
      </c>
      <c r="Y68" s="149">
        <f t="shared" si="15"/>
        <v>0</v>
      </c>
      <c r="Z68" s="145">
        <v>0</v>
      </c>
      <c r="AA68" s="146">
        <v>0</v>
      </c>
      <c r="AB68" s="146">
        <v>0</v>
      </c>
      <c r="AC68" s="149">
        <f t="shared" si="16"/>
        <v>0</v>
      </c>
      <c r="AD68" s="145">
        <v>0</v>
      </c>
      <c r="AE68" s="146">
        <v>0</v>
      </c>
      <c r="AF68" s="146">
        <v>0</v>
      </c>
      <c r="AG68" s="149">
        <f t="shared" si="17"/>
        <v>0</v>
      </c>
      <c r="AH68" s="145">
        <v>0</v>
      </c>
      <c r="AI68" s="146">
        <v>0</v>
      </c>
      <c r="AJ68" s="146">
        <v>0</v>
      </c>
      <c r="AK68" s="149">
        <f t="shared" si="54"/>
        <v>0</v>
      </c>
      <c r="AL68" s="145">
        <v>0</v>
      </c>
      <c r="AM68" s="146">
        <v>0</v>
      </c>
      <c r="AN68" s="146">
        <v>0</v>
      </c>
      <c r="AO68" s="149">
        <f t="shared" si="55"/>
        <v>0</v>
      </c>
      <c r="AP68" s="145">
        <v>0</v>
      </c>
      <c r="AQ68" s="146">
        <v>0</v>
      </c>
      <c r="AR68" s="146">
        <v>0</v>
      </c>
      <c r="AS68" s="149">
        <f t="shared" si="56"/>
        <v>0</v>
      </c>
      <c r="AT68" s="145">
        <v>0</v>
      </c>
      <c r="AU68" s="146">
        <v>0</v>
      </c>
      <c r="AV68" s="146">
        <v>0</v>
      </c>
      <c r="AW68" s="149">
        <f t="shared" si="57"/>
        <v>0</v>
      </c>
      <c r="AX68" s="145">
        <v>0</v>
      </c>
      <c r="AY68" s="146">
        <v>0</v>
      </c>
      <c r="AZ68" s="146">
        <v>0</v>
      </c>
      <c r="BA68" s="149">
        <f t="shared" si="58"/>
        <v>0</v>
      </c>
      <c r="BB68" s="145">
        <v>0</v>
      </c>
      <c r="BC68" s="146">
        <v>0</v>
      </c>
      <c r="BD68" s="146">
        <v>0</v>
      </c>
      <c r="BE68" s="149">
        <f t="shared" si="59"/>
        <v>0</v>
      </c>
      <c r="BF68" s="145">
        <v>0</v>
      </c>
      <c r="BG68" s="146">
        <v>0</v>
      </c>
      <c r="BH68" s="146">
        <v>0</v>
      </c>
      <c r="BI68" s="149">
        <f t="shared" si="60"/>
        <v>0</v>
      </c>
      <c r="BJ68" s="145">
        <v>0</v>
      </c>
      <c r="BK68" s="146">
        <v>0</v>
      </c>
      <c r="BL68" s="146">
        <v>0</v>
      </c>
      <c r="BM68" s="149">
        <f t="shared" si="61"/>
        <v>0</v>
      </c>
      <c r="BN68" s="145">
        <v>0</v>
      </c>
      <c r="BO68" s="146">
        <v>0</v>
      </c>
      <c r="BP68" s="146">
        <v>0</v>
      </c>
      <c r="BQ68" s="149">
        <f t="shared" si="62"/>
        <v>0</v>
      </c>
      <c r="BR68" s="145">
        <v>0</v>
      </c>
      <c r="BS68" s="146">
        <v>0</v>
      </c>
      <c r="BT68" s="146">
        <v>0</v>
      </c>
      <c r="BU68" s="149">
        <f t="shared" si="63"/>
        <v>0</v>
      </c>
      <c r="BV68" s="145">
        <v>0</v>
      </c>
      <c r="BW68" s="146">
        <v>0</v>
      </c>
      <c r="BX68" s="146">
        <v>0</v>
      </c>
      <c r="BY68" s="149">
        <f t="shared" si="64"/>
        <v>0</v>
      </c>
      <c r="BZ68" s="145">
        <v>0</v>
      </c>
      <c r="CA68" s="146">
        <v>0</v>
      </c>
      <c r="CB68" s="146">
        <v>0</v>
      </c>
      <c r="CC68" s="149">
        <f t="shared" si="65"/>
        <v>0</v>
      </c>
      <c r="CD68" s="145">
        <v>0</v>
      </c>
      <c r="CE68" s="146">
        <v>0</v>
      </c>
      <c r="CF68" s="146">
        <v>0</v>
      </c>
      <c r="CG68" s="149">
        <f t="shared" si="66"/>
        <v>0</v>
      </c>
      <c r="CH68" s="145">
        <v>0</v>
      </c>
      <c r="CI68" s="146">
        <v>0</v>
      </c>
      <c r="CJ68" s="146">
        <v>0</v>
      </c>
      <c r="CK68" s="149">
        <f t="shared" si="67"/>
        <v>0</v>
      </c>
      <c r="CL68" s="145">
        <v>0</v>
      </c>
      <c r="CM68" s="146">
        <v>0</v>
      </c>
      <c r="CN68" s="146">
        <v>0</v>
      </c>
      <c r="CO68" s="149">
        <f t="shared" si="32"/>
        <v>0</v>
      </c>
      <c r="CP68" s="145">
        <v>0</v>
      </c>
      <c r="CQ68" s="146">
        <v>0</v>
      </c>
      <c r="CR68" s="146">
        <v>0</v>
      </c>
      <c r="CS68" s="149">
        <f t="shared" si="68"/>
        <v>0</v>
      </c>
      <c r="CT68" s="145">
        <v>0</v>
      </c>
      <c r="CU68" s="146">
        <v>0</v>
      </c>
      <c r="CV68" s="146">
        <v>0</v>
      </c>
      <c r="CW68" s="149">
        <f t="shared" si="69"/>
        <v>0</v>
      </c>
      <c r="CX68" s="145">
        <v>0</v>
      </c>
      <c r="CY68" s="146">
        <v>0</v>
      </c>
      <c r="CZ68" s="146">
        <v>0</v>
      </c>
      <c r="DA68" s="149">
        <f t="shared" si="70"/>
        <v>0</v>
      </c>
      <c r="DB68" s="145">
        <v>0</v>
      </c>
      <c r="DC68" s="146">
        <v>0</v>
      </c>
      <c r="DD68" s="146">
        <v>0</v>
      </c>
      <c r="DE68" s="149">
        <f t="shared" si="71"/>
        <v>0</v>
      </c>
      <c r="DF68" s="146"/>
      <c r="DG68" s="146"/>
      <c r="DH68" s="146"/>
      <c r="DI68" s="146"/>
      <c r="DJ68" s="145">
        <v>0</v>
      </c>
      <c r="DK68" s="146">
        <v>0</v>
      </c>
      <c r="DL68" s="146">
        <v>0</v>
      </c>
      <c r="DM68" s="149">
        <f t="shared" si="72"/>
        <v>0</v>
      </c>
      <c r="DN68" s="145">
        <v>0</v>
      </c>
      <c r="DO68" s="146">
        <v>0</v>
      </c>
      <c r="DP68" s="146">
        <v>0</v>
      </c>
      <c r="DQ68" s="149">
        <f t="shared" si="73"/>
        <v>0</v>
      </c>
      <c r="DR68" s="145">
        <v>0</v>
      </c>
      <c r="DS68" s="146">
        <v>0</v>
      </c>
      <c r="DT68" s="146">
        <v>0</v>
      </c>
      <c r="DU68" s="149">
        <f t="shared" si="74"/>
        <v>0</v>
      </c>
      <c r="DV68" s="145">
        <v>0</v>
      </c>
      <c r="DW68" s="146">
        <v>0</v>
      </c>
      <c r="DX68" s="146">
        <v>0</v>
      </c>
      <c r="DY68" s="149">
        <f t="shared" si="75"/>
        <v>0</v>
      </c>
      <c r="DZ68" s="145">
        <v>0</v>
      </c>
      <c r="EA68" s="146">
        <v>0</v>
      </c>
      <c r="EB68" s="146">
        <v>0</v>
      </c>
      <c r="EC68" s="149">
        <f t="shared" si="76"/>
        <v>0</v>
      </c>
      <c r="ED68" s="146"/>
      <c r="EE68" s="146"/>
      <c r="EF68" s="146"/>
      <c r="EG68" s="146"/>
      <c r="EH68" s="145">
        <v>0</v>
      </c>
      <c r="EI68" s="146">
        <v>0</v>
      </c>
      <c r="EJ68" s="146">
        <v>0</v>
      </c>
      <c r="EK68" s="149">
        <f t="shared" si="77"/>
        <v>0</v>
      </c>
      <c r="EL68" s="145">
        <v>0</v>
      </c>
      <c r="EM68" s="146">
        <v>0</v>
      </c>
      <c r="EN68" s="146">
        <v>0</v>
      </c>
      <c r="EO68" s="149">
        <f t="shared" si="78"/>
        <v>0</v>
      </c>
      <c r="EP68" s="145">
        <v>0</v>
      </c>
      <c r="EQ68" s="146">
        <v>0</v>
      </c>
      <c r="ER68" s="146">
        <v>0</v>
      </c>
      <c r="ES68" s="149">
        <f t="shared" si="79"/>
        <v>0</v>
      </c>
      <c r="ET68" s="145">
        <v>0</v>
      </c>
      <c r="EU68" s="146">
        <v>0</v>
      </c>
      <c r="EV68" s="146">
        <v>0</v>
      </c>
      <c r="EW68" s="149">
        <f t="shared" si="80"/>
        <v>0</v>
      </c>
      <c r="EX68" s="145">
        <v>0</v>
      </c>
      <c r="EY68" s="146">
        <v>0</v>
      </c>
      <c r="EZ68" s="146">
        <v>0</v>
      </c>
      <c r="FA68" s="149">
        <f t="shared" si="46"/>
        <v>0</v>
      </c>
      <c r="FB68" s="145">
        <v>0</v>
      </c>
      <c r="FC68" s="146">
        <v>0</v>
      </c>
      <c r="FD68" s="146">
        <v>0</v>
      </c>
      <c r="FE68" s="149">
        <f t="shared" si="81"/>
        <v>0</v>
      </c>
      <c r="FF68" s="145">
        <v>0</v>
      </c>
      <c r="FG68" s="146">
        <v>0</v>
      </c>
      <c r="FH68" s="146">
        <v>0</v>
      </c>
      <c r="FI68" s="149">
        <f t="shared" si="48"/>
        <v>0</v>
      </c>
      <c r="FJ68" s="145">
        <v>0</v>
      </c>
      <c r="FK68" s="146">
        <v>0</v>
      </c>
      <c r="FL68" s="146">
        <v>0</v>
      </c>
      <c r="FM68" s="149">
        <f t="shared" si="82"/>
        <v>0</v>
      </c>
      <c r="FN68" s="145">
        <v>0</v>
      </c>
      <c r="FO68" s="146">
        <v>0</v>
      </c>
      <c r="FP68" s="146">
        <v>0</v>
      </c>
      <c r="FQ68" s="149">
        <f t="shared" si="83"/>
        <v>0</v>
      </c>
      <c r="FR68" s="145">
        <v>0</v>
      </c>
      <c r="FS68" s="146">
        <v>0</v>
      </c>
      <c r="FT68" s="146">
        <v>0</v>
      </c>
      <c r="FU68" s="149">
        <f t="shared" si="84"/>
        <v>0</v>
      </c>
      <c r="FV68" s="145">
        <v>0</v>
      </c>
      <c r="FW68" s="146">
        <v>0</v>
      </c>
      <c r="FX68" s="146">
        <v>0</v>
      </c>
      <c r="FY68" s="149">
        <f t="shared" si="85"/>
        <v>0</v>
      </c>
      <c r="FZ68" s="145">
        <v>0</v>
      </c>
      <c r="GA68" s="146">
        <v>0</v>
      </c>
      <c r="GB68" s="146">
        <v>0</v>
      </c>
      <c r="GC68" s="149">
        <f t="shared" si="86"/>
        <v>0</v>
      </c>
      <c r="GD68" s="145">
        <f t="shared" ref="GD68:GG83" si="88">+B68+F68+N68+R68+V68+Z68+AD68+AH68+AL68+AP68+AT68+AX68+BB68+BF68+BJ68+BN68+BR68+BV68+BZ68+CD68+CH68+CL68+CP68+CT68+CX68+DB68+DJ68+DN68+DR68+DV68+DZ68+EH68+EL68+EP68+ET68+EX68+FB68+FF68+FJ68+FN68+FR68+FV68+FZ68</f>
        <v>0</v>
      </c>
      <c r="GE68" s="146">
        <f t="shared" si="88"/>
        <v>0</v>
      </c>
      <c r="GF68" s="146">
        <f t="shared" si="88"/>
        <v>0</v>
      </c>
      <c r="GG68" s="146">
        <f t="shared" si="88"/>
        <v>0</v>
      </c>
      <c r="GI68" s="147"/>
      <c r="GJ68" s="147"/>
      <c r="GK68" s="147"/>
      <c r="GL68" s="147"/>
      <c r="GM68" s="147"/>
      <c r="GN68" s="147"/>
      <c r="GO68" s="147"/>
      <c r="GP68" s="147"/>
      <c r="GQ68" s="147"/>
      <c r="GR68" s="147"/>
      <c r="GS68" s="147"/>
      <c r="GT68" s="147"/>
      <c r="GU68" s="147"/>
      <c r="GV68" s="147"/>
      <c r="GW68" s="147"/>
      <c r="GX68" s="147"/>
      <c r="GY68" s="147"/>
      <c r="GZ68" s="147"/>
      <c r="HA68" s="147"/>
    </row>
    <row r="69" spans="1:209" ht="11.25" hidden="1" customHeight="1">
      <c r="A69" s="148">
        <v>35674</v>
      </c>
      <c r="B69" s="145">
        <v>0</v>
      </c>
      <c r="C69" s="146">
        <v>0</v>
      </c>
      <c r="D69" s="146">
        <v>0</v>
      </c>
      <c r="E69" s="149">
        <f t="shared" ref="E69:E132" si="89">C69+D69</f>
        <v>0</v>
      </c>
      <c r="F69" s="145">
        <v>0</v>
      </c>
      <c r="G69" s="146">
        <v>0</v>
      </c>
      <c r="H69" s="146">
        <v>0</v>
      </c>
      <c r="I69" s="149">
        <f t="shared" ref="I69:I132" si="90">G69+H69</f>
        <v>0</v>
      </c>
      <c r="J69" s="146"/>
      <c r="K69" s="146"/>
      <c r="L69" s="146"/>
      <c r="M69" s="146"/>
      <c r="N69" s="145">
        <v>0</v>
      </c>
      <c r="O69" s="146">
        <v>0</v>
      </c>
      <c r="P69" s="146">
        <v>0</v>
      </c>
      <c r="Q69" s="149">
        <f t="shared" ref="Q69:Q132" si="91">O69+P69</f>
        <v>0</v>
      </c>
      <c r="R69" s="145">
        <v>0</v>
      </c>
      <c r="S69" s="146">
        <v>0</v>
      </c>
      <c r="T69" s="146">
        <v>0</v>
      </c>
      <c r="U69" s="149">
        <f t="shared" ref="U69:U132" si="92">S69+T69</f>
        <v>0</v>
      </c>
      <c r="V69" s="145">
        <v>0</v>
      </c>
      <c r="W69" s="146">
        <v>0</v>
      </c>
      <c r="X69" s="146">
        <v>0</v>
      </c>
      <c r="Y69" s="149">
        <f t="shared" ref="Y69:Y132" si="93">W69+X69</f>
        <v>0</v>
      </c>
      <c r="Z69" s="145">
        <v>0</v>
      </c>
      <c r="AA69" s="146">
        <v>0</v>
      </c>
      <c r="AB69" s="146">
        <v>0</v>
      </c>
      <c r="AC69" s="149">
        <f t="shared" ref="AC69:AC132" si="94">AA69+AB69</f>
        <v>0</v>
      </c>
      <c r="AD69" s="145">
        <v>0</v>
      </c>
      <c r="AE69" s="146">
        <v>0</v>
      </c>
      <c r="AF69" s="146">
        <v>0</v>
      </c>
      <c r="AG69" s="149">
        <f t="shared" ref="AG69:AG132" si="95">AE69+AF69</f>
        <v>0</v>
      </c>
      <c r="AH69" s="145">
        <v>0</v>
      </c>
      <c r="AI69" s="146">
        <v>0</v>
      </c>
      <c r="AJ69" s="146">
        <v>0</v>
      </c>
      <c r="AK69" s="149">
        <f t="shared" si="54"/>
        <v>0</v>
      </c>
      <c r="AL69" s="145">
        <v>0</v>
      </c>
      <c r="AM69" s="146">
        <v>0</v>
      </c>
      <c r="AN69" s="146">
        <v>0</v>
      </c>
      <c r="AO69" s="149">
        <f t="shared" si="55"/>
        <v>0</v>
      </c>
      <c r="AP69" s="145">
        <v>0</v>
      </c>
      <c r="AQ69" s="146">
        <v>0</v>
      </c>
      <c r="AR69" s="146">
        <v>0</v>
      </c>
      <c r="AS69" s="149">
        <f t="shared" si="56"/>
        <v>0</v>
      </c>
      <c r="AT69" s="145">
        <v>0</v>
      </c>
      <c r="AU69" s="146">
        <v>0</v>
      </c>
      <c r="AV69" s="146">
        <v>0</v>
      </c>
      <c r="AW69" s="149">
        <f t="shared" si="57"/>
        <v>0</v>
      </c>
      <c r="AX69" s="145">
        <v>0</v>
      </c>
      <c r="AY69" s="146">
        <v>0</v>
      </c>
      <c r="AZ69" s="146">
        <v>0</v>
      </c>
      <c r="BA69" s="149">
        <f t="shared" si="58"/>
        <v>0</v>
      </c>
      <c r="BB69" s="145">
        <v>0</v>
      </c>
      <c r="BC69" s="146">
        <v>0</v>
      </c>
      <c r="BD69" s="146">
        <v>0</v>
      </c>
      <c r="BE69" s="149">
        <f t="shared" si="59"/>
        <v>0</v>
      </c>
      <c r="BF69" s="145">
        <v>0</v>
      </c>
      <c r="BG69" s="146">
        <v>0</v>
      </c>
      <c r="BH69" s="146">
        <v>0</v>
      </c>
      <c r="BI69" s="149">
        <f t="shared" si="60"/>
        <v>0</v>
      </c>
      <c r="BJ69" s="145">
        <v>0</v>
      </c>
      <c r="BK69" s="146">
        <v>0</v>
      </c>
      <c r="BL69" s="146">
        <v>0</v>
      </c>
      <c r="BM69" s="149">
        <f t="shared" si="61"/>
        <v>0</v>
      </c>
      <c r="BN69" s="145">
        <v>0</v>
      </c>
      <c r="BO69" s="146">
        <v>0</v>
      </c>
      <c r="BP69" s="146">
        <v>0</v>
      </c>
      <c r="BQ69" s="149">
        <f t="shared" si="62"/>
        <v>0</v>
      </c>
      <c r="BR69" s="145">
        <v>0</v>
      </c>
      <c r="BS69" s="146">
        <v>0</v>
      </c>
      <c r="BT69" s="146">
        <v>0</v>
      </c>
      <c r="BU69" s="149">
        <f t="shared" si="63"/>
        <v>0</v>
      </c>
      <c r="BV69" s="145">
        <v>0</v>
      </c>
      <c r="BW69" s="146">
        <v>0</v>
      </c>
      <c r="BX69" s="146">
        <v>0</v>
      </c>
      <c r="BY69" s="149">
        <f t="shared" si="64"/>
        <v>0</v>
      </c>
      <c r="BZ69" s="145">
        <v>0</v>
      </c>
      <c r="CA69" s="146">
        <v>0</v>
      </c>
      <c r="CB69" s="146">
        <v>0</v>
      </c>
      <c r="CC69" s="149">
        <f t="shared" si="65"/>
        <v>0</v>
      </c>
      <c r="CD69" s="145">
        <v>0</v>
      </c>
      <c r="CE69" s="146">
        <v>0</v>
      </c>
      <c r="CF69" s="146">
        <v>0</v>
      </c>
      <c r="CG69" s="149">
        <f t="shared" si="66"/>
        <v>0</v>
      </c>
      <c r="CH69" s="145">
        <v>0</v>
      </c>
      <c r="CI69" s="146">
        <v>0</v>
      </c>
      <c r="CJ69" s="146">
        <v>0</v>
      </c>
      <c r="CK69" s="149">
        <f t="shared" si="67"/>
        <v>0</v>
      </c>
      <c r="CL69" s="145">
        <v>0</v>
      </c>
      <c r="CM69" s="146">
        <v>0</v>
      </c>
      <c r="CN69" s="146">
        <v>0</v>
      </c>
      <c r="CO69" s="149">
        <f t="shared" ref="CO69:CO132" si="96">CM69+CN69</f>
        <v>0</v>
      </c>
      <c r="CP69" s="145">
        <v>0</v>
      </c>
      <c r="CQ69" s="146">
        <v>0</v>
      </c>
      <c r="CR69" s="146">
        <v>0</v>
      </c>
      <c r="CS69" s="149">
        <f t="shared" si="68"/>
        <v>0</v>
      </c>
      <c r="CT69" s="145">
        <v>0</v>
      </c>
      <c r="CU69" s="146">
        <v>0</v>
      </c>
      <c r="CV69" s="146">
        <v>0</v>
      </c>
      <c r="CW69" s="149">
        <f t="shared" si="69"/>
        <v>0</v>
      </c>
      <c r="CX69" s="145">
        <v>0</v>
      </c>
      <c r="CY69" s="146">
        <v>0</v>
      </c>
      <c r="CZ69" s="146">
        <v>0</v>
      </c>
      <c r="DA69" s="149">
        <f t="shared" si="70"/>
        <v>0</v>
      </c>
      <c r="DB69" s="145">
        <v>0</v>
      </c>
      <c r="DC69" s="146">
        <v>0</v>
      </c>
      <c r="DD69" s="146">
        <v>0</v>
      </c>
      <c r="DE69" s="149">
        <f t="shared" si="71"/>
        <v>0</v>
      </c>
      <c r="DF69" s="146"/>
      <c r="DG69" s="146"/>
      <c r="DH69" s="146"/>
      <c r="DI69" s="146"/>
      <c r="DJ69" s="145">
        <v>0</v>
      </c>
      <c r="DK69" s="146">
        <v>0</v>
      </c>
      <c r="DL69" s="146">
        <v>0</v>
      </c>
      <c r="DM69" s="149">
        <f t="shared" si="72"/>
        <v>0</v>
      </c>
      <c r="DN69" s="145">
        <v>0</v>
      </c>
      <c r="DO69" s="146">
        <v>0</v>
      </c>
      <c r="DP69" s="146">
        <v>0</v>
      </c>
      <c r="DQ69" s="149">
        <f t="shared" si="73"/>
        <v>0</v>
      </c>
      <c r="DR69" s="145">
        <v>0</v>
      </c>
      <c r="DS69" s="146">
        <v>0</v>
      </c>
      <c r="DT69" s="146">
        <v>0</v>
      </c>
      <c r="DU69" s="149">
        <f t="shared" si="74"/>
        <v>0</v>
      </c>
      <c r="DV69" s="145">
        <v>0</v>
      </c>
      <c r="DW69" s="146">
        <v>0</v>
      </c>
      <c r="DX69" s="146">
        <v>0</v>
      </c>
      <c r="DY69" s="149">
        <f t="shared" si="75"/>
        <v>0</v>
      </c>
      <c r="DZ69" s="145">
        <v>0</v>
      </c>
      <c r="EA69" s="146">
        <v>0</v>
      </c>
      <c r="EB69" s="146">
        <v>0</v>
      </c>
      <c r="EC69" s="149">
        <f t="shared" si="76"/>
        <v>0</v>
      </c>
      <c r="ED69" s="146"/>
      <c r="EE69" s="146"/>
      <c r="EF69" s="146"/>
      <c r="EG69" s="146"/>
      <c r="EH69" s="145">
        <v>0</v>
      </c>
      <c r="EI69" s="146">
        <v>0</v>
      </c>
      <c r="EJ69" s="146">
        <v>0</v>
      </c>
      <c r="EK69" s="149">
        <f t="shared" si="77"/>
        <v>0</v>
      </c>
      <c r="EL69" s="145">
        <v>0</v>
      </c>
      <c r="EM69" s="146">
        <v>0</v>
      </c>
      <c r="EN69" s="146">
        <v>0</v>
      </c>
      <c r="EO69" s="149">
        <f t="shared" si="78"/>
        <v>0</v>
      </c>
      <c r="EP69" s="145">
        <v>0</v>
      </c>
      <c r="EQ69" s="146">
        <v>0</v>
      </c>
      <c r="ER69" s="146">
        <v>0</v>
      </c>
      <c r="ES69" s="149">
        <f t="shared" si="79"/>
        <v>0</v>
      </c>
      <c r="ET69" s="145">
        <v>0</v>
      </c>
      <c r="EU69" s="146">
        <v>0</v>
      </c>
      <c r="EV69" s="146">
        <v>0</v>
      </c>
      <c r="EW69" s="149">
        <f t="shared" si="80"/>
        <v>0</v>
      </c>
      <c r="EX69" s="145">
        <v>0</v>
      </c>
      <c r="EY69" s="146">
        <v>0</v>
      </c>
      <c r="EZ69" s="146">
        <v>0</v>
      </c>
      <c r="FA69" s="149">
        <f t="shared" ref="FA69:FA132" si="97">EY69+EZ69</f>
        <v>0</v>
      </c>
      <c r="FB69" s="145">
        <v>0</v>
      </c>
      <c r="FC69" s="146">
        <v>0</v>
      </c>
      <c r="FD69" s="146">
        <v>0</v>
      </c>
      <c r="FE69" s="149">
        <f t="shared" si="81"/>
        <v>0</v>
      </c>
      <c r="FF69" s="145">
        <v>0</v>
      </c>
      <c r="FG69" s="146">
        <v>0</v>
      </c>
      <c r="FH69" s="146">
        <v>0</v>
      </c>
      <c r="FI69" s="149">
        <f t="shared" ref="FI69:FI132" si="98">FG69+FH69</f>
        <v>0</v>
      </c>
      <c r="FJ69" s="145">
        <v>0</v>
      </c>
      <c r="FK69" s="146">
        <v>0</v>
      </c>
      <c r="FL69" s="146">
        <v>0</v>
      </c>
      <c r="FM69" s="149">
        <f t="shared" si="82"/>
        <v>0</v>
      </c>
      <c r="FN69" s="145">
        <v>0</v>
      </c>
      <c r="FO69" s="146">
        <v>0</v>
      </c>
      <c r="FP69" s="146">
        <v>0</v>
      </c>
      <c r="FQ69" s="149">
        <f t="shared" si="83"/>
        <v>0</v>
      </c>
      <c r="FR69" s="145">
        <v>0</v>
      </c>
      <c r="FS69" s="146">
        <v>0</v>
      </c>
      <c r="FT69" s="146">
        <v>0</v>
      </c>
      <c r="FU69" s="149">
        <f t="shared" si="84"/>
        <v>0</v>
      </c>
      <c r="FV69" s="145">
        <v>0</v>
      </c>
      <c r="FW69" s="146">
        <v>0</v>
      </c>
      <c r="FX69" s="146">
        <v>0</v>
      </c>
      <c r="FY69" s="149">
        <f t="shared" si="85"/>
        <v>0</v>
      </c>
      <c r="FZ69" s="145">
        <v>0</v>
      </c>
      <c r="GA69" s="146">
        <v>0</v>
      </c>
      <c r="GB69" s="146">
        <v>0</v>
      </c>
      <c r="GC69" s="149">
        <f t="shared" si="86"/>
        <v>0</v>
      </c>
      <c r="GD69" s="145">
        <f t="shared" si="88"/>
        <v>0</v>
      </c>
      <c r="GE69" s="146">
        <f t="shared" si="88"/>
        <v>0</v>
      </c>
      <c r="GF69" s="146">
        <f t="shared" si="88"/>
        <v>0</v>
      </c>
      <c r="GG69" s="146">
        <f t="shared" si="88"/>
        <v>0</v>
      </c>
      <c r="GI69" s="147"/>
      <c r="GJ69" s="147"/>
      <c r="GK69" s="147"/>
      <c r="GL69" s="147"/>
      <c r="GM69" s="147"/>
      <c r="GN69" s="147"/>
      <c r="GO69" s="147"/>
      <c r="GP69" s="147"/>
      <c r="GQ69" s="147"/>
      <c r="GR69" s="147"/>
      <c r="GS69" s="147"/>
      <c r="GT69" s="147"/>
      <c r="GU69" s="147"/>
      <c r="GV69" s="147"/>
      <c r="GW69" s="147"/>
      <c r="GX69" s="147"/>
      <c r="GY69" s="147"/>
      <c r="GZ69" s="147"/>
      <c r="HA69" s="147"/>
    </row>
    <row r="70" spans="1:209" ht="11.25" hidden="1" customHeight="1">
      <c r="A70" s="148">
        <v>35704</v>
      </c>
      <c r="B70" s="145">
        <v>0</v>
      </c>
      <c r="C70" s="146">
        <v>0</v>
      </c>
      <c r="D70" s="146">
        <v>0</v>
      </c>
      <c r="E70" s="149">
        <f t="shared" si="89"/>
        <v>0</v>
      </c>
      <c r="F70" s="145">
        <v>0</v>
      </c>
      <c r="G70" s="146">
        <v>0</v>
      </c>
      <c r="H70" s="146">
        <v>0</v>
      </c>
      <c r="I70" s="149">
        <f t="shared" si="90"/>
        <v>0</v>
      </c>
      <c r="J70" s="146"/>
      <c r="K70" s="146"/>
      <c r="L70" s="146"/>
      <c r="M70" s="146"/>
      <c r="N70" s="145">
        <v>0</v>
      </c>
      <c r="O70" s="146">
        <v>0</v>
      </c>
      <c r="P70" s="146">
        <v>0</v>
      </c>
      <c r="Q70" s="149">
        <f t="shared" si="91"/>
        <v>0</v>
      </c>
      <c r="R70" s="145">
        <v>0</v>
      </c>
      <c r="S70" s="146">
        <v>0</v>
      </c>
      <c r="T70" s="146">
        <v>0</v>
      </c>
      <c r="U70" s="149">
        <f t="shared" si="92"/>
        <v>0</v>
      </c>
      <c r="V70" s="145">
        <v>0</v>
      </c>
      <c r="W70" s="146">
        <v>0</v>
      </c>
      <c r="X70" s="146">
        <v>0</v>
      </c>
      <c r="Y70" s="149">
        <f t="shared" si="93"/>
        <v>0</v>
      </c>
      <c r="Z70" s="145">
        <v>0</v>
      </c>
      <c r="AA70" s="146">
        <v>0</v>
      </c>
      <c r="AB70" s="146">
        <v>0</v>
      </c>
      <c r="AC70" s="149">
        <f t="shared" si="94"/>
        <v>0</v>
      </c>
      <c r="AD70" s="145">
        <v>0</v>
      </c>
      <c r="AE70" s="146">
        <v>0</v>
      </c>
      <c r="AF70" s="146">
        <v>0</v>
      </c>
      <c r="AG70" s="149">
        <f t="shared" si="95"/>
        <v>0</v>
      </c>
      <c r="AH70" s="145">
        <v>0</v>
      </c>
      <c r="AI70" s="146">
        <v>0</v>
      </c>
      <c r="AJ70" s="146">
        <v>0</v>
      </c>
      <c r="AK70" s="149">
        <f t="shared" si="54"/>
        <v>0</v>
      </c>
      <c r="AL70" s="145">
        <v>0</v>
      </c>
      <c r="AM70" s="146">
        <v>0</v>
      </c>
      <c r="AN70" s="146">
        <v>0</v>
      </c>
      <c r="AO70" s="149">
        <f t="shared" si="55"/>
        <v>0</v>
      </c>
      <c r="AP70" s="145">
        <v>0</v>
      </c>
      <c r="AQ70" s="146">
        <v>0</v>
      </c>
      <c r="AR70" s="146">
        <v>0</v>
      </c>
      <c r="AS70" s="149">
        <f t="shared" si="56"/>
        <v>0</v>
      </c>
      <c r="AT70" s="145">
        <v>0</v>
      </c>
      <c r="AU70" s="146">
        <v>0</v>
      </c>
      <c r="AV70" s="146">
        <v>0</v>
      </c>
      <c r="AW70" s="149">
        <f t="shared" si="57"/>
        <v>0</v>
      </c>
      <c r="AX70" s="145">
        <v>0</v>
      </c>
      <c r="AY70" s="146">
        <v>0</v>
      </c>
      <c r="AZ70" s="146">
        <v>0</v>
      </c>
      <c r="BA70" s="149">
        <f t="shared" si="58"/>
        <v>0</v>
      </c>
      <c r="BB70" s="145">
        <v>0</v>
      </c>
      <c r="BC70" s="146">
        <v>0</v>
      </c>
      <c r="BD70" s="146">
        <v>0</v>
      </c>
      <c r="BE70" s="149">
        <f t="shared" si="59"/>
        <v>0</v>
      </c>
      <c r="BF70" s="145">
        <v>0</v>
      </c>
      <c r="BG70" s="146">
        <v>0</v>
      </c>
      <c r="BH70" s="146">
        <v>0</v>
      </c>
      <c r="BI70" s="149">
        <f t="shared" si="60"/>
        <v>0</v>
      </c>
      <c r="BJ70" s="145">
        <v>0</v>
      </c>
      <c r="BK70" s="146">
        <v>0</v>
      </c>
      <c r="BL70" s="146">
        <v>0</v>
      </c>
      <c r="BM70" s="149">
        <f t="shared" si="61"/>
        <v>0</v>
      </c>
      <c r="BN70" s="145">
        <v>0</v>
      </c>
      <c r="BO70" s="146">
        <v>0</v>
      </c>
      <c r="BP70" s="146">
        <v>0</v>
      </c>
      <c r="BQ70" s="149">
        <f t="shared" si="62"/>
        <v>0</v>
      </c>
      <c r="BR70" s="145">
        <v>0</v>
      </c>
      <c r="BS70" s="146">
        <v>0</v>
      </c>
      <c r="BT70" s="146">
        <v>0</v>
      </c>
      <c r="BU70" s="149">
        <f t="shared" si="63"/>
        <v>0</v>
      </c>
      <c r="BV70" s="145">
        <v>0</v>
      </c>
      <c r="BW70" s="146">
        <v>0</v>
      </c>
      <c r="BX70" s="146">
        <v>0</v>
      </c>
      <c r="BY70" s="149">
        <f t="shared" si="64"/>
        <v>0</v>
      </c>
      <c r="BZ70" s="145">
        <v>0</v>
      </c>
      <c r="CA70" s="146">
        <v>0</v>
      </c>
      <c r="CB70" s="146">
        <v>0</v>
      </c>
      <c r="CC70" s="149">
        <f t="shared" si="65"/>
        <v>0</v>
      </c>
      <c r="CD70" s="145">
        <v>0</v>
      </c>
      <c r="CE70" s="146">
        <v>0</v>
      </c>
      <c r="CF70" s="146">
        <v>0</v>
      </c>
      <c r="CG70" s="149">
        <f t="shared" si="66"/>
        <v>0</v>
      </c>
      <c r="CH70" s="145">
        <v>0</v>
      </c>
      <c r="CI70" s="146">
        <v>0</v>
      </c>
      <c r="CJ70" s="146">
        <v>0</v>
      </c>
      <c r="CK70" s="149">
        <f t="shared" si="67"/>
        <v>0</v>
      </c>
      <c r="CL70" s="145">
        <v>0</v>
      </c>
      <c r="CM70" s="146">
        <v>0</v>
      </c>
      <c r="CN70" s="146">
        <v>0</v>
      </c>
      <c r="CO70" s="149">
        <f t="shared" si="96"/>
        <v>0</v>
      </c>
      <c r="CP70" s="145">
        <v>0</v>
      </c>
      <c r="CQ70" s="146">
        <v>0</v>
      </c>
      <c r="CR70" s="146">
        <v>0</v>
      </c>
      <c r="CS70" s="149">
        <f t="shared" si="68"/>
        <v>0</v>
      </c>
      <c r="CT70" s="145">
        <v>0</v>
      </c>
      <c r="CU70" s="146">
        <v>0</v>
      </c>
      <c r="CV70" s="146">
        <v>0</v>
      </c>
      <c r="CW70" s="149">
        <f t="shared" si="69"/>
        <v>0</v>
      </c>
      <c r="CX70" s="145">
        <v>0</v>
      </c>
      <c r="CY70" s="146">
        <v>0</v>
      </c>
      <c r="CZ70" s="146">
        <v>0</v>
      </c>
      <c r="DA70" s="149">
        <f t="shared" si="70"/>
        <v>0</v>
      </c>
      <c r="DB70" s="145">
        <v>0</v>
      </c>
      <c r="DC70" s="146">
        <v>0</v>
      </c>
      <c r="DD70" s="146">
        <v>0</v>
      </c>
      <c r="DE70" s="149">
        <f t="shared" si="71"/>
        <v>0</v>
      </c>
      <c r="DF70" s="146"/>
      <c r="DG70" s="146"/>
      <c r="DH70" s="146"/>
      <c r="DI70" s="146"/>
      <c r="DJ70" s="145">
        <v>0</v>
      </c>
      <c r="DK70" s="146">
        <v>0</v>
      </c>
      <c r="DL70" s="146">
        <v>0</v>
      </c>
      <c r="DM70" s="149">
        <f t="shared" si="72"/>
        <v>0</v>
      </c>
      <c r="DN70" s="145">
        <v>0</v>
      </c>
      <c r="DO70" s="146">
        <v>0</v>
      </c>
      <c r="DP70" s="146">
        <v>0</v>
      </c>
      <c r="DQ70" s="149">
        <f t="shared" si="73"/>
        <v>0</v>
      </c>
      <c r="DR70" s="145">
        <v>0</v>
      </c>
      <c r="DS70" s="146">
        <v>0</v>
      </c>
      <c r="DT70" s="146">
        <v>0</v>
      </c>
      <c r="DU70" s="149">
        <f t="shared" si="74"/>
        <v>0</v>
      </c>
      <c r="DV70" s="145">
        <v>0</v>
      </c>
      <c r="DW70" s="146">
        <v>0</v>
      </c>
      <c r="DX70" s="146">
        <v>0</v>
      </c>
      <c r="DY70" s="149">
        <f t="shared" si="75"/>
        <v>0</v>
      </c>
      <c r="DZ70" s="145">
        <v>0</v>
      </c>
      <c r="EA70" s="146">
        <v>0</v>
      </c>
      <c r="EB70" s="146">
        <v>0</v>
      </c>
      <c r="EC70" s="149">
        <f t="shared" si="76"/>
        <v>0</v>
      </c>
      <c r="ED70" s="146"/>
      <c r="EE70" s="146"/>
      <c r="EF70" s="146"/>
      <c r="EG70" s="146"/>
      <c r="EH70" s="145">
        <v>0</v>
      </c>
      <c r="EI70" s="146">
        <v>0</v>
      </c>
      <c r="EJ70" s="146">
        <v>0</v>
      </c>
      <c r="EK70" s="149">
        <f t="shared" si="77"/>
        <v>0</v>
      </c>
      <c r="EL70" s="145">
        <v>0</v>
      </c>
      <c r="EM70" s="146">
        <v>0</v>
      </c>
      <c r="EN70" s="146">
        <v>0</v>
      </c>
      <c r="EO70" s="149">
        <f t="shared" si="78"/>
        <v>0</v>
      </c>
      <c r="EP70" s="145">
        <v>0</v>
      </c>
      <c r="EQ70" s="146">
        <v>0</v>
      </c>
      <c r="ER70" s="146">
        <v>0</v>
      </c>
      <c r="ES70" s="149">
        <f t="shared" si="79"/>
        <v>0</v>
      </c>
      <c r="ET70" s="145">
        <v>0</v>
      </c>
      <c r="EU70" s="146">
        <v>0</v>
      </c>
      <c r="EV70" s="146">
        <v>0</v>
      </c>
      <c r="EW70" s="149">
        <f t="shared" si="80"/>
        <v>0</v>
      </c>
      <c r="EX70" s="145">
        <v>0</v>
      </c>
      <c r="EY70" s="146">
        <v>0</v>
      </c>
      <c r="EZ70" s="146">
        <v>0</v>
      </c>
      <c r="FA70" s="149">
        <f t="shared" si="97"/>
        <v>0</v>
      </c>
      <c r="FB70" s="145">
        <v>0</v>
      </c>
      <c r="FC70" s="146">
        <v>0</v>
      </c>
      <c r="FD70" s="146">
        <v>0</v>
      </c>
      <c r="FE70" s="149">
        <f t="shared" si="81"/>
        <v>0</v>
      </c>
      <c r="FF70" s="145">
        <v>0</v>
      </c>
      <c r="FG70" s="146">
        <v>0</v>
      </c>
      <c r="FH70" s="146">
        <v>0</v>
      </c>
      <c r="FI70" s="149">
        <f t="shared" si="98"/>
        <v>0</v>
      </c>
      <c r="FJ70" s="145">
        <v>0</v>
      </c>
      <c r="FK70" s="146">
        <v>0</v>
      </c>
      <c r="FL70" s="146">
        <v>0</v>
      </c>
      <c r="FM70" s="149">
        <f t="shared" si="82"/>
        <v>0</v>
      </c>
      <c r="FN70" s="145">
        <v>0</v>
      </c>
      <c r="FO70" s="146">
        <v>0</v>
      </c>
      <c r="FP70" s="146">
        <v>0</v>
      </c>
      <c r="FQ70" s="149">
        <f t="shared" si="83"/>
        <v>0</v>
      </c>
      <c r="FR70" s="145">
        <v>0</v>
      </c>
      <c r="FS70" s="146">
        <v>0</v>
      </c>
      <c r="FT70" s="146">
        <v>0</v>
      </c>
      <c r="FU70" s="149">
        <f t="shared" si="84"/>
        <v>0</v>
      </c>
      <c r="FV70" s="145">
        <v>0</v>
      </c>
      <c r="FW70" s="146">
        <v>0</v>
      </c>
      <c r="FX70" s="146">
        <v>0</v>
      </c>
      <c r="FY70" s="149">
        <f t="shared" si="85"/>
        <v>0</v>
      </c>
      <c r="FZ70" s="145">
        <v>0</v>
      </c>
      <c r="GA70" s="146">
        <v>0</v>
      </c>
      <c r="GB70" s="146">
        <v>0</v>
      </c>
      <c r="GC70" s="149">
        <f t="shared" si="86"/>
        <v>0</v>
      </c>
      <c r="GD70" s="145">
        <f t="shared" si="88"/>
        <v>0</v>
      </c>
      <c r="GE70" s="146">
        <f t="shared" si="88"/>
        <v>0</v>
      </c>
      <c r="GF70" s="146">
        <f t="shared" si="88"/>
        <v>0</v>
      </c>
      <c r="GG70" s="146">
        <f t="shared" si="88"/>
        <v>0</v>
      </c>
      <c r="GI70" s="147"/>
      <c r="GJ70" s="147"/>
      <c r="GK70" s="147"/>
      <c r="GL70" s="147"/>
      <c r="GM70" s="147"/>
      <c r="GN70" s="147"/>
      <c r="GO70" s="147"/>
      <c r="GP70" s="147"/>
      <c r="GQ70" s="147"/>
      <c r="GR70" s="147"/>
      <c r="GS70" s="147"/>
      <c r="GT70" s="147"/>
      <c r="GU70" s="147"/>
      <c r="GV70" s="147"/>
      <c r="GW70" s="147"/>
      <c r="GX70" s="147"/>
      <c r="GY70" s="147"/>
      <c r="GZ70" s="147"/>
      <c r="HA70" s="147"/>
    </row>
    <row r="71" spans="1:209" ht="11.25" hidden="1" customHeight="1">
      <c r="A71" s="148">
        <v>35735</v>
      </c>
      <c r="B71" s="145">
        <v>0</v>
      </c>
      <c r="C71" s="146">
        <v>0</v>
      </c>
      <c r="D71" s="146">
        <v>0</v>
      </c>
      <c r="E71" s="149">
        <f t="shared" si="89"/>
        <v>0</v>
      </c>
      <c r="F71" s="145">
        <v>0</v>
      </c>
      <c r="G71" s="146">
        <v>0</v>
      </c>
      <c r="H71" s="146">
        <v>0</v>
      </c>
      <c r="I71" s="149">
        <f t="shared" si="90"/>
        <v>0</v>
      </c>
      <c r="J71" s="146"/>
      <c r="K71" s="146"/>
      <c r="L71" s="146"/>
      <c r="M71" s="146"/>
      <c r="N71" s="145">
        <v>0</v>
      </c>
      <c r="O71" s="146">
        <v>0</v>
      </c>
      <c r="P71" s="146">
        <v>0</v>
      </c>
      <c r="Q71" s="149">
        <f t="shared" si="91"/>
        <v>0</v>
      </c>
      <c r="R71" s="145">
        <v>0</v>
      </c>
      <c r="S71" s="146">
        <v>0</v>
      </c>
      <c r="T71" s="146">
        <v>0</v>
      </c>
      <c r="U71" s="149">
        <f t="shared" si="92"/>
        <v>0</v>
      </c>
      <c r="V71" s="145">
        <v>0</v>
      </c>
      <c r="W71" s="146">
        <v>0</v>
      </c>
      <c r="X71" s="146">
        <v>0</v>
      </c>
      <c r="Y71" s="149">
        <f t="shared" si="93"/>
        <v>0</v>
      </c>
      <c r="Z71" s="145">
        <v>0</v>
      </c>
      <c r="AA71" s="146">
        <v>0</v>
      </c>
      <c r="AB71" s="146">
        <v>0</v>
      </c>
      <c r="AC71" s="149">
        <f t="shared" si="94"/>
        <v>0</v>
      </c>
      <c r="AD71" s="145">
        <v>0</v>
      </c>
      <c r="AE71" s="146">
        <v>0</v>
      </c>
      <c r="AF71" s="146">
        <v>0</v>
      </c>
      <c r="AG71" s="149">
        <f t="shared" si="95"/>
        <v>0</v>
      </c>
      <c r="AH71" s="145">
        <v>0</v>
      </c>
      <c r="AI71" s="146">
        <v>0</v>
      </c>
      <c r="AJ71" s="146">
        <v>0</v>
      </c>
      <c r="AK71" s="149">
        <f t="shared" si="54"/>
        <v>0</v>
      </c>
      <c r="AL71" s="145">
        <v>0</v>
      </c>
      <c r="AM71" s="146">
        <v>0</v>
      </c>
      <c r="AN71" s="146">
        <v>0</v>
      </c>
      <c r="AO71" s="149">
        <f t="shared" si="55"/>
        <v>0</v>
      </c>
      <c r="AP71" s="145">
        <v>0</v>
      </c>
      <c r="AQ71" s="146">
        <v>0</v>
      </c>
      <c r="AR71" s="146">
        <v>0</v>
      </c>
      <c r="AS71" s="149">
        <f t="shared" si="56"/>
        <v>0</v>
      </c>
      <c r="AT71" s="145">
        <v>0</v>
      </c>
      <c r="AU71" s="146">
        <v>0</v>
      </c>
      <c r="AV71" s="146">
        <v>0</v>
      </c>
      <c r="AW71" s="149">
        <f t="shared" si="57"/>
        <v>0</v>
      </c>
      <c r="AX71" s="145">
        <v>0</v>
      </c>
      <c r="AY71" s="146">
        <v>0</v>
      </c>
      <c r="AZ71" s="146">
        <v>0</v>
      </c>
      <c r="BA71" s="149">
        <f t="shared" si="58"/>
        <v>0</v>
      </c>
      <c r="BB71" s="145">
        <v>0</v>
      </c>
      <c r="BC71" s="146">
        <v>0</v>
      </c>
      <c r="BD71" s="146">
        <v>0</v>
      </c>
      <c r="BE71" s="149">
        <f t="shared" si="59"/>
        <v>0</v>
      </c>
      <c r="BF71" s="145">
        <v>0</v>
      </c>
      <c r="BG71" s="146">
        <v>0</v>
      </c>
      <c r="BH71" s="146">
        <v>0</v>
      </c>
      <c r="BI71" s="149">
        <f t="shared" si="60"/>
        <v>0</v>
      </c>
      <c r="BJ71" s="145">
        <v>0</v>
      </c>
      <c r="BK71" s="146">
        <v>0</v>
      </c>
      <c r="BL71" s="146">
        <v>0</v>
      </c>
      <c r="BM71" s="149">
        <f t="shared" si="61"/>
        <v>0</v>
      </c>
      <c r="BN71" s="145">
        <v>0</v>
      </c>
      <c r="BO71" s="146">
        <v>0</v>
      </c>
      <c r="BP71" s="146">
        <v>0</v>
      </c>
      <c r="BQ71" s="149">
        <f t="shared" si="62"/>
        <v>0</v>
      </c>
      <c r="BR71" s="145">
        <v>0</v>
      </c>
      <c r="BS71" s="146">
        <v>0</v>
      </c>
      <c r="BT71" s="146">
        <v>0</v>
      </c>
      <c r="BU71" s="149">
        <f t="shared" si="63"/>
        <v>0</v>
      </c>
      <c r="BV71" s="145">
        <v>0</v>
      </c>
      <c r="BW71" s="146">
        <v>0</v>
      </c>
      <c r="BX71" s="146">
        <v>0</v>
      </c>
      <c r="BY71" s="149">
        <f t="shared" si="64"/>
        <v>0</v>
      </c>
      <c r="BZ71" s="145">
        <v>0</v>
      </c>
      <c r="CA71" s="146">
        <v>0</v>
      </c>
      <c r="CB71" s="146">
        <v>0</v>
      </c>
      <c r="CC71" s="149">
        <f t="shared" si="65"/>
        <v>0</v>
      </c>
      <c r="CD71" s="145">
        <v>0</v>
      </c>
      <c r="CE71" s="146">
        <v>0</v>
      </c>
      <c r="CF71" s="146">
        <v>0</v>
      </c>
      <c r="CG71" s="149">
        <f t="shared" si="66"/>
        <v>0</v>
      </c>
      <c r="CH71" s="145">
        <v>0</v>
      </c>
      <c r="CI71" s="146">
        <v>0</v>
      </c>
      <c r="CJ71" s="146">
        <v>0</v>
      </c>
      <c r="CK71" s="149">
        <f t="shared" si="67"/>
        <v>0</v>
      </c>
      <c r="CL71" s="145">
        <v>0</v>
      </c>
      <c r="CM71" s="146">
        <v>0</v>
      </c>
      <c r="CN71" s="146">
        <v>0</v>
      </c>
      <c r="CO71" s="149">
        <f t="shared" si="96"/>
        <v>0</v>
      </c>
      <c r="CP71" s="145">
        <v>0</v>
      </c>
      <c r="CQ71" s="146">
        <v>0</v>
      </c>
      <c r="CR71" s="146">
        <v>0</v>
      </c>
      <c r="CS71" s="149">
        <f t="shared" si="68"/>
        <v>0</v>
      </c>
      <c r="CT71" s="145">
        <v>0</v>
      </c>
      <c r="CU71" s="146">
        <v>0</v>
      </c>
      <c r="CV71" s="146">
        <v>0</v>
      </c>
      <c r="CW71" s="149">
        <f t="shared" si="69"/>
        <v>0</v>
      </c>
      <c r="CX71" s="145">
        <v>0</v>
      </c>
      <c r="CY71" s="146">
        <v>0</v>
      </c>
      <c r="CZ71" s="146">
        <v>0</v>
      </c>
      <c r="DA71" s="149">
        <f t="shared" si="70"/>
        <v>0</v>
      </c>
      <c r="DB71" s="145">
        <v>0</v>
      </c>
      <c r="DC71" s="146">
        <v>0</v>
      </c>
      <c r="DD71" s="146">
        <v>0</v>
      </c>
      <c r="DE71" s="149">
        <f t="shared" si="71"/>
        <v>0</v>
      </c>
      <c r="DF71" s="146"/>
      <c r="DG71" s="146"/>
      <c r="DH71" s="146"/>
      <c r="DI71" s="146"/>
      <c r="DJ71" s="145">
        <v>0</v>
      </c>
      <c r="DK71" s="146">
        <v>0</v>
      </c>
      <c r="DL71" s="146">
        <v>0</v>
      </c>
      <c r="DM71" s="149">
        <f t="shared" si="72"/>
        <v>0</v>
      </c>
      <c r="DN71" s="145">
        <v>0</v>
      </c>
      <c r="DO71" s="146">
        <v>0</v>
      </c>
      <c r="DP71" s="146">
        <v>0</v>
      </c>
      <c r="DQ71" s="149">
        <f t="shared" si="73"/>
        <v>0</v>
      </c>
      <c r="DR71" s="145">
        <v>0</v>
      </c>
      <c r="DS71" s="146">
        <v>0</v>
      </c>
      <c r="DT71" s="146">
        <v>0</v>
      </c>
      <c r="DU71" s="149">
        <f t="shared" si="74"/>
        <v>0</v>
      </c>
      <c r="DV71" s="145">
        <v>0</v>
      </c>
      <c r="DW71" s="146">
        <v>0</v>
      </c>
      <c r="DX71" s="146">
        <v>0</v>
      </c>
      <c r="DY71" s="149">
        <f t="shared" si="75"/>
        <v>0</v>
      </c>
      <c r="DZ71" s="145">
        <v>0</v>
      </c>
      <c r="EA71" s="146">
        <v>0</v>
      </c>
      <c r="EB71" s="146">
        <v>0</v>
      </c>
      <c r="EC71" s="149">
        <f t="shared" si="76"/>
        <v>0</v>
      </c>
      <c r="ED71" s="146"/>
      <c r="EE71" s="146"/>
      <c r="EF71" s="146"/>
      <c r="EG71" s="146"/>
      <c r="EH71" s="145">
        <v>0</v>
      </c>
      <c r="EI71" s="146">
        <v>0</v>
      </c>
      <c r="EJ71" s="146">
        <v>0</v>
      </c>
      <c r="EK71" s="149">
        <f t="shared" si="77"/>
        <v>0</v>
      </c>
      <c r="EL71" s="145">
        <v>0</v>
      </c>
      <c r="EM71" s="146">
        <v>0</v>
      </c>
      <c r="EN71" s="146">
        <v>0</v>
      </c>
      <c r="EO71" s="149">
        <f t="shared" si="78"/>
        <v>0</v>
      </c>
      <c r="EP71" s="145">
        <v>0</v>
      </c>
      <c r="EQ71" s="146">
        <v>0</v>
      </c>
      <c r="ER71" s="146">
        <v>0</v>
      </c>
      <c r="ES71" s="149">
        <f t="shared" si="79"/>
        <v>0</v>
      </c>
      <c r="ET71" s="145">
        <v>0</v>
      </c>
      <c r="EU71" s="146">
        <v>0</v>
      </c>
      <c r="EV71" s="146">
        <v>0</v>
      </c>
      <c r="EW71" s="149">
        <f t="shared" si="80"/>
        <v>0</v>
      </c>
      <c r="EX71" s="145">
        <v>0</v>
      </c>
      <c r="EY71" s="146">
        <v>0</v>
      </c>
      <c r="EZ71" s="146">
        <v>0</v>
      </c>
      <c r="FA71" s="149">
        <f t="shared" si="97"/>
        <v>0</v>
      </c>
      <c r="FB71" s="145">
        <v>0</v>
      </c>
      <c r="FC71" s="146">
        <v>0</v>
      </c>
      <c r="FD71" s="146">
        <v>0</v>
      </c>
      <c r="FE71" s="149">
        <f t="shared" si="81"/>
        <v>0</v>
      </c>
      <c r="FF71" s="145">
        <v>0</v>
      </c>
      <c r="FG71" s="146">
        <v>0</v>
      </c>
      <c r="FH71" s="146">
        <v>0</v>
      </c>
      <c r="FI71" s="149">
        <f t="shared" si="98"/>
        <v>0</v>
      </c>
      <c r="FJ71" s="145">
        <v>0</v>
      </c>
      <c r="FK71" s="146">
        <v>0</v>
      </c>
      <c r="FL71" s="146">
        <v>0</v>
      </c>
      <c r="FM71" s="149">
        <f t="shared" si="82"/>
        <v>0</v>
      </c>
      <c r="FN71" s="145">
        <v>0</v>
      </c>
      <c r="FO71" s="146">
        <v>0</v>
      </c>
      <c r="FP71" s="146">
        <v>0</v>
      </c>
      <c r="FQ71" s="149">
        <f t="shared" si="83"/>
        <v>0</v>
      </c>
      <c r="FR71" s="145">
        <v>0</v>
      </c>
      <c r="FS71" s="146">
        <v>0</v>
      </c>
      <c r="FT71" s="146">
        <v>0</v>
      </c>
      <c r="FU71" s="149">
        <f t="shared" si="84"/>
        <v>0</v>
      </c>
      <c r="FV71" s="145">
        <v>0</v>
      </c>
      <c r="FW71" s="146">
        <v>0</v>
      </c>
      <c r="FX71" s="146">
        <v>0</v>
      </c>
      <c r="FY71" s="149">
        <f t="shared" si="85"/>
        <v>0</v>
      </c>
      <c r="FZ71" s="145">
        <v>0</v>
      </c>
      <c r="GA71" s="146">
        <v>0</v>
      </c>
      <c r="GB71" s="146">
        <v>0</v>
      </c>
      <c r="GC71" s="149">
        <f t="shared" si="86"/>
        <v>0</v>
      </c>
      <c r="GD71" s="145">
        <f t="shared" si="88"/>
        <v>0</v>
      </c>
      <c r="GE71" s="146">
        <f t="shared" si="88"/>
        <v>0</v>
      </c>
      <c r="GF71" s="146">
        <f t="shared" si="88"/>
        <v>0</v>
      </c>
      <c r="GG71" s="146">
        <f t="shared" si="88"/>
        <v>0</v>
      </c>
      <c r="GI71" s="147"/>
      <c r="GJ71" s="147"/>
      <c r="GK71" s="147"/>
      <c r="GL71" s="147"/>
      <c r="GM71" s="147"/>
      <c r="GN71" s="147"/>
      <c r="GO71" s="147"/>
      <c r="GP71" s="147"/>
      <c r="GQ71" s="147"/>
      <c r="GR71" s="147"/>
      <c r="GS71" s="147"/>
      <c r="GT71" s="147"/>
      <c r="GU71" s="147"/>
      <c r="GV71" s="147"/>
      <c r="GW71" s="147"/>
      <c r="GX71" s="147"/>
      <c r="GY71" s="147"/>
      <c r="GZ71" s="147"/>
      <c r="HA71" s="147"/>
    </row>
    <row r="72" spans="1:209" ht="11.25" hidden="1" customHeight="1">
      <c r="A72" s="148">
        <v>35765</v>
      </c>
      <c r="B72" s="145">
        <v>0</v>
      </c>
      <c r="C72" s="146">
        <v>0</v>
      </c>
      <c r="D72" s="146">
        <v>0</v>
      </c>
      <c r="E72" s="149">
        <f t="shared" si="89"/>
        <v>0</v>
      </c>
      <c r="F72" s="145">
        <v>0</v>
      </c>
      <c r="G72" s="146">
        <v>0</v>
      </c>
      <c r="H72" s="146">
        <v>0</v>
      </c>
      <c r="I72" s="149">
        <f t="shared" si="90"/>
        <v>0</v>
      </c>
      <c r="J72" s="146"/>
      <c r="K72" s="146"/>
      <c r="L72" s="146"/>
      <c r="M72" s="146"/>
      <c r="N72" s="145">
        <v>0</v>
      </c>
      <c r="O72" s="146">
        <v>0</v>
      </c>
      <c r="P72" s="146">
        <v>0</v>
      </c>
      <c r="Q72" s="149">
        <f t="shared" si="91"/>
        <v>0</v>
      </c>
      <c r="R72" s="145">
        <v>0</v>
      </c>
      <c r="S72" s="146">
        <v>0</v>
      </c>
      <c r="T72" s="146">
        <v>0</v>
      </c>
      <c r="U72" s="149">
        <f t="shared" si="92"/>
        <v>0</v>
      </c>
      <c r="V72" s="145">
        <v>0</v>
      </c>
      <c r="W72" s="146">
        <v>0</v>
      </c>
      <c r="X72" s="146">
        <v>0</v>
      </c>
      <c r="Y72" s="149">
        <f t="shared" si="93"/>
        <v>0</v>
      </c>
      <c r="Z72" s="145">
        <v>0</v>
      </c>
      <c r="AA72" s="146">
        <v>0</v>
      </c>
      <c r="AB72" s="146">
        <v>0</v>
      </c>
      <c r="AC72" s="149">
        <f t="shared" si="94"/>
        <v>0</v>
      </c>
      <c r="AD72" s="145">
        <v>0</v>
      </c>
      <c r="AE72" s="146">
        <v>0</v>
      </c>
      <c r="AF72" s="146">
        <v>0</v>
      </c>
      <c r="AG72" s="149">
        <f t="shared" si="95"/>
        <v>0</v>
      </c>
      <c r="AH72" s="145">
        <v>0</v>
      </c>
      <c r="AI72" s="146">
        <v>0</v>
      </c>
      <c r="AJ72" s="146">
        <v>0</v>
      </c>
      <c r="AK72" s="149">
        <f t="shared" si="54"/>
        <v>0</v>
      </c>
      <c r="AL72" s="145">
        <v>0</v>
      </c>
      <c r="AM72" s="146">
        <v>0</v>
      </c>
      <c r="AN72" s="146">
        <v>0</v>
      </c>
      <c r="AO72" s="149">
        <f t="shared" si="55"/>
        <v>0</v>
      </c>
      <c r="AP72" s="145">
        <v>0</v>
      </c>
      <c r="AQ72" s="146">
        <v>0</v>
      </c>
      <c r="AR72" s="146">
        <v>0</v>
      </c>
      <c r="AS72" s="149">
        <f t="shared" si="56"/>
        <v>0</v>
      </c>
      <c r="AT72" s="145">
        <v>0</v>
      </c>
      <c r="AU72" s="146">
        <v>0</v>
      </c>
      <c r="AV72" s="146">
        <v>0</v>
      </c>
      <c r="AW72" s="149">
        <f t="shared" si="57"/>
        <v>0</v>
      </c>
      <c r="AX72" s="145">
        <v>0</v>
      </c>
      <c r="AY72" s="146">
        <v>0</v>
      </c>
      <c r="AZ72" s="146">
        <v>0</v>
      </c>
      <c r="BA72" s="149">
        <f t="shared" si="58"/>
        <v>0</v>
      </c>
      <c r="BB72" s="145">
        <v>0</v>
      </c>
      <c r="BC72" s="146">
        <v>0</v>
      </c>
      <c r="BD72" s="146">
        <v>0</v>
      </c>
      <c r="BE72" s="149">
        <f t="shared" si="59"/>
        <v>0</v>
      </c>
      <c r="BF72" s="145">
        <v>0</v>
      </c>
      <c r="BG72" s="146">
        <v>0</v>
      </c>
      <c r="BH72" s="146">
        <v>0</v>
      </c>
      <c r="BI72" s="149">
        <f t="shared" si="60"/>
        <v>0</v>
      </c>
      <c r="BJ72" s="145">
        <v>0</v>
      </c>
      <c r="BK72" s="146">
        <v>0</v>
      </c>
      <c r="BL72" s="146">
        <v>0</v>
      </c>
      <c r="BM72" s="149">
        <f t="shared" si="61"/>
        <v>0</v>
      </c>
      <c r="BN72" s="145">
        <v>0</v>
      </c>
      <c r="BO72" s="146">
        <v>0</v>
      </c>
      <c r="BP72" s="146">
        <v>0</v>
      </c>
      <c r="BQ72" s="149">
        <f t="shared" si="62"/>
        <v>0</v>
      </c>
      <c r="BR72" s="145">
        <v>0</v>
      </c>
      <c r="BS72" s="146">
        <v>0</v>
      </c>
      <c r="BT72" s="146">
        <v>0</v>
      </c>
      <c r="BU72" s="149">
        <f t="shared" si="63"/>
        <v>0</v>
      </c>
      <c r="BV72" s="145">
        <v>0</v>
      </c>
      <c r="BW72" s="146">
        <v>0</v>
      </c>
      <c r="BX72" s="146">
        <v>0</v>
      </c>
      <c r="BY72" s="149">
        <f t="shared" si="64"/>
        <v>0</v>
      </c>
      <c r="BZ72" s="145">
        <v>0</v>
      </c>
      <c r="CA72" s="146">
        <v>0</v>
      </c>
      <c r="CB72" s="146">
        <v>0</v>
      </c>
      <c r="CC72" s="149">
        <f t="shared" si="65"/>
        <v>0</v>
      </c>
      <c r="CD72" s="145">
        <v>0</v>
      </c>
      <c r="CE72" s="146">
        <v>0</v>
      </c>
      <c r="CF72" s="146">
        <v>0</v>
      </c>
      <c r="CG72" s="149">
        <f t="shared" si="66"/>
        <v>0</v>
      </c>
      <c r="CH72" s="145">
        <v>0</v>
      </c>
      <c r="CI72" s="146">
        <v>0</v>
      </c>
      <c r="CJ72" s="146">
        <v>0</v>
      </c>
      <c r="CK72" s="149">
        <f t="shared" si="67"/>
        <v>0</v>
      </c>
      <c r="CL72" s="145">
        <v>0</v>
      </c>
      <c r="CM72" s="146">
        <v>0</v>
      </c>
      <c r="CN72" s="146">
        <v>0</v>
      </c>
      <c r="CO72" s="149">
        <f t="shared" si="96"/>
        <v>0</v>
      </c>
      <c r="CP72" s="145">
        <v>0</v>
      </c>
      <c r="CQ72" s="146">
        <v>0</v>
      </c>
      <c r="CR72" s="146">
        <v>0</v>
      </c>
      <c r="CS72" s="149">
        <f t="shared" si="68"/>
        <v>0</v>
      </c>
      <c r="CT72" s="145">
        <v>0</v>
      </c>
      <c r="CU72" s="146">
        <v>0</v>
      </c>
      <c r="CV72" s="146">
        <v>0</v>
      </c>
      <c r="CW72" s="149">
        <f t="shared" si="69"/>
        <v>0</v>
      </c>
      <c r="CX72" s="145">
        <v>0</v>
      </c>
      <c r="CY72" s="146">
        <v>0</v>
      </c>
      <c r="CZ72" s="146">
        <v>0</v>
      </c>
      <c r="DA72" s="149">
        <f t="shared" si="70"/>
        <v>0</v>
      </c>
      <c r="DB72" s="145">
        <v>0</v>
      </c>
      <c r="DC72" s="146">
        <v>0</v>
      </c>
      <c r="DD72" s="146">
        <v>0</v>
      </c>
      <c r="DE72" s="149">
        <f t="shared" si="71"/>
        <v>0</v>
      </c>
      <c r="DF72" s="146"/>
      <c r="DG72" s="146"/>
      <c r="DH72" s="146"/>
      <c r="DI72" s="146"/>
      <c r="DJ72" s="145">
        <v>0</v>
      </c>
      <c r="DK72" s="146">
        <v>0</v>
      </c>
      <c r="DL72" s="146">
        <v>0</v>
      </c>
      <c r="DM72" s="149">
        <f t="shared" si="72"/>
        <v>0</v>
      </c>
      <c r="DN72" s="145">
        <v>0</v>
      </c>
      <c r="DO72" s="146">
        <v>0</v>
      </c>
      <c r="DP72" s="146">
        <v>0</v>
      </c>
      <c r="DQ72" s="149">
        <f t="shared" si="73"/>
        <v>0</v>
      </c>
      <c r="DR72" s="145">
        <v>0</v>
      </c>
      <c r="DS72" s="146">
        <v>0</v>
      </c>
      <c r="DT72" s="146">
        <v>0</v>
      </c>
      <c r="DU72" s="149">
        <f t="shared" si="74"/>
        <v>0</v>
      </c>
      <c r="DV72" s="145">
        <v>0</v>
      </c>
      <c r="DW72" s="146">
        <v>0</v>
      </c>
      <c r="DX72" s="146">
        <v>0</v>
      </c>
      <c r="DY72" s="149">
        <f t="shared" si="75"/>
        <v>0</v>
      </c>
      <c r="DZ72" s="145">
        <v>0</v>
      </c>
      <c r="EA72" s="146">
        <v>0</v>
      </c>
      <c r="EB72" s="146">
        <v>0</v>
      </c>
      <c r="EC72" s="149">
        <f t="shared" si="76"/>
        <v>0</v>
      </c>
      <c r="ED72" s="146"/>
      <c r="EE72" s="146"/>
      <c r="EF72" s="146"/>
      <c r="EG72" s="146"/>
      <c r="EH72" s="145">
        <v>0</v>
      </c>
      <c r="EI72" s="146">
        <v>0</v>
      </c>
      <c r="EJ72" s="146">
        <v>0</v>
      </c>
      <c r="EK72" s="149">
        <f t="shared" si="77"/>
        <v>0</v>
      </c>
      <c r="EL72" s="145">
        <v>0</v>
      </c>
      <c r="EM72" s="146">
        <v>0</v>
      </c>
      <c r="EN72" s="146">
        <v>0</v>
      </c>
      <c r="EO72" s="149">
        <f t="shared" si="78"/>
        <v>0</v>
      </c>
      <c r="EP72" s="145">
        <v>0</v>
      </c>
      <c r="EQ72" s="146">
        <v>0</v>
      </c>
      <c r="ER72" s="146">
        <v>0</v>
      </c>
      <c r="ES72" s="149">
        <f t="shared" si="79"/>
        <v>0</v>
      </c>
      <c r="ET72" s="145">
        <v>0</v>
      </c>
      <c r="EU72" s="146">
        <v>0</v>
      </c>
      <c r="EV72" s="146">
        <v>0</v>
      </c>
      <c r="EW72" s="149">
        <f t="shared" si="80"/>
        <v>0</v>
      </c>
      <c r="EX72" s="145">
        <v>0</v>
      </c>
      <c r="EY72" s="146">
        <v>0</v>
      </c>
      <c r="EZ72" s="146">
        <v>0</v>
      </c>
      <c r="FA72" s="149">
        <f t="shared" si="97"/>
        <v>0</v>
      </c>
      <c r="FB72" s="145">
        <v>0</v>
      </c>
      <c r="FC72" s="146">
        <v>0</v>
      </c>
      <c r="FD72" s="146">
        <v>0</v>
      </c>
      <c r="FE72" s="149">
        <f t="shared" si="81"/>
        <v>0</v>
      </c>
      <c r="FF72" s="145">
        <v>0</v>
      </c>
      <c r="FG72" s="146">
        <v>0</v>
      </c>
      <c r="FH72" s="146">
        <v>0</v>
      </c>
      <c r="FI72" s="149">
        <f t="shared" si="98"/>
        <v>0</v>
      </c>
      <c r="FJ72" s="145">
        <v>0</v>
      </c>
      <c r="FK72" s="146">
        <v>0</v>
      </c>
      <c r="FL72" s="146">
        <v>0</v>
      </c>
      <c r="FM72" s="149">
        <f t="shared" si="82"/>
        <v>0</v>
      </c>
      <c r="FN72" s="145">
        <v>0</v>
      </c>
      <c r="FO72" s="146">
        <v>0</v>
      </c>
      <c r="FP72" s="146">
        <v>0</v>
      </c>
      <c r="FQ72" s="149">
        <f t="shared" si="83"/>
        <v>0</v>
      </c>
      <c r="FR72" s="145">
        <v>0</v>
      </c>
      <c r="FS72" s="146">
        <v>0</v>
      </c>
      <c r="FT72" s="146">
        <v>0</v>
      </c>
      <c r="FU72" s="149">
        <f t="shared" si="84"/>
        <v>0</v>
      </c>
      <c r="FV72" s="145">
        <v>0</v>
      </c>
      <c r="FW72" s="146">
        <v>0</v>
      </c>
      <c r="FX72" s="146">
        <v>0</v>
      </c>
      <c r="FY72" s="149">
        <f t="shared" si="85"/>
        <v>0</v>
      </c>
      <c r="FZ72" s="145">
        <v>0</v>
      </c>
      <c r="GA72" s="146">
        <v>0</v>
      </c>
      <c r="GB72" s="146">
        <v>0</v>
      </c>
      <c r="GC72" s="149">
        <f t="shared" si="86"/>
        <v>0</v>
      </c>
      <c r="GD72" s="145">
        <f t="shared" si="88"/>
        <v>0</v>
      </c>
      <c r="GE72" s="146">
        <f t="shared" si="88"/>
        <v>0</v>
      </c>
      <c r="GF72" s="146">
        <f t="shared" si="88"/>
        <v>0</v>
      </c>
      <c r="GG72" s="146">
        <f t="shared" si="88"/>
        <v>0</v>
      </c>
      <c r="GI72" s="147"/>
      <c r="GJ72" s="147"/>
      <c r="GK72" s="147"/>
      <c r="GL72" s="147"/>
      <c r="GM72" s="147"/>
      <c r="GN72" s="147"/>
      <c r="GO72" s="147"/>
      <c r="GP72" s="147"/>
      <c r="GQ72" s="147"/>
      <c r="GR72" s="147"/>
      <c r="GS72" s="147"/>
      <c r="GT72" s="147"/>
      <c r="GU72" s="147"/>
      <c r="GV72" s="147"/>
      <c r="GW72" s="147"/>
      <c r="GX72" s="147"/>
      <c r="GY72" s="147"/>
      <c r="GZ72" s="147"/>
      <c r="HA72" s="147"/>
    </row>
    <row r="73" spans="1:209" ht="11.25" hidden="1" customHeight="1">
      <c r="A73" s="148">
        <v>35796</v>
      </c>
      <c r="B73" s="145">
        <v>0</v>
      </c>
      <c r="C73" s="146">
        <v>0</v>
      </c>
      <c r="D73" s="146">
        <v>0</v>
      </c>
      <c r="E73" s="149">
        <f t="shared" si="89"/>
        <v>0</v>
      </c>
      <c r="F73" s="145">
        <v>0</v>
      </c>
      <c r="G73" s="146">
        <v>0</v>
      </c>
      <c r="H73" s="146">
        <v>0</v>
      </c>
      <c r="I73" s="149">
        <f t="shared" si="90"/>
        <v>0</v>
      </c>
      <c r="J73" s="146"/>
      <c r="K73" s="146"/>
      <c r="L73" s="146"/>
      <c r="M73" s="146"/>
      <c r="N73" s="145">
        <v>0</v>
      </c>
      <c r="O73" s="146">
        <v>0</v>
      </c>
      <c r="P73" s="146">
        <v>0</v>
      </c>
      <c r="Q73" s="149">
        <f t="shared" si="91"/>
        <v>0</v>
      </c>
      <c r="R73" s="145">
        <v>0</v>
      </c>
      <c r="S73" s="146">
        <v>0</v>
      </c>
      <c r="T73" s="146">
        <v>0</v>
      </c>
      <c r="U73" s="149">
        <f t="shared" si="92"/>
        <v>0</v>
      </c>
      <c r="V73" s="145">
        <v>0</v>
      </c>
      <c r="W73" s="146">
        <v>0</v>
      </c>
      <c r="X73" s="146">
        <v>0</v>
      </c>
      <c r="Y73" s="149">
        <f t="shared" si="93"/>
        <v>0</v>
      </c>
      <c r="Z73" s="145">
        <v>0</v>
      </c>
      <c r="AA73" s="146">
        <v>0</v>
      </c>
      <c r="AB73" s="146">
        <v>0</v>
      </c>
      <c r="AC73" s="149">
        <f t="shared" si="94"/>
        <v>0</v>
      </c>
      <c r="AD73" s="145">
        <v>0</v>
      </c>
      <c r="AE73" s="146">
        <v>0</v>
      </c>
      <c r="AF73" s="146">
        <v>0</v>
      </c>
      <c r="AG73" s="149">
        <f t="shared" si="95"/>
        <v>0</v>
      </c>
      <c r="AH73" s="145">
        <v>0</v>
      </c>
      <c r="AI73" s="146">
        <v>0</v>
      </c>
      <c r="AJ73" s="146">
        <v>0</v>
      </c>
      <c r="AK73" s="149">
        <f t="shared" si="54"/>
        <v>0</v>
      </c>
      <c r="AL73" s="145">
        <v>0</v>
      </c>
      <c r="AM73" s="146">
        <v>0</v>
      </c>
      <c r="AN73" s="146">
        <v>0</v>
      </c>
      <c r="AO73" s="149">
        <f t="shared" si="55"/>
        <v>0</v>
      </c>
      <c r="AP73" s="145">
        <v>0</v>
      </c>
      <c r="AQ73" s="146">
        <v>0</v>
      </c>
      <c r="AR73" s="146">
        <v>0</v>
      </c>
      <c r="AS73" s="149">
        <f t="shared" si="56"/>
        <v>0</v>
      </c>
      <c r="AT73" s="145">
        <v>0</v>
      </c>
      <c r="AU73" s="146">
        <v>0</v>
      </c>
      <c r="AV73" s="146">
        <v>0</v>
      </c>
      <c r="AW73" s="149">
        <f t="shared" si="57"/>
        <v>0</v>
      </c>
      <c r="AX73" s="145">
        <v>0</v>
      </c>
      <c r="AY73" s="146">
        <v>0</v>
      </c>
      <c r="AZ73" s="146">
        <v>0</v>
      </c>
      <c r="BA73" s="149">
        <f t="shared" si="58"/>
        <v>0</v>
      </c>
      <c r="BB73" s="145">
        <v>0</v>
      </c>
      <c r="BC73" s="146">
        <v>0</v>
      </c>
      <c r="BD73" s="146">
        <v>0</v>
      </c>
      <c r="BE73" s="149">
        <f t="shared" si="59"/>
        <v>0</v>
      </c>
      <c r="BF73" s="145">
        <v>0</v>
      </c>
      <c r="BG73" s="146">
        <v>0</v>
      </c>
      <c r="BH73" s="146">
        <v>0</v>
      </c>
      <c r="BI73" s="149">
        <f t="shared" si="60"/>
        <v>0</v>
      </c>
      <c r="BJ73" s="145">
        <v>0</v>
      </c>
      <c r="BK73" s="146">
        <v>0</v>
      </c>
      <c r="BL73" s="146">
        <v>0</v>
      </c>
      <c r="BM73" s="149">
        <f t="shared" si="61"/>
        <v>0</v>
      </c>
      <c r="BN73" s="145">
        <v>0</v>
      </c>
      <c r="BO73" s="146">
        <v>0</v>
      </c>
      <c r="BP73" s="146">
        <v>0</v>
      </c>
      <c r="BQ73" s="149">
        <f t="shared" si="62"/>
        <v>0</v>
      </c>
      <c r="BR73" s="145">
        <v>0</v>
      </c>
      <c r="BS73" s="146">
        <v>0</v>
      </c>
      <c r="BT73" s="146">
        <v>0</v>
      </c>
      <c r="BU73" s="149">
        <f t="shared" si="63"/>
        <v>0</v>
      </c>
      <c r="BV73" s="145">
        <v>0</v>
      </c>
      <c r="BW73" s="146">
        <v>0</v>
      </c>
      <c r="BX73" s="146">
        <v>0</v>
      </c>
      <c r="BY73" s="149">
        <f t="shared" si="64"/>
        <v>0</v>
      </c>
      <c r="BZ73" s="145">
        <v>0</v>
      </c>
      <c r="CA73" s="146">
        <v>0</v>
      </c>
      <c r="CB73" s="146">
        <v>0</v>
      </c>
      <c r="CC73" s="149">
        <f t="shared" si="65"/>
        <v>0</v>
      </c>
      <c r="CD73" s="145">
        <v>0</v>
      </c>
      <c r="CE73" s="146">
        <v>0</v>
      </c>
      <c r="CF73" s="146">
        <v>0</v>
      </c>
      <c r="CG73" s="149">
        <f t="shared" si="66"/>
        <v>0</v>
      </c>
      <c r="CH73" s="145">
        <v>0</v>
      </c>
      <c r="CI73" s="146">
        <v>0</v>
      </c>
      <c r="CJ73" s="146">
        <v>0</v>
      </c>
      <c r="CK73" s="149">
        <f t="shared" si="67"/>
        <v>0</v>
      </c>
      <c r="CL73" s="145">
        <v>0</v>
      </c>
      <c r="CM73" s="146">
        <v>0</v>
      </c>
      <c r="CN73" s="146">
        <v>0</v>
      </c>
      <c r="CO73" s="149">
        <f t="shared" si="96"/>
        <v>0</v>
      </c>
      <c r="CP73" s="145">
        <v>0</v>
      </c>
      <c r="CQ73" s="146">
        <v>0</v>
      </c>
      <c r="CR73" s="146">
        <v>0</v>
      </c>
      <c r="CS73" s="149">
        <f t="shared" si="68"/>
        <v>0</v>
      </c>
      <c r="CT73" s="145">
        <v>0</v>
      </c>
      <c r="CU73" s="146">
        <v>0</v>
      </c>
      <c r="CV73" s="146">
        <v>0</v>
      </c>
      <c r="CW73" s="149">
        <f t="shared" si="69"/>
        <v>0</v>
      </c>
      <c r="CX73" s="145">
        <v>0</v>
      </c>
      <c r="CY73" s="146">
        <v>0</v>
      </c>
      <c r="CZ73" s="146">
        <v>0</v>
      </c>
      <c r="DA73" s="149">
        <f t="shared" si="70"/>
        <v>0</v>
      </c>
      <c r="DB73" s="145">
        <v>0</v>
      </c>
      <c r="DC73" s="146">
        <v>0</v>
      </c>
      <c r="DD73" s="146">
        <v>0</v>
      </c>
      <c r="DE73" s="149">
        <f t="shared" si="71"/>
        <v>0</v>
      </c>
      <c r="DF73" s="146"/>
      <c r="DG73" s="146"/>
      <c r="DH73" s="146"/>
      <c r="DI73" s="146"/>
      <c r="DJ73" s="145">
        <v>0</v>
      </c>
      <c r="DK73" s="146">
        <v>0</v>
      </c>
      <c r="DL73" s="146">
        <v>0</v>
      </c>
      <c r="DM73" s="149">
        <f t="shared" si="72"/>
        <v>0</v>
      </c>
      <c r="DN73" s="145">
        <v>0</v>
      </c>
      <c r="DO73" s="146">
        <v>0</v>
      </c>
      <c r="DP73" s="146">
        <v>0</v>
      </c>
      <c r="DQ73" s="149">
        <f t="shared" si="73"/>
        <v>0</v>
      </c>
      <c r="DR73" s="145">
        <v>0</v>
      </c>
      <c r="DS73" s="146">
        <v>0</v>
      </c>
      <c r="DT73" s="146">
        <v>0</v>
      </c>
      <c r="DU73" s="149">
        <f t="shared" si="74"/>
        <v>0</v>
      </c>
      <c r="DV73" s="145">
        <v>0</v>
      </c>
      <c r="DW73" s="146">
        <v>0</v>
      </c>
      <c r="DX73" s="146">
        <v>0</v>
      </c>
      <c r="DY73" s="149">
        <f t="shared" si="75"/>
        <v>0</v>
      </c>
      <c r="DZ73" s="145">
        <v>0</v>
      </c>
      <c r="EA73" s="146">
        <v>0</v>
      </c>
      <c r="EB73" s="146">
        <v>0</v>
      </c>
      <c r="EC73" s="149">
        <f t="shared" si="76"/>
        <v>0</v>
      </c>
      <c r="ED73" s="146"/>
      <c r="EE73" s="146"/>
      <c r="EF73" s="146"/>
      <c r="EG73" s="146"/>
      <c r="EH73" s="145">
        <v>0</v>
      </c>
      <c r="EI73" s="146">
        <v>0</v>
      </c>
      <c r="EJ73" s="146">
        <v>0</v>
      </c>
      <c r="EK73" s="149">
        <f t="shared" si="77"/>
        <v>0</v>
      </c>
      <c r="EL73" s="145">
        <v>0</v>
      </c>
      <c r="EM73" s="146">
        <v>0</v>
      </c>
      <c r="EN73" s="146">
        <v>0</v>
      </c>
      <c r="EO73" s="149">
        <f t="shared" si="78"/>
        <v>0</v>
      </c>
      <c r="EP73" s="145">
        <v>0</v>
      </c>
      <c r="EQ73" s="146">
        <v>0</v>
      </c>
      <c r="ER73" s="146">
        <v>0</v>
      </c>
      <c r="ES73" s="149">
        <f t="shared" si="79"/>
        <v>0</v>
      </c>
      <c r="ET73" s="145">
        <v>0</v>
      </c>
      <c r="EU73" s="146">
        <v>0</v>
      </c>
      <c r="EV73" s="146">
        <v>0</v>
      </c>
      <c r="EW73" s="149">
        <f t="shared" si="80"/>
        <v>0</v>
      </c>
      <c r="EX73" s="145">
        <v>0</v>
      </c>
      <c r="EY73" s="146">
        <v>0</v>
      </c>
      <c r="EZ73" s="146">
        <v>0</v>
      </c>
      <c r="FA73" s="149">
        <f t="shared" si="97"/>
        <v>0</v>
      </c>
      <c r="FB73" s="145">
        <v>0</v>
      </c>
      <c r="FC73" s="146">
        <v>0</v>
      </c>
      <c r="FD73" s="146">
        <v>0</v>
      </c>
      <c r="FE73" s="149">
        <f t="shared" si="81"/>
        <v>0</v>
      </c>
      <c r="FF73" s="145">
        <v>0</v>
      </c>
      <c r="FG73" s="146">
        <v>0</v>
      </c>
      <c r="FH73" s="146">
        <v>0</v>
      </c>
      <c r="FI73" s="149">
        <f t="shared" si="98"/>
        <v>0</v>
      </c>
      <c r="FJ73" s="145">
        <v>0</v>
      </c>
      <c r="FK73" s="146">
        <v>0</v>
      </c>
      <c r="FL73" s="146">
        <v>0</v>
      </c>
      <c r="FM73" s="149">
        <f t="shared" si="82"/>
        <v>0</v>
      </c>
      <c r="FN73" s="145">
        <v>0</v>
      </c>
      <c r="FO73" s="146">
        <v>0</v>
      </c>
      <c r="FP73" s="146">
        <v>0</v>
      </c>
      <c r="FQ73" s="149">
        <f t="shared" si="83"/>
        <v>0</v>
      </c>
      <c r="FR73" s="145">
        <v>0</v>
      </c>
      <c r="FS73" s="146">
        <v>0</v>
      </c>
      <c r="FT73" s="146">
        <v>0</v>
      </c>
      <c r="FU73" s="149">
        <f t="shared" si="84"/>
        <v>0</v>
      </c>
      <c r="FV73" s="145">
        <v>0</v>
      </c>
      <c r="FW73" s="146">
        <v>0</v>
      </c>
      <c r="FX73" s="146">
        <v>0</v>
      </c>
      <c r="FY73" s="149">
        <f t="shared" si="85"/>
        <v>0</v>
      </c>
      <c r="FZ73" s="145">
        <v>0</v>
      </c>
      <c r="GA73" s="146">
        <v>0</v>
      </c>
      <c r="GB73" s="146">
        <v>0</v>
      </c>
      <c r="GC73" s="149">
        <f t="shared" si="86"/>
        <v>0</v>
      </c>
      <c r="GD73" s="145">
        <f t="shared" si="88"/>
        <v>0</v>
      </c>
      <c r="GE73" s="146">
        <f t="shared" si="88"/>
        <v>0</v>
      </c>
      <c r="GF73" s="146">
        <f t="shared" si="88"/>
        <v>0</v>
      </c>
      <c r="GG73" s="146">
        <f t="shared" si="88"/>
        <v>0</v>
      </c>
      <c r="GI73" s="147"/>
      <c r="GJ73" s="147"/>
      <c r="GK73" s="147"/>
      <c r="GL73" s="147"/>
      <c r="GM73" s="147"/>
      <c r="GN73" s="147"/>
      <c r="GO73" s="147"/>
      <c r="GP73" s="147"/>
      <c r="GQ73" s="147"/>
      <c r="GR73" s="147"/>
      <c r="GS73" s="147"/>
      <c r="GT73" s="147"/>
      <c r="GU73" s="147"/>
      <c r="GV73" s="147"/>
      <c r="GW73" s="147"/>
      <c r="GX73" s="147"/>
      <c r="GY73" s="147"/>
      <c r="GZ73" s="147"/>
      <c r="HA73" s="147"/>
    </row>
    <row r="74" spans="1:209" ht="11.25" hidden="1" customHeight="1">
      <c r="A74" s="148">
        <v>35827</v>
      </c>
      <c r="B74" s="145">
        <v>0</v>
      </c>
      <c r="C74" s="146">
        <v>0</v>
      </c>
      <c r="D74" s="146">
        <v>0</v>
      </c>
      <c r="E74" s="149">
        <f t="shared" si="89"/>
        <v>0</v>
      </c>
      <c r="F74" s="145">
        <v>0</v>
      </c>
      <c r="G74" s="146">
        <v>0</v>
      </c>
      <c r="H74" s="146">
        <v>0</v>
      </c>
      <c r="I74" s="149">
        <f t="shared" si="90"/>
        <v>0</v>
      </c>
      <c r="J74" s="146"/>
      <c r="K74" s="146"/>
      <c r="L74" s="146"/>
      <c r="M74" s="146"/>
      <c r="N74" s="145">
        <v>0</v>
      </c>
      <c r="O74" s="146">
        <v>0</v>
      </c>
      <c r="P74" s="146">
        <v>0</v>
      </c>
      <c r="Q74" s="149">
        <f t="shared" si="91"/>
        <v>0</v>
      </c>
      <c r="R74" s="145">
        <v>0</v>
      </c>
      <c r="S74" s="146">
        <v>0</v>
      </c>
      <c r="T74" s="146">
        <v>0</v>
      </c>
      <c r="U74" s="149">
        <f t="shared" si="92"/>
        <v>0</v>
      </c>
      <c r="V74" s="145">
        <v>0</v>
      </c>
      <c r="W74" s="146">
        <v>0</v>
      </c>
      <c r="X74" s="146">
        <v>0</v>
      </c>
      <c r="Y74" s="149">
        <f t="shared" si="93"/>
        <v>0</v>
      </c>
      <c r="Z74" s="145">
        <v>0</v>
      </c>
      <c r="AA74" s="146">
        <v>0</v>
      </c>
      <c r="AB74" s="146">
        <v>0</v>
      </c>
      <c r="AC74" s="149">
        <f t="shared" si="94"/>
        <v>0</v>
      </c>
      <c r="AD74" s="145">
        <v>0</v>
      </c>
      <c r="AE74" s="146">
        <v>0</v>
      </c>
      <c r="AF74" s="146">
        <v>0</v>
      </c>
      <c r="AG74" s="149">
        <f t="shared" si="95"/>
        <v>0</v>
      </c>
      <c r="AH74" s="145">
        <v>0</v>
      </c>
      <c r="AI74" s="146">
        <v>0</v>
      </c>
      <c r="AJ74" s="146">
        <v>0</v>
      </c>
      <c r="AK74" s="149">
        <f t="shared" si="54"/>
        <v>0</v>
      </c>
      <c r="AL74" s="145">
        <v>0</v>
      </c>
      <c r="AM74" s="146">
        <v>0</v>
      </c>
      <c r="AN74" s="146">
        <v>0</v>
      </c>
      <c r="AO74" s="149">
        <f t="shared" si="55"/>
        <v>0</v>
      </c>
      <c r="AP74" s="145">
        <v>0</v>
      </c>
      <c r="AQ74" s="146">
        <v>0</v>
      </c>
      <c r="AR74" s="146">
        <v>0</v>
      </c>
      <c r="AS74" s="149">
        <f t="shared" si="56"/>
        <v>0</v>
      </c>
      <c r="AT74" s="145">
        <v>0</v>
      </c>
      <c r="AU74" s="146">
        <v>0</v>
      </c>
      <c r="AV74" s="146">
        <v>0</v>
      </c>
      <c r="AW74" s="149">
        <f t="shared" si="57"/>
        <v>0</v>
      </c>
      <c r="AX74" s="145">
        <v>0</v>
      </c>
      <c r="AY74" s="146">
        <v>0</v>
      </c>
      <c r="AZ74" s="146">
        <v>0</v>
      </c>
      <c r="BA74" s="149">
        <f t="shared" si="58"/>
        <v>0</v>
      </c>
      <c r="BB74" s="145">
        <v>0</v>
      </c>
      <c r="BC74" s="146">
        <v>0</v>
      </c>
      <c r="BD74" s="146">
        <v>0</v>
      </c>
      <c r="BE74" s="149">
        <f t="shared" si="59"/>
        <v>0</v>
      </c>
      <c r="BF74" s="145">
        <v>0</v>
      </c>
      <c r="BG74" s="146">
        <v>0</v>
      </c>
      <c r="BH74" s="146">
        <v>0</v>
      </c>
      <c r="BI74" s="149">
        <f t="shared" si="60"/>
        <v>0</v>
      </c>
      <c r="BJ74" s="145">
        <v>0</v>
      </c>
      <c r="BK74" s="146">
        <v>0</v>
      </c>
      <c r="BL74" s="146">
        <v>0</v>
      </c>
      <c r="BM74" s="149">
        <f t="shared" si="61"/>
        <v>0</v>
      </c>
      <c r="BN74" s="145">
        <v>0</v>
      </c>
      <c r="BO74" s="146">
        <v>0</v>
      </c>
      <c r="BP74" s="146">
        <v>0</v>
      </c>
      <c r="BQ74" s="149">
        <f t="shared" si="62"/>
        <v>0</v>
      </c>
      <c r="BR74" s="145">
        <v>0</v>
      </c>
      <c r="BS74" s="146">
        <v>0</v>
      </c>
      <c r="BT74" s="146">
        <v>0</v>
      </c>
      <c r="BU74" s="149">
        <f t="shared" si="63"/>
        <v>0</v>
      </c>
      <c r="BV74" s="145">
        <v>0</v>
      </c>
      <c r="BW74" s="146">
        <v>0</v>
      </c>
      <c r="BX74" s="146">
        <v>0</v>
      </c>
      <c r="BY74" s="149">
        <f t="shared" si="64"/>
        <v>0</v>
      </c>
      <c r="BZ74" s="145">
        <v>0</v>
      </c>
      <c r="CA74" s="146">
        <v>0</v>
      </c>
      <c r="CB74" s="146">
        <v>0</v>
      </c>
      <c r="CC74" s="149">
        <f t="shared" si="65"/>
        <v>0</v>
      </c>
      <c r="CD74" s="145">
        <v>0</v>
      </c>
      <c r="CE74" s="146">
        <v>0</v>
      </c>
      <c r="CF74" s="146">
        <v>0</v>
      </c>
      <c r="CG74" s="149">
        <f t="shared" si="66"/>
        <v>0</v>
      </c>
      <c r="CH74" s="145">
        <v>0</v>
      </c>
      <c r="CI74" s="146">
        <v>0</v>
      </c>
      <c r="CJ74" s="146">
        <v>0</v>
      </c>
      <c r="CK74" s="149">
        <f t="shared" si="67"/>
        <v>0</v>
      </c>
      <c r="CL74" s="145">
        <v>0</v>
      </c>
      <c r="CM74" s="146">
        <v>0</v>
      </c>
      <c r="CN74" s="146">
        <v>0</v>
      </c>
      <c r="CO74" s="149">
        <f t="shared" si="96"/>
        <v>0</v>
      </c>
      <c r="CP74" s="145">
        <v>0</v>
      </c>
      <c r="CQ74" s="146">
        <v>0</v>
      </c>
      <c r="CR74" s="146">
        <v>0</v>
      </c>
      <c r="CS74" s="149">
        <f t="shared" si="68"/>
        <v>0</v>
      </c>
      <c r="CT74" s="145">
        <v>0</v>
      </c>
      <c r="CU74" s="146">
        <v>0</v>
      </c>
      <c r="CV74" s="146">
        <v>0</v>
      </c>
      <c r="CW74" s="149">
        <f t="shared" si="69"/>
        <v>0</v>
      </c>
      <c r="CX74" s="145">
        <v>0</v>
      </c>
      <c r="CY74" s="146">
        <v>0</v>
      </c>
      <c r="CZ74" s="146">
        <v>0</v>
      </c>
      <c r="DA74" s="149">
        <f t="shared" si="70"/>
        <v>0</v>
      </c>
      <c r="DB74" s="145">
        <v>0</v>
      </c>
      <c r="DC74" s="146">
        <v>0</v>
      </c>
      <c r="DD74" s="146">
        <v>0</v>
      </c>
      <c r="DE74" s="149">
        <f t="shared" si="71"/>
        <v>0</v>
      </c>
      <c r="DF74" s="146"/>
      <c r="DG74" s="146"/>
      <c r="DH74" s="146"/>
      <c r="DI74" s="146"/>
      <c r="DJ74" s="145">
        <v>0</v>
      </c>
      <c r="DK74" s="146">
        <v>0</v>
      </c>
      <c r="DL74" s="146">
        <v>0</v>
      </c>
      <c r="DM74" s="149">
        <f t="shared" si="72"/>
        <v>0</v>
      </c>
      <c r="DN74" s="145">
        <v>0</v>
      </c>
      <c r="DO74" s="146">
        <v>0</v>
      </c>
      <c r="DP74" s="146">
        <v>0</v>
      </c>
      <c r="DQ74" s="149">
        <f t="shared" si="73"/>
        <v>0</v>
      </c>
      <c r="DR74" s="145">
        <v>0</v>
      </c>
      <c r="DS74" s="146">
        <v>0</v>
      </c>
      <c r="DT74" s="146">
        <v>0</v>
      </c>
      <c r="DU74" s="149">
        <f t="shared" si="74"/>
        <v>0</v>
      </c>
      <c r="DV74" s="145">
        <v>0</v>
      </c>
      <c r="DW74" s="146">
        <v>0</v>
      </c>
      <c r="DX74" s="146">
        <v>0</v>
      </c>
      <c r="DY74" s="149">
        <f t="shared" si="75"/>
        <v>0</v>
      </c>
      <c r="DZ74" s="145">
        <v>0</v>
      </c>
      <c r="EA74" s="146">
        <v>0</v>
      </c>
      <c r="EB74" s="146">
        <v>0</v>
      </c>
      <c r="EC74" s="149">
        <f t="shared" si="76"/>
        <v>0</v>
      </c>
      <c r="ED74" s="146"/>
      <c r="EE74" s="146"/>
      <c r="EF74" s="146"/>
      <c r="EG74" s="146"/>
      <c r="EH74" s="145">
        <v>0</v>
      </c>
      <c r="EI74" s="146">
        <v>0</v>
      </c>
      <c r="EJ74" s="146">
        <v>0</v>
      </c>
      <c r="EK74" s="149">
        <f t="shared" si="77"/>
        <v>0</v>
      </c>
      <c r="EL74" s="145">
        <v>0</v>
      </c>
      <c r="EM74" s="146">
        <v>0</v>
      </c>
      <c r="EN74" s="146">
        <v>0</v>
      </c>
      <c r="EO74" s="149">
        <f t="shared" si="78"/>
        <v>0</v>
      </c>
      <c r="EP74" s="145">
        <v>0</v>
      </c>
      <c r="EQ74" s="146">
        <v>0</v>
      </c>
      <c r="ER74" s="146">
        <v>0</v>
      </c>
      <c r="ES74" s="149">
        <f t="shared" si="79"/>
        <v>0</v>
      </c>
      <c r="ET74" s="145">
        <v>0</v>
      </c>
      <c r="EU74" s="146">
        <v>0</v>
      </c>
      <c r="EV74" s="146">
        <v>0</v>
      </c>
      <c r="EW74" s="149">
        <f t="shared" si="80"/>
        <v>0</v>
      </c>
      <c r="EX74" s="145">
        <v>0</v>
      </c>
      <c r="EY74" s="146">
        <v>0</v>
      </c>
      <c r="EZ74" s="146">
        <v>0</v>
      </c>
      <c r="FA74" s="149">
        <f t="shared" si="97"/>
        <v>0</v>
      </c>
      <c r="FB74" s="145">
        <v>0</v>
      </c>
      <c r="FC74" s="146">
        <v>0</v>
      </c>
      <c r="FD74" s="146">
        <v>0</v>
      </c>
      <c r="FE74" s="149">
        <f t="shared" si="81"/>
        <v>0</v>
      </c>
      <c r="FF74" s="145">
        <v>0</v>
      </c>
      <c r="FG74" s="146">
        <v>0</v>
      </c>
      <c r="FH74" s="146">
        <v>0</v>
      </c>
      <c r="FI74" s="149">
        <f t="shared" si="98"/>
        <v>0</v>
      </c>
      <c r="FJ74" s="145">
        <v>0</v>
      </c>
      <c r="FK74" s="146">
        <v>0</v>
      </c>
      <c r="FL74" s="146">
        <v>0</v>
      </c>
      <c r="FM74" s="149">
        <f t="shared" si="82"/>
        <v>0</v>
      </c>
      <c r="FN74" s="145">
        <v>0</v>
      </c>
      <c r="FO74" s="146">
        <v>0</v>
      </c>
      <c r="FP74" s="146">
        <v>0</v>
      </c>
      <c r="FQ74" s="149">
        <f t="shared" si="83"/>
        <v>0</v>
      </c>
      <c r="FR74" s="145">
        <v>0</v>
      </c>
      <c r="FS74" s="146">
        <v>0</v>
      </c>
      <c r="FT74" s="146">
        <v>0</v>
      </c>
      <c r="FU74" s="149">
        <f t="shared" si="84"/>
        <v>0</v>
      </c>
      <c r="FV74" s="145">
        <v>0</v>
      </c>
      <c r="FW74" s="146">
        <v>0</v>
      </c>
      <c r="FX74" s="146">
        <v>0</v>
      </c>
      <c r="FY74" s="149">
        <f t="shared" si="85"/>
        <v>0</v>
      </c>
      <c r="FZ74" s="145">
        <v>0</v>
      </c>
      <c r="GA74" s="146">
        <v>0</v>
      </c>
      <c r="GB74" s="146">
        <v>0</v>
      </c>
      <c r="GC74" s="149">
        <f t="shared" si="86"/>
        <v>0</v>
      </c>
      <c r="GD74" s="145">
        <f t="shared" si="88"/>
        <v>0</v>
      </c>
      <c r="GE74" s="146">
        <f t="shared" si="88"/>
        <v>0</v>
      </c>
      <c r="GF74" s="146">
        <f t="shared" si="88"/>
        <v>0</v>
      </c>
      <c r="GG74" s="146">
        <f t="shared" si="88"/>
        <v>0</v>
      </c>
      <c r="GI74" s="147"/>
      <c r="GJ74" s="147"/>
      <c r="GK74" s="147"/>
      <c r="GL74" s="147"/>
      <c r="GM74" s="147"/>
      <c r="GN74" s="147"/>
      <c r="GO74" s="147"/>
      <c r="GP74" s="147"/>
      <c r="GQ74" s="147"/>
      <c r="GR74" s="147"/>
      <c r="GS74" s="147"/>
      <c r="GT74" s="147"/>
      <c r="GU74" s="147"/>
      <c r="GV74" s="147"/>
      <c r="GW74" s="147"/>
      <c r="GX74" s="147"/>
      <c r="GY74" s="147"/>
      <c r="GZ74" s="147"/>
      <c r="HA74" s="147"/>
    </row>
    <row r="75" spans="1:209" ht="11.25" hidden="1" customHeight="1">
      <c r="A75" s="150">
        <v>35855</v>
      </c>
      <c r="B75" s="151">
        <v>0</v>
      </c>
      <c r="C75" s="152">
        <v>0</v>
      </c>
      <c r="D75" s="152">
        <v>0</v>
      </c>
      <c r="E75" s="153">
        <f t="shared" si="89"/>
        <v>0</v>
      </c>
      <c r="F75" s="151">
        <v>0</v>
      </c>
      <c r="G75" s="152">
        <v>0</v>
      </c>
      <c r="H75" s="152">
        <v>0</v>
      </c>
      <c r="I75" s="153">
        <f t="shared" si="90"/>
        <v>0</v>
      </c>
      <c r="J75" s="152"/>
      <c r="K75" s="152"/>
      <c r="L75" s="152"/>
      <c r="M75" s="152"/>
      <c r="N75" s="151">
        <v>0</v>
      </c>
      <c r="O75" s="152">
        <v>0</v>
      </c>
      <c r="P75" s="152">
        <v>0</v>
      </c>
      <c r="Q75" s="153">
        <f t="shared" si="91"/>
        <v>0</v>
      </c>
      <c r="R75" s="151">
        <v>0</v>
      </c>
      <c r="S75" s="152">
        <v>0</v>
      </c>
      <c r="T75" s="152">
        <v>0</v>
      </c>
      <c r="U75" s="153">
        <f t="shared" si="92"/>
        <v>0</v>
      </c>
      <c r="V75" s="151">
        <v>0</v>
      </c>
      <c r="W75" s="152">
        <v>0</v>
      </c>
      <c r="X75" s="152">
        <v>0</v>
      </c>
      <c r="Y75" s="153">
        <f t="shared" si="93"/>
        <v>0</v>
      </c>
      <c r="Z75" s="151">
        <v>0</v>
      </c>
      <c r="AA75" s="152">
        <v>0</v>
      </c>
      <c r="AB75" s="152">
        <v>0</v>
      </c>
      <c r="AC75" s="153">
        <f t="shared" si="94"/>
        <v>0</v>
      </c>
      <c r="AD75" s="151">
        <v>0</v>
      </c>
      <c r="AE75" s="152">
        <v>0</v>
      </c>
      <c r="AF75" s="152">
        <v>0</v>
      </c>
      <c r="AG75" s="153">
        <f t="shared" si="95"/>
        <v>0</v>
      </c>
      <c r="AH75" s="151">
        <v>0</v>
      </c>
      <c r="AI75" s="152">
        <v>0</v>
      </c>
      <c r="AJ75" s="152">
        <v>0</v>
      </c>
      <c r="AK75" s="153">
        <f t="shared" si="54"/>
        <v>0</v>
      </c>
      <c r="AL75" s="151">
        <v>0</v>
      </c>
      <c r="AM75" s="152">
        <v>0</v>
      </c>
      <c r="AN75" s="152">
        <v>0</v>
      </c>
      <c r="AO75" s="153">
        <f t="shared" si="55"/>
        <v>0</v>
      </c>
      <c r="AP75" s="151">
        <v>0</v>
      </c>
      <c r="AQ75" s="152">
        <v>0</v>
      </c>
      <c r="AR75" s="152">
        <v>0</v>
      </c>
      <c r="AS75" s="153">
        <f t="shared" si="56"/>
        <v>0</v>
      </c>
      <c r="AT75" s="151">
        <v>0</v>
      </c>
      <c r="AU75" s="152">
        <v>0</v>
      </c>
      <c r="AV75" s="152">
        <v>0</v>
      </c>
      <c r="AW75" s="153">
        <f t="shared" si="57"/>
        <v>0</v>
      </c>
      <c r="AX75" s="151">
        <v>0</v>
      </c>
      <c r="AY75" s="152">
        <v>0</v>
      </c>
      <c r="AZ75" s="152">
        <v>0</v>
      </c>
      <c r="BA75" s="153">
        <f t="shared" si="58"/>
        <v>0</v>
      </c>
      <c r="BB75" s="151">
        <v>0</v>
      </c>
      <c r="BC75" s="152">
        <v>0</v>
      </c>
      <c r="BD75" s="152">
        <v>0</v>
      </c>
      <c r="BE75" s="153">
        <f t="shared" si="59"/>
        <v>0</v>
      </c>
      <c r="BF75" s="151">
        <v>0</v>
      </c>
      <c r="BG75" s="152">
        <v>0</v>
      </c>
      <c r="BH75" s="152">
        <v>0</v>
      </c>
      <c r="BI75" s="153">
        <f t="shared" si="60"/>
        <v>0</v>
      </c>
      <c r="BJ75" s="151">
        <v>0</v>
      </c>
      <c r="BK75" s="152">
        <v>0</v>
      </c>
      <c r="BL75" s="152">
        <v>0</v>
      </c>
      <c r="BM75" s="153">
        <f t="shared" si="61"/>
        <v>0</v>
      </c>
      <c r="BN75" s="151">
        <v>0</v>
      </c>
      <c r="BO75" s="152">
        <v>0</v>
      </c>
      <c r="BP75" s="152">
        <v>0</v>
      </c>
      <c r="BQ75" s="153">
        <f t="shared" si="62"/>
        <v>0</v>
      </c>
      <c r="BR75" s="151">
        <v>0</v>
      </c>
      <c r="BS75" s="152">
        <v>0</v>
      </c>
      <c r="BT75" s="152">
        <v>0</v>
      </c>
      <c r="BU75" s="153">
        <f t="shared" si="63"/>
        <v>0</v>
      </c>
      <c r="BV75" s="151">
        <v>0</v>
      </c>
      <c r="BW75" s="152">
        <v>0</v>
      </c>
      <c r="BX75" s="152">
        <v>0</v>
      </c>
      <c r="BY75" s="153">
        <f t="shared" si="64"/>
        <v>0</v>
      </c>
      <c r="BZ75" s="151">
        <v>0</v>
      </c>
      <c r="CA75" s="152">
        <v>0</v>
      </c>
      <c r="CB75" s="152">
        <v>0</v>
      </c>
      <c r="CC75" s="153">
        <f t="shared" si="65"/>
        <v>0</v>
      </c>
      <c r="CD75" s="151">
        <v>0</v>
      </c>
      <c r="CE75" s="152">
        <v>0</v>
      </c>
      <c r="CF75" s="152">
        <v>0</v>
      </c>
      <c r="CG75" s="153">
        <f t="shared" si="66"/>
        <v>0</v>
      </c>
      <c r="CH75" s="151">
        <v>0</v>
      </c>
      <c r="CI75" s="152">
        <v>0</v>
      </c>
      <c r="CJ75" s="152">
        <v>0</v>
      </c>
      <c r="CK75" s="153">
        <f t="shared" si="67"/>
        <v>0</v>
      </c>
      <c r="CL75" s="151">
        <v>0</v>
      </c>
      <c r="CM75" s="152">
        <v>0</v>
      </c>
      <c r="CN75" s="152">
        <v>0</v>
      </c>
      <c r="CO75" s="153">
        <f t="shared" si="96"/>
        <v>0</v>
      </c>
      <c r="CP75" s="151">
        <v>0</v>
      </c>
      <c r="CQ75" s="152">
        <v>0</v>
      </c>
      <c r="CR75" s="152">
        <v>0</v>
      </c>
      <c r="CS75" s="153">
        <f t="shared" si="68"/>
        <v>0</v>
      </c>
      <c r="CT75" s="151">
        <v>0</v>
      </c>
      <c r="CU75" s="152">
        <v>0</v>
      </c>
      <c r="CV75" s="152">
        <v>0</v>
      </c>
      <c r="CW75" s="153">
        <f t="shared" si="69"/>
        <v>0</v>
      </c>
      <c r="CX75" s="151">
        <v>0</v>
      </c>
      <c r="CY75" s="152">
        <v>0</v>
      </c>
      <c r="CZ75" s="152">
        <v>0</v>
      </c>
      <c r="DA75" s="153">
        <f t="shared" si="70"/>
        <v>0</v>
      </c>
      <c r="DB75" s="151">
        <v>0</v>
      </c>
      <c r="DC75" s="152">
        <v>0</v>
      </c>
      <c r="DD75" s="152">
        <v>0</v>
      </c>
      <c r="DE75" s="153">
        <f t="shared" si="71"/>
        <v>0</v>
      </c>
      <c r="DF75" s="152"/>
      <c r="DG75" s="152"/>
      <c r="DH75" s="152"/>
      <c r="DI75" s="152"/>
      <c r="DJ75" s="151">
        <v>0</v>
      </c>
      <c r="DK75" s="152">
        <v>0</v>
      </c>
      <c r="DL75" s="152">
        <v>0</v>
      </c>
      <c r="DM75" s="153">
        <f t="shared" si="72"/>
        <v>0</v>
      </c>
      <c r="DN75" s="151">
        <v>0</v>
      </c>
      <c r="DO75" s="152">
        <v>0</v>
      </c>
      <c r="DP75" s="152">
        <v>0</v>
      </c>
      <c r="DQ75" s="153">
        <f t="shared" si="73"/>
        <v>0</v>
      </c>
      <c r="DR75" s="151">
        <v>0</v>
      </c>
      <c r="DS75" s="152">
        <v>0</v>
      </c>
      <c r="DT75" s="152">
        <v>0</v>
      </c>
      <c r="DU75" s="153">
        <f t="shared" si="74"/>
        <v>0</v>
      </c>
      <c r="DV75" s="151">
        <v>0</v>
      </c>
      <c r="DW75" s="152">
        <v>0</v>
      </c>
      <c r="DX75" s="152">
        <v>0</v>
      </c>
      <c r="DY75" s="153">
        <f t="shared" si="75"/>
        <v>0</v>
      </c>
      <c r="DZ75" s="151">
        <v>0</v>
      </c>
      <c r="EA75" s="152">
        <v>0</v>
      </c>
      <c r="EB75" s="152">
        <v>0</v>
      </c>
      <c r="EC75" s="153">
        <f t="shared" si="76"/>
        <v>0</v>
      </c>
      <c r="ED75" s="152"/>
      <c r="EE75" s="152"/>
      <c r="EF75" s="152"/>
      <c r="EG75" s="152"/>
      <c r="EH75" s="151">
        <v>0</v>
      </c>
      <c r="EI75" s="152">
        <v>0</v>
      </c>
      <c r="EJ75" s="152">
        <v>0</v>
      </c>
      <c r="EK75" s="153">
        <f t="shared" si="77"/>
        <v>0</v>
      </c>
      <c r="EL75" s="151">
        <v>0</v>
      </c>
      <c r="EM75" s="152">
        <v>0</v>
      </c>
      <c r="EN75" s="152">
        <v>0</v>
      </c>
      <c r="EO75" s="153">
        <f t="shared" si="78"/>
        <v>0</v>
      </c>
      <c r="EP75" s="151">
        <v>0</v>
      </c>
      <c r="EQ75" s="152">
        <v>0</v>
      </c>
      <c r="ER75" s="152">
        <v>0</v>
      </c>
      <c r="ES75" s="153">
        <f t="shared" si="79"/>
        <v>0</v>
      </c>
      <c r="ET75" s="151">
        <v>0</v>
      </c>
      <c r="EU75" s="152">
        <v>0</v>
      </c>
      <c r="EV75" s="152">
        <v>0</v>
      </c>
      <c r="EW75" s="153">
        <f t="shared" si="80"/>
        <v>0</v>
      </c>
      <c r="EX75" s="151">
        <v>0</v>
      </c>
      <c r="EY75" s="152">
        <v>0</v>
      </c>
      <c r="EZ75" s="152">
        <v>0</v>
      </c>
      <c r="FA75" s="153">
        <f t="shared" si="97"/>
        <v>0</v>
      </c>
      <c r="FB75" s="151">
        <v>0</v>
      </c>
      <c r="FC75" s="152">
        <v>0</v>
      </c>
      <c r="FD75" s="152">
        <v>0</v>
      </c>
      <c r="FE75" s="153">
        <f t="shared" si="81"/>
        <v>0</v>
      </c>
      <c r="FF75" s="151">
        <v>0</v>
      </c>
      <c r="FG75" s="152">
        <v>0</v>
      </c>
      <c r="FH75" s="152">
        <v>0</v>
      </c>
      <c r="FI75" s="153">
        <f t="shared" si="98"/>
        <v>0</v>
      </c>
      <c r="FJ75" s="151">
        <v>0</v>
      </c>
      <c r="FK75" s="152">
        <v>0</v>
      </c>
      <c r="FL75" s="152">
        <v>0</v>
      </c>
      <c r="FM75" s="153">
        <f t="shared" si="82"/>
        <v>0</v>
      </c>
      <c r="FN75" s="151">
        <v>0</v>
      </c>
      <c r="FO75" s="152">
        <v>0</v>
      </c>
      <c r="FP75" s="152">
        <v>0</v>
      </c>
      <c r="FQ75" s="153">
        <f t="shared" si="83"/>
        <v>0</v>
      </c>
      <c r="FR75" s="151">
        <v>0</v>
      </c>
      <c r="FS75" s="152">
        <v>0</v>
      </c>
      <c r="FT75" s="152">
        <v>0</v>
      </c>
      <c r="FU75" s="153">
        <f t="shared" si="84"/>
        <v>0</v>
      </c>
      <c r="FV75" s="151">
        <v>0</v>
      </c>
      <c r="FW75" s="152">
        <v>0</v>
      </c>
      <c r="FX75" s="152">
        <v>0</v>
      </c>
      <c r="FY75" s="153">
        <f t="shared" si="85"/>
        <v>0</v>
      </c>
      <c r="FZ75" s="151">
        <v>0</v>
      </c>
      <c r="GA75" s="152">
        <v>0</v>
      </c>
      <c r="GB75" s="152">
        <v>0</v>
      </c>
      <c r="GC75" s="153">
        <f t="shared" si="86"/>
        <v>0</v>
      </c>
      <c r="GD75" s="151">
        <f t="shared" si="88"/>
        <v>0</v>
      </c>
      <c r="GE75" s="152">
        <f t="shared" si="88"/>
        <v>0</v>
      </c>
      <c r="GF75" s="152">
        <f t="shared" si="88"/>
        <v>0</v>
      </c>
      <c r="GG75" s="152">
        <f t="shared" si="88"/>
        <v>0</v>
      </c>
      <c r="GI75" s="147"/>
      <c r="GJ75" s="147"/>
      <c r="GK75" s="147"/>
      <c r="GL75" s="147"/>
      <c r="GM75" s="147"/>
      <c r="GN75" s="147"/>
      <c r="GO75" s="147"/>
      <c r="GP75" s="147"/>
      <c r="GQ75" s="147"/>
      <c r="GR75" s="147"/>
      <c r="GS75" s="147"/>
      <c r="GT75" s="147"/>
      <c r="GU75" s="147"/>
      <c r="GV75" s="147"/>
      <c r="GW75" s="147"/>
      <c r="GX75" s="147"/>
      <c r="GY75" s="147"/>
      <c r="GZ75" s="147"/>
      <c r="HA75" s="147"/>
    </row>
    <row r="76" spans="1:209" ht="11.25" hidden="1" customHeight="1">
      <c r="A76" s="141">
        <v>35886</v>
      </c>
      <c r="B76" s="142">
        <v>0</v>
      </c>
      <c r="C76" s="143">
        <v>0</v>
      </c>
      <c r="D76" s="143">
        <v>0</v>
      </c>
      <c r="E76" s="144">
        <f t="shared" si="89"/>
        <v>0</v>
      </c>
      <c r="F76" s="142">
        <v>0</v>
      </c>
      <c r="G76" s="143">
        <v>0</v>
      </c>
      <c r="H76" s="143">
        <v>0</v>
      </c>
      <c r="I76" s="144">
        <f t="shared" si="90"/>
        <v>0</v>
      </c>
      <c r="J76" s="143"/>
      <c r="K76" s="143"/>
      <c r="L76" s="143"/>
      <c r="M76" s="143"/>
      <c r="N76" s="142">
        <v>0</v>
      </c>
      <c r="O76" s="143">
        <v>0</v>
      </c>
      <c r="P76" s="143">
        <v>0</v>
      </c>
      <c r="Q76" s="144">
        <f t="shared" si="91"/>
        <v>0</v>
      </c>
      <c r="R76" s="142">
        <v>0</v>
      </c>
      <c r="S76" s="143">
        <v>0</v>
      </c>
      <c r="T76" s="143">
        <v>0</v>
      </c>
      <c r="U76" s="144">
        <f t="shared" si="92"/>
        <v>0</v>
      </c>
      <c r="V76" s="142">
        <v>0</v>
      </c>
      <c r="W76" s="143">
        <v>0</v>
      </c>
      <c r="X76" s="143">
        <v>0</v>
      </c>
      <c r="Y76" s="144">
        <f t="shared" si="93"/>
        <v>0</v>
      </c>
      <c r="Z76" s="142">
        <v>0</v>
      </c>
      <c r="AA76" s="143">
        <v>0</v>
      </c>
      <c r="AB76" s="143">
        <v>0</v>
      </c>
      <c r="AC76" s="144">
        <f t="shared" si="94"/>
        <v>0</v>
      </c>
      <c r="AD76" s="142">
        <v>0</v>
      </c>
      <c r="AE76" s="143">
        <v>0</v>
      </c>
      <c r="AF76" s="143">
        <v>0</v>
      </c>
      <c r="AG76" s="144">
        <f t="shared" si="95"/>
        <v>0</v>
      </c>
      <c r="AH76" s="142">
        <v>0</v>
      </c>
      <c r="AI76" s="143">
        <v>0</v>
      </c>
      <c r="AJ76" s="143">
        <v>0</v>
      </c>
      <c r="AK76" s="144">
        <f t="shared" si="54"/>
        <v>0</v>
      </c>
      <c r="AL76" s="142">
        <v>0</v>
      </c>
      <c r="AM76" s="143">
        <v>0</v>
      </c>
      <c r="AN76" s="143">
        <v>0</v>
      </c>
      <c r="AO76" s="144">
        <f t="shared" si="55"/>
        <v>0</v>
      </c>
      <c r="AP76" s="142">
        <v>0</v>
      </c>
      <c r="AQ76" s="143">
        <v>0</v>
      </c>
      <c r="AR76" s="143">
        <v>0</v>
      </c>
      <c r="AS76" s="144">
        <f t="shared" si="56"/>
        <v>0</v>
      </c>
      <c r="AT76" s="142">
        <v>0</v>
      </c>
      <c r="AU76" s="143">
        <v>0</v>
      </c>
      <c r="AV76" s="143">
        <v>0</v>
      </c>
      <c r="AW76" s="144">
        <f t="shared" si="57"/>
        <v>0</v>
      </c>
      <c r="AX76" s="142">
        <v>0</v>
      </c>
      <c r="AY76" s="143">
        <v>0</v>
      </c>
      <c r="AZ76" s="143">
        <v>0</v>
      </c>
      <c r="BA76" s="144">
        <f t="shared" si="58"/>
        <v>0</v>
      </c>
      <c r="BB76" s="142">
        <v>0</v>
      </c>
      <c r="BC76" s="143">
        <v>0</v>
      </c>
      <c r="BD76" s="143">
        <v>0</v>
      </c>
      <c r="BE76" s="144">
        <f t="shared" si="59"/>
        <v>0</v>
      </c>
      <c r="BF76" s="142">
        <v>0</v>
      </c>
      <c r="BG76" s="143">
        <v>0</v>
      </c>
      <c r="BH76" s="143">
        <v>0</v>
      </c>
      <c r="BI76" s="144">
        <f t="shared" si="60"/>
        <v>0</v>
      </c>
      <c r="BJ76" s="142">
        <v>0</v>
      </c>
      <c r="BK76" s="143">
        <v>0</v>
      </c>
      <c r="BL76" s="143">
        <v>0</v>
      </c>
      <c r="BM76" s="144">
        <f t="shared" si="61"/>
        <v>0</v>
      </c>
      <c r="BN76" s="142">
        <v>0</v>
      </c>
      <c r="BO76" s="143">
        <v>0</v>
      </c>
      <c r="BP76" s="143">
        <v>0</v>
      </c>
      <c r="BQ76" s="144">
        <f t="shared" si="62"/>
        <v>0</v>
      </c>
      <c r="BR76" s="142">
        <v>0</v>
      </c>
      <c r="BS76" s="143">
        <v>0</v>
      </c>
      <c r="BT76" s="143">
        <v>0</v>
      </c>
      <c r="BU76" s="144">
        <f t="shared" si="63"/>
        <v>0</v>
      </c>
      <c r="BV76" s="142">
        <v>0</v>
      </c>
      <c r="BW76" s="143">
        <v>0</v>
      </c>
      <c r="BX76" s="143">
        <v>0</v>
      </c>
      <c r="BY76" s="144">
        <f t="shared" si="64"/>
        <v>0</v>
      </c>
      <c r="BZ76" s="142">
        <v>0</v>
      </c>
      <c r="CA76" s="143">
        <v>0</v>
      </c>
      <c r="CB76" s="143">
        <v>0</v>
      </c>
      <c r="CC76" s="144">
        <f t="shared" si="65"/>
        <v>0</v>
      </c>
      <c r="CD76" s="142">
        <v>0</v>
      </c>
      <c r="CE76" s="143">
        <v>0</v>
      </c>
      <c r="CF76" s="143">
        <v>0</v>
      </c>
      <c r="CG76" s="144">
        <f t="shared" si="66"/>
        <v>0</v>
      </c>
      <c r="CH76" s="142">
        <v>0</v>
      </c>
      <c r="CI76" s="143">
        <v>0</v>
      </c>
      <c r="CJ76" s="143">
        <v>0</v>
      </c>
      <c r="CK76" s="144">
        <f t="shared" si="67"/>
        <v>0</v>
      </c>
      <c r="CL76" s="142">
        <v>0</v>
      </c>
      <c r="CM76" s="143">
        <v>0</v>
      </c>
      <c r="CN76" s="143">
        <v>0</v>
      </c>
      <c r="CO76" s="144">
        <f t="shared" si="96"/>
        <v>0</v>
      </c>
      <c r="CP76" s="142">
        <v>0</v>
      </c>
      <c r="CQ76" s="143">
        <v>0</v>
      </c>
      <c r="CR76" s="143">
        <v>0</v>
      </c>
      <c r="CS76" s="144">
        <f t="shared" si="68"/>
        <v>0</v>
      </c>
      <c r="CT76" s="142">
        <v>0</v>
      </c>
      <c r="CU76" s="143">
        <v>0</v>
      </c>
      <c r="CV76" s="143">
        <v>0</v>
      </c>
      <c r="CW76" s="144">
        <f t="shared" si="69"/>
        <v>0</v>
      </c>
      <c r="CX76" s="142">
        <v>0</v>
      </c>
      <c r="CY76" s="143">
        <v>0</v>
      </c>
      <c r="CZ76" s="143">
        <v>0</v>
      </c>
      <c r="DA76" s="144">
        <f t="shared" si="70"/>
        <v>0</v>
      </c>
      <c r="DB76" s="142">
        <v>0</v>
      </c>
      <c r="DC76" s="143">
        <v>0</v>
      </c>
      <c r="DD76" s="143">
        <v>0</v>
      </c>
      <c r="DE76" s="144">
        <f t="shared" si="71"/>
        <v>0</v>
      </c>
      <c r="DF76" s="143"/>
      <c r="DG76" s="143"/>
      <c r="DH76" s="143"/>
      <c r="DI76" s="143"/>
      <c r="DJ76" s="142">
        <v>0</v>
      </c>
      <c r="DK76" s="143">
        <v>0</v>
      </c>
      <c r="DL76" s="143">
        <v>0</v>
      </c>
      <c r="DM76" s="144">
        <f t="shared" si="72"/>
        <v>0</v>
      </c>
      <c r="DN76" s="142">
        <v>0</v>
      </c>
      <c r="DO76" s="143">
        <v>0</v>
      </c>
      <c r="DP76" s="143">
        <v>0</v>
      </c>
      <c r="DQ76" s="144">
        <f t="shared" si="73"/>
        <v>0</v>
      </c>
      <c r="DR76" s="142">
        <v>0</v>
      </c>
      <c r="DS76" s="143">
        <v>0</v>
      </c>
      <c r="DT76" s="143">
        <v>0</v>
      </c>
      <c r="DU76" s="144">
        <f t="shared" si="74"/>
        <v>0</v>
      </c>
      <c r="DV76" s="142">
        <v>0</v>
      </c>
      <c r="DW76" s="143">
        <v>0</v>
      </c>
      <c r="DX76" s="143">
        <v>0</v>
      </c>
      <c r="DY76" s="144">
        <f t="shared" si="75"/>
        <v>0</v>
      </c>
      <c r="DZ76" s="142">
        <v>0</v>
      </c>
      <c r="EA76" s="143">
        <v>0</v>
      </c>
      <c r="EB76" s="143">
        <v>0</v>
      </c>
      <c r="EC76" s="144">
        <f t="shared" si="76"/>
        <v>0</v>
      </c>
      <c r="ED76" s="143"/>
      <c r="EE76" s="143"/>
      <c r="EF76" s="143"/>
      <c r="EG76" s="143"/>
      <c r="EH76" s="142">
        <v>0</v>
      </c>
      <c r="EI76" s="143">
        <v>0</v>
      </c>
      <c r="EJ76" s="143">
        <v>0</v>
      </c>
      <c r="EK76" s="144">
        <f t="shared" si="77"/>
        <v>0</v>
      </c>
      <c r="EL76" s="142">
        <v>0</v>
      </c>
      <c r="EM76" s="143">
        <v>0</v>
      </c>
      <c r="EN76" s="143">
        <v>0</v>
      </c>
      <c r="EO76" s="144">
        <f t="shared" si="78"/>
        <v>0</v>
      </c>
      <c r="EP76" s="142">
        <v>0</v>
      </c>
      <c r="EQ76" s="143">
        <v>0</v>
      </c>
      <c r="ER76" s="143">
        <v>0</v>
      </c>
      <c r="ES76" s="144">
        <f t="shared" si="79"/>
        <v>0</v>
      </c>
      <c r="ET76" s="142">
        <v>0</v>
      </c>
      <c r="EU76" s="143">
        <v>0</v>
      </c>
      <c r="EV76" s="143">
        <v>0</v>
      </c>
      <c r="EW76" s="144">
        <f t="shared" si="80"/>
        <v>0</v>
      </c>
      <c r="EX76" s="142">
        <v>0</v>
      </c>
      <c r="EY76" s="143">
        <v>0</v>
      </c>
      <c r="EZ76" s="143">
        <v>0</v>
      </c>
      <c r="FA76" s="144">
        <f t="shared" si="97"/>
        <v>0</v>
      </c>
      <c r="FB76" s="142">
        <v>0</v>
      </c>
      <c r="FC76" s="143">
        <v>0</v>
      </c>
      <c r="FD76" s="143">
        <v>0</v>
      </c>
      <c r="FE76" s="144">
        <f t="shared" si="81"/>
        <v>0</v>
      </c>
      <c r="FF76" s="142">
        <v>0</v>
      </c>
      <c r="FG76" s="143">
        <v>0</v>
      </c>
      <c r="FH76" s="143">
        <v>0</v>
      </c>
      <c r="FI76" s="144">
        <f t="shared" si="98"/>
        <v>0</v>
      </c>
      <c r="FJ76" s="142">
        <v>0</v>
      </c>
      <c r="FK76" s="143">
        <v>0</v>
      </c>
      <c r="FL76" s="143">
        <v>0</v>
      </c>
      <c r="FM76" s="144">
        <f t="shared" si="82"/>
        <v>0</v>
      </c>
      <c r="FN76" s="142">
        <v>0</v>
      </c>
      <c r="FO76" s="143">
        <v>0</v>
      </c>
      <c r="FP76" s="143">
        <v>0</v>
      </c>
      <c r="FQ76" s="144">
        <f t="shared" si="83"/>
        <v>0</v>
      </c>
      <c r="FR76" s="142">
        <v>0</v>
      </c>
      <c r="FS76" s="143">
        <v>0</v>
      </c>
      <c r="FT76" s="143">
        <v>0</v>
      </c>
      <c r="FU76" s="144">
        <f t="shared" si="84"/>
        <v>0</v>
      </c>
      <c r="FV76" s="142">
        <v>0</v>
      </c>
      <c r="FW76" s="143">
        <v>0</v>
      </c>
      <c r="FX76" s="143">
        <v>0</v>
      </c>
      <c r="FY76" s="144">
        <f t="shared" si="85"/>
        <v>0</v>
      </c>
      <c r="FZ76" s="142">
        <v>0</v>
      </c>
      <c r="GA76" s="143">
        <v>0</v>
      </c>
      <c r="GB76" s="143">
        <v>0</v>
      </c>
      <c r="GC76" s="144">
        <f t="shared" si="86"/>
        <v>0</v>
      </c>
      <c r="GD76" s="142">
        <f t="shared" si="88"/>
        <v>0</v>
      </c>
      <c r="GE76" s="143">
        <f t="shared" si="88"/>
        <v>0</v>
      </c>
      <c r="GF76" s="143">
        <f t="shared" si="88"/>
        <v>0</v>
      </c>
      <c r="GG76" s="143">
        <f t="shared" si="88"/>
        <v>0</v>
      </c>
      <c r="GI76" s="147"/>
      <c r="GJ76" s="147"/>
      <c r="GK76" s="147"/>
      <c r="GL76" s="147"/>
      <c r="GM76" s="147"/>
      <c r="GN76" s="147"/>
      <c r="GO76" s="147"/>
      <c r="GP76" s="147"/>
      <c r="GQ76" s="147"/>
      <c r="GR76" s="147"/>
      <c r="GS76" s="147"/>
      <c r="GT76" s="147"/>
      <c r="GU76" s="147"/>
      <c r="GV76" s="147"/>
      <c r="GW76" s="147"/>
      <c r="GX76" s="147"/>
      <c r="GY76" s="147"/>
      <c r="GZ76" s="147"/>
      <c r="HA76" s="147"/>
    </row>
    <row r="77" spans="1:209" ht="11.25" hidden="1" customHeight="1">
      <c r="A77" s="148">
        <v>35916</v>
      </c>
      <c r="B77" s="145">
        <v>0</v>
      </c>
      <c r="C77" s="146">
        <v>0</v>
      </c>
      <c r="D77" s="146">
        <v>0</v>
      </c>
      <c r="E77" s="149">
        <f t="shared" si="89"/>
        <v>0</v>
      </c>
      <c r="F77" s="145">
        <v>0</v>
      </c>
      <c r="G77" s="146">
        <v>0</v>
      </c>
      <c r="H77" s="146">
        <v>0</v>
      </c>
      <c r="I77" s="149">
        <f t="shared" si="90"/>
        <v>0</v>
      </c>
      <c r="J77" s="146"/>
      <c r="K77" s="146"/>
      <c r="L77" s="146"/>
      <c r="M77" s="146"/>
      <c r="N77" s="145">
        <v>0</v>
      </c>
      <c r="O77" s="146">
        <v>0</v>
      </c>
      <c r="P77" s="146">
        <v>0</v>
      </c>
      <c r="Q77" s="149">
        <f t="shared" si="91"/>
        <v>0</v>
      </c>
      <c r="R77" s="145">
        <v>0</v>
      </c>
      <c r="S77" s="146">
        <v>0</v>
      </c>
      <c r="T77" s="146">
        <v>0</v>
      </c>
      <c r="U77" s="149">
        <f t="shared" si="92"/>
        <v>0</v>
      </c>
      <c r="V77" s="145">
        <v>0</v>
      </c>
      <c r="W77" s="146">
        <v>0</v>
      </c>
      <c r="X77" s="146">
        <v>0</v>
      </c>
      <c r="Y77" s="149">
        <f t="shared" si="93"/>
        <v>0</v>
      </c>
      <c r="Z77" s="145">
        <v>0</v>
      </c>
      <c r="AA77" s="146">
        <v>0</v>
      </c>
      <c r="AB77" s="146">
        <v>0</v>
      </c>
      <c r="AC77" s="149">
        <f t="shared" si="94"/>
        <v>0</v>
      </c>
      <c r="AD77" s="145">
        <v>0</v>
      </c>
      <c r="AE77" s="146">
        <v>0</v>
      </c>
      <c r="AF77" s="146">
        <v>0</v>
      </c>
      <c r="AG77" s="149">
        <f t="shared" si="95"/>
        <v>0</v>
      </c>
      <c r="AH77" s="145">
        <v>0</v>
      </c>
      <c r="AI77" s="146">
        <v>0</v>
      </c>
      <c r="AJ77" s="146">
        <v>0</v>
      </c>
      <c r="AK77" s="149">
        <f t="shared" si="54"/>
        <v>0</v>
      </c>
      <c r="AL77" s="145">
        <v>0</v>
      </c>
      <c r="AM77" s="146">
        <v>0</v>
      </c>
      <c r="AN77" s="146">
        <v>0</v>
      </c>
      <c r="AO77" s="149">
        <f t="shared" si="55"/>
        <v>0</v>
      </c>
      <c r="AP77" s="145">
        <v>0</v>
      </c>
      <c r="AQ77" s="146">
        <v>0</v>
      </c>
      <c r="AR77" s="146">
        <v>0</v>
      </c>
      <c r="AS77" s="149">
        <f t="shared" si="56"/>
        <v>0</v>
      </c>
      <c r="AT77" s="145">
        <v>0</v>
      </c>
      <c r="AU77" s="146">
        <v>0</v>
      </c>
      <c r="AV77" s="146">
        <v>0</v>
      </c>
      <c r="AW77" s="149">
        <f t="shared" si="57"/>
        <v>0</v>
      </c>
      <c r="AX77" s="145">
        <v>0</v>
      </c>
      <c r="AY77" s="146">
        <v>0</v>
      </c>
      <c r="AZ77" s="146">
        <v>0</v>
      </c>
      <c r="BA77" s="149">
        <f t="shared" si="58"/>
        <v>0</v>
      </c>
      <c r="BB77" s="145">
        <v>0</v>
      </c>
      <c r="BC77" s="146">
        <v>0</v>
      </c>
      <c r="BD77" s="146">
        <v>0</v>
      </c>
      <c r="BE77" s="149">
        <f t="shared" si="59"/>
        <v>0</v>
      </c>
      <c r="BF77" s="145">
        <v>0</v>
      </c>
      <c r="BG77" s="146">
        <v>0</v>
      </c>
      <c r="BH77" s="146">
        <v>0</v>
      </c>
      <c r="BI77" s="149">
        <f t="shared" si="60"/>
        <v>0</v>
      </c>
      <c r="BJ77" s="145">
        <v>0</v>
      </c>
      <c r="BK77" s="146">
        <v>0</v>
      </c>
      <c r="BL77" s="146">
        <v>0</v>
      </c>
      <c r="BM77" s="149">
        <f t="shared" si="61"/>
        <v>0</v>
      </c>
      <c r="BN77" s="145">
        <v>0</v>
      </c>
      <c r="BO77" s="146">
        <v>0</v>
      </c>
      <c r="BP77" s="146">
        <v>0</v>
      </c>
      <c r="BQ77" s="149">
        <f t="shared" si="62"/>
        <v>0</v>
      </c>
      <c r="BR77" s="145">
        <v>0</v>
      </c>
      <c r="BS77" s="146">
        <v>0</v>
      </c>
      <c r="BT77" s="146">
        <v>0</v>
      </c>
      <c r="BU77" s="149">
        <f t="shared" si="63"/>
        <v>0</v>
      </c>
      <c r="BV77" s="145">
        <v>0</v>
      </c>
      <c r="BW77" s="146">
        <v>0</v>
      </c>
      <c r="BX77" s="146">
        <v>0</v>
      </c>
      <c r="BY77" s="149">
        <f t="shared" si="64"/>
        <v>0</v>
      </c>
      <c r="BZ77" s="145">
        <v>0</v>
      </c>
      <c r="CA77" s="146">
        <v>0</v>
      </c>
      <c r="CB77" s="146">
        <v>0</v>
      </c>
      <c r="CC77" s="149">
        <f t="shared" si="65"/>
        <v>0</v>
      </c>
      <c r="CD77" s="145">
        <v>0</v>
      </c>
      <c r="CE77" s="146">
        <v>0</v>
      </c>
      <c r="CF77" s="146">
        <v>0</v>
      </c>
      <c r="CG77" s="149">
        <f t="shared" si="66"/>
        <v>0</v>
      </c>
      <c r="CH77" s="145">
        <v>0</v>
      </c>
      <c r="CI77" s="146">
        <v>0</v>
      </c>
      <c r="CJ77" s="146">
        <v>0</v>
      </c>
      <c r="CK77" s="149">
        <f t="shared" si="67"/>
        <v>0</v>
      </c>
      <c r="CL77" s="145">
        <v>0</v>
      </c>
      <c r="CM77" s="146">
        <v>0</v>
      </c>
      <c r="CN77" s="146">
        <v>0</v>
      </c>
      <c r="CO77" s="149">
        <f t="shared" si="96"/>
        <v>0</v>
      </c>
      <c r="CP77" s="145">
        <v>0</v>
      </c>
      <c r="CQ77" s="146">
        <v>0</v>
      </c>
      <c r="CR77" s="146">
        <v>0</v>
      </c>
      <c r="CS77" s="149">
        <f t="shared" si="68"/>
        <v>0</v>
      </c>
      <c r="CT77" s="145">
        <v>0</v>
      </c>
      <c r="CU77" s="146">
        <v>0</v>
      </c>
      <c r="CV77" s="146">
        <v>0</v>
      </c>
      <c r="CW77" s="149">
        <f t="shared" si="69"/>
        <v>0</v>
      </c>
      <c r="CX77" s="145">
        <v>0</v>
      </c>
      <c r="CY77" s="146">
        <v>0</v>
      </c>
      <c r="CZ77" s="146">
        <v>0</v>
      </c>
      <c r="DA77" s="149">
        <f t="shared" si="70"/>
        <v>0</v>
      </c>
      <c r="DB77" s="145">
        <v>0</v>
      </c>
      <c r="DC77" s="146">
        <v>0</v>
      </c>
      <c r="DD77" s="146">
        <v>0</v>
      </c>
      <c r="DE77" s="149">
        <f t="shared" si="71"/>
        <v>0</v>
      </c>
      <c r="DF77" s="146"/>
      <c r="DG77" s="146"/>
      <c r="DH77" s="146"/>
      <c r="DI77" s="146"/>
      <c r="DJ77" s="145">
        <v>0</v>
      </c>
      <c r="DK77" s="146">
        <v>0</v>
      </c>
      <c r="DL77" s="146">
        <v>0</v>
      </c>
      <c r="DM77" s="149">
        <f t="shared" si="72"/>
        <v>0</v>
      </c>
      <c r="DN77" s="145">
        <v>0</v>
      </c>
      <c r="DO77" s="146">
        <v>0</v>
      </c>
      <c r="DP77" s="146">
        <v>0</v>
      </c>
      <c r="DQ77" s="149">
        <f t="shared" si="73"/>
        <v>0</v>
      </c>
      <c r="DR77" s="145">
        <v>0</v>
      </c>
      <c r="DS77" s="146">
        <v>0</v>
      </c>
      <c r="DT77" s="146">
        <v>0</v>
      </c>
      <c r="DU77" s="149">
        <f t="shared" si="74"/>
        <v>0</v>
      </c>
      <c r="DV77" s="145">
        <v>0</v>
      </c>
      <c r="DW77" s="146">
        <v>0</v>
      </c>
      <c r="DX77" s="146">
        <v>0</v>
      </c>
      <c r="DY77" s="149">
        <f t="shared" si="75"/>
        <v>0</v>
      </c>
      <c r="DZ77" s="145">
        <v>0</v>
      </c>
      <c r="EA77" s="146">
        <v>0</v>
      </c>
      <c r="EB77" s="146">
        <v>0</v>
      </c>
      <c r="EC77" s="149">
        <f t="shared" si="76"/>
        <v>0</v>
      </c>
      <c r="ED77" s="146"/>
      <c r="EE77" s="146"/>
      <c r="EF77" s="146"/>
      <c r="EG77" s="146"/>
      <c r="EH77" s="145">
        <v>0</v>
      </c>
      <c r="EI77" s="146">
        <v>0</v>
      </c>
      <c r="EJ77" s="146">
        <v>0</v>
      </c>
      <c r="EK77" s="149">
        <f t="shared" si="77"/>
        <v>0</v>
      </c>
      <c r="EL77" s="145">
        <v>0</v>
      </c>
      <c r="EM77" s="146">
        <v>0</v>
      </c>
      <c r="EN77" s="146">
        <v>0</v>
      </c>
      <c r="EO77" s="149">
        <f t="shared" si="78"/>
        <v>0</v>
      </c>
      <c r="EP77" s="145">
        <v>0</v>
      </c>
      <c r="EQ77" s="146">
        <v>0</v>
      </c>
      <c r="ER77" s="146">
        <v>0</v>
      </c>
      <c r="ES77" s="149">
        <f t="shared" si="79"/>
        <v>0</v>
      </c>
      <c r="ET77" s="145">
        <v>0</v>
      </c>
      <c r="EU77" s="146">
        <v>0</v>
      </c>
      <c r="EV77" s="146">
        <v>0</v>
      </c>
      <c r="EW77" s="149">
        <f t="shared" si="80"/>
        <v>0</v>
      </c>
      <c r="EX77" s="145">
        <v>0</v>
      </c>
      <c r="EY77" s="146">
        <v>0</v>
      </c>
      <c r="EZ77" s="146">
        <v>0</v>
      </c>
      <c r="FA77" s="149">
        <f t="shared" si="97"/>
        <v>0</v>
      </c>
      <c r="FB77" s="145">
        <v>0</v>
      </c>
      <c r="FC77" s="146">
        <v>0</v>
      </c>
      <c r="FD77" s="146">
        <v>0</v>
      </c>
      <c r="FE77" s="149">
        <f t="shared" si="81"/>
        <v>0</v>
      </c>
      <c r="FF77" s="145">
        <v>0</v>
      </c>
      <c r="FG77" s="146">
        <v>0</v>
      </c>
      <c r="FH77" s="146">
        <v>0</v>
      </c>
      <c r="FI77" s="149">
        <f t="shared" si="98"/>
        <v>0</v>
      </c>
      <c r="FJ77" s="145">
        <v>0</v>
      </c>
      <c r="FK77" s="146">
        <v>0</v>
      </c>
      <c r="FL77" s="146">
        <v>0</v>
      </c>
      <c r="FM77" s="149">
        <f t="shared" si="82"/>
        <v>0</v>
      </c>
      <c r="FN77" s="145">
        <v>0</v>
      </c>
      <c r="FO77" s="146">
        <v>0</v>
      </c>
      <c r="FP77" s="146">
        <v>0</v>
      </c>
      <c r="FQ77" s="149">
        <f t="shared" si="83"/>
        <v>0</v>
      </c>
      <c r="FR77" s="145">
        <v>0</v>
      </c>
      <c r="FS77" s="146">
        <v>0</v>
      </c>
      <c r="FT77" s="146">
        <v>0</v>
      </c>
      <c r="FU77" s="149">
        <f t="shared" si="84"/>
        <v>0</v>
      </c>
      <c r="FV77" s="145">
        <v>0</v>
      </c>
      <c r="FW77" s="146">
        <v>0</v>
      </c>
      <c r="FX77" s="146">
        <v>0</v>
      </c>
      <c r="FY77" s="149">
        <f t="shared" si="85"/>
        <v>0</v>
      </c>
      <c r="FZ77" s="145">
        <v>0</v>
      </c>
      <c r="GA77" s="146">
        <v>0</v>
      </c>
      <c r="GB77" s="146">
        <v>0</v>
      </c>
      <c r="GC77" s="149">
        <f t="shared" si="86"/>
        <v>0</v>
      </c>
      <c r="GD77" s="145">
        <f t="shared" si="88"/>
        <v>0</v>
      </c>
      <c r="GE77" s="146">
        <f t="shared" si="88"/>
        <v>0</v>
      </c>
      <c r="GF77" s="146">
        <f t="shared" si="88"/>
        <v>0</v>
      </c>
      <c r="GG77" s="146">
        <f t="shared" si="88"/>
        <v>0</v>
      </c>
      <c r="GI77" s="147"/>
      <c r="GJ77" s="147"/>
      <c r="GK77" s="147"/>
      <c r="GL77" s="147"/>
      <c r="GM77" s="147"/>
      <c r="GN77" s="147"/>
      <c r="GO77" s="147"/>
      <c r="GP77" s="147"/>
      <c r="GQ77" s="147"/>
      <c r="GR77" s="147"/>
      <c r="GS77" s="147"/>
      <c r="GT77" s="147"/>
      <c r="GU77" s="147"/>
      <c r="GV77" s="147"/>
      <c r="GW77" s="147"/>
      <c r="GX77" s="147"/>
      <c r="GY77" s="147"/>
      <c r="GZ77" s="147"/>
      <c r="HA77" s="147"/>
    </row>
    <row r="78" spans="1:209" ht="11.25" hidden="1" customHeight="1">
      <c r="A78" s="148">
        <v>35947</v>
      </c>
      <c r="B78" s="145">
        <v>0</v>
      </c>
      <c r="C78" s="146">
        <v>0</v>
      </c>
      <c r="D78" s="146">
        <v>0</v>
      </c>
      <c r="E78" s="149">
        <f t="shared" si="89"/>
        <v>0</v>
      </c>
      <c r="F78" s="145">
        <v>0</v>
      </c>
      <c r="G78" s="146">
        <v>0</v>
      </c>
      <c r="H78" s="146">
        <v>0</v>
      </c>
      <c r="I78" s="149">
        <f t="shared" si="90"/>
        <v>0</v>
      </c>
      <c r="J78" s="146"/>
      <c r="K78" s="146"/>
      <c r="L78" s="146"/>
      <c r="M78" s="146"/>
      <c r="N78" s="145">
        <v>0</v>
      </c>
      <c r="O78" s="146">
        <v>0</v>
      </c>
      <c r="P78" s="146">
        <v>0</v>
      </c>
      <c r="Q78" s="149">
        <f t="shared" si="91"/>
        <v>0</v>
      </c>
      <c r="R78" s="145">
        <v>0</v>
      </c>
      <c r="S78" s="146">
        <v>0</v>
      </c>
      <c r="T78" s="146">
        <v>0</v>
      </c>
      <c r="U78" s="149">
        <f t="shared" si="92"/>
        <v>0</v>
      </c>
      <c r="V78" s="145">
        <v>0</v>
      </c>
      <c r="W78" s="146">
        <v>0</v>
      </c>
      <c r="X78" s="146">
        <v>0</v>
      </c>
      <c r="Y78" s="149">
        <f t="shared" si="93"/>
        <v>0</v>
      </c>
      <c r="Z78" s="145">
        <v>0</v>
      </c>
      <c r="AA78" s="146">
        <v>0</v>
      </c>
      <c r="AB78" s="146">
        <v>0</v>
      </c>
      <c r="AC78" s="149">
        <f t="shared" si="94"/>
        <v>0</v>
      </c>
      <c r="AD78" s="145">
        <v>0</v>
      </c>
      <c r="AE78" s="146">
        <v>0</v>
      </c>
      <c r="AF78" s="146">
        <v>0</v>
      </c>
      <c r="AG78" s="149">
        <f t="shared" si="95"/>
        <v>0</v>
      </c>
      <c r="AH78" s="145">
        <v>0</v>
      </c>
      <c r="AI78" s="146">
        <v>0</v>
      </c>
      <c r="AJ78" s="146">
        <v>0</v>
      </c>
      <c r="AK78" s="149">
        <f t="shared" si="54"/>
        <v>0</v>
      </c>
      <c r="AL78" s="145">
        <v>0</v>
      </c>
      <c r="AM78" s="146">
        <v>0</v>
      </c>
      <c r="AN78" s="146">
        <v>0</v>
      </c>
      <c r="AO78" s="149">
        <f t="shared" si="55"/>
        <v>0</v>
      </c>
      <c r="AP78" s="145">
        <v>0</v>
      </c>
      <c r="AQ78" s="146">
        <v>0</v>
      </c>
      <c r="AR78" s="146">
        <v>0</v>
      </c>
      <c r="AS78" s="149">
        <f t="shared" si="56"/>
        <v>0</v>
      </c>
      <c r="AT78" s="145">
        <v>0</v>
      </c>
      <c r="AU78" s="146">
        <v>0</v>
      </c>
      <c r="AV78" s="146">
        <v>0</v>
      </c>
      <c r="AW78" s="149">
        <f t="shared" si="57"/>
        <v>0</v>
      </c>
      <c r="AX78" s="145">
        <v>0</v>
      </c>
      <c r="AY78" s="146">
        <v>0</v>
      </c>
      <c r="AZ78" s="146">
        <v>0</v>
      </c>
      <c r="BA78" s="149">
        <f t="shared" si="58"/>
        <v>0</v>
      </c>
      <c r="BB78" s="145">
        <v>0</v>
      </c>
      <c r="BC78" s="146">
        <v>0</v>
      </c>
      <c r="BD78" s="146">
        <v>0</v>
      </c>
      <c r="BE78" s="149">
        <f t="shared" si="59"/>
        <v>0</v>
      </c>
      <c r="BF78" s="145">
        <v>0</v>
      </c>
      <c r="BG78" s="146">
        <v>0</v>
      </c>
      <c r="BH78" s="146">
        <v>0</v>
      </c>
      <c r="BI78" s="149">
        <f t="shared" si="60"/>
        <v>0</v>
      </c>
      <c r="BJ78" s="145">
        <v>0</v>
      </c>
      <c r="BK78" s="146">
        <v>0</v>
      </c>
      <c r="BL78" s="146">
        <v>0</v>
      </c>
      <c r="BM78" s="149">
        <f t="shared" si="61"/>
        <v>0</v>
      </c>
      <c r="BN78" s="145">
        <v>0</v>
      </c>
      <c r="BO78" s="146">
        <v>0</v>
      </c>
      <c r="BP78" s="146">
        <v>0</v>
      </c>
      <c r="BQ78" s="149">
        <f t="shared" si="62"/>
        <v>0</v>
      </c>
      <c r="BR78" s="145">
        <v>0</v>
      </c>
      <c r="BS78" s="146">
        <v>0</v>
      </c>
      <c r="BT78" s="146">
        <v>0</v>
      </c>
      <c r="BU78" s="149">
        <f t="shared" si="63"/>
        <v>0</v>
      </c>
      <c r="BV78" s="145">
        <v>0</v>
      </c>
      <c r="BW78" s="146">
        <v>0</v>
      </c>
      <c r="BX78" s="146">
        <v>0</v>
      </c>
      <c r="BY78" s="149">
        <f t="shared" si="64"/>
        <v>0</v>
      </c>
      <c r="BZ78" s="145">
        <v>0</v>
      </c>
      <c r="CA78" s="146">
        <v>0</v>
      </c>
      <c r="CB78" s="146">
        <v>0</v>
      </c>
      <c r="CC78" s="149">
        <f t="shared" si="65"/>
        <v>0</v>
      </c>
      <c r="CD78" s="145">
        <v>0</v>
      </c>
      <c r="CE78" s="146">
        <v>0</v>
      </c>
      <c r="CF78" s="146">
        <v>0</v>
      </c>
      <c r="CG78" s="149">
        <f t="shared" si="66"/>
        <v>0</v>
      </c>
      <c r="CH78" s="145">
        <v>0</v>
      </c>
      <c r="CI78" s="146">
        <v>0</v>
      </c>
      <c r="CJ78" s="146">
        <v>0</v>
      </c>
      <c r="CK78" s="149">
        <f t="shared" si="67"/>
        <v>0</v>
      </c>
      <c r="CL78" s="145">
        <v>0</v>
      </c>
      <c r="CM78" s="146">
        <v>0</v>
      </c>
      <c r="CN78" s="146">
        <v>0</v>
      </c>
      <c r="CO78" s="149">
        <f t="shared" si="96"/>
        <v>0</v>
      </c>
      <c r="CP78" s="145">
        <v>0</v>
      </c>
      <c r="CQ78" s="146">
        <v>0</v>
      </c>
      <c r="CR78" s="146">
        <v>0</v>
      </c>
      <c r="CS78" s="149">
        <f t="shared" si="68"/>
        <v>0</v>
      </c>
      <c r="CT78" s="145">
        <v>0</v>
      </c>
      <c r="CU78" s="146">
        <v>0</v>
      </c>
      <c r="CV78" s="146">
        <v>0</v>
      </c>
      <c r="CW78" s="149">
        <f t="shared" si="69"/>
        <v>0</v>
      </c>
      <c r="CX78" s="145">
        <v>0</v>
      </c>
      <c r="CY78" s="146">
        <v>0</v>
      </c>
      <c r="CZ78" s="146">
        <v>0</v>
      </c>
      <c r="DA78" s="149">
        <f t="shared" si="70"/>
        <v>0</v>
      </c>
      <c r="DB78" s="145">
        <v>0</v>
      </c>
      <c r="DC78" s="146">
        <v>0</v>
      </c>
      <c r="DD78" s="146">
        <v>0</v>
      </c>
      <c r="DE78" s="149">
        <f t="shared" si="71"/>
        <v>0</v>
      </c>
      <c r="DF78" s="146"/>
      <c r="DG78" s="146"/>
      <c r="DH78" s="146"/>
      <c r="DI78" s="146"/>
      <c r="DJ78" s="145">
        <v>0</v>
      </c>
      <c r="DK78" s="146">
        <v>0</v>
      </c>
      <c r="DL78" s="146">
        <v>0</v>
      </c>
      <c r="DM78" s="149">
        <f t="shared" si="72"/>
        <v>0</v>
      </c>
      <c r="DN78" s="145">
        <v>0</v>
      </c>
      <c r="DO78" s="146">
        <v>0</v>
      </c>
      <c r="DP78" s="146">
        <v>0</v>
      </c>
      <c r="DQ78" s="149">
        <f t="shared" si="73"/>
        <v>0</v>
      </c>
      <c r="DR78" s="145">
        <v>0</v>
      </c>
      <c r="DS78" s="146">
        <v>0</v>
      </c>
      <c r="DT78" s="146">
        <v>0</v>
      </c>
      <c r="DU78" s="149">
        <f t="shared" si="74"/>
        <v>0</v>
      </c>
      <c r="DV78" s="145">
        <v>0</v>
      </c>
      <c r="DW78" s="146">
        <v>0</v>
      </c>
      <c r="DX78" s="146">
        <v>0</v>
      </c>
      <c r="DY78" s="149">
        <f t="shared" si="75"/>
        <v>0</v>
      </c>
      <c r="DZ78" s="145">
        <v>0</v>
      </c>
      <c r="EA78" s="146">
        <v>0</v>
      </c>
      <c r="EB78" s="146">
        <v>0</v>
      </c>
      <c r="EC78" s="149">
        <f t="shared" si="76"/>
        <v>0</v>
      </c>
      <c r="ED78" s="146"/>
      <c r="EE78" s="146"/>
      <c r="EF78" s="146"/>
      <c r="EG78" s="146"/>
      <c r="EH78" s="145">
        <v>0</v>
      </c>
      <c r="EI78" s="146">
        <v>0</v>
      </c>
      <c r="EJ78" s="146">
        <v>0</v>
      </c>
      <c r="EK78" s="149">
        <f t="shared" si="77"/>
        <v>0</v>
      </c>
      <c r="EL78" s="145">
        <v>0</v>
      </c>
      <c r="EM78" s="146">
        <v>0</v>
      </c>
      <c r="EN78" s="146">
        <v>0</v>
      </c>
      <c r="EO78" s="149">
        <f t="shared" si="78"/>
        <v>0</v>
      </c>
      <c r="EP78" s="145">
        <v>0</v>
      </c>
      <c r="EQ78" s="146">
        <v>0</v>
      </c>
      <c r="ER78" s="146">
        <v>0</v>
      </c>
      <c r="ES78" s="149">
        <f t="shared" si="79"/>
        <v>0</v>
      </c>
      <c r="ET78" s="145">
        <v>0</v>
      </c>
      <c r="EU78" s="146">
        <v>0</v>
      </c>
      <c r="EV78" s="146">
        <v>0</v>
      </c>
      <c r="EW78" s="149">
        <f t="shared" si="80"/>
        <v>0</v>
      </c>
      <c r="EX78" s="145">
        <v>0</v>
      </c>
      <c r="EY78" s="146">
        <v>0</v>
      </c>
      <c r="EZ78" s="146">
        <v>0</v>
      </c>
      <c r="FA78" s="149">
        <f t="shared" si="97"/>
        <v>0</v>
      </c>
      <c r="FB78" s="145">
        <v>0</v>
      </c>
      <c r="FC78" s="146">
        <v>0</v>
      </c>
      <c r="FD78" s="146">
        <v>0</v>
      </c>
      <c r="FE78" s="149">
        <f t="shared" si="81"/>
        <v>0</v>
      </c>
      <c r="FF78" s="145">
        <v>0</v>
      </c>
      <c r="FG78" s="146">
        <v>0</v>
      </c>
      <c r="FH78" s="146">
        <v>0</v>
      </c>
      <c r="FI78" s="149">
        <f t="shared" si="98"/>
        <v>0</v>
      </c>
      <c r="FJ78" s="145">
        <v>0</v>
      </c>
      <c r="FK78" s="146">
        <v>0</v>
      </c>
      <c r="FL78" s="146">
        <v>0</v>
      </c>
      <c r="FM78" s="149">
        <f t="shared" si="82"/>
        <v>0</v>
      </c>
      <c r="FN78" s="145">
        <v>0</v>
      </c>
      <c r="FO78" s="146">
        <v>0</v>
      </c>
      <c r="FP78" s="146">
        <v>0</v>
      </c>
      <c r="FQ78" s="149">
        <f t="shared" si="83"/>
        <v>0</v>
      </c>
      <c r="FR78" s="145">
        <v>0</v>
      </c>
      <c r="FS78" s="146">
        <v>0</v>
      </c>
      <c r="FT78" s="146">
        <v>0</v>
      </c>
      <c r="FU78" s="149">
        <f t="shared" si="84"/>
        <v>0</v>
      </c>
      <c r="FV78" s="145">
        <v>0</v>
      </c>
      <c r="FW78" s="146">
        <v>0</v>
      </c>
      <c r="FX78" s="146">
        <v>0</v>
      </c>
      <c r="FY78" s="149">
        <f t="shared" si="85"/>
        <v>0</v>
      </c>
      <c r="FZ78" s="145">
        <v>0</v>
      </c>
      <c r="GA78" s="146">
        <v>0</v>
      </c>
      <c r="GB78" s="146">
        <v>0</v>
      </c>
      <c r="GC78" s="149">
        <f t="shared" si="86"/>
        <v>0</v>
      </c>
      <c r="GD78" s="145">
        <f t="shared" si="88"/>
        <v>0</v>
      </c>
      <c r="GE78" s="146">
        <f t="shared" si="88"/>
        <v>0</v>
      </c>
      <c r="GF78" s="146">
        <f t="shared" si="88"/>
        <v>0</v>
      </c>
      <c r="GG78" s="146">
        <f t="shared" si="88"/>
        <v>0</v>
      </c>
      <c r="GI78" s="147"/>
      <c r="GJ78" s="147"/>
      <c r="GK78" s="147"/>
      <c r="GL78" s="147"/>
      <c r="GM78" s="147"/>
      <c r="GN78" s="147"/>
      <c r="GO78" s="147"/>
      <c r="GP78" s="147"/>
      <c r="GQ78" s="147"/>
      <c r="GR78" s="147"/>
      <c r="GS78" s="147"/>
      <c r="GT78" s="147"/>
      <c r="GU78" s="147"/>
      <c r="GV78" s="147"/>
      <c r="GW78" s="147"/>
      <c r="GX78" s="147"/>
      <c r="GY78" s="147"/>
      <c r="GZ78" s="147"/>
      <c r="HA78" s="147"/>
    </row>
    <row r="79" spans="1:209" ht="11.25" hidden="1" customHeight="1">
      <c r="A79" s="148">
        <v>35977</v>
      </c>
      <c r="B79" s="145">
        <v>0</v>
      </c>
      <c r="C79" s="146">
        <v>0</v>
      </c>
      <c r="D79" s="146">
        <v>0</v>
      </c>
      <c r="E79" s="149">
        <f t="shared" si="89"/>
        <v>0</v>
      </c>
      <c r="F79" s="145">
        <v>0</v>
      </c>
      <c r="G79" s="146">
        <v>0</v>
      </c>
      <c r="H79" s="146">
        <v>0</v>
      </c>
      <c r="I79" s="149">
        <f t="shared" si="90"/>
        <v>0</v>
      </c>
      <c r="J79" s="146"/>
      <c r="K79" s="146"/>
      <c r="L79" s="146"/>
      <c r="M79" s="146"/>
      <c r="N79" s="145">
        <v>0</v>
      </c>
      <c r="O79" s="146">
        <v>0</v>
      </c>
      <c r="P79" s="146">
        <v>0</v>
      </c>
      <c r="Q79" s="149">
        <f t="shared" si="91"/>
        <v>0</v>
      </c>
      <c r="R79" s="145">
        <v>0</v>
      </c>
      <c r="S79" s="146">
        <v>0</v>
      </c>
      <c r="T79" s="146">
        <v>0</v>
      </c>
      <c r="U79" s="149">
        <f t="shared" si="92"/>
        <v>0</v>
      </c>
      <c r="V79" s="145">
        <v>0</v>
      </c>
      <c r="W79" s="146">
        <v>0</v>
      </c>
      <c r="X79" s="146">
        <v>0</v>
      </c>
      <c r="Y79" s="149">
        <f t="shared" si="93"/>
        <v>0</v>
      </c>
      <c r="Z79" s="145">
        <v>0</v>
      </c>
      <c r="AA79" s="146">
        <v>0</v>
      </c>
      <c r="AB79" s="146">
        <v>0</v>
      </c>
      <c r="AC79" s="149">
        <f t="shared" si="94"/>
        <v>0</v>
      </c>
      <c r="AD79" s="145">
        <v>0</v>
      </c>
      <c r="AE79" s="146">
        <v>0</v>
      </c>
      <c r="AF79" s="146">
        <v>0</v>
      </c>
      <c r="AG79" s="149">
        <f t="shared" si="95"/>
        <v>0</v>
      </c>
      <c r="AH79" s="145">
        <v>0</v>
      </c>
      <c r="AI79" s="146">
        <v>0</v>
      </c>
      <c r="AJ79" s="146">
        <v>0</v>
      </c>
      <c r="AK79" s="149">
        <f t="shared" si="54"/>
        <v>0</v>
      </c>
      <c r="AL79" s="145">
        <v>0</v>
      </c>
      <c r="AM79" s="146">
        <v>0</v>
      </c>
      <c r="AN79" s="146">
        <v>0</v>
      </c>
      <c r="AO79" s="149">
        <f t="shared" si="55"/>
        <v>0</v>
      </c>
      <c r="AP79" s="145">
        <v>0</v>
      </c>
      <c r="AQ79" s="146">
        <v>0</v>
      </c>
      <c r="AR79" s="146">
        <v>0</v>
      </c>
      <c r="AS79" s="149">
        <f t="shared" si="56"/>
        <v>0</v>
      </c>
      <c r="AT79" s="145">
        <v>0</v>
      </c>
      <c r="AU79" s="146">
        <v>0</v>
      </c>
      <c r="AV79" s="146">
        <v>0</v>
      </c>
      <c r="AW79" s="149">
        <f t="shared" si="57"/>
        <v>0</v>
      </c>
      <c r="AX79" s="145">
        <v>0</v>
      </c>
      <c r="AY79" s="146">
        <v>0</v>
      </c>
      <c r="AZ79" s="146">
        <v>0</v>
      </c>
      <c r="BA79" s="149">
        <f t="shared" si="58"/>
        <v>0</v>
      </c>
      <c r="BB79" s="145">
        <v>0</v>
      </c>
      <c r="BC79" s="146">
        <v>0</v>
      </c>
      <c r="BD79" s="146">
        <v>0</v>
      </c>
      <c r="BE79" s="149">
        <f t="shared" si="59"/>
        <v>0</v>
      </c>
      <c r="BF79" s="145">
        <v>0</v>
      </c>
      <c r="BG79" s="146">
        <v>0</v>
      </c>
      <c r="BH79" s="146">
        <v>0</v>
      </c>
      <c r="BI79" s="149">
        <f t="shared" si="60"/>
        <v>0</v>
      </c>
      <c r="BJ79" s="145">
        <v>0</v>
      </c>
      <c r="BK79" s="146">
        <v>0</v>
      </c>
      <c r="BL79" s="146">
        <v>0</v>
      </c>
      <c r="BM79" s="149">
        <f t="shared" si="61"/>
        <v>0</v>
      </c>
      <c r="BN79" s="145">
        <v>0</v>
      </c>
      <c r="BO79" s="146">
        <v>0</v>
      </c>
      <c r="BP79" s="146">
        <v>0</v>
      </c>
      <c r="BQ79" s="149">
        <f t="shared" si="62"/>
        <v>0</v>
      </c>
      <c r="BR79" s="145">
        <v>0</v>
      </c>
      <c r="BS79" s="146">
        <v>0</v>
      </c>
      <c r="BT79" s="146">
        <v>0</v>
      </c>
      <c r="BU79" s="149">
        <f t="shared" si="63"/>
        <v>0</v>
      </c>
      <c r="BV79" s="145">
        <v>0</v>
      </c>
      <c r="BW79" s="146">
        <v>0</v>
      </c>
      <c r="BX79" s="146">
        <v>0</v>
      </c>
      <c r="BY79" s="149">
        <f t="shared" si="64"/>
        <v>0</v>
      </c>
      <c r="BZ79" s="145">
        <v>0</v>
      </c>
      <c r="CA79" s="146">
        <v>0</v>
      </c>
      <c r="CB79" s="146">
        <v>0</v>
      </c>
      <c r="CC79" s="149">
        <f t="shared" si="65"/>
        <v>0</v>
      </c>
      <c r="CD79" s="145">
        <v>0</v>
      </c>
      <c r="CE79" s="146">
        <v>0</v>
      </c>
      <c r="CF79" s="146">
        <v>0</v>
      </c>
      <c r="CG79" s="149">
        <f t="shared" si="66"/>
        <v>0</v>
      </c>
      <c r="CH79" s="145">
        <v>0</v>
      </c>
      <c r="CI79" s="146">
        <v>0</v>
      </c>
      <c r="CJ79" s="146">
        <v>0</v>
      </c>
      <c r="CK79" s="149">
        <f t="shared" si="67"/>
        <v>0</v>
      </c>
      <c r="CL79" s="145">
        <v>0</v>
      </c>
      <c r="CM79" s="146">
        <v>0</v>
      </c>
      <c r="CN79" s="146">
        <v>0</v>
      </c>
      <c r="CO79" s="149">
        <f t="shared" si="96"/>
        <v>0</v>
      </c>
      <c r="CP79" s="145">
        <v>0</v>
      </c>
      <c r="CQ79" s="146">
        <v>0</v>
      </c>
      <c r="CR79" s="146">
        <v>0</v>
      </c>
      <c r="CS79" s="149">
        <f t="shared" si="68"/>
        <v>0</v>
      </c>
      <c r="CT79" s="145">
        <v>0</v>
      </c>
      <c r="CU79" s="146">
        <v>0</v>
      </c>
      <c r="CV79" s="146">
        <v>0</v>
      </c>
      <c r="CW79" s="149">
        <f t="shared" si="69"/>
        <v>0</v>
      </c>
      <c r="CX79" s="145">
        <v>0</v>
      </c>
      <c r="CY79" s="146">
        <v>0</v>
      </c>
      <c r="CZ79" s="146">
        <v>0</v>
      </c>
      <c r="DA79" s="149">
        <f t="shared" si="70"/>
        <v>0</v>
      </c>
      <c r="DB79" s="145">
        <v>0</v>
      </c>
      <c r="DC79" s="146">
        <v>0</v>
      </c>
      <c r="DD79" s="146">
        <v>0</v>
      </c>
      <c r="DE79" s="149">
        <f t="shared" si="71"/>
        <v>0</v>
      </c>
      <c r="DF79" s="146"/>
      <c r="DG79" s="146"/>
      <c r="DH79" s="146"/>
      <c r="DI79" s="146"/>
      <c r="DJ79" s="145">
        <v>0</v>
      </c>
      <c r="DK79" s="146">
        <v>0</v>
      </c>
      <c r="DL79" s="146">
        <v>0</v>
      </c>
      <c r="DM79" s="149">
        <f t="shared" si="72"/>
        <v>0</v>
      </c>
      <c r="DN79" s="145">
        <v>0</v>
      </c>
      <c r="DO79" s="146">
        <v>0</v>
      </c>
      <c r="DP79" s="146">
        <v>0</v>
      </c>
      <c r="DQ79" s="149">
        <f t="shared" si="73"/>
        <v>0</v>
      </c>
      <c r="DR79" s="145">
        <v>0</v>
      </c>
      <c r="DS79" s="146">
        <v>0</v>
      </c>
      <c r="DT79" s="146">
        <v>0</v>
      </c>
      <c r="DU79" s="149">
        <f t="shared" si="74"/>
        <v>0</v>
      </c>
      <c r="DV79" s="145">
        <v>0</v>
      </c>
      <c r="DW79" s="146">
        <v>0</v>
      </c>
      <c r="DX79" s="146">
        <v>0</v>
      </c>
      <c r="DY79" s="149">
        <f t="shared" si="75"/>
        <v>0</v>
      </c>
      <c r="DZ79" s="145">
        <v>0</v>
      </c>
      <c r="EA79" s="146">
        <v>0</v>
      </c>
      <c r="EB79" s="146">
        <v>0</v>
      </c>
      <c r="EC79" s="149">
        <f t="shared" si="76"/>
        <v>0</v>
      </c>
      <c r="ED79" s="146"/>
      <c r="EE79" s="146"/>
      <c r="EF79" s="146"/>
      <c r="EG79" s="146"/>
      <c r="EH79" s="145">
        <v>0</v>
      </c>
      <c r="EI79" s="146">
        <v>0</v>
      </c>
      <c r="EJ79" s="146">
        <v>0</v>
      </c>
      <c r="EK79" s="149">
        <f t="shared" si="77"/>
        <v>0</v>
      </c>
      <c r="EL79" s="145">
        <v>0</v>
      </c>
      <c r="EM79" s="146">
        <v>0</v>
      </c>
      <c r="EN79" s="146">
        <v>0</v>
      </c>
      <c r="EO79" s="149">
        <f t="shared" si="78"/>
        <v>0</v>
      </c>
      <c r="EP79" s="145">
        <v>0</v>
      </c>
      <c r="EQ79" s="146">
        <v>0</v>
      </c>
      <c r="ER79" s="146">
        <v>0</v>
      </c>
      <c r="ES79" s="149">
        <f t="shared" si="79"/>
        <v>0</v>
      </c>
      <c r="ET79" s="145">
        <v>0</v>
      </c>
      <c r="EU79" s="146">
        <v>0</v>
      </c>
      <c r="EV79" s="146">
        <v>0</v>
      </c>
      <c r="EW79" s="149">
        <f t="shared" si="80"/>
        <v>0</v>
      </c>
      <c r="EX79" s="145">
        <v>0</v>
      </c>
      <c r="EY79" s="146">
        <v>0</v>
      </c>
      <c r="EZ79" s="146">
        <v>0</v>
      </c>
      <c r="FA79" s="149">
        <f t="shared" si="97"/>
        <v>0</v>
      </c>
      <c r="FB79" s="145">
        <v>0</v>
      </c>
      <c r="FC79" s="146">
        <v>0</v>
      </c>
      <c r="FD79" s="146">
        <v>0</v>
      </c>
      <c r="FE79" s="149">
        <f t="shared" si="81"/>
        <v>0</v>
      </c>
      <c r="FF79" s="145">
        <v>0</v>
      </c>
      <c r="FG79" s="146">
        <v>0</v>
      </c>
      <c r="FH79" s="146">
        <v>0</v>
      </c>
      <c r="FI79" s="149">
        <f t="shared" si="98"/>
        <v>0</v>
      </c>
      <c r="FJ79" s="145">
        <v>0</v>
      </c>
      <c r="FK79" s="146">
        <v>0</v>
      </c>
      <c r="FL79" s="146">
        <v>0</v>
      </c>
      <c r="FM79" s="149">
        <f t="shared" si="82"/>
        <v>0</v>
      </c>
      <c r="FN79" s="145">
        <v>0</v>
      </c>
      <c r="FO79" s="146">
        <v>0</v>
      </c>
      <c r="FP79" s="146">
        <v>0</v>
      </c>
      <c r="FQ79" s="149">
        <f t="shared" si="83"/>
        <v>0</v>
      </c>
      <c r="FR79" s="145">
        <v>0</v>
      </c>
      <c r="FS79" s="146">
        <v>0</v>
      </c>
      <c r="FT79" s="146">
        <v>0</v>
      </c>
      <c r="FU79" s="149">
        <f t="shared" si="84"/>
        <v>0</v>
      </c>
      <c r="FV79" s="145">
        <v>0</v>
      </c>
      <c r="FW79" s="146">
        <v>0</v>
      </c>
      <c r="FX79" s="146">
        <v>0</v>
      </c>
      <c r="FY79" s="149">
        <f t="shared" si="85"/>
        <v>0</v>
      </c>
      <c r="FZ79" s="145">
        <v>0</v>
      </c>
      <c r="GA79" s="146">
        <v>0</v>
      </c>
      <c r="GB79" s="146">
        <v>0</v>
      </c>
      <c r="GC79" s="149">
        <f t="shared" si="86"/>
        <v>0</v>
      </c>
      <c r="GD79" s="145">
        <f t="shared" si="88"/>
        <v>0</v>
      </c>
      <c r="GE79" s="146">
        <f t="shared" si="88"/>
        <v>0</v>
      </c>
      <c r="GF79" s="146">
        <f t="shared" si="88"/>
        <v>0</v>
      </c>
      <c r="GG79" s="146">
        <f t="shared" si="88"/>
        <v>0</v>
      </c>
      <c r="GI79" s="147"/>
      <c r="GJ79" s="147"/>
      <c r="GK79" s="147"/>
      <c r="GL79" s="147"/>
      <c r="GM79" s="147"/>
      <c r="GN79" s="147"/>
      <c r="GO79" s="147"/>
      <c r="GP79" s="147"/>
      <c r="GQ79" s="147"/>
      <c r="GR79" s="147"/>
      <c r="GS79" s="147"/>
      <c r="GT79" s="147"/>
      <c r="GU79" s="147"/>
      <c r="GV79" s="147"/>
      <c r="GW79" s="147"/>
      <c r="GX79" s="147"/>
      <c r="GY79" s="147"/>
      <c r="GZ79" s="147"/>
      <c r="HA79" s="147"/>
    </row>
    <row r="80" spans="1:209" ht="11.25" hidden="1" customHeight="1">
      <c r="A80" s="148">
        <v>36008</v>
      </c>
      <c r="B80" s="145">
        <v>0</v>
      </c>
      <c r="C80" s="146">
        <v>0</v>
      </c>
      <c r="D80" s="146">
        <v>0</v>
      </c>
      <c r="E80" s="149">
        <f t="shared" si="89"/>
        <v>0</v>
      </c>
      <c r="F80" s="145">
        <v>0</v>
      </c>
      <c r="G80" s="146">
        <v>0</v>
      </c>
      <c r="H80" s="146">
        <v>0</v>
      </c>
      <c r="I80" s="149">
        <f t="shared" si="90"/>
        <v>0</v>
      </c>
      <c r="J80" s="146"/>
      <c r="K80" s="146"/>
      <c r="L80" s="146"/>
      <c r="M80" s="146"/>
      <c r="N80" s="145">
        <v>0</v>
      </c>
      <c r="O80" s="146">
        <v>0</v>
      </c>
      <c r="P80" s="146">
        <v>0</v>
      </c>
      <c r="Q80" s="149">
        <f t="shared" si="91"/>
        <v>0</v>
      </c>
      <c r="R80" s="145">
        <v>0</v>
      </c>
      <c r="S80" s="146">
        <v>0</v>
      </c>
      <c r="T80" s="146">
        <v>0</v>
      </c>
      <c r="U80" s="149">
        <f t="shared" si="92"/>
        <v>0</v>
      </c>
      <c r="V80" s="145">
        <v>0</v>
      </c>
      <c r="W80" s="146">
        <v>0</v>
      </c>
      <c r="X80" s="146">
        <v>0</v>
      </c>
      <c r="Y80" s="149">
        <f t="shared" si="93"/>
        <v>0</v>
      </c>
      <c r="Z80" s="145">
        <v>0</v>
      </c>
      <c r="AA80" s="146">
        <v>0</v>
      </c>
      <c r="AB80" s="146">
        <v>0</v>
      </c>
      <c r="AC80" s="149">
        <f t="shared" si="94"/>
        <v>0</v>
      </c>
      <c r="AD80" s="145">
        <v>0</v>
      </c>
      <c r="AE80" s="146">
        <v>0</v>
      </c>
      <c r="AF80" s="146">
        <v>0</v>
      </c>
      <c r="AG80" s="149">
        <f t="shared" si="95"/>
        <v>0</v>
      </c>
      <c r="AH80" s="145">
        <v>0</v>
      </c>
      <c r="AI80" s="146">
        <v>0</v>
      </c>
      <c r="AJ80" s="146">
        <v>0</v>
      </c>
      <c r="AK80" s="149">
        <f t="shared" si="54"/>
        <v>0</v>
      </c>
      <c r="AL80" s="145">
        <v>0</v>
      </c>
      <c r="AM80" s="146">
        <v>0</v>
      </c>
      <c r="AN80" s="146">
        <v>0</v>
      </c>
      <c r="AO80" s="149">
        <f t="shared" si="55"/>
        <v>0</v>
      </c>
      <c r="AP80" s="145">
        <v>0</v>
      </c>
      <c r="AQ80" s="146">
        <v>0</v>
      </c>
      <c r="AR80" s="146">
        <v>0</v>
      </c>
      <c r="AS80" s="149">
        <f t="shared" si="56"/>
        <v>0</v>
      </c>
      <c r="AT80" s="145">
        <v>0</v>
      </c>
      <c r="AU80" s="146">
        <v>0</v>
      </c>
      <c r="AV80" s="146">
        <v>0</v>
      </c>
      <c r="AW80" s="149">
        <f t="shared" si="57"/>
        <v>0</v>
      </c>
      <c r="AX80" s="145">
        <v>0</v>
      </c>
      <c r="AY80" s="146">
        <v>0</v>
      </c>
      <c r="AZ80" s="146">
        <v>0</v>
      </c>
      <c r="BA80" s="149">
        <f t="shared" si="58"/>
        <v>0</v>
      </c>
      <c r="BB80" s="145">
        <v>0</v>
      </c>
      <c r="BC80" s="146">
        <v>0</v>
      </c>
      <c r="BD80" s="146">
        <v>0</v>
      </c>
      <c r="BE80" s="149">
        <f t="shared" si="59"/>
        <v>0</v>
      </c>
      <c r="BF80" s="145">
        <v>0</v>
      </c>
      <c r="BG80" s="146">
        <v>0</v>
      </c>
      <c r="BH80" s="146">
        <v>0</v>
      </c>
      <c r="BI80" s="149">
        <f t="shared" si="60"/>
        <v>0</v>
      </c>
      <c r="BJ80" s="145">
        <v>0</v>
      </c>
      <c r="BK80" s="146">
        <v>0</v>
      </c>
      <c r="BL80" s="146">
        <v>0</v>
      </c>
      <c r="BM80" s="149">
        <f t="shared" si="61"/>
        <v>0</v>
      </c>
      <c r="BN80" s="145">
        <v>0</v>
      </c>
      <c r="BO80" s="146">
        <v>0</v>
      </c>
      <c r="BP80" s="146">
        <v>0</v>
      </c>
      <c r="BQ80" s="149">
        <f t="shared" si="62"/>
        <v>0</v>
      </c>
      <c r="BR80" s="145">
        <v>0</v>
      </c>
      <c r="BS80" s="146">
        <v>0</v>
      </c>
      <c r="BT80" s="146">
        <v>0</v>
      </c>
      <c r="BU80" s="149">
        <f t="shared" si="63"/>
        <v>0</v>
      </c>
      <c r="BV80" s="145">
        <v>0</v>
      </c>
      <c r="BW80" s="146">
        <v>0</v>
      </c>
      <c r="BX80" s="146">
        <v>0</v>
      </c>
      <c r="BY80" s="149">
        <f t="shared" si="64"/>
        <v>0</v>
      </c>
      <c r="BZ80" s="145">
        <v>0</v>
      </c>
      <c r="CA80" s="146">
        <v>0</v>
      </c>
      <c r="CB80" s="146">
        <v>0</v>
      </c>
      <c r="CC80" s="149">
        <f t="shared" si="65"/>
        <v>0</v>
      </c>
      <c r="CD80" s="145">
        <v>0</v>
      </c>
      <c r="CE80" s="146">
        <v>0</v>
      </c>
      <c r="CF80" s="146">
        <v>0</v>
      </c>
      <c r="CG80" s="149">
        <f t="shared" si="66"/>
        <v>0</v>
      </c>
      <c r="CH80" s="145">
        <v>0</v>
      </c>
      <c r="CI80" s="146">
        <v>0</v>
      </c>
      <c r="CJ80" s="146">
        <v>0</v>
      </c>
      <c r="CK80" s="149">
        <f t="shared" si="67"/>
        <v>0</v>
      </c>
      <c r="CL80" s="145">
        <v>0</v>
      </c>
      <c r="CM80" s="146">
        <v>0</v>
      </c>
      <c r="CN80" s="146">
        <v>0</v>
      </c>
      <c r="CO80" s="149">
        <f t="shared" si="96"/>
        <v>0</v>
      </c>
      <c r="CP80" s="145">
        <v>0</v>
      </c>
      <c r="CQ80" s="146">
        <v>0</v>
      </c>
      <c r="CR80" s="146">
        <v>0</v>
      </c>
      <c r="CS80" s="149">
        <f t="shared" si="68"/>
        <v>0</v>
      </c>
      <c r="CT80" s="145">
        <v>0</v>
      </c>
      <c r="CU80" s="146">
        <v>0</v>
      </c>
      <c r="CV80" s="146">
        <v>0</v>
      </c>
      <c r="CW80" s="149">
        <f t="shared" si="69"/>
        <v>0</v>
      </c>
      <c r="CX80" s="145">
        <v>0</v>
      </c>
      <c r="CY80" s="146">
        <v>0</v>
      </c>
      <c r="CZ80" s="146">
        <v>0</v>
      </c>
      <c r="DA80" s="149">
        <f t="shared" si="70"/>
        <v>0</v>
      </c>
      <c r="DB80" s="145">
        <v>0</v>
      </c>
      <c r="DC80" s="146">
        <v>0</v>
      </c>
      <c r="DD80" s="146">
        <v>0</v>
      </c>
      <c r="DE80" s="149">
        <f t="shared" si="71"/>
        <v>0</v>
      </c>
      <c r="DF80" s="146"/>
      <c r="DG80" s="146"/>
      <c r="DH80" s="146"/>
      <c r="DI80" s="146"/>
      <c r="DJ80" s="145">
        <v>0</v>
      </c>
      <c r="DK80" s="146">
        <v>0</v>
      </c>
      <c r="DL80" s="146">
        <v>0</v>
      </c>
      <c r="DM80" s="149">
        <f t="shared" si="72"/>
        <v>0</v>
      </c>
      <c r="DN80" s="145">
        <v>0</v>
      </c>
      <c r="DO80" s="146">
        <v>0</v>
      </c>
      <c r="DP80" s="146">
        <v>0</v>
      </c>
      <c r="DQ80" s="149">
        <f t="shared" si="73"/>
        <v>0</v>
      </c>
      <c r="DR80" s="145">
        <v>0</v>
      </c>
      <c r="DS80" s="146">
        <v>0</v>
      </c>
      <c r="DT80" s="146">
        <v>0</v>
      </c>
      <c r="DU80" s="149">
        <f t="shared" si="74"/>
        <v>0</v>
      </c>
      <c r="DV80" s="145">
        <v>0</v>
      </c>
      <c r="DW80" s="146">
        <v>0</v>
      </c>
      <c r="DX80" s="146">
        <v>0</v>
      </c>
      <c r="DY80" s="149">
        <f t="shared" si="75"/>
        <v>0</v>
      </c>
      <c r="DZ80" s="145">
        <v>0</v>
      </c>
      <c r="EA80" s="146">
        <v>0</v>
      </c>
      <c r="EB80" s="146">
        <v>0</v>
      </c>
      <c r="EC80" s="149">
        <f t="shared" si="76"/>
        <v>0</v>
      </c>
      <c r="ED80" s="146"/>
      <c r="EE80" s="146"/>
      <c r="EF80" s="146"/>
      <c r="EG80" s="146"/>
      <c r="EH80" s="145">
        <v>0</v>
      </c>
      <c r="EI80" s="146">
        <v>0</v>
      </c>
      <c r="EJ80" s="146">
        <v>0</v>
      </c>
      <c r="EK80" s="149">
        <f t="shared" si="77"/>
        <v>0</v>
      </c>
      <c r="EL80" s="145">
        <v>0</v>
      </c>
      <c r="EM80" s="146">
        <v>0</v>
      </c>
      <c r="EN80" s="146">
        <v>0</v>
      </c>
      <c r="EO80" s="149">
        <f t="shared" si="78"/>
        <v>0</v>
      </c>
      <c r="EP80" s="145">
        <v>0</v>
      </c>
      <c r="EQ80" s="146">
        <v>0</v>
      </c>
      <c r="ER80" s="146">
        <v>0</v>
      </c>
      <c r="ES80" s="149">
        <f t="shared" si="79"/>
        <v>0</v>
      </c>
      <c r="ET80" s="145">
        <v>0</v>
      </c>
      <c r="EU80" s="146">
        <v>0</v>
      </c>
      <c r="EV80" s="146">
        <v>0</v>
      </c>
      <c r="EW80" s="149">
        <f t="shared" si="80"/>
        <v>0</v>
      </c>
      <c r="EX80" s="145">
        <v>0</v>
      </c>
      <c r="EY80" s="146">
        <v>0</v>
      </c>
      <c r="EZ80" s="146">
        <v>0</v>
      </c>
      <c r="FA80" s="149">
        <f t="shared" si="97"/>
        <v>0</v>
      </c>
      <c r="FB80" s="145">
        <v>0</v>
      </c>
      <c r="FC80" s="146">
        <v>0</v>
      </c>
      <c r="FD80" s="146">
        <v>0</v>
      </c>
      <c r="FE80" s="149">
        <f t="shared" si="81"/>
        <v>0</v>
      </c>
      <c r="FF80" s="145">
        <v>0</v>
      </c>
      <c r="FG80" s="146">
        <v>0</v>
      </c>
      <c r="FH80" s="146">
        <v>0</v>
      </c>
      <c r="FI80" s="149">
        <f t="shared" si="98"/>
        <v>0</v>
      </c>
      <c r="FJ80" s="145">
        <v>0</v>
      </c>
      <c r="FK80" s="146">
        <v>0</v>
      </c>
      <c r="FL80" s="146">
        <v>0</v>
      </c>
      <c r="FM80" s="149">
        <f t="shared" si="82"/>
        <v>0</v>
      </c>
      <c r="FN80" s="145">
        <v>0</v>
      </c>
      <c r="FO80" s="146">
        <v>0</v>
      </c>
      <c r="FP80" s="146">
        <v>0</v>
      </c>
      <c r="FQ80" s="149">
        <f t="shared" si="83"/>
        <v>0</v>
      </c>
      <c r="FR80" s="145">
        <v>0</v>
      </c>
      <c r="FS80" s="146">
        <v>0</v>
      </c>
      <c r="FT80" s="146">
        <v>0</v>
      </c>
      <c r="FU80" s="149">
        <f t="shared" si="84"/>
        <v>0</v>
      </c>
      <c r="FV80" s="145">
        <v>0</v>
      </c>
      <c r="FW80" s="146">
        <v>0</v>
      </c>
      <c r="FX80" s="146">
        <v>0</v>
      </c>
      <c r="FY80" s="149">
        <f t="shared" si="85"/>
        <v>0</v>
      </c>
      <c r="FZ80" s="145">
        <v>0</v>
      </c>
      <c r="GA80" s="146">
        <v>0</v>
      </c>
      <c r="GB80" s="146">
        <v>0</v>
      </c>
      <c r="GC80" s="149">
        <f t="shared" si="86"/>
        <v>0</v>
      </c>
      <c r="GD80" s="145">
        <f t="shared" si="88"/>
        <v>0</v>
      </c>
      <c r="GE80" s="146">
        <f t="shared" si="88"/>
        <v>0</v>
      </c>
      <c r="GF80" s="146">
        <f t="shared" si="88"/>
        <v>0</v>
      </c>
      <c r="GG80" s="146">
        <f t="shared" si="88"/>
        <v>0</v>
      </c>
      <c r="GI80" s="147"/>
      <c r="GJ80" s="147"/>
      <c r="GK80" s="147"/>
      <c r="GL80" s="147"/>
      <c r="GM80" s="147"/>
      <c r="GN80" s="147"/>
      <c r="GO80" s="147"/>
      <c r="GP80" s="147"/>
      <c r="GQ80" s="147"/>
      <c r="GR80" s="147"/>
      <c r="GS80" s="147"/>
      <c r="GT80" s="147"/>
      <c r="GU80" s="147"/>
      <c r="GV80" s="147"/>
      <c r="GW80" s="147"/>
      <c r="GX80" s="147"/>
      <c r="GY80" s="147"/>
      <c r="GZ80" s="147"/>
      <c r="HA80" s="147"/>
    </row>
    <row r="81" spans="1:209" ht="11.25" hidden="1" customHeight="1">
      <c r="A81" s="148">
        <v>36039</v>
      </c>
      <c r="B81" s="145">
        <v>0</v>
      </c>
      <c r="C81" s="146">
        <v>0</v>
      </c>
      <c r="D81" s="146">
        <v>0</v>
      </c>
      <c r="E81" s="149">
        <f t="shared" si="89"/>
        <v>0</v>
      </c>
      <c r="F81" s="145">
        <v>0</v>
      </c>
      <c r="G81" s="146">
        <v>0</v>
      </c>
      <c r="H81" s="146">
        <v>0</v>
      </c>
      <c r="I81" s="149">
        <f t="shared" si="90"/>
        <v>0</v>
      </c>
      <c r="J81" s="146"/>
      <c r="K81" s="146"/>
      <c r="L81" s="146"/>
      <c r="M81" s="146"/>
      <c r="N81" s="145">
        <v>0</v>
      </c>
      <c r="O81" s="146">
        <v>0</v>
      </c>
      <c r="P81" s="146">
        <v>0</v>
      </c>
      <c r="Q81" s="149">
        <f t="shared" si="91"/>
        <v>0</v>
      </c>
      <c r="R81" s="145">
        <v>0</v>
      </c>
      <c r="S81" s="146">
        <v>0</v>
      </c>
      <c r="T81" s="146">
        <v>0</v>
      </c>
      <c r="U81" s="149">
        <f t="shared" si="92"/>
        <v>0</v>
      </c>
      <c r="V81" s="145">
        <v>0</v>
      </c>
      <c r="W81" s="146">
        <v>0</v>
      </c>
      <c r="X81" s="146">
        <v>0</v>
      </c>
      <c r="Y81" s="149">
        <f t="shared" si="93"/>
        <v>0</v>
      </c>
      <c r="Z81" s="145">
        <v>0</v>
      </c>
      <c r="AA81" s="146">
        <v>0</v>
      </c>
      <c r="AB81" s="146">
        <v>0</v>
      </c>
      <c r="AC81" s="149">
        <f t="shared" si="94"/>
        <v>0</v>
      </c>
      <c r="AD81" s="145">
        <v>0</v>
      </c>
      <c r="AE81" s="146">
        <v>0</v>
      </c>
      <c r="AF81" s="146">
        <v>0</v>
      </c>
      <c r="AG81" s="149">
        <f t="shared" si="95"/>
        <v>0</v>
      </c>
      <c r="AH81" s="145">
        <v>0</v>
      </c>
      <c r="AI81" s="146">
        <v>0</v>
      </c>
      <c r="AJ81" s="146">
        <v>0</v>
      </c>
      <c r="AK81" s="149">
        <f t="shared" ref="AK81:AK144" si="99">AI81+AJ81</f>
        <v>0</v>
      </c>
      <c r="AL81" s="145">
        <v>0</v>
      </c>
      <c r="AM81" s="146">
        <v>0</v>
      </c>
      <c r="AN81" s="146">
        <v>0</v>
      </c>
      <c r="AO81" s="149">
        <f t="shared" ref="AO81:AO144" si="100">AM81+AN81</f>
        <v>0</v>
      </c>
      <c r="AP81" s="145">
        <v>0</v>
      </c>
      <c r="AQ81" s="146">
        <v>0</v>
      </c>
      <c r="AR81" s="146">
        <v>0</v>
      </c>
      <c r="AS81" s="149">
        <f t="shared" ref="AS81:AS144" si="101">AQ81+AR81</f>
        <v>0</v>
      </c>
      <c r="AT81" s="145">
        <v>0</v>
      </c>
      <c r="AU81" s="146">
        <v>0</v>
      </c>
      <c r="AV81" s="146">
        <v>0</v>
      </c>
      <c r="AW81" s="149">
        <f t="shared" ref="AW81:AW144" si="102">AU81+AV81</f>
        <v>0</v>
      </c>
      <c r="AX81" s="145">
        <v>0</v>
      </c>
      <c r="AY81" s="146">
        <v>0</v>
      </c>
      <c r="AZ81" s="146">
        <v>0</v>
      </c>
      <c r="BA81" s="149">
        <f t="shared" ref="BA81:BA144" si="103">AY81+AZ81</f>
        <v>0</v>
      </c>
      <c r="BB81" s="145">
        <v>0</v>
      </c>
      <c r="BC81" s="146">
        <v>0</v>
      </c>
      <c r="BD81" s="146">
        <v>0</v>
      </c>
      <c r="BE81" s="149">
        <f t="shared" ref="BE81:BE144" si="104">BC81+BD81</f>
        <v>0</v>
      </c>
      <c r="BF81" s="145">
        <v>0</v>
      </c>
      <c r="BG81" s="146">
        <v>0</v>
      </c>
      <c r="BH81" s="146">
        <v>0</v>
      </c>
      <c r="BI81" s="149">
        <f t="shared" ref="BI81:BI144" si="105">BG81+BH81</f>
        <v>0</v>
      </c>
      <c r="BJ81" s="145">
        <v>0</v>
      </c>
      <c r="BK81" s="146">
        <v>0</v>
      </c>
      <c r="BL81" s="146">
        <v>0</v>
      </c>
      <c r="BM81" s="149">
        <f t="shared" ref="BM81:BM144" si="106">BK81+BL81</f>
        <v>0</v>
      </c>
      <c r="BN81" s="145">
        <v>0</v>
      </c>
      <c r="BO81" s="146">
        <v>0</v>
      </c>
      <c r="BP81" s="146">
        <v>0</v>
      </c>
      <c r="BQ81" s="149">
        <f t="shared" ref="BQ81:BQ144" si="107">BO81+BP81</f>
        <v>0</v>
      </c>
      <c r="BR81" s="145">
        <v>0</v>
      </c>
      <c r="BS81" s="146">
        <v>0</v>
      </c>
      <c r="BT81" s="146">
        <v>0</v>
      </c>
      <c r="BU81" s="149">
        <f t="shared" ref="BU81:BU144" si="108">BS81+BT81</f>
        <v>0</v>
      </c>
      <c r="BV81" s="145">
        <v>0</v>
      </c>
      <c r="BW81" s="146">
        <v>0</v>
      </c>
      <c r="BX81" s="146">
        <v>0</v>
      </c>
      <c r="BY81" s="149">
        <f t="shared" ref="BY81:BY144" si="109">BW81+BX81</f>
        <v>0</v>
      </c>
      <c r="BZ81" s="145">
        <v>0</v>
      </c>
      <c r="CA81" s="146">
        <v>0</v>
      </c>
      <c r="CB81" s="146">
        <v>0</v>
      </c>
      <c r="CC81" s="149">
        <f t="shared" ref="CC81:CC144" si="110">CA81+CB81</f>
        <v>0</v>
      </c>
      <c r="CD81" s="145">
        <v>0</v>
      </c>
      <c r="CE81" s="146">
        <v>0</v>
      </c>
      <c r="CF81" s="146">
        <v>0</v>
      </c>
      <c r="CG81" s="149">
        <f t="shared" ref="CG81:CG144" si="111">CE81+CF81</f>
        <v>0</v>
      </c>
      <c r="CH81" s="145">
        <v>0</v>
      </c>
      <c r="CI81" s="146">
        <v>0</v>
      </c>
      <c r="CJ81" s="146">
        <v>0</v>
      </c>
      <c r="CK81" s="149">
        <f t="shared" ref="CK81:CK144" si="112">CI81+CJ81</f>
        <v>0</v>
      </c>
      <c r="CL81" s="145">
        <v>0</v>
      </c>
      <c r="CM81" s="146">
        <v>0</v>
      </c>
      <c r="CN81" s="146">
        <v>0</v>
      </c>
      <c r="CO81" s="149">
        <f t="shared" si="96"/>
        <v>0</v>
      </c>
      <c r="CP81" s="145">
        <v>0</v>
      </c>
      <c r="CQ81" s="146">
        <v>0</v>
      </c>
      <c r="CR81" s="146">
        <v>0</v>
      </c>
      <c r="CS81" s="149">
        <f t="shared" ref="CS81:CS144" si="113">CQ81+CR81</f>
        <v>0</v>
      </c>
      <c r="CT81" s="145">
        <v>0</v>
      </c>
      <c r="CU81" s="146">
        <v>0</v>
      </c>
      <c r="CV81" s="146">
        <v>0</v>
      </c>
      <c r="CW81" s="149">
        <f t="shared" ref="CW81:CW144" si="114">CU81+CV81</f>
        <v>0</v>
      </c>
      <c r="CX81" s="145">
        <v>0</v>
      </c>
      <c r="CY81" s="146">
        <v>0</v>
      </c>
      <c r="CZ81" s="146">
        <v>0</v>
      </c>
      <c r="DA81" s="149">
        <f t="shared" ref="DA81:DA144" si="115">CY81+CZ81</f>
        <v>0</v>
      </c>
      <c r="DB81" s="145">
        <v>0</v>
      </c>
      <c r="DC81" s="146">
        <v>0</v>
      </c>
      <c r="DD81" s="146">
        <v>0</v>
      </c>
      <c r="DE81" s="149">
        <f t="shared" ref="DE81:DE144" si="116">DC81+DD81</f>
        <v>0</v>
      </c>
      <c r="DF81" s="146"/>
      <c r="DG81" s="146"/>
      <c r="DH81" s="146"/>
      <c r="DI81" s="146"/>
      <c r="DJ81" s="145">
        <v>0</v>
      </c>
      <c r="DK81" s="146">
        <v>0</v>
      </c>
      <c r="DL81" s="146">
        <v>0</v>
      </c>
      <c r="DM81" s="149">
        <f t="shared" ref="DM81:DM144" si="117">DK81+DL81</f>
        <v>0</v>
      </c>
      <c r="DN81" s="145">
        <v>0</v>
      </c>
      <c r="DO81" s="146">
        <v>0</v>
      </c>
      <c r="DP81" s="146">
        <v>0</v>
      </c>
      <c r="DQ81" s="149">
        <f t="shared" ref="DQ81:DQ144" si="118">DO81+DP81</f>
        <v>0</v>
      </c>
      <c r="DR81" s="145">
        <v>0</v>
      </c>
      <c r="DS81" s="146">
        <v>0</v>
      </c>
      <c r="DT81" s="146">
        <v>0</v>
      </c>
      <c r="DU81" s="149">
        <f t="shared" ref="DU81:DU144" si="119">DS81+DT81</f>
        <v>0</v>
      </c>
      <c r="DV81" s="145">
        <v>0</v>
      </c>
      <c r="DW81" s="146">
        <v>0</v>
      </c>
      <c r="DX81" s="146">
        <v>0</v>
      </c>
      <c r="DY81" s="149">
        <f t="shared" ref="DY81:DY144" si="120">DW81+DX81</f>
        <v>0</v>
      </c>
      <c r="DZ81" s="145">
        <v>0</v>
      </c>
      <c r="EA81" s="146">
        <v>0</v>
      </c>
      <c r="EB81" s="146">
        <v>0</v>
      </c>
      <c r="EC81" s="149">
        <f t="shared" ref="EC81:EC144" si="121">EA81+EB81</f>
        <v>0</v>
      </c>
      <c r="ED81" s="146"/>
      <c r="EE81" s="146"/>
      <c r="EF81" s="146"/>
      <c r="EG81" s="146"/>
      <c r="EH81" s="145">
        <v>0</v>
      </c>
      <c r="EI81" s="146">
        <v>0</v>
      </c>
      <c r="EJ81" s="146">
        <v>0</v>
      </c>
      <c r="EK81" s="149">
        <f t="shared" ref="EK81:EK144" si="122">EI81+EJ81</f>
        <v>0</v>
      </c>
      <c r="EL81" s="145">
        <v>0</v>
      </c>
      <c r="EM81" s="146">
        <v>0</v>
      </c>
      <c r="EN81" s="146">
        <v>0</v>
      </c>
      <c r="EO81" s="149">
        <f t="shared" ref="EO81:EO144" si="123">EM81+EN81</f>
        <v>0</v>
      </c>
      <c r="EP81" s="145">
        <v>0</v>
      </c>
      <c r="EQ81" s="146">
        <v>0</v>
      </c>
      <c r="ER81" s="146">
        <v>0</v>
      </c>
      <c r="ES81" s="149">
        <f t="shared" ref="ES81:ES144" si="124">EQ81+ER81</f>
        <v>0</v>
      </c>
      <c r="ET81" s="145">
        <v>0</v>
      </c>
      <c r="EU81" s="146">
        <v>0</v>
      </c>
      <c r="EV81" s="146">
        <v>0</v>
      </c>
      <c r="EW81" s="149">
        <f t="shared" ref="EW81:EW144" si="125">EU81+EV81</f>
        <v>0</v>
      </c>
      <c r="EX81" s="145">
        <v>0</v>
      </c>
      <c r="EY81" s="146">
        <v>0</v>
      </c>
      <c r="EZ81" s="146">
        <v>0</v>
      </c>
      <c r="FA81" s="149">
        <f t="shared" si="97"/>
        <v>0</v>
      </c>
      <c r="FB81" s="145">
        <v>0</v>
      </c>
      <c r="FC81" s="146">
        <v>0</v>
      </c>
      <c r="FD81" s="146">
        <v>0</v>
      </c>
      <c r="FE81" s="149">
        <f t="shared" ref="FE81:FE144" si="126">FC81+FD81</f>
        <v>0</v>
      </c>
      <c r="FF81" s="145">
        <v>0</v>
      </c>
      <c r="FG81" s="146">
        <v>0</v>
      </c>
      <c r="FH81" s="146">
        <v>0</v>
      </c>
      <c r="FI81" s="149">
        <f t="shared" si="98"/>
        <v>0</v>
      </c>
      <c r="FJ81" s="145">
        <v>0</v>
      </c>
      <c r="FK81" s="146">
        <v>0</v>
      </c>
      <c r="FL81" s="146">
        <v>0</v>
      </c>
      <c r="FM81" s="149">
        <f t="shared" ref="FM81:FM144" si="127">FK81+FL81</f>
        <v>0</v>
      </c>
      <c r="FN81" s="145">
        <v>0</v>
      </c>
      <c r="FO81" s="146">
        <v>0</v>
      </c>
      <c r="FP81" s="146">
        <v>0</v>
      </c>
      <c r="FQ81" s="149">
        <f t="shared" ref="FQ81:FQ144" si="128">FO81+FP81</f>
        <v>0</v>
      </c>
      <c r="FR81" s="145">
        <v>0</v>
      </c>
      <c r="FS81" s="146">
        <v>0</v>
      </c>
      <c r="FT81" s="146">
        <v>0</v>
      </c>
      <c r="FU81" s="149">
        <f t="shared" ref="FU81:FU144" si="129">FS81+FT81</f>
        <v>0</v>
      </c>
      <c r="FV81" s="145">
        <v>0</v>
      </c>
      <c r="FW81" s="146">
        <v>0</v>
      </c>
      <c r="FX81" s="146">
        <v>0</v>
      </c>
      <c r="FY81" s="149">
        <f t="shared" ref="FY81:FY144" si="130">FW81+FX81</f>
        <v>0</v>
      </c>
      <c r="FZ81" s="145">
        <v>0</v>
      </c>
      <c r="GA81" s="146">
        <v>0</v>
      </c>
      <c r="GB81" s="146">
        <v>0</v>
      </c>
      <c r="GC81" s="149">
        <f t="shared" ref="GC81:GC144" si="131">GA81+GB81</f>
        <v>0</v>
      </c>
      <c r="GD81" s="145">
        <f t="shared" si="88"/>
        <v>0</v>
      </c>
      <c r="GE81" s="146">
        <f t="shared" si="88"/>
        <v>0</v>
      </c>
      <c r="GF81" s="146">
        <f t="shared" si="88"/>
        <v>0</v>
      </c>
      <c r="GG81" s="146">
        <f t="shared" si="88"/>
        <v>0</v>
      </c>
      <c r="GI81" s="147"/>
      <c r="GJ81" s="147"/>
      <c r="GK81" s="147"/>
      <c r="GL81" s="147"/>
      <c r="GM81" s="147"/>
      <c r="GN81" s="147"/>
      <c r="GO81" s="147"/>
      <c r="GP81" s="147"/>
      <c r="GQ81" s="147"/>
      <c r="GR81" s="147"/>
      <c r="GS81" s="147"/>
      <c r="GT81" s="147"/>
      <c r="GU81" s="147"/>
      <c r="GV81" s="147"/>
      <c r="GW81" s="147"/>
      <c r="GX81" s="147"/>
      <c r="GY81" s="147"/>
      <c r="GZ81" s="147"/>
      <c r="HA81" s="147"/>
    </row>
    <row r="82" spans="1:209" ht="11.25" hidden="1" customHeight="1">
      <c r="A82" s="148">
        <v>36069</v>
      </c>
      <c r="B82" s="145">
        <v>0</v>
      </c>
      <c r="C82" s="146">
        <v>0</v>
      </c>
      <c r="D82" s="146">
        <v>0</v>
      </c>
      <c r="E82" s="149">
        <f t="shared" si="89"/>
        <v>0</v>
      </c>
      <c r="F82" s="145">
        <v>0</v>
      </c>
      <c r="G82" s="146">
        <v>0</v>
      </c>
      <c r="H82" s="146">
        <v>0</v>
      </c>
      <c r="I82" s="149">
        <f t="shared" si="90"/>
        <v>0</v>
      </c>
      <c r="J82" s="146"/>
      <c r="K82" s="146"/>
      <c r="L82" s="146"/>
      <c r="M82" s="146"/>
      <c r="N82" s="145">
        <v>0</v>
      </c>
      <c r="O82" s="146">
        <v>0</v>
      </c>
      <c r="P82" s="146">
        <v>0</v>
      </c>
      <c r="Q82" s="149">
        <f t="shared" si="91"/>
        <v>0</v>
      </c>
      <c r="R82" s="145">
        <v>0</v>
      </c>
      <c r="S82" s="146">
        <v>0</v>
      </c>
      <c r="T82" s="146">
        <v>0</v>
      </c>
      <c r="U82" s="149">
        <f t="shared" si="92"/>
        <v>0</v>
      </c>
      <c r="V82" s="145">
        <v>0</v>
      </c>
      <c r="W82" s="146">
        <v>0</v>
      </c>
      <c r="X82" s="146">
        <v>0</v>
      </c>
      <c r="Y82" s="149">
        <f t="shared" si="93"/>
        <v>0</v>
      </c>
      <c r="Z82" s="145">
        <v>0</v>
      </c>
      <c r="AA82" s="146">
        <v>0</v>
      </c>
      <c r="AB82" s="146">
        <v>0</v>
      </c>
      <c r="AC82" s="149">
        <f t="shared" si="94"/>
        <v>0</v>
      </c>
      <c r="AD82" s="145">
        <v>0</v>
      </c>
      <c r="AE82" s="146">
        <v>0</v>
      </c>
      <c r="AF82" s="146">
        <v>0</v>
      </c>
      <c r="AG82" s="149">
        <f t="shared" si="95"/>
        <v>0</v>
      </c>
      <c r="AH82" s="145">
        <v>0</v>
      </c>
      <c r="AI82" s="146">
        <v>0</v>
      </c>
      <c r="AJ82" s="146">
        <v>0</v>
      </c>
      <c r="AK82" s="149">
        <f t="shared" si="99"/>
        <v>0</v>
      </c>
      <c r="AL82" s="145">
        <v>0</v>
      </c>
      <c r="AM82" s="146">
        <v>0</v>
      </c>
      <c r="AN82" s="146">
        <v>0</v>
      </c>
      <c r="AO82" s="149">
        <f t="shared" si="100"/>
        <v>0</v>
      </c>
      <c r="AP82" s="145">
        <v>0</v>
      </c>
      <c r="AQ82" s="146">
        <v>0</v>
      </c>
      <c r="AR82" s="146">
        <v>0</v>
      </c>
      <c r="AS82" s="149">
        <f t="shared" si="101"/>
        <v>0</v>
      </c>
      <c r="AT82" s="145">
        <v>0</v>
      </c>
      <c r="AU82" s="146">
        <v>0</v>
      </c>
      <c r="AV82" s="146">
        <v>0</v>
      </c>
      <c r="AW82" s="149">
        <f t="shared" si="102"/>
        <v>0</v>
      </c>
      <c r="AX82" s="145">
        <v>0</v>
      </c>
      <c r="AY82" s="146">
        <v>0</v>
      </c>
      <c r="AZ82" s="146">
        <v>0</v>
      </c>
      <c r="BA82" s="149">
        <f t="shared" si="103"/>
        <v>0</v>
      </c>
      <c r="BB82" s="145">
        <v>0</v>
      </c>
      <c r="BC82" s="146">
        <v>0</v>
      </c>
      <c r="BD82" s="146">
        <v>0</v>
      </c>
      <c r="BE82" s="149">
        <f t="shared" si="104"/>
        <v>0</v>
      </c>
      <c r="BF82" s="145">
        <v>0</v>
      </c>
      <c r="BG82" s="146">
        <v>0</v>
      </c>
      <c r="BH82" s="146">
        <v>0</v>
      </c>
      <c r="BI82" s="149">
        <f t="shared" si="105"/>
        <v>0</v>
      </c>
      <c r="BJ82" s="145">
        <v>0</v>
      </c>
      <c r="BK82" s="146">
        <v>0</v>
      </c>
      <c r="BL82" s="146">
        <v>0</v>
      </c>
      <c r="BM82" s="149">
        <f t="shared" si="106"/>
        <v>0</v>
      </c>
      <c r="BN82" s="145">
        <v>0</v>
      </c>
      <c r="BO82" s="146">
        <v>0</v>
      </c>
      <c r="BP82" s="146">
        <v>0</v>
      </c>
      <c r="BQ82" s="149">
        <f t="shared" si="107"/>
        <v>0</v>
      </c>
      <c r="BR82" s="145">
        <v>0</v>
      </c>
      <c r="BS82" s="146">
        <v>0</v>
      </c>
      <c r="BT82" s="146">
        <v>0</v>
      </c>
      <c r="BU82" s="149">
        <f t="shared" si="108"/>
        <v>0</v>
      </c>
      <c r="BV82" s="145">
        <v>0</v>
      </c>
      <c r="BW82" s="146">
        <v>0</v>
      </c>
      <c r="BX82" s="146">
        <v>0</v>
      </c>
      <c r="BY82" s="149">
        <f t="shared" si="109"/>
        <v>0</v>
      </c>
      <c r="BZ82" s="145">
        <v>0</v>
      </c>
      <c r="CA82" s="146">
        <v>0</v>
      </c>
      <c r="CB82" s="146">
        <v>0</v>
      </c>
      <c r="CC82" s="149">
        <f t="shared" si="110"/>
        <v>0</v>
      </c>
      <c r="CD82" s="145">
        <v>0</v>
      </c>
      <c r="CE82" s="146">
        <v>0</v>
      </c>
      <c r="CF82" s="146">
        <v>0</v>
      </c>
      <c r="CG82" s="149">
        <f t="shared" si="111"/>
        <v>0</v>
      </c>
      <c r="CH82" s="145">
        <v>0</v>
      </c>
      <c r="CI82" s="146">
        <v>0</v>
      </c>
      <c r="CJ82" s="146">
        <v>0</v>
      </c>
      <c r="CK82" s="149">
        <f t="shared" si="112"/>
        <v>0</v>
      </c>
      <c r="CL82" s="145">
        <v>0</v>
      </c>
      <c r="CM82" s="146">
        <v>0</v>
      </c>
      <c r="CN82" s="146">
        <v>0</v>
      </c>
      <c r="CO82" s="149">
        <f t="shared" si="96"/>
        <v>0</v>
      </c>
      <c r="CP82" s="145">
        <v>0</v>
      </c>
      <c r="CQ82" s="146">
        <v>0</v>
      </c>
      <c r="CR82" s="146">
        <v>0</v>
      </c>
      <c r="CS82" s="149">
        <f t="shared" si="113"/>
        <v>0</v>
      </c>
      <c r="CT82" s="145">
        <v>0</v>
      </c>
      <c r="CU82" s="146">
        <v>0</v>
      </c>
      <c r="CV82" s="146">
        <v>0</v>
      </c>
      <c r="CW82" s="149">
        <f t="shared" si="114"/>
        <v>0</v>
      </c>
      <c r="CX82" s="145">
        <v>0</v>
      </c>
      <c r="CY82" s="146">
        <v>0</v>
      </c>
      <c r="CZ82" s="146">
        <v>0</v>
      </c>
      <c r="DA82" s="149">
        <f t="shared" si="115"/>
        <v>0</v>
      </c>
      <c r="DB82" s="145">
        <v>0</v>
      </c>
      <c r="DC82" s="146">
        <v>0</v>
      </c>
      <c r="DD82" s="146">
        <v>0</v>
      </c>
      <c r="DE82" s="149">
        <f t="shared" si="116"/>
        <v>0</v>
      </c>
      <c r="DF82" s="146"/>
      <c r="DG82" s="146"/>
      <c r="DH82" s="146"/>
      <c r="DI82" s="146"/>
      <c r="DJ82" s="145">
        <v>0</v>
      </c>
      <c r="DK82" s="146">
        <v>0</v>
      </c>
      <c r="DL82" s="146">
        <v>0</v>
      </c>
      <c r="DM82" s="149">
        <f t="shared" si="117"/>
        <v>0</v>
      </c>
      <c r="DN82" s="145">
        <v>0</v>
      </c>
      <c r="DO82" s="146">
        <v>0</v>
      </c>
      <c r="DP82" s="146">
        <v>0</v>
      </c>
      <c r="DQ82" s="149">
        <f t="shared" si="118"/>
        <v>0</v>
      </c>
      <c r="DR82" s="145">
        <v>0</v>
      </c>
      <c r="DS82" s="146">
        <v>0</v>
      </c>
      <c r="DT82" s="146">
        <v>0</v>
      </c>
      <c r="DU82" s="149">
        <f t="shared" si="119"/>
        <v>0</v>
      </c>
      <c r="DV82" s="145">
        <v>0</v>
      </c>
      <c r="DW82" s="146">
        <v>0</v>
      </c>
      <c r="DX82" s="146">
        <v>0</v>
      </c>
      <c r="DY82" s="149">
        <f t="shared" si="120"/>
        <v>0</v>
      </c>
      <c r="DZ82" s="145">
        <v>0</v>
      </c>
      <c r="EA82" s="146">
        <v>0</v>
      </c>
      <c r="EB82" s="146">
        <v>0</v>
      </c>
      <c r="EC82" s="149">
        <f t="shared" si="121"/>
        <v>0</v>
      </c>
      <c r="ED82" s="146"/>
      <c r="EE82" s="146"/>
      <c r="EF82" s="146"/>
      <c r="EG82" s="146"/>
      <c r="EH82" s="145">
        <v>0</v>
      </c>
      <c r="EI82" s="146">
        <v>0</v>
      </c>
      <c r="EJ82" s="146">
        <v>0</v>
      </c>
      <c r="EK82" s="149">
        <f t="shared" si="122"/>
        <v>0</v>
      </c>
      <c r="EL82" s="145">
        <v>0</v>
      </c>
      <c r="EM82" s="146">
        <v>0</v>
      </c>
      <c r="EN82" s="146">
        <v>0</v>
      </c>
      <c r="EO82" s="149">
        <f t="shared" si="123"/>
        <v>0</v>
      </c>
      <c r="EP82" s="145">
        <v>0</v>
      </c>
      <c r="EQ82" s="146">
        <v>0</v>
      </c>
      <c r="ER82" s="146">
        <v>0</v>
      </c>
      <c r="ES82" s="149">
        <f t="shared" si="124"/>
        <v>0</v>
      </c>
      <c r="ET82" s="145">
        <v>0</v>
      </c>
      <c r="EU82" s="146">
        <v>0</v>
      </c>
      <c r="EV82" s="146">
        <v>0</v>
      </c>
      <c r="EW82" s="149">
        <f t="shared" si="125"/>
        <v>0</v>
      </c>
      <c r="EX82" s="145">
        <v>0</v>
      </c>
      <c r="EY82" s="146">
        <v>0</v>
      </c>
      <c r="EZ82" s="146">
        <v>0</v>
      </c>
      <c r="FA82" s="149">
        <f t="shared" si="97"/>
        <v>0</v>
      </c>
      <c r="FB82" s="145">
        <v>0</v>
      </c>
      <c r="FC82" s="146">
        <v>0</v>
      </c>
      <c r="FD82" s="146">
        <v>0</v>
      </c>
      <c r="FE82" s="149">
        <f t="shared" si="126"/>
        <v>0</v>
      </c>
      <c r="FF82" s="145">
        <v>0</v>
      </c>
      <c r="FG82" s="146">
        <v>0</v>
      </c>
      <c r="FH82" s="146">
        <v>0</v>
      </c>
      <c r="FI82" s="149">
        <f t="shared" si="98"/>
        <v>0</v>
      </c>
      <c r="FJ82" s="145">
        <v>0</v>
      </c>
      <c r="FK82" s="146">
        <v>0</v>
      </c>
      <c r="FL82" s="146">
        <v>0</v>
      </c>
      <c r="FM82" s="149">
        <f t="shared" si="127"/>
        <v>0</v>
      </c>
      <c r="FN82" s="145">
        <v>0</v>
      </c>
      <c r="FO82" s="146">
        <v>0</v>
      </c>
      <c r="FP82" s="146">
        <v>0</v>
      </c>
      <c r="FQ82" s="149">
        <f t="shared" si="128"/>
        <v>0</v>
      </c>
      <c r="FR82" s="145">
        <v>0</v>
      </c>
      <c r="FS82" s="146">
        <v>0</v>
      </c>
      <c r="FT82" s="146">
        <v>0</v>
      </c>
      <c r="FU82" s="149">
        <f t="shared" si="129"/>
        <v>0</v>
      </c>
      <c r="FV82" s="145">
        <v>0</v>
      </c>
      <c r="FW82" s="146">
        <v>0</v>
      </c>
      <c r="FX82" s="146">
        <v>0</v>
      </c>
      <c r="FY82" s="149">
        <f t="shared" si="130"/>
        <v>0</v>
      </c>
      <c r="FZ82" s="145">
        <v>0</v>
      </c>
      <c r="GA82" s="146">
        <v>0</v>
      </c>
      <c r="GB82" s="146">
        <v>0</v>
      </c>
      <c r="GC82" s="149">
        <f t="shared" si="131"/>
        <v>0</v>
      </c>
      <c r="GD82" s="145">
        <f t="shared" si="88"/>
        <v>0</v>
      </c>
      <c r="GE82" s="146">
        <f t="shared" si="88"/>
        <v>0</v>
      </c>
      <c r="GF82" s="146">
        <f t="shared" si="88"/>
        <v>0</v>
      </c>
      <c r="GG82" s="146">
        <f t="shared" si="88"/>
        <v>0</v>
      </c>
      <c r="GI82" s="147"/>
      <c r="GJ82" s="147"/>
      <c r="GK82" s="147"/>
      <c r="GL82" s="147"/>
      <c r="GM82" s="147"/>
      <c r="GN82" s="147"/>
      <c r="GO82" s="147"/>
      <c r="GP82" s="147"/>
      <c r="GQ82" s="147"/>
      <c r="GR82" s="147"/>
      <c r="GS82" s="147"/>
      <c r="GT82" s="147"/>
      <c r="GU82" s="147"/>
      <c r="GV82" s="147"/>
      <c r="GW82" s="147"/>
      <c r="GX82" s="147"/>
      <c r="GY82" s="147"/>
      <c r="GZ82" s="147"/>
      <c r="HA82" s="147"/>
    </row>
    <row r="83" spans="1:209" ht="11.25" hidden="1" customHeight="1">
      <c r="A83" s="148">
        <v>36100</v>
      </c>
      <c r="B83" s="145">
        <v>0</v>
      </c>
      <c r="C83" s="146">
        <v>0</v>
      </c>
      <c r="D83" s="146">
        <v>0</v>
      </c>
      <c r="E83" s="149">
        <f t="shared" si="89"/>
        <v>0</v>
      </c>
      <c r="F83" s="145">
        <v>0</v>
      </c>
      <c r="G83" s="146">
        <v>0</v>
      </c>
      <c r="H83" s="146">
        <v>0</v>
      </c>
      <c r="I83" s="149">
        <f t="shared" si="90"/>
        <v>0</v>
      </c>
      <c r="J83" s="146"/>
      <c r="K83" s="146"/>
      <c r="L83" s="146"/>
      <c r="M83" s="146"/>
      <c r="N83" s="145">
        <v>0</v>
      </c>
      <c r="O83" s="146">
        <v>0</v>
      </c>
      <c r="P83" s="146">
        <v>0</v>
      </c>
      <c r="Q83" s="149">
        <f t="shared" si="91"/>
        <v>0</v>
      </c>
      <c r="R83" s="145">
        <v>0</v>
      </c>
      <c r="S83" s="146">
        <v>0</v>
      </c>
      <c r="T83" s="146">
        <v>0</v>
      </c>
      <c r="U83" s="149">
        <f t="shared" si="92"/>
        <v>0</v>
      </c>
      <c r="V83" s="145">
        <v>0</v>
      </c>
      <c r="W83" s="146">
        <v>0</v>
      </c>
      <c r="X83" s="146">
        <v>0</v>
      </c>
      <c r="Y83" s="149">
        <f t="shared" si="93"/>
        <v>0</v>
      </c>
      <c r="Z83" s="145">
        <v>0</v>
      </c>
      <c r="AA83" s="146">
        <v>0</v>
      </c>
      <c r="AB83" s="146">
        <v>0</v>
      </c>
      <c r="AC83" s="149">
        <f t="shared" si="94"/>
        <v>0</v>
      </c>
      <c r="AD83" s="145">
        <v>0</v>
      </c>
      <c r="AE83" s="146">
        <v>0</v>
      </c>
      <c r="AF83" s="146">
        <v>0</v>
      </c>
      <c r="AG83" s="149">
        <f t="shared" si="95"/>
        <v>0</v>
      </c>
      <c r="AH83" s="145">
        <v>0</v>
      </c>
      <c r="AI83" s="146">
        <v>0</v>
      </c>
      <c r="AJ83" s="146">
        <v>0</v>
      </c>
      <c r="AK83" s="149">
        <f t="shared" si="99"/>
        <v>0</v>
      </c>
      <c r="AL83" s="145">
        <v>0</v>
      </c>
      <c r="AM83" s="146">
        <v>0</v>
      </c>
      <c r="AN83" s="146">
        <v>0</v>
      </c>
      <c r="AO83" s="149">
        <f t="shared" si="100"/>
        <v>0</v>
      </c>
      <c r="AP83" s="145">
        <v>0</v>
      </c>
      <c r="AQ83" s="146">
        <v>0</v>
      </c>
      <c r="AR83" s="146">
        <v>0</v>
      </c>
      <c r="AS83" s="149">
        <f t="shared" si="101"/>
        <v>0</v>
      </c>
      <c r="AT83" s="145">
        <v>0</v>
      </c>
      <c r="AU83" s="146">
        <v>0</v>
      </c>
      <c r="AV83" s="146">
        <v>0</v>
      </c>
      <c r="AW83" s="149">
        <f t="shared" si="102"/>
        <v>0</v>
      </c>
      <c r="AX83" s="145">
        <v>0</v>
      </c>
      <c r="AY83" s="146">
        <v>0</v>
      </c>
      <c r="AZ83" s="146">
        <v>0</v>
      </c>
      <c r="BA83" s="149">
        <f t="shared" si="103"/>
        <v>0</v>
      </c>
      <c r="BB83" s="145">
        <v>0</v>
      </c>
      <c r="BC83" s="146">
        <v>0</v>
      </c>
      <c r="BD83" s="146">
        <v>0</v>
      </c>
      <c r="BE83" s="149">
        <f t="shared" si="104"/>
        <v>0</v>
      </c>
      <c r="BF83" s="145">
        <v>0</v>
      </c>
      <c r="BG83" s="146">
        <v>0</v>
      </c>
      <c r="BH83" s="146">
        <v>0</v>
      </c>
      <c r="BI83" s="149">
        <f t="shared" si="105"/>
        <v>0</v>
      </c>
      <c r="BJ83" s="145">
        <v>0</v>
      </c>
      <c r="BK83" s="146">
        <v>0</v>
      </c>
      <c r="BL83" s="146">
        <v>0</v>
      </c>
      <c r="BM83" s="149">
        <f t="shared" si="106"/>
        <v>0</v>
      </c>
      <c r="BN83" s="145">
        <v>0</v>
      </c>
      <c r="BO83" s="146">
        <v>0</v>
      </c>
      <c r="BP83" s="146">
        <v>0</v>
      </c>
      <c r="BQ83" s="149">
        <f t="shared" si="107"/>
        <v>0</v>
      </c>
      <c r="BR83" s="145">
        <v>0</v>
      </c>
      <c r="BS83" s="146">
        <v>0</v>
      </c>
      <c r="BT83" s="146">
        <v>0</v>
      </c>
      <c r="BU83" s="149">
        <f t="shared" si="108"/>
        <v>0</v>
      </c>
      <c r="BV83" s="145">
        <v>0</v>
      </c>
      <c r="BW83" s="146">
        <v>0</v>
      </c>
      <c r="BX83" s="146">
        <v>0</v>
      </c>
      <c r="BY83" s="149">
        <f t="shared" si="109"/>
        <v>0</v>
      </c>
      <c r="BZ83" s="145">
        <v>0</v>
      </c>
      <c r="CA83" s="146">
        <v>0</v>
      </c>
      <c r="CB83" s="146">
        <v>0</v>
      </c>
      <c r="CC83" s="149">
        <f t="shared" si="110"/>
        <v>0</v>
      </c>
      <c r="CD83" s="145">
        <v>0</v>
      </c>
      <c r="CE83" s="146">
        <v>0</v>
      </c>
      <c r="CF83" s="146">
        <v>0</v>
      </c>
      <c r="CG83" s="149">
        <f t="shared" si="111"/>
        <v>0</v>
      </c>
      <c r="CH83" s="145">
        <v>0</v>
      </c>
      <c r="CI83" s="146">
        <v>0</v>
      </c>
      <c r="CJ83" s="146">
        <v>0</v>
      </c>
      <c r="CK83" s="149">
        <f t="shared" si="112"/>
        <v>0</v>
      </c>
      <c r="CL83" s="145">
        <v>0</v>
      </c>
      <c r="CM83" s="146">
        <v>0</v>
      </c>
      <c r="CN83" s="146">
        <v>0</v>
      </c>
      <c r="CO83" s="149">
        <f t="shared" si="96"/>
        <v>0</v>
      </c>
      <c r="CP83" s="145">
        <v>0</v>
      </c>
      <c r="CQ83" s="146">
        <v>0</v>
      </c>
      <c r="CR83" s="146">
        <v>0</v>
      </c>
      <c r="CS83" s="149">
        <f t="shared" si="113"/>
        <v>0</v>
      </c>
      <c r="CT83" s="145">
        <v>0</v>
      </c>
      <c r="CU83" s="146">
        <v>0</v>
      </c>
      <c r="CV83" s="146">
        <v>0</v>
      </c>
      <c r="CW83" s="149">
        <f t="shared" si="114"/>
        <v>0</v>
      </c>
      <c r="CX83" s="145">
        <v>0</v>
      </c>
      <c r="CY83" s="146">
        <v>0</v>
      </c>
      <c r="CZ83" s="146">
        <v>0</v>
      </c>
      <c r="DA83" s="149">
        <f t="shared" si="115"/>
        <v>0</v>
      </c>
      <c r="DB83" s="145">
        <v>0</v>
      </c>
      <c r="DC83" s="146">
        <v>0</v>
      </c>
      <c r="DD83" s="146">
        <v>0</v>
      </c>
      <c r="DE83" s="149">
        <f t="shared" si="116"/>
        <v>0</v>
      </c>
      <c r="DF83" s="146"/>
      <c r="DG83" s="146"/>
      <c r="DH83" s="146"/>
      <c r="DI83" s="146"/>
      <c r="DJ83" s="145">
        <v>0</v>
      </c>
      <c r="DK83" s="146">
        <v>0</v>
      </c>
      <c r="DL83" s="146">
        <v>0</v>
      </c>
      <c r="DM83" s="149">
        <f t="shared" si="117"/>
        <v>0</v>
      </c>
      <c r="DN83" s="145">
        <v>0</v>
      </c>
      <c r="DO83" s="146">
        <v>0</v>
      </c>
      <c r="DP83" s="146">
        <v>0</v>
      </c>
      <c r="DQ83" s="149">
        <f t="shared" si="118"/>
        <v>0</v>
      </c>
      <c r="DR83" s="145">
        <v>0</v>
      </c>
      <c r="DS83" s="146">
        <v>0</v>
      </c>
      <c r="DT83" s="146">
        <v>0</v>
      </c>
      <c r="DU83" s="149">
        <f t="shared" si="119"/>
        <v>0</v>
      </c>
      <c r="DV83" s="145">
        <v>0</v>
      </c>
      <c r="DW83" s="146">
        <v>0</v>
      </c>
      <c r="DX83" s="146">
        <v>0</v>
      </c>
      <c r="DY83" s="149">
        <f t="shared" si="120"/>
        <v>0</v>
      </c>
      <c r="DZ83" s="145">
        <v>0</v>
      </c>
      <c r="EA83" s="146">
        <v>0</v>
      </c>
      <c r="EB83" s="146">
        <v>0</v>
      </c>
      <c r="EC83" s="149">
        <f t="shared" si="121"/>
        <v>0</v>
      </c>
      <c r="ED83" s="146"/>
      <c r="EE83" s="146"/>
      <c r="EF83" s="146"/>
      <c r="EG83" s="146"/>
      <c r="EH83" s="145">
        <v>0</v>
      </c>
      <c r="EI83" s="146">
        <v>0</v>
      </c>
      <c r="EJ83" s="146">
        <v>0</v>
      </c>
      <c r="EK83" s="149">
        <f t="shared" si="122"/>
        <v>0</v>
      </c>
      <c r="EL83" s="145">
        <v>0</v>
      </c>
      <c r="EM83" s="146">
        <v>0</v>
      </c>
      <c r="EN83" s="146">
        <v>0</v>
      </c>
      <c r="EO83" s="149">
        <f t="shared" si="123"/>
        <v>0</v>
      </c>
      <c r="EP83" s="145">
        <v>0</v>
      </c>
      <c r="EQ83" s="146">
        <v>0</v>
      </c>
      <c r="ER83" s="146">
        <v>0</v>
      </c>
      <c r="ES83" s="149">
        <f t="shared" si="124"/>
        <v>0</v>
      </c>
      <c r="ET83" s="145">
        <v>0</v>
      </c>
      <c r="EU83" s="146">
        <v>0</v>
      </c>
      <c r="EV83" s="146">
        <v>0</v>
      </c>
      <c r="EW83" s="149">
        <f t="shared" si="125"/>
        <v>0</v>
      </c>
      <c r="EX83" s="145">
        <v>0</v>
      </c>
      <c r="EY83" s="146">
        <v>0</v>
      </c>
      <c r="EZ83" s="146">
        <v>0</v>
      </c>
      <c r="FA83" s="149">
        <f t="shared" si="97"/>
        <v>0</v>
      </c>
      <c r="FB83" s="145">
        <v>0</v>
      </c>
      <c r="FC83" s="146">
        <v>0</v>
      </c>
      <c r="FD83" s="146">
        <v>0</v>
      </c>
      <c r="FE83" s="149">
        <f t="shared" si="126"/>
        <v>0</v>
      </c>
      <c r="FF83" s="145">
        <v>0</v>
      </c>
      <c r="FG83" s="146">
        <v>0</v>
      </c>
      <c r="FH83" s="146">
        <v>0</v>
      </c>
      <c r="FI83" s="149">
        <f t="shared" si="98"/>
        <v>0</v>
      </c>
      <c r="FJ83" s="145">
        <v>0</v>
      </c>
      <c r="FK83" s="146">
        <v>0</v>
      </c>
      <c r="FL83" s="146">
        <v>0</v>
      </c>
      <c r="FM83" s="149">
        <f t="shared" si="127"/>
        <v>0</v>
      </c>
      <c r="FN83" s="145">
        <v>0</v>
      </c>
      <c r="FO83" s="146">
        <v>0</v>
      </c>
      <c r="FP83" s="146">
        <v>0</v>
      </c>
      <c r="FQ83" s="149">
        <f t="shared" si="128"/>
        <v>0</v>
      </c>
      <c r="FR83" s="145">
        <v>0</v>
      </c>
      <c r="FS83" s="146">
        <v>0</v>
      </c>
      <c r="FT83" s="146">
        <v>0</v>
      </c>
      <c r="FU83" s="149">
        <f t="shared" si="129"/>
        <v>0</v>
      </c>
      <c r="FV83" s="145">
        <v>0</v>
      </c>
      <c r="FW83" s="146">
        <v>0</v>
      </c>
      <c r="FX83" s="146">
        <v>0</v>
      </c>
      <c r="FY83" s="149">
        <f t="shared" si="130"/>
        <v>0</v>
      </c>
      <c r="FZ83" s="145">
        <v>0</v>
      </c>
      <c r="GA83" s="146">
        <v>0</v>
      </c>
      <c r="GB83" s="146">
        <v>0</v>
      </c>
      <c r="GC83" s="149">
        <f t="shared" si="131"/>
        <v>0</v>
      </c>
      <c r="GD83" s="145">
        <f t="shared" si="88"/>
        <v>0</v>
      </c>
      <c r="GE83" s="146">
        <f t="shared" si="88"/>
        <v>0</v>
      </c>
      <c r="GF83" s="146">
        <f t="shared" si="88"/>
        <v>0</v>
      </c>
      <c r="GG83" s="146">
        <f t="shared" si="88"/>
        <v>0</v>
      </c>
      <c r="GI83" s="147"/>
      <c r="GJ83" s="147"/>
      <c r="GK83" s="147"/>
      <c r="GL83" s="147"/>
      <c r="GM83" s="147"/>
      <c r="GN83" s="147"/>
      <c r="GO83" s="147"/>
      <c r="GP83" s="147"/>
      <c r="GQ83" s="147"/>
      <c r="GR83" s="147"/>
      <c r="GS83" s="147"/>
      <c r="GT83" s="147"/>
      <c r="GU83" s="147"/>
      <c r="GV83" s="147"/>
      <c r="GW83" s="147"/>
      <c r="GX83" s="147"/>
      <c r="GY83" s="147"/>
      <c r="GZ83" s="147"/>
      <c r="HA83" s="147"/>
    </row>
    <row r="84" spans="1:209" ht="11.25" hidden="1" customHeight="1">
      <c r="A84" s="148">
        <v>36130</v>
      </c>
      <c r="B84" s="145">
        <v>0</v>
      </c>
      <c r="C84" s="146">
        <v>0</v>
      </c>
      <c r="D84" s="146">
        <v>0</v>
      </c>
      <c r="E84" s="149">
        <f t="shared" si="89"/>
        <v>0</v>
      </c>
      <c r="F84" s="145">
        <v>0</v>
      </c>
      <c r="G84" s="146">
        <v>0</v>
      </c>
      <c r="H84" s="146">
        <v>0</v>
      </c>
      <c r="I84" s="149">
        <f t="shared" si="90"/>
        <v>0</v>
      </c>
      <c r="J84" s="146"/>
      <c r="K84" s="146"/>
      <c r="L84" s="146"/>
      <c r="M84" s="146"/>
      <c r="N84" s="145">
        <v>0</v>
      </c>
      <c r="O84" s="146">
        <v>0</v>
      </c>
      <c r="P84" s="146">
        <v>0</v>
      </c>
      <c r="Q84" s="149">
        <f t="shared" si="91"/>
        <v>0</v>
      </c>
      <c r="R84" s="145">
        <v>0</v>
      </c>
      <c r="S84" s="146">
        <v>0</v>
      </c>
      <c r="T84" s="146">
        <v>0</v>
      </c>
      <c r="U84" s="149">
        <f t="shared" si="92"/>
        <v>0</v>
      </c>
      <c r="V84" s="145">
        <v>0</v>
      </c>
      <c r="W84" s="146">
        <v>0</v>
      </c>
      <c r="X84" s="146">
        <v>0</v>
      </c>
      <c r="Y84" s="149">
        <f t="shared" si="93"/>
        <v>0</v>
      </c>
      <c r="Z84" s="145">
        <v>0</v>
      </c>
      <c r="AA84" s="146">
        <v>0</v>
      </c>
      <c r="AB84" s="146">
        <v>0</v>
      </c>
      <c r="AC84" s="149">
        <f t="shared" si="94"/>
        <v>0</v>
      </c>
      <c r="AD84" s="145">
        <v>0</v>
      </c>
      <c r="AE84" s="146">
        <v>0</v>
      </c>
      <c r="AF84" s="146">
        <v>0</v>
      </c>
      <c r="AG84" s="149">
        <f t="shared" si="95"/>
        <v>0</v>
      </c>
      <c r="AH84" s="145">
        <v>0</v>
      </c>
      <c r="AI84" s="146">
        <v>0</v>
      </c>
      <c r="AJ84" s="146">
        <v>0</v>
      </c>
      <c r="AK84" s="149">
        <f t="shared" si="99"/>
        <v>0</v>
      </c>
      <c r="AL84" s="145">
        <v>0</v>
      </c>
      <c r="AM84" s="146">
        <v>0</v>
      </c>
      <c r="AN84" s="146">
        <v>0</v>
      </c>
      <c r="AO84" s="149">
        <f t="shared" si="100"/>
        <v>0</v>
      </c>
      <c r="AP84" s="145">
        <v>0</v>
      </c>
      <c r="AQ84" s="146">
        <v>0</v>
      </c>
      <c r="AR84" s="146">
        <v>0</v>
      </c>
      <c r="AS84" s="149">
        <f t="shared" si="101"/>
        <v>0</v>
      </c>
      <c r="AT84" s="145">
        <v>0</v>
      </c>
      <c r="AU84" s="146">
        <v>0</v>
      </c>
      <c r="AV84" s="146">
        <v>0</v>
      </c>
      <c r="AW84" s="149">
        <f t="shared" si="102"/>
        <v>0</v>
      </c>
      <c r="AX84" s="145">
        <v>0</v>
      </c>
      <c r="AY84" s="146">
        <v>0</v>
      </c>
      <c r="AZ84" s="146">
        <v>0</v>
      </c>
      <c r="BA84" s="149">
        <f t="shared" si="103"/>
        <v>0</v>
      </c>
      <c r="BB84" s="145">
        <v>0</v>
      </c>
      <c r="BC84" s="146">
        <v>0</v>
      </c>
      <c r="BD84" s="146">
        <v>0</v>
      </c>
      <c r="BE84" s="149">
        <f t="shared" si="104"/>
        <v>0</v>
      </c>
      <c r="BF84" s="145">
        <v>0</v>
      </c>
      <c r="BG84" s="146">
        <v>0</v>
      </c>
      <c r="BH84" s="146">
        <v>0</v>
      </c>
      <c r="BI84" s="149">
        <f t="shared" si="105"/>
        <v>0</v>
      </c>
      <c r="BJ84" s="145">
        <v>0</v>
      </c>
      <c r="BK84" s="146">
        <v>0</v>
      </c>
      <c r="BL84" s="146">
        <v>0</v>
      </c>
      <c r="BM84" s="149">
        <f t="shared" si="106"/>
        <v>0</v>
      </c>
      <c r="BN84" s="145">
        <v>0</v>
      </c>
      <c r="BO84" s="146">
        <v>0</v>
      </c>
      <c r="BP84" s="146">
        <v>0</v>
      </c>
      <c r="BQ84" s="149">
        <f t="shared" si="107"/>
        <v>0</v>
      </c>
      <c r="BR84" s="145">
        <v>0</v>
      </c>
      <c r="BS84" s="146">
        <v>0</v>
      </c>
      <c r="BT84" s="146">
        <v>0</v>
      </c>
      <c r="BU84" s="149">
        <f t="shared" si="108"/>
        <v>0</v>
      </c>
      <c r="BV84" s="145">
        <v>0</v>
      </c>
      <c r="BW84" s="146">
        <v>0</v>
      </c>
      <c r="BX84" s="146">
        <v>0</v>
      </c>
      <c r="BY84" s="149">
        <f t="shared" si="109"/>
        <v>0</v>
      </c>
      <c r="BZ84" s="145">
        <v>0</v>
      </c>
      <c r="CA84" s="146">
        <v>0</v>
      </c>
      <c r="CB84" s="146">
        <v>0</v>
      </c>
      <c r="CC84" s="149">
        <f t="shared" si="110"/>
        <v>0</v>
      </c>
      <c r="CD84" s="145">
        <v>0</v>
      </c>
      <c r="CE84" s="146">
        <v>0</v>
      </c>
      <c r="CF84" s="146">
        <v>0</v>
      </c>
      <c r="CG84" s="149">
        <f t="shared" si="111"/>
        <v>0</v>
      </c>
      <c r="CH84" s="145">
        <v>0</v>
      </c>
      <c r="CI84" s="146">
        <v>0</v>
      </c>
      <c r="CJ84" s="146">
        <v>0</v>
      </c>
      <c r="CK84" s="149">
        <f t="shared" si="112"/>
        <v>0</v>
      </c>
      <c r="CL84" s="145">
        <v>0</v>
      </c>
      <c r="CM84" s="146">
        <v>0</v>
      </c>
      <c r="CN84" s="146">
        <v>0</v>
      </c>
      <c r="CO84" s="149">
        <f t="shared" si="96"/>
        <v>0</v>
      </c>
      <c r="CP84" s="145">
        <v>0</v>
      </c>
      <c r="CQ84" s="146">
        <v>0</v>
      </c>
      <c r="CR84" s="146">
        <v>0</v>
      </c>
      <c r="CS84" s="149">
        <f t="shared" si="113"/>
        <v>0</v>
      </c>
      <c r="CT84" s="145">
        <v>0</v>
      </c>
      <c r="CU84" s="146">
        <v>0</v>
      </c>
      <c r="CV84" s="146">
        <v>0</v>
      </c>
      <c r="CW84" s="149">
        <f t="shared" si="114"/>
        <v>0</v>
      </c>
      <c r="CX84" s="145">
        <v>0</v>
      </c>
      <c r="CY84" s="146">
        <v>0</v>
      </c>
      <c r="CZ84" s="146">
        <v>0</v>
      </c>
      <c r="DA84" s="149">
        <f t="shared" si="115"/>
        <v>0</v>
      </c>
      <c r="DB84" s="145">
        <v>0</v>
      </c>
      <c r="DC84" s="146">
        <v>0</v>
      </c>
      <c r="DD84" s="146">
        <v>0</v>
      </c>
      <c r="DE84" s="149">
        <f t="shared" si="116"/>
        <v>0</v>
      </c>
      <c r="DF84" s="146"/>
      <c r="DG84" s="146"/>
      <c r="DH84" s="146"/>
      <c r="DI84" s="146"/>
      <c r="DJ84" s="145">
        <v>0</v>
      </c>
      <c r="DK84" s="146">
        <v>0</v>
      </c>
      <c r="DL84" s="146">
        <v>0</v>
      </c>
      <c r="DM84" s="149">
        <f t="shared" si="117"/>
        <v>0</v>
      </c>
      <c r="DN84" s="145">
        <v>0</v>
      </c>
      <c r="DO84" s="146">
        <v>0</v>
      </c>
      <c r="DP84" s="146">
        <v>0</v>
      </c>
      <c r="DQ84" s="149">
        <f t="shared" si="118"/>
        <v>0</v>
      </c>
      <c r="DR84" s="145">
        <v>0</v>
      </c>
      <c r="DS84" s="146">
        <v>0</v>
      </c>
      <c r="DT84" s="146">
        <v>0</v>
      </c>
      <c r="DU84" s="149">
        <f t="shared" si="119"/>
        <v>0</v>
      </c>
      <c r="DV84" s="145">
        <v>0</v>
      </c>
      <c r="DW84" s="146">
        <v>0</v>
      </c>
      <c r="DX84" s="146">
        <v>0</v>
      </c>
      <c r="DY84" s="149">
        <f t="shared" si="120"/>
        <v>0</v>
      </c>
      <c r="DZ84" s="145">
        <v>0</v>
      </c>
      <c r="EA84" s="146">
        <v>0</v>
      </c>
      <c r="EB84" s="146">
        <v>0</v>
      </c>
      <c r="EC84" s="149">
        <f t="shared" si="121"/>
        <v>0</v>
      </c>
      <c r="ED84" s="146"/>
      <c r="EE84" s="146"/>
      <c r="EF84" s="146"/>
      <c r="EG84" s="146"/>
      <c r="EH84" s="145">
        <v>0</v>
      </c>
      <c r="EI84" s="146">
        <v>0</v>
      </c>
      <c r="EJ84" s="146">
        <v>0</v>
      </c>
      <c r="EK84" s="149">
        <f t="shared" si="122"/>
        <v>0</v>
      </c>
      <c r="EL84" s="145">
        <v>0</v>
      </c>
      <c r="EM84" s="146">
        <v>0</v>
      </c>
      <c r="EN84" s="146">
        <v>0</v>
      </c>
      <c r="EO84" s="149">
        <f t="shared" si="123"/>
        <v>0</v>
      </c>
      <c r="EP84" s="145">
        <v>0</v>
      </c>
      <c r="EQ84" s="146">
        <v>0</v>
      </c>
      <c r="ER84" s="146">
        <v>0</v>
      </c>
      <c r="ES84" s="149">
        <f t="shared" si="124"/>
        <v>0</v>
      </c>
      <c r="ET84" s="145">
        <v>0</v>
      </c>
      <c r="EU84" s="146">
        <v>0</v>
      </c>
      <c r="EV84" s="146">
        <v>0</v>
      </c>
      <c r="EW84" s="149">
        <f t="shared" si="125"/>
        <v>0</v>
      </c>
      <c r="EX84" s="145">
        <v>0</v>
      </c>
      <c r="EY84" s="146">
        <v>0</v>
      </c>
      <c r="EZ84" s="146">
        <v>0</v>
      </c>
      <c r="FA84" s="149">
        <f t="shared" si="97"/>
        <v>0</v>
      </c>
      <c r="FB84" s="145">
        <v>0</v>
      </c>
      <c r="FC84" s="146">
        <v>0</v>
      </c>
      <c r="FD84" s="146">
        <v>0</v>
      </c>
      <c r="FE84" s="149">
        <f t="shared" si="126"/>
        <v>0</v>
      </c>
      <c r="FF84" s="145">
        <v>0</v>
      </c>
      <c r="FG84" s="146">
        <v>0</v>
      </c>
      <c r="FH84" s="146">
        <v>0</v>
      </c>
      <c r="FI84" s="149">
        <f t="shared" si="98"/>
        <v>0</v>
      </c>
      <c r="FJ84" s="145">
        <v>0</v>
      </c>
      <c r="FK84" s="146">
        <v>0</v>
      </c>
      <c r="FL84" s="146">
        <v>0</v>
      </c>
      <c r="FM84" s="149">
        <f t="shared" si="127"/>
        <v>0</v>
      </c>
      <c r="FN84" s="145">
        <v>0</v>
      </c>
      <c r="FO84" s="146">
        <v>0</v>
      </c>
      <c r="FP84" s="146">
        <v>0</v>
      </c>
      <c r="FQ84" s="149">
        <f t="shared" si="128"/>
        <v>0</v>
      </c>
      <c r="FR84" s="145">
        <v>0</v>
      </c>
      <c r="FS84" s="146">
        <v>0</v>
      </c>
      <c r="FT84" s="146">
        <v>0</v>
      </c>
      <c r="FU84" s="149">
        <f t="shared" si="129"/>
        <v>0</v>
      </c>
      <c r="FV84" s="145">
        <v>0</v>
      </c>
      <c r="FW84" s="146">
        <v>0</v>
      </c>
      <c r="FX84" s="146">
        <v>0</v>
      </c>
      <c r="FY84" s="149">
        <f t="shared" si="130"/>
        <v>0</v>
      </c>
      <c r="FZ84" s="145">
        <v>0</v>
      </c>
      <c r="GA84" s="146">
        <v>0</v>
      </c>
      <c r="GB84" s="146">
        <v>0</v>
      </c>
      <c r="GC84" s="149">
        <f t="shared" si="131"/>
        <v>0</v>
      </c>
      <c r="GD84" s="145">
        <f t="shared" ref="GD84:GG115" si="132">+B84+F84+N84+R84+V84+Z84+AD84+AH84+AL84+AP84+AT84+AX84+BB84+BF84+BJ84+BN84+BR84+BV84+BZ84+CD84+CH84+CL84+CP84+CT84+CX84+DB84+DJ84+DN84+DR84+DV84+DZ84+EH84+EL84+EP84+ET84+EX84+FB84+FF84+FJ84+FN84+FR84+FV84+FZ84</f>
        <v>0</v>
      </c>
      <c r="GE84" s="146">
        <f t="shared" si="132"/>
        <v>0</v>
      </c>
      <c r="GF84" s="146">
        <f t="shared" si="132"/>
        <v>0</v>
      </c>
      <c r="GG84" s="146">
        <f t="shared" si="132"/>
        <v>0</v>
      </c>
      <c r="GI84" s="147"/>
      <c r="GJ84" s="147"/>
      <c r="GK84" s="147"/>
      <c r="GL84" s="147"/>
      <c r="GM84" s="147"/>
      <c r="GN84" s="147"/>
      <c r="GO84" s="147"/>
      <c r="GP84" s="147"/>
      <c r="GQ84" s="147"/>
      <c r="GR84" s="147"/>
      <c r="GS84" s="147"/>
      <c r="GT84" s="147"/>
      <c r="GU84" s="147"/>
      <c r="GV84" s="147"/>
      <c r="GW84" s="147"/>
      <c r="GX84" s="147"/>
      <c r="GY84" s="147"/>
      <c r="GZ84" s="147"/>
      <c r="HA84" s="147"/>
    </row>
    <row r="85" spans="1:209" ht="11.25" hidden="1" customHeight="1">
      <c r="A85" s="148">
        <v>36161</v>
      </c>
      <c r="B85" s="145">
        <v>0</v>
      </c>
      <c r="C85" s="146">
        <v>0</v>
      </c>
      <c r="D85" s="146">
        <v>0</v>
      </c>
      <c r="E85" s="149">
        <f t="shared" si="89"/>
        <v>0</v>
      </c>
      <c r="F85" s="145">
        <v>0</v>
      </c>
      <c r="G85" s="146">
        <v>0</v>
      </c>
      <c r="H85" s="146">
        <v>0</v>
      </c>
      <c r="I85" s="149">
        <f t="shared" si="90"/>
        <v>0</v>
      </c>
      <c r="J85" s="146"/>
      <c r="K85" s="146"/>
      <c r="L85" s="146"/>
      <c r="M85" s="146"/>
      <c r="N85" s="145">
        <v>0</v>
      </c>
      <c r="O85" s="146">
        <v>0</v>
      </c>
      <c r="P85" s="146">
        <v>0</v>
      </c>
      <c r="Q85" s="149">
        <f t="shared" si="91"/>
        <v>0</v>
      </c>
      <c r="R85" s="145">
        <v>0</v>
      </c>
      <c r="S85" s="146">
        <v>0</v>
      </c>
      <c r="T85" s="146">
        <v>0</v>
      </c>
      <c r="U85" s="149">
        <f t="shared" si="92"/>
        <v>0</v>
      </c>
      <c r="V85" s="145">
        <v>0</v>
      </c>
      <c r="W85" s="146">
        <v>0</v>
      </c>
      <c r="X85" s="146">
        <v>0</v>
      </c>
      <c r="Y85" s="149">
        <f t="shared" si="93"/>
        <v>0</v>
      </c>
      <c r="Z85" s="145">
        <v>0</v>
      </c>
      <c r="AA85" s="146">
        <v>0</v>
      </c>
      <c r="AB85" s="146">
        <v>0</v>
      </c>
      <c r="AC85" s="149">
        <f t="shared" si="94"/>
        <v>0</v>
      </c>
      <c r="AD85" s="145">
        <v>0</v>
      </c>
      <c r="AE85" s="146">
        <v>0</v>
      </c>
      <c r="AF85" s="146">
        <v>0</v>
      </c>
      <c r="AG85" s="149">
        <f t="shared" si="95"/>
        <v>0</v>
      </c>
      <c r="AH85" s="145">
        <v>0</v>
      </c>
      <c r="AI85" s="146">
        <v>0</v>
      </c>
      <c r="AJ85" s="146">
        <v>0</v>
      </c>
      <c r="AK85" s="149">
        <f t="shared" si="99"/>
        <v>0</v>
      </c>
      <c r="AL85" s="145">
        <v>0</v>
      </c>
      <c r="AM85" s="146">
        <v>0</v>
      </c>
      <c r="AN85" s="146">
        <v>0</v>
      </c>
      <c r="AO85" s="149">
        <f t="shared" si="100"/>
        <v>0</v>
      </c>
      <c r="AP85" s="145">
        <v>0</v>
      </c>
      <c r="AQ85" s="146">
        <v>0</v>
      </c>
      <c r="AR85" s="146">
        <v>0</v>
      </c>
      <c r="AS85" s="149">
        <f t="shared" si="101"/>
        <v>0</v>
      </c>
      <c r="AT85" s="145">
        <v>0</v>
      </c>
      <c r="AU85" s="146">
        <v>0</v>
      </c>
      <c r="AV85" s="146">
        <v>0</v>
      </c>
      <c r="AW85" s="149">
        <f t="shared" si="102"/>
        <v>0</v>
      </c>
      <c r="AX85" s="145">
        <v>0</v>
      </c>
      <c r="AY85" s="146">
        <v>0</v>
      </c>
      <c r="AZ85" s="146">
        <v>0</v>
      </c>
      <c r="BA85" s="149">
        <f t="shared" si="103"/>
        <v>0</v>
      </c>
      <c r="BB85" s="145">
        <v>0</v>
      </c>
      <c r="BC85" s="146">
        <v>0</v>
      </c>
      <c r="BD85" s="146">
        <v>0</v>
      </c>
      <c r="BE85" s="149">
        <f t="shared" si="104"/>
        <v>0</v>
      </c>
      <c r="BF85" s="145">
        <v>0</v>
      </c>
      <c r="BG85" s="146">
        <v>0</v>
      </c>
      <c r="BH85" s="146">
        <v>0</v>
      </c>
      <c r="BI85" s="149">
        <f t="shared" si="105"/>
        <v>0</v>
      </c>
      <c r="BJ85" s="145">
        <v>0</v>
      </c>
      <c r="BK85" s="146">
        <v>0</v>
      </c>
      <c r="BL85" s="146">
        <v>0</v>
      </c>
      <c r="BM85" s="149">
        <f t="shared" si="106"/>
        <v>0</v>
      </c>
      <c r="BN85" s="145">
        <v>0</v>
      </c>
      <c r="BO85" s="146">
        <v>0</v>
      </c>
      <c r="BP85" s="146">
        <v>0</v>
      </c>
      <c r="BQ85" s="149">
        <f t="shared" si="107"/>
        <v>0</v>
      </c>
      <c r="BR85" s="145">
        <v>0</v>
      </c>
      <c r="BS85" s="146">
        <v>0</v>
      </c>
      <c r="BT85" s="146">
        <v>0</v>
      </c>
      <c r="BU85" s="149">
        <f t="shared" si="108"/>
        <v>0</v>
      </c>
      <c r="BV85" s="145">
        <v>0</v>
      </c>
      <c r="BW85" s="146">
        <v>0</v>
      </c>
      <c r="BX85" s="146">
        <v>0</v>
      </c>
      <c r="BY85" s="149">
        <f t="shared" si="109"/>
        <v>0</v>
      </c>
      <c r="BZ85" s="145">
        <v>0</v>
      </c>
      <c r="CA85" s="146">
        <v>0</v>
      </c>
      <c r="CB85" s="146">
        <v>0</v>
      </c>
      <c r="CC85" s="149">
        <f t="shared" si="110"/>
        <v>0</v>
      </c>
      <c r="CD85" s="145">
        <v>0</v>
      </c>
      <c r="CE85" s="146">
        <v>0</v>
      </c>
      <c r="CF85" s="146">
        <v>0</v>
      </c>
      <c r="CG85" s="149">
        <f t="shared" si="111"/>
        <v>0</v>
      </c>
      <c r="CH85" s="145">
        <v>0</v>
      </c>
      <c r="CI85" s="146">
        <v>0</v>
      </c>
      <c r="CJ85" s="146">
        <v>0</v>
      </c>
      <c r="CK85" s="149">
        <f t="shared" si="112"/>
        <v>0</v>
      </c>
      <c r="CL85" s="145">
        <v>0</v>
      </c>
      <c r="CM85" s="146">
        <v>0</v>
      </c>
      <c r="CN85" s="146">
        <v>0</v>
      </c>
      <c r="CO85" s="149">
        <f t="shared" si="96"/>
        <v>0</v>
      </c>
      <c r="CP85" s="145">
        <v>0</v>
      </c>
      <c r="CQ85" s="146">
        <v>0</v>
      </c>
      <c r="CR85" s="146">
        <v>0</v>
      </c>
      <c r="CS85" s="149">
        <f t="shared" si="113"/>
        <v>0</v>
      </c>
      <c r="CT85" s="145">
        <v>0</v>
      </c>
      <c r="CU85" s="146">
        <v>0</v>
      </c>
      <c r="CV85" s="146">
        <v>0</v>
      </c>
      <c r="CW85" s="149">
        <f t="shared" si="114"/>
        <v>0</v>
      </c>
      <c r="CX85" s="145">
        <v>0</v>
      </c>
      <c r="CY85" s="146">
        <v>0</v>
      </c>
      <c r="CZ85" s="146">
        <v>0</v>
      </c>
      <c r="DA85" s="149">
        <f t="shared" si="115"/>
        <v>0</v>
      </c>
      <c r="DB85" s="145">
        <v>0</v>
      </c>
      <c r="DC85" s="146">
        <v>0</v>
      </c>
      <c r="DD85" s="146">
        <v>0</v>
      </c>
      <c r="DE85" s="149">
        <f t="shared" si="116"/>
        <v>0</v>
      </c>
      <c r="DF85" s="146"/>
      <c r="DG85" s="146"/>
      <c r="DH85" s="146"/>
      <c r="DI85" s="146"/>
      <c r="DJ85" s="145">
        <v>0</v>
      </c>
      <c r="DK85" s="146">
        <v>0</v>
      </c>
      <c r="DL85" s="146">
        <v>0</v>
      </c>
      <c r="DM85" s="149">
        <f t="shared" si="117"/>
        <v>0</v>
      </c>
      <c r="DN85" s="145">
        <v>0</v>
      </c>
      <c r="DO85" s="146">
        <v>0</v>
      </c>
      <c r="DP85" s="146">
        <v>0</v>
      </c>
      <c r="DQ85" s="149">
        <f t="shared" si="118"/>
        <v>0</v>
      </c>
      <c r="DR85" s="145">
        <v>0</v>
      </c>
      <c r="DS85" s="146">
        <v>0</v>
      </c>
      <c r="DT85" s="146">
        <v>0</v>
      </c>
      <c r="DU85" s="149">
        <f t="shared" si="119"/>
        <v>0</v>
      </c>
      <c r="DV85" s="145">
        <v>0</v>
      </c>
      <c r="DW85" s="146">
        <v>0</v>
      </c>
      <c r="DX85" s="146">
        <v>0</v>
      </c>
      <c r="DY85" s="149">
        <f t="shared" si="120"/>
        <v>0</v>
      </c>
      <c r="DZ85" s="145">
        <v>0</v>
      </c>
      <c r="EA85" s="146">
        <v>0</v>
      </c>
      <c r="EB85" s="146">
        <v>0</v>
      </c>
      <c r="EC85" s="149">
        <f t="shared" si="121"/>
        <v>0</v>
      </c>
      <c r="ED85" s="146"/>
      <c r="EE85" s="146"/>
      <c r="EF85" s="146"/>
      <c r="EG85" s="146"/>
      <c r="EH85" s="145">
        <v>0</v>
      </c>
      <c r="EI85" s="146">
        <v>0</v>
      </c>
      <c r="EJ85" s="146">
        <v>0</v>
      </c>
      <c r="EK85" s="149">
        <f t="shared" si="122"/>
        <v>0</v>
      </c>
      <c r="EL85" s="145">
        <v>0</v>
      </c>
      <c r="EM85" s="146">
        <v>0</v>
      </c>
      <c r="EN85" s="146">
        <v>0</v>
      </c>
      <c r="EO85" s="149">
        <f t="shared" si="123"/>
        <v>0</v>
      </c>
      <c r="EP85" s="145">
        <v>0</v>
      </c>
      <c r="EQ85" s="146">
        <v>0</v>
      </c>
      <c r="ER85" s="146">
        <v>0</v>
      </c>
      <c r="ES85" s="149">
        <f t="shared" si="124"/>
        <v>0</v>
      </c>
      <c r="ET85" s="145">
        <v>0</v>
      </c>
      <c r="EU85" s="146">
        <v>0</v>
      </c>
      <c r="EV85" s="146">
        <v>0</v>
      </c>
      <c r="EW85" s="149">
        <f t="shared" si="125"/>
        <v>0</v>
      </c>
      <c r="EX85" s="145">
        <v>0</v>
      </c>
      <c r="EY85" s="146">
        <v>0</v>
      </c>
      <c r="EZ85" s="146">
        <v>0</v>
      </c>
      <c r="FA85" s="149">
        <f t="shared" si="97"/>
        <v>0</v>
      </c>
      <c r="FB85" s="145">
        <v>0</v>
      </c>
      <c r="FC85" s="146">
        <v>0</v>
      </c>
      <c r="FD85" s="146">
        <v>0</v>
      </c>
      <c r="FE85" s="149">
        <f t="shared" si="126"/>
        <v>0</v>
      </c>
      <c r="FF85" s="145">
        <v>0</v>
      </c>
      <c r="FG85" s="146">
        <v>0</v>
      </c>
      <c r="FH85" s="146">
        <v>0</v>
      </c>
      <c r="FI85" s="149">
        <f t="shared" si="98"/>
        <v>0</v>
      </c>
      <c r="FJ85" s="145">
        <v>0</v>
      </c>
      <c r="FK85" s="146">
        <v>0</v>
      </c>
      <c r="FL85" s="146">
        <v>0</v>
      </c>
      <c r="FM85" s="149">
        <f t="shared" si="127"/>
        <v>0</v>
      </c>
      <c r="FN85" s="145">
        <v>0</v>
      </c>
      <c r="FO85" s="146">
        <v>0</v>
      </c>
      <c r="FP85" s="146">
        <v>0</v>
      </c>
      <c r="FQ85" s="149">
        <f t="shared" si="128"/>
        <v>0</v>
      </c>
      <c r="FR85" s="145">
        <v>0</v>
      </c>
      <c r="FS85" s="146">
        <v>0</v>
      </c>
      <c r="FT85" s="146">
        <v>0</v>
      </c>
      <c r="FU85" s="149">
        <f t="shared" si="129"/>
        <v>0</v>
      </c>
      <c r="FV85" s="145">
        <v>0</v>
      </c>
      <c r="FW85" s="146">
        <v>0</v>
      </c>
      <c r="FX85" s="146">
        <v>0</v>
      </c>
      <c r="FY85" s="149">
        <f t="shared" si="130"/>
        <v>0</v>
      </c>
      <c r="FZ85" s="145">
        <v>0</v>
      </c>
      <c r="GA85" s="146">
        <v>0</v>
      </c>
      <c r="GB85" s="146">
        <v>0</v>
      </c>
      <c r="GC85" s="149">
        <f t="shared" si="131"/>
        <v>0</v>
      </c>
      <c r="GD85" s="145">
        <f t="shared" si="132"/>
        <v>0</v>
      </c>
      <c r="GE85" s="146">
        <f t="shared" si="132"/>
        <v>0</v>
      </c>
      <c r="GF85" s="146">
        <f t="shared" si="132"/>
        <v>0</v>
      </c>
      <c r="GG85" s="146">
        <f t="shared" si="132"/>
        <v>0</v>
      </c>
      <c r="GI85" s="147"/>
      <c r="GJ85" s="147"/>
      <c r="GK85" s="147"/>
      <c r="GL85" s="147"/>
      <c r="GM85" s="147"/>
      <c r="GN85" s="147"/>
      <c r="GO85" s="147"/>
      <c r="GP85" s="147"/>
      <c r="GQ85" s="147"/>
      <c r="GR85" s="147"/>
      <c r="GS85" s="147"/>
      <c r="GT85" s="147"/>
      <c r="GU85" s="147"/>
      <c r="GV85" s="147"/>
      <c r="GW85" s="147"/>
      <c r="GX85" s="147"/>
      <c r="GY85" s="147"/>
      <c r="GZ85" s="147"/>
      <c r="HA85" s="147"/>
    </row>
    <row r="86" spans="1:209" ht="11.25" hidden="1" customHeight="1">
      <c r="A86" s="148">
        <v>36192</v>
      </c>
      <c r="B86" s="145">
        <v>0</v>
      </c>
      <c r="C86" s="146">
        <v>0</v>
      </c>
      <c r="D86" s="146">
        <v>0</v>
      </c>
      <c r="E86" s="149">
        <f t="shared" si="89"/>
        <v>0</v>
      </c>
      <c r="F86" s="145">
        <v>0</v>
      </c>
      <c r="G86" s="146">
        <v>0</v>
      </c>
      <c r="H86" s="146">
        <v>0</v>
      </c>
      <c r="I86" s="149">
        <f t="shared" si="90"/>
        <v>0</v>
      </c>
      <c r="J86" s="146"/>
      <c r="K86" s="146"/>
      <c r="L86" s="146"/>
      <c r="M86" s="146"/>
      <c r="N86" s="145">
        <v>0</v>
      </c>
      <c r="O86" s="146">
        <v>0</v>
      </c>
      <c r="P86" s="146">
        <v>0</v>
      </c>
      <c r="Q86" s="149">
        <f t="shared" si="91"/>
        <v>0</v>
      </c>
      <c r="R86" s="145">
        <v>0</v>
      </c>
      <c r="S86" s="146">
        <v>0</v>
      </c>
      <c r="T86" s="146">
        <v>0</v>
      </c>
      <c r="U86" s="149">
        <f t="shared" si="92"/>
        <v>0</v>
      </c>
      <c r="V86" s="145">
        <v>0</v>
      </c>
      <c r="W86" s="146">
        <v>0</v>
      </c>
      <c r="X86" s="146">
        <v>0</v>
      </c>
      <c r="Y86" s="149">
        <f t="shared" si="93"/>
        <v>0</v>
      </c>
      <c r="Z86" s="145">
        <v>0</v>
      </c>
      <c r="AA86" s="146">
        <v>0</v>
      </c>
      <c r="AB86" s="146">
        <v>0</v>
      </c>
      <c r="AC86" s="149">
        <f t="shared" si="94"/>
        <v>0</v>
      </c>
      <c r="AD86" s="145">
        <v>0</v>
      </c>
      <c r="AE86" s="146">
        <v>0</v>
      </c>
      <c r="AF86" s="146">
        <v>0</v>
      </c>
      <c r="AG86" s="149">
        <f t="shared" si="95"/>
        <v>0</v>
      </c>
      <c r="AH86" s="145">
        <v>0</v>
      </c>
      <c r="AI86" s="146">
        <v>0</v>
      </c>
      <c r="AJ86" s="146">
        <v>0</v>
      </c>
      <c r="AK86" s="149">
        <f t="shared" si="99"/>
        <v>0</v>
      </c>
      <c r="AL86" s="145">
        <v>0</v>
      </c>
      <c r="AM86" s="146">
        <v>0</v>
      </c>
      <c r="AN86" s="146">
        <v>0</v>
      </c>
      <c r="AO86" s="149">
        <f t="shared" si="100"/>
        <v>0</v>
      </c>
      <c r="AP86" s="145">
        <v>0</v>
      </c>
      <c r="AQ86" s="146">
        <v>0</v>
      </c>
      <c r="AR86" s="146">
        <v>0</v>
      </c>
      <c r="AS86" s="149">
        <f t="shared" si="101"/>
        <v>0</v>
      </c>
      <c r="AT86" s="145">
        <v>0</v>
      </c>
      <c r="AU86" s="146">
        <v>0</v>
      </c>
      <c r="AV86" s="146">
        <v>0</v>
      </c>
      <c r="AW86" s="149">
        <f t="shared" si="102"/>
        <v>0</v>
      </c>
      <c r="AX86" s="145">
        <v>0</v>
      </c>
      <c r="AY86" s="146">
        <v>0</v>
      </c>
      <c r="AZ86" s="146">
        <v>0</v>
      </c>
      <c r="BA86" s="149">
        <f t="shared" si="103"/>
        <v>0</v>
      </c>
      <c r="BB86" s="145">
        <v>0</v>
      </c>
      <c r="BC86" s="146">
        <v>0</v>
      </c>
      <c r="BD86" s="146">
        <v>0</v>
      </c>
      <c r="BE86" s="149">
        <f t="shared" si="104"/>
        <v>0</v>
      </c>
      <c r="BF86" s="145">
        <v>0</v>
      </c>
      <c r="BG86" s="146">
        <v>0</v>
      </c>
      <c r="BH86" s="146">
        <v>0</v>
      </c>
      <c r="BI86" s="149">
        <f t="shared" si="105"/>
        <v>0</v>
      </c>
      <c r="BJ86" s="145">
        <v>0</v>
      </c>
      <c r="BK86" s="146">
        <v>0</v>
      </c>
      <c r="BL86" s="146">
        <v>0</v>
      </c>
      <c r="BM86" s="149">
        <f t="shared" si="106"/>
        <v>0</v>
      </c>
      <c r="BN86" s="145">
        <v>0</v>
      </c>
      <c r="BO86" s="146">
        <v>0</v>
      </c>
      <c r="BP86" s="146">
        <v>0</v>
      </c>
      <c r="BQ86" s="149">
        <f t="shared" si="107"/>
        <v>0</v>
      </c>
      <c r="BR86" s="145">
        <v>0</v>
      </c>
      <c r="BS86" s="146">
        <v>0</v>
      </c>
      <c r="BT86" s="146">
        <v>0</v>
      </c>
      <c r="BU86" s="149">
        <f t="shared" si="108"/>
        <v>0</v>
      </c>
      <c r="BV86" s="145">
        <v>0</v>
      </c>
      <c r="BW86" s="146">
        <v>0</v>
      </c>
      <c r="BX86" s="146">
        <v>0</v>
      </c>
      <c r="BY86" s="149">
        <f t="shared" si="109"/>
        <v>0</v>
      </c>
      <c r="BZ86" s="145">
        <v>0</v>
      </c>
      <c r="CA86" s="146">
        <v>0</v>
      </c>
      <c r="CB86" s="146">
        <v>0</v>
      </c>
      <c r="CC86" s="149">
        <f t="shared" si="110"/>
        <v>0</v>
      </c>
      <c r="CD86" s="145">
        <v>0</v>
      </c>
      <c r="CE86" s="146">
        <v>0</v>
      </c>
      <c r="CF86" s="146">
        <v>0</v>
      </c>
      <c r="CG86" s="149">
        <f t="shared" si="111"/>
        <v>0</v>
      </c>
      <c r="CH86" s="145">
        <v>0</v>
      </c>
      <c r="CI86" s="146">
        <v>0</v>
      </c>
      <c r="CJ86" s="146">
        <v>0</v>
      </c>
      <c r="CK86" s="149">
        <f t="shared" si="112"/>
        <v>0</v>
      </c>
      <c r="CL86" s="145">
        <v>0</v>
      </c>
      <c r="CM86" s="146">
        <v>0</v>
      </c>
      <c r="CN86" s="146">
        <v>0</v>
      </c>
      <c r="CO86" s="149">
        <f t="shared" si="96"/>
        <v>0</v>
      </c>
      <c r="CP86" s="145">
        <v>0</v>
      </c>
      <c r="CQ86" s="146">
        <v>0</v>
      </c>
      <c r="CR86" s="146">
        <v>0</v>
      </c>
      <c r="CS86" s="149">
        <f t="shared" si="113"/>
        <v>0</v>
      </c>
      <c r="CT86" s="145">
        <v>0</v>
      </c>
      <c r="CU86" s="146">
        <v>0</v>
      </c>
      <c r="CV86" s="146">
        <v>0</v>
      </c>
      <c r="CW86" s="149">
        <f t="shared" si="114"/>
        <v>0</v>
      </c>
      <c r="CX86" s="145">
        <v>0</v>
      </c>
      <c r="CY86" s="146">
        <v>0</v>
      </c>
      <c r="CZ86" s="146">
        <v>0</v>
      </c>
      <c r="DA86" s="149">
        <f t="shared" si="115"/>
        <v>0</v>
      </c>
      <c r="DB86" s="145">
        <v>0</v>
      </c>
      <c r="DC86" s="146">
        <v>0</v>
      </c>
      <c r="DD86" s="146">
        <v>0</v>
      </c>
      <c r="DE86" s="149">
        <f t="shared" si="116"/>
        <v>0</v>
      </c>
      <c r="DF86" s="146"/>
      <c r="DG86" s="146"/>
      <c r="DH86" s="146"/>
      <c r="DI86" s="146"/>
      <c r="DJ86" s="145">
        <v>0</v>
      </c>
      <c r="DK86" s="146">
        <v>0</v>
      </c>
      <c r="DL86" s="146">
        <v>0</v>
      </c>
      <c r="DM86" s="149">
        <f t="shared" si="117"/>
        <v>0</v>
      </c>
      <c r="DN86" s="145">
        <v>0</v>
      </c>
      <c r="DO86" s="146">
        <v>0</v>
      </c>
      <c r="DP86" s="146">
        <v>0</v>
      </c>
      <c r="DQ86" s="149">
        <f t="shared" si="118"/>
        <v>0</v>
      </c>
      <c r="DR86" s="145">
        <v>0</v>
      </c>
      <c r="DS86" s="146">
        <v>0</v>
      </c>
      <c r="DT86" s="146">
        <v>0</v>
      </c>
      <c r="DU86" s="149">
        <f t="shared" si="119"/>
        <v>0</v>
      </c>
      <c r="DV86" s="145">
        <v>0</v>
      </c>
      <c r="DW86" s="146">
        <v>0</v>
      </c>
      <c r="DX86" s="146">
        <v>0</v>
      </c>
      <c r="DY86" s="149">
        <f t="shared" si="120"/>
        <v>0</v>
      </c>
      <c r="DZ86" s="145">
        <v>0</v>
      </c>
      <c r="EA86" s="146">
        <v>0</v>
      </c>
      <c r="EB86" s="146">
        <v>0</v>
      </c>
      <c r="EC86" s="149">
        <f t="shared" si="121"/>
        <v>0</v>
      </c>
      <c r="ED86" s="146"/>
      <c r="EE86" s="146"/>
      <c r="EF86" s="146"/>
      <c r="EG86" s="146"/>
      <c r="EH86" s="145">
        <v>0</v>
      </c>
      <c r="EI86" s="146">
        <v>0</v>
      </c>
      <c r="EJ86" s="146">
        <v>0</v>
      </c>
      <c r="EK86" s="149">
        <f t="shared" si="122"/>
        <v>0</v>
      </c>
      <c r="EL86" s="145">
        <v>0</v>
      </c>
      <c r="EM86" s="146">
        <v>0</v>
      </c>
      <c r="EN86" s="146">
        <v>0</v>
      </c>
      <c r="EO86" s="149">
        <f t="shared" si="123"/>
        <v>0</v>
      </c>
      <c r="EP86" s="145">
        <v>0</v>
      </c>
      <c r="EQ86" s="146">
        <v>0</v>
      </c>
      <c r="ER86" s="146">
        <v>0</v>
      </c>
      <c r="ES86" s="149">
        <f t="shared" si="124"/>
        <v>0</v>
      </c>
      <c r="ET86" s="145">
        <v>0</v>
      </c>
      <c r="EU86" s="146">
        <v>0</v>
      </c>
      <c r="EV86" s="146">
        <v>0</v>
      </c>
      <c r="EW86" s="149">
        <f t="shared" si="125"/>
        <v>0</v>
      </c>
      <c r="EX86" s="145">
        <v>0</v>
      </c>
      <c r="EY86" s="146">
        <v>0</v>
      </c>
      <c r="EZ86" s="146">
        <v>0</v>
      </c>
      <c r="FA86" s="149">
        <f t="shared" si="97"/>
        <v>0</v>
      </c>
      <c r="FB86" s="145">
        <v>0</v>
      </c>
      <c r="FC86" s="146">
        <v>0</v>
      </c>
      <c r="FD86" s="146">
        <v>0</v>
      </c>
      <c r="FE86" s="149">
        <f t="shared" si="126"/>
        <v>0</v>
      </c>
      <c r="FF86" s="145">
        <v>0</v>
      </c>
      <c r="FG86" s="146">
        <v>0</v>
      </c>
      <c r="FH86" s="146">
        <v>0</v>
      </c>
      <c r="FI86" s="149">
        <f t="shared" si="98"/>
        <v>0</v>
      </c>
      <c r="FJ86" s="145">
        <v>0</v>
      </c>
      <c r="FK86" s="146">
        <v>0</v>
      </c>
      <c r="FL86" s="146">
        <v>0</v>
      </c>
      <c r="FM86" s="149">
        <f t="shared" si="127"/>
        <v>0</v>
      </c>
      <c r="FN86" s="145">
        <v>0</v>
      </c>
      <c r="FO86" s="146">
        <v>0</v>
      </c>
      <c r="FP86" s="146">
        <v>0</v>
      </c>
      <c r="FQ86" s="149">
        <f t="shared" si="128"/>
        <v>0</v>
      </c>
      <c r="FR86" s="145">
        <v>0</v>
      </c>
      <c r="FS86" s="146">
        <v>0</v>
      </c>
      <c r="FT86" s="146">
        <v>0</v>
      </c>
      <c r="FU86" s="149">
        <f t="shared" si="129"/>
        <v>0</v>
      </c>
      <c r="FV86" s="145">
        <v>0</v>
      </c>
      <c r="FW86" s="146">
        <v>0</v>
      </c>
      <c r="FX86" s="146">
        <v>0</v>
      </c>
      <c r="FY86" s="149">
        <f t="shared" si="130"/>
        <v>0</v>
      </c>
      <c r="FZ86" s="145">
        <v>0</v>
      </c>
      <c r="GA86" s="146">
        <v>0</v>
      </c>
      <c r="GB86" s="146">
        <v>0</v>
      </c>
      <c r="GC86" s="149">
        <f t="shared" si="131"/>
        <v>0</v>
      </c>
      <c r="GD86" s="145">
        <f t="shared" si="132"/>
        <v>0</v>
      </c>
      <c r="GE86" s="146">
        <f t="shared" si="132"/>
        <v>0</v>
      </c>
      <c r="GF86" s="146">
        <f t="shared" si="132"/>
        <v>0</v>
      </c>
      <c r="GG86" s="146">
        <f t="shared" si="132"/>
        <v>0</v>
      </c>
      <c r="GI86" s="147"/>
      <c r="GJ86" s="147"/>
      <c r="GK86" s="147"/>
      <c r="GL86" s="147"/>
      <c r="GM86" s="147"/>
      <c r="GN86" s="147"/>
      <c r="GO86" s="147"/>
      <c r="GP86" s="147"/>
      <c r="GQ86" s="147"/>
      <c r="GR86" s="147"/>
      <c r="GS86" s="147"/>
      <c r="GT86" s="147"/>
      <c r="GU86" s="147"/>
      <c r="GV86" s="147"/>
      <c r="GW86" s="147"/>
      <c r="GX86" s="147"/>
      <c r="GY86" s="147"/>
      <c r="GZ86" s="147"/>
      <c r="HA86" s="147"/>
    </row>
    <row r="87" spans="1:209" ht="11.25" hidden="1" customHeight="1">
      <c r="A87" s="150">
        <v>36220</v>
      </c>
      <c r="B87" s="151">
        <v>0</v>
      </c>
      <c r="C87" s="152">
        <v>0</v>
      </c>
      <c r="D87" s="152">
        <v>0</v>
      </c>
      <c r="E87" s="153">
        <f t="shared" si="89"/>
        <v>0</v>
      </c>
      <c r="F87" s="151">
        <v>0</v>
      </c>
      <c r="G87" s="152">
        <v>0</v>
      </c>
      <c r="H87" s="152">
        <v>0</v>
      </c>
      <c r="I87" s="153">
        <f t="shared" si="90"/>
        <v>0</v>
      </c>
      <c r="J87" s="152"/>
      <c r="K87" s="152"/>
      <c r="L87" s="152"/>
      <c r="M87" s="152"/>
      <c r="N87" s="151">
        <v>0</v>
      </c>
      <c r="O87" s="152">
        <v>0</v>
      </c>
      <c r="P87" s="152">
        <v>0</v>
      </c>
      <c r="Q87" s="153">
        <f t="shared" si="91"/>
        <v>0</v>
      </c>
      <c r="R87" s="151">
        <v>0</v>
      </c>
      <c r="S87" s="152">
        <v>0</v>
      </c>
      <c r="T87" s="152">
        <v>0</v>
      </c>
      <c r="U87" s="153">
        <f t="shared" si="92"/>
        <v>0</v>
      </c>
      <c r="V87" s="151">
        <v>0</v>
      </c>
      <c r="W87" s="152">
        <v>0</v>
      </c>
      <c r="X87" s="152">
        <v>0</v>
      </c>
      <c r="Y87" s="153">
        <f t="shared" si="93"/>
        <v>0</v>
      </c>
      <c r="Z87" s="151">
        <v>0</v>
      </c>
      <c r="AA87" s="152">
        <v>0</v>
      </c>
      <c r="AB87" s="152">
        <v>0</v>
      </c>
      <c r="AC87" s="153">
        <f t="shared" si="94"/>
        <v>0</v>
      </c>
      <c r="AD87" s="151">
        <v>0</v>
      </c>
      <c r="AE87" s="152">
        <v>0</v>
      </c>
      <c r="AF87" s="152">
        <v>0</v>
      </c>
      <c r="AG87" s="153">
        <f t="shared" si="95"/>
        <v>0</v>
      </c>
      <c r="AH87" s="151">
        <v>0</v>
      </c>
      <c r="AI87" s="152">
        <v>0</v>
      </c>
      <c r="AJ87" s="152">
        <v>0</v>
      </c>
      <c r="AK87" s="153">
        <f t="shared" si="99"/>
        <v>0</v>
      </c>
      <c r="AL87" s="151">
        <v>0</v>
      </c>
      <c r="AM87" s="152">
        <v>0</v>
      </c>
      <c r="AN87" s="152">
        <v>0</v>
      </c>
      <c r="AO87" s="153">
        <f t="shared" si="100"/>
        <v>0</v>
      </c>
      <c r="AP87" s="151">
        <v>0</v>
      </c>
      <c r="AQ87" s="152">
        <v>0</v>
      </c>
      <c r="AR87" s="152">
        <v>0</v>
      </c>
      <c r="AS87" s="153">
        <f t="shared" si="101"/>
        <v>0</v>
      </c>
      <c r="AT87" s="151">
        <v>0</v>
      </c>
      <c r="AU87" s="152">
        <v>0</v>
      </c>
      <c r="AV87" s="152">
        <v>0</v>
      </c>
      <c r="AW87" s="153">
        <f t="shared" si="102"/>
        <v>0</v>
      </c>
      <c r="AX87" s="151">
        <v>0</v>
      </c>
      <c r="AY87" s="152">
        <v>0</v>
      </c>
      <c r="AZ87" s="152">
        <v>0</v>
      </c>
      <c r="BA87" s="153">
        <f t="shared" si="103"/>
        <v>0</v>
      </c>
      <c r="BB87" s="151">
        <v>0</v>
      </c>
      <c r="BC87" s="152">
        <v>0</v>
      </c>
      <c r="BD87" s="152">
        <v>0</v>
      </c>
      <c r="BE87" s="153">
        <f t="shared" si="104"/>
        <v>0</v>
      </c>
      <c r="BF87" s="151">
        <v>0</v>
      </c>
      <c r="BG87" s="152">
        <v>0</v>
      </c>
      <c r="BH87" s="152">
        <v>0</v>
      </c>
      <c r="BI87" s="153">
        <f t="shared" si="105"/>
        <v>0</v>
      </c>
      <c r="BJ87" s="151">
        <v>0</v>
      </c>
      <c r="BK87" s="152">
        <v>0</v>
      </c>
      <c r="BL87" s="152">
        <v>0</v>
      </c>
      <c r="BM87" s="153">
        <f t="shared" si="106"/>
        <v>0</v>
      </c>
      <c r="BN87" s="151">
        <v>0</v>
      </c>
      <c r="BO87" s="152">
        <v>0</v>
      </c>
      <c r="BP87" s="152">
        <v>0</v>
      </c>
      <c r="BQ87" s="153">
        <f t="shared" si="107"/>
        <v>0</v>
      </c>
      <c r="BR87" s="151">
        <v>0</v>
      </c>
      <c r="BS87" s="152">
        <v>0</v>
      </c>
      <c r="BT87" s="152">
        <v>0</v>
      </c>
      <c r="BU87" s="153">
        <f t="shared" si="108"/>
        <v>0</v>
      </c>
      <c r="BV87" s="151">
        <v>0</v>
      </c>
      <c r="BW87" s="152">
        <v>0</v>
      </c>
      <c r="BX87" s="152">
        <v>0</v>
      </c>
      <c r="BY87" s="153">
        <f t="shared" si="109"/>
        <v>0</v>
      </c>
      <c r="BZ87" s="151">
        <v>0</v>
      </c>
      <c r="CA87" s="152">
        <v>0</v>
      </c>
      <c r="CB87" s="152">
        <v>0</v>
      </c>
      <c r="CC87" s="153">
        <f t="shared" si="110"/>
        <v>0</v>
      </c>
      <c r="CD87" s="151">
        <v>0</v>
      </c>
      <c r="CE87" s="152">
        <v>0</v>
      </c>
      <c r="CF87" s="152">
        <v>0</v>
      </c>
      <c r="CG87" s="153">
        <f t="shared" si="111"/>
        <v>0</v>
      </c>
      <c r="CH87" s="151">
        <v>0</v>
      </c>
      <c r="CI87" s="152">
        <v>0</v>
      </c>
      <c r="CJ87" s="152">
        <v>0</v>
      </c>
      <c r="CK87" s="153">
        <f t="shared" si="112"/>
        <v>0</v>
      </c>
      <c r="CL87" s="151">
        <v>0</v>
      </c>
      <c r="CM87" s="152">
        <v>0</v>
      </c>
      <c r="CN87" s="152">
        <v>0</v>
      </c>
      <c r="CO87" s="153">
        <f t="shared" si="96"/>
        <v>0</v>
      </c>
      <c r="CP87" s="151">
        <v>0</v>
      </c>
      <c r="CQ87" s="152">
        <v>0</v>
      </c>
      <c r="CR87" s="152">
        <v>0</v>
      </c>
      <c r="CS87" s="153">
        <f t="shared" si="113"/>
        <v>0</v>
      </c>
      <c r="CT87" s="151">
        <v>0</v>
      </c>
      <c r="CU87" s="152">
        <v>0</v>
      </c>
      <c r="CV87" s="152">
        <v>0</v>
      </c>
      <c r="CW87" s="153">
        <f t="shared" si="114"/>
        <v>0</v>
      </c>
      <c r="CX87" s="151">
        <v>0</v>
      </c>
      <c r="CY87" s="152">
        <v>0</v>
      </c>
      <c r="CZ87" s="152">
        <v>0</v>
      </c>
      <c r="DA87" s="153">
        <f t="shared" si="115"/>
        <v>0</v>
      </c>
      <c r="DB87" s="151">
        <v>0</v>
      </c>
      <c r="DC87" s="152">
        <v>0</v>
      </c>
      <c r="DD87" s="152">
        <v>0</v>
      </c>
      <c r="DE87" s="153">
        <f t="shared" si="116"/>
        <v>0</v>
      </c>
      <c r="DF87" s="152"/>
      <c r="DG87" s="152"/>
      <c r="DH87" s="152"/>
      <c r="DI87" s="152"/>
      <c r="DJ87" s="151">
        <v>0</v>
      </c>
      <c r="DK87" s="152">
        <v>0</v>
      </c>
      <c r="DL87" s="152">
        <v>0</v>
      </c>
      <c r="DM87" s="153">
        <f t="shared" si="117"/>
        <v>0</v>
      </c>
      <c r="DN87" s="151">
        <v>0</v>
      </c>
      <c r="DO87" s="152">
        <v>0</v>
      </c>
      <c r="DP87" s="152">
        <v>0</v>
      </c>
      <c r="DQ87" s="153">
        <f t="shared" si="118"/>
        <v>0</v>
      </c>
      <c r="DR87" s="151">
        <v>0</v>
      </c>
      <c r="DS87" s="152">
        <v>0</v>
      </c>
      <c r="DT87" s="152">
        <v>0</v>
      </c>
      <c r="DU87" s="153">
        <f t="shared" si="119"/>
        <v>0</v>
      </c>
      <c r="DV87" s="151">
        <v>0</v>
      </c>
      <c r="DW87" s="152">
        <v>0</v>
      </c>
      <c r="DX87" s="152">
        <v>0</v>
      </c>
      <c r="DY87" s="153">
        <f t="shared" si="120"/>
        <v>0</v>
      </c>
      <c r="DZ87" s="151">
        <v>0</v>
      </c>
      <c r="EA87" s="152">
        <v>0</v>
      </c>
      <c r="EB87" s="152">
        <v>0</v>
      </c>
      <c r="EC87" s="153">
        <f t="shared" si="121"/>
        <v>0</v>
      </c>
      <c r="ED87" s="152"/>
      <c r="EE87" s="152"/>
      <c r="EF87" s="152"/>
      <c r="EG87" s="152"/>
      <c r="EH87" s="151">
        <v>0</v>
      </c>
      <c r="EI87" s="152">
        <v>0</v>
      </c>
      <c r="EJ87" s="152">
        <v>0</v>
      </c>
      <c r="EK87" s="153">
        <f t="shared" si="122"/>
        <v>0</v>
      </c>
      <c r="EL87" s="151">
        <v>0</v>
      </c>
      <c r="EM87" s="152">
        <v>0</v>
      </c>
      <c r="EN87" s="152">
        <v>0</v>
      </c>
      <c r="EO87" s="153">
        <f t="shared" si="123"/>
        <v>0</v>
      </c>
      <c r="EP87" s="151">
        <v>0</v>
      </c>
      <c r="EQ87" s="152">
        <v>0</v>
      </c>
      <c r="ER87" s="152">
        <v>0</v>
      </c>
      <c r="ES87" s="153">
        <f t="shared" si="124"/>
        <v>0</v>
      </c>
      <c r="ET87" s="151">
        <v>0</v>
      </c>
      <c r="EU87" s="152">
        <v>0</v>
      </c>
      <c r="EV87" s="152">
        <v>0</v>
      </c>
      <c r="EW87" s="153">
        <f t="shared" si="125"/>
        <v>0</v>
      </c>
      <c r="EX87" s="151">
        <v>0</v>
      </c>
      <c r="EY87" s="152">
        <v>0</v>
      </c>
      <c r="EZ87" s="152">
        <v>0</v>
      </c>
      <c r="FA87" s="153">
        <f t="shared" si="97"/>
        <v>0</v>
      </c>
      <c r="FB87" s="151">
        <v>0</v>
      </c>
      <c r="FC87" s="152">
        <v>0</v>
      </c>
      <c r="FD87" s="152">
        <v>0</v>
      </c>
      <c r="FE87" s="153">
        <f t="shared" si="126"/>
        <v>0</v>
      </c>
      <c r="FF87" s="151">
        <v>0</v>
      </c>
      <c r="FG87" s="152">
        <v>0</v>
      </c>
      <c r="FH87" s="152">
        <v>0</v>
      </c>
      <c r="FI87" s="153">
        <f t="shared" si="98"/>
        <v>0</v>
      </c>
      <c r="FJ87" s="151">
        <v>0</v>
      </c>
      <c r="FK87" s="152">
        <v>0</v>
      </c>
      <c r="FL87" s="152">
        <v>0</v>
      </c>
      <c r="FM87" s="153">
        <f t="shared" si="127"/>
        <v>0</v>
      </c>
      <c r="FN87" s="151">
        <v>0</v>
      </c>
      <c r="FO87" s="152">
        <v>0</v>
      </c>
      <c r="FP87" s="152">
        <v>0</v>
      </c>
      <c r="FQ87" s="153">
        <f t="shared" si="128"/>
        <v>0</v>
      </c>
      <c r="FR87" s="151">
        <v>0</v>
      </c>
      <c r="FS87" s="152">
        <v>0</v>
      </c>
      <c r="FT87" s="152">
        <v>0</v>
      </c>
      <c r="FU87" s="153">
        <f t="shared" si="129"/>
        <v>0</v>
      </c>
      <c r="FV87" s="151">
        <v>0</v>
      </c>
      <c r="FW87" s="152">
        <v>0</v>
      </c>
      <c r="FX87" s="152">
        <v>0</v>
      </c>
      <c r="FY87" s="153">
        <f t="shared" si="130"/>
        <v>0</v>
      </c>
      <c r="FZ87" s="151">
        <v>0</v>
      </c>
      <c r="GA87" s="152">
        <v>0</v>
      </c>
      <c r="GB87" s="152">
        <v>0</v>
      </c>
      <c r="GC87" s="153">
        <f t="shared" si="131"/>
        <v>0</v>
      </c>
      <c r="GD87" s="151">
        <f t="shared" si="132"/>
        <v>0</v>
      </c>
      <c r="GE87" s="152">
        <f t="shared" si="132"/>
        <v>0</v>
      </c>
      <c r="GF87" s="152">
        <f t="shared" si="132"/>
        <v>0</v>
      </c>
      <c r="GG87" s="152">
        <f t="shared" si="132"/>
        <v>0</v>
      </c>
      <c r="GI87" s="147"/>
      <c r="GJ87" s="147"/>
      <c r="GK87" s="147"/>
      <c r="GL87" s="147"/>
      <c r="GM87" s="147"/>
      <c r="GN87" s="147"/>
      <c r="GO87" s="147"/>
      <c r="GP87" s="147"/>
      <c r="GQ87" s="147"/>
      <c r="GR87" s="147"/>
      <c r="GS87" s="147"/>
      <c r="GT87" s="147"/>
      <c r="GU87" s="147"/>
      <c r="GV87" s="147"/>
      <c r="GW87" s="147"/>
      <c r="GX87" s="147"/>
      <c r="GY87" s="147"/>
      <c r="GZ87" s="147"/>
      <c r="HA87" s="147"/>
    </row>
    <row r="88" spans="1:209" ht="11.25" hidden="1" customHeight="1">
      <c r="A88" s="141">
        <v>36251</v>
      </c>
      <c r="B88" s="142">
        <v>0</v>
      </c>
      <c r="C88" s="143">
        <v>0</v>
      </c>
      <c r="D88" s="143">
        <v>0</v>
      </c>
      <c r="E88" s="144">
        <f t="shared" si="89"/>
        <v>0</v>
      </c>
      <c r="F88" s="142">
        <v>0</v>
      </c>
      <c r="G88" s="143">
        <v>0</v>
      </c>
      <c r="H88" s="143">
        <v>0</v>
      </c>
      <c r="I88" s="144">
        <f t="shared" si="90"/>
        <v>0</v>
      </c>
      <c r="J88" s="143"/>
      <c r="K88" s="143"/>
      <c r="L88" s="143"/>
      <c r="M88" s="143"/>
      <c r="N88" s="142">
        <v>0</v>
      </c>
      <c r="O88" s="143">
        <v>0</v>
      </c>
      <c r="P88" s="143">
        <v>0</v>
      </c>
      <c r="Q88" s="144">
        <f t="shared" si="91"/>
        <v>0</v>
      </c>
      <c r="R88" s="142">
        <v>0</v>
      </c>
      <c r="S88" s="143">
        <v>0</v>
      </c>
      <c r="T88" s="143">
        <v>0</v>
      </c>
      <c r="U88" s="144">
        <f t="shared" si="92"/>
        <v>0</v>
      </c>
      <c r="V88" s="142">
        <v>0</v>
      </c>
      <c r="W88" s="143">
        <v>0</v>
      </c>
      <c r="X88" s="143">
        <v>0</v>
      </c>
      <c r="Y88" s="144">
        <f t="shared" si="93"/>
        <v>0</v>
      </c>
      <c r="Z88" s="142">
        <v>0</v>
      </c>
      <c r="AA88" s="143">
        <v>0</v>
      </c>
      <c r="AB88" s="143">
        <v>0</v>
      </c>
      <c r="AC88" s="144">
        <f t="shared" si="94"/>
        <v>0</v>
      </c>
      <c r="AD88" s="142">
        <v>0</v>
      </c>
      <c r="AE88" s="143">
        <v>0</v>
      </c>
      <c r="AF88" s="143">
        <v>0</v>
      </c>
      <c r="AG88" s="144">
        <f t="shared" si="95"/>
        <v>0</v>
      </c>
      <c r="AH88" s="142">
        <v>0</v>
      </c>
      <c r="AI88" s="143">
        <v>0</v>
      </c>
      <c r="AJ88" s="143">
        <v>0</v>
      </c>
      <c r="AK88" s="144">
        <f t="shared" si="99"/>
        <v>0</v>
      </c>
      <c r="AL88" s="142">
        <v>0</v>
      </c>
      <c r="AM88" s="143">
        <v>0</v>
      </c>
      <c r="AN88" s="143">
        <v>0</v>
      </c>
      <c r="AO88" s="144">
        <f t="shared" si="100"/>
        <v>0</v>
      </c>
      <c r="AP88" s="142">
        <v>0</v>
      </c>
      <c r="AQ88" s="143">
        <v>0</v>
      </c>
      <c r="AR88" s="143">
        <v>0</v>
      </c>
      <c r="AS88" s="144">
        <f t="shared" si="101"/>
        <v>0</v>
      </c>
      <c r="AT88" s="142">
        <v>0</v>
      </c>
      <c r="AU88" s="143">
        <v>0</v>
      </c>
      <c r="AV88" s="143">
        <v>0</v>
      </c>
      <c r="AW88" s="144">
        <f t="shared" si="102"/>
        <v>0</v>
      </c>
      <c r="AX88" s="142">
        <v>0</v>
      </c>
      <c r="AY88" s="143">
        <v>0</v>
      </c>
      <c r="AZ88" s="143">
        <v>0</v>
      </c>
      <c r="BA88" s="144">
        <f t="shared" si="103"/>
        <v>0</v>
      </c>
      <c r="BB88" s="142">
        <v>0</v>
      </c>
      <c r="BC88" s="143">
        <v>0</v>
      </c>
      <c r="BD88" s="143">
        <v>0</v>
      </c>
      <c r="BE88" s="144">
        <f t="shared" si="104"/>
        <v>0</v>
      </c>
      <c r="BF88" s="142">
        <v>0</v>
      </c>
      <c r="BG88" s="143">
        <v>0</v>
      </c>
      <c r="BH88" s="143">
        <v>0</v>
      </c>
      <c r="BI88" s="144">
        <f t="shared" si="105"/>
        <v>0</v>
      </c>
      <c r="BJ88" s="142">
        <v>0</v>
      </c>
      <c r="BK88" s="143">
        <v>0</v>
      </c>
      <c r="BL88" s="143">
        <v>0</v>
      </c>
      <c r="BM88" s="144">
        <f t="shared" si="106"/>
        <v>0</v>
      </c>
      <c r="BN88" s="142">
        <v>0</v>
      </c>
      <c r="BO88" s="143">
        <v>0</v>
      </c>
      <c r="BP88" s="143">
        <v>0</v>
      </c>
      <c r="BQ88" s="144">
        <f t="shared" si="107"/>
        <v>0</v>
      </c>
      <c r="BR88" s="142">
        <v>0</v>
      </c>
      <c r="BS88" s="143">
        <v>0</v>
      </c>
      <c r="BT88" s="143">
        <v>0</v>
      </c>
      <c r="BU88" s="144">
        <f t="shared" si="108"/>
        <v>0</v>
      </c>
      <c r="BV88" s="142">
        <v>0</v>
      </c>
      <c r="BW88" s="143">
        <v>0</v>
      </c>
      <c r="BX88" s="143">
        <v>0</v>
      </c>
      <c r="BY88" s="144">
        <f t="shared" si="109"/>
        <v>0</v>
      </c>
      <c r="BZ88" s="142">
        <v>0</v>
      </c>
      <c r="CA88" s="143">
        <v>0</v>
      </c>
      <c r="CB88" s="143">
        <v>0</v>
      </c>
      <c r="CC88" s="144">
        <f t="shared" si="110"/>
        <v>0</v>
      </c>
      <c r="CD88" s="142">
        <v>0</v>
      </c>
      <c r="CE88" s="143">
        <v>0</v>
      </c>
      <c r="CF88" s="143">
        <v>0</v>
      </c>
      <c r="CG88" s="144">
        <f t="shared" si="111"/>
        <v>0</v>
      </c>
      <c r="CH88" s="142">
        <v>0</v>
      </c>
      <c r="CI88" s="143">
        <v>0</v>
      </c>
      <c r="CJ88" s="143">
        <v>0</v>
      </c>
      <c r="CK88" s="144">
        <f t="shared" si="112"/>
        <v>0</v>
      </c>
      <c r="CL88" s="142">
        <v>0</v>
      </c>
      <c r="CM88" s="143">
        <v>0</v>
      </c>
      <c r="CN88" s="143">
        <v>0</v>
      </c>
      <c r="CO88" s="144">
        <f t="shared" si="96"/>
        <v>0</v>
      </c>
      <c r="CP88" s="142">
        <v>0</v>
      </c>
      <c r="CQ88" s="143">
        <v>0</v>
      </c>
      <c r="CR88" s="143">
        <v>0</v>
      </c>
      <c r="CS88" s="144">
        <f t="shared" si="113"/>
        <v>0</v>
      </c>
      <c r="CT88" s="142">
        <v>0</v>
      </c>
      <c r="CU88" s="143">
        <v>0</v>
      </c>
      <c r="CV88" s="143">
        <v>0</v>
      </c>
      <c r="CW88" s="144">
        <f t="shared" si="114"/>
        <v>0</v>
      </c>
      <c r="CX88" s="142">
        <v>0</v>
      </c>
      <c r="CY88" s="143">
        <v>0</v>
      </c>
      <c r="CZ88" s="143">
        <v>0</v>
      </c>
      <c r="DA88" s="144">
        <f t="shared" si="115"/>
        <v>0</v>
      </c>
      <c r="DB88" s="142">
        <v>0</v>
      </c>
      <c r="DC88" s="143">
        <v>0</v>
      </c>
      <c r="DD88" s="143">
        <v>0</v>
      </c>
      <c r="DE88" s="144">
        <f t="shared" si="116"/>
        <v>0</v>
      </c>
      <c r="DF88" s="143"/>
      <c r="DG88" s="143"/>
      <c r="DH88" s="143"/>
      <c r="DI88" s="143"/>
      <c r="DJ88" s="142">
        <v>0</v>
      </c>
      <c r="DK88" s="143">
        <v>0</v>
      </c>
      <c r="DL88" s="143">
        <v>0</v>
      </c>
      <c r="DM88" s="144">
        <f t="shared" si="117"/>
        <v>0</v>
      </c>
      <c r="DN88" s="142">
        <v>0</v>
      </c>
      <c r="DO88" s="143">
        <v>0</v>
      </c>
      <c r="DP88" s="143">
        <v>0</v>
      </c>
      <c r="DQ88" s="144">
        <f t="shared" si="118"/>
        <v>0</v>
      </c>
      <c r="DR88" s="142">
        <v>0</v>
      </c>
      <c r="DS88" s="143">
        <v>0</v>
      </c>
      <c r="DT88" s="143">
        <v>0</v>
      </c>
      <c r="DU88" s="144">
        <f t="shared" si="119"/>
        <v>0</v>
      </c>
      <c r="DV88" s="142">
        <v>0</v>
      </c>
      <c r="DW88" s="143">
        <v>0</v>
      </c>
      <c r="DX88" s="143">
        <v>0</v>
      </c>
      <c r="DY88" s="144">
        <f t="shared" si="120"/>
        <v>0</v>
      </c>
      <c r="DZ88" s="142">
        <v>0</v>
      </c>
      <c r="EA88" s="143">
        <v>0</v>
      </c>
      <c r="EB88" s="143">
        <v>0</v>
      </c>
      <c r="EC88" s="144">
        <f t="shared" si="121"/>
        <v>0</v>
      </c>
      <c r="ED88" s="143"/>
      <c r="EE88" s="143"/>
      <c r="EF88" s="143"/>
      <c r="EG88" s="143"/>
      <c r="EH88" s="142">
        <v>0</v>
      </c>
      <c r="EI88" s="143">
        <v>0</v>
      </c>
      <c r="EJ88" s="143">
        <v>0</v>
      </c>
      <c r="EK88" s="144">
        <f t="shared" si="122"/>
        <v>0</v>
      </c>
      <c r="EL88" s="142">
        <v>0</v>
      </c>
      <c r="EM88" s="143">
        <v>0</v>
      </c>
      <c r="EN88" s="143">
        <v>0</v>
      </c>
      <c r="EO88" s="144">
        <f t="shared" si="123"/>
        <v>0</v>
      </c>
      <c r="EP88" s="142">
        <v>0</v>
      </c>
      <c r="EQ88" s="143">
        <v>0</v>
      </c>
      <c r="ER88" s="143">
        <v>0</v>
      </c>
      <c r="ES88" s="144">
        <f t="shared" si="124"/>
        <v>0</v>
      </c>
      <c r="ET88" s="142">
        <v>0</v>
      </c>
      <c r="EU88" s="143">
        <v>0</v>
      </c>
      <c r="EV88" s="143">
        <v>0</v>
      </c>
      <c r="EW88" s="144">
        <f t="shared" si="125"/>
        <v>0</v>
      </c>
      <c r="EX88" s="142">
        <v>0</v>
      </c>
      <c r="EY88" s="143">
        <v>0</v>
      </c>
      <c r="EZ88" s="143">
        <v>0</v>
      </c>
      <c r="FA88" s="144">
        <f t="shared" si="97"/>
        <v>0</v>
      </c>
      <c r="FB88" s="142">
        <v>0</v>
      </c>
      <c r="FC88" s="143">
        <v>0</v>
      </c>
      <c r="FD88" s="143">
        <v>0</v>
      </c>
      <c r="FE88" s="144">
        <f t="shared" si="126"/>
        <v>0</v>
      </c>
      <c r="FF88" s="142">
        <v>0</v>
      </c>
      <c r="FG88" s="143">
        <v>0</v>
      </c>
      <c r="FH88" s="143">
        <v>0</v>
      </c>
      <c r="FI88" s="144">
        <f t="shared" si="98"/>
        <v>0</v>
      </c>
      <c r="FJ88" s="142">
        <v>0</v>
      </c>
      <c r="FK88" s="143">
        <v>0</v>
      </c>
      <c r="FL88" s="143">
        <v>0</v>
      </c>
      <c r="FM88" s="144">
        <f t="shared" si="127"/>
        <v>0</v>
      </c>
      <c r="FN88" s="142">
        <v>0</v>
      </c>
      <c r="FO88" s="143">
        <v>0</v>
      </c>
      <c r="FP88" s="143">
        <v>0</v>
      </c>
      <c r="FQ88" s="144">
        <f t="shared" si="128"/>
        <v>0</v>
      </c>
      <c r="FR88" s="142">
        <v>0</v>
      </c>
      <c r="FS88" s="143">
        <v>0</v>
      </c>
      <c r="FT88" s="143">
        <v>0</v>
      </c>
      <c r="FU88" s="144">
        <f t="shared" si="129"/>
        <v>0</v>
      </c>
      <c r="FV88" s="142">
        <v>0</v>
      </c>
      <c r="FW88" s="143">
        <v>0</v>
      </c>
      <c r="FX88" s="143">
        <v>0</v>
      </c>
      <c r="FY88" s="144">
        <f t="shared" si="130"/>
        <v>0</v>
      </c>
      <c r="FZ88" s="142">
        <v>0</v>
      </c>
      <c r="GA88" s="143">
        <v>0</v>
      </c>
      <c r="GB88" s="143">
        <v>0</v>
      </c>
      <c r="GC88" s="144">
        <f t="shared" si="131"/>
        <v>0</v>
      </c>
      <c r="GD88" s="142">
        <f t="shared" si="132"/>
        <v>0</v>
      </c>
      <c r="GE88" s="143">
        <f t="shared" si="132"/>
        <v>0</v>
      </c>
      <c r="GF88" s="143">
        <f t="shared" si="132"/>
        <v>0</v>
      </c>
      <c r="GG88" s="143">
        <f t="shared" si="132"/>
        <v>0</v>
      </c>
      <c r="GI88" s="147"/>
      <c r="GJ88" s="147"/>
      <c r="GK88" s="147"/>
      <c r="GL88" s="147"/>
      <c r="GM88" s="147"/>
      <c r="GN88" s="147"/>
      <c r="GO88" s="147"/>
      <c r="GP88" s="147"/>
      <c r="GQ88" s="147"/>
      <c r="GR88" s="147"/>
      <c r="GS88" s="147"/>
      <c r="GT88" s="147"/>
      <c r="GU88" s="147"/>
      <c r="GV88" s="147"/>
      <c r="GW88" s="147"/>
      <c r="GX88" s="147"/>
      <c r="GY88" s="147"/>
      <c r="GZ88" s="147"/>
      <c r="HA88" s="147"/>
    </row>
    <row r="89" spans="1:209" ht="11.25" hidden="1" customHeight="1">
      <c r="A89" s="148">
        <v>36281</v>
      </c>
      <c r="B89" s="145">
        <v>0</v>
      </c>
      <c r="C89" s="146">
        <v>0</v>
      </c>
      <c r="D89" s="146">
        <v>0</v>
      </c>
      <c r="E89" s="149">
        <f t="shared" si="89"/>
        <v>0</v>
      </c>
      <c r="F89" s="145">
        <v>0</v>
      </c>
      <c r="G89" s="146">
        <v>0</v>
      </c>
      <c r="H89" s="146">
        <v>0</v>
      </c>
      <c r="I89" s="149">
        <f t="shared" si="90"/>
        <v>0</v>
      </c>
      <c r="J89" s="146"/>
      <c r="K89" s="146"/>
      <c r="L89" s="146"/>
      <c r="M89" s="146"/>
      <c r="N89" s="145">
        <v>0</v>
      </c>
      <c r="O89" s="146">
        <v>0</v>
      </c>
      <c r="P89" s="146">
        <v>0</v>
      </c>
      <c r="Q89" s="149">
        <f t="shared" si="91"/>
        <v>0</v>
      </c>
      <c r="R89" s="145">
        <v>0</v>
      </c>
      <c r="S89" s="146">
        <v>0</v>
      </c>
      <c r="T89" s="146">
        <v>0</v>
      </c>
      <c r="U89" s="149">
        <f t="shared" si="92"/>
        <v>0</v>
      </c>
      <c r="V89" s="145">
        <v>0</v>
      </c>
      <c r="W89" s="146">
        <v>0</v>
      </c>
      <c r="X89" s="146">
        <v>0</v>
      </c>
      <c r="Y89" s="149">
        <f t="shared" si="93"/>
        <v>0</v>
      </c>
      <c r="Z89" s="145">
        <v>0</v>
      </c>
      <c r="AA89" s="146">
        <v>0</v>
      </c>
      <c r="AB89" s="146">
        <v>0</v>
      </c>
      <c r="AC89" s="149">
        <f t="shared" si="94"/>
        <v>0</v>
      </c>
      <c r="AD89" s="145">
        <v>0</v>
      </c>
      <c r="AE89" s="146">
        <v>0</v>
      </c>
      <c r="AF89" s="146">
        <v>0</v>
      </c>
      <c r="AG89" s="149">
        <f t="shared" si="95"/>
        <v>0</v>
      </c>
      <c r="AH89" s="145">
        <v>0</v>
      </c>
      <c r="AI89" s="146">
        <v>0</v>
      </c>
      <c r="AJ89" s="146">
        <v>0</v>
      </c>
      <c r="AK89" s="149">
        <f t="shared" si="99"/>
        <v>0</v>
      </c>
      <c r="AL89" s="145">
        <v>0</v>
      </c>
      <c r="AM89" s="146">
        <v>0</v>
      </c>
      <c r="AN89" s="146">
        <v>0</v>
      </c>
      <c r="AO89" s="149">
        <f t="shared" si="100"/>
        <v>0</v>
      </c>
      <c r="AP89" s="145">
        <v>0</v>
      </c>
      <c r="AQ89" s="146">
        <v>0</v>
      </c>
      <c r="AR89" s="146">
        <v>0</v>
      </c>
      <c r="AS89" s="149">
        <f t="shared" si="101"/>
        <v>0</v>
      </c>
      <c r="AT89" s="145">
        <v>0</v>
      </c>
      <c r="AU89" s="146">
        <v>0</v>
      </c>
      <c r="AV89" s="146">
        <v>0</v>
      </c>
      <c r="AW89" s="149">
        <f t="shared" si="102"/>
        <v>0</v>
      </c>
      <c r="AX89" s="145">
        <v>0</v>
      </c>
      <c r="AY89" s="146">
        <v>0</v>
      </c>
      <c r="AZ89" s="146">
        <v>0</v>
      </c>
      <c r="BA89" s="149">
        <f t="shared" si="103"/>
        <v>0</v>
      </c>
      <c r="BB89" s="145">
        <v>0</v>
      </c>
      <c r="BC89" s="146">
        <v>0</v>
      </c>
      <c r="BD89" s="146">
        <v>0</v>
      </c>
      <c r="BE89" s="149">
        <f t="shared" si="104"/>
        <v>0</v>
      </c>
      <c r="BF89" s="145">
        <v>0</v>
      </c>
      <c r="BG89" s="146">
        <v>0</v>
      </c>
      <c r="BH89" s="146">
        <v>0</v>
      </c>
      <c r="BI89" s="149">
        <f t="shared" si="105"/>
        <v>0</v>
      </c>
      <c r="BJ89" s="145">
        <v>0</v>
      </c>
      <c r="BK89" s="146">
        <v>0</v>
      </c>
      <c r="BL89" s="146">
        <v>0</v>
      </c>
      <c r="BM89" s="149">
        <f t="shared" si="106"/>
        <v>0</v>
      </c>
      <c r="BN89" s="145">
        <v>0</v>
      </c>
      <c r="BO89" s="146">
        <v>0</v>
      </c>
      <c r="BP89" s="146">
        <v>0</v>
      </c>
      <c r="BQ89" s="149">
        <f t="shared" si="107"/>
        <v>0</v>
      </c>
      <c r="BR89" s="145">
        <v>0</v>
      </c>
      <c r="BS89" s="146">
        <v>0</v>
      </c>
      <c r="BT89" s="146">
        <v>0</v>
      </c>
      <c r="BU89" s="149">
        <f t="shared" si="108"/>
        <v>0</v>
      </c>
      <c r="BV89" s="145">
        <v>0</v>
      </c>
      <c r="BW89" s="146">
        <v>0</v>
      </c>
      <c r="BX89" s="146">
        <v>0</v>
      </c>
      <c r="BY89" s="149">
        <f t="shared" si="109"/>
        <v>0</v>
      </c>
      <c r="BZ89" s="145">
        <v>0</v>
      </c>
      <c r="CA89" s="146">
        <v>0</v>
      </c>
      <c r="CB89" s="146">
        <v>0</v>
      </c>
      <c r="CC89" s="149">
        <f t="shared" si="110"/>
        <v>0</v>
      </c>
      <c r="CD89" s="145">
        <v>0</v>
      </c>
      <c r="CE89" s="146">
        <v>0</v>
      </c>
      <c r="CF89" s="146">
        <v>0</v>
      </c>
      <c r="CG89" s="149">
        <f t="shared" si="111"/>
        <v>0</v>
      </c>
      <c r="CH89" s="145">
        <v>0</v>
      </c>
      <c r="CI89" s="146">
        <v>0</v>
      </c>
      <c r="CJ89" s="146">
        <v>0</v>
      </c>
      <c r="CK89" s="149">
        <f t="shared" si="112"/>
        <v>0</v>
      </c>
      <c r="CL89" s="145">
        <v>0</v>
      </c>
      <c r="CM89" s="146">
        <v>0</v>
      </c>
      <c r="CN89" s="146">
        <v>0</v>
      </c>
      <c r="CO89" s="149">
        <f t="shared" si="96"/>
        <v>0</v>
      </c>
      <c r="CP89" s="145">
        <v>0</v>
      </c>
      <c r="CQ89" s="146">
        <v>0</v>
      </c>
      <c r="CR89" s="146">
        <v>0</v>
      </c>
      <c r="CS89" s="149">
        <f t="shared" si="113"/>
        <v>0</v>
      </c>
      <c r="CT89" s="145">
        <v>0</v>
      </c>
      <c r="CU89" s="146">
        <v>0</v>
      </c>
      <c r="CV89" s="146">
        <v>0</v>
      </c>
      <c r="CW89" s="149">
        <f t="shared" si="114"/>
        <v>0</v>
      </c>
      <c r="CX89" s="145">
        <v>0</v>
      </c>
      <c r="CY89" s="146">
        <v>0</v>
      </c>
      <c r="CZ89" s="146">
        <v>0</v>
      </c>
      <c r="DA89" s="149">
        <f t="shared" si="115"/>
        <v>0</v>
      </c>
      <c r="DB89" s="145">
        <v>0</v>
      </c>
      <c r="DC89" s="146">
        <v>0</v>
      </c>
      <c r="DD89" s="146">
        <v>0</v>
      </c>
      <c r="DE89" s="149">
        <f t="shared" si="116"/>
        <v>0</v>
      </c>
      <c r="DF89" s="146"/>
      <c r="DG89" s="146"/>
      <c r="DH89" s="146"/>
      <c r="DI89" s="146"/>
      <c r="DJ89" s="145">
        <v>0</v>
      </c>
      <c r="DK89" s="146">
        <v>0</v>
      </c>
      <c r="DL89" s="146">
        <v>0</v>
      </c>
      <c r="DM89" s="149">
        <f t="shared" si="117"/>
        <v>0</v>
      </c>
      <c r="DN89" s="145">
        <v>0</v>
      </c>
      <c r="DO89" s="146">
        <v>0</v>
      </c>
      <c r="DP89" s="146">
        <v>0</v>
      </c>
      <c r="DQ89" s="149">
        <f t="shared" si="118"/>
        <v>0</v>
      </c>
      <c r="DR89" s="145">
        <v>0</v>
      </c>
      <c r="DS89" s="146">
        <v>0</v>
      </c>
      <c r="DT89" s="146">
        <v>0</v>
      </c>
      <c r="DU89" s="149">
        <f t="shared" si="119"/>
        <v>0</v>
      </c>
      <c r="DV89" s="145">
        <v>0</v>
      </c>
      <c r="DW89" s="146">
        <v>0</v>
      </c>
      <c r="DX89" s="146">
        <v>0</v>
      </c>
      <c r="DY89" s="149">
        <f t="shared" si="120"/>
        <v>0</v>
      </c>
      <c r="DZ89" s="145">
        <v>0</v>
      </c>
      <c r="EA89" s="146">
        <v>0</v>
      </c>
      <c r="EB89" s="146">
        <v>0</v>
      </c>
      <c r="EC89" s="149">
        <f t="shared" si="121"/>
        <v>0</v>
      </c>
      <c r="ED89" s="146"/>
      <c r="EE89" s="146"/>
      <c r="EF89" s="146"/>
      <c r="EG89" s="146"/>
      <c r="EH89" s="145">
        <v>0</v>
      </c>
      <c r="EI89" s="146">
        <v>0</v>
      </c>
      <c r="EJ89" s="146">
        <v>0</v>
      </c>
      <c r="EK89" s="149">
        <f t="shared" si="122"/>
        <v>0</v>
      </c>
      <c r="EL89" s="145">
        <v>0</v>
      </c>
      <c r="EM89" s="146">
        <v>0</v>
      </c>
      <c r="EN89" s="146">
        <v>0</v>
      </c>
      <c r="EO89" s="149">
        <f t="shared" si="123"/>
        <v>0</v>
      </c>
      <c r="EP89" s="145">
        <v>0</v>
      </c>
      <c r="EQ89" s="146">
        <v>0</v>
      </c>
      <c r="ER89" s="146">
        <v>0</v>
      </c>
      <c r="ES89" s="149">
        <f t="shared" si="124"/>
        <v>0</v>
      </c>
      <c r="ET89" s="145">
        <v>0</v>
      </c>
      <c r="EU89" s="146">
        <v>0</v>
      </c>
      <c r="EV89" s="146">
        <v>0</v>
      </c>
      <c r="EW89" s="149">
        <f t="shared" si="125"/>
        <v>0</v>
      </c>
      <c r="EX89" s="145">
        <v>0</v>
      </c>
      <c r="EY89" s="146">
        <v>0</v>
      </c>
      <c r="EZ89" s="146">
        <v>0</v>
      </c>
      <c r="FA89" s="149">
        <f t="shared" si="97"/>
        <v>0</v>
      </c>
      <c r="FB89" s="145">
        <v>0</v>
      </c>
      <c r="FC89" s="146">
        <v>0</v>
      </c>
      <c r="FD89" s="146">
        <v>0</v>
      </c>
      <c r="FE89" s="149">
        <f t="shared" si="126"/>
        <v>0</v>
      </c>
      <c r="FF89" s="145">
        <v>0</v>
      </c>
      <c r="FG89" s="146">
        <v>0</v>
      </c>
      <c r="FH89" s="146">
        <v>0</v>
      </c>
      <c r="FI89" s="149">
        <f t="shared" si="98"/>
        <v>0</v>
      </c>
      <c r="FJ89" s="145">
        <v>0</v>
      </c>
      <c r="FK89" s="146">
        <v>0</v>
      </c>
      <c r="FL89" s="146">
        <v>0</v>
      </c>
      <c r="FM89" s="149">
        <f t="shared" si="127"/>
        <v>0</v>
      </c>
      <c r="FN89" s="145">
        <v>0</v>
      </c>
      <c r="FO89" s="146">
        <v>0</v>
      </c>
      <c r="FP89" s="146">
        <v>0</v>
      </c>
      <c r="FQ89" s="149">
        <f t="shared" si="128"/>
        <v>0</v>
      </c>
      <c r="FR89" s="145">
        <v>0</v>
      </c>
      <c r="FS89" s="146">
        <v>0</v>
      </c>
      <c r="FT89" s="146">
        <v>0</v>
      </c>
      <c r="FU89" s="149">
        <f t="shared" si="129"/>
        <v>0</v>
      </c>
      <c r="FV89" s="145">
        <v>0</v>
      </c>
      <c r="FW89" s="146">
        <v>0</v>
      </c>
      <c r="FX89" s="146">
        <v>0</v>
      </c>
      <c r="FY89" s="149">
        <f t="shared" si="130"/>
        <v>0</v>
      </c>
      <c r="FZ89" s="145">
        <v>0</v>
      </c>
      <c r="GA89" s="146">
        <v>0</v>
      </c>
      <c r="GB89" s="146">
        <v>0</v>
      </c>
      <c r="GC89" s="149">
        <f t="shared" si="131"/>
        <v>0</v>
      </c>
      <c r="GD89" s="145">
        <f t="shared" si="132"/>
        <v>0</v>
      </c>
      <c r="GE89" s="146">
        <f t="shared" si="132"/>
        <v>0</v>
      </c>
      <c r="GF89" s="146">
        <f t="shared" si="132"/>
        <v>0</v>
      </c>
      <c r="GG89" s="146">
        <f t="shared" si="132"/>
        <v>0</v>
      </c>
      <c r="GI89" s="147"/>
      <c r="GJ89" s="147"/>
      <c r="GK89" s="147"/>
      <c r="GL89" s="147"/>
      <c r="GM89" s="147"/>
      <c r="GN89" s="147"/>
      <c r="GO89" s="147"/>
      <c r="GP89" s="147"/>
      <c r="GQ89" s="147"/>
      <c r="GR89" s="147"/>
      <c r="GS89" s="147"/>
      <c r="GT89" s="147"/>
      <c r="GU89" s="147"/>
      <c r="GV89" s="147"/>
      <c r="GW89" s="147"/>
      <c r="GX89" s="147"/>
      <c r="GY89" s="147"/>
      <c r="GZ89" s="147"/>
      <c r="HA89" s="147"/>
    </row>
    <row r="90" spans="1:209" ht="11.25" hidden="1" customHeight="1">
      <c r="A90" s="148">
        <v>36312</v>
      </c>
      <c r="B90" s="145">
        <v>0</v>
      </c>
      <c r="C90" s="146">
        <v>0</v>
      </c>
      <c r="D90" s="146">
        <v>0</v>
      </c>
      <c r="E90" s="149">
        <f t="shared" si="89"/>
        <v>0</v>
      </c>
      <c r="F90" s="145">
        <v>0</v>
      </c>
      <c r="G90" s="146">
        <v>0</v>
      </c>
      <c r="H90" s="146">
        <v>0</v>
      </c>
      <c r="I90" s="149">
        <f t="shared" si="90"/>
        <v>0</v>
      </c>
      <c r="J90" s="146"/>
      <c r="K90" s="146"/>
      <c r="L90" s="146"/>
      <c r="M90" s="146"/>
      <c r="N90" s="145">
        <v>0</v>
      </c>
      <c r="O90" s="146">
        <v>0</v>
      </c>
      <c r="P90" s="146">
        <v>0</v>
      </c>
      <c r="Q90" s="149">
        <f t="shared" si="91"/>
        <v>0</v>
      </c>
      <c r="R90" s="145">
        <v>0</v>
      </c>
      <c r="S90" s="146">
        <v>0</v>
      </c>
      <c r="T90" s="146">
        <v>0</v>
      </c>
      <c r="U90" s="149">
        <f t="shared" si="92"/>
        <v>0</v>
      </c>
      <c r="V90" s="145">
        <v>0</v>
      </c>
      <c r="W90" s="146">
        <v>0</v>
      </c>
      <c r="X90" s="146">
        <v>0</v>
      </c>
      <c r="Y90" s="149">
        <f t="shared" si="93"/>
        <v>0</v>
      </c>
      <c r="Z90" s="145">
        <v>0</v>
      </c>
      <c r="AA90" s="146">
        <v>0</v>
      </c>
      <c r="AB90" s="146">
        <v>0</v>
      </c>
      <c r="AC90" s="149">
        <f t="shared" si="94"/>
        <v>0</v>
      </c>
      <c r="AD90" s="145">
        <v>0</v>
      </c>
      <c r="AE90" s="146">
        <v>0</v>
      </c>
      <c r="AF90" s="146">
        <v>0</v>
      </c>
      <c r="AG90" s="149">
        <f t="shared" si="95"/>
        <v>0</v>
      </c>
      <c r="AH90" s="145">
        <v>0</v>
      </c>
      <c r="AI90" s="146">
        <v>0</v>
      </c>
      <c r="AJ90" s="146">
        <v>0</v>
      </c>
      <c r="AK90" s="149">
        <f t="shared" si="99"/>
        <v>0</v>
      </c>
      <c r="AL90" s="145">
        <v>0</v>
      </c>
      <c r="AM90" s="146">
        <v>0</v>
      </c>
      <c r="AN90" s="146">
        <v>0</v>
      </c>
      <c r="AO90" s="149">
        <f t="shared" si="100"/>
        <v>0</v>
      </c>
      <c r="AP90" s="145">
        <v>0</v>
      </c>
      <c r="AQ90" s="146">
        <v>0</v>
      </c>
      <c r="AR90" s="146">
        <v>0</v>
      </c>
      <c r="AS90" s="149">
        <f t="shared" si="101"/>
        <v>0</v>
      </c>
      <c r="AT90" s="145">
        <v>0</v>
      </c>
      <c r="AU90" s="146">
        <v>0</v>
      </c>
      <c r="AV90" s="146">
        <v>0</v>
      </c>
      <c r="AW90" s="149">
        <f t="shared" si="102"/>
        <v>0</v>
      </c>
      <c r="AX90" s="145">
        <v>0</v>
      </c>
      <c r="AY90" s="146">
        <v>0</v>
      </c>
      <c r="AZ90" s="146">
        <v>0</v>
      </c>
      <c r="BA90" s="149">
        <f t="shared" si="103"/>
        <v>0</v>
      </c>
      <c r="BB90" s="145">
        <v>0</v>
      </c>
      <c r="BC90" s="146">
        <v>0</v>
      </c>
      <c r="BD90" s="146">
        <v>0</v>
      </c>
      <c r="BE90" s="149">
        <f t="shared" si="104"/>
        <v>0</v>
      </c>
      <c r="BF90" s="145">
        <v>0</v>
      </c>
      <c r="BG90" s="146">
        <v>0</v>
      </c>
      <c r="BH90" s="146">
        <v>0</v>
      </c>
      <c r="BI90" s="149">
        <f t="shared" si="105"/>
        <v>0</v>
      </c>
      <c r="BJ90" s="145">
        <v>0</v>
      </c>
      <c r="BK90" s="146">
        <v>0</v>
      </c>
      <c r="BL90" s="146">
        <v>0</v>
      </c>
      <c r="BM90" s="149">
        <f t="shared" si="106"/>
        <v>0</v>
      </c>
      <c r="BN90" s="145">
        <v>0</v>
      </c>
      <c r="BO90" s="146">
        <v>0</v>
      </c>
      <c r="BP90" s="146">
        <v>0</v>
      </c>
      <c r="BQ90" s="149">
        <f t="shared" si="107"/>
        <v>0</v>
      </c>
      <c r="BR90" s="145">
        <v>0</v>
      </c>
      <c r="BS90" s="146">
        <v>0</v>
      </c>
      <c r="BT90" s="146">
        <v>0</v>
      </c>
      <c r="BU90" s="149">
        <f t="shared" si="108"/>
        <v>0</v>
      </c>
      <c r="BV90" s="145">
        <v>0</v>
      </c>
      <c r="BW90" s="146">
        <v>0</v>
      </c>
      <c r="BX90" s="146">
        <v>0</v>
      </c>
      <c r="BY90" s="149">
        <f t="shared" si="109"/>
        <v>0</v>
      </c>
      <c r="BZ90" s="145">
        <v>0</v>
      </c>
      <c r="CA90" s="146">
        <v>0</v>
      </c>
      <c r="CB90" s="146">
        <v>0</v>
      </c>
      <c r="CC90" s="149">
        <f t="shared" si="110"/>
        <v>0</v>
      </c>
      <c r="CD90" s="145">
        <v>0</v>
      </c>
      <c r="CE90" s="146">
        <v>0</v>
      </c>
      <c r="CF90" s="146">
        <v>0</v>
      </c>
      <c r="CG90" s="149">
        <f t="shared" si="111"/>
        <v>0</v>
      </c>
      <c r="CH90" s="145">
        <v>0</v>
      </c>
      <c r="CI90" s="146">
        <v>0</v>
      </c>
      <c r="CJ90" s="146">
        <v>0</v>
      </c>
      <c r="CK90" s="149">
        <f t="shared" si="112"/>
        <v>0</v>
      </c>
      <c r="CL90" s="145">
        <v>0</v>
      </c>
      <c r="CM90" s="146">
        <v>0</v>
      </c>
      <c r="CN90" s="146">
        <v>0</v>
      </c>
      <c r="CO90" s="149">
        <f t="shared" si="96"/>
        <v>0</v>
      </c>
      <c r="CP90" s="145">
        <v>0</v>
      </c>
      <c r="CQ90" s="146">
        <v>0</v>
      </c>
      <c r="CR90" s="146">
        <v>0</v>
      </c>
      <c r="CS90" s="149">
        <f t="shared" si="113"/>
        <v>0</v>
      </c>
      <c r="CT90" s="145">
        <v>0</v>
      </c>
      <c r="CU90" s="146">
        <v>0</v>
      </c>
      <c r="CV90" s="146">
        <v>0</v>
      </c>
      <c r="CW90" s="149">
        <f t="shared" si="114"/>
        <v>0</v>
      </c>
      <c r="CX90" s="145">
        <v>0</v>
      </c>
      <c r="CY90" s="146">
        <v>0</v>
      </c>
      <c r="CZ90" s="146">
        <v>0</v>
      </c>
      <c r="DA90" s="149">
        <f t="shared" si="115"/>
        <v>0</v>
      </c>
      <c r="DB90" s="145">
        <v>0</v>
      </c>
      <c r="DC90" s="146">
        <v>0</v>
      </c>
      <c r="DD90" s="146">
        <v>0</v>
      </c>
      <c r="DE90" s="149">
        <f t="shared" si="116"/>
        <v>0</v>
      </c>
      <c r="DF90" s="146"/>
      <c r="DG90" s="146"/>
      <c r="DH90" s="146"/>
      <c r="DI90" s="146"/>
      <c r="DJ90" s="145">
        <v>0</v>
      </c>
      <c r="DK90" s="146">
        <v>0</v>
      </c>
      <c r="DL90" s="146">
        <v>0</v>
      </c>
      <c r="DM90" s="149">
        <f t="shared" si="117"/>
        <v>0</v>
      </c>
      <c r="DN90" s="145">
        <v>0</v>
      </c>
      <c r="DO90" s="146">
        <v>0</v>
      </c>
      <c r="DP90" s="146">
        <v>0</v>
      </c>
      <c r="DQ90" s="149">
        <f t="shared" si="118"/>
        <v>0</v>
      </c>
      <c r="DR90" s="145">
        <v>0</v>
      </c>
      <c r="DS90" s="146">
        <v>0</v>
      </c>
      <c r="DT90" s="146">
        <v>0</v>
      </c>
      <c r="DU90" s="149">
        <f t="shared" si="119"/>
        <v>0</v>
      </c>
      <c r="DV90" s="145">
        <v>0</v>
      </c>
      <c r="DW90" s="146">
        <v>0</v>
      </c>
      <c r="DX90" s="146">
        <v>0</v>
      </c>
      <c r="DY90" s="149">
        <f t="shared" si="120"/>
        <v>0</v>
      </c>
      <c r="DZ90" s="145">
        <v>0</v>
      </c>
      <c r="EA90" s="146">
        <v>0</v>
      </c>
      <c r="EB90" s="146">
        <v>0</v>
      </c>
      <c r="EC90" s="149">
        <f t="shared" si="121"/>
        <v>0</v>
      </c>
      <c r="ED90" s="146"/>
      <c r="EE90" s="146"/>
      <c r="EF90" s="146"/>
      <c r="EG90" s="146"/>
      <c r="EH90" s="145">
        <v>0</v>
      </c>
      <c r="EI90" s="146">
        <v>0</v>
      </c>
      <c r="EJ90" s="146">
        <v>0</v>
      </c>
      <c r="EK90" s="149">
        <f t="shared" si="122"/>
        <v>0</v>
      </c>
      <c r="EL90" s="145">
        <v>0</v>
      </c>
      <c r="EM90" s="146">
        <v>0</v>
      </c>
      <c r="EN90" s="146">
        <v>0</v>
      </c>
      <c r="EO90" s="149">
        <f t="shared" si="123"/>
        <v>0</v>
      </c>
      <c r="EP90" s="145">
        <v>0</v>
      </c>
      <c r="EQ90" s="146">
        <v>0</v>
      </c>
      <c r="ER90" s="146">
        <v>0</v>
      </c>
      <c r="ES90" s="149">
        <f t="shared" si="124"/>
        <v>0</v>
      </c>
      <c r="ET90" s="145">
        <v>0</v>
      </c>
      <c r="EU90" s="146">
        <v>0</v>
      </c>
      <c r="EV90" s="146">
        <v>0</v>
      </c>
      <c r="EW90" s="149">
        <f t="shared" si="125"/>
        <v>0</v>
      </c>
      <c r="EX90" s="145">
        <v>0</v>
      </c>
      <c r="EY90" s="146">
        <v>0</v>
      </c>
      <c r="EZ90" s="146">
        <v>0</v>
      </c>
      <c r="FA90" s="149">
        <f t="shared" si="97"/>
        <v>0</v>
      </c>
      <c r="FB90" s="145">
        <v>0</v>
      </c>
      <c r="FC90" s="146">
        <v>0</v>
      </c>
      <c r="FD90" s="146">
        <v>0</v>
      </c>
      <c r="FE90" s="149">
        <f t="shared" si="126"/>
        <v>0</v>
      </c>
      <c r="FF90" s="145">
        <v>0</v>
      </c>
      <c r="FG90" s="146">
        <v>0</v>
      </c>
      <c r="FH90" s="146">
        <v>0</v>
      </c>
      <c r="FI90" s="149">
        <f t="shared" si="98"/>
        <v>0</v>
      </c>
      <c r="FJ90" s="145">
        <v>0</v>
      </c>
      <c r="FK90" s="146">
        <v>0</v>
      </c>
      <c r="FL90" s="146">
        <v>0</v>
      </c>
      <c r="FM90" s="149">
        <f t="shared" si="127"/>
        <v>0</v>
      </c>
      <c r="FN90" s="145">
        <v>0</v>
      </c>
      <c r="FO90" s="146">
        <v>0</v>
      </c>
      <c r="FP90" s="146">
        <v>0</v>
      </c>
      <c r="FQ90" s="149">
        <f t="shared" si="128"/>
        <v>0</v>
      </c>
      <c r="FR90" s="145">
        <v>0</v>
      </c>
      <c r="FS90" s="146">
        <v>0</v>
      </c>
      <c r="FT90" s="146">
        <v>0</v>
      </c>
      <c r="FU90" s="149">
        <f t="shared" si="129"/>
        <v>0</v>
      </c>
      <c r="FV90" s="145">
        <v>0</v>
      </c>
      <c r="FW90" s="146">
        <v>0</v>
      </c>
      <c r="FX90" s="146">
        <v>0</v>
      </c>
      <c r="FY90" s="149">
        <f t="shared" si="130"/>
        <v>0</v>
      </c>
      <c r="FZ90" s="145">
        <v>0</v>
      </c>
      <c r="GA90" s="146">
        <v>0</v>
      </c>
      <c r="GB90" s="146">
        <v>0</v>
      </c>
      <c r="GC90" s="149">
        <f t="shared" si="131"/>
        <v>0</v>
      </c>
      <c r="GD90" s="145">
        <f t="shared" si="132"/>
        <v>0</v>
      </c>
      <c r="GE90" s="146">
        <f t="shared" si="132"/>
        <v>0</v>
      </c>
      <c r="GF90" s="146">
        <f t="shared" si="132"/>
        <v>0</v>
      </c>
      <c r="GG90" s="146">
        <f t="shared" si="132"/>
        <v>0</v>
      </c>
      <c r="GI90" s="147"/>
      <c r="GJ90" s="147"/>
      <c r="GK90" s="147"/>
      <c r="GL90" s="147"/>
      <c r="GM90" s="147"/>
      <c r="GN90" s="147"/>
      <c r="GO90" s="147"/>
      <c r="GP90" s="147"/>
      <c r="GQ90" s="147"/>
      <c r="GR90" s="147"/>
      <c r="GS90" s="147"/>
      <c r="GT90" s="147"/>
      <c r="GU90" s="147"/>
      <c r="GV90" s="147"/>
      <c r="GW90" s="147"/>
      <c r="GX90" s="147"/>
      <c r="GY90" s="147"/>
      <c r="GZ90" s="147"/>
      <c r="HA90" s="147"/>
    </row>
    <row r="91" spans="1:209" ht="11.25" hidden="1" customHeight="1">
      <c r="A91" s="148">
        <v>36342</v>
      </c>
      <c r="B91" s="145">
        <v>0</v>
      </c>
      <c r="C91" s="146">
        <v>0</v>
      </c>
      <c r="D91" s="146">
        <v>0</v>
      </c>
      <c r="E91" s="149">
        <f t="shared" si="89"/>
        <v>0</v>
      </c>
      <c r="F91" s="145">
        <v>0</v>
      </c>
      <c r="G91" s="146">
        <v>0</v>
      </c>
      <c r="H91" s="146">
        <v>0</v>
      </c>
      <c r="I91" s="149">
        <f t="shared" si="90"/>
        <v>0</v>
      </c>
      <c r="J91" s="146"/>
      <c r="K91" s="146"/>
      <c r="L91" s="146"/>
      <c r="M91" s="146"/>
      <c r="N91" s="145">
        <v>0</v>
      </c>
      <c r="O91" s="146">
        <v>0</v>
      </c>
      <c r="P91" s="146">
        <v>0</v>
      </c>
      <c r="Q91" s="149">
        <f t="shared" si="91"/>
        <v>0</v>
      </c>
      <c r="R91" s="145">
        <v>0</v>
      </c>
      <c r="S91" s="146">
        <v>0</v>
      </c>
      <c r="T91" s="146">
        <v>0</v>
      </c>
      <c r="U91" s="149">
        <f t="shared" si="92"/>
        <v>0</v>
      </c>
      <c r="V91" s="145">
        <v>0</v>
      </c>
      <c r="W91" s="146">
        <v>0</v>
      </c>
      <c r="X91" s="146">
        <v>0</v>
      </c>
      <c r="Y91" s="149">
        <f t="shared" si="93"/>
        <v>0</v>
      </c>
      <c r="Z91" s="145">
        <v>0</v>
      </c>
      <c r="AA91" s="146">
        <v>0</v>
      </c>
      <c r="AB91" s="146">
        <v>0</v>
      </c>
      <c r="AC91" s="149">
        <f t="shared" si="94"/>
        <v>0</v>
      </c>
      <c r="AD91" s="145">
        <v>0</v>
      </c>
      <c r="AE91" s="146">
        <v>0</v>
      </c>
      <c r="AF91" s="146">
        <v>0</v>
      </c>
      <c r="AG91" s="149">
        <f t="shared" si="95"/>
        <v>0</v>
      </c>
      <c r="AH91" s="145">
        <v>0</v>
      </c>
      <c r="AI91" s="146">
        <v>0</v>
      </c>
      <c r="AJ91" s="146">
        <v>0</v>
      </c>
      <c r="AK91" s="149">
        <f t="shared" si="99"/>
        <v>0</v>
      </c>
      <c r="AL91" s="145">
        <v>0</v>
      </c>
      <c r="AM91" s="146">
        <v>0</v>
      </c>
      <c r="AN91" s="146">
        <v>0</v>
      </c>
      <c r="AO91" s="149">
        <f t="shared" si="100"/>
        <v>0</v>
      </c>
      <c r="AP91" s="145">
        <v>0</v>
      </c>
      <c r="AQ91" s="146">
        <v>0</v>
      </c>
      <c r="AR91" s="146">
        <v>0</v>
      </c>
      <c r="AS91" s="149">
        <f t="shared" si="101"/>
        <v>0</v>
      </c>
      <c r="AT91" s="145">
        <v>0</v>
      </c>
      <c r="AU91" s="146">
        <v>0</v>
      </c>
      <c r="AV91" s="146">
        <v>0</v>
      </c>
      <c r="AW91" s="149">
        <f t="shared" si="102"/>
        <v>0</v>
      </c>
      <c r="AX91" s="145">
        <v>0</v>
      </c>
      <c r="AY91" s="146">
        <v>0</v>
      </c>
      <c r="AZ91" s="146">
        <v>0</v>
      </c>
      <c r="BA91" s="149">
        <f t="shared" si="103"/>
        <v>0</v>
      </c>
      <c r="BB91" s="145">
        <v>0</v>
      </c>
      <c r="BC91" s="146">
        <v>0</v>
      </c>
      <c r="BD91" s="146">
        <v>0</v>
      </c>
      <c r="BE91" s="149">
        <f t="shared" si="104"/>
        <v>0</v>
      </c>
      <c r="BF91" s="145">
        <v>0</v>
      </c>
      <c r="BG91" s="146">
        <v>0</v>
      </c>
      <c r="BH91" s="146">
        <v>0</v>
      </c>
      <c r="BI91" s="149">
        <f t="shared" si="105"/>
        <v>0</v>
      </c>
      <c r="BJ91" s="145">
        <v>0</v>
      </c>
      <c r="BK91" s="146">
        <v>0</v>
      </c>
      <c r="BL91" s="146">
        <v>0</v>
      </c>
      <c r="BM91" s="149">
        <f t="shared" si="106"/>
        <v>0</v>
      </c>
      <c r="BN91" s="145">
        <v>0</v>
      </c>
      <c r="BO91" s="146">
        <v>0</v>
      </c>
      <c r="BP91" s="146">
        <v>0</v>
      </c>
      <c r="BQ91" s="149">
        <f t="shared" si="107"/>
        <v>0</v>
      </c>
      <c r="BR91" s="145">
        <v>0</v>
      </c>
      <c r="BS91" s="146">
        <v>0</v>
      </c>
      <c r="BT91" s="146">
        <v>0</v>
      </c>
      <c r="BU91" s="149">
        <f t="shared" si="108"/>
        <v>0</v>
      </c>
      <c r="BV91" s="145">
        <v>0</v>
      </c>
      <c r="BW91" s="146">
        <v>0</v>
      </c>
      <c r="BX91" s="146">
        <v>0</v>
      </c>
      <c r="BY91" s="149">
        <f t="shared" si="109"/>
        <v>0</v>
      </c>
      <c r="BZ91" s="145">
        <v>0</v>
      </c>
      <c r="CA91" s="146">
        <v>0</v>
      </c>
      <c r="CB91" s="146">
        <v>0</v>
      </c>
      <c r="CC91" s="149">
        <f t="shared" si="110"/>
        <v>0</v>
      </c>
      <c r="CD91" s="145">
        <v>0</v>
      </c>
      <c r="CE91" s="146">
        <v>0</v>
      </c>
      <c r="CF91" s="146">
        <v>0</v>
      </c>
      <c r="CG91" s="149">
        <f t="shared" si="111"/>
        <v>0</v>
      </c>
      <c r="CH91" s="145">
        <v>0</v>
      </c>
      <c r="CI91" s="146">
        <v>0</v>
      </c>
      <c r="CJ91" s="146">
        <v>0</v>
      </c>
      <c r="CK91" s="149">
        <f t="shared" si="112"/>
        <v>0</v>
      </c>
      <c r="CL91" s="145">
        <v>0</v>
      </c>
      <c r="CM91" s="146">
        <v>0</v>
      </c>
      <c r="CN91" s="146">
        <v>0</v>
      </c>
      <c r="CO91" s="149">
        <f t="shared" si="96"/>
        <v>0</v>
      </c>
      <c r="CP91" s="145">
        <v>0</v>
      </c>
      <c r="CQ91" s="146">
        <v>0</v>
      </c>
      <c r="CR91" s="146">
        <v>0</v>
      </c>
      <c r="CS91" s="149">
        <f t="shared" si="113"/>
        <v>0</v>
      </c>
      <c r="CT91" s="145">
        <v>0</v>
      </c>
      <c r="CU91" s="146">
        <v>0</v>
      </c>
      <c r="CV91" s="146">
        <v>0</v>
      </c>
      <c r="CW91" s="149">
        <f t="shared" si="114"/>
        <v>0</v>
      </c>
      <c r="CX91" s="145">
        <v>0</v>
      </c>
      <c r="CY91" s="146">
        <v>0</v>
      </c>
      <c r="CZ91" s="146">
        <v>0</v>
      </c>
      <c r="DA91" s="149">
        <f t="shared" si="115"/>
        <v>0</v>
      </c>
      <c r="DB91" s="145">
        <v>0</v>
      </c>
      <c r="DC91" s="146">
        <v>0</v>
      </c>
      <c r="DD91" s="146">
        <v>0</v>
      </c>
      <c r="DE91" s="149">
        <f t="shared" si="116"/>
        <v>0</v>
      </c>
      <c r="DF91" s="146"/>
      <c r="DG91" s="146"/>
      <c r="DH91" s="146"/>
      <c r="DI91" s="146"/>
      <c r="DJ91" s="145">
        <v>0</v>
      </c>
      <c r="DK91" s="146">
        <v>0</v>
      </c>
      <c r="DL91" s="146">
        <v>0</v>
      </c>
      <c r="DM91" s="149">
        <f t="shared" si="117"/>
        <v>0</v>
      </c>
      <c r="DN91" s="145">
        <v>0</v>
      </c>
      <c r="DO91" s="146">
        <v>0</v>
      </c>
      <c r="DP91" s="146">
        <v>0</v>
      </c>
      <c r="DQ91" s="149">
        <f t="shared" si="118"/>
        <v>0</v>
      </c>
      <c r="DR91" s="145">
        <v>0</v>
      </c>
      <c r="DS91" s="146">
        <v>0</v>
      </c>
      <c r="DT91" s="146">
        <v>0</v>
      </c>
      <c r="DU91" s="149">
        <f t="shared" si="119"/>
        <v>0</v>
      </c>
      <c r="DV91" s="145">
        <v>0</v>
      </c>
      <c r="DW91" s="146">
        <v>0</v>
      </c>
      <c r="DX91" s="146">
        <v>0</v>
      </c>
      <c r="DY91" s="149">
        <f t="shared" si="120"/>
        <v>0</v>
      </c>
      <c r="DZ91" s="145">
        <v>0</v>
      </c>
      <c r="EA91" s="146">
        <v>0</v>
      </c>
      <c r="EB91" s="146">
        <v>0</v>
      </c>
      <c r="EC91" s="149">
        <f t="shared" si="121"/>
        <v>0</v>
      </c>
      <c r="ED91" s="146"/>
      <c r="EE91" s="146"/>
      <c r="EF91" s="146"/>
      <c r="EG91" s="146"/>
      <c r="EH91" s="145">
        <v>0</v>
      </c>
      <c r="EI91" s="146">
        <v>0</v>
      </c>
      <c r="EJ91" s="146">
        <v>0</v>
      </c>
      <c r="EK91" s="149">
        <f t="shared" si="122"/>
        <v>0</v>
      </c>
      <c r="EL91" s="145">
        <v>0</v>
      </c>
      <c r="EM91" s="146">
        <v>0</v>
      </c>
      <c r="EN91" s="146">
        <v>0</v>
      </c>
      <c r="EO91" s="149">
        <f t="shared" si="123"/>
        <v>0</v>
      </c>
      <c r="EP91" s="145">
        <v>0</v>
      </c>
      <c r="EQ91" s="146">
        <v>0</v>
      </c>
      <c r="ER91" s="146">
        <v>0</v>
      </c>
      <c r="ES91" s="149">
        <f t="shared" si="124"/>
        <v>0</v>
      </c>
      <c r="ET91" s="145">
        <v>0</v>
      </c>
      <c r="EU91" s="146">
        <v>0</v>
      </c>
      <c r="EV91" s="146">
        <v>0</v>
      </c>
      <c r="EW91" s="149">
        <f t="shared" si="125"/>
        <v>0</v>
      </c>
      <c r="EX91" s="145">
        <v>0</v>
      </c>
      <c r="EY91" s="146">
        <v>0</v>
      </c>
      <c r="EZ91" s="146">
        <v>0</v>
      </c>
      <c r="FA91" s="149">
        <f t="shared" si="97"/>
        <v>0</v>
      </c>
      <c r="FB91" s="145">
        <v>0</v>
      </c>
      <c r="FC91" s="146">
        <v>0</v>
      </c>
      <c r="FD91" s="146">
        <v>0</v>
      </c>
      <c r="FE91" s="149">
        <f t="shared" si="126"/>
        <v>0</v>
      </c>
      <c r="FF91" s="145">
        <v>0</v>
      </c>
      <c r="FG91" s="146">
        <v>0</v>
      </c>
      <c r="FH91" s="146">
        <v>0</v>
      </c>
      <c r="FI91" s="149">
        <f t="shared" si="98"/>
        <v>0</v>
      </c>
      <c r="FJ91" s="145">
        <v>0</v>
      </c>
      <c r="FK91" s="146">
        <v>0</v>
      </c>
      <c r="FL91" s="146">
        <v>0</v>
      </c>
      <c r="FM91" s="149">
        <f t="shared" si="127"/>
        <v>0</v>
      </c>
      <c r="FN91" s="145">
        <v>0</v>
      </c>
      <c r="FO91" s="146">
        <v>0</v>
      </c>
      <c r="FP91" s="146">
        <v>0</v>
      </c>
      <c r="FQ91" s="149">
        <f t="shared" si="128"/>
        <v>0</v>
      </c>
      <c r="FR91" s="145">
        <v>0</v>
      </c>
      <c r="FS91" s="146">
        <v>0</v>
      </c>
      <c r="FT91" s="146">
        <v>0</v>
      </c>
      <c r="FU91" s="149">
        <f t="shared" si="129"/>
        <v>0</v>
      </c>
      <c r="FV91" s="145">
        <v>0</v>
      </c>
      <c r="FW91" s="146">
        <v>0</v>
      </c>
      <c r="FX91" s="146">
        <v>0</v>
      </c>
      <c r="FY91" s="149">
        <f t="shared" si="130"/>
        <v>0</v>
      </c>
      <c r="FZ91" s="145">
        <v>0</v>
      </c>
      <c r="GA91" s="146">
        <v>0</v>
      </c>
      <c r="GB91" s="146">
        <v>0</v>
      </c>
      <c r="GC91" s="149">
        <f t="shared" si="131"/>
        <v>0</v>
      </c>
      <c r="GD91" s="145">
        <f t="shared" si="132"/>
        <v>0</v>
      </c>
      <c r="GE91" s="146">
        <f t="shared" si="132"/>
        <v>0</v>
      </c>
      <c r="GF91" s="146">
        <f t="shared" si="132"/>
        <v>0</v>
      </c>
      <c r="GG91" s="146">
        <f t="shared" si="132"/>
        <v>0</v>
      </c>
      <c r="GI91" s="147"/>
      <c r="GJ91" s="147"/>
      <c r="GK91" s="147"/>
      <c r="GL91" s="147"/>
      <c r="GM91" s="147"/>
      <c r="GN91" s="147"/>
      <c r="GO91" s="147"/>
      <c r="GP91" s="147"/>
      <c r="GQ91" s="147"/>
      <c r="GR91" s="147"/>
      <c r="GS91" s="147"/>
      <c r="GT91" s="147"/>
      <c r="GU91" s="147"/>
      <c r="GV91" s="147"/>
      <c r="GW91" s="147"/>
      <c r="GX91" s="147"/>
      <c r="GY91" s="147"/>
      <c r="GZ91" s="147"/>
      <c r="HA91" s="147"/>
    </row>
    <row r="92" spans="1:209" ht="11.25" hidden="1" customHeight="1">
      <c r="A92" s="148">
        <v>36373</v>
      </c>
      <c r="B92" s="145">
        <v>0</v>
      </c>
      <c r="C92" s="146">
        <v>0</v>
      </c>
      <c r="D92" s="146">
        <v>0</v>
      </c>
      <c r="E92" s="149">
        <f t="shared" si="89"/>
        <v>0</v>
      </c>
      <c r="F92" s="145">
        <v>0</v>
      </c>
      <c r="G92" s="146">
        <v>0</v>
      </c>
      <c r="H92" s="146">
        <v>0</v>
      </c>
      <c r="I92" s="149">
        <f t="shared" si="90"/>
        <v>0</v>
      </c>
      <c r="J92" s="146"/>
      <c r="K92" s="146"/>
      <c r="L92" s="146"/>
      <c r="M92" s="146"/>
      <c r="N92" s="145">
        <v>0</v>
      </c>
      <c r="O92" s="146">
        <v>0</v>
      </c>
      <c r="P92" s="146">
        <v>0</v>
      </c>
      <c r="Q92" s="149">
        <f t="shared" si="91"/>
        <v>0</v>
      </c>
      <c r="R92" s="145">
        <v>0</v>
      </c>
      <c r="S92" s="146">
        <v>0</v>
      </c>
      <c r="T92" s="146">
        <v>0</v>
      </c>
      <c r="U92" s="149">
        <f t="shared" si="92"/>
        <v>0</v>
      </c>
      <c r="V92" s="145">
        <v>0</v>
      </c>
      <c r="W92" s="146">
        <v>0</v>
      </c>
      <c r="X92" s="146">
        <v>0</v>
      </c>
      <c r="Y92" s="149">
        <f t="shared" si="93"/>
        <v>0</v>
      </c>
      <c r="Z92" s="145">
        <v>0</v>
      </c>
      <c r="AA92" s="146">
        <v>0</v>
      </c>
      <c r="AB92" s="146">
        <v>0</v>
      </c>
      <c r="AC92" s="149">
        <f t="shared" si="94"/>
        <v>0</v>
      </c>
      <c r="AD92" s="145">
        <v>0</v>
      </c>
      <c r="AE92" s="146">
        <v>0</v>
      </c>
      <c r="AF92" s="146">
        <v>0</v>
      </c>
      <c r="AG92" s="149">
        <f t="shared" si="95"/>
        <v>0</v>
      </c>
      <c r="AH92" s="145">
        <v>0</v>
      </c>
      <c r="AI92" s="146">
        <v>0</v>
      </c>
      <c r="AJ92" s="146">
        <v>0</v>
      </c>
      <c r="AK92" s="149">
        <f t="shared" si="99"/>
        <v>0</v>
      </c>
      <c r="AL92" s="145">
        <v>0</v>
      </c>
      <c r="AM92" s="146">
        <v>0</v>
      </c>
      <c r="AN92" s="146">
        <v>0</v>
      </c>
      <c r="AO92" s="149">
        <f t="shared" si="100"/>
        <v>0</v>
      </c>
      <c r="AP92" s="145">
        <v>0</v>
      </c>
      <c r="AQ92" s="146">
        <v>0</v>
      </c>
      <c r="AR92" s="146">
        <v>0</v>
      </c>
      <c r="AS92" s="149">
        <f t="shared" si="101"/>
        <v>0</v>
      </c>
      <c r="AT92" s="145">
        <v>0</v>
      </c>
      <c r="AU92" s="146">
        <v>0</v>
      </c>
      <c r="AV92" s="146">
        <v>0</v>
      </c>
      <c r="AW92" s="149">
        <f t="shared" si="102"/>
        <v>0</v>
      </c>
      <c r="AX92" s="145">
        <v>0</v>
      </c>
      <c r="AY92" s="146">
        <v>0</v>
      </c>
      <c r="AZ92" s="146">
        <v>0</v>
      </c>
      <c r="BA92" s="149">
        <f t="shared" si="103"/>
        <v>0</v>
      </c>
      <c r="BB92" s="145">
        <v>0</v>
      </c>
      <c r="BC92" s="146">
        <v>0</v>
      </c>
      <c r="BD92" s="146">
        <v>0</v>
      </c>
      <c r="BE92" s="149">
        <f t="shared" si="104"/>
        <v>0</v>
      </c>
      <c r="BF92" s="145">
        <v>0</v>
      </c>
      <c r="BG92" s="146">
        <v>0</v>
      </c>
      <c r="BH92" s="146">
        <v>0</v>
      </c>
      <c r="BI92" s="149">
        <f t="shared" si="105"/>
        <v>0</v>
      </c>
      <c r="BJ92" s="145">
        <v>0</v>
      </c>
      <c r="BK92" s="146">
        <v>0</v>
      </c>
      <c r="BL92" s="146">
        <v>0</v>
      </c>
      <c r="BM92" s="149">
        <f t="shared" si="106"/>
        <v>0</v>
      </c>
      <c r="BN92" s="145">
        <v>0</v>
      </c>
      <c r="BO92" s="146">
        <v>0</v>
      </c>
      <c r="BP92" s="146">
        <v>0</v>
      </c>
      <c r="BQ92" s="149">
        <f t="shared" si="107"/>
        <v>0</v>
      </c>
      <c r="BR92" s="145">
        <v>0</v>
      </c>
      <c r="BS92" s="146">
        <v>0</v>
      </c>
      <c r="BT92" s="146">
        <v>0</v>
      </c>
      <c r="BU92" s="149">
        <f t="shared" si="108"/>
        <v>0</v>
      </c>
      <c r="BV92" s="145">
        <v>0</v>
      </c>
      <c r="BW92" s="146">
        <v>0</v>
      </c>
      <c r="BX92" s="146">
        <v>0</v>
      </c>
      <c r="BY92" s="149">
        <f t="shared" si="109"/>
        <v>0</v>
      </c>
      <c r="BZ92" s="145">
        <v>0</v>
      </c>
      <c r="CA92" s="146">
        <v>0</v>
      </c>
      <c r="CB92" s="146">
        <v>0</v>
      </c>
      <c r="CC92" s="149">
        <f t="shared" si="110"/>
        <v>0</v>
      </c>
      <c r="CD92" s="145">
        <v>0</v>
      </c>
      <c r="CE92" s="146">
        <v>0</v>
      </c>
      <c r="CF92" s="146">
        <v>0</v>
      </c>
      <c r="CG92" s="149">
        <f t="shared" si="111"/>
        <v>0</v>
      </c>
      <c r="CH92" s="145">
        <v>0</v>
      </c>
      <c r="CI92" s="146">
        <v>0</v>
      </c>
      <c r="CJ92" s="146">
        <v>0</v>
      </c>
      <c r="CK92" s="149">
        <f t="shared" si="112"/>
        <v>0</v>
      </c>
      <c r="CL92" s="145">
        <v>0</v>
      </c>
      <c r="CM92" s="146">
        <v>0</v>
      </c>
      <c r="CN92" s="146">
        <v>0</v>
      </c>
      <c r="CO92" s="149">
        <f t="shared" si="96"/>
        <v>0</v>
      </c>
      <c r="CP92" s="145">
        <v>0</v>
      </c>
      <c r="CQ92" s="146">
        <v>0</v>
      </c>
      <c r="CR92" s="146">
        <v>0</v>
      </c>
      <c r="CS92" s="149">
        <f t="shared" si="113"/>
        <v>0</v>
      </c>
      <c r="CT92" s="145">
        <v>0</v>
      </c>
      <c r="CU92" s="146">
        <v>0</v>
      </c>
      <c r="CV92" s="146">
        <v>0</v>
      </c>
      <c r="CW92" s="149">
        <f t="shared" si="114"/>
        <v>0</v>
      </c>
      <c r="CX92" s="145">
        <v>0</v>
      </c>
      <c r="CY92" s="146">
        <v>0</v>
      </c>
      <c r="CZ92" s="146">
        <v>0</v>
      </c>
      <c r="DA92" s="149">
        <f t="shared" si="115"/>
        <v>0</v>
      </c>
      <c r="DB92" s="145">
        <v>0</v>
      </c>
      <c r="DC92" s="146">
        <v>0</v>
      </c>
      <c r="DD92" s="146">
        <v>0</v>
      </c>
      <c r="DE92" s="149">
        <f t="shared" si="116"/>
        <v>0</v>
      </c>
      <c r="DF92" s="146"/>
      <c r="DG92" s="146"/>
      <c r="DH92" s="146"/>
      <c r="DI92" s="146"/>
      <c r="DJ92" s="145">
        <v>0</v>
      </c>
      <c r="DK92" s="146">
        <v>0</v>
      </c>
      <c r="DL92" s="146">
        <v>0</v>
      </c>
      <c r="DM92" s="149">
        <f t="shared" si="117"/>
        <v>0</v>
      </c>
      <c r="DN92" s="145">
        <v>0</v>
      </c>
      <c r="DO92" s="146">
        <v>0</v>
      </c>
      <c r="DP92" s="146">
        <v>0</v>
      </c>
      <c r="DQ92" s="149">
        <f t="shared" si="118"/>
        <v>0</v>
      </c>
      <c r="DR92" s="145">
        <v>0</v>
      </c>
      <c r="DS92" s="146">
        <v>0</v>
      </c>
      <c r="DT92" s="146">
        <v>0</v>
      </c>
      <c r="DU92" s="149">
        <f t="shared" si="119"/>
        <v>0</v>
      </c>
      <c r="DV92" s="145">
        <v>0</v>
      </c>
      <c r="DW92" s="146">
        <v>0</v>
      </c>
      <c r="DX92" s="146">
        <v>0</v>
      </c>
      <c r="DY92" s="149">
        <f t="shared" si="120"/>
        <v>0</v>
      </c>
      <c r="DZ92" s="145">
        <v>0</v>
      </c>
      <c r="EA92" s="146">
        <v>0</v>
      </c>
      <c r="EB92" s="146">
        <v>0</v>
      </c>
      <c r="EC92" s="149">
        <f t="shared" si="121"/>
        <v>0</v>
      </c>
      <c r="ED92" s="146"/>
      <c r="EE92" s="146"/>
      <c r="EF92" s="146"/>
      <c r="EG92" s="146"/>
      <c r="EH92" s="145">
        <v>0</v>
      </c>
      <c r="EI92" s="146">
        <v>0</v>
      </c>
      <c r="EJ92" s="146">
        <v>0</v>
      </c>
      <c r="EK92" s="149">
        <f t="shared" si="122"/>
        <v>0</v>
      </c>
      <c r="EL92" s="145">
        <v>0</v>
      </c>
      <c r="EM92" s="146">
        <v>0</v>
      </c>
      <c r="EN92" s="146">
        <v>0</v>
      </c>
      <c r="EO92" s="149">
        <f t="shared" si="123"/>
        <v>0</v>
      </c>
      <c r="EP92" s="145">
        <v>0</v>
      </c>
      <c r="EQ92" s="146">
        <v>0</v>
      </c>
      <c r="ER92" s="146">
        <v>0</v>
      </c>
      <c r="ES92" s="149">
        <f t="shared" si="124"/>
        <v>0</v>
      </c>
      <c r="ET92" s="145">
        <v>0</v>
      </c>
      <c r="EU92" s="146">
        <v>0</v>
      </c>
      <c r="EV92" s="146">
        <v>0</v>
      </c>
      <c r="EW92" s="149">
        <f t="shared" si="125"/>
        <v>0</v>
      </c>
      <c r="EX92" s="145">
        <v>0</v>
      </c>
      <c r="EY92" s="146">
        <v>0</v>
      </c>
      <c r="EZ92" s="146">
        <v>0</v>
      </c>
      <c r="FA92" s="149">
        <f t="shared" si="97"/>
        <v>0</v>
      </c>
      <c r="FB92" s="145">
        <v>0</v>
      </c>
      <c r="FC92" s="146">
        <v>0</v>
      </c>
      <c r="FD92" s="146">
        <v>0</v>
      </c>
      <c r="FE92" s="149">
        <f t="shared" si="126"/>
        <v>0</v>
      </c>
      <c r="FF92" s="145">
        <v>0</v>
      </c>
      <c r="FG92" s="146">
        <v>0</v>
      </c>
      <c r="FH92" s="146">
        <v>0</v>
      </c>
      <c r="FI92" s="149">
        <f t="shared" si="98"/>
        <v>0</v>
      </c>
      <c r="FJ92" s="145">
        <v>0</v>
      </c>
      <c r="FK92" s="146">
        <v>0</v>
      </c>
      <c r="FL92" s="146">
        <v>0</v>
      </c>
      <c r="FM92" s="149">
        <f t="shared" si="127"/>
        <v>0</v>
      </c>
      <c r="FN92" s="145">
        <v>0</v>
      </c>
      <c r="FO92" s="146">
        <v>0</v>
      </c>
      <c r="FP92" s="146">
        <v>0</v>
      </c>
      <c r="FQ92" s="149">
        <f t="shared" si="128"/>
        <v>0</v>
      </c>
      <c r="FR92" s="145">
        <v>0</v>
      </c>
      <c r="FS92" s="146">
        <v>0</v>
      </c>
      <c r="FT92" s="146">
        <v>0</v>
      </c>
      <c r="FU92" s="149">
        <f t="shared" si="129"/>
        <v>0</v>
      </c>
      <c r="FV92" s="145">
        <v>0</v>
      </c>
      <c r="FW92" s="146">
        <v>0</v>
      </c>
      <c r="FX92" s="146">
        <v>0</v>
      </c>
      <c r="FY92" s="149">
        <f t="shared" si="130"/>
        <v>0</v>
      </c>
      <c r="FZ92" s="145">
        <v>0</v>
      </c>
      <c r="GA92" s="146">
        <v>0</v>
      </c>
      <c r="GB92" s="146">
        <v>0</v>
      </c>
      <c r="GC92" s="149">
        <f t="shared" si="131"/>
        <v>0</v>
      </c>
      <c r="GD92" s="145">
        <f t="shared" si="132"/>
        <v>0</v>
      </c>
      <c r="GE92" s="146">
        <f t="shared" si="132"/>
        <v>0</v>
      </c>
      <c r="GF92" s="146">
        <f t="shared" si="132"/>
        <v>0</v>
      </c>
      <c r="GG92" s="146">
        <f t="shared" si="132"/>
        <v>0</v>
      </c>
      <c r="GI92" s="147"/>
      <c r="GJ92" s="147"/>
      <c r="GK92" s="147"/>
      <c r="GL92" s="147"/>
      <c r="GM92" s="147"/>
      <c r="GN92" s="147"/>
      <c r="GO92" s="147"/>
      <c r="GP92" s="147"/>
      <c r="GQ92" s="147"/>
      <c r="GR92" s="147"/>
      <c r="GS92" s="147"/>
      <c r="GT92" s="147"/>
      <c r="GU92" s="147"/>
      <c r="GV92" s="147"/>
      <c r="GW92" s="147"/>
      <c r="GX92" s="147"/>
      <c r="GY92" s="147"/>
      <c r="GZ92" s="147"/>
      <c r="HA92" s="147"/>
    </row>
    <row r="93" spans="1:209" ht="11.25" hidden="1" customHeight="1">
      <c r="A93" s="148">
        <v>36404</v>
      </c>
      <c r="B93" s="145">
        <v>0</v>
      </c>
      <c r="C93" s="146">
        <v>0</v>
      </c>
      <c r="D93" s="146">
        <v>0</v>
      </c>
      <c r="E93" s="149">
        <f t="shared" si="89"/>
        <v>0</v>
      </c>
      <c r="F93" s="145">
        <v>0</v>
      </c>
      <c r="G93" s="146">
        <v>0</v>
      </c>
      <c r="H93" s="146">
        <v>0</v>
      </c>
      <c r="I93" s="149">
        <f t="shared" si="90"/>
        <v>0</v>
      </c>
      <c r="J93" s="146"/>
      <c r="K93" s="146"/>
      <c r="L93" s="146"/>
      <c r="M93" s="146"/>
      <c r="N93" s="145">
        <v>0</v>
      </c>
      <c r="O93" s="146">
        <v>0</v>
      </c>
      <c r="P93" s="146">
        <v>0</v>
      </c>
      <c r="Q93" s="149">
        <f t="shared" si="91"/>
        <v>0</v>
      </c>
      <c r="R93" s="145">
        <v>0</v>
      </c>
      <c r="S93" s="146">
        <v>0</v>
      </c>
      <c r="T93" s="146">
        <v>0</v>
      </c>
      <c r="U93" s="149">
        <f t="shared" si="92"/>
        <v>0</v>
      </c>
      <c r="V93" s="145">
        <v>0</v>
      </c>
      <c r="W93" s="146">
        <v>0</v>
      </c>
      <c r="X93" s="146">
        <v>0</v>
      </c>
      <c r="Y93" s="149">
        <f t="shared" si="93"/>
        <v>0</v>
      </c>
      <c r="Z93" s="145">
        <v>0</v>
      </c>
      <c r="AA93" s="146">
        <v>0</v>
      </c>
      <c r="AB93" s="146">
        <v>0</v>
      </c>
      <c r="AC93" s="149">
        <f t="shared" si="94"/>
        <v>0</v>
      </c>
      <c r="AD93" s="145">
        <v>0</v>
      </c>
      <c r="AE93" s="146">
        <v>0</v>
      </c>
      <c r="AF93" s="146">
        <v>0</v>
      </c>
      <c r="AG93" s="149">
        <f t="shared" si="95"/>
        <v>0</v>
      </c>
      <c r="AH93" s="145">
        <v>0</v>
      </c>
      <c r="AI93" s="146">
        <v>0</v>
      </c>
      <c r="AJ93" s="146">
        <v>0</v>
      </c>
      <c r="AK93" s="149">
        <f t="shared" si="99"/>
        <v>0</v>
      </c>
      <c r="AL93" s="145">
        <v>0</v>
      </c>
      <c r="AM93" s="146">
        <v>0</v>
      </c>
      <c r="AN93" s="146">
        <v>0</v>
      </c>
      <c r="AO93" s="149">
        <f t="shared" si="100"/>
        <v>0</v>
      </c>
      <c r="AP93" s="145">
        <v>0</v>
      </c>
      <c r="AQ93" s="146">
        <v>0</v>
      </c>
      <c r="AR93" s="146">
        <v>0</v>
      </c>
      <c r="AS93" s="149">
        <f t="shared" si="101"/>
        <v>0</v>
      </c>
      <c r="AT93" s="145">
        <v>0</v>
      </c>
      <c r="AU93" s="146">
        <v>0</v>
      </c>
      <c r="AV93" s="146">
        <v>0</v>
      </c>
      <c r="AW93" s="149">
        <f t="shared" si="102"/>
        <v>0</v>
      </c>
      <c r="AX93" s="145">
        <v>0</v>
      </c>
      <c r="AY93" s="146">
        <v>0</v>
      </c>
      <c r="AZ93" s="146">
        <v>0</v>
      </c>
      <c r="BA93" s="149">
        <f t="shared" si="103"/>
        <v>0</v>
      </c>
      <c r="BB93" s="145">
        <v>0</v>
      </c>
      <c r="BC93" s="146">
        <v>0</v>
      </c>
      <c r="BD93" s="146">
        <v>0</v>
      </c>
      <c r="BE93" s="149">
        <f t="shared" si="104"/>
        <v>0</v>
      </c>
      <c r="BF93" s="145">
        <v>0</v>
      </c>
      <c r="BG93" s="146">
        <v>0</v>
      </c>
      <c r="BH93" s="146">
        <v>0</v>
      </c>
      <c r="BI93" s="149">
        <f t="shared" si="105"/>
        <v>0</v>
      </c>
      <c r="BJ93" s="145">
        <v>0</v>
      </c>
      <c r="BK93" s="146">
        <v>0</v>
      </c>
      <c r="BL93" s="146">
        <v>0</v>
      </c>
      <c r="BM93" s="149">
        <f t="shared" si="106"/>
        <v>0</v>
      </c>
      <c r="BN93" s="145">
        <v>0</v>
      </c>
      <c r="BO93" s="146">
        <v>0</v>
      </c>
      <c r="BP93" s="146">
        <v>0</v>
      </c>
      <c r="BQ93" s="149">
        <f t="shared" si="107"/>
        <v>0</v>
      </c>
      <c r="BR93" s="145">
        <v>0</v>
      </c>
      <c r="BS93" s="146">
        <v>0</v>
      </c>
      <c r="BT93" s="146">
        <v>0</v>
      </c>
      <c r="BU93" s="149">
        <f t="shared" si="108"/>
        <v>0</v>
      </c>
      <c r="BV93" s="145">
        <v>0</v>
      </c>
      <c r="BW93" s="146">
        <v>0</v>
      </c>
      <c r="BX93" s="146">
        <v>0</v>
      </c>
      <c r="BY93" s="149">
        <f t="shared" si="109"/>
        <v>0</v>
      </c>
      <c r="BZ93" s="145">
        <v>0</v>
      </c>
      <c r="CA93" s="146">
        <v>0</v>
      </c>
      <c r="CB93" s="146">
        <v>0</v>
      </c>
      <c r="CC93" s="149">
        <f t="shared" si="110"/>
        <v>0</v>
      </c>
      <c r="CD93" s="145">
        <v>0</v>
      </c>
      <c r="CE93" s="146">
        <v>0</v>
      </c>
      <c r="CF93" s="146">
        <v>0</v>
      </c>
      <c r="CG93" s="149">
        <f t="shared" si="111"/>
        <v>0</v>
      </c>
      <c r="CH93" s="145">
        <v>0</v>
      </c>
      <c r="CI93" s="146">
        <v>0</v>
      </c>
      <c r="CJ93" s="146">
        <v>0</v>
      </c>
      <c r="CK93" s="149">
        <f t="shared" si="112"/>
        <v>0</v>
      </c>
      <c r="CL93" s="145">
        <v>0</v>
      </c>
      <c r="CM93" s="146">
        <v>0</v>
      </c>
      <c r="CN93" s="146">
        <v>0</v>
      </c>
      <c r="CO93" s="149">
        <f t="shared" si="96"/>
        <v>0</v>
      </c>
      <c r="CP93" s="145">
        <v>0</v>
      </c>
      <c r="CQ93" s="146">
        <v>0</v>
      </c>
      <c r="CR93" s="146">
        <v>0</v>
      </c>
      <c r="CS93" s="149">
        <f t="shared" si="113"/>
        <v>0</v>
      </c>
      <c r="CT93" s="145">
        <v>0</v>
      </c>
      <c r="CU93" s="146">
        <v>0</v>
      </c>
      <c r="CV93" s="146">
        <v>0</v>
      </c>
      <c r="CW93" s="149">
        <f t="shared" si="114"/>
        <v>0</v>
      </c>
      <c r="CX93" s="145">
        <v>0</v>
      </c>
      <c r="CY93" s="146">
        <v>0</v>
      </c>
      <c r="CZ93" s="146">
        <v>0</v>
      </c>
      <c r="DA93" s="149">
        <f t="shared" si="115"/>
        <v>0</v>
      </c>
      <c r="DB93" s="145">
        <v>0</v>
      </c>
      <c r="DC93" s="146">
        <v>0</v>
      </c>
      <c r="DD93" s="146">
        <v>0</v>
      </c>
      <c r="DE93" s="149">
        <f t="shared" si="116"/>
        <v>0</v>
      </c>
      <c r="DF93" s="146"/>
      <c r="DG93" s="146"/>
      <c r="DH93" s="146"/>
      <c r="DI93" s="146"/>
      <c r="DJ93" s="145">
        <v>0</v>
      </c>
      <c r="DK93" s="146">
        <v>0</v>
      </c>
      <c r="DL93" s="146">
        <v>0</v>
      </c>
      <c r="DM93" s="149">
        <f t="shared" si="117"/>
        <v>0</v>
      </c>
      <c r="DN93" s="145">
        <v>0</v>
      </c>
      <c r="DO93" s="146">
        <v>0</v>
      </c>
      <c r="DP93" s="146">
        <v>0</v>
      </c>
      <c r="DQ93" s="149">
        <f t="shared" si="118"/>
        <v>0</v>
      </c>
      <c r="DR93" s="145">
        <v>0</v>
      </c>
      <c r="DS93" s="146">
        <v>0</v>
      </c>
      <c r="DT93" s="146">
        <v>0</v>
      </c>
      <c r="DU93" s="149">
        <f t="shared" si="119"/>
        <v>0</v>
      </c>
      <c r="DV93" s="145">
        <v>0</v>
      </c>
      <c r="DW93" s="146">
        <v>0</v>
      </c>
      <c r="DX93" s="146">
        <v>0</v>
      </c>
      <c r="DY93" s="149">
        <f t="shared" si="120"/>
        <v>0</v>
      </c>
      <c r="DZ93" s="145">
        <v>0</v>
      </c>
      <c r="EA93" s="146">
        <v>0</v>
      </c>
      <c r="EB93" s="146">
        <v>0</v>
      </c>
      <c r="EC93" s="149">
        <f t="shared" si="121"/>
        <v>0</v>
      </c>
      <c r="ED93" s="146"/>
      <c r="EE93" s="146"/>
      <c r="EF93" s="146"/>
      <c r="EG93" s="146"/>
      <c r="EH93" s="145">
        <v>0</v>
      </c>
      <c r="EI93" s="146">
        <v>0</v>
      </c>
      <c r="EJ93" s="146">
        <v>0</v>
      </c>
      <c r="EK93" s="149">
        <f t="shared" si="122"/>
        <v>0</v>
      </c>
      <c r="EL93" s="145">
        <v>0</v>
      </c>
      <c r="EM93" s="146">
        <v>0</v>
      </c>
      <c r="EN93" s="146">
        <v>0</v>
      </c>
      <c r="EO93" s="149">
        <f t="shared" si="123"/>
        <v>0</v>
      </c>
      <c r="EP93" s="145">
        <v>0</v>
      </c>
      <c r="EQ93" s="146">
        <v>0</v>
      </c>
      <c r="ER93" s="146">
        <v>0</v>
      </c>
      <c r="ES93" s="149">
        <f t="shared" si="124"/>
        <v>0</v>
      </c>
      <c r="ET93" s="145">
        <v>0</v>
      </c>
      <c r="EU93" s="146">
        <v>0</v>
      </c>
      <c r="EV93" s="146">
        <v>0</v>
      </c>
      <c r="EW93" s="149">
        <f t="shared" si="125"/>
        <v>0</v>
      </c>
      <c r="EX93" s="145">
        <v>0</v>
      </c>
      <c r="EY93" s="146">
        <v>0</v>
      </c>
      <c r="EZ93" s="146">
        <v>0</v>
      </c>
      <c r="FA93" s="149">
        <f t="shared" si="97"/>
        <v>0</v>
      </c>
      <c r="FB93" s="145">
        <v>0</v>
      </c>
      <c r="FC93" s="146">
        <v>0</v>
      </c>
      <c r="FD93" s="146">
        <v>0</v>
      </c>
      <c r="FE93" s="149">
        <f t="shared" si="126"/>
        <v>0</v>
      </c>
      <c r="FF93" s="145">
        <v>0</v>
      </c>
      <c r="FG93" s="146">
        <v>0</v>
      </c>
      <c r="FH93" s="146">
        <v>0</v>
      </c>
      <c r="FI93" s="149">
        <f t="shared" si="98"/>
        <v>0</v>
      </c>
      <c r="FJ93" s="145">
        <v>0</v>
      </c>
      <c r="FK93" s="146">
        <v>0</v>
      </c>
      <c r="FL93" s="146">
        <v>0</v>
      </c>
      <c r="FM93" s="149">
        <f t="shared" si="127"/>
        <v>0</v>
      </c>
      <c r="FN93" s="145">
        <v>0</v>
      </c>
      <c r="FO93" s="146">
        <v>0</v>
      </c>
      <c r="FP93" s="146">
        <v>0</v>
      </c>
      <c r="FQ93" s="149">
        <f t="shared" si="128"/>
        <v>0</v>
      </c>
      <c r="FR93" s="145">
        <v>0</v>
      </c>
      <c r="FS93" s="146">
        <v>0</v>
      </c>
      <c r="FT93" s="146">
        <v>0</v>
      </c>
      <c r="FU93" s="149">
        <f t="shared" si="129"/>
        <v>0</v>
      </c>
      <c r="FV93" s="145">
        <v>0</v>
      </c>
      <c r="FW93" s="146">
        <v>0</v>
      </c>
      <c r="FX93" s="146">
        <v>0</v>
      </c>
      <c r="FY93" s="149">
        <f t="shared" si="130"/>
        <v>0</v>
      </c>
      <c r="FZ93" s="145">
        <v>0</v>
      </c>
      <c r="GA93" s="146">
        <v>0</v>
      </c>
      <c r="GB93" s="146">
        <v>0</v>
      </c>
      <c r="GC93" s="149">
        <f t="shared" si="131"/>
        <v>0</v>
      </c>
      <c r="GD93" s="145">
        <f t="shared" si="132"/>
        <v>0</v>
      </c>
      <c r="GE93" s="146">
        <f t="shared" si="132"/>
        <v>0</v>
      </c>
      <c r="GF93" s="146">
        <f t="shared" si="132"/>
        <v>0</v>
      </c>
      <c r="GG93" s="146">
        <f t="shared" si="132"/>
        <v>0</v>
      </c>
      <c r="GI93" s="147"/>
      <c r="GJ93" s="147"/>
      <c r="GK93" s="147"/>
      <c r="GL93" s="147"/>
      <c r="GM93" s="147"/>
      <c r="GN93" s="147"/>
      <c r="GO93" s="147"/>
      <c r="GP93" s="147"/>
      <c r="GQ93" s="147"/>
      <c r="GR93" s="147"/>
      <c r="GS93" s="147"/>
      <c r="GT93" s="147"/>
      <c r="GU93" s="147"/>
      <c r="GV93" s="147"/>
      <c r="GW93" s="147"/>
      <c r="GX93" s="147"/>
      <c r="GY93" s="147"/>
      <c r="GZ93" s="147"/>
      <c r="HA93" s="147"/>
    </row>
    <row r="94" spans="1:209" ht="11.25" hidden="1" customHeight="1">
      <c r="A94" s="148">
        <v>36434</v>
      </c>
      <c r="B94" s="145">
        <v>0</v>
      </c>
      <c r="C94" s="146">
        <v>0</v>
      </c>
      <c r="D94" s="146">
        <v>0</v>
      </c>
      <c r="E94" s="149">
        <f t="shared" si="89"/>
        <v>0</v>
      </c>
      <c r="F94" s="145">
        <v>0</v>
      </c>
      <c r="G94" s="146">
        <v>0</v>
      </c>
      <c r="H94" s="146">
        <v>0</v>
      </c>
      <c r="I94" s="149">
        <f t="shared" si="90"/>
        <v>0</v>
      </c>
      <c r="J94" s="146"/>
      <c r="K94" s="146"/>
      <c r="L94" s="146"/>
      <c r="M94" s="146"/>
      <c r="N94" s="145">
        <v>0</v>
      </c>
      <c r="O94" s="146">
        <v>0</v>
      </c>
      <c r="P94" s="146">
        <v>0</v>
      </c>
      <c r="Q94" s="149">
        <f t="shared" si="91"/>
        <v>0</v>
      </c>
      <c r="R94" s="145">
        <v>0</v>
      </c>
      <c r="S94" s="146">
        <v>0</v>
      </c>
      <c r="T94" s="146">
        <v>0</v>
      </c>
      <c r="U94" s="149">
        <f t="shared" si="92"/>
        <v>0</v>
      </c>
      <c r="V94" s="145">
        <v>0</v>
      </c>
      <c r="W94" s="146">
        <v>0</v>
      </c>
      <c r="X94" s="146">
        <v>0</v>
      </c>
      <c r="Y94" s="149">
        <f t="shared" si="93"/>
        <v>0</v>
      </c>
      <c r="Z94" s="145">
        <v>0</v>
      </c>
      <c r="AA94" s="146">
        <v>0</v>
      </c>
      <c r="AB94" s="146">
        <v>0</v>
      </c>
      <c r="AC94" s="149">
        <f t="shared" si="94"/>
        <v>0</v>
      </c>
      <c r="AD94" s="145">
        <v>0</v>
      </c>
      <c r="AE94" s="146">
        <v>0</v>
      </c>
      <c r="AF94" s="146">
        <v>0</v>
      </c>
      <c r="AG94" s="149">
        <f t="shared" si="95"/>
        <v>0</v>
      </c>
      <c r="AH94" s="145">
        <v>0</v>
      </c>
      <c r="AI94" s="146">
        <v>0</v>
      </c>
      <c r="AJ94" s="146">
        <v>0</v>
      </c>
      <c r="AK94" s="149">
        <f t="shared" si="99"/>
        <v>0</v>
      </c>
      <c r="AL94" s="145">
        <v>0</v>
      </c>
      <c r="AM94" s="146">
        <v>0</v>
      </c>
      <c r="AN94" s="146">
        <v>0</v>
      </c>
      <c r="AO94" s="149">
        <f t="shared" si="100"/>
        <v>0</v>
      </c>
      <c r="AP94" s="145">
        <v>0</v>
      </c>
      <c r="AQ94" s="146">
        <v>0</v>
      </c>
      <c r="AR94" s="146">
        <v>0</v>
      </c>
      <c r="AS94" s="149">
        <f t="shared" si="101"/>
        <v>0</v>
      </c>
      <c r="AT94" s="145">
        <v>0</v>
      </c>
      <c r="AU94" s="146">
        <v>0</v>
      </c>
      <c r="AV94" s="146">
        <v>0</v>
      </c>
      <c r="AW94" s="149">
        <f t="shared" si="102"/>
        <v>0</v>
      </c>
      <c r="AX94" s="145">
        <v>0</v>
      </c>
      <c r="AY94" s="146">
        <v>0</v>
      </c>
      <c r="AZ94" s="146">
        <v>0</v>
      </c>
      <c r="BA94" s="149">
        <f t="shared" si="103"/>
        <v>0</v>
      </c>
      <c r="BB94" s="145">
        <v>0</v>
      </c>
      <c r="BC94" s="146">
        <v>0</v>
      </c>
      <c r="BD94" s="146">
        <v>0</v>
      </c>
      <c r="BE94" s="149">
        <f t="shared" si="104"/>
        <v>0</v>
      </c>
      <c r="BF94" s="145">
        <v>0</v>
      </c>
      <c r="BG94" s="146">
        <v>0</v>
      </c>
      <c r="BH94" s="146">
        <v>0</v>
      </c>
      <c r="BI94" s="149">
        <f t="shared" si="105"/>
        <v>0</v>
      </c>
      <c r="BJ94" s="145">
        <v>0</v>
      </c>
      <c r="BK94" s="146">
        <v>0</v>
      </c>
      <c r="BL94" s="146">
        <v>0</v>
      </c>
      <c r="BM94" s="149">
        <f t="shared" si="106"/>
        <v>0</v>
      </c>
      <c r="BN94" s="145">
        <v>0</v>
      </c>
      <c r="BO94" s="146">
        <v>0</v>
      </c>
      <c r="BP94" s="146">
        <v>0</v>
      </c>
      <c r="BQ94" s="149">
        <f t="shared" si="107"/>
        <v>0</v>
      </c>
      <c r="BR94" s="145">
        <v>0</v>
      </c>
      <c r="BS94" s="146">
        <v>0</v>
      </c>
      <c r="BT94" s="146">
        <v>0</v>
      </c>
      <c r="BU94" s="149">
        <f t="shared" si="108"/>
        <v>0</v>
      </c>
      <c r="BV94" s="145">
        <v>0</v>
      </c>
      <c r="BW94" s="146">
        <v>0</v>
      </c>
      <c r="BX94" s="146">
        <v>0</v>
      </c>
      <c r="BY94" s="149">
        <f t="shared" si="109"/>
        <v>0</v>
      </c>
      <c r="BZ94" s="145">
        <v>0</v>
      </c>
      <c r="CA94" s="146">
        <v>0</v>
      </c>
      <c r="CB94" s="146">
        <v>0</v>
      </c>
      <c r="CC94" s="149">
        <f t="shared" si="110"/>
        <v>0</v>
      </c>
      <c r="CD94" s="145">
        <v>0</v>
      </c>
      <c r="CE94" s="146">
        <v>0</v>
      </c>
      <c r="CF94" s="146">
        <v>0</v>
      </c>
      <c r="CG94" s="149">
        <f t="shared" si="111"/>
        <v>0</v>
      </c>
      <c r="CH94" s="145">
        <v>0</v>
      </c>
      <c r="CI94" s="146">
        <v>0</v>
      </c>
      <c r="CJ94" s="146">
        <v>0</v>
      </c>
      <c r="CK94" s="149">
        <f t="shared" si="112"/>
        <v>0</v>
      </c>
      <c r="CL94" s="145">
        <v>0</v>
      </c>
      <c r="CM94" s="146">
        <v>0</v>
      </c>
      <c r="CN94" s="146">
        <v>0</v>
      </c>
      <c r="CO94" s="149">
        <f t="shared" si="96"/>
        <v>0</v>
      </c>
      <c r="CP94" s="145">
        <v>0</v>
      </c>
      <c r="CQ94" s="146">
        <v>0</v>
      </c>
      <c r="CR94" s="146">
        <v>0</v>
      </c>
      <c r="CS94" s="149">
        <f t="shared" si="113"/>
        <v>0</v>
      </c>
      <c r="CT94" s="145">
        <v>0</v>
      </c>
      <c r="CU94" s="146">
        <v>0</v>
      </c>
      <c r="CV94" s="146">
        <v>0</v>
      </c>
      <c r="CW94" s="149">
        <f t="shared" si="114"/>
        <v>0</v>
      </c>
      <c r="CX94" s="145">
        <v>0</v>
      </c>
      <c r="CY94" s="146">
        <v>0</v>
      </c>
      <c r="CZ94" s="146">
        <v>0</v>
      </c>
      <c r="DA94" s="149">
        <f t="shared" si="115"/>
        <v>0</v>
      </c>
      <c r="DB94" s="145">
        <v>0</v>
      </c>
      <c r="DC94" s="146">
        <v>0</v>
      </c>
      <c r="DD94" s="146">
        <v>0</v>
      </c>
      <c r="DE94" s="149">
        <f t="shared" si="116"/>
        <v>0</v>
      </c>
      <c r="DF94" s="146"/>
      <c r="DG94" s="146"/>
      <c r="DH94" s="146"/>
      <c r="DI94" s="146"/>
      <c r="DJ94" s="145">
        <v>0</v>
      </c>
      <c r="DK94" s="146">
        <v>0</v>
      </c>
      <c r="DL94" s="146">
        <v>0</v>
      </c>
      <c r="DM94" s="149">
        <f t="shared" si="117"/>
        <v>0</v>
      </c>
      <c r="DN94" s="145">
        <v>0</v>
      </c>
      <c r="DO94" s="146">
        <v>0</v>
      </c>
      <c r="DP94" s="146">
        <v>0</v>
      </c>
      <c r="DQ94" s="149">
        <f t="shared" si="118"/>
        <v>0</v>
      </c>
      <c r="DR94" s="145">
        <v>0</v>
      </c>
      <c r="DS94" s="146">
        <v>0</v>
      </c>
      <c r="DT94" s="146">
        <v>0</v>
      </c>
      <c r="DU94" s="149">
        <f t="shared" si="119"/>
        <v>0</v>
      </c>
      <c r="DV94" s="145">
        <v>0</v>
      </c>
      <c r="DW94" s="146">
        <v>0</v>
      </c>
      <c r="DX94" s="146">
        <v>0</v>
      </c>
      <c r="DY94" s="149">
        <f t="shared" si="120"/>
        <v>0</v>
      </c>
      <c r="DZ94" s="145">
        <v>0</v>
      </c>
      <c r="EA94" s="146">
        <v>0</v>
      </c>
      <c r="EB94" s="146">
        <v>0</v>
      </c>
      <c r="EC94" s="149">
        <f t="shared" si="121"/>
        <v>0</v>
      </c>
      <c r="ED94" s="146"/>
      <c r="EE94" s="146"/>
      <c r="EF94" s="146"/>
      <c r="EG94" s="146"/>
      <c r="EH94" s="145">
        <v>0</v>
      </c>
      <c r="EI94" s="146">
        <v>0</v>
      </c>
      <c r="EJ94" s="146">
        <v>0</v>
      </c>
      <c r="EK94" s="149">
        <f t="shared" si="122"/>
        <v>0</v>
      </c>
      <c r="EL94" s="145">
        <v>0</v>
      </c>
      <c r="EM94" s="146">
        <v>0</v>
      </c>
      <c r="EN94" s="146">
        <v>0</v>
      </c>
      <c r="EO94" s="149">
        <f t="shared" si="123"/>
        <v>0</v>
      </c>
      <c r="EP94" s="145">
        <v>0</v>
      </c>
      <c r="EQ94" s="146">
        <v>0</v>
      </c>
      <c r="ER94" s="146">
        <v>0</v>
      </c>
      <c r="ES94" s="149">
        <f t="shared" si="124"/>
        <v>0</v>
      </c>
      <c r="ET94" s="145">
        <v>0</v>
      </c>
      <c r="EU94" s="146">
        <v>0</v>
      </c>
      <c r="EV94" s="146">
        <v>0</v>
      </c>
      <c r="EW94" s="149">
        <f t="shared" si="125"/>
        <v>0</v>
      </c>
      <c r="EX94" s="145">
        <v>0</v>
      </c>
      <c r="EY94" s="146">
        <v>0</v>
      </c>
      <c r="EZ94" s="146">
        <v>0</v>
      </c>
      <c r="FA94" s="149">
        <f t="shared" si="97"/>
        <v>0</v>
      </c>
      <c r="FB94" s="145">
        <v>0</v>
      </c>
      <c r="FC94" s="146">
        <v>0</v>
      </c>
      <c r="FD94" s="146">
        <v>0</v>
      </c>
      <c r="FE94" s="149">
        <f t="shared" si="126"/>
        <v>0</v>
      </c>
      <c r="FF94" s="145">
        <v>0</v>
      </c>
      <c r="FG94" s="146">
        <v>0</v>
      </c>
      <c r="FH94" s="146">
        <v>0</v>
      </c>
      <c r="FI94" s="149">
        <f t="shared" si="98"/>
        <v>0</v>
      </c>
      <c r="FJ94" s="145">
        <v>0</v>
      </c>
      <c r="FK94" s="146">
        <v>0</v>
      </c>
      <c r="FL94" s="146">
        <v>0</v>
      </c>
      <c r="FM94" s="149">
        <f t="shared" si="127"/>
        <v>0</v>
      </c>
      <c r="FN94" s="145">
        <v>0</v>
      </c>
      <c r="FO94" s="146">
        <v>0</v>
      </c>
      <c r="FP94" s="146">
        <v>0</v>
      </c>
      <c r="FQ94" s="149">
        <f t="shared" si="128"/>
        <v>0</v>
      </c>
      <c r="FR94" s="145">
        <v>0</v>
      </c>
      <c r="FS94" s="146">
        <v>0</v>
      </c>
      <c r="FT94" s="146">
        <v>0</v>
      </c>
      <c r="FU94" s="149">
        <f t="shared" si="129"/>
        <v>0</v>
      </c>
      <c r="FV94" s="145">
        <v>0</v>
      </c>
      <c r="FW94" s="146">
        <v>0</v>
      </c>
      <c r="FX94" s="146">
        <v>0</v>
      </c>
      <c r="FY94" s="149">
        <f t="shared" si="130"/>
        <v>0</v>
      </c>
      <c r="FZ94" s="145">
        <v>0</v>
      </c>
      <c r="GA94" s="146">
        <v>0</v>
      </c>
      <c r="GB94" s="146">
        <v>0</v>
      </c>
      <c r="GC94" s="149">
        <f t="shared" si="131"/>
        <v>0</v>
      </c>
      <c r="GD94" s="145">
        <f t="shared" si="132"/>
        <v>0</v>
      </c>
      <c r="GE94" s="146">
        <f t="shared" si="132"/>
        <v>0</v>
      </c>
      <c r="GF94" s="146">
        <f t="shared" si="132"/>
        <v>0</v>
      </c>
      <c r="GG94" s="146">
        <f t="shared" si="132"/>
        <v>0</v>
      </c>
      <c r="GI94" s="147"/>
      <c r="GJ94" s="147"/>
      <c r="GK94" s="147"/>
      <c r="GL94" s="147"/>
      <c r="GM94" s="147"/>
      <c r="GN94" s="147"/>
      <c r="GO94" s="147"/>
      <c r="GP94" s="147"/>
      <c r="GQ94" s="147"/>
      <c r="GR94" s="147"/>
      <c r="GS94" s="147"/>
      <c r="GT94" s="147"/>
      <c r="GU94" s="147"/>
      <c r="GV94" s="147"/>
      <c r="GW94" s="147"/>
      <c r="GX94" s="147"/>
      <c r="GY94" s="147"/>
      <c r="GZ94" s="147"/>
      <c r="HA94" s="147"/>
    </row>
    <row r="95" spans="1:209" ht="11.25" hidden="1" customHeight="1">
      <c r="A95" s="148">
        <v>36465</v>
      </c>
      <c r="B95" s="145">
        <v>0</v>
      </c>
      <c r="C95" s="146">
        <v>0</v>
      </c>
      <c r="D95" s="146">
        <v>0</v>
      </c>
      <c r="E95" s="149">
        <f t="shared" si="89"/>
        <v>0</v>
      </c>
      <c r="F95" s="145">
        <v>0</v>
      </c>
      <c r="G95" s="146">
        <v>0</v>
      </c>
      <c r="H95" s="146">
        <v>0</v>
      </c>
      <c r="I95" s="149">
        <f t="shared" si="90"/>
        <v>0</v>
      </c>
      <c r="J95" s="146"/>
      <c r="K95" s="146"/>
      <c r="L95" s="146"/>
      <c r="M95" s="146"/>
      <c r="N95" s="145">
        <v>0</v>
      </c>
      <c r="O95" s="146">
        <v>0</v>
      </c>
      <c r="P95" s="146">
        <v>0</v>
      </c>
      <c r="Q95" s="149">
        <f t="shared" si="91"/>
        <v>0</v>
      </c>
      <c r="R95" s="145">
        <v>0</v>
      </c>
      <c r="S95" s="146">
        <v>0</v>
      </c>
      <c r="T95" s="146">
        <v>0</v>
      </c>
      <c r="U95" s="149">
        <f t="shared" si="92"/>
        <v>0</v>
      </c>
      <c r="V95" s="145">
        <v>0</v>
      </c>
      <c r="W95" s="146">
        <v>0</v>
      </c>
      <c r="X95" s="146">
        <v>0</v>
      </c>
      <c r="Y95" s="149">
        <f t="shared" si="93"/>
        <v>0</v>
      </c>
      <c r="Z95" s="145">
        <v>0</v>
      </c>
      <c r="AA95" s="146">
        <v>0</v>
      </c>
      <c r="AB95" s="146">
        <v>0</v>
      </c>
      <c r="AC95" s="149">
        <f t="shared" si="94"/>
        <v>0</v>
      </c>
      <c r="AD95" s="145">
        <v>0</v>
      </c>
      <c r="AE95" s="146">
        <v>0</v>
      </c>
      <c r="AF95" s="146">
        <v>0</v>
      </c>
      <c r="AG95" s="149">
        <f t="shared" si="95"/>
        <v>0</v>
      </c>
      <c r="AH95" s="145">
        <v>0</v>
      </c>
      <c r="AI95" s="146">
        <v>0</v>
      </c>
      <c r="AJ95" s="146">
        <v>0</v>
      </c>
      <c r="AK95" s="149">
        <f t="shared" si="99"/>
        <v>0</v>
      </c>
      <c r="AL95" s="145">
        <v>0</v>
      </c>
      <c r="AM95" s="146">
        <v>0</v>
      </c>
      <c r="AN95" s="146">
        <v>0</v>
      </c>
      <c r="AO95" s="149">
        <f t="shared" si="100"/>
        <v>0</v>
      </c>
      <c r="AP95" s="145">
        <v>0</v>
      </c>
      <c r="AQ95" s="146">
        <v>0</v>
      </c>
      <c r="AR95" s="146">
        <v>0</v>
      </c>
      <c r="AS95" s="149">
        <f t="shared" si="101"/>
        <v>0</v>
      </c>
      <c r="AT95" s="145">
        <v>0</v>
      </c>
      <c r="AU95" s="146">
        <v>0</v>
      </c>
      <c r="AV95" s="146">
        <v>0</v>
      </c>
      <c r="AW95" s="149">
        <f t="shared" si="102"/>
        <v>0</v>
      </c>
      <c r="AX95" s="145">
        <v>0</v>
      </c>
      <c r="AY95" s="146">
        <v>0</v>
      </c>
      <c r="AZ95" s="146">
        <v>0</v>
      </c>
      <c r="BA95" s="149">
        <f t="shared" si="103"/>
        <v>0</v>
      </c>
      <c r="BB95" s="145">
        <v>0</v>
      </c>
      <c r="BC95" s="146">
        <v>0</v>
      </c>
      <c r="BD95" s="146">
        <v>0</v>
      </c>
      <c r="BE95" s="149">
        <f t="shared" si="104"/>
        <v>0</v>
      </c>
      <c r="BF95" s="145">
        <v>0</v>
      </c>
      <c r="BG95" s="146">
        <v>0</v>
      </c>
      <c r="BH95" s="146">
        <v>0</v>
      </c>
      <c r="BI95" s="149">
        <f t="shared" si="105"/>
        <v>0</v>
      </c>
      <c r="BJ95" s="145">
        <v>0</v>
      </c>
      <c r="BK95" s="146">
        <v>0</v>
      </c>
      <c r="BL95" s="146">
        <v>0</v>
      </c>
      <c r="BM95" s="149">
        <f t="shared" si="106"/>
        <v>0</v>
      </c>
      <c r="BN95" s="145">
        <v>0</v>
      </c>
      <c r="BO95" s="146">
        <v>0</v>
      </c>
      <c r="BP95" s="146">
        <v>0</v>
      </c>
      <c r="BQ95" s="149">
        <f t="shared" si="107"/>
        <v>0</v>
      </c>
      <c r="BR95" s="145">
        <v>0</v>
      </c>
      <c r="BS95" s="146">
        <v>0</v>
      </c>
      <c r="BT95" s="146">
        <v>0</v>
      </c>
      <c r="BU95" s="149">
        <f t="shared" si="108"/>
        <v>0</v>
      </c>
      <c r="BV95" s="145">
        <v>0</v>
      </c>
      <c r="BW95" s="146">
        <v>0</v>
      </c>
      <c r="BX95" s="146">
        <v>0</v>
      </c>
      <c r="BY95" s="149">
        <f t="shared" si="109"/>
        <v>0</v>
      </c>
      <c r="BZ95" s="145">
        <v>0</v>
      </c>
      <c r="CA95" s="146">
        <v>0</v>
      </c>
      <c r="CB95" s="146">
        <v>0</v>
      </c>
      <c r="CC95" s="149">
        <f t="shared" si="110"/>
        <v>0</v>
      </c>
      <c r="CD95" s="145">
        <v>0</v>
      </c>
      <c r="CE95" s="146">
        <v>0</v>
      </c>
      <c r="CF95" s="146">
        <v>0</v>
      </c>
      <c r="CG95" s="149">
        <f t="shared" si="111"/>
        <v>0</v>
      </c>
      <c r="CH95" s="145">
        <v>0</v>
      </c>
      <c r="CI95" s="146">
        <v>0</v>
      </c>
      <c r="CJ95" s="146">
        <v>0</v>
      </c>
      <c r="CK95" s="149">
        <f t="shared" si="112"/>
        <v>0</v>
      </c>
      <c r="CL95" s="145">
        <v>0</v>
      </c>
      <c r="CM95" s="146">
        <v>0</v>
      </c>
      <c r="CN95" s="146">
        <v>0</v>
      </c>
      <c r="CO95" s="149">
        <f t="shared" si="96"/>
        <v>0</v>
      </c>
      <c r="CP95" s="145">
        <v>0</v>
      </c>
      <c r="CQ95" s="146">
        <v>0</v>
      </c>
      <c r="CR95" s="146">
        <v>0</v>
      </c>
      <c r="CS95" s="149">
        <f t="shared" si="113"/>
        <v>0</v>
      </c>
      <c r="CT95" s="145">
        <v>0</v>
      </c>
      <c r="CU95" s="146">
        <v>0</v>
      </c>
      <c r="CV95" s="146">
        <v>0</v>
      </c>
      <c r="CW95" s="149">
        <f t="shared" si="114"/>
        <v>0</v>
      </c>
      <c r="CX95" s="145">
        <v>0</v>
      </c>
      <c r="CY95" s="146">
        <v>0</v>
      </c>
      <c r="CZ95" s="146">
        <v>0</v>
      </c>
      <c r="DA95" s="149">
        <f t="shared" si="115"/>
        <v>0</v>
      </c>
      <c r="DB95" s="145">
        <v>0</v>
      </c>
      <c r="DC95" s="146">
        <v>0</v>
      </c>
      <c r="DD95" s="146">
        <v>0</v>
      </c>
      <c r="DE95" s="149">
        <f t="shared" si="116"/>
        <v>0</v>
      </c>
      <c r="DF95" s="146"/>
      <c r="DG95" s="146"/>
      <c r="DH95" s="146"/>
      <c r="DI95" s="146"/>
      <c r="DJ95" s="145">
        <v>0</v>
      </c>
      <c r="DK95" s="146">
        <v>0</v>
      </c>
      <c r="DL95" s="146">
        <v>0</v>
      </c>
      <c r="DM95" s="149">
        <f t="shared" si="117"/>
        <v>0</v>
      </c>
      <c r="DN95" s="145">
        <v>0</v>
      </c>
      <c r="DO95" s="146">
        <v>0</v>
      </c>
      <c r="DP95" s="146">
        <v>0</v>
      </c>
      <c r="DQ95" s="149">
        <f t="shared" si="118"/>
        <v>0</v>
      </c>
      <c r="DR95" s="145">
        <v>0</v>
      </c>
      <c r="DS95" s="146">
        <v>0</v>
      </c>
      <c r="DT95" s="146">
        <v>0</v>
      </c>
      <c r="DU95" s="149">
        <f t="shared" si="119"/>
        <v>0</v>
      </c>
      <c r="DV95" s="145">
        <v>0</v>
      </c>
      <c r="DW95" s="146">
        <v>0</v>
      </c>
      <c r="DX95" s="146">
        <v>0</v>
      </c>
      <c r="DY95" s="149">
        <f t="shared" si="120"/>
        <v>0</v>
      </c>
      <c r="DZ95" s="145">
        <v>0</v>
      </c>
      <c r="EA95" s="146">
        <v>0</v>
      </c>
      <c r="EB95" s="146">
        <v>0</v>
      </c>
      <c r="EC95" s="149">
        <f t="shared" si="121"/>
        <v>0</v>
      </c>
      <c r="ED95" s="146"/>
      <c r="EE95" s="146"/>
      <c r="EF95" s="146"/>
      <c r="EG95" s="146"/>
      <c r="EH95" s="145">
        <v>0</v>
      </c>
      <c r="EI95" s="146">
        <v>0</v>
      </c>
      <c r="EJ95" s="146">
        <v>0</v>
      </c>
      <c r="EK95" s="149">
        <f t="shared" si="122"/>
        <v>0</v>
      </c>
      <c r="EL95" s="145">
        <v>0</v>
      </c>
      <c r="EM95" s="146">
        <v>0</v>
      </c>
      <c r="EN95" s="146">
        <v>0</v>
      </c>
      <c r="EO95" s="149">
        <f t="shared" si="123"/>
        <v>0</v>
      </c>
      <c r="EP95" s="145">
        <v>0</v>
      </c>
      <c r="EQ95" s="146">
        <v>0</v>
      </c>
      <c r="ER95" s="146">
        <v>0</v>
      </c>
      <c r="ES95" s="149">
        <f t="shared" si="124"/>
        <v>0</v>
      </c>
      <c r="ET95" s="145">
        <v>0</v>
      </c>
      <c r="EU95" s="146">
        <v>0</v>
      </c>
      <c r="EV95" s="146">
        <v>0</v>
      </c>
      <c r="EW95" s="149">
        <f t="shared" si="125"/>
        <v>0</v>
      </c>
      <c r="EX95" s="145">
        <v>0</v>
      </c>
      <c r="EY95" s="146">
        <v>0</v>
      </c>
      <c r="EZ95" s="146">
        <v>0</v>
      </c>
      <c r="FA95" s="149">
        <f t="shared" si="97"/>
        <v>0</v>
      </c>
      <c r="FB95" s="145">
        <v>0</v>
      </c>
      <c r="FC95" s="146">
        <v>0</v>
      </c>
      <c r="FD95" s="146">
        <v>0</v>
      </c>
      <c r="FE95" s="149">
        <f t="shared" si="126"/>
        <v>0</v>
      </c>
      <c r="FF95" s="145">
        <v>0</v>
      </c>
      <c r="FG95" s="146">
        <v>0</v>
      </c>
      <c r="FH95" s="146">
        <v>0</v>
      </c>
      <c r="FI95" s="149">
        <f t="shared" si="98"/>
        <v>0</v>
      </c>
      <c r="FJ95" s="145">
        <v>0</v>
      </c>
      <c r="FK95" s="146">
        <v>0</v>
      </c>
      <c r="FL95" s="146">
        <v>0</v>
      </c>
      <c r="FM95" s="149">
        <f t="shared" si="127"/>
        <v>0</v>
      </c>
      <c r="FN95" s="145">
        <v>0</v>
      </c>
      <c r="FO95" s="146">
        <v>0</v>
      </c>
      <c r="FP95" s="146">
        <v>0</v>
      </c>
      <c r="FQ95" s="149">
        <f t="shared" si="128"/>
        <v>0</v>
      </c>
      <c r="FR95" s="145">
        <v>0</v>
      </c>
      <c r="FS95" s="146">
        <v>0</v>
      </c>
      <c r="FT95" s="146">
        <v>0</v>
      </c>
      <c r="FU95" s="149">
        <f t="shared" si="129"/>
        <v>0</v>
      </c>
      <c r="FV95" s="145">
        <v>0</v>
      </c>
      <c r="FW95" s="146">
        <v>0</v>
      </c>
      <c r="FX95" s="146">
        <v>0</v>
      </c>
      <c r="FY95" s="149">
        <f t="shared" si="130"/>
        <v>0</v>
      </c>
      <c r="FZ95" s="145">
        <v>0</v>
      </c>
      <c r="GA95" s="146">
        <v>0</v>
      </c>
      <c r="GB95" s="146">
        <v>0</v>
      </c>
      <c r="GC95" s="149">
        <f t="shared" si="131"/>
        <v>0</v>
      </c>
      <c r="GD95" s="145">
        <f t="shared" si="132"/>
        <v>0</v>
      </c>
      <c r="GE95" s="146">
        <f t="shared" si="132"/>
        <v>0</v>
      </c>
      <c r="GF95" s="146">
        <f t="shared" si="132"/>
        <v>0</v>
      </c>
      <c r="GG95" s="146">
        <f t="shared" si="132"/>
        <v>0</v>
      </c>
      <c r="GI95" s="147"/>
      <c r="GJ95" s="147"/>
      <c r="GK95" s="147"/>
      <c r="GL95" s="147"/>
      <c r="GM95" s="147"/>
      <c r="GN95" s="147"/>
      <c r="GO95" s="147"/>
      <c r="GP95" s="147"/>
      <c r="GQ95" s="147"/>
      <c r="GR95" s="147"/>
      <c r="GS95" s="147"/>
      <c r="GT95" s="147"/>
      <c r="GU95" s="147"/>
      <c r="GV95" s="147"/>
      <c r="GW95" s="147"/>
      <c r="GX95" s="147"/>
      <c r="GY95" s="147"/>
      <c r="GZ95" s="147"/>
      <c r="HA95" s="147"/>
    </row>
    <row r="96" spans="1:209" ht="11.25" hidden="1" customHeight="1">
      <c r="A96" s="148">
        <v>36495</v>
      </c>
      <c r="B96" s="145">
        <v>0</v>
      </c>
      <c r="C96" s="146">
        <v>0</v>
      </c>
      <c r="D96" s="146">
        <v>0</v>
      </c>
      <c r="E96" s="149">
        <f t="shared" si="89"/>
        <v>0</v>
      </c>
      <c r="F96" s="145">
        <v>0</v>
      </c>
      <c r="G96" s="146">
        <v>0</v>
      </c>
      <c r="H96" s="146">
        <v>0</v>
      </c>
      <c r="I96" s="149">
        <f t="shared" si="90"/>
        <v>0</v>
      </c>
      <c r="J96" s="146"/>
      <c r="K96" s="146"/>
      <c r="L96" s="146"/>
      <c r="M96" s="146"/>
      <c r="N96" s="145">
        <v>0</v>
      </c>
      <c r="O96" s="146">
        <v>0</v>
      </c>
      <c r="P96" s="146">
        <v>0</v>
      </c>
      <c r="Q96" s="149">
        <f t="shared" si="91"/>
        <v>0</v>
      </c>
      <c r="R96" s="145">
        <v>0</v>
      </c>
      <c r="S96" s="146">
        <v>0</v>
      </c>
      <c r="T96" s="146">
        <v>0</v>
      </c>
      <c r="U96" s="149">
        <f t="shared" si="92"/>
        <v>0</v>
      </c>
      <c r="V96" s="145">
        <v>0</v>
      </c>
      <c r="W96" s="146">
        <v>0</v>
      </c>
      <c r="X96" s="146">
        <v>0</v>
      </c>
      <c r="Y96" s="149">
        <f t="shared" si="93"/>
        <v>0</v>
      </c>
      <c r="Z96" s="145">
        <v>0</v>
      </c>
      <c r="AA96" s="146">
        <v>0</v>
      </c>
      <c r="AB96" s="146">
        <v>0</v>
      </c>
      <c r="AC96" s="149">
        <f t="shared" si="94"/>
        <v>0</v>
      </c>
      <c r="AD96" s="145">
        <v>0</v>
      </c>
      <c r="AE96" s="146">
        <v>0</v>
      </c>
      <c r="AF96" s="146">
        <v>0</v>
      </c>
      <c r="AG96" s="149">
        <f t="shared" si="95"/>
        <v>0</v>
      </c>
      <c r="AH96" s="145">
        <v>0</v>
      </c>
      <c r="AI96" s="146">
        <v>0</v>
      </c>
      <c r="AJ96" s="146">
        <v>0</v>
      </c>
      <c r="AK96" s="149">
        <f t="shared" si="99"/>
        <v>0</v>
      </c>
      <c r="AL96" s="145">
        <v>0</v>
      </c>
      <c r="AM96" s="146">
        <v>0</v>
      </c>
      <c r="AN96" s="146">
        <v>0</v>
      </c>
      <c r="AO96" s="149">
        <f t="shared" si="100"/>
        <v>0</v>
      </c>
      <c r="AP96" s="145">
        <v>0</v>
      </c>
      <c r="AQ96" s="146">
        <v>0</v>
      </c>
      <c r="AR96" s="146">
        <v>0</v>
      </c>
      <c r="AS96" s="149">
        <f t="shared" si="101"/>
        <v>0</v>
      </c>
      <c r="AT96" s="145">
        <v>0</v>
      </c>
      <c r="AU96" s="146">
        <v>0</v>
      </c>
      <c r="AV96" s="146">
        <v>0</v>
      </c>
      <c r="AW96" s="149">
        <f t="shared" si="102"/>
        <v>0</v>
      </c>
      <c r="AX96" s="145">
        <v>0</v>
      </c>
      <c r="AY96" s="146">
        <v>0</v>
      </c>
      <c r="AZ96" s="146">
        <v>0</v>
      </c>
      <c r="BA96" s="149">
        <f t="shared" si="103"/>
        <v>0</v>
      </c>
      <c r="BB96" s="145">
        <v>0</v>
      </c>
      <c r="BC96" s="146">
        <v>0</v>
      </c>
      <c r="BD96" s="146">
        <v>0</v>
      </c>
      <c r="BE96" s="149">
        <f t="shared" si="104"/>
        <v>0</v>
      </c>
      <c r="BF96" s="145">
        <v>0</v>
      </c>
      <c r="BG96" s="146">
        <v>0</v>
      </c>
      <c r="BH96" s="146">
        <v>0</v>
      </c>
      <c r="BI96" s="149">
        <f t="shared" si="105"/>
        <v>0</v>
      </c>
      <c r="BJ96" s="145">
        <v>0</v>
      </c>
      <c r="BK96" s="146">
        <v>0</v>
      </c>
      <c r="BL96" s="146">
        <v>0</v>
      </c>
      <c r="BM96" s="149">
        <f t="shared" si="106"/>
        <v>0</v>
      </c>
      <c r="BN96" s="145">
        <v>0</v>
      </c>
      <c r="BO96" s="146">
        <v>0</v>
      </c>
      <c r="BP96" s="146">
        <v>0</v>
      </c>
      <c r="BQ96" s="149">
        <f t="shared" si="107"/>
        <v>0</v>
      </c>
      <c r="BR96" s="145">
        <v>0</v>
      </c>
      <c r="BS96" s="146">
        <v>0</v>
      </c>
      <c r="BT96" s="146">
        <v>0</v>
      </c>
      <c r="BU96" s="149">
        <f t="shared" si="108"/>
        <v>0</v>
      </c>
      <c r="BV96" s="145">
        <v>0</v>
      </c>
      <c r="BW96" s="146">
        <v>0</v>
      </c>
      <c r="BX96" s="146">
        <v>0</v>
      </c>
      <c r="BY96" s="149">
        <f t="shared" si="109"/>
        <v>0</v>
      </c>
      <c r="BZ96" s="145">
        <v>0</v>
      </c>
      <c r="CA96" s="146">
        <v>0</v>
      </c>
      <c r="CB96" s="146">
        <v>0</v>
      </c>
      <c r="CC96" s="149">
        <f t="shared" si="110"/>
        <v>0</v>
      </c>
      <c r="CD96" s="145">
        <v>0</v>
      </c>
      <c r="CE96" s="146">
        <v>0</v>
      </c>
      <c r="CF96" s="146">
        <v>0</v>
      </c>
      <c r="CG96" s="149">
        <f t="shared" si="111"/>
        <v>0</v>
      </c>
      <c r="CH96" s="145">
        <v>0</v>
      </c>
      <c r="CI96" s="146">
        <v>0</v>
      </c>
      <c r="CJ96" s="146">
        <v>0</v>
      </c>
      <c r="CK96" s="149">
        <f t="shared" si="112"/>
        <v>0</v>
      </c>
      <c r="CL96" s="145">
        <v>0</v>
      </c>
      <c r="CM96" s="146">
        <v>0</v>
      </c>
      <c r="CN96" s="146">
        <v>0</v>
      </c>
      <c r="CO96" s="149">
        <f t="shared" si="96"/>
        <v>0</v>
      </c>
      <c r="CP96" s="145">
        <v>0</v>
      </c>
      <c r="CQ96" s="146">
        <v>0</v>
      </c>
      <c r="CR96" s="146">
        <v>0</v>
      </c>
      <c r="CS96" s="149">
        <f t="shared" si="113"/>
        <v>0</v>
      </c>
      <c r="CT96" s="145">
        <v>0</v>
      </c>
      <c r="CU96" s="146">
        <v>0</v>
      </c>
      <c r="CV96" s="146">
        <v>0</v>
      </c>
      <c r="CW96" s="149">
        <f t="shared" si="114"/>
        <v>0</v>
      </c>
      <c r="CX96" s="145">
        <v>0</v>
      </c>
      <c r="CY96" s="146">
        <v>0</v>
      </c>
      <c r="CZ96" s="146">
        <v>0</v>
      </c>
      <c r="DA96" s="149">
        <f t="shared" si="115"/>
        <v>0</v>
      </c>
      <c r="DB96" s="145">
        <v>0</v>
      </c>
      <c r="DC96" s="146">
        <v>0</v>
      </c>
      <c r="DD96" s="146">
        <v>0</v>
      </c>
      <c r="DE96" s="149">
        <f t="shared" si="116"/>
        <v>0</v>
      </c>
      <c r="DF96" s="146"/>
      <c r="DG96" s="146"/>
      <c r="DH96" s="146"/>
      <c r="DI96" s="146"/>
      <c r="DJ96" s="145">
        <v>0</v>
      </c>
      <c r="DK96" s="146">
        <v>0</v>
      </c>
      <c r="DL96" s="146">
        <v>0</v>
      </c>
      <c r="DM96" s="149">
        <f t="shared" si="117"/>
        <v>0</v>
      </c>
      <c r="DN96" s="145">
        <v>0</v>
      </c>
      <c r="DO96" s="146">
        <v>0</v>
      </c>
      <c r="DP96" s="146">
        <v>0</v>
      </c>
      <c r="DQ96" s="149">
        <f t="shared" si="118"/>
        <v>0</v>
      </c>
      <c r="DR96" s="145">
        <v>0</v>
      </c>
      <c r="DS96" s="146">
        <v>0</v>
      </c>
      <c r="DT96" s="146">
        <v>0</v>
      </c>
      <c r="DU96" s="149">
        <f t="shared" si="119"/>
        <v>0</v>
      </c>
      <c r="DV96" s="145">
        <v>0</v>
      </c>
      <c r="DW96" s="146">
        <v>0</v>
      </c>
      <c r="DX96" s="146">
        <v>0</v>
      </c>
      <c r="DY96" s="149">
        <f t="shared" si="120"/>
        <v>0</v>
      </c>
      <c r="DZ96" s="145">
        <v>0</v>
      </c>
      <c r="EA96" s="146">
        <v>0</v>
      </c>
      <c r="EB96" s="146">
        <v>0</v>
      </c>
      <c r="EC96" s="149">
        <f t="shared" si="121"/>
        <v>0</v>
      </c>
      <c r="ED96" s="146"/>
      <c r="EE96" s="146"/>
      <c r="EF96" s="146"/>
      <c r="EG96" s="146"/>
      <c r="EH96" s="145">
        <v>0</v>
      </c>
      <c r="EI96" s="146">
        <v>0</v>
      </c>
      <c r="EJ96" s="146">
        <v>0</v>
      </c>
      <c r="EK96" s="149">
        <f t="shared" si="122"/>
        <v>0</v>
      </c>
      <c r="EL96" s="145">
        <v>0</v>
      </c>
      <c r="EM96" s="146">
        <v>0</v>
      </c>
      <c r="EN96" s="146">
        <v>0</v>
      </c>
      <c r="EO96" s="149">
        <f t="shared" si="123"/>
        <v>0</v>
      </c>
      <c r="EP96" s="145">
        <v>0</v>
      </c>
      <c r="EQ96" s="146">
        <v>0</v>
      </c>
      <c r="ER96" s="146">
        <v>0</v>
      </c>
      <c r="ES96" s="149">
        <f t="shared" si="124"/>
        <v>0</v>
      </c>
      <c r="ET96" s="145">
        <v>0</v>
      </c>
      <c r="EU96" s="146">
        <v>0</v>
      </c>
      <c r="EV96" s="146">
        <v>0</v>
      </c>
      <c r="EW96" s="149">
        <f t="shared" si="125"/>
        <v>0</v>
      </c>
      <c r="EX96" s="145">
        <v>0</v>
      </c>
      <c r="EY96" s="146">
        <v>0</v>
      </c>
      <c r="EZ96" s="146">
        <v>0</v>
      </c>
      <c r="FA96" s="149">
        <f t="shared" si="97"/>
        <v>0</v>
      </c>
      <c r="FB96" s="145">
        <v>0</v>
      </c>
      <c r="FC96" s="146">
        <v>0</v>
      </c>
      <c r="FD96" s="146">
        <v>0</v>
      </c>
      <c r="FE96" s="149">
        <f t="shared" si="126"/>
        <v>0</v>
      </c>
      <c r="FF96" s="145">
        <v>0</v>
      </c>
      <c r="FG96" s="146">
        <v>0</v>
      </c>
      <c r="FH96" s="146">
        <v>0</v>
      </c>
      <c r="FI96" s="149">
        <f t="shared" si="98"/>
        <v>0</v>
      </c>
      <c r="FJ96" s="145">
        <v>0</v>
      </c>
      <c r="FK96" s="146">
        <v>0</v>
      </c>
      <c r="FL96" s="146">
        <v>0</v>
      </c>
      <c r="FM96" s="149">
        <f t="shared" si="127"/>
        <v>0</v>
      </c>
      <c r="FN96" s="145">
        <v>0</v>
      </c>
      <c r="FO96" s="146">
        <v>0</v>
      </c>
      <c r="FP96" s="146">
        <v>0</v>
      </c>
      <c r="FQ96" s="149">
        <f t="shared" si="128"/>
        <v>0</v>
      </c>
      <c r="FR96" s="145">
        <v>0</v>
      </c>
      <c r="FS96" s="146">
        <v>0</v>
      </c>
      <c r="FT96" s="146">
        <v>0</v>
      </c>
      <c r="FU96" s="149">
        <f t="shared" si="129"/>
        <v>0</v>
      </c>
      <c r="FV96" s="145">
        <v>0</v>
      </c>
      <c r="FW96" s="146">
        <v>0</v>
      </c>
      <c r="FX96" s="146">
        <v>0</v>
      </c>
      <c r="FY96" s="149">
        <f t="shared" si="130"/>
        <v>0</v>
      </c>
      <c r="FZ96" s="145">
        <v>0</v>
      </c>
      <c r="GA96" s="146">
        <v>0</v>
      </c>
      <c r="GB96" s="146">
        <v>0</v>
      </c>
      <c r="GC96" s="149">
        <f t="shared" si="131"/>
        <v>0</v>
      </c>
      <c r="GD96" s="145">
        <f t="shared" si="132"/>
        <v>0</v>
      </c>
      <c r="GE96" s="146">
        <f t="shared" si="132"/>
        <v>0</v>
      </c>
      <c r="GF96" s="146">
        <f t="shared" si="132"/>
        <v>0</v>
      </c>
      <c r="GG96" s="146">
        <f t="shared" si="132"/>
        <v>0</v>
      </c>
      <c r="GI96" s="147"/>
      <c r="GJ96" s="147"/>
      <c r="GK96" s="147"/>
      <c r="GL96" s="147"/>
      <c r="GM96" s="147"/>
      <c r="GN96" s="147"/>
      <c r="GO96" s="147"/>
      <c r="GP96" s="147"/>
      <c r="GQ96" s="147"/>
      <c r="GR96" s="147"/>
      <c r="GS96" s="147"/>
      <c r="GT96" s="147"/>
      <c r="GU96" s="147"/>
      <c r="GV96" s="147"/>
      <c r="GW96" s="147"/>
      <c r="GX96" s="147"/>
      <c r="GY96" s="147"/>
      <c r="GZ96" s="147"/>
      <c r="HA96" s="147"/>
    </row>
    <row r="97" spans="1:209" ht="11.25" hidden="1" customHeight="1">
      <c r="A97" s="148">
        <v>36526</v>
      </c>
      <c r="B97" s="145">
        <v>0</v>
      </c>
      <c r="C97" s="146">
        <v>0</v>
      </c>
      <c r="D97" s="146">
        <v>0</v>
      </c>
      <c r="E97" s="149">
        <f t="shared" si="89"/>
        <v>0</v>
      </c>
      <c r="F97" s="145">
        <v>0</v>
      </c>
      <c r="G97" s="146">
        <v>0</v>
      </c>
      <c r="H97" s="146">
        <v>0</v>
      </c>
      <c r="I97" s="149">
        <f t="shared" si="90"/>
        <v>0</v>
      </c>
      <c r="J97" s="146"/>
      <c r="K97" s="146"/>
      <c r="L97" s="146"/>
      <c r="M97" s="146"/>
      <c r="N97" s="145">
        <v>0</v>
      </c>
      <c r="O97" s="146">
        <v>0</v>
      </c>
      <c r="P97" s="146">
        <v>0</v>
      </c>
      <c r="Q97" s="149">
        <f t="shared" si="91"/>
        <v>0</v>
      </c>
      <c r="R97" s="145">
        <v>0</v>
      </c>
      <c r="S97" s="146">
        <v>0</v>
      </c>
      <c r="T97" s="146">
        <v>0</v>
      </c>
      <c r="U97" s="149">
        <f t="shared" si="92"/>
        <v>0</v>
      </c>
      <c r="V97" s="145">
        <v>0</v>
      </c>
      <c r="W97" s="146">
        <v>0</v>
      </c>
      <c r="X97" s="146">
        <v>0</v>
      </c>
      <c r="Y97" s="149">
        <f t="shared" si="93"/>
        <v>0</v>
      </c>
      <c r="Z97" s="145">
        <v>0</v>
      </c>
      <c r="AA97" s="146">
        <v>0</v>
      </c>
      <c r="AB97" s="146">
        <v>0</v>
      </c>
      <c r="AC97" s="149">
        <f t="shared" si="94"/>
        <v>0</v>
      </c>
      <c r="AD97" s="145">
        <v>0</v>
      </c>
      <c r="AE97" s="146">
        <v>0</v>
      </c>
      <c r="AF97" s="146">
        <v>0</v>
      </c>
      <c r="AG97" s="149">
        <f t="shared" si="95"/>
        <v>0</v>
      </c>
      <c r="AH97" s="145">
        <v>0</v>
      </c>
      <c r="AI97" s="146">
        <v>0</v>
      </c>
      <c r="AJ97" s="146">
        <v>0</v>
      </c>
      <c r="AK97" s="149">
        <f t="shared" si="99"/>
        <v>0</v>
      </c>
      <c r="AL97" s="145">
        <v>0</v>
      </c>
      <c r="AM97" s="146">
        <v>0</v>
      </c>
      <c r="AN97" s="146">
        <v>0</v>
      </c>
      <c r="AO97" s="149">
        <f t="shared" si="100"/>
        <v>0</v>
      </c>
      <c r="AP97" s="145">
        <v>0</v>
      </c>
      <c r="AQ97" s="146">
        <v>0</v>
      </c>
      <c r="AR97" s="146">
        <v>0</v>
      </c>
      <c r="AS97" s="149">
        <f t="shared" si="101"/>
        <v>0</v>
      </c>
      <c r="AT97" s="145">
        <v>0</v>
      </c>
      <c r="AU97" s="146">
        <v>0</v>
      </c>
      <c r="AV97" s="146">
        <v>0</v>
      </c>
      <c r="AW97" s="149">
        <f t="shared" si="102"/>
        <v>0</v>
      </c>
      <c r="AX97" s="145">
        <v>0</v>
      </c>
      <c r="AY97" s="146">
        <v>0</v>
      </c>
      <c r="AZ97" s="146">
        <v>0</v>
      </c>
      <c r="BA97" s="149">
        <f t="shared" si="103"/>
        <v>0</v>
      </c>
      <c r="BB97" s="145">
        <v>0</v>
      </c>
      <c r="BC97" s="146">
        <v>0</v>
      </c>
      <c r="BD97" s="146">
        <v>0</v>
      </c>
      <c r="BE97" s="149">
        <f t="shared" si="104"/>
        <v>0</v>
      </c>
      <c r="BF97" s="145">
        <v>0</v>
      </c>
      <c r="BG97" s="146">
        <v>0</v>
      </c>
      <c r="BH97" s="146">
        <v>0</v>
      </c>
      <c r="BI97" s="149">
        <f t="shared" si="105"/>
        <v>0</v>
      </c>
      <c r="BJ97" s="145">
        <v>0</v>
      </c>
      <c r="BK97" s="146">
        <v>0</v>
      </c>
      <c r="BL97" s="146">
        <v>0</v>
      </c>
      <c r="BM97" s="149">
        <f t="shared" si="106"/>
        <v>0</v>
      </c>
      <c r="BN97" s="145">
        <v>0</v>
      </c>
      <c r="BO97" s="146">
        <v>0</v>
      </c>
      <c r="BP97" s="146">
        <v>0</v>
      </c>
      <c r="BQ97" s="149">
        <f t="shared" si="107"/>
        <v>0</v>
      </c>
      <c r="BR97" s="145">
        <v>0</v>
      </c>
      <c r="BS97" s="146">
        <v>0</v>
      </c>
      <c r="BT97" s="146">
        <v>0</v>
      </c>
      <c r="BU97" s="149">
        <f t="shared" si="108"/>
        <v>0</v>
      </c>
      <c r="BV97" s="145">
        <v>0</v>
      </c>
      <c r="BW97" s="146">
        <v>0</v>
      </c>
      <c r="BX97" s="146">
        <v>0</v>
      </c>
      <c r="BY97" s="149">
        <f t="shared" si="109"/>
        <v>0</v>
      </c>
      <c r="BZ97" s="145">
        <v>0</v>
      </c>
      <c r="CA97" s="146">
        <v>0</v>
      </c>
      <c r="CB97" s="146">
        <v>0</v>
      </c>
      <c r="CC97" s="149">
        <f t="shared" si="110"/>
        <v>0</v>
      </c>
      <c r="CD97" s="145">
        <v>0</v>
      </c>
      <c r="CE97" s="146">
        <v>0</v>
      </c>
      <c r="CF97" s="146">
        <v>0</v>
      </c>
      <c r="CG97" s="149">
        <f t="shared" si="111"/>
        <v>0</v>
      </c>
      <c r="CH97" s="145">
        <v>0</v>
      </c>
      <c r="CI97" s="146">
        <v>0</v>
      </c>
      <c r="CJ97" s="146">
        <v>0</v>
      </c>
      <c r="CK97" s="149">
        <f t="shared" si="112"/>
        <v>0</v>
      </c>
      <c r="CL97" s="145">
        <v>0</v>
      </c>
      <c r="CM97" s="146">
        <v>0</v>
      </c>
      <c r="CN97" s="146">
        <v>0</v>
      </c>
      <c r="CO97" s="149">
        <f t="shared" si="96"/>
        <v>0</v>
      </c>
      <c r="CP97" s="145">
        <v>0</v>
      </c>
      <c r="CQ97" s="146">
        <v>0</v>
      </c>
      <c r="CR97" s="146">
        <v>0</v>
      </c>
      <c r="CS97" s="149">
        <f t="shared" si="113"/>
        <v>0</v>
      </c>
      <c r="CT97" s="145">
        <v>0</v>
      </c>
      <c r="CU97" s="146">
        <v>0</v>
      </c>
      <c r="CV97" s="146">
        <v>0</v>
      </c>
      <c r="CW97" s="149">
        <f t="shared" si="114"/>
        <v>0</v>
      </c>
      <c r="CX97" s="145">
        <v>0</v>
      </c>
      <c r="CY97" s="146">
        <v>0</v>
      </c>
      <c r="CZ97" s="146">
        <v>0</v>
      </c>
      <c r="DA97" s="149">
        <f t="shared" si="115"/>
        <v>0</v>
      </c>
      <c r="DB97" s="145">
        <v>0</v>
      </c>
      <c r="DC97" s="146">
        <v>0</v>
      </c>
      <c r="DD97" s="146">
        <v>0</v>
      </c>
      <c r="DE97" s="149">
        <f t="shared" si="116"/>
        <v>0</v>
      </c>
      <c r="DF97" s="146"/>
      <c r="DG97" s="146"/>
      <c r="DH97" s="146"/>
      <c r="DI97" s="146"/>
      <c r="DJ97" s="145">
        <v>0</v>
      </c>
      <c r="DK97" s="146">
        <v>0</v>
      </c>
      <c r="DL97" s="146">
        <v>0</v>
      </c>
      <c r="DM97" s="149">
        <f t="shared" si="117"/>
        <v>0</v>
      </c>
      <c r="DN97" s="145">
        <v>0</v>
      </c>
      <c r="DO97" s="146">
        <v>0</v>
      </c>
      <c r="DP97" s="146">
        <v>0</v>
      </c>
      <c r="DQ97" s="149">
        <f t="shared" si="118"/>
        <v>0</v>
      </c>
      <c r="DR97" s="145">
        <v>0</v>
      </c>
      <c r="DS97" s="146">
        <v>0</v>
      </c>
      <c r="DT97" s="146">
        <v>0</v>
      </c>
      <c r="DU97" s="149">
        <f t="shared" si="119"/>
        <v>0</v>
      </c>
      <c r="DV97" s="145">
        <v>0</v>
      </c>
      <c r="DW97" s="146">
        <v>0</v>
      </c>
      <c r="DX97" s="146">
        <v>0</v>
      </c>
      <c r="DY97" s="149">
        <f t="shared" si="120"/>
        <v>0</v>
      </c>
      <c r="DZ97" s="145">
        <v>0</v>
      </c>
      <c r="EA97" s="146">
        <v>0</v>
      </c>
      <c r="EB97" s="146">
        <v>0</v>
      </c>
      <c r="EC97" s="149">
        <f t="shared" si="121"/>
        <v>0</v>
      </c>
      <c r="ED97" s="146"/>
      <c r="EE97" s="146"/>
      <c r="EF97" s="146"/>
      <c r="EG97" s="146"/>
      <c r="EH97" s="145">
        <v>0</v>
      </c>
      <c r="EI97" s="146">
        <v>0</v>
      </c>
      <c r="EJ97" s="146">
        <v>0</v>
      </c>
      <c r="EK97" s="149">
        <f t="shared" si="122"/>
        <v>0</v>
      </c>
      <c r="EL97" s="145">
        <v>0</v>
      </c>
      <c r="EM97" s="146">
        <v>0</v>
      </c>
      <c r="EN97" s="146">
        <v>0</v>
      </c>
      <c r="EO97" s="149">
        <f t="shared" si="123"/>
        <v>0</v>
      </c>
      <c r="EP97" s="145">
        <v>0</v>
      </c>
      <c r="EQ97" s="146">
        <v>0</v>
      </c>
      <c r="ER97" s="146">
        <v>0</v>
      </c>
      <c r="ES97" s="149">
        <f t="shared" si="124"/>
        <v>0</v>
      </c>
      <c r="ET97" s="145">
        <v>0</v>
      </c>
      <c r="EU97" s="146">
        <v>0</v>
      </c>
      <c r="EV97" s="146">
        <v>0</v>
      </c>
      <c r="EW97" s="149">
        <f t="shared" si="125"/>
        <v>0</v>
      </c>
      <c r="EX97" s="145">
        <v>0</v>
      </c>
      <c r="EY97" s="146">
        <v>0</v>
      </c>
      <c r="EZ97" s="146">
        <v>0</v>
      </c>
      <c r="FA97" s="149">
        <f t="shared" si="97"/>
        <v>0</v>
      </c>
      <c r="FB97" s="145">
        <v>0</v>
      </c>
      <c r="FC97" s="146">
        <v>0</v>
      </c>
      <c r="FD97" s="146">
        <v>0</v>
      </c>
      <c r="FE97" s="149">
        <f t="shared" si="126"/>
        <v>0</v>
      </c>
      <c r="FF97" s="145">
        <v>0</v>
      </c>
      <c r="FG97" s="146">
        <v>0</v>
      </c>
      <c r="FH97" s="146">
        <v>0</v>
      </c>
      <c r="FI97" s="149">
        <f t="shared" si="98"/>
        <v>0</v>
      </c>
      <c r="FJ97" s="145">
        <v>0</v>
      </c>
      <c r="FK97" s="146">
        <v>0</v>
      </c>
      <c r="FL97" s="146">
        <v>0</v>
      </c>
      <c r="FM97" s="149">
        <f t="shared" si="127"/>
        <v>0</v>
      </c>
      <c r="FN97" s="145">
        <v>0</v>
      </c>
      <c r="FO97" s="146">
        <v>0</v>
      </c>
      <c r="FP97" s="146">
        <v>0</v>
      </c>
      <c r="FQ97" s="149">
        <f t="shared" si="128"/>
        <v>0</v>
      </c>
      <c r="FR97" s="145">
        <v>0</v>
      </c>
      <c r="FS97" s="146">
        <v>0</v>
      </c>
      <c r="FT97" s="146">
        <v>0</v>
      </c>
      <c r="FU97" s="149">
        <f t="shared" si="129"/>
        <v>0</v>
      </c>
      <c r="FV97" s="145">
        <v>0</v>
      </c>
      <c r="FW97" s="146">
        <v>0</v>
      </c>
      <c r="FX97" s="146">
        <v>0</v>
      </c>
      <c r="FY97" s="149">
        <f t="shared" si="130"/>
        <v>0</v>
      </c>
      <c r="FZ97" s="145">
        <v>0</v>
      </c>
      <c r="GA97" s="146">
        <v>0</v>
      </c>
      <c r="GB97" s="146">
        <v>0</v>
      </c>
      <c r="GC97" s="149">
        <f t="shared" si="131"/>
        <v>0</v>
      </c>
      <c r="GD97" s="145">
        <f t="shared" si="132"/>
        <v>0</v>
      </c>
      <c r="GE97" s="146">
        <f t="shared" si="132"/>
        <v>0</v>
      </c>
      <c r="GF97" s="146">
        <f t="shared" si="132"/>
        <v>0</v>
      </c>
      <c r="GG97" s="146">
        <f t="shared" si="132"/>
        <v>0</v>
      </c>
      <c r="GI97" s="147"/>
      <c r="GJ97" s="147"/>
      <c r="GK97" s="147"/>
      <c r="GL97" s="147"/>
      <c r="GM97" s="147"/>
      <c r="GN97" s="147"/>
      <c r="GO97" s="147"/>
      <c r="GP97" s="147"/>
      <c r="GQ97" s="147"/>
      <c r="GR97" s="147"/>
      <c r="GS97" s="147"/>
      <c r="GT97" s="147"/>
      <c r="GU97" s="147"/>
      <c r="GV97" s="147"/>
      <c r="GW97" s="147"/>
      <c r="GX97" s="147"/>
      <c r="GY97" s="147"/>
      <c r="GZ97" s="147"/>
      <c r="HA97" s="147"/>
    </row>
    <row r="98" spans="1:209" ht="11.25" hidden="1" customHeight="1">
      <c r="A98" s="148">
        <v>36557</v>
      </c>
      <c r="B98" s="145">
        <v>0</v>
      </c>
      <c r="C98" s="146">
        <v>0</v>
      </c>
      <c r="D98" s="146">
        <v>0</v>
      </c>
      <c r="E98" s="149">
        <f t="shared" si="89"/>
        <v>0</v>
      </c>
      <c r="F98" s="145">
        <v>0</v>
      </c>
      <c r="G98" s="146">
        <v>0</v>
      </c>
      <c r="H98" s="146">
        <v>0</v>
      </c>
      <c r="I98" s="149">
        <f t="shared" si="90"/>
        <v>0</v>
      </c>
      <c r="J98" s="146"/>
      <c r="K98" s="146"/>
      <c r="L98" s="146"/>
      <c r="M98" s="146"/>
      <c r="N98" s="145">
        <v>0</v>
      </c>
      <c r="O98" s="146">
        <v>0</v>
      </c>
      <c r="P98" s="146">
        <v>0</v>
      </c>
      <c r="Q98" s="149">
        <f t="shared" si="91"/>
        <v>0</v>
      </c>
      <c r="R98" s="145">
        <v>0</v>
      </c>
      <c r="S98" s="146">
        <v>0</v>
      </c>
      <c r="T98" s="146">
        <v>0</v>
      </c>
      <c r="U98" s="149">
        <f t="shared" si="92"/>
        <v>0</v>
      </c>
      <c r="V98" s="145">
        <v>0</v>
      </c>
      <c r="W98" s="146">
        <v>0</v>
      </c>
      <c r="X98" s="146">
        <v>0</v>
      </c>
      <c r="Y98" s="149">
        <f t="shared" si="93"/>
        <v>0</v>
      </c>
      <c r="Z98" s="145">
        <v>0</v>
      </c>
      <c r="AA98" s="146">
        <v>0</v>
      </c>
      <c r="AB98" s="146">
        <v>0</v>
      </c>
      <c r="AC98" s="149">
        <f t="shared" si="94"/>
        <v>0</v>
      </c>
      <c r="AD98" s="145">
        <v>0</v>
      </c>
      <c r="AE98" s="146">
        <v>0</v>
      </c>
      <c r="AF98" s="146">
        <v>0</v>
      </c>
      <c r="AG98" s="149">
        <f t="shared" si="95"/>
        <v>0</v>
      </c>
      <c r="AH98" s="145">
        <v>0</v>
      </c>
      <c r="AI98" s="146">
        <v>0</v>
      </c>
      <c r="AJ98" s="146">
        <v>0</v>
      </c>
      <c r="AK98" s="149">
        <f t="shared" si="99"/>
        <v>0</v>
      </c>
      <c r="AL98" s="145">
        <v>0</v>
      </c>
      <c r="AM98" s="146">
        <v>0</v>
      </c>
      <c r="AN98" s="146">
        <v>0</v>
      </c>
      <c r="AO98" s="149">
        <f t="shared" si="100"/>
        <v>0</v>
      </c>
      <c r="AP98" s="145">
        <v>0</v>
      </c>
      <c r="AQ98" s="146">
        <v>0</v>
      </c>
      <c r="AR98" s="146">
        <v>0</v>
      </c>
      <c r="AS98" s="149">
        <f t="shared" si="101"/>
        <v>0</v>
      </c>
      <c r="AT98" s="145">
        <v>0</v>
      </c>
      <c r="AU98" s="146">
        <v>0</v>
      </c>
      <c r="AV98" s="146">
        <v>0</v>
      </c>
      <c r="AW98" s="149">
        <f t="shared" si="102"/>
        <v>0</v>
      </c>
      <c r="AX98" s="145">
        <v>0</v>
      </c>
      <c r="AY98" s="146">
        <v>0</v>
      </c>
      <c r="AZ98" s="146">
        <v>0</v>
      </c>
      <c r="BA98" s="149">
        <f t="shared" si="103"/>
        <v>0</v>
      </c>
      <c r="BB98" s="145">
        <v>0</v>
      </c>
      <c r="BC98" s="146">
        <v>0</v>
      </c>
      <c r="BD98" s="146">
        <v>0</v>
      </c>
      <c r="BE98" s="149">
        <f t="shared" si="104"/>
        <v>0</v>
      </c>
      <c r="BF98" s="145">
        <v>0</v>
      </c>
      <c r="BG98" s="146">
        <v>0</v>
      </c>
      <c r="BH98" s="146">
        <v>0</v>
      </c>
      <c r="BI98" s="149">
        <f t="shared" si="105"/>
        <v>0</v>
      </c>
      <c r="BJ98" s="145">
        <v>0</v>
      </c>
      <c r="BK98" s="146">
        <v>0</v>
      </c>
      <c r="BL98" s="146">
        <v>0</v>
      </c>
      <c r="BM98" s="149">
        <f t="shared" si="106"/>
        <v>0</v>
      </c>
      <c r="BN98" s="145">
        <v>0</v>
      </c>
      <c r="BO98" s="146">
        <v>0</v>
      </c>
      <c r="BP98" s="146">
        <v>0</v>
      </c>
      <c r="BQ98" s="149">
        <f t="shared" si="107"/>
        <v>0</v>
      </c>
      <c r="BR98" s="145">
        <v>0</v>
      </c>
      <c r="BS98" s="146">
        <v>0</v>
      </c>
      <c r="BT98" s="146">
        <v>0</v>
      </c>
      <c r="BU98" s="149">
        <f t="shared" si="108"/>
        <v>0</v>
      </c>
      <c r="BV98" s="145">
        <v>0</v>
      </c>
      <c r="BW98" s="146">
        <v>0</v>
      </c>
      <c r="BX98" s="146">
        <v>0</v>
      </c>
      <c r="BY98" s="149">
        <f t="shared" si="109"/>
        <v>0</v>
      </c>
      <c r="BZ98" s="145">
        <v>0</v>
      </c>
      <c r="CA98" s="146">
        <v>0</v>
      </c>
      <c r="CB98" s="146">
        <v>0</v>
      </c>
      <c r="CC98" s="149">
        <f t="shared" si="110"/>
        <v>0</v>
      </c>
      <c r="CD98" s="145">
        <v>0</v>
      </c>
      <c r="CE98" s="146">
        <v>0</v>
      </c>
      <c r="CF98" s="146">
        <v>0</v>
      </c>
      <c r="CG98" s="149">
        <f t="shared" si="111"/>
        <v>0</v>
      </c>
      <c r="CH98" s="145">
        <v>0</v>
      </c>
      <c r="CI98" s="146">
        <v>0</v>
      </c>
      <c r="CJ98" s="146">
        <v>0</v>
      </c>
      <c r="CK98" s="149">
        <f t="shared" si="112"/>
        <v>0</v>
      </c>
      <c r="CL98" s="145">
        <v>0</v>
      </c>
      <c r="CM98" s="146">
        <v>0</v>
      </c>
      <c r="CN98" s="146">
        <v>0</v>
      </c>
      <c r="CO98" s="149">
        <f t="shared" si="96"/>
        <v>0</v>
      </c>
      <c r="CP98" s="145">
        <v>0</v>
      </c>
      <c r="CQ98" s="146">
        <v>0</v>
      </c>
      <c r="CR98" s="146">
        <v>0</v>
      </c>
      <c r="CS98" s="149">
        <f t="shared" si="113"/>
        <v>0</v>
      </c>
      <c r="CT98" s="145">
        <v>0</v>
      </c>
      <c r="CU98" s="146">
        <v>0</v>
      </c>
      <c r="CV98" s="146">
        <v>0</v>
      </c>
      <c r="CW98" s="149">
        <f t="shared" si="114"/>
        <v>0</v>
      </c>
      <c r="CX98" s="145">
        <v>0</v>
      </c>
      <c r="CY98" s="146">
        <v>0</v>
      </c>
      <c r="CZ98" s="146">
        <v>0</v>
      </c>
      <c r="DA98" s="149">
        <f t="shared" si="115"/>
        <v>0</v>
      </c>
      <c r="DB98" s="145">
        <v>0</v>
      </c>
      <c r="DC98" s="146">
        <v>0</v>
      </c>
      <c r="DD98" s="146">
        <v>0</v>
      </c>
      <c r="DE98" s="149">
        <f t="shared" si="116"/>
        <v>0</v>
      </c>
      <c r="DF98" s="146"/>
      <c r="DG98" s="146"/>
      <c r="DH98" s="146"/>
      <c r="DI98" s="146"/>
      <c r="DJ98" s="145">
        <v>0</v>
      </c>
      <c r="DK98" s="146">
        <v>0</v>
      </c>
      <c r="DL98" s="146">
        <v>0</v>
      </c>
      <c r="DM98" s="149">
        <f t="shared" si="117"/>
        <v>0</v>
      </c>
      <c r="DN98" s="145">
        <v>0</v>
      </c>
      <c r="DO98" s="146">
        <v>0</v>
      </c>
      <c r="DP98" s="146">
        <v>0</v>
      </c>
      <c r="DQ98" s="149">
        <f t="shared" si="118"/>
        <v>0</v>
      </c>
      <c r="DR98" s="145">
        <v>0</v>
      </c>
      <c r="DS98" s="146">
        <v>0</v>
      </c>
      <c r="DT98" s="146">
        <v>0</v>
      </c>
      <c r="DU98" s="149">
        <f t="shared" si="119"/>
        <v>0</v>
      </c>
      <c r="DV98" s="145">
        <v>0</v>
      </c>
      <c r="DW98" s="146">
        <v>0</v>
      </c>
      <c r="DX98" s="146">
        <v>0</v>
      </c>
      <c r="DY98" s="149">
        <f t="shared" si="120"/>
        <v>0</v>
      </c>
      <c r="DZ98" s="145">
        <v>0</v>
      </c>
      <c r="EA98" s="146">
        <v>0</v>
      </c>
      <c r="EB98" s="146">
        <v>0</v>
      </c>
      <c r="EC98" s="149">
        <f t="shared" si="121"/>
        <v>0</v>
      </c>
      <c r="ED98" s="146"/>
      <c r="EE98" s="146"/>
      <c r="EF98" s="146"/>
      <c r="EG98" s="146"/>
      <c r="EH98" s="145">
        <v>0</v>
      </c>
      <c r="EI98" s="146">
        <v>0</v>
      </c>
      <c r="EJ98" s="146">
        <v>0</v>
      </c>
      <c r="EK98" s="149">
        <f t="shared" si="122"/>
        <v>0</v>
      </c>
      <c r="EL98" s="145">
        <v>0</v>
      </c>
      <c r="EM98" s="146">
        <v>0</v>
      </c>
      <c r="EN98" s="146">
        <v>0</v>
      </c>
      <c r="EO98" s="149">
        <f t="shared" si="123"/>
        <v>0</v>
      </c>
      <c r="EP98" s="145">
        <v>0</v>
      </c>
      <c r="EQ98" s="146">
        <v>0</v>
      </c>
      <c r="ER98" s="146">
        <v>0</v>
      </c>
      <c r="ES98" s="149">
        <f t="shared" si="124"/>
        <v>0</v>
      </c>
      <c r="ET98" s="145">
        <v>0</v>
      </c>
      <c r="EU98" s="146">
        <v>0</v>
      </c>
      <c r="EV98" s="146">
        <v>0</v>
      </c>
      <c r="EW98" s="149">
        <f t="shared" si="125"/>
        <v>0</v>
      </c>
      <c r="EX98" s="145">
        <v>0</v>
      </c>
      <c r="EY98" s="146">
        <v>0</v>
      </c>
      <c r="EZ98" s="146">
        <v>0</v>
      </c>
      <c r="FA98" s="149">
        <f t="shared" si="97"/>
        <v>0</v>
      </c>
      <c r="FB98" s="145">
        <v>0</v>
      </c>
      <c r="FC98" s="146">
        <v>0</v>
      </c>
      <c r="FD98" s="146">
        <v>0</v>
      </c>
      <c r="FE98" s="149">
        <f t="shared" si="126"/>
        <v>0</v>
      </c>
      <c r="FF98" s="145">
        <v>0</v>
      </c>
      <c r="FG98" s="146">
        <v>0</v>
      </c>
      <c r="FH98" s="146">
        <v>0</v>
      </c>
      <c r="FI98" s="149">
        <f t="shared" si="98"/>
        <v>0</v>
      </c>
      <c r="FJ98" s="145">
        <v>0</v>
      </c>
      <c r="FK98" s="146">
        <v>0</v>
      </c>
      <c r="FL98" s="146">
        <v>0</v>
      </c>
      <c r="FM98" s="149">
        <f t="shared" si="127"/>
        <v>0</v>
      </c>
      <c r="FN98" s="145">
        <v>0</v>
      </c>
      <c r="FO98" s="146">
        <v>0</v>
      </c>
      <c r="FP98" s="146">
        <v>0</v>
      </c>
      <c r="FQ98" s="149">
        <f t="shared" si="128"/>
        <v>0</v>
      </c>
      <c r="FR98" s="145">
        <v>0</v>
      </c>
      <c r="FS98" s="146">
        <v>0</v>
      </c>
      <c r="FT98" s="146">
        <v>0</v>
      </c>
      <c r="FU98" s="149">
        <f t="shared" si="129"/>
        <v>0</v>
      </c>
      <c r="FV98" s="145">
        <v>0</v>
      </c>
      <c r="FW98" s="146">
        <v>0</v>
      </c>
      <c r="FX98" s="146">
        <v>0</v>
      </c>
      <c r="FY98" s="149">
        <f t="shared" si="130"/>
        <v>0</v>
      </c>
      <c r="FZ98" s="145">
        <v>0</v>
      </c>
      <c r="GA98" s="146">
        <v>0</v>
      </c>
      <c r="GB98" s="146">
        <v>0</v>
      </c>
      <c r="GC98" s="149">
        <f t="shared" si="131"/>
        <v>0</v>
      </c>
      <c r="GD98" s="145">
        <f t="shared" si="132"/>
        <v>0</v>
      </c>
      <c r="GE98" s="146">
        <f t="shared" si="132"/>
        <v>0</v>
      </c>
      <c r="GF98" s="146">
        <f t="shared" si="132"/>
        <v>0</v>
      </c>
      <c r="GG98" s="146">
        <f t="shared" si="132"/>
        <v>0</v>
      </c>
      <c r="GI98" s="147"/>
      <c r="GJ98" s="147"/>
      <c r="GK98" s="147"/>
      <c r="GL98" s="147"/>
      <c r="GM98" s="147"/>
      <c r="GN98" s="147"/>
      <c r="GO98" s="147"/>
      <c r="GP98" s="147"/>
      <c r="GQ98" s="147"/>
      <c r="GR98" s="147"/>
      <c r="GS98" s="147"/>
      <c r="GT98" s="147"/>
      <c r="GU98" s="147"/>
      <c r="GV98" s="147"/>
      <c r="GW98" s="147"/>
      <c r="GX98" s="147"/>
      <c r="GY98" s="147"/>
      <c r="GZ98" s="147"/>
      <c r="HA98" s="147"/>
    </row>
    <row r="99" spans="1:209" ht="11.25" hidden="1" customHeight="1">
      <c r="A99" s="150">
        <v>36586</v>
      </c>
      <c r="B99" s="151">
        <v>0</v>
      </c>
      <c r="C99" s="152">
        <v>0</v>
      </c>
      <c r="D99" s="152">
        <v>0</v>
      </c>
      <c r="E99" s="153">
        <f t="shared" si="89"/>
        <v>0</v>
      </c>
      <c r="F99" s="151">
        <v>0</v>
      </c>
      <c r="G99" s="152">
        <v>0</v>
      </c>
      <c r="H99" s="152">
        <v>0</v>
      </c>
      <c r="I99" s="153">
        <f t="shared" si="90"/>
        <v>0</v>
      </c>
      <c r="J99" s="152"/>
      <c r="K99" s="152"/>
      <c r="L99" s="152"/>
      <c r="M99" s="152"/>
      <c r="N99" s="151">
        <v>0</v>
      </c>
      <c r="O99" s="152">
        <v>0</v>
      </c>
      <c r="P99" s="152">
        <v>0</v>
      </c>
      <c r="Q99" s="153">
        <f t="shared" si="91"/>
        <v>0</v>
      </c>
      <c r="R99" s="151">
        <v>0</v>
      </c>
      <c r="S99" s="152">
        <v>0</v>
      </c>
      <c r="T99" s="152">
        <v>0</v>
      </c>
      <c r="U99" s="153">
        <f t="shared" si="92"/>
        <v>0</v>
      </c>
      <c r="V99" s="151">
        <v>0</v>
      </c>
      <c r="W99" s="152">
        <v>0</v>
      </c>
      <c r="X99" s="152">
        <v>0</v>
      </c>
      <c r="Y99" s="153">
        <f t="shared" si="93"/>
        <v>0</v>
      </c>
      <c r="Z99" s="151">
        <v>0</v>
      </c>
      <c r="AA99" s="152">
        <v>0</v>
      </c>
      <c r="AB99" s="152">
        <v>0</v>
      </c>
      <c r="AC99" s="153">
        <f t="shared" si="94"/>
        <v>0</v>
      </c>
      <c r="AD99" s="151">
        <v>0</v>
      </c>
      <c r="AE99" s="152">
        <v>0</v>
      </c>
      <c r="AF99" s="152">
        <v>0</v>
      </c>
      <c r="AG99" s="153">
        <f t="shared" si="95"/>
        <v>0</v>
      </c>
      <c r="AH99" s="151">
        <v>0</v>
      </c>
      <c r="AI99" s="152">
        <v>0</v>
      </c>
      <c r="AJ99" s="152">
        <v>0</v>
      </c>
      <c r="AK99" s="153">
        <f t="shared" si="99"/>
        <v>0</v>
      </c>
      <c r="AL99" s="151">
        <v>0</v>
      </c>
      <c r="AM99" s="152">
        <v>0</v>
      </c>
      <c r="AN99" s="152">
        <v>0</v>
      </c>
      <c r="AO99" s="153">
        <f t="shared" si="100"/>
        <v>0</v>
      </c>
      <c r="AP99" s="151">
        <v>0</v>
      </c>
      <c r="AQ99" s="152">
        <v>0</v>
      </c>
      <c r="AR99" s="152">
        <v>0</v>
      </c>
      <c r="AS99" s="153">
        <f t="shared" si="101"/>
        <v>0</v>
      </c>
      <c r="AT99" s="151">
        <v>0</v>
      </c>
      <c r="AU99" s="152">
        <v>0</v>
      </c>
      <c r="AV99" s="152">
        <v>0</v>
      </c>
      <c r="AW99" s="153">
        <f t="shared" si="102"/>
        <v>0</v>
      </c>
      <c r="AX99" s="151">
        <v>0</v>
      </c>
      <c r="AY99" s="152">
        <v>0</v>
      </c>
      <c r="AZ99" s="152">
        <v>0</v>
      </c>
      <c r="BA99" s="153">
        <f t="shared" si="103"/>
        <v>0</v>
      </c>
      <c r="BB99" s="151">
        <v>0</v>
      </c>
      <c r="BC99" s="152">
        <v>0</v>
      </c>
      <c r="BD99" s="152">
        <v>0</v>
      </c>
      <c r="BE99" s="153">
        <f t="shared" si="104"/>
        <v>0</v>
      </c>
      <c r="BF99" s="151">
        <v>0</v>
      </c>
      <c r="BG99" s="152">
        <v>0</v>
      </c>
      <c r="BH99" s="152">
        <v>0</v>
      </c>
      <c r="BI99" s="153">
        <f t="shared" si="105"/>
        <v>0</v>
      </c>
      <c r="BJ99" s="151">
        <v>0</v>
      </c>
      <c r="BK99" s="152">
        <v>0</v>
      </c>
      <c r="BL99" s="152">
        <v>0</v>
      </c>
      <c r="BM99" s="153">
        <f t="shared" si="106"/>
        <v>0</v>
      </c>
      <c r="BN99" s="151">
        <v>0</v>
      </c>
      <c r="BO99" s="152">
        <v>0</v>
      </c>
      <c r="BP99" s="152">
        <v>0</v>
      </c>
      <c r="BQ99" s="153">
        <f t="shared" si="107"/>
        <v>0</v>
      </c>
      <c r="BR99" s="151">
        <v>0</v>
      </c>
      <c r="BS99" s="152">
        <v>0</v>
      </c>
      <c r="BT99" s="152">
        <v>0</v>
      </c>
      <c r="BU99" s="153">
        <f t="shared" si="108"/>
        <v>0</v>
      </c>
      <c r="BV99" s="151">
        <v>0</v>
      </c>
      <c r="BW99" s="152">
        <v>0</v>
      </c>
      <c r="BX99" s="152">
        <v>0</v>
      </c>
      <c r="BY99" s="153">
        <f t="shared" si="109"/>
        <v>0</v>
      </c>
      <c r="BZ99" s="151">
        <v>0</v>
      </c>
      <c r="CA99" s="152">
        <v>0</v>
      </c>
      <c r="CB99" s="152">
        <v>0</v>
      </c>
      <c r="CC99" s="153">
        <f t="shared" si="110"/>
        <v>0</v>
      </c>
      <c r="CD99" s="151">
        <v>0</v>
      </c>
      <c r="CE99" s="152">
        <v>0</v>
      </c>
      <c r="CF99" s="152">
        <v>0</v>
      </c>
      <c r="CG99" s="153">
        <f t="shared" si="111"/>
        <v>0</v>
      </c>
      <c r="CH99" s="151">
        <v>0</v>
      </c>
      <c r="CI99" s="152">
        <v>0</v>
      </c>
      <c r="CJ99" s="152">
        <v>0</v>
      </c>
      <c r="CK99" s="153">
        <f t="shared" si="112"/>
        <v>0</v>
      </c>
      <c r="CL99" s="151">
        <v>0</v>
      </c>
      <c r="CM99" s="152">
        <v>0</v>
      </c>
      <c r="CN99" s="152">
        <v>0</v>
      </c>
      <c r="CO99" s="153">
        <f t="shared" si="96"/>
        <v>0</v>
      </c>
      <c r="CP99" s="151">
        <v>0</v>
      </c>
      <c r="CQ99" s="152">
        <v>0</v>
      </c>
      <c r="CR99" s="152">
        <v>0</v>
      </c>
      <c r="CS99" s="153">
        <f t="shared" si="113"/>
        <v>0</v>
      </c>
      <c r="CT99" s="151">
        <v>0</v>
      </c>
      <c r="CU99" s="152">
        <v>0</v>
      </c>
      <c r="CV99" s="152">
        <v>0</v>
      </c>
      <c r="CW99" s="153">
        <f t="shared" si="114"/>
        <v>0</v>
      </c>
      <c r="CX99" s="151">
        <v>0</v>
      </c>
      <c r="CY99" s="152">
        <v>0</v>
      </c>
      <c r="CZ99" s="152">
        <v>0</v>
      </c>
      <c r="DA99" s="153">
        <f t="shared" si="115"/>
        <v>0</v>
      </c>
      <c r="DB99" s="151">
        <v>0</v>
      </c>
      <c r="DC99" s="152">
        <v>0</v>
      </c>
      <c r="DD99" s="152">
        <v>0</v>
      </c>
      <c r="DE99" s="153">
        <f t="shared" si="116"/>
        <v>0</v>
      </c>
      <c r="DF99" s="152"/>
      <c r="DG99" s="152"/>
      <c r="DH99" s="152"/>
      <c r="DI99" s="152"/>
      <c r="DJ99" s="151">
        <v>0</v>
      </c>
      <c r="DK99" s="152">
        <v>0</v>
      </c>
      <c r="DL99" s="152">
        <v>0</v>
      </c>
      <c r="DM99" s="153">
        <f t="shared" si="117"/>
        <v>0</v>
      </c>
      <c r="DN99" s="151">
        <v>0</v>
      </c>
      <c r="DO99" s="152">
        <v>0</v>
      </c>
      <c r="DP99" s="152">
        <v>0</v>
      </c>
      <c r="DQ99" s="153">
        <f t="shared" si="118"/>
        <v>0</v>
      </c>
      <c r="DR99" s="151">
        <v>0</v>
      </c>
      <c r="DS99" s="152">
        <v>0</v>
      </c>
      <c r="DT99" s="152">
        <v>0</v>
      </c>
      <c r="DU99" s="153">
        <f t="shared" si="119"/>
        <v>0</v>
      </c>
      <c r="DV99" s="151">
        <v>0</v>
      </c>
      <c r="DW99" s="152">
        <v>0</v>
      </c>
      <c r="DX99" s="152">
        <v>0</v>
      </c>
      <c r="DY99" s="153">
        <f t="shared" si="120"/>
        <v>0</v>
      </c>
      <c r="DZ99" s="151">
        <v>0</v>
      </c>
      <c r="EA99" s="152">
        <v>0</v>
      </c>
      <c r="EB99" s="152">
        <v>0</v>
      </c>
      <c r="EC99" s="153">
        <f t="shared" si="121"/>
        <v>0</v>
      </c>
      <c r="ED99" s="152"/>
      <c r="EE99" s="152"/>
      <c r="EF99" s="152"/>
      <c r="EG99" s="152"/>
      <c r="EH99" s="151">
        <v>0</v>
      </c>
      <c r="EI99" s="152">
        <v>0</v>
      </c>
      <c r="EJ99" s="152">
        <v>0</v>
      </c>
      <c r="EK99" s="153">
        <f t="shared" si="122"/>
        <v>0</v>
      </c>
      <c r="EL99" s="151">
        <v>0</v>
      </c>
      <c r="EM99" s="152">
        <v>0</v>
      </c>
      <c r="EN99" s="152">
        <v>0</v>
      </c>
      <c r="EO99" s="153">
        <f t="shared" si="123"/>
        <v>0</v>
      </c>
      <c r="EP99" s="151">
        <v>0</v>
      </c>
      <c r="EQ99" s="152">
        <v>0</v>
      </c>
      <c r="ER99" s="152">
        <v>0</v>
      </c>
      <c r="ES99" s="153">
        <f t="shared" si="124"/>
        <v>0</v>
      </c>
      <c r="ET99" s="151">
        <v>0</v>
      </c>
      <c r="EU99" s="152">
        <v>0</v>
      </c>
      <c r="EV99" s="152">
        <v>0</v>
      </c>
      <c r="EW99" s="153">
        <f t="shared" si="125"/>
        <v>0</v>
      </c>
      <c r="EX99" s="151">
        <v>0</v>
      </c>
      <c r="EY99" s="152">
        <v>0</v>
      </c>
      <c r="EZ99" s="152">
        <v>0</v>
      </c>
      <c r="FA99" s="153">
        <f t="shared" si="97"/>
        <v>0</v>
      </c>
      <c r="FB99" s="151">
        <v>0</v>
      </c>
      <c r="FC99" s="152">
        <v>0</v>
      </c>
      <c r="FD99" s="152">
        <v>0</v>
      </c>
      <c r="FE99" s="153">
        <f t="shared" si="126"/>
        <v>0</v>
      </c>
      <c r="FF99" s="151">
        <v>0</v>
      </c>
      <c r="FG99" s="152">
        <v>0</v>
      </c>
      <c r="FH99" s="152">
        <v>0</v>
      </c>
      <c r="FI99" s="153">
        <f t="shared" si="98"/>
        <v>0</v>
      </c>
      <c r="FJ99" s="151">
        <v>0</v>
      </c>
      <c r="FK99" s="152">
        <v>0</v>
      </c>
      <c r="FL99" s="152">
        <v>0</v>
      </c>
      <c r="FM99" s="153">
        <f t="shared" si="127"/>
        <v>0</v>
      </c>
      <c r="FN99" s="151">
        <v>0</v>
      </c>
      <c r="FO99" s="152">
        <v>0</v>
      </c>
      <c r="FP99" s="152">
        <v>0</v>
      </c>
      <c r="FQ99" s="153">
        <f t="shared" si="128"/>
        <v>0</v>
      </c>
      <c r="FR99" s="151">
        <v>0</v>
      </c>
      <c r="FS99" s="152">
        <v>0</v>
      </c>
      <c r="FT99" s="152">
        <v>0</v>
      </c>
      <c r="FU99" s="153">
        <f t="shared" si="129"/>
        <v>0</v>
      </c>
      <c r="FV99" s="151">
        <v>0</v>
      </c>
      <c r="FW99" s="152">
        <v>0</v>
      </c>
      <c r="FX99" s="152">
        <v>0</v>
      </c>
      <c r="FY99" s="153">
        <f t="shared" si="130"/>
        <v>0</v>
      </c>
      <c r="FZ99" s="151">
        <v>0</v>
      </c>
      <c r="GA99" s="152">
        <v>0</v>
      </c>
      <c r="GB99" s="152">
        <v>0</v>
      </c>
      <c r="GC99" s="153">
        <f t="shared" si="131"/>
        <v>0</v>
      </c>
      <c r="GD99" s="151">
        <f t="shared" si="132"/>
        <v>0</v>
      </c>
      <c r="GE99" s="152">
        <f t="shared" si="132"/>
        <v>0</v>
      </c>
      <c r="GF99" s="152">
        <f t="shared" si="132"/>
        <v>0</v>
      </c>
      <c r="GG99" s="152">
        <f t="shared" si="132"/>
        <v>0</v>
      </c>
      <c r="GI99" s="147"/>
      <c r="GJ99" s="147"/>
      <c r="GK99" s="147"/>
      <c r="GL99" s="147"/>
      <c r="GM99" s="147"/>
      <c r="GN99" s="147"/>
      <c r="GO99" s="147"/>
      <c r="GP99" s="147"/>
      <c r="GQ99" s="147"/>
      <c r="GR99" s="147"/>
      <c r="GS99" s="147"/>
      <c r="GT99" s="147"/>
      <c r="GU99" s="147"/>
      <c r="GV99" s="147"/>
      <c r="GW99" s="147"/>
      <c r="GX99" s="147"/>
      <c r="GY99" s="147"/>
      <c r="GZ99" s="147"/>
      <c r="HA99" s="147"/>
    </row>
    <row r="100" spans="1:209" ht="11.25" hidden="1" customHeight="1">
      <c r="A100" s="141">
        <v>36617</v>
      </c>
      <c r="B100" s="142">
        <v>0</v>
      </c>
      <c r="C100" s="143">
        <v>0</v>
      </c>
      <c r="D100" s="143">
        <v>0</v>
      </c>
      <c r="E100" s="144">
        <f t="shared" si="89"/>
        <v>0</v>
      </c>
      <c r="F100" s="142">
        <v>0</v>
      </c>
      <c r="G100" s="143">
        <v>0</v>
      </c>
      <c r="H100" s="143">
        <v>0</v>
      </c>
      <c r="I100" s="144">
        <f t="shared" si="90"/>
        <v>0</v>
      </c>
      <c r="J100" s="143"/>
      <c r="K100" s="143"/>
      <c r="L100" s="143"/>
      <c r="M100" s="143"/>
      <c r="N100" s="142">
        <v>0</v>
      </c>
      <c r="O100" s="143">
        <v>0</v>
      </c>
      <c r="P100" s="143">
        <v>0</v>
      </c>
      <c r="Q100" s="144">
        <f t="shared" si="91"/>
        <v>0</v>
      </c>
      <c r="R100" s="142">
        <v>0</v>
      </c>
      <c r="S100" s="143">
        <v>0</v>
      </c>
      <c r="T100" s="143">
        <v>0</v>
      </c>
      <c r="U100" s="144">
        <f t="shared" si="92"/>
        <v>0</v>
      </c>
      <c r="V100" s="142">
        <v>0</v>
      </c>
      <c r="W100" s="143">
        <v>0</v>
      </c>
      <c r="X100" s="143">
        <v>0</v>
      </c>
      <c r="Y100" s="144">
        <f t="shared" si="93"/>
        <v>0</v>
      </c>
      <c r="Z100" s="142">
        <v>0</v>
      </c>
      <c r="AA100" s="143">
        <v>0</v>
      </c>
      <c r="AB100" s="143">
        <v>0</v>
      </c>
      <c r="AC100" s="144">
        <f t="shared" si="94"/>
        <v>0</v>
      </c>
      <c r="AD100" s="142">
        <v>0</v>
      </c>
      <c r="AE100" s="143">
        <v>0</v>
      </c>
      <c r="AF100" s="143">
        <v>0</v>
      </c>
      <c r="AG100" s="144">
        <f t="shared" si="95"/>
        <v>0</v>
      </c>
      <c r="AH100" s="142">
        <v>0</v>
      </c>
      <c r="AI100" s="143">
        <v>0</v>
      </c>
      <c r="AJ100" s="143">
        <v>0</v>
      </c>
      <c r="AK100" s="144">
        <f t="shared" si="99"/>
        <v>0</v>
      </c>
      <c r="AL100" s="142">
        <v>0</v>
      </c>
      <c r="AM100" s="143">
        <v>0</v>
      </c>
      <c r="AN100" s="143">
        <v>0</v>
      </c>
      <c r="AO100" s="144">
        <f t="shared" si="100"/>
        <v>0</v>
      </c>
      <c r="AP100" s="142">
        <v>0</v>
      </c>
      <c r="AQ100" s="143">
        <v>0</v>
      </c>
      <c r="AR100" s="143">
        <v>0</v>
      </c>
      <c r="AS100" s="144">
        <f t="shared" si="101"/>
        <v>0</v>
      </c>
      <c r="AT100" s="142">
        <v>0</v>
      </c>
      <c r="AU100" s="143">
        <v>0</v>
      </c>
      <c r="AV100" s="143">
        <v>0</v>
      </c>
      <c r="AW100" s="144">
        <f t="shared" si="102"/>
        <v>0</v>
      </c>
      <c r="AX100" s="142">
        <v>0</v>
      </c>
      <c r="AY100" s="143">
        <v>0</v>
      </c>
      <c r="AZ100" s="143">
        <v>0</v>
      </c>
      <c r="BA100" s="144">
        <f t="shared" si="103"/>
        <v>0</v>
      </c>
      <c r="BB100" s="142">
        <v>0</v>
      </c>
      <c r="BC100" s="143">
        <v>0</v>
      </c>
      <c r="BD100" s="143">
        <v>0</v>
      </c>
      <c r="BE100" s="144">
        <f t="shared" si="104"/>
        <v>0</v>
      </c>
      <c r="BF100" s="142">
        <v>0</v>
      </c>
      <c r="BG100" s="143">
        <v>0</v>
      </c>
      <c r="BH100" s="143">
        <v>0</v>
      </c>
      <c r="BI100" s="144">
        <f t="shared" si="105"/>
        <v>0</v>
      </c>
      <c r="BJ100" s="142">
        <v>0</v>
      </c>
      <c r="BK100" s="143">
        <v>0</v>
      </c>
      <c r="BL100" s="143">
        <v>0</v>
      </c>
      <c r="BM100" s="144">
        <f t="shared" si="106"/>
        <v>0</v>
      </c>
      <c r="BN100" s="142">
        <v>0</v>
      </c>
      <c r="BO100" s="143">
        <v>0</v>
      </c>
      <c r="BP100" s="143">
        <v>0</v>
      </c>
      <c r="BQ100" s="144">
        <f t="shared" si="107"/>
        <v>0</v>
      </c>
      <c r="BR100" s="142">
        <v>0</v>
      </c>
      <c r="BS100" s="143">
        <v>0</v>
      </c>
      <c r="BT100" s="143">
        <v>0</v>
      </c>
      <c r="BU100" s="144">
        <f t="shared" si="108"/>
        <v>0</v>
      </c>
      <c r="BV100" s="142">
        <v>0</v>
      </c>
      <c r="BW100" s="143">
        <v>0</v>
      </c>
      <c r="BX100" s="143">
        <v>0</v>
      </c>
      <c r="BY100" s="144">
        <f t="shared" si="109"/>
        <v>0</v>
      </c>
      <c r="BZ100" s="142">
        <v>0</v>
      </c>
      <c r="CA100" s="143">
        <v>0</v>
      </c>
      <c r="CB100" s="143">
        <v>0</v>
      </c>
      <c r="CC100" s="144">
        <f t="shared" si="110"/>
        <v>0</v>
      </c>
      <c r="CD100" s="142">
        <v>0</v>
      </c>
      <c r="CE100" s="143">
        <v>0</v>
      </c>
      <c r="CF100" s="143">
        <v>0</v>
      </c>
      <c r="CG100" s="144">
        <f t="shared" si="111"/>
        <v>0</v>
      </c>
      <c r="CH100" s="142">
        <v>0</v>
      </c>
      <c r="CI100" s="143">
        <v>0</v>
      </c>
      <c r="CJ100" s="143">
        <v>0</v>
      </c>
      <c r="CK100" s="144">
        <f t="shared" si="112"/>
        <v>0</v>
      </c>
      <c r="CL100" s="142">
        <v>0</v>
      </c>
      <c r="CM100" s="143">
        <v>0</v>
      </c>
      <c r="CN100" s="143">
        <v>0</v>
      </c>
      <c r="CO100" s="144">
        <f t="shared" si="96"/>
        <v>0</v>
      </c>
      <c r="CP100" s="142">
        <v>0</v>
      </c>
      <c r="CQ100" s="143">
        <v>0</v>
      </c>
      <c r="CR100" s="143">
        <v>0</v>
      </c>
      <c r="CS100" s="144">
        <f t="shared" si="113"/>
        <v>0</v>
      </c>
      <c r="CT100" s="142">
        <v>0</v>
      </c>
      <c r="CU100" s="143">
        <v>0</v>
      </c>
      <c r="CV100" s="143">
        <v>0</v>
      </c>
      <c r="CW100" s="144">
        <f t="shared" si="114"/>
        <v>0</v>
      </c>
      <c r="CX100" s="142">
        <v>0</v>
      </c>
      <c r="CY100" s="143">
        <v>0</v>
      </c>
      <c r="CZ100" s="143">
        <v>0</v>
      </c>
      <c r="DA100" s="144">
        <f t="shared" si="115"/>
        <v>0</v>
      </c>
      <c r="DB100" s="142">
        <v>0</v>
      </c>
      <c r="DC100" s="143">
        <v>0</v>
      </c>
      <c r="DD100" s="143">
        <v>0</v>
      </c>
      <c r="DE100" s="144">
        <f t="shared" si="116"/>
        <v>0</v>
      </c>
      <c r="DF100" s="143"/>
      <c r="DG100" s="143"/>
      <c r="DH100" s="143"/>
      <c r="DI100" s="143"/>
      <c r="DJ100" s="142">
        <v>0</v>
      </c>
      <c r="DK100" s="143">
        <v>0</v>
      </c>
      <c r="DL100" s="143">
        <v>0</v>
      </c>
      <c r="DM100" s="144">
        <f t="shared" si="117"/>
        <v>0</v>
      </c>
      <c r="DN100" s="142">
        <v>0</v>
      </c>
      <c r="DO100" s="143">
        <v>0</v>
      </c>
      <c r="DP100" s="143">
        <v>0</v>
      </c>
      <c r="DQ100" s="144">
        <f t="shared" si="118"/>
        <v>0</v>
      </c>
      <c r="DR100" s="142">
        <v>0</v>
      </c>
      <c r="DS100" s="143">
        <v>0</v>
      </c>
      <c r="DT100" s="143">
        <v>0</v>
      </c>
      <c r="DU100" s="144">
        <f t="shared" si="119"/>
        <v>0</v>
      </c>
      <c r="DV100" s="142">
        <v>0</v>
      </c>
      <c r="DW100" s="143">
        <v>0</v>
      </c>
      <c r="DX100" s="143">
        <v>0</v>
      </c>
      <c r="DY100" s="144">
        <f t="shared" si="120"/>
        <v>0</v>
      </c>
      <c r="DZ100" s="142">
        <v>0</v>
      </c>
      <c r="EA100" s="143">
        <v>0</v>
      </c>
      <c r="EB100" s="143">
        <v>0</v>
      </c>
      <c r="EC100" s="144">
        <f t="shared" si="121"/>
        <v>0</v>
      </c>
      <c r="ED100" s="143"/>
      <c r="EE100" s="143"/>
      <c r="EF100" s="143"/>
      <c r="EG100" s="143"/>
      <c r="EH100" s="142">
        <v>0</v>
      </c>
      <c r="EI100" s="143">
        <v>0</v>
      </c>
      <c r="EJ100" s="143">
        <v>0</v>
      </c>
      <c r="EK100" s="144">
        <f t="shared" si="122"/>
        <v>0</v>
      </c>
      <c r="EL100" s="142">
        <v>0</v>
      </c>
      <c r="EM100" s="143">
        <v>0</v>
      </c>
      <c r="EN100" s="143">
        <v>0</v>
      </c>
      <c r="EO100" s="144">
        <f t="shared" si="123"/>
        <v>0</v>
      </c>
      <c r="EP100" s="142">
        <v>0</v>
      </c>
      <c r="EQ100" s="143">
        <v>0</v>
      </c>
      <c r="ER100" s="143">
        <v>0</v>
      </c>
      <c r="ES100" s="144">
        <f t="shared" si="124"/>
        <v>0</v>
      </c>
      <c r="ET100" s="142">
        <v>0</v>
      </c>
      <c r="EU100" s="143">
        <v>0</v>
      </c>
      <c r="EV100" s="143">
        <v>0</v>
      </c>
      <c r="EW100" s="144">
        <f t="shared" si="125"/>
        <v>0</v>
      </c>
      <c r="EX100" s="142">
        <v>0</v>
      </c>
      <c r="EY100" s="143">
        <v>0</v>
      </c>
      <c r="EZ100" s="143">
        <v>0</v>
      </c>
      <c r="FA100" s="144">
        <f t="shared" si="97"/>
        <v>0</v>
      </c>
      <c r="FB100" s="142">
        <v>0</v>
      </c>
      <c r="FC100" s="143">
        <v>0</v>
      </c>
      <c r="FD100" s="143">
        <v>0</v>
      </c>
      <c r="FE100" s="144">
        <f t="shared" si="126"/>
        <v>0</v>
      </c>
      <c r="FF100" s="142">
        <v>0</v>
      </c>
      <c r="FG100" s="143">
        <v>0</v>
      </c>
      <c r="FH100" s="143">
        <v>0</v>
      </c>
      <c r="FI100" s="144">
        <f t="shared" si="98"/>
        <v>0</v>
      </c>
      <c r="FJ100" s="142">
        <v>0</v>
      </c>
      <c r="FK100" s="143">
        <v>0</v>
      </c>
      <c r="FL100" s="143">
        <v>0</v>
      </c>
      <c r="FM100" s="144">
        <f t="shared" si="127"/>
        <v>0</v>
      </c>
      <c r="FN100" s="142">
        <v>0</v>
      </c>
      <c r="FO100" s="143">
        <v>0</v>
      </c>
      <c r="FP100" s="143">
        <v>0</v>
      </c>
      <c r="FQ100" s="144">
        <f t="shared" si="128"/>
        <v>0</v>
      </c>
      <c r="FR100" s="142">
        <v>0</v>
      </c>
      <c r="FS100" s="143">
        <v>0</v>
      </c>
      <c r="FT100" s="143">
        <v>0</v>
      </c>
      <c r="FU100" s="144">
        <f t="shared" si="129"/>
        <v>0</v>
      </c>
      <c r="FV100" s="142">
        <v>0</v>
      </c>
      <c r="FW100" s="143">
        <v>0</v>
      </c>
      <c r="FX100" s="143">
        <v>0</v>
      </c>
      <c r="FY100" s="144">
        <f t="shared" si="130"/>
        <v>0</v>
      </c>
      <c r="FZ100" s="142">
        <v>0</v>
      </c>
      <c r="GA100" s="143">
        <v>0</v>
      </c>
      <c r="GB100" s="143">
        <v>0</v>
      </c>
      <c r="GC100" s="144">
        <f t="shared" si="131"/>
        <v>0</v>
      </c>
      <c r="GD100" s="142">
        <f t="shared" si="132"/>
        <v>0</v>
      </c>
      <c r="GE100" s="143">
        <f t="shared" si="132"/>
        <v>0</v>
      </c>
      <c r="GF100" s="143">
        <f t="shared" si="132"/>
        <v>0</v>
      </c>
      <c r="GG100" s="143">
        <f t="shared" si="132"/>
        <v>0</v>
      </c>
      <c r="GI100" s="147"/>
      <c r="GJ100" s="147"/>
      <c r="GK100" s="147"/>
      <c r="GL100" s="147"/>
      <c r="GM100" s="147"/>
      <c r="GN100" s="147"/>
      <c r="GO100" s="147"/>
      <c r="GP100" s="147"/>
      <c r="GQ100" s="147"/>
      <c r="GR100" s="147"/>
      <c r="GS100" s="147"/>
      <c r="GT100" s="147"/>
      <c r="GU100" s="147"/>
      <c r="GV100" s="147"/>
      <c r="GW100" s="147"/>
      <c r="GX100" s="147"/>
      <c r="GY100" s="147"/>
      <c r="GZ100" s="147"/>
      <c r="HA100" s="147"/>
    </row>
    <row r="101" spans="1:209" ht="11.25" hidden="1" customHeight="1">
      <c r="A101" s="148">
        <v>36647</v>
      </c>
      <c r="B101" s="145">
        <v>0</v>
      </c>
      <c r="C101" s="146">
        <v>0</v>
      </c>
      <c r="D101" s="146">
        <v>0</v>
      </c>
      <c r="E101" s="149">
        <f t="shared" si="89"/>
        <v>0</v>
      </c>
      <c r="F101" s="145">
        <v>0</v>
      </c>
      <c r="G101" s="146">
        <v>0</v>
      </c>
      <c r="H101" s="146">
        <v>0</v>
      </c>
      <c r="I101" s="149">
        <f t="shared" si="90"/>
        <v>0</v>
      </c>
      <c r="J101" s="146"/>
      <c r="K101" s="146"/>
      <c r="L101" s="146"/>
      <c r="M101" s="146"/>
      <c r="N101" s="145">
        <v>0</v>
      </c>
      <c r="O101" s="146">
        <v>0</v>
      </c>
      <c r="P101" s="146">
        <v>0</v>
      </c>
      <c r="Q101" s="149">
        <f t="shared" si="91"/>
        <v>0</v>
      </c>
      <c r="R101" s="145">
        <v>0</v>
      </c>
      <c r="S101" s="146">
        <v>0</v>
      </c>
      <c r="T101" s="146">
        <v>0</v>
      </c>
      <c r="U101" s="149">
        <f t="shared" si="92"/>
        <v>0</v>
      </c>
      <c r="V101" s="145">
        <v>0</v>
      </c>
      <c r="W101" s="146">
        <v>0</v>
      </c>
      <c r="X101" s="146">
        <v>0</v>
      </c>
      <c r="Y101" s="149">
        <f t="shared" si="93"/>
        <v>0</v>
      </c>
      <c r="Z101" s="145">
        <v>0</v>
      </c>
      <c r="AA101" s="146">
        <v>0</v>
      </c>
      <c r="AB101" s="146">
        <v>0</v>
      </c>
      <c r="AC101" s="149">
        <f t="shared" si="94"/>
        <v>0</v>
      </c>
      <c r="AD101" s="145">
        <v>0</v>
      </c>
      <c r="AE101" s="146">
        <v>0</v>
      </c>
      <c r="AF101" s="146">
        <v>0</v>
      </c>
      <c r="AG101" s="149">
        <f t="shared" si="95"/>
        <v>0</v>
      </c>
      <c r="AH101" s="145">
        <v>0</v>
      </c>
      <c r="AI101" s="146">
        <v>0</v>
      </c>
      <c r="AJ101" s="146">
        <v>0</v>
      </c>
      <c r="AK101" s="149">
        <f t="shared" si="99"/>
        <v>0</v>
      </c>
      <c r="AL101" s="145">
        <v>0</v>
      </c>
      <c r="AM101" s="146">
        <v>0</v>
      </c>
      <c r="AN101" s="146">
        <v>0</v>
      </c>
      <c r="AO101" s="149">
        <f t="shared" si="100"/>
        <v>0</v>
      </c>
      <c r="AP101" s="145">
        <v>0</v>
      </c>
      <c r="AQ101" s="146">
        <v>0</v>
      </c>
      <c r="AR101" s="146">
        <v>0</v>
      </c>
      <c r="AS101" s="149">
        <f t="shared" si="101"/>
        <v>0</v>
      </c>
      <c r="AT101" s="145">
        <v>0</v>
      </c>
      <c r="AU101" s="146">
        <v>0</v>
      </c>
      <c r="AV101" s="146">
        <v>0</v>
      </c>
      <c r="AW101" s="149">
        <f t="shared" si="102"/>
        <v>0</v>
      </c>
      <c r="AX101" s="145">
        <v>0</v>
      </c>
      <c r="AY101" s="146">
        <v>0</v>
      </c>
      <c r="AZ101" s="146">
        <v>0</v>
      </c>
      <c r="BA101" s="149">
        <f t="shared" si="103"/>
        <v>0</v>
      </c>
      <c r="BB101" s="145">
        <v>0</v>
      </c>
      <c r="BC101" s="146">
        <v>0</v>
      </c>
      <c r="BD101" s="146">
        <v>0</v>
      </c>
      <c r="BE101" s="149">
        <f t="shared" si="104"/>
        <v>0</v>
      </c>
      <c r="BF101" s="145">
        <v>0</v>
      </c>
      <c r="BG101" s="146">
        <v>0</v>
      </c>
      <c r="BH101" s="146">
        <v>0</v>
      </c>
      <c r="BI101" s="149">
        <f t="shared" si="105"/>
        <v>0</v>
      </c>
      <c r="BJ101" s="145">
        <v>0</v>
      </c>
      <c r="BK101" s="146">
        <v>0</v>
      </c>
      <c r="BL101" s="146">
        <v>0</v>
      </c>
      <c r="BM101" s="149">
        <f t="shared" si="106"/>
        <v>0</v>
      </c>
      <c r="BN101" s="145">
        <v>0</v>
      </c>
      <c r="BO101" s="146">
        <v>0</v>
      </c>
      <c r="BP101" s="146">
        <v>0</v>
      </c>
      <c r="BQ101" s="149">
        <f t="shared" si="107"/>
        <v>0</v>
      </c>
      <c r="BR101" s="145">
        <v>0</v>
      </c>
      <c r="BS101" s="146">
        <v>0</v>
      </c>
      <c r="BT101" s="146">
        <v>0</v>
      </c>
      <c r="BU101" s="149">
        <f t="shared" si="108"/>
        <v>0</v>
      </c>
      <c r="BV101" s="145">
        <v>0</v>
      </c>
      <c r="BW101" s="146">
        <v>0</v>
      </c>
      <c r="BX101" s="146">
        <v>0</v>
      </c>
      <c r="BY101" s="149">
        <f t="shared" si="109"/>
        <v>0</v>
      </c>
      <c r="BZ101" s="145">
        <v>0</v>
      </c>
      <c r="CA101" s="146">
        <v>0</v>
      </c>
      <c r="CB101" s="146">
        <v>0</v>
      </c>
      <c r="CC101" s="149">
        <f t="shared" si="110"/>
        <v>0</v>
      </c>
      <c r="CD101" s="145">
        <v>0</v>
      </c>
      <c r="CE101" s="146">
        <v>0</v>
      </c>
      <c r="CF101" s="146">
        <v>0</v>
      </c>
      <c r="CG101" s="149">
        <f t="shared" si="111"/>
        <v>0</v>
      </c>
      <c r="CH101" s="145">
        <v>0</v>
      </c>
      <c r="CI101" s="146">
        <v>0</v>
      </c>
      <c r="CJ101" s="146">
        <v>0</v>
      </c>
      <c r="CK101" s="149">
        <f t="shared" si="112"/>
        <v>0</v>
      </c>
      <c r="CL101" s="145">
        <v>0</v>
      </c>
      <c r="CM101" s="146">
        <v>0</v>
      </c>
      <c r="CN101" s="146">
        <v>0</v>
      </c>
      <c r="CO101" s="149">
        <f t="shared" si="96"/>
        <v>0</v>
      </c>
      <c r="CP101" s="145">
        <v>0</v>
      </c>
      <c r="CQ101" s="146">
        <v>0</v>
      </c>
      <c r="CR101" s="146">
        <v>0</v>
      </c>
      <c r="CS101" s="149">
        <f t="shared" si="113"/>
        <v>0</v>
      </c>
      <c r="CT101" s="145">
        <v>0</v>
      </c>
      <c r="CU101" s="146">
        <v>0</v>
      </c>
      <c r="CV101" s="146">
        <v>0</v>
      </c>
      <c r="CW101" s="149">
        <f t="shared" si="114"/>
        <v>0</v>
      </c>
      <c r="CX101" s="145">
        <v>0</v>
      </c>
      <c r="CY101" s="146">
        <v>0</v>
      </c>
      <c r="CZ101" s="146">
        <v>0</v>
      </c>
      <c r="DA101" s="149">
        <f t="shared" si="115"/>
        <v>0</v>
      </c>
      <c r="DB101" s="145">
        <v>0</v>
      </c>
      <c r="DC101" s="146">
        <v>0</v>
      </c>
      <c r="DD101" s="146">
        <v>0</v>
      </c>
      <c r="DE101" s="149">
        <f t="shared" si="116"/>
        <v>0</v>
      </c>
      <c r="DF101" s="146"/>
      <c r="DG101" s="146"/>
      <c r="DH101" s="146"/>
      <c r="DI101" s="146"/>
      <c r="DJ101" s="145">
        <v>0</v>
      </c>
      <c r="DK101" s="146">
        <v>0</v>
      </c>
      <c r="DL101" s="146">
        <v>0</v>
      </c>
      <c r="DM101" s="149">
        <f t="shared" si="117"/>
        <v>0</v>
      </c>
      <c r="DN101" s="145">
        <v>0</v>
      </c>
      <c r="DO101" s="146">
        <v>0</v>
      </c>
      <c r="DP101" s="146">
        <v>0</v>
      </c>
      <c r="DQ101" s="149">
        <f t="shared" si="118"/>
        <v>0</v>
      </c>
      <c r="DR101" s="145">
        <v>0</v>
      </c>
      <c r="DS101" s="146">
        <v>0</v>
      </c>
      <c r="DT101" s="146">
        <v>0</v>
      </c>
      <c r="DU101" s="149">
        <f t="shared" si="119"/>
        <v>0</v>
      </c>
      <c r="DV101" s="145">
        <v>0</v>
      </c>
      <c r="DW101" s="146">
        <v>0</v>
      </c>
      <c r="DX101" s="146">
        <v>0</v>
      </c>
      <c r="DY101" s="149">
        <f t="shared" si="120"/>
        <v>0</v>
      </c>
      <c r="DZ101" s="145">
        <v>0</v>
      </c>
      <c r="EA101" s="146">
        <v>0</v>
      </c>
      <c r="EB101" s="146">
        <v>0</v>
      </c>
      <c r="EC101" s="149">
        <f t="shared" si="121"/>
        <v>0</v>
      </c>
      <c r="ED101" s="146"/>
      <c r="EE101" s="146"/>
      <c r="EF101" s="146"/>
      <c r="EG101" s="146"/>
      <c r="EH101" s="145">
        <v>0</v>
      </c>
      <c r="EI101" s="146">
        <v>0</v>
      </c>
      <c r="EJ101" s="146">
        <v>0</v>
      </c>
      <c r="EK101" s="149">
        <f t="shared" si="122"/>
        <v>0</v>
      </c>
      <c r="EL101" s="145">
        <v>0</v>
      </c>
      <c r="EM101" s="146">
        <v>0</v>
      </c>
      <c r="EN101" s="146">
        <v>0</v>
      </c>
      <c r="EO101" s="149">
        <f t="shared" si="123"/>
        <v>0</v>
      </c>
      <c r="EP101" s="145">
        <v>0</v>
      </c>
      <c r="EQ101" s="146">
        <v>0</v>
      </c>
      <c r="ER101" s="146">
        <v>0</v>
      </c>
      <c r="ES101" s="149">
        <f t="shared" si="124"/>
        <v>0</v>
      </c>
      <c r="ET101" s="145">
        <v>0</v>
      </c>
      <c r="EU101" s="146">
        <v>0</v>
      </c>
      <c r="EV101" s="146">
        <v>0</v>
      </c>
      <c r="EW101" s="149">
        <f t="shared" si="125"/>
        <v>0</v>
      </c>
      <c r="EX101" s="145">
        <v>0</v>
      </c>
      <c r="EY101" s="146">
        <v>0</v>
      </c>
      <c r="EZ101" s="146">
        <v>0</v>
      </c>
      <c r="FA101" s="149">
        <f t="shared" si="97"/>
        <v>0</v>
      </c>
      <c r="FB101" s="145">
        <v>0</v>
      </c>
      <c r="FC101" s="146">
        <v>0</v>
      </c>
      <c r="FD101" s="146">
        <v>0</v>
      </c>
      <c r="FE101" s="149">
        <f t="shared" si="126"/>
        <v>0</v>
      </c>
      <c r="FF101" s="145">
        <v>0</v>
      </c>
      <c r="FG101" s="146">
        <v>0</v>
      </c>
      <c r="FH101" s="146">
        <v>0</v>
      </c>
      <c r="FI101" s="149">
        <f t="shared" si="98"/>
        <v>0</v>
      </c>
      <c r="FJ101" s="145">
        <v>0</v>
      </c>
      <c r="FK101" s="146">
        <v>0</v>
      </c>
      <c r="FL101" s="146">
        <v>0</v>
      </c>
      <c r="FM101" s="149">
        <f t="shared" si="127"/>
        <v>0</v>
      </c>
      <c r="FN101" s="145">
        <v>0</v>
      </c>
      <c r="FO101" s="146">
        <v>0</v>
      </c>
      <c r="FP101" s="146">
        <v>0</v>
      </c>
      <c r="FQ101" s="149">
        <f t="shared" si="128"/>
        <v>0</v>
      </c>
      <c r="FR101" s="145">
        <v>0</v>
      </c>
      <c r="FS101" s="146">
        <v>0</v>
      </c>
      <c r="FT101" s="146">
        <v>0</v>
      </c>
      <c r="FU101" s="149">
        <f t="shared" si="129"/>
        <v>0</v>
      </c>
      <c r="FV101" s="145">
        <v>0</v>
      </c>
      <c r="FW101" s="146">
        <v>0</v>
      </c>
      <c r="FX101" s="146">
        <v>0</v>
      </c>
      <c r="FY101" s="149">
        <f t="shared" si="130"/>
        <v>0</v>
      </c>
      <c r="FZ101" s="145">
        <v>0</v>
      </c>
      <c r="GA101" s="146">
        <v>0</v>
      </c>
      <c r="GB101" s="146">
        <v>0</v>
      </c>
      <c r="GC101" s="149">
        <f t="shared" si="131"/>
        <v>0</v>
      </c>
      <c r="GD101" s="145">
        <f t="shared" si="132"/>
        <v>0</v>
      </c>
      <c r="GE101" s="146">
        <f t="shared" si="132"/>
        <v>0</v>
      </c>
      <c r="GF101" s="146">
        <f t="shared" si="132"/>
        <v>0</v>
      </c>
      <c r="GG101" s="146">
        <f t="shared" si="132"/>
        <v>0</v>
      </c>
      <c r="GI101" s="147"/>
      <c r="GJ101" s="147"/>
      <c r="GK101" s="147"/>
      <c r="GL101" s="147"/>
      <c r="GM101" s="147"/>
      <c r="GN101" s="147"/>
      <c r="GO101" s="147"/>
      <c r="GP101" s="147"/>
      <c r="GQ101" s="147"/>
      <c r="GR101" s="147"/>
      <c r="GS101" s="147"/>
      <c r="GT101" s="147"/>
      <c r="GU101" s="147"/>
      <c r="GV101" s="147"/>
      <c r="GW101" s="147"/>
      <c r="GX101" s="147"/>
      <c r="GY101" s="147"/>
      <c r="GZ101" s="147"/>
      <c r="HA101" s="147"/>
    </row>
    <row r="102" spans="1:209" ht="11.25" hidden="1" customHeight="1">
      <c r="A102" s="148">
        <v>36678</v>
      </c>
      <c r="B102" s="145">
        <v>0</v>
      </c>
      <c r="C102" s="146">
        <v>0</v>
      </c>
      <c r="D102" s="146">
        <v>0</v>
      </c>
      <c r="E102" s="149">
        <f t="shared" si="89"/>
        <v>0</v>
      </c>
      <c r="F102" s="145">
        <v>0</v>
      </c>
      <c r="G102" s="146">
        <v>0</v>
      </c>
      <c r="H102" s="146">
        <v>0</v>
      </c>
      <c r="I102" s="149">
        <f t="shared" si="90"/>
        <v>0</v>
      </c>
      <c r="J102" s="146"/>
      <c r="K102" s="146"/>
      <c r="L102" s="146"/>
      <c r="M102" s="146"/>
      <c r="N102" s="145">
        <v>0</v>
      </c>
      <c r="O102" s="146">
        <v>0</v>
      </c>
      <c r="P102" s="146">
        <v>0</v>
      </c>
      <c r="Q102" s="149">
        <f t="shared" si="91"/>
        <v>0</v>
      </c>
      <c r="R102" s="145">
        <v>0</v>
      </c>
      <c r="S102" s="146">
        <v>0</v>
      </c>
      <c r="T102" s="146">
        <v>0</v>
      </c>
      <c r="U102" s="149">
        <f t="shared" si="92"/>
        <v>0</v>
      </c>
      <c r="V102" s="145">
        <v>0</v>
      </c>
      <c r="W102" s="146">
        <v>0</v>
      </c>
      <c r="X102" s="146">
        <v>0</v>
      </c>
      <c r="Y102" s="149">
        <f t="shared" si="93"/>
        <v>0</v>
      </c>
      <c r="Z102" s="145">
        <v>0</v>
      </c>
      <c r="AA102" s="146">
        <v>0</v>
      </c>
      <c r="AB102" s="146">
        <v>0</v>
      </c>
      <c r="AC102" s="149">
        <f t="shared" si="94"/>
        <v>0</v>
      </c>
      <c r="AD102" s="145">
        <v>0</v>
      </c>
      <c r="AE102" s="146">
        <v>0</v>
      </c>
      <c r="AF102" s="146">
        <v>0</v>
      </c>
      <c r="AG102" s="149">
        <f t="shared" si="95"/>
        <v>0</v>
      </c>
      <c r="AH102" s="145">
        <v>0</v>
      </c>
      <c r="AI102" s="146">
        <v>0</v>
      </c>
      <c r="AJ102" s="146">
        <v>0</v>
      </c>
      <c r="AK102" s="149">
        <f t="shared" si="99"/>
        <v>0</v>
      </c>
      <c r="AL102" s="145">
        <v>0</v>
      </c>
      <c r="AM102" s="146">
        <v>0</v>
      </c>
      <c r="AN102" s="146">
        <v>0</v>
      </c>
      <c r="AO102" s="149">
        <f t="shared" si="100"/>
        <v>0</v>
      </c>
      <c r="AP102" s="145">
        <v>0</v>
      </c>
      <c r="AQ102" s="146">
        <v>0</v>
      </c>
      <c r="AR102" s="146">
        <v>0</v>
      </c>
      <c r="AS102" s="149">
        <f t="shared" si="101"/>
        <v>0</v>
      </c>
      <c r="AT102" s="145">
        <v>0</v>
      </c>
      <c r="AU102" s="146">
        <v>0</v>
      </c>
      <c r="AV102" s="146">
        <v>0</v>
      </c>
      <c r="AW102" s="149">
        <f t="shared" si="102"/>
        <v>0</v>
      </c>
      <c r="AX102" s="145">
        <v>0</v>
      </c>
      <c r="AY102" s="146">
        <v>0</v>
      </c>
      <c r="AZ102" s="146">
        <v>0</v>
      </c>
      <c r="BA102" s="149">
        <f t="shared" si="103"/>
        <v>0</v>
      </c>
      <c r="BB102" s="145">
        <v>0</v>
      </c>
      <c r="BC102" s="146">
        <v>0</v>
      </c>
      <c r="BD102" s="146">
        <v>0</v>
      </c>
      <c r="BE102" s="149">
        <f t="shared" si="104"/>
        <v>0</v>
      </c>
      <c r="BF102" s="145">
        <v>0</v>
      </c>
      <c r="BG102" s="146">
        <v>0</v>
      </c>
      <c r="BH102" s="146">
        <v>0</v>
      </c>
      <c r="BI102" s="149">
        <f t="shared" si="105"/>
        <v>0</v>
      </c>
      <c r="BJ102" s="145">
        <v>0</v>
      </c>
      <c r="BK102" s="146">
        <v>0</v>
      </c>
      <c r="BL102" s="146">
        <v>0</v>
      </c>
      <c r="BM102" s="149">
        <f t="shared" si="106"/>
        <v>0</v>
      </c>
      <c r="BN102" s="145">
        <v>0</v>
      </c>
      <c r="BO102" s="146">
        <v>0</v>
      </c>
      <c r="BP102" s="146">
        <v>0</v>
      </c>
      <c r="BQ102" s="149">
        <f t="shared" si="107"/>
        <v>0</v>
      </c>
      <c r="BR102" s="145">
        <v>0</v>
      </c>
      <c r="BS102" s="146">
        <v>0</v>
      </c>
      <c r="BT102" s="146">
        <v>0</v>
      </c>
      <c r="BU102" s="149">
        <f t="shared" si="108"/>
        <v>0</v>
      </c>
      <c r="BV102" s="145">
        <v>0</v>
      </c>
      <c r="BW102" s="146">
        <v>0</v>
      </c>
      <c r="BX102" s="146">
        <v>0</v>
      </c>
      <c r="BY102" s="149">
        <f t="shared" si="109"/>
        <v>0</v>
      </c>
      <c r="BZ102" s="145">
        <v>0</v>
      </c>
      <c r="CA102" s="146">
        <v>0</v>
      </c>
      <c r="CB102" s="146">
        <v>0</v>
      </c>
      <c r="CC102" s="149">
        <f t="shared" si="110"/>
        <v>0</v>
      </c>
      <c r="CD102" s="145">
        <v>0</v>
      </c>
      <c r="CE102" s="146">
        <v>0</v>
      </c>
      <c r="CF102" s="146">
        <v>0</v>
      </c>
      <c r="CG102" s="149">
        <f t="shared" si="111"/>
        <v>0</v>
      </c>
      <c r="CH102" s="145">
        <v>0</v>
      </c>
      <c r="CI102" s="146">
        <v>0</v>
      </c>
      <c r="CJ102" s="146">
        <v>0</v>
      </c>
      <c r="CK102" s="149">
        <f t="shared" si="112"/>
        <v>0</v>
      </c>
      <c r="CL102" s="145">
        <v>0</v>
      </c>
      <c r="CM102" s="146">
        <v>0</v>
      </c>
      <c r="CN102" s="146">
        <v>0</v>
      </c>
      <c r="CO102" s="149">
        <f t="shared" si="96"/>
        <v>0</v>
      </c>
      <c r="CP102" s="145">
        <v>0</v>
      </c>
      <c r="CQ102" s="146">
        <v>0</v>
      </c>
      <c r="CR102" s="146">
        <v>0</v>
      </c>
      <c r="CS102" s="149">
        <f t="shared" si="113"/>
        <v>0</v>
      </c>
      <c r="CT102" s="145">
        <v>0</v>
      </c>
      <c r="CU102" s="146">
        <v>0</v>
      </c>
      <c r="CV102" s="146">
        <v>0</v>
      </c>
      <c r="CW102" s="149">
        <f t="shared" si="114"/>
        <v>0</v>
      </c>
      <c r="CX102" s="145">
        <v>0</v>
      </c>
      <c r="CY102" s="146">
        <v>0</v>
      </c>
      <c r="CZ102" s="146">
        <v>0</v>
      </c>
      <c r="DA102" s="149">
        <f t="shared" si="115"/>
        <v>0</v>
      </c>
      <c r="DB102" s="145">
        <v>0</v>
      </c>
      <c r="DC102" s="146">
        <v>0</v>
      </c>
      <c r="DD102" s="146">
        <v>0</v>
      </c>
      <c r="DE102" s="149">
        <f t="shared" si="116"/>
        <v>0</v>
      </c>
      <c r="DF102" s="146"/>
      <c r="DG102" s="146"/>
      <c r="DH102" s="146"/>
      <c r="DI102" s="146"/>
      <c r="DJ102" s="145">
        <v>0</v>
      </c>
      <c r="DK102" s="146">
        <v>0</v>
      </c>
      <c r="DL102" s="146">
        <v>0</v>
      </c>
      <c r="DM102" s="149">
        <f t="shared" si="117"/>
        <v>0</v>
      </c>
      <c r="DN102" s="145">
        <v>0</v>
      </c>
      <c r="DO102" s="146">
        <v>0</v>
      </c>
      <c r="DP102" s="146">
        <v>0</v>
      </c>
      <c r="DQ102" s="149">
        <f t="shared" si="118"/>
        <v>0</v>
      </c>
      <c r="DR102" s="145">
        <v>0</v>
      </c>
      <c r="DS102" s="146">
        <v>0</v>
      </c>
      <c r="DT102" s="146">
        <v>0</v>
      </c>
      <c r="DU102" s="149">
        <f t="shared" si="119"/>
        <v>0</v>
      </c>
      <c r="DV102" s="145">
        <v>0</v>
      </c>
      <c r="DW102" s="146">
        <v>0</v>
      </c>
      <c r="DX102" s="146">
        <v>0</v>
      </c>
      <c r="DY102" s="149">
        <f t="shared" si="120"/>
        <v>0</v>
      </c>
      <c r="DZ102" s="145">
        <v>0</v>
      </c>
      <c r="EA102" s="146">
        <v>0</v>
      </c>
      <c r="EB102" s="146">
        <v>0</v>
      </c>
      <c r="EC102" s="149">
        <f t="shared" si="121"/>
        <v>0</v>
      </c>
      <c r="ED102" s="146"/>
      <c r="EE102" s="146"/>
      <c r="EF102" s="146"/>
      <c r="EG102" s="146"/>
      <c r="EH102" s="145">
        <v>0</v>
      </c>
      <c r="EI102" s="146">
        <v>0</v>
      </c>
      <c r="EJ102" s="146">
        <v>0</v>
      </c>
      <c r="EK102" s="149">
        <f t="shared" si="122"/>
        <v>0</v>
      </c>
      <c r="EL102" s="145">
        <v>0</v>
      </c>
      <c r="EM102" s="146">
        <v>0</v>
      </c>
      <c r="EN102" s="146">
        <v>0</v>
      </c>
      <c r="EO102" s="149">
        <f t="shared" si="123"/>
        <v>0</v>
      </c>
      <c r="EP102" s="145">
        <v>0</v>
      </c>
      <c r="EQ102" s="146">
        <v>0</v>
      </c>
      <c r="ER102" s="146">
        <v>0</v>
      </c>
      <c r="ES102" s="149">
        <f t="shared" si="124"/>
        <v>0</v>
      </c>
      <c r="ET102" s="145">
        <v>0</v>
      </c>
      <c r="EU102" s="146">
        <v>0</v>
      </c>
      <c r="EV102" s="146">
        <v>0</v>
      </c>
      <c r="EW102" s="149">
        <f t="shared" si="125"/>
        <v>0</v>
      </c>
      <c r="EX102" s="145">
        <v>0</v>
      </c>
      <c r="EY102" s="146">
        <v>0</v>
      </c>
      <c r="EZ102" s="146">
        <v>0</v>
      </c>
      <c r="FA102" s="149">
        <f t="shared" si="97"/>
        <v>0</v>
      </c>
      <c r="FB102" s="145">
        <v>0</v>
      </c>
      <c r="FC102" s="146">
        <v>0</v>
      </c>
      <c r="FD102" s="146">
        <v>0</v>
      </c>
      <c r="FE102" s="149">
        <f t="shared" si="126"/>
        <v>0</v>
      </c>
      <c r="FF102" s="145">
        <v>0</v>
      </c>
      <c r="FG102" s="146">
        <v>0</v>
      </c>
      <c r="FH102" s="146">
        <v>0</v>
      </c>
      <c r="FI102" s="149">
        <f t="shared" si="98"/>
        <v>0</v>
      </c>
      <c r="FJ102" s="145">
        <v>0</v>
      </c>
      <c r="FK102" s="146">
        <v>0</v>
      </c>
      <c r="FL102" s="146">
        <v>0</v>
      </c>
      <c r="FM102" s="149">
        <f t="shared" si="127"/>
        <v>0</v>
      </c>
      <c r="FN102" s="145">
        <v>0</v>
      </c>
      <c r="FO102" s="146">
        <v>0</v>
      </c>
      <c r="FP102" s="146">
        <v>0</v>
      </c>
      <c r="FQ102" s="149">
        <f t="shared" si="128"/>
        <v>0</v>
      </c>
      <c r="FR102" s="145">
        <v>0</v>
      </c>
      <c r="FS102" s="146">
        <v>0</v>
      </c>
      <c r="FT102" s="146">
        <v>0</v>
      </c>
      <c r="FU102" s="149">
        <f t="shared" si="129"/>
        <v>0</v>
      </c>
      <c r="FV102" s="145">
        <v>0</v>
      </c>
      <c r="FW102" s="146">
        <v>0</v>
      </c>
      <c r="FX102" s="146">
        <v>0</v>
      </c>
      <c r="FY102" s="149">
        <f t="shared" si="130"/>
        <v>0</v>
      </c>
      <c r="FZ102" s="145">
        <v>0</v>
      </c>
      <c r="GA102" s="146">
        <v>0</v>
      </c>
      <c r="GB102" s="146">
        <v>0</v>
      </c>
      <c r="GC102" s="149">
        <f t="shared" si="131"/>
        <v>0</v>
      </c>
      <c r="GD102" s="145">
        <f t="shared" si="132"/>
        <v>0</v>
      </c>
      <c r="GE102" s="146">
        <f t="shared" si="132"/>
        <v>0</v>
      </c>
      <c r="GF102" s="146">
        <f t="shared" si="132"/>
        <v>0</v>
      </c>
      <c r="GG102" s="146">
        <f t="shared" si="132"/>
        <v>0</v>
      </c>
      <c r="GI102" s="147"/>
      <c r="GJ102" s="147"/>
      <c r="GK102" s="147"/>
      <c r="GL102" s="147"/>
      <c r="GM102" s="147"/>
      <c r="GN102" s="147"/>
      <c r="GO102" s="147"/>
      <c r="GP102" s="147"/>
      <c r="GQ102" s="147"/>
      <c r="GR102" s="147"/>
      <c r="GS102" s="147"/>
      <c r="GT102" s="147"/>
      <c r="GU102" s="147"/>
      <c r="GV102" s="147"/>
      <c r="GW102" s="147"/>
      <c r="GX102" s="147"/>
      <c r="GY102" s="147"/>
      <c r="GZ102" s="147"/>
      <c r="HA102" s="147"/>
    </row>
    <row r="103" spans="1:209" ht="11.25" hidden="1" customHeight="1">
      <c r="A103" s="148">
        <v>36708</v>
      </c>
      <c r="B103" s="145">
        <v>0</v>
      </c>
      <c r="C103" s="146">
        <v>0</v>
      </c>
      <c r="D103" s="146">
        <v>0</v>
      </c>
      <c r="E103" s="149">
        <f t="shared" si="89"/>
        <v>0</v>
      </c>
      <c r="F103" s="145">
        <v>0</v>
      </c>
      <c r="G103" s="146">
        <v>0</v>
      </c>
      <c r="H103" s="146">
        <v>0</v>
      </c>
      <c r="I103" s="149">
        <f t="shared" si="90"/>
        <v>0</v>
      </c>
      <c r="J103" s="146"/>
      <c r="K103" s="146"/>
      <c r="L103" s="146"/>
      <c r="M103" s="146"/>
      <c r="N103" s="145">
        <v>0</v>
      </c>
      <c r="O103" s="146">
        <v>0</v>
      </c>
      <c r="P103" s="146">
        <v>0</v>
      </c>
      <c r="Q103" s="149">
        <f t="shared" si="91"/>
        <v>0</v>
      </c>
      <c r="R103" s="145">
        <v>0</v>
      </c>
      <c r="S103" s="146">
        <v>0</v>
      </c>
      <c r="T103" s="146">
        <v>0</v>
      </c>
      <c r="U103" s="149">
        <f t="shared" si="92"/>
        <v>0</v>
      </c>
      <c r="V103" s="145">
        <v>0</v>
      </c>
      <c r="W103" s="146">
        <v>0</v>
      </c>
      <c r="X103" s="146">
        <v>0</v>
      </c>
      <c r="Y103" s="149">
        <f t="shared" si="93"/>
        <v>0</v>
      </c>
      <c r="Z103" s="145">
        <v>0</v>
      </c>
      <c r="AA103" s="146">
        <v>0</v>
      </c>
      <c r="AB103" s="146">
        <v>0</v>
      </c>
      <c r="AC103" s="149">
        <f t="shared" si="94"/>
        <v>0</v>
      </c>
      <c r="AD103" s="145">
        <v>0</v>
      </c>
      <c r="AE103" s="146">
        <v>0</v>
      </c>
      <c r="AF103" s="146">
        <v>0</v>
      </c>
      <c r="AG103" s="149">
        <f t="shared" si="95"/>
        <v>0</v>
      </c>
      <c r="AH103" s="145">
        <v>0</v>
      </c>
      <c r="AI103" s="146">
        <v>0</v>
      </c>
      <c r="AJ103" s="146">
        <v>0</v>
      </c>
      <c r="AK103" s="149">
        <f t="shared" si="99"/>
        <v>0</v>
      </c>
      <c r="AL103" s="145">
        <v>0</v>
      </c>
      <c r="AM103" s="146">
        <v>0</v>
      </c>
      <c r="AN103" s="146">
        <v>0</v>
      </c>
      <c r="AO103" s="149">
        <f t="shared" si="100"/>
        <v>0</v>
      </c>
      <c r="AP103" s="145">
        <v>0</v>
      </c>
      <c r="AQ103" s="146">
        <v>0</v>
      </c>
      <c r="AR103" s="146">
        <v>0</v>
      </c>
      <c r="AS103" s="149">
        <f t="shared" si="101"/>
        <v>0</v>
      </c>
      <c r="AT103" s="145">
        <v>0</v>
      </c>
      <c r="AU103" s="146">
        <v>0</v>
      </c>
      <c r="AV103" s="146">
        <v>0</v>
      </c>
      <c r="AW103" s="149">
        <f t="shared" si="102"/>
        <v>0</v>
      </c>
      <c r="AX103" s="145">
        <v>0</v>
      </c>
      <c r="AY103" s="146">
        <v>0</v>
      </c>
      <c r="AZ103" s="146">
        <v>0</v>
      </c>
      <c r="BA103" s="149">
        <f t="shared" si="103"/>
        <v>0</v>
      </c>
      <c r="BB103" s="145">
        <v>0</v>
      </c>
      <c r="BC103" s="146">
        <v>0</v>
      </c>
      <c r="BD103" s="146">
        <v>0</v>
      </c>
      <c r="BE103" s="149">
        <f t="shared" si="104"/>
        <v>0</v>
      </c>
      <c r="BF103" s="145">
        <v>0</v>
      </c>
      <c r="BG103" s="146">
        <v>0</v>
      </c>
      <c r="BH103" s="146">
        <v>0</v>
      </c>
      <c r="BI103" s="149">
        <f t="shared" si="105"/>
        <v>0</v>
      </c>
      <c r="BJ103" s="145">
        <v>0</v>
      </c>
      <c r="BK103" s="146">
        <v>0</v>
      </c>
      <c r="BL103" s="146">
        <v>0</v>
      </c>
      <c r="BM103" s="149">
        <f t="shared" si="106"/>
        <v>0</v>
      </c>
      <c r="BN103" s="145">
        <v>0</v>
      </c>
      <c r="BO103" s="146">
        <v>0</v>
      </c>
      <c r="BP103" s="146">
        <v>0</v>
      </c>
      <c r="BQ103" s="149">
        <f t="shared" si="107"/>
        <v>0</v>
      </c>
      <c r="BR103" s="145">
        <v>0</v>
      </c>
      <c r="BS103" s="146">
        <v>0</v>
      </c>
      <c r="BT103" s="146">
        <v>0</v>
      </c>
      <c r="BU103" s="149">
        <f t="shared" si="108"/>
        <v>0</v>
      </c>
      <c r="BV103" s="145">
        <v>0</v>
      </c>
      <c r="BW103" s="146">
        <v>0</v>
      </c>
      <c r="BX103" s="146">
        <v>0</v>
      </c>
      <c r="BY103" s="149">
        <f t="shared" si="109"/>
        <v>0</v>
      </c>
      <c r="BZ103" s="145">
        <v>0</v>
      </c>
      <c r="CA103" s="146">
        <v>0</v>
      </c>
      <c r="CB103" s="146">
        <v>0</v>
      </c>
      <c r="CC103" s="149">
        <f t="shared" si="110"/>
        <v>0</v>
      </c>
      <c r="CD103" s="145">
        <v>0</v>
      </c>
      <c r="CE103" s="146">
        <v>0</v>
      </c>
      <c r="CF103" s="146">
        <v>0</v>
      </c>
      <c r="CG103" s="149">
        <f t="shared" si="111"/>
        <v>0</v>
      </c>
      <c r="CH103" s="145">
        <v>0</v>
      </c>
      <c r="CI103" s="146">
        <v>0</v>
      </c>
      <c r="CJ103" s="146">
        <v>0</v>
      </c>
      <c r="CK103" s="149">
        <f t="shared" si="112"/>
        <v>0</v>
      </c>
      <c r="CL103" s="145">
        <v>0</v>
      </c>
      <c r="CM103" s="146">
        <v>0</v>
      </c>
      <c r="CN103" s="146">
        <v>0</v>
      </c>
      <c r="CO103" s="149">
        <f t="shared" si="96"/>
        <v>0</v>
      </c>
      <c r="CP103" s="145">
        <v>0</v>
      </c>
      <c r="CQ103" s="146">
        <v>0</v>
      </c>
      <c r="CR103" s="146">
        <v>0</v>
      </c>
      <c r="CS103" s="149">
        <f t="shared" si="113"/>
        <v>0</v>
      </c>
      <c r="CT103" s="145">
        <v>0</v>
      </c>
      <c r="CU103" s="146">
        <v>0</v>
      </c>
      <c r="CV103" s="146">
        <v>0</v>
      </c>
      <c r="CW103" s="149">
        <f t="shared" si="114"/>
        <v>0</v>
      </c>
      <c r="CX103" s="145">
        <v>0</v>
      </c>
      <c r="CY103" s="146">
        <v>0</v>
      </c>
      <c r="CZ103" s="146">
        <v>0</v>
      </c>
      <c r="DA103" s="149">
        <f t="shared" si="115"/>
        <v>0</v>
      </c>
      <c r="DB103" s="145">
        <v>0</v>
      </c>
      <c r="DC103" s="146">
        <v>0</v>
      </c>
      <c r="DD103" s="146">
        <v>0</v>
      </c>
      <c r="DE103" s="149">
        <f t="shared" si="116"/>
        <v>0</v>
      </c>
      <c r="DF103" s="146"/>
      <c r="DG103" s="146"/>
      <c r="DH103" s="146"/>
      <c r="DI103" s="146"/>
      <c r="DJ103" s="145">
        <v>0</v>
      </c>
      <c r="DK103" s="146">
        <v>0</v>
      </c>
      <c r="DL103" s="146">
        <v>0</v>
      </c>
      <c r="DM103" s="149">
        <f t="shared" si="117"/>
        <v>0</v>
      </c>
      <c r="DN103" s="145">
        <v>0</v>
      </c>
      <c r="DO103" s="146">
        <v>0</v>
      </c>
      <c r="DP103" s="146">
        <v>0</v>
      </c>
      <c r="DQ103" s="149">
        <f t="shared" si="118"/>
        <v>0</v>
      </c>
      <c r="DR103" s="145">
        <v>0</v>
      </c>
      <c r="DS103" s="146">
        <v>0</v>
      </c>
      <c r="DT103" s="146">
        <v>0</v>
      </c>
      <c r="DU103" s="149">
        <f t="shared" si="119"/>
        <v>0</v>
      </c>
      <c r="DV103" s="145">
        <v>0</v>
      </c>
      <c r="DW103" s="146">
        <v>0</v>
      </c>
      <c r="DX103" s="146">
        <v>0</v>
      </c>
      <c r="DY103" s="149">
        <f t="shared" si="120"/>
        <v>0</v>
      </c>
      <c r="DZ103" s="145">
        <v>0</v>
      </c>
      <c r="EA103" s="146">
        <v>0</v>
      </c>
      <c r="EB103" s="146">
        <v>0</v>
      </c>
      <c r="EC103" s="149">
        <f t="shared" si="121"/>
        <v>0</v>
      </c>
      <c r="ED103" s="146"/>
      <c r="EE103" s="146"/>
      <c r="EF103" s="146"/>
      <c r="EG103" s="146"/>
      <c r="EH103" s="145">
        <v>0</v>
      </c>
      <c r="EI103" s="146">
        <v>0</v>
      </c>
      <c r="EJ103" s="146">
        <v>0</v>
      </c>
      <c r="EK103" s="149">
        <f t="shared" si="122"/>
        <v>0</v>
      </c>
      <c r="EL103" s="145">
        <v>0</v>
      </c>
      <c r="EM103" s="146">
        <v>0</v>
      </c>
      <c r="EN103" s="146">
        <v>0</v>
      </c>
      <c r="EO103" s="149">
        <f t="shared" si="123"/>
        <v>0</v>
      </c>
      <c r="EP103" s="145">
        <v>0</v>
      </c>
      <c r="EQ103" s="146">
        <v>0</v>
      </c>
      <c r="ER103" s="146">
        <v>0</v>
      </c>
      <c r="ES103" s="149">
        <f t="shared" si="124"/>
        <v>0</v>
      </c>
      <c r="ET103" s="145">
        <v>0</v>
      </c>
      <c r="EU103" s="146">
        <v>0</v>
      </c>
      <c r="EV103" s="146">
        <v>0</v>
      </c>
      <c r="EW103" s="149">
        <f t="shared" si="125"/>
        <v>0</v>
      </c>
      <c r="EX103" s="145">
        <v>0</v>
      </c>
      <c r="EY103" s="146">
        <v>0</v>
      </c>
      <c r="EZ103" s="146">
        <v>0</v>
      </c>
      <c r="FA103" s="149">
        <f t="shared" si="97"/>
        <v>0</v>
      </c>
      <c r="FB103" s="145">
        <v>0</v>
      </c>
      <c r="FC103" s="146">
        <v>0</v>
      </c>
      <c r="FD103" s="146">
        <v>0</v>
      </c>
      <c r="FE103" s="149">
        <f t="shared" si="126"/>
        <v>0</v>
      </c>
      <c r="FF103" s="145">
        <v>0</v>
      </c>
      <c r="FG103" s="146">
        <v>0</v>
      </c>
      <c r="FH103" s="146">
        <v>0</v>
      </c>
      <c r="FI103" s="149">
        <f t="shared" si="98"/>
        <v>0</v>
      </c>
      <c r="FJ103" s="145">
        <v>0</v>
      </c>
      <c r="FK103" s="146">
        <v>0</v>
      </c>
      <c r="FL103" s="146">
        <v>0</v>
      </c>
      <c r="FM103" s="149">
        <f t="shared" si="127"/>
        <v>0</v>
      </c>
      <c r="FN103" s="145">
        <v>0</v>
      </c>
      <c r="FO103" s="146">
        <v>0</v>
      </c>
      <c r="FP103" s="146">
        <v>0</v>
      </c>
      <c r="FQ103" s="149">
        <f t="shared" si="128"/>
        <v>0</v>
      </c>
      <c r="FR103" s="145">
        <v>0</v>
      </c>
      <c r="FS103" s="146">
        <v>0</v>
      </c>
      <c r="FT103" s="146">
        <v>0</v>
      </c>
      <c r="FU103" s="149">
        <f t="shared" si="129"/>
        <v>0</v>
      </c>
      <c r="FV103" s="145">
        <v>0</v>
      </c>
      <c r="FW103" s="146">
        <v>0</v>
      </c>
      <c r="FX103" s="146">
        <v>0</v>
      </c>
      <c r="FY103" s="149">
        <f t="shared" si="130"/>
        <v>0</v>
      </c>
      <c r="FZ103" s="145">
        <v>0</v>
      </c>
      <c r="GA103" s="146">
        <v>0</v>
      </c>
      <c r="GB103" s="146">
        <v>0</v>
      </c>
      <c r="GC103" s="149">
        <f t="shared" si="131"/>
        <v>0</v>
      </c>
      <c r="GD103" s="145">
        <f t="shared" si="132"/>
        <v>0</v>
      </c>
      <c r="GE103" s="146">
        <f t="shared" si="132"/>
        <v>0</v>
      </c>
      <c r="GF103" s="146">
        <f t="shared" si="132"/>
        <v>0</v>
      </c>
      <c r="GG103" s="146">
        <f t="shared" si="132"/>
        <v>0</v>
      </c>
      <c r="GI103" s="147"/>
      <c r="GJ103" s="147"/>
      <c r="GK103" s="147"/>
      <c r="GL103" s="147"/>
      <c r="GM103" s="147"/>
      <c r="GN103" s="147"/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7"/>
    </row>
    <row r="104" spans="1:209" ht="11.25" hidden="1" customHeight="1">
      <c r="A104" s="148">
        <v>36739</v>
      </c>
      <c r="B104" s="145">
        <v>0</v>
      </c>
      <c r="C104" s="146">
        <v>0</v>
      </c>
      <c r="D104" s="146">
        <v>0</v>
      </c>
      <c r="E104" s="149">
        <f t="shared" si="89"/>
        <v>0</v>
      </c>
      <c r="F104" s="145">
        <v>0</v>
      </c>
      <c r="G104" s="146">
        <v>0</v>
      </c>
      <c r="H104" s="146">
        <v>0</v>
      </c>
      <c r="I104" s="149">
        <f t="shared" si="90"/>
        <v>0</v>
      </c>
      <c r="J104" s="146"/>
      <c r="K104" s="146"/>
      <c r="L104" s="146"/>
      <c r="M104" s="146"/>
      <c r="N104" s="145">
        <v>0</v>
      </c>
      <c r="O104" s="146">
        <v>0</v>
      </c>
      <c r="P104" s="146">
        <v>0</v>
      </c>
      <c r="Q104" s="149">
        <f t="shared" si="91"/>
        <v>0</v>
      </c>
      <c r="R104" s="145">
        <v>0</v>
      </c>
      <c r="S104" s="146">
        <v>0</v>
      </c>
      <c r="T104" s="146">
        <v>0</v>
      </c>
      <c r="U104" s="149">
        <f t="shared" si="92"/>
        <v>0</v>
      </c>
      <c r="V104" s="145">
        <v>0</v>
      </c>
      <c r="W104" s="146">
        <v>0</v>
      </c>
      <c r="X104" s="146">
        <v>0</v>
      </c>
      <c r="Y104" s="149">
        <f t="shared" si="93"/>
        <v>0</v>
      </c>
      <c r="Z104" s="145">
        <v>0</v>
      </c>
      <c r="AA104" s="146">
        <v>0</v>
      </c>
      <c r="AB104" s="146">
        <v>0</v>
      </c>
      <c r="AC104" s="149">
        <f t="shared" si="94"/>
        <v>0</v>
      </c>
      <c r="AD104" s="145">
        <v>0</v>
      </c>
      <c r="AE104" s="146">
        <v>0</v>
      </c>
      <c r="AF104" s="146">
        <v>0</v>
      </c>
      <c r="AG104" s="149">
        <f t="shared" si="95"/>
        <v>0</v>
      </c>
      <c r="AH104" s="145">
        <v>0</v>
      </c>
      <c r="AI104" s="146">
        <v>0</v>
      </c>
      <c r="AJ104" s="146">
        <v>0</v>
      </c>
      <c r="AK104" s="149">
        <f t="shared" si="99"/>
        <v>0</v>
      </c>
      <c r="AL104" s="145">
        <v>0</v>
      </c>
      <c r="AM104" s="146">
        <v>0</v>
      </c>
      <c r="AN104" s="146">
        <v>0</v>
      </c>
      <c r="AO104" s="149">
        <f t="shared" si="100"/>
        <v>0</v>
      </c>
      <c r="AP104" s="145">
        <v>0</v>
      </c>
      <c r="AQ104" s="146">
        <v>0</v>
      </c>
      <c r="AR104" s="146">
        <v>0</v>
      </c>
      <c r="AS104" s="149">
        <f t="shared" si="101"/>
        <v>0</v>
      </c>
      <c r="AT104" s="145">
        <v>0</v>
      </c>
      <c r="AU104" s="146">
        <v>0</v>
      </c>
      <c r="AV104" s="146">
        <v>0</v>
      </c>
      <c r="AW104" s="149">
        <f t="shared" si="102"/>
        <v>0</v>
      </c>
      <c r="AX104" s="145">
        <v>0</v>
      </c>
      <c r="AY104" s="146">
        <v>0</v>
      </c>
      <c r="AZ104" s="146">
        <v>0</v>
      </c>
      <c r="BA104" s="149">
        <f t="shared" si="103"/>
        <v>0</v>
      </c>
      <c r="BB104" s="145">
        <v>0</v>
      </c>
      <c r="BC104" s="146">
        <v>0</v>
      </c>
      <c r="BD104" s="146">
        <v>0</v>
      </c>
      <c r="BE104" s="149">
        <f t="shared" si="104"/>
        <v>0</v>
      </c>
      <c r="BF104" s="145">
        <v>0</v>
      </c>
      <c r="BG104" s="146">
        <v>0</v>
      </c>
      <c r="BH104" s="146">
        <v>0</v>
      </c>
      <c r="BI104" s="149">
        <f t="shared" si="105"/>
        <v>0</v>
      </c>
      <c r="BJ104" s="145">
        <v>0</v>
      </c>
      <c r="BK104" s="146">
        <v>0</v>
      </c>
      <c r="BL104" s="146">
        <v>0</v>
      </c>
      <c r="BM104" s="149">
        <f t="shared" si="106"/>
        <v>0</v>
      </c>
      <c r="BN104" s="145">
        <v>0</v>
      </c>
      <c r="BO104" s="146">
        <v>0</v>
      </c>
      <c r="BP104" s="146">
        <v>0</v>
      </c>
      <c r="BQ104" s="149">
        <f t="shared" si="107"/>
        <v>0</v>
      </c>
      <c r="BR104" s="145">
        <v>0</v>
      </c>
      <c r="BS104" s="146">
        <v>0</v>
      </c>
      <c r="BT104" s="146">
        <v>0</v>
      </c>
      <c r="BU104" s="149">
        <f t="shared" si="108"/>
        <v>0</v>
      </c>
      <c r="BV104" s="145">
        <v>0</v>
      </c>
      <c r="BW104" s="146">
        <v>0</v>
      </c>
      <c r="BX104" s="146">
        <v>0</v>
      </c>
      <c r="BY104" s="149">
        <f t="shared" si="109"/>
        <v>0</v>
      </c>
      <c r="BZ104" s="145">
        <v>0</v>
      </c>
      <c r="CA104" s="146">
        <v>0</v>
      </c>
      <c r="CB104" s="146">
        <v>0</v>
      </c>
      <c r="CC104" s="149">
        <f t="shared" si="110"/>
        <v>0</v>
      </c>
      <c r="CD104" s="145">
        <v>0</v>
      </c>
      <c r="CE104" s="146">
        <v>0</v>
      </c>
      <c r="CF104" s="146">
        <v>0</v>
      </c>
      <c r="CG104" s="149">
        <f t="shared" si="111"/>
        <v>0</v>
      </c>
      <c r="CH104" s="145">
        <v>0</v>
      </c>
      <c r="CI104" s="146">
        <v>0</v>
      </c>
      <c r="CJ104" s="146">
        <v>0</v>
      </c>
      <c r="CK104" s="149">
        <f t="shared" si="112"/>
        <v>0</v>
      </c>
      <c r="CL104" s="145">
        <v>0</v>
      </c>
      <c r="CM104" s="146">
        <v>0</v>
      </c>
      <c r="CN104" s="146">
        <v>0</v>
      </c>
      <c r="CO104" s="149">
        <f t="shared" si="96"/>
        <v>0</v>
      </c>
      <c r="CP104" s="145">
        <v>0</v>
      </c>
      <c r="CQ104" s="146">
        <v>0</v>
      </c>
      <c r="CR104" s="146">
        <v>0</v>
      </c>
      <c r="CS104" s="149">
        <f t="shared" si="113"/>
        <v>0</v>
      </c>
      <c r="CT104" s="145">
        <v>0</v>
      </c>
      <c r="CU104" s="146">
        <v>0</v>
      </c>
      <c r="CV104" s="146">
        <v>0</v>
      </c>
      <c r="CW104" s="149">
        <f t="shared" si="114"/>
        <v>0</v>
      </c>
      <c r="CX104" s="145">
        <v>0</v>
      </c>
      <c r="CY104" s="146">
        <v>0</v>
      </c>
      <c r="CZ104" s="146">
        <v>0</v>
      </c>
      <c r="DA104" s="149">
        <f t="shared" si="115"/>
        <v>0</v>
      </c>
      <c r="DB104" s="145">
        <v>0</v>
      </c>
      <c r="DC104" s="146">
        <v>0</v>
      </c>
      <c r="DD104" s="146">
        <v>0</v>
      </c>
      <c r="DE104" s="149">
        <f t="shared" si="116"/>
        <v>0</v>
      </c>
      <c r="DF104" s="146"/>
      <c r="DG104" s="146"/>
      <c r="DH104" s="146"/>
      <c r="DI104" s="146"/>
      <c r="DJ104" s="145">
        <v>0</v>
      </c>
      <c r="DK104" s="146">
        <v>0</v>
      </c>
      <c r="DL104" s="146">
        <v>0</v>
      </c>
      <c r="DM104" s="149">
        <f t="shared" si="117"/>
        <v>0</v>
      </c>
      <c r="DN104" s="145">
        <v>0</v>
      </c>
      <c r="DO104" s="146">
        <v>0</v>
      </c>
      <c r="DP104" s="146">
        <v>0</v>
      </c>
      <c r="DQ104" s="149">
        <f t="shared" si="118"/>
        <v>0</v>
      </c>
      <c r="DR104" s="145">
        <v>0</v>
      </c>
      <c r="DS104" s="146">
        <v>0</v>
      </c>
      <c r="DT104" s="146">
        <v>0</v>
      </c>
      <c r="DU104" s="149">
        <f t="shared" si="119"/>
        <v>0</v>
      </c>
      <c r="DV104" s="145">
        <v>0</v>
      </c>
      <c r="DW104" s="146">
        <v>0</v>
      </c>
      <c r="DX104" s="146">
        <v>0</v>
      </c>
      <c r="DY104" s="149">
        <f t="shared" si="120"/>
        <v>0</v>
      </c>
      <c r="DZ104" s="145">
        <v>0</v>
      </c>
      <c r="EA104" s="146">
        <v>0</v>
      </c>
      <c r="EB104" s="146">
        <v>0</v>
      </c>
      <c r="EC104" s="149">
        <f t="shared" si="121"/>
        <v>0</v>
      </c>
      <c r="ED104" s="146"/>
      <c r="EE104" s="146"/>
      <c r="EF104" s="146"/>
      <c r="EG104" s="146"/>
      <c r="EH104" s="145">
        <v>0</v>
      </c>
      <c r="EI104" s="146">
        <v>0</v>
      </c>
      <c r="EJ104" s="146">
        <v>0</v>
      </c>
      <c r="EK104" s="149">
        <f t="shared" si="122"/>
        <v>0</v>
      </c>
      <c r="EL104" s="145">
        <v>0</v>
      </c>
      <c r="EM104" s="146">
        <v>0</v>
      </c>
      <c r="EN104" s="146">
        <v>0</v>
      </c>
      <c r="EO104" s="149">
        <f t="shared" si="123"/>
        <v>0</v>
      </c>
      <c r="EP104" s="145">
        <v>0</v>
      </c>
      <c r="EQ104" s="146">
        <v>0</v>
      </c>
      <c r="ER104" s="146">
        <v>0</v>
      </c>
      <c r="ES104" s="149">
        <f t="shared" si="124"/>
        <v>0</v>
      </c>
      <c r="ET104" s="145">
        <v>0</v>
      </c>
      <c r="EU104" s="146">
        <v>0</v>
      </c>
      <c r="EV104" s="146">
        <v>0</v>
      </c>
      <c r="EW104" s="149">
        <f t="shared" si="125"/>
        <v>0</v>
      </c>
      <c r="EX104" s="145">
        <v>0</v>
      </c>
      <c r="EY104" s="146">
        <v>0</v>
      </c>
      <c r="EZ104" s="146">
        <v>0</v>
      </c>
      <c r="FA104" s="149">
        <f t="shared" si="97"/>
        <v>0</v>
      </c>
      <c r="FB104" s="145">
        <v>0</v>
      </c>
      <c r="FC104" s="146">
        <v>0</v>
      </c>
      <c r="FD104" s="146">
        <v>0</v>
      </c>
      <c r="FE104" s="149">
        <f t="shared" si="126"/>
        <v>0</v>
      </c>
      <c r="FF104" s="145">
        <v>0</v>
      </c>
      <c r="FG104" s="146">
        <v>0</v>
      </c>
      <c r="FH104" s="146">
        <v>0</v>
      </c>
      <c r="FI104" s="149">
        <f t="shared" si="98"/>
        <v>0</v>
      </c>
      <c r="FJ104" s="145">
        <v>0</v>
      </c>
      <c r="FK104" s="146">
        <v>0</v>
      </c>
      <c r="FL104" s="146">
        <v>0</v>
      </c>
      <c r="FM104" s="149">
        <f t="shared" si="127"/>
        <v>0</v>
      </c>
      <c r="FN104" s="145">
        <v>0</v>
      </c>
      <c r="FO104" s="146">
        <v>0</v>
      </c>
      <c r="FP104" s="146">
        <v>0</v>
      </c>
      <c r="FQ104" s="149">
        <f t="shared" si="128"/>
        <v>0</v>
      </c>
      <c r="FR104" s="145">
        <v>0</v>
      </c>
      <c r="FS104" s="146">
        <v>0</v>
      </c>
      <c r="FT104" s="146">
        <v>0</v>
      </c>
      <c r="FU104" s="149">
        <f t="shared" si="129"/>
        <v>0</v>
      </c>
      <c r="FV104" s="145">
        <v>0</v>
      </c>
      <c r="FW104" s="146">
        <v>0</v>
      </c>
      <c r="FX104" s="146">
        <v>0</v>
      </c>
      <c r="FY104" s="149">
        <f t="shared" si="130"/>
        <v>0</v>
      </c>
      <c r="FZ104" s="145">
        <v>0</v>
      </c>
      <c r="GA104" s="146">
        <v>0</v>
      </c>
      <c r="GB104" s="146">
        <v>0</v>
      </c>
      <c r="GC104" s="149">
        <f t="shared" si="131"/>
        <v>0</v>
      </c>
      <c r="GD104" s="145">
        <f t="shared" si="132"/>
        <v>0</v>
      </c>
      <c r="GE104" s="146">
        <f t="shared" si="132"/>
        <v>0</v>
      </c>
      <c r="GF104" s="146">
        <f t="shared" si="132"/>
        <v>0</v>
      </c>
      <c r="GG104" s="146">
        <f t="shared" si="132"/>
        <v>0</v>
      </c>
      <c r="GI104" s="147"/>
      <c r="GJ104" s="147"/>
      <c r="GK104" s="147"/>
      <c r="GL104" s="147"/>
      <c r="GM104" s="147"/>
      <c r="GN104" s="147"/>
      <c r="GO104" s="147"/>
      <c r="GP104" s="147"/>
      <c r="GQ104" s="147"/>
      <c r="GR104" s="147"/>
      <c r="GS104" s="147"/>
      <c r="GT104" s="147"/>
      <c r="GU104" s="147"/>
      <c r="GV104" s="147"/>
      <c r="GW104" s="147"/>
      <c r="GX104" s="147"/>
      <c r="GY104" s="147"/>
      <c r="GZ104" s="147"/>
      <c r="HA104" s="147"/>
    </row>
    <row r="105" spans="1:209" ht="11.25" hidden="1" customHeight="1">
      <c r="A105" s="148">
        <v>36770</v>
      </c>
      <c r="B105" s="145">
        <v>0</v>
      </c>
      <c r="C105" s="146">
        <v>0</v>
      </c>
      <c r="D105" s="146">
        <v>0</v>
      </c>
      <c r="E105" s="149">
        <f t="shared" si="89"/>
        <v>0</v>
      </c>
      <c r="F105" s="145">
        <v>0</v>
      </c>
      <c r="G105" s="146">
        <v>0</v>
      </c>
      <c r="H105" s="146">
        <v>0</v>
      </c>
      <c r="I105" s="149">
        <f t="shared" si="90"/>
        <v>0</v>
      </c>
      <c r="J105" s="146"/>
      <c r="K105" s="146"/>
      <c r="L105" s="146"/>
      <c r="M105" s="146"/>
      <c r="N105" s="145">
        <v>0</v>
      </c>
      <c r="O105" s="146">
        <v>0</v>
      </c>
      <c r="P105" s="146">
        <v>0</v>
      </c>
      <c r="Q105" s="149">
        <f t="shared" si="91"/>
        <v>0</v>
      </c>
      <c r="R105" s="145">
        <v>0</v>
      </c>
      <c r="S105" s="146">
        <v>0</v>
      </c>
      <c r="T105" s="146">
        <v>0</v>
      </c>
      <c r="U105" s="149">
        <f t="shared" si="92"/>
        <v>0</v>
      </c>
      <c r="V105" s="145">
        <v>0</v>
      </c>
      <c r="W105" s="146">
        <v>0</v>
      </c>
      <c r="X105" s="146">
        <v>0</v>
      </c>
      <c r="Y105" s="149">
        <f t="shared" si="93"/>
        <v>0</v>
      </c>
      <c r="Z105" s="145">
        <v>0</v>
      </c>
      <c r="AA105" s="146">
        <v>0</v>
      </c>
      <c r="AB105" s="146">
        <v>0</v>
      </c>
      <c r="AC105" s="149">
        <f t="shared" si="94"/>
        <v>0</v>
      </c>
      <c r="AD105" s="145">
        <v>0</v>
      </c>
      <c r="AE105" s="146">
        <v>0</v>
      </c>
      <c r="AF105" s="146">
        <v>0</v>
      </c>
      <c r="AG105" s="149">
        <f t="shared" si="95"/>
        <v>0</v>
      </c>
      <c r="AH105" s="145">
        <v>0</v>
      </c>
      <c r="AI105" s="146">
        <v>0</v>
      </c>
      <c r="AJ105" s="146">
        <v>0</v>
      </c>
      <c r="AK105" s="149">
        <f t="shared" si="99"/>
        <v>0</v>
      </c>
      <c r="AL105" s="145">
        <v>0</v>
      </c>
      <c r="AM105" s="146">
        <v>0</v>
      </c>
      <c r="AN105" s="146">
        <v>0</v>
      </c>
      <c r="AO105" s="149">
        <f t="shared" si="100"/>
        <v>0</v>
      </c>
      <c r="AP105" s="145">
        <v>0</v>
      </c>
      <c r="AQ105" s="146">
        <v>0</v>
      </c>
      <c r="AR105" s="146">
        <v>0</v>
      </c>
      <c r="AS105" s="149">
        <f t="shared" si="101"/>
        <v>0</v>
      </c>
      <c r="AT105" s="145">
        <v>0</v>
      </c>
      <c r="AU105" s="146">
        <v>0</v>
      </c>
      <c r="AV105" s="146">
        <v>0</v>
      </c>
      <c r="AW105" s="149">
        <f t="shared" si="102"/>
        <v>0</v>
      </c>
      <c r="AX105" s="145">
        <v>0</v>
      </c>
      <c r="AY105" s="146">
        <v>0</v>
      </c>
      <c r="AZ105" s="146">
        <v>0</v>
      </c>
      <c r="BA105" s="149">
        <f t="shared" si="103"/>
        <v>0</v>
      </c>
      <c r="BB105" s="145">
        <v>0</v>
      </c>
      <c r="BC105" s="146">
        <v>0</v>
      </c>
      <c r="BD105" s="146">
        <v>0</v>
      </c>
      <c r="BE105" s="149">
        <f t="shared" si="104"/>
        <v>0</v>
      </c>
      <c r="BF105" s="145">
        <v>0</v>
      </c>
      <c r="BG105" s="146">
        <v>0</v>
      </c>
      <c r="BH105" s="146">
        <v>0</v>
      </c>
      <c r="BI105" s="149">
        <f t="shared" si="105"/>
        <v>0</v>
      </c>
      <c r="BJ105" s="145">
        <v>0</v>
      </c>
      <c r="BK105" s="146">
        <v>0</v>
      </c>
      <c r="BL105" s="146">
        <v>0</v>
      </c>
      <c r="BM105" s="149">
        <f t="shared" si="106"/>
        <v>0</v>
      </c>
      <c r="BN105" s="145">
        <v>0</v>
      </c>
      <c r="BO105" s="146">
        <v>0</v>
      </c>
      <c r="BP105" s="146">
        <v>0</v>
      </c>
      <c r="BQ105" s="149">
        <f t="shared" si="107"/>
        <v>0</v>
      </c>
      <c r="BR105" s="145">
        <v>0</v>
      </c>
      <c r="BS105" s="146">
        <v>0</v>
      </c>
      <c r="BT105" s="146">
        <v>0</v>
      </c>
      <c r="BU105" s="149">
        <f t="shared" si="108"/>
        <v>0</v>
      </c>
      <c r="BV105" s="145">
        <v>0</v>
      </c>
      <c r="BW105" s="146">
        <v>0</v>
      </c>
      <c r="BX105" s="146">
        <v>0</v>
      </c>
      <c r="BY105" s="149">
        <f t="shared" si="109"/>
        <v>0</v>
      </c>
      <c r="BZ105" s="145">
        <v>0</v>
      </c>
      <c r="CA105" s="146">
        <v>0</v>
      </c>
      <c r="CB105" s="146">
        <v>0</v>
      </c>
      <c r="CC105" s="149">
        <f t="shared" si="110"/>
        <v>0</v>
      </c>
      <c r="CD105" s="145">
        <v>0</v>
      </c>
      <c r="CE105" s="146">
        <v>0</v>
      </c>
      <c r="CF105" s="146">
        <v>0</v>
      </c>
      <c r="CG105" s="149">
        <f t="shared" si="111"/>
        <v>0</v>
      </c>
      <c r="CH105" s="145">
        <v>0</v>
      </c>
      <c r="CI105" s="146">
        <v>0</v>
      </c>
      <c r="CJ105" s="146">
        <v>0</v>
      </c>
      <c r="CK105" s="149">
        <f t="shared" si="112"/>
        <v>0</v>
      </c>
      <c r="CL105" s="145">
        <v>0</v>
      </c>
      <c r="CM105" s="146">
        <v>0</v>
      </c>
      <c r="CN105" s="146">
        <v>0</v>
      </c>
      <c r="CO105" s="149">
        <f t="shared" si="96"/>
        <v>0</v>
      </c>
      <c r="CP105" s="145">
        <v>0</v>
      </c>
      <c r="CQ105" s="146">
        <v>0</v>
      </c>
      <c r="CR105" s="146">
        <v>0</v>
      </c>
      <c r="CS105" s="149">
        <f t="shared" si="113"/>
        <v>0</v>
      </c>
      <c r="CT105" s="145">
        <v>0</v>
      </c>
      <c r="CU105" s="146">
        <v>0</v>
      </c>
      <c r="CV105" s="146">
        <v>0</v>
      </c>
      <c r="CW105" s="149">
        <f t="shared" si="114"/>
        <v>0</v>
      </c>
      <c r="CX105" s="145">
        <v>0</v>
      </c>
      <c r="CY105" s="146">
        <v>0</v>
      </c>
      <c r="CZ105" s="146">
        <v>0</v>
      </c>
      <c r="DA105" s="149">
        <f t="shared" si="115"/>
        <v>0</v>
      </c>
      <c r="DB105" s="145">
        <v>0</v>
      </c>
      <c r="DC105" s="146">
        <v>0</v>
      </c>
      <c r="DD105" s="146">
        <v>0</v>
      </c>
      <c r="DE105" s="149">
        <f t="shared" si="116"/>
        <v>0</v>
      </c>
      <c r="DF105" s="146"/>
      <c r="DG105" s="146"/>
      <c r="DH105" s="146"/>
      <c r="DI105" s="146"/>
      <c r="DJ105" s="145">
        <v>0</v>
      </c>
      <c r="DK105" s="146">
        <v>0</v>
      </c>
      <c r="DL105" s="146">
        <v>0</v>
      </c>
      <c r="DM105" s="149">
        <f t="shared" si="117"/>
        <v>0</v>
      </c>
      <c r="DN105" s="145">
        <v>0</v>
      </c>
      <c r="DO105" s="146">
        <v>0</v>
      </c>
      <c r="DP105" s="146">
        <v>0</v>
      </c>
      <c r="DQ105" s="149">
        <f t="shared" si="118"/>
        <v>0</v>
      </c>
      <c r="DR105" s="145">
        <v>0</v>
      </c>
      <c r="DS105" s="146">
        <v>0</v>
      </c>
      <c r="DT105" s="146">
        <v>0</v>
      </c>
      <c r="DU105" s="149">
        <f t="shared" si="119"/>
        <v>0</v>
      </c>
      <c r="DV105" s="145">
        <v>0</v>
      </c>
      <c r="DW105" s="146">
        <v>0</v>
      </c>
      <c r="DX105" s="146">
        <v>0</v>
      </c>
      <c r="DY105" s="149">
        <f t="shared" si="120"/>
        <v>0</v>
      </c>
      <c r="DZ105" s="145">
        <v>0</v>
      </c>
      <c r="EA105" s="146">
        <v>0</v>
      </c>
      <c r="EB105" s="146">
        <v>0</v>
      </c>
      <c r="EC105" s="149">
        <f t="shared" si="121"/>
        <v>0</v>
      </c>
      <c r="ED105" s="146"/>
      <c r="EE105" s="146"/>
      <c r="EF105" s="146"/>
      <c r="EG105" s="146"/>
      <c r="EH105" s="145">
        <v>0</v>
      </c>
      <c r="EI105" s="146">
        <v>0</v>
      </c>
      <c r="EJ105" s="146">
        <v>0</v>
      </c>
      <c r="EK105" s="149">
        <f t="shared" si="122"/>
        <v>0</v>
      </c>
      <c r="EL105" s="145">
        <v>0</v>
      </c>
      <c r="EM105" s="146">
        <v>0</v>
      </c>
      <c r="EN105" s="146">
        <v>0</v>
      </c>
      <c r="EO105" s="149">
        <f t="shared" si="123"/>
        <v>0</v>
      </c>
      <c r="EP105" s="145">
        <v>0</v>
      </c>
      <c r="EQ105" s="146">
        <v>0</v>
      </c>
      <c r="ER105" s="146">
        <v>0</v>
      </c>
      <c r="ES105" s="149">
        <f t="shared" si="124"/>
        <v>0</v>
      </c>
      <c r="ET105" s="145">
        <v>0</v>
      </c>
      <c r="EU105" s="146">
        <v>0</v>
      </c>
      <c r="EV105" s="146">
        <v>0</v>
      </c>
      <c r="EW105" s="149">
        <f t="shared" si="125"/>
        <v>0</v>
      </c>
      <c r="EX105" s="145">
        <v>0</v>
      </c>
      <c r="EY105" s="146">
        <v>0</v>
      </c>
      <c r="EZ105" s="146">
        <v>0</v>
      </c>
      <c r="FA105" s="149">
        <f t="shared" si="97"/>
        <v>0</v>
      </c>
      <c r="FB105" s="145">
        <v>0</v>
      </c>
      <c r="FC105" s="146">
        <v>0</v>
      </c>
      <c r="FD105" s="146">
        <v>0</v>
      </c>
      <c r="FE105" s="149">
        <f t="shared" si="126"/>
        <v>0</v>
      </c>
      <c r="FF105" s="145">
        <v>0</v>
      </c>
      <c r="FG105" s="146">
        <v>0</v>
      </c>
      <c r="FH105" s="146">
        <v>0</v>
      </c>
      <c r="FI105" s="149">
        <f t="shared" si="98"/>
        <v>0</v>
      </c>
      <c r="FJ105" s="145">
        <v>0</v>
      </c>
      <c r="FK105" s="146">
        <v>0</v>
      </c>
      <c r="FL105" s="146">
        <v>0</v>
      </c>
      <c r="FM105" s="149">
        <f t="shared" si="127"/>
        <v>0</v>
      </c>
      <c r="FN105" s="145">
        <v>0</v>
      </c>
      <c r="FO105" s="146">
        <v>0</v>
      </c>
      <c r="FP105" s="146">
        <v>0</v>
      </c>
      <c r="FQ105" s="149">
        <f t="shared" si="128"/>
        <v>0</v>
      </c>
      <c r="FR105" s="145">
        <v>0</v>
      </c>
      <c r="FS105" s="146">
        <v>0</v>
      </c>
      <c r="FT105" s="146">
        <v>0</v>
      </c>
      <c r="FU105" s="149">
        <f t="shared" si="129"/>
        <v>0</v>
      </c>
      <c r="FV105" s="145">
        <v>0</v>
      </c>
      <c r="FW105" s="146">
        <v>0</v>
      </c>
      <c r="FX105" s="146">
        <v>0</v>
      </c>
      <c r="FY105" s="149">
        <f t="shared" si="130"/>
        <v>0</v>
      </c>
      <c r="FZ105" s="145">
        <v>0</v>
      </c>
      <c r="GA105" s="146">
        <v>0</v>
      </c>
      <c r="GB105" s="146">
        <v>0</v>
      </c>
      <c r="GC105" s="149">
        <f t="shared" si="131"/>
        <v>0</v>
      </c>
      <c r="GD105" s="145">
        <f t="shared" si="132"/>
        <v>0</v>
      </c>
      <c r="GE105" s="146">
        <f t="shared" si="132"/>
        <v>0</v>
      </c>
      <c r="GF105" s="146">
        <f t="shared" si="132"/>
        <v>0</v>
      </c>
      <c r="GG105" s="146">
        <f t="shared" si="132"/>
        <v>0</v>
      </c>
      <c r="GI105" s="147"/>
      <c r="GJ105" s="147"/>
      <c r="GK105" s="147"/>
      <c r="GL105" s="147"/>
      <c r="GM105" s="147"/>
      <c r="GN105" s="147"/>
      <c r="GO105" s="147"/>
      <c r="GP105" s="147"/>
      <c r="GQ105" s="147"/>
      <c r="GR105" s="147"/>
      <c r="GS105" s="147"/>
      <c r="GT105" s="147"/>
      <c r="GU105" s="147"/>
      <c r="GV105" s="147"/>
      <c r="GW105" s="147"/>
      <c r="GX105" s="147"/>
      <c r="GY105" s="147"/>
      <c r="GZ105" s="147"/>
      <c r="HA105" s="147"/>
    </row>
    <row r="106" spans="1:209" ht="11.25" hidden="1" customHeight="1">
      <c r="A106" s="148">
        <v>36800</v>
      </c>
      <c r="B106" s="145">
        <v>0</v>
      </c>
      <c r="C106" s="146">
        <v>0</v>
      </c>
      <c r="D106" s="146">
        <v>0</v>
      </c>
      <c r="E106" s="149">
        <f t="shared" si="89"/>
        <v>0</v>
      </c>
      <c r="F106" s="145">
        <v>0</v>
      </c>
      <c r="G106" s="146">
        <v>0</v>
      </c>
      <c r="H106" s="146">
        <v>0</v>
      </c>
      <c r="I106" s="149">
        <f t="shared" si="90"/>
        <v>0</v>
      </c>
      <c r="J106" s="146"/>
      <c r="K106" s="146"/>
      <c r="L106" s="146"/>
      <c r="M106" s="146"/>
      <c r="N106" s="145">
        <v>0</v>
      </c>
      <c r="O106" s="146">
        <v>0</v>
      </c>
      <c r="P106" s="146">
        <v>0</v>
      </c>
      <c r="Q106" s="149">
        <f t="shared" si="91"/>
        <v>0</v>
      </c>
      <c r="R106" s="145">
        <v>0</v>
      </c>
      <c r="S106" s="146">
        <v>0</v>
      </c>
      <c r="T106" s="146">
        <v>0</v>
      </c>
      <c r="U106" s="149">
        <f t="shared" si="92"/>
        <v>0</v>
      </c>
      <c r="V106" s="145">
        <v>0</v>
      </c>
      <c r="W106" s="146">
        <v>0</v>
      </c>
      <c r="X106" s="146">
        <v>0</v>
      </c>
      <c r="Y106" s="149">
        <f t="shared" si="93"/>
        <v>0</v>
      </c>
      <c r="Z106" s="145">
        <v>0</v>
      </c>
      <c r="AA106" s="146">
        <v>0</v>
      </c>
      <c r="AB106" s="146">
        <v>0</v>
      </c>
      <c r="AC106" s="149">
        <f t="shared" si="94"/>
        <v>0</v>
      </c>
      <c r="AD106" s="145">
        <v>0</v>
      </c>
      <c r="AE106" s="146">
        <v>0</v>
      </c>
      <c r="AF106" s="146">
        <v>0</v>
      </c>
      <c r="AG106" s="149">
        <f t="shared" si="95"/>
        <v>0</v>
      </c>
      <c r="AH106" s="145">
        <v>0</v>
      </c>
      <c r="AI106" s="146">
        <v>0</v>
      </c>
      <c r="AJ106" s="146">
        <v>0</v>
      </c>
      <c r="AK106" s="149">
        <f t="shared" si="99"/>
        <v>0</v>
      </c>
      <c r="AL106" s="145">
        <v>0</v>
      </c>
      <c r="AM106" s="146">
        <v>0</v>
      </c>
      <c r="AN106" s="146">
        <v>0</v>
      </c>
      <c r="AO106" s="149">
        <f t="shared" si="100"/>
        <v>0</v>
      </c>
      <c r="AP106" s="145">
        <v>0</v>
      </c>
      <c r="AQ106" s="146">
        <v>0</v>
      </c>
      <c r="AR106" s="146">
        <v>0</v>
      </c>
      <c r="AS106" s="149">
        <f t="shared" si="101"/>
        <v>0</v>
      </c>
      <c r="AT106" s="145">
        <v>0</v>
      </c>
      <c r="AU106" s="146">
        <v>0</v>
      </c>
      <c r="AV106" s="146">
        <v>0</v>
      </c>
      <c r="AW106" s="149">
        <f t="shared" si="102"/>
        <v>0</v>
      </c>
      <c r="AX106" s="145">
        <v>0</v>
      </c>
      <c r="AY106" s="146">
        <v>0</v>
      </c>
      <c r="AZ106" s="146">
        <v>0</v>
      </c>
      <c r="BA106" s="149">
        <f t="shared" si="103"/>
        <v>0</v>
      </c>
      <c r="BB106" s="145">
        <v>0</v>
      </c>
      <c r="BC106" s="146">
        <v>0</v>
      </c>
      <c r="BD106" s="146">
        <v>0</v>
      </c>
      <c r="BE106" s="149">
        <f t="shared" si="104"/>
        <v>0</v>
      </c>
      <c r="BF106" s="145">
        <v>0</v>
      </c>
      <c r="BG106" s="146">
        <v>0</v>
      </c>
      <c r="BH106" s="146">
        <v>0</v>
      </c>
      <c r="BI106" s="149">
        <f t="shared" si="105"/>
        <v>0</v>
      </c>
      <c r="BJ106" s="145">
        <v>0</v>
      </c>
      <c r="BK106" s="146">
        <v>0</v>
      </c>
      <c r="BL106" s="146">
        <v>0</v>
      </c>
      <c r="BM106" s="149">
        <f t="shared" si="106"/>
        <v>0</v>
      </c>
      <c r="BN106" s="145">
        <v>0</v>
      </c>
      <c r="BO106" s="146">
        <v>0</v>
      </c>
      <c r="BP106" s="146">
        <v>0</v>
      </c>
      <c r="BQ106" s="149">
        <f t="shared" si="107"/>
        <v>0</v>
      </c>
      <c r="BR106" s="145">
        <v>0</v>
      </c>
      <c r="BS106" s="146">
        <v>0</v>
      </c>
      <c r="BT106" s="146">
        <v>0</v>
      </c>
      <c r="BU106" s="149">
        <f t="shared" si="108"/>
        <v>0</v>
      </c>
      <c r="BV106" s="145">
        <v>0</v>
      </c>
      <c r="BW106" s="146">
        <v>0</v>
      </c>
      <c r="BX106" s="146">
        <v>0</v>
      </c>
      <c r="BY106" s="149">
        <f t="shared" si="109"/>
        <v>0</v>
      </c>
      <c r="BZ106" s="145">
        <v>0</v>
      </c>
      <c r="CA106" s="146">
        <v>0</v>
      </c>
      <c r="CB106" s="146">
        <v>0</v>
      </c>
      <c r="CC106" s="149">
        <f t="shared" si="110"/>
        <v>0</v>
      </c>
      <c r="CD106" s="145">
        <v>0</v>
      </c>
      <c r="CE106" s="146">
        <v>0</v>
      </c>
      <c r="CF106" s="146">
        <v>0</v>
      </c>
      <c r="CG106" s="149">
        <f t="shared" si="111"/>
        <v>0</v>
      </c>
      <c r="CH106" s="145">
        <v>0</v>
      </c>
      <c r="CI106" s="146">
        <v>0</v>
      </c>
      <c r="CJ106" s="146">
        <v>0</v>
      </c>
      <c r="CK106" s="149">
        <f t="shared" si="112"/>
        <v>0</v>
      </c>
      <c r="CL106" s="145">
        <v>0</v>
      </c>
      <c r="CM106" s="146">
        <v>0</v>
      </c>
      <c r="CN106" s="146">
        <v>0</v>
      </c>
      <c r="CO106" s="149">
        <f t="shared" si="96"/>
        <v>0</v>
      </c>
      <c r="CP106" s="145">
        <v>0</v>
      </c>
      <c r="CQ106" s="146">
        <v>0</v>
      </c>
      <c r="CR106" s="146">
        <v>0</v>
      </c>
      <c r="CS106" s="149">
        <f t="shared" si="113"/>
        <v>0</v>
      </c>
      <c r="CT106" s="145">
        <v>0</v>
      </c>
      <c r="CU106" s="146">
        <v>0</v>
      </c>
      <c r="CV106" s="146">
        <v>0</v>
      </c>
      <c r="CW106" s="149">
        <f t="shared" si="114"/>
        <v>0</v>
      </c>
      <c r="CX106" s="145">
        <v>0</v>
      </c>
      <c r="CY106" s="146">
        <v>0</v>
      </c>
      <c r="CZ106" s="146">
        <v>0</v>
      </c>
      <c r="DA106" s="149">
        <f t="shared" si="115"/>
        <v>0</v>
      </c>
      <c r="DB106" s="145">
        <v>0</v>
      </c>
      <c r="DC106" s="146">
        <v>0</v>
      </c>
      <c r="DD106" s="146">
        <v>0</v>
      </c>
      <c r="DE106" s="149">
        <f t="shared" si="116"/>
        <v>0</v>
      </c>
      <c r="DF106" s="146"/>
      <c r="DG106" s="146"/>
      <c r="DH106" s="146"/>
      <c r="DI106" s="146"/>
      <c r="DJ106" s="145">
        <v>0</v>
      </c>
      <c r="DK106" s="146">
        <v>0</v>
      </c>
      <c r="DL106" s="146">
        <v>0</v>
      </c>
      <c r="DM106" s="149">
        <f t="shared" si="117"/>
        <v>0</v>
      </c>
      <c r="DN106" s="145">
        <v>0</v>
      </c>
      <c r="DO106" s="146">
        <v>0</v>
      </c>
      <c r="DP106" s="146">
        <v>0</v>
      </c>
      <c r="DQ106" s="149">
        <f t="shared" si="118"/>
        <v>0</v>
      </c>
      <c r="DR106" s="145">
        <v>0</v>
      </c>
      <c r="DS106" s="146">
        <v>0</v>
      </c>
      <c r="DT106" s="146">
        <v>0</v>
      </c>
      <c r="DU106" s="149">
        <f t="shared" si="119"/>
        <v>0</v>
      </c>
      <c r="DV106" s="145">
        <v>0</v>
      </c>
      <c r="DW106" s="146">
        <v>0</v>
      </c>
      <c r="DX106" s="146">
        <v>0</v>
      </c>
      <c r="DY106" s="149">
        <f t="shared" si="120"/>
        <v>0</v>
      </c>
      <c r="DZ106" s="145">
        <v>0</v>
      </c>
      <c r="EA106" s="146">
        <v>0</v>
      </c>
      <c r="EB106" s="146">
        <v>0</v>
      </c>
      <c r="EC106" s="149">
        <f t="shared" si="121"/>
        <v>0</v>
      </c>
      <c r="ED106" s="146"/>
      <c r="EE106" s="146"/>
      <c r="EF106" s="146"/>
      <c r="EG106" s="146"/>
      <c r="EH106" s="145">
        <v>0</v>
      </c>
      <c r="EI106" s="146">
        <v>0</v>
      </c>
      <c r="EJ106" s="146">
        <v>0</v>
      </c>
      <c r="EK106" s="149">
        <f t="shared" si="122"/>
        <v>0</v>
      </c>
      <c r="EL106" s="145">
        <v>0</v>
      </c>
      <c r="EM106" s="146">
        <v>0</v>
      </c>
      <c r="EN106" s="146">
        <v>0</v>
      </c>
      <c r="EO106" s="149">
        <f t="shared" si="123"/>
        <v>0</v>
      </c>
      <c r="EP106" s="145">
        <v>0</v>
      </c>
      <c r="EQ106" s="146">
        <v>0</v>
      </c>
      <c r="ER106" s="146">
        <v>0</v>
      </c>
      <c r="ES106" s="149">
        <f t="shared" si="124"/>
        <v>0</v>
      </c>
      <c r="ET106" s="145">
        <v>0</v>
      </c>
      <c r="EU106" s="146">
        <v>0</v>
      </c>
      <c r="EV106" s="146">
        <v>0</v>
      </c>
      <c r="EW106" s="149">
        <f t="shared" si="125"/>
        <v>0</v>
      </c>
      <c r="EX106" s="145">
        <v>0</v>
      </c>
      <c r="EY106" s="146">
        <v>0</v>
      </c>
      <c r="EZ106" s="146">
        <v>0</v>
      </c>
      <c r="FA106" s="149">
        <f t="shared" si="97"/>
        <v>0</v>
      </c>
      <c r="FB106" s="145">
        <v>0</v>
      </c>
      <c r="FC106" s="146">
        <v>0</v>
      </c>
      <c r="FD106" s="146">
        <v>0</v>
      </c>
      <c r="FE106" s="149">
        <f t="shared" si="126"/>
        <v>0</v>
      </c>
      <c r="FF106" s="145">
        <v>0</v>
      </c>
      <c r="FG106" s="146">
        <v>0</v>
      </c>
      <c r="FH106" s="146">
        <v>0</v>
      </c>
      <c r="FI106" s="149">
        <f t="shared" si="98"/>
        <v>0</v>
      </c>
      <c r="FJ106" s="145">
        <v>0</v>
      </c>
      <c r="FK106" s="146">
        <v>0</v>
      </c>
      <c r="FL106" s="146">
        <v>0</v>
      </c>
      <c r="FM106" s="149">
        <f t="shared" si="127"/>
        <v>0</v>
      </c>
      <c r="FN106" s="145">
        <v>0</v>
      </c>
      <c r="FO106" s="146">
        <v>0</v>
      </c>
      <c r="FP106" s="146">
        <v>0</v>
      </c>
      <c r="FQ106" s="149">
        <f t="shared" si="128"/>
        <v>0</v>
      </c>
      <c r="FR106" s="145">
        <v>0</v>
      </c>
      <c r="FS106" s="146">
        <v>0</v>
      </c>
      <c r="FT106" s="146">
        <v>0</v>
      </c>
      <c r="FU106" s="149">
        <f t="shared" si="129"/>
        <v>0</v>
      </c>
      <c r="FV106" s="145">
        <v>0</v>
      </c>
      <c r="FW106" s="146">
        <v>0</v>
      </c>
      <c r="FX106" s="146">
        <v>0</v>
      </c>
      <c r="FY106" s="149">
        <f t="shared" si="130"/>
        <v>0</v>
      </c>
      <c r="FZ106" s="145">
        <v>0</v>
      </c>
      <c r="GA106" s="146">
        <v>0</v>
      </c>
      <c r="GB106" s="146">
        <v>0</v>
      </c>
      <c r="GC106" s="149">
        <f t="shared" si="131"/>
        <v>0</v>
      </c>
      <c r="GD106" s="145">
        <f t="shared" si="132"/>
        <v>0</v>
      </c>
      <c r="GE106" s="146">
        <f t="shared" si="132"/>
        <v>0</v>
      </c>
      <c r="GF106" s="146">
        <f t="shared" si="132"/>
        <v>0</v>
      </c>
      <c r="GG106" s="146">
        <f t="shared" si="132"/>
        <v>0</v>
      </c>
      <c r="GI106" s="147"/>
      <c r="GJ106" s="147"/>
      <c r="GK106" s="147"/>
      <c r="GL106" s="147"/>
      <c r="GM106" s="147"/>
      <c r="GN106" s="147"/>
      <c r="GO106" s="147"/>
      <c r="GP106" s="147"/>
      <c r="GQ106" s="147"/>
      <c r="GR106" s="147"/>
      <c r="GS106" s="147"/>
      <c r="GT106" s="147"/>
      <c r="GU106" s="147"/>
      <c r="GV106" s="147"/>
      <c r="GW106" s="147"/>
      <c r="GX106" s="147"/>
      <c r="GY106" s="147"/>
      <c r="GZ106" s="147"/>
      <c r="HA106" s="147"/>
    </row>
    <row r="107" spans="1:209" ht="11.25" hidden="1" customHeight="1">
      <c r="A107" s="148">
        <v>36831</v>
      </c>
      <c r="B107" s="145">
        <v>0</v>
      </c>
      <c r="C107" s="146">
        <v>0</v>
      </c>
      <c r="D107" s="146">
        <v>0</v>
      </c>
      <c r="E107" s="149">
        <f t="shared" si="89"/>
        <v>0</v>
      </c>
      <c r="F107" s="145">
        <v>0</v>
      </c>
      <c r="G107" s="146">
        <v>0</v>
      </c>
      <c r="H107" s="146">
        <v>0</v>
      </c>
      <c r="I107" s="149">
        <f t="shared" si="90"/>
        <v>0</v>
      </c>
      <c r="J107" s="146"/>
      <c r="K107" s="146"/>
      <c r="L107" s="146"/>
      <c r="M107" s="146"/>
      <c r="N107" s="145">
        <v>0</v>
      </c>
      <c r="O107" s="146">
        <v>0</v>
      </c>
      <c r="P107" s="146">
        <v>0</v>
      </c>
      <c r="Q107" s="149">
        <f t="shared" si="91"/>
        <v>0</v>
      </c>
      <c r="R107" s="145">
        <v>0</v>
      </c>
      <c r="S107" s="146">
        <v>0</v>
      </c>
      <c r="T107" s="146">
        <v>0</v>
      </c>
      <c r="U107" s="149">
        <f t="shared" si="92"/>
        <v>0</v>
      </c>
      <c r="V107" s="145">
        <v>0</v>
      </c>
      <c r="W107" s="146">
        <v>0</v>
      </c>
      <c r="X107" s="146">
        <v>0</v>
      </c>
      <c r="Y107" s="149">
        <f t="shared" si="93"/>
        <v>0</v>
      </c>
      <c r="Z107" s="145">
        <v>0</v>
      </c>
      <c r="AA107" s="146">
        <v>0</v>
      </c>
      <c r="AB107" s="146">
        <v>0</v>
      </c>
      <c r="AC107" s="149">
        <f t="shared" si="94"/>
        <v>0</v>
      </c>
      <c r="AD107" s="145">
        <v>0</v>
      </c>
      <c r="AE107" s="146">
        <v>0</v>
      </c>
      <c r="AF107" s="146">
        <v>0</v>
      </c>
      <c r="AG107" s="149">
        <f t="shared" si="95"/>
        <v>0</v>
      </c>
      <c r="AH107" s="145">
        <v>0</v>
      </c>
      <c r="AI107" s="146">
        <v>0</v>
      </c>
      <c r="AJ107" s="146">
        <v>0</v>
      </c>
      <c r="AK107" s="149">
        <f t="shared" si="99"/>
        <v>0</v>
      </c>
      <c r="AL107" s="145">
        <v>0</v>
      </c>
      <c r="AM107" s="146">
        <v>0</v>
      </c>
      <c r="AN107" s="146">
        <v>0</v>
      </c>
      <c r="AO107" s="149">
        <f t="shared" si="100"/>
        <v>0</v>
      </c>
      <c r="AP107" s="145">
        <v>0</v>
      </c>
      <c r="AQ107" s="146">
        <v>0</v>
      </c>
      <c r="AR107" s="146">
        <v>0</v>
      </c>
      <c r="AS107" s="149">
        <f t="shared" si="101"/>
        <v>0</v>
      </c>
      <c r="AT107" s="145">
        <v>0</v>
      </c>
      <c r="AU107" s="146">
        <v>0</v>
      </c>
      <c r="AV107" s="146">
        <v>0</v>
      </c>
      <c r="AW107" s="149">
        <f t="shared" si="102"/>
        <v>0</v>
      </c>
      <c r="AX107" s="145">
        <v>0</v>
      </c>
      <c r="AY107" s="146">
        <v>0</v>
      </c>
      <c r="AZ107" s="146">
        <v>0</v>
      </c>
      <c r="BA107" s="149">
        <f t="shared" si="103"/>
        <v>0</v>
      </c>
      <c r="BB107" s="145">
        <v>0</v>
      </c>
      <c r="BC107" s="146">
        <v>0</v>
      </c>
      <c r="BD107" s="146">
        <v>0</v>
      </c>
      <c r="BE107" s="149">
        <f t="shared" si="104"/>
        <v>0</v>
      </c>
      <c r="BF107" s="145">
        <v>0</v>
      </c>
      <c r="BG107" s="146">
        <v>0</v>
      </c>
      <c r="BH107" s="146">
        <v>0</v>
      </c>
      <c r="BI107" s="149">
        <f t="shared" si="105"/>
        <v>0</v>
      </c>
      <c r="BJ107" s="145">
        <v>0</v>
      </c>
      <c r="BK107" s="146">
        <v>0</v>
      </c>
      <c r="BL107" s="146">
        <v>0</v>
      </c>
      <c r="BM107" s="149">
        <f t="shared" si="106"/>
        <v>0</v>
      </c>
      <c r="BN107" s="145">
        <v>0</v>
      </c>
      <c r="BO107" s="146">
        <v>0</v>
      </c>
      <c r="BP107" s="146">
        <v>0</v>
      </c>
      <c r="BQ107" s="149">
        <f t="shared" si="107"/>
        <v>0</v>
      </c>
      <c r="BR107" s="145">
        <v>0</v>
      </c>
      <c r="BS107" s="146">
        <v>0</v>
      </c>
      <c r="BT107" s="146">
        <v>0</v>
      </c>
      <c r="BU107" s="149">
        <f t="shared" si="108"/>
        <v>0</v>
      </c>
      <c r="BV107" s="145">
        <v>0</v>
      </c>
      <c r="BW107" s="146">
        <v>0</v>
      </c>
      <c r="BX107" s="146">
        <v>0</v>
      </c>
      <c r="BY107" s="149">
        <f t="shared" si="109"/>
        <v>0</v>
      </c>
      <c r="BZ107" s="145">
        <v>0</v>
      </c>
      <c r="CA107" s="146">
        <v>0</v>
      </c>
      <c r="CB107" s="146">
        <v>0</v>
      </c>
      <c r="CC107" s="149">
        <f t="shared" si="110"/>
        <v>0</v>
      </c>
      <c r="CD107" s="145">
        <v>0</v>
      </c>
      <c r="CE107" s="146">
        <v>0</v>
      </c>
      <c r="CF107" s="146">
        <v>0</v>
      </c>
      <c r="CG107" s="149">
        <f t="shared" si="111"/>
        <v>0</v>
      </c>
      <c r="CH107" s="145">
        <v>0</v>
      </c>
      <c r="CI107" s="146">
        <v>0</v>
      </c>
      <c r="CJ107" s="146">
        <v>0</v>
      </c>
      <c r="CK107" s="149">
        <f t="shared" si="112"/>
        <v>0</v>
      </c>
      <c r="CL107" s="145">
        <v>0</v>
      </c>
      <c r="CM107" s="146">
        <v>0</v>
      </c>
      <c r="CN107" s="146">
        <v>0</v>
      </c>
      <c r="CO107" s="149">
        <f t="shared" si="96"/>
        <v>0</v>
      </c>
      <c r="CP107" s="145">
        <v>0</v>
      </c>
      <c r="CQ107" s="146">
        <v>0</v>
      </c>
      <c r="CR107" s="146">
        <v>0</v>
      </c>
      <c r="CS107" s="149">
        <f t="shared" si="113"/>
        <v>0</v>
      </c>
      <c r="CT107" s="145">
        <v>0</v>
      </c>
      <c r="CU107" s="146">
        <v>0</v>
      </c>
      <c r="CV107" s="146">
        <v>0</v>
      </c>
      <c r="CW107" s="149">
        <f t="shared" si="114"/>
        <v>0</v>
      </c>
      <c r="CX107" s="145">
        <v>0</v>
      </c>
      <c r="CY107" s="146">
        <v>0</v>
      </c>
      <c r="CZ107" s="146">
        <v>0</v>
      </c>
      <c r="DA107" s="149">
        <f t="shared" si="115"/>
        <v>0</v>
      </c>
      <c r="DB107" s="145">
        <v>0</v>
      </c>
      <c r="DC107" s="146">
        <v>0</v>
      </c>
      <c r="DD107" s="146">
        <v>0</v>
      </c>
      <c r="DE107" s="149">
        <f t="shared" si="116"/>
        <v>0</v>
      </c>
      <c r="DF107" s="146"/>
      <c r="DG107" s="146"/>
      <c r="DH107" s="146"/>
      <c r="DI107" s="146"/>
      <c r="DJ107" s="145">
        <v>0</v>
      </c>
      <c r="DK107" s="146">
        <v>0</v>
      </c>
      <c r="DL107" s="146">
        <v>0</v>
      </c>
      <c r="DM107" s="149">
        <f t="shared" si="117"/>
        <v>0</v>
      </c>
      <c r="DN107" s="145">
        <v>0</v>
      </c>
      <c r="DO107" s="146">
        <v>0</v>
      </c>
      <c r="DP107" s="146">
        <v>0</v>
      </c>
      <c r="DQ107" s="149">
        <f t="shared" si="118"/>
        <v>0</v>
      </c>
      <c r="DR107" s="145">
        <v>0</v>
      </c>
      <c r="DS107" s="146">
        <v>0</v>
      </c>
      <c r="DT107" s="146">
        <v>0</v>
      </c>
      <c r="DU107" s="149">
        <f t="shared" si="119"/>
        <v>0</v>
      </c>
      <c r="DV107" s="145">
        <v>0</v>
      </c>
      <c r="DW107" s="146">
        <v>0</v>
      </c>
      <c r="DX107" s="146">
        <v>0</v>
      </c>
      <c r="DY107" s="149">
        <f t="shared" si="120"/>
        <v>0</v>
      </c>
      <c r="DZ107" s="145">
        <v>0</v>
      </c>
      <c r="EA107" s="146">
        <v>0</v>
      </c>
      <c r="EB107" s="146">
        <v>0</v>
      </c>
      <c r="EC107" s="149">
        <f t="shared" si="121"/>
        <v>0</v>
      </c>
      <c r="ED107" s="146"/>
      <c r="EE107" s="146"/>
      <c r="EF107" s="146"/>
      <c r="EG107" s="146"/>
      <c r="EH107" s="145">
        <v>0</v>
      </c>
      <c r="EI107" s="146">
        <v>0</v>
      </c>
      <c r="EJ107" s="146">
        <v>0</v>
      </c>
      <c r="EK107" s="149">
        <f t="shared" si="122"/>
        <v>0</v>
      </c>
      <c r="EL107" s="145">
        <v>0</v>
      </c>
      <c r="EM107" s="146">
        <v>0</v>
      </c>
      <c r="EN107" s="146">
        <v>0</v>
      </c>
      <c r="EO107" s="149">
        <f t="shared" si="123"/>
        <v>0</v>
      </c>
      <c r="EP107" s="145">
        <v>0</v>
      </c>
      <c r="EQ107" s="146">
        <v>0</v>
      </c>
      <c r="ER107" s="146">
        <v>0</v>
      </c>
      <c r="ES107" s="149">
        <f t="shared" si="124"/>
        <v>0</v>
      </c>
      <c r="ET107" s="145">
        <v>0</v>
      </c>
      <c r="EU107" s="146">
        <v>0</v>
      </c>
      <c r="EV107" s="146">
        <v>0</v>
      </c>
      <c r="EW107" s="149">
        <f t="shared" si="125"/>
        <v>0</v>
      </c>
      <c r="EX107" s="145">
        <v>0</v>
      </c>
      <c r="EY107" s="146">
        <v>0</v>
      </c>
      <c r="EZ107" s="146">
        <v>0</v>
      </c>
      <c r="FA107" s="149">
        <f t="shared" si="97"/>
        <v>0</v>
      </c>
      <c r="FB107" s="145">
        <v>0</v>
      </c>
      <c r="FC107" s="146">
        <v>0</v>
      </c>
      <c r="FD107" s="146">
        <v>0</v>
      </c>
      <c r="FE107" s="149">
        <f t="shared" si="126"/>
        <v>0</v>
      </c>
      <c r="FF107" s="145">
        <v>0</v>
      </c>
      <c r="FG107" s="146">
        <v>0</v>
      </c>
      <c r="FH107" s="146">
        <v>0</v>
      </c>
      <c r="FI107" s="149">
        <f t="shared" si="98"/>
        <v>0</v>
      </c>
      <c r="FJ107" s="145">
        <v>0</v>
      </c>
      <c r="FK107" s="146">
        <v>0</v>
      </c>
      <c r="FL107" s="146">
        <v>0</v>
      </c>
      <c r="FM107" s="149">
        <f t="shared" si="127"/>
        <v>0</v>
      </c>
      <c r="FN107" s="145">
        <v>0</v>
      </c>
      <c r="FO107" s="146">
        <v>0</v>
      </c>
      <c r="FP107" s="146">
        <v>0</v>
      </c>
      <c r="FQ107" s="149">
        <f t="shared" si="128"/>
        <v>0</v>
      </c>
      <c r="FR107" s="145">
        <v>0</v>
      </c>
      <c r="FS107" s="146">
        <v>0</v>
      </c>
      <c r="FT107" s="146">
        <v>0</v>
      </c>
      <c r="FU107" s="149">
        <f t="shared" si="129"/>
        <v>0</v>
      </c>
      <c r="FV107" s="145">
        <v>0</v>
      </c>
      <c r="FW107" s="146">
        <v>0</v>
      </c>
      <c r="FX107" s="146">
        <v>0</v>
      </c>
      <c r="FY107" s="149">
        <f t="shared" si="130"/>
        <v>0</v>
      </c>
      <c r="FZ107" s="145">
        <v>0</v>
      </c>
      <c r="GA107" s="146">
        <v>0</v>
      </c>
      <c r="GB107" s="146">
        <v>0</v>
      </c>
      <c r="GC107" s="149">
        <f t="shared" si="131"/>
        <v>0</v>
      </c>
      <c r="GD107" s="145">
        <f t="shared" si="132"/>
        <v>0</v>
      </c>
      <c r="GE107" s="146">
        <f t="shared" si="132"/>
        <v>0</v>
      </c>
      <c r="GF107" s="146">
        <f t="shared" si="132"/>
        <v>0</v>
      </c>
      <c r="GG107" s="146">
        <f t="shared" si="132"/>
        <v>0</v>
      </c>
      <c r="GI107" s="147"/>
      <c r="GJ107" s="147"/>
      <c r="GK107" s="147"/>
      <c r="GL107" s="147"/>
      <c r="GM107" s="147"/>
      <c r="GN107" s="147"/>
      <c r="GO107" s="147"/>
      <c r="GP107" s="147"/>
      <c r="GQ107" s="147"/>
      <c r="GR107" s="147"/>
      <c r="GS107" s="147"/>
      <c r="GT107" s="147"/>
      <c r="GU107" s="147"/>
      <c r="GV107" s="147"/>
      <c r="GW107" s="147"/>
      <c r="GX107" s="147"/>
      <c r="GY107" s="147"/>
      <c r="GZ107" s="147"/>
      <c r="HA107" s="147"/>
    </row>
    <row r="108" spans="1:209" ht="11.25" hidden="1" customHeight="1">
      <c r="A108" s="148">
        <v>36861</v>
      </c>
      <c r="B108" s="145">
        <v>0</v>
      </c>
      <c r="C108" s="146">
        <v>0</v>
      </c>
      <c r="D108" s="146">
        <v>0</v>
      </c>
      <c r="E108" s="149">
        <f t="shared" si="89"/>
        <v>0</v>
      </c>
      <c r="F108" s="145">
        <v>0</v>
      </c>
      <c r="G108" s="146">
        <v>0</v>
      </c>
      <c r="H108" s="146">
        <v>0</v>
      </c>
      <c r="I108" s="149">
        <f t="shared" si="90"/>
        <v>0</v>
      </c>
      <c r="J108" s="146"/>
      <c r="K108" s="146"/>
      <c r="L108" s="146"/>
      <c r="M108" s="146"/>
      <c r="N108" s="145">
        <v>0</v>
      </c>
      <c r="O108" s="146">
        <v>0</v>
      </c>
      <c r="P108" s="146">
        <v>0</v>
      </c>
      <c r="Q108" s="149">
        <f t="shared" si="91"/>
        <v>0</v>
      </c>
      <c r="R108" s="145">
        <v>0</v>
      </c>
      <c r="S108" s="146">
        <v>0</v>
      </c>
      <c r="T108" s="146">
        <v>0</v>
      </c>
      <c r="U108" s="149">
        <f t="shared" si="92"/>
        <v>0</v>
      </c>
      <c r="V108" s="145">
        <v>0</v>
      </c>
      <c r="W108" s="146">
        <v>0</v>
      </c>
      <c r="X108" s="146">
        <v>0</v>
      </c>
      <c r="Y108" s="149">
        <f t="shared" si="93"/>
        <v>0</v>
      </c>
      <c r="Z108" s="145">
        <v>0</v>
      </c>
      <c r="AA108" s="146">
        <v>0</v>
      </c>
      <c r="AB108" s="146">
        <v>0</v>
      </c>
      <c r="AC108" s="149">
        <f t="shared" si="94"/>
        <v>0</v>
      </c>
      <c r="AD108" s="145">
        <v>0</v>
      </c>
      <c r="AE108" s="146">
        <v>0</v>
      </c>
      <c r="AF108" s="146">
        <v>0</v>
      </c>
      <c r="AG108" s="149">
        <f t="shared" si="95"/>
        <v>0</v>
      </c>
      <c r="AH108" s="145">
        <v>0</v>
      </c>
      <c r="AI108" s="146">
        <v>0</v>
      </c>
      <c r="AJ108" s="146">
        <v>0</v>
      </c>
      <c r="AK108" s="149">
        <f t="shared" si="99"/>
        <v>0</v>
      </c>
      <c r="AL108" s="145">
        <v>0</v>
      </c>
      <c r="AM108" s="146">
        <v>0</v>
      </c>
      <c r="AN108" s="146">
        <v>0</v>
      </c>
      <c r="AO108" s="149">
        <f t="shared" si="100"/>
        <v>0</v>
      </c>
      <c r="AP108" s="145">
        <v>0</v>
      </c>
      <c r="AQ108" s="146">
        <v>0</v>
      </c>
      <c r="AR108" s="146">
        <v>0</v>
      </c>
      <c r="AS108" s="149">
        <f t="shared" si="101"/>
        <v>0</v>
      </c>
      <c r="AT108" s="145">
        <v>0</v>
      </c>
      <c r="AU108" s="146">
        <v>0</v>
      </c>
      <c r="AV108" s="146">
        <v>0</v>
      </c>
      <c r="AW108" s="149">
        <f t="shared" si="102"/>
        <v>0</v>
      </c>
      <c r="AX108" s="145">
        <v>0</v>
      </c>
      <c r="AY108" s="146">
        <v>0</v>
      </c>
      <c r="AZ108" s="146">
        <v>0</v>
      </c>
      <c r="BA108" s="149">
        <f t="shared" si="103"/>
        <v>0</v>
      </c>
      <c r="BB108" s="145">
        <v>0</v>
      </c>
      <c r="BC108" s="146">
        <v>0</v>
      </c>
      <c r="BD108" s="146">
        <v>0</v>
      </c>
      <c r="BE108" s="149">
        <f t="shared" si="104"/>
        <v>0</v>
      </c>
      <c r="BF108" s="145">
        <v>0</v>
      </c>
      <c r="BG108" s="146">
        <v>0</v>
      </c>
      <c r="BH108" s="146">
        <v>0</v>
      </c>
      <c r="BI108" s="149">
        <f t="shared" si="105"/>
        <v>0</v>
      </c>
      <c r="BJ108" s="145">
        <v>0</v>
      </c>
      <c r="BK108" s="146">
        <v>0</v>
      </c>
      <c r="BL108" s="146">
        <v>0</v>
      </c>
      <c r="BM108" s="149">
        <f t="shared" si="106"/>
        <v>0</v>
      </c>
      <c r="BN108" s="145">
        <v>0</v>
      </c>
      <c r="BO108" s="146">
        <v>0</v>
      </c>
      <c r="BP108" s="146">
        <v>0</v>
      </c>
      <c r="BQ108" s="149">
        <f t="shared" si="107"/>
        <v>0</v>
      </c>
      <c r="BR108" s="145">
        <v>0</v>
      </c>
      <c r="BS108" s="146">
        <v>0</v>
      </c>
      <c r="BT108" s="146">
        <v>0</v>
      </c>
      <c r="BU108" s="149">
        <f t="shared" si="108"/>
        <v>0</v>
      </c>
      <c r="BV108" s="145">
        <v>0</v>
      </c>
      <c r="BW108" s="146">
        <v>0</v>
      </c>
      <c r="BX108" s="146">
        <v>0</v>
      </c>
      <c r="BY108" s="149">
        <f t="shared" si="109"/>
        <v>0</v>
      </c>
      <c r="BZ108" s="145">
        <v>0</v>
      </c>
      <c r="CA108" s="146">
        <v>0</v>
      </c>
      <c r="CB108" s="146">
        <v>0</v>
      </c>
      <c r="CC108" s="149">
        <f t="shared" si="110"/>
        <v>0</v>
      </c>
      <c r="CD108" s="145">
        <v>0</v>
      </c>
      <c r="CE108" s="146">
        <v>0</v>
      </c>
      <c r="CF108" s="146">
        <v>0</v>
      </c>
      <c r="CG108" s="149">
        <f t="shared" si="111"/>
        <v>0</v>
      </c>
      <c r="CH108" s="145">
        <v>0</v>
      </c>
      <c r="CI108" s="146">
        <v>0</v>
      </c>
      <c r="CJ108" s="146">
        <v>0</v>
      </c>
      <c r="CK108" s="149">
        <f t="shared" si="112"/>
        <v>0</v>
      </c>
      <c r="CL108" s="145">
        <v>0</v>
      </c>
      <c r="CM108" s="146">
        <v>0</v>
      </c>
      <c r="CN108" s="146">
        <v>0</v>
      </c>
      <c r="CO108" s="149">
        <f t="shared" si="96"/>
        <v>0</v>
      </c>
      <c r="CP108" s="145">
        <v>0</v>
      </c>
      <c r="CQ108" s="146">
        <v>0</v>
      </c>
      <c r="CR108" s="146">
        <v>0</v>
      </c>
      <c r="CS108" s="149">
        <f t="shared" si="113"/>
        <v>0</v>
      </c>
      <c r="CT108" s="145">
        <v>0</v>
      </c>
      <c r="CU108" s="146">
        <v>0</v>
      </c>
      <c r="CV108" s="146">
        <v>0</v>
      </c>
      <c r="CW108" s="149">
        <f t="shared" si="114"/>
        <v>0</v>
      </c>
      <c r="CX108" s="145">
        <v>0</v>
      </c>
      <c r="CY108" s="146">
        <v>0</v>
      </c>
      <c r="CZ108" s="146">
        <v>0</v>
      </c>
      <c r="DA108" s="149">
        <f t="shared" si="115"/>
        <v>0</v>
      </c>
      <c r="DB108" s="145">
        <v>0</v>
      </c>
      <c r="DC108" s="146">
        <v>0</v>
      </c>
      <c r="DD108" s="146">
        <v>0</v>
      </c>
      <c r="DE108" s="149">
        <f t="shared" si="116"/>
        <v>0</v>
      </c>
      <c r="DF108" s="146"/>
      <c r="DG108" s="146"/>
      <c r="DH108" s="146"/>
      <c r="DI108" s="146"/>
      <c r="DJ108" s="145">
        <v>0</v>
      </c>
      <c r="DK108" s="146">
        <v>0</v>
      </c>
      <c r="DL108" s="146">
        <v>0</v>
      </c>
      <c r="DM108" s="149">
        <f t="shared" si="117"/>
        <v>0</v>
      </c>
      <c r="DN108" s="145">
        <v>0</v>
      </c>
      <c r="DO108" s="146">
        <v>0</v>
      </c>
      <c r="DP108" s="146">
        <v>0</v>
      </c>
      <c r="DQ108" s="149">
        <f t="shared" si="118"/>
        <v>0</v>
      </c>
      <c r="DR108" s="145">
        <v>0</v>
      </c>
      <c r="DS108" s="146">
        <v>0</v>
      </c>
      <c r="DT108" s="146">
        <v>0</v>
      </c>
      <c r="DU108" s="149">
        <f t="shared" si="119"/>
        <v>0</v>
      </c>
      <c r="DV108" s="145">
        <v>0</v>
      </c>
      <c r="DW108" s="146">
        <v>0</v>
      </c>
      <c r="DX108" s="146">
        <v>0</v>
      </c>
      <c r="DY108" s="149">
        <f t="shared" si="120"/>
        <v>0</v>
      </c>
      <c r="DZ108" s="145">
        <v>0</v>
      </c>
      <c r="EA108" s="146">
        <v>0</v>
      </c>
      <c r="EB108" s="146">
        <v>0</v>
      </c>
      <c r="EC108" s="149">
        <f t="shared" si="121"/>
        <v>0</v>
      </c>
      <c r="ED108" s="146"/>
      <c r="EE108" s="146"/>
      <c r="EF108" s="146"/>
      <c r="EG108" s="146"/>
      <c r="EH108" s="145">
        <v>0</v>
      </c>
      <c r="EI108" s="146">
        <v>0</v>
      </c>
      <c r="EJ108" s="146">
        <v>0</v>
      </c>
      <c r="EK108" s="149">
        <f t="shared" si="122"/>
        <v>0</v>
      </c>
      <c r="EL108" s="145">
        <v>0</v>
      </c>
      <c r="EM108" s="146">
        <v>0</v>
      </c>
      <c r="EN108" s="146">
        <v>0</v>
      </c>
      <c r="EO108" s="149">
        <f t="shared" si="123"/>
        <v>0</v>
      </c>
      <c r="EP108" s="145">
        <v>0</v>
      </c>
      <c r="EQ108" s="146">
        <v>0</v>
      </c>
      <c r="ER108" s="146">
        <v>0</v>
      </c>
      <c r="ES108" s="149">
        <f t="shared" si="124"/>
        <v>0</v>
      </c>
      <c r="ET108" s="145">
        <v>0</v>
      </c>
      <c r="EU108" s="146">
        <v>0</v>
      </c>
      <c r="EV108" s="146">
        <v>0</v>
      </c>
      <c r="EW108" s="149">
        <f t="shared" si="125"/>
        <v>0</v>
      </c>
      <c r="EX108" s="145">
        <v>0</v>
      </c>
      <c r="EY108" s="146">
        <v>0</v>
      </c>
      <c r="EZ108" s="146">
        <v>0</v>
      </c>
      <c r="FA108" s="149">
        <f t="shared" si="97"/>
        <v>0</v>
      </c>
      <c r="FB108" s="145">
        <v>0</v>
      </c>
      <c r="FC108" s="146">
        <v>0</v>
      </c>
      <c r="FD108" s="146">
        <v>0</v>
      </c>
      <c r="FE108" s="149">
        <f t="shared" si="126"/>
        <v>0</v>
      </c>
      <c r="FF108" s="145">
        <v>0</v>
      </c>
      <c r="FG108" s="146">
        <v>0</v>
      </c>
      <c r="FH108" s="146">
        <v>0</v>
      </c>
      <c r="FI108" s="149">
        <f t="shared" si="98"/>
        <v>0</v>
      </c>
      <c r="FJ108" s="145">
        <v>0</v>
      </c>
      <c r="FK108" s="146">
        <v>0</v>
      </c>
      <c r="FL108" s="146">
        <v>0</v>
      </c>
      <c r="FM108" s="149">
        <f t="shared" si="127"/>
        <v>0</v>
      </c>
      <c r="FN108" s="145">
        <v>0</v>
      </c>
      <c r="FO108" s="146">
        <v>0</v>
      </c>
      <c r="FP108" s="146">
        <v>0</v>
      </c>
      <c r="FQ108" s="149">
        <f t="shared" si="128"/>
        <v>0</v>
      </c>
      <c r="FR108" s="145">
        <v>0</v>
      </c>
      <c r="FS108" s="146">
        <v>0</v>
      </c>
      <c r="FT108" s="146">
        <v>0</v>
      </c>
      <c r="FU108" s="149">
        <f t="shared" si="129"/>
        <v>0</v>
      </c>
      <c r="FV108" s="145">
        <v>0</v>
      </c>
      <c r="FW108" s="146">
        <v>0</v>
      </c>
      <c r="FX108" s="146">
        <v>0</v>
      </c>
      <c r="FY108" s="149">
        <f t="shared" si="130"/>
        <v>0</v>
      </c>
      <c r="FZ108" s="145">
        <v>0</v>
      </c>
      <c r="GA108" s="146">
        <v>0</v>
      </c>
      <c r="GB108" s="146">
        <v>0</v>
      </c>
      <c r="GC108" s="149">
        <f t="shared" si="131"/>
        <v>0</v>
      </c>
      <c r="GD108" s="145">
        <f t="shared" si="132"/>
        <v>0</v>
      </c>
      <c r="GE108" s="146">
        <f t="shared" si="132"/>
        <v>0</v>
      </c>
      <c r="GF108" s="146">
        <f t="shared" si="132"/>
        <v>0</v>
      </c>
      <c r="GG108" s="146">
        <f t="shared" si="132"/>
        <v>0</v>
      </c>
      <c r="GI108" s="147"/>
      <c r="GJ108" s="147"/>
      <c r="GK108" s="147"/>
      <c r="GL108" s="147"/>
      <c r="GM108" s="147"/>
      <c r="GN108" s="147"/>
      <c r="GO108" s="147"/>
      <c r="GP108" s="147"/>
      <c r="GQ108" s="147"/>
      <c r="GR108" s="147"/>
      <c r="GS108" s="147"/>
      <c r="GT108" s="147"/>
      <c r="GU108" s="147"/>
      <c r="GV108" s="147"/>
      <c r="GW108" s="147"/>
      <c r="GX108" s="147"/>
      <c r="GY108" s="147"/>
      <c r="GZ108" s="147"/>
      <c r="HA108" s="147"/>
    </row>
    <row r="109" spans="1:209" ht="11.25" hidden="1" customHeight="1">
      <c r="A109" s="148">
        <v>36892</v>
      </c>
      <c r="B109" s="145">
        <v>0</v>
      </c>
      <c r="C109" s="146">
        <v>0</v>
      </c>
      <c r="D109" s="146">
        <v>0</v>
      </c>
      <c r="E109" s="149">
        <f t="shared" si="89"/>
        <v>0</v>
      </c>
      <c r="F109" s="145">
        <v>0</v>
      </c>
      <c r="G109" s="146">
        <v>0</v>
      </c>
      <c r="H109" s="146">
        <v>0</v>
      </c>
      <c r="I109" s="149">
        <f t="shared" si="90"/>
        <v>0</v>
      </c>
      <c r="J109" s="146"/>
      <c r="K109" s="146"/>
      <c r="L109" s="146"/>
      <c r="M109" s="146"/>
      <c r="N109" s="145">
        <v>0</v>
      </c>
      <c r="O109" s="146">
        <v>0</v>
      </c>
      <c r="P109" s="146">
        <v>0</v>
      </c>
      <c r="Q109" s="149">
        <f t="shared" si="91"/>
        <v>0</v>
      </c>
      <c r="R109" s="145">
        <v>0</v>
      </c>
      <c r="S109" s="146">
        <v>0</v>
      </c>
      <c r="T109" s="146">
        <v>0</v>
      </c>
      <c r="U109" s="149">
        <f t="shared" si="92"/>
        <v>0</v>
      </c>
      <c r="V109" s="145">
        <v>0</v>
      </c>
      <c r="W109" s="146">
        <v>0</v>
      </c>
      <c r="X109" s="146">
        <v>0</v>
      </c>
      <c r="Y109" s="149">
        <f t="shared" si="93"/>
        <v>0</v>
      </c>
      <c r="Z109" s="145">
        <v>0</v>
      </c>
      <c r="AA109" s="146">
        <v>0</v>
      </c>
      <c r="AB109" s="146">
        <v>0</v>
      </c>
      <c r="AC109" s="149">
        <f t="shared" si="94"/>
        <v>0</v>
      </c>
      <c r="AD109" s="145">
        <v>0</v>
      </c>
      <c r="AE109" s="146">
        <v>0</v>
      </c>
      <c r="AF109" s="146">
        <v>0</v>
      </c>
      <c r="AG109" s="149">
        <f t="shared" si="95"/>
        <v>0</v>
      </c>
      <c r="AH109" s="145">
        <v>0</v>
      </c>
      <c r="AI109" s="146">
        <v>0</v>
      </c>
      <c r="AJ109" s="146">
        <v>0</v>
      </c>
      <c r="AK109" s="149">
        <f t="shared" si="99"/>
        <v>0</v>
      </c>
      <c r="AL109" s="145">
        <v>0</v>
      </c>
      <c r="AM109" s="146">
        <v>0</v>
      </c>
      <c r="AN109" s="146">
        <v>0</v>
      </c>
      <c r="AO109" s="149">
        <f t="shared" si="100"/>
        <v>0</v>
      </c>
      <c r="AP109" s="145">
        <v>0</v>
      </c>
      <c r="AQ109" s="146">
        <v>0</v>
      </c>
      <c r="AR109" s="146">
        <v>0</v>
      </c>
      <c r="AS109" s="149">
        <f t="shared" si="101"/>
        <v>0</v>
      </c>
      <c r="AT109" s="145">
        <v>0</v>
      </c>
      <c r="AU109" s="146">
        <v>0</v>
      </c>
      <c r="AV109" s="146">
        <v>0</v>
      </c>
      <c r="AW109" s="149">
        <f t="shared" si="102"/>
        <v>0</v>
      </c>
      <c r="AX109" s="145">
        <v>0</v>
      </c>
      <c r="AY109" s="146">
        <v>0</v>
      </c>
      <c r="AZ109" s="146">
        <v>0</v>
      </c>
      <c r="BA109" s="149">
        <f t="shared" si="103"/>
        <v>0</v>
      </c>
      <c r="BB109" s="145">
        <v>0</v>
      </c>
      <c r="BC109" s="146">
        <v>0</v>
      </c>
      <c r="BD109" s="146">
        <v>0</v>
      </c>
      <c r="BE109" s="149">
        <f t="shared" si="104"/>
        <v>0</v>
      </c>
      <c r="BF109" s="145">
        <v>0</v>
      </c>
      <c r="BG109" s="146">
        <v>0</v>
      </c>
      <c r="BH109" s="146">
        <v>0</v>
      </c>
      <c r="BI109" s="149">
        <f t="shared" si="105"/>
        <v>0</v>
      </c>
      <c r="BJ109" s="145">
        <v>0</v>
      </c>
      <c r="BK109" s="146">
        <v>0</v>
      </c>
      <c r="BL109" s="146">
        <v>0</v>
      </c>
      <c r="BM109" s="149">
        <f t="shared" si="106"/>
        <v>0</v>
      </c>
      <c r="BN109" s="145">
        <v>0</v>
      </c>
      <c r="BO109" s="146">
        <v>0</v>
      </c>
      <c r="BP109" s="146">
        <v>0</v>
      </c>
      <c r="BQ109" s="149">
        <f t="shared" si="107"/>
        <v>0</v>
      </c>
      <c r="BR109" s="145">
        <v>0</v>
      </c>
      <c r="BS109" s="146">
        <v>0</v>
      </c>
      <c r="BT109" s="146">
        <v>0</v>
      </c>
      <c r="BU109" s="149">
        <f t="shared" si="108"/>
        <v>0</v>
      </c>
      <c r="BV109" s="145">
        <v>0</v>
      </c>
      <c r="BW109" s="146">
        <v>0</v>
      </c>
      <c r="BX109" s="146">
        <v>0</v>
      </c>
      <c r="BY109" s="149">
        <f t="shared" si="109"/>
        <v>0</v>
      </c>
      <c r="BZ109" s="145">
        <v>0</v>
      </c>
      <c r="CA109" s="146">
        <v>0</v>
      </c>
      <c r="CB109" s="146">
        <v>0</v>
      </c>
      <c r="CC109" s="149">
        <f t="shared" si="110"/>
        <v>0</v>
      </c>
      <c r="CD109" s="145">
        <v>0</v>
      </c>
      <c r="CE109" s="146">
        <v>0</v>
      </c>
      <c r="CF109" s="146">
        <v>0</v>
      </c>
      <c r="CG109" s="149">
        <f t="shared" si="111"/>
        <v>0</v>
      </c>
      <c r="CH109" s="145">
        <v>0</v>
      </c>
      <c r="CI109" s="146">
        <v>0</v>
      </c>
      <c r="CJ109" s="146">
        <v>0</v>
      </c>
      <c r="CK109" s="149">
        <f t="shared" si="112"/>
        <v>0</v>
      </c>
      <c r="CL109" s="145">
        <v>0</v>
      </c>
      <c r="CM109" s="146">
        <v>0</v>
      </c>
      <c r="CN109" s="146">
        <v>0</v>
      </c>
      <c r="CO109" s="149">
        <f t="shared" si="96"/>
        <v>0</v>
      </c>
      <c r="CP109" s="145">
        <v>0</v>
      </c>
      <c r="CQ109" s="146">
        <v>0</v>
      </c>
      <c r="CR109" s="146">
        <v>0</v>
      </c>
      <c r="CS109" s="149">
        <f t="shared" si="113"/>
        <v>0</v>
      </c>
      <c r="CT109" s="145">
        <v>0</v>
      </c>
      <c r="CU109" s="146">
        <v>0</v>
      </c>
      <c r="CV109" s="146">
        <v>0</v>
      </c>
      <c r="CW109" s="149">
        <f t="shared" si="114"/>
        <v>0</v>
      </c>
      <c r="CX109" s="145">
        <v>0</v>
      </c>
      <c r="CY109" s="146">
        <v>0</v>
      </c>
      <c r="CZ109" s="146">
        <v>0</v>
      </c>
      <c r="DA109" s="149">
        <f t="shared" si="115"/>
        <v>0</v>
      </c>
      <c r="DB109" s="145">
        <v>0</v>
      </c>
      <c r="DC109" s="146">
        <v>0</v>
      </c>
      <c r="DD109" s="146">
        <v>0</v>
      </c>
      <c r="DE109" s="149">
        <f t="shared" si="116"/>
        <v>0</v>
      </c>
      <c r="DF109" s="146"/>
      <c r="DG109" s="146"/>
      <c r="DH109" s="146"/>
      <c r="DI109" s="146"/>
      <c r="DJ109" s="145">
        <v>0</v>
      </c>
      <c r="DK109" s="146">
        <v>0</v>
      </c>
      <c r="DL109" s="146">
        <v>0</v>
      </c>
      <c r="DM109" s="149">
        <f t="shared" si="117"/>
        <v>0</v>
      </c>
      <c r="DN109" s="145">
        <v>0</v>
      </c>
      <c r="DO109" s="146">
        <v>0</v>
      </c>
      <c r="DP109" s="146">
        <v>0</v>
      </c>
      <c r="DQ109" s="149">
        <f t="shared" si="118"/>
        <v>0</v>
      </c>
      <c r="DR109" s="145">
        <v>0</v>
      </c>
      <c r="DS109" s="146">
        <v>0</v>
      </c>
      <c r="DT109" s="146">
        <v>0</v>
      </c>
      <c r="DU109" s="149">
        <f t="shared" si="119"/>
        <v>0</v>
      </c>
      <c r="DV109" s="145">
        <v>0</v>
      </c>
      <c r="DW109" s="146">
        <v>0</v>
      </c>
      <c r="DX109" s="146">
        <v>0</v>
      </c>
      <c r="DY109" s="149">
        <f t="shared" si="120"/>
        <v>0</v>
      </c>
      <c r="DZ109" s="145">
        <v>0</v>
      </c>
      <c r="EA109" s="146">
        <v>0</v>
      </c>
      <c r="EB109" s="146">
        <v>0</v>
      </c>
      <c r="EC109" s="149">
        <f t="shared" si="121"/>
        <v>0</v>
      </c>
      <c r="ED109" s="146"/>
      <c r="EE109" s="146"/>
      <c r="EF109" s="146"/>
      <c r="EG109" s="146"/>
      <c r="EH109" s="145">
        <v>0</v>
      </c>
      <c r="EI109" s="146">
        <v>0</v>
      </c>
      <c r="EJ109" s="146">
        <v>0</v>
      </c>
      <c r="EK109" s="149">
        <f t="shared" si="122"/>
        <v>0</v>
      </c>
      <c r="EL109" s="145">
        <v>0</v>
      </c>
      <c r="EM109" s="146">
        <v>0</v>
      </c>
      <c r="EN109" s="146">
        <v>0</v>
      </c>
      <c r="EO109" s="149">
        <f t="shared" si="123"/>
        <v>0</v>
      </c>
      <c r="EP109" s="145">
        <v>0</v>
      </c>
      <c r="EQ109" s="146">
        <v>0</v>
      </c>
      <c r="ER109" s="146">
        <v>0</v>
      </c>
      <c r="ES109" s="149">
        <f t="shared" si="124"/>
        <v>0</v>
      </c>
      <c r="ET109" s="145">
        <v>0</v>
      </c>
      <c r="EU109" s="146">
        <v>0</v>
      </c>
      <c r="EV109" s="146">
        <v>0</v>
      </c>
      <c r="EW109" s="149">
        <f t="shared" si="125"/>
        <v>0</v>
      </c>
      <c r="EX109" s="145">
        <v>0</v>
      </c>
      <c r="EY109" s="146">
        <v>0</v>
      </c>
      <c r="EZ109" s="146">
        <v>0</v>
      </c>
      <c r="FA109" s="149">
        <f t="shared" si="97"/>
        <v>0</v>
      </c>
      <c r="FB109" s="145">
        <v>0</v>
      </c>
      <c r="FC109" s="146">
        <v>0</v>
      </c>
      <c r="FD109" s="146">
        <v>0</v>
      </c>
      <c r="FE109" s="149">
        <f t="shared" si="126"/>
        <v>0</v>
      </c>
      <c r="FF109" s="145">
        <v>0</v>
      </c>
      <c r="FG109" s="146">
        <v>0</v>
      </c>
      <c r="FH109" s="146">
        <v>0</v>
      </c>
      <c r="FI109" s="149">
        <f t="shared" si="98"/>
        <v>0</v>
      </c>
      <c r="FJ109" s="145">
        <v>0</v>
      </c>
      <c r="FK109" s="146">
        <v>0</v>
      </c>
      <c r="FL109" s="146">
        <v>0</v>
      </c>
      <c r="FM109" s="149">
        <f t="shared" si="127"/>
        <v>0</v>
      </c>
      <c r="FN109" s="145">
        <v>0</v>
      </c>
      <c r="FO109" s="146">
        <v>0</v>
      </c>
      <c r="FP109" s="146">
        <v>0</v>
      </c>
      <c r="FQ109" s="149">
        <f t="shared" si="128"/>
        <v>0</v>
      </c>
      <c r="FR109" s="145">
        <v>0</v>
      </c>
      <c r="FS109" s="146">
        <v>0</v>
      </c>
      <c r="FT109" s="146">
        <v>0</v>
      </c>
      <c r="FU109" s="149">
        <f t="shared" si="129"/>
        <v>0</v>
      </c>
      <c r="FV109" s="145">
        <v>0</v>
      </c>
      <c r="FW109" s="146">
        <v>0</v>
      </c>
      <c r="FX109" s="146">
        <v>0</v>
      </c>
      <c r="FY109" s="149">
        <f t="shared" si="130"/>
        <v>0</v>
      </c>
      <c r="FZ109" s="145">
        <v>0</v>
      </c>
      <c r="GA109" s="146">
        <v>0</v>
      </c>
      <c r="GB109" s="146">
        <v>0</v>
      </c>
      <c r="GC109" s="149">
        <f t="shared" si="131"/>
        <v>0</v>
      </c>
      <c r="GD109" s="145">
        <f t="shared" si="132"/>
        <v>0</v>
      </c>
      <c r="GE109" s="146">
        <f t="shared" si="132"/>
        <v>0</v>
      </c>
      <c r="GF109" s="146">
        <f t="shared" si="132"/>
        <v>0</v>
      </c>
      <c r="GG109" s="146">
        <f t="shared" si="132"/>
        <v>0</v>
      </c>
      <c r="GI109" s="147"/>
      <c r="GJ109" s="147"/>
      <c r="GK109" s="147"/>
      <c r="GL109" s="147"/>
      <c r="GM109" s="147"/>
      <c r="GN109" s="147"/>
      <c r="GO109" s="147"/>
      <c r="GP109" s="147"/>
      <c r="GQ109" s="147"/>
      <c r="GR109" s="147"/>
      <c r="GS109" s="147"/>
      <c r="GT109" s="147"/>
      <c r="GU109" s="147"/>
      <c r="GV109" s="147"/>
      <c r="GW109" s="147"/>
      <c r="GX109" s="147"/>
      <c r="GY109" s="147"/>
      <c r="GZ109" s="147"/>
      <c r="HA109" s="147"/>
    </row>
    <row r="110" spans="1:209" ht="11.25" hidden="1" customHeight="1">
      <c r="A110" s="148">
        <v>36923</v>
      </c>
      <c r="B110" s="145">
        <v>0</v>
      </c>
      <c r="C110" s="146">
        <v>0</v>
      </c>
      <c r="D110" s="146">
        <v>0</v>
      </c>
      <c r="E110" s="149">
        <f t="shared" si="89"/>
        <v>0</v>
      </c>
      <c r="F110" s="145">
        <v>0</v>
      </c>
      <c r="G110" s="146">
        <v>0</v>
      </c>
      <c r="H110" s="146">
        <v>0</v>
      </c>
      <c r="I110" s="149">
        <f t="shared" si="90"/>
        <v>0</v>
      </c>
      <c r="J110" s="146"/>
      <c r="K110" s="146"/>
      <c r="L110" s="146"/>
      <c r="M110" s="146"/>
      <c r="N110" s="145">
        <v>0</v>
      </c>
      <c r="O110" s="146">
        <v>0</v>
      </c>
      <c r="P110" s="146">
        <v>0</v>
      </c>
      <c r="Q110" s="149">
        <f t="shared" si="91"/>
        <v>0</v>
      </c>
      <c r="R110" s="145">
        <v>0</v>
      </c>
      <c r="S110" s="146">
        <v>0</v>
      </c>
      <c r="T110" s="146">
        <v>0</v>
      </c>
      <c r="U110" s="149">
        <f t="shared" si="92"/>
        <v>0</v>
      </c>
      <c r="V110" s="145">
        <v>0</v>
      </c>
      <c r="W110" s="146">
        <v>0</v>
      </c>
      <c r="X110" s="146">
        <v>0</v>
      </c>
      <c r="Y110" s="149">
        <f t="shared" si="93"/>
        <v>0</v>
      </c>
      <c r="Z110" s="145">
        <v>0</v>
      </c>
      <c r="AA110" s="146">
        <v>0</v>
      </c>
      <c r="AB110" s="146">
        <v>0</v>
      </c>
      <c r="AC110" s="149">
        <f t="shared" si="94"/>
        <v>0</v>
      </c>
      <c r="AD110" s="145">
        <v>0</v>
      </c>
      <c r="AE110" s="146">
        <v>0</v>
      </c>
      <c r="AF110" s="146">
        <v>0</v>
      </c>
      <c r="AG110" s="149">
        <f t="shared" si="95"/>
        <v>0</v>
      </c>
      <c r="AH110" s="145">
        <v>0</v>
      </c>
      <c r="AI110" s="146">
        <v>0</v>
      </c>
      <c r="AJ110" s="146">
        <v>0</v>
      </c>
      <c r="AK110" s="149">
        <f t="shared" si="99"/>
        <v>0</v>
      </c>
      <c r="AL110" s="145">
        <v>0</v>
      </c>
      <c r="AM110" s="146">
        <v>0</v>
      </c>
      <c r="AN110" s="146">
        <v>0</v>
      </c>
      <c r="AO110" s="149">
        <f t="shared" si="100"/>
        <v>0</v>
      </c>
      <c r="AP110" s="145">
        <v>0</v>
      </c>
      <c r="AQ110" s="146">
        <v>0</v>
      </c>
      <c r="AR110" s="146">
        <v>0</v>
      </c>
      <c r="AS110" s="149">
        <f t="shared" si="101"/>
        <v>0</v>
      </c>
      <c r="AT110" s="145">
        <v>0</v>
      </c>
      <c r="AU110" s="146">
        <v>0</v>
      </c>
      <c r="AV110" s="146">
        <v>0</v>
      </c>
      <c r="AW110" s="149">
        <f t="shared" si="102"/>
        <v>0</v>
      </c>
      <c r="AX110" s="145">
        <v>0</v>
      </c>
      <c r="AY110" s="146">
        <v>0</v>
      </c>
      <c r="AZ110" s="146">
        <v>0</v>
      </c>
      <c r="BA110" s="149">
        <f t="shared" si="103"/>
        <v>0</v>
      </c>
      <c r="BB110" s="145">
        <v>0</v>
      </c>
      <c r="BC110" s="146">
        <v>0</v>
      </c>
      <c r="BD110" s="146">
        <v>0</v>
      </c>
      <c r="BE110" s="149">
        <f t="shared" si="104"/>
        <v>0</v>
      </c>
      <c r="BF110" s="145">
        <v>0</v>
      </c>
      <c r="BG110" s="146">
        <v>0</v>
      </c>
      <c r="BH110" s="146">
        <v>0</v>
      </c>
      <c r="BI110" s="149">
        <f t="shared" si="105"/>
        <v>0</v>
      </c>
      <c r="BJ110" s="145">
        <v>0</v>
      </c>
      <c r="BK110" s="146">
        <v>0</v>
      </c>
      <c r="BL110" s="146">
        <v>0</v>
      </c>
      <c r="BM110" s="149">
        <f t="shared" si="106"/>
        <v>0</v>
      </c>
      <c r="BN110" s="145">
        <v>0</v>
      </c>
      <c r="BO110" s="146">
        <v>0</v>
      </c>
      <c r="BP110" s="146">
        <v>0</v>
      </c>
      <c r="BQ110" s="149">
        <f t="shared" si="107"/>
        <v>0</v>
      </c>
      <c r="BR110" s="145">
        <v>0</v>
      </c>
      <c r="BS110" s="146">
        <v>0</v>
      </c>
      <c r="BT110" s="146">
        <v>0</v>
      </c>
      <c r="BU110" s="149">
        <f t="shared" si="108"/>
        <v>0</v>
      </c>
      <c r="BV110" s="145">
        <v>0</v>
      </c>
      <c r="BW110" s="146">
        <v>0</v>
      </c>
      <c r="BX110" s="146">
        <v>0</v>
      </c>
      <c r="BY110" s="149">
        <f t="shared" si="109"/>
        <v>0</v>
      </c>
      <c r="BZ110" s="145">
        <v>0</v>
      </c>
      <c r="CA110" s="146">
        <v>0</v>
      </c>
      <c r="CB110" s="146">
        <v>0</v>
      </c>
      <c r="CC110" s="149">
        <f t="shared" si="110"/>
        <v>0</v>
      </c>
      <c r="CD110" s="145">
        <v>0</v>
      </c>
      <c r="CE110" s="146">
        <v>0</v>
      </c>
      <c r="CF110" s="146">
        <v>0</v>
      </c>
      <c r="CG110" s="149">
        <f t="shared" si="111"/>
        <v>0</v>
      </c>
      <c r="CH110" s="145">
        <v>0</v>
      </c>
      <c r="CI110" s="146">
        <v>0</v>
      </c>
      <c r="CJ110" s="146">
        <v>0</v>
      </c>
      <c r="CK110" s="149">
        <f t="shared" si="112"/>
        <v>0</v>
      </c>
      <c r="CL110" s="145">
        <v>0</v>
      </c>
      <c r="CM110" s="146">
        <v>0</v>
      </c>
      <c r="CN110" s="146">
        <v>0</v>
      </c>
      <c r="CO110" s="149">
        <f t="shared" si="96"/>
        <v>0</v>
      </c>
      <c r="CP110" s="145">
        <v>0</v>
      </c>
      <c r="CQ110" s="146">
        <v>0</v>
      </c>
      <c r="CR110" s="146">
        <v>0</v>
      </c>
      <c r="CS110" s="149">
        <f t="shared" si="113"/>
        <v>0</v>
      </c>
      <c r="CT110" s="145">
        <v>0</v>
      </c>
      <c r="CU110" s="146">
        <v>0</v>
      </c>
      <c r="CV110" s="146">
        <v>0</v>
      </c>
      <c r="CW110" s="149">
        <f t="shared" si="114"/>
        <v>0</v>
      </c>
      <c r="CX110" s="145">
        <v>0</v>
      </c>
      <c r="CY110" s="146">
        <v>0</v>
      </c>
      <c r="CZ110" s="146">
        <v>0</v>
      </c>
      <c r="DA110" s="149">
        <f t="shared" si="115"/>
        <v>0</v>
      </c>
      <c r="DB110" s="145">
        <v>0</v>
      </c>
      <c r="DC110" s="146">
        <v>0</v>
      </c>
      <c r="DD110" s="146">
        <v>0</v>
      </c>
      <c r="DE110" s="149">
        <f t="shared" si="116"/>
        <v>0</v>
      </c>
      <c r="DF110" s="146"/>
      <c r="DG110" s="146"/>
      <c r="DH110" s="146"/>
      <c r="DI110" s="146"/>
      <c r="DJ110" s="145">
        <v>0</v>
      </c>
      <c r="DK110" s="146">
        <v>0</v>
      </c>
      <c r="DL110" s="146">
        <v>0</v>
      </c>
      <c r="DM110" s="149">
        <f t="shared" si="117"/>
        <v>0</v>
      </c>
      <c r="DN110" s="145">
        <v>0</v>
      </c>
      <c r="DO110" s="146">
        <v>0</v>
      </c>
      <c r="DP110" s="146">
        <v>0</v>
      </c>
      <c r="DQ110" s="149">
        <f t="shared" si="118"/>
        <v>0</v>
      </c>
      <c r="DR110" s="145">
        <v>0</v>
      </c>
      <c r="DS110" s="146">
        <v>0</v>
      </c>
      <c r="DT110" s="146">
        <v>0</v>
      </c>
      <c r="DU110" s="149">
        <f t="shared" si="119"/>
        <v>0</v>
      </c>
      <c r="DV110" s="145">
        <v>0</v>
      </c>
      <c r="DW110" s="146">
        <v>0</v>
      </c>
      <c r="DX110" s="146">
        <v>0</v>
      </c>
      <c r="DY110" s="149">
        <f t="shared" si="120"/>
        <v>0</v>
      </c>
      <c r="DZ110" s="145">
        <v>0</v>
      </c>
      <c r="EA110" s="146">
        <v>0</v>
      </c>
      <c r="EB110" s="146">
        <v>0</v>
      </c>
      <c r="EC110" s="149">
        <f t="shared" si="121"/>
        <v>0</v>
      </c>
      <c r="ED110" s="146"/>
      <c r="EE110" s="146"/>
      <c r="EF110" s="146"/>
      <c r="EG110" s="146"/>
      <c r="EH110" s="145">
        <v>0</v>
      </c>
      <c r="EI110" s="146">
        <v>0</v>
      </c>
      <c r="EJ110" s="146">
        <v>0</v>
      </c>
      <c r="EK110" s="149">
        <f t="shared" si="122"/>
        <v>0</v>
      </c>
      <c r="EL110" s="145">
        <v>0</v>
      </c>
      <c r="EM110" s="146">
        <v>0</v>
      </c>
      <c r="EN110" s="146">
        <v>0</v>
      </c>
      <c r="EO110" s="149">
        <f t="shared" si="123"/>
        <v>0</v>
      </c>
      <c r="EP110" s="145">
        <v>0</v>
      </c>
      <c r="EQ110" s="146">
        <v>0</v>
      </c>
      <c r="ER110" s="146">
        <v>0</v>
      </c>
      <c r="ES110" s="149">
        <f t="shared" si="124"/>
        <v>0</v>
      </c>
      <c r="ET110" s="145">
        <v>0</v>
      </c>
      <c r="EU110" s="146">
        <v>0</v>
      </c>
      <c r="EV110" s="146">
        <v>0</v>
      </c>
      <c r="EW110" s="149">
        <f t="shared" si="125"/>
        <v>0</v>
      </c>
      <c r="EX110" s="145">
        <v>0</v>
      </c>
      <c r="EY110" s="146">
        <v>0</v>
      </c>
      <c r="EZ110" s="146">
        <v>0</v>
      </c>
      <c r="FA110" s="149">
        <f t="shared" si="97"/>
        <v>0</v>
      </c>
      <c r="FB110" s="145">
        <v>0</v>
      </c>
      <c r="FC110" s="146">
        <v>0</v>
      </c>
      <c r="FD110" s="146">
        <v>0</v>
      </c>
      <c r="FE110" s="149">
        <f t="shared" si="126"/>
        <v>0</v>
      </c>
      <c r="FF110" s="145">
        <v>0</v>
      </c>
      <c r="FG110" s="146">
        <v>0</v>
      </c>
      <c r="FH110" s="146">
        <v>0</v>
      </c>
      <c r="FI110" s="149">
        <f t="shared" si="98"/>
        <v>0</v>
      </c>
      <c r="FJ110" s="145">
        <v>0</v>
      </c>
      <c r="FK110" s="146">
        <v>0</v>
      </c>
      <c r="FL110" s="146">
        <v>0</v>
      </c>
      <c r="FM110" s="149">
        <f t="shared" si="127"/>
        <v>0</v>
      </c>
      <c r="FN110" s="145">
        <v>0</v>
      </c>
      <c r="FO110" s="146">
        <v>0</v>
      </c>
      <c r="FP110" s="146">
        <v>0</v>
      </c>
      <c r="FQ110" s="149">
        <f t="shared" si="128"/>
        <v>0</v>
      </c>
      <c r="FR110" s="145">
        <v>0</v>
      </c>
      <c r="FS110" s="146">
        <v>0</v>
      </c>
      <c r="FT110" s="146">
        <v>0</v>
      </c>
      <c r="FU110" s="149">
        <f t="shared" si="129"/>
        <v>0</v>
      </c>
      <c r="FV110" s="145">
        <v>0</v>
      </c>
      <c r="FW110" s="146">
        <v>0</v>
      </c>
      <c r="FX110" s="146">
        <v>0</v>
      </c>
      <c r="FY110" s="149">
        <f t="shared" si="130"/>
        <v>0</v>
      </c>
      <c r="FZ110" s="145">
        <v>0</v>
      </c>
      <c r="GA110" s="146">
        <v>0</v>
      </c>
      <c r="GB110" s="146">
        <v>0</v>
      </c>
      <c r="GC110" s="149">
        <f t="shared" si="131"/>
        <v>0</v>
      </c>
      <c r="GD110" s="145">
        <f t="shared" si="132"/>
        <v>0</v>
      </c>
      <c r="GE110" s="146">
        <f t="shared" si="132"/>
        <v>0</v>
      </c>
      <c r="GF110" s="146">
        <f t="shared" si="132"/>
        <v>0</v>
      </c>
      <c r="GG110" s="146">
        <f t="shared" si="132"/>
        <v>0</v>
      </c>
      <c r="GI110" s="147"/>
      <c r="GJ110" s="147"/>
      <c r="GK110" s="147"/>
      <c r="GL110" s="147"/>
      <c r="GM110" s="147"/>
      <c r="GN110" s="147"/>
      <c r="GO110" s="147"/>
      <c r="GP110" s="147"/>
      <c r="GQ110" s="147"/>
      <c r="GR110" s="147"/>
      <c r="GS110" s="147"/>
      <c r="GT110" s="147"/>
      <c r="GU110" s="147"/>
      <c r="GV110" s="147"/>
      <c r="GW110" s="147"/>
      <c r="GX110" s="147"/>
      <c r="GY110" s="147"/>
      <c r="GZ110" s="147"/>
      <c r="HA110" s="147"/>
    </row>
    <row r="111" spans="1:209" ht="11.25" hidden="1" customHeight="1">
      <c r="A111" s="150">
        <v>36951</v>
      </c>
      <c r="B111" s="151">
        <v>0</v>
      </c>
      <c r="C111" s="152">
        <v>0</v>
      </c>
      <c r="D111" s="152">
        <v>0</v>
      </c>
      <c r="E111" s="153">
        <f t="shared" si="89"/>
        <v>0</v>
      </c>
      <c r="F111" s="151">
        <v>0</v>
      </c>
      <c r="G111" s="152">
        <v>0</v>
      </c>
      <c r="H111" s="152">
        <v>0</v>
      </c>
      <c r="I111" s="153">
        <f t="shared" si="90"/>
        <v>0</v>
      </c>
      <c r="J111" s="152"/>
      <c r="K111" s="152"/>
      <c r="L111" s="152"/>
      <c r="M111" s="152"/>
      <c r="N111" s="151">
        <v>0</v>
      </c>
      <c r="O111" s="152">
        <v>0</v>
      </c>
      <c r="P111" s="152">
        <v>0</v>
      </c>
      <c r="Q111" s="153">
        <f t="shared" si="91"/>
        <v>0</v>
      </c>
      <c r="R111" s="151">
        <v>0</v>
      </c>
      <c r="S111" s="152">
        <v>0</v>
      </c>
      <c r="T111" s="152">
        <v>0</v>
      </c>
      <c r="U111" s="153">
        <f t="shared" si="92"/>
        <v>0</v>
      </c>
      <c r="V111" s="151">
        <v>0</v>
      </c>
      <c r="W111" s="152">
        <v>0</v>
      </c>
      <c r="X111" s="152">
        <v>0</v>
      </c>
      <c r="Y111" s="153">
        <f t="shared" si="93"/>
        <v>0</v>
      </c>
      <c r="Z111" s="151">
        <v>0</v>
      </c>
      <c r="AA111" s="152">
        <v>0</v>
      </c>
      <c r="AB111" s="152">
        <v>0</v>
      </c>
      <c r="AC111" s="153">
        <f t="shared" si="94"/>
        <v>0</v>
      </c>
      <c r="AD111" s="151">
        <v>0</v>
      </c>
      <c r="AE111" s="152">
        <v>0</v>
      </c>
      <c r="AF111" s="152">
        <v>0</v>
      </c>
      <c r="AG111" s="153">
        <f t="shared" si="95"/>
        <v>0</v>
      </c>
      <c r="AH111" s="151">
        <v>0</v>
      </c>
      <c r="AI111" s="152">
        <v>0</v>
      </c>
      <c r="AJ111" s="152">
        <v>0</v>
      </c>
      <c r="AK111" s="153">
        <f t="shared" si="99"/>
        <v>0</v>
      </c>
      <c r="AL111" s="151">
        <v>0</v>
      </c>
      <c r="AM111" s="152">
        <v>0</v>
      </c>
      <c r="AN111" s="152">
        <v>0</v>
      </c>
      <c r="AO111" s="153">
        <f t="shared" si="100"/>
        <v>0</v>
      </c>
      <c r="AP111" s="151">
        <v>0</v>
      </c>
      <c r="AQ111" s="152">
        <v>0</v>
      </c>
      <c r="AR111" s="152">
        <v>0</v>
      </c>
      <c r="AS111" s="153">
        <f t="shared" si="101"/>
        <v>0</v>
      </c>
      <c r="AT111" s="151">
        <v>0</v>
      </c>
      <c r="AU111" s="152">
        <v>0</v>
      </c>
      <c r="AV111" s="152">
        <v>0</v>
      </c>
      <c r="AW111" s="153">
        <f t="shared" si="102"/>
        <v>0</v>
      </c>
      <c r="AX111" s="151">
        <v>0</v>
      </c>
      <c r="AY111" s="152">
        <v>0</v>
      </c>
      <c r="AZ111" s="152">
        <v>0</v>
      </c>
      <c r="BA111" s="153">
        <f t="shared" si="103"/>
        <v>0</v>
      </c>
      <c r="BB111" s="151">
        <v>0</v>
      </c>
      <c r="BC111" s="152">
        <v>0</v>
      </c>
      <c r="BD111" s="152">
        <v>0</v>
      </c>
      <c r="BE111" s="153">
        <f t="shared" si="104"/>
        <v>0</v>
      </c>
      <c r="BF111" s="151">
        <v>0</v>
      </c>
      <c r="BG111" s="152">
        <v>0</v>
      </c>
      <c r="BH111" s="152">
        <v>0</v>
      </c>
      <c r="BI111" s="153">
        <f t="shared" si="105"/>
        <v>0</v>
      </c>
      <c r="BJ111" s="151">
        <v>0</v>
      </c>
      <c r="BK111" s="152">
        <v>0</v>
      </c>
      <c r="BL111" s="152">
        <v>0</v>
      </c>
      <c r="BM111" s="153">
        <f t="shared" si="106"/>
        <v>0</v>
      </c>
      <c r="BN111" s="151">
        <v>0</v>
      </c>
      <c r="BO111" s="152">
        <v>0</v>
      </c>
      <c r="BP111" s="152">
        <v>0</v>
      </c>
      <c r="BQ111" s="153">
        <f t="shared" si="107"/>
        <v>0</v>
      </c>
      <c r="BR111" s="151">
        <v>0</v>
      </c>
      <c r="BS111" s="152">
        <v>0</v>
      </c>
      <c r="BT111" s="152">
        <v>0</v>
      </c>
      <c r="BU111" s="153">
        <f t="shared" si="108"/>
        <v>0</v>
      </c>
      <c r="BV111" s="151">
        <v>0</v>
      </c>
      <c r="BW111" s="152">
        <v>0</v>
      </c>
      <c r="BX111" s="152">
        <v>0</v>
      </c>
      <c r="BY111" s="153">
        <f t="shared" si="109"/>
        <v>0</v>
      </c>
      <c r="BZ111" s="151">
        <v>0</v>
      </c>
      <c r="CA111" s="152">
        <v>0</v>
      </c>
      <c r="CB111" s="152">
        <v>0</v>
      </c>
      <c r="CC111" s="153">
        <f t="shared" si="110"/>
        <v>0</v>
      </c>
      <c r="CD111" s="151">
        <v>0</v>
      </c>
      <c r="CE111" s="152">
        <v>0</v>
      </c>
      <c r="CF111" s="152">
        <v>0</v>
      </c>
      <c r="CG111" s="153">
        <f t="shared" si="111"/>
        <v>0</v>
      </c>
      <c r="CH111" s="151">
        <v>0</v>
      </c>
      <c r="CI111" s="152">
        <v>0</v>
      </c>
      <c r="CJ111" s="152">
        <v>0</v>
      </c>
      <c r="CK111" s="153">
        <f t="shared" si="112"/>
        <v>0</v>
      </c>
      <c r="CL111" s="151">
        <v>0</v>
      </c>
      <c r="CM111" s="152">
        <v>0</v>
      </c>
      <c r="CN111" s="152">
        <v>0</v>
      </c>
      <c r="CO111" s="153">
        <f t="shared" si="96"/>
        <v>0</v>
      </c>
      <c r="CP111" s="151">
        <v>0</v>
      </c>
      <c r="CQ111" s="152">
        <v>0</v>
      </c>
      <c r="CR111" s="152">
        <v>0</v>
      </c>
      <c r="CS111" s="153">
        <f t="shared" si="113"/>
        <v>0</v>
      </c>
      <c r="CT111" s="151">
        <v>0</v>
      </c>
      <c r="CU111" s="152">
        <v>0</v>
      </c>
      <c r="CV111" s="152">
        <v>0</v>
      </c>
      <c r="CW111" s="153">
        <f t="shared" si="114"/>
        <v>0</v>
      </c>
      <c r="CX111" s="151">
        <v>0</v>
      </c>
      <c r="CY111" s="152">
        <v>0</v>
      </c>
      <c r="CZ111" s="152">
        <v>0</v>
      </c>
      <c r="DA111" s="153">
        <f t="shared" si="115"/>
        <v>0</v>
      </c>
      <c r="DB111" s="151">
        <v>0</v>
      </c>
      <c r="DC111" s="152">
        <v>0</v>
      </c>
      <c r="DD111" s="152">
        <v>0</v>
      </c>
      <c r="DE111" s="153">
        <f t="shared" si="116"/>
        <v>0</v>
      </c>
      <c r="DF111" s="152"/>
      <c r="DG111" s="152"/>
      <c r="DH111" s="152"/>
      <c r="DI111" s="152"/>
      <c r="DJ111" s="151">
        <v>0</v>
      </c>
      <c r="DK111" s="152">
        <v>0</v>
      </c>
      <c r="DL111" s="152">
        <v>0</v>
      </c>
      <c r="DM111" s="153">
        <f t="shared" si="117"/>
        <v>0</v>
      </c>
      <c r="DN111" s="151">
        <v>0</v>
      </c>
      <c r="DO111" s="152">
        <v>0</v>
      </c>
      <c r="DP111" s="152">
        <v>0</v>
      </c>
      <c r="DQ111" s="153">
        <f t="shared" si="118"/>
        <v>0</v>
      </c>
      <c r="DR111" s="151">
        <v>0</v>
      </c>
      <c r="DS111" s="152">
        <v>0</v>
      </c>
      <c r="DT111" s="152">
        <v>0</v>
      </c>
      <c r="DU111" s="153">
        <f t="shared" si="119"/>
        <v>0</v>
      </c>
      <c r="DV111" s="151">
        <v>0</v>
      </c>
      <c r="DW111" s="152">
        <v>0</v>
      </c>
      <c r="DX111" s="152">
        <v>0</v>
      </c>
      <c r="DY111" s="153">
        <f t="shared" si="120"/>
        <v>0</v>
      </c>
      <c r="DZ111" s="151">
        <v>0</v>
      </c>
      <c r="EA111" s="152">
        <v>0</v>
      </c>
      <c r="EB111" s="152">
        <v>0</v>
      </c>
      <c r="EC111" s="153">
        <f t="shared" si="121"/>
        <v>0</v>
      </c>
      <c r="ED111" s="152"/>
      <c r="EE111" s="152"/>
      <c r="EF111" s="152"/>
      <c r="EG111" s="152"/>
      <c r="EH111" s="151">
        <v>0</v>
      </c>
      <c r="EI111" s="152">
        <v>0</v>
      </c>
      <c r="EJ111" s="152">
        <v>0</v>
      </c>
      <c r="EK111" s="153">
        <f t="shared" si="122"/>
        <v>0</v>
      </c>
      <c r="EL111" s="151">
        <v>0</v>
      </c>
      <c r="EM111" s="152">
        <v>0</v>
      </c>
      <c r="EN111" s="152">
        <v>0</v>
      </c>
      <c r="EO111" s="153">
        <f t="shared" si="123"/>
        <v>0</v>
      </c>
      <c r="EP111" s="151">
        <v>0</v>
      </c>
      <c r="EQ111" s="152">
        <v>0</v>
      </c>
      <c r="ER111" s="152">
        <v>0</v>
      </c>
      <c r="ES111" s="153">
        <f t="shared" si="124"/>
        <v>0</v>
      </c>
      <c r="ET111" s="151">
        <v>0</v>
      </c>
      <c r="EU111" s="152">
        <v>0</v>
      </c>
      <c r="EV111" s="152">
        <v>0</v>
      </c>
      <c r="EW111" s="153">
        <f t="shared" si="125"/>
        <v>0</v>
      </c>
      <c r="EX111" s="151">
        <v>0</v>
      </c>
      <c r="EY111" s="152">
        <v>0</v>
      </c>
      <c r="EZ111" s="152">
        <v>0</v>
      </c>
      <c r="FA111" s="153">
        <f t="shared" si="97"/>
        <v>0</v>
      </c>
      <c r="FB111" s="151">
        <v>0</v>
      </c>
      <c r="FC111" s="152">
        <v>0</v>
      </c>
      <c r="FD111" s="152">
        <v>0</v>
      </c>
      <c r="FE111" s="153">
        <f t="shared" si="126"/>
        <v>0</v>
      </c>
      <c r="FF111" s="151">
        <v>0</v>
      </c>
      <c r="FG111" s="152">
        <v>0</v>
      </c>
      <c r="FH111" s="152">
        <v>0</v>
      </c>
      <c r="FI111" s="153">
        <f t="shared" si="98"/>
        <v>0</v>
      </c>
      <c r="FJ111" s="151">
        <v>0</v>
      </c>
      <c r="FK111" s="152">
        <v>0</v>
      </c>
      <c r="FL111" s="152">
        <v>0</v>
      </c>
      <c r="FM111" s="153">
        <f t="shared" si="127"/>
        <v>0</v>
      </c>
      <c r="FN111" s="151">
        <v>0</v>
      </c>
      <c r="FO111" s="152">
        <v>0</v>
      </c>
      <c r="FP111" s="152">
        <v>0</v>
      </c>
      <c r="FQ111" s="153">
        <f t="shared" si="128"/>
        <v>0</v>
      </c>
      <c r="FR111" s="151">
        <v>0</v>
      </c>
      <c r="FS111" s="152">
        <v>0</v>
      </c>
      <c r="FT111" s="152">
        <v>0</v>
      </c>
      <c r="FU111" s="153">
        <f t="shared" si="129"/>
        <v>0</v>
      </c>
      <c r="FV111" s="151">
        <v>0</v>
      </c>
      <c r="FW111" s="152">
        <v>0</v>
      </c>
      <c r="FX111" s="152">
        <v>0</v>
      </c>
      <c r="FY111" s="153">
        <f t="shared" si="130"/>
        <v>0</v>
      </c>
      <c r="FZ111" s="151">
        <v>0</v>
      </c>
      <c r="GA111" s="152">
        <v>0</v>
      </c>
      <c r="GB111" s="152">
        <v>0</v>
      </c>
      <c r="GC111" s="153">
        <f t="shared" si="131"/>
        <v>0</v>
      </c>
      <c r="GD111" s="151">
        <f t="shared" si="132"/>
        <v>0</v>
      </c>
      <c r="GE111" s="152">
        <f t="shared" si="132"/>
        <v>0</v>
      </c>
      <c r="GF111" s="152">
        <f t="shared" si="132"/>
        <v>0</v>
      </c>
      <c r="GG111" s="152">
        <f t="shared" si="132"/>
        <v>0</v>
      </c>
      <c r="GH111" s="154"/>
      <c r="GI111" s="147"/>
      <c r="GJ111" s="147"/>
      <c r="GK111" s="147"/>
      <c r="GL111" s="147"/>
      <c r="GM111" s="147"/>
      <c r="GN111" s="147"/>
      <c r="GO111" s="147"/>
      <c r="GP111" s="147"/>
      <c r="GQ111" s="147"/>
      <c r="GR111" s="147"/>
      <c r="GS111" s="147"/>
      <c r="GT111" s="147"/>
      <c r="GU111" s="147"/>
      <c r="GV111" s="147"/>
      <c r="GW111" s="147"/>
      <c r="GX111" s="147"/>
      <c r="GY111" s="147"/>
      <c r="GZ111" s="147"/>
      <c r="HA111" s="147"/>
    </row>
    <row r="112" spans="1:209" ht="11.25" customHeight="1">
      <c r="A112" s="141">
        <v>36982</v>
      </c>
      <c r="B112" s="142">
        <v>0</v>
      </c>
      <c r="C112" s="143">
        <v>35</v>
      </c>
      <c r="D112" s="143">
        <v>2</v>
      </c>
      <c r="E112" s="144">
        <f t="shared" si="89"/>
        <v>37</v>
      </c>
      <c r="F112" s="142">
        <v>0</v>
      </c>
      <c r="G112" s="143">
        <v>0</v>
      </c>
      <c r="H112" s="143">
        <v>0</v>
      </c>
      <c r="I112" s="144">
        <f t="shared" si="90"/>
        <v>0</v>
      </c>
      <c r="J112" s="143"/>
      <c r="K112" s="143"/>
      <c r="L112" s="143"/>
      <c r="M112" s="143"/>
      <c r="N112" s="142">
        <v>0</v>
      </c>
      <c r="O112" s="143">
        <v>0</v>
      </c>
      <c r="P112" s="143">
        <v>0</v>
      </c>
      <c r="Q112" s="144">
        <f t="shared" si="91"/>
        <v>0</v>
      </c>
      <c r="R112" s="142">
        <v>0</v>
      </c>
      <c r="S112" s="143">
        <v>0</v>
      </c>
      <c r="T112" s="143">
        <v>0</v>
      </c>
      <c r="U112" s="144">
        <f t="shared" si="92"/>
        <v>0</v>
      </c>
      <c r="V112" s="142">
        <v>0</v>
      </c>
      <c r="W112" s="143">
        <v>0</v>
      </c>
      <c r="X112" s="143">
        <v>0</v>
      </c>
      <c r="Y112" s="144">
        <f t="shared" si="93"/>
        <v>0</v>
      </c>
      <c r="Z112" s="142">
        <v>0</v>
      </c>
      <c r="AA112" s="143">
        <v>162</v>
      </c>
      <c r="AB112" s="143">
        <v>0</v>
      </c>
      <c r="AC112" s="144">
        <f t="shared" si="94"/>
        <v>162</v>
      </c>
      <c r="AD112" s="142">
        <v>0</v>
      </c>
      <c r="AE112" s="143">
        <v>0</v>
      </c>
      <c r="AF112" s="143">
        <v>0</v>
      </c>
      <c r="AG112" s="144">
        <f t="shared" si="95"/>
        <v>0</v>
      </c>
      <c r="AH112" s="142">
        <v>0</v>
      </c>
      <c r="AI112" s="143">
        <v>0</v>
      </c>
      <c r="AJ112" s="143">
        <v>0</v>
      </c>
      <c r="AK112" s="144">
        <f t="shared" si="99"/>
        <v>0</v>
      </c>
      <c r="AL112" s="142">
        <v>0</v>
      </c>
      <c r="AM112" s="143">
        <v>0</v>
      </c>
      <c r="AN112" s="143">
        <v>0</v>
      </c>
      <c r="AO112" s="144">
        <f t="shared" si="100"/>
        <v>0</v>
      </c>
      <c r="AP112" s="142">
        <v>0</v>
      </c>
      <c r="AQ112" s="143">
        <v>0</v>
      </c>
      <c r="AR112" s="143">
        <v>0</v>
      </c>
      <c r="AS112" s="144">
        <f t="shared" si="101"/>
        <v>0</v>
      </c>
      <c r="AT112" s="142">
        <v>0</v>
      </c>
      <c r="AU112" s="143">
        <v>0</v>
      </c>
      <c r="AV112" s="143">
        <v>0</v>
      </c>
      <c r="AW112" s="144">
        <f t="shared" si="102"/>
        <v>0</v>
      </c>
      <c r="AX112" s="142">
        <v>0</v>
      </c>
      <c r="AY112" s="143">
        <v>0</v>
      </c>
      <c r="AZ112" s="143">
        <v>0</v>
      </c>
      <c r="BA112" s="144">
        <f t="shared" si="103"/>
        <v>0</v>
      </c>
      <c r="BB112" s="142">
        <v>0</v>
      </c>
      <c r="BC112" s="143">
        <v>0</v>
      </c>
      <c r="BD112" s="143">
        <v>0</v>
      </c>
      <c r="BE112" s="144">
        <f t="shared" si="104"/>
        <v>0</v>
      </c>
      <c r="BF112" s="142">
        <v>0</v>
      </c>
      <c r="BG112" s="143">
        <v>0</v>
      </c>
      <c r="BH112" s="143">
        <v>0</v>
      </c>
      <c r="BI112" s="144">
        <f t="shared" si="105"/>
        <v>0</v>
      </c>
      <c r="BJ112" s="142">
        <v>0</v>
      </c>
      <c r="BK112" s="143">
        <v>0</v>
      </c>
      <c r="BL112" s="143">
        <v>0</v>
      </c>
      <c r="BM112" s="144">
        <f t="shared" si="106"/>
        <v>0</v>
      </c>
      <c r="BN112" s="142">
        <v>0</v>
      </c>
      <c r="BO112" s="143">
        <v>0</v>
      </c>
      <c r="BP112" s="143">
        <v>0</v>
      </c>
      <c r="BQ112" s="144">
        <f t="shared" si="107"/>
        <v>0</v>
      </c>
      <c r="BR112" s="142">
        <v>0</v>
      </c>
      <c r="BS112" s="143">
        <v>0</v>
      </c>
      <c r="BT112" s="143">
        <v>0</v>
      </c>
      <c r="BU112" s="144">
        <f t="shared" si="108"/>
        <v>0</v>
      </c>
      <c r="BV112" s="142">
        <v>0</v>
      </c>
      <c r="BW112" s="143">
        <v>0</v>
      </c>
      <c r="BX112" s="143">
        <v>0</v>
      </c>
      <c r="BY112" s="144">
        <f t="shared" si="109"/>
        <v>0</v>
      </c>
      <c r="BZ112" s="142">
        <v>0</v>
      </c>
      <c r="CA112" s="143">
        <v>0</v>
      </c>
      <c r="CB112" s="143">
        <v>0</v>
      </c>
      <c r="CC112" s="144">
        <f t="shared" si="110"/>
        <v>0</v>
      </c>
      <c r="CD112" s="142">
        <v>0</v>
      </c>
      <c r="CE112" s="143">
        <v>0</v>
      </c>
      <c r="CF112" s="143">
        <v>0</v>
      </c>
      <c r="CG112" s="144">
        <f t="shared" si="111"/>
        <v>0</v>
      </c>
      <c r="CH112" s="142">
        <v>0</v>
      </c>
      <c r="CI112" s="143">
        <v>0</v>
      </c>
      <c r="CJ112" s="143">
        <v>0</v>
      </c>
      <c r="CK112" s="144">
        <f t="shared" si="112"/>
        <v>0</v>
      </c>
      <c r="CL112" s="142">
        <v>0</v>
      </c>
      <c r="CM112" s="143">
        <v>0</v>
      </c>
      <c r="CN112" s="143">
        <v>0</v>
      </c>
      <c r="CO112" s="144">
        <f t="shared" si="96"/>
        <v>0</v>
      </c>
      <c r="CP112" s="142">
        <v>0</v>
      </c>
      <c r="CQ112" s="143">
        <v>0</v>
      </c>
      <c r="CR112" s="143">
        <v>0</v>
      </c>
      <c r="CS112" s="144">
        <f t="shared" si="113"/>
        <v>0</v>
      </c>
      <c r="CT112" s="142">
        <v>0</v>
      </c>
      <c r="CU112" s="143">
        <v>0</v>
      </c>
      <c r="CV112" s="143">
        <v>0</v>
      </c>
      <c r="CW112" s="144">
        <f t="shared" si="114"/>
        <v>0</v>
      </c>
      <c r="CX112" s="142">
        <v>0</v>
      </c>
      <c r="CY112" s="143">
        <v>0</v>
      </c>
      <c r="CZ112" s="143">
        <v>0</v>
      </c>
      <c r="DA112" s="144">
        <f t="shared" si="115"/>
        <v>0</v>
      </c>
      <c r="DB112" s="142">
        <v>0</v>
      </c>
      <c r="DC112" s="143">
        <v>0</v>
      </c>
      <c r="DD112" s="143">
        <v>0</v>
      </c>
      <c r="DE112" s="144">
        <f t="shared" si="116"/>
        <v>0</v>
      </c>
      <c r="DF112" s="143"/>
      <c r="DG112" s="143"/>
      <c r="DH112" s="143"/>
      <c r="DI112" s="143"/>
      <c r="DJ112" s="142">
        <v>0</v>
      </c>
      <c r="DK112" s="143">
        <v>0</v>
      </c>
      <c r="DL112" s="143">
        <v>0</v>
      </c>
      <c r="DM112" s="144">
        <f t="shared" si="117"/>
        <v>0</v>
      </c>
      <c r="DN112" s="142">
        <v>0</v>
      </c>
      <c r="DO112" s="143">
        <v>0</v>
      </c>
      <c r="DP112" s="143">
        <v>0</v>
      </c>
      <c r="DQ112" s="144">
        <f t="shared" si="118"/>
        <v>0</v>
      </c>
      <c r="DR112" s="142">
        <v>0</v>
      </c>
      <c r="DS112" s="143">
        <v>0</v>
      </c>
      <c r="DT112" s="143">
        <v>0</v>
      </c>
      <c r="DU112" s="144">
        <f t="shared" si="119"/>
        <v>0</v>
      </c>
      <c r="DV112" s="142">
        <v>0</v>
      </c>
      <c r="DW112" s="143">
        <v>0</v>
      </c>
      <c r="DX112" s="143">
        <v>0</v>
      </c>
      <c r="DY112" s="144">
        <f t="shared" si="120"/>
        <v>0</v>
      </c>
      <c r="DZ112" s="142">
        <v>0</v>
      </c>
      <c r="EA112" s="143">
        <v>0</v>
      </c>
      <c r="EB112" s="143">
        <v>0</v>
      </c>
      <c r="EC112" s="144">
        <f t="shared" si="121"/>
        <v>0</v>
      </c>
      <c r="ED112" s="143"/>
      <c r="EE112" s="143"/>
      <c r="EF112" s="143"/>
      <c r="EG112" s="143"/>
      <c r="EH112" s="142">
        <v>0</v>
      </c>
      <c r="EI112" s="143">
        <v>0</v>
      </c>
      <c r="EJ112" s="143">
        <v>0</v>
      </c>
      <c r="EK112" s="144">
        <f t="shared" si="122"/>
        <v>0</v>
      </c>
      <c r="EL112" s="142">
        <v>0</v>
      </c>
      <c r="EM112" s="143">
        <v>0</v>
      </c>
      <c r="EN112" s="143">
        <v>0</v>
      </c>
      <c r="EO112" s="144">
        <f t="shared" si="123"/>
        <v>0</v>
      </c>
      <c r="EP112" s="142">
        <v>0</v>
      </c>
      <c r="EQ112" s="143">
        <v>0</v>
      </c>
      <c r="ER112" s="143">
        <v>0</v>
      </c>
      <c r="ES112" s="144">
        <f t="shared" si="124"/>
        <v>0</v>
      </c>
      <c r="ET112" s="142">
        <v>0</v>
      </c>
      <c r="EU112" s="143">
        <v>0</v>
      </c>
      <c r="EV112" s="143">
        <v>0</v>
      </c>
      <c r="EW112" s="144">
        <f t="shared" si="125"/>
        <v>0</v>
      </c>
      <c r="EX112" s="142">
        <v>0</v>
      </c>
      <c r="EY112" s="143">
        <v>70</v>
      </c>
      <c r="EZ112" s="143">
        <v>0</v>
      </c>
      <c r="FA112" s="144">
        <f t="shared" si="97"/>
        <v>70</v>
      </c>
      <c r="FB112" s="142">
        <v>0</v>
      </c>
      <c r="FC112" s="143">
        <v>0</v>
      </c>
      <c r="FD112" s="143">
        <v>0</v>
      </c>
      <c r="FE112" s="144">
        <f t="shared" si="126"/>
        <v>0</v>
      </c>
      <c r="FF112" s="142">
        <v>0</v>
      </c>
      <c r="FG112" s="143">
        <v>176</v>
      </c>
      <c r="FH112" s="143">
        <v>0</v>
      </c>
      <c r="FI112" s="144">
        <f t="shared" si="98"/>
        <v>176</v>
      </c>
      <c r="FJ112" s="142">
        <v>0</v>
      </c>
      <c r="FK112" s="143">
        <v>0</v>
      </c>
      <c r="FL112" s="143">
        <v>0</v>
      </c>
      <c r="FM112" s="144">
        <f t="shared" si="127"/>
        <v>0</v>
      </c>
      <c r="FN112" s="142">
        <v>0</v>
      </c>
      <c r="FO112" s="143">
        <v>0</v>
      </c>
      <c r="FP112" s="143">
        <v>0</v>
      </c>
      <c r="FQ112" s="144">
        <f t="shared" si="128"/>
        <v>0</v>
      </c>
      <c r="FR112" s="142">
        <v>0</v>
      </c>
      <c r="FS112" s="143">
        <v>0</v>
      </c>
      <c r="FT112" s="143">
        <v>0</v>
      </c>
      <c r="FU112" s="144">
        <f t="shared" si="129"/>
        <v>0</v>
      </c>
      <c r="FV112" s="142">
        <v>0</v>
      </c>
      <c r="FW112" s="143">
        <v>0</v>
      </c>
      <c r="FX112" s="143">
        <v>0</v>
      </c>
      <c r="FY112" s="144">
        <f t="shared" si="130"/>
        <v>0</v>
      </c>
      <c r="FZ112" s="142">
        <v>0</v>
      </c>
      <c r="GA112" s="143">
        <v>0</v>
      </c>
      <c r="GB112" s="143">
        <v>0</v>
      </c>
      <c r="GC112" s="144">
        <f t="shared" si="131"/>
        <v>0</v>
      </c>
      <c r="GD112" s="142">
        <f t="shared" si="132"/>
        <v>0</v>
      </c>
      <c r="GE112" s="143">
        <f t="shared" si="132"/>
        <v>443</v>
      </c>
      <c r="GF112" s="143">
        <f t="shared" si="132"/>
        <v>2</v>
      </c>
      <c r="GG112" s="143">
        <f t="shared" si="132"/>
        <v>445</v>
      </c>
      <c r="GH112" s="155"/>
      <c r="GI112" s="147"/>
      <c r="GJ112" s="147"/>
      <c r="GK112" s="147"/>
      <c r="GL112" s="147"/>
      <c r="GM112" s="147"/>
      <c r="GN112" s="147"/>
      <c r="GO112" s="156">
        <v>2</v>
      </c>
      <c r="GP112" s="157">
        <f>+SUM(FG112:FG123)</f>
        <v>49253</v>
      </c>
      <c r="GQ112" s="157">
        <f>+SUM(C112:C123)</f>
        <v>21633</v>
      </c>
      <c r="GR112" s="157">
        <f>+SUM(AA112:AA123)</f>
        <v>4715</v>
      </c>
      <c r="GS112" s="157">
        <f>+SUM(EY112:EY123)</f>
        <v>1181</v>
      </c>
      <c r="GT112" s="157">
        <f>+SUM(GE112:GE123)-SUM(GP112:GS112)</f>
        <v>110</v>
      </c>
      <c r="GU112" s="157"/>
      <c r="GV112" s="156">
        <v>2</v>
      </c>
      <c r="GW112" s="158">
        <f t="shared" ref="GW112:HA136" si="133">+GP112/SUM($GP112:$GT112)*100</f>
        <v>64.054778130364667</v>
      </c>
      <c r="GX112" s="158">
        <f t="shared" si="133"/>
        <v>28.134266243562401</v>
      </c>
      <c r="GY112" s="158">
        <f t="shared" si="133"/>
        <v>6.1319773188368103</v>
      </c>
      <c r="GZ112" s="158">
        <f t="shared" si="133"/>
        <v>1.5359205118868022</v>
      </c>
      <c r="HA112" s="158">
        <f t="shared" si="133"/>
        <v>0.14305779534932112</v>
      </c>
    </row>
    <row r="113" spans="1:209" ht="11.25" customHeight="1">
      <c r="A113" s="148">
        <v>37012</v>
      </c>
      <c r="B113" s="145">
        <v>0</v>
      </c>
      <c r="C113" s="146">
        <v>1323</v>
      </c>
      <c r="D113" s="146">
        <v>15</v>
      </c>
      <c r="E113" s="149">
        <f t="shared" si="89"/>
        <v>1338</v>
      </c>
      <c r="F113" s="145">
        <v>0</v>
      </c>
      <c r="G113" s="146">
        <v>0</v>
      </c>
      <c r="H113" s="146">
        <v>0</v>
      </c>
      <c r="I113" s="149">
        <f t="shared" si="90"/>
        <v>0</v>
      </c>
      <c r="J113" s="146"/>
      <c r="K113" s="146"/>
      <c r="L113" s="146"/>
      <c r="M113" s="146"/>
      <c r="N113" s="145">
        <v>0</v>
      </c>
      <c r="O113" s="146">
        <v>0</v>
      </c>
      <c r="P113" s="146">
        <v>0</v>
      </c>
      <c r="Q113" s="149">
        <f t="shared" si="91"/>
        <v>0</v>
      </c>
      <c r="R113" s="145">
        <v>0</v>
      </c>
      <c r="S113" s="146">
        <v>0</v>
      </c>
      <c r="T113" s="146">
        <v>0</v>
      </c>
      <c r="U113" s="149">
        <f t="shared" si="92"/>
        <v>0</v>
      </c>
      <c r="V113" s="145">
        <v>0</v>
      </c>
      <c r="W113" s="146">
        <v>0</v>
      </c>
      <c r="X113" s="146">
        <v>0</v>
      </c>
      <c r="Y113" s="149">
        <f t="shared" si="93"/>
        <v>0</v>
      </c>
      <c r="Z113" s="145">
        <v>0</v>
      </c>
      <c r="AA113" s="146">
        <v>291</v>
      </c>
      <c r="AB113" s="146">
        <v>0</v>
      </c>
      <c r="AC113" s="149">
        <f t="shared" si="94"/>
        <v>291</v>
      </c>
      <c r="AD113" s="145">
        <v>0</v>
      </c>
      <c r="AE113" s="146">
        <v>0</v>
      </c>
      <c r="AF113" s="146">
        <v>0</v>
      </c>
      <c r="AG113" s="149">
        <f t="shared" si="95"/>
        <v>0</v>
      </c>
      <c r="AH113" s="145">
        <v>0</v>
      </c>
      <c r="AI113" s="146">
        <v>0</v>
      </c>
      <c r="AJ113" s="146">
        <v>0</v>
      </c>
      <c r="AK113" s="149">
        <f t="shared" si="99"/>
        <v>0</v>
      </c>
      <c r="AL113" s="145">
        <v>0</v>
      </c>
      <c r="AM113" s="146">
        <v>0</v>
      </c>
      <c r="AN113" s="146">
        <v>0</v>
      </c>
      <c r="AO113" s="149">
        <f t="shared" si="100"/>
        <v>0</v>
      </c>
      <c r="AP113" s="145">
        <v>0</v>
      </c>
      <c r="AQ113" s="146">
        <v>0</v>
      </c>
      <c r="AR113" s="146">
        <v>0</v>
      </c>
      <c r="AS113" s="149">
        <f t="shared" si="101"/>
        <v>0</v>
      </c>
      <c r="AT113" s="145">
        <v>0</v>
      </c>
      <c r="AU113" s="146">
        <v>0</v>
      </c>
      <c r="AV113" s="146">
        <v>0</v>
      </c>
      <c r="AW113" s="149">
        <f t="shared" si="102"/>
        <v>0</v>
      </c>
      <c r="AX113" s="145">
        <v>0</v>
      </c>
      <c r="AY113" s="146">
        <v>0</v>
      </c>
      <c r="AZ113" s="146">
        <v>0</v>
      </c>
      <c r="BA113" s="149">
        <f t="shared" si="103"/>
        <v>0</v>
      </c>
      <c r="BB113" s="145">
        <v>0</v>
      </c>
      <c r="BC113" s="146">
        <v>0</v>
      </c>
      <c r="BD113" s="146">
        <v>0</v>
      </c>
      <c r="BE113" s="149">
        <f t="shared" si="104"/>
        <v>0</v>
      </c>
      <c r="BF113" s="145">
        <v>0</v>
      </c>
      <c r="BG113" s="146">
        <v>0</v>
      </c>
      <c r="BH113" s="146">
        <v>0</v>
      </c>
      <c r="BI113" s="149">
        <f t="shared" si="105"/>
        <v>0</v>
      </c>
      <c r="BJ113" s="145">
        <v>0</v>
      </c>
      <c r="BK113" s="146">
        <v>0</v>
      </c>
      <c r="BL113" s="146">
        <v>0</v>
      </c>
      <c r="BM113" s="149">
        <f t="shared" si="106"/>
        <v>0</v>
      </c>
      <c r="BN113" s="145">
        <v>0</v>
      </c>
      <c r="BO113" s="146">
        <v>0</v>
      </c>
      <c r="BP113" s="146">
        <v>0</v>
      </c>
      <c r="BQ113" s="149">
        <f t="shared" si="107"/>
        <v>0</v>
      </c>
      <c r="BR113" s="145">
        <v>0</v>
      </c>
      <c r="BS113" s="146">
        <v>0</v>
      </c>
      <c r="BT113" s="146">
        <v>0</v>
      </c>
      <c r="BU113" s="149">
        <f t="shared" si="108"/>
        <v>0</v>
      </c>
      <c r="BV113" s="145">
        <v>0</v>
      </c>
      <c r="BW113" s="146">
        <v>0</v>
      </c>
      <c r="BX113" s="146">
        <v>0</v>
      </c>
      <c r="BY113" s="149">
        <f t="shared" si="109"/>
        <v>0</v>
      </c>
      <c r="BZ113" s="145">
        <v>0</v>
      </c>
      <c r="CA113" s="146">
        <v>0</v>
      </c>
      <c r="CB113" s="146">
        <v>0</v>
      </c>
      <c r="CC113" s="149">
        <f t="shared" si="110"/>
        <v>0</v>
      </c>
      <c r="CD113" s="145">
        <v>0</v>
      </c>
      <c r="CE113" s="146">
        <v>0</v>
      </c>
      <c r="CF113" s="146">
        <v>0</v>
      </c>
      <c r="CG113" s="149">
        <f t="shared" si="111"/>
        <v>0</v>
      </c>
      <c r="CH113" s="145">
        <v>0</v>
      </c>
      <c r="CI113" s="146">
        <v>0</v>
      </c>
      <c r="CJ113" s="146">
        <v>0</v>
      </c>
      <c r="CK113" s="149">
        <f t="shared" si="112"/>
        <v>0</v>
      </c>
      <c r="CL113" s="145">
        <v>0</v>
      </c>
      <c r="CM113" s="146">
        <v>0</v>
      </c>
      <c r="CN113" s="146">
        <v>0</v>
      </c>
      <c r="CO113" s="149">
        <f t="shared" si="96"/>
        <v>0</v>
      </c>
      <c r="CP113" s="145">
        <v>0</v>
      </c>
      <c r="CQ113" s="146">
        <v>0</v>
      </c>
      <c r="CR113" s="146">
        <v>0</v>
      </c>
      <c r="CS113" s="149">
        <f t="shared" si="113"/>
        <v>0</v>
      </c>
      <c r="CT113" s="145">
        <v>0</v>
      </c>
      <c r="CU113" s="146">
        <v>0</v>
      </c>
      <c r="CV113" s="146">
        <v>0</v>
      </c>
      <c r="CW113" s="149">
        <f t="shared" si="114"/>
        <v>0</v>
      </c>
      <c r="CX113" s="145">
        <v>0</v>
      </c>
      <c r="CY113" s="146">
        <v>0</v>
      </c>
      <c r="CZ113" s="146">
        <v>0</v>
      </c>
      <c r="DA113" s="149">
        <f t="shared" si="115"/>
        <v>0</v>
      </c>
      <c r="DB113" s="145">
        <v>0</v>
      </c>
      <c r="DC113" s="146">
        <v>0</v>
      </c>
      <c r="DD113" s="146">
        <v>0</v>
      </c>
      <c r="DE113" s="149">
        <f t="shared" si="116"/>
        <v>0</v>
      </c>
      <c r="DF113" s="146"/>
      <c r="DG113" s="146"/>
      <c r="DH113" s="146"/>
      <c r="DI113" s="146"/>
      <c r="DJ113" s="145">
        <v>0</v>
      </c>
      <c r="DK113" s="146">
        <v>0</v>
      </c>
      <c r="DL113" s="146">
        <v>0</v>
      </c>
      <c r="DM113" s="149">
        <f t="shared" si="117"/>
        <v>0</v>
      </c>
      <c r="DN113" s="145">
        <v>0</v>
      </c>
      <c r="DO113" s="146">
        <v>0</v>
      </c>
      <c r="DP113" s="146">
        <v>0</v>
      </c>
      <c r="DQ113" s="149">
        <f t="shared" si="118"/>
        <v>0</v>
      </c>
      <c r="DR113" s="145">
        <v>0</v>
      </c>
      <c r="DS113" s="146">
        <v>0</v>
      </c>
      <c r="DT113" s="146">
        <v>0</v>
      </c>
      <c r="DU113" s="149">
        <f t="shared" si="119"/>
        <v>0</v>
      </c>
      <c r="DV113" s="145">
        <v>0</v>
      </c>
      <c r="DW113" s="146">
        <v>0</v>
      </c>
      <c r="DX113" s="146">
        <v>0</v>
      </c>
      <c r="DY113" s="149">
        <f t="shared" si="120"/>
        <v>0</v>
      </c>
      <c r="DZ113" s="145">
        <v>0</v>
      </c>
      <c r="EA113" s="146">
        <v>0</v>
      </c>
      <c r="EB113" s="146">
        <v>0</v>
      </c>
      <c r="EC113" s="149">
        <f t="shared" si="121"/>
        <v>0</v>
      </c>
      <c r="ED113" s="146"/>
      <c r="EE113" s="146"/>
      <c r="EF113" s="146"/>
      <c r="EG113" s="146"/>
      <c r="EH113" s="145">
        <v>0</v>
      </c>
      <c r="EI113" s="146">
        <v>0</v>
      </c>
      <c r="EJ113" s="146">
        <v>0</v>
      </c>
      <c r="EK113" s="149">
        <f t="shared" si="122"/>
        <v>0</v>
      </c>
      <c r="EL113" s="145">
        <v>0</v>
      </c>
      <c r="EM113" s="146">
        <v>0</v>
      </c>
      <c r="EN113" s="146">
        <v>0</v>
      </c>
      <c r="EO113" s="149">
        <f t="shared" si="123"/>
        <v>0</v>
      </c>
      <c r="EP113" s="145">
        <v>0</v>
      </c>
      <c r="EQ113" s="146">
        <v>0</v>
      </c>
      <c r="ER113" s="146">
        <v>0</v>
      </c>
      <c r="ES113" s="149">
        <f t="shared" si="124"/>
        <v>0</v>
      </c>
      <c r="ET113" s="145">
        <v>0</v>
      </c>
      <c r="EU113" s="146">
        <v>0</v>
      </c>
      <c r="EV113" s="146">
        <v>0</v>
      </c>
      <c r="EW113" s="149">
        <f t="shared" si="125"/>
        <v>0</v>
      </c>
      <c r="EX113" s="145">
        <v>0</v>
      </c>
      <c r="EY113" s="146">
        <v>71</v>
      </c>
      <c r="EZ113" s="146">
        <v>0</v>
      </c>
      <c r="FA113" s="149">
        <f t="shared" si="97"/>
        <v>71</v>
      </c>
      <c r="FB113" s="145">
        <v>0</v>
      </c>
      <c r="FC113" s="146">
        <v>0</v>
      </c>
      <c r="FD113" s="146">
        <v>0</v>
      </c>
      <c r="FE113" s="149">
        <f t="shared" si="126"/>
        <v>0</v>
      </c>
      <c r="FF113" s="145">
        <v>0</v>
      </c>
      <c r="FG113" s="146">
        <v>1821</v>
      </c>
      <c r="FH113" s="146">
        <v>52</v>
      </c>
      <c r="FI113" s="149">
        <f t="shared" si="98"/>
        <v>1873</v>
      </c>
      <c r="FJ113" s="145">
        <v>0</v>
      </c>
      <c r="FK113" s="146">
        <v>0</v>
      </c>
      <c r="FL113" s="146">
        <v>0</v>
      </c>
      <c r="FM113" s="149">
        <f t="shared" si="127"/>
        <v>0</v>
      </c>
      <c r="FN113" s="145">
        <v>0</v>
      </c>
      <c r="FO113" s="146">
        <v>0</v>
      </c>
      <c r="FP113" s="146">
        <v>0</v>
      </c>
      <c r="FQ113" s="149">
        <f t="shared" si="128"/>
        <v>0</v>
      </c>
      <c r="FR113" s="145">
        <v>0</v>
      </c>
      <c r="FS113" s="146">
        <v>0</v>
      </c>
      <c r="FT113" s="146">
        <v>0</v>
      </c>
      <c r="FU113" s="149">
        <f t="shared" si="129"/>
        <v>0</v>
      </c>
      <c r="FV113" s="145">
        <v>0</v>
      </c>
      <c r="FW113" s="146">
        <v>0</v>
      </c>
      <c r="FX113" s="146">
        <v>0</v>
      </c>
      <c r="FY113" s="149">
        <f t="shared" si="130"/>
        <v>0</v>
      </c>
      <c r="FZ113" s="145">
        <v>0</v>
      </c>
      <c r="GA113" s="146">
        <v>0</v>
      </c>
      <c r="GB113" s="146">
        <v>0</v>
      </c>
      <c r="GC113" s="149">
        <f t="shared" si="131"/>
        <v>0</v>
      </c>
      <c r="GD113" s="145">
        <f t="shared" si="132"/>
        <v>0</v>
      </c>
      <c r="GE113" s="146">
        <f t="shared" si="132"/>
        <v>3506</v>
      </c>
      <c r="GF113" s="146">
        <f t="shared" si="132"/>
        <v>67</v>
      </c>
      <c r="GG113" s="146">
        <f t="shared" si="132"/>
        <v>3573</v>
      </c>
      <c r="GH113" s="155"/>
      <c r="GI113" s="147"/>
      <c r="GJ113" s="147"/>
      <c r="GK113" s="147"/>
      <c r="GL113" s="147"/>
      <c r="GM113" s="147"/>
      <c r="GN113" s="147"/>
      <c r="GO113" s="156">
        <f>+GO112+1</f>
        <v>3</v>
      </c>
      <c r="GP113" s="157">
        <f>+SUM(FG124:FG135)</f>
        <v>73451</v>
      </c>
      <c r="GQ113" s="157">
        <f>+SUM(C124:C135)</f>
        <v>33580</v>
      </c>
      <c r="GR113" s="157">
        <f>+SUM(AA124:AA135)</f>
        <v>6257</v>
      </c>
      <c r="GS113" s="157">
        <f>+SUM(EY124:EY135)</f>
        <v>1862</v>
      </c>
      <c r="GT113" s="157">
        <f>+SUM(GE124:GE135)-SUM(GP113:GS113)</f>
        <v>562</v>
      </c>
      <c r="GU113" s="157"/>
      <c r="GV113" s="156">
        <f>+GV112+1</f>
        <v>3</v>
      </c>
      <c r="GW113" s="158">
        <f t="shared" si="133"/>
        <v>63.477426714601769</v>
      </c>
      <c r="GX113" s="158">
        <f t="shared" si="133"/>
        <v>29.020326327433626</v>
      </c>
      <c r="GY113" s="158">
        <f t="shared" si="133"/>
        <v>5.4073907632743365</v>
      </c>
      <c r="GZ113" s="158">
        <f t="shared" si="133"/>
        <v>1.6091675884955752</v>
      </c>
      <c r="HA113" s="158">
        <f t="shared" si="133"/>
        <v>0.48568860619469029</v>
      </c>
    </row>
    <row r="114" spans="1:209" ht="11.25" customHeight="1">
      <c r="A114" s="148">
        <v>37043</v>
      </c>
      <c r="B114" s="145">
        <v>0</v>
      </c>
      <c r="C114" s="146">
        <v>1639</v>
      </c>
      <c r="D114" s="146">
        <v>74</v>
      </c>
      <c r="E114" s="149">
        <f t="shared" si="89"/>
        <v>1713</v>
      </c>
      <c r="F114" s="145">
        <v>0</v>
      </c>
      <c r="G114" s="146">
        <v>0</v>
      </c>
      <c r="H114" s="146">
        <v>0</v>
      </c>
      <c r="I114" s="149">
        <f t="shared" si="90"/>
        <v>0</v>
      </c>
      <c r="J114" s="146"/>
      <c r="K114" s="146"/>
      <c r="L114" s="146"/>
      <c r="M114" s="146"/>
      <c r="N114" s="145">
        <v>0</v>
      </c>
      <c r="O114" s="146">
        <v>0</v>
      </c>
      <c r="P114" s="146">
        <v>0</v>
      </c>
      <c r="Q114" s="149">
        <f t="shared" si="91"/>
        <v>0</v>
      </c>
      <c r="R114" s="145">
        <v>0</v>
      </c>
      <c r="S114" s="146">
        <v>0</v>
      </c>
      <c r="T114" s="146">
        <v>0</v>
      </c>
      <c r="U114" s="149">
        <f t="shared" si="92"/>
        <v>0</v>
      </c>
      <c r="V114" s="145">
        <v>0</v>
      </c>
      <c r="W114" s="146">
        <v>0</v>
      </c>
      <c r="X114" s="146">
        <v>0</v>
      </c>
      <c r="Y114" s="149">
        <f t="shared" si="93"/>
        <v>0</v>
      </c>
      <c r="Z114" s="145">
        <v>0</v>
      </c>
      <c r="AA114" s="146">
        <v>360</v>
      </c>
      <c r="AB114" s="146">
        <v>0</v>
      </c>
      <c r="AC114" s="149">
        <f t="shared" si="94"/>
        <v>360</v>
      </c>
      <c r="AD114" s="145">
        <v>0</v>
      </c>
      <c r="AE114" s="146">
        <v>0</v>
      </c>
      <c r="AF114" s="146">
        <v>0</v>
      </c>
      <c r="AG114" s="149">
        <f t="shared" si="95"/>
        <v>0</v>
      </c>
      <c r="AH114" s="145">
        <v>0</v>
      </c>
      <c r="AI114" s="146">
        <v>0</v>
      </c>
      <c r="AJ114" s="146">
        <v>0</v>
      </c>
      <c r="AK114" s="149">
        <f t="shared" si="99"/>
        <v>0</v>
      </c>
      <c r="AL114" s="145">
        <v>0</v>
      </c>
      <c r="AM114" s="146">
        <v>0</v>
      </c>
      <c r="AN114" s="146">
        <v>0</v>
      </c>
      <c r="AO114" s="149">
        <f t="shared" si="100"/>
        <v>0</v>
      </c>
      <c r="AP114" s="145">
        <v>0</v>
      </c>
      <c r="AQ114" s="146">
        <v>0</v>
      </c>
      <c r="AR114" s="146">
        <v>0</v>
      </c>
      <c r="AS114" s="149">
        <f t="shared" si="101"/>
        <v>0</v>
      </c>
      <c r="AT114" s="145">
        <v>0</v>
      </c>
      <c r="AU114" s="146">
        <v>0</v>
      </c>
      <c r="AV114" s="146">
        <v>0</v>
      </c>
      <c r="AW114" s="149">
        <f t="shared" si="102"/>
        <v>0</v>
      </c>
      <c r="AX114" s="145">
        <v>0</v>
      </c>
      <c r="AY114" s="146">
        <v>0</v>
      </c>
      <c r="AZ114" s="146">
        <v>0</v>
      </c>
      <c r="BA114" s="149">
        <f t="shared" si="103"/>
        <v>0</v>
      </c>
      <c r="BB114" s="145">
        <v>0</v>
      </c>
      <c r="BC114" s="146">
        <v>0</v>
      </c>
      <c r="BD114" s="146">
        <v>0</v>
      </c>
      <c r="BE114" s="149">
        <f t="shared" si="104"/>
        <v>0</v>
      </c>
      <c r="BF114" s="145">
        <v>0</v>
      </c>
      <c r="BG114" s="146">
        <v>0</v>
      </c>
      <c r="BH114" s="146">
        <v>0</v>
      </c>
      <c r="BI114" s="149">
        <f t="shared" si="105"/>
        <v>0</v>
      </c>
      <c r="BJ114" s="145">
        <v>0</v>
      </c>
      <c r="BK114" s="146">
        <v>0</v>
      </c>
      <c r="BL114" s="146">
        <v>0</v>
      </c>
      <c r="BM114" s="149">
        <f t="shared" si="106"/>
        <v>0</v>
      </c>
      <c r="BN114" s="145">
        <v>0</v>
      </c>
      <c r="BO114" s="146">
        <v>0</v>
      </c>
      <c r="BP114" s="146">
        <v>0</v>
      </c>
      <c r="BQ114" s="149">
        <f t="shared" si="107"/>
        <v>0</v>
      </c>
      <c r="BR114" s="145">
        <v>0</v>
      </c>
      <c r="BS114" s="146">
        <v>0</v>
      </c>
      <c r="BT114" s="146">
        <v>0</v>
      </c>
      <c r="BU114" s="149">
        <f t="shared" si="108"/>
        <v>0</v>
      </c>
      <c r="BV114" s="145">
        <v>0</v>
      </c>
      <c r="BW114" s="146">
        <v>0</v>
      </c>
      <c r="BX114" s="146">
        <v>0</v>
      </c>
      <c r="BY114" s="149">
        <f t="shared" si="109"/>
        <v>0</v>
      </c>
      <c r="BZ114" s="145">
        <v>0</v>
      </c>
      <c r="CA114" s="146">
        <v>0</v>
      </c>
      <c r="CB114" s="146">
        <v>0</v>
      </c>
      <c r="CC114" s="149">
        <f t="shared" si="110"/>
        <v>0</v>
      </c>
      <c r="CD114" s="145">
        <v>0</v>
      </c>
      <c r="CE114" s="146">
        <v>0</v>
      </c>
      <c r="CF114" s="146">
        <v>0</v>
      </c>
      <c r="CG114" s="149">
        <f t="shared" si="111"/>
        <v>0</v>
      </c>
      <c r="CH114" s="145">
        <v>0</v>
      </c>
      <c r="CI114" s="146">
        <v>0</v>
      </c>
      <c r="CJ114" s="146">
        <v>0</v>
      </c>
      <c r="CK114" s="149">
        <f t="shared" si="112"/>
        <v>0</v>
      </c>
      <c r="CL114" s="145">
        <v>0</v>
      </c>
      <c r="CM114" s="146">
        <v>0</v>
      </c>
      <c r="CN114" s="146">
        <v>0</v>
      </c>
      <c r="CO114" s="149">
        <f t="shared" si="96"/>
        <v>0</v>
      </c>
      <c r="CP114" s="145">
        <v>0</v>
      </c>
      <c r="CQ114" s="146">
        <v>0</v>
      </c>
      <c r="CR114" s="146">
        <v>0</v>
      </c>
      <c r="CS114" s="149">
        <f t="shared" si="113"/>
        <v>0</v>
      </c>
      <c r="CT114" s="145">
        <v>0</v>
      </c>
      <c r="CU114" s="146">
        <v>0</v>
      </c>
      <c r="CV114" s="146">
        <v>0</v>
      </c>
      <c r="CW114" s="149">
        <f t="shared" si="114"/>
        <v>0</v>
      </c>
      <c r="CX114" s="145">
        <v>0</v>
      </c>
      <c r="CY114" s="146">
        <v>0</v>
      </c>
      <c r="CZ114" s="146">
        <v>0</v>
      </c>
      <c r="DA114" s="149">
        <f t="shared" si="115"/>
        <v>0</v>
      </c>
      <c r="DB114" s="145">
        <v>0</v>
      </c>
      <c r="DC114" s="146">
        <v>0</v>
      </c>
      <c r="DD114" s="146">
        <v>0</v>
      </c>
      <c r="DE114" s="149">
        <f t="shared" si="116"/>
        <v>0</v>
      </c>
      <c r="DF114" s="146"/>
      <c r="DG114" s="146"/>
      <c r="DH114" s="146"/>
      <c r="DI114" s="146"/>
      <c r="DJ114" s="145">
        <v>0</v>
      </c>
      <c r="DK114" s="146">
        <v>0</v>
      </c>
      <c r="DL114" s="146">
        <v>0</v>
      </c>
      <c r="DM114" s="149">
        <f t="shared" si="117"/>
        <v>0</v>
      </c>
      <c r="DN114" s="145">
        <v>0</v>
      </c>
      <c r="DO114" s="146">
        <v>0</v>
      </c>
      <c r="DP114" s="146">
        <v>0</v>
      </c>
      <c r="DQ114" s="149">
        <f t="shared" si="118"/>
        <v>0</v>
      </c>
      <c r="DR114" s="145">
        <v>0</v>
      </c>
      <c r="DS114" s="146">
        <v>0</v>
      </c>
      <c r="DT114" s="146">
        <v>0</v>
      </c>
      <c r="DU114" s="149">
        <f t="shared" si="119"/>
        <v>0</v>
      </c>
      <c r="DV114" s="145">
        <v>0</v>
      </c>
      <c r="DW114" s="146">
        <v>0</v>
      </c>
      <c r="DX114" s="146">
        <v>0</v>
      </c>
      <c r="DY114" s="149">
        <f t="shared" si="120"/>
        <v>0</v>
      </c>
      <c r="DZ114" s="145">
        <v>0</v>
      </c>
      <c r="EA114" s="146">
        <v>0</v>
      </c>
      <c r="EB114" s="146">
        <v>0</v>
      </c>
      <c r="EC114" s="149">
        <f t="shared" si="121"/>
        <v>0</v>
      </c>
      <c r="ED114" s="146"/>
      <c r="EE114" s="146"/>
      <c r="EF114" s="146"/>
      <c r="EG114" s="146"/>
      <c r="EH114" s="145">
        <v>0</v>
      </c>
      <c r="EI114" s="146">
        <v>0</v>
      </c>
      <c r="EJ114" s="146">
        <v>0</v>
      </c>
      <c r="EK114" s="149">
        <f t="shared" si="122"/>
        <v>0</v>
      </c>
      <c r="EL114" s="145">
        <v>0</v>
      </c>
      <c r="EM114" s="146">
        <v>0</v>
      </c>
      <c r="EN114" s="146">
        <v>0</v>
      </c>
      <c r="EO114" s="149">
        <f t="shared" si="123"/>
        <v>0</v>
      </c>
      <c r="EP114" s="145">
        <v>0</v>
      </c>
      <c r="EQ114" s="146">
        <v>0</v>
      </c>
      <c r="ER114" s="146">
        <v>0</v>
      </c>
      <c r="ES114" s="149">
        <f t="shared" si="124"/>
        <v>0</v>
      </c>
      <c r="ET114" s="145">
        <v>0</v>
      </c>
      <c r="EU114" s="146">
        <v>0</v>
      </c>
      <c r="EV114" s="146">
        <v>0</v>
      </c>
      <c r="EW114" s="149">
        <f t="shared" si="125"/>
        <v>0</v>
      </c>
      <c r="EX114" s="145">
        <v>0</v>
      </c>
      <c r="EY114" s="146">
        <v>108</v>
      </c>
      <c r="EZ114" s="146">
        <v>0</v>
      </c>
      <c r="FA114" s="149">
        <f t="shared" si="97"/>
        <v>108</v>
      </c>
      <c r="FB114" s="145">
        <v>0</v>
      </c>
      <c r="FC114" s="146">
        <v>0</v>
      </c>
      <c r="FD114" s="146">
        <v>0</v>
      </c>
      <c r="FE114" s="149">
        <f t="shared" si="126"/>
        <v>0</v>
      </c>
      <c r="FF114" s="145">
        <v>0</v>
      </c>
      <c r="FG114" s="146">
        <v>2819</v>
      </c>
      <c r="FH114" s="146">
        <v>22</v>
      </c>
      <c r="FI114" s="149">
        <f t="shared" si="98"/>
        <v>2841</v>
      </c>
      <c r="FJ114" s="145">
        <v>0</v>
      </c>
      <c r="FK114" s="146">
        <v>0</v>
      </c>
      <c r="FL114" s="146">
        <v>0</v>
      </c>
      <c r="FM114" s="149">
        <f t="shared" si="127"/>
        <v>0</v>
      </c>
      <c r="FN114" s="145">
        <v>0</v>
      </c>
      <c r="FO114" s="146">
        <v>0</v>
      </c>
      <c r="FP114" s="146">
        <v>0</v>
      </c>
      <c r="FQ114" s="149">
        <f t="shared" si="128"/>
        <v>0</v>
      </c>
      <c r="FR114" s="145">
        <v>0</v>
      </c>
      <c r="FS114" s="146">
        <v>0</v>
      </c>
      <c r="FT114" s="146">
        <v>0</v>
      </c>
      <c r="FU114" s="149">
        <f t="shared" si="129"/>
        <v>0</v>
      </c>
      <c r="FV114" s="145">
        <v>0</v>
      </c>
      <c r="FW114" s="146">
        <v>0</v>
      </c>
      <c r="FX114" s="146">
        <v>0</v>
      </c>
      <c r="FY114" s="149">
        <f t="shared" si="130"/>
        <v>0</v>
      </c>
      <c r="FZ114" s="145">
        <v>0</v>
      </c>
      <c r="GA114" s="146">
        <v>0</v>
      </c>
      <c r="GB114" s="146">
        <v>0</v>
      </c>
      <c r="GC114" s="149">
        <f t="shared" si="131"/>
        <v>0</v>
      </c>
      <c r="GD114" s="145">
        <f t="shared" si="132"/>
        <v>0</v>
      </c>
      <c r="GE114" s="146">
        <f t="shared" si="132"/>
        <v>4926</v>
      </c>
      <c r="GF114" s="146">
        <f t="shared" si="132"/>
        <v>96</v>
      </c>
      <c r="GG114" s="146">
        <f t="shared" si="132"/>
        <v>5022</v>
      </c>
      <c r="GH114" s="155"/>
      <c r="GI114" s="147"/>
      <c r="GJ114" s="147"/>
      <c r="GK114" s="147"/>
      <c r="GL114" s="147"/>
      <c r="GM114" s="147"/>
      <c r="GN114" s="147"/>
      <c r="GO114" s="156">
        <f t="shared" ref="GO114:GO136" si="134">+GO113+1</f>
        <v>4</v>
      </c>
      <c r="GP114" s="157">
        <f>+SUM(FG136:FG147)</f>
        <v>103202</v>
      </c>
      <c r="GQ114" s="157">
        <f>+SUM(C136:C147)</f>
        <v>44502</v>
      </c>
      <c r="GR114" s="157">
        <f>+SUM(AA136:AA147)</f>
        <v>9246</v>
      </c>
      <c r="GS114" s="157">
        <f>+SUM(EY136:EY147)</f>
        <v>3929</v>
      </c>
      <c r="GT114" s="157">
        <f>+SUM(GE136:GE147)-SUM(GP114:GS114)</f>
        <v>553</v>
      </c>
      <c r="GU114" s="157"/>
      <c r="GV114" s="156">
        <f t="shared" ref="GV114:GV136" si="135">+GV113+1</f>
        <v>4</v>
      </c>
      <c r="GW114" s="158">
        <f t="shared" si="133"/>
        <v>63.929084692006541</v>
      </c>
      <c r="GX114" s="158">
        <f t="shared" si="133"/>
        <v>27.567025125130083</v>
      </c>
      <c r="GY114" s="158">
        <f t="shared" si="133"/>
        <v>5.7274889736855146</v>
      </c>
      <c r="GZ114" s="158">
        <f t="shared" si="133"/>
        <v>2.4338421130878638</v>
      </c>
      <c r="HA114" s="158">
        <f t="shared" si="133"/>
        <v>0.34255909608999457</v>
      </c>
    </row>
    <row r="115" spans="1:209" ht="11.25" customHeight="1">
      <c r="A115" s="148">
        <v>37073</v>
      </c>
      <c r="B115" s="145">
        <v>0</v>
      </c>
      <c r="C115" s="146">
        <v>1036</v>
      </c>
      <c r="D115" s="146">
        <v>77</v>
      </c>
      <c r="E115" s="149">
        <f t="shared" si="89"/>
        <v>1113</v>
      </c>
      <c r="F115" s="145">
        <v>0</v>
      </c>
      <c r="G115" s="146">
        <v>0</v>
      </c>
      <c r="H115" s="146">
        <v>0</v>
      </c>
      <c r="I115" s="149">
        <f t="shared" si="90"/>
        <v>0</v>
      </c>
      <c r="J115" s="146"/>
      <c r="K115" s="146"/>
      <c r="L115" s="146"/>
      <c r="M115" s="146"/>
      <c r="N115" s="145">
        <v>0</v>
      </c>
      <c r="O115" s="146">
        <v>0</v>
      </c>
      <c r="P115" s="146">
        <v>0</v>
      </c>
      <c r="Q115" s="149">
        <f t="shared" si="91"/>
        <v>0</v>
      </c>
      <c r="R115" s="145">
        <v>0</v>
      </c>
      <c r="S115" s="146">
        <v>0</v>
      </c>
      <c r="T115" s="146">
        <v>0</v>
      </c>
      <c r="U115" s="149">
        <f t="shared" si="92"/>
        <v>0</v>
      </c>
      <c r="V115" s="145">
        <v>0</v>
      </c>
      <c r="W115" s="146">
        <v>0</v>
      </c>
      <c r="X115" s="146">
        <v>0</v>
      </c>
      <c r="Y115" s="149">
        <f t="shared" si="93"/>
        <v>0</v>
      </c>
      <c r="Z115" s="145">
        <v>0</v>
      </c>
      <c r="AA115" s="146">
        <v>301</v>
      </c>
      <c r="AB115" s="146">
        <v>0</v>
      </c>
      <c r="AC115" s="149">
        <f t="shared" si="94"/>
        <v>301</v>
      </c>
      <c r="AD115" s="145">
        <v>0</v>
      </c>
      <c r="AE115" s="146">
        <v>0</v>
      </c>
      <c r="AF115" s="146">
        <v>0</v>
      </c>
      <c r="AG115" s="149">
        <f t="shared" si="95"/>
        <v>0</v>
      </c>
      <c r="AH115" s="145">
        <v>0</v>
      </c>
      <c r="AI115" s="146">
        <v>0</v>
      </c>
      <c r="AJ115" s="146">
        <v>0</v>
      </c>
      <c r="AK115" s="149">
        <f t="shared" si="99"/>
        <v>0</v>
      </c>
      <c r="AL115" s="145">
        <v>0</v>
      </c>
      <c r="AM115" s="146">
        <v>0</v>
      </c>
      <c r="AN115" s="146">
        <v>0</v>
      </c>
      <c r="AO115" s="149">
        <f t="shared" si="100"/>
        <v>0</v>
      </c>
      <c r="AP115" s="145">
        <v>0</v>
      </c>
      <c r="AQ115" s="146">
        <v>0</v>
      </c>
      <c r="AR115" s="146">
        <v>0</v>
      </c>
      <c r="AS115" s="149">
        <f t="shared" si="101"/>
        <v>0</v>
      </c>
      <c r="AT115" s="145">
        <v>0</v>
      </c>
      <c r="AU115" s="146">
        <v>0</v>
      </c>
      <c r="AV115" s="146">
        <v>0</v>
      </c>
      <c r="AW115" s="149">
        <f t="shared" si="102"/>
        <v>0</v>
      </c>
      <c r="AX115" s="145">
        <v>0</v>
      </c>
      <c r="AY115" s="146">
        <v>0</v>
      </c>
      <c r="AZ115" s="146">
        <v>0</v>
      </c>
      <c r="BA115" s="149">
        <f t="shared" si="103"/>
        <v>0</v>
      </c>
      <c r="BB115" s="145">
        <v>0</v>
      </c>
      <c r="BC115" s="146">
        <v>0</v>
      </c>
      <c r="BD115" s="146">
        <v>0</v>
      </c>
      <c r="BE115" s="149">
        <f t="shared" si="104"/>
        <v>0</v>
      </c>
      <c r="BF115" s="145">
        <v>0</v>
      </c>
      <c r="BG115" s="146">
        <v>0</v>
      </c>
      <c r="BH115" s="146">
        <v>0</v>
      </c>
      <c r="BI115" s="149">
        <f t="shared" si="105"/>
        <v>0</v>
      </c>
      <c r="BJ115" s="145">
        <v>0</v>
      </c>
      <c r="BK115" s="146">
        <v>0</v>
      </c>
      <c r="BL115" s="146">
        <v>0</v>
      </c>
      <c r="BM115" s="149">
        <f t="shared" si="106"/>
        <v>0</v>
      </c>
      <c r="BN115" s="145">
        <v>0</v>
      </c>
      <c r="BO115" s="146">
        <v>0</v>
      </c>
      <c r="BP115" s="146">
        <v>0</v>
      </c>
      <c r="BQ115" s="149">
        <f t="shared" si="107"/>
        <v>0</v>
      </c>
      <c r="BR115" s="145">
        <v>0</v>
      </c>
      <c r="BS115" s="146">
        <v>0</v>
      </c>
      <c r="BT115" s="146">
        <v>0</v>
      </c>
      <c r="BU115" s="149">
        <f t="shared" si="108"/>
        <v>0</v>
      </c>
      <c r="BV115" s="145">
        <v>0</v>
      </c>
      <c r="BW115" s="146">
        <v>0</v>
      </c>
      <c r="BX115" s="146">
        <v>0</v>
      </c>
      <c r="BY115" s="149">
        <f t="shared" si="109"/>
        <v>0</v>
      </c>
      <c r="BZ115" s="145">
        <v>0</v>
      </c>
      <c r="CA115" s="146">
        <v>0</v>
      </c>
      <c r="CB115" s="146">
        <v>0</v>
      </c>
      <c r="CC115" s="149">
        <f t="shared" si="110"/>
        <v>0</v>
      </c>
      <c r="CD115" s="145">
        <v>0</v>
      </c>
      <c r="CE115" s="146">
        <v>0</v>
      </c>
      <c r="CF115" s="146">
        <v>0</v>
      </c>
      <c r="CG115" s="149">
        <f t="shared" si="111"/>
        <v>0</v>
      </c>
      <c r="CH115" s="145">
        <v>0</v>
      </c>
      <c r="CI115" s="146">
        <v>0</v>
      </c>
      <c r="CJ115" s="146">
        <v>0</v>
      </c>
      <c r="CK115" s="149">
        <f t="shared" si="112"/>
        <v>0</v>
      </c>
      <c r="CL115" s="145">
        <v>0</v>
      </c>
      <c r="CM115" s="146">
        <v>0</v>
      </c>
      <c r="CN115" s="146">
        <v>0</v>
      </c>
      <c r="CO115" s="149">
        <f t="shared" si="96"/>
        <v>0</v>
      </c>
      <c r="CP115" s="145">
        <v>0</v>
      </c>
      <c r="CQ115" s="146">
        <v>0</v>
      </c>
      <c r="CR115" s="146">
        <v>0</v>
      </c>
      <c r="CS115" s="149">
        <f t="shared" si="113"/>
        <v>0</v>
      </c>
      <c r="CT115" s="145">
        <v>0</v>
      </c>
      <c r="CU115" s="146">
        <v>0</v>
      </c>
      <c r="CV115" s="146">
        <v>0</v>
      </c>
      <c r="CW115" s="149">
        <f t="shared" si="114"/>
        <v>0</v>
      </c>
      <c r="CX115" s="145">
        <v>0</v>
      </c>
      <c r="CY115" s="146">
        <v>0</v>
      </c>
      <c r="CZ115" s="146">
        <v>0</v>
      </c>
      <c r="DA115" s="149">
        <f t="shared" si="115"/>
        <v>0</v>
      </c>
      <c r="DB115" s="145">
        <v>0</v>
      </c>
      <c r="DC115" s="146">
        <v>0</v>
      </c>
      <c r="DD115" s="146">
        <v>0</v>
      </c>
      <c r="DE115" s="149">
        <f t="shared" si="116"/>
        <v>0</v>
      </c>
      <c r="DF115" s="146"/>
      <c r="DG115" s="146"/>
      <c r="DH115" s="146"/>
      <c r="DI115" s="146"/>
      <c r="DJ115" s="145">
        <v>0</v>
      </c>
      <c r="DK115" s="146">
        <v>0</v>
      </c>
      <c r="DL115" s="146">
        <v>0</v>
      </c>
      <c r="DM115" s="149">
        <f t="shared" si="117"/>
        <v>0</v>
      </c>
      <c r="DN115" s="145">
        <v>0</v>
      </c>
      <c r="DO115" s="146">
        <v>0</v>
      </c>
      <c r="DP115" s="146">
        <v>0</v>
      </c>
      <c r="DQ115" s="149">
        <f t="shared" si="118"/>
        <v>0</v>
      </c>
      <c r="DR115" s="145">
        <v>0</v>
      </c>
      <c r="DS115" s="146">
        <v>0</v>
      </c>
      <c r="DT115" s="146">
        <v>0</v>
      </c>
      <c r="DU115" s="149">
        <f t="shared" si="119"/>
        <v>0</v>
      </c>
      <c r="DV115" s="145">
        <v>0</v>
      </c>
      <c r="DW115" s="146">
        <v>0</v>
      </c>
      <c r="DX115" s="146">
        <v>0</v>
      </c>
      <c r="DY115" s="149">
        <f t="shared" si="120"/>
        <v>0</v>
      </c>
      <c r="DZ115" s="145">
        <v>0</v>
      </c>
      <c r="EA115" s="146">
        <v>0</v>
      </c>
      <c r="EB115" s="146">
        <v>0</v>
      </c>
      <c r="EC115" s="149">
        <f t="shared" si="121"/>
        <v>0</v>
      </c>
      <c r="ED115" s="146"/>
      <c r="EE115" s="146"/>
      <c r="EF115" s="146"/>
      <c r="EG115" s="146"/>
      <c r="EH115" s="145">
        <v>0</v>
      </c>
      <c r="EI115" s="146">
        <v>0</v>
      </c>
      <c r="EJ115" s="146">
        <v>0</v>
      </c>
      <c r="EK115" s="149">
        <f t="shared" si="122"/>
        <v>0</v>
      </c>
      <c r="EL115" s="145">
        <v>0</v>
      </c>
      <c r="EM115" s="146">
        <v>0</v>
      </c>
      <c r="EN115" s="146">
        <v>0</v>
      </c>
      <c r="EO115" s="149">
        <f t="shared" si="123"/>
        <v>0</v>
      </c>
      <c r="EP115" s="145">
        <v>0</v>
      </c>
      <c r="EQ115" s="146">
        <v>0</v>
      </c>
      <c r="ER115" s="146">
        <v>0</v>
      </c>
      <c r="ES115" s="149">
        <f t="shared" si="124"/>
        <v>0</v>
      </c>
      <c r="ET115" s="145">
        <v>0</v>
      </c>
      <c r="EU115" s="146">
        <v>0</v>
      </c>
      <c r="EV115" s="146">
        <v>0</v>
      </c>
      <c r="EW115" s="149">
        <f t="shared" si="125"/>
        <v>0</v>
      </c>
      <c r="EX115" s="145">
        <v>0</v>
      </c>
      <c r="EY115" s="146">
        <v>87</v>
      </c>
      <c r="EZ115" s="146">
        <v>0</v>
      </c>
      <c r="FA115" s="149">
        <f t="shared" si="97"/>
        <v>87</v>
      </c>
      <c r="FB115" s="145">
        <v>0</v>
      </c>
      <c r="FC115" s="146">
        <v>0</v>
      </c>
      <c r="FD115" s="146">
        <v>0</v>
      </c>
      <c r="FE115" s="149">
        <f t="shared" si="126"/>
        <v>0</v>
      </c>
      <c r="FF115" s="145">
        <v>0</v>
      </c>
      <c r="FG115" s="146">
        <v>3207</v>
      </c>
      <c r="FH115" s="146">
        <v>71</v>
      </c>
      <c r="FI115" s="149">
        <f t="shared" si="98"/>
        <v>3278</v>
      </c>
      <c r="FJ115" s="145">
        <v>0</v>
      </c>
      <c r="FK115" s="146">
        <v>0</v>
      </c>
      <c r="FL115" s="146">
        <v>0</v>
      </c>
      <c r="FM115" s="149">
        <f t="shared" si="127"/>
        <v>0</v>
      </c>
      <c r="FN115" s="145">
        <v>0</v>
      </c>
      <c r="FO115" s="146">
        <v>0</v>
      </c>
      <c r="FP115" s="146">
        <v>0</v>
      </c>
      <c r="FQ115" s="149">
        <f t="shared" si="128"/>
        <v>0</v>
      </c>
      <c r="FR115" s="145">
        <v>0</v>
      </c>
      <c r="FS115" s="146">
        <v>0</v>
      </c>
      <c r="FT115" s="146">
        <v>0</v>
      </c>
      <c r="FU115" s="149">
        <f t="shared" si="129"/>
        <v>0</v>
      </c>
      <c r="FV115" s="145">
        <v>0</v>
      </c>
      <c r="FW115" s="146">
        <v>0</v>
      </c>
      <c r="FX115" s="146">
        <v>0</v>
      </c>
      <c r="FY115" s="149">
        <f t="shared" si="130"/>
        <v>0</v>
      </c>
      <c r="FZ115" s="145">
        <v>0</v>
      </c>
      <c r="GA115" s="146">
        <v>0</v>
      </c>
      <c r="GB115" s="146">
        <v>0</v>
      </c>
      <c r="GC115" s="149">
        <f t="shared" si="131"/>
        <v>0</v>
      </c>
      <c r="GD115" s="145">
        <f t="shared" si="132"/>
        <v>0</v>
      </c>
      <c r="GE115" s="146">
        <f t="shared" si="132"/>
        <v>4631</v>
      </c>
      <c r="GF115" s="146">
        <f t="shared" si="132"/>
        <v>148</v>
      </c>
      <c r="GG115" s="146">
        <f t="shared" si="132"/>
        <v>4779</v>
      </c>
      <c r="GH115" s="155"/>
      <c r="GI115" s="147"/>
      <c r="GJ115" s="147"/>
      <c r="GK115" s="147"/>
      <c r="GL115" s="147"/>
      <c r="GM115" s="147"/>
      <c r="GN115" s="147"/>
      <c r="GO115" s="156">
        <f t="shared" si="134"/>
        <v>5</v>
      </c>
      <c r="GP115" s="157">
        <f>+SUM(FG148:FG159)</f>
        <v>129149</v>
      </c>
      <c r="GQ115" s="157">
        <f>+SUM(C148:C159)</f>
        <v>47608</v>
      </c>
      <c r="GR115" s="157">
        <f>+SUM(AA148:AA159)</f>
        <v>15290</v>
      </c>
      <c r="GS115" s="157">
        <f>+SUM(EY148:EY159)</f>
        <v>5489</v>
      </c>
      <c r="GT115" s="157">
        <f>+SUM(GE148:GE159)-SUM(GP115:GS115)</f>
        <v>976</v>
      </c>
      <c r="GU115" s="157"/>
      <c r="GV115" s="156">
        <f t="shared" si="135"/>
        <v>5</v>
      </c>
      <c r="GW115" s="158">
        <f t="shared" si="133"/>
        <v>65.058535504150882</v>
      </c>
      <c r="GX115" s="158">
        <f t="shared" si="133"/>
        <v>23.982429273797052</v>
      </c>
      <c r="GY115" s="158">
        <f t="shared" si="133"/>
        <v>7.7023051503183684</v>
      </c>
      <c r="GZ115" s="158">
        <f t="shared" si="133"/>
        <v>2.7650721366970261</v>
      </c>
      <c r="HA115" s="158">
        <f t="shared" si="133"/>
        <v>0.49165793503667288</v>
      </c>
    </row>
    <row r="116" spans="1:209" ht="11.25" customHeight="1">
      <c r="A116" s="148">
        <v>37104</v>
      </c>
      <c r="B116" s="145">
        <v>0</v>
      </c>
      <c r="C116" s="146">
        <v>1582</v>
      </c>
      <c r="D116" s="146">
        <v>164</v>
      </c>
      <c r="E116" s="149">
        <f t="shared" si="89"/>
        <v>1746</v>
      </c>
      <c r="F116" s="145">
        <v>0</v>
      </c>
      <c r="G116" s="146">
        <v>0</v>
      </c>
      <c r="H116" s="146">
        <v>0</v>
      </c>
      <c r="I116" s="149">
        <f t="shared" si="90"/>
        <v>0</v>
      </c>
      <c r="J116" s="146"/>
      <c r="K116" s="146"/>
      <c r="L116" s="146"/>
      <c r="M116" s="146"/>
      <c r="N116" s="145">
        <v>0</v>
      </c>
      <c r="O116" s="146">
        <v>0</v>
      </c>
      <c r="P116" s="146">
        <v>0</v>
      </c>
      <c r="Q116" s="149">
        <f t="shared" si="91"/>
        <v>0</v>
      </c>
      <c r="R116" s="145">
        <v>0</v>
      </c>
      <c r="S116" s="146">
        <v>0</v>
      </c>
      <c r="T116" s="146">
        <v>0</v>
      </c>
      <c r="U116" s="149">
        <f t="shared" si="92"/>
        <v>0</v>
      </c>
      <c r="V116" s="145">
        <v>0</v>
      </c>
      <c r="W116" s="146">
        <v>0</v>
      </c>
      <c r="X116" s="146">
        <v>0</v>
      </c>
      <c r="Y116" s="149">
        <f t="shared" si="93"/>
        <v>0</v>
      </c>
      <c r="Z116" s="145">
        <v>0</v>
      </c>
      <c r="AA116" s="146">
        <v>304</v>
      </c>
      <c r="AB116" s="146">
        <v>17</v>
      </c>
      <c r="AC116" s="149">
        <f t="shared" si="94"/>
        <v>321</v>
      </c>
      <c r="AD116" s="145">
        <v>0</v>
      </c>
      <c r="AE116" s="146">
        <v>0</v>
      </c>
      <c r="AF116" s="146">
        <v>0</v>
      </c>
      <c r="AG116" s="149">
        <f t="shared" si="95"/>
        <v>0</v>
      </c>
      <c r="AH116" s="145">
        <v>0</v>
      </c>
      <c r="AI116" s="146">
        <v>0</v>
      </c>
      <c r="AJ116" s="146">
        <v>0</v>
      </c>
      <c r="AK116" s="149">
        <f t="shared" si="99"/>
        <v>0</v>
      </c>
      <c r="AL116" s="145">
        <v>0</v>
      </c>
      <c r="AM116" s="146">
        <v>0</v>
      </c>
      <c r="AN116" s="146">
        <v>0</v>
      </c>
      <c r="AO116" s="149">
        <f t="shared" si="100"/>
        <v>0</v>
      </c>
      <c r="AP116" s="145">
        <v>0</v>
      </c>
      <c r="AQ116" s="146">
        <v>0</v>
      </c>
      <c r="AR116" s="146">
        <v>0</v>
      </c>
      <c r="AS116" s="149">
        <f t="shared" si="101"/>
        <v>0</v>
      </c>
      <c r="AT116" s="145">
        <v>0</v>
      </c>
      <c r="AU116" s="146">
        <v>0</v>
      </c>
      <c r="AV116" s="146">
        <v>0</v>
      </c>
      <c r="AW116" s="149">
        <f t="shared" si="102"/>
        <v>0</v>
      </c>
      <c r="AX116" s="145">
        <v>0</v>
      </c>
      <c r="AY116" s="146">
        <v>0</v>
      </c>
      <c r="AZ116" s="146">
        <v>0</v>
      </c>
      <c r="BA116" s="149">
        <f t="shared" si="103"/>
        <v>0</v>
      </c>
      <c r="BB116" s="145">
        <v>0</v>
      </c>
      <c r="BC116" s="146">
        <v>0</v>
      </c>
      <c r="BD116" s="146">
        <v>0</v>
      </c>
      <c r="BE116" s="149">
        <f t="shared" si="104"/>
        <v>0</v>
      </c>
      <c r="BF116" s="145">
        <v>0</v>
      </c>
      <c r="BG116" s="146">
        <v>0</v>
      </c>
      <c r="BH116" s="146">
        <v>0</v>
      </c>
      <c r="BI116" s="149">
        <f t="shared" si="105"/>
        <v>0</v>
      </c>
      <c r="BJ116" s="145">
        <v>0</v>
      </c>
      <c r="BK116" s="146">
        <v>0</v>
      </c>
      <c r="BL116" s="146">
        <v>0</v>
      </c>
      <c r="BM116" s="149">
        <f t="shared" si="106"/>
        <v>0</v>
      </c>
      <c r="BN116" s="145">
        <v>0</v>
      </c>
      <c r="BO116" s="146">
        <v>0</v>
      </c>
      <c r="BP116" s="146">
        <v>0</v>
      </c>
      <c r="BQ116" s="149">
        <f t="shared" si="107"/>
        <v>0</v>
      </c>
      <c r="BR116" s="145">
        <v>0</v>
      </c>
      <c r="BS116" s="146">
        <v>0</v>
      </c>
      <c r="BT116" s="146">
        <v>0</v>
      </c>
      <c r="BU116" s="149">
        <f t="shared" si="108"/>
        <v>0</v>
      </c>
      <c r="BV116" s="145">
        <v>0</v>
      </c>
      <c r="BW116" s="146">
        <v>0</v>
      </c>
      <c r="BX116" s="146">
        <v>0</v>
      </c>
      <c r="BY116" s="149">
        <f t="shared" si="109"/>
        <v>0</v>
      </c>
      <c r="BZ116" s="145">
        <v>0</v>
      </c>
      <c r="CA116" s="146">
        <v>0</v>
      </c>
      <c r="CB116" s="146">
        <v>0</v>
      </c>
      <c r="CC116" s="149">
        <f t="shared" si="110"/>
        <v>0</v>
      </c>
      <c r="CD116" s="145">
        <v>0</v>
      </c>
      <c r="CE116" s="146">
        <v>0</v>
      </c>
      <c r="CF116" s="146">
        <v>0</v>
      </c>
      <c r="CG116" s="149">
        <f t="shared" si="111"/>
        <v>0</v>
      </c>
      <c r="CH116" s="145">
        <v>0</v>
      </c>
      <c r="CI116" s="146">
        <v>0</v>
      </c>
      <c r="CJ116" s="146">
        <v>0</v>
      </c>
      <c r="CK116" s="149">
        <f t="shared" si="112"/>
        <v>0</v>
      </c>
      <c r="CL116" s="145">
        <v>0</v>
      </c>
      <c r="CM116" s="146">
        <v>0</v>
      </c>
      <c r="CN116" s="146">
        <v>0</v>
      </c>
      <c r="CO116" s="149">
        <f t="shared" si="96"/>
        <v>0</v>
      </c>
      <c r="CP116" s="145">
        <v>0</v>
      </c>
      <c r="CQ116" s="146">
        <v>0</v>
      </c>
      <c r="CR116" s="146">
        <v>0</v>
      </c>
      <c r="CS116" s="149">
        <f t="shared" si="113"/>
        <v>0</v>
      </c>
      <c r="CT116" s="145">
        <v>0</v>
      </c>
      <c r="CU116" s="146">
        <v>0</v>
      </c>
      <c r="CV116" s="146">
        <v>0</v>
      </c>
      <c r="CW116" s="149">
        <f t="shared" si="114"/>
        <v>0</v>
      </c>
      <c r="CX116" s="145">
        <v>0</v>
      </c>
      <c r="CY116" s="146">
        <v>0</v>
      </c>
      <c r="CZ116" s="146">
        <v>0</v>
      </c>
      <c r="DA116" s="149">
        <f t="shared" si="115"/>
        <v>0</v>
      </c>
      <c r="DB116" s="145">
        <v>0</v>
      </c>
      <c r="DC116" s="146">
        <v>0</v>
      </c>
      <c r="DD116" s="146">
        <v>0</v>
      </c>
      <c r="DE116" s="149">
        <f t="shared" si="116"/>
        <v>0</v>
      </c>
      <c r="DF116" s="146"/>
      <c r="DG116" s="146"/>
      <c r="DH116" s="146"/>
      <c r="DI116" s="146"/>
      <c r="DJ116" s="145">
        <v>0</v>
      </c>
      <c r="DK116" s="146">
        <v>0</v>
      </c>
      <c r="DL116" s="146">
        <v>0</v>
      </c>
      <c r="DM116" s="149">
        <f t="shared" si="117"/>
        <v>0</v>
      </c>
      <c r="DN116" s="145">
        <v>0</v>
      </c>
      <c r="DO116" s="146">
        <v>0</v>
      </c>
      <c r="DP116" s="146">
        <v>0</v>
      </c>
      <c r="DQ116" s="149">
        <f t="shared" si="118"/>
        <v>0</v>
      </c>
      <c r="DR116" s="145">
        <v>0</v>
      </c>
      <c r="DS116" s="146">
        <v>0</v>
      </c>
      <c r="DT116" s="146">
        <v>0</v>
      </c>
      <c r="DU116" s="149">
        <f t="shared" si="119"/>
        <v>0</v>
      </c>
      <c r="DV116" s="145">
        <v>0</v>
      </c>
      <c r="DW116" s="146">
        <v>0</v>
      </c>
      <c r="DX116" s="146">
        <v>0</v>
      </c>
      <c r="DY116" s="149">
        <f t="shared" si="120"/>
        <v>0</v>
      </c>
      <c r="DZ116" s="145">
        <v>0</v>
      </c>
      <c r="EA116" s="146">
        <v>0</v>
      </c>
      <c r="EB116" s="146">
        <v>0</v>
      </c>
      <c r="EC116" s="149">
        <f t="shared" si="121"/>
        <v>0</v>
      </c>
      <c r="ED116" s="146"/>
      <c r="EE116" s="146"/>
      <c r="EF116" s="146"/>
      <c r="EG116" s="146"/>
      <c r="EH116" s="145">
        <v>0</v>
      </c>
      <c r="EI116" s="146">
        <v>0</v>
      </c>
      <c r="EJ116" s="146">
        <v>0</v>
      </c>
      <c r="EK116" s="149">
        <f t="shared" si="122"/>
        <v>0</v>
      </c>
      <c r="EL116" s="145">
        <v>0</v>
      </c>
      <c r="EM116" s="146">
        <v>0</v>
      </c>
      <c r="EN116" s="146">
        <v>0</v>
      </c>
      <c r="EO116" s="149">
        <f t="shared" si="123"/>
        <v>0</v>
      </c>
      <c r="EP116" s="145">
        <v>0</v>
      </c>
      <c r="EQ116" s="146">
        <v>0</v>
      </c>
      <c r="ER116" s="146">
        <v>0</v>
      </c>
      <c r="ES116" s="149">
        <f t="shared" si="124"/>
        <v>0</v>
      </c>
      <c r="ET116" s="145">
        <v>0</v>
      </c>
      <c r="EU116" s="146">
        <v>0</v>
      </c>
      <c r="EV116" s="146">
        <v>0</v>
      </c>
      <c r="EW116" s="149">
        <f t="shared" si="125"/>
        <v>0</v>
      </c>
      <c r="EX116" s="145">
        <v>0</v>
      </c>
      <c r="EY116" s="146">
        <v>84</v>
      </c>
      <c r="EZ116" s="146">
        <v>0</v>
      </c>
      <c r="FA116" s="149">
        <f t="shared" si="97"/>
        <v>84</v>
      </c>
      <c r="FB116" s="145">
        <v>0</v>
      </c>
      <c r="FC116" s="146">
        <v>0</v>
      </c>
      <c r="FD116" s="146">
        <v>0</v>
      </c>
      <c r="FE116" s="149">
        <f t="shared" si="126"/>
        <v>0</v>
      </c>
      <c r="FF116" s="145">
        <v>0</v>
      </c>
      <c r="FG116" s="146">
        <v>3487</v>
      </c>
      <c r="FH116" s="146">
        <v>87</v>
      </c>
      <c r="FI116" s="149">
        <f t="shared" si="98"/>
        <v>3574</v>
      </c>
      <c r="FJ116" s="145">
        <v>0</v>
      </c>
      <c r="FK116" s="146">
        <v>0</v>
      </c>
      <c r="FL116" s="146">
        <v>0</v>
      </c>
      <c r="FM116" s="149">
        <f t="shared" si="127"/>
        <v>0</v>
      </c>
      <c r="FN116" s="145">
        <v>0</v>
      </c>
      <c r="FO116" s="146">
        <v>0</v>
      </c>
      <c r="FP116" s="146">
        <v>0</v>
      </c>
      <c r="FQ116" s="149">
        <f t="shared" si="128"/>
        <v>0</v>
      </c>
      <c r="FR116" s="145">
        <v>0</v>
      </c>
      <c r="FS116" s="146">
        <v>0</v>
      </c>
      <c r="FT116" s="146">
        <v>0</v>
      </c>
      <c r="FU116" s="149">
        <f t="shared" si="129"/>
        <v>0</v>
      </c>
      <c r="FV116" s="145">
        <v>0</v>
      </c>
      <c r="FW116" s="146">
        <v>0</v>
      </c>
      <c r="FX116" s="146">
        <v>0</v>
      </c>
      <c r="FY116" s="149">
        <f t="shared" si="130"/>
        <v>0</v>
      </c>
      <c r="FZ116" s="145">
        <v>0</v>
      </c>
      <c r="GA116" s="146">
        <v>0</v>
      </c>
      <c r="GB116" s="146">
        <v>0</v>
      </c>
      <c r="GC116" s="149">
        <f t="shared" si="131"/>
        <v>0</v>
      </c>
      <c r="GD116" s="145">
        <f t="shared" ref="GD116:GG147" si="136">+B116+F116+N116+R116+V116+Z116+AD116+AH116+AL116+AP116+AT116+AX116+BB116+BF116+BJ116+BN116+BR116+BV116+BZ116+CD116+CH116+CL116+CP116+CT116+CX116+DB116+DJ116+DN116+DR116+DV116+DZ116+EH116+EL116+EP116+ET116+EX116+FB116+FF116+FJ116+FN116+FR116+FV116+FZ116</f>
        <v>0</v>
      </c>
      <c r="GE116" s="146">
        <f t="shared" si="136"/>
        <v>5457</v>
      </c>
      <c r="GF116" s="146">
        <f t="shared" si="136"/>
        <v>268</v>
      </c>
      <c r="GG116" s="146">
        <f t="shared" si="136"/>
        <v>5725</v>
      </c>
      <c r="GH116" s="155"/>
      <c r="GI116" s="147"/>
      <c r="GJ116" s="147"/>
      <c r="GK116" s="147"/>
      <c r="GL116" s="147"/>
      <c r="GM116" s="147"/>
      <c r="GN116" s="147"/>
      <c r="GO116" s="156">
        <f t="shared" si="134"/>
        <v>6</v>
      </c>
      <c r="GP116" s="157">
        <f>+SUM(FG160:FG171)</f>
        <v>128715</v>
      </c>
      <c r="GQ116" s="157">
        <f>+SUM(C160:C171)</f>
        <v>56023</v>
      </c>
      <c r="GR116" s="157">
        <f>+SUM(AA160:AA171)</f>
        <v>15432</v>
      </c>
      <c r="GS116" s="157">
        <f>+SUM(EY160:EY171)</f>
        <v>6284</v>
      </c>
      <c r="GT116" s="157">
        <f>+SUM(GE160:GE171)-SUM(GP116:GS116)</f>
        <v>1019</v>
      </c>
      <c r="GU116" s="157"/>
      <c r="GV116" s="156">
        <f t="shared" si="135"/>
        <v>6</v>
      </c>
      <c r="GW116" s="158">
        <f t="shared" si="133"/>
        <v>62.039397897557755</v>
      </c>
      <c r="GX116" s="158">
        <f t="shared" si="133"/>
        <v>27.002549729362375</v>
      </c>
      <c r="GY116" s="158">
        <f t="shared" si="133"/>
        <v>7.4380762798050837</v>
      </c>
      <c r="GZ116" s="158">
        <f t="shared" si="133"/>
        <v>3.028827847478949</v>
      </c>
      <c r="HA116" s="158">
        <f t="shared" si="133"/>
        <v>0.49114824579583849</v>
      </c>
    </row>
    <row r="117" spans="1:209" ht="11.25" customHeight="1">
      <c r="A117" s="148">
        <v>37135</v>
      </c>
      <c r="B117" s="145">
        <v>0</v>
      </c>
      <c r="C117" s="146">
        <v>1474</v>
      </c>
      <c r="D117" s="146">
        <v>133</v>
      </c>
      <c r="E117" s="149">
        <f t="shared" si="89"/>
        <v>1607</v>
      </c>
      <c r="F117" s="145">
        <v>0</v>
      </c>
      <c r="G117" s="146">
        <v>0</v>
      </c>
      <c r="H117" s="146">
        <v>0</v>
      </c>
      <c r="I117" s="149">
        <f t="shared" si="90"/>
        <v>0</v>
      </c>
      <c r="J117" s="146"/>
      <c r="K117" s="146"/>
      <c r="L117" s="146"/>
      <c r="M117" s="146"/>
      <c r="N117" s="145">
        <v>0</v>
      </c>
      <c r="O117" s="146">
        <v>0</v>
      </c>
      <c r="P117" s="146">
        <v>0</v>
      </c>
      <c r="Q117" s="149">
        <f t="shared" si="91"/>
        <v>0</v>
      </c>
      <c r="R117" s="145">
        <v>0</v>
      </c>
      <c r="S117" s="146">
        <v>0</v>
      </c>
      <c r="T117" s="146">
        <v>0</v>
      </c>
      <c r="U117" s="149">
        <f t="shared" si="92"/>
        <v>0</v>
      </c>
      <c r="V117" s="145">
        <v>0</v>
      </c>
      <c r="W117" s="146">
        <v>0</v>
      </c>
      <c r="X117" s="146">
        <v>0</v>
      </c>
      <c r="Y117" s="149">
        <f t="shared" si="93"/>
        <v>0</v>
      </c>
      <c r="Z117" s="145">
        <v>0</v>
      </c>
      <c r="AA117" s="146">
        <v>435</v>
      </c>
      <c r="AB117" s="146">
        <v>9</v>
      </c>
      <c r="AC117" s="149">
        <f t="shared" si="94"/>
        <v>444</v>
      </c>
      <c r="AD117" s="145">
        <v>0</v>
      </c>
      <c r="AE117" s="146">
        <v>0</v>
      </c>
      <c r="AF117" s="146">
        <v>0</v>
      </c>
      <c r="AG117" s="149">
        <f t="shared" si="95"/>
        <v>0</v>
      </c>
      <c r="AH117" s="145">
        <v>0</v>
      </c>
      <c r="AI117" s="146">
        <v>0</v>
      </c>
      <c r="AJ117" s="146">
        <v>0</v>
      </c>
      <c r="AK117" s="149">
        <f t="shared" si="99"/>
        <v>0</v>
      </c>
      <c r="AL117" s="145">
        <v>0</v>
      </c>
      <c r="AM117" s="146">
        <v>0</v>
      </c>
      <c r="AN117" s="146">
        <v>0</v>
      </c>
      <c r="AO117" s="149">
        <f t="shared" si="100"/>
        <v>0</v>
      </c>
      <c r="AP117" s="145">
        <v>0</v>
      </c>
      <c r="AQ117" s="146">
        <v>0</v>
      </c>
      <c r="AR117" s="146">
        <v>0</v>
      </c>
      <c r="AS117" s="149">
        <f t="shared" si="101"/>
        <v>0</v>
      </c>
      <c r="AT117" s="145">
        <v>0</v>
      </c>
      <c r="AU117" s="146">
        <v>0</v>
      </c>
      <c r="AV117" s="146">
        <v>0</v>
      </c>
      <c r="AW117" s="149">
        <f t="shared" si="102"/>
        <v>0</v>
      </c>
      <c r="AX117" s="145">
        <v>0</v>
      </c>
      <c r="AY117" s="146">
        <v>0</v>
      </c>
      <c r="AZ117" s="146">
        <v>0</v>
      </c>
      <c r="BA117" s="149">
        <f t="shared" si="103"/>
        <v>0</v>
      </c>
      <c r="BB117" s="145">
        <v>0</v>
      </c>
      <c r="BC117" s="146">
        <v>0</v>
      </c>
      <c r="BD117" s="146">
        <v>0</v>
      </c>
      <c r="BE117" s="149">
        <f t="shared" si="104"/>
        <v>0</v>
      </c>
      <c r="BF117" s="145">
        <v>0</v>
      </c>
      <c r="BG117" s="146">
        <v>0</v>
      </c>
      <c r="BH117" s="146">
        <v>0</v>
      </c>
      <c r="BI117" s="149">
        <f t="shared" si="105"/>
        <v>0</v>
      </c>
      <c r="BJ117" s="145">
        <v>0</v>
      </c>
      <c r="BK117" s="146">
        <v>0</v>
      </c>
      <c r="BL117" s="146">
        <v>0</v>
      </c>
      <c r="BM117" s="149">
        <f t="shared" si="106"/>
        <v>0</v>
      </c>
      <c r="BN117" s="145">
        <v>0</v>
      </c>
      <c r="BO117" s="146">
        <v>0</v>
      </c>
      <c r="BP117" s="146">
        <v>0</v>
      </c>
      <c r="BQ117" s="149">
        <f t="shared" si="107"/>
        <v>0</v>
      </c>
      <c r="BR117" s="145">
        <v>0</v>
      </c>
      <c r="BS117" s="146">
        <v>0</v>
      </c>
      <c r="BT117" s="146">
        <v>0</v>
      </c>
      <c r="BU117" s="149">
        <f t="shared" si="108"/>
        <v>0</v>
      </c>
      <c r="BV117" s="145">
        <v>0</v>
      </c>
      <c r="BW117" s="146">
        <v>0</v>
      </c>
      <c r="BX117" s="146">
        <v>0</v>
      </c>
      <c r="BY117" s="149">
        <f t="shared" si="109"/>
        <v>0</v>
      </c>
      <c r="BZ117" s="145">
        <v>0</v>
      </c>
      <c r="CA117" s="146">
        <v>0</v>
      </c>
      <c r="CB117" s="146">
        <v>0</v>
      </c>
      <c r="CC117" s="149">
        <f t="shared" si="110"/>
        <v>0</v>
      </c>
      <c r="CD117" s="145">
        <v>0</v>
      </c>
      <c r="CE117" s="146">
        <v>0</v>
      </c>
      <c r="CF117" s="146">
        <v>0</v>
      </c>
      <c r="CG117" s="149">
        <f t="shared" si="111"/>
        <v>0</v>
      </c>
      <c r="CH117" s="145">
        <v>0</v>
      </c>
      <c r="CI117" s="146">
        <v>0</v>
      </c>
      <c r="CJ117" s="146">
        <v>0</v>
      </c>
      <c r="CK117" s="149">
        <f t="shared" si="112"/>
        <v>0</v>
      </c>
      <c r="CL117" s="145">
        <v>0</v>
      </c>
      <c r="CM117" s="146">
        <v>0</v>
      </c>
      <c r="CN117" s="146">
        <v>0</v>
      </c>
      <c r="CO117" s="149">
        <f t="shared" si="96"/>
        <v>0</v>
      </c>
      <c r="CP117" s="145">
        <v>0</v>
      </c>
      <c r="CQ117" s="146">
        <v>0</v>
      </c>
      <c r="CR117" s="146">
        <v>0</v>
      </c>
      <c r="CS117" s="149">
        <f t="shared" si="113"/>
        <v>0</v>
      </c>
      <c r="CT117" s="145">
        <v>0</v>
      </c>
      <c r="CU117" s="146">
        <v>0</v>
      </c>
      <c r="CV117" s="146">
        <v>0</v>
      </c>
      <c r="CW117" s="149">
        <f t="shared" si="114"/>
        <v>0</v>
      </c>
      <c r="CX117" s="145">
        <v>0</v>
      </c>
      <c r="CY117" s="146">
        <v>0</v>
      </c>
      <c r="CZ117" s="146">
        <v>0</v>
      </c>
      <c r="DA117" s="149">
        <f t="shared" si="115"/>
        <v>0</v>
      </c>
      <c r="DB117" s="145">
        <v>0</v>
      </c>
      <c r="DC117" s="146">
        <v>0</v>
      </c>
      <c r="DD117" s="146">
        <v>0</v>
      </c>
      <c r="DE117" s="149">
        <f t="shared" si="116"/>
        <v>0</v>
      </c>
      <c r="DF117" s="146"/>
      <c r="DG117" s="146"/>
      <c r="DH117" s="146"/>
      <c r="DI117" s="146"/>
      <c r="DJ117" s="145">
        <v>0</v>
      </c>
      <c r="DK117" s="146">
        <v>0</v>
      </c>
      <c r="DL117" s="146">
        <v>0</v>
      </c>
      <c r="DM117" s="149">
        <f t="shared" si="117"/>
        <v>0</v>
      </c>
      <c r="DN117" s="145">
        <v>0</v>
      </c>
      <c r="DO117" s="146">
        <v>0</v>
      </c>
      <c r="DP117" s="146">
        <v>0</v>
      </c>
      <c r="DQ117" s="149">
        <f t="shared" si="118"/>
        <v>0</v>
      </c>
      <c r="DR117" s="145">
        <v>0</v>
      </c>
      <c r="DS117" s="146">
        <v>0</v>
      </c>
      <c r="DT117" s="146">
        <v>0</v>
      </c>
      <c r="DU117" s="149">
        <f t="shared" si="119"/>
        <v>0</v>
      </c>
      <c r="DV117" s="145">
        <v>0</v>
      </c>
      <c r="DW117" s="146">
        <v>0</v>
      </c>
      <c r="DX117" s="146">
        <v>0</v>
      </c>
      <c r="DY117" s="149">
        <f t="shared" si="120"/>
        <v>0</v>
      </c>
      <c r="DZ117" s="145">
        <v>0</v>
      </c>
      <c r="EA117" s="146">
        <v>0</v>
      </c>
      <c r="EB117" s="146">
        <v>0</v>
      </c>
      <c r="EC117" s="149">
        <f t="shared" si="121"/>
        <v>0</v>
      </c>
      <c r="ED117" s="146"/>
      <c r="EE117" s="146"/>
      <c r="EF117" s="146"/>
      <c r="EG117" s="146"/>
      <c r="EH117" s="145">
        <v>0</v>
      </c>
      <c r="EI117" s="146">
        <v>0</v>
      </c>
      <c r="EJ117" s="146">
        <v>0</v>
      </c>
      <c r="EK117" s="149">
        <f t="shared" si="122"/>
        <v>0</v>
      </c>
      <c r="EL117" s="145">
        <v>0</v>
      </c>
      <c r="EM117" s="146">
        <v>0</v>
      </c>
      <c r="EN117" s="146">
        <v>0</v>
      </c>
      <c r="EO117" s="149">
        <f t="shared" si="123"/>
        <v>0</v>
      </c>
      <c r="EP117" s="145">
        <v>0</v>
      </c>
      <c r="EQ117" s="146">
        <v>0</v>
      </c>
      <c r="ER117" s="146">
        <v>0</v>
      </c>
      <c r="ES117" s="149">
        <f t="shared" si="124"/>
        <v>0</v>
      </c>
      <c r="ET117" s="145">
        <v>0</v>
      </c>
      <c r="EU117" s="146">
        <v>0</v>
      </c>
      <c r="EV117" s="146">
        <v>0</v>
      </c>
      <c r="EW117" s="149">
        <f t="shared" si="125"/>
        <v>0</v>
      </c>
      <c r="EX117" s="145">
        <v>0</v>
      </c>
      <c r="EY117" s="146">
        <v>73</v>
      </c>
      <c r="EZ117" s="146">
        <v>0</v>
      </c>
      <c r="FA117" s="149">
        <f t="shared" si="97"/>
        <v>73</v>
      </c>
      <c r="FB117" s="145">
        <v>0</v>
      </c>
      <c r="FC117" s="146">
        <v>0</v>
      </c>
      <c r="FD117" s="146">
        <v>0</v>
      </c>
      <c r="FE117" s="149">
        <f t="shared" si="126"/>
        <v>0</v>
      </c>
      <c r="FF117" s="145">
        <v>0</v>
      </c>
      <c r="FG117" s="146">
        <v>4738</v>
      </c>
      <c r="FH117" s="146">
        <v>293</v>
      </c>
      <c r="FI117" s="149">
        <f t="shared" si="98"/>
        <v>5031</v>
      </c>
      <c r="FJ117" s="145">
        <v>0</v>
      </c>
      <c r="FK117" s="146">
        <v>18</v>
      </c>
      <c r="FL117" s="146">
        <v>0</v>
      </c>
      <c r="FM117" s="149">
        <f t="shared" si="127"/>
        <v>18</v>
      </c>
      <c r="FN117" s="145">
        <v>0</v>
      </c>
      <c r="FO117" s="146">
        <v>0</v>
      </c>
      <c r="FP117" s="146">
        <v>0</v>
      </c>
      <c r="FQ117" s="149">
        <f t="shared" si="128"/>
        <v>0</v>
      </c>
      <c r="FR117" s="145">
        <v>0</v>
      </c>
      <c r="FS117" s="146">
        <v>0</v>
      </c>
      <c r="FT117" s="146">
        <v>0</v>
      </c>
      <c r="FU117" s="149">
        <f t="shared" si="129"/>
        <v>0</v>
      </c>
      <c r="FV117" s="145">
        <v>0</v>
      </c>
      <c r="FW117" s="146">
        <v>0</v>
      </c>
      <c r="FX117" s="146">
        <v>0</v>
      </c>
      <c r="FY117" s="149">
        <f t="shared" si="130"/>
        <v>0</v>
      </c>
      <c r="FZ117" s="145">
        <v>0</v>
      </c>
      <c r="GA117" s="146">
        <v>0</v>
      </c>
      <c r="GB117" s="146">
        <v>0</v>
      </c>
      <c r="GC117" s="149">
        <f t="shared" si="131"/>
        <v>0</v>
      </c>
      <c r="GD117" s="145">
        <f t="shared" si="136"/>
        <v>0</v>
      </c>
      <c r="GE117" s="146">
        <f t="shared" si="136"/>
        <v>6738</v>
      </c>
      <c r="GF117" s="146">
        <f t="shared" si="136"/>
        <v>435</v>
      </c>
      <c r="GG117" s="146">
        <f t="shared" si="136"/>
        <v>7173</v>
      </c>
      <c r="GH117" s="155"/>
      <c r="GI117" s="147"/>
      <c r="GJ117" s="147"/>
      <c r="GK117" s="147"/>
      <c r="GL117" s="147"/>
      <c r="GM117" s="147"/>
      <c r="GN117" s="147"/>
      <c r="GO117" s="156">
        <f t="shared" si="134"/>
        <v>7</v>
      </c>
      <c r="GP117" s="157">
        <f>+SUM(FG172:FG183)</f>
        <v>173381</v>
      </c>
      <c r="GQ117" s="157">
        <f>+SUM(C172:C183)</f>
        <v>76761</v>
      </c>
      <c r="GR117" s="157">
        <f>+SUM(AA172:AA183)</f>
        <v>18758</v>
      </c>
      <c r="GS117" s="157">
        <f>+SUM(EY172:EY183)</f>
        <v>5722</v>
      </c>
      <c r="GT117" s="157">
        <f>+SUM(GE172:GE183)-SUM(GP117:GS117)</f>
        <v>952</v>
      </c>
      <c r="GU117" s="157"/>
      <c r="GV117" s="156">
        <f t="shared" si="135"/>
        <v>7</v>
      </c>
      <c r="GW117" s="158">
        <f t="shared" si="133"/>
        <v>62.916312859703751</v>
      </c>
      <c r="GX117" s="158">
        <f t="shared" si="133"/>
        <v>27.854950031570468</v>
      </c>
      <c r="GY117" s="158">
        <f t="shared" si="133"/>
        <v>6.8068830876642936</v>
      </c>
      <c r="GZ117" s="158">
        <f t="shared" si="133"/>
        <v>2.0763932736760364</v>
      </c>
      <c r="HA117" s="158">
        <f t="shared" si="133"/>
        <v>0.34546074738545723</v>
      </c>
    </row>
    <row r="118" spans="1:209" ht="11.25" customHeight="1">
      <c r="A118" s="148">
        <v>37165</v>
      </c>
      <c r="B118" s="145">
        <v>0</v>
      </c>
      <c r="C118" s="146">
        <v>1937</v>
      </c>
      <c r="D118" s="146">
        <v>247</v>
      </c>
      <c r="E118" s="149">
        <f t="shared" si="89"/>
        <v>2184</v>
      </c>
      <c r="F118" s="145">
        <v>0</v>
      </c>
      <c r="G118" s="146">
        <v>0</v>
      </c>
      <c r="H118" s="146">
        <v>0</v>
      </c>
      <c r="I118" s="149">
        <f t="shared" si="90"/>
        <v>0</v>
      </c>
      <c r="J118" s="146"/>
      <c r="K118" s="146"/>
      <c r="L118" s="146"/>
      <c r="M118" s="146"/>
      <c r="N118" s="145">
        <v>0</v>
      </c>
      <c r="O118" s="146">
        <v>0</v>
      </c>
      <c r="P118" s="146">
        <v>0</v>
      </c>
      <c r="Q118" s="149">
        <f t="shared" si="91"/>
        <v>0</v>
      </c>
      <c r="R118" s="145">
        <v>0</v>
      </c>
      <c r="S118" s="146">
        <v>0</v>
      </c>
      <c r="T118" s="146">
        <v>0</v>
      </c>
      <c r="U118" s="149">
        <f t="shared" si="92"/>
        <v>0</v>
      </c>
      <c r="V118" s="145">
        <v>0</v>
      </c>
      <c r="W118" s="146">
        <v>0</v>
      </c>
      <c r="X118" s="146">
        <v>0</v>
      </c>
      <c r="Y118" s="149">
        <f t="shared" si="93"/>
        <v>0</v>
      </c>
      <c r="Z118" s="145">
        <v>0</v>
      </c>
      <c r="AA118" s="146">
        <v>338</v>
      </c>
      <c r="AB118" s="146">
        <v>0</v>
      </c>
      <c r="AC118" s="149">
        <f t="shared" si="94"/>
        <v>338</v>
      </c>
      <c r="AD118" s="145">
        <v>0</v>
      </c>
      <c r="AE118" s="146">
        <v>0</v>
      </c>
      <c r="AF118" s="146">
        <v>0</v>
      </c>
      <c r="AG118" s="149">
        <f t="shared" si="95"/>
        <v>0</v>
      </c>
      <c r="AH118" s="145">
        <v>0</v>
      </c>
      <c r="AI118" s="146">
        <v>0</v>
      </c>
      <c r="AJ118" s="146">
        <v>0</v>
      </c>
      <c r="AK118" s="149">
        <f t="shared" si="99"/>
        <v>0</v>
      </c>
      <c r="AL118" s="145">
        <v>0</v>
      </c>
      <c r="AM118" s="146">
        <v>0</v>
      </c>
      <c r="AN118" s="146">
        <v>0</v>
      </c>
      <c r="AO118" s="149">
        <f t="shared" si="100"/>
        <v>0</v>
      </c>
      <c r="AP118" s="145">
        <v>0</v>
      </c>
      <c r="AQ118" s="146">
        <v>0</v>
      </c>
      <c r="AR118" s="146">
        <v>0</v>
      </c>
      <c r="AS118" s="149">
        <f t="shared" si="101"/>
        <v>0</v>
      </c>
      <c r="AT118" s="145">
        <v>0</v>
      </c>
      <c r="AU118" s="146">
        <v>0</v>
      </c>
      <c r="AV118" s="146">
        <v>0</v>
      </c>
      <c r="AW118" s="149">
        <f t="shared" si="102"/>
        <v>0</v>
      </c>
      <c r="AX118" s="145">
        <v>0</v>
      </c>
      <c r="AY118" s="146">
        <v>0</v>
      </c>
      <c r="AZ118" s="146">
        <v>0</v>
      </c>
      <c r="BA118" s="149">
        <f t="shared" si="103"/>
        <v>0</v>
      </c>
      <c r="BB118" s="145">
        <v>0</v>
      </c>
      <c r="BC118" s="146">
        <v>0</v>
      </c>
      <c r="BD118" s="146">
        <v>0</v>
      </c>
      <c r="BE118" s="149">
        <f t="shared" si="104"/>
        <v>0</v>
      </c>
      <c r="BF118" s="145">
        <v>0</v>
      </c>
      <c r="BG118" s="146">
        <v>0</v>
      </c>
      <c r="BH118" s="146">
        <v>0</v>
      </c>
      <c r="BI118" s="149">
        <f t="shared" si="105"/>
        <v>0</v>
      </c>
      <c r="BJ118" s="145">
        <v>0</v>
      </c>
      <c r="BK118" s="146">
        <v>0</v>
      </c>
      <c r="BL118" s="146">
        <v>0</v>
      </c>
      <c r="BM118" s="149">
        <f t="shared" si="106"/>
        <v>0</v>
      </c>
      <c r="BN118" s="145">
        <v>0</v>
      </c>
      <c r="BO118" s="146">
        <v>0</v>
      </c>
      <c r="BP118" s="146">
        <v>0</v>
      </c>
      <c r="BQ118" s="149">
        <f t="shared" si="107"/>
        <v>0</v>
      </c>
      <c r="BR118" s="145">
        <v>0</v>
      </c>
      <c r="BS118" s="146">
        <v>0</v>
      </c>
      <c r="BT118" s="146">
        <v>0</v>
      </c>
      <c r="BU118" s="149">
        <f t="shared" si="108"/>
        <v>0</v>
      </c>
      <c r="BV118" s="145">
        <v>0</v>
      </c>
      <c r="BW118" s="146">
        <v>0</v>
      </c>
      <c r="BX118" s="146">
        <v>0</v>
      </c>
      <c r="BY118" s="149">
        <f t="shared" si="109"/>
        <v>0</v>
      </c>
      <c r="BZ118" s="145">
        <v>0</v>
      </c>
      <c r="CA118" s="146">
        <v>0</v>
      </c>
      <c r="CB118" s="146">
        <v>0</v>
      </c>
      <c r="CC118" s="149">
        <f t="shared" si="110"/>
        <v>0</v>
      </c>
      <c r="CD118" s="145">
        <v>0</v>
      </c>
      <c r="CE118" s="146">
        <v>0</v>
      </c>
      <c r="CF118" s="146">
        <v>0</v>
      </c>
      <c r="CG118" s="149">
        <f t="shared" si="111"/>
        <v>0</v>
      </c>
      <c r="CH118" s="145">
        <v>0</v>
      </c>
      <c r="CI118" s="146">
        <v>0</v>
      </c>
      <c r="CJ118" s="146">
        <v>0</v>
      </c>
      <c r="CK118" s="149">
        <f t="shared" si="112"/>
        <v>0</v>
      </c>
      <c r="CL118" s="145">
        <v>0</v>
      </c>
      <c r="CM118" s="146">
        <v>0</v>
      </c>
      <c r="CN118" s="146">
        <v>0</v>
      </c>
      <c r="CO118" s="149">
        <f t="shared" si="96"/>
        <v>0</v>
      </c>
      <c r="CP118" s="145">
        <v>0</v>
      </c>
      <c r="CQ118" s="146">
        <v>0</v>
      </c>
      <c r="CR118" s="146">
        <v>0</v>
      </c>
      <c r="CS118" s="149">
        <f t="shared" si="113"/>
        <v>0</v>
      </c>
      <c r="CT118" s="145">
        <v>0</v>
      </c>
      <c r="CU118" s="146">
        <v>0</v>
      </c>
      <c r="CV118" s="146">
        <v>0</v>
      </c>
      <c r="CW118" s="149">
        <f t="shared" si="114"/>
        <v>0</v>
      </c>
      <c r="CX118" s="145">
        <v>0</v>
      </c>
      <c r="CY118" s="146">
        <v>0</v>
      </c>
      <c r="CZ118" s="146">
        <v>0</v>
      </c>
      <c r="DA118" s="149">
        <f t="shared" si="115"/>
        <v>0</v>
      </c>
      <c r="DB118" s="145">
        <v>0</v>
      </c>
      <c r="DC118" s="146">
        <v>0</v>
      </c>
      <c r="DD118" s="146">
        <v>0</v>
      </c>
      <c r="DE118" s="149">
        <f t="shared" si="116"/>
        <v>0</v>
      </c>
      <c r="DF118" s="146"/>
      <c r="DG118" s="146"/>
      <c r="DH118" s="146"/>
      <c r="DI118" s="146"/>
      <c r="DJ118" s="145">
        <v>0</v>
      </c>
      <c r="DK118" s="146">
        <v>0</v>
      </c>
      <c r="DL118" s="146">
        <v>0</v>
      </c>
      <c r="DM118" s="149">
        <f t="shared" si="117"/>
        <v>0</v>
      </c>
      <c r="DN118" s="145">
        <v>0</v>
      </c>
      <c r="DO118" s="146">
        <v>0</v>
      </c>
      <c r="DP118" s="146">
        <v>0</v>
      </c>
      <c r="DQ118" s="149">
        <f t="shared" si="118"/>
        <v>0</v>
      </c>
      <c r="DR118" s="145">
        <v>0</v>
      </c>
      <c r="DS118" s="146">
        <v>0</v>
      </c>
      <c r="DT118" s="146">
        <v>0</v>
      </c>
      <c r="DU118" s="149">
        <f t="shared" si="119"/>
        <v>0</v>
      </c>
      <c r="DV118" s="145">
        <v>0</v>
      </c>
      <c r="DW118" s="146">
        <v>0</v>
      </c>
      <c r="DX118" s="146">
        <v>0</v>
      </c>
      <c r="DY118" s="149">
        <f t="shared" si="120"/>
        <v>0</v>
      </c>
      <c r="DZ118" s="145">
        <v>0</v>
      </c>
      <c r="EA118" s="146">
        <v>0</v>
      </c>
      <c r="EB118" s="146">
        <v>0</v>
      </c>
      <c r="EC118" s="149">
        <f t="shared" si="121"/>
        <v>0</v>
      </c>
      <c r="ED118" s="146"/>
      <c r="EE118" s="146"/>
      <c r="EF118" s="146"/>
      <c r="EG118" s="146"/>
      <c r="EH118" s="145">
        <v>0</v>
      </c>
      <c r="EI118" s="146">
        <v>0</v>
      </c>
      <c r="EJ118" s="146">
        <v>0</v>
      </c>
      <c r="EK118" s="149">
        <f t="shared" si="122"/>
        <v>0</v>
      </c>
      <c r="EL118" s="145">
        <v>0</v>
      </c>
      <c r="EM118" s="146">
        <v>0</v>
      </c>
      <c r="EN118" s="146">
        <v>0</v>
      </c>
      <c r="EO118" s="149">
        <f t="shared" si="123"/>
        <v>0</v>
      </c>
      <c r="EP118" s="145">
        <v>0</v>
      </c>
      <c r="EQ118" s="146">
        <v>0</v>
      </c>
      <c r="ER118" s="146">
        <v>0</v>
      </c>
      <c r="ES118" s="149">
        <f t="shared" si="124"/>
        <v>0</v>
      </c>
      <c r="ET118" s="145">
        <v>0</v>
      </c>
      <c r="EU118" s="146">
        <v>0</v>
      </c>
      <c r="EV118" s="146">
        <v>0</v>
      </c>
      <c r="EW118" s="149">
        <f t="shared" si="125"/>
        <v>0</v>
      </c>
      <c r="EX118" s="145">
        <v>0</v>
      </c>
      <c r="EY118" s="146">
        <v>115</v>
      </c>
      <c r="EZ118" s="146">
        <v>0</v>
      </c>
      <c r="FA118" s="149">
        <f t="shared" si="97"/>
        <v>115</v>
      </c>
      <c r="FB118" s="145">
        <v>0</v>
      </c>
      <c r="FC118" s="146">
        <v>0</v>
      </c>
      <c r="FD118" s="146">
        <v>0</v>
      </c>
      <c r="FE118" s="149">
        <f t="shared" si="126"/>
        <v>0</v>
      </c>
      <c r="FF118" s="145">
        <v>0</v>
      </c>
      <c r="FG118" s="146">
        <v>4823</v>
      </c>
      <c r="FH118" s="146">
        <v>142</v>
      </c>
      <c r="FI118" s="149">
        <f t="shared" si="98"/>
        <v>4965</v>
      </c>
      <c r="FJ118" s="145">
        <v>0</v>
      </c>
      <c r="FK118" s="146">
        <v>6</v>
      </c>
      <c r="FL118" s="146">
        <v>0</v>
      </c>
      <c r="FM118" s="149">
        <f t="shared" si="127"/>
        <v>6</v>
      </c>
      <c r="FN118" s="145">
        <v>0</v>
      </c>
      <c r="FO118" s="146">
        <v>0</v>
      </c>
      <c r="FP118" s="146">
        <v>0</v>
      </c>
      <c r="FQ118" s="149">
        <f t="shared" si="128"/>
        <v>0</v>
      </c>
      <c r="FR118" s="145">
        <v>0</v>
      </c>
      <c r="FS118" s="146">
        <v>0</v>
      </c>
      <c r="FT118" s="146">
        <v>0</v>
      </c>
      <c r="FU118" s="149">
        <f t="shared" si="129"/>
        <v>0</v>
      </c>
      <c r="FV118" s="145">
        <v>0</v>
      </c>
      <c r="FW118" s="146">
        <v>0</v>
      </c>
      <c r="FX118" s="146">
        <v>0</v>
      </c>
      <c r="FY118" s="149">
        <f t="shared" si="130"/>
        <v>0</v>
      </c>
      <c r="FZ118" s="145">
        <v>0</v>
      </c>
      <c r="GA118" s="146">
        <v>0</v>
      </c>
      <c r="GB118" s="146">
        <v>0</v>
      </c>
      <c r="GC118" s="149">
        <f t="shared" si="131"/>
        <v>0</v>
      </c>
      <c r="GD118" s="145">
        <f t="shared" si="136"/>
        <v>0</v>
      </c>
      <c r="GE118" s="146">
        <f t="shared" si="136"/>
        <v>7219</v>
      </c>
      <c r="GF118" s="146">
        <f t="shared" si="136"/>
        <v>389</v>
      </c>
      <c r="GG118" s="146">
        <f t="shared" si="136"/>
        <v>7608</v>
      </c>
      <c r="GH118" s="155"/>
      <c r="GI118" s="147"/>
      <c r="GJ118" s="147"/>
      <c r="GK118" s="147"/>
      <c r="GL118" s="147"/>
      <c r="GM118" s="147"/>
      <c r="GN118" s="147"/>
      <c r="GO118" s="156">
        <f t="shared" si="134"/>
        <v>8</v>
      </c>
      <c r="GP118" s="157">
        <f>+SUM(FG184:FG195)</f>
        <v>166446</v>
      </c>
      <c r="GQ118" s="157">
        <f>+SUM(C184:C195)</f>
        <v>75430</v>
      </c>
      <c r="GR118" s="157">
        <f>+SUM(AA184:AA195)</f>
        <v>22470</v>
      </c>
      <c r="GS118" s="157">
        <f>+SUM(EY184:EY195)</f>
        <v>5753</v>
      </c>
      <c r="GT118" s="157">
        <f>+SUM(GE184:GE195)-SUM(GP118:GS118)</f>
        <v>4160</v>
      </c>
      <c r="GU118" s="157"/>
      <c r="GV118" s="156">
        <f t="shared" si="135"/>
        <v>8</v>
      </c>
      <c r="GW118" s="158">
        <f t="shared" si="133"/>
        <v>60.689348389660871</v>
      </c>
      <c r="GX118" s="158">
        <f t="shared" si="133"/>
        <v>27.503199530370924</v>
      </c>
      <c r="GY118" s="158">
        <f t="shared" si="133"/>
        <v>8.1929854626466216</v>
      </c>
      <c r="GZ118" s="158">
        <f t="shared" si="133"/>
        <v>2.0976522192526041</v>
      </c>
      <c r="HA118" s="158">
        <f t="shared" si="133"/>
        <v>1.5168143980689786</v>
      </c>
    </row>
    <row r="119" spans="1:209" ht="11.25" customHeight="1">
      <c r="A119" s="148">
        <v>37196</v>
      </c>
      <c r="B119" s="145">
        <v>0</v>
      </c>
      <c r="C119" s="146">
        <v>1821</v>
      </c>
      <c r="D119" s="146">
        <v>198</v>
      </c>
      <c r="E119" s="149">
        <f t="shared" si="89"/>
        <v>2019</v>
      </c>
      <c r="F119" s="145">
        <v>0</v>
      </c>
      <c r="G119" s="146">
        <v>0</v>
      </c>
      <c r="H119" s="146">
        <v>0</v>
      </c>
      <c r="I119" s="149">
        <f t="shared" si="90"/>
        <v>0</v>
      </c>
      <c r="J119" s="146"/>
      <c r="K119" s="146"/>
      <c r="L119" s="146"/>
      <c r="M119" s="146"/>
      <c r="N119" s="145">
        <v>0</v>
      </c>
      <c r="O119" s="146">
        <v>0</v>
      </c>
      <c r="P119" s="146">
        <v>0</v>
      </c>
      <c r="Q119" s="149">
        <f t="shared" si="91"/>
        <v>0</v>
      </c>
      <c r="R119" s="145">
        <v>0</v>
      </c>
      <c r="S119" s="146">
        <v>0</v>
      </c>
      <c r="T119" s="146">
        <v>0</v>
      </c>
      <c r="U119" s="149">
        <f t="shared" si="92"/>
        <v>0</v>
      </c>
      <c r="V119" s="145">
        <v>0</v>
      </c>
      <c r="W119" s="146">
        <v>0</v>
      </c>
      <c r="X119" s="146">
        <v>0</v>
      </c>
      <c r="Y119" s="149">
        <f t="shared" si="93"/>
        <v>0</v>
      </c>
      <c r="Z119" s="145">
        <v>0</v>
      </c>
      <c r="AA119" s="146">
        <v>355</v>
      </c>
      <c r="AB119" s="146">
        <v>0</v>
      </c>
      <c r="AC119" s="149">
        <f t="shared" si="94"/>
        <v>355</v>
      </c>
      <c r="AD119" s="145">
        <v>0</v>
      </c>
      <c r="AE119" s="146">
        <v>0</v>
      </c>
      <c r="AF119" s="146">
        <v>0</v>
      </c>
      <c r="AG119" s="149">
        <f t="shared" si="95"/>
        <v>0</v>
      </c>
      <c r="AH119" s="145">
        <v>0</v>
      </c>
      <c r="AI119" s="146">
        <v>0</v>
      </c>
      <c r="AJ119" s="146">
        <v>0</v>
      </c>
      <c r="AK119" s="149">
        <f t="shared" si="99"/>
        <v>0</v>
      </c>
      <c r="AL119" s="145">
        <v>0</v>
      </c>
      <c r="AM119" s="146">
        <v>0</v>
      </c>
      <c r="AN119" s="146">
        <v>0</v>
      </c>
      <c r="AO119" s="149">
        <f t="shared" si="100"/>
        <v>0</v>
      </c>
      <c r="AP119" s="145">
        <v>0</v>
      </c>
      <c r="AQ119" s="146">
        <v>0</v>
      </c>
      <c r="AR119" s="146">
        <v>0</v>
      </c>
      <c r="AS119" s="149">
        <f t="shared" si="101"/>
        <v>0</v>
      </c>
      <c r="AT119" s="145">
        <v>0</v>
      </c>
      <c r="AU119" s="146">
        <v>0</v>
      </c>
      <c r="AV119" s="146">
        <v>0</v>
      </c>
      <c r="AW119" s="149">
        <f t="shared" si="102"/>
        <v>0</v>
      </c>
      <c r="AX119" s="145">
        <v>0</v>
      </c>
      <c r="AY119" s="146">
        <v>0</v>
      </c>
      <c r="AZ119" s="146">
        <v>0</v>
      </c>
      <c r="BA119" s="149">
        <f t="shared" si="103"/>
        <v>0</v>
      </c>
      <c r="BB119" s="145">
        <v>0</v>
      </c>
      <c r="BC119" s="146">
        <v>0</v>
      </c>
      <c r="BD119" s="146">
        <v>0</v>
      </c>
      <c r="BE119" s="149">
        <f t="shared" si="104"/>
        <v>0</v>
      </c>
      <c r="BF119" s="145">
        <v>0</v>
      </c>
      <c r="BG119" s="146">
        <v>0</v>
      </c>
      <c r="BH119" s="146">
        <v>0</v>
      </c>
      <c r="BI119" s="149">
        <f t="shared" si="105"/>
        <v>0</v>
      </c>
      <c r="BJ119" s="145">
        <v>0</v>
      </c>
      <c r="BK119" s="146">
        <v>0</v>
      </c>
      <c r="BL119" s="146">
        <v>0</v>
      </c>
      <c r="BM119" s="149">
        <f t="shared" si="106"/>
        <v>0</v>
      </c>
      <c r="BN119" s="145">
        <v>0</v>
      </c>
      <c r="BO119" s="146">
        <v>0</v>
      </c>
      <c r="BP119" s="146">
        <v>0</v>
      </c>
      <c r="BQ119" s="149">
        <f t="shared" si="107"/>
        <v>0</v>
      </c>
      <c r="BR119" s="145">
        <v>0</v>
      </c>
      <c r="BS119" s="146">
        <v>0</v>
      </c>
      <c r="BT119" s="146">
        <v>0</v>
      </c>
      <c r="BU119" s="149">
        <f t="shared" si="108"/>
        <v>0</v>
      </c>
      <c r="BV119" s="145">
        <v>0</v>
      </c>
      <c r="BW119" s="146">
        <v>0</v>
      </c>
      <c r="BX119" s="146">
        <v>0</v>
      </c>
      <c r="BY119" s="149">
        <f t="shared" si="109"/>
        <v>0</v>
      </c>
      <c r="BZ119" s="145">
        <v>0</v>
      </c>
      <c r="CA119" s="146">
        <v>0</v>
      </c>
      <c r="CB119" s="146">
        <v>0</v>
      </c>
      <c r="CC119" s="149">
        <f t="shared" si="110"/>
        <v>0</v>
      </c>
      <c r="CD119" s="145">
        <v>0</v>
      </c>
      <c r="CE119" s="146">
        <v>0</v>
      </c>
      <c r="CF119" s="146">
        <v>0</v>
      </c>
      <c r="CG119" s="149">
        <f t="shared" si="111"/>
        <v>0</v>
      </c>
      <c r="CH119" s="145">
        <v>0</v>
      </c>
      <c r="CI119" s="146">
        <v>0</v>
      </c>
      <c r="CJ119" s="146">
        <v>0</v>
      </c>
      <c r="CK119" s="149">
        <f t="shared" si="112"/>
        <v>0</v>
      </c>
      <c r="CL119" s="145">
        <v>0</v>
      </c>
      <c r="CM119" s="146">
        <v>0</v>
      </c>
      <c r="CN119" s="146">
        <v>0</v>
      </c>
      <c r="CO119" s="149">
        <f t="shared" si="96"/>
        <v>0</v>
      </c>
      <c r="CP119" s="145">
        <v>0</v>
      </c>
      <c r="CQ119" s="146">
        <v>0</v>
      </c>
      <c r="CR119" s="146">
        <v>0</v>
      </c>
      <c r="CS119" s="149">
        <f t="shared" si="113"/>
        <v>0</v>
      </c>
      <c r="CT119" s="145">
        <v>0</v>
      </c>
      <c r="CU119" s="146">
        <v>0</v>
      </c>
      <c r="CV119" s="146">
        <v>0</v>
      </c>
      <c r="CW119" s="149">
        <f t="shared" si="114"/>
        <v>0</v>
      </c>
      <c r="CX119" s="145">
        <v>0</v>
      </c>
      <c r="CY119" s="146">
        <v>0</v>
      </c>
      <c r="CZ119" s="146">
        <v>0</v>
      </c>
      <c r="DA119" s="149">
        <f t="shared" si="115"/>
        <v>0</v>
      </c>
      <c r="DB119" s="145">
        <v>0</v>
      </c>
      <c r="DC119" s="146">
        <v>0</v>
      </c>
      <c r="DD119" s="146">
        <v>0</v>
      </c>
      <c r="DE119" s="149">
        <f t="shared" si="116"/>
        <v>0</v>
      </c>
      <c r="DF119" s="146"/>
      <c r="DG119" s="146"/>
      <c r="DH119" s="146"/>
      <c r="DI119" s="146"/>
      <c r="DJ119" s="145">
        <v>0</v>
      </c>
      <c r="DK119" s="146">
        <v>0</v>
      </c>
      <c r="DL119" s="146">
        <v>0</v>
      </c>
      <c r="DM119" s="149">
        <f t="shared" si="117"/>
        <v>0</v>
      </c>
      <c r="DN119" s="145">
        <v>0</v>
      </c>
      <c r="DO119" s="146">
        <v>0</v>
      </c>
      <c r="DP119" s="146">
        <v>0</v>
      </c>
      <c r="DQ119" s="149">
        <f t="shared" si="118"/>
        <v>0</v>
      </c>
      <c r="DR119" s="145">
        <v>0</v>
      </c>
      <c r="DS119" s="146">
        <v>0</v>
      </c>
      <c r="DT119" s="146">
        <v>0</v>
      </c>
      <c r="DU119" s="149">
        <f t="shared" si="119"/>
        <v>0</v>
      </c>
      <c r="DV119" s="145">
        <v>0</v>
      </c>
      <c r="DW119" s="146">
        <v>0</v>
      </c>
      <c r="DX119" s="146">
        <v>0</v>
      </c>
      <c r="DY119" s="149">
        <f t="shared" si="120"/>
        <v>0</v>
      </c>
      <c r="DZ119" s="145">
        <v>0</v>
      </c>
      <c r="EA119" s="146">
        <v>0</v>
      </c>
      <c r="EB119" s="146">
        <v>0</v>
      </c>
      <c r="EC119" s="149">
        <f t="shared" si="121"/>
        <v>0</v>
      </c>
      <c r="ED119" s="146"/>
      <c r="EE119" s="146"/>
      <c r="EF119" s="146"/>
      <c r="EG119" s="146"/>
      <c r="EH119" s="145">
        <v>0</v>
      </c>
      <c r="EI119" s="146">
        <v>0</v>
      </c>
      <c r="EJ119" s="146">
        <v>0</v>
      </c>
      <c r="EK119" s="149">
        <f t="shared" si="122"/>
        <v>0</v>
      </c>
      <c r="EL119" s="145">
        <v>0</v>
      </c>
      <c r="EM119" s="146">
        <v>0</v>
      </c>
      <c r="EN119" s="146">
        <v>0</v>
      </c>
      <c r="EO119" s="149">
        <f t="shared" si="123"/>
        <v>0</v>
      </c>
      <c r="EP119" s="145">
        <v>0</v>
      </c>
      <c r="EQ119" s="146">
        <v>0</v>
      </c>
      <c r="ER119" s="146">
        <v>0</v>
      </c>
      <c r="ES119" s="149">
        <f t="shared" si="124"/>
        <v>0</v>
      </c>
      <c r="ET119" s="145">
        <v>0</v>
      </c>
      <c r="EU119" s="146">
        <v>0</v>
      </c>
      <c r="EV119" s="146">
        <v>0</v>
      </c>
      <c r="EW119" s="149">
        <f t="shared" si="125"/>
        <v>0</v>
      </c>
      <c r="EX119" s="145">
        <v>0</v>
      </c>
      <c r="EY119" s="146">
        <v>116</v>
      </c>
      <c r="EZ119" s="146">
        <v>0</v>
      </c>
      <c r="FA119" s="149">
        <f t="shared" si="97"/>
        <v>116</v>
      </c>
      <c r="FB119" s="145">
        <v>0</v>
      </c>
      <c r="FC119" s="146">
        <v>0</v>
      </c>
      <c r="FD119" s="146">
        <v>0</v>
      </c>
      <c r="FE119" s="149">
        <f t="shared" si="126"/>
        <v>0</v>
      </c>
      <c r="FF119" s="145">
        <v>0</v>
      </c>
      <c r="FG119" s="146">
        <v>4548</v>
      </c>
      <c r="FH119" s="146">
        <v>245</v>
      </c>
      <c r="FI119" s="149">
        <f t="shared" si="98"/>
        <v>4793</v>
      </c>
      <c r="FJ119" s="145">
        <v>0</v>
      </c>
      <c r="FK119" s="146">
        <v>11</v>
      </c>
      <c r="FL119" s="146">
        <v>0</v>
      </c>
      <c r="FM119" s="149">
        <f t="shared" si="127"/>
        <v>11</v>
      </c>
      <c r="FN119" s="145">
        <v>0</v>
      </c>
      <c r="FO119" s="146">
        <v>0</v>
      </c>
      <c r="FP119" s="146">
        <v>0</v>
      </c>
      <c r="FQ119" s="149">
        <f t="shared" si="128"/>
        <v>0</v>
      </c>
      <c r="FR119" s="145">
        <v>0</v>
      </c>
      <c r="FS119" s="146">
        <v>0</v>
      </c>
      <c r="FT119" s="146">
        <v>0</v>
      </c>
      <c r="FU119" s="149">
        <f t="shared" si="129"/>
        <v>0</v>
      </c>
      <c r="FV119" s="145">
        <v>0</v>
      </c>
      <c r="FW119" s="146">
        <v>0</v>
      </c>
      <c r="FX119" s="146">
        <v>0</v>
      </c>
      <c r="FY119" s="149">
        <f t="shared" si="130"/>
        <v>0</v>
      </c>
      <c r="FZ119" s="145">
        <v>0</v>
      </c>
      <c r="GA119" s="146">
        <v>0</v>
      </c>
      <c r="GB119" s="146">
        <v>0</v>
      </c>
      <c r="GC119" s="149">
        <f t="shared" si="131"/>
        <v>0</v>
      </c>
      <c r="GD119" s="145">
        <f t="shared" si="136"/>
        <v>0</v>
      </c>
      <c r="GE119" s="146">
        <f t="shared" si="136"/>
        <v>6851</v>
      </c>
      <c r="GF119" s="146">
        <f t="shared" si="136"/>
        <v>443</v>
      </c>
      <c r="GG119" s="146">
        <f t="shared" si="136"/>
        <v>7294</v>
      </c>
      <c r="GH119" s="155"/>
      <c r="GI119" s="147"/>
      <c r="GJ119" s="147"/>
      <c r="GK119" s="147"/>
      <c r="GL119" s="147"/>
      <c r="GM119" s="147"/>
      <c r="GN119" s="147"/>
      <c r="GO119" s="156">
        <f t="shared" si="134"/>
        <v>9</v>
      </c>
      <c r="GP119" s="157">
        <f>+SUM(FG196:FG207)</f>
        <v>113674</v>
      </c>
      <c r="GQ119" s="157">
        <f>+SUM(C196:C207)</f>
        <v>47132</v>
      </c>
      <c r="GR119" s="157">
        <f>+SUM(AA196:AA207)</f>
        <v>13581</v>
      </c>
      <c r="GS119" s="157">
        <f>+SUM(EY196:EY207)</f>
        <v>3936</v>
      </c>
      <c r="GT119" s="157">
        <f>+SUM(GE196:GE207)-SUM(GP119:GS119)</f>
        <v>4351</v>
      </c>
      <c r="GU119" s="157"/>
      <c r="GV119" s="156">
        <f t="shared" si="135"/>
        <v>9</v>
      </c>
      <c r="GW119" s="158">
        <f t="shared" si="133"/>
        <v>62.227793774702477</v>
      </c>
      <c r="GX119" s="158">
        <f t="shared" si="133"/>
        <v>25.801153968271347</v>
      </c>
      <c r="GY119" s="158">
        <f t="shared" si="133"/>
        <v>7.4345555470400821</v>
      </c>
      <c r="GZ119" s="158">
        <f t="shared" si="133"/>
        <v>2.1546580246778415</v>
      </c>
      <c r="HA119" s="158">
        <f t="shared" si="133"/>
        <v>2.3818386853082538</v>
      </c>
    </row>
    <row r="120" spans="1:209" ht="11.25" customHeight="1">
      <c r="A120" s="148">
        <v>37226</v>
      </c>
      <c r="B120" s="145">
        <v>0</v>
      </c>
      <c r="C120" s="146">
        <v>1663</v>
      </c>
      <c r="D120" s="146">
        <v>147</v>
      </c>
      <c r="E120" s="149">
        <f t="shared" si="89"/>
        <v>1810</v>
      </c>
      <c r="F120" s="145">
        <v>0</v>
      </c>
      <c r="G120" s="146">
        <v>0</v>
      </c>
      <c r="H120" s="146">
        <v>0</v>
      </c>
      <c r="I120" s="149">
        <f t="shared" si="90"/>
        <v>0</v>
      </c>
      <c r="J120" s="146"/>
      <c r="K120" s="146"/>
      <c r="L120" s="146"/>
      <c r="M120" s="146"/>
      <c r="N120" s="145">
        <v>0</v>
      </c>
      <c r="O120" s="146">
        <v>0</v>
      </c>
      <c r="P120" s="146">
        <v>0</v>
      </c>
      <c r="Q120" s="149">
        <f t="shared" si="91"/>
        <v>0</v>
      </c>
      <c r="R120" s="145">
        <v>0</v>
      </c>
      <c r="S120" s="146">
        <v>0</v>
      </c>
      <c r="T120" s="146">
        <v>0</v>
      </c>
      <c r="U120" s="149">
        <f t="shared" si="92"/>
        <v>0</v>
      </c>
      <c r="V120" s="145">
        <v>0</v>
      </c>
      <c r="W120" s="146">
        <v>0</v>
      </c>
      <c r="X120" s="146">
        <v>0</v>
      </c>
      <c r="Y120" s="149">
        <f t="shared" si="93"/>
        <v>0</v>
      </c>
      <c r="Z120" s="145">
        <v>0</v>
      </c>
      <c r="AA120" s="146">
        <v>470</v>
      </c>
      <c r="AB120" s="146">
        <v>0</v>
      </c>
      <c r="AC120" s="149">
        <f t="shared" si="94"/>
        <v>470</v>
      </c>
      <c r="AD120" s="145">
        <v>0</v>
      </c>
      <c r="AE120" s="146">
        <v>0</v>
      </c>
      <c r="AF120" s="146">
        <v>0</v>
      </c>
      <c r="AG120" s="149">
        <f t="shared" si="95"/>
        <v>0</v>
      </c>
      <c r="AH120" s="145">
        <v>0</v>
      </c>
      <c r="AI120" s="146">
        <v>0</v>
      </c>
      <c r="AJ120" s="146">
        <v>0</v>
      </c>
      <c r="AK120" s="149">
        <f t="shared" si="99"/>
        <v>0</v>
      </c>
      <c r="AL120" s="145">
        <v>0</v>
      </c>
      <c r="AM120" s="146">
        <v>0</v>
      </c>
      <c r="AN120" s="146">
        <v>0</v>
      </c>
      <c r="AO120" s="149">
        <f t="shared" si="100"/>
        <v>0</v>
      </c>
      <c r="AP120" s="145">
        <v>0</v>
      </c>
      <c r="AQ120" s="146">
        <v>0</v>
      </c>
      <c r="AR120" s="146">
        <v>0</v>
      </c>
      <c r="AS120" s="149">
        <f t="shared" si="101"/>
        <v>0</v>
      </c>
      <c r="AT120" s="145">
        <v>0</v>
      </c>
      <c r="AU120" s="146">
        <v>0</v>
      </c>
      <c r="AV120" s="146">
        <v>0</v>
      </c>
      <c r="AW120" s="149">
        <f t="shared" si="102"/>
        <v>0</v>
      </c>
      <c r="AX120" s="145">
        <v>0</v>
      </c>
      <c r="AY120" s="146">
        <v>0</v>
      </c>
      <c r="AZ120" s="146">
        <v>0</v>
      </c>
      <c r="BA120" s="149">
        <f t="shared" si="103"/>
        <v>0</v>
      </c>
      <c r="BB120" s="145">
        <v>0</v>
      </c>
      <c r="BC120" s="146">
        <v>0</v>
      </c>
      <c r="BD120" s="146">
        <v>24</v>
      </c>
      <c r="BE120" s="149">
        <f t="shared" si="104"/>
        <v>24</v>
      </c>
      <c r="BF120" s="145">
        <v>0</v>
      </c>
      <c r="BG120" s="146">
        <v>0</v>
      </c>
      <c r="BH120" s="146">
        <v>0</v>
      </c>
      <c r="BI120" s="149">
        <f t="shared" si="105"/>
        <v>0</v>
      </c>
      <c r="BJ120" s="145">
        <v>0</v>
      </c>
      <c r="BK120" s="146">
        <v>0</v>
      </c>
      <c r="BL120" s="146">
        <v>0</v>
      </c>
      <c r="BM120" s="149">
        <f t="shared" si="106"/>
        <v>0</v>
      </c>
      <c r="BN120" s="145">
        <v>0</v>
      </c>
      <c r="BO120" s="146">
        <v>0</v>
      </c>
      <c r="BP120" s="146">
        <v>0</v>
      </c>
      <c r="BQ120" s="149">
        <f t="shared" si="107"/>
        <v>0</v>
      </c>
      <c r="BR120" s="145">
        <v>0</v>
      </c>
      <c r="BS120" s="146">
        <v>0</v>
      </c>
      <c r="BT120" s="146">
        <v>0</v>
      </c>
      <c r="BU120" s="149">
        <f t="shared" si="108"/>
        <v>0</v>
      </c>
      <c r="BV120" s="145">
        <v>0</v>
      </c>
      <c r="BW120" s="146">
        <v>0</v>
      </c>
      <c r="BX120" s="146">
        <v>0</v>
      </c>
      <c r="BY120" s="149">
        <f t="shared" si="109"/>
        <v>0</v>
      </c>
      <c r="BZ120" s="145">
        <v>0</v>
      </c>
      <c r="CA120" s="146">
        <v>0</v>
      </c>
      <c r="CB120" s="146">
        <v>0</v>
      </c>
      <c r="CC120" s="149">
        <f t="shared" si="110"/>
        <v>0</v>
      </c>
      <c r="CD120" s="145">
        <v>0</v>
      </c>
      <c r="CE120" s="146">
        <v>0</v>
      </c>
      <c r="CF120" s="146">
        <v>0</v>
      </c>
      <c r="CG120" s="149">
        <f t="shared" si="111"/>
        <v>0</v>
      </c>
      <c r="CH120" s="145">
        <v>0</v>
      </c>
      <c r="CI120" s="146">
        <v>0</v>
      </c>
      <c r="CJ120" s="146">
        <v>0</v>
      </c>
      <c r="CK120" s="149">
        <f t="shared" si="112"/>
        <v>0</v>
      </c>
      <c r="CL120" s="145">
        <v>0</v>
      </c>
      <c r="CM120" s="146">
        <v>0</v>
      </c>
      <c r="CN120" s="146">
        <v>0</v>
      </c>
      <c r="CO120" s="149">
        <f t="shared" si="96"/>
        <v>0</v>
      </c>
      <c r="CP120" s="145">
        <v>0</v>
      </c>
      <c r="CQ120" s="146">
        <v>0</v>
      </c>
      <c r="CR120" s="146">
        <v>0</v>
      </c>
      <c r="CS120" s="149">
        <f t="shared" si="113"/>
        <v>0</v>
      </c>
      <c r="CT120" s="145">
        <v>0</v>
      </c>
      <c r="CU120" s="146">
        <v>0</v>
      </c>
      <c r="CV120" s="146">
        <v>0</v>
      </c>
      <c r="CW120" s="149">
        <f t="shared" si="114"/>
        <v>0</v>
      </c>
      <c r="CX120" s="145">
        <v>0</v>
      </c>
      <c r="CY120" s="146">
        <v>0</v>
      </c>
      <c r="CZ120" s="146">
        <v>0</v>
      </c>
      <c r="DA120" s="149">
        <f t="shared" si="115"/>
        <v>0</v>
      </c>
      <c r="DB120" s="145">
        <v>0</v>
      </c>
      <c r="DC120" s="146">
        <v>0</v>
      </c>
      <c r="DD120" s="146">
        <v>0</v>
      </c>
      <c r="DE120" s="149">
        <f t="shared" si="116"/>
        <v>0</v>
      </c>
      <c r="DF120" s="146"/>
      <c r="DG120" s="146"/>
      <c r="DH120" s="146"/>
      <c r="DI120" s="146"/>
      <c r="DJ120" s="145">
        <v>0</v>
      </c>
      <c r="DK120" s="146">
        <v>0</v>
      </c>
      <c r="DL120" s="146">
        <v>0</v>
      </c>
      <c r="DM120" s="149">
        <f t="shared" si="117"/>
        <v>0</v>
      </c>
      <c r="DN120" s="145">
        <v>0</v>
      </c>
      <c r="DO120" s="146">
        <v>0</v>
      </c>
      <c r="DP120" s="146">
        <v>0</v>
      </c>
      <c r="DQ120" s="149">
        <f t="shared" si="118"/>
        <v>0</v>
      </c>
      <c r="DR120" s="145">
        <v>0</v>
      </c>
      <c r="DS120" s="146">
        <v>0</v>
      </c>
      <c r="DT120" s="146">
        <v>0</v>
      </c>
      <c r="DU120" s="149">
        <f t="shared" si="119"/>
        <v>0</v>
      </c>
      <c r="DV120" s="145">
        <v>0</v>
      </c>
      <c r="DW120" s="146">
        <v>0</v>
      </c>
      <c r="DX120" s="146">
        <v>0</v>
      </c>
      <c r="DY120" s="149">
        <f t="shared" si="120"/>
        <v>0</v>
      </c>
      <c r="DZ120" s="145">
        <v>0</v>
      </c>
      <c r="EA120" s="146">
        <v>0</v>
      </c>
      <c r="EB120" s="146">
        <v>0</v>
      </c>
      <c r="EC120" s="149">
        <f t="shared" si="121"/>
        <v>0</v>
      </c>
      <c r="ED120" s="146"/>
      <c r="EE120" s="146"/>
      <c r="EF120" s="146"/>
      <c r="EG120" s="146"/>
      <c r="EH120" s="145">
        <v>0</v>
      </c>
      <c r="EI120" s="146">
        <v>0</v>
      </c>
      <c r="EJ120" s="146">
        <v>0</v>
      </c>
      <c r="EK120" s="149">
        <f t="shared" si="122"/>
        <v>0</v>
      </c>
      <c r="EL120" s="145">
        <v>0</v>
      </c>
      <c r="EM120" s="146">
        <v>0</v>
      </c>
      <c r="EN120" s="146">
        <v>0</v>
      </c>
      <c r="EO120" s="149">
        <f t="shared" si="123"/>
        <v>0</v>
      </c>
      <c r="EP120" s="145">
        <v>0</v>
      </c>
      <c r="EQ120" s="146">
        <v>0</v>
      </c>
      <c r="ER120" s="146">
        <v>0</v>
      </c>
      <c r="ES120" s="149">
        <f t="shared" si="124"/>
        <v>0</v>
      </c>
      <c r="ET120" s="145">
        <v>0</v>
      </c>
      <c r="EU120" s="146">
        <v>0</v>
      </c>
      <c r="EV120" s="146">
        <v>0</v>
      </c>
      <c r="EW120" s="149">
        <f t="shared" si="125"/>
        <v>0</v>
      </c>
      <c r="EX120" s="145">
        <v>0</v>
      </c>
      <c r="EY120" s="146">
        <v>101</v>
      </c>
      <c r="EZ120" s="146">
        <v>0</v>
      </c>
      <c r="FA120" s="149">
        <f t="shared" si="97"/>
        <v>101</v>
      </c>
      <c r="FB120" s="145">
        <v>0</v>
      </c>
      <c r="FC120" s="146">
        <v>0</v>
      </c>
      <c r="FD120" s="146">
        <v>0</v>
      </c>
      <c r="FE120" s="149">
        <f t="shared" si="126"/>
        <v>0</v>
      </c>
      <c r="FF120" s="145">
        <v>0</v>
      </c>
      <c r="FG120" s="146">
        <v>4791</v>
      </c>
      <c r="FH120" s="146">
        <v>356</v>
      </c>
      <c r="FI120" s="149">
        <f t="shared" si="98"/>
        <v>5147</v>
      </c>
      <c r="FJ120" s="145">
        <v>0</v>
      </c>
      <c r="FK120" s="146">
        <v>6</v>
      </c>
      <c r="FL120" s="146">
        <v>0</v>
      </c>
      <c r="FM120" s="149">
        <f t="shared" si="127"/>
        <v>6</v>
      </c>
      <c r="FN120" s="145">
        <v>0</v>
      </c>
      <c r="FO120" s="146">
        <v>0</v>
      </c>
      <c r="FP120" s="146">
        <v>0</v>
      </c>
      <c r="FQ120" s="149">
        <f t="shared" si="128"/>
        <v>0</v>
      </c>
      <c r="FR120" s="145">
        <v>0</v>
      </c>
      <c r="FS120" s="146">
        <v>0</v>
      </c>
      <c r="FT120" s="146">
        <v>0</v>
      </c>
      <c r="FU120" s="149">
        <f t="shared" si="129"/>
        <v>0</v>
      </c>
      <c r="FV120" s="145">
        <v>0</v>
      </c>
      <c r="FW120" s="146">
        <v>0</v>
      </c>
      <c r="FX120" s="146">
        <v>0</v>
      </c>
      <c r="FY120" s="149">
        <f t="shared" si="130"/>
        <v>0</v>
      </c>
      <c r="FZ120" s="145">
        <v>0</v>
      </c>
      <c r="GA120" s="146">
        <v>0</v>
      </c>
      <c r="GB120" s="146">
        <v>0</v>
      </c>
      <c r="GC120" s="149">
        <f t="shared" si="131"/>
        <v>0</v>
      </c>
      <c r="GD120" s="145">
        <f t="shared" si="136"/>
        <v>0</v>
      </c>
      <c r="GE120" s="146">
        <f t="shared" si="136"/>
        <v>7031</v>
      </c>
      <c r="GF120" s="146">
        <f t="shared" si="136"/>
        <v>527</v>
      </c>
      <c r="GG120" s="146">
        <f t="shared" si="136"/>
        <v>7558</v>
      </c>
      <c r="GH120" s="155"/>
      <c r="GI120" s="147"/>
      <c r="GJ120" s="147"/>
      <c r="GK120" s="147"/>
      <c r="GL120" s="147"/>
      <c r="GM120" s="147"/>
      <c r="GN120" s="147"/>
      <c r="GO120" s="156">
        <f t="shared" si="134"/>
        <v>10</v>
      </c>
      <c r="GP120" s="157">
        <f>+SUM(FG208:FG219)</f>
        <v>154680</v>
      </c>
      <c r="GQ120" s="157">
        <f>+SUM(C208:C219)</f>
        <v>57147</v>
      </c>
      <c r="GR120" s="157">
        <f>+SUM(AA208:AA219)</f>
        <v>21146</v>
      </c>
      <c r="GS120" s="157">
        <f>+SUM(EY208:EY219)</f>
        <v>5727</v>
      </c>
      <c r="GT120" s="157">
        <f>+SUM(GE208:GE219)-SUM(GP120:GS120)</f>
        <v>5829</v>
      </c>
      <c r="GU120" s="157"/>
      <c r="GV120" s="156">
        <f t="shared" si="135"/>
        <v>10</v>
      </c>
      <c r="GW120" s="158">
        <f t="shared" si="133"/>
        <v>63.256300888647154</v>
      </c>
      <c r="GX120" s="158">
        <f t="shared" si="133"/>
        <v>23.370234205349877</v>
      </c>
      <c r="GY120" s="158">
        <f t="shared" si="133"/>
        <v>8.6476450645935667</v>
      </c>
      <c r="GZ120" s="158">
        <f t="shared" si="133"/>
        <v>2.3420534987670174</v>
      </c>
      <c r="HA120" s="158">
        <f t="shared" si="133"/>
        <v>2.3837663426423861</v>
      </c>
    </row>
    <row r="121" spans="1:209" ht="11.25" customHeight="1">
      <c r="A121" s="148">
        <v>37257</v>
      </c>
      <c r="B121" s="145">
        <v>0</v>
      </c>
      <c r="C121" s="146">
        <v>2176</v>
      </c>
      <c r="D121" s="146">
        <v>125</v>
      </c>
      <c r="E121" s="149">
        <f t="shared" si="89"/>
        <v>2301</v>
      </c>
      <c r="F121" s="145">
        <v>0</v>
      </c>
      <c r="G121" s="146">
        <v>0</v>
      </c>
      <c r="H121" s="146">
        <v>0</v>
      </c>
      <c r="I121" s="149">
        <f t="shared" si="90"/>
        <v>0</v>
      </c>
      <c r="J121" s="146"/>
      <c r="K121" s="146"/>
      <c r="L121" s="146"/>
      <c r="M121" s="146"/>
      <c r="N121" s="145">
        <v>0</v>
      </c>
      <c r="O121" s="146">
        <v>0</v>
      </c>
      <c r="P121" s="146">
        <v>0</v>
      </c>
      <c r="Q121" s="149">
        <f t="shared" si="91"/>
        <v>0</v>
      </c>
      <c r="R121" s="145">
        <v>0</v>
      </c>
      <c r="S121" s="146">
        <v>0</v>
      </c>
      <c r="T121" s="146">
        <v>0</v>
      </c>
      <c r="U121" s="149">
        <f t="shared" si="92"/>
        <v>0</v>
      </c>
      <c r="V121" s="145">
        <v>0</v>
      </c>
      <c r="W121" s="146">
        <v>0</v>
      </c>
      <c r="X121" s="146">
        <v>0</v>
      </c>
      <c r="Y121" s="149">
        <f t="shared" si="93"/>
        <v>0</v>
      </c>
      <c r="Z121" s="145">
        <v>0</v>
      </c>
      <c r="AA121" s="146">
        <v>417</v>
      </c>
      <c r="AB121" s="146">
        <v>0</v>
      </c>
      <c r="AC121" s="149">
        <f t="shared" si="94"/>
        <v>417</v>
      </c>
      <c r="AD121" s="145">
        <v>0</v>
      </c>
      <c r="AE121" s="146">
        <v>0</v>
      </c>
      <c r="AF121" s="146">
        <v>0</v>
      </c>
      <c r="AG121" s="149">
        <f t="shared" si="95"/>
        <v>0</v>
      </c>
      <c r="AH121" s="145">
        <v>0</v>
      </c>
      <c r="AI121" s="146">
        <v>0</v>
      </c>
      <c r="AJ121" s="146">
        <v>0</v>
      </c>
      <c r="AK121" s="149">
        <f t="shared" si="99"/>
        <v>0</v>
      </c>
      <c r="AL121" s="145">
        <v>0</v>
      </c>
      <c r="AM121" s="146">
        <v>0</v>
      </c>
      <c r="AN121" s="146">
        <v>0</v>
      </c>
      <c r="AO121" s="149">
        <f t="shared" si="100"/>
        <v>0</v>
      </c>
      <c r="AP121" s="145">
        <v>0</v>
      </c>
      <c r="AQ121" s="146">
        <v>0</v>
      </c>
      <c r="AR121" s="146">
        <v>0</v>
      </c>
      <c r="AS121" s="149">
        <f t="shared" si="101"/>
        <v>0</v>
      </c>
      <c r="AT121" s="145">
        <v>0</v>
      </c>
      <c r="AU121" s="146">
        <v>0</v>
      </c>
      <c r="AV121" s="146">
        <v>0</v>
      </c>
      <c r="AW121" s="149">
        <f t="shared" si="102"/>
        <v>0</v>
      </c>
      <c r="AX121" s="145">
        <v>0</v>
      </c>
      <c r="AY121" s="146">
        <v>0</v>
      </c>
      <c r="AZ121" s="146">
        <v>0</v>
      </c>
      <c r="BA121" s="149">
        <f t="shared" si="103"/>
        <v>0</v>
      </c>
      <c r="BB121" s="145">
        <v>0</v>
      </c>
      <c r="BC121" s="146">
        <v>0</v>
      </c>
      <c r="BD121" s="146">
        <v>0</v>
      </c>
      <c r="BE121" s="149">
        <f t="shared" si="104"/>
        <v>0</v>
      </c>
      <c r="BF121" s="145">
        <v>0</v>
      </c>
      <c r="BG121" s="146">
        <v>0</v>
      </c>
      <c r="BH121" s="146">
        <v>0</v>
      </c>
      <c r="BI121" s="149">
        <f t="shared" si="105"/>
        <v>0</v>
      </c>
      <c r="BJ121" s="145">
        <v>0</v>
      </c>
      <c r="BK121" s="146">
        <v>0</v>
      </c>
      <c r="BL121" s="146">
        <v>0</v>
      </c>
      <c r="BM121" s="149">
        <f t="shared" si="106"/>
        <v>0</v>
      </c>
      <c r="BN121" s="145">
        <v>0</v>
      </c>
      <c r="BO121" s="146">
        <v>0</v>
      </c>
      <c r="BP121" s="146">
        <v>0</v>
      </c>
      <c r="BQ121" s="149">
        <f t="shared" si="107"/>
        <v>0</v>
      </c>
      <c r="BR121" s="145">
        <v>0</v>
      </c>
      <c r="BS121" s="146">
        <v>0</v>
      </c>
      <c r="BT121" s="146">
        <v>0</v>
      </c>
      <c r="BU121" s="149">
        <f t="shared" si="108"/>
        <v>0</v>
      </c>
      <c r="BV121" s="145">
        <v>0</v>
      </c>
      <c r="BW121" s="146">
        <v>0</v>
      </c>
      <c r="BX121" s="146">
        <v>0</v>
      </c>
      <c r="BY121" s="149">
        <f t="shared" si="109"/>
        <v>0</v>
      </c>
      <c r="BZ121" s="145">
        <v>0</v>
      </c>
      <c r="CA121" s="146">
        <v>0</v>
      </c>
      <c r="CB121" s="146">
        <v>0</v>
      </c>
      <c r="CC121" s="149">
        <f t="shared" si="110"/>
        <v>0</v>
      </c>
      <c r="CD121" s="145">
        <v>0</v>
      </c>
      <c r="CE121" s="146">
        <v>0</v>
      </c>
      <c r="CF121" s="146">
        <v>0</v>
      </c>
      <c r="CG121" s="149">
        <f t="shared" si="111"/>
        <v>0</v>
      </c>
      <c r="CH121" s="145">
        <v>0</v>
      </c>
      <c r="CI121" s="146">
        <v>0</v>
      </c>
      <c r="CJ121" s="146">
        <v>0</v>
      </c>
      <c r="CK121" s="149">
        <f t="shared" si="112"/>
        <v>0</v>
      </c>
      <c r="CL121" s="145">
        <v>0</v>
      </c>
      <c r="CM121" s="146">
        <v>0</v>
      </c>
      <c r="CN121" s="146">
        <v>0</v>
      </c>
      <c r="CO121" s="149">
        <f t="shared" si="96"/>
        <v>0</v>
      </c>
      <c r="CP121" s="145">
        <v>0</v>
      </c>
      <c r="CQ121" s="146">
        <v>0</v>
      </c>
      <c r="CR121" s="146">
        <v>0</v>
      </c>
      <c r="CS121" s="149">
        <f t="shared" si="113"/>
        <v>0</v>
      </c>
      <c r="CT121" s="145">
        <v>0</v>
      </c>
      <c r="CU121" s="146">
        <v>0</v>
      </c>
      <c r="CV121" s="146">
        <v>0</v>
      </c>
      <c r="CW121" s="149">
        <f t="shared" si="114"/>
        <v>0</v>
      </c>
      <c r="CX121" s="145">
        <v>0</v>
      </c>
      <c r="CY121" s="146">
        <v>0</v>
      </c>
      <c r="CZ121" s="146">
        <v>0</v>
      </c>
      <c r="DA121" s="149">
        <f t="shared" si="115"/>
        <v>0</v>
      </c>
      <c r="DB121" s="145">
        <v>0</v>
      </c>
      <c r="DC121" s="146">
        <v>0</v>
      </c>
      <c r="DD121" s="146">
        <v>0</v>
      </c>
      <c r="DE121" s="149">
        <f t="shared" si="116"/>
        <v>0</v>
      </c>
      <c r="DF121" s="146"/>
      <c r="DG121" s="146"/>
      <c r="DH121" s="146"/>
      <c r="DI121" s="146"/>
      <c r="DJ121" s="145">
        <v>0</v>
      </c>
      <c r="DK121" s="146">
        <v>0</v>
      </c>
      <c r="DL121" s="146">
        <v>0</v>
      </c>
      <c r="DM121" s="149">
        <f t="shared" si="117"/>
        <v>0</v>
      </c>
      <c r="DN121" s="145">
        <v>0</v>
      </c>
      <c r="DO121" s="146">
        <v>0</v>
      </c>
      <c r="DP121" s="146">
        <v>0</v>
      </c>
      <c r="DQ121" s="149">
        <f t="shared" si="118"/>
        <v>0</v>
      </c>
      <c r="DR121" s="145">
        <v>0</v>
      </c>
      <c r="DS121" s="146">
        <v>0</v>
      </c>
      <c r="DT121" s="146">
        <v>0</v>
      </c>
      <c r="DU121" s="149">
        <f t="shared" si="119"/>
        <v>0</v>
      </c>
      <c r="DV121" s="145">
        <v>0</v>
      </c>
      <c r="DW121" s="146">
        <v>0</v>
      </c>
      <c r="DX121" s="146">
        <v>0</v>
      </c>
      <c r="DY121" s="149">
        <f t="shared" si="120"/>
        <v>0</v>
      </c>
      <c r="DZ121" s="145">
        <v>0</v>
      </c>
      <c r="EA121" s="146">
        <v>0</v>
      </c>
      <c r="EB121" s="146">
        <v>0</v>
      </c>
      <c r="EC121" s="149">
        <f t="shared" si="121"/>
        <v>0</v>
      </c>
      <c r="ED121" s="146"/>
      <c r="EE121" s="146"/>
      <c r="EF121" s="146"/>
      <c r="EG121" s="146"/>
      <c r="EH121" s="145">
        <v>0</v>
      </c>
      <c r="EI121" s="146">
        <v>0</v>
      </c>
      <c r="EJ121" s="146">
        <v>0</v>
      </c>
      <c r="EK121" s="149">
        <f t="shared" si="122"/>
        <v>0</v>
      </c>
      <c r="EL121" s="145">
        <v>0</v>
      </c>
      <c r="EM121" s="146">
        <v>0</v>
      </c>
      <c r="EN121" s="146">
        <v>0</v>
      </c>
      <c r="EO121" s="149">
        <f t="shared" si="123"/>
        <v>0</v>
      </c>
      <c r="EP121" s="145">
        <v>0</v>
      </c>
      <c r="EQ121" s="146">
        <v>0</v>
      </c>
      <c r="ER121" s="146">
        <v>0</v>
      </c>
      <c r="ES121" s="149">
        <f t="shared" si="124"/>
        <v>0</v>
      </c>
      <c r="ET121" s="145">
        <v>0</v>
      </c>
      <c r="EU121" s="146">
        <v>0</v>
      </c>
      <c r="EV121" s="146">
        <v>0</v>
      </c>
      <c r="EW121" s="149">
        <f t="shared" si="125"/>
        <v>0</v>
      </c>
      <c r="EX121" s="145">
        <v>0</v>
      </c>
      <c r="EY121" s="146">
        <v>107</v>
      </c>
      <c r="EZ121" s="146">
        <v>0</v>
      </c>
      <c r="FA121" s="149">
        <f t="shared" si="97"/>
        <v>107</v>
      </c>
      <c r="FB121" s="145">
        <v>0</v>
      </c>
      <c r="FC121" s="146">
        <v>0</v>
      </c>
      <c r="FD121" s="146">
        <v>0</v>
      </c>
      <c r="FE121" s="149">
        <f t="shared" si="126"/>
        <v>0</v>
      </c>
      <c r="FF121" s="145">
        <v>0</v>
      </c>
      <c r="FG121" s="146">
        <v>5949</v>
      </c>
      <c r="FH121" s="146">
        <v>498</v>
      </c>
      <c r="FI121" s="149">
        <f t="shared" si="98"/>
        <v>6447</v>
      </c>
      <c r="FJ121" s="145">
        <v>0</v>
      </c>
      <c r="FK121" s="146">
        <v>13</v>
      </c>
      <c r="FL121" s="146">
        <v>0</v>
      </c>
      <c r="FM121" s="149">
        <f t="shared" si="127"/>
        <v>13</v>
      </c>
      <c r="FN121" s="145">
        <v>0</v>
      </c>
      <c r="FO121" s="146">
        <v>0</v>
      </c>
      <c r="FP121" s="146">
        <v>0</v>
      </c>
      <c r="FQ121" s="149">
        <f t="shared" si="128"/>
        <v>0</v>
      </c>
      <c r="FR121" s="145">
        <v>0</v>
      </c>
      <c r="FS121" s="146">
        <v>0</v>
      </c>
      <c r="FT121" s="146">
        <v>0</v>
      </c>
      <c r="FU121" s="149">
        <f t="shared" si="129"/>
        <v>0</v>
      </c>
      <c r="FV121" s="145">
        <v>0</v>
      </c>
      <c r="FW121" s="146">
        <v>0</v>
      </c>
      <c r="FX121" s="146">
        <v>0</v>
      </c>
      <c r="FY121" s="149">
        <f t="shared" si="130"/>
        <v>0</v>
      </c>
      <c r="FZ121" s="145">
        <v>0</v>
      </c>
      <c r="GA121" s="146">
        <v>0</v>
      </c>
      <c r="GB121" s="146">
        <v>0</v>
      </c>
      <c r="GC121" s="149">
        <f t="shared" si="131"/>
        <v>0</v>
      </c>
      <c r="GD121" s="145">
        <f t="shared" si="136"/>
        <v>0</v>
      </c>
      <c r="GE121" s="146">
        <f t="shared" si="136"/>
        <v>8662</v>
      </c>
      <c r="GF121" s="146">
        <f t="shared" si="136"/>
        <v>623</v>
      </c>
      <c r="GG121" s="146">
        <f t="shared" si="136"/>
        <v>9285</v>
      </c>
      <c r="GH121" s="155"/>
      <c r="GI121" s="147"/>
      <c r="GJ121" s="147"/>
      <c r="GK121" s="147"/>
      <c r="GL121" s="147"/>
      <c r="GM121" s="147"/>
      <c r="GN121" s="147"/>
      <c r="GO121" s="156">
        <f t="shared" si="134"/>
        <v>11</v>
      </c>
      <c r="GP121" s="157">
        <f>+SUM(FG220:FG231)</f>
        <v>192127</v>
      </c>
      <c r="GQ121" s="157">
        <f>+SUM(C220:C231)</f>
        <v>83099</v>
      </c>
      <c r="GR121" s="157">
        <f>+SUM(AA220:AA231)</f>
        <v>30223</v>
      </c>
      <c r="GS121" s="157">
        <f>+SUM(EY220:EY231)</f>
        <v>7697</v>
      </c>
      <c r="GT121" s="157">
        <f>+SUM(GE220:GE231)-SUM(GP121:GS121)</f>
        <v>10014</v>
      </c>
      <c r="GU121" s="157"/>
      <c r="GV121" s="156">
        <f t="shared" si="135"/>
        <v>11</v>
      </c>
      <c r="GW121" s="158">
        <f t="shared" si="133"/>
        <v>59.452593142715685</v>
      </c>
      <c r="GX121" s="158">
        <f t="shared" si="133"/>
        <v>25.714506745884393</v>
      </c>
      <c r="GY121" s="158">
        <f t="shared" si="133"/>
        <v>9.3523332095556384</v>
      </c>
      <c r="GZ121" s="158">
        <f t="shared" si="133"/>
        <v>2.3817923010273545</v>
      </c>
      <c r="HA121" s="158">
        <f t="shared" si="133"/>
        <v>3.0987746008169328</v>
      </c>
    </row>
    <row r="122" spans="1:209" ht="11.25" customHeight="1">
      <c r="A122" s="148">
        <v>37288</v>
      </c>
      <c r="B122" s="145">
        <v>0</v>
      </c>
      <c r="C122" s="146">
        <v>2714</v>
      </c>
      <c r="D122" s="146">
        <v>159</v>
      </c>
      <c r="E122" s="149">
        <f t="shared" si="89"/>
        <v>2873</v>
      </c>
      <c r="F122" s="145">
        <v>0</v>
      </c>
      <c r="G122" s="146">
        <v>0</v>
      </c>
      <c r="H122" s="146">
        <v>0</v>
      </c>
      <c r="I122" s="149">
        <f t="shared" si="90"/>
        <v>0</v>
      </c>
      <c r="J122" s="146"/>
      <c r="K122" s="146"/>
      <c r="L122" s="146"/>
      <c r="M122" s="146"/>
      <c r="N122" s="145">
        <v>0</v>
      </c>
      <c r="O122" s="146">
        <v>0</v>
      </c>
      <c r="P122" s="146">
        <v>0</v>
      </c>
      <c r="Q122" s="149">
        <f t="shared" si="91"/>
        <v>0</v>
      </c>
      <c r="R122" s="145">
        <v>0</v>
      </c>
      <c r="S122" s="146">
        <v>0</v>
      </c>
      <c r="T122" s="146">
        <v>0</v>
      </c>
      <c r="U122" s="149">
        <f t="shared" si="92"/>
        <v>0</v>
      </c>
      <c r="V122" s="145">
        <v>0</v>
      </c>
      <c r="W122" s="146">
        <v>0</v>
      </c>
      <c r="X122" s="146">
        <v>0</v>
      </c>
      <c r="Y122" s="149">
        <f t="shared" si="93"/>
        <v>0</v>
      </c>
      <c r="Z122" s="145">
        <v>0</v>
      </c>
      <c r="AA122" s="146">
        <v>561</v>
      </c>
      <c r="AB122" s="146">
        <v>0</v>
      </c>
      <c r="AC122" s="149">
        <f t="shared" si="94"/>
        <v>561</v>
      </c>
      <c r="AD122" s="145">
        <v>0</v>
      </c>
      <c r="AE122" s="146">
        <v>0</v>
      </c>
      <c r="AF122" s="146">
        <v>0</v>
      </c>
      <c r="AG122" s="149">
        <f t="shared" si="95"/>
        <v>0</v>
      </c>
      <c r="AH122" s="145">
        <v>0</v>
      </c>
      <c r="AI122" s="146">
        <v>0</v>
      </c>
      <c r="AJ122" s="146">
        <v>0</v>
      </c>
      <c r="AK122" s="149">
        <f t="shared" si="99"/>
        <v>0</v>
      </c>
      <c r="AL122" s="145">
        <v>0</v>
      </c>
      <c r="AM122" s="146">
        <v>0</v>
      </c>
      <c r="AN122" s="146">
        <v>0</v>
      </c>
      <c r="AO122" s="149">
        <f t="shared" si="100"/>
        <v>0</v>
      </c>
      <c r="AP122" s="145">
        <v>0</v>
      </c>
      <c r="AQ122" s="146">
        <v>0</v>
      </c>
      <c r="AR122" s="146">
        <v>0</v>
      </c>
      <c r="AS122" s="149">
        <f t="shared" si="101"/>
        <v>0</v>
      </c>
      <c r="AT122" s="145">
        <v>0</v>
      </c>
      <c r="AU122" s="146">
        <v>0</v>
      </c>
      <c r="AV122" s="146">
        <v>0</v>
      </c>
      <c r="AW122" s="149">
        <f t="shared" si="102"/>
        <v>0</v>
      </c>
      <c r="AX122" s="145">
        <v>0</v>
      </c>
      <c r="AY122" s="146">
        <v>0</v>
      </c>
      <c r="AZ122" s="146">
        <v>0</v>
      </c>
      <c r="BA122" s="149">
        <f t="shared" si="103"/>
        <v>0</v>
      </c>
      <c r="BB122" s="145">
        <v>0</v>
      </c>
      <c r="BC122" s="146">
        <v>0</v>
      </c>
      <c r="BD122" s="146">
        <v>0</v>
      </c>
      <c r="BE122" s="149">
        <f t="shared" si="104"/>
        <v>0</v>
      </c>
      <c r="BF122" s="145">
        <v>0</v>
      </c>
      <c r="BG122" s="146">
        <v>0</v>
      </c>
      <c r="BH122" s="146">
        <v>0</v>
      </c>
      <c r="BI122" s="149">
        <f t="shared" si="105"/>
        <v>0</v>
      </c>
      <c r="BJ122" s="145">
        <v>0</v>
      </c>
      <c r="BK122" s="146">
        <v>0</v>
      </c>
      <c r="BL122" s="146">
        <v>0</v>
      </c>
      <c r="BM122" s="149">
        <f t="shared" si="106"/>
        <v>0</v>
      </c>
      <c r="BN122" s="145">
        <v>0</v>
      </c>
      <c r="BO122" s="146">
        <v>0</v>
      </c>
      <c r="BP122" s="146">
        <v>0</v>
      </c>
      <c r="BQ122" s="149">
        <f t="shared" si="107"/>
        <v>0</v>
      </c>
      <c r="BR122" s="145">
        <v>0</v>
      </c>
      <c r="BS122" s="146">
        <v>0</v>
      </c>
      <c r="BT122" s="146">
        <v>0</v>
      </c>
      <c r="BU122" s="149">
        <f t="shared" si="108"/>
        <v>0</v>
      </c>
      <c r="BV122" s="145">
        <v>0</v>
      </c>
      <c r="BW122" s="146">
        <v>0</v>
      </c>
      <c r="BX122" s="146">
        <v>0</v>
      </c>
      <c r="BY122" s="149">
        <f t="shared" si="109"/>
        <v>0</v>
      </c>
      <c r="BZ122" s="145">
        <v>0</v>
      </c>
      <c r="CA122" s="146">
        <v>0</v>
      </c>
      <c r="CB122" s="146">
        <v>0</v>
      </c>
      <c r="CC122" s="149">
        <f t="shared" si="110"/>
        <v>0</v>
      </c>
      <c r="CD122" s="145">
        <v>0</v>
      </c>
      <c r="CE122" s="146">
        <v>0</v>
      </c>
      <c r="CF122" s="146">
        <v>0</v>
      </c>
      <c r="CG122" s="149">
        <f t="shared" si="111"/>
        <v>0</v>
      </c>
      <c r="CH122" s="145">
        <v>0</v>
      </c>
      <c r="CI122" s="146">
        <v>0</v>
      </c>
      <c r="CJ122" s="146">
        <v>0</v>
      </c>
      <c r="CK122" s="149">
        <f t="shared" si="112"/>
        <v>0</v>
      </c>
      <c r="CL122" s="145">
        <v>0</v>
      </c>
      <c r="CM122" s="146">
        <v>0</v>
      </c>
      <c r="CN122" s="146">
        <v>0</v>
      </c>
      <c r="CO122" s="149">
        <f t="shared" si="96"/>
        <v>0</v>
      </c>
      <c r="CP122" s="145">
        <v>0</v>
      </c>
      <c r="CQ122" s="146">
        <v>0</v>
      </c>
      <c r="CR122" s="146">
        <v>0</v>
      </c>
      <c r="CS122" s="149">
        <f t="shared" si="113"/>
        <v>0</v>
      </c>
      <c r="CT122" s="145">
        <v>0</v>
      </c>
      <c r="CU122" s="146">
        <v>0</v>
      </c>
      <c r="CV122" s="146">
        <v>0</v>
      </c>
      <c r="CW122" s="149">
        <f t="shared" si="114"/>
        <v>0</v>
      </c>
      <c r="CX122" s="145">
        <v>0</v>
      </c>
      <c r="CY122" s="146">
        <v>0</v>
      </c>
      <c r="CZ122" s="146">
        <v>0</v>
      </c>
      <c r="DA122" s="149">
        <f t="shared" si="115"/>
        <v>0</v>
      </c>
      <c r="DB122" s="145">
        <v>0</v>
      </c>
      <c r="DC122" s="146">
        <v>0</v>
      </c>
      <c r="DD122" s="146">
        <v>0</v>
      </c>
      <c r="DE122" s="149">
        <f t="shared" si="116"/>
        <v>0</v>
      </c>
      <c r="DF122" s="146"/>
      <c r="DG122" s="146"/>
      <c r="DH122" s="146"/>
      <c r="DI122" s="146"/>
      <c r="DJ122" s="145">
        <v>0</v>
      </c>
      <c r="DK122" s="146">
        <v>0</v>
      </c>
      <c r="DL122" s="146">
        <v>0</v>
      </c>
      <c r="DM122" s="149">
        <f t="shared" si="117"/>
        <v>0</v>
      </c>
      <c r="DN122" s="145">
        <v>0</v>
      </c>
      <c r="DO122" s="146">
        <v>0</v>
      </c>
      <c r="DP122" s="146">
        <v>0</v>
      </c>
      <c r="DQ122" s="149">
        <f t="shared" si="118"/>
        <v>0</v>
      </c>
      <c r="DR122" s="145">
        <v>0</v>
      </c>
      <c r="DS122" s="146">
        <v>0</v>
      </c>
      <c r="DT122" s="146">
        <v>0</v>
      </c>
      <c r="DU122" s="149">
        <f t="shared" si="119"/>
        <v>0</v>
      </c>
      <c r="DV122" s="145">
        <v>0</v>
      </c>
      <c r="DW122" s="146">
        <v>0</v>
      </c>
      <c r="DX122" s="146">
        <v>0</v>
      </c>
      <c r="DY122" s="149">
        <f t="shared" si="120"/>
        <v>0</v>
      </c>
      <c r="DZ122" s="145">
        <v>0</v>
      </c>
      <c r="EA122" s="146">
        <v>0</v>
      </c>
      <c r="EB122" s="146">
        <v>0</v>
      </c>
      <c r="EC122" s="149">
        <f t="shared" si="121"/>
        <v>0</v>
      </c>
      <c r="ED122" s="146"/>
      <c r="EE122" s="146"/>
      <c r="EF122" s="146"/>
      <c r="EG122" s="146"/>
      <c r="EH122" s="145">
        <v>0</v>
      </c>
      <c r="EI122" s="146">
        <v>0</v>
      </c>
      <c r="EJ122" s="146">
        <v>0</v>
      </c>
      <c r="EK122" s="149">
        <f t="shared" si="122"/>
        <v>0</v>
      </c>
      <c r="EL122" s="145">
        <v>0</v>
      </c>
      <c r="EM122" s="146">
        <v>0</v>
      </c>
      <c r="EN122" s="146">
        <v>0</v>
      </c>
      <c r="EO122" s="149">
        <f t="shared" si="123"/>
        <v>0</v>
      </c>
      <c r="EP122" s="145">
        <v>0</v>
      </c>
      <c r="EQ122" s="146">
        <v>0</v>
      </c>
      <c r="ER122" s="146">
        <v>0</v>
      </c>
      <c r="ES122" s="149">
        <f t="shared" si="124"/>
        <v>0</v>
      </c>
      <c r="ET122" s="145">
        <v>0</v>
      </c>
      <c r="EU122" s="146">
        <v>0</v>
      </c>
      <c r="EV122" s="146">
        <v>0</v>
      </c>
      <c r="EW122" s="149">
        <f t="shared" si="125"/>
        <v>0</v>
      </c>
      <c r="EX122" s="145">
        <v>0</v>
      </c>
      <c r="EY122" s="146">
        <v>114</v>
      </c>
      <c r="EZ122" s="146">
        <v>0</v>
      </c>
      <c r="FA122" s="149">
        <f t="shared" si="97"/>
        <v>114</v>
      </c>
      <c r="FB122" s="145">
        <v>0</v>
      </c>
      <c r="FC122" s="146">
        <v>0</v>
      </c>
      <c r="FD122" s="146">
        <v>0</v>
      </c>
      <c r="FE122" s="149">
        <f t="shared" si="126"/>
        <v>0</v>
      </c>
      <c r="FF122" s="145">
        <v>0</v>
      </c>
      <c r="FG122" s="146">
        <v>4975</v>
      </c>
      <c r="FH122" s="146">
        <v>341</v>
      </c>
      <c r="FI122" s="149">
        <f t="shared" si="98"/>
        <v>5316</v>
      </c>
      <c r="FJ122" s="145">
        <v>0</v>
      </c>
      <c r="FK122" s="146">
        <v>34</v>
      </c>
      <c r="FL122" s="146">
        <v>0</v>
      </c>
      <c r="FM122" s="149">
        <f t="shared" si="127"/>
        <v>34</v>
      </c>
      <c r="FN122" s="145">
        <v>0</v>
      </c>
      <c r="FO122" s="146">
        <v>0</v>
      </c>
      <c r="FP122" s="146">
        <v>0</v>
      </c>
      <c r="FQ122" s="149">
        <f t="shared" si="128"/>
        <v>0</v>
      </c>
      <c r="FR122" s="145">
        <v>0</v>
      </c>
      <c r="FS122" s="146">
        <v>0</v>
      </c>
      <c r="FT122" s="146">
        <v>0</v>
      </c>
      <c r="FU122" s="149">
        <f t="shared" si="129"/>
        <v>0</v>
      </c>
      <c r="FV122" s="145">
        <v>0</v>
      </c>
      <c r="FW122" s="146">
        <v>0</v>
      </c>
      <c r="FX122" s="146">
        <v>0</v>
      </c>
      <c r="FY122" s="149">
        <f t="shared" si="130"/>
        <v>0</v>
      </c>
      <c r="FZ122" s="145">
        <v>0</v>
      </c>
      <c r="GA122" s="146">
        <v>0</v>
      </c>
      <c r="GB122" s="146">
        <v>0</v>
      </c>
      <c r="GC122" s="149">
        <f t="shared" si="131"/>
        <v>0</v>
      </c>
      <c r="GD122" s="145">
        <f t="shared" si="136"/>
        <v>0</v>
      </c>
      <c r="GE122" s="146">
        <f t="shared" si="136"/>
        <v>8398</v>
      </c>
      <c r="GF122" s="146">
        <f t="shared" si="136"/>
        <v>500</v>
      </c>
      <c r="GG122" s="146">
        <f t="shared" si="136"/>
        <v>8898</v>
      </c>
      <c r="GH122" s="155"/>
      <c r="GI122" s="147"/>
      <c r="GJ122" s="147"/>
      <c r="GK122" s="147"/>
      <c r="GL122" s="147"/>
      <c r="GM122" s="147"/>
      <c r="GN122" s="147"/>
      <c r="GO122" s="156">
        <f t="shared" si="134"/>
        <v>12</v>
      </c>
      <c r="GP122" s="157">
        <f>+SUM(FG232:FG243)</f>
        <v>207014</v>
      </c>
      <c r="GQ122" s="157">
        <f>+SUM(C232:C243)</f>
        <v>81263</v>
      </c>
      <c r="GR122" s="157">
        <f>+SUM(AA232:AA243)</f>
        <v>37302</v>
      </c>
      <c r="GS122" s="157">
        <f>+SUM(EY232:EY243)</f>
        <v>8276</v>
      </c>
      <c r="GT122" s="157">
        <f>+SUM(GE232:GE243)-SUM(GP122:GS122)</f>
        <v>15263</v>
      </c>
      <c r="GU122" s="157"/>
      <c r="GV122" s="156">
        <f t="shared" si="135"/>
        <v>12</v>
      </c>
      <c r="GW122" s="158">
        <f t="shared" si="133"/>
        <v>59.296283777977642</v>
      </c>
      <c r="GX122" s="158">
        <f t="shared" si="133"/>
        <v>23.276657176083731</v>
      </c>
      <c r="GY122" s="158">
        <f t="shared" si="133"/>
        <v>10.68463957744946</v>
      </c>
      <c r="GZ122" s="158">
        <f t="shared" si="133"/>
        <v>2.3705452024816824</v>
      </c>
      <c r="HA122" s="158">
        <f t="shared" si="133"/>
        <v>4.3718742660074819</v>
      </c>
    </row>
    <row r="123" spans="1:209" ht="11.25" customHeight="1">
      <c r="A123" s="150">
        <v>37316</v>
      </c>
      <c r="B123" s="151">
        <v>0</v>
      </c>
      <c r="C123" s="152">
        <v>4233</v>
      </c>
      <c r="D123" s="152">
        <v>219</v>
      </c>
      <c r="E123" s="153">
        <f t="shared" si="89"/>
        <v>4452</v>
      </c>
      <c r="F123" s="151">
        <v>0</v>
      </c>
      <c r="G123" s="152">
        <v>0</v>
      </c>
      <c r="H123" s="152">
        <v>0</v>
      </c>
      <c r="I123" s="153">
        <f t="shared" si="90"/>
        <v>0</v>
      </c>
      <c r="J123" s="152"/>
      <c r="K123" s="152"/>
      <c r="L123" s="152"/>
      <c r="M123" s="152"/>
      <c r="N123" s="151">
        <v>0</v>
      </c>
      <c r="O123" s="152">
        <v>0</v>
      </c>
      <c r="P123" s="152">
        <v>0</v>
      </c>
      <c r="Q123" s="153">
        <f t="shared" si="91"/>
        <v>0</v>
      </c>
      <c r="R123" s="151">
        <v>0</v>
      </c>
      <c r="S123" s="152">
        <v>0</v>
      </c>
      <c r="T123" s="152">
        <v>0</v>
      </c>
      <c r="U123" s="153">
        <f t="shared" si="92"/>
        <v>0</v>
      </c>
      <c r="V123" s="151">
        <v>0</v>
      </c>
      <c r="W123" s="152">
        <v>0</v>
      </c>
      <c r="X123" s="152">
        <v>0</v>
      </c>
      <c r="Y123" s="153">
        <f t="shared" si="93"/>
        <v>0</v>
      </c>
      <c r="Z123" s="151">
        <v>0</v>
      </c>
      <c r="AA123" s="152">
        <v>721</v>
      </c>
      <c r="AB123" s="152">
        <v>0</v>
      </c>
      <c r="AC123" s="153">
        <f t="shared" si="94"/>
        <v>721</v>
      </c>
      <c r="AD123" s="151">
        <v>0</v>
      </c>
      <c r="AE123" s="152">
        <v>0</v>
      </c>
      <c r="AF123" s="152">
        <v>0</v>
      </c>
      <c r="AG123" s="153">
        <f t="shared" si="95"/>
        <v>0</v>
      </c>
      <c r="AH123" s="151">
        <v>0</v>
      </c>
      <c r="AI123" s="152">
        <v>0</v>
      </c>
      <c r="AJ123" s="152">
        <v>0</v>
      </c>
      <c r="AK123" s="153">
        <f t="shared" si="99"/>
        <v>0</v>
      </c>
      <c r="AL123" s="151">
        <v>0</v>
      </c>
      <c r="AM123" s="152">
        <v>0</v>
      </c>
      <c r="AN123" s="152">
        <v>0</v>
      </c>
      <c r="AO123" s="153">
        <f t="shared" si="100"/>
        <v>0</v>
      </c>
      <c r="AP123" s="151">
        <v>0</v>
      </c>
      <c r="AQ123" s="152">
        <v>0</v>
      </c>
      <c r="AR123" s="152">
        <v>0</v>
      </c>
      <c r="AS123" s="153">
        <f t="shared" si="101"/>
        <v>0</v>
      </c>
      <c r="AT123" s="151">
        <v>0</v>
      </c>
      <c r="AU123" s="152">
        <v>0</v>
      </c>
      <c r="AV123" s="152">
        <v>0</v>
      </c>
      <c r="AW123" s="153">
        <f t="shared" si="102"/>
        <v>0</v>
      </c>
      <c r="AX123" s="151">
        <v>0</v>
      </c>
      <c r="AY123" s="152">
        <v>0</v>
      </c>
      <c r="AZ123" s="152">
        <v>0</v>
      </c>
      <c r="BA123" s="153">
        <f t="shared" si="103"/>
        <v>0</v>
      </c>
      <c r="BB123" s="151">
        <v>0</v>
      </c>
      <c r="BC123" s="152">
        <v>0</v>
      </c>
      <c r="BD123" s="152">
        <v>0</v>
      </c>
      <c r="BE123" s="153">
        <f t="shared" si="104"/>
        <v>0</v>
      </c>
      <c r="BF123" s="151">
        <v>0</v>
      </c>
      <c r="BG123" s="152">
        <v>0</v>
      </c>
      <c r="BH123" s="152">
        <v>0</v>
      </c>
      <c r="BI123" s="153">
        <f t="shared" si="105"/>
        <v>0</v>
      </c>
      <c r="BJ123" s="151">
        <v>0</v>
      </c>
      <c r="BK123" s="152">
        <v>0</v>
      </c>
      <c r="BL123" s="152">
        <v>0</v>
      </c>
      <c r="BM123" s="153">
        <f t="shared" si="106"/>
        <v>0</v>
      </c>
      <c r="BN123" s="151">
        <v>0</v>
      </c>
      <c r="BO123" s="152">
        <v>0</v>
      </c>
      <c r="BP123" s="152">
        <v>0</v>
      </c>
      <c r="BQ123" s="153">
        <f t="shared" si="107"/>
        <v>0</v>
      </c>
      <c r="BR123" s="151">
        <v>0</v>
      </c>
      <c r="BS123" s="152">
        <v>0</v>
      </c>
      <c r="BT123" s="152">
        <v>0</v>
      </c>
      <c r="BU123" s="153">
        <f t="shared" si="108"/>
        <v>0</v>
      </c>
      <c r="BV123" s="151">
        <v>0</v>
      </c>
      <c r="BW123" s="152">
        <v>0</v>
      </c>
      <c r="BX123" s="152">
        <v>0</v>
      </c>
      <c r="BY123" s="153">
        <f t="shared" si="109"/>
        <v>0</v>
      </c>
      <c r="BZ123" s="151">
        <v>0</v>
      </c>
      <c r="CA123" s="152">
        <v>0</v>
      </c>
      <c r="CB123" s="152">
        <v>0</v>
      </c>
      <c r="CC123" s="153">
        <f t="shared" si="110"/>
        <v>0</v>
      </c>
      <c r="CD123" s="151">
        <v>0</v>
      </c>
      <c r="CE123" s="152">
        <v>0</v>
      </c>
      <c r="CF123" s="152">
        <v>0</v>
      </c>
      <c r="CG123" s="153">
        <f t="shared" si="111"/>
        <v>0</v>
      </c>
      <c r="CH123" s="151">
        <v>0</v>
      </c>
      <c r="CI123" s="152">
        <v>0</v>
      </c>
      <c r="CJ123" s="152">
        <v>0</v>
      </c>
      <c r="CK123" s="153">
        <f t="shared" si="112"/>
        <v>0</v>
      </c>
      <c r="CL123" s="151">
        <v>0</v>
      </c>
      <c r="CM123" s="152">
        <v>0</v>
      </c>
      <c r="CN123" s="152">
        <v>0</v>
      </c>
      <c r="CO123" s="153">
        <f t="shared" si="96"/>
        <v>0</v>
      </c>
      <c r="CP123" s="151">
        <v>0</v>
      </c>
      <c r="CQ123" s="152">
        <v>0</v>
      </c>
      <c r="CR123" s="152">
        <v>0</v>
      </c>
      <c r="CS123" s="153">
        <f t="shared" si="113"/>
        <v>0</v>
      </c>
      <c r="CT123" s="151">
        <v>0</v>
      </c>
      <c r="CU123" s="152">
        <v>0</v>
      </c>
      <c r="CV123" s="152">
        <v>0</v>
      </c>
      <c r="CW123" s="153">
        <f t="shared" si="114"/>
        <v>0</v>
      </c>
      <c r="CX123" s="151">
        <v>0</v>
      </c>
      <c r="CY123" s="152">
        <v>0</v>
      </c>
      <c r="CZ123" s="152">
        <v>0</v>
      </c>
      <c r="DA123" s="153">
        <f t="shared" si="115"/>
        <v>0</v>
      </c>
      <c r="DB123" s="151">
        <v>0</v>
      </c>
      <c r="DC123" s="152">
        <v>0</v>
      </c>
      <c r="DD123" s="152">
        <v>0</v>
      </c>
      <c r="DE123" s="153">
        <f t="shared" si="116"/>
        <v>0</v>
      </c>
      <c r="DF123" s="152"/>
      <c r="DG123" s="152"/>
      <c r="DH123" s="152"/>
      <c r="DI123" s="152"/>
      <c r="DJ123" s="151">
        <v>0</v>
      </c>
      <c r="DK123" s="152">
        <v>0</v>
      </c>
      <c r="DL123" s="152">
        <v>0</v>
      </c>
      <c r="DM123" s="153">
        <f t="shared" si="117"/>
        <v>0</v>
      </c>
      <c r="DN123" s="151">
        <v>0</v>
      </c>
      <c r="DO123" s="152">
        <v>0</v>
      </c>
      <c r="DP123" s="152">
        <v>0</v>
      </c>
      <c r="DQ123" s="153">
        <f t="shared" si="118"/>
        <v>0</v>
      </c>
      <c r="DR123" s="151">
        <v>0</v>
      </c>
      <c r="DS123" s="152">
        <v>0</v>
      </c>
      <c r="DT123" s="152">
        <v>0</v>
      </c>
      <c r="DU123" s="153">
        <f t="shared" si="119"/>
        <v>0</v>
      </c>
      <c r="DV123" s="151">
        <v>0</v>
      </c>
      <c r="DW123" s="152">
        <v>0</v>
      </c>
      <c r="DX123" s="152">
        <v>0</v>
      </c>
      <c r="DY123" s="153">
        <f t="shared" si="120"/>
        <v>0</v>
      </c>
      <c r="DZ123" s="151">
        <v>0</v>
      </c>
      <c r="EA123" s="152">
        <v>0</v>
      </c>
      <c r="EB123" s="152">
        <v>0</v>
      </c>
      <c r="EC123" s="153">
        <f t="shared" si="121"/>
        <v>0</v>
      </c>
      <c r="ED123" s="152"/>
      <c r="EE123" s="152"/>
      <c r="EF123" s="152"/>
      <c r="EG123" s="152"/>
      <c r="EH123" s="151">
        <v>0</v>
      </c>
      <c r="EI123" s="152">
        <v>0</v>
      </c>
      <c r="EJ123" s="152">
        <v>0</v>
      </c>
      <c r="EK123" s="153">
        <f t="shared" si="122"/>
        <v>0</v>
      </c>
      <c r="EL123" s="151">
        <v>0</v>
      </c>
      <c r="EM123" s="152">
        <v>0</v>
      </c>
      <c r="EN123" s="152">
        <v>0</v>
      </c>
      <c r="EO123" s="153">
        <f t="shared" si="123"/>
        <v>0</v>
      </c>
      <c r="EP123" s="151">
        <v>0</v>
      </c>
      <c r="EQ123" s="152">
        <v>0</v>
      </c>
      <c r="ER123" s="152">
        <v>0</v>
      </c>
      <c r="ES123" s="153">
        <f t="shared" si="124"/>
        <v>0</v>
      </c>
      <c r="ET123" s="151">
        <v>0</v>
      </c>
      <c r="EU123" s="152">
        <v>0</v>
      </c>
      <c r="EV123" s="152">
        <v>0</v>
      </c>
      <c r="EW123" s="153">
        <f t="shared" si="125"/>
        <v>0</v>
      </c>
      <c r="EX123" s="151">
        <v>0</v>
      </c>
      <c r="EY123" s="152">
        <v>135</v>
      </c>
      <c r="EZ123" s="152">
        <v>0</v>
      </c>
      <c r="FA123" s="153">
        <f t="shared" si="97"/>
        <v>135</v>
      </c>
      <c r="FB123" s="151">
        <v>0</v>
      </c>
      <c r="FC123" s="152">
        <v>0</v>
      </c>
      <c r="FD123" s="152">
        <v>0</v>
      </c>
      <c r="FE123" s="153">
        <f t="shared" si="126"/>
        <v>0</v>
      </c>
      <c r="FF123" s="151">
        <v>0</v>
      </c>
      <c r="FG123" s="152">
        <v>7919</v>
      </c>
      <c r="FH123" s="152">
        <v>511</v>
      </c>
      <c r="FI123" s="153">
        <f t="shared" si="98"/>
        <v>8430</v>
      </c>
      <c r="FJ123" s="151">
        <v>0</v>
      </c>
      <c r="FK123" s="152">
        <v>22</v>
      </c>
      <c r="FL123" s="152">
        <v>0</v>
      </c>
      <c r="FM123" s="153">
        <f t="shared" si="127"/>
        <v>22</v>
      </c>
      <c r="FN123" s="151">
        <v>0</v>
      </c>
      <c r="FO123" s="152">
        <v>0</v>
      </c>
      <c r="FP123" s="152">
        <v>0</v>
      </c>
      <c r="FQ123" s="153">
        <f t="shared" si="128"/>
        <v>0</v>
      </c>
      <c r="FR123" s="151">
        <v>0</v>
      </c>
      <c r="FS123" s="152">
        <v>0</v>
      </c>
      <c r="FT123" s="152">
        <v>0</v>
      </c>
      <c r="FU123" s="153">
        <f t="shared" si="129"/>
        <v>0</v>
      </c>
      <c r="FV123" s="151">
        <v>0</v>
      </c>
      <c r="FW123" s="152">
        <v>0</v>
      </c>
      <c r="FX123" s="152">
        <v>1</v>
      </c>
      <c r="FY123" s="153">
        <f t="shared" si="130"/>
        <v>1</v>
      </c>
      <c r="FZ123" s="151">
        <v>0</v>
      </c>
      <c r="GA123" s="152">
        <v>0</v>
      </c>
      <c r="GB123" s="152">
        <v>0</v>
      </c>
      <c r="GC123" s="153">
        <f t="shared" si="131"/>
        <v>0</v>
      </c>
      <c r="GD123" s="151">
        <f t="shared" si="136"/>
        <v>0</v>
      </c>
      <c r="GE123" s="152">
        <f t="shared" si="136"/>
        <v>13030</v>
      </c>
      <c r="GF123" s="152">
        <f t="shared" si="136"/>
        <v>731</v>
      </c>
      <c r="GG123" s="152">
        <f t="shared" si="136"/>
        <v>13761</v>
      </c>
      <c r="GH123" s="155"/>
      <c r="GI123" s="147"/>
      <c r="GJ123" s="147"/>
      <c r="GK123" s="147"/>
      <c r="GL123" s="147"/>
      <c r="GM123" s="147"/>
      <c r="GN123" s="147"/>
      <c r="GO123" s="156">
        <f t="shared" si="134"/>
        <v>13</v>
      </c>
      <c r="GP123" s="157">
        <f>+SUM(FG244:FG255)</f>
        <v>143447</v>
      </c>
      <c r="GQ123" s="157">
        <f>+SUM(C244:C255)</f>
        <v>70916</v>
      </c>
      <c r="GR123" s="157">
        <f>+SUM(AA244:AA255)</f>
        <v>35051</v>
      </c>
      <c r="GS123" s="157">
        <f>+SUM(EY244:EY255)</f>
        <v>7719</v>
      </c>
      <c r="GT123" s="157">
        <f>+SUM(GE244:GE255)-SUM(GP123:GS123)</f>
        <v>11556</v>
      </c>
      <c r="GU123" s="157"/>
      <c r="GV123" s="156">
        <f t="shared" si="135"/>
        <v>13</v>
      </c>
      <c r="GW123" s="158">
        <f t="shared" si="133"/>
        <v>53.387745683671461</v>
      </c>
      <c r="GX123" s="158">
        <f t="shared" si="133"/>
        <v>26.393339511479812</v>
      </c>
      <c r="GY123" s="158">
        <f t="shared" si="133"/>
        <v>13.045193513690551</v>
      </c>
      <c r="GZ123" s="158">
        <f t="shared" si="133"/>
        <v>2.8728381139533066</v>
      </c>
      <c r="HA123" s="158">
        <f t="shared" si="133"/>
        <v>4.3008831772048728</v>
      </c>
    </row>
    <row r="124" spans="1:209" s="132" customFormat="1" ht="11.25" customHeight="1">
      <c r="A124" s="141">
        <v>37347</v>
      </c>
      <c r="B124" s="142">
        <v>0</v>
      </c>
      <c r="C124" s="143">
        <v>2119</v>
      </c>
      <c r="D124" s="143">
        <v>91</v>
      </c>
      <c r="E124" s="144">
        <f t="shared" si="89"/>
        <v>2210</v>
      </c>
      <c r="F124" s="142">
        <v>0</v>
      </c>
      <c r="G124" s="143">
        <v>0</v>
      </c>
      <c r="H124" s="143">
        <v>0</v>
      </c>
      <c r="I124" s="144">
        <f t="shared" si="90"/>
        <v>0</v>
      </c>
      <c r="J124" s="143"/>
      <c r="K124" s="143"/>
      <c r="L124" s="143"/>
      <c r="M124" s="143"/>
      <c r="N124" s="142">
        <v>0</v>
      </c>
      <c r="O124" s="143">
        <v>0</v>
      </c>
      <c r="P124" s="143">
        <v>0</v>
      </c>
      <c r="Q124" s="144">
        <f t="shared" si="91"/>
        <v>0</v>
      </c>
      <c r="R124" s="142">
        <v>0</v>
      </c>
      <c r="S124" s="143">
        <v>0</v>
      </c>
      <c r="T124" s="143">
        <v>0</v>
      </c>
      <c r="U124" s="144">
        <f t="shared" si="92"/>
        <v>0</v>
      </c>
      <c r="V124" s="142">
        <v>0</v>
      </c>
      <c r="W124" s="143">
        <v>0</v>
      </c>
      <c r="X124" s="143">
        <v>0</v>
      </c>
      <c r="Y124" s="144">
        <f t="shared" si="93"/>
        <v>0</v>
      </c>
      <c r="Z124" s="142">
        <v>0</v>
      </c>
      <c r="AA124" s="143">
        <v>199</v>
      </c>
      <c r="AB124" s="143">
        <v>0</v>
      </c>
      <c r="AC124" s="144">
        <f t="shared" si="94"/>
        <v>199</v>
      </c>
      <c r="AD124" s="142">
        <v>0</v>
      </c>
      <c r="AE124" s="143">
        <v>0</v>
      </c>
      <c r="AF124" s="143">
        <v>0</v>
      </c>
      <c r="AG124" s="144">
        <f t="shared" si="95"/>
        <v>0</v>
      </c>
      <c r="AH124" s="142">
        <v>0</v>
      </c>
      <c r="AI124" s="143">
        <v>0</v>
      </c>
      <c r="AJ124" s="143">
        <v>0</v>
      </c>
      <c r="AK124" s="144">
        <f t="shared" si="99"/>
        <v>0</v>
      </c>
      <c r="AL124" s="142">
        <v>0</v>
      </c>
      <c r="AM124" s="143">
        <v>0</v>
      </c>
      <c r="AN124" s="143">
        <v>0</v>
      </c>
      <c r="AO124" s="144">
        <f t="shared" si="100"/>
        <v>0</v>
      </c>
      <c r="AP124" s="142">
        <v>0</v>
      </c>
      <c r="AQ124" s="143">
        <v>0</v>
      </c>
      <c r="AR124" s="143">
        <v>0</v>
      </c>
      <c r="AS124" s="144">
        <f t="shared" si="101"/>
        <v>0</v>
      </c>
      <c r="AT124" s="142">
        <v>0</v>
      </c>
      <c r="AU124" s="143">
        <v>0</v>
      </c>
      <c r="AV124" s="143">
        <v>0</v>
      </c>
      <c r="AW124" s="144">
        <f t="shared" si="102"/>
        <v>0</v>
      </c>
      <c r="AX124" s="142">
        <v>0</v>
      </c>
      <c r="AY124" s="143">
        <v>0</v>
      </c>
      <c r="AZ124" s="143">
        <v>0</v>
      </c>
      <c r="BA124" s="144">
        <f t="shared" si="103"/>
        <v>0</v>
      </c>
      <c r="BB124" s="142">
        <v>0</v>
      </c>
      <c r="BC124" s="143">
        <v>0</v>
      </c>
      <c r="BD124" s="143">
        <v>24</v>
      </c>
      <c r="BE124" s="144">
        <f t="shared" si="104"/>
        <v>24</v>
      </c>
      <c r="BF124" s="142">
        <v>0</v>
      </c>
      <c r="BG124" s="143">
        <v>0</v>
      </c>
      <c r="BH124" s="143">
        <v>0</v>
      </c>
      <c r="BI124" s="144">
        <f t="shared" si="105"/>
        <v>0</v>
      </c>
      <c r="BJ124" s="142">
        <v>0</v>
      </c>
      <c r="BK124" s="143">
        <v>0</v>
      </c>
      <c r="BL124" s="143">
        <v>0</v>
      </c>
      <c r="BM124" s="144">
        <f t="shared" si="106"/>
        <v>0</v>
      </c>
      <c r="BN124" s="142">
        <v>0</v>
      </c>
      <c r="BO124" s="143">
        <v>0</v>
      </c>
      <c r="BP124" s="143">
        <v>0</v>
      </c>
      <c r="BQ124" s="144">
        <f t="shared" si="107"/>
        <v>0</v>
      </c>
      <c r="BR124" s="142">
        <v>0</v>
      </c>
      <c r="BS124" s="143">
        <v>0</v>
      </c>
      <c r="BT124" s="143">
        <v>0</v>
      </c>
      <c r="BU124" s="144">
        <f t="shared" si="108"/>
        <v>0</v>
      </c>
      <c r="BV124" s="142">
        <v>0</v>
      </c>
      <c r="BW124" s="143">
        <v>0</v>
      </c>
      <c r="BX124" s="143">
        <v>0</v>
      </c>
      <c r="BY124" s="144">
        <f t="shared" si="109"/>
        <v>0</v>
      </c>
      <c r="BZ124" s="142">
        <v>0</v>
      </c>
      <c r="CA124" s="143">
        <v>0</v>
      </c>
      <c r="CB124" s="143">
        <v>0</v>
      </c>
      <c r="CC124" s="144">
        <f t="shared" si="110"/>
        <v>0</v>
      </c>
      <c r="CD124" s="142">
        <v>0</v>
      </c>
      <c r="CE124" s="143">
        <v>0</v>
      </c>
      <c r="CF124" s="143">
        <v>0</v>
      </c>
      <c r="CG124" s="144">
        <f t="shared" si="111"/>
        <v>0</v>
      </c>
      <c r="CH124" s="142">
        <v>0</v>
      </c>
      <c r="CI124" s="143">
        <v>0</v>
      </c>
      <c r="CJ124" s="143">
        <v>0</v>
      </c>
      <c r="CK124" s="144">
        <f t="shared" si="112"/>
        <v>0</v>
      </c>
      <c r="CL124" s="142">
        <v>0</v>
      </c>
      <c r="CM124" s="143">
        <v>0</v>
      </c>
      <c r="CN124" s="143">
        <v>0</v>
      </c>
      <c r="CO124" s="144">
        <f t="shared" si="96"/>
        <v>0</v>
      </c>
      <c r="CP124" s="142">
        <v>0</v>
      </c>
      <c r="CQ124" s="143">
        <v>0</v>
      </c>
      <c r="CR124" s="143">
        <v>0</v>
      </c>
      <c r="CS124" s="144">
        <f t="shared" si="113"/>
        <v>0</v>
      </c>
      <c r="CT124" s="142">
        <v>0</v>
      </c>
      <c r="CU124" s="143">
        <v>0</v>
      </c>
      <c r="CV124" s="143">
        <v>0</v>
      </c>
      <c r="CW124" s="144">
        <f t="shared" si="114"/>
        <v>0</v>
      </c>
      <c r="CX124" s="142">
        <v>0</v>
      </c>
      <c r="CY124" s="143">
        <v>0</v>
      </c>
      <c r="CZ124" s="143">
        <v>0</v>
      </c>
      <c r="DA124" s="144">
        <f t="shared" si="115"/>
        <v>0</v>
      </c>
      <c r="DB124" s="142">
        <v>0</v>
      </c>
      <c r="DC124" s="143">
        <v>0</v>
      </c>
      <c r="DD124" s="143">
        <v>0</v>
      </c>
      <c r="DE124" s="144">
        <f t="shared" si="116"/>
        <v>0</v>
      </c>
      <c r="DF124" s="143"/>
      <c r="DG124" s="143"/>
      <c r="DH124" s="143"/>
      <c r="DI124" s="143"/>
      <c r="DJ124" s="142">
        <v>0</v>
      </c>
      <c r="DK124" s="143">
        <v>0</v>
      </c>
      <c r="DL124" s="143">
        <v>0</v>
      </c>
      <c r="DM124" s="144">
        <f t="shared" si="117"/>
        <v>0</v>
      </c>
      <c r="DN124" s="142">
        <v>0</v>
      </c>
      <c r="DO124" s="143">
        <v>0</v>
      </c>
      <c r="DP124" s="143">
        <v>0</v>
      </c>
      <c r="DQ124" s="144">
        <f t="shared" si="118"/>
        <v>0</v>
      </c>
      <c r="DR124" s="142">
        <v>0</v>
      </c>
      <c r="DS124" s="143">
        <v>0</v>
      </c>
      <c r="DT124" s="143">
        <v>0</v>
      </c>
      <c r="DU124" s="144">
        <f t="shared" si="119"/>
        <v>0</v>
      </c>
      <c r="DV124" s="142">
        <v>0</v>
      </c>
      <c r="DW124" s="143">
        <v>0</v>
      </c>
      <c r="DX124" s="143">
        <v>0</v>
      </c>
      <c r="DY124" s="144">
        <f t="shared" si="120"/>
        <v>0</v>
      </c>
      <c r="DZ124" s="142">
        <v>0</v>
      </c>
      <c r="EA124" s="143">
        <v>0</v>
      </c>
      <c r="EB124" s="143">
        <v>0</v>
      </c>
      <c r="EC124" s="144">
        <f t="shared" si="121"/>
        <v>0</v>
      </c>
      <c r="ED124" s="143"/>
      <c r="EE124" s="143"/>
      <c r="EF124" s="143"/>
      <c r="EG124" s="143"/>
      <c r="EH124" s="142">
        <v>0</v>
      </c>
      <c r="EI124" s="143">
        <v>0</v>
      </c>
      <c r="EJ124" s="143">
        <v>0</v>
      </c>
      <c r="EK124" s="144">
        <f t="shared" si="122"/>
        <v>0</v>
      </c>
      <c r="EL124" s="142">
        <v>0</v>
      </c>
      <c r="EM124" s="143">
        <v>0</v>
      </c>
      <c r="EN124" s="143">
        <v>0</v>
      </c>
      <c r="EO124" s="144">
        <f t="shared" si="123"/>
        <v>0</v>
      </c>
      <c r="EP124" s="142">
        <v>0</v>
      </c>
      <c r="EQ124" s="143">
        <v>0</v>
      </c>
      <c r="ER124" s="143">
        <v>0</v>
      </c>
      <c r="ES124" s="144">
        <f t="shared" si="124"/>
        <v>0</v>
      </c>
      <c r="ET124" s="142">
        <v>0</v>
      </c>
      <c r="EU124" s="143">
        <v>0</v>
      </c>
      <c r="EV124" s="143">
        <v>0</v>
      </c>
      <c r="EW124" s="144">
        <f t="shared" si="125"/>
        <v>0</v>
      </c>
      <c r="EX124" s="142">
        <v>0</v>
      </c>
      <c r="EY124" s="143">
        <v>103</v>
      </c>
      <c r="EZ124" s="143">
        <v>0</v>
      </c>
      <c r="FA124" s="144">
        <f t="shared" si="97"/>
        <v>103</v>
      </c>
      <c r="FB124" s="142">
        <v>0</v>
      </c>
      <c r="FC124" s="143">
        <v>0</v>
      </c>
      <c r="FD124" s="143">
        <v>0</v>
      </c>
      <c r="FE124" s="144">
        <f t="shared" si="126"/>
        <v>0</v>
      </c>
      <c r="FF124" s="142">
        <v>0</v>
      </c>
      <c r="FG124" s="143">
        <v>4550</v>
      </c>
      <c r="FH124" s="143">
        <v>91</v>
      </c>
      <c r="FI124" s="144">
        <f t="shared" si="98"/>
        <v>4641</v>
      </c>
      <c r="FJ124" s="142">
        <v>0</v>
      </c>
      <c r="FK124" s="143">
        <v>0</v>
      </c>
      <c r="FL124" s="143">
        <v>0</v>
      </c>
      <c r="FM124" s="144">
        <f t="shared" si="127"/>
        <v>0</v>
      </c>
      <c r="FN124" s="142">
        <v>0</v>
      </c>
      <c r="FO124" s="143">
        <v>0</v>
      </c>
      <c r="FP124" s="143">
        <v>0</v>
      </c>
      <c r="FQ124" s="144">
        <f t="shared" si="128"/>
        <v>0</v>
      </c>
      <c r="FR124" s="142">
        <v>0</v>
      </c>
      <c r="FS124" s="143">
        <v>0</v>
      </c>
      <c r="FT124" s="143">
        <v>0</v>
      </c>
      <c r="FU124" s="144">
        <f t="shared" si="129"/>
        <v>0</v>
      </c>
      <c r="FV124" s="142">
        <v>0</v>
      </c>
      <c r="FW124" s="143">
        <v>31</v>
      </c>
      <c r="FX124" s="143">
        <v>0</v>
      </c>
      <c r="FY124" s="144">
        <f t="shared" si="130"/>
        <v>31</v>
      </c>
      <c r="FZ124" s="142">
        <v>0</v>
      </c>
      <c r="GA124" s="143">
        <v>0</v>
      </c>
      <c r="GB124" s="143">
        <v>0</v>
      </c>
      <c r="GC124" s="144">
        <f t="shared" si="131"/>
        <v>0</v>
      </c>
      <c r="GD124" s="142">
        <f t="shared" si="136"/>
        <v>0</v>
      </c>
      <c r="GE124" s="143">
        <f t="shared" si="136"/>
        <v>7002</v>
      </c>
      <c r="GF124" s="143">
        <f t="shared" si="136"/>
        <v>206</v>
      </c>
      <c r="GG124" s="143">
        <f t="shared" si="136"/>
        <v>7208</v>
      </c>
      <c r="GH124" s="159"/>
      <c r="GI124" s="147"/>
      <c r="GJ124" s="147"/>
      <c r="GK124" s="147"/>
      <c r="GL124" s="147"/>
      <c r="GM124" s="147"/>
      <c r="GN124" s="147"/>
      <c r="GO124" s="156">
        <f t="shared" si="134"/>
        <v>14</v>
      </c>
      <c r="GP124" s="157">
        <f>+SUM(FG256:FG267)</f>
        <v>110187</v>
      </c>
      <c r="GQ124" s="157">
        <f>+SUM(C256:C267)</f>
        <v>51818</v>
      </c>
      <c r="GR124" s="157">
        <f>+SUM(AA256:AA267)</f>
        <v>24391</v>
      </c>
      <c r="GS124" s="157">
        <f>+SUM(EY256:EY267)</f>
        <v>5342</v>
      </c>
      <c r="GT124" s="157">
        <f>+SUM(GE256:GE267)-SUM(GP124:GS124)</f>
        <v>8726</v>
      </c>
      <c r="GU124" s="157"/>
      <c r="GV124" s="156">
        <f t="shared" si="135"/>
        <v>14</v>
      </c>
      <c r="GW124" s="158">
        <f t="shared" si="133"/>
        <v>54.965978928884986</v>
      </c>
      <c r="GX124" s="158">
        <f t="shared" si="133"/>
        <v>25.849030249820416</v>
      </c>
      <c r="GY124" s="158">
        <f t="shared" si="133"/>
        <v>12.167271929124432</v>
      </c>
      <c r="GZ124" s="158">
        <f t="shared" si="133"/>
        <v>2.6648176231143745</v>
      </c>
      <c r="HA124" s="158">
        <f t="shared" si="133"/>
        <v>4.3529012690557911</v>
      </c>
    </row>
    <row r="125" spans="1:209" ht="11.25" customHeight="1">
      <c r="A125" s="148">
        <v>37377</v>
      </c>
      <c r="B125" s="145">
        <v>0</v>
      </c>
      <c r="C125" s="146">
        <v>2243</v>
      </c>
      <c r="D125" s="146">
        <v>155</v>
      </c>
      <c r="E125" s="149">
        <f t="shared" si="89"/>
        <v>2398</v>
      </c>
      <c r="F125" s="145">
        <v>0</v>
      </c>
      <c r="G125" s="146">
        <v>0</v>
      </c>
      <c r="H125" s="146">
        <v>0</v>
      </c>
      <c r="I125" s="149">
        <f t="shared" si="90"/>
        <v>0</v>
      </c>
      <c r="J125" s="146"/>
      <c r="K125" s="146"/>
      <c r="L125" s="146"/>
      <c r="M125" s="146"/>
      <c r="N125" s="145">
        <v>0</v>
      </c>
      <c r="O125" s="146">
        <v>0</v>
      </c>
      <c r="P125" s="146">
        <v>0</v>
      </c>
      <c r="Q125" s="149">
        <f t="shared" si="91"/>
        <v>0</v>
      </c>
      <c r="R125" s="145">
        <v>0</v>
      </c>
      <c r="S125" s="146">
        <v>0</v>
      </c>
      <c r="T125" s="146">
        <v>0</v>
      </c>
      <c r="U125" s="149">
        <f t="shared" si="92"/>
        <v>0</v>
      </c>
      <c r="V125" s="145">
        <v>0</v>
      </c>
      <c r="W125" s="146">
        <v>0</v>
      </c>
      <c r="X125" s="146">
        <v>0</v>
      </c>
      <c r="Y125" s="149">
        <f t="shared" si="93"/>
        <v>0</v>
      </c>
      <c r="Z125" s="145">
        <v>0</v>
      </c>
      <c r="AA125" s="146">
        <v>359</v>
      </c>
      <c r="AB125" s="146">
        <v>0</v>
      </c>
      <c r="AC125" s="149">
        <f t="shared" si="94"/>
        <v>359</v>
      </c>
      <c r="AD125" s="145">
        <v>0</v>
      </c>
      <c r="AE125" s="146">
        <v>0</v>
      </c>
      <c r="AF125" s="146">
        <v>0</v>
      </c>
      <c r="AG125" s="149">
        <f t="shared" si="95"/>
        <v>0</v>
      </c>
      <c r="AH125" s="145">
        <v>0</v>
      </c>
      <c r="AI125" s="146">
        <v>0</v>
      </c>
      <c r="AJ125" s="146">
        <v>0</v>
      </c>
      <c r="AK125" s="149">
        <f t="shared" si="99"/>
        <v>0</v>
      </c>
      <c r="AL125" s="145">
        <v>0</v>
      </c>
      <c r="AM125" s="146">
        <v>0</v>
      </c>
      <c r="AN125" s="146">
        <v>0</v>
      </c>
      <c r="AO125" s="149">
        <f t="shared" si="100"/>
        <v>0</v>
      </c>
      <c r="AP125" s="145">
        <v>0</v>
      </c>
      <c r="AQ125" s="146">
        <v>0</v>
      </c>
      <c r="AR125" s="146">
        <v>0</v>
      </c>
      <c r="AS125" s="149">
        <f t="shared" si="101"/>
        <v>0</v>
      </c>
      <c r="AT125" s="145">
        <v>0</v>
      </c>
      <c r="AU125" s="146">
        <v>0</v>
      </c>
      <c r="AV125" s="146">
        <v>0</v>
      </c>
      <c r="AW125" s="149">
        <f t="shared" si="102"/>
        <v>0</v>
      </c>
      <c r="AX125" s="145">
        <v>0</v>
      </c>
      <c r="AY125" s="146">
        <v>0</v>
      </c>
      <c r="AZ125" s="146">
        <v>0</v>
      </c>
      <c r="BA125" s="149">
        <f t="shared" si="103"/>
        <v>0</v>
      </c>
      <c r="BB125" s="145">
        <v>0</v>
      </c>
      <c r="BC125" s="146">
        <v>0</v>
      </c>
      <c r="BD125" s="146">
        <v>24</v>
      </c>
      <c r="BE125" s="149">
        <f t="shared" si="104"/>
        <v>24</v>
      </c>
      <c r="BF125" s="145">
        <v>0</v>
      </c>
      <c r="BG125" s="146">
        <v>0</v>
      </c>
      <c r="BH125" s="146">
        <v>0</v>
      </c>
      <c r="BI125" s="149">
        <f t="shared" si="105"/>
        <v>0</v>
      </c>
      <c r="BJ125" s="145">
        <v>0</v>
      </c>
      <c r="BK125" s="146">
        <v>0</v>
      </c>
      <c r="BL125" s="146">
        <v>0</v>
      </c>
      <c r="BM125" s="149">
        <f t="shared" si="106"/>
        <v>0</v>
      </c>
      <c r="BN125" s="145">
        <v>0</v>
      </c>
      <c r="BO125" s="146">
        <v>0</v>
      </c>
      <c r="BP125" s="146">
        <v>0</v>
      </c>
      <c r="BQ125" s="149">
        <f t="shared" si="107"/>
        <v>0</v>
      </c>
      <c r="BR125" s="145">
        <v>0</v>
      </c>
      <c r="BS125" s="146">
        <v>0</v>
      </c>
      <c r="BT125" s="146">
        <v>0</v>
      </c>
      <c r="BU125" s="149">
        <f t="shared" si="108"/>
        <v>0</v>
      </c>
      <c r="BV125" s="145">
        <v>0</v>
      </c>
      <c r="BW125" s="146">
        <v>0</v>
      </c>
      <c r="BX125" s="146">
        <v>0</v>
      </c>
      <c r="BY125" s="149">
        <f t="shared" si="109"/>
        <v>0</v>
      </c>
      <c r="BZ125" s="145">
        <v>0</v>
      </c>
      <c r="CA125" s="146">
        <v>0</v>
      </c>
      <c r="CB125" s="146">
        <v>0</v>
      </c>
      <c r="CC125" s="149">
        <f t="shared" si="110"/>
        <v>0</v>
      </c>
      <c r="CD125" s="145">
        <v>0</v>
      </c>
      <c r="CE125" s="146">
        <v>0</v>
      </c>
      <c r="CF125" s="146">
        <v>0</v>
      </c>
      <c r="CG125" s="149">
        <f t="shared" si="111"/>
        <v>0</v>
      </c>
      <c r="CH125" s="145">
        <v>0</v>
      </c>
      <c r="CI125" s="146">
        <v>0</v>
      </c>
      <c r="CJ125" s="146">
        <v>0</v>
      </c>
      <c r="CK125" s="149">
        <f t="shared" si="112"/>
        <v>0</v>
      </c>
      <c r="CL125" s="145">
        <v>0</v>
      </c>
      <c r="CM125" s="146">
        <v>0</v>
      </c>
      <c r="CN125" s="146">
        <v>0</v>
      </c>
      <c r="CO125" s="149">
        <f t="shared" si="96"/>
        <v>0</v>
      </c>
      <c r="CP125" s="145">
        <v>0</v>
      </c>
      <c r="CQ125" s="146">
        <v>0</v>
      </c>
      <c r="CR125" s="146">
        <v>0</v>
      </c>
      <c r="CS125" s="149">
        <f t="shared" si="113"/>
        <v>0</v>
      </c>
      <c r="CT125" s="145">
        <v>0</v>
      </c>
      <c r="CU125" s="146">
        <v>0</v>
      </c>
      <c r="CV125" s="146">
        <v>0</v>
      </c>
      <c r="CW125" s="149">
        <f t="shared" si="114"/>
        <v>0</v>
      </c>
      <c r="CX125" s="145">
        <v>0</v>
      </c>
      <c r="CY125" s="146">
        <v>0</v>
      </c>
      <c r="CZ125" s="146">
        <v>0</v>
      </c>
      <c r="DA125" s="149">
        <f t="shared" si="115"/>
        <v>0</v>
      </c>
      <c r="DB125" s="145">
        <v>0</v>
      </c>
      <c r="DC125" s="146">
        <v>0</v>
      </c>
      <c r="DD125" s="146">
        <v>0</v>
      </c>
      <c r="DE125" s="149">
        <f t="shared" si="116"/>
        <v>0</v>
      </c>
      <c r="DF125" s="146"/>
      <c r="DG125" s="146"/>
      <c r="DH125" s="146"/>
      <c r="DI125" s="146"/>
      <c r="DJ125" s="145">
        <v>0</v>
      </c>
      <c r="DK125" s="146">
        <v>0</v>
      </c>
      <c r="DL125" s="146">
        <v>0</v>
      </c>
      <c r="DM125" s="149">
        <f t="shared" si="117"/>
        <v>0</v>
      </c>
      <c r="DN125" s="145">
        <v>0</v>
      </c>
      <c r="DO125" s="146">
        <v>0</v>
      </c>
      <c r="DP125" s="146">
        <v>0</v>
      </c>
      <c r="DQ125" s="149">
        <f t="shared" si="118"/>
        <v>0</v>
      </c>
      <c r="DR125" s="145">
        <v>0</v>
      </c>
      <c r="DS125" s="146">
        <v>0</v>
      </c>
      <c r="DT125" s="146">
        <v>0</v>
      </c>
      <c r="DU125" s="149">
        <f t="shared" si="119"/>
        <v>0</v>
      </c>
      <c r="DV125" s="145">
        <v>0</v>
      </c>
      <c r="DW125" s="146">
        <v>0</v>
      </c>
      <c r="DX125" s="146">
        <v>0</v>
      </c>
      <c r="DY125" s="149">
        <f t="shared" si="120"/>
        <v>0</v>
      </c>
      <c r="DZ125" s="145">
        <v>0</v>
      </c>
      <c r="EA125" s="146">
        <v>0</v>
      </c>
      <c r="EB125" s="146">
        <v>0</v>
      </c>
      <c r="EC125" s="149">
        <f t="shared" si="121"/>
        <v>0</v>
      </c>
      <c r="ED125" s="146"/>
      <c r="EE125" s="146"/>
      <c r="EF125" s="146"/>
      <c r="EG125" s="146"/>
      <c r="EH125" s="145">
        <v>0</v>
      </c>
      <c r="EI125" s="146">
        <v>0</v>
      </c>
      <c r="EJ125" s="146">
        <v>0</v>
      </c>
      <c r="EK125" s="149">
        <f t="shared" si="122"/>
        <v>0</v>
      </c>
      <c r="EL125" s="145">
        <v>0</v>
      </c>
      <c r="EM125" s="146">
        <v>0</v>
      </c>
      <c r="EN125" s="146">
        <v>0</v>
      </c>
      <c r="EO125" s="149">
        <f t="shared" si="123"/>
        <v>0</v>
      </c>
      <c r="EP125" s="145">
        <v>0</v>
      </c>
      <c r="EQ125" s="146">
        <v>0</v>
      </c>
      <c r="ER125" s="146">
        <v>0</v>
      </c>
      <c r="ES125" s="149">
        <f t="shared" si="124"/>
        <v>0</v>
      </c>
      <c r="ET125" s="145">
        <v>0</v>
      </c>
      <c r="EU125" s="146">
        <v>0</v>
      </c>
      <c r="EV125" s="146">
        <v>0</v>
      </c>
      <c r="EW125" s="149">
        <f t="shared" si="125"/>
        <v>0</v>
      </c>
      <c r="EX125" s="145">
        <v>0</v>
      </c>
      <c r="EY125" s="146">
        <v>106</v>
      </c>
      <c r="EZ125" s="146">
        <v>0</v>
      </c>
      <c r="FA125" s="149">
        <f t="shared" si="97"/>
        <v>106</v>
      </c>
      <c r="FB125" s="145">
        <v>0</v>
      </c>
      <c r="FC125" s="146">
        <v>0</v>
      </c>
      <c r="FD125" s="146">
        <v>0</v>
      </c>
      <c r="FE125" s="149">
        <f t="shared" si="126"/>
        <v>0</v>
      </c>
      <c r="FF125" s="145">
        <v>0</v>
      </c>
      <c r="FG125" s="146">
        <v>4943</v>
      </c>
      <c r="FH125" s="146">
        <v>246</v>
      </c>
      <c r="FI125" s="149">
        <f t="shared" si="98"/>
        <v>5189</v>
      </c>
      <c r="FJ125" s="145">
        <v>0</v>
      </c>
      <c r="FK125" s="146">
        <v>8</v>
      </c>
      <c r="FL125" s="146">
        <v>0</v>
      </c>
      <c r="FM125" s="149">
        <f t="shared" si="127"/>
        <v>8</v>
      </c>
      <c r="FN125" s="145">
        <v>0</v>
      </c>
      <c r="FO125" s="146">
        <v>0</v>
      </c>
      <c r="FP125" s="146">
        <v>0</v>
      </c>
      <c r="FQ125" s="149">
        <f t="shared" si="128"/>
        <v>0</v>
      </c>
      <c r="FR125" s="145">
        <v>0</v>
      </c>
      <c r="FS125" s="146">
        <v>0</v>
      </c>
      <c r="FT125" s="146">
        <v>0</v>
      </c>
      <c r="FU125" s="149">
        <f t="shared" si="129"/>
        <v>0</v>
      </c>
      <c r="FV125" s="145">
        <v>0</v>
      </c>
      <c r="FW125" s="146">
        <v>69</v>
      </c>
      <c r="FX125" s="146">
        <v>0</v>
      </c>
      <c r="FY125" s="149">
        <f t="shared" si="130"/>
        <v>69</v>
      </c>
      <c r="FZ125" s="145">
        <v>0</v>
      </c>
      <c r="GA125" s="146">
        <v>0</v>
      </c>
      <c r="GB125" s="146">
        <v>0</v>
      </c>
      <c r="GC125" s="149">
        <f t="shared" si="131"/>
        <v>0</v>
      </c>
      <c r="GD125" s="145">
        <f t="shared" si="136"/>
        <v>0</v>
      </c>
      <c r="GE125" s="146">
        <f t="shared" si="136"/>
        <v>7728</v>
      </c>
      <c r="GF125" s="146">
        <f t="shared" si="136"/>
        <v>425</v>
      </c>
      <c r="GG125" s="146">
        <f t="shared" si="136"/>
        <v>8153</v>
      </c>
      <c r="GH125" s="159"/>
      <c r="GI125" s="147"/>
      <c r="GJ125" s="147"/>
      <c r="GK125" s="147"/>
      <c r="GL125" s="147"/>
      <c r="GM125" s="147"/>
      <c r="GN125" s="147"/>
      <c r="GO125" s="156">
        <f t="shared" si="134"/>
        <v>15</v>
      </c>
      <c r="GP125" s="157">
        <f>+SUM(FG268:FG279)</f>
        <v>126094</v>
      </c>
      <c r="GQ125" s="157">
        <f>+SUM(C268:C279)</f>
        <v>66442</v>
      </c>
      <c r="GR125" s="157">
        <f>+SUM(AA268:AA279)</f>
        <v>24970</v>
      </c>
      <c r="GS125" s="157">
        <f>+SUM(EY268:EY279)</f>
        <v>5924</v>
      </c>
      <c r="GT125" s="157">
        <f>+SUM(GE268:GE279)-SUM(GP125:GS125)</f>
        <v>8408</v>
      </c>
      <c r="GU125" s="157"/>
      <c r="GV125" s="156">
        <f t="shared" si="135"/>
        <v>15</v>
      </c>
      <c r="GW125" s="158">
        <f t="shared" si="133"/>
        <v>54.388840483441022</v>
      </c>
      <c r="GX125" s="158">
        <f t="shared" si="133"/>
        <v>28.658804855114344</v>
      </c>
      <c r="GY125" s="158">
        <f t="shared" si="133"/>
        <v>10.770451780984997</v>
      </c>
      <c r="GZ125" s="158">
        <f t="shared" si="133"/>
        <v>2.5552325330618793</v>
      </c>
      <c r="HA125" s="158">
        <f t="shared" si="133"/>
        <v>3.6266703473977522</v>
      </c>
    </row>
    <row r="126" spans="1:209" ht="11.25" customHeight="1">
      <c r="A126" s="148">
        <v>37408</v>
      </c>
      <c r="B126" s="145">
        <v>0</v>
      </c>
      <c r="C126" s="146">
        <v>2811</v>
      </c>
      <c r="D126" s="146">
        <v>110</v>
      </c>
      <c r="E126" s="149">
        <f t="shared" si="89"/>
        <v>2921</v>
      </c>
      <c r="F126" s="145">
        <v>0</v>
      </c>
      <c r="G126" s="146">
        <v>0</v>
      </c>
      <c r="H126" s="146">
        <v>0</v>
      </c>
      <c r="I126" s="149">
        <f t="shared" si="90"/>
        <v>0</v>
      </c>
      <c r="J126" s="146"/>
      <c r="K126" s="146"/>
      <c r="L126" s="146"/>
      <c r="M126" s="146"/>
      <c r="N126" s="145">
        <v>0</v>
      </c>
      <c r="O126" s="146">
        <v>0</v>
      </c>
      <c r="P126" s="146">
        <v>0</v>
      </c>
      <c r="Q126" s="149">
        <f t="shared" si="91"/>
        <v>0</v>
      </c>
      <c r="R126" s="145">
        <v>0</v>
      </c>
      <c r="S126" s="146">
        <v>0</v>
      </c>
      <c r="T126" s="146">
        <v>0</v>
      </c>
      <c r="U126" s="149">
        <f t="shared" si="92"/>
        <v>0</v>
      </c>
      <c r="V126" s="145">
        <v>0</v>
      </c>
      <c r="W126" s="146">
        <v>0</v>
      </c>
      <c r="X126" s="146">
        <v>0</v>
      </c>
      <c r="Y126" s="149">
        <f t="shared" si="93"/>
        <v>0</v>
      </c>
      <c r="Z126" s="145">
        <v>0</v>
      </c>
      <c r="AA126" s="146">
        <v>484</v>
      </c>
      <c r="AB126" s="146">
        <v>0</v>
      </c>
      <c r="AC126" s="149">
        <f t="shared" si="94"/>
        <v>484</v>
      </c>
      <c r="AD126" s="145">
        <v>0</v>
      </c>
      <c r="AE126" s="146">
        <v>0</v>
      </c>
      <c r="AF126" s="146">
        <v>0</v>
      </c>
      <c r="AG126" s="149">
        <f t="shared" si="95"/>
        <v>0</v>
      </c>
      <c r="AH126" s="145">
        <v>0</v>
      </c>
      <c r="AI126" s="146">
        <v>0</v>
      </c>
      <c r="AJ126" s="146">
        <v>0</v>
      </c>
      <c r="AK126" s="149">
        <f t="shared" si="99"/>
        <v>0</v>
      </c>
      <c r="AL126" s="145">
        <v>0</v>
      </c>
      <c r="AM126" s="146">
        <v>0</v>
      </c>
      <c r="AN126" s="146">
        <v>0</v>
      </c>
      <c r="AO126" s="149">
        <f t="shared" si="100"/>
        <v>0</v>
      </c>
      <c r="AP126" s="145">
        <v>0</v>
      </c>
      <c r="AQ126" s="146">
        <v>0</v>
      </c>
      <c r="AR126" s="146">
        <v>0</v>
      </c>
      <c r="AS126" s="149">
        <f t="shared" si="101"/>
        <v>0</v>
      </c>
      <c r="AT126" s="145">
        <v>0</v>
      </c>
      <c r="AU126" s="146">
        <v>0</v>
      </c>
      <c r="AV126" s="146">
        <v>0</v>
      </c>
      <c r="AW126" s="149">
        <f t="shared" si="102"/>
        <v>0</v>
      </c>
      <c r="AX126" s="145">
        <v>0</v>
      </c>
      <c r="AY126" s="146">
        <v>0</v>
      </c>
      <c r="AZ126" s="146">
        <v>0</v>
      </c>
      <c r="BA126" s="149">
        <f t="shared" si="103"/>
        <v>0</v>
      </c>
      <c r="BB126" s="145">
        <v>0</v>
      </c>
      <c r="BC126" s="146">
        <v>0</v>
      </c>
      <c r="BD126" s="146">
        <v>0</v>
      </c>
      <c r="BE126" s="149">
        <f t="shared" si="104"/>
        <v>0</v>
      </c>
      <c r="BF126" s="145">
        <v>0</v>
      </c>
      <c r="BG126" s="146">
        <v>0</v>
      </c>
      <c r="BH126" s="146">
        <v>0</v>
      </c>
      <c r="BI126" s="149">
        <f t="shared" si="105"/>
        <v>0</v>
      </c>
      <c r="BJ126" s="145">
        <v>0</v>
      </c>
      <c r="BK126" s="146">
        <v>0</v>
      </c>
      <c r="BL126" s="146">
        <v>0</v>
      </c>
      <c r="BM126" s="149">
        <f t="shared" si="106"/>
        <v>0</v>
      </c>
      <c r="BN126" s="145">
        <v>0</v>
      </c>
      <c r="BO126" s="146">
        <v>0</v>
      </c>
      <c r="BP126" s="146">
        <v>0</v>
      </c>
      <c r="BQ126" s="149">
        <f t="shared" si="107"/>
        <v>0</v>
      </c>
      <c r="BR126" s="145">
        <v>0</v>
      </c>
      <c r="BS126" s="146">
        <v>0</v>
      </c>
      <c r="BT126" s="146">
        <v>0</v>
      </c>
      <c r="BU126" s="149">
        <f t="shared" si="108"/>
        <v>0</v>
      </c>
      <c r="BV126" s="145">
        <v>0</v>
      </c>
      <c r="BW126" s="146">
        <v>0</v>
      </c>
      <c r="BX126" s="146">
        <v>0</v>
      </c>
      <c r="BY126" s="149">
        <f t="shared" si="109"/>
        <v>0</v>
      </c>
      <c r="BZ126" s="145">
        <v>0</v>
      </c>
      <c r="CA126" s="146">
        <v>0</v>
      </c>
      <c r="CB126" s="146">
        <v>0</v>
      </c>
      <c r="CC126" s="149">
        <f t="shared" si="110"/>
        <v>0</v>
      </c>
      <c r="CD126" s="145">
        <v>0</v>
      </c>
      <c r="CE126" s="146">
        <v>0</v>
      </c>
      <c r="CF126" s="146">
        <v>0</v>
      </c>
      <c r="CG126" s="149">
        <f t="shared" si="111"/>
        <v>0</v>
      </c>
      <c r="CH126" s="145">
        <v>0</v>
      </c>
      <c r="CI126" s="146">
        <v>0</v>
      </c>
      <c r="CJ126" s="146">
        <v>0</v>
      </c>
      <c r="CK126" s="149">
        <f t="shared" si="112"/>
        <v>0</v>
      </c>
      <c r="CL126" s="145">
        <v>0</v>
      </c>
      <c r="CM126" s="146">
        <v>0</v>
      </c>
      <c r="CN126" s="146">
        <v>0</v>
      </c>
      <c r="CO126" s="149">
        <f t="shared" si="96"/>
        <v>0</v>
      </c>
      <c r="CP126" s="145">
        <v>0</v>
      </c>
      <c r="CQ126" s="146">
        <v>0</v>
      </c>
      <c r="CR126" s="146">
        <v>0</v>
      </c>
      <c r="CS126" s="149">
        <f t="shared" si="113"/>
        <v>0</v>
      </c>
      <c r="CT126" s="145">
        <v>0</v>
      </c>
      <c r="CU126" s="146">
        <v>0</v>
      </c>
      <c r="CV126" s="146">
        <v>0</v>
      </c>
      <c r="CW126" s="149">
        <f t="shared" si="114"/>
        <v>0</v>
      </c>
      <c r="CX126" s="145">
        <v>0</v>
      </c>
      <c r="CY126" s="146">
        <v>0</v>
      </c>
      <c r="CZ126" s="146">
        <v>0</v>
      </c>
      <c r="DA126" s="149">
        <f t="shared" si="115"/>
        <v>0</v>
      </c>
      <c r="DB126" s="145">
        <v>0</v>
      </c>
      <c r="DC126" s="146">
        <v>0</v>
      </c>
      <c r="DD126" s="146">
        <v>0</v>
      </c>
      <c r="DE126" s="149">
        <f t="shared" si="116"/>
        <v>0</v>
      </c>
      <c r="DF126" s="146"/>
      <c r="DG126" s="146"/>
      <c r="DH126" s="146"/>
      <c r="DI126" s="146"/>
      <c r="DJ126" s="145">
        <v>0</v>
      </c>
      <c r="DK126" s="146">
        <v>0</v>
      </c>
      <c r="DL126" s="146">
        <v>0</v>
      </c>
      <c r="DM126" s="149">
        <f t="shared" si="117"/>
        <v>0</v>
      </c>
      <c r="DN126" s="145">
        <v>0</v>
      </c>
      <c r="DO126" s="146">
        <v>0</v>
      </c>
      <c r="DP126" s="146">
        <v>0</v>
      </c>
      <c r="DQ126" s="149">
        <f t="shared" si="118"/>
        <v>0</v>
      </c>
      <c r="DR126" s="145">
        <v>0</v>
      </c>
      <c r="DS126" s="146">
        <v>0</v>
      </c>
      <c r="DT126" s="146">
        <v>0</v>
      </c>
      <c r="DU126" s="149">
        <f t="shared" si="119"/>
        <v>0</v>
      </c>
      <c r="DV126" s="145">
        <v>0</v>
      </c>
      <c r="DW126" s="146">
        <v>0</v>
      </c>
      <c r="DX126" s="146">
        <v>0</v>
      </c>
      <c r="DY126" s="149">
        <f t="shared" si="120"/>
        <v>0</v>
      </c>
      <c r="DZ126" s="145">
        <v>0</v>
      </c>
      <c r="EA126" s="146">
        <v>0</v>
      </c>
      <c r="EB126" s="146">
        <v>0</v>
      </c>
      <c r="EC126" s="149">
        <f t="shared" si="121"/>
        <v>0</v>
      </c>
      <c r="ED126" s="146"/>
      <c r="EE126" s="146"/>
      <c r="EF126" s="146"/>
      <c r="EG126" s="146"/>
      <c r="EH126" s="145">
        <v>0</v>
      </c>
      <c r="EI126" s="146">
        <v>0</v>
      </c>
      <c r="EJ126" s="146">
        <v>0</v>
      </c>
      <c r="EK126" s="149">
        <f t="shared" si="122"/>
        <v>0</v>
      </c>
      <c r="EL126" s="145">
        <v>0</v>
      </c>
      <c r="EM126" s="146">
        <v>0</v>
      </c>
      <c r="EN126" s="146">
        <v>0</v>
      </c>
      <c r="EO126" s="149">
        <f t="shared" si="123"/>
        <v>0</v>
      </c>
      <c r="EP126" s="145">
        <v>0</v>
      </c>
      <c r="EQ126" s="146">
        <v>0</v>
      </c>
      <c r="ER126" s="146">
        <v>0</v>
      </c>
      <c r="ES126" s="149">
        <f t="shared" si="124"/>
        <v>0</v>
      </c>
      <c r="ET126" s="145">
        <v>0</v>
      </c>
      <c r="EU126" s="146">
        <v>0</v>
      </c>
      <c r="EV126" s="146">
        <v>0</v>
      </c>
      <c r="EW126" s="149">
        <f t="shared" si="125"/>
        <v>0</v>
      </c>
      <c r="EX126" s="145">
        <v>0</v>
      </c>
      <c r="EY126" s="146">
        <v>125</v>
      </c>
      <c r="EZ126" s="146">
        <v>0</v>
      </c>
      <c r="FA126" s="149">
        <f t="shared" si="97"/>
        <v>125</v>
      </c>
      <c r="FB126" s="145">
        <v>0</v>
      </c>
      <c r="FC126" s="146">
        <v>0</v>
      </c>
      <c r="FD126" s="146">
        <v>0</v>
      </c>
      <c r="FE126" s="149">
        <f t="shared" si="126"/>
        <v>0</v>
      </c>
      <c r="FF126" s="145">
        <v>0</v>
      </c>
      <c r="FG126" s="146">
        <v>5054</v>
      </c>
      <c r="FH126" s="146">
        <v>336</v>
      </c>
      <c r="FI126" s="149">
        <f t="shared" si="98"/>
        <v>5390</v>
      </c>
      <c r="FJ126" s="145">
        <v>0</v>
      </c>
      <c r="FK126" s="146">
        <v>7</v>
      </c>
      <c r="FL126" s="146">
        <v>0</v>
      </c>
      <c r="FM126" s="149">
        <f t="shared" si="127"/>
        <v>7</v>
      </c>
      <c r="FN126" s="145">
        <v>0</v>
      </c>
      <c r="FO126" s="146">
        <v>0</v>
      </c>
      <c r="FP126" s="146">
        <v>0</v>
      </c>
      <c r="FQ126" s="149">
        <f t="shared" si="128"/>
        <v>0</v>
      </c>
      <c r="FR126" s="145">
        <v>0</v>
      </c>
      <c r="FS126" s="146">
        <v>0</v>
      </c>
      <c r="FT126" s="146">
        <v>0</v>
      </c>
      <c r="FU126" s="149">
        <f t="shared" si="129"/>
        <v>0</v>
      </c>
      <c r="FV126" s="145">
        <v>0</v>
      </c>
      <c r="FW126" s="146">
        <v>40</v>
      </c>
      <c r="FX126" s="146">
        <v>0</v>
      </c>
      <c r="FY126" s="149">
        <f t="shared" si="130"/>
        <v>40</v>
      </c>
      <c r="FZ126" s="145">
        <v>0</v>
      </c>
      <c r="GA126" s="146">
        <v>0</v>
      </c>
      <c r="GB126" s="146">
        <v>0</v>
      </c>
      <c r="GC126" s="149">
        <f t="shared" si="131"/>
        <v>0</v>
      </c>
      <c r="GD126" s="145">
        <f t="shared" si="136"/>
        <v>0</v>
      </c>
      <c r="GE126" s="146">
        <f t="shared" si="136"/>
        <v>8521</v>
      </c>
      <c r="GF126" s="146">
        <f t="shared" si="136"/>
        <v>446</v>
      </c>
      <c r="GG126" s="146">
        <f t="shared" si="136"/>
        <v>8967</v>
      </c>
      <c r="GH126" s="159"/>
      <c r="GI126" s="147"/>
      <c r="GJ126" s="147"/>
      <c r="GK126" s="147"/>
      <c r="GL126" s="147"/>
      <c r="GM126" s="147"/>
      <c r="GN126" s="147"/>
      <c r="GO126" s="156">
        <f t="shared" si="134"/>
        <v>16</v>
      </c>
      <c r="GP126" s="157">
        <f>+SUM(FG280:FG291)</f>
        <v>156961</v>
      </c>
      <c r="GQ126" s="157">
        <f>+SUM(C280:C291)</f>
        <v>98809</v>
      </c>
      <c r="GR126" s="157">
        <f>+SUM(AA280:AA291)</f>
        <v>31363</v>
      </c>
      <c r="GS126" s="157">
        <f>+SUM(EY280:EY291)</f>
        <v>6167</v>
      </c>
      <c r="GT126" s="157">
        <f>+SUM(GE280:GE291)-SUM(GP126:GS126)</f>
        <v>9097</v>
      </c>
      <c r="GU126" s="157"/>
      <c r="GV126" s="156">
        <f t="shared" si="135"/>
        <v>16</v>
      </c>
      <c r="GW126" s="158">
        <f t="shared" si="133"/>
        <v>51.905607529175221</v>
      </c>
      <c r="GX126" s="158">
        <f t="shared" si="133"/>
        <v>32.675258021739637</v>
      </c>
      <c r="GY126" s="158">
        <f t="shared" si="133"/>
        <v>10.37146532538352</v>
      </c>
      <c r="GZ126" s="158">
        <f t="shared" si="133"/>
        <v>2.0393720837177618</v>
      </c>
      <c r="HA126" s="158">
        <f t="shared" si="133"/>
        <v>3.0082970399838622</v>
      </c>
    </row>
    <row r="127" spans="1:209" ht="11.25" customHeight="1">
      <c r="A127" s="148">
        <v>37438</v>
      </c>
      <c r="B127" s="145">
        <v>0</v>
      </c>
      <c r="C127" s="146">
        <v>2039</v>
      </c>
      <c r="D127" s="146">
        <v>160</v>
      </c>
      <c r="E127" s="149">
        <f t="shared" si="89"/>
        <v>2199</v>
      </c>
      <c r="F127" s="145">
        <v>0</v>
      </c>
      <c r="G127" s="146">
        <v>0</v>
      </c>
      <c r="H127" s="146">
        <v>0</v>
      </c>
      <c r="I127" s="149">
        <f t="shared" si="90"/>
        <v>0</v>
      </c>
      <c r="J127" s="146"/>
      <c r="K127" s="146"/>
      <c r="L127" s="146"/>
      <c r="M127" s="146"/>
      <c r="N127" s="145">
        <v>0</v>
      </c>
      <c r="O127" s="146">
        <v>0</v>
      </c>
      <c r="P127" s="146">
        <v>0</v>
      </c>
      <c r="Q127" s="149">
        <f t="shared" si="91"/>
        <v>0</v>
      </c>
      <c r="R127" s="145">
        <v>0</v>
      </c>
      <c r="S127" s="146">
        <v>0</v>
      </c>
      <c r="T127" s="146">
        <v>0</v>
      </c>
      <c r="U127" s="149">
        <f t="shared" si="92"/>
        <v>0</v>
      </c>
      <c r="V127" s="145">
        <v>0</v>
      </c>
      <c r="W127" s="146">
        <v>0</v>
      </c>
      <c r="X127" s="146">
        <v>0</v>
      </c>
      <c r="Y127" s="149">
        <f t="shared" si="93"/>
        <v>0</v>
      </c>
      <c r="Z127" s="145">
        <v>0</v>
      </c>
      <c r="AA127" s="146">
        <v>440</v>
      </c>
      <c r="AB127" s="146">
        <v>0</v>
      </c>
      <c r="AC127" s="149">
        <f t="shared" si="94"/>
        <v>440</v>
      </c>
      <c r="AD127" s="145">
        <v>0</v>
      </c>
      <c r="AE127" s="146">
        <v>0</v>
      </c>
      <c r="AF127" s="146">
        <v>0</v>
      </c>
      <c r="AG127" s="149">
        <f t="shared" si="95"/>
        <v>0</v>
      </c>
      <c r="AH127" s="145">
        <v>0</v>
      </c>
      <c r="AI127" s="146">
        <v>0</v>
      </c>
      <c r="AJ127" s="146">
        <v>0</v>
      </c>
      <c r="AK127" s="149">
        <f t="shared" si="99"/>
        <v>0</v>
      </c>
      <c r="AL127" s="145">
        <v>0</v>
      </c>
      <c r="AM127" s="146">
        <v>0</v>
      </c>
      <c r="AN127" s="146">
        <v>0</v>
      </c>
      <c r="AO127" s="149">
        <f t="shared" si="100"/>
        <v>0</v>
      </c>
      <c r="AP127" s="145">
        <v>0</v>
      </c>
      <c r="AQ127" s="146">
        <v>0</v>
      </c>
      <c r="AR127" s="146">
        <v>0</v>
      </c>
      <c r="AS127" s="149">
        <f t="shared" si="101"/>
        <v>0</v>
      </c>
      <c r="AT127" s="145">
        <v>0</v>
      </c>
      <c r="AU127" s="146">
        <v>0</v>
      </c>
      <c r="AV127" s="146">
        <v>0</v>
      </c>
      <c r="AW127" s="149">
        <f t="shared" si="102"/>
        <v>0</v>
      </c>
      <c r="AX127" s="145">
        <v>0</v>
      </c>
      <c r="AY127" s="146">
        <v>0</v>
      </c>
      <c r="AZ127" s="146">
        <v>0</v>
      </c>
      <c r="BA127" s="149">
        <f t="shared" si="103"/>
        <v>0</v>
      </c>
      <c r="BB127" s="145">
        <v>0</v>
      </c>
      <c r="BC127" s="146">
        <v>0</v>
      </c>
      <c r="BD127" s="146">
        <v>0</v>
      </c>
      <c r="BE127" s="149">
        <f t="shared" si="104"/>
        <v>0</v>
      </c>
      <c r="BF127" s="145">
        <v>0</v>
      </c>
      <c r="BG127" s="146">
        <v>0</v>
      </c>
      <c r="BH127" s="146">
        <v>0</v>
      </c>
      <c r="BI127" s="149">
        <f t="shared" si="105"/>
        <v>0</v>
      </c>
      <c r="BJ127" s="145">
        <v>0</v>
      </c>
      <c r="BK127" s="146">
        <v>0</v>
      </c>
      <c r="BL127" s="146">
        <v>0</v>
      </c>
      <c r="BM127" s="149">
        <f t="shared" si="106"/>
        <v>0</v>
      </c>
      <c r="BN127" s="145">
        <v>0</v>
      </c>
      <c r="BO127" s="146">
        <v>0</v>
      </c>
      <c r="BP127" s="146">
        <v>0</v>
      </c>
      <c r="BQ127" s="149">
        <f t="shared" si="107"/>
        <v>0</v>
      </c>
      <c r="BR127" s="145">
        <v>0</v>
      </c>
      <c r="BS127" s="146">
        <v>0</v>
      </c>
      <c r="BT127" s="146">
        <v>0</v>
      </c>
      <c r="BU127" s="149">
        <f t="shared" si="108"/>
        <v>0</v>
      </c>
      <c r="BV127" s="145">
        <v>0</v>
      </c>
      <c r="BW127" s="146">
        <v>0</v>
      </c>
      <c r="BX127" s="146">
        <v>0</v>
      </c>
      <c r="BY127" s="149">
        <f t="shared" si="109"/>
        <v>0</v>
      </c>
      <c r="BZ127" s="145">
        <v>0</v>
      </c>
      <c r="CA127" s="146">
        <v>0</v>
      </c>
      <c r="CB127" s="146">
        <v>0</v>
      </c>
      <c r="CC127" s="149">
        <f t="shared" si="110"/>
        <v>0</v>
      </c>
      <c r="CD127" s="145">
        <v>0</v>
      </c>
      <c r="CE127" s="146">
        <v>0</v>
      </c>
      <c r="CF127" s="146">
        <v>0</v>
      </c>
      <c r="CG127" s="149">
        <f t="shared" si="111"/>
        <v>0</v>
      </c>
      <c r="CH127" s="145">
        <v>0</v>
      </c>
      <c r="CI127" s="146">
        <v>0</v>
      </c>
      <c r="CJ127" s="146">
        <v>0</v>
      </c>
      <c r="CK127" s="149">
        <f t="shared" si="112"/>
        <v>0</v>
      </c>
      <c r="CL127" s="145">
        <v>0</v>
      </c>
      <c r="CM127" s="146">
        <v>0</v>
      </c>
      <c r="CN127" s="146">
        <v>0</v>
      </c>
      <c r="CO127" s="149">
        <f t="shared" si="96"/>
        <v>0</v>
      </c>
      <c r="CP127" s="145">
        <v>0</v>
      </c>
      <c r="CQ127" s="146">
        <v>0</v>
      </c>
      <c r="CR127" s="146">
        <v>0</v>
      </c>
      <c r="CS127" s="149">
        <f t="shared" si="113"/>
        <v>0</v>
      </c>
      <c r="CT127" s="145">
        <v>0</v>
      </c>
      <c r="CU127" s="146">
        <v>0</v>
      </c>
      <c r="CV127" s="146">
        <v>0</v>
      </c>
      <c r="CW127" s="149">
        <f t="shared" si="114"/>
        <v>0</v>
      </c>
      <c r="CX127" s="145">
        <v>0</v>
      </c>
      <c r="CY127" s="146">
        <v>0</v>
      </c>
      <c r="CZ127" s="146">
        <v>0</v>
      </c>
      <c r="DA127" s="149">
        <f t="shared" si="115"/>
        <v>0</v>
      </c>
      <c r="DB127" s="145">
        <v>0</v>
      </c>
      <c r="DC127" s="146">
        <v>0</v>
      </c>
      <c r="DD127" s="146">
        <v>0</v>
      </c>
      <c r="DE127" s="149">
        <f t="shared" si="116"/>
        <v>0</v>
      </c>
      <c r="DF127" s="146"/>
      <c r="DG127" s="146"/>
      <c r="DH127" s="146"/>
      <c r="DI127" s="146"/>
      <c r="DJ127" s="145">
        <v>0</v>
      </c>
      <c r="DK127" s="146">
        <v>0</v>
      </c>
      <c r="DL127" s="146">
        <v>0</v>
      </c>
      <c r="DM127" s="149">
        <f t="shared" si="117"/>
        <v>0</v>
      </c>
      <c r="DN127" s="145">
        <v>0</v>
      </c>
      <c r="DO127" s="146">
        <v>0</v>
      </c>
      <c r="DP127" s="146">
        <v>0</v>
      </c>
      <c r="DQ127" s="149">
        <f t="shared" si="118"/>
        <v>0</v>
      </c>
      <c r="DR127" s="145">
        <v>0</v>
      </c>
      <c r="DS127" s="146">
        <v>0</v>
      </c>
      <c r="DT127" s="146">
        <v>0</v>
      </c>
      <c r="DU127" s="149">
        <f t="shared" si="119"/>
        <v>0</v>
      </c>
      <c r="DV127" s="145">
        <v>0</v>
      </c>
      <c r="DW127" s="146">
        <v>0</v>
      </c>
      <c r="DX127" s="146">
        <v>0</v>
      </c>
      <c r="DY127" s="149">
        <f t="shared" si="120"/>
        <v>0</v>
      </c>
      <c r="DZ127" s="145">
        <v>0</v>
      </c>
      <c r="EA127" s="146">
        <v>0</v>
      </c>
      <c r="EB127" s="146">
        <v>0</v>
      </c>
      <c r="EC127" s="149">
        <f t="shared" si="121"/>
        <v>0</v>
      </c>
      <c r="ED127" s="146"/>
      <c r="EE127" s="146"/>
      <c r="EF127" s="146"/>
      <c r="EG127" s="146"/>
      <c r="EH127" s="145">
        <v>0</v>
      </c>
      <c r="EI127" s="146">
        <v>0</v>
      </c>
      <c r="EJ127" s="146">
        <v>0</v>
      </c>
      <c r="EK127" s="149">
        <f t="shared" si="122"/>
        <v>0</v>
      </c>
      <c r="EL127" s="145">
        <v>0</v>
      </c>
      <c r="EM127" s="146">
        <v>0</v>
      </c>
      <c r="EN127" s="146">
        <v>0</v>
      </c>
      <c r="EO127" s="149">
        <f t="shared" si="123"/>
        <v>0</v>
      </c>
      <c r="EP127" s="145">
        <v>0</v>
      </c>
      <c r="EQ127" s="146">
        <v>0</v>
      </c>
      <c r="ER127" s="146">
        <v>0</v>
      </c>
      <c r="ES127" s="149">
        <f t="shared" si="124"/>
        <v>0</v>
      </c>
      <c r="ET127" s="145">
        <v>0</v>
      </c>
      <c r="EU127" s="146">
        <v>0</v>
      </c>
      <c r="EV127" s="146">
        <v>0</v>
      </c>
      <c r="EW127" s="149">
        <f t="shared" si="125"/>
        <v>0</v>
      </c>
      <c r="EX127" s="145">
        <v>0</v>
      </c>
      <c r="EY127" s="146">
        <v>112</v>
      </c>
      <c r="EZ127" s="146">
        <v>0</v>
      </c>
      <c r="FA127" s="149">
        <f t="shared" si="97"/>
        <v>112</v>
      </c>
      <c r="FB127" s="145">
        <v>0</v>
      </c>
      <c r="FC127" s="146">
        <v>0</v>
      </c>
      <c r="FD127" s="146">
        <v>0</v>
      </c>
      <c r="FE127" s="149">
        <f t="shared" si="126"/>
        <v>0</v>
      </c>
      <c r="FF127" s="145">
        <v>0</v>
      </c>
      <c r="FG127" s="146">
        <v>4590</v>
      </c>
      <c r="FH127" s="146">
        <v>218</v>
      </c>
      <c r="FI127" s="149">
        <f t="shared" si="98"/>
        <v>4808</v>
      </c>
      <c r="FJ127" s="145">
        <v>0</v>
      </c>
      <c r="FK127" s="146">
        <v>9</v>
      </c>
      <c r="FL127" s="146">
        <v>0</v>
      </c>
      <c r="FM127" s="149">
        <f t="shared" si="127"/>
        <v>9</v>
      </c>
      <c r="FN127" s="145">
        <v>0</v>
      </c>
      <c r="FO127" s="146">
        <v>0</v>
      </c>
      <c r="FP127" s="146">
        <v>0</v>
      </c>
      <c r="FQ127" s="149">
        <f t="shared" si="128"/>
        <v>0</v>
      </c>
      <c r="FR127" s="145">
        <v>0</v>
      </c>
      <c r="FS127" s="146">
        <v>0</v>
      </c>
      <c r="FT127" s="146">
        <v>0</v>
      </c>
      <c r="FU127" s="149">
        <f t="shared" si="129"/>
        <v>0</v>
      </c>
      <c r="FV127" s="145">
        <v>0</v>
      </c>
      <c r="FW127" s="146">
        <v>41</v>
      </c>
      <c r="FX127" s="146">
        <v>0</v>
      </c>
      <c r="FY127" s="149">
        <f t="shared" si="130"/>
        <v>41</v>
      </c>
      <c r="FZ127" s="145">
        <v>0</v>
      </c>
      <c r="GA127" s="146">
        <v>0</v>
      </c>
      <c r="GB127" s="146">
        <v>0</v>
      </c>
      <c r="GC127" s="149">
        <f t="shared" si="131"/>
        <v>0</v>
      </c>
      <c r="GD127" s="145">
        <f t="shared" si="136"/>
        <v>0</v>
      </c>
      <c r="GE127" s="146">
        <f t="shared" si="136"/>
        <v>7231</v>
      </c>
      <c r="GF127" s="146">
        <f t="shared" si="136"/>
        <v>378</v>
      </c>
      <c r="GG127" s="146">
        <f t="shared" si="136"/>
        <v>7609</v>
      </c>
      <c r="GH127" s="159"/>
      <c r="GI127" s="147"/>
      <c r="GJ127" s="147"/>
      <c r="GK127" s="147"/>
      <c r="GL127" s="147"/>
      <c r="GM127" s="147"/>
      <c r="GN127" s="147"/>
      <c r="GO127" s="156">
        <f t="shared" si="134"/>
        <v>17</v>
      </c>
      <c r="GP127" s="157">
        <f>+SUM(FG292:FG303)</f>
        <v>148901</v>
      </c>
      <c r="GQ127" s="157">
        <f>+SUM(C292:C303)</f>
        <v>102313</v>
      </c>
      <c r="GR127" s="157">
        <f>+SUM(AA292:AA303)</f>
        <v>34584</v>
      </c>
      <c r="GS127" s="157">
        <f>+SUM(EY292:EY303)</f>
        <v>7258</v>
      </c>
      <c r="GT127" s="157">
        <f>+SUM(GE292:GE303)-SUM(GP127:GS127)</f>
        <v>9521</v>
      </c>
      <c r="GU127" s="157"/>
      <c r="GV127" s="156">
        <f t="shared" si="135"/>
        <v>17</v>
      </c>
      <c r="GW127" s="158">
        <f t="shared" si="133"/>
        <v>49.210944652105084</v>
      </c>
      <c r="GX127" s="158">
        <f t="shared" si="133"/>
        <v>33.813872171381171</v>
      </c>
      <c r="GY127" s="158">
        <f t="shared" si="133"/>
        <v>11.429817864543571</v>
      </c>
      <c r="GZ127" s="158">
        <f t="shared" si="133"/>
        <v>2.3987282576005446</v>
      </c>
      <c r="HA127" s="158">
        <f t="shared" si="133"/>
        <v>3.1466370543696316</v>
      </c>
    </row>
    <row r="128" spans="1:209" ht="11.25" customHeight="1">
      <c r="A128" s="148">
        <v>37469</v>
      </c>
      <c r="B128" s="145">
        <v>0</v>
      </c>
      <c r="C128" s="146">
        <v>2422</v>
      </c>
      <c r="D128" s="146">
        <v>142</v>
      </c>
      <c r="E128" s="149">
        <f t="shared" si="89"/>
        <v>2564</v>
      </c>
      <c r="F128" s="145">
        <v>0</v>
      </c>
      <c r="G128" s="146">
        <v>0</v>
      </c>
      <c r="H128" s="146">
        <v>0</v>
      </c>
      <c r="I128" s="149">
        <f t="shared" si="90"/>
        <v>0</v>
      </c>
      <c r="J128" s="146"/>
      <c r="K128" s="146"/>
      <c r="L128" s="146"/>
      <c r="M128" s="146"/>
      <c r="N128" s="145">
        <v>0</v>
      </c>
      <c r="O128" s="146">
        <v>0</v>
      </c>
      <c r="P128" s="146">
        <v>0</v>
      </c>
      <c r="Q128" s="149">
        <f t="shared" si="91"/>
        <v>0</v>
      </c>
      <c r="R128" s="145">
        <v>0</v>
      </c>
      <c r="S128" s="146">
        <v>0</v>
      </c>
      <c r="T128" s="146">
        <v>0</v>
      </c>
      <c r="U128" s="149">
        <f t="shared" si="92"/>
        <v>0</v>
      </c>
      <c r="V128" s="145">
        <v>0</v>
      </c>
      <c r="W128" s="146">
        <v>0</v>
      </c>
      <c r="X128" s="146">
        <v>0</v>
      </c>
      <c r="Y128" s="149">
        <f t="shared" si="93"/>
        <v>0</v>
      </c>
      <c r="Z128" s="145">
        <v>0</v>
      </c>
      <c r="AA128" s="146">
        <v>411</v>
      </c>
      <c r="AB128" s="146">
        <v>0</v>
      </c>
      <c r="AC128" s="149">
        <f t="shared" si="94"/>
        <v>411</v>
      </c>
      <c r="AD128" s="145">
        <v>0</v>
      </c>
      <c r="AE128" s="146">
        <v>0</v>
      </c>
      <c r="AF128" s="146">
        <v>0</v>
      </c>
      <c r="AG128" s="149">
        <f t="shared" si="95"/>
        <v>0</v>
      </c>
      <c r="AH128" s="145">
        <v>0</v>
      </c>
      <c r="AI128" s="146">
        <v>0</v>
      </c>
      <c r="AJ128" s="146">
        <v>0</v>
      </c>
      <c r="AK128" s="149">
        <f t="shared" si="99"/>
        <v>0</v>
      </c>
      <c r="AL128" s="145">
        <v>0</v>
      </c>
      <c r="AM128" s="146">
        <v>0</v>
      </c>
      <c r="AN128" s="146">
        <v>0</v>
      </c>
      <c r="AO128" s="149">
        <f t="shared" si="100"/>
        <v>0</v>
      </c>
      <c r="AP128" s="145">
        <v>0</v>
      </c>
      <c r="AQ128" s="146">
        <v>0</v>
      </c>
      <c r="AR128" s="146">
        <v>0</v>
      </c>
      <c r="AS128" s="149">
        <f t="shared" si="101"/>
        <v>0</v>
      </c>
      <c r="AT128" s="145">
        <v>0</v>
      </c>
      <c r="AU128" s="146">
        <v>0</v>
      </c>
      <c r="AV128" s="146">
        <v>0</v>
      </c>
      <c r="AW128" s="149">
        <f t="shared" si="102"/>
        <v>0</v>
      </c>
      <c r="AX128" s="145">
        <v>0</v>
      </c>
      <c r="AY128" s="146">
        <v>0</v>
      </c>
      <c r="AZ128" s="146">
        <v>0</v>
      </c>
      <c r="BA128" s="149">
        <f t="shared" si="103"/>
        <v>0</v>
      </c>
      <c r="BB128" s="145">
        <v>0</v>
      </c>
      <c r="BC128" s="146">
        <v>0</v>
      </c>
      <c r="BD128" s="146">
        <v>0</v>
      </c>
      <c r="BE128" s="149">
        <f t="shared" si="104"/>
        <v>0</v>
      </c>
      <c r="BF128" s="145">
        <v>0</v>
      </c>
      <c r="BG128" s="146">
        <v>0</v>
      </c>
      <c r="BH128" s="146">
        <v>0</v>
      </c>
      <c r="BI128" s="149">
        <f t="shared" si="105"/>
        <v>0</v>
      </c>
      <c r="BJ128" s="145">
        <v>0</v>
      </c>
      <c r="BK128" s="146">
        <v>0</v>
      </c>
      <c r="BL128" s="146">
        <v>0</v>
      </c>
      <c r="BM128" s="149">
        <f t="shared" si="106"/>
        <v>0</v>
      </c>
      <c r="BN128" s="145">
        <v>0</v>
      </c>
      <c r="BO128" s="146">
        <v>0</v>
      </c>
      <c r="BP128" s="146">
        <v>0</v>
      </c>
      <c r="BQ128" s="149">
        <f t="shared" si="107"/>
        <v>0</v>
      </c>
      <c r="BR128" s="145">
        <v>0</v>
      </c>
      <c r="BS128" s="146">
        <v>0</v>
      </c>
      <c r="BT128" s="146">
        <v>0</v>
      </c>
      <c r="BU128" s="149">
        <f t="shared" si="108"/>
        <v>0</v>
      </c>
      <c r="BV128" s="145">
        <v>0</v>
      </c>
      <c r="BW128" s="146">
        <v>0</v>
      </c>
      <c r="BX128" s="146">
        <v>0</v>
      </c>
      <c r="BY128" s="149">
        <f t="shared" si="109"/>
        <v>0</v>
      </c>
      <c r="BZ128" s="145">
        <v>0</v>
      </c>
      <c r="CA128" s="146">
        <v>0</v>
      </c>
      <c r="CB128" s="146">
        <v>0</v>
      </c>
      <c r="CC128" s="149">
        <f t="shared" si="110"/>
        <v>0</v>
      </c>
      <c r="CD128" s="145">
        <v>0</v>
      </c>
      <c r="CE128" s="146">
        <v>0</v>
      </c>
      <c r="CF128" s="146">
        <v>0</v>
      </c>
      <c r="CG128" s="149">
        <f t="shared" si="111"/>
        <v>0</v>
      </c>
      <c r="CH128" s="145">
        <v>0</v>
      </c>
      <c r="CI128" s="146">
        <v>0</v>
      </c>
      <c r="CJ128" s="146">
        <v>0</v>
      </c>
      <c r="CK128" s="149">
        <f t="shared" si="112"/>
        <v>0</v>
      </c>
      <c r="CL128" s="145">
        <v>0</v>
      </c>
      <c r="CM128" s="146">
        <v>0</v>
      </c>
      <c r="CN128" s="146">
        <v>0</v>
      </c>
      <c r="CO128" s="149">
        <f t="shared" si="96"/>
        <v>0</v>
      </c>
      <c r="CP128" s="145">
        <v>0</v>
      </c>
      <c r="CQ128" s="146">
        <v>0</v>
      </c>
      <c r="CR128" s="146">
        <v>0</v>
      </c>
      <c r="CS128" s="149">
        <f t="shared" si="113"/>
        <v>0</v>
      </c>
      <c r="CT128" s="145">
        <v>0</v>
      </c>
      <c r="CU128" s="146">
        <v>0</v>
      </c>
      <c r="CV128" s="146">
        <v>0</v>
      </c>
      <c r="CW128" s="149">
        <f t="shared" si="114"/>
        <v>0</v>
      </c>
      <c r="CX128" s="145">
        <v>0</v>
      </c>
      <c r="CY128" s="146">
        <v>0</v>
      </c>
      <c r="CZ128" s="146">
        <v>0</v>
      </c>
      <c r="DA128" s="149">
        <f t="shared" si="115"/>
        <v>0</v>
      </c>
      <c r="DB128" s="145">
        <v>0</v>
      </c>
      <c r="DC128" s="146">
        <v>0</v>
      </c>
      <c r="DD128" s="146">
        <v>0</v>
      </c>
      <c r="DE128" s="149">
        <f t="shared" si="116"/>
        <v>0</v>
      </c>
      <c r="DF128" s="146"/>
      <c r="DG128" s="146"/>
      <c r="DH128" s="146"/>
      <c r="DI128" s="146"/>
      <c r="DJ128" s="145">
        <v>0</v>
      </c>
      <c r="DK128" s="146">
        <v>0</v>
      </c>
      <c r="DL128" s="146">
        <v>0</v>
      </c>
      <c r="DM128" s="149">
        <f t="shared" si="117"/>
        <v>0</v>
      </c>
      <c r="DN128" s="145">
        <v>0</v>
      </c>
      <c r="DO128" s="146">
        <v>0</v>
      </c>
      <c r="DP128" s="146">
        <v>0</v>
      </c>
      <c r="DQ128" s="149">
        <f t="shared" si="118"/>
        <v>0</v>
      </c>
      <c r="DR128" s="145">
        <v>0</v>
      </c>
      <c r="DS128" s="146">
        <v>0</v>
      </c>
      <c r="DT128" s="146">
        <v>0</v>
      </c>
      <c r="DU128" s="149">
        <f t="shared" si="119"/>
        <v>0</v>
      </c>
      <c r="DV128" s="145">
        <v>0</v>
      </c>
      <c r="DW128" s="146">
        <v>0</v>
      </c>
      <c r="DX128" s="146">
        <v>0</v>
      </c>
      <c r="DY128" s="149">
        <f t="shared" si="120"/>
        <v>0</v>
      </c>
      <c r="DZ128" s="145">
        <v>0</v>
      </c>
      <c r="EA128" s="146">
        <v>0</v>
      </c>
      <c r="EB128" s="146">
        <v>0</v>
      </c>
      <c r="EC128" s="149">
        <f t="shared" si="121"/>
        <v>0</v>
      </c>
      <c r="ED128" s="146"/>
      <c r="EE128" s="146"/>
      <c r="EF128" s="146"/>
      <c r="EG128" s="146"/>
      <c r="EH128" s="145">
        <v>0</v>
      </c>
      <c r="EI128" s="146">
        <v>0</v>
      </c>
      <c r="EJ128" s="146">
        <v>0</v>
      </c>
      <c r="EK128" s="149">
        <f t="shared" si="122"/>
        <v>0</v>
      </c>
      <c r="EL128" s="145">
        <v>0</v>
      </c>
      <c r="EM128" s="146">
        <v>0</v>
      </c>
      <c r="EN128" s="146">
        <v>0</v>
      </c>
      <c r="EO128" s="149">
        <f t="shared" si="123"/>
        <v>0</v>
      </c>
      <c r="EP128" s="145">
        <v>0</v>
      </c>
      <c r="EQ128" s="146">
        <v>0</v>
      </c>
      <c r="ER128" s="146">
        <v>0</v>
      </c>
      <c r="ES128" s="149">
        <f t="shared" si="124"/>
        <v>0</v>
      </c>
      <c r="ET128" s="145">
        <v>0</v>
      </c>
      <c r="EU128" s="146">
        <v>0</v>
      </c>
      <c r="EV128" s="146">
        <v>0</v>
      </c>
      <c r="EW128" s="149">
        <f t="shared" si="125"/>
        <v>0</v>
      </c>
      <c r="EX128" s="145">
        <v>0</v>
      </c>
      <c r="EY128" s="146">
        <v>110</v>
      </c>
      <c r="EZ128" s="146">
        <v>0</v>
      </c>
      <c r="FA128" s="149">
        <f t="shared" si="97"/>
        <v>110</v>
      </c>
      <c r="FB128" s="145">
        <v>0</v>
      </c>
      <c r="FC128" s="146">
        <v>0</v>
      </c>
      <c r="FD128" s="146">
        <v>0</v>
      </c>
      <c r="FE128" s="149">
        <f t="shared" si="126"/>
        <v>0</v>
      </c>
      <c r="FF128" s="145">
        <v>0</v>
      </c>
      <c r="FG128" s="146">
        <v>5448</v>
      </c>
      <c r="FH128" s="146">
        <v>268</v>
      </c>
      <c r="FI128" s="149">
        <f t="shared" si="98"/>
        <v>5716</v>
      </c>
      <c r="FJ128" s="145">
        <v>0</v>
      </c>
      <c r="FK128" s="146">
        <v>9</v>
      </c>
      <c r="FL128" s="146">
        <v>0</v>
      </c>
      <c r="FM128" s="149">
        <f t="shared" si="127"/>
        <v>9</v>
      </c>
      <c r="FN128" s="145">
        <v>0</v>
      </c>
      <c r="FO128" s="146">
        <v>0</v>
      </c>
      <c r="FP128" s="146">
        <v>0</v>
      </c>
      <c r="FQ128" s="149">
        <f t="shared" si="128"/>
        <v>0</v>
      </c>
      <c r="FR128" s="145">
        <v>0</v>
      </c>
      <c r="FS128" s="146">
        <v>0</v>
      </c>
      <c r="FT128" s="146">
        <v>0</v>
      </c>
      <c r="FU128" s="149">
        <f t="shared" si="129"/>
        <v>0</v>
      </c>
      <c r="FV128" s="145">
        <v>0</v>
      </c>
      <c r="FW128" s="146">
        <v>23</v>
      </c>
      <c r="FX128" s="146">
        <v>0</v>
      </c>
      <c r="FY128" s="149">
        <f t="shared" si="130"/>
        <v>23</v>
      </c>
      <c r="FZ128" s="145">
        <v>0</v>
      </c>
      <c r="GA128" s="146">
        <v>0</v>
      </c>
      <c r="GB128" s="146">
        <v>0</v>
      </c>
      <c r="GC128" s="149">
        <f t="shared" si="131"/>
        <v>0</v>
      </c>
      <c r="GD128" s="145">
        <f t="shared" si="136"/>
        <v>0</v>
      </c>
      <c r="GE128" s="146">
        <f t="shared" si="136"/>
        <v>8423</v>
      </c>
      <c r="GF128" s="146">
        <f t="shared" si="136"/>
        <v>410</v>
      </c>
      <c r="GG128" s="146">
        <f t="shared" si="136"/>
        <v>8833</v>
      </c>
      <c r="GH128" s="159"/>
      <c r="GI128" s="147"/>
      <c r="GJ128" s="147"/>
      <c r="GK128" s="147"/>
      <c r="GL128" s="147"/>
      <c r="GM128" s="147"/>
      <c r="GN128" s="147"/>
      <c r="GO128" s="156">
        <f t="shared" si="134"/>
        <v>18</v>
      </c>
      <c r="GP128" s="157">
        <f>+SUM(FG304:FG315)</f>
        <v>168013</v>
      </c>
      <c r="GQ128" s="157">
        <f>+SUM(C304:C315)</f>
        <v>116534</v>
      </c>
      <c r="GR128" s="157">
        <f>+SUM(AA304:AA315)</f>
        <v>39188</v>
      </c>
      <c r="GS128" s="157">
        <f>+SUM(EY304:EY315)</f>
        <v>4738</v>
      </c>
      <c r="GT128" s="157">
        <f>+SUM(GE304:GE315)-SUM(GP128:GS128)</f>
        <v>12140</v>
      </c>
      <c r="GU128" s="157"/>
      <c r="GV128" s="156">
        <f t="shared" si="135"/>
        <v>18</v>
      </c>
      <c r="GW128" s="158">
        <f t="shared" si="133"/>
        <v>49.326655177576903</v>
      </c>
      <c r="GX128" s="158">
        <f t="shared" si="133"/>
        <v>34.213021816548398</v>
      </c>
      <c r="GY128" s="158">
        <f t="shared" si="133"/>
        <v>11.505139263621764</v>
      </c>
      <c r="GZ128" s="158">
        <f t="shared" si="133"/>
        <v>1.3910214818577096</v>
      </c>
      <c r="HA128" s="158">
        <f t="shared" si="133"/>
        <v>3.564162260395229</v>
      </c>
    </row>
    <row r="129" spans="1:209" ht="11.25" customHeight="1">
      <c r="A129" s="148">
        <v>37500</v>
      </c>
      <c r="B129" s="145">
        <v>0</v>
      </c>
      <c r="C129" s="146">
        <v>3073</v>
      </c>
      <c r="D129" s="146">
        <v>199</v>
      </c>
      <c r="E129" s="149">
        <f t="shared" si="89"/>
        <v>3272</v>
      </c>
      <c r="F129" s="145">
        <v>0</v>
      </c>
      <c r="G129" s="146">
        <v>0</v>
      </c>
      <c r="H129" s="146">
        <v>0</v>
      </c>
      <c r="I129" s="149">
        <f t="shared" si="90"/>
        <v>0</v>
      </c>
      <c r="J129" s="146"/>
      <c r="K129" s="146"/>
      <c r="L129" s="146"/>
      <c r="M129" s="146"/>
      <c r="N129" s="145">
        <v>0</v>
      </c>
      <c r="O129" s="146">
        <v>0</v>
      </c>
      <c r="P129" s="146">
        <v>0</v>
      </c>
      <c r="Q129" s="149">
        <f t="shared" si="91"/>
        <v>0</v>
      </c>
      <c r="R129" s="145">
        <v>0</v>
      </c>
      <c r="S129" s="146">
        <v>0</v>
      </c>
      <c r="T129" s="146">
        <v>0</v>
      </c>
      <c r="U129" s="149">
        <f t="shared" si="92"/>
        <v>0</v>
      </c>
      <c r="V129" s="145">
        <v>0</v>
      </c>
      <c r="W129" s="146">
        <v>0</v>
      </c>
      <c r="X129" s="146">
        <v>0</v>
      </c>
      <c r="Y129" s="149">
        <f t="shared" si="93"/>
        <v>0</v>
      </c>
      <c r="Z129" s="145">
        <v>0</v>
      </c>
      <c r="AA129" s="146">
        <v>528</v>
      </c>
      <c r="AB129" s="146">
        <v>0</v>
      </c>
      <c r="AC129" s="149">
        <f t="shared" si="94"/>
        <v>528</v>
      </c>
      <c r="AD129" s="145">
        <v>0</v>
      </c>
      <c r="AE129" s="146">
        <v>0</v>
      </c>
      <c r="AF129" s="146">
        <v>0</v>
      </c>
      <c r="AG129" s="149">
        <f t="shared" si="95"/>
        <v>0</v>
      </c>
      <c r="AH129" s="145">
        <v>0</v>
      </c>
      <c r="AI129" s="146">
        <v>0</v>
      </c>
      <c r="AJ129" s="146">
        <v>0</v>
      </c>
      <c r="AK129" s="149">
        <f t="shared" si="99"/>
        <v>0</v>
      </c>
      <c r="AL129" s="145">
        <v>0</v>
      </c>
      <c r="AM129" s="146">
        <v>0</v>
      </c>
      <c r="AN129" s="146">
        <v>0</v>
      </c>
      <c r="AO129" s="149">
        <f t="shared" si="100"/>
        <v>0</v>
      </c>
      <c r="AP129" s="145">
        <v>0</v>
      </c>
      <c r="AQ129" s="146">
        <v>0</v>
      </c>
      <c r="AR129" s="146">
        <v>0</v>
      </c>
      <c r="AS129" s="149">
        <f t="shared" si="101"/>
        <v>0</v>
      </c>
      <c r="AT129" s="145">
        <v>0</v>
      </c>
      <c r="AU129" s="146">
        <v>0</v>
      </c>
      <c r="AV129" s="146">
        <v>0</v>
      </c>
      <c r="AW129" s="149">
        <f t="shared" si="102"/>
        <v>0</v>
      </c>
      <c r="AX129" s="145">
        <v>0</v>
      </c>
      <c r="AY129" s="146">
        <v>0</v>
      </c>
      <c r="AZ129" s="146">
        <v>0</v>
      </c>
      <c r="BA129" s="149">
        <f t="shared" si="103"/>
        <v>0</v>
      </c>
      <c r="BB129" s="145">
        <v>0</v>
      </c>
      <c r="BC129" s="146">
        <v>0</v>
      </c>
      <c r="BD129" s="146">
        <v>4</v>
      </c>
      <c r="BE129" s="149">
        <f t="shared" si="104"/>
        <v>4</v>
      </c>
      <c r="BF129" s="145">
        <v>0</v>
      </c>
      <c r="BG129" s="146">
        <v>0</v>
      </c>
      <c r="BH129" s="146">
        <v>0</v>
      </c>
      <c r="BI129" s="149">
        <f t="shared" si="105"/>
        <v>0</v>
      </c>
      <c r="BJ129" s="145">
        <v>0</v>
      </c>
      <c r="BK129" s="146">
        <v>0</v>
      </c>
      <c r="BL129" s="146">
        <v>0</v>
      </c>
      <c r="BM129" s="149">
        <f t="shared" si="106"/>
        <v>0</v>
      </c>
      <c r="BN129" s="145">
        <v>0</v>
      </c>
      <c r="BO129" s="146">
        <v>0</v>
      </c>
      <c r="BP129" s="146">
        <v>0</v>
      </c>
      <c r="BQ129" s="149">
        <f t="shared" si="107"/>
        <v>0</v>
      </c>
      <c r="BR129" s="145">
        <v>0</v>
      </c>
      <c r="BS129" s="146">
        <v>0</v>
      </c>
      <c r="BT129" s="146">
        <v>0</v>
      </c>
      <c r="BU129" s="149">
        <f t="shared" si="108"/>
        <v>0</v>
      </c>
      <c r="BV129" s="145">
        <v>0</v>
      </c>
      <c r="BW129" s="146">
        <v>0</v>
      </c>
      <c r="BX129" s="146">
        <v>0</v>
      </c>
      <c r="BY129" s="149">
        <f t="shared" si="109"/>
        <v>0</v>
      </c>
      <c r="BZ129" s="145">
        <v>0</v>
      </c>
      <c r="CA129" s="146">
        <v>0</v>
      </c>
      <c r="CB129" s="146">
        <v>0</v>
      </c>
      <c r="CC129" s="149">
        <f t="shared" si="110"/>
        <v>0</v>
      </c>
      <c r="CD129" s="145">
        <v>0</v>
      </c>
      <c r="CE129" s="146">
        <v>0</v>
      </c>
      <c r="CF129" s="146">
        <v>0</v>
      </c>
      <c r="CG129" s="149">
        <f t="shared" si="111"/>
        <v>0</v>
      </c>
      <c r="CH129" s="145">
        <v>0</v>
      </c>
      <c r="CI129" s="146">
        <v>0</v>
      </c>
      <c r="CJ129" s="146">
        <v>0</v>
      </c>
      <c r="CK129" s="149">
        <f t="shared" si="112"/>
        <v>0</v>
      </c>
      <c r="CL129" s="145">
        <v>0</v>
      </c>
      <c r="CM129" s="146">
        <v>0</v>
      </c>
      <c r="CN129" s="146">
        <v>0</v>
      </c>
      <c r="CO129" s="149">
        <f t="shared" si="96"/>
        <v>0</v>
      </c>
      <c r="CP129" s="145">
        <v>0</v>
      </c>
      <c r="CQ129" s="146">
        <v>0</v>
      </c>
      <c r="CR129" s="146">
        <v>0</v>
      </c>
      <c r="CS129" s="149">
        <f t="shared" si="113"/>
        <v>0</v>
      </c>
      <c r="CT129" s="145">
        <v>0</v>
      </c>
      <c r="CU129" s="146">
        <v>0</v>
      </c>
      <c r="CV129" s="146">
        <v>0</v>
      </c>
      <c r="CW129" s="149">
        <f t="shared" si="114"/>
        <v>0</v>
      </c>
      <c r="CX129" s="145">
        <v>0</v>
      </c>
      <c r="CY129" s="146">
        <v>0</v>
      </c>
      <c r="CZ129" s="146">
        <v>0</v>
      </c>
      <c r="DA129" s="149">
        <f t="shared" si="115"/>
        <v>0</v>
      </c>
      <c r="DB129" s="145">
        <v>0</v>
      </c>
      <c r="DC129" s="146">
        <v>0</v>
      </c>
      <c r="DD129" s="146">
        <v>0</v>
      </c>
      <c r="DE129" s="149">
        <f t="shared" si="116"/>
        <v>0</v>
      </c>
      <c r="DF129" s="146"/>
      <c r="DG129" s="146"/>
      <c r="DH129" s="146"/>
      <c r="DI129" s="146"/>
      <c r="DJ129" s="145">
        <v>0</v>
      </c>
      <c r="DK129" s="146">
        <v>0</v>
      </c>
      <c r="DL129" s="146">
        <v>0</v>
      </c>
      <c r="DM129" s="149">
        <f t="shared" si="117"/>
        <v>0</v>
      </c>
      <c r="DN129" s="145">
        <v>0</v>
      </c>
      <c r="DO129" s="146">
        <v>0</v>
      </c>
      <c r="DP129" s="146">
        <v>0</v>
      </c>
      <c r="DQ129" s="149">
        <f t="shared" si="118"/>
        <v>0</v>
      </c>
      <c r="DR129" s="145">
        <v>0</v>
      </c>
      <c r="DS129" s="146">
        <v>0</v>
      </c>
      <c r="DT129" s="146">
        <v>0</v>
      </c>
      <c r="DU129" s="149">
        <f t="shared" si="119"/>
        <v>0</v>
      </c>
      <c r="DV129" s="145">
        <v>0</v>
      </c>
      <c r="DW129" s="146">
        <v>0</v>
      </c>
      <c r="DX129" s="146">
        <v>0</v>
      </c>
      <c r="DY129" s="149">
        <f t="shared" si="120"/>
        <v>0</v>
      </c>
      <c r="DZ129" s="145">
        <v>0</v>
      </c>
      <c r="EA129" s="146">
        <v>0</v>
      </c>
      <c r="EB129" s="146">
        <v>0</v>
      </c>
      <c r="EC129" s="149">
        <f t="shared" si="121"/>
        <v>0</v>
      </c>
      <c r="ED129" s="146"/>
      <c r="EE129" s="146"/>
      <c r="EF129" s="146"/>
      <c r="EG129" s="146"/>
      <c r="EH129" s="145">
        <v>0</v>
      </c>
      <c r="EI129" s="146">
        <v>0</v>
      </c>
      <c r="EJ129" s="146">
        <v>0</v>
      </c>
      <c r="EK129" s="149">
        <f t="shared" si="122"/>
        <v>0</v>
      </c>
      <c r="EL129" s="145">
        <v>0</v>
      </c>
      <c r="EM129" s="146">
        <v>0</v>
      </c>
      <c r="EN129" s="146">
        <v>0</v>
      </c>
      <c r="EO129" s="149">
        <f t="shared" si="123"/>
        <v>0</v>
      </c>
      <c r="EP129" s="145">
        <v>0</v>
      </c>
      <c r="EQ129" s="146">
        <v>0</v>
      </c>
      <c r="ER129" s="146">
        <v>0</v>
      </c>
      <c r="ES129" s="149">
        <f t="shared" si="124"/>
        <v>0</v>
      </c>
      <c r="ET129" s="145">
        <v>0</v>
      </c>
      <c r="EU129" s="146">
        <v>0</v>
      </c>
      <c r="EV129" s="146">
        <v>0</v>
      </c>
      <c r="EW129" s="149">
        <f t="shared" si="125"/>
        <v>0</v>
      </c>
      <c r="EX129" s="145">
        <v>0</v>
      </c>
      <c r="EY129" s="146">
        <v>159</v>
      </c>
      <c r="EZ129" s="146">
        <v>0</v>
      </c>
      <c r="FA129" s="149">
        <f t="shared" si="97"/>
        <v>159</v>
      </c>
      <c r="FB129" s="145">
        <v>0</v>
      </c>
      <c r="FC129" s="146">
        <v>0</v>
      </c>
      <c r="FD129" s="146">
        <v>0</v>
      </c>
      <c r="FE129" s="149">
        <f t="shared" si="126"/>
        <v>0</v>
      </c>
      <c r="FF129" s="145">
        <v>0</v>
      </c>
      <c r="FG129" s="146">
        <v>6041</v>
      </c>
      <c r="FH129" s="146">
        <v>330</v>
      </c>
      <c r="FI129" s="149">
        <f t="shared" si="98"/>
        <v>6371</v>
      </c>
      <c r="FJ129" s="145">
        <v>0</v>
      </c>
      <c r="FK129" s="146">
        <v>15</v>
      </c>
      <c r="FL129" s="146">
        <v>0</v>
      </c>
      <c r="FM129" s="149">
        <f t="shared" si="127"/>
        <v>15</v>
      </c>
      <c r="FN129" s="145">
        <v>0</v>
      </c>
      <c r="FO129" s="146">
        <v>0</v>
      </c>
      <c r="FP129" s="146">
        <v>0</v>
      </c>
      <c r="FQ129" s="149">
        <f t="shared" si="128"/>
        <v>0</v>
      </c>
      <c r="FR129" s="145">
        <v>0</v>
      </c>
      <c r="FS129" s="146">
        <v>0</v>
      </c>
      <c r="FT129" s="146">
        <v>0</v>
      </c>
      <c r="FU129" s="149">
        <f t="shared" si="129"/>
        <v>0</v>
      </c>
      <c r="FV129" s="145">
        <v>0</v>
      </c>
      <c r="FW129" s="146">
        <v>36</v>
      </c>
      <c r="FX129" s="146">
        <v>0</v>
      </c>
      <c r="FY129" s="149">
        <f t="shared" si="130"/>
        <v>36</v>
      </c>
      <c r="FZ129" s="145">
        <v>0</v>
      </c>
      <c r="GA129" s="146">
        <v>0</v>
      </c>
      <c r="GB129" s="146">
        <v>0</v>
      </c>
      <c r="GC129" s="149">
        <f t="shared" si="131"/>
        <v>0</v>
      </c>
      <c r="GD129" s="145">
        <f t="shared" si="136"/>
        <v>0</v>
      </c>
      <c r="GE129" s="146">
        <f t="shared" si="136"/>
        <v>9852</v>
      </c>
      <c r="GF129" s="146">
        <f t="shared" si="136"/>
        <v>533</v>
      </c>
      <c r="GG129" s="146">
        <f t="shared" si="136"/>
        <v>10385</v>
      </c>
      <c r="GH129" s="159"/>
      <c r="GI129" s="147"/>
      <c r="GJ129" s="147"/>
      <c r="GK129" s="147"/>
      <c r="GL129" s="147"/>
      <c r="GM129" s="147"/>
      <c r="GN129" s="147"/>
      <c r="GO129" s="156">
        <f t="shared" si="134"/>
        <v>19</v>
      </c>
      <c r="GP129" s="157">
        <f>+SUM(FG316:FG327)</f>
        <v>195712</v>
      </c>
      <c r="GQ129" s="157">
        <f>+SUM(C316:C327)</f>
        <v>131936</v>
      </c>
      <c r="GR129" s="157">
        <f>+SUM(AA316:AA327)</f>
        <v>43381</v>
      </c>
      <c r="GS129" s="157">
        <f>+SUM(EY316:EY327)</f>
        <v>5593</v>
      </c>
      <c r="GT129" s="157">
        <f>+SUM(GE316:GE327)-SUM(GP129:GS129)</f>
        <v>13950</v>
      </c>
      <c r="GU129" s="157"/>
      <c r="GV129" s="156">
        <f t="shared" si="135"/>
        <v>19</v>
      </c>
      <c r="GW129" s="158">
        <f t="shared" si="133"/>
        <v>50.109070798725973</v>
      </c>
      <c r="GX129" s="158">
        <f t="shared" si="133"/>
        <v>33.780199297440674</v>
      </c>
      <c r="GY129" s="158">
        <f t="shared" si="133"/>
        <v>11.107043003594727</v>
      </c>
      <c r="GZ129" s="158">
        <f t="shared" si="133"/>
        <v>1.4320022940712596</v>
      </c>
      <c r="HA129" s="158">
        <f t="shared" si="133"/>
        <v>3.5716846061673651</v>
      </c>
    </row>
    <row r="130" spans="1:209" ht="11.25" customHeight="1">
      <c r="A130" s="148">
        <v>37530</v>
      </c>
      <c r="B130" s="145">
        <v>0</v>
      </c>
      <c r="C130" s="146">
        <v>2052</v>
      </c>
      <c r="D130" s="146">
        <v>247</v>
      </c>
      <c r="E130" s="149">
        <f t="shared" si="89"/>
        <v>2299</v>
      </c>
      <c r="F130" s="145">
        <v>0</v>
      </c>
      <c r="G130" s="146">
        <v>0</v>
      </c>
      <c r="H130" s="146">
        <v>0</v>
      </c>
      <c r="I130" s="149">
        <f t="shared" si="90"/>
        <v>0</v>
      </c>
      <c r="J130" s="146"/>
      <c r="K130" s="146"/>
      <c r="L130" s="146"/>
      <c r="M130" s="146"/>
      <c r="N130" s="145">
        <v>0</v>
      </c>
      <c r="O130" s="146">
        <v>0</v>
      </c>
      <c r="P130" s="146">
        <v>0</v>
      </c>
      <c r="Q130" s="149">
        <f t="shared" si="91"/>
        <v>0</v>
      </c>
      <c r="R130" s="145">
        <v>0</v>
      </c>
      <c r="S130" s="146">
        <v>0</v>
      </c>
      <c r="T130" s="146">
        <v>0</v>
      </c>
      <c r="U130" s="149">
        <f t="shared" si="92"/>
        <v>0</v>
      </c>
      <c r="V130" s="145">
        <v>0</v>
      </c>
      <c r="W130" s="146">
        <v>0</v>
      </c>
      <c r="X130" s="146">
        <v>0</v>
      </c>
      <c r="Y130" s="149">
        <f t="shared" si="93"/>
        <v>0</v>
      </c>
      <c r="Z130" s="145">
        <v>0</v>
      </c>
      <c r="AA130" s="146">
        <v>608</v>
      </c>
      <c r="AB130" s="146">
        <v>0</v>
      </c>
      <c r="AC130" s="149">
        <f t="shared" si="94"/>
        <v>608</v>
      </c>
      <c r="AD130" s="145">
        <v>0</v>
      </c>
      <c r="AE130" s="146">
        <v>0</v>
      </c>
      <c r="AF130" s="146">
        <v>0</v>
      </c>
      <c r="AG130" s="149">
        <f t="shared" si="95"/>
        <v>0</v>
      </c>
      <c r="AH130" s="145">
        <v>0</v>
      </c>
      <c r="AI130" s="146">
        <v>0</v>
      </c>
      <c r="AJ130" s="146">
        <v>0</v>
      </c>
      <c r="AK130" s="149">
        <f t="shared" si="99"/>
        <v>0</v>
      </c>
      <c r="AL130" s="145">
        <v>0</v>
      </c>
      <c r="AM130" s="146">
        <v>0</v>
      </c>
      <c r="AN130" s="146">
        <v>0</v>
      </c>
      <c r="AO130" s="149">
        <f t="shared" si="100"/>
        <v>0</v>
      </c>
      <c r="AP130" s="145">
        <v>0</v>
      </c>
      <c r="AQ130" s="146">
        <v>0</v>
      </c>
      <c r="AR130" s="146">
        <v>0</v>
      </c>
      <c r="AS130" s="149">
        <f t="shared" si="101"/>
        <v>0</v>
      </c>
      <c r="AT130" s="145">
        <v>0</v>
      </c>
      <c r="AU130" s="146">
        <v>0</v>
      </c>
      <c r="AV130" s="146">
        <v>0</v>
      </c>
      <c r="AW130" s="149">
        <f t="shared" si="102"/>
        <v>0</v>
      </c>
      <c r="AX130" s="145">
        <v>0</v>
      </c>
      <c r="AY130" s="146">
        <v>0</v>
      </c>
      <c r="AZ130" s="146">
        <v>0</v>
      </c>
      <c r="BA130" s="149">
        <f t="shared" si="103"/>
        <v>0</v>
      </c>
      <c r="BB130" s="145">
        <v>0</v>
      </c>
      <c r="BC130" s="146">
        <v>0</v>
      </c>
      <c r="BD130" s="146">
        <v>0</v>
      </c>
      <c r="BE130" s="149">
        <f t="shared" si="104"/>
        <v>0</v>
      </c>
      <c r="BF130" s="145">
        <v>0</v>
      </c>
      <c r="BG130" s="146">
        <v>0</v>
      </c>
      <c r="BH130" s="146">
        <v>0</v>
      </c>
      <c r="BI130" s="149">
        <f t="shared" si="105"/>
        <v>0</v>
      </c>
      <c r="BJ130" s="145">
        <v>0</v>
      </c>
      <c r="BK130" s="146">
        <v>0</v>
      </c>
      <c r="BL130" s="146">
        <v>0</v>
      </c>
      <c r="BM130" s="149">
        <f t="shared" si="106"/>
        <v>0</v>
      </c>
      <c r="BN130" s="145">
        <v>0</v>
      </c>
      <c r="BO130" s="146">
        <v>0</v>
      </c>
      <c r="BP130" s="146">
        <v>0</v>
      </c>
      <c r="BQ130" s="149">
        <f t="shared" si="107"/>
        <v>0</v>
      </c>
      <c r="BR130" s="145">
        <v>0</v>
      </c>
      <c r="BS130" s="146">
        <v>0</v>
      </c>
      <c r="BT130" s="146">
        <v>0</v>
      </c>
      <c r="BU130" s="149">
        <f t="shared" si="108"/>
        <v>0</v>
      </c>
      <c r="BV130" s="145">
        <v>0</v>
      </c>
      <c r="BW130" s="146">
        <v>0</v>
      </c>
      <c r="BX130" s="146">
        <v>0</v>
      </c>
      <c r="BY130" s="149">
        <f t="shared" si="109"/>
        <v>0</v>
      </c>
      <c r="BZ130" s="145">
        <v>0</v>
      </c>
      <c r="CA130" s="146">
        <v>0</v>
      </c>
      <c r="CB130" s="146">
        <v>0</v>
      </c>
      <c r="CC130" s="149">
        <f t="shared" si="110"/>
        <v>0</v>
      </c>
      <c r="CD130" s="145">
        <v>0</v>
      </c>
      <c r="CE130" s="146">
        <v>0</v>
      </c>
      <c r="CF130" s="146">
        <v>0</v>
      </c>
      <c r="CG130" s="149">
        <f t="shared" si="111"/>
        <v>0</v>
      </c>
      <c r="CH130" s="145">
        <v>0</v>
      </c>
      <c r="CI130" s="146">
        <v>0</v>
      </c>
      <c r="CJ130" s="146">
        <v>0</v>
      </c>
      <c r="CK130" s="149">
        <f t="shared" si="112"/>
        <v>0</v>
      </c>
      <c r="CL130" s="145">
        <v>0</v>
      </c>
      <c r="CM130" s="146">
        <v>0</v>
      </c>
      <c r="CN130" s="146">
        <v>0</v>
      </c>
      <c r="CO130" s="149">
        <f t="shared" si="96"/>
        <v>0</v>
      </c>
      <c r="CP130" s="145">
        <v>0</v>
      </c>
      <c r="CQ130" s="146">
        <v>0</v>
      </c>
      <c r="CR130" s="146">
        <v>0</v>
      </c>
      <c r="CS130" s="149">
        <f t="shared" si="113"/>
        <v>0</v>
      </c>
      <c r="CT130" s="145">
        <v>0</v>
      </c>
      <c r="CU130" s="146">
        <v>0</v>
      </c>
      <c r="CV130" s="146">
        <v>0</v>
      </c>
      <c r="CW130" s="149">
        <f t="shared" si="114"/>
        <v>0</v>
      </c>
      <c r="CX130" s="145">
        <v>0</v>
      </c>
      <c r="CY130" s="146">
        <v>0</v>
      </c>
      <c r="CZ130" s="146">
        <v>0</v>
      </c>
      <c r="DA130" s="149">
        <f t="shared" si="115"/>
        <v>0</v>
      </c>
      <c r="DB130" s="145">
        <v>0</v>
      </c>
      <c r="DC130" s="146">
        <v>0</v>
      </c>
      <c r="DD130" s="146">
        <v>0</v>
      </c>
      <c r="DE130" s="149">
        <f t="shared" si="116"/>
        <v>0</v>
      </c>
      <c r="DF130" s="146"/>
      <c r="DG130" s="146"/>
      <c r="DH130" s="146"/>
      <c r="DI130" s="146"/>
      <c r="DJ130" s="145">
        <v>0</v>
      </c>
      <c r="DK130" s="146">
        <v>0</v>
      </c>
      <c r="DL130" s="146">
        <v>0</v>
      </c>
      <c r="DM130" s="149">
        <f t="shared" si="117"/>
        <v>0</v>
      </c>
      <c r="DN130" s="145">
        <v>0</v>
      </c>
      <c r="DO130" s="146">
        <v>0</v>
      </c>
      <c r="DP130" s="146">
        <v>0</v>
      </c>
      <c r="DQ130" s="149">
        <f t="shared" si="118"/>
        <v>0</v>
      </c>
      <c r="DR130" s="145">
        <v>0</v>
      </c>
      <c r="DS130" s="146">
        <v>0</v>
      </c>
      <c r="DT130" s="146">
        <v>0</v>
      </c>
      <c r="DU130" s="149">
        <f t="shared" si="119"/>
        <v>0</v>
      </c>
      <c r="DV130" s="145">
        <v>0</v>
      </c>
      <c r="DW130" s="146">
        <v>0</v>
      </c>
      <c r="DX130" s="146">
        <v>0</v>
      </c>
      <c r="DY130" s="149">
        <f t="shared" si="120"/>
        <v>0</v>
      </c>
      <c r="DZ130" s="145">
        <v>0</v>
      </c>
      <c r="EA130" s="146">
        <v>0</v>
      </c>
      <c r="EB130" s="146">
        <v>0</v>
      </c>
      <c r="EC130" s="149">
        <f t="shared" si="121"/>
        <v>0</v>
      </c>
      <c r="ED130" s="146"/>
      <c r="EE130" s="146"/>
      <c r="EF130" s="146"/>
      <c r="EG130" s="146"/>
      <c r="EH130" s="145">
        <v>0</v>
      </c>
      <c r="EI130" s="146">
        <v>0</v>
      </c>
      <c r="EJ130" s="146">
        <v>0</v>
      </c>
      <c r="EK130" s="149">
        <f t="shared" si="122"/>
        <v>0</v>
      </c>
      <c r="EL130" s="145">
        <v>0</v>
      </c>
      <c r="EM130" s="146">
        <v>0</v>
      </c>
      <c r="EN130" s="146">
        <v>0</v>
      </c>
      <c r="EO130" s="149">
        <f t="shared" si="123"/>
        <v>0</v>
      </c>
      <c r="EP130" s="145">
        <v>0</v>
      </c>
      <c r="EQ130" s="146">
        <v>0</v>
      </c>
      <c r="ER130" s="146">
        <v>0</v>
      </c>
      <c r="ES130" s="149">
        <f t="shared" si="124"/>
        <v>0</v>
      </c>
      <c r="ET130" s="145">
        <v>0</v>
      </c>
      <c r="EU130" s="146">
        <v>0</v>
      </c>
      <c r="EV130" s="146">
        <v>0</v>
      </c>
      <c r="EW130" s="149">
        <f t="shared" si="125"/>
        <v>0</v>
      </c>
      <c r="EX130" s="145">
        <v>0</v>
      </c>
      <c r="EY130" s="146">
        <v>143</v>
      </c>
      <c r="EZ130" s="146">
        <v>0</v>
      </c>
      <c r="FA130" s="149">
        <f t="shared" si="97"/>
        <v>143</v>
      </c>
      <c r="FB130" s="145">
        <v>0</v>
      </c>
      <c r="FC130" s="146">
        <v>0</v>
      </c>
      <c r="FD130" s="146">
        <v>0</v>
      </c>
      <c r="FE130" s="149">
        <f t="shared" si="126"/>
        <v>0</v>
      </c>
      <c r="FF130" s="145">
        <v>0</v>
      </c>
      <c r="FG130" s="146">
        <v>6835</v>
      </c>
      <c r="FH130" s="146">
        <v>175</v>
      </c>
      <c r="FI130" s="149">
        <f t="shared" si="98"/>
        <v>7010</v>
      </c>
      <c r="FJ130" s="145">
        <v>0</v>
      </c>
      <c r="FK130" s="146">
        <v>27</v>
      </c>
      <c r="FL130" s="146">
        <v>0</v>
      </c>
      <c r="FM130" s="149">
        <f t="shared" si="127"/>
        <v>27</v>
      </c>
      <c r="FN130" s="145">
        <v>0</v>
      </c>
      <c r="FO130" s="146">
        <v>0</v>
      </c>
      <c r="FP130" s="146">
        <v>0</v>
      </c>
      <c r="FQ130" s="149">
        <f t="shared" si="128"/>
        <v>0</v>
      </c>
      <c r="FR130" s="145">
        <v>0</v>
      </c>
      <c r="FS130" s="146">
        <v>0</v>
      </c>
      <c r="FT130" s="146">
        <v>0</v>
      </c>
      <c r="FU130" s="149">
        <f t="shared" si="129"/>
        <v>0</v>
      </c>
      <c r="FV130" s="145">
        <v>0</v>
      </c>
      <c r="FW130" s="146">
        <v>23</v>
      </c>
      <c r="FX130" s="146">
        <v>0</v>
      </c>
      <c r="FY130" s="149">
        <f t="shared" si="130"/>
        <v>23</v>
      </c>
      <c r="FZ130" s="145">
        <v>0</v>
      </c>
      <c r="GA130" s="146">
        <v>0</v>
      </c>
      <c r="GB130" s="146">
        <v>0</v>
      </c>
      <c r="GC130" s="149">
        <f t="shared" si="131"/>
        <v>0</v>
      </c>
      <c r="GD130" s="145">
        <f t="shared" si="136"/>
        <v>0</v>
      </c>
      <c r="GE130" s="146">
        <f t="shared" si="136"/>
        <v>9688</v>
      </c>
      <c r="GF130" s="146">
        <f t="shared" si="136"/>
        <v>422</v>
      </c>
      <c r="GG130" s="146">
        <f t="shared" si="136"/>
        <v>10110</v>
      </c>
      <c r="GH130" s="159"/>
      <c r="GI130" s="147"/>
      <c r="GJ130" s="147"/>
      <c r="GK130" s="147"/>
      <c r="GL130" s="147"/>
      <c r="GM130" s="147"/>
      <c r="GN130" s="147"/>
      <c r="GO130" s="156">
        <f t="shared" si="134"/>
        <v>20</v>
      </c>
      <c r="GP130" s="157">
        <f>+SUM(FG328:FG339)</f>
        <v>111752</v>
      </c>
      <c r="GQ130" s="157">
        <f>+SUM(C328:C339)</f>
        <v>71408</v>
      </c>
      <c r="GR130" s="157">
        <f>+SUM(AA328:AA339)</f>
        <v>28884</v>
      </c>
      <c r="GS130" s="157">
        <f>+SUM(EY328:EY339)</f>
        <v>4360</v>
      </c>
      <c r="GT130" s="157">
        <f>+SUM(GE328:GE339)-SUM(GP130:GS130)</f>
        <v>8452</v>
      </c>
      <c r="GU130" s="157"/>
      <c r="GV130" s="156">
        <f t="shared" si="135"/>
        <v>20</v>
      </c>
      <c r="GW130" s="158">
        <f t="shared" si="133"/>
        <v>49.699363147970253</v>
      </c>
      <c r="GX130" s="158">
        <f t="shared" si="133"/>
        <v>31.757213505532427</v>
      </c>
      <c r="GY130" s="158">
        <f t="shared" si="133"/>
        <v>12.845554488205785</v>
      </c>
      <c r="GZ130" s="158">
        <f t="shared" si="133"/>
        <v>1.9390187497776354</v>
      </c>
      <c r="HA130" s="158">
        <f t="shared" si="133"/>
        <v>3.7588501085138932</v>
      </c>
    </row>
    <row r="131" spans="1:209" ht="11.25" customHeight="1">
      <c r="A131" s="148">
        <v>37561</v>
      </c>
      <c r="B131" s="145">
        <v>0</v>
      </c>
      <c r="C131" s="146">
        <v>1989</v>
      </c>
      <c r="D131" s="146">
        <v>266</v>
      </c>
      <c r="E131" s="149">
        <f t="shared" si="89"/>
        <v>2255</v>
      </c>
      <c r="F131" s="145">
        <v>0</v>
      </c>
      <c r="G131" s="146">
        <v>0</v>
      </c>
      <c r="H131" s="146">
        <v>0</v>
      </c>
      <c r="I131" s="149">
        <f t="shared" si="90"/>
        <v>0</v>
      </c>
      <c r="J131" s="146"/>
      <c r="K131" s="146"/>
      <c r="L131" s="146"/>
      <c r="M131" s="146"/>
      <c r="N131" s="145">
        <v>0</v>
      </c>
      <c r="O131" s="146">
        <v>0</v>
      </c>
      <c r="P131" s="146">
        <v>0</v>
      </c>
      <c r="Q131" s="149">
        <f t="shared" si="91"/>
        <v>0</v>
      </c>
      <c r="R131" s="145">
        <v>0</v>
      </c>
      <c r="S131" s="146">
        <v>0</v>
      </c>
      <c r="T131" s="146">
        <v>0</v>
      </c>
      <c r="U131" s="149">
        <f t="shared" si="92"/>
        <v>0</v>
      </c>
      <c r="V131" s="145">
        <v>0</v>
      </c>
      <c r="W131" s="146">
        <v>0</v>
      </c>
      <c r="X131" s="146">
        <v>0</v>
      </c>
      <c r="Y131" s="149">
        <f t="shared" si="93"/>
        <v>0</v>
      </c>
      <c r="Z131" s="145">
        <v>0</v>
      </c>
      <c r="AA131" s="146">
        <v>554</v>
      </c>
      <c r="AB131" s="146">
        <v>0</v>
      </c>
      <c r="AC131" s="149">
        <f t="shared" si="94"/>
        <v>554</v>
      </c>
      <c r="AD131" s="145">
        <v>0</v>
      </c>
      <c r="AE131" s="146">
        <v>0</v>
      </c>
      <c r="AF131" s="146">
        <v>0</v>
      </c>
      <c r="AG131" s="149">
        <f t="shared" si="95"/>
        <v>0</v>
      </c>
      <c r="AH131" s="145">
        <v>0</v>
      </c>
      <c r="AI131" s="146">
        <v>0</v>
      </c>
      <c r="AJ131" s="146">
        <v>0</v>
      </c>
      <c r="AK131" s="149">
        <f t="shared" si="99"/>
        <v>0</v>
      </c>
      <c r="AL131" s="145">
        <v>0</v>
      </c>
      <c r="AM131" s="146">
        <v>0</v>
      </c>
      <c r="AN131" s="146">
        <v>0</v>
      </c>
      <c r="AO131" s="149">
        <f t="shared" si="100"/>
        <v>0</v>
      </c>
      <c r="AP131" s="145">
        <v>0</v>
      </c>
      <c r="AQ131" s="146">
        <v>0</v>
      </c>
      <c r="AR131" s="146">
        <v>0</v>
      </c>
      <c r="AS131" s="149">
        <f t="shared" si="101"/>
        <v>0</v>
      </c>
      <c r="AT131" s="145">
        <v>0</v>
      </c>
      <c r="AU131" s="146">
        <v>0</v>
      </c>
      <c r="AV131" s="146">
        <v>0</v>
      </c>
      <c r="AW131" s="149">
        <f t="shared" si="102"/>
        <v>0</v>
      </c>
      <c r="AX131" s="145">
        <v>0</v>
      </c>
      <c r="AY131" s="146">
        <v>0</v>
      </c>
      <c r="AZ131" s="146">
        <v>0</v>
      </c>
      <c r="BA131" s="149">
        <f t="shared" si="103"/>
        <v>0</v>
      </c>
      <c r="BB131" s="145">
        <v>0</v>
      </c>
      <c r="BC131" s="146">
        <v>0</v>
      </c>
      <c r="BD131" s="146">
        <v>0</v>
      </c>
      <c r="BE131" s="149">
        <f t="shared" si="104"/>
        <v>0</v>
      </c>
      <c r="BF131" s="145">
        <v>0</v>
      </c>
      <c r="BG131" s="146">
        <v>0</v>
      </c>
      <c r="BH131" s="146">
        <v>0</v>
      </c>
      <c r="BI131" s="149">
        <f t="shared" si="105"/>
        <v>0</v>
      </c>
      <c r="BJ131" s="145">
        <v>0</v>
      </c>
      <c r="BK131" s="146">
        <v>0</v>
      </c>
      <c r="BL131" s="146">
        <v>0</v>
      </c>
      <c r="BM131" s="149">
        <f t="shared" si="106"/>
        <v>0</v>
      </c>
      <c r="BN131" s="145">
        <v>0</v>
      </c>
      <c r="BO131" s="146">
        <v>0</v>
      </c>
      <c r="BP131" s="146">
        <v>0</v>
      </c>
      <c r="BQ131" s="149">
        <f t="shared" si="107"/>
        <v>0</v>
      </c>
      <c r="BR131" s="145">
        <v>0</v>
      </c>
      <c r="BS131" s="146">
        <v>0</v>
      </c>
      <c r="BT131" s="146">
        <v>0</v>
      </c>
      <c r="BU131" s="149">
        <f t="shared" si="108"/>
        <v>0</v>
      </c>
      <c r="BV131" s="145">
        <v>0</v>
      </c>
      <c r="BW131" s="146">
        <v>0</v>
      </c>
      <c r="BX131" s="146">
        <v>0</v>
      </c>
      <c r="BY131" s="149">
        <f t="shared" si="109"/>
        <v>0</v>
      </c>
      <c r="BZ131" s="145">
        <v>0</v>
      </c>
      <c r="CA131" s="146">
        <v>0</v>
      </c>
      <c r="CB131" s="146">
        <v>0</v>
      </c>
      <c r="CC131" s="149">
        <f t="shared" si="110"/>
        <v>0</v>
      </c>
      <c r="CD131" s="145">
        <v>0</v>
      </c>
      <c r="CE131" s="146">
        <v>0</v>
      </c>
      <c r="CF131" s="146">
        <v>0</v>
      </c>
      <c r="CG131" s="149">
        <f t="shared" si="111"/>
        <v>0</v>
      </c>
      <c r="CH131" s="145">
        <v>0</v>
      </c>
      <c r="CI131" s="146">
        <v>0</v>
      </c>
      <c r="CJ131" s="146">
        <v>0</v>
      </c>
      <c r="CK131" s="149">
        <f t="shared" si="112"/>
        <v>0</v>
      </c>
      <c r="CL131" s="145">
        <v>0</v>
      </c>
      <c r="CM131" s="146">
        <v>0</v>
      </c>
      <c r="CN131" s="146">
        <v>0</v>
      </c>
      <c r="CO131" s="149">
        <f t="shared" si="96"/>
        <v>0</v>
      </c>
      <c r="CP131" s="145">
        <v>0</v>
      </c>
      <c r="CQ131" s="146">
        <v>0</v>
      </c>
      <c r="CR131" s="146">
        <v>0</v>
      </c>
      <c r="CS131" s="149">
        <f t="shared" si="113"/>
        <v>0</v>
      </c>
      <c r="CT131" s="145">
        <v>0</v>
      </c>
      <c r="CU131" s="146">
        <v>0</v>
      </c>
      <c r="CV131" s="146">
        <v>0</v>
      </c>
      <c r="CW131" s="149">
        <f t="shared" si="114"/>
        <v>0</v>
      </c>
      <c r="CX131" s="145">
        <v>0</v>
      </c>
      <c r="CY131" s="146">
        <v>0</v>
      </c>
      <c r="CZ131" s="146">
        <v>0</v>
      </c>
      <c r="DA131" s="149">
        <f t="shared" si="115"/>
        <v>0</v>
      </c>
      <c r="DB131" s="145">
        <v>0</v>
      </c>
      <c r="DC131" s="146">
        <v>0</v>
      </c>
      <c r="DD131" s="146">
        <v>0</v>
      </c>
      <c r="DE131" s="149">
        <f t="shared" si="116"/>
        <v>0</v>
      </c>
      <c r="DF131" s="146"/>
      <c r="DG131" s="146"/>
      <c r="DH131" s="146"/>
      <c r="DI131" s="146"/>
      <c r="DJ131" s="145">
        <v>0</v>
      </c>
      <c r="DK131" s="146">
        <v>0</v>
      </c>
      <c r="DL131" s="146">
        <v>0</v>
      </c>
      <c r="DM131" s="149">
        <f t="shared" si="117"/>
        <v>0</v>
      </c>
      <c r="DN131" s="145">
        <v>0</v>
      </c>
      <c r="DO131" s="146">
        <v>0</v>
      </c>
      <c r="DP131" s="146">
        <v>0</v>
      </c>
      <c r="DQ131" s="149">
        <f t="shared" si="118"/>
        <v>0</v>
      </c>
      <c r="DR131" s="145">
        <v>0</v>
      </c>
      <c r="DS131" s="146">
        <v>0</v>
      </c>
      <c r="DT131" s="146">
        <v>0</v>
      </c>
      <c r="DU131" s="149">
        <f t="shared" si="119"/>
        <v>0</v>
      </c>
      <c r="DV131" s="145">
        <v>0</v>
      </c>
      <c r="DW131" s="146">
        <v>0</v>
      </c>
      <c r="DX131" s="146">
        <v>0</v>
      </c>
      <c r="DY131" s="149">
        <f t="shared" si="120"/>
        <v>0</v>
      </c>
      <c r="DZ131" s="145">
        <v>0</v>
      </c>
      <c r="EA131" s="146">
        <v>0</v>
      </c>
      <c r="EB131" s="146">
        <v>0</v>
      </c>
      <c r="EC131" s="149">
        <f t="shared" si="121"/>
        <v>0</v>
      </c>
      <c r="ED131" s="146"/>
      <c r="EE131" s="146"/>
      <c r="EF131" s="146"/>
      <c r="EG131" s="146"/>
      <c r="EH131" s="145">
        <v>0</v>
      </c>
      <c r="EI131" s="146">
        <v>0</v>
      </c>
      <c r="EJ131" s="146">
        <v>0</v>
      </c>
      <c r="EK131" s="149">
        <f t="shared" si="122"/>
        <v>0</v>
      </c>
      <c r="EL131" s="145">
        <v>0</v>
      </c>
      <c r="EM131" s="146">
        <v>0</v>
      </c>
      <c r="EN131" s="146">
        <v>0</v>
      </c>
      <c r="EO131" s="149">
        <f t="shared" si="123"/>
        <v>0</v>
      </c>
      <c r="EP131" s="145">
        <v>0</v>
      </c>
      <c r="EQ131" s="146">
        <v>0</v>
      </c>
      <c r="ER131" s="146">
        <v>0</v>
      </c>
      <c r="ES131" s="149">
        <f t="shared" si="124"/>
        <v>0</v>
      </c>
      <c r="ET131" s="145">
        <v>0</v>
      </c>
      <c r="EU131" s="146">
        <v>0</v>
      </c>
      <c r="EV131" s="146">
        <v>0</v>
      </c>
      <c r="EW131" s="149">
        <f t="shared" si="125"/>
        <v>0</v>
      </c>
      <c r="EX131" s="145">
        <v>0</v>
      </c>
      <c r="EY131" s="146">
        <v>168</v>
      </c>
      <c r="EZ131" s="146">
        <v>0</v>
      </c>
      <c r="FA131" s="149">
        <f t="shared" si="97"/>
        <v>168</v>
      </c>
      <c r="FB131" s="145">
        <v>0</v>
      </c>
      <c r="FC131" s="146">
        <v>0</v>
      </c>
      <c r="FD131" s="146">
        <v>0</v>
      </c>
      <c r="FE131" s="149">
        <f t="shared" si="126"/>
        <v>0</v>
      </c>
      <c r="FF131" s="145">
        <v>0</v>
      </c>
      <c r="FG131" s="146">
        <v>5567</v>
      </c>
      <c r="FH131" s="146">
        <v>247</v>
      </c>
      <c r="FI131" s="149">
        <f t="shared" si="98"/>
        <v>5814</v>
      </c>
      <c r="FJ131" s="145">
        <v>0</v>
      </c>
      <c r="FK131" s="146">
        <v>15</v>
      </c>
      <c r="FL131" s="146">
        <v>0</v>
      </c>
      <c r="FM131" s="149">
        <f t="shared" si="127"/>
        <v>15</v>
      </c>
      <c r="FN131" s="145">
        <v>0</v>
      </c>
      <c r="FO131" s="146">
        <v>0</v>
      </c>
      <c r="FP131" s="146">
        <v>0</v>
      </c>
      <c r="FQ131" s="149">
        <f t="shared" si="128"/>
        <v>0</v>
      </c>
      <c r="FR131" s="145">
        <v>0</v>
      </c>
      <c r="FS131" s="146">
        <v>0</v>
      </c>
      <c r="FT131" s="146">
        <v>0</v>
      </c>
      <c r="FU131" s="149">
        <f t="shared" si="129"/>
        <v>0</v>
      </c>
      <c r="FV131" s="145">
        <v>0</v>
      </c>
      <c r="FW131" s="146">
        <v>29</v>
      </c>
      <c r="FX131" s="146">
        <v>0</v>
      </c>
      <c r="FY131" s="149">
        <f t="shared" si="130"/>
        <v>29</v>
      </c>
      <c r="FZ131" s="145">
        <v>0</v>
      </c>
      <c r="GA131" s="146">
        <v>0</v>
      </c>
      <c r="GB131" s="146">
        <v>0</v>
      </c>
      <c r="GC131" s="149">
        <f t="shared" si="131"/>
        <v>0</v>
      </c>
      <c r="GD131" s="145">
        <f t="shared" si="136"/>
        <v>0</v>
      </c>
      <c r="GE131" s="146">
        <f t="shared" si="136"/>
        <v>8322</v>
      </c>
      <c r="GF131" s="146">
        <f t="shared" si="136"/>
        <v>513</v>
      </c>
      <c r="GG131" s="146">
        <f t="shared" si="136"/>
        <v>8835</v>
      </c>
      <c r="GH131" s="159"/>
      <c r="GI131" s="147"/>
      <c r="GJ131" s="147"/>
      <c r="GK131" s="147"/>
      <c r="GL131" s="147"/>
      <c r="GM131" s="147"/>
      <c r="GN131" s="147"/>
      <c r="GO131" s="156">
        <f t="shared" si="134"/>
        <v>21</v>
      </c>
      <c r="GP131" s="157">
        <f>+SUM(FG340:FG351)</f>
        <v>81430</v>
      </c>
      <c r="GQ131" s="157">
        <f>+SUM(C340:C351)</f>
        <v>46003</v>
      </c>
      <c r="GR131" s="157">
        <f>+SUM(AA340:AA351)</f>
        <v>26437</v>
      </c>
      <c r="GS131" s="157">
        <f>+SUM(EY340:EY351)</f>
        <v>2465</v>
      </c>
      <c r="GT131" s="157">
        <f>+SUM(GE340:GE351)-SUM(GP131:GS131)</f>
        <v>3483</v>
      </c>
      <c r="GU131" s="157"/>
      <c r="GV131" s="156">
        <f t="shared" si="135"/>
        <v>21</v>
      </c>
      <c r="GW131" s="158">
        <f t="shared" si="133"/>
        <v>50.951707567357872</v>
      </c>
      <c r="GX131" s="158">
        <f t="shared" si="133"/>
        <v>28.784617502408988</v>
      </c>
      <c r="GY131" s="158">
        <f t="shared" si="133"/>
        <v>16.541941458408939</v>
      </c>
      <c r="GZ131" s="158">
        <f t="shared" si="133"/>
        <v>1.5423794566319189</v>
      </c>
      <c r="HA131" s="158">
        <f t="shared" si="133"/>
        <v>2.1793540151922812</v>
      </c>
    </row>
    <row r="132" spans="1:209" ht="11.25" customHeight="1">
      <c r="A132" s="148">
        <v>37591</v>
      </c>
      <c r="B132" s="145">
        <v>0</v>
      </c>
      <c r="C132" s="146">
        <v>2919</v>
      </c>
      <c r="D132" s="146">
        <v>184</v>
      </c>
      <c r="E132" s="149">
        <f t="shared" si="89"/>
        <v>3103</v>
      </c>
      <c r="F132" s="145">
        <v>0</v>
      </c>
      <c r="G132" s="146">
        <v>0</v>
      </c>
      <c r="H132" s="146">
        <v>0</v>
      </c>
      <c r="I132" s="149">
        <f t="shared" si="90"/>
        <v>0</v>
      </c>
      <c r="J132" s="146"/>
      <c r="K132" s="146"/>
      <c r="L132" s="146"/>
      <c r="M132" s="146"/>
      <c r="N132" s="145">
        <v>0</v>
      </c>
      <c r="O132" s="146">
        <v>0</v>
      </c>
      <c r="P132" s="146">
        <v>0</v>
      </c>
      <c r="Q132" s="149">
        <f t="shared" si="91"/>
        <v>0</v>
      </c>
      <c r="R132" s="145">
        <v>0</v>
      </c>
      <c r="S132" s="146">
        <v>0</v>
      </c>
      <c r="T132" s="146">
        <v>0</v>
      </c>
      <c r="U132" s="149">
        <f t="shared" si="92"/>
        <v>0</v>
      </c>
      <c r="V132" s="145">
        <v>0</v>
      </c>
      <c r="W132" s="146">
        <v>0</v>
      </c>
      <c r="X132" s="146">
        <v>0</v>
      </c>
      <c r="Y132" s="149">
        <f t="shared" si="93"/>
        <v>0</v>
      </c>
      <c r="Z132" s="145">
        <v>0</v>
      </c>
      <c r="AA132" s="146">
        <v>630</v>
      </c>
      <c r="AB132" s="146">
        <v>0</v>
      </c>
      <c r="AC132" s="149">
        <f t="shared" si="94"/>
        <v>630</v>
      </c>
      <c r="AD132" s="145">
        <v>0</v>
      </c>
      <c r="AE132" s="146">
        <v>0</v>
      </c>
      <c r="AF132" s="146">
        <v>0</v>
      </c>
      <c r="AG132" s="149">
        <f t="shared" si="95"/>
        <v>0</v>
      </c>
      <c r="AH132" s="145">
        <v>0</v>
      </c>
      <c r="AI132" s="146">
        <v>0</v>
      </c>
      <c r="AJ132" s="146">
        <v>0</v>
      </c>
      <c r="AK132" s="149">
        <f t="shared" si="99"/>
        <v>0</v>
      </c>
      <c r="AL132" s="145">
        <v>0</v>
      </c>
      <c r="AM132" s="146">
        <v>0</v>
      </c>
      <c r="AN132" s="146">
        <v>0</v>
      </c>
      <c r="AO132" s="149">
        <f t="shared" si="100"/>
        <v>0</v>
      </c>
      <c r="AP132" s="145">
        <v>0</v>
      </c>
      <c r="AQ132" s="146">
        <v>0</v>
      </c>
      <c r="AR132" s="146">
        <v>0</v>
      </c>
      <c r="AS132" s="149">
        <f t="shared" si="101"/>
        <v>0</v>
      </c>
      <c r="AT132" s="145">
        <v>0</v>
      </c>
      <c r="AU132" s="146">
        <v>0</v>
      </c>
      <c r="AV132" s="146">
        <v>0</v>
      </c>
      <c r="AW132" s="149">
        <f t="shared" si="102"/>
        <v>0</v>
      </c>
      <c r="AX132" s="145">
        <v>0</v>
      </c>
      <c r="AY132" s="146">
        <v>0</v>
      </c>
      <c r="AZ132" s="146">
        <v>0</v>
      </c>
      <c r="BA132" s="149">
        <f t="shared" si="103"/>
        <v>0</v>
      </c>
      <c r="BB132" s="145">
        <v>0</v>
      </c>
      <c r="BC132" s="146">
        <v>0</v>
      </c>
      <c r="BD132" s="146">
        <v>0</v>
      </c>
      <c r="BE132" s="149">
        <f t="shared" si="104"/>
        <v>0</v>
      </c>
      <c r="BF132" s="145">
        <v>0</v>
      </c>
      <c r="BG132" s="146">
        <v>0</v>
      </c>
      <c r="BH132" s="146">
        <v>0</v>
      </c>
      <c r="BI132" s="149">
        <f t="shared" si="105"/>
        <v>0</v>
      </c>
      <c r="BJ132" s="145">
        <v>0</v>
      </c>
      <c r="BK132" s="146">
        <v>0</v>
      </c>
      <c r="BL132" s="146">
        <v>0</v>
      </c>
      <c r="BM132" s="149">
        <f t="shared" si="106"/>
        <v>0</v>
      </c>
      <c r="BN132" s="145">
        <v>0</v>
      </c>
      <c r="BO132" s="146">
        <v>0</v>
      </c>
      <c r="BP132" s="146">
        <v>0</v>
      </c>
      <c r="BQ132" s="149">
        <f t="shared" si="107"/>
        <v>0</v>
      </c>
      <c r="BR132" s="145">
        <v>0</v>
      </c>
      <c r="BS132" s="146">
        <v>0</v>
      </c>
      <c r="BT132" s="146">
        <v>0</v>
      </c>
      <c r="BU132" s="149">
        <f t="shared" si="108"/>
        <v>0</v>
      </c>
      <c r="BV132" s="145">
        <v>0</v>
      </c>
      <c r="BW132" s="146">
        <v>0</v>
      </c>
      <c r="BX132" s="146">
        <v>0</v>
      </c>
      <c r="BY132" s="149">
        <f t="shared" si="109"/>
        <v>0</v>
      </c>
      <c r="BZ132" s="145">
        <v>0</v>
      </c>
      <c r="CA132" s="146">
        <v>0</v>
      </c>
      <c r="CB132" s="146">
        <v>0</v>
      </c>
      <c r="CC132" s="149">
        <f t="shared" si="110"/>
        <v>0</v>
      </c>
      <c r="CD132" s="145">
        <v>0</v>
      </c>
      <c r="CE132" s="146">
        <v>0</v>
      </c>
      <c r="CF132" s="146">
        <v>0</v>
      </c>
      <c r="CG132" s="149">
        <f t="shared" si="111"/>
        <v>0</v>
      </c>
      <c r="CH132" s="145">
        <v>0</v>
      </c>
      <c r="CI132" s="146">
        <v>0</v>
      </c>
      <c r="CJ132" s="146">
        <v>0</v>
      </c>
      <c r="CK132" s="149">
        <f t="shared" si="112"/>
        <v>0</v>
      </c>
      <c r="CL132" s="145">
        <v>0</v>
      </c>
      <c r="CM132" s="146">
        <v>0</v>
      </c>
      <c r="CN132" s="146">
        <v>0</v>
      </c>
      <c r="CO132" s="149">
        <f t="shared" si="96"/>
        <v>0</v>
      </c>
      <c r="CP132" s="145">
        <v>0</v>
      </c>
      <c r="CQ132" s="146">
        <v>0</v>
      </c>
      <c r="CR132" s="146">
        <v>0</v>
      </c>
      <c r="CS132" s="149">
        <f t="shared" si="113"/>
        <v>0</v>
      </c>
      <c r="CT132" s="145">
        <v>0</v>
      </c>
      <c r="CU132" s="146">
        <v>0</v>
      </c>
      <c r="CV132" s="146">
        <v>0</v>
      </c>
      <c r="CW132" s="149">
        <f t="shared" si="114"/>
        <v>0</v>
      </c>
      <c r="CX132" s="145">
        <v>0</v>
      </c>
      <c r="CY132" s="146">
        <v>0</v>
      </c>
      <c r="CZ132" s="146">
        <v>0</v>
      </c>
      <c r="DA132" s="149">
        <f t="shared" si="115"/>
        <v>0</v>
      </c>
      <c r="DB132" s="145">
        <v>0</v>
      </c>
      <c r="DC132" s="146">
        <v>0</v>
      </c>
      <c r="DD132" s="146">
        <v>0</v>
      </c>
      <c r="DE132" s="149">
        <f t="shared" si="116"/>
        <v>0</v>
      </c>
      <c r="DF132" s="146"/>
      <c r="DG132" s="146"/>
      <c r="DH132" s="146"/>
      <c r="DI132" s="146"/>
      <c r="DJ132" s="145">
        <v>0</v>
      </c>
      <c r="DK132" s="146">
        <v>0</v>
      </c>
      <c r="DL132" s="146">
        <v>0</v>
      </c>
      <c r="DM132" s="149">
        <f t="shared" si="117"/>
        <v>0</v>
      </c>
      <c r="DN132" s="145">
        <v>0</v>
      </c>
      <c r="DO132" s="146">
        <v>0</v>
      </c>
      <c r="DP132" s="146">
        <v>0</v>
      </c>
      <c r="DQ132" s="149">
        <f t="shared" si="118"/>
        <v>0</v>
      </c>
      <c r="DR132" s="145">
        <v>0</v>
      </c>
      <c r="DS132" s="146">
        <v>0</v>
      </c>
      <c r="DT132" s="146">
        <v>0</v>
      </c>
      <c r="DU132" s="149">
        <f t="shared" si="119"/>
        <v>0</v>
      </c>
      <c r="DV132" s="145">
        <v>0</v>
      </c>
      <c r="DW132" s="146">
        <v>0</v>
      </c>
      <c r="DX132" s="146">
        <v>0</v>
      </c>
      <c r="DY132" s="149">
        <f t="shared" si="120"/>
        <v>0</v>
      </c>
      <c r="DZ132" s="145">
        <v>0</v>
      </c>
      <c r="EA132" s="146">
        <v>0</v>
      </c>
      <c r="EB132" s="146">
        <v>0</v>
      </c>
      <c r="EC132" s="149">
        <f t="shared" si="121"/>
        <v>0</v>
      </c>
      <c r="ED132" s="146"/>
      <c r="EE132" s="146"/>
      <c r="EF132" s="146"/>
      <c r="EG132" s="146"/>
      <c r="EH132" s="145">
        <v>0</v>
      </c>
      <c r="EI132" s="146">
        <v>0</v>
      </c>
      <c r="EJ132" s="146">
        <v>0</v>
      </c>
      <c r="EK132" s="149">
        <f t="shared" si="122"/>
        <v>0</v>
      </c>
      <c r="EL132" s="145">
        <v>0</v>
      </c>
      <c r="EM132" s="146">
        <v>0</v>
      </c>
      <c r="EN132" s="146">
        <v>0</v>
      </c>
      <c r="EO132" s="149">
        <f t="shared" si="123"/>
        <v>0</v>
      </c>
      <c r="EP132" s="145">
        <v>0</v>
      </c>
      <c r="EQ132" s="146">
        <v>0</v>
      </c>
      <c r="ER132" s="146">
        <v>0</v>
      </c>
      <c r="ES132" s="149">
        <f t="shared" si="124"/>
        <v>0</v>
      </c>
      <c r="ET132" s="145">
        <v>0</v>
      </c>
      <c r="EU132" s="146">
        <v>0</v>
      </c>
      <c r="EV132" s="146">
        <v>0</v>
      </c>
      <c r="EW132" s="149">
        <f t="shared" si="125"/>
        <v>0</v>
      </c>
      <c r="EX132" s="145">
        <v>0</v>
      </c>
      <c r="EY132" s="146">
        <v>214</v>
      </c>
      <c r="EZ132" s="146">
        <v>0</v>
      </c>
      <c r="FA132" s="149">
        <f t="shared" si="97"/>
        <v>214</v>
      </c>
      <c r="FB132" s="145">
        <v>0</v>
      </c>
      <c r="FC132" s="146">
        <v>0</v>
      </c>
      <c r="FD132" s="146">
        <v>0</v>
      </c>
      <c r="FE132" s="149">
        <f t="shared" si="126"/>
        <v>0</v>
      </c>
      <c r="FF132" s="145">
        <v>0</v>
      </c>
      <c r="FG132" s="146">
        <v>6895</v>
      </c>
      <c r="FH132" s="146">
        <v>181</v>
      </c>
      <c r="FI132" s="149">
        <f t="shared" si="98"/>
        <v>7076</v>
      </c>
      <c r="FJ132" s="145">
        <v>0</v>
      </c>
      <c r="FK132" s="146">
        <v>14</v>
      </c>
      <c r="FL132" s="146">
        <v>0</v>
      </c>
      <c r="FM132" s="149">
        <f t="shared" si="127"/>
        <v>14</v>
      </c>
      <c r="FN132" s="145">
        <v>0</v>
      </c>
      <c r="FO132" s="146">
        <v>0</v>
      </c>
      <c r="FP132" s="146">
        <v>0</v>
      </c>
      <c r="FQ132" s="149">
        <f t="shared" si="128"/>
        <v>0</v>
      </c>
      <c r="FR132" s="145">
        <v>0</v>
      </c>
      <c r="FS132" s="146">
        <v>0</v>
      </c>
      <c r="FT132" s="146">
        <v>0</v>
      </c>
      <c r="FU132" s="149">
        <f t="shared" si="129"/>
        <v>0</v>
      </c>
      <c r="FV132" s="145">
        <v>0</v>
      </c>
      <c r="FW132" s="146">
        <v>25</v>
      </c>
      <c r="FX132" s="146">
        <v>0</v>
      </c>
      <c r="FY132" s="149">
        <f t="shared" si="130"/>
        <v>25</v>
      </c>
      <c r="FZ132" s="145">
        <v>0</v>
      </c>
      <c r="GA132" s="146">
        <v>0</v>
      </c>
      <c r="GB132" s="146">
        <v>0</v>
      </c>
      <c r="GC132" s="149">
        <f t="shared" si="131"/>
        <v>0</v>
      </c>
      <c r="GD132" s="145">
        <f t="shared" si="136"/>
        <v>0</v>
      </c>
      <c r="GE132" s="146">
        <f t="shared" si="136"/>
        <v>10697</v>
      </c>
      <c r="GF132" s="146">
        <f t="shared" si="136"/>
        <v>365</v>
      </c>
      <c r="GG132" s="146">
        <f t="shared" si="136"/>
        <v>11062</v>
      </c>
      <c r="GH132" s="159"/>
      <c r="GI132" s="147"/>
      <c r="GJ132" s="147"/>
      <c r="GK132" s="147"/>
      <c r="GL132" s="147"/>
      <c r="GM132" s="147"/>
      <c r="GN132" s="147"/>
      <c r="GO132" s="156">
        <f t="shared" si="134"/>
        <v>22</v>
      </c>
      <c r="GP132" s="157">
        <f>+SUM(FG352:FG363)</f>
        <v>128333</v>
      </c>
      <c r="GQ132" s="157">
        <f>+SUM(C352:C363)</f>
        <v>65090</v>
      </c>
      <c r="GR132" s="157">
        <f>+SUM(AA352:AA363)</f>
        <v>39190</v>
      </c>
      <c r="GS132" s="157">
        <f>+SUM(EY352:EY363)</f>
        <v>3390</v>
      </c>
      <c r="GT132" s="157">
        <f>+SUM(GE352:GE363)-SUM(GP132:GS132)</f>
        <v>4574</v>
      </c>
      <c r="GU132" s="157"/>
      <c r="GV132" s="156">
        <f t="shared" si="135"/>
        <v>22</v>
      </c>
      <c r="GW132" s="158">
        <f t="shared" si="133"/>
        <v>53.343835861283495</v>
      </c>
      <c r="GX132" s="158">
        <f t="shared" si="133"/>
        <v>27.05578671277803</v>
      </c>
      <c r="GY132" s="158">
        <f t="shared" si="133"/>
        <v>16.290002784971133</v>
      </c>
      <c r="GZ132" s="158">
        <f t="shared" si="133"/>
        <v>1.4091122592766558</v>
      </c>
      <c r="HA132" s="158">
        <f t="shared" si="133"/>
        <v>1.9012623816906853</v>
      </c>
    </row>
    <row r="133" spans="1:209" ht="11.25" customHeight="1">
      <c r="A133" s="148">
        <v>37622</v>
      </c>
      <c r="B133" s="145">
        <v>0</v>
      </c>
      <c r="C133" s="146">
        <v>3346</v>
      </c>
      <c r="D133" s="146">
        <v>163</v>
      </c>
      <c r="E133" s="149">
        <f t="shared" ref="E133:E196" si="137">C133+D133</f>
        <v>3509</v>
      </c>
      <c r="F133" s="145">
        <v>0</v>
      </c>
      <c r="G133" s="146">
        <v>0</v>
      </c>
      <c r="H133" s="146">
        <v>0</v>
      </c>
      <c r="I133" s="149">
        <f t="shared" ref="I133:I196" si="138">G133+H133</f>
        <v>0</v>
      </c>
      <c r="J133" s="146"/>
      <c r="K133" s="146"/>
      <c r="L133" s="146"/>
      <c r="M133" s="146"/>
      <c r="N133" s="145">
        <v>0</v>
      </c>
      <c r="O133" s="146">
        <v>0</v>
      </c>
      <c r="P133" s="146">
        <v>0</v>
      </c>
      <c r="Q133" s="149">
        <f t="shared" ref="Q133:Q196" si="139">O133+P133</f>
        <v>0</v>
      </c>
      <c r="R133" s="145">
        <v>0</v>
      </c>
      <c r="S133" s="146">
        <v>0</v>
      </c>
      <c r="T133" s="146">
        <v>0</v>
      </c>
      <c r="U133" s="149">
        <f t="shared" ref="U133:U196" si="140">S133+T133</f>
        <v>0</v>
      </c>
      <c r="V133" s="145">
        <v>0</v>
      </c>
      <c r="W133" s="146">
        <v>0</v>
      </c>
      <c r="X133" s="146">
        <v>0</v>
      </c>
      <c r="Y133" s="149">
        <f t="shared" ref="Y133:Y196" si="141">W133+X133</f>
        <v>0</v>
      </c>
      <c r="Z133" s="145">
        <v>0</v>
      </c>
      <c r="AA133" s="146">
        <v>608</v>
      </c>
      <c r="AB133" s="146">
        <v>0</v>
      </c>
      <c r="AC133" s="149">
        <f t="shared" ref="AC133:AC196" si="142">AA133+AB133</f>
        <v>608</v>
      </c>
      <c r="AD133" s="145">
        <v>0</v>
      </c>
      <c r="AE133" s="146">
        <v>0</v>
      </c>
      <c r="AF133" s="146">
        <v>0</v>
      </c>
      <c r="AG133" s="149">
        <f t="shared" ref="AG133:AG196" si="143">AE133+AF133</f>
        <v>0</v>
      </c>
      <c r="AH133" s="145">
        <v>0</v>
      </c>
      <c r="AI133" s="146">
        <v>0</v>
      </c>
      <c r="AJ133" s="146">
        <v>0</v>
      </c>
      <c r="AK133" s="149">
        <f t="shared" si="99"/>
        <v>0</v>
      </c>
      <c r="AL133" s="145">
        <v>0</v>
      </c>
      <c r="AM133" s="146">
        <v>0</v>
      </c>
      <c r="AN133" s="146">
        <v>0</v>
      </c>
      <c r="AO133" s="149">
        <f t="shared" si="100"/>
        <v>0</v>
      </c>
      <c r="AP133" s="145">
        <v>0</v>
      </c>
      <c r="AQ133" s="146">
        <v>0</v>
      </c>
      <c r="AR133" s="146">
        <v>0</v>
      </c>
      <c r="AS133" s="149">
        <f t="shared" si="101"/>
        <v>0</v>
      </c>
      <c r="AT133" s="145">
        <v>0</v>
      </c>
      <c r="AU133" s="146">
        <v>0</v>
      </c>
      <c r="AV133" s="146">
        <v>0</v>
      </c>
      <c r="AW133" s="149">
        <f t="shared" si="102"/>
        <v>0</v>
      </c>
      <c r="AX133" s="145">
        <v>0</v>
      </c>
      <c r="AY133" s="146">
        <v>0</v>
      </c>
      <c r="AZ133" s="146">
        <v>0</v>
      </c>
      <c r="BA133" s="149">
        <f t="shared" si="103"/>
        <v>0</v>
      </c>
      <c r="BB133" s="145">
        <v>0</v>
      </c>
      <c r="BC133" s="146">
        <v>0</v>
      </c>
      <c r="BD133" s="146">
        <v>0</v>
      </c>
      <c r="BE133" s="149">
        <f t="shared" si="104"/>
        <v>0</v>
      </c>
      <c r="BF133" s="145">
        <v>0</v>
      </c>
      <c r="BG133" s="146">
        <v>0</v>
      </c>
      <c r="BH133" s="146">
        <v>0</v>
      </c>
      <c r="BI133" s="149">
        <f t="shared" si="105"/>
        <v>0</v>
      </c>
      <c r="BJ133" s="145">
        <v>0</v>
      </c>
      <c r="BK133" s="146">
        <v>0</v>
      </c>
      <c r="BL133" s="146">
        <v>0</v>
      </c>
      <c r="BM133" s="149">
        <f t="shared" si="106"/>
        <v>0</v>
      </c>
      <c r="BN133" s="145">
        <v>0</v>
      </c>
      <c r="BO133" s="146">
        <v>0</v>
      </c>
      <c r="BP133" s="146">
        <v>0</v>
      </c>
      <c r="BQ133" s="149">
        <f t="shared" si="107"/>
        <v>0</v>
      </c>
      <c r="BR133" s="145">
        <v>0</v>
      </c>
      <c r="BS133" s="146">
        <v>0</v>
      </c>
      <c r="BT133" s="146">
        <v>0</v>
      </c>
      <c r="BU133" s="149">
        <f t="shared" si="108"/>
        <v>0</v>
      </c>
      <c r="BV133" s="145">
        <v>0</v>
      </c>
      <c r="BW133" s="146">
        <v>0</v>
      </c>
      <c r="BX133" s="146">
        <v>0</v>
      </c>
      <c r="BY133" s="149">
        <f t="shared" si="109"/>
        <v>0</v>
      </c>
      <c r="BZ133" s="145">
        <v>0</v>
      </c>
      <c r="CA133" s="146">
        <v>0</v>
      </c>
      <c r="CB133" s="146">
        <v>0</v>
      </c>
      <c r="CC133" s="149">
        <f t="shared" si="110"/>
        <v>0</v>
      </c>
      <c r="CD133" s="145">
        <v>0</v>
      </c>
      <c r="CE133" s="146">
        <v>0</v>
      </c>
      <c r="CF133" s="146">
        <v>0</v>
      </c>
      <c r="CG133" s="149">
        <f t="shared" si="111"/>
        <v>0</v>
      </c>
      <c r="CH133" s="145">
        <v>0</v>
      </c>
      <c r="CI133" s="146">
        <v>0</v>
      </c>
      <c r="CJ133" s="146">
        <v>0</v>
      </c>
      <c r="CK133" s="149">
        <f t="shared" si="112"/>
        <v>0</v>
      </c>
      <c r="CL133" s="145">
        <v>0</v>
      </c>
      <c r="CM133" s="146">
        <v>0</v>
      </c>
      <c r="CN133" s="146">
        <v>0</v>
      </c>
      <c r="CO133" s="149">
        <f t="shared" ref="CO133:CO196" si="144">CM133+CN133</f>
        <v>0</v>
      </c>
      <c r="CP133" s="145">
        <v>0</v>
      </c>
      <c r="CQ133" s="146">
        <v>0</v>
      </c>
      <c r="CR133" s="146">
        <v>0</v>
      </c>
      <c r="CS133" s="149">
        <f t="shared" si="113"/>
        <v>0</v>
      </c>
      <c r="CT133" s="145">
        <v>0</v>
      </c>
      <c r="CU133" s="146">
        <v>0</v>
      </c>
      <c r="CV133" s="146">
        <v>0</v>
      </c>
      <c r="CW133" s="149">
        <f t="shared" si="114"/>
        <v>0</v>
      </c>
      <c r="CX133" s="145">
        <v>0</v>
      </c>
      <c r="CY133" s="146">
        <v>0</v>
      </c>
      <c r="CZ133" s="146">
        <v>0</v>
      </c>
      <c r="DA133" s="149">
        <f t="shared" si="115"/>
        <v>0</v>
      </c>
      <c r="DB133" s="145">
        <v>0</v>
      </c>
      <c r="DC133" s="146">
        <v>0</v>
      </c>
      <c r="DD133" s="146">
        <v>0</v>
      </c>
      <c r="DE133" s="149">
        <f t="shared" si="116"/>
        <v>0</v>
      </c>
      <c r="DF133" s="146"/>
      <c r="DG133" s="146"/>
      <c r="DH133" s="146"/>
      <c r="DI133" s="146"/>
      <c r="DJ133" s="145">
        <v>0</v>
      </c>
      <c r="DK133" s="146">
        <v>0</v>
      </c>
      <c r="DL133" s="146">
        <v>0</v>
      </c>
      <c r="DM133" s="149">
        <f t="shared" si="117"/>
        <v>0</v>
      </c>
      <c r="DN133" s="145">
        <v>0</v>
      </c>
      <c r="DO133" s="146">
        <v>0</v>
      </c>
      <c r="DP133" s="146">
        <v>0</v>
      </c>
      <c r="DQ133" s="149">
        <f t="shared" si="118"/>
        <v>0</v>
      </c>
      <c r="DR133" s="145">
        <v>0</v>
      </c>
      <c r="DS133" s="146">
        <v>0</v>
      </c>
      <c r="DT133" s="146">
        <v>0</v>
      </c>
      <c r="DU133" s="149">
        <f t="shared" si="119"/>
        <v>0</v>
      </c>
      <c r="DV133" s="145">
        <v>0</v>
      </c>
      <c r="DW133" s="146">
        <v>0</v>
      </c>
      <c r="DX133" s="146">
        <v>0</v>
      </c>
      <c r="DY133" s="149">
        <f t="shared" si="120"/>
        <v>0</v>
      </c>
      <c r="DZ133" s="145">
        <v>0</v>
      </c>
      <c r="EA133" s="146">
        <v>0</v>
      </c>
      <c r="EB133" s="146">
        <v>0</v>
      </c>
      <c r="EC133" s="149">
        <f t="shared" si="121"/>
        <v>0</v>
      </c>
      <c r="ED133" s="146"/>
      <c r="EE133" s="146"/>
      <c r="EF133" s="146"/>
      <c r="EG133" s="146"/>
      <c r="EH133" s="145">
        <v>0</v>
      </c>
      <c r="EI133" s="146">
        <v>0</v>
      </c>
      <c r="EJ133" s="146">
        <v>0</v>
      </c>
      <c r="EK133" s="149">
        <f t="shared" si="122"/>
        <v>0</v>
      </c>
      <c r="EL133" s="145">
        <v>0</v>
      </c>
      <c r="EM133" s="146">
        <v>0</v>
      </c>
      <c r="EN133" s="146">
        <v>0</v>
      </c>
      <c r="EO133" s="149">
        <f t="shared" si="123"/>
        <v>0</v>
      </c>
      <c r="EP133" s="145">
        <v>0</v>
      </c>
      <c r="EQ133" s="146">
        <v>0</v>
      </c>
      <c r="ER133" s="146">
        <v>0</v>
      </c>
      <c r="ES133" s="149">
        <f t="shared" si="124"/>
        <v>0</v>
      </c>
      <c r="ET133" s="145">
        <v>0</v>
      </c>
      <c r="EU133" s="146">
        <v>0</v>
      </c>
      <c r="EV133" s="146">
        <v>0</v>
      </c>
      <c r="EW133" s="149">
        <f t="shared" si="125"/>
        <v>0</v>
      </c>
      <c r="EX133" s="145">
        <v>0</v>
      </c>
      <c r="EY133" s="146">
        <v>206</v>
      </c>
      <c r="EZ133" s="146">
        <v>0</v>
      </c>
      <c r="FA133" s="149">
        <f t="shared" ref="FA133:FA196" si="145">EY133+EZ133</f>
        <v>206</v>
      </c>
      <c r="FB133" s="145">
        <v>0</v>
      </c>
      <c r="FC133" s="146">
        <v>0</v>
      </c>
      <c r="FD133" s="146">
        <v>0</v>
      </c>
      <c r="FE133" s="149">
        <f t="shared" si="126"/>
        <v>0</v>
      </c>
      <c r="FF133" s="145">
        <v>0</v>
      </c>
      <c r="FG133" s="146">
        <v>7222</v>
      </c>
      <c r="FH133" s="146">
        <v>384</v>
      </c>
      <c r="FI133" s="149">
        <f t="shared" ref="FI133:FI196" si="146">FG133+FH133</f>
        <v>7606</v>
      </c>
      <c r="FJ133" s="145">
        <v>0</v>
      </c>
      <c r="FK133" s="146">
        <v>16</v>
      </c>
      <c r="FL133" s="146">
        <v>0</v>
      </c>
      <c r="FM133" s="149">
        <f t="shared" si="127"/>
        <v>16</v>
      </c>
      <c r="FN133" s="145">
        <v>0</v>
      </c>
      <c r="FO133" s="146">
        <v>0</v>
      </c>
      <c r="FP133" s="146">
        <v>0</v>
      </c>
      <c r="FQ133" s="149">
        <f t="shared" si="128"/>
        <v>0</v>
      </c>
      <c r="FR133" s="145">
        <v>0</v>
      </c>
      <c r="FS133" s="146">
        <v>0</v>
      </c>
      <c r="FT133" s="146">
        <v>0</v>
      </c>
      <c r="FU133" s="149">
        <f t="shared" si="129"/>
        <v>0</v>
      </c>
      <c r="FV133" s="145">
        <v>0</v>
      </c>
      <c r="FW133" s="146">
        <v>19</v>
      </c>
      <c r="FX133" s="146">
        <v>0</v>
      </c>
      <c r="FY133" s="149">
        <f t="shared" si="130"/>
        <v>19</v>
      </c>
      <c r="FZ133" s="145">
        <v>0</v>
      </c>
      <c r="GA133" s="146">
        <v>0</v>
      </c>
      <c r="GB133" s="146">
        <v>0</v>
      </c>
      <c r="GC133" s="149">
        <f t="shared" si="131"/>
        <v>0</v>
      </c>
      <c r="GD133" s="145">
        <f t="shared" si="136"/>
        <v>0</v>
      </c>
      <c r="GE133" s="146">
        <f t="shared" si="136"/>
        <v>11417</v>
      </c>
      <c r="GF133" s="146">
        <f t="shared" si="136"/>
        <v>547</v>
      </c>
      <c r="GG133" s="146">
        <f t="shared" si="136"/>
        <v>11964</v>
      </c>
      <c r="GH133" s="159"/>
      <c r="GI133" s="147"/>
      <c r="GJ133" s="147"/>
      <c r="GK133" s="147"/>
      <c r="GL133" s="147"/>
      <c r="GM133" s="147"/>
      <c r="GN133" s="147"/>
      <c r="GO133" s="156">
        <f t="shared" si="134"/>
        <v>23</v>
      </c>
      <c r="GP133" s="157">
        <f>+SUM(FG364:FG375)</f>
        <v>170460</v>
      </c>
      <c r="GQ133" s="157">
        <f>+SUM(C364:C375)</f>
        <v>114247</v>
      </c>
      <c r="GR133" s="157">
        <f>+SUM(AA364:AA375)</f>
        <v>61812</v>
      </c>
      <c r="GS133" s="157">
        <f>+SUM(EY364:EY375)</f>
        <v>5479</v>
      </c>
      <c r="GT133" s="157">
        <f>+SUM(GE364:GE375)-SUM(GP133:GS133)</f>
        <v>7005</v>
      </c>
      <c r="GU133" s="157"/>
      <c r="GV133" s="156">
        <f t="shared" si="135"/>
        <v>23</v>
      </c>
      <c r="GW133" s="158">
        <f t="shared" si="133"/>
        <v>47.481497369102769</v>
      </c>
      <c r="GX133" s="158">
        <f t="shared" si="133"/>
        <v>31.823410946426634</v>
      </c>
      <c r="GY133" s="158">
        <f t="shared" si="133"/>
        <v>17.217683417687319</v>
      </c>
      <c r="GZ133" s="158">
        <f t="shared" si="133"/>
        <v>1.5261710904922798</v>
      </c>
      <c r="HA133" s="158">
        <f t="shared" si="133"/>
        <v>1.9512371762910059</v>
      </c>
    </row>
    <row r="134" spans="1:209" ht="11.25" customHeight="1">
      <c r="A134" s="148">
        <v>37653</v>
      </c>
      <c r="B134" s="145">
        <v>0</v>
      </c>
      <c r="C134" s="146">
        <v>3660</v>
      </c>
      <c r="D134" s="146">
        <v>236</v>
      </c>
      <c r="E134" s="149">
        <f t="shared" si="137"/>
        <v>3896</v>
      </c>
      <c r="F134" s="145">
        <v>0</v>
      </c>
      <c r="G134" s="146">
        <v>0</v>
      </c>
      <c r="H134" s="146">
        <v>0</v>
      </c>
      <c r="I134" s="149">
        <f t="shared" si="138"/>
        <v>0</v>
      </c>
      <c r="J134" s="146"/>
      <c r="K134" s="146"/>
      <c r="L134" s="146"/>
      <c r="M134" s="146"/>
      <c r="N134" s="145">
        <v>0</v>
      </c>
      <c r="O134" s="146">
        <v>0</v>
      </c>
      <c r="P134" s="146">
        <v>0</v>
      </c>
      <c r="Q134" s="149">
        <f t="shared" si="139"/>
        <v>0</v>
      </c>
      <c r="R134" s="145">
        <v>0</v>
      </c>
      <c r="S134" s="146">
        <v>0</v>
      </c>
      <c r="T134" s="146">
        <v>0</v>
      </c>
      <c r="U134" s="149">
        <f t="shared" si="140"/>
        <v>0</v>
      </c>
      <c r="V134" s="145">
        <v>0</v>
      </c>
      <c r="W134" s="146">
        <v>0</v>
      </c>
      <c r="X134" s="146">
        <v>0</v>
      </c>
      <c r="Y134" s="149">
        <f t="shared" si="141"/>
        <v>0</v>
      </c>
      <c r="Z134" s="145">
        <v>0</v>
      </c>
      <c r="AA134" s="146">
        <v>638</v>
      </c>
      <c r="AB134" s="146">
        <v>0</v>
      </c>
      <c r="AC134" s="149">
        <f t="shared" si="142"/>
        <v>638</v>
      </c>
      <c r="AD134" s="145">
        <v>0</v>
      </c>
      <c r="AE134" s="146">
        <v>0</v>
      </c>
      <c r="AF134" s="146">
        <v>0</v>
      </c>
      <c r="AG134" s="149">
        <f t="shared" si="143"/>
        <v>0</v>
      </c>
      <c r="AH134" s="145">
        <v>0</v>
      </c>
      <c r="AI134" s="146">
        <v>0</v>
      </c>
      <c r="AJ134" s="146">
        <v>0</v>
      </c>
      <c r="AK134" s="149">
        <f t="shared" si="99"/>
        <v>0</v>
      </c>
      <c r="AL134" s="145">
        <v>0</v>
      </c>
      <c r="AM134" s="146">
        <v>0</v>
      </c>
      <c r="AN134" s="146">
        <v>0</v>
      </c>
      <c r="AO134" s="149">
        <f t="shared" si="100"/>
        <v>0</v>
      </c>
      <c r="AP134" s="145">
        <v>0</v>
      </c>
      <c r="AQ134" s="146">
        <v>0</v>
      </c>
      <c r="AR134" s="146">
        <v>0</v>
      </c>
      <c r="AS134" s="149">
        <f t="shared" si="101"/>
        <v>0</v>
      </c>
      <c r="AT134" s="145">
        <v>0</v>
      </c>
      <c r="AU134" s="146">
        <v>0</v>
      </c>
      <c r="AV134" s="146">
        <v>0</v>
      </c>
      <c r="AW134" s="149">
        <f t="shared" si="102"/>
        <v>0</v>
      </c>
      <c r="AX134" s="145">
        <v>0</v>
      </c>
      <c r="AY134" s="146">
        <v>0</v>
      </c>
      <c r="AZ134" s="146">
        <v>0</v>
      </c>
      <c r="BA134" s="149">
        <f t="shared" si="103"/>
        <v>0</v>
      </c>
      <c r="BB134" s="145">
        <v>0</v>
      </c>
      <c r="BC134" s="146">
        <v>0</v>
      </c>
      <c r="BD134" s="146">
        <v>0</v>
      </c>
      <c r="BE134" s="149">
        <f t="shared" si="104"/>
        <v>0</v>
      </c>
      <c r="BF134" s="145">
        <v>0</v>
      </c>
      <c r="BG134" s="146">
        <v>0</v>
      </c>
      <c r="BH134" s="146">
        <v>0</v>
      </c>
      <c r="BI134" s="149">
        <f t="shared" si="105"/>
        <v>0</v>
      </c>
      <c r="BJ134" s="145">
        <v>0</v>
      </c>
      <c r="BK134" s="146">
        <v>0</v>
      </c>
      <c r="BL134" s="146">
        <v>0</v>
      </c>
      <c r="BM134" s="149">
        <f t="shared" si="106"/>
        <v>0</v>
      </c>
      <c r="BN134" s="145">
        <v>0</v>
      </c>
      <c r="BO134" s="146">
        <v>0</v>
      </c>
      <c r="BP134" s="146">
        <v>0</v>
      </c>
      <c r="BQ134" s="149">
        <f t="shared" si="107"/>
        <v>0</v>
      </c>
      <c r="BR134" s="145">
        <v>0</v>
      </c>
      <c r="BS134" s="146">
        <v>0</v>
      </c>
      <c r="BT134" s="146">
        <v>0</v>
      </c>
      <c r="BU134" s="149">
        <f t="shared" si="108"/>
        <v>0</v>
      </c>
      <c r="BV134" s="145">
        <v>0</v>
      </c>
      <c r="BW134" s="146">
        <v>0</v>
      </c>
      <c r="BX134" s="146">
        <v>0</v>
      </c>
      <c r="BY134" s="149">
        <f t="shared" si="109"/>
        <v>0</v>
      </c>
      <c r="BZ134" s="145">
        <v>0</v>
      </c>
      <c r="CA134" s="146">
        <v>0</v>
      </c>
      <c r="CB134" s="146">
        <v>0</v>
      </c>
      <c r="CC134" s="149">
        <f t="shared" si="110"/>
        <v>0</v>
      </c>
      <c r="CD134" s="145">
        <v>0</v>
      </c>
      <c r="CE134" s="146">
        <v>0</v>
      </c>
      <c r="CF134" s="146">
        <v>0</v>
      </c>
      <c r="CG134" s="149">
        <f t="shared" si="111"/>
        <v>0</v>
      </c>
      <c r="CH134" s="145">
        <v>0</v>
      </c>
      <c r="CI134" s="146">
        <v>0</v>
      </c>
      <c r="CJ134" s="146">
        <v>0</v>
      </c>
      <c r="CK134" s="149">
        <f t="shared" si="112"/>
        <v>0</v>
      </c>
      <c r="CL134" s="145">
        <v>0</v>
      </c>
      <c r="CM134" s="146">
        <v>0</v>
      </c>
      <c r="CN134" s="146">
        <v>0</v>
      </c>
      <c r="CO134" s="149">
        <f t="shared" si="144"/>
        <v>0</v>
      </c>
      <c r="CP134" s="145">
        <v>0</v>
      </c>
      <c r="CQ134" s="146">
        <v>0</v>
      </c>
      <c r="CR134" s="146">
        <v>0</v>
      </c>
      <c r="CS134" s="149">
        <f t="shared" si="113"/>
        <v>0</v>
      </c>
      <c r="CT134" s="145">
        <v>0</v>
      </c>
      <c r="CU134" s="146">
        <v>0</v>
      </c>
      <c r="CV134" s="146">
        <v>0</v>
      </c>
      <c r="CW134" s="149">
        <f t="shared" si="114"/>
        <v>0</v>
      </c>
      <c r="CX134" s="145">
        <v>0</v>
      </c>
      <c r="CY134" s="146">
        <v>0</v>
      </c>
      <c r="CZ134" s="146">
        <v>0</v>
      </c>
      <c r="DA134" s="149">
        <f t="shared" si="115"/>
        <v>0</v>
      </c>
      <c r="DB134" s="145">
        <v>0</v>
      </c>
      <c r="DC134" s="146">
        <v>0</v>
      </c>
      <c r="DD134" s="146">
        <v>0</v>
      </c>
      <c r="DE134" s="149">
        <f t="shared" si="116"/>
        <v>0</v>
      </c>
      <c r="DF134" s="146"/>
      <c r="DG134" s="146"/>
      <c r="DH134" s="146"/>
      <c r="DI134" s="146"/>
      <c r="DJ134" s="145">
        <v>0</v>
      </c>
      <c r="DK134" s="146">
        <v>0</v>
      </c>
      <c r="DL134" s="146">
        <v>0</v>
      </c>
      <c r="DM134" s="149">
        <f t="shared" si="117"/>
        <v>0</v>
      </c>
      <c r="DN134" s="145">
        <v>0</v>
      </c>
      <c r="DO134" s="146">
        <v>0</v>
      </c>
      <c r="DP134" s="146">
        <v>0</v>
      </c>
      <c r="DQ134" s="149">
        <f t="shared" si="118"/>
        <v>0</v>
      </c>
      <c r="DR134" s="145">
        <v>0</v>
      </c>
      <c r="DS134" s="146">
        <v>0</v>
      </c>
      <c r="DT134" s="146">
        <v>0</v>
      </c>
      <c r="DU134" s="149">
        <f t="shared" si="119"/>
        <v>0</v>
      </c>
      <c r="DV134" s="145">
        <v>0</v>
      </c>
      <c r="DW134" s="146">
        <v>0</v>
      </c>
      <c r="DX134" s="146">
        <v>0</v>
      </c>
      <c r="DY134" s="149">
        <f t="shared" si="120"/>
        <v>0</v>
      </c>
      <c r="DZ134" s="145">
        <v>0</v>
      </c>
      <c r="EA134" s="146">
        <v>0</v>
      </c>
      <c r="EB134" s="146">
        <v>0</v>
      </c>
      <c r="EC134" s="149">
        <f t="shared" si="121"/>
        <v>0</v>
      </c>
      <c r="ED134" s="146"/>
      <c r="EE134" s="146"/>
      <c r="EF134" s="146"/>
      <c r="EG134" s="146"/>
      <c r="EH134" s="145">
        <v>0</v>
      </c>
      <c r="EI134" s="146">
        <v>0</v>
      </c>
      <c r="EJ134" s="146">
        <v>0</v>
      </c>
      <c r="EK134" s="149">
        <f t="shared" si="122"/>
        <v>0</v>
      </c>
      <c r="EL134" s="145">
        <v>0</v>
      </c>
      <c r="EM134" s="146">
        <v>0</v>
      </c>
      <c r="EN134" s="146">
        <v>0</v>
      </c>
      <c r="EO134" s="149">
        <f t="shared" si="123"/>
        <v>0</v>
      </c>
      <c r="EP134" s="145">
        <v>0</v>
      </c>
      <c r="EQ134" s="146">
        <v>0</v>
      </c>
      <c r="ER134" s="146">
        <v>0</v>
      </c>
      <c r="ES134" s="149">
        <f t="shared" si="124"/>
        <v>0</v>
      </c>
      <c r="ET134" s="145">
        <v>0</v>
      </c>
      <c r="EU134" s="146">
        <v>0</v>
      </c>
      <c r="EV134" s="146">
        <v>0</v>
      </c>
      <c r="EW134" s="149">
        <f t="shared" si="125"/>
        <v>0</v>
      </c>
      <c r="EX134" s="145">
        <v>0</v>
      </c>
      <c r="EY134" s="146">
        <v>234</v>
      </c>
      <c r="EZ134" s="146">
        <v>0</v>
      </c>
      <c r="FA134" s="149">
        <f t="shared" si="145"/>
        <v>234</v>
      </c>
      <c r="FB134" s="145">
        <v>0</v>
      </c>
      <c r="FC134" s="146">
        <v>0</v>
      </c>
      <c r="FD134" s="146">
        <v>0</v>
      </c>
      <c r="FE134" s="149">
        <f t="shared" si="126"/>
        <v>0</v>
      </c>
      <c r="FF134" s="145">
        <v>0</v>
      </c>
      <c r="FG134" s="146">
        <v>8178</v>
      </c>
      <c r="FH134" s="146">
        <v>260</v>
      </c>
      <c r="FI134" s="149">
        <f t="shared" si="146"/>
        <v>8438</v>
      </c>
      <c r="FJ134" s="145">
        <v>0</v>
      </c>
      <c r="FK134" s="146">
        <v>18</v>
      </c>
      <c r="FL134" s="146">
        <v>0</v>
      </c>
      <c r="FM134" s="149">
        <f t="shared" si="127"/>
        <v>18</v>
      </c>
      <c r="FN134" s="145">
        <v>0</v>
      </c>
      <c r="FO134" s="146">
        <v>0</v>
      </c>
      <c r="FP134" s="146">
        <v>0</v>
      </c>
      <c r="FQ134" s="149">
        <f t="shared" si="128"/>
        <v>0</v>
      </c>
      <c r="FR134" s="145">
        <v>0</v>
      </c>
      <c r="FS134" s="146">
        <v>0</v>
      </c>
      <c r="FT134" s="146">
        <v>0</v>
      </c>
      <c r="FU134" s="149">
        <f t="shared" si="129"/>
        <v>0</v>
      </c>
      <c r="FV134" s="145">
        <v>0</v>
      </c>
      <c r="FW134" s="146">
        <v>35</v>
      </c>
      <c r="FX134" s="146">
        <v>0</v>
      </c>
      <c r="FY134" s="149">
        <f t="shared" si="130"/>
        <v>35</v>
      </c>
      <c r="FZ134" s="145">
        <v>0</v>
      </c>
      <c r="GA134" s="146">
        <v>0</v>
      </c>
      <c r="GB134" s="146">
        <v>0</v>
      </c>
      <c r="GC134" s="149">
        <f t="shared" si="131"/>
        <v>0</v>
      </c>
      <c r="GD134" s="145">
        <f t="shared" si="136"/>
        <v>0</v>
      </c>
      <c r="GE134" s="146">
        <f t="shared" si="136"/>
        <v>12763</v>
      </c>
      <c r="GF134" s="146">
        <f t="shared" si="136"/>
        <v>496</v>
      </c>
      <c r="GG134" s="146">
        <f t="shared" si="136"/>
        <v>13259</v>
      </c>
      <c r="GH134" s="159"/>
      <c r="GI134" s="147"/>
      <c r="GJ134" s="147"/>
      <c r="GK134" s="147"/>
      <c r="GL134" s="147"/>
      <c r="GM134" s="147"/>
      <c r="GN134" s="147"/>
      <c r="GO134" s="156">
        <f t="shared" si="134"/>
        <v>24</v>
      </c>
      <c r="GP134" s="157">
        <f>+SUM(FG376:FG387)</f>
        <v>174438</v>
      </c>
      <c r="GQ134" s="157">
        <f>+SUM(C376:C387)</f>
        <v>116199</v>
      </c>
      <c r="GR134" s="157">
        <f>+SUM(AA376:AA387)</f>
        <v>67645</v>
      </c>
      <c r="GS134" s="157">
        <f>+SUM(EY376:EY387)</f>
        <v>6284</v>
      </c>
      <c r="GT134" s="157">
        <f>+SUM(GE376:GE387)-SUM(GP134:GS134)</f>
        <v>9729</v>
      </c>
      <c r="GU134" s="157"/>
      <c r="GV134" s="156">
        <f t="shared" si="135"/>
        <v>24</v>
      </c>
      <c r="GW134" s="158">
        <f t="shared" si="133"/>
        <v>46.604416302648985</v>
      </c>
      <c r="GX134" s="158">
        <f t="shared" si="133"/>
        <v>31.044764156614434</v>
      </c>
      <c r="GY134" s="158">
        <f t="shared" si="133"/>
        <v>18.072643235950252</v>
      </c>
      <c r="GZ134" s="158">
        <f t="shared" si="133"/>
        <v>1.6788896458675644</v>
      </c>
      <c r="HA134" s="158">
        <f t="shared" si="133"/>
        <v>2.5992866589187673</v>
      </c>
    </row>
    <row r="135" spans="1:209" ht="11.25" customHeight="1">
      <c r="A135" s="150">
        <v>37681</v>
      </c>
      <c r="B135" s="151">
        <v>0</v>
      </c>
      <c r="C135" s="152">
        <v>4907</v>
      </c>
      <c r="D135" s="152">
        <v>274</v>
      </c>
      <c r="E135" s="153">
        <f t="shared" si="137"/>
        <v>5181</v>
      </c>
      <c r="F135" s="151">
        <v>0</v>
      </c>
      <c r="G135" s="152">
        <v>0</v>
      </c>
      <c r="H135" s="152">
        <v>0</v>
      </c>
      <c r="I135" s="153">
        <f t="shared" si="138"/>
        <v>0</v>
      </c>
      <c r="J135" s="152"/>
      <c r="K135" s="152"/>
      <c r="L135" s="152"/>
      <c r="M135" s="152"/>
      <c r="N135" s="151">
        <v>0</v>
      </c>
      <c r="O135" s="152">
        <v>0</v>
      </c>
      <c r="P135" s="152">
        <v>0</v>
      </c>
      <c r="Q135" s="153">
        <f t="shared" si="139"/>
        <v>0</v>
      </c>
      <c r="R135" s="151">
        <v>0</v>
      </c>
      <c r="S135" s="152">
        <v>0</v>
      </c>
      <c r="T135" s="152">
        <v>0</v>
      </c>
      <c r="U135" s="153">
        <f t="shared" si="140"/>
        <v>0</v>
      </c>
      <c r="V135" s="151">
        <v>0</v>
      </c>
      <c r="W135" s="152">
        <v>0</v>
      </c>
      <c r="X135" s="152">
        <v>0</v>
      </c>
      <c r="Y135" s="153">
        <f t="shared" si="141"/>
        <v>0</v>
      </c>
      <c r="Z135" s="151">
        <v>0</v>
      </c>
      <c r="AA135" s="152">
        <v>798</v>
      </c>
      <c r="AB135" s="152">
        <v>0</v>
      </c>
      <c r="AC135" s="153">
        <f t="shared" si="142"/>
        <v>798</v>
      </c>
      <c r="AD135" s="151">
        <v>0</v>
      </c>
      <c r="AE135" s="152">
        <v>0</v>
      </c>
      <c r="AF135" s="152">
        <v>0</v>
      </c>
      <c r="AG135" s="153">
        <f t="shared" si="143"/>
        <v>0</v>
      </c>
      <c r="AH135" s="151">
        <v>0</v>
      </c>
      <c r="AI135" s="152">
        <v>0</v>
      </c>
      <c r="AJ135" s="152">
        <v>0</v>
      </c>
      <c r="AK135" s="153">
        <f t="shared" si="99"/>
        <v>0</v>
      </c>
      <c r="AL135" s="151">
        <v>0</v>
      </c>
      <c r="AM135" s="152">
        <v>0</v>
      </c>
      <c r="AN135" s="152">
        <v>0</v>
      </c>
      <c r="AO135" s="153">
        <f t="shared" si="100"/>
        <v>0</v>
      </c>
      <c r="AP135" s="151">
        <v>0</v>
      </c>
      <c r="AQ135" s="152">
        <v>0</v>
      </c>
      <c r="AR135" s="152">
        <v>0</v>
      </c>
      <c r="AS135" s="153">
        <f t="shared" si="101"/>
        <v>0</v>
      </c>
      <c r="AT135" s="151">
        <v>0</v>
      </c>
      <c r="AU135" s="152">
        <v>0</v>
      </c>
      <c r="AV135" s="152">
        <v>0</v>
      </c>
      <c r="AW135" s="153">
        <f t="shared" si="102"/>
        <v>0</v>
      </c>
      <c r="AX135" s="151">
        <v>0</v>
      </c>
      <c r="AY135" s="152">
        <v>0</v>
      </c>
      <c r="AZ135" s="152">
        <v>0</v>
      </c>
      <c r="BA135" s="153">
        <f t="shared" si="103"/>
        <v>0</v>
      </c>
      <c r="BB135" s="151">
        <v>0</v>
      </c>
      <c r="BC135" s="152">
        <v>0</v>
      </c>
      <c r="BD135" s="152">
        <v>8</v>
      </c>
      <c r="BE135" s="153">
        <f t="shared" si="104"/>
        <v>8</v>
      </c>
      <c r="BF135" s="151">
        <v>0</v>
      </c>
      <c r="BG135" s="152">
        <v>0</v>
      </c>
      <c r="BH135" s="152">
        <v>0</v>
      </c>
      <c r="BI135" s="153">
        <f t="shared" si="105"/>
        <v>0</v>
      </c>
      <c r="BJ135" s="151">
        <v>0</v>
      </c>
      <c r="BK135" s="152">
        <v>0</v>
      </c>
      <c r="BL135" s="152">
        <v>0</v>
      </c>
      <c r="BM135" s="153">
        <f t="shared" si="106"/>
        <v>0</v>
      </c>
      <c r="BN135" s="151">
        <v>0</v>
      </c>
      <c r="BO135" s="152">
        <v>0</v>
      </c>
      <c r="BP135" s="152">
        <v>0</v>
      </c>
      <c r="BQ135" s="153">
        <f t="shared" si="107"/>
        <v>0</v>
      </c>
      <c r="BR135" s="151">
        <v>0</v>
      </c>
      <c r="BS135" s="152">
        <v>0</v>
      </c>
      <c r="BT135" s="152">
        <v>0</v>
      </c>
      <c r="BU135" s="153">
        <f t="shared" si="108"/>
        <v>0</v>
      </c>
      <c r="BV135" s="151">
        <v>0</v>
      </c>
      <c r="BW135" s="152">
        <v>0</v>
      </c>
      <c r="BX135" s="152">
        <v>0</v>
      </c>
      <c r="BY135" s="153">
        <f t="shared" si="109"/>
        <v>0</v>
      </c>
      <c r="BZ135" s="151">
        <v>0</v>
      </c>
      <c r="CA135" s="152">
        <v>0</v>
      </c>
      <c r="CB135" s="152">
        <v>0</v>
      </c>
      <c r="CC135" s="153">
        <f t="shared" si="110"/>
        <v>0</v>
      </c>
      <c r="CD135" s="151">
        <v>0</v>
      </c>
      <c r="CE135" s="152">
        <v>0</v>
      </c>
      <c r="CF135" s="152">
        <v>0</v>
      </c>
      <c r="CG135" s="153">
        <f t="shared" si="111"/>
        <v>0</v>
      </c>
      <c r="CH135" s="151">
        <v>0</v>
      </c>
      <c r="CI135" s="152">
        <v>0</v>
      </c>
      <c r="CJ135" s="152">
        <v>0</v>
      </c>
      <c r="CK135" s="153">
        <f t="shared" si="112"/>
        <v>0</v>
      </c>
      <c r="CL135" s="151">
        <v>0</v>
      </c>
      <c r="CM135" s="152">
        <v>0</v>
      </c>
      <c r="CN135" s="152">
        <v>0</v>
      </c>
      <c r="CO135" s="153">
        <f t="shared" si="144"/>
        <v>0</v>
      </c>
      <c r="CP135" s="151">
        <v>0</v>
      </c>
      <c r="CQ135" s="152">
        <v>0</v>
      </c>
      <c r="CR135" s="152">
        <v>0</v>
      </c>
      <c r="CS135" s="153">
        <f t="shared" si="113"/>
        <v>0</v>
      </c>
      <c r="CT135" s="151">
        <v>0</v>
      </c>
      <c r="CU135" s="152">
        <v>0</v>
      </c>
      <c r="CV135" s="152">
        <v>0</v>
      </c>
      <c r="CW135" s="153">
        <f t="shared" si="114"/>
        <v>0</v>
      </c>
      <c r="CX135" s="151">
        <v>0</v>
      </c>
      <c r="CY135" s="152">
        <v>0</v>
      </c>
      <c r="CZ135" s="152">
        <v>0</v>
      </c>
      <c r="DA135" s="153">
        <f t="shared" si="115"/>
        <v>0</v>
      </c>
      <c r="DB135" s="151">
        <v>0</v>
      </c>
      <c r="DC135" s="152">
        <v>0</v>
      </c>
      <c r="DD135" s="152">
        <v>0</v>
      </c>
      <c r="DE135" s="153">
        <f t="shared" si="116"/>
        <v>0</v>
      </c>
      <c r="DF135" s="152"/>
      <c r="DG135" s="152"/>
      <c r="DH135" s="152"/>
      <c r="DI135" s="152"/>
      <c r="DJ135" s="151">
        <v>0</v>
      </c>
      <c r="DK135" s="152">
        <v>0</v>
      </c>
      <c r="DL135" s="152">
        <v>0</v>
      </c>
      <c r="DM135" s="153">
        <f t="shared" si="117"/>
        <v>0</v>
      </c>
      <c r="DN135" s="151">
        <v>0</v>
      </c>
      <c r="DO135" s="152">
        <v>0</v>
      </c>
      <c r="DP135" s="152">
        <v>0</v>
      </c>
      <c r="DQ135" s="153">
        <f t="shared" si="118"/>
        <v>0</v>
      </c>
      <c r="DR135" s="151">
        <v>0</v>
      </c>
      <c r="DS135" s="152">
        <v>0</v>
      </c>
      <c r="DT135" s="152">
        <v>0</v>
      </c>
      <c r="DU135" s="153">
        <f t="shared" si="119"/>
        <v>0</v>
      </c>
      <c r="DV135" s="151">
        <v>0</v>
      </c>
      <c r="DW135" s="152">
        <v>0</v>
      </c>
      <c r="DX135" s="152">
        <v>0</v>
      </c>
      <c r="DY135" s="153">
        <f t="shared" si="120"/>
        <v>0</v>
      </c>
      <c r="DZ135" s="151">
        <v>0</v>
      </c>
      <c r="EA135" s="152">
        <v>0</v>
      </c>
      <c r="EB135" s="152">
        <v>0</v>
      </c>
      <c r="EC135" s="153">
        <f t="shared" si="121"/>
        <v>0</v>
      </c>
      <c r="ED135" s="152"/>
      <c r="EE135" s="152"/>
      <c r="EF135" s="152"/>
      <c r="EG135" s="152"/>
      <c r="EH135" s="151">
        <v>0</v>
      </c>
      <c r="EI135" s="152">
        <v>0</v>
      </c>
      <c r="EJ135" s="152">
        <v>0</v>
      </c>
      <c r="EK135" s="153">
        <f t="shared" si="122"/>
        <v>0</v>
      </c>
      <c r="EL135" s="151">
        <v>0</v>
      </c>
      <c r="EM135" s="152">
        <v>0</v>
      </c>
      <c r="EN135" s="152">
        <v>0</v>
      </c>
      <c r="EO135" s="153">
        <f t="shared" si="123"/>
        <v>0</v>
      </c>
      <c r="EP135" s="151">
        <v>0</v>
      </c>
      <c r="EQ135" s="152">
        <v>0</v>
      </c>
      <c r="ER135" s="152">
        <v>0</v>
      </c>
      <c r="ES135" s="153">
        <f t="shared" si="124"/>
        <v>0</v>
      </c>
      <c r="ET135" s="151">
        <v>0</v>
      </c>
      <c r="EU135" s="152">
        <v>0</v>
      </c>
      <c r="EV135" s="152">
        <v>0</v>
      </c>
      <c r="EW135" s="153">
        <f t="shared" si="125"/>
        <v>0</v>
      </c>
      <c r="EX135" s="151">
        <v>0</v>
      </c>
      <c r="EY135" s="152">
        <v>182</v>
      </c>
      <c r="EZ135" s="152">
        <v>0</v>
      </c>
      <c r="FA135" s="153">
        <f t="shared" si="145"/>
        <v>182</v>
      </c>
      <c r="FB135" s="151">
        <v>0</v>
      </c>
      <c r="FC135" s="152">
        <v>0</v>
      </c>
      <c r="FD135" s="152">
        <v>0</v>
      </c>
      <c r="FE135" s="153">
        <f t="shared" si="126"/>
        <v>0</v>
      </c>
      <c r="FF135" s="151">
        <v>0</v>
      </c>
      <c r="FG135" s="152">
        <v>8128</v>
      </c>
      <c r="FH135" s="152">
        <v>554</v>
      </c>
      <c r="FI135" s="153">
        <f t="shared" si="146"/>
        <v>8682</v>
      </c>
      <c r="FJ135" s="151">
        <v>0</v>
      </c>
      <c r="FK135" s="152">
        <v>0</v>
      </c>
      <c r="FL135" s="152">
        <v>0</v>
      </c>
      <c r="FM135" s="153">
        <f t="shared" si="127"/>
        <v>0</v>
      </c>
      <c r="FN135" s="151">
        <v>0</v>
      </c>
      <c r="FO135" s="152">
        <v>0</v>
      </c>
      <c r="FP135" s="152">
        <v>0</v>
      </c>
      <c r="FQ135" s="153">
        <f t="shared" si="128"/>
        <v>0</v>
      </c>
      <c r="FR135" s="151">
        <v>0</v>
      </c>
      <c r="FS135" s="152">
        <v>0</v>
      </c>
      <c r="FT135" s="152">
        <v>0</v>
      </c>
      <c r="FU135" s="153">
        <f t="shared" si="129"/>
        <v>0</v>
      </c>
      <c r="FV135" s="151">
        <v>0</v>
      </c>
      <c r="FW135" s="152">
        <v>53</v>
      </c>
      <c r="FX135" s="152">
        <v>6</v>
      </c>
      <c r="FY135" s="153">
        <f t="shared" si="130"/>
        <v>59</v>
      </c>
      <c r="FZ135" s="151">
        <v>0</v>
      </c>
      <c r="GA135" s="152">
        <v>0</v>
      </c>
      <c r="GB135" s="152">
        <v>0</v>
      </c>
      <c r="GC135" s="153">
        <f t="shared" si="131"/>
        <v>0</v>
      </c>
      <c r="GD135" s="151">
        <f t="shared" si="136"/>
        <v>0</v>
      </c>
      <c r="GE135" s="152">
        <f t="shared" si="136"/>
        <v>14068</v>
      </c>
      <c r="GF135" s="152">
        <f t="shared" si="136"/>
        <v>842</v>
      </c>
      <c r="GG135" s="152">
        <f t="shared" si="136"/>
        <v>14910</v>
      </c>
      <c r="GH135" s="159"/>
      <c r="GI135" s="147"/>
      <c r="GJ135" s="147"/>
      <c r="GK135" s="147"/>
      <c r="GL135" s="147"/>
      <c r="GM135" s="147"/>
      <c r="GN135" s="147"/>
      <c r="GO135" s="156">
        <f t="shared" si="134"/>
        <v>25</v>
      </c>
      <c r="GP135" s="157">
        <f>+SUM(FG388:FG399)</f>
        <v>173295</v>
      </c>
      <c r="GQ135" s="157">
        <f>+SUM(C388:C399)</f>
        <v>114793</v>
      </c>
      <c r="GR135" s="157">
        <f>+SUM(AA388:AA399)</f>
        <v>69831</v>
      </c>
      <c r="GS135" s="157">
        <f>+SUM(EY388:EY399)</f>
        <v>6566</v>
      </c>
      <c r="GT135" s="157">
        <f>+SUM(GE388:GE399)-SUM(GP135:GS135)</f>
        <v>9334</v>
      </c>
      <c r="GU135" s="157"/>
      <c r="GV135" s="156">
        <f t="shared" si="135"/>
        <v>25</v>
      </c>
      <c r="GW135" s="158">
        <f t="shared" si="133"/>
        <v>46.357996784540113</v>
      </c>
      <c r="GX135" s="158">
        <f t="shared" si="133"/>
        <v>30.70817695194733</v>
      </c>
      <c r="GY135" s="158">
        <f t="shared" si="133"/>
        <v>18.680430903726133</v>
      </c>
      <c r="GZ135" s="158">
        <f t="shared" si="133"/>
        <v>1.7564650271923044</v>
      </c>
      <c r="HA135" s="158">
        <f t="shared" si="133"/>
        <v>2.4969303325941166</v>
      </c>
    </row>
    <row r="136" spans="1:209" s="132" customFormat="1" ht="11.25" customHeight="1">
      <c r="A136" s="141">
        <v>37712</v>
      </c>
      <c r="B136" s="142">
        <v>0</v>
      </c>
      <c r="C136" s="143">
        <v>1541</v>
      </c>
      <c r="D136" s="143">
        <v>61</v>
      </c>
      <c r="E136" s="144">
        <f t="shared" si="137"/>
        <v>1602</v>
      </c>
      <c r="F136" s="142">
        <v>0</v>
      </c>
      <c r="G136" s="143">
        <v>0</v>
      </c>
      <c r="H136" s="143">
        <v>0</v>
      </c>
      <c r="I136" s="144">
        <f t="shared" si="138"/>
        <v>0</v>
      </c>
      <c r="J136" s="143"/>
      <c r="K136" s="143"/>
      <c r="L136" s="143"/>
      <c r="M136" s="143"/>
      <c r="N136" s="142">
        <v>0</v>
      </c>
      <c r="O136" s="143">
        <v>0</v>
      </c>
      <c r="P136" s="143">
        <v>0</v>
      </c>
      <c r="Q136" s="144">
        <f t="shared" si="139"/>
        <v>0</v>
      </c>
      <c r="R136" s="142">
        <v>0</v>
      </c>
      <c r="S136" s="143">
        <v>0</v>
      </c>
      <c r="T136" s="143">
        <v>0</v>
      </c>
      <c r="U136" s="144">
        <f t="shared" si="140"/>
        <v>0</v>
      </c>
      <c r="V136" s="142">
        <v>0</v>
      </c>
      <c r="W136" s="143">
        <v>0</v>
      </c>
      <c r="X136" s="143">
        <v>0</v>
      </c>
      <c r="Y136" s="144">
        <f t="shared" si="141"/>
        <v>0</v>
      </c>
      <c r="Z136" s="142">
        <v>0</v>
      </c>
      <c r="AA136" s="143">
        <v>378</v>
      </c>
      <c r="AB136" s="143">
        <v>0</v>
      </c>
      <c r="AC136" s="144">
        <f t="shared" si="142"/>
        <v>378</v>
      </c>
      <c r="AD136" s="142">
        <v>0</v>
      </c>
      <c r="AE136" s="143">
        <v>0</v>
      </c>
      <c r="AF136" s="143">
        <v>0</v>
      </c>
      <c r="AG136" s="144">
        <f t="shared" si="143"/>
        <v>0</v>
      </c>
      <c r="AH136" s="142">
        <v>0</v>
      </c>
      <c r="AI136" s="143">
        <v>0</v>
      </c>
      <c r="AJ136" s="143">
        <v>0</v>
      </c>
      <c r="AK136" s="144">
        <f t="shared" si="99"/>
        <v>0</v>
      </c>
      <c r="AL136" s="142">
        <v>0</v>
      </c>
      <c r="AM136" s="143">
        <v>0</v>
      </c>
      <c r="AN136" s="143">
        <v>0</v>
      </c>
      <c r="AO136" s="144">
        <f t="shared" si="100"/>
        <v>0</v>
      </c>
      <c r="AP136" s="142">
        <v>0</v>
      </c>
      <c r="AQ136" s="143">
        <v>0</v>
      </c>
      <c r="AR136" s="143">
        <v>0</v>
      </c>
      <c r="AS136" s="144">
        <f t="shared" si="101"/>
        <v>0</v>
      </c>
      <c r="AT136" s="142">
        <v>0</v>
      </c>
      <c r="AU136" s="143">
        <v>0</v>
      </c>
      <c r="AV136" s="143">
        <v>0</v>
      </c>
      <c r="AW136" s="144">
        <f t="shared" si="102"/>
        <v>0</v>
      </c>
      <c r="AX136" s="142">
        <v>0</v>
      </c>
      <c r="AY136" s="143">
        <v>0</v>
      </c>
      <c r="AZ136" s="143">
        <v>0</v>
      </c>
      <c r="BA136" s="144">
        <f t="shared" si="103"/>
        <v>0</v>
      </c>
      <c r="BB136" s="142">
        <v>0</v>
      </c>
      <c r="BC136" s="143">
        <v>0</v>
      </c>
      <c r="BD136" s="143">
        <v>0</v>
      </c>
      <c r="BE136" s="144">
        <f t="shared" si="104"/>
        <v>0</v>
      </c>
      <c r="BF136" s="142">
        <v>0</v>
      </c>
      <c r="BG136" s="143">
        <v>0</v>
      </c>
      <c r="BH136" s="143">
        <v>0</v>
      </c>
      <c r="BI136" s="144">
        <f t="shared" si="105"/>
        <v>0</v>
      </c>
      <c r="BJ136" s="142">
        <v>0</v>
      </c>
      <c r="BK136" s="143">
        <v>0</v>
      </c>
      <c r="BL136" s="143">
        <v>0</v>
      </c>
      <c r="BM136" s="144">
        <f t="shared" si="106"/>
        <v>0</v>
      </c>
      <c r="BN136" s="142">
        <v>0</v>
      </c>
      <c r="BO136" s="143">
        <v>0</v>
      </c>
      <c r="BP136" s="143">
        <v>0</v>
      </c>
      <c r="BQ136" s="144">
        <f t="shared" si="107"/>
        <v>0</v>
      </c>
      <c r="BR136" s="142">
        <v>0</v>
      </c>
      <c r="BS136" s="143">
        <v>0</v>
      </c>
      <c r="BT136" s="143">
        <v>0</v>
      </c>
      <c r="BU136" s="144">
        <f t="shared" si="108"/>
        <v>0</v>
      </c>
      <c r="BV136" s="142">
        <v>0</v>
      </c>
      <c r="BW136" s="143">
        <v>0</v>
      </c>
      <c r="BX136" s="143">
        <v>0</v>
      </c>
      <c r="BY136" s="144">
        <f t="shared" si="109"/>
        <v>0</v>
      </c>
      <c r="BZ136" s="142">
        <v>0</v>
      </c>
      <c r="CA136" s="143">
        <v>0</v>
      </c>
      <c r="CB136" s="143">
        <v>0</v>
      </c>
      <c r="CC136" s="144">
        <f t="shared" si="110"/>
        <v>0</v>
      </c>
      <c r="CD136" s="142">
        <v>0</v>
      </c>
      <c r="CE136" s="143">
        <v>0</v>
      </c>
      <c r="CF136" s="143">
        <v>0</v>
      </c>
      <c r="CG136" s="144">
        <f t="shared" si="111"/>
        <v>0</v>
      </c>
      <c r="CH136" s="142">
        <v>0</v>
      </c>
      <c r="CI136" s="143">
        <v>0</v>
      </c>
      <c r="CJ136" s="143">
        <v>0</v>
      </c>
      <c r="CK136" s="144">
        <f t="shared" si="112"/>
        <v>0</v>
      </c>
      <c r="CL136" s="142">
        <v>0</v>
      </c>
      <c r="CM136" s="143">
        <v>0</v>
      </c>
      <c r="CN136" s="143">
        <v>0</v>
      </c>
      <c r="CO136" s="144">
        <f t="shared" si="144"/>
        <v>0</v>
      </c>
      <c r="CP136" s="142">
        <v>0</v>
      </c>
      <c r="CQ136" s="143">
        <v>0</v>
      </c>
      <c r="CR136" s="143">
        <v>0</v>
      </c>
      <c r="CS136" s="144">
        <f t="shared" si="113"/>
        <v>0</v>
      </c>
      <c r="CT136" s="142">
        <v>0</v>
      </c>
      <c r="CU136" s="143">
        <v>0</v>
      </c>
      <c r="CV136" s="143">
        <v>0</v>
      </c>
      <c r="CW136" s="144">
        <f t="shared" si="114"/>
        <v>0</v>
      </c>
      <c r="CX136" s="142">
        <v>0</v>
      </c>
      <c r="CY136" s="143">
        <v>0</v>
      </c>
      <c r="CZ136" s="143">
        <v>0</v>
      </c>
      <c r="DA136" s="144">
        <f t="shared" si="115"/>
        <v>0</v>
      </c>
      <c r="DB136" s="142">
        <v>0</v>
      </c>
      <c r="DC136" s="143">
        <v>0</v>
      </c>
      <c r="DD136" s="143">
        <v>0</v>
      </c>
      <c r="DE136" s="144">
        <f t="shared" si="116"/>
        <v>0</v>
      </c>
      <c r="DF136" s="143"/>
      <c r="DG136" s="143"/>
      <c r="DH136" s="143"/>
      <c r="DI136" s="143"/>
      <c r="DJ136" s="142">
        <v>0</v>
      </c>
      <c r="DK136" s="143">
        <v>0</v>
      </c>
      <c r="DL136" s="143">
        <v>0</v>
      </c>
      <c r="DM136" s="144">
        <f t="shared" si="117"/>
        <v>0</v>
      </c>
      <c r="DN136" s="142">
        <v>0</v>
      </c>
      <c r="DO136" s="143">
        <v>0</v>
      </c>
      <c r="DP136" s="143">
        <v>0</v>
      </c>
      <c r="DQ136" s="144">
        <f t="shared" si="118"/>
        <v>0</v>
      </c>
      <c r="DR136" s="142">
        <v>0</v>
      </c>
      <c r="DS136" s="143">
        <v>0</v>
      </c>
      <c r="DT136" s="143">
        <v>0</v>
      </c>
      <c r="DU136" s="144">
        <f t="shared" si="119"/>
        <v>0</v>
      </c>
      <c r="DV136" s="142">
        <v>0</v>
      </c>
      <c r="DW136" s="143">
        <v>0</v>
      </c>
      <c r="DX136" s="143">
        <v>0</v>
      </c>
      <c r="DY136" s="144">
        <f t="shared" si="120"/>
        <v>0</v>
      </c>
      <c r="DZ136" s="142">
        <v>0</v>
      </c>
      <c r="EA136" s="143">
        <v>0</v>
      </c>
      <c r="EB136" s="143">
        <v>0</v>
      </c>
      <c r="EC136" s="144">
        <f t="shared" si="121"/>
        <v>0</v>
      </c>
      <c r="ED136" s="143"/>
      <c r="EE136" s="143"/>
      <c r="EF136" s="143"/>
      <c r="EG136" s="143"/>
      <c r="EH136" s="142">
        <v>0</v>
      </c>
      <c r="EI136" s="143">
        <v>0</v>
      </c>
      <c r="EJ136" s="143">
        <v>0</v>
      </c>
      <c r="EK136" s="144">
        <f t="shared" si="122"/>
        <v>0</v>
      </c>
      <c r="EL136" s="142">
        <v>0</v>
      </c>
      <c r="EM136" s="143">
        <v>0</v>
      </c>
      <c r="EN136" s="143">
        <v>0</v>
      </c>
      <c r="EO136" s="144">
        <f t="shared" si="123"/>
        <v>0</v>
      </c>
      <c r="EP136" s="142">
        <v>0</v>
      </c>
      <c r="EQ136" s="143">
        <v>0</v>
      </c>
      <c r="ER136" s="143">
        <v>0</v>
      </c>
      <c r="ES136" s="144">
        <f t="shared" si="124"/>
        <v>0</v>
      </c>
      <c r="ET136" s="142">
        <v>0</v>
      </c>
      <c r="EU136" s="143">
        <v>0</v>
      </c>
      <c r="EV136" s="143">
        <v>0</v>
      </c>
      <c r="EW136" s="144">
        <f t="shared" si="125"/>
        <v>0</v>
      </c>
      <c r="EX136" s="142">
        <v>0</v>
      </c>
      <c r="EY136" s="143">
        <v>223</v>
      </c>
      <c r="EZ136" s="143">
        <v>0</v>
      </c>
      <c r="FA136" s="144">
        <f t="shared" si="145"/>
        <v>223</v>
      </c>
      <c r="FB136" s="142">
        <v>0</v>
      </c>
      <c r="FC136" s="143">
        <v>0</v>
      </c>
      <c r="FD136" s="143">
        <v>0</v>
      </c>
      <c r="FE136" s="144">
        <f t="shared" si="126"/>
        <v>0</v>
      </c>
      <c r="FF136" s="142">
        <v>0</v>
      </c>
      <c r="FG136" s="143">
        <v>4530</v>
      </c>
      <c r="FH136" s="143">
        <v>140</v>
      </c>
      <c r="FI136" s="144">
        <f t="shared" si="146"/>
        <v>4670</v>
      </c>
      <c r="FJ136" s="142">
        <v>0</v>
      </c>
      <c r="FK136" s="143">
        <v>12</v>
      </c>
      <c r="FL136" s="143">
        <v>0</v>
      </c>
      <c r="FM136" s="144">
        <f t="shared" si="127"/>
        <v>12</v>
      </c>
      <c r="FN136" s="142">
        <v>0</v>
      </c>
      <c r="FO136" s="143">
        <v>0</v>
      </c>
      <c r="FP136" s="143">
        <v>0</v>
      </c>
      <c r="FQ136" s="144">
        <f t="shared" si="128"/>
        <v>0</v>
      </c>
      <c r="FR136" s="142">
        <v>0</v>
      </c>
      <c r="FS136" s="143">
        <v>0</v>
      </c>
      <c r="FT136" s="143">
        <v>0</v>
      </c>
      <c r="FU136" s="144">
        <f t="shared" si="129"/>
        <v>0</v>
      </c>
      <c r="FV136" s="142">
        <v>0</v>
      </c>
      <c r="FW136" s="143">
        <v>26</v>
      </c>
      <c r="FX136" s="143">
        <v>0</v>
      </c>
      <c r="FY136" s="144">
        <f t="shared" si="130"/>
        <v>26</v>
      </c>
      <c r="FZ136" s="142">
        <v>0</v>
      </c>
      <c r="GA136" s="143">
        <v>0</v>
      </c>
      <c r="GB136" s="143">
        <v>0</v>
      </c>
      <c r="GC136" s="144">
        <f t="shared" si="131"/>
        <v>0</v>
      </c>
      <c r="GD136" s="142">
        <f t="shared" si="136"/>
        <v>0</v>
      </c>
      <c r="GE136" s="143">
        <f t="shared" si="136"/>
        <v>6710</v>
      </c>
      <c r="GF136" s="143">
        <f t="shared" si="136"/>
        <v>201</v>
      </c>
      <c r="GG136" s="143">
        <f t="shared" si="136"/>
        <v>6911</v>
      </c>
      <c r="GH136" s="159"/>
      <c r="GI136" s="147"/>
      <c r="GJ136" s="147"/>
      <c r="GK136" s="147"/>
      <c r="GL136" s="147"/>
      <c r="GM136" s="147"/>
      <c r="GN136" s="147"/>
      <c r="GO136" s="156">
        <f t="shared" si="134"/>
        <v>26</v>
      </c>
      <c r="GP136" s="157">
        <f>+SUM(FG400:FG411)</f>
        <v>196840</v>
      </c>
      <c r="GQ136" s="157">
        <f>+SUM(C400:C411)</f>
        <v>128033</v>
      </c>
      <c r="GR136" s="157">
        <f>+SUM(AA400:AA411)</f>
        <v>77315</v>
      </c>
      <c r="GS136" s="157">
        <f>+SUM(EY400:EY411)</f>
        <v>7278</v>
      </c>
      <c r="GT136" s="157">
        <f>+SUM(GE400:GE411)-SUM(GP136:GS136)</f>
        <v>13532</v>
      </c>
      <c r="GU136" s="157"/>
      <c r="GV136" s="156">
        <f t="shared" si="135"/>
        <v>26</v>
      </c>
      <c r="GW136" s="158">
        <f t="shared" si="133"/>
        <v>46.534498981082649</v>
      </c>
      <c r="GX136" s="158">
        <f t="shared" si="133"/>
        <v>30.267991810835987</v>
      </c>
      <c r="GY136" s="158">
        <f t="shared" si="133"/>
        <v>18.277864197939468</v>
      </c>
      <c r="GZ136" s="158">
        <f t="shared" si="133"/>
        <v>1.7205755109953238</v>
      </c>
      <c r="HA136" s="158">
        <f t="shared" si="133"/>
        <v>3.1990694991465682</v>
      </c>
    </row>
    <row r="137" spans="1:209" ht="11.25" customHeight="1">
      <c r="A137" s="148">
        <v>37742</v>
      </c>
      <c r="B137" s="145">
        <v>0</v>
      </c>
      <c r="C137" s="146">
        <v>2714</v>
      </c>
      <c r="D137" s="146">
        <v>150</v>
      </c>
      <c r="E137" s="149">
        <f t="shared" si="137"/>
        <v>2864</v>
      </c>
      <c r="F137" s="145">
        <v>0</v>
      </c>
      <c r="G137" s="146">
        <v>0</v>
      </c>
      <c r="H137" s="146">
        <v>0</v>
      </c>
      <c r="I137" s="149">
        <f t="shared" si="138"/>
        <v>0</v>
      </c>
      <c r="J137" s="146"/>
      <c r="K137" s="146"/>
      <c r="L137" s="146"/>
      <c r="M137" s="146"/>
      <c r="N137" s="145">
        <v>0</v>
      </c>
      <c r="O137" s="146">
        <v>0</v>
      </c>
      <c r="P137" s="146">
        <v>0</v>
      </c>
      <c r="Q137" s="149">
        <f t="shared" si="139"/>
        <v>0</v>
      </c>
      <c r="R137" s="145">
        <v>0</v>
      </c>
      <c r="S137" s="146">
        <v>0</v>
      </c>
      <c r="T137" s="146">
        <v>0</v>
      </c>
      <c r="U137" s="149">
        <f t="shared" si="140"/>
        <v>0</v>
      </c>
      <c r="V137" s="145">
        <v>0</v>
      </c>
      <c r="W137" s="146">
        <v>0</v>
      </c>
      <c r="X137" s="146">
        <v>0</v>
      </c>
      <c r="Y137" s="149">
        <f t="shared" si="141"/>
        <v>0</v>
      </c>
      <c r="Z137" s="145">
        <v>0</v>
      </c>
      <c r="AA137" s="146">
        <v>626</v>
      </c>
      <c r="AB137" s="146">
        <v>0</v>
      </c>
      <c r="AC137" s="149">
        <f t="shared" si="142"/>
        <v>626</v>
      </c>
      <c r="AD137" s="145">
        <v>0</v>
      </c>
      <c r="AE137" s="146">
        <v>0</v>
      </c>
      <c r="AF137" s="146">
        <v>0</v>
      </c>
      <c r="AG137" s="149">
        <f t="shared" si="143"/>
        <v>0</v>
      </c>
      <c r="AH137" s="145">
        <v>0</v>
      </c>
      <c r="AI137" s="146">
        <v>0</v>
      </c>
      <c r="AJ137" s="146">
        <v>0</v>
      </c>
      <c r="AK137" s="149">
        <f t="shared" si="99"/>
        <v>0</v>
      </c>
      <c r="AL137" s="145">
        <v>0</v>
      </c>
      <c r="AM137" s="146">
        <v>0</v>
      </c>
      <c r="AN137" s="146">
        <v>0</v>
      </c>
      <c r="AO137" s="149">
        <f t="shared" si="100"/>
        <v>0</v>
      </c>
      <c r="AP137" s="145">
        <v>0</v>
      </c>
      <c r="AQ137" s="146">
        <v>0</v>
      </c>
      <c r="AR137" s="146">
        <v>0</v>
      </c>
      <c r="AS137" s="149">
        <f t="shared" si="101"/>
        <v>0</v>
      </c>
      <c r="AT137" s="145">
        <v>0</v>
      </c>
      <c r="AU137" s="146">
        <v>0</v>
      </c>
      <c r="AV137" s="146">
        <v>0</v>
      </c>
      <c r="AW137" s="149">
        <f t="shared" si="102"/>
        <v>0</v>
      </c>
      <c r="AX137" s="145">
        <v>0</v>
      </c>
      <c r="AY137" s="146">
        <v>0</v>
      </c>
      <c r="AZ137" s="146">
        <v>0</v>
      </c>
      <c r="BA137" s="149">
        <f t="shared" si="103"/>
        <v>0</v>
      </c>
      <c r="BB137" s="145">
        <v>0</v>
      </c>
      <c r="BC137" s="146">
        <v>0</v>
      </c>
      <c r="BD137" s="146">
        <v>0</v>
      </c>
      <c r="BE137" s="149">
        <f t="shared" si="104"/>
        <v>0</v>
      </c>
      <c r="BF137" s="145">
        <v>0</v>
      </c>
      <c r="BG137" s="146">
        <v>0</v>
      </c>
      <c r="BH137" s="146">
        <v>0</v>
      </c>
      <c r="BI137" s="149">
        <f t="shared" si="105"/>
        <v>0</v>
      </c>
      <c r="BJ137" s="145">
        <v>0</v>
      </c>
      <c r="BK137" s="146">
        <v>0</v>
      </c>
      <c r="BL137" s="146">
        <v>0</v>
      </c>
      <c r="BM137" s="149">
        <f t="shared" si="106"/>
        <v>0</v>
      </c>
      <c r="BN137" s="145">
        <v>0</v>
      </c>
      <c r="BO137" s="146">
        <v>0</v>
      </c>
      <c r="BP137" s="146">
        <v>0</v>
      </c>
      <c r="BQ137" s="149">
        <f t="shared" si="107"/>
        <v>0</v>
      </c>
      <c r="BR137" s="145">
        <v>0</v>
      </c>
      <c r="BS137" s="146">
        <v>0</v>
      </c>
      <c r="BT137" s="146">
        <v>0</v>
      </c>
      <c r="BU137" s="149">
        <f t="shared" si="108"/>
        <v>0</v>
      </c>
      <c r="BV137" s="145">
        <v>0</v>
      </c>
      <c r="BW137" s="146">
        <v>0</v>
      </c>
      <c r="BX137" s="146">
        <v>0</v>
      </c>
      <c r="BY137" s="149">
        <f t="shared" si="109"/>
        <v>0</v>
      </c>
      <c r="BZ137" s="145">
        <v>0</v>
      </c>
      <c r="CA137" s="146">
        <v>0</v>
      </c>
      <c r="CB137" s="146">
        <v>0</v>
      </c>
      <c r="CC137" s="149">
        <f t="shared" si="110"/>
        <v>0</v>
      </c>
      <c r="CD137" s="145">
        <v>0</v>
      </c>
      <c r="CE137" s="146">
        <v>0</v>
      </c>
      <c r="CF137" s="146">
        <v>0</v>
      </c>
      <c r="CG137" s="149">
        <f t="shared" si="111"/>
        <v>0</v>
      </c>
      <c r="CH137" s="145">
        <v>0</v>
      </c>
      <c r="CI137" s="146">
        <v>0</v>
      </c>
      <c r="CJ137" s="146">
        <v>0</v>
      </c>
      <c r="CK137" s="149">
        <f t="shared" si="112"/>
        <v>0</v>
      </c>
      <c r="CL137" s="145">
        <v>0</v>
      </c>
      <c r="CM137" s="146">
        <v>0</v>
      </c>
      <c r="CN137" s="146">
        <v>0</v>
      </c>
      <c r="CO137" s="149">
        <f t="shared" si="144"/>
        <v>0</v>
      </c>
      <c r="CP137" s="145">
        <v>0</v>
      </c>
      <c r="CQ137" s="146">
        <v>0</v>
      </c>
      <c r="CR137" s="146">
        <v>0</v>
      </c>
      <c r="CS137" s="149">
        <f t="shared" si="113"/>
        <v>0</v>
      </c>
      <c r="CT137" s="145">
        <v>0</v>
      </c>
      <c r="CU137" s="146">
        <v>0</v>
      </c>
      <c r="CV137" s="146">
        <v>0</v>
      </c>
      <c r="CW137" s="149">
        <f t="shared" si="114"/>
        <v>0</v>
      </c>
      <c r="CX137" s="145">
        <v>0</v>
      </c>
      <c r="CY137" s="146">
        <v>0</v>
      </c>
      <c r="CZ137" s="146">
        <v>0</v>
      </c>
      <c r="DA137" s="149">
        <f t="shared" si="115"/>
        <v>0</v>
      </c>
      <c r="DB137" s="145">
        <v>0</v>
      </c>
      <c r="DC137" s="146">
        <v>0</v>
      </c>
      <c r="DD137" s="146">
        <v>0</v>
      </c>
      <c r="DE137" s="149">
        <f t="shared" si="116"/>
        <v>0</v>
      </c>
      <c r="DF137" s="146"/>
      <c r="DG137" s="146"/>
      <c r="DH137" s="146"/>
      <c r="DI137" s="146"/>
      <c r="DJ137" s="145">
        <v>0</v>
      </c>
      <c r="DK137" s="146">
        <v>0</v>
      </c>
      <c r="DL137" s="146">
        <v>0</v>
      </c>
      <c r="DM137" s="149">
        <f t="shared" si="117"/>
        <v>0</v>
      </c>
      <c r="DN137" s="145">
        <v>0</v>
      </c>
      <c r="DO137" s="146">
        <v>0</v>
      </c>
      <c r="DP137" s="146">
        <v>0</v>
      </c>
      <c r="DQ137" s="149">
        <f t="shared" si="118"/>
        <v>0</v>
      </c>
      <c r="DR137" s="145">
        <v>0</v>
      </c>
      <c r="DS137" s="146">
        <v>0</v>
      </c>
      <c r="DT137" s="146">
        <v>0</v>
      </c>
      <c r="DU137" s="149">
        <f t="shared" si="119"/>
        <v>0</v>
      </c>
      <c r="DV137" s="145">
        <v>0</v>
      </c>
      <c r="DW137" s="146">
        <v>0</v>
      </c>
      <c r="DX137" s="146">
        <v>0</v>
      </c>
      <c r="DY137" s="149">
        <f t="shared" si="120"/>
        <v>0</v>
      </c>
      <c r="DZ137" s="145">
        <v>0</v>
      </c>
      <c r="EA137" s="146">
        <v>0</v>
      </c>
      <c r="EB137" s="146">
        <v>0</v>
      </c>
      <c r="EC137" s="149">
        <f t="shared" si="121"/>
        <v>0</v>
      </c>
      <c r="ED137" s="146"/>
      <c r="EE137" s="146"/>
      <c r="EF137" s="146"/>
      <c r="EG137" s="146"/>
      <c r="EH137" s="145">
        <v>0</v>
      </c>
      <c r="EI137" s="146">
        <v>0</v>
      </c>
      <c r="EJ137" s="146">
        <v>0</v>
      </c>
      <c r="EK137" s="149">
        <f t="shared" si="122"/>
        <v>0</v>
      </c>
      <c r="EL137" s="145">
        <v>0</v>
      </c>
      <c r="EM137" s="146">
        <v>0</v>
      </c>
      <c r="EN137" s="146">
        <v>0</v>
      </c>
      <c r="EO137" s="149">
        <f t="shared" si="123"/>
        <v>0</v>
      </c>
      <c r="EP137" s="145">
        <v>0</v>
      </c>
      <c r="EQ137" s="146">
        <v>0</v>
      </c>
      <c r="ER137" s="146">
        <v>0</v>
      </c>
      <c r="ES137" s="149">
        <f t="shared" si="124"/>
        <v>0</v>
      </c>
      <c r="ET137" s="145">
        <v>0</v>
      </c>
      <c r="EU137" s="146">
        <v>0</v>
      </c>
      <c r="EV137" s="146">
        <v>0</v>
      </c>
      <c r="EW137" s="149">
        <f t="shared" si="125"/>
        <v>0</v>
      </c>
      <c r="EX137" s="145">
        <v>0</v>
      </c>
      <c r="EY137" s="146">
        <v>198</v>
      </c>
      <c r="EZ137" s="146">
        <v>0</v>
      </c>
      <c r="FA137" s="149">
        <f t="shared" si="145"/>
        <v>198</v>
      </c>
      <c r="FB137" s="145">
        <v>0</v>
      </c>
      <c r="FC137" s="146">
        <v>0</v>
      </c>
      <c r="FD137" s="146">
        <v>0</v>
      </c>
      <c r="FE137" s="149">
        <f t="shared" si="126"/>
        <v>0</v>
      </c>
      <c r="FF137" s="145">
        <v>0</v>
      </c>
      <c r="FG137" s="146">
        <v>6356</v>
      </c>
      <c r="FH137" s="146">
        <v>255</v>
      </c>
      <c r="FI137" s="149">
        <f t="shared" si="146"/>
        <v>6611</v>
      </c>
      <c r="FJ137" s="145">
        <v>0</v>
      </c>
      <c r="FK137" s="146">
        <v>14</v>
      </c>
      <c r="FL137" s="146">
        <v>0</v>
      </c>
      <c r="FM137" s="149">
        <f t="shared" si="127"/>
        <v>14</v>
      </c>
      <c r="FN137" s="145">
        <v>0</v>
      </c>
      <c r="FO137" s="146">
        <v>0</v>
      </c>
      <c r="FP137" s="146">
        <v>0</v>
      </c>
      <c r="FQ137" s="149">
        <f t="shared" si="128"/>
        <v>0</v>
      </c>
      <c r="FR137" s="145">
        <v>0</v>
      </c>
      <c r="FS137" s="146">
        <v>0</v>
      </c>
      <c r="FT137" s="146">
        <v>0</v>
      </c>
      <c r="FU137" s="149">
        <f t="shared" si="129"/>
        <v>0</v>
      </c>
      <c r="FV137" s="145">
        <v>0</v>
      </c>
      <c r="FW137" s="146">
        <v>27</v>
      </c>
      <c r="FX137" s="146">
        <v>0</v>
      </c>
      <c r="FY137" s="149">
        <f t="shared" si="130"/>
        <v>27</v>
      </c>
      <c r="FZ137" s="145">
        <v>0</v>
      </c>
      <c r="GA137" s="146">
        <v>0</v>
      </c>
      <c r="GB137" s="146">
        <v>0</v>
      </c>
      <c r="GC137" s="149">
        <f t="shared" si="131"/>
        <v>0</v>
      </c>
      <c r="GD137" s="145">
        <f t="shared" si="136"/>
        <v>0</v>
      </c>
      <c r="GE137" s="146">
        <f t="shared" si="136"/>
        <v>9935</v>
      </c>
      <c r="GF137" s="146">
        <f t="shared" si="136"/>
        <v>405</v>
      </c>
      <c r="GG137" s="146">
        <f t="shared" si="136"/>
        <v>10340</v>
      </c>
      <c r="GH137" s="159"/>
      <c r="GI137" s="147"/>
      <c r="GJ137" s="147"/>
      <c r="GK137" s="147"/>
      <c r="GL137" s="147"/>
      <c r="GM137" s="147"/>
      <c r="GN137" s="147"/>
      <c r="GO137" s="147"/>
      <c r="GP137" s="147"/>
      <c r="GQ137" s="147"/>
      <c r="GR137" s="147"/>
      <c r="GS137" s="147"/>
      <c r="GT137" s="147"/>
      <c r="GU137" s="147"/>
      <c r="GV137" s="147"/>
      <c r="GW137" s="147"/>
      <c r="GX137" s="147"/>
      <c r="GY137" s="147"/>
      <c r="GZ137" s="147"/>
      <c r="HA137" s="147"/>
    </row>
    <row r="138" spans="1:209" ht="11.25" customHeight="1">
      <c r="A138" s="148">
        <v>37773</v>
      </c>
      <c r="B138" s="145">
        <v>0</v>
      </c>
      <c r="C138" s="146">
        <v>3522</v>
      </c>
      <c r="D138" s="146">
        <v>190</v>
      </c>
      <c r="E138" s="149">
        <f t="shared" si="137"/>
        <v>3712</v>
      </c>
      <c r="F138" s="145">
        <v>0</v>
      </c>
      <c r="G138" s="146">
        <v>0</v>
      </c>
      <c r="H138" s="146">
        <v>0</v>
      </c>
      <c r="I138" s="149">
        <f t="shared" si="138"/>
        <v>0</v>
      </c>
      <c r="J138" s="146"/>
      <c r="K138" s="146"/>
      <c r="L138" s="146"/>
      <c r="M138" s="146"/>
      <c r="N138" s="145">
        <v>0</v>
      </c>
      <c r="O138" s="146">
        <v>0</v>
      </c>
      <c r="P138" s="146">
        <v>0</v>
      </c>
      <c r="Q138" s="149">
        <f t="shared" si="139"/>
        <v>0</v>
      </c>
      <c r="R138" s="145">
        <v>0</v>
      </c>
      <c r="S138" s="146">
        <v>0</v>
      </c>
      <c r="T138" s="146">
        <v>0</v>
      </c>
      <c r="U138" s="149">
        <f t="shared" si="140"/>
        <v>0</v>
      </c>
      <c r="V138" s="145">
        <v>0</v>
      </c>
      <c r="W138" s="146">
        <v>0</v>
      </c>
      <c r="X138" s="146">
        <v>0</v>
      </c>
      <c r="Y138" s="149">
        <f t="shared" si="141"/>
        <v>0</v>
      </c>
      <c r="Z138" s="145">
        <v>0</v>
      </c>
      <c r="AA138" s="146">
        <v>787</v>
      </c>
      <c r="AB138" s="146">
        <v>12</v>
      </c>
      <c r="AC138" s="149">
        <f t="shared" si="142"/>
        <v>799</v>
      </c>
      <c r="AD138" s="145">
        <v>0</v>
      </c>
      <c r="AE138" s="146">
        <v>0</v>
      </c>
      <c r="AF138" s="146">
        <v>0</v>
      </c>
      <c r="AG138" s="149">
        <f t="shared" si="143"/>
        <v>0</v>
      </c>
      <c r="AH138" s="145">
        <v>0</v>
      </c>
      <c r="AI138" s="146">
        <v>0</v>
      </c>
      <c r="AJ138" s="146">
        <v>0</v>
      </c>
      <c r="AK138" s="149">
        <f t="shared" si="99"/>
        <v>0</v>
      </c>
      <c r="AL138" s="145">
        <v>0</v>
      </c>
      <c r="AM138" s="146">
        <v>0</v>
      </c>
      <c r="AN138" s="146">
        <v>0</v>
      </c>
      <c r="AO138" s="149">
        <f t="shared" si="100"/>
        <v>0</v>
      </c>
      <c r="AP138" s="145">
        <v>0</v>
      </c>
      <c r="AQ138" s="146">
        <v>0</v>
      </c>
      <c r="AR138" s="146">
        <v>0</v>
      </c>
      <c r="AS138" s="149">
        <f t="shared" si="101"/>
        <v>0</v>
      </c>
      <c r="AT138" s="145">
        <v>0</v>
      </c>
      <c r="AU138" s="146">
        <v>0</v>
      </c>
      <c r="AV138" s="146">
        <v>0</v>
      </c>
      <c r="AW138" s="149">
        <f t="shared" si="102"/>
        <v>0</v>
      </c>
      <c r="AX138" s="145">
        <v>0</v>
      </c>
      <c r="AY138" s="146">
        <v>0</v>
      </c>
      <c r="AZ138" s="146">
        <v>0</v>
      </c>
      <c r="BA138" s="149">
        <f t="shared" si="103"/>
        <v>0</v>
      </c>
      <c r="BB138" s="145">
        <v>0</v>
      </c>
      <c r="BC138" s="146">
        <v>0</v>
      </c>
      <c r="BD138" s="146">
        <v>9</v>
      </c>
      <c r="BE138" s="149">
        <f t="shared" si="104"/>
        <v>9</v>
      </c>
      <c r="BF138" s="145">
        <v>0</v>
      </c>
      <c r="BG138" s="146">
        <v>0</v>
      </c>
      <c r="BH138" s="146">
        <v>0</v>
      </c>
      <c r="BI138" s="149">
        <f t="shared" si="105"/>
        <v>0</v>
      </c>
      <c r="BJ138" s="145">
        <v>0</v>
      </c>
      <c r="BK138" s="146">
        <v>0</v>
      </c>
      <c r="BL138" s="146">
        <v>0</v>
      </c>
      <c r="BM138" s="149">
        <f t="shared" si="106"/>
        <v>0</v>
      </c>
      <c r="BN138" s="145">
        <v>0</v>
      </c>
      <c r="BO138" s="146">
        <v>0</v>
      </c>
      <c r="BP138" s="146">
        <v>0</v>
      </c>
      <c r="BQ138" s="149">
        <f t="shared" si="107"/>
        <v>0</v>
      </c>
      <c r="BR138" s="145">
        <v>0</v>
      </c>
      <c r="BS138" s="146">
        <v>0</v>
      </c>
      <c r="BT138" s="146">
        <v>0</v>
      </c>
      <c r="BU138" s="149">
        <f t="shared" si="108"/>
        <v>0</v>
      </c>
      <c r="BV138" s="145">
        <v>0</v>
      </c>
      <c r="BW138" s="146">
        <v>0</v>
      </c>
      <c r="BX138" s="146">
        <v>0</v>
      </c>
      <c r="BY138" s="149">
        <f t="shared" si="109"/>
        <v>0</v>
      </c>
      <c r="BZ138" s="145">
        <v>0</v>
      </c>
      <c r="CA138" s="146">
        <v>0</v>
      </c>
      <c r="CB138" s="146">
        <v>0</v>
      </c>
      <c r="CC138" s="149">
        <f t="shared" si="110"/>
        <v>0</v>
      </c>
      <c r="CD138" s="145">
        <v>0</v>
      </c>
      <c r="CE138" s="146">
        <v>0</v>
      </c>
      <c r="CF138" s="146">
        <v>0</v>
      </c>
      <c r="CG138" s="149">
        <f t="shared" si="111"/>
        <v>0</v>
      </c>
      <c r="CH138" s="145">
        <v>0</v>
      </c>
      <c r="CI138" s="146">
        <v>0</v>
      </c>
      <c r="CJ138" s="146">
        <v>0</v>
      </c>
      <c r="CK138" s="149">
        <f t="shared" si="112"/>
        <v>0</v>
      </c>
      <c r="CL138" s="145">
        <v>0</v>
      </c>
      <c r="CM138" s="146">
        <v>0</v>
      </c>
      <c r="CN138" s="146">
        <v>0</v>
      </c>
      <c r="CO138" s="149">
        <f t="shared" si="144"/>
        <v>0</v>
      </c>
      <c r="CP138" s="145">
        <v>0</v>
      </c>
      <c r="CQ138" s="146">
        <v>0</v>
      </c>
      <c r="CR138" s="146">
        <v>0</v>
      </c>
      <c r="CS138" s="149">
        <f t="shared" si="113"/>
        <v>0</v>
      </c>
      <c r="CT138" s="145">
        <v>0</v>
      </c>
      <c r="CU138" s="146">
        <v>0</v>
      </c>
      <c r="CV138" s="146">
        <v>0</v>
      </c>
      <c r="CW138" s="149">
        <f t="shared" si="114"/>
        <v>0</v>
      </c>
      <c r="CX138" s="145">
        <v>0</v>
      </c>
      <c r="CY138" s="146">
        <v>0</v>
      </c>
      <c r="CZ138" s="146">
        <v>0</v>
      </c>
      <c r="DA138" s="149">
        <f t="shared" si="115"/>
        <v>0</v>
      </c>
      <c r="DB138" s="145">
        <v>0</v>
      </c>
      <c r="DC138" s="146">
        <v>0</v>
      </c>
      <c r="DD138" s="146">
        <v>0</v>
      </c>
      <c r="DE138" s="149">
        <f t="shared" si="116"/>
        <v>0</v>
      </c>
      <c r="DF138" s="146"/>
      <c r="DG138" s="146"/>
      <c r="DH138" s="146"/>
      <c r="DI138" s="146"/>
      <c r="DJ138" s="145">
        <v>0</v>
      </c>
      <c r="DK138" s="146">
        <v>0</v>
      </c>
      <c r="DL138" s="146">
        <v>0</v>
      </c>
      <c r="DM138" s="149">
        <f t="shared" si="117"/>
        <v>0</v>
      </c>
      <c r="DN138" s="145">
        <v>0</v>
      </c>
      <c r="DO138" s="146">
        <v>0</v>
      </c>
      <c r="DP138" s="146">
        <v>0</v>
      </c>
      <c r="DQ138" s="149">
        <f t="shared" si="118"/>
        <v>0</v>
      </c>
      <c r="DR138" s="145">
        <v>0</v>
      </c>
      <c r="DS138" s="146">
        <v>0</v>
      </c>
      <c r="DT138" s="146">
        <v>0</v>
      </c>
      <c r="DU138" s="149">
        <f t="shared" si="119"/>
        <v>0</v>
      </c>
      <c r="DV138" s="145">
        <v>0</v>
      </c>
      <c r="DW138" s="146">
        <v>0</v>
      </c>
      <c r="DX138" s="146">
        <v>0</v>
      </c>
      <c r="DY138" s="149">
        <f t="shared" si="120"/>
        <v>0</v>
      </c>
      <c r="DZ138" s="145">
        <v>0</v>
      </c>
      <c r="EA138" s="146">
        <v>0</v>
      </c>
      <c r="EB138" s="146">
        <v>0</v>
      </c>
      <c r="EC138" s="149">
        <f t="shared" si="121"/>
        <v>0</v>
      </c>
      <c r="ED138" s="146"/>
      <c r="EE138" s="146"/>
      <c r="EF138" s="146"/>
      <c r="EG138" s="146"/>
      <c r="EH138" s="145">
        <v>0</v>
      </c>
      <c r="EI138" s="146">
        <v>0</v>
      </c>
      <c r="EJ138" s="146">
        <v>0</v>
      </c>
      <c r="EK138" s="149">
        <f t="shared" si="122"/>
        <v>0</v>
      </c>
      <c r="EL138" s="145">
        <v>0</v>
      </c>
      <c r="EM138" s="146">
        <v>0</v>
      </c>
      <c r="EN138" s="146">
        <v>0</v>
      </c>
      <c r="EO138" s="149">
        <f t="shared" si="123"/>
        <v>0</v>
      </c>
      <c r="EP138" s="145">
        <v>0</v>
      </c>
      <c r="EQ138" s="146">
        <v>0</v>
      </c>
      <c r="ER138" s="146">
        <v>0</v>
      </c>
      <c r="ES138" s="149">
        <f t="shared" si="124"/>
        <v>0</v>
      </c>
      <c r="ET138" s="145">
        <v>0</v>
      </c>
      <c r="EU138" s="146">
        <v>0</v>
      </c>
      <c r="EV138" s="146">
        <v>0</v>
      </c>
      <c r="EW138" s="149">
        <f t="shared" si="125"/>
        <v>0</v>
      </c>
      <c r="EX138" s="145">
        <v>0</v>
      </c>
      <c r="EY138" s="146">
        <v>159</v>
      </c>
      <c r="EZ138" s="146">
        <v>9</v>
      </c>
      <c r="FA138" s="149">
        <f t="shared" si="145"/>
        <v>168</v>
      </c>
      <c r="FB138" s="145">
        <v>0</v>
      </c>
      <c r="FC138" s="146">
        <v>0</v>
      </c>
      <c r="FD138" s="146">
        <v>0</v>
      </c>
      <c r="FE138" s="149">
        <f t="shared" si="126"/>
        <v>0</v>
      </c>
      <c r="FF138" s="145">
        <v>0</v>
      </c>
      <c r="FG138" s="146">
        <v>6463</v>
      </c>
      <c r="FH138" s="146">
        <v>357</v>
      </c>
      <c r="FI138" s="149">
        <f t="shared" si="146"/>
        <v>6820</v>
      </c>
      <c r="FJ138" s="145">
        <v>0</v>
      </c>
      <c r="FK138" s="146">
        <v>9</v>
      </c>
      <c r="FL138" s="146">
        <v>0</v>
      </c>
      <c r="FM138" s="149">
        <f t="shared" si="127"/>
        <v>9</v>
      </c>
      <c r="FN138" s="145">
        <v>0</v>
      </c>
      <c r="FO138" s="146">
        <v>0</v>
      </c>
      <c r="FP138" s="146">
        <v>0</v>
      </c>
      <c r="FQ138" s="149">
        <f t="shared" si="128"/>
        <v>0</v>
      </c>
      <c r="FR138" s="145">
        <v>0</v>
      </c>
      <c r="FS138" s="146">
        <v>0</v>
      </c>
      <c r="FT138" s="146">
        <v>0</v>
      </c>
      <c r="FU138" s="149">
        <f t="shared" si="129"/>
        <v>0</v>
      </c>
      <c r="FV138" s="145">
        <v>0</v>
      </c>
      <c r="FW138" s="146">
        <v>21</v>
      </c>
      <c r="FX138" s="146">
        <v>0</v>
      </c>
      <c r="FY138" s="149">
        <f t="shared" si="130"/>
        <v>21</v>
      </c>
      <c r="FZ138" s="145">
        <v>0</v>
      </c>
      <c r="GA138" s="146">
        <v>0</v>
      </c>
      <c r="GB138" s="146">
        <v>0</v>
      </c>
      <c r="GC138" s="149">
        <f t="shared" si="131"/>
        <v>0</v>
      </c>
      <c r="GD138" s="145">
        <f t="shared" si="136"/>
        <v>0</v>
      </c>
      <c r="GE138" s="146">
        <f t="shared" si="136"/>
        <v>10961</v>
      </c>
      <c r="GF138" s="146">
        <f t="shared" si="136"/>
        <v>577</v>
      </c>
      <c r="GG138" s="146">
        <f t="shared" si="136"/>
        <v>11538</v>
      </c>
      <c r="GH138" s="159"/>
      <c r="GI138" s="147"/>
      <c r="GJ138" s="147"/>
      <c r="GK138" s="147"/>
      <c r="GL138" s="147"/>
      <c r="GM138" s="147"/>
      <c r="GN138" s="147"/>
      <c r="GO138" s="147"/>
      <c r="GP138" s="147"/>
      <c r="GQ138" s="147"/>
      <c r="GR138" s="147"/>
      <c r="GS138" s="147"/>
      <c r="GT138" s="147"/>
      <c r="GU138" s="147"/>
      <c r="GV138" s="147"/>
      <c r="GW138" s="147"/>
      <c r="GX138" s="147"/>
      <c r="GY138" s="147"/>
      <c r="GZ138" s="147"/>
      <c r="HA138" s="147"/>
    </row>
    <row r="139" spans="1:209" ht="11.25" customHeight="1">
      <c r="A139" s="148">
        <v>37803</v>
      </c>
      <c r="B139" s="145">
        <v>0</v>
      </c>
      <c r="C139" s="146">
        <v>3218</v>
      </c>
      <c r="D139" s="146">
        <v>159</v>
      </c>
      <c r="E139" s="149">
        <f t="shared" si="137"/>
        <v>3377</v>
      </c>
      <c r="F139" s="145">
        <v>0</v>
      </c>
      <c r="G139" s="146">
        <v>0</v>
      </c>
      <c r="H139" s="146">
        <v>0</v>
      </c>
      <c r="I139" s="149">
        <f t="shared" si="138"/>
        <v>0</v>
      </c>
      <c r="J139" s="146"/>
      <c r="K139" s="146"/>
      <c r="L139" s="146"/>
      <c r="M139" s="146"/>
      <c r="N139" s="145">
        <v>0</v>
      </c>
      <c r="O139" s="146">
        <v>0</v>
      </c>
      <c r="P139" s="146">
        <v>0</v>
      </c>
      <c r="Q139" s="149">
        <f t="shared" si="139"/>
        <v>0</v>
      </c>
      <c r="R139" s="145">
        <v>0</v>
      </c>
      <c r="S139" s="146">
        <v>0</v>
      </c>
      <c r="T139" s="146">
        <v>0</v>
      </c>
      <c r="U139" s="149">
        <f t="shared" si="140"/>
        <v>0</v>
      </c>
      <c r="V139" s="145">
        <v>0</v>
      </c>
      <c r="W139" s="146">
        <v>0</v>
      </c>
      <c r="X139" s="146">
        <v>0</v>
      </c>
      <c r="Y139" s="149">
        <f t="shared" si="141"/>
        <v>0</v>
      </c>
      <c r="Z139" s="145">
        <v>0</v>
      </c>
      <c r="AA139" s="146">
        <v>651</v>
      </c>
      <c r="AB139" s="146">
        <v>0</v>
      </c>
      <c r="AC139" s="149">
        <f t="shared" si="142"/>
        <v>651</v>
      </c>
      <c r="AD139" s="145">
        <v>0</v>
      </c>
      <c r="AE139" s="146">
        <v>0</v>
      </c>
      <c r="AF139" s="146">
        <v>0</v>
      </c>
      <c r="AG139" s="149">
        <f t="shared" si="143"/>
        <v>0</v>
      </c>
      <c r="AH139" s="145">
        <v>0</v>
      </c>
      <c r="AI139" s="146">
        <v>0</v>
      </c>
      <c r="AJ139" s="146">
        <v>0</v>
      </c>
      <c r="AK139" s="149">
        <f t="shared" si="99"/>
        <v>0</v>
      </c>
      <c r="AL139" s="145">
        <v>0</v>
      </c>
      <c r="AM139" s="146">
        <v>0</v>
      </c>
      <c r="AN139" s="146">
        <v>0</v>
      </c>
      <c r="AO139" s="149">
        <f t="shared" si="100"/>
        <v>0</v>
      </c>
      <c r="AP139" s="145">
        <v>0</v>
      </c>
      <c r="AQ139" s="146">
        <v>0</v>
      </c>
      <c r="AR139" s="146">
        <v>0</v>
      </c>
      <c r="AS139" s="149">
        <f t="shared" si="101"/>
        <v>0</v>
      </c>
      <c r="AT139" s="145">
        <v>0</v>
      </c>
      <c r="AU139" s="146">
        <v>0</v>
      </c>
      <c r="AV139" s="146">
        <v>0</v>
      </c>
      <c r="AW139" s="149">
        <f t="shared" si="102"/>
        <v>0</v>
      </c>
      <c r="AX139" s="145">
        <v>0</v>
      </c>
      <c r="AY139" s="146">
        <v>0</v>
      </c>
      <c r="AZ139" s="146">
        <v>0</v>
      </c>
      <c r="BA139" s="149">
        <f t="shared" si="103"/>
        <v>0</v>
      </c>
      <c r="BB139" s="145">
        <v>0</v>
      </c>
      <c r="BC139" s="146">
        <v>0</v>
      </c>
      <c r="BD139" s="146">
        <v>0</v>
      </c>
      <c r="BE139" s="149">
        <f t="shared" si="104"/>
        <v>0</v>
      </c>
      <c r="BF139" s="145">
        <v>0</v>
      </c>
      <c r="BG139" s="146">
        <v>0</v>
      </c>
      <c r="BH139" s="146">
        <v>0</v>
      </c>
      <c r="BI139" s="149">
        <f t="shared" si="105"/>
        <v>0</v>
      </c>
      <c r="BJ139" s="145">
        <v>0</v>
      </c>
      <c r="BK139" s="146">
        <v>0</v>
      </c>
      <c r="BL139" s="146">
        <v>0</v>
      </c>
      <c r="BM139" s="149">
        <f t="shared" si="106"/>
        <v>0</v>
      </c>
      <c r="BN139" s="145">
        <v>0</v>
      </c>
      <c r="BO139" s="146">
        <v>0</v>
      </c>
      <c r="BP139" s="146">
        <v>0</v>
      </c>
      <c r="BQ139" s="149">
        <f t="shared" si="107"/>
        <v>0</v>
      </c>
      <c r="BR139" s="145">
        <v>0</v>
      </c>
      <c r="BS139" s="146">
        <v>0</v>
      </c>
      <c r="BT139" s="146">
        <v>0</v>
      </c>
      <c r="BU139" s="149">
        <f t="shared" si="108"/>
        <v>0</v>
      </c>
      <c r="BV139" s="145">
        <v>0</v>
      </c>
      <c r="BW139" s="146">
        <v>0</v>
      </c>
      <c r="BX139" s="146">
        <v>0</v>
      </c>
      <c r="BY139" s="149">
        <f t="shared" si="109"/>
        <v>0</v>
      </c>
      <c r="BZ139" s="145">
        <v>0</v>
      </c>
      <c r="CA139" s="146">
        <v>0</v>
      </c>
      <c r="CB139" s="146">
        <v>0</v>
      </c>
      <c r="CC139" s="149">
        <f t="shared" si="110"/>
        <v>0</v>
      </c>
      <c r="CD139" s="145">
        <v>0</v>
      </c>
      <c r="CE139" s="146">
        <v>0</v>
      </c>
      <c r="CF139" s="146">
        <v>0</v>
      </c>
      <c r="CG139" s="149">
        <f t="shared" si="111"/>
        <v>0</v>
      </c>
      <c r="CH139" s="145">
        <v>0</v>
      </c>
      <c r="CI139" s="146">
        <v>0</v>
      </c>
      <c r="CJ139" s="146">
        <v>0</v>
      </c>
      <c r="CK139" s="149">
        <f t="shared" si="112"/>
        <v>0</v>
      </c>
      <c r="CL139" s="145">
        <v>0</v>
      </c>
      <c r="CM139" s="146">
        <v>0</v>
      </c>
      <c r="CN139" s="146">
        <v>0</v>
      </c>
      <c r="CO139" s="149">
        <f t="shared" si="144"/>
        <v>0</v>
      </c>
      <c r="CP139" s="145">
        <v>0</v>
      </c>
      <c r="CQ139" s="146">
        <v>0</v>
      </c>
      <c r="CR139" s="146">
        <v>0</v>
      </c>
      <c r="CS139" s="149">
        <f t="shared" si="113"/>
        <v>0</v>
      </c>
      <c r="CT139" s="145">
        <v>0</v>
      </c>
      <c r="CU139" s="146">
        <v>0</v>
      </c>
      <c r="CV139" s="146">
        <v>0</v>
      </c>
      <c r="CW139" s="149">
        <f t="shared" si="114"/>
        <v>0</v>
      </c>
      <c r="CX139" s="145">
        <v>0</v>
      </c>
      <c r="CY139" s="146">
        <v>0</v>
      </c>
      <c r="CZ139" s="146">
        <v>0</v>
      </c>
      <c r="DA139" s="149">
        <f t="shared" si="115"/>
        <v>0</v>
      </c>
      <c r="DB139" s="145">
        <v>0</v>
      </c>
      <c r="DC139" s="146">
        <v>0</v>
      </c>
      <c r="DD139" s="146">
        <v>0</v>
      </c>
      <c r="DE139" s="149">
        <f t="shared" si="116"/>
        <v>0</v>
      </c>
      <c r="DF139" s="146"/>
      <c r="DG139" s="146"/>
      <c r="DH139" s="146"/>
      <c r="DI139" s="146"/>
      <c r="DJ139" s="145">
        <v>0</v>
      </c>
      <c r="DK139" s="146">
        <v>0</v>
      </c>
      <c r="DL139" s="146">
        <v>0</v>
      </c>
      <c r="DM139" s="149">
        <f t="shared" si="117"/>
        <v>0</v>
      </c>
      <c r="DN139" s="145">
        <v>0</v>
      </c>
      <c r="DO139" s="146">
        <v>0</v>
      </c>
      <c r="DP139" s="146">
        <v>0</v>
      </c>
      <c r="DQ139" s="149">
        <f t="shared" si="118"/>
        <v>0</v>
      </c>
      <c r="DR139" s="145">
        <v>0</v>
      </c>
      <c r="DS139" s="146">
        <v>0</v>
      </c>
      <c r="DT139" s="146">
        <v>0</v>
      </c>
      <c r="DU139" s="149">
        <f t="shared" si="119"/>
        <v>0</v>
      </c>
      <c r="DV139" s="145">
        <v>0</v>
      </c>
      <c r="DW139" s="146">
        <v>0</v>
      </c>
      <c r="DX139" s="146">
        <v>0</v>
      </c>
      <c r="DY139" s="149">
        <f t="shared" si="120"/>
        <v>0</v>
      </c>
      <c r="DZ139" s="145">
        <v>0</v>
      </c>
      <c r="EA139" s="146">
        <v>0</v>
      </c>
      <c r="EB139" s="146">
        <v>0</v>
      </c>
      <c r="EC139" s="149">
        <f t="shared" si="121"/>
        <v>0</v>
      </c>
      <c r="ED139" s="146"/>
      <c r="EE139" s="146"/>
      <c r="EF139" s="146"/>
      <c r="EG139" s="146"/>
      <c r="EH139" s="145">
        <v>0</v>
      </c>
      <c r="EI139" s="146">
        <v>0</v>
      </c>
      <c r="EJ139" s="146">
        <v>0</v>
      </c>
      <c r="EK139" s="149">
        <f t="shared" si="122"/>
        <v>0</v>
      </c>
      <c r="EL139" s="145">
        <v>0</v>
      </c>
      <c r="EM139" s="146">
        <v>0</v>
      </c>
      <c r="EN139" s="146">
        <v>0</v>
      </c>
      <c r="EO139" s="149">
        <f t="shared" si="123"/>
        <v>0</v>
      </c>
      <c r="EP139" s="145">
        <v>0</v>
      </c>
      <c r="EQ139" s="146">
        <v>0</v>
      </c>
      <c r="ER139" s="146">
        <v>0</v>
      </c>
      <c r="ES139" s="149">
        <f t="shared" si="124"/>
        <v>0</v>
      </c>
      <c r="ET139" s="145">
        <v>0</v>
      </c>
      <c r="EU139" s="146">
        <v>0</v>
      </c>
      <c r="EV139" s="146">
        <v>0</v>
      </c>
      <c r="EW139" s="149">
        <f t="shared" si="125"/>
        <v>0</v>
      </c>
      <c r="EX139" s="145">
        <v>0</v>
      </c>
      <c r="EY139" s="146">
        <v>207</v>
      </c>
      <c r="EZ139" s="146">
        <v>0</v>
      </c>
      <c r="FA139" s="149">
        <f t="shared" si="145"/>
        <v>207</v>
      </c>
      <c r="FB139" s="145">
        <v>0</v>
      </c>
      <c r="FC139" s="146">
        <v>0</v>
      </c>
      <c r="FD139" s="146">
        <v>0</v>
      </c>
      <c r="FE139" s="149">
        <f t="shared" si="126"/>
        <v>0</v>
      </c>
      <c r="FF139" s="145">
        <v>0</v>
      </c>
      <c r="FG139" s="146">
        <v>7780</v>
      </c>
      <c r="FH139" s="146">
        <v>372</v>
      </c>
      <c r="FI139" s="149">
        <f t="shared" si="146"/>
        <v>8152</v>
      </c>
      <c r="FJ139" s="145">
        <v>0</v>
      </c>
      <c r="FK139" s="146">
        <v>7</v>
      </c>
      <c r="FL139" s="146">
        <v>0</v>
      </c>
      <c r="FM139" s="149">
        <f t="shared" si="127"/>
        <v>7</v>
      </c>
      <c r="FN139" s="145">
        <v>0</v>
      </c>
      <c r="FO139" s="146">
        <v>0</v>
      </c>
      <c r="FP139" s="146">
        <v>0</v>
      </c>
      <c r="FQ139" s="149">
        <f t="shared" si="128"/>
        <v>0</v>
      </c>
      <c r="FR139" s="145">
        <v>0</v>
      </c>
      <c r="FS139" s="146">
        <v>0</v>
      </c>
      <c r="FT139" s="146">
        <v>0</v>
      </c>
      <c r="FU139" s="149">
        <f t="shared" si="129"/>
        <v>0</v>
      </c>
      <c r="FV139" s="145">
        <v>0</v>
      </c>
      <c r="FW139" s="146">
        <v>24</v>
      </c>
      <c r="FX139" s="146">
        <v>0</v>
      </c>
      <c r="FY139" s="149">
        <f t="shared" si="130"/>
        <v>24</v>
      </c>
      <c r="FZ139" s="145">
        <v>0</v>
      </c>
      <c r="GA139" s="146">
        <v>0</v>
      </c>
      <c r="GB139" s="146">
        <v>0</v>
      </c>
      <c r="GC139" s="149">
        <f t="shared" si="131"/>
        <v>0</v>
      </c>
      <c r="GD139" s="145">
        <f t="shared" si="136"/>
        <v>0</v>
      </c>
      <c r="GE139" s="146">
        <f t="shared" si="136"/>
        <v>11887</v>
      </c>
      <c r="GF139" s="146">
        <f t="shared" si="136"/>
        <v>531</v>
      </c>
      <c r="GG139" s="146">
        <f t="shared" si="136"/>
        <v>12418</v>
      </c>
      <c r="GH139" s="159"/>
      <c r="GI139" s="147"/>
      <c r="GJ139" s="147"/>
      <c r="GK139" s="147"/>
      <c r="GL139" s="147"/>
      <c r="GM139" s="147"/>
      <c r="GN139" s="147"/>
      <c r="GO139" s="147"/>
      <c r="GP139" s="147"/>
      <c r="GQ139" s="147"/>
      <c r="GR139" s="147"/>
      <c r="GS139" s="147"/>
      <c r="GT139" s="147"/>
      <c r="GU139" s="147"/>
      <c r="GV139" s="147"/>
      <c r="GW139" s="147"/>
      <c r="GX139" s="147"/>
      <c r="GY139" s="147"/>
      <c r="GZ139" s="147"/>
      <c r="HA139" s="147"/>
    </row>
    <row r="140" spans="1:209" ht="11.25" customHeight="1">
      <c r="A140" s="148">
        <v>37834</v>
      </c>
      <c r="B140" s="145">
        <v>0</v>
      </c>
      <c r="C140" s="146">
        <v>3686</v>
      </c>
      <c r="D140" s="146">
        <v>231</v>
      </c>
      <c r="E140" s="149">
        <f t="shared" si="137"/>
        <v>3917</v>
      </c>
      <c r="F140" s="145">
        <v>0</v>
      </c>
      <c r="G140" s="146">
        <v>0</v>
      </c>
      <c r="H140" s="146">
        <v>0</v>
      </c>
      <c r="I140" s="149">
        <f t="shared" si="138"/>
        <v>0</v>
      </c>
      <c r="J140" s="146"/>
      <c r="K140" s="146"/>
      <c r="L140" s="146"/>
      <c r="M140" s="146"/>
      <c r="N140" s="145">
        <v>0</v>
      </c>
      <c r="O140" s="146">
        <v>0</v>
      </c>
      <c r="P140" s="146">
        <v>0</v>
      </c>
      <c r="Q140" s="149">
        <f t="shared" si="139"/>
        <v>0</v>
      </c>
      <c r="R140" s="145">
        <v>0</v>
      </c>
      <c r="S140" s="146">
        <v>0</v>
      </c>
      <c r="T140" s="146">
        <v>0</v>
      </c>
      <c r="U140" s="149">
        <f t="shared" si="140"/>
        <v>0</v>
      </c>
      <c r="V140" s="145">
        <v>0</v>
      </c>
      <c r="W140" s="146">
        <v>0</v>
      </c>
      <c r="X140" s="146">
        <v>0</v>
      </c>
      <c r="Y140" s="149">
        <f t="shared" si="141"/>
        <v>0</v>
      </c>
      <c r="Z140" s="145">
        <v>0</v>
      </c>
      <c r="AA140" s="146">
        <v>478</v>
      </c>
      <c r="AB140" s="146">
        <v>0</v>
      </c>
      <c r="AC140" s="149">
        <f t="shared" si="142"/>
        <v>478</v>
      </c>
      <c r="AD140" s="145">
        <v>0</v>
      </c>
      <c r="AE140" s="146">
        <v>0</v>
      </c>
      <c r="AF140" s="146">
        <v>0</v>
      </c>
      <c r="AG140" s="149">
        <f t="shared" si="143"/>
        <v>0</v>
      </c>
      <c r="AH140" s="145">
        <v>0</v>
      </c>
      <c r="AI140" s="146">
        <v>0</v>
      </c>
      <c r="AJ140" s="146">
        <v>0</v>
      </c>
      <c r="AK140" s="149">
        <f t="shared" si="99"/>
        <v>0</v>
      </c>
      <c r="AL140" s="145">
        <v>0</v>
      </c>
      <c r="AM140" s="146">
        <v>0</v>
      </c>
      <c r="AN140" s="146">
        <v>0</v>
      </c>
      <c r="AO140" s="149">
        <f t="shared" si="100"/>
        <v>0</v>
      </c>
      <c r="AP140" s="145">
        <v>0</v>
      </c>
      <c r="AQ140" s="146">
        <v>0</v>
      </c>
      <c r="AR140" s="146">
        <v>0</v>
      </c>
      <c r="AS140" s="149">
        <f t="shared" si="101"/>
        <v>0</v>
      </c>
      <c r="AT140" s="145">
        <v>0</v>
      </c>
      <c r="AU140" s="146">
        <v>0</v>
      </c>
      <c r="AV140" s="146">
        <v>0</v>
      </c>
      <c r="AW140" s="149">
        <f t="shared" si="102"/>
        <v>0</v>
      </c>
      <c r="AX140" s="145">
        <v>0</v>
      </c>
      <c r="AY140" s="146">
        <v>0</v>
      </c>
      <c r="AZ140" s="146">
        <v>0</v>
      </c>
      <c r="BA140" s="149">
        <f t="shared" si="103"/>
        <v>0</v>
      </c>
      <c r="BB140" s="145">
        <v>0</v>
      </c>
      <c r="BC140" s="146">
        <v>0</v>
      </c>
      <c r="BD140" s="146">
        <v>0</v>
      </c>
      <c r="BE140" s="149">
        <f t="shared" si="104"/>
        <v>0</v>
      </c>
      <c r="BF140" s="145">
        <v>0</v>
      </c>
      <c r="BG140" s="146">
        <v>0</v>
      </c>
      <c r="BH140" s="146">
        <v>0</v>
      </c>
      <c r="BI140" s="149">
        <f t="shared" si="105"/>
        <v>0</v>
      </c>
      <c r="BJ140" s="145">
        <v>0</v>
      </c>
      <c r="BK140" s="146">
        <v>0</v>
      </c>
      <c r="BL140" s="146">
        <v>0</v>
      </c>
      <c r="BM140" s="149">
        <f t="shared" si="106"/>
        <v>0</v>
      </c>
      <c r="BN140" s="145">
        <v>0</v>
      </c>
      <c r="BO140" s="146">
        <v>0</v>
      </c>
      <c r="BP140" s="146">
        <v>0</v>
      </c>
      <c r="BQ140" s="149">
        <f t="shared" si="107"/>
        <v>0</v>
      </c>
      <c r="BR140" s="145">
        <v>0</v>
      </c>
      <c r="BS140" s="146">
        <v>0</v>
      </c>
      <c r="BT140" s="146">
        <v>0</v>
      </c>
      <c r="BU140" s="149">
        <f t="shared" si="108"/>
        <v>0</v>
      </c>
      <c r="BV140" s="145">
        <v>0</v>
      </c>
      <c r="BW140" s="146">
        <v>0</v>
      </c>
      <c r="BX140" s="146">
        <v>0</v>
      </c>
      <c r="BY140" s="149">
        <f t="shared" si="109"/>
        <v>0</v>
      </c>
      <c r="BZ140" s="145">
        <v>0</v>
      </c>
      <c r="CA140" s="146">
        <v>0</v>
      </c>
      <c r="CB140" s="146">
        <v>0</v>
      </c>
      <c r="CC140" s="149">
        <f t="shared" si="110"/>
        <v>0</v>
      </c>
      <c r="CD140" s="145">
        <v>0</v>
      </c>
      <c r="CE140" s="146">
        <v>0</v>
      </c>
      <c r="CF140" s="146">
        <v>0</v>
      </c>
      <c r="CG140" s="149">
        <f t="shared" si="111"/>
        <v>0</v>
      </c>
      <c r="CH140" s="145">
        <v>0</v>
      </c>
      <c r="CI140" s="146">
        <v>0</v>
      </c>
      <c r="CJ140" s="146">
        <v>0</v>
      </c>
      <c r="CK140" s="149">
        <f t="shared" si="112"/>
        <v>0</v>
      </c>
      <c r="CL140" s="145">
        <v>0</v>
      </c>
      <c r="CM140" s="146">
        <v>0</v>
      </c>
      <c r="CN140" s="146">
        <v>0</v>
      </c>
      <c r="CO140" s="149">
        <f t="shared" si="144"/>
        <v>0</v>
      </c>
      <c r="CP140" s="145">
        <v>0</v>
      </c>
      <c r="CQ140" s="146">
        <v>0</v>
      </c>
      <c r="CR140" s="146">
        <v>0</v>
      </c>
      <c r="CS140" s="149">
        <f t="shared" si="113"/>
        <v>0</v>
      </c>
      <c r="CT140" s="145">
        <v>0</v>
      </c>
      <c r="CU140" s="146">
        <v>0</v>
      </c>
      <c r="CV140" s="146">
        <v>0</v>
      </c>
      <c r="CW140" s="149">
        <f t="shared" si="114"/>
        <v>0</v>
      </c>
      <c r="CX140" s="145">
        <v>0</v>
      </c>
      <c r="CY140" s="146">
        <v>0</v>
      </c>
      <c r="CZ140" s="146">
        <v>0</v>
      </c>
      <c r="DA140" s="149">
        <f t="shared" si="115"/>
        <v>0</v>
      </c>
      <c r="DB140" s="145">
        <v>0</v>
      </c>
      <c r="DC140" s="146">
        <v>0</v>
      </c>
      <c r="DD140" s="146">
        <v>0</v>
      </c>
      <c r="DE140" s="149">
        <f t="shared" si="116"/>
        <v>0</v>
      </c>
      <c r="DF140" s="146"/>
      <c r="DG140" s="146"/>
      <c r="DH140" s="146"/>
      <c r="DI140" s="146"/>
      <c r="DJ140" s="145">
        <v>0</v>
      </c>
      <c r="DK140" s="146">
        <v>0</v>
      </c>
      <c r="DL140" s="146">
        <v>0</v>
      </c>
      <c r="DM140" s="149">
        <f t="shared" si="117"/>
        <v>0</v>
      </c>
      <c r="DN140" s="145">
        <v>0</v>
      </c>
      <c r="DO140" s="146">
        <v>0</v>
      </c>
      <c r="DP140" s="146">
        <v>0</v>
      </c>
      <c r="DQ140" s="149">
        <f t="shared" si="118"/>
        <v>0</v>
      </c>
      <c r="DR140" s="145">
        <v>0</v>
      </c>
      <c r="DS140" s="146">
        <v>0</v>
      </c>
      <c r="DT140" s="146">
        <v>0</v>
      </c>
      <c r="DU140" s="149">
        <f t="shared" si="119"/>
        <v>0</v>
      </c>
      <c r="DV140" s="145">
        <v>0</v>
      </c>
      <c r="DW140" s="146">
        <v>0</v>
      </c>
      <c r="DX140" s="146">
        <v>0</v>
      </c>
      <c r="DY140" s="149">
        <f t="shared" si="120"/>
        <v>0</v>
      </c>
      <c r="DZ140" s="145">
        <v>0</v>
      </c>
      <c r="EA140" s="146">
        <v>0</v>
      </c>
      <c r="EB140" s="146">
        <v>0</v>
      </c>
      <c r="EC140" s="149">
        <f t="shared" si="121"/>
        <v>0</v>
      </c>
      <c r="ED140" s="146"/>
      <c r="EE140" s="146"/>
      <c r="EF140" s="146"/>
      <c r="EG140" s="146"/>
      <c r="EH140" s="145">
        <v>0</v>
      </c>
      <c r="EI140" s="146">
        <v>0</v>
      </c>
      <c r="EJ140" s="146">
        <v>0</v>
      </c>
      <c r="EK140" s="149">
        <f t="shared" si="122"/>
        <v>0</v>
      </c>
      <c r="EL140" s="145">
        <v>0</v>
      </c>
      <c r="EM140" s="146">
        <v>0</v>
      </c>
      <c r="EN140" s="146">
        <v>0</v>
      </c>
      <c r="EO140" s="149">
        <f t="shared" si="123"/>
        <v>0</v>
      </c>
      <c r="EP140" s="145">
        <v>0</v>
      </c>
      <c r="EQ140" s="146">
        <v>0</v>
      </c>
      <c r="ER140" s="146">
        <v>0</v>
      </c>
      <c r="ES140" s="149">
        <f t="shared" si="124"/>
        <v>0</v>
      </c>
      <c r="ET140" s="145">
        <v>0</v>
      </c>
      <c r="EU140" s="146">
        <v>0</v>
      </c>
      <c r="EV140" s="146">
        <v>0</v>
      </c>
      <c r="EW140" s="149">
        <f t="shared" si="125"/>
        <v>0</v>
      </c>
      <c r="EX140" s="145">
        <v>0</v>
      </c>
      <c r="EY140" s="146">
        <v>227</v>
      </c>
      <c r="EZ140" s="146">
        <v>0</v>
      </c>
      <c r="FA140" s="149">
        <f t="shared" si="145"/>
        <v>227</v>
      </c>
      <c r="FB140" s="145">
        <v>0</v>
      </c>
      <c r="FC140" s="146">
        <v>0</v>
      </c>
      <c r="FD140" s="146">
        <v>0</v>
      </c>
      <c r="FE140" s="149">
        <f t="shared" si="126"/>
        <v>0</v>
      </c>
      <c r="FF140" s="145">
        <v>0</v>
      </c>
      <c r="FG140" s="146">
        <v>8064</v>
      </c>
      <c r="FH140" s="146">
        <v>347</v>
      </c>
      <c r="FI140" s="149">
        <f t="shared" si="146"/>
        <v>8411</v>
      </c>
      <c r="FJ140" s="145">
        <v>0</v>
      </c>
      <c r="FK140" s="146">
        <v>6</v>
      </c>
      <c r="FL140" s="146">
        <v>0</v>
      </c>
      <c r="FM140" s="149">
        <f t="shared" si="127"/>
        <v>6</v>
      </c>
      <c r="FN140" s="145">
        <v>0</v>
      </c>
      <c r="FO140" s="146">
        <v>0</v>
      </c>
      <c r="FP140" s="146">
        <v>0</v>
      </c>
      <c r="FQ140" s="149">
        <f t="shared" si="128"/>
        <v>0</v>
      </c>
      <c r="FR140" s="145">
        <v>0</v>
      </c>
      <c r="FS140" s="146">
        <v>0</v>
      </c>
      <c r="FT140" s="146">
        <v>0</v>
      </c>
      <c r="FU140" s="149">
        <f t="shared" si="129"/>
        <v>0</v>
      </c>
      <c r="FV140" s="145">
        <v>0</v>
      </c>
      <c r="FW140" s="146">
        <v>22</v>
      </c>
      <c r="FX140" s="146">
        <v>0</v>
      </c>
      <c r="FY140" s="149">
        <f t="shared" si="130"/>
        <v>22</v>
      </c>
      <c r="FZ140" s="145">
        <v>0</v>
      </c>
      <c r="GA140" s="146">
        <v>0</v>
      </c>
      <c r="GB140" s="146">
        <v>0</v>
      </c>
      <c r="GC140" s="149">
        <f t="shared" si="131"/>
        <v>0</v>
      </c>
      <c r="GD140" s="145">
        <f t="shared" si="136"/>
        <v>0</v>
      </c>
      <c r="GE140" s="146">
        <f t="shared" si="136"/>
        <v>12483</v>
      </c>
      <c r="GF140" s="146">
        <f t="shared" si="136"/>
        <v>578</v>
      </c>
      <c r="GG140" s="146">
        <f t="shared" si="136"/>
        <v>13061</v>
      </c>
      <c r="GH140" s="159"/>
      <c r="GI140" s="147"/>
      <c r="GJ140" s="147"/>
      <c r="GK140" s="147"/>
      <c r="GL140" s="147"/>
      <c r="GM140" s="147"/>
      <c r="GN140" s="147"/>
      <c r="GO140" s="147"/>
      <c r="GP140" s="147"/>
      <c r="GQ140" s="147"/>
      <c r="GR140" s="147"/>
      <c r="GS140" s="147"/>
      <c r="GT140" s="147"/>
      <c r="GU140" s="147"/>
      <c r="GV140" s="147"/>
      <c r="GW140" s="147"/>
      <c r="GX140" s="147"/>
      <c r="GY140" s="147"/>
      <c r="GZ140" s="147"/>
      <c r="HA140" s="147"/>
    </row>
    <row r="141" spans="1:209" ht="11.25" customHeight="1">
      <c r="A141" s="148">
        <v>37865</v>
      </c>
      <c r="B141" s="145">
        <v>0</v>
      </c>
      <c r="C141" s="146">
        <v>4333</v>
      </c>
      <c r="D141" s="146">
        <v>242</v>
      </c>
      <c r="E141" s="149">
        <f t="shared" si="137"/>
        <v>4575</v>
      </c>
      <c r="F141" s="145">
        <v>0</v>
      </c>
      <c r="G141" s="146">
        <v>0</v>
      </c>
      <c r="H141" s="146">
        <v>0</v>
      </c>
      <c r="I141" s="149">
        <f t="shared" si="138"/>
        <v>0</v>
      </c>
      <c r="J141" s="146"/>
      <c r="K141" s="146"/>
      <c r="L141" s="146"/>
      <c r="M141" s="146"/>
      <c r="N141" s="145">
        <v>0</v>
      </c>
      <c r="O141" s="146">
        <v>0</v>
      </c>
      <c r="P141" s="146">
        <v>0</v>
      </c>
      <c r="Q141" s="149">
        <f t="shared" si="139"/>
        <v>0</v>
      </c>
      <c r="R141" s="145">
        <v>0</v>
      </c>
      <c r="S141" s="146">
        <v>0</v>
      </c>
      <c r="T141" s="146">
        <v>0</v>
      </c>
      <c r="U141" s="149">
        <f t="shared" si="140"/>
        <v>0</v>
      </c>
      <c r="V141" s="145">
        <v>0</v>
      </c>
      <c r="W141" s="146">
        <v>0</v>
      </c>
      <c r="X141" s="146">
        <v>0</v>
      </c>
      <c r="Y141" s="149">
        <f t="shared" si="141"/>
        <v>0</v>
      </c>
      <c r="Z141" s="145">
        <v>0</v>
      </c>
      <c r="AA141" s="146">
        <v>596</v>
      </c>
      <c r="AB141" s="146">
        <v>0</v>
      </c>
      <c r="AC141" s="149">
        <f t="shared" si="142"/>
        <v>596</v>
      </c>
      <c r="AD141" s="145">
        <v>0</v>
      </c>
      <c r="AE141" s="146">
        <v>0</v>
      </c>
      <c r="AF141" s="146">
        <v>0</v>
      </c>
      <c r="AG141" s="149">
        <f t="shared" si="143"/>
        <v>0</v>
      </c>
      <c r="AH141" s="145">
        <v>0</v>
      </c>
      <c r="AI141" s="146">
        <v>0</v>
      </c>
      <c r="AJ141" s="146">
        <v>0</v>
      </c>
      <c r="AK141" s="149">
        <f t="shared" si="99"/>
        <v>0</v>
      </c>
      <c r="AL141" s="145">
        <v>0</v>
      </c>
      <c r="AM141" s="146">
        <v>0</v>
      </c>
      <c r="AN141" s="146">
        <v>0</v>
      </c>
      <c r="AO141" s="149">
        <f t="shared" si="100"/>
        <v>0</v>
      </c>
      <c r="AP141" s="145">
        <v>0</v>
      </c>
      <c r="AQ141" s="146">
        <v>0</v>
      </c>
      <c r="AR141" s="146">
        <v>0</v>
      </c>
      <c r="AS141" s="149">
        <f t="shared" si="101"/>
        <v>0</v>
      </c>
      <c r="AT141" s="145">
        <v>0</v>
      </c>
      <c r="AU141" s="146">
        <v>0</v>
      </c>
      <c r="AV141" s="146">
        <v>0</v>
      </c>
      <c r="AW141" s="149">
        <f t="shared" si="102"/>
        <v>0</v>
      </c>
      <c r="AX141" s="145">
        <v>0</v>
      </c>
      <c r="AY141" s="146">
        <v>0</v>
      </c>
      <c r="AZ141" s="146">
        <v>0</v>
      </c>
      <c r="BA141" s="149">
        <f t="shared" si="103"/>
        <v>0</v>
      </c>
      <c r="BB141" s="145">
        <v>0</v>
      </c>
      <c r="BC141" s="146">
        <v>0</v>
      </c>
      <c r="BD141" s="146">
        <v>12</v>
      </c>
      <c r="BE141" s="149">
        <f t="shared" si="104"/>
        <v>12</v>
      </c>
      <c r="BF141" s="145">
        <v>0</v>
      </c>
      <c r="BG141" s="146">
        <v>0</v>
      </c>
      <c r="BH141" s="146">
        <v>0</v>
      </c>
      <c r="BI141" s="149">
        <f t="shared" si="105"/>
        <v>0</v>
      </c>
      <c r="BJ141" s="145">
        <v>0</v>
      </c>
      <c r="BK141" s="146">
        <v>0</v>
      </c>
      <c r="BL141" s="146">
        <v>0</v>
      </c>
      <c r="BM141" s="149">
        <f t="shared" si="106"/>
        <v>0</v>
      </c>
      <c r="BN141" s="145">
        <v>0</v>
      </c>
      <c r="BO141" s="146">
        <v>0</v>
      </c>
      <c r="BP141" s="146">
        <v>0</v>
      </c>
      <c r="BQ141" s="149">
        <f t="shared" si="107"/>
        <v>0</v>
      </c>
      <c r="BR141" s="145">
        <v>0</v>
      </c>
      <c r="BS141" s="146">
        <v>0</v>
      </c>
      <c r="BT141" s="146">
        <v>0</v>
      </c>
      <c r="BU141" s="149">
        <f t="shared" si="108"/>
        <v>0</v>
      </c>
      <c r="BV141" s="145">
        <v>0</v>
      </c>
      <c r="BW141" s="146">
        <v>0</v>
      </c>
      <c r="BX141" s="146">
        <v>0</v>
      </c>
      <c r="BY141" s="149">
        <f t="shared" si="109"/>
        <v>0</v>
      </c>
      <c r="BZ141" s="145">
        <v>0</v>
      </c>
      <c r="CA141" s="146">
        <v>0</v>
      </c>
      <c r="CB141" s="146">
        <v>0</v>
      </c>
      <c r="CC141" s="149">
        <f t="shared" si="110"/>
        <v>0</v>
      </c>
      <c r="CD141" s="145">
        <v>0</v>
      </c>
      <c r="CE141" s="146">
        <v>0</v>
      </c>
      <c r="CF141" s="146">
        <v>0</v>
      </c>
      <c r="CG141" s="149">
        <f t="shared" si="111"/>
        <v>0</v>
      </c>
      <c r="CH141" s="145">
        <v>0</v>
      </c>
      <c r="CI141" s="146">
        <v>0</v>
      </c>
      <c r="CJ141" s="146">
        <v>0</v>
      </c>
      <c r="CK141" s="149">
        <f t="shared" si="112"/>
        <v>0</v>
      </c>
      <c r="CL141" s="145">
        <v>0</v>
      </c>
      <c r="CM141" s="146">
        <v>0</v>
      </c>
      <c r="CN141" s="146">
        <v>0</v>
      </c>
      <c r="CO141" s="149">
        <f t="shared" si="144"/>
        <v>0</v>
      </c>
      <c r="CP141" s="145">
        <v>0</v>
      </c>
      <c r="CQ141" s="146">
        <v>0</v>
      </c>
      <c r="CR141" s="146">
        <v>0</v>
      </c>
      <c r="CS141" s="149">
        <f t="shared" si="113"/>
        <v>0</v>
      </c>
      <c r="CT141" s="145">
        <v>0</v>
      </c>
      <c r="CU141" s="146">
        <v>0</v>
      </c>
      <c r="CV141" s="146">
        <v>0</v>
      </c>
      <c r="CW141" s="149">
        <f t="shared" si="114"/>
        <v>0</v>
      </c>
      <c r="CX141" s="145">
        <v>0</v>
      </c>
      <c r="CY141" s="146">
        <v>0</v>
      </c>
      <c r="CZ141" s="146">
        <v>0</v>
      </c>
      <c r="DA141" s="149">
        <f t="shared" si="115"/>
        <v>0</v>
      </c>
      <c r="DB141" s="145">
        <v>0</v>
      </c>
      <c r="DC141" s="146">
        <v>0</v>
      </c>
      <c r="DD141" s="146">
        <v>0</v>
      </c>
      <c r="DE141" s="149">
        <f t="shared" si="116"/>
        <v>0</v>
      </c>
      <c r="DF141" s="146"/>
      <c r="DG141" s="146"/>
      <c r="DH141" s="146"/>
      <c r="DI141" s="146"/>
      <c r="DJ141" s="145">
        <v>0</v>
      </c>
      <c r="DK141" s="146">
        <v>0</v>
      </c>
      <c r="DL141" s="146">
        <v>0</v>
      </c>
      <c r="DM141" s="149">
        <f t="shared" si="117"/>
        <v>0</v>
      </c>
      <c r="DN141" s="145">
        <v>0</v>
      </c>
      <c r="DO141" s="146">
        <v>0</v>
      </c>
      <c r="DP141" s="146">
        <v>0</v>
      </c>
      <c r="DQ141" s="149">
        <f t="shared" si="118"/>
        <v>0</v>
      </c>
      <c r="DR141" s="145">
        <v>0</v>
      </c>
      <c r="DS141" s="146">
        <v>0</v>
      </c>
      <c r="DT141" s="146">
        <v>0</v>
      </c>
      <c r="DU141" s="149">
        <f t="shared" si="119"/>
        <v>0</v>
      </c>
      <c r="DV141" s="145">
        <v>0</v>
      </c>
      <c r="DW141" s="146">
        <v>0</v>
      </c>
      <c r="DX141" s="146">
        <v>0</v>
      </c>
      <c r="DY141" s="149">
        <f t="shared" si="120"/>
        <v>0</v>
      </c>
      <c r="DZ141" s="145">
        <v>0</v>
      </c>
      <c r="EA141" s="146">
        <v>0</v>
      </c>
      <c r="EB141" s="146">
        <v>0</v>
      </c>
      <c r="EC141" s="149">
        <f t="shared" si="121"/>
        <v>0</v>
      </c>
      <c r="ED141" s="146"/>
      <c r="EE141" s="146"/>
      <c r="EF141" s="146"/>
      <c r="EG141" s="146"/>
      <c r="EH141" s="145">
        <v>0</v>
      </c>
      <c r="EI141" s="146">
        <v>0</v>
      </c>
      <c r="EJ141" s="146">
        <v>0</v>
      </c>
      <c r="EK141" s="149">
        <f t="shared" si="122"/>
        <v>0</v>
      </c>
      <c r="EL141" s="145">
        <v>0</v>
      </c>
      <c r="EM141" s="146">
        <v>0</v>
      </c>
      <c r="EN141" s="146">
        <v>0</v>
      </c>
      <c r="EO141" s="149">
        <f t="shared" si="123"/>
        <v>0</v>
      </c>
      <c r="EP141" s="145">
        <v>0</v>
      </c>
      <c r="EQ141" s="146">
        <v>0</v>
      </c>
      <c r="ER141" s="146">
        <v>0</v>
      </c>
      <c r="ES141" s="149">
        <f t="shared" si="124"/>
        <v>0</v>
      </c>
      <c r="ET141" s="145">
        <v>0</v>
      </c>
      <c r="EU141" s="146">
        <v>0</v>
      </c>
      <c r="EV141" s="146">
        <v>0</v>
      </c>
      <c r="EW141" s="149">
        <f t="shared" si="125"/>
        <v>0</v>
      </c>
      <c r="EX141" s="145">
        <v>0</v>
      </c>
      <c r="EY141" s="146">
        <v>236</v>
      </c>
      <c r="EZ141" s="146">
        <v>0</v>
      </c>
      <c r="FA141" s="149">
        <f t="shared" si="145"/>
        <v>236</v>
      </c>
      <c r="FB141" s="145">
        <v>0</v>
      </c>
      <c r="FC141" s="146">
        <v>0</v>
      </c>
      <c r="FD141" s="146">
        <v>0</v>
      </c>
      <c r="FE141" s="149">
        <f t="shared" si="126"/>
        <v>0</v>
      </c>
      <c r="FF141" s="145">
        <v>0</v>
      </c>
      <c r="FG141" s="146">
        <v>9317</v>
      </c>
      <c r="FH141" s="146">
        <v>375</v>
      </c>
      <c r="FI141" s="149">
        <f t="shared" si="146"/>
        <v>9692</v>
      </c>
      <c r="FJ141" s="145">
        <v>0</v>
      </c>
      <c r="FK141" s="146">
        <v>0</v>
      </c>
      <c r="FL141" s="146">
        <v>0</v>
      </c>
      <c r="FM141" s="149">
        <f t="shared" si="127"/>
        <v>0</v>
      </c>
      <c r="FN141" s="145">
        <v>0</v>
      </c>
      <c r="FO141" s="146">
        <v>0</v>
      </c>
      <c r="FP141" s="146">
        <v>0</v>
      </c>
      <c r="FQ141" s="149">
        <f t="shared" si="128"/>
        <v>0</v>
      </c>
      <c r="FR141" s="145">
        <v>0</v>
      </c>
      <c r="FS141" s="146">
        <v>0</v>
      </c>
      <c r="FT141" s="146">
        <v>0</v>
      </c>
      <c r="FU141" s="149">
        <f t="shared" si="129"/>
        <v>0</v>
      </c>
      <c r="FV141" s="145">
        <v>0</v>
      </c>
      <c r="FW141" s="146">
        <v>22</v>
      </c>
      <c r="FX141" s="146">
        <v>0</v>
      </c>
      <c r="FY141" s="149">
        <f t="shared" si="130"/>
        <v>22</v>
      </c>
      <c r="FZ141" s="145">
        <v>0</v>
      </c>
      <c r="GA141" s="146">
        <v>0</v>
      </c>
      <c r="GB141" s="146">
        <v>0</v>
      </c>
      <c r="GC141" s="149">
        <f t="shared" si="131"/>
        <v>0</v>
      </c>
      <c r="GD141" s="145">
        <f t="shared" si="136"/>
        <v>0</v>
      </c>
      <c r="GE141" s="146">
        <f t="shared" si="136"/>
        <v>14504</v>
      </c>
      <c r="GF141" s="146">
        <f t="shared" si="136"/>
        <v>629</v>
      </c>
      <c r="GG141" s="146">
        <f t="shared" si="136"/>
        <v>15133</v>
      </c>
      <c r="GH141" s="159"/>
      <c r="GI141" s="147"/>
      <c r="GJ141" s="147"/>
      <c r="GK141" s="147"/>
      <c r="GL141" s="147"/>
      <c r="GM141" s="147"/>
      <c r="GN141" s="147"/>
      <c r="GO141" s="147"/>
      <c r="GP141" s="147"/>
      <c r="GQ141" s="147"/>
      <c r="GR141" s="147"/>
      <c r="GS141" s="147"/>
      <c r="GT141" s="147"/>
      <c r="GU141" s="147"/>
      <c r="GV141" s="147"/>
      <c r="GW141" s="147"/>
      <c r="GX141" s="147"/>
      <c r="GY141" s="147"/>
      <c r="GZ141" s="147"/>
      <c r="HA141" s="147"/>
    </row>
    <row r="142" spans="1:209" ht="11.25" customHeight="1">
      <c r="A142" s="148">
        <v>37895</v>
      </c>
      <c r="B142" s="145">
        <v>0</v>
      </c>
      <c r="C142" s="146">
        <v>3642</v>
      </c>
      <c r="D142" s="146">
        <v>311</v>
      </c>
      <c r="E142" s="149">
        <f t="shared" si="137"/>
        <v>3953</v>
      </c>
      <c r="F142" s="145">
        <v>0</v>
      </c>
      <c r="G142" s="146">
        <v>0</v>
      </c>
      <c r="H142" s="146">
        <v>0</v>
      </c>
      <c r="I142" s="149">
        <f t="shared" si="138"/>
        <v>0</v>
      </c>
      <c r="J142" s="146"/>
      <c r="K142" s="146"/>
      <c r="L142" s="146"/>
      <c r="M142" s="146"/>
      <c r="N142" s="145">
        <v>0</v>
      </c>
      <c r="O142" s="146">
        <v>0</v>
      </c>
      <c r="P142" s="146">
        <v>0</v>
      </c>
      <c r="Q142" s="149">
        <f t="shared" si="139"/>
        <v>0</v>
      </c>
      <c r="R142" s="145">
        <v>0</v>
      </c>
      <c r="S142" s="146">
        <v>0</v>
      </c>
      <c r="T142" s="146">
        <v>0</v>
      </c>
      <c r="U142" s="149">
        <f t="shared" si="140"/>
        <v>0</v>
      </c>
      <c r="V142" s="145">
        <v>0</v>
      </c>
      <c r="W142" s="146">
        <v>0</v>
      </c>
      <c r="X142" s="146">
        <v>0</v>
      </c>
      <c r="Y142" s="149">
        <f t="shared" si="141"/>
        <v>0</v>
      </c>
      <c r="Z142" s="145">
        <v>0</v>
      </c>
      <c r="AA142" s="146">
        <v>612</v>
      </c>
      <c r="AB142" s="146">
        <v>9</v>
      </c>
      <c r="AC142" s="149">
        <f t="shared" si="142"/>
        <v>621</v>
      </c>
      <c r="AD142" s="145">
        <v>0</v>
      </c>
      <c r="AE142" s="146">
        <v>0</v>
      </c>
      <c r="AF142" s="146">
        <v>0</v>
      </c>
      <c r="AG142" s="149">
        <f t="shared" si="143"/>
        <v>0</v>
      </c>
      <c r="AH142" s="145">
        <v>0</v>
      </c>
      <c r="AI142" s="146">
        <v>0</v>
      </c>
      <c r="AJ142" s="146">
        <v>0</v>
      </c>
      <c r="AK142" s="149">
        <f t="shared" si="99"/>
        <v>0</v>
      </c>
      <c r="AL142" s="145">
        <v>0</v>
      </c>
      <c r="AM142" s="146">
        <v>0</v>
      </c>
      <c r="AN142" s="146">
        <v>0</v>
      </c>
      <c r="AO142" s="149">
        <f t="shared" si="100"/>
        <v>0</v>
      </c>
      <c r="AP142" s="145">
        <v>0</v>
      </c>
      <c r="AQ142" s="146">
        <v>0</v>
      </c>
      <c r="AR142" s="146">
        <v>0</v>
      </c>
      <c r="AS142" s="149">
        <f t="shared" si="101"/>
        <v>0</v>
      </c>
      <c r="AT142" s="145">
        <v>0</v>
      </c>
      <c r="AU142" s="146">
        <v>0</v>
      </c>
      <c r="AV142" s="146">
        <v>0</v>
      </c>
      <c r="AW142" s="149">
        <f t="shared" si="102"/>
        <v>0</v>
      </c>
      <c r="AX142" s="145">
        <v>0</v>
      </c>
      <c r="AY142" s="146">
        <v>0</v>
      </c>
      <c r="AZ142" s="146">
        <v>0</v>
      </c>
      <c r="BA142" s="149">
        <f t="shared" si="103"/>
        <v>0</v>
      </c>
      <c r="BB142" s="145">
        <v>0</v>
      </c>
      <c r="BC142" s="146">
        <v>0</v>
      </c>
      <c r="BD142" s="146">
        <v>0</v>
      </c>
      <c r="BE142" s="149">
        <f t="shared" si="104"/>
        <v>0</v>
      </c>
      <c r="BF142" s="145">
        <v>0</v>
      </c>
      <c r="BG142" s="146">
        <v>0</v>
      </c>
      <c r="BH142" s="146">
        <v>0</v>
      </c>
      <c r="BI142" s="149">
        <f t="shared" si="105"/>
        <v>0</v>
      </c>
      <c r="BJ142" s="145">
        <v>0</v>
      </c>
      <c r="BK142" s="146">
        <v>0</v>
      </c>
      <c r="BL142" s="146">
        <v>0</v>
      </c>
      <c r="BM142" s="149">
        <f t="shared" si="106"/>
        <v>0</v>
      </c>
      <c r="BN142" s="145">
        <v>0</v>
      </c>
      <c r="BO142" s="146">
        <v>0</v>
      </c>
      <c r="BP142" s="146">
        <v>0</v>
      </c>
      <c r="BQ142" s="149">
        <f t="shared" si="107"/>
        <v>0</v>
      </c>
      <c r="BR142" s="145">
        <v>0</v>
      </c>
      <c r="BS142" s="146">
        <v>0</v>
      </c>
      <c r="BT142" s="146">
        <v>0</v>
      </c>
      <c r="BU142" s="149">
        <f t="shared" si="108"/>
        <v>0</v>
      </c>
      <c r="BV142" s="145">
        <v>0</v>
      </c>
      <c r="BW142" s="146">
        <v>0</v>
      </c>
      <c r="BX142" s="146">
        <v>0</v>
      </c>
      <c r="BY142" s="149">
        <f t="shared" si="109"/>
        <v>0</v>
      </c>
      <c r="BZ142" s="145">
        <v>0</v>
      </c>
      <c r="CA142" s="146">
        <v>0</v>
      </c>
      <c r="CB142" s="146">
        <v>0</v>
      </c>
      <c r="CC142" s="149">
        <f t="shared" si="110"/>
        <v>0</v>
      </c>
      <c r="CD142" s="145">
        <v>0</v>
      </c>
      <c r="CE142" s="146">
        <v>0</v>
      </c>
      <c r="CF142" s="146">
        <v>0</v>
      </c>
      <c r="CG142" s="149">
        <f t="shared" si="111"/>
        <v>0</v>
      </c>
      <c r="CH142" s="145">
        <v>0</v>
      </c>
      <c r="CI142" s="146">
        <v>0</v>
      </c>
      <c r="CJ142" s="146">
        <v>0</v>
      </c>
      <c r="CK142" s="149">
        <f t="shared" si="112"/>
        <v>0</v>
      </c>
      <c r="CL142" s="145">
        <v>0</v>
      </c>
      <c r="CM142" s="146">
        <v>0</v>
      </c>
      <c r="CN142" s="146">
        <v>0</v>
      </c>
      <c r="CO142" s="149">
        <f t="shared" si="144"/>
        <v>0</v>
      </c>
      <c r="CP142" s="145">
        <v>0</v>
      </c>
      <c r="CQ142" s="146">
        <v>0</v>
      </c>
      <c r="CR142" s="146">
        <v>0</v>
      </c>
      <c r="CS142" s="149">
        <f t="shared" si="113"/>
        <v>0</v>
      </c>
      <c r="CT142" s="145">
        <v>0</v>
      </c>
      <c r="CU142" s="146">
        <v>0</v>
      </c>
      <c r="CV142" s="146">
        <v>0</v>
      </c>
      <c r="CW142" s="149">
        <f t="shared" si="114"/>
        <v>0</v>
      </c>
      <c r="CX142" s="145">
        <v>0</v>
      </c>
      <c r="CY142" s="146">
        <v>0</v>
      </c>
      <c r="CZ142" s="146">
        <v>0</v>
      </c>
      <c r="DA142" s="149">
        <f t="shared" si="115"/>
        <v>0</v>
      </c>
      <c r="DB142" s="145">
        <v>0</v>
      </c>
      <c r="DC142" s="146">
        <v>0</v>
      </c>
      <c r="DD142" s="146">
        <v>0</v>
      </c>
      <c r="DE142" s="149">
        <f t="shared" si="116"/>
        <v>0</v>
      </c>
      <c r="DF142" s="146"/>
      <c r="DG142" s="146"/>
      <c r="DH142" s="146"/>
      <c r="DI142" s="146"/>
      <c r="DJ142" s="145">
        <v>0</v>
      </c>
      <c r="DK142" s="146">
        <v>0</v>
      </c>
      <c r="DL142" s="146">
        <v>0</v>
      </c>
      <c r="DM142" s="149">
        <f t="shared" si="117"/>
        <v>0</v>
      </c>
      <c r="DN142" s="145">
        <v>0</v>
      </c>
      <c r="DO142" s="146">
        <v>0</v>
      </c>
      <c r="DP142" s="146">
        <v>0</v>
      </c>
      <c r="DQ142" s="149">
        <f t="shared" si="118"/>
        <v>0</v>
      </c>
      <c r="DR142" s="145">
        <v>0</v>
      </c>
      <c r="DS142" s="146">
        <v>0</v>
      </c>
      <c r="DT142" s="146">
        <v>0</v>
      </c>
      <c r="DU142" s="149">
        <f t="shared" si="119"/>
        <v>0</v>
      </c>
      <c r="DV142" s="145">
        <v>0</v>
      </c>
      <c r="DW142" s="146">
        <v>0</v>
      </c>
      <c r="DX142" s="146">
        <v>0</v>
      </c>
      <c r="DY142" s="149">
        <f t="shared" si="120"/>
        <v>0</v>
      </c>
      <c r="DZ142" s="145">
        <v>0</v>
      </c>
      <c r="EA142" s="146">
        <v>0</v>
      </c>
      <c r="EB142" s="146">
        <v>0</v>
      </c>
      <c r="EC142" s="149">
        <f t="shared" si="121"/>
        <v>0</v>
      </c>
      <c r="ED142" s="146"/>
      <c r="EE142" s="146"/>
      <c r="EF142" s="146"/>
      <c r="EG142" s="146"/>
      <c r="EH142" s="145">
        <v>0</v>
      </c>
      <c r="EI142" s="146">
        <v>0</v>
      </c>
      <c r="EJ142" s="146">
        <v>0</v>
      </c>
      <c r="EK142" s="149">
        <f t="shared" si="122"/>
        <v>0</v>
      </c>
      <c r="EL142" s="145">
        <v>0</v>
      </c>
      <c r="EM142" s="146">
        <v>0</v>
      </c>
      <c r="EN142" s="146">
        <v>0</v>
      </c>
      <c r="EO142" s="149">
        <f t="shared" si="123"/>
        <v>0</v>
      </c>
      <c r="EP142" s="145">
        <v>0</v>
      </c>
      <c r="EQ142" s="146">
        <v>0</v>
      </c>
      <c r="ER142" s="146">
        <v>0</v>
      </c>
      <c r="ES142" s="149">
        <f t="shared" si="124"/>
        <v>0</v>
      </c>
      <c r="ET142" s="145">
        <v>0</v>
      </c>
      <c r="EU142" s="146">
        <v>0</v>
      </c>
      <c r="EV142" s="146">
        <v>0</v>
      </c>
      <c r="EW142" s="149">
        <f t="shared" si="125"/>
        <v>0</v>
      </c>
      <c r="EX142" s="145">
        <v>0</v>
      </c>
      <c r="EY142" s="146">
        <v>266</v>
      </c>
      <c r="EZ142" s="146">
        <v>0</v>
      </c>
      <c r="FA142" s="149">
        <f t="shared" si="145"/>
        <v>266</v>
      </c>
      <c r="FB142" s="145">
        <v>0</v>
      </c>
      <c r="FC142" s="146">
        <v>0</v>
      </c>
      <c r="FD142" s="146">
        <v>0</v>
      </c>
      <c r="FE142" s="149">
        <f t="shared" si="126"/>
        <v>0</v>
      </c>
      <c r="FF142" s="145">
        <v>0</v>
      </c>
      <c r="FG142" s="146">
        <v>8439</v>
      </c>
      <c r="FH142" s="146">
        <v>405</v>
      </c>
      <c r="FI142" s="149">
        <f t="shared" si="146"/>
        <v>8844</v>
      </c>
      <c r="FJ142" s="145">
        <v>0</v>
      </c>
      <c r="FK142" s="146">
        <v>11</v>
      </c>
      <c r="FL142" s="146">
        <v>0</v>
      </c>
      <c r="FM142" s="149">
        <f t="shared" si="127"/>
        <v>11</v>
      </c>
      <c r="FN142" s="145">
        <v>0</v>
      </c>
      <c r="FO142" s="146">
        <v>0</v>
      </c>
      <c r="FP142" s="146">
        <v>0</v>
      </c>
      <c r="FQ142" s="149">
        <f t="shared" si="128"/>
        <v>0</v>
      </c>
      <c r="FR142" s="145">
        <v>0</v>
      </c>
      <c r="FS142" s="146">
        <v>0</v>
      </c>
      <c r="FT142" s="146">
        <v>0</v>
      </c>
      <c r="FU142" s="149">
        <f t="shared" si="129"/>
        <v>0</v>
      </c>
      <c r="FV142" s="145">
        <v>0</v>
      </c>
      <c r="FW142" s="146">
        <v>33</v>
      </c>
      <c r="FX142" s="146">
        <v>0</v>
      </c>
      <c r="FY142" s="149">
        <f t="shared" si="130"/>
        <v>33</v>
      </c>
      <c r="FZ142" s="145">
        <v>0</v>
      </c>
      <c r="GA142" s="146">
        <v>0</v>
      </c>
      <c r="GB142" s="146">
        <v>0</v>
      </c>
      <c r="GC142" s="149">
        <f t="shared" si="131"/>
        <v>0</v>
      </c>
      <c r="GD142" s="145">
        <f t="shared" si="136"/>
        <v>0</v>
      </c>
      <c r="GE142" s="146">
        <f t="shared" si="136"/>
        <v>13003</v>
      </c>
      <c r="GF142" s="146">
        <f t="shared" si="136"/>
        <v>725</v>
      </c>
      <c r="GG142" s="146">
        <f t="shared" si="136"/>
        <v>13728</v>
      </c>
      <c r="GH142" s="159"/>
      <c r="GI142" s="147"/>
      <c r="GJ142" s="147"/>
      <c r="GK142" s="147"/>
      <c r="GL142" s="147"/>
      <c r="GM142" s="147"/>
      <c r="GN142" s="147"/>
      <c r="GO142" s="147"/>
      <c r="GP142" s="147"/>
      <c r="GQ142" s="147"/>
      <c r="GR142" s="147"/>
      <c r="GS142" s="147"/>
      <c r="GT142" s="147"/>
      <c r="GU142" s="147"/>
      <c r="GV142" s="147"/>
      <c r="GW142" s="147"/>
      <c r="GX142" s="147"/>
      <c r="GY142" s="147"/>
      <c r="GZ142" s="147"/>
      <c r="HA142" s="147"/>
    </row>
    <row r="143" spans="1:209" ht="11.25" customHeight="1">
      <c r="A143" s="148">
        <v>37926</v>
      </c>
      <c r="B143" s="145">
        <v>0</v>
      </c>
      <c r="C143" s="160">
        <v>3770</v>
      </c>
      <c r="D143" s="160">
        <v>293</v>
      </c>
      <c r="E143" s="149">
        <f t="shared" si="137"/>
        <v>4063</v>
      </c>
      <c r="F143" s="145">
        <v>0</v>
      </c>
      <c r="G143" s="160">
        <v>0</v>
      </c>
      <c r="H143" s="160">
        <v>0</v>
      </c>
      <c r="I143" s="149">
        <f t="shared" si="138"/>
        <v>0</v>
      </c>
      <c r="J143" s="146"/>
      <c r="K143" s="146"/>
      <c r="L143" s="146"/>
      <c r="M143" s="146"/>
      <c r="N143" s="145">
        <v>0</v>
      </c>
      <c r="O143" s="160">
        <v>0</v>
      </c>
      <c r="P143" s="160">
        <v>0</v>
      </c>
      <c r="Q143" s="149">
        <f t="shared" si="139"/>
        <v>0</v>
      </c>
      <c r="R143" s="145">
        <v>0</v>
      </c>
      <c r="S143" s="160">
        <v>0</v>
      </c>
      <c r="T143" s="160">
        <v>0</v>
      </c>
      <c r="U143" s="149">
        <f t="shared" si="140"/>
        <v>0</v>
      </c>
      <c r="V143" s="145">
        <v>0</v>
      </c>
      <c r="W143" s="160">
        <v>0</v>
      </c>
      <c r="X143" s="160">
        <v>0</v>
      </c>
      <c r="Y143" s="149">
        <f t="shared" si="141"/>
        <v>0</v>
      </c>
      <c r="Z143" s="145">
        <v>0</v>
      </c>
      <c r="AA143" s="160">
        <v>784</v>
      </c>
      <c r="AB143" s="160">
        <v>36</v>
      </c>
      <c r="AC143" s="149">
        <f t="shared" si="142"/>
        <v>820</v>
      </c>
      <c r="AD143" s="145">
        <v>0</v>
      </c>
      <c r="AE143" s="160">
        <v>0</v>
      </c>
      <c r="AF143" s="160">
        <v>0</v>
      </c>
      <c r="AG143" s="149">
        <f t="shared" si="143"/>
        <v>0</v>
      </c>
      <c r="AH143" s="145">
        <v>0</v>
      </c>
      <c r="AI143" s="160">
        <v>0</v>
      </c>
      <c r="AJ143" s="160">
        <v>0</v>
      </c>
      <c r="AK143" s="149">
        <f t="shared" si="99"/>
        <v>0</v>
      </c>
      <c r="AL143" s="145">
        <v>0</v>
      </c>
      <c r="AM143" s="160">
        <v>0</v>
      </c>
      <c r="AN143" s="160">
        <v>0</v>
      </c>
      <c r="AO143" s="149">
        <f t="shared" si="100"/>
        <v>0</v>
      </c>
      <c r="AP143" s="145">
        <v>0</v>
      </c>
      <c r="AQ143" s="160">
        <v>0</v>
      </c>
      <c r="AR143" s="160">
        <v>0</v>
      </c>
      <c r="AS143" s="149">
        <f t="shared" si="101"/>
        <v>0</v>
      </c>
      <c r="AT143" s="145">
        <v>0</v>
      </c>
      <c r="AU143" s="160">
        <v>0</v>
      </c>
      <c r="AV143" s="160">
        <v>0</v>
      </c>
      <c r="AW143" s="149">
        <f t="shared" si="102"/>
        <v>0</v>
      </c>
      <c r="AX143" s="145">
        <v>0</v>
      </c>
      <c r="AY143" s="160">
        <v>0</v>
      </c>
      <c r="AZ143" s="160">
        <v>0</v>
      </c>
      <c r="BA143" s="149">
        <f t="shared" si="103"/>
        <v>0</v>
      </c>
      <c r="BB143" s="145">
        <v>0</v>
      </c>
      <c r="BC143" s="160">
        <v>0</v>
      </c>
      <c r="BD143" s="160">
        <v>0</v>
      </c>
      <c r="BE143" s="149">
        <f t="shared" si="104"/>
        <v>0</v>
      </c>
      <c r="BF143" s="145">
        <v>0</v>
      </c>
      <c r="BG143" s="160">
        <v>0</v>
      </c>
      <c r="BH143" s="160">
        <v>0</v>
      </c>
      <c r="BI143" s="149">
        <f t="shared" si="105"/>
        <v>0</v>
      </c>
      <c r="BJ143" s="145">
        <v>0</v>
      </c>
      <c r="BK143" s="160">
        <v>0</v>
      </c>
      <c r="BL143" s="160">
        <v>0</v>
      </c>
      <c r="BM143" s="149">
        <f t="shared" si="106"/>
        <v>0</v>
      </c>
      <c r="BN143" s="145">
        <v>0</v>
      </c>
      <c r="BO143" s="160">
        <v>0</v>
      </c>
      <c r="BP143" s="160">
        <v>0</v>
      </c>
      <c r="BQ143" s="149">
        <f t="shared" si="107"/>
        <v>0</v>
      </c>
      <c r="BR143" s="145">
        <v>0</v>
      </c>
      <c r="BS143" s="160">
        <v>0</v>
      </c>
      <c r="BT143" s="160">
        <v>0</v>
      </c>
      <c r="BU143" s="149">
        <f t="shared" si="108"/>
        <v>0</v>
      </c>
      <c r="BV143" s="145">
        <v>0</v>
      </c>
      <c r="BW143" s="160">
        <v>0</v>
      </c>
      <c r="BX143" s="160">
        <v>0</v>
      </c>
      <c r="BY143" s="149">
        <f t="shared" si="109"/>
        <v>0</v>
      </c>
      <c r="BZ143" s="145">
        <v>0</v>
      </c>
      <c r="CA143" s="160">
        <v>0</v>
      </c>
      <c r="CB143" s="160">
        <v>0</v>
      </c>
      <c r="CC143" s="149">
        <f t="shared" si="110"/>
        <v>0</v>
      </c>
      <c r="CD143" s="145">
        <v>0</v>
      </c>
      <c r="CE143" s="160">
        <v>0</v>
      </c>
      <c r="CF143" s="160">
        <v>0</v>
      </c>
      <c r="CG143" s="149">
        <f t="shared" si="111"/>
        <v>0</v>
      </c>
      <c r="CH143" s="145">
        <v>0</v>
      </c>
      <c r="CI143" s="160">
        <v>0</v>
      </c>
      <c r="CJ143" s="160">
        <v>0</v>
      </c>
      <c r="CK143" s="149">
        <f t="shared" si="112"/>
        <v>0</v>
      </c>
      <c r="CL143" s="145">
        <v>0</v>
      </c>
      <c r="CM143" s="160">
        <v>0</v>
      </c>
      <c r="CN143" s="160">
        <v>0</v>
      </c>
      <c r="CO143" s="149">
        <f t="shared" si="144"/>
        <v>0</v>
      </c>
      <c r="CP143" s="145">
        <v>0</v>
      </c>
      <c r="CQ143" s="160">
        <v>0</v>
      </c>
      <c r="CR143" s="160">
        <v>0</v>
      </c>
      <c r="CS143" s="149">
        <f t="shared" si="113"/>
        <v>0</v>
      </c>
      <c r="CT143" s="145">
        <v>0</v>
      </c>
      <c r="CU143" s="160">
        <v>0</v>
      </c>
      <c r="CV143" s="160">
        <v>0</v>
      </c>
      <c r="CW143" s="149">
        <f t="shared" si="114"/>
        <v>0</v>
      </c>
      <c r="CX143" s="145">
        <v>0</v>
      </c>
      <c r="CY143" s="160">
        <v>0</v>
      </c>
      <c r="CZ143" s="160">
        <v>0</v>
      </c>
      <c r="DA143" s="149">
        <f t="shared" si="115"/>
        <v>0</v>
      </c>
      <c r="DB143" s="145">
        <v>0</v>
      </c>
      <c r="DC143" s="160">
        <v>0</v>
      </c>
      <c r="DD143" s="160">
        <v>0</v>
      </c>
      <c r="DE143" s="149">
        <f t="shared" si="116"/>
        <v>0</v>
      </c>
      <c r="DF143" s="146"/>
      <c r="DG143" s="146"/>
      <c r="DH143" s="146"/>
      <c r="DI143" s="146"/>
      <c r="DJ143" s="145">
        <v>0</v>
      </c>
      <c r="DK143" s="160">
        <v>0</v>
      </c>
      <c r="DL143" s="160">
        <v>0</v>
      </c>
      <c r="DM143" s="149">
        <f t="shared" si="117"/>
        <v>0</v>
      </c>
      <c r="DN143" s="145">
        <v>0</v>
      </c>
      <c r="DO143" s="160">
        <v>0</v>
      </c>
      <c r="DP143" s="160">
        <v>0</v>
      </c>
      <c r="DQ143" s="149">
        <f t="shared" si="118"/>
        <v>0</v>
      </c>
      <c r="DR143" s="145">
        <v>0</v>
      </c>
      <c r="DS143" s="160">
        <v>0</v>
      </c>
      <c r="DT143" s="160">
        <v>0</v>
      </c>
      <c r="DU143" s="149">
        <f t="shared" si="119"/>
        <v>0</v>
      </c>
      <c r="DV143" s="145">
        <v>0</v>
      </c>
      <c r="DW143" s="160">
        <v>0</v>
      </c>
      <c r="DX143" s="160">
        <v>0</v>
      </c>
      <c r="DY143" s="149">
        <f t="shared" si="120"/>
        <v>0</v>
      </c>
      <c r="DZ143" s="145">
        <v>0</v>
      </c>
      <c r="EA143" s="160">
        <v>0</v>
      </c>
      <c r="EB143" s="160">
        <v>0</v>
      </c>
      <c r="EC143" s="149">
        <f t="shared" si="121"/>
        <v>0</v>
      </c>
      <c r="ED143" s="146"/>
      <c r="EE143" s="146"/>
      <c r="EF143" s="146"/>
      <c r="EG143" s="146"/>
      <c r="EH143" s="145">
        <v>0</v>
      </c>
      <c r="EI143" s="160">
        <v>0</v>
      </c>
      <c r="EJ143" s="160">
        <v>0</v>
      </c>
      <c r="EK143" s="149">
        <f t="shared" si="122"/>
        <v>0</v>
      </c>
      <c r="EL143" s="145">
        <v>0</v>
      </c>
      <c r="EM143" s="160">
        <v>0</v>
      </c>
      <c r="EN143" s="160">
        <v>0</v>
      </c>
      <c r="EO143" s="149">
        <f t="shared" si="123"/>
        <v>0</v>
      </c>
      <c r="EP143" s="145">
        <v>0</v>
      </c>
      <c r="EQ143" s="160">
        <v>0</v>
      </c>
      <c r="ER143" s="160">
        <v>0</v>
      </c>
      <c r="ES143" s="149">
        <f t="shared" si="124"/>
        <v>0</v>
      </c>
      <c r="ET143" s="145">
        <v>0</v>
      </c>
      <c r="EU143" s="160">
        <v>0</v>
      </c>
      <c r="EV143" s="160">
        <v>0</v>
      </c>
      <c r="EW143" s="149">
        <f t="shared" si="125"/>
        <v>0</v>
      </c>
      <c r="EX143" s="145">
        <v>0</v>
      </c>
      <c r="EY143" s="160">
        <v>401</v>
      </c>
      <c r="EZ143" s="160">
        <v>0</v>
      </c>
      <c r="FA143" s="149">
        <f t="shared" si="145"/>
        <v>401</v>
      </c>
      <c r="FB143" s="145">
        <v>0</v>
      </c>
      <c r="FC143" s="160">
        <v>0</v>
      </c>
      <c r="FD143" s="160">
        <v>0</v>
      </c>
      <c r="FE143" s="149">
        <f t="shared" si="126"/>
        <v>0</v>
      </c>
      <c r="FF143" s="145">
        <v>0</v>
      </c>
      <c r="FG143" s="160">
        <v>8903</v>
      </c>
      <c r="FH143" s="160">
        <v>389</v>
      </c>
      <c r="FI143" s="149">
        <f t="shared" si="146"/>
        <v>9292</v>
      </c>
      <c r="FJ143" s="145">
        <v>0</v>
      </c>
      <c r="FK143" s="160">
        <v>13</v>
      </c>
      <c r="FL143" s="160">
        <v>0</v>
      </c>
      <c r="FM143" s="149">
        <f t="shared" si="127"/>
        <v>13</v>
      </c>
      <c r="FN143" s="145">
        <v>0</v>
      </c>
      <c r="FO143" s="160">
        <v>0</v>
      </c>
      <c r="FP143" s="160">
        <v>0</v>
      </c>
      <c r="FQ143" s="149">
        <f t="shared" si="128"/>
        <v>0</v>
      </c>
      <c r="FR143" s="145">
        <v>0</v>
      </c>
      <c r="FS143" s="160">
        <v>0</v>
      </c>
      <c r="FT143" s="160">
        <v>0</v>
      </c>
      <c r="FU143" s="149">
        <f t="shared" si="129"/>
        <v>0</v>
      </c>
      <c r="FV143" s="145">
        <v>0</v>
      </c>
      <c r="FW143" s="160">
        <v>36</v>
      </c>
      <c r="FX143" s="160">
        <v>0</v>
      </c>
      <c r="FY143" s="149">
        <f t="shared" si="130"/>
        <v>36</v>
      </c>
      <c r="FZ143" s="145">
        <v>0</v>
      </c>
      <c r="GA143" s="160">
        <v>0</v>
      </c>
      <c r="GB143" s="160">
        <v>0</v>
      </c>
      <c r="GC143" s="149">
        <f t="shared" si="131"/>
        <v>0</v>
      </c>
      <c r="GD143" s="145">
        <f t="shared" si="136"/>
        <v>0</v>
      </c>
      <c r="GE143" s="146">
        <f t="shared" si="136"/>
        <v>13907</v>
      </c>
      <c r="GF143" s="146">
        <f t="shared" si="136"/>
        <v>718</v>
      </c>
      <c r="GG143" s="146">
        <f t="shared" si="136"/>
        <v>14625</v>
      </c>
      <c r="GH143" s="159"/>
      <c r="GI143" s="147"/>
      <c r="GJ143" s="147"/>
      <c r="GK143" s="147"/>
      <c r="GL143" s="147"/>
      <c r="GM143" s="147"/>
      <c r="GN143" s="147"/>
      <c r="GO143" s="147"/>
      <c r="GP143" s="147"/>
      <c r="GQ143" s="147"/>
      <c r="GR143" s="147"/>
      <c r="GS143" s="147"/>
      <c r="GT143" s="147"/>
      <c r="GU143" s="147"/>
      <c r="GV143" s="147"/>
      <c r="GW143" s="147"/>
      <c r="GX143" s="147"/>
      <c r="GY143" s="147"/>
      <c r="GZ143" s="147"/>
      <c r="HA143" s="147"/>
    </row>
    <row r="144" spans="1:209" ht="11.25" customHeight="1">
      <c r="A144" s="148">
        <v>37956</v>
      </c>
      <c r="B144" s="145">
        <v>0</v>
      </c>
      <c r="C144" s="146">
        <v>3888</v>
      </c>
      <c r="D144" s="160">
        <v>409</v>
      </c>
      <c r="E144" s="149">
        <f t="shared" si="137"/>
        <v>4297</v>
      </c>
      <c r="F144" s="145">
        <v>0</v>
      </c>
      <c r="G144" s="146">
        <v>0</v>
      </c>
      <c r="H144" s="160">
        <v>0</v>
      </c>
      <c r="I144" s="149">
        <f t="shared" si="138"/>
        <v>0</v>
      </c>
      <c r="J144" s="146"/>
      <c r="K144" s="146"/>
      <c r="L144" s="146"/>
      <c r="M144" s="146"/>
      <c r="N144" s="145">
        <v>0</v>
      </c>
      <c r="O144" s="146">
        <v>0</v>
      </c>
      <c r="P144" s="160">
        <v>0</v>
      </c>
      <c r="Q144" s="149">
        <f t="shared" si="139"/>
        <v>0</v>
      </c>
      <c r="R144" s="145">
        <v>0</v>
      </c>
      <c r="S144" s="146">
        <v>0</v>
      </c>
      <c r="T144" s="160">
        <v>0</v>
      </c>
      <c r="U144" s="149">
        <f t="shared" si="140"/>
        <v>0</v>
      </c>
      <c r="V144" s="145">
        <v>0</v>
      </c>
      <c r="W144" s="146">
        <v>0</v>
      </c>
      <c r="X144" s="160">
        <v>0</v>
      </c>
      <c r="Y144" s="149">
        <f t="shared" si="141"/>
        <v>0</v>
      </c>
      <c r="Z144" s="145">
        <v>0</v>
      </c>
      <c r="AA144" s="146">
        <v>976</v>
      </c>
      <c r="AB144" s="160">
        <v>32</v>
      </c>
      <c r="AC144" s="149">
        <f t="shared" si="142"/>
        <v>1008</v>
      </c>
      <c r="AD144" s="145">
        <v>0</v>
      </c>
      <c r="AE144" s="146">
        <v>0</v>
      </c>
      <c r="AF144" s="160">
        <v>0</v>
      </c>
      <c r="AG144" s="149">
        <f t="shared" si="143"/>
        <v>0</v>
      </c>
      <c r="AH144" s="145">
        <v>0</v>
      </c>
      <c r="AI144" s="146">
        <v>0</v>
      </c>
      <c r="AJ144" s="160">
        <v>0</v>
      </c>
      <c r="AK144" s="149">
        <f t="shared" si="99"/>
        <v>0</v>
      </c>
      <c r="AL144" s="145">
        <v>0</v>
      </c>
      <c r="AM144" s="146">
        <v>0</v>
      </c>
      <c r="AN144" s="160">
        <v>0</v>
      </c>
      <c r="AO144" s="149">
        <f t="shared" si="100"/>
        <v>0</v>
      </c>
      <c r="AP144" s="145">
        <v>0</v>
      </c>
      <c r="AQ144" s="146">
        <v>0</v>
      </c>
      <c r="AR144" s="160">
        <v>0</v>
      </c>
      <c r="AS144" s="149">
        <f t="shared" si="101"/>
        <v>0</v>
      </c>
      <c r="AT144" s="145">
        <v>0</v>
      </c>
      <c r="AU144" s="146">
        <v>0</v>
      </c>
      <c r="AV144" s="160">
        <v>0</v>
      </c>
      <c r="AW144" s="149">
        <f t="shared" si="102"/>
        <v>0</v>
      </c>
      <c r="AX144" s="145">
        <v>0</v>
      </c>
      <c r="AY144" s="146">
        <v>0</v>
      </c>
      <c r="AZ144" s="160">
        <v>0</v>
      </c>
      <c r="BA144" s="149">
        <f t="shared" si="103"/>
        <v>0</v>
      </c>
      <c r="BB144" s="145">
        <v>0</v>
      </c>
      <c r="BC144" s="146">
        <v>0</v>
      </c>
      <c r="BD144" s="160">
        <v>0</v>
      </c>
      <c r="BE144" s="149">
        <f t="shared" si="104"/>
        <v>0</v>
      </c>
      <c r="BF144" s="145">
        <v>0</v>
      </c>
      <c r="BG144" s="146">
        <v>0</v>
      </c>
      <c r="BH144" s="160">
        <v>0</v>
      </c>
      <c r="BI144" s="149">
        <f t="shared" si="105"/>
        <v>0</v>
      </c>
      <c r="BJ144" s="145">
        <v>0</v>
      </c>
      <c r="BK144" s="146">
        <v>0</v>
      </c>
      <c r="BL144" s="160">
        <v>0</v>
      </c>
      <c r="BM144" s="149">
        <f t="shared" si="106"/>
        <v>0</v>
      </c>
      <c r="BN144" s="145">
        <v>0</v>
      </c>
      <c r="BO144" s="146">
        <v>0</v>
      </c>
      <c r="BP144" s="160">
        <v>0</v>
      </c>
      <c r="BQ144" s="149">
        <f t="shared" si="107"/>
        <v>0</v>
      </c>
      <c r="BR144" s="145">
        <v>0</v>
      </c>
      <c r="BS144" s="146">
        <v>0</v>
      </c>
      <c r="BT144" s="160">
        <v>0</v>
      </c>
      <c r="BU144" s="149">
        <f t="shared" si="108"/>
        <v>0</v>
      </c>
      <c r="BV144" s="145">
        <v>0</v>
      </c>
      <c r="BW144" s="146">
        <v>0</v>
      </c>
      <c r="BX144" s="160">
        <v>0</v>
      </c>
      <c r="BY144" s="149">
        <f t="shared" si="109"/>
        <v>0</v>
      </c>
      <c r="BZ144" s="145">
        <v>0</v>
      </c>
      <c r="CA144" s="146">
        <v>0</v>
      </c>
      <c r="CB144" s="160">
        <v>0</v>
      </c>
      <c r="CC144" s="149">
        <f t="shared" si="110"/>
        <v>0</v>
      </c>
      <c r="CD144" s="145">
        <v>0</v>
      </c>
      <c r="CE144" s="146">
        <v>0</v>
      </c>
      <c r="CF144" s="160">
        <v>0</v>
      </c>
      <c r="CG144" s="149">
        <f t="shared" si="111"/>
        <v>0</v>
      </c>
      <c r="CH144" s="145">
        <v>0</v>
      </c>
      <c r="CI144" s="146">
        <v>0</v>
      </c>
      <c r="CJ144" s="160">
        <v>0</v>
      </c>
      <c r="CK144" s="149">
        <f t="shared" si="112"/>
        <v>0</v>
      </c>
      <c r="CL144" s="145">
        <v>0</v>
      </c>
      <c r="CM144" s="146">
        <v>0</v>
      </c>
      <c r="CN144" s="160">
        <v>0</v>
      </c>
      <c r="CO144" s="149">
        <f t="shared" si="144"/>
        <v>0</v>
      </c>
      <c r="CP144" s="145">
        <v>0</v>
      </c>
      <c r="CQ144" s="146">
        <v>0</v>
      </c>
      <c r="CR144" s="160">
        <v>0</v>
      </c>
      <c r="CS144" s="149">
        <f t="shared" si="113"/>
        <v>0</v>
      </c>
      <c r="CT144" s="145">
        <v>0</v>
      </c>
      <c r="CU144" s="146">
        <v>0</v>
      </c>
      <c r="CV144" s="160">
        <v>0</v>
      </c>
      <c r="CW144" s="149">
        <f t="shared" si="114"/>
        <v>0</v>
      </c>
      <c r="CX144" s="145">
        <v>0</v>
      </c>
      <c r="CY144" s="146">
        <v>0</v>
      </c>
      <c r="CZ144" s="160">
        <v>0</v>
      </c>
      <c r="DA144" s="149">
        <f t="shared" si="115"/>
        <v>0</v>
      </c>
      <c r="DB144" s="145">
        <v>0</v>
      </c>
      <c r="DC144" s="146">
        <v>0</v>
      </c>
      <c r="DD144" s="160">
        <v>0</v>
      </c>
      <c r="DE144" s="149">
        <f t="shared" si="116"/>
        <v>0</v>
      </c>
      <c r="DF144" s="146"/>
      <c r="DG144" s="146"/>
      <c r="DH144" s="146"/>
      <c r="DI144" s="146"/>
      <c r="DJ144" s="145">
        <v>0</v>
      </c>
      <c r="DK144" s="146">
        <v>0</v>
      </c>
      <c r="DL144" s="160">
        <v>0</v>
      </c>
      <c r="DM144" s="149">
        <f t="shared" si="117"/>
        <v>0</v>
      </c>
      <c r="DN144" s="145">
        <v>0</v>
      </c>
      <c r="DO144" s="146">
        <v>0</v>
      </c>
      <c r="DP144" s="160">
        <v>0</v>
      </c>
      <c r="DQ144" s="149">
        <f t="shared" si="118"/>
        <v>0</v>
      </c>
      <c r="DR144" s="145">
        <v>0</v>
      </c>
      <c r="DS144" s="146">
        <v>0</v>
      </c>
      <c r="DT144" s="160">
        <v>0</v>
      </c>
      <c r="DU144" s="149">
        <f t="shared" si="119"/>
        <v>0</v>
      </c>
      <c r="DV144" s="145">
        <v>0</v>
      </c>
      <c r="DW144" s="146">
        <v>0</v>
      </c>
      <c r="DX144" s="160">
        <v>0</v>
      </c>
      <c r="DY144" s="149">
        <f t="shared" si="120"/>
        <v>0</v>
      </c>
      <c r="DZ144" s="145">
        <v>0</v>
      </c>
      <c r="EA144" s="146">
        <v>0</v>
      </c>
      <c r="EB144" s="160">
        <v>0</v>
      </c>
      <c r="EC144" s="149">
        <f t="shared" si="121"/>
        <v>0</v>
      </c>
      <c r="ED144" s="146"/>
      <c r="EE144" s="146"/>
      <c r="EF144" s="146"/>
      <c r="EG144" s="146"/>
      <c r="EH144" s="145">
        <v>0</v>
      </c>
      <c r="EI144" s="146">
        <v>0</v>
      </c>
      <c r="EJ144" s="160">
        <v>0</v>
      </c>
      <c r="EK144" s="149">
        <f t="shared" si="122"/>
        <v>0</v>
      </c>
      <c r="EL144" s="145">
        <v>0</v>
      </c>
      <c r="EM144" s="146">
        <v>0</v>
      </c>
      <c r="EN144" s="160">
        <v>0</v>
      </c>
      <c r="EO144" s="149">
        <f t="shared" si="123"/>
        <v>0</v>
      </c>
      <c r="EP144" s="145">
        <v>0</v>
      </c>
      <c r="EQ144" s="146">
        <v>0</v>
      </c>
      <c r="ER144" s="160">
        <v>0</v>
      </c>
      <c r="ES144" s="149">
        <f t="shared" si="124"/>
        <v>0</v>
      </c>
      <c r="ET144" s="145">
        <v>0</v>
      </c>
      <c r="EU144" s="146">
        <v>0</v>
      </c>
      <c r="EV144" s="160">
        <v>0</v>
      </c>
      <c r="EW144" s="149">
        <f t="shared" si="125"/>
        <v>0</v>
      </c>
      <c r="EX144" s="145">
        <v>0</v>
      </c>
      <c r="EY144" s="146">
        <v>420</v>
      </c>
      <c r="EZ144" s="160">
        <v>0</v>
      </c>
      <c r="FA144" s="149">
        <f t="shared" si="145"/>
        <v>420</v>
      </c>
      <c r="FB144" s="145">
        <v>0</v>
      </c>
      <c r="FC144" s="146">
        <v>0</v>
      </c>
      <c r="FD144" s="160">
        <v>0</v>
      </c>
      <c r="FE144" s="149">
        <f t="shared" si="126"/>
        <v>0</v>
      </c>
      <c r="FF144" s="145">
        <v>0</v>
      </c>
      <c r="FG144" s="146">
        <v>10708</v>
      </c>
      <c r="FH144" s="160">
        <v>454</v>
      </c>
      <c r="FI144" s="149">
        <f t="shared" si="146"/>
        <v>11162</v>
      </c>
      <c r="FJ144" s="145">
        <v>0</v>
      </c>
      <c r="FK144" s="146">
        <v>17</v>
      </c>
      <c r="FL144" s="160">
        <v>0</v>
      </c>
      <c r="FM144" s="149">
        <f t="shared" si="127"/>
        <v>17</v>
      </c>
      <c r="FN144" s="145">
        <v>0</v>
      </c>
      <c r="FO144" s="146">
        <v>0</v>
      </c>
      <c r="FP144" s="160">
        <v>0</v>
      </c>
      <c r="FQ144" s="149">
        <f t="shared" si="128"/>
        <v>0</v>
      </c>
      <c r="FR144" s="145">
        <v>0</v>
      </c>
      <c r="FS144" s="146">
        <v>0</v>
      </c>
      <c r="FT144" s="160">
        <v>0</v>
      </c>
      <c r="FU144" s="149">
        <f t="shared" si="129"/>
        <v>0</v>
      </c>
      <c r="FV144" s="145">
        <v>0</v>
      </c>
      <c r="FW144" s="146">
        <v>46</v>
      </c>
      <c r="FX144" s="160">
        <v>6</v>
      </c>
      <c r="FY144" s="149">
        <f t="shared" si="130"/>
        <v>52</v>
      </c>
      <c r="FZ144" s="145">
        <v>0</v>
      </c>
      <c r="GA144" s="146">
        <v>0</v>
      </c>
      <c r="GB144" s="160">
        <v>0</v>
      </c>
      <c r="GC144" s="149">
        <f t="shared" si="131"/>
        <v>0</v>
      </c>
      <c r="GD144" s="145">
        <f t="shared" si="136"/>
        <v>0</v>
      </c>
      <c r="GE144" s="146">
        <f t="shared" si="136"/>
        <v>16055</v>
      </c>
      <c r="GF144" s="146">
        <f t="shared" si="136"/>
        <v>901</v>
      </c>
      <c r="GG144" s="146">
        <f t="shared" si="136"/>
        <v>16956</v>
      </c>
      <c r="GH144" s="159"/>
      <c r="GI144" s="147"/>
      <c r="GJ144" s="147"/>
      <c r="GK144" s="147"/>
      <c r="GL144" s="147"/>
      <c r="GM144" s="147"/>
      <c r="GN144" s="147"/>
      <c r="GO144" s="147"/>
      <c r="GP144" s="147"/>
      <c r="GQ144" s="147"/>
      <c r="GR144" s="147"/>
      <c r="GS144" s="147"/>
      <c r="GT144" s="147"/>
      <c r="GU144" s="147"/>
      <c r="GV144" s="147"/>
      <c r="GW144" s="147"/>
      <c r="GX144" s="147"/>
      <c r="GY144" s="147"/>
      <c r="GZ144" s="147"/>
      <c r="HA144" s="147"/>
    </row>
    <row r="145" spans="1:209" ht="11.25" customHeight="1">
      <c r="A145" s="148">
        <v>37987</v>
      </c>
      <c r="B145" s="145">
        <v>0</v>
      </c>
      <c r="C145" s="160">
        <v>4389</v>
      </c>
      <c r="D145" s="160">
        <v>253</v>
      </c>
      <c r="E145" s="149">
        <f t="shared" si="137"/>
        <v>4642</v>
      </c>
      <c r="F145" s="145">
        <v>0</v>
      </c>
      <c r="G145" s="160">
        <v>0</v>
      </c>
      <c r="H145" s="160">
        <v>0</v>
      </c>
      <c r="I145" s="149">
        <f t="shared" si="138"/>
        <v>0</v>
      </c>
      <c r="J145" s="146"/>
      <c r="K145" s="146"/>
      <c r="L145" s="146"/>
      <c r="M145" s="146"/>
      <c r="N145" s="145">
        <v>0</v>
      </c>
      <c r="O145" s="160">
        <v>0</v>
      </c>
      <c r="P145" s="160">
        <v>0</v>
      </c>
      <c r="Q145" s="149">
        <f t="shared" si="139"/>
        <v>0</v>
      </c>
      <c r="R145" s="145">
        <v>0</v>
      </c>
      <c r="S145" s="160">
        <v>0</v>
      </c>
      <c r="T145" s="160">
        <v>0</v>
      </c>
      <c r="U145" s="149">
        <f t="shared" si="140"/>
        <v>0</v>
      </c>
      <c r="V145" s="145">
        <v>0</v>
      </c>
      <c r="W145" s="160">
        <v>0</v>
      </c>
      <c r="X145" s="160">
        <v>0</v>
      </c>
      <c r="Y145" s="149">
        <f t="shared" si="141"/>
        <v>0</v>
      </c>
      <c r="Z145" s="145">
        <v>0</v>
      </c>
      <c r="AA145" s="160">
        <v>1041</v>
      </c>
      <c r="AB145" s="160">
        <v>25</v>
      </c>
      <c r="AC145" s="149">
        <f t="shared" si="142"/>
        <v>1066</v>
      </c>
      <c r="AD145" s="145">
        <v>0</v>
      </c>
      <c r="AE145" s="160">
        <v>0</v>
      </c>
      <c r="AF145" s="160">
        <v>0</v>
      </c>
      <c r="AG145" s="149">
        <f t="shared" si="143"/>
        <v>0</v>
      </c>
      <c r="AH145" s="145">
        <v>0</v>
      </c>
      <c r="AI145" s="160">
        <v>0</v>
      </c>
      <c r="AJ145" s="160">
        <v>0</v>
      </c>
      <c r="AK145" s="149">
        <f t="shared" ref="AK145:AK208" si="147">AI145+AJ145</f>
        <v>0</v>
      </c>
      <c r="AL145" s="145">
        <v>0</v>
      </c>
      <c r="AM145" s="160">
        <v>0</v>
      </c>
      <c r="AN145" s="160">
        <v>0</v>
      </c>
      <c r="AO145" s="149">
        <f t="shared" ref="AO145:AO208" si="148">AM145+AN145</f>
        <v>0</v>
      </c>
      <c r="AP145" s="145">
        <v>0</v>
      </c>
      <c r="AQ145" s="160">
        <v>0</v>
      </c>
      <c r="AR145" s="160">
        <v>0</v>
      </c>
      <c r="AS145" s="149">
        <f t="shared" ref="AS145:AS208" si="149">AQ145+AR145</f>
        <v>0</v>
      </c>
      <c r="AT145" s="145">
        <v>0</v>
      </c>
      <c r="AU145" s="160">
        <v>0</v>
      </c>
      <c r="AV145" s="160">
        <v>0</v>
      </c>
      <c r="AW145" s="149">
        <f t="shared" ref="AW145:AW208" si="150">AU145+AV145</f>
        <v>0</v>
      </c>
      <c r="AX145" s="145">
        <v>0</v>
      </c>
      <c r="AY145" s="160">
        <v>0</v>
      </c>
      <c r="AZ145" s="160">
        <v>0</v>
      </c>
      <c r="BA145" s="149">
        <f t="shared" ref="BA145:BA208" si="151">AY145+AZ145</f>
        <v>0</v>
      </c>
      <c r="BB145" s="145">
        <v>0</v>
      </c>
      <c r="BC145" s="160">
        <v>0</v>
      </c>
      <c r="BD145" s="160">
        <v>0</v>
      </c>
      <c r="BE145" s="149">
        <f t="shared" ref="BE145:BE208" si="152">BC145+BD145</f>
        <v>0</v>
      </c>
      <c r="BF145" s="145">
        <v>0</v>
      </c>
      <c r="BG145" s="160">
        <v>0</v>
      </c>
      <c r="BH145" s="160">
        <v>0</v>
      </c>
      <c r="BI145" s="149">
        <f t="shared" ref="BI145:BI208" si="153">BG145+BH145</f>
        <v>0</v>
      </c>
      <c r="BJ145" s="145">
        <v>0</v>
      </c>
      <c r="BK145" s="160">
        <v>0</v>
      </c>
      <c r="BL145" s="160">
        <v>0</v>
      </c>
      <c r="BM145" s="149">
        <f t="shared" ref="BM145:BM208" si="154">BK145+BL145</f>
        <v>0</v>
      </c>
      <c r="BN145" s="145">
        <v>0</v>
      </c>
      <c r="BO145" s="160">
        <v>0</v>
      </c>
      <c r="BP145" s="160">
        <v>0</v>
      </c>
      <c r="BQ145" s="149">
        <f t="shared" ref="BQ145:BQ208" si="155">BO145+BP145</f>
        <v>0</v>
      </c>
      <c r="BR145" s="145">
        <v>0</v>
      </c>
      <c r="BS145" s="160">
        <v>0</v>
      </c>
      <c r="BT145" s="160">
        <v>0</v>
      </c>
      <c r="BU145" s="149">
        <f t="shared" ref="BU145:BU208" si="156">BS145+BT145</f>
        <v>0</v>
      </c>
      <c r="BV145" s="145">
        <v>0</v>
      </c>
      <c r="BW145" s="160">
        <v>0</v>
      </c>
      <c r="BX145" s="160">
        <v>0</v>
      </c>
      <c r="BY145" s="149">
        <f t="shared" ref="BY145:BY208" si="157">BW145+BX145</f>
        <v>0</v>
      </c>
      <c r="BZ145" s="145">
        <v>0</v>
      </c>
      <c r="CA145" s="160">
        <v>0</v>
      </c>
      <c r="CB145" s="160">
        <v>0</v>
      </c>
      <c r="CC145" s="149">
        <f t="shared" ref="CC145:CC208" si="158">CA145+CB145</f>
        <v>0</v>
      </c>
      <c r="CD145" s="145">
        <v>0</v>
      </c>
      <c r="CE145" s="160">
        <v>0</v>
      </c>
      <c r="CF145" s="160">
        <v>0</v>
      </c>
      <c r="CG145" s="149">
        <f t="shared" ref="CG145:CG208" si="159">CE145+CF145</f>
        <v>0</v>
      </c>
      <c r="CH145" s="145">
        <v>0</v>
      </c>
      <c r="CI145" s="160">
        <v>0</v>
      </c>
      <c r="CJ145" s="160">
        <v>0</v>
      </c>
      <c r="CK145" s="149">
        <f t="shared" ref="CK145:CK208" si="160">CI145+CJ145</f>
        <v>0</v>
      </c>
      <c r="CL145" s="145">
        <v>0</v>
      </c>
      <c r="CM145" s="160">
        <v>0</v>
      </c>
      <c r="CN145" s="160">
        <v>0</v>
      </c>
      <c r="CO145" s="149">
        <f t="shared" si="144"/>
        <v>0</v>
      </c>
      <c r="CP145" s="145">
        <v>0</v>
      </c>
      <c r="CQ145" s="160">
        <v>0</v>
      </c>
      <c r="CR145" s="160">
        <v>0</v>
      </c>
      <c r="CS145" s="149">
        <f t="shared" ref="CS145:CS208" si="161">CQ145+CR145</f>
        <v>0</v>
      </c>
      <c r="CT145" s="145">
        <v>0</v>
      </c>
      <c r="CU145" s="160">
        <v>0</v>
      </c>
      <c r="CV145" s="160">
        <v>0</v>
      </c>
      <c r="CW145" s="149">
        <f t="shared" ref="CW145:CW208" si="162">CU145+CV145</f>
        <v>0</v>
      </c>
      <c r="CX145" s="145">
        <v>0</v>
      </c>
      <c r="CY145" s="160">
        <v>0</v>
      </c>
      <c r="CZ145" s="160">
        <v>0</v>
      </c>
      <c r="DA145" s="149">
        <f t="shared" ref="DA145:DA208" si="163">CY145+CZ145</f>
        <v>0</v>
      </c>
      <c r="DB145" s="145">
        <v>0</v>
      </c>
      <c r="DC145" s="160">
        <v>0</v>
      </c>
      <c r="DD145" s="160">
        <v>0</v>
      </c>
      <c r="DE145" s="149">
        <f t="shared" ref="DE145:DE208" si="164">DC145+DD145</f>
        <v>0</v>
      </c>
      <c r="DF145" s="146"/>
      <c r="DG145" s="146"/>
      <c r="DH145" s="146"/>
      <c r="DI145" s="146"/>
      <c r="DJ145" s="145">
        <v>0</v>
      </c>
      <c r="DK145" s="160">
        <v>0</v>
      </c>
      <c r="DL145" s="160">
        <v>0</v>
      </c>
      <c r="DM145" s="149">
        <f t="shared" ref="DM145:DM208" si="165">DK145+DL145</f>
        <v>0</v>
      </c>
      <c r="DN145" s="145">
        <v>0</v>
      </c>
      <c r="DO145" s="160">
        <v>0</v>
      </c>
      <c r="DP145" s="160">
        <v>0</v>
      </c>
      <c r="DQ145" s="149">
        <f t="shared" ref="DQ145:DQ208" si="166">DO145+DP145</f>
        <v>0</v>
      </c>
      <c r="DR145" s="145">
        <v>0</v>
      </c>
      <c r="DS145" s="160">
        <v>0</v>
      </c>
      <c r="DT145" s="160">
        <v>0</v>
      </c>
      <c r="DU145" s="149">
        <f t="shared" ref="DU145:DU208" si="167">DS145+DT145</f>
        <v>0</v>
      </c>
      <c r="DV145" s="145">
        <v>0</v>
      </c>
      <c r="DW145" s="160">
        <v>0</v>
      </c>
      <c r="DX145" s="160">
        <v>0</v>
      </c>
      <c r="DY145" s="149">
        <f t="shared" ref="DY145:DY208" si="168">DW145+DX145</f>
        <v>0</v>
      </c>
      <c r="DZ145" s="145">
        <v>0</v>
      </c>
      <c r="EA145" s="160">
        <v>0</v>
      </c>
      <c r="EB145" s="160">
        <v>0</v>
      </c>
      <c r="EC145" s="149">
        <f t="shared" ref="EC145:EC208" si="169">EA145+EB145</f>
        <v>0</v>
      </c>
      <c r="ED145" s="146"/>
      <c r="EE145" s="146"/>
      <c r="EF145" s="146"/>
      <c r="EG145" s="146"/>
      <c r="EH145" s="145">
        <v>0</v>
      </c>
      <c r="EI145" s="160">
        <v>0</v>
      </c>
      <c r="EJ145" s="160">
        <v>0</v>
      </c>
      <c r="EK145" s="149">
        <f t="shared" ref="EK145:EK208" si="170">EI145+EJ145</f>
        <v>0</v>
      </c>
      <c r="EL145" s="145">
        <v>0</v>
      </c>
      <c r="EM145" s="160">
        <v>0</v>
      </c>
      <c r="EN145" s="160">
        <v>0</v>
      </c>
      <c r="EO145" s="149">
        <f t="shared" ref="EO145:EO208" si="171">EM145+EN145</f>
        <v>0</v>
      </c>
      <c r="EP145" s="145">
        <v>0</v>
      </c>
      <c r="EQ145" s="160">
        <v>0</v>
      </c>
      <c r="ER145" s="160">
        <v>0</v>
      </c>
      <c r="ES145" s="149">
        <f t="shared" ref="ES145:ES208" si="172">EQ145+ER145</f>
        <v>0</v>
      </c>
      <c r="ET145" s="145">
        <v>0</v>
      </c>
      <c r="EU145" s="160">
        <v>0</v>
      </c>
      <c r="EV145" s="160">
        <v>0</v>
      </c>
      <c r="EW145" s="149">
        <f t="shared" ref="EW145:EW208" si="173">EU145+EV145</f>
        <v>0</v>
      </c>
      <c r="EX145" s="145">
        <v>0</v>
      </c>
      <c r="EY145" s="160">
        <v>515</v>
      </c>
      <c r="EZ145" s="160">
        <v>0</v>
      </c>
      <c r="FA145" s="149">
        <f t="shared" si="145"/>
        <v>515</v>
      </c>
      <c r="FB145" s="145">
        <v>0</v>
      </c>
      <c r="FC145" s="160">
        <v>0</v>
      </c>
      <c r="FD145" s="160">
        <v>0</v>
      </c>
      <c r="FE145" s="149">
        <f t="shared" ref="FE145:FE208" si="174">FC145+FD145</f>
        <v>0</v>
      </c>
      <c r="FF145" s="145">
        <v>0</v>
      </c>
      <c r="FG145" s="160">
        <v>9666</v>
      </c>
      <c r="FH145" s="160">
        <v>422</v>
      </c>
      <c r="FI145" s="149">
        <f t="shared" si="146"/>
        <v>10088</v>
      </c>
      <c r="FJ145" s="145">
        <v>0</v>
      </c>
      <c r="FK145" s="160">
        <v>18</v>
      </c>
      <c r="FL145" s="160">
        <v>0</v>
      </c>
      <c r="FM145" s="149">
        <f t="shared" ref="FM145:FM208" si="175">FK145+FL145</f>
        <v>18</v>
      </c>
      <c r="FN145" s="145">
        <v>0</v>
      </c>
      <c r="FO145" s="160">
        <v>0</v>
      </c>
      <c r="FP145" s="160">
        <v>0</v>
      </c>
      <c r="FQ145" s="149">
        <f t="shared" ref="FQ145:FQ208" si="176">FO145+FP145</f>
        <v>0</v>
      </c>
      <c r="FR145" s="145">
        <v>0</v>
      </c>
      <c r="FS145" s="160">
        <v>0</v>
      </c>
      <c r="FT145" s="160">
        <v>0</v>
      </c>
      <c r="FU145" s="149">
        <f t="shared" ref="FU145:FU208" si="177">FS145+FT145</f>
        <v>0</v>
      </c>
      <c r="FV145" s="145">
        <v>0</v>
      </c>
      <c r="FW145" s="160">
        <v>45</v>
      </c>
      <c r="FX145" s="160">
        <v>0</v>
      </c>
      <c r="FY145" s="149">
        <f t="shared" ref="FY145:FY208" si="178">FW145+FX145</f>
        <v>45</v>
      </c>
      <c r="FZ145" s="145">
        <v>0</v>
      </c>
      <c r="GA145" s="160">
        <v>0</v>
      </c>
      <c r="GB145" s="160">
        <v>0</v>
      </c>
      <c r="GC145" s="149">
        <f t="shared" ref="GC145:GC208" si="179">GA145+GB145</f>
        <v>0</v>
      </c>
      <c r="GD145" s="145">
        <f t="shared" si="136"/>
        <v>0</v>
      </c>
      <c r="GE145" s="146">
        <f t="shared" si="136"/>
        <v>15674</v>
      </c>
      <c r="GF145" s="146">
        <f t="shared" si="136"/>
        <v>700</v>
      </c>
      <c r="GG145" s="146">
        <f t="shared" si="136"/>
        <v>16374</v>
      </c>
      <c r="GH145" s="159"/>
      <c r="GI145" s="147"/>
      <c r="GJ145" s="147"/>
      <c r="GK145" s="147"/>
      <c r="GL145" s="147"/>
      <c r="GM145" s="147"/>
      <c r="GN145" s="147"/>
      <c r="GO145" s="147"/>
      <c r="GP145" s="147"/>
      <c r="GQ145" s="147"/>
      <c r="GR145" s="147"/>
      <c r="GS145" s="147"/>
      <c r="GT145" s="147"/>
      <c r="GU145" s="147"/>
      <c r="GV145" s="147"/>
      <c r="GW145" s="147"/>
      <c r="GX145" s="147"/>
      <c r="GY145" s="147"/>
      <c r="GZ145" s="147"/>
      <c r="HA145" s="147"/>
    </row>
    <row r="146" spans="1:209" ht="11.25" customHeight="1">
      <c r="A146" s="148">
        <v>38018</v>
      </c>
      <c r="B146" s="145">
        <v>0</v>
      </c>
      <c r="C146" s="160">
        <v>4289</v>
      </c>
      <c r="D146" s="160">
        <v>639</v>
      </c>
      <c r="E146" s="149">
        <f t="shared" si="137"/>
        <v>4928</v>
      </c>
      <c r="F146" s="145">
        <v>0</v>
      </c>
      <c r="G146" s="160">
        <v>0</v>
      </c>
      <c r="H146" s="160">
        <v>0</v>
      </c>
      <c r="I146" s="149">
        <f t="shared" si="138"/>
        <v>0</v>
      </c>
      <c r="J146" s="146"/>
      <c r="K146" s="146"/>
      <c r="L146" s="146"/>
      <c r="M146" s="146"/>
      <c r="N146" s="145">
        <v>0</v>
      </c>
      <c r="O146" s="160">
        <v>0</v>
      </c>
      <c r="P146" s="160">
        <v>0</v>
      </c>
      <c r="Q146" s="149">
        <f t="shared" si="139"/>
        <v>0</v>
      </c>
      <c r="R146" s="145">
        <v>0</v>
      </c>
      <c r="S146" s="160">
        <v>0</v>
      </c>
      <c r="T146" s="160">
        <v>0</v>
      </c>
      <c r="U146" s="149">
        <f t="shared" si="140"/>
        <v>0</v>
      </c>
      <c r="V146" s="145">
        <v>0</v>
      </c>
      <c r="W146" s="160">
        <v>0</v>
      </c>
      <c r="X146" s="160">
        <v>0</v>
      </c>
      <c r="Y146" s="149">
        <f t="shared" si="141"/>
        <v>0</v>
      </c>
      <c r="Z146" s="145">
        <v>0</v>
      </c>
      <c r="AA146" s="160">
        <v>955</v>
      </c>
      <c r="AB146" s="160">
        <v>2</v>
      </c>
      <c r="AC146" s="149">
        <f t="shared" si="142"/>
        <v>957</v>
      </c>
      <c r="AD146" s="145">
        <v>0</v>
      </c>
      <c r="AE146" s="160">
        <v>0</v>
      </c>
      <c r="AF146" s="160">
        <v>0</v>
      </c>
      <c r="AG146" s="149">
        <f t="shared" si="143"/>
        <v>0</v>
      </c>
      <c r="AH146" s="145">
        <v>0</v>
      </c>
      <c r="AI146" s="160">
        <v>0</v>
      </c>
      <c r="AJ146" s="160">
        <v>0</v>
      </c>
      <c r="AK146" s="149">
        <f t="shared" si="147"/>
        <v>0</v>
      </c>
      <c r="AL146" s="145">
        <v>0</v>
      </c>
      <c r="AM146" s="160">
        <v>0</v>
      </c>
      <c r="AN146" s="160">
        <v>0</v>
      </c>
      <c r="AO146" s="149">
        <f t="shared" si="148"/>
        <v>0</v>
      </c>
      <c r="AP146" s="145">
        <v>0</v>
      </c>
      <c r="AQ146" s="160">
        <v>0</v>
      </c>
      <c r="AR146" s="160">
        <v>0</v>
      </c>
      <c r="AS146" s="149">
        <f t="shared" si="149"/>
        <v>0</v>
      </c>
      <c r="AT146" s="145">
        <v>0</v>
      </c>
      <c r="AU146" s="160">
        <v>0</v>
      </c>
      <c r="AV146" s="160">
        <v>0</v>
      </c>
      <c r="AW146" s="149">
        <f t="shared" si="150"/>
        <v>0</v>
      </c>
      <c r="AX146" s="145">
        <v>0</v>
      </c>
      <c r="AY146" s="160">
        <v>0</v>
      </c>
      <c r="AZ146" s="160">
        <v>0</v>
      </c>
      <c r="BA146" s="149">
        <f t="shared" si="151"/>
        <v>0</v>
      </c>
      <c r="BB146" s="145">
        <v>0</v>
      </c>
      <c r="BC146" s="160">
        <v>0</v>
      </c>
      <c r="BD146" s="160">
        <v>0</v>
      </c>
      <c r="BE146" s="149">
        <f t="shared" si="152"/>
        <v>0</v>
      </c>
      <c r="BF146" s="145">
        <v>0</v>
      </c>
      <c r="BG146" s="160">
        <v>0</v>
      </c>
      <c r="BH146" s="160">
        <v>0</v>
      </c>
      <c r="BI146" s="149">
        <f t="shared" si="153"/>
        <v>0</v>
      </c>
      <c r="BJ146" s="145">
        <v>0</v>
      </c>
      <c r="BK146" s="160">
        <v>0</v>
      </c>
      <c r="BL146" s="160">
        <v>0</v>
      </c>
      <c r="BM146" s="149">
        <f t="shared" si="154"/>
        <v>0</v>
      </c>
      <c r="BN146" s="145">
        <v>0</v>
      </c>
      <c r="BO146" s="160">
        <v>0</v>
      </c>
      <c r="BP146" s="160">
        <v>0</v>
      </c>
      <c r="BQ146" s="149">
        <f t="shared" si="155"/>
        <v>0</v>
      </c>
      <c r="BR146" s="145">
        <v>0</v>
      </c>
      <c r="BS146" s="160">
        <v>0</v>
      </c>
      <c r="BT146" s="160">
        <v>0</v>
      </c>
      <c r="BU146" s="149">
        <f t="shared" si="156"/>
        <v>0</v>
      </c>
      <c r="BV146" s="145">
        <v>0</v>
      </c>
      <c r="BW146" s="160">
        <v>0</v>
      </c>
      <c r="BX146" s="160">
        <v>0</v>
      </c>
      <c r="BY146" s="149">
        <f t="shared" si="157"/>
        <v>0</v>
      </c>
      <c r="BZ146" s="145">
        <v>0</v>
      </c>
      <c r="CA146" s="160">
        <v>0</v>
      </c>
      <c r="CB146" s="160">
        <v>0</v>
      </c>
      <c r="CC146" s="149">
        <f t="shared" si="158"/>
        <v>0</v>
      </c>
      <c r="CD146" s="145">
        <v>0</v>
      </c>
      <c r="CE146" s="160">
        <v>0</v>
      </c>
      <c r="CF146" s="160">
        <v>0</v>
      </c>
      <c r="CG146" s="149">
        <f t="shared" si="159"/>
        <v>0</v>
      </c>
      <c r="CH146" s="145">
        <v>0</v>
      </c>
      <c r="CI146" s="160">
        <v>0</v>
      </c>
      <c r="CJ146" s="160">
        <v>0</v>
      </c>
      <c r="CK146" s="149">
        <f t="shared" si="160"/>
        <v>0</v>
      </c>
      <c r="CL146" s="145">
        <v>0</v>
      </c>
      <c r="CM146" s="160">
        <v>0</v>
      </c>
      <c r="CN146" s="160">
        <v>0</v>
      </c>
      <c r="CO146" s="149">
        <f t="shared" si="144"/>
        <v>0</v>
      </c>
      <c r="CP146" s="145">
        <v>0</v>
      </c>
      <c r="CQ146" s="160">
        <v>0</v>
      </c>
      <c r="CR146" s="160">
        <v>0</v>
      </c>
      <c r="CS146" s="149">
        <f t="shared" si="161"/>
        <v>0</v>
      </c>
      <c r="CT146" s="145">
        <v>0</v>
      </c>
      <c r="CU146" s="160">
        <v>0</v>
      </c>
      <c r="CV146" s="160">
        <v>0</v>
      </c>
      <c r="CW146" s="149">
        <f t="shared" si="162"/>
        <v>0</v>
      </c>
      <c r="CX146" s="145">
        <v>0</v>
      </c>
      <c r="CY146" s="160">
        <v>0</v>
      </c>
      <c r="CZ146" s="160">
        <v>0</v>
      </c>
      <c r="DA146" s="149">
        <f t="shared" si="163"/>
        <v>0</v>
      </c>
      <c r="DB146" s="145">
        <v>0</v>
      </c>
      <c r="DC146" s="160">
        <v>0</v>
      </c>
      <c r="DD146" s="160">
        <v>0</v>
      </c>
      <c r="DE146" s="149">
        <f t="shared" si="164"/>
        <v>0</v>
      </c>
      <c r="DF146" s="146"/>
      <c r="DG146" s="146"/>
      <c r="DH146" s="146"/>
      <c r="DI146" s="146"/>
      <c r="DJ146" s="145">
        <v>0</v>
      </c>
      <c r="DK146" s="160">
        <v>0</v>
      </c>
      <c r="DL146" s="160">
        <v>0</v>
      </c>
      <c r="DM146" s="149">
        <f t="shared" si="165"/>
        <v>0</v>
      </c>
      <c r="DN146" s="145">
        <v>0</v>
      </c>
      <c r="DO146" s="160">
        <v>0</v>
      </c>
      <c r="DP146" s="160">
        <v>0</v>
      </c>
      <c r="DQ146" s="149">
        <f t="shared" si="166"/>
        <v>0</v>
      </c>
      <c r="DR146" s="145">
        <v>0</v>
      </c>
      <c r="DS146" s="160">
        <v>0</v>
      </c>
      <c r="DT146" s="160">
        <v>0</v>
      </c>
      <c r="DU146" s="149">
        <f t="shared" si="167"/>
        <v>0</v>
      </c>
      <c r="DV146" s="145">
        <v>0</v>
      </c>
      <c r="DW146" s="160">
        <v>0</v>
      </c>
      <c r="DX146" s="160">
        <v>0</v>
      </c>
      <c r="DY146" s="149">
        <f t="shared" si="168"/>
        <v>0</v>
      </c>
      <c r="DZ146" s="145">
        <v>0</v>
      </c>
      <c r="EA146" s="160">
        <v>0</v>
      </c>
      <c r="EB146" s="160">
        <v>0</v>
      </c>
      <c r="EC146" s="149">
        <f t="shared" si="169"/>
        <v>0</v>
      </c>
      <c r="ED146" s="146"/>
      <c r="EE146" s="146"/>
      <c r="EF146" s="146"/>
      <c r="EG146" s="146"/>
      <c r="EH146" s="145">
        <v>0</v>
      </c>
      <c r="EI146" s="160">
        <v>0</v>
      </c>
      <c r="EJ146" s="160">
        <v>0</v>
      </c>
      <c r="EK146" s="149">
        <f t="shared" si="170"/>
        <v>0</v>
      </c>
      <c r="EL146" s="145">
        <v>0</v>
      </c>
      <c r="EM146" s="160">
        <v>0</v>
      </c>
      <c r="EN146" s="160">
        <v>0</v>
      </c>
      <c r="EO146" s="149">
        <f t="shared" si="171"/>
        <v>0</v>
      </c>
      <c r="EP146" s="145">
        <v>0</v>
      </c>
      <c r="EQ146" s="160">
        <v>0</v>
      </c>
      <c r="ER146" s="160">
        <v>0</v>
      </c>
      <c r="ES146" s="149">
        <f t="shared" si="172"/>
        <v>0</v>
      </c>
      <c r="ET146" s="145">
        <v>0</v>
      </c>
      <c r="EU146" s="160">
        <v>0</v>
      </c>
      <c r="EV146" s="160">
        <v>0</v>
      </c>
      <c r="EW146" s="149">
        <f t="shared" si="173"/>
        <v>0</v>
      </c>
      <c r="EX146" s="145">
        <v>0</v>
      </c>
      <c r="EY146" s="160">
        <v>431</v>
      </c>
      <c r="EZ146" s="160">
        <v>0</v>
      </c>
      <c r="FA146" s="149">
        <f t="shared" si="145"/>
        <v>431</v>
      </c>
      <c r="FB146" s="145">
        <v>0</v>
      </c>
      <c r="FC146" s="160">
        <v>0</v>
      </c>
      <c r="FD146" s="160">
        <v>0</v>
      </c>
      <c r="FE146" s="149">
        <f t="shared" si="174"/>
        <v>0</v>
      </c>
      <c r="FF146" s="145">
        <v>0</v>
      </c>
      <c r="FG146" s="160">
        <v>10709</v>
      </c>
      <c r="FH146" s="160">
        <v>401</v>
      </c>
      <c r="FI146" s="149">
        <f t="shared" si="146"/>
        <v>11110</v>
      </c>
      <c r="FJ146" s="145">
        <v>0</v>
      </c>
      <c r="FK146" s="160">
        <v>11</v>
      </c>
      <c r="FL146" s="160">
        <v>0</v>
      </c>
      <c r="FM146" s="149">
        <f t="shared" si="175"/>
        <v>11</v>
      </c>
      <c r="FN146" s="145">
        <v>0</v>
      </c>
      <c r="FO146" s="160">
        <v>0</v>
      </c>
      <c r="FP146" s="160">
        <v>0</v>
      </c>
      <c r="FQ146" s="149">
        <f t="shared" si="176"/>
        <v>0</v>
      </c>
      <c r="FR146" s="145">
        <v>0</v>
      </c>
      <c r="FS146" s="160">
        <v>0</v>
      </c>
      <c r="FT146" s="160">
        <v>0</v>
      </c>
      <c r="FU146" s="149">
        <f t="shared" si="177"/>
        <v>0</v>
      </c>
      <c r="FV146" s="145">
        <v>0</v>
      </c>
      <c r="FW146" s="160">
        <v>52</v>
      </c>
      <c r="FX146" s="160">
        <v>0</v>
      </c>
      <c r="FY146" s="149">
        <f t="shared" si="178"/>
        <v>52</v>
      </c>
      <c r="FZ146" s="145">
        <v>0</v>
      </c>
      <c r="GA146" s="160">
        <v>0</v>
      </c>
      <c r="GB146" s="160">
        <v>0</v>
      </c>
      <c r="GC146" s="149">
        <f t="shared" si="179"/>
        <v>0</v>
      </c>
      <c r="GD146" s="145">
        <f t="shared" si="136"/>
        <v>0</v>
      </c>
      <c r="GE146" s="146">
        <f t="shared" si="136"/>
        <v>16447</v>
      </c>
      <c r="GF146" s="146">
        <f t="shared" si="136"/>
        <v>1042</v>
      </c>
      <c r="GG146" s="146">
        <f t="shared" si="136"/>
        <v>17489</v>
      </c>
      <c r="GH146" s="159"/>
      <c r="GI146" s="147"/>
      <c r="GJ146" s="147"/>
      <c r="GK146" s="147"/>
      <c r="GL146" s="147"/>
      <c r="GM146" s="147"/>
      <c r="GN146" s="147"/>
      <c r="GO146" s="147"/>
      <c r="GP146" s="147"/>
      <c r="GQ146" s="147"/>
      <c r="GR146" s="147"/>
      <c r="GS146" s="147"/>
      <c r="GT146" s="147"/>
      <c r="GU146" s="147"/>
      <c r="GV146" s="147"/>
      <c r="GW146" s="147"/>
      <c r="GX146" s="147"/>
      <c r="GY146" s="147"/>
      <c r="GZ146" s="147"/>
      <c r="HA146" s="147"/>
    </row>
    <row r="147" spans="1:209" ht="11.25" customHeight="1">
      <c r="A147" s="150">
        <v>38047</v>
      </c>
      <c r="B147" s="151">
        <v>0</v>
      </c>
      <c r="C147" s="152">
        <v>5510</v>
      </c>
      <c r="D147" s="161">
        <v>555</v>
      </c>
      <c r="E147" s="153">
        <f t="shared" si="137"/>
        <v>6065</v>
      </c>
      <c r="F147" s="151">
        <v>0</v>
      </c>
      <c r="G147" s="152">
        <v>0</v>
      </c>
      <c r="H147" s="161">
        <v>0</v>
      </c>
      <c r="I147" s="153">
        <f t="shared" si="138"/>
        <v>0</v>
      </c>
      <c r="J147" s="152"/>
      <c r="K147" s="152"/>
      <c r="L147" s="152"/>
      <c r="M147" s="152"/>
      <c r="N147" s="151">
        <v>0</v>
      </c>
      <c r="O147" s="152">
        <v>0</v>
      </c>
      <c r="P147" s="161">
        <v>0</v>
      </c>
      <c r="Q147" s="153">
        <f t="shared" si="139"/>
        <v>0</v>
      </c>
      <c r="R147" s="151">
        <v>0</v>
      </c>
      <c r="S147" s="152">
        <v>0</v>
      </c>
      <c r="T147" s="161">
        <v>0</v>
      </c>
      <c r="U147" s="153">
        <f t="shared" si="140"/>
        <v>0</v>
      </c>
      <c r="V147" s="151">
        <v>0</v>
      </c>
      <c r="W147" s="152">
        <v>0</v>
      </c>
      <c r="X147" s="161">
        <v>0</v>
      </c>
      <c r="Y147" s="153">
        <f t="shared" si="141"/>
        <v>0</v>
      </c>
      <c r="Z147" s="151">
        <v>0</v>
      </c>
      <c r="AA147" s="152">
        <v>1362</v>
      </c>
      <c r="AB147" s="161">
        <v>72</v>
      </c>
      <c r="AC147" s="153">
        <f t="shared" si="142"/>
        <v>1434</v>
      </c>
      <c r="AD147" s="151">
        <v>0</v>
      </c>
      <c r="AE147" s="152">
        <v>0</v>
      </c>
      <c r="AF147" s="161">
        <v>0</v>
      </c>
      <c r="AG147" s="153">
        <f t="shared" si="143"/>
        <v>0</v>
      </c>
      <c r="AH147" s="151">
        <v>0</v>
      </c>
      <c r="AI147" s="152">
        <v>0</v>
      </c>
      <c r="AJ147" s="161">
        <v>0</v>
      </c>
      <c r="AK147" s="153">
        <f t="shared" si="147"/>
        <v>0</v>
      </c>
      <c r="AL147" s="151">
        <v>0</v>
      </c>
      <c r="AM147" s="152">
        <v>0</v>
      </c>
      <c r="AN147" s="161">
        <v>0</v>
      </c>
      <c r="AO147" s="153">
        <f t="shared" si="148"/>
        <v>0</v>
      </c>
      <c r="AP147" s="151">
        <v>0</v>
      </c>
      <c r="AQ147" s="152">
        <v>0</v>
      </c>
      <c r="AR147" s="161">
        <v>0</v>
      </c>
      <c r="AS147" s="153">
        <f t="shared" si="149"/>
        <v>0</v>
      </c>
      <c r="AT147" s="151">
        <v>0</v>
      </c>
      <c r="AU147" s="152">
        <v>0</v>
      </c>
      <c r="AV147" s="161">
        <v>0</v>
      </c>
      <c r="AW147" s="153">
        <f t="shared" si="150"/>
        <v>0</v>
      </c>
      <c r="AX147" s="151">
        <v>0</v>
      </c>
      <c r="AY147" s="152">
        <v>0</v>
      </c>
      <c r="AZ147" s="161">
        <v>0</v>
      </c>
      <c r="BA147" s="153">
        <f t="shared" si="151"/>
        <v>0</v>
      </c>
      <c r="BB147" s="151">
        <v>0</v>
      </c>
      <c r="BC147" s="152">
        <v>0</v>
      </c>
      <c r="BD147" s="161">
        <v>0</v>
      </c>
      <c r="BE147" s="153">
        <f t="shared" si="152"/>
        <v>0</v>
      </c>
      <c r="BF147" s="151">
        <v>0</v>
      </c>
      <c r="BG147" s="152">
        <v>0</v>
      </c>
      <c r="BH147" s="161">
        <v>0</v>
      </c>
      <c r="BI147" s="153">
        <f t="shared" si="153"/>
        <v>0</v>
      </c>
      <c r="BJ147" s="151">
        <v>0</v>
      </c>
      <c r="BK147" s="152">
        <v>0</v>
      </c>
      <c r="BL147" s="161">
        <v>0</v>
      </c>
      <c r="BM147" s="153">
        <f t="shared" si="154"/>
        <v>0</v>
      </c>
      <c r="BN147" s="151">
        <v>0</v>
      </c>
      <c r="BO147" s="152">
        <v>0</v>
      </c>
      <c r="BP147" s="161">
        <v>0</v>
      </c>
      <c r="BQ147" s="153">
        <f t="shared" si="155"/>
        <v>0</v>
      </c>
      <c r="BR147" s="151">
        <v>0</v>
      </c>
      <c r="BS147" s="152">
        <v>0</v>
      </c>
      <c r="BT147" s="161">
        <v>0</v>
      </c>
      <c r="BU147" s="153">
        <f t="shared" si="156"/>
        <v>0</v>
      </c>
      <c r="BV147" s="151">
        <v>0</v>
      </c>
      <c r="BW147" s="152">
        <v>0</v>
      </c>
      <c r="BX147" s="161">
        <v>0</v>
      </c>
      <c r="BY147" s="153">
        <f t="shared" si="157"/>
        <v>0</v>
      </c>
      <c r="BZ147" s="151">
        <v>0</v>
      </c>
      <c r="CA147" s="152">
        <v>0</v>
      </c>
      <c r="CB147" s="161">
        <v>0</v>
      </c>
      <c r="CC147" s="153">
        <f t="shared" si="158"/>
        <v>0</v>
      </c>
      <c r="CD147" s="151">
        <v>0</v>
      </c>
      <c r="CE147" s="152">
        <v>0</v>
      </c>
      <c r="CF147" s="161">
        <v>0</v>
      </c>
      <c r="CG147" s="153">
        <f t="shared" si="159"/>
        <v>0</v>
      </c>
      <c r="CH147" s="151">
        <v>0</v>
      </c>
      <c r="CI147" s="152">
        <v>0</v>
      </c>
      <c r="CJ147" s="161">
        <v>0</v>
      </c>
      <c r="CK147" s="153">
        <f t="shared" si="160"/>
        <v>0</v>
      </c>
      <c r="CL147" s="151">
        <v>0</v>
      </c>
      <c r="CM147" s="152">
        <v>0</v>
      </c>
      <c r="CN147" s="161">
        <v>0</v>
      </c>
      <c r="CO147" s="153">
        <f t="shared" si="144"/>
        <v>0</v>
      </c>
      <c r="CP147" s="151">
        <v>0</v>
      </c>
      <c r="CQ147" s="152">
        <v>0</v>
      </c>
      <c r="CR147" s="161">
        <v>0</v>
      </c>
      <c r="CS147" s="153">
        <f t="shared" si="161"/>
        <v>0</v>
      </c>
      <c r="CT147" s="151">
        <v>0</v>
      </c>
      <c r="CU147" s="152">
        <v>0</v>
      </c>
      <c r="CV147" s="161">
        <v>0</v>
      </c>
      <c r="CW147" s="153">
        <f t="shared" si="162"/>
        <v>0</v>
      </c>
      <c r="CX147" s="151">
        <v>0</v>
      </c>
      <c r="CY147" s="152">
        <v>0</v>
      </c>
      <c r="CZ147" s="161">
        <v>0</v>
      </c>
      <c r="DA147" s="153">
        <f t="shared" si="163"/>
        <v>0</v>
      </c>
      <c r="DB147" s="151">
        <v>0</v>
      </c>
      <c r="DC147" s="152">
        <v>0</v>
      </c>
      <c r="DD147" s="161">
        <v>0</v>
      </c>
      <c r="DE147" s="153">
        <f t="shared" si="164"/>
        <v>0</v>
      </c>
      <c r="DF147" s="152"/>
      <c r="DG147" s="152"/>
      <c r="DH147" s="152"/>
      <c r="DI147" s="152"/>
      <c r="DJ147" s="151">
        <v>0</v>
      </c>
      <c r="DK147" s="152">
        <v>0</v>
      </c>
      <c r="DL147" s="161">
        <v>0</v>
      </c>
      <c r="DM147" s="153">
        <f t="shared" si="165"/>
        <v>0</v>
      </c>
      <c r="DN147" s="151">
        <v>0</v>
      </c>
      <c r="DO147" s="152">
        <v>0</v>
      </c>
      <c r="DP147" s="161">
        <v>0</v>
      </c>
      <c r="DQ147" s="153">
        <f t="shared" si="166"/>
        <v>0</v>
      </c>
      <c r="DR147" s="151">
        <v>0</v>
      </c>
      <c r="DS147" s="152">
        <v>0</v>
      </c>
      <c r="DT147" s="161">
        <v>0</v>
      </c>
      <c r="DU147" s="153">
        <f t="shared" si="167"/>
        <v>0</v>
      </c>
      <c r="DV147" s="151">
        <v>0</v>
      </c>
      <c r="DW147" s="152">
        <v>0</v>
      </c>
      <c r="DX147" s="161">
        <v>0</v>
      </c>
      <c r="DY147" s="153">
        <f t="shared" si="168"/>
        <v>0</v>
      </c>
      <c r="DZ147" s="151">
        <v>0</v>
      </c>
      <c r="EA147" s="152">
        <v>0</v>
      </c>
      <c r="EB147" s="161">
        <v>0</v>
      </c>
      <c r="EC147" s="153">
        <f t="shared" si="169"/>
        <v>0</v>
      </c>
      <c r="ED147" s="152"/>
      <c r="EE147" s="152"/>
      <c r="EF147" s="152"/>
      <c r="EG147" s="152"/>
      <c r="EH147" s="151">
        <v>0</v>
      </c>
      <c r="EI147" s="152">
        <v>0</v>
      </c>
      <c r="EJ147" s="161">
        <v>0</v>
      </c>
      <c r="EK147" s="153">
        <f t="shared" si="170"/>
        <v>0</v>
      </c>
      <c r="EL147" s="151">
        <v>0</v>
      </c>
      <c r="EM147" s="152">
        <v>0</v>
      </c>
      <c r="EN147" s="161">
        <v>0</v>
      </c>
      <c r="EO147" s="153">
        <f t="shared" si="171"/>
        <v>0</v>
      </c>
      <c r="EP147" s="151">
        <v>0</v>
      </c>
      <c r="EQ147" s="152">
        <v>0</v>
      </c>
      <c r="ER147" s="161">
        <v>0</v>
      </c>
      <c r="ES147" s="153">
        <f t="shared" si="172"/>
        <v>0</v>
      </c>
      <c r="ET147" s="151">
        <v>0</v>
      </c>
      <c r="EU147" s="152">
        <v>0</v>
      </c>
      <c r="EV147" s="161">
        <v>0</v>
      </c>
      <c r="EW147" s="153">
        <f t="shared" si="173"/>
        <v>0</v>
      </c>
      <c r="EX147" s="151">
        <v>0</v>
      </c>
      <c r="EY147" s="152">
        <v>646</v>
      </c>
      <c r="EZ147" s="161">
        <v>0</v>
      </c>
      <c r="FA147" s="153">
        <f t="shared" si="145"/>
        <v>646</v>
      </c>
      <c r="FB147" s="151">
        <v>0</v>
      </c>
      <c r="FC147" s="152">
        <v>0</v>
      </c>
      <c r="FD147" s="161">
        <v>0</v>
      </c>
      <c r="FE147" s="153">
        <f t="shared" si="174"/>
        <v>0</v>
      </c>
      <c r="FF147" s="151">
        <v>0</v>
      </c>
      <c r="FG147" s="152">
        <v>12267</v>
      </c>
      <c r="FH147" s="161">
        <v>588</v>
      </c>
      <c r="FI147" s="153">
        <f t="shared" si="146"/>
        <v>12855</v>
      </c>
      <c r="FJ147" s="151">
        <v>0</v>
      </c>
      <c r="FK147" s="152">
        <v>18</v>
      </c>
      <c r="FL147" s="161">
        <v>0</v>
      </c>
      <c r="FM147" s="153">
        <f t="shared" si="175"/>
        <v>18</v>
      </c>
      <c r="FN147" s="151">
        <v>0</v>
      </c>
      <c r="FO147" s="152">
        <v>0</v>
      </c>
      <c r="FP147" s="161">
        <v>0</v>
      </c>
      <c r="FQ147" s="153">
        <f t="shared" si="176"/>
        <v>0</v>
      </c>
      <c r="FR147" s="151">
        <v>0</v>
      </c>
      <c r="FS147" s="152">
        <v>0</v>
      </c>
      <c r="FT147" s="161">
        <v>0</v>
      </c>
      <c r="FU147" s="153">
        <f t="shared" si="177"/>
        <v>0</v>
      </c>
      <c r="FV147" s="151">
        <v>0</v>
      </c>
      <c r="FW147" s="152">
        <v>63</v>
      </c>
      <c r="FX147" s="161">
        <v>6</v>
      </c>
      <c r="FY147" s="153">
        <f t="shared" si="178"/>
        <v>69</v>
      </c>
      <c r="FZ147" s="151">
        <v>0</v>
      </c>
      <c r="GA147" s="152">
        <v>0</v>
      </c>
      <c r="GB147" s="161">
        <v>0</v>
      </c>
      <c r="GC147" s="153">
        <f t="shared" si="179"/>
        <v>0</v>
      </c>
      <c r="GD147" s="151">
        <f t="shared" si="136"/>
        <v>0</v>
      </c>
      <c r="GE147" s="152">
        <f t="shared" si="136"/>
        <v>19866</v>
      </c>
      <c r="GF147" s="152">
        <f t="shared" si="136"/>
        <v>1221</v>
      </c>
      <c r="GG147" s="152">
        <f t="shared" si="136"/>
        <v>21087</v>
      </c>
      <c r="GH147" s="159"/>
      <c r="GI147" s="147"/>
      <c r="GJ147" s="147"/>
      <c r="GK147" s="147"/>
      <c r="GL147" s="147"/>
      <c r="GM147" s="147"/>
      <c r="GN147" s="147"/>
      <c r="GO147" s="147"/>
      <c r="GP147" s="147"/>
      <c r="GQ147" s="147"/>
      <c r="GR147" s="147"/>
      <c r="GS147" s="147"/>
      <c r="GT147" s="147"/>
      <c r="GU147" s="147"/>
      <c r="GV147" s="147"/>
      <c r="GW147" s="147"/>
      <c r="GX147" s="147"/>
      <c r="GY147" s="147"/>
      <c r="GZ147" s="147"/>
      <c r="HA147" s="147"/>
    </row>
    <row r="148" spans="1:209" s="132" customFormat="1" ht="11.25" customHeight="1">
      <c r="A148" s="141">
        <v>38078</v>
      </c>
      <c r="B148" s="142">
        <v>0</v>
      </c>
      <c r="C148" s="162">
        <v>2932</v>
      </c>
      <c r="D148" s="143">
        <v>381</v>
      </c>
      <c r="E148" s="144">
        <f t="shared" si="137"/>
        <v>3313</v>
      </c>
      <c r="F148" s="142">
        <v>0</v>
      </c>
      <c r="G148" s="162">
        <v>0</v>
      </c>
      <c r="H148" s="143">
        <v>0</v>
      </c>
      <c r="I148" s="144">
        <f t="shared" si="138"/>
        <v>0</v>
      </c>
      <c r="J148" s="143"/>
      <c r="K148" s="143"/>
      <c r="L148" s="143"/>
      <c r="M148" s="143"/>
      <c r="N148" s="142">
        <v>0</v>
      </c>
      <c r="O148" s="162">
        <v>0</v>
      </c>
      <c r="P148" s="143">
        <v>0</v>
      </c>
      <c r="Q148" s="144">
        <f t="shared" si="139"/>
        <v>0</v>
      </c>
      <c r="R148" s="142">
        <v>0</v>
      </c>
      <c r="S148" s="162">
        <v>0</v>
      </c>
      <c r="T148" s="143">
        <v>0</v>
      </c>
      <c r="U148" s="144">
        <f t="shared" si="140"/>
        <v>0</v>
      </c>
      <c r="V148" s="142">
        <v>0</v>
      </c>
      <c r="W148" s="162">
        <v>0</v>
      </c>
      <c r="X148" s="143">
        <v>0</v>
      </c>
      <c r="Y148" s="144">
        <f t="shared" si="141"/>
        <v>0</v>
      </c>
      <c r="Z148" s="142">
        <v>0</v>
      </c>
      <c r="AA148" s="162">
        <v>641</v>
      </c>
      <c r="AB148" s="143">
        <v>2</v>
      </c>
      <c r="AC148" s="144">
        <f t="shared" si="142"/>
        <v>643</v>
      </c>
      <c r="AD148" s="142">
        <v>0</v>
      </c>
      <c r="AE148" s="162">
        <v>0</v>
      </c>
      <c r="AF148" s="143">
        <v>0</v>
      </c>
      <c r="AG148" s="144">
        <f t="shared" si="143"/>
        <v>0</v>
      </c>
      <c r="AH148" s="142">
        <v>0</v>
      </c>
      <c r="AI148" s="162">
        <v>0</v>
      </c>
      <c r="AJ148" s="143">
        <v>0</v>
      </c>
      <c r="AK148" s="144">
        <f t="shared" si="147"/>
        <v>0</v>
      </c>
      <c r="AL148" s="142">
        <v>0</v>
      </c>
      <c r="AM148" s="162">
        <v>0</v>
      </c>
      <c r="AN148" s="143">
        <v>0</v>
      </c>
      <c r="AO148" s="144">
        <f t="shared" si="148"/>
        <v>0</v>
      </c>
      <c r="AP148" s="142">
        <v>0</v>
      </c>
      <c r="AQ148" s="162">
        <v>0</v>
      </c>
      <c r="AR148" s="143">
        <v>0</v>
      </c>
      <c r="AS148" s="144">
        <f t="shared" si="149"/>
        <v>0</v>
      </c>
      <c r="AT148" s="142">
        <v>0</v>
      </c>
      <c r="AU148" s="162">
        <v>0</v>
      </c>
      <c r="AV148" s="143">
        <v>0</v>
      </c>
      <c r="AW148" s="144">
        <f t="shared" si="150"/>
        <v>0</v>
      </c>
      <c r="AX148" s="142">
        <v>0</v>
      </c>
      <c r="AY148" s="162">
        <v>0</v>
      </c>
      <c r="AZ148" s="143">
        <v>0</v>
      </c>
      <c r="BA148" s="144">
        <f t="shared" si="151"/>
        <v>0</v>
      </c>
      <c r="BB148" s="142">
        <v>0</v>
      </c>
      <c r="BC148" s="162">
        <v>0</v>
      </c>
      <c r="BD148" s="143">
        <v>0</v>
      </c>
      <c r="BE148" s="144">
        <f t="shared" si="152"/>
        <v>0</v>
      </c>
      <c r="BF148" s="142">
        <v>0</v>
      </c>
      <c r="BG148" s="162">
        <v>0</v>
      </c>
      <c r="BH148" s="143">
        <v>0</v>
      </c>
      <c r="BI148" s="144">
        <f t="shared" si="153"/>
        <v>0</v>
      </c>
      <c r="BJ148" s="142">
        <v>0</v>
      </c>
      <c r="BK148" s="162">
        <v>0</v>
      </c>
      <c r="BL148" s="143">
        <v>0</v>
      </c>
      <c r="BM148" s="144">
        <f t="shared" si="154"/>
        <v>0</v>
      </c>
      <c r="BN148" s="142">
        <v>0</v>
      </c>
      <c r="BO148" s="162">
        <v>0</v>
      </c>
      <c r="BP148" s="143">
        <v>0</v>
      </c>
      <c r="BQ148" s="144">
        <f t="shared" si="155"/>
        <v>0</v>
      </c>
      <c r="BR148" s="142">
        <v>0</v>
      </c>
      <c r="BS148" s="162">
        <v>0</v>
      </c>
      <c r="BT148" s="143">
        <v>0</v>
      </c>
      <c r="BU148" s="144">
        <f t="shared" si="156"/>
        <v>0</v>
      </c>
      <c r="BV148" s="142">
        <v>0</v>
      </c>
      <c r="BW148" s="162">
        <v>0</v>
      </c>
      <c r="BX148" s="143">
        <v>0</v>
      </c>
      <c r="BY148" s="144">
        <f t="shared" si="157"/>
        <v>0</v>
      </c>
      <c r="BZ148" s="142">
        <v>0</v>
      </c>
      <c r="CA148" s="162">
        <v>0</v>
      </c>
      <c r="CB148" s="143">
        <v>0</v>
      </c>
      <c r="CC148" s="144">
        <f t="shared" si="158"/>
        <v>0</v>
      </c>
      <c r="CD148" s="142">
        <v>0</v>
      </c>
      <c r="CE148" s="162">
        <v>0</v>
      </c>
      <c r="CF148" s="143">
        <v>0</v>
      </c>
      <c r="CG148" s="144">
        <f t="shared" si="159"/>
        <v>0</v>
      </c>
      <c r="CH148" s="142">
        <v>0</v>
      </c>
      <c r="CI148" s="162">
        <v>0</v>
      </c>
      <c r="CJ148" s="143">
        <v>0</v>
      </c>
      <c r="CK148" s="144">
        <f t="shared" si="160"/>
        <v>0</v>
      </c>
      <c r="CL148" s="142">
        <v>0</v>
      </c>
      <c r="CM148" s="162">
        <v>0</v>
      </c>
      <c r="CN148" s="143">
        <v>0</v>
      </c>
      <c r="CO148" s="144">
        <f t="shared" si="144"/>
        <v>0</v>
      </c>
      <c r="CP148" s="142">
        <v>0</v>
      </c>
      <c r="CQ148" s="162">
        <v>0</v>
      </c>
      <c r="CR148" s="143">
        <v>0</v>
      </c>
      <c r="CS148" s="144">
        <f t="shared" si="161"/>
        <v>0</v>
      </c>
      <c r="CT148" s="142">
        <v>0</v>
      </c>
      <c r="CU148" s="162">
        <v>0</v>
      </c>
      <c r="CV148" s="143">
        <v>0</v>
      </c>
      <c r="CW148" s="144">
        <f t="shared" si="162"/>
        <v>0</v>
      </c>
      <c r="CX148" s="142">
        <v>0</v>
      </c>
      <c r="CY148" s="162">
        <v>0</v>
      </c>
      <c r="CZ148" s="143">
        <v>0</v>
      </c>
      <c r="DA148" s="144">
        <f t="shared" si="163"/>
        <v>0</v>
      </c>
      <c r="DB148" s="142">
        <v>0</v>
      </c>
      <c r="DC148" s="162">
        <v>0</v>
      </c>
      <c r="DD148" s="143">
        <v>0</v>
      </c>
      <c r="DE148" s="144">
        <f t="shared" si="164"/>
        <v>0</v>
      </c>
      <c r="DF148" s="143"/>
      <c r="DG148" s="143"/>
      <c r="DH148" s="143"/>
      <c r="DI148" s="143"/>
      <c r="DJ148" s="142">
        <v>0</v>
      </c>
      <c r="DK148" s="162">
        <v>0</v>
      </c>
      <c r="DL148" s="143">
        <v>0</v>
      </c>
      <c r="DM148" s="144">
        <f t="shared" si="165"/>
        <v>0</v>
      </c>
      <c r="DN148" s="142">
        <v>0</v>
      </c>
      <c r="DO148" s="162">
        <v>0</v>
      </c>
      <c r="DP148" s="143">
        <v>0</v>
      </c>
      <c r="DQ148" s="144">
        <f t="shared" si="166"/>
        <v>0</v>
      </c>
      <c r="DR148" s="142">
        <v>0</v>
      </c>
      <c r="DS148" s="162">
        <v>0</v>
      </c>
      <c r="DT148" s="143">
        <v>0</v>
      </c>
      <c r="DU148" s="144">
        <f t="shared" si="167"/>
        <v>0</v>
      </c>
      <c r="DV148" s="142">
        <v>0</v>
      </c>
      <c r="DW148" s="162">
        <v>0</v>
      </c>
      <c r="DX148" s="143">
        <v>0</v>
      </c>
      <c r="DY148" s="144">
        <f t="shared" si="168"/>
        <v>0</v>
      </c>
      <c r="DZ148" s="142">
        <v>0</v>
      </c>
      <c r="EA148" s="162">
        <v>0</v>
      </c>
      <c r="EB148" s="143">
        <v>0</v>
      </c>
      <c r="EC148" s="144">
        <f t="shared" si="169"/>
        <v>0</v>
      </c>
      <c r="ED148" s="143"/>
      <c r="EE148" s="143"/>
      <c r="EF148" s="143"/>
      <c r="EG148" s="143"/>
      <c r="EH148" s="142">
        <v>0</v>
      </c>
      <c r="EI148" s="162">
        <v>0</v>
      </c>
      <c r="EJ148" s="143">
        <v>0</v>
      </c>
      <c r="EK148" s="144">
        <f t="shared" si="170"/>
        <v>0</v>
      </c>
      <c r="EL148" s="142">
        <v>0</v>
      </c>
      <c r="EM148" s="162">
        <v>0</v>
      </c>
      <c r="EN148" s="143">
        <v>0</v>
      </c>
      <c r="EO148" s="144">
        <f t="shared" si="171"/>
        <v>0</v>
      </c>
      <c r="EP148" s="142">
        <v>0</v>
      </c>
      <c r="EQ148" s="162">
        <v>0</v>
      </c>
      <c r="ER148" s="143">
        <v>0</v>
      </c>
      <c r="ES148" s="144">
        <f t="shared" si="172"/>
        <v>0</v>
      </c>
      <c r="ET148" s="142">
        <v>0</v>
      </c>
      <c r="EU148" s="162">
        <v>0</v>
      </c>
      <c r="EV148" s="143">
        <v>0</v>
      </c>
      <c r="EW148" s="144">
        <f t="shared" si="173"/>
        <v>0</v>
      </c>
      <c r="EX148" s="142">
        <v>0</v>
      </c>
      <c r="EY148" s="162">
        <v>438</v>
      </c>
      <c r="EZ148" s="143">
        <v>0</v>
      </c>
      <c r="FA148" s="144">
        <f t="shared" si="145"/>
        <v>438</v>
      </c>
      <c r="FB148" s="142">
        <v>0</v>
      </c>
      <c r="FC148" s="162">
        <v>0</v>
      </c>
      <c r="FD148" s="143">
        <v>0</v>
      </c>
      <c r="FE148" s="144">
        <f t="shared" si="174"/>
        <v>0</v>
      </c>
      <c r="FF148" s="142">
        <v>0</v>
      </c>
      <c r="FG148" s="162">
        <v>7975</v>
      </c>
      <c r="FH148" s="143">
        <v>317</v>
      </c>
      <c r="FI148" s="144">
        <f t="shared" si="146"/>
        <v>8292</v>
      </c>
      <c r="FJ148" s="142">
        <v>0</v>
      </c>
      <c r="FK148" s="162">
        <v>13</v>
      </c>
      <c r="FL148" s="143">
        <v>0</v>
      </c>
      <c r="FM148" s="144">
        <f t="shared" si="175"/>
        <v>13</v>
      </c>
      <c r="FN148" s="142">
        <v>0</v>
      </c>
      <c r="FO148" s="162">
        <v>0</v>
      </c>
      <c r="FP148" s="143">
        <v>0</v>
      </c>
      <c r="FQ148" s="144">
        <f t="shared" si="176"/>
        <v>0</v>
      </c>
      <c r="FR148" s="142">
        <v>0</v>
      </c>
      <c r="FS148" s="162">
        <v>0</v>
      </c>
      <c r="FT148" s="143">
        <v>0</v>
      </c>
      <c r="FU148" s="144">
        <f t="shared" si="177"/>
        <v>0</v>
      </c>
      <c r="FV148" s="142">
        <v>0</v>
      </c>
      <c r="FW148" s="162">
        <v>44</v>
      </c>
      <c r="FX148" s="143">
        <v>4</v>
      </c>
      <c r="FY148" s="144">
        <f t="shared" si="178"/>
        <v>48</v>
      </c>
      <c r="FZ148" s="142">
        <v>0</v>
      </c>
      <c r="GA148" s="162">
        <v>0</v>
      </c>
      <c r="GB148" s="143">
        <v>0</v>
      </c>
      <c r="GC148" s="144">
        <f t="shared" si="179"/>
        <v>0</v>
      </c>
      <c r="GD148" s="142">
        <f t="shared" ref="GD148:GG179" si="180">+B148+F148+N148+R148+V148+Z148+AD148+AH148+AL148+AP148+AT148+AX148+BB148+BF148+BJ148+BN148+BR148+BV148+BZ148+CD148+CH148+CL148+CP148+CT148+CX148+DB148+DJ148+DN148+DR148+DV148+DZ148+EH148+EL148+EP148+ET148+EX148+FB148+FF148+FJ148+FN148+FR148+FV148+FZ148</f>
        <v>0</v>
      </c>
      <c r="GE148" s="143">
        <f t="shared" si="180"/>
        <v>12043</v>
      </c>
      <c r="GF148" s="143">
        <f t="shared" si="180"/>
        <v>704</v>
      </c>
      <c r="GG148" s="143">
        <f t="shared" si="180"/>
        <v>12747</v>
      </c>
      <c r="GH148" s="159"/>
      <c r="GI148" s="147"/>
      <c r="GJ148" s="147"/>
      <c r="GK148" s="147"/>
      <c r="GL148" s="147"/>
      <c r="GM148" s="147"/>
      <c r="GN148" s="147"/>
      <c r="GO148" s="147"/>
      <c r="GP148" s="147"/>
      <c r="GQ148" s="147"/>
      <c r="GR148" s="147"/>
      <c r="GS148" s="147"/>
      <c r="GT148" s="147"/>
      <c r="GU148" s="147"/>
      <c r="GV148" s="147"/>
      <c r="GW148" s="147"/>
      <c r="GX148" s="147"/>
      <c r="GY148" s="147"/>
      <c r="GZ148" s="147"/>
      <c r="HA148" s="147"/>
    </row>
    <row r="149" spans="1:209" ht="11.25" customHeight="1">
      <c r="A149" s="148">
        <v>38108</v>
      </c>
      <c r="B149" s="145">
        <v>0</v>
      </c>
      <c r="C149" s="146">
        <v>3571</v>
      </c>
      <c r="D149" s="146">
        <v>300</v>
      </c>
      <c r="E149" s="149">
        <f t="shared" si="137"/>
        <v>3871</v>
      </c>
      <c r="F149" s="145">
        <v>0</v>
      </c>
      <c r="G149" s="146">
        <v>0</v>
      </c>
      <c r="H149" s="146">
        <v>0</v>
      </c>
      <c r="I149" s="149">
        <f t="shared" si="138"/>
        <v>0</v>
      </c>
      <c r="J149" s="146"/>
      <c r="K149" s="146"/>
      <c r="L149" s="146"/>
      <c r="M149" s="146"/>
      <c r="N149" s="145">
        <v>0</v>
      </c>
      <c r="O149" s="146">
        <v>0</v>
      </c>
      <c r="P149" s="146">
        <v>0</v>
      </c>
      <c r="Q149" s="149">
        <f t="shared" si="139"/>
        <v>0</v>
      </c>
      <c r="R149" s="145">
        <v>0</v>
      </c>
      <c r="S149" s="146">
        <v>0</v>
      </c>
      <c r="T149" s="146">
        <v>0</v>
      </c>
      <c r="U149" s="149">
        <f t="shared" si="140"/>
        <v>0</v>
      </c>
      <c r="V149" s="145">
        <v>0</v>
      </c>
      <c r="W149" s="146">
        <v>0</v>
      </c>
      <c r="X149" s="146">
        <v>0</v>
      </c>
      <c r="Y149" s="149">
        <f t="shared" si="141"/>
        <v>0</v>
      </c>
      <c r="Z149" s="145">
        <v>0</v>
      </c>
      <c r="AA149" s="146">
        <v>776</v>
      </c>
      <c r="AB149" s="146">
        <v>26</v>
      </c>
      <c r="AC149" s="149">
        <f t="shared" si="142"/>
        <v>802</v>
      </c>
      <c r="AD149" s="145">
        <v>0</v>
      </c>
      <c r="AE149" s="146">
        <v>0</v>
      </c>
      <c r="AF149" s="146">
        <v>0</v>
      </c>
      <c r="AG149" s="149">
        <f t="shared" si="143"/>
        <v>0</v>
      </c>
      <c r="AH149" s="145">
        <v>0</v>
      </c>
      <c r="AI149" s="146">
        <v>0</v>
      </c>
      <c r="AJ149" s="146">
        <v>0</v>
      </c>
      <c r="AK149" s="149">
        <f t="shared" si="147"/>
        <v>0</v>
      </c>
      <c r="AL149" s="145">
        <v>0</v>
      </c>
      <c r="AM149" s="146">
        <v>0</v>
      </c>
      <c r="AN149" s="146">
        <v>0</v>
      </c>
      <c r="AO149" s="149">
        <f t="shared" si="148"/>
        <v>0</v>
      </c>
      <c r="AP149" s="145">
        <v>0</v>
      </c>
      <c r="AQ149" s="146">
        <v>0</v>
      </c>
      <c r="AR149" s="146">
        <v>0</v>
      </c>
      <c r="AS149" s="149">
        <f t="shared" si="149"/>
        <v>0</v>
      </c>
      <c r="AT149" s="145">
        <v>0</v>
      </c>
      <c r="AU149" s="146">
        <v>0</v>
      </c>
      <c r="AV149" s="146">
        <v>0</v>
      </c>
      <c r="AW149" s="149">
        <f t="shared" si="150"/>
        <v>0</v>
      </c>
      <c r="AX149" s="145">
        <v>0</v>
      </c>
      <c r="AY149" s="146">
        <v>0</v>
      </c>
      <c r="AZ149" s="146">
        <v>0</v>
      </c>
      <c r="BA149" s="149">
        <f t="shared" si="151"/>
        <v>0</v>
      </c>
      <c r="BB149" s="145">
        <v>0</v>
      </c>
      <c r="BC149" s="146">
        <v>0</v>
      </c>
      <c r="BD149" s="146">
        <v>0</v>
      </c>
      <c r="BE149" s="149">
        <f t="shared" si="152"/>
        <v>0</v>
      </c>
      <c r="BF149" s="145">
        <v>0</v>
      </c>
      <c r="BG149" s="146">
        <v>0</v>
      </c>
      <c r="BH149" s="146">
        <v>0</v>
      </c>
      <c r="BI149" s="149">
        <f t="shared" si="153"/>
        <v>0</v>
      </c>
      <c r="BJ149" s="145">
        <v>0</v>
      </c>
      <c r="BK149" s="146">
        <v>0</v>
      </c>
      <c r="BL149" s="146">
        <v>0</v>
      </c>
      <c r="BM149" s="149">
        <f t="shared" si="154"/>
        <v>0</v>
      </c>
      <c r="BN149" s="145">
        <v>0</v>
      </c>
      <c r="BO149" s="146">
        <v>0</v>
      </c>
      <c r="BP149" s="146">
        <v>0</v>
      </c>
      <c r="BQ149" s="149">
        <f t="shared" si="155"/>
        <v>0</v>
      </c>
      <c r="BR149" s="145">
        <v>0</v>
      </c>
      <c r="BS149" s="146">
        <v>0</v>
      </c>
      <c r="BT149" s="146">
        <v>0</v>
      </c>
      <c r="BU149" s="149">
        <f t="shared" si="156"/>
        <v>0</v>
      </c>
      <c r="BV149" s="145">
        <v>0</v>
      </c>
      <c r="BW149" s="146">
        <v>0</v>
      </c>
      <c r="BX149" s="146">
        <v>0</v>
      </c>
      <c r="BY149" s="149">
        <f t="shared" si="157"/>
        <v>0</v>
      </c>
      <c r="BZ149" s="145">
        <v>0</v>
      </c>
      <c r="CA149" s="146">
        <v>0</v>
      </c>
      <c r="CB149" s="146">
        <v>0</v>
      </c>
      <c r="CC149" s="149">
        <f t="shared" si="158"/>
        <v>0</v>
      </c>
      <c r="CD149" s="145">
        <v>0</v>
      </c>
      <c r="CE149" s="146">
        <v>0</v>
      </c>
      <c r="CF149" s="146">
        <v>0</v>
      </c>
      <c r="CG149" s="149">
        <f t="shared" si="159"/>
        <v>0</v>
      </c>
      <c r="CH149" s="145">
        <v>0</v>
      </c>
      <c r="CI149" s="146">
        <v>0</v>
      </c>
      <c r="CJ149" s="146">
        <v>0</v>
      </c>
      <c r="CK149" s="149">
        <f t="shared" si="160"/>
        <v>0</v>
      </c>
      <c r="CL149" s="145">
        <v>0</v>
      </c>
      <c r="CM149" s="146">
        <v>0</v>
      </c>
      <c r="CN149" s="146">
        <v>0</v>
      </c>
      <c r="CO149" s="149">
        <f t="shared" si="144"/>
        <v>0</v>
      </c>
      <c r="CP149" s="145">
        <v>0</v>
      </c>
      <c r="CQ149" s="146">
        <v>0</v>
      </c>
      <c r="CR149" s="146">
        <v>0</v>
      </c>
      <c r="CS149" s="149">
        <f t="shared" si="161"/>
        <v>0</v>
      </c>
      <c r="CT149" s="145">
        <v>0</v>
      </c>
      <c r="CU149" s="146">
        <v>0</v>
      </c>
      <c r="CV149" s="146">
        <v>0</v>
      </c>
      <c r="CW149" s="149">
        <f t="shared" si="162"/>
        <v>0</v>
      </c>
      <c r="CX149" s="145">
        <v>0</v>
      </c>
      <c r="CY149" s="146">
        <v>0</v>
      </c>
      <c r="CZ149" s="146">
        <v>0</v>
      </c>
      <c r="DA149" s="149">
        <f t="shared" si="163"/>
        <v>0</v>
      </c>
      <c r="DB149" s="145">
        <v>0</v>
      </c>
      <c r="DC149" s="146">
        <v>0</v>
      </c>
      <c r="DD149" s="146">
        <v>0</v>
      </c>
      <c r="DE149" s="149">
        <f t="shared" si="164"/>
        <v>0</v>
      </c>
      <c r="DF149" s="146"/>
      <c r="DG149" s="146"/>
      <c r="DH149" s="146"/>
      <c r="DI149" s="146"/>
      <c r="DJ149" s="145">
        <v>0</v>
      </c>
      <c r="DK149" s="146">
        <v>0</v>
      </c>
      <c r="DL149" s="146">
        <v>0</v>
      </c>
      <c r="DM149" s="149">
        <f t="shared" si="165"/>
        <v>0</v>
      </c>
      <c r="DN149" s="145">
        <v>0</v>
      </c>
      <c r="DO149" s="146">
        <v>0</v>
      </c>
      <c r="DP149" s="146">
        <v>0</v>
      </c>
      <c r="DQ149" s="149">
        <f t="shared" si="166"/>
        <v>0</v>
      </c>
      <c r="DR149" s="145">
        <v>0</v>
      </c>
      <c r="DS149" s="146">
        <v>0</v>
      </c>
      <c r="DT149" s="146">
        <v>0</v>
      </c>
      <c r="DU149" s="149">
        <f t="shared" si="167"/>
        <v>0</v>
      </c>
      <c r="DV149" s="145">
        <v>0</v>
      </c>
      <c r="DW149" s="146">
        <v>0</v>
      </c>
      <c r="DX149" s="146">
        <v>0</v>
      </c>
      <c r="DY149" s="149">
        <f t="shared" si="168"/>
        <v>0</v>
      </c>
      <c r="DZ149" s="145">
        <v>0</v>
      </c>
      <c r="EA149" s="146">
        <v>0</v>
      </c>
      <c r="EB149" s="146">
        <v>0</v>
      </c>
      <c r="EC149" s="149">
        <f t="shared" si="169"/>
        <v>0</v>
      </c>
      <c r="ED149" s="146"/>
      <c r="EE149" s="146"/>
      <c r="EF149" s="146"/>
      <c r="EG149" s="146"/>
      <c r="EH149" s="145">
        <v>0</v>
      </c>
      <c r="EI149" s="146">
        <v>0</v>
      </c>
      <c r="EJ149" s="146">
        <v>0</v>
      </c>
      <c r="EK149" s="149">
        <f t="shared" si="170"/>
        <v>0</v>
      </c>
      <c r="EL149" s="145">
        <v>0</v>
      </c>
      <c r="EM149" s="146">
        <v>0</v>
      </c>
      <c r="EN149" s="146">
        <v>0</v>
      </c>
      <c r="EO149" s="149">
        <f t="shared" si="171"/>
        <v>0</v>
      </c>
      <c r="EP149" s="145">
        <v>0</v>
      </c>
      <c r="EQ149" s="146">
        <v>0</v>
      </c>
      <c r="ER149" s="146">
        <v>0</v>
      </c>
      <c r="ES149" s="149">
        <f t="shared" si="172"/>
        <v>0</v>
      </c>
      <c r="ET149" s="145">
        <v>0</v>
      </c>
      <c r="EU149" s="146">
        <v>0</v>
      </c>
      <c r="EV149" s="146">
        <v>0</v>
      </c>
      <c r="EW149" s="149">
        <f t="shared" si="173"/>
        <v>0</v>
      </c>
      <c r="EX149" s="145">
        <v>0</v>
      </c>
      <c r="EY149" s="146">
        <v>442</v>
      </c>
      <c r="EZ149" s="146">
        <v>5</v>
      </c>
      <c r="FA149" s="149">
        <f t="shared" si="145"/>
        <v>447</v>
      </c>
      <c r="FB149" s="145">
        <v>0</v>
      </c>
      <c r="FC149" s="146">
        <v>0</v>
      </c>
      <c r="FD149" s="146">
        <v>0</v>
      </c>
      <c r="FE149" s="149">
        <f t="shared" si="174"/>
        <v>0</v>
      </c>
      <c r="FF149" s="145">
        <v>0</v>
      </c>
      <c r="FG149" s="146">
        <v>10051</v>
      </c>
      <c r="FH149" s="146">
        <v>367</v>
      </c>
      <c r="FI149" s="149">
        <f t="shared" si="146"/>
        <v>10418</v>
      </c>
      <c r="FJ149" s="145">
        <v>0</v>
      </c>
      <c r="FK149" s="146">
        <v>10</v>
      </c>
      <c r="FL149" s="146">
        <v>0</v>
      </c>
      <c r="FM149" s="149">
        <f t="shared" si="175"/>
        <v>10</v>
      </c>
      <c r="FN149" s="145">
        <v>0</v>
      </c>
      <c r="FO149" s="146">
        <v>0</v>
      </c>
      <c r="FP149" s="146">
        <v>0</v>
      </c>
      <c r="FQ149" s="149">
        <f t="shared" si="176"/>
        <v>0</v>
      </c>
      <c r="FR149" s="145">
        <v>0</v>
      </c>
      <c r="FS149" s="146">
        <v>0</v>
      </c>
      <c r="FT149" s="146">
        <v>0</v>
      </c>
      <c r="FU149" s="149">
        <f t="shared" si="177"/>
        <v>0</v>
      </c>
      <c r="FV149" s="145">
        <v>0</v>
      </c>
      <c r="FW149" s="146">
        <v>31</v>
      </c>
      <c r="FX149" s="146">
        <v>42</v>
      </c>
      <c r="FY149" s="149">
        <f t="shared" si="178"/>
        <v>73</v>
      </c>
      <c r="FZ149" s="145">
        <v>0</v>
      </c>
      <c r="GA149" s="146">
        <v>0</v>
      </c>
      <c r="GB149" s="146">
        <v>0</v>
      </c>
      <c r="GC149" s="149">
        <f t="shared" si="179"/>
        <v>0</v>
      </c>
      <c r="GD149" s="145">
        <f t="shared" si="180"/>
        <v>0</v>
      </c>
      <c r="GE149" s="146">
        <f t="shared" si="180"/>
        <v>14881</v>
      </c>
      <c r="GF149" s="146">
        <f t="shared" si="180"/>
        <v>740</v>
      </c>
      <c r="GG149" s="146">
        <f t="shared" si="180"/>
        <v>15621</v>
      </c>
      <c r="GH149" s="159"/>
      <c r="GI149" s="147"/>
      <c r="GJ149" s="147"/>
      <c r="GK149" s="147"/>
      <c r="GL149" s="147"/>
      <c r="GM149" s="147"/>
      <c r="GN149" s="147"/>
      <c r="GO149" s="147"/>
      <c r="GP149" s="147"/>
      <c r="GQ149" s="147"/>
      <c r="GR149" s="147"/>
      <c r="GS149" s="147"/>
      <c r="GT149" s="147"/>
      <c r="GU149" s="147"/>
      <c r="GV149" s="147"/>
      <c r="GW149" s="147"/>
      <c r="GX149" s="147"/>
      <c r="GY149" s="147"/>
      <c r="GZ149" s="147"/>
      <c r="HA149" s="147"/>
    </row>
    <row r="150" spans="1:209" ht="11.25" customHeight="1">
      <c r="A150" s="148">
        <v>38139</v>
      </c>
      <c r="B150" s="145">
        <v>0</v>
      </c>
      <c r="C150" s="146">
        <v>3130</v>
      </c>
      <c r="D150" s="146">
        <v>704</v>
      </c>
      <c r="E150" s="149">
        <f t="shared" si="137"/>
        <v>3834</v>
      </c>
      <c r="F150" s="145">
        <v>0</v>
      </c>
      <c r="G150" s="146">
        <v>0</v>
      </c>
      <c r="H150" s="146">
        <v>0</v>
      </c>
      <c r="I150" s="149">
        <f t="shared" si="138"/>
        <v>0</v>
      </c>
      <c r="J150" s="146"/>
      <c r="K150" s="146"/>
      <c r="L150" s="146"/>
      <c r="M150" s="146"/>
      <c r="N150" s="145">
        <v>0</v>
      </c>
      <c r="O150" s="146">
        <v>0</v>
      </c>
      <c r="P150" s="146">
        <v>0</v>
      </c>
      <c r="Q150" s="149">
        <f t="shared" si="139"/>
        <v>0</v>
      </c>
      <c r="R150" s="145">
        <v>0</v>
      </c>
      <c r="S150" s="146">
        <v>0</v>
      </c>
      <c r="T150" s="146">
        <v>0</v>
      </c>
      <c r="U150" s="149">
        <f t="shared" si="140"/>
        <v>0</v>
      </c>
      <c r="V150" s="145">
        <v>0</v>
      </c>
      <c r="W150" s="146">
        <v>0</v>
      </c>
      <c r="X150" s="146">
        <v>0</v>
      </c>
      <c r="Y150" s="149">
        <f t="shared" si="141"/>
        <v>0</v>
      </c>
      <c r="Z150" s="145">
        <v>0</v>
      </c>
      <c r="AA150" s="146">
        <v>925</v>
      </c>
      <c r="AB150" s="146">
        <v>10</v>
      </c>
      <c r="AC150" s="149">
        <f t="shared" si="142"/>
        <v>935</v>
      </c>
      <c r="AD150" s="145">
        <v>0</v>
      </c>
      <c r="AE150" s="146">
        <v>0</v>
      </c>
      <c r="AF150" s="146">
        <v>0</v>
      </c>
      <c r="AG150" s="149">
        <f t="shared" si="143"/>
        <v>0</v>
      </c>
      <c r="AH150" s="145">
        <v>0</v>
      </c>
      <c r="AI150" s="146">
        <v>0</v>
      </c>
      <c r="AJ150" s="146">
        <v>0</v>
      </c>
      <c r="AK150" s="149">
        <f t="shared" si="147"/>
        <v>0</v>
      </c>
      <c r="AL150" s="145">
        <v>0</v>
      </c>
      <c r="AM150" s="146">
        <v>0</v>
      </c>
      <c r="AN150" s="146">
        <v>0</v>
      </c>
      <c r="AO150" s="149">
        <f t="shared" si="148"/>
        <v>0</v>
      </c>
      <c r="AP150" s="145">
        <v>0</v>
      </c>
      <c r="AQ150" s="146">
        <v>0</v>
      </c>
      <c r="AR150" s="146">
        <v>0</v>
      </c>
      <c r="AS150" s="149">
        <f t="shared" si="149"/>
        <v>0</v>
      </c>
      <c r="AT150" s="145">
        <v>0</v>
      </c>
      <c r="AU150" s="146">
        <v>0</v>
      </c>
      <c r="AV150" s="146">
        <v>0</v>
      </c>
      <c r="AW150" s="149">
        <f t="shared" si="150"/>
        <v>0</v>
      </c>
      <c r="AX150" s="145">
        <v>0</v>
      </c>
      <c r="AY150" s="146">
        <v>0</v>
      </c>
      <c r="AZ150" s="146">
        <v>0</v>
      </c>
      <c r="BA150" s="149">
        <f t="shared" si="151"/>
        <v>0</v>
      </c>
      <c r="BB150" s="145">
        <v>0</v>
      </c>
      <c r="BC150" s="146">
        <v>0</v>
      </c>
      <c r="BD150" s="146">
        <v>0</v>
      </c>
      <c r="BE150" s="149">
        <f t="shared" si="152"/>
        <v>0</v>
      </c>
      <c r="BF150" s="145">
        <v>0</v>
      </c>
      <c r="BG150" s="146">
        <v>0</v>
      </c>
      <c r="BH150" s="146">
        <v>0</v>
      </c>
      <c r="BI150" s="149">
        <f t="shared" si="153"/>
        <v>0</v>
      </c>
      <c r="BJ150" s="145">
        <v>0</v>
      </c>
      <c r="BK150" s="146">
        <v>0</v>
      </c>
      <c r="BL150" s="146">
        <v>0</v>
      </c>
      <c r="BM150" s="149">
        <f t="shared" si="154"/>
        <v>0</v>
      </c>
      <c r="BN150" s="145">
        <v>0</v>
      </c>
      <c r="BO150" s="146">
        <v>0</v>
      </c>
      <c r="BP150" s="146">
        <v>0</v>
      </c>
      <c r="BQ150" s="149">
        <f t="shared" si="155"/>
        <v>0</v>
      </c>
      <c r="BR150" s="145">
        <v>0</v>
      </c>
      <c r="BS150" s="146">
        <v>0</v>
      </c>
      <c r="BT150" s="146">
        <v>0</v>
      </c>
      <c r="BU150" s="149">
        <f t="shared" si="156"/>
        <v>0</v>
      </c>
      <c r="BV150" s="145">
        <v>0</v>
      </c>
      <c r="BW150" s="146">
        <v>0</v>
      </c>
      <c r="BX150" s="146">
        <v>0</v>
      </c>
      <c r="BY150" s="149">
        <f t="shared" si="157"/>
        <v>0</v>
      </c>
      <c r="BZ150" s="145">
        <v>0</v>
      </c>
      <c r="CA150" s="146">
        <v>0</v>
      </c>
      <c r="CB150" s="146">
        <v>0</v>
      </c>
      <c r="CC150" s="149">
        <f t="shared" si="158"/>
        <v>0</v>
      </c>
      <c r="CD150" s="145">
        <v>0</v>
      </c>
      <c r="CE150" s="146">
        <v>0</v>
      </c>
      <c r="CF150" s="146">
        <v>0</v>
      </c>
      <c r="CG150" s="149">
        <f t="shared" si="159"/>
        <v>0</v>
      </c>
      <c r="CH150" s="145">
        <v>0</v>
      </c>
      <c r="CI150" s="146">
        <v>0</v>
      </c>
      <c r="CJ150" s="146">
        <v>0</v>
      </c>
      <c r="CK150" s="149">
        <f t="shared" si="160"/>
        <v>0</v>
      </c>
      <c r="CL150" s="145">
        <v>0</v>
      </c>
      <c r="CM150" s="146">
        <v>0</v>
      </c>
      <c r="CN150" s="146">
        <v>0</v>
      </c>
      <c r="CO150" s="149">
        <f t="shared" si="144"/>
        <v>0</v>
      </c>
      <c r="CP150" s="145">
        <v>0</v>
      </c>
      <c r="CQ150" s="146">
        <v>0</v>
      </c>
      <c r="CR150" s="146">
        <v>0</v>
      </c>
      <c r="CS150" s="149">
        <f t="shared" si="161"/>
        <v>0</v>
      </c>
      <c r="CT150" s="145">
        <v>0</v>
      </c>
      <c r="CU150" s="146">
        <v>0</v>
      </c>
      <c r="CV150" s="146">
        <v>0</v>
      </c>
      <c r="CW150" s="149">
        <f t="shared" si="162"/>
        <v>0</v>
      </c>
      <c r="CX150" s="145">
        <v>0</v>
      </c>
      <c r="CY150" s="146">
        <v>0</v>
      </c>
      <c r="CZ150" s="146">
        <v>0</v>
      </c>
      <c r="DA150" s="149">
        <f t="shared" si="163"/>
        <v>0</v>
      </c>
      <c r="DB150" s="145">
        <v>0</v>
      </c>
      <c r="DC150" s="146">
        <v>0</v>
      </c>
      <c r="DD150" s="146">
        <v>0</v>
      </c>
      <c r="DE150" s="149">
        <f t="shared" si="164"/>
        <v>0</v>
      </c>
      <c r="DF150" s="146"/>
      <c r="DG150" s="146"/>
      <c r="DH150" s="146"/>
      <c r="DI150" s="146"/>
      <c r="DJ150" s="145">
        <v>0</v>
      </c>
      <c r="DK150" s="146">
        <v>0</v>
      </c>
      <c r="DL150" s="146">
        <v>0</v>
      </c>
      <c r="DM150" s="149">
        <f t="shared" si="165"/>
        <v>0</v>
      </c>
      <c r="DN150" s="145">
        <v>0</v>
      </c>
      <c r="DO150" s="146">
        <v>0</v>
      </c>
      <c r="DP150" s="146">
        <v>0</v>
      </c>
      <c r="DQ150" s="149">
        <f t="shared" si="166"/>
        <v>0</v>
      </c>
      <c r="DR150" s="145">
        <v>0</v>
      </c>
      <c r="DS150" s="146">
        <v>0</v>
      </c>
      <c r="DT150" s="146">
        <v>0</v>
      </c>
      <c r="DU150" s="149">
        <f t="shared" si="167"/>
        <v>0</v>
      </c>
      <c r="DV150" s="145">
        <v>0</v>
      </c>
      <c r="DW150" s="146">
        <v>0</v>
      </c>
      <c r="DX150" s="146">
        <v>0</v>
      </c>
      <c r="DY150" s="149">
        <f t="shared" si="168"/>
        <v>0</v>
      </c>
      <c r="DZ150" s="145">
        <v>0</v>
      </c>
      <c r="EA150" s="146">
        <v>0</v>
      </c>
      <c r="EB150" s="146">
        <v>0</v>
      </c>
      <c r="EC150" s="149">
        <f t="shared" si="169"/>
        <v>0</v>
      </c>
      <c r="ED150" s="146"/>
      <c r="EE150" s="146"/>
      <c r="EF150" s="146"/>
      <c r="EG150" s="146"/>
      <c r="EH150" s="145">
        <v>0</v>
      </c>
      <c r="EI150" s="146">
        <v>0</v>
      </c>
      <c r="EJ150" s="146">
        <v>0</v>
      </c>
      <c r="EK150" s="149">
        <f t="shared" si="170"/>
        <v>0</v>
      </c>
      <c r="EL150" s="145">
        <v>0</v>
      </c>
      <c r="EM150" s="146">
        <v>0</v>
      </c>
      <c r="EN150" s="146">
        <v>0</v>
      </c>
      <c r="EO150" s="149">
        <f t="shared" si="171"/>
        <v>0</v>
      </c>
      <c r="EP150" s="145">
        <v>0</v>
      </c>
      <c r="EQ150" s="146">
        <v>0</v>
      </c>
      <c r="ER150" s="146">
        <v>0</v>
      </c>
      <c r="ES150" s="149">
        <f t="shared" si="172"/>
        <v>0</v>
      </c>
      <c r="ET150" s="145">
        <v>0</v>
      </c>
      <c r="EU150" s="146">
        <v>0</v>
      </c>
      <c r="EV150" s="146">
        <v>0</v>
      </c>
      <c r="EW150" s="149">
        <f t="shared" si="173"/>
        <v>0</v>
      </c>
      <c r="EX150" s="145">
        <v>0</v>
      </c>
      <c r="EY150" s="146">
        <v>443</v>
      </c>
      <c r="EZ150" s="146">
        <v>1</v>
      </c>
      <c r="FA150" s="149">
        <f t="shared" si="145"/>
        <v>444</v>
      </c>
      <c r="FB150" s="145">
        <v>0</v>
      </c>
      <c r="FC150" s="146">
        <v>0</v>
      </c>
      <c r="FD150" s="146">
        <v>0</v>
      </c>
      <c r="FE150" s="149">
        <f t="shared" si="174"/>
        <v>0</v>
      </c>
      <c r="FF150" s="145">
        <v>0</v>
      </c>
      <c r="FG150" s="146">
        <v>9256</v>
      </c>
      <c r="FH150" s="146">
        <v>389</v>
      </c>
      <c r="FI150" s="149">
        <f t="shared" si="146"/>
        <v>9645</v>
      </c>
      <c r="FJ150" s="145">
        <v>0</v>
      </c>
      <c r="FK150" s="146">
        <v>10</v>
      </c>
      <c r="FL150" s="146">
        <v>0</v>
      </c>
      <c r="FM150" s="149">
        <f t="shared" si="175"/>
        <v>10</v>
      </c>
      <c r="FN150" s="145">
        <v>0</v>
      </c>
      <c r="FO150" s="146">
        <v>0</v>
      </c>
      <c r="FP150" s="146">
        <v>0</v>
      </c>
      <c r="FQ150" s="149">
        <f t="shared" si="176"/>
        <v>0</v>
      </c>
      <c r="FR150" s="145">
        <v>0</v>
      </c>
      <c r="FS150" s="146">
        <v>0</v>
      </c>
      <c r="FT150" s="146">
        <v>0</v>
      </c>
      <c r="FU150" s="149">
        <f t="shared" si="177"/>
        <v>0</v>
      </c>
      <c r="FV150" s="145">
        <v>0</v>
      </c>
      <c r="FW150" s="146">
        <v>134</v>
      </c>
      <c r="FX150" s="146">
        <v>2</v>
      </c>
      <c r="FY150" s="149">
        <f t="shared" si="178"/>
        <v>136</v>
      </c>
      <c r="FZ150" s="145">
        <v>0</v>
      </c>
      <c r="GA150" s="146">
        <v>0</v>
      </c>
      <c r="GB150" s="146">
        <v>0</v>
      </c>
      <c r="GC150" s="149">
        <f t="shared" si="179"/>
        <v>0</v>
      </c>
      <c r="GD150" s="145">
        <f t="shared" si="180"/>
        <v>0</v>
      </c>
      <c r="GE150" s="146">
        <f t="shared" si="180"/>
        <v>13898</v>
      </c>
      <c r="GF150" s="146">
        <f t="shared" si="180"/>
        <v>1106</v>
      </c>
      <c r="GG150" s="146">
        <f t="shared" si="180"/>
        <v>15004</v>
      </c>
      <c r="GH150" s="159"/>
      <c r="GI150" s="147"/>
      <c r="GJ150" s="147"/>
      <c r="GK150" s="147"/>
      <c r="GL150" s="147"/>
      <c r="GM150" s="147"/>
      <c r="GN150" s="147"/>
      <c r="GO150" s="147"/>
      <c r="GP150" s="147"/>
      <c r="GQ150" s="147"/>
      <c r="GR150" s="147"/>
      <c r="GS150" s="147"/>
      <c r="GT150" s="147"/>
      <c r="GU150" s="147"/>
      <c r="GV150" s="147"/>
      <c r="GW150" s="147"/>
      <c r="GX150" s="147"/>
      <c r="GY150" s="147"/>
      <c r="GZ150" s="147"/>
      <c r="HA150" s="147"/>
    </row>
    <row r="151" spans="1:209" ht="11.25" customHeight="1">
      <c r="A151" s="148">
        <v>38169</v>
      </c>
      <c r="B151" s="145">
        <v>0</v>
      </c>
      <c r="C151" s="146">
        <v>3182</v>
      </c>
      <c r="D151" s="146">
        <v>629</v>
      </c>
      <c r="E151" s="149">
        <f t="shared" si="137"/>
        <v>3811</v>
      </c>
      <c r="F151" s="145">
        <v>0</v>
      </c>
      <c r="G151" s="146">
        <v>0</v>
      </c>
      <c r="H151" s="146">
        <v>0</v>
      </c>
      <c r="I151" s="149">
        <f t="shared" si="138"/>
        <v>0</v>
      </c>
      <c r="J151" s="146"/>
      <c r="K151" s="146"/>
      <c r="L151" s="146"/>
      <c r="M151" s="146"/>
      <c r="N151" s="145">
        <v>0</v>
      </c>
      <c r="O151" s="146">
        <v>0</v>
      </c>
      <c r="P151" s="146">
        <v>0</v>
      </c>
      <c r="Q151" s="149">
        <f t="shared" si="139"/>
        <v>0</v>
      </c>
      <c r="R151" s="145">
        <v>0</v>
      </c>
      <c r="S151" s="146">
        <v>0</v>
      </c>
      <c r="T151" s="146">
        <v>0</v>
      </c>
      <c r="U151" s="149">
        <f t="shared" si="140"/>
        <v>0</v>
      </c>
      <c r="V151" s="145">
        <v>0</v>
      </c>
      <c r="W151" s="146">
        <v>0</v>
      </c>
      <c r="X151" s="146">
        <v>0</v>
      </c>
      <c r="Y151" s="149">
        <f t="shared" si="141"/>
        <v>0</v>
      </c>
      <c r="Z151" s="145">
        <v>0</v>
      </c>
      <c r="AA151" s="146">
        <v>1071</v>
      </c>
      <c r="AB151" s="146">
        <v>15</v>
      </c>
      <c r="AC151" s="149">
        <f t="shared" si="142"/>
        <v>1086</v>
      </c>
      <c r="AD151" s="145">
        <v>0</v>
      </c>
      <c r="AE151" s="146">
        <v>0</v>
      </c>
      <c r="AF151" s="146">
        <v>0</v>
      </c>
      <c r="AG151" s="149">
        <f t="shared" si="143"/>
        <v>0</v>
      </c>
      <c r="AH151" s="145">
        <v>0</v>
      </c>
      <c r="AI151" s="146">
        <v>0</v>
      </c>
      <c r="AJ151" s="146">
        <v>0</v>
      </c>
      <c r="AK151" s="149">
        <f t="shared" si="147"/>
        <v>0</v>
      </c>
      <c r="AL151" s="145">
        <v>0</v>
      </c>
      <c r="AM151" s="146">
        <v>0</v>
      </c>
      <c r="AN151" s="146">
        <v>0</v>
      </c>
      <c r="AO151" s="149">
        <f t="shared" si="148"/>
        <v>0</v>
      </c>
      <c r="AP151" s="145">
        <v>0</v>
      </c>
      <c r="AQ151" s="146">
        <v>0</v>
      </c>
      <c r="AR151" s="146">
        <v>0</v>
      </c>
      <c r="AS151" s="149">
        <f t="shared" si="149"/>
        <v>0</v>
      </c>
      <c r="AT151" s="145">
        <v>0</v>
      </c>
      <c r="AU151" s="146">
        <v>0</v>
      </c>
      <c r="AV151" s="146">
        <v>0</v>
      </c>
      <c r="AW151" s="149">
        <f t="shared" si="150"/>
        <v>0</v>
      </c>
      <c r="AX151" s="145">
        <v>0</v>
      </c>
      <c r="AY151" s="146">
        <v>0</v>
      </c>
      <c r="AZ151" s="146">
        <v>0</v>
      </c>
      <c r="BA151" s="149">
        <f t="shared" si="151"/>
        <v>0</v>
      </c>
      <c r="BB151" s="145">
        <v>0</v>
      </c>
      <c r="BC151" s="146">
        <v>0</v>
      </c>
      <c r="BD151" s="146">
        <v>0</v>
      </c>
      <c r="BE151" s="149">
        <f t="shared" si="152"/>
        <v>0</v>
      </c>
      <c r="BF151" s="145">
        <v>0</v>
      </c>
      <c r="BG151" s="146">
        <v>0</v>
      </c>
      <c r="BH151" s="146">
        <v>0</v>
      </c>
      <c r="BI151" s="149">
        <f t="shared" si="153"/>
        <v>0</v>
      </c>
      <c r="BJ151" s="145">
        <v>0</v>
      </c>
      <c r="BK151" s="146">
        <v>0</v>
      </c>
      <c r="BL151" s="146">
        <v>0</v>
      </c>
      <c r="BM151" s="149">
        <f t="shared" si="154"/>
        <v>0</v>
      </c>
      <c r="BN151" s="145">
        <v>0</v>
      </c>
      <c r="BO151" s="146">
        <v>0</v>
      </c>
      <c r="BP151" s="146">
        <v>0</v>
      </c>
      <c r="BQ151" s="149">
        <f t="shared" si="155"/>
        <v>0</v>
      </c>
      <c r="BR151" s="145">
        <v>0</v>
      </c>
      <c r="BS151" s="146">
        <v>0</v>
      </c>
      <c r="BT151" s="146">
        <v>0</v>
      </c>
      <c r="BU151" s="149">
        <f t="shared" si="156"/>
        <v>0</v>
      </c>
      <c r="BV151" s="145">
        <v>0</v>
      </c>
      <c r="BW151" s="146">
        <v>0</v>
      </c>
      <c r="BX151" s="146">
        <v>0</v>
      </c>
      <c r="BY151" s="149">
        <f t="shared" si="157"/>
        <v>0</v>
      </c>
      <c r="BZ151" s="145">
        <v>0</v>
      </c>
      <c r="CA151" s="146">
        <v>0</v>
      </c>
      <c r="CB151" s="146">
        <v>0</v>
      </c>
      <c r="CC151" s="149">
        <f t="shared" si="158"/>
        <v>0</v>
      </c>
      <c r="CD151" s="145">
        <v>0</v>
      </c>
      <c r="CE151" s="146">
        <v>0</v>
      </c>
      <c r="CF151" s="146">
        <v>0</v>
      </c>
      <c r="CG151" s="149">
        <f t="shared" si="159"/>
        <v>0</v>
      </c>
      <c r="CH151" s="145">
        <v>0</v>
      </c>
      <c r="CI151" s="146">
        <v>0</v>
      </c>
      <c r="CJ151" s="146">
        <v>0</v>
      </c>
      <c r="CK151" s="149">
        <f t="shared" si="160"/>
        <v>0</v>
      </c>
      <c r="CL151" s="145">
        <v>0</v>
      </c>
      <c r="CM151" s="146">
        <v>0</v>
      </c>
      <c r="CN151" s="146">
        <v>0</v>
      </c>
      <c r="CO151" s="149">
        <f t="shared" si="144"/>
        <v>0</v>
      </c>
      <c r="CP151" s="145">
        <v>0</v>
      </c>
      <c r="CQ151" s="146">
        <v>0</v>
      </c>
      <c r="CR151" s="146">
        <v>0</v>
      </c>
      <c r="CS151" s="149">
        <f t="shared" si="161"/>
        <v>0</v>
      </c>
      <c r="CT151" s="145">
        <v>0</v>
      </c>
      <c r="CU151" s="146">
        <v>0</v>
      </c>
      <c r="CV151" s="146">
        <v>0</v>
      </c>
      <c r="CW151" s="149">
        <f t="shared" si="162"/>
        <v>0</v>
      </c>
      <c r="CX151" s="145">
        <v>0</v>
      </c>
      <c r="CY151" s="146">
        <v>0</v>
      </c>
      <c r="CZ151" s="146">
        <v>0</v>
      </c>
      <c r="DA151" s="149">
        <f t="shared" si="163"/>
        <v>0</v>
      </c>
      <c r="DB151" s="145">
        <v>0</v>
      </c>
      <c r="DC151" s="146">
        <v>0</v>
      </c>
      <c r="DD151" s="146">
        <v>0</v>
      </c>
      <c r="DE151" s="149">
        <f t="shared" si="164"/>
        <v>0</v>
      </c>
      <c r="DF151" s="146"/>
      <c r="DG151" s="146"/>
      <c r="DH151" s="146"/>
      <c r="DI151" s="146"/>
      <c r="DJ151" s="145">
        <v>0</v>
      </c>
      <c r="DK151" s="146">
        <v>0</v>
      </c>
      <c r="DL151" s="146">
        <v>0</v>
      </c>
      <c r="DM151" s="149">
        <f t="shared" si="165"/>
        <v>0</v>
      </c>
      <c r="DN151" s="145">
        <v>0</v>
      </c>
      <c r="DO151" s="146">
        <v>0</v>
      </c>
      <c r="DP151" s="146">
        <v>0</v>
      </c>
      <c r="DQ151" s="149">
        <f t="shared" si="166"/>
        <v>0</v>
      </c>
      <c r="DR151" s="145">
        <v>0</v>
      </c>
      <c r="DS151" s="146">
        <v>0</v>
      </c>
      <c r="DT151" s="146">
        <v>0</v>
      </c>
      <c r="DU151" s="149">
        <f t="shared" si="167"/>
        <v>0</v>
      </c>
      <c r="DV151" s="145">
        <v>0</v>
      </c>
      <c r="DW151" s="146">
        <v>0</v>
      </c>
      <c r="DX151" s="146">
        <v>0</v>
      </c>
      <c r="DY151" s="149">
        <f t="shared" si="168"/>
        <v>0</v>
      </c>
      <c r="DZ151" s="145">
        <v>0</v>
      </c>
      <c r="EA151" s="146">
        <v>0</v>
      </c>
      <c r="EB151" s="146">
        <v>0</v>
      </c>
      <c r="EC151" s="149">
        <f t="shared" si="169"/>
        <v>0</v>
      </c>
      <c r="ED151" s="146"/>
      <c r="EE151" s="146"/>
      <c r="EF151" s="146"/>
      <c r="EG151" s="146"/>
      <c r="EH151" s="145">
        <v>0</v>
      </c>
      <c r="EI151" s="146">
        <v>0</v>
      </c>
      <c r="EJ151" s="146">
        <v>0</v>
      </c>
      <c r="EK151" s="149">
        <f t="shared" si="170"/>
        <v>0</v>
      </c>
      <c r="EL151" s="145">
        <v>0</v>
      </c>
      <c r="EM151" s="146">
        <v>0</v>
      </c>
      <c r="EN151" s="146">
        <v>0</v>
      </c>
      <c r="EO151" s="149">
        <f t="shared" si="171"/>
        <v>0</v>
      </c>
      <c r="EP151" s="145">
        <v>0</v>
      </c>
      <c r="EQ151" s="146">
        <v>0</v>
      </c>
      <c r="ER151" s="146">
        <v>0</v>
      </c>
      <c r="ES151" s="149">
        <f t="shared" si="172"/>
        <v>0</v>
      </c>
      <c r="ET151" s="145">
        <v>0</v>
      </c>
      <c r="EU151" s="146">
        <v>0</v>
      </c>
      <c r="EV151" s="146">
        <v>0</v>
      </c>
      <c r="EW151" s="149">
        <f t="shared" si="173"/>
        <v>0</v>
      </c>
      <c r="EX151" s="145">
        <v>0</v>
      </c>
      <c r="EY151" s="146">
        <v>494</v>
      </c>
      <c r="EZ151" s="146">
        <v>4</v>
      </c>
      <c r="FA151" s="149">
        <f t="shared" si="145"/>
        <v>498</v>
      </c>
      <c r="FB151" s="145">
        <v>0</v>
      </c>
      <c r="FC151" s="146">
        <v>0</v>
      </c>
      <c r="FD151" s="146">
        <v>0</v>
      </c>
      <c r="FE151" s="149">
        <f t="shared" si="174"/>
        <v>0</v>
      </c>
      <c r="FF151" s="145">
        <v>0</v>
      </c>
      <c r="FG151" s="146">
        <v>9135</v>
      </c>
      <c r="FH151" s="146">
        <v>506</v>
      </c>
      <c r="FI151" s="149">
        <f t="shared" si="146"/>
        <v>9641</v>
      </c>
      <c r="FJ151" s="145">
        <v>0</v>
      </c>
      <c r="FK151" s="146">
        <v>1</v>
      </c>
      <c r="FL151" s="146">
        <v>2</v>
      </c>
      <c r="FM151" s="149">
        <f t="shared" si="175"/>
        <v>3</v>
      </c>
      <c r="FN151" s="145">
        <v>0</v>
      </c>
      <c r="FO151" s="146">
        <v>0</v>
      </c>
      <c r="FP151" s="146">
        <v>0</v>
      </c>
      <c r="FQ151" s="149">
        <f t="shared" si="176"/>
        <v>0</v>
      </c>
      <c r="FR151" s="145">
        <v>0</v>
      </c>
      <c r="FS151" s="146">
        <v>0</v>
      </c>
      <c r="FT151" s="146">
        <v>0</v>
      </c>
      <c r="FU151" s="149">
        <f t="shared" si="177"/>
        <v>0</v>
      </c>
      <c r="FV151" s="145">
        <v>0</v>
      </c>
      <c r="FW151" s="146">
        <v>44</v>
      </c>
      <c r="FX151" s="146">
        <v>0</v>
      </c>
      <c r="FY151" s="149">
        <f t="shared" si="178"/>
        <v>44</v>
      </c>
      <c r="FZ151" s="145">
        <v>0</v>
      </c>
      <c r="GA151" s="146">
        <v>0</v>
      </c>
      <c r="GB151" s="146">
        <v>0</v>
      </c>
      <c r="GC151" s="149">
        <f t="shared" si="179"/>
        <v>0</v>
      </c>
      <c r="GD151" s="145">
        <f t="shared" si="180"/>
        <v>0</v>
      </c>
      <c r="GE151" s="146">
        <f t="shared" si="180"/>
        <v>13927</v>
      </c>
      <c r="GF151" s="146">
        <f t="shared" si="180"/>
        <v>1156</v>
      </c>
      <c r="GG151" s="146">
        <f t="shared" si="180"/>
        <v>15083</v>
      </c>
      <c r="GH151" s="159"/>
      <c r="GI151" s="147"/>
      <c r="GJ151" s="147"/>
      <c r="GK151" s="147"/>
      <c r="GL151" s="147"/>
      <c r="GM151" s="147"/>
      <c r="GN151" s="147"/>
      <c r="GO151" s="147"/>
      <c r="GP151" s="147"/>
      <c r="GQ151" s="147"/>
      <c r="GR151" s="147"/>
      <c r="GS151" s="147"/>
      <c r="GT151" s="147"/>
      <c r="GU151" s="147"/>
      <c r="GV151" s="147"/>
      <c r="GW151" s="147"/>
      <c r="GX151" s="147"/>
      <c r="GY151" s="147"/>
      <c r="GZ151" s="147"/>
      <c r="HA151" s="147"/>
    </row>
    <row r="152" spans="1:209" ht="11.25" customHeight="1">
      <c r="A152" s="148">
        <v>38200</v>
      </c>
      <c r="B152" s="145">
        <v>0</v>
      </c>
      <c r="C152" s="146">
        <v>3416</v>
      </c>
      <c r="D152" s="146">
        <v>582</v>
      </c>
      <c r="E152" s="149">
        <f t="shared" si="137"/>
        <v>3998</v>
      </c>
      <c r="F152" s="145">
        <v>0</v>
      </c>
      <c r="G152" s="146">
        <v>0</v>
      </c>
      <c r="H152" s="146">
        <v>0</v>
      </c>
      <c r="I152" s="149">
        <f t="shared" si="138"/>
        <v>0</v>
      </c>
      <c r="J152" s="146"/>
      <c r="K152" s="146"/>
      <c r="L152" s="146"/>
      <c r="M152" s="146"/>
      <c r="N152" s="145">
        <v>0</v>
      </c>
      <c r="O152" s="146">
        <v>0</v>
      </c>
      <c r="P152" s="146">
        <v>0</v>
      </c>
      <c r="Q152" s="149">
        <f t="shared" si="139"/>
        <v>0</v>
      </c>
      <c r="R152" s="145">
        <v>0</v>
      </c>
      <c r="S152" s="146">
        <v>0</v>
      </c>
      <c r="T152" s="146">
        <v>0</v>
      </c>
      <c r="U152" s="149">
        <f t="shared" si="140"/>
        <v>0</v>
      </c>
      <c r="V152" s="145">
        <v>0</v>
      </c>
      <c r="W152" s="146">
        <v>0</v>
      </c>
      <c r="X152" s="146">
        <v>0</v>
      </c>
      <c r="Y152" s="149">
        <f t="shared" si="141"/>
        <v>0</v>
      </c>
      <c r="Z152" s="145">
        <v>0</v>
      </c>
      <c r="AA152" s="146">
        <v>935</v>
      </c>
      <c r="AB152" s="146">
        <v>69</v>
      </c>
      <c r="AC152" s="149">
        <f t="shared" si="142"/>
        <v>1004</v>
      </c>
      <c r="AD152" s="145">
        <v>0</v>
      </c>
      <c r="AE152" s="146">
        <v>0</v>
      </c>
      <c r="AF152" s="146">
        <v>0</v>
      </c>
      <c r="AG152" s="149">
        <f t="shared" si="143"/>
        <v>0</v>
      </c>
      <c r="AH152" s="145">
        <v>0</v>
      </c>
      <c r="AI152" s="146">
        <v>0</v>
      </c>
      <c r="AJ152" s="146">
        <v>0</v>
      </c>
      <c r="AK152" s="149">
        <f t="shared" si="147"/>
        <v>0</v>
      </c>
      <c r="AL152" s="145">
        <v>0</v>
      </c>
      <c r="AM152" s="146">
        <v>0</v>
      </c>
      <c r="AN152" s="146">
        <v>0</v>
      </c>
      <c r="AO152" s="149">
        <f t="shared" si="148"/>
        <v>0</v>
      </c>
      <c r="AP152" s="145">
        <v>0</v>
      </c>
      <c r="AQ152" s="146">
        <v>0</v>
      </c>
      <c r="AR152" s="146">
        <v>0</v>
      </c>
      <c r="AS152" s="149">
        <f t="shared" si="149"/>
        <v>0</v>
      </c>
      <c r="AT152" s="145">
        <v>0</v>
      </c>
      <c r="AU152" s="146">
        <v>0</v>
      </c>
      <c r="AV152" s="146">
        <v>0</v>
      </c>
      <c r="AW152" s="149">
        <f t="shared" si="150"/>
        <v>0</v>
      </c>
      <c r="AX152" s="145">
        <v>0</v>
      </c>
      <c r="AY152" s="146">
        <v>0</v>
      </c>
      <c r="AZ152" s="146">
        <v>0</v>
      </c>
      <c r="BA152" s="149">
        <f t="shared" si="151"/>
        <v>0</v>
      </c>
      <c r="BB152" s="145">
        <v>0</v>
      </c>
      <c r="BC152" s="146">
        <v>0</v>
      </c>
      <c r="BD152" s="146">
        <v>0</v>
      </c>
      <c r="BE152" s="149">
        <f t="shared" si="152"/>
        <v>0</v>
      </c>
      <c r="BF152" s="145">
        <v>0</v>
      </c>
      <c r="BG152" s="146">
        <v>0</v>
      </c>
      <c r="BH152" s="146">
        <v>0</v>
      </c>
      <c r="BI152" s="149">
        <f t="shared" si="153"/>
        <v>0</v>
      </c>
      <c r="BJ152" s="145">
        <v>0</v>
      </c>
      <c r="BK152" s="146">
        <v>0</v>
      </c>
      <c r="BL152" s="146">
        <v>0</v>
      </c>
      <c r="BM152" s="149">
        <f t="shared" si="154"/>
        <v>0</v>
      </c>
      <c r="BN152" s="145">
        <v>0</v>
      </c>
      <c r="BO152" s="146">
        <v>0</v>
      </c>
      <c r="BP152" s="146">
        <v>0</v>
      </c>
      <c r="BQ152" s="149">
        <f t="shared" si="155"/>
        <v>0</v>
      </c>
      <c r="BR152" s="145">
        <v>0</v>
      </c>
      <c r="BS152" s="146">
        <v>0</v>
      </c>
      <c r="BT152" s="146">
        <v>0</v>
      </c>
      <c r="BU152" s="149">
        <f t="shared" si="156"/>
        <v>0</v>
      </c>
      <c r="BV152" s="145">
        <v>0</v>
      </c>
      <c r="BW152" s="146">
        <v>0</v>
      </c>
      <c r="BX152" s="146">
        <v>0</v>
      </c>
      <c r="BY152" s="149">
        <f t="shared" si="157"/>
        <v>0</v>
      </c>
      <c r="BZ152" s="145">
        <v>0</v>
      </c>
      <c r="CA152" s="146">
        <v>0</v>
      </c>
      <c r="CB152" s="146">
        <v>0</v>
      </c>
      <c r="CC152" s="149">
        <f t="shared" si="158"/>
        <v>0</v>
      </c>
      <c r="CD152" s="145">
        <v>0</v>
      </c>
      <c r="CE152" s="146">
        <v>0</v>
      </c>
      <c r="CF152" s="146">
        <v>0</v>
      </c>
      <c r="CG152" s="149">
        <f t="shared" si="159"/>
        <v>0</v>
      </c>
      <c r="CH152" s="145">
        <v>0</v>
      </c>
      <c r="CI152" s="146">
        <v>0</v>
      </c>
      <c r="CJ152" s="146">
        <v>0</v>
      </c>
      <c r="CK152" s="149">
        <f t="shared" si="160"/>
        <v>0</v>
      </c>
      <c r="CL152" s="145">
        <v>0</v>
      </c>
      <c r="CM152" s="146">
        <v>0</v>
      </c>
      <c r="CN152" s="146">
        <v>0</v>
      </c>
      <c r="CO152" s="149">
        <f t="shared" si="144"/>
        <v>0</v>
      </c>
      <c r="CP152" s="145">
        <v>0</v>
      </c>
      <c r="CQ152" s="146">
        <v>0</v>
      </c>
      <c r="CR152" s="146">
        <v>0</v>
      </c>
      <c r="CS152" s="149">
        <f t="shared" si="161"/>
        <v>0</v>
      </c>
      <c r="CT152" s="145">
        <v>0</v>
      </c>
      <c r="CU152" s="146">
        <v>0</v>
      </c>
      <c r="CV152" s="146">
        <v>0</v>
      </c>
      <c r="CW152" s="149">
        <f t="shared" si="162"/>
        <v>0</v>
      </c>
      <c r="CX152" s="145">
        <v>0</v>
      </c>
      <c r="CY152" s="146">
        <v>0</v>
      </c>
      <c r="CZ152" s="146">
        <v>0</v>
      </c>
      <c r="DA152" s="149">
        <f t="shared" si="163"/>
        <v>0</v>
      </c>
      <c r="DB152" s="145">
        <v>0</v>
      </c>
      <c r="DC152" s="146">
        <v>0</v>
      </c>
      <c r="DD152" s="146">
        <v>0</v>
      </c>
      <c r="DE152" s="149">
        <f t="shared" si="164"/>
        <v>0</v>
      </c>
      <c r="DF152" s="146"/>
      <c r="DG152" s="146"/>
      <c r="DH152" s="146"/>
      <c r="DI152" s="146"/>
      <c r="DJ152" s="145">
        <v>0</v>
      </c>
      <c r="DK152" s="146">
        <v>0</v>
      </c>
      <c r="DL152" s="146">
        <v>0</v>
      </c>
      <c r="DM152" s="149">
        <f t="shared" si="165"/>
        <v>0</v>
      </c>
      <c r="DN152" s="145">
        <v>0</v>
      </c>
      <c r="DO152" s="146">
        <v>0</v>
      </c>
      <c r="DP152" s="146">
        <v>0</v>
      </c>
      <c r="DQ152" s="149">
        <f t="shared" si="166"/>
        <v>0</v>
      </c>
      <c r="DR152" s="145">
        <v>0</v>
      </c>
      <c r="DS152" s="146">
        <v>0</v>
      </c>
      <c r="DT152" s="146">
        <v>0</v>
      </c>
      <c r="DU152" s="149">
        <f t="shared" si="167"/>
        <v>0</v>
      </c>
      <c r="DV152" s="145">
        <v>0</v>
      </c>
      <c r="DW152" s="146">
        <v>0</v>
      </c>
      <c r="DX152" s="146">
        <v>0</v>
      </c>
      <c r="DY152" s="149">
        <f t="shared" si="168"/>
        <v>0</v>
      </c>
      <c r="DZ152" s="145">
        <v>0</v>
      </c>
      <c r="EA152" s="146">
        <v>0</v>
      </c>
      <c r="EB152" s="146">
        <v>0</v>
      </c>
      <c r="EC152" s="149">
        <f t="shared" si="169"/>
        <v>0</v>
      </c>
      <c r="ED152" s="146"/>
      <c r="EE152" s="146"/>
      <c r="EF152" s="146"/>
      <c r="EG152" s="146"/>
      <c r="EH152" s="145">
        <v>0</v>
      </c>
      <c r="EI152" s="146">
        <v>0</v>
      </c>
      <c r="EJ152" s="146">
        <v>0</v>
      </c>
      <c r="EK152" s="149">
        <f t="shared" si="170"/>
        <v>0</v>
      </c>
      <c r="EL152" s="145">
        <v>0</v>
      </c>
      <c r="EM152" s="146">
        <v>0</v>
      </c>
      <c r="EN152" s="146">
        <v>0</v>
      </c>
      <c r="EO152" s="149">
        <f t="shared" si="171"/>
        <v>0</v>
      </c>
      <c r="EP152" s="145">
        <v>0</v>
      </c>
      <c r="EQ152" s="146">
        <v>0</v>
      </c>
      <c r="ER152" s="146">
        <v>0</v>
      </c>
      <c r="ES152" s="149">
        <f t="shared" si="172"/>
        <v>0</v>
      </c>
      <c r="ET152" s="145">
        <v>0</v>
      </c>
      <c r="EU152" s="146">
        <v>0</v>
      </c>
      <c r="EV152" s="146">
        <v>0</v>
      </c>
      <c r="EW152" s="149">
        <f t="shared" si="173"/>
        <v>0</v>
      </c>
      <c r="EX152" s="145">
        <v>0</v>
      </c>
      <c r="EY152" s="146">
        <v>418</v>
      </c>
      <c r="EZ152" s="146">
        <v>4</v>
      </c>
      <c r="FA152" s="149">
        <f t="shared" si="145"/>
        <v>422</v>
      </c>
      <c r="FB152" s="145">
        <v>0</v>
      </c>
      <c r="FC152" s="146">
        <v>0</v>
      </c>
      <c r="FD152" s="146">
        <v>0</v>
      </c>
      <c r="FE152" s="149">
        <f t="shared" si="174"/>
        <v>0</v>
      </c>
      <c r="FF152" s="145">
        <v>0</v>
      </c>
      <c r="FG152" s="146">
        <v>9371</v>
      </c>
      <c r="FH152" s="146">
        <v>576</v>
      </c>
      <c r="FI152" s="149">
        <f t="shared" si="146"/>
        <v>9947</v>
      </c>
      <c r="FJ152" s="145">
        <v>0</v>
      </c>
      <c r="FK152" s="146">
        <v>4</v>
      </c>
      <c r="FL152" s="146">
        <v>1</v>
      </c>
      <c r="FM152" s="149">
        <f t="shared" si="175"/>
        <v>5</v>
      </c>
      <c r="FN152" s="145">
        <v>0</v>
      </c>
      <c r="FO152" s="146">
        <v>0</v>
      </c>
      <c r="FP152" s="146">
        <v>0</v>
      </c>
      <c r="FQ152" s="149">
        <f t="shared" si="176"/>
        <v>0</v>
      </c>
      <c r="FR152" s="145">
        <v>0</v>
      </c>
      <c r="FS152" s="146">
        <v>0</v>
      </c>
      <c r="FT152" s="146">
        <v>0</v>
      </c>
      <c r="FU152" s="149">
        <f t="shared" si="177"/>
        <v>0</v>
      </c>
      <c r="FV152" s="145">
        <v>0</v>
      </c>
      <c r="FW152" s="146">
        <v>60</v>
      </c>
      <c r="FX152" s="146">
        <v>3</v>
      </c>
      <c r="FY152" s="149">
        <f t="shared" si="178"/>
        <v>63</v>
      </c>
      <c r="FZ152" s="145">
        <v>0</v>
      </c>
      <c r="GA152" s="146">
        <v>0</v>
      </c>
      <c r="GB152" s="146">
        <v>0</v>
      </c>
      <c r="GC152" s="149">
        <f t="shared" si="179"/>
        <v>0</v>
      </c>
      <c r="GD152" s="145">
        <f t="shared" si="180"/>
        <v>0</v>
      </c>
      <c r="GE152" s="146">
        <f t="shared" si="180"/>
        <v>14204</v>
      </c>
      <c r="GF152" s="146">
        <f t="shared" si="180"/>
        <v>1235</v>
      </c>
      <c r="GG152" s="146">
        <f t="shared" si="180"/>
        <v>15439</v>
      </c>
      <c r="GH152" s="159"/>
      <c r="GI152" s="147"/>
      <c r="GJ152" s="147"/>
      <c r="GK152" s="147"/>
      <c r="GL152" s="147"/>
      <c r="GM152" s="147"/>
      <c r="GN152" s="147"/>
      <c r="GO152" s="147"/>
      <c r="GP152" s="147"/>
      <c r="GQ152" s="147"/>
      <c r="GR152" s="147"/>
      <c r="GS152" s="147"/>
      <c r="GT152" s="147"/>
      <c r="GU152" s="147"/>
      <c r="GV152" s="147"/>
      <c r="GW152" s="147"/>
      <c r="GX152" s="147"/>
      <c r="GY152" s="147"/>
      <c r="GZ152" s="147"/>
      <c r="HA152" s="147"/>
    </row>
    <row r="153" spans="1:209" ht="11.25" customHeight="1">
      <c r="A153" s="148">
        <v>38231</v>
      </c>
      <c r="B153" s="145">
        <v>0</v>
      </c>
      <c r="C153" s="146">
        <v>4155</v>
      </c>
      <c r="D153" s="146">
        <v>438</v>
      </c>
      <c r="E153" s="149">
        <f t="shared" si="137"/>
        <v>4593</v>
      </c>
      <c r="F153" s="145">
        <v>0</v>
      </c>
      <c r="G153" s="146">
        <v>0</v>
      </c>
      <c r="H153" s="146">
        <v>0</v>
      </c>
      <c r="I153" s="149">
        <f t="shared" si="138"/>
        <v>0</v>
      </c>
      <c r="J153" s="146"/>
      <c r="K153" s="146"/>
      <c r="L153" s="146"/>
      <c r="M153" s="146"/>
      <c r="N153" s="145">
        <v>0</v>
      </c>
      <c r="O153" s="146">
        <v>0</v>
      </c>
      <c r="P153" s="146">
        <v>0</v>
      </c>
      <c r="Q153" s="149">
        <f t="shared" si="139"/>
        <v>0</v>
      </c>
      <c r="R153" s="145">
        <v>0</v>
      </c>
      <c r="S153" s="146">
        <v>0</v>
      </c>
      <c r="T153" s="146">
        <v>0</v>
      </c>
      <c r="U153" s="149">
        <f t="shared" si="140"/>
        <v>0</v>
      </c>
      <c r="V153" s="145">
        <v>0</v>
      </c>
      <c r="W153" s="146">
        <v>0</v>
      </c>
      <c r="X153" s="146">
        <v>0</v>
      </c>
      <c r="Y153" s="149">
        <f t="shared" si="141"/>
        <v>0</v>
      </c>
      <c r="Z153" s="145">
        <v>0</v>
      </c>
      <c r="AA153" s="146">
        <v>1051</v>
      </c>
      <c r="AB153" s="146">
        <v>51</v>
      </c>
      <c r="AC153" s="149">
        <f t="shared" si="142"/>
        <v>1102</v>
      </c>
      <c r="AD153" s="145">
        <v>0</v>
      </c>
      <c r="AE153" s="146">
        <v>0</v>
      </c>
      <c r="AF153" s="146">
        <v>0</v>
      </c>
      <c r="AG153" s="149">
        <f t="shared" si="143"/>
        <v>0</v>
      </c>
      <c r="AH153" s="145">
        <v>0</v>
      </c>
      <c r="AI153" s="146">
        <v>0</v>
      </c>
      <c r="AJ153" s="146">
        <v>0</v>
      </c>
      <c r="AK153" s="149">
        <f t="shared" si="147"/>
        <v>0</v>
      </c>
      <c r="AL153" s="145">
        <v>0</v>
      </c>
      <c r="AM153" s="146">
        <v>0</v>
      </c>
      <c r="AN153" s="146">
        <v>0</v>
      </c>
      <c r="AO153" s="149">
        <f t="shared" si="148"/>
        <v>0</v>
      </c>
      <c r="AP153" s="145">
        <v>0</v>
      </c>
      <c r="AQ153" s="146">
        <v>0</v>
      </c>
      <c r="AR153" s="146">
        <v>0</v>
      </c>
      <c r="AS153" s="149">
        <f t="shared" si="149"/>
        <v>0</v>
      </c>
      <c r="AT153" s="145">
        <v>0</v>
      </c>
      <c r="AU153" s="146">
        <v>0</v>
      </c>
      <c r="AV153" s="146">
        <v>0</v>
      </c>
      <c r="AW153" s="149">
        <f t="shared" si="150"/>
        <v>0</v>
      </c>
      <c r="AX153" s="145">
        <v>0</v>
      </c>
      <c r="AY153" s="146">
        <v>0</v>
      </c>
      <c r="AZ153" s="146">
        <v>0</v>
      </c>
      <c r="BA153" s="149">
        <f t="shared" si="151"/>
        <v>0</v>
      </c>
      <c r="BB153" s="145">
        <v>0</v>
      </c>
      <c r="BC153" s="146">
        <v>0</v>
      </c>
      <c r="BD153" s="146">
        <v>0</v>
      </c>
      <c r="BE153" s="149">
        <f t="shared" si="152"/>
        <v>0</v>
      </c>
      <c r="BF153" s="145">
        <v>0</v>
      </c>
      <c r="BG153" s="146">
        <v>0</v>
      </c>
      <c r="BH153" s="146">
        <v>0</v>
      </c>
      <c r="BI153" s="149">
        <f t="shared" si="153"/>
        <v>0</v>
      </c>
      <c r="BJ153" s="145">
        <v>0</v>
      </c>
      <c r="BK153" s="146">
        <v>0</v>
      </c>
      <c r="BL153" s="146">
        <v>0</v>
      </c>
      <c r="BM153" s="149">
        <f t="shared" si="154"/>
        <v>0</v>
      </c>
      <c r="BN153" s="145">
        <v>0</v>
      </c>
      <c r="BO153" s="146">
        <v>0</v>
      </c>
      <c r="BP153" s="146">
        <v>0</v>
      </c>
      <c r="BQ153" s="149">
        <f t="shared" si="155"/>
        <v>0</v>
      </c>
      <c r="BR153" s="145">
        <v>0</v>
      </c>
      <c r="BS153" s="146">
        <v>0</v>
      </c>
      <c r="BT153" s="146">
        <v>0</v>
      </c>
      <c r="BU153" s="149">
        <f t="shared" si="156"/>
        <v>0</v>
      </c>
      <c r="BV153" s="145">
        <v>0</v>
      </c>
      <c r="BW153" s="146">
        <v>0</v>
      </c>
      <c r="BX153" s="146">
        <v>0</v>
      </c>
      <c r="BY153" s="149">
        <f t="shared" si="157"/>
        <v>0</v>
      </c>
      <c r="BZ153" s="145">
        <v>0</v>
      </c>
      <c r="CA153" s="146">
        <v>0</v>
      </c>
      <c r="CB153" s="146">
        <v>0</v>
      </c>
      <c r="CC153" s="149">
        <f t="shared" si="158"/>
        <v>0</v>
      </c>
      <c r="CD153" s="145">
        <v>0</v>
      </c>
      <c r="CE153" s="146">
        <v>0</v>
      </c>
      <c r="CF153" s="146">
        <v>0</v>
      </c>
      <c r="CG153" s="149">
        <f t="shared" si="159"/>
        <v>0</v>
      </c>
      <c r="CH153" s="145">
        <v>0</v>
      </c>
      <c r="CI153" s="146">
        <v>0</v>
      </c>
      <c r="CJ153" s="146">
        <v>0</v>
      </c>
      <c r="CK153" s="149">
        <f t="shared" si="160"/>
        <v>0</v>
      </c>
      <c r="CL153" s="145">
        <v>0</v>
      </c>
      <c r="CM153" s="146">
        <v>0</v>
      </c>
      <c r="CN153" s="146">
        <v>0</v>
      </c>
      <c r="CO153" s="149">
        <f t="shared" si="144"/>
        <v>0</v>
      </c>
      <c r="CP153" s="145">
        <v>0</v>
      </c>
      <c r="CQ153" s="146">
        <v>0</v>
      </c>
      <c r="CR153" s="146">
        <v>0</v>
      </c>
      <c r="CS153" s="149">
        <f t="shared" si="161"/>
        <v>0</v>
      </c>
      <c r="CT153" s="145">
        <v>0</v>
      </c>
      <c r="CU153" s="146">
        <v>0</v>
      </c>
      <c r="CV153" s="146">
        <v>0</v>
      </c>
      <c r="CW153" s="149">
        <f t="shared" si="162"/>
        <v>0</v>
      </c>
      <c r="CX153" s="145">
        <v>0</v>
      </c>
      <c r="CY153" s="146">
        <v>0</v>
      </c>
      <c r="CZ153" s="146">
        <v>0</v>
      </c>
      <c r="DA153" s="149">
        <f t="shared" si="163"/>
        <v>0</v>
      </c>
      <c r="DB153" s="145">
        <v>0</v>
      </c>
      <c r="DC153" s="146">
        <v>0</v>
      </c>
      <c r="DD153" s="146">
        <v>0</v>
      </c>
      <c r="DE153" s="149">
        <f t="shared" si="164"/>
        <v>0</v>
      </c>
      <c r="DF153" s="146"/>
      <c r="DG153" s="146"/>
      <c r="DH153" s="146"/>
      <c r="DI153" s="146"/>
      <c r="DJ153" s="145">
        <v>0</v>
      </c>
      <c r="DK153" s="146">
        <v>0</v>
      </c>
      <c r="DL153" s="146">
        <v>0</v>
      </c>
      <c r="DM153" s="149">
        <f t="shared" si="165"/>
        <v>0</v>
      </c>
      <c r="DN153" s="145">
        <v>0</v>
      </c>
      <c r="DO153" s="146">
        <v>0</v>
      </c>
      <c r="DP153" s="146">
        <v>0</v>
      </c>
      <c r="DQ153" s="149">
        <f t="shared" si="166"/>
        <v>0</v>
      </c>
      <c r="DR153" s="145">
        <v>0</v>
      </c>
      <c r="DS153" s="146">
        <v>0</v>
      </c>
      <c r="DT153" s="146">
        <v>0</v>
      </c>
      <c r="DU153" s="149">
        <f t="shared" si="167"/>
        <v>0</v>
      </c>
      <c r="DV153" s="145">
        <v>0</v>
      </c>
      <c r="DW153" s="146">
        <v>0</v>
      </c>
      <c r="DX153" s="146">
        <v>0</v>
      </c>
      <c r="DY153" s="149">
        <f t="shared" si="168"/>
        <v>0</v>
      </c>
      <c r="DZ153" s="145">
        <v>0</v>
      </c>
      <c r="EA153" s="146">
        <v>0</v>
      </c>
      <c r="EB153" s="146">
        <v>0</v>
      </c>
      <c r="EC153" s="149">
        <f t="shared" si="169"/>
        <v>0</v>
      </c>
      <c r="ED153" s="146"/>
      <c r="EE153" s="146"/>
      <c r="EF153" s="146"/>
      <c r="EG153" s="146"/>
      <c r="EH153" s="145">
        <v>0</v>
      </c>
      <c r="EI153" s="146">
        <v>0</v>
      </c>
      <c r="EJ153" s="146">
        <v>0</v>
      </c>
      <c r="EK153" s="149">
        <f t="shared" si="170"/>
        <v>0</v>
      </c>
      <c r="EL153" s="145">
        <v>0</v>
      </c>
      <c r="EM153" s="146">
        <v>0</v>
      </c>
      <c r="EN153" s="146">
        <v>0</v>
      </c>
      <c r="EO153" s="149">
        <f t="shared" si="171"/>
        <v>0</v>
      </c>
      <c r="EP153" s="145">
        <v>0</v>
      </c>
      <c r="EQ153" s="146">
        <v>0</v>
      </c>
      <c r="ER153" s="146">
        <v>0</v>
      </c>
      <c r="ES153" s="149">
        <f t="shared" si="172"/>
        <v>0</v>
      </c>
      <c r="ET153" s="145">
        <v>0</v>
      </c>
      <c r="EU153" s="146">
        <v>0</v>
      </c>
      <c r="EV153" s="146">
        <v>0</v>
      </c>
      <c r="EW153" s="149">
        <f t="shared" si="173"/>
        <v>0</v>
      </c>
      <c r="EX153" s="145">
        <v>0</v>
      </c>
      <c r="EY153" s="146">
        <v>530</v>
      </c>
      <c r="EZ153" s="146">
        <v>10</v>
      </c>
      <c r="FA153" s="149">
        <f t="shared" si="145"/>
        <v>540</v>
      </c>
      <c r="FB153" s="145">
        <v>0</v>
      </c>
      <c r="FC153" s="146">
        <v>0</v>
      </c>
      <c r="FD153" s="146">
        <v>0</v>
      </c>
      <c r="FE153" s="149">
        <f t="shared" si="174"/>
        <v>0</v>
      </c>
      <c r="FF153" s="145">
        <v>0</v>
      </c>
      <c r="FG153" s="146">
        <v>12010</v>
      </c>
      <c r="FH153" s="146">
        <v>541</v>
      </c>
      <c r="FI153" s="149">
        <f t="shared" si="146"/>
        <v>12551</v>
      </c>
      <c r="FJ153" s="145">
        <v>0</v>
      </c>
      <c r="FK153" s="146">
        <v>10</v>
      </c>
      <c r="FL153" s="146">
        <v>13</v>
      </c>
      <c r="FM153" s="149">
        <f t="shared" si="175"/>
        <v>23</v>
      </c>
      <c r="FN153" s="145">
        <v>0</v>
      </c>
      <c r="FO153" s="146">
        <v>0</v>
      </c>
      <c r="FP153" s="146">
        <v>0</v>
      </c>
      <c r="FQ153" s="149">
        <f t="shared" si="176"/>
        <v>0</v>
      </c>
      <c r="FR153" s="145">
        <v>0</v>
      </c>
      <c r="FS153" s="146">
        <v>0</v>
      </c>
      <c r="FT153" s="146">
        <v>0</v>
      </c>
      <c r="FU153" s="149">
        <f t="shared" si="177"/>
        <v>0</v>
      </c>
      <c r="FV153" s="145">
        <v>0</v>
      </c>
      <c r="FW153" s="146">
        <v>59</v>
      </c>
      <c r="FX153" s="146">
        <v>38</v>
      </c>
      <c r="FY153" s="149">
        <f t="shared" si="178"/>
        <v>97</v>
      </c>
      <c r="FZ153" s="145">
        <v>0</v>
      </c>
      <c r="GA153" s="146">
        <v>0</v>
      </c>
      <c r="GB153" s="146">
        <v>0</v>
      </c>
      <c r="GC153" s="149">
        <f t="shared" si="179"/>
        <v>0</v>
      </c>
      <c r="GD153" s="145">
        <f t="shared" si="180"/>
        <v>0</v>
      </c>
      <c r="GE153" s="146">
        <f t="shared" si="180"/>
        <v>17815</v>
      </c>
      <c r="GF153" s="146">
        <f t="shared" si="180"/>
        <v>1091</v>
      </c>
      <c r="GG153" s="146">
        <f t="shared" si="180"/>
        <v>18906</v>
      </c>
      <c r="GH153" s="159"/>
      <c r="GI153" s="147"/>
      <c r="GJ153" s="147"/>
      <c r="GK153" s="147"/>
      <c r="GL153" s="147"/>
      <c r="GM153" s="147"/>
      <c r="GN153" s="147"/>
      <c r="GO153" s="147"/>
      <c r="GP153" s="147"/>
      <c r="GQ153" s="147"/>
      <c r="GR153" s="147"/>
      <c r="GS153" s="147"/>
      <c r="GT153" s="147"/>
      <c r="GU153" s="147"/>
      <c r="GV153" s="147"/>
      <c r="GW153" s="147"/>
      <c r="GX153" s="147"/>
      <c r="GY153" s="147"/>
      <c r="GZ153" s="147"/>
      <c r="HA153" s="147"/>
    </row>
    <row r="154" spans="1:209" ht="11.25" customHeight="1">
      <c r="A154" s="148">
        <v>38261</v>
      </c>
      <c r="B154" s="145">
        <v>0</v>
      </c>
      <c r="C154" s="146">
        <v>3122</v>
      </c>
      <c r="D154" s="146">
        <v>213</v>
      </c>
      <c r="E154" s="149">
        <f t="shared" si="137"/>
        <v>3335</v>
      </c>
      <c r="F154" s="145">
        <v>0</v>
      </c>
      <c r="G154" s="146">
        <v>0</v>
      </c>
      <c r="H154" s="146">
        <v>0</v>
      </c>
      <c r="I154" s="149">
        <f t="shared" si="138"/>
        <v>0</v>
      </c>
      <c r="J154" s="146"/>
      <c r="K154" s="146"/>
      <c r="L154" s="146"/>
      <c r="M154" s="146"/>
      <c r="N154" s="145">
        <v>0</v>
      </c>
      <c r="O154" s="146">
        <v>0</v>
      </c>
      <c r="P154" s="146">
        <v>0</v>
      </c>
      <c r="Q154" s="149">
        <f t="shared" si="139"/>
        <v>0</v>
      </c>
      <c r="R154" s="145">
        <v>0</v>
      </c>
      <c r="S154" s="146">
        <v>0</v>
      </c>
      <c r="T154" s="146">
        <v>0</v>
      </c>
      <c r="U154" s="149">
        <f t="shared" si="140"/>
        <v>0</v>
      </c>
      <c r="V154" s="145">
        <v>0</v>
      </c>
      <c r="W154" s="146">
        <v>0</v>
      </c>
      <c r="X154" s="146">
        <v>0</v>
      </c>
      <c r="Y154" s="149">
        <f t="shared" si="141"/>
        <v>0</v>
      </c>
      <c r="Z154" s="145">
        <v>0</v>
      </c>
      <c r="AA154" s="146">
        <v>1323</v>
      </c>
      <c r="AB154" s="146">
        <v>8</v>
      </c>
      <c r="AC154" s="149">
        <f t="shared" si="142"/>
        <v>1331</v>
      </c>
      <c r="AD154" s="145">
        <v>0</v>
      </c>
      <c r="AE154" s="146">
        <v>0</v>
      </c>
      <c r="AF154" s="146">
        <v>0</v>
      </c>
      <c r="AG154" s="149">
        <f t="shared" si="143"/>
        <v>0</v>
      </c>
      <c r="AH154" s="145">
        <v>0</v>
      </c>
      <c r="AI154" s="146">
        <v>0</v>
      </c>
      <c r="AJ154" s="146">
        <v>0</v>
      </c>
      <c r="AK154" s="149">
        <f t="shared" si="147"/>
        <v>0</v>
      </c>
      <c r="AL154" s="145">
        <v>0</v>
      </c>
      <c r="AM154" s="146">
        <v>0</v>
      </c>
      <c r="AN154" s="146">
        <v>0</v>
      </c>
      <c r="AO154" s="149">
        <f t="shared" si="148"/>
        <v>0</v>
      </c>
      <c r="AP154" s="145">
        <v>0</v>
      </c>
      <c r="AQ154" s="146">
        <v>0</v>
      </c>
      <c r="AR154" s="146">
        <v>0</v>
      </c>
      <c r="AS154" s="149">
        <f t="shared" si="149"/>
        <v>0</v>
      </c>
      <c r="AT154" s="145">
        <v>0</v>
      </c>
      <c r="AU154" s="146">
        <v>0</v>
      </c>
      <c r="AV154" s="146">
        <v>0</v>
      </c>
      <c r="AW154" s="149">
        <f t="shared" si="150"/>
        <v>0</v>
      </c>
      <c r="AX154" s="145">
        <v>0</v>
      </c>
      <c r="AY154" s="146">
        <v>0</v>
      </c>
      <c r="AZ154" s="146">
        <v>0</v>
      </c>
      <c r="BA154" s="149">
        <f t="shared" si="151"/>
        <v>0</v>
      </c>
      <c r="BB154" s="145">
        <v>0</v>
      </c>
      <c r="BC154" s="146">
        <v>0</v>
      </c>
      <c r="BD154" s="146">
        <v>0</v>
      </c>
      <c r="BE154" s="149">
        <f t="shared" si="152"/>
        <v>0</v>
      </c>
      <c r="BF154" s="145">
        <v>0</v>
      </c>
      <c r="BG154" s="146">
        <v>0</v>
      </c>
      <c r="BH154" s="146">
        <v>0</v>
      </c>
      <c r="BI154" s="149">
        <f t="shared" si="153"/>
        <v>0</v>
      </c>
      <c r="BJ154" s="145">
        <v>0</v>
      </c>
      <c r="BK154" s="146">
        <v>0</v>
      </c>
      <c r="BL154" s="146">
        <v>0</v>
      </c>
      <c r="BM154" s="149">
        <f t="shared" si="154"/>
        <v>0</v>
      </c>
      <c r="BN154" s="145">
        <v>0</v>
      </c>
      <c r="BO154" s="146">
        <v>0</v>
      </c>
      <c r="BP154" s="146">
        <v>0</v>
      </c>
      <c r="BQ154" s="149">
        <f t="shared" si="155"/>
        <v>0</v>
      </c>
      <c r="BR154" s="145">
        <v>0</v>
      </c>
      <c r="BS154" s="146">
        <v>0</v>
      </c>
      <c r="BT154" s="146">
        <v>0</v>
      </c>
      <c r="BU154" s="149">
        <f t="shared" si="156"/>
        <v>0</v>
      </c>
      <c r="BV154" s="145">
        <v>0</v>
      </c>
      <c r="BW154" s="146">
        <v>0</v>
      </c>
      <c r="BX154" s="146">
        <v>0</v>
      </c>
      <c r="BY154" s="149">
        <f t="shared" si="157"/>
        <v>0</v>
      </c>
      <c r="BZ154" s="145">
        <v>0</v>
      </c>
      <c r="CA154" s="146">
        <v>0</v>
      </c>
      <c r="CB154" s="146">
        <v>0</v>
      </c>
      <c r="CC154" s="149">
        <f t="shared" si="158"/>
        <v>0</v>
      </c>
      <c r="CD154" s="145">
        <v>0</v>
      </c>
      <c r="CE154" s="146">
        <v>0</v>
      </c>
      <c r="CF154" s="146">
        <v>0</v>
      </c>
      <c r="CG154" s="149">
        <f t="shared" si="159"/>
        <v>0</v>
      </c>
      <c r="CH154" s="145">
        <v>0</v>
      </c>
      <c r="CI154" s="146">
        <v>0</v>
      </c>
      <c r="CJ154" s="146">
        <v>0</v>
      </c>
      <c r="CK154" s="149">
        <f t="shared" si="160"/>
        <v>0</v>
      </c>
      <c r="CL154" s="145">
        <v>0</v>
      </c>
      <c r="CM154" s="146">
        <v>0</v>
      </c>
      <c r="CN154" s="146">
        <v>0</v>
      </c>
      <c r="CO154" s="149">
        <f t="shared" si="144"/>
        <v>0</v>
      </c>
      <c r="CP154" s="145">
        <v>0</v>
      </c>
      <c r="CQ154" s="146">
        <v>0</v>
      </c>
      <c r="CR154" s="146">
        <v>0</v>
      </c>
      <c r="CS154" s="149">
        <f t="shared" si="161"/>
        <v>0</v>
      </c>
      <c r="CT154" s="145">
        <v>0</v>
      </c>
      <c r="CU154" s="146">
        <v>0</v>
      </c>
      <c r="CV154" s="146">
        <v>0</v>
      </c>
      <c r="CW154" s="149">
        <f t="shared" si="162"/>
        <v>0</v>
      </c>
      <c r="CX154" s="145">
        <v>0</v>
      </c>
      <c r="CY154" s="146">
        <v>0</v>
      </c>
      <c r="CZ154" s="146">
        <v>0</v>
      </c>
      <c r="DA154" s="149">
        <f t="shared" si="163"/>
        <v>0</v>
      </c>
      <c r="DB154" s="145">
        <v>0</v>
      </c>
      <c r="DC154" s="146">
        <v>0</v>
      </c>
      <c r="DD154" s="146">
        <v>0</v>
      </c>
      <c r="DE154" s="149">
        <f t="shared" si="164"/>
        <v>0</v>
      </c>
      <c r="DF154" s="146"/>
      <c r="DG154" s="146"/>
      <c r="DH154" s="146"/>
      <c r="DI154" s="146"/>
      <c r="DJ154" s="145">
        <v>0</v>
      </c>
      <c r="DK154" s="146">
        <v>0</v>
      </c>
      <c r="DL154" s="146">
        <v>0</v>
      </c>
      <c r="DM154" s="149">
        <f t="shared" si="165"/>
        <v>0</v>
      </c>
      <c r="DN154" s="145">
        <v>0</v>
      </c>
      <c r="DO154" s="146">
        <v>0</v>
      </c>
      <c r="DP154" s="146">
        <v>0</v>
      </c>
      <c r="DQ154" s="149">
        <f t="shared" si="166"/>
        <v>0</v>
      </c>
      <c r="DR154" s="145">
        <v>0</v>
      </c>
      <c r="DS154" s="146">
        <v>0</v>
      </c>
      <c r="DT154" s="146">
        <v>0</v>
      </c>
      <c r="DU154" s="149">
        <f t="shared" si="167"/>
        <v>0</v>
      </c>
      <c r="DV154" s="145">
        <v>0</v>
      </c>
      <c r="DW154" s="146">
        <v>0</v>
      </c>
      <c r="DX154" s="146">
        <v>0</v>
      </c>
      <c r="DY154" s="149">
        <f t="shared" si="168"/>
        <v>0</v>
      </c>
      <c r="DZ154" s="145">
        <v>0</v>
      </c>
      <c r="EA154" s="146">
        <v>0</v>
      </c>
      <c r="EB154" s="146">
        <v>0</v>
      </c>
      <c r="EC154" s="149">
        <f t="shared" si="169"/>
        <v>0</v>
      </c>
      <c r="ED154" s="146"/>
      <c r="EE154" s="146"/>
      <c r="EF154" s="146"/>
      <c r="EG154" s="146"/>
      <c r="EH154" s="145">
        <v>0</v>
      </c>
      <c r="EI154" s="146">
        <v>0</v>
      </c>
      <c r="EJ154" s="146">
        <v>0</v>
      </c>
      <c r="EK154" s="149">
        <f t="shared" si="170"/>
        <v>0</v>
      </c>
      <c r="EL154" s="145">
        <v>0</v>
      </c>
      <c r="EM154" s="146">
        <v>0</v>
      </c>
      <c r="EN154" s="146">
        <v>0</v>
      </c>
      <c r="EO154" s="149">
        <f t="shared" si="171"/>
        <v>0</v>
      </c>
      <c r="EP154" s="145">
        <v>0</v>
      </c>
      <c r="EQ154" s="146">
        <v>0</v>
      </c>
      <c r="ER154" s="146">
        <v>0</v>
      </c>
      <c r="ES154" s="149">
        <f t="shared" si="172"/>
        <v>0</v>
      </c>
      <c r="ET154" s="145">
        <v>0</v>
      </c>
      <c r="EU154" s="146">
        <v>0</v>
      </c>
      <c r="EV154" s="146">
        <v>0</v>
      </c>
      <c r="EW154" s="149">
        <f t="shared" si="173"/>
        <v>0</v>
      </c>
      <c r="EX154" s="145">
        <v>0</v>
      </c>
      <c r="EY154" s="146">
        <v>461</v>
      </c>
      <c r="EZ154" s="146">
        <v>25</v>
      </c>
      <c r="FA154" s="149">
        <f t="shared" si="145"/>
        <v>486</v>
      </c>
      <c r="FB154" s="145">
        <v>0</v>
      </c>
      <c r="FC154" s="146">
        <v>0</v>
      </c>
      <c r="FD154" s="146">
        <v>0</v>
      </c>
      <c r="FE154" s="149">
        <f t="shared" si="174"/>
        <v>0</v>
      </c>
      <c r="FF154" s="145">
        <v>0</v>
      </c>
      <c r="FG154" s="146">
        <v>11024</v>
      </c>
      <c r="FH154" s="146">
        <v>507</v>
      </c>
      <c r="FI154" s="149">
        <f t="shared" si="146"/>
        <v>11531</v>
      </c>
      <c r="FJ154" s="145">
        <v>0</v>
      </c>
      <c r="FK154" s="146">
        <v>10</v>
      </c>
      <c r="FL154" s="146">
        <v>13</v>
      </c>
      <c r="FM154" s="149">
        <f t="shared" si="175"/>
        <v>23</v>
      </c>
      <c r="FN154" s="145">
        <v>0</v>
      </c>
      <c r="FO154" s="146">
        <v>0</v>
      </c>
      <c r="FP154" s="146">
        <v>0</v>
      </c>
      <c r="FQ154" s="149">
        <f t="shared" si="176"/>
        <v>0</v>
      </c>
      <c r="FR154" s="145">
        <v>0</v>
      </c>
      <c r="FS154" s="146">
        <v>0</v>
      </c>
      <c r="FT154" s="146">
        <v>0</v>
      </c>
      <c r="FU154" s="149">
        <f t="shared" si="177"/>
        <v>0</v>
      </c>
      <c r="FV154" s="145">
        <v>0</v>
      </c>
      <c r="FW154" s="146">
        <v>53</v>
      </c>
      <c r="FX154" s="146">
        <v>10</v>
      </c>
      <c r="FY154" s="149">
        <f t="shared" si="178"/>
        <v>63</v>
      </c>
      <c r="FZ154" s="145">
        <v>0</v>
      </c>
      <c r="GA154" s="146">
        <v>0</v>
      </c>
      <c r="GB154" s="146">
        <v>0</v>
      </c>
      <c r="GC154" s="149">
        <f t="shared" si="179"/>
        <v>0</v>
      </c>
      <c r="GD154" s="145">
        <f t="shared" si="180"/>
        <v>0</v>
      </c>
      <c r="GE154" s="146">
        <f t="shared" si="180"/>
        <v>15993</v>
      </c>
      <c r="GF154" s="146">
        <f t="shared" si="180"/>
        <v>776</v>
      </c>
      <c r="GG154" s="146">
        <f t="shared" si="180"/>
        <v>16769</v>
      </c>
      <c r="GH154" s="159"/>
      <c r="GI154" s="147"/>
      <c r="GJ154" s="147"/>
      <c r="GK154" s="147"/>
      <c r="GL154" s="147"/>
      <c r="GM154" s="147"/>
      <c r="GN154" s="147"/>
      <c r="GO154" s="147"/>
      <c r="GP154" s="147"/>
      <c r="GQ154" s="147"/>
      <c r="GR154" s="147"/>
      <c r="GS154" s="147"/>
      <c r="GT154" s="147"/>
      <c r="GU154" s="147"/>
      <c r="GV154" s="147"/>
      <c r="GW154" s="147"/>
      <c r="GX154" s="147"/>
      <c r="GY154" s="147"/>
      <c r="GZ154" s="147"/>
      <c r="HA154" s="147"/>
    </row>
    <row r="155" spans="1:209" ht="11.25" customHeight="1">
      <c r="A155" s="148">
        <v>38292</v>
      </c>
      <c r="B155" s="145">
        <v>0</v>
      </c>
      <c r="C155" s="146">
        <v>4069</v>
      </c>
      <c r="D155" s="146">
        <v>241</v>
      </c>
      <c r="E155" s="149">
        <f t="shared" si="137"/>
        <v>4310</v>
      </c>
      <c r="F155" s="145">
        <v>0</v>
      </c>
      <c r="G155" s="146">
        <v>0</v>
      </c>
      <c r="H155" s="146">
        <v>0</v>
      </c>
      <c r="I155" s="149">
        <f t="shared" si="138"/>
        <v>0</v>
      </c>
      <c r="J155" s="146"/>
      <c r="K155" s="146"/>
      <c r="L155" s="146"/>
      <c r="M155" s="146"/>
      <c r="N155" s="145">
        <v>0</v>
      </c>
      <c r="O155" s="146">
        <v>0</v>
      </c>
      <c r="P155" s="146">
        <v>0</v>
      </c>
      <c r="Q155" s="149">
        <f t="shared" si="139"/>
        <v>0</v>
      </c>
      <c r="R155" s="145">
        <v>0</v>
      </c>
      <c r="S155" s="146">
        <v>0</v>
      </c>
      <c r="T155" s="146">
        <v>0</v>
      </c>
      <c r="U155" s="149">
        <f t="shared" si="140"/>
        <v>0</v>
      </c>
      <c r="V155" s="145">
        <v>0</v>
      </c>
      <c r="W155" s="146">
        <v>0</v>
      </c>
      <c r="X155" s="146">
        <v>0</v>
      </c>
      <c r="Y155" s="149">
        <f t="shared" si="141"/>
        <v>0</v>
      </c>
      <c r="Z155" s="145">
        <v>0</v>
      </c>
      <c r="AA155" s="146">
        <v>1321</v>
      </c>
      <c r="AB155" s="146">
        <v>25</v>
      </c>
      <c r="AC155" s="149">
        <f t="shared" si="142"/>
        <v>1346</v>
      </c>
      <c r="AD155" s="145">
        <v>0</v>
      </c>
      <c r="AE155" s="146">
        <v>0</v>
      </c>
      <c r="AF155" s="146">
        <v>0</v>
      </c>
      <c r="AG155" s="149">
        <f t="shared" si="143"/>
        <v>0</v>
      </c>
      <c r="AH155" s="145">
        <v>0</v>
      </c>
      <c r="AI155" s="146">
        <v>0</v>
      </c>
      <c r="AJ155" s="146">
        <v>0</v>
      </c>
      <c r="AK155" s="149">
        <f t="shared" si="147"/>
        <v>0</v>
      </c>
      <c r="AL155" s="145">
        <v>0</v>
      </c>
      <c r="AM155" s="146">
        <v>0</v>
      </c>
      <c r="AN155" s="146">
        <v>0</v>
      </c>
      <c r="AO155" s="149">
        <f t="shared" si="148"/>
        <v>0</v>
      </c>
      <c r="AP155" s="145">
        <v>0</v>
      </c>
      <c r="AQ155" s="146">
        <v>0</v>
      </c>
      <c r="AR155" s="146">
        <v>0</v>
      </c>
      <c r="AS155" s="149">
        <f t="shared" si="149"/>
        <v>0</v>
      </c>
      <c r="AT155" s="145">
        <v>0</v>
      </c>
      <c r="AU155" s="146">
        <v>0</v>
      </c>
      <c r="AV155" s="146">
        <v>0</v>
      </c>
      <c r="AW155" s="149">
        <f t="shared" si="150"/>
        <v>0</v>
      </c>
      <c r="AX155" s="145">
        <v>0</v>
      </c>
      <c r="AY155" s="146">
        <v>0</v>
      </c>
      <c r="AZ155" s="146">
        <v>0</v>
      </c>
      <c r="BA155" s="149">
        <f t="shared" si="151"/>
        <v>0</v>
      </c>
      <c r="BB155" s="145">
        <v>0</v>
      </c>
      <c r="BC155" s="146">
        <v>0</v>
      </c>
      <c r="BD155" s="146">
        <v>0</v>
      </c>
      <c r="BE155" s="149">
        <f t="shared" si="152"/>
        <v>0</v>
      </c>
      <c r="BF155" s="145">
        <v>0</v>
      </c>
      <c r="BG155" s="146">
        <v>0</v>
      </c>
      <c r="BH155" s="146">
        <v>0</v>
      </c>
      <c r="BI155" s="149">
        <f t="shared" si="153"/>
        <v>0</v>
      </c>
      <c r="BJ155" s="145">
        <v>0</v>
      </c>
      <c r="BK155" s="146">
        <v>0</v>
      </c>
      <c r="BL155" s="146">
        <v>0</v>
      </c>
      <c r="BM155" s="149">
        <f t="shared" si="154"/>
        <v>0</v>
      </c>
      <c r="BN155" s="145">
        <v>0</v>
      </c>
      <c r="BO155" s="146">
        <v>0</v>
      </c>
      <c r="BP155" s="146">
        <v>0</v>
      </c>
      <c r="BQ155" s="149">
        <f t="shared" si="155"/>
        <v>0</v>
      </c>
      <c r="BR155" s="145">
        <v>0</v>
      </c>
      <c r="BS155" s="146">
        <v>0</v>
      </c>
      <c r="BT155" s="146">
        <v>0</v>
      </c>
      <c r="BU155" s="149">
        <f t="shared" si="156"/>
        <v>0</v>
      </c>
      <c r="BV155" s="145">
        <v>0</v>
      </c>
      <c r="BW155" s="146">
        <v>0</v>
      </c>
      <c r="BX155" s="146">
        <v>0</v>
      </c>
      <c r="BY155" s="149">
        <f t="shared" si="157"/>
        <v>0</v>
      </c>
      <c r="BZ155" s="145">
        <v>0</v>
      </c>
      <c r="CA155" s="146">
        <v>0</v>
      </c>
      <c r="CB155" s="146">
        <v>0</v>
      </c>
      <c r="CC155" s="149">
        <f t="shared" si="158"/>
        <v>0</v>
      </c>
      <c r="CD155" s="145">
        <v>0</v>
      </c>
      <c r="CE155" s="146">
        <v>0</v>
      </c>
      <c r="CF155" s="146">
        <v>0</v>
      </c>
      <c r="CG155" s="149">
        <f t="shared" si="159"/>
        <v>0</v>
      </c>
      <c r="CH155" s="145">
        <v>0</v>
      </c>
      <c r="CI155" s="146">
        <v>0</v>
      </c>
      <c r="CJ155" s="146">
        <v>0</v>
      </c>
      <c r="CK155" s="149">
        <f t="shared" si="160"/>
        <v>0</v>
      </c>
      <c r="CL155" s="145">
        <v>0</v>
      </c>
      <c r="CM155" s="146">
        <v>0</v>
      </c>
      <c r="CN155" s="146">
        <v>0</v>
      </c>
      <c r="CO155" s="149">
        <f t="shared" si="144"/>
        <v>0</v>
      </c>
      <c r="CP155" s="145">
        <v>0</v>
      </c>
      <c r="CQ155" s="146">
        <v>0</v>
      </c>
      <c r="CR155" s="146">
        <v>0</v>
      </c>
      <c r="CS155" s="149">
        <f t="shared" si="161"/>
        <v>0</v>
      </c>
      <c r="CT155" s="145">
        <v>0</v>
      </c>
      <c r="CU155" s="146">
        <v>0</v>
      </c>
      <c r="CV155" s="146">
        <v>0</v>
      </c>
      <c r="CW155" s="149">
        <f t="shared" si="162"/>
        <v>0</v>
      </c>
      <c r="CX155" s="145">
        <v>0</v>
      </c>
      <c r="CY155" s="146">
        <v>0</v>
      </c>
      <c r="CZ155" s="146">
        <v>0</v>
      </c>
      <c r="DA155" s="149">
        <f t="shared" si="163"/>
        <v>0</v>
      </c>
      <c r="DB155" s="145">
        <v>0</v>
      </c>
      <c r="DC155" s="146">
        <v>0</v>
      </c>
      <c r="DD155" s="146">
        <v>0</v>
      </c>
      <c r="DE155" s="149">
        <f t="shared" si="164"/>
        <v>0</v>
      </c>
      <c r="DF155" s="146"/>
      <c r="DG155" s="146"/>
      <c r="DH155" s="146"/>
      <c r="DI155" s="146"/>
      <c r="DJ155" s="145">
        <v>0</v>
      </c>
      <c r="DK155" s="146">
        <v>0</v>
      </c>
      <c r="DL155" s="146">
        <v>0</v>
      </c>
      <c r="DM155" s="149">
        <f t="shared" si="165"/>
        <v>0</v>
      </c>
      <c r="DN155" s="145">
        <v>0</v>
      </c>
      <c r="DO155" s="146">
        <v>0</v>
      </c>
      <c r="DP155" s="146">
        <v>0</v>
      </c>
      <c r="DQ155" s="149">
        <f t="shared" si="166"/>
        <v>0</v>
      </c>
      <c r="DR155" s="145">
        <v>0</v>
      </c>
      <c r="DS155" s="146">
        <v>0</v>
      </c>
      <c r="DT155" s="146">
        <v>0</v>
      </c>
      <c r="DU155" s="149">
        <f t="shared" si="167"/>
        <v>0</v>
      </c>
      <c r="DV155" s="145">
        <v>0</v>
      </c>
      <c r="DW155" s="146">
        <v>0</v>
      </c>
      <c r="DX155" s="146">
        <v>0</v>
      </c>
      <c r="DY155" s="149">
        <f t="shared" si="168"/>
        <v>0</v>
      </c>
      <c r="DZ155" s="145">
        <v>0</v>
      </c>
      <c r="EA155" s="146">
        <v>0</v>
      </c>
      <c r="EB155" s="146">
        <v>0</v>
      </c>
      <c r="EC155" s="149">
        <f t="shared" si="169"/>
        <v>0</v>
      </c>
      <c r="ED155" s="146"/>
      <c r="EE155" s="146"/>
      <c r="EF155" s="146"/>
      <c r="EG155" s="146"/>
      <c r="EH155" s="145">
        <v>0</v>
      </c>
      <c r="EI155" s="146">
        <v>0</v>
      </c>
      <c r="EJ155" s="146">
        <v>0</v>
      </c>
      <c r="EK155" s="149">
        <f t="shared" si="170"/>
        <v>0</v>
      </c>
      <c r="EL155" s="145">
        <v>0</v>
      </c>
      <c r="EM155" s="146">
        <v>0</v>
      </c>
      <c r="EN155" s="146">
        <v>0</v>
      </c>
      <c r="EO155" s="149">
        <f t="shared" si="171"/>
        <v>0</v>
      </c>
      <c r="EP155" s="145">
        <v>0</v>
      </c>
      <c r="EQ155" s="146">
        <v>0</v>
      </c>
      <c r="ER155" s="146">
        <v>0</v>
      </c>
      <c r="ES155" s="149">
        <f t="shared" si="172"/>
        <v>0</v>
      </c>
      <c r="ET155" s="145">
        <v>0</v>
      </c>
      <c r="EU155" s="146">
        <v>0</v>
      </c>
      <c r="EV155" s="146">
        <v>0</v>
      </c>
      <c r="EW155" s="149">
        <f t="shared" si="173"/>
        <v>0</v>
      </c>
      <c r="EX155" s="145">
        <v>0</v>
      </c>
      <c r="EY155" s="146">
        <v>347</v>
      </c>
      <c r="EZ155" s="146">
        <v>15</v>
      </c>
      <c r="FA155" s="149">
        <f t="shared" si="145"/>
        <v>362</v>
      </c>
      <c r="FB155" s="145">
        <v>0</v>
      </c>
      <c r="FC155" s="146">
        <v>0</v>
      </c>
      <c r="FD155" s="146">
        <v>0</v>
      </c>
      <c r="FE155" s="149">
        <f t="shared" si="174"/>
        <v>0</v>
      </c>
      <c r="FF155" s="145">
        <v>0</v>
      </c>
      <c r="FG155" s="146">
        <v>10697</v>
      </c>
      <c r="FH155" s="146">
        <v>497</v>
      </c>
      <c r="FI155" s="149">
        <f t="shared" si="146"/>
        <v>11194</v>
      </c>
      <c r="FJ155" s="145">
        <v>0</v>
      </c>
      <c r="FK155" s="146">
        <v>13</v>
      </c>
      <c r="FL155" s="146">
        <v>5</v>
      </c>
      <c r="FM155" s="149">
        <f t="shared" si="175"/>
        <v>18</v>
      </c>
      <c r="FN155" s="145">
        <v>0</v>
      </c>
      <c r="FO155" s="146">
        <v>0</v>
      </c>
      <c r="FP155" s="146">
        <v>0</v>
      </c>
      <c r="FQ155" s="149">
        <f t="shared" si="176"/>
        <v>0</v>
      </c>
      <c r="FR155" s="145">
        <v>0</v>
      </c>
      <c r="FS155" s="146">
        <v>0</v>
      </c>
      <c r="FT155" s="146">
        <v>0</v>
      </c>
      <c r="FU155" s="149">
        <f t="shared" si="177"/>
        <v>0</v>
      </c>
      <c r="FV155" s="145">
        <v>0</v>
      </c>
      <c r="FW155" s="146">
        <v>70</v>
      </c>
      <c r="FX155" s="146">
        <v>0</v>
      </c>
      <c r="FY155" s="149">
        <f t="shared" si="178"/>
        <v>70</v>
      </c>
      <c r="FZ155" s="145">
        <v>0</v>
      </c>
      <c r="GA155" s="146">
        <v>0</v>
      </c>
      <c r="GB155" s="146">
        <v>0</v>
      </c>
      <c r="GC155" s="149">
        <f t="shared" si="179"/>
        <v>0</v>
      </c>
      <c r="GD155" s="145">
        <f t="shared" si="180"/>
        <v>0</v>
      </c>
      <c r="GE155" s="146">
        <f t="shared" si="180"/>
        <v>16517</v>
      </c>
      <c r="GF155" s="146">
        <f t="shared" si="180"/>
        <v>783</v>
      </c>
      <c r="GG155" s="146">
        <f t="shared" si="180"/>
        <v>17300</v>
      </c>
      <c r="GH155" s="159"/>
      <c r="GI155" s="147"/>
      <c r="GJ155" s="147"/>
      <c r="GK155" s="147"/>
      <c r="GL155" s="147"/>
      <c r="GM155" s="147"/>
      <c r="GN155" s="147"/>
      <c r="GO155" s="147"/>
      <c r="GP155" s="147"/>
      <c r="GQ155" s="147"/>
      <c r="GR155" s="147"/>
      <c r="GS155" s="147"/>
      <c r="GT155" s="147"/>
      <c r="GU155" s="147"/>
      <c r="GV155" s="147"/>
      <c r="GW155" s="147"/>
      <c r="GX155" s="147"/>
      <c r="GY155" s="147"/>
      <c r="GZ155" s="147"/>
      <c r="HA155" s="147"/>
    </row>
    <row r="156" spans="1:209" ht="11.25" customHeight="1">
      <c r="A156" s="148">
        <v>38322</v>
      </c>
      <c r="B156" s="145">
        <v>0</v>
      </c>
      <c r="C156" s="146">
        <v>4480</v>
      </c>
      <c r="D156" s="146">
        <v>617</v>
      </c>
      <c r="E156" s="149">
        <f t="shared" si="137"/>
        <v>5097</v>
      </c>
      <c r="F156" s="145">
        <v>0</v>
      </c>
      <c r="G156" s="146">
        <v>0</v>
      </c>
      <c r="H156" s="146">
        <v>0</v>
      </c>
      <c r="I156" s="149">
        <f t="shared" si="138"/>
        <v>0</v>
      </c>
      <c r="J156" s="146"/>
      <c r="K156" s="146"/>
      <c r="L156" s="146"/>
      <c r="M156" s="146"/>
      <c r="N156" s="145">
        <v>0</v>
      </c>
      <c r="O156" s="146">
        <v>0</v>
      </c>
      <c r="P156" s="146">
        <v>0</v>
      </c>
      <c r="Q156" s="149">
        <f t="shared" si="139"/>
        <v>0</v>
      </c>
      <c r="R156" s="145">
        <v>0</v>
      </c>
      <c r="S156" s="146">
        <v>0</v>
      </c>
      <c r="T156" s="146">
        <v>0</v>
      </c>
      <c r="U156" s="149">
        <f t="shared" si="140"/>
        <v>0</v>
      </c>
      <c r="V156" s="145">
        <v>0</v>
      </c>
      <c r="W156" s="146">
        <v>0</v>
      </c>
      <c r="X156" s="146">
        <v>0</v>
      </c>
      <c r="Y156" s="149">
        <f t="shared" si="141"/>
        <v>0</v>
      </c>
      <c r="Z156" s="145">
        <v>0</v>
      </c>
      <c r="AA156" s="146">
        <v>1495</v>
      </c>
      <c r="AB156" s="146">
        <v>59</v>
      </c>
      <c r="AC156" s="149">
        <f t="shared" si="142"/>
        <v>1554</v>
      </c>
      <c r="AD156" s="145">
        <v>0</v>
      </c>
      <c r="AE156" s="146">
        <v>0</v>
      </c>
      <c r="AF156" s="146">
        <v>0</v>
      </c>
      <c r="AG156" s="149">
        <f t="shared" si="143"/>
        <v>0</v>
      </c>
      <c r="AH156" s="145">
        <v>0</v>
      </c>
      <c r="AI156" s="146">
        <v>0</v>
      </c>
      <c r="AJ156" s="146">
        <v>0</v>
      </c>
      <c r="AK156" s="149">
        <f t="shared" si="147"/>
        <v>0</v>
      </c>
      <c r="AL156" s="145">
        <v>0</v>
      </c>
      <c r="AM156" s="146">
        <v>0</v>
      </c>
      <c r="AN156" s="146">
        <v>0</v>
      </c>
      <c r="AO156" s="149">
        <f t="shared" si="148"/>
        <v>0</v>
      </c>
      <c r="AP156" s="145">
        <v>0</v>
      </c>
      <c r="AQ156" s="146">
        <v>0</v>
      </c>
      <c r="AR156" s="146">
        <v>0</v>
      </c>
      <c r="AS156" s="149">
        <f t="shared" si="149"/>
        <v>0</v>
      </c>
      <c r="AT156" s="145">
        <v>0</v>
      </c>
      <c r="AU156" s="146">
        <v>0</v>
      </c>
      <c r="AV156" s="146">
        <v>0</v>
      </c>
      <c r="AW156" s="149">
        <f t="shared" si="150"/>
        <v>0</v>
      </c>
      <c r="AX156" s="145">
        <v>0</v>
      </c>
      <c r="AY156" s="146">
        <v>0</v>
      </c>
      <c r="AZ156" s="146">
        <v>0</v>
      </c>
      <c r="BA156" s="149">
        <f t="shared" si="151"/>
        <v>0</v>
      </c>
      <c r="BB156" s="145">
        <v>0</v>
      </c>
      <c r="BC156" s="146">
        <v>0</v>
      </c>
      <c r="BD156" s="146">
        <v>0</v>
      </c>
      <c r="BE156" s="149">
        <f t="shared" si="152"/>
        <v>0</v>
      </c>
      <c r="BF156" s="145">
        <v>0</v>
      </c>
      <c r="BG156" s="146">
        <v>0</v>
      </c>
      <c r="BH156" s="146">
        <v>0</v>
      </c>
      <c r="BI156" s="149">
        <f t="shared" si="153"/>
        <v>0</v>
      </c>
      <c r="BJ156" s="145">
        <v>0</v>
      </c>
      <c r="BK156" s="146">
        <v>0</v>
      </c>
      <c r="BL156" s="146">
        <v>0</v>
      </c>
      <c r="BM156" s="149">
        <f t="shared" si="154"/>
        <v>0</v>
      </c>
      <c r="BN156" s="145">
        <v>0</v>
      </c>
      <c r="BO156" s="146">
        <v>0</v>
      </c>
      <c r="BP156" s="146">
        <v>0</v>
      </c>
      <c r="BQ156" s="149">
        <f t="shared" si="155"/>
        <v>0</v>
      </c>
      <c r="BR156" s="145">
        <v>0</v>
      </c>
      <c r="BS156" s="146">
        <v>0</v>
      </c>
      <c r="BT156" s="146">
        <v>0</v>
      </c>
      <c r="BU156" s="149">
        <f t="shared" si="156"/>
        <v>0</v>
      </c>
      <c r="BV156" s="145">
        <v>0</v>
      </c>
      <c r="BW156" s="146">
        <v>0</v>
      </c>
      <c r="BX156" s="146">
        <v>0</v>
      </c>
      <c r="BY156" s="149">
        <f t="shared" si="157"/>
        <v>0</v>
      </c>
      <c r="BZ156" s="145">
        <v>0</v>
      </c>
      <c r="CA156" s="146">
        <v>0</v>
      </c>
      <c r="CB156" s="146">
        <v>0</v>
      </c>
      <c r="CC156" s="149">
        <f t="shared" si="158"/>
        <v>0</v>
      </c>
      <c r="CD156" s="145">
        <v>0</v>
      </c>
      <c r="CE156" s="146">
        <v>0</v>
      </c>
      <c r="CF156" s="146">
        <v>0</v>
      </c>
      <c r="CG156" s="149">
        <f t="shared" si="159"/>
        <v>0</v>
      </c>
      <c r="CH156" s="145">
        <v>0</v>
      </c>
      <c r="CI156" s="146">
        <v>0</v>
      </c>
      <c r="CJ156" s="146">
        <v>0</v>
      </c>
      <c r="CK156" s="149">
        <f t="shared" si="160"/>
        <v>0</v>
      </c>
      <c r="CL156" s="145">
        <v>0</v>
      </c>
      <c r="CM156" s="146">
        <v>0</v>
      </c>
      <c r="CN156" s="146">
        <v>0</v>
      </c>
      <c r="CO156" s="149">
        <f t="shared" si="144"/>
        <v>0</v>
      </c>
      <c r="CP156" s="145">
        <v>0</v>
      </c>
      <c r="CQ156" s="146">
        <v>0</v>
      </c>
      <c r="CR156" s="146">
        <v>0</v>
      </c>
      <c r="CS156" s="149">
        <f t="shared" si="161"/>
        <v>0</v>
      </c>
      <c r="CT156" s="145">
        <v>0</v>
      </c>
      <c r="CU156" s="146">
        <v>0</v>
      </c>
      <c r="CV156" s="146">
        <v>0</v>
      </c>
      <c r="CW156" s="149">
        <f t="shared" si="162"/>
        <v>0</v>
      </c>
      <c r="CX156" s="145">
        <v>0</v>
      </c>
      <c r="CY156" s="146">
        <v>0</v>
      </c>
      <c r="CZ156" s="146">
        <v>0</v>
      </c>
      <c r="DA156" s="149">
        <f t="shared" si="163"/>
        <v>0</v>
      </c>
      <c r="DB156" s="145">
        <v>0</v>
      </c>
      <c r="DC156" s="146">
        <v>0</v>
      </c>
      <c r="DD156" s="146">
        <v>0</v>
      </c>
      <c r="DE156" s="149">
        <f t="shared" si="164"/>
        <v>0</v>
      </c>
      <c r="DF156" s="146"/>
      <c r="DG156" s="146"/>
      <c r="DH156" s="146"/>
      <c r="DI156" s="146"/>
      <c r="DJ156" s="145">
        <v>0</v>
      </c>
      <c r="DK156" s="146">
        <v>0</v>
      </c>
      <c r="DL156" s="146">
        <v>0</v>
      </c>
      <c r="DM156" s="149">
        <f t="shared" si="165"/>
        <v>0</v>
      </c>
      <c r="DN156" s="145">
        <v>0</v>
      </c>
      <c r="DO156" s="146">
        <v>0</v>
      </c>
      <c r="DP156" s="146">
        <v>0</v>
      </c>
      <c r="DQ156" s="149">
        <f t="shared" si="166"/>
        <v>0</v>
      </c>
      <c r="DR156" s="145">
        <v>0</v>
      </c>
      <c r="DS156" s="146">
        <v>0</v>
      </c>
      <c r="DT156" s="146">
        <v>0</v>
      </c>
      <c r="DU156" s="149">
        <f t="shared" si="167"/>
        <v>0</v>
      </c>
      <c r="DV156" s="145">
        <v>0</v>
      </c>
      <c r="DW156" s="146">
        <v>0</v>
      </c>
      <c r="DX156" s="146">
        <v>0</v>
      </c>
      <c r="DY156" s="149">
        <f t="shared" si="168"/>
        <v>0</v>
      </c>
      <c r="DZ156" s="145">
        <v>0</v>
      </c>
      <c r="EA156" s="146">
        <v>0</v>
      </c>
      <c r="EB156" s="146">
        <v>0</v>
      </c>
      <c r="EC156" s="149">
        <f t="shared" si="169"/>
        <v>0</v>
      </c>
      <c r="ED156" s="146"/>
      <c r="EE156" s="146"/>
      <c r="EF156" s="146"/>
      <c r="EG156" s="146"/>
      <c r="EH156" s="145">
        <v>0</v>
      </c>
      <c r="EI156" s="146">
        <v>0</v>
      </c>
      <c r="EJ156" s="146">
        <v>0</v>
      </c>
      <c r="EK156" s="149">
        <f t="shared" si="170"/>
        <v>0</v>
      </c>
      <c r="EL156" s="145">
        <v>0</v>
      </c>
      <c r="EM156" s="146">
        <v>0</v>
      </c>
      <c r="EN156" s="146">
        <v>0</v>
      </c>
      <c r="EO156" s="149">
        <f t="shared" si="171"/>
        <v>0</v>
      </c>
      <c r="EP156" s="145">
        <v>0</v>
      </c>
      <c r="EQ156" s="146">
        <v>0</v>
      </c>
      <c r="ER156" s="146">
        <v>0</v>
      </c>
      <c r="ES156" s="149">
        <f t="shared" si="172"/>
        <v>0</v>
      </c>
      <c r="ET156" s="145">
        <v>0</v>
      </c>
      <c r="EU156" s="146">
        <v>0</v>
      </c>
      <c r="EV156" s="146">
        <v>0</v>
      </c>
      <c r="EW156" s="149">
        <f t="shared" si="173"/>
        <v>0</v>
      </c>
      <c r="EX156" s="145">
        <v>0</v>
      </c>
      <c r="EY156" s="146">
        <v>324</v>
      </c>
      <c r="EZ156" s="146">
        <v>0</v>
      </c>
      <c r="FA156" s="149">
        <f t="shared" si="145"/>
        <v>324</v>
      </c>
      <c r="FB156" s="145">
        <v>0</v>
      </c>
      <c r="FC156" s="146">
        <v>0</v>
      </c>
      <c r="FD156" s="146">
        <v>0</v>
      </c>
      <c r="FE156" s="149">
        <f t="shared" si="174"/>
        <v>0</v>
      </c>
      <c r="FF156" s="145">
        <v>0</v>
      </c>
      <c r="FG156" s="146">
        <v>12501</v>
      </c>
      <c r="FH156" s="146">
        <v>376</v>
      </c>
      <c r="FI156" s="149">
        <f t="shared" si="146"/>
        <v>12877</v>
      </c>
      <c r="FJ156" s="145">
        <v>0</v>
      </c>
      <c r="FK156" s="146">
        <v>7</v>
      </c>
      <c r="FL156" s="146">
        <v>0</v>
      </c>
      <c r="FM156" s="149">
        <f t="shared" si="175"/>
        <v>7</v>
      </c>
      <c r="FN156" s="145">
        <v>0</v>
      </c>
      <c r="FO156" s="146">
        <v>0</v>
      </c>
      <c r="FP156" s="146">
        <v>0</v>
      </c>
      <c r="FQ156" s="149">
        <f t="shared" si="176"/>
        <v>0</v>
      </c>
      <c r="FR156" s="145">
        <v>0</v>
      </c>
      <c r="FS156" s="146">
        <v>0</v>
      </c>
      <c r="FT156" s="146">
        <v>0</v>
      </c>
      <c r="FU156" s="149">
        <f t="shared" si="177"/>
        <v>0</v>
      </c>
      <c r="FV156" s="145">
        <v>0</v>
      </c>
      <c r="FW156" s="146">
        <v>65</v>
      </c>
      <c r="FX156" s="146">
        <v>6</v>
      </c>
      <c r="FY156" s="149">
        <f t="shared" si="178"/>
        <v>71</v>
      </c>
      <c r="FZ156" s="145">
        <v>0</v>
      </c>
      <c r="GA156" s="146">
        <v>0</v>
      </c>
      <c r="GB156" s="146">
        <v>0</v>
      </c>
      <c r="GC156" s="149">
        <f t="shared" si="179"/>
        <v>0</v>
      </c>
      <c r="GD156" s="145">
        <f t="shared" si="180"/>
        <v>0</v>
      </c>
      <c r="GE156" s="146">
        <f t="shared" si="180"/>
        <v>18872</v>
      </c>
      <c r="GF156" s="146">
        <f t="shared" si="180"/>
        <v>1058</v>
      </c>
      <c r="GG156" s="146">
        <f t="shared" si="180"/>
        <v>19930</v>
      </c>
      <c r="GH156" s="159"/>
      <c r="GI156" s="147"/>
      <c r="GJ156" s="147"/>
      <c r="GK156" s="147"/>
      <c r="GL156" s="147"/>
      <c r="GM156" s="147"/>
      <c r="GN156" s="147"/>
      <c r="GO156" s="147"/>
      <c r="GP156" s="147"/>
      <c r="GQ156" s="147"/>
      <c r="GR156" s="147"/>
      <c r="GS156" s="147"/>
      <c r="GT156" s="147"/>
      <c r="GU156" s="147"/>
      <c r="GV156" s="147"/>
      <c r="GW156" s="147"/>
      <c r="GX156" s="147"/>
      <c r="GY156" s="147"/>
      <c r="GZ156" s="147"/>
      <c r="HA156" s="147"/>
    </row>
    <row r="157" spans="1:209" ht="11.25" customHeight="1">
      <c r="A157" s="148">
        <v>38353</v>
      </c>
      <c r="B157" s="145">
        <v>0</v>
      </c>
      <c r="C157" s="146">
        <v>4632</v>
      </c>
      <c r="D157" s="146">
        <v>804</v>
      </c>
      <c r="E157" s="149">
        <f t="shared" si="137"/>
        <v>5436</v>
      </c>
      <c r="F157" s="145">
        <v>0</v>
      </c>
      <c r="G157" s="146">
        <v>0</v>
      </c>
      <c r="H157" s="146">
        <v>0</v>
      </c>
      <c r="I157" s="149">
        <f t="shared" si="138"/>
        <v>0</v>
      </c>
      <c r="J157" s="146"/>
      <c r="K157" s="146"/>
      <c r="L157" s="146"/>
      <c r="M157" s="146"/>
      <c r="N157" s="145">
        <v>0</v>
      </c>
      <c r="O157" s="146">
        <v>0</v>
      </c>
      <c r="P157" s="146">
        <v>0</v>
      </c>
      <c r="Q157" s="149">
        <f t="shared" si="139"/>
        <v>0</v>
      </c>
      <c r="R157" s="145">
        <v>0</v>
      </c>
      <c r="S157" s="146">
        <v>0</v>
      </c>
      <c r="T157" s="146">
        <v>0</v>
      </c>
      <c r="U157" s="149">
        <f t="shared" si="140"/>
        <v>0</v>
      </c>
      <c r="V157" s="145">
        <v>0</v>
      </c>
      <c r="W157" s="146">
        <v>0</v>
      </c>
      <c r="X157" s="146">
        <v>0</v>
      </c>
      <c r="Y157" s="149">
        <f t="shared" si="141"/>
        <v>0</v>
      </c>
      <c r="Z157" s="145">
        <v>0</v>
      </c>
      <c r="AA157" s="146">
        <v>1854</v>
      </c>
      <c r="AB157" s="146">
        <v>23</v>
      </c>
      <c r="AC157" s="149">
        <f t="shared" si="142"/>
        <v>1877</v>
      </c>
      <c r="AD157" s="145">
        <v>0</v>
      </c>
      <c r="AE157" s="146">
        <v>0</v>
      </c>
      <c r="AF157" s="146">
        <v>0</v>
      </c>
      <c r="AG157" s="149">
        <f t="shared" si="143"/>
        <v>0</v>
      </c>
      <c r="AH157" s="145">
        <v>0</v>
      </c>
      <c r="AI157" s="146">
        <v>0</v>
      </c>
      <c r="AJ157" s="146">
        <v>0</v>
      </c>
      <c r="AK157" s="149">
        <f t="shared" si="147"/>
        <v>0</v>
      </c>
      <c r="AL157" s="145">
        <v>0</v>
      </c>
      <c r="AM157" s="146">
        <v>0</v>
      </c>
      <c r="AN157" s="146">
        <v>0</v>
      </c>
      <c r="AO157" s="149">
        <f t="shared" si="148"/>
        <v>0</v>
      </c>
      <c r="AP157" s="145">
        <v>0</v>
      </c>
      <c r="AQ157" s="146">
        <v>0</v>
      </c>
      <c r="AR157" s="146">
        <v>0</v>
      </c>
      <c r="AS157" s="149">
        <f t="shared" si="149"/>
        <v>0</v>
      </c>
      <c r="AT157" s="145">
        <v>0</v>
      </c>
      <c r="AU157" s="146">
        <v>0</v>
      </c>
      <c r="AV157" s="146">
        <v>0</v>
      </c>
      <c r="AW157" s="149">
        <f t="shared" si="150"/>
        <v>0</v>
      </c>
      <c r="AX157" s="145">
        <v>0</v>
      </c>
      <c r="AY157" s="146">
        <v>0</v>
      </c>
      <c r="AZ157" s="146">
        <v>0</v>
      </c>
      <c r="BA157" s="149">
        <f t="shared" si="151"/>
        <v>0</v>
      </c>
      <c r="BB157" s="145">
        <v>0</v>
      </c>
      <c r="BC157" s="146">
        <v>0</v>
      </c>
      <c r="BD157" s="146">
        <v>12</v>
      </c>
      <c r="BE157" s="149">
        <f t="shared" si="152"/>
        <v>12</v>
      </c>
      <c r="BF157" s="145">
        <v>0</v>
      </c>
      <c r="BG157" s="146">
        <v>0</v>
      </c>
      <c r="BH157" s="146">
        <v>0</v>
      </c>
      <c r="BI157" s="149">
        <f t="shared" si="153"/>
        <v>0</v>
      </c>
      <c r="BJ157" s="145">
        <v>0</v>
      </c>
      <c r="BK157" s="146">
        <v>0</v>
      </c>
      <c r="BL157" s="146">
        <v>0</v>
      </c>
      <c r="BM157" s="149">
        <f t="shared" si="154"/>
        <v>0</v>
      </c>
      <c r="BN157" s="145">
        <v>0</v>
      </c>
      <c r="BO157" s="146">
        <v>0</v>
      </c>
      <c r="BP157" s="146">
        <v>0</v>
      </c>
      <c r="BQ157" s="149">
        <f t="shared" si="155"/>
        <v>0</v>
      </c>
      <c r="BR157" s="145">
        <v>0</v>
      </c>
      <c r="BS157" s="146">
        <v>0</v>
      </c>
      <c r="BT157" s="146">
        <v>0</v>
      </c>
      <c r="BU157" s="149">
        <f t="shared" si="156"/>
        <v>0</v>
      </c>
      <c r="BV157" s="145">
        <v>0</v>
      </c>
      <c r="BW157" s="146">
        <v>0</v>
      </c>
      <c r="BX157" s="146">
        <v>0</v>
      </c>
      <c r="BY157" s="149">
        <f t="shared" si="157"/>
        <v>0</v>
      </c>
      <c r="BZ157" s="145">
        <v>0</v>
      </c>
      <c r="CA157" s="146">
        <v>0</v>
      </c>
      <c r="CB157" s="146">
        <v>0</v>
      </c>
      <c r="CC157" s="149">
        <f t="shared" si="158"/>
        <v>0</v>
      </c>
      <c r="CD157" s="145">
        <v>0</v>
      </c>
      <c r="CE157" s="146">
        <v>0</v>
      </c>
      <c r="CF157" s="146">
        <v>0</v>
      </c>
      <c r="CG157" s="149">
        <f t="shared" si="159"/>
        <v>0</v>
      </c>
      <c r="CH157" s="145">
        <v>0</v>
      </c>
      <c r="CI157" s="146">
        <v>0</v>
      </c>
      <c r="CJ157" s="146">
        <v>0</v>
      </c>
      <c r="CK157" s="149">
        <f t="shared" si="160"/>
        <v>0</v>
      </c>
      <c r="CL157" s="145">
        <v>0</v>
      </c>
      <c r="CM157" s="146">
        <v>0</v>
      </c>
      <c r="CN157" s="146">
        <v>0</v>
      </c>
      <c r="CO157" s="149">
        <f t="shared" si="144"/>
        <v>0</v>
      </c>
      <c r="CP157" s="145">
        <v>0</v>
      </c>
      <c r="CQ157" s="146">
        <v>0</v>
      </c>
      <c r="CR157" s="146">
        <v>0</v>
      </c>
      <c r="CS157" s="149">
        <f t="shared" si="161"/>
        <v>0</v>
      </c>
      <c r="CT157" s="145">
        <v>0</v>
      </c>
      <c r="CU157" s="146">
        <v>0</v>
      </c>
      <c r="CV157" s="146">
        <v>0</v>
      </c>
      <c r="CW157" s="149">
        <f t="shared" si="162"/>
        <v>0</v>
      </c>
      <c r="CX157" s="145">
        <v>0</v>
      </c>
      <c r="CY157" s="146">
        <v>0</v>
      </c>
      <c r="CZ157" s="146">
        <v>0</v>
      </c>
      <c r="DA157" s="149">
        <f t="shared" si="163"/>
        <v>0</v>
      </c>
      <c r="DB157" s="145">
        <v>0</v>
      </c>
      <c r="DC157" s="146">
        <v>0</v>
      </c>
      <c r="DD157" s="146">
        <v>0</v>
      </c>
      <c r="DE157" s="149">
        <f t="shared" si="164"/>
        <v>0</v>
      </c>
      <c r="DF157" s="146"/>
      <c r="DG157" s="146"/>
      <c r="DH157" s="146"/>
      <c r="DI157" s="146"/>
      <c r="DJ157" s="145">
        <v>0</v>
      </c>
      <c r="DK157" s="146">
        <v>0</v>
      </c>
      <c r="DL157" s="146">
        <v>0</v>
      </c>
      <c r="DM157" s="149">
        <f t="shared" si="165"/>
        <v>0</v>
      </c>
      <c r="DN157" s="145">
        <v>0</v>
      </c>
      <c r="DO157" s="146">
        <v>0</v>
      </c>
      <c r="DP157" s="146">
        <v>0</v>
      </c>
      <c r="DQ157" s="149">
        <f t="shared" si="166"/>
        <v>0</v>
      </c>
      <c r="DR157" s="145">
        <v>0</v>
      </c>
      <c r="DS157" s="146">
        <v>0</v>
      </c>
      <c r="DT157" s="146">
        <v>0</v>
      </c>
      <c r="DU157" s="149">
        <f t="shared" si="167"/>
        <v>0</v>
      </c>
      <c r="DV157" s="145">
        <v>0</v>
      </c>
      <c r="DW157" s="146">
        <v>0</v>
      </c>
      <c r="DX157" s="146">
        <v>0</v>
      </c>
      <c r="DY157" s="149">
        <f t="shared" si="168"/>
        <v>0</v>
      </c>
      <c r="DZ157" s="145">
        <v>0</v>
      </c>
      <c r="EA157" s="146">
        <v>0</v>
      </c>
      <c r="EB157" s="146">
        <v>0</v>
      </c>
      <c r="EC157" s="149">
        <f t="shared" si="169"/>
        <v>0</v>
      </c>
      <c r="ED157" s="146"/>
      <c r="EE157" s="146"/>
      <c r="EF157" s="146"/>
      <c r="EG157" s="146"/>
      <c r="EH157" s="145">
        <v>0</v>
      </c>
      <c r="EI157" s="146">
        <v>0</v>
      </c>
      <c r="EJ157" s="146">
        <v>0</v>
      </c>
      <c r="EK157" s="149">
        <f t="shared" si="170"/>
        <v>0</v>
      </c>
      <c r="EL157" s="145">
        <v>0</v>
      </c>
      <c r="EM157" s="146">
        <v>0</v>
      </c>
      <c r="EN157" s="146">
        <v>0</v>
      </c>
      <c r="EO157" s="149">
        <f t="shared" si="171"/>
        <v>0</v>
      </c>
      <c r="EP157" s="145">
        <v>0</v>
      </c>
      <c r="EQ157" s="146">
        <v>0</v>
      </c>
      <c r="ER157" s="146">
        <v>0</v>
      </c>
      <c r="ES157" s="149">
        <f t="shared" si="172"/>
        <v>0</v>
      </c>
      <c r="ET157" s="145">
        <v>0</v>
      </c>
      <c r="EU157" s="146">
        <v>0</v>
      </c>
      <c r="EV157" s="146">
        <v>0</v>
      </c>
      <c r="EW157" s="149">
        <f t="shared" si="173"/>
        <v>0</v>
      </c>
      <c r="EX157" s="145">
        <v>0</v>
      </c>
      <c r="EY157" s="146">
        <v>515</v>
      </c>
      <c r="EZ157" s="146">
        <v>8</v>
      </c>
      <c r="FA157" s="149">
        <f t="shared" si="145"/>
        <v>523</v>
      </c>
      <c r="FB157" s="145">
        <v>0</v>
      </c>
      <c r="FC157" s="146">
        <v>0</v>
      </c>
      <c r="FD157" s="146">
        <v>0</v>
      </c>
      <c r="FE157" s="149">
        <f t="shared" si="174"/>
        <v>0</v>
      </c>
      <c r="FF157" s="145">
        <v>0</v>
      </c>
      <c r="FG157" s="146">
        <v>11579</v>
      </c>
      <c r="FH157" s="146">
        <v>559</v>
      </c>
      <c r="FI157" s="149">
        <f t="shared" si="146"/>
        <v>12138</v>
      </c>
      <c r="FJ157" s="145">
        <v>0</v>
      </c>
      <c r="FK157" s="146">
        <v>12</v>
      </c>
      <c r="FL157" s="146">
        <v>0</v>
      </c>
      <c r="FM157" s="149">
        <f t="shared" si="175"/>
        <v>12</v>
      </c>
      <c r="FN157" s="145">
        <v>0</v>
      </c>
      <c r="FO157" s="146">
        <v>0</v>
      </c>
      <c r="FP157" s="146">
        <v>0</v>
      </c>
      <c r="FQ157" s="149">
        <f t="shared" si="176"/>
        <v>0</v>
      </c>
      <c r="FR157" s="145">
        <v>0</v>
      </c>
      <c r="FS157" s="146">
        <v>0</v>
      </c>
      <c r="FT157" s="146">
        <v>0</v>
      </c>
      <c r="FU157" s="149">
        <f t="shared" si="177"/>
        <v>0</v>
      </c>
      <c r="FV157" s="145">
        <v>0</v>
      </c>
      <c r="FW157" s="146">
        <v>74</v>
      </c>
      <c r="FX157" s="146">
        <v>20</v>
      </c>
      <c r="FY157" s="149">
        <f t="shared" si="178"/>
        <v>94</v>
      </c>
      <c r="FZ157" s="145">
        <v>0</v>
      </c>
      <c r="GA157" s="146">
        <v>0</v>
      </c>
      <c r="GB157" s="146">
        <v>0</v>
      </c>
      <c r="GC157" s="149">
        <f t="shared" si="179"/>
        <v>0</v>
      </c>
      <c r="GD157" s="145">
        <f t="shared" si="180"/>
        <v>0</v>
      </c>
      <c r="GE157" s="146">
        <f t="shared" si="180"/>
        <v>18666</v>
      </c>
      <c r="GF157" s="146">
        <f t="shared" si="180"/>
        <v>1426</v>
      </c>
      <c r="GG157" s="146">
        <f t="shared" si="180"/>
        <v>20092</v>
      </c>
      <c r="GH157" s="159"/>
      <c r="GI157" s="147"/>
      <c r="GJ157" s="147"/>
      <c r="GK157" s="147"/>
      <c r="GL157" s="147"/>
      <c r="GM157" s="147"/>
      <c r="GN157" s="147"/>
      <c r="GO157" s="147"/>
      <c r="GP157" s="147"/>
      <c r="GQ157" s="147"/>
      <c r="GR157" s="147"/>
      <c r="GS157" s="147"/>
      <c r="GT157" s="147"/>
      <c r="GU157" s="147"/>
      <c r="GV157" s="147"/>
      <c r="GW157" s="147"/>
      <c r="GX157" s="147"/>
      <c r="GY157" s="147"/>
      <c r="GZ157" s="147"/>
      <c r="HA157" s="147"/>
    </row>
    <row r="158" spans="1:209" ht="11.25" customHeight="1">
      <c r="A158" s="148">
        <v>38384</v>
      </c>
      <c r="B158" s="145">
        <v>0</v>
      </c>
      <c r="C158" s="146">
        <v>4655</v>
      </c>
      <c r="D158" s="146">
        <v>747</v>
      </c>
      <c r="E158" s="149">
        <f t="shared" si="137"/>
        <v>5402</v>
      </c>
      <c r="F158" s="145">
        <v>0</v>
      </c>
      <c r="G158" s="146">
        <v>0</v>
      </c>
      <c r="H158" s="146">
        <v>0</v>
      </c>
      <c r="I158" s="149">
        <f t="shared" si="138"/>
        <v>0</v>
      </c>
      <c r="J158" s="146"/>
      <c r="K158" s="146"/>
      <c r="L158" s="146"/>
      <c r="M158" s="146"/>
      <c r="N158" s="145">
        <v>0</v>
      </c>
      <c r="O158" s="146">
        <v>0</v>
      </c>
      <c r="P158" s="146">
        <v>0</v>
      </c>
      <c r="Q158" s="149">
        <f t="shared" si="139"/>
        <v>0</v>
      </c>
      <c r="R158" s="145">
        <v>0</v>
      </c>
      <c r="S158" s="146">
        <v>0</v>
      </c>
      <c r="T158" s="146">
        <v>0</v>
      </c>
      <c r="U158" s="149">
        <f t="shared" si="140"/>
        <v>0</v>
      </c>
      <c r="V158" s="145">
        <v>0</v>
      </c>
      <c r="W158" s="146">
        <v>0</v>
      </c>
      <c r="X158" s="146">
        <v>0</v>
      </c>
      <c r="Y158" s="149">
        <f t="shared" si="141"/>
        <v>0</v>
      </c>
      <c r="Z158" s="145">
        <v>0</v>
      </c>
      <c r="AA158" s="146">
        <v>1528</v>
      </c>
      <c r="AB158" s="146">
        <v>20</v>
      </c>
      <c r="AC158" s="149">
        <f t="shared" si="142"/>
        <v>1548</v>
      </c>
      <c r="AD158" s="145">
        <v>0</v>
      </c>
      <c r="AE158" s="146">
        <v>0</v>
      </c>
      <c r="AF158" s="146">
        <v>0</v>
      </c>
      <c r="AG158" s="149">
        <f t="shared" si="143"/>
        <v>0</v>
      </c>
      <c r="AH158" s="145">
        <v>0</v>
      </c>
      <c r="AI158" s="146">
        <v>0</v>
      </c>
      <c r="AJ158" s="146">
        <v>0</v>
      </c>
      <c r="AK158" s="149">
        <f t="shared" si="147"/>
        <v>0</v>
      </c>
      <c r="AL158" s="145">
        <v>0</v>
      </c>
      <c r="AM158" s="146">
        <v>0</v>
      </c>
      <c r="AN158" s="146">
        <v>0</v>
      </c>
      <c r="AO158" s="149">
        <f t="shared" si="148"/>
        <v>0</v>
      </c>
      <c r="AP158" s="145">
        <v>0</v>
      </c>
      <c r="AQ158" s="146">
        <v>0</v>
      </c>
      <c r="AR158" s="146">
        <v>0</v>
      </c>
      <c r="AS158" s="149">
        <f t="shared" si="149"/>
        <v>0</v>
      </c>
      <c r="AT158" s="145">
        <v>0</v>
      </c>
      <c r="AU158" s="146">
        <v>0</v>
      </c>
      <c r="AV158" s="146">
        <v>0</v>
      </c>
      <c r="AW158" s="149">
        <f t="shared" si="150"/>
        <v>0</v>
      </c>
      <c r="AX158" s="145">
        <v>0</v>
      </c>
      <c r="AY158" s="146">
        <v>0</v>
      </c>
      <c r="AZ158" s="146">
        <v>0</v>
      </c>
      <c r="BA158" s="149">
        <f t="shared" si="151"/>
        <v>0</v>
      </c>
      <c r="BB158" s="145">
        <v>0</v>
      </c>
      <c r="BC158" s="146">
        <v>0</v>
      </c>
      <c r="BD158" s="146">
        <v>0</v>
      </c>
      <c r="BE158" s="149">
        <f t="shared" si="152"/>
        <v>0</v>
      </c>
      <c r="BF158" s="145">
        <v>0</v>
      </c>
      <c r="BG158" s="146">
        <v>0</v>
      </c>
      <c r="BH158" s="146">
        <v>0</v>
      </c>
      <c r="BI158" s="149">
        <f t="shared" si="153"/>
        <v>0</v>
      </c>
      <c r="BJ158" s="145">
        <v>0</v>
      </c>
      <c r="BK158" s="146">
        <v>0</v>
      </c>
      <c r="BL158" s="146">
        <v>0</v>
      </c>
      <c r="BM158" s="149">
        <f t="shared" si="154"/>
        <v>0</v>
      </c>
      <c r="BN158" s="145">
        <v>0</v>
      </c>
      <c r="BO158" s="146">
        <v>0</v>
      </c>
      <c r="BP158" s="146">
        <v>0</v>
      </c>
      <c r="BQ158" s="149">
        <f t="shared" si="155"/>
        <v>0</v>
      </c>
      <c r="BR158" s="145">
        <v>0</v>
      </c>
      <c r="BS158" s="146">
        <v>0</v>
      </c>
      <c r="BT158" s="146">
        <v>0</v>
      </c>
      <c r="BU158" s="149">
        <f t="shared" si="156"/>
        <v>0</v>
      </c>
      <c r="BV158" s="145">
        <v>0</v>
      </c>
      <c r="BW158" s="146">
        <v>0</v>
      </c>
      <c r="BX158" s="146">
        <v>0</v>
      </c>
      <c r="BY158" s="149">
        <f t="shared" si="157"/>
        <v>0</v>
      </c>
      <c r="BZ158" s="145">
        <v>0</v>
      </c>
      <c r="CA158" s="146">
        <v>0</v>
      </c>
      <c r="CB158" s="146">
        <v>0</v>
      </c>
      <c r="CC158" s="149">
        <f t="shared" si="158"/>
        <v>0</v>
      </c>
      <c r="CD158" s="145">
        <v>0</v>
      </c>
      <c r="CE158" s="146">
        <v>0</v>
      </c>
      <c r="CF158" s="146">
        <v>0</v>
      </c>
      <c r="CG158" s="149">
        <f t="shared" si="159"/>
        <v>0</v>
      </c>
      <c r="CH158" s="145">
        <v>0</v>
      </c>
      <c r="CI158" s="146">
        <v>0</v>
      </c>
      <c r="CJ158" s="146">
        <v>0</v>
      </c>
      <c r="CK158" s="149">
        <f t="shared" si="160"/>
        <v>0</v>
      </c>
      <c r="CL158" s="145">
        <v>0</v>
      </c>
      <c r="CM158" s="146">
        <v>0</v>
      </c>
      <c r="CN158" s="146">
        <v>0</v>
      </c>
      <c r="CO158" s="149">
        <f t="shared" si="144"/>
        <v>0</v>
      </c>
      <c r="CP158" s="145">
        <v>0</v>
      </c>
      <c r="CQ158" s="146">
        <v>0</v>
      </c>
      <c r="CR158" s="146">
        <v>0</v>
      </c>
      <c r="CS158" s="149">
        <f t="shared" si="161"/>
        <v>0</v>
      </c>
      <c r="CT158" s="145">
        <v>0</v>
      </c>
      <c r="CU158" s="146">
        <v>0</v>
      </c>
      <c r="CV158" s="146">
        <v>0</v>
      </c>
      <c r="CW158" s="149">
        <f t="shared" si="162"/>
        <v>0</v>
      </c>
      <c r="CX158" s="145">
        <v>0</v>
      </c>
      <c r="CY158" s="146">
        <v>0</v>
      </c>
      <c r="CZ158" s="146">
        <v>0</v>
      </c>
      <c r="DA158" s="149">
        <f t="shared" si="163"/>
        <v>0</v>
      </c>
      <c r="DB158" s="145">
        <v>0</v>
      </c>
      <c r="DC158" s="146">
        <v>0</v>
      </c>
      <c r="DD158" s="146">
        <v>0</v>
      </c>
      <c r="DE158" s="149">
        <f t="shared" si="164"/>
        <v>0</v>
      </c>
      <c r="DF158" s="146"/>
      <c r="DG158" s="146"/>
      <c r="DH158" s="146"/>
      <c r="DI158" s="146"/>
      <c r="DJ158" s="145">
        <v>0</v>
      </c>
      <c r="DK158" s="146">
        <v>0</v>
      </c>
      <c r="DL158" s="146">
        <v>0</v>
      </c>
      <c r="DM158" s="149">
        <f t="shared" si="165"/>
        <v>0</v>
      </c>
      <c r="DN158" s="145">
        <v>0</v>
      </c>
      <c r="DO158" s="146">
        <v>0</v>
      </c>
      <c r="DP158" s="146">
        <v>0</v>
      </c>
      <c r="DQ158" s="149">
        <f t="shared" si="166"/>
        <v>0</v>
      </c>
      <c r="DR158" s="145">
        <v>0</v>
      </c>
      <c r="DS158" s="146">
        <v>0</v>
      </c>
      <c r="DT158" s="146">
        <v>0</v>
      </c>
      <c r="DU158" s="149">
        <f t="shared" si="167"/>
        <v>0</v>
      </c>
      <c r="DV158" s="145">
        <v>0</v>
      </c>
      <c r="DW158" s="146">
        <v>0</v>
      </c>
      <c r="DX158" s="146">
        <v>0</v>
      </c>
      <c r="DY158" s="149">
        <f t="shared" si="168"/>
        <v>0</v>
      </c>
      <c r="DZ158" s="145">
        <v>0</v>
      </c>
      <c r="EA158" s="146">
        <v>0</v>
      </c>
      <c r="EB158" s="146">
        <v>0</v>
      </c>
      <c r="EC158" s="149">
        <f t="shared" si="169"/>
        <v>0</v>
      </c>
      <c r="ED158" s="146"/>
      <c r="EE158" s="146"/>
      <c r="EF158" s="146"/>
      <c r="EG158" s="146"/>
      <c r="EH158" s="145">
        <v>0</v>
      </c>
      <c r="EI158" s="146">
        <v>0</v>
      </c>
      <c r="EJ158" s="146">
        <v>0</v>
      </c>
      <c r="EK158" s="149">
        <f t="shared" si="170"/>
        <v>0</v>
      </c>
      <c r="EL158" s="145">
        <v>0</v>
      </c>
      <c r="EM158" s="146">
        <v>0</v>
      </c>
      <c r="EN158" s="146">
        <v>0</v>
      </c>
      <c r="EO158" s="149">
        <f t="shared" si="171"/>
        <v>0</v>
      </c>
      <c r="EP158" s="145">
        <v>0</v>
      </c>
      <c r="EQ158" s="146">
        <v>0</v>
      </c>
      <c r="ER158" s="146">
        <v>0</v>
      </c>
      <c r="ES158" s="149">
        <f t="shared" si="172"/>
        <v>0</v>
      </c>
      <c r="ET158" s="145">
        <v>0</v>
      </c>
      <c r="EU158" s="146">
        <v>0</v>
      </c>
      <c r="EV158" s="146">
        <v>0</v>
      </c>
      <c r="EW158" s="149">
        <f t="shared" si="173"/>
        <v>0</v>
      </c>
      <c r="EX158" s="145">
        <v>0</v>
      </c>
      <c r="EY158" s="146">
        <v>462</v>
      </c>
      <c r="EZ158" s="146">
        <v>0</v>
      </c>
      <c r="FA158" s="149">
        <f t="shared" si="145"/>
        <v>462</v>
      </c>
      <c r="FB158" s="145">
        <v>0</v>
      </c>
      <c r="FC158" s="146">
        <v>0</v>
      </c>
      <c r="FD158" s="146">
        <v>0</v>
      </c>
      <c r="FE158" s="149">
        <f t="shared" si="174"/>
        <v>0</v>
      </c>
      <c r="FF158" s="145">
        <v>0</v>
      </c>
      <c r="FG158" s="146">
        <v>11303</v>
      </c>
      <c r="FH158" s="146">
        <v>723</v>
      </c>
      <c r="FI158" s="149">
        <f t="shared" si="146"/>
        <v>12026</v>
      </c>
      <c r="FJ158" s="145">
        <v>0</v>
      </c>
      <c r="FK158" s="146">
        <v>12</v>
      </c>
      <c r="FL158" s="146">
        <v>0</v>
      </c>
      <c r="FM158" s="149">
        <f t="shared" si="175"/>
        <v>12</v>
      </c>
      <c r="FN158" s="145">
        <v>0</v>
      </c>
      <c r="FO158" s="146">
        <v>0</v>
      </c>
      <c r="FP158" s="146">
        <v>0</v>
      </c>
      <c r="FQ158" s="149">
        <f t="shared" si="176"/>
        <v>0</v>
      </c>
      <c r="FR158" s="145">
        <v>0</v>
      </c>
      <c r="FS158" s="146">
        <v>0</v>
      </c>
      <c r="FT158" s="146">
        <v>0</v>
      </c>
      <c r="FU158" s="149">
        <f t="shared" si="177"/>
        <v>0</v>
      </c>
      <c r="FV158" s="145">
        <v>0</v>
      </c>
      <c r="FW158" s="146">
        <v>86</v>
      </c>
      <c r="FX158" s="146">
        <v>4</v>
      </c>
      <c r="FY158" s="149">
        <f t="shared" si="178"/>
        <v>90</v>
      </c>
      <c r="FZ158" s="145">
        <v>0</v>
      </c>
      <c r="GA158" s="146">
        <v>0</v>
      </c>
      <c r="GB158" s="146">
        <v>0</v>
      </c>
      <c r="GC158" s="149">
        <f t="shared" si="179"/>
        <v>0</v>
      </c>
      <c r="GD158" s="145">
        <f t="shared" si="180"/>
        <v>0</v>
      </c>
      <c r="GE158" s="146">
        <f t="shared" si="180"/>
        <v>18046</v>
      </c>
      <c r="GF158" s="146">
        <f t="shared" si="180"/>
        <v>1494</v>
      </c>
      <c r="GG158" s="146">
        <f t="shared" si="180"/>
        <v>19540</v>
      </c>
      <c r="GH158" s="159"/>
      <c r="GI158" s="147"/>
      <c r="GJ158" s="147"/>
      <c r="GK158" s="147"/>
      <c r="GL158" s="147"/>
      <c r="GM158" s="147"/>
      <c r="GN158" s="147"/>
      <c r="GO158" s="147"/>
      <c r="GP158" s="147"/>
      <c r="GQ158" s="147"/>
      <c r="GR158" s="147"/>
      <c r="GS158" s="147"/>
      <c r="GT158" s="147"/>
      <c r="GU158" s="147"/>
      <c r="GV158" s="147"/>
      <c r="GW158" s="147"/>
      <c r="GX158" s="147"/>
      <c r="GY158" s="147"/>
      <c r="GZ158" s="147"/>
      <c r="HA158" s="147"/>
    </row>
    <row r="159" spans="1:209" ht="11.25" customHeight="1">
      <c r="A159" s="150">
        <v>38412</v>
      </c>
      <c r="B159" s="151">
        <v>0</v>
      </c>
      <c r="C159" s="152">
        <v>6264</v>
      </c>
      <c r="D159" s="152">
        <v>1067</v>
      </c>
      <c r="E159" s="149">
        <f t="shared" si="137"/>
        <v>7331</v>
      </c>
      <c r="F159" s="151">
        <v>0</v>
      </c>
      <c r="G159" s="152">
        <v>0</v>
      </c>
      <c r="H159" s="152">
        <v>0</v>
      </c>
      <c r="I159" s="149">
        <f t="shared" si="138"/>
        <v>0</v>
      </c>
      <c r="J159" s="163"/>
      <c r="K159" s="163"/>
      <c r="L159" s="163"/>
      <c r="M159" s="163"/>
      <c r="N159" s="151">
        <v>0</v>
      </c>
      <c r="O159" s="152">
        <v>0</v>
      </c>
      <c r="P159" s="152">
        <v>0</v>
      </c>
      <c r="Q159" s="149">
        <f t="shared" si="139"/>
        <v>0</v>
      </c>
      <c r="R159" s="151">
        <v>0</v>
      </c>
      <c r="S159" s="152">
        <v>0</v>
      </c>
      <c r="T159" s="152">
        <v>0</v>
      </c>
      <c r="U159" s="149">
        <f t="shared" si="140"/>
        <v>0</v>
      </c>
      <c r="V159" s="151">
        <v>0</v>
      </c>
      <c r="W159" s="152">
        <v>0</v>
      </c>
      <c r="X159" s="152">
        <v>0</v>
      </c>
      <c r="Y159" s="149">
        <f t="shared" si="141"/>
        <v>0</v>
      </c>
      <c r="Z159" s="151">
        <v>0</v>
      </c>
      <c r="AA159" s="152">
        <v>2370</v>
      </c>
      <c r="AB159" s="152">
        <v>80</v>
      </c>
      <c r="AC159" s="149">
        <f t="shared" si="142"/>
        <v>2450</v>
      </c>
      <c r="AD159" s="151">
        <v>0</v>
      </c>
      <c r="AE159" s="152">
        <v>0</v>
      </c>
      <c r="AF159" s="152">
        <v>0</v>
      </c>
      <c r="AG159" s="149">
        <f t="shared" si="143"/>
        <v>0</v>
      </c>
      <c r="AH159" s="151">
        <v>0</v>
      </c>
      <c r="AI159" s="152">
        <v>0</v>
      </c>
      <c r="AJ159" s="152">
        <v>0</v>
      </c>
      <c r="AK159" s="149">
        <f t="shared" si="147"/>
        <v>0</v>
      </c>
      <c r="AL159" s="151">
        <v>0</v>
      </c>
      <c r="AM159" s="152">
        <v>0</v>
      </c>
      <c r="AN159" s="152">
        <v>0</v>
      </c>
      <c r="AO159" s="149">
        <f t="shared" si="148"/>
        <v>0</v>
      </c>
      <c r="AP159" s="151">
        <v>0</v>
      </c>
      <c r="AQ159" s="152">
        <v>0</v>
      </c>
      <c r="AR159" s="152">
        <v>0</v>
      </c>
      <c r="AS159" s="149">
        <f t="shared" si="149"/>
        <v>0</v>
      </c>
      <c r="AT159" s="151">
        <v>0</v>
      </c>
      <c r="AU159" s="152">
        <v>0</v>
      </c>
      <c r="AV159" s="152">
        <v>0</v>
      </c>
      <c r="AW159" s="149">
        <f t="shared" si="150"/>
        <v>0</v>
      </c>
      <c r="AX159" s="151">
        <v>0</v>
      </c>
      <c r="AY159" s="152">
        <v>0</v>
      </c>
      <c r="AZ159" s="152">
        <v>0</v>
      </c>
      <c r="BA159" s="149">
        <f t="shared" si="151"/>
        <v>0</v>
      </c>
      <c r="BB159" s="151">
        <v>0</v>
      </c>
      <c r="BC159" s="152">
        <v>0</v>
      </c>
      <c r="BD159" s="152">
        <v>0</v>
      </c>
      <c r="BE159" s="149">
        <f t="shared" si="152"/>
        <v>0</v>
      </c>
      <c r="BF159" s="151">
        <v>0</v>
      </c>
      <c r="BG159" s="152">
        <v>0</v>
      </c>
      <c r="BH159" s="152">
        <v>0</v>
      </c>
      <c r="BI159" s="149">
        <f t="shared" si="153"/>
        <v>0</v>
      </c>
      <c r="BJ159" s="151">
        <v>0</v>
      </c>
      <c r="BK159" s="152">
        <v>0</v>
      </c>
      <c r="BL159" s="152">
        <v>0</v>
      </c>
      <c r="BM159" s="149">
        <f t="shared" si="154"/>
        <v>0</v>
      </c>
      <c r="BN159" s="151">
        <v>0</v>
      </c>
      <c r="BO159" s="152">
        <v>0</v>
      </c>
      <c r="BP159" s="152">
        <v>0</v>
      </c>
      <c r="BQ159" s="149">
        <f t="shared" si="155"/>
        <v>0</v>
      </c>
      <c r="BR159" s="151">
        <v>0</v>
      </c>
      <c r="BS159" s="152">
        <v>0</v>
      </c>
      <c r="BT159" s="152">
        <v>0</v>
      </c>
      <c r="BU159" s="149">
        <f t="shared" si="156"/>
        <v>0</v>
      </c>
      <c r="BV159" s="151">
        <v>0</v>
      </c>
      <c r="BW159" s="152">
        <v>0</v>
      </c>
      <c r="BX159" s="152">
        <v>0</v>
      </c>
      <c r="BY159" s="149">
        <f t="shared" si="157"/>
        <v>0</v>
      </c>
      <c r="BZ159" s="151">
        <v>0</v>
      </c>
      <c r="CA159" s="152">
        <v>0</v>
      </c>
      <c r="CB159" s="152">
        <v>0</v>
      </c>
      <c r="CC159" s="149">
        <f t="shared" si="158"/>
        <v>0</v>
      </c>
      <c r="CD159" s="151">
        <v>0</v>
      </c>
      <c r="CE159" s="152">
        <v>0</v>
      </c>
      <c r="CF159" s="152">
        <v>0</v>
      </c>
      <c r="CG159" s="149">
        <f t="shared" si="159"/>
        <v>0</v>
      </c>
      <c r="CH159" s="151">
        <v>0</v>
      </c>
      <c r="CI159" s="152">
        <v>0</v>
      </c>
      <c r="CJ159" s="152">
        <v>0</v>
      </c>
      <c r="CK159" s="149">
        <f t="shared" si="160"/>
        <v>0</v>
      </c>
      <c r="CL159" s="151">
        <v>0</v>
      </c>
      <c r="CM159" s="152">
        <v>0</v>
      </c>
      <c r="CN159" s="152">
        <v>0</v>
      </c>
      <c r="CO159" s="149">
        <f t="shared" si="144"/>
        <v>0</v>
      </c>
      <c r="CP159" s="151">
        <v>0</v>
      </c>
      <c r="CQ159" s="152">
        <v>0</v>
      </c>
      <c r="CR159" s="152">
        <v>0</v>
      </c>
      <c r="CS159" s="149">
        <f t="shared" si="161"/>
        <v>0</v>
      </c>
      <c r="CT159" s="151">
        <v>0</v>
      </c>
      <c r="CU159" s="152">
        <v>0</v>
      </c>
      <c r="CV159" s="152">
        <v>0</v>
      </c>
      <c r="CW159" s="149">
        <f t="shared" si="162"/>
        <v>0</v>
      </c>
      <c r="CX159" s="151">
        <v>0</v>
      </c>
      <c r="CY159" s="152">
        <v>0</v>
      </c>
      <c r="CZ159" s="152">
        <v>0</v>
      </c>
      <c r="DA159" s="149">
        <f t="shared" si="163"/>
        <v>0</v>
      </c>
      <c r="DB159" s="151">
        <v>0</v>
      </c>
      <c r="DC159" s="152">
        <v>0</v>
      </c>
      <c r="DD159" s="152">
        <v>0</v>
      </c>
      <c r="DE159" s="149">
        <f t="shared" si="164"/>
        <v>0</v>
      </c>
      <c r="DF159" s="163"/>
      <c r="DG159" s="163"/>
      <c r="DH159" s="163"/>
      <c r="DI159" s="163"/>
      <c r="DJ159" s="151">
        <v>0</v>
      </c>
      <c r="DK159" s="152">
        <v>0</v>
      </c>
      <c r="DL159" s="152">
        <v>0</v>
      </c>
      <c r="DM159" s="149">
        <f t="shared" si="165"/>
        <v>0</v>
      </c>
      <c r="DN159" s="151">
        <v>0</v>
      </c>
      <c r="DO159" s="152">
        <v>0</v>
      </c>
      <c r="DP159" s="152">
        <v>0</v>
      </c>
      <c r="DQ159" s="149">
        <f t="shared" si="166"/>
        <v>0</v>
      </c>
      <c r="DR159" s="151">
        <v>0</v>
      </c>
      <c r="DS159" s="152">
        <v>0</v>
      </c>
      <c r="DT159" s="152">
        <v>0</v>
      </c>
      <c r="DU159" s="149">
        <f t="shared" si="167"/>
        <v>0</v>
      </c>
      <c r="DV159" s="151">
        <v>0</v>
      </c>
      <c r="DW159" s="152">
        <v>0</v>
      </c>
      <c r="DX159" s="152">
        <v>0</v>
      </c>
      <c r="DY159" s="149">
        <f t="shared" si="168"/>
        <v>0</v>
      </c>
      <c r="DZ159" s="151">
        <v>0</v>
      </c>
      <c r="EA159" s="152">
        <v>0</v>
      </c>
      <c r="EB159" s="152">
        <v>0</v>
      </c>
      <c r="EC159" s="149">
        <f t="shared" si="169"/>
        <v>0</v>
      </c>
      <c r="ED159" s="163"/>
      <c r="EE159" s="163"/>
      <c r="EF159" s="163"/>
      <c r="EG159" s="163"/>
      <c r="EH159" s="151">
        <v>0</v>
      </c>
      <c r="EI159" s="152">
        <v>0</v>
      </c>
      <c r="EJ159" s="152">
        <v>0</v>
      </c>
      <c r="EK159" s="149">
        <f t="shared" si="170"/>
        <v>0</v>
      </c>
      <c r="EL159" s="151">
        <v>0</v>
      </c>
      <c r="EM159" s="152">
        <v>0</v>
      </c>
      <c r="EN159" s="152">
        <v>0</v>
      </c>
      <c r="EO159" s="149">
        <f t="shared" si="171"/>
        <v>0</v>
      </c>
      <c r="EP159" s="151">
        <v>0</v>
      </c>
      <c r="EQ159" s="152">
        <v>0</v>
      </c>
      <c r="ER159" s="152">
        <v>0</v>
      </c>
      <c r="ES159" s="149">
        <f t="shared" si="172"/>
        <v>0</v>
      </c>
      <c r="ET159" s="151">
        <v>0</v>
      </c>
      <c r="EU159" s="152">
        <v>0</v>
      </c>
      <c r="EV159" s="152">
        <v>0</v>
      </c>
      <c r="EW159" s="149">
        <f t="shared" si="173"/>
        <v>0</v>
      </c>
      <c r="EX159" s="151">
        <v>0</v>
      </c>
      <c r="EY159" s="152">
        <v>615</v>
      </c>
      <c r="EZ159" s="152">
        <v>19</v>
      </c>
      <c r="FA159" s="153">
        <f t="shared" si="145"/>
        <v>634</v>
      </c>
      <c r="FB159" s="151">
        <v>0</v>
      </c>
      <c r="FC159" s="152">
        <v>0</v>
      </c>
      <c r="FD159" s="152">
        <v>0</v>
      </c>
      <c r="FE159" s="149">
        <f t="shared" si="174"/>
        <v>0</v>
      </c>
      <c r="FF159" s="151">
        <v>0</v>
      </c>
      <c r="FG159" s="152">
        <v>14247</v>
      </c>
      <c r="FH159" s="152">
        <v>732</v>
      </c>
      <c r="FI159" s="149">
        <f t="shared" si="146"/>
        <v>14979</v>
      </c>
      <c r="FJ159" s="151">
        <v>0</v>
      </c>
      <c r="FK159" s="152">
        <v>18</v>
      </c>
      <c r="FL159" s="152">
        <v>0</v>
      </c>
      <c r="FM159" s="149">
        <f t="shared" si="175"/>
        <v>18</v>
      </c>
      <c r="FN159" s="151">
        <v>0</v>
      </c>
      <c r="FO159" s="152">
        <v>0</v>
      </c>
      <c r="FP159" s="152">
        <v>0</v>
      </c>
      <c r="FQ159" s="149">
        <f t="shared" si="176"/>
        <v>0</v>
      </c>
      <c r="FR159" s="151">
        <v>0</v>
      </c>
      <c r="FS159" s="152">
        <v>0</v>
      </c>
      <c r="FT159" s="152">
        <v>0</v>
      </c>
      <c r="FU159" s="149">
        <f t="shared" si="177"/>
        <v>0</v>
      </c>
      <c r="FV159" s="151">
        <v>0</v>
      </c>
      <c r="FW159" s="152">
        <v>136</v>
      </c>
      <c r="FX159" s="152">
        <v>0</v>
      </c>
      <c r="FY159" s="149">
        <f t="shared" si="178"/>
        <v>136</v>
      </c>
      <c r="FZ159" s="151">
        <v>0</v>
      </c>
      <c r="GA159" s="152">
        <v>0</v>
      </c>
      <c r="GB159" s="152">
        <v>0</v>
      </c>
      <c r="GC159" s="149">
        <f t="shared" si="179"/>
        <v>0</v>
      </c>
      <c r="GD159" s="151">
        <f t="shared" si="180"/>
        <v>0</v>
      </c>
      <c r="GE159" s="152">
        <f t="shared" si="180"/>
        <v>23650</v>
      </c>
      <c r="GF159" s="152">
        <f t="shared" si="180"/>
        <v>1898</v>
      </c>
      <c r="GG159" s="152">
        <f t="shared" si="180"/>
        <v>25548</v>
      </c>
      <c r="GH159" s="159"/>
      <c r="GI159" s="154"/>
      <c r="GJ159" s="154"/>
      <c r="GK159" s="154"/>
      <c r="GL159" s="154"/>
      <c r="GM159" s="154"/>
      <c r="GN159" s="154"/>
      <c r="GO159" s="154"/>
      <c r="GP159" s="147"/>
      <c r="GQ159" s="147"/>
      <c r="GR159" s="147"/>
      <c r="GS159" s="147"/>
      <c r="GT159" s="147"/>
      <c r="GU159" s="147"/>
      <c r="GV159" s="147"/>
      <c r="GW159" s="147"/>
      <c r="GX159" s="147"/>
      <c r="GY159" s="147"/>
      <c r="GZ159" s="147"/>
      <c r="HA159" s="147"/>
    </row>
    <row r="160" spans="1:209" s="132" customFormat="1" ht="11.25" customHeight="1">
      <c r="A160" s="141">
        <v>38443</v>
      </c>
      <c r="B160" s="142">
        <v>0</v>
      </c>
      <c r="C160" s="143">
        <v>3160</v>
      </c>
      <c r="D160" s="143">
        <v>241</v>
      </c>
      <c r="E160" s="144">
        <f t="shared" si="137"/>
        <v>3401</v>
      </c>
      <c r="F160" s="142">
        <v>0</v>
      </c>
      <c r="G160" s="143">
        <v>0</v>
      </c>
      <c r="H160" s="143">
        <v>0</v>
      </c>
      <c r="I160" s="144">
        <f t="shared" si="138"/>
        <v>0</v>
      </c>
      <c r="J160" s="143"/>
      <c r="K160" s="143"/>
      <c r="L160" s="143"/>
      <c r="M160" s="143"/>
      <c r="N160" s="142">
        <v>0</v>
      </c>
      <c r="O160" s="143">
        <v>0</v>
      </c>
      <c r="P160" s="143">
        <v>0</v>
      </c>
      <c r="Q160" s="144">
        <f t="shared" si="139"/>
        <v>0</v>
      </c>
      <c r="R160" s="142">
        <v>0</v>
      </c>
      <c r="S160" s="143">
        <v>0</v>
      </c>
      <c r="T160" s="143">
        <v>0</v>
      </c>
      <c r="U160" s="144">
        <f t="shared" si="140"/>
        <v>0</v>
      </c>
      <c r="V160" s="142">
        <v>0</v>
      </c>
      <c r="W160" s="143">
        <v>0</v>
      </c>
      <c r="X160" s="143">
        <v>0</v>
      </c>
      <c r="Y160" s="144">
        <f t="shared" si="141"/>
        <v>0</v>
      </c>
      <c r="Z160" s="142">
        <v>0</v>
      </c>
      <c r="AA160" s="143">
        <v>796</v>
      </c>
      <c r="AB160" s="143">
        <v>30</v>
      </c>
      <c r="AC160" s="144">
        <f t="shared" si="142"/>
        <v>826</v>
      </c>
      <c r="AD160" s="142">
        <v>0</v>
      </c>
      <c r="AE160" s="143">
        <v>0</v>
      </c>
      <c r="AF160" s="143">
        <v>0</v>
      </c>
      <c r="AG160" s="144">
        <f t="shared" si="143"/>
        <v>0</v>
      </c>
      <c r="AH160" s="142">
        <v>0</v>
      </c>
      <c r="AI160" s="143">
        <v>0</v>
      </c>
      <c r="AJ160" s="143">
        <v>0</v>
      </c>
      <c r="AK160" s="144">
        <f t="shared" si="147"/>
        <v>0</v>
      </c>
      <c r="AL160" s="142">
        <v>0</v>
      </c>
      <c r="AM160" s="143">
        <v>0</v>
      </c>
      <c r="AN160" s="143">
        <v>0</v>
      </c>
      <c r="AO160" s="144">
        <f t="shared" si="148"/>
        <v>0</v>
      </c>
      <c r="AP160" s="142">
        <v>0</v>
      </c>
      <c r="AQ160" s="143">
        <v>0</v>
      </c>
      <c r="AR160" s="143">
        <v>0</v>
      </c>
      <c r="AS160" s="144">
        <f t="shared" si="149"/>
        <v>0</v>
      </c>
      <c r="AT160" s="142">
        <v>0</v>
      </c>
      <c r="AU160" s="143">
        <v>0</v>
      </c>
      <c r="AV160" s="143">
        <v>0</v>
      </c>
      <c r="AW160" s="144">
        <f t="shared" si="150"/>
        <v>0</v>
      </c>
      <c r="AX160" s="142">
        <v>0</v>
      </c>
      <c r="AY160" s="143">
        <v>0</v>
      </c>
      <c r="AZ160" s="143">
        <v>0</v>
      </c>
      <c r="BA160" s="144">
        <f t="shared" si="151"/>
        <v>0</v>
      </c>
      <c r="BB160" s="142">
        <v>0</v>
      </c>
      <c r="BC160" s="143">
        <v>0</v>
      </c>
      <c r="BD160" s="143">
        <v>0</v>
      </c>
      <c r="BE160" s="144">
        <f t="shared" si="152"/>
        <v>0</v>
      </c>
      <c r="BF160" s="142">
        <v>0</v>
      </c>
      <c r="BG160" s="143">
        <v>0</v>
      </c>
      <c r="BH160" s="143">
        <v>0</v>
      </c>
      <c r="BI160" s="144">
        <f t="shared" si="153"/>
        <v>0</v>
      </c>
      <c r="BJ160" s="142">
        <v>0</v>
      </c>
      <c r="BK160" s="143">
        <v>0</v>
      </c>
      <c r="BL160" s="143">
        <v>0</v>
      </c>
      <c r="BM160" s="144">
        <f t="shared" si="154"/>
        <v>0</v>
      </c>
      <c r="BN160" s="142">
        <v>0</v>
      </c>
      <c r="BO160" s="143">
        <v>0</v>
      </c>
      <c r="BP160" s="143">
        <v>0</v>
      </c>
      <c r="BQ160" s="144">
        <f t="shared" si="155"/>
        <v>0</v>
      </c>
      <c r="BR160" s="142">
        <v>0</v>
      </c>
      <c r="BS160" s="143">
        <v>0</v>
      </c>
      <c r="BT160" s="143">
        <v>0</v>
      </c>
      <c r="BU160" s="144">
        <f t="shared" si="156"/>
        <v>0</v>
      </c>
      <c r="BV160" s="142">
        <v>0</v>
      </c>
      <c r="BW160" s="143">
        <v>0</v>
      </c>
      <c r="BX160" s="143">
        <v>0</v>
      </c>
      <c r="BY160" s="144">
        <f t="shared" si="157"/>
        <v>0</v>
      </c>
      <c r="BZ160" s="142">
        <v>0</v>
      </c>
      <c r="CA160" s="143">
        <v>0</v>
      </c>
      <c r="CB160" s="143">
        <v>0</v>
      </c>
      <c r="CC160" s="144">
        <f t="shared" si="158"/>
        <v>0</v>
      </c>
      <c r="CD160" s="142">
        <v>0</v>
      </c>
      <c r="CE160" s="143">
        <v>0</v>
      </c>
      <c r="CF160" s="143">
        <v>0</v>
      </c>
      <c r="CG160" s="144">
        <f t="shared" si="159"/>
        <v>0</v>
      </c>
      <c r="CH160" s="142">
        <v>0</v>
      </c>
      <c r="CI160" s="143">
        <v>0</v>
      </c>
      <c r="CJ160" s="143">
        <v>0</v>
      </c>
      <c r="CK160" s="144">
        <f t="shared" si="160"/>
        <v>0</v>
      </c>
      <c r="CL160" s="142">
        <v>0</v>
      </c>
      <c r="CM160" s="143">
        <v>0</v>
      </c>
      <c r="CN160" s="143">
        <v>0</v>
      </c>
      <c r="CO160" s="144">
        <f t="shared" si="144"/>
        <v>0</v>
      </c>
      <c r="CP160" s="142">
        <v>0</v>
      </c>
      <c r="CQ160" s="143">
        <v>0</v>
      </c>
      <c r="CR160" s="143">
        <v>0</v>
      </c>
      <c r="CS160" s="144">
        <f t="shared" si="161"/>
        <v>0</v>
      </c>
      <c r="CT160" s="142">
        <v>0</v>
      </c>
      <c r="CU160" s="143">
        <v>0</v>
      </c>
      <c r="CV160" s="143">
        <v>0</v>
      </c>
      <c r="CW160" s="144">
        <f t="shared" si="162"/>
        <v>0</v>
      </c>
      <c r="CX160" s="142">
        <v>0</v>
      </c>
      <c r="CY160" s="143">
        <v>0</v>
      </c>
      <c r="CZ160" s="143">
        <v>0</v>
      </c>
      <c r="DA160" s="144">
        <f t="shared" si="163"/>
        <v>0</v>
      </c>
      <c r="DB160" s="142">
        <v>0</v>
      </c>
      <c r="DC160" s="143">
        <v>0</v>
      </c>
      <c r="DD160" s="143">
        <v>0</v>
      </c>
      <c r="DE160" s="144">
        <f t="shared" si="164"/>
        <v>0</v>
      </c>
      <c r="DF160" s="143"/>
      <c r="DG160" s="143"/>
      <c r="DH160" s="143"/>
      <c r="DI160" s="143"/>
      <c r="DJ160" s="142">
        <v>0</v>
      </c>
      <c r="DK160" s="143">
        <v>0</v>
      </c>
      <c r="DL160" s="143">
        <v>0</v>
      </c>
      <c r="DM160" s="144">
        <f t="shared" si="165"/>
        <v>0</v>
      </c>
      <c r="DN160" s="142">
        <v>0</v>
      </c>
      <c r="DO160" s="143">
        <v>0</v>
      </c>
      <c r="DP160" s="143">
        <v>0</v>
      </c>
      <c r="DQ160" s="144">
        <f t="shared" si="166"/>
        <v>0</v>
      </c>
      <c r="DR160" s="142">
        <v>0</v>
      </c>
      <c r="DS160" s="143">
        <v>0</v>
      </c>
      <c r="DT160" s="143">
        <v>0</v>
      </c>
      <c r="DU160" s="144">
        <f t="shared" si="167"/>
        <v>0</v>
      </c>
      <c r="DV160" s="142">
        <v>0</v>
      </c>
      <c r="DW160" s="143">
        <v>0</v>
      </c>
      <c r="DX160" s="143">
        <v>0</v>
      </c>
      <c r="DY160" s="144">
        <f t="shared" si="168"/>
        <v>0</v>
      </c>
      <c r="DZ160" s="142">
        <v>0</v>
      </c>
      <c r="EA160" s="143">
        <v>0</v>
      </c>
      <c r="EB160" s="143">
        <v>0</v>
      </c>
      <c r="EC160" s="144">
        <f t="shared" si="169"/>
        <v>0</v>
      </c>
      <c r="ED160" s="143"/>
      <c r="EE160" s="143"/>
      <c r="EF160" s="143"/>
      <c r="EG160" s="143"/>
      <c r="EH160" s="142">
        <v>0</v>
      </c>
      <c r="EI160" s="143">
        <v>0</v>
      </c>
      <c r="EJ160" s="143">
        <v>0</v>
      </c>
      <c r="EK160" s="144">
        <f t="shared" si="170"/>
        <v>0</v>
      </c>
      <c r="EL160" s="142">
        <v>0</v>
      </c>
      <c r="EM160" s="143">
        <v>0</v>
      </c>
      <c r="EN160" s="143">
        <v>0</v>
      </c>
      <c r="EO160" s="144">
        <f t="shared" si="171"/>
        <v>0</v>
      </c>
      <c r="EP160" s="142">
        <v>0</v>
      </c>
      <c r="EQ160" s="143">
        <v>0</v>
      </c>
      <c r="ER160" s="143">
        <v>0</v>
      </c>
      <c r="ES160" s="144">
        <f t="shared" si="172"/>
        <v>0</v>
      </c>
      <c r="ET160" s="142">
        <v>0</v>
      </c>
      <c r="EU160" s="143">
        <v>0</v>
      </c>
      <c r="EV160" s="143">
        <v>0</v>
      </c>
      <c r="EW160" s="144">
        <f t="shared" si="173"/>
        <v>0</v>
      </c>
      <c r="EX160" s="142">
        <v>0</v>
      </c>
      <c r="EY160" s="143">
        <v>287</v>
      </c>
      <c r="EZ160" s="143">
        <v>0</v>
      </c>
      <c r="FA160" s="144">
        <f t="shared" si="145"/>
        <v>287</v>
      </c>
      <c r="FB160" s="142">
        <v>0</v>
      </c>
      <c r="FC160" s="143">
        <v>0</v>
      </c>
      <c r="FD160" s="143">
        <v>0</v>
      </c>
      <c r="FE160" s="144">
        <f t="shared" si="174"/>
        <v>0</v>
      </c>
      <c r="FF160" s="142">
        <v>3178</v>
      </c>
      <c r="FG160" s="143">
        <v>5248</v>
      </c>
      <c r="FH160" s="143">
        <v>426</v>
      </c>
      <c r="FI160" s="144">
        <f t="shared" si="146"/>
        <v>5674</v>
      </c>
      <c r="FJ160" s="142">
        <v>0</v>
      </c>
      <c r="FK160" s="143">
        <v>12</v>
      </c>
      <c r="FL160" s="143">
        <v>0</v>
      </c>
      <c r="FM160" s="144">
        <f t="shared" si="175"/>
        <v>12</v>
      </c>
      <c r="FN160" s="142">
        <v>0</v>
      </c>
      <c r="FO160" s="143">
        <v>0</v>
      </c>
      <c r="FP160" s="143">
        <v>0</v>
      </c>
      <c r="FQ160" s="144">
        <f t="shared" si="176"/>
        <v>0</v>
      </c>
      <c r="FR160" s="142">
        <v>0</v>
      </c>
      <c r="FS160" s="143">
        <v>0</v>
      </c>
      <c r="FT160" s="143">
        <v>0</v>
      </c>
      <c r="FU160" s="144">
        <f t="shared" si="177"/>
        <v>0</v>
      </c>
      <c r="FV160" s="142">
        <v>0</v>
      </c>
      <c r="FW160" s="143">
        <v>73</v>
      </c>
      <c r="FX160" s="143">
        <v>6</v>
      </c>
      <c r="FY160" s="144">
        <f t="shared" si="178"/>
        <v>79</v>
      </c>
      <c r="FZ160" s="142">
        <v>0</v>
      </c>
      <c r="GA160" s="143">
        <v>0</v>
      </c>
      <c r="GB160" s="143">
        <v>0</v>
      </c>
      <c r="GC160" s="144">
        <f t="shared" si="179"/>
        <v>0</v>
      </c>
      <c r="GD160" s="164">
        <f t="shared" si="180"/>
        <v>3178</v>
      </c>
      <c r="GE160" s="165">
        <f t="shared" si="180"/>
        <v>9576</v>
      </c>
      <c r="GF160" s="165">
        <f t="shared" si="180"/>
        <v>703</v>
      </c>
      <c r="GG160" s="165">
        <f t="shared" si="180"/>
        <v>10279</v>
      </c>
      <c r="GH160" s="159"/>
      <c r="GI160" s="155"/>
      <c r="GJ160" s="155"/>
      <c r="GK160" s="155"/>
      <c r="GL160" s="155"/>
      <c r="GM160" s="155"/>
      <c r="GN160" s="155"/>
      <c r="GO160" s="155"/>
      <c r="GP160" s="147"/>
      <c r="GQ160" s="147"/>
      <c r="GR160" s="147"/>
      <c r="GS160" s="147"/>
      <c r="GT160" s="147"/>
      <c r="GU160" s="147"/>
      <c r="GV160" s="147"/>
      <c r="GW160" s="147"/>
      <c r="GX160" s="147"/>
      <c r="GY160" s="147"/>
      <c r="GZ160" s="147"/>
      <c r="HA160" s="147"/>
    </row>
    <row r="161" spans="1:209" ht="11.25" customHeight="1">
      <c r="A161" s="148">
        <v>38473</v>
      </c>
      <c r="B161" s="145">
        <v>1156</v>
      </c>
      <c r="C161" s="146">
        <v>4312</v>
      </c>
      <c r="D161" s="146">
        <v>321</v>
      </c>
      <c r="E161" s="149">
        <f t="shared" si="137"/>
        <v>4633</v>
      </c>
      <c r="F161" s="145">
        <v>0</v>
      </c>
      <c r="G161" s="146">
        <v>0</v>
      </c>
      <c r="H161" s="146">
        <v>0</v>
      </c>
      <c r="I161" s="149">
        <f t="shared" si="138"/>
        <v>0</v>
      </c>
      <c r="J161" s="146"/>
      <c r="K161" s="146"/>
      <c r="L161" s="146"/>
      <c r="M161" s="146"/>
      <c r="N161" s="145">
        <v>0</v>
      </c>
      <c r="O161" s="146">
        <v>0</v>
      </c>
      <c r="P161" s="146">
        <v>0</v>
      </c>
      <c r="Q161" s="149">
        <f t="shared" si="139"/>
        <v>0</v>
      </c>
      <c r="R161" s="145">
        <v>0</v>
      </c>
      <c r="S161" s="146">
        <v>0</v>
      </c>
      <c r="T161" s="146">
        <v>0</v>
      </c>
      <c r="U161" s="149">
        <f t="shared" si="140"/>
        <v>0</v>
      </c>
      <c r="V161" s="145">
        <v>0</v>
      </c>
      <c r="W161" s="146">
        <v>0</v>
      </c>
      <c r="X161" s="146">
        <v>0</v>
      </c>
      <c r="Y161" s="149">
        <f t="shared" si="141"/>
        <v>0</v>
      </c>
      <c r="Z161" s="145">
        <v>268</v>
      </c>
      <c r="AA161" s="146">
        <v>1048</v>
      </c>
      <c r="AB161" s="146">
        <v>63</v>
      </c>
      <c r="AC161" s="149">
        <f t="shared" si="142"/>
        <v>1111</v>
      </c>
      <c r="AD161" s="145">
        <v>0</v>
      </c>
      <c r="AE161" s="146">
        <v>0</v>
      </c>
      <c r="AF161" s="146">
        <v>0</v>
      </c>
      <c r="AG161" s="149">
        <f t="shared" si="143"/>
        <v>0</v>
      </c>
      <c r="AH161" s="145">
        <v>0</v>
      </c>
      <c r="AI161" s="146">
        <v>0</v>
      </c>
      <c r="AJ161" s="146">
        <v>0</v>
      </c>
      <c r="AK161" s="149">
        <f t="shared" si="147"/>
        <v>0</v>
      </c>
      <c r="AL161" s="145">
        <v>0</v>
      </c>
      <c r="AM161" s="146">
        <v>0</v>
      </c>
      <c r="AN161" s="146">
        <v>0</v>
      </c>
      <c r="AO161" s="149">
        <f t="shared" si="148"/>
        <v>0</v>
      </c>
      <c r="AP161" s="145">
        <v>0</v>
      </c>
      <c r="AQ161" s="146">
        <v>0</v>
      </c>
      <c r="AR161" s="146">
        <v>0</v>
      </c>
      <c r="AS161" s="149">
        <f t="shared" si="149"/>
        <v>0</v>
      </c>
      <c r="AT161" s="145">
        <v>0</v>
      </c>
      <c r="AU161" s="146">
        <v>0</v>
      </c>
      <c r="AV161" s="146">
        <v>0</v>
      </c>
      <c r="AW161" s="149">
        <f t="shared" si="150"/>
        <v>0</v>
      </c>
      <c r="AX161" s="145">
        <v>0</v>
      </c>
      <c r="AY161" s="146">
        <v>0</v>
      </c>
      <c r="AZ161" s="146">
        <v>0</v>
      </c>
      <c r="BA161" s="149">
        <f t="shared" si="151"/>
        <v>0</v>
      </c>
      <c r="BB161" s="145">
        <v>0</v>
      </c>
      <c r="BC161" s="146">
        <v>0</v>
      </c>
      <c r="BD161" s="146">
        <v>0</v>
      </c>
      <c r="BE161" s="149">
        <f t="shared" si="152"/>
        <v>0</v>
      </c>
      <c r="BF161" s="145">
        <v>0</v>
      </c>
      <c r="BG161" s="146">
        <v>0</v>
      </c>
      <c r="BH161" s="146">
        <v>0</v>
      </c>
      <c r="BI161" s="149">
        <f t="shared" si="153"/>
        <v>0</v>
      </c>
      <c r="BJ161" s="145">
        <v>0</v>
      </c>
      <c r="BK161" s="146">
        <v>0</v>
      </c>
      <c r="BL161" s="146">
        <v>0</v>
      </c>
      <c r="BM161" s="149">
        <f t="shared" si="154"/>
        <v>0</v>
      </c>
      <c r="BN161" s="145">
        <v>0</v>
      </c>
      <c r="BO161" s="146">
        <v>0</v>
      </c>
      <c r="BP161" s="146">
        <v>0</v>
      </c>
      <c r="BQ161" s="149">
        <f t="shared" si="155"/>
        <v>0</v>
      </c>
      <c r="BR161" s="145">
        <v>0</v>
      </c>
      <c r="BS161" s="146">
        <v>0</v>
      </c>
      <c r="BT161" s="146">
        <v>0</v>
      </c>
      <c r="BU161" s="149">
        <f t="shared" si="156"/>
        <v>0</v>
      </c>
      <c r="BV161" s="145">
        <v>0</v>
      </c>
      <c r="BW161" s="146">
        <v>0</v>
      </c>
      <c r="BX161" s="146">
        <v>0</v>
      </c>
      <c r="BY161" s="149">
        <f t="shared" si="157"/>
        <v>0</v>
      </c>
      <c r="BZ161" s="145">
        <v>0</v>
      </c>
      <c r="CA161" s="146">
        <v>0</v>
      </c>
      <c r="CB161" s="146">
        <v>0</v>
      </c>
      <c r="CC161" s="149">
        <f t="shared" si="158"/>
        <v>0</v>
      </c>
      <c r="CD161" s="145">
        <v>0</v>
      </c>
      <c r="CE161" s="146">
        <v>0</v>
      </c>
      <c r="CF161" s="146">
        <v>0</v>
      </c>
      <c r="CG161" s="149">
        <f t="shared" si="159"/>
        <v>0</v>
      </c>
      <c r="CH161" s="145">
        <v>0</v>
      </c>
      <c r="CI161" s="146">
        <v>0</v>
      </c>
      <c r="CJ161" s="146">
        <v>0</v>
      </c>
      <c r="CK161" s="149">
        <f t="shared" si="160"/>
        <v>0</v>
      </c>
      <c r="CL161" s="145">
        <v>0</v>
      </c>
      <c r="CM161" s="146">
        <v>0</v>
      </c>
      <c r="CN161" s="146">
        <v>0</v>
      </c>
      <c r="CO161" s="149">
        <f t="shared" si="144"/>
        <v>0</v>
      </c>
      <c r="CP161" s="145">
        <v>0</v>
      </c>
      <c r="CQ161" s="146">
        <v>0</v>
      </c>
      <c r="CR161" s="146">
        <v>0</v>
      </c>
      <c r="CS161" s="149">
        <f t="shared" si="161"/>
        <v>0</v>
      </c>
      <c r="CT161" s="145">
        <v>0</v>
      </c>
      <c r="CU161" s="146">
        <v>0</v>
      </c>
      <c r="CV161" s="146">
        <v>0</v>
      </c>
      <c r="CW161" s="149">
        <f t="shared" si="162"/>
        <v>0</v>
      </c>
      <c r="CX161" s="145">
        <v>0</v>
      </c>
      <c r="CY161" s="146">
        <v>0</v>
      </c>
      <c r="CZ161" s="146">
        <v>0</v>
      </c>
      <c r="DA161" s="149">
        <f t="shared" si="163"/>
        <v>0</v>
      </c>
      <c r="DB161" s="145">
        <v>0</v>
      </c>
      <c r="DC161" s="146">
        <v>0</v>
      </c>
      <c r="DD161" s="146">
        <v>0</v>
      </c>
      <c r="DE161" s="149">
        <f t="shared" si="164"/>
        <v>0</v>
      </c>
      <c r="DF161" s="146"/>
      <c r="DG161" s="146"/>
      <c r="DH161" s="146"/>
      <c r="DI161" s="146"/>
      <c r="DJ161" s="145">
        <v>0</v>
      </c>
      <c r="DK161" s="146">
        <v>0</v>
      </c>
      <c r="DL161" s="146">
        <v>0</v>
      </c>
      <c r="DM161" s="149">
        <f t="shared" si="165"/>
        <v>0</v>
      </c>
      <c r="DN161" s="145">
        <v>0</v>
      </c>
      <c r="DO161" s="146">
        <v>0</v>
      </c>
      <c r="DP161" s="146">
        <v>0</v>
      </c>
      <c r="DQ161" s="149">
        <f t="shared" si="166"/>
        <v>0</v>
      </c>
      <c r="DR161" s="145">
        <v>0</v>
      </c>
      <c r="DS161" s="146">
        <v>0</v>
      </c>
      <c r="DT161" s="146">
        <v>0</v>
      </c>
      <c r="DU161" s="149">
        <f t="shared" si="167"/>
        <v>0</v>
      </c>
      <c r="DV161" s="145">
        <v>0</v>
      </c>
      <c r="DW161" s="146">
        <v>0</v>
      </c>
      <c r="DX161" s="146">
        <v>0</v>
      </c>
      <c r="DY161" s="149">
        <f t="shared" si="168"/>
        <v>0</v>
      </c>
      <c r="DZ161" s="145">
        <v>0</v>
      </c>
      <c r="EA161" s="146">
        <v>0</v>
      </c>
      <c r="EB161" s="146">
        <v>0</v>
      </c>
      <c r="EC161" s="149">
        <f t="shared" si="169"/>
        <v>0</v>
      </c>
      <c r="ED161" s="146"/>
      <c r="EE161" s="146"/>
      <c r="EF161" s="146"/>
      <c r="EG161" s="146"/>
      <c r="EH161" s="145">
        <v>0</v>
      </c>
      <c r="EI161" s="146">
        <v>0</v>
      </c>
      <c r="EJ161" s="146">
        <v>0</v>
      </c>
      <c r="EK161" s="149">
        <f t="shared" si="170"/>
        <v>0</v>
      </c>
      <c r="EL161" s="145">
        <v>0</v>
      </c>
      <c r="EM161" s="146">
        <v>0</v>
      </c>
      <c r="EN161" s="146">
        <v>0</v>
      </c>
      <c r="EO161" s="149">
        <f t="shared" si="171"/>
        <v>0</v>
      </c>
      <c r="EP161" s="145">
        <v>0</v>
      </c>
      <c r="EQ161" s="146">
        <v>0</v>
      </c>
      <c r="ER161" s="146">
        <v>0</v>
      </c>
      <c r="ES161" s="149">
        <f t="shared" si="172"/>
        <v>0</v>
      </c>
      <c r="ET161" s="145">
        <v>0</v>
      </c>
      <c r="EU161" s="146">
        <v>0</v>
      </c>
      <c r="EV161" s="146">
        <v>0</v>
      </c>
      <c r="EW161" s="149">
        <f t="shared" si="173"/>
        <v>0</v>
      </c>
      <c r="EX161" s="145">
        <v>0</v>
      </c>
      <c r="EY161" s="146">
        <v>478</v>
      </c>
      <c r="EZ161" s="146">
        <v>11</v>
      </c>
      <c r="FA161" s="149">
        <f t="shared" si="145"/>
        <v>489</v>
      </c>
      <c r="FB161" s="145">
        <v>0</v>
      </c>
      <c r="FC161" s="146">
        <v>0</v>
      </c>
      <c r="FD161" s="146">
        <v>0</v>
      </c>
      <c r="FE161" s="149">
        <f t="shared" si="174"/>
        <v>0</v>
      </c>
      <c r="FF161" s="145">
        <v>4138</v>
      </c>
      <c r="FG161" s="146">
        <v>8177</v>
      </c>
      <c r="FH161" s="146">
        <v>403</v>
      </c>
      <c r="FI161" s="149">
        <f t="shared" si="146"/>
        <v>8580</v>
      </c>
      <c r="FJ161" s="145">
        <v>0</v>
      </c>
      <c r="FK161" s="146">
        <v>17</v>
      </c>
      <c r="FL161" s="146">
        <v>0</v>
      </c>
      <c r="FM161" s="149">
        <f t="shared" si="175"/>
        <v>17</v>
      </c>
      <c r="FN161" s="145">
        <v>0</v>
      </c>
      <c r="FO161" s="146">
        <v>0</v>
      </c>
      <c r="FP161" s="146">
        <v>0</v>
      </c>
      <c r="FQ161" s="149">
        <f t="shared" si="176"/>
        <v>0</v>
      </c>
      <c r="FR161" s="145">
        <v>0</v>
      </c>
      <c r="FS161" s="146">
        <v>0</v>
      </c>
      <c r="FT161" s="146">
        <v>0</v>
      </c>
      <c r="FU161" s="149">
        <f t="shared" si="177"/>
        <v>0</v>
      </c>
      <c r="FV161" s="145">
        <v>0</v>
      </c>
      <c r="FW161" s="146">
        <v>60</v>
      </c>
      <c r="FX161" s="146">
        <v>19</v>
      </c>
      <c r="FY161" s="149">
        <f t="shared" si="178"/>
        <v>79</v>
      </c>
      <c r="FZ161" s="145">
        <v>0</v>
      </c>
      <c r="GA161" s="146">
        <v>0</v>
      </c>
      <c r="GB161" s="146">
        <v>0</v>
      </c>
      <c r="GC161" s="149">
        <f t="shared" si="179"/>
        <v>0</v>
      </c>
      <c r="GD161" s="145">
        <f t="shared" si="180"/>
        <v>5562</v>
      </c>
      <c r="GE161" s="146">
        <f t="shared" si="180"/>
        <v>14092</v>
      </c>
      <c r="GF161" s="146">
        <f t="shared" si="180"/>
        <v>817</v>
      </c>
      <c r="GG161" s="146">
        <f t="shared" si="180"/>
        <v>14909</v>
      </c>
      <c r="GH161" s="159"/>
      <c r="GI161" s="155"/>
      <c r="GJ161" s="155"/>
      <c r="GK161" s="155"/>
      <c r="GL161" s="155"/>
      <c r="GM161" s="155"/>
      <c r="GN161" s="155"/>
      <c r="GO161" s="155"/>
      <c r="GP161" s="147"/>
      <c r="GQ161" s="147"/>
      <c r="GR161" s="147"/>
      <c r="GS161" s="147"/>
      <c r="GT161" s="147"/>
      <c r="GU161" s="147"/>
      <c r="GV161" s="147"/>
      <c r="GW161" s="147"/>
      <c r="GX161" s="147"/>
      <c r="GY161" s="147"/>
      <c r="GZ161" s="147"/>
      <c r="HA161" s="147"/>
    </row>
    <row r="162" spans="1:209" ht="11.25" customHeight="1">
      <c r="A162" s="148">
        <v>38504</v>
      </c>
      <c r="B162" s="145">
        <v>1310</v>
      </c>
      <c r="C162" s="146">
        <v>4838</v>
      </c>
      <c r="D162" s="146">
        <v>334</v>
      </c>
      <c r="E162" s="149">
        <f t="shared" si="137"/>
        <v>5172</v>
      </c>
      <c r="F162" s="145">
        <v>0</v>
      </c>
      <c r="G162" s="146">
        <v>0</v>
      </c>
      <c r="H162" s="146">
        <v>0</v>
      </c>
      <c r="I162" s="149">
        <f t="shared" si="138"/>
        <v>0</v>
      </c>
      <c r="J162" s="146"/>
      <c r="K162" s="146"/>
      <c r="L162" s="146"/>
      <c r="M162" s="146"/>
      <c r="N162" s="145">
        <v>0</v>
      </c>
      <c r="O162" s="146">
        <v>0</v>
      </c>
      <c r="P162" s="146">
        <v>0</v>
      </c>
      <c r="Q162" s="149">
        <f t="shared" si="139"/>
        <v>0</v>
      </c>
      <c r="R162" s="145">
        <v>0</v>
      </c>
      <c r="S162" s="146">
        <v>0</v>
      </c>
      <c r="T162" s="146">
        <v>0</v>
      </c>
      <c r="U162" s="149">
        <f t="shared" si="140"/>
        <v>0</v>
      </c>
      <c r="V162" s="145">
        <v>0</v>
      </c>
      <c r="W162" s="146">
        <v>0</v>
      </c>
      <c r="X162" s="146">
        <v>0</v>
      </c>
      <c r="Y162" s="149">
        <f t="shared" si="141"/>
        <v>0</v>
      </c>
      <c r="Z162" s="145">
        <v>251</v>
      </c>
      <c r="AA162" s="146">
        <v>1138</v>
      </c>
      <c r="AB162" s="146">
        <v>62</v>
      </c>
      <c r="AC162" s="149">
        <f t="shared" si="142"/>
        <v>1200</v>
      </c>
      <c r="AD162" s="145">
        <v>0</v>
      </c>
      <c r="AE162" s="146">
        <v>0</v>
      </c>
      <c r="AF162" s="146">
        <v>0</v>
      </c>
      <c r="AG162" s="149">
        <f t="shared" si="143"/>
        <v>0</v>
      </c>
      <c r="AH162" s="145">
        <v>0</v>
      </c>
      <c r="AI162" s="146">
        <v>0</v>
      </c>
      <c r="AJ162" s="146">
        <v>0</v>
      </c>
      <c r="AK162" s="149">
        <f t="shared" si="147"/>
        <v>0</v>
      </c>
      <c r="AL162" s="145">
        <v>0</v>
      </c>
      <c r="AM162" s="146">
        <v>0</v>
      </c>
      <c r="AN162" s="146">
        <v>0</v>
      </c>
      <c r="AO162" s="149">
        <f t="shared" si="148"/>
        <v>0</v>
      </c>
      <c r="AP162" s="145">
        <v>0</v>
      </c>
      <c r="AQ162" s="146">
        <v>0</v>
      </c>
      <c r="AR162" s="146">
        <v>0</v>
      </c>
      <c r="AS162" s="149">
        <f t="shared" si="149"/>
        <v>0</v>
      </c>
      <c r="AT162" s="145">
        <v>0</v>
      </c>
      <c r="AU162" s="146">
        <v>0</v>
      </c>
      <c r="AV162" s="146">
        <v>0</v>
      </c>
      <c r="AW162" s="149">
        <f t="shared" si="150"/>
        <v>0</v>
      </c>
      <c r="AX162" s="145">
        <v>0</v>
      </c>
      <c r="AY162" s="146">
        <v>0</v>
      </c>
      <c r="AZ162" s="146">
        <v>0</v>
      </c>
      <c r="BA162" s="149">
        <f t="shared" si="151"/>
        <v>0</v>
      </c>
      <c r="BB162" s="145">
        <v>0</v>
      </c>
      <c r="BC162" s="146">
        <v>0</v>
      </c>
      <c r="BD162" s="146">
        <v>0</v>
      </c>
      <c r="BE162" s="149">
        <f t="shared" si="152"/>
        <v>0</v>
      </c>
      <c r="BF162" s="145">
        <v>0</v>
      </c>
      <c r="BG162" s="146">
        <v>0</v>
      </c>
      <c r="BH162" s="146">
        <v>0</v>
      </c>
      <c r="BI162" s="149">
        <f t="shared" si="153"/>
        <v>0</v>
      </c>
      <c r="BJ162" s="145">
        <v>0</v>
      </c>
      <c r="BK162" s="146">
        <v>0</v>
      </c>
      <c r="BL162" s="146">
        <v>0</v>
      </c>
      <c r="BM162" s="149">
        <f t="shared" si="154"/>
        <v>0</v>
      </c>
      <c r="BN162" s="145">
        <v>0</v>
      </c>
      <c r="BO162" s="146">
        <v>0</v>
      </c>
      <c r="BP162" s="146">
        <v>0</v>
      </c>
      <c r="BQ162" s="149">
        <f t="shared" si="155"/>
        <v>0</v>
      </c>
      <c r="BR162" s="145">
        <v>0</v>
      </c>
      <c r="BS162" s="146">
        <v>0</v>
      </c>
      <c r="BT162" s="146">
        <v>0</v>
      </c>
      <c r="BU162" s="149">
        <f t="shared" si="156"/>
        <v>0</v>
      </c>
      <c r="BV162" s="145">
        <v>0</v>
      </c>
      <c r="BW162" s="146">
        <v>0</v>
      </c>
      <c r="BX162" s="146">
        <v>0</v>
      </c>
      <c r="BY162" s="149">
        <f t="shared" si="157"/>
        <v>0</v>
      </c>
      <c r="BZ162" s="145">
        <v>0</v>
      </c>
      <c r="CA162" s="146">
        <v>0</v>
      </c>
      <c r="CB162" s="146">
        <v>0</v>
      </c>
      <c r="CC162" s="149">
        <f t="shared" si="158"/>
        <v>0</v>
      </c>
      <c r="CD162" s="145">
        <v>0</v>
      </c>
      <c r="CE162" s="146">
        <v>0</v>
      </c>
      <c r="CF162" s="146">
        <v>0</v>
      </c>
      <c r="CG162" s="149">
        <f t="shared" si="159"/>
        <v>0</v>
      </c>
      <c r="CH162" s="145">
        <v>0</v>
      </c>
      <c r="CI162" s="146">
        <v>0</v>
      </c>
      <c r="CJ162" s="146">
        <v>0</v>
      </c>
      <c r="CK162" s="149">
        <f t="shared" si="160"/>
        <v>0</v>
      </c>
      <c r="CL162" s="145">
        <v>0</v>
      </c>
      <c r="CM162" s="146">
        <v>0</v>
      </c>
      <c r="CN162" s="146">
        <v>0</v>
      </c>
      <c r="CO162" s="149">
        <f t="shared" si="144"/>
        <v>0</v>
      </c>
      <c r="CP162" s="145">
        <v>0</v>
      </c>
      <c r="CQ162" s="146">
        <v>0</v>
      </c>
      <c r="CR162" s="146">
        <v>0</v>
      </c>
      <c r="CS162" s="149">
        <f t="shared" si="161"/>
        <v>0</v>
      </c>
      <c r="CT162" s="145">
        <v>0</v>
      </c>
      <c r="CU162" s="146">
        <v>0</v>
      </c>
      <c r="CV162" s="146">
        <v>0</v>
      </c>
      <c r="CW162" s="149">
        <f t="shared" si="162"/>
        <v>0</v>
      </c>
      <c r="CX162" s="145">
        <v>0</v>
      </c>
      <c r="CY162" s="146">
        <v>0</v>
      </c>
      <c r="CZ162" s="146">
        <v>0</v>
      </c>
      <c r="DA162" s="149">
        <f t="shared" si="163"/>
        <v>0</v>
      </c>
      <c r="DB162" s="145">
        <v>0</v>
      </c>
      <c r="DC162" s="146">
        <v>0</v>
      </c>
      <c r="DD162" s="146">
        <v>0</v>
      </c>
      <c r="DE162" s="149">
        <f t="shared" si="164"/>
        <v>0</v>
      </c>
      <c r="DF162" s="146"/>
      <c r="DG162" s="146"/>
      <c r="DH162" s="146"/>
      <c r="DI162" s="146"/>
      <c r="DJ162" s="145">
        <v>0</v>
      </c>
      <c r="DK162" s="146">
        <v>0</v>
      </c>
      <c r="DL162" s="146">
        <v>0</v>
      </c>
      <c r="DM162" s="149">
        <f t="shared" si="165"/>
        <v>0</v>
      </c>
      <c r="DN162" s="145">
        <v>0</v>
      </c>
      <c r="DO162" s="146">
        <v>0</v>
      </c>
      <c r="DP162" s="146">
        <v>0</v>
      </c>
      <c r="DQ162" s="149">
        <f t="shared" si="166"/>
        <v>0</v>
      </c>
      <c r="DR162" s="145">
        <v>0</v>
      </c>
      <c r="DS162" s="146">
        <v>0</v>
      </c>
      <c r="DT162" s="146">
        <v>0</v>
      </c>
      <c r="DU162" s="149">
        <f t="shared" si="167"/>
        <v>0</v>
      </c>
      <c r="DV162" s="145">
        <v>0</v>
      </c>
      <c r="DW162" s="146">
        <v>0</v>
      </c>
      <c r="DX162" s="146">
        <v>0</v>
      </c>
      <c r="DY162" s="149">
        <f t="shared" si="168"/>
        <v>0</v>
      </c>
      <c r="DZ162" s="145">
        <v>0</v>
      </c>
      <c r="EA162" s="146">
        <v>0</v>
      </c>
      <c r="EB162" s="146">
        <v>0</v>
      </c>
      <c r="EC162" s="149">
        <f t="shared" si="169"/>
        <v>0</v>
      </c>
      <c r="ED162" s="146"/>
      <c r="EE162" s="146"/>
      <c r="EF162" s="146"/>
      <c r="EG162" s="146"/>
      <c r="EH162" s="145">
        <v>0</v>
      </c>
      <c r="EI162" s="146">
        <v>0</v>
      </c>
      <c r="EJ162" s="146">
        <v>0</v>
      </c>
      <c r="EK162" s="149">
        <f t="shared" si="170"/>
        <v>0</v>
      </c>
      <c r="EL162" s="145">
        <v>0</v>
      </c>
      <c r="EM162" s="146">
        <v>0</v>
      </c>
      <c r="EN162" s="146">
        <v>0</v>
      </c>
      <c r="EO162" s="149">
        <f t="shared" si="171"/>
        <v>0</v>
      </c>
      <c r="EP162" s="145">
        <v>0</v>
      </c>
      <c r="EQ162" s="146">
        <v>0</v>
      </c>
      <c r="ER162" s="146">
        <v>0</v>
      </c>
      <c r="ES162" s="149">
        <f t="shared" si="172"/>
        <v>0</v>
      </c>
      <c r="ET162" s="145">
        <v>0</v>
      </c>
      <c r="EU162" s="146">
        <v>0</v>
      </c>
      <c r="EV162" s="146">
        <v>0</v>
      </c>
      <c r="EW162" s="149">
        <f t="shared" si="173"/>
        <v>0</v>
      </c>
      <c r="EX162" s="145">
        <v>0</v>
      </c>
      <c r="EY162" s="146">
        <v>567</v>
      </c>
      <c r="EZ162" s="146">
        <v>4</v>
      </c>
      <c r="FA162" s="149">
        <f t="shared" si="145"/>
        <v>571</v>
      </c>
      <c r="FB162" s="145">
        <v>0</v>
      </c>
      <c r="FC162" s="146">
        <v>0</v>
      </c>
      <c r="FD162" s="146">
        <v>0</v>
      </c>
      <c r="FE162" s="149">
        <f t="shared" si="174"/>
        <v>0</v>
      </c>
      <c r="FF162" s="145">
        <v>3523</v>
      </c>
      <c r="FG162" s="146">
        <v>9574</v>
      </c>
      <c r="FH162" s="146">
        <v>560</v>
      </c>
      <c r="FI162" s="149">
        <f t="shared" si="146"/>
        <v>10134</v>
      </c>
      <c r="FJ162" s="145">
        <v>0</v>
      </c>
      <c r="FK162" s="146">
        <v>11</v>
      </c>
      <c r="FL162" s="146">
        <v>0</v>
      </c>
      <c r="FM162" s="149">
        <f t="shared" si="175"/>
        <v>11</v>
      </c>
      <c r="FN162" s="145">
        <v>0</v>
      </c>
      <c r="FO162" s="146">
        <v>0</v>
      </c>
      <c r="FP162" s="146">
        <v>0</v>
      </c>
      <c r="FQ162" s="149">
        <f t="shared" si="176"/>
        <v>0</v>
      </c>
      <c r="FR162" s="145">
        <v>0</v>
      </c>
      <c r="FS162" s="146">
        <v>0</v>
      </c>
      <c r="FT162" s="146">
        <v>0</v>
      </c>
      <c r="FU162" s="149">
        <f t="shared" si="177"/>
        <v>0</v>
      </c>
      <c r="FV162" s="145">
        <v>0</v>
      </c>
      <c r="FW162" s="146">
        <v>79</v>
      </c>
      <c r="FX162" s="146">
        <v>39</v>
      </c>
      <c r="FY162" s="149">
        <f t="shared" si="178"/>
        <v>118</v>
      </c>
      <c r="FZ162" s="145">
        <v>0</v>
      </c>
      <c r="GA162" s="146">
        <v>0</v>
      </c>
      <c r="GB162" s="146">
        <v>0</v>
      </c>
      <c r="GC162" s="149">
        <f t="shared" si="179"/>
        <v>0</v>
      </c>
      <c r="GD162" s="145">
        <f t="shared" si="180"/>
        <v>5084</v>
      </c>
      <c r="GE162" s="146">
        <f t="shared" si="180"/>
        <v>16207</v>
      </c>
      <c r="GF162" s="146">
        <f t="shared" si="180"/>
        <v>999</v>
      </c>
      <c r="GG162" s="146">
        <f t="shared" si="180"/>
        <v>17206</v>
      </c>
      <c r="GH162" s="159"/>
      <c r="GI162" s="155"/>
      <c r="GJ162" s="155"/>
      <c r="GK162" s="155"/>
      <c r="GL162" s="155"/>
      <c r="GM162" s="155"/>
      <c r="GN162" s="155"/>
      <c r="GO162" s="155"/>
      <c r="GP162" s="147"/>
      <c r="GQ162" s="147"/>
      <c r="GR162" s="147"/>
      <c r="GS162" s="147"/>
      <c r="GT162" s="147"/>
      <c r="GU162" s="147"/>
      <c r="GV162" s="147"/>
      <c r="GW162" s="147"/>
      <c r="GX162" s="147"/>
      <c r="GY162" s="147"/>
      <c r="GZ162" s="147"/>
      <c r="HA162" s="147"/>
    </row>
    <row r="163" spans="1:209" ht="11.25" customHeight="1">
      <c r="A163" s="148">
        <v>38534</v>
      </c>
      <c r="B163" s="145">
        <v>1225</v>
      </c>
      <c r="C163" s="146">
        <v>3787</v>
      </c>
      <c r="D163" s="146">
        <v>443</v>
      </c>
      <c r="E163" s="149">
        <f t="shared" si="137"/>
        <v>4230</v>
      </c>
      <c r="F163" s="145">
        <v>0</v>
      </c>
      <c r="G163" s="146">
        <v>0</v>
      </c>
      <c r="H163" s="146">
        <v>0</v>
      </c>
      <c r="I163" s="149">
        <f t="shared" si="138"/>
        <v>0</v>
      </c>
      <c r="J163" s="146"/>
      <c r="K163" s="146"/>
      <c r="L163" s="146"/>
      <c r="M163" s="146"/>
      <c r="N163" s="145">
        <v>0</v>
      </c>
      <c r="O163" s="146">
        <v>0</v>
      </c>
      <c r="P163" s="146">
        <v>0</v>
      </c>
      <c r="Q163" s="149">
        <f t="shared" si="139"/>
        <v>0</v>
      </c>
      <c r="R163" s="145">
        <v>0</v>
      </c>
      <c r="S163" s="146">
        <v>0</v>
      </c>
      <c r="T163" s="146">
        <v>0</v>
      </c>
      <c r="U163" s="149">
        <f t="shared" si="140"/>
        <v>0</v>
      </c>
      <c r="V163" s="145">
        <v>0</v>
      </c>
      <c r="W163" s="146">
        <v>0</v>
      </c>
      <c r="X163" s="146">
        <v>0</v>
      </c>
      <c r="Y163" s="149">
        <f t="shared" si="141"/>
        <v>0</v>
      </c>
      <c r="Z163" s="145">
        <v>298</v>
      </c>
      <c r="AA163" s="146">
        <v>1166</v>
      </c>
      <c r="AB163" s="146">
        <v>37</v>
      </c>
      <c r="AC163" s="149">
        <f t="shared" si="142"/>
        <v>1203</v>
      </c>
      <c r="AD163" s="145">
        <v>0</v>
      </c>
      <c r="AE163" s="146">
        <v>0</v>
      </c>
      <c r="AF163" s="146">
        <v>0</v>
      </c>
      <c r="AG163" s="149">
        <f t="shared" si="143"/>
        <v>0</v>
      </c>
      <c r="AH163" s="145">
        <v>0</v>
      </c>
      <c r="AI163" s="146">
        <v>0</v>
      </c>
      <c r="AJ163" s="146">
        <v>0</v>
      </c>
      <c r="AK163" s="149">
        <f t="shared" si="147"/>
        <v>0</v>
      </c>
      <c r="AL163" s="145">
        <v>0</v>
      </c>
      <c r="AM163" s="146">
        <v>0</v>
      </c>
      <c r="AN163" s="146">
        <v>0</v>
      </c>
      <c r="AO163" s="149">
        <f t="shared" si="148"/>
        <v>0</v>
      </c>
      <c r="AP163" s="145">
        <v>0</v>
      </c>
      <c r="AQ163" s="146">
        <v>0</v>
      </c>
      <c r="AR163" s="146">
        <v>0</v>
      </c>
      <c r="AS163" s="149">
        <f t="shared" si="149"/>
        <v>0</v>
      </c>
      <c r="AT163" s="145">
        <v>0</v>
      </c>
      <c r="AU163" s="146">
        <v>0</v>
      </c>
      <c r="AV163" s="146">
        <v>0</v>
      </c>
      <c r="AW163" s="149">
        <f t="shared" si="150"/>
        <v>0</v>
      </c>
      <c r="AX163" s="145">
        <v>0</v>
      </c>
      <c r="AY163" s="146">
        <v>0</v>
      </c>
      <c r="AZ163" s="146">
        <v>0</v>
      </c>
      <c r="BA163" s="149">
        <f t="shared" si="151"/>
        <v>0</v>
      </c>
      <c r="BB163" s="145">
        <v>0</v>
      </c>
      <c r="BC163" s="146">
        <v>0</v>
      </c>
      <c r="BD163" s="146">
        <v>0</v>
      </c>
      <c r="BE163" s="149">
        <f t="shared" si="152"/>
        <v>0</v>
      </c>
      <c r="BF163" s="145">
        <v>0</v>
      </c>
      <c r="BG163" s="146">
        <v>0</v>
      </c>
      <c r="BH163" s="146">
        <v>0</v>
      </c>
      <c r="BI163" s="149">
        <f t="shared" si="153"/>
        <v>0</v>
      </c>
      <c r="BJ163" s="145">
        <v>0</v>
      </c>
      <c r="BK163" s="146">
        <v>0</v>
      </c>
      <c r="BL163" s="146">
        <v>0</v>
      </c>
      <c r="BM163" s="149">
        <f t="shared" si="154"/>
        <v>0</v>
      </c>
      <c r="BN163" s="145">
        <v>0</v>
      </c>
      <c r="BO163" s="146">
        <v>0</v>
      </c>
      <c r="BP163" s="146">
        <v>0</v>
      </c>
      <c r="BQ163" s="149">
        <f t="shared" si="155"/>
        <v>0</v>
      </c>
      <c r="BR163" s="145">
        <v>0</v>
      </c>
      <c r="BS163" s="146">
        <v>0</v>
      </c>
      <c r="BT163" s="146">
        <v>0</v>
      </c>
      <c r="BU163" s="149">
        <f t="shared" si="156"/>
        <v>0</v>
      </c>
      <c r="BV163" s="145">
        <v>0</v>
      </c>
      <c r="BW163" s="146">
        <v>0</v>
      </c>
      <c r="BX163" s="146">
        <v>0</v>
      </c>
      <c r="BY163" s="149">
        <f t="shared" si="157"/>
        <v>0</v>
      </c>
      <c r="BZ163" s="145">
        <v>0</v>
      </c>
      <c r="CA163" s="146">
        <v>0</v>
      </c>
      <c r="CB163" s="146">
        <v>0</v>
      </c>
      <c r="CC163" s="149">
        <f t="shared" si="158"/>
        <v>0</v>
      </c>
      <c r="CD163" s="145">
        <v>0</v>
      </c>
      <c r="CE163" s="146">
        <v>0</v>
      </c>
      <c r="CF163" s="146">
        <v>0</v>
      </c>
      <c r="CG163" s="149">
        <f t="shared" si="159"/>
        <v>0</v>
      </c>
      <c r="CH163" s="145">
        <v>0</v>
      </c>
      <c r="CI163" s="146">
        <v>0</v>
      </c>
      <c r="CJ163" s="146">
        <v>0</v>
      </c>
      <c r="CK163" s="149">
        <f t="shared" si="160"/>
        <v>0</v>
      </c>
      <c r="CL163" s="145">
        <v>0</v>
      </c>
      <c r="CM163" s="146">
        <v>0</v>
      </c>
      <c r="CN163" s="146">
        <v>0</v>
      </c>
      <c r="CO163" s="149">
        <f t="shared" si="144"/>
        <v>0</v>
      </c>
      <c r="CP163" s="145">
        <v>0</v>
      </c>
      <c r="CQ163" s="146">
        <v>0</v>
      </c>
      <c r="CR163" s="146">
        <v>0</v>
      </c>
      <c r="CS163" s="149">
        <f t="shared" si="161"/>
        <v>0</v>
      </c>
      <c r="CT163" s="145">
        <v>0</v>
      </c>
      <c r="CU163" s="146">
        <v>0</v>
      </c>
      <c r="CV163" s="146">
        <v>0</v>
      </c>
      <c r="CW163" s="149">
        <f t="shared" si="162"/>
        <v>0</v>
      </c>
      <c r="CX163" s="145">
        <v>0</v>
      </c>
      <c r="CY163" s="146">
        <v>0</v>
      </c>
      <c r="CZ163" s="146">
        <v>0</v>
      </c>
      <c r="DA163" s="149">
        <f t="shared" si="163"/>
        <v>0</v>
      </c>
      <c r="DB163" s="145">
        <v>0</v>
      </c>
      <c r="DC163" s="146">
        <v>0</v>
      </c>
      <c r="DD163" s="146">
        <v>0</v>
      </c>
      <c r="DE163" s="149">
        <f t="shared" si="164"/>
        <v>0</v>
      </c>
      <c r="DF163" s="146"/>
      <c r="DG163" s="146"/>
      <c r="DH163" s="146"/>
      <c r="DI163" s="146"/>
      <c r="DJ163" s="145">
        <v>0</v>
      </c>
      <c r="DK163" s="146">
        <v>0</v>
      </c>
      <c r="DL163" s="146">
        <v>0</v>
      </c>
      <c r="DM163" s="149">
        <f t="shared" si="165"/>
        <v>0</v>
      </c>
      <c r="DN163" s="145">
        <v>0</v>
      </c>
      <c r="DO163" s="146">
        <v>0</v>
      </c>
      <c r="DP163" s="146">
        <v>0</v>
      </c>
      <c r="DQ163" s="149">
        <f t="shared" si="166"/>
        <v>0</v>
      </c>
      <c r="DR163" s="145">
        <v>0</v>
      </c>
      <c r="DS163" s="146">
        <v>0</v>
      </c>
      <c r="DT163" s="146">
        <v>0</v>
      </c>
      <c r="DU163" s="149">
        <f t="shared" si="167"/>
        <v>0</v>
      </c>
      <c r="DV163" s="145">
        <v>0</v>
      </c>
      <c r="DW163" s="146">
        <v>0</v>
      </c>
      <c r="DX163" s="146">
        <v>0</v>
      </c>
      <c r="DY163" s="149">
        <f t="shared" si="168"/>
        <v>0</v>
      </c>
      <c r="DZ163" s="145">
        <v>0</v>
      </c>
      <c r="EA163" s="146">
        <v>0</v>
      </c>
      <c r="EB163" s="146">
        <v>0</v>
      </c>
      <c r="EC163" s="149">
        <f t="shared" si="169"/>
        <v>0</v>
      </c>
      <c r="ED163" s="146"/>
      <c r="EE163" s="146"/>
      <c r="EF163" s="146"/>
      <c r="EG163" s="146"/>
      <c r="EH163" s="145">
        <v>0</v>
      </c>
      <c r="EI163" s="146">
        <v>0</v>
      </c>
      <c r="EJ163" s="146">
        <v>0</v>
      </c>
      <c r="EK163" s="149">
        <f t="shared" si="170"/>
        <v>0</v>
      </c>
      <c r="EL163" s="145">
        <v>0</v>
      </c>
      <c r="EM163" s="146">
        <v>0</v>
      </c>
      <c r="EN163" s="146">
        <v>0</v>
      </c>
      <c r="EO163" s="149">
        <f t="shared" si="171"/>
        <v>0</v>
      </c>
      <c r="EP163" s="145">
        <v>0</v>
      </c>
      <c r="EQ163" s="146">
        <v>0</v>
      </c>
      <c r="ER163" s="146">
        <v>0</v>
      </c>
      <c r="ES163" s="149">
        <f t="shared" si="172"/>
        <v>0</v>
      </c>
      <c r="ET163" s="145">
        <v>0</v>
      </c>
      <c r="EU163" s="146">
        <v>0</v>
      </c>
      <c r="EV163" s="146">
        <v>0</v>
      </c>
      <c r="EW163" s="149">
        <f t="shared" si="173"/>
        <v>0</v>
      </c>
      <c r="EX163" s="145">
        <v>0</v>
      </c>
      <c r="EY163" s="146">
        <v>523</v>
      </c>
      <c r="EZ163" s="146">
        <v>12</v>
      </c>
      <c r="FA163" s="149">
        <f t="shared" si="145"/>
        <v>535</v>
      </c>
      <c r="FB163" s="145">
        <v>0</v>
      </c>
      <c r="FC163" s="146">
        <v>0</v>
      </c>
      <c r="FD163" s="146">
        <v>0</v>
      </c>
      <c r="FE163" s="149">
        <f t="shared" si="174"/>
        <v>0</v>
      </c>
      <c r="FF163" s="145">
        <v>4755</v>
      </c>
      <c r="FG163" s="146">
        <v>8011</v>
      </c>
      <c r="FH163" s="146">
        <v>625</v>
      </c>
      <c r="FI163" s="149">
        <f t="shared" si="146"/>
        <v>8636</v>
      </c>
      <c r="FJ163" s="145">
        <v>0</v>
      </c>
      <c r="FK163" s="146">
        <v>14</v>
      </c>
      <c r="FL163" s="146">
        <v>0</v>
      </c>
      <c r="FM163" s="149">
        <f t="shared" si="175"/>
        <v>14</v>
      </c>
      <c r="FN163" s="145">
        <v>0</v>
      </c>
      <c r="FO163" s="146">
        <v>0</v>
      </c>
      <c r="FP163" s="146">
        <v>0</v>
      </c>
      <c r="FQ163" s="149">
        <f t="shared" si="176"/>
        <v>0</v>
      </c>
      <c r="FR163" s="145">
        <v>0</v>
      </c>
      <c r="FS163" s="146">
        <v>0</v>
      </c>
      <c r="FT163" s="146">
        <v>0</v>
      </c>
      <c r="FU163" s="149">
        <f t="shared" si="177"/>
        <v>0</v>
      </c>
      <c r="FV163" s="145">
        <v>0</v>
      </c>
      <c r="FW163" s="146">
        <v>65</v>
      </c>
      <c r="FX163" s="146">
        <v>0</v>
      </c>
      <c r="FY163" s="149">
        <f t="shared" si="178"/>
        <v>65</v>
      </c>
      <c r="FZ163" s="145">
        <v>0</v>
      </c>
      <c r="GA163" s="146">
        <v>0</v>
      </c>
      <c r="GB163" s="146">
        <v>0</v>
      </c>
      <c r="GC163" s="149">
        <f t="shared" si="179"/>
        <v>0</v>
      </c>
      <c r="GD163" s="145">
        <f t="shared" si="180"/>
        <v>6278</v>
      </c>
      <c r="GE163" s="146">
        <f t="shared" si="180"/>
        <v>13566</v>
      </c>
      <c r="GF163" s="146">
        <f t="shared" si="180"/>
        <v>1117</v>
      </c>
      <c r="GG163" s="146">
        <f t="shared" si="180"/>
        <v>14683</v>
      </c>
      <c r="GH163" s="159"/>
      <c r="GI163" s="155"/>
      <c r="GJ163" s="155"/>
      <c r="GK163" s="155"/>
      <c r="GL163" s="155"/>
      <c r="GM163" s="155"/>
      <c r="GN163" s="155"/>
      <c r="GO163" s="155"/>
      <c r="GP163" s="147"/>
      <c r="GQ163" s="147"/>
      <c r="GR163" s="147"/>
      <c r="GS163" s="147"/>
      <c r="GT163" s="147"/>
      <c r="GU163" s="147"/>
      <c r="GV163" s="147"/>
      <c r="GW163" s="147"/>
      <c r="GX163" s="147"/>
      <c r="GY163" s="147"/>
      <c r="GZ163" s="147"/>
      <c r="HA163" s="147"/>
    </row>
    <row r="164" spans="1:209" ht="12">
      <c r="A164" s="148">
        <v>38565</v>
      </c>
      <c r="B164" s="145">
        <v>2890</v>
      </c>
      <c r="C164" s="146">
        <v>4356</v>
      </c>
      <c r="D164" s="146">
        <v>331</v>
      </c>
      <c r="E164" s="149">
        <f t="shared" si="137"/>
        <v>4687</v>
      </c>
      <c r="F164" s="145">
        <v>0</v>
      </c>
      <c r="G164" s="146">
        <v>0</v>
      </c>
      <c r="H164" s="146">
        <v>0</v>
      </c>
      <c r="I164" s="149">
        <f t="shared" si="138"/>
        <v>0</v>
      </c>
      <c r="J164" s="146"/>
      <c r="K164" s="146"/>
      <c r="L164" s="146"/>
      <c r="M164" s="146"/>
      <c r="N164" s="145">
        <v>0</v>
      </c>
      <c r="O164" s="146">
        <v>0</v>
      </c>
      <c r="P164" s="146">
        <v>0</v>
      </c>
      <c r="Q164" s="149">
        <f t="shared" si="139"/>
        <v>0</v>
      </c>
      <c r="R164" s="145">
        <v>0</v>
      </c>
      <c r="S164" s="146">
        <v>0</v>
      </c>
      <c r="T164" s="146">
        <v>0</v>
      </c>
      <c r="U164" s="149">
        <f t="shared" si="140"/>
        <v>0</v>
      </c>
      <c r="V164" s="145">
        <v>0</v>
      </c>
      <c r="W164" s="146">
        <v>0</v>
      </c>
      <c r="X164" s="146">
        <v>0</v>
      </c>
      <c r="Y164" s="149">
        <f t="shared" si="141"/>
        <v>0</v>
      </c>
      <c r="Z164" s="145">
        <v>98</v>
      </c>
      <c r="AA164" s="146">
        <v>894</v>
      </c>
      <c r="AB164" s="146">
        <v>31</v>
      </c>
      <c r="AC164" s="149">
        <f t="shared" si="142"/>
        <v>925</v>
      </c>
      <c r="AD164" s="145">
        <v>0</v>
      </c>
      <c r="AE164" s="146">
        <v>0</v>
      </c>
      <c r="AF164" s="146">
        <v>0</v>
      </c>
      <c r="AG164" s="149">
        <f t="shared" si="143"/>
        <v>0</v>
      </c>
      <c r="AH164" s="145">
        <v>0</v>
      </c>
      <c r="AI164" s="146">
        <v>0</v>
      </c>
      <c r="AJ164" s="146">
        <v>0</v>
      </c>
      <c r="AK164" s="149">
        <f t="shared" si="147"/>
        <v>0</v>
      </c>
      <c r="AL164" s="145">
        <v>0</v>
      </c>
      <c r="AM164" s="146">
        <v>0</v>
      </c>
      <c r="AN164" s="146">
        <v>0</v>
      </c>
      <c r="AO164" s="149">
        <f t="shared" si="148"/>
        <v>0</v>
      </c>
      <c r="AP164" s="145">
        <v>0</v>
      </c>
      <c r="AQ164" s="146">
        <v>0</v>
      </c>
      <c r="AR164" s="146">
        <v>0</v>
      </c>
      <c r="AS164" s="149">
        <f t="shared" si="149"/>
        <v>0</v>
      </c>
      <c r="AT164" s="145">
        <v>0</v>
      </c>
      <c r="AU164" s="146">
        <v>0</v>
      </c>
      <c r="AV164" s="146">
        <v>0</v>
      </c>
      <c r="AW164" s="149">
        <f t="shared" si="150"/>
        <v>0</v>
      </c>
      <c r="AX164" s="145">
        <v>0</v>
      </c>
      <c r="AY164" s="146">
        <v>0</v>
      </c>
      <c r="AZ164" s="146">
        <v>0</v>
      </c>
      <c r="BA164" s="149">
        <f t="shared" si="151"/>
        <v>0</v>
      </c>
      <c r="BB164" s="145">
        <v>0</v>
      </c>
      <c r="BC164" s="146">
        <v>0</v>
      </c>
      <c r="BD164" s="146">
        <v>0</v>
      </c>
      <c r="BE164" s="149">
        <f t="shared" si="152"/>
        <v>0</v>
      </c>
      <c r="BF164" s="145">
        <v>0</v>
      </c>
      <c r="BG164" s="146">
        <v>0</v>
      </c>
      <c r="BH164" s="146">
        <v>0</v>
      </c>
      <c r="BI164" s="149">
        <f t="shared" si="153"/>
        <v>0</v>
      </c>
      <c r="BJ164" s="145">
        <v>0</v>
      </c>
      <c r="BK164" s="146">
        <v>0</v>
      </c>
      <c r="BL164" s="146">
        <v>0</v>
      </c>
      <c r="BM164" s="149">
        <f t="shared" si="154"/>
        <v>0</v>
      </c>
      <c r="BN164" s="145">
        <v>0</v>
      </c>
      <c r="BO164" s="146">
        <v>0</v>
      </c>
      <c r="BP164" s="146">
        <v>0</v>
      </c>
      <c r="BQ164" s="149">
        <f t="shared" si="155"/>
        <v>0</v>
      </c>
      <c r="BR164" s="145">
        <v>0</v>
      </c>
      <c r="BS164" s="146">
        <v>0</v>
      </c>
      <c r="BT164" s="146">
        <v>0</v>
      </c>
      <c r="BU164" s="149">
        <f t="shared" si="156"/>
        <v>0</v>
      </c>
      <c r="BV164" s="145">
        <v>0</v>
      </c>
      <c r="BW164" s="146">
        <v>0</v>
      </c>
      <c r="BX164" s="146">
        <v>0</v>
      </c>
      <c r="BY164" s="149">
        <f t="shared" si="157"/>
        <v>0</v>
      </c>
      <c r="BZ164" s="145">
        <v>0</v>
      </c>
      <c r="CA164" s="146">
        <v>0</v>
      </c>
      <c r="CB164" s="146">
        <v>0</v>
      </c>
      <c r="CC164" s="149">
        <f t="shared" si="158"/>
        <v>0</v>
      </c>
      <c r="CD164" s="145">
        <v>0</v>
      </c>
      <c r="CE164" s="146">
        <v>0</v>
      </c>
      <c r="CF164" s="146">
        <v>0</v>
      </c>
      <c r="CG164" s="149">
        <f t="shared" si="159"/>
        <v>0</v>
      </c>
      <c r="CH164" s="145">
        <v>0</v>
      </c>
      <c r="CI164" s="146">
        <v>0</v>
      </c>
      <c r="CJ164" s="146">
        <v>0</v>
      </c>
      <c r="CK164" s="149">
        <f t="shared" si="160"/>
        <v>0</v>
      </c>
      <c r="CL164" s="145">
        <v>0</v>
      </c>
      <c r="CM164" s="146">
        <v>0</v>
      </c>
      <c r="CN164" s="146">
        <v>0</v>
      </c>
      <c r="CO164" s="149">
        <f t="shared" si="144"/>
        <v>0</v>
      </c>
      <c r="CP164" s="145">
        <v>0</v>
      </c>
      <c r="CQ164" s="146">
        <v>0</v>
      </c>
      <c r="CR164" s="146">
        <v>0</v>
      </c>
      <c r="CS164" s="149">
        <f t="shared" si="161"/>
        <v>0</v>
      </c>
      <c r="CT164" s="145">
        <v>0</v>
      </c>
      <c r="CU164" s="146">
        <v>0</v>
      </c>
      <c r="CV164" s="146">
        <v>0</v>
      </c>
      <c r="CW164" s="149">
        <f t="shared" si="162"/>
        <v>0</v>
      </c>
      <c r="CX164" s="145">
        <v>0</v>
      </c>
      <c r="CY164" s="146">
        <v>0</v>
      </c>
      <c r="CZ164" s="146">
        <v>0</v>
      </c>
      <c r="DA164" s="149">
        <f t="shared" si="163"/>
        <v>0</v>
      </c>
      <c r="DB164" s="145">
        <v>0</v>
      </c>
      <c r="DC164" s="146">
        <v>0</v>
      </c>
      <c r="DD164" s="146">
        <v>0</v>
      </c>
      <c r="DE164" s="149">
        <f t="shared" si="164"/>
        <v>0</v>
      </c>
      <c r="DF164" s="146"/>
      <c r="DG164" s="146"/>
      <c r="DH164" s="146"/>
      <c r="DI164" s="146"/>
      <c r="DJ164" s="145">
        <v>0</v>
      </c>
      <c r="DK164" s="146">
        <v>0</v>
      </c>
      <c r="DL164" s="146">
        <v>0</v>
      </c>
      <c r="DM164" s="149">
        <f t="shared" si="165"/>
        <v>0</v>
      </c>
      <c r="DN164" s="145">
        <v>0</v>
      </c>
      <c r="DO164" s="146">
        <v>0</v>
      </c>
      <c r="DP164" s="146">
        <v>0</v>
      </c>
      <c r="DQ164" s="149">
        <f t="shared" si="166"/>
        <v>0</v>
      </c>
      <c r="DR164" s="145">
        <v>0</v>
      </c>
      <c r="DS164" s="146">
        <v>0</v>
      </c>
      <c r="DT164" s="146">
        <v>0</v>
      </c>
      <c r="DU164" s="149">
        <f t="shared" si="167"/>
        <v>0</v>
      </c>
      <c r="DV164" s="145">
        <v>0</v>
      </c>
      <c r="DW164" s="146">
        <v>0</v>
      </c>
      <c r="DX164" s="146">
        <v>0</v>
      </c>
      <c r="DY164" s="149">
        <f t="shared" si="168"/>
        <v>0</v>
      </c>
      <c r="DZ164" s="145">
        <v>0</v>
      </c>
      <c r="EA164" s="146">
        <v>0</v>
      </c>
      <c r="EB164" s="146">
        <v>0</v>
      </c>
      <c r="EC164" s="149">
        <f t="shared" si="169"/>
        <v>0</v>
      </c>
      <c r="ED164" s="146"/>
      <c r="EE164" s="146"/>
      <c r="EF164" s="146"/>
      <c r="EG164" s="146"/>
      <c r="EH164" s="145">
        <v>0</v>
      </c>
      <c r="EI164" s="146">
        <v>0</v>
      </c>
      <c r="EJ164" s="146">
        <v>0</v>
      </c>
      <c r="EK164" s="149">
        <f t="shared" si="170"/>
        <v>0</v>
      </c>
      <c r="EL164" s="145">
        <v>0</v>
      </c>
      <c r="EM164" s="146">
        <v>0</v>
      </c>
      <c r="EN164" s="146">
        <v>0</v>
      </c>
      <c r="EO164" s="149">
        <f t="shared" si="171"/>
        <v>0</v>
      </c>
      <c r="EP164" s="145">
        <v>0</v>
      </c>
      <c r="EQ164" s="146">
        <v>0</v>
      </c>
      <c r="ER164" s="146">
        <v>0</v>
      </c>
      <c r="ES164" s="149">
        <f t="shared" si="172"/>
        <v>0</v>
      </c>
      <c r="ET164" s="145">
        <v>0</v>
      </c>
      <c r="EU164" s="146">
        <v>0</v>
      </c>
      <c r="EV164" s="146">
        <v>0</v>
      </c>
      <c r="EW164" s="149">
        <f t="shared" si="173"/>
        <v>0</v>
      </c>
      <c r="EX164" s="145">
        <v>0</v>
      </c>
      <c r="EY164" s="146">
        <v>432</v>
      </c>
      <c r="EZ164" s="146">
        <v>0</v>
      </c>
      <c r="FA164" s="149">
        <f t="shared" si="145"/>
        <v>432</v>
      </c>
      <c r="FB164" s="145">
        <v>0</v>
      </c>
      <c r="FC164" s="146">
        <v>0</v>
      </c>
      <c r="FD164" s="146">
        <v>0</v>
      </c>
      <c r="FE164" s="149">
        <f t="shared" si="174"/>
        <v>0</v>
      </c>
      <c r="FF164" s="145">
        <v>4608</v>
      </c>
      <c r="FG164" s="146">
        <v>9710</v>
      </c>
      <c r="FH164" s="146">
        <v>659</v>
      </c>
      <c r="FI164" s="149">
        <f t="shared" si="146"/>
        <v>10369</v>
      </c>
      <c r="FJ164" s="145">
        <v>0</v>
      </c>
      <c r="FK164" s="146">
        <v>11</v>
      </c>
      <c r="FL164" s="146">
        <v>0</v>
      </c>
      <c r="FM164" s="149">
        <f t="shared" si="175"/>
        <v>11</v>
      </c>
      <c r="FN164" s="145">
        <v>0</v>
      </c>
      <c r="FO164" s="146">
        <v>0</v>
      </c>
      <c r="FP164" s="146">
        <v>0</v>
      </c>
      <c r="FQ164" s="149">
        <f t="shared" si="176"/>
        <v>0</v>
      </c>
      <c r="FR164" s="145">
        <v>0</v>
      </c>
      <c r="FS164" s="146">
        <v>0</v>
      </c>
      <c r="FT164" s="146">
        <v>0</v>
      </c>
      <c r="FU164" s="149">
        <f t="shared" si="177"/>
        <v>0</v>
      </c>
      <c r="FV164" s="145">
        <v>0</v>
      </c>
      <c r="FW164" s="146">
        <v>86</v>
      </c>
      <c r="FX164" s="146">
        <v>24</v>
      </c>
      <c r="FY164" s="149">
        <f t="shared" si="178"/>
        <v>110</v>
      </c>
      <c r="FZ164" s="145">
        <v>0</v>
      </c>
      <c r="GA164" s="146">
        <v>0</v>
      </c>
      <c r="GB164" s="146">
        <v>0</v>
      </c>
      <c r="GC164" s="149">
        <f t="shared" si="179"/>
        <v>0</v>
      </c>
      <c r="GD164" s="145">
        <f t="shared" si="180"/>
        <v>7596</v>
      </c>
      <c r="GE164" s="146">
        <f t="shared" si="180"/>
        <v>15489</v>
      </c>
      <c r="GF164" s="146">
        <f t="shared" si="180"/>
        <v>1045</v>
      </c>
      <c r="GG164" s="146">
        <f t="shared" si="180"/>
        <v>16534</v>
      </c>
      <c r="GH164" s="159"/>
      <c r="GI164" s="155"/>
      <c r="GJ164" s="155"/>
      <c r="GK164" s="155"/>
      <c r="GL164" s="155"/>
      <c r="GM164" s="155"/>
      <c r="GN164" s="155"/>
      <c r="GO164" s="155"/>
      <c r="GP164" s="147"/>
      <c r="GQ164" s="147"/>
      <c r="GR164" s="147"/>
      <c r="GS164" s="147"/>
      <c r="GT164" s="147"/>
      <c r="GU164" s="147"/>
      <c r="GV164" s="147"/>
      <c r="GW164" s="147"/>
      <c r="GX164" s="147"/>
      <c r="GY164" s="147"/>
      <c r="GZ164" s="147"/>
      <c r="HA164" s="147"/>
    </row>
    <row r="165" spans="1:209" ht="12">
      <c r="A165" s="148">
        <v>38596</v>
      </c>
      <c r="B165" s="145">
        <v>183</v>
      </c>
      <c r="C165" s="146">
        <v>5152</v>
      </c>
      <c r="D165" s="146">
        <v>591</v>
      </c>
      <c r="E165" s="149">
        <f t="shared" si="137"/>
        <v>5743</v>
      </c>
      <c r="F165" s="145">
        <v>0</v>
      </c>
      <c r="G165" s="146">
        <v>0</v>
      </c>
      <c r="H165" s="146">
        <v>0</v>
      </c>
      <c r="I165" s="149">
        <f t="shared" si="138"/>
        <v>0</v>
      </c>
      <c r="J165" s="146"/>
      <c r="K165" s="146"/>
      <c r="L165" s="146"/>
      <c r="M165" s="146"/>
      <c r="N165" s="145">
        <v>0</v>
      </c>
      <c r="O165" s="146">
        <v>0</v>
      </c>
      <c r="P165" s="146">
        <v>0</v>
      </c>
      <c r="Q165" s="149">
        <f t="shared" si="139"/>
        <v>0</v>
      </c>
      <c r="R165" s="145">
        <v>0</v>
      </c>
      <c r="S165" s="146">
        <v>0</v>
      </c>
      <c r="T165" s="146">
        <v>0</v>
      </c>
      <c r="U165" s="149">
        <f t="shared" si="140"/>
        <v>0</v>
      </c>
      <c r="V165" s="145">
        <v>0</v>
      </c>
      <c r="W165" s="146">
        <v>0</v>
      </c>
      <c r="X165" s="146">
        <v>0</v>
      </c>
      <c r="Y165" s="149">
        <f t="shared" si="141"/>
        <v>0</v>
      </c>
      <c r="Z165" s="145">
        <v>0</v>
      </c>
      <c r="AA165" s="146">
        <v>1315</v>
      </c>
      <c r="AB165" s="146">
        <v>62</v>
      </c>
      <c r="AC165" s="149">
        <f t="shared" si="142"/>
        <v>1377</v>
      </c>
      <c r="AD165" s="145">
        <v>0</v>
      </c>
      <c r="AE165" s="146">
        <v>0</v>
      </c>
      <c r="AF165" s="146">
        <v>0</v>
      </c>
      <c r="AG165" s="149">
        <f t="shared" si="143"/>
        <v>0</v>
      </c>
      <c r="AH165" s="145">
        <v>0</v>
      </c>
      <c r="AI165" s="146">
        <v>0</v>
      </c>
      <c r="AJ165" s="146">
        <v>0</v>
      </c>
      <c r="AK165" s="149">
        <f t="shared" si="147"/>
        <v>0</v>
      </c>
      <c r="AL165" s="145">
        <v>0</v>
      </c>
      <c r="AM165" s="146">
        <v>0</v>
      </c>
      <c r="AN165" s="146">
        <v>0</v>
      </c>
      <c r="AO165" s="149">
        <f t="shared" si="148"/>
        <v>0</v>
      </c>
      <c r="AP165" s="145">
        <v>0</v>
      </c>
      <c r="AQ165" s="146">
        <v>0</v>
      </c>
      <c r="AR165" s="146">
        <v>0</v>
      </c>
      <c r="AS165" s="149">
        <f t="shared" si="149"/>
        <v>0</v>
      </c>
      <c r="AT165" s="145">
        <v>0</v>
      </c>
      <c r="AU165" s="146">
        <v>0</v>
      </c>
      <c r="AV165" s="146">
        <v>0</v>
      </c>
      <c r="AW165" s="149">
        <f t="shared" si="150"/>
        <v>0</v>
      </c>
      <c r="AX165" s="145">
        <v>0</v>
      </c>
      <c r="AY165" s="146">
        <v>0</v>
      </c>
      <c r="AZ165" s="146">
        <v>0</v>
      </c>
      <c r="BA165" s="149">
        <f t="shared" si="151"/>
        <v>0</v>
      </c>
      <c r="BB165" s="145">
        <v>0</v>
      </c>
      <c r="BC165" s="146">
        <v>0</v>
      </c>
      <c r="BD165" s="146">
        <v>0</v>
      </c>
      <c r="BE165" s="149">
        <f t="shared" si="152"/>
        <v>0</v>
      </c>
      <c r="BF165" s="145">
        <v>0</v>
      </c>
      <c r="BG165" s="146">
        <v>0</v>
      </c>
      <c r="BH165" s="146">
        <v>0</v>
      </c>
      <c r="BI165" s="149">
        <f t="shared" si="153"/>
        <v>0</v>
      </c>
      <c r="BJ165" s="145">
        <v>0</v>
      </c>
      <c r="BK165" s="146">
        <v>0</v>
      </c>
      <c r="BL165" s="146">
        <v>0</v>
      </c>
      <c r="BM165" s="149">
        <f t="shared" si="154"/>
        <v>0</v>
      </c>
      <c r="BN165" s="145">
        <v>0</v>
      </c>
      <c r="BO165" s="146">
        <v>0</v>
      </c>
      <c r="BP165" s="146">
        <v>0</v>
      </c>
      <c r="BQ165" s="149">
        <f t="shared" si="155"/>
        <v>0</v>
      </c>
      <c r="BR165" s="145">
        <v>0</v>
      </c>
      <c r="BS165" s="146">
        <v>0</v>
      </c>
      <c r="BT165" s="146">
        <v>0</v>
      </c>
      <c r="BU165" s="149">
        <f t="shared" si="156"/>
        <v>0</v>
      </c>
      <c r="BV165" s="145">
        <v>0</v>
      </c>
      <c r="BW165" s="146">
        <v>0</v>
      </c>
      <c r="BX165" s="146">
        <v>0</v>
      </c>
      <c r="BY165" s="149">
        <f t="shared" si="157"/>
        <v>0</v>
      </c>
      <c r="BZ165" s="145">
        <v>0</v>
      </c>
      <c r="CA165" s="146">
        <v>0</v>
      </c>
      <c r="CB165" s="146">
        <v>0</v>
      </c>
      <c r="CC165" s="149">
        <f t="shared" si="158"/>
        <v>0</v>
      </c>
      <c r="CD165" s="145">
        <v>0</v>
      </c>
      <c r="CE165" s="146">
        <v>0</v>
      </c>
      <c r="CF165" s="146">
        <v>0</v>
      </c>
      <c r="CG165" s="149">
        <f t="shared" si="159"/>
        <v>0</v>
      </c>
      <c r="CH165" s="145">
        <v>0</v>
      </c>
      <c r="CI165" s="146">
        <v>0</v>
      </c>
      <c r="CJ165" s="146">
        <v>0</v>
      </c>
      <c r="CK165" s="149">
        <f t="shared" si="160"/>
        <v>0</v>
      </c>
      <c r="CL165" s="145">
        <v>0</v>
      </c>
      <c r="CM165" s="146">
        <v>0</v>
      </c>
      <c r="CN165" s="146">
        <v>0</v>
      </c>
      <c r="CO165" s="149">
        <f t="shared" si="144"/>
        <v>0</v>
      </c>
      <c r="CP165" s="145">
        <v>0</v>
      </c>
      <c r="CQ165" s="146">
        <v>0</v>
      </c>
      <c r="CR165" s="146">
        <v>0</v>
      </c>
      <c r="CS165" s="149">
        <f t="shared" si="161"/>
        <v>0</v>
      </c>
      <c r="CT165" s="145">
        <v>0</v>
      </c>
      <c r="CU165" s="146">
        <v>0</v>
      </c>
      <c r="CV165" s="146">
        <v>0</v>
      </c>
      <c r="CW165" s="149">
        <f t="shared" si="162"/>
        <v>0</v>
      </c>
      <c r="CX165" s="145">
        <v>0</v>
      </c>
      <c r="CY165" s="146">
        <v>0</v>
      </c>
      <c r="CZ165" s="146">
        <v>0</v>
      </c>
      <c r="DA165" s="149">
        <f t="shared" si="163"/>
        <v>0</v>
      </c>
      <c r="DB165" s="145">
        <v>0</v>
      </c>
      <c r="DC165" s="146">
        <v>0</v>
      </c>
      <c r="DD165" s="146">
        <v>0</v>
      </c>
      <c r="DE165" s="149">
        <f t="shared" si="164"/>
        <v>0</v>
      </c>
      <c r="DF165" s="146"/>
      <c r="DG165" s="146"/>
      <c r="DH165" s="146"/>
      <c r="DI165" s="146"/>
      <c r="DJ165" s="145">
        <v>0</v>
      </c>
      <c r="DK165" s="146">
        <v>0</v>
      </c>
      <c r="DL165" s="146">
        <v>0</v>
      </c>
      <c r="DM165" s="149">
        <f t="shared" si="165"/>
        <v>0</v>
      </c>
      <c r="DN165" s="145">
        <v>0</v>
      </c>
      <c r="DO165" s="146">
        <v>0</v>
      </c>
      <c r="DP165" s="146">
        <v>0</v>
      </c>
      <c r="DQ165" s="149">
        <f t="shared" si="166"/>
        <v>0</v>
      </c>
      <c r="DR165" s="145">
        <v>0</v>
      </c>
      <c r="DS165" s="146">
        <v>0</v>
      </c>
      <c r="DT165" s="146">
        <v>0</v>
      </c>
      <c r="DU165" s="149">
        <f t="shared" si="167"/>
        <v>0</v>
      </c>
      <c r="DV165" s="145">
        <v>0</v>
      </c>
      <c r="DW165" s="146">
        <v>0</v>
      </c>
      <c r="DX165" s="146">
        <v>0</v>
      </c>
      <c r="DY165" s="149">
        <f t="shared" si="168"/>
        <v>0</v>
      </c>
      <c r="DZ165" s="145">
        <v>0</v>
      </c>
      <c r="EA165" s="146">
        <v>0</v>
      </c>
      <c r="EB165" s="146">
        <v>0</v>
      </c>
      <c r="EC165" s="149">
        <f t="shared" si="169"/>
        <v>0</v>
      </c>
      <c r="ED165" s="146"/>
      <c r="EE165" s="146"/>
      <c r="EF165" s="146"/>
      <c r="EG165" s="146"/>
      <c r="EH165" s="145">
        <v>0</v>
      </c>
      <c r="EI165" s="146">
        <v>0</v>
      </c>
      <c r="EJ165" s="146">
        <v>0</v>
      </c>
      <c r="EK165" s="149">
        <f t="shared" si="170"/>
        <v>0</v>
      </c>
      <c r="EL165" s="145">
        <v>0</v>
      </c>
      <c r="EM165" s="146">
        <v>0</v>
      </c>
      <c r="EN165" s="146">
        <v>0</v>
      </c>
      <c r="EO165" s="149">
        <f t="shared" si="171"/>
        <v>0</v>
      </c>
      <c r="EP165" s="145">
        <v>0</v>
      </c>
      <c r="EQ165" s="146">
        <v>0</v>
      </c>
      <c r="ER165" s="146">
        <v>0</v>
      </c>
      <c r="ES165" s="149">
        <f t="shared" si="172"/>
        <v>0</v>
      </c>
      <c r="ET165" s="145">
        <v>0</v>
      </c>
      <c r="EU165" s="146">
        <v>0</v>
      </c>
      <c r="EV165" s="146">
        <v>0</v>
      </c>
      <c r="EW165" s="149">
        <f t="shared" si="173"/>
        <v>0</v>
      </c>
      <c r="EX165" s="145">
        <v>0</v>
      </c>
      <c r="EY165" s="146">
        <v>677</v>
      </c>
      <c r="EZ165" s="146">
        <v>6</v>
      </c>
      <c r="FA165" s="149">
        <f t="shared" si="145"/>
        <v>683</v>
      </c>
      <c r="FB165" s="145">
        <v>0</v>
      </c>
      <c r="FC165" s="146">
        <v>0</v>
      </c>
      <c r="FD165" s="146">
        <v>0</v>
      </c>
      <c r="FE165" s="149">
        <f t="shared" si="174"/>
        <v>0</v>
      </c>
      <c r="FF165" s="145">
        <v>0</v>
      </c>
      <c r="FG165" s="146">
        <v>11332</v>
      </c>
      <c r="FH165" s="146">
        <v>598</v>
      </c>
      <c r="FI165" s="149">
        <f t="shared" si="146"/>
        <v>11930</v>
      </c>
      <c r="FJ165" s="145">
        <v>0</v>
      </c>
      <c r="FK165" s="146">
        <v>6</v>
      </c>
      <c r="FL165" s="146">
        <v>0</v>
      </c>
      <c r="FM165" s="149">
        <f t="shared" si="175"/>
        <v>6</v>
      </c>
      <c r="FN165" s="145">
        <v>0</v>
      </c>
      <c r="FO165" s="146">
        <v>0</v>
      </c>
      <c r="FP165" s="146">
        <v>0</v>
      </c>
      <c r="FQ165" s="149">
        <f t="shared" si="176"/>
        <v>0</v>
      </c>
      <c r="FR165" s="145">
        <v>0</v>
      </c>
      <c r="FS165" s="146">
        <v>0</v>
      </c>
      <c r="FT165" s="146">
        <v>0</v>
      </c>
      <c r="FU165" s="149">
        <f t="shared" si="177"/>
        <v>0</v>
      </c>
      <c r="FV165" s="145">
        <v>0</v>
      </c>
      <c r="FW165" s="146">
        <v>80</v>
      </c>
      <c r="FX165" s="146">
        <v>24</v>
      </c>
      <c r="FY165" s="149">
        <f t="shared" si="178"/>
        <v>104</v>
      </c>
      <c r="FZ165" s="145">
        <v>0</v>
      </c>
      <c r="GA165" s="146">
        <v>0</v>
      </c>
      <c r="GB165" s="146">
        <v>0</v>
      </c>
      <c r="GC165" s="149">
        <f t="shared" si="179"/>
        <v>0</v>
      </c>
      <c r="GD165" s="145">
        <f t="shared" si="180"/>
        <v>183</v>
      </c>
      <c r="GE165" s="146">
        <f t="shared" si="180"/>
        <v>18562</v>
      </c>
      <c r="GF165" s="146">
        <f t="shared" si="180"/>
        <v>1281</v>
      </c>
      <c r="GG165" s="146">
        <f t="shared" si="180"/>
        <v>19843</v>
      </c>
      <c r="GH165" s="159"/>
      <c r="GI165" s="155"/>
      <c r="GJ165" s="155"/>
      <c r="GK165" s="155"/>
      <c r="GL165" s="155"/>
      <c r="GM165" s="155"/>
      <c r="GN165" s="155"/>
      <c r="GO165" s="155"/>
      <c r="GP165" s="147"/>
      <c r="GQ165" s="147"/>
      <c r="GR165" s="147"/>
      <c r="GS165" s="147"/>
      <c r="GT165" s="147"/>
      <c r="GU165" s="147"/>
      <c r="GV165" s="147"/>
      <c r="GW165" s="147"/>
      <c r="GX165" s="147"/>
      <c r="GY165" s="147"/>
      <c r="GZ165" s="147"/>
      <c r="HA165" s="147"/>
    </row>
    <row r="166" spans="1:209" ht="12">
      <c r="A166" s="148">
        <v>38626</v>
      </c>
      <c r="B166" s="145">
        <v>0</v>
      </c>
      <c r="C166" s="146">
        <v>3864</v>
      </c>
      <c r="D166" s="146">
        <v>360</v>
      </c>
      <c r="E166" s="149">
        <f t="shared" si="137"/>
        <v>4224</v>
      </c>
      <c r="F166" s="145">
        <v>0</v>
      </c>
      <c r="G166" s="146">
        <v>0</v>
      </c>
      <c r="H166" s="146">
        <v>0</v>
      </c>
      <c r="I166" s="149">
        <f t="shared" si="138"/>
        <v>0</v>
      </c>
      <c r="J166" s="146"/>
      <c r="K166" s="146"/>
      <c r="L166" s="146"/>
      <c r="M166" s="146"/>
      <c r="N166" s="145">
        <v>0</v>
      </c>
      <c r="O166" s="146">
        <v>0</v>
      </c>
      <c r="P166" s="146">
        <v>0</v>
      </c>
      <c r="Q166" s="149">
        <f t="shared" si="139"/>
        <v>0</v>
      </c>
      <c r="R166" s="145">
        <v>0</v>
      </c>
      <c r="S166" s="146">
        <v>0</v>
      </c>
      <c r="T166" s="146">
        <v>0</v>
      </c>
      <c r="U166" s="149">
        <f t="shared" si="140"/>
        <v>0</v>
      </c>
      <c r="V166" s="145">
        <v>0</v>
      </c>
      <c r="W166" s="146">
        <v>0</v>
      </c>
      <c r="X166" s="146">
        <v>0</v>
      </c>
      <c r="Y166" s="149">
        <f t="shared" si="141"/>
        <v>0</v>
      </c>
      <c r="Z166" s="145">
        <v>0</v>
      </c>
      <c r="AA166" s="146">
        <v>1359</v>
      </c>
      <c r="AB166" s="146">
        <v>17</v>
      </c>
      <c r="AC166" s="149">
        <f t="shared" si="142"/>
        <v>1376</v>
      </c>
      <c r="AD166" s="145">
        <v>0</v>
      </c>
      <c r="AE166" s="146">
        <v>0</v>
      </c>
      <c r="AF166" s="146">
        <v>0</v>
      </c>
      <c r="AG166" s="149">
        <f t="shared" si="143"/>
        <v>0</v>
      </c>
      <c r="AH166" s="145">
        <v>0</v>
      </c>
      <c r="AI166" s="146">
        <v>0</v>
      </c>
      <c r="AJ166" s="146">
        <v>0</v>
      </c>
      <c r="AK166" s="149">
        <f t="shared" si="147"/>
        <v>0</v>
      </c>
      <c r="AL166" s="145">
        <v>0</v>
      </c>
      <c r="AM166" s="146">
        <v>0</v>
      </c>
      <c r="AN166" s="146">
        <v>0</v>
      </c>
      <c r="AO166" s="149">
        <f t="shared" si="148"/>
        <v>0</v>
      </c>
      <c r="AP166" s="145">
        <v>0</v>
      </c>
      <c r="AQ166" s="146">
        <v>0</v>
      </c>
      <c r="AR166" s="146">
        <v>0</v>
      </c>
      <c r="AS166" s="149">
        <f t="shared" si="149"/>
        <v>0</v>
      </c>
      <c r="AT166" s="145">
        <v>0</v>
      </c>
      <c r="AU166" s="146">
        <v>0</v>
      </c>
      <c r="AV166" s="146">
        <v>0</v>
      </c>
      <c r="AW166" s="149">
        <f t="shared" si="150"/>
        <v>0</v>
      </c>
      <c r="AX166" s="145">
        <v>0</v>
      </c>
      <c r="AY166" s="146">
        <v>0</v>
      </c>
      <c r="AZ166" s="146">
        <v>0</v>
      </c>
      <c r="BA166" s="149">
        <f t="shared" si="151"/>
        <v>0</v>
      </c>
      <c r="BB166" s="145">
        <v>0</v>
      </c>
      <c r="BC166" s="146">
        <v>0</v>
      </c>
      <c r="BD166" s="146">
        <v>0</v>
      </c>
      <c r="BE166" s="149">
        <f t="shared" si="152"/>
        <v>0</v>
      </c>
      <c r="BF166" s="145">
        <v>0</v>
      </c>
      <c r="BG166" s="146">
        <v>0</v>
      </c>
      <c r="BH166" s="146">
        <v>0</v>
      </c>
      <c r="BI166" s="149">
        <f t="shared" si="153"/>
        <v>0</v>
      </c>
      <c r="BJ166" s="145">
        <v>0</v>
      </c>
      <c r="BK166" s="146">
        <v>0</v>
      </c>
      <c r="BL166" s="146">
        <v>0</v>
      </c>
      <c r="BM166" s="149">
        <f t="shared" si="154"/>
        <v>0</v>
      </c>
      <c r="BN166" s="145">
        <v>0</v>
      </c>
      <c r="BO166" s="146">
        <v>0</v>
      </c>
      <c r="BP166" s="146">
        <v>0</v>
      </c>
      <c r="BQ166" s="149">
        <f t="shared" si="155"/>
        <v>0</v>
      </c>
      <c r="BR166" s="145">
        <v>0</v>
      </c>
      <c r="BS166" s="146">
        <v>0</v>
      </c>
      <c r="BT166" s="146">
        <v>0</v>
      </c>
      <c r="BU166" s="149">
        <f t="shared" si="156"/>
        <v>0</v>
      </c>
      <c r="BV166" s="145">
        <v>0</v>
      </c>
      <c r="BW166" s="146">
        <v>0</v>
      </c>
      <c r="BX166" s="146">
        <v>0</v>
      </c>
      <c r="BY166" s="149">
        <f t="shared" si="157"/>
        <v>0</v>
      </c>
      <c r="BZ166" s="145">
        <v>0</v>
      </c>
      <c r="CA166" s="146">
        <v>0</v>
      </c>
      <c r="CB166" s="146">
        <v>0</v>
      </c>
      <c r="CC166" s="149">
        <f t="shared" si="158"/>
        <v>0</v>
      </c>
      <c r="CD166" s="145">
        <v>0</v>
      </c>
      <c r="CE166" s="146">
        <v>0</v>
      </c>
      <c r="CF166" s="146">
        <v>0</v>
      </c>
      <c r="CG166" s="149">
        <f t="shared" si="159"/>
        <v>0</v>
      </c>
      <c r="CH166" s="145">
        <v>0</v>
      </c>
      <c r="CI166" s="146">
        <v>0</v>
      </c>
      <c r="CJ166" s="146">
        <v>0</v>
      </c>
      <c r="CK166" s="149">
        <f t="shared" si="160"/>
        <v>0</v>
      </c>
      <c r="CL166" s="145">
        <v>0</v>
      </c>
      <c r="CM166" s="146">
        <v>0</v>
      </c>
      <c r="CN166" s="146">
        <v>0</v>
      </c>
      <c r="CO166" s="149">
        <f t="shared" si="144"/>
        <v>0</v>
      </c>
      <c r="CP166" s="145">
        <v>0</v>
      </c>
      <c r="CQ166" s="146">
        <v>0</v>
      </c>
      <c r="CR166" s="146">
        <v>0</v>
      </c>
      <c r="CS166" s="149">
        <f t="shared" si="161"/>
        <v>0</v>
      </c>
      <c r="CT166" s="145">
        <v>0</v>
      </c>
      <c r="CU166" s="146">
        <v>0</v>
      </c>
      <c r="CV166" s="146">
        <v>0</v>
      </c>
      <c r="CW166" s="149">
        <f t="shared" si="162"/>
        <v>0</v>
      </c>
      <c r="CX166" s="145">
        <v>0</v>
      </c>
      <c r="CY166" s="146">
        <v>0</v>
      </c>
      <c r="CZ166" s="146">
        <v>0</v>
      </c>
      <c r="DA166" s="149">
        <f t="shared" si="163"/>
        <v>0</v>
      </c>
      <c r="DB166" s="145">
        <v>0</v>
      </c>
      <c r="DC166" s="146">
        <v>0</v>
      </c>
      <c r="DD166" s="146">
        <v>0</v>
      </c>
      <c r="DE166" s="149">
        <f t="shared" si="164"/>
        <v>0</v>
      </c>
      <c r="DF166" s="146"/>
      <c r="DG166" s="146"/>
      <c r="DH166" s="146"/>
      <c r="DI166" s="146"/>
      <c r="DJ166" s="145">
        <v>0</v>
      </c>
      <c r="DK166" s="146">
        <v>0</v>
      </c>
      <c r="DL166" s="146">
        <v>0</v>
      </c>
      <c r="DM166" s="149">
        <f t="shared" si="165"/>
        <v>0</v>
      </c>
      <c r="DN166" s="145">
        <v>0</v>
      </c>
      <c r="DO166" s="146">
        <v>0</v>
      </c>
      <c r="DP166" s="146">
        <v>0</v>
      </c>
      <c r="DQ166" s="149">
        <f t="shared" si="166"/>
        <v>0</v>
      </c>
      <c r="DR166" s="145">
        <v>0</v>
      </c>
      <c r="DS166" s="146">
        <v>0</v>
      </c>
      <c r="DT166" s="146">
        <v>0</v>
      </c>
      <c r="DU166" s="149">
        <f t="shared" si="167"/>
        <v>0</v>
      </c>
      <c r="DV166" s="145">
        <v>0</v>
      </c>
      <c r="DW166" s="146">
        <v>0</v>
      </c>
      <c r="DX166" s="146">
        <v>0</v>
      </c>
      <c r="DY166" s="149">
        <f t="shared" si="168"/>
        <v>0</v>
      </c>
      <c r="DZ166" s="145">
        <v>0</v>
      </c>
      <c r="EA166" s="146">
        <v>0</v>
      </c>
      <c r="EB166" s="146">
        <v>0</v>
      </c>
      <c r="EC166" s="149">
        <f t="shared" si="169"/>
        <v>0</v>
      </c>
      <c r="ED166" s="146"/>
      <c r="EE166" s="146"/>
      <c r="EF166" s="146"/>
      <c r="EG166" s="146"/>
      <c r="EH166" s="145">
        <v>0</v>
      </c>
      <c r="EI166" s="146">
        <v>0</v>
      </c>
      <c r="EJ166" s="146">
        <v>0</v>
      </c>
      <c r="EK166" s="149">
        <f t="shared" si="170"/>
        <v>0</v>
      </c>
      <c r="EL166" s="145">
        <v>0</v>
      </c>
      <c r="EM166" s="146">
        <v>0</v>
      </c>
      <c r="EN166" s="146">
        <v>0</v>
      </c>
      <c r="EO166" s="149">
        <f t="shared" si="171"/>
        <v>0</v>
      </c>
      <c r="EP166" s="145">
        <v>0</v>
      </c>
      <c r="EQ166" s="146">
        <v>0</v>
      </c>
      <c r="ER166" s="146">
        <v>0</v>
      </c>
      <c r="ES166" s="149">
        <f t="shared" si="172"/>
        <v>0</v>
      </c>
      <c r="ET166" s="145">
        <v>0</v>
      </c>
      <c r="EU166" s="146">
        <v>0</v>
      </c>
      <c r="EV166" s="146">
        <v>0</v>
      </c>
      <c r="EW166" s="149">
        <f t="shared" si="173"/>
        <v>0</v>
      </c>
      <c r="EX166" s="145">
        <v>0</v>
      </c>
      <c r="EY166" s="146">
        <v>559</v>
      </c>
      <c r="EZ166" s="146">
        <v>46</v>
      </c>
      <c r="FA166" s="149">
        <f t="shared" si="145"/>
        <v>605</v>
      </c>
      <c r="FB166" s="145">
        <v>0</v>
      </c>
      <c r="FC166" s="146">
        <v>0</v>
      </c>
      <c r="FD166" s="146">
        <v>0</v>
      </c>
      <c r="FE166" s="149">
        <f t="shared" si="174"/>
        <v>0</v>
      </c>
      <c r="FF166" s="145">
        <v>0</v>
      </c>
      <c r="FG166" s="146">
        <v>11520</v>
      </c>
      <c r="FH166" s="146">
        <v>626</v>
      </c>
      <c r="FI166" s="149">
        <f t="shared" si="146"/>
        <v>12146</v>
      </c>
      <c r="FJ166" s="145">
        <v>0</v>
      </c>
      <c r="FK166" s="146">
        <v>4</v>
      </c>
      <c r="FL166" s="146">
        <v>0</v>
      </c>
      <c r="FM166" s="149">
        <f t="shared" si="175"/>
        <v>4</v>
      </c>
      <c r="FN166" s="145">
        <v>0</v>
      </c>
      <c r="FO166" s="146">
        <v>0</v>
      </c>
      <c r="FP166" s="146">
        <v>0</v>
      </c>
      <c r="FQ166" s="149">
        <f t="shared" si="176"/>
        <v>0</v>
      </c>
      <c r="FR166" s="145">
        <v>0</v>
      </c>
      <c r="FS166" s="146">
        <v>0</v>
      </c>
      <c r="FT166" s="146">
        <v>0</v>
      </c>
      <c r="FU166" s="149">
        <f t="shared" si="177"/>
        <v>0</v>
      </c>
      <c r="FV166" s="145">
        <v>0</v>
      </c>
      <c r="FW166" s="146">
        <v>67</v>
      </c>
      <c r="FX166" s="146">
        <v>10</v>
      </c>
      <c r="FY166" s="149">
        <f t="shared" si="178"/>
        <v>77</v>
      </c>
      <c r="FZ166" s="145">
        <v>0</v>
      </c>
      <c r="GA166" s="146">
        <v>0</v>
      </c>
      <c r="GB166" s="146">
        <v>0</v>
      </c>
      <c r="GC166" s="149">
        <f t="shared" si="179"/>
        <v>0</v>
      </c>
      <c r="GD166" s="145">
        <f t="shared" si="180"/>
        <v>0</v>
      </c>
      <c r="GE166" s="146">
        <f t="shared" si="180"/>
        <v>17373</v>
      </c>
      <c r="GF166" s="146">
        <f t="shared" si="180"/>
        <v>1059</v>
      </c>
      <c r="GG166" s="146">
        <f t="shared" si="180"/>
        <v>18432</v>
      </c>
      <c r="GH166" s="159"/>
      <c r="GI166" s="155"/>
      <c r="GJ166" s="155"/>
      <c r="GK166" s="155"/>
      <c r="GL166" s="155"/>
      <c r="GM166" s="155"/>
      <c r="GN166" s="155"/>
      <c r="GO166" s="155"/>
      <c r="GP166" s="147"/>
      <c r="GQ166" s="147"/>
      <c r="GR166" s="147"/>
      <c r="GS166" s="147"/>
      <c r="GT166" s="147"/>
      <c r="GU166" s="147"/>
      <c r="GV166" s="147"/>
      <c r="GW166" s="147"/>
      <c r="GX166" s="147"/>
      <c r="GY166" s="147"/>
      <c r="GZ166" s="147"/>
      <c r="HA166" s="147"/>
    </row>
    <row r="167" spans="1:209" ht="12">
      <c r="A167" s="148">
        <v>38657</v>
      </c>
      <c r="B167" s="145">
        <v>2086</v>
      </c>
      <c r="C167" s="146">
        <v>3937</v>
      </c>
      <c r="D167" s="146">
        <v>180</v>
      </c>
      <c r="E167" s="149">
        <f t="shared" si="137"/>
        <v>4117</v>
      </c>
      <c r="F167" s="145">
        <v>0</v>
      </c>
      <c r="G167" s="146">
        <v>0</v>
      </c>
      <c r="H167" s="146">
        <v>0</v>
      </c>
      <c r="I167" s="149">
        <f t="shared" si="138"/>
        <v>0</v>
      </c>
      <c r="J167" s="146"/>
      <c r="K167" s="146"/>
      <c r="L167" s="146"/>
      <c r="M167" s="146"/>
      <c r="N167" s="145">
        <v>0</v>
      </c>
      <c r="O167" s="146">
        <v>0</v>
      </c>
      <c r="P167" s="146">
        <v>0</v>
      </c>
      <c r="Q167" s="149">
        <f t="shared" si="139"/>
        <v>0</v>
      </c>
      <c r="R167" s="145">
        <v>0</v>
      </c>
      <c r="S167" s="146">
        <v>0</v>
      </c>
      <c r="T167" s="146">
        <v>0</v>
      </c>
      <c r="U167" s="149">
        <f t="shared" si="140"/>
        <v>0</v>
      </c>
      <c r="V167" s="145">
        <v>0</v>
      </c>
      <c r="W167" s="146">
        <v>0</v>
      </c>
      <c r="X167" s="146">
        <v>0</v>
      </c>
      <c r="Y167" s="149">
        <f t="shared" si="141"/>
        <v>0</v>
      </c>
      <c r="Z167" s="145">
        <v>0</v>
      </c>
      <c r="AA167" s="146">
        <v>984</v>
      </c>
      <c r="AB167" s="146">
        <v>16</v>
      </c>
      <c r="AC167" s="149">
        <f t="shared" si="142"/>
        <v>1000</v>
      </c>
      <c r="AD167" s="145">
        <v>0</v>
      </c>
      <c r="AE167" s="146">
        <v>0</v>
      </c>
      <c r="AF167" s="146">
        <v>0</v>
      </c>
      <c r="AG167" s="149">
        <f t="shared" si="143"/>
        <v>0</v>
      </c>
      <c r="AH167" s="145">
        <v>0</v>
      </c>
      <c r="AI167" s="146">
        <v>0</v>
      </c>
      <c r="AJ167" s="146">
        <v>0</v>
      </c>
      <c r="AK167" s="149">
        <f t="shared" si="147"/>
        <v>0</v>
      </c>
      <c r="AL167" s="145">
        <v>0</v>
      </c>
      <c r="AM167" s="146">
        <v>0</v>
      </c>
      <c r="AN167" s="146">
        <v>0</v>
      </c>
      <c r="AO167" s="149">
        <f t="shared" si="148"/>
        <v>0</v>
      </c>
      <c r="AP167" s="145">
        <v>0</v>
      </c>
      <c r="AQ167" s="146">
        <v>0</v>
      </c>
      <c r="AR167" s="146">
        <v>0</v>
      </c>
      <c r="AS167" s="149">
        <f t="shared" si="149"/>
        <v>0</v>
      </c>
      <c r="AT167" s="145">
        <v>0</v>
      </c>
      <c r="AU167" s="146">
        <v>0</v>
      </c>
      <c r="AV167" s="146">
        <v>0</v>
      </c>
      <c r="AW167" s="149">
        <f t="shared" si="150"/>
        <v>0</v>
      </c>
      <c r="AX167" s="145">
        <v>0</v>
      </c>
      <c r="AY167" s="146">
        <v>0</v>
      </c>
      <c r="AZ167" s="146">
        <v>0</v>
      </c>
      <c r="BA167" s="149">
        <f t="shared" si="151"/>
        <v>0</v>
      </c>
      <c r="BB167" s="145">
        <v>0</v>
      </c>
      <c r="BC167" s="146">
        <v>0</v>
      </c>
      <c r="BD167" s="146">
        <v>0</v>
      </c>
      <c r="BE167" s="149">
        <f t="shared" si="152"/>
        <v>0</v>
      </c>
      <c r="BF167" s="145">
        <v>0</v>
      </c>
      <c r="BG167" s="146">
        <v>0</v>
      </c>
      <c r="BH167" s="146">
        <v>0</v>
      </c>
      <c r="BI167" s="149">
        <f t="shared" si="153"/>
        <v>0</v>
      </c>
      <c r="BJ167" s="145">
        <v>0</v>
      </c>
      <c r="BK167" s="146">
        <v>0</v>
      </c>
      <c r="BL167" s="146">
        <v>0</v>
      </c>
      <c r="BM167" s="149">
        <f t="shared" si="154"/>
        <v>0</v>
      </c>
      <c r="BN167" s="145">
        <v>0</v>
      </c>
      <c r="BO167" s="146">
        <v>0</v>
      </c>
      <c r="BP167" s="146">
        <v>0</v>
      </c>
      <c r="BQ167" s="149">
        <f t="shared" si="155"/>
        <v>0</v>
      </c>
      <c r="BR167" s="145">
        <v>0</v>
      </c>
      <c r="BS167" s="146">
        <v>0</v>
      </c>
      <c r="BT167" s="146">
        <v>0</v>
      </c>
      <c r="BU167" s="149">
        <f t="shared" si="156"/>
        <v>0</v>
      </c>
      <c r="BV167" s="145">
        <v>0</v>
      </c>
      <c r="BW167" s="146">
        <v>0</v>
      </c>
      <c r="BX167" s="146">
        <v>0</v>
      </c>
      <c r="BY167" s="149">
        <f t="shared" si="157"/>
        <v>0</v>
      </c>
      <c r="BZ167" s="145">
        <v>0</v>
      </c>
      <c r="CA167" s="146">
        <v>0</v>
      </c>
      <c r="CB167" s="146">
        <v>0</v>
      </c>
      <c r="CC167" s="149">
        <f t="shared" si="158"/>
        <v>0</v>
      </c>
      <c r="CD167" s="145">
        <v>0</v>
      </c>
      <c r="CE167" s="146">
        <v>0</v>
      </c>
      <c r="CF167" s="146">
        <v>0</v>
      </c>
      <c r="CG167" s="149">
        <f t="shared" si="159"/>
        <v>0</v>
      </c>
      <c r="CH167" s="145">
        <v>0</v>
      </c>
      <c r="CI167" s="146">
        <v>0</v>
      </c>
      <c r="CJ167" s="146">
        <v>0</v>
      </c>
      <c r="CK167" s="149">
        <f t="shared" si="160"/>
        <v>0</v>
      </c>
      <c r="CL167" s="145">
        <v>0</v>
      </c>
      <c r="CM167" s="146">
        <v>0</v>
      </c>
      <c r="CN167" s="146">
        <v>0</v>
      </c>
      <c r="CO167" s="149">
        <f t="shared" si="144"/>
        <v>0</v>
      </c>
      <c r="CP167" s="145">
        <v>0</v>
      </c>
      <c r="CQ167" s="146">
        <v>0</v>
      </c>
      <c r="CR167" s="146">
        <v>0</v>
      </c>
      <c r="CS167" s="149">
        <f t="shared" si="161"/>
        <v>0</v>
      </c>
      <c r="CT167" s="145">
        <v>0</v>
      </c>
      <c r="CU167" s="146">
        <v>0</v>
      </c>
      <c r="CV167" s="146">
        <v>0</v>
      </c>
      <c r="CW167" s="149">
        <f t="shared" si="162"/>
        <v>0</v>
      </c>
      <c r="CX167" s="145">
        <v>0</v>
      </c>
      <c r="CY167" s="146">
        <v>0</v>
      </c>
      <c r="CZ167" s="146">
        <v>0</v>
      </c>
      <c r="DA167" s="149">
        <f t="shared" si="163"/>
        <v>0</v>
      </c>
      <c r="DB167" s="145">
        <v>0</v>
      </c>
      <c r="DC167" s="146">
        <v>0</v>
      </c>
      <c r="DD167" s="146">
        <v>0</v>
      </c>
      <c r="DE167" s="149">
        <f t="shared" si="164"/>
        <v>0</v>
      </c>
      <c r="DF167" s="146"/>
      <c r="DG167" s="146"/>
      <c r="DH167" s="146"/>
      <c r="DI167" s="146"/>
      <c r="DJ167" s="145">
        <v>0</v>
      </c>
      <c r="DK167" s="146">
        <v>0</v>
      </c>
      <c r="DL167" s="146">
        <v>0</v>
      </c>
      <c r="DM167" s="149">
        <f t="shared" si="165"/>
        <v>0</v>
      </c>
      <c r="DN167" s="145">
        <v>0</v>
      </c>
      <c r="DO167" s="146">
        <v>0</v>
      </c>
      <c r="DP167" s="146">
        <v>0</v>
      </c>
      <c r="DQ167" s="149">
        <f t="shared" si="166"/>
        <v>0</v>
      </c>
      <c r="DR167" s="145">
        <v>0</v>
      </c>
      <c r="DS167" s="146">
        <v>0</v>
      </c>
      <c r="DT167" s="146">
        <v>0</v>
      </c>
      <c r="DU167" s="149">
        <f t="shared" si="167"/>
        <v>0</v>
      </c>
      <c r="DV167" s="145">
        <v>0</v>
      </c>
      <c r="DW167" s="146">
        <v>0</v>
      </c>
      <c r="DX167" s="146">
        <v>0</v>
      </c>
      <c r="DY167" s="149">
        <f t="shared" si="168"/>
        <v>0</v>
      </c>
      <c r="DZ167" s="145">
        <v>0</v>
      </c>
      <c r="EA167" s="146">
        <v>0</v>
      </c>
      <c r="EB167" s="146">
        <v>0</v>
      </c>
      <c r="EC167" s="149">
        <f t="shared" si="169"/>
        <v>0</v>
      </c>
      <c r="ED167" s="146"/>
      <c r="EE167" s="146"/>
      <c r="EF167" s="146"/>
      <c r="EG167" s="146"/>
      <c r="EH167" s="145">
        <v>0</v>
      </c>
      <c r="EI167" s="146">
        <v>0</v>
      </c>
      <c r="EJ167" s="146">
        <v>0</v>
      </c>
      <c r="EK167" s="149">
        <f t="shared" si="170"/>
        <v>0</v>
      </c>
      <c r="EL167" s="145">
        <v>0</v>
      </c>
      <c r="EM167" s="146">
        <v>0</v>
      </c>
      <c r="EN167" s="146">
        <v>0</v>
      </c>
      <c r="EO167" s="149">
        <f t="shared" si="171"/>
        <v>0</v>
      </c>
      <c r="EP167" s="145">
        <v>0</v>
      </c>
      <c r="EQ167" s="146">
        <v>0</v>
      </c>
      <c r="ER167" s="146">
        <v>0</v>
      </c>
      <c r="ES167" s="149">
        <f t="shared" si="172"/>
        <v>0</v>
      </c>
      <c r="ET167" s="145">
        <v>0</v>
      </c>
      <c r="EU167" s="146">
        <v>0</v>
      </c>
      <c r="EV167" s="146">
        <v>0</v>
      </c>
      <c r="EW167" s="149">
        <f t="shared" si="173"/>
        <v>0</v>
      </c>
      <c r="EX167" s="145">
        <v>0</v>
      </c>
      <c r="EY167" s="146">
        <v>557</v>
      </c>
      <c r="EZ167" s="146">
        <v>36</v>
      </c>
      <c r="FA167" s="149">
        <f t="shared" si="145"/>
        <v>593</v>
      </c>
      <c r="FB167" s="145">
        <v>0</v>
      </c>
      <c r="FC167" s="146">
        <v>0</v>
      </c>
      <c r="FD167" s="146">
        <v>0</v>
      </c>
      <c r="FE167" s="149">
        <f t="shared" si="174"/>
        <v>0</v>
      </c>
      <c r="FF167" s="145">
        <v>0</v>
      </c>
      <c r="FG167" s="146">
        <v>10973</v>
      </c>
      <c r="FH167" s="146">
        <v>916</v>
      </c>
      <c r="FI167" s="149">
        <f t="shared" si="146"/>
        <v>11889</v>
      </c>
      <c r="FJ167" s="145">
        <v>0</v>
      </c>
      <c r="FK167" s="146">
        <v>5</v>
      </c>
      <c r="FL167" s="146">
        <v>0</v>
      </c>
      <c r="FM167" s="149">
        <f t="shared" si="175"/>
        <v>5</v>
      </c>
      <c r="FN167" s="145">
        <v>0</v>
      </c>
      <c r="FO167" s="146">
        <v>0</v>
      </c>
      <c r="FP167" s="146">
        <v>0</v>
      </c>
      <c r="FQ167" s="149">
        <f t="shared" si="176"/>
        <v>0</v>
      </c>
      <c r="FR167" s="145">
        <v>0</v>
      </c>
      <c r="FS167" s="146">
        <v>0</v>
      </c>
      <c r="FT167" s="146">
        <v>0</v>
      </c>
      <c r="FU167" s="149">
        <f t="shared" si="177"/>
        <v>0</v>
      </c>
      <c r="FV167" s="145">
        <v>0</v>
      </c>
      <c r="FW167" s="146">
        <v>58</v>
      </c>
      <c r="FX167" s="146">
        <v>3</v>
      </c>
      <c r="FY167" s="149">
        <f t="shared" si="178"/>
        <v>61</v>
      </c>
      <c r="FZ167" s="145">
        <v>0</v>
      </c>
      <c r="GA167" s="146">
        <v>0</v>
      </c>
      <c r="GB167" s="146">
        <v>0</v>
      </c>
      <c r="GC167" s="149">
        <f t="shared" si="179"/>
        <v>0</v>
      </c>
      <c r="GD167" s="145">
        <f t="shared" si="180"/>
        <v>2086</v>
      </c>
      <c r="GE167" s="146">
        <f t="shared" si="180"/>
        <v>16514</v>
      </c>
      <c r="GF167" s="146">
        <f t="shared" si="180"/>
        <v>1151</v>
      </c>
      <c r="GG167" s="146">
        <f t="shared" si="180"/>
        <v>17665</v>
      </c>
      <c r="GH167" s="159"/>
      <c r="GI167" s="155"/>
      <c r="GJ167" s="155"/>
      <c r="GK167" s="155"/>
      <c r="GL167" s="155"/>
      <c r="GM167" s="155"/>
      <c r="GN167" s="155"/>
      <c r="GO167" s="155"/>
      <c r="GP167" s="147"/>
      <c r="GQ167" s="147"/>
      <c r="GR167" s="147"/>
      <c r="GS167" s="147"/>
      <c r="GT167" s="147"/>
      <c r="GU167" s="147"/>
      <c r="GV167" s="147"/>
      <c r="GW167" s="147"/>
      <c r="GX167" s="147"/>
      <c r="GY167" s="147"/>
      <c r="GZ167" s="147"/>
      <c r="HA167" s="147"/>
    </row>
    <row r="168" spans="1:209" ht="12">
      <c r="A168" s="148">
        <v>38687</v>
      </c>
      <c r="B168" s="145">
        <v>4026</v>
      </c>
      <c r="C168" s="146">
        <v>3576</v>
      </c>
      <c r="D168" s="146">
        <v>877</v>
      </c>
      <c r="E168" s="149">
        <f t="shared" si="137"/>
        <v>4453</v>
      </c>
      <c r="F168" s="145">
        <v>0</v>
      </c>
      <c r="G168" s="146">
        <v>0</v>
      </c>
      <c r="H168" s="146">
        <v>0</v>
      </c>
      <c r="I168" s="149">
        <f t="shared" si="138"/>
        <v>0</v>
      </c>
      <c r="J168" s="146"/>
      <c r="K168" s="146"/>
      <c r="L168" s="146"/>
      <c r="M168" s="146"/>
      <c r="N168" s="145">
        <v>0</v>
      </c>
      <c r="O168" s="146">
        <v>0</v>
      </c>
      <c r="P168" s="146">
        <v>0</v>
      </c>
      <c r="Q168" s="149">
        <f t="shared" si="139"/>
        <v>0</v>
      </c>
      <c r="R168" s="145">
        <v>0</v>
      </c>
      <c r="S168" s="146">
        <v>0</v>
      </c>
      <c r="T168" s="146">
        <v>0</v>
      </c>
      <c r="U168" s="149">
        <f t="shared" si="140"/>
        <v>0</v>
      </c>
      <c r="V168" s="145">
        <v>0</v>
      </c>
      <c r="W168" s="146">
        <v>0</v>
      </c>
      <c r="X168" s="146">
        <v>0</v>
      </c>
      <c r="Y168" s="149">
        <f t="shared" si="141"/>
        <v>0</v>
      </c>
      <c r="Z168" s="145">
        <v>959</v>
      </c>
      <c r="AA168" s="146">
        <v>1560</v>
      </c>
      <c r="AB168" s="146">
        <v>51</v>
      </c>
      <c r="AC168" s="149">
        <f t="shared" si="142"/>
        <v>1611</v>
      </c>
      <c r="AD168" s="145">
        <v>0</v>
      </c>
      <c r="AE168" s="146">
        <v>0</v>
      </c>
      <c r="AF168" s="146">
        <v>0</v>
      </c>
      <c r="AG168" s="149">
        <f t="shared" si="143"/>
        <v>0</v>
      </c>
      <c r="AH168" s="145">
        <v>0</v>
      </c>
      <c r="AI168" s="146">
        <v>0</v>
      </c>
      <c r="AJ168" s="146">
        <v>0</v>
      </c>
      <c r="AK168" s="149">
        <f t="shared" si="147"/>
        <v>0</v>
      </c>
      <c r="AL168" s="145">
        <v>0</v>
      </c>
      <c r="AM168" s="146">
        <v>0</v>
      </c>
      <c r="AN168" s="146">
        <v>0</v>
      </c>
      <c r="AO168" s="149">
        <f t="shared" si="148"/>
        <v>0</v>
      </c>
      <c r="AP168" s="145">
        <v>0</v>
      </c>
      <c r="AQ168" s="146">
        <v>0</v>
      </c>
      <c r="AR168" s="146">
        <v>0</v>
      </c>
      <c r="AS168" s="149">
        <f t="shared" si="149"/>
        <v>0</v>
      </c>
      <c r="AT168" s="145">
        <v>0</v>
      </c>
      <c r="AU168" s="146">
        <v>0</v>
      </c>
      <c r="AV168" s="146">
        <v>0</v>
      </c>
      <c r="AW168" s="149">
        <f t="shared" si="150"/>
        <v>0</v>
      </c>
      <c r="AX168" s="145">
        <v>0</v>
      </c>
      <c r="AY168" s="146">
        <v>0</v>
      </c>
      <c r="AZ168" s="146">
        <v>0</v>
      </c>
      <c r="BA168" s="149">
        <f t="shared" si="151"/>
        <v>0</v>
      </c>
      <c r="BB168" s="145">
        <v>0</v>
      </c>
      <c r="BC168" s="146">
        <v>0</v>
      </c>
      <c r="BD168" s="146">
        <v>0</v>
      </c>
      <c r="BE168" s="149">
        <f t="shared" si="152"/>
        <v>0</v>
      </c>
      <c r="BF168" s="145">
        <v>0</v>
      </c>
      <c r="BG168" s="146">
        <v>0</v>
      </c>
      <c r="BH168" s="146">
        <v>0</v>
      </c>
      <c r="BI168" s="149">
        <f t="shared" si="153"/>
        <v>0</v>
      </c>
      <c r="BJ168" s="145">
        <v>0</v>
      </c>
      <c r="BK168" s="146">
        <v>0</v>
      </c>
      <c r="BL168" s="146">
        <v>0</v>
      </c>
      <c r="BM168" s="149">
        <f t="shared" si="154"/>
        <v>0</v>
      </c>
      <c r="BN168" s="145">
        <v>0</v>
      </c>
      <c r="BO168" s="146">
        <v>0</v>
      </c>
      <c r="BP168" s="146">
        <v>0</v>
      </c>
      <c r="BQ168" s="149">
        <f t="shared" si="155"/>
        <v>0</v>
      </c>
      <c r="BR168" s="145">
        <v>0</v>
      </c>
      <c r="BS168" s="146">
        <v>0</v>
      </c>
      <c r="BT168" s="146">
        <v>0</v>
      </c>
      <c r="BU168" s="149">
        <f t="shared" si="156"/>
        <v>0</v>
      </c>
      <c r="BV168" s="145">
        <v>0</v>
      </c>
      <c r="BW168" s="146">
        <v>0</v>
      </c>
      <c r="BX168" s="146">
        <v>0</v>
      </c>
      <c r="BY168" s="149">
        <f t="shared" si="157"/>
        <v>0</v>
      </c>
      <c r="BZ168" s="145">
        <v>0</v>
      </c>
      <c r="CA168" s="146">
        <v>0</v>
      </c>
      <c r="CB168" s="146">
        <v>0</v>
      </c>
      <c r="CC168" s="149">
        <f t="shared" si="158"/>
        <v>0</v>
      </c>
      <c r="CD168" s="145">
        <v>0</v>
      </c>
      <c r="CE168" s="146">
        <v>0</v>
      </c>
      <c r="CF168" s="146">
        <v>0</v>
      </c>
      <c r="CG168" s="149">
        <f t="shared" si="159"/>
        <v>0</v>
      </c>
      <c r="CH168" s="145">
        <v>0</v>
      </c>
      <c r="CI168" s="146">
        <v>0</v>
      </c>
      <c r="CJ168" s="146">
        <v>0</v>
      </c>
      <c r="CK168" s="149">
        <f t="shared" si="160"/>
        <v>0</v>
      </c>
      <c r="CL168" s="145">
        <v>0</v>
      </c>
      <c r="CM168" s="146">
        <v>0</v>
      </c>
      <c r="CN168" s="146">
        <v>0</v>
      </c>
      <c r="CO168" s="149">
        <f t="shared" si="144"/>
        <v>0</v>
      </c>
      <c r="CP168" s="145">
        <v>0</v>
      </c>
      <c r="CQ168" s="146">
        <v>0</v>
      </c>
      <c r="CR168" s="146">
        <v>0</v>
      </c>
      <c r="CS168" s="149">
        <f t="shared" si="161"/>
        <v>0</v>
      </c>
      <c r="CT168" s="145">
        <v>0</v>
      </c>
      <c r="CU168" s="146">
        <v>0</v>
      </c>
      <c r="CV168" s="146">
        <v>0</v>
      </c>
      <c r="CW168" s="149">
        <f t="shared" si="162"/>
        <v>0</v>
      </c>
      <c r="CX168" s="145">
        <v>0</v>
      </c>
      <c r="CY168" s="146">
        <v>0</v>
      </c>
      <c r="CZ168" s="146">
        <v>0</v>
      </c>
      <c r="DA168" s="149">
        <f t="shared" si="163"/>
        <v>0</v>
      </c>
      <c r="DB168" s="145">
        <v>0</v>
      </c>
      <c r="DC168" s="146">
        <v>0</v>
      </c>
      <c r="DD168" s="146">
        <v>0</v>
      </c>
      <c r="DE168" s="149">
        <f t="shared" si="164"/>
        <v>0</v>
      </c>
      <c r="DF168" s="146"/>
      <c r="DG168" s="146"/>
      <c r="DH168" s="146"/>
      <c r="DI168" s="146"/>
      <c r="DJ168" s="145">
        <v>0</v>
      </c>
      <c r="DK168" s="146">
        <v>0</v>
      </c>
      <c r="DL168" s="146">
        <v>0</v>
      </c>
      <c r="DM168" s="149">
        <f t="shared" si="165"/>
        <v>0</v>
      </c>
      <c r="DN168" s="145">
        <v>0</v>
      </c>
      <c r="DO168" s="146">
        <v>0</v>
      </c>
      <c r="DP168" s="146">
        <v>0</v>
      </c>
      <c r="DQ168" s="149">
        <f t="shared" si="166"/>
        <v>0</v>
      </c>
      <c r="DR168" s="145">
        <v>0</v>
      </c>
      <c r="DS168" s="146">
        <v>0</v>
      </c>
      <c r="DT168" s="146">
        <v>0</v>
      </c>
      <c r="DU168" s="149">
        <f t="shared" si="167"/>
        <v>0</v>
      </c>
      <c r="DV168" s="145">
        <v>0</v>
      </c>
      <c r="DW168" s="146">
        <v>0</v>
      </c>
      <c r="DX168" s="146">
        <v>0</v>
      </c>
      <c r="DY168" s="149">
        <f t="shared" si="168"/>
        <v>0</v>
      </c>
      <c r="DZ168" s="145">
        <v>0</v>
      </c>
      <c r="EA168" s="146">
        <v>0</v>
      </c>
      <c r="EB168" s="146">
        <v>0</v>
      </c>
      <c r="EC168" s="149">
        <f t="shared" si="169"/>
        <v>0</v>
      </c>
      <c r="ED168" s="146"/>
      <c r="EE168" s="146"/>
      <c r="EF168" s="146"/>
      <c r="EG168" s="146"/>
      <c r="EH168" s="145">
        <v>0</v>
      </c>
      <c r="EI168" s="146">
        <v>0</v>
      </c>
      <c r="EJ168" s="146">
        <v>0</v>
      </c>
      <c r="EK168" s="149">
        <f t="shared" si="170"/>
        <v>0</v>
      </c>
      <c r="EL168" s="145">
        <v>0</v>
      </c>
      <c r="EM168" s="146">
        <v>0</v>
      </c>
      <c r="EN168" s="146">
        <v>0</v>
      </c>
      <c r="EO168" s="149">
        <f t="shared" si="171"/>
        <v>0</v>
      </c>
      <c r="EP168" s="145">
        <v>0</v>
      </c>
      <c r="EQ168" s="146">
        <v>0</v>
      </c>
      <c r="ER168" s="146">
        <v>0</v>
      </c>
      <c r="ES168" s="149">
        <f t="shared" si="172"/>
        <v>0</v>
      </c>
      <c r="ET168" s="145">
        <v>0</v>
      </c>
      <c r="EU168" s="146">
        <v>0</v>
      </c>
      <c r="EV168" s="146">
        <v>0</v>
      </c>
      <c r="EW168" s="149">
        <f t="shared" si="173"/>
        <v>0</v>
      </c>
      <c r="EX168" s="145">
        <v>686</v>
      </c>
      <c r="EY168" s="146">
        <v>567</v>
      </c>
      <c r="EZ168" s="146">
        <v>38</v>
      </c>
      <c r="FA168" s="149">
        <f t="shared" si="145"/>
        <v>605</v>
      </c>
      <c r="FB168" s="145">
        <v>0</v>
      </c>
      <c r="FC168" s="146">
        <v>0</v>
      </c>
      <c r="FD168" s="146">
        <v>0</v>
      </c>
      <c r="FE168" s="149">
        <f t="shared" si="174"/>
        <v>0</v>
      </c>
      <c r="FF168" s="145">
        <v>7475</v>
      </c>
      <c r="FG168" s="146">
        <v>11110</v>
      </c>
      <c r="FH168" s="146">
        <v>751</v>
      </c>
      <c r="FI168" s="149">
        <f t="shared" si="146"/>
        <v>11861</v>
      </c>
      <c r="FJ168" s="145">
        <v>5</v>
      </c>
      <c r="FK168" s="146">
        <v>5</v>
      </c>
      <c r="FL168" s="146">
        <v>0</v>
      </c>
      <c r="FM168" s="149">
        <f t="shared" si="175"/>
        <v>5</v>
      </c>
      <c r="FN168" s="145">
        <v>0</v>
      </c>
      <c r="FO168" s="146">
        <v>0</v>
      </c>
      <c r="FP168" s="146">
        <v>0</v>
      </c>
      <c r="FQ168" s="149">
        <f t="shared" si="176"/>
        <v>0</v>
      </c>
      <c r="FR168" s="145">
        <v>0</v>
      </c>
      <c r="FS168" s="146">
        <v>0</v>
      </c>
      <c r="FT168" s="146">
        <v>0</v>
      </c>
      <c r="FU168" s="149">
        <f t="shared" si="177"/>
        <v>0</v>
      </c>
      <c r="FV168" s="145">
        <v>26</v>
      </c>
      <c r="FW168" s="146">
        <v>55</v>
      </c>
      <c r="FX168" s="146">
        <v>0</v>
      </c>
      <c r="FY168" s="149">
        <f t="shared" si="178"/>
        <v>55</v>
      </c>
      <c r="FZ168" s="145">
        <v>0</v>
      </c>
      <c r="GA168" s="146">
        <v>0</v>
      </c>
      <c r="GB168" s="146">
        <v>0</v>
      </c>
      <c r="GC168" s="149">
        <f t="shared" si="179"/>
        <v>0</v>
      </c>
      <c r="GD168" s="145">
        <f t="shared" si="180"/>
        <v>13177</v>
      </c>
      <c r="GE168" s="146">
        <f t="shared" si="180"/>
        <v>16873</v>
      </c>
      <c r="GF168" s="146">
        <f t="shared" si="180"/>
        <v>1717</v>
      </c>
      <c r="GG168" s="146">
        <f t="shared" si="180"/>
        <v>18590</v>
      </c>
      <c r="GH168" s="159"/>
      <c r="GI168" s="155"/>
      <c r="GJ168" s="155"/>
      <c r="GK168" s="155"/>
      <c r="GL168" s="155"/>
      <c r="GM168" s="155"/>
      <c r="GN168" s="155"/>
      <c r="GO168" s="155"/>
      <c r="GP168" s="147"/>
      <c r="GQ168" s="147"/>
      <c r="GR168" s="147"/>
      <c r="GS168" s="147"/>
      <c r="GT168" s="147"/>
      <c r="GU168" s="147"/>
      <c r="GV168" s="147"/>
      <c r="GW168" s="147"/>
      <c r="GX168" s="147"/>
      <c r="GY168" s="147"/>
      <c r="GZ168" s="147"/>
      <c r="HA168" s="147"/>
    </row>
    <row r="169" spans="1:209" ht="12">
      <c r="A169" s="148">
        <v>38718</v>
      </c>
      <c r="B169" s="145">
        <v>4726</v>
      </c>
      <c r="C169" s="146">
        <v>5594</v>
      </c>
      <c r="D169" s="146">
        <v>169</v>
      </c>
      <c r="E169" s="149">
        <f t="shared" si="137"/>
        <v>5763</v>
      </c>
      <c r="F169" s="145">
        <v>0</v>
      </c>
      <c r="G169" s="146">
        <v>0</v>
      </c>
      <c r="H169" s="146">
        <v>0</v>
      </c>
      <c r="I169" s="149">
        <f t="shared" si="138"/>
        <v>0</v>
      </c>
      <c r="J169" s="146"/>
      <c r="K169" s="146"/>
      <c r="L169" s="146"/>
      <c r="M169" s="146"/>
      <c r="N169" s="145">
        <v>0</v>
      </c>
      <c r="O169" s="146">
        <v>0</v>
      </c>
      <c r="P169" s="146">
        <v>0</v>
      </c>
      <c r="Q169" s="149">
        <f t="shared" si="139"/>
        <v>0</v>
      </c>
      <c r="R169" s="145">
        <v>0</v>
      </c>
      <c r="S169" s="146">
        <v>0</v>
      </c>
      <c r="T169" s="146">
        <v>0</v>
      </c>
      <c r="U169" s="149">
        <f t="shared" si="140"/>
        <v>0</v>
      </c>
      <c r="V169" s="145">
        <v>0</v>
      </c>
      <c r="W169" s="146">
        <v>0</v>
      </c>
      <c r="X169" s="146">
        <v>0</v>
      </c>
      <c r="Y169" s="149">
        <f t="shared" si="141"/>
        <v>0</v>
      </c>
      <c r="Z169" s="145">
        <v>1740</v>
      </c>
      <c r="AA169" s="146">
        <v>1692</v>
      </c>
      <c r="AB169" s="146">
        <v>36</v>
      </c>
      <c r="AC169" s="149">
        <f t="shared" si="142"/>
        <v>1728</v>
      </c>
      <c r="AD169" s="145">
        <v>0</v>
      </c>
      <c r="AE169" s="146">
        <v>0</v>
      </c>
      <c r="AF169" s="146">
        <v>0</v>
      </c>
      <c r="AG169" s="149">
        <f t="shared" si="143"/>
        <v>0</v>
      </c>
      <c r="AH169" s="145">
        <v>0</v>
      </c>
      <c r="AI169" s="146">
        <v>0</v>
      </c>
      <c r="AJ169" s="146">
        <v>0</v>
      </c>
      <c r="AK169" s="149">
        <f t="shared" si="147"/>
        <v>0</v>
      </c>
      <c r="AL169" s="145">
        <v>0</v>
      </c>
      <c r="AM169" s="146">
        <v>0</v>
      </c>
      <c r="AN169" s="146">
        <v>0</v>
      </c>
      <c r="AO169" s="149">
        <f t="shared" si="148"/>
        <v>0</v>
      </c>
      <c r="AP169" s="145">
        <v>0</v>
      </c>
      <c r="AQ169" s="146">
        <v>0</v>
      </c>
      <c r="AR169" s="146">
        <v>0</v>
      </c>
      <c r="AS169" s="149">
        <f t="shared" si="149"/>
        <v>0</v>
      </c>
      <c r="AT169" s="145">
        <v>0</v>
      </c>
      <c r="AU169" s="146">
        <v>0</v>
      </c>
      <c r="AV169" s="146">
        <v>0</v>
      </c>
      <c r="AW169" s="149">
        <f t="shared" si="150"/>
        <v>0</v>
      </c>
      <c r="AX169" s="145">
        <v>0</v>
      </c>
      <c r="AY169" s="146">
        <v>0</v>
      </c>
      <c r="AZ169" s="146">
        <v>0</v>
      </c>
      <c r="BA169" s="149">
        <f t="shared" si="151"/>
        <v>0</v>
      </c>
      <c r="BB169" s="145">
        <v>0</v>
      </c>
      <c r="BC169" s="146">
        <v>0</v>
      </c>
      <c r="BD169" s="146">
        <v>0</v>
      </c>
      <c r="BE169" s="149">
        <f t="shared" si="152"/>
        <v>0</v>
      </c>
      <c r="BF169" s="145">
        <v>0</v>
      </c>
      <c r="BG169" s="146">
        <v>0</v>
      </c>
      <c r="BH169" s="146">
        <v>0</v>
      </c>
      <c r="BI169" s="149">
        <f t="shared" si="153"/>
        <v>0</v>
      </c>
      <c r="BJ169" s="145">
        <v>0</v>
      </c>
      <c r="BK169" s="146">
        <v>0</v>
      </c>
      <c r="BL169" s="146">
        <v>0</v>
      </c>
      <c r="BM169" s="149">
        <f t="shared" si="154"/>
        <v>0</v>
      </c>
      <c r="BN169" s="145">
        <v>0</v>
      </c>
      <c r="BO169" s="146">
        <v>0</v>
      </c>
      <c r="BP169" s="146">
        <v>0</v>
      </c>
      <c r="BQ169" s="149">
        <f t="shared" si="155"/>
        <v>0</v>
      </c>
      <c r="BR169" s="145">
        <v>0</v>
      </c>
      <c r="BS169" s="146">
        <v>0</v>
      </c>
      <c r="BT169" s="146">
        <v>0</v>
      </c>
      <c r="BU169" s="149">
        <f t="shared" si="156"/>
        <v>0</v>
      </c>
      <c r="BV169" s="145">
        <v>0</v>
      </c>
      <c r="BW169" s="146">
        <v>0</v>
      </c>
      <c r="BX169" s="146">
        <v>0</v>
      </c>
      <c r="BY169" s="149">
        <f t="shared" si="157"/>
        <v>0</v>
      </c>
      <c r="BZ169" s="145">
        <v>0</v>
      </c>
      <c r="CA169" s="146">
        <v>0</v>
      </c>
      <c r="CB169" s="146">
        <v>0</v>
      </c>
      <c r="CC169" s="149">
        <f t="shared" si="158"/>
        <v>0</v>
      </c>
      <c r="CD169" s="145">
        <v>0</v>
      </c>
      <c r="CE169" s="146">
        <v>0</v>
      </c>
      <c r="CF169" s="146">
        <v>0</v>
      </c>
      <c r="CG169" s="149">
        <f t="shared" si="159"/>
        <v>0</v>
      </c>
      <c r="CH169" s="145">
        <v>0</v>
      </c>
      <c r="CI169" s="146">
        <v>0</v>
      </c>
      <c r="CJ169" s="146">
        <v>0</v>
      </c>
      <c r="CK169" s="149">
        <f t="shared" si="160"/>
        <v>0</v>
      </c>
      <c r="CL169" s="145">
        <v>0</v>
      </c>
      <c r="CM169" s="146">
        <v>0</v>
      </c>
      <c r="CN169" s="146">
        <v>0</v>
      </c>
      <c r="CO169" s="149">
        <f t="shared" si="144"/>
        <v>0</v>
      </c>
      <c r="CP169" s="145">
        <v>0</v>
      </c>
      <c r="CQ169" s="146">
        <v>0</v>
      </c>
      <c r="CR169" s="146">
        <v>0</v>
      </c>
      <c r="CS169" s="149">
        <f t="shared" si="161"/>
        <v>0</v>
      </c>
      <c r="CT169" s="145">
        <v>0</v>
      </c>
      <c r="CU169" s="146">
        <v>0</v>
      </c>
      <c r="CV169" s="146">
        <v>0</v>
      </c>
      <c r="CW169" s="149">
        <f t="shared" si="162"/>
        <v>0</v>
      </c>
      <c r="CX169" s="145">
        <v>0</v>
      </c>
      <c r="CY169" s="146">
        <v>0</v>
      </c>
      <c r="CZ169" s="146">
        <v>0</v>
      </c>
      <c r="DA169" s="149">
        <f t="shared" si="163"/>
        <v>0</v>
      </c>
      <c r="DB169" s="145">
        <v>0</v>
      </c>
      <c r="DC169" s="146">
        <v>0</v>
      </c>
      <c r="DD169" s="146">
        <v>0</v>
      </c>
      <c r="DE169" s="149">
        <f t="shared" si="164"/>
        <v>0</v>
      </c>
      <c r="DF169" s="146"/>
      <c r="DG169" s="146"/>
      <c r="DH169" s="146"/>
      <c r="DI169" s="146"/>
      <c r="DJ169" s="145">
        <v>0</v>
      </c>
      <c r="DK169" s="146">
        <v>0</v>
      </c>
      <c r="DL169" s="146">
        <v>0</v>
      </c>
      <c r="DM169" s="149">
        <f t="shared" si="165"/>
        <v>0</v>
      </c>
      <c r="DN169" s="145">
        <v>0</v>
      </c>
      <c r="DO169" s="146">
        <v>0</v>
      </c>
      <c r="DP169" s="146">
        <v>0</v>
      </c>
      <c r="DQ169" s="149">
        <f t="shared" si="166"/>
        <v>0</v>
      </c>
      <c r="DR169" s="145">
        <v>0</v>
      </c>
      <c r="DS169" s="146">
        <v>0</v>
      </c>
      <c r="DT169" s="146">
        <v>0</v>
      </c>
      <c r="DU169" s="149">
        <f t="shared" si="167"/>
        <v>0</v>
      </c>
      <c r="DV169" s="145">
        <v>0</v>
      </c>
      <c r="DW169" s="146">
        <v>0</v>
      </c>
      <c r="DX169" s="146">
        <v>0</v>
      </c>
      <c r="DY169" s="149">
        <f t="shared" si="168"/>
        <v>0</v>
      </c>
      <c r="DZ169" s="145">
        <v>0</v>
      </c>
      <c r="EA169" s="146">
        <v>0</v>
      </c>
      <c r="EB169" s="146">
        <v>0</v>
      </c>
      <c r="EC169" s="149">
        <f t="shared" si="169"/>
        <v>0</v>
      </c>
      <c r="ED169" s="146"/>
      <c r="EE169" s="146"/>
      <c r="EF169" s="146"/>
      <c r="EG169" s="146"/>
      <c r="EH169" s="145">
        <v>0</v>
      </c>
      <c r="EI169" s="146">
        <v>0</v>
      </c>
      <c r="EJ169" s="146">
        <v>0</v>
      </c>
      <c r="EK169" s="149">
        <f t="shared" si="170"/>
        <v>0</v>
      </c>
      <c r="EL169" s="145">
        <v>0</v>
      </c>
      <c r="EM169" s="146">
        <v>0</v>
      </c>
      <c r="EN169" s="146">
        <v>0</v>
      </c>
      <c r="EO169" s="149">
        <f t="shared" si="171"/>
        <v>0</v>
      </c>
      <c r="EP169" s="145">
        <v>0</v>
      </c>
      <c r="EQ169" s="146">
        <v>0</v>
      </c>
      <c r="ER169" s="146">
        <v>0</v>
      </c>
      <c r="ES169" s="149">
        <f t="shared" si="172"/>
        <v>0</v>
      </c>
      <c r="ET169" s="145">
        <v>0</v>
      </c>
      <c r="EU169" s="146">
        <v>0</v>
      </c>
      <c r="EV169" s="146">
        <v>0</v>
      </c>
      <c r="EW169" s="149">
        <f t="shared" si="173"/>
        <v>0</v>
      </c>
      <c r="EX169" s="145">
        <v>580</v>
      </c>
      <c r="EY169" s="146">
        <v>520</v>
      </c>
      <c r="EZ169" s="146">
        <v>50</v>
      </c>
      <c r="FA169" s="149">
        <f t="shared" si="145"/>
        <v>570</v>
      </c>
      <c r="FB169" s="145">
        <v>0</v>
      </c>
      <c r="FC169" s="146">
        <v>0</v>
      </c>
      <c r="FD169" s="146">
        <v>0</v>
      </c>
      <c r="FE169" s="149">
        <f t="shared" si="174"/>
        <v>0</v>
      </c>
      <c r="FF169" s="145">
        <v>13572</v>
      </c>
      <c r="FG169" s="146">
        <v>13086</v>
      </c>
      <c r="FH169" s="146">
        <v>891</v>
      </c>
      <c r="FI169" s="149">
        <f t="shared" si="146"/>
        <v>13977</v>
      </c>
      <c r="FJ169" s="145">
        <v>5</v>
      </c>
      <c r="FK169" s="146">
        <v>5</v>
      </c>
      <c r="FL169" s="146">
        <v>0</v>
      </c>
      <c r="FM169" s="149">
        <f t="shared" si="175"/>
        <v>5</v>
      </c>
      <c r="FN169" s="145">
        <v>0</v>
      </c>
      <c r="FO169" s="146">
        <v>0</v>
      </c>
      <c r="FP169" s="146">
        <v>0</v>
      </c>
      <c r="FQ169" s="149">
        <f t="shared" si="176"/>
        <v>0</v>
      </c>
      <c r="FR169" s="145">
        <v>0</v>
      </c>
      <c r="FS169" s="146">
        <v>0</v>
      </c>
      <c r="FT169" s="146">
        <v>0</v>
      </c>
      <c r="FU169" s="149">
        <f t="shared" si="177"/>
        <v>0</v>
      </c>
      <c r="FV169" s="145">
        <v>122</v>
      </c>
      <c r="FW169" s="146">
        <v>110</v>
      </c>
      <c r="FX169" s="146">
        <v>0</v>
      </c>
      <c r="FY169" s="149">
        <f t="shared" si="178"/>
        <v>110</v>
      </c>
      <c r="FZ169" s="145">
        <v>0</v>
      </c>
      <c r="GA169" s="146">
        <v>0</v>
      </c>
      <c r="GB169" s="146">
        <v>0</v>
      </c>
      <c r="GC169" s="149">
        <f t="shared" si="179"/>
        <v>0</v>
      </c>
      <c r="GD169" s="145">
        <f t="shared" si="180"/>
        <v>20745</v>
      </c>
      <c r="GE169" s="146">
        <f t="shared" si="180"/>
        <v>21007</v>
      </c>
      <c r="GF169" s="146">
        <f t="shared" si="180"/>
        <v>1146</v>
      </c>
      <c r="GG169" s="146">
        <f t="shared" si="180"/>
        <v>22153</v>
      </c>
      <c r="GH169" s="159"/>
      <c r="GI169" s="155"/>
      <c r="GJ169" s="155"/>
      <c r="GK169" s="155"/>
      <c r="GL169" s="155"/>
      <c r="GM169" s="155"/>
      <c r="GN169" s="155"/>
      <c r="GO169" s="155"/>
      <c r="GP169" s="147"/>
      <c r="GQ169" s="147"/>
      <c r="GR169" s="147"/>
      <c r="GS169" s="147"/>
      <c r="GT169" s="147"/>
      <c r="GU169" s="147"/>
      <c r="GV169" s="147"/>
      <c r="GW169" s="147"/>
      <c r="GX169" s="147"/>
      <c r="GY169" s="147"/>
      <c r="GZ169" s="147"/>
      <c r="HA169" s="147"/>
    </row>
    <row r="170" spans="1:209" ht="12">
      <c r="A170" s="148">
        <v>38749</v>
      </c>
      <c r="B170" s="145">
        <v>5386</v>
      </c>
      <c r="C170" s="146">
        <v>5438</v>
      </c>
      <c r="D170" s="146">
        <v>501</v>
      </c>
      <c r="E170" s="149">
        <f t="shared" si="137"/>
        <v>5939</v>
      </c>
      <c r="F170" s="145">
        <v>0</v>
      </c>
      <c r="G170" s="146">
        <v>0</v>
      </c>
      <c r="H170" s="146">
        <v>0</v>
      </c>
      <c r="I170" s="149">
        <f t="shared" si="138"/>
        <v>0</v>
      </c>
      <c r="J170" s="146"/>
      <c r="K170" s="146"/>
      <c r="L170" s="146"/>
      <c r="M170" s="146"/>
      <c r="N170" s="145">
        <v>0</v>
      </c>
      <c r="O170" s="146">
        <v>0</v>
      </c>
      <c r="P170" s="146">
        <v>0</v>
      </c>
      <c r="Q170" s="149">
        <f t="shared" si="139"/>
        <v>0</v>
      </c>
      <c r="R170" s="145">
        <v>0</v>
      </c>
      <c r="S170" s="146">
        <v>0</v>
      </c>
      <c r="T170" s="146">
        <v>0</v>
      </c>
      <c r="U170" s="149">
        <f t="shared" si="140"/>
        <v>0</v>
      </c>
      <c r="V170" s="145">
        <v>0</v>
      </c>
      <c r="W170" s="146">
        <v>0</v>
      </c>
      <c r="X170" s="146">
        <v>0</v>
      </c>
      <c r="Y170" s="149">
        <f t="shared" si="141"/>
        <v>0</v>
      </c>
      <c r="Z170" s="145">
        <v>1727</v>
      </c>
      <c r="AA170" s="146">
        <v>1543</v>
      </c>
      <c r="AB170" s="146">
        <v>40</v>
      </c>
      <c r="AC170" s="149">
        <f t="shared" si="142"/>
        <v>1583</v>
      </c>
      <c r="AD170" s="145">
        <v>0</v>
      </c>
      <c r="AE170" s="146">
        <v>0</v>
      </c>
      <c r="AF170" s="146">
        <v>0</v>
      </c>
      <c r="AG170" s="149">
        <f t="shared" si="143"/>
        <v>0</v>
      </c>
      <c r="AH170" s="145">
        <v>0</v>
      </c>
      <c r="AI170" s="146">
        <v>0</v>
      </c>
      <c r="AJ170" s="146">
        <v>0</v>
      </c>
      <c r="AK170" s="149">
        <f t="shared" si="147"/>
        <v>0</v>
      </c>
      <c r="AL170" s="145">
        <v>0</v>
      </c>
      <c r="AM170" s="146">
        <v>0</v>
      </c>
      <c r="AN170" s="146">
        <v>0</v>
      </c>
      <c r="AO170" s="149">
        <f t="shared" si="148"/>
        <v>0</v>
      </c>
      <c r="AP170" s="145">
        <v>0</v>
      </c>
      <c r="AQ170" s="146">
        <v>0</v>
      </c>
      <c r="AR170" s="146">
        <v>0</v>
      </c>
      <c r="AS170" s="149">
        <f t="shared" si="149"/>
        <v>0</v>
      </c>
      <c r="AT170" s="145">
        <v>0</v>
      </c>
      <c r="AU170" s="146">
        <v>0</v>
      </c>
      <c r="AV170" s="146">
        <v>0</v>
      </c>
      <c r="AW170" s="149">
        <f t="shared" si="150"/>
        <v>0</v>
      </c>
      <c r="AX170" s="145">
        <v>0</v>
      </c>
      <c r="AY170" s="146">
        <v>0</v>
      </c>
      <c r="AZ170" s="146">
        <v>0</v>
      </c>
      <c r="BA170" s="149">
        <f t="shared" si="151"/>
        <v>0</v>
      </c>
      <c r="BB170" s="145">
        <v>0</v>
      </c>
      <c r="BC170" s="146">
        <v>0</v>
      </c>
      <c r="BD170" s="146">
        <v>0</v>
      </c>
      <c r="BE170" s="149">
        <f t="shared" si="152"/>
        <v>0</v>
      </c>
      <c r="BF170" s="145">
        <v>0</v>
      </c>
      <c r="BG170" s="146">
        <v>0</v>
      </c>
      <c r="BH170" s="146">
        <v>0</v>
      </c>
      <c r="BI170" s="149">
        <f t="shared" si="153"/>
        <v>0</v>
      </c>
      <c r="BJ170" s="145">
        <v>0</v>
      </c>
      <c r="BK170" s="146">
        <v>0</v>
      </c>
      <c r="BL170" s="146">
        <v>0</v>
      </c>
      <c r="BM170" s="149">
        <f t="shared" si="154"/>
        <v>0</v>
      </c>
      <c r="BN170" s="145">
        <v>0</v>
      </c>
      <c r="BO170" s="146">
        <v>0</v>
      </c>
      <c r="BP170" s="146">
        <v>0</v>
      </c>
      <c r="BQ170" s="149">
        <f t="shared" si="155"/>
        <v>0</v>
      </c>
      <c r="BR170" s="145">
        <v>0</v>
      </c>
      <c r="BS170" s="146">
        <v>0</v>
      </c>
      <c r="BT170" s="146">
        <v>0</v>
      </c>
      <c r="BU170" s="149">
        <f t="shared" si="156"/>
        <v>0</v>
      </c>
      <c r="BV170" s="145">
        <v>0</v>
      </c>
      <c r="BW170" s="146">
        <v>0</v>
      </c>
      <c r="BX170" s="146">
        <v>0</v>
      </c>
      <c r="BY170" s="149">
        <f t="shared" si="157"/>
        <v>0</v>
      </c>
      <c r="BZ170" s="145">
        <v>0</v>
      </c>
      <c r="CA170" s="146">
        <v>0</v>
      </c>
      <c r="CB170" s="146">
        <v>0</v>
      </c>
      <c r="CC170" s="149">
        <f t="shared" si="158"/>
        <v>0</v>
      </c>
      <c r="CD170" s="145">
        <v>0</v>
      </c>
      <c r="CE170" s="146">
        <v>0</v>
      </c>
      <c r="CF170" s="146">
        <v>0</v>
      </c>
      <c r="CG170" s="149">
        <f t="shared" si="159"/>
        <v>0</v>
      </c>
      <c r="CH170" s="145">
        <v>0</v>
      </c>
      <c r="CI170" s="146">
        <v>0</v>
      </c>
      <c r="CJ170" s="146">
        <v>0</v>
      </c>
      <c r="CK170" s="149">
        <f t="shared" si="160"/>
        <v>0</v>
      </c>
      <c r="CL170" s="145">
        <v>0</v>
      </c>
      <c r="CM170" s="146">
        <v>0</v>
      </c>
      <c r="CN170" s="146">
        <v>0</v>
      </c>
      <c r="CO170" s="149">
        <f t="shared" si="144"/>
        <v>0</v>
      </c>
      <c r="CP170" s="145">
        <v>0</v>
      </c>
      <c r="CQ170" s="146">
        <v>0</v>
      </c>
      <c r="CR170" s="146">
        <v>0</v>
      </c>
      <c r="CS170" s="149">
        <f t="shared" si="161"/>
        <v>0</v>
      </c>
      <c r="CT170" s="145">
        <v>0</v>
      </c>
      <c r="CU170" s="146">
        <v>0</v>
      </c>
      <c r="CV170" s="146">
        <v>0</v>
      </c>
      <c r="CW170" s="149">
        <f t="shared" si="162"/>
        <v>0</v>
      </c>
      <c r="CX170" s="145">
        <v>0</v>
      </c>
      <c r="CY170" s="146">
        <v>0</v>
      </c>
      <c r="CZ170" s="146">
        <v>0</v>
      </c>
      <c r="DA170" s="149">
        <f t="shared" si="163"/>
        <v>0</v>
      </c>
      <c r="DB170" s="145">
        <v>0</v>
      </c>
      <c r="DC170" s="146">
        <v>0</v>
      </c>
      <c r="DD170" s="146">
        <v>0</v>
      </c>
      <c r="DE170" s="149">
        <f t="shared" si="164"/>
        <v>0</v>
      </c>
      <c r="DF170" s="146"/>
      <c r="DG170" s="146"/>
      <c r="DH170" s="146"/>
      <c r="DI170" s="146"/>
      <c r="DJ170" s="145">
        <v>0</v>
      </c>
      <c r="DK170" s="146">
        <v>0</v>
      </c>
      <c r="DL170" s="146">
        <v>0</v>
      </c>
      <c r="DM170" s="149">
        <f t="shared" si="165"/>
        <v>0</v>
      </c>
      <c r="DN170" s="145">
        <v>0</v>
      </c>
      <c r="DO170" s="146">
        <v>0</v>
      </c>
      <c r="DP170" s="146">
        <v>0</v>
      </c>
      <c r="DQ170" s="149">
        <f t="shared" si="166"/>
        <v>0</v>
      </c>
      <c r="DR170" s="145">
        <v>0</v>
      </c>
      <c r="DS170" s="146">
        <v>0</v>
      </c>
      <c r="DT170" s="146">
        <v>0</v>
      </c>
      <c r="DU170" s="149">
        <f t="shared" si="167"/>
        <v>0</v>
      </c>
      <c r="DV170" s="145">
        <v>0</v>
      </c>
      <c r="DW170" s="146">
        <v>0</v>
      </c>
      <c r="DX170" s="146">
        <v>0</v>
      </c>
      <c r="DY170" s="149">
        <f t="shared" si="168"/>
        <v>0</v>
      </c>
      <c r="DZ170" s="145">
        <v>0</v>
      </c>
      <c r="EA170" s="146">
        <v>0</v>
      </c>
      <c r="EB170" s="146">
        <v>0</v>
      </c>
      <c r="EC170" s="149">
        <f t="shared" si="169"/>
        <v>0</v>
      </c>
      <c r="ED170" s="146"/>
      <c r="EE170" s="146"/>
      <c r="EF170" s="146"/>
      <c r="EG170" s="146"/>
      <c r="EH170" s="145">
        <v>0</v>
      </c>
      <c r="EI170" s="146">
        <v>0</v>
      </c>
      <c r="EJ170" s="146">
        <v>0</v>
      </c>
      <c r="EK170" s="149">
        <f t="shared" si="170"/>
        <v>0</v>
      </c>
      <c r="EL170" s="145">
        <v>0</v>
      </c>
      <c r="EM170" s="146">
        <v>0</v>
      </c>
      <c r="EN170" s="146">
        <v>0</v>
      </c>
      <c r="EO170" s="149">
        <f t="shared" si="171"/>
        <v>0</v>
      </c>
      <c r="EP170" s="145">
        <v>0</v>
      </c>
      <c r="EQ170" s="146">
        <v>0</v>
      </c>
      <c r="ER170" s="146">
        <v>0</v>
      </c>
      <c r="ES170" s="149">
        <f t="shared" si="172"/>
        <v>0</v>
      </c>
      <c r="ET170" s="145">
        <v>0</v>
      </c>
      <c r="EU170" s="146">
        <v>0</v>
      </c>
      <c r="EV170" s="146">
        <v>0</v>
      </c>
      <c r="EW170" s="149">
        <f t="shared" si="173"/>
        <v>0</v>
      </c>
      <c r="EX170" s="145">
        <v>427</v>
      </c>
      <c r="EY170" s="146">
        <v>503</v>
      </c>
      <c r="EZ170" s="146">
        <v>39</v>
      </c>
      <c r="FA170" s="149">
        <f t="shared" si="145"/>
        <v>542</v>
      </c>
      <c r="FB170" s="145">
        <v>0</v>
      </c>
      <c r="FC170" s="146">
        <v>0</v>
      </c>
      <c r="FD170" s="146">
        <v>0</v>
      </c>
      <c r="FE170" s="149">
        <f t="shared" si="174"/>
        <v>0</v>
      </c>
      <c r="FF170" s="145">
        <v>13591</v>
      </c>
      <c r="FG170" s="146">
        <v>13662</v>
      </c>
      <c r="FH170" s="146">
        <v>764</v>
      </c>
      <c r="FI170" s="149">
        <f t="shared" si="146"/>
        <v>14426</v>
      </c>
      <c r="FJ170" s="145">
        <v>9</v>
      </c>
      <c r="FK170" s="146">
        <v>9</v>
      </c>
      <c r="FL170" s="146">
        <v>0</v>
      </c>
      <c r="FM170" s="149">
        <f t="shared" si="175"/>
        <v>9</v>
      </c>
      <c r="FN170" s="145">
        <v>0</v>
      </c>
      <c r="FO170" s="146">
        <v>0</v>
      </c>
      <c r="FP170" s="146">
        <v>0</v>
      </c>
      <c r="FQ170" s="149">
        <f t="shared" si="176"/>
        <v>0</v>
      </c>
      <c r="FR170" s="145">
        <v>0</v>
      </c>
      <c r="FS170" s="146">
        <v>0</v>
      </c>
      <c r="FT170" s="146">
        <v>0</v>
      </c>
      <c r="FU170" s="149">
        <f t="shared" si="177"/>
        <v>0</v>
      </c>
      <c r="FV170" s="145">
        <v>97</v>
      </c>
      <c r="FW170" s="146">
        <v>68</v>
      </c>
      <c r="FX170" s="146">
        <v>0</v>
      </c>
      <c r="FY170" s="149">
        <f t="shared" si="178"/>
        <v>68</v>
      </c>
      <c r="FZ170" s="145">
        <v>0</v>
      </c>
      <c r="GA170" s="146">
        <v>0</v>
      </c>
      <c r="GB170" s="146">
        <v>0</v>
      </c>
      <c r="GC170" s="149">
        <f t="shared" si="179"/>
        <v>0</v>
      </c>
      <c r="GD170" s="145">
        <f t="shared" si="180"/>
        <v>21237</v>
      </c>
      <c r="GE170" s="146">
        <f t="shared" si="180"/>
        <v>21223</v>
      </c>
      <c r="GF170" s="146">
        <f t="shared" si="180"/>
        <v>1344</v>
      </c>
      <c r="GG170" s="146">
        <f t="shared" si="180"/>
        <v>22567</v>
      </c>
      <c r="GH170" s="159"/>
      <c r="GI170" s="155"/>
      <c r="GJ170" s="155"/>
      <c r="GK170" s="155"/>
      <c r="GL170" s="155"/>
      <c r="GM170" s="155"/>
      <c r="GN170" s="155"/>
      <c r="GO170" s="155"/>
      <c r="GP170" s="147"/>
      <c r="GQ170" s="147"/>
      <c r="GR170" s="147"/>
      <c r="GS170" s="147"/>
      <c r="GT170" s="147"/>
      <c r="GU170" s="147"/>
      <c r="GV170" s="147"/>
      <c r="GW170" s="147"/>
      <c r="GX170" s="147"/>
      <c r="GY170" s="147"/>
      <c r="GZ170" s="147"/>
      <c r="HA170" s="147"/>
    </row>
    <row r="171" spans="1:209" ht="12">
      <c r="A171" s="150">
        <v>38777</v>
      </c>
      <c r="B171" s="145">
        <v>7464</v>
      </c>
      <c r="C171" s="146">
        <v>8009</v>
      </c>
      <c r="D171" s="146">
        <v>490</v>
      </c>
      <c r="E171" s="149">
        <f t="shared" si="137"/>
        <v>8499</v>
      </c>
      <c r="F171" s="145">
        <v>0</v>
      </c>
      <c r="G171" s="146">
        <v>0</v>
      </c>
      <c r="H171" s="146">
        <v>0</v>
      </c>
      <c r="I171" s="149">
        <f t="shared" si="138"/>
        <v>0</v>
      </c>
      <c r="J171" s="146"/>
      <c r="K171" s="146"/>
      <c r="L171" s="146"/>
      <c r="M171" s="146"/>
      <c r="N171" s="145">
        <v>0</v>
      </c>
      <c r="O171" s="146">
        <v>0</v>
      </c>
      <c r="P171" s="146">
        <v>0</v>
      </c>
      <c r="Q171" s="149">
        <f t="shared" si="139"/>
        <v>0</v>
      </c>
      <c r="R171" s="145">
        <v>0</v>
      </c>
      <c r="S171" s="146">
        <v>0</v>
      </c>
      <c r="T171" s="146">
        <v>0</v>
      </c>
      <c r="U171" s="149">
        <f t="shared" si="140"/>
        <v>0</v>
      </c>
      <c r="V171" s="145">
        <v>0</v>
      </c>
      <c r="W171" s="146">
        <v>0</v>
      </c>
      <c r="X171" s="146">
        <v>0</v>
      </c>
      <c r="Y171" s="149">
        <f t="shared" si="141"/>
        <v>0</v>
      </c>
      <c r="Z171" s="145">
        <v>1610</v>
      </c>
      <c r="AA171" s="146">
        <v>1937</v>
      </c>
      <c r="AB171" s="146">
        <v>152</v>
      </c>
      <c r="AC171" s="149">
        <f t="shared" si="142"/>
        <v>2089</v>
      </c>
      <c r="AD171" s="145">
        <v>0</v>
      </c>
      <c r="AE171" s="146">
        <v>0</v>
      </c>
      <c r="AF171" s="146">
        <v>0</v>
      </c>
      <c r="AG171" s="149">
        <f t="shared" si="143"/>
        <v>0</v>
      </c>
      <c r="AH171" s="145">
        <v>0</v>
      </c>
      <c r="AI171" s="146">
        <v>0</v>
      </c>
      <c r="AJ171" s="146">
        <v>0</v>
      </c>
      <c r="AK171" s="149">
        <f t="shared" si="147"/>
        <v>0</v>
      </c>
      <c r="AL171" s="145">
        <v>0</v>
      </c>
      <c r="AM171" s="146">
        <v>0</v>
      </c>
      <c r="AN171" s="146">
        <v>0</v>
      </c>
      <c r="AO171" s="149">
        <f t="shared" si="148"/>
        <v>0</v>
      </c>
      <c r="AP171" s="145">
        <v>0</v>
      </c>
      <c r="AQ171" s="146">
        <v>0</v>
      </c>
      <c r="AR171" s="146">
        <v>0</v>
      </c>
      <c r="AS171" s="149">
        <f t="shared" si="149"/>
        <v>0</v>
      </c>
      <c r="AT171" s="145">
        <v>0</v>
      </c>
      <c r="AU171" s="146">
        <v>0</v>
      </c>
      <c r="AV171" s="146">
        <v>0</v>
      </c>
      <c r="AW171" s="149">
        <f t="shared" si="150"/>
        <v>0</v>
      </c>
      <c r="AX171" s="145">
        <v>0</v>
      </c>
      <c r="AY171" s="146">
        <v>0</v>
      </c>
      <c r="AZ171" s="146">
        <v>0</v>
      </c>
      <c r="BA171" s="149">
        <f t="shared" si="151"/>
        <v>0</v>
      </c>
      <c r="BB171" s="145">
        <v>0</v>
      </c>
      <c r="BC171" s="146">
        <v>0</v>
      </c>
      <c r="BD171" s="146">
        <v>0</v>
      </c>
      <c r="BE171" s="149">
        <f t="shared" si="152"/>
        <v>0</v>
      </c>
      <c r="BF171" s="145">
        <v>0</v>
      </c>
      <c r="BG171" s="146">
        <v>0</v>
      </c>
      <c r="BH171" s="146">
        <v>0</v>
      </c>
      <c r="BI171" s="149">
        <f t="shared" si="153"/>
        <v>0</v>
      </c>
      <c r="BJ171" s="145">
        <v>0</v>
      </c>
      <c r="BK171" s="146">
        <v>0</v>
      </c>
      <c r="BL171" s="146">
        <v>0</v>
      </c>
      <c r="BM171" s="149">
        <f t="shared" si="154"/>
        <v>0</v>
      </c>
      <c r="BN171" s="145">
        <v>0</v>
      </c>
      <c r="BO171" s="146">
        <v>0</v>
      </c>
      <c r="BP171" s="146">
        <v>0</v>
      </c>
      <c r="BQ171" s="149">
        <f t="shared" si="155"/>
        <v>0</v>
      </c>
      <c r="BR171" s="145">
        <v>0</v>
      </c>
      <c r="BS171" s="146">
        <v>0</v>
      </c>
      <c r="BT171" s="146">
        <v>0</v>
      </c>
      <c r="BU171" s="149">
        <f t="shared" si="156"/>
        <v>0</v>
      </c>
      <c r="BV171" s="145">
        <v>0</v>
      </c>
      <c r="BW171" s="146">
        <v>0</v>
      </c>
      <c r="BX171" s="146">
        <v>0</v>
      </c>
      <c r="BY171" s="149">
        <f t="shared" si="157"/>
        <v>0</v>
      </c>
      <c r="BZ171" s="145">
        <v>0</v>
      </c>
      <c r="CA171" s="146">
        <v>0</v>
      </c>
      <c r="CB171" s="146">
        <v>0</v>
      </c>
      <c r="CC171" s="149">
        <f t="shared" si="158"/>
        <v>0</v>
      </c>
      <c r="CD171" s="145">
        <v>0</v>
      </c>
      <c r="CE171" s="146">
        <v>0</v>
      </c>
      <c r="CF171" s="146">
        <v>0</v>
      </c>
      <c r="CG171" s="149">
        <f t="shared" si="159"/>
        <v>0</v>
      </c>
      <c r="CH171" s="145">
        <v>0</v>
      </c>
      <c r="CI171" s="146">
        <v>0</v>
      </c>
      <c r="CJ171" s="146">
        <v>0</v>
      </c>
      <c r="CK171" s="149">
        <f t="shared" si="160"/>
        <v>0</v>
      </c>
      <c r="CL171" s="145">
        <v>0</v>
      </c>
      <c r="CM171" s="146">
        <v>0</v>
      </c>
      <c r="CN171" s="146">
        <v>0</v>
      </c>
      <c r="CO171" s="149">
        <f t="shared" si="144"/>
        <v>0</v>
      </c>
      <c r="CP171" s="145">
        <v>0</v>
      </c>
      <c r="CQ171" s="146">
        <v>0</v>
      </c>
      <c r="CR171" s="146">
        <v>0</v>
      </c>
      <c r="CS171" s="149">
        <f t="shared" si="161"/>
        <v>0</v>
      </c>
      <c r="CT171" s="145">
        <v>0</v>
      </c>
      <c r="CU171" s="146">
        <v>0</v>
      </c>
      <c r="CV171" s="146">
        <v>0</v>
      </c>
      <c r="CW171" s="149">
        <f t="shared" si="162"/>
        <v>0</v>
      </c>
      <c r="CX171" s="145">
        <v>0</v>
      </c>
      <c r="CY171" s="146">
        <v>0</v>
      </c>
      <c r="CZ171" s="146">
        <v>0</v>
      </c>
      <c r="DA171" s="149">
        <f t="shared" si="163"/>
        <v>0</v>
      </c>
      <c r="DB171" s="145">
        <v>0</v>
      </c>
      <c r="DC171" s="146">
        <v>0</v>
      </c>
      <c r="DD171" s="146">
        <v>0</v>
      </c>
      <c r="DE171" s="149">
        <f t="shared" si="164"/>
        <v>0</v>
      </c>
      <c r="DF171" s="146"/>
      <c r="DG171" s="146"/>
      <c r="DH171" s="146"/>
      <c r="DI171" s="146"/>
      <c r="DJ171" s="145">
        <v>0</v>
      </c>
      <c r="DK171" s="146">
        <v>0</v>
      </c>
      <c r="DL171" s="146">
        <v>0</v>
      </c>
      <c r="DM171" s="149">
        <f t="shared" si="165"/>
        <v>0</v>
      </c>
      <c r="DN171" s="145">
        <v>0</v>
      </c>
      <c r="DO171" s="146">
        <v>0</v>
      </c>
      <c r="DP171" s="146">
        <v>0</v>
      </c>
      <c r="DQ171" s="149">
        <f t="shared" si="166"/>
        <v>0</v>
      </c>
      <c r="DR171" s="145">
        <v>0</v>
      </c>
      <c r="DS171" s="146">
        <v>0</v>
      </c>
      <c r="DT171" s="146">
        <v>0</v>
      </c>
      <c r="DU171" s="149">
        <f t="shared" si="167"/>
        <v>0</v>
      </c>
      <c r="DV171" s="145">
        <v>0</v>
      </c>
      <c r="DW171" s="146">
        <v>0</v>
      </c>
      <c r="DX171" s="146">
        <v>0</v>
      </c>
      <c r="DY171" s="149">
        <f t="shared" si="168"/>
        <v>0</v>
      </c>
      <c r="DZ171" s="145">
        <v>0</v>
      </c>
      <c r="EA171" s="146">
        <v>0</v>
      </c>
      <c r="EB171" s="146">
        <v>0</v>
      </c>
      <c r="EC171" s="149">
        <f t="shared" si="169"/>
        <v>0</v>
      </c>
      <c r="ED171" s="146"/>
      <c r="EE171" s="146"/>
      <c r="EF171" s="146"/>
      <c r="EG171" s="146"/>
      <c r="EH171" s="145">
        <v>0</v>
      </c>
      <c r="EI171" s="146">
        <v>0</v>
      </c>
      <c r="EJ171" s="146">
        <v>0</v>
      </c>
      <c r="EK171" s="149">
        <f t="shared" si="170"/>
        <v>0</v>
      </c>
      <c r="EL171" s="145">
        <v>0</v>
      </c>
      <c r="EM171" s="146">
        <v>0</v>
      </c>
      <c r="EN171" s="146">
        <v>0</v>
      </c>
      <c r="EO171" s="149">
        <f t="shared" si="171"/>
        <v>0</v>
      </c>
      <c r="EP171" s="145">
        <v>0</v>
      </c>
      <c r="EQ171" s="146">
        <v>0</v>
      </c>
      <c r="ER171" s="146">
        <v>0</v>
      </c>
      <c r="ES171" s="149">
        <f t="shared" si="172"/>
        <v>0</v>
      </c>
      <c r="ET171" s="145">
        <v>0</v>
      </c>
      <c r="EU171" s="146">
        <v>0</v>
      </c>
      <c r="EV171" s="146">
        <v>0</v>
      </c>
      <c r="EW171" s="149">
        <f t="shared" si="173"/>
        <v>0</v>
      </c>
      <c r="EX171" s="145">
        <v>436</v>
      </c>
      <c r="EY171" s="146">
        <v>614</v>
      </c>
      <c r="EZ171" s="146">
        <v>21</v>
      </c>
      <c r="FA171" s="149">
        <f t="shared" si="145"/>
        <v>635</v>
      </c>
      <c r="FB171" s="145">
        <v>0</v>
      </c>
      <c r="FC171" s="146">
        <v>0</v>
      </c>
      <c r="FD171" s="146">
        <v>0</v>
      </c>
      <c r="FE171" s="149">
        <f t="shared" si="174"/>
        <v>0</v>
      </c>
      <c r="FF171" s="145">
        <v>15586</v>
      </c>
      <c r="FG171" s="146">
        <v>16312</v>
      </c>
      <c r="FH171" s="146">
        <v>1036</v>
      </c>
      <c r="FI171" s="149">
        <f t="shared" si="146"/>
        <v>17348</v>
      </c>
      <c r="FJ171" s="145">
        <v>24</v>
      </c>
      <c r="FK171" s="146">
        <v>24</v>
      </c>
      <c r="FL171" s="146">
        <v>0</v>
      </c>
      <c r="FM171" s="149">
        <f t="shared" si="175"/>
        <v>24</v>
      </c>
      <c r="FN171" s="145">
        <v>0</v>
      </c>
      <c r="FO171" s="146">
        <v>0</v>
      </c>
      <c r="FP171" s="146">
        <v>0</v>
      </c>
      <c r="FQ171" s="149">
        <f t="shared" si="176"/>
        <v>0</v>
      </c>
      <c r="FR171" s="145">
        <v>0</v>
      </c>
      <c r="FS171" s="146">
        <v>0</v>
      </c>
      <c r="FT171" s="146">
        <v>0</v>
      </c>
      <c r="FU171" s="149">
        <f t="shared" si="177"/>
        <v>0</v>
      </c>
      <c r="FV171" s="145">
        <v>117</v>
      </c>
      <c r="FW171" s="146">
        <v>95</v>
      </c>
      <c r="FX171" s="146">
        <v>0</v>
      </c>
      <c r="FY171" s="149">
        <f t="shared" si="178"/>
        <v>95</v>
      </c>
      <c r="FZ171" s="145">
        <v>0</v>
      </c>
      <c r="GA171" s="146">
        <v>0</v>
      </c>
      <c r="GB171" s="146">
        <v>0</v>
      </c>
      <c r="GC171" s="149">
        <f t="shared" si="179"/>
        <v>0</v>
      </c>
      <c r="GD171" s="151">
        <f t="shared" si="180"/>
        <v>25237</v>
      </c>
      <c r="GE171" s="152">
        <f t="shared" si="180"/>
        <v>26991</v>
      </c>
      <c r="GF171" s="152">
        <f t="shared" si="180"/>
        <v>1699</v>
      </c>
      <c r="GG171" s="152">
        <f t="shared" si="180"/>
        <v>28690</v>
      </c>
      <c r="GH171" s="159"/>
      <c r="GI171" s="155"/>
      <c r="GJ171" s="155"/>
      <c r="GK171" s="155"/>
      <c r="GL171" s="155"/>
      <c r="GM171" s="155"/>
      <c r="GN171" s="155"/>
      <c r="GO171" s="155"/>
      <c r="GP171" s="147"/>
      <c r="GQ171" s="147"/>
      <c r="GR171" s="147"/>
      <c r="GS171" s="147"/>
      <c r="GT171" s="147"/>
      <c r="GU171" s="147"/>
      <c r="GV171" s="147"/>
      <c r="GW171" s="147"/>
      <c r="GX171" s="147"/>
      <c r="GY171" s="147"/>
      <c r="GZ171" s="147"/>
      <c r="HA171" s="147"/>
    </row>
    <row r="172" spans="1:209" s="132" customFormat="1" ht="12">
      <c r="A172" s="141">
        <v>38808</v>
      </c>
      <c r="B172" s="142">
        <v>5421</v>
      </c>
      <c r="C172" s="143">
        <v>4733</v>
      </c>
      <c r="D172" s="143">
        <v>289</v>
      </c>
      <c r="E172" s="144">
        <f t="shared" si="137"/>
        <v>5022</v>
      </c>
      <c r="F172" s="142">
        <v>0</v>
      </c>
      <c r="G172" s="143">
        <v>0</v>
      </c>
      <c r="H172" s="143">
        <v>0</v>
      </c>
      <c r="I172" s="144">
        <f t="shared" si="138"/>
        <v>0</v>
      </c>
      <c r="J172" s="143"/>
      <c r="K172" s="143"/>
      <c r="L172" s="143"/>
      <c r="M172" s="143"/>
      <c r="N172" s="142">
        <v>0</v>
      </c>
      <c r="O172" s="143">
        <v>0</v>
      </c>
      <c r="P172" s="143">
        <v>0</v>
      </c>
      <c r="Q172" s="144">
        <f t="shared" si="139"/>
        <v>0</v>
      </c>
      <c r="R172" s="142">
        <v>0</v>
      </c>
      <c r="S172" s="143">
        <v>0</v>
      </c>
      <c r="T172" s="143">
        <v>0</v>
      </c>
      <c r="U172" s="144">
        <f t="shared" si="140"/>
        <v>0</v>
      </c>
      <c r="V172" s="142">
        <v>0</v>
      </c>
      <c r="W172" s="143">
        <v>0</v>
      </c>
      <c r="X172" s="143">
        <v>0</v>
      </c>
      <c r="Y172" s="144">
        <f t="shared" si="141"/>
        <v>0</v>
      </c>
      <c r="Z172" s="142">
        <v>1130</v>
      </c>
      <c r="AA172" s="143">
        <v>916</v>
      </c>
      <c r="AB172" s="143">
        <v>7</v>
      </c>
      <c r="AC172" s="144">
        <f t="shared" si="142"/>
        <v>923</v>
      </c>
      <c r="AD172" s="142">
        <v>0</v>
      </c>
      <c r="AE172" s="143">
        <v>0</v>
      </c>
      <c r="AF172" s="143">
        <v>0</v>
      </c>
      <c r="AG172" s="144">
        <f t="shared" si="143"/>
        <v>0</v>
      </c>
      <c r="AH172" s="142">
        <v>0</v>
      </c>
      <c r="AI172" s="143">
        <v>0</v>
      </c>
      <c r="AJ172" s="143">
        <v>0</v>
      </c>
      <c r="AK172" s="144">
        <f t="shared" si="147"/>
        <v>0</v>
      </c>
      <c r="AL172" s="142">
        <v>0</v>
      </c>
      <c r="AM172" s="143">
        <v>0</v>
      </c>
      <c r="AN172" s="143">
        <v>0</v>
      </c>
      <c r="AO172" s="144">
        <f t="shared" si="148"/>
        <v>0</v>
      </c>
      <c r="AP172" s="142">
        <v>0</v>
      </c>
      <c r="AQ172" s="143">
        <v>0</v>
      </c>
      <c r="AR172" s="143">
        <v>0</v>
      </c>
      <c r="AS172" s="144">
        <f t="shared" si="149"/>
        <v>0</v>
      </c>
      <c r="AT172" s="142">
        <v>0</v>
      </c>
      <c r="AU172" s="143">
        <v>0</v>
      </c>
      <c r="AV172" s="143">
        <v>0</v>
      </c>
      <c r="AW172" s="144">
        <f t="shared" si="150"/>
        <v>0</v>
      </c>
      <c r="AX172" s="142">
        <v>0</v>
      </c>
      <c r="AY172" s="143">
        <v>0</v>
      </c>
      <c r="AZ172" s="143">
        <v>0</v>
      </c>
      <c r="BA172" s="144">
        <f t="shared" si="151"/>
        <v>0</v>
      </c>
      <c r="BB172" s="142">
        <v>0</v>
      </c>
      <c r="BC172" s="143">
        <v>0</v>
      </c>
      <c r="BD172" s="143">
        <v>0</v>
      </c>
      <c r="BE172" s="144">
        <f t="shared" si="152"/>
        <v>0</v>
      </c>
      <c r="BF172" s="142">
        <v>0</v>
      </c>
      <c r="BG172" s="143">
        <v>0</v>
      </c>
      <c r="BH172" s="143">
        <v>0</v>
      </c>
      <c r="BI172" s="144">
        <f t="shared" si="153"/>
        <v>0</v>
      </c>
      <c r="BJ172" s="142">
        <v>0</v>
      </c>
      <c r="BK172" s="143">
        <v>0</v>
      </c>
      <c r="BL172" s="143">
        <v>0</v>
      </c>
      <c r="BM172" s="144">
        <f t="shared" si="154"/>
        <v>0</v>
      </c>
      <c r="BN172" s="142">
        <v>0</v>
      </c>
      <c r="BO172" s="143">
        <v>0</v>
      </c>
      <c r="BP172" s="143">
        <v>0</v>
      </c>
      <c r="BQ172" s="144">
        <f t="shared" si="155"/>
        <v>0</v>
      </c>
      <c r="BR172" s="142">
        <v>0</v>
      </c>
      <c r="BS172" s="143">
        <v>0</v>
      </c>
      <c r="BT172" s="143">
        <v>0</v>
      </c>
      <c r="BU172" s="144">
        <f t="shared" si="156"/>
        <v>0</v>
      </c>
      <c r="BV172" s="142">
        <v>0</v>
      </c>
      <c r="BW172" s="143">
        <v>0</v>
      </c>
      <c r="BX172" s="143">
        <v>0</v>
      </c>
      <c r="BY172" s="144">
        <f t="shared" si="157"/>
        <v>0</v>
      </c>
      <c r="BZ172" s="142">
        <v>0</v>
      </c>
      <c r="CA172" s="143">
        <v>0</v>
      </c>
      <c r="CB172" s="143">
        <v>0</v>
      </c>
      <c r="CC172" s="144">
        <f t="shared" si="158"/>
        <v>0</v>
      </c>
      <c r="CD172" s="142">
        <v>0</v>
      </c>
      <c r="CE172" s="143">
        <v>0</v>
      </c>
      <c r="CF172" s="143">
        <v>0</v>
      </c>
      <c r="CG172" s="144">
        <f t="shared" si="159"/>
        <v>0</v>
      </c>
      <c r="CH172" s="142">
        <v>0</v>
      </c>
      <c r="CI172" s="143">
        <v>0</v>
      </c>
      <c r="CJ172" s="143">
        <v>0</v>
      </c>
      <c r="CK172" s="144">
        <f t="shared" si="160"/>
        <v>0</v>
      </c>
      <c r="CL172" s="142">
        <v>0</v>
      </c>
      <c r="CM172" s="143">
        <v>0</v>
      </c>
      <c r="CN172" s="143">
        <v>0</v>
      </c>
      <c r="CO172" s="144">
        <f t="shared" si="144"/>
        <v>0</v>
      </c>
      <c r="CP172" s="142">
        <v>0</v>
      </c>
      <c r="CQ172" s="143">
        <v>0</v>
      </c>
      <c r="CR172" s="143">
        <v>0</v>
      </c>
      <c r="CS172" s="144">
        <f t="shared" si="161"/>
        <v>0</v>
      </c>
      <c r="CT172" s="142">
        <v>0</v>
      </c>
      <c r="CU172" s="143">
        <v>0</v>
      </c>
      <c r="CV172" s="143">
        <v>0</v>
      </c>
      <c r="CW172" s="144">
        <f t="shared" si="162"/>
        <v>0</v>
      </c>
      <c r="CX172" s="142">
        <v>0</v>
      </c>
      <c r="CY172" s="143">
        <v>0</v>
      </c>
      <c r="CZ172" s="143">
        <v>0</v>
      </c>
      <c r="DA172" s="144">
        <f t="shared" si="163"/>
        <v>0</v>
      </c>
      <c r="DB172" s="142">
        <v>0</v>
      </c>
      <c r="DC172" s="143">
        <v>0</v>
      </c>
      <c r="DD172" s="143">
        <v>0</v>
      </c>
      <c r="DE172" s="144">
        <f t="shared" si="164"/>
        <v>0</v>
      </c>
      <c r="DF172" s="143"/>
      <c r="DG172" s="143"/>
      <c r="DH172" s="143"/>
      <c r="DI172" s="143"/>
      <c r="DJ172" s="142">
        <v>0</v>
      </c>
      <c r="DK172" s="143">
        <v>0</v>
      </c>
      <c r="DL172" s="143">
        <v>0</v>
      </c>
      <c r="DM172" s="144">
        <f t="shared" si="165"/>
        <v>0</v>
      </c>
      <c r="DN172" s="142">
        <v>0</v>
      </c>
      <c r="DO172" s="143">
        <v>0</v>
      </c>
      <c r="DP172" s="143">
        <v>0</v>
      </c>
      <c r="DQ172" s="144">
        <f t="shared" si="166"/>
        <v>0</v>
      </c>
      <c r="DR172" s="142">
        <v>0</v>
      </c>
      <c r="DS172" s="143">
        <v>0</v>
      </c>
      <c r="DT172" s="143">
        <v>0</v>
      </c>
      <c r="DU172" s="144">
        <f t="shared" si="167"/>
        <v>0</v>
      </c>
      <c r="DV172" s="142">
        <v>0</v>
      </c>
      <c r="DW172" s="143">
        <v>0</v>
      </c>
      <c r="DX172" s="143">
        <v>0</v>
      </c>
      <c r="DY172" s="144">
        <f t="shared" si="168"/>
        <v>0</v>
      </c>
      <c r="DZ172" s="142">
        <v>0</v>
      </c>
      <c r="EA172" s="143">
        <v>0</v>
      </c>
      <c r="EB172" s="143">
        <v>0</v>
      </c>
      <c r="EC172" s="144">
        <f t="shared" si="169"/>
        <v>0</v>
      </c>
      <c r="ED172" s="143"/>
      <c r="EE172" s="143"/>
      <c r="EF172" s="143"/>
      <c r="EG172" s="143"/>
      <c r="EH172" s="142">
        <v>0</v>
      </c>
      <c r="EI172" s="143">
        <v>0</v>
      </c>
      <c r="EJ172" s="143">
        <v>0</v>
      </c>
      <c r="EK172" s="144">
        <f t="shared" si="170"/>
        <v>0</v>
      </c>
      <c r="EL172" s="142">
        <v>0</v>
      </c>
      <c r="EM172" s="143">
        <v>0</v>
      </c>
      <c r="EN172" s="143">
        <v>0</v>
      </c>
      <c r="EO172" s="144">
        <f t="shared" si="171"/>
        <v>0</v>
      </c>
      <c r="EP172" s="142">
        <v>0</v>
      </c>
      <c r="EQ172" s="143">
        <v>0</v>
      </c>
      <c r="ER172" s="143">
        <v>0</v>
      </c>
      <c r="ES172" s="144">
        <f t="shared" si="172"/>
        <v>0</v>
      </c>
      <c r="ET172" s="142">
        <v>0</v>
      </c>
      <c r="EU172" s="143">
        <v>0</v>
      </c>
      <c r="EV172" s="143">
        <v>0</v>
      </c>
      <c r="EW172" s="144">
        <f t="shared" si="173"/>
        <v>0</v>
      </c>
      <c r="EX172" s="142">
        <v>418</v>
      </c>
      <c r="EY172" s="143">
        <v>276</v>
      </c>
      <c r="EZ172" s="143">
        <v>52</v>
      </c>
      <c r="FA172" s="144">
        <f t="shared" si="145"/>
        <v>328</v>
      </c>
      <c r="FB172" s="142">
        <v>0</v>
      </c>
      <c r="FC172" s="143">
        <v>0</v>
      </c>
      <c r="FD172" s="143">
        <v>0</v>
      </c>
      <c r="FE172" s="144">
        <f t="shared" si="174"/>
        <v>0</v>
      </c>
      <c r="FF172" s="142">
        <v>12635</v>
      </c>
      <c r="FG172" s="143">
        <v>12117</v>
      </c>
      <c r="FH172" s="143">
        <v>559</v>
      </c>
      <c r="FI172" s="144">
        <f t="shared" si="146"/>
        <v>12676</v>
      </c>
      <c r="FJ172" s="142">
        <v>5</v>
      </c>
      <c r="FK172" s="143">
        <v>5</v>
      </c>
      <c r="FL172" s="143">
        <v>0</v>
      </c>
      <c r="FM172" s="144">
        <f t="shared" si="175"/>
        <v>5</v>
      </c>
      <c r="FN172" s="142">
        <v>0</v>
      </c>
      <c r="FO172" s="143">
        <v>0</v>
      </c>
      <c r="FP172" s="143">
        <v>0</v>
      </c>
      <c r="FQ172" s="144">
        <f t="shared" si="176"/>
        <v>0</v>
      </c>
      <c r="FR172" s="142">
        <v>0</v>
      </c>
      <c r="FS172" s="143">
        <v>0</v>
      </c>
      <c r="FT172" s="143">
        <v>0</v>
      </c>
      <c r="FU172" s="144">
        <f t="shared" si="177"/>
        <v>0</v>
      </c>
      <c r="FV172" s="142">
        <v>63</v>
      </c>
      <c r="FW172" s="143">
        <v>66</v>
      </c>
      <c r="FX172" s="143">
        <v>0</v>
      </c>
      <c r="FY172" s="144">
        <f t="shared" si="178"/>
        <v>66</v>
      </c>
      <c r="FZ172" s="142">
        <v>0</v>
      </c>
      <c r="GA172" s="143">
        <v>0</v>
      </c>
      <c r="GB172" s="143">
        <v>0</v>
      </c>
      <c r="GC172" s="144">
        <f t="shared" si="179"/>
        <v>0</v>
      </c>
      <c r="GD172" s="164">
        <f t="shared" si="180"/>
        <v>19672</v>
      </c>
      <c r="GE172" s="165">
        <f t="shared" si="180"/>
        <v>18113</v>
      </c>
      <c r="GF172" s="165">
        <f t="shared" si="180"/>
        <v>907</v>
      </c>
      <c r="GG172" s="165">
        <f t="shared" si="180"/>
        <v>19020</v>
      </c>
      <c r="GH172" s="159"/>
      <c r="GI172" s="155"/>
      <c r="GJ172" s="155"/>
      <c r="GK172" s="155"/>
      <c r="GL172" s="155"/>
      <c r="GM172" s="155"/>
      <c r="GN172" s="155"/>
      <c r="GO172" s="155"/>
      <c r="GP172" s="147"/>
      <c r="GQ172" s="147"/>
      <c r="GR172" s="147"/>
      <c r="GS172" s="147"/>
      <c r="GT172" s="147"/>
      <c r="GU172" s="147"/>
      <c r="GV172" s="147"/>
      <c r="GW172" s="147"/>
      <c r="GX172" s="147"/>
      <c r="GY172" s="147"/>
      <c r="GZ172" s="147"/>
      <c r="HA172" s="147"/>
    </row>
    <row r="173" spans="1:209" ht="12">
      <c r="A173" s="148">
        <v>38838</v>
      </c>
      <c r="B173" s="145">
        <v>5828</v>
      </c>
      <c r="C173" s="146">
        <v>5282</v>
      </c>
      <c r="D173" s="146">
        <v>309</v>
      </c>
      <c r="E173" s="149">
        <f t="shared" si="137"/>
        <v>5591</v>
      </c>
      <c r="F173" s="145">
        <v>0</v>
      </c>
      <c r="G173" s="146">
        <v>0</v>
      </c>
      <c r="H173" s="146">
        <v>0</v>
      </c>
      <c r="I173" s="149">
        <f t="shared" si="138"/>
        <v>0</v>
      </c>
      <c r="J173" s="146"/>
      <c r="K173" s="146"/>
      <c r="L173" s="146"/>
      <c r="M173" s="146"/>
      <c r="N173" s="145">
        <v>0</v>
      </c>
      <c r="O173" s="146">
        <v>0</v>
      </c>
      <c r="P173" s="146">
        <v>0</v>
      </c>
      <c r="Q173" s="149">
        <f t="shared" si="139"/>
        <v>0</v>
      </c>
      <c r="R173" s="145">
        <v>0</v>
      </c>
      <c r="S173" s="146">
        <v>0</v>
      </c>
      <c r="T173" s="146">
        <v>0</v>
      </c>
      <c r="U173" s="149">
        <f t="shared" si="140"/>
        <v>0</v>
      </c>
      <c r="V173" s="145">
        <v>0</v>
      </c>
      <c r="W173" s="146">
        <v>0</v>
      </c>
      <c r="X173" s="146">
        <v>0</v>
      </c>
      <c r="Y173" s="149">
        <f t="shared" si="141"/>
        <v>0</v>
      </c>
      <c r="Z173" s="145">
        <v>1198</v>
      </c>
      <c r="AA173" s="146">
        <v>1211</v>
      </c>
      <c r="AB173" s="146">
        <v>69</v>
      </c>
      <c r="AC173" s="149">
        <f t="shared" si="142"/>
        <v>1280</v>
      </c>
      <c r="AD173" s="145">
        <v>0</v>
      </c>
      <c r="AE173" s="146">
        <v>0</v>
      </c>
      <c r="AF173" s="146">
        <v>0</v>
      </c>
      <c r="AG173" s="149">
        <f t="shared" si="143"/>
        <v>0</v>
      </c>
      <c r="AH173" s="145">
        <v>0</v>
      </c>
      <c r="AI173" s="146">
        <v>0</v>
      </c>
      <c r="AJ173" s="146">
        <v>0</v>
      </c>
      <c r="AK173" s="149">
        <f t="shared" si="147"/>
        <v>0</v>
      </c>
      <c r="AL173" s="145">
        <v>0</v>
      </c>
      <c r="AM173" s="146">
        <v>0</v>
      </c>
      <c r="AN173" s="146">
        <v>0</v>
      </c>
      <c r="AO173" s="149">
        <f t="shared" si="148"/>
        <v>0</v>
      </c>
      <c r="AP173" s="145">
        <v>0</v>
      </c>
      <c r="AQ173" s="146">
        <v>0</v>
      </c>
      <c r="AR173" s="146">
        <v>0</v>
      </c>
      <c r="AS173" s="149">
        <f t="shared" si="149"/>
        <v>0</v>
      </c>
      <c r="AT173" s="145">
        <v>0</v>
      </c>
      <c r="AU173" s="146">
        <v>0</v>
      </c>
      <c r="AV173" s="146">
        <v>0</v>
      </c>
      <c r="AW173" s="149">
        <f t="shared" si="150"/>
        <v>0</v>
      </c>
      <c r="AX173" s="145">
        <v>0</v>
      </c>
      <c r="AY173" s="146">
        <v>0</v>
      </c>
      <c r="AZ173" s="146">
        <v>0</v>
      </c>
      <c r="BA173" s="149">
        <f t="shared" si="151"/>
        <v>0</v>
      </c>
      <c r="BB173" s="145">
        <v>0</v>
      </c>
      <c r="BC173" s="146">
        <v>0</v>
      </c>
      <c r="BD173" s="146">
        <v>0</v>
      </c>
      <c r="BE173" s="149">
        <f t="shared" si="152"/>
        <v>0</v>
      </c>
      <c r="BF173" s="145">
        <v>0</v>
      </c>
      <c r="BG173" s="146">
        <v>0</v>
      </c>
      <c r="BH173" s="146">
        <v>0</v>
      </c>
      <c r="BI173" s="149">
        <f t="shared" si="153"/>
        <v>0</v>
      </c>
      <c r="BJ173" s="145">
        <v>0</v>
      </c>
      <c r="BK173" s="146">
        <v>0</v>
      </c>
      <c r="BL173" s="146">
        <v>0</v>
      </c>
      <c r="BM173" s="149">
        <f t="shared" si="154"/>
        <v>0</v>
      </c>
      <c r="BN173" s="145">
        <v>0</v>
      </c>
      <c r="BO173" s="146">
        <v>0</v>
      </c>
      <c r="BP173" s="146">
        <v>0</v>
      </c>
      <c r="BQ173" s="149">
        <f t="shared" si="155"/>
        <v>0</v>
      </c>
      <c r="BR173" s="145">
        <v>0</v>
      </c>
      <c r="BS173" s="146">
        <v>0</v>
      </c>
      <c r="BT173" s="146">
        <v>0</v>
      </c>
      <c r="BU173" s="149">
        <f t="shared" si="156"/>
        <v>0</v>
      </c>
      <c r="BV173" s="145">
        <v>0</v>
      </c>
      <c r="BW173" s="146">
        <v>0</v>
      </c>
      <c r="BX173" s="146">
        <v>0</v>
      </c>
      <c r="BY173" s="149">
        <f t="shared" si="157"/>
        <v>0</v>
      </c>
      <c r="BZ173" s="145">
        <v>0</v>
      </c>
      <c r="CA173" s="146">
        <v>0</v>
      </c>
      <c r="CB173" s="146">
        <v>0</v>
      </c>
      <c r="CC173" s="149">
        <f t="shared" si="158"/>
        <v>0</v>
      </c>
      <c r="CD173" s="145">
        <v>0</v>
      </c>
      <c r="CE173" s="146">
        <v>0</v>
      </c>
      <c r="CF173" s="146">
        <v>0</v>
      </c>
      <c r="CG173" s="149">
        <f t="shared" si="159"/>
        <v>0</v>
      </c>
      <c r="CH173" s="145">
        <v>0</v>
      </c>
      <c r="CI173" s="146">
        <v>0</v>
      </c>
      <c r="CJ173" s="146">
        <v>0</v>
      </c>
      <c r="CK173" s="149">
        <f t="shared" si="160"/>
        <v>0</v>
      </c>
      <c r="CL173" s="145">
        <v>0</v>
      </c>
      <c r="CM173" s="146">
        <v>0</v>
      </c>
      <c r="CN173" s="146">
        <v>0</v>
      </c>
      <c r="CO173" s="149">
        <f t="shared" si="144"/>
        <v>0</v>
      </c>
      <c r="CP173" s="145">
        <v>0</v>
      </c>
      <c r="CQ173" s="146">
        <v>0</v>
      </c>
      <c r="CR173" s="146">
        <v>0</v>
      </c>
      <c r="CS173" s="149">
        <f t="shared" si="161"/>
        <v>0</v>
      </c>
      <c r="CT173" s="145">
        <v>0</v>
      </c>
      <c r="CU173" s="146">
        <v>0</v>
      </c>
      <c r="CV173" s="146">
        <v>0</v>
      </c>
      <c r="CW173" s="149">
        <f t="shared" si="162"/>
        <v>0</v>
      </c>
      <c r="CX173" s="145">
        <v>0</v>
      </c>
      <c r="CY173" s="146">
        <v>0</v>
      </c>
      <c r="CZ173" s="146">
        <v>0</v>
      </c>
      <c r="DA173" s="149">
        <f t="shared" si="163"/>
        <v>0</v>
      </c>
      <c r="DB173" s="145">
        <v>0</v>
      </c>
      <c r="DC173" s="146">
        <v>0</v>
      </c>
      <c r="DD173" s="146">
        <v>0</v>
      </c>
      <c r="DE173" s="149">
        <f t="shared" si="164"/>
        <v>0</v>
      </c>
      <c r="DF173" s="146"/>
      <c r="DG173" s="146"/>
      <c r="DH173" s="146"/>
      <c r="DI173" s="146"/>
      <c r="DJ173" s="145">
        <v>0</v>
      </c>
      <c r="DK173" s="146">
        <v>0</v>
      </c>
      <c r="DL173" s="146">
        <v>0</v>
      </c>
      <c r="DM173" s="149">
        <f t="shared" si="165"/>
        <v>0</v>
      </c>
      <c r="DN173" s="145">
        <v>0</v>
      </c>
      <c r="DO173" s="146">
        <v>0</v>
      </c>
      <c r="DP173" s="146">
        <v>0</v>
      </c>
      <c r="DQ173" s="149">
        <f t="shared" si="166"/>
        <v>0</v>
      </c>
      <c r="DR173" s="145">
        <v>0</v>
      </c>
      <c r="DS173" s="146">
        <v>0</v>
      </c>
      <c r="DT173" s="146">
        <v>0</v>
      </c>
      <c r="DU173" s="149">
        <f t="shared" si="167"/>
        <v>0</v>
      </c>
      <c r="DV173" s="145">
        <v>0</v>
      </c>
      <c r="DW173" s="146">
        <v>0</v>
      </c>
      <c r="DX173" s="146">
        <v>0</v>
      </c>
      <c r="DY173" s="149">
        <f t="shared" si="168"/>
        <v>0</v>
      </c>
      <c r="DZ173" s="145">
        <v>0</v>
      </c>
      <c r="EA173" s="146">
        <v>0</v>
      </c>
      <c r="EB173" s="146">
        <v>0</v>
      </c>
      <c r="EC173" s="149">
        <f t="shared" si="169"/>
        <v>0</v>
      </c>
      <c r="ED173" s="146"/>
      <c r="EE173" s="146"/>
      <c r="EF173" s="146"/>
      <c r="EG173" s="146"/>
      <c r="EH173" s="145">
        <v>0</v>
      </c>
      <c r="EI173" s="146">
        <v>0</v>
      </c>
      <c r="EJ173" s="146">
        <v>0</v>
      </c>
      <c r="EK173" s="149">
        <f t="shared" si="170"/>
        <v>0</v>
      </c>
      <c r="EL173" s="145">
        <v>0</v>
      </c>
      <c r="EM173" s="146">
        <v>0</v>
      </c>
      <c r="EN173" s="146">
        <v>0</v>
      </c>
      <c r="EO173" s="149">
        <f t="shared" si="171"/>
        <v>0</v>
      </c>
      <c r="EP173" s="145">
        <v>0</v>
      </c>
      <c r="EQ173" s="146">
        <v>0</v>
      </c>
      <c r="ER173" s="146">
        <v>0</v>
      </c>
      <c r="ES173" s="149">
        <f t="shared" si="172"/>
        <v>0</v>
      </c>
      <c r="ET173" s="145">
        <v>0</v>
      </c>
      <c r="EU173" s="146">
        <v>0</v>
      </c>
      <c r="EV173" s="146">
        <v>0</v>
      </c>
      <c r="EW173" s="149">
        <f t="shared" si="173"/>
        <v>0</v>
      </c>
      <c r="EX173" s="145">
        <v>345</v>
      </c>
      <c r="EY173" s="146">
        <v>373</v>
      </c>
      <c r="EZ173" s="146">
        <v>0</v>
      </c>
      <c r="FA173" s="149">
        <f t="shared" si="145"/>
        <v>373</v>
      </c>
      <c r="FB173" s="145">
        <v>0</v>
      </c>
      <c r="FC173" s="146">
        <v>0</v>
      </c>
      <c r="FD173" s="146">
        <v>0</v>
      </c>
      <c r="FE173" s="149">
        <f t="shared" si="174"/>
        <v>0</v>
      </c>
      <c r="FF173" s="145">
        <v>13594</v>
      </c>
      <c r="FG173" s="146">
        <v>12682</v>
      </c>
      <c r="FH173" s="146">
        <v>779</v>
      </c>
      <c r="FI173" s="149">
        <f t="shared" si="146"/>
        <v>13461</v>
      </c>
      <c r="FJ173" s="145">
        <v>5</v>
      </c>
      <c r="FK173" s="146">
        <v>5</v>
      </c>
      <c r="FL173" s="146">
        <v>0</v>
      </c>
      <c r="FM173" s="149">
        <f t="shared" si="175"/>
        <v>5</v>
      </c>
      <c r="FN173" s="145">
        <v>0</v>
      </c>
      <c r="FO173" s="146">
        <v>0</v>
      </c>
      <c r="FP173" s="146">
        <v>0</v>
      </c>
      <c r="FQ173" s="149">
        <f t="shared" si="176"/>
        <v>0</v>
      </c>
      <c r="FR173" s="145">
        <v>0</v>
      </c>
      <c r="FS173" s="146">
        <v>0</v>
      </c>
      <c r="FT173" s="146">
        <v>0</v>
      </c>
      <c r="FU173" s="149">
        <f t="shared" si="177"/>
        <v>0</v>
      </c>
      <c r="FV173" s="145">
        <v>78</v>
      </c>
      <c r="FW173" s="146">
        <v>22</v>
      </c>
      <c r="FX173" s="146">
        <v>0</v>
      </c>
      <c r="FY173" s="149">
        <f t="shared" si="178"/>
        <v>22</v>
      </c>
      <c r="FZ173" s="145">
        <v>0</v>
      </c>
      <c r="GA173" s="146">
        <v>0</v>
      </c>
      <c r="GB173" s="146">
        <v>0</v>
      </c>
      <c r="GC173" s="149">
        <f t="shared" si="179"/>
        <v>0</v>
      </c>
      <c r="GD173" s="145">
        <f t="shared" si="180"/>
        <v>21048</v>
      </c>
      <c r="GE173" s="146">
        <f t="shared" si="180"/>
        <v>19575</v>
      </c>
      <c r="GF173" s="146">
        <f t="shared" si="180"/>
        <v>1157</v>
      </c>
      <c r="GG173" s="146">
        <f t="shared" si="180"/>
        <v>20732</v>
      </c>
      <c r="GH173" s="159"/>
      <c r="GI173" s="155"/>
      <c r="GJ173" s="155"/>
      <c r="GK173" s="155"/>
      <c r="GL173" s="155"/>
      <c r="GM173" s="155"/>
      <c r="GN173" s="155"/>
      <c r="GO173" s="155"/>
      <c r="GP173" s="147"/>
      <c r="GQ173" s="147"/>
      <c r="GR173" s="147"/>
      <c r="GS173" s="147"/>
      <c r="GT173" s="147"/>
      <c r="GU173" s="147"/>
      <c r="GV173" s="147"/>
      <c r="GW173" s="147"/>
      <c r="GX173" s="147"/>
      <c r="GY173" s="147"/>
      <c r="GZ173" s="147"/>
      <c r="HA173" s="147"/>
    </row>
    <row r="174" spans="1:209" ht="12">
      <c r="A174" s="148">
        <v>38869</v>
      </c>
      <c r="B174" s="145">
        <v>6623</v>
      </c>
      <c r="C174" s="146">
        <v>5686</v>
      </c>
      <c r="D174" s="146">
        <v>644</v>
      </c>
      <c r="E174" s="149">
        <f t="shared" si="137"/>
        <v>6330</v>
      </c>
      <c r="F174" s="145">
        <v>0</v>
      </c>
      <c r="G174" s="146">
        <v>0</v>
      </c>
      <c r="H174" s="146">
        <v>0</v>
      </c>
      <c r="I174" s="149">
        <f t="shared" si="138"/>
        <v>0</v>
      </c>
      <c r="J174" s="146"/>
      <c r="K174" s="146"/>
      <c r="L174" s="146"/>
      <c r="M174" s="146"/>
      <c r="N174" s="145">
        <v>0</v>
      </c>
      <c r="O174" s="146">
        <v>0</v>
      </c>
      <c r="P174" s="146">
        <v>0</v>
      </c>
      <c r="Q174" s="149">
        <f t="shared" si="139"/>
        <v>0</v>
      </c>
      <c r="R174" s="145">
        <v>0</v>
      </c>
      <c r="S174" s="146">
        <v>0</v>
      </c>
      <c r="T174" s="146">
        <v>0</v>
      </c>
      <c r="U174" s="149">
        <f t="shared" si="140"/>
        <v>0</v>
      </c>
      <c r="V174" s="145">
        <v>0</v>
      </c>
      <c r="W174" s="146">
        <v>0</v>
      </c>
      <c r="X174" s="146">
        <v>0</v>
      </c>
      <c r="Y174" s="149">
        <f t="shared" si="141"/>
        <v>0</v>
      </c>
      <c r="Z174" s="145">
        <v>1262</v>
      </c>
      <c r="AA174" s="146">
        <v>1488</v>
      </c>
      <c r="AB174" s="146">
        <v>14</v>
      </c>
      <c r="AC174" s="149">
        <f t="shared" si="142"/>
        <v>1502</v>
      </c>
      <c r="AD174" s="145">
        <v>0</v>
      </c>
      <c r="AE174" s="146">
        <v>0</v>
      </c>
      <c r="AF174" s="146">
        <v>0</v>
      </c>
      <c r="AG174" s="149">
        <f t="shared" si="143"/>
        <v>0</v>
      </c>
      <c r="AH174" s="145">
        <v>0</v>
      </c>
      <c r="AI174" s="146">
        <v>0</v>
      </c>
      <c r="AJ174" s="146">
        <v>0</v>
      </c>
      <c r="AK174" s="149">
        <f t="shared" si="147"/>
        <v>0</v>
      </c>
      <c r="AL174" s="145">
        <v>0</v>
      </c>
      <c r="AM174" s="146">
        <v>0</v>
      </c>
      <c r="AN174" s="146">
        <v>0</v>
      </c>
      <c r="AO174" s="149">
        <f t="shared" si="148"/>
        <v>0</v>
      </c>
      <c r="AP174" s="145">
        <v>0</v>
      </c>
      <c r="AQ174" s="146">
        <v>0</v>
      </c>
      <c r="AR174" s="146">
        <v>0</v>
      </c>
      <c r="AS174" s="149">
        <f t="shared" si="149"/>
        <v>0</v>
      </c>
      <c r="AT174" s="145">
        <v>0</v>
      </c>
      <c r="AU174" s="146">
        <v>0</v>
      </c>
      <c r="AV174" s="146">
        <v>0</v>
      </c>
      <c r="AW174" s="149">
        <f t="shared" si="150"/>
        <v>0</v>
      </c>
      <c r="AX174" s="145">
        <v>0</v>
      </c>
      <c r="AY174" s="146">
        <v>0</v>
      </c>
      <c r="AZ174" s="146">
        <v>0</v>
      </c>
      <c r="BA174" s="149">
        <f t="shared" si="151"/>
        <v>0</v>
      </c>
      <c r="BB174" s="145">
        <v>0</v>
      </c>
      <c r="BC174" s="146">
        <v>0</v>
      </c>
      <c r="BD174" s="146">
        <v>0</v>
      </c>
      <c r="BE174" s="149">
        <f t="shared" si="152"/>
        <v>0</v>
      </c>
      <c r="BF174" s="145">
        <v>0</v>
      </c>
      <c r="BG174" s="146">
        <v>0</v>
      </c>
      <c r="BH174" s="146">
        <v>0</v>
      </c>
      <c r="BI174" s="149">
        <f t="shared" si="153"/>
        <v>0</v>
      </c>
      <c r="BJ174" s="145">
        <v>0</v>
      </c>
      <c r="BK174" s="146">
        <v>0</v>
      </c>
      <c r="BL174" s="146">
        <v>0</v>
      </c>
      <c r="BM174" s="149">
        <f t="shared" si="154"/>
        <v>0</v>
      </c>
      <c r="BN174" s="145">
        <v>0</v>
      </c>
      <c r="BO174" s="146">
        <v>0</v>
      </c>
      <c r="BP174" s="146">
        <v>0</v>
      </c>
      <c r="BQ174" s="149">
        <f t="shared" si="155"/>
        <v>0</v>
      </c>
      <c r="BR174" s="145">
        <v>0</v>
      </c>
      <c r="BS174" s="146">
        <v>0</v>
      </c>
      <c r="BT174" s="146">
        <v>0</v>
      </c>
      <c r="BU174" s="149">
        <f t="shared" si="156"/>
        <v>0</v>
      </c>
      <c r="BV174" s="145">
        <v>0</v>
      </c>
      <c r="BW174" s="146">
        <v>0</v>
      </c>
      <c r="BX174" s="146">
        <v>0</v>
      </c>
      <c r="BY174" s="149">
        <f t="shared" si="157"/>
        <v>0</v>
      </c>
      <c r="BZ174" s="145">
        <v>0</v>
      </c>
      <c r="CA174" s="146">
        <v>0</v>
      </c>
      <c r="CB174" s="146">
        <v>0</v>
      </c>
      <c r="CC174" s="149">
        <f t="shared" si="158"/>
        <v>0</v>
      </c>
      <c r="CD174" s="145">
        <v>0</v>
      </c>
      <c r="CE174" s="146">
        <v>0</v>
      </c>
      <c r="CF174" s="146">
        <v>0</v>
      </c>
      <c r="CG174" s="149">
        <f t="shared" si="159"/>
        <v>0</v>
      </c>
      <c r="CH174" s="145">
        <v>0</v>
      </c>
      <c r="CI174" s="146">
        <v>0</v>
      </c>
      <c r="CJ174" s="146">
        <v>0</v>
      </c>
      <c r="CK174" s="149">
        <f t="shared" si="160"/>
        <v>0</v>
      </c>
      <c r="CL174" s="145">
        <v>0</v>
      </c>
      <c r="CM174" s="146">
        <v>0</v>
      </c>
      <c r="CN174" s="146">
        <v>0</v>
      </c>
      <c r="CO174" s="149">
        <f t="shared" si="144"/>
        <v>0</v>
      </c>
      <c r="CP174" s="145">
        <v>0</v>
      </c>
      <c r="CQ174" s="146">
        <v>0</v>
      </c>
      <c r="CR174" s="146">
        <v>0</v>
      </c>
      <c r="CS174" s="149">
        <f t="shared" si="161"/>
        <v>0</v>
      </c>
      <c r="CT174" s="145">
        <v>0</v>
      </c>
      <c r="CU174" s="146">
        <v>0</v>
      </c>
      <c r="CV174" s="146">
        <v>0</v>
      </c>
      <c r="CW174" s="149">
        <f t="shared" si="162"/>
        <v>0</v>
      </c>
      <c r="CX174" s="145">
        <v>0</v>
      </c>
      <c r="CY174" s="146">
        <v>0</v>
      </c>
      <c r="CZ174" s="146">
        <v>0</v>
      </c>
      <c r="DA174" s="149">
        <f t="shared" si="163"/>
        <v>0</v>
      </c>
      <c r="DB174" s="145">
        <v>0</v>
      </c>
      <c r="DC174" s="146">
        <v>0</v>
      </c>
      <c r="DD174" s="146">
        <v>0</v>
      </c>
      <c r="DE174" s="149">
        <f t="shared" si="164"/>
        <v>0</v>
      </c>
      <c r="DF174" s="146"/>
      <c r="DG174" s="146"/>
      <c r="DH174" s="146"/>
      <c r="DI174" s="146"/>
      <c r="DJ174" s="145">
        <v>0</v>
      </c>
      <c r="DK174" s="146">
        <v>0</v>
      </c>
      <c r="DL174" s="146">
        <v>0</v>
      </c>
      <c r="DM174" s="149">
        <f t="shared" si="165"/>
        <v>0</v>
      </c>
      <c r="DN174" s="145">
        <v>0</v>
      </c>
      <c r="DO174" s="146">
        <v>0</v>
      </c>
      <c r="DP174" s="146">
        <v>0</v>
      </c>
      <c r="DQ174" s="149">
        <f t="shared" si="166"/>
        <v>0</v>
      </c>
      <c r="DR174" s="145">
        <v>0</v>
      </c>
      <c r="DS174" s="146">
        <v>0</v>
      </c>
      <c r="DT174" s="146">
        <v>0</v>
      </c>
      <c r="DU174" s="149">
        <f t="shared" si="167"/>
        <v>0</v>
      </c>
      <c r="DV174" s="145">
        <v>0</v>
      </c>
      <c r="DW174" s="146">
        <v>0</v>
      </c>
      <c r="DX174" s="146">
        <v>0</v>
      </c>
      <c r="DY174" s="149">
        <f t="shared" si="168"/>
        <v>0</v>
      </c>
      <c r="DZ174" s="145">
        <v>0</v>
      </c>
      <c r="EA174" s="146">
        <v>0</v>
      </c>
      <c r="EB174" s="146">
        <v>0</v>
      </c>
      <c r="EC174" s="149">
        <f t="shared" si="169"/>
        <v>0</v>
      </c>
      <c r="ED174" s="146"/>
      <c r="EE174" s="146"/>
      <c r="EF174" s="146"/>
      <c r="EG174" s="146"/>
      <c r="EH174" s="145">
        <v>0</v>
      </c>
      <c r="EI174" s="146">
        <v>0</v>
      </c>
      <c r="EJ174" s="146">
        <v>0</v>
      </c>
      <c r="EK174" s="149">
        <f t="shared" si="170"/>
        <v>0</v>
      </c>
      <c r="EL174" s="145">
        <v>0</v>
      </c>
      <c r="EM174" s="146">
        <v>0</v>
      </c>
      <c r="EN174" s="146">
        <v>0</v>
      </c>
      <c r="EO174" s="149">
        <f t="shared" si="171"/>
        <v>0</v>
      </c>
      <c r="EP174" s="145">
        <v>0</v>
      </c>
      <c r="EQ174" s="146">
        <v>0</v>
      </c>
      <c r="ER174" s="146">
        <v>0</v>
      </c>
      <c r="ES174" s="149">
        <f t="shared" si="172"/>
        <v>0</v>
      </c>
      <c r="ET174" s="145">
        <v>0</v>
      </c>
      <c r="EU174" s="146">
        <v>0</v>
      </c>
      <c r="EV174" s="146">
        <v>0</v>
      </c>
      <c r="EW174" s="149">
        <f t="shared" si="173"/>
        <v>0</v>
      </c>
      <c r="EX174" s="145">
        <v>516</v>
      </c>
      <c r="EY174" s="146">
        <v>500</v>
      </c>
      <c r="EZ174" s="146">
        <v>0</v>
      </c>
      <c r="FA174" s="149">
        <f t="shared" si="145"/>
        <v>500</v>
      </c>
      <c r="FB174" s="145">
        <v>0</v>
      </c>
      <c r="FC174" s="146">
        <v>0</v>
      </c>
      <c r="FD174" s="146">
        <v>0</v>
      </c>
      <c r="FE174" s="149">
        <f t="shared" si="174"/>
        <v>0</v>
      </c>
      <c r="FF174" s="145">
        <v>13545</v>
      </c>
      <c r="FG174" s="146">
        <v>11808</v>
      </c>
      <c r="FH174" s="146">
        <v>936</v>
      </c>
      <c r="FI174" s="149">
        <f t="shared" si="146"/>
        <v>12744</v>
      </c>
      <c r="FJ174" s="145">
        <v>5</v>
      </c>
      <c r="FK174" s="146">
        <v>5</v>
      </c>
      <c r="FL174" s="146">
        <v>0</v>
      </c>
      <c r="FM174" s="149">
        <f t="shared" si="175"/>
        <v>5</v>
      </c>
      <c r="FN174" s="145">
        <v>0</v>
      </c>
      <c r="FO174" s="146">
        <v>0</v>
      </c>
      <c r="FP174" s="146">
        <v>0</v>
      </c>
      <c r="FQ174" s="149">
        <f t="shared" si="176"/>
        <v>0</v>
      </c>
      <c r="FR174" s="145">
        <v>0</v>
      </c>
      <c r="FS174" s="146">
        <v>0</v>
      </c>
      <c r="FT174" s="146">
        <v>0</v>
      </c>
      <c r="FU174" s="149">
        <f t="shared" si="177"/>
        <v>0</v>
      </c>
      <c r="FV174" s="145">
        <v>59</v>
      </c>
      <c r="FW174" s="146">
        <v>71</v>
      </c>
      <c r="FX174" s="146">
        <v>8</v>
      </c>
      <c r="FY174" s="149">
        <f t="shared" si="178"/>
        <v>79</v>
      </c>
      <c r="FZ174" s="145">
        <v>0</v>
      </c>
      <c r="GA174" s="146">
        <v>0</v>
      </c>
      <c r="GB174" s="146">
        <v>0</v>
      </c>
      <c r="GC174" s="149">
        <f t="shared" si="179"/>
        <v>0</v>
      </c>
      <c r="GD174" s="145">
        <f t="shared" si="180"/>
        <v>22010</v>
      </c>
      <c r="GE174" s="146">
        <f t="shared" si="180"/>
        <v>19558</v>
      </c>
      <c r="GF174" s="146">
        <f t="shared" si="180"/>
        <v>1602</v>
      </c>
      <c r="GG174" s="146">
        <f t="shared" si="180"/>
        <v>21160</v>
      </c>
      <c r="GH174" s="159"/>
      <c r="GI174" s="155"/>
      <c r="GJ174" s="155"/>
      <c r="GK174" s="155"/>
      <c r="GL174" s="155"/>
      <c r="GM174" s="155"/>
      <c r="GN174" s="155"/>
      <c r="GO174" s="155"/>
      <c r="GP174" s="147"/>
      <c r="GQ174" s="147"/>
      <c r="GR174" s="147"/>
      <c r="GS174" s="147"/>
      <c r="GT174" s="147"/>
      <c r="GU174" s="147"/>
      <c r="GV174" s="147"/>
      <c r="GW174" s="147"/>
      <c r="GX174" s="147"/>
      <c r="GY174" s="147"/>
      <c r="GZ174" s="147"/>
      <c r="HA174" s="147"/>
    </row>
    <row r="175" spans="1:209" ht="12">
      <c r="A175" s="148">
        <v>38899</v>
      </c>
      <c r="B175" s="145">
        <v>6794</v>
      </c>
      <c r="C175" s="146">
        <v>4953</v>
      </c>
      <c r="D175" s="146">
        <v>261</v>
      </c>
      <c r="E175" s="149">
        <f t="shared" si="137"/>
        <v>5214</v>
      </c>
      <c r="F175" s="145">
        <v>0</v>
      </c>
      <c r="G175" s="146">
        <v>0</v>
      </c>
      <c r="H175" s="146">
        <v>0</v>
      </c>
      <c r="I175" s="149">
        <f t="shared" si="138"/>
        <v>0</v>
      </c>
      <c r="J175" s="146"/>
      <c r="K175" s="146"/>
      <c r="L175" s="146"/>
      <c r="M175" s="146"/>
      <c r="N175" s="145">
        <v>0</v>
      </c>
      <c r="O175" s="146">
        <v>0</v>
      </c>
      <c r="P175" s="146">
        <v>0</v>
      </c>
      <c r="Q175" s="149">
        <f t="shared" si="139"/>
        <v>0</v>
      </c>
      <c r="R175" s="145">
        <v>0</v>
      </c>
      <c r="S175" s="146">
        <v>0</v>
      </c>
      <c r="T175" s="146">
        <v>0</v>
      </c>
      <c r="U175" s="149">
        <f t="shared" si="140"/>
        <v>0</v>
      </c>
      <c r="V175" s="145">
        <v>0</v>
      </c>
      <c r="W175" s="146">
        <v>0</v>
      </c>
      <c r="X175" s="146">
        <v>0</v>
      </c>
      <c r="Y175" s="149">
        <f t="shared" si="141"/>
        <v>0</v>
      </c>
      <c r="Z175" s="145">
        <v>1858</v>
      </c>
      <c r="AA175" s="146">
        <v>1525</v>
      </c>
      <c r="AB175" s="146">
        <v>72</v>
      </c>
      <c r="AC175" s="149">
        <f t="shared" si="142"/>
        <v>1597</v>
      </c>
      <c r="AD175" s="145">
        <v>0</v>
      </c>
      <c r="AE175" s="146">
        <v>0</v>
      </c>
      <c r="AF175" s="146">
        <v>0</v>
      </c>
      <c r="AG175" s="149">
        <f t="shared" si="143"/>
        <v>0</v>
      </c>
      <c r="AH175" s="145">
        <v>0</v>
      </c>
      <c r="AI175" s="146">
        <v>0</v>
      </c>
      <c r="AJ175" s="146">
        <v>0</v>
      </c>
      <c r="AK175" s="149">
        <f t="shared" si="147"/>
        <v>0</v>
      </c>
      <c r="AL175" s="145">
        <v>0</v>
      </c>
      <c r="AM175" s="146">
        <v>0</v>
      </c>
      <c r="AN175" s="146">
        <v>0</v>
      </c>
      <c r="AO175" s="149">
        <f t="shared" si="148"/>
        <v>0</v>
      </c>
      <c r="AP175" s="145">
        <v>0</v>
      </c>
      <c r="AQ175" s="146">
        <v>0</v>
      </c>
      <c r="AR175" s="146">
        <v>0</v>
      </c>
      <c r="AS175" s="149">
        <f t="shared" si="149"/>
        <v>0</v>
      </c>
      <c r="AT175" s="145">
        <v>0</v>
      </c>
      <c r="AU175" s="146">
        <v>0</v>
      </c>
      <c r="AV175" s="146">
        <v>0</v>
      </c>
      <c r="AW175" s="149">
        <f t="shared" si="150"/>
        <v>0</v>
      </c>
      <c r="AX175" s="145">
        <v>0</v>
      </c>
      <c r="AY175" s="146">
        <v>0</v>
      </c>
      <c r="AZ175" s="146">
        <v>0</v>
      </c>
      <c r="BA175" s="149">
        <f t="shared" si="151"/>
        <v>0</v>
      </c>
      <c r="BB175" s="145">
        <v>0</v>
      </c>
      <c r="BC175" s="146">
        <v>0</v>
      </c>
      <c r="BD175" s="146">
        <v>0</v>
      </c>
      <c r="BE175" s="149">
        <f t="shared" si="152"/>
        <v>0</v>
      </c>
      <c r="BF175" s="145">
        <v>0</v>
      </c>
      <c r="BG175" s="146">
        <v>0</v>
      </c>
      <c r="BH175" s="146">
        <v>0</v>
      </c>
      <c r="BI175" s="149">
        <f t="shared" si="153"/>
        <v>0</v>
      </c>
      <c r="BJ175" s="145">
        <v>0</v>
      </c>
      <c r="BK175" s="146">
        <v>0</v>
      </c>
      <c r="BL175" s="146">
        <v>0</v>
      </c>
      <c r="BM175" s="149">
        <f t="shared" si="154"/>
        <v>0</v>
      </c>
      <c r="BN175" s="145">
        <v>0</v>
      </c>
      <c r="BO175" s="146">
        <v>0</v>
      </c>
      <c r="BP175" s="146">
        <v>0</v>
      </c>
      <c r="BQ175" s="149">
        <f t="shared" si="155"/>
        <v>0</v>
      </c>
      <c r="BR175" s="145">
        <v>0</v>
      </c>
      <c r="BS175" s="146">
        <v>0</v>
      </c>
      <c r="BT175" s="146">
        <v>0</v>
      </c>
      <c r="BU175" s="149">
        <f t="shared" si="156"/>
        <v>0</v>
      </c>
      <c r="BV175" s="145">
        <v>0</v>
      </c>
      <c r="BW175" s="146">
        <v>0</v>
      </c>
      <c r="BX175" s="146">
        <v>0</v>
      </c>
      <c r="BY175" s="149">
        <f t="shared" si="157"/>
        <v>0</v>
      </c>
      <c r="BZ175" s="145">
        <v>0</v>
      </c>
      <c r="CA175" s="146">
        <v>0</v>
      </c>
      <c r="CB175" s="146">
        <v>0</v>
      </c>
      <c r="CC175" s="149">
        <f t="shared" si="158"/>
        <v>0</v>
      </c>
      <c r="CD175" s="145">
        <v>0</v>
      </c>
      <c r="CE175" s="146">
        <v>0</v>
      </c>
      <c r="CF175" s="146">
        <v>0</v>
      </c>
      <c r="CG175" s="149">
        <f t="shared" si="159"/>
        <v>0</v>
      </c>
      <c r="CH175" s="145">
        <v>0</v>
      </c>
      <c r="CI175" s="146">
        <v>0</v>
      </c>
      <c r="CJ175" s="146">
        <v>0</v>
      </c>
      <c r="CK175" s="149">
        <f t="shared" si="160"/>
        <v>0</v>
      </c>
      <c r="CL175" s="145">
        <v>0</v>
      </c>
      <c r="CM175" s="146">
        <v>0</v>
      </c>
      <c r="CN175" s="146">
        <v>0</v>
      </c>
      <c r="CO175" s="149">
        <f t="shared" si="144"/>
        <v>0</v>
      </c>
      <c r="CP175" s="145">
        <v>0</v>
      </c>
      <c r="CQ175" s="146">
        <v>0</v>
      </c>
      <c r="CR175" s="146">
        <v>0</v>
      </c>
      <c r="CS175" s="149">
        <f t="shared" si="161"/>
        <v>0</v>
      </c>
      <c r="CT175" s="145">
        <v>0</v>
      </c>
      <c r="CU175" s="146">
        <v>0</v>
      </c>
      <c r="CV175" s="146">
        <v>0</v>
      </c>
      <c r="CW175" s="149">
        <f t="shared" si="162"/>
        <v>0</v>
      </c>
      <c r="CX175" s="145">
        <v>0</v>
      </c>
      <c r="CY175" s="146">
        <v>0</v>
      </c>
      <c r="CZ175" s="146">
        <v>0</v>
      </c>
      <c r="DA175" s="149">
        <f t="shared" si="163"/>
        <v>0</v>
      </c>
      <c r="DB175" s="145">
        <v>0</v>
      </c>
      <c r="DC175" s="146">
        <v>0</v>
      </c>
      <c r="DD175" s="146">
        <v>0</v>
      </c>
      <c r="DE175" s="149">
        <f t="shared" si="164"/>
        <v>0</v>
      </c>
      <c r="DF175" s="146"/>
      <c r="DG175" s="146"/>
      <c r="DH175" s="146"/>
      <c r="DI175" s="146"/>
      <c r="DJ175" s="145">
        <v>0</v>
      </c>
      <c r="DK175" s="146">
        <v>0</v>
      </c>
      <c r="DL175" s="146">
        <v>0</v>
      </c>
      <c r="DM175" s="149">
        <f t="shared" si="165"/>
        <v>0</v>
      </c>
      <c r="DN175" s="145">
        <v>0</v>
      </c>
      <c r="DO175" s="146">
        <v>0</v>
      </c>
      <c r="DP175" s="146">
        <v>0</v>
      </c>
      <c r="DQ175" s="149">
        <f t="shared" si="166"/>
        <v>0</v>
      </c>
      <c r="DR175" s="145">
        <v>0</v>
      </c>
      <c r="DS175" s="146">
        <v>0</v>
      </c>
      <c r="DT175" s="146">
        <v>0</v>
      </c>
      <c r="DU175" s="149">
        <f t="shared" si="167"/>
        <v>0</v>
      </c>
      <c r="DV175" s="145">
        <v>0</v>
      </c>
      <c r="DW175" s="146">
        <v>0</v>
      </c>
      <c r="DX175" s="146">
        <v>0</v>
      </c>
      <c r="DY175" s="149">
        <f t="shared" si="168"/>
        <v>0</v>
      </c>
      <c r="DZ175" s="145">
        <v>0</v>
      </c>
      <c r="EA175" s="146">
        <v>0</v>
      </c>
      <c r="EB175" s="146">
        <v>0</v>
      </c>
      <c r="EC175" s="149">
        <f t="shared" si="169"/>
        <v>0</v>
      </c>
      <c r="ED175" s="146"/>
      <c r="EE175" s="146"/>
      <c r="EF175" s="146"/>
      <c r="EG175" s="146"/>
      <c r="EH175" s="145">
        <v>0</v>
      </c>
      <c r="EI175" s="146">
        <v>0</v>
      </c>
      <c r="EJ175" s="146">
        <v>0</v>
      </c>
      <c r="EK175" s="149">
        <f t="shared" si="170"/>
        <v>0</v>
      </c>
      <c r="EL175" s="145">
        <v>0</v>
      </c>
      <c r="EM175" s="146">
        <v>0</v>
      </c>
      <c r="EN175" s="146">
        <v>0</v>
      </c>
      <c r="EO175" s="149">
        <f t="shared" si="171"/>
        <v>0</v>
      </c>
      <c r="EP175" s="145">
        <v>0</v>
      </c>
      <c r="EQ175" s="146">
        <v>0</v>
      </c>
      <c r="ER175" s="146">
        <v>0</v>
      </c>
      <c r="ES175" s="149">
        <f t="shared" si="172"/>
        <v>0</v>
      </c>
      <c r="ET175" s="145">
        <v>0</v>
      </c>
      <c r="EU175" s="146">
        <v>0</v>
      </c>
      <c r="EV175" s="146">
        <v>0</v>
      </c>
      <c r="EW175" s="149">
        <f t="shared" si="173"/>
        <v>0</v>
      </c>
      <c r="EX175" s="145">
        <v>443</v>
      </c>
      <c r="EY175" s="146">
        <v>465</v>
      </c>
      <c r="EZ175" s="146">
        <v>34</v>
      </c>
      <c r="FA175" s="149">
        <f t="shared" si="145"/>
        <v>499</v>
      </c>
      <c r="FB175" s="145">
        <v>0</v>
      </c>
      <c r="FC175" s="146">
        <v>0</v>
      </c>
      <c r="FD175" s="146">
        <v>0</v>
      </c>
      <c r="FE175" s="149">
        <f t="shared" si="174"/>
        <v>0</v>
      </c>
      <c r="FF175" s="145">
        <v>14877</v>
      </c>
      <c r="FG175" s="146">
        <v>12139</v>
      </c>
      <c r="FH175" s="146">
        <v>945</v>
      </c>
      <c r="FI175" s="149">
        <f t="shared" si="146"/>
        <v>13084</v>
      </c>
      <c r="FJ175" s="145">
        <v>5</v>
      </c>
      <c r="FK175" s="146">
        <v>5</v>
      </c>
      <c r="FL175" s="146">
        <v>0</v>
      </c>
      <c r="FM175" s="149">
        <f t="shared" si="175"/>
        <v>5</v>
      </c>
      <c r="FN175" s="145">
        <v>0</v>
      </c>
      <c r="FO175" s="146">
        <v>0</v>
      </c>
      <c r="FP175" s="146">
        <v>0</v>
      </c>
      <c r="FQ175" s="149">
        <f t="shared" si="176"/>
        <v>0</v>
      </c>
      <c r="FR175" s="145">
        <v>0</v>
      </c>
      <c r="FS175" s="146">
        <v>0</v>
      </c>
      <c r="FT175" s="146">
        <v>0</v>
      </c>
      <c r="FU175" s="149">
        <f t="shared" si="177"/>
        <v>0</v>
      </c>
      <c r="FV175" s="145">
        <v>75</v>
      </c>
      <c r="FW175" s="146">
        <v>57</v>
      </c>
      <c r="FX175" s="146">
        <v>4</v>
      </c>
      <c r="FY175" s="149">
        <f t="shared" si="178"/>
        <v>61</v>
      </c>
      <c r="FZ175" s="145">
        <v>0</v>
      </c>
      <c r="GA175" s="146">
        <v>0</v>
      </c>
      <c r="GB175" s="146">
        <v>0</v>
      </c>
      <c r="GC175" s="149">
        <f t="shared" si="179"/>
        <v>0</v>
      </c>
      <c r="GD175" s="145">
        <f t="shared" si="180"/>
        <v>24052</v>
      </c>
      <c r="GE175" s="146">
        <f t="shared" si="180"/>
        <v>19144</v>
      </c>
      <c r="GF175" s="146">
        <f t="shared" si="180"/>
        <v>1316</v>
      </c>
      <c r="GG175" s="146">
        <f t="shared" si="180"/>
        <v>20460</v>
      </c>
      <c r="GH175" s="159"/>
      <c r="GI175" s="155"/>
      <c r="GJ175" s="155"/>
      <c r="GK175" s="155"/>
      <c r="GL175" s="155"/>
      <c r="GM175" s="155"/>
      <c r="GN175" s="155"/>
      <c r="GO175" s="155"/>
      <c r="GP175" s="147"/>
      <c r="GQ175" s="147"/>
      <c r="GR175" s="147"/>
      <c r="GS175" s="147"/>
      <c r="GT175" s="147"/>
      <c r="GU175" s="147"/>
      <c r="GV175" s="147"/>
      <c r="GW175" s="147"/>
      <c r="GX175" s="147"/>
      <c r="GY175" s="147"/>
      <c r="GZ175" s="147"/>
      <c r="HA175" s="147"/>
    </row>
    <row r="176" spans="1:209" ht="12">
      <c r="A176" s="148">
        <v>38930</v>
      </c>
      <c r="B176" s="145">
        <v>6613</v>
      </c>
      <c r="C176" s="146">
        <v>5675</v>
      </c>
      <c r="D176" s="146">
        <v>786</v>
      </c>
      <c r="E176" s="149">
        <f t="shared" si="137"/>
        <v>6461</v>
      </c>
      <c r="F176" s="145">
        <v>0</v>
      </c>
      <c r="G176" s="146">
        <v>0</v>
      </c>
      <c r="H176" s="146">
        <v>0</v>
      </c>
      <c r="I176" s="149">
        <f t="shared" si="138"/>
        <v>0</v>
      </c>
      <c r="J176" s="146"/>
      <c r="K176" s="146"/>
      <c r="L176" s="146"/>
      <c r="M176" s="146"/>
      <c r="N176" s="145">
        <v>0</v>
      </c>
      <c r="O176" s="146">
        <v>0</v>
      </c>
      <c r="P176" s="146">
        <v>0</v>
      </c>
      <c r="Q176" s="149">
        <f t="shared" si="139"/>
        <v>0</v>
      </c>
      <c r="R176" s="145">
        <v>0</v>
      </c>
      <c r="S176" s="146">
        <v>0</v>
      </c>
      <c r="T176" s="146">
        <v>0</v>
      </c>
      <c r="U176" s="149">
        <f t="shared" si="140"/>
        <v>0</v>
      </c>
      <c r="V176" s="145">
        <v>0</v>
      </c>
      <c r="W176" s="146">
        <v>0</v>
      </c>
      <c r="X176" s="146">
        <v>0</v>
      </c>
      <c r="Y176" s="149">
        <f t="shared" si="141"/>
        <v>0</v>
      </c>
      <c r="Z176" s="145">
        <v>1276</v>
      </c>
      <c r="AA176" s="146">
        <v>1387</v>
      </c>
      <c r="AB176" s="146">
        <v>5</v>
      </c>
      <c r="AC176" s="149">
        <f t="shared" si="142"/>
        <v>1392</v>
      </c>
      <c r="AD176" s="145">
        <v>0</v>
      </c>
      <c r="AE176" s="146">
        <v>0</v>
      </c>
      <c r="AF176" s="146">
        <v>0</v>
      </c>
      <c r="AG176" s="149">
        <f t="shared" si="143"/>
        <v>0</v>
      </c>
      <c r="AH176" s="145">
        <v>0</v>
      </c>
      <c r="AI176" s="146">
        <v>0</v>
      </c>
      <c r="AJ176" s="146">
        <v>0</v>
      </c>
      <c r="AK176" s="149">
        <f t="shared" si="147"/>
        <v>0</v>
      </c>
      <c r="AL176" s="145">
        <v>0</v>
      </c>
      <c r="AM176" s="146">
        <v>0</v>
      </c>
      <c r="AN176" s="146">
        <v>0</v>
      </c>
      <c r="AO176" s="149">
        <f t="shared" si="148"/>
        <v>0</v>
      </c>
      <c r="AP176" s="145">
        <v>0</v>
      </c>
      <c r="AQ176" s="146">
        <v>0</v>
      </c>
      <c r="AR176" s="146">
        <v>0</v>
      </c>
      <c r="AS176" s="149">
        <f t="shared" si="149"/>
        <v>0</v>
      </c>
      <c r="AT176" s="145">
        <v>0</v>
      </c>
      <c r="AU176" s="146">
        <v>0</v>
      </c>
      <c r="AV176" s="146">
        <v>0</v>
      </c>
      <c r="AW176" s="149">
        <f t="shared" si="150"/>
        <v>0</v>
      </c>
      <c r="AX176" s="145">
        <v>0</v>
      </c>
      <c r="AY176" s="146">
        <v>0</v>
      </c>
      <c r="AZ176" s="146">
        <v>0</v>
      </c>
      <c r="BA176" s="149">
        <f t="shared" si="151"/>
        <v>0</v>
      </c>
      <c r="BB176" s="145">
        <v>0</v>
      </c>
      <c r="BC176" s="146">
        <v>0</v>
      </c>
      <c r="BD176" s="146">
        <v>0</v>
      </c>
      <c r="BE176" s="149">
        <f t="shared" si="152"/>
        <v>0</v>
      </c>
      <c r="BF176" s="145">
        <v>0</v>
      </c>
      <c r="BG176" s="146">
        <v>0</v>
      </c>
      <c r="BH176" s="146">
        <v>0</v>
      </c>
      <c r="BI176" s="149">
        <f t="shared" si="153"/>
        <v>0</v>
      </c>
      <c r="BJ176" s="145">
        <v>0</v>
      </c>
      <c r="BK176" s="146">
        <v>0</v>
      </c>
      <c r="BL176" s="146">
        <v>0</v>
      </c>
      <c r="BM176" s="149">
        <f t="shared" si="154"/>
        <v>0</v>
      </c>
      <c r="BN176" s="145">
        <v>0</v>
      </c>
      <c r="BO176" s="146">
        <v>0</v>
      </c>
      <c r="BP176" s="146">
        <v>0</v>
      </c>
      <c r="BQ176" s="149">
        <f t="shared" si="155"/>
        <v>0</v>
      </c>
      <c r="BR176" s="145">
        <v>0</v>
      </c>
      <c r="BS176" s="146">
        <v>0</v>
      </c>
      <c r="BT176" s="146">
        <v>0</v>
      </c>
      <c r="BU176" s="149">
        <f t="shared" si="156"/>
        <v>0</v>
      </c>
      <c r="BV176" s="145">
        <v>0</v>
      </c>
      <c r="BW176" s="146">
        <v>0</v>
      </c>
      <c r="BX176" s="146">
        <v>0</v>
      </c>
      <c r="BY176" s="149">
        <f t="shared" si="157"/>
        <v>0</v>
      </c>
      <c r="BZ176" s="145">
        <v>0</v>
      </c>
      <c r="CA176" s="146">
        <v>0</v>
      </c>
      <c r="CB176" s="146">
        <v>0</v>
      </c>
      <c r="CC176" s="149">
        <f t="shared" si="158"/>
        <v>0</v>
      </c>
      <c r="CD176" s="145">
        <v>0</v>
      </c>
      <c r="CE176" s="146">
        <v>0</v>
      </c>
      <c r="CF176" s="146">
        <v>0</v>
      </c>
      <c r="CG176" s="149">
        <f t="shared" si="159"/>
        <v>0</v>
      </c>
      <c r="CH176" s="145">
        <v>0</v>
      </c>
      <c r="CI176" s="146">
        <v>0</v>
      </c>
      <c r="CJ176" s="146">
        <v>0</v>
      </c>
      <c r="CK176" s="149">
        <f t="shared" si="160"/>
        <v>0</v>
      </c>
      <c r="CL176" s="145">
        <v>0</v>
      </c>
      <c r="CM176" s="146">
        <v>0</v>
      </c>
      <c r="CN176" s="146">
        <v>0</v>
      </c>
      <c r="CO176" s="149">
        <f t="shared" si="144"/>
        <v>0</v>
      </c>
      <c r="CP176" s="145">
        <v>0</v>
      </c>
      <c r="CQ176" s="146">
        <v>0</v>
      </c>
      <c r="CR176" s="146">
        <v>0</v>
      </c>
      <c r="CS176" s="149">
        <f t="shared" si="161"/>
        <v>0</v>
      </c>
      <c r="CT176" s="145">
        <v>0</v>
      </c>
      <c r="CU176" s="146">
        <v>0</v>
      </c>
      <c r="CV176" s="146">
        <v>0</v>
      </c>
      <c r="CW176" s="149">
        <f t="shared" si="162"/>
        <v>0</v>
      </c>
      <c r="CX176" s="145">
        <v>0</v>
      </c>
      <c r="CY176" s="146">
        <v>0</v>
      </c>
      <c r="CZ176" s="146">
        <v>0</v>
      </c>
      <c r="DA176" s="149">
        <f t="shared" si="163"/>
        <v>0</v>
      </c>
      <c r="DB176" s="145">
        <v>0</v>
      </c>
      <c r="DC176" s="146">
        <v>0</v>
      </c>
      <c r="DD176" s="146">
        <v>0</v>
      </c>
      <c r="DE176" s="149">
        <f t="shared" si="164"/>
        <v>0</v>
      </c>
      <c r="DF176" s="146"/>
      <c r="DG176" s="146"/>
      <c r="DH176" s="146"/>
      <c r="DI176" s="146"/>
      <c r="DJ176" s="145">
        <v>0</v>
      </c>
      <c r="DK176" s="146">
        <v>0</v>
      </c>
      <c r="DL176" s="146">
        <v>0</v>
      </c>
      <c r="DM176" s="149">
        <f t="shared" si="165"/>
        <v>0</v>
      </c>
      <c r="DN176" s="145">
        <v>0</v>
      </c>
      <c r="DO176" s="146">
        <v>0</v>
      </c>
      <c r="DP176" s="146">
        <v>0</v>
      </c>
      <c r="DQ176" s="149">
        <f t="shared" si="166"/>
        <v>0</v>
      </c>
      <c r="DR176" s="145">
        <v>0</v>
      </c>
      <c r="DS176" s="146">
        <v>0</v>
      </c>
      <c r="DT176" s="146">
        <v>0</v>
      </c>
      <c r="DU176" s="149">
        <f t="shared" si="167"/>
        <v>0</v>
      </c>
      <c r="DV176" s="145">
        <v>0</v>
      </c>
      <c r="DW176" s="146">
        <v>0</v>
      </c>
      <c r="DX176" s="146">
        <v>0</v>
      </c>
      <c r="DY176" s="149">
        <f t="shared" si="168"/>
        <v>0</v>
      </c>
      <c r="DZ176" s="145">
        <v>0</v>
      </c>
      <c r="EA176" s="146">
        <v>0</v>
      </c>
      <c r="EB176" s="146">
        <v>0</v>
      </c>
      <c r="EC176" s="149">
        <f t="shared" si="169"/>
        <v>0</v>
      </c>
      <c r="ED176" s="146"/>
      <c r="EE176" s="146"/>
      <c r="EF176" s="146"/>
      <c r="EG176" s="146"/>
      <c r="EH176" s="145">
        <v>0</v>
      </c>
      <c r="EI176" s="146">
        <v>0</v>
      </c>
      <c r="EJ176" s="146">
        <v>0</v>
      </c>
      <c r="EK176" s="149">
        <f t="shared" si="170"/>
        <v>0</v>
      </c>
      <c r="EL176" s="145">
        <v>0</v>
      </c>
      <c r="EM176" s="146">
        <v>0</v>
      </c>
      <c r="EN176" s="146">
        <v>0</v>
      </c>
      <c r="EO176" s="149">
        <f t="shared" si="171"/>
        <v>0</v>
      </c>
      <c r="EP176" s="145">
        <v>0</v>
      </c>
      <c r="EQ176" s="146">
        <v>0</v>
      </c>
      <c r="ER176" s="146">
        <v>0</v>
      </c>
      <c r="ES176" s="149">
        <f t="shared" si="172"/>
        <v>0</v>
      </c>
      <c r="ET176" s="145">
        <v>0</v>
      </c>
      <c r="EU176" s="146">
        <v>0</v>
      </c>
      <c r="EV176" s="146">
        <v>0</v>
      </c>
      <c r="EW176" s="149">
        <f t="shared" si="173"/>
        <v>0</v>
      </c>
      <c r="EX176" s="145">
        <v>410</v>
      </c>
      <c r="EY176" s="146">
        <v>498</v>
      </c>
      <c r="EZ176" s="146">
        <v>21</v>
      </c>
      <c r="FA176" s="149">
        <f t="shared" si="145"/>
        <v>519</v>
      </c>
      <c r="FB176" s="145">
        <v>0</v>
      </c>
      <c r="FC176" s="146">
        <v>0</v>
      </c>
      <c r="FD176" s="146">
        <v>0</v>
      </c>
      <c r="FE176" s="149">
        <f t="shared" si="174"/>
        <v>0</v>
      </c>
      <c r="FF176" s="145">
        <v>14547</v>
      </c>
      <c r="FG176" s="146">
        <v>13455</v>
      </c>
      <c r="FH176" s="146">
        <v>787</v>
      </c>
      <c r="FI176" s="149">
        <f t="shared" si="146"/>
        <v>14242</v>
      </c>
      <c r="FJ176" s="145">
        <v>5</v>
      </c>
      <c r="FK176" s="146">
        <v>5</v>
      </c>
      <c r="FL176" s="146">
        <v>0</v>
      </c>
      <c r="FM176" s="149">
        <f t="shared" si="175"/>
        <v>5</v>
      </c>
      <c r="FN176" s="145">
        <v>0</v>
      </c>
      <c r="FO176" s="146">
        <v>0</v>
      </c>
      <c r="FP176" s="146">
        <v>0</v>
      </c>
      <c r="FQ176" s="149">
        <f t="shared" si="176"/>
        <v>0</v>
      </c>
      <c r="FR176" s="145">
        <v>0</v>
      </c>
      <c r="FS176" s="146">
        <v>0</v>
      </c>
      <c r="FT176" s="146">
        <v>0</v>
      </c>
      <c r="FU176" s="149">
        <f t="shared" si="177"/>
        <v>0</v>
      </c>
      <c r="FV176" s="145">
        <v>45</v>
      </c>
      <c r="FW176" s="146">
        <v>90</v>
      </c>
      <c r="FX176" s="146">
        <v>0</v>
      </c>
      <c r="FY176" s="149">
        <f t="shared" si="178"/>
        <v>90</v>
      </c>
      <c r="FZ176" s="145">
        <v>0</v>
      </c>
      <c r="GA176" s="146">
        <v>0</v>
      </c>
      <c r="GB176" s="146">
        <v>0</v>
      </c>
      <c r="GC176" s="149">
        <f t="shared" si="179"/>
        <v>0</v>
      </c>
      <c r="GD176" s="145">
        <f t="shared" si="180"/>
        <v>22896</v>
      </c>
      <c r="GE176" s="146">
        <f t="shared" si="180"/>
        <v>21110</v>
      </c>
      <c r="GF176" s="146">
        <f t="shared" si="180"/>
        <v>1599</v>
      </c>
      <c r="GG176" s="146">
        <f t="shared" si="180"/>
        <v>22709</v>
      </c>
      <c r="GH176" s="159"/>
      <c r="GI176" s="155"/>
      <c r="GJ176" s="155"/>
      <c r="GK176" s="155"/>
      <c r="GL176" s="155"/>
      <c r="GM176" s="155"/>
      <c r="GN176" s="155"/>
      <c r="GO176" s="155"/>
      <c r="GP176" s="147"/>
      <c r="GQ176" s="147"/>
      <c r="GR176" s="147"/>
      <c r="GS176" s="147"/>
      <c r="GT176" s="147"/>
      <c r="GU176" s="147"/>
      <c r="GV176" s="147"/>
      <c r="GW176" s="147"/>
      <c r="GX176" s="147"/>
      <c r="GY176" s="147"/>
      <c r="GZ176" s="147"/>
      <c r="HA176" s="147"/>
    </row>
    <row r="177" spans="1:209" ht="12">
      <c r="A177" s="148">
        <v>38961</v>
      </c>
      <c r="B177" s="145">
        <v>7298</v>
      </c>
      <c r="C177" s="146">
        <v>7553</v>
      </c>
      <c r="D177" s="146">
        <v>552</v>
      </c>
      <c r="E177" s="149">
        <f t="shared" si="137"/>
        <v>8105</v>
      </c>
      <c r="F177" s="145">
        <v>0</v>
      </c>
      <c r="G177" s="146">
        <v>0</v>
      </c>
      <c r="H177" s="146">
        <v>0</v>
      </c>
      <c r="I177" s="149">
        <f t="shared" si="138"/>
        <v>0</v>
      </c>
      <c r="J177" s="146"/>
      <c r="K177" s="146"/>
      <c r="L177" s="146"/>
      <c r="M177" s="146"/>
      <c r="N177" s="145">
        <v>0</v>
      </c>
      <c r="O177" s="146">
        <v>0</v>
      </c>
      <c r="P177" s="146">
        <v>0</v>
      </c>
      <c r="Q177" s="149">
        <f t="shared" si="139"/>
        <v>0</v>
      </c>
      <c r="R177" s="145">
        <v>0</v>
      </c>
      <c r="S177" s="146">
        <v>0</v>
      </c>
      <c r="T177" s="146">
        <v>0</v>
      </c>
      <c r="U177" s="149">
        <f t="shared" si="140"/>
        <v>0</v>
      </c>
      <c r="V177" s="145">
        <v>0</v>
      </c>
      <c r="W177" s="146">
        <v>0</v>
      </c>
      <c r="X177" s="146">
        <v>0</v>
      </c>
      <c r="Y177" s="149">
        <f t="shared" si="141"/>
        <v>0</v>
      </c>
      <c r="Z177" s="145">
        <v>1504</v>
      </c>
      <c r="AA177" s="146">
        <v>1509</v>
      </c>
      <c r="AB177" s="146">
        <v>105</v>
      </c>
      <c r="AC177" s="149">
        <f t="shared" si="142"/>
        <v>1614</v>
      </c>
      <c r="AD177" s="145">
        <v>0</v>
      </c>
      <c r="AE177" s="146">
        <v>0</v>
      </c>
      <c r="AF177" s="146">
        <v>0</v>
      </c>
      <c r="AG177" s="149">
        <f t="shared" si="143"/>
        <v>0</v>
      </c>
      <c r="AH177" s="145">
        <v>0</v>
      </c>
      <c r="AI177" s="146">
        <v>0</v>
      </c>
      <c r="AJ177" s="146">
        <v>0</v>
      </c>
      <c r="AK177" s="149">
        <f t="shared" si="147"/>
        <v>0</v>
      </c>
      <c r="AL177" s="145">
        <v>0</v>
      </c>
      <c r="AM177" s="146">
        <v>0</v>
      </c>
      <c r="AN177" s="146">
        <v>0</v>
      </c>
      <c r="AO177" s="149">
        <f t="shared" si="148"/>
        <v>0</v>
      </c>
      <c r="AP177" s="145">
        <v>0</v>
      </c>
      <c r="AQ177" s="146">
        <v>0</v>
      </c>
      <c r="AR177" s="146">
        <v>0</v>
      </c>
      <c r="AS177" s="149">
        <f t="shared" si="149"/>
        <v>0</v>
      </c>
      <c r="AT177" s="145">
        <v>0</v>
      </c>
      <c r="AU177" s="146">
        <v>0</v>
      </c>
      <c r="AV177" s="146">
        <v>0</v>
      </c>
      <c r="AW177" s="149">
        <f t="shared" si="150"/>
        <v>0</v>
      </c>
      <c r="AX177" s="145">
        <v>0</v>
      </c>
      <c r="AY177" s="146">
        <v>0</v>
      </c>
      <c r="AZ177" s="146">
        <v>0</v>
      </c>
      <c r="BA177" s="149">
        <f t="shared" si="151"/>
        <v>0</v>
      </c>
      <c r="BB177" s="145">
        <v>0</v>
      </c>
      <c r="BC177" s="146">
        <v>0</v>
      </c>
      <c r="BD177" s="146">
        <v>0</v>
      </c>
      <c r="BE177" s="149">
        <f t="shared" si="152"/>
        <v>0</v>
      </c>
      <c r="BF177" s="145">
        <v>0</v>
      </c>
      <c r="BG177" s="146">
        <v>0</v>
      </c>
      <c r="BH177" s="146">
        <v>0</v>
      </c>
      <c r="BI177" s="149">
        <f t="shared" si="153"/>
        <v>0</v>
      </c>
      <c r="BJ177" s="145">
        <v>0</v>
      </c>
      <c r="BK177" s="146">
        <v>0</v>
      </c>
      <c r="BL177" s="146">
        <v>0</v>
      </c>
      <c r="BM177" s="149">
        <f t="shared" si="154"/>
        <v>0</v>
      </c>
      <c r="BN177" s="145">
        <v>0</v>
      </c>
      <c r="BO177" s="146">
        <v>0</v>
      </c>
      <c r="BP177" s="146">
        <v>0</v>
      </c>
      <c r="BQ177" s="149">
        <f t="shared" si="155"/>
        <v>0</v>
      </c>
      <c r="BR177" s="145">
        <v>0</v>
      </c>
      <c r="BS177" s="146">
        <v>0</v>
      </c>
      <c r="BT177" s="146">
        <v>0</v>
      </c>
      <c r="BU177" s="149">
        <f t="shared" si="156"/>
        <v>0</v>
      </c>
      <c r="BV177" s="145">
        <v>0</v>
      </c>
      <c r="BW177" s="146">
        <v>0</v>
      </c>
      <c r="BX177" s="146">
        <v>0</v>
      </c>
      <c r="BY177" s="149">
        <f t="shared" si="157"/>
        <v>0</v>
      </c>
      <c r="BZ177" s="145">
        <v>0</v>
      </c>
      <c r="CA177" s="146">
        <v>0</v>
      </c>
      <c r="CB177" s="146">
        <v>0</v>
      </c>
      <c r="CC177" s="149">
        <f t="shared" si="158"/>
        <v>0</v>
      </c>
      <c r="CD177" s="145">
        <v>0</v>
      </c>
      <c r="CE177" s="146">
        <v>0</v>
      </c>
      <c r="CF177" s="146">
        <v>0</v>
      </c>
      <c r="CG177" s="149">
        <f t="shared" si="159"/>
        <v>0</v>
      </c>
      <c r="CH177" s="145">
        <v>0</v>
      </c>
      <c r="CI177" s="146">
        <v>0</v>
      </c>
      <c r="CJ177" s="146">
        <v>0</v>
      </c>
      <c r="CK177" s="149">
        <f t="shared" si="160"/>
        <v>0</v>
      </c>
      <c r="CL177" s="145">
        <v>0</v>
      </c>
      <c r="CM177" s="146">
        <v>0</v>
      </c>
      <c r="CN177" s="146">
        <v>0</v>
      </c>
      <c r="CO177" s="149">
        <f t="shared" si="144"/>
        <v>0</v>
      </c>
      <c r="CP177" s="145">
        <v>0</v>
      </c>
      <c r="CQ177" s="146">
        <v>0</v>
      </c>
      <c r="CR177" s="146">
        <v>0</v>
      </c>
      <c r="CS177" s="149">
        <f t="shared" si="161"/>
        <v>0</v>
      </c>
      <c r="CT177" s="145">
        <v>0</v>
      </c>
      <c r="CU177" s="146">
        <v>0</v>
      </c>
      <c r="CV177" s="146">
        <v>0</v>
      </c>
      <c r="CW177" s="149">
        <f t="shared" si="162"/>
        <v>0</v>
      </c>
      <c r="CX177" s="145">
        <v>0</v>
      </c>
      <c r="CY177" s="146">
        <v>0</v>
      </c>
      <c r="CZ177" s="146">
        <v>0</v>
      </c>
      <c r="DA177" s="149">
        <f t="shared" si="163"/>
        <v>0</v>
      </c>
      <c r="DB177" s="145">
        <v>0</v>
      </c>
      <c r="DC177" s="146">
        <v>0</v>
      </c>
      <c r="DD177" s="146">
        <v>0</v>
      </c>
      <c r="DE177" s="149">
        <f t="shared" si="164"/>
        <v>0</v>
      </c>
      <c r="DF177" s="146"/>
      <c r="DG177" s="146"/>
      <c r="DH177" s="146"/>
      <c r="DI177" s="146"/>
      <c r="DJ177" s="145">
        <v>0</v>
      </c>
      <c r="DK177" s="146">
        <v>0</v>
      </c>
      <c r="DL177" s="146">
        <v>0</v>
      </c>
      <c r="DM177" s="149">
        <f t="shared" si="165"/>
        <v>0</v>
      </c>
      <c r="DN177" s="145">
        <v>0</v>
      </c>
      <c r="DO177" s="146">
        <v>0</v>
      </c>
      <c r="DP177" s="146">
        <v>0</v>
      </c>
      <c r="DQ177" s="149">
        <f t="shared" si="166"/>
        <v>0</v>
      </c>
      <c r="DR177" s="145">
        <v>0</v>
      </c>
      <c r="DS177" s="146">
        <v>0</v>
      </c>
      <c r="DT177" s="146">
        <v>0</v>
      </c>
      <c r="DU177" s="149">
        <f t="shared" si="167"/>
        <v>0</v>
      </c>
      <c r="DV177" s="145">
        <v>0</v>
      </c>
      <c r="DW177" s="146">
        <v>0</v>
      </c>
      <c r="DX177" s="146">
        <v>0</v>
      </c>
      <c r="DY177" s="149">
        <f t="shared" si="168"/>
        <v>0</v>
      </c>
      <c r="DZ177" s="145">
        <v>0</v>
      </c>
      <c r="EA177" s="146">
        <v>0</v>
      </c>
      <c r="EB177" s="146">
        <v>0</v>
      </c>
      <c r="EC177" s="149">
        <f t="shared" si="169"/>
        <v>0</v>
      </c>
      <c r="ED177" s="146"/>
      <c r="EE177" s="146"/>
      <c r="EF177" s="146"/>
      <c r="EG177" s="146"/>
      <c r="EH177" s="145">
        <v>0</v>
      </c>
      <c r="EI177" s="146">
        <v>0</v>
      </c>
      <c r="EJ177" s="146">
        <v>0</v>
      </c>
      <c r="EK177" s="149">
        <f t="shared" si="170"/>
        <v>0</v>
      </c>
      <c r="EL177" s="145">
        <v>0</v>
      </c>
      <c r="EM177" s="146">
        <v>0</v>
      </c>
      <c r="EN177" s="146">
        <v>0</v>
      </c>
      <c r="EO177" s="149">
        <f t="shared" si="171"/>
        <v>0</v>
      </c>
      <c r="EP177" s="145">
        <v>0</v>
      </c>
      <c r="EQ177" s="146">
        <v>0</v>
      </c>
      <c r="ER177" s="146">
        <v>0</v>
      </c>
      <c r="ES177" s="149">
        <f t="shared" si="172"/>
        <v>0</v>
      </c>
      <c r="ET177" s="145">
        <v>0</v>
      </c>
      <c r="EU177" s="146">
        <v>0</v>
      </c>
      <c r="EV177" s="146">
        <v>0</v>
      </c>
      <c r="EW177" s="149">
        <f t="shared" si="173"/>
        <v>0</v>
      </c>
      <c r="EX177" s="145">
        <v>516</v>
      </c>
      <c r="EY177" s="146">
        <v>567</v>
      </c>
      <c r="EZ177" s="146">
        <v>34</v>
      </c>
      <c r="FA177" s="149">
        <f t="shared" si="145"/>
        <v>601</v>
      </c>
      <c r="FB177" s="145">
        <v>0</v>
      </c>
      <c r="FC177" s="146">
        <v>0</v>
      </c>
      <c r="FD177" s="146">
        <v>0</v>
      </c>
      <c r="FE177" s="149">
        <f t="shared" si="174"/>
        <v>0</v>
      </c>
      <c r="FF177" s="145">
        <v>15153</v>
      </c>
      <c r="FG177" s="146">
        <v>15187</v>
      </c>
      <c r="FH177" s="146">
        <v>934</v>
      </c>
      <c r="FI177" s="149">
        <f t="shared" si="146"/>
        <v>16121</v>
      </c>
      <c r="FJ177" s="145">
        <v>0</v>
      </c>
      <c r="FK177" s="146">
        <v>6</v>
      </c>
      <c r="FL177" s="146">
        <v>0</v>
      </c>
      <c r="FM177" s="149">
        <f t="shared" si="175"/>
        <v>6</v>
      </c>
      <c r="FN177" s="145">
        <v>0</v>
      </c>
      <c r="FO177" s="146">
        <v>0</v>
      </c>
      <c r="FP177" s="146">
        <v>0</v>
      </c>
      <c r="FQ177" s="149">
        <f t="shared" si="176"/>
        <v>0</v>
      </c>
      <c r="FR177" s="145">
        <v>0</v>
      </c>
      <c r="FS177" s="146">
        <v>0</v>
      </c>
      <c r="FT177" s="146">
        <v>0</v>
      </c>
      <c r="FU177" s="149">
        <f t="shared" si="177"/>
        <v>0</v>
      </c>
      <c r="FV177" s="145">
        <v>19</v>
      </c>
      <c r="FW177" s="146">
        <v>91</v>
      </c>
      <c r="FX177" s="146">
        <v>0</v>
      </c>
      <c r="FY177" s="149">
        <f t="shared" si="178"/>
        <v>91</v>
      </c>
      <c r="FZ177" s="145">
        <v>0</v>
      </c>
      <c r="GA177" s="146">
        <v>0</v>
      </c>
      <c r="GB177" s="146">
        <v>0</v>
      </c>
      <c r="GC177" s="149">
        <f t="shared" si="179"/>
        <v>0</v>
      </c>
      <c r="GD177" s="145">
        <f t="shared" si="180"/>
        <v>24490</v>
      </c>
      <c r="GE177" s="146">
        <f t="shared" si="180"/>
        <v>24913</v>
      </c>
      <c r="GF177" s="146">
        <f t="shared" si="180"/>
        <v>1625</v>
      </c>
      <c r="GG177" s="146">
        <f t="shared" si="180"/>
        <v>26538</v>
      </c>
      <c r="GH177" s="159"/>
      <c r="GI177" s="155"/>
      <c r="GJ177" s="155"/>
      <c r="GK177" s="155"/>
      <c r="GL177" s="155"/>
      <c r="GM177" s="155"/>
      <c r="GN177" s="155"/>
      <c r="GO177" s="155"/>
      <c r="GP177" s="147"/>
      <c r="GQ177" s="147"/>
      <c r="GR177" s="147"/>
      <c r="GS177" s="147"/>
      <c r="GT177" s="147"/>
      <c r="GU177" s="147"/>
      <c r="GV177" s="147"/>
      <c r="GW177" s="147"/>
      <c r="GX177" s="147"/>
      <c r="GY177" s="147"/>
      <c r="GZ177" s="147"/>
      <c r="HA177" s="147"/>
    </row>
    <row r="178" spans="1:209" ht="12">
      <c r="A178" s="148">
        <v>38991</v>
      </c>
      <c r="B178" s="145">
        <v>6654</v>
      </c>
      <c r="C178" s="146">
        <v>6742</v>
      </c>
      <c r="D178" s="146">
        <v>457</v>
      </c>
      <c r="E178" s="149">
        <f t="shared" si="137"/>
        <v>7199</v>
      </c>
      <c r="F178" s="145">
        <v>0</v>
      </c>
      <c r="G178" s="146">
        <v>0</v>
      </c>
      <c r="H178" s="146">
        <v>0</v>
      </c>
      <c r="I178" s="149">
        <f t="shared" si="138"/>
        <v>0</v>
      </c>
      <c r="J178" s="146"/>
      <c r="K178" s="146"/>
      <c r="L178" s="146"/>
      <c r="M178" s="146"/>
      <c r="N178" s="145">
        <v>0</v>
      </c>
      <c r="O178" s="146">
        <v>0</v>
      </c>
      <c r="P178" s="146">
        <v>0</v>
      </c>
      <c r="Q178" s="149">
        <f t="shared" si="139"/>
        <v>0</v>
      </c>
      <c r="R178" s="145">
        <v>0</v>
      </c>
      <c r="S178" s="146">
        <v>0</v>
      </c>
      <c r="T178" s="146">
        <v>0</v>
      </c>
      <c r="U178" s="149">
        <f t="shared" si="140"/>
        <v>0</v>
      </c>
      <c r="V178" s="145">
        <v>0</v>
      </c>
      <c r="W178" s="146">
        <v>0</v>
      </c>
      <c r="X178" s="146">
        <v>0</v>
      </c>
      <c r="Y178" s="149">
        <f t="shared" si="141"/>
        <v>0</v>
      </c>
      <c r="Z178" s="145">
        <v>1664</v>
      </c>
      <c r="AA178" s="146">
        <v>1743</v>
      </c>
      <c r="AB178" s="146">
        <v>19</v>
      </c>
      <c r="AC178" s="149">
        <f t="shared" si="142"/>
        <v>1762</v>
      </c>
      <c r="AD178" s="145">
        <v>0</v>
      </c>
      <c r="AE178" s="146">
        <v>0</v>
      </c>
      <c r="AF178" s="146">
        <v>0</v>
      </c>
      <c r="AG178" s="149">
        <f t="shared" si="143"/>
        <v>0</v>
      </c>
      <c r="AH178" s="145">
        <v>0</v>
      </c>
      <c r="AI178" s="146">
        <v>0</v>
      </c>
      <c r="AJ178" s="146">
        <v>0</v>
      </c>
      <c r="AK178" s="149">
        <f t="shared" si="147"/>
        <v>0</v>
      </c>
      <c r="AL178" s="145">
        <v>0</v>
      </c>
      <c r="AM178" s="146">
        <v>0</v>
      </c>
      <c r="AN178" s="146">
        <v>0</v>
      </c>
      <c r="AO178" s="149">
        <f t="shared" si="148"/>
        <v>0</v>
      </c>
      <c r="AP178" s="145">
        <v>0</v>
      </c>
      <c r="AQ178" s="146">
        <v>0</v>
      </c>
      <c r="AR178" s="146">
        <v>0</v>
      </c>
      <c r="AS178" s="149">
        <f t="shared" si="149"/>
        <v>0</v>
      </c>
      <c r="AT178" s="145">
        <v>0</v>
      </c>
      <c r="AU178" s="146">
        <v>0</v>
      </c>
      <c r="AV178" s="146">
        <v>0</v>
      </c>
      <c r="AW178" s="149">
        <f t="shared" si="150"/>
        <v>0</v>
      </c>
      <c r="AX178" s="145">
        <v>0</v>
      </c>
      <c r="AY178" s="146">
        <v>0</v>
      </c>
      <c r="AZ178" s="146">
        <v>0</v>
      </c>
      <c r="BA178" s="149">
        <f t="shared" si="151"/>
        <v>0</v>
      </c>
      <c r="BB178" s="145">
        <v>0</v>
      </c>
      <c r="BC178" s="146">
        <v>0</v>
      </c>
      <c r="BD178" s="146">
        <v>0</v>
      </c>
      <c r="BE178" s="149">
        <f t="shared" si="152"/>
        <v>0</v>
      </c>
      <c r="BF178" s="145">
        <v>0</v>
      </c>
      <c r="BG178" s="146">
        <v>0</v>
      </c>
      <c r="BH178" s="146">
        <v>0</v>
      </c>
      <c r="BI178" s="149">
        <f t="shared" si="153"/>
        <v>0</v>
      </c>
      <c r="BJ178" s="145">
        <v>0</v>
      </c>
      <c r="BK178" s="146">
        <v>0</v>
      </c>
      <c r="BL178" s="146">
        <v>0</v>
      </c>
      <c r="BM178" s="149">
        <f t="shared" si="154"/>
        <v>0</v>
      </c>
      <c r="BN178" s="145">
        <v>0</v>
      </c>
      <c r="BO178" s="146">
        <v>0</v>
      </c>
      <c r="BP178" s="146">
        <v>0</v>
      </c>
      <c r="BQ178" s="149">
        <f t="shared" si="155"/>
        <v>0</v>
      </c>
      <c r="BR178" s="145">
        <v>0</v>
      </c>
      <c r="BS178" s="146">
        <v>0</v>
      </c>
      <c r="BT178" s="146">
        <v>0</v>
      </c>
      <c r="BU178" s="149">
        <f t="shared" si="156"/>
        <v>0</v>
      </c>
      <c r="BV178" s="145">
        <v>0</v>
      </c>
      <c r="BW178" s="146">
        <v>0</v>
      </c>
      <c r="BX178" s="146">
        <v>0</v>
      </c>
      <c r="BY178" s="149">
        <f t="shared" si="157"/>
        <v>0</v>
      </c>
      <c r="BZ178" s="145">
        <v>0</v>
      </c>
      <c r="CA178" s="146">
        <v>0</v>
      </c>
      <c r="CB178" s="146">
        <v>0</v>
      </c>
      <c r="CC178" s="149">
        <f t="shared" si="158"/>
        <v>0</v>
      </c>
      <c r="CD178" s="145">
        <v>0</v>
      </c>
      <c r="CE178" s="146">
        <v>0</v>
      </c>
      <c r="CF178" s="146">
        <v>0</v>
      </c>
      <c r="CG178" s="149">
        <f t="shared" si="159"/>
        <v>0</v>
      </c>
      <c r="CH178" s="145">
        <v>0</v>
      </c>
      <c r="CI178" s="146">
        <v>0</v>
      </c>
      <c r="CJ178" s="146">
        <v>0</v>
      </c>
      <c r="CK178" s="149">
        <f t="shared" si="160"/>
        <v>0</v>
      </c>
      <c r="CL178" s="145">
        <v>0</v>
      </c>
      <c r="CM178" s="146">
        <v>0</v>
      </c>
      <c r="CN178" s="146">
        <v>0</v>
      </c>
      <c r="CO178" s="149">
        <f t="shared" si="144"/>
        <v>0</v>
      </c>
      <c r="CP178" s="145">
        <v>0</v>
      </c>
      <c r="CQ178" s="146">
        <v>0</v>
      </c>
      <c r="CR178" s="146">
        <v>0</v>
      </c>
      <c r="CS178" s="149">
        <f t="shared" si="161"/>
        <v>0</v>
      </c>
      <c r="CT178" s="145">
        <v>0</v>
      </c>
      <c r="CU178" s="146">
        <v>0</v>
      </c>
      <c r="CV178" s="146">
        <v>0</v>
      </c>
      <c r="CW178" s="149">
        <f t="shared" si="162"/>
        <v>0</v>
      </c>
      <c r="CX178" s="145">
        <v>0</v>
      </c>
      <c r="CY178" s="146">
        <v>0</v>
      </c>
      <c r="CZ178" s="146">
        <v>0</v>
      </c>
      <c r="DA178" s="149">
        <f t="shared" si="163"/>
        <v>0</v>
      </c>
      <c r="DB178" s="145">
        <v>0</v>
      </c>
      <c r="DC178" s="146">
        <v>0</v>
      </c>
      <c r="DD178" s="146">
        <v>0</v>
      </c>
      <c r="DE178" s="149">
        <f t="shared" si="164"/>
        <v>0</v>
      </c>
      <c r="DF178" s="146"/>
      <c r="DG178" s="146"/>
      <c r="DH178" s="146"/>
      <c r="DI178" s="146"/>
      <c r="DJ178" s="145">
        <v>0</v>
      </c>
      <c r="DK178" s="146">
        <v>0</v>
      </c>
      <c r="DL178" s="146">
        <v>0</v>
      </c>
      <c r="DM178" s="149">
        <f t="shared" si="165"/>
        <v>0</v>
      </c>
      <c r="DN178" s="145">
        <v>0</v>
      </c>
      <c r="DO178" s="146">
        <v>0</v>
      </c>
      <c r="DP178" s="146">
        <v>0</v>
      </c>
      <c r="DQ178" s="149">
        <f t="shared" si="166"/>
        <v>0</v>
      </c>
      <c r="DR178" s="145">
        <v>0</v>
      </c>
      <c r="DS178" s="146">
        <v>0</v>
      </c>
      <c r="DT178" s="146">
        <v>0</v>
      </c>
      <c r="DU178" s="149">
        <f t="shared" si="167"/>
        <v>0</v>
      </c>
      <c r="DV178" s="145">
        <v>0</v>
      </c>
      <c r="DW178" s="146">
        <v>0</v>
      </c>
      <c r="DX178" s="146">
        <v>0</v>
      </c>
      <c r="DY178" s="149">
        <f t="shared" si="168"/>
        <v>0</v>
      </c>
      <c r="DZ178" s="145">
        <v>0</v>
      </c>
      <c r="EA178" s="146">
        <v>0</v>
      </c>
      <c r="EB178" s="146">
        <v>0</v>
      </c>
      <c r="EC178" s="149">
        <f t="shared" si="169"/>
        <v>0</v>
      </c>
      <c r="ED178" s="146"/>
      <c r="EE178" s="146"/>
      <c r="EF178" s="146"/>
      <c r="EG178" s="146"/>
      <c r="EH178" s="145">
        <v>0</v>
      </c>
      <c r="EI178" s="146">
        <v>0</v>
      </c>
      <c r="EJ178" s="146">
        <v>0</v>
      </c>
      <c r="EK178" s="149">
        <f t="shared" si="170"/>
        <v>0</v>
      </c>
      <c r="EL178" s="145">
        <v>0</v>
      </c>
      <c r="EM178" s="146">
        <v>0</v>
      </c>
      <c r="EN178" s="146">
        <v>0</v>
      </c>
      <c r="EO178" s="149">
        <f t="shared" si="171"/>
        <v>0</v>
      </c>
      <c r="EP178" s="145">
        <v>0</v>
      </c>
      <c r="EQ178" s="146">
        <v>0</v>
      </c>
      <c r="ER178" s="146">
        <v>0</v>
      </c>
      <c r="ES178" s="149">
        <f t="shared" si="172"/>
        <v>0</v>
      </c>
      <c r="ET178" s="145">
        <v>0</v>
      </c>
      <c r="EU178" s="146">
        <v>0</v>
      </c>
      <c r="EV178" s="146">
        <v>0</v>
      </c>
      <c r="EW178" s="149">
        <f t="shared" si="173"/>
        <v>0</v>
      </c>
      <c r="EX178" s="145">
        <v>497</v>
      </c>
      <c r="EY178" s="146">
        <v>429</v>
      </c>
      <c r="EZ178" s="146">
        <v>8</v>
      </c>
      <c r="FA178" s="149">
        <f t="shared" si="145"/>
        <v>437</v>
      </c>
      <c r="FB178" s="145">
        <v>0</v>
      </c>
      <c r="FC178" s="146">
        <v>0</v>
      </c>
      <c r="FD178" s="146">
        <v>0</v>
      </c>
      <c r="FE178" s="149">
        <f t="shared" si="174"/>
        <v>0</v>
      </c>
      <c r="FF178" s="145">
        <v>14380</v>
      </c>
      <c r="FG178" s="146">
        <v>13190</v>
      </c>
      <c r="FH178" s="146">
        <v>856</v>
      </c>
      <c r="FI178" s="149">
        <f t="shared" si="146"/>
        <v>14046</v>
      </c>
      <c r="FJ178" s="145">
        <v>0</v>
      </c>
      <c r="FK178" s="146">
        <v>5</v>
      </c>
      <c r="FL178" s="146">
        <v>0</v>
      </c>
      <c r="FM178" s="149">
        <f t="shared" si="175"/>
        <v>5</v>
      </c>
      <c r="FN178" s="145">
        <v>0</v>
      </c>
      <c r="FO178" s="146">
        <v>0</v>
      </c>
      <c r="FP178" s="146">
        <v>0</v>
      </c>
      <c r="FQ178" s="149">
        <f t="shared" si="176"/>
        <v>0</v>
      </c>
      <c r="FR178" s="145">
        <v>0</v>
      </c>
      <c r="FS178" s="146">
        <v>0</v>
      </c>
      <c r="FT178" s="146">
        <v>0</v>
      </c>
      <c r="FU178" s="149">
        <f t="shared" si="177"/>
        <v>0</v>
      </c>
      <c r="FV178" s="145">
        <v>12</v>
      </c>
      <c r="FW178" s="146">
        <v>52</v>
      </c>
      <c r="FX178" s="146">
        <v>0</v>
      </c>
      <c r="FY178" s="149">
        <f t="shared" si="178"/>
        <v>52</v>
      </c>
      <c r="FZ178" s="145">
        <v>0</v>
      </c>
      <c r="GA178" s="146">
        <v>0</v>
      </c>
      <c r="GB178" s="146">
        <v>0</v>
      </c>
      <c r="GC178" s="149">
        <f t="shared" si="179"/>
        <v>0</v>
      </c>
      <c r="GD178" s="145">
        <f t="shared" si="180"/>
        <v>23207</v>
      </c>
      <c r="GE178" s="146">
        <f t="shared" si="180"/>
        <v>22161</v>
      </c>
      <c r="GF178" s="146">
        <f t="shared" si="180"/>
        <v>1340</v>
      </c>
      <c r="GG178" s="146">
        <f t="shared" si="180"/>
        <v>23501</v>
      </c>
      <c r="GH178" s="159"/>
      <c r="GI178" s="155"/>
      <c r="GJ178" s="155"/>
      <c r="GK178" s="155"/>
      <c r="GL178" s="155"/>
      <c r="GM178" s="155"/>
      <c r="GN178" s="155"/>
      <c r="GO178" s="155"/>
      <c r="GP178" s="147"/>
      <c r="GQ178" s="147"/>
      <c r="GR178" s="147"/>
      <c r="GS178" s="147"/>
      <c r="GT178" s="147"/>
      <c r="GU178" s="147"/>
      <c r="GV178" s="147"/>
      <c r="GW178" s="147"/>
      <c r="GX178" s="147"/>
      <c r="GY178" s="147"/>
      <c r="GZ178" s="147"/>
      <c r="HA178" s="147"/>
    </row>
    <row r="179" spans="1:209" ht="12">
      <c r="A179" s="148">
        <v>39022</v>
      </c>
      <c r="B179" s="145">
        <v>7643</v>
      </c>
      <c r="C179" s="146">
        <v>6400</v>
      </c>
      <c r="D179" s="146">
        <v>502</v>
      </c>
      <c r="E179" s="149">
        <f t="shared" si="137"/>
        <v>6902</v>
      </c>
      <c r="F179" s="145">
        <v>0</v>
      </c>
      <c r="G179" s="146">
        <v>0</v>
      </c>
      <c r="H179" s="146">
        <v>0</v>
      </c>
      <c r="I179" s="149">
        <f t="shared" si="138"/>
        <v>0</v>
      </c>
      <c r="J179" s="146"/>
      <c r="K179" s="146"/>
      <c r="L179" s="146"/>
      <c r="M179" s="146"/>
      <c r="N179" s="145">
        <v>0</v>
      </c>
      <c r="O179" s="146">
        <v>0</v>
      </c>
      <c r="P179" s="146">
        <v>0</v>
      </c>
      <c r="Q179" s="149">
        <f t="shared" si="139"/>
        <v>0</v>
      </c>
      <c r="R179" s="145">
        <v>0</v>
      </c>
      <c r="S179" s="146">
        <v>0</v>
      </c>
      <c r="T179" s="146">
        <v>0</v>
      </c>
      <c r="U179" s="149">
        <f t="shared" si="140"/>
        <v>0</v>
      </c>
      <c r="V179" s="145">
        <v>0</v>
      </c>
      <c r="W179" s="146">
        <v>0</v>
      </c>
      <c r="X179" s="146">
        <v>0</v>
      </c>
      <c r="Y179" s="149">
        <f t="shared" si="141"/>
        <v>0</v>
      </c>
      <c r="Z179" s="145">
        <v>1703</v>
      </c>
      <c r="AA179" s="146">
        <v>1491</v>
      </c>
      <c r="AB179" s="146">
        <v>62</v>
      </c>
      <c r="AC179" s="149">
        <f t="shared" si="142"/>
        <v>1553</v>
      </c>
      <c r="AD179" s="145">
        <v>0</v>
      </c>
      <c r="AE179" s="146">
        <v>0</v>
      </c>
      <c r="AF179" s="146">
        <v>0</v>
      </c>
      <c r="AG179" s="149">
        <f t="shared" si="143"/>
        <v>0</v>
      </c>
      <c r="AH179" s="145">
        <v>0</v>
      </c>
      <c r="AI179" s="146">
        <v>0</v>
      </c>
      <c r="AJ179" s="146">
        <v>0</v>
      </c>
      <c r="AK179" s="149">
        <f t="shared" si="147"/>
        <v>0</v>
      </c>
      <c r="AL179" s="145">
        <v>0</v>
      </c>
      <c r="AM179" s="146">
        <v>0</v>
      </c>
      <c r="AN179" s="146">
        <v>0</v>
      </c>
      <c r="AO179" s="149">
        <f t="shared" si="148"/>
        <v>0</v>
      </c>
      <c r="AP179" s="145">
        <v>0</v>
      </c>
      <c r="AQ179" s="146">
        <v>0</v>
      </c>
      <c r="AR179" s="146">
        <v>0</v>
      </c>
      <c r="AS179" s="149">
        <f t="shared" si="149"/>
        <v>0</v>
      </c>
      <c r="AT179" s="145">
        <v>0</v>
      </c>
      <c r="AU179" s="146">
        <v>0</v>
      </c>
      <c r="AV179" s="146">
        <v>0</v>
      </c>
      <c r="AW179" s="149">
        <f t="shared" si="150"/>
        <v>0</v>
      </c>
      <c r="AX179" s="145">
        <v>0</v>
      </c>
      <c r="AY179" s="146">
        <v>0</v>
      </c>
      <c r="AZ179" s="146">
        <v>0</v>
      </c>
      <c r="BA179" s="149">
        <f t="shared" si="151"/>
        <v>0</v>
      </c>
      <c r="BB179" s="145">
        <v>0</v>
      </c>
      <c r="BC179" s="146">
        <v>0</v>
      </c>
      <c r="BD179" s="146">
        <v>0</v>
      </c>
      <c r="BE179" s="149">
        <f t="shared" si="152"/>
        <v>0</v>
      </c>
      <c r="BF179" s="145">
        <v>0</v>
      </c>
      <c r="BG179" s="146">
        <v>0</v>
      </c>
      <c r="BH179" s="146">
        <v>0</v>
      </c>
      <c r="BI179" s="149">
        <f t="shared" si="153"/>
        <v>0</v>
      </c>
      <c r="BJ179" s="145">
        <v>0</v>
      </c>
      <c r="BK179" s="146">
        <v>0</v>
      </c>
      <c r="BL179" s="146">
        <v>0</v>
      </c>
      <c r="BM179" s="149">
        <f t="shared" si="154"/>
        <v>0</v>
      </c>
      <c r="BN179" s="145">
        <v>0</v>
      </c>
      <c r="BO179" s="146">
        <v>0</v>
      </c>
      <c r="BP179" s="146">
        <v>0</v>
      </c>
      <c r="BQ179" s="149">
        <f t="shared" si="155"/>
        <v>0</v>
      </c>
      <c r="BR179" s="145">
        <v>0</v>
      </c>
      <c r="BS179" s="146">
        <v>0</v>
      </c>
      <c r="BT179" s="146">
        <v>0</v>
      </c>
      <c r="BU179" s="149">
        <f t="shared" si="156"/>
        <v>0</v>
      </c>
      <c r="BV179" s="145">
        <v>0</v>
      </c>
      <c r="BW179" s="146">
        <v>0</v>
      </c>
      <c r="BX179" s="146">
        <v>0</v>
      </c>
      <c r="BY179" s="149">
        <f t="shared" si="157"/>
        <v>0</v>
      </c>
      <c r="BZ179" s="145">
        <v>0</v>
      </c>
      <c r="CA179" s="146">
        <v>0</v>
      </c>
      <c r="CB179" s="146">
        <v>0</v>
      </c>
      <c r="CC179" s="149">
        <f t="shared" si="158"/>
        <v>0</v>
      </c>
      <c r="CD179" s="145">
        <v>0</v>
      </c>
      <c r="CE179" s="146">
        <v>0</v>
      </c>
      <c r="CF179" s="146">
        <v>0</v>
      </c>
      <c r="CG179" s="149">
        <f t="shared" si="159"/>
        <v>0</v>
      </c>
      <c r="CH179" s="145">
        <v>0</v>
      </c>
      <c r="CI179" s="146">
        <v>0</v>
      </c>
      <c r="CJ179" s="146">
        <v>0</v>
      </c>
      <c r="CK179" s="149">
        <f t="shared" si="160"/>
        <v>0</v>
      </c>
      <c r="CL179" s="145">
        <v>0</v>
      </c>
      <c r="CM179" s="146">
        <v>0</v>
      </c>
      <c r="CN179" s="146">
        <v>0</v>
      </c>
      <c r="CO179" s="149">
        <f t="shared" si="144"/>
        <v>0</v>
      </c>
      <c r="CP179" s="145">
        <v>0</v>
      </c>
      <c r="CQ179" s="146">
        <v>0</v>
      </c>
      <c r="CR179" s="146">
        <v>0</v>
      </c>
      <c r="CS179" s="149">
        <f t="shared" si="161"/>
        <v>0</v>
      </c>
      <c r="CT179" s="145">
        <v>0</v>
      </c>
      <c r="CU179" s="146">
        <v>0</v>
      </c>
      <c r="CV179" s="146">
        <v>0</v>
      </c>
      <c r="CW179" s="149">
        <f t="shared" si="162"/>
        <v>0</v>
      </c>
      <c r="CX179" s="145">
        <v>0</v>
      </c>
      <c r="CY179" s="146">
        <v>0</v>
      </c>
      <c r="CZ179" s="146">
        <v>0</v>
      </c>
      <c r="DA179" s="149">
        <f t="shared" si="163"/>
        <v>0</v>
      </c>
      <c r="DB179" s="145">
        <v>0</v>
      </c>
      <c r="DC179" s="146">
        <v>0</v>
      </c>
      <c r="DD179" s="146">
        <v>0</v>
      </c>
      <c r="DE179" s="149">
        <f t="shared" si="164"/>
        <v>0</v>
      </c>
      <c r="DF179" s="146"/>
      <c r="DG179" s="146"/>
      <c r="DH179" s="146"/>
      <c r="DI179" s="146"/>
      <c r="DJ179" s="145">
        <v>0</v>
      </c>
      <c r="DK179" s="146">
        <v>0</v>
      </c>
      <c r="DL179" s="146">
        <v>0</v>
      </c>
      <c r="DM179" s="149">
        <f t="shared" si="165"/>
        <v>0</v>
      </c>
      <c r="DN179" s="145">
        <v>0</v>
      </c>
      <c r="DO179" s="146">
        <v>0</v>
      </c>
      <c r="DP179" s="146">
        <v>0</v>
      </c>
      <c r="DQ179" s="149">
        <f t="shared" si="166"/>
        <v>0</v>
      </c>
      <c r="DR179" s="145">
        <v>0</v>
      </c>
      <c r="DS179" s="146">
        <v>0</v>
      </c>
      <c r="DT179" s="146">
        <v>0</v>
      </c>
      <c r="DU179" s="149">
        <f t="shared" si="167"/>
        <v>0</v>
      </c>
      <c r="DV179" s="145">
        <v>0</v>
      </c>
      <c r="DW179" s="146">
        <v>0</v>
      </c>
      <c r="DX179" s="146">
        <v>0</v>
      </c>
      <c r="DY179" s="149">
        <f t="shared" si="168"/>
        <v>0</v>
      </c>
      <c r="DZ179" s="145">
        <v>0</v>
      </c>
      <c r="EA179" s="146">
        <v>0</v>
      </c>
      <c r="EB179" s="146">
        <v>0</v>
      </c>
      <c r="EC179" s="149">
        <f t="shared" si="169"/>
        <v>0</v>
      </c>
      <c r="ED179" s="146"/>
      <c r="EE179" s="146"/>
      <c r="EF179" s="146"/>
      <c r="EG179" s="146"/>
      <c r="EH179" s="145">
        <v>0</v>
      </c>
      <c r="EI179" s="146">
        <v>0</v>
      </c>
      <c r="EJ179" s="146">
        <v>0</v>
      </c>
      <c r="EK179" s="149">
        <f t="shared" si="170"/>
        <v>0</v>
      </c>
      <c r="EL179" s="145">
        <v>0</v>
      </c>
      <c r="EM179" s="146">
        <v>0</v>
      </c>
      <c r="EN179" s="146">
        <v>0</v>
      </c>
      <c r="EO179" s="149">
        <f t="shared" si="171"/>
        <v>0</v>
      </c>
      <c r="EP179" s="145">
        <v>0</v>
      </c>
      <c r="EQ179" s="146">
        <v>0</v>
      </c>
      <c r="ER179" s="146">
        <v>0</v>
      </c>
      <c r="ES179" s="149">
        <f t="shared" si="172"/>
        <v>0</v>
      </c>
      <c r="ET179" s="145">
        <v>0</v>
      </c>
      <c r="EU179" s="146">
        <v>0</v>
      </c>
      <c r="EV179" s="146">
        <v>0</v>
      </c>
      <c r="EW179" s="149">
        <f t="shared" si="173"/>
        <v>0</v>
      </c>
      <c r="EX179" s="145">
        <v>521</v>
      </c>
      <c r="EY179" s="146">
        <v>445</v>
      </c>
      <c r="EZ179" s="146">
        <v>6</v>
      </c>
      <c r="FA179" s="149">
        <f t="shared" si="145"/>
        <v>451</v>
      </c>
      <c r="FB179" s="145">
        <v>0</v>
      </c>
      <c r="FC179" s="146">
        <v>0</v>
      </c>
      <c r="FD179" s="146">
        <v>0</v>
      </c>
      <c r="FE179" s="149">
        <f t="shared" si="174"/>
        <v>0</v>
      </c>
      <c r="FF179" s="145">
        <v>15355</v>
      </c>
      <c r="FG179" s="146">
        <v>14453</v>
      </c>
      <c r="FH179" s="146">
        <v>995</v>
      </c>
      <c r="FI179" s="149">
        <f t="shared" si="146"/>
        <v>15448</v>
      </c>
      <c r="FJ179" s="145">
        <v>0</v>
      </c>
      <c r="FK179" s="146">
        <v>5</v>
      </c>
      <c r="FL179" s="146">
        <v>0</v>
      </c>
      <c r="FM179" s="149">
        <f t="shared" si="175"/>
        <v>5</v>
      </c>
      <c r="FN179" s="145">
        <v>0</v>
      </c>
      <c r="FO179" s="146">
        <v>0</v>
      </c>
      <c r="FP179" s="146">
        <v>0</v>
      </c>
      <c r="FQ179" s="149">
        <f t="shared" si="176"/>
        <v>0</v>
      </c>
      <c r="FR179" s="145">
        <v>0</v>
      </c>
      <c r="FS179" s="146">
        <v>0</v>
      </c>
      <c r="FT179" s="146">
        <v>0</v>
      </c>
      <c r="FU179" s="149">
        <f t="shared" si="177"/>
        <v>0</v>
      </c>
      <c r="FV179" s="145">
        <v>17</v>
      </c>
      <c r="FW179" s="146">
        <v>68</v>
      </c>
      <c r="FX179" s="146">
        <v>41</v>
      </c>
      <c r="FY179" s="149">
        <f t="shared" si="178"/>
        <v>109</v>
      </c>
      <c r="FZ179" s="145">
        <v>0</v>
      </c>
      <c r="GA179" s="146">
        <v>0</v>
      </c>
      <c r="GB179" s="146">
        <v>0</v>
      </c>
      <c r="GC179" s="149">
        <f t="shared" si="179"/>
        <v>0</v>
      </c>
      <c r="GD179" s="145">
        <f t="shared" si="180"/>
        <v>25239</v>
      </c>
      <c r="GE179" s="146">
        <f t="shared" si="180"/>
        <v>22862</v>
      </c>
      <c r="GF179" s="146">
        <f t="shared" si="180"/>
        <v>1606</v>
      </c>
      <c r="GG179" s="146">
        <f t="shared" si="180"/>
        <v>24468</v>
      </c>
      <c r="GH179" s="159"/>
      <c r="GI179" s="155"/>
      <c r="GJ179" s="155"/>
      <c r="GK179" s="155"/>
      <c r="GL179" s="155"/>
      <c r="GM179" s="155"/>
      <c r="GN179" s="155"/>
      <c r="GO179" s="155"/>
      <c r="GP179" s="147"/>
      <c r="GQ179" s="147"/>
      <c r="GR179" s="147"/>
      <c r="GS179" s="147"/>
      <c r="GT179" s="147"/>
      <c r="GU179" s="147"/>
      <c r="GV179" s="147"/>
      <c r="GW179" s="147"/>
      <c r="GX179" s="147"/>
      <c r="GY179" s="147"/>
      <c r="GZ179" s="147"/>
      <c r="HA179" s="147"/>
    </row>
    <row r="180" spans="1:209" ht="11.25" customHeight="1">
      <c r="A180" s="148">
        <v>39052</v>
      </c>
      <c r="B180" s="145">
        <v>7051</v>
      </c>
      <c r="C180" s="146">
        <v>5391</v>
      </c>
      <c r="D180" s="146">
        <v>477</v>
      </c>
      <c r="E180" s="149">
        <f t="shared" si="137"/>
        <v>5868</v>
      </c>
      <c r="F180" s="145">
        <v>0</v>
      </c>
      <c r="G180" s="146">
        <v>0</v>
      </c>
      <c r="H180" s="146">
        <v>0</v>
      </c>
      <c r="I180" s="149">
        <f t="shared" si="138"/>
        <v>0</v>
      </c>
      <c r="J180" s="146"/>
      <c r="K180" s="146"/>
      <c r="L180" s="146"/>
      <c r="M180" s="146"/>
      <c r="N180" s="145">
        <v>0</v>
      </c>
      <c r="O180" s="146">
        <v>0</v>
      </c>
      <c r="P180" s="146">
        <v>0</v>
      </c>
      <c r="Q180" s="149">
        <f t="shared" si="139"/>
        <v>0</v>
      </c>
      <c r="R180" s="145">
        <v>0</v>
      </c>
      <c r="S180" s="146">
        <v>0</v>
      </c>
      <c r="T180" s="146">
        <v>0</v>
      </c>
      <c r="U180" s="149">
        <f t="shared" si="140"/>
        <v>0</v>
      </c>
      <c r="V180" s="145">
        <v>0</v>
      </c>
      <c r="W180" s="146">
        <v>0</v>
      </c>
      <c r="X180" s="146">
        <v>0</v>
      </c>
      <c r="Y180" s="149">
        <f t="shared" si="141"/>
        <v>0</v>
      </c>
      <c r="Z180" s="145">
        <v>1676</v>
      </c>
      <c r="AA180" s="146">
        <v>1594</v>
      </c>
      <c r="AB180" s="146">
        <v>132</v>
      </c>
      <c r="AC180" s="149">
        <f t="shared" si="142"/>
        <v>1726</v>
      </c>
      <c r="AD180" s="145">
        <v>0</v>
      </c>
      <c r="AE180" s="146">
        <v>0</v>
      </c>
      <c r="AF180" s="146">
        <v>0</v>
      </c>
      <c r="AG180" s="149">
        <f t="shared" si="143"/>
        <v>0</v>
      </c>
      <c r="AH180" s="145">
        <v>0</v>
      </c>
      <c r="AI180" s="146">
        <v>0</v>
      </c>
      <c r="AJ180" s="146">
        <v>0</v>
      </c>
      <c r="AK180" s="149">
        <f t="shared" si="147"/>
        <v>0</v>
      </c>
      <c r="AL180" s="145">
        <v>0</v>
      </c>
      <c r="AM180" s="146">
        <v>0</v>
      </c>
      <c r="AN180" s="146">
        <v>0</v>
      </c>
      <c r="AO180" s="149">
        <f t="shared" si="148"/>
        <v>0</v>
      </c>
      <c r="AP180" s="145">
        <v>0</v>
      </c>
      <c r="AQ180" s="146">
        <v>0</v>
      </c>
      <c r="AR180" s="146">
        <v>0</v>
      </c>
      <c r="AS180" s="149">
        <f t="shared" si="149"/>
        <v>0</v>
      </c>
      <c r="AT180" s="145">
        <v>0</v>
      </c>
      <c r="AU180" s="146">
        <v>0</v>
      </c>
      <c r="AV180" s="146">
        <v>0</v>
      </c>
      <c r="AW180" s="149">
        <f t="shared" si="150"/>
        <v>0</v>
      </c>
      <c r="AX180" s="145">
        <v>0</v>
      </c>
      <c r="AY180" s="146">
        <v>0</v>
      </c>
      <c r="AZ180" s="146">
        <v>0</v>
      </c>
      <c r="BA180" s="149">
        <f t="shared" si="151"/>
        <v>0</v>
      </c>
      <c r="BB180" s="145">
        <v>0</v>
      </c>
      <c r="BC180" s="146">
        <v>0</v>
      </c>
      <c r="BD180" s="146">
        <v>0</v>
      </c>
      <c r="BE180" s="149">
        <f t="shared" si="152"/>
        <v>0</v>
      </c>
      <c r="BF180" s="145">
        <v>0</v>
      </c>
      <c r="BG180" s="146">
        <v>0</v>
      </c>
      <c r="BH180" s="146">
        <v>0</v>
      </c>
      <c r="BI180" s="149">
        <f t="shared" si="153"/>
        <v>0</v>
      </c>
      <c r="BJ180" s="145">
        <v>0</v>
      </c>
      <c r="BK180" s="146">
        <v>0</v>
      </c>
      <c r="BL180" s="146">
        <v>0</v>
      </c>
      <c r="BM180" s="149">
        <f t="shared" si="154"/>
        <v>0</v>
      </c>
      <c r="BN180" s="145">
        <v>0</v>
      </c>
      <c r="BO180" s="146">
        <v>0</v>
      </c>
      <c r="BP180" s="146">
        <v>0</v>
      </c>
      <c r="BQ180" s="149">
        <f t="shared" si="155"/>
        <v>0</v>
      </c>
      <c r="BR180" s="145">
        <v>0</v>
      </c>
      <c r="BS180" s="146">
        <v>0</v>
      </c>
      <c r="BT180" s="146">
        <v>0</v>
      </c>
      <c r="BU180" s="149">
        <f t="shared" si="156"/>
        <v>0</v>
      </c>
      <c r="BV180" s="145">
        <v>0</v>
      </c>
      <c r="BW180" s="146">
        <v>0</v>
      </c>
      <c r="BX180" s="146">
        <v>0</v>
      </c>
      <c r="BY180" s="149">
        <f t="shared" si="157"/>
        <v>0</v>
      </c>
      <c r="BZ180" s="145">
        <v>0</v>
      </c>
      <c r="CA180" s="146">
        <v>0</v>
      </c>
      <c r="CB180" s="146">
        <v>0</v>
      </c>
      <c r="CC180" s="149">
        <f t="shared" si="158"/>
        <v>0</v>
      </c>
      <c r="CD180" s="145">
        <v>0</v>
      </c>
      <c r="CE180" s="146">
        <v>0</v>
      </c>
      <c r="CF180" s="146">
        <v>0</v>
      </c>
      <c r="CG180" s="149">
        <f t="shared" si="159"/>
        <v>0</v>
      </c>
      <c r="CH180" s="145">
        <v>0</v>
      </c>
      <c r="CI180" s="146">
        <v>0</v>
      </c>
      <c r="CJ180" s="146">
        <v>0</v>
      </c>
      <c r="CK180" s="149">
        <f t="shared" si="160"/>
        <v>0</v>
      </c>
      <c r="CL180" s="145">
        <v>0</v>
      </c>
      <c r="CM180" s="146">
        <v>0</v>
      </c>
      <c r="CN180" s="146">
        <v>0</v>
      </c>
      <c r="CO180" s="149">
        <f t="shared" si="144"/>
        <v>0</v>
      </c>
      <c r="CP180" s="145">
        <v>0</v>
      </c>
      <c r="CQ180" s="146">
        <v>0</v>
      </c>
      <c r="CR180" s="146">
        <v>0</v>
      </c>
      <c r="CS180" s="149">
        <f t="shared" si="161"/>
        <v>0</v>
      </c>
      <c r="CT180" s="145">
        <v>0</v>
      </c>
      <c r="CU180" s="146">
        <v>0</v>
      </c>
      <c r="CV180" s="146">
        <v>0</v>
      </c>
      <c r="CW180" s="149">
        <f t="shared" si="162"/>
        <v>0</v>
      </c>
      <c r="CX180" s="145">
        <v>0</v>
      </c>
      <c r="CY180" s="146">
        <v>0</v>
      </c>
      <c r="CZ180" s="146">
        <v>0</v>
      </c>
      <c r="DA180" s="149">
        <f t="shared" si="163"/>
        <v>0</v>
      </c>
      <c r="DB180" s="145">
        <v>0</v>
      </c>
      <c r="DC180" s="146">
        <v>0</v>
      </c>
      <c r="DD180" s="146">
        <v>0</v>
      </c>
      <c r="DE180" s="149">
        <f t="shared" si="164"/>
        <v>0</v>
      </c>
      <c r="DF180" s="146"/>
      <c r="DG180" s="146"/>
      <c r="DH180" s="146"/>
      <c r="DI180" s="146"/>
      <c r="DJ180" s="145">
        <v>0</v>
      </c>
      <c r="DK180" s="146">
        <v>0</v>
      </c>
      <c r="DL180" s="146">
        <v>0</v>
      </c>
      <c r="DM180" s="149">
        <f t="shared" si="165"/>
        <v>0</v>
      </c>
      <c r="DN180" s="145">
        <v>0</v>
      </c>
      <c r="DO180" s="146">
        <v>0</v>
      </c>
      <c r="DP180" s="146">
        <v>0</v>
      </c>
      <c r="DQ180" s="149">
        <f t="shared" si="166"/>
        <v>0</v>
      </c>
      <c r="DR180" s="145">
        <v>0</v>
      </c>
      <c r="DS180" s="146">
        <v>0</v>
      </c>
      <c r="DT180" s="146">
        <v>0</v>
      </c>
      <c r="DU180" s="149">
        <f t="shared" si="167"/>
        <v>0</v>
      </c>
      <c r="DV180" s="145">
        <v>0</v>
      </c>
      <c r="DW180" s="146">
        <v>0</v>
      </c>
      <c r="DX180" s="146">
        <v>0</v>
      </c>
      <c r="DY180" s="149">
        <f t="shared" si="168"/>
        <v>0</v>
      </c>
      <c r="DZ180" s="145">
        <v>0</v>
      </c>
      <c r="EA180" s="146">
        <v>0</v>
      </c>
      <c r="EB180" s="146">
        <v>0</v>
      </c>
      <c r="EC180" s="149">
        <f t="shared" si="169"/>
        <v>0</v>
      </c>
      <c r="ED180" s="146"/>
      <c r="EE180" s="146"/>
      <c r="EF180" s="146"/>
      <c r="EG180" s="146"/>
      <c r="EH180" s="145">
        <v>0</v>
      </c>
      <c r="EI180" s="146">
        <v>0</v>
      </c>
      <c r="EJ180" s="146">
        <v>0</v>
      </c>
      <c r="EK180" s="149">
        <f t="shared" si="170"/>
        <v>0</v>
      </c>
      <c r="EL180" s="145">
        <v>0</v>
      </c>
      <c r="EM180" s="146">
        <v>0</v>
      </c>
      <c r="EN180" s="146">
        <v>0</v>
      </c>
      <c r="EO180" s="149">
        <f t="shared" si="171"/>
        <v>0</v>
      </c>
      <c r="EP180" s="145">
        <v>0</v>
      </c>
      <c r="EQ180" s="146">
        <v>0</v>
      </c>
      <c r="ER180" s="146">
        <v>0</v>
      </c>
      <c r="ES180" s="149">
        <f t="shared" si="172"/>
        <v>0</v>
      </c>
      <c r="ET180" s="145">
        <v>0</v>
      </c>
      <c r="EU180" s="146">
        <v>0</v>
      </c>
      <c r="EV180" s="146">
        <v>0</v>
      </c>
      <c r="EW180" s="149">
        <f t="shared" si="173"/>
        <v>0</v>
      </c>
      <c r="EX180" s="145">
        <v>567</v>
      </c>
      <c r="EY180" s="146">
        <v>546</v>
      </c>
      <c r="EZ180" s="146">
        <v>37</v>
      </c>
      <c r="FA180" s="149">
        <f t="shared" si="145"/>
        <v>583</v>
      </c>
      <c r="FB180" s="145">
        <v>0</v>
      </c>
      <c r="FC180" s="146">
        <v>0</v>
      </c>
      <c r="FD180" s="146">
        <v>0</v>
      </c>
      <c r="FE180" s="149">
        <f t="shared" si="174"/>
        <v>0</v>
      </c>
      <c r="FF180" s="145">
        <v>16209</v>
      </c>
      <c r="FG180" s="146">
        <v>17274</v>
      </c>
      <c r="FH180" s="146">
        <v>1317</v>
      </c>
      <c r="FI180" s="149">
        <f t="shared" si="146"/>
        <v>18591</v>
      </c>
      <c r="FJ180" s="145">
        <v>5</v>
      </c>
      <c r="FK180" s="146">
        <v>5</v>
      </c>
      <c r="FL180" s="146">
        <v>0</v>
      </c>
      <c r="FM180" s="149">
        <f t="shared" si="175"/>
        <v>5</v>
      </c>
      <c r="FN180" s="145">
        <v>0</v>
      </c>
      <c r="FO180" s="146">
        <v>0</v>
      </c>
      <c r="FP180" s="146">
        <v>0</v>
      </c>
      <c r="FQ180" s="149">
        <f t="shared" si="176"/>
        <v>0</v>
      </c>
      <c r="FR180" s="145">
        <v>0</v>
      </c>
      <c r="FS180" s="146">
        <v>0</v>
      </c>
      <c r="FT180" s="146">
        <v>0</v>
      </c>
      <c r="FU180" s="149">
        <f t="shared" si="177"/>
        <v>0</v>
      </c>
      <c r="FV180" s="145">
        <v>94</v>
      </c>
      <c r="FW180" s="146">
        <v>68</v>
      </c>
      <c r="FX180" s="146">
        <v>0</v>
      </c>
      <c r="FY180" s="149">
        <f t="shared" si="178"/>
        <v>68</v>
      </c>
      <c r="FZ180" s="145">
        <v>0</v>
      </c>
      <c r="GA180" s="146">
        <v>0</v>
      </c>
      <c r="GB180" s="146">
        <v>0</v>
      </c>
      <c r="GC180" s="149">
        <f t="shared" si="179"/>
        <v>0</v>
      </c>
      <c r="GD180" s="145">
        <f t="shared" ref="GD180:GG195" si="181">+B180+F180+N180+R180+V180+Z180+AD180+AH180+AL180+AP180+AT180+AX180+BB180+BF180+BJ180+BN180+BR180+BV180+BZ180+CD180+CH180+CL180+CP180+CT180+CX180+DB180+DJ180+DN180+DR180+DV180+DZ180+EH180+EL180+EP180+ET180+EX180+FB180+FF180+FJ180+FN180+FR180+FV180+FZ180</f>
        <v>25602</v>
      </c>
      <c r="GE180" s="146">
        <f t="shared" si="181"/>
        <v>24878</v>
      </c>
      <c r="GF180" s="146">
        <f t="shared" si="181"/>
        <v>1963</v>
      </c>
      <c r="GG180" s="146">
        <f t="shared" si="181"/>
        <v>26841</v>
      </c>
      <c r="GH180" s="159"/>
      <c r="GI180" s="155"/>
      <c r="GJ180" s="155"/>
      <c r="GK180" s="155"/>
      <c r="GL180" s="155"/>
      <c r="GM180" s="155"/>
      <c r="GN180" s="155"/>
      <c r="GO180" s="155"/>
      <c r="GP180" s="147"/>
      <c r="GQ180" s="147"/>
      <c r="GR180" s="147"/>
      <c r="GS180" s="147"/>
      <c r="GT180" s="147"/>
      <c r="GU180" s="147"/>
      <c r="GV180" s="147"/>
      <c r="GW180" s="147"/>
      <c r="GX180" s="147"/>
      <c r="GY180" s="147"/>
      <c r="GZ180" s="147"/>
      <c r="HA180" s="147"/>
    </row>
    <row r="181" spans="1:209" ht="11.25" customHeight="1">
      <c r="A181" s="148">
        <v>39083</v>
      </c>
      <c r="B181" s="145">
        <v>7242</v>
      </c>
      <c r="C181" s="146">
        <v>9078</v>
      </c>
      <c r="D181" s="146">
        <v>544</v>
      </c>
      <c r="E181" s="149">
        <f t="shared" si="137"/>
        <v>9622</v>
      </c>
      <c r="F181" s="145">
        <v>0</v>
      </c>
      <c r="G181" s="146">
        <v>0</v>
      </c>
      <c r="H181" s="146">
        <v>0</v>
      </c>
      <c r="I181" s="149">
        <f t="shared" si="138"/>
        <v>0</v>
      </c>
      <c r="J181" s="146"/>
      <c r="K181" s="146"/>
      <c r="L181" s="146"/>
      <c r="M181" s="146"/>
      <c r="N181" s="145">
        <v>0</v>
      </c>
      <c r="O181" s="146">
        <v>0</v>
      </c>
      <c r="P181" s="146">
        <v>0</v>
      </c>
      <c r="Q181" s="149">
        <f t="shared" si="139"/>
        <v>0</v>
      </c>
      <c r="R181" s="145">
        <v>0</v>
      </c>
      <c r="S181" s="146">
        <v>0</v>
      </c>
      <c r="T181" s="146">
        <v>0</v>
      </c>
      <c r="U181" s="149">
        <f t="shared" si="140"/>
        <v>0</v>
      </c>
      <c r="V181" s="145">
        <v>0</v>
      </c>
      <c r="W181" s="146">
        <v>0</v>
      </c>
      <c r="X181" s="146">
        <v>0</v>
      </c>
      <c r="Y181" s="149">
        <f t="shared" si="141"/>
        <v>0</v>
      </c>
      <c r="Z181" s="145">
        <v>1854</v>
      </c>
      <c r="AA181" s="146">
        <v>1767</v>
      </c>
      <c r="AB181" s="146">
        <v>38</v>
      </c>
      <c r="AC181" s="149">
        <f t="shared" si="142"/>
        <v>1805</v>
      </c>
      <c r="AD181" s="145">
        <v>0</v>
      </c>
      <c r="AE181" s="146">
        <v>0</v>
      </c>
      <c r="AF181" s="146">
        <v>0</v>
      </c>
      <c r="AG181" s="149">
        <f t="shared" si="143"/>
        <v>0</v>
      </c>
      <c r="AH181" s="145">
        <v>0</v>
      </c>
      <c r="AI181" s="146">
        <v>0</v>
      </c>
      <c r="AJ181" s="146">
        <v>0</v>
      </c>
      <c r="AK181" s="149">
        <f t="shared" si="147"/>
        <v>0</v>
      </c>
      <c r="AL181" s="145">
        <v>0</v>
      </c>
      <c r="AM181" s="146">
        <v>0</v>
      </c>
      <c r="AN181" s="146">
        <v>0</v>
      </c>
      <c r="AO181" s="149">
        <f t="shared" si="148"/>
        <v>0</v>
      </c>
      <c r="AP181" s="145">
        <v>0</v>
      </c>
      <c r="AQ181" s="146">
        <v>0</v>
      </c>
      <c r="AR181" s="146">
        <v>0</v>
      </c>
      <c r="AS181" s="149">
        <f t="shared" si="149"/>
        <v>0</v>
      </c>
      <c r="AT181" s="145">
        <v>0</v>
      </c>
      <c r="AU181" s="146">
        <v>0</v>
      </c>
      <c r="AV181" s="146">
        <v>0</v>
      </c>
      <c r="AW181" s="149">
        <f t="shared" si="150"/>
        <v>0</v>
      </c>
      <c r="AX181" s="145">
        <v>0</v>
      </c>
      <c r="AY181" s="146">
        <v>0</v>
      </c>
      <c r="AZ181" s="146">
        <v>0</v>
      </c>
      <c r="BA181" s="149">
        <f t="shared" si="151"/>
        <v>0</v>
      </c>
      <c r="BB181" s="145">
        <v>0</v>
      </c>
      <c r="BC181" s="146">
        <v>0</v>
      </c>
      <c r="BD181" s="146">
        <v>0</v>
      </c>
      <c r="BE181" s="149">
        <f t="shared" si="152"/>
        <v>0</v>
      </c>
      <c r="BF181" s="145">
        <v>0</v>
      </c>
      <c r="BG181" s="146">
        <v>0</v>
      </c>
      <c r="BH181" s="146">
        <v>0</v>
      </c>
      <c r="BI181" s="149">
        <f t="shared" si="153"/>
        <v>0</v>
      </c>
      <c r="BJ181" s="145">
        <v>0</v>
      </c>
      <c r="BK181" s="146">
        <v>0</v>
      </c>
      <c r="BL181" s="146">
        <v>0</v>
      </c>
      <c r="BM181" s="149">
        <f t="shared" si="154"/>
        <v>0</v>
      </c>
      <c r="BN181" s="145">
        <v>0</v>
      </c>
      <c r="BO181" s="146">
        <v>0</v>
      </c>
      <c r="BP181" s="146">
        <v>0</v>
      </c>
      <c r="BQ181" s="149">
        <f t="shared" si="155"/>
        <v>0</v>
      </c>
      <c r="BR181" s="145">
        <v>0</v>
      </c>
      <c r="BS181" s="146">
        <v>0</v>
      </c>
      <c r="BT181" s="146">
        <v>0</v>
      </c>
      <c r="BU181" s="149">
        <f t="shared" si="156"/>
        <v>0</v>
      </c>
      <c r="BV181" s="145">
        <v>0</v>
      </c>
      <c r="BW181" s="146">
        <v>0</v>
      </c>
      <c r="BX181" s="146">
        <v>0</v>
      </c>
      <c r="BY181" s="149">
        <f t="shared" si="157"/>
        <v>0</v>
      </c>
      <c r="BZ181" s="145">
        <v>0</v>
      </c>
      <c r="CA181" s="146">
        <v>0</v>
      </c>
      <c r="CB181" s="146">
        <v>0</v>
      </c>
      <c r="CC181" s="149">
        <f t="shared" si="158"/>
        <v>0</v>
      </c>
      <c r="CD181" s="145">
        <v>0</v>
      </c>
      <c r="CE181" s="146">
        <v>0</v>
      </c>
      <c r="CF181" s="146">
        <v>0</v>
      </c>
      <c r="CG181" s="149">
        <f t="shared" si="159"/>
        <v>0</v>
      </c>
      <c r="CH181" s="145">
        <v>0</v>
      </c>
      <c r="CI181" s="146">
        <v>0</v>
      </c>
      <c r="CJ181" s="146">
        <v>0</v>
      </c>
      <c r="CK181" s="149">
        <f t="shared" si="160"/>
        <v>0</v>
      </c>
      <c r="CL181" s="145">
        <v>0</v>
      </c>
      <c r="CM181" s="146">
        <v>0</v>
      </c>
      <c r="CN181" s="146">
        <v>0</v>
      </c>
      <c r="CO181" s="149">
        <f t="shared" si="144"/>
        <v>0</v>
      </c>
      <c r="CP181" s="145">
        <v>0</v>
      </c>
      <c r="CQ181" s="146">
        <v>0</v>
      </c>
      <c r="CR181" s="146">
        <v>0</v>
      </c>
      <c r="CS181" s="149">
        <f t="shared" si="161"/>
        <v>0</v>
      </c>
      <c r="CT181" s="145">
        <v>0</v>
      </c>
      <c r="CU181" s="146">
        <v>0</v>
      </c>
      <c r="CV181" s="146">
        <v>0</v>
      </c>
      <c r="CW181" s="149">
        <f t="shared" si="162"/>
        <v>0</v>
      </c>
      <c r="CX181" s="145">
        <v>0</v>
      </c>
      <c r="CY181" s="146">
        <v>0</v>
      </c>
      <c r="CZ181" s="146">
        <v>0</v>
      </c>
      <c r="DA181" s="149">
        <f t="shared" si="163"/>
        <v>0</v>
      </c>
      <c r="DB181" s="145">
        <v>0</v>
      </c>
      <c r="DC181" s="146">
        <v>0</v>
      </c>
      <c r="DD181" s="146">
        <v>0</v>
      </c>
      <c r="DE181" s="149">
        <f t="shared" si="164"/>
        <v>0</v>
      </c>
      <c r="DF181" s="146"/>
      <c r="DG181" s="146"/>
      <c r="DH181" s="146"/>
      <c r="DI181" s="146"/>
      <c r="DJ181" s="145">
        <v>0</v>
      </c>
      <c r="DK181" s="146">
        <v>0</v>
      </c>
      <c r="DL181" s="146">
        <v>0</v>
      </c>
      <c r="DM181" s="149">
        <f t="shared" si="165"/>
        <v>0</v>
      </c>
      <c r="DN181" s="145">
        <v>0</v>
      </c>
      <c r="DO181" s="146">
        <v>0</v>
      </c>
      <c r="DP181" s="146">
        <v>0</v>
      </c>
      <c r="DQ181" s="149">
        <f t="shared" si="166"/>
        <v>0</v>
      </c>
      <c r="DR181" s="145">
        <v>0</v>
      </c>
      <c r="DS181" s="146">
        <v>0</v>
      </c>
      <c r="DT181" s="146">
        <v>0</v>
      </c>
      <c r="DU181" s="149">
        <f t="shared" si="167"/>
        <v>0</v>
      </c>
      <c r="DV181" s="145">
        <v>0</v>
      </c>
      <c r="DW181" s="146">
        <v>0</v>
      </c>
      <c r="DX181" s="146">
        <v>0</v>
      </c>
      <c r="DY181" s="149">
        <f t="shared" si="168"/>
        <v>0</v>
      </c>
      <c r="DZ181" s="145">
        <v>0</v>
      </c>
      <c r="EA181" s="146">
        <v>0</v>
      </c>
      <c r="EB181" s="146">
        <v>0</v>
      </c>
      <c r="EC181" s="149">
        <f t="shared" si="169"/>
        <v>0</v>
      </c>
      <c r="ED181" s="146"/>
      <c r="EE181" s="146"/>
      <c r="EF181" s="146"/>
      <c r="EG181" s="146"/>
      <c r="EH181" s="145">
        <v>0</v>
      </c>
      <c r="EI181" s="146">
        <v>0</v>
      </c>
      <c r="EJ181" s="146">
        <v>0</v>
      </c>
      <c r="EK181" s="149">
        <f t="shared" si="170"/>
        <v>0</v>
      </c>
      <c r="EL181" s="145">
        <v>0</v>
      </c>
      <c r="EM181" s="146">
        <v>0</v>
      </c>
      <c r="EN181" s="146">
        <v>0</v>
      </c>
      <c r="EO181" s="149">
        <f t="shared" si="171"/>
        <v>0</v>
      </c>
      <c r="EP181" s="145">
        <v>0</v>
      </c>
      <c r="EQ181" s="146">
        <v>0</v>
      </c>
      <c r="ER181" s="146">
        <v>0</v>
      </c>
      <c r="ES181" s="149">
        <f t="shared" si="172"/>
        <v>0</v>
      </c>
      <c r="ET181" s="145">
        <v>0</v>
      </c>
      <c r="EU181" s="146">
        <v>0</v>
      </c>
      <c r="EV181" s="146">
        <v>0</v>
      </c>
      <c r="EW181" s="149">
        <f t="shared" si="173"/>
        <v>0</v>
      </c>
      <c r="EX181" s="145">
        <v>710</v>
      </c>
      <c r="EY181" s="146">
        <v>456</v>
      </c>
      <c r="EZ181" s="146">
        <v>28</v>
      </c>
      <c r="FA181" s="149">
        <f t="shared" si="145"/>
        <v>484</v>
      </c>
      <c r="FB181" s="145">
        <v>0</v>
      </c>
      <c r="FC181" s="146">
        <v>0</v>
      </c>
      <c r="FD181" s="146">
        <v>0</v>
      </c>
      <c r="FE181" s="149">
        <f t="shared" si="174"/>
        <v>0</v>
      </c>
      <c r="FF181" s="145">
        <v>19013</v>
      </c>
      <c r="FG181" s="146">
        <v>17097</v>
      </c>
      <c r="FH181" s="146">
        <v>804</v>
      </c>
      <c r="FI181" s="149">
        <f t="shared" si="146"/>
        <v>17901</v>
      </c>
      <c r="FJ181" s="145">
        <v>5</v>
      </c>
      <c r="FK181" s="146">
        <v>5</v>
      </c>
      <c r="FL181" s="146">
        <v>0</v>
      </c>
      <c r="FM181" s="149">
        <f t="shared" si="175"/>
        <v>5</v>
      </c>
      <c r="FN181" s="145">
        <v>0</v>
      </c>
      <c r="FO181" s="146">
        <v>0</v>
      </c>
      <c r="FP181" s="146">
        <v>0</v>
      </c>
      <c r="FQ181" s="149">
        <f t="shared" si="176"/>
        <v>0</v>
      </c>
      <c r="FR181" s="145">
        <v>0</v>
      </c>
      <c r="FS181" s="146">
        <v>0</v>
      </c>
      <c r="FT181" s="146">
        <v>0</v>
      </c>
      <c r="FU181" s="149">
        <f t="shared" si="177"/>
        <v>0</v>
      </c>
      <c r="FV181" s="145">
        <v>118</v>
      </c>
      <c r="FW181" s="146">
        <v>129</v>
      </c>
      <c r="FX181" s="146">
        <v>0</v>
      </c>
      <c r="FY181" s="149">
        <f t="shared" si="178"/>
        <v>129</v>
      </c>
      <c r="FZ181" s="145">
        <v>0</v>
      </c>
      <c r="GA181" s="146">
        <v>0</v>
      </c>
      <c r="GB181" s="146">
        <v>0</v>
      </c>
      <c r="GC181" s="149">
        <f t="shared" si="179"/>
        <v>0</v>
      </c>
      <c r="GD181" s="145">
        <f t="shared" si="181"/>
        <v>28942</v>
      </c>
      <c r="GE181" s="146">
        <f t="shared" si="181"/>
        <v>28532</v>
      </c>
      <c r="GF181" s="146">
        <f t="shared" si="181"/>
        <v>1414</v>
      </c>
      <c r="GG181" s="146">
        <f t="shared" si="181"/>
        <v>29946</v>
      </c>
      <c r="GH181" s="159"/>
      <c r="GI181" s="155"/>
      <c r="GJ181" s="155"/>
      <c r="GK181" s="155"/>
      <c r="GL181" s="155"/>
      <c r="GM181" s="155"/>
      <c r="GN181" s="155"/>
      <c r="GO181" s="155"/>
      <c r="GP181" s="147"/>
      <c r="GQ181" s="147"/>
      <c r="GR181" s="147"/>
      <c r="GS181" s="147"/>
      <c r="GT181" s="147"/>
      <c r="GU181" s="147"/>
      <c r="GV181" s="147"/>
      <c r="GW181" s="147"/>
      <c r="GX181" s="147"/>
      <c r="GY181" s="147"/>
      <c r="GZ181" s="147"/>
      <c r="HA181" s="147"/>
    </row>
    <row r="182" spans="1:209" ht="11.25" customHeight="1">
      <c r="A182" s="148">
        <v>39114</v>
      </c>
      <c r="B182" s="145">
        <v>7550</v>
      </c>
      <c r="C182" s="146">
        <v>7336</v>
      </c>
      <c r="D182" s="146">
        <v>682</v>
      </c>
      <c r="E182" s="149">
        <f t="shared" si="137"/>
        <v>8018</v>
      </c>
      <c r="F182" s="145">
        <v>0</v>
      </c>
      <c r="G182" s="146">
        <v>0</v>
      </c>
      <c r="H182" s="146">
        <v>0</v>
      </c>
      <c r="I182" s="149">
        <f t="shared" si="138"/>
        <v>0</v>
      </c>
      <c r="J182" s="146"/>
      <c r="K182" s="146"/>
      <c r="L182" s="146"/>
      <c r="M182" s="146"/>
      <c r="N182" s="145">
        <v>0</v>
      </c>
      <c r="O182" s="146">
        <v>0</v>
      </c>
      <c r="P182" s="146">
        <v>0</v>
      </c>
      <c r="Q182" s="149">
        <f t="shared" si="139"/>
        <v>0</v>
      </c>
      <c r="R182" s="145">
        <v>0</v>
      </c>
      <c r="S182" s="146">
        <v>0</v>
      </c>
      <c r="T182" s="146">
        <v>0</v>
      </c>
      <c r="U182" s="149">
        <f t="shared" si="140"/>
        <v>0</v>
      </c>
      <c r="V182" s="145">
        <v>0</v>
      </c>
      <c r="W182" s="146">
        <v>0</v>
      </c>
      <c r="X182" s="146">
        <v>0</v>
      </c>
      <c r="Y182" s="149">
        <f t="shared" si="141"/>
        <v>0</v>
      </c>
      <c r="Z182" s="145">
        <v>1970</v>
      </c>
      <c r="AA182" s="146">
        <v>1769</v>
      </c>
      <c r="AB182" s="146">
        <v>46</v>
      </c>
      <c r="AC182" s="149">
        <f t="shared" si="142"/>
        <v>1815</v>
      </c>
      <c r="AD182" s="145">
        <v>0</v>
      </c>
      <c r="AE182" s="146">
        <v>0</v>
      </c>
      <c r="AF182" s="146">
        <v>0</v>
      </c>
      <c r="AG182" s="149">
        <f t="shared" si="143"/>
        <v>0</v>
      </c>
      <c r="AH182" s="145">
        <v>0</v>
      </c>
      <c r="AI182" s="146">
        <v>0</v>
      </c>
      <c r="AJ182" s="146">
        <v>0</v>
      </c>
      <c r="AK182" s="149">
        <f t="shared" si="147"/>
        <v>0</v>
      </c>
      <c r="AL182" s="145">
        <v>0</v>
      </c>
      <c r="AM182" s="146">
        <v>0</v>
      </c>
      <c r="AN182" s="146">
        <v>0</v>
      </c>
      <c r="AO182" s="149">
        <f t="shared" si="148"/>
        <v>0</v>
      </c>
      <c r="AP182" s="145">
        <v>0</v>
      </c>
      <c r="AQ182" s="146">
        <v>0</v>
      </c>
      <c r="AR182" s="146">
        <v>0</v>
      </c>
      <c r="AS182" s="149">
        <f t="shared" si="149"/>
        <v>0</v>
      </c>
      <c r="AT182" s="145">
        <v>0</v>
      </c>
      <c r="AU182" s="146">
        <v>0</v>
      </c>
      <c r="AV182" s="146">
        <v>0</v>
      </c>
      <c r="AW182" s="149">
        <f t="shared" si="150"/>
        <v>0</v>
      </c>
      <c r="AX182" s="145">
        <v>0</v>
      </c>
      <c r="AY182" s="146">
        <v>0</v>
      </c>
      <c r="AZ182" s="146">
        <v>0</v>
      </c>
      <c r="BA182" s="149">
        <f t="shared" si="151"/>
        <v>0</v>
      </c>
      <c r="BB182" s="145">
        <v>0</v>
      </c>
      <c r="BC182" s="146">
        <v>0</v>
      </c>
      <c r="BD182" s="146">
        <v>0</v>
      </c>
      <c r="BE182" s="149">
        <f t="shared" si="152"/>
        <v>0</v>
      </c>
      <c r="BF182" s="145">
        <v>0</v>
      </c>
      <c r="BG182" s="146">
        <v>0</v>
      </c>
      <c r="BH182" s="146">
        <v>0</v>
      </c>
      <c r="BI182" s="149">
        <f t="shared" si="153"/>
        <v>0</v>
      </c>
      <c r="BJ182" s="145">
        <v>0</v>
      </c>
      <c r="BK182" s="146">
        <v>0</v>
      </c>
      <c r="BL182" s="146">
        <v>0</v>
      </c>
      <c r="BM182" s="149">
        <f t="shared" si="154"/>
        <v>0</v>
      </c>
      <c r="BN182" s="145">
        <v>0</v>
      </c>
      <c r="BO182" s="146">
        <v>0</v>
      </c>
      <c r="BP182" s="146">
        <v>0</v>
      </c>
      <c r="BQ182" s="149">
        <f t="shared" si="155"/>
        <v>0</v>
      </c>
      <c r="BR182" s="145">
        <v>0</v>
      </c>
      <c r="BS182" s="146">
        <v>0</v>
      </c>
      <c r="BT182" s="146">
        <v>0</v>
      </c>
      <c r="BU182" s="149">
        <f t="shared" si="156"/>
        <v>0</v>
      </c>
      <c r="BV182" s="145">
        <v>0</v>
      </c>
      <c r="BW182" s="146">
        <v>0</v>
      </c>
      <c r="BX182" s="146">
        <v>0</v>
      </c>
      <c r="BY182" s="149">
        <f t="shared" si="157"/>
        <v>0</v>
      </c>
      <c r="BZ182" s="145">
        <v>0</v>
      </c>
      <c r="CA182" s="146">
        <v>0</v>
      </c>
      <c r="CB182" s="146">
        <v>0</v>
      </c>
      <c r="CC182" s="149">
        <f t="shared" si="158"/>
        <v>0</v>
      </c>
      <c r="CD182" s="145">
        <v>0</v>
      </c>
      <c r="CE182" s="146">
        <v>0</v>
      </c>
      <c r="CF182" s="146">
        <v>0</v>
      </c>
      <c r="CG182" s="149">
        <f t="shared" si="159"/>
        <v>0</v>
      </c>
      <c r="CH182" s="145">
        <v>0</v>
      </c>
      <c r="CI182" s="146">
        <v>0</v>
      </c>
      <c r="CJ182" s="146">
        <v>0</v>
      </c>
      <c r="CK182" s="149">
        <f t="shared" si="160"/>
        <v>0</v>
      </c>
      <c r="CL182" s="145">
        <v>0</v>
      </c>
      <c r="CM182" s="146">
        <v>0</v>
      </c>
      <c r="CN182" s="146">
        <v>0</v>
      </c>
      <c r="CO182" s="149">
        <f t="shared" si="144"/>
        <v>0</v>
      </c>
      <c r="CP182" s="145">
        <v>0</v>
      </c>
      <c r="CQ182" s="146">
        <v>0</v>
      </c>
      <c r="CR182" s="146">
        <v>0</v>
      </c>
      <c r="CS182" s="149">
        <f t="shared" si="161"/>
        <v>0</v>
      </c>
      <c r="CT182" s="145">
        <v>0</v>
      </c>
      <c r="CU182" s="146">
        <v>0</v>
      </c>
      <c r="CV182" s="146">
        <v>0</v>
      </c>
      <c r="CW182" s="149">
        <f t="shared" si="162"/>
        <v>0</v>
      </c>
      <c r="CX182" s="145">
        <v>0</v>
      </c>
      <c r="CY182" s="146">
        <v>0</v>
      </c>
      <c r="CZ182" s="146">
        <v>0</v>
      </c>
      <c r="DA182" s="149">
        <f t="shared" si="163"/>
        <v>0</v>
      </c>
      <c r="DB182" s="145">
        <v>0</v>
      </c>
      <c r="DC182" s="146">
        <v>0</v>
      </c>
      <c r="DD182" s="146">
        <v>0</v>
      </c>
      <c r="DE182" s="149">
        <f t="shared" si="164"/>
        <v>0</v>
      </c>
      <c r="DF182" s="146"/>
      <c r="DG182" s="146"/>
      <c r="DH182" s="146"/>
      <c r="DI182" s="146"/>
      <c r="DJ182" s="145">
        <v>0</v>
      </c>
      <c r="DK182" s="146">
        <v>0</v>
      </c>
      <c r="DL182" s="146">
        <v>0</v>
      </c>
      <c r="DM182" s="149">
        <f t="shared" si="165"/>
        <v>0</v>
      </c>
      <c r="DN182" s="145">
        <v>0</v>
      </c>
      <c r="DO182" s="146">
        <v>0</v>
      </c>
      <c r="DP182" s="146">
        <v>0</v>
      </c>
      <c r="DQ182" s="149">
        <f t="shared" si="166"/>
        <v>0</v>
      </c>
      <c r="DR182" s="145">
        <v>0</v>
      </c>
      <c r="DS182" s="146">
        <v>0</v>
      </c>
      <c r="DT182" s="146">
        <v>0</v>
      </c>
      <c r="DU182" s="149">
        <f t="shared" si="167"/>
        <v>0</v>
      </c>
      <c r="DV182" s="145">
        <v>0</v>
      </c>
      <c r="DW182" s="146">
        <v>0</v>
      </c>
      <c r="DX182" s="146">
        <v>0</v>
      </c>
      <c r="DY182" s="149">
        <f t="shared" si="168"/>
        <v>0</v>
      </c>
      <c r="DZ182" s="145">
        <v>0</v>
      </c>
      <c r="EA182" s="146">
        <v>0</v>
      </c>
      <c r="EB182" s="146">
        <v>0</v>
      </c>
      <c r="EC182" s="149">
        <f t="shared" si="169"/>
        <v>0</v>
      </c>
      <c r="ED182" s="146"/>
      <c r="EE182" s="146"/>
      <c r="EF182" s="146"/>
      <c r="EG182" s="146"/>
      <c r="EH182" s="145">
        <v>0</v>
      </c>
      <c r="EI182" s="146">
        <v>0</v>
      </c>
      <c r="EJ182" s="146">
        <v>0</v>
      </c>
      <c r="EK182" s="149">
        <f t="shared" si="170"/>
        <v>0</v>
      </c>
      <c r="EL182" s="145">
        <v>0</v>
      </c>
      <c r="EM182" s="146">
        <v>0</v>
      </c>
      <c r="EN182" s="146">
        <v>0</v>
      </c>
      <c r="EO182" s="149">
        <f t="shared" si="171"/>
        <v>0</v>
      </c>
      <c r="EP182" s="145">
        <v>0</v>
      </c>
      <c r="EQ182" s="146">
        <v>0</v>
      </c>
      <c r="ER182" s="146">
        <v>0</v>
      </c>
      <c r="ES182" s="149">
        <f t="shared" si="172"/>
        <v>0</v>
      </c>
      <c r="ET182" s="145">
        <v>0</v>
      </c>
      <c r="EU182" s="146">
        <v>0</v>
      </c>
      <c r="EV182" s="146">
        <v>0</v>
      </c>
      <c r="EW182" s="149">
        <f t="shared" si="173"/>
        <v>0</v>
      </c>
      <c r="EX182" s="145">
        <v>466</v>
      </c>
      <c r="EY182" s="146">
        <v>392</v>
      </c>
      <c r="EZ182" s="146">
        <v>30</v>
      </c>
      <c r="FA182" s="149">
        <f t="shared" si="145"/>
        <v>422</v>
      </c>
      <c r="FB182" s="145">
        <v>0</v>
      </c>
      <c r="FC182" s="146">
        <v>0</v>
      </c>
      <c r="FD182" s="146">
        <v>0</v>
      </c>
      <c r="FE182" s="149">
        <f t="shared" si="174"/>
        <v>0</v>
      </c>
      <c r="FF182" s="145">
        <v>16902</v>
      </c>
      <c r="FG182" s="146">
        <v>16306</v>
      </c>
      <c r="FH182" s="146">
        <v>1398</v>
      </c>
      <c r="FI182" s="149">
        <f t="shared" si="146"/>
        <v>17704</v>
      </c>
      <c r="FJ182" s="145">
        <v>5</v>
      </c>
      <c r="FK182" s="146">
        <v>5</v>
      </c>
      <c r="FL182" s="146">
        <v>0</v>
      </c>
      <c r="FM182" s="149">
        <f t="shared" si="175"/>
        <v>5</v>
      </c>
      <c r="FN182" s="145">
        <v>0</v>
      </c>
      <c r="FO182" s="146">
        <v>0</v>
      </c>
      <c r="FP182" s="146">
        <v>0</v>
      </c>
      <c r="FQ182" s="149">
        <f t="shared" si="176"/>
        <v>0</v>
      </c>
      <c r="FR182" s="145">
        <v>0</v>
      </c>
      <c r="FS182" s="146">
        <v>0</v>
      </c>
      <c r="FT182" s="146">
        <v>0</v>
      </c>
      <c r="FU182" s="149">
        <f t="shared" si="177"/>
        <v>0</v>
      </c>
      <c r="FV182" s="145">
        <v>98</v>
      </c>
      <c r="FW182" s="146">
        <v>112</v>
      </c>
      <c r="FX182" s="146">
        <v>0</v>
      </c>
      <c r="FY182" s="149">
        <f t="shared" si="178"/>
        <v>112</v>
      </c>
      <c r="FZ182" s="145">
        <v>0</v>
      </c>
      <c r="GA182" s="146">
        <v>0</v>
      </c>
      <c r="GB182" s="146">
        <v>0</v>
      </c>
      <c r="GC182" s="149">
        <f t="shared" si="179"/>
        <v>0</v>
      </c>
      <c r="GD182" s="145">
        <f t="shared" si="181"/>
        <v>26991</v>
      </c>
      <c r="GE182" s="146">
        <f t="shared" si="181"/>
        <v>25920</v>
      </c>
      <c r="GF182" s="146">
        <f t="shared" si="181"/>
        <v>2156</v>
      </c>
      <c r="GG182" s="146">
        <f t="shared" si="181"/>
        <v>28076</v>
      </c>
      <c r="GH182" s="159"/>
      <c r="GI182" s="155"/>
      <c r="GJ182" s="155"/>
      <c r="GK182" s="155"/>
      <c r="GL182" s="155"/>
      <c r="GM182" s="155"/>
      <c r="GN182" s="155"/>
      <c r="GO182" s="155"/>
      <c r="GP182" s="147"/>
      <c r="GQ182" s="147"/>
      <c r="GR182" s="147"/>
      <c r="GS182" s="147"/>
      <c r="GT182" s="147"/>
      <c r="GU182" s="147"/>
      <c r="GV182" s="147"/>
      <c r="GW182" s="147"/>
      <c r="GX182" s="147"/>
      <c r="GY182" s="147"/>
      <c r="GZ182" s="147"/>
      <c r="HA182" s="147"/>
    </row>
    <row r="183" spans="1:209" ht="11.25" customHeight="1">
      <c r="A183" s="150">
        <v>39142</v>
      </c>
      <c r="B183" s="151">
        <v>8387</v>
      </c>
      <c r="C183" s="152">
        <v>7932</v>
      </c>
      <c r="D183" s="152">
        <v>508</v>
      </c>
      <c r="E183" s="153">
        <f t="shared" si="137"/>
        <v>8440</v>
      </c>
      <c r="F183" s="151">
        <v>0</v>
      </c>
      <c r="G183" s="152">
        <v>0</v>
      </c>
      <c r="H183" s="152">
        <v>0</v>
      </c>
      <c r="I183" s="153">
        <f t="shared" si="138"/>
        <v>0</v>
      </c>
      <c r="J183" s="152"/>
      <c r="K183" s="152"/>
      <c r="L183" s="152"/>
      <c r="M183" s="152"/>
      <c r="N183" s="151">
        <v>0</v>
      </c>
      <c r="O183" s="152">
        <v>0</v>
      </c>
      <c r="P183" s="152">
        <v>0</v>
      </c>
      <c r="Q183" s="153">
        <f t="shared" si="139"/>
        <v>0</v>
      </c>
      <c r="R183" s="151">
        <v>0</v>
      </c>
      <c r="S183" s="152">
        <v>0</v>
      </c>
      <c r="T183" s="152">
        <v>0</v>
      </c>
      <c r="U183" s="153">
        <f t="shared" si="140"/>
        <v>0</v>
      </c>
      <c r="V183" s="151">
        <v>0</v>
      </c>
      <c r="W183" s="152">
        <v>0</v>
      </c>
      <c r="X183" s="152">
        <v>0</v>
      </c>
      <c r="Y183" s="153">
        <f t="shared" si="141"/>
        <v>0</v>
      </c>
      <c r="Z183" s="151">
        <v>1979</v>
      </c>
      <c r="AA183" s="152">
        <v>2358</v>
      </c>
      <c r="AB183" s="152">
        <v>209</v>
      </c>
      <c r="AC183" s="153">
        <f t="shared" si="142"/>
        <v>2567</v>
      </c>
      <c r="AD183" s="151">
        <v>0</v>
      </c>
      <c r="AE183" s="152">
        <v>0</v>
      </c>
      <c r="AF183" s="152">
        <v>0</v>
      </c>
      <c r="AG183" s="153">
        <f t="shared" si="143"/>
        <v>0</v>
      </c>
      <c r="AH183" s="151">
        <v>0</v>
      </c>
      <c r="AI183" s="152">
        <v>0</v>
      </c>
      <c r="AJ183" s="152">
        <v>0</v>
      </c>
      <c r="AK183" s="153">
        <f t="shared" si="147"/>
        <v>0</v>
      </c>
      <c r="AL183" s="151">
        <v>0</v>
      </c>
      <c r="AM183" s="152">
        <v>0</v>
      </c>
      <c r="AN183" s="152">
        <v>0</v>
      </c>
      <c r="AO183" s="153">
        <f t="shared" si="148"/>
        <v>0</v>
      </c>
      <c r="AP183" s="151">
        <v>0</v>
      </c>
      <c r="AQ183" s="152">
        <v>0</v>
      </c>
      <c r="AR183" s="152">
        <v>0</v>
      </c>
      <c r="AS183" s="153">
        <f t="shared" si="149"/>
        <v>0</v>
      </c>
      <c r="AT183" s="151">
        <v>0</v>
      </c>
      <c r="AU183" s="152">
        <v>0</v>
      </c>
      <c r="AV183" s="152">
        <v>0</v>
      </c>
      <c r="AW183" s="153">
        <f t="shared" si="150"/>
        <v>0</v>
      </c>
      <c r="AX183" s="151">
        <v>0</v>
      </c>
      <c r="AY183" s="152">
        <v>0</v>
      </c>
      <c r="AZ183" s="152">
        <v>0</v>
      </c>
      <c r="BA183" s="153">
        <f t="shared" si="151"/>
        <v>0</v>
      </c>
      <c r="BB183" s="151">
        <v>0</v>
      </c>
      <c r="BC183" s="152">
        <v>0</v>
      </c>
      <c r="BD183" s="152">
        <v>0</v>
      </c>
      <c r="BE183" s="153">
        <f t="shared" si="152"/>
        <v>0</v>
      </c>
      <c r="BF183" s="151">
        <v>0</v>
      </c>
      <c r="BG183" s="152">
        <v>0</v>
      </c>
      <c r="BH183" s="152">
        <v>0</v>
      </c>
      <c r="BI183" s="153">
        <f t="shared" si="153"/>
        <v>0</v>
      </c>
      <c r="BJ183" s="151">
        <v>0</v>
      </c>
      <c r="BK183" s="152">
        <v>0</v>
      </c>
      <c r="BL183" s="152">
        <v>0</v>
      </c>
      <c r="BM183" s="153">
        <f t="shared" si="154"/>
        <v>0</v>
      </c>
      <c r="BN183" s="151">
        <v>0</v>
      </c>
      <c r="BO183" s="152">
        <v>0</v>
      </c>
      <c r="BP183" s="152">
        <v>0</v>
      </c>
      <c r="BQ183" s="153">
        <f t="shared" si="155"/>
        <v>0</v>
      </c>
      <c r="BR183" s="151">
        <v>0</v>
      </c>
      <c r="BS183" s="152">
        <v>0</v>
      </c>
      <c r="BT183" s="152">
        <v>0</v>
      </c>
      <c r="BU183" s="153">
        <f t="shared" si="156"/>
        <v>0</v>
      </c>
      <c r="BV183" s="151">
        <v>0</v>
      </c>
      <c r="BW183" s="152">
        <v>0</v>
      </c>
      <c r="BX183" s="152">
        <v>0</v>
      </c>
      <c r="BY183" s="153">
        <f t="shared" si="157"/>
        <v>0</v>
      </c>
      <c r="BZ183" s="151">
        <v>0</v>
      </c>
      <c r="CA183" s="152">
        <v>0</v>
      </c>
      <c r="CB183" s="152">
        <v>0</v>
      </c>
      <c r="CC183" s="153">
        <f t="shared" si="158"/>
        <v>0</v>
      </c>
      <c r="CD183" s="151">
        <v>0</v>
      </c>
      <c r="CE183" s="152">
        <v>0</v>
      </c>
      <c r="CF183" s="152">
        <v>0</v>
      </c>
      <c r="CG183" s="153">
        <f t="shared" si="159"/>
        <v>0</v>
      </c>
      <c r="CH183" s="151">
        <v>0</v>
      </c>
      <c r="CI183" s="152">
        <v>0</v>
      </c>
      <c r="CJ183" s="152">
        <v>0</v>
      </c>
      <c r="CK183" s="153">
        <f t="shared" si="160"/>
        <v>0</v>
      </c>
      <c r="CL183" s="151">
        <v>0</v>
      </c>
      <c r="CM183" s="152">
        <v>0</v>
      </c>
      <c r="CN183" s="152">
        <v>0</v>
      </c>
      <c r="CO183" s="153">
        <f t="shared" si="144"/>
        <v>0</v>
      </c>
      <c r="CP183" s="151">
        <v>0</v>
      </c>
      <c r="CQ183" s="152">
        <v>0</v>
      </c>
      <c r="CR183" s="152">
        <v>0</v>
      </c>
      <c r="CS183" s="153">
        <f t="shared" si="161"/>
        <v>0</v>
      </c>
      <c r="CT183" s="151">
        <v>0</v>
      </c>
      <c r="CU183" s="152">
        <v>0</v>
      </c>
      <c r="CV183" s="152">
        <v>0</v>
      </c>
      <c r="CW183" s="153">
        <f t="shared" si="162"/>
        <v>0</v>
      </c>
      <c r="CX183" s="151">
        <v>0</v>
      </c>
      <c r="CY183" s="152">
        <v>0</v>
      </c>
      <c r="CZ183" s="152">
        <v>0</v>
      </c>
      <c r="DA183" s="153">
        <f t="shared" si="163"/>
        <v>0</v>
      </c>
      <c r="DB183" s="151">
        <v>0</v>
      </c>
      <c r="DC183" s="152">
        <v>0</v>
      </c>
      <c r="DD183" s="152">
        <v>0</v>
      </c>
      <c r="DE183" s="153">
        <f t="shared" si="164"/>
        <v>0</v>
      </c>
      <c r="DF183" s="152"/>
      <c r="DG183" s="152"/>
      <c r="DH183" s="152"/>
      <c r="DI183" s="152"/>
      <c r="DJ183" s="151">
        <v>0</v>
      </c>
      <c r="DK183" s="152">
        <v>0</v>
      </c>
      <c r="DL183" s="152">
        <v>0</v>
      </c>
      <c r="DM183" s="153">
        <f t="shared" si="165"/>
        <v>0</v>
      </c>
      <c r="DN183" s="151">
        <v>0</v>
      </c>
      <c r="DO183" s="152">
        <v>0</v>
      </c>
      <c r="DP183" s="152">
        <v>0</v>
      </c>
      <c r="DQ183" s="153">
        <f t="shared" si="166"/>
        <v>0</v>
      </c>
      <c r="DR183" s="151">
        <v>0</v>
      </c>
      <c r="DS183" s="152">
        <v>0</v>
      </c>
      <c r="DT183" s="152">
        <v>0</v>
      </c>
      <c r="DU183" s="153">
        <f t="shared" si="167"/>
        <v>0</v>
      </c>
      <c r="DV183" s="151">
        <v>0</v>
      </c>
      <c r="DW183" s="152">
        <v>0</v>
      </c>
      <c r="DX183" s="152">
        <v>0</v>
      </c>
      <c r="DY183" s="153">
        <f t="shared" si="168"/>
        <v>0</v>
      </c>
      <c r="DZ183" s="151">
        <v>0</v>
      </c>
      <c r="EA183" s="152">
        <v>0</v>
      </c>
      <c r="EB183" s="152">
        <v>0</v>
      </c>
      <c r="EC183" s="153">
        <f t="shared" si="169"/>
        <v>0</v>
      </c>
      <c r="ED183" s="152"/>
      <c r="EE183" s="152"/>
      <c r="EF183" s="152"/>
      <c r="EG183" s="152"/>
      <c r="EH183" s="151">
        <v>0</v>
      </c>
      <c r="EI183" s="152">
        <v>0</v>
      </c>
      <c r="EJ183" s="152">
        <v>0</v>
      </c>
      <c r="EK183" s="153">
        <f t="shared" si="170"/>
        <v>0</v>
      </c>
      <c r="EL183" s="151">
        <v>0</v>
      </c>
      <c r="EM183" s="152">
        <v>0</v>
      </c>
      <c r="EN183" s="152">
        <v>0</v>
      </c>
      <c r="EO183" s="153">
        <f t="shared" si="171"/>
        <v>0</v>
      </c>
      <c r="EP183" s="151">
        <v>0</v>
      </c>
      <c r="EQ183" s="152">
        <v>0</v>
      </c>
      <c r="ER183" s="152">
        <v>0</v>
      </c>
      <c r="ES183" s="153">
        <f t="shared" si="172"/>
        <v>0</v>
      </c>
      <c r="ET183" s="151">
        <v>0</v>
      </c>
      <c r="EU183" s="152">
        <v>0</v>
      </c>
      <c r="EV183" s="152">
        <v>0</v>
      </c>
      <c r="EW183" s="153">
        <f t="shared" si="173"/>
        <v>0</v>
      </c>
      <c r="EX183" s="151">
        <v>567</v>
      </c>
      <c r="EY183" s="152">
        <v>775</v>
      </c>
      <c r="EZ183" s="152">
        <v>27</v>
      </c>
      <c r="FA183" s="153">
        <f t="shared" si="145"/>
        <v>802</v>
      </c>
      <c r="FB183" s="151">
        <v>0</v>
      </c>
      <c r="FC183" s="152">
        <v>0</v>
      </c>
      <c r="FD183" s="152">
        <v>0</v>
      </c>
      <c r="FE183" s="153">
        <f t="shared" si="174"/>
        <v>0</v>
      </c>
      <c r="FF183" s="151">
        <v>17785</v>
      </c>
      <c r="FG183" s="152">
        <v>17673</v>
      </c>
      <c r="FH183" s="152">
        <v>1410</v>
      </c>
      <c r="FI183" s="153">
        <f t="shared" si="146"/>
        <v>19083</v>
      </c>
      <c r="FJ183" s="151">
        <v>5</v>
      </c>
      <c r="FK183" s="152">
        <v>5</v>
      </c>
      <c r="FL183" s="152">
        <v>0</v>
      </c>
      <c r="FM183" s="153">
        <f t="shared" si="175"/>
        <v>5</v>
      </c>
      <c r="FN183" s="151">
        <v>0</v>
      </c>
      <c r="FO183" s="152">
        <v>0</v>
      </c>
      <c r="FP183" s="152">
        <v>0</v>
      </c>
      <c r="FQ183" s="153">
        <f t="shared" si="176"/>
        <v>0</v>
      </c>
      <c r="FR183" s="151">
        <v>0</v>
      </c>
      <c r="FS183" s="152">
        <v>0</v>
      </c>
      <c r="FT183" s="152">
        <v>0</v>
      </c>
      <c r="FU183" s="153">
        <f t="shared" si="177"/>
        <v>0</v>
      </c>
      <c r="FV183" s="151">
        <v>115</v>
      </c>
      <c r="FW183" s="152">
        <v>65</v>
      </c>
      <c r="FX183" s="152">
        <v>0</v>
      </c>
      <c r="FY183" s="153">
        <f t="shared" si="178"/>
        <v>65</v>
      </c>
      <c r="FZ183" s="151">
        <v>0</v>
      </c>
      <c r="GA183" s="152">
        <v>0</v>
      </c>
      <c r="GB183" s="152">
        <v>0</v>
      </c>
      <c r="GC183" s="153">
        <f t="shared" si="179"/>
        <v>0</v>
      </c>
      <c r="GD183" s="151">
        <f t="shared" si="181"/>
        <v>28838</v>
      </c>
      <c r="GE183" s="152">
        <f t="shared" si="181"/>
        <v>28808</v>
      </c>
      <c r="GF183" s="152">
        <f t="shared" si="181"/>
        <v>2154</v>
      </c>
      <c r="GG183" s="152">
        <f t="shared" si="181"/>
        <v>30962</v>
      </c>
      <c r="GH183" s="159"/>
      <c r="GI183" s="155"/>
      <c r="GJ183" s="155"/>
      <c r="GK183" s="155"/>
      <c r="GL183" s="155"/>
      <c r="GM183" s="155"/>
      <c r="GN183" s="155"/>
      <c r="GO183" s="155"/>
      <c r="GP183" s="147"/>
      <c r="GQ183" s="147"/>
      <c r="GR183" s="147"/>
      <c r="GS183" s="147"/>
      <c r="GT183" s="147"/>
      <c r="GU183" s="147"/>
      <c r="GV183" s="147"/>
      <c r="GW183" s="147"/>
      <c r="GX183" s="147"/>
      <c r="GY183" s="147"/>
      <c r="GZ183" s="147"/>
      <c r="HA183" s="147"/>
    </row>
    <row r="184" spans="1:209" s="132" customFormat="1" ht="11.25" customHeight="1">
      <c r="A184" s="141">
        <v>39173</v>
      </c>
      <c r="B184" s="164">
        <v>6633</v>
      </c>
      <c r="C184" s="165">
        <v>5463</v>
      </c>
      <c r="D184" s="165">
        <v>362</v>
      </c>
      <c r="E184" s="166">
        <f t="shared" si="137"/>
        <v>5825</v>
      </c>
      <c r="F184" s="164">
        <v>0</v>
      </c>
      <c r="G184" s="165">
        <v>0</v>
      </c>
      <c r="H184" s="165">
        <v>0</v>
      </c>
      <c r="I184" s="166">
        <f t="shared" si="138"/>
        <v>0</v>
      </c>
      <c r="J184" s="165"/>
      <c r="K184" s="165"/>
      <c r="L184" s="165"/>
      <c r="M184" s="165"/>
      <c r="N184" s="164">
        <v>0</v>
      </c>
      <c r="O184" s="165">
        <v>0</v>
      </c>
      <c r="P184" s="165">
        <v>0</v>
      </c>
      <c r="Q184" s="166">
        <f t="shared" si="139"/>
        <v>0</v>
      </c>
      <c r="R184" s="164">
        <v>0</v>
      </c>
      <c r="S184" s="165">
        <v>0</v>
      </c>
      <c r="T184" s="165">
        <v>0</v>
      </c>
      <c r="U184" s="166">
        <f t="shared" si="140"/>
        <v>0</v>
      </c>
      <c r="V184" s="164">
        <v>0</v>
      </c>
      <c r="W184" s="165">
        <v>0</v>
      </c>
      <c r="X184" s="165">
        <v>0</v>
      </c>
      <c r="Y184" s="166">
        <f t="shared" si="141"/>
        <v>0</v>
      </c>
      <c r="Z184" s="164">
        <v>1626</v>
      </c>
      <c r="AA184" s="165">
        <v>1386</v>
      </c>
      <c r="AB184" s="165">
        <v>25</v>
      </c>
      <c r="AC184" s="166">
        <f t="shared" si="142"/>
        <v>1411</v>
      </c>
      <c r="AD184" s="164">
        <v>0</v>
      </c>
      <c r="AE184" s="165">
        <v>0</v>
      </c>
      <c r="AF184" s="165">
        <v>0</v>
      </c>
      <c r="AG184" s="166">
        <f t="shared" si="143"/>
        <v>0</v>
      </c>
      <c r="AH184" s="164">
        <v>0</v>
      </c>
      <c r="AI184" s="165">
        <v>0</v>
      </c>
      <c r="AJ184" s="165">
        <v>0</v>
      </c>
      <c r="AK184" s="166">
        <f t="shared" si="147"/>
        <v>0</v>
      </c>
      <c r="AL184" s="164">
        <v>0</v>
      </c>
      <c r="AM184" s="165">
        <v>0</v>
      </c>
      <c r="AN184" s="165">
        <v>0</v>
      </c>
      <c r="AO184" s="166">
        <f t="shared" si="148"/>
        <v>0</v>
      </c>
      <c r="AP184" s="164">
        <v>0</v>
      </c>
      <c r="AQ184" s="165">
        <v>0</v>
      </c>
      <c r="AR184" s="165">
        <v>0</v>
      </c>
      <c r="AS184" s="166">
        <f t="shared" si="149"/>
        <v>0</v>
      </c>
      <c r="AT184" s="164">
        <v>0</v>
      </c>
      <c r="AU184" s="165">
        <v>0</v>
      </c>
      <c r="AV184" s="165">
        <v>0</v>
      </c>
      <c r="AW184" s="166">
        <f t="shared" si="150"/>
        <v>0</v>
      </c>
      <c r="AX184" s="164">
        <v>0</v>
      </c>
      <c r="AY184" s="165">
        <v>0</v>
      </c>
      <c r="AZ184" s="165">
        <v>0</v>
      </c>
      <c r="BA184" s="166">
        <f t="shared" si="151"/>
        <v>0</v>
      </c>
      <c r="BB184" s="164">
        <v>0</v>
      </c>
      <c r="BC184" s="165">
        <v>0</v>
      </c>
      <c r="BD184" s="165">
        <v>0</v>
      </c>
      <c r="BE184" s="166">
        <f t="shared" si="152"/>
        <v>0</v>
      </c>
      <c r="BF184" s="164">
        <v>0</v>
      </c>
      <c r="BG184" s="165">
        <v>0</v>
      </c>
      <c r="BH184" s="165">
        <v>0</v>
      </c>
      <c r="BI184" s="166">
        <f t="shared" si="153"/>
        <v>0</v>
      </c>
      <c r="BJ184" s="164">
        <v>0</v>
      </c>
      <c r="BK184" s="165">
        <v>0</v>
      </c>
      <c r="BL184" s="165">
        <v>0</v>
      </c>
      <c r="BM184" s="166">
        <f t="shared" si="154"/>
        <v>0</v>
      </c>
      <c r="BN184" s="164">
        <v>0</v>
      </c>
      <c r="BO184" s="165">
        <v>0</v>
      </c>
      <c r="BP184" s="165">
        <v>0</v>
      </c>
      <c r="BQ184" s="166">
        <f t="shared" si="155"/>
        <v>0</v>
      </c>
      <c r="BR184" s="164">
        <v>0</v>
      </c>
      <c r="BS184" s="165">
        <v>0</v>
      </c>
      <c r="BT184" s="165">
        <v>0</v>
      </c>
      <c r="BU184" s="166">
        <f t="shared" si="156"/>
        <v>0</v>
      </c>
      <c r="BV184" s="164">
        <v>0</v>
      </c>
      <c r="BW184" s="165">
        <v>0</v>
      </c>
      <c r="BX184" s="165">
        <v>0</v>
      </c>
      <c r="BY184" s="166">
        <f t="shared" si="157"/>
        <v>0</v>
      </c>
      <c r="BZ184" s="164">
        <v>0</v>
      </c>
      <c r="CA184" s="165">
        <v>0</v>
      </c>
      <c r="CB184" s="165">
        <v>0</v>
      </c>
      <c r="CC184" s="166">
        <f t="shared" si="158"/>
        <v>0</v>
      </c>
      <c r="CD184" s="164">
        <v>0</v>
      </c>
      <c r="CE184" s="165">
        <v>0</v>
      </c>
      <c r="CF184" s="165">
        <v>0</v>
      </c>
      <c r="CG184" s="166">
        <f t="shared" si="159"/>
        <v>0</v>
      </c>
      <c r="CH184" s="164">
        <v>0</v>
      </c>
      <c r="CI184" s="165">
        <v>0</v>
      </c>
      <c r="CJ184" s="165">
        <v>0</v>
      </c>
      <c r="CK184" s="166">
        <f t="shared" si="160"/>
        <v>0</v>
      </c>
      <c r="CL184" s="164">
        <v>0</v>
      </c>
      <c r="CM184" s="165">
        <v>0</v>
      </c>
      <c r="CN184" s="165">
        <v>0</v>
      </c>
      <c r="CO184" s="166">
        <f t="shared" si="144"/>
        <v>0</v>
      </c>
      <c r="CP184" s="164">
        <v>0</v>
      </c>
      <c r="CQ184" s="165">
        <v>0</v>
      </c>
      <c r="CR184" s="165">
        <v>0</v>
      </c>
      <c r="CS184" s="166">
        <f t="shared" si="161"/>
        <v>0</v>
      </c>
      <c r="CT184" s="164">
        <v>0</v>
      </c>
      <c r="CU184" s="165">
        <v>0</v>
      </c>
      <c r="CV184" s="165">
        <v>0</v>
      </c>
      <c r="CW184" s="166">
        <f t="shared" si="162"/>
        <v>0</v>
      </c>
      <c r="CX184" s="164">
        <v>0</v>
      </c>
      <c r="CY184" s="165">
        <v>0</v>
      </c>
      <c r="CZ184" s="165">
        <v>0</v>
      </c>
      <c r="DA184" s="166">
        <f t="shared" si="163"/>
        <v>0</v>
      </c>
      <c r="DB184" s="164">
        <v>0</v>
      </c>
      <c r="DC184" s="165">
        <v>0</v>
      </c>
      <c r="DD184" s="165">
        <v>0</v>
      </c>
      <c r="DE184" s="166">
        <f t="shared" si="164"/>
        <v>0</v>
      </c>
      <c r="DF184" s="165"/>
      <c r="DG184" s="165"/>
      <c r="DH184" s="165"/>
      <c r="DI184" s="165"/>
      <c r="DJ184" s="164">
        <v>0</v>
      </c>
      <c r="DK184" s="165">
        <v>0</v>
      </c>
      <c r="DL184" s="165">
        <v>0</v>
      </c>
      <c r="DM184" s="166">
        <f t="shared" si="165"/>
        <v>0</v>
      </c>
      <c r="DN184" s="164">
        <v>0</v>
      </c>
      <c r="DO184" s="165">
        <v>0</v>
      </c>
      <c r="DP184" s="165">
        <v>0</v>
      </c>
      <c r="DQ184" s="166">
        <f t="shared" si="166"/>
        <v>0</v>
      </c>
      <c r="DR184" s="164">
        <v>0</v>
      </c>
      <c r="DS184" s="165">
        <v>0</v>
      </c>
      <c r="DT184" s="165">
        <v>0</v>
      </c>
      <c r="DU184" s="166">
        <f t="shared" si="167"/>
        <v>0</v>
      </c>
      <c r="DV184" s="164">
        <v>0</v>
      </c>
      <c r="DW184" s="165">
        <v>0</v>
      </c>
      <c r="DX184" s="165">
        <v>0</v>
      </c>
      <c r="DY184" s="166">
        <f t="shared" si="168"/>
        <v>0</v>
      </c>
      <c r="DZ184" s="164">
        <v>0</v>
      </c>
      <c r="EA184" s="165">
        <v>0</v>
      </c>
      <c r="EB184" s="165">
        <v>0</v>
      </c>
      <c r="EC184" s="166">
        <f t="shared" si="169"/>
        <v>0</v>
      </c>
      <c r="ED184" s="165"/>
      <c r="EE184" s="165"/>
      <c r="EF184" s="165"/>
      <c r="EG184" s="165"/>
      <c r="EH184" s="164">
        <v>0</v>
      </c>
      <c r="EI184" s="165">
        <v>0</v>
      </c>
      <c r="EJ184" s="165">
        <v>0</v>
      </c>
      <c r="EK184" s="166">
        <f t="shared" si="170"/>
        <v>0</v>
      </c>
      <c r="EL184" s="164">
        <v>0</v>
      </c>
      <c r="EM184" s="165">
        <v>0</v>
      </c>
      <c r="EN184" s="165">
        <v>0</v>
      </c>
      <c r="EO184" s="166">
        <f t="shared" si="171"/>
        <v>0</v>
      </c>
      <c r="EP184" s="164">
        <v>0</v>
      </c>
      <c r="EQ184" s="165">
        <v>0</v>
      </c>
      <c r="ER184" s="165">
        <v>0</v>
      </c>
      <c r="ES184" s="166">
        <f t="shared" si="172"/>
        <v>0</v>
      </c>
      <c r="ET184" s="164">
        <v>0</v>
      </c>
      <c r="EU184" s="165">
        <v>0</v>
      </c>
      <c r="EV184" s="165">
        <v>0</v>
      </c>
      <c r="EW184" s="166">
        <f t="shared" si="173"/>
        <v>0</v>
      </c>
      <c r="EX184" s="164">
        <v>607</v>
      </c>
      <c r="EY184" s="165">
        <v>387</v>
      </c>
      <c r="EZ184" s="165">
        <v>50</v>
      </c>
      <c r="FA184" s="166">
        <f t="shared" si="145"/>
        <v>437</v>
      </c>
      <c r="FB184" s="164">
        <v>0</v>
      </c>
      <c r="FC184" s="165">
        <v>0</v>
      </c>
      <c r="FD184" s="165">
        <v>0</v>
      </c>
      <c r="FE184" s="166">
        <f t="shared" si="174"/>
        <v>0</v>
      </c>
      <c r="FF184" s="164">
        <v>12088</v>
      </c>
      <c r="FG184" s="165">
        <v>10375</v>
      </c>
      <c r="FH184" s="165">
        <v>896</v>
      </c>
      <c r="FI184" s="144">
        <f t="shared" si="146"/>
        <v>11271</v>
      </c>
      <c r="FJ184" s="164">
        <v>11</v>
      </c>
      <c r="FK184" s="165">
        <v>0</v>
      </c>
      <c r="FL184" s="165">
        <v>0</v>
      </c>
      <c r="FM184" s="166">
        <f t="shared" si="175"/>
        <v>0</v>
      </c>
      <c r="FN184" s="164">
        <v>0</v>
      </c>
      <c r="FO184" s="165">
        <v>0</v>
      </c>
      <c r="FP184" s="165">
        <v>0</v>
      </c>
      <c r="FQ184" s="166">
        <f t="shared" si="176"/>
        <v>0</v>
      </c>
      <c r="FR184" s="164">
        <v>0</v>
      </c>
      <c r="FS184" s="165">
        <v>0</v>
      </c>
      <c r="FT184" s="165">
        <v>0</v>
      </c>
      <c r="FU184" s="166">
        <f t="shared" si="177"/>
        <v>0</v>
      </c>
      <c r="FV184" s="164">
        <v>56</v>
      </c>
      <c r="FW184" s="165">
        <v>46</v>
      </c>
      <c r="FX184" s="165">
        <v>0</v>
      </c>
      <c r="FY184" s="166">
        <f t="shared" si="178"/>
        <v>46</v>
      </c>
      <c r="FZ184" s="164">
        <v>0</v>
      </c>
      <c r="GA184" s="165">
        <v>0</v>
      </c>
      <c r="GB184" s="165">
        <v>0</v>
      </c>
      <c r="GC184" s="166">
        <f t="shared" si="179"/>
        <v>0</v>
      </c>
      <c r="GD184" s="164">
        <f t="shared" si="181"/>
        <v>21021</v>
      </c>
      <c r="GE184" s="165">
        <f t="shared" si="181"/>
        <v>17657</v>
      </c>
      <c r="GF184" s="165">
        <f t="shared" si="181"/>
        <v>1333</v>
      </c>
      <c r="GG184" s="165">
        <f t="shared" si="181"/>
        <v>18990</v>
      </c>
      <c r="GH184" s="159"/>
      <c r="GI184" s="155"/>
      <c r="GJ184" s="155"/>
      <c r="GK184" s="155"/>
      <c r="GL184" s="155"/>
      <c r="GM184" s="155"/>
      <c r="GN184" s="155"/>
      <c r="GO184" s="155"/>
      <c r="GP184" s="147"/>
      <c r="GQ184" s="147"/>
      <c r="GR184" s="147"/>
      <c r="GS184" s="147"/>
      <c r="GT184" s="147"/>
      <c r="GU184" s="147"/>
      <c r="GV184" s="147"/>
      <c r="GW184" s="147"/>
      <c r="GX184" s="147"/>
      <c r="GY184" s="147"/>
      <c r="GZ184" s="147"/>
      <c r="HA184" s="147"/>
    </row>
    <row r="185" spans="1:209" ht="11.25" customHeight="1">
      <c r="A185" s="148">
        <v>39203</v>
      </c>
      <c r="B185" s="145">
        <v>6853</v>
      </c>
      <c r="C185" s="146">
        <v>5371</v>
      </c>
      <c r="D185" s="146">
        <v>364</v>
      </c>
      <c r="E185" s="149">
        <f t="shared" si="137"/>
        <v>5735</v>
      </c>
      <c r="F185" s="145">
        <v>0</v>
      </c>
      <c r="G185" s="146">
        <v>0</v>
      </c>
      <c r="H185" s="146">
        <v>0</v>
      </c>
      <c r="I185" s="149">
        <f t="shared" si="138"/>
        <v>0</v>
      </c>
      <c r="J185" s="146"/>
      <c r="K185" s="146"/>
      <c r="L185" s="146"/>
      <c r="M185" s="146"/>
      <c r="N185" s="145">
        <v>0</v>
      </c>
      <c r="O185" s="146">
        <v>0</v>
      </c>
      <c r="P185" s="146">
        <v>0</v>
      </c>
      <c r="Q185" s="149">
        <f t="shared" si="139"/>
        <v>0</v>
      </c>
      <c r="R185" s="145">
        <v>0</v>
      </c>
      <c r="S185" s="146">
        <v>0</v>
      </c>
      <c r="T185" s="146">
        <v>0</v>
      </c>
      <c r="U185" s="149">
        <f t="shared" si="140"/>
        <v>0</v>
      </c>
      <c r="V185" s="145">
        <v>0</v>
      </c>
      <c r="W185" s="146">
        <v>0</v>
      </c>
      <c r="X185" s="146">
        <v>0</v>
      </c>
      <c r="Y185" s="149">
        <f t="shared" si="141"/>
        <v>0</v>
      </c>
      <c r="Z185" s="145">
        <v>1954</v>
      </c>
      <c r="AA185" s="146">
        <v>1289</v>
      </c>
      <c r="AB185" s="146">
        <v>45</v>
      </c>
      <c r="AC185" s="149">
        <f t="shared" si="142"/>
        <v>1334</v>
      </c>
      <c r="AD185" s="145">
        <v>0</v>
      </c>
      <c r="AE185" s="146">
        <v>0</v>
      </c>
      <c r="AF185" s="146">
        <v>0</v>
      </c>
      <c r="AG185" s="149">
        <f t="shared" si="143"/>
        <v>0</v>
      </c>
      <c r="AH185" s="145">
        <v>0</v>
      </c>
      <c r="AI185" s="146">
        <v>0</v>
      </c>
      <c r="AJ185" s="146">
        <v>0</v>
      </c>
      <c r="AK185" s="149">
        <f t="shared" si="147"/>
        <v>0</v>
      </c>
      <c r="AL185" s="145">
        <v>0</v>
      </c>
      <c r="AM185" s="146">
        <v>0</v>
      </c>
      <c r="AN185" s="146">
        <v>0</v>
      </c>
      <c r="AO185" s="149">
        <f t="shared" si="148"/>
        <v>0</v>
      </c>
      <c r="AP185" s="145">
        <v>0</v>
      </c>
      <c r="AQ185" s="146">
        <v>0</v>
      </c>
      <c r="AR185" s="146">
        <v>0</v>
      </c>
      <c r="AS185" s="149">
        <f t="shared" si="149"/>
        <v>0</v>
      </c>
      <c r="AT185" s="145">
        <v>0</v>
      </c>
      <c r="AU185" s="146">
        <v>0</v>
      </c>
      <c r="AV185" s="146">
        <v>0</v>
      </c>
      <c r="AW185" s="149">
        <f t="shared" si="150"/>
        <v>0</v>
      </c>
      <c r="AX185" s="145">
        <v>0</v>
      </c>
      <c r="AY185" s="146">
        <v>0</v>
      </c>
      <c r="AZ185" s="146">
        <v>0</v>
      </c>
      <c r="BA185" s="149">
        <f t="shared" si="151"/>
        <v>0</v>
      </c>
      <c r="BB185" s="145">
        <v>0</v>
      </c>
      <c r="BC185" s="146">
        <v>0</v>
      </c>
      <c r="BD185" s="146">
        <v>0</v>
      </c>
      <c r="BE185" s="149">
        <f t="shared" si="152"/>
        <v>0</v>
      </c>
      <c r="BF185" s="145">
        <v>0</v>
      </c>
      <c r="BG185" s="146">
        <v>0</v>
      </c>
      <c r="BH185" s="146">
        <v>0</v>
      </c>
      <c r="BI185" s="149">
        <f t="shared" si="153"/>
        <v>0</v>
      </c>
      <c r="BJ185" s="145">
        <v>0</v>
      </c>
      <c r="BK185" s="146">
        <v>0</v>
      </c>
      <c r="BL185" s="146">
        <v>0</v>
      </c>
      <c r="BM185" s="149">
        <f t="shared" si="154"/>
        <v>0</v>
      </c>
      <c r="BN185" s="145">
        <v>0</v>
      </c>
      <c r="BO185" s="146">
        <v>0</v>
      </c>
      <c r="BP185" s="146">
        <v>0</v>
      </c>
      <c r="BQ185" s="149">
        <f t="shared" si="155"/>
        <v>0</v>
      </c>
      <c r="BR185" s="145">
        <v>0</v>
      </c>
      <c r="BS185" s="146">
        <v>0</v>
      </c>
      <c r="BT185" s="146">
        <v>0</v>
      </c>
      <c r="BU185" s="149">
        <f t="shared" si="156"/>
        <v>0</v>
      </c>
      <c r="BV185" s="145">
        <v>0</v>
      </c>
      <c r="BW185" s="146">
        <v>0</v>
      </c>
      <c r="BX185" s="146">
        <v>0</v>
      </c>
      <c r="BY185" s="149">
        <f t="shared" si="157"/>
        <v>0</v>
      </c>
      <c r="BZ185" s="145">
        <v>0</v>
      </c>
      <c r="CA185" s="146">
        <v>0</v>
      </c>
      <c r="CB185" s="146">
        <v>0</v>
      </c>
      <c r="CC185" s="149">
        <f t="shared" si="158"/>
        <v>0</v>
      </c>
      <c r="CD185" s="145">
        <v>0</v>
      </c>
      <c r="CE185" s="146">
        <v>0</v>
      </c>
      <c r="CF185" s="146">
        <v>0</v>
      </c>
      <c r="CG185" s="149">
        <f t="shared" si="159"/>
        <v>0</v>
      </c>
      <c r="CH185" s="145">
        <v>0</v>
      </c>
      <c r="CI185" s="146">
        <v>0</v>
      </c>
      <c r="CJ185" s="146">
        <v>0</v>
      </c>
      <c r="CK185" s="149">
        <f t="shared" si="160"/>
        <v>0</v>
      </c>
      <c r="CL185" s="145">
        <v>0</v>
      </c>
      <c r="CM185" s="146">
        <v>0</v>
      </c>
      <c r="CN185" s="146">
        <v>0</v>
      </c>
      <c r="CO185" s="149">
        <f t="shared" si="144"/>
        <v>0</v>
      </c>
      <c r="CP185" s="145">
        <v>0</v>
      </c>
      <c r="CQ185" s="146">
        <v>0</v>
      </c>
      <c r="CR185" s="146">
        <v>0</v>
      </c>
      <c r="CS185" s="149">
        <f t="shared" si="161"/>
        <v>0</v>
      </c>
      <c r="CT185" s="145">
        <v>0</v>
      </c>
      <c r="CU185" s="146">
        <v>0</v>
      </c>
      <c r="CV185" s="146">
        <v>0</v>
      </c>
      <c r="CW185" s="149">
        <f t="shared" si="162"/>
        <v>0</v>
      </c>
      <c r="CX185" s="145">
        <v>0</v>
      </c>
      <c r="CY185" s="146">
        <v>0</v>
      </c>
      <c r="CZ185" s="146">
        <v>0</v>
      </c>
      <c r="DA185" s="149">
        <f t="shared" si="163"/>
        <v>0</v>
      </c>
      <c r="DB185" s="145">
        <v>0</v>
      </c>
      <c r="DC185" s="146">
        <v>0</v>
      </c>
      <c r="DD185" s="146">
        <v>0</v>
      </c>
      <c r="DE185" s="149">
        <f t="shared" si="164"/>
        <v>0</v>
      </c>
      <c r="DF185" s="146"/>
      <c r="DG185" s="146"/>
      <c r="DH185" s="146"/>
      <c r="DI185" s="146"/>
      <c r="DJ185" s="145">
        <v>0</v>
      </c>
      <c r="DK185" s="146">
        <v>0</v>
      </c>
      <c r="DL185" s="146">
        <v>0</v>
      </c>
      <c r="DM185" s="149">
        <f t="shared" si="165"/>
        <v>0</v>
      </c>
      <c r="DN185" s="145">
        <v>0</v>
      </c>
      <c r="DO185" s="146">
        <v>0</v>
      </c>
      <c r="DP185" s="146">
        <v>0</v>
      </c>
      <c r="DQ185" s="149">
        <f t="shared" si="166"/>
        <v>0</v>
      </c>
      <c r="DR185" s="145">
        <v>0</v>
      </c>
      <c r="DS185" s="146">
        <v>0</v>
      </c>
      <c r="DT185" s="146">
        <v>0</v>
      </c>
      <c r="DU185" s="149">
        <f t="shared" si="167"/>
        <v>0</v>
      </c>
      <c r="DV185" s="145">
        <v>0</v>
      </c>
      <c r="DW185" s="146">
        <v>0</v>
      </c>
      <c r="DX185" s="146">
        <v>0</v>
      </c>
      <c r="DY185" s="149">
        <f t="shared" si="168"/>
        <v>0</v>
      </c>
      <c r="DZ185" s="145">
        <v>0</v>
      </c>
      <c r="EA185" s="146">
        <v>0</v>
      </c>
      <c r="EB185" s="146">
        <v>0</v>
      </c>
      <c r="EC185" s="149">
        <f t="shared" si="169"/>
        <v>0</v>
      </c>
      <c r="ED185" s="146"/>
      <c r="EE185" s="146"/>
      <c r="EF185" s="146"/>
      <c r="EG185" s="146"/>
      <c r="EH185" s="145">
        <v>0</v>
      </c>
      <c r="EI185" s="146">
        <v>0</v>
      </c>
      <c r="EJ185" s="146">
        <v>0</v>
      </c>
      <c r="EK185" s="149">
        <f t="shared" si="170"/>
        <v>0</v>
      </c>
      <c r="EL185" s="145">
        <v>0</v>
      </c>
      <c r="EM185" s="146">
        <v>0</v>
      </c>
      <c r="EN185" s="146">
        <v>0</v>
      </c>
      <c r="EO185" s="149">
        <f t="shared" si="171"/>
        <v>0</v>
      </c>
      <c r="EP185" s="145">
        <v>0</v>
      </c>
      <c r="EQ185" s="146">
        <v>0</v>
      </c>
      <c r="ER185" s="146">
        <v>0</v>
      </c>
      <c r="ES185" s="149">
        <f t="shared" si="172"/>
        <v>0</v>
      </c>
      <c r="ET185" s="145">
        <v>0</v>
      </c>
      <c r="EU185" s="146">
        <v>0</v>
      </c>
      <c r="EV185" s="146">
        <v>0</v>
      </c>
      <c r="EW185" s="149">
        <f t="shared" si="173"/>
        <v>0</v>
      </c>
      <c r="EX185" s="145">
        <v>411</v>
      </c>
      <c r="EY185" s="146">
        <v>453</v>
      </c>
      <c r="EZ185" s="146">
        <v>0</v>
      </c>
      <c r="FA185" s="149">
        <f t="shared" si="145"/>
        <v>453</v>
      </c>
      <c r="FB185" s="145">
        <v>0</v>
      </c>
      <c r="FC185" s="146">
        <v>0</v>
      </c>
      <c r="FD185" s="146">
        <v>0</v>
      </c>
      <c r="FE185" s="149">
        <f t="shared" si="174"/>
        <v>0</v>
      </c>
      <c r="FF185" s="145">
        <v>13901</v>
      </c>
      <c r="FG185" s="146">
        <v>10500</v>
      </c>
      <c r="FH185" s="146">
        <v>934</v>
      </c>
      <c r="FI185" s="149">
        <f t="shared" si="146"/>
        <v>11434</v>
      </c>
      <c r="FJ185" s="145">
        <v>6</v>
      </c>
      <c r="FK185" s="146">
        <v>6</v>
      </c>
      <c r="FL185" s="146">
        <v>0</v>
      </c>
      <c r="FM185" s="149">
        <f t="shared" si="175"/>
        <v>6</v>
      </c>
      <c r="FN185" s="145">
        <v>0</v>
      </c>
      <c r="FO185" s="146">
        <v>0</v>
      </c>
      <c r="FP185" s="146">
        <v>0</v>
      </c>
      <c r="FQ185" s="149">
        <f t="shared" si="176"/>
        <v>0</v>
      </c>
      <c r="FR185" s="145">
        <v>0</v>
      </c>
      <c r="FS185" s="146">
        <v>0</v>
      </c>
      <c r="FT185" s="146">
        <v>0</v>
      </c>
      <c r="FU185" s="149">
        <f t="shared" si="177"/>
        <v>0</v>
      </c>
      <c r="FV185" s="145">
        <v>73</v>
      </c>
      <c r="FW185" s="146">
        <v>79</v>
      </c>
      <c r="FX185" s="146">
        <v>0</v>
      </c>
      <c r="FY185" s="149">
        <f t="shared" si="178"/>
        <v>79</v>
      </c>
      <c r="FZ185" s="145">
        <v>0</v>
      </c>
      <c r="GA185" s="146">
        <v>0</v>
      </c>
      <c r="GB185" s="146">
        <v>0</v>
      </c>
      <c r="GC185" s="149">
        <f t="shared" si="179"/>
        <v>0</v>
      </c>
      <c r="GD185" s="145">
        <f t="shared" si="181"/>
        <v>23198</v>
      </c>
      <c r="GE185" s="146">
        <f t="shared" si="181"/>
        <v>17698</v>
      </c>
      <c r="GF185" s="146">
        <f t="shared" si="181"/>
        <v>1343</v>
      </c>
      <c r="GG185" s="146">
        <f t="shared" si="181"/>
        <v>19041</v>
      </c>
      <c r="GH185" s="159"/>
      <c r="GI185" s="155"/>
      <c r="GJ185" s="155"/>
      <c r="GK185" s="155"/>
      <c r="GL185" s="155"/>
      <c r="GM185" s="155"/>
      <c r="GN185" s="155"/>
      <c r="GO185" s="155"/>
      <c r="GP185" s="147"/>
      <c r="GQ185" s="147"/>
      <c r="GR185" s="147"/>
      <c r="GS185" s="147"/>
      <c r="GT185" s="147"/>
      <c r="GU185" s="147"/>
      <c r="GV185" s="147"/>
      <c r="GW185" s="147"/>
      <c r="GX185" s="147"/>
      <c r="GY185" s="147"/>
      <c r="GZ185" s="147"/>
      <c r="HA185" s="147"/>
    </row>
    <row r="186" spans="1:209" ht="11.25" customHeight="1">
      <c r="A186" s="148">
        <v>39234</v>
      </c>
      <c r="B186" s="145">
        <v>6562</v>
      </c>
      <c r="C186" s="146">
        <v>5764</v>
      </c>
      <c r="D186" s="146">
        <v>681</v>
      </c>
      <c r="E186" s="149">
        <f t="shared" si="137"/>
        <v>6445</v>
      </c>
      <c r="F186" s="145">
        <v>0</v>
      </c>
      <c r="G186" s="146">
        <v>0</v>
      </c>
      <c r="H186" s="146">
        <v>0</v>
      </c>
      <c r="I186" s="149">
        <f t="shared" si="138"/>
        <v>0</v>
      </c>
      <c r="J186" s="146"/>
      <c r="K186" s="146"/>
      <c r="L186" s="146"/>
      <c r="M186" s="146"/>
      <c r="N186" s="145">
        <v>0</v>
      </c>
      <c r="O186" s="146">
        <v>0</v>
      </c>
      <c r="P186" s="146">
        <v>0</v>
      </c>
      <c r="Q186" s="149">
        <f t="shared" si="139"/>
        <v>0</v>
      </c>
      <c r="R186" s="145">
        <v>0</v>
      </c>
      <c r="S186" s="146">
        <v>0</v>
      </c>
      <c r="T186" s="146">
        <v>0</v>
      </c>
      <c r="U186" s="149">
        <f t="shared" si="140"/>
        <v>0</v>
      </c>
      <c r="V186" s="145">
        <v>0</v>
      </c>
      <c r="W186" s="146">
        <v>0</v>
      </c>
      <c r="X186" s="146">
        <v>0</v>
      </c>
      <c r="Y186" s="149">
        <f t="shared" si="141"/>
        <v>0</v>
      </c>
      <c r="Z186" s="145">
        <v>1613</v>
      </c>
      <c r="AA186" s="146">
        <v>1764</v>
      </c>
      <c r="AB186" s="146">
        <v>81</v>
      </c>
      <c r="AC186" s="149">
        <f t="shared" si="142"/>
        <v>1845</v>
      </c>
      <c r="AD186" s="145">
        <v>0</v>
      </c>
      <c r="AE186" s="146">
        <v>0</v>
      </c>
      <c r="AF186" s="146">
        <v>0</v>
      </c>
      <c r="AG186" s="149">
        <f t="shared" si="143"/>
        <v>0</v>
      </c>
      <c r="AH186" s="145">
        <v>0</v>
      </c>
      <c r="AI186" s="146">
        <v>0</v>
      </c>
      <c r="AJ186" s="146">
        <v>0</v>
      </c>
      <c r="AK186" s="149">
        <f t="shared" si="147"/>
        <v>0</v>
      </c>
      <c r="AL186" s="145">
        <v>0</v>
      </c>
      <c r="AM186" s="146">
        <v>0</v>
      </c>
      <c r="AN186" s="146">
        <v>0</v>
      </c>
      <c r="AO186" s="149">
        <f t="shared" si="148"/>
        <v>0</v>
      </c>
      <c r="AP186" s="145">
        <v>0</v>
      </c>
      <c r="AQ186" s="146">
        <v>0</v>
      </c>
      <c r="AR186" s="146">
        <v>0</v>
      </c>
      <c r="AS186" s="149">
        <f t="shared" si="149"/>
        <v>0</v>
      </c>
      <c r="AT186" s="145">
        <v>0</v>
      </c>
      <c r="AU186" s="146">
        <v>0</v>
      </c>
      <c r="AV186" s="146">
        <v>0</v>
      </c>
      <c r="AW186" s="149">
        <f t="shared" si="150"/>
        <v>0</v>
      </c>
      <c r="AX186" s="145">
        <v>0</v>
      </c>
      <c r="AY186" s="146">
        <v>0</v>
      </c>
      <c r="AZ186" s="146">
        <v>0</v>
      </c>
      <c r="BA186" s="149">
        <f t="shared" si="151"/>
        <v>0</v>
      </c>
      <c r="BB186" s="145">
        <v>0</v>
      </c>
      <c r="BC186" s="146">
        <v>0</v>
      </c>
      <c r="BD186" s="146">
        <v>0</v>
      </c>
      <c r="BE186" s="149">
        <f t="shared" si="152"/>
        <v>0</v>
      </c>
      <c r="BF186" s="145">
        <v>0</v>
      </c>
      <c r="BG186" s="146">
        <v>0</v>
      </c>
      <c r="BH186" s="146">
        <v>0</v>
      </c>
      <c r="BI186" s="149">
        <f t="shared" si="153"/>
        <v>0</v>
      </c>
      <c r="BJ186" s="145">
        <v>0</v>
      </c>
      <c r="BK186" s="146">
        <v>0</v>
      </c>
      <c r="BL186" s="146">
        <v>0</v>
      </c>
      <c r="BM186" s="149">
        <f t="shared" si="154"/>
        <v>0</v>
      </c>
      <c r="BN186" s="145">
        <v>0</v>
      </c>
      <c r="BO186" s="146">
        <v>0</v>
      </c>
      <c r="BP186" s="146">
        <v>0</v>
      </c>
      <c r="BQ186" s="149">
        <f t="shared" si="155"/>
        <v>0</v>
      </c>
      <c r="BR186" s="145">
        <v>0</v>
      </c>
      <c r="BS186" s="146">
        <v>0</v>
      </c>
      <c r="BT186" s="146">
        <v>0</v>
      </c>
      <c r="BU186" s="149">
        <f t="shared" si="156"/>
        <v>0</v>
      </c>
      <c r="BV186" s="145">
        <v>0</v>
      </c>
      <c r="BW186" s="146">
        <v>0</v>
      </c>
      <c r="BX186" s="146">
        <v>0</v>
      </c>
      <c r="BY186" s="149">
        <f t="shared" si="157"/>
        <v>0</v>
      </c>
      <c r="BZ186" s="145">
        <v>0</v>
      </c>
      <c r="CA186" s="146">
        <v>0</v>
      </c>
      <c r="CB186" s="146">
        <v>0</v>
      </c>
      <c r="CC186" s="149">
        <f t="shared" si="158"/>
        <v>0</v>
      </c>
      <c r="CD186" s="145">
        <v>0</v>
      </c>
      <c r="CE186" s="146">
        <v>0</v>
      </c>
      <c r="CF186" s="146">
        <v>0</v>
      </c>
      <c r="CG186" s="149">
        <f t="shared" si="159"/>
        <v>0</v>
      </c>
      <c r="CH186" s="145">
        <v>0</v>
      </c>
      <c r="CI186" s="146">
        <v>0</v>
      </c>
      <c r="CJ186" s="146">
        <v>0</v>
      </c>
      <c r="CK186" s="149">
        <f t="shared" si="160"/>
        <v>0</v>
      </c>
      <c r="CL186" s="145">
        <v>0</v>
      </c>
      <c r="CM186" s="146">
        <v>0</v>
      </c>
      <c r="CN186" s="146">
        <v>0</v>
      </c>
      <c r="CO186" s="149">
        <f t="shared" si="144"/>
        <v>0</v>
      </c>
      <c r="CP186" s="145">
        <v>0</v>
      </c>
      <c r="CQ186" s="146">
        <v>0</v>
      </c>
      <c r="CR186" s="146">
        <v>0</v>
      </c>
      <c r="CS186" s="149">
        <f t="shared" si="161"/>
        <v>0</v>
      </c>
      <c r="CT186" s="145">
        <v>0</v>
      </c>
      <c r="CU186" s="146">
        <v>0</v>
      </c>
      <c r="CV186" s="146">
        <v>0</v>
      </c>
      <c r="CW186" s="149">
        <f t="shared" si="162"/>
        <v>0</v>
      </c>
      <c r="CX186" s="145">
        <v>0</v>
      </c>
      <c r="CY186" s="146">
        <v>0</v>
      </c>
      <c r="CZ186" s="146">
        <v>0</v>
      </c>
      <c r="DA186" s="149">
        <f t="shared" si="163"/>
        <v>0</v>
      </c>
      <c r="DB186" s="145">
        <v>0</v>
      </c>
      <c r="DC186" s="146">
        <v>0</v>
      </c>
      <c r="DD186" s="146">
        <v>0</v>
      </c>
      <c r="DE186" s="149">
        <f t="shared" si="164"/>
        <v>0</v>
      </c>
      <c r="DF186" s="146"/>
      <c r="DG186" s="146"/>
      <c r="DH186" s="146"/>
      <c r="DI186" s="146"/>
      <c r="DJ186" s="145">
        <v>118</v>
      </c>
      <c r="DK186" s="146">
        <v>52</v>
      </c>
      <c r="DL186" s="146">
        <v>0</v>
      </c>
      <c r="DM186" s="149">
        <f t="shared" si="165"/>
        <v>52</v>
      </c>
      <c r="DN186" s="145">
        <v>0</v>
      </c>
      <c r="DO186" s="146">
        <v>0</v>
      </c>
      <c r="DP186" s="146">
        <v>0</v>
      </c>
      <c r="DQ186" s="149">
        <f t="shared" si="166"/>
        <v>0</v>
      </c>
      <c r="DR186" s="145">
        <v>0</v>
      </c>
      <c r="DS186" s="146">
        <v>0</v>
      </c>
      <c r="DT186" s="146">
        <v>0</v>
      </c>
      <c r="DU186" s="149">
        <f t="shared" si="167"/>
        <v>0</v>
      </c>
      <c r="DV186" s="145">
        <v>0</v>
      </c>
      <c r="DW186" s="146">
        <v>0</v>
      </c>
      <c r="DX186" s="146">
        <v>0</v>
      </c>
      <c r="DY186" s="149">
        <f t="shared" si="168"/>
        <v>0</v>
      </c>
      <c r="DZ186" s="145">
        <v>0</v>
      </c>
      <c r="EA186" s="146">
        <v>0</v>
      </c>
      <c r="EB186" s="146">
        <v>0</v>
      </c>
      <c r="EC186" s="149">
        <f t="shared" si="169"/>
        <v>0</v>
      </c>
      <c r="ED186" s="146"/>
      <c r="EE186" s="146"/>
      <c r="EF186" s="146"/>
      <c r="EG186" s="146"/>
      <c r="EH186" s="145">
        <v>0</v>
      </c>
      <c r="EI186" s="146">
        <v>0</v>
      </c>
      <c r="EJ186" s="146">
        <v>0</v>
      </c>
      <c r="EK186" s="149">
        <f t="shared" si="170"/>
        <v>0</v>
      </c>
      <c r="EL186" s="145">
        <v>0</v>
      </c>
      <c r="EM186" s="146">
        <v>0</v>
      </c>
      <c r="EN186" s="146">
        <v>0</v>
      </c>
      <c r="EO186" s="149">
        <f t="shared" si="171"/>
        <v>0</v>
      </c>
      <c r="EP186" s="145">
        <v>0</v>
      </c>
      <c r="EQ186" s="146">
        <v>0</v>
      </c>
      <c r="ER186" s="146">
        <v>0</v>
      </c>
      <c r="ES186" s="149">
        <f t="shared" si="172"/>
        <v>0</v>
      </c>
      <c r="ET186" s="145">
        <v>0</v>
      </c>
      <c r="EU186" s="146">
        <v>0</v>
      </c>
      <c r="EV186" s="146">
        <v>0</v>
      </c>
      <c r="EW186" s="149">
        <f t="shared" si="173"/>
        <v>0</v>
      </c>
      <c r="EX186" s="145">
        <v>481</v>
      </c>
      <c r="EY186" s="146">
        <v>535</v>
      </c>
      <c r="EZ186" s="146">
        <v>58</v>
      </c>
      <c r="FA186" s="149">
        <f t="shared" si="145"/>
        <v>593</v>
      </c>
      <c r="FB186" s="145">
        <v>0</v>
      </c>
      <c r="FC186" s="146">
        <v>0</v>
      </c>
      <c r="FD186" s="146">
        <v>0</v>
      </c>
      <c r="FE186" s="149">
        <f t="shared" si="174"/>
        <v>0</v>
      </c>
      <c r="FF186" s="145">
        <v>9827</v>
      </c>
      <c r="FG186" s="146">
        <v>11788</v>
      </c>
      <c r="FH186" s="146">
        <v>1437</v>
      </c>
      <c r="FI186" s="149">
        <f t="shared" si="146"/>
        <v>13225</v>
      </c>
      <c r="FJ186" s="145">
        <v>19</v>
      </c>
      <c r="FK186" s="146">
        <v>19</v>
      </c>
      <c r="FL186" s="146">
        <v>0</v>
      </c>
      <c r="FM186" s="149">
        <f t="shared" si="175"/>
        <v>19</v>
      </c>
      <c r="FN186" s="145">
        <v>0</v>
      </c>
      <c r="FO186" s="146">
        <v>0</v>
      </c>
      <c r="FP186" s="146">
        <v>0</v>
      </c>
      <c r="FQ186" s="149">
        <f t="shared" si="176"/>
        <v>0</v>
      </c>
      <c r="FR186" s="145">
        <v>0</v>
      </c>
      <c r="FS186" s="146">
        <v>0</v>
      </c>
      <c r="FT186" s="146">
        <v>0</v>
      </c>
      <c r="FU186" s="149">
        <f t="shared" si="177"/>
        <v>0</v>
      </c>
      <c r="FV186" s="145">
        <v>53</v>
      </c>
      <c r="FW186" s="146">
        <v>82</v>
      </c>
      <c r="FX186" s="146">
        <v>0</v>
      </c>
      <c r="FY186" s="149">
        <f t="shared" si="178"/>
        <v>82</v>
      </c>
      <c r="FZ186" s="145">
        <v>0</v>
      </c>
      <c r="GA186" s="146">
        <v>0</v>
      </c>
      <c r="GB186" s="146">
        <v>0</v>
      </c>
      <c r="GC186" s="149">
        <f t="shared" si="179"/>
        <v>0</v>
      </c>
      <c r="GD186" s="145">
        <f t="shared" si="181"/>
        <v>18673</v>
      </c>
      <c r="GE186" s="146">
        <f t="shared" si="181"/>
        <v>20004</v>
      </c>
      <c r="GF186" s="146">
        <f t="shared" si="181"/>
        <v>2257</v>
      </c>
      <c r="GG186" s="146">
        <f t="shared" si="181"/>
        <v>22261</v>
      </c>
      <c r="GH186" s="159"/>
      <c r="GI186" s="155"/>
      <c r="GJ186" s="155"/>
      <c r="GK186" s="155"/>
      <c r="GL186" s="155"/>
      <c r="GM186" s="155"/>
      <c r="GN186" s="155"/>
      <c r="GO186" s="155"/>
      <c r="GP186" s="147"/>
      <c r="GQ186" s="147"/>
      <c r="GR186" s="147"/>
      <c r="GS186" s="147"/>
      <c r="GT186" s="147"/>
      <c r="GU186" s="147"/>
      <c r="GV186" s="147"/>
      <c r="GW186" s="147"/>
      <c r="GX186" s="147"/>
      <c r="GY186" s="147"/>
      <c r="GZ186" s="147"/>
      <c r="HA186" s="147"/>
    </row>
    <row r="187" spans="1:209" ht="11.25" customHeight="1">
      <c r="A187" s="148">
        <v>39264</v>
      </c>
      <c r="B187" s="145">
        <v>6291</v>
      </c>
      <c r="C187" s="146">
        <v>5012</v>
      </c>
      <c r="D187" s="146">
        <v>540</v>
      </c>
      <c r="E187" s="149">
        <f t="shared" si="137"/>
        <v>5552</v>
      </c>
      <c r="F187" s="145">
        <v>0</v>
      </c>
      <c r="G187" s="146">
        <v>0</v>
      </c>
      <c r="H187" s="146">
        <v>0</v>
      </c>
      <c r="I187" s="149">
        <f t="shared" si="138"/>
        <v>0</v>
      </c>
      <c r="J187" s="146"/>
      <c r="K187" s="146"/>
      <c r="L187" s="146"/>
      <c r="M187" s="146"/>
      <c r="N187" s="145">
        <v>0</v>
      </c>
      <c r="O187" s="146">
        <v>0</v>
      </c>
      <c r="P187" s="146">
        <v>0</v>
      </c>
      <c r="Q187" s="149">
        <f t="shared" si="139"/>
        <v>0</v>
      </c>
      <c r="R187" s="145">
        <v>0</v>
      </c>
      <c r="S187" s="146">
        <v>0</v>
      </c>
      <c r="T187" s="146">
        <v>0</v>
      </c>
      <c r="U187" s="149">
        <f t="shared" si="140"/>
        <v>0</v>
      </c>
      <c r="V187" s="145">
        <v>0</v>
      </c>
      <c r="W187" s="146">
        <v>0</v>
      </c>
      <c r="X187" s="146">
        <v>0</v>
      </c>
      <c r="Y187" s="149">
        <f t="shared" si="141"/>
        <v>0</v>
      </c>
      <c r="Z187" s="145">
        <v>1813</v>
      </c>
      <c r="AA187" s="146">
        <v>1770</v>
      </c>
      <c r="AB187" s="146">
        <v>78</v>
      </c>
      <c r="AC187" s="149">
        <f t="shared" si="142"/>
        <v>1848</v>
      </c>
      <c r="AD187" s="145">
        <v>0</v>
      </c>
      <c r="AE187" s="146">
        <v>0</v>
      </c>
      <c r="AF187" s="146">
        <v>0</v>
      </c>
      <c r="AG187" s="149">
        <f t="shared" si="143"/>
        <v>0</v>
      </c>
      <c r="AH187" s="145">
        <v>0</v>
      </c>
      <c r="AI187" s="146">
        <v>0</v>
      </c>
      <c r="AJ187" s="146">
        <v>0</v>
      </c>
      <c r="AK187" s="149">
        <f t="shared" si="147"/>
        <v>0</v>
      </c>
      <c r="AL187" s="145">
        <v>0</v>
      </c>
      <c r="AM187" s="146">
        <v>0</v>
      </c>
      <c r="AN187" s="146">
        <v>0</v>
      </c>
      <c r="AO187" s="149">
        <f t="shared" si="148"/>
        <v>0</v>
      </c>
      <c r="AP187" s="145">
        <v>0</v>
      </c>
      <c r="AQ187" s="146">
        <v>0</v>
      </c>
      <c r="AR187" s="146">
        <v>0</v>
      </c>
      <c r="AS187" s="149">
        <f t="shared" si="149"/>
        <v>0</v>
      </c>
      <c r="AT187" s="145">
        <v>0</v>
      </c>
      <c r="AU187" s="146">
        <v>0</v>
      </c>
      <c r="AV187" s="146">
        <v>0</v>
      </c>
      <c r="AW187" s="149">
        <f t="shared" si="150"/>
        <v>0</v>
      </c>
      <c r="AX187" s="145">
        <v>0</v>
      </c>
      <c r="AY187" s="146">
        <v>0</v>
      </c>
      <c r="AZ187" s="146">
        <v>0</v>
      </c>
      <c r="BA187" s="149">
        <f t="shared" si="151"/>
        <v>0</v>
      </c>
      <c r="BB187" s="145">
        <v>0</v>
      </c>
      <c r="BC187" s="146">
        <v>0</v>
      </c>
      <c r="BD187" s="146">
        <v>0</v>
      </c>
      <c r="BE187" s="149">
        <f t="shared" si="152"/>
        <v>0</v>
      </c>
      <c r="BF187" s="145">
        <v>0</v>
      </c>
      <c r="BG187" s="146">
        <v>0</v>
      </c>
      <c r="BH187" s="146">
        <v>0</v>
      </c>
      <c r="BI187" s="149">
        <f t="shared" si="153"/>
        <v>0</v>
      </c>
      <c r="BJ187" s="145">
        <v>0</v>
      </c>
      <c r="BK187" s="146">
        <v>0</v>
      </c>
      <c r="BL187" s="146">
        <v>0</v>
      </c>
      <c r="BM187" s="149">
        <f t="shared" si="154"/>
        <v>0</v>
      </c>
      <c r="BN187" s="145">
        <v>0</v>
      </c>
      <c r="BO187" s="146">
        <v>0</v>
      </c>
      <c r="BP187" s="146">
        <v>0</v>
      </c>
      <c r="BQ187" s="149">
        <f t="shared" si="155"/>
        <v>0</v>
      </c>
      <c r="BR187" s="145">
        <v>0</v>
      </c>
      <c r="BS187" s="146">
        <v>0</v>
      </c>
      <c r="BT187" s="146">
        <v>0</v>
      </c>
      <c r="BU187" s="149">
        <f t="shared" si="156"/>
        <v>0</v>
      </c>
      <c r="BV187" s="145">
        <v>0</v>
      </c>
      <c r="BW187" s="146">
        <v>0</v>
      </c>
      <c r="BX187" s="146">
        <v>0</v>
      </c>
      <c r="BY187" s="149">
        <f t="shared" si="157"/>
        <v>0</v>
      </c>
      <c r="BZ187" s="145">
        <v>0</v>
      </c>
      <c r="CA187" s="146">
        <v>0</v>
      </c>
      <c r="CB187" s="146">
        <v>0</v>
      </c>
      <c r="CC187" s="149">
        <f t="shared" si="158"/>
        <v>0</v>
      </c>
      <c r="CD187" s="145">
        <v>0</v>
      </c>
      <c r="CE187" s="146">
        <v>0</v>
      </c>
      <c r="CF187" s="146">
        <v>0</v>
      </c>
      <c r="CG187" s="149">
        <f t="shared" si="159"/>
        <v>0</v>
      </c>
      <c r="CH187" s="145">
        <v>0</v>
      </c>
      <c r="CI187" s="146">
        <v>0</v>
      </c>
      <c r="CJ187" s="146">
        <v>0</v>
      </c>
      <c r="CK187" s="149">
        <f t="shared" si="160"/>
        <v>0</v>
      </c>
      <c r="CL187" s="145">
        <v>0</v>
      </c>
      <c r="CM187" s="146">
        <v>0</v>
      </c>
      <c r="CN187" s="146">
        <v>0</v>
      </c>
      <c r="CO187" s="149">
        <f t="shared" si="144"/>
        <v>0</v>
      </c>
      <c r="CP187" s="145">
        <v>0</v>
      </c>
      <c r="CQ187" s="146">
        <v>0</v>
      </c>
      <c r="CR187" s="146">
        <v>0</v>
      </c>
      <c r="CS187" s="149">
        <f t="shared" si="161"/>
        <v>0</v>
      </c>
      <c r="CT187" s="145">
        <v>0</v>
      </c>
      <c r="CU187" s="146">
        <v>0</v>
      </c>
      <c r="CV187" s="146">
        <v>0</v>
      </c>
      <c r="CW187" s="149">
        <f t="shared" si="162"/>
        <v>0</v>
      </c>
      <c r="CX187" s="145">
        <v>0</v>
      </c>
      <c r="CY187" s="146">
        <v>0</v>
      </c>
      <c r="CZ187" s="146">
        <v>0</v>
      </c>
      <c r="DA187" s="149">
        <f t="shared" si="163"/>
        <v>0</v>
      </c>
      <c r="DB187" s="145">
        <v>0</v>
      </c>
      <c r="DC187" s="146">
        <v>0</v>
      </c>
      <c r="DD187" s="146">
        <v>0</v>
      </c>
      <c r="DE187" s="149">
        <f t="shared" si="164"/>
        <v>0</v>
      </c>
      <c r="DF187" s="146"/>
      <c r="DG187" s="146"/>
      <c r="DH187" s="146"/>
      <c r="DI187" s="146"/>
      <c r="DJ187" s="145">
        <v>137</v>
      </c>
      <c r="DK187" s="146">
        <v>196</v>
      </c>
      <c r="DL187" s="146">
        <v>0</v>
      </c>
      <c r="DM187" s="149">
        <f t="shared" si="165"/>
        <v>196</v>
      </c>
      <c r="DN187" s="145">
        <v>0</v>
      </c>
      <c r="DO187" s="146">
        <v>0</v>
      </c>
      <c r="DP187" s="146">
        <v>0</v>
      </c>
      <c r="DQ187" s="149">
        <f t="shared" si="166"/>
        <v>0</v>
      </c>
      <c r="DR187" s="145">
        <v>0</v>
      </c>
      <c r="DS187" s="146">
        <v>0</v>
      </c>
      <c r="DT187" s="146">
        <v>0</v>
      </c>
      <c r="DU187" s="149">
        <f t="shared" si="167"/>
        <v>0</v>
      </c>
      <c r="DV187" s="145">
        <v>0</v>
      </c>
      <c r="DW187" s="146">
        <v>0</v>
      </c>
      <c r="DX187" s="146">
        <v>0</v>
      </c>
      <c r="DY187" s="149">
        <f t="shared" si="168"/>
        <v>0</v>
      </c>
      <c r="DZ187" s="145">
        <v>0</v>
      </c>
      <c r="EA187" s="146">
        <v>0</v>
      </c>
      <c r="EB187" s="146">
        <v>0</v>
      </c>
      <c r="EC187" s="149">
        <f t="shared" si="169"/>
        <v>0</v>
      </c>
      <c r="ED187" s="146"/>
      <c r="EE187" s="146"/>
      <c r="EF187" s="146"/>
      <c r="EG187" s="146"/>
      <c r="EH187" s="145">
        <v>0</v>
      </c>
      <c r="EI187" s="146">
        <v>0</v>
      </c>
      <c r="EJ187" s="146">
        <v>0</v>
      </c>
      <c r="EK187" s="149">
        <f t="shared" si="170"/>
        <v>0</v>
      </c>
      <c r="EL187" s="145">
        <v>0</v>
      </c>
      <c r="EM187" s="146">
        <v>0</v>
      </c>
      <c r="EN187" s="146">
        <v>0</v>
      </c>
      <c r="EO187" s="149">
        <f t="shared" si="171"/>
        <v>0</v>
      </c>
      <c r="EP187" s="145">
        <v>0</v>
      </c>
      <c r="EQ187" s="146">
        <v>0</v>
      </c>
      <c r="ER187" s="146">
        <v>0</v>
      </c>
      <c r="ES187" s="149">
        <f t="shared" si="172"/>
        <v>0</v>
      </c>
      <c r="ET187" s="145">
        <v>0</v>
      </c>
      <c r="EU187" s="146">
        <v>0</v>
      </c>
      <c r="EV187" s="146">
        <v>0</v>
      </c>
      <c r="EW187" s="149">
        <f t="shared" si="173"/>
        <v>0</v>
      </c>
      <c r="EX187" s="145">
        <v>595</v>
      </c>
      <c r="EY187" s="146">
        <v>502</v>
      </c>
      <c r="EZ187" s="146">
        <v>33</v>
      </c>
      <c r="FA187" s="149">
        <f t="shared" si="145"/>
        <v>535</v>
      </c>
      <c r="FB187" s="145">
        <v>0</v>
      </c>
      <c r="FC187" s="146">
        <v>0</v>
      </c>
      <c r="FD187" s="146">
        <v>0</v>
      </c>
      <c r="FE187" s="149">
        <f t="shared" si="174"/>
        <v>0</v>
      </c>
      <c r="FF187" s="145">
        <v>11810</v>
      </c>
      <c r="FG187" s="146">
        <v>10367</v>
      </c>
      <c r="FH187" s="146">
        <v>1134</v>
      </c>
      <c r="FI187" s="149">
        <f t="shared" si="146"/>
        <v>11501</v>
      </c>
      <c r="FJ187" s="145">
        <v>5</v>
      </c>
      <c r="FK187" s="146">
        <v>5</v>
      </c>
      <c r="FL187" s="146">
        <v>0</v>
      </c>
      <c r="FM187" s="149">
        <f t="shared" si="175"/>
        <v>5</v>
      </c>
      <c r="FN187" s="145">
        <v>0</v>
      </c>
      <c r="FO187" s="146">
        <v>0</v>
      </c>
      <c r="FP187" s="146">
        <v>0</v>
      </c>
      <c r="FQ187" s="149">
        <f t="shared" si="176"/>
        <v>0</v>
      </c>
      <c r="FR187" s="145">
        <v>0</v>
      </c>
      <c r="FS187" s="146">
        <v>0</v>
      </c>
      <c r="FT187" s="146">
        <v>0</v>
      </c>
      <c r="FU187" s="149">
        <f t="shared" si="177"/>
        <v>0</v>
      </c>
      <c r="FV187" s="145">
        <v>42</v>
      </c>
      <c r="FW187" s="146">
        <v>85</v>
      </c>
      <c r="FX187" s="146">
        <v>0</v>
      </c>
      <c r="FY187" s="149">
        <f t="shared" si="178"/>
        <v>85</v>
      </c>
      <c r="FZ187" s="145">
        <v>0</v>
      </c>
      <c r="GA187" s="146">
        <v>0</v>
      </c>
      <c r="GB187" s="146">
        <v>0</v>
      </c>
      <c r="GC187" s="149">
        <f t="shared" si="179"/>
        <v>0</v>
      </c>
      <c r="GD187" s="145">
        <f t="shared" si="181"/>
        <v>20693</v>
      </c>
      <c r="GE187" s="146">
        <f t="shared" si="181"/>
        <v>17937</v>
      </c>
      <c r="GF187" s="146">
        <f t="shared" si="181"/>
        <v>1785</v>
      </c>
      <c r="GG187" s="146">
        <f t="shared" si="181"/>
        <v>19722</v>
      </c>
      <c r="GH187" s="159"/>
      <c r="GI187" s="155"/>
      <c r="GJ187" s="155"/>
      <c r="GK187" s="155"/>
      <c r="GL187" s="155"/>
      <c r="GM187" s="155"/>
      <c r="GN187" s="155"/>
      <c r="GO187" s="155"/>
      <c r="GP187" s="147"/>
      <c r="GQ187" s="147"/>
      <c r="GR187" s="147"/>
      <c r="GS187" s="147"/>
      <c r="GT187" s="147"/>
      <c r="GU187" s="147"/>
      <c r="GV187" s="147"/>
      <c r="GW187" s="147"/>
      <c r="GX187" s="147"/>
      <c r="GY187" s="147"/>
      <c r="GZ187" s="147"/>
      <c r="HA187" s="147"/>
    </row>
    <row r="188" spans="1:209" ht="11.25" customHeight="1">
      <c r="A188" s="148">
        <v>39295</v>
      </c>
      <c r="B188" s="145">
        <v>6696</v>
      </c>
      <c r="C188" s="146">
        <v>5489</v>
      </c>
      <c r="D188" s="146">
        <v>526</v>
      </c>
      <c r="E188" s="149">
        <f t="shared" si="137"/>
        <v>6015</v>
      </c>
      <c r="F188" s="145">
        <v>0</v>
      </c>
      <c r="G188" s="146">
        <v>0</v>
      </c>
      <c r="H188" s="146">
        <v>0</v>
      </c>
      <c r="I188" s="149">
        <f t="shared" si="138"/>
        <v>0</v>
      </c>
      <c r="J188" s="146"/>
      <c r="K188" s="146"/>
      <c r="L188" s="146"/>
      <c r="M188" s="146"/>
      <c r="N188" s="145">
        <v>0</v>
      </c>
      <c r="O188" s="146">
        <v>0</v>
      </c>
      <c r="P188" s="146">
        <v>0</v>
      </c>
      <c r="Q188" s="149">
        <f t="shared" si="139"/>
        <v>0</v>
      </c>
      <c r="R188" s="145">
        <v>0</v>
      </c>
      <c r="S188" s="146">
        <v>0</v>
      </c>
      <c r="T188" s="146">
        <v>0</v>
      </c>
      <c r="U188" s="149">
        <f t="shared" si="140"/>
        <v>0</v>
      </c>
      <c r="V188" s="145">
        <v>0</v>
      </c>
      <c r="W188" s="146">
        <v>0</v>
      </c>
      <c r="X188" s="146">
        <v>0</v>
      </c>
      <c r="Y188" s="149">
        <f t="shared" si="141"/>
        <v>0</v>
      </c>
      <c r="Z188" s="145">
        <v>1842</v>
      </c>
      <c r="AA188" s="146">
        <v>1633</v>
      </c>
      <c r="AB188" s="146">
        <v>109</v>
      </c>
      <c r="AC188" s="149">
        <f t="shared" si="142"/>
        <v>1742</v>
      </c>
      <c r="AD188" s="145">
        <v>0</v>
      </c>
      <c r="AE188" s="146">
        <v>0</v>
      </c>
      <c r="AF188" s="146">
        <v>0</v>
      </c>
      <c r="AG188" s="149">
        <f t="shared" si="143"/>
        <v>0</v>
      </c>
      <c r="AH188" s="145">
        <v>0</v>
      </c>
      <c r="AI188" s="146">
        <v>0</v>
      </c>
      <c r="AJ188" s="146">
        <v>0</v>
      </c>
      <c r="AK188" s="149">
        <f t="shared" si="147"/>
        <v>0</v>
      </c>
      <c r="AL188" s="145">
        <v>0</v>
      </c>
      <c r="AM188" s="146">
        <v>0</v>
      </c>
      <c r="AN188" s="146">
        <v>0</v>
      </c>
      <c r="AO188" s="149">
        <f t="shared" si="148"/>
        <v>0</v>
      </c>
      <c r="AP188" s="145">
        <v>0</v>
      </c>
      <c r="AQ188" s="146">
        <v>0</v>
      </c>
      <c r="AR188" s="146">
        <v>0</v>
      </c>
      <c r="AS188" s="149">
        <f t="shared" si="149"/>
        <v>0</v>
      </c>
      <c r="AT188" s="145">
        <v>0</v>
      </c>
      <c r="AU188" s="146">
        <v>0</v>
      </c>
      <c r="AV188" s="146">
        <v>0</v>
      </c>
      <c r="AW188" s="149">
        <f t="shared" si="150"/>
        <v>0</v>
      </c>
      <c r="AX188" s="145">
        <v>0</v>
      </c>
      <c r="AY188" s="146">
        <v>0</v>
      </c>
      <c r="AZ188" s="146">
        <v>0</v>
      </c>
      <c r="BA188" s="149">
        <f t="shared" si="151"/>
        <v>0</v>
      </c>
      <c r="BB188" s="145">
        <v>0</v>
      </c>
      <c r="BC188" s="146">
        <v>0</v>
      </c>
      <c r="BD188" s="146">
        <v>0</v>
      </c>
      <c r="BE188" s="149">
        <f t="shared" si="152"/>
        <v>0</v>
      </c>
      <c r="BF188" s="145">
        <v>0</v>
      </c>
      <c r="BG188" s="146">
        <v>0</v>
      </c>
      <c r="BH188" s="146">
        <v>0</v>
      </c>
      <c r="BI188" s="149">
        <f t="shared" si="153"/>
        <v>0</v>
      </c>
      <c r="BJ188" s="145">
        <v>0</v>
      </c>
      <c r="BK188" s="146">
        <v>0</v>
      </c>
      <c r="BL188" s="146">
        <v>0</v>
      </c>
      <c r="BM188" s="149">
        <f t="shared" si="154"/>
        <v>0</v>
      </c>
      <c r="BN188" s="145">
        <v>0</v>
      </c>
      <c r="BO188" s="146">
        <v>0</v>
      </c>
      <c r="BP188" s="146">
        <v>0</v>
      </c>
      <c r="BQ188" s="149">
        <f t="shared" si="155"/>
        <v>0</v>
      </c>
      <c r="BR188" s="145">
        <v>0</v>
      </c>
      <c r="BS188" s="146">
        <v>0</v>
      </c>
      <c r="BT188" s="146">
        <v>0</v>
      </c>
      <c r="BU188" s="149">
        <f t="shared" si="156"/>
        <v>0</v>
      </c>
      <c r="BV188" s="145">
        <v>0</v>
      </c>
      <c r="BW188" s="146">
        <v>0</v>
      </c>
      <c r="BX188" s="146">
        <v>0</v>
      </c>
      <c r="BY188" s="149">
        <f t="shared" si="157"/>
        <v>0</v>
      </c>
      <c r="BZ188" s="145">
        <v>0</v>
      </c>
      <c r="CA188" s="146">
        <v>0</v>
      </c>
      <c r="CB188" s="146">
        <v>0</v>
      </c>
      <c r="CC188" s="149">
        <f t="shared" si="158"/>
        <v>0</v>
      </c>
      <c r="CD188" s="145">
        <v>0</v>
      </c>
      <c r="CE188" s="146">
        <v>0</v>
      </c>
      <c r="CF188" s="146">
        <v>0</v>
      </c>
      <c r="CG188" s="149">
        <f t="shared" si="159"/>
        <v>0</v>
      </c>
      <c r="CH188" s="145">
        <v>0</v>
      </c>
      <c r="CI188" s="146">
        <v>0</v>
      </c>
      <c r="CJ188" s="146">
        <v>0</v>
      </c>
      <c r="CK188" s="149">
        <f t="shared" si="160"/>
        <v>0</v>
      </c>
      <c r="CL188" s="145">
        <v>0</v>
      </c>
      <c r="CM188" s="146">
        <v>0</v>
      </c>
      <c r="CN188" s="146">
        <v>0</v>
      </c>
      <c r="CO188" s="149">
        <f t="shared" si="144"/>
        <v>0</v>
      </c>
      <c r="CP188" s="145">
        <v>0</v>
      </c>
      <c r="CQ188" s="146">
        <v>0</v>
      </c>
      <c r="CR188" s="146">
        <v>0</v>
      </c>
      <c r="CS188" s="149">
        <f t="shared" si="161"/>
        <v>0</v>
      </c>
      <c r="CT188" s="145">
        <v>0</v>
      </c>
      <c r="CU188" s="146">
        <v>0</v>
      </c>
      <c r="CV188" s="146">
        <v>0</v>
      </c>
      <c r="CW188" s="149">
        <f t="shared" si="162"/>
        <v>0</v>
      </c>
      <c r="CX188" s="145">
        <v>0</v>
      </c>
      <c r="CY188" s="146">
        <v>0</v>
      </c>
      <c r="CZ188" s="146">
        <v>0</v>
      </c>
      <c r="DA188" s="149">
        <f t="shared" si="163"/>
        <v>0</v>
      </c>
      <c r="DB188" s="145">
        <v>0</v>
      </c>
      <c r="DC188" s="146">
        <v>0</v>
      </c>
      <c r="DD188" s="146">
        <v>0</v>
      </c>
      <c r="DE188" s="149">
        <f t="shared" si="164"/>
        <v>0</v>
      </c>
      <c r="DF188" s="146"/>
      <c r="DG188" s="146"/>
      <c r="DH188" s="146"/>
      <c r="DI188" s="146"/>
      <c r="DJ188" s="145">
        <v>151</v>
      </c>
      <c r="DK188" s="146">
        <v>208</v>
      </c>
      <c r="DL188" s="146">
        <v>0</v>
      </c>
      <c r="DM188" s="149">
        <f t="shared" si="165"/>
        <v>208</v>
      </c>
      <c r="DN188" s="145">
        <v>0</v>
      </c>
      <c r="DO188" s="146">
        <v>0</v>
      </c>
      <c r="DP188" s="146">
        <v>0</v>
      </c>
      <c r="DQ188" s="149">
        <f t="shared" si="166"/>
        <v>0</v>
      </c>
      <c r="DR188" s="145">
        <v>0</v>
      </c>
      <c r="DS188" s="146">
        <v>0</v>
      </c>
      <c r="DT188" s="146">
        <v>0</v>
      </c>
      <c r="DU188" s="149">
        <f t="shared" si="167"/>
        <v>0</v>
      </c>
      <c r="DV188" s="145">
        <v>0</v>
      </c>
      <c r="DW188" s="146">
        <v>0</v>
      </c>
      <c r="DX188" s="146">
        <v>0</v>
      </c>
      <c r="DY188" s="149">
        <f t="shared" si="168"/>
        <v>0</v>
      </c>
      <c r="DZ188" s="145">
        <v>0</v>
      </c>
      <c r="EA188" s="146">
        <v>0</v>
      </c>
      <c r="EB188" s="146">
        <v>0</v>
      </c>
      <c r="EC188" s="149">
        <f t="shared" si="169"/>
        <v>0</v>
      </c>
      <c r="ED188" s="146"/>
      <c r="EE188" s="146"/>
      <c r="EF188" s="146"/>
      <c r="EG188" s="146"/>
      <c r="EH188" s="145">
        <v>0</v>
      </c>
      <c r="EI188" s="146">
        <v>0</v>
      </c>
      <c r="EJ188" s="146">
        <v>0</v>
      </c>
      <c r="EK188" s="149">
        <f t="shared" si="170"/>
        <v>0</v>
      </c>
      <c r="EL188" s="145">
        <v>0</v>
      </c>
      <c r="EM188" s="146">
        <v>0</v>
      </c>
      <c r="EN188" s="146">
        <v>0</v>
      </c>
      <c r="EO188" s="149">
        <f t="shared" si="171"/>
        <v>0</v>
      </c>
      <c r="EP188" s="145">
        <v>0</v>
      </c>
      <c r="EQ188" s="146">
        <v>0</v>
      </c>
      <c r="ER188" s="146">
        <v>0</v>
      </c>
      <c r="ES188" s="149">
        <f t="shared" si="172"/>
        <v>0</v>
      </c>
      <c r="ET188" s="145">
        <v>0</v>
      </c>
      <c r="EU188" s="146">
        <v>0</v>
      </c>
      <c r="EV188" s="146">
        <v>0</v>
      </c>
      <c r="EW188" s="149">
        <f t="shared" si="173"/>
        <v>0</v>
      </c>
      <c r="EX188" s="145">
        <v>632</v>
      </c>
      <c r="EY188" s="146">
        <v>603</v>
      </c>
      <c r="EZ188" s="146">
        <v>51</v>
      </c>
      <c r="FA188" s="149">
        <f t="shared" si="145"/>
        <v>654</v>
      </c>
      <c r="FB188" s="145">
        <v>0</v>
      </c>
      <c r="FC188" s="146">
        <v>0</v>
      </c>
      <c r="FD188" s="146">
        <v>0</v>
      </c>
      <c r="FE188" s="149">
        <f t="shared" si="174"/>
        <v>0</v>
      </c>
      <c r="FF188" s="145">
        <v>13062</v>
      </c>
      <c r="FG188" s="146">
        <v>11625</v>
      </c>
      <c r="FH188" s="146">
        <v>1441</v>
      </c>
      <c r="FI188" s="149">
        <f t="shared" si="146"/>
        <v>13066</v>
      </c>
      <c r="FJ188" s="145">
        <v>2</v>
      </c>
      <c r="FK188" s="146">
        <v>2</v>
      </c>
      <c r="FL188" s="146">
        <v>0</v>
      </c>
      <c r="FM188" s="149">
        <f t="shared" si="175"/>
        <v>2</v>
      </c>
      <c r="FN188" s="145">
        <v>0</v>
      </c>
      <c r="FO188" s="146">
        <v>0</v>
      </c>
      <c r="FP188" s="146">
        <v>0</v>
      </c>
      <c r="FQ188" s="149">
        <f t="shared" si="176"/>
        <v>0</v>
      </c>
      <c r="FR188" s="145">
        <v>0</v>
      </c>
      <c r="FS188" s="146">
        <v>0</v>
      </c>
      <c r="FT188" s="146">
        <v>0</v>
      </c>
      <c r="FU188" s="149">
        <f t="shared" si="177"/>
        <v>0</v>
      </c>
      <c r="FV188" s="145">
        <v>54</v>
      </c>
      <c r="FW188" s="146">
        <v>80</v>
      </c>
      <c r="FX188" s="146">
        <v>0</v>
      </c>
      <c r="FY188" s="149">
        <f t="shared" si="178"/>
        <v>80</v>
      </c>
      <c r="FZ188" s="145">
        <v>0</v>
      </c>
      <c r="GA188" s="146">
        <v>0</v>
      </c>
      <c r="GB188" s="146">
        <v>0</v>
      </c>
      <c r="GC188" s="149">
        <f t="shared" si="179"/>
        <v>0</v>
      </c>
      <c r="GD188" s="145">
        <f t="shared" si="181"/>
        <v>22439</v>
      </c>
      <c r="GE188" s="146">
        <f t="shared" si="181"/>
        <v>19640</v>
      </c>
      <c r="GF188" s="146">
        <f t="shared" si="181"/>
        <v>2127</v>
      </c>
      <c r="GG188" s="146">
        <f t="shared" si="181"/>
        <v>21767</v>
      </c>
      <c r="GH188" s="159"/>
      <c r="GI188" s="155"/>
      <c r="GJ188" s="155"/>
      <c r="GK188" s="155"/>
      <c r="GL188" s="155"/>
      <c r="GM188" s="155"/>
      <c r="GN188" s="155"/>
      <c r="GO188" s="155"/>
      <c r="GP188" s="147"/>
      <c r="GQ188" s="147"/>
      <c r="GR188" s="147"/>
      <c r="GS188" s="147"/>
      <c r="GT188" s="147"/>
      <c r="GU188" s="147"/>
      <c r="GV188" s="147"/>
      <c r="GW188" s="147"/>
      <c r="GX188" s="147"/>
      <c r="GY188" s="147"/>
      <c r="GZ188" s="147"/>
      <c r="HA188" s="147"/>
    </row>
    <row r="189" spans="1:209" ht="11.25" customHeight="1">
      <c r="A189" s="148">
        <v>39326</v>
      </c>
      <c r="B189" s="145">
        <v>6387</v>
      </c>
      <c r="C189" s="146">
        <v>6714</v>
      </c>
      <c r="D189" s="146">
        <v>465</v>
      </c>
      <c r="E189" s="149">
        <f t="shared" si="137"/>
        <v>7179</v>
      </c>
      <c r="F189" s="145">
        <v>0</v>
      </c>
      <c r="G189" s="146">
        <v>0</v>
      </c>
      <c r="H189" s="146">
        <v>0</v>
      </c>
      <c r="I189" s="149">
        <f t="shared" si="138"/>
        <v>0</v>
      </c>
      <c r="J189" s="146"/>
      <c r="K189" s="146"/>
      <c r="L189" s="146"/>
      <c r="M189" s="146"/>
      <c r="N189" s="145">
        <v>0</v>
      </c>
      <c r="O189" s="146">
        <v>0</v>
      </c>
      <c r="P189" s="146">
        <v>0</v>
      </c>
      <c r="Q189" s="149">
        <f t="shared" si="139"/>
        <v>0</v>
      </c>
      <c r="R189" s="145">
        <v>0</v>
      </c>
      <c r="S189" s="146">
        <v>0</v>
      </c>
      <c r="T189" s="146">
        <v>0</v>
      </c>
      <c r="U189" s="149">
        <f t="shared" si="140"/>
        <v>0</v>
      </c>
      <c r="V189" s="145">
        <v>0</v>
      </c>
      <c r="W189" s="146">
        <v>0</v>
      </c>
      <c r="X189" s="146">
        <v>0</v>
      </c>
      <c r="Y189" s="149">
        <f t="shared" si="141"/>
        <v>0</v>
      </c>
      <c r="Z189" s="145">
        <v>2336</v>
      </c>
      <c r="AA189" s="146">
        <v>2156</v>
      </c>
      <c r="AB189" s="146">
        <v>205</v>
      </c>
      <c r="AC189" s="149">
        <f t="shared" si="142"/>
        <v>2361</v>
      </c>
      <c r="AD189" s="145">
        <v>0</v>
      </c>
      <c r="AE189" s="146">
        <v>0</v>
      </c>
      <c r="AF189" s="146">
        <v>0</v>
      </c>
      <c r="AG189" s="149">
        <f t="shared" si="143"/>
        <v>0</v>
      </c>
      <c r="AH189" s="145">
        <v>0</v>
      </c>
      <c r="AI189" s="146">
        <v>0</v>
      </c>
      <c r="AJ189" s="146">
        <v>0</v>
      </c>
      <c r="AK189" s="149">
        <f t="shared" si="147"/>
        <v>0</v>
      </c>
      <c r="AL189" s="145">
        <v>0</v>
      </c>
      <c r="AM189" s="146">
        <v>0</v>
      </c>
      <c r="AN189" s="146">
        <v>0</v>
      </c>
      <c r="AO189" s="149">
        <f t="shared" si="148"/>
        <v>0</v>
      </c>
      <c r="AP189" s="145">
        <v>0</v>
      </c>
      <c r="AQ189" s="146">
        <v>0</v>
      </c>
      <c r="AR189" s="146">
        <v>0</v>
      </c>
      <c r="AS189" s="149">
        <f t="shared" si="149"/>
        <v>0</v>
      </c>
      <c r="AT189" s="145">
        <v>0</v>
      </c>
      <c r="AU189" s="146">
        <v>0</v>
      </c>
      <c r="AV189" s="146">
        <v>0</v>
      </c>
      <c r="AW189" s="149">
        <f t="shared" si="150"/>
        <v>0</v>
      </c>
      <c r="AX189" s="145">
        <v>0</v>
      </c>
      <c r="AY189" s="146">
        <v>0</v>
      </c>
      <c r="AZ189" s="146">
        <v>0</v>
      </c>
      <c r="BA189" s="149">
        <f t="shared" si="151"/>
        <v>0</v>
      </c>
      <c r="BB189" s="145">
        <v>0</v>
      </c>
      <c r="BC189" s="146">
        <v>0</v>
      </c>
      <c r="BD189" s="146">
        <v>0</v>
      </c>
      <c r="BE189" s="149">
        <f t="shared" si="152"/>
        <v>0</v>
      </c>
      <c r="BF189" s="145">
        <v>0</v>
      </c>
      <c r="BG189" s="146">
        <v>0</v>
      </c>
      <c r="BH189" s="146">
        <v>0</v>
      </c>
      <c r="BI189" s="149">
        <f t="shared" si="153"/>
        <v>0</v>
      </c>
      <c r="BJ189" s="145">
        <v>0</v>
      </c>
      <c r="BK189" s="146">
        <v>0</v>
      </c>
      <c r="BL189" s="146">
        <v>0</v>
      </c>
      <c r="BM189" s="149">
        <f t="shared" si="154"/>
        <v>0</v>
      </c>
      <c r="BN189" s="145">
        <v>0</v>
      </c>
      <c r="BO189" s="146">
        <v>0</v>
      </c>
      <c r="BP189" s="146">
        <v>0</v>
      </c>
      <c r="BQ189" s="149">
        <f t="shared" si="155"/>
        <v>0</v>
      </c>
      <c r="BR189" s="145">
        <v>0</v>
      </c>
      <c r="BS189" s="146">
        <v>0</v>
      </c>
      <c r="BT189" s="146">
        <v>0</v>
      </c>
      <c r="BU189" s="149">
        <f t="shared" si="156"/>
        <v>0</v>
      </c>
      <c r="BV189" s="145">
        <v>0</v>
      </c>
      <c r="BW189" s="146">
        <v>0</v>
      </c>
      <c r="BX189" s="146">
        <v>0</v>
      </c>
      <c r="BY189" s="149">
        <f t="shared" si="157"/>
        <v>0</v>
      </c>
      <c r="BZ189" s="145">
        <v>0</v>
      </c>
      <c r="CA189" s="146">
        <v>0</v>
      </c>
      <c r="CB189" s="146">
        <v>0</v>
      </c>
      <c r="CC189" s="149">
        <f t="shared" si="158"/>
        <v>0</v>
      </c>
      <c r="CD189" s="145">
        <v>0</v>
      </c>
      <c r="CE189" s="146">
        <v>0</v>
      </c>
      <c r="CF189" s="146">
        <v>0</v>
      </c>
      <c r="CG189" s="149">
        <f t="shared" si="159"/>
        <v>0</v>
      </c>
      <c r="CH189" s="145">
        <v>0</v>
      </c>
      <c r="CI189" s="146">
        <v>0</v>
      </c>
      <c r="CJ189" s="146">
        <v>0</v>
      </c>
      <c r="CK189" s="149">
        <f t="shared" si="160"/>
        <v>0</v>
      </c>
      <c r="CL189" s="145">
        <v>0</v>
      </c>
      <c r="CM189" s="146">
        <v>0</v>
      </c>
      <c r="CN189" s="146">
        <v>0</v>
      </c>
      <c r="CO189" s="149">
        <f t="shared" si="144"/>
        <v>0</v>
      </c>
      <c r="CP189" s="145">
        <v>0</v>
      </c>
      <c r="CQ189" s="146">
        <v>0</v>
      </c>
      <c r="CR189" s="146">
        <v>0</v>
      </c>
      <c r="CS189" s="149">
        <f t="shared" si="161"/>
        <v>0</v>
      </c>
      <c r="CT189" s="145">
        <v>0</v>
      </c>
      <c r="CU189" s="146">
        <v>0</v>
      </c>
      <c r="CV189" s="146">
        <v>0</v>
      </c>
      <c r="CW189" s="149">
        <f t="shared" si="162"/>
        <v>0</v>
      </c>
      <c r="CX189" s="145">
        <v>0</v>
      </c>
      <c r="CY189" s="146">
        <v>0</v>
      </c>
      <c r="CZ189" s="146">
        <v>0</v>
      </c>
      <c r="DA189" s="149">
        <f t="shared" si="163"/>
        <v>0</v>
      </c>
      <c r="DB189" s="145">
        <v>0</v>
      </c>
      <c r="DC189" s="146">
        <v>0</v>
      </c>
      <c r="DD189" s="146">
        <v>0</v>
      </c>
      <c r="DE189" s="149">
        <f t="shared" si="164"/>
        <v>0</v>
      </c>
      <c r="DF189" s="146"/>
      <c r="DG189" s="146"/>
      <c r="DH189" s="146"/>
      <c r="DI189" s="146"/>
      <c r="DJ189" s="145">
        <v>0</v>
      </c>
      <c r="DK189" s="146">
        <v>0</v>
      </c>
      <c r="DL189" s="146">
        <v>0</v>
      </c>
      <c r="DM189" s="149">
        <f t="shared" si="165"/>
        <v>0</v>
      </c>
      <c r="DN189" s="145">
        <v>0</v>
      </c>
      <c r="DO189" s="146">
        <v>0</v>
      </c>
      <c r="DP189" s="146">
        <v>0</v>
      </c>
      <c r="DQ189" s="149">
        <f t="shared" si="166"/>
        <v>0</v>
      </c>
      <c r="DR189" s="145">
        <v>0</v>
      </c>
      <c r="DS189" s="146">
        <v>0</v>
      </c>
      <c r="DT189" s="146">
        <v>0</v>
      </c>
      <c r="DU189" s="149">
        <f t="shared" si="167"/>
        <v>0</v>
      </c>
      <c r="DV189" s="145">
        <v>0</v>
      </c>
      <c r="DW189" s="146">
        <v>0</v>
      </c>
      <c r="DX189" s="146">
        <v>0</v>
      </c>
      <c r="DY189" s="149">
        <f t="shared" si="168"/>
        <v>0</v>
      </c>
      <c r="DZ189" s="145">
        <v>0</v>
      </c>
      <c r="EA189" s="146">
        <v>0</v>
      </c>
      <c r="EB189" s="146">
        <v>0</v>
      </c>
      <c r="EC189" s="149">
        <f t="shared" si="169"/>
        <v>0</v>
      </c>
      <c r="ED189" s="146"/>
      <c r="EE189" s="146"/>
      <c r="EF189" s="146"/>
      <c r="EG189" s="146"/>
      <c r="EH189" s="145">
        <v>0</v>
      </c>
      <c r="EI189" s="146">
        <v>0</v>
      </c>
      <c r="EJ189" s="146">
        <v>0</v>
      </c>
      <c r="EK189" s="149">
        <f t="shared" si="170"/>
        <v>0</v>
      </c>
      <c r="EL189" s="145">
        <v>0</v>
      </c>
      <c r="EM189" s="146">
        <v>0</v>
      </c>
      <c r="EN189" s="146">
        <v>0</v>
      </c>
      <c r="EO189" s="149">
        <f t="shared" si="171"/>
        <v>0</v>
      </c>
      <c r="EP189" s="145">
        <v>0</v>
      </c>
      <c r="EQ189" s="146">
        <v>0</v>
      </c>
      <c r="ER189" s="146">
        <v>0</v>
      </c>
      <c r="ES189" s="149">
        <f t="shared" si="172"/>
        <v>0</v>
      </c>
      <c r="ET189" s="145">
        <v>0</v>
      </c>
      <c r="EU189" s="146">
        <v>0</v>
      </c>
      <c r="EV189" s="146">
        <v>0</v>
      </c>
      <c r="EW189" s="149">
        <f t="shared" si="173"/>
        <v>0</v>
      </c>
      <c r="EX189" s="145">
        <v>612</v>
      </c>
      <c r="EY189" s="146">
        <v>553</v>
      </c>
      <c r="EZ189" s="146">
        <v>74</v>
      </c>
      <c r="FA189" s="149">
        <f t="shared" si="145"/>
        <v>627</v>
      </c>
      <c r="FB189" s="145">
        <v>0</v>
      </c>
      <c r="FC189" s="146">
        <v>0</v>
      </c>
      <c r="FD189" s="146">
        <v>0</v>
      </c>
      <c r="FE189" s="149">
        <f t="shared" si="174"/>
        <v>0</v>
      </c>
      <c r="FF189" s="145">
        <v>14104</v>
      </c>
      <c r="FG189" s="146">
        <v>14129</v>
      </c>
      <c r="FH189" s="146">
        <v>1170</v>
      </c>
      <c r="FI189" s="149">
        <f t="shared" si="146"/>
        <v>15299</v>
      </c>
      <c r="FJ189" s="145">
        <v>0</v>
      </c>
      <c r="FK189" s="146">
        <v>0</v>
      </c>
      <c r="FL189" s="146">
        <v>0</v>
      </c>
      <c r="FM189" s="149">
        <f t="shared" si="175"/>
        <v>0</v>
      </c>
      <c r="FN189" s="145">
        <v>0</v>
      </c>
      <c r="FO189" s="146">
        <v>0</v>
      </c>
      <c r="FP189" s="146">
        <v>0</v>
      </c>
      <c r="FQ189" s="149">
        <f t="shared" si="176"/>
        <v>0</v>
      </c>
      <c r="FR189" s="145">
        <v>0</v>
      </c>
      <c r="FS189" s="146">
        <v>0</v>
      </c>
      <c r="FT189" s="146">
        <v>0</v>
      </c>
      <c r="FU189" s="149">
        <f t="shared" si="177"/>
        <v>0</v>
      </c>
      <c r="FV189" s="145">
        <v>60</v>
      </c>
      <c r="FW189" s="146">
        <v>56</v>
      </c>
      <c r="FX189" s="146">
        <v>0</v>
      </c>
      <c r="FY189" s="149">
        <f t="shared" si="178"/>
        <v>56</v>
      </c>
      <c r="FZ189" s="145">
        <v>0</v>
      </c>
      <c r="GA189" s="146">
        <v>0</v>
      </c>
      <c r="GB189" s="146">
        <v>0</v>
      </c>
      <c r="GC189" s="149">
        <f t="shared" si="179"/>
        <v>0</v>
      </c>
      <c r="GD189" s="145">
        <f t="shared" si="181"/>
        <v>23499</v>
      </c>
      <c r="GE189" s="146">
        <f t="shared" si="181"/>
        <v>23608</v>
      </c>
      <c r="GF189" s="146">
        <f t="shared" si="181"/>
        <v>1914</v>
      </c>
      <c r="GG189" s="146">
        <f t="shared" si="181"/>
        <v>25522</v>
      </c>
      <c r="GH189" s="159"/>
      <c r="GI189" s="155"/>
      <c r="GJ189" s="155"/>
      <c r="GK189" s="155"/>
      <c r="GL189" s="155"/>
      <c r="GM189" s="155"/>
      <c r="GN189" s="155"/>
      <c r="GO189" s="155"/>
      <c r="GP189" s="147"/>
      <c r="GQ189" s="147"/>
      <c r="GR189" s="147"/>
      <c r="GS189" s="147"/>
      <c r="GT189" s="147"/>
      <c r="GU189" s="147"/>
      <c r="GV189" s="147"/>
      <c r="GW189" s="147"/>
      <c r="GX189" s="147"/>
      <c r="GY189" s="147"/>
      <c r="GZ189" s="147"/>
      <c r="HA189" s="147"/>
    </row>
    <row r="190" spans="1:209" ht="11.25" customHeight="1">
      <c r="A190" s="148">
        <v>39356</v>
      </c>
      <c r="B190" s="145">
        <v>5804</v>
      </c>
      <c r="C190" s="146">
        <v>6229</v>
      </c>
      <c r="D190" s="146">
        <v>545</v>
      </c>
      <c r="E190" s="149">
        <f t="shared" si="137"/>
        <v>6774</v>
      </c>
      <c r="F190" s="145">
        <v>0</v>
      </c>
      <c r="G190" s="146">
        <v>0</v>
      </c>
      <c r="H190" s="146">
        <v>0</v>
      </c>
      <c r="I190" s="149">
        <f t="shared" si="138"/>
        <v>0</v>
      </c>
      <c r="J190" s="146"/>
      <c r="K190" s="146"/>
      <c r="L190" s="146"/>
      <c r="M190" s="146"/>
      <c r="N190" s="145">
        <v>0</v>
      </c>
      <c r="O190" s="146">
        <v>0</v>
      </c>
      <c r="P190" s="146">
        <v>0</v>
      </c>
      <c r="Q190" s="149">
        <f t="shared" si="139"/>
        <v>0</v>
      </c>
      <c r="R190" s="145">
        <v>7</v>
      </c>
      <c r="S190" s="146">
        <v>15</v>
      </c>
      <c r="T190" s="146">
        <v>0</v>
      </c>
      <c r="U190" s="149">
        <f t="shared" si="140"/>
        <v>15</v>
      </c>
      <c r="V190" s="145">
        <v>0</v>
      </c>
      <c r="W190" s="146">
        <v>0</v>
      </c>
      <c r="X190" s="146">
        <v>0</v>
      </c>
      <c r="Y190" s="149">
        <f t="shared" si="141"/>
        <v>0</v>
      </c>
      <c r="Z190" s="145">
        <v>2424</v>
      </c>
      <c r="AA190" s="146">
        <v>2374</v>
      </c>
      <c r="AB190" s="146">
        <v>85</v>
      </c>
      <c r="AC190" s="149">
        <f t="shared" si="142"/>
        <v>2459</v>
      </c>
      <c r="AD190" s="145">
        <v>0</v>
      </c>
      <c r="AE190" s="146">
        <v>0</v>
      </c>
      <c r="AF190" s="146">
        <v>0</v>
      </c>
      <c r="AG190" s="149">
        <f t="shared" si="143"/>
        <v>0</v>
      </c>
      <c r="AH190" s="145">
        <v>0</v>
      </c>
      <c r="AI190" s="146">
        <v>0</v>
      </c>
      <c r="AJ190" s="146">
        <v>0</v>
      </c>
      <c r="AK190" s="149">
        <f t="shared" si="147"/>
        <v>0</v>
      </c>
      <c r="AL190" s="145">
        <v>0</v>
      </c>
      <c r="AM190" s="146">
        <v>0</v>
      </c>
      <c r="AN190" s="146">
        <v>0</v>
      </c>
      <c r="AO190" s="149">
        <f t="shared" si="148"/>
        <v>0</v>
      </c>
      <c r="AP190" s="145">
        <v>0</v>
      </c>
      <c r="AQ190" s="146">
        <v>0</v>
      </c>
      <c r="AR190" s="146">
        <v>0</v>
      </c>
      <c r="AS190" s="149">
        <f t="shared" si="149"/>
        <v>0</v>
      </c>
      <c r="AT190" s="145">
        <v>0</v>
      </c>
      <c r="AU190" s="146">
        <v>0</v>
      </c>
      <c r="AV190" s="146">
        <v>0</v>
      </c>
      <c r="AW190" s="149">
        <f t="shared" si="150"/>
        <v>0</v>
      </c>
      <c r="AX190" s="145">
        <v>0</v>
      </c>
      <c r="AY190" s="146">
        <v>0</v>
      </c>
      <c r="AZ190" s="146">
        <v>0</v>
      </c>
      <c r="BA190" s="149">
        <f t="shared" si="151"/>
        <v>0</v>
      </c>
      <c r="BB190" s="145">
        <v>0</v>
      </c>
      <c r="BC190" s="146">
        <v>0</v>
      </c>
      <c r="BD190" s="146">
        <v>0</v>
      </c>
      <c r="BE190" s="149">
        <f t="shared" si="152"/>
        <v>0</v>
      </c>
      <c r="BF190" s="145">
        <v>0</v>
      </c>
      <c r="BG190" s="146">
        <v>0</v>
      </c>
      <c r="BH190" s="146">
        <v>0</v>
      </c>
      <c r="BI190" s="149">
        <f t="shared" si="153"/>
        <v>0</v>
      </c>
      <c r="BJ190" s="145">
        <v>0</v>
      </c>
      <c r="BK190" s="146">
        <v>0</v>
      </c>
      <c r="BL190" s="146">
        <v>0</v>
      </c>
      <c r="BM190" s="149">
        <f t="shared" si="154"/>
        <v>0</v>
      </c>
      <c r="BN190" s="145">
        <v>0</v>
      </c>
      <c r="BO190" s="146">
        <v>0</v>
      </c>
      <c r="BP190" s="146">
        <v>0</v>
      </c>
      <c r="BQ190" s="149">
        <f t="shared" si="155"/>
        <v>0</v>
      </c>
      <c r="BR190" s="145">
        <v>0</v>
      </c>
      <c r="BS190" s="146">
        <v>0</v>
      </c>
      <c r="BT190" s="146">
        <v>0</v>
      </c>
      <c r="BU190" s="149">
        <f t="shared" si="156"/>
        <v>0</v>
      </c>
      <c r="BV190" s="145">
        <v>0</v>
      </c>
      <c r="BW190" s="146">
        <v>0</v>
      </c>
      <c r="BX190" s="146">
        <v>0</v>
      </c>
      <c r="BY190" s="149">
        <f t="shared" si="157"/>
        <v>0</v>
      </c>
      <c r="BZ190" s="145">
        <v>0</v>
      </c>
      <c r="CA190" s="146">
        <v>0</v>
      </c>
      <c r="CB190" s="146">
        <v>0</v>
      </c>
      <c r="CC190" s="149">
        <f t="shared" si="158"/>
        <v>0</v>
      </c>
      <c r="CD190" s="145">
        <v>0</v>
      </c>
      <c r="CE190" s="146">
        <v>0</v>
      </c>
      <c r="CF190" s="146">
        <v>0</v>
      </c>
      <c r="CG190" s="149">
        <f t="shared" si="159"/>
        <v>0</v>
      </c>
      <c r="CH190" s="145">
        <v>0</v>
      </c>
      <c r="CI190" s="146">
        <v>0</v>
      </c>
      <c r="CJ190" s="146">
        <v>0</v>
      </c>
      <c r="CK190" s="149">
        <f t="shared" si="160"/>
        <v>0</v>
      </c>
      <c r="CL190" s="145">
        <v>0</v>
      </c>
      <c r="CM190" s="146">
        <v>0</v>
      </c>
      <c r="CN190" s="146">
        <v>0</v>
      </c>
      <c r="CO190" s="149">
        <f t="shared" si="144"/>
        <v>0</v>
      </c>
      <c r="CP190" s="145">
        <v>0</v>
      </c>
      <c r="CQ190" s="146">
        <v>0</v>
      </c>
      <c r="CR190" s="146">
        <v>0</v>
      </c>
      <c r="CS190" s="149">
        <f t="shared" si="161"/>
        <v>0</v>
      </c>
      <c r="CT190" s="145">
        <v>0</v>
      </c>
      <c r="CU190" s="146">
        <v>0</v>
      </c>
      <c r="CV190" s="146">
        <v>0</v>
      </c>
      <c r="CW190" s="149">
        <f t="shared" si="162"/>
        <v>0</v>
      </c>
      <c r="CX190" s="145">
        <v>0</v>
      </c>
      <c r="CY190" s="146">
        <v>0</v>
      </c>
      <c r="CZ190" s="146">
        <v>0</v>
      </c>
      <c r="DA190" s="149">
        <f t="shared" si="163"/>
        <v>0</v>
      </c>
      <c r="DB190" s="145">
        <v>0</v>
      </c>
      <c r="DC190" s="146">
        <v>0</v>
      </c>
      <c r="DD190" s="146">
        <v>0</v>
      </c>
      <c r="DE190" s="149">
        <f t="shared" si="164"/>
        <v>0</v>
      </c>
      <c r="DF190" s="146"/>
      <c r="DG190" s="146"/>
      <c r="DH190" s="146"/>
      <c r="DI190" s="146"/>
      <c r="DJ190" s="145">
        <v>459</v>
      </c>
      <c r="DK190" s="146">
        <v>345</v>
      </c>
      <c r="DL190" s="146">
        <v>0</v>
      </c>
      <c r="DM190" s="149">
        <f t="shared" si="165"/>
        <v>345</v>
      </c>
      <c r="DN190" s="145">
        <v>0</v>
      </c>
      <c r="DO190" s="146">
        <v>0</v>
      </c>
      <c r="DP190" s="146">
        <v>0</v>
      </c>
      <c r="DQ190" s="149">
        <f t="shared" si="166"/>
        <v>0</v>
      </c>
      <c r="DR190" s="145">
        <v>0</v>
      </c>
      <c r="DS190" s="146">
        <v>0</v>
      </c>
      <c r="DT190" s="146">
        <v>0</v>
      </c>
      <c r="DU190" s="149">
        <f t="shared" si="167"/>
        <v>0</v>
      </c>
      <c r="DV190" s="145">
        <v>0</v>
      </c>
      <c r="DW190" s="146">
        <v>0</v>
      </c>
      <c r="DX190" s="146">
        <v>0</v>
      </c>
      <c r="DY190" s="149">
        <f t="shared" si="168"/>
        <v>0</v>
      </c>
      <c r="DZ190" s="145">
        <v>0</v>
      </c>
      <c r="EA190" s="146">
        <v>0</v>
      </c>
      <c r="EB190" s="146">
        <v>0</v>
      </c>
      <c r="EC190" s="149">
        <f t="shared" si="169"/>
        <v>0</v>
      </c>
      <c r="ED190" s="146"/>
      <c r="EE190" s="146"/>
      <c r="EF190" s="146"/>
      <c r="EG190" s="146"/>
      <c r="EH190" s="145">
        <v>0</v>
      </c>
      <c r="EI190" s="146">
        <v>0</v>
      </c>
      <c r="EJ190" s="146">
        <v>0</v>
      </c>
      <c r="EK190" s="149">
        <f t="shared" si="170"/>
        <v>0</v>
      </c>
      <c r="EL190" s="145">
        <v>0</v>
      </c>
      <c r="EM190" s="146">
        <v>0</v>
      </c>
      <c r="EN190" s="146">
        <v>0</v>
      </c>
      <c r="EO190" s="149">
        <f t="shared" si="171"/>
        <v>0</v>
      </c>
      <c r="EP190" s="145">
        <v>0</v>
      </c>
      <c r="EQ190" s="146">
        <v>0</v>
      </c>
      <c r="ER190" s="146">
        <v>0</v>
      </c>
      <c r="ES190" s="149">
        <f t="shared" si="172"/>
        <v>0</v>
      </c>
      <c r="ET190" s="145">
        <v>0</v>
      </c>
      <c r="EU190" s="146">
        <v>0</v>
      </c>
      <c r="EV190" s="146">
        <v>0</v>
      </c>
      <c r="EW190" s="149">
        <f t="shared" si="173"/>
        <v>0</v>
      </c>
      <c r="EX190" s="145">
        <v>621</v>
      </c>
      <c r="EY190" s="146">
        <v>308</v>
      </c>
      <c r="EZ190" s="146">
        <v>40</v>
      </c>
      <c r="FA190" s="149">
        <f t="shared" si="145"/>
        <v>348</v>
      </c>
      <c r="FB190" s="145">
        <v>0</v>
      </c>
      <c r="FC190" s="146">
        <v>0</v>
      </c>
      <c r="FD190" s="146">
        <v>0</v>
      </c>
      <c r="FE190" s="149">
        <f t="shared" si="174"/>
        <v>0</v>
      </c>
      <c r="FF190" s="145">
        <v>15578</v>
      </c>
      <c r="FG190" s="146">
        <v>13980</v>
      </c>
      <c r="FH190" s="146">
        <v>930</v>
      </c>
      <c r="FI190" s="149">
        <f t="shared" si="146"/>
        <v>14910</v>
      </c>
      <c r="FJ190" s="145">
        <v>0</v>
      </c>
      <c r="FK190" s="146">
        <v>0</v>
      </c>
      <c r="FL190" s="146">
        <v>0</v>
      </c>
      <c r="FM190" s="149">
        <f t="shared" si="175"/>
        <v>0</v>
      </c>
      <c r="FN190" s="145">
        <v>0</v>
      </c>
      <c r="FO190" s="146">
        <v>0</v>
      </c>
      <c r="FP190" s="146">
        <v>0</v>
      </c>
      <c r="FQ190" s="149">
        <f t="shared" si="176"/>
        <v>0</v>
      </c>
      <c r="FR190" s="145">
        <v>0</v>
      </c>
      <c r="FS190" s="146">
        <v>0</v>
      </c>
      <c r="FT190" s="146">
        <v>0</v>
      </c>
      <c r="FU190" s="149">
        <f t="shared" si="177"/>
        <v>0</v>
      </c>
      <c r="FV190" s="145">
        <v>108</v>
      </c>
      <c r="FW190" s="146">
        <v>101</v>
      </c>
      <c r="FX190" s="146">
        <v>0</v>
      </c>
      <c r="FY190" s="149">
        <f t="shared" si="178"/>
        <v>101</v>
      </c>
      <c r="FZ190" s="145">
        <v>0</v>
      </c>
      <c r="GA190" s="146">
        <v>0</v>
      </c>
      <c r="GB190" s="146">
        <v>0</v>
      </c>
      <c r="GC190" s="149">
        <f t="shared" si="179"/>
        <v>0</v>
      </c>
      <c r="GD190" s="145">
        <f t="shared" si="181"/>
        <v>25001</v>
      </c>
      <c r="GE190" s="146">
        <f t="shared" si="181"/>
        <v>23352</v>
      </c>
      <c r="GF190" s="146">
        <f t="shared" si="181"/>
        <v>1600</v>
      </c>
      <c r="GG190" s="146">
        <f t="shared" si="181"/>
        <v>24952</v>
      </c>
      <c r="GH190" s="159"/>
      <c r="GI190" s="155"/>
      <c r="GJ190" s="155"/>
      <c r="GK190" s="155"/>
      <c r="GL190" s="155"/>
      <c r="GM190" s="155"/>
      <c r="GN190" s="155"/>
      <c r="GO190" s="155"/>
      <c r="GP190" s="147"/>
      <c r="GQ190" s="147"/>
      <c r="GR190" s="147"/>
      <c r="GS190" s="147"/>
      <c r="GT190" s="147"/>
      <c r="GU190" s="147"/>
      <c r="GV190" s="147"/>
      <c r="GW190" s="147"/>
      <c r="GX190" s="147"/>
      <c r="GY190" s="147"/>
      <c r="GZ190" s="147"/>
      <c r="HA190" s="147"/>
    </row>
    <row r="191" spans="1:209" ht="11.25" customHeight="1">
      <c r="A191" s="148">
        <v>39387</v>
      </c>
      <c r="B191" s="145">
        <v>6962</v>
      </c>
      <c r="C191" s="146">
        <v>5323</v>
      </c>
      <c r="D191" s="146">
        <v>425</v>
      </c>
      <c r="E191" s="149">
        <f t="shared" si="137"/>
        <v>5748</v>
      </c>
      <c r="F191" s="145">
        <v>0</v>
      </c>
      <c r="G191" s="146">
        <v>0</v>
      </c>
      <c r="H191" s="146">
        <v>0</v>
      </c>
      <c r="I191" s="149">
        <f t="shared" si="138"/>
        <v>0</v>
      </c>
      <c r="J191" s="146"/>
      <c r="K191" s="146"/>
      <c r="L191" s="146"/>
      <c r="M191" s="146"/>
      <c r="N191" s="145">
        <v>0</v>
      </c>
      <c r="O191" s="146">
        <v>0</v>
      </c>
      <c r="P191" s="146">
        <v>0</v>
      </c>
      <c r="Q191" s="149">
        <f t="shared" si="139"/>
        <v>0</v>
      </c>
      <c r="R191" s="145">
        <v>16</v>
      </c>
      <c r="S191" s="146">
        <v>28</v>
      </c>
      <c r="T191" s="146">
        <v>0</v>
      </c>
      <c r="U191" s="149">
        <f t="shared" si="140"/>
        <v>28</v>
      </c>
      <c r="V191" s="145">
        <v>0</v>
      </c>
      <c r="W191" s="146">
        <v>0</v>
      </c>
      <c r="X191" s="146">
        <v>0</v>
      </c>
      <c r="Y191" s="149">
        <f t="shared" si="141"/>
        <v>0</v>
      </c>
      <c r="Z191" s="145">
        <v>2156</v>
      </c>
      <c r="AA191" s="146">
        <v>1799</v>
      </c>
      <c r="AB191" s="146">
        <v>33</v>
      </c>
      <c r="AC191" s="149">
        <f t="shared" si="142"/>
        <v>1832</v>
      </c>
      <c r="AD191" s="145">
        <v>0</v>
      </c>
      <c r="AE191" s="146">
        <v>0</v>
      </c>
      <c r="AF191" s="146">
        <v>0</v>
      </c>
      <c r="AG191" s="149">
        <f t="shared" si="143"/>
        <v>0</v>
      </c>
      <c r="AH191" s="145">
        <v>0</v>
      </c>
      <c r="AI191" s="146">
        <v>0</v>
      </c>
      <c r="AJ191" s="146">
        <v>0</v>
      </c>
      <c r="AK191" s="149">
        <f t="shared" si="147"/>
        <v>0</v>
      </c>
      <c r="AL191" s="145">
        <v>0</v>
      </c>
      <c r="AM191" s="146">
        <v>0</v>
      </c>
      <c r="AN191" s="146">
        <v>0</v>
      </c>
      <c r="AO191" s="149">
        <f t="shared" si="148"/>
        <v>0</v>
      </c>
      <c r="AP191" s="145">
        <v>0</v>
      </c>
      <c r="AQ191" s="146">
        <v>0</v>
      </c>
      <c r="AR191" s="146">
        <v>0</v>
      </c>
      <c r="AS191" s="149">
        <f t="shared" si="149"/>
        <v>0</v>
      </c>
      <c r="AT191" s="145">
        <v>0</v>
      </c>
      <c r="AU191" s="146">
        <v>0</v>
      </c>
      <c r="AV191" s="146">
        <v>0</v>
      </c>
      <c r="AW191" s="149">
        <f t="shared" si="150"/>
        <v>0</v>
      </c>
      <c r="AX191" s="145">
        <v>0</v>
      </c>
      <c r="AY191" s="146">
        <v>0</v>
      </c>
      <c r="AZ191" s="146">
        <v>0</v>
      </c>
      <c r="BA191" s="149">
        <f t="shared" si="151"/>
        <v>0</v>
      </c>
      <c r="BB191" s="145">
        <v>0</v>
      </c>
      <c r="BC191" s="146">
        <v>0</v>
      </c>
      <c r="BD191" s="146">
        <v>0</v>
      </c>
      <c r="BE191" s="149">
        <f t="shared" si="152"/>
        <v>0</v>
      </c>
      <c r="BF191" s="145">
        <v>0</v>
      </c>
      <c r="BG191" s="146">
        <v>0</v>
      </c>
      <c r="BH191" s="146">
        <v>0</v>
      </c>
      <c r="BI191" s="149">
        <f t="shared" si="153"/>
        <v>0</v>
      </c>
      <c r="BJ191" s="145">
        <v>0</v>
      </c>
      <c r="BK191" s="146">
        <v>0</v>
      </c>
      <c r="BL191" s="146">
        <v>0</v>
      </c>
      <c r="BM191" s="149">
        <f t="shared" si="154"/>
        <v>0</v>
      </c>
      <c r="BN191" s="145">
        <v>0</v>
      </c>
      <c r="BO191" s="146">
        <v>0</v>
      </c>
      <c r="BP191" s="146">
        <v>0</v>
      </c>
      <c r="BQ191" s="149">
        <f t="shared" si="155"/>
        <v>0</v>
      </c>
      <c r="BR191" s="145">
        <v>0</v>
      </c>
      <c r="BS191" s="146">
        <v>0</v>
      </c>
      <c r="BT191" s="146">
        <v>0</v>
      </c>
      <c r="BU191" s="149">
        <f t="shared" si="156"/>
        <v>0</v>
      </c>
      <c r="BV191" s="145">
        <v>0</v>
      </c>
      <c r="BW191" s="146">
        <v>0</v>
      </c>
      <c r="BX191" s="146">
        <v>0</v>
      </c>
      <c r="BY191" s="149">
        <f t="shared" si="157"/>
        <v>0</v>
      </c>
      <c r="BZ191" s="145">
        <v>0</v>
      </c>
      <c r="CA191" s="146">
        <v>0</v>
      </c>
      <c r="CB191" s="146">
        <v>0</v>
      </c>
      <c r="CC191" s="149">
        <f t="shared" si="158"/>
        <v>0</v>
      </c>
      <c r="CD191" s="145">
        <v>0</v>
      </c>
      <c r="CE191" s="146">
        <v>0</v>
      </c>
      <c r="CF191" s="146">
        <v>0</v>
      </c>
      <c r="CG191" s="149">
        <f t="shared" si="159"/>
        <v>0</v>
      </c>
      <c r="CH191" s="145">
        <v>0</v>
      </c>
      <c r="CI191" s="146">
        <v>0</v>
      </c>
      <c r="CJ191" s="146">
        <v>0</v>
      </c>
      <c r="CK191" s="149">
        <f t="shared" si="160"/>
        <v>0</v>
      </c>
      <c r="CL191" s="145">
        <v>0</v>
      </c>
      <c r="CM191" s="146">
        <v>0</v>
      </c>
      <c r="CN191" s="146">
        <v>0</v>
      </c>
      <c r="CO191" s="149">
        <f t="shared" si="144"/>
        <v>0</v>
      </c>
      <c r="CP191" s="145">
        <v>0</v>
      </c>
      <c r="CQ191" s="146">
        <v>0</v>
      </c>
      <c r="CR191" s="146">
        <v>0</v>
      </c>
      <c r="CS191" s="149">
        <f t="shared" si="161"/>
        <v>0</v>
      </c>
      <c r="CT191" s="145">
        <v>0</v>
      </c>
      <c r="CU191" s="146">
        <v>0</v>
      </c>
      <c r="CV191" s="146">
        <v>0</v>
      </c>
      <c r="CW191" s="149">
        <f t="shared" si="162"/>
        <v>0</v>
      </c>
      <c r="CX191" s="145">
        <v>0</v>
      </c>
      <c r="CY191" s="146">
        <v>0</v>
      </c>
      <c r="CZ191" s="146">
        <v>0</v>
      </c>
      <c r="DA191" s="149">
        <f t="shared" si="163"/>
        <v>0</v>
      </c>
      <c r="DB191" s="145">
        <v>0</v>
      </c>
      <c r="DC191" s="146">
        <v>0</v>
      </c>
      <c r="DD191" s="146">
        <v>0</v>
      </c>
      <c r="DE191" s="149">
        <f t="shared" si="164"/>
        <v>0</v>
      </c>
      <c r="DF191" s="146"/>
      <c r="DG191" s="146"/>
      <c r="DH191" s="146"/>
      <c r="DI191" s="146"/>
      <c r="DJ191" s="145">
        <v>460</v>
      </c>
      <c r="DK191" s="146">
        <v>364</v>
      </c>
      <c r="DL191" s="146">
        <v>0</v>
      </c>
      <c r="DM191" s="149">
        <f t="shared" si="165"/>
        <v>364</v>
      </c>
      <c r="DN191" s="145">
        <v>0</v>
      </c>
      <c r="DO191" s="146">
        <v>0</v>
      </c>
      <c r="DP191" s="146">
        <v>0</v>
      </c>
      <c r="DQ191" s="149">
        <f t="shared" si="166"/>
        <v>0</v>
      </c>
      <c r="DR191" s="145">
        <v>0</v>
      </c>
      <c r="DS191" s="146">
        <v>0</v>
      </c>
      <c r="DT191" s="146">
        <v>0</v>
      </c>
      <c r="DU191" s="149">
        <f t="shared" si="167"/>
        <v>0</v>
      </c>
      <c r="DV191" s="145">
        <v>0</v>
      </c>
      <c r="DW191" s="146">
        <v>0</v>
      </c>
      <c r="DX191" s="146">
        <v>0</v>
      </c>
      <c r="DY191" s="149">
        <f t="shared" si="168"/>
        <v>0</v>
      </c>
      <c r="DZ191" s="145">
        <v>0</v>
      </c>
      <c r="EA191" s="146">
        <v>0</v>
      </c>
      <c r="EB191" s="146">
        <v>0</v>
      </c>
      <c r="EC191" s="149">
        <f t="shared" si="169"/>
        <v>0</v>
      </c>
      <c r="ED191" s="146"/>
      <c r="EE191" s="146"/>
      <c r="EF191" s="146"/>
      <c r="EG191" s="146"/>
      <c r="EH191" s="145">
        <v>0</v>
      </c>
      <c r="EI191" s="146">
        <v>0</v>
      </c>
      <c r="EJ191" s="146">
        <v>0</v>
      </c>
      <c r="EK191" s="149">
        <f t="shared" si="170"/>
        <v>0</v>
      </c>
      <c r="EL191" s="145">
        <v>0</v>
      </c>
      <c r="EM191" s="146">
        <v>0</v>
      </c>
      <c r="EN191" s="146">
        <v>0</v>
      </c>
      <c r="EO191" s="149">
        <f t="shared" si="171"/>
        <v>0</v>
      </c>
      <c r="EP191" s="145">
        <v>0</v>
      </c>
      <c r="EQ191" s="146">
        <v>0</v>
      </c>
      <c r="ER191" s="146">
        <v>0</v>
      </c>
      <c r="ES191" s="149">
        <f t="shared" si="172"/>
        <v>0</v>
      </c>
      <c r="ET191" s="145">
        <v>0</v>
      </c>
      <c r="EU191" s="146">
        <v>0</v>
      </c>
      <c r="EV191" s="146">
        <v>0</v>
      </c>
      <c r="EW191" s="149">
        <f t="shared" si="173"/>
        <v>0</v>
      </c>
      <c r="EX191" s="145">
        <v>697</v>
      </c>
      <c r="EY191" s="146">
        <v>449</v>
      </c>
      <c r="EZ191" s="146">
        <v>61</v>
      </c>
      <c r="FA191" s="149">
        <f t="shared" si="145"/>
        <v>510</v>
      </c>
      <c r="FB191" s="145">
        <v>0</v>
      </c>
      <c r="FC191" s="146">
        <v>0</v>
      </c>
      <c r="FD191" s="146">
        <v>0</v>
      </c>
      <c r="FE191" s="149">
        <f t="shared" si="174"/>
        <v>0</v>
      </c>
      <c r="FF191" s="145">
        <v>15047</v>
      </c>
      <c r="FG191" s="146">
        <v>14426</v>
      </c>
      <c r="FH191" s="146">
        <v>924</v>
      </c>
      <c r="FI191" s="149">
        <f t="shared" si="146"/>
        <v>15350</v>
      </c>
      <c r="FJ191" s="145">
        <v>0</v>
      </c>
      <c r="FK191" s="146">
        <v>0</v>
      </c>
      <c r="FL191" s="146">
        <v>0</v>
      </c>
      <c r="FM191" s="149">
        <f t="shared" si="175"/>
        <v>0</v>
      </c>
      <c r="FN191" s="145">
        <v>0</v>
      </c>
      <c r="FO191" s="146">
        <v>0</v>
      </c>
      <c r="FP191" s="146">
        <v>0</v>
      </c>
      <c r="FQ191" s="149">
        <f t="shared" si="176"/>
        <v>0</v>
      </c>
      <c r="FR191" s="145">
        <v>0</v>
      </c>
      <c r="FS191" s="146">
        <v>0</v>
      </c>
      <c r="FT191" s="146">
        <v>0</v>
      </c>
      <c r="FU191" s="149">
        <f t="shared" si="177"/>
        <v>0</v>
      </c>
      <c r="FV191" s="145">
        <v>73</v>
      </c>
      <c r="FW191" s="146">
        <v>64</v>
      </c>
      <c r="FX191" s="146">
        <v>0</v>
      </c>
      <c r="FY191" s="149">
        <f t="shared" si="178"/>
        <v>64</v>
      </c>
      <c r="FZ191" s="145">
        <v>0</v>
      </c>
      <c r="GA191" s="146">
        <v>0</v>
      </c>
      <c r="GB191" s="146">
        <v>0</v>
      </c>
      <c r="GC191" s="149">
        <f t="shared" si="179"/>
        <v>0</v>
      </c>
      <c r="GD191" s="145">
        <f t="shared" si="181"/>
        <v>25411</v>
      </c>
      <c r="GE191" s="146">
        <f t="shared" si="181"/>
        <v>22453</v>
      </c>
      <c r="GF191" s="146">
        <f t="shared" si="181"/>
        <v>1443</v>
      </c>
      <c r="GG191" s="146">
        <f t="shared" si="181"/>
        <v>23896</v>
      </c>
      <c r="GH191" s="159"/>
      <c r="GI191" s="155"/>
      <c r="GJ191" s="155"/>
      <c r="GK191" s="155"/>
      <c r="GL191" s="155"/>
      <c r="GM191" s="155"/>
      <c r="GN191" s="155"/>
      <c r="GO191" s="155"/>
      <c r="GP191" s="147"/>
      <c r="GQ191" s="147"/>
      <c r="GR191" s="147"/>
      <c r="GS191" s="147"/>
      <c r="GT191" s="147"/>
      <c r="GU191" s="147"/>
      <c r="GV191" s="147"/>
      <c r="GW191" s="147"/>
      <c r="GX191" s="147"/>
      <c r="GY191" s="147"/>
      <c r="GZ191" s="147"/>
      <c r="HA191" s="147"/>
    </row>
    <row r="192" spans="1:209" ht="11.25" customHeight="1">
      <c r="A192" s="148">
        <v>39417</v>
      </c>
      <c r="B192" s="145">
        <v>7039</v>
      </c>
      <c r="C192" s="146">
        <v>5460</v>
      </c>
      <c r="D192" s="146">
        <v>832</v>
      </c>
      <c r="E192" s="149">
        <f t="shared" si="137"/>
        <v>6292</v>
      </c>
      <c r="F192" s="145">
        <v>0</v>
      </c>
      <c r="G192" s="146">
        <v>0</v>
      </c>
      <c r="H192" s="146">
        <v>0</v>
      </c>
      <c r="I192" s="149">
        <f t="shared" si="138"/>
        <v>0</v>
      </c>
      <c r="J192" s="146"/>
      <c r="K192" s="146"/>
      <c r="L192" s="146"/>
      <c r="M192" s="146"/>
      <c r="N192" s="145">
        <v>0</v>
      </c>
      <c r="O192" s="146">
        <v>0</v>
      </c>
      <c r="P192" s="146">
        <v>0</v>
      </c>
      <c r="Q192" s="149">
        <f t="shared" si="139"/>
        <v>0</v>
      </c>
      <c r="R192" s="145">
        <v>29</v>
      </c>
      <c r="S192" s="146">
        <v>67</v>
      </c>
      <c r="T192" s="146">
        <v>0</v>
      </c>
      <c r="U192" s="149">
        <f t="shared" si="140"/>
        <v>67</v>
      </c>
      <c r="V192" s="145">
        <v>0</v>
      </c>
      <c r="W192" s="146">
        <v>0</v>
      </c>
      <c r="X192" s="146">
        <v>0</v>
      </c>
      <c r="Y192" s="149">
        <f t="shared" si="141"/>
        <v>0</v>
      </c>
      <c r="Z192" s="145">
        <v>2073</v>
      </c>
      <c r="AA192" s="146">
        <v>1774</v>
      </c>
      <c r="AB192" s="146">
        <v>33</v>
      </c>
      <c r="AC192" s="149">
        <f t="shared" si="142"/>
        <v>1807</v>
      </c>
      <c r="AD192" s="145">
        <v>0</v>
      </c>
      <c r="AE192" s="146">
        <v>0</v>
      </c>
      <c r="AF192" s="146">
        <v>0</v>
      </c>
      <c r="AG192" s="149">
        <f t="shared" si="143"/>
        <v>0</v>
      </c>
      <c r="AH192" s="145">
        <v>0</v>
      </c>
      <c r="AI192" s="146">
        <v>0</v>
      </c>
      <c r="AJ192" s="146">
        <v>0</v>
      </c>
      <c r="AK192" s="149">
        <f t="shared" si="147"/>
        <v>0</v>
      </c>
      <c r="AL192" s="145">
        <v>0</v>
      </c>
      <c r="AM192" s="146">
        <v>0</v>
      </c>
      <c r="AN192" s="146">
        <v>0</v>
      </c>
      <c r="AO192" s="149">
        <f t="shared" si="148"/>
        <v>0</v>
      </c>
      <c r="AP192" s="145">
        <v>0</v>
      </c>
      <c r="AQ192" s="146">
        <v>0</v>
      </c>
      <c r="AR192" s="146">
        <v>0</v>
      </c>
      <c r="AS192" s="149">
        <f t="shared" si="149"/>
        <v>0</v>
      </c>
      <c r="AT192" s="145">
        <v>0</v>
      </c>
      <c r="AU192" s="146">
        <v>0</v>
      </c>
      <c r="AV192" s="146">
        <v>0</v>
      </c>
      <c r="AW192" s="149">
        <f t="shared" si="150"/>
        <v>0</v>
      </c>
      <c r="AX192" s="145">
        <v>0</v>
      </c>
      <c r="AY192" s="146">
        <v>0</v>
      </c>
      <c r="AZ192" s="146">
        <v>0</v>
      </c>
      <c r="BA192" s="149">
        <f t="shared" si="151"/>
        <v>0</v>
      </c>
      <c r="BB192" s="145">
        <v>0</v>
      </c>
      <c r="BC192" s="146">
        <v>0</v>
      </c>
      <c r="BD192" s="146">
        <v>0</v>
      </c>
      <c r="BE192" s="149">
        <f t="shared" si="152"/>
        <v>0</v>
      </c>
      <c r="BF192" s="145">
        <v>0</v>
      </c>
      <c r="BG192" s="146">
        <v>0</v>
      </c>
      <c r="BH192" s="146">
        <v>0</v>
      </c>
      <c r="BI192" s="149">
        <f t="shared" si="153"/>
        <v>0</v>
      </c>
      <c r="BJ192" s="145">
        <v>0</v>
      </c>
      <c r="BK192" s="146">
        <v>0</v>
      </c>
      <c r="BL192" s="146">
        <v>0</v>
      </c>
      <c r="BM192" s="149">
        <f t="shared" si="154"/>
        <v>0</v>
      </c>
      <c r="BN192" s="145">
        <v>0</v>
      </c>
      <c r="BO192" s="146">
        <v>0</v>
      </c>
      <c r="BP192" s="146">
        <v>0</v>
      </c>
      <c r="BQ192" s="149">
        <f t="shared" si="155"/>
        <v>0</v>
      </c>
      <c r="BR192" s="145">
        <v>0</v>
      </c>
      <c r="BS192" s="146">
        <v>0</v>
      </c>
      <c r="BT192" s="146">
        <v>0</v>
      </c>
      <c r="BU192" s="149">
        <f t="shared" si="156"/>
        <v>0</v>
      </c>
      <c r="BV192" s="145">
        <v>0</v>
      </c>
      <c r="BW192" s="146">
        <v>0</v>
      </c>
      <c r="BX192" s="146">
        <v>0</v>
      </c>
      <c r="BY192" s="149">
        <f t="shared" si="157"/>
        <v>0</v>
      </c>
      <c r="BZ192" s="145">
        <v>0</v>
      </c>
      <c r="CA192" s="146">
        <v>0</v>
      </c>
      <c r="CB192" s="146">
        <v>0</v>
      </c>
      <c r="CC192" s="149">
        <f t="shared" si="158"/>
        <v>0</v>
      </c>
      <c r="CD192" s="145">
        <v>0</v>
      </c>
      <c r="CE192" s="146">
        <v>0</v>
      </c>
      <c r="CF192" s="146">
        <v>0</v>
      </c>
      <c r="CG192" s="149">
        <f t="shared" si="159"/>
        <v>0</v>
      </c>
      <c r="CH192" s="145">
        <v>0</v>
      </c>
      <c r="CI192" s="146">
        <v>0</v>
      </c>
      <c r="CJ192" s="146">
        <v>0</v>
      </c>
      <c r="CK192" s="149">
        <f t="shared" si="160"/>
        <v>0</v>
      </c>
      <c r="CL192" s="145">
        <v>0</v>
      </c>
      <c r="CM192" s="146">
        <v>0</v>
      </c>
      <c r="CN192" s="146">
        <v>0</v>
      </c>
      <c r="CO192" s="149">
        <f t="shared" si="144"/>
        <v>0</v>
      </c>
      <c r="CP192" s="145">
        <v>0</v>
      </c>
      <c r="CQ192" s="146">
        <v>0</v>
      </c>
      <c r="CR192" s="146">
        <v>0</v>
      </c>
      <c r="CS192" s="149">
        <f t="shared" si="161"/>
        <v>0</v>
      </c>
      <c r="CT192" s="145">
        <v>0</v>
      </c>
      <c r="CU192" s="146">
        <v>0</v>
      </c>
      <c r="CV192" s="146">
        <v>0</v>
      </c>
      <c r="CW192" s="149">
        <f t="shared" si="162"/>
        <v>0</v>
      </c>
      <c r="CX192" s="145">
        <v>0</v>
      </c>
      <c r="CY192" s="146">
        <v>0</v>
      </c>
      <c r="CZ192" s="146">
        <v>0</v>
      </c>
      <c r="DA192" s="149">
        <f t="shared" si="163"/>
        <v>0</v>
      </c>
      <c r="DB192" s="145">
        <v>0</v>
      </c>
      <c r="DC192" s="146">
        <v>0</v>
      </c>
      <c r="DD192" s="146">
        <v>0</v>
      </c>
      <c r="DE192" s="149">
        <f t="shared" si="164"/>
        <v>0</v>
      </c>
      <c r="DF192" s="146"/>
      <c r="DG192" s="146"/>
      <c r="DH192" s="146"/>
      <c r="DI192" s="146"/>
      <c r="DJ192" s="145">
        <v>616</v>
      </c>
      <c r="DK192" s="146">
        <v>385</v>
      </c>
      <c r="DL192" s="146">
        <v>0</v>
      </c>
      <c r="DM192" s="149">
        <f t="shared" si="165"/>
        <v>385</v>
      </c>
      <c r="DN192" s="145">
        <v>0</v>
      </c>
      <c r="DO192" s="146">
        <v>0</v>
      </c>
      <c r="DP192" s="146">
        <v>0</v>
      </c>
      <c r="DQ192" s="149">
        <f t="shared" si="166"/>
        <v>0</v>
      </c>
      <c r="DR192" s="145">
        <v>0</v>
      </c>
      <c r="DS192" s="146">
        <v>0</v>
      </c>
      <c r="DT192" s="146">
        <v>0</v>
      </c>
      <c r="DU192" s="149">
        <f t="shared" si="167"/>
        <v>0</v>
      </c>
      <c r="DV192" s="145">
        <v>0</v>
      </c>
      <c r="DW192" s="146">
        <v>0</v>
      </c>
      <c r="DX192" s="146">
        <v>0</v>
      </c>
      <c r="DY192" s="149">
        <f t="shared" si="168"/>
        <v>0</v>
      </c>
      <c r="DZ192" s="145">
        <v>0</v>
      </c>
      <c r="EA192" s="146">
        <v>0</v>
      </c>
      <c r="EB192" s="146">
        <v>0</v>
      </c>
      <c r="EC192" s="149">
        <f t="shared" si="169"/>
        <v>0</v>
      </c>
      <c r="ED192" s="146"/>
      <c r="EE192" s="146"/>
      <c r="EF192" s="146"/>
      <c r="EG192" s="146"/>
      <c r="EH192" s="145">
        <v>0</v>
      </c>
      <c r="EI192" s="146">
        <v>0</v>
      </c>
      <c r="EJ192" s="146">
        <v>0</v>
      </c>
      <c r="EK192" s="149">
        <f t="shared" si="170"/>
        <v>0</v>
      </c>
      <c r="EL192" s="145">
        <v>0</v>
      </c>
      <c r="EM192" s="146">
        <v>0</v>
      </c>
      <c r="EN192" s="146">
        <v>0</v>
      </c>
      <c r="EO192" s="149">
        <f t="shared" si="171"/>
        <v>0</v>
      </c>
      <c r="EP192" s="145">
        <v>0</v>
      </c>
      <c r="EQ192" s="146">
        <v>0</v>
      </c>
      <c r="ER192" s="146">
        <v>0</v>
      </c>
      <c r="ES192" s="149">
        <f t="shared" si="172"/>
        <v>0</v>
      </c>
      <c r="ET192" s="145">
        <v>0</v>
      </c>
      <c r="EU192" s="146">
        <v>0</v>
      </c>
      <c r="EV192" s="146">
        <v>0</v>
      </c>
      <c r="EW192" s="149">
        <f t="shared" si="173"/>
        <v>0</v>
      </c>
      <c r="EX192" s="145">
        <v>485</v>
      </c>
      <c r="EY192" s="146">
        <v>489</v>
      </c>
      <c r="EZ192" s="146">
        <v>51</v>
      </c>
      <c r="FA192" s="149">
        <f t="shared" si="145"/>
        <v>540</v>
      </c>
      <c r="FB192" s="145">
        <v>0</v>
      </c>
      <c r="FC192" s="146">
        <v>0</v>
      </c>
      <c r="FD192" s="146">
        <v>0</v>
      </c>
      <c r="FE192" s="149">
        <f t="shared" si="174"/>
        <v>0</v>
      </c>
      <c r="FF192" s="145">
        <v>14942</v>
      </c>
      <c r="FG192" s="146">
        <v>15689</v>
      </c>
      <c r="FH192" s="146">
        <v>1093</v>
      </c>
      <c r="FI192" s="149">
        <f t="shared" si="146"/>
        <v>16782</v>
      </c>
      <c r="FJ192" s="145">
        <v>0</v>
      </c>
      <c r="FK192" s="146">
        <v>0</v>
      </c>
      <c r="FL192" s="146">
        <v>0</v>
      </c>
      <c r="FM192" s="149">
        <f t="shared" si="175"/>
        <v>0</v>
      </c>
      <c r="FN192" s="145">
        <v>0</v>
      </c>
      <c r="FO192" s="146">
        <v>0</v>
      </c>
      <c r="FP192" s="146">
        <v>0</v>
      </c>
      <c r="FQ192" s="149">
        <f t="shared" si="176"/>
        <v>0</v>
      </c>
      <c r="FR192" s="145">
        <v>0</v>
      </c>
      <c r="FS192" s="146">
        <v>0</v>
      </c>
      <c r="FT192" s="146">
        <v>0</v>
      </c>
      <c r="FU192" s="149">
        <f t="shared" si="177"/>
        <v>0</v>
      </c>
      <c r="FV192" s="145">
        <v>131</v>
      </c>
      <c r="FW192" s="146">
        <v>132</v>
      </c>
      <c r="FX192" s="146">
        <v>0</v>
      </c>
      <c r="FY192" s="149">
        <f t="shared" si="178"/>
        <v>132</v>
      </c>
      <c r="FZ192" s="145">
        <v>0</v>
      </c>
      <c r="GA192" s="146">
        <v>0</v>
      </c>
      <c r="GB192" s="146">
        <v>0</v>
      </c>
      <c r="GC192" s="149">
        <f t="shared" si="179"/>
        <v>0</v>
      </c>
      <c r="GD192" s="145">
        <f t="shared" si="181"/>
        <v>25315</v>
      </c>
      <c r="GE192" s="146">
        <f t="shared" si="181"/>
        <v>23996</v>
      </c>
      <c r="GF192" s="146">
        <f t="shared" si="181"/>
        <v>2009</v>
      </c>
      <c r="GG192" s="146">
        <f t="shared" si="181"/>
        <v>26005</v>
      </c>
      <c r="GH192" s="159"/>
      <c r="GI192" s="155"/>
      <c r="GJ192" s="155"/>
      <c r="GK192" s="155"/>
      <c r="GL192" s="155"/>
      <c r="GM192" s="155"/>
      <c r="GN192" s="155"/>
      <c r="GO192" s="155"/>
      <c r="GP192" s="147"/>
      <c r="GQ192" s="147"/>
      <c r="GR192" s="147"/>
      <c r="GS192" s="147"/>
      <c r="GT192" s="147"/>
      <c r="GU192" s="147"/>
      <c r="GV192" s="147"/>
      <c r="GW192" s="147"/>
      <c r="GX192" s="147"/>
      <c r="GY192" s="147"/>
      <c r="GZ192" s="147"/>
      <c r="HA192" s="147"/>
    </row>
    <row r="193" spans="1:209" s="147" customFormat="1" ht="12">
      <c r="A193" s="148">
        <v>39448</v>
      </c>
      <c r="B193" s="145">
        <v>6734</v>
      </c>
      <c r="C193" s="146">
        <v>8341</v>
      </c>
      <c r="D193" s="146">
        <v>616</v>
      </c>
      <c r="E193" s="149">
        <f t="shared" si="137"/>
        <v>8957</v>
      </c>
      <c r="F193" s="145">
        <v>0</v>
      </c>
      <c r="G193" s="146">
        <v>0</v>
      </c>
      <c r="H193" s="146">
        <v>0</v>
      </c>
      <c r="I193" s="149">
        <f t="shared" si="138"/>
        <v>0</v>
      </c>
      <c r="J193" s="146"/>
      <c r="K193" s="146"/>
      <c r="L193" s="146"/>
      <c r="M193" s="146"/>
      <c r="N193" s="145">
        <v>0</v>
      </c>
      <c r="O193" s="146">
        <v>0</v>
      </c>
      <c r="P193" s="146">
        <v>0</v>
      </c>
      <c r="Q193" s="149">
        <f t="shared" si="139"/>
        <v>0</v>
      </c>
      <c r="R193" s="145">
        <v>20</v>
      </c>
      <c r="S193" s="146">
        <v>15</v>
      </c>
      <c r="T193" s="146">
        <v>0</v>
      </c>
      <c r="U193" s="149">
        <f t="shared" si="140"/>
        <v>15</v>
      </c>
      <c r="V193" s="145">
        <v>0</v>
      </c>
      <c r="W193" s="146">
        <v>0</v>
      </c>
      <c r="X193" s="146">
        <v>0</v>
      </c>
      <c r="Y193" s="149">
        <f t="shared" si="141"/>
        <v>0</v>
      </c>
      <c r="Z193" s="145">
        <v>2168</v>
      </c>
      <c r="AA193" s="146">
        <v>1697</v>
      </c>
      <c r="AB193" s="146">
        <v>83</v>
      </c>
      <c r="AC193" s="149">
        <f t="shared" si="142"/>
        <v>1780</v>
      </c>
      <c r="AD193" s="145">
        <v>0</v>
      </c>
      <c r="AE193" s="146">
        <v>0</v>
      </c>
      <c r="AF193" s="146">
        <v>0</v>
      </c>
      <c r="AG193" s="149">
        <f t="shared" si="143"/>
        <v>0</v>
      </c>
      <c r="AH193" s="145">
        <v>0</v>
      </c>
      <c r="AI193" s="146">
        <v>0</v>
      </c>
      <c r="AJ193" s="146">
        <v>0</v>
      </c>
      <c r="AK193" s="149">
        <f t="shared" si="147"/>
        <v>0</v>
      </c>
      <c r="AL193" s="145">
        <v>0</v>
      </c>
      <c r="AM193" s="146">
        <v>0</v>
      </c>
      <c r="AN193" s="146">
        <v>0</v>
      </c>
      <c r="AO193" s="149">
        <f t="shared" si="148"/>
        <v>0</v>
      </c>
      <c r="AP193" s="145">
        <v>0</v>
      </c>
      <c r="AQ193" s="146">
        <v>0</v>
      </c>
      <c r="AR193" s="146">
        <v>0</v>
      </c>
      <c r="AS193" s="149">
        <f t="shared" si="149"/>
        <v>0</v>
      </c>
      <c r="AT193" s="145">
        <v>0</v>
      </c>
      <c r="AU193" s="146">
        <v>0</v>
      </c>
      <c r="AV193" s="146">
        <v>0</v>
      </c>
      <c r="AW193" s="149">
        <f t="shared" si="150"/>
        <v>0</v>
      </c>
      <c r="AX193" s="145">
        <v>0</v>
      </c>
      <c r="AY193" s="146">
        <v>0</v>
      </c>
      <c r="AZ193" s="146">
        <v>0</v>
      </c>
      <c r="BA193" s="149">
        <f t="shared" si="151"/>
        <v>0</v>
      </c>
      <c r="BB193" s="145">
        <v>0</v>
      </c>
      <c r="BC193" s="146">
        <v>0</v>
      </c>
      <c r="BD193" s="146">
        <v>0</v>
      </c>
      <c r="BE193" s="149">
        <f t="shared" si="152"/>
        <v>0</v>
      </c>
      <c r="BF193" s="145">
        <v>0</v>
      </c>
      <c r="BG193" s="146">
        <v>0</v>
      </c>
      <c r="BH193" s="146">
        <v>0</v>
      </c>
      <c r="BI193" s="149">
        <f t="shared" si="153"/>
        <v>0</v>
      </c>
      <c r="BJ193" s="145">
        <v>0</v>
      </c>
      <c r="BK193" s="146">
        <v>0</v>
      </c>
      <c r="BL193" s="146">
        <v>0</v>
      </c>
      <c r="BM193" s="149">
        <f t="shared" si="154"/>
        <v>0</v>
      </c>
      <c r="BN193" s="145">
        <v>0</v>
      </c>
      <c r="BO193" s="146">
        <v>0</v>
      </c>
      <c r="BP193" s="146">
        <v>0</v>
      </c>
      <c r="BQ193" s="149">
        <f t="shared" si="155"/>
        <v>0</v>
      </c>
      <c r="BR193" s="145">
        <v>0</v>
      </c>
      <c r="BS193" s="146">
        <v>0</v>
      </c>
      <c r="BT193" s="146">
        <v>0</v>
      </c>
      <c r="BU193" s="149">
        <f t="shared" si="156"/>
        <v>0</v>
      </c>
      <c r="BV193" s="145">
        <v>0</v>
      </c>
      <c r="BW193" s="146">
        <v>0</v>
      </c>
      <c r="BX193" s="146">
        <v>0</v>
      </c>
      <c r="BY193" s="149">
        <f t="shared" si="157"/>
        <v>0</v>
      </c>
      <c r="BZ193" s="145">
        <v>0</v>
      </c>
      <c r="CA193" s="146">
        <v>0</v>
      </c>
      <c r="CB193" s="146">
        <v>0</v>
      </c>
      <c r="CC193" s="149">
        <f t="shared" si="158"/>
        <v>0</v>
      </c>
      <c r="CD193" s="145">
        <v>0</v>
      </c>
      <c r="CE193" s="146">
        <v>0</v>
      </c>
      <c r="CF193" s="146">
        <v>0</v>
      </c>
      <c r="CG193" s="149">
        <f t="shared" si="159"/>
        <v>0</v>
      </c>
      <c r="CH193" s="145">
        <v>0</v>
      </c>
      <c r="CI193" s="146">
        <v>0</v>
      </c>
      <c r="CJ193" s="146">
        <v>0</v>
      </c>
      <c r="CK193" s="149">
        <f t="shared" si="160"/>
        <v>0</v>
      </c>
      <c r="CL193" s="145">
        <v>0</v>
      </c>
      <c r="CM193" s="146">
        <v>0</v>
      </c>
      <c r="CN193" s="146">
        <v>0</v>
      </c>
      <c r="CO193" s="149">
        <f t="shared" si="144"/>
        <v>0</v>
      </c>
      <c r="CP193" s="145">
        <v>0</v>
      </c>
      <c r="CQ193" s="146">
        <v>0</v>
      </c>
      <c r="CR193" s="146">
        <v>0</v>
      </c>
      <c r="CS193" s="149">
        <f t="shared" si="161"/>
        <v>0</v>
      </c>
      <c r="CT193" s="145">
        <v>0</v>
      </c>
      <c r="CU193" s="146">
        <v>0</v>
      </c>
      <c r="CV193" s="146">
        <v>0</v>
      </c>
      <c r="CW193" s="149">
        <f t="shared" si="162"/>
        <v>0</v>
      </c>
      <c r="CX193" s="145">
        <v>0</v>
      </c>
      <c r="CY193" s="146">
        <v>0</v>
      </c>
      <c r="CZ193" s="146">
        <v>0</v>
      </c>
      <c r="DA193" s="149">
        <f t="shared" si="163"/>
        <v>0</v>
      </c>
      <c r="DB193" s="145">
        <v>0</v>
      </c>
      <c r="DC193" s="146">
        <v>0</v>
      </c>
      <c r="DD193" s="146">
        <v>0</v>
      </c>
      <c r="DE193" s="149">
        <f t="shared" si="164"/>
        <v>0</v>
      </c>
      <c r="DF193" s="146"/>
      <c r="DG193" s="146"/>
      <c r="DH193" s="146"/>
      <c r="DI193" s="146"/>
      <c r="DJ193" s="145">
        <v>449</v>
      </c>
      <c r="DK193" s="146">
        <v>419</v>
      </c>
      <c r="DL193" s="146">
        <v>0</v>
      </c>
      <c r="DM193" s="149">
        <f t="shared" si="165"/>
        <v>419</v>
      </c>
      <c r="DN193" s="145">
        <v>0</v>
      </c>
      <c r="DO193" s="146">
        <v>0</v>
      </c>
      <c r="DP193" s="146">
        <v>0</v>
      </c>
      <c r="DQ193" s="149">
        <f t="shared" si="166"/>
        <v>0</v>
      </c>
      <c r="DR193" s="145">
        <v>0</v>
      </c>
      <c r="DS193" s="146">
        <v>0</v>
      </c>
      <c r="DT193" s="146">
        <v>0</v>
      </c>
      <c r="DU193" s="149">
        <f t="shared" si="167"/>
        <v>0</v>
      </c>
      <c r="DV193" s="145">
        <v>0</v>
      </c>
      <c r="DW193" s="146">
        <v>0</v>
      </c>
      <c r="DX193" s="146">
        <v>0</v>
      </c>
      <c r="DY193" s="149">
        <f t="shared" si="168"/>
        <v>0</v>
      </c>
      <c r="DZ193" s="145">
        <v>0</v>
      </c>
      <c r="EA193" s="146">
        <v>0</v>
      </c>
      <c r="EB193" s="146">
        <v>0</v>
      </c>
      <c r="EC193" s="149">
        <f t="shared" si="169"/>
        <v>0</v>
      </c>
      <c r="ED193" s="146"/>
      <c r="EE193" s="146"/>
      <c r="EF193" s="146"/>
      <c r="EG193" s="146"/>
      <c r="EH193" s="145">
        <v>0</v>
      </c>
      <c r="EI193" s="146">
        <v>0</v>
      </c>
      <c r="EJ193" s="146">
        <v>0</v>
      </c>
      <c r="EK193" s="149">
        <f t="shared" si="170"/>
        <v>0</v>
      </c>
      <c r="EL193" s="145">
        <v>0</v>
      </c>
      <c r="EM193" s="146">
        <v>0</v>
      </c>
      <c r="EN193" s="146">
        <v>0</v>
      </c>
      <c r="EO193" s="149">
        <f t="shared" si="171"/>
        <v>0</v>
      </c>
      <c r="EP193" s="145">
        <v>0</v>
      </c>
      <c r="EQ193" s="146">
        <v>0</v>
      </c>
      <c r="ER193" s="146">
        <v>0</v>
      </c>
      <c r="ES193" s="149">
        <f t="shared" si="172"/>
        <v>0</v>
      </c>
      <c r="ET193" s="145">
        <v>0</v>
      </c>
      <c r="EU193" s="146">
        <v>0</v>
      </c>
      <c r="EV193" s="146">
        <v>0</v>
      </c>
      <c r="EW193" s="149">
        <f t="shared" si="173"/>
        <v>0</v>
      </c>
      <c r="EX193" s="145">
        <v>521</v>
      </c>
      <c r="EY193" s="146">
        <v>380</v>
      </c>
      <c r="EZ193" s="146">
        <v>20</v>
      </c>
      <c r="FA193" s="149">
        <f t="shared" si="145"/>
        <v>400</v>
      </c>
      <c r="FB193" s="145">
        <v>0</v>
      </c>
      <c r="FC193" s="146">
        <v>0</v>
      </c>
      <c r="FD193" s="146">
        <v>0</v>
      </c>
      <c r="FE193" s="149">
        <f t="shared" si="174"/>
        <v>0</v>
      </c>
      <c r="FF193" s="145">
        <v>16569</v>
      </c>
      <c r="FG193" s="146">
        <v>15633</v>
      </c>
      <c r="FH193" s="146">
        <v>882</v>
      </c>
      <c r="FI193" s="149">
        <f t="shared" si="146"/>
        <v>16515</v>
      </c>
      <c r="FJ193" s="145">
        <v>0</v>
      </c>
      <c r="FK193" s="146">
        <v>0</v>
      </c>
      <c r="FL193" s="146">
        <v>0</v>
      </c>
      <c r="FM193" s="149">
        <f t="shared" si="175"/>
        <v>0</v>
      </c>
      <c r="FN193" s="145">
        <v>0</v>
      </c>
      <c r="FO193" s="146">
        <v>0</v>
      </c>
      <c r="FP193" s="146">
        <v>0</v>
      </c>
      <c r="FQ193" s="149">
        <f t="shared" si="176"/>
        <v>0</v>
      </c>
      <c r="FR193" s="145">
        <v>0</v>
      </c>
      <c r="FS193" s="146">
        <v>0</v>
      </c>
      <c r="FT193" s="146">
        <v>0</v>
      </c>
      <c r="FU193" s="149">
        <f t="shared" si="177"/>
        <v>0</v>
      </c>
      <c r="FV193" s="145">
        <v>111</v>
      </c>
      <c r="FW193" s="146">
        <v>92</v>
      </c>
      <c r="FX193" s="146">
        <v>32</v>
      </c>
      <c r="FY193" s="149">
        <f t="shared" si="178"/>
        <v>124</v>
      </c>
      <c r="FZ193" s="145">
        <v>0</v>
      </c>
      <c r="GA193" s="146">
        <v>0</v>
      </c>
      <c r="GB193" s="146">
        <v>0</v>
      </c>
      <c r="GC193" s="149">
        <f t="shared" si="179"/>
        <v>0</v>
      </c>
      <c r="GD193" s="145">
        <f t="shared" si="181"/>
        <v>26572</v>
      </c>
      <c r="GE193" s="146">
        <f t="shared" si="181"/>
        <v>26577</v>
      </c>
      <c r="GF193" s="146">
        <f t="shared" si="181"/>
        <v>1633</v>
      </c>
      <c r="GG193" s="146">
        <f t="shared" si="181"/>
        <v>28210</v>
      </c>
      <c r="GH193" s="159"/>
      <c r="GI193" s="155"/>
      <c r="GJ193" s="155"/>
      <c r="GK193" s="155"/>
      <c r="GL193" s="155"/>
      <c r="GM193" s="155"/>
      <c r="GN193" s="155"/>
      <c r="GO193" s="155"/>
    </row>
    <row r="194" spans="1:209" s="147" customFormat="1" ht="12">
      <c r="A194" s="148">
        <v>39479</v>
      </c>
      <c r="B194" s="145">
        <v>8107</v>
      </c>
      <c r="C194" s="146">
        <v>6801</v>
      </c>
      <c r="D194" s="146">
        <v>632</v>
      </c>
      <c r="E194" s="149">
        <f t="shared" si="137"/>
        <v>7433</v>
      </c>
      <c r="F194" s="145">
        <v>0</v>
      </c>
      <c r="G194" s="146">
        <v>0</v>
      </c>
      <c r="H194" s="146">
        <v>0</v>
      </c>
      <c r="I194" s="149">
        <f t="shared" si="138"/>
        <v>0</v>
      </c>
      <c r="J194" s="146"/>
      <c r="K194" s="146"/>
      <c r="L194" s="146"/>
      <c r="M194" s="146"/>
      <c r="N194" s="145">
        <v>0</v>
      </c>
      <c r="O194" s="146">
        <v>0</v>
      </c>
      <c r="P194" s="146">
        <v>0</v>
      </c>
      <c r="Q194" s="149">
        <f t="shared" si="139"/>
        <v>0</v>
      </c>
      <c r="R194" s="145">
        <v>13</v>
      </c>
      <c r="S194" s="146">
        <v>15</v>
      </c>
      <c r="T194" s="146">
        <v>0</v>
      </c>
      <c r="U194" s="149">
        <f t="shared" si="140"/>
        <v>15</v>
      </c>
      <c r="V194" s="145">
        <v>0</v>
      </c>
      <c r="W194" s="146">
        <v>0</v>
      </c>
      <c r="X194" s="146">
        <v>0</v>
      </c>
      <c r="Y194" s="149">
        <f t="shared" si="141"/>
        <v>0</v>
      </c>
      <c r="Z194" s="145">
        <v>1822</v>
      </c>
      <c r="AA194" s="146">
        <v>2179</v>
      </c>
      <c r="AB194" s="146">
        <v>75</v>
      </c>
      <c r="AC194" s="149">
        <f t="shared" si="142"/>
        <v>2254</v>
      </c>
      <c r="AD194" s="145">
        <v>0</v>
      </c>
      <c r="AE194" s="146">
        <v>0</v>
      </c>
      <c r="AF194" s="146">
        <v>0</v>
      </c>
      <c r="AG194" s="149">
        <f t="shared" si="143"/>
        <v>0</v>
      </c>
      <c r="AH194" s="145">
        <v>0</v>
      </c>
      <c r="AI194" s="146">
        <v>0</v>
      </c>
      <c r="AJ194" s="146">
        <v>0</v>
      </c>
      <c r="AK194" s="149">
        <f t="shared" si="147"/>
        <v>0</v>
      </c>
      <c r="AL194" s="145">
        <v>0</v>
      </c>
      <c r="AM194" s="146">
        <v>0</v>
      </c>
      <c r="AN194" s="146">
        <v>0</v>
      </c>
      <c r="AO194" s="149">
        <f t="shared" si="148"/>
        <v>0</v>
      </c>
      <c r="AP194" s="145">
        <v>0</v>
      </c>
      <c r="AQ194" s="146">
        <v>0</v>
      </c>
      <c r="AR194" s="146">
        <v>0</v>
      </c>
      <c r="AS194" s="149">
        <f t="shared" si="149"/>
        <v>0</v>
      </c>
      <c r="AT194" s="145">
        <v>0</v>
      </c>
      <c r="AU194" s="146">
        <v>0</v>
      </c>
      <c r="AV194" s="146">
        <v>0</v>
      </c>
      <c r="AW194" s="149">
        <f t="shared" si="150"/>
        <v>0</v>
      </c>
      <c r="AX194" s="145">
        <v>0</v>
      </c>
      <c r="AY194" s="146">
        <v>0</v>
      </c>
      <c r="AZ194" s="146">
        <v>0</v>
      </c>
      <c r="BA194" s="149">
        <f t="shared" si="151"/>
        <v>0</v>
      </c>
      <c r="BB194" s="145">
        <v>0</v>
      </c>
      <c r="BC194" s="146">
        <v>0</v>
      </c>
      <c r="BD194" s="146">
        <v>0</v>
      </c>
      <c r="BE194" s="149">
        <f t="shared" si="152"/>
        <v>0</v>
      </c>
      <c r="BF194" s="145">
        <v>0</v>
      </c>
      <c r="BG194" s="146">
        <v>0</v>
      </c>
      <c r="BH194" s="146">
        <v>0</v>
      </c>
      <c r="BI194" s="149">
        <f t="shared" si="153"/>
        <v>0</v>
      </c>
      <c r="BJ194" s="145">
        <v>0</v>
      </c>
      <c r="BK194" s="146">
        <v>0</v>
      </c>
      <c r="BL194" s="146">
        <v>0</v>
      </c>
      <c r="BM194" s="149">
        <f t="shared" si="154"/>
        <v>0</v>
      </c>
      <c r="BN194" s="145">
        <v>0</v>
      </c>
      <c r="BO194" s="146">
        <v>0</v>
      </c>
      <c r="BP194" s="146">
        <v>0</v>
      </c>
      <c r="BQ194" s="149">
        <f t="shared" si="155"/>
        <v>0</v>
      </c>
      <c r="BR194" s="145">
        <v>0</v>
      </c>
      <c r="BS194" s="146">
        <v>0</v>
      </c>
      <c r="BT194" s="146">
        <v>0</v>
      </c>
      <c r="BU194" s="149">
        <f t="shared" si="156"/>
        <v>0</v>
      </c>
      <c r="BV194" s="145">
        <v>0</v>
      </c>
      <c r="BW194" s="146">
        <v>0</v>
      </c>
      <c r="BX194" s="146">
        <v>0</v>
      </c>
      <c r="BY194" s="149">
        <f t="shared" si="157"/>
        <v>0</v>
      </c>
      <c r="BZ194" s="145">
        <v>0</v>
      </c>
      <c r="CA194" s="146">
        <v>0</v>
      </c>
      <c r="CB194" s="146">
        <v>0</v>
      </c>
      <c r="CC194" s="149">
        <f t="shared" si="158"/>
        <v>0</v>
      </c>
      <c r="CD194" s="145">
        <v>0</v>
      </c>
      <c r="CE194" s="146">
        <v>0</v>
      </c>
      <c r="CF194" s="146">
        <v>0</v>
      </c>
      <c r="CG194" s="149">
        <f t="shared" si="159"/>
        <v>0</v>
      </c>
      <c r="CH194" s="145">
        <v>0</v>
      </c>
      <c r="CI194" s="146">
        <v>0</v>
      </c>
      <c r="CJ194" s="146">
        <v>0</v>
      </c>
      <c r="CK194" s="149">
        <f t="shared" si="160"/>
        <v>0</v>
      </c>
      <c r="CL194" s="145">
        <v>0</v>
      </c>
      <c r="CM194" s="146">
        <v>0</v>
      </c>
      <c r="CN194" s="146">
        <v>0</v>
      </c>
      <c r="CO194" s="149">
        <f t="shared" si="144"/>
        <v>0</v>
      </c>
      <c r="CP194" s="145">
        <v>0</v>
      </c>
      <c r="CQ194" s="146">
        <v>0</v>
      </c>
      <c r="CR194" s="146">
        <v>0</v>
      </c>
      <c r="CS194" s="149">
        <f t="shared" si="161"/>
        <v>0</v>
      </c>
      <c r="CT194" s="145">
        <v>0</v>
      </c>
      <c r="CU194" s="146">
        <v>0</v>
      </c>
      <c r="CV194" s="146">
        <v>0</v>
      </c>
      <c r="CW194" s="149">
        <f t="shared" si="162"/>
        <v>0</v>
      </c>
      <c r="CX194" s="145">
        <v>0</v>
      </c>
      <c r="CY194" s="146">
        <v>0</v>
      </c>
      <c r="CZ194" s="146">
        <v>0</v>
      </c>
      <c r="DA194" s="149">
        <f t="shared" si="163"/>
        <v>0</v>
      </c>
      <c r="DB194" s="145">
        <v>0</v>
      </c>
      <c r="DC194" s="146">
        <v>0</v>
      </c>
      <c r="DD194" s="146">
        <v>0</v>
      </c>
      <c r="DE194" s="149">
        <f t="shared" si="164"/>
        <v>0</v>
      </c>
      <c r="DF194" s="146"/>
      <c r="DG194" s="146"/>
      <c r="DH194" s="146"/>
      <c r="DI194" s="146"/>
      <c r="DJ194" s="145">
        <v>421</v>
      </c>
      <c r="DK194" s="146">
        <v>419</v>
      </c>
      <c r="DL194" s="146">
        <v>0</v>
      </c>
      <c r="DM194" s="149">
        <f t="shared" si="165"/>
        <v>419</v>
      </c>
      <c r="DN194" s="145">
        <v>0</v>
      </c>
      <c r="DO194" s="146">
        <v>0</v>
      </c>
      <c r="DP194" s="146">
        <v>0</v>
      </c>
      <c r="DQ194" s="149">
        <f t="shared" si="166"/>
        <v>0</v>
      </c>
      <c r="DR194" s="145">
        <v>0</v>
      </c>
      <c r="DS194" s="146">
        <v>0</v>
      </c>
      <c r="DT194" s="146">
        <v>0</v>
      </c>
      <c r="DU194" s="149">
        <f t="shared" si="167"/>
        <v>0</v>
      </c>
      <c r="DV194" s="145">
        <v>0</v>
      </c>
      <c r="DW194" s="146">
        <v>0</v>
      </c>
      <c r="DX194" s="146">
        <v>0</v>
      </c>
      <c r="DY194" s="149">
        <f t="shared" si="168"/>
        <v>0</v>
      </c>
      <c r="DZ194" s="145">
        <v>0</v>
      </c>
      <c r="EA194" s="146">
        <v>0</v>
      </c>
      <c r="EB194" s="146">
        <v>0</v>
      </c>
      <c r="EC194" s="149">
        <f t="shared" si="169"/>
        <v>0</v>
      </c>
      <c r="ED194" s="146"/>
      <c r="EE194" s="146"/>
      <c r="EF194" s="146"/>
      <c r="EG194" s="146"/>
      <c r="EH194" s="145">
        <v>0</v>
      </c>
      <c r="EI194" s="146">
        <v>0</v>
      </c>
      <c r="EJ194" s="146">
        <v>0</v>
      </c>
      <c r="EK194" s="149">
        <f t="shared" si="170"/>
        <v>0</v>
      </c>
      <c r="EL194" s="145">
        <v>0</v>
      </c>
      <c r="EM194" s="146">
        <v>0</v>
      </c>
      <c r="EN194" s="146">
        <v>0</v>
      </c>
      <c r="EO194" s="149">
        <f t="shared" si="171"/>
        <v>0</v>
      </c>
      <c r="EP194" s="145">
        <v>0</v>
      </c>
      <c r="EQ194" s="146">
        <v>0</v>
      </c>
      <c r="ER194" s="146">
        <v>0</v>
      </c>
      <c r="ES194" s="149">
        <f t="shared" si="172"/>
        <v>0</v>
      </c>
      <c r="ET194" s="145">
        <v>0</v>
      </c>
      <c r="EU194" s="146">
        <v>0</v>
      </c>
      <c r="EV194" s="146">
        <v>0</v>
      </c>
      <c r="EW194" s="149">
        <f t="shared" si="173"/>
        <v>0</v>
      </c>
      <c r="EX194" s="145">
        <v>568</v>
      </c>
      <c r="EY194" s="146">
        <v>310</v>
      </c>
      <c r="EZ194" s="146">
        <v>20</v>
      </c>
      <c r="FA194" s="149">
        <f t="shared" si="145"/>
        <v>330</v>
      </c>
      <c r="FB194" s="145">
        <v>0</v>
      </c>
      <c r="FC194" s="146">
        <v>0</v>
      </c>
      <c r="FD194" s="146">
        <v>0</v>
      </c>
      <c r="FE194" s="149">
        <f t="shared" si="174"/>
        <v>0</v>
      </c>
      <c r="FF194" s="145">
        <v>18586</v>
      </c>
      <c r="FG194" s="146">
        <v>17295</v>
      </c>
      <c r="FH194" s="146">
        <v>925</v>
      </c>
      <c r="FI194" s="149">
        <f t="shared" si="146"/>
        <v>18220</v>
      </c>
      <c r="FJ194" s="145">
        <v>0</v>
      </c>
      <c r="FK194" s="146">
        <v>0</v>
      </c>
      <c r="FL194" s="146">
        <v>0</v>
      </c>
      <c r="FM194" s="149">
        <f t="shared" si="175"/>
        <v>0</v>
      </c>
      <c r="FN194" s="145">
        <v>0</v>
      </c>
      <c r="FO194" s="146">
        <v>0</v>
      </c>
      <c r="FP194" s="146">
        <v>0</v>
      </c>
      <c r="FQ194" s="149">
        <f t="shared" si="176"/>
        <v>0</v>
      </c>
      <c r="FR194" s="145">
        <v>0</v>
      </c>
      <c r="FS194" s="146">
        <v>0</v>
      </c>
      <c r="FT194" s="146">
        <v>0</v>
      </c>
      <c r="FU194" s="149">
        <f t="shared" si="177"/>
        <v>0</v>
      </c>
      <c r="FV194" s="145">
        <v>108</v>
      </c>
      <c r="FW194" s="146">
        <v>100</v>
      </c>
      <c r="FX194" s="146">
        <v>49</v>
      </c>
      <c r="FY194" s="149">
        <f t="shared" si="178"/>
        <v>149</v>
      </c>
      <c r="FZ194" s="145">
        <v>0</v>
      </c>
      <c r="GA194" s="146">
        <v>0</v>
      </c>
      <c r="GB194" s="146">
        <v>0</v>
      </c>
      <c r="GC194" s="149">
        <f t="shared" si="179"/>
        <v>0</v>
      </c>
      <c r="GD194" s="145">
        <f t="shared" si="181"/>
        <v>29625</v>
      </c>
      <c r="GE194" s="146">
        <f t="shared" si="181"/>
        <v>27119</v>
      </c>
      <c r="GF194" s="146">
        <f t="shared" si="181"/>
        <v>1701</v>
      </c>
      <c r="GG194" s="146">
        <f t="shared" si="181"/>
        <v>28820</v>
      </c>
      <c r="GH194" s="159"/>
      <c r="GI194" s="155"/>
      <c r="GJ194" s="155"/>
      <c r="GK194" s="155"/>
      <c r="GL194" s="155"/>
      <c r="GM194" s="155"/>
      <c r="GN194" s="155"/>
      <c r="GO194" s="155"/>
    </row>
    <row r="195" spans="1:209" s="147" customFormat="1" ht="12">
      <c r="A195" s="150">
        <v>39508</v>
      </c>
      <c r="B195" s="151">
        <v>9077</v>
      </c>
      <c r="C195" s="152">
        <v>9463</v>
      </c>
      <c r="D195" s="152">
        <v>1090</v>
      </c>
      <c r="E195" s="153">
        <f t="shared" si="137"/>
        <v>10553</v>
      </c>
      <c r="F195" s="151">
        <v>0</v>
      </c>
      <c r="G195" s="152">
        <v>0</v>
      </c>
      <c r="H195" s="152">
        <v>0</v>
      </c>
      <c r="I195" s="153">
        <f t="shared" si="138"/>
        <v>0</v>
      </c>
      <c r="J195" s="152"/>
      <c r="K195" s="152"/>
      <c r="L195" s="152"/>
      <c r="M195" s="152"/>
      <c r="N195" s="151">
        <v>0</v>
      </c>
      <c r="O195" s="152">
        <v>0</v>
      </c>
      <c r="P195" s="152">
        <v>0</v>
      </c>
      <c r="Q195" s="153">
        <f t="shared" si="139"/>
        <v>0</v>
      </c>
      <c r="R195" s="151">
        <v>38</v>
      </c>
      <c r="S195" s="152">
        <v>34</v>
      </c>
      <c r="T195" s="152">
        <v>0</v>
      </c>
      <c r="U195" s="153">
        <f t="shared" si="140"/>
        <v>34</v>
      </c>
      <c r="V195" s="151">
        <v>0</v>
      </c>
      <c r="W195" s="152">
        <v>0</v>
      </c>
      <c r="X195" s="152">
        <v>0</v>
      </c>
      <c r="Y195" s="153">
        <f t="shared" si="141"/>
        <v>0</v>
      </c>
      <c r="Z195" s="151">
        <v>2062</v>
      </c>
      <c r="AA195" s="152">
        <v>2649</v>
      </c>
      <c r="AB195" s="152">
        <v>167</v>
      </c>
      <c r="AC195" s="153">
        <f t="shared" si="142"/>
        <v>2816</v>
      </c>
      <c r="AD195" s="151">
        <v>0</v>
      </c>
      <c r="AE195" s="152">
        <v>0</v>
      </c>
      <c r="AF195" s="152">
        <v>0</v>
      </c>
      <c r="AG195" s="153">
        <f t="shared" si="143"/>
        <v>0</v>
      </c>
      <c r="AH195" s="151">
        <v>0</v>
      </c>
      <c r="AI195" s="152">
        <v>0</v>
      </c>
      <c r="AJ195" s="152">
        <v>0</v>
      </c>
      <c r="AK195" s="153">
        <f t="shared" si="147"/>
        <v>0</v>
      </c>
      <c r="AL195" s="151">
        <v>0</v>
      </c>
      <c r="AM195" s="152">
        <v>0</v>
      </c>
      <c r="AN195" s="152">
        <v>0</v>
      </c>
      <c r="AO195" s="153">
        <f t="shared" si="148"/>
        <v>0</v>
      </c>
      <c r="AP195" s="151">
        <v>0</v>
      </c>
      <c r="AQ195" s="152">
        <v>0</v>
      </c>
      <c r="AR195" s="152">
        <v>0</v>
      </c>
      <c r="AS195" s="153">
        <f t="shared" si="149"/>
        <v>0</v>
      </c>
      <c r="AT195" s="151">
        <v>0</v>
      </c>
      <c r="AU195" s="152">
        <v>0</v>
      </c>
      <c r="AV195" s="152">
        <v>0</v>
      </c>
      <c r="AW195" s="153">
        <f t="shared" si="150"/>
        <v>0</v>
      </c>
      <c r="AX195" s="151">
        <v>0</v>
      </c>
      <c r="AY195" s="152">
        <v>0</v>
      </c>
      <c r="AZ195" s="152">
        <v>0</v>
      </c>
      <c r="BA195" s="153">
        <f t="shared" si="151"/>
        <v>0</v>
      </c>
      <c r="BB195" s="151">
        <v>0</v>
      </c>
      <c r="BC195" s="152">
        <v>0</v>
      </c>
      <c r="BD195" s="152">
        <v>0</v>
      </c>
      <c r="BE195" s="153">
        <f t="shared" si="152"/>
        <v>0</v>
      </c>
      <c r="BF195" s="151">
        <v>0</v>
      </c>
      <c r="BG195" s="152">
        <v>0</v>
      </c>
      <c r="BH195" s="152">
        <v>0</v>
      </c>
      <c r="BI195" s="153">
        <f t="shared" si="153"/>
        <v>0</v>
      </c>
      <c r="BJ195" s="151">
        <v>0</v>
      </c>
      <c r="BK195" s="152">
        <v>0</v>
      </c>
      <c r="BL195" s="152">
        <v>0</v>
      </c>
      <c r="BM195" s="153">
        <f t="shared" si="154"/>
        <v>0</v>
      </c>
      <c r="BN195" s="151">
        <v>0</v>
      </c>
      <c r="BO195" s="152">
        <v>0</v>
      </c>
      <c r="BP195" s="152">
        <v>0</v>
      </c>
      <c r="BQ195" s="153">
        <f t="shared" si="155"/>
        <v>0</v>
      </c>
      <c r="BR195" s="151">
        <v>0</v>
      </c>
      <c r="BS195" s="152">
        <v>0</v>
      </c>
      <c r="BT195" s="152">
        <v>0</v>
      </c>
      <c r="BU195" s="153">
        <f t="shared" si="156"/>
        <v>0</v>
      </c>
      <c r="BV195" s="151">
        <v>0</v>
      </c>
      <c r="BW195" s="152">
        <v>0</v>
      </c>
      <c r="BX195" s="152">
        <v>0</v>
      </c>
      <c r="BY195" s="153">
        <f t="shared" si="157"/>
        <v>0</v>
      </c>
      <c r="BZ195" s="151">
        <v>0</v>
      </c>
      <c r="CA195" s="152">
        <v>0</v>
      </c>
      <c r="CB195" s="152">
        <v>0</v>
      </c>
      <c r="CC195" s="153">
        <f t="shared" si="158"/>
        <v>0</v>
      </c>
      <c r="CD195" s="151">
        <v>0</v>
      </c>
      <c r="CE195" s="152">
        <v>0</v>
      </c>
      <c r="CF195" s="152">
        <v>0</v>
      </c>
      <c r="CG195" s="153">
        <f t="shared" si="159"/>
        <v>0</v>
      </c>
      <c r="CH195" s="151">
        <v>0</v>
      </c>
      <c r="CI195" s="152">
        <v>0</v>
      </c>
      <c r="CJ195" s="152">
        <v>0</v>
      </c>
      <c r="CK195" s="153">
        <f t="shared" si="160"/>
        <v>0</v>
      </c>
      <c r="CL195" s="151">
        <v>0</v>
      </c>
      <c r="CM195" s="152">
        <v>0</v>
      </c>
      <c r="CN195" s="152">
        <v>0</v>
      </c>
      <c r="CO195" s="153">
        <f t="shared" si="144"/>
        <v>0</v>
      </c>
      <c r="CP195" s="151">
        <v>0</v>
      </c>
      <c r="CQ195" s="152">
        <v>0</v>
      </c>
      <c r="CR195" s="152">
        <v>0</v>
      </c>
      <c r="CS195" s="153">
        <f t="shared" si="161"/>
        <v>0</v>
      </c>
      <c r="CT195" s="151">
        <v>0</v>
      </c>
      <c r="CU195" s="152">
        <v>0</v>
      </c>
      <c r="CV195" s="152">
        <v>0</v>
      </c>
      <c r="CW195" s="153">
        <f t="shared" si="162"/>
        <v>0</v>
      </c>
      <c r="CX195" s="151">
        <v>0</v>
      </c>
      <c r="CY195" s="152">
        <v>0</v>
      </c>
      <c r="CZ195" s="152">
        <v>0</v>
      </c>
      <c r="DA195" s="153">
        <f t="shared" si="163"/>
        <v>0</v>
      </c>
      <c r="DB195" s="151">
        <v>0</v>
      </c>
      <c r="DC195" s="152">
        <v>0</v>
      </c>
      <c r="DD195" s="152">
        <v>0</v>
      </c>
      <c r="DE195" s="153">
        <f t="shared" si="164"/>
        <v>0</v>
      </c>
      <c r="DF195" s="152"/>
      <c r="DG195" s="152"/>
      <c r="DH195" s="152"/>
      <c r="DI195" s="152"/>
      <c r="DJ195" s="151">
        <v>620</v>
      </c>
      <c r="DK195" s="152">
        <v>503</v>
      </c>
      <c r="DL195" s="152">
        <v>0</v>
      </c>
      <c r="DM195" s="153">
        <f t="shared" si="165"/>
        <v>503</v>
      </c>
      <c r="DN195" s="151">
        <v>0</v>
      </c>
      <c r="DO195" s="152">
        <v>0</v>
      </c>
      <c r="DP195" s="152">
        <v>0</v>
      </c>
      <c r="DQ195" s="153">
        <f t="shared" si="166"/>
        <v>0</v>
      </c>
      <c r="DR195" s="151">
        <v>0</v>
      </c>
      <c r="DS195" s="152">
        <v>0</v>
      </c>
      <c r="DT195" s="152">
        <v>0</v>
      </c>
      <c r="DU195" s="153">
        <f t="shared" si="167"/>
        <v>0</v>
      </c>
      <c r="DV195" s="151">
        <v>0</v>
      </c>
      <c r="DW195" s="152">
        <v>0</v>
      </c>
      <c r="DX195" s="152">
        <v>0</v>
      </c>
      <c r="DY195" s="153">
        <f t="shared" si="168"/>
        <v>0</v>
      </c>
      <c r="DZ195" s="151">
        <v>0</v>
      </c>
      <c r="EA195" s="152">
        <v>0</v>
      </c>
      <c r="EB195" s="152">
        <v>0</v>
      </c>
      <c r="EC195" s="153">
        <f t="shared" si="169"/>
        <v>0</v>
      </c>
      <c r="ED195" s="152"/>
      <c r="EE195" s="152"/>
      <c r="EF195" s="152"/>
      <c r="EG195" s="152"/>
      <c r="EH195" s="151">
        <v>0</v>
      </c>
      <c r="EI195" s="152">
        <v>0</v>
      </c>
      <c r="EJ195" s="152">
        <v>0</v>
      </c>
      <c r="EK195" s="153">
        <f t="shared" si="170"/>
        <v>0</v>
      </c>
      <c r="EL195" s="151">
        <v>0</v>
      </c>
      <c r="EM195" s="152">
        <v>0</v>
      </c>
      <c r="EN195" s="152">
        <v>0</v>
      </c>
      <c r="EO195" s="153">
        <f t="shared" si="171"/>
        <v>0</v>
      </c>
      <c r="EP195" s="151">
        <v>0</v>
      </c>
      <c r="EQ195" s="152">
        <v>0</v>
      </c>
      <c r="ER195" s="152">
        <v>0</v>
      </c>
      <c r="ES195" s="153">
        <f t="shared" si="172"/>
        <v>0</v>
      </c>
      <c r="ET195" s="151">
        <v>0</v>
      </c>
      <c r="EU195" s="152">
        <v>0</v>
      </c>
      <c r="EV195" s="152">
        <v>0</v>
      </c>
      <c r="EW195" s="153">
        <f t="shared" si="173"/>
        <v>0</v>
      </c>
      <c r="EX195" s="151">
        <v>473</v>
      </c>
      <c r="EY195" s="152">
        <v>784</v>
      </c>
      <c r="EZ195" s="152">
        <v>21</v>
      </c>
      <c r="FA195" s="153">
        <f t="shared" si="145"/>
        <v>805</v>
      </c>
      <c r="FB195" s="151">
        <v>0</v>
      </c>
      <c r="FC195" s="152">
        <v>0</v>
      </c>
      <c r="FD195" s="152">
        <v>0</v>
      </c>
      <c r="FE195" s="153">
        <f t="shared" si="174"/>
        <v>0</v>
      </c>
      <c r="FF195" s="151">
        <v>21089</v>
      </c>
      <c r="FG195" s="152">
        <v>20639</v>
      </c>
      <c r="FH195" s="152">
        <v>1637</v>
      </c>
      <c r="FI195" s="153">
        <f t="shared" si="146"/>
        <v>22276</v>
      </c>
      <c r="FJ195" s="151">
        <v>0</v>
      </c>
      <c r="FK195" s="152">
        <v>0</v>
      </c>
      <c r="FL195" s="152">
        <v>0</v>
      </c>
      <c r="FM195" s="153">
        <f t="shared" si="175"/>
        <v>0</v>
      </c>
      <c r="FN195" s="151">
        <v>0</v>
      </c>
      <c r="FO195" s="152">
        <v>0</v>
      </c>
      <c r="FP195" s="152">
        <v>0</v>
      </c>
      <c r="FQ195" s="153">
        <f t="shared" si="176"/>
        <v>0</v>
      </c>
      <c r="FR195" s="151">
        <v>0</v>
      </c>
      <c r="FS195" s="152">
        <v>0</v>
      </c>
      <c r="FT195" s="152">
        <v>0</v>
      </c>
      <c r="FU195" s="153">
        <f t="shared" si="177"/>
        <v>0</v>
      </c>
      <c r="FV195" s="151">
        <v>189</v>
      </c>
      <c r="FW195" s="152">
        <v>146</v>
      </c>
      <c r="FX195" s="152">
        <v>80</v>
      </c>
      <c r="FY195" s="153">
        <f t="shared" si="178"/>
        <v>226</v>
      </c>
      <c r="FZ195" s="151">
        <v>0</v>
      </c>
      <c r="GA195" s="152">
        <v>0</v>
      </c>
      <c r="GB195" s="152">
        <v>0</v>
      </c>
      <c r="GC195" s="153">
        <f t="shared" si="179"/>
        <v>0</v>
      </c>
      <c r="GD195" s="151">
        <f t="shared" si="181"/>
        <v>33548</v>
      </c>
      <c r="GE195" s="152">
        <f t="shared" si="181"/>
        <v>34218</v>
      </c>
      <c r="GF195" s="152">
        <f t="shared" si="181"/>
        <v>2995</v>
      </c>
      <c r="GG195" s="152">
        <f t="shared" si="181"/>
        <v>37213</v>
      </c>
      <c r="GH195" s="159"/>
      <c r="GI195" s="155"/>
      <c r="GJ195" s="155"/>
      <c r="GK195" s="155"/>
      <c r="GL195" s="155"/>
      <c r="GM195" s="155"/>
      <c r="GN195" s="155"/>
      <c r="GO195" s="155"/>
    </row>
    <row r="196" spans="1:209" s="147" customFormat="1" ht="12">
      <c r="A196" s="167">
        <v>39539</v>
      </c>
      <c r="B196" s="164">
        <v>6594</v>
      </c>
      <c r="C196" s="165">
        <v>5503</v>
      </c>
      <c r="D196" s="165">
        <v>149</v>
      </c>
      <c r="E196" s="166">
        <f t="shared" si="137"/>
        <v>5652</v>
      </c>
      <c r="F196" s="164">
        <v>0</v>
      </c>
      <c r="G196" s="165">
        <v>0</v>
      </c>
      <c r="H196" s="165">
        <v>0</v>
      </c>
      <c r="I196" s="166">
        <f t="shared" si="138"/>
        <v>0</v>
      </c>
      <c r="J196" s="165"/>
      <c r="K196" s="165"/>
      <c r="L196" s="165"/>
      <c r="M196" s="165"/>
      <c r="N196" s="164">
        <v>0</v>
      </c>
      <c r="O196" s="165">
        <v>0</v>
      </c>
      <c r="P196" s="165">
        <v>0</v>
      </c>
      <c r="Q196" s="166">
        <f t="shared" si="139"/>
        <v>0</v>
      </c>
      <c r="R196" s="164">
        <v>46</v>
      </c>
      <c r="S196" s="165">
        <v>50</v>
      </c>
      <c r="T196" s="165">
        <v>0</v>
      </c>
      <c r="U196" s="166">
        <f t="shared" si="140"/>
        <v>50</v>
      </c>
      <c r="V196" s="164">
        <v>0</v>
      </c>
      <c r="W196" s="165">
        <v>0</v>
      </c>
      <c r="X196" s="165">
        <v>0</v>
      </c>
      <c r="Y196" s="166">
        <f t="shared" si="141"/>
        <v>0</v>
      </c>
      <c r="Z196" s="164">
        <v>1703</v>
      </c>
      <c r="AA196" s="165">
        <v>1506</v>
      </c>
      <c r="AB196" s="165">
        <v>69</v>
      </c>
      <c r="AC196" s="166">
        <f t="shared" si="142"/>
        <v>1575</v>
      </c>
      <c r="AD196" s="164">
        <v>0</v>
      </c>
      <c r="AE196" s="165">
        <v>0</v>
      </c>
      <c r="AF196" s="165">
        <v>0</v>
      </c>
      <c r="AG196" s="166">
        <f t="shared" si="143"/>
        <v>0</v>
      </c>
      <c r="AH196" s="164">
        <v>0</v>
      </c>
      <c r="AI196" s="165">
        <v>0</v>
      </c>
      <c r="AJ196" s="165">
        <v>0</v>
      </c>
      <c r="AK196" s="166">
        <f t="shared" si="147"/>
        <v>0</v>
      </c>
      <c r="AL196" s="164">
        <v>0</v>
      </c>
      <c r="AM196" s="165">
        <v>0</v>
      </c>
      <c r="AN196" s="165">
        <v>0</v>
      </c>
      <c r="AO196" s="166">
        <f t="shared" si="148"/>
        <v>0</v>
      </c>
      <c r="AP196" s="164">
        <v>0</v>
      </c>
      <c r="AQ196" s="165">
        <v>0</v>
      </c>
      <c r="AR196" s="165">
        <v>0</v>
      </c>
      <c r="AS196" s="166">
        <f t="shared" si="149"/>
        <v>0</v>
      </c>
      <c r="AT196" s="164">
        <v>0</v>
      </c>
      <c r="AU196" s="165">
        <v>0</v>
      </c>
      <c r="AV196" s="165">
        <v>0</v>
      </c>
      <c r="AW196" s="166">
        <f t="shared" si="150"/>
        <v>0</v>
      </c>
      <c r="AX196" s="164">
        <v>0</v>
      </c>
      <c r="AY196" s="165">
        <v>0</v>
      </c>
      <c r="AZ196" s="165">
        <v>0</v>
      </c>
      <c r="BA196" s="166">
        <f t="shared" si="151"/>
        <v>0</v>
      </c>
      <c r="BB196" s="164">
        <v>0</v>
      </c>
      <c r="BC196" s="165">
        <v>0</v>
      </c>
      <c r="BD196" s="165">
        <v>0</v>
      </c>
      <c r="BE196" s="166">
        <f t="shared" si="152"/>
        <v>0</v>
      </c>
      <c r="BF196" s="164">
        <v>0</v>
      </c>
      <c r="BG196" s="165">
        <v>0</v>
      </c>
      <c r="BH196" s="165">
        <v>0</v>
      </c>
      <c r="BI196" s="166">
        <f t="shared" si="153"/>
        <v>0</v>
      </c>
      <c r="BJ196" s="164">
        <v>0</v>
      </c>
      <c r="BK196" s="165">
        <v>0</v>
      </c>
      <c r="BL196" s="165">
        <v>0</v>
      </c>
      <c r="BM196" s="166">
        <f t="shared" si="154"/>
        <v>0</v>
      </c>
      <c r="BN196" s="164">
        <v>0</v>
      </c>
      <c r="BO196" s="165">
        <v>0</v>
      </c>
      <c r="BP196" s="165">
        <v>0</v>
      </c>
      <c r="BQ196" s="166">
        <f t="shared" si="155"/>
        <v>0</v>
      </c>
      <c r="BR196" s="164">
        <v>0</v>
      </c>
      <c r="BS196" s="165">
        <v>0</v>
      </c>
      <c r="BT196" s="165">
        <v>0</v>
      </c>
      <c r="BU196" s="166">
        <f t="shared" si="156"/>
        <v>0</v>
      </c>
      <c r="BV196" s="164">
        <v>0</v>
      </c>
      <c r="BW196" s="165">
        <v>0</v>
      </c>
      <c r="BX196" s="165">
        <v>0</v>
      </c>
      <c r="BY196" s="166">
        <f t="shared" si="157"/>
        <v>0</v>
      </c>
      <c r="BZ196" s="164">
        <v>0</v>
      </c>
      <c r="CA196" s="165">
        <v>0</v>
      </c>
      <c r="CB196" s="165">
        <v>0</v>
      </c>
      <c r="CC196" s="166">
        <f t="shared" si="158"/>
        <v>0</v>
      </c>
      <c r="CD196" s="164">
        <v>0</v>
      </c>
      <c r="CE196" s="165">
        <v>0</v>
      </c>
      <c r="CF196" s="165">
        <v>0</v>
      </c>
      <c r="CG196" s="166">
        <f t="shared" si="159"/>
        <v>0</v>
      </c>
      <c r="CH196" s="164">
        <v>0</v>
      </c>
      <c r="CI196" s="165">
        <v>0</v>
      </c>
      <c r="CJ196" s="165">
        <v>0</v>
      </c>
      <c r="CK196" s="166">
        <f t="shared" si="160"/>
        <v>0</v>
      </c>
      <c r="CL196" s="164">
        <v>0</v>
      </c>
      <c r="CM196" s="165">
        <v>0</v>
      </c>
      <c r="CN196" s="165">
        <v>0</v>
      </c>
      <c r="CO196" s="166">
        <f t="shared" si="144"/>
        <v>0</v>
      </c>
      <c r="CP196" s="164">
        <v>0</v>
      </c>
      <c r="CQ196" s="165">
        <v>0</v>
      </c>
      <c r="CR196" s="165">
        <v>0</v>
      </c>
      <c r="CS196" s="166">
        <f t="shared" si="161"/>
        <v>0</v>
      </c>
      <c r="CT196" s="164">
        <v>0</v>
      </c>
      <c r="CU196" s="165">
        <v>0</v>
      </c>
      <c r="CV196" s="165">
        <v>0</v>
      </c>
      <c r="CW196" s="166">
        <f t="shared" si="162"/>
        <v>0</v>
      </c>
      <c r="CX196" s="164">
        <v>0</v>
      </c>
      <c r="CY196" s="165">
        <v>0</v>
      </c>
      <c r="CZ196" s="165">
        <v>0</v>
      </c>
      <c r="DA196" s="166">
        <f t="shared" si="163"/>
        <v>0</v>
      </c>
      <c r="DB196" s="164">
        <v>0</v>
      </c>
      <c r="DC196" s="165">
        <v>0</v>
      </c>
      <c r="DD196" s="165">
        <v>0</v>
      </c>
      <c r="DE196" s="166">
        <f t="shared" si="164"/>
        <v>0</v>
      </c>
      <c r="DF196" s="165"/>
      <c r="DG196" s="165"/>
      <c r="DH196" s="165"/>
      <c r="DI196" s="165"/>
      <c r="DJ196" s="164">
        <v>0</v>
      </c>
      <c r="DK196" s="165">
        <v>0</v>
      </c>
      <c r="DL196" s="165">
        <v>0</v>
      </c>
      <c r="DM196" s="166">
        <f t="shared" si="165"/>
        <v>0</v>
      </c>
      <c r="DN196" s="164">
        <v>0</v>
      </c>
      <c r="DO196" s="165">
        <v>0</v>
      </c>
      <c r="DP196" s="165">
        <v>0</v>
      </c>
      <c r="DQ196" s="166">
        <f t="shared" si="166"/>
        <v>0</v>
      </c>
      <c r="DR196" s="164">
        <v>0</v>
      </c>
      <c r="DS196" s="165">
        <v>0</v>
      </c>
      <c r="DT196" s="165">
        <v>0</v>
      </c>
      <c r="DU196" s="166">
        <f t="shared" si="167"/>
        <v>0</v>
      </c>
      <c r="DV196" s="164">
        <v>0</v>
      </c>
      <c r="DW196" s="165">
        <v>0</v>
      </c>
      <c r="DX196" s="165">
        <v>0</v>
      </c>
      <c r="DY196" s="166">
        <f t="shared" si="168"/>
        <v>0</v>
      </c>
      <c r="DZ196" s="164">
        <v>0</v>
      </c>
      <c r="EA196" s="165">
        <v>0</v>
      </c>
      <c r="EB196" s="165">
        <v>0</v>
      </c>
      <c r="EC196" s="166">
        <f t="shared" si="169"/>
        <v>0</v>
      </c>
      <c r="ED196" s="165"/>
      <c r="EE196" s="165"/>
      <c r="EF196" s="165"/>
      <c r="EG196" s="165"/>
      <c r="EH196" s="164">
        <v>0</v>
      </c>
      <c r="EI196" s="165">
        <v>0</v>
      </c>
      <c r="EJ196" s="165">
        <v>0</v>
      </c>
      <c r="EK196" s="166">
        <f t="shared" si="170"/>
        <v>0</v>
      </c>
      <c r="EL196" s="164">
        <v>0</v>
      </c>
      <c r="EM196" s="165">
        <v>0</v>
      </c>
      <c r="EN196" s="165">
        <v>0</v>
      </c>
      <c r="EO196" s="166">
        <f t="shared" si="171"/>
        <v>0</v>
      </c>
      <c r="EP196" s="164">
        <v>0</v>
      </c>
      <c r="EQ196" s="165">
        <v>0</v>
      </c>
      <c r="ER196" s="165">
        <v>0</v>
      </c>
      <c r="ES196" s="166">
        <f t="shared" si="172"/>
        <v>0</v>
      </c>
      <c r="ET196" s="164">
        <v>0</v>
      </c>
      <c r="EU196" s="165">
        <v>0</v>
      </c>
      <c r="EV196" s="165">
        <v>0</v>
      </c>
      <c r="EW196" s="166">
        <f t="shared" si="173"/>
        <v>0</v>
      </c>
      <c r="EX196" s="164">
        <v>323</v>
      </c>
      <c r="EY196" s="165">
        <v>176</v>
      </c>
      <c r="EZ196" s="165">
        <v>0</v>
      </c>
      <c r="FA196" s="166">
        <f t="shared" si="145"/>
        <v>176</v>
      </c>
      <c r="FB196" s="164">
        <v>0</v>
      </c>
      <c r="FC196" s="165">
        <v>0</v>
      </c>
      <c r="FD196" s="165">
        <v>0</v>
      </c>
      <c r="FE196" s="166">
        <f t="shared" si="174"/>
        <v>0</v>
      </c>
      <c r="FF196" s="164">
        <v>14160</v>
      </c>
      <c r="FG196" s="165">
        <v>11248</v>
      </c>
      <c r="FH196" s="165">
        <v>791</v>
      </c>
      <c r="FI196" s="166">
        <f t="shared" si="146"/>
        <v>12039</v>
      </c>
      <c r="FJ196" s="164">
        <v>3</v>
      </c>
      <c r="FK196" s="165">
        <v>3</v>
      </c>
      <c r="FL196" s="165">
        <v>0</v>
      </c>
      <c r="FM196" s="166">
        <f t="shared" si="175"/>
        <v>3</v>
      </c>
      <c r="FN196" s="164">
        <v>0</v>
      </c>
      <c r="FO196" s="165">
        <v>0</v>
      </c>
      <c r="FP196" s="165">
        <v>0</v>
      </c>
      <c r="FQ196" s="166">
        <f t="shared" si="176"/>
        <v>0</v>
      </c>
      <c r="FR196" s="164">
        <v>0</v>
      </c>
      <c r="FS196" s="165">
        <v>0</v>
      </c>
      <c r="FT196" s="165">
        <v>0</v>
      </c>
      <c r="FU196" s="166">
        <f t="shared" si="177"/>
        <v>0</v>
      </c>
      <c r="FV196" s="164">
        <v>173</v>
      </c>
      <c r="FW196" s="165">
        <v>122</v>
      </c>
      <c r="FX196" s="165">
        <v>50</v>
      </c>
      <c r="FY196" s="166">
        <f t="shared" si="178"/>
        <v>172</v>
      </c>
      <c r="FZ196" s="164">
        <v>0</v>
      </c>
      <c r="GA196" s="165">
        <v>0</v>
      </c>
      <c r="GB196" s="165">
        <v>0</v>
      </c>
      <c r="GC196" s="166">
        <f t="shared" si="179"/>
        <v>0</v>
      </c>
      <c r="GD196" s="164">
        <f t="shared" ref="GD196:GG210" si="182">+B196+F196+N196+R196+V196+Z196+AD196+AH196+AL196+AP196+AT196+AX196+BB196+BF196+BJ196+BN196+BR196+BV196+BZ196+CD196+CH196+CL196+CP196+CT196+CX196+DB196+DJ196+DN196+DR196+DV196+DZ196+EH196+EL196+EP196+ET196+EX196+FB196+FF196+FJ196+FN196+FR196+FV196+FZ196</f>
        <v>23002</v>
      </c>
      <c r="GE196" s="165">
        <f t="shared" si="182"/>
        <v>18608</v>
      </c>
      <c r="GF196" s="165">
        <f t="shared" si="182"/>
        <v>1059</v>
      </c>
      <c r="GG196" s="165">
        <f t="shared" si="182"/>
        <v>19667</v>
      </c>
      <c r="GH196" s="159"/>
      <c r="GI196" s="155"/>
      <c r="GJ196" s="155"/>
      <c r="GK196" s="155"/>
      <c r="GL196" s="155"/>
      <c r="GM196" s="155"/>
      <c r="GN196" s="155"/>
      <c r="GO196" s="155"/>
    </row>
    <row r="197" spans="1:209" s="147" customFormat="1" ht="12">
      <c r="A197" s="148">
        <v>39569</v>
      </c>
      <c r="B197" s="145">
        <v>8194</v>
      </c>
      <c r="C197" s="146">
        <v>5119</v>
      </c>
      <c r="D197" s="146">
        <v>375</v>
      </c>
      <c r="E197" s="149">
        <f t="shared" ref="E197:E223" si="183">C197+D197</f>
        <v>5494</v>
      </c>
      <c r="F197" s="145">
        <v>0</v>
      </c>
      <c r="G197" s="146">
        <v>0</v>
      </c>
      <c r="H197" s="146">
        <v>0</v>
      </c>
      <c r="I197" s="149">
        <f t="shared" ref="I197:I223" si="184">G197+H197</f>
        <v>0</v>
      </c>
      <c r="J197" s="146"/>
      <c r="K197" s="146"/>
      <c r="L197" s="146"/>
      <c r="M197" s="146"/>
      <c r="N197" s="145">
        <v>0</v>
      </c>
      <c r="O197" s="146">
        <v>0</v>
      </c>
      <c r="P197" s="146">
        <v>0</v>
      </c>
      <c r="Q197" s="149">
        <f t="shared" ref="Q197:Q223" si="185">O197+P197</f>
        <v>0</v>
      </c>
      <c r="R197" s="145">
        <v>45</v>
      </c>
      <c r="S197" s="146">
        <v>31</v>
      </c>
      <c r="T197" s="146">
        <v>0</v>
      </c>
      <c r="U197" s="149">
        <f t="shared" ref="U197:U223" si="186">S197+T197</f>
        <v>31</v>
      </c>
      <c r="V197" s="145">
        <v>0</v>
      </c>
      <c r="W197" s="146">
        <v>0</v>
      </c>
      <c r="X197" s="146">
        <v>0</v>
      </c>
      <c r="Y197" s="149">
        <f t="shared" ref="Y197:Y223" si="187">W197+X197</f>
        <v>0</v>
      </c>
      <c r="Z197" s="145">
        <v>1621</v>
      </c>
      <c r="AA197" s="146">
        <v>1447</v>
      </c>
      <c r="AB197" s="146">
        <v>43</v>
      </c>
      <c r="AC197" s="149">
        <f t="shared" ref="AC197:AC223" si="188">AA197+AB197</f>
        <v>1490</v>
      </c>
      <c r="AD197" s="145">
        <v>0</v>
      </c>
      <c r="AE197" s="146">
        <v>0</v>
      </c>
      <c r="AF197" s="146">
        <v>0</v>
      </c>
      <c r="AG197" s="149">
        <f t="shared" ref="AG197:AG223" si="189">AE197+AF197</f>
        <v>0</v>
      </c>
      <c r="AH197" s="145">
        <v>0</v>
      </c>
      <c r="AI197" s="146">
        <v>0</v>
      </c>
      <c r="AJ197" s="146">
        <v>0</v>
      </c>
      <c r="AK197" s="149">
        <f t="shared" si="147"/>
        <v>0</v>
      </c>
      <c r="AL197" s="145">
        <v>0</v>
      </c>
      <c r="AM197" s="146">
        <v>0</v>
      </c>
      <c r="AN197" s="146">
        <v>0</v>
      </c>
      <c r="AO197" s="149">
        <f t="shared" si="148"/>
        <v>0</v>
      </c>
      <c r="AP197" s="145">
        <v>0</v>
      </c>
      <c r="AQ197" s="146">
        <v>0</v>
      </c>
      <c r="AR197" s="146">
        <v>0</v>
      </c>
      <c r="AS197" s="149">
        <f t="shared" si="149"/>
        <v>0</v>
      </c>
      <c r="AT197" s="145">
        <v>0</v>
      </c>
      <c r="AU197" s="146">
        <v>0</v>
      </c>
      <c r="AV197" s="146">
        <v>0</v>
      </c>
      <c r="AW197" s="149">
        <f t="shared" si="150"/>
        <v>0</v>
      </c>
      <c r="AX197" s="145">
        <v>0</v>
      </c>
      <c r="AY197" s="146">
        <v>0</v>
      </c>
      <c r="AZ197" s="146">
        <v>0</v>
      </c>
      <c r="BA197" s="149">
        <f t="shared" si="151"/>
        <v>0</v>
      </c>
      <c r="BB197" s="145">
        <v>0</v>
      </c>
      <c r="BC197" s="146">
        <v>0</v>
      </c>
      <c r="BD197" s="146">
        <v>0</v>
      </c>
      <c r="BE197" s="149">
        <f t="shared" si="152"/>
        <v>0</v>
      </c>
      <c r="BF197" s="145">
        <v>0</v>
      </c>
      <c r="BG197" s="146">
        <v>0</v>
      </c>
      <c r="BH197" s="146">
        <v>0</v>
      </c>
      <c r="BI197" s="149">
        <f t="shared" si="153"/>
        <v>0</v>
      </c>
      <c r="BJ197" s="145">
        <v>0</v>
      </c>
      <c r="BK197" s="146">
        <v>0</v>
      </c>
      <c r="BL197" s="146">
        <v>0</v>
      </c>
      <c r="BM197" s="149">
        <f t="shared" si="154"/>
        <v>0</v>
      </c>
      <c r="BN197" s="145">
        <v>0</v>
      </c>
      <c r="BO197" s="146">
        <v>0</v>
      </c>
      <c r="BP197" s="146">
        <v>0</v>
      </c>
      <c r="BQ197" s="149">
        <f t="shared" si="155"/>
        <v>0</v>
      </c>
      <c r="BR197" s="145">
        <v>0</v>
      </c>
      <c r="BS197" s="146">
        <v>0</v>
      </c>
      <c r="BT197" s="146">
        <v>0</v>
      </c>
      <c r="BU197" s="149">
        <f t="shared" si="156"/>
        <v>0</v>
      </c>
      <c r="BV197" s="145">
        <v>0</v>
      </c>
      <c r="BW197" s="146">
        <v>0</v>
      </c>
      <c r="BX197" s="146">
        <v>0</v>
      </c>
      <c r="BY197" s="149">
        <f t="shared" si="157"/>
        <v>0</v>
      </c>
      <c r="BZ197" s="145">
        <v>0</v>
      </c>
      <c r="CA197" s="146">
        <v>0</v>
      </c>
      <c r="CB197" s="146">
        <v>0</v>
      </c>
      <c r="CC197" s="149">
        <f t="shared" si="158"/>
        <v>0</v>
      </c>
      <c r="CD197" s="145">
        <v>0</v>
      </c>
      <c r="CE197" s="146">
        <v>0</v>
      </c>
      <c r="CF197" s="146">
        <v>0</v>
      </c>
      <c r="CG197" s="149">
        <f t="shared" si="159"/>
        <v>0</v>
      </c>
      <c r="CH197" s="145">
        <v>0</v>
      </c>
      <c r="CI197" s="146">
        <v>0</v>
      </c>
      <c r="CJ197" s="146">
        <v>0</v>
      </c>
      <c r="CK197" s="149">
        <f t="shared" si="160"/>
        <v>0</v>
      </c>
      <c r="CL197" s="145">
        <v>0</v>
      </c>
      <c r="CM197" s="146">
        <v>0</v>
      </c>
      <c r="CN197" s="146">
        <v>0</v>
      </c>
      <c r="CO197" s="149">
        <f t="shared" ref="CO197:CO223" si="190">CM197+CN197</f>
        <v>0</v>
      </c>
      <c r="CP197" s="145">
        <v>0</v>
      </c>
      <c r="CQ197" s="146">
        <v>0</v>
      </c>
      <c r="CR197" s="146">
        <v>0</v>
      </c>
      <c r="CS197" s="149">
        <f t="shared" si="161"/>
        <v>0</v>
      </c>
      <c r="CT197" s="145">
        <v>0</v>
      </c>
      <c r="CU197" s="146">
        <v>0</v>
      </c>
      <c r="CV197" s="146">
        <v>0</v>
      </c>
      <c r="CW197" s="149">
        <f t="shared" si="162"/>
        <v>0</v>
      </c>
      <c r="CX197" s="145">
        <v>0</v>
      </c>
      <c r="CY197" s="146">
        <v>0</v>
      </c>
      <c r="CZ197" s="146">
        <v>0</v>
      </c>
      <c r="DA197" s="149">
        <f t="shared" si="163"/>
        <v>0</v>
      </c>
      <c r="DB197" s="145">
        <v>0</v>
      </c>
      <c r="DC197" s="146">
        <v>0</v>
      </c>
      <c r="DD197" s="146">
        <v>0</v>
      </c>
      <c r="DE197" s="149">
        <f t="shared" si="164"/>
        <v>0</v>
      </c>
      <c r="DF197" s="146"/>
      <c r="DG197" s="146"/>
      <c r="DH197" s="146"/>
      <c r="DI197" s="146"/>
      <c r="DJ197" s="145">
        <v>0</v>
      </c>
      <c r="DK197" s="146">
        <v>0</v>
      </c>
      <c r="DL197" s="146">
        <v>0</v>
      </c>
      <c r="DM197" s="149">
        <f t="shared" si="165"/>
        <v>0</v>
      </c>
      <c r="DN197" s="145">
        <v>0</v>
      </c>
      <c r="DO197" s="146">
        <v>0</v>
      </c>
      <c r="DP197" s="146">
        <v>0</v>
      </c>
      <c r="DQ197" s="149">
        <f t="shared" si="166"/>
        <v>0</v>
      </c>
      <c r="DR197" s="145">
        <v>0</v>
      </c>
      <c r="DS197" s="146">
        <v>0</v>
      </c>
      <c r="DT197" s="146">
        <v>0</v>
      </c>
      <c r="DU197" s="149">
        <f t="shared" si="167"/>
        <v>0</v>
      </c>
      <c r="DV197" s="145">
        <v>0</v>
      </c>
      <c r="DW197" s="146">
        <v>0</v>
      </c>
      <c r="DX197" s="146">
        <v>0</v>
      </c>
      <c r="DY197" s="149">
        <f t="shared" si="168"/>
        <v>0</v>
      </c>
      <c r="DZ197" s="145">
        <v>0</v>
      </c>
      <c r="EA197" s="146">
        <v>0</v>
      </c>
      <c r="EB197" s="146">
        <v>0</v>
      </c>
      <c r="EC197" s="149">
        <f t="shared" si="169"/>
        <v>0</v>
      </c>
      <c r="ED197" s="146"/>
      <c r="EE197" s="146"/>
      <c r="EF197" s="146"/>
      <c r="EG197" s="146"/>
      <c r="EH197" s="145">
        <v>0</v>
      </c>
      <c r="EI197" s="146">
        <v>0</v>
      </c>
      <c r="EJ197" s="146">
        <v>0</v>
      </c>
      <c r="EK197" s="149">
        <f t="shared" si="170"/>
        <v>0</v>
      </c>
      <c r="EL197" s="145">
        <v>0</v>
      </c>
      <c r="EM197" s="146">
        <v>0</v>
      </c>
      <c r="EN197" s="146">
        <v>0</v>
      </c>
      <c r="EO197" s="149">
        <f t="shared" si="171"/>
        <v>0</v>
      </c>
      <c r="EP197" s="145">
        <v>0</v>
      </c>
      <c r="EQ197" s="146">
        <v>0</v>
      </c>
      <c r="ER197" s="146">
        <v>0</v>
      </c>
      <c r="ES197" s="149">
        <f t="shared" si="172"/>
        <v>0</v>
      </c>
      <c r="ET197" s="145">
        <v>0</v>
      </c>
      <c r="EU197" s="146">
        <v>0</v>
      </c>
      <c r="EV197" s="146">
        <v>0</v>
      </c>
      <c r="EW197" s="149">
        <f t="shared" si="173"/>
        <v>0</v>
      </c>
      <c r="EX197" s="145">
        <v>307</v>
      </c>
      <c r="EY197" s="146">
        <v>202</v>
      </c>
      <c r="EZ197" s="146">
        <v>0</v>
      </c>
      <c r="FA197" s="149">
        <f t="shared" ref="FA197:FA223" si="191">EY197+EZ197</f>
        <v>202</v>
      </c>
      <c r="FB197" s="145">
        <v>0</v>
      </c>
      <c r="FC197" s="146">
        <v>0</v>
      </c>
      <c r="FD197" s="146">
        <v>0</v>
      </c>
      <c r="FE197" s="149">
        <f t="shared" si="174"/>
        <v>0</v>
      </c>
      <c r="FF197" s="145">
        <v>14984</v>
      </c>
      <c r="FG197" s="146">
        <v>11742</v>
      </c>
      <c r="FH197" s="146">
        <v>777</v>
      </c>
      <c r="FI197" s="149">
        <f t="shared" ref="FI197:FI223" si="192">FG197+FH197</f>
        <v>12519</v>
      </c>
      <c r="FJ197" s="145">
        <v>0</v>
      </c>
      <c r="FK197" s="146">
        <v>0</v>
      </c>
      <c r="FL197" s="146">
        <v>0</v>
      </c>
      <c r="FM197" s="149">
        <f t="shared" si="175"/>
        <v>0</v>
      </c>
      <c r="FN197" s="145">
        <v>0</v>
      </c>
      <c r="FO197" s="146">
        <v>0</v>
      </c>
      <c r="FP197" s="146">
        <v>0</v>
      </c>
      <c r="FQ197" s="149">
        <f t="shared" si="176"/>
        <v>0</v>
      </c>
      <c r="FR197" s="145">
        <v>0</v>
      </c>
      <c r="FS197" s="146">
        <v>0</v>
      </c>
      <c r="FT197" s="146">
        <v>0</v>
      </c>
      <c r="FU197" s="149">
        <f t="shared" si="177"/>
        <v>0</v>
      </c>
      <c r="FV197" s="145">
        <v>205</v>
      </c>
      <c r="FW197" s="146">
        <v>125</v>
      </c>
      <c r="FX197" s="146">
        <v>35</v>
      </c>
      <c r="FY197" s="149">
        <f t="shared" si="178"/>
        <v>160</v>
      </c>
      <c r="FZ197" s="145">
        <v>0</v>
      </c>
      <c r="GA197" s="146">
        <v>0</v>
      </c>
      <c r="GB197" s="146">
        <v>0</v>
      </c>
      <c r="GC197" s="149">
        <f t="shared" si="179"/>
        <v>0</v>
      </c>
      <c r="GD197" s="145">
        <f t="shared" si="182"/>
        <v>25356</v>
      </c>
      <c r="GE197" s="146">
        <f t="shared" si="182"/>
        <v>18666</v>
      </c>
      <c r="GF197" s="146">
        <f t="shared" si="182"/>
        <v>1230</v>
      </c>
      <c r="GG197" s="146">
        <f t="shared" si="182"/>
        <v>19896</v>
      </c>
      <c r="GH197" s="159"/>
      <c r="GI197" s="155"/>
      <c r="GJ197" s="155"/>
      <c r="GK197" s="155"/>
      <c r="GL197" s="155"/>
      <c r="GM197" s="155"/>
      <c r="GN197" s="155"/>
      <c r="GO197" s="155"/>
    </row>
    <row r="198" spans="1:209" s="147" customFormat="1" ht="12">
      <c r="A198" s="148">
        <v>39600</v>
      </c>
      <c r="B198" s="145">
        <v>7634</v>
      </c>
      <c r="C198" s="146">
        <v>6362</v>
      </c>
      <c r="D198" s="146">
        <v>672</v>
      </c>
      <c r="E198" s="149">
        <f t="shared" si="183"/>
        <v>7034</v>
      </c>
      <c r="F198" s="145">
        <v>0</v>
      </c>
      <c r="G198" s="146">
        <v>0</v>
      </c>
      <c r="H198" s="146">
        <v>0</v>
      </c>
      <c r="I198" s="149">
        <f t="shared" si="184"/>
        <v>0</v>
      </c>
      <c r="J198" s="146"/>
      <c r="K198" s="146"/>
      <c r="L198" s="146"/>
      <c r="M198" s="146"/>
      <c r="N198" s="145">
        <v>0</v>
      </c>
      <c r="O198" s="146">
        <v>0</v>
      </c>
      <c r="P198" s="146">
        <v>0</v>
      </c>
      <c r="Q198" s="149">
        <f t="shared" si="185"/>
        <v>0</v>
      </c>
      <c r="R198" s="145">
        <v>43</v>
      </c>
      <c r="S198" s="146">
        <v>0</v>
      </c>
      <c r="T198" s="146">
        <v>0</v>
      </c>
      <c r="U198" s="149">
        <f t="shared" si="186"/>
        <v>0</v>
      </c>
      <c r="V198" s="145">
        <v>0</v>
      </c>
      <c r="W198" s="146">
        <v>0</v>
      </c>
      <c r="X198" s="146">
        <v>0</v>
      </c>
      <c r="Y198" s="149">
        <f t="shared" si="187"/>
        <v>0</v>
      </c>
      <c r="Z198" s="145">
        <v>1335</v>
      </c>
      <c r="AA198" s="146">
        <v>1840</v>
      </c>
      <c r="AB198" s="146">
        <v>95</v>
      </c>
      <c r="AC198" s="149">
        <f t="shared" si="188"/>
        <v>1935</v>
      </c>
      <c r="AD198" s="145">
        <v>0</v>
      </c>
      <c r="AE198" s="146">
        <v>0</v>
      </c>
      <c r="AF198" s="146">
        <v>0</v>
      </c>
      <c r="AG198" s="149">
        <f t="shared" si="189"/>
        <v>0</v>
      </c>
      <c r="AH198" s="145">
        <v>0</v>
      </c>
      <c r="AI198" s="146">
        <v>0</v>
      </c>
      <c r="AJ198" s="146">
        <v>0</v>
      </c>
      <c r="AK198" s="149">
        <f t="shared" si="147"/>
        <v>0</v>
      </c>
      <c r="AL198" s="145">
        <v>0</v>
      </c>
      <c r="AM198" s="146">
        <v>0</v>
      </c>
      <c r="AN198" s="146">
        <v>0</v>
      </c>
      <c r="AO198" s="149">
        <f t="shared" si="148"/>
        <v>0</v>
      </c>
      <c r="AP198" s="145">
        <v>0</v>
      </c>
      <c r="AQ198" s="146">
        <v>0</v>
      </c>
      <c r="AR198" s="146">
        <v>0</v>
      </c>
      <c r="AS198" s="149">
        <f t="shared" si="149"/>
        <v>0</v>
      </c>
      <c r="AT198" s="145">
        <v>0</v>
      </c>
      <c r="AU198" s="146">
        <v>0</v>
      </c>
      <c r="AV198" s="146">
        <v>0</v>
      </c>
      <c r="AW198" s="149">
        <f t="shared" si="150"/>
        <v>0</v>
      </c>
      <c r="AX198" s="145">
        <v>0</v>
      </c>
      <c r="AY198" s="146">
        <v>0</v>
      </c>
      <c r="AZ198" s="146">
        <v>0</v>
      </c>
      <c r="BA198" s="149">
        <f t="shared" si="151"/>
        <v>0</v>
      </c>
      <c r="BB198" s="145">
        <v>0</v>
      </c>
      <c r="BC198" s="146">
        <v>0</v>
      </c>
      <c r="BD198" s="146">
        <v>0</v>
      </c>
      <c r="BE198" s="149">
        <f t="shared" si="152"/>
        <v>0</v>
      </c>
      <c r="BF198" s="145">
        <v>0</v>
      </c>
      <c r="BG198" s="146">
        <v>0</v>
      </c>
      <c r="BH198" s="146">
        <v>0</v>
      </c>
      <c r="BI198" s="149">
        <f t="shared" si="153"/>
        <v>0</v>
      </c>
      <c r="BJ198" s="145">
        <v>0</v>
      </c>
      <c r="BK198" s="146">
        <v>0</v>
      </c>
      <c r="BL198" s="146">
        <v>0</v>
      </c>
      <c r="BM198" s="149">
        <f t="shared" si="154"/>
        <v>0</v>
      </c>
      <c r="BN198" s="145">
        <v>0</v>
      </c>
      <c r="BO198" s="146">
        <v>0</v>
      </c>
      <c r="BP198" s="146">
        <v>0</v>
      </c>
      <c r="BQ198" s="149">
        <f t="shared" si="155"/>
        <v>0</v>
      </c>
      <c r="BR198" s="145">
        <v>0</v>
      </c>
      <c r="BS198" s="146">
        <v>0</v>
      </c>
      <c r="BT198" s="146">
        <v>0</v>
      </c>
      <c r="BU198" s="149">
        <f t="shared" si="156"/>
        <v>0</v>
      </c>
      <c r="BV198" s="145">
        <v>0</v>
      </c>
      <c r="BW198" s="146">
        <v>0</v>
      </c>
      <c r="BX198" s="146">
        <v>0</v>
      </c>
      <c r="BY198" s="149">
        <f t="shared" si="157"/>
        <v>0</v>
      </c>
      <c r="BZ198" s="145">
        <v>0</v>
      </c>
      <c r="CA198" s="146">
        <v>0</v>
      </c>
      <c r="CB198" s="146">
        <v>0</v>
      </c>
      <c r="CC198" s="149">
        <f t="shared" si="158"/>
        <v>0</v>
      </c>
      <c r="CD198" s="145">
        <v>0</v>
      </c>
      <c r="CE198" s="146">
        <v>0</v>
      </c>
      <c r="CF198" s="146">
        <v>0</v>
      </c>
      <c r="CG198" s="149">
        <f t="shared" si="159"/>
        <v>0</v>
      </c>
      <c r="CH198" s="145">
        <v>0</v>
      </c>
      <c r="CI198" s="146">
        <v>0</v>
      </c>
      <c r="CJ198" s="146">
        <v>0</v>
      </c>
      <c r="CK198" s="149">
        <f t="shared" si="160"/>
        <v>0</v>
      </c>
      <c r="CL198" s="145">
        <v>0</v>
      </c>
      <c r="CM198" s="146">
        <v>0</v>
      </c>
      <c r="CN198" s="146">
        <v>0</v>
      </c>
      <c r="CO198" s="149">
        <f t="shared" si="190"/>
        <v>0</v>
      </c>
      <c r="CP198" s="145">
        <v>0</v>
      </c>
      <c r="CQ198" s="146">
        <v>0</v>
      </c>
      <c r="CR198" s="146">
        <v>0</v>
      </c>
      <c r="CS198" s="149">
        <f t="shared" si="161"/>
        <v>0</v>
      </c>
      <c r="CT198" s="145">
        <v>0</v>
      </c>
      <c r="CU198" s="146">
        <v>0</v>
      </c>
      <c r="CV198" s="146">
        <v>0</v>
      </c>
      <c r="CW198" s="149">
        <f t="shared" si="162"/>
        <v>0</v>
      </c>
      <c r="CX198" s="145">
        <v>0</v>
      </c>
      <c r="CY198" s="146">
        <v>0</v>
      </c>
      <c r="CZ198" s="146">
        <v>0</v>
      </c>
      <c r="DA198" s="149">
        <f t="shared" si="163"/>
        <v>0</v>
      </c>
      <c r="DB198" s="145">
        <v>0</v>
      </c>
      <c r="DC198" s="146">
        <v>0</v>
      </c>
      <c r="DD198" s="146">
        <v>0</v>
      </c>
      <c r="DE198" s="149">
        <f t="shared" si="164"/>
        <v>0</v>
      </c>
      <c r="DF198" s="146"/>
      <c r="DG198" s="146"/>
      <c r="DH198" s="146"/>
      <c r="DI198" s="146"/>
      <c r="DJ198" s="145">
        <v>363</v>
      </c>
      <c r="DK198" s="146">
        <v>307</v>
      </c>
      <c r="DL198" s="146">
        <v>0</v>
      </c>
      <c r="DM198" s="149">
        <f t="shared" si="165"/>
        <v>307</v>
      </c>
      <c r="DN198" s="145">
        <v>0</v>
      </c>
      <c r="DO198" s="146">
        <v>0</v>
      </c>
      <c r="DP198" s="146">
        <v>0</v>
      </c>
      <c r="DQ198" s="149">
        <f t="shared" si="166"/>
        <v>0</v>
      </c>
      <c r="DR198" s="145">
        <v>0</v>
      </c>
      <c r="DS198" s="146">
        <v>0</v>
      </c>
      <c r="DT198" s="146">
        <v>0</v>
      </c>
      <c r="DU198" s="149">
        <f t="shared" si="167"/>
        <v>0</v>
      </c>
      <c r="DV198" s="145">
        <v>0</v>
      </c>
      <c r="DW198" s="146">
        <v>0</v>
      </c>
      <c r="DX198" s="146">
        <v>0</v>
      </c>
      <c r="DY198" s="149">
        <f t="shared" si="168"/>
        <v>0</v>
      </c>
      <c r="DZ198" s="145">
        <v>0</v>
      </c>
      <c r="EA198" s="146">
        <v>0</v>
      </c>
      <c r="EB198" s="146">
        <v>0</v>
      </c>
      <c r="EC198" s="149">
        <f t="shared" si="169"/>
        <v>0</v>
      </c>
      <c r="ED198" s="146"/>
      <c r="EE198" s="146"/>
      <c r="EF198" s="146"/>
      <c r="EG198" s="146"/>
      <c r="EH198" s="145">
        <v>0</v>
      </c>
      <c r="EI198" s="146">
        <v>0</v>
      </c>
      <c r="EJ198" s="146">
        <v>0</v>
      </c>
      <c r="EK198" s="149">
        <f t="shared" si="170"/>
        <v>0</v>
      </c>
      <c r="EL198" s="145">
        <v>0</v>
      </c>
      <c r="EM198" s="146">
        <v>0</v>
      </c>
      <c r="EN198" s="146">
        <v>0</v>
      </c>
      <c r="EO198" s="149">
        <f t="shared" si="171"/>
        <v>0</v>
      </c>
      <c r="EP198" s="145">
        <v>0</v>
      </c>
      <c r="EQ198" s="146">
        <v>0</v>
      </c>
      <c r="ER198" s="146">
        <v>0</v>
      </c>
      <c r="ES198" s="149">
        <f t="shared" si="172"/>
        <v>0</v>
      </c>
      <c r="ET198" s="145">
        <v>0</v>
      </c>
      <c r="EU198" s="146">
        <v>0</v>
      </c>
      <c r="EV198" s="146">
        <v>0</v>
      </c>
      <c r="EW198" s="149">
        <f t="shared" si="173"/>
        <v>0</v>
      </c>
      <c r="EX198" s="145">
        <v>456</v>
      </c>
      <c r="EY198" s="146">
        <v>690</v>
      </c>
      <c r="EZ198" s="146">
        <v>68</v>
      </c>
      <c r="FA198" s="149">
        <f t="shared" si="191"/>
        <v>758</v>
      </c>
      <c r="FB198" s="145">
        <v>0</v>
      </c>
      <c r="FC198" s="146">
        <v>0</v>
      </c>
      <c r="FD198" s="146">
        <v>0</v>
      </c>
      <c r="FE198" s="149">
        <f t="shared" si="174"/>
        <v>0</v>
      </c>
      <c r="FF198" s="145">
        <v>11093</v>
      </c>
      <c r="FG198" s="146">
        <v>12845</v>
      </c>
      <c r="FH198" s="146">
        <v>966</v>
      </c>
      <c r="FI198" s="149">
        <f t="shared" si="192"/>
        <v>13811</v>
      </c>
      <c r="FJ198" s="145">
        <v>0</v>
      </c>
      <c r="FK198" s="146">
        <v>0</v>
      </c>
      <c r="FL198" s="146">
        <v>0</v>
      </c>
      <c r="FM198" s="149">
        <f t="shared" si="175"/>
        <v>0</v>
      </c>
      <c r="FN198" s="145">
        <v>0</v>
      </c>
      <c r="FO198" s="146">
        <v>0</v>
      </c>
      <c r="FP198" s="146">
        <v>0</v>
      </c>
      <c r="FQ198" s="149">
        <f t="shared" si="176"/>
        <v>0</v>
      </c>
      <c r="FR198" s="145">
        <v>0</v>
      </c>
      <c r="FS198" s="146">
        <v>0</v>
      </c>
      <c r="FT198" s="146">
        <v>0</v>
      </c>
      <c r="FU198" s="149">
        <f t="shared" si="177"/>
        <v>0</v>
      </c>
      <c r="FV198" s="145">
        <v>158</v>
      </c>
      <c r="FW198" s="146">
        <v>53</v>
      </c>
      <c r="FX198" s="146">
        <v>118</v>
      </c>
      <c r="FY198" s="149">
        <f t="shared" si="178"/>
        <v>171</v>
      </c>
      <c r="FZ198" s="145">
        <v>0</v>
      </c>
      <c r="GA198" s="146">
        <v>0</v>
      </c>
      <c r="GB198" s="146">
        <v>0</v>
      </c>
      <c r="GC198" s="149">
        <f t="shared" si="179"/>
        <v>0</v>
      </c>
      <c r="GD198" s="145">
        <f t="shared" si="182"/>
        <v>21082</v>
      </c>
      <c r="GE198" s="146">
        <f t="shared" si="182"/>
        <v>22097</v>
      </c>
      <c r="GF198" s="146">
        <f t="shared" si="182"/>
        <v>1919</v>
      </c>
      <c r="GG198" s="146">
        <f t="shared" si="182"/>
        <v>24016</v>
      </c>
      <c r="GH198" s="159"/>
      <c r="GI198" s="155"/>
      <c r="GJ198" s="155"/>
      <c r="GK198" s="155"/>
      <c r="GL198" s="155"/>
      <c r="GM198" s="155"/>
      <c r="GN198" s="155"/>
      <c r="GO198" s="155"/>
    </row>
    <row r="199" spans="1:209" s="147" customFormat="1" ht="12">
      <c r="A199" s="148">
        <v>39630</v>
      </c>
      <c r="B199" s="145">
        <v>7075</v>
      </c>
      <c r="C199" s="146">
        <v>5414</v>
      </c>
      <c r="D199" s="146">
        <v>697</v>
      </c>
      <c r="E199" s="149">
        <f t="shared" si="183"/>
        <v>6111</v>
      </c>
      <c r="F199" s="145">
        <v>0</v>
      </c>
      <c r="G199" s="146">
        <v>0</v>
      </c>
      <c r="H199" s="146">
        <v>0</v>
      </c>
      <c r="I199" s="149">
        <f t="shared" si="184"/>
        <v>0</v>
      </c>
      <c r="J199" s="146"/>
      <c r="K199" s="146"/>
      <c r="L199" s="146"/>
      <c r="M199" s="146"/>
      <c r="N199" s="145">
        <v>0</v>
      </c>
      <c r="O199" s="146">
        <v>0</v>
      </c>
      <c r="P199" s="146">
        <v>0</v>
      </c>
      <c r="Q199" s="149">
        <f t="shared" si="185"/>
        <v>0</v>
      </c>
      <c r="R199" s="145">
        <v>48</v>
      </c>
      <c r="S199" s="146">
        <v>20</v>
      </c>
      <c r="T199" s="146">
        <v>0</v>
      </c>
      <c r="U199" s="149">
        <f t="shared" si="186"/>
        <v>20</v>
      </c>
      <c r="V199" s="145">
        <v>0</v>
      </c>
      <c r="W199" s="146">
        <v>0</v>
      </c>
      <c r="X199" s="146">
        <v>0</v>
      </c>
      <c r="Y199" s="149">
        <f t="shared" si="187"/>
        <v>0</v>
      </c>
      <c r="Z199" s="145">
        <v>1799</v>
      </c>
      <c r="AA199" s="146">
        <v>1340</v>
      </c>
      <c r="AB199" s="146">
        <v>94</v>
      </c>
      <c r="AC199" s="149">
        <f t="shared" si="188"/>
        <v>1434</v>
      </c>
      <c r="AD199" s="145">
        <v>0</v>
      </c>
      <c r="AE199" s="146">
        <v>0</v>
      </c>
      <c r="AF199" s="146">
        <v>0</v>
      </c>
      <c r="AG199" s="149">
        <f t="shared" si="189"/>
        <v>0</v>
      </c>
      <c r="AH199" s="145">
        <v>0</v>
      </c>
      <c r="AI199" s="146">
        <v>0</v>
      </c>
      <c r="AJ199" s="146">
        <v>0</v>
      </c>
      <c r="AK199" s="149">
        <f t="shared" si="147"/>
        <v>0</v>
      </c>
      <c r="AL199" s="145">
        <v>0</v>
      </c>
      <c r="AM199" s="146">
        <v>0</v>
      </c>
      <c r="AN199" s="146">
        <v>0</v>
      </c>
      <c r="AO199" s="149">
        <f t="shared" si="148"/>
        <v>0</v>
      </c>
      <c r="AP199" s="145">
        <v>0</v>
      </c>
      <c r="AQ199" s="146">
        <v>0</v>
      </c>
      <c r="AR199" s="146">
        <v>0</v>
      </c>
      <c r="AS199" s="149">
        <f t="shared" si="149"/>
        <v>0</v>
      </c>
      <c r="AT199" s="145">
        <v>0</v>
      </c>
      <c r="AU199" s="146">
        <v>0</v>
      </c>
      <c r="AV199" s="146">
        <v>0</v>
      </c>
      <c r="AW199" s="149">
        <f t="shared" si="150"/>
        <v>0</v>
      </c>
      <c r="AX199" s="145">
        <v>0</v>
      </c>
      <c r="AY199" s="146">
        <v>0</v>
      </c>
      <c r="AZ199" s="146">
        <v>0</v>
      </c>
      <c r="BA199" s="149">
        <f t="shared" si="151"/>
        <v>0</v>
      </c>
      <c r="BB199" s="145">
        <v>0</v>
      </c>
      <c r="BC199" s="146">
        <v>0</v>
      </c>
      <c r="BD199" s="146">
        <v>0</v>
      </c>
      <c r="BE199" s="149">
        <f t="shared" si="152"/>
        <v>0</v>
      </c>
      <c r="BF199" s="145">
        <v>0</v>
      </c>
      <c r="BG199" s="146">
        <v>0</v>
      </c>
      <c r="BH199" s="146">
        <v>0</v>
      </c>
      <c r="BI199" s="149">
        <f t="shared" si="153"/>
        <v>0</v>
      </c>
      <c r="BJ199" s="145">
        <v>0</v>
      </c>
      <c r="BK199" s="146">
        <v>0</v>
      </c>
      <c r="BL199" s="146">
        <v>0</v>
      </c>
      <c r="BM199" s="149">
        <f t="shared" si="154"/>
        <v>0</v>
      </c>
      <c r="BN199" s="145">
        <v>0</v>
      </c>
      <c r="BO199" s="146">
        <v>0</v>
      </c>
      <c r="BP199" s="146">
        <v>0</v>
      </c>
      <c r="BQ199" s="149">
        <f t="shared" si="155"/>
        <v>0</v>
      </c>
      <c r="BR199" s="145">
        <v>0</v>
      </c>
      <c r="BS199" s="146">
        <v>0</v>
      </c>
      <c r="BT199" s="146">
        <v>0</v>
      </c>
      <c r="BU199" s="149">
        <f t="shared" si="156"/>
        <v>0</v>
      </c>
      <c r="BV199" s="145">
        <v>0</v>
      </c>
      <c r="BW199" s="146">
        <v>0</v>
      </c>
      <c r="BX199" s="146">
        <v>0</v>
      </c>
      <c r="BY199" s="149">
        <f t="shared" si="157"/>
        <v>0</v>
      </c>
      <c r="BZ199" s="145">
        <v>0</v>
      </c>
      <c r="CA199" s="146">
        <v>0</v>
      </c>
      <c r="CB199" s="146">
        <v>0</v>
      </c>
      <c r="CC199" s="149">
        <f t="shared" si="158"/>
        <v>0</v>
      </c>
      <c r="CD199" s="145">
        <v>0</v>
      </c>
      <c r="CE199" s="146">
        <v>0</v>
      </c>
      <c r="CF199" s="146">
        <v>0</v>
      </c>
      <c r="CG199" s="149">
        <f t="shared" si="159"/>
        <v>0</v>
      </c>
      <c r="CH199" s="145">
        <v>0</v>
      </c>
      <c r="CI199" s="146">
        <v>0</v>
      </c>
      <c r="CJ199" s="146">
        <v>0</v>
      </c>
      <c r="CK199" s="149">
        <f t="shared" si="160"/>
        <v>0</v>
      </c>
      <c r="CL199" s="145">
        <v>0</v>
      </c>
      <c r="CM199" s="146">
        <v>0</v>
      </c>
      <c r="CN199" s="146">
        <v>0</v>
      </c>
      <c r="CO199" s="149">
        <f t="shared" si="190"/>
        <v>0</v>
      </c>
      <c r="CP199" s="145">
        <v>0</v>
      </c>
      <c r="CQ199" s="146">
        <v>0</v>
      </c>
      <c r="CR199" s="146">
        <v>0</v>
      </c>
      <c r="CS199" s="149">
        <f t="shared" si="161"/>
        <v>0</v>
      </c>
      <c r="CT199" s="145">
        <v>0</v>
      </c>
      <c r="CU199" s="146">
        <v>0</v>
      </c>
      <c r="CV199" s="146">
        <v>0</v>
      </c>
      <c r="CW199" s="149">
        <f t="shared" si="162"/>
        <v>0</v>
      </c>
      <c r="CX199" s="145">
        <v>0</v>
      </c>
      <c r="CY199" s="146">
        <v>0</v>
      </c>
      <c r="CZ199" s="146">
        <v>0</v>
      </c>
      <c r="DA199" s="149">
        <f t="shared" si="163"/>
        <v>0</v>
      </c>
      <c r="DB199" s="145">
        <v>0</v>
      </c>
      <c r="DC199" s="146">
        <v>0</v>
      </c>
      <c r="DD199" s="146">
        <v>0</v>
      </c>
      <c r="DE199" s="149">
        <f t="shared" si="164"/>
        <v>0</v>
      </c>
      <c r="DF199" s="146"/>
      <c r="DG199" s="146"/>
      <c r="DH199" s="146"/>
      <c r="DI199" s="146"/>
      <c r="DJ199" s="145">
        <v>175</v>
      </c>
      <c r="DK199" s="146">
        <v>396</v>
      </c>
      <c r="DL199" s="146">
        <v>0</v>
      </c>
      <c r="DM199" s="149">
        <f t="shared" si="165"/>
        <v>396</v>
      </c>
      <c r="DN199" s="145">
        <v>0</v>
      </c>
      <c r="DO199" s="146">
        <v>0</v>
      </c>
      <c r="DP199" s="146">
        <v>0</v>
      </c>
      <c r="DQ199" s="149">
        <f t="shared" si="166"/>
        <v>0</v>
      </c>
      <c r="DR199" s="145">
        <v>0</v>
      </c>
      <c r="DS199" s="146">
        <v>0</v>
      </c>
      <c r="DT199" s="146">
        <v>0</v>
      </c>
      <c r="DU199" s="149">
        <f t="shared" si="167"/>
        <v>0</v>
      </c>
      <c r="DV199" s="145">
        <v>0</v>
      </c>
      <c r="DW199" s="146">
        <v>0</v>
      </c>
      <c r="DX199" s="146">
        <v>0</v>
      </c>
      <c r="DY199" s="149">
        <f t="shared" si="168"/>
        <v>0</v>
      </c>
      <c r="DZ199" s="145">
        <v>0</v>
      </c>
      <c r="EA199" s="146">
        <v>0</v>
      </c>
      <c r="EB199" s="146">
        <v>0</v>
      </c>
      <c r="EC199" s="149">
        <f t="shared" si="169"/>
        <v>0</v>
      </c>
      <c r="ED199" s="146"/>
      <c r="EE199" s="146"/>
      <c r="EF199" s="146"/>
      <c r="EG199" s="146"/>
      <c r="EH199" s="145">
        <v>0</v>
      </c>
      <c r="EI199" s="146">
        <v>0</v>
      </c>
      <c r="EJ199" s="146">
        <v>0</v>
      </c>
      <c r="EK199" s="149">
        <f t="shared" si="170"/>
        <v>0</v>
      </c>
      <c r="EL199" s="145">
        <v>0</v>
      </c>
      <c r="EM199" s="146">
        <v>0</v>
      </c>
      <c r="EN199" s="146">
        <v>0</v>
      </c>
      <c r="EO199" s="149">
        <f t="shared" si="171"/>
        <v>0</v>
      </c>
      <c r="EP199" s="145">
        <v>0</v>
      </c>
      <c r="EQ199" s="146">
        <v>0</v>
      </c>
      <c r="ER199" s="146">
        <v>0</v>
      </c>
      <c r="ES199" s="149">
        <f t="shared" si="172"/>
        <v>0</v>
      </c>
      <c r="ET199" s="145">
        <v>0</v>
      </c>
      <c r="EU199" s="146">
        <v>0</v>
      </c>
      <c r="EV199" s="146">
        <v>0</v>
      </c>
      <c r="EW199" s="149">
        <f t="shared" si="173"/>
        <v>0</v>
      </c>
      <c r="EX199" s="145">
        <v>354</v>
      </c>
      <c r="EY199" s="146">
        <v>183</v>
      </c>
      <c r="EZ199" s="146">
        <v>30</v>
      </c>
      <c r="FA199" s="149">
        <f t="shared" si="191"/>
        <v>213</v>
      </c>
      <c r="FB199" s="145">
        <v>0</v>
      </c>
      <c r="FC199" s="146">
        <v>0</v>
      </c>
      <c r="FD199" s="146">
        <v>0</v>
      </c>
      <c r="FE199" s="149">
        <f t="shared" si="174"/>
        <v>0</v>
      </c>
      <c r="FF199" s="145">
        <v>10651</v>
      </c>
      <c r="FG199" s="146">
        <v>10097</v>
      </c>
      <c r="FH199" s="146">
        <v>630</v>
      </c>
      <c r="FI199" s="149">
        <f t="shared" si="192"/>
        <v>10727</v>
      </c>
      <c r="FJ199" s="145">
        <v>4</v>
      </c>
      <c r="FK199" s="146">
        <v>0</v>
      </c>
      <c r="FL199" s="146">
        <v>0</v>
      </c>
      <c r="FM199" s="149">
        <f t="shared" si="175"/>
        <v>0</v>
      </c>
      <c r="FN199" s="145">
        <v>0</v>
      </c>
      <c r="FO199" s="146">
        <v>0</v>
      </c>
      <c r="FP199" s="146">
        <v>0</v>
      </c>
      <c r="FQ199" s="149">
        <f t="shared" si="176"/>
        <v>0</v>
      </c>
      <c r="FR199" s="145">
        <v>0</v>
      </c>
      <c r="FS199" s="146">
        <v>0</v>
      </c>
      <c r="FT199" s="146">
        <v>0</v>
      </c>
      <c r="FU199" s="149">
        <f t="shared" si="177"/>
        <v>0</v>
      </c>
      <c r="FV199" s="145">
        <v>189</v>
      </c>
      <c r="FW199" s="146">
        <v>107</v>
      </c>
      <c r="FX199" s="146">
        <v>45</v>
      </c>
      <c r="FY199" s="149">
        <f t="shared" si="178"/>
        <v>152</v>
      </c>
      <c r="FZ199" s="145">
        <v>0</v>
      </c>
      <c r="GA199" s="146">
        <v>0</v>
      </c>
      <c r="GB199" s="146">
        <v>0</v>
      </c>
      <c r="GC199" s="149">
        <f t="shared" si="179"/>
        <v>0</v>
      </c>
      <c r="GD199" s="145">
        <f t="shared" si="182"/>
        <v>20295</v>
      </c>
      <c r="GE199" s="146">
        <f t="shared" si="182"/>
        <v>17557</v>
      </c>
      <c r="GF199" s="146">
        <f t="shared" si="182"/>
        <v>1496</v>
      </c>
      <c r="GG199" s="146">
        <f t="shared" si="182"/>
        <v>19053</v>
      </c>
      <c r="GH199" s="159"/>
      <c r="GI199" s="155"/>
      <c r="GJ199" s="155"/>
      <c r="GK199" s="155"/>
      <c r="GL199" s="155"/>
      <c r="GM199" s="155"/>
      <c r="GN199" s="155"/>
      <c r="GO199" s="155"/>
    </row>
    <row r="200" spans="1:209" s="147" customFormat="1" ht="12">
      <c r="A200" s="148">
        <v>39661</v>
      </c>
      <c r="B200" s="145">
        <v>6519</v>
      </c>
      <c r="C200" s="146">
        <v>4227</v>
      </c>
      <c r="D200" s="146">
        <v>552</v>
      </c>
      <c r="E200" s="149">
        <f t="shared" si="183"/>
        <v>4779</v>
      </c>
      <c r="F200" s="145">
        <v>0</v>
      </c>
      <c r="G200" s="146">
        <v>0</v>
      </c>
      <c r="H200" s="146">
        <v>0</v>
      </c>
      <c r="I200" s="149">
        <f t="shared" si="184"/>
        <v>0</v>
      </c>
      <c r="J200" s="146"/>
      <c r="K200" s="146"/>
      <c r="L200" s="146"/>
      <c r="M200" s="146"/>
      <c r="N200" s="145">
        <v>0</v>
      </c>
      <c r="O200" s="146">
        <v>0</v>
      </c>
      <c r="P200" s="146">
        <v>0</v>
      </c>
      <c r="Q200" s="149">
        <f t="shared" si="185"/>
        <v>0</v>
      </c>
      <c r="R200" s="145">
        <v>11</v>
      </c>
      <c r="S200" s="146">
        <v>15</v>
      </c>
      <c r="T200" s="146">
        <v>0</v>
      </c>
      <c r="U200" s="149">
        <f t="shared" si="186"/>
        <v>15</v>
      </c>
      <c r="V200" s="145">
        <v>0</v>
      </c>
      <c r="W200" s="146">
        <v>0</v>
      </c>
      <c r="X200" s="146">
        <v>0</v>
      </c>
      <c r="Y200" s="149">
        <f t="shared" si="187"/>
        <v>0</v>
      </c>
      <c r="Z200" s="145">
        <v>1751</v>
      </c>
      <c r="AA200" s="146">
        <v>1270</v>
      </c>
      <c r="AB200" s="146">
        <v>79</v>
      </c>
      <c r="AC200" s="149">
        <f t="shared" si="188"/>
        <v>1349</v>
      </c>
      <c r="AD200" s="145">
        <v>0</v>
      </c>
      <c r="AE200" s="146">
        <v>0</v>
      </c>
      <c r="AF200" s="146">
        <v>0</v>
      </c>
      <c r="AG200" s="149">
        <f t="shared" si="189"/>
        <v>0</v>
      </c>
      <c r="AH200" s="145">
        <v>0</v>
      </c>
      <c r="AI200" s="146">
        <v>0</v>
      </c>
      <c r="AJ200" s="146">
        <v>0</v>
      </c>
      <c r="AK200" s="149">
        <f t="shared" si="147"/>
        <v>0</v>
      </c>
      <c r="AL200" s="145">
        <v>0</v>
      </c>
      <c r="AM200" s="146">
        <v>0</v>
      </c>
      <c r="AN200" s="146">
        <v>0</v>
      </c>
      <c r="AO200" s="149">
        <f t="shared" si="148"/>
        <v>0</v>
      </c>
      <c r="AP200" s="145">
        <v>0</v>
      </c>
      <c r="AQ200" s="146">
        <v>0</v>
      </c>
      <c r="AR200" s="146">
        <v>0</v>
      </c>
      <c r="AS200" s="149">
        <f t="shared" si="149"/>
        <v>0</v>
      </c>
      <c r="AT200" s="145">
        <v>0</v>
      </c>
      <c r="AU200" s="146">
        <v>0</v>
      </c>
      <c r="AV200" s="146">
        <v>0</v>
      </c>
      <c r="AW200" s="149">
        <f t="shared" si="150"/>
        <v>0</v>
      </c>
      <c r="AX200" s="145">
        <v>0</v>
      </c>
      <c r="AY200" s="146">
        <v>0</v>
      </c>
      <c r="AZ200" s="146">
        <v>0</v>
      </c>
      <c r="BA200" s="149">
        <f t="shared" si="151"/>
        <v>0</v>
      </c>
      <c r="BB200" s="145">
        <v>0</v>
      </c>
      <c r="BC200" s="146">
        <v>0</v>
      </c>
      <c r="BD200" s="146">
        <v>0</v>
      </c>
      <c r="BE200" s="149">
        <f t="shared" si="152"/>
        <v>0</v>
      </c>
      <c r="BF200" s="145">
        <v>0</v>
      </c>
      <c r="BG200" s="146">
        <v>0</v>
      </c>
      <c r="BH200" s="146">
        <v>0</v>
      </c>
      <c r="BI200" s="149">
        <f t="shared" si="153"/>
        <v>0</v>
      </c>
      <c r="BJ200" s="145">
        <v>0</v>
      </c>
      <c r="BK200" s="146">
        <v>0</v>
      </c>
      <c r="BL200" s="146">
        <v>0</v>
      </c>
      <c r="BM200" s="149">
        <f t="shared" si="154"/>
        <v>0</v>
      </c>
      <c r="BN200" s="145">
        <v>0</v>
      </c>
      <c r="BO200" s="146">
        <v>0</v>
      </c>
      <c r="BP200" s="146">
        <v>0</v>
      </c>
      <c r="BQ200" s="149">
        <f t="shared" si="155"/>
        <v>0</v>
      </c>
      <c r="BR200" s="145">
        <v>0</v>
      </c>
      <c r="BS200" s="146">
        <v>0</v>
      </c>
      <c r="BT200" s="146">
        <v>0</v>
      </c>
      <c r="BU200" s="149">
        <f t="shared" si="156"/>
        <v>0</v>
      </c>
      <c r="BV200" s="145">
        <v>0</v>
      </c>
      <c r="BW200" s="146">
        <v>0</v>
      </c>
      <c r="BX200" s="146">
        <v>0</v>
      </c>
      <c r="BY200" s="149">
        <f t="shared" si="157"/>
        <v>0</v>
      </c>
      <c r="BZ200" s="145">
        <v>0</v>
      </c>
      <c r="CA200" s="146">
        <v>0</v>
      </c>
      <c r="CB200" s="146">
        <v>0</v>
      </c>
      <c r="CC200" s="149">
        <f t="shared" si="158"/>
        <v>0</v>
      </c>
      <c r="CD200" s="145">
        <v>0</v>
      </c>
      <c r="CE200" s="146">
        <v>0</v>
      </c>
      <c r="CF200" s="146">
        <v>0</v>
      </c>
      <c r="CG200" s="149">
        <f t="shared" si="159"/>
        <v>0</v>
      </c>
      <c r="CH200" s="145">
        <v>0</v>
      </c>
      <c r="CI200" s="146">
        <v>0</v>
      </c>
      <c r="CJ200" s="146">
        <v>0</v>
      </c>
      <c r="CK200" s="149">
        <f t="shared" si="160"/>
        <v>0</v>
      </c>
      <c r="CL200" s="145">
        <v>0</v>
      </c>
      <c r="CM200" s="146">
        <v>0</v>
      </c>
      <c r="CN200" s="146">
        <v>0</v>
      </c>
      <c r="CO200" s="149">
        <f t="shared" si="190"/>
        <v>0</v>
      </c>
      <c r="CP200" s="145">
        <v>0</v>
      </c>
      <c r="CQ200" s="146">
        <v>0</v>
      </c>
      <c r="CR200" s="146">
        <v>0</v>
      </c>
      <c r="CS200" s="149">
        <f t="shared" si="161"/>
        <v>0</v>
      </c>
      <c r="CT200" s="145">
        <v>0</v>
      </c>
      <c r="CU200" s="146">
        <v>0</v>
      </c>
      <c r="CV200" s="146">
        <v>0</v>
      </c>
      <c r="CW200" s="149">
        <f t="shared" si="162"/>
        <v>0</v>
      </c>
      <c r="CX200" s="145">
        <v>0</v>
      </c>
      <c r="CY200" s="146">
        <v>0</v>
      </c>
      <c r="CZ200" s="146">
        <v>0</v>
      </c>
      <c r="DA200" s="149">
        <f t="shared" si="163"/>
        <v>0</v>
      </c>
      <c r="DB200" s="145">
        <v>0</v>
      </c>
      <c r="DC200" s="146">
        <v>0</v>
      </c>
      <c r="DD200" s="146">
        <v>0</v>
      </c>
      <c r="DE200" s="149">
        <f t="shared" si="164"/>
        <v>0</v>
      </c>
      <c r="DF200" s="146"/>
      <c r="DG200" s="146"/>
      <c r="DH200" s="146"/>
      <c r="DI200" s="146"/>
      <c r="DJ200" s="145">
        <v>101</v>
      </c>
      <c r="DK200" s="146">
        <v>412</v>
      </c>
      <c r="DL200" s="146">
        <v>0</v>
      </c>
      <c r="DM200" s="149">
        <f t="shared" si="165"/>
        <v>412</v>
      </c>
      <c r="DN200" s="145">
        <v>0</v>
      </c>
      <c r="DO200" s="146">
        <v>0</v>
      </c>
      <c r="DP200" s="146">
        <v>0</v>
      </c>
      <c r="DQ200" s="149">
        <f t="shared" si="166"/>
        <v>0</v>
      </c>
      <c r="DR200" s="145">
        <v>0</v>
      </c>
      <c r="DS200" s="146">
        <v>0</v>
      </c>
      <c r="DT200" s="146">
        <v>0</v>
      </c>
      <c r="DU200" s="149">
        <f t="shared" si="167"/>
        <v>0</v>
      </c>
      <c r="DV200" s="145">
        <v>0</v>
      </c>
      <c r="DW200" s="146">
        <v>0</v>
      </c>
      <c r="DX200" s="146">
        <v>0</v>
      </c>
      <c r="DY200" s="149">
        <f t="shared" si="168"/>
        <v>0</v>
      </c>
      <c r="DZ200" s="145">
        <v>0</v>
      </c>
      <c r="EA200" s="146">
        <v>0</v>
      </c>
      <c r="EB200" s="146">
        <v>0</v>
      </c>
      <c r="EC200" s="149">
        <f t="shared" si="169"/>
        <v>0</v>
      </c>
      <c r="ED200" s="146"/>
      <c r="EE200" s="146"/>
      <c r="EF200" s="146"/>
      <c r="EG200" s="146"/>
      <c r="EH200" s="145">
        <v>0</v>
      </c>
      <c r="EI200" s="146">
        <v>0</v>
      </c>
      <c r="EJ200" s="146">
        <v>0</v>
      </c>
      <c r="EK200" s="149">
        <f t="shared" si="170"/>
        <v>0</v>
      </c>
      <c r="EL200" s="145">
        <v>0</v>
      </c>
      <c r="EM200" s="146">
        <v>0</v>
      </c>
      <c r="EN200" s="146">
        <v>0</v>
      </c>
      <c r="EO200" s="149">
        <f t="shared" si="171"/>
        <v>0</v>
      </c>
      <c r="EP200" s="145">
        <v>0</v>
      </c>
      <c r="EQ200" s="146">
        <v>0</v>
      </c>
      <c r="ER200" s="146">
        <v>0</v>
      </c>
      <c r="ES200" s="149">
        <f t="shared" si="172"/>
        <v>0</v>
      </c>
      <c r="ET200" s="145">
        <v>0</v>
      </c>
      <c r="EU200" s="146">
        <v>0</v>
      </c>
      <c r="EV200" s="146">
        <v>0</v>
      </c>
      <c r="EW200" s="149">
        <f t="shared" si="173"/>
        <v>0</v>
      </c>
      <c r="EX200" s="145">
        <v>583</v>
      </c>
      <c r="EY200" s="146">
        <v>436</v>
      </c>
      <c r="EZ200" s="146">
        <v>23</v>
      </c>
      <c r="FA200" s="149">
        <f t="shared" si="191"/>
        <v>459</v>
      </c>
      <c r="FB200" s="145">
        <v>0</v>
      </c>
      <c r="FC200" s="146">
        <v>0</v>
      </c>
      <c r="FD200" s="146">
        <v>0</v>
      </c>
      <c r="FE200" s="149">
        <f t="shared" si="174"/>
        <v>0</v>
      </c>
      <c r="FF200" s="145">
        <v>12307</v>
      </c>
      <c r="FG200" s="146">
        <v>10143</v>
      </c>
      <c r="FH200" s="146">
        <v>998</v>
      </c>
      <c r="FI200" s="149">
        <f t="shared" si="192"/>
        <v>11141</v>
      </c>
      <c r="FJ200" s="145">
        <v>0</v>
      </c>
      <c r="FK200" s="146">
        <v>0</v>
      </c>
      <c r="FL200" s="146">
        <v>0</v>
      </c>
      <c r="FM200" s="149">
        <f t="shared" si="175"/>
        <v>0</v>
      </c>
      <c r="FN200" s="145">
        <v>0</v>
      </c>
      <c r="FO200" s="146">
        <v>0</v>
      </c>
      <c r="FP200" s="146">
        <v>0</v>
      </c>
      <c r="FQ200" s="149">
        <f t="shared" si="176"/>
        <v>0</v>
      </c>
      <c r="FR200" s="145">
        <v>0</v>
      </c>
      <c r="FS200" s="146">
        <v>0</v>
      </c>
      <c r="FT200" s="146">
        <v>0</v>
      </c>
      <c r="FU200" s="149">
        <f t="shared" si="177"/>
        <v>0</v>
      </c>
      <c r="FV200" s="145">
        <v>221</v>
      </c>
      <c r="FW200" s="146">
        <v>176</v>
      </c>
      <c r="FX200" s="146">
        <v>45</v>
      </c>
      <c r="FY200" s="149">
        <f t="shared" si="178"/>
        <v>221</v>
      </c>
      <c r="FZ200" s="145">
        <v>0</v>
      </c>
      <c r="GA200" s="146">
        <v>0</v>
      </c>
      <c r="GB200" s="146">
        <v>0</v>
      </c>
      <c r="GC200" s="149">
        <f t="shared" si="179"/>
        <v>0</v>
      </c>
      <c r="GD200" s="145">
        <f t="shared" si="182"/>
        <v>21493</v>
      </c>
      <c r="GE200" s="146">
        <f t="shared" si="182"/>
        <v>16679</v>
      </c>
      <c r="GF200" s="146">
        <f t="shared" si="182"/>
        <v>1697</v>
      </c>
      <c r="GG200" s="146">
        <f t="shared" si="182"/>
        <v>18376</v>
      </c>
      <c r="GH200" s="159"/>
      <c r="GI200" s="155"/>
      <c r="GJ200" s="155"/>
      <c r="GK200" s="155"/>
      <c r="GL200" s="155"/>
      <c r="GM200" s="155"/>
      <c r="GN200" s="155"/>
      <c r="GO200" s="155"/>
    </row>
    <row r="201" spans="1:209" s="147" customFormat="1" ht="12">
      <c r="A201" s="148">
        <v>39692</v>
      </c>
      <c r="B201" s="145">
        <v>4839</v>
      </c>
      <c r="C201" s="146">
        <v>5423</v>
      </c>
      <c r="D201" s="146">
        <v>666</v>
      </c>
      <c r="E201" s="149">
        <f t="shared" si="183"/>
        <v>6089</v>
      </c>
      <c r="F201" s="145">
        <v>0</v>
      </c>
      <c r="G201" s="146">
        <v>0</v>
      </c>
      <c r="H201" s="146">
        <v>0</v>
      </c>
      <c r="I201" s="149">
        <f t="shared" si="184"/>
        <v>0</v>
      </c>
      <c r="J201" s="146"/>
      <c r="K201" s="146"/>
      <c r="L201" s="146"/>
      <c r="M201" s="146"/>
      <c r="N201" s="145">
        <v>0</v>
      </c>
      <c r="O201" s="146">
        <v>0</v>
      </c>
      <c r="P201" s="146">
        <v>0</v>
      </c>
      <c r="Q201" s="149">
        <f t="shared" si="185"/>
        <v>0</v>
      </c>
      <c r="R201" s="145">
        <v>9</v>
      </c>
      <c r="S201" s="146">
        <v>0</v>
      </c>
      <c r="T201" s="146">
        <v>0</v>
      </c>
      <c r="U201" s="149">
        <f t="shared" si="186"/>
        <v>0</v>
      </c>
      <c r="V201" s="145">
        <v>0</v>
      </c>
      <c r="W201" s="146">
        <v>0</v>
      </c>
      <c r="X201" s="146">
        <v>0</v>
      </c>
      <c r="Y201" s="149">
        <f t="shared" si="187"/>
        <v>0</v>
      </c>
      <c r="Z201" s="145">
        <v>1188</v>
      </c>
      <c r="AA201" s="146">
        <v>1258</v>
      </c>
      <c r="AB201" s="146">
        <v>124</v>
      </c>
      <c r="AC201" s="149">
        <f t="shared" si="188"/>
        <v>1382</v>
      </c>
      <c r="AD201" s="145">
        <v>0</v>
      </c>
      <c r="AE201" s="146">
        <v>0</v>
      </c>
      <c r="AF201" s="146">
        <v>0</v>
      </c>
      <c r="AG201" s="149">
        <f t="shared" si="189"/>
        <v>0</v>
      </c>
      <c r="AH201" s="145">
        <v>0</v>
      </c>
      <c r="AI201" s="146">
        <v>0</v>
      </c>
      <c r="AJ201" s="146">
        <v>0</v>
      </c>
      <c r="AK201" s="149">
        <f t="shared" si="147"/>
        <v>0</v>
      </c>
      <c r="AL201" s="145">
        <v>0</v>
      </c>
      <c r="AM201" s="146">
        <v>0</v>
      </c>
      <c r="AN201" s="146">
        <v>0</v>
      </c>
      <c r="AO201" s="149">
        <f t="shared" si="148"/>
        <v>0</v>
      </c>
      <c r="AP201" s="145">
        <v>0</v>
      </c>
      <c r="AQ201" s="146">
        <v>0</v>
      </c>
      <c r="AR201" s="146">
        <v>0</v>
      </c>
      <c r="AS201" s="149">
        <f t="shared" si="149"/>
        <v>0</v>
      </c>
      <c r="AT201" s="145">
        <v>0</v>
      </c>
      <c r="AU201" s="146">
        <v>0</v>
      </c>
      <c r="AV201" s="146">
        <v>0</v>
      </c>
      <c r="AW201" s="149">
        <f t="shared" si="150"/>
        <v>0</v>
      </c>
      <c r="AX201" s="145">
        <v>0</v>
      </c>
      <c r="AY201" s="146">
        <v>0</v>
      </c>
      <c r="AZ201" s="146">
        <v>0</v>
      </c>
      <c r="BA201" s="149">
        <f t="shared" si="151"/>
        <v>0</v>
      </c>
      <c r="BB201" s="145">
        <v>0</v>
      </c>
      <c r="BC201" s="146">
        <v>0</v>
      </c>
      <c r="BD201" s="146">
        <v>0</v>
      </c>
      <c r="BE201" s="149">
        <f t="shared" si="152"/>
        <v>0</v>
      </c>
      <c r="BF201" s="145">
        <v>0</v>
      </c>
      <c r="BG201" s="146">
        <v>0</v>
      </c>
      <c r="BH201" s="146">
        <v>0</v>
      </c>
      <c r="BI201" s="149">
        <f t="shared" si="153"/>
        <v>0</v>
      </c>
      <c r="BJ201" s="145">
        <v>0</v>
      </c>
      <c r="BK201" s="146">
        <v>0</v>
      </c>
      <c r="BL201" s="146">
        <v>0</v>
      </c>
      <c r="BM201" s="149">
        <f t="shared" si="154"/>
        <v>0</v>
      </c>
      <c r="BN201" s="145">
        <v>0</v>
      </c>
      <c r="BO201" s="146">
        <v>0</v>
      </c>
      <c r="BP201" s="146">
        <v>0</v>
      </c>
      <c r="BQ201" s="149">
        <f t="shared" si="155"/>
        <v>0</v>
      </c>
      <c r="BR201" s="145">
        <v>0</v>
      </c>
      <c r="BS201" s="146">
        <v>0</v>
      </c>
      <c r="BT201" s="146">
        <v>0</v>
      </c>
      <c r="BU201" s="149">
        <f t="shared" si="156"/>
        <v>0</v>
      </c>
      <c r="BV201" s="145">
        <v>0</v>
      </c>
      <c r="BW201" s="146">
        <v>0</v>
      </c>
      <c r="BX201" s="146">
        <v>0</v>
      </c>
      <c r="BY201" s="149">
        <f t="shared" si="157"/>
        <v>0</v>
      </c>
      <c r="BZ201" s="145">
        <v>0</v>
      </c>
      <c r="CA201" s="146">
        <v>0</v>
      </c>
      <c r="CB201" s="146">
        <v>0</v>
      </c>
      <c r="CC201" s="149">
        <f t="shared" si="158"/>
        <v>0</v>
      </c>
      <c r="CD201" s="145">
        <v>0</v>
      </c>
      <c r="CE201" s="146">
        <v>0</v>
      </c>
      <c r="CF201" s="146">
        <v>0</v>
      </c>
      <c r="CG201" s="149">
        <f t="shared" si="159"/>
        <v>0</v>
      </c>
      <c r="CH201" s="145">
        <v>0</v>
      </c>
      <c r="CI201" s="146">
        <v>0</v>
      </c>
      <c r="CJ201" s="146">
        <v>0</v>
      </c>
      <c r="CK201" s="149">
        <f t="shared" si="160"/>
        <v>0</v>
      </c>
      <c r="CL201" s="145">
        <v>0</v>
      </c>
      <c r="CM201" s="146">
        <v>0</v>
      </c>
      <c r="CN201" s="146">
        <v>0</v>
      </c>
      <c r="CO201" s="149">
        <f t="shared" si="190"/>
        <v>0</v>
      </c>
      <c r="CP201" s="145">
        <v>0</v>
      </c>
      <c r="CQ201" s="146">
        <v>0</v>
      </c>
      <c r="CR201" s="146">
        <v>0</v>
      </c>
      <c r="CS201" s="149">
        <f t="shared" si="161"/>
        <v>0</v>
      </c>
      <c r="CT201" s="145">
        <v>0</v>
      </c>
      <c r="CU201" s="146">
        <v>0</v>
      </c>
      <c r="CV201" s="146">
        <v>0</v>
      </c>
      <c r="CW201" s="149">
        <f t="shared" si="162"/>
        <v>0</v>
      </c>
      <c r="CX201" s="145">
        <v>0</v>
      </c>
      <c r="CY201" s="146">
        <v>0</v>
      </c>
      <c r="CZ201" s="146">
        <v>0</v>
      </c>
      <c r="DA201" s="149">
        <f t="shared" si="163"/>
        <v>0</v>
      </c>
      <c r="DB201" s="145">
        <v>0</v>
      </c>
      <c r="DC201" s="146">
        <v>0</v>
      </c>
      <c r="DD201" s="146">
        <v>0</v>
      </c>
      <c r="DE201" s="149">
        <f t="shared" si="164"/>
        <v>0</v>
      </c>
      <c r="DF201" s="146"/>
      <c r="DG201" s="146"/>
      <c r="DH201" s="146"/>
      <c r="DI201" s="146"/>
      <c r="DJ201" s="145">
        <v>331</v>
      </c>
      <c r="DK201" s="146">
        <v>352</v>
      </c>
      <c r="DL201" s="146">
        <v>0</v>
      </c>
      <c r="DM201" s="149">
        <f t="shared" si="165"/>
        <v>352</v>
      </c>
      <c r="DN201" s="145">
        <v>0</v>
      </c>
      <c r="DO201" s="146">
        <v>0</v>
      </c>
      <c r="DP201" s="146">
        <v>0</v>
      </c>
      <c r="DQ201" s="149">
        <f t="shared" si="166"/>
        <v>0</v>
      </c>
      <c r="DR201" s="145">
        <v>0</v>
      </c>
      <c r="DS201" s="146">
        <v>0</v>
      </c>
      <c r="DT201" s="146">
        <v>0</v>
      </c>
      <c r="DU201" s="149">
        <f t="shared" si="167"/>
        <v>0</v>
      </c>
      <c r="DV201" s="145">
        <v>0</v>
      </c>
      <c r="DW201" s="146">
        <v>0</v>
      </c>
      <c r="DX201" s="146">
        <v>0</v>
      </c>
      <c r="DY201" s="149">
        <f t="shared" si="168"/>
        <v>0</v>
      </c>
      <c r="DZ201" s="145">
        <v>0</v>
      </c>
      <c r="EA201" s="146">
        <v>0</v>
      </c>
      <c r="EB201" s="146">
        <v>0</v>
      </c>
      <c r="EC201" s="149">
        <f t="shared" si="169"/>
        <v>0</v>
      </c>
      <c r="ED201" s="146"/>
      <c r="EE201" s="146"/>
      <c r="EF201" s="146"/>
      <c r="EG201" s="146"/>
      <c r="EH201" s="145">
        <v>0</v>
      </c>
      <c r="EI201" s="146">
        <v>0</v>
      </c>
      <c r="EJ201" s="146">
        <v>0</v>
      </c>
      <c r="EK201" s="149">
        <f t="shared" si="170"/>
        <v>0</v>
      </c>
      <c r="EL201" s="145">
        <v>0</v>
      </c>
      <c r="EM201" s="146">
        <v>0</v>
      </c>
      <c r="EN201" s="146">
        <v>0</v>
      </c>
      <c r="EO201" s="149">
        <f t="shared" si="171"/>
        <v>0</v>
      </c>
      <c r="EP201" s="145">
        <v>0</v>
      </c>
      <c r="EQ201" s="146">
        <v>0</v>
      </c>
      <c r="ER201" s="146">
        <v>0</v>
      </c>
      <c r="ES201" s="149">
        <f t="shared" si="172"/>
        <v>0</v>
      </c>
      <c r="ET201" s="145">
        <v>0</v>
      </c>
      <c r="EU201" s="146">
        <v>0</v>
      </c>
      <c r="EV201" s="146">
        <v>0</v>
      </c>
      <c r="EW201" s="149">
        <f t="shared" si="173"/>
        <v>0</v>
      </c>
      <c r="EX201" s="145">
        <v>773</v>
      </c>
      <c r="EY201" s="146">
        <v>1046</v>
      </c>
      <c r="EZ201" s="146">
        <v>30</v>
      </c>
      <c r="FA201" s="149">
        <f t="shared" si="191"/>
        <v>1076</v>
      </c>
      <c r="FB201" s="145">
        <v>0</v>
      </c>
      <c r="FC201" s="146">
        <v>0</v>
      </c>
      <c r="FD201" s="146">
        <v>0</v>
      </c>
      <c r="FE201" s="149">
        <f t="shared" si="174"/>
        <v>0</v>
      </c>
      <c r="FF201" s="145">
        <v>9163</v>
      </c>
      <c r="FG201" s="146">
        <v>12721</v>
      </c>
      <c r="FH201" s="146">
        <v>1185</v>
      </c>
      <c r="FI201" s="149">
        <f t="shared" si="192"/>
        <v>13906</v>
      </c>
      <c r="FJ201" s="145">
        <v>0</v>
      </c>
      <c r="FK201" s="146">
        <v>0</v>
      </c>
      <c r="FL201" s="146">
        <v>0</v>
      </c>
      <c r="FM201" s="149">
        <f t="shared" si="175"/>
        <v>0</v>
      </c>
      <c r="FN201" s="145">
        <v>0</v>
      </c>
      <c r="FO201" s="146">
        <v>0</v>
      </c>
      <c r="FP201" s="146">
        <v>0</v>
      </c>
      <c r="FQ201" s="149">
        <f t="shared" si="176"/>
        <v>0</v>
      </c>
      <c r="FR201" s="145">
        <v>0</v>
      </c>
      <c r="FS201" s="146">
        <v>0</v>
      </c>
      <c r="FT201" s="146">
        <v>0</v>
      </c>
      <c r="FU201" s="149">
        <f t="shared" si="177"/>
        <v>0</v>
      </c>
      <c r="FV201" s="145">
        <v>184</v>
      </c>
      <c r="FW201" s="146">
        <v>109</v>
      </c>
      <c r="FX201" s="146">
        <v>35</v>
      </c>
      <c r="FY201" s="149">
        <f t="shared" si="178"/>
        <v>144</v>
      </c>
      <c r="FZ201" s="145">
        <v>0</v>
      </c>
      <c r="GA201" s="146">
        <v>0</v>
      </c>
      <c r="GB201" s="146">
        <v>0</v>
      </c>
      <c r="GC201" s="149">
        <f t="shared" si="179"/>
        <v>0</v>
      </c>
      <c r="GD201" s="145">
        <f t="shared" si="182"/>
        <v>16487</v>
      </c>
      <c r="GE201" s="146">
        <f t="shared" si="182"/>
        <v>20909</v>
      </c>
      <c r="GF201" s="146">
        <f t="shared" si="182"/>
        <v>2040</v>
      </c>
      <c r="GG201" s="146">
        <f t="shared" si="182"/>
        <v>22949</v>
      </c>
      <c r="GH201" s="159"/>
      <c r="GI201" s="155"/>
      <c r="GJ201" s="155"/>
      <c r="GK201" s="155"/>
      <c r="GL201" s="155"/>
      <c r="GM201" s="155"/>
      <c r="GN201" s="155"/>
      <c r="GO201" s="155"/>
    </row>
    <row r="202" spans="1:209" s="147" customFormat="1" ht="12">
      <c r="A202" s="148">
        <v>39722</v>
      </c>
      <c r="B202" s="145">
        <v>3441</v>
      </c>
      <c r="C202" s="146">
        <v>2948</v>
      </c>
      <c r="D202" s="146">
        <v>398</v>
      </c>
      <c r="E202" s="149">
        <f t="shared" si="183"/>
        <v>3346</v>
      </c>
      <c r="F202" s="145">
        <v>0</v>
      </c>
      <c r="G202" s="146">
        <v>0</v>
      </c>
      <c r="H202" s="146">
        <v>0</v>
      </c>
      <c r="I202" s="149">
        <f t="shared" si="184"/>
        <v>0</v>
      </c>
      <c r="J202" s="146"/>
      <c r="K202" s="146"/>
      <c r="L202" s="146"/>
      <c r="M202" s="146"/>
      <c r="N202" s="145">
        <v>0</v>
      </c>
      <c r="O202" s="146">
        <v>0</v>
      </c>
      <c r="P202" s="146">
        <v>0</v>
      </c>
      <c r="Q202" s="149">
        <f t="shared" si="185"/>
        <v>0</v>
      </c>
      <c r="R202" s="145">
        <v>25</v>
      </c>
      <c r="S202" s="146">
        <v>20</v>
      </c>
      <c r="T202" s="146">
        <v>0</v>
      </c>
      <c r="U202" s="149">
        <f t="shared" si="186"/>
        <v>20</v>
      </c>
      <c r="V202" s="145">
        <v>0</v>
      </c>
      <c r="W202" s="146">
        <v>0</v>
      </c>
      <c r="X202" s="146">
        <v>0</v>
      </c>
      <c r="Y202" s="149">
        <f t="shared" si="187"/>
        <v>0</v>
      </c>
      <c r="Z202" s="145">
        <v>1291</v>
      </c>
      <c r="AA202" s="146">
        <v>924</v>
      </c>
      <c r="AB202" s="146">
        <v>77</v>
      </c>
      <c r="AC202" s="149">
        <f t="shared" si="188"/>
        <v>1001</v>
      </c>
      <c r="AD202" s="145">
        <v>0</v>
      </c>
      <c r="AE202" s="146">
        <v>0</v>
      </c>
      <c r="AF202" s="146">
        <v>0</v>
      </c>
      <c r="AG202" s="149">
        <f t="shared" si="189"/>
        <v>0</v>
      </c>
      <c r="AH202" s="145">
        <v>0</v>
      </c>
      <c r="AI202" s="146">
        <v>0</v>
      </c>
      <c r="AJ202" s="146">
        <v>0</v>
      </c>
      <c r="AK202" s="149">
        <f t="shared" si="147"/>
        <v>0</v>
      </c>
      <c r="AL202" s="145">
        <v>0</v>
      </c>
      <c r="AM202" s="146">
        <v>0</v>
      </c>
      <c r="AN202" s="146">
        <v>0</v>
      </c>
      <c r="AO202" s="149">
        <f t="shared" si="148"/>
        <v>0</v>
      </c>
      <c r="AP202" s="145">
        <v>0</v>
      </c>
      <c r="AQ202" s="146">
        <v>0</v>
      </c>
      <c r="AR202" s="146">
        <v>0</v>
      </c>
      <c r="AS202" s="149">
        <f t="shared" si="149"/>
        <v>0</v>
      </c>
      <c r="AT202" s="145">
        <v>0</v>
      </c>
      <c r="AU202" s="146">
        <v>0</v>
      </c>
      <c r="AV202" s="146">
        <v>0</v>
      </c>
      <c r="AW202" s="149">
        <f t="shared" si="150"/>
        <v>0</v>
      </c>
      <c r="AX202" s="145">
        <v>0</v>
      </c>
      <c r="AY202" s="146">
        <v>0</v>
      </c>
      <c r="AZ202" s="146">
        <v>0</v>
      </c>
      <c r="BA202" s="149">
        <f t="shared" si="151"/>
        <v>0</v>
      </c>
      <c r="BB202" s="145">
        <v>0</v>
      </c>
      <c r="BC202" s="146">
        <v>0</v>
      </c>
      <c r="BD202" s="146">
        <v>0</v>
      </c>
      <c r="BE202" s="149">
        <f t="shared" si="152"/>
        <v>0</v>
      </c>
      <c r="BF202" s="145">
        <v>0</v>
      </c>
      <c r="BG202" s="146">
        <v>0</v>
      </c>
      <c r="BH202" s="146">
        <v>0</v>
      </c>
      <c r="BI202" s="149">
        <f t="shared" si="153"/>
        <v>0</v>
      </c>
      <c r="BJ202" s="145">
        <v>0</v>
      </c>
      <c r="BK202" s="146">
        <v>0</v>
      </c>
      <c r="BL202" s="146">
        <v>0</v>
      </c>
      <c r="BM202" s="149">
        <f t="shared" si="154"/>
        <v>0</v>
      </c>
      <c r="BN202" s="145">
        <v>0</v>
      </c>
      <c r="BO202" s="146">
        <v>0</v>
      </c>
      <c r="BP202" s="146">
        <v>0</v>
      </c>
      <c r="BQ202" s="149">
        <f t="shared" si="155"/>
        <v>0</v>
      </c>
      <c r="BR202" s="145">
        <v>0</v>
      </c>
      <c r="BS202" s="146">
        <v>0</v>
      </c>
      <c r="BT202" s="146">
        <v>0</v>
      </c>
      <c r="BU202" s="149">
        <f t="shared" si="156"/>
        <v>0</v>
      </c>
      <c r="BV202" s="145">
        <v>0</v>
      </c>
      <c r="BW202" s="146">
        <v>0</v>
      </c>
      <c r="BX202" s="146">
        <v>0</v>
      </c>
      <c r="BY202" s="149">
        <f t="shared" si="157"/>
        <v>0</v>
      </c>
      <c r="BZ202" s="145">
        <v>0</v>
      </c>
      <c r="CA202" s="146">
        <v>0</v>
      </c>
      <c r="CB202" s="146">
        <v>0</v>
      </c>
      <c r="CC202" s="149">
        <f t="shared" si="158"/>
        <v>0</v>
      </c>
      <c r="CD202" s="145">
        <v>0</v>
      </c>
      <c r="CE202" s="146">
        <v>0</v>
      </c>
      <c r="CF202" s="146">
        <v>0</v>
      </c>
      <c r="CG202" s="149">
        <f t="shared" si="159"/>
        <v>0</v>
      </c>
      <c r="CH202" s="145">
        <v>0</v>
      </c>
      <c r="CI202" s="146">
        <v>0</v>
      </c>
      <c r="CJ202" s="146">
        <v>0</v>
      </c>
      <c r="CK202" s="149">
        <f t="shared" si="160"/>
        <v>0</v>
      </c>
      <c r="CL202" s="145">
        <v>0</v>
      </c>
      <c r="CM202" s="146">
        <v>0</v>
      </c>
      <c r="CN202" s="146">
        <v>0</v>
      </c>
      <c r="CO202" s="149">
        <f t="shared" si="190"/>
        <v>0</v>
      </c>
      <c r="CP202" s="145">
        <v>0</v>
      </c>
      <c r="CQ202" s="146">
        <v>0</v>
      </c>
      <c r="CR202" s="146">
        <v>0</v>
      </c>
      <c r="CS202" s="149">
        <f t="shared" si="161"/>
        <v>0</v>
      </c>
      <c r="CT202" s="145">
        <v>0</v>
      </c>
      <c r="CU202" s="146">
        <v>0</v>
      </c>
      <c r="CV202" s="146">
        <v>0</v>
      </c>
      <c r="CW202" s="149">
        <f t="shared" si="162"/>
        <v>0</v>
      </c>
      <c r="CX202" s="145">
        <v>0</v>
      </c>
      <c r="CY202" s="146">
        <v>0</v>
      </c>
      <c r="CZ202" s="146">
        <v>0</v>
      </c>
      <c r="DA202" s="149">
        <f t="shared" si="163"/>
        <v>0</v>
      </c>
      <c r="DB202" s="145">
        <v>0</v>
      </c>
      <c r="DC202" s="146">
        <v>0</v>
      </c>
      <c r="DD202" s="146">
        <v>0</v>
      </c>
      <c r="DE202" s="149">
        <f t="shared" si="164"/>
        <v>0</v>
      </c>
      <c r="DF202" s="146"/>
      <c r="DG202" s="146"/>
      <c r="DH202" s="146"/>
      <c r="DI202" s="146"/>
      <c r="DJ202" s="145">
        <v>304</v>
      </c>
      <c r="DK202" s="146">
        <v>316</v>
      </c>
      <c r="DL202" s="146">
        <v>0</v>
      </c>
      <c r="DM202" s="149">
        <f t="shared" si="165"/>
        <v>316</v>
      </c>
      <c r="DN202" s="145">
        <v>0</v>
      </c>
      <c r="DO202" s="146">
        <v>0</v>
      </c>
      <c r="DP202" s="146">
        <v>0</v>
      </c>
      <c r="DQ202" s="149">
        <f t="shared" si="166"/>
        <v>0</v>
      </c>
      <c r="DR202" s="145">
        <v>0</v>
      </c>
      <c r="DS202" s="146">
        <v>0</v>
      </c>
      <c r="DT202" s="146">
        <v>0</v>
      </c>
      <c r="DU202" s="149">
        <f t="shared" si="167"/>
        <v>0</v>
      </c>
      <c r="DV202" s="145">
        <v>0</v>
      </c>
      <c r="DW202" s="146">
        <v>0</v>
      </c>
      <c r="DX202" s="146">
        <v>0</v>
      </c>
      <c r="DY202" s="149">
        <f t="shared" si="168"/>
        <v>0</v>
      </c>
      <c r="DZ202" s="145">
        <v>0</v>
      </c>
      <c r="EA202" s="146">
        <v>0</v>
      </c>
      <c r="EB202" s="146">
        <v>0</v>
      </c>
      <c r="EC202" s="149">
        <f t="shared" si="169"/>
        <v>0</v>
      </c>
      <c r="ED202" s="146"/>
      <c r="EE202" s="146"/>
      <c r="EF202" s="146"/>
      <c r="EG202" s="146"/>
      <c r="EH202" s="145">
        <v>0</v>
      </c>
      <c r="EI202" s="146">
        <v>0</v>
      </c>
      <c r="EJ202" s="146">
        <v>0</v>
      </c>
      <c r="EK202" s="149">
        <f t="shared" si="170"/>
        <v>0</v>
      </c>
      <c r="EL202" s="145">
        <v>0</v>
      </c>
      <c r="EM202" s="146">
        <v>0</v>
      </c>
      <c r="EN202" s="146">
        <v>0</v>
      </c>
      <c r="EO202" s="149">
        <f t="shared" si="171"/>
        <v>0</v>
      </c>
      <c r="EP202" s="145">
        <v>0</v>
      </c>
      <c r="EQ202" s="146">
        <v>0</v>
      </c>
      <c r="ER202" s="146">
        <v>0</v>
      </c>
      <c r="ES202" s="149">
        <f t="shared" si="172"/>
        <v>0</v>
      </c>
      <c r="ET202" s="145">
        <v>0</v>
      </c>
      <c r="EU202" s="146">
        <v>0</v>
      </c>
      <c r="EV202" s="146">
        <v>0</v>
      </c>
      <c r="EW202" s="149">
        <f t="shared" si="173"/>
        <v>0</v>
      </c>
      <c r="EX202" s="145">
        <v>523</v>
      </c>
      <c r="EY202" s="146">
        <v>126</v>
      </c>
      <c r="EZ202" s="146">
        <v>0</v>
      </c>
      <c r="FA202" s="149">
        <f t="shared" si="191"/>
        <v>126</v>
      </c>
      <c r="FB202" s="145">
        <v>0</v>
      </c>
      <c r="FC202" s="146">
        <v>0</v>
      </c>
      <c r="FD202" s="146">
        <v>0</v>
      </c>
      <c r="FE202" s="149">
        <f t="shared" si="174"/>
        <v>0</v>
      </c>
      <c r="FF202" s="145">
        <v>10330</v>
      </c>
      <c r="FG202" s="146">
        <v>7321</v>
      </c>
      <c r="FH202" s="146">
        <v>918</v>
      </c>
      <c r="FI202" s="149">
        <f t="shared" si="192"/>
        <v>8239</v>
      </c>
      <c r="FJ202" s="145">
        <v>0</v>
      </c>
      <c r="FK202" s="146">
        <v>0</v>
      </c>
      <c r="FL202" s="146">
        <v>0</v>
      </c>
      <c r="FM202" s="149">
        <f t="shared" si="175"/>
        <v>0</v>
      </c>
      <c r="FN202" s="145">
        <v>0</v>
      </c>
      <c r="FO202" s="146">
        <v>0</v>
      </c>
      <c r="FP202" s="146">
        <v>0</v>
      </c>
      <c r="FQ202" s="149">
        <f t="shared" si="176"/>
        <v>0</v>
      </c>
      <c r="FR202" s="145">
        <v>0</v>
      </c>
      <c r="FS202" s="146">
        <v>0</v>
      </c>
      <c r="FT202" s="146">
        <v>0</v>
      </c>
      <c r="FU202" s="149">
        <f t="shared" si="177"/>
        <v>0</v>
      </c>
      <c r="FV202" s="145">
        <v>158</v>
      </c>
      <c r="FW202" s="146">
        <v>131</v>
      </c>
      <c r="FX202" s="146">
        <v>28</v>
      </c>
      <c r="FY202" s="149">
        <f t="shared" si="178"/>
        <v>159</v>
      </c>
      <c r="FZ202" s="145">
        <v>0</v>
      </c>
      <c r="GA202" s="146">
        <v>0</v>
      </c>
      <c r="GB202" s="146">
        <v>0</v>
      </c>
      <c r="GC202" s="149">
        <f t="shared" si="179"/>
        <v>0</v>
      </c>
      <c r="GD202" s="145">
        <f t="shared" si="182"/>
        <v>16072</v>
      </c>
      <c r="GE202" s="146">
        <f t="shared" si="182"/>
        <v>11786</v>
      </c>
      <c r="GF202" s="146">
        <f t="shared" si="182"/>
        <v>1421</v>
      </c>
      <c r="GG202" s="146">
        <f t="shared" si="182"/>
        <v>13207</v>
      </c>
      <c r="GH202" s="159"/>
      <c r="GI202" s="155"/>
      <c r="GJ202" s="155"/>
      <c r="GK202" s="155"/>
      <c r="GL202" s="155"/>
      <c r="GM202" s="155"/>
      <c r="GN202" s="155"/>
      <c r="GO202" s="155"/>
    </row>
    <row r="203" spans="1:209" s="147" customFormat="1" ht="12">
      <c r="A203" s="148">
        <v>39753</v>
      </c>
      <c r="B203" s="145">
        <v>1348</v>
      </c>
      <c r="C203" s="146">
        <v>1772</v>
      </c>
      <c r="D203" s="146">
        <v>508</v>
      </c>
      <c r="E203" s="149">
        <f t="shared" si="183"/>
        <v>2280</v>
      </c>
      <c r="F203" s="145">
        <v>0</v>
      </c>
      <c r="G203" s="146">
        <v>0</v>
      </c>
      <c r="H203" s="146">
        <v>0</v>
      </c>
      <c r="I203" s="149">
        <f t="shared" si="184"/>
        <v>0</v>
      </c>
      <c r="J203" s="146"/>
      <c r="K203" s="146"/>
      <c r="L203" s="146"/>
      <c r="M203" s="146"/>
      <c r="N203" s="145">
        <v>0</v>
      </c>
      <c r="O203" s="146">
        <v>0</v>
      </c>
      <c r="P203" s="146">
        <v>0</v>
      </c>
      <c r="Q203" s="149">
        <f t="shared" si="185"/>
        <v>0</v>
      </c>
      <c r="R203" s="145">
        <v>11</v>
      </c>
      <c r="S203" s="146">
        <v>20</v>
      </c>
      <c r="T203" s="146">
        <v>0</v>
      </c>
      <c r="U203" s="149">
        <f t="shared" si="186"/>
        <v>20</v>
      </c>
      <c r="V203" s="145">
        <v>0</v>
      </c>
      <c r="W203" s="146">
        <v>0</v>
      </c>
      <c r="X203" s="146">
        <v>0</v>
      </c>
      <c r="Y203" s="149">
        <f t="shared" si="187"/>
        <v>0</v>
      </c>
      <c r="Z203" s="145">
        <v>124</v>
      </c>
      <c r="AA203" s="146">
        <v>442</v>
      </c>
      <c r="AB203" s="146">
        <v>46</v>
      </c>
      <c r="AC203" s="149">
        <f t="shared" si="188"/>
        <v>488</v>
      </c>
      <c r="AD203" s="145">
        <v>0</v>
      </c>
      <c r="AE203" s="146">
        <v>0</v>
      </c>
      <c r="AF203" s="146">
        <v>0</v>
      </c>
      <c r="AG203" s="149">
        <f t="shared" si="189"/>
        <v>0</v>
      </c>
      <c r="AH203" s="145">
        <v>0</v>
      </c>
      <c r="AI203" s="146">
        <v>0</v>
      </c>
      <c r="AJ203" s="146">
        <v>0</v>
      </c>
      <c r="AK203" s="149">
        <f t="shared" si="147"/>
        <v>0</v>
      </c>
      <c r="AL203" s="145">
        <v>0</v>
      </c>
      <c r="AM203" s="146">
        <v>0</v>
      </c>
      <c r="AN203" s="146">
        <v>0</v>
      </c>
      <c r="AO203" s="149">
        <f t="shared" si="148"/>
        <v>0</v>
      </c>
      <c r="AP203" s="145">
        <v>0</v>
      </c>
      <c r="AQ203" s="146">
        <v>0</v>
      </c>
      <c r="AR203" s="146">
        <v>0</v>
      </c>
      <c r="AS203" s="149">
        <f t="shared" si="149"/>
        <v>0</v>
      </c>
      <c r="AT203" s="145">
        <v>0</v>
      </c>
      <c r="AU203" s="146">
        <v>0</v>
      </c>
      <c r="AV203" s="146">
        <v>0</v>
      </c>
      <c r="AW203" s="149">
        <f t="shared" si="150"/>
        <v>0</v>
      </c>
      <c r="AX203" s="145">
        <v>0</v>
      </c>
      <c r="AY203" s="146">
        <v>0</v>
      </c>
      <c r="AZ203" s="146">
        <v>0</v>
      </c>
      <c r="BA203" s="149">
        <f t="shared" si="151"/>
        <v>0</v>
      </c>
      <c r="BB203" s="145">
        <v>0</v>
      </c>
      <c r="BC203" s="146">
        <v>0</v>
      </c>
      <c r="BD203" s="146">
        <v>0</v>
      </c>
      <c r="BE203" s="149">
        <f t="shared" si="152"/>
        <v>0</v>
      </c>
      <c r="BF203" s="145">
        <v>0</v>
      </c>
      <c r="BG203" s="146">
        <v>0</v>
      </c>
      <c r="BH203" s="146">
        <v>0</v>
      </c>
      <c r="BI203" s="149">
        <f t="shared" si="153"/>
        <v>0</v>
      </c>
      <c r="BJ203" s="145">
        <v>0</v>
      </c>
      <c r="BK203" s="146">
        <v>0</v>
      </c>
      <c r="BL203" s="146">
        <v>0</v>
      </c>
      <c r="BM203" s="149">
        <f t="shared" si="154"/>
        <v>0</v>
      </c>
      <c r="BN203" s="145">
        <v>0</v>
      </c>
      <c r="BO203" s="146">
        <v>0</v>
      </c>
      <c r="BP203" s="146">
        <v>0</v>
      </c>
      <c r="BQ203" s="149">
        <f t="shared" si="155"/>
        <v>0</v>
      </c>
      <c r="BR203" s="145">
        <v>0</v>
      </c>
      <c r="BS203" s="146">
        <v>0</v>
      </c>
      <c r="BT203" s="146">
        <v>0</v>
      </c>
      <c r="BU203" s="149">
        <f t="shared" si="156"/>
        <v>0</v>
      </c>
      <c r="BV203" s="145">
        <v>0</v>
      </c>
      <c r="BW203" s="146">
        <v>0</v>
      </c>
      <c r="BX203" s="146">
        <v>0</v>
      </c>
      <c r="BY203" s="149">
        <f t="shared" si="157"/>
        <v>0</v>
      </c>
      <c r="BZ203" s="145">
        <v>0</v>
      </c>
      <c r="CA203" s="146">
        <v>0</v>
      </c>
      <c r="CB203" s="146">
        <v>0</v>
      </c>
      <c r="CC203" s="149">
        <f t="shared" si="158"/>
        <v>0</v>
      </c>
      <c r="CD203" s="145">
        <v>0</v>
      </c>
      <c r="CE203" s="146">
        <v>0</v>
      </c>
      <c r="CF203" s="146">
        <v>0</v>
      </c>
      <c r="CG203" s="149">
        <f t="shared" si="159"/>
        <v>0</v>
      </c>
      <c r="CH203" s="145">
        <v>0</v>
      </c>
      <c r="CI203" s="146">
        <v>0</v>
      </c>
      <c r="CJ203" s="146">
        <v>0</v>
      </c>
      <c r="CK203" s="149">
        <f t="shared" si="160"/>
        <v>0</v>
      </c>
      <c r="CL203" s="145">
        <v>0</v>
      </c>
      <c r="CM203" s="146">
        <v>0</v>
      </c>
      <c r="CN203" s="146">
        <v>0</v>
      </c>
      <c r="CO203" s="149">
        <f t="shared" si="190"/>
        <v>0</v>
      </c>
      <c r="CP203" s="145">
        <v>0</v>
      </c>
      <c r="CQ203" s="146">
        <v>0</v>
      </c>
      <c r="CR203" s="146">
        <v>0</v>
      </c>
      <c r="CS203" s="149">
        <f t="shared" si="161"/>
        <v>0</v>
      </c>
      <c r="CT203" s="145">
        <v>0</v>
      </c>
      <c r="CU203" s="146">
        <v>0</v>
      </c>
      <c r="CV203" s="146">
        <v>0</v>
      </c>
      <c r="CW203" s="149">
        <f t="shared" si="162"/>
        <v>0</v>
      </c>
      <c r="CX203" s="145">
        <v>0</v>
      </c>
      <c r="CY203" s="146">
        <v>0</v>
      </c>
      <c r="CZ203" s="146">
        <v>0</v>
      </c>
      <c r="DA203" s="149">
        <f t="shared" si="163"/>
        <v>0</v>
      </c>
      <c r="DB203" s="145">
        <v>0</v>
      </c>
      <c r="DC203" s="146">
        <v>0</v>
      </c>
      <c r="DD203" s="146">
        <v>0</v>
      </c>
      <c r="DE203" s="149">
        <f t="shared" si="164"/>
        <v>0</v>
      </c>
      <c r="DF203" s="146"/>
      <c r="DG203" s="146"/>
      <c r="DH203" s="146"/>
      <c r="DI203" s="146"/>
      <c r="DJ203" s="145">
        <v>285</v>
      </c>
      <c r="DK203" s="146">
        <v>176</v>
      </c>
      <c r="DL203" s="146">
        <v>0</v>
      </c>
      <c r="DM203" s="149">
        <f t="shared" si="165"/>
        <v>176</v>
      </c>
      <c r="DN203" s="145">
        <v>0</v>
      </c>
      <c r="DO203" s="146">
        <v>0</v>
      </c>
      <c r="DP203" s="146">
        <v>0</v>
      </c>
      <c r="DQ203" s="149">
        <f t="shared" si="166"/>
        <v>0</v>
      </c>
      <c r="DR203" s="145">
        <v>0</v>
      </c>
      <c r="DS203" s="146">
        <v>0</v>
      </c>
      <c r="DT203" s="146">
        <v>0</v>
      </c>
      <c r="DU203" s="149">
        <f t="shared" si="167"/>
        <v>0</v>
      </c>
      <c r="DV203" s="145">
        <v>0</v>
      </c>
      <c r="DW203" s="146">
        <v>0</v>
      </c>
      <c r="DX203" s="146">
        <v>0</v>
      </c>
      <c r="DY203" s="149">
        <f t="shared" si="168"/>
        <v>0</v>
      </c>
      <c r="DZ203" s="145">
        <v>0</v>
      </c>
      <c r="EA203" s="146">
        <v>0</v>
      </c>
      <c r="EB203" s="146">
        <v>0</v>
      </c>
      <c r="EC203" s="149">
        <f t="shared" si="169"/>
        <v>0</v>
      </c>
      <c r="ED203" s="146"/>
      <c r="EE203" s="146"/>
      <c r="EF203" s="146"/>
      <c r="EG203" s="146"/>
      <c r="EH203" s="145">
        <v>0</v>
      </c>
      <c r="EI203" s="146">
        <v>0</v>
      </c>
      <c r="EJ203" s="146">
        <v>0</v>
      </c>
      <c r="EK203" s="149">
        <f t="shared" si="170"/>
        <v>0</v>
      </c>
      <c r="EL203" s="145">
        <v>0</v>
      </c>
      <c r="EM203" s="146">
        <v>0</v>
      </c>
      <c r="EN203" s="146">
        <v>0</v>
      </c>
      <c r="EO203" s="149">
        <f t="shared" si="171"/>
        <v>0</v>
      </c>
      <c r="EP203" s="145">
        <v>0</v>
      </c>
      <c r="EQ203" s="146">
        <v>0</v>
      </c>
      <c r="ER203" s="146">
        <v>0</v>
      </c>
      <c r="ES203" s="149">
        <f t="shared" si="172"/>
        <v>0</v>
      </c>
      <c r="ET203" s="145">
        <v>0</v>
      </c>
      <c r="EU203" s="146">
        <v>0</v>
      </c>
      <c r="EV203" s="146">
        <v>0</v>
      </c>
      <c r="EW203" s="149">
        <f t="shared" si="173"/>
        <v>0</v>
      </c>
      <c r="EX203" s="145">
        <v>290</v>
      </c>
      <c r="EY203" s="146">
        <v>37</v>
      </c>
      <c r="EZ203" s="146">
        <v>22</v>
      </c>
      <c r="FA203" s="149">
        <f t="shared" si="191"/>
        <v>59</v>
      </c>
      <c r="FB203" s="145">
        <v>0</v>
      </c>
      <c r="FC203" s="146">
        <v>0</v>
      </c>
      <c r="FD203" s="146">
        <v>0</v>
      </c>
      <c r="FE203" s="149">
        <f t="shared" si="174"/>
        <v>0</v>
      </c>
      <c r="FF203" s="145">
        <v>5508</v>
      </c>
      <c r="FG203" s="146">
        <v>5792</v>
      </c>
      <c r="FH203" s="146">
        <v>523</v>
      </c>
      <c r="FI203" s="149">
        <f t="shared" si="192"/>
        <v>6315</v>
      </c>
      <c r="FJ203" s="145">
        <v>0</v>
      </c>
      <c r="FK203" s="146">
        <v>0</v>
      </c>
      <c r="FL203" s="146">
        <v>0</v>
      </c>
      <c r="FM203" s="149">
        <f t="shared" si="175"/>
        <v>0</v>
      </c>
      <c r="FN203" s="145">
        <v>0</v>
      </c>
      <c r="FO203" s="146">
        <v>0</v>
      </c>
      <c r="FP203" s="146">
        <v>0</v>
      </c>
      <c r="FQ203" s="149">
        <f t="shared" si="176"/>
        <v>0</v>
      </c>
      <c r="FR203" s="145">
        <v>0</v>
      </c>
      <c r="FS203" s="146">
        <v>0</v>
      </c>
      <c r="FT203" s="146">
        <v>0</v>
      </c>
      <c r="FU203" s="149">
        <f t="shared" si="177"/>
        <v>0</v>
      </c>
      <c r="FV203" s="145">
        <v>135</v>
      </c>
      <c r="FW203" s="146">
        <v>86</v>
      </c>
      <c r="FX203" s="146">
        <v>0</v>
      </c>
      <c r="FY203" s="149">
        <f t="shared" si="178"/>
        <v>86</v>
      </c>
      <c r="FZ203" s="145">
        <v>0</v>
      </c>
      <c r="GA203" s="146">
        <v>0</v>
      </c>
      <c r="GB203" s="146">
        <v>0</v>
      </c>
      <c r="GC203" s="149">
        <f t="shared" si="179"/>
        <v>0</v>
      </c>
      <c r="GD203" s="145">
        <f t="shared" si="182"/>
        <v>7701</v>
      </c>
      <c r="GE203" s="146">
        <f t="shared" si="182"/>
        <v>8325</v>
      </c>
      <c r="GF203" s="146">
        <f t="shared" si="182"/>
        <v>1099</v>
      </c>
      <c r="GG203" s="146">
        <f t="shared" si="182"/>
        <v>9424</v>
      </c>
      <c r="GH203" s="159"/>
      <c r="GI203" s="155"/>
      <c r="GJ203" s="155"/>
      <c r="GK203" s="155"/>
      <c r="GL203" s="155"/>
      <c r="GM203" s="155"/>
      <c r="GN203" s="155"/>
      <c r="GO203" s="155"/>
    </row>
    <row r="204" spans="1:209" s="147" customFormat="1" ht="12">
      <c r="A204" s="148">
        <v>39783</v>
      </c>
      <c r="B204" s="145">
        <v>904</v>
      </c>
      <c r="C204" s="146">
        <v>1390</v>
      </c>
      <c r="D204" s="146">
        <v>882</v>
      </c>
      <c r="E204" s="149">
        <f t="shared" si="183"/>
        <v>2272</v>
      </c>
      <c r="F204" s="145">
        <v>0</v>
      </c>
      <c r="G204" s="146">
        <v>0</v>
      </c>
      <c r="H204" s="146">
        <v>0</v>
      </c>
      <c r="I204" s="149">
        <f t="shared" si="184"/>
        <v>0</v>
      </c>
      <c r="J204" s="146"/>
      <c r="K204" s="146"/>
      <c r="L204" s="146"/>
      <c r="M204" s="146"/>
      <c r="N204" s="145">
        <v>0</v>
      </c>
      <c r="O204" s="146">
        <v>0</v>
      </c>
      <c r="P204" s="146">
        <v>0</v>
      </c>
      <c r="Q204" s="149">
        <f t="shared" si="185"/>
        <v>0</v>
      </c>
      <c r="R204" s="145">
        <v>25</v>
      </c>
      <c r="S204" s="146">
        <v>20</v>
      </c>
      <c r="T204" s="146">
        <v>0</v>
      </c>
      <c r="U204" s="149">
        <f t="shared" si="186"/>
        <v>20</v>
      </c>
      <c r="V204" s="145">
        <v>0</v>
      </c>
      <c r="W204" s="146">
        <v>0</v>
      </c>
      <c r="X204" s="146">
        <v>0</v>
      </c>
      <c r="Y204" s="149">
        <f t="shared" si="187"/>
        <v>0</v>
      </c>
      <c r="Z204" s="145">
        <v>176</v>
      </c>
      <c r="AA204" s="146">
        <v>424</v>
      </c>
      <c r="AB204" s="146">
        <v>145</v>
      </c>
      <c r="AC204" s="149">
        <f t="shared" si="188"/>
        <v>569</v>
      </c>
      <c r="AD204" s="145">
        <v>0</v>
      </c>
      <c r="AE204" s="146">
        <v>0</v>
      </c>
      <c r="AF204" s="146">
        <v>0</v>
      </c>
      <c r="AG204" s="149">
        <f t="shared" si="189"/>
        <v>0</v>
      </c>
      <c r="AH204" s="145">
        <v>0</v>
      </c>
      <c r="AI204" s="146">
        <v>0</v>
      </c>
      <c r="AJ204" s="146">
        <v>0</v>
      </c>
      <c r="AK204" s="149">
        <f t="shared" si="147"/>
        <v>0</v>
      </c>
      <c r="AL204" s="145">
        <v>0</v>
      </c>
      <c r="AM204" s="146">
        <v>0</v>
      </c>
      <c r="AN204" s="146">
        <v>0</v>
      </c>
      <c r="AO204" s="149">
        <f t="shared" si="148"/>
        <v>0</v>
      </c>
      <c r="AP204" s="145">
        <v>0</v>
      </c>
      <c r="AQ204" s="146">
        <v>0</v>
      </c>
      <c r="AR204" s="146">
        <v>0</v>
      </c>
      <c r="AS204" s="149">
        <f t="shared" si="149"/>
        <v>0</v>
      </c>
      <c r="AT204" s="145">
        <v>0</v>
      </c>
      <c r="AU204" s="146">
        <v>0</v>
      </c>
      <c r="AV204" s="146">
        <v>0</v>
      </c>
      <c r="AW204" s="149">
        <f t="shared" si="150"/>
        <v>0</v>
      </c>
      <c r="AX204" s="145">
        <v>0</v>
      </c>
      <c r="AY204" s="146">
        <v>0</v>
      </c>
      <c r="AZ204" s="146">
        <v>0</v>
      </c>
      <c r="BA204" s="149">
        <f t="shared" si="151"/>
        <v>0</v>
      </c>
      <c r="BB204" s="145">
        <v>0</v>
      </c>
      <c r="BC204" s="146">
        <v>0</v>
      </c>
      <c r="BD204" s="146">
        <v>0</v>
      </c>
      <c r="BE204" s="149">
        <f t="shared" si="152"/>
        <v>0</v>
      </c>
      <c r="BF204" s="145">
        <v>0</v>
      </c>
      <c r="BG204" s="146">
        <v>0</v>
      </c>
      <c r="BH204" s="146">
        <v>0</v>
      </c>
      <c r="BI204" s="149">
        <f t="shared" si="153"/>
        <v>0</v>
      </c>
      <c r="BJ204" s="145">
        <v>0</v>
      </c>
      <c r="BK204" s="146">
        <v>0</v>
      </c>
      <c r="BL204" s="146">
        <v>0</v>
      </c>
      <c r="BM204" s="149">
        <f t="shared" si="154"/>
        <v>0</v>
      </c>
      <c r="BN204" s="145">
        <v>0</v>
      </c>
      <c r="BO204" s="146">
        <v>0</v>
      </c>
      <c r="BP204" s="146">
        <v>0</v>
      </c>
      <c r="BQ204" s="149">
        <f t="shared" si="155"/>
        <v>0</v>
      </c>
      <c r="BR204" s="145">
        <v>0</v>
      </c>
      <c r="BS204" s="146">
        <v>0</v>
      </c>
      <c r="BT204" s="146">
        <v>0</v>
      </c>
      <c r="BU204" s="149">
        <f t="shared" si="156"/>
        <v>0</v>
      </c>
      <c r="BV204" s="145">
        <v>0</v>
      </c>
      <c r="BW204" s="146">
        <v>0</v>
      </c>
      <c r="BX204" s="146">
        <v>0</v>
      </c>
      <c r="BY204" s="149">
        <f t="shared" si="157"/>
        <v>0</v>
      </c>
      <c r="BZ204" s="145">
        <v>0</v>
      </c>
      <c r="CA204" s="146">
        <v>0</v>
      </c>
      <c r="CB204" s="146">
        <v>0</v>
      </c>
      <c r="CC204" s="149">
        <f t="shared" si="158"/>
        <v>0</v>
      </c>
      <c r="CD204" s="145">
        <v>0</v>
      </c>
      <c r="CE204" s="146">
        <v>0</v>
      </c>
      <c r="CF204" s="146">
        <v>0</v>
      </c>
      <c r="CG204" s="149">
        <f t="shared" si="159"/>
        <v>0</v>
      </c>
      <c r="CH204" s="145">
        <v>0</v>
      </c>
      <c r="CI204" s="146">
        <v>0</v>
      </c>
      <c r="CJ204" s="146">
        <v>0</v>
      </c>
      <c r="CK204" s="149">
        <f t="shared" si="160"/>
        <v>0</v>
      </c>
      <c r="CL204" s="145">
        <v>0</v>
      </c>
      <c r="CM204" s="146">
        <v>0</v>
      </c>
      <c r="CN204" s="146">
        <v>0</v>
      </c>
      <c r="CO204" s="149">
        <f t="shared" si="190"/>
        <v>0</v>
      </c>
      <c r="CP204" s="145">
        <v>0</v>
      </c>
      <c r="CQ204" s="146">
        <v>0</v>
      </c>
      <c r="CR204" s="146">
        <v>0</v>
      </c>
      <c r="CS204" s="149">
        <f t="shared" si="161"/>
        <v>0</v>
      </c>
      <c r="CT204" s="145">
        <v>0</v>
      </c>
      <c r="CU204" s="146">
        <v>0</v>
      </c>
      <c r="CV204" s="146">
        <v>0</v>
      </c>
      <c r="CW204" s="149">
        <f t="shared" si="162"/>
        <v>0</v>
      </c>
      <c r="CX204" s="145">
        <v>0</v>
      </c>
      <c r="CY204" s="146">
        <v>0</v>
      </c>
      <c r="CZ204" s="146">
        <v>0</v>
      </c>
      <c r="DA204" s="149">
        <f t="shared" si="163"/>
        <v>0</v>
      </c>
      <c r="DB204" s="145">
        <v>0</v>
      </c>
      <c r="DC204" s="146">
        <v>0</v>
      </c>
      <c r="DD204" s="146">
        <v>0</v>
      </c>
      <c r="DE204" s="149">
        <f t="shared" si="164"/>
        <v>0</v>
      </c>
      <c r="DF204" s="146"/>
      <c r="DG204" s="146"/>
      <c r="DH204" s="146"/>
      <c r="DI204" s="146"/>
      <c r="DJ204" s="145">
        <v>90</v>
      </c>
      <c r="DK204" s="146">
        <v>136</v>
      </c>
      <c r="DL204" s="146">
        <v>0</v>
      </c>
      <c r="DM204" s="149">
        <f t="shared" si="165"/>
        <v>136</v>
      </c>
      <c r="DN204" s="145">
        <v>0</v>
      </c>
      <c r="DO204" s="146">
        <v>0</v>
      </c>
      <c r="DP204" s="146">
        <v>0</v>
      </c>
      <c r="DQ204" s="149">
        <f t="shared" si="166"/>
        <v>0</v>
      </c>
      <c r="DR204" s="145">
        <v>0</v>
      </c>
      <c r="DS204" s="146">
        <v>0</v>
      </c>
      <c r="DT204" s="146">
        <v>0</v>
      </c>
      <c r="DU204" s="149">
        <f t="shared" si="167"/>
        <v>0</v>
      </c>
      <c r="DV204" s="145">
        <v>0</v>
      </c>
      <c r="DW204" s="146">
        <v>0</v>
      </c>
      <c r="DX204" s="146">
        <v>0</v>
      </c>
      <c r="DY204" s="149">
        <f t="shared" si="168"/>
        <v>0</v>
      </c>
      <c r="DZ204" s="145">
        <v>0</v>
      </c>
      <c r="EA204" s="146">
        <v>0</v>
      </c>
      <c r="EB204" s="146">
        <v>0</v>
      </c>
      <c r="EC204" s="149">
        <f t="shared" si="169"/>
        <v>0</v>
      </c>
      <c r="ED204" s="146"/>
      <c r="EE204" s="146"/>
      <c r="EF204" s="146"/>
      <c r="EG204" s="146"/>
      <c r="EH204" s="145">
        <v>0</v>
      </c>
      <c r="EI204" s="146">
        <v>0</v>
      </c>
      <c r="EJ204" s="146">
        <v>0</v>
      </c>
      <c r="EK204" s="149">
        <f t="shared" si="170"/>
        <v>0</v>
      </c>
      <c r="EL204" s="145">
        <v>0</v>
      </c>
      <c r="EM204" s="146">
        <v>0</v>
      </c>
      <c r="EN204" s="146">
        <v>0</v>
      </c>
      <c r="EO204" s="149">
        <f t="shared" si="171"/>
        <v>0</v>
      </c>
      <c r="EP204" s="145">
        <v>0</v>
      </c>
      <c r="EQ204" s="146">
        <v>0</v>
      </c>
      <c r="ER204" s="146">
        <v>0</v>
      </c>
      <c r="ES204" s="149">
        <f t="shared" si="172"/>
        <v>0</v>
      </c>
      <c r="ET204" s="145">
        <v>0</v>
      </c>
      <c r="EU204" s="146">
        <v>0</v>
      </c>
      <c r="EV204" s="146">
        <v>0</v>
      </c>
      <c r="EW204" s="149">
        <f t="shared" si="173"/>
        <v>0</v>
      </c>
      <c r="EX204" s="145">
        <v>79</v>
      </c>
      <c r="EY204" s="146">
        <v>45</v>
      </c>
      <c r="EZ204" s="146">
        <v>0</v>
      </c>
      <c r="FA204" s="149">
        <f t="shared" si="191"/>
        <v>45</v>
      </c>
      <c r="FB204" s="145">
        <v>0</v>
      </c>
      <c r="FC204" s="146">
        <v>0</v>
      </c>
      <c r="FD204" s="146">
        <v>0</v>
      </c>
      <c r="FE204" s="149">
        <f t="shared" si="174"/>
        <v>0</v>
      </c>
      <c r="FF204" s="145">
        <v>3559</v>
      </c>
      <c r="FG204" s="146">
        <v>4811</v>
      </c>
      <c r="FH204" s="146">
        <v>438</v>
      </c>
      <c r="FI204" s="149">
        <f t="shared" si="192"/>
        <v>5249</v>
      </c>
      <c r="FJ204" s="145">
        <v>0</v>
      </c>
      <c r="FK204" s="146">
        <v>0</v>
      </c>
      <c r="FL204" s="146">
        <v>0</v>
      </c>
      <c r="FM204" s="149">
        <f t="shared" si="175"/>
        <v>0</v>
      </c>
      <c r="FN204" s="145">
        <v>0</v>
      </c>
      <c r="FO204" s="146">
        <v>0</v>
      </c>
      <c r="FP204" s="146">
        <v>0</v>
      </c>
      <c r="FQ204" s="149">
        <f t="shared" si="176"/>
        <v>0</v>
      </c>
      <c r="FR204" s="145">
        <v>0</v>
      </c>
      <c r="FS204" s="146">
        <v>0</v>
      </c>
      <c r="FT204" s="146">
        <v>0</v>
      </c>
      <c r="FU204" s="149">
        <f t="shared" si="177"/>
        <v>0</v>
      </c>
      <c r="FV204" s="145">
        <v>153</v>
      </c>
      <c r="FW204" s="146">
        <v>116</v>
      </c>
      <c r="FX204" s="146">
        <v>0</v>
      </c>
      <c r="FY204" s="149">
        <f t="shared" si="178"/>
        <v>116</v>
      </c>
      <c r="FZ204" s="145">
        <v>0</v>
      </c>
      <c r="GA204" s="146">
        <v>0</v>
      </c>
      <c r="GB204" s="146">
        <v>0</v>
      </c>
      <c r="GC204" s="149">
        <f t="shared" si="179"/>
        <v>0</v>
      </c>
      <c r="GD204" s="145">
        <f t="shared" si="182"/>
        <v>4986</v>
      </c>
      <c r="GE204" s="146">
        <f t="shared" si="182"/>
        <v>6942</v>
      </c>
      <c r="GF204" s="146">
        <f t="shared" si="182"/>
        <v>1465</v>
      </c>
      <c r="GG204" s="146">
        <f t="shared" si="182"/>
        <v>8407</v>
      </c>
      <c r="GH204" s="159"/>
      <c r="GI204" s="155"/>
      <c r="GJ204" s="155"/>
      <c r="GK204" s="155"/>
      <c r="GL204" s="155"/>
      <c r="GM204" s="155"/>
      <c r="GN204" s="155"/>
      <c r="GO204" s="155"/>
    </row>
    <row r="205" spans="1:209" s="147" customFormat="1" ht="12">
      <c r="A205" s="148">
        <v>39814</v>
      </c>
      <c r="B205" s="145">
        <v>1040</v>
      </c>
      <c r="C205" s="146">
        <v>1977</v>
      </c>
      <c r="D205" s="146">
        <v>406</v>
      </c>
      <c r="E205" s="149">
        <f t="shared" si="183"/>
        <v>2383</v>
      </c>
      <c r="F205" s="145">
        <v>0</v>
      </c>
      <c r="G205" s="146">
        <v>0</v>
      </c>
      <c r="H205" s="146">
        <v>0</v>
      </c>
      <c r="I205" s="149">
        <f t="shared" si="184"/>
        <v>0</v>
      </c>
      <c r="J205" s="146"/>
      <c r="K205" s="146"/>
      <c r="L205" s="146"/>
      <c r="M205" s="146"/>
      <c r="N205" s="145">
        <v>0</v>
      </c>
      <c r="O205" s="146">
        <v>0</v>
      </c>
      <c r="P205" s="146">
        <v>0</v>
      </c>
      <c r="Q205" s="149">
        <f t="shared" si="185"/>
        <v>0</v>
      </c>
      <c r="R205" s="145">
        <v>11</v>
      </c>
      <c r="S205" s="146">
        <v>10</v>
      </c>
      <c r="T205" s="146">
        <v>0</v>
      </c>
      <c r="U205" s="149">
        <f t="shared" si="186"/>
        <v>10</v>
      </c>
      <c r="V205" s="145">
        <v>0</v>
      </c>
      <c r="W205" s="146">
        <v>0</v>
      </c>
      <c r="X205" s="146">
        <v>0</v>
      </c>
      <c r="Y205" s="149">
        <f t="shared" si="187"/>
        <v>0</v>
      </c>
      <c r="Z205" s="145">
        <v>493</v>
      </c>
      <c r="AA205" s="146">
        <v>598</v>
      </c>
      <c r="AB205" s="146">
        <v>60</v>
      </c>
      <c r="AC205" s="149">
        <f t="shared" si="188"/>
        <v>658</v>
      </c>
      <c r="AD205" s="145">
        <v>0</v>
      </c>
      <c r="AE205" s="146">
        <v>0</v>
      </c>
      <c r="AF205" s="146">
        <v>0</v>
      </c>
      <c r="AG205" s="149">
        <f t="shared" si="189"/>
        <v>0</v>
      </c>
      <c r="AH205" s="145">
        <v>0</v>
      </c>
      <c r="AI205" s="146">
        <v>0</v>
      </c>
      <c r="AJ205" s="146">
        <v>0</v>
      </c>
      <c r="AK205" s="149">
        <f t="shared" si="147"/>
        <v>0</v>
      </c>
      <c r="AL205" s="145">
        <v>0</v>
      </c>
      <c r="AM205" s="146">
        <v>0</v>
      </c>
      <c r="AN205" s="146">
        <v>0</v>
      </c>
      <c r="AO205" s="149">
        <f t="shared" si="148"/>
        <v>0</v>
      </c>
      <c r="AP205" s="145">
        <v>0</v>
      </c>
      <c r="AQ205" s="146">
        <v>0</v>
      </c>
      <c r="AR205" s="146">
        <v>0</v>
      </c>
      <c r="AS205" s="149">
        <f t="shared" si="149"/>
        <v>0</v>
      </c>
      <c r="AT205" s="145">
        <v>0</v>
      </c>
      <c r="AU205" s="146">
        <v>0</v>
      </c>
      <c r="AV205" s="146">
        <v>0</v>
      </c>
      <c r="AW205" s="149">
        <f t="shared" si="150"/>
        <v>0</v>
      </c>
      <c r="AX205" s="145">
        <v>0</v>
      </c>
      <c r="AY205" s="146">
        <v>0</v>
      </c>
      <c r="AZ205" s="146">
        <v>0</v>
      </c>
      <c r="BA205" s="149">
        <f t="shared" si="151"/>
        <v>0</v>
      </c>
      <c r="BB205" s="145">
        <v>0</v>
      </c>
      <c r="BC205" s="146">
        <v>0</v>
      </c>
      <c r="BD205" s="146">
        <v>0</v>
      </c>
      <c r="BE205" s="149">
        <f t="shared" si="152"/>
        <v>0</v>
      </c>
      <c r="BF205" s="145">
        <v>0</v>
      </c>
      <c r="BG205" s="146">
        <v>0</v>
      </c>
      <c r="BH205" s="146">
        <v>0</v>
      </c>
      <c r="BI205" s="149">
        <f t="shared" si="153"/>
        <v>0</v>
      </c>
      <c r="BJ205" s="145">
        <v>0</v>
      </c>
      <c r="BK205" s="146">
        <v>0</v>
      </c>
      <c r="BL205" s="146">
        <v>0</v>
      </c>
      <c r="BM205" s="149">
        <f t="shared" si="154"/>
        <v>0</v>
      </c>
      <c r="BN205" s="145">
        <v>0</v>
      </c>
      <c r="BO205" s="146">
        <v>0</v>
      </c>
      <c r="BP205" s="146">
        <v>0</v>
      </c>
      <c r="BQ205" s="149">
        <f t="shared" si="155"/>
        <v>0</v>
      </c>
      <c r="BR205" s="145">
        <v>0</v>
      </c>
      <c r="BS205" s="146">
        <v>0</v>
      </c>
      <c r="BT205" s="146">
        <v>0</v>
      </c>
      <c r="BU205" s="149">
        <f t="shared" si="156"/>
        <v>0</v>
      </c>
      <c r="BV205" s="145">
        <v>0</v>
      </c>
      <c r="BW205" s="146">
        <v>0</v>
      </c>
      <c r="BX205" s="146">
        <v>0</v>
      </c>
      <c r="BY205" s="149">
        <f t="shared" si="157"/>
        <v>0</v>
      </c>
      <c r="BZ205" s="145">
        <v>0</v>
      </c>
      <c r="CA205" s="146">
        <v>0</v>
      </c>
      <c r="CB205" s="146">
        <v>0</v>
      </c>
      <c r="CC205" s="149">
        <f t="shared" si="158"/>
        <v>0</v>
      </c>
      <c r="CD205" s="145">
        <v>0</v>
      </c>
      <c r="CE205" s="146">
        <v>0</v>
      </c>
      <c r="CF205" s="146">
        <v>0</v>
      </c>
      <c r="CG205" s="149">
        <f t="shared" si="159"/>
        <v>0</v>
      </c>
      <c r="CH205" s="145">
        <v>0</v>
      </c>
      <c r="CI205" s="146">
        <v>0</v>
      </c>
      <c r="CJ205" s="146">
        <v>0</v>
      </c>
      <c r="CK205" s="149">
        <f t="shared" si="160"/>
        <v>0</v>
      </c>
      <c r="CL205" s="145">
        <v>0</v>
      </c>
      <c r="CM205" s="146">
        <v>0</v>
      </c>
      <c r="CN205" s="146">
        <v>0</v>
      </c>
      <c r="CO205" s="149">
        <f t="shared" si="190"/>
        <v>0</v>
      </c>
      <c r="CP205" s="145">
        <v>0</v>
      </c>
      <c r="CQ205" s="146">
        <v>0</v>
      </c>
      <c r="CR205" s="146">
        <v>0</v>
      </c>
      <c r="CS205" s="149">
        <f t="shared" si="161"/>
        <v>0</v>
      </c>
      <c r="CT205" s="145">
        <v>0</v>
      </c>
      <c r="CU205" s="146">
        <v>0</v>
      </c>
      <c r="CV205" s="146">
        <v>0</v>
      </c>
      <c r="CW205" s="149">
        <f t="shared" si="162"/>
        <v>0</v>
      </c>
      <c r="CX205" s="145">
        <v>0</v>
      </c>
      <c r="CY205" s="146">
        <v>0</v>
      </c>
      <c r="CZ205" s="146">
        <v>0</v>
      </c>
      <c r="DA205" s="149">
        <f t="shared" si="163"/>
        <v>0</v>
      </c>
      <c r="DB205" s="145">
        <v>0</v>
      </c>
      <c r="DC205" s="146">
        <v>0</v>
      </c>
      <c r="DD205" s="146">
        <v>0</v>
      </c>
      <c r="DE205" s="149">
        <f t="shared" si="164"/>
        <v>0</v>
      </c>
      <c r="DF205" s="146"/>
      <c r="DG205" s="146"/>
      <c r="DH205" s="146"/>
      <c r="DI205" s="146"/>
      <c r="DJ205" s="145">
        <v>84</v>
      </c>
      <c r="DK205" s="146">
        <v>147</v>
      </c>
      <c r="DL205" s="146">
        <v>27</v>
      </c>
      <c r="DM205" s="149">
        <f t="shared" si="165"/>
        <v>174</v>
      </c>
      <c r="DN205" s="145">
        <v>0</v>
      </c>
      <c r="DO205" s="146">
        <v>0</v>
      </c>
      <c r="DP205" s="146">
        <v>0</v>
      </c>
      <c r="DQ205" s="149">
        <f t="shared" si="166"/>
        <v>0</v>
      </c>
      <c r="DR205" s="145">
        <v>0</v>
      </c>
      <c r="DS205" s="146">
        <v>0</v>
      </c>
      <c r="DT205" s="146">
        <v>0</v>
      </c>
      <c r="DU205" s="149">
        <f t="shared" si="167"/>
        <v>0</v>
      </c>
      <c r="DV205" s="145">
        <v>0</v>
      </c>
      <c r="DW205" s="146">
        <v>0</v>
      </c>
      <c r="DX205" s="146">
        <v>0</v>
      </c>
      <c r="DY205" s="149">
        <f t="shared" si="168"/>
        <v>0</v>
      </c>
      <c r="DZ205" s="145">
        <v>0</v>
      </c>
      <c r="EA205" s="146">
        <v>0</v>
      </c>
      <c r="EB205" s="146">
        <v>0</v>
      </c>
      <c r="EC205" s="149">
        <f t="shared" si="169"/>
        <v>0</v>
      </c>
      <c r="ED205" s="146"/>
      <c r="EE205" s="146"/>
      <c r="EF205" s="146"/>
      <c r="EG205" s="146"/>
      <c r="EH205" s="145">
        <v>0</v>
      </c>
      <c r="EI205" s="146">
        <v>0</v>
      </c>
      <c r="EJ205" s="146">
        <v>0</v>
      </c>
      <c r="EK205" s="149">
        <f t="shared" si="170"/>
        <v>0</v>
      </c>
      <c r="EL205" s="145">
        <v>0</v>
      </c>
      <c r="EM205" s="146">
        <v>0</v>
      </c>
      <c r="EN205" s="146">
        <v>0</v>
      </c>
      <c r="EO205" s="149">
        <f t="shared" si="171"/>
        <v>0</v>
      </c>
      <c r="EP205" s="145">
        <v>0</v>
      </c>
      <c r="EQ205" s="146">
        <v>0</v>
      </c>
      <c r="ER205" s="146">
        <v>0</v>
      </c>
      <c r="ES205" s="149">
        <f t="shared" si="172"/>
        <v>0</v>
      </c>
      <c r="ET205" s="145">
        <v>0</v>
      </c>
      <c r="EU205" s="146">
        <v>0</v>
      </c>
      <c r="EV205" s="146">
        <v>0</v>
      </c>
      <c r="EW205" s="149">
        <f t="shared" si="173"/>
        <v>0</v>
      </c>
      <c r="EX205" s="145">
        <v>55</v>
      </c>
      <c r="EY205" s="146">
        <v>99</v>
      </c>
      <c r="EZ205" s="146">
        <v>0</v>
      </c>
      <c r="FA205" s="149">
        <f t="shared" si="191"/>
        <v>99</v>
      </c>
      <c r="FB205" s="145">
        <v>0</v>
      </c>
      <c r="FC205" s="146">
        <v>0</v>
      </c>
      <c r="FD205" s="146">
        <v>0</v>
      </c>
      <c r="FE205" s="149">
        <f t="shared" si="174"/>
        <v>0</v>
      </c>
      <c r="FF205" s="145">
        <v>4055</v>
      </c>
      <c r="FG205" s="146">
        <v>5811</v>
      </c>
      <c r="FH205" s="146">
        <v>411</v>
      </c>
      <c r="FI205" s="149">
        <f t="shared" si="192"/>
        <v>6222</v>
      </c>
      <c r="FJ205" s="145">
        <v>0</v>
      </c>
      <c r="FK205" s="146">
        <v>0</v>
      </c>
      <c r="FL205" s="146">
        <v>0</v>
      </c>
      <c r="FM205" s="149">
        <f t="shared" si="175"/>
        <v>0</v>
      </c>
      <c r="FN205" s="145">
        <v>0</v>
      </c>
      <c r="FO205" s="146">
        <v>0</v>
      </c>
      <c r="FP205" s="146">
        <v>0</v>
      </c>
      <c r="FQ205" s="149">
        <f t="shared" si="176"/>
        <v>0</v>
      </c>
      <c r="FR205" s="145">
        <v>0</v>
      </c>
      <c r="FS205" s="146">
        <v>0</v>
      </c>
      <c r="FT205" s="146">
        <v>0</v>
      </c>
      <c r="FU205" s="149">
        <f t="shared" si="177"/>
        <v>0</v>
      </c>
      <c r="FV205" s="145">
        <v>62</v>
      </c>
      <c r="FW205" s="146">
        <v>85</v>
      </c>
      <c r="FX205" s="146">
        <v>0</v>
      </c>
      <c r="FY205" s="149">
        <f t="shared" si="178"/>
        <v>85</v>
      </c>
      <c r="FZ205" s="145">
        <v>0</v>
      </c>
      <c r="GA205" s="146">
        <v>0</v>
      </c>
      <c r="GB205" s="146">
        <v>0</v>
      </c>
      <c r="GC205" s="149">
        <f t="shared" si="179"/>
        <v>0</v>
      </c>
      <c r="GD205" s="145">
        <f t="shared" si="182"/>
        <v>5800</v>
      </c>
      <c r="GE205" s="146">
        <f t="shared" si="182"/>
        <v>8727</v>
      </c>
      <c r="GF205" s="146">
        <f t="shared" si="182"/>
        <v>904</v>
      </c>
      <c r="GG205" s="146">
        <f t="shared" si="182"/>
        <v>9631</v>
      </c>
      <c r="GH205" s="159"/>
      <c r="GI205" s="155"/>
      <c r="GJ205" s="155"/>
      <c r="GK205" s="155"/>
      <c r="GL205" s="155"/>
      <c r="GM205" s="155"/>
      <c r="GN205" s="155"/>
      <c r="GO205" s="155"/>
    </row>
    <row r="206" spans="1:209" s="147" customFormat="1" ht="12">
      <c r="A206" s="148">
        <v>39845</v>
      </c>
      <c r="B206" s="145">
        <v>1959</v>
      </c>
      <c r="C206" s="146">
        <v>2631</v>
      </c>
      <c r="D206" s="146">
        <v>311</v>
      </c>
      <c r="E206" s="149">
        <f t="shared" si="183"/>
        <v>2942</v>
      </c>
      <c r="F206" s="145">
        <v>0</v>
      </c>
      <c r="G206" s="146">
        <v>0</v>
      </c>
      <c r="H206" s="146">
        <v>0</v>
      </c>
      <c r="I206" s="149">
        <f t="shared" si="184"/>
        <v>0</v>
      </c>
      <c r="J206" s="146"/>
      <c r="K206" s="146"/>
      <c r="L206" s="146"/>
      <c r="M206" s="146"/>
      <c r="N206" s="145">
        <v>0</v>
      </c>
      <c r="O206" s="146">
        <v>0</v>
      </c>
      <c r="P206" s="146">
        <v>0</v>
      </c>
      <c r="Q206" s="149">
        <f t="shared" si="185"/>
        <v>0</v>
      </c>
      <c r="R206" s="145">
        <v>15</v>
      </c>
      <c r="S206" s="146">
        <v>31</v>
      </c>
      <c r="T206" s="146">
        <v>0</v>
      </c>
      <c r="U206" s="149">
        <f t="shared" si="186"/>
        <v>31</v>
      </c>
      <c r="V206" s="145">
        <v>0</v>
      </c>
      <c r="W206" s="146">
        <v>0</v>
      </c>
      <c r="X206" s="146">
        <v>0</v>
      </c>
      <c r="Y206" s="149">
        <f t="shared" si="187"/>
        <v>0</v>
      </c>
      <c r="Z206" s="145">
        <v>1079</v>
      </c>
      <c r="AA206" s="146">
        <v>1029</v>
      </c>
      <c r="AB206" s="146">
        <v>76</v>
      </c>
      <c r="AC206" s="149">
        <f t="shared" si="188"/>
        <v>1105</v>
      </c>
      <c r="AD206" s="145">
        <v>0</v>
      </c>
      <c r="AE206" s="146">
        <v>0</v>
      </c>
      <c r="AF206" s="146">
        <v>0</v>
      </c>
      <c r="AG206" s="149">
        <f t="shared" si="189"/>
        <v>0</v>
      </c>
      <c r="AH206" s="145">
        <v>0</v>
      </c>
      <c r="AI206" s="146">
        <v>0</v>
      </c>
      <c r="AJ206" s="146">
        <v>0</v>
      </c>
      <c r="AK206" s="149">
        <f t="shared" si="147"/>
        <v>0</v>
      </c>
      <c r="AL206" s="145">
        <v>0</v>
      </c>
      <c r="AM206" s="146">
        <v>0</v>
      </c>
      <c r="AN206" s="146">
        <v>0</v>
      </c>
      <c r="AO206" s="149">
        <f t="shared" si="148"/>
        <v>0</v>
      </c>
      <c r="AP206" s="145">
        <v>0</v>
      </c>
      <c r="AQ206" s="146">
        <v>0</v>
      </c>
      <c r="AR206" s="146">
        <v>0</v>
      </c>
      <c r="AS206" s="149">
        <f t="shared" si="149"/>
        <v>0</v>
      </c>
      <c r="AT206" s="145">
        <v>0</v>
      </c>
      <c r="AU206" s="146">
        <v>0</v>
      </c>
      <c r="AV206" s="146">
        <v>0</v>
      </c>
      <c r="AW206" s="149">
        <f t="shared" si="150"/>
        <v>0</v>
      </c>
      <c r="AX206" s="145">
        <v>0</v>
      </c>
      <c r="AY206" s="146">
        <v>0</v>
      </c>
      <c r="AZ206" s="146">
        <v>0</v>
      </c>
      <c r="BA206" s="149">
        <f t="shared" si="151"/>
        <v>0</v>
      </c>
      <c r="BB206" s="145">
        <v>0</v>
      </c>
      <c r="BC206" s="146">
        <v>0</v>
      </c>
      <c r="BD206" s="146">
        <v>0</v>
      </c>
      <c r="BE206" s="149">
        <f t="shared" si="152"/>
        <v>0</v>
      </c>
      <c r="BF206" s="145">
        <v>0</v>
      </c>
      <c r="BG206" s="146">
        <v>0</v>
      </c>
      <c r="BH206" s="146">
        <v>0</v>
      </c>
      <c r="BI206" s="149">
        <f t="shared" si="153"/>
        <v>0</v>
      </c>
      <c r="BJ206" s="145">
        <v>0</v>
      </c>
      <c r="BK206" s="146">
        <v>0</v>
      </c>
      <c r="BL206" s="146">
        <v>0</v>
      </c>
      <c r="BM206" s="149">
        <f t="shared" si="154"/>
        <v>0</v>
      </c>
      <c r="BN206" s="145">
        <v>0</v>
      </c>
      <c r="BO206" s="146">
        <v>0</v>
      </c>
      <c r="BP206" s="146">
        <v>0</v>
      </c>
      <c r="BQ206" s="149">
        <f t="shared" si="155"/>
        <v>0</v>
      </c>
      <c r="BR206" s="145">
        <v>0</v>
      </c>
      <c r="BS206" s="146">
        <v>0</v>
      </c>
      <c r="BT206" s="146">
        <v>0</v>
      </c>
      <c r="BU206" s="149">
        <f t="shared" si="156"/>
        <v>0</v>
      </c>
      <c r="BV206" s="145">
        <v>0</v>
      </c>
      <c r="BW206" s="146">
        <v>0</v>
      </c>
      <c r="BX206" s="146">
        <v>0</v>
      </c>
      <c r="BY206" s="149">
        <f t="shared" si="157"/>
        <v>0</v>
      </c>
      <c r="BZ206" s="145">
        <v>0</v>
      </c>
      <c r="CA206" s="146">
        <v>0</v>
      </c>
      <c r="CB206" s="146">
        <v>0</v>
      </c>
      <c r="CC206" s="149">
        <f t="shared" si="158"/>
        <v>0</v>
      </c>
      <c r="CD206" s="145">
        <v>0</v>
      </c>
      <c r="CE206" s="146">
        <v>0</v>
      </c>
      <c r="CF206" s="146">
        <v>0</v>
      </c>
      <c r="CG206" s="149">
        <f t="shared" si="159"/>
        <v>0</v>
      </c>
      <c r="CH206" s="145">
        <v>0</v>
      </c>
      <c r="CI206" s="146">
        <v>0</v>
      </c>
      <c r="CJ206" s="146">
        <v>0</v>
      </c>
      <c r="CK206" s="149">
        <f t="shared" si="160"/>
        <v>0</v>
      </c>
      <c r="CL206" s="145">
        <v>0</v>
      </c>
      <c r="CM206" s="146">
        <v>0</v>
      </c>
      <c r="CN206" s="146">
        <v>0</v>
      </c>
      <c r="CO206" s="149">
        <f t="shared" si="190"/>
        <v>0</v>
      </c>
      <c r="CP206" s="145">
        <v>0</v>
      </c>
      <c r="CQ206" s="146">
        <v>0</v>
      </c>
      <c r="CR206" s="146">
        <v>0</v>
      </c>
      <c r="CS206" s="149">
        <f t="shared" si="161"/>
        <v>0</v>
      </c>
      <c r="CT206" s="145">
        <v>0</v>
      </c>
      <c r="CU206" s="146">
        <v>0</v>
      </c>
      <c r="CV206" s="146">
        <v>0</v>
      </c>
      <c r="CW206" s="149">
        <f t="shared" si="162"/>
        <v>0</v>
      </c>
      <c r="CX206" s="145">
        <v>0</v>
      </c>
      <c r="CY206" s="146">
        <v>0</v>
      </c>
      <c r="CZ206" s="146">
        <v>0</v>
      </c>
      <c r="DA206" s="149">
        <f t="shared" si="163"/>
        <v>0</v>
      </c>
      <c r="DB206" s="145">
        <v>0</v>
      </c>
      <c r="DC206" s="146">
        <v>0</v>
      </c>
      <c r="DD206" s="146">
        <v>0</v>
      </c>
      <c r="DE206" s="149">
        <f t="shared" si="164"/>
        <v>0</v>
      </c>
      <c r="DF206" s="146"/>
      <c r="DG206" s="146"/>
      <c r="DH206" s="146"/>
      <c r="DI206" s="146"/>
      <c r="DJ206" s="145">
        <v>284</v>
      </c>
      <c r="DK206" s="146">
        <v>156</v>
      </c>
      <c r="DL206" s="146">
        <v>0</v>
      </c>
      <c r="DM206" s="149">
        <f t="shared" si="165"/>
        <v>156</v>
      </c>
      <c r="DN206" s="145">
        <v>0</v>
      </c>
      <c r="DO206" s="146">
        <v>0</v>
      </c>
      <c r="DP206" s="146">
        <v>0</v>
      </c>
      <c r="DQ206" s="149">
        <f t="shared" si="166"/>
        <v>0</v>
      </c>
      <c r="DR206" s="145">
        <v>0</v>
      </c>
      <c r="DS206" s="146">
        <v>0</v>
      </c>
      <c r="DT206" s="146">
        <v>0</v>
      </c>
      <c r="DU206" s="149">
        <f t="shared" si="167"/>
        <v>0</v>
      </c>
      <c r="DV206" s="145">
        <v>0</v>
      </c>
      <c r="DW206" s="146">
        <v>0</v>
      </c>
      <c r="DX206" s="146">
        <v>0</v>
      </c>
      <c r="DY206" s="149">
        <f t="shared" si="168"/>
        <v>0</v>
      </c>
      <c r="DZ206" s="145">
        <v>0</v>
      </c>
      <c r="EA206" s="146">
        <v>0</v>
      </c>
      <c r="EB206" s="146">
        <v>0</v>
      </c>
      <c r="EC206" s="149">
        <f t="shared" si="169"/>
        <v>0</v>
      </c>
      <c r="ED206" s="146"/>
      <c r="EE206" s="146"/>
      <c r="EF206" s="146"/>
      <c r="EG206" s="146"/>
      <c r="EH206" s="145">
        <v>0</v>
      </c>
      <c r="EI206" s="146">
        <v>0</v>
      </c>
      <c r="EJ206" s="146">
        <v>0</v>
      </c>
      <c r="EK206" s="149">
        <f t="shared" si="170"/>
        <v>0</v>
      </c>
      <c r="EL206" s="145">
        <v>0</v>
      </c>
      <c r="EM206" s="146">
        <v>0</v>
      </c>
      <c r="EN206" s="146">
        <v>0</v>
      </c>
      <c r="EO206" s="149">
        <f t="shared" si="171"/>
        <v>0</v>
      </c>
      <c r="EP206" s="145">
        <v>0</v>
      </c>
      <c r="EQ206" s="146">
        <v>0</v>
      </c>
      <c r="ER206" s="146">
        <v>0</v>
      </c>
      <c r="ES206" s="149">
        <f t="shared" si="172"/>
        <v>0</v>
      </c>
      <c r="ET206" s="145">
        <v>0</v>
      </c>
      <c r="EU206" s="146">
        <v>0</v>
      </c>
      <c r="EV206" s="146">
        <v>0</v>
      </c>
      <c r="EW206" s="149">
        <f t="shared" si="173"/>
        <v>0</v>
      </c>
      <c r="EX206" s="145">
        <v>166</v>
      </c>
      <c r="EY206" s="146">
        <v>222</v>
      </c>
      <c r="EZ206" s="146">
        <v>0</v>
      </c>
      <c r="FA206" s="149">
        <f t="shared" si="191"/>
        <v>222</v>
      </c>
      <c r="FB206" s="145">
        <v>0</v>
      </c>
      <c r="FC206" s="146">
        <v>0</v>
      </c>
      <c r="FD206" s="146">
        <v>0</v>
      </c>
      <c r="FE206" s="149">
        <f t="shared" si="174"/>
        <v>0</v>
      </c>
      <c r="FF206" s="145">
        <v>8683</v>
      </c>
      <c r="FG206" s="146">
        <v>8810</v>
      </c>
      <c r="FH206" s="146">
        <v>696</v>
      </c>
      <c r="FI206" s="149">
        <f t="shared" si="192"/>
        <v>9506</v>
      </c>
      <c r="FJ206" s="145">
        <v>0</v>
      </c>
      <c r="FK206" s="146">
        <v>0</v>
      </c>
      <c r="FL206" s="146">
        <v>0</v>
      </c>
      <c r="FM206" s="149">
        <f t="shared" si="175"/>
        <v>0</v>
      </c>
      <c r="FN206" s="145">
        <v>0</v>
      </c>
      <c r="FO206" s="146">
        <v>0</v>
      </c>
      <c r="FP206" s="146">
        <v>0</v>
      </c>
      <c r="FQ206" s="149">
        <f t="shared" si="176"/>
        <v>0</v>
      </c>
      <c r="FR206" s="145">
        <v>0</v>
      </c>
      <c r="FS206" s="146">
        <v>0</v>
      </c>
      <c r="FT206" s="146">
        <v>0</v>
      </c>
      <c r="FU206" s="149">
        <f t="shared" si="177"/>
        <v>0</v>
      </c>
      <c r="FV206" s="145">
        <v>127</v>
      </c>
      <c r="FW206" s="146">
        <v>130</v>
      </c>
      <c r="FX206" s="146">
        <v>0</v>
      </c>
      <c r="FY206" s="149">
        <f t="shared" si="178"/>
        <v>130</v>
      </c>
      <c r="FZ206" s="145">
        <v>0</v>
      </c>
      <c r="GA206" s="146">
        <v>0</v>
      </c>
      <c r="GB206" s="146">
        <v>0</v>
      </c>
      <c r="GC206" s="149">
        <f t="shared" si="179"/>
        <v>0</v>
      </c>
      <c r="GD206" s="145">
        <f t="shared" si="182"/>
        <v>12313</v>
      </c>
      <c r="GE206" s="146">
        <f t="shared" si="182"/>
        <v>13009</v>
      </c>
      <c r="GF206" s="146">
        <f t="shared" si="182"/>
        <v>1083</v>
      </c>
      <c r="GG206" s="146">
        <f t="shared" si="182"/>
        <v>14092</v>
      </c>
      <c r="GH206" s="159"/>
      <c r="GI206" s="155"/>
      <c r="GJ206" s="155"/>
      <c r="GK206" s="155"/>
      <c r="GL206" s="155"/>
      <c r="GM206" s="155"/>
      <c r="GN206" s="155"/>
      <c r="GO206" s="155"/>
    </row>
    <row r="207" spans="1:209" s="168" customFormat="1" ht="12">
      <c r="A207" s="150">
        <v>39873</v>
      </c>
      <c r="B207" s="151">
        <v>3402</v>
      </c>
      <c r="C207" s="152">
        <v>4366</v>
      </c>
      <c r="D207" s="152">
        <v>363</v>
      </c>
      <c r="E207" s="153">
        <f t="shared" si="183"/>
        <v>4729</v>
      </c>
      <c r="F207" s="151">
        <v>0</v>
      </c>
      <c r="G207" s="152">
        <v>0</v>
      </c>
      <c r="H207" s="152">
        <v>0</v>
      </c>
      <c r="I207" s="153">
        <f t="shared" si="184"/>
        <v>0</v>
      </c>
      <c r="J207" s="152"/>
      <c r="K207" s="152"/>
      <c r="L207" s="152"/>
      <c r="M207" s="152"/>
      <c r="N207" s="151">
        <v>0</v>
      </c>
      <c r="O207" s="152">
        <v>0</v>
      </c>
      <c r="P207" s="152">
        <v>0</v>
      </c>
      <c r="Q207" s="153">
        <f t="shared" si="185"/>
        <v>0</v>
      </c>
      <c r="R207" s="151">
        <v>17</v>
      </c>
      <c r="S207" s="152">
        <v>18</v>
      </c>
      <c r="T207" s="152">
        <v>0</v>
      </c>
      <c r="U207" s="153">
        <f t="shared" si="186"/>
        <v>18</v>
      </c>
      <c r="V207" s="151">
        <v>0</v>
      </c>
      <c r="W207" s="152">
        <v>0</v>
      </c>
      <c r="X207" s="152">
        <v>0</v>
      </c>
      <c r="Y207" s="153">
        <f t="shared" si="187"/>
        <v>0</v>
      </c>
      <c r="Z207" s="151">
        <v>1505</v>
      </c>
      <c r="AA207" s="152">
        <v>1503</v>
      </c>
      <c r="AB207" s="152">
        <v>117</v>
      </c>
      <c r="AC207" s="153">
        <f t="shared" si="188"/>
        <v>1620</v>
      </c>
      <c r="AD207" s="151">
        <v>0</v>
      </c>
      <c r="AE207" s="152">
        <v>0</v>
      </c>
      <c r="AF207" s="152">
        <v>0</v>
      </c>
      <c r="AG207" s="153">
        <f t="shared" si="189"/>
        <v>0</v>
      </c>
      <c r="AH207" s="151">
        <v>0</v>
      </c>
      <c r="AI207" s="152">
        <v>0</v>
      </c>
      <c r="AJ207" s="152">
        <v>0</v>
      </c>
      <c r="AK207" s="153">
        <f t="shared" si="147"/>
        <v>0</v>
      </c>
      <c r="AL207" s="151">
        <v>0</v>
      </c>
      <c r="AM207" s="152">
        <v>0</v>
      </c>
      <c r="AN207" s="152">
        <v>0</v>
      </c>
      <c r="AO207" s="153">
        <f t="shared" si="148"/>
        <v>0</v>
      </c>
      <c r="AP207" s="151">
        <v>0</v>
      </c>
      <c r="AQ207" s="152">
        <v>0</v>
      </c>
      <c r="AR207" s="152">
        <v>0</v>
      </c>
      <c r="AS207" s="153">
        <f t="shared" si="149"/>
        <v>0</v>
      </c>
      <c r="AT207" s="151">
        <v>0</v>
      </c>
      <c r="AU207" s="152">
        <v>0</v>
      </c>
      <c r="AV207" s="152">
        <v>0</v>
      </c>
      <c r="AW207" s="153">
        <f t="shared" si="150"/>
        <v>0</v>
      </c>
      <c r="AX207" s="151">
        <v>0</v>
      </c>
      <c r="AY207" s="152">
        <v>0</v>
      </c>
      <c r="AZ207" s="152">
        <v>0</v>
      </c>
      <c r="BA207" s="153">
        <f t="shared" si="151"/>
        <v>0</v>
      </c>
      <c r="BB207" s="151">
        <v>0</v>
      </c>
      <c r="BC207" s="152">
        <v>0</v>
      </c>
      <c r="BD207" s="152">
        <v>0</v>
      </c>
      <c r="BE207" s="153">
        <f t="shared" si="152"/>
        <v>0</v>
      </c>
      <c r="BF207" s="151">
        <v>0</v>
      </c>
      <c r="BG207" s="152">
        <v>0</v>
      </c>
      <c r="BH207" s="152">
        <v>0</v>
      </c>
      <c r="BI207" s="153">
        <f t="shared" si="153"/>
        <v>0</v>
      </c>
      <c r="BJ207" s="151">
        <v>0</v>
      </c>
      <c r="BK207" s="152">
        <v>0</v>
      </c>
      <c r="BL207" s="152">
        <v>0</v>
      </c>
      <c r="BM207" s="153">
        <f t="shared" si="154"/>
        <v>0</v>
      </c>
      <c r="BN207" s="151">
        <v>0</v>
      </c>
      <c r="BO207" s="152">
        <v>0</v>
      </c>
      <c r="BP207" s="152">
        <v>0</v>
      </c>
      <c r="BQ207" s="153">
        <f t="shared" si="155"/>
        <v>0</v>
      </c>
      <c r="BR207" s="151">
        <v>0</v>
      </c>
      <c r="BS207" s="152">
        <v>0</v>
      </c>
      <c r="BT207" s="152">
        <v>0</v>
      </c>
      <c r="BU207" s="153">
        <f t="shared" si="156"/>
        <v>0</v>
      </c>
      <c r="BV207" s="151">
        <v>0</v>
      </c>
      <c r="BW207" s="152">
        <v>0</v>
      </c>
      <c r="BX207" s="152">
        <v>0</v>
      </c>
      <c r="BY207" s="153">
        <f t="shared" si="157"/>
        <v>0</v>
      </c>
      <c r="BZ207" s="151">
        <v>0</v>
      </c>
      <c r="CA207" s="152">
        <v>0</v>
      </c>
      <c r="CB207" s="152">
        <v>0</v>
      </c>
      <c r="CC207" s="153">
        <f t="shared" si="158"/>
        <v>0</v>
      </c>
      <c r="CD207" s="151">
        <v>0</v>
      </c>
      <c r="CE207" s="152">
        <v>0</v>
      </c>
      <c r="CF207" s="152">
        <v>0</v>
      </c>
      <c r="CG207" s="153">
        <f t="shared" si="159"/>
        <v>0</v>
      </c>
      <c r="CH207" s="151">
        <v>0</v>
      </c>
      <c r="CI207" s="152">
        <v>0</v>
      </c>
      <c r="CJ207" s="152">
        <v>0</v>
      </c>
      <c r="CK207" s="153">
        <f t="shared" si="160"/>
        <v>0</v>
      </c>
      <c r="CL207" s="151">
        <v>0</v>
      </c>
      <c r="CM207" s="152">
        <v>0</v>
      </c>
      <c r="CN207" s="152">
        <v>0</v>
      </c>
      <c r="CO207" s="153">
        <f t="shared" si="190"/>
        <v>0</v>
      </c>
      <c r="CP207" s="151">
        <v>0</v>
      </c>
      <c r="CQ207" s="152">
        <v>0</v>
      </c>
      <c r="CR207" s="152">
        <v>0</v>
      </c>
      <c r="CS207" s="153">
        <f t="shared" si="161"/>
        <v>0</v>
      </c>
      <c r="CT207" s="151">
        <v>0</v>
      </c>
      <c r="CU207" s="152">
        <v>0</v>
      </c>
      <c r="CV207" s="152">
        <v>0</v>
      </c>
      <c r="CW207" s="153">
        <f t="shared" si="162"/>
        <v>0</v>
      </c>
      <c r="CX207" s="151">
        <v>0</v>
      </c>
      <c r="CY207" s="152">
        <v>0</v>
      </c>
      <c r="CZ207" s="152">
        <v>0</v>
      </c>
      <c r="DA207" s="153">
        <f t="shared" si="163"/>
        <v>0</v>
      </c>
      <c r="DB207" s="151">
        <v>0</v>
      </c>
      <c r="DC207" s="152">
        <v>0</v>
      </c>
      <c r="DD207" s="152">
        <v>0</v>
      </c>
      <c r="DE207" s="153">
        <f t="shared" si="164"/>
        <v>0</v>
      </c>
      <c r="DF207" s="152"/>
      <c r="DG207" s="152"/>
      <c r="DH207" s="152"/>
      <c r="DI207" s="152"/>
      <c r="DJ207" s="151">
        <v>133</v>
      </c>
      <c r="DK207" s="152">
        <v>372</v>
      </c>
      <c r="DL207" s="152">
        <v>0</v>
      </c>
      <c r="DM207" s="153">
        <f t="shared" si="165"/>
        <v>372</v>
      </c>
      <c r="DN207" s="151">
        <v>0</v>
      </c>
      <c r="DO207" s="152">
        <v>0</v>
      </c>
      <c r="DP207" s="152">
        <v>0</v>
      </c>
      <c r="DQ207" s="153">
        <f t="shared" si="166"/>
        <v>0</v>
      </c>
      <c r="DR207" s="151">
        <v>0</v>
      </c>
      <c r="DS207" s="152">
        <v>0</v>
      </c>
      <c r="DT207" s="152">
        <v>0</v>
      </c>
      <c r="DU207" s="153">
        <f t="shared" si="167"/>
        <v>0</v>
      </c>
      <c r="DV207" s="151">
        <v>0</v>
      </c>
      <c r="DW207" s="152">
        <v>0</v>
      </c>
      <c r="DX207" s="152">
        <v>0</v>
      </c>
      <c r="DY207" s="153">
        <f t="shared" si="168"/>
        <v>0</v>
      </c>
      <c r="DZ207" s="151">
        <v>0</v>
      </c>
      <c r="EA207" s="152">
        <v>0</v>
      </c>
      <c r="EB207" s="152">
        <v>0</v>
      </c>
      <c r="EC207" s="153">
        <f t="shared" si="169"/>
        <v>0</v>
      </c>
      <c r="ED207" s="152"/>
      <c r="EE207" s="152"/>
      <c r="EF207" s="152"/>
      <c r="EG207" s="152"/>
      <c r="EH207" s="151">
        <v>0</v>
      </c>
      <c r="EI207" s="152">
        <v>0</v>
      </c>
      <c r="EJ207" s="152">
        <v>0</v>
      </c>
      <c r="EK207" s="153">
        <f t="shared" si="170"/>
        <v>0</v>
      </c>
      <c r="EL207" s="151">
        <v>0</v>
      </c>
      <c r="EM207" s="152">
        <v>0</v>
      </c>
      <c r="EN207" s="152">
        <v>0</v>
      </c>
      <c r="EO207" s="153">
        <f t="shared" si="171"/>
        <v>0</v>
      </c>
      <c r="EP207" s="151">
        <v>0</v>
      </c>
      <c r="EQ207" s="152">
        <v>0</v>
      </c>
      <c r="ER207" s="152">
        <v>0</v>
      </c>
      <c r="ES207" s="153">
        <f t="shared" si="172"/>
        <v>0</v>
      </c>
      <c r="ET207" s="151">
        <v>0</v>
      </c>
      <c r="EU207" s="152">
        <v>0</v>
      </c>
      <c r="EV207" s="152">
        <v>0</v>
      </c>
      <c r="EW207" s="153">
        <f t="shared" si="173"/>
        <v>0</v>
      </c>
      <c r="EX207" s="151">
        <v>357</v>
      </c>
      <c r="EY207" s="152">
        <v>674</v>
      </c>
      <c r="EZ207" s="152">
        <v>21</v>
      </c>
      <c r="FA207" s="153">
        <f t="shared" si="191"/>
        <v>695</v>
      </c>
      <c r="FB207" s="151">
        <v>0</v>
      </c>
      <c r="FC207" s="152">
        <v>0</v>
      </c>
      <c r="FD207" s="152">
        <v>0</v>
      </c>
      <c r="FE207" s="153">
        <f t="shared" si="174"/>
        <v>0</v>
      </c>
      <c r="FF207" s="151">
        <v>11527</v>
      </c>
      <c r="FG207" s="152">
        <v>12333</v>
      </c>
      <c r="FH207" s="152">
        <v>932</v>
      </c>
      <c r="FI207" s="153">
        <f t="shared" si="192"/>
        <v>13265</v>
      </c>
      <c r="FJ207" s="151">
        <v>0</v>
      </c>
      <c r="FK207" s="152">
        <v>0</v>
      </c>
      <c r="FL207" s="152">
        <v>0</v>
      </c>
      <c r="FM207" s="153">
        <f t="shared" si="175"/>
        <v>0</v>
      </c>
      <c r="FN207" s="151">
        <v>0</v>
      </c>
      <c r="FO207" s="152">
        <v>0</v>
      </c>
      <c r="FP207" s="152">
        <v>0</v>
      </c>
      <c r="FQ207" s="153">
        <f t="shared" si="176"/>
        <v>0</v>
      </c>
      <c r="FR207" s="151">
        <v>0</v>
      </c>
      <c r="FS207" s="152">
        <v>0</v>
      </c>
      <c r="FT207" s="152">
        <v>0</v>
      </c>
      <c r="FU207" s="153">
        <f t="shared" si="177"/>
        <v>0</v>
      </c>
      <c r="FV207" s="151">
        <v>112</v>
      </c>
      <c r="FW207" s="152">
        <v>103</v>
      </c>
      <c r="FX207" s="152">
        <v>0</v>
      </c>
      <c r="FY207" s="153">
        <f t="shared" si="178"/>
        <v>103</v>
      </c>
      <c r="FZ207" s="151">
        <v>0</v>
      </c>
      <c r="GA207" s="152">
        <v>0</v>
      </c>
      <c r="GB207" s="152">
        <v>0</v>
      </c>
      <c r="GC207" s="153">
        <f t="shared" si="179"/>
        <v>0</v>
      </c>
      <c r="GD207" s="151">
        <f t="shared" si="182"/>
        <v>17053</v>
      </c>
      <c r="GE207" s="152">
        <f t="shared" si="182"/>
        <v>19369</v>
      </c>
      <c r="GF207" s="152">
        <f t="shared" si="182"/>
        <v>1433</v>
      </c>
      <c r="GG207" s="152">
        <f t="shared" si="182"/>
        <v>20802</v>
      </c>
      <c r="GH207" s="159"/>
      <c r="GI207" s="155"/>
      <c r="GJ207" s="155"/>
      <c r="GK207" s="155"/>
      <c r="GL207" s="155"/>
      <c r="GM207" s="155"/>
      <c r="GN207" s="155"/>
      <c r="GO207" s="155"/>
      <c r="GP207" s="147"/>
      <c r="GQ207" s="147"/>
      <c r="GR207" s="147"/>
      <c r="GS207" s="147"/>
      <c r="GT207" s="147"/>
      <c r="GU207" s="147"/>
      <c r="GV207" s="147"/>
      <c r="GW207" s="147"/>
      <c r="GX207" s="147"/>
      <c r="GY207" s="147"/>
      <c r="GZ207" s="147"/>
      <c r="HA207" s="147"/>
    </row>
    <row r="208" spans="1:209" s="147" customFormat="1" ht="12">
      <c r="A208" s="167">
        <v>39904</v>
      </c>
      <c r="B208" s="164">
        <v>2866</v>
      </c>
      <c r="C208" s="165">
        <v>1591</v>
      </c>
      <c r="D208" s="165">
        <v>135</v>
      </c>
      <c r="E208" s="166">
        <f t="shared" si="183"/>
        <v>1726</v>
      </c>
      <c r="F208" s="164">
        <v>0</v>
      </c>
      <c r="G208" s="165">
        <v>0</v>
      </c>
      <c r="H208" s="165">
        <v>0</v>
      </c>
      <c r="I208" s="166">
        <f t="shared" si="184"/>
        <v>0</v>
      </c>
      <c r="J208" s="165"/>
      <c r="K208" s="165"/>
      <c r="L208" s="165"/>
      <c r="M208" s="165"/>
      <c r="N208" s="164">
        <v>0</v>
      </c>
      <c r="O208" s="165">
        <v>0</v>
      </c>
      <c r="P208" s="165">
        <v>0</v>
      </c>
      <c r="Q208" s="166">
        <f t="shared" si="185"/>
        <v>0</v>
      </c>
      <c r="R208" s="164">
        <v>8</v>
      </c>
      <c r="S208" s="165">
        <v>26</v>
      </c>
      <c r="T208" s="165">
        <v>0</v>
      </c>
      <c r="U208" s="166">
        <f t="shared" si="186"/>
        <v>26</v>
      </c>
      <c r="V208" s="164">
        <v>0</v>
      </c>
      <c r="W208" s="165">
        <v>0</v>
      </c>
      <c r="X208" s="165">
        <v>0</v>
      </c>
      <c r="Y208" s="166">
        <f t="shared" si="187"/>
        <v>0</v>
      </c>
      <c r="Z208" s="164">
        <v>1142</v>
      </c>
      <c r="AA208" s="165">
        <v>1009</v>
      </c>
      <c r="AB208" s="165">
        <v>43</v>
      </c>
      <c r="AC208" s="166">
        <f t="shared" si="188"/>
        <v>1052</v>
      </c>
      <c r="AD208" s="164">
        <v>0</v>
      </c>
      <c r="AE208" s="165">
        <v>0</v>
      </c>
      <c r="AF208" s="165">
        <v>0</v>
      </c>
      <c r="AG208" s="166">
        <f t="shared" si="189"/>
        <v>0</v>
      </c>
      <c r="AH208" s="164">
        <v>0</v>
      </c>
      <c r="AI208" s="165">
        <v>0</v>
      </c>
      <c r="AJ208" s="165">
        <v>0</v>
      </c>
      <c r="AK208" s="166">
        <f t="shared" si="147"/>
        <v>0</v>
      </c>
      <c r="AL208" s="164">
        <v>0</v>
      </c>
      <c r="AM208" s="165">
        <v>0</v>
      </c>
      <c r="AN208" s="165">
        <v>0</v>
      </c>
      <c r="AO208" s="166">
        <f t="shared" si="148"/>
        <v>0</v>
      </c>
      <c r="AP208" s="164">
        <v>0</v>
      </c>
      <c r="AQ208" s="165">
        <v>0</v>
      </c>
      <c r="AR208" s="165">
        <v>0</v>
      </c>
      <c r="AS208" s="166">
        <f t="shared" si="149"/>
        <v>0</v>
      </c>
      <c r="AT208" s="164">
        <v>0</v>
      </c>
      <c r="AU208" s="165">
        <v>0</v>
      </c>
      <c r="AV208" s="165">
        <v>0</v>
      </c>
      <c r="AW208" s="166">
        <f t="shared" si="150"/>
        <v>0</v>
      </c>
      <c r="AX208" s="164">
        <v>0</v>
      </c>
      <c r="AY208" s="165">
        <v>0</v>
      </c>
      <c r="AZ208" s="165">
        <v>0</v>
      </c>
      <c r="BA208" s="166">
        <f t="shared" si="151"/>
        <v>0</v>
      </c>
      <c r="BB208" s="164">
        <v>0</v>
      </c>
      <c r="BC208" s="165">
        <v>0</v>
      </c>
      <c r="BD208" s="165">
        <v>0</v>
      </c>
      <c r="BE208" s="166">
        <f t="shared" si="152"/>
        <v>0</v>
      </c>
      <c r="BF208" s="164">
        <v>0</v>
      </c>
      <c r="BG208" s="165">
        <v>0</v>
      </c>
      <c r="BH208" s="165">
        <v>0</v>
      </c>
      <c r="BI208" s="166">
        <f t="shared" si="153"/>
        <v>0</v>
      </c>
      <c r="BJ208" s="164">
        <v>0</v>
      </c>
      <c r="BK208" s="165">
        <v>0</v>
      </c>
      <c r="BL208" s="165">
        <v>0</v>
      </c>
      <c r="BM208" s="166">
        <f t="shared" si="154"/>
        <v>0</v>
      </c>
      <c r="BN208" s="164">
        <v>0</v>
      </c>
      <c r="BO208" s="165">
        <v>0</v>
      </c>
      <c r="BP208" s="165">
        <v>0</v>
      </c>
      <c r="BQ208" s="166">
        <f t="shared" si="155"/>
        <v>0</v>
      </c>
      <c r="BR208" s="164">
        <v>0</v>
      </c>
      <c r="BS208" s="165">
        <v>0</v>
      </c>
      <c r="BT208" s="165">
        <v>0</v>
      </c>
      <c r="BU208" s="166">
        <f t="shared" si="156"/>
        <v>0</v>
      </c>
      <c r="BV208" s="164">
        <v>0</v>
      </c>
      <c r="BW208" s="165">
        <v>0</v>
      </c>
      <c r="BX208" s="165">
        <v>0</v>
      </c>
      <c r="BY208" s="166">
        <f t="shared" si="157"/>
        <v>0</v>
      </c>
      <c r="BZ208" s="164">
        <v>0</v>
      </c>
      <c r="CA208" s="165">
        <v>0</v>
      </c>
      <c r="CB208" s="165">
        <v>0</v>
      </c>
      <c r="CC208" s="166">
        <f t="shared" si="158"/>
        <v>0</v>
      </c>
      <c r="CD208" s="164">
        <v>0</v>
      </c>
      <c r="CE208" s="165">
        <v>0</v>
      </c>
      <c r="CF208" s="165">
        <v>0</v>
      </c>
      <c r="CG208" s="166">
        <f t="shared" si="159"/>
        <v>0</v>
      </c>
      <c r="CH208" s="164">
        <v>0</v>
      </c>
      <c r="CI208" s="165">
        <v>0</v>
      </c>
      <c r="CJ208" s="165">
        <v>0</v>
      </c>
      <c r="CK208" s="166">
        <f t="shared" si="160"/>
        <v>0</v>
      </c>
      <c r="CL208" s="164">
        <v>0</v>
      </c>
      <c r="CM208" s="165">
        <v>0</v>
      </c>
      <c r="CN208" s="165">
        <v>0</v>
      </c>
      <c r="CO208" s="166">
        <f t="shared" si="190"/>
        <v>0</v>
      </c>
      <c r="CP208" s="164">
        <v>0</v>
      </c>
      <c r="CQ208" s="165">
        <v>0</v>
      </c>
      <c r="CR208" s="165">
        <v>0</v>
      </c>
      <c r="CS208" s="166">
        <f t="shared" si="161"/>
        <v>0</v>
      </c>
      <c r="CT208" s="164">
        <v>0</v>
      </c>
      <c r="CU208" s="165">
        <v>0</v>
      </c>
      <c r="CV208" s="165">
        <v>0</v>
      </c>
      <c r="CW208" s="166">
        <f t="shared" si="162"/>
        <v>0</v>
      </c>
      <c r="CX208" s="164">
        <v>0</v>
      </c>
      <c r="CY208" s="165">
        <v>0</v>
      </c>
      <c r="CZ208" s="165">
        <v>0</v>
      </c>
      <c r="DA208" s="166">
        <f t="shared" si="163"/>
        <v>0</v>
      </c>
      <c r="DB208" s="164">
        <v>0</v>
      </c>
      <c r="DC208" s="165">
        <v>0</v>
      </c>
      <c r="DD208" s="165">
        <v>0</v>
      </c>
      <c r="DE208" s="166">
        <f t="shared" si="164"/>
        <v>0</v>
      </c>
      <c r="DF208" s="165"/>
      <c r="DG208" s="165"/>
      <c r="DH208" s="165"/>
      <c r="DI208" s="165"/>
      <c r="DJ208" s="164">
        <v>60</v>
      </c>
      <c r="DK208" s="165">
        <v>121</v>
      </c>
      <c r="DL208" s="165">
        <v>0</v>
      </c>
      <c r="DM208" s="166">
        <f t="shared" si="165"/>
        <v>121</v>
      </c>
      <c r="DN208" s="164">
        <v>0</v>
      </c>
      <c r="DO208" s="165">
        <v>0</v>
      </c>
      <c r="DP208" s="165">
        <v>0</v>
      </c>
      <c r="DQ208" s="166">
        <f t="shared" si="166"/>
        <v>0</v>
      </c>
      <c r="DR208" s="164">
        <v>0</v>
      </c>
      <c r="DS208" s="165">
        <v>0</v>
      </c>
      <c r="DT208" s="165">
        <v>0</v>
      </c>
      <c r="DU208" s="166">
        <f t="shared" si="167"/>
        <v>0</v>
      </c>
      <c r="DV208" s="164">
        <v>0</v>
      </c>
      <c r="DW208" s="165">
        <v>0</v>
      </c>
      <c r="DX208" s="165">
        <v>0</v>
      </c>
      <c r="DY208" s="166">
        <f t="shared" si="168"/>
        <v>0</v>
      </c>
      <c r="DZ208" s="164">
        <v>0</v>
      </c>
      <c r="EA208" s="165">
        <v>0</v>
      </c>
      <c r="EB208" s="165">
        <v>0</v>
      </c>
      <c r="EC208" s="166">
        <f t="shared" si="169"/>
        <v>0</v>
      </c>
      <c r="ED208" s="165"/>
      <c r="EE208" s="165"/>
      <c r="EF208" s="165"/>
      <c r="EG208" s="165"/>
      <c r="EH208" s="164">
        <v>0</v>
      </c>
      <c r="EI208" s="165">
        <v>0</v>
      </c>
      <c r="EJ208" s="165">
        <v>0</v>
      </c>
      <c r="EK208" s="166">
        <f t="shared" si="170"/>
        <v>0</v>
      </c>
      <c r="EL208" s="164">
        <v>0</v>
      </c>
      <c r="EM208" s="165">
        <v>0</v>
      </c>
      <c r="EN208" s="165">
        <v>0</v>
      </c>
      <c r="EO208" s="166">
        <f t="shared" si="171"/>
        <v>0</v>
      </c>
      <c r="EP208" s="164">
        <v>0</v>
      </c>
      <c r="EQ208" s="165">
        <v>0</v>
      </c>
      <c r="ER208" s="165">
        <v>0</v>
      </c>
      <c r="ES208" s="166">
        <f t="shared" si="172"/>
        <v>0</v>
      </c>
      <c r="ET208" s="164">
        <v>0</v>
      </c>
      <c r="EU208" s="165">
        <v>0</v>
      </c>
      <c r="EV208" s="165">
        <v>0</v>
      </c>
      <c r="EW208" s="166">
        <f t="shared" si="173"/>
        <v>0</v>
      </c>
      <c r="EX208" s="164">
        <v>239</v>
      </c>
      <c r="EY208" s="165">
        <v>162</v>
      </c>
      <c r="EZ208" s="165">
        <v>22</v>
      </c>
      <c r="FA208" s="166">
        <f t="shared" si="191"/>
        <v>184</v>
      </c>
      <c r="FB208" s="164">
        <v>0</v>
      </c>
      <c r="FC208" s="165">
        <v>0</v>
      </c>
      <c r="FD208" s="165">
        <v>0</v>
      </c>
      <c r="FE208" s="166">
        <f t="shared" si="174"/>
        <v>0</v>
      </c>
      <c r="FF208" s="164">
        <v>8617</v>
      </c>
      <c r="FG208" s="165">
        <v>8053</v>
      </c>
      <c r="FH208" s="165">
        <v>519</v>
      </c>
      <c r="FI208" s="166">
        <f t="shared" si="192"/>
        <v>8572</v>
      </c>
      <c r="FJ208" s="164">
        <v>0</v>
      </c>
      <c r="FK208" s="165">
        <v>0</v>
      </c>
      <c r="FL208" s="165">
        <v>0</v>
      </c>
      <c r="FM208" s="166">
        <f t="shared" si="175"/>
        <v>0</v>
      </c>
      <c r="FN208" s="164">
        <v>0</v>
      </c>
      <c r="FO208" s="165">
        <v>0</v>
      </c>
      <c r="FP208" s="165">
        <v>0</v>
      </c>
      <c r="FQ208" s="166">
        <f t="shared" si="176"/>
        <v>0</v>
      </c>
      <c r="FR208" s="164">
        <v>0</v>
      </c>
      <c r="FS208" s="165">
        <v>0</v>
      </c>
      <c r="FT208" s="165">
        <v>0</v>
      </c>
      <c r="FU208" s="166">
        <f t="shared" si="177"/>
        <v>0</v>
      </c>
      <c r="FV208" s="164">
        <v>67</v>
      </c>
      <c r="FW208" s="165">
        <v>61</v>
      </c>
      <c r="FX208" s="165">
        <v>0</v>
      </c>
      <c r="FY208" s="166">
        <f t="shared" si="178"/>
        <v>61</v>
      </c>
      <c r="FZ208" s="164">
        <v>0</v>
      </c>
      <c r="GA208" s="165">
        <v>0</v>
      </c>
      <c r="GB208" s="165">
        <v>0</v>
      </c>
      <c r="GC208" s="166">
        <f t="shared" si="179"/>
        <v>0</v>
      </c>
      <c r="GD208" s="164">
        <f t="shared" ref="GD208:GG223" si="193">B208+F208+N208+R208+V208+Z208+AD208+AH208+AL208+AP208+AT208+AX208+BB208+BF208+BJ208+BN208+BR208+BV208+BZ208+CD208+CH208+CL208+CP208+CT208+CX208+DB208+DJ208+DN208+DR208+DV208+DZ208+EH208+EL208+EP208+ET208+EX208+FB208+FF208+FJ208+FN208+FR208+FV208+FZ208+J208+DF208+ED208</f>
        <v>12999</v>
      </c>
      <c r="GE208" s="165">
        <f t="shared" si="193"/>
        <v>11023</v>
      </c>
      <c r="GF208" s="165">
        <f t="shared" si="193"/>
        <v>719</v>
      </c>
      <c r="GG208" s="165">
        <f t="shared" si="193"/>
        <v>11742</v>
      </c>
      <c r="GH208" s="159"/>
      <c r="GI208" s="155"/>
      <c r="GJ208" s="155"/>
      <c r="GK208" s="155"/>
      <c r="GL208" s="155"/>
      <c r="GM208" s="155"/>
      <c r="GN208" s="155"/>
      <c r="GO208" s="155"/>
    </row>
    <row r="209" spans="1:209" s="147" customFormat="1" ht="12">
      <c r="A209" s="148">
        <v>39934</v>
      </c>
      <c r="B209" s="145">
        <v>2600</v>
      </c>
      <c r="C209" s="146">
        <v>1643</v>
      </c>
      <c r="D209" s="146">
        <v>258</v>
      </c>
      <c r="E209" s="149">
        <f t="shared" si="183"/>
        <v>1901</v>
      </c>
      <c r="F209" s="145">
        <v>0</v>
      </c>
      <c r="G209" s="146">
        <v>0</v>
      </c>
      <c r="H209" s="146">
        <v>0</v>
      </c>
      <c r="I209" s="149">
        <f t="shared" si="184"/>
        <v>0</v>
      </c>
      <c r="J209" s="146"/>
      <c r="K209" s="146"/>
      <c r="L209" s="146"/>
      <c r="M209" s="146"/>
      <c r="N209" s="145">
        <v>0</v>
      </c>
      <c r="O209" s="146">
        <v>0</v>
      </c>
      <c r="P209" s="146">
        <v>0</v>
      </c>
      <c r="Q209" s="149">
        <f t="shared" si="185"/>
        <v>0</v>
      </c>
      <c r="R209" s="145">
        <v>4</v>
      </c>
      <c r="S209" s="146">
        <v>15</v>
      </c>
      <c r="T209" s="146">
        <v>0</v>
      </c>
      <c r="U209" s="149">
        <f t="shared" si="186"/>
        <v>15</v>
      </c>
      <c r="V209" s="145">
        <v>0</v>
      </c>
      <c r="W209" s="146">
        <v>0</v>
      </c>
      <c r="X209" s="146">
        <v>0</v>
      </c>
      <c r="Y209" s="149">
        <f t="shared" si="187"/>
        <v>0</v>
      </c>
      <c r="Z209" s="145">
        <v>1405</v>
      </c>
      <c r="AA209" s="146">
        <v>1289</v>
      </c>
      <c r="AB209" s="146">
        <v>96</v>
      </c>
      <c r="AC209" s="149">
        <f t="shared" si="188"/>
        <v>1385</v>
      </c>
      <c r="AD209" s="145">
        <v>0</v>
      </c>
      <c r="AE209" s="146">
        <v>0</v>
      </c>
      <c r="AF209" s="146">
        <v>0</v>
      </c>
      <c r="AG209" s="149">
        <f t="shared" si="189"/>
        <v>0</v>
      </c>
      <c r="AH209" s="145">
        <v>0</v>
      </c>
      <c r="AI209" s="146">
        <v>0</v>
      </c>
      <c r="AJ209" s="146">
        <v>0</v>
      </c>
      <c r="AK209" s="149">
        <f t="shared" ref="AK209:AK235" si="194">AI209+AJ209</f>
        <v>0</v>
      </c>
      <c r="AL209" s="145">
        <v>0</v>
      </c>
      <c r="AM209" s="146">
        <v>0</v>
      </c>
      <c r="AN209" s="146">
        <v>0</v>
      </c>
      <c r="AO209" s="149">
        <f t="shared" ref="AO209:AO235" si="195">AM209+AN209</f>
        <v>0</v>
      </c>
      <c r="AP209" s="145">
        <v>0</v>
      </c>
      <c r="AQ209" s="146">
        <v>0</v>
      </c>
      <c r="AR209" s="146">
        <v>0</v>
      </c>
      <c r="AS209" s="149">
        <f t="shared" ref="AS209:AS235" si="196">AQ209+AR209</f>
        <v>0</v>
      </c>
      <c r="AT209" s="145">
        <v>0</v>
      </c>
      <c r="AU209" s="146">
        <v>0</v>
      </c>
      <c r="AV209" s="146">
        <v>0</v>
      </c>
      <c r="AW209" s="149">
        <f t="shared" ref="AW209:AW235" si="197">AU209+AV209</f>
        <v>0</v>
      </c>
      <c r="AX209" s="145">
        <v>0</v>
      </c>
      <c r="AY209" s="146">
        <v>0</v>
      </c>
      <c r="AZ209" s="146">
        <v>0</v>
      </c>
      <c r="BA209" s="149">
        <f t="shared" ref="BA209:BA235" si="198">AY209+AZ209</f>
        <v>0</v>
      </c>
      <c r="BB209" s="145">
        <v>0</v>
      </c>
      <c r="BC209" s="146">
        <v>0</v>
      </c>
      <c r="BD209" s="146">
        <v>0</v>
      </c>
      <c r="BE209" s="149">
        <f t="shared" ref="BE209:BE235" si="199">BC209+BD209</f>
        <v>0</v>
      </c>
      <c r="BF209" s="145">
        <v>0</v>
      </c>
      <c r="BG209" s="146">
        <v>0</v>
      </c>
      <c r="BH209" s="146">
        <v>0</v>
      </c>
      <c r="BI209" s="149">
        <f t="shared" ref="BI209:BI235" si="200">BG209+BH209</f>
        <v>0</v>
      </c>
      <c r="BJ209" s="145">
        <v>0</v>
      </c>
      <c r="BK209" s="146">
        <v>0</v>
      </c>
      <c r="BL209" s="146">
        <v>0</v>
      </c>
      <c r="BM209" s="149">
        <f t="shared" ref="BM209:BM235" si="201">BK209+BL209</f>
        <v>0</v>
      </c>
      <c r="BN209" s="145">
        <v>0</v>
      </c>
      <c r="BO209" s="146">
        <v>0</v>
      </c>
      <c r="BP209" s="146">
        <v>0</v>
      </c>
      <c r="BQ209" s="149">
        <f t="shared" ref="BQ209:BQ235" si="202">BO209+BP209</f>
        <v>0</v>
      </c>
      <c r="BR209" s="145">
        <v>0</v>
      </c>
      <c r="BS209" s="146">
        <v>0</v>
      </c>
      <c r="BT209" s="146">
        <v>0</v>
      </c>
      <c r="BU209" s="149">
        <f t="shared" ref="BU209:BU235" si="203">BS209+BT209</f>
        <v>0</v>
      </c>
      <c r="BV209" s="145">
        <v>0</v>
      </c>
      <c r="BW209" s="146">
        <v>0</v>
      </c>
      <c r="BX209" s="146">
        <v>0</v>
      </c>
      <c r="BY209" s="149">
        <f t="shared" ref="BY209:BY235" si="204">BW209+BX209</f>
        <v>0</v>
      </c>
      <c r="BZ209" s="145">
        <v>0</v>
      </c>
      <c r="CA209" s="146">
        <v>0</v>
      </c>
      <c r="CB209" s="146">
        <v>0</v>
      </c>
      <c r="CC209" s="149">
        <f t="shared" ref="CC209:CC235" si="205">CA209+CB209</f>
        <v>0</v>
      </c>
      <c r="CD209" s="145">
        <v>0</v>
      </c>
      <c r="CE209" s="146">
        <v>0</v>
      </c>
      <c r="CF209" s="146">
        <v>0</v>
      </c>
      <c r="CG209" s="149">
        <f t="shared" ref="CG209:CG235" si="206">CE209+CF209</f>
        <v>0</v>
      </c>
      <c r="CH209" s="145">
        <v>0</v>
      </c>
      <c r="CI209" s="146">
        <v>0</v>
      </c>
      <c r="CJ209" s="146">
        <v>0</v>
      </c>
      <c r="CK209" s="149">
        <f t="shared" ref="CK209:CK235" si="207">CI209+CJ209</f>
        <v>0</v>
      </c>
      <c r="CL209" s="145">
        <v>0</v>
      </c>
      <c r="CM209" s="146">
        <v>0</v>
      </c>
      <c r="CN209" s="146">
        <v>0</v>
      </c>
      <c r="CO209" s="149">
        <f t="shared" si="190"/>
        <v>0</v>
      </c>
      <c r="CP209" s="145">
        <v>0</v>
      </c>
      <c r="CQ209" s="146">
        <v>0</v>
      </c>
      <c r="CR209" s="146">
        <v>0</v>
      </c>
      <c r="CS209" s="149">
        <f t="shared" ref="CS209:CS235" si="208">CQ209+CR209</f>
        <v>0</v>
      </c>
      <c r="CT209" s="145">
        <v>0</v>
      </c>
      <c r="CU209" s="146">
        <v>0</v>
      </c>
      <c r="CV209" s="146">
        <v>0</v>
      </c>
      <c r="CW209" s="149">
        <f t="shared" ref="CW209:CW235" si="209">CU209+CV209</f>
        <v>0</v>
      </c>
      <c r="CX209" s="145">
        <v>0</v>
      </c>
      <c r="CY209" s="146">
        <v>0</v>
      </c>
      <c r="CZ209" s="146">
        <v>0</v>
      </c>
      <c r="DA209" s="149">
        <f t="shared" ref="DA209:DA235" si="210">CY209+CZ209</f>
        <v>0</v>
      </c>
      <c r="DB209" s="145">
        <v>0</v>
      </c>
      <c r="DC209" s="146">
        <v>0</v>
      </c>
      <c r="DD209" s="146">
        <v>0</v>
      </c>
      <c r="DE209" s="149">
        <f t="shared" ref="DE209:DE235" si="211">DC209+DD209</f>
        <v>0</v>
      </c>
      <c r="DF209" s="146"/>
      <c r="DG209" s="146"/>
      <c r="DH209" s="146"/>
      <c r="DI209" s="146"/>
      <c r="DJ209" s="145">
        <v>226</v>
      </c>
      <c r="DK209" s="146">
        <v>182</v>
      </c>
      <c r="DL209" s="146">
        <v>0</v>
      </c>
      <c r="DM209" s="149">
        <f t="shared" ref="DM209:DM235" si="212">DK209+DL209</f>
        <v>182</v>
      </c>
      <c r="DN209" s="145">
        <v>0</v>
      </c>
      <c r="DO209" s="146">
        <v>0</v>
      </c>
      <c r="DP209" s="146">
        <v>0</v>
      </c>
      <c r="DQ209" s="149">
        <f t="shared" ref="DQ209:DQ235" si="213">DO209+DP209</f>
        <v>0</v>
      </c>
      <c r="DR209" s="145">
        <v>0</v>
      </c>
      <c r="DS209" s="146">
        <v>0</v>
      </c>
      <c r="DT209" s="146">
        <v>0</v>
      </c>
      <c r="DU209" s="149">
        <f t="shared" ref="DU209:DU235" si="214">DS209+DT209</f>
        <v>0</v>
      </c>
      <c r="DV209" s="145">
        <v>0</v>
      </c>
      <c r="DW209" s="146">
        <v>0</v>
      </c>
      <c r="DX209" s="146">
        <v>0</v>
      </c>
      <c r="DY209" s="149">
        <f t="shared" ref="DY209:DY235" si="215">DW209+DX209</f>
        <v>0</v>
      </c>
      <c r="DZ209" s="145">
        <v>0</v>
      </c>
      <c r="EA209" s="146">
        <v>0</v>
      </c>
      <c r="EB209" s="146">
        <v>0</v>
      </c>
      <c r="EC209" s="149">
        <f t="shared" ref="EC209:EC235" si="216">EA209+EB209</f>
        <v>0</v>
      </c>
      <c r="ED209" s="146"/>
      <c r="EE209" s="146"/>
      <c r="EF209" s="146"/>
      <c r="EG209" s="146"/>
      <c r="EH209" s="145">
        <v>0</v>
      </c>
      <c r="EI209" s="146">
        <v>0</v>
      </c>
      <c r="EJ209" s="146">
        <v>0</v>
      </c>
      <c r="EK209" s="149">
        <f t="shared" ref="EK209:EK235" si="217">EI209+EJ209</f>
        <v>0</v>
      </c>
      <c r="EL209" s="145">
        <v>0</v>
      </c>
      <c r="EM209" s="146">
        <v>0</v>
      </c>
      <c r="EN209" s="146">
        <v>0</v>
      </c>
      <c r="EO209" s="149">
        <f t="shared" ref="EO209:EO235" si="218">EM209+EN209</f>
        <v>0</v>
      </c>
      <c r="EP209" s="145">
        <v>0</v>
      </c>
      <c r="EQ209" s="146">
        <v>0</v>
      </c>
      <c r="ER209" s="146">
        <v>0</v>
      </c>
      <c r="ES209" s="149">
        <f t="shared" ref="ES209:ES235" si="219">EQ209+ER209</f>
        <v>0</v>
      </c>
      <c r="ET209" s="145">
        <v>0</v>
      </c>
      <c r="EU209" s="146">
        <v>0</v>
      </c>
      <c r="EV209" s="146">
        <v>0</v>
      </c>
      <c r="EW209" s="149">
        <f t="shared" ref="EW209:EW235" si="220">EU209+EV209</f>
        <v>0</v>
      </c>
      <c r="EX209" s="145">
        <v>400</v>
      </c>
      <c r="EY209" s="146">
        <v>375</v>
      </c>
      <c r="EZ209" s="146">
        <v>0</v>
      </c>
      <c r="FA209" s="149">
        <f t="shared" si="191"/>
        <v>375</v>
      </c>
      <c r="FB209" s="145">
        <v>0</v>
      </c>
      <c r="FC209" s="146">
        <v>0</v>
      </c>
      <c r="FD209" s="146">
        <v>0</v>
      </c>
      <c r="FE209" s="149">
        <f t="shared" ref="FE209:FE235" si="221">FC209+FD209</f>
        <v>0</v>
      </c>
      <c r="FF209" s="145">
        <v>8335</v>
      </c>
      <c r="FG209" s="146">
        <v>8624</v>
      </c>
      <c r="FH209" s="146">
        <v>857</v>
      </c>
      <c r="FI209" s="149">
        <f t="shared" si="192"/>
        <v>9481</v>
      </c>
      <c r="FJ209" s="145">
        <v>0</v>
      </c>
      <c r="FK209" s="146">
        <v>0</v>
      </c>
      <c r="FL209" s="146">
        <v>0</v>
      </c>
      <c r="FM209" s="149">
        <f t="shared" ref="FM209:FM235" si="222">FK209+FL209</f>
        <v>0</v>
      </c>
      <c r="FN209" s="145">
        <v>0</v>
      </c>
      <c r="FO209" s="146">
        <v>0</v>
      </c>
      <c r="FP209" s="146">
        <v>0</v>
      </c>
      <c r="FQ209" s="149">
        <f t="shared" ref="FQ209:FQ235" si="223">FO209+FP209</f>
        <v>0</v>
      </c>
      <c r="FR209" s="145">
        <v>0</v>
      </c>
      <c r="FS209" s="146">
        <v>0</v>
      </c>
      <c r="FT209" s="146">
        <v>0</v>
      </c>
      <c r="FU209" s="149">
        <f t="shared" ref="FU209:FU235" si="224">FS209+FT209</f>
        <v>0</v>
      </c>
      <c r="FV209" s="145">
        <v>51</v>
      </c>
      <c r="FW209" s="146">
        <v>53</v>
      </c>
      <c r="FX209" s="146">
        <v>0</v>
      </c>
      <c r="FY209" s="149">
        <f t="shared" ref="FY209:FY235" si="225">FW209+FX209</f>
        <v>53</v>
      </c>
      <c r="FZ209" s="145">
        <v>0</v>
      </c>
      <c r="GA209" s="146">
        <v>0</v>
      </c>
      <c r="GB209" s="146">
        <v>0</v>
      </c>
      <c r="GC209" s="149">
        <f t="shared" ref="GC209:GC235" si="226">GA209+GB209</f>
        <v>0</v>
      </c>
      <c r="GD209" s="164">
        <f t="shared" si="193"/>
        <v>13021</v>
      </c>
      <c r="GE209" s="165">
        <f t="shared" si="193"/>
        <v>12181</v>
      </c>
      <c r="GF209" s="165">
        <f t="shared" si="193"/>
        <v>1211</v>
      </c>
      <c r="GG209" s="165">
        <f t="shared" si="193"/>
        <v>13392</v>
      </c>
      <c r="GH209" s="159"/>
      <c r="GI209" s="155"/>
      <c r="GJ209" s="155"/>
      <c r="GK209" s="155"/>
      <c r="GL209" s="155"/>
      <c r="GM209" s="155"/>
      <c r="GN209" s="155"/>
      <c r="GO209" s="155"/>
    </row>
    <row r="210" spans="1:209" s="147" customFormat="1" ht="12">
      <c r="A210" s="148">
        <v>39965</v>
      </c>
      <c r="B210" s="145">
        <v>1999</v>
      </c>
      <c r="C210" s="146">
        <v>3433</v>
      </c>
      <c r="D210" s="146">
        <v>407</v>
      </c>
      <c r="E210" s="149">
        <f t="shared" si="183"/>
        <v>3840</v>
      </c>
      <c r="F210" s="145">
        <v>0</v>
      </c>
      <c r="G210" s="146">
        <v>0</v>
      </c>
      <c r="H210" s="146">
        <v>0</v>
      </c>
      <c r="I210" s="149">
        <f t="shared" si="184"/>
        <v>0</v>
      </c>
      <c r="J210" s="146"/>
      <c r="K210" s="146"/>
      <c r="L210" s="146"/>
      <c r="M210" s="146"/>
      <c r="N210" s="145">
        <v>0</v>
      </c>
      <c r="O210" s="146">
        <v>0</v>
      </c>
      <c r="P210" s="146">
        <v>0</v>
      </c>
      <c r="Q210" s="149">
        <f t="shared" si="185"/>
        <v>0</v>
      </c>
      <c r="R210" s="145">
        <v>2</v>
      </c>
      <c r="S210" s="146">
        <v>11</v>
      </c>
      <c r="T210" s="146">
        <v>0</v>
      </c>
      <c r="U210" s="149">
        <f t="shared" si="186"/>
        <v>11</v>
      </c>
      <c r="V210" s="145">
        <v>0</v>
      </c>
      <c r="W210" s="146">
        <v>0</v>
      </c>
      <c r="X210" s="146">
        <v>0</v>
      </c>
      <c r="Y210" s="149">
        <f t="shared" si="187"/>
        <v>0</v>
      </c>
      <c r="Z210" s="145">
        <v>1663</v>
      </c>
      <c r="AA210" s="146">
        <v>1405</v>
      </c>
      <c r="AB210" s="146">
        <v>193</v>
      </c>
      <c r="AC210" s="149">
        <f t="shared" si="188"/>
        <v>1598</v>
      </c>
      <c r="AD210" s="145">
        <v>0</v>
      </c>
      <c r="AE210" s="146">
        <v>0</v>
      </c>
      <c r="AF210" s="146">
        <v>0</v>
      </c>
      <c r="AG210" s="149">
        <f t="shared" si="189"/>
        <v>0</v>
      </c>
      <c r="AH210" s="145">
        <v>0</v>
      </c>
      <c r="AI210" s="146">
        <v>0</v>
      </c>
      <c r="AJ210" s="146">
        <v>0</v>
      </c>
      <c r="AK210" s="149">
        <f t="shared" si="194"/>
        <v>0</v>
      </c>
      <c r="AL210" s="145">
        <v>0</v>
      </c>
      <c r="AM210" s="146">
        <v>0</v>
      </c>
      <c r="AN210" s="146">
        <v>0</v>
      </c>
      <c r="AO210" s="149">
        <f t="shared" si="195"/>
        <v>0</v>
      </c>
      <c r="AP210" s="145">
        <v>0</v>
      </c>
      <c r="AQ210" s="146">
        <v>0</v>
      </c>
      <c r="AR210" s="146">
        <v>0</v>
      </c>
      <c r="AS210" s="149">
        <f t="shared" si="196"/>
        <v>0</v>
      </c>
      <c r="AT210" s="145">
        <v>0</v>
      </c>
      <c r="AU210" s="146">
        <v>0</v>
      </c>
      <c r="AV210" s="146">
        <v>0</v>
      </c>
      <c r="AW210" s="149">
        <f t="shared" si="197"/>
        <v>0</v>
      </c>
      <c r="AX210" s="145">
        <v>0</v>
      </c>
      <c r="AY210" s="146">
        <v>0</v>
      </c>
      <c r="AZ210" s="146">
        <v>0</v>
      </c>
      <c r="BA210" s="149">
        <f t="shared" si="198"/>
        <v>0</v>
      </c>
      <c r="BB210" s="145">
        <v>0</v>
      </c>
      <c r="BC210" s="146">
        <v>0</v>
      </c>
      <c r="BD210" s="146">
        <v>0</v>
      </c>
      <c r="BE210" s="149">
        <f t="shared" si="199"/>
        <v>0</v>
      </c>
      <c r="BF210" s="145">
        <v>0</v>
      </c>
      <c r="BG210" s="146">
        <v>0</v>
      </c>
      <c r="BH210" s="146">
        <v>0</v>
      </c>
      <c r="BI210" s="149">
        <f t="shared" si="200"/>
        <v>0</v>
      </c>
      <c r="BJ210" s="145">
        <v>0</v>
      </c>
      <c r="BK210" s="146">
        <v>0</v>
      </c>
      <c r="BL210" s="146">
        <v>0</v>
      </c>
      <c r="BM210" s="149">
        <f t="shared" si="201"/>
        <v>0</v>
      </c>
      <c r="BN210" s="145">
        <v>0</v>
      </c>
      <c r="BO210" s="146">
        <v>0</v>
      </c>
      <c r="BP210" s="146">
        <v>0</v>
      </c>
      <c r="BQ210" s="149">
        <f t="shared" si="202"/>
        <v>0</v>
      </c>
      <c r="BR210" s="145">
        <v>0</v>
      </c>
      <c r="BS210" s="146">
        <v>0</v>
      </c>
      <c r="BT210" s="146">
        <v>0</v>
      </c>
      <c r="BU210" s="149">
        <f t="shared" si="203"/>
        <v>0</v>
      </c>
      <c r="BV210" s="145">
        <v>0</v>
      </c>
      <c r="BW210" s="146">
        <v>0</v>
      </c>
      <c r="BX210" s="146">
        <v>0</v>
      </c>
      <c r="BY210" s="149">
        <f t="shared" si="204"/>
        <v>0</v>
      </c>
      <c r="BZ210" s="145">
        <v>0</v>
      </c>
      <c r="CA210" s="146">
        <v>0</v>
      </c>
      <c r="CB210" s="146">
        <v>0</v>
      </c>
      <c r="CC210" s="149">
        <f t="shared" si="205"/>
        <v>0</v>
      </c>
      <c r="CD210" s="145">
        <v>0</v>
      </c>
      <c r="CE210" s="146">
        <v>0</v>
      </c>
      <c r="CF210" s="146">
        <v>0</v>
      </c>
      <c r="CG210" s="149">
        <f t="shared" si="206"/>
        <v>0</v>
      </c>
      <c r="CH210" s="145">
        <v>0</v>
      </c>
      <c r="CI210" s="146">
        <v>0</v>
      </c>
      <c r="CJ210" s="146">
        <v>0</v>
      </c>
      <c r="CK210" s="149">
        <f t="shared" si="207"/>
        <v>0</v>
      </c>
      <c r="CL210" s="145">
        <v>0</v>
      </c>
      <c r="CM210" s="146">
        <v>0</v>
      </c>
      <c r="CN210" s="146">
        <v>0</v>
      </c>
      <c r="CO210" s="149">
        <f t="shared" si="190"/>
        <v>0</v>
      </c>
      <c r="CP210" s="145">
        <v>0</v>
      </c>
      <c r="CQ210" s="146">
        <v>0</v>
      </c>
      <c r="CR210" s="146">
        <v>0</v>
      </c>
      <c r="CS210" s="149">
        <f t="shared" si="208"/>
        <v>0</v>
      </c>
      <c r="CT210" s="145">
        <v>0</v>
      </c>
      <c r="CU210" s="146">
        <v>0</v>
      </c>
      <c r="CV210" s="146">
        <v>0</v>
      </c>
      <c r="CW210" s="149">
        <f t="shared" si="209"/>
        <v>0</v>
      </c>
      <c r="CX210" s="145">
        <v>0</v>
      </c>
      <c r="CY210" s="146">
        <v>0</v>
      </c>
      <c r="CZ210" s="146">
        <v>0</v>
      </c>
      <c r="DA210" s="149">
        <f t="shared" si="210"/>
        <v>0</v>
      </c>
      <c r="DB210" s="145">
        <v>0</v>
      </c>
      <c r="DC210" s="146">
        <v>0</v>
      </c>
      <c r="DD210" s="146">
        <v>0</v>
      </c>
      <c r="DE210" s="149">
        <f t="shared" si="211"/>
        <v>0</v>
      </c>
      <c r="DF210" s="146"/>
      <c r="DG210" s="146"/>
      <c r="DH210" s="146"/>
      <c r="DI210" s="146"/>
      <c r="DJ210" s="145">
        <v>202</v>
      </c>
      <c r="DK210" s="146">
        <v>243</v>
      </c>
      <c r="DL210" s="146">
        <v>0</v>
      </c>
      <c r="DM210" s="149">
        <f t="shared" si="212"/>
        <v>243</v>
      </c>
      <c r="DN210" s="145">
        <v>0</v>
      </c>
      <c r="DO210" s="146">
        <v>0</v>
      </c>
      <c r="DP210" s="146">
        <v>0</v>
      </c>
      <c r="DQ210" s="149">
        <f t="shared" si="213"/>
        <v>0</v>
      </c>
      <c r="DR210" s="145">
        <v>0</v>
      </c>
      <c r="DS210" s="146">
        <v>0</v>
      </c>
      <c r="DT210" s="146">
        <v>0</v>
      </c>
      <c r="DU210" s="149">
        <f t="shared" si="214"/>
        <v>0</v>
      </c>
      <c r="DV210" s="145">
        <v>0</v>
      </c>
      <c r="DW210" s="146">
        <v>0</v>
      </c>
      <c r="DX210" s="146">
        <v>0</v>
      </c>
      <c r="DY210" s="149">
        <f t="shared" si="215"/>
        <v>0</v>
      </c>
      <c r="DZ210" s="145">
        <v>0</v>
      </c>
      <c r="EA210" s="146">
        <v>0</v>
      </c>
      <c r="EB210" s="146">
        <v>0</v>
      </c>
      <c r="EC210" s="149">
        <f t="shared" si="216"/>
        <v>0</v>
      </c>
      <c r="ED210" s="146"/>
      <c r="EE210" s="146"/>
      <c r="EF210" s="146"/>
      <c r="EG210" s="146"/>
      <c r="EH210" s="145">
        <v>0</v>
      </c>
      <c r="EI210" s="146">
        <v>0</v>
      </c>
      <c r="EJ210" s="146">
        <v>0</v>
      </c>
      <c r="EK210" s="149">
        <f t="shared" si="217"/>
        <v>0</v>
      </c>
      <c r="EL210" s="145">
        <v>0</v>
      </c>
      <c r="EM210" s="146">
        <v>0</v>
      </c>
      <c r="EN210" s="146">
        <v>0</v>
      </c>
      <c r="EO210" s="149">
        <f t="shared" si="218"/>
        <v>0</v>
      </c>
      <c r="EP210" s="145">
        <v>0</v>
      </c>
      <c r="EQ210" s="146">
        <v>0</v>
      </c>
      <c r="ER210" s="146">
        <v>0</v>
      </c>
      <c r="ES210" s="149">
        <f t="shared" si="219"/>
        <v>0</v>
      </c>
      <c r="ET210" s="145">
        <v>0</v>
      </c>
      <c r="EU210" s="146">
        <v>0</v>
      </c>
      <c r="EV210" s="146">
        <v>0</v>
      </c>
      <c r="EW210" s="149">
        <f t="shared" si="220"/>
        <v>0</v>
      </c>
      <c r="EX210" s="145">
        <v>488</v>
      </c>
      <c r="EY210" s="146">
        <v>513</v>
      </c>
      <c r="EZ210" s="146">
        <v>37</v>
      </c>
      <c r="FA210" s="149">
        <f t="shared" si="191"/>
        <v>550</v>
      </c>
      <c r="FB210" s="145">
        <v>0</v>
      </c>
      <c r="FC210" s="146">
        <v>0</v>
      </c>
      <c r="FD210" s="146">
        <v>0</v>
      </c>
      <c r="FE210" s="149">
        <f t="shared" si="221"/>
        <v>0</v>
      </c>
      <c r="FF210" s="145">
        <v>9879</v>
      </c>
      <c r="FG210" s="146">
        <v>9949</v>
      </c>
      <c r="FH210" s="146">
        <v>985</v>
      </c>
      <c r="FI210" s="149">
        <f t="shared" si="192"/>
        <v>10934</v>
      </c>
      <c r="FJ210" s="145">
        <v>0</v>
      </c>
      <c r="FK210" s="146">
        <v>0</v>
      </c>
      <c r="FL210" s="146">
        <v>0</v>
      </c>
      <c r="FM210" s="149">
        <f t="shared" si="222"/>
        <v>0</v>
      </c>
      <c r="FN210" s="145">
        <v>0</v>
      </c>
      <c r="FO210" s="146">
        <v>0</v>
      </c>
      <c r="FP210" s="146">
        <v>0</v>
      </c>
      <c r="FQ210" s="149">
        <f t="shared" si="223"/>
        <v>0</v>
      </c>
      <c r="FR210" s="145">
        <v>0</v>
      </c>
      <c r="FS210" s="146">
        <v>0</v>
      </c>
      <c r="FT210" s="146">
        <v>0</v>
      </c>
      <c r="FU210" s="149">
        <f t="shared" si="224"/>
        <v>0</v>
      </c>
      <c r="FV210" s="145">
        <v>103</v>
      </c>
      <c r="FW210" s="146">
        <v>105</v>
      </c>
      <c r="FX210" s="146">
        <v>0</v>
      </c>
      <c r="FY210" s="149">
        <f t="shared" si="225"/>
        <v>105</v>
      </c>
      <c r="FZ210" s="145">
        <v>0</v>
      </c>
      <c r="GA210" s="146">
        <v>0</v>
      </c>
      <c r="GB210" s="146">
        <v>0</v>
      </c>
      <c r="GC210" s="149">
        <f t="shared" si="226"/>
        <v>0</v>
      </c>
      <c r="GD210" s="164">
        <f t="shared" si="193"/>
        <v>14336</v>
      </c>
      <c r="GE210" s="165">
        <f t="shared" si="193"/>
        <v>15659</v>
      </c>
      <c r="GF210" s="165">
        <f t="shared" si="193"/>
        <v>1622</v>
      </c>
      <c r="GG210" s="165">
        <f t="shared" si="193"/>
        <v>17281</v>
      </c>
      <c r="GH210" s="159"/>
      <c r="GI210" s="155"/>
      <c r="GJ210" s="155"/>
      <c r="GK210" s="155"/>
      <c r="GL210" s="155"/>
      <c r="GM210" s="155"/>
      <c r="GN210" s="155"/>
      <c r="GO210" s="155"/>
    </row>
    <row r="211" spans="1:209" s="147" customFormat="1" ht="12">
      <c r="A211" s="148">
        <v>39995</v>
      </c>
      <c r="B211" s="145">
        <v>3610</v>
      </c>
      <c r="C211" s="146">
        <v>3490</v>
      </c>
      <c r="D211" s="146">
        <v>485</v>
      </c>
      <c r="E211" s="149">
        <f t="shared" si="183"/>
        <v>3975</v>
      </c>
      <c r="F211" s="145">
        <v>0</v>
      </c>
      <c r="G211" s="146">
        <v>0</v>
      </c>
      <c r="H211" s="146">
        <v>0</v>
      </c>
      <c r="I211" s="149">
        <f t="shared" si="184"/>
        <v>0</v>
      </c>
      <c r="J211" s="146"/>
      <c r="K211" s="146"/>
      <c r="L211" s="146"/>
      <c r="M211" s="146"/>
      <c r="N211" s="145">
        <v>0</v>
      </c>
      <c r="O211" s="146">
        <v>0</v>
      </c>
      <c r="P211" s="146">
        <v>0</v>
      </c>
      <c r="Q211" s="149">
        <f t="shared" si="185"/>
        <v>0</v>
      </c>
      <c r="R211" s="145">
        <v>0</v>
      </c>
      <c r="S211" s="146">
        <v>10</v>
      </c>
      <c r="T211" s="146">
        <v>0</v>
      </c>
      <c r="U211" s="149">
        <f t="shared" si="186"/>
        <v>10</v>
      </c>
      <c r="V211" s="145">
        <v>0</v>
      </c>
      <c r="W211" s="146">
        <v>0</v>
      </c>
      <c r="X211" s="146">
        <v>0</v>
      </c>
      <c r="Y211" s="149">
        <f t="shared" si="187"/>
        <v>0</v>
      </c>
      <c r="Z211" s="145">
        <v>1394</v>
      </c>
      <c r="AA211" s="146">
        <v>1368</v>
      </c>
      <c r="AB211" s="146">
        <v>199</v>
      </c>
      <c r="AC211" s="149">
        <f t="shared" si="188"/>
        <v>1567</v>
      </c>
      <c r="AD211" s="145">
        <v>0</v>
      </c>
      <c r="AE211" s="146">
        <v>0</v>
      </c>
      <c r="AF211" s="146">
        <v>0</v>
      </c>
      <c r="AG211" s="149">
        <f t="shared" si="189"/>
        <v>0</v>
      </c>
      <c r="AH211" s="145">
        <v>0</v>
      </c>
      <c r="AI211" s="146">
        <v>0</v>
      </c>
      <c r="AJ211" s="146">
        <v>0</v>
      </c>
      <c r="AK211" s="149">
        <f t="shared" si="194"/>
        <v>0</v>
      </c>
      <c r="AL211" s="145">
        <v>1</v>
      </c>
      <c r="AM211" s="146">
        <v>0</v>
      </c>
      <c r="AN211" s="146">
        <v>0</v>
      </c>
      <c r="AO211" s="149">
        <f t="shared" si="195"/>
        <v>0</v>
      </c>
      <c r="AP211" s="145">
        <v>0</v>
      </c>
      <c r="AQ211" s="146">
        <v>0</v>
      </c>
      <c r="AR211" s="146">
        <v>0</v>
      </c>
      <c r="AS211" s="149">
        <f t="shared" si="196"/>
        <v>0</v>
      </c>
      <c r="AT211" s="145">
        <v>0</v>
      </c>
      <c r="AU211" s="146">
        <v>0</v>
      </c>
      <c r="AV211" s="146">
        <v>0</v>
      </c>
      <c r="AW211" s="149">
        <f t="shared" si="197"/>
        <v>0</v>
      </c>
      <c r="AX211" s="145">
        <v>0</v>
      </c>
      <c r="AY211" s="146">
        <v>0</v>
      </c>
      <c r="AZ211" s="146">
        <v>0</v>
      </c>
      <c r="BA211" s="149">
        <f t="shared" si="198"/>
        <v>0</v>
      </c>
      <c r="BB211" s="145">
        <v>0</v>
      </c>
      <c r="BC211" s="146">
        <v>0</v>
      </c>
      <c r="BD211" s="146">
        <v>0</v>
      </c>
      <c r="BE211" s="149">
        <f t="shared" si="199"/>
        <v>0</v>
      </c>
      <c r="BF211" s="145">
        <v>0</v>
      </c>
      <c r="BG211" s="146">
        <v>0</v>
      </c>
      <c r="BH211" s="146">
        <v>0</v>
      </c>
      <c r="BI211" s="149">
        <f t="shared" si="200"/>
        <v>0</v>
      </c>
      <c r="BJ211" s="145">
        <v>0</v>
      </c>
      <c r="BK211" s="146">
        <v>0</v>
      </c>
      <c r="BL211" s="146">
        <v>0</v>
      </c>
      <c r="BM211" s="149">
        <f t="shared" si="201"/>
        <v>0</v>
      </c>
      <c r="BN211" s="145">
        <v>0</v>
      </c>
      <c r="BO211" s="146">
        <v>0</v>
      </c>
      <c r="BP211" s="146">
        <v>0</v>
      </c>
      <c r="BQ211" s="149">
        <f t="shared" si="202"/>
        <v>0</v>
      </c>
      <c r="BR211" s="145">
        <v>0</v>
      </c>
      <c r="BS211" s="146">
        <v>0</v>
      </c>
      <c r="BT211" s="146">
        <v>0</v>
      </c>
      <c r="BU211" s="149">
        <f t="shared" si="203"/>
        <v>0</v>
      </c>
      <c r="BV211" s="145">
        <v>0</v>
      </c>
      <c r="BW211" s="146">
        <v>0</v>
      </c>
      <c r="BX211" s="146">
        <v>0</v>
      </c>
      <c r="BY211" s="149">
        <f t="shared" si="204"/>
        <v>0</v>
      </c>
      <c r="BZ211" s="145">
        <v>0</v>
      </c>
      <c r="CA211" s="146">
        <v>0</v>
      </c>
      <c r="CB211" s="146">
        <v>0</v>
      </c>
      <c r="CC211" s="149">
        <f t="shared" si="205"/>
        <v>0</v>
      </c>
      <c r="CD211" s="145">
        <v>0</v>
      </c>
      <c r="CE211" s="146">
        <v>0</v>
      </c>
      <c r="CF211" s="146">
        <v>0</v>
      </c>
      <c r="CG211" s="149">
        <f t="shared" si="206"/>
        <v>0</v>
      </c>
      <c r="CH211" s="145">
        <v>0</v>
      </c>
      <c r="CI211" s="146">
        <v>0</v>
      </c>
      <c r="CJ211" s="146">
        <v>0</v>
      </c>
      <c r="CK211" s="149">
        <f t="shared" si="207"/>
        <v>0</v>
      </c>
      <c r="CL211" s="145">
        <v>0</v>
      </c>
      <c r="CM211" s="146">
        <v>0</v>
      </c>
      <c r="CN211" s="146">
        <v>0</v>
      </c>
      <c r="CO211" s="149">
        <f t="shared" si="190"/>
        <v>0</v>
      </c>
      <c r="CP211" s="145">
        <v>0</v>
      </c>
      <c r="CQ211" s="146">
        <v>0</v>
      </c>
      <c r="CR211" s="146">
        <v>0</v>
      </c>
      <c r="CS211" s="149">
        <f t="shared" si="208"/>
        <v>0</v>
      </c>
      <c r="CT211" s="145">
        <v>0</v>
      </c>
      <c r="CU211" s="146">
        <v>0</v>
      </c>
      <c r="CV211" s="146">
        <v>0</v>
      </c>
      <c r="CW211" s="149">
        <f t="shared" si="209"/>
        <v>0</v>
      </c>
      <c r="CX211" s="145">
        <v>0</v>
      </c>
      <c r="CY211" s="146">
        <v>0</v>
      </c>
      <c r="CZ211" s="146">
        <v>0</v>
      </c>
      <c r="DA211" s="149">
        <f t="shared" si="210"/>
        <v>0</v>
      </c>
      <c r="DB211" s="145">
        <v>0</v>
      </c>
      <c r="DC211" s="146">
        <v>0</v>
      </c>
      <c r="DD211" s="146">
        <v>0</v>
      </c>
      <c r="DE211" s="149">
        <f t="shared" si="211"/>
        <v>0</v>
      </c>
      <c r="DF211" s="146"/>
      <c r="DG211" s="146"/>
      <c r="DH211" s="146"/>
      <c r="DI211" s="146"/>
      <c r="DJ211" s="145">
        <v>181</v>
      </c>
      <c r="DK211" s="146">
        <v>222</v>
      </c>
      <c r="DL211" s="146">
        <v>0</v>
      </c>
      <c r="DM211" s="149">
        <f t="shared" si="212"/>
        <v>222</v>
      </c>
      <c r="DN211" s="145">
        <v>0</v>
      </c>
      <c r="DO211" s="146">
        <v>0</v>
      </c>
      <c r="DP211" s="146">
        <v>0</v>
      </c>
      <c r="DQ211" s="149">
        <f t="shared" si="213"/>
        <v>0</v>
      </c>
      <c r="DR211" s="145">
        <v>0</v>
      </c>
      <c r="DS211" s="146">
        <v>0</v>
      </c>
      <c r="DT211" s="146">
        <v>0</v>
      </c>
      <c r="DU211" s="149">
        <f t="shared" si="214"/>
        <v>0</v>
      </c>
      <c r="DV211" s="145">
        <v>0</v>
      </c>
      <c r="DW211" s="146">
        <v>0</v>
      </c>
      <c r="DX211" s="146">
        <v>0</v>
      </c>
      <c r="DY211" s="149">
        <f t="shared" si="215"/>
        <v>0</v>
      </c>
      <c r="DZ211" s="145">
        <v>0</v>
      </c>
      <c r="EA211" s="146">
        <v>0</v>
      </c>
      <c r="EB211" s="146">
        <v>0</v>
      </c>
      <c r="EC211" s="149">
        <f t="shared" si="216"/>
        <v>0</v>
      </c>
      <c r="ED211" s="146"/>
      <c r="EE211" s="146"/>
      <c r="EF211" s="146"/>
      <c r="EG211" s="146"/>
      <c r="EH211" s="145">
        <v>0</v>
      </c>
      <c r="EI211" s="146">
        <v>0</v>
      </c>
      <c r="EJ211" s="146">
        <v>0</v>
      </c>
      <c r="EK211" s="149">
        <f t="shared" si="217"/>
        <v>0</v>
      </c>
      <c r="EL211" s="145">
        <v>0</v>
      </c>
      <c r="EM211" s="146">
        <v>0</v>
      </c>
      <c r="EN211" s="146">
        <v>0</v>
      </c>
      <c r="EO211" s="149">
        <f t="shared" si="218"/>
        <v>0</v>
      </c>
      <c r="EP211" s="145">
        <v>0</v>
      </c>
      <c r="EQ211" s="146">
        <v>0</v>
      </c>
      <c r="ER211" s="146">
        <v>0</v>
      </c>
      <c r="ES211" s="149">
        <f t="shared" si="219"/>
        <v>0</v>
      </c>
      <c r="ET211" s="145">
        <v>0</v>
      </c>
      <c r="EU211" s="146">
        <v>0</v>
      </c>
      <c r="EV211" s="146">
        <v>0</v>
      </c>
      <c r="EW211" s="149">
        <f t="shared" si="220"/>
        <v>0</v>
      </c>
      <c r="EX211" s="145">
        <v>495</v>
      </c>
      <c r="EY211" s="146">
        <v>272</v>
      </c>
      <c r="EZ211" s="146">
        <v>0</v>
      </c>
      <c r="FA211" s="149">
        <f t="shared" si="191"/>
        <v>272</v>
      </c>
      <c r="FB211" s="145">
        <v>0</v>
      </c>
      <c r="FC211" s="146">
        <v>0</v>
      </c>
      <c r="FD211" s="146">
        <v>0</v>
      </c>
      <c r="FE211" s="149">
        <f t="shared" si="221"/>
        <v>0</v>
      </c>
      <c r="FF211" s="145">
        <v>11176</v>
      </c>
      <c r="FG211" s="146">
        <v>10658</v>
      </c>
      <c r="FH211" s="146">
        <v>1094</v>
      </c>
      <c r="FI211" s="149">
        <f t="shared" si="192"/>
        <v>11752</v>
      </c>
      <c r="FJ211" s="145">
        <v>0</v>
      </c>
      <c r="FK211" s="146">
        <v>0</v>
      </c>
      <c r="FL211" s="146">
        <v>0</v>
      </c>
      <c r="FM211" s="149">
        <f t="shared" si="222"/>
        <v>0</v>
      </c>
      <c r="FN211" s="145">
        <v>0</v>
      </c>
      <c r="FO211" s="146">
        <v>0</v>
      </c>
      <c r="FP211" s="146">
        <v>0</v>
      </c>
      <c r="FQ211" s="149">
        <f t="shared" si="223"/>
        <v>0</v>
      </c>
      <c r="FR211" s="145">
        <v>0</v>
      </c>
      <c r="FS211" s="146">
        <v>0</v>
      </c>
      <c r="FT211" s="146">
        <v>0</v>
      </c>
      <c r="FU211" s="149">
        <f t="shared" si="224"/>
        <v>0</v>
      </c>
      <c r="FV211" s="145">
        <v>142</v>
      </c>
      <c r="FW211" s="146">
        <v>118</v>
      </c>
      <c r="FX211" s="146">
        <v>0</v>
      </c>
      <c r="FY211" s="149">
        <f t="shared" si="225"/>
        <v>118</v>
      </c>
      <c r="FZ211" s="145">
        <v>0</v>
      </c>
      <c r="GA211" s="146">
        <v>0</v>
      </c>
      <c r="GB211" s="146">
        <v>0</v>
      </c>
      <c r="GC211" s="149">
        <f t="shared" si="226"/>
        <v>0</v>
      </c>
      <c r="GD211" s="164">
        <f t="shared" si="193"/>
        <v>16999</v>
      </c>
      <c r="GE211" s="165">
        <f t="shared" si="193"/>
        <v>16138</v>
      </c>
      <c r="GF211" s="165">
        <f t="shared" si="193"/>
        <v>1778</v>
      </c>
      <c r="GG211" s="165">
        <f t="shared" si="193"/>
        <v>17916</v>
      </c>
      <c r="GH211" s="159"/>
      <c r="GI211" s="155"/>
      <c r="GJ211" s="155"/>
      <c r="GK211" s="155"/>
      <c r="GL211" s="155"/>
      <c r="GM211" s="155"/>
      <c r="GN211" s="155"/>
      <c r="GO211" s="155"/>
    </row>
    <row r="212" spans="1:209" s="147" customFormat="1" ht="12">
      <c r="A212" s="148">
        <v>40026</v>
      </c>
      <c r="B212" s="145">
        <v>4597</v>
      </c>
      <c r="C212" s="146">
        <v>4161</v>
      </c>
      <c r="D212" s="146">
        <v>539</v>
      </c>
      <c r="E212" s="149">
        <f t="shared" si="183"/>
        <v>4700</v>
      </c>
      <c r="F212" s="145">
        <v>0</v>
      </c>
      <c r="G212" s="146">
        <v>0</v>
      </c>
      <c r="H212" s="146">
        <v>0</v>
      </c>
      <c r="I212" s="149">
        <f t="shared" si="184"/>
        <v>0</v>
      </c>
      <c r="J212" s="146"/>
      <c r="K212" s="146"/>
      <c r="L212" s="146"/>
      <c r="M212" s="146"/>
      <c r="N212" s="145">
        <v>0</v>
      </c>
      <c r="O212" s="146">
        <v>0</v>
      </c>
      <c r="P212" s="146">
        <v>0</v>
      </c>
      <c r="Q212" s="149">
        <f t="shared" si="185"/>
        <v>0</v>
      </c>
      <c r="R212" s="145">
        <v>0</v>
      </c>
      <c r="S212" s="146">
        <v>5</v>
      </c>
      <c r="T212" s="146">
        <v>0</v>
      </c>
      <c r="U212" s="149">
        <f t="shared" si="186"/>
        <v>5</v>
      </c>
      <c r="V212" s="145">
        <v>0</v>
      </c>
      <c r="W212" s="146">
        <v>0</v>
      </c>
      <c r="X212" s="146">
        <v>0</v>
      </c>
      <c r="Y212" s="149">
        <f t="shared" si="187"/>
        <v>0</v>
      </c>
      <c r="Z212" s="145">
        <v>1891</v>
      </c>
      <c r="AA212" s="146">
        <v>1672</v>
      </c>
      <c r="AB212" s="146">
        <v>184</v>
      </c>
      <c r="AC212" s="149">
        <f t="shared" si="188"/>
        <v>1856</v>
      </c>
      <c r="AD212" s="145">
        <v>0</v>
      </c>
      <c r="AE212" s="146">
        <v>0</v>
      </c>
      <c r="AF212" s="146">
        <v>0</v>
      </c>
      <c r="AG212" s="149">
        <f t="shared" si="189"/>
        <v>0</v>
      </c>
      <c r="AH212" s="145">
        <v>0</v>
      </c>
      <c r="AI212" s="146">
        <v>0</v>
      </c>
      <c r="AJ212" s="146">
        <v>0</v>
      </c>
      <c r="AK212" s="149">
        <f t="shared" si="194"/>
        <v>0</v>
      </c>
      <c r="AL212" s="145">
        <v>0</v>
      </c>
      <c r="AM212" s="146">
        <v>0</v>
      </c>
      <c r="AN212" s="146">
        <v>0</v>
      </c>
      <c r="AO212" s="149">
        <f t="shared" si="195"/>
        <v>0</v>
      </c>
      <c r="AP212" s="145">
        <v>0</v>
      </c>
      <c r="AQ212" s="146">
        <v>0</v>
      </c>
      <c r="AR212" s="146">
        <v>0</v>
      </c>
      <c r="AS212" s="149">
        <f t="shared" si="196"/>
        <v>0</v>
      </c>
      <c r="AT212" s="145">
        <v>0</v>
      </c>
      <c r="AU212" s="146">
        <v>0</v>
      </c>
      <c r="AV212" s="146">
        <v>0</v>
      </c>
      <c r="AW212" s="149">
        <f t="shared" si="197"/>
        <v>0</v>
      </c>
      <c r="AX212" s="145">
        <v>0</v>
      </c>
      <c r="AY212" s="146">
        <v>0</v>
      </c>
      <c r="AZ212" s="146">
        <v>0</v>
      </c>
      <c r="BA212" s="149">
        <f t="shared" si="198"/>
        <v>0</v>
      </c>
      <c r="BB212" s="145">
        <v>0</v>
      </c>
      <c r="BC212" s="146">
        <v>0</v>
      </c>
      <c r="BD212" s="146">
        <v>0</v>
      </c>
      <c r="BE212" s="149">
        <f t="shared" si="199"/>
        <v>0</v>
      </c>
      <c r="BF212" s="145">
        <v>0</v>
      </c>
      <c r="BG212" s="146">
        <v>0</v>
      </c>
      <c r="BH212" s="146">
        <v>0</v>
      </c>
      <c r="BI212" s="149">
        <f t="shared" si="200"/>
        <v>0</v>
      </c>
      <c r="BJ212" s="145">
        <v>0</v>
      </c>
      <c r="BK212" s="146">
        <v>0</v>
      </c>
      <c r="BL212" s="146">
        <v>0</v>
      </c>
      <c r="BM212" s="149">
        <f t="shared" si="201"/>
        <v>0</v>
      </c>
      <c r="BN212" s="145">
        <v>0</v>
      </c>
      <c r="BO212" s="146">
        <v>0</v>
      </c>
      <c r="BP212" s="146">
        <v>0</v>
      </c>
      <c r="BQ212" s="149">
        <f t="shared" si="202"/>
        <v>0</v>
      </c>
      <c r="BR212" s="145">
        <v>0</v>
      </c>
      <c r="BS212" s="146">
        <v>0</v>
      </c>
      <c r="BT212" s="146">
        <v>0</v>
      </c>
      <c r="BU212" s="149">
        <f t="shared" si="203"/>
        <v>0</v>
      </c>
      <c r="BV212" s="145">
        <v>0</v>
      </c>
      <c r="BW212" s="146">
        <v>0</v>
      </c>
      <c r="BX212" s="146">
        <v>0</v>
      </c>
      <c r="BY212" s="149">
        <f t="shared" si="204"/>
        <v>0</v>
      </c>
      <c r="BZ212" s="145">
        <v>0</v>
      </c>
      <c r="CA212" s="146">
        <v>0</v>
      </c>
      <c r="CB212" s="146">
        <v>0</v>
      </c>
      <c r="CC212" s="149">
        <f t="shared" si="205"/>
        <v>0</v>
      </c>
      <c r="CD212" s="145">
        <v>0</v>
      </c>
      <c r="CE212" s="146">
        <v>0</v>
      </c>
      <c r="CF212" s="146">
        <v>0</v>
      </c>
      <c r="CG212" s="149">
        <f t="shared" si="206"/>
        <v>0</v>
      </c>
      <c r="CH212" s="145">
        <v>0</v>
      </c>
      <c r="CI212" s="146">
        <v>0</v>
      </c>
      <c r="CJ212" s="146">
        <v>0</v>
      </c>
      <c r="CK212" s="149">
        <f t="shared" si="207"/>
        <v>0</v>
      </c>
      <c r="CL212" s="145">
        <v>0</v>
      </c>
      <c r="CM212" s="146">
        <v>0</v>
      </c>
      <c r="CN212" s="146">
        <v>0</v>
      </c>
      <c r="CO212" s="149">
        <f t="shared" si="190"/>
        <v>0</v>
      </c>
      <c r="CP212" s="145">
        <v>0</v>
      </c>
      <c r="CQ212" s="146">
        <v>0</v>
      </c>
      <c r="CR212" s="146">
        <v>0</v>
      </c>
      <c r="CS212" s="149">
        <f t="shared" si="208"/>
        <v>0</v>
      </c>
      <c r="CT212" s="145">
        <v>0</v>
      </c>
      <c r="CU212" s="146">
        <v>0</v>
      </c>
      <c r="CV212" s="146">
        <v>0</v>
      </c>
      <c r="CW212" s="149">
        <f t="shared" si="209"/>
        <v>0</v>
      </c>
      <c r="CX212" s="145">
        <v>0</v>
      </c>
      <c r="CY212" s="146">
        <v>0</v>
      </c>
      <c r="CZ212" s="146">
        <v>0</v>
      </c>
      <c r="DA212" s="149">
        <f t="shared" si="210"/>
        <v>0</v>
      </c>
      <c r="DB212" s="145">
        <v>0</v>
      </c>
      <c r="DC212" s="146">
        <v>0</v>
      </c>
      <c r="DD212" s="146">
        <v>0</v>
      </c>
      <c r="DE212" s="149">
        <f t="shared" si="211"/>
        <v>0</v>
      </c>
      <c r="DF212" s="146"/>
      <c r="DG212" s="146"/>
      <c r="DH212" s="146"/>
      <c r="DI212" s="146"/>
      <c r="DJ212" s="145">
        <v>103</v>
      </c>
      <c r="DK212" s="146">
        <v>232</v>
      </c>
      <c r="DL212" s="146">
        <v>0</v>
      </c>
      <c r="DM212" s="149">
        <f t="shared" si="212"/>
        <v>232</v>
      </c>
      <c r="DN212" s="145">
        <v>0</v>
      </c>
      <c r="DO212" s="146">
        <v>0</v>
      </c>
      <c r="DP212" s="146">
        <v>0</v>
      </c>
      <c r="DQ212" s="149">
        <f t="shared" si="213"/>
        <v>0</v>
      </c>
      <c r="DR212" s="145">
        <v>0</v>
      </c>
      <c r="DS212" s="146">
        <v>0</v>
      </c>
      <c r="DT212" s="146">
        <v>0</v>
      </c>
      <c r="DU212" s="149">
        <f t="shared" si="214"/>
        <v>0</v>
      </c>
      <c r="DV212" s="145">
        <v>0</v>
      </c>
      <c r="DW212" s="146">
        <v>0</v>
      </c>
      <c r="DX212" s="146">
        <v>0</v>
      </c>
      <c r="DY212" s="149">
        <f t="shared" si="215"/>
        <v>0</v>
      </c>
      <c r="DZ212" s="145">
        <v>0</v>
      </c>
      <c r="EA212" s="146">
        <v>0</v>
      </c>
      <c r="EB212" s="146">
        <v>0</v>
      </c>
      <c r="EC212" s="149">
        <f t="shared" si="216"/>
        <v>0</v>
      </c>
      <c r="ED212" s="146"/>
      <c r="EE212" s="146"/>
      <c r="EF212" s="146"/>
      <c r="EG212" s="146"/>
      <c r="EH212" s="145">
        <v>0</v>
      </c>
      <c r="EI212" s="146">
        <v>0</v>
      </c>
      <c r="EJ212" s="146">
        <v>0</v>
      </c>
      <c r="EK212" s="149">
        <f t="shared" si="217"/>
        <v>0</v>
      </c>
      <c r="EL212" s="145">
        <v>0</v>
      </c>
      <c r="EM212" s="146">
        <v>0</v>
      </c>
      <c r="EN212" s="146">
        <v>0</v>
      </c>
      <c r="EO212" s="149">
        <f t="shared" si="218"/>
        <v>0</v>
      </c>
      <c r="EP212" s="145">
        <v>0</v>
      </c>
      <c r="EQ212" s="146">
        <v>0</v>
      </c>
      <c r="ER212" s="146">
        <v>0</v>
      </c>
      <c r="ES212" s="149">
        <f t="shared" si="219"/>
        <v>0</v>
      </c>
      <c r="ET212" s="145">
        <v>0</v>
      </c>
      <c r="EU212" s="146">
        <v>0</v>
      </c>
      <c r="EV212" s="146">
        <v>0</v>
      </c>
      <c r="EW212" s="149">
        <f t="shared" si="220"/>
        <v>0</v>
      </c>
      <c r="EX212" s="145">
        <v>582</v>
      </c>
      <c r="EY212" s="146">
        <v>421</v>
      </c>
      <c r="EZ212" s="146">
        <v>0</v>
      </c>
      <c r="FA212" s="149">
        <f t="shared" si="191"/>
        <v>421</v>
      </c>
      <c r="FB212" s="145">
        <v>0</v>
      </c>
      <c r="FC212" s="146">
        <v>0</v>
      </c>
      <c r="FD212" s="146">
        <v>0</v>
      </c>
      <c r="FE212" s="149">
        <f t="shared" si="221"/>
        <v>0</v>
      </c>
      <c r="FF212" s="145">
        <v>10533</v>
      </c>
      <c r="FG212" s="146">
        <v>10661</v>
      </c>
      <c r="FH212" s="146">
        <v>910</v>
      </c>
      <c r="FI212" s="149">
        <f t="shared" si="192"/>
        <v>11571</v>
      </c>
      <c r="FJ212" s="145">
        <v>0</v>
      </c>
      <c r="FK212" s="146">
        <v>0</v>
      </c>
      <c r="FL212" s="146">
        <v>0</v>
      </c>
      <c r="FM212" s="149">
        <f t="shared" si="222"/>
        <v>0</v>
      </c>
      <c r="FN212" s="145">
        <v>0</v>
      </c>
      <c r="FO212" s="146">
        <v>0</v>
      </c>
      <c r="FP212" s="146">
        <v>0</v>
      </c>
      <c r="FQ212" s="149">
        <f t="shared" si="223"/>
        <v>0</v>
      </c>
      <c r="FR212" s="145">
        <v>0</v>
      </c>
      <c r="FS212" s="146">
        <v>0</v>
      </c>
      <c r="FT212" s="146">
        <v>0</v>
      </c>
      <c r="FU212" s="149">
        <f t="shared" si="224"/>
        <v>0</v>
      </c>
      <c r="FV212" s="145">
        <v>98</v>
      </c>
      <c r="FW212" s="146">
        <v>193</v>
      </c>
      <c r="FX212" s="146">
        <v>0</v>
      </c>
      <c r="FY212" s="149">
        <f t="shared" si="225"/>
        <v>193</v>
      </c>
      <c r="FZ212" s="145">
        <v>0</v>
      </c>
      <c r="GA212" s="146">
        <v>0</v>
      </c>
      <c r="GB212" s="146">
        <v>0</v>
      </c>
      <c r="GC212" s="149">
        <f t="shared" si="226"/>
        <v>0</v>
      </c>
      <c r="GD212" s="164">
        <f t="shared" si="193"/>
        <v>17804</v>
      </c>
      <c r="GE212" s="165">
        <f t="shared" si="193"/>
        <v>17345</v>
      </c>
      <c r="GF212" s="165">
        <f t="shared" si="193"/>
        <v>1633</v>
      </c>
      <c r="GG212" s="165">
        <f t="shared" si="193"/>
        <v>18978</v>
      </c>
      <c r="GH212" s="159"/>
      <c r="GI212" s="155"/>
      <c r="GJ212" s="155"/>
      <c r="GK212" s="155"/>
      <c r="GL212" s="155"/>
      <c r="GM212" s="155"/>
      <c r="GN212" s="155"/>
      <c r="GO212" s="155"/>
    </row>
    <row r="213" spans="1:209" s="147" customFormat="1" ht="12">
      <c r="A213" s="148">
        <v>40057</v>
      </c>
      <c r="B213" s="145">
        <v>5408</v>
      </c>
      <c r="C213" s="146">
        <v>4763</v>
      </c>
      <c r="D213" s="146">
        <v>609</v>
      </c>
      <c r="E213" s="149">
        <f t="shared" si="183"/>
        <v>5372</v>
      </c>
      <c r="F213" s="145">
        <v>0</v>
      </c>
      <c r="G213" s="146">
        <v>0</v>
      </c>
      <c r="H213" s="146">
        <v>0</v>
      </c>
      <c r="I213" s="149">
        <f t="shared" si="184"/>
        <v>0</v>
      </c>
      <c r="J213" s="146"/>
      <c r="K213" s="146"/>
      <c r="L213" s="146"/>
      <c r="M213" s="146"/>
      <c r="N213" s="145">
        <v>0</v>
      </c>
      <c r="O213" s="146">
        <v>0</v>
      </c>
      <c r="P213" s="146">
        <v>0</v>
      </c>
      <c r="Q213" s="149">
        <f t="shared" si="185"/>
        <v>0</v>
      </c>
      <c r="R213" s="145">
        <v>7</v>
      </c>
      <c r="S213" s="146">
        <v>16</v>
      </c>
      <c r="T213" s="146">
        <v>0</v>
      </c>
      <c r="U213" s="149">
        <f t="shared" si="186"/>
        <v>16</v>
      </c>
      <c r="V213" s="145">
        <v>0</v>
      </c>
      <c r="W213" s="146">
        <v>0</v>
      </c>
      <c r="X213" s="146">
        <v>0</v>
      </c>
      <c r="Y213" s="149">
        <f t="shared" si="187"/>
        <v>0</v>
      </c>
      <c r="Z213" s="145">
        <v>1852</v>
      </c>
      <c r="AA213" s="146">
        <v>1863</v>
      </c>
      <c r="AB213" s="146">
        <v>174</v>
      </c>
      <c r="AC213" s="149">
        <f t="shared" si="188"/>
        <v>2037</v>
      </c>
      <c r="AD213" s="145">
        <v>0</v>
      </c>
      <c r="AE213" s="146">
        <v>0</v>
      </c>
      <c r="AF213" s="146">
        <v>0</v>
      </c>
      <c r="AG213" s="149">
        <f t="shared" si="189"/>
        <v>0</v>
      </c>
      <c r="AH213" s="145">
        <v>0</v>
      </c>
      <c r="AI213" s="146">
        <v>0</v>
      </c>
      <c r="AJ213" s="146">
        <v>0</v>
      </c>
      <c r="AK213" s="149">
        <f t="shared" si="194"/>
        <v>0</v>
      </c>
      <c r="AL213" s="145">
        <v>0</v>
      </c>
      <c r="AM213" s="146">
        <v>0</v>
      </c>
      <c r="AN213" s="146">
        <v>0</v>
      </c>
      <c r="AO213" s="149">
        <f t="shared" si="195"/>
        <v>0</v>
      </c>
      <c r="AP213" s="145">
        <v>0</v>
      </c>
      <c r="AQ213" s="146">
        <v>0</v>
      </c>
      <c r="AR213" s="146">
        <v>0</v>
      </c>
      <c r="AS213" s="149">
        <f t="shared" si="196"/>
        <v>0</v>
      </c>
      <c r="AT213" s="145">
        <v>0</v>
      </c>
      <c r="AU213" s="146">
        <v>0</v>
      </c>
      <c r="AV213" s="146">
        <v>0</v>
      </c>
      <c r="AW213" s="149">
        <f t="shared" si="197"/>
        <v>0</v>
      </c>
      <c r="AX213" s="145">
        <v>0</v>
      </c>
      <c r="AY213" s="146">
        <v>0</v>
      </c>
      <c r="AZ213" s="146">
        <v>0</v>
      </c>
      <c r="BA213" s="149">
        <f t="shared" si="198"/>
        <v>0</v>
      </c>
      <c r="BB213" s="145">
        <v>0</v>
      </c>
      <c r="BC213" s="146">
        <v>0</v>
      </c>
      <c r="BD213" s="146">
        <v>0</v>
      </c>
      <c r="BE213" s="149">
        <f t="shared" si="199"/>
        <v>0</v>
      </c>
      <c r="BF213" s="145">
        <v>0</v>
      </c>
      <c r="BG213" s="146">
        <v>0</v>
      </c>
      <c r="BH213" s="146">
        <v>0</v>
      </c>
      <c r="BI213" s="149">
        <f t="shared" si="200"/>
        <v>0</v>
      </c>
      <c r="BJ213" s="145">
        <v>0</v>
      </c>
      <c r="BK213" s="146">
        <v>0</v>
      </c>
      <c r="BL213" s="146">
        <v>0</v>
      </c>
      <c r="BM213" s="149">
        <f t="shared" si="201"/>
        <v>0</v>
      </c>
      <c r="BN213" s="145">
        <v>0</v>
      </c>
      <c r="BO213" s="146">
        <v>0</v>
      </c>
      <c r="BP213" s="146">
        <v>0</v>
      </c>
      <c r="BQ213" s="149">
        <f t="shared" si="202"/>
        <v>0</v>
      </c>
      <c r="BR213" s="145">
        <v>0</v>
      </c>
      <c r="BS213" s="146">
        <v>0</v>
      </c>
      <c r="BT213" s="146">
        <v>0</v>
      </c>
      <c r="BU213" s="149">
        <f t="shared" si="203"/>
        <v>0</v>
      </c>
      <c r="BV213" s="145">
        <v>0</v>
      </c>
      <c r="BW213" s="146">
        <v>0</v>
      </c>
      <c r="BX213" s="146">
        <v>0</v>
      </c>
      <c r="BY213" s="149">
        <f t="shared" si="204"/>
        <v>0</v>
      </c>
      <c r="BZ213" s="145">
        <v>0</v>
      </c>
      <c r="CA213" s="146">
        <v>0</v>
      </c>
      <c r="CB213" s="146">
        <v>0</v>
      </c>
      <c r="CC213" s="149">
        <f t="shared" si="205"/>
        <v>0</v>
      </c>
      <c r="CD213" s="145">
        <v>0</v>
      </c>
      <c r="CE213" s="146">
        <v>0</v>
      </c>
      <c r="CF213" s="146">
        <v>0</v>
      </c>
      <c r="CG213" s="149">
        <f t="shared" si="206"/>
        <v>0</v>
      </c>
      <c r="CH213" s="145">
        <v>0</v>
      </c>
      <c r="CI213" s="146">
        <v>0</v>
      </c>
      <c r="CJ213" s="146">
        <v>0</v>
      </c>
      <c r="CK213" s="149">
        <f t="shared" si="207"/>
        <v>0</v>
      </c>
      <c r="CL213" s="145">
        <v>0</v>
      </c>
      <c r="CM213" s="146">
        <v>0</v>
      </c>
      <c r="CN213" s="146">
        <v>0</v>
      </c>
      <c r="CO213" s="149">
        <f t="shared" si="190"/>
        <v>0</v>
      </c>
      <c r="CP213" s="145">
        <v>0</v>
      </c>
      <c r="CQ213" s="146">
        <v>0</v>
      </c>
      <c r="CR213" s="146">
        <v>0</v>
      </c>
      <c r="CS213" s="149">
        <f t="shared" si="208"/>
        <v>0</v>
      </c>
      <c r="CT213" s="145">
        <v>0</v>
      </c>
      <c r="CU213" s="146">
        <v>0</v>
      </c>
      <c r="CV213" s="146">
        <v>0</v>
      </c>
      <c r="CW213" s="149">
        <f t="shared" si="209"/>
        <v>0</v>
      </c>
      <c r="CX213" s="145">
        <v>0</v>
      </c>
      <c r="CY213" s="146">
        <v>0</v>
      </c>
      <c r="CZ213" s="146">
        <v>0</v>
      </c>
      <c r="DA213" s="149">
        <f t="shared" si="210"/>
        <v>0</v>
      </c>
      <c r="DB213" s="145">
        <v>0</v>
      </c>
      <c r="DC213" s="146">
        <v>0</v>
      </c>
      <c r="DD213" s="146">
        <v>0</v>
      </c>
      <c r="DE213" s="149">
        <f t="shared" si="211"/>
        <v>0</v>
      </c>
      <c r="DF213" s="146"/>
      <c r="DG213" s="146"/>
      <c r="DH213" s="146"/>
      <c r="DI213" s="146"/>
      <c r="DJ213" s="145">
        <v>325</v>
      </c>
      <c r="DK213" s="146">
        <v>296</v>
      </c>
      <c r="DL213" s="146">
        <v>0</v>
      </c>
      <c r="DM213" s="149">
        <f t="shared" si="212"/>
        <v>296</v>
      </c>
      <c r="DN213" s="145">
        <v>0</v>
      </c>
      <c r="DO213" s="146">
        <v>0</v>
      </c>
      <c r="DP213" s="146">
        <v>0</v>
      </c>
      <c r="DQ213" s="149">
        <f t="shared" si="213"/>
        <v>0</v>
      </c>
      <c r="DR213" s="145">
        <v>0</v>
      </c>
      <c r="DS213" s="146">
        <v>0</v>
      </c>
      <c r="DT213" s="146">
        <v>0</v>
      </c>
      <c r="DU213" s="149">
        <f t="shared" si="214"/>
        <v>0</v>
      </c>
      <c r="DV213" s="145">
        <v>0</v>
      </c>
      <c r="DW213" s="146">
        <v>0</v>
      </c>
      <c r="DX213" s="146">
        <v>0</v>
      </c>
      <c r="DY213" s="149">
        <f t="shared" si="215"/>
        <v>0</v>
      </c>
      <c r="DZ213" s="145">
        <v>0</v>
      </c>
      <c r="EA213" s="146">
        <v>0</v>
      </c>
      <c r="EB213" s="146">
        <v>0</v>
      </c>
      <c r="EC213" s="149">
        <f t="shared" si="216"/>
        <v>0</v>
      </c>
      <c r="ED213" s="146"/>
      <c r="EE213" s="146"/>
      <c r="EF213" s="146"/>
      <c r="EG213" s="146"/>
      <c r="EH213" s="145">
        <v>0</v>
      </c>
      <c r="EI213" s="146">
        <v>0</v>
      </c>
      <c r="EJ213" s="146">
        <v>0</v>
      </c>
      <c r="EK213" s="149">
        <f t="shared" si="217"/>
        <v>0</v>
      </c>
      <c r="EL213" s="145">
        <v>0</v>
      </c>
      <c r="EM213" s="146">
        <v>0</v>
      </c>
      <c r="EN213" s="146">
        <v>0</v>
      </c>
      <c r="EO213" s="149">
        <f t="shared" si="218"/>
        <v>0</v>
      </c>
      <c r="EP213" s="145">
        <v>0</v>
      </c>
      <c r="EQ213" s="146">
        <v>0</v>
      </c>
      <c r="ER213" s="146">
        <v>0</v>
      </c>
      <c r="ES213" s="149">
        <f t="shared" si="219"/>
        <v>0</v>
      </c>
      <c r="ET213" s="145">
        <v>0</v>
      </c>
      <c r="EU213" s="146">
        <v>0</v>
      </c>
      <c r="EV213" s="146">
        <v>0</v>
      </c>
      <c r="EW213" s="149">
        <f t="shared" si="220"/>
        <v>0</v>
      </c>
      <c r="EX213" s="145">
        <v>540</v>
      </c>
      <c r="EY213" s="146">
        <v>707</v>
      </c>
      <c r="EZ213" s="146">
        <v>9</v>
      </c>
      <c r="FA213" s="149">
        <f t="shared" si="191"/>
        <v>716</v>
      </c>
      <c r="FB213" s="145">
        <v>0</v>
      </c>
      <c r="FC213" s="146">
        <v>0</v>
      </c>
      <c r="FD213" s="146">
        <v>0</v>
      </c>
      <c r="FE213" s="149">
        <f t="shared" si="221"/>
        <v>0</v>
      </c>
      <c r="FF213" s="145">
        <v>12094</v>
      </c>
      <c r="FG213" s="146">
        <v>13020</v>
      </c>
      <c r="FH213" s="146">
        <v>1080</v>
      </c>
      <c r="FI213" s="149">
        <f t="shared" si="192"/>
        <v>14100</v>
      </c>
      <c r="FJ213" s="145">
        <v>0</v>
      </c>
      <c r="FK213" s="146">
        <v>0</v>
      </c>
      <c r="FL213" s="146">
        <v>0</v>
      </c>
      <c r="FM213" s="149">
        <f t="shared" si="222"/>
        <v>0</v>
      </c>
      <c r="FN213" s="145">
        <v>0</v>
      </c>
      <c r="FO213" s="146">
        <v>0</v>
      </c>
      <c r="FP213" s="146">
        <v>0</v>
      </c>
      <c r="FQ213" s="149">
        <f t="shared" si="223"/>
        <v>0</v>
      </c>
      <c r="FR213" s="145">
        <v>0</v>
      </c>
      <c r="FS213" s="146">
        <v>0</v>
      </c>
      <c r="FT213" s="146">
        <v>0</v>
      </c>
      <c r="FU213" s="149">
        <f t="shared" si="224"/>
        <v>0</v>
      </c>
      <c r="FV213" s="145">
        <v>136</v>
      </c>
      <c r="FW213" s="146">
        <v>160</v>
      </c>
      <c r="FX213" s="146">
        <v>0</v>
      </c>
      <c r="FY213" s="149">
        <f t="shared" si="225"/>
        <v>160</v>
      </c>
      <c r="FZ213" s="145">
        <v>0</v>
      </c>
      <c r="GA213" s="146">
        <v>0</v>
      </c>
      <c r="GB213" s="146">
        <v>0</v>
      </c>
      <c r="GC213" s="149">
        <f t="shared" si="226"/>
        <v>0</v>
      </c>
      <c r="GD213" s="164">
        <f t="shared" si="193"/>
        <v>20362</v>
      </c>
      <c r="GE213" s="165">
        <f t="shared" si="193"/>
        <v>20825</v>
      </c>
      <c r="GF213" s="165">
        <f t="shared" si="193"/>
        <v>1872</v>
      </c>
      <c r="GG213" s="165">
        <f t="shared" si="193"/>
        <v>22697</v>
      </c>
      <c r="GH213" s="159"/>
      <c r="GI213" s="155"/>
      <c r="GJ213" s="155"/>
      <c r="GK213" s="155"/>
      <c r="GL213" s="155"/>
      <c r="GM213" s="155"/>
      <c r="GN213" s="155"/>
      <c r="GO213" s="155"/>
    </row>
    <row r="214" spans="1:209" s="147" customFormat="1" ht="12">
      <c r="A214" s="148">
        <v>40087</v>
      </c>
      <c r="B214" s="145">
        <v>5935</v>
      </c>
      <c r="C214" s="146">
        <v>4851</v>
      </c>
      <c r="D214" s="146">
        <v>389</v>
      </c>
      <c r="E214" s="149">
        <f t="shared" si="183"/>
        <v>5240</v>
      </c>
      <c r="F214" s="145">
        <v>0</v>
      </c>
      <c r="G214" s="146">
        <v>0</v>
      </c>
      <c r="H214" s="146">
        <v>0</v>
      </c>
      <c r="I214" s="149">
        <f t="shared" si="184"/>
        <v>0</v>
      </c>
      <c r="J214" s="146"/>
      <c r="K214" s="146"/>
      <c r="L214" s="146"/>
      <c r="M214" s="146"/>
      <c r="N214" s="145">
        <v>0</v>
      </c>
      <c r="O214" s="146">
        <v>0</v>
      </c>
      <c r="P214" s="146">
        <v>0</v>
      </c>
      <c r="Q214" s="149">
        <f t="shared" si="185"/>
        <v>0</v>
      </c>
      <c r="R214" s="145">
        <v>20</v>
      </c>
      <c r="S214" s="146">
        <v>27</v>
      </c>
      <c r="T214" s="146">
        <v>0</v>
      </c>
      <c r="U214" s="149">
        <f t="shared" si="186"/>
        <v>27</v>
      </c>
      <c r="V214" s="145">
        <v>0</v>
      </c>
      <c r="W214" s="146">
        <v>0</v>
      </c>
      <c r="X214" s="146">
        <v>0</v>
      </c>
      <c r="Y214" s="149">
        <f t="shared" si="187"/>
        <v>0</v>
      </c>
      <c r="Z214" s="145">
        <v>1689</v>
      </c>
      <c r="AA214" s="146">
        <v>1616</v>
      </c>
      <c r="AB214" s="146">
        <v>127</v>
      </c>
      <c r="AC214" s="149">
        <f t="shared" si="188"/>
        <v>1743</v>
      </c>
      <c r="AD214" s="145">
        <v>0</v>
      </c>
      <c r="AE214" s="146">
        <v>0</v>
      </c>
      <c r="AF214" s="146">
        <v>0</v>
      </c>
      <c r="AG214" s="149">
        <f t="shared" si="189"/>
        <v>0</v>
      </c>
      <c r="AH214" s="145">
        <v>0</v>
      </c>
      <c r="AI214" s="146">
        <v>0</v>
      </c>
      <c r="AJ214" s="146">
        <v>0</v>
      </c>
      <c r="AK214" s="149">
        <f t="shared" si="194"/>
        <v>0</v>
      </c>
      <c r="AL214" s="145">
        <v>0</v>
      </c>
      <c r="AM214" s="146">
        <v>0</v>
      </c>
      <c r="AN214" s="146">
        <v>0</v>
      </c>
      <c r="AO214" s="149">
        <f t="shared" si="195"/>
        <v>0</v>
      </c>
      <c r="AP214" s="145">
        <v>0</v>
      </c>
      <c r="AQ214" s="146">
        <v>0</v>
      </c>
      <c r="AR214" s="146">
        <v>0</v>
      </c>
      <c r="AS214" s="149">
        <f t="shared" si="196"/>
        <v>0</v>
      </c>
      <c r="AT214" s="145">
        <v>0</v>
      </c>
      <c r="AU214" s="146">
        <v>0</v>
      </c>
      <c r="AV214" s="146">
        <v>0</v>
      </c>
      <c r="AW214" s="149">
        <f t="shared" si="197"/>
        <v>0</v>
      </c>
      <c r="AX214" s="145">
        <v>0</v>
      </c>
      <c r="AY214" s="146">
        <v>0</v>
      </c>
      <c r="AZ214" s="146">
        <v>0</v>
      </c>
      <c r="BA214" s="149">
        <f t="shared" si="198"/>
        <v>0</v>
      </c>
      <c r="BB214" s="145">
        <v>0</v>
      </c>
      <c r="BC214" s="146">
        <v>0</v>
      </c>
      <c r="BD214" s="146">
        <v>0</v>
      </c>
      <c r="BE214" s="149">
        <f t="shared" si="199"/>
        <v>0</v>
      </c>
      <c r="BF214" s="145">
        <v>0</v>
      </c>
      <c r="BG214" s="146">
        <v>0</v>
      </c>
      <c r="BH214" s="146">
        <v>0</v>
      </c>
      <c r="BI214" s="149">
        <f t="shared" si="200"/>
        <v>0</v>
      </c>
      <c r="BJ214" s="145">
        <v>0</v>
      </c>
      <c r="BK214" s="146">
        <v>0</v>
      </c>
      <c r="BL214" s="146">
        <v>0</v>
      </c>
      <c r="BM214" s="149">
        <f t="shared" si="201"/>
        <v>0</v>
      </c>
      <c r="BN214" s="145">
        <v>0</v>
      </c>
      <c r="BO214" s="146">
        <v>0</v>
      </c>
      <c r="BP214" s="146">
        <v>0</v>
      </c>
      <c r="BQ214" s="149">
        <f t="shared" si="202"/>
        <v>0</v>
      </c>
      <c r="BR214" s="145">
        <v>0</v>
      </c>
      <c r="BS214" s="146">
        <v>0</v>
      </c>
      <c r="BT214" s="146">
        <v>0</v>
      </c>
      <c r="BU214" s="149">
        <f t="shared" si="203"/>
        <v>0</v>
      </c>
      <c r="BV214" s="145">
        <v>0</v>
      </c>
      <c r="BW214" s="146">
        <v>0</v>
      </c>
      <c r="BX214" s="146">
        <v>0</v>
      </c>
      <c r="BY214" s="149">
        <f t="shared" si="204"/>
        <v>0</v>
      </c>
      <c r="BZ214" s="145">
        <v>0</v>
      </c>
      <c r="CA214" s="146">
        <v>0</v>
      </c>
      <c r="CB214" s="146">
        <v>0</v>
      </c>
      <c r="CC214" s="149">
        <f t="shared" si="205"/>
        <v>0</v>
      </c>
      <c r="CD214" s="145">
        <v>0</v>
      </c>
      <c r="CE214" s="146">
        <v>0</v>
      </c>
      <c r="CF214" s="146">
        <v>0</v>
      </c>
      <c r="CG214" s="149">
        <f t="shared" si="206"/>
        <v>0</v>
      </c>
      <c r="CH214" s="145">
        <v>0</v>
      </c>
      <c r="CI214" s="146">
        <v>0</v>
      </c>
      <c r="CJ214" s="146">
        <v>0</v>
      </c>
      <c r="CK214" s="149">
        <f t="shared" si="207"/>
        <v>0</v>
      </c>
      <c r="CL214" s="145">
        <v>0</v>
      </c>
      <c r="CM214" s="146">
        <v>0</v>
      </c>
      <c r="CN214" s="146">
        <v>0</v>
      </c>
      <c r="CO214" s="149">
        <f t="shared" si="190"/>
        <v>0</v>
      </c>
      <c r="CP214" s="145">
        <v>0</v>
      </c>
      <c r="CQ214" s="146">
        <v>0</v>
      </c>
      <c r="CR214" s="146">
        <v>0</v>
      </c>
      <c r="CS214" s="149">
        <f t="shared" si="208"/>
        <v>0</v>
      </c>
      <c r="CT214" s="145">
        <v>0</v>
      </c>
      <c r="CU214" s="146">
        <v>0</v>
      </c>
      <c r="CV214" s="146">
        <v>0</v>
      </c>
      <c r="CW214" s="149">
        <f t="shared" si="209"/>
        <v>0</v>
      </c>
      <c r="CX214" s="145">
        <v>0</v>
      </c>
      <c r="CY214" s="146">
        <v>0</v>
      </c>
      <c r="CZ214" s="146">
        <v>0</v>
      </c>
      <c r="DA214" s="149">
        <f t="shared" si="210"/>
        <v>0</v>
      </c>
      <c r="DB214" s="145">
        <v>0</v>
      </c>
      <c r="DC214" s="146">
        <v>0</v>
      </c>
      <c r="DD214" s="146">
        <v>0</v>
      </c>
      <c r="DE214" s="149">
        <f t="shared" si="211"/>
        <v>0</v>
      </c>
      <c r="DF214" s="146"/>
      <c r="DG214" s="146"/>
      <c r="DH214" s="146"/>
      <c r="DI214" s="146"/>
      <c r="DJ214" s="145">
        <v>402</v>
      </c>
      <c r="DK214" s="146">
        <v>403</v>
      </c>
      <c r="DL214" s="146">
        <v>0</v>
      </c>
      <c r="DM214" s="149">
        <f t="shared" si="212"/>
        <v>403</v>
      </c>
      <c r="DN214" s="145">
        <v>0</v>
      </c>
      <c r="DO214" s="146">
        <v>0</v>
      </c>
      <c r="DP214" s="146">
        <v>0</v>
      </c>
      <c r="DQ214" s="149">
        <f t="shared" si="213"/>
        <v>0</v>
      </c>
      <c r="DR214" s="145">
        <v>0</v>
      </c>
      <c r="DS214" s="146">
        <v>0</v>
      </c>
      <c r="DT214" s="146">
        <v>0</v>
      </c>
      <c r="DU214" s="149">
        <f t="shared" si="214"/>
        <v>0</v>
      </c>
      <c r="DV214" s="145">
        <v>0</v>
      </c>
      <c r="DW214" s="146">
        <v>0</v>
      </c>
      <c r="DX214" s="146">
        <v>0</v>
      </c>
      <c r="DY214" s="149">
        <f t="shared" si="215"/>
        <v>0</v>
      </c>
      <c r="DZ214" s="145">
        <v>0</v>
      </c>
      <c r="EA214" s="146">
        <v>0</v>
      </c>
      <c r="EB214" s="146">
        <v>0</v>
      </c>
      <c r="EC214" s="149">
        <f t="shared" si="216"/>
        <v>0</v>
      </c>
      <c r="ED214" s="146"/>
      <c r="EE214" s="146"/>
      <c r="EF214" s="146"/>
      <c r="EG214" s="146"/>
      <c r="EH214" s="145">
        <v>0</v>
      </c>
      <c r="EI214" s="146">
        <v>0</v>
      </c>
      <c r="EJ214" s="146">
        <v>0</v>
      </c>
      <c r="EK214" s="149">
        <f t="shared" si="217"/>
        <v>0</v>
      </c>
      <c r="EL214" s="145">
        <v>0</v>
      </c>
      <c r="EM214" s="146">
        <v>0</v>
      </c>
      <c r="EN214" s="146">
        <v>0</v>
      </c>
      <c r="EO214" s="149">
        <f t="shared" si="218"/>
        <v>0</v>
      </c>
      <c r="EP214" s="145">
        <v>0</v>
      </c>
      <c r="EQ214" s="146">
        <v>0</v>
      </c>
      <c r="ER214" s="146">
        <v>0</v>
      </c>
      <c r="ES214" s="149">
        <f t="shared" si="219"/>
        <v>0</v>
      </c>
      <c r="ET214" s="145">
        <v>0</v>
      </c>
      <c r="EU214" s="146">
        <v>0</v>
      </c>
      <c r="EV214" s="146">
        <v>0</v>
      </c>
      <c r="EW214" s="149">
        <f t="shared" si="220"/>
        <v>0</v>
      </c>
      <c r="EX214" s="145">
        <v>527</v>
      </c>
      <c r="EY214" s="146">
        <v>427</v>
      </c>
      <c r="EZ214" s="146">
        <v>52</v>
      </c>
      <c r="FA214" s="149">
        <f t="shared" si="191"/>
        <v>479</v>
      </c>
      <c r="FB214" s="145">
        <v>0</v>
      </c>
      <c r="FC214" s="146">
        <v>0</v>
      </c>
      <c r="FD214" s="146">
        <v>0</v>
      </c>
      <c r="FE214" s="149">
        <f t="shared" si="221"/>
        <v>0</v>
      </c>
      <c r="FF214" s="145">
        <v>11938</v>
      </c>
      <c r="FG214" s="146">
        <v>11916</v>
      </c>
      <c r="FH214" s="146">
        <v>1206</v>
      </c>
      <c r="FI214" s="149">
        <f t="shared" si="192"/>
        <v>13122</v>
      </c>
      <c r="FJ214" s="145">
        <v>0</v>
      </c>
      <c r="FK214" s="146">
        <v>0</v>
      </c>
      <c r="FL214" s="146">
        <v>0</v>
      </c>
      <c r="FM214" s="149">
        <f t="shared" si="222"/>
        <v>0</v>
      </c>
      <c r="FN214" s="145">
        <v>0</v>
      </c>
      <c r="FO214" s="146">
        <v>0</v>
      </c>
      <c r="FP214" s="146">
        <v>0</v>
      </c>
      <c r="FQ214" s="149">
        <f t="shared" si="223"/>
        <v>0</v>
      </c>
      <c r="FR214" s="145">
        <v>0</v>
      </c>
      <c r="FS214" s="146">
        <v>0</v>
      </c>
      <c r="FT214" s="146">
        <v>0</v>
      </c>
      <c r="FU214" s="149">
        <f t="shared" si="224"/>
        <v>0</v>
      </c>
      <c r="FV214" s="145">
        <v>115</v>
      </c>
      <c r="FW214" s="146">
        <v>102</v>
      </c>
      <c r="FX214" s="146">
        <v>0</v>
      </c>
      <c r="FY214" s="149">
        <f t="shared" si="225"/>
        <v>102</v>
      </c>
      <c r="FZ214" s="145">
        <v>0</v>
      </c>
      <c r="GA214" s="146">
        <v>0</v>
      </c>
      <c r="GB214" s="146">
        <v>0</v>
      </c>
      <c r="GC214" s="149">
        <f t="shared" si="226"/>
        <v>0</v>
      </c>
      <c r="GD214" s="164">
        <f t="shared" si="193"/>
        <v>20626</v>
      </c>
      <c r="GE214" s="165">
        <f t="shared" si="193"/>
        <v>19342</v>
      </c>
      <c r="GF214" s="165">
        <f t="shared" si="193"/>
        <v>1774</v>
      </c>
      <c r="GG214" s="165">
        <f t="shared" si="193"/>
        <v>21116</v>
      </c>
      <c r="GH214" s="159"/>
      <c r="GI214" s="155"/>
      <c r="GJ214" s="155"/>
      <c r="GK214" s="155"/>
      <c r="GL214" s="155"/>
      <c r="GM214" s="155"/>
      <c r="GN214" s="155"/>
      <c r="GO214" s="155"/>
    </row>
    <row r="215" spans="1:209" s="147" customFormat="1" ht="12">
      <c r="A215" s="148">
        <v>40118</v>
      </c>
      <c r="B215" s="145">
        <v>6270</v>
      </c>
      <c r="C215" s="146">
        <v>4189</v>
      </c>
      <c r="D215" s="146">
        <v>422</v>
      </c>
      <c r="E215" s="149">
        <f t="shared" si="183"/>
        <v>4611</v>
      </c>
      <c r="F215" s="145">
        <v>0</v>
      </c>
      <c r="G215" s="146">
        <v>0</v>
      </c>
      <c r="H215" s="146">
        <v>0</v>
      </c>
      <c r="I215" s="149">
        <f t="shared" si="184"/>
        <v>0</v>
      </c>
      <c r="J215" s="146"/>
      <c r="K215" s="146"/>
      <c r="L215" s="146"/>
      <c r="M215" s="146"/>
      <c r="N215" s="145">
        <v>0</v>
      </c>
      <c r="O215" s="146">
        <v>0</v>
      </c>
      <c r="P215" s="146">
        <v>0</v>
      </c>
      <c r="Q215" s="149">
        <f t="shared" si="185"/>
        <v>0</v>
      </c>
      <c r="R215" s="145">
        <v>29</v>
      </c>
      <c r="S215" s="146">
        <v>28</v>
      </c>
      <c r="T215" s="146">
        <v>0</v>
      </c>
      <c r="U215" s="149">
        <f t="shared" si="186"/>
        <v>28</v>
      </c>
      <c r="V215" s="145">
        <v>0</v>
      </c>
      <c r="W215" s="146">
        <v>0</v>
      </c>
      <c r="X215" s="146">
        <v>0</v>
      </c>
      <c r="Y215" s="149">
        <f t="shared" si="187"/>
        <v>0</v>
      </c>
      <c r="Z215" s="145">
        <v>1778</v>
      </c>
      <c r="AA215" s="146">
        <v>1570</v>
      </c>
      <c r="AB215" s="146">
        <v>186</v>
      </c>
      <c r="AC215" s="149">
        <f t="shared" si="188"/>
        <v>1756</v>
      </c>
      <c r="AD215" s="145">
        <v>0</v>
      </c>
      <c r="AE215" s="146">
        <v>0</v>
      </c>
      <c r="AF215" s="146">
        <v>0</v>
      </c>
      <c r="AG215" s="149">
        <f t="shared" si="189"/>
        <v>0</v>
      </c>
      <c r="AH215" s="145">
        <v>0</v>
      </c>
      <c r="AI215" s="146">
        <v>0</v>
      </c>
      <c r="AJ215" s="146">
        <v>0</v>
      </c>
      <c r="AK215" s="149">
        <f t="shared" si="194"/>
        <v>0</v>
      </c>
      <c r="AL215" s="145">
        <v>0</v>
      </c>
      <c r="AM215" s="146">
        <v>0</v>
      </c>
      <c r="AN215" s="146">
        <v>0</v>
      </c>
      <c r="AO215" s="149">
        <f t="shared" si="195"/>
        <v>0</v>
      </c>
      <c r="AP215" s="145">
        <v>0</v>
      </c>
      <c r="AQ215" s="146">
        <v>0</v>
      </c>
      <c r="AR215" s="146">
        <v>0</v>
      </c>
      <c r="AS215" s="149">
        <f t="shared" si="196"/>
        <v>0</v>
      </c>
      <c r="AT215" s="145">
        <v>0</v>
      </c>
      <c r="AU215" s="146">
        <v>0</v>
      </c>
      <c r="AV215" s="146">
        <v>0</v>
      </c>
      <c r="AW215" s="149">
        <f t="shared" si="197"/>
        <v>0</v>
      </c>
      <c r="AX215" s="145">
        <v>0</v>
      </c>
      <c r="AY215" s="146">
        <v>0</v>
      </c>
      <c r="AZ215" s="146">
        <v>0</v>
      </c>
      <c r="BA215" s="149">
        <f t="shared" si="198"/>
        <v>0</v>
      </c>
      <c r="BB215" s="145">
        <v>0</v>
      </c>
      <c r="BC215" s="146">
        <v>0</v>
      </c>
      <c r="BD215" s="146">
        <v>0</v>
      </c>
      <c r="BE215" s="149">
        <f t="shared" si="199"/>
        <v>0</v>
      </c>
      <c r="BF215" s="145">
        <v>0</v>
      </c>
      <c r="BG215" s="146">
        <v>0</v>
      </c>
      <c r="BH215" s="146">
        <v>0</v>
      </c>
      <c r="BI215" s="149">
        <f t="shared" si="200"/>
        <v>0</v>
      </c>
      <c r="BJ215" s="145">
        <v>0</v>
      </c>
      <c r="BK215" s="146">
        <v>0</v>
      </c>
      <c r="BL215" s="146">
        <v>0</v>
      </c>
      <c r="BM215" s="149">
        <f t="shared" si="201"/>
        <v>0</v>
      </c>
      <c r="BN215" s="145">
        <v>0</v>
      </c>
      <c r="BO215" s="146">
        <v>0</v>
      </c>
      <c r="BP215" s="146">
        <v>0</v>
      </c>
      <c r="BQ215" s="149">
        <f t="shared" si="202"/>
        <v>0</v>
      </c>
      <c r="BR215" s="145">
        <v>0</v>
      </c>
      <c r="BS215" s="146">
        <v>0</v>
      </c>
      <c r="BT215" s="146">
        <v>0</v>
      </c>
      <c r="BU215" s="149">
        <f t="shared" si="203"/>
        <v>0</v>
      </c>
      <c r="BV215" s="145">
        <v>0</v>
      </c>
      <c r="BW215" s="146">
        <v>0</v>
      </c>
      <c r="BX215" s="146">
        <v>0</v>
      </c>
      <c r="BY215" s="149">
        <f t="shared" si="204"/>
        <v>0</v>
      </c>
      <c r="BZ215" s="145">
        <v>0</v>
      </c>
      <c r="CA215" s="146">
        <v>0</v>
      </c>
      <c r="CB215" s="146">
        <v>0</v>
      </c>
      <c r="CC215" s="149">
        <f t="shared" si="205"/>
        <v>0</v>
      </c>
      <c r="CD215" s="145">
        <v>0</v>
      </c>
      <c r="CE215" s="146">
        <v>0</v>
      </c>
      <c r="CF215" s="146">
        <v>0</v>
      </c>
      <c r="CG215" s="149">
        <f t="shared" si="206"/>
        <v>0</v>
      </c>
      <c r="CH215" s="145">
        <v>0</v>
      </c>
      <c r="CI215" s="146">
        <v>0</v>
      </c>
      <c r="CJ215" s="146">
        <v>0</v>
      </c>
      <c r="CK215" s="149">
        <f t="shared" si="207"/>
        <v>0</v>
      </c>
      <c r="CL215" s="145">
        <v>0</v>
      </c>
      <c r="CM215" s="146">
        <v>0</v>
      </c>
      <c r="CN215" s="146">
        <v>0</v>
      </c>
      <c r="CO215" s="149">
        <f t="shared" si="190"/>
        <v>0</v>
      </c>
      <c r="CP215" s="145">
        <v>0</v>
      </c>
      <c r="CQ215" s="146">
        <v>0</v>
      </c>
      <c r="CR215" s="146">
        <v>0</v>
      </c>
      <c r="CS215" s="149">
        <f t="shared" si="208"/>
        <v>0</v>
      </c>
      <c r="CT215" s="145">
        <v>0</v>
      </c>
      <c r="CU215" s="146">
        <v>0</v>
      </c>
      <c r="CV215" s="146">
        <v>0</v>
      </c>
      <c r="CW215" s="149">
        <f t="shared" si="209"/>
        <v>0</v>
      </c>
      <c r="CX215" s="145">
        <v>0</v>
      </c>
      <c r="CY215" s="146">
        <v>0</v>
      </c>
      <c r="CZ215" s="146">
        <v>0</v>
      </c>
      <c r="DA215" s="149">
        <f t="shared" si="210"/>
        <v>0</v>
      </c>
      <c r="DB215" s="145">
        <v>0</v>
      </c>
      <c r="DC215" s="146">
        <v>0</v>
      </c>
      <c r="DD215" s="146">
        <v>0</v>
      </c>
      <c r="DE215" s="149">
        <f t="shared" si="211"/>
        <v>0</v>
      </c>
      <c r="DF215" s="146"/>
      <c r="DG215" s="146"/>
      <c r="DH215" s="146"/>
      <c r="DI215" s="146"/>
      <c r="DJ215" s="145">
        <v>496</v>
      </c>
      <c r="DK215" s="146">
        <v>479</v>
      </c>
      <c r="DL215" s="146">
        <v>0</v>
      </c>
      <c r="DM215" s="149">
        <f t="shared" si="212"/>
        <v>479</v>
      </c>
      <c r="DN215" s="145">
        <v>0</v>
      </c>
      <c r="DO215" s="146">
        <v>0</v>
      </c>
      <c r="DP215" s="146">
        <v>0</v>
      </c>
      <c r="DQ215" s="149">
        <f t="shared" si="213"/>
        <v>0</v>
      </c>
      <c r="DR215" s="145">
        <v>0</v>
      </c>
      <c r="DS215" s="146">
        <v>0</v>
      </c>
      <c r="DT215" s="146">
        <v>0</v>
      </c>
      <c r="DU215" s="149">
        <f t="shared" si="214"/>
        <v>0</v>
      </c>
      <c r="DV215" s="145">
        <v>0</v>
      </c>
      <c r="DW215" s="146">
        <v>0</v>
      </c>
      <c r="DX215" s="146">
        <v>0</v>
      </c>
      <c r="DY215" s="149">
        <f t="shared" si="215"/>
        <v>0</v>
      </c>
      <c r="DZ215" s="145">
        <v>0</v>
      </c>
      <c r="EA215" s="146">
        <v>0</v>
      </c>
      <c r="EB215" s="146">
        <v>0</v>
      </c>
      <c r="EC215" s="149">
        <f t="shared" si="216"/>
        <v>0</v>
      </c>
      <c r="ED215" s="146"/>
      <c r="EE215" s="146"/>
      <c r="EF215" s="146"/>
      <c r="EG215" s="146"/>
      <c r="EH215" s="145">
        <v>0</v>
      </c>
      <c r="EI215" s="146">
        <v>0</v>
      </c>
      <c r="EJ215" s="146">
        <v>0</v>
      </c>
      <c r="EK215" s="149">
        <f t="shared" si="217"/>
        <v>0</v>
      </c>
      <c r="EL215" s="145">
        <v>0</v>
      </c>
      <c r="EM215" s="146">
        <v>0</v>
      </c>
      <c r="EN215" s="146">
        <v>0</v>
      </c>
      <c r="EO215" s="149">
        <f t="shared" si="218"/>
        <v>0</v>
      </c>
      <c r="EP215" s="145">
        <v>0</v>
      </c>
      <c r="EQ215" s="146">
        <v>0</v>
      </c>
      <c r="ER215" s="146">
        <v>0</v>
      </c>
      <c r="ES215" s="149">
        <f t="shared" si="219"/>
        <v>0</v>
      </c>
      <c r="ET215" s="145">
        <v>0</v>
      </c>
      <c r="EU215" s="146">
        <v>0</v>
      </c>
      <c r="EV215" s="146">
        <v>0</v>
      </c>
      <c r="EW215" s="149">
        <f t="shared" si="220"/>
        <v>0</v>
      </c>
      <c r="EX215" s="145">
        <v>586</v>
      </c>
      <c r="EY215" s="146">
        <v>454</v>
      </c>
      <c r="EZ215" s="146">
        <v>31</v>
      </c>
      <c r="FA215" s="149">
        <f t="shared" si="191"/>
        <v>485</v>
      </c>
      <c r="FB215" s="145">
        <v>0</v>
      </c>
      <c r="FC215" s="146">
        <v>0</v>
      </c>
      <c r="FD215" s="146">
        <v>0</v>
      </c>
      <c r="FE215" s="149">
        <f t="shared" si="221"/>
        <v>0</v>
      </c>
      <c r="FF215" s="145">
        <v>12132</v>
      </c>
      <c r="FG215" s="146">
        <v>12507</v>
      </c>
      <c r="FH215" s="146">
        <v>1164</v>
      </c>
      <c r="FI215" s="149">
        <f t="shared" si="192"/>
        <v>13671</v>
      </c>
      <c r="FJ215" s="145">
        <v>0</v>
      </c>
      <c r="FK215" s="146">
        <v>0</v>
      </c>
      <c r="FL215" s="146">
        <v>0</v>
      </c>
      <c r="FM215" s="149">
        <f t="shared" si="222"/>
        <v>0</v>
      </c>
      <c r="FN215" s="145">
        <v>0</v>
      </c>
      <c r="FO215" s="146">
        <v>0</v>
      </c>
      <c r="FP215" s="146">
        <v>0</v>
      </c>
      <c r="FQ215" s="149">
        <f t="shared" si="223"/>
        <v>0</v>
      </c>
      <c r="FR215" s="145">
        <v>0</v>
      </c>
      <c r="FS215" s="146">
        <v>0</v>
      </c>
      <c r="FT215" s="146">
        <v>0</v>
      </c>
      <c r="FU215" s="149">
        <f t="shared" si="224"/>
        <v>0</v>
      </c>
      <c r="FV215" s="145">
        <v>131</v>
      </c>
      <c r="FW215" s="146">
        <v>142</v>
      </c>
      <c r="FX215" s="146">
        <v>0</v>
      </c>
      <c r="FY215" s="149">
        <f t="shared" si="225"/>
        <v>142</v>
      </c>
      <c r="FZ215" s="145">
        <v>0</v>
      </c>
      <c r="GA215" s="146">
        <v>0</v>
      </c>
      <c r="GB215" s="146">
        <v>0</v>
      </c>
      <c r="GC215" s="149">
        <f t="shared" si="226"/>
        <v>0</v>
      </c>
      <c r="GD215" s="164">
        <f t="shared" si="193"/>
        <v>21422</v>
      </c>
      <c r="GE215" s="165">
        <f t="shared" si="193"/>
        <v>19369</v>
      </c>
      <c r="GF215" s="165">
        <f t="shared" si="193"/>
        <v>1803</v>
      </c>
      <c r="GG215" s="165">
        <f t="shared" si="193"/>
        <v>21172</v>
      </c>
      <c r="GH215" s="159"/>
      <c r="GI215" s="155"/>
      <c r="GJ215" s="155"/>
      <c r="GK215" s="155"/>
      <c r="GL215" s="155"/>
      <c r="GM215" s="155"/>
      <c r="GN215" s="155"/>
      <c r="GO215" s="155"/>
    </row>
    <row r="216" spans="1:209" s="147" customFormat="1" ht="12">
      <c r="A216" s="148">
        <v>40148</v>
      </c>
      <c r="B216" s="145">
        <v>6907</v>
      </c>
      <c r="C216" s="146">
        <v>5439</v>
      </c>
      <c r="D216" s="146">
        <v>470</v>
      </c>
      <c r="E216" s="149">
        <f t="shared" si="183"/>
        <v>5909</v>
      </c>
      <c r="F216" s="145">
        <v>0</v>
      </c>
      <c r="G216" s="146">
        <v>0</v>
      </c>
      <c r="H216" s="146">
        <v>0</v>
      </c>
      <c r="I216" s="149">
        <f t="shared" si="184"/>
        <v>0</v>
      </c>
      <c r="J216" s="146"/>
      <c r="K216" s="146"/>
      <c r="L216" s="146"/>
      <c r="M216" s="146"/>
      <c r="N216" s="145">
        <v>0</v>
      </c>
      <c r="O216" s="146">
        <v>0</v>
      </c>
      <c r="P216" s="146">
        <v>0</v>
      </c>
      <c r="Q216" s="149">
        <f t="shared" si="185"/>
        <v>0</v>
      </c>
      <c r="R216" s="145">
        <v>30</v>
      </c>
      <c r="S216" s="146">
        <v>33</v>
      </c>
      <c r="T216" s="146">
        <v>0</v>
      </c>
      <c r="U216" s="149">
        <f t="shared" si="186"/>
        <v>33</v>
      </c>
      <c r="V216" s="145">
        <v>0</v>
      </c>
      <c r="W216" s="146">
        <v>0</v>
      </c>
      <c r="X216" s="146">
        <v>0</v>
      </c>
      <c r="Y216" s="149">
        <f t="shared" si="187"/>
        <v>0</v>
      </c>
      <c r="Z216" s="145">
        <v>2169</v>
      </c>
      <c r="AA216" s="146">
        <v>1987</v>
      </c>
      <c r="AB216" s="146">
        <v>167</v>
      </c>
      <c r="AC216" s="149">
        <f t="shared" si="188"/>
        <v>2154</v>
      </c>
      <c r="AD216" s="145">
        <v>0</v>
      </c>
      <c r="AE216" s="146">
        <v>0</v>
      </c>
      <c r="AF216" s="146">
        <v>0</v>
      </c>
      <c r="AG216" s="149">
        <f t="shared" si="189"/>
        <v>0</v>
      </c>
      <c r="AH216" s="145">
        <v>0</v>
      </c>
      <c r="AI216" s="146">
        <v>0</v>
      </c>
      <c r="AJ216" s="146">
        <v>0</v>
      </c>
      <c r="AK216" s="149">
        <f t="shared" si="194"/>
        <v>0</v>
      </c>
      <c r="AL216" s="145">
        <v>0</v>
      </c>
      <c r="AM216" s="146">
        <v>0</v>
      </c>
      <c r="AN216" s="146">
        <v>0</v>
      </c>
      <c r="AO216" s="149">
        <f t="shared" si="195"/>
        <v>0</v>
      </c>
      <c r="AP216" s="145">
        <v>0</v>
      </c>
      <c r="AQ216" s="146">
        <v>0</v>
      </c>
      <c r="AR216" s="146">
        <v>0</v>
      </c>
      <c r="AS216" s="149">
        <f t="shared" si="196"/>
        <v>0</v>
      </c>
      <c r="AT216" s="145">
        <v>0</v>
      </c>
      <c r="AU216" s="146">
        <v>0</v>
      </c>
      <c r="AV216" s="146">
        <v>0</v>
      </c>
      <c r="AW216" s="149">
        <f t="shared" si="197"/>
        <v>0</v>
      </c>
      <c r="AX216" s="145">
        <v>0</v>
      </c>
      <c r="AY216" s="146">
        <v>0</v>
      </c>
      <c r="AZ216" s="146">
        <v>0</v>
      </c>
      <c r="BA216" s="149">
        <f t="shared" si="198"/>
        <v>0</v>
      </c>
      <c r="BB216" s="145">
        <v>0</v>
      </c>
      <c r="BC216" s="146">
        <v>0</v>
      </c>
      <c r="BD216" s="146">
        <v>0</v>
      </c>
      <c r="BE216" s="149">
        <f t="shared" si="199"/>
        <v>0</v>
      </c>
      <c r="BF216" s="145">
        <v>0</v>
      </c>
      <c r="BG216" s="146">
        <v>0</v>
      </c>
      <c r="BH216" s="146">
        <v>0</v>
      </c>
      <c r="BI216" s="149">
        <f t="shared" si="200"/>
        <v>0</v>
      </c>
      <c r="BJ216" s="145">
        <v>0</v>
      </c>
      <c r="BK216" s="146">
        <v>0</v>
      </c>
      <c r="BL216" s="146">
        <v>0</v>
      </c>
      <c r="BM216" s="149">
        <f t="shared" si="201"/>
        <v>0</v>
      </c>
      <c r="BN216" s="145">
        <v>0</v>
      </c>
      <c r="BO216" s="146">
        <v>0</v>
      </c>
      <c r="BP216" s="146">
        <v>0</v>
      </c>
      <c r="BQ216" s="149">
        <f t="shared" si="202"/>
        <v>0</v>
      </c>
      <c r="BR216" s="145">
        <v>0</v>
      </c>
      <c r="BS216" s="146">
        <v>0</v>
      </c>
      <c r="BT216" s="146">
        <v>0</v>
      </c>
      <c r="BU216" s="149">
        <f t="shared" si="203"/>
        <v>0</v>
      </c>
      <c r="BV216" s="145">
        <v>0</v>
      </c>
      <c r="BW216" s="146">
        <v>0</v>
      </c>
      <c r="BX216" s="146">
        <v>0</v>
      </c>
      <c r="BY216" s="149">
        <f t="shared" si="204"/>
        <v>0</v>
      </c>
      <c r="BZ216" s="145">
        <v>0</v>
      </c>
      <c r="CA216" s="146">
        <v>0</v>
      </c>
      <c r="CB216" s="146">
        <v>0</v>
      </c>
      <c r="CC216" s="149">
        <f t="shared" si="205"/>
        <v>0</v>
      </c>
      <c r="CD216" s="145">
        <v>0</v>
      </c>
      <c r="CE216" s="146">
        <v>0</v>
      </c>
      <c r="CF216" s="146">
        <v>0</v>
      </c>
      <c r="CG216" s="149">
        <f t="shared" si="206"/>
        <v>0</v>
      </c>
      <c r="CH216" s="145">
        <v>0</v>
      </c>
      <c r="CI216" s="146">
        <v>0</v>
      </c>
      <c r="CJ216" s="146">
        <v>0</v>
      </c>
      <c r="CK216" s="149">
        <f t="shared" si="207"/>
        <v>0</v>
      </c>
      <c r="CL216" s="145">
        <v>0</v>
      </c>
      <c r="CM216" s="146">
        <v>0</v>
      </c>
      <c r="CN216" s="146">
        <v>0</v>
      </c>
      <c r="CO216" s="149">
        <f t="shared" si="190"/>
        <v>0</v>
      </c>
      <c r="CP216" s="145">
        <v>0</v>
      </c>
      <c r="CQ216" s="146">
        <v>0</v>
      </c>
      <c r="CR216" s="146">
        <v>0</v>
      </c>
      <c r="CS216" s="149">
        <f t="shared" si="208"/>
        <v>0</v>
      </c>
      <c r="CT216" s="145">
        <v>0</v>
      </c>
      <c r="CU216" s="146">
        <v>0</v>
      </c>
      <c r="CV216" s="146">
        <v>0</v>
      </c>
      <c r="CW216" s="149">
        <f t="shared" si="209"/>
        <v>0</v>
      </c>
      <c r="CX216" s="145">
        <v>0</v>
      </c>
      <c r="CY216" s="146">
        <v>0</v>
      </c>
      <c r="CZ216" s="146">
        <v>0</v>
      </c>
      <c r="DA216" s="149">
        <f t="shared" si="210"/>
        <v>0</v>
      </c>
      <c r="DB216" s="145">
        <v>0</v>
      </c>
      <c r="DC216" s="146">
        <v>0</v>
      </c>
      <c r="DD216" s="146">
        <v>0</v>
      </c>
      <c r="DE216" s="149">
        <f t="shared" si="211"/>
        <v>0</v>
      </c>
      <c r="DF216" s="146"/>
      <c r="DG216" s="146"/>
      <c r="DH216" s="146"/>
      <c r="DI216" s="146"/>
      <c r="DJ216" s="145">
        <v>442</v>
      </c>
      <c r="DK216" s="146">
        <v>456</v>
      </c>
      <c r="DL216" s="146">
        <v>0</v>
      </c>
      <c r="DM216" s="149">
        <f t="shared" si="212"/>
        <v>456</v>
      </c>
      <c r="DN216" s="145">
        <v>0</v>
      </c>
      <c r="DO216" s="146">
        <v>0</v>
      </c>
      <c r="DP216" s="146">
        <v>0</v>
      </c>
      <c r="DQ216" s="149">
        <f t="shared" si="213"/>
        <v>0</v>
      </c>
      <c r="DR216" s="145">
        <v>0</v>
      </c>
      <c r="DS216" s="146">
        <v>0</v>
      </c>
      <c r="DT216" s="146">
        <v>0</v>
      </c>
      <c r="DU216" s="149">
        <f t="shared" si="214"/>
        <v>0</v>
      </c>
      <c r="DV216" s="145">
        <v>0</v>
      </c>
      <c r="DW216" s="146">
        <v>0</v>
      </c>
      <c r="DX216" s="146">
        <v>0</v>
      </c>
      <c r="DY216" s="149">
        <f t="shared" si="215"/>
        <v>0</v>
      </c>
      <c r="DZ216" s="145">
        <v>0</v>
      </c>
      <c r="EA216" s="146">
        <v>0</v>
      </c>
      <c r="EB216" s="146">
        <v>0</v>
      </c>
      <c r="EC216" s="149">
        <f t="shared" si="216"/>
        <v>0</v>
      </c>
      <c r="ED216" s="146"/>
      <c r="EE216" s="146"/>
      <c r="EF216" s="146"/>
      <c r="EG216" s="146"/>
      <c r="EH216" s="145">
        <v>0</v>
      </c>
      <c r="EI216" s="146">
        <v>0</v>
      </c>
      <c r="EJ216" s="146">
        <v>0</v>
      </c>
      <c r="EK216" s="149">
        <f t="shared" si="217"/>
        <v>0</v>
      </c>
      <c r="EL216" s="145">
        <v>0</v>
      </c>
      <c r="EM216" s="146">
        <v>0</v>
      </c>
      <c r="EN216" s="146">
        <v>0</v>
      </c>
      <c r="EO216" s="149">
        <f t="shared" si="218"/>
        <v>0</v>
      </c>
      <c r="EP216" s="145">
        <v>0</v>
      </c>
      <c r="EQ216" s="146">
        <v>0</v>
      </c>
      <c r="ER216" s="146">
        <v>0</v>
      </c>
      <c r="ES216" s="149">
        <f t="shared" si="219"/>
        <v>0</v>
      </c>
      <c r="ET216" s="145">
        <v>0</v>
      </c>
      <c r="EU216" s="146">
        <v>0</v>
      </c>
      <c r="EV216" s="146">
        <v>0</v>
      </c>
      <c r="EW216" s="149">
        <f t="shared" si="220"/>
        <v>0</v>
      </c>
      <c r="EX216" s="145">
        <v>585</v>
      </c>
      <c r="EY216" s="146">
        <v>628</v>
      </c>
      <c r="EZ216" s="146">
        <v>10</v>
      </c>
      <c r="FA216" s="149">
        <f t="shared" si="191"/>
        <v>638</v>
      </c>
      <c r="FB216" s="145">
        <v>0</v>
      </c>
      <c r="FC216" s="146">
        <v>0</v>
      </c>
      <c r="FD216" s="146">
        <v>0</v>
      </c>
      <c r="FE216" s="149">
        <f t="shared" si="221"/>
        <v>0</v>
      </c>
      <c r="FF216" s="145">
        <v>13059</v>
      </c>
      <c r="FG216" s="146">
        <v>15302</v>
      </c>
      <c r="FH216" s="146">
        <v>1362</v>
      </c>
      <c r="FI216" s="149">
        <f t="shared" si="192"/>
        <v>16664</v>
      </c>
      <c r="FJ216" s="145">
        <v>0</v>
      </c>
      <c r="FK216" s="146">
        <v>0</v>
      </c>
      <c r="FL216" s="146">
        <v>0</v>
      </c>
      <c r="FM216" s="149">
        <f t="shared" si="222"/>
        <v>0</v>
      </c>
      <c r="FN216" s="145">
        <v>0</v>
      </c>
      <c r="FO216" s="146">
        <v>0</v>
      </c>
      <c r="FP216" s="146">
        <v>0</v>
      </c>
      <c r="FQ216" s="149">
        <f t="shared" si="223"/>
        <v>0</v>
      </c>
      <c r="FR216" s="145">
        <v>0</v>
      </c>
      <c r="FS216" s="146">
        <v>0</v>
      </c>
      <c r="FT216" s="146">
        <v>0</v>
      </c>
      <c r="FU216" s="149">
        <f t="shared" si="224"/>
        <v>0</v>
      </c>
      <c r="FV216" s="145">
        <v>192</v>
      </c>
      <c r="FW216" s="146">
        <v>192</v>
      </c>
      <c r="FX216" s="146">
        <v>0</v>
      </c>
      <c r="FY216" s="149">
        <f t="shared" si="225"/>
        <v>192</v>
      </c>
      <c r="FZ216" s="145">
        <v>0</v>
      </c>
      <c r="GA216" s="146">
        <v>0</v>
      </c>
      <c r="GB216" s="146">
        <v>0</v>
      </c>
      <c r="GC216" s="149">
        <f t="shared" si="226"/>
        <v>0</v>
      </c>
      <c r="GD216" s="164">
        <f t="shared" si="193"/>
        <v>23384</v>
      </c>
      <c r="GE216" s="165">
        <f t="shared" si="193"/>
        <v>24037</v>
      </c>
      <c r="GF216" s="165">
        <f t="shared" si="193"/>
        <v>2009</v>
      </c>
      <c r="GG216" s="165">
        <f t="shared" si="193"/>
        <v>26046</v>
      </c>
      <c r="GH216" s="159"/>
      <c r="GI216" s="155"/>
      <c r="GJ216" s="155"/>
      <c r="GK216" s="155"/>
      <c r="GL216" s="155"/>
      <c r="GM216" s="155"/>
      <c r="GN216" s="155"/>
      <c r="GO216" s="155"/>
    </row>
    <row r="217" spans="1:209" s="147" customFormat="1" ht="12">
      <c r="A217" s="148">
        <v>40179</v>
      </c>
      <c r="B217" s="145">
        <v>6690</v>
      </c>
      <c r="C217" s="146">
        <v>7380</v>
      </c>
      <c r="D217" s="146">
        <v>411</v>
      </c>
      <c r="E217" s="149">
        <f t="shared" si="183"/>
        <v>7791</v>
      </c>
      <c r="F217" s="145">
        <v>0</v>
      </c>
      <c r="G217" s="146">
        <v>0</v>
      </c>
      <c r="H217" s="146">
        <v>0</v>
      </c>
      <c r="I217" s="149">
        <f t="shared" si="184"/>
        <v>0</v>
      </c>
      <c r="J217" s="146"/>
      <c r="K217" s="146"/>
      <c r="L217" s="146"/>
      <c r="M217" s="146"/>
      <c r="N217" s="145">
        <v>0</v>
      </c>
      <c r="O217" s="146">
        <v>0</v>
      </c>
      <c r="P217" s="146">
        <v>0</v>
      </c>
      <c r="Q217" s="149">
        <f t="shared" si="185"/>
        <v>0</v>
      </c>
      <c r="R217" s="145">
        <v>10</v>
      </c>
      <c r="S217" s="146">
        <v>8</v>
      </c>
      <c r="T217" s="146">
        <v>0</v>
      </c>
      <c r="U217" s="149">
        <f t="shared" si="186"/>
        <v>8</v>
      </c>
      <c r="V217" s="145">
        <v>0</v>
      </c>
      <c r="W217" s="146">
        <v>0</v>
      </c>
      <c r="X217" s="146">
        <v>0</v>
      </c>
      <c r="Y217" s="149">
        <f t="shared" si="187"/>
        <v>0</v>
      </c>
      <c r="Z217" s="145">
        <v>2569</v>
      </c>
      <c r="AA217" s="146">
        <v>2041</v>
      </c>
      <c r="AB217" s="146">
        <v>128</v>
      </c>
      <c r="AC217" s="149">
        <f t="shared" si="188"/>
        <v>2169</v>
      </c>
      <c r="AD217" s="145">
        <v>0</v>
      </c>
      <c r="AE217" s="146">
        <v>0</v>
      </c>
      <c r="AF217" s="146">
        <v>0</v>
      </c>
      <c r="AG217" s="149">
        <f t="shared" si="189"/>
        <v>0</v>
      </c>
      <c r="AH217" s="145">
        <v>0</v>
      </c>
      <c r="AI217" s="146">
        <v>0</v>
      </c>
      <c r="AJ217" s="146">
        <v>0</v>
      </c>
      <c r="AK217" s="149">
        <f t="shared" si="194"/>
        <v>0</v>
      </c>
      <c r="AL217" s="145">
        <v>0</v>
      </c>
      <c r="AM217" s="146">
        <v>0</v>
      </c>
      <c r="AN217" s="146">
        <v>0</v>
      </c>
      <c r="AO217" s="149">
        <f t="shared" si="195"/>
        <v>0</v>
      </c>
      <c r="AP217" s="145">
        <v>0</v>
      </c>
      <c r="AQ217" s="146">
        <v>0</v>
      </c>
      <c r="AR217" s="146">
        <v>0</v>
      </c>
      <c r="AS217" s="149">
        <f t="shared" si="196"/>
        <v>0</v>
      </c>
      <c r="AT217" s="145">
        <v>0</v>
      </c>
      <c r="AU217" s="146">
        <v>0</v>
      </c>
      <c r="AV217" s="146">
        <v>0</v>
      </c>
      <c r="AW217" s="149">
        <f t="shared" si="197"/>
        <v>0</v>
      </c>
      <c r="AX217" s="145">
        <v>0</v>
      </c>
      <c r="AY217" s="146">
        <v>0</v>
      </c>
      <c r="AZ217" s="146">
        <v>0</v>
      </c>
      <c r="BA217" s="149">
        <f t="shared" si="198"/>
        <v>0</v>
      </c>
      <c r="BB217" s="145">
        <v>0</v>
      </c>
      <c r="BC217" s="146">
        <v>0</v>
      </c>
      <c r="BD217" s="146">
        <v>0</v>
      </c>
      <c r="BE217" s="149">
        <f t="shared" si="199"/>
        <v>0</v>
      </c>
      <c r="BF217" s="145">
        <v>0</v>
      </c>
      <c r="BG217" s="146">
        <v>0</v>
      </c>
      <c r="BH217" s="146">
        <v>0</v>
      </c>
      <c r="BI217" s="149">
        <f t="shared" si="200"/>
        <v>0</v>
      </c>
      <c r="BJ217" s="145">
        <v>0</v>
      </c>
      <c r="BK217" s="146">
        <v>0</v>
      </c>
      <c r="BL217" s="146">
        <v>0</v>
      </c>
      <c r="BM217" s="149">
        <f t="shared" si="201"/>
        <v>0</v>
      </c>
      <c r="BN217" s="145">
        <v>0</v>
      </c>
      <c r="BO217" s="146">
        <v>0</v>
      </c>
      <c r="BP217" s="146">
        <v>0</v>
      </c>
      <c r="BQ217" s="149">
        <f t="shared" si="202"/>
        <v>0</v>
      </c>
      <c r="BR217" s="145">
        <v>0</v>
      </c>
      <c r="BS217" s="146">
        <v>0</v>
      </c>
      <c r="BT217" s="146">
        <v>0</v>
      </c>
      <c r="BU217" s="149">
        <f t="shared" si="203"/>
        <v>0</v>
      </c>
      <c r="BV217" s="145">
        <v>0</v>
      </c>
      <c r="BW217" s="146">
        <v>0</v>
      </c>
      <c r="BX217" s="146">
        <v>0</v>
      </c>
      <c r="BY217" s="149">
        <f t="shared" si="204"/>
        <v>0</v>
      </c>
      <c r="BZ217" s="145">
        <v>0</v>
      </c>
      <c r="CA217" s="146">
        <v>0</v>
      </c>
      <c r="CB217" s="146">
        <v>0</v>
      </c>
      <c r="CC217" s="149">
        <f t="shared" si="205"/>
        <v>0</v>
      </c>
      <c r="CD217" s="145">
        <v>0</v>
      </c>
      <c r="CE217" s="146">
        <v>0</v>
      </c>
      <c r="CF217" s="146">
        <v>0</v>
      </c>
      <c r="CG217" s="149">
        <f t="shared" si="206"/>
        <v>0</v>
      </c>
      <c r="CH217" s="145">
        <v>0</v>
      </c>
      <c r="CI217" s="146">
        <v>0</v>
      </c>
      <c r="CJ217" s="146">
        <v>0</v>
      </c>
      <c r="CK217" s="149">
        <f t="shared" si="207"/>
        <v>0</v>
      </c>
      <c r="CL217" s="145">
        <v>0</v>
      </c>
      <c r="CM217" s="146">
        <v>0</v>
      </c>
      <c r="CN217" s="146">
        <v>0</v>
      </c>
      <c r="CO217" s="149">
        <f t="shared" si="190"/>
        <v>0</v>
      </c>
      <c r="CP217" s="145">
        <v>0</v>
      </c>
      <c r="CQ217" s="146">
        <v>0</v>
      </c>
      <c r="CR217" s="146">
        <v>0</v>
      </c>
      <c r="CS217" s="149">
        <f t="shared" si="208"/>
        <v>0</v>
      </c>
      <c r="CT217" s="145">
        <v>0</v>
      </c>
      <c r="CU217" s="146">
        <v>0</v>
      </c>
      <c r="CV217" s="146">
        <v>0</v>
      </c>
      <c r="CW217" s="149">
        <f t="shared" si="209"/>
        <v>0</v>
      </c>
      <c r="CX217" s="145">
        <v>0</v>
      </c>
      <c r="CY217" s="146">
        <v>0</v>
      </c>
      <c r="CZ217" s="146">
        <v>0</v>
      </c>
      <c r="DA217" s="149">
        <f t="shared" si="210"/>
        <v>0</v>
      </c>
      <c r="DB217" s="145">
        <v>0</v>
      </c>
      <c r="DC217" s="146">
        <v>0</v>
      </c>
      <c r="DD217" s="146">
        <v>0</v>
      </c>
      <c r="DE217" s="149">
        <f t="shared" si="211"/>
        <v>0</v>
      </c>
      <c r="DF217" s="146"/>
      <c r="DG217" s="146"/>
      <c r="DH217" s="146"/>
      <c r="DI217" s="146"/>
      <c r="DJ217" s="145">
        <v>435</v>
      </c>
      <c r="DK217" s="146">
        <v>318</v>
      </c>
      <c r="DL217" s="146">
        <v>0</v>
      </c>
      <c r="DM217" s="149">
        <f t="shared" si="212"/>
        <v>318</v>
      </c>
      <c r="DN217" s="145">
        <v>0</v>
      </c>
      <c r="DO217" s="146">
        <v>0</v>
      </c>
      <c r="DP217" s="146">
        <v>0</v>
      </c>
      <c r="DQ217" s="149">
        <f t="shared" si="213"/>
        <v>0</v>
      </c>
      <c r="DR217" s="145">
        <v>0</v>
      </c>
      <c r="DS217" s="146">
        <v>0</v>
      </c>
      <c r="DT217" s="146">
        <v>0</v>
      </c>
      <c r="DU217" s="149">
        <f t="shared" si="214"/>
        <v>0</v>
      </c>
      <c r="DV217" s="145">
        <v>0</v>
      </c>
      <c r="DW217" s="146">
        <v>0</v>
      </c>
      <c r="DX217" s="146">
        <v>0</v>
      </c>
      <c r="DY217" s="149">
        <f t="shared" si="215"/>
        <v>0</v>
      </c>
      <c r="DZ217" s="145">
        <v>0</v>
      </c>
      <c r="EA217" s="146">
        <v>0</v>
      </c>
      <c r="EB217" s="146">
        <v>0</v>
      </c>
      <c r="EC217" s="149">
        <f t="shared" si="216"/>
        <v>0</v>
      </c>
      <c r="ED217" s="146"/>
      <c r="EE217" s="146"/>
      <c r="EF217" s="146"/>
      <c r="EG217" s="146"/>
      <c r="EH217" s="145">
        <v>0</v>
      </c>
      <c r="EI217" s="146">
        <v>0</v>
      </c>
      <c r="EJ217" s="146">
        <v>0</v>
      </c>
      <c r="EK217" s="149">
        <f t="shared" si="217"/>
        <v>0</v>
      </c>
      <c r="EL217" s="145">
        <v>0</v>
      </c>
      <c r="EM217" s="146">
        <v>0</v>
      </c>
      <c r="EN217" s="146">
        <v>0</v>
      </c>
      <c r="EO217" s="149">
        <f t="shared" si="218"/>
        <v>0</v>
      </c>
      <c r="EP217" s="145">
        <v>0</v>
      </c>
      <c r="EQ217" s="146">
        <v>0</v>
      </c>
      <c r="ER217" s="146">
        <v>0</v>
      </c>
      <c r="ES217" s="149">
        <f t="shared" si="219"/>
        <v>0</v>
      </c>
      <c r="ET217" s="145">
        <v>0</v>
      </c>
      <c r="EU217" s="146">
        <v>0</v>
      </c>
      <c r="EV217" s="146">
        <v>0</v>
      </c>
      <c r="EW217" s="149">
        <f t="shared" si="220"/>
        <v>0</v>
      </c>
      <c r="EX217" s="145">
        <v>613</v>
      </c>
      <c r="EY217" s="146">
        <v>415</v>
      </c>
      <c r="EZ217" s="146">
        <v>50</v>
      </c>
      <c r="FA217" s="149">
        <f t="shared" si="191"/>
        <v>465</v>
      </c>
      <c r="FB217" s="145">
        <v>0</v>
      </c>
      <c r="FC217" s="146">
        <v>0</v>
      </c>
      <c r="FD217" s="146">
        <v>0</v>
      </c>
      <c r="FE217" s="149">
        <f t="shared" si="221"/>
        <v>0</v>
      </c>
      <c r="FF217" s="145">
        <v>15520</v>
      </c>
      <c r="FG217" s="146">
        <v>15702</v>
      </c>
      <c r="FH217" s="146">
        <v>964</v>
      </c>
      <c r="FI217" s="149">
        <f t="shared" si="192"/>
        <v>16666</v>
      </c>
      <c r="FJ217" s="145">
        <v>0</v>
      </c>
      <c r="FK217" s="146">
        <v>0</v>
      </c>
      <c r="FL217" s="146">
        <v>0</v>
      </c>
      <c r="FM217" s="149">
        <f t="shared" si="222"/>
        <v>0</v>
      </c>
      <c r="FN217" s="145">
        <v>0</v>
      </c>
      <c r="FO217" s="146">
        <v>0</v>
      </c>
      <c r="FP217" s="146">
        <v>0</v>
      </c>
      <c r="FQ217" s="149">
        <f t="shared" si="223"/>
        <v>0</v>
      </c>
      <c r="FR217" s="145">
        <v>0</v>
      </c>
      <c r="FS217" s="146">
        <v>0</v>
      </c>
      <c r="FT217" s="146">
        <v>0</v>
      </c>
      <c r="FU217" s="149">
        <f t="shared" si="224"/>
        <v>0</v>
      </c>
      <c r="FV217" s="145">
        <v>136</v>
      </c>
      <c r="FW217" s="146">
        <v>124</v>
      </c>
      <c r="FX217" s="146">
        <v>0</v>
      </c>
      <c r="FY217" s="149">
        <f t="shared" si="225"/>
        <v>124</v>
      </c>
      <c r="FZ217" s="145">
        <v>0</v>
      </c>
      <c r="GA217" s="146">
        <v>0</v>
      </c>
      <c r="GB217" s="146">
        <v>0</v>
      </c>
      <c r="GC217" s="149">
        <f t="shared" si="226"/>
        <v>0</v>
      </c>
      <c r="GD217" s="164">
        <f t="shared" si="193"/>
        <v>25973</v>
      </c>
      <c r="GE217" s="165">
        <f t="shared" si="193"/>
        <v>25988</v>
      </c>
      <c r="GF217" s="165">
        <f t="shared" si="193"/>
        <v>1553</v>
      </c>
      <c r="GG217" s="165">
        <f t="shared" si="193"/>
        <v>27541</v>
      </c>
      <c r="GH217" s="159"/>
      <c r="GI217" s="155"/>
      <c r="GJ217" s="155"/>
      <c r="GK217" s="155"/>
      <c r="GL217" s="155"/>
      <c r="GM217" s="155"/>
      <c r="GN217" s="155"/>
      <c r="GO217" s="155"/>
    </row>
    <row r="218" spans="1:209" s="147" customFormat="1" ht="12">
      <c r="A218" s="148">
        <v>40210</v>
      </c>
      <c r="B218" s="145">
        <v>7338</v>
      </c>
      <c r="C218" s="146">
        <v>6985</v>
      </c>
      <c r="D218" s="146">
        <v>730</v>
      </c>
      <c r="E218" s="149">
        <f t="shared" si="183"/>
        <v>7715</v>
      </c>
      <c r="F218" s="145">
        <v>0</v>
      </c>
      <c r="G218" s="146">
        <v>0</v>
      </c>
      <c r="H218" s="146">
        <v>0</v>
      </c>
      <c r="I218" s="149">
        <f t="shared" si="184"/>
        <v>0</v>
      </c>
      <c r="J218" s="146"/>
      <c r="K218" s="146"/>
      <c r="L218" s="146"/>
      <c r="M218" s="146"/>
      <c r="N218" s="145">
        <v>0</v>
      </c>
      <c r="O218" s="146">
        <v>0</v>
      </c>
      <c r="P218" s="146">
        <v>0</v>
      </c>
      <c r="Q218" s="149">
        <f t="shared" si="185"/>
        <v>0</v>
      </c>
      <c r="R218" s="145">
        <v>31</v>
      </c>
      <c r="S218" s="146">
        <v>29</v>
      </c>
      <c r="T218" s="146">
        <v>0</v>
      </c>
      <c r="U218" s="149">
        <f t="shared" si="186"/>
        <v>29</v>
      </c>
      <c r="V218" s="145">
        <v>0</v>
      </c>
      <c r="W218" s="146">
        <v>0</v>
      </c>
      <c r="X218" s="146">
        <v>0</v>
      </c>
      <c r="Y218" s="149">
        <f t="shared" si="187"/>
        <v>0</v>
      </c>
      <c r="Z218" s="145">
        <v>2278</v>
      </c>
      <c r="AA218" s="146">
        <v>2388</v>
      </c>
      <c r="AB218" s="146">
        <v>4</v>
      </c>
      <c r="AC218" s="149">
        <f t="shared" si="188"/>
        <v>2392</v>
      </c>
      <c r="AD218" s="145">
        <v>0</v>
      </c>
      <c r="AE218" s="146">
        <v>0</v>
      </c>
      <c r="AF218" s="146">
        <v>0</v>
      </c>
      <c r="AG218" s="149">
        <f t="shared" si="189"/>
        <v>0</v>
      </c>
      <c r="AH218" s="145">
        <v>0</v>
      </c>
      <c r="AI218" s="146">
        <v>0</v>
      </c>
      <c r="AJ218" s="146">
        <v>0</v>
      </c>
      <c r="AK218" s="149">
        <f t="shared" si="194"/>
        <v>0</v>
      </c>
      <c r="AL218" s="145">
        <v>0</v>
      </c>
      <c r="AM218" s="146">
        <v>0</v>
      </c>
      <c r="AN218" s="146">
        <v>0</v>
      </c>
      <c r="AO218" s="149">
        <f t="shared" si="195"/>
        <v>0</v>
      </c>
      <c r="AP218" s="145">
        <v>0</v>
      </c>
      <c r="AQ218" s="146">
        <v>0</v>
      </c>
      <c r="AR218" s="146">
        <v>0</v>
      </c>
      <c r="AS218" s="149">
        <f t="shared" si="196"/>
        <v>0</v>
      </c>
      <c r="AT218" s="145">
        <v>0</v>
      </c>
      <c r="AU218" s="146">
        <v>0</v>
      </c>
      <c r="AV218" s="146">
        <v>0</v>
      </c>
      <c r="AW218" s="149">
        <f t="shared" si="197"/>
        <v>0</v>
      </c>
      <c r="AX218" s="145">
        <v>0</v>
      </c>
      <c r="AY218" s="146">
        <v>0</v>
      </c>
      <c r="AZ218" s="146">
        <v>0</v>
      </c>
      <c r="BA218" s="149">
        <f t="shared" si="198"/>
        <v>0</v>
      </c>
      <c r="BB218" s="145">
        <v>0</v>
      </c>
      <c r="BC218" s="146">
        <v>0</v>
      </c>
      <c r="BD218" s="146">
        <v>0</v>
      </c>
      <c r="BE218" s="149">
        <f t="shared" si="199"/>
        <v>0</v>
      </c>
      <c r="BF218" s="145">
        <v>0</v>
      </c>
      <c r="BG218" s="146">
        <v>0</v>
      </c>
      <c r="BH218" s="146">
        <v>0</v>
      </c>
      <c r="BI218" s="149">
        <f t="shared" si="200"/>
        <v>0</v>
      </c>
      <c r="BJ218" s="145">
        <v>0</v>
      </c>
      <c r="BK218" s="146">
        <v>0</v>
      </c>
      <c r="BL218" s="146">
        <v>0</v>
      </c>
      <c r="BM218" s="149">
        <f t="shared" si="201"/>
        <v>0</v>
      </c>
      <c r="BN218" s="145">
        <v>0</v>
      </c>
      <c r="BO218" s="146">
        <v>0</v>
      </c>
      <c r="BP218" s="146">
        <v>0</v>
      </c>
      <c r="BQ218" s="149">
        <f t="shared" si="202"/>
        <v>0</v>
      </c>
      <c r="BR218" s="145">
        <v>0</v>
      </c>
      <c r="BS218" s="146">
        <v>0</v>
      </c>
      <c r="BT218" s="146">
        <v>0</v>
      </c>
      <c r="BU218" s="149">
        <f t="shared" si="203"/>
        <v>0</v>
      </c>
      <c r="BV218" s="145">
        <v>0</v>
      </c>
      <c r="BW218" s="146">
        <v>0</v>
      </c>
      <c r="BX218" s="146">
        <v>0</v>
      </c>
      <c r="BY218" s="149">
        <f t="shared" si="204"/>
        <v>0</v>
      </c>
      <c r="BZ218" s="145">
        <v>0</v>
      </c>
      <c r="CA218" s="146">
        <v>0</v>
      </c>
      <c r="CB218" s="146">
        <v>0</v>
      </c>
      <c r="CC218" s="149">
        <f t="shared" si="205"/>
        <v>0</v>
      </c>
      <c r="CD218" s="145">
        <v>0</v>
      </c>
      <c r="CE218" s="146">
        <v>0</v>
      </c>
      <c r="CF218" s="146">
        <v>0</v>
      </c>
      <c r="CG218" s="149">
        <f t="shared" si="206"/>
        <v>0</v>
      </c>
      <c r="CH218" s="145">
        <v>0</v>
      </c>
      <c r="CI218" s="146">
        <v>0</v>
      </c>
      <c r="CJ218" s="146">
        <v>0</v>
      </c>
      <c r="CK218" s="149">
        <f t="shared" si="207"/>
        <v>0</v>
      </c>
      <c r="CL218" s="145">
        <v>0</v>
      </c>
      <c r="CM218" s="146">
        <v>0</v>
      </c>
      <c r="CN218" s="146">
        <v>0</v>
      </c>
      <c r="CO218" s="149">
        <f t="shared" si="190"/>
        <v>0</v>
      </c>
      <c r="CP218" s="145">
        <v>0</v>
      </c>
      <c r="CQ218" s="146">
        <v>0</v>
      </c>
      <c r="CR218" s="146">
        <v>0</v>
      </c>
      <c r="CS218" s="149">
        <f t="shared" si="208"/>
        <v>0</v>
      </c>
      <c r="CT218" s="145">
        <v>0</v>
      </c>
      <c r="CU218" s="146">
        <v>0</v>
      </c>
      <c r="CV218" s="146">
        <v>0</v>
      </c>
      <c r="CW218" s="149">
        <f t="shared" si="209"/>
        <v>0</v>
      </c>
      <c r="CX218" s="145">
        <v>0</v>
      </c>
      <c r="CY218" s="146">
        <v>0</v>
      </c>
      <c r="CZ218" s="146">
        <v>0</v>
      </c>
      <c r="DA218" s="149">
        <f t="shared" si="210"/>
        <v>0</v>
      </c>
      <c r="DB218" s="145">
        <v>0</v>
      </c>
      <c r="DC218" s="146">
        <v>0</v>
      </c>
      <c r="DD218" s="146">
        <v>0</v>
      </c>
      <c r="DE218" s="149">
        <f t="shared" si="211"/>
        <v>0</v>
      </c>
      <c r="DF218" s="146"/>
      <c r="DG218" s="146"/>
      <c r="DH218" s="146"/>
      <c r="DI218" s="146"/>
      <c r="DJ218" s="145">
        <v>442</v>
      </c>
      <c r="DK218" s="146">
        <v>490</v>
      </c>
      <c r="DL218" s="146">
        <v>0</v>
      </c>
      <c r="DM218" s="149">
        <f t="shared" si="212"/>
        <v>490</v>
      </c>
      <c r="DN218" s="145">
        <v>0</v>
      </c>
      <c r="DO218" s="146">
        <v>0</v>
      </c>
      <c r="DP218" s="146">
        <v>0</v>
      </c>
      <c r="DQ218" s="149">
        <f t="shared" si="213"/>
        <v>0</v>
      </c>
      <c r="DR218" s="145">
        <v>0</v>
      </c>
      <c r="DS218" s="146">
        <v>0</v>
      </c>
      <c r="DT218" s="146">
        <v>0</v>
      </c>
      <c r="DU218" s="149">
        <f t="shared" si="214"/>
        <v>0</v>
      </c>
      <c r="DV218" s="145">
        <v>0</v>
      </c>
      <c r="DW218" s="146">
        <v>0</v>
      </c>
      <c r="DX218" s="146">
        <v>0</v>
      </c>
      <c r="DY218" s="149">
        <f t="shared" si="215"/>
        <v>0</v>
      </c>
      <c r="DZ218" s="145">
        <v>0</v>
      </c>
      <c r="EA218" s="146">
        <v>0</v>
      </c>
      <c r="EB218" s="146">
        <v>0</v>
      </c>
      <c r="EC218" s="149">
        <f t="shared" si="216"/>
        <v>0</v>
      </c>
      <c r="ED218" s="146"/>
      <c r="EE218" s="146"/>
      <c r="EF218" s="146"/>
      <c r="EG218" s="146"/>
      <c r="EH218" s="145">
        <v>0</v>
      </c>
      <c r="EI218" s="146">
        <v>0</v>
      </c>
      <c r="EJ218" s="146">
        <v>0</v>
      </c>
      <c r="EK218" s="149">
        <f t="shared" si="217"/>
        <v>0</v>
      </c>
      <c r="EL218" s="145">
        <v>0</v>
      </c>
      <c r="EM218" s="146">
        <v>0</v>
      </c>
      <c r="EN218" s="146">
        <v>0</v>
      </c>
      <c r="EO218" s="149">
        <f t="shared" si="218"/>
        <v>0</v>
      </c>
      <c r="EP218" s="145">
        <v>0</v>
      </c>
      <c r="EQ218" s="146">
        <v>0</v>
      </c>
      <c r="ER218" s="146">
        <v>0</v>
      </c>
      <c r="ES218" s="149">
        <f t="shared" si="219"/>
        <v>0</v>
      </c>
      <c r="ET218" s="145">
        <v>0</v>
      </c>
      <c r="EU218" s="146">
        <v>0</v>
      </c>
      <c r="EV218" s="146">
        <v>0</v>
      </c>
      <c r="EW218" s="149">
        <f t="shared" si="220"/>
        <v>0</v>
      </c>
      <c r="EX218" s="145">
        <v>675</v>
      </c>
      <c r="EY218" s="146">
        <v>528</v>
      </c>
      <c r="EZ218" s="146">
        <v>35</v>
      </c>
      <c r="FA218" s="149">
        <f t="shared" si="191"/>
        <v>563</v>
      </c>
      <c r="FB218" s="145">
        <v>0</v>
      </c>
      <c r="FC218" s="146">
        <v>0</v>
      </c>
      <c r="FD218" s="146">
        <v>0</v>
      </c>
      <c r="FE218" s="149">
        <f t="shared" si="221"/>
        <v>0</v>
      </c>
      <c r="FF218" s="145">
        <v>16438</v>
      </c>
      <c r="FG218" s="146">
        <v>17441</v>
      </c>
      <c r="FH218" s="146">
        <v>972</v>
      </c>
      <c r="FI218" s="149">
        <f t="shared" si="192"/>
        <v>18413</v>
      </c>
      <c r="FJ218" s="145">
        <v>0</v>
      </c>
      <c r="FK218" s="146">
        <v>0</v>
      </c>
      <c r="FL218" s="146">
        <v>0</v>
      </c>
      <c r="FM218" s="149">
        <f t="shared" si="222"/>
        <v>0</v>
      </c>
      <c r="FN218" s="145">
        <v>0</v>
      </c>
      <c r="FO218" s="146">
        <v>0</v>
      </c>
      <c r="FP218" s="146">
        <v>0</v>
      </c>
      <c r="FQ218" s="149">
        <f t="shared" si="223"/>
        <v>0</v>
      </c>
      <c r="FR218" s="145">
        <v>0</v>
      </c>
      <c r="FS218" s="146">
        <v>0</v>
      </c>
      <c r="FT218" s="146">
        <v>0</v>
      </c>
      <c r="FU218" s="149">
        <f t="shared" si="224"/>
        <v>0</v>
      </c>
      <c r="FV218" s="145">
        <v>153</v>
      </c>
      <c r="FW218" s="146">
        <v>191</v>
      </c>
      <c r="FX218" s="146">
        <v>0</v>
      </c>
      <c r="FY218" s="149">
        <f t="shared" si="225"/>
        <v>191</v>
      </c>
      <c r="FZ218" s="145">
        <v>0</v>
      </c>
      <c r="GA218" s="146">
        <v>0</v>
      </c>
      <c r="GB218" s="146">
        <v>0</v>
      </c>
      <c r="GC218" s="149">
        <f t="shared" si="226"/>
        <v>0</v>
      </c>
      <c r="GD218" s="164">
        <f t="shared" si="193"/>
        <v>27355</v>
      </c>
      <c r="GE218" s="165">
        <f t="shared" si="193"/>
        <v>28052</v>
      </c>
      <c r="GF218" s="165">
        <f t="shared" si="193"/>
        <v>1741</v>
      </c>
      <c r="GG218" s="165">
        <f t="shared" si="193"/>
        <v>29793</v>
      </c>
      <c r="GH218" s="159"/>
      <c r="GI218" s="155"/>
      <c r="GJ218" s="155"/>
      <c r="GK218" s="155"/>
      <c r="GL218" s="155"/>
      <c r="GM218" s="155"/>
      <c r="GN218" s="155"/>
      <c r="GO218" s="155"/>
    </row>
    <row r="219" spans="1:209" s="168" customFormat="1" ht="12">
      <c r="A219" s="150">
        <v>40238</v>
      </c>
      <c r="B219" s="151">
        <v>9327</v>
      </c>
      <c r="C219" s="152">
        <v>9222</v>
      </c>
      <c r="D219" s="152">
        <v>756</v>
      </c>
      <c r="E219" s="153">
        <f t="shared" si="183"/>
        <v>9978</v>
      </c>
      <c r="F219" s="151">
        <v>0</v>
      </c>
      <c r="G219" s="152">
        <v>0</v>
      </c>
      <c r="H219" s="152">
        <v>0</v>
      </c>
      <c r="I219" s="153">
        <f t="shared" si="184"/>
        <v>0</v>
      </c>
      <c r="J219" s="152"/>
      <c r="K219" s="152"/>
      <c r="L219" s="152"/>
      <c r="M219" s="152"/>
      <c r="N219" s="151">
        <v>0</v>
      </c>
      <c r="O219" s="152">
        <v>0</v>
      </c>
      <c r="P219" s="152">
        <v>0</v>
      </c>
      <c r="Q219" s="153">
        <f t="shared" si="185"/>
        <v>0</v>
      </c>
      <c r="R219" s="151">
        <v>33</v>
      </c>
      <c r="S219" s="152">
        <v>7</v>
      </c>
      <c r="T219" s="152">
        <v>0</v>
      </c>
      <c r="U219" s="153">
        <f t="shared" si="186"/>
        <v>7</v>
      </c>
      <c r="V219" s="151">
        <v>0</v>
      </c>
      <c r="W219" s="152">
        <v>0</v>
      </c>
      <c r="X219" s="152">
        <v>0</v>
      </c>
      <c r="Y219" s="153">
        <f t="shared" si="187"/>
        <v>0</v>
      </c>
      <c r="Z219" s="151">
        <v>2710</v>
      </c>
      <c r="AA219" s="152">
        <v>2938</v>
      </c>
      <c r="AB219" s="152">
        <v>113</v>
      </c>
      <c r="AC219" s="153">
        <f t="shared" si="188"/>
        <v>3051</v>
      </c>
      <c r="AD219" s="151">
        <v>0</v>
      </c>
      <c r="AE219" s="152">
        <v>0</v>
      </c>
      <c r="AF219" s="152">
        <v>0</v>
      </c>
      <c r="AG219" s="153">
        <f t="shared" si="189"/>
        <v>0</v>
      </c>
      <c r="AH219" s="151">
        <v>0</v>
      </c>
      <c r="AI219" s="152">
        <v>0</v>
      </c>
      <c r="AJ219" s="152">
        <v>0</v>
      </c>
      <c r="AK219" s="153">
        <f t="shared" si="194"/>
        <v>0</v>
      </c>
      <c r="AL219" s="151">
        <v>0</v>
      </c>
      <c r="AM219" s="152">
        <v>0</v>
      </c>
      <c r="AN219" s="152">
        <v>0</v>
      </c>
      <c r="AO219" s="153">
        <f t="shared" si="195"/>
        <v>0</v>
      </c>
      <c r="AP219" s="151">
        <v>0</v>
      </c>
      <c r="AQ219" s="152">
        <v>0</v>
      </c>
      <c r="AR219" s="152">
        <v>0</v>
      </c>
      <c r="AS219" s="153">
        <f t="shared" si="196"/>
        <v>0</v>
      </c>
      <c r="AT219" s="151">
        <v>0</v>
      </c>
      <c r="AU219" s="152">
        <v>0</v>
      </c>
      <c r="AV219" s="152">
        <v>0</v>
      </c>
      <c r="AW219" s="153">
        <f t="shared" si="197"/>
        <v>0</v>
      </c>
      <c r="AX219" s="151">
        <v>0</v>
      </c>
      <c r="AY219" s="152">
        <v>0</v>
      </c>
      <c r="AZ219" s="152">
        <v>0</v>
      </c>
      <c r="BA219" s="153">
        <f t="shared" si="198"/>
        <v>0</v>
      </c>
      <c r="BB219" s="151">
        <v>0</v>
      </c>
      <c r="BC219" s="152">
        <v>0</v>
      </c>
      <c r="BD219" s="152">
        <v>0</v>
      </c>
      <c r="BE219" s="153">
        <f t="shared" si="199"/>
        <v>0</v>
      </c>
      <c r="BF219" s="151">
        <v>0</v>
      </c>
      <c r="BG219" s="152">
        <v>0</v>
      </c>
      <c r="BH219" s="152">
        <v>0</v>
      </c>
      <c r="BI219" s="153">
        <f t="shared" si="200"/>
        <v>0</v>
      </c>
      <c r="BJ219" s="151">
        <v>0</v>
      </c>
      <c r="BK219" s="152">
        <v>0</v>
      </c>
      <c r="BL219" s="152">
        <v>0</v>
      </c>
      <c r="BM219" s="153">
        <f t="shared" si="201"/>
        <v>0</v>
      </c>
      <c r="BN219" s="151">
        <v>0</v>
      </c>
      <c r="BO219" s="152">
        <v>0</v>
      </c>
      <c r="BP219" s="152">
        <v>0</v>
      </c>
      <c r="BQ219" s="153">
        <f t="shared" si="202"/>
        <v>0</v>
      </c>
      <c r="BR219" s="151">
        <v>0</v>
      </c>
      <c r="BS219" s="152">
        <v>0</v>
      </c>
      <c r="BT219" s="152">
        <v>0</v>
      </c>
      <c r="BU219" s="153">
        <f t="shared" si="203"/>
        <v>0</v>
      </c>
      <c r="BV219" s="151">
        <v>0</v>
      </c>
      <c r="BW219" s="152">
        <v>0</v>
      </c>
      <c r="BX219" s="152">
        <v>0</v>
      </c>
      <c r="BY219" s="153">
        <f t="shared" si="204"/>
        <v>0</v>
      </c>
      <c r="BZ219" s="151">
        <v>0</v>
      </c>
      <c r="CA219" s="152">
        <v>0</v>
      </c>
      <c r="CB219" s="152">
        <v>0</v>
      </c>
      <c r="CC219" s="153">
        <f t="shared" si="205"/>
        <v>0</v>
      </c>
      <c r="CD219" s="151">
        <v>0</v>
      </c>
      <c r="CE219" s="152">
        <v>0</v>
      </c>
      <c r="CF219" s="152">
        <v>0</v>
      </c>
      <c r="CG219" s="153">
        <f t="shared" si="206"/>
        <v>0</v>
      </c>
      <c r="CH219" s="151">
        <v>0</v>
      </c>
      <c r="CI219" s="152">
        <v>0</v>
      </c>
      <c r="CJ219" s="152">
        <v>0</v>
      </c>
      <c r="CK219" s="153">
        <f t="shared" si="207"/>
        <v>0</v>
      </c>
      <c r="CL219" s="151">
        <v>0</v>
      </c>
      <c r="CM219" s="152">
        <v>0</v>
      </c>
      <c r="CN219" s="152">
        <v>0</v>
      </c>
      <c r="CO219" s="153">
        <f t="shared" si="190"/>
        <v>0</v>
      </c>
      <c r="CP219" s="151">
        <v>0</v>
      </c>
      <c r="CQ219" s="152">
        <v>0</v>
      </c>
      <c r="CR219" s="152">
        <v>0</v>
      </c>
      <c r="CS219" s="153">
        <f t="shared" si="208"/>
        <v>0</v>
      </c>
      <c r="CT219" s="151">
        <v>0</v>
      </c>
      <c r="CU219" s="152">
        <v>0</v>
      </c>
      <c r="CV219" s="152">
        <v>0</v>
      </c>
      <c r="CW219" s="153">
        <f t="shared" si="209"/>
        <v>0</v>
      </c>
      <c r="CX219" s="151">
        <v>0</v>
      </c>
      <c r="CY219" s="152">
        <v>0</v>
      </c>
      <c r="CZ219" s="152">
        <v>0</v>
      </c>
      <c r="DA219" s="153">
        <f t="shared" si="210"/>
        <v>0</v>
      </c>
      <c r="DB219" s="151">
        <v>0</v>
      </c>
      <c r="DC219" s="152">
        <v>0</v>
      </c>
      <c r="DD219" s="152">
        <v>0</v>
      </c>
      <c r="DE219" s="153">
        <f t="shared" si="211"/>
        <v>0</v>
      </c>
      <c r="DF219" s="152"/>
      <c r="DG219" s="152"/>
      <c r="DH219" s="152"/>
      <c r="DI219" s="152"/>
      <c r="DJ219" s="151">
        <v>373</v>
      </c>
      <c r="DK219" s="152">
        <v>584</v>
      </c>
      <c r="DL219" s="152">
        <v>0</v>
      </c>
      <c r="DM219" s="153">
        <f t="shared" si="212"/>
        <v>584</v>
      </c>
      <c r="DN219" s="151">
        <v>0</v>
      </c>
      <c r="DO219" s="152">
        <v>0</v>
      </c>
      <c r="DP219" s="152">
        <v>0</v>
      </c>
      <c r="DQ219" s="153">
        <f t="shared" si="213"/>
        <v>0</v>
      </c>
      <c r="DR219" s="151">
        <v>0</v>
      </c>
      <c r="DS219" s="152">
        <v>0</v>
      </c>
      <c r="DT219" s="152">
        <v>0</v>
      </c>
      <c r="DU219" s="153">
        <f t="shared" si="214"/>
        <v>0</v>
      </c>
      <c r="DV219" s="151">
        <v>0</v>
      </c>
      <c r="DW219" s="152">
        <v>0</v>
      </c>
      <c r="DX219" s="152">
        <v>0</v>
      </c>
      <c r="DY219" s="153">
        <f t="shared" si="215"/>
        <v>0</v>
      </c>
      <c r="DZ219" s="151">
        <v>0</v>
      </c>
      <c r="EA219" s="152">
        <v>0</v>
      </c>
      <c r="EB219" s="152">
        <v>0</v>
      </c>
      <c r="EC219" s="153">
        <f t="shared" si="216"/>
        <v>0</v>
      </c>
      <c r="ED219" s="152"/>
      <c r="EE219" s="152"/>
      <c r="EF219" s="152"/>
      <c r="EG219" s="152"/>
      <c r="EH219" s="151">
        <v>0</v>
      </c>
      <c r="EI219" s="152">
        <v>0</v>
      </c>
      <c r="EJ219" s="152">
        <v>0</v>
      </c>
      <c r="EK219" s="153">
        <f t="shared" si="217"/>
        <v>0</v>
      </c>
      <c r="EL219" s="151">
        <v>0</v>
      </c>
      <c r="EM219" s="152">
        <v>0</v>
      </c>
      <c r="EN219" s="152">
        <v>0</v>
      </c>
      <c r="EO219" s="153">
        <f t="shared" si="218"/>
        <v>0</v>
      </c>
      <c r="EP219" s="151">
        <v>0</v>
      </c>
      <c r="EQ219" s="152">
        <v>0</v>
      </c>
      <c r="ER219" s="152">
        <v>0</v>
      </c>
      <c r="ES219" s="153">
        <f t="shared" si="219"/>
        <v>0</v>
      </c>
      <c r="ET219" s="151">
        <v>0</v>
      </c>
      <c r="EU219" s="152">
        <v>0</v>
      </c>
      <c r="EV219" s="152">
        <v>0</v>
      </c>
      <c r="EW219" s="153">
        <f t="shared" si="220"/>
        <v>0</v>
      </c>
      <c r="EX219" s="151">
        <v>740</v>
      </c>
      <c r="EY219" s="152">
        <v>825</v>
      </c>
      <c r="EZ219" s="152">
        <v>25</v>
      </c>
      <c r="FA219" s="153">
        <f t="shared" si="191"/>
        <v>850</v>
      </c>
      <c r="FB219" s="151">
        <v>0</v>
      </c>
      <c r="FC219" s="152">
        <v>0</v>
      </c>
      <c r="FD219" s="152">
        <v>0</v>
      </c>
      <c r="FE219" s="153">
        <f t="shared" si="221"/>
        <v>0</v>
      </c>
      <c r="FF219" s="151">
        <v>21478</v>
      </c>
      <c r="FG219" s="152">
        <v>20847</v>
      </c>
      <c r="FH219" s="152">
        <v>1486</v>
      </c>
      <c r="FI219" s="153">
        <f t="shared" si="192"/>
        <v>22333</v>
      </c>
      <c r="FJ219" s="151">
        <v>0</v>
      </c>
      <c r="FK219" s="152">
        <v>0</v>
      </c>
      <c r="FL219" s="152">
        <v>0</v>
      </c>
      <c r="FM219" s="153">
        <f t="shared" si="222"/>
        <v>0</v>
      </c>
      <c r="FN219" s="151">
        <v>0</v>
      </c>
      <c r="FO219" s="152">
        <v>0</v>
      </c>
      <c r="FP219" s="152">
        <v>0</v>
      </c>
      <c r="FQ219" s="153">
        <f t="shared" si="223"/>
        <v>0</v>
      </c>
      <c r="FR219" s="151">
        <v>0</v>
      </c>
      <c r="FS219" s="152">
        <v>0</v>
      </c>
      <c r="FT219" s="152">
        <v>0</v>
      </c>
      <c r="FU219" s="153">
        <f t="shared" si="224"/>
        <v>0</v>
      </c>
      <c r="FV219" s="151">
        <v>174</v>
      </c>
      <c r="FW219" s="152">
        <v>147</v>
      </c>
      <c r="FX219" s="152">
        <v>0</v>
      </c>
      <c r="FY219" s="153">
        <f t="shared" si="225"/>
        <v>147</v>
      </c>
      <c r="FZ219" s="151">
        <v>0</v>
      </c>
      <c r="GA219" s="152">
        <v>0</v>
      </c>
      <c r="GB219" s="152">
        <v>0</v>
      </c>
      <c r="GC219" s="153">
        <f t="shared" si="226"/>
        <v>0</v>
      </c>
      <c r="GD219" s="169">
        <f t="shared" si="193"/>
        <v>34835</v>
      </c>
      <c r="GE219" s="170">
        <f t="shared" si="193"/>
        <v>34570</v>
      </c>
      <c r="GF219" s="170">
        <f t="shared" si="193"/>
        <v>2380</v>
      </c>
      <c r="GG219" s="170">
        <f t="shared" si="193"/>
        <v>36950</v>
      </c>
      <c r="GH219" s="159"/>
      <c r="GI219" s="155"/>
      <c r="GJ219" s="155"/>
      <c r="GK219" s="155"/>
      <c r="GL219" s="155"/>
      <c r="GM219" s="155"/>
      <c r="GN219" s="155"/>
      <c r="GO219" s="155"/>
      <c r="GP219" s="147"/>
      <c r="GQ219" s="147"/>
      <c r="GR219" s="147"/>
      <c r="GS219" s="147"/>
      <c r="GT219" s="147"/>
      <c r="GU219" s="147"/>
      <c r="GV219" s="147"/>
      <c r="GW219" s="147"/>
      <c r="GX219" s="147"/>
      <c r="GY219" s="147"/>
      <c r="GZ219" s="147"/>
      <c r="HA219" s="147"/>
    </row>
    <row r="220" spans="1:209" s="147" customFormat="1" ht="12">
      <c r="A220" s="167">
        <v>40269</v>
      </c>
      <c r="B220" s="164">
        <v>6895</v>
      </c>
      <c r="C220" s="165">
        <v>5950</v>
      </c>
      <c r="D220" s="165">
        <v>499</v>
      </c>
      <c r="E220" s="166">
        <f>C220+D220</f>
        <v>6449</v>
      </c>
      <c r="F220" s="164">
        <v>0</v>
      </c>
      <c r="G220" s="165">
        <v>0</v>
      </c>
      <c r="H220" s="165">
        <v>0</v>
      </c>
      <c r="I220" s="166">
        <f>G220+H220</f>
        <v>0</v>
      </c>
      <c r="J220" s="165"/>
      <c r="K220" s="165"/>
      <c r="L220" s="165"/>
      <c r="M220" s="165"/>
      <c r="N220" s="164">
        <v>0</v>
      </c>
      <c r="O220" s="165">
        <v>0</v>
      </c>
      <c r="P220" s="165">
        <v>0</v>
      </c>
      <c r="Q220" s="166">
        <f>O220+P220</f>
        <v>0</v>
      </c>
      <c r="R220" s="164">
        <v>40</v>
      </c>
      <c r="S220" s="165">
        <v>15</v>
      </c>
      <c r="T220" s="165">
        <v>0</v>
      </c>
      <c r="U220" s="166">
        <f>S220+T220</f>
        <v>15</v>
      </c>
      <c r="V220" s="164">
        <v>0</v>
      </c>
      <c r="W220" s="165">
        <v>0</v>
      </c>
      <c r="X220" s="165">
        <v>0</v>
      </c>
      <c r="Y220" s="166">
        <f>W220+X220</f>
        <v>0</v>
      </c>
      <c r="Z220" s="164">
        <v>2353</v>
      </c>
      <c r="AA220" s="165">
        <v>2254</v>
      </c>
      <c r="AB220" s="165">
        <v>116</v>
      </c>
      <c r="AC220" s="166">
        <f>AA220+AB220</f>
        <v>2370</v>
      </c>
      <c r="AD220" s="164">
        <v>0</v>
      </c>
      <c r="AE220" s="165">
        <v>0</v>
      </c>
      <c r="AF220" s="165">
        <v>0</v>
      </c>
      <c r="AG220" s="166">
        <f>AE220+AF220</f>
        <v>0</v>
      </c>
      <c r="AH220" s="164">
        <v>0</v>
      </c>
      <c r="AI220" s="165">
        <v>0</v>
      </c>
      <c r="AJ220" s="165">
        <v>0</v>
      </c>
      <c r="AK220" s="166">
        <f>AI220+AJ220</f>
        <v>0</v>
      </c>
      <c r="AL220" s="164">
        <v>0</v>
      </c>
      <c r="AM220" s="165">
        <v>0</v>
      </c>
      <c r="AN220" s="165">
        <v>0</v>
      </c>
      <c r="AO220" s="166">
        <f>AM220+AN220</f>
        <v>0</v>
      </c>
      <c r="AP220" s="164">
        <v>0</v>
      </c>
      <c r="AQ220" s="165">
        <v>0</v>
      </c>
      <c r="AR220" s="165">
        <v>0</v>
      </c>
      <c r="AS220" s="166">
        <f>AQ220+AR220</f>
        <v>0</v>
      </c>
      <c r="AT220" s="164">
        <v>0</v>
      </c>
      <c r="AU220" s="165">
        <v>0</v>
      </c>
      <c r="AV220" s="165">
        <v>0</v>
      </c>
      <c r="AW220" s="166">
        <f>AU220+AV220</f>
        <v>0</v>
      </c>
      <c r="AX220" s="164">
        <v>0</v>
      </c>
      <c r="AY220" s="165">
        <v>0</v>
      </c>
      <c r="AZ220" s="165">
        <v>0</v>
      </c>
      <c r="BA220" s="166">
        <f>AY220+AZ220</f>
        <v>0</v>
      </c>
      <c r="BB220" s="164">
        <v>0</v>
      </c>
      <c r="BC220" s="165">
        <v>0</v>
      </c>
      <c r="BD220" s="165">
        <v>0</v>
      </c>
      <c r="BE220" s="166">
        <f>BC220+BD220</f>
        <v>0</v>
      </c>
      <c r="BF220" s="164">
        <v>0</v>
      </c>
      <c r="BG220" s="165">
        <v>0</v>
      </c>
      <c r="BH220" s="165">
        <v>0</v>
      </c>
      <c r="BI220" s="166">
        <f>BG220+BH220</f>
        <v>0</v>
      </c>
      <c r="BJ220" s="164">
        <v>0</v>
      </c>
      <c r="BK220" s="165">
        <v>0</v>
      </c>
      <c r="BL220" s="165">
        <v>0</v>
      </c>
      <c r="BM220" s="166">
        <f>BK220+BL220</f>
        <v>0</v>
      </c>
      <c r="BN220" s="164">
        <v>0</v>
      </c>
      <c r="BO220" s="165">
        <v>0</v>
      </c>
      <c r="BP220" s="165">
        <v>0</v>
      </c>
      <c r="BQ220" s="166">
        <f>BO220+BP220</f>
        <v>0</v>
      </c>
      <c r="BR220" s="164">
        <v>0</v>
      </c>
      <c r="BS220" s="165">
        <v>0</v>
      </c>
      <c r="BT220" s="165">
        <v>0</v>
      </c>
      <c r="BU220" s="166">
        <f>BS220+BT220</f>
        <v>0</v>
      </c>
      <c r="BV220" s="164">
        <v>0</v>
      </c>
      <c r="BW220" s="165">
        <v>0</v>
      </c>
      <c r="BX220" s="165">
        <v>0</v>
      </c>
      <c r="BY220" s="166">
        <f>BW220+BX220</f>
        <v>0</v>
      </c>
      <c r="BZ220" s="164">
        <v>0</v>
      </c>
      <c r="CA220" s="165">
        <v>0</v>
      </c>
      <c r="CB220" s="165">
        <v>0</v>
      </c>
      <c r="CC220" s="166">
        <f>CA220+CB220</f>
        <v>0</v>
      </c>
      <c r="CD220" s="164">
        <v>0</v>
      </c>
      <c r="CE220" s="165">
        <v>0</v>
      </c>
      <c r="CF220" s="165">
        <v>0</v>
      </c>
      <c r="CG220" s="166">
        <f>CE220+CF220</f>
        <v>0</v>
      </c>
      <c r="CH220" s="164">
        <v>0</v>
      </c>
      <c r="CI220" s="165">
        <v>0</v>
      </c>
      <c r="CJ220" s="165">
        <v>0</v>
      </c>
      <c r="CK220" s="166">
        <f>CI220+CJ220</f>
        <v>0</v>
      </c>
      <c r="CL220" s="164">
        <v>0</v>
      </c>
      <c r="CM220" s="165">
        <v>0</v>
      </c>
      <c r="CN220" s="165">
        <v>0</v>
      </c>
      <c r="CO220" s="166">
        <f>CM220+CN220</f>
        <v>0</v>
      </c>
      <c r="CP220" s="164">
        <v>0</v>
      </c>
      <c r="CQ220" s="165">
        <v>0</v>
      </c>
      <c r="CR220" s="165">
        <v>0</v>
      </c>
      <c r="CS220" s="166">
        <f>CQ220+CR220</f>
        <v>0</v>
      </c>
      <c r="CT220" s="164">
        <v>63</v>
      </c>
      <c r="CU220" s="165">
        <v>85</v>
      </c>
      <c r="CV220" s="165">
        <v>2</v>
      </c>
      <c r="CW220" s="166">
        <f>CU220+CV220</f>
        <v>87</v>
      </c>
      <c r="CX220" s="164">
        <v>0</v>
      </c>
      <c r="CY220" s="165">
        <v>0</v>
      </c>
      <c r="CZ220" s="165">
        <v>0</v>
      </c>
      <c r="DA220" s="166">
        <f>CY220+CZ220</f>
        <v>0</v>
      </c>
      <c r="DB220" s="164">
        <v>0</v>
      </c>
      <c r="DC220" s="165">
        <v>0</v>
      </c>
      <c r="DD220" s="165">
        <v>0</v>
      </c>
      <c r="DE220" s="166">
        <f>DC220+DD220</f>
        <v>0</v>
      </c>
      <c r="DF220" s="165"/>
      <c r="DG220" s="165"/>
      <c r="DH220" s="165"/>
      <c r="DI220" s="165"/>
      <c r="DJ220" s="164">
        <v>374</v>
      </c>
      <c r="DK220" s="165">
        <v>399</v>
      </c>
      <c r="DL220" s="165">
        <v>0</v>
      </c>
      <c r="DM220" s="166">
        <f>DK220+DL220</f>
        <v>399</v>
      </c>
      <c r="DN220" s="164">
        <v>0</v>
      </c>
      <c r="DO220" s="165">
        <v>0</v>
      </c>
      <c r="DP220" s="165">
        <v>0</v>
      </c>
      <c r="DQ220" s="166">
        <f>DO220+DP220</f>
        <v>0</v>
      </c>
      <c r="DR220" s="164">
        <v>0</v>
      </c>
      <c r="DS220" s="165">
        <v>0</v>
      </c>
      <c r="DT220" s="165">
        <v>0</v>
      </c>
      <c r="DU220" s="166">
        <f>DS220+DT220</f>
        <v>0</v>
      </c>
      <c r="DV220" s="164">
        <v>0</v>
      </c>
      <c r="DW220" s="165">
        <v>0</v>
      </c>
      <c r="DX220" s="165">
        <v>0</v>
      </c>
      <c r="DY220" s="166">
        <f>DW220+DX220</f>
        <v>0</v>
      </c>
      <c r="DZ220" s="164">
        <v>0</v>
      </c>
      <c r="EA220" s="165">
        <v>0</v>
      </c>
      <c r="EB220" s="165">
        <v>0</v>
      </c>
      <c r="EC220" s="166">
        <f>EA220+EB220</f>
        <v>0</v>
      </c>
      <c r="ED220" s="165"/>
      <c r="EE220" s="165"/>
      <c r="EF220" s="165"/>
      <c r="EG220" s="165"/>
      <c r="EH220" s="164">
        <v>0</v>
      </c>
      <c r="EI220" s="165">
        <v>0</v>
      </c>
      <c r="EJ220" s="165">
        <v>0</v>
      </c>
      <c r="EK220" s="166">
        <f>EI220+EJ220</f>
        <v>0</v>
      </c>
      <c r="EL220" s="164">
        <v>0</v>
      </c>
      <c r="EM220" s="165">
        <v>0</v>
      </c>
      <c r="EN220" s="165">
        <v>0</v>
      </c>
      <c r="EO220" s="166">
        <f>EM220+EN220</f>
        <v>0</v>
      </c>
      <c r="EP220" s="164">
        <v>0</v>
      </c>
      <c r="EQ220" s="165">
        <v>0</v>
      </c>
      <c r="ER220" s="165">
        <v>0</v>
      </c>
      <c r="ES220" s="166">
        <f>EQ220+ER220</f>
        <v>0</v>
      </c>
      <c r="ET220" s="164">
        <v>0</v>
      </c>
      <c r="EU220" s="165">
        <v>0</v>
      </c>
      <c r="EV220" s="165">
        <v>0</v>
      </c>
      <c r="EW220" s="166">
        <f>EU220+EV220</f>
        <v>0</v>
      </c>
      <c r="EX220" s="164">
        <v>313</v>
      </c>
      <c r="EY220" s="165">
        <v>272</v>
      </c>
      <c r="EZ220" s="165">
        <v>0</v>
      </c>
      <c r="FA220" s="166">
        <f>EY220+EZ220</f>
        <v>272</v>
      </c>
      <c r="FB220" s="164">
        <v>0</v>
      </c>
      <c r="FC220" s="165">
        <v>0</v>
      </c>
      <c r="FD220" s="165">
        <v>0</v>
      </c>
      <c r="FE220" s="166">
        <f>FC220+FD220</f>
        <v>0</v>
      </c>
      <c r="FF220" s="164">
        <v>14374</v>
      </c>
      <c r="FG220" s="165">
        <v>13157</v>
      </c>
      <c r="FH220" s="165">
        <v>820</v>
      </c>
      <c r="FI220" s="166">
        <f>FG220+FH220</f>
        <v>13977</v>
      </c>
      <c r="FJ220" s="164">
        <v>0</v>
      </c>
      <c r="FK220" s="165">
        <v>0</v>
      </c>
      <c r="FL220" s="165">
        <v>0</v>
      </c>
      <c r="FM220" s="166">
        <f>FK220+FL220</f>
        <v>0</v>
      </c>
      <c r="FN220" s="164">
        <v>0</v>
      </c>
      <c r="FO220" s="165">
        <v>0</v>
      </c>
      <c r="FP220" s="165">
        <v>0</v>
      </c>
      <c r="FQ220" s="166">
        <f>FO220+FP220</f>
        <v>0</v>
      </c>
      <c r="FR220" s="164">
        <v>0</v>
      </c>
      <c r="FS220" s="165">
        <v>0</v>
      </c>
      <c r="FT220" s="165">
        <v>0</v>
      </c>
      <c r="FU220" s="166">
        <f>FS220+FT220</f>
        <v>0</v>
      </c>
      <c r="FV220" s="164">
        <v>113</v>
      </c>
      <c r="FW220" s="165">
        <v>90</v>
      </c>
      <c r="FX220" s="165">
        <v>0</v>
      </c>
      <c r="FY220" s="166">
        <f>FW220+FX220</f>
        <v>90</v>
      </c>
      <c r="FZ220" s="164">
        <v>0</v>
      </c>
      <c r="GA220" s="165">
        <v>0</v>
      </c>
      <c r="GB220" s="165">
        <v>0</v>
      </c>
      <c r="GC220" s="166">
        <f>GA220+GB220</f>
        <v>0</v>
      </c>
      <c r="GD220" s="164">
        <f t="shared" si="193"/>
        <v>24525</v>
      </c>
      <c r="GE220" s="165">
        <f t="shared" si="193"/>
        <v>22222</v>
      </c>
      <c r="GF220" s="165">
        <f t="shared" si="193"/>
        <v>1437</v>
      </c>
      <c r="GG220" s="165">
        <f t="shared" si="193"/>
        <v>23659</v>
      </c>
      <c r="GH220" s="159"/>
      <c r="GI220" s="155"/>
      <c r="GJ220" s="155"/>
      <c r="GK220" s="155"/>
      <c r="GL220" s="155"/>
      <c r="GM220" s="155"/>
      <c r="GN220" s="155"/>
      <c r="GO220" s="155"/>
    </row>
    <row r="221" spans="1:209" s="147" customFormat="1" ht="12">
      <c r="A221" s="148">
        <v>40299</v>
      </c>
      <c r="B221" s="145">
        <v>6909</v>
      </c>
      <c r="C221" s="146">
        <v>5890</v>
      </c>
      <c r="D221" s="146">
        <v>504</v>
      </c>
      <c r="E221" s="149">
        <f t="shared" ref="E221:E229" si="227">C221+D221</f>
        <v>6394</v>
      </c>
      <c r="F221" s="145">
        <v>0</v>
      </c>
      <c r="G221" s="146">
        <v>0</v>
      </c>
      <c r="H221" s="146">
        <v>0</v>
      </c>
      <c r="I221" s="149">
        <f t="shared" ref="I221:I229" si="228">G221+H221</f>
        <v>0</v>
      </c>
      <c r="J221" s="146"/>
      <c r="K221" s="146"/>
      <c r="L221" s="146"/>
      <c r="M221" s="146"/>
      <c r="N221" s="145">
        <v>0</v>
      </c>
      <c r="O221" s="146">
        <v>0</v>
      </c>
      <c r="P221" s="146">
        <v>0</v>
      </c>
      <c r="Q221" s="149">
        <f t="shared" ref="Q221:Q229" si="229">O221+P221</f>
        <v>0</v>
      </c>
      <c r="R221" s="145">
        <v>40</v>
      </c>
      <c r="S221" s="146">
        <v>15</v>
      </c>
      <c r="T221" s="146">
        <v>0</v>
      </c>
      <c r="U221" s="149">
        <f t="shared" ref="U221:U229" si="230">S221+T221</f>
        <v>15</v>
      </c>
      <c r="V221" s="145">
        <v>0</v>
      </c>
      <c r="W221" s="146">
        <v>0</v>
      </c>
      <c r="X221" s="146">
        <v>0</v>
      </c>
      <c r="Y221" s="149">
        <f t="shared" ref="Y221:Y229" si="231">W221+X221</f>
        <v>0</v>
      </c>
      <c r="Z221" s="145">
        <v>1405</v>
      </c>
      <c r="AA221" s="146">
        <v>1973</v>
      </c>
      <c r="AB221" s="146">
        <v>109</v>
      </c>
      <c r="AC221" s="149">
        <f t="shared" ref="AC221:AC229" si="232">AA221+AB221</f>
        <v>2082</v>
      </c>
      <c r="AD221" s="145">
        <v>0</v>
      </c>
      <c r="AE221" s="146">
        <v>0</v>
      </c>
      <c r="AF221" s="146">
        <v>0</v>
      </c>
      <c r="AG221" s="149">
        <f t="shared" ref="AG221:AG229" si="233">AE221+AF221</f>
        <v>0</v>
      </c>
      <c r="AH221" s="145">
        <v>0</v>
      </c>
      <c r="AI221" s="146">
        <v>0</v>
      </c>
      <c r="AJ221" s="146">
        <v>0</v>
      </c>
      <c r="AK221" s="149">
        <f t="shared" ref="AK221:AK229" si="234">AI221+AJ221</f>
        <v>0</v>
      </c>
      <c r="AL221" s="145">
        <v>0</v>
      </c>
      <c r="AM221" s="146">
        <v>0</v>
      </c>
      <c r="AN221" s="146">
        <v>0</v>
      </c>
      <c r="AO221" s="149">
        <f t="shared" ref="AO221:AO229" si="235">AM221+AN221</f>
        <v>0</v>
      </c>
      <c r="AP221" s="145">
        <v>0</v>
      </c>
      <c r="AQ221" s="146">
        <v>0</v>
      </c>
      <c r="AR221" s="146">
        <v>0</v>
      </c>
      <c r="AS221" s="149">
        <f t="shared" ref="AS221:AS229" si="236">AQ221+AR221</f>
        <v>0</v>
      </c>
      <c r="AT221" s="145">
        <v>0</v>
      </c>
      <c r="AU221" s="146">
        <v>0</v>
      </c>
      <c r="AV221" s="146">
        <v>0</v>
      </c>
      <c r="AW221" s="149">
        <f t="shared" ref="AW221:AW229" si="237">AU221+AV221</f>
        <v>0</v>
      </c>
      <c r="AX221" s="145">
        <v>0</v>
      </c>
      <c r="AY221" s="146">
        <v>0</v>
      </c>
      <c r="AZ221" s="146">
        <v>0</v>
      </c>
      <c r="BA221" s="149">
        <f t="shared" ref="BA221:BA229" si="238">AY221+AZ221</f>
        <v>0</v>
      </c>
      <c r="BB221" s="145">
        <v>0</v>
      </c>
      <c r="BC221" s="146">
        <v>0</v>
      </c>
      <c r="BD221" s="146">
        <v>0</v>
      </c>
      <c r="BE221" s="149">
        <f t="shared" ref="BE221:BE229" si="239">BC221+BD221</f>
        <v>0</v>
      </c>
      <c r="BF221" s="145">
        <v>0</v>
      </c>
      <c r="BG221" s="146">
        <v>0</v>
      </c>
      <c r="BH221" s="146">
        <v>0</v>
      </c>
      <c r="BI221" s="149">
        <f t="shared" ref="BI221:BI229" si="240">BG221+BH221</f>
        <v>0</v>
      </c>
      <c r="BJ221" s="145">
        <v>0</v>
      </c>
      <c r="BK221" s="146">
        <v>0</v>
      </c>
      <c r="BL221" s="146">
        <v>0</v>
      </c>
      <c r="BM221" s="149">
        <f t="shared" ref="BM221:BM229" si="241">BK221+BL221</f>
        <v>0</v>
      </c>
      <c r="BN221" s="145">
        <v>0</v>
      </c>
      <c r="BO221" s="146">
        <v>0</v>
      </c>
      <c r="BP221" s="146">
        <v>0</v>
      </c>
      <c r="BQ221" s="149">
        <f t="shared" ref="BQ221:BQ229" si="242">BO221+BP221</f>
        <v>0</v>
      </c>
      <c r="BR221" s="145">
        <v>0</v>
      </c>
      <c r="BS221" s="146">
        <v>0</v>
      </c>
      <c r="BT221" s="146">
        <v>0</v>
      </c>
      <c r="BU221" s="149">
        <f t="shared" ref="BU221:BU229" si="243">BS221+BT221</f>
        <v>0</v>
      </c>
      <c r="BV221" s="145">
        <v>0</v>
      </c>
      <c r="BW221" s="146">
        <v>0</v>
      </c>
      <c r="BX221" s="146">
        <v>0</v>
      </c>
      <c r="BY221" s="149">
        <f t="shared" ref="BY221:BY229" si="244">BW221+BX221</f>
        <v>0</v>
      </c>
      <c r="BZ221" s="145">
        <v>0</v>
      </c>
      <c r="CA221" s="146">
        <v>0</v>
      </c>
      <c r="CB221" s="146">
        <v>0</v>
      </c>
      <c r="CC221" s="149">
        <f t="shared" ref="CC221:CC229" si="245">CA221+CB221</f>
        <v>0</v>
      </c>
      <c r="CD221" s="145">
        <v>0</v>
      </c>
      <c r="CE221" s="146">
        <v>0</v>
      </c>
      <c r="CF221" s="146">
        <v>0</v>
      </c>
      <c r="CG221" s="149">
        <f t="shared" ref="CG221:CG229" si="246">CE221+CF221</f>
        <v>0</v>
      </c>
      <c r="CH221" s="145">
        <v>0</v>
      </c>
      <c r="CI221" s="146">
        <v>0</v>
      </c>
      <c r="CJ221" s="146">
        <v>0</v>
      </c>
      <c r="CK221" s="149">
        <f t="shared" ref="CK221:CK229" si="247">CI221+CJ221</f>
        <v>0</v>
      </c>
      <c r="CL221" s="145">
        <v>0</v>
      </c>
      <c r="CM221" s="146">
        <v>0</v>
      </c>
      <c r="CN221" s="146">
        <v>0</v>
      </c>
      <c r="CO221" s="149">
        <f t="shared" ref="CO221:CO229" si="248">CM221+CN221</f>
        <v>0</v>
      </c>
      <c r="CP221" s="145">
        <v>0</v>
      </c>
      <c r="CQ221" s="146">
        <v>0</v>
      </c>
      <c r="CR221" s="146">
        <v>0</v>
      </c>
      <c r="CS221" s="149">
        <f t="shared" ref="CS221:CS229" si="249">CQ221+CR221</f>
        <v>0</v>
      </c>
      <c r="CT221" s="145">
        <v>117</v>
      </c>
      <c r="CU221" s="146">
        <v>54</v>
      </c>
      <c r="CV221" s="146">
        <v>0</v>
      </c>
      <c r="CW221" s="149">
        <f t="shared" ref="CW221:CW229" si="250">CU221+CV221</f>
        <v>54</v>
      </c>
      <c r="CX221" s="145">
        <v>0</v>
      </c>
      <c r="CY221" s="146">
        <v>0</v>
      </c>
      <c r="CZ221" s="146">
        <v>0</v>
      </c>
      <c r="DA221" s="149">
        <f t="shared" ref="DA221:DA229" si="251">CY221+CZ221</f>
        <v>0</v>
      </c>
      <c r="DB221" s="145">
        <v>0</v>
      </c>
      <c r="DC221" s="146">
        <v>0</v>
      </c>
      <c r="DD221" s="146">
        <v>0</v>
      </c>
      <c r="DE221" s="149">
        <f t="shared" ref="DE221:DE229" si="252">DC221+DD221</f>
        <v>0</v>
      </c>
      <c r="DF221" s="146"/>
      <c r="DG221" s="146"/>
      <c r="DH221" s="146"/>
      <c r="DI221" s="146"/>
      <c r="DJ221" s="145">
        <v>537</v>
      </c>
      <c r="DK221" s="146">
        <v>445</v>
      </c>
      <c r="DL221" s="146">
        <v>0</v>
      </c>
      <c r="DM221" s="149">
        <f t="shared" ref="DM221:DM229" si="253">DK221+DL221</f>
        <v>445</v>
      </c>
      <c r="DN221" s="145">
        <v>0</v>
      </c>
      <c r="DO221" s="146">
        <v>0</v>
      </c>
      <c r="DP221" s="146">
        <v>0</v>
      </c>
      <c r="DQ221" s="149">
        <f t="shared" ref="DQ221:DQ229" si="254">DO221+DP221</f>
        <v>0</v>
      </c>
      <c r="DR221" s="145">
        <v>0</v>
      </c>
      <c r="DS221" s="146">
        <v>0</v>
      </c>
      <c r="DT221" s="146">
        <v>0</v>
      </c>
      <c r="DU221" s="149">
        <f t="shared" ref="DU221:DU229" si="255">DS221+DT221</f>
        <v>0</v>
      </c>
      <c r="DV221" s="145">
        <v>0</v>
      </c>
      <c r="DW221" s="146">
        <v>0</v>
      </c>
      <c r="DX221" s="146">
        <v>0</v>
      </c>
      <c r="DY221" s="149">
        <f t="shared" ref="DY221:DY229" si="256">DW221+DX221</f>
        <v>0</v>
      </c>
      <c r="DZ221" s="145">
        <v>0</v>
      </c>
      <c r="EA221" s="146">
        <v>0</v>
      </c>
      <c r="EB221" s="146">
        <v>0</v>
      </c>
      <c r="EC221" s="149">
        <f t="shared" ref="EC221:EC229" si="257">EA221+EB221</f>
        <v>0</v>
      </c>
      <c r="ED221" s="146"/>
      <c r="EE221" s="146"/>
      <c r="EF221" s="146"/>
      <c r="EG221" s="146"/>
      <c r="EH221" s="145">
        <v>0</v>
      </c>
      <c r="EI221" s="146">
        <v>0</v>
      </c>
      <c r="EJ221" s="146">
        <v>0</v>
      </c>
      <c r="EK221" s="149">
        <f t="shared" ref="EK221:EK229" si="258">EI221+EJ221</f>
        <v>0</v>
      </c>
      <c r="EL221" s="145">
        <v>0</v>
      </c>
      <c r="EM221" s="146">
        <v>0</v>
      </c>
      <c r="EN221" s="146">
        <v>0</v>
      </c>
      <c r="EO221" s="149">
        <f t="shared" ref="EO221:EO229" si="259">EM221+EN221</f>
        <v>0</v>
      </c>
      <c r="EP221" s="145">
        <v>0</v>
      </c>
      <c r="EQ221" s="146">
        <v>0</v>
      </c>
      <c r="ER221" s="146">
        <v>0</v>
      </c>
      <c r="ES221" s="149">
        <f t="shared" ref="ES221:ES229" si="260">EQ221+ER221</f>
        <v>0</v>
      </c>
      <c r="ET221" s="145">
        <v>0</v>
      </c>
      <c r="EU221" s="146">
        <v>0</v>
      </c>
      <c r="EV221" s="146">
        <v>0</v>
      </c>
      <c r="EW221" s="149">
        <f t="shared" ref="EW221:EW229" si="261">EU221+EV221</f>
        <v>0</v>
      </c>
      <c r="EX221" s="145">
        <v>642</v>
      </c>
      <c r="EY221" s="146">
        <v>529</v>
      </c>
      <c r="EZ221" s="146">
        <v>1</v>
      </c>
      <c r="FA221" s="149">
        <f t="shared" ref="FA221:FA229" si="262">EY221+EZ221</f>
        <v>530</v>
      </c>
      <c r="FB221" s="145">
        <v>0</v>
      </c>
      <c r="FC221" s="146">
        <v>0</v>
      </c>
      <c r="FD221" s="146">
        <v>0</v>
      </c>
      <c r="FE221" s="149">
        <f t="shared" ref="FE221:FE229" si="263">FC221+FD221</f>
        <v>0</v>
      </c>
      <c r="FF221" s="145">
        <v>15158</v>
      </c>
      <c r="FG221" s="146">
        <v>13860</v>
      </c>
      <c r="FH221" s="146">
        <v>1065</v>
      </c>
      <c r="FI221" s="149">
        <f t="shared" ref="FI221:FI229" si="264">FG221+FH221</f>
        <v>14925</v>
      </c>
      <c r="FJ221" s="145">
        <v>0</v>
      </c>
      <c r="FK221" s="146">
        <v>0</v>
      </c>
      <c r="FL221" s="146">
        <v>0</v>
      </c>
      <c r="FM221" s="149">
        <f t="shared" ref="FM221:FM229" si="265">FK221+FL221</f>
        <v>0</v>
      </c>
      <c r="FN221" s="145">
        <v>0</v>
      </c>
      <c r="FO221" s="146">
        <v>0</v>
      </c>
      <c r="FP221" s="146">
        <v>0</v>
      </c>
      <c r="FQ221" s="149">
        <f t="shared" ref="FQ221:FQ229" si="266">FO221+FP221</f>
        <v>0</v>
      </c>
      <c r="FR221" s="145">
        <v>0</v>
      </c>
      <c r="FS221" s="146">
        <v>0</v>
      </c>
      <c r="FT221" s="146">
        <v>0</v>
      </c>
      <c r="FU221" s="149">
        <f t="shared" ref="FU221:FU229" si="267">FS221+FT221</f>
        <v>0</v>
      </c>
      <c r="FV221" s="145">
        <v>157</v>
      </c>
      <c r="FW221" s="146">
        <v>123</v>
      </c>
      <c r="FX221" s="146">
        <v>0</v>
      </c>
      <c r="FY221" s="149">
        <f t="shared" ref="FY221:FY229" si="268">FW221+FX221</f>
        <v>123</v>
      </c>
      <c r="FZ221" s="145">
        <v>0</v>
      </c>
      <c r="GA221" s="146">
        <v>0</v>
      </c>
      <c r="GB221" s="146">
        <v>0</v>
      </c>
      <c r="GC221" s="149">
        <f t="shared" ref="GC221:GC229" si="269">GA221+GB221</f>
        <v>0</v>
      </c>
      <c r="GD221" s="164">
        <f t="shared" si="193"/>
        <v>24965</v>
      </c>
      <c r="GE221" s="165">
        <f t="shared" si="193"/>
        <v>22889</v>
      </c>
      <c r="GF221" s="165">
        <f t="shared" si="193"/>
        <v>1679</v>
      </c>
      <c r="GG221" s="165">
        <f t="shared" si="193"/>
        <v>24568</v>
      </c>
      <c r="GH221" s="159"/>
      <c r="GI221" s="155"/>
      <c r="GJ221" s="155"/>
      <c r="GK221" s="155"/>
      <c r="GL221" s="155"/>
      <c r="GM221" s="155"/>
      <c r="GN221" s="155"/>
      <c r="GO221" s="155"/>
    </row>
    <row r="222" spans="1:209" s="147" customFormat="1" ht="12">
      <c r="A222" s="148">
        <v>40330</v>
      </c>
      <c r="B222" s="145">
        <v>7937</v>
      </c>
      <c r="C222" s="146">
        <v>7403</v>
      </c>
      <c r="D222" s="146">
        <v>881</v>
      </c>
      <c r="E222" s="149">
        <f t="shared" si="227"/>
        <v>8284</v>
      </c>
      <c r="F222" s="145">
        <v>0</v>
      </c>
      <c r="G222" s="146">
        <v>0</v>
      </c>
      <c r="H222" s="146">
        <v>0</v>
      </c>
      <c r="I222" s="149">
        <f t="shared" si="228"/>
        <v>0</v>
      </c>
      <c r="J222" s="146"/>
      <c r="K222" s="146"/>
      <c r="L222" s="146"/>
      <c r="M222" s="146"/>
      <c r="N222" s="145">
        <v>0</v>
      </c>
      <c r="O222" s="146">
        <v>0</v>
      </c>
      <c r="P222" s="146">
        <v>0</v>
      </c>
      <c r="Q222" s="149">
        <f t="shared" si="229"/>
        <v>0</v>
      </c>
      <c r="R222" s="145">
        <v>30</v>
      </c>
      <c r="S222" s="146">
        <v>23</v>
      </c>
      <c r="T222" s="146">
        <v>0</v>
      </c>
      <c r="U222" s="149">
        <f t="shared" si="230"/>
        <v>23</v>
      </c>
      <c r="V222" s="145">
        <v>0</v>
      </c>
      <c r="W222" s="146">
        <v>0</v>
      </c>
      <c r="X222" s="146">
        <v>0</v>
      </c>
      <c r="Y222" s="149">
        <f t="shared" si="231"/>
        <v>0</v>
      </c>
      <c r="Z222" s="145">
        <v>2385</v>
      </c>
      <c r="AA222" s="146">
        <v>2168</v>
      </c>
      <c r="AB222" s="146">
        <v>128</v>
      </c>
      <c r="AC222" s="149">
        <f t="shared" si="232"/>
        <v>2296</v>
      </c>
      <c r="AD222" s="145">
        <v>0</v>
      </c>
      <c r="AE222" s="146">
        <v>0</v>
      </c>
      <c r="AF222" s="146">
        <v>0</v>
      </c>
      <c r="AG222" s="149">
        <f t="shared" si="233"/>
        <v>0</v>
      </c>
      <c r="AH222" s="145">
        <v>0</v>
      </c>
      <c r="AI222" s="146">
        <v>0</v>
      </c>
      <c r="AJ222" s="146">
        <v>0</v>
      </c>
      <c r="AK222" s="149">
        <f t="shared" si="234"/>
        <v>0</v>
      </c>
      <c r="AL222" s="145">
        <v>0</v>
      </c>
      <c r="AM222" s="146">
        <v>0</v>
      </c>
      <c r="AN222" s="146">
        <v>0</v>
      </c>
      <c r="AO222" s="149">
        <f t="shared" si="235"/>
        <v>0</v>
      </c>
      <c r="AP222" s="145">
        <v>0</v>
      </c>
      <c r="AQ222" s="146">
        <v>0</v>
      </c>
      <c r="AR222" s="146">
        <v>0</v>
      </c>
      <c r="AS222" s="149">
        <f t="shared" si="236"/>
        <v>0</v>
      </c>
      <c r="AT222" s="145">
        <v>0</v>
      </c>
      <c r="AU222" s="146">
        <v>0</v>
      </c>
      <c r="AV222" s="146">
        <v>0</v>
      </c>
      <c r="AW222" s="149">
        <f t="shared" si="237"/>
        <v>0</v>
      </c>
      <c r="AX222" s="145">
        <v>0</v>
      </c>
      <c r="AY222" s="146">
        <v>0</v>
      </c>
      <c r="AZ222" s="146">
        <v>0</v>
      </c>
      <c r="BA222" s="149">
        <f t="shared" si="238"/>
        <v>0</v>
      </c>
      <c r="BB222" s="145">
        <v>0</v>
      </c>
      <c r="BC222" s="146">
        <v>0</v>
      </c>
      <c r="BD222" s="146">
        <v>0</v>
      </c>
      <c r="BE222" s="149">
        <f t="shared" si="239"/>
        <v>0</v>
      </c>
      <c r="BF222" s="145">
        <v>0</v>
      </c>
      <c r="BG222" s="146">
        <v>0</v>
      </c>
      <c r="BH222" s="146">
        <v>0</v>
      </c>
      <c r="BI222" s="149">
        <f t="shared" si="240"/>
        <v>0</v>
      </c>
      <c r="BJ222" s="145">
        <v>0</v>
      </c>
      <c r="BK222" s="146">
        <v>0</v>
      </c>
      <c r="BL222" s="146">
        <v>0</v>
      </c>
      <c r="BM222" s="149">
        <f t="shared" si="241"/>
        <v>0</v>
      </c>
      <c r="BN222" s="145">
        <v>0</v>
      </c>
      <c r="BO222" s="146">
        <v>0</v>
      </c>
      <c r="BP222" s="146">
        <v>0</v>
      </c>
      <c r="BQ222" s="149">
        <f t="shared" si="242"/>
        <v>0</v>
      </c>
      <c r="BR222" s="145">
        <v>0</v>
      </c>
      <c r="BS222" s="146">
        <v>0</v>
      </c>
      <c r="BT222" s="146">
        <v>0</v>
      </c>
      <c r="BU222" s="149">
        <f t="shared" si="243"/>
        <v>0</v>
      </c>
      <c r="BV222" s="145">
        <v>0</v>
      </c>
      <c r="BW222" s="146">
        <v>0</v>
      </c>
      <c r="BX222" s="146">
        <v>0</v>
      </c>
      <c r="BY222" s="149">
        <f t="shared" si="244"/>
        <v>0</v>
      </c>
      <c r="BZ222" s="145">
        <v>0</v>
      </c>
      <c r="CA222" s="146">
        <v>0</v>
      </c>
      <c r="CB222" s="146">
        <v>0</v>
      </c>
      <c r="CC222" s="149">
        <f t="shared" si="245"/>
        <v>0</v>
      </c>
      <c r="CD222" s="145">
        <v>0</v>
      </c>
      <c r="CE222" s="146">
        <v>0</v>
      </c>
      <c r="CF222" s="146">
        <v>0</v>
      </c>
      <c r="CG222" s="149">
        <f t="shared" si="246"/>
        <v>0</v>
      </c>
      <c r="CH222" s="145">
        <v>0</v>
      </c>
      <c r="CI222" s="146">
        <v>0</v>
      </c>
      <c r="CJ222" s="146">
        <v>0</v>
      </c>
      <c r="CK222" s="149">
        <f t="shared" si="247"/>
        <v>0</v>
      </c>
      <c r="CL222" s="145">
        <v>0</v>
      </c>
      <c r="CM222" s="146">
        <v>0</v>
      </c>
      <c r="CN222" s="146">
        <v>0</v>
      </c>
      <c r="CO222" s="149">
        <f t="shared" si="248"/>
        <v>0</v>
      </c>
      <c r="CP222" s="145">
        <v>0</v>
      </c>
      <c r="CQ222" s="146">
        <v>0</v>
      </c>
      <c r="CR222" s="146">
        <v>0</v>
      </c>
      <c r="CS222" s="149">
        <f t="shared" si="249"/>
        <v>0</v>
      </c>
      <c r="CT222" s="145">
        <v>177</v>
      </c>
      <c r="CU222" s="146">
        <v>83</v>
      </c>
      <c r="CV222" s="146">
        <v>3</v>
      </c>
      <c r="CW222" s="149">
        <f t="shared" si="250"/>
        <v>86</v>
      </c>
      <c r="CX222" s="145">
        <v>0</v>
      </c>
      <c r="CY222" s="146">
        <v>0</v>
      </c>
      <c r="CZ222" s="146">
        <v>0</v>
      </c>
      <c r="DA222" s="149">
        <f t="shared" si="251"/>
        <v>0</v>
      </c>
      <c r="DB222" s="145">
        <v>0</v>
      </c>
      <c r="DC222" s="146">
        <v>0</v>
      </c>
      <c r="DD222" s="146">
        <v>0</v>
      </c>
      <c r="DE222" s="149">
        <f t="shared" si="252"/>
        <v>0</v>
      </c>
      <c r="DF222" s="146"/>
      <c r="DG222" s="146"/>
      <c r="DH222" s="146"/>
      <c r="DI222" s="146"/>
      <c r="DJ222" s="145">
        <v>378</v>
      </c>
      <c r="DK222" s="146">
        <v>390</v>
      </c>
      <c r="DL222" s="146">
        <v>0</v>
      </c>
      <c r="DM222" s="149">
        <f t="shared" si="253"/>
        <v>390</v>
      </c>
      <c r="DN222" s="145">
        <v>0</v>
      </c>
      <c r="DO222" s="146">
        <v>0</v>
      </c>
      <c r="DP222" s="146">
        <v>0</v>
      </c>
      <c r="DQ222" s="149">
        <f t="shared" si="254"/>
        <v>0</v>
      </c>
      <c r="DR222" s="145">
        <v>0</v>
      </c>
      <c r="DS222" s="146">
        <v>0</v>
      </c>
      <c r="DT222" s="146">
        <v>0</v>
      </c>
      <c r="DU222" s="149">
        <f t="shared" si="255"/>
        <v>0</v>
      </c>
      <c r="DV222" s="145">
        <v>0</v>
      </c>
      <c r="DW222" s="146">
        <v>0</v>
      </c>
      <c r="DX222" s="146">
        <v>0</v>
      </c>
      <c r="DY222" s="149">
        <f t="shared" si="256"/>
        <v>0</v>
      </c>
      <c r="DZ222" s="145">
        <v>0</v>
      </c>
      <c r="EA222" s="146">
        <v>0</v>
      </c>
      <c r="EB222" s="146">
        <v>0</v>
      </c>
      <c r="EC222" s="149">
        <f t="shared" si="257"/>
        <v>0</v>
      </c>
      <c r="ED222" s="146"/>
      <c r="EE222" s="146"/>
      <c r="EF222" s="146"/>
      <c r="EG222" s="146"/>
      <c r="EH222" s="145">
        <v>0</v>
      </c>
      <c r="EI222" s="146">
        <v>0</v>
      </c>
      <c r="EJ222" s="146">
        <v>0</v>
      </c>
      <c r="EK222" s="149">
        <f t="shared" si="258"/>
        <v>0</v>
      </c>
      <c r="EL222" s="145">
        <v>0</v>
      </c>
      <c r="EM222" s="146">
        <v>0</v>
      </c>
      <c r="EN222" s="146">
        <v>0</v>
      </c>
      <c r="EO222" s="149">
        <f t="shared" si="259"/>
        <v>0</v>
      </c>
      <c r="EP222" s="145">
        <v>0</v>
      </c>
      <c r="EQ222" s="146">
        <v>0</v>
      </c>
      <c r="ER222" s="146">
        <v>0</v>
      </c>
      <c r="ES222" s="149">
        <f t="shared" si="260"/>
        <v>0</v>
      </c>
      <c r="ET222" s="145">
        <v>0</v>
      </c>
      <c r="EU222" s="146">
        <v>0</v>
      </c>
      <c r="EV222" s="146">
        <v>0</v>
      </c>
      <c r="EW222" s="149">
        <f t="shared" si="261"/>
        <v>0</v>
      </c>
      <c r="EX222" s="145">
        <v>669</v>
      </c>
      <c r="EY222" s="146">
        <v>694</v>
      </c>
      <c r="EZ222" s="146">
        <v>29</v>
      </c>
      <c r="FA222" s="149">
        <f t="shared" si="262"/>
        <v>723</v>
      </c>
      <c r="FB222" s="145">
        <v>0</v>
      </c>
      <c r="FC222" s="146">
        <v>0</v>
      </c>
      <c r="FD222" s="146">
        <v>0</v>
      </c>
      <c r="FE222" s="149">
        <f t="shared" si="263"/>
        <v>0</v>
      </c>
      <c r="FF222" s="145">
        <v>15228</v>
      </c>
      <c r="FG222" s="146">
        <v>15139</v>
      </c>
      <c r="FH222" s="146">
        <v>1261</v>
      </c>
      <c r="FI222" s="149">
        <f t="shared" si="264"/>
        <v>16400</v>
      </c>
      <c r="FJ222" s="145">
        <v>0</v>
      </c>
      <c r="FK222" s="146">
        <v>0</v>
      </c>
      <c r="FL222" s="146">
        <v>0</v>
      </c>
      <c r="FM222" s="149">
        <f t="shared" si="265"/>
        <v>0</v>
      </c>
      <c r="FN222" s="145">
        <v>0</v>
      </c>
      <c r="FO222" s="146">
        <v>0</v>
      </c>
      <c r="FP222" s="146">
        <v>0</v>
      </c>
      <c r="FQ222" s="149">
        <f t="shared" si="266"/>
        <v>0</v>
      </c>
      <c r="FR222" s="145">
        <v>0</v>
      </c>
      <c r="FS222" s="146">
        <v>0</v>
      </c>
      <c r="FT222" s="146">
        <v>0</v>
      </c>
      <c r="FU222" s="149">
        <f t="shared" si="267"/>
        <v>0</v>
      </c>
      <c r="FV222" s="145">
        <v>137</v>
      </c>
      <c r="FW222" s="146">
        <v>138</v>
      </c>
      <c r="FX222" s="146">
        <v>0</v>
      </c>
      <c r="FY222" s="149">
        <f t="shared" si="268"/>
        <v>138</v>
      </c>
      <c r="FZ222" s="145">
        <v>0</v>
      </c>
      <c r="GA222" s="146">
        <v>0</v>
      </c>
      <c r="GB222" s="146">
        <v>0</v>
      </c>
      <c r="GC222" s="149">
        <f t="shared" si="269"/>
        <v>0</v>
      </c>
      <c r="GD222" s="164">
        <f t="shared" si="193"/>
        <v>26941</v>
      </c>
      <c r="GE222" s="165">
        <f t="shared" si="193"/>
        <v>26038</v>
      </c>
      <c r="GF222" s="165">
        <f t="shared" si="193"/>
        <v>2302</v>
      </c>
      <c r="GG222" s="165">
        <f t="shared" si="193"/>
        <v>28340</v>
      </c>
      <c r="GH222" s="159"/>
      <c r="GI222" s="155"/>
      <c r="GJ222" s="155"/>
      <c r="GK222" s="155"/>
      <c r="GL222" s="155"/>
      <c r="GM222" s="155"/>
      <c r="GN222" s="155"/>
      <c r="GO222" s="155"/>
    </row>
    <row r="223" spans="1:209" s="147" customFormat="1" ht="12">
      <c r="A223" s="148">
        <v>40360</v>
      </c>
      <c r="B223" s="145">
        <v>8303</v>
      </c>
      <c r="C223" s="146">
        <v>5967</v>
      </c>
      <c r="D223" s="146">
        <v>720</v>
      </c>
      <c r="E223" s="149">
        <f t="shared" si="227"/>
        <v>6687</v>
      </c>
      <c r="F223" s="145">
        <v>0</v>
      </c>
      <c r="G223" s="146">
        <v>0</v>
      </c>
      <c r="H223" s="146">
        <v>0</v>
      </c>
      <c r="I223" s="149">
        <f t="shared" si="228"/>
        <v>0</v>
      </c>
      <c r="J223" s="146"/>
      <c r="K223" s="146"/>
      <c r="L223" s="146"/>
      <c r="M223" s="146"/>
      <c r="N223" s="145">
        <v>0</v>
      </c>
      <c r="O223" s="146">
        <v>0</v>
      </c>
      <c r="P223" s="146">
        <v>0</v>
      </c>
      <c r="Q223" s="149">
        <f t="shared" si="229"/>
        <v>0</v>
      </c>
      <c r="R223" s="145">
        <v>0</v>
      </c>
      <c r="S223" s="146">
        <v>7</v>
      </c>
      <c r="T223" s="146">
        <v>0</v>
      </c>
      <c r="U223" s="149">
        <f t="shared" si="230"/>
        <v>7</v>
      </c>
      <c r="V223" s="145">
        <v>0</v>
      </c>
      <c r="W223" s="146">
        <v>0</v>
      </c>
      <c r="X223" s="146">
        <v>0</v>
      </c>
      <c r="Y223" s="149">
        <f t="shared" si="231"/>
        <v>0</v>
      </c>
      <c r="Z223" s="145">
        <v>2115</v>
      </c>
      <c r="AA223" s="146">
        <v>2200</v>
      </c>
      <c r="AB223" s="146">
        <v>126</v>
      </c>
      <c r="AC223" s="149">
        <f t="shared" si="232"/>
        <v>2326</v>
      </c>
      <c r="AD223" s="145">
        <v>0</v>
      </c>
      <c r="AE223" s="146">
        <v>0</v>
      </c>
      <c r="AF223" s="146">
        <v>0</v>
      </c>
      <c r="AG223" s="149">
        <f t="shared" si="233"/>
        <v>0</v>
      </c>
      <c r="AH223" s="145">
        <v>0</v>
      </c>
      <c r="AI223" s="146">
        <v>0</v>
      </c>
      <c r="AJ223" s="146">
        <v>0</v>
      </c>
      <c r="AK223" s="149">
        <f t="shared" si="234"/>
        <v>0</v>
      </c>
      <c r="AL223" s="145">
        <v>0</v>
      </c>
      <c r="AM223" s="146">
        <v>0</v>
      </c>
      <c r="AN223" s="146">
        <v>0</v>
      </c>
      <c r="AO223" s="149">
        <f t="shared" si="235"/>
        <v>0</v>
      </c>
      <c r="AP223" s="145">
        <v>0</v>
      </c>
      <c r="AQ223" s="146">
        <v>0</v>
      </c>
      <c r="AR223" s="146">
        <v>0</v>
      </c>
      <c r="AS223" s="149">
        <f t="shared" si="236"/>
        <v>0</v>
      </c>
      <c r="AT223" s="145">
        <v>0</v>
      </c>
      <c r="AU223" s="146">
        <v>0</v>
      </c>
      <c r="AV223" s="146">
        <v>0</v>
      </c>
      <c r="AW223" s="149">
        <f t="shared" si="237"/>
        <v>0</v>
      </c>
      <c r="AX223" s="145">
        <v>0</v>
      </c>
      <c r="AY223" s="146">
        <v>0</v>
      </c>
      <c r="AZ223" s="146">
        <v>0</v>
      </c>
      <c r="BA223" s="149">
        <f t="shared" si="238"/>
        <v>0</v>
      </c>
      <c r="BB223" s="145">
        <v>0</v>
      </c>
      <c r="BC223" s="146">
        <v>0</v>
      </c>
      <c r="BD223" s="146">
        <v>0</v>
      </c>
      <c r="BE223" s="149">
        <f t="shared" si="239"/>
        <v>0</v>
      </c>
      <c r="BF223" s="145">
        <v>0</v>
      </c>
      <c r="BG223" s="146">
        <v>0</v>
      </c>
      <c r="BH223" s="146">
        <v>0</v>
      </c>
      <c r="BI223" s="149">
        <f t="shared" si="240"/>
        <v>0</v>
      </c>
      <c r="BJ223" s="145">
        <v>0</v>
      </c>
      <c r="BK223" s="146">
        <v>0</v>
      </c>
      <c r="BL223" s="146">
        <v>0</v>
      </c>
      <c r="BM223" s="149">
        <f t="shared" si="241"/>
        <v>0</v>
      </c>
      <c r="BN223" s="145">
        <v>0</v>
      </c>
      <c r="BO223" s="146">
        <v>0</v>
      </c>
      <c r="BP223" s="146">
        <v>0</v>
      </c>
      <c r="BQ223" s="149">
        <f t="shared" si="242"/>
        <v>0</v>
      </c>
      <c r="BR223" s="145">
        <v>0</v>
      </c>
      <c r="BS223" s="146">
        <v>0</v>
      </c>
      <c r="BT223" s="146">
        <v>0</v>
      </c>
      <c r="BU223" s="149">
        <f t="shared" si="243"/>
        <v>0</v>
      </c>
      <c r="BV223" s="145">
        <v>0</v>
      </c>
      <c r="BW223" s="146">
        <v>0</v>
      </c>
      <c r="BX223" s="146">
        <v>0</v>
      </c>
      <c r="BY223" s="149">
        <f t="shared" si="244"/>
        <v>0</v>
      </c>
      <c r="BZ223" s="145">
        <v>0</v>
      </c>
      <c r="CA223" s="146">
        <v>0</v>
      </c>
      <c r="CB223" s="146">
        <v>0</v>
      </c>
      <c r="CC223" s="149">
        <f t="shared" si="245"/>
        <v>0</v>
      </c>
      <c r="CD223" s="145">
        <v>0</v>
      </c>
      <c r="CE223" s="146">
        <v>0</v>
      </c>
      <c r="CF223" s="146">
        <v>0</v>
      </c>
      <c r="CG223" s="149">
        <f t="shared" si="246"/>
        <v>0</v>
      </c>
      <c r="CH223" s="145">
        <v>0</v>
      </c>
      <c r="CI223" s="146">
        <v>0</v>
      </c>
      <c r="CJ223" s="146">
        <v>0</v>
      </c>
      <c r="CK223" s="149">
        <f t="shared" si="247"/>
        <v>0</v>
      </c>
      <c r="CL223" s="145">
        <v>0</v>
      </c>
      <c r="CM223" s="146">
        <v>0</v>
      </c>
      <c r="CN223" s="146">
        <v>0</v>
      </c>
      <c r="CO223" s="149">
        <f t="shared" si="248"/>
        <v>0</v>
      </c>
      <c r="CP223" s="145">
        <v>0</v>
      </c>
      <c r="CQ223" s="146">
        <v>0</v>
      </c>
      <c r="CR223" s="146">
        <v>0</v>
      </c>
      <c r="CS223" s="149">
        <f t="shared" si="249"/>
        <v>0</v>
      </c>
      <c r="CT223" s="145">
        <v>63</v>
      </c>
      <c r="CU223" s="146">
        <v>45</v>
      </c>
      <c r="CV223" s="146">
        <v>0</v>
      </c>
      <c r="CW223" s="149">
        <f t="shared" si="250"/>
        <v>45</v>
      </c>
      <c r="CX223" s="145">
        <v>0</v>
      </c>
      <c r="CY223" s="146">
        <v>0</v>
      </c>
      <c r="CZ223" s="146">
        <v>0</v>
      </c>
      <c r="DA223" s="149">
        <f t="shared" si="251"/>
        <v>0</v>
      </c>
      <c r="DB223" s="145">
        <v>0</v>
      </c>
      <c r="DC223" s="146">
        <v>0</v>
      </c>
      <c r="DD223" s="146">
        <v>0</v>
      </c>
      <c r="DE223" s="149">
        <f t="shared" si="252"/>
        <v>0</v>
      </c>
      <c r="DF223" s="146"/>
      <c r="DG223" s="146"/>
      <c r="DH223" s="146"/>
      <c r="DI223" s="146"/>
      <c r="DJ223" s="145">
        <v>540</v>
      </c>
      <c r="DK223" s="146">
        <v>552</v>
      </c>
      <c r="DL223" s="146">
        <v>0</v>
      </c>
      <c r="DM223" s="149">
        <f t="shared" si="253"/>
        <v>552</v>
      </c>
      <c r="DN223" s="145">
        <v>0</v>
      </c>
      <c r="DO223" s="146">
        <v>0</v>
      </c>
      <c r="DP223" s="146">
        <v>0</v>
      </c>
      <c r="DQ223" s="149">
        <f t="shared" si="254"/>
        <v>0</v>
      </c>
      <c r="DR223" s="145">
        <v>0</v>
      </c>
      <c r="DS223" s="146">
        <v>0</v>
      </c>
      <c r="DT223" s="146">
        <v>0</v>
      </c>
      <c r="DU223" s="149">
        <f t="shared" si="255"/>
        <v>0</v>
      </c>
      <c r="DV223" s="145">
        <v>0</v>
      </c>
      <c r="DW223" s="146">
        <v>0</v>
      </c>
      <c r="DX223" s="146">
        <v>0</v>
      </c>
      <c r="DY223" s="149">
        <f t="shared" si="256"/>
        <v>0</v>
      </c>
      <c r="DZ223" s="145">
        <v>0</v>
      </c>
      <c r="EA223" s="146">
        <v>0</v>
      </c>
      <c r="EB223" s="146">
        <v>0</v>
      </c>
      <c r="EC223" s="149">
        <f t="shared" si="257"/>
        <v>0</v>
      </c>
      <c r="ED223" s="146"/>
      <c r="EE223" s="146"/>
      <c r="EF223" s="146"/>
      <c r="EG223" s="146"/>
      <c r="EH223" s="145">
        <v>0</v>
      </c>
      <c r="EI223" s="146">
        <v>0</v>
      </c>
      <c r="EJ223" s="146">
        <v>0</v>
      </c>
      <c r="EK223" s="149">
        <f t="shared" si="258"/>
        <v>0</v>
      </c>
      <c r="EL223" s="145">
        <v>0</v>
      </c>
      <c r="EM223" s="146">
        <v>0</v>
      </c>
      <c r="EN223" s="146">
        <v>0</v>
      </c>
      <c r="EO223" s="149">
        <f t="shared" si="259"/>
        <v>0</v>
      </c>
      <c r="EP223" s="145">
        <v>0</v>
      </c>
      <c r="EQ223" s="146">
        <v>0</v>
      </c>
      <c r="ER223" s="146">
        <v>0</v>
      </c>
      <c r="ES223" s="149">
        <f t="shared" si="260"/>
        <v>0</v>
      </c>
      <c r="ET223" s="145">
        <v>0</v>
      </c>
      <c r="EU223" s="146">
        <v>0</v>
      </c>
      <c r="EV223" s="146">
        <v>0</v>
      </c>
      <c r="EW223" s="149">
        <f t="shared" si="261"/>
        <v>0</v>
      </c>
      <c r="EX223" s="145">
        <v>653</v>
      </c>
      <c r="EY223" s="146">
        <v>525</v>
      </c>
      <c r="EZ223" s="146">
        <v>31</v>
      </c>
      <c r="FA223" s="149">
        <f t="shared" si="262"/>
        <v>556</v>
      </c>
      <c r="FB223" s="145">
        <v>0</v>
      </c>
      <c r="FC223" s="146">
        <v>0</v>
      </c>
      <c r="FD223" s="146">
        <v>0</v>
      </c>
      <c r="FE223" s="149">
        <f t="shared" si="263"/>
        <v>0</v>
      </c>
      <c r="FF223" s="145">
        <v>16388</v>
      </c>
      <c r="FG223" s="146">
        <v>15255</v>
      </c>
      <c r="FH223" s="146">
        <v>1194</v>
      </c>
      <c r="FI223" s="149">
        <f t="shared" si="264"/>
        <v>16449</v>
      </c>
      <c r="FJ223" s="145">
        <v>0</v>
      </c>
      <c r="FK223" s="146">
        <v>0</v>
      </c>
      <c r="FL223" s="146">
        <v>0</v>
      </c>
      <c r="FM223" s="149">
        <f t="shared" si="265"/>
        <v>0</v>
      </c>
      <c r="FN223" s="145">
        <v>0</v>
      </c>
      <c r="FO223" s="146">
        <v>0</v>
      </c>
      <c r="FP223" s="146">
        <v>0</v>
      </c>
      <c r="FQ223" s="149">
        <f t="shared" si="266"/>
        <v>0</v>
      </c>
      <c r="FR223" s="145">
        <v>0</v>
      </c>
      <c r="FS223" s="146">
        <v>0</v>
      </c>
      <c r="FT223" s="146">
        <v>0</v>
      </c>
      <c r="FU223" s="149">
        <f t="shared" si="267"/>
        <v>0</v>
      </c>
      <c r="FV223" s="145">
        <v>108</v>
      </c>
      <c r="FW223" s="146">
        <v>86</v>
      </c>
      <c r="FX223" s="146">
        <v>0</v>
      </c>
      <c r="FY223" s="149">
        <f t="shared" si="268"/>
        <v>86</v>
      </c>
      <c r="FZ223" s="145">
        <v>0</v>
      </c>
      <c r="GA223" s="146">
        <v>0</v>
      </c>
      <c r="GB223" s="146">
        <v>0</v>
      </c>
      <c r="GC223" s="149">
        <f t="shared" si="269"/>
        <v>0</v>
      </c>
      <c r="GD223" s="164">
        <f t="shared" si="193"/>
        <v>28170</v>
      </c>
      <c r="GE223" s="165">
        <f t="shared" si="193"/>
        <v>24637</v>
      </c>
      <c r="GF223" s="165">
        <f t="shared" si="193"/>
        <v>2071</v>
      </c>
      <c r="GG223" s="165">
        <f t="shared" si="193"/>
        <v>26708</v>
      </c>
      <c r="GH223" s="159"/>
      <c r="GI223" s="155"/>
      <c r="GJ223" s="155"/>
      <c r="GK223" s="155"/>
      <c r="GL223" s="155"/>
      <c r="GM223" s="155"/>
      <c r="GN223" s="155"/>
      <c r="GO223" s="155"/>
    </row>
    <row r="224" spans="1:209" s="147" customFormat="1" ht="12">
      <c r="A224" s="148">
        <v>40391</v>
      </c>
      <c r="B224" s="145">
        <v>8331</v>
      </c>
      <c r="C224" s="146">
        <v>6652</v>
      </c>
      <c r="D224" s="146">
        <v>774</v>
      </c>
      <c r="E224" s="149">
        <f t="shared" si="227"/>
        <v>7426</v>
      </c>
      <c r="F224" s="145">
        <v>0</v>
      </c>
      <c r="G224" s="146">
        <v>0</v>
      </c>
      <c r="H224" s="146">
        <v>0</v>
      </c>
      <c r="I224" s="149">
        <f t="shared" si="228"/>
        <v>0</v>
      </c>
      <c r="J224" s="146"/>
      <c r="K224" s="146"/>
      <c r="L224" s="146"/>
      <c r="M224" s="146"/>
      <c r="N224" s="145">
        <v>0</v>
      </c>
      <c r="O224" s="146">
        <v>0</v>
      </c>
      <c r="P224" s="146">
        <v>0</v>
      </c>
      <c r="Q224" s="149">
        <f t="shared" si="229"/>
        <v>0</v>
      </c>
      <c r="R224" s="145">
        <v>33</v>
      </c>
      <c r="S224" s="146">
        <v>23</v>
      </c>
      <c r="T224" s="146">
        <v>0</v>
      </c>
      <c r="U224" s="149">
        <f t="shared" si="230"/>
        <v>23</v>
      </c>
      <c r="V224" s="145">
        <v>0</v>
      </c>
      <c r="W224" s="146">
        <v>0</v>
      </c>
      <c r="X224" s="146">
        <v>0</v>
      </c>
      <c r="Y224" s="149">
        <f t="shared" si="231"/>
        <v>0</v>
      </c>
      <c r="Z224" s="145">
        <v>2396</v>
      </c>
      <c r="AA224" s="146">
        <v>2095</v>
      </c>
      <c r="AB224" s="146">
        <v>135</v>
      </c>
      <c r="AC224" s="149">
        <f t="shared" si="232"/>
        <v>2230</v>
      </c>
      <c r="AD224" s="145">
        <v>0</v>
      </c>
      <c r="AE224" s="146">
        <v>0</v>
      </c>
      <c r="AF224" s="146">
        <v>0</v>
      </c>
      <c r="AG224" s="149">
        <f t="shared" si="233"/>
        <v>0</v>
      </c>
      <c r="AH224" s="145">
        <v>0</v>
      </c>
      <c r="AI224" s="146">
        <v>0</v>
      </c>
      <c r="AJ224" s="146">
        <v>0</v>
      </c>
      <c r="AK224" s="149">
        <f t="shared" si="234"/>
        <v>0</v>
      </c>
      <c r="AL224" s="145">
        <v>0</v>
      </c>
      <c r="AM224" s="146">
        <v>0</v>
      </c>
      <c r="AN224" s="146">
        <v>0</v>
      </c>
      <c r="AO224" s="149">
        <f t="shared" si="235"/>
        <v>0</v>
      </c>
      <c r="AP224" s="145">
        <v>0</v>
      </c>
      <c r="AQ224" s="146">
        <v>0</v>
      </c>
      <c r="AR224" s="146">
        <v>0</v>
      </c>
      <c r="AS224" s="149">
        <f t="shared" si="236"/>
        <v>0</v>
      </c>
      <c r="AT224" s="145">
        <v>0</v>
      </c>
      <c r="AU224" s="146">
        <v>0</v>
      </c>
      <c r="AV224" s="146">
        <v>0</v>
      </c>
      <c r="AW224" s="149">
        <f t="shared" si="237"/>
        <v>0</v>
      </c>
      <c r="AX224" s="145">
        <v>0</v>
      </c>
      <c r="AY224" s="146">
        <v>0</v>
      </c>
      <c r="AZ224" s="146">
        <v>0</v>
      </c>
      <c r="BA224" s="149">
        <f t="shared" si="238"/>
        <v>0</v>
      </c>
      <c r="BB224" s="145">
        <v>0</v>
      </c>
      <c r="BC224" s="146">
        <v>0</v>
      </c>
      <c r="BD224" s="146">
        <v>0</v>
      </c>
      <c r="BE224" s="149">
        <f t="shared" si="239"/>
        <v>0</v>
      </c>
      <c r="BF224" s="145">
        <v>0</v>
      </c>
      <c r="BG224" s="146">
        <v>0</v>
      </c>
      <c r="BH224" s="146">
        <v>0</v>
      </c>
      <c r="BI224" s="149">
        <f t="shared" si="240"/>
        <v>0</v>
      </c>
      <c r="BJ224" s="145">
        <v>0</v>
      </c>
      <c r="BK224" s="146">
        <v>0</v>
      </c>
      <c r="BL224" s="146">
        <v>0</v>
      </c>
      <c r="BM224" s="149">
        <f t="shared" si="241"/>
        <v>0</v>
      </c>
      <c r="BN224" s="145">
        <v>0</v>
      </c>
      <c r="BO224" s="146">
        <v>0</v>
      </c>
      <c r="BP224" s="146">
        <v>0</v>
      </c>
      <c r="BQ224" s="149">
        <f t="shared" si="242"/>
        <v>0</v>
      </c>
      <c r="BR224" s="145">
        <v>0</v>
      </c>
      <c r="BS224" s="146">
        <v>0</v>
      </c>
      <c r="BT224" s="146">
        <v>0</v>
      </c>
      <c r="BU224" s="149">
        <f t="shared" si="243"/>
        <v>0</v>
      </c>
      <c r="BV224" s="145">
        <v>0</v>
      </c>
      <c r="BW224" s="146">
        <v>0</v>
      </c>
      <c r="BX224" s="146">
        <v>0</v>
      </c>
      <c r="BY224" s="149">
        <f t="shared" si="244"/>
        <v>0</v>
      </c>
      <c r="BZ224" s="145">
        <v>0</v>
      </c>
      <c r="CA224" s="146">
        <v>0</v>
      </c>
      <c r="CB224" s="146">
        <v>0</v>
      </c>
      <c r="CC224" s="149">
        <f t="shared" si="245"/>
        <v>0</v>
      </c>
      <c r="CD224" s="145">
        <v>0</v>
      </c>
      <c r="CE224" s="146">
        <v>0</v>
      </c>
      <c r="CF224" s="146">
        <v>0</v>
      </c>
      <c r="CG224" s="149">
        <f t="shared" si="246"/>
        <v>0</v>
      </c>
      <c r="CH224" s="145">
        <v>0</v>
      </c>
      <c r="CI224" s="146">
        <v>0</v>
      </c>
      <c r="CJ224" s="146">
        <v>0</v>
      </c>
      <c r="CK224" s="149">
        <f t="shared" si="247"/>
        <v>0</v>
      </c>
      <c r="CL224" s="145">
        <v>0</v>
      </c>
      <c r="CM224" s="146">
        <v>0</v>
      </c>
      <c r="CN224" s="146">
        <v>0</v>
      </c>
      <c r="CO224" s="149">
        <f t="shared" si="248"/>
        <v>0</v>
      </c>
      <c r="CP224" s="145">
        <v>0</v>
      </c>
      <c r="CQ224" s="146">
        <v>0</v>
      </c>
      <c r="CR224" s="146">
        <v>0</v>
      </c>
      <c r="CS224" s="149">
        <f t="shared" si="249"/>
        <v>0</v>
      </c>
      <c r="CT224" s="145">
        <v>61</v>
      </c>
      <c r="CU224" s="146">
        <v>48</v>
      </c>
      <c r="CV224" s="146">
        <v>0</v>
      </c>
      <c r="CW224" s="149">
        <f t="shared" si="250"/>
        <v>48</v>
      </c>
      <c r="CX224" s="145">
        <v>0</v>
      </c>
      <c r="CY224" s="146">
        <v>0</v>
      </c>
      <c r="CZ224" s="146">
        <v>0</v>
      </c>
      <c r="DA224" s="149">
        <f t="shared" si="251"/>
        <v>0</v>
      </c>
      <c r="DB224" s="145">
        <v>0</v>
      </c>
      <c r="DC224" s="146">
        <v>0</v>
      </c>
      <c r="DD224" s="146">
        <v>0</v>
      </c>
      <c r="DE224" s="149">
        <f t="shared" si="252"/>
        <v>0</v>
      </c>
      <c r="DF224" s="146"/>
      <c r="DG224" s="146"/>
      <c r="DH224" s="146"/>
      <c r="DI224" s="146"/>
      <c r="DJ224" s="145">
        <v>601</v>
      </c>
      <c r="DK224" s="146">
        <v>518</v>
      </c>
      <c r="DL224" s="146">
        <v>0</v>
      </c>
      <c r="DM224" s="149">
        <f t="shared" si="253"/>
        <v>518</v>
      </c>
      <c r="DN224" s="145">
        <v>0</v>
      </c>
      <c r="DO224" s="146">
        <v>0</v>
      </c>
      <c r="DP224" s="146">
        <v>0</v>
      </c>
      <c r="DQ224" s="149">
        <f t="shared" si="254"/>
        <v>0</v>
      </c>
      <c r="DR224" s="145">
        <v>0</v>
      </c>
      <c r="DS224" s="146">
        <v>0</v>
      </c>
      <c r="DT224" s="146">
        <v>0</v>
      </c>
      <c r="DU224" s="149">
        <f t="shared" si="255"/>
        <v>0</v>
      </c>
      <c r="DV224" s="145">
        <v>0</v>
      </c>
      <c r="DW224" s="146">
        <v>0</v>
      </c>
      <c r="DX224" s="146">
        <v>0</v>
      </c>
      <c r="DY224" s="149">
        <f t="shared" si="256"/>
        <v>0</v>
      </c>
      <c r="DZ224" s="145">
        <v>0</v>
      </c>
      <c r="EA224" s="146">
        <v>0</v>
      </c>
      <c r="EB224" s="146">
        <v>0</v>
      </c>
      <c r="EC224" s="149">
        <f t="shared" si="257"/>
        <v>0</v>
      </c>
      <c r="ED224" s="146"/>
      <c r="EE224" s="146"/>
      <c r="EF224" s="146"/>
      <c r="EG224" s="146"/>
      <c r="EH224" s="145">
        <v>0</v>
      </c>
      <c r="EI224" s="146">
        <v>0</v>
      </c>
      <c r="EJ224" s="146">
        <v>0</v>
      </c>
      <c r="EK224" s="149">
        <f t="shared" si="258"/>
        <v>0</v>
      </c>
      <c r="EL224" s="145">
        <v>0</v>
      </c>
      <c r="EM224" s="146">
        <v>0</v>
      </c>
      <c r="EN224" s="146">
        <v>0</v>
      </c>
      <c r="EO224" s="149">
        <f t="shared" si="259"/>
        <v>0</v>
      </c>
      <c r="EP224" s="145">
        <v>0</v>
      </c>
      <c r="EQ224" s="146">
        <v>0</v>
      </c>
      <c r="ER224" s="146">
        <v>0</v>
      </c>
      <c r="ES224" s="149">
        <f t="shared" si="260"/>
        <v>0</v>
      </c>
      <c r="ET224" s="145">
        <v>0</v>
      </c>
      <c r="EU224" s="146">
        <v>0</v>
      </c>
      <c r="EV224" s="146">
        <v>0</v>
      </c>
      <c r="EW224" s="149">
        <f t="shared" si="261"/>
        <v>0</v>
      </c>
      <c r="EX224" s="145">
        <v>736</v>
      </c>
      <c r="EY224" s="146">
        <v>684</v>
      </c>
      <c r="EZ224" s="146">
        <v>26</v>
      </c>
      <c r="FA224" s="149">
        <f t="shared" si="262"/>
        <v>710</v>
      </c>
      <c r="FB224" s="145">
        <v>0</v>
      </c>
      <c r="FC224" s="146">
        <v>0</v>
      </c>
      <c r="FD224" s="146">
        <v>0</v>
      </c>
      <c r="FE224" s="149">
        <f t="shared" si="263"/>
        <v>0</v>
      </c>
      <c r="FF224" s="145">
        <v>14493</v>
      </c>
      <c r="FG224" s="146">
        <v>14851</v>
      </c>
      <c r="FH224" s="146">
        <v>1865</v>
      </c>
      <c r="FI224" s="149">
        <f t="shared" si="264"/>
        <v>16716</v>
      </c>
      <c r="FJ224" s="145">
        <v>0</v>
      </c>
      <c r="FK224" s="146">
        <v>0</v>
      </c>
      <c r="FL224" s="146">
        <v>0</v>
      </c>
      <c r="FM224" s="149">
        <f t="shared" si="265"/>
        <v>0</v>
      </c>
      <c r="FN224" s="145">
        <v>0</v>
      </c>
      <c r="FO224" s="146">
        <v>0</v>
      </c>
      <c r="FP224" s="146">
        <v>0</v>
      </c>
      <c r="FQ224" s="149">
        <f t="shared" si="266"/>
        <v>0</v>
      </c>
      <c r="FR224" s="145">
        <v>0</v>
      </c>
      <c r="FS224" s="146">
        <v>0</v>
      </c>
      <c r="FT224" s="146">
        <v>0</v>
      </c>
      <c r="FU224" s="149">
        <f t="shared" si="267"/>
        <v>0</v>
      </c>
      <c r="FV224" s="145">
        <v>102</v>
      </c>
      <c r="FW224" s="146">
        <v>121</v>
      </c>
      <c r="FX224" s="146">
        <v>0</v>
      </c>
      <c r="FY224" s="149">
        <f t="shared" si="268"/>
        <v>121</v>
      </c>
      <c r="FZ224" s="145">
        <v>0</v>
      </c>
      <c r="GA224" s="146">
        <v>0</v>
      </c>
      <c r="GB224" s="146">
        <v>0</v>
      </c>
      <c r="GC224" s="149">
        <f t="shared" si="269"/>
        <v>0</v>
      </c>
      <c r="GD224" s="164">
        <f t="shared" ref="GD224:GG239" si="270">B224+F224+N224+R224+V224+Z224+AD224+AH224+AL224+AP224+AT224+AX224+BB224+BF224+BJ224+BN224+BR224+BV224+BZ224+CD224+CH224+CL224+CP224+CT224+CX224+DB224+DJ224+DN224+DR224+DV224+DZ224+EH224+EL224+EP224+ET224+EX224+FB224+FF224+FJ224+FN224+FR224+FV224+FZ224+J224+DF224+ED224</f>
        <v>26753</v>
      </c>
      <c r="GE224" s="165">
        <f t="shared" si="270"/>
        <v>24992</v>
      </c>
      <c r="GF224" s="165">
        <f t="shared" si="270"/>
        <v>2800</v>
      </c>
      <c r="GG224" s="165">
        <f t="shared" si="270"/>
        <v>27792</v>
      </c>
      <c r="GH224" s="159"/>
      <c r="GI224" s="155"/>
      <c r="GJ224" s="155"/>
      <c r="GK224" s="155"/>
      <c r="GL224" s="155"/>
      <c r="GM224" s="155"/>
      <c r="GN224" s="155"/>
      <c r="GO224" s="155"/>
    </row>
    <row r="225" spans="1:209" s="147" customFormat="1" ht="12">
      <c r="A225" s="148">
        <v>40422</v>
      </c>
      <c r="B225" s="145">
        <v>8685</v>
      </c>
      <c r="C225" s="146">
        <v>9473</v>
      </c>
      <c r="D225" s="146">
        <v>843</v>
      </c>
      <c r="E225" s="149">
        <f t="shared" si="227"/>
        <v>10316</v>
      </c>
      <c r="F225" s="145">
        <v>0</v>
      </c>
      <c r="G225" s="146">
        <v>0</v>
      </c>
      <c r="H225" s="146">
        <v>0</v>
      </c>
      <c r="I225" s="149">
        <f t="shared" si="228"/>
        <v>0</v>
      </c>
      <c r="J225" s="146"/>
      <c r="K225" s="146"/>
      <c r="L225" s="146"/>
      <c r="M225" s="146"/>
      <c r="N225" s="145">
        <v>0</v>
      </c>
      <c r="O225" s="146">
        <v>0</v>
      </c>
      <c r="P225" s="146">
        <v>0</v>
      </c>
      <c r="Q225" s="149">
        <f t="shared" si="229"/>
        <v>0</v>
      </c>
      <c r="R225" s="145">
        <v>25</v>
      </c>
      <c r="S225" s="146">
        <v>19</v>
      </c>
      <c r="T225" s="146">
        <v>0</v>
      </c>
      <c r="U225" s="149">
        <f t="shared" si="230"/>
        <v>19</v>
      </c>
      <c r="V225" s="145">
        <v>0</v>
      </c>
      <c r="W225" s="146">
        <v>0</v>
      </c>
      <c r="X225" s="146">
        <v>0</v>
      </c>
      <c r="Y225" s="149">
        <f t="shared" si="231"/>
        <v>0</v>
      </c>
      <c r="Z225" s="145">
        <v>2428</v>
      </c>
      <c r="AA225" s="146">
        <v>2882</v>
      </c>
      <c r="AB225" s="146">
        <v>100</v>
      </c>
      <c r="AC225" s="149">
        <f t="shared" si="232"/>
        <v>2982</v>
      </c>
      <c r="AD225" s="145">
        <v>0</v>
      </c>
      <c r="AE225" s="146">
        <v>0</v>
      </c>
      <c r="AF225" s="146">
        <v>0</v>
      </c>
      <c r="AG225" s="149">
        <f t="shared" si="233"/>
        <v>0</v>
      </c>
      <c r="AH225" s="145">
        <v>0</v>
      </c>
      <c r="AI225" s="146">
        <v>0</v>
      </c>
      <c r="AJ225" s="146">
        <v>0</v>
      </c>
      <c r="AK225" s="149">
        <f t="shared" si="234"/>
        <v>0</v>
      </c>
      <c r="AL225" s="145">
        <v>0</v>
      </c>
      <c r="AM225" s="146">
        <v>0</v>
      </c>
      <c r="AN225" s="146">
        <v>0</v>
      </c>
      <c r="AO225" s="149">
        <f t="shared" si="235"/>
        <v>0</v>
      </c>
      <c r="AP225" s="145">
        <v>0</v>
      </c>
      <c r="AQ225" s="146">
        <v>0</v>
      </c>
      <c r="AR225" s="146">
        <v>0</v>
      </c>
      <c r="AS225" s="149">
        <f t="shared" si="236"/>
        <v>0</v>
      </c>
      <c r="AT225" s="145">
        <v>0</v>
      </c>
      <c r="AU225" s="146">
        <v>0</v>
      </c>
      <c r="AV225" s="146">
        <v>0</v>
      </c>
      <c r="AW225" s="149">
        <f t="shared" si="237"/>
        <v>0</v>
      </c>
      <c r="AX225" s="145">
        <v>0</v>
      </c>
      <c r="AY225" s="146">
        <v>0</v>
      </c>
      <c r="AZ225" s="146">
        <v>0</v>
      </c>
      <c r="BA225" s="149">
        <f t="shared" si="238"/>
        <v>0</v>
      </c>
      <c r="BB225" s="145">
        <v>0</v>
      </c>
      <c r="BC225" s="146">
        <v>0</v>
      </c>
      <c r="BD225" s="146">
        <v>0</v>
      </c>
      <c r="BE225" s="149">
        <f t="shared" si="239"/>
        <v>0</v>
      </c>
      <c r="BF225" s="145">
        <v>0</v>
      </c>
      <c r="BG225" s="146">
        <v>0</v>
      </c>
      <c r="BH225" s="146">
        <v>0</v>
      </c>
      <c r="BI225" s="149">
        <f t="shared" si="240"/>
        <v>0</v>
      </c>
      <c r="BJ225" s="145">
        <v>0</v>
      </c>
      <c r="BK225" s="146">
        <v>0</v>
      </c>
      <c r="BL225" s="146">
        <v>0</v>
      </c>
      <c r="BM225" s="149">
        <f t="shared" si="241"/>
        <v>0</v>
      </c>
      <c r="BN225" s="145">
        <v>0</v>
      </c>
      <c r="BO225" s="146">
        <v>0</v>
      </c>
      <c r="BP225" s="146">
        <v>0</v>
      </c>
      <c r="BQ225" s="149">
        <f t="shared" si="242"/>
        <v>0</v>
      </c>
      <c r="BR225" s="145">
        <v>0</v>
      </c>
      <c r="BS225" s="146">
        <v>0</v>
      </c>
      <c r="BT225" s="146">
        <v>0</v>
      </c>
      <c r="BU225" s="149">
        <f t="shared" si="243"/>
        <v>0</v>
      </c>
      <c r="BV225" s="145">
        <v>0</v>
      </c>
      <c r="BW225" s="146">
        <v>0</v>
      </c>
      <c r="BX225" s="146">
        <v>0</v>
      </c>
      <c r="BY225" s="149">
        <f t="shared" si="244"/>
        <v>0</v>
      </c>
      <c r="BZ225" s="145">
        <v>0</v>
      </c>
      <c r="CA225" s="146">
        <v>0</v>
      </c>
      <c r="CB225" s="146">
        <v>0</v>
      </c>
      <c r="CC225" s="149">
        <f t="shared" si="245"/>
        <v>0</v>
      </c>
      <c r="CD225" s="145">
        <v>0</v>
      </c>
      <c r="CE225" s="146">
        <v>0</v>
      </c>
      <c r="CF225" s="146">
        <v>0</v>
      </c>
      <c r="CG225" s="149">
        <f t="shared" si="246"/>
        <v>0</v>
      </c>
      <c r="CH225" s="145">
        <v>0</v>
      </c>
      <c r="CI225" s="146">
        <v>0</v>
      </c>
      <c r="CJ225" s="146">
        <v>0</v>
      </c>
      <c r="CK225" s="149">
        <f t="shared" si="247"/>
        <v>0</v>
      </c>
      <c r="CL225" s="145">
        <v>0</v>
      </c>
      <c r="CM225" s="146">
        <v>0</v>
      </c>
      <c r="CN225" s="146">
        <v>0</v>
      </c>
      <c r="CO225" s="149">
        <f t="shared" si="248"/>
        <v>0</v>
      </c>
      <c r="CP225" s="145">
        <v>0</v>
      </c>
      <c r="CQ225" s="146">
        <v>0</v>
      </c>
      <c r="CR225" s="146">
        <v>0</v>
      </c>
      <c r="CS225" s="149">
        <f t="shared" si="249"/>
        <v>0</v>
      </c>
      <c r="CT225" s="145">
        <v>215</v>
      </c>
      <c r="CU225" s="146">
        <v>65</v>
      </c>
      <c r="CV225" s="146">
        <v>0</v>
      </c>
      <c r="CW225" s="149">
        <f t="shared" si="250"/>
        <v>65</v>
      </c>
      <c r="CX225" s="145">
        <v>0</v>
      </c>
      <c r="CY225" s="146">
        <v>0</v>
      </c>
      <c r="CZ225" s="146">
        <v>0</v>
      </c>
      <c r="DA225" s="149">
        <f t="shared" si="251"/>
        <v>0</v>
      </c>
      <c r="DB225" s="145">
        <v>0</v>
      </c>
      <c r="DC225" s="146">
        <v>0</v>
      </c>
      <c r="DD225" s="146">
        <v>0</v>
      </c>
      <c r="DE225" s="149">
        <f t="shared" si="252"/>
        <v>0</v>
      </c>
      <c r="DF225" s="146"/>
      <c r="DG225" s="146"/>
      <c r="DH225" s="146"/>
      <c r="DI225" s="146"/>
      <c r="DJ225" s="145">
        <v>571</v>
      </c>
      <c r="DK225" s="146">
        <v>559</v>
      </c>
      <c r="DL225" s="146">
        <v>0</v>
      </c>
      <c r="DM225" s="149">
        <f t="shared" si="253"/>
        <v>559</v>
      </c>
      <c r="DN225" s="145">
        <v>0</v>
      </c>
      <c r="DO225" s="146">
        <v>0</v>
      </c>
      <c r="DP225" s="146">
        <v>0</v>
      </c>
      <c r="DQ225" s="149">
        <f t="shared" si="254"/>
        <v>0</v>
      </c>
      <c r="DR225" s="145">
        <v>0</v>
      </c>
      <c r="DS225" s="146">
        <v>0</v>
      </c>
      <c r="DT225" s="146">
        <v>0</v>
      </c>
      <c r="DU225" s="149">
        <f t="shared" si="255"/>
        <v>0</v>
      </c>
      <c r="DV225" s="145">
        <v>0</v>
      </c>
      <c r="DW225" s="146">
        <v>0</v>
      </c>
      <c r="DX225" s="146">
        <v>0</v>
      </c>
      <c r="DY225" s="149">
        <f t="shared" si="256"/>
        <v>0</v>
      </c>
      <c r="DZ225" s="145">
        <v>0</v>
      </c>
      <c r="EA225" s="146">
        <v>0</v>
      </c>
      <c r="EB225" s="146">
        <v>0</v>
      </c>
      <c r="EC225" s="149">
        <f t="shared" si="257"/>
        <v>0</v>
      </c>
      <c r="ED225" s="146"/>
      <c r="EE225" s="146"/>
      <c r="EF225" s="146"/>
      <c r="EG225" s="146"/>
      <c r="EH225" s="145">
        <v>0</v>
      </c>
      <c r="EI225" s="146">
        <v>0</v>
      </c>
      <c r="EJ225" s="146">
        <v>0</v>
      </c>
      <c r="EK225" s="149">
        <f t="shared" si="258"/>
        <v>0</v>
      </c>
      <c r="EL225" s="145">
        <v>0</v>
      </c>
      <c r="EM225" s="146">
        <v>0</v>
      </c>
      <c r="EN225" s="146">
        <v>0</v>
      </c>
      <c r="EO225" s="149">
        <f t="shared" si="259"/>
        <v>0</v>
      </c>
      <c r="EP225" s="145">
        <v>0</v>
      </c>
      <c r="EQ225" s="146">
        <v>0</v>
      </c>
      <c r="ER225" s="146">
        <v>0</v>
      </c>
      <c r="ES225" s="149">
        <f t="shared" si="260"/>
        <v>0</v>
      </c>
      <c r="ET225" s="145">
        <v>0</v>
      </c>
      <c r="EU225" s="146">
        <v>0</v>
      </c>
      <c r="EV225" s="146">
        <v>0</v>
      </c>
      <c r="EW225" s="149">
        <f t="shared" si="261"/>
        <v>0</v>
      </c>
      <c r="EX225" s="145">
        <v>797</v>
      </c>
      <c r="EY225" s="146">
        <v>628</v>
      </c>
      <c r="EZ225" s="146">
        <v>30</v>
      </c>
      <c r="FA225" s="149">
        <f t="shared" si="262"/>
        <v>658</v>
      </c>
      <c r="FB225" s="145">
        <v>0</v>
      </c>
      <c r="FC225" s="146">
        <v>0</v>
      </c>
      <c r="FD225" s="146">
        <v>0</v>
      </c>
      <c r="FE225" s="149">
        <f t="shared" si="263"/>
        <v>0</v>
      </c>
      <c r="FF225" s="145">
        <v>18954</v>
      </c>
      <c r="FG225" s="146">
        <v>16637</v>
      </c>
      <c r="FH225" s="146">
        <v>1377</v>
      </c>
      <c r="FI225" s="149">
        <f t="shared" si="264"/>
        <v>18014</v>
      </c>
      <c r="FJ225" s="145">
        <v>0</v>
      </c>
      <c r="FK225" s="146">
        <v>0</v>
      </c>
      <c r="FL225" s="146">
        <v>0</v>
      </c>
      <c r="FM225" s="149">
        <f t="shared" si="265"/>
        <v>0</v>
      </c>
      <c r="FN225" s="145">
        <v>0</v>
      </c>
      <c r="FO225" s="146">
        <v>0</v>
      </c>
      <c r="FP225" s="146">
        <v>0</v>
      </c>
      <c r="FQ225" s="149">
        <f t="shared" si="266"/>
        <v>0</v>
      </c>
      <c r="FR225" s="145">
        <v>0</v>
      </c>
      <c r="FS225" s="146">
        <v>0</v>
      </c>
      <c r="FT225" s="146">
        <v>0</v>
      </c>
      <c r="FU225" s="149">
        <f t="shared" si="267"/>
        <v>0</v>
      </c>
      <c r="FV225" s="145">
        <v>113</v>
      </c>
      <c r="FW225" s="146">
        <v>130</v>
      </c>
      <c r="FX225" s="146">
        <v>0</v>
      </c>
      <c r="FY225" s="149">
        <f t="shared" si="268"/>
        <v>130</v>
      </c>
      <c r="FZ225" s="145">
        <v>0</v>
      </c>
      <c r="GA225" s="146">
        <v>0</v>
      </c>
      <c r="GB225" s="146">
        <v>0</v>
      </c>
      <c r="GC225" s="149">
        <f t="shared" si="269"/>
        <v>0</v>
      </c>
      <c r="GD225" s="164">
        <f t="shared" si="270"/>
        <v>31788</v>
      </c>
      <c r="GE225" s="165">
        <f t="shared" si="270"/>
        <v>30393</v>
      </c>
      <c r="GF225" s="165">
        <f t="shared" si="270"/>
        <v>2350</v>
      </c>
      <c r="GG225" s="165">
        <f t="shared" si="270"/>
        <v>32743</v>
      </c>
      <c r="GH225" s="159"/>
      <c r="GI225" s="155"/>
      <c r="GJ225" s="155"/>
      <c r="GK225" s="155"/>
      <c r="GL225" s="155"/>
      <c r="GM225" s="155"/>
      <c r="GN225" s="155"/>
      <c r="GO225" s="155"/>
    </row>
    <row r="226" spans="1:209" s="147" customFormat="1" ht="12">
      <c r="A226" s="148">
        <v>40452</v>
      </c>
      <c r="B226" s="145">
        <v>3421</v>
      </c>
      <c r="C226" s="146">
        <v>4589</v>
      </c>
      <c r="D226" s="146">
        <v>1093</v>
      </c>
      <c r="E226" s="149">
        <f>C226+D226</f>
        <v>5682</v>
      </c>
      <c r="F226" s="145">
        <v>0</v>
      </c>
      <c r="G226" s="146">
        <v>0</v>
      </c>
      <c r="H226" s="146">
        <v>0</v>
      </c>
      <c r="I226" s="149">
        <f>G226+H226</f>
        <v>0</v>
      </c>
      <c r="J226" s="146"/>
      <c r="K226" s="146"/>
      <c r="L226" s="146"/>
      <c r="M226" s="146"/>
      <c r="N226" s="145">
        <v>0</v>
      </c>
      <c r="O226" s="146">
        <v>0</v>
      </c>
      <c r="P226" s="146">
        <v>0</v>
      </c>
      <c r="Q226" s="149">
        <f>O226+P226</f>
        <v>0</v>
      </c>
      <c r="R226" s="145">
        <v>20</v>
      </c>
      <c r="S226" s="146">
        <v>1</v>
      </c>
      <c r="T226" s="146">
        <v>0</v>
      </c>
      <c r="U226" s="149">
        <f>S226+T226</f>
        <v>1</v>
      </c>
      <c r="V226" s="145">
        <v>0</v>
      </c>
      <c r="W226" s="146">
        <v>0</v>
      </c>
      <c r="X226" s="146">
        <v>0</v>
      </c>
      <c r="Y226" s="149">
        <f>W226+X226</f>
        <v>0</v>
      </c>
      <c r="Z226" s="145">
        <v>2764</v>
      </c>
      <c r="AA226" s="146">
        <v>2541</v>
      </c>
      <c r="AB226" s="146">
        <v>117</v>
      </c>
      <c r="AC226" s="149">
        <f>AA226+AB226</f>
        <v>2658</v>
      </c>
      <c r="AD226" s="145">
        <v>0</v>
      </c>
      <c r="AE226" s="146">
        <v>0</v>
      </c>
      <c r="AF226" s="146">
        <v>0</v>
      </c>
      <c r="AG226" s="149">
        <f>AE226+AF226</f>
        <v>0</v>
      </c>
      <c r="AH226" s="145">
        <v>0</v>
      </c>
      <c r="AI226" s="146">
        <v>0</v>
      </c>
      <c r="AJ226" s="146">
        <v>0</v>
      </c>
      <c r="AK226" s="149">
        <f>AI226+AJ226</f>
        <v>0</v>
      </c>
      <c r="AL226" s="145">
        <v>0</v>
      </c>
      <c r="AM226" s="146">
        <v>0</v>
      </c>
      <c r="AN226" s="146">
        <v>0</v>
      </c>
      <c r="AO226" s="149">
        <f>AM226+AN226</f>
        <v>0</v>
      </c>
      <c r="AP226" s="145">
        <v>0</v>
      </c>
      <c r="AQ226" s="146">
        <v>0</v>
      </c>
      <c r="AR226" s="146">
        <v>0</v>
      </c>
      <c r="AS226" s="149">
        <f>AQ226+AR226</f>
        <v>0</v>
      </c>
      <c r="AT226" s="145">
        <v>0</v>
      </c>
      <c r="AU226" s="146">
        <v>0</v>
      </c>
      <c r="AV226" s="146">
        <v>0</v>
      </c>
      <c r="AW226" s="149">
        <f>AU226+AV226</f>
        <v>0</v>
      </c>
      <c r="AX226" s="145">
        <v>0</v>
      </c>
      <c r="AY226" s="146">
        <v>0</v>
      </c>
      <c r="AZ226" s="146">
        <v>0</v>
      </c>
      <c r="BA226" s="149">
        <f>AY226+AZ226</f>
        <v>0</v>
      </c>
      <c r="BB226" s="145">
        <v>0</v>
      </c>
      <c r="BC226" s="146">
        <v>0</v>
      </c>
      <c r="BD226" s="146">
        <v>0</v>
      </c>
      <c r="BE226" s="149">
        <f>BC226+BD226</f>
        <v>0</v>
      </c>
      <c r="BF226" s="145">
        <v>0</v>
      </c>
      <c r="BG226" s="146">
        <v>0</v>
      </c>
      <c r="BH226" s="146">
        <v>0</v>
      </c>
      <c r="BI226" s="149">
        <f>BG226+BH226</f>
        <v>0</v>
      </c>
      <c r="BJ226" s="145">
        <v>0</v>
      </c>
      <c r="BK226" s="146">
        <v>0</v>
      </c>
      <c r="BL226" s="146">
        <v>0</v>
      </c>
      <c r="BM226" s="149">
        <f>BK226+BL226</f>
        <v>0</v>
      </c>
      <c r="BN226" s="145">
        <v>0</v>
      </c>
      <c r="BO226" s="146">
        <v>0</v>
      </c>
      <c r="BP226" s="146">
        <v>0</v>
      </c>
      <c r="BQ226" s="149">
        <f>BO226+BP226</f>
        <v>0</v>
      </c>
      <c r="BR226" s="145">
        <v>0</v>
      </c>
      <c r="BS226" s="146">
        <v>0</v>
      </c>
      <c r="BT226" s="146">
        <v>0</v>
      </c>
      <c r="BU226" s="149">
        <f>BS226+BT226</f>
        <v>0</v>
      </c>
      <c r="BV226" s="145">
        <v>0</v>
      </c>
      <c r="BW226" s="146">
        <v>0</v>
      </c>
      <c r="BX226" s="146">
        <v>0</v>
      </c>
      <c r="BY226" s="149">
        <f>BW226+BX226</f>
        <v>0</v>
      </c>
      <c r="BZ226" s="145">
        <v>0</v>
      </c>
      <c r="CA226" s="146">
        <v>0</v>
      </c>
      <c r="CB226" s="146">
        <v>0</v>
      </c>
      <c r="CC226" s="149">
        <f>CA226+CB226</f>
        <v>0</v>
      </c>
      <c r="CD226" s="145">
        <v>0</v>
      </c>
      <c r="CE226" s="146">
        <v>0</v>
      </c>
      <c r="CF226" s="146">
        <v>0</v>
      </c>
      <c r="CG226" s="149">
        <f>CE226+CF226</f>
        <v>0</v>
      </c>
      <c r="CH226" s="145">
        <v>0</v>
      </c>
      <c r="CI226" s="146">
        <v>0</v>
      </c>
      <c r="CJ226" s="146">
        <v>0</v>
      </c>
      <c r="CK226" s="149">
        <f>CI226+CJ226</f>
        <v>0</v>
      </c>
      <c r="CL226" s="145">
        <v>0</v>
      </c>
      <c r="CM226" s="146">
        <v>0</v>
      </c>
      <c r="CN226" s="146">
        <v>0</v>
      </c>
      <c r="CO226" s="149">
        <f>CM226+CN226</f>
        <v>0</v>
      </c>
      <c r="CP226" s="145">
        <v>0</v>
      </c>
      <c r="CQ226" s="146">
        <v>0</v>
      </c>
      <c r="CR226" s="146">
        <v>0</v>
      </c>
      <c r="CS226" s="149">
        <f>CQ226+CR226</f>
        <v>0</v>
      </c>
      <c r="CT226" s="145">
        <v>174</v>
      </c>
      <c r="CU226" s="146">
        <v>59</v>
      </c>
      <c r="CV226" s="146">
        <v>0</v>
      </c>
      <c r="CW226" s="149">
        <f>CU226+CV226</f>
        <v>59</v>
      </c>
      <c r="CX226" s="145">
        <v>0</v>
      </c>
      <c r="CY226" s="146">
        <v>0</v>
      </c>
      <c r="CZ226" s="146">
        <v>0</v>
      </c>
      <c r="DA226" s="149">
        <f>CY226+CZ226</f>
        <v>0</v>
      </c>
      <c r="DB226" s="145">
        <v>0</v>
      </c>
      <c r="DC226" s="146">
        <v>0</v>
      </c>
      <c r="DD226" s="146">
        <v>0</v>
      </c>
      <c r="DE226" s="149">
        <f>DC226+DD226</f>
        <v>0</v>
      </c>
      <c r="DF226" s="146"/>
      <c r="DG226" s="146"/>
      <c r="DH226" s="146"/>
      <c r="DI226" s="146"/>
      <c r="DJ226" s="145">
        <v>401</v>
      </c>
      <c r="DK226" s="146">
        <v>542</v>
      </c>
      <c r="DL226" s="146">
        <v>0</v>
      </c>
      <c r="DM226" s="149">
        <f>DK226+DL226</f>
        <v>542</v>
      </c>
      <c r="DN226" s="145">
        <v>0</v>
      </c>
      <c r="DO226" s="146">
        <v>0</v>
      </c>
      <c r="DP226" s="146">
        <v>0</v>
      </c>
      <c r="DQ226" s="149">
        <f>DO226+DP226</f>
        <v>0</v>
      </c>
      <c r="DR226" s="145">
        <v>0</v>
      </c>
      <c r="DS226" s="146">
        <v>0</v>
      </c>
      <c r="DT226" s="146">
        <v>0</v>
      </c>
      <c r="DU226" s="149">
        <f>DS226+DT226</f>
        <v>0</v>
      </c>
      <c r="DV226" s="145">
        <v>0</v>
      </c>
      <c r="DW226" s="146">
        <v>0</v>
      </c>
      <c r="DX226" s="146">
        <v>0</v>
      </c>
      <c r="DY226" s="149">
        <f>DW226+DX226</f>
        <v>0</v>
      </c>
      <c r="DZ226" s="145">
        <v>0</v>
      </c>
      <c r="EA226" s="146">
        <v>0</v>
      </c>
      <c r="EB226" s="146">
        <v>0</v>
      </c>
      <c r="EC226" s="149">
        <f>EA226+EB226</f>
        <v>0</v>
      </c>
      <c r="ED226" s="146"/>
      <c r="EE226" s="146"/>
      <c r="EF226" s="146"/>
      <c r="EG226" s="146"/>
      <c r="EH226" s="145">
        <v>0</v>
      </c>
      <c r="EI226" s="146">
        <v>0</v>
      </c>
      <c r="EJ226" s="146">
        <v>0</v>
      </c>
      <c r="EK226" s="149">
        <f>EI226+EJ226</f>
        <v>0</v>
      </c>
      <c r="EL226" s="145">
        <v>0</v>
      </c>
      <c r="EM226" s="146">
        <v>0</v>
      </c>
      <c r="EN226" s="146">
        <v>0</v>
      </c>
      <c r="EO226" s="149">
        <f>EM226+EN226</f>
        <v>0</v>
      </c>
      <c r="EP226" s="145">
        <v>0</v>
      </c>
      <c r="EQ226" s="146">
        <v>0</v>
      </c>
      <c r="ER226" s="146">
        <v>0</v>
      </c>
      <c r="ES226" s="149">
        <f>EQ226+ER226</f>
        <v>0</v>
      </c>
      <c r="ET226" s="145">
        <v>0</v>
      </c>
      <c r="EU226" s="146">
        <v>0</v>
      </c>
      <c r="EV226" s="146">
        <v>0</v>
      </c>
      <c r="EW226" s="149">
        <f>EU226+EV226</f>
        <v>0</v>
      </c>
      <c r="EX226" s="145">
        <v>604</v>
      </c>
      <c r="EY226" s="146">
        <v>504</v>
      </c>
      <c r="EZ226" s="146">
        <v>0</v>
      </c>
      <c r="FA226" s="149">
        <f>EY226+EZ226</f>
        <v>504</v>
      </c>
      <c r="FB226" s="145">
        <v>0</v>
      </c>
      <c r="FC226" s="146">
        <v>0</v>
      </c>
      <c r="FD226" s="146">
        <v>0</v>
      </c>
      <c r="FE226" s="149">
        <f>FC226+FD226</f>
        <v>0</v>
      </c>
      <c r="FF226" s="145">
        <v>11744</v>
      </c>
      <c r="FG226" s="146">
        <v>13640</v>
      </c>
      <c r="FH226" s="146">
        <v>1503</v>
      </c>
      <c r="FI226" s="149">
        <f>FG226+FH226</f>
        <v>15143</v>
      </c>
      <c r="FJ226" s="145">
        <v>0</v>
      </c>
      <c r="FK226" s="146">
        <v>0</v>
      </c>
      <c r="FL226" s="146">
        <v>0</v>
      </c>
      <c r="FM226" s="149">
        <f>FK226+FL226</f>
        <v>0</v>
      </c>
      <c r="FN226" s="145">
        <v>0</v>
      </c>
      <c r="FO226" s="146">
        <v>0</v>
      </c>
      <c r="FP226" s="146">
        <v>0</v>
      </c>
      <c r="FQ226" s="149">
        <f>FO226+FP226</f>
        <v>0</v>
      </c>
      <c r="FR226" s="145">
        <v>0</v>
      </c>
      <c r="FS226" s="146">
        <v>0</v>
      </c>
      <c r="FT226" s="146">
        <v>0</v>
      </c>
      <c r="FU226" s="149">
        <f>FS226+FT226</f>
        <v>0</v>
      </c>
      <c r="FV226" s="145">
        <v>158</v>
      </c>
      <c r="FW226" s="146">
        <v>111</v>
      </c>
      <c r="FX226" s="146">
        <v>0</v>
      </c>
      <c r="FY226" s="149">
        <f>FW226+FX226</f>
        <v>111</v>
      </c>
      <c r="FZ226" s="145">
        <v>0</v>
      </c>
      <c r="GA226" s="146">
        <v>0</v>
      </c>
      <c r="GB226" s="146">
        <v>0</v>
      </c>
      <c r="GC226" s="149">
        <f>GA226+GB226</f>
        <v>0</v>
      </c>
      <c r="GD226" s="164">
        <f>B226+F226+N226+R226+V226+Z226+AD226+AH226+AL226+AP226+AT226+AX226+BB226+BF226+BJ226+BN226+BR226+BV226+BZ226+CD226+CH226+CL226+CP226+CT226+CX226+DB226+DJ226+DN226+DR226+DV226+DZ226+EH226+EL226+EP226+ET226+EX226+FB226+FF226+FJ226+FN226+FR226+FV226+FZ226+J226+DF226+ED226</f>
        <v>19286</v>
      </c>
      <c r="GE226" s="165">
        <f>C226+G226+O226+S226+W226+AA226+AE226+AI226+AM226+AQ226+AU226+AY226+BC226+BG226+BK226+BO226+BS226+BW226+CA226+CE226+CI226+CM226+CQ226+CU226+CY226+DC226+DK226+DO226+DS226+DW226+EA226+EI226+EM226+EQ226+EU226+EY226+FC226+FG226+FK226+FO226+FS226+FW226+GA226+K226+DG226+EE226</f>
        <v>21987</v>
      </c>
      <c r="GF226" s="165">
        <f>D226+H226+P226+T226+X226+AB226+AF226+AJ226+AN226+AR226+AV226+AZ226+BD226+BH226+BL226+BP226+BT226+BX226+CB226+CF226+CJ226+CN226+CR226+CV226+CZ226+DD226+DL226+DP226+DT226+DX226+EB226+EJ226+EN226+ER226+EV226+EZ226+FD226+FH226+FL226+FP226+FT226+FX226+GB226+L226+DH226+EF226</f>
        <v>2713</v>
      </c>
      <c r="GG226" s="165">
        <f>E226+I226+Q226+U226+Y226+AC226+AG226+AK226+AO226+AS226+AW226+BA226+BE226+BI226+BM226+BQ226+BU226+BY226+CC226+CG226+CK226+CO226+CS226+CW226+DA226+DE226+DM226+DQ226+DU226+DY226+EC226+EK226+EO226+ES226+EW226+FA226+FE226+FI226+FM226+FQ226+FU226+FY226+GC226+M226+DI226+EG226</f>
        <v>24700</v>
      </c>
      <c r="GH226" s="159"/>
      <c r="GI226" s="155"/>
      <c r="GJ226" s="155"/>
      <c r="GK226" s="155"/>
      <c r="GL226" s="155"/>
      <c r="GM226" s="155"/>
      <c r="GN226" s="155"/>
      <c r="GO226" s="155"/>
    </row>
    <row r="227" spans="1:209" s="147" customFormat="1" ht="12">
      <c r="A227" s="148">
        <v>40483</v>
      </c>
      <c r="B227" s="145">
        <v>6684</v>
      </c>
      <c r="C227" s="146">
        <v>3842</v>
      </c>
      <c r="D227" s="146">
        <v>1250</v>
      </c>
      <c r="E227" s="149">
        <f t="shared" si="227"/>
        <v>5092</v>
      </c>
      <c r="F227" s="145">
        <v>0</v>
      </c>
      <c r="G227" s="146">
        <v>0</v>
      </c>
      <c r="H227" s="146">
        <v>0</v>
      </c>
      <c r="I227" s="149">
        <f t="shared" si="228"/>
        <v>0</v>
      </c>
      <c r="J227" s="146"/>
      <c r="K227" s="146"/>
      <c r="L227" s="146"/>
      <c r="M227" s="146"/>
      <c r="N227" s="145">
        <v>0</v>
      </c>
      <c r="O227" s="146">
        <v>0</v>
      </c>
      <c r="P227" s="146">
        <v>0</v>
      </c>
      <c r="Q227" s="149">
        <f t="shared" si="229"/>
        <v>0</v>
      </c>
      <c r="R227" s="145">
        <v>0</v>
      </c>
      <c r="S227" s="146">
        <v>0</v>
      </c>
      <c r="T227" s="146">
        <v>0</v>
      </c>
      <c r="U227" s="149">
        <f t="shared" si="230"/>
        <v>0</v>
      </c>
      <c r="V227" s="145">
        <v>0</v>
      </c>
      <c r="W227" s="146">
        <v>0</v>
      </c>
      <c r="X227" s="146">
        <v>0</v>
      </c>
      <c r="Y227" s="149">
        <f t="shared" si="231"/>
        <v>0</v>
      </c>
      <c r="Z227" s="145">
        <v>2374</v>
      </c>
      <c r="AA227" s="146">
        <v>2010</v>
      </c>
      <c r="AB227" s="146">
        <v>52</v>
      </c>
      <c r="AC227" s="149">
        <f t="shared" si="232"/>
        <v>2062</v>
      </c>
      <c r="AD227" s="145">
        <v>0</v>
      </c>
      <c r="AE227" s="146">
        <v>0</v>
      </c>
      <c r="AF227" s="146">
        <v>0</v>
      </c>
      <c r="AG227" s="149">
        <f t="shared" si="233"/>
        <v>0</v>
      </c>
      <c r="AH227" s="145">
        <v>0</v>
      </c>
      <c r="AI227" s="146">
        <v>0</v>
      </c>
      <c r="AJ227" s="146">
        <v>0</v>
      </c>
      <c r="AK227" s="149">
        <f t="shared" si="234"/>
        <v>0</v>
      </c>
      <c r="AL227" s="145">
        <v>0</v>
      </c>
      <c r="AM227" s="146">
        <v>0</v>
      </c>
      <c r="AN227" s="146">
        <v>0</v>
      </c>
      <c r="AO227" s="149">
        <f t="shared" si="235"/>
        <v>0</v>
      </c>
      <c r="AP227" s="145">
        <v>0</v>
      </c>
      <c r="AQ227" s="146">
        <v>0</v>
      </c>
      <c r="AR227" s="146">
        <v>0</v>
      </c>
      <c r="AS227" s="149">
        <f t="shared" si="236"/>
        <v>0</v>
      </c>
      <c r="AT227" s="145">
        <v>0</v>
      </c>
      <c r="AU227" s="146">
        <v>0</v>
      </c>
      <c r="AV227" s="146">
        <v>0</v>
      </c>
      <c r="AW227" s="149">
        <f t="shared" si="237"/>
        <v>0</v>
      </c>
      <c r="AX227" s="145">
        <v>0</v>
      </c>
      <c r="AY227" s="146">
        <v>0</v>
      </c>
      <c r="AZ227" s="146">
        <v>0</v>
      </c>
      <c r="BA227" s="149">
        <f t="shared" si="238"/>
        <v>0</v>
      </c>
      <c r="BB227" s="145">
        <v>0</v>
      </c>
      <c r="BC227" s="146">
        <v>0</v>
      </c>
      <c r="BD227" s="146">
        <v>0</v>
      </c>
      <c r="BE227" s="149">
        <f t="shared" si="239"/>
        <v>0</v>
      </c>
      <c r="BF227" s="145">
        <v>0</v>
      </c>
      <c r="BG227" s="146">
        <v>0</v>
      </c>
      <c r="BH227" s="146">
        <v>0</v>
      </c>
      <c r="BI227" s="149">
        <f t="shared" si="240"/>
        <v>0</v>
      </c>
      <c r="BJ227" s="145">
        <v>0</v>
      </c>
      <c r="BK227" s="146">
        <v>0</v>
      </c>
      <c r="BL227" s="146">
        <v>0</v>
      </c>
      <c r="BM227" s="149">
        <f t="shared" si="241"/>
        <v>0</v>
      </c>
      <c r="BN227" s="145">
        <v>0</v>
      </c>
      <c r="BO227" s="146">
        <v>0</v>
      </c>
      <c r="BP227" s="146">
        <v>0</v>
      </c>
      <c r="BQ227" s="149">
        <f t="shared" si="242"/>
        <v>0</v>
      </c>
      <c r="BR227" s="145">
        <v>0</v>
      </c>
      <c r="BS227" s="146">
        <v>0</v>
      </c>
      <c r="BT227" s="146">
        <v>0</v>
      </c>
      <c r="BU227" s="149">
        <f t="shared" si="243"/>
        <v>0</v>
      </c>
      <c r="BV227" s="145">
        <v>0</v>
      </c>
      <c r="BW227" s="146">
        <v>0</v>
      </c>
      <c r="BX227" s="146">
        <v>0</v>
      </c>
      <c r="BY227" s="149">
        <f t="shared" si="244"/>
        <v>0</v>
      </c>
      <c r="BZ227" s="145">
        <v>0</v>
      </c>
      <c r="CA227" s="146">
        <v>0</v>
      </c>
      <c r="CB227" s="146">
        <v>0</v>
      </c>
      <c r="CC227" s="149">
        <f t="shared" si="245"/>
        <v>0</v>
      </c>
      <c r="CD227" s="145">
        <v>0</v>
      </c>
      <c r="CE227" s="146">
        <v>0</v>
      </c>
      <c r="CF227" s="146">
        <v>0</v>
      </c>
      <c r="CG227" s="149">
        <f t="shared" si="246"/>
        <v>0</v>
      </c>
      <c r="CH227" s="145">
        <v>0</v>
      </c>
      <c r="CI227" s="146">
        <v>0</v>
      </c>
      <c r="CJ227" s="146">
        <v>0</v>
      </c>
      <c r="CK227" s="149">
        <f t="shared" si="247"/>
        <v>0</v>
      </c>
      <c r="CL227" s="145">
        <v>0</v>
      </c>
      <c r="CM227" s="146">
        <v>0</v>
      </c>
      <c r="CN227" s="146">
        <v>0</v>
      </c>
      <c r="CO227" s="149">
        <f t="shared" si="248"/>
        <v>0</v>
      </c>
      <c r="CP227" s="145">
        <v>0</v>
      </c>
      <c r="CQ227" s="146">
        <v>0</v>
      </c>
      <c r="CR227" s="146">
        <v>0</v>
      </c>
      <c r="CS227" s="149">
        <f t="shared" si="249"/>
        <v>0</v>
      </c>
      <c r="CT227" s="145">
        <v>251</v>
      </c>
      <c r="CU227" s="146">
        <v>106</v>
      </c>
      <c r="CV227" s="146">
        <v>0</v>
      </c>
      <c r="CW227" s="149">
        <f t="shared" si="250"/>
        <v>106</v>
      </c>
      <c r="CX227" s="145">
        <v>0</v>
      </c>
      <c r="CY227" s="146">
        <v>0</v>
      </c>
      <c r="CZ227" s="146">
        <v>0</v>
      </c>
      <c r="DA227" s="149">
        <f t="shared" si="251"/>
        <v>0</v>
      </c>
      <c r="DB227" s="145">
        <v>0</v>
      </c>
      <c r="DC227" s="146">
        <v>0</v>
      </c>
      <c r="DD227" s="146">
        <v>0</v>
      </c>
      <c r="DE227" s="149">
        <f t="shared" si="252"/>
        <v>0</v>
      </c>
      <c r="DF227" s="146"/>
      <c r="DG227" s="146"/>
      <c r="DH227" s="146"/>
      <c r="DI227" s="146"/>
      <c r="DJ227" s="145">
        <v>501</v>
      </c>
      <c r="DK227" s="146">
        <v>616</v>
      </c>
      <c r="DL227" s="146">
        <v>0</v>
      </c>
      <c r="DM227" s="149">
        <f t="shared" si="253"/>
        <v>616</v>
      </c>
      <c r="DN227" s="145">
        <v>0</v>
      </c>
      <c r="DO227" s="146">
        <v>0</v>
      </c>
      <c r="DP227" s="146">
        <v>0</v>
      </c>
      <c r="DQ227" s="149">
        <f t="shared" si="254"/>
        <v>0</v>
      </c>
      <c r="DR227" s="145">
        <v>0</v>
      </c>
      <c r="DS227" s="146">
        <v>0</v>
      </c>
      <c r="DT227" s="146">
        <v>0</v>
      </c>
      <c r="DU227" s="149">
        <f t="shared" si="255"/>
        <v>0</v>
      </c>
      <c r="DV227" s="145">
        <v>0</v>
      </c>
      <c r="DW227" s="146">
        <v>0</v>
      </c>
      <c r="DX227" s="146">
        <v>0</v>
      </c>
      <c r="DY227" s="149">
        <f t="shared" si="256"/>
        <v>0</v>
      </c>
      <c r="DZ227" s="145">
        <v>0</v>
      </c>
      <c r="EA227" s="146">
        <v>0</v>
      </c>
      <c r="EB227" s="146">
        <v>0</v>
      </c>
      <c r="EC227" s="149">
        <f t="shared" si="257"/>
        <v>0</v>
      </c>
      <c r="ED227" s="146"/>
      <c r="EE227" s="146"/>
      <c r="EF227" s="146"/>
      <c r="EG227" s="146"/>
      <c r="EH227" s="145">
        <v>0</v>
      </c>
      <c r="EI227" s="146">
        <v>0</v>
      </c>
      <c r="EJ227" s="146">
        <v>0</v>
      </c>
      <c r="EK227" s="149">
        <f t="shared" si="258"/>
        <v>0</v>
      </c>
      <c r="EL227" s="145">
        <v>0</v>
      </c>
      <c r="EM227" s="146">
        <v>0</v>
      </c>
      <c r="EN227" s="146">
        <v>0</v>
      </c>
      <c r="EO227" s="149">
        <f t="shared" si="259"/>
        <v>0</v>
      </c>
      <c r="EP227" s="145">
        <v>0</v>
      </c>
      <c r="EQ227" s="146">
        <v>0</v>
      </c>
      <c r="ER227" s="146">
        <v>0</v>
      </c>
      <c r="ES227" s="149">
        <f t="shared" si="260"/>
        <v>0</v>
      </c>
      <c r="ET227" s="145">
        <v>0</v>
      </c>
      <c r="EU227" s="146">
        <v>0</v>
      </c>
      <c r="EV227" s="146">
        <v>0</v>
      </c>
      <c r="EW227" s="149">
        <f t="shared" si="261"/>
        <v>0</v>
      </c>
      <c r="EX227" s="145">
        <v>683</v>
      </c>
      <c r="EY227" s="146">
        <v>507</v>
      </c>
      <c r="EZ227" s="146">
        <v>23</v>
      </c>
      <c r="FA227" s="149">
        <f t="shared" si="262"/>
        <v>530</v>
      </c>
      <c r="FB227" s="145">
        <v>0</v>
      </c>
      <c r="FC227" s="146">
        <v>0</v>
      </c>
      <c r="FD227" s="146">
        <v>0</v>
      </c>
      <c r="FE227" s="149">
        <f t="shared" si="263"/>
        <v>0</v>
      </c>
      <c r="FF227" s="145">
        <v>16541</v>
      </c>
      <c r="FG227" s="146">
        <v>14703</v>
      </c>
      <c r="FH227" s="146">
        <v>1218</v>
      </c>
      <c r="FI227" s="149">
        <f t="shared" si="264"/>
        <v>15921</v>
      </c>
      <c r="FJ227" s="145">
        <v>0</v>
      </c>
      <c r="FK227" s="146">
        <v>0</v>
      </c>
      <c r="FL227" s="146">
        <v>0</v>
      </c>
      <c r="FM227" s="149">
        <f t="shared" si="265"/>
        <v>0</v>
      </c>
      <c r="FN227" s="145">
        <v>0</v>
      </c>
      <c r="FO227" s="146">
        <v>0</v>
      </c>
      <c r="FP227" s="146">
        <v>0</v>
      </c>
      <c r="FQ227" s="149">
        <f t="shared" si="266"/>
        <v>0</v>
      </c>
      <c r="FR227" s="145">
        <v>0</v>
      </c>
      <c r="FS227" s="146">
        <v>0</v>
      </c>
      <c r="FT227" s="146">
        <v>0</v>
      </c>
      <c r="FU227" s="149">
        <f t="shared" si="267"/>
        <v>0</v>
      </c>
      <c r="FV227" s="145">
        <v>139</v>
      </c>
      <c r="FW227" s="146">
        <v>158</v>
      </c>
      <c r="FX227" s="146">
        <v>0</v>
      </c>
      <c r="FY227" s="149">
        <f t="shared" si="268"/>
        <v>158</v>
      </c>
      <c r="FZ227" s="145">
        <v>0</v>
      </c>
      <c r="GA227" s="146">
        <v>0</v>
      </c>
      <c r="GB227" s="146">
        <v>0</v>
      </c>
      <c r="GC227" s="149">
        <f t="shared" si="269"/>
        <v>0</v>
      </c>
      <c r="GD227" s="164">
        <f t="shared" si="270"/>
        <v>27173</v>
      </c>
      <c r="GE227" s="165">
        <f t="shared" si="270"/>
        <v>21942</v>
      </c>
      <c r="GF227" s="165">
        <f t="shared" si="270"/>
        <v>2543</v>
      </c>
      <c r="GG227" s="165">
        <f t="shared" si="270"/>
        <v>24485</v>
      </c>
      <c r="GH227" s="159"/>
      <c r="GI227" s="155"/>
      <c r="GJ227" s="155"/>
      <c r="GK227" s="155"/>
      <c r="GL227" s="155"/>
      <c r="GM227" s="155"/>
      <c r="GN227" s="155"/>
      <c r="GO227" s="155"/>
    </row>
    <row r="228" spans="1:209" s="147" customFormat="1" ht="12">
      <c r="A228" s="148">
        <v>40513</v>
      </c>
      <c r="B228" s="145">
        <v>9049</v>
      </c>
      <c r="C228" s="146">
        <v>6354</v>
      </c>
      <c r="D228" s="146">
        <v>1130</v>
      </c>
      <c r="E228" s="149">
        <f t="shared" si="227"/>
        <v>7484</v>
      </c>
      <c r="F228" s="145">
        <v>0</v>
      </c>
      <c r="G228" s="146">
        <v>0</v>
      </c>
      <c r="H228" s="146">
        <v>0</v>
      </c>
      <c r="I228" s="149">
        <f t="shared" si="228"/>
        <v>0</v>
      </c>
      <c r="J228" s="146"/>
      <c r="K228" s="146"/>
      <c r="L228" s="146"/>
      <c r="M228" s="146"/>
      <c r="N228" s="145">
        <v>0</v>
      </c>
      <c r="O228" s="146">
        <v>0</v>
      </c>
      <c r="P228" s="146">
        <v>0</v>
      </c>
      <c r="Q228" s="149">
        <f t="shared" si="229"/>
        <v>0</v>
      </c>
      <c r="R228" s="145">
        <v>0</v>
      </c>
      <c r="S228" s="146">
        <v>0</v>
      </c>
      <c r="T228" s="146">
        <v>0</v>
      </c>
      <c r="U228" s="149">
        <f t="shared" si="230"/>
        <v>0</v>
      </c>
      <c r="V228" s="145">
        <v>0</v>
      </c>
      <c r="W228" s="146">
        <v>0</v>
      </c>
      <c r="X228" s="146">
        <v>0</v>
      </c>
      <c r="Y228" s="149">
        <f t="shared" si="231"/>
        <v>0</v>
      </c>
      <c r="Z228" s="145">
        <v>3190</v>
      </c>
      <c r="AA228" s="146">
        <v>2764</v>
      </c>
      <c r="AB228" s="146">
        <v>252</v>
      </c>
      <c r="AC228" s="149">
        <f t="shared" si="232"/>
        <v>3016</v>
      </c>
      <c r="AD228" s="145">
        <v>0</v>
      </c>
      <c r="AE228" s="146">
        <v>0</v>
      </c>
      <c r="AF228" s="146">
        <v>0</v>
      </c>
      <c r="AG228" s="149">
        <f t="shared" si="233"/>
        <v>0</v>
      </c>
      <c r="AH228" s="145">
        <v>0</v>
      </c>
      <c r="AI228" s="146">
        <v>0</v>
      </c>
      <c r="AJ228" s="146">
        <v>0</v>
      </c>
      <c r="AK228" s="149">
        <f t="shared" si="234"/>
        <v>0</v>
      </c>
      <c r="AL228" s="145">
        <v>0</v>
      </c>
      <c r="AM228" s="146">
        <v>0</v>
      </c>
      <c r="AN228" s="146">
        <v>0</v>
      </c>
      <c r="AO228" s="149">
        <f t="shared" si="235"/>
        <v>0</v>
      </c>
      <c r="AP228" s="145">
        <v>0</v>
      </c>
      <c r="AQ228" s="146">
        <v>0</v>
      </c>
      <c r="AR228" s="146">
        <v>0</v>
      </c>
      <c r="AS228" s="149">
        <f t="shared" si="236"/>
        <v>0</v>
      </c>
      <c r="AT228" s="145">
        <v>0</v>
      </c>
      <c r="AU228" s="146">
        <v>0</v>
      </c>
      <c r="AV228" s="146">
        <v>0</v>
      </c>
      <c r="AW228" s="149">
        <f t="shared" si="237"/>
        <v>0</v>
      </c>
      <c r="AX228" s="145">
        <v>0</v>
      </c>
      <c r="AY228" s="146">
        <v>0</v>
      </c>
      <c r="AZ228" s="146">
        <v>0</v>
      </c>
      <c r="BA228" s="149">
        <f t="shared" si="238"/>
        <v>0</v>
      </c>
      <c r="BB228" s="145">
        <v>0</v>
      </c>
      <c r="BC228" s="146">
        <v>0</v>
      </c>
      <c r="BD228" s="146">
        <v>0</v>
      </c>
      <c r="BE228" s="149">
        <f t="shared" si="239"/>
        <v>0</v>
      </c>
      <c r="BF228" s="145">
        <v>0</v>
      </c>
      <c r="BG228" s="146">
        <v>0</v>
      </c>
      <c r="BH228" s="146">
        <v>0</v>
      </c>
      <c r="BI228" s="149">
        <f t="shared" si="240"/>
        <v>0</v>
      </c>
      <c r="BJ228" s="145">
        <v>0</v>
      </c>
      <c r="BK228" s="146">
        <v>0</v>
      </c>
      <c r="BL228" s="146">
        <v>0</v>
      </c>
      <c r="BM228" s="149">
        <f t="shared" si="241"/>
        <v>0</v>
      </c>
      <c r="BN228" s="145">
        <v>0</v>
      </c>
      <c r="BO228" s="146">
        <v>0</v>
      </c>
      <c r="BP228" s="146">
        <v>0</v>
      </c>
      <c r="BQ228" s="149">
        <f t="shared" si="242"/>
        <v>0</v>
      </c>
      <c r="BR228" s="145">
        <v>0</v>
      </c>
      <c r="BS228" s="146">
        <v>0</v>
      </c>
      <c r="BT228" s="146">
        <v>0</v>
      </c>
      <c r="BU228" s="149">
        <f t="shared" si="243"/>
        <v>0</v>
      </c>
      <c r="BV228" s="145">
        <v>0</v>
      </c>
      <c r="BW228" s="146">
        <v>0</v>
      </c>
      <c r="BX228" s="146">
        <v>0</v>
      </c>
      <c r="BY228" s="149">
        <f t="shared" si="244"/>
        <v>0</v>
      </c>
      <c r="BZ228" s="145">
        <v>0</v>
      </c>
      <c r="CA228" s="146">
        <v>0</v>
      </c>
      <c r="CB228" s="146">
        <v>0</v>
      </c>
      <c r="CC228" s="149">
        <f t="shared" si="245"/>
        <v>0</v>
      </c>
      <c r="CD228" s="145">
        <v>0</v>
      </c>
      <c r="CE228" s="146">
        <v>0</v>
      </c>
      <c r="CF228" s="146">
        <v>0</v>
      </c>
      <c r="CG228" s="149">
        <f t="shared" si="246"/>
        <v>0</v>
      </c>
      <c r="CH228" s="145">
        <v>0</v>
      </c>
      <c r="CI228" s="146">
        <v>0</v>
      </c>
      <c r="CJ228" s="146">
        <v>0</v>
      </c>
      <c r="CK228" s="149">
        <f t="shared" si="247"/>
        <v>0</v>
      </c>
      <c r="CL228" s="145">
        <v>0</v>
      </c>
      <c r="CM228" s="146">
        <v>0</v>
      </c>
      <c r="CN228" s="146">
        <v>0</v>
      </c>
      <c r="CO228" s="149">
        <f t="shared" si="248"/>
        <v>0</v>
      </c>
      <c r="CP228" s="145">
        <v>0</v>
      </c>
      <c r="CQ228" s="146">
        <v>0</v>
      </c>
      <c r="CR228" s="146">
        <v>0</v>
      </c>
      <c r="CS228" s="149">
        <f t="shared" si="249"/>
        <v>0</v>
      </c>
      <c r="CT228" s="145">
        <v>299</v>
      </c>
      <c r="CU228" s="146">
        <v>89</v>
      </c>
      <c r="CV228" s="146">
        <v>0</v>
      </c>
      <c r="CW228" s="149">
        <f t="shared" si="250"/>
        <v>89</v>
      </c>
      <c r="CX228" s="145">
        <v>0</v>
      </c>
      <c r="CY228" s="146">
        <v>0</v>
      </c>
      <c r="CZ228" s="146">
        <v>0</v>
      </c>
      <c r="DA228" s="149">
        <f t="shared" si="251"/>
        <v>0</v>
      </c>
      <c r="DB228" s="145">
        <v>0</v>
      </c>
      <c r="DC228" s="146">
        <v>0</v>
      </c>
      <c r="DD228" s="146">
        <v>0</v>
      </c>
      <c r="DE228" s="149">
        <f t="shared" si="252"/>
        <v>0</v>
      </c>
      <c r="DF228" s="146"/>
      <c r="DG228" s="146"/>
      <c r="DH228" s="146"/>
      <c r="DI228" s="146"/>
      <c r="DJ228" s="145">
        <v>625</v>
      </c>
      <c r="DK228" s="146">
        <v>609</v>
      </c>
      <c r="DL228" s="146">
        <v>0</v>
      </c>
      <c r="DM228" s="149">
        <f t="shared" si="253"/>
        <v>609</v>
      </c>
      <c r="DN228" s="145">
        <v>0</v>
      </c>
      <c r="DO228" s="146">
        <v>0</v>
      </c>
      <c r="DP228" s="146">
        <v>0</v>
      </c>
      <c r="DQ228" s="149">
        <f t="shared" si="254"/>
        <v>0</v>
      </c>
      <c r="DR228" s="145">
        <v>0</v>
      </c>
      <c r="DS228" s="146">
        <v>0</v>
      </c>
      <c r="DT228" s="146">
        <v>0</v>
      </c>
      <c r="DU228" s="149">
        <f t="shared" si="255"/>
        <v>0</v>
      </c>
      <c r="DV228" s="145">
        <v>0</v>
      </c>
      <c r="DW228" s="146">
        <v>0</v>
      </c>
      <c r="DX228" s="146">
        <v>0</v>
      </c>
      <c r="DY228" s="149">
        <f t="shared" si="256"/>
        <v>0</v>
      </c>
      <c r="DZ228" s="145">
        <v>0</v>
      </c>
      <c r="EA228" s="146">
        <v>0</v>
      </c>
      <c r="EB228" s="146">
        <v>0</v>
      </c>
      <c r="EC228" s="149">
        <f t="shared" si="257"/>
        <v>0</v>
      </c>
      <c r="ED228" s="146"/>
      <c r="EE228" s="146"/>
      <c r="EF228" s="146"/>
      <c r="EG228" s="146"/>
      <c r="EH228" s="145">
        <v>0</v>
      </c>
      <c r="EI228" s="146">
        <v>0</v>
      </c>
      <c r="EJ228" s="146">
        <v>0</v>
      </c>
      <c r="EK228" s="149">
        <f t="shared" si="258"/>
        <v>0</v>
      </c>
      <c r="EL228" s="145">
        <v>0</v>
      </c>
      <c r="EM228" s="146">
        <v>0</v>
      </c>
      <c r="EN228" s="146">
        <v>0</v>
      </c>
      <c r="EO228" s="149">
        <f t="shared" si="259"/>
        <v>0</v>
      </c>
      <c r="EP228" s="145">
        <v>0</v>
      </c>
      <c r="EQ228" s="146">
        <v>0</v>
      </c>
      <c r="ER228" s="146">
        <v>0</v>
      </c>
      <c r="ES228" s="149">
        <f t="shared" si="260"/>
        <v>0</v>
      </c>
      <c r="ET228" s="145">
        <v>0</v>
      </c>
      <c r="EU228" s="146">
        <v>0</v>
      </c>
      <c r="EV228" s="146">
        <v>0</v>
      </c>
      <c r="EW228" s="149">
        <f t="shared" si="261"/>
        <v>0</v>
      </c>
      <c r="EX228" s="145">
        <v>712</v>
      </c>
      <c r="EY228" s="146">
        <v>922</v>
      </c>
      <c r="EZ228" s="146">
        <v>40</v>
      </c>
      <c r="FA228" s="149">
        <f t="shared" si="262"/>
        <v>962</v>
      </c>
      <c r="FB228" s="145">
        <v>0</v>
      </c>
      <c r="FC228" s="146">
        <v>0</v>
      </c>
      <c r="FD228" s="146">
        <v>0</v>
      </c>
      <c r="FE228" s="149">
        <f t="shared" si="263"/>
        <v>0</v>
      </c>
      <c r="FF228" s="145">
        <v>18265</v>
      </c>
      <c r="FG228" s="146">
        <v>17428</v>
      </c>
      <c r="FH228" s="146">
        <v>1792</v>
      </c>
      <c r="FI228" s="149">
        <f t="shared" si="264"/>
        <v>19220</v>
      </c>
      <c r="FJ228" s="145">
        <v>0</v>
      </c>
      <c r="FK228" s="146">
        <v>0</v>
      </c>
      <c r="FL228" s="146">
        <v>0</v>
      </c>
      <c r="FM228" s="149">
        <f t="shared" si="265"/>
        <v>0</v>
      </c>
      <c r="FN228" s="145">
        <v>0</v>
      </c>
      <c r="FO228" s="146">
        <v>0</v>
      </c>
      <c r="FP228" s="146">
        <v>0</v>
      </c>
      <c r="FQ228" s="149">
        <f t="shared" si="266"/>
        <v>0</v>
      </c>
      <c r="FR228" s="145">
        <v>0</v>
      </c>
      <c r="FS228" s="146">
        <v>0</v>
      </c>
      <c r="FT228" s="146">
        <v>0</v>
      </c>
      <c r="FU228" s="149">
        <f t="shared" si="267"/>
        <v>0</v>
      </c>
      <c r="FV228" s="145">
        <v>148</v>
      </c>
      <c r="FW228" s="146">
        <v>251</v>
      </c>
      <c r="FX228" s="146">
        <v>0</v>
      </c>
      <c r="FY228" s="149">
        <f t="shared" si="268"/>
        <v>251</v>
      </c>
      <c r="FZ228" s="145">
        <v>0</v>
      </c>
      <c r="GA228" s="146">
        <v>0</v>
      </c>
      <c r="GB228" s="146">
        <v>0</v>
      </c>
      <c r="GC228" s="149">
        <f t="shared" si="269"/>
        <v>0</v>
      </c>
      <c r="GD228" s="164">
        <f t="shared" si="270"/>
        <v>32288</v>
      </c>
      <c r="GE228" s="165">
        <f t="shared" si="270"/>
        <v>28417</v>
      </c>
      <c r="GF228" s="165">
        <f t="shared" si="270"/>
        <v>3214</v>
      </c>
      <c r="GG228" s="165">
        <f t="shared" si="270"/>
        <v>31631</v>
      </c>
      <c r="GH228" s="159"/>
      <c r="GI228" s="155"/>
      <c r="GJ228" s="155"/>
      <c r="GK228" s="155"/>
      <c r="GL228" s="155"/>
      <c r="GM228" s="155"/>
      <c r="GN228" s="155"/>
      <c r="GO228" s="155"/>
    </row>
    <row r="229" spans="1:209" s="147" customFormat="1" ht="12">
      <c r="A229" s="148">
        <v>40544</v>
      </c>
      <c r="B229" s="145">
        <v>8511</v>
      </c>
      <c r="C229" s="146">
        <v>6830</v>
      </c>
      <c r="D229" s="146">
        <v>830</v>
      </c>
      <c r="E229" s="149">
        <f t="shared" si="227"/>
        <v>7660</v>
      </c>
      <c r="F229" s="145">
        <v>0</v>
      </c>
      <c r="G229" s="146">
        <v>0</v>
      </c>
      <c r="H229" s="146">
        <v>0</v>
      </c>
      <c r="I229" s="149">
        <f t="shared" si="228"/>
        <v>0</v>
      </c>
      <c r="J229" s="146"/>
      <c r="K229" s="146"/>
      <c r="L229" s="146"/>
      <c r="M229" s="146"/>
      <c r="N229" s="145">
        <v>0</v>
      </c>
      <c r="O229" s="146">
        <v>0</v>
      </c>
      <c r="P229" s="146">
        <v>0</v>
      </c>
      <c r="Q229" s="149">
        <f t="shared" si="229"/>
        <v>0</v>
      </c>
      <c r="R229" s="145">
        <v>0</v>
      </c>
      <c r="S229" s="146">
        <v>0</v>
      </c>
      <c r="T229" s="146">
        <v>0</v>
      </c>
      <c r="U229" s="149">
        <f t="shared" si="230"/>
        <v>0</v>
      </c>
      <c r="V229" s="145">
        <v>0</v>
      </c>
      <c r="W229" s="146">
        <v>0</v>
      </c>
      <c r="X229" s="146">
        <v>0</v>
      </c>
      <c r="Y229" s="149">
        <f t="shared" si="231"/>
        <v>0</v>
      </c>
      <c r="Z229" s="145">
        <v>3180</v>
      </c>
      <c r="AA229" s="146">
        <v>2897</v>
      </c>
      <c r="AB229" s="146">
        <v>42</v>
      </c>
      <c r="AC229" s="149">
        <f t="shared" si="232"/>
        <v>2939</v>
      </c>
      <c r="AD229" s="145">
        <v>0</v>
      </c>
      <c r="AE229" s="146">
        <v>0</v>
      </c>
      <c r="AF229" s="146">
        <v>0</v>
      </c>
      <c r="AG229" s="149">
        <f t="shared" si="233"/>
        <v>0</v>
      </c>
      <c r="AH229" s="145">
        <v>0</v>
      </c>
      <c r="AI229" s="146">
        <v>0</v>
      </c>
      <c r="AJ229" s="146">
        <v>0</v>
      </c>
      <c r="AK229" s="149">
        <f t="shared" si="234"/>
        <v>0</v>
      </c>
      <c r="AL229" s="145">
        <v>0</v>
      </c>
      <c r="AM229" s="146">
        <v>0</v>
      </c>
      <c r="AN229" s="146">
        <v>0</v>
      </c>
      <c r="AO229" s="149">
        <f t="shared" si="235"/>
        <v>0</v>
      </c>
      <c r="AP229" s="145">
        <v>0</v>
      </c>
      <c r="AQ229" s="146">
        <v>0</v>
      </c>
      <c r="AR229" s="146">
        <v>0</v>
      </c>
      <c r="AS229" s="149">
        <f t="shared" si="236"/>
        <v>0</v>
      </c>
      <c r="AT229" s="145">
        <v>0</v>
      </c>
      <c r="AU229" s="146">
        <v>0</v>
      </c>
      <c r="AV229" s="146">
        <v>0</v>
      </c>
      <c r="AW229" s="149">
        <f t="shared" si="237"/>
        <v>0</v>
      </c>
      <c r="AX229" s="145">
        <v>0</v>
      </c>
      <c r="AY229" s="146">
        <v>0</v>
      </c>
      <c r="AZ229" s="146">
        <v>0</v>
      </c>
      <c r="BA229" s="149">
        <f t="shared" si="238"/>
        <v>0</v>
      </c>
      <c r="BB229" s="145">
        <v>0</v>
      </c>
      <c r="BC229" s="146">
        <v>0</v>
      </c>
      <c r="BD229" s="146">
        <v>0</v>
      </c>
      <c r="BE229" s="149">
        <f t="shared" si="239"/>
        <v>0</v>
      </c>
      <c r="BF229" s="145">
        <v>0</v>
      </c>
      <c r="BG229" s="146">
        <v>0</v>
      </c>
      <c r="BH229" s="146">
        <v>0</v>
      </c>
      <c r="BI229" s="149">
        <f t="shared" si="240"/>
        <v>0</v>
      </c>
      <c r="BJ229" s="145">
        <v>0</v>
      </c>
      <c r="BK229" s="146">
        <v>0</v>
      </c>
      <c r="BL229" s="146">
        <v>0</v>
      </c>
      <c r="BM229" s="149">
        <f t="shared" si="241"/>
        <v>0</v>
      </c>
      <c r="BN229" s="145">
        <v>0</v>
      </c>
      <c r="BO229" s="146">
        <v>0</v>
      </c>
      <c r="BP229" s="146">
        <v>0</v>
      </c>
      <c r="BQ229" s="149">
        <f t="shared" si="242"/>
        <v>0</v>
      </c>
      <c r="BR229" s="145">
        <v>0</v>
      </c>
      <c r="BS229" s="146">
        <v>0</v>
      </c>
      <c r="BT229" s="146">
        <v>0</v>
      </c>
      <c r="BU229" s="149">
        <f t="shared" si="243"/>
        <v>0</v>
      </c>
      <c r="BV229" s="145">
        <v>0</v>
      </c>
      <c r="BW229" s="146">
        <v>0</v>
      </c>
      <c r="BX229" s="146">
        <v>0</v>
      </c>
      <c r="BY229" s="149">
        <f t="shared" si="244"/>
        <v>0</v>
      </c>
      <c r="BZ229" s="145">
        <v>0</v>
      </c>
      <c r="CA229" s="146">
        <v>0</v>
      </c>
      <c r="CB229" s="146">
        <v>0</v>
      </c>
      <c r="CC229" s="149">
        <f t="shared" si="245"/>
        <v>0</v>
      </c>
      <c r="CD229" s="145">
        <v>0</v>
      </c>
      <c r="CE229" s="146">
        <v>0</v>
      </c>
      <c r="CF229" s="146">
        <v>0</v>
      </c>
      <c r="CG229" s="149">
        <f t="shared" si="246"/>
        <v>0</v>
      </c>
      <c r="CH229" s="145">
        <v>0</v>
      </c>
      <c r="CI229" s="146">
        <v>0</v>
      </c>
      <c r="CJ229" s="146">
        <v>0</v>
      </c>
      <c r="CK229" s="149">
        <f t="shared" si="247"/>
        <v>0</v>
      </c>
      <c r="CL229" s="145">
        <v>0</v>
      </c>
      <c r="CM229" s="146">
        <v>0</v>
      </c>
      <c r="CN229" s="146">
        <v>0</v>
      </c>
      <c r="CO229" s="149">
        <f t="shared" si="248"/>
        <v>0</v>
      </c>
      <c r="CP229" s="145">
        <v>0</v>
      </c>
      <c r="CQ229" s="146">
        <v>0</v>
      </c>
      <c r="CR229" s="146">
        <v>0</v>
      </c>
      <c r="CS229" s="149">
        <f t="shared" si="249"/>
        <v>0</v>
      </c>
      <c r="CT229" s="145">
        <v>121</v>
      </c>
      <c r="CU229" s="146">
        <v>514</v>
      </c>
      <c r="CV229" s="146">
        <v>0</v>
      </c>
      <c r="CW229" s="149">
        <f t="shared" si="250"/>
        <v>514</v>
      </c>
      <c r="CX229" s="145">
        <v>0</v>
      </c>
      <c r="CY229" s="146">
        <v>0</v>
      </c>
      <c r="CZ229" s="146">
        <v>0</v>
      </c>
      <c r="DA229" s="149">
        <f t="shared" si="251"/>
        <v>0</v>
      </c>
      <c r="DB229" s="145">
        <v>0</v>
      </c>
      <c r="DC229" s="146">
        <v>0</v>
      </c>
      <c r="DD229" s="146">
        <v>0</v>
      </c>
      <c r="DE229" s="149">
        <f t="shared" si="252"/>
        <v>0</v>
      </c>
      <c r="DF229" s="146"/>
      <c r="DG229" s="146"/>
      <c r="DH229" s="146"/>
      <c r="DI229" s="146"/>
      <c r="DJ229" s="145">
        <v>634</v>
      </c>
      <c r="DK229" s="146">
        <v>643</v>
      </c>
      <c r="DL229" s="146">
        <v>0</v>
      </c>
      <c r="DM229" s="149">
        <f t="shared" si="253"/>
        <v>643</v>
      </c>
      <c r="DN229" s="145">
        <v>0</v>
      </c>
      <c r="DO229" s="146">
        <v>0</v>
      </c>
      <c r="DP229" s="146">
        <v>0</v>
      </c>
      <c r="DQ229" s="149">
        <f t="shared" si="254"/>
        <v>0</v>
      </c>
      <c r="DR229" s="145">
        <v>0</v>
      </c>
      <c r="DS229" s="146">
        <v>0</v>
      </c>
      <c r="DT229" s="146">
        <v>0</v>
      </c>
      <c r="DU229" s="149">
        <f t="shared" si="255"/>
        <v>0</v>
      </c>
      <c r="DV229" s="145">
        <v>0</v>
      </c>
      <c r="DW229" s="146">
        <v>0</v>
      </c>
      <c r="DX229" s="146">
        <v>0</v>
      </c>
      <c r="DY229" s="149">
        <f t="shared" si="256"/>
        <v>0</v>
      </c>
      <c r="DZ229" s="145">
        <v>0</v>
      </c>
      <c r="EA229" s="146">
        <v>0</v>
      </c>
      <c r="EB229" s="146">
        <v>0</v>
      </c>
      <c r="EC229" s="149">
        <f t="shared" si="257"/>
        <v>0</v>
      </c>
      <c r="ED229" s="146"/>
      <c r="EE229" s="146"/>
      <c r="EF229" s="146"/>
      <c r="EG229" s="146"/>
      <c r="EH229" s="145">
        <v>0</v>
      </c>
      <c r="EI229" s="146">
        <v>0</v>
      </c>
      <c r="EJ229" s="146">
        <v>0</v>
      </c>
      <c r="EK229" s="149">
        <f t="shared" si="258"/>
        <v>0</v>
      </c>
      <c r="EL229" s="145">
        <v>0</v>
      </c>
      <c r="EM229" s="146">
        <v>0</v>
      </c>
      <c r="EN229" s="146">
        <v>0</v>
      </c>
      <c r="EO229" s="149">
        <f t="shared" si="259"/>
        <v>0</v>
      </c>
      <c r="EP229" s="145">
        <v>0</v>
      </c>
      <c r="EQ229" s="146">
        <v>0</v>
      </c>
      <c r="ER229" s="146">
        <v>0</v>
      </c>
      <c r="ES229" s="149">
        <f t="shared" si="260"/>
        <v>0</v>
      </c>
      <c r="ET229" s="145">
        <v>0</v>
      </c>
      <c r="EU229" s="146">
        <v>0</v>
      </c>
      <c r="EV229" s="146">
        <v>0</v>
      </c>
      <c r="EW229" s="149">
        <f t="shared" si="261"/>
        <v>0</v>
      </c>
      <c r="EX229" s="145">
        <v>650</v>
      </c>
      <c r="EY229" s="146">
        <v>566</v>
      </c>
      <c r="EZ229" s="146">
        <v>0</v>
      </c>
      <c r="FA229" s="149">
        <f t="shared" si="262"/>
        <v>566</v>
      </c>
      <c r="FB229" s="145">
        <v>0</v>
      </c>
      <c r="FC229" s="146">
        <v>0</v>
      </c>
      <c r="FD229" s="146">
        <v>0</v>
      </c>
      <c r="FE229" s="149">
        <f t="shared" si="263"/>
        <v>0</v>
      </c>
      <c r="FF229" s="145">
        <v>21107</v>
      </c>
      <c r="FG229" s="146">
        <v>16487</v>
      </c>
      <c r="FH229" s="146">
        <v>1441</v>
      </c>
      <c r="FI229" s="149">
        <f t="shared" si="264"/>
        <v>17928</v>
      </c>
      <c r="FJ229" s="145">
        <v>0</v>
      </c>
      <c r="FK229" s="146">
        <v>0</v>
      </c>
      <c r="FL229" s="146">
        <v>0</v>
      </c>
      <c r="FM229" s="149">
        <f t="shared" si="265"/>
        <v>0</v>
      </c>
      <c r="FN229" s="145">
        <v>0</v>
      </c>
      <c r="FO229" s="146">
        <v>0</v>
      </c>
      <c r="FP229" s="146">
        <v>0</v>
      </c>
      <c r="FQ229" s="149">
        <f t="shared" si="266"/>
        <v>0</v>
      </c>
      <c r="FR229" s="145">
        <v>0</v>
      </c>
      <c r="FS229" s="146">
        <v>0</v>
      </c>
      <c r="FT229" s="146">
        <v>0</v>
      </c>
      <c r="FU229" s="149">
        <f t="shared" si="267"/>
        <v>0</v>
      </c>
      <c r="FV229" s="145">
        <v>136</v>
      </c>
      <c r="FW229" s="146">
        <v>97</v>
      </c>
      <c r="FX229" s="146">
        <v>0</v>
      </c>
      <c r="FY229" s="149">
        <f t="shared" si="268"/>
        <v>97</v>
      </c>
      <c r="FZ229" s="145">
        <v>0</v>
      </c>
      <c r="GA229" s="146">
        <v>0</v>
      </c>
      <c r="GB229" s="146">
        <v>0</v>
      </c>
      <c r="GC229" s="149">
        <f t="shared" si="269"/>
        <v>0</v>
      </c>
      <c r="GD229" s="164">
        <f t="shared" si="270"/>
        <v>34339</v>
      </c>
      <c r="GE229" s="165">
        <f t="shared" si="270"/>
        <v>28034</v>
      </c>
      <c r="GF229" s="165">
        <f t="shared" si="270"/>
        <v>2313</v>
      </c>
      <c r="GG229" s="165">
        <f t="shared" si="270"/>
        <v>30347</v>
      </c>
      <c r="GH229" s="159"/>
      <c r="GI229" s="155"/>
      <c r="GJ229" s="155"/>
      <c r="GK229" s="155"/>
      <c r="GL229" s="155"/>
      <c r="GM229" s="155"/>
      <c r="GN229" s="155"/>
      <c r="GO229" s="155"/>
    </row>
    <row r="230" spans="1:209" s="147" customFormat="1" ht="12">
      <c r="A230" s="148">
        <v>40575</v>
      </c>
      <c r="B230" s="145">
        <v>8724</v>
      </c>
      <c r="C230" s="146">
        <v>8954</v>
      </c>
      <c r="D230" s="146">
        <v>783</v>
      </c>
      <c r="E230" s="149">
        <f>C230+D230</f>
        <v>9737</v>
      </c>
      <c r="F230" s="145">
        <v>0</v>
      </c>
      <c r="G230" s="146">
        <v>0</v>
      </c>
      <c r="H230" s="146">
        <v>0</v>
      </c>
      <c r="I230" s="149">
        <f>G230+H230</f>
        <v>0</v>
      </c>
      <c r="J230" s="146"/>
      <c r="K230" s="146"/>
      <c r="L230" s="146"/>
      <c r="M230" s="146"/>
      <c r="N230" s="145">
        <v>0</v>
      </c>
      <c r="O230" s="146">
        <v>0</v>
      </c>
      <c r="P230" s="146">
        <v>0</v>
      </c>
      <c r="Q230" s="149">
        <f>O230+P230</f>
        <v>0</v>
      </c>
      <c r="R230" s="145">
        <v>0</v>
      </c>
      <c r="S230" s="146">
        <v>0</v>
      </c>
      <c r="T230" s="146">
        <v>0</v>
      </c>
      <c r="U230" s="149">
        <f>S230+T230</f>
        <v>0</v>
      </c>
      <c r="V230" s="145">
        <v>0</v>
      </c>
      <c r="W230" s="146">
        <v>0</v>
      </c>
      <c r="X230" s="146">
        <v>0</v>
      </c>
      <c r="Y230" s="149">
        <f>W230+X230</f>
        <v>0</v>
      </c>
      <c r="Z230" s="145">
        <v>2829</v>
      </c>
      <c r="AA230" s="146">
        <v>2891</v>
      </c>
      <c r="AB230" s="146">
        <v>125</v>
      </c>
      <c r="AC230" s="149">
        <f>AA230+AB230</f>
        <v>3016</v>
      </c>
      <c r="AD230" s="145">
        <v>0</v>
      </c>
      <c r="AE230" s="146">
        <v>0</v>
      </c>
      <c r="AF230" s="146">
        <v>0</v>
      </c>
      <c r="AG230" s="149">
        <f>AE230+AF230</f>
        <v>0</v>
      </c>
      <c r="AH230" s="145">
        <v>0</v>
      </c>
      <c r="AI230" s="146">
        <v>0</v>
      </c>
      <c r="AJ230" s="146">
        <v>0</v>
      </c>
      <c r="AK230" s="149">
        <f>AI230+AJ230</f>
        <v>0</v>
      </c>
      <c r="AL230" s="145">
        <v>0</v>
      </c>
      <c r="AM230" s="146">
        <v>0</v>
      </c>
      <c r="AN230" s="146">
        <v>0</v>
      </c>
      <c r="AO230" s="149">
        <f>AM230+AN230</f>
        <v>0</v>
      </c>
      <c r="AP230" s="145">
        <v>0</v>
      </c>
      <c r="AQ230" s="146">
        <v>0</v>
      </c>
      <c r="AR230" s="146">
        <v>0</v>
      </c>
      <c r="AS230" s="149">
        <f>AQ230+AR230</f>
        <v>0</v>
      </c>
      <c r="AT230" s="145">
        <v>0</v>
      </c>
      <c r="AU230" s="146">
        <v>0</v>
      </c>
      <c r="AV230" s="146">
        <v>0</v>
      </c>
      <c r="AW230" s="149">
        <f>AU230+AV230</f>
        <v>0</v>
      </c>
      <c r="AX230" s="145">
        <v>0</v>
      </c>
      <c r="AY230" s="146">
        <v>0</v>
      </c>
      <c r="AZ230" s="146">
        <v>0</v>
      </c>
      <c r="BA230" s="149">
        <f>AY230+AZ230</f>
        <v>0</v>
      </c>
      <c r="BB230" s="145">
        <v>0</v>
      </c>
      <c r="BC230" s="146">
        <v>0</v>
      </c>
      <c r="BD230" s="146">
        <v>0</v>
      </c>
      <c r="BE230" s="149">
        <f>BC230+BD230</f>
        <v>0</v>
      </c>
      <c r="BF230" s="145">
        <v>0</v>
      </c>
      <c r="BG230" s="146">
        <v>0</v>
      </c>
      <c r="BH230" s="146">
        <v>0</v>
      </c>
      <c r="BI230" s="149">
        <f>BG230+BH230</f>
        <v>0</v>
      </c>
      <c r="BJ230" s="145">
        <v>0</v>
      </c>
      <c r="BK230" s="146">
        <v>0</v>
      </c>
      <c r="BL230" s="146">
        <v>0</v>
      </c>
      <c r="BM230" s="149">
        <f>BK230+BL230</f>
        <v>0</v>
      </c>
      <c r="BN230" s="145">
        <v>0</v>
      </c>
      <c r="BO230" s="146">
        <v>0</v>
      </c>
      <c r="BP230" s="146">
        <v>0</v>
      </c>
      <c r="BQ230" s="149">
        <f>BO230+BP230</f>
        <v>0</v>
      </c>
      <c r="BR230" s="145">
        <v>0</v>
      </c>
      <c r="BS230" s="146">
        <v>0</v>
      </c>
      <c r="BT230" s="146">
        <v>0</v>
      </c>
      <c r="BU230" s="149">
        <f>BS230+BT230</f>
        <v>0</v>
      </c>
      <c r="BV230" s="145">
        <v>0</v>
      </c>
      <c r="BW230" s="146">
        <v>0</v>
      </c>
      <c r="BX230" s="146">
        <v>0</v>
      </c>
      <c r="BY230" s="149">
        <f>BW230+BX230</f>
        <v>0</v>
      </c>
      <c r="BZ230" s="145">
        <v>0</v>
      </c>
      <c r="CA230" s="146">
        <v>0</v>
      </c>
      <c r="CB230" s="146">
        <v>0</v>
      </c>
      <c r="CC230" s="149">
        <f>CA230+CB230</f>
        <v>0</v>
      </c>
      <c r="CD230" s="145">
        <v>0</v>
      </c>
      <c r="CE230" s="146">
        <v>0</v>
      </c>
      <c r="CF230" s="146">
        <v>0</v>
      </c>
      <c r="CG230" s="149">
        <f>CE230+CF230</f>
        <v>0</v>
      </c>
      <c r="CH230" s="145">
        <v>0</v>
      </c>
      <c r="CI230" s="146">
        <v>0</v>
      </c>
      <c r="CJ230" s="146">
        <v>0</v>
      </c>
      <c r="CK230" s="149">
        <f>CI230+CJ230</f>
        <v>0</v>
      </c>
      <c r="CL230" s="145">
        <v>0</v>
      </c>
      <c r="CM230" s="146">
        <v>0</v>
      </c>
      <c r="CN230" s="146">
        <v>0</v>
      </c>
      <c r="CO230" s="149">
        <f>CM230+CN230</f>
        <v>0</v>
      </c>
      <c r="CP230" s="145">
        <v>0</v>
      </c>
      <c r="CQ230" s="146">
        <v>0</v>
      </c>
      <c r="CR230" s="146">
        <v>0</v>
      </c>
      <c r="CS230" s="149">
        <f>CQ230+CR230</f>
        <v>0</v>
      </c>
      <c r="CT230" s="145">
        <v>205</v>
      </c>
      <c r="CU230" s="146">
        <v>195</v>
      </c>
      <c r="CV230" s="146">
        <v>0</v>
      </c>
      <c r="CW230" s="149">
        <f>CU230+CV230</f>
        <v>195</v>
      </c>
      <c r="CX230" s="145">
        <v>0</v>
      </c>
      <c r="CY230" s="146">
        <v>0</v>
      </c>
      <c r="CZ230" s="146">
        <v>0</v>
      </c>
      <c r="DA230" s="149">
        <f>CY230+CZ230</f>
        <v>0</v>
      </c>
      <c r="DB230" s="145">
        <v>0</v>
      </c>
      <c r="DC230" s="146">
        <v>0</v>
      </c>
      <c r="DD230" s="146">
        <v>0</v>
      </c>
      <c r="DE230" s="149">
        <f>DC230+DD230</f>
        <v>0</v>
      </c>
      <c r="DF230" s="146"/>
      <c r="DG230" s="146"/>
      <c r="DH230" s="146"/>
      <c r="DI230" s="146"/>
      <c r="DJ230" s="145">
        <v>642</v>
      </c>
      <c r="DK230" s="146">
        <v>690</v>
      </c>
      <c r="DL230" s="146">
        <v>0</v>
      </c>
      <c r="DM230" s="149">
        <f>DK230+DL230</f>
        <v>690</v>
      </c>
      <c r="DN230" s="145">
        <v>0</v>
      </c>
      <c r="DO230" s="146">
        <v>0</v>
      </c>
      <c r="DP230" s="146">
        <v>0</v>
      </c>
      <c r="DQ230" s="149">
        <f>DO230+DP230</f>
        <v>0</v>
      </c>
      <c r="DR230" s="145">
        <v>0</v>
      </c>
      <c r="DS230" s="146">
        <v>0</v>
      </c>
      <c r="DT230" s="146">
        <v>0</v>
      </c>
      <c r="DU230" s="149">
        <f>DS230+DT230</f>
        <v>0</v>
      </c>
      <c r="DV230" s="145">
        <v>0</v>
      </c>
      <c r="DW230" s="146">
        <v>0</v>
      </c>
      <c r="DX230" s="146">
        <v>0</v>
      </c>
      <c r="DY230" s="149">
        <f>DW230+DX230</f>
        <v>0</v>
      </c>
      <c r="DZ230" s="145">
        <v>0</v>
      </c>
      <c r="EA230" s="146">
        <v>0</v>
      </c>
      <c r="EB230" s="146">
        <v>0</v>
      </c>
      <c r="EC230" s="149">
        <f>EA230+EB230</f>
        <v>0</v>
      </c>
      <c r="ED230" s="146"/>
      <c r="EE230" s="146"/>
      <c r="EF230" s="146"/>
      <c r="EG230" s="146"/>
      <c r="EH230" s="145">
        <v>0</v>
      </c>
      <c r="EI230" s="146">
        <v>0</v>
      </c>
      <c r="EJ230" s="146">
        <v>0</v>
      </c>
      <c r="EK230" s="149">
        <f>EI230+EJ230</f>
        <v>0</v>
      </c>
      <c r="EL230" s="145">
        <v>0</v>
      </c>
      <c r="EM230" s="146">
        <v>0</v>
      </c>
      <c r="EN230" s="146">
        <v>0</v>
      </c>
      <c r="EO230" s="149">
        <f>EM230+EN230</f>
        <v>0</v>
      </c>
      <c r="EP230" s="145">
        <v>0</v>
      </c>
      <c r="EQ230" s="146">
        <v>0</v>
      </c>
      <c r="ER230" s="146">
        <v>0</v>
      </c>
      <c r="ES230" s="149">
        <f>EQ230+ER230</f>
        <v>0</v>
      </c>
      <c r="ET230" s="145">
        <v>0</v>
      </c>
      <c r="EU230" s="146">
        <v>0</v>
      </c>
      <c r="EV230" s="146">
        <v>0</v>
      </c>
      <c r="EW230" s="149">
        <f>EU230+EV230</f>
        <v>0</v>
      </c>
      <c r="EX230" s="145">
        <v>766</v>
      </c>
      <c r="EY230" s="146">
        <v>722</v>
      </c>
      <c r="EZ230" s="146">
        <v>0</v>
      </c>
      <c r="FA230" s="149">
        <f>EY230+EZ230</f>
        <v>722</v>
      </c>
      <c r="FB230" s="145">
        <v>0</v>
      </c>
      <c r="FC230" s="146">
        <v>0</v>
      </c>
      <c r="FD230" s="146">
        <v>0</v>
      </c>
      <c r="FE230" s="149">
        <f>FC230+FD230</f>
        <v>0</v>
      </c>
      <c r="FF230" s="145">
        <v>18248</v>
      </c>
      <c r="FG230" s="146">
        <v>17632</v>
      </c>
      <c r="FH230" s="146">
        <v>1311</v>
      </c>
      <c r="FI230" s="149">
        <f>FG230+FH230</f>
        <v>18943</v>
      </c>
      <c r="FJ230" s="145">
        <v>0</v>
      </c>
      <c r="FK230" s="146">
        <v>0</v>
      </c>
      <c r="FL230" s="146">
        <v>0</v>
      </c>
      <c r="FM230" s="149">
        <f>FK230+FL230</f>
        <v>0</v>
      </c>
      <c r="FN230" s="145">
        <v>0</v>
      </c>
      <c r="FO230" s="146">
        <v>0</v>
      </c>
      <c r="FP230" s="146">
        <v>0</v>
      </c>
      <c r="FQ230" s="149">
        <f>FO230+FP230</f>
        <v>0</v>
      </c>
      <c r="FR230" s="145">
        <v>0</v>
      </c>
      <c r="FS230" s="146">
        <v>0</v>
      </c>
      <c r="FT230" s="146">
        <v>0</v>
      </c>
      <c r="FU230" s="149">
        <f>FS230+FT230</f>
        <v>0</v>
      </c>
      <c r="FV230" s="145">
        <v>140</v>
      </c>
      <c r="FW230" s="146">
        <v>123</v>
      </c>
      <c r="FX230" s="146">
        <v>6</v>
      </c>
      <c r="FY230" s="149">
        <f>FW230+FX230</f>
        <v>129</v>
      </c>
      <c r="FZ230" s="145">
        <v>0</v>
      </c>
      <c r="GA230" s="146">
        <v>0</v>
      </c>
      <c r="GB230" s="146">
        <v>0</v>
      </c>
      <c r="GC230" s="149">
        <f>GA230+GB230</f>
        <v>0</v>
      </c>
      <c r="GD230" s="164">
        <f t="shared" si="270"/>
        <v>31554</v>
      </c>
      <c r="GE230" s="165">
        <f t="shared" si="270"/>
        <v>31207</v>
      </c>
      <c r="GF230" s="165">
        <f t="shared" si="270"/>
        <v>2225</v>
      </c>
      <c r="GG230" s="165">
        <f t="shared" si="270"/>
        <v>33432</v>
      </c>
      <c r="GH230" s="159"/>
      <c r="GI230" s="155"/>
      <c r="GJ230" s="155"/>
      <c r="GK230" s="155"/>
      <c r="GL230" s="155"/>
      <c r="GM230" s="155"/>
      <c r="GN230" s="155"/>
      <c r="GO230" s="155"/>
    </row>
    <row r="231" spans="1:209" s="168" customFormat="1" ht="12">
      <c r="A231" s="150">
        <v>40603</v>
      </c>
      <c r="B231" s="151">
        <v>10881</v>
      </c>
      <c r="C231" s="152">
        <v>11195</v>
      </c>
      <c r="D231" s="152">
        <v>828</v>
      </c>
      <c r="E231" s="153">
        <f>C231+D231</f>
        <v>12023</v>
      </c>
      <c r="F231" s="151">
        <v>0</v>
      </c>
      <c r="G231" s="152">
        <v>0</v>
      </c>
      <c r="H231" s="152">
        <v>0</v>
      </c>
      <c r="I231" s="153">
        <f>G231+H231</f>
        <v>0</v>
      </c>
      <c r="J231" s="152"/>
      <c r="K231" s="152"/>
      <c r="L231" s="152"/>
      <c r="M231" s="152"/>
      <c r="N231" s="151">
        <v>0</v>
      </c>
      <c r="O231" s="152">
        <v>0</v>
      </c>
      <c r="P231" s="152">
        <v>0</v>
      </c>
      <c r="Q231" s="153">
        <f>O231+P231</f>
        <v>0</v>
      </c>
      <c r="R231" s="151">
        <v>0</v>
      </c>
      <c r="S231" s="152">
        <v>0</v>
      </c>
      <c r="T231" s="152">
        <v>0</v>
      </c>
      <c r="U231" s="153">
        <f>S231+T231</f>
        <v>0</v>
      </c>
      <c r="V231" s="151">
        <v>0</v>
      </c>
      <c r="W231" s="152">
        <v>0</v>
      </c>
      <c r="X231" s="152">
        <v>0</v>
      </c>
      <c r="Y231" s="153">
        <f>W231+X231</f>
        <v>0</v>
      </c>
      <c r="Z231" s="151">
        <v>3311</v>
      </c>
      <c r="AA231" s="152">
        <v>3548</v>
      </c>
      <c r="AB231" s="152">
        <v>223</v>
      </c>
      <c r="AC231" s="153">
        <f>AA231+AB231</f>
        <v>3771</v>
      </c>
      <c r="AD231" s="151">
        <v>0</v>
      </c>
      <c r="AE231" s="152">
        <v>0</v>
      </c>
      <c r="AF231" s="152">
        <v>0</v>
      </c>
      <c r="AG231" s="153">
        <f>AE231+AF231</f>
        <v>0</v>
      </c>
      <c r="AH231" s="151">
        <v>0</v>
      </c>
      <c r="AI231" s="152">
        <v>0</v>
      </c>
      <c r="AJ231" s="152">
        <v>0</v>
      </c>
      <c r="AK231" s="153">
        <f>AI231+AJ231</f>
        <v>0</v>
      </c>
      <c r="AL231" s="151">
        <v>0</v>
      </c>
      <c r="AM231" s="152">
        <v>0</v>
      </c>
      <c r="AN231" s="152">
        <v>0</v>
      </c>
      <c r="AO231" s="153">
        <f>AM231+AN231</f>
        <v>0</v>
      </c>
      <c r="AP231" s="151">
        <v>0</v>
      </c>
      <c r="AQ231" s="152">
        <v>0</v>
      </c>
      <c r="AR231" s="152">
        <v>0</v>
      </c>
      <c r="AS231" s="153">
        <f>AQ231+AR231</f>
        <v>0</v>
      </c>
      <c r="AT231" s="151">
        <v>0</v>
      </c>
      <c r="AU231" s="152">
        <v>0</v>
      </c>
      <c r="AV231" s="152">
        <v>0</v>
      </c>
      <c r="AW231" s="153">
        <f>AU231+AV231</f>
        <v>0</v>
      </c>
      <c r="AX231" s="151">
        <v>0</v>
      </c>
      <c r="AY231" s="152">
        <v>0</v>
      </c>
      <c r="AZ231" s="152">
        <v>0</v>
      </c>
      <c r="BA231" s="153">
        <f>AY231+AZ231</f>
        <v>0</v>
      </c>
      <c r="BB231" s="151">
        <v>0</v>
      </c>
      <c r="BC231" s="152">
        <v>0</v>
      </c>
      <c r="BD231" s="152">
        <v>0</v>
      </c>
      <c r="BE231" s="153">
        <f>BC231+BD231</f>
        <v>0</v>
      </c>
      <c r="BF231" s="151">
        <v>0</v>
      </c>
      <c r="BG231" s="152">
        <v>0</v>
      </c>
      <c r="BH231" s="152">
        <v>0</v>
      </c>
      <c r="BI231" s="153">
        <f>BG231+BH231</f>
        <v>0</v>
      </c>
      <c r="BJ231" s="151">
        <v>0</v>
      </c>
      <c r="BK231" s="152">
        <v>0</v>
      </c>
      <c r="BL231" s="152">
        <v>0</v>
      </c>
      <c r="BM231" s="153">
        <f>BK231+BL231</f>
        <v>0</v>
      </c>
      <c r="BN231" s="151">
        <v>0</v>
      </c>
      <c r="BO231" s="152">
        <v>0</v>
      </c>
      <c r="BP231" s="152">
        <v>0</v>
      </c>
      <c r="BQ231" s="153">
        <f>BO231+BP231</f>
        <v>0</v>
      </c>
      <c r="BR231" s="151">
        <v>0</v>
      </c>
      <c r="BS231" s="152">
        <v>0</v>
      </c>
      <c r="BT231" s="152">
        <v>0</v>
      </c>
      <c r="BU231" s="153">
        <f>BS231+BT231</f>
        <v>0</v>
      </c>
      <c r="BV231" s="151">
        <v>0</v>
      </c>
      <c r="BW231" s="152">
        <v>0</v>
      </c>
      <c r="BX231" s="152">
        <v>0</v>
      </c>
      <c r="BY231" s="153">
        <f>BW231+BX231</f>
        <v>0</v>
      </c>
      <c r="BZ231" s="151">
        <v>0</v>
      </c>
      <c r="CA231" s="152">
        <v>0</v>
      </c>
      <c r="CB231" s="152">
        <v>0</v>
      </c>
      <c r="CC231" s="153">
        <f>CA231+CB231</f>
        <v>0</v>
      </c>
      <c r="CD231" s="151">
        <v>0</v>
      </c>
      <c r="CE231" s="152">
        <v>0</v>
      </c>
      <c r="CF231" s="152">
        <v>0</v>
      </c>
      <c r="CG231" s="153">
        <f>CE231+CF231</f>
        <v>0</v>
      </c>
      <c r="CH231" s="151">
        <v>0</v>
      </c>
      <c r="CI231" s="152">
        <v>0</v>
      </c>
      <c r="CJ231" s="152">
        <v>0</v>
      </c>
      <c r="CK231" s="153">
        <f>CI231+CJ231</f>
        <v>0</v>
      </c>
      <c r="CL231" s="151">
        <v>0</v>
      </c>
      <c r="CM231" s="152">
        <v>0</v>
      </c>
      <c r="CN231" s="152">
        <v>0</v>
      </c>
      <c r="CO231" s="153">
        <f>CM231+CN231</f>
        <v>0</v>
      </c>
      <c r="CP231" s="151">
        <v>0</v>
      </c>
      <c r="CQ231" s="152">
        <v>0</v>
      </c>
      <c r="CR231" s="152">
        <v>0</v>
      </c>
      <c r="CS231" s="153">
        <f>CQ231+CR231</f>
        <v>0</v>
      </c>
      <c r="CT231" s="151">
        <v>161</v>
      </c>
      <c r="CU231" s="152">
        <v>222</v>
      </c>
      <c r="CV231" s="152">
        <v>0</v>
      </c>
      <c r="CW231" s="153">
        <f>CU231+CV231</f>
        <v>222</v>
      </c>
      <c r="CX231" s="151">
        <v>0</v>
      </c>
      <c r="CY231" s="152">
        <v>0</v>
      </c>
      <c r="CZ231" s="152">
        <v>0</v>
      </c>
      <c r="DA231" s="153">
        <f>CY231+CZ231</f>
        <v>0</v>
      </c>
      <c r="DB231" s="151">
        <v>0</v>
      </c>
      <c r="DC231" s="152">
        <v>0</v>
      </c>
      <c r="DD231" s="152">
        <v>0</v>
      </c>
      <c r="DE231" s="153">
        <f>DC231+DD231</f>
        <v>0</v>
      </c>
      <c r="DF231" s="152"/>
      <c r="DG231" s="152"/>
      <c r="DH231" s="152"/>
      <c r="DI231" s="152"/>
      <c r="DJ231" s="151">
        <v>774</v>
      </c>
      <c r="DK231" s="152">
        <v>815</v>
      </c>
      <c r="DL231" s="152">
        <v>0</v>
      </c>
      <c r="DM231" s="153">
        <f>DK231+DL231</f>
        <v>815</v>
      </c>
      <c r="DN231" s="151">
        <v>0</v>
      </c>
      <c r="DO231" s="152">
        <v>0</v>
      </c>
      <c r="DP231" s="152">
        <v>0</v>
      </c>
      <c r="DQ231" s="153">
        <f>DO231+DP231</f>
        <v>0</v>
      </c>
      <c r="DR231" s="151">
        <v>0</v>
      </c>
      <c r="DS231" s="152">
        <v>0</v>
      </c>
      <c r="DT231" s="152">
        <v>0</v>
      </c>
      <c r="DU231" s="153">
        <f>DS231+DT231</f>
        <v>0</v>
      </c>
      <c r="DV231" s="151">
        <v>0</v>
      </c>
      <c r="DW231" s="152">
        <v>0</v>
      </c>
      <c r="DX231" s="152">
        <v>0</v>
      </c>
      <c r="DY231" s="153">
        <f>DW231+DX231</f>
        <v>0</v>
      </c>
      <c r="DZ231" s="151">
        <v>0</v>
      </c>
      <c r="EA231" s="152">
        <v>0</v>
      </c>
      <c r="EB231" s="152">
        <v>0</v>
      </c>
      <c r="EC231" s="153">
        <f>EA231+EB231</f>
        <v>0</v>
      </c>
      <c r="ED231" s="152"/>
      <c r="EE231" s="152"/>
      <c r="EF231" s="152"/>
      <c r="EG231" s="152"/>
      <c r="EH231" s="151">
        <v>0</v>
      </c>
      <c r="EI231" s="152">
        <v>0</v>
      </c>
      <c r="EJ231" s="152">
        <v>0</v>
      </c>
      <c r="EK231" s="153">
        <f>EI231+EJ231</f>
        <v>0</v>
      </c>
      <c r="EL231" s="151">
        <v>0</v>
      </c>
      <c r="EM231" s="152">
        <v>0</v>
      </c>
      <c r="EN231" s="152">
        <v>0</v>
      </c>
      <c r="EO231" s="153">
        <f>EM231+EN231</f>
        <v>0</v>
      </c>
      <c r="EP231" s="151">
        <v>0</v>
      </c>
      <c r="EQ231" s="152">
        <v>0</v>
      </c>
      <c r="ER231" s="152">
        <v>0</v>
      </c>
      <c r="ES231" s="153">
        <f>EQ231+ER231</f>
        <v>0</v>
      </c>
      <c r="ET231" s="151">
        <v>0</v>
      </c>
      <c r="EU231" s="152">
        <v>0</v>
      </c>
      <c r="EV231" s="152">
        <v>0</v>
      </c>
      <c r="EW231" s="153">
        <f>EU231+EV231</f>
        <v>0</v>
      </c>
      <c r="EX231" s="151">
        <v>866</v>
      </c>
      <c r="EY231" s="152">
        <v>1144</v>
      </c>
      <c r="EZ231" s="152">
        <v>1</v>
      </c>
      <c r="FA231" s="153">
        <f>EY231+EZ231</f>
        <v>1145</v>
      </c>
      <c r="FB231" s="151">
        <v>0</v>
      </c>
      <c r="FC231" s="152">
        <v>0</v>
      </c>
      <c r="FD231" s="152">
        <v>0</v>
      </c>
      <c r="FE231" s="153">
        <f>FC231+FD231</f>
        <v>0</v>
      </c>
      <c r="FF231" s="151">
        <v>21629</v>
      </c>
      <c r="FG231" s="152">
        <v>23338</v>
      </c>
      <c r="FH231" s="152">
        <v>1648</v>
      </c>
      <c r="FI231" s="153">
        <f>FG231+FH231</f>
        <v>24986</v>
      </c>
      <c r="FJ231" s="151">
        <v>0</v>
      </c>
      <c r="FK231" s="152">
        <v>0</v>
      </c>
      <c r="FL231" s="152">
        <v>0</v>
      </c>
      <c r="FM231" s="153">
        <f>FK231+FL231</f>
        <v>0</v>
      </c>
      <c r="FN231" s="151">
        <v>0</v>
      </c>
      <c r="FO231" s="152">
        <v>0</v>
      </c>
      <c r="FP231" s="152">
        <v>0</v>
      </c>
      <c r="FQ231" s="153">
        <f>FO231+FP231</f>
        <v>0</v>
      </c>
      <c r="FR231" s="151">
        <v>0</v>
      </c>
      <c r="FS231" s="152">
        <v>0</v>
      </c>
      <c r="FT231" s="152">
        <v>0</v>
      </c>
      <c r="FU231" s="153">
        <f>FS231+FT231</f>
        <v>0</v>
      </c>
      <c r="FV231" s="151">
        <v>188</v>
      </c>
      <c r="FW231" s="152">
        <v>140</v>
      </c>
      <c r="FX231" s="152">
        <v>0</v>
      </c>
      <c r="FY231" s="153">
        <f>FW231+FX231</f>
        <v>140</v>
      </c>
      <c r="FZ231" s="151">
        <v>0</v>
      </c>
      <c r="GA231" s="152">
        <v>0</v>
      </c>
      <c r="GB231" s="152">
        <v>0</v>
      </c>
      <c r="GC231" s="153">
        <f>GA231+GB231</f>
        <v>0</v>
      </c>
      <c r="GD231" s="169">
        <f t="shared" si="270"/>
        <v>37810</v>
      </c>
      <c r="GE231" s="170">
        <f t="shared" si="270"/>
        <v>40402</v>
      </c>
      <c r="GF231" s="170">
        <f t="shared" si="270"/>
        <v>2700</v>
      </c>
      <c r="GG231" s="170">
        <f t="shared" si="270"/>
        <v>43102</v>
      </c>
      <c r="GH231" s="159"/>
      <c r="GI231" s="155"/>
      <c r="GJ231" s="155"/>
      <c r="GK231" s="155"/>
      <c r="GL231" s="155"/>
      <c r="GM231" s="155"/>
      <c r="GN231" s="155"/>
      <c r="GO231" s="155"/>
      <c r="GP231" s="147"/>
      <c r="GQ231" s="147"/>
      <c r="GR231" s="147"/>
      <c r="GS231" s="147"/>
      <c r="GT231" s="147"/>
      <c r="GU231" s="147"/>
      <c r="GV231" s="147"/>
      <c r="GW231" s="147"/>
      <c r="GX231" s="147"/>
      <c r="GY231" s="147"/>
      <c r="GZ231" s="147"/>
      <c r="HA231" s="147"/>
    </row>
    <row r="232" spans="1:209" s="147" customFormat="1" ht="12">
      <c r="A232" s="167">
        <v>40634</v>
      </c>
      <c r="B232" s="164">
        <v>7871</v>
      </c>
      <c r="C232" s="165">
        <v>4806</v>
      </c>
      <c r="D232" s="165">
        <v>659</v>
      </c>
      <c r="E232" s="166">
        <f>C232+D232</f>
        <v>5465</v>
      </c>
      <c r="F232" s="164">
        <v>0</v>
      </c>
      <c r="G232" s="165">
        <v>0</v>
      </c>
      <c r="H232" s="165">
        <v>0</v>
      </c>
      <c r="I232" s="166">
        <f>G232+H232</f>
        <v>0</v>
      </c>
      <c r="J232" s="165"/>
      <c r="K232" s="165"/>
      <c r="L232" s="165"/>
      <c r="M232" s="165"/>
      <c r="N232" s="164">
        <v>0</v>
      </c>
      <c r="O232" s="165">
        <v>0</v>
      </c>
      <c r="P232" s="165">
        <v>0</v>
      </c>
      <c r="Q232" s="166">
        <f>O232+P232</f>
        <v>0</v>
      </c>
      <c r="R232" s="164">
        <v>31</v>
      </c>
      <c r="S232" s="165">
        <v>11</v>
      </c>
      <c r="T232" s="165">
        <v>0</v>
      </c>
      <c r="U232" s="166">
        <f>S232+T232</f>
        <v>11</v>
      </c>
      <c r="V232" s="164">
        <v>0</v>
      </c>
      <c r="W232" s="165">
        <v>0</v>
      </c>
      <c r="X232" s="165">
        <v>0</v>
      </c>
      <c r="Y232" s="166">
        <f>W232+X232</f>
        <v>0</v>
      </c>
      <c r="Z232" s="164">
        <v>2938</v>
      </c>
      <c r="AA232" s="165">
        <v>2529</v>
      </c>
      <c r="AB232" s="165">
        <v>145</v>
      </c>
      <c r="AC232" s="166">
        <f>AA232+AB232</f>
        <v>2674</v>
      </c>
      <c r="AD232" s="164">
        <v>0</v>
      </c>
      <c r="AE232" s="165">
        <v>0</v>
      </c>
      <c r="AF232" s="165">
        <v>0</v>
      </c>
      <c r="AG232" s="166">
        <f>AE232+AF232</f>
        <v>0</v>
      </c>
      <c r="AH232" s="164">
        <v>0</v>
      </c>
      <c r="AI232" s="165">
        <v>0</v>
      </c>
      <c r="AJ232" s="165">
        <v>0</v>
      </c>
      <c r="AK232" s="166">
        <f>AI232+AJ232</f>
        <v>0</v>
      </c>
      <c r="AL232" s="164">
        <v>0</v>
      </c>
      <c r="AM232" s="165">
        <v>0</v>
      </c>
      <c r="AN232" s="165">
        <v>0</v>
      </c>
      <c r="AO232" s="166">
        <f>AM232+AN232</f>
        <v>0</v>
      </c>
      <c r="AP232" s="164">
        <v>0</v>
      </c>
      <c r="AQ232" s="165">
        <v>0</v>
      </c>
      <c r="AR232" s="165">
        <v>0</v>
      </c>
      <c r="AS232" s="166">
        <f>AQ232+AR232</f>
        <v>0</v>
      </c>
      <c r="AT232" s="164">
        <v>0</v>
      </c>
      <c r="AU232" s="165">
        <v>0</v>
      </c>
      <c r="AV232" s="165">
        <v>0</v>
      </c>
      <c r="AW232" s="166">
        <f>AU232+AV232</f>
        <v>0</v>
      </c>
      <c r="AX232" s="164">
        <v>0</v>
      </c>
      <c r="AY232" s="165">
        <v>0</v>
      </c>
      <c r="AZ232" s="165">
        <v>0</v>
      </c>
      <c r="BA232" s="166">
        <f>AY232+AZ232</f>
        <v>0</v>
      </c>
      <c r="BB232" s="164">
        <v>0</v>
      </c>
      <c r="BC232" s="165">
        <v>0</v>
      </c>
      <c r="BD232" s="165">
        <v>0</v>
      </c>
      <c r="BE232" s="166">
        <f>BC232+BD232</f>
        <v>0</v>
      </c>
      <c r="BF232" s="164">
        <v>0</v>
      </c>
      <c r="BG232" s="165">
        <v>0</v>
      </c>
      <c r="BH232" s="165">
        <v>0</v>
      </c>
      <c r="BI232" s="166">
        <f>BG232+BH232</f>
        <v>0</v>
      </c>
      <c r="BJ232" s="164">
        <v>0</v>
      </c>
      <c r="BK232" s="165">
        <v>0</v>
      </c>
      <c r="BL232" s="165">
        <v>0</v>
      </c>
      <c r="BM232" s="166">
        <f>BK232+BL232</f>
        <v>0</v>
      </c>
      <c r="BN232" s="164">
        <v>0</v>
      </c>
      <c r="BO232" s="165">
        <v>0</v>
      </c>
      <c r="BP232" s="165">
        <v>0</v>
      </c>
      <c r="BQ232" s="166">
        <f>BO232+BP232</f>
        <v>0</v>
      </c>
      <c r="BR232" s="164">
        <v>0</v>
      </c>
      <c r="BS232" s="165">
        <v>0</v>
      </c>
      <c r="BT232" s="165">
        <v>0</v>
      </c>
      <c r="BU232" s="166">
        <f>BS232+BT232</f>
        <v>0</v>
      </c>
      <c r="BV232" s="164">
        <v>0</v>
      </c>
      <c r="BW232" s="165">
        <v>0</v>
      </c>
      <c r="BX232" s="165">
        <v>0</v>
      </c>
      <c r="BY232" s="166">
        <f>BW232+BX232</f>
        <v>0</v>
      </c>
      <c r="BZ232" s="164">
        <v>0</v>
      </c>
      <c r="CA232" s="165">
        <v>0</v>
      </c>
      <c r="CB232" s="165">
        <v>0</v>
      </c>
      <c r="CC232" s="166">
        <f>CA232+CB232</f>
        <v>0</v>
      </c>
      <c r="CD232" s="164">
        <v>0</v>
      </c>
      <c r="CE232" s="165">
        <v>0</v>
      </c>
      <c r="CF232" s="165">
        <v>0</v>
      </c>
      <c r="CG232" s="166">
        <f>CE232+CF232</f>
        <v>0</v>
      </c>
      <c r="CH232" s="164">
        <v>0</v>
      </c>
      <c r="CI232" s="165">
        <v>0</v>
      </c>
      <c r="CJ232" s="165">
        <v>0</v>
      </c>
      <c r="CK232" s="166">
        <f>CI232+CJ232</f>
        <v>0</v>
      </c>
      <c r="CL232" s="164">
        <v>0</v>
      </c>
      <c r="CM232" s="165">
        <v>0</v>
      </c>
      <c r="CN232" s="165">
        <v>0</v>
      </c>
      <c r="CO232" s="166">
        <f>CM232+CN232</f>
        <v>0</v>
      </c>
      <c r="CP232" s="164">
        <v>0</v>
      </c>
      <c r="CQ232" s="165">
        <v>0</v>
      </c>
      <c r="CR232" s="165">
        <v>0</v>
      </c>
      <c r="CS232" s="166">
        <f>CQ232+CR232</f>
        <v>0</v>
      </c>
      <c r="CT232" s="164">
        <v>205</v>
      </c>
      <c r="CU232" s="165">
        <v>211</v>
      </c>
      <c r="CV232" s="165">
        <v>0</v>
      </c>
      <c r="CW232" s="166">
        <f>CU232+CV232</f>
        <v>211</v>
      </c>
      <c r="CX232" s="164">
        <v>0</v>
      </c>
      <c r="CY232" s="165">
        <v>0</v>
      </c>
      <c r="CZ232" s="165">
        <v>0</v>
      </c>
      <c r="DA232" s="166">
        <f>CY232+CZ232</f>
        <v>0</v>
      </c>
      <c r="DB232" s="164">
        <v>0</v>
      </c>
      <c r="DC232" s="165">
        <v>0</v>
      </c>
      <c r="DD232" s="165">
        <v>0</v>
      </c>
      <c r="DE232" s="166">
        <f>DC232+DD232</f>
        <v>0</v>
      </c>
      <c r="DF232" s="165"/>
      <c r="DG232" s="165"/>
      <c r="DH232" s="165"/>
      <c r="DI232" s="165"/>
      <c r="DJ232" s="164">
        <v>712</v>
      </c>
      <c r="DK232" s="165">
        <v>718</v>
      </c>
      <c r="DL232" s="165">
        <v>0</v>
      </c>
      <c r="DM232" s="166">
        <f>DK232+DL232</f>
        <v>718</v>
      </c>
      <c r="DN232" s="164">
        <v>0</v>
      </c>
      <c r="DO232" s="165">
        <v>0</v>
      </c>
      <c r="DP232" s="165">
        <v>0</v>
      </c>
      <c r="DQ232" s="166">
        <f>DO232+DP232</f>
        <v>0</v>
      </c>
      <c r="DR232" s="164">
        <v>0</v>
      </c>
      <c r="DS232" s="165">
        <v>0</v>
      </c>
      <c r="DT232" s="165">
        <v>0</v>
      </c>
      <c r="DU232" s="166">
        <f>DS232+DT232</f>
        <v>0</v>
      </c>
      <c r="DV232" s="164">
        <v>0</v>
      </c>
      <c r="DW232" s="165">
        <v>0</v>
      </c>
      <c r="DX232" s="165">
        <v>0</v>
      </c>
      <c r="DY232" s="166">
        <f>DW232+DX232</f>
        <v>0</v>
      </c>
      <c r="DZ232" s="164">
        <v>0</v>
      </c>
      <c r="EA232" s="165">
        <v>0</v>
      </c>
      <c r="EB232" s="165">
        <v>0</v>
      </c>
      <c r="EC232" s="166">
        <f>EA232+EB232</f>
        <v>0</v>
      </c>
      <c r="ED232" s="165"/>
      <c r="EE232" s="165"/>
      <c r="EF232" s="165"/>
      <c r="EG232" s="165"/>
      <c r="EH232" s="164">
        <v>0</v>
      </c>
      <c r="EI232" s="165">
        <v>0</v>
      </c>
      <c r="EJ232" s="165">
        <v>0</v>
      </c>
      <c r="EK232" s="166">
        <f>EI232+EJ232</f>
        <v>0</v>
      </c>
      <c r="EL232" s="164">
        <v>0</v>
      </c>
      <c r="EM232" s="165">
        <v>0</v>
      </c>
      <c r="EN232" s="165">
        <v>0</v>
      </c>
      <c r="EO232" s="166">
        <f>EM232+EN232</f>
        <v>0</v>
      </c>
      <c r="EP232" s="164">
        <v>0</v>
      </c>
      <c r="EQ232" s="165">
        <v>0</v>
      </c>
      <c r="ER232" s="165">
        <v>0</v>
      </c>
      <c r="ES232" s="166">
        <f>EQ232+ER232</f>
        <v>0</v>
      </c>
      <c r="ET232" s="164">
        <v>0</v>
      </c>
      <c r="EU232" s="165">
        <v>0</v>
      </c>
      <c r="EV232" s="165">
        <v>0</v>
      </c>
      <c r="EW232" s="166">
        <f>EU232+EV232</f>
        <v>0</v>
      </c>
      <c r="EX232" s="164">
        <v>605</v>
      </c>
      <c r="EY232" s="165">
        <v>240</v>
      </c>
      <c r="EZ232" s="165">
        <v>2</v>
      </c>
      <c r="FA232" s="166">
        <f>EY232+EZ232</f>
        <v>242</v>
      </c>
      <c r="FB232" s="164">
        <v>0</v>
      </c>
      <c r="FC232" s="165">
        <v>0</v>
      </c>
      <c r="FD232" s="165">
        <v>0</v>
      </c>
      <c r="FE232" s="166">
        <f>FC232+FD232</f>
        <v>0</v>
      </c>
      <c r="FF232" s="164">
        <v>17046</v>
      </c>
      <c r="FG232" s="165">
        <v>13935</v>
      </c>
      <c r="FH232" s="165">
        <v>696</v>
      </c>
      <c r="FI232" s="166">
        <f>FG232+FH232</f>
        <v>14631</v>
      </c>
      <c r="FJ232" s="164">
        <v>0</v>
      </c>
      <c r="FK232" s="165">
        <v>0</v>
      </c>
      <c r="FL232" s="165">
        <v>0</v>
      </c>
      <c r="FM232" s="166">
        <f>FK232+FL232</f>
        <v>0</v>
      </c>
      <c r="FN232" s="164">
        <v>0</v>
      </c>
      <c r="FO232" s="165">
        <v>0</v>
      </c>
      <c r="FP232" s="165">
        <v>0</v>
      </c>
      <c r="FQ232" s="166">
        <f>FO232+FP232</f>
        <v>0</v>
      </c>
      <c r="FR232" s="164">
        <v>0</v>
      </c>
      <c r="FS232" s="165">
        <v>0</v>
      </c>
      <c r="FT232" s="165">
        <v>0</v>
      </c>
      <c r="FU232" s="166">
        <f>FS232+FT232</f>
        <v>0</v>
      </c>
      <c r="FV232" s="164">
        <v>121</v>
      </c>
      <c r="FW232" s="165">
        <v>78</v>
      </c>
      <c r="FX232" s="165">
        <v>0</v>
      </c>
      <c r="FY232" s="166">
        <f>FW232+FX232</f>
        <v>78</v>
      </c>
      <c r="FZ232" s="164">
        <v>0</v>
      </c>
      <c r="GA232" s="165">
        <v>0</v>
      </c>
      <c r="GB232" s="165">
        <v>0</v>
      </c>
      <c r="GC232" s="166">
        <f>GA232+GB232</f>
        <v>0</v>
      </c>
      <c r="GD232" s="164">
        <f t="shared" si="270"/>
        <v>29529</v>
      </c>
      <c r="GE232" s="165">
        <f t="shared" si="270"/>
        <v>22528</v>
      </c>
      <c r="GF232" s="165">
        <f t="shared" si="270"/>
        <v>1502</v>
      </c>
      <c r="GG232" s="165">
        <f t="shared" si="270"/>
        <v>24030</v>
      </c>
      <c r="GH232" s="159"/>
      <c r="GI232" s="155"/>
      <c r="GJ232" s="155"/>
      <c r="GK232" s="155"/>
      <c r="GL232" s="155"/>
      <c r="GM232" s="155"/>
      <c r="GN232" s="155"/>
      <c r="GO232" s="155"/>
    </row>
    <row r="233" spans="1:209" s="147" customFormat="1" ht="12">
      <c r="A233" s="148">
        <v>40664</v>
      </c>
      <c r="B233" s="145">
        <v>6304</v>
      </c>
      <c r="C233" s="146">
        <v>5043</v>
      </c>
      <c r="D233" s="146">
        <v>633</v>
      </c>
      <c r="E233" s="149">
        <f>C233+D233</f>
        <v>5676</v>
      </c>
      <c r="F233" s="145">
        <v>0</v>
      </c>
      <c r="G233" s="146">
        <v>0</v>
      </c>
      <c r="H233" s="146">
        <v>0</v>
      </c>
      <c r="I233" s="149">
        <f>G233+H233</f>
        <v>0</v>
      </c>
      <c r="J233" s="146"/>
      <c r="K233" s="146"/>
      <c r="L233" s="146"/>
      <c r="M233" s="146"/>
      <c r="N233" s="145">
        <v>0</v>
      </c>
      <c r="O233" s="146">
        <v>0</v>
      </c>
      <c r="P233" s="146">
        <v>0</v>
      </c>
      <c r="Q233" s="149">
        <f>O233+P233</f>
        <v>0</v>
      </c>
      <c r="R233" s="145">
        <v>8</v>
      </c>
      <c r="S233" s="146">
        <v>0</v>
      </c>
      <c r="T233" s="146">
        <v>0</v>
      </c>
      <c r="U233" s="149">
        <f>S233+T233</f>
        <v>0</v>
      </c>
      <c r="V233" s="145">
        <v>0</v>
      </c>
      <c r="W233" s="146">
        <v>0</v>
      </c>
      <c r="X233" s="146">
        <v>0</v>
      </c>
      <c r="Y233" s="149">
        <f>W233+X233</f>
        <v>0</v>
      </c>
      <c r="Z233" s="145">
        <v>2791</v>
      </c>
      <c r="AA233" s="146">
        <v>2447</v>
      </c>
      <c r="AB233" s="146">
        <v>167</v>
      </c>
      <c r="AC233" s="149">
        <f>AA233+AB233</f>
        <v>2614</v>
      </c>
      <c r="AD233" s="145">
        <v>0</v>
      </c>
      <c r="AE233" s="146">
        <v>0</v>
      </c>
      <c r="AF233" s="146">
        <v>0</v>
      </c>
      <c r="AG233" s="149">
        <f>AE233+AF233</f>
        <v>0</v>
      </c>
      <c r="AH233" s="145">
        <v>0</v>
      </c>
      <c r="AI233" s="146">
        <v>0</v>
      </c>
      <c r="AJ233" s="146">
        <v>0</v>
      </c>
      <c r="AK233" s="149">
        <f>AI233+AJ233</f>
        <v>0</v>
      </c>
      <c r="AL233" s="145">
        <v>0</v>
      </c>
      <c r="AM233" s="146">
        <v>0</v>
      </c>
      <c r="AN233" s="146">
        <v>0</v>
      </c>
      <c r="AO233" s="149">
        <f>AM233+AN233</f>
        <v>0</v>
      </c>
      <c r="AP233" s="145">
        <v>0</v>
      </c>
      <c r="AQ233" s="146">
        <v>0</v>
      </c>
      <c r="AR233" s="146">
        <v>0</v>
      </c>
      <c r="AS233" s="149">
        <f>AQ233+AR233</f>
        <v>0</v>
      </c>
      <c r="AT233" s="145">
        <v>0</v>
      </c>
      <c r="AU233" s="146">
        <v>0</v>
      </c>
      <c r="AV233" s="146">
        <v>0</v>
      </c>
      <c r="AW233" s="149">
        <f>AU233+AV233</f>
        <v>0</v>
      </c>
      <c r="AX233" s="145">
        <v>0</v>
      </c>
      <c r="AY233" s="146">
        <v>0</v>
      </c>
      <c r="AZ233" s="146">
        <v>0</v>
      </c>
      <c r="BA233" s="149">
        <f>AY233+AZ233</f>
        <v>0</v>
      </c>
      <c r="BB233" s="145">
        <v>0</v>
      </c>
      <c r="BC233" s="146">
        <v>0</v>
      </c>
      <c r="BD233" s="146">
        <v>0</v>
      </c>
      <c r="BE233" s="149">
        <f>BC233+BD233</f>
        <v>0</v>
      </c>
      <c r="BF233" s="145">
        <v>0</v>
      </c>
      <c r="BG233" s="146">
        <v>0</v>
      </c>
      <c r="BH233" s="146">
        <v>0</v>
      </c>
      <c r="BI233" s="149">
        <f>BG233+BH233</f>
        <v>0</v>
      </c>
      <c r="BJ233" s="145">
        <v>0</v>
      </c>
      <c r="BK233" s="146">
        <v>0</v>
      </c>
      <c r="BL233" s="146">
        <v>0</v>
      </c>
      <c r="BM233" s="149">
        <f>BK233+BL233</f>
        <v>0</v>
      </c>
      <c r="BN233" s="145">
        <v>0</v>
      </c>
      <c r="BO233" s="146">
        <v>0</v>
      </c>
      <c r="BP233" s="146">
        <v>0</v>
      </c>
      <c r="BQ233" s="149">
        <f>BO233+BP233</f>
        <v>0</v>
      </c>
      <c r="BR233" s="145">
        <v>0</v>
      </c>
      <c r="BS233" s="146">
        <v>0</v>
      </c>
      <c r="BT233" s="146">
        <v>0</v>
      </c>
      <c r="BU233" s="149">
        <f>BS233+BT233</f>
        <v>0</v>
      </c>
      <c r="BV233" s="145">
        <v>0</v>
      </c>
      <c r="BW233" s="146">
        <v>0</v>
      </c>
      <c r="BX233" s="146">
        <v>0</v>
      </c>
      <c r="BY233" s="149">
        <f>BW233+BX233</f>
        <v>0</v>
      </c>
      <c r="BZ233" s="145">
        <v>0</v>
      </c>
      <c r="CA233" s="146">
        <v>0</v>
      </c>
      <c r="CB233" s="146">
        <v>0</v>
      </c>
      <c r="CC233" s="149">
        <f>CA233+CB233</f>
        <v>0</v>
      </c>
      <c r="CD233" s="145">
        <v>0</v>
      </c>
      <c r="CE233" s="146">
        <v>0</v>
      </c>
      <c r="CF233" s="146">
        <v>0</v>
      </c>
      <c r="CG233" s="149">
        <f>CE233+CF233</f>
        <v>0</v>
      </c>
      <c r="CH233" s="145">
        <v>0</v>
      </c>
      <c r="CI233" s="146">
        <v>0</v>
      </c>
      <c r="CJ233" s="146">
        <v>0</v>
      </c>
      <c r="CK233" s="149">
        <f>CI233+CJ233</f>
        <v>0</v>
      </c>
      <c r="CL233" s="145">
        <v>0</v>
      </c>
      <c r="CM233" s="146">
        <v>0</v>
      </c>
      <c r="CN233" s="146">
        <v>0</v>
      </c>
      <c r="CO233" s="149">
        <f>CM233+CN233</f>
        <v>0</v>
      </c>
      <c r="CP233" s="145">
        <v>0</v>
      </c>
      <c r="CQ233" s="146">
        <v>0</v>
      </c>
      <c r="CR233" s="146">
        <v>0</v>
      </c>
      <c r="CS233" s="149">
        <f>CQ233+CR233</f>
        <v>0</v>
      </c>
      <c r="CT233" s="145">
        <v>169</v>
      </c>
      <c r="CU233" s="146">
        <v>166</v>
      </c>
      <c r="CV233" s="146">
        <v>0</v>
      </c>
      <c r="CW233" s="149">
        <f>CU233+CV233</f>
        <v>166</v>
      </c>
      <c r="CX233" s="145">
        <v>0</v>
      </c>
      <c r="CY233" s="146">
        <v>0</v>
      </c>
      <c r="CZ233" s="146">
        <v>0</v>
      </c>
      <c r="DA233" s="149">
        <f>CY233+CZ233</f>
        <v>0</v>
      </c>
      <c r="DB233" s="145">
        <v>0</v>
      </c>
      <c r="DC233" s="146">
        <v>0</v>
      </c>
      <c r="DD233" s="146">
        <v>0</v>
      </c>
      <c r="DE233" s="149">
        <f>DC233+DD233</f>
        <v>0</v>
      </c>
      <c r="DF233" s="146"/>
      <c r="DG233" s="146"/>
      <c r="DH233" s="146"/>
      <c r="DI233" s="146"/>
      <c r="DJ233" s="145">
        <v>866</v>
      </c>
      <c r="DK233" s="146">
        <v>736</v>
      </c>
      <c r="DL233" s="146">
        <v>0</v>
      </c>
      <c r="DM233" s="149">
        <f>DK233+DL233</f>
        <v>736</v>
      </c>
      <c r="DN233" s="145">
        <v>0</v>
      </c>
      <c r="DO233" s="146">
        <v>0</v>
      </c>
      <c r="DP233" s="146">
        <v>0</v>
      </c>
      <c r="DQ233" s="149">
        <f>DO233+DP233</f>
        <v>0</v>
      </c>
      <c r="DR233" s="145">
        <v>0</v>
      </c>
      <c r="DS233" s="146">
        <v>0</v>
      </c>
      <c r="DT233" s="146">
        <v>0</v>
      </c>
      <c r="DU233" s="149">
        <f>DS233+DT233</f>
        <v>0</v>
      </c>
      <c r="DV233" s="145">
        <v>0</v>
      </c>
      <c r="DW233" s="146">
        <v>0</v>
      </c>
      <c r="DX233" s="146">
        <v>0</v>
      </c>
      <c r="DY233" s="149">
        <f>DW233+DX233</f>
        <v>0</v>
      </c>
      <c r="DZ233" s="145">
        <v>0</v>
      </c>
      <c r="EA233" s="146">
        <v>0</v>
      </c>
      <c r="EB233" s="146">
        <v>0</v>
      </c>
      <c r="EC233" s="149">
        <f>EA233+EB233</f>
        <v>0</v>
      </c>
      <c r="ED233" s="146"/>
      <c r="EE233" s="146"/>
      <c r="EF233" s="146"/>
      <c r="EG233" s="146"/>
      <c r="EH233" s="145">
        <v>0</v>
      </c>
      <c r="EI233" s="146">
        <v>0</v>
      </c>
      <c r="EJ233" s="146">
        <v>0</v>
      </c>
      <c r="EK233" s="149">
        <f>EI233+EJ233</f>
        <v>0</v>
      </c>
      <c r="EL233" s="145">
        <v>0</v>
      </c>
      <c r="EM233" s="146">
        <v>0</v>
      </c>
      <c r="EN233" s="146">
        <v>0</v>
      </c>
      <c r="EO233" s="149">
        <f>EM233+EN233</f>
        <v>0</v>
      </c>
      <c r="EP233" s="145">
        <v>0</v>
      </c>
      <c r="EQ233" s="146">
        <v>0</v>
      </c>
      <c r="ER233" s="146">
        <v>0</v>
      </c>
      <c r="ES233" s="149">
        <f>EQ233+ER233</f>
        <v>0</v>
      </c>
      <c r="ET233" s="145">
        <v>0</v>
      </c>
      <c r="EU233" s="146">
        <v>0</v>
      </c>
      <c r="EV233" s="146">
        <v>0</v>
      </c>
      <c r="EW233" s="149">
        <f>EU233+EV233</f>
        <v>0</v>
      </c>
      <c r="EX233" s="145">
        <v>839</v>
      </c>
      <c r="EY233" s="146">
        <v>833</v>
      </c>
      <c r="EZ233" s="146">
        <v>40</v>
      </c>
      <c r="FA233" s="149">
        <f>EY233+EZ233</f>
        <v>873</v>
      </c>
      <c r="FB233" s="145">
        <v>0</v>
      </c>
      <c r="FC233" s="146">
        <v>0</v>
      </c>
      <c r="FD233" s="146">
        <v>0</v>
      </c>
      <c r="FE233" s="149">
        <f>FC233+FD233</f>
        <v>0</v>
      </c>
      <c r="FF233" s="145">
        <v>17880</v>
      </c>
      <c r="FG233" s="146">
        <v>15532</v>
      </c>
      <c r="FH233" s="146">
        <v>2127</v>
      </c>
      <c r="FI233" s="149">
        <f>FG233+FH233</f>
        <v>17659</v>
      </c>
      <c r="FJ233" s="145">
        <v>0</v>
      </c>
      <c r="FK233" s="146">
        <v>0</v>
      </c>
      <c r="FL233" s="146">
        <v>0</v>
      </c>
      <c r="FM233" s="149">
        <f>FK233+FL233</f>
        <v>0</v>
      </c>
      <c r="FN233" s="145">
        <v>0</v>
      </c>
      <c r="FO233" s="146">
        <v>0</v>
      </c>
      <c r="FP233" s="146">
        <v>0</v>
      </c>
      <c r="FQ233" s="149">
        <f>FO233+FP233</f>
        <v>0</v>
      </c>
      <c r="FR233" s="145">
        <v>0</v>
      </c>
      <c r="FS233" s="146">
        <v>0</v>
      </c>
      <c r="FT233" s="146">
        <v>0</v>
      </c>
      <c r="FU233" s="149">
        <f>FS233+FT233</f>
        <v>0</v>
      </c>
      <c r="FV233" s="145">
        <v>149</v>
      </c>
      <c r="FW233" s="146">
        <v>101</v>
      </c>
      <c r="FX233" s="146">
        <v>0</v>
      </c>
      <c r="FY233" s="149">
        <f>FW233+FX233</f>
        <v>101</v>
      </c>
      <c r="FZ233" s="145">
        <v>0</v>
      </c>
      <c r="GA233" s="146">
        <v>0</v>
      </c>
      <c r="GB233" s="146">
        <v>0</v>
      </c>
      <c r="GC233" s="149">
        <f>GA233+GB233</f>
        <v>0</v>
      </c>
      <c r="GD233" s="164">
        <f t="shared" si="270"/>
        <v>29006</v>
      </c>
      <c r="GE233" s="165">
        <f t="shared" si="270"/>
        <v>24858</v>
      </c>
      <c r="GF233" s="165">
        <f t="shared" si="270"/>
        <v>2967</v>
      </c>
      <c r="GG233" s="165">
        <f t="shared" si="270"/>
        <v>27825</v>
      </c>
      <c r="GH233" s="159"/>
      <c r="GI233" s="155"/>
      <c r="GJ233" s="155"/>
      <c r="GK233" s="155"/>
      <c r="GL233" s="155"/>
      <c r="GM233" s="155"/>
      <c r="GN233" s="155"/>
      <c r="GO233" s="155"/>
    </row>
    <row r="234" spans="1:209" s="147" customFormat="1" ht="12">
      <c r="A234" s="148">
        <v>40695</v>
      </c>
      <c r="B234" s="145">
        <v>7346</v>
      </c>
      <c r="C234" s="146">
        <v>6783</v>
      </c>
      <c r="D234" s="146">
        <v>1159</v>
      </c>
      <c r="E234" s="149">
        <f t="shared" ref="E234:E297" si="271">C234+D234</f>
        <v>7942</v>
      </c>
      <c r="F234" s="145">
        <v>0</v>
      </c>
      <c r="G234" s="146">
        <v>0</v>
      </c>
      <c r="H234" s="146">
        <v>0</v>
      </c>
      <c r="I234" s="149">
        <f t="shared" ref="I234:I297" si="272">G234+H234</f>
        <v>0</v>
      </c>
      <c r="J234" s="146"/>
      <c r="K234" s="146"/>
      <c r="L234" s="146"/>
      <c r="M234" s="146"/>
      <c r="N234" s="145">
        <v>0</v>
      </c>
      <c r="O234" s="146">
        <v>0</v>
      </c>
      <c r="P234" s="146">
        <v>0</v>
      </c>
      <c r="Q234" s="149">
        <f t="shared" ref="Q234:Q297" si="273">O234+P234</f>
        <v>0</v>
      </c>
      <c r="R234" s="145">
        <v>0</v>
      </c>
      <c r="S234" s="146">
        <v>6</v>
      </c>
      <c r="T234" s="146">
        <v>0</v>
      </c>
      <c r="U234" s="149">
        <f t="shared" ref="U234:U297" si="274">S234+T234</f>
        <v>6</v>
      </c>
      <c r="V234" s="145">
        <v>0</v>
      </c>
      <c r="W234" s="146">
        <v>0</v>
      </c>
      <c r="X234" s="146">
        <v>0</v>
      </c>
      <c r="Y234" s="149">
        <f t="shared" ref="Y234:Y297" si="275">W234+X234</f>
        <v>0</v>
      </c>
      <c r="Z234" s="145">
        <v>2927</v>
      </c>
      <c r="AA234" s="146">
        <v>2692</v>
      </c>
      <c r="AB234" s="146">
        <v>30</v>
      </c>
      <c r="AC234" s="149">
        <f t="shared" ref="AC234:AC297" si="276">AA234+AB234</f>
        <v>2722</v>
      </c>
      <c r="AD234" s="145">
        <v>0</v>
      </c>
      <c r="AE234" s="146">
        <v>0</v>
      </c>
      <c r="AF234" s="146">
        <v>0</v>
      </c>
      <c r="AG234" s="149">
        <f t="shared" ref="AG234:AG297" si="277">AE234+AF234</f>
        <v>0</v>
      </c>
      <c r="AH234" s="145">
        <v>0</v>
      </c>
      <c r="AI234" s="146">
        <v>0</v>
      </c>
      <c r="AJ234" s="146">
        <v>0</v>
      </c>
      <c r="AK234" s="149">
        <f t="shared" ref="AK234:AK297" si="278">AI234+AJ234</f>
        <v>0</v>
      </c>
      <c r="AL234" s="145">
        <v>0</v>
      </c>
      <c r="AM234" s="146">
        <v>0</v>
      </c>
      <c r="AN234" s="146">
        <v>0</v>
      </c>
      <c r="AO234" s="149">
        <f t="shared" ref="AO234:AO297" si="279">AM234+AN234</f>
        <v>0</v>
      </c>
      <c r="AP234" s="145">
        <v>0</v>
      </c>
      <c r="AQ234" s="146">
        <v>0</v>
      </c>
      <c r="AR234" s="146">
        <v>0</v>
      </c>
      <c r="AS234" s="149">
        <f t="shared" ref="AS234:AS297" si="280">AQ234+AR234</f>
        <v>0</v>
      </c>
      <c r="AT234" s="145">
        <v>0</v>
      </c>
      <c r="AU234" s="146">
        <v>0</v>
      </c>
      <c r="AV234" s="146">
        <v>0</v>
      </c>
      <c r="AW234" s="149">
        <f t="shared" ref="AW234:AW297" si="281">AU234+AV234</f>
        <v>0</v>
      </c>
      <c r="AX234" s="145">
        <v>0</v>
      </c>
      <c r="AY234" s="146">
        <v>0</v>
      </c>
      <c r="AZ234" s="146">
        <v>0</v>
      </c>
      <c r="BA234" s="149">
        <f t="shared" ref="BA234:BA297" si="282">AY234+AZ234</f>
        <v>0</v>
      </c>
      <c r="BB234" s="145">
        <v>0</v>
      </c>
      <c r="BC234" s="146">
        <v>0</v>
      </c>
      <c r="BD234" s="146">
        <v>0</v>
      </c>
      <c r="BE234" s="149">
        <f t="shared" ref="BE234:BE297" si="283">BC234+BD234</f>
        <v>0</v>
      </c>
      <c r="BF234" s="145">
        <v>0</v>
      </c>
      <c r="BG234" s="146">
        <v>0</v>
      </c>
      <c r="BH234" s="146">
        <v>0</v>
      </c>
      <c r="BI234" s="149">
        <f t="shared" ref="BI234:BI297" si="284">BG234+BH234</f>
        <v>0</v>
      </c>
      <c r="BJ234" s="145">
        <v>0</v>
      </c>
      <c r="BK234" s="146">
        <v>0</v>
      </c>
      <c r="BL234" s="146">
        <v>0</v>
      </c>
      <c r="BM234" s="149">
        <f t="shared" ref="BM234:BM297" si="285">BK234+BL234</f>
        <v>0</v>
      </c>
      <c r="BN234" s="145">
        <v>0</v>
      </c>
      <c r="BO234" s="146">
        <v>0</v>
      </c>
      <c r="BP234" s="146">
        <v>0</v>
      </c>
      <c r="BQ234" s="149">
        <f t="shared" ref="BQ234:BQ297" si="286">BO234+BP234</f>
        <v>0</v>
      </c>
      <c r="BR234" s="145">
        <v>0</v>
      </c>
      <c r="BS234" s="146">
        <v>0</v>
      </c>
      <c r="BT234" s="146">
        <v>0</v>
      </c>
      <c r="BU234" s="149">
        <f t="shared" ref="BU234:BU297" si="287">BS234+BT234</f>
        <v>0</v>
      </c>
      <c r="BV234" s="145">
        <v>0</v>
      </c>
      <c r="BW234" s="146">
        <v>0</v>
      </c>
      <c r="BX234" s="146">
        <v>0</v>
      </c>
      <c r="BY234" s="149">
        <f t="shared" ref="BY234:BY297" si="288">BW234+BX234</f>
        <v>0</v>
      </c>
      <c r="BZ234" s="145">
        <v>0</v>
      </c>
      <c r="CA234" s="146">
        <v>0</v>
      </c>
      <c r="CB234" s="146">
        <v>0</v>
      </c>
      <c r="CC234" s="149">
        <f t="shared" ref="CC234:CC297" si="289">CA234+CB234</f>
        <v>0</v>
      </c>
      <c r="CD234" s="145">
        <v>0</v>
      </c>
      <c r="CE234" s="146">
        <v>0</v>
      </c>
      <c r="CF234" s="146">
        <v>0</v>
      </c>
      <c r="CG234" s="149">
        <f t="shared" ref="CG234:CG297" si="290">CE234+CF234</f>
        <v>0</v>
      </c>
      <c r="CH234" s="145">
        <v>0</v>
      </c>
      <c r="CI234" s="146">
        <v>0</v>
      </c>
      <c r="CJ234" s="146">
        <v>0</v>
      </c>
      <c r="CK234" s="149">
        <f t="shared" ref="CK234:CK297" si="291">CI234+CJ234</f>
        <v>0</v>
      </c>
      <c r="CL234" s="145">
        <v>0</v>
      </c>
      <c r="CM234" s="146">
        <v>0</v>
      </c>
      <c r="CN234" s="146">
        <v>0</v>
      </c>
      <c r="CO234" s="149">
        <f t="shared" ref="CO234:CO297" si="292">CM234+CN234</f>
        <v>0</v>
      </c>
      <c r="CP234" s="145">
        <v>0</v>
      </c>
      <c r="CQ234" s="146">
        <v>0</v>
      </c>
      <c r="CR234" s="146">
        <v>0</v>
      </c>
      <c r="CS234" s="149">
        <f t="shared" ref="CS234:CS297" si="293">CQ234+CR234</f>
        <v>0</v>
      </c>
      <c r="CT234" s="145">
        <v>255</v>
      </c>
      <c r="CU234" s="146">
        <v>182</v>
      </c>
      <c r="CV234" s="146">
        <v>0</v>
      </c>
      <c r="CW234" s="149">
        <f t="shared" ref="CW234:CW297" si="294">CU234+CV234</f>
        <v>182</v>
      </c>
      <c r="CX234" s="145">
        <v>0</v>
      </c>
      <c r="CY234" s="146">
        <v>0</v>
      </c>
      <c r="CZ234" s="146">
        <v>0</v>
      </c>
      <c r="DA234" s="149">
        <f t="shared" ref="DA234:DA297" si="295">CY234+CZ234</f>
        <v>0</v>
      </c>
      <c r="DB234" s="145">
        <v>0</v>
      </c>
      <c r="DC234" s="146">
        <v>0</v>
      </c>
      <c r="DD234" s="146">
        <v>0</v>
      </c>
      <c r="DE234" s="149">
        <f t="shared" ref="DE234:DE297" si="296">DC234+DD234</f>
        <v>0</v>
      </c>
      <c r="DF234" s="146"/>
      <c r="DG234" s="146"/>
      <c r="DH234" s="146"/>
      <c r="DI234" s="146"/>
      <c r="DJ234" s="145">
        <v>1011</v>
      </c>
      <c r="DK234" s="146">
        <v>875</v>
      </c>
      <c r="DL234" s="146">
        <v>0</v>
      </c>
      <c r="DM234" s="149">
        <f t="shared" ref="DM234:DM297" si="297">DK234+DL234</f>
        <v>875</v>
      </c>
      <c r="DN234" s="145">
        <v>0</v>
      </c>
      <c r="DO234" s="146">
        <v>0</v>
      </c>
      <c r="DP234" s="146">
        <v>0</v>
      </c>
      <c r="DQ234" s="149">
        <f t="shared" ref="DQ234:DQ297" si="298">DO234+DP234</f>
        <v>0</v>
      </c>
      <c r="DR234" s="145">
        <v>0</v>
      </c>
      <c r="DS234" s="146">
        <v>0</v>
      </c>
      <c r="DT234" s="146">
        <v>0</v>
      </c>
      <c r="DU234" s="149">
        <f t="shared" ref="DU234:DU297" si="299">DS234+DT234</f>
        <v>0</v>
      </c>
      <c r="DV234" s="145">
        <v>0</v>
      </c>
      <c r="DW234" s="146">
        <v>0</v>
      </c>
      <c r="DX234" s="146">
        <v>0</v>
      </c>
      <c r="DY234" s="149">
        <f t="shared" ref="DY234:DY297" si="300">DW234+DX234</f>
        <v>0</v>
      </c>
      <c r="DZ234" s="145">
        <v>0</v>
      </c>
      <c r="EA234" s="146">
        <v>0</v>
      </c>
      <c r="EB234" s="146">
        <v>0</v>
      </c>
      <c r="EC234" s="149">
        <f t="shared" ref="EC234:EC297" si="301">EA234+EB234</f>
        <v>0</v>
      </c>
      <c r="ED234" s="146"/>
      <c r="EE234" s="146"/>
      <c r="EF234" s="146"/>
      <c r="EG234" s="146"/>
      <c r="EH234" s="145">
        <v>0</v>
      </c>
      <c r="EI234" s="146">
        <v>0</v>
      </c>
      <c r="EJ234" s="146">
        <v>0</v>
      </c>
      <c r="EK234" s="149">
        <f t="shared" ref="EK234:EK297" si="302">EI234+EJ234</f>
        <v>0</v>
      </c>
      <c r="EL234" s="145">
        <v>0</v>
      </c>
      <c r="EM234" s="146">
        <v>0</v>
      </c>
      <c r="EN234" s="146">
        <v>0</v>
      </c>
      <c r="EO234" s="149">
        <f t="shared" ref="EO234:EO297" si="303">EM234+EN234</f>
        <v>0</v>
      </c>
      <c r="EP234" s="145">
        <v>0</v>
      </c>
      <c r="EQ234" s="146">
        <v>0</v>
      </c>
      <c r="ER234" s="146">
        <v>0</v>
      </c>
      <c r="ES234" s="149">
        <f t="shared" ref="ES234:ES297" si="304">EQ234+ER234</f>
        <v>0</v>
      </c>
      <c r="ET234" s="145">
        <v>0</v>
      </c>
      <c r="EU234" s="146">
        <v>0</v>
      </c>
      <c r="EV234" s="146">
        <v>0</v>
      </c>
      <c r="EW234" s="149">
        <f t="shared" ref="EW234:EW297" si="305">EU234+EV234</f>
        <v>0</v>
      </c>
      <c r="EX234" s="145">
        <v>561</v>
      </c>
      <c r="EY234" s="146">
        <v>927</v>
      </c>
      <c r="EZ234" s="146">
        <v>85</v>
      </c>
      <c r="FA234" s="149">
        <f t="shared" ref="FA234:FA297" si="306">EY234+EZ234</f>
        <v>1012</v>
      </c>
      <c r="FB234" s="145">
        <v>0</v>
      </c>
      <c r="FC234" s="146">
        <v>0</v>
      </c>
      <c r="FD234" s="146">
        <v>0</v>
      </c>
      <c r="FE234" s="149">
        <f t="shared" ref="FE234:FE297" si="307">FC234+FD234</f>
        <v>0</v>
      </c>
      <c r="FF234" s="145">
        <v>17631</v>
      </c>
      <c r="FG234" s="146">
        <v>16074</v>
      </c>
      <c r="FH234" s="146">
        <v>994</v>
      </c>
      <c r="FI234" s="149">
        <f t="shared" ref="FI234:FI297" si="308">FG234+FH234</f>
        <v>17068</v>
      </c>
      <c r="FJ234" s="145">
        <v>0</v>
      </c>
      <c r="FK234" s="146">
        <v>0</v>
      </c>
      <c r="FL234" s="146">
        <v>0</v>
      </c>
      <c r="FM234" s="149">
        <f t="shared" ref="FM234:FM297" si="309">FK234+FL234</f>
        <v>0</v>
      </c>
      <c r="FN234" s="145">
        <v>0</v>
      </c>
      <c r="FO234" s="146">
        <v>0</v>
      </c>
      <c r="FP234" s="146">
        <v>0</v>
      </c>
      <c r="FQ234" s="149">
        <f t="shared" ref="FQ234:FQ297" si="310">FO234+FP234</f>
        <v>0</v>
      </c>
      <c r="FR234" s="145">
        <v>0</v>
      </c>
      <c r="FS234" s="146">
        <v>0</v>
      </c>
      <c r="FT234" s="146">
        <v>0</v>
      </c>
      <c r="FU234" s="149">
        <f t="shared" ref="FU234:FU297" si="311">FS234+FT234</f>
        <v>0</v>
      </c>
      <c r="FV234" s="145">
        <v>118</v>
      </c>
      <c r="FW234" s="146">
        <v>129</v>
      </c>
      <c r="FX234" s="146">
        <v>0</v>
      </c>
      <c r="FY234" s="149">
        <f t="shared" ref="FY234:FY297" si="312">FW234+FX234</f>
        <v>129</v>
      </c>
      <c r="FZ234" s="145">
        <v>0</v>
      </c>
      <c r="GA234" s="146">
        <v>0</v>
      </c>
      <c r="GB234" s="146">
        <v>0</v>
      </c>
      <c r="GC234" s="149">
        <f t="shared" ref="GC234:GC297" si="313">GA234+GB234</f>
        <v>0</v>
      </c>
      <c r="GD234" s="164">
        <f t="shared" si="270"/>
        <v>29849</v>
      </c>
      <c r="GE234" s="165">
        <f t="shared" si="270"/>
        <v>27668</v>
      </c>
      <c r="GF234" s="165">
        <f t="shared" si="270"/>
        <v>2268</v>
      </c>
      <c r="GG234" s="165">
        <f t="shared" si="270"/>
        <v>29936</v>
      </c>
      <c r="GH234" s="159"/>
      <c r="GI234" s="155"/>
      <c r="GJ234" s="155"/>
      <c r="GK234" s="155"/>
      <c r="GL234" s="155"/>
      <c r="GM234" s="155"/>
      <c r="GN234" s="155"/>
      <c r="GO234" s="155"/>
    </row>
    <row r="235" spans="1:209" s="147" customFormat="1" ht="12">
      <c r="A235" s="148">
        <v>40725</v>
      </c>
      <c r="B235" s="145">
        <v>6149</v>
      </c>
      <c r="C235" s="146">
        <v>6723</v>
      </c>
      <c r="D235" s="146">
        <v>1043</v>
      </c>
      <c r="E235" s="149">
        <f t="shared" si="271"/>
        <v>7766</v>
      </c>
      <c r="F235" s="145">
        <v>0</v>
      </c>
      <c r="G235" s="146">
        <v>0</v>
      </c>
      <c r="H235" s="146">
        <v>0</v>
      </c>
      <c r="I235" s="149">
        <f t="shared" si="272"/>
        <v>0</v>
      </c>
      <c r="J235" s="146"/>
      <c r="K235" s="146"/>
      <c r="L235" s="146"/>
      <c r="M235" s="146"/>
      <c r="N235" s="145">
        <v>0</v>
      </c>
      <c r="O235" s="146">
        <v>0</v>
      </c>
      <c r="P235" s="146">
        <v>0</v>
      </c>
      <c r="Q235" s="149">
        <f t="shared" si="273"/>
        <v>0</v>
      </c>
      <c r="R235" s="145">
        <v>4</v>
      </c>
      <c r="S235" s="146">
        <v>0</v>
      </c>
      <c r="T235" s="146">
        <v>0</v>
      </c>
      <c r="U235" s="149">
        <f t="shared" si="274"/>
        <v>0</v>
      </c>
      <c r="V235" s="145">
        <v>0</v>
      </c>
      <c r="W235" s="146">
        <v>0</v>
      </c>
      <c r="X235" s="146">
        <v>0</v>
      </c>
      <c r="Y235" s="149">
        <f t="shared" si="275"/>
        <v>0</v>
      </c>
      <c r="Z235" s="145">
        <v>3154</v>
      </c>
      <c r="AA235" s="146">
        <v>3058</v>
      </c>
      <c r="AB235" s="146">
        <v>56</v>
      </c>
      <c r="AC235" s="149">
        <f t="shared" si="276"/>
        <v>3114</v>
      </c>
      <c r="AD235" s="145">
        <v>0</v>
      </c>
      <c r="AE235" s="146">
        <v>0</v>
      </c>
      <c r="AF235" s="146">
        <v>0</v>
      </c>
      <c r="AG235" s="149">
        <f t="shared" si="277"/>
        <v>0</v>
      </c>
      <c r="AH235" s="145">
        <v>0</v>
      </c>
      <c r="AI235" s="146">
        <v>0</v>
      </c>
      <c r="AJ235" s="146">
        <v>0</v>
      </c>
      <c r="AK235" s="149">
        <f t="shared" si="278"/>
        <v>0</v>
      </c>
      <c r="AL235" s="145">
        <v>0</v>
      </c>
      <c r="AM235" s="146">
        <v>0</v>
      </c>
      <c r="AN235" s="146">
        <v>0</v>
      </c>
      <c r="AO235" s="149">
        <f t="shared" si="279"/>
        <v>0</v>
      </c>
      <c r="AP235" s="145">
        <v>0</v>
      </c>
      <c r="AQ235" s="146">
        <v>0</v>
      </c>
      <c r="AR235" s="146">
        <v>0</v>
      </c>
      <c r="AS235" s="149">
        <f t="shared" si="280"/>
        <v>0</v>
      </c>
      <c r="AT235" s="145">
        <v>0</v>
      </c>
      <c r="AU235" s="146">
        <v>0</v>
      </c>
      <c r="AV235" s="146">
        <v>0</v>
      </c>
      <c r="AW235" s="149">
        <f t="shared" si="281"/>
        <v>0</v>
      </c>
      <c r="AX235" s="145">
        <v>0</v>
      </c>
      <c r="AY235" s="146">
        <v>0</v>
      </c>
      <c r="AZ235" s="146">
        <v>0</v>
      </c>
      <c r="BA235" s="149">
        <f t="shared" si="282"/>
        <v>0</v>
      </c>
      <c r="BB235" s="145">
        <v>0</v>
      </c>
      <c r="BC235" s="146">
        <v>0</v>
      </c>
      <c r="BD235" s="146">
        <v>0</v>
      </c>
      <c r="BE235" s="149">
        <f t="shared" si="283"/>
        <v>0</v>
      </c>
      <c r="BF235" s="145">
        <v>0</v>
      </c>
      <c r="BG235" s="146">
        <v>0</v>
      </c>
      <c r="BH235" s="146">
        <v>0</v>
      </c>
      <c r="BI235" s="149">
        <f t="shared" si="284"/>
        <v>0</v>
      </c>
      <c r="BJ235" s="145">
        <v>0</v>
      </c>
      <c r="BK235" s="146">
        <v>0</v>
      </c>
      <c r="BL235" s="146">
        <v>0</v>
      </c>
      <c r="BM235" s="149">
        <f t="shared" si="285"/>
        <v>0</v>
      </c>
      <c r="BN235" s="145">
        <v>0</v>
      </c>
      <c r="BO235" s="146">
        <v>0</v>
      </c>
      <c r="BP235" s="146">
        <v>0</v>
      </c>
      <c r="BQ235" s="149">
        <f t="shared" si="286"/>
        <v>0</v>
      </c>
      <c r="BR235" s="145">
        <v>0</v>
      </c>
      <c r="BS235" s="146">
        <v>0</v>
      </c>
      <c r="BT235" s="146">
        <v>0</v>
      </c>
      <c r="BU235" s="149">
        <f t="shared" si="287"/>
        <v>0</v>
      </c>
      <c r="BV235" s="145">
        <v>0</v>
      </c>
      <c r="BW235" s="146">
        <v>0</v>
      </c>
      <c r="BX235" s="146">
        <v>0</v>
      </c>
      <c r="BY235" s="149">
        <f t="shared" si="288"/>
        <v>0</v>
      </c>
      <c r="BZ235" s="145">
        <v>0</v>
      </c>
      <c r="CA235" s="146">
        <v>0</v>
      </c>
      <c r="CB235" s="146">
        <v>0</v>
      </c>
      <c r="CC235" s="149">
        <f t="shared" si="289"/>
        <v>0</v>
      </c>
      <c r="CD235" s="145">
        <v>0</v>
      </c>
      <c r="CE235" s="146">
        <v>0</v>
      </c>
      <c r="CF235" s="146">
        <v>0</v>
      </c>
      <c r="CG235" s="149">
        <f t="shared" si="290"/>
        <v>0</v>
      </c>
      <c r="CH235" s="145">
        <v>0</v>
      </c>
      <c r="CI235" s="146">
        <v>0</v>
      </c>
      <c r="CJ235" s="146">
        <v>0</v>
      </c>
      <c r="CK235" s="149">
        <f t="shared" si="291"/>
        <v>0</v>
      </c>
      <c r="CL235" s="145">
        <v>0</v>
      </c>
      <c r="CM235" s="146">
        <v>0</v>
      </c>
      <c r="CN235" s="146">
        <v>0</v>
      </c>
      <c r="CO235" s="149">
        <f t="shared" si="292"/>
        <v>0</v>
      </c>
      <c r="CP235" s="145">
        <v>0</v>
      </c>
      <c r="CQ235" s="146">
        <v>0</v>
      </c>
      <c r="CR235" s="146">
        <v>0</v>
      </c>
      <c r="CS235" s="149">
        <f t="shared" si="293"/>
        <v>0</v>
      </c>
      <c r="CT235" s="145">
        <v>154</v>
      </c>
      <c r="CU235" s="146">
        <v>230</v>
      </c>
      <c r="CV235" s="146">
        <v>0</v>
      </c>
      <c r="CW235" s="149">
        <f t="shared" si="294"/>
        <v>230</v>
      </c>
      <c r="CX235" s="145">
        <v>0</v>
      </c>
      <c r="CY235" s="146">
        <v>0</v>
      </c>
      <c r="CZ235" s="146">
        <v>0</v>
      </c>
      <c r="DA235" s="149">
        <f t="shared" si="295"/>
        <v>0</v>
      </c>
      <c r="DB235" s="145">
        <v>0</v>
      </c>
      <c r="DC235" s="146">
        <v>0</v>
      </c>
      <c r="DD235" s="146">
        <v>0</v>
      </c>
      <c r="DE235" s="149">
        <f t="shared" si="296"/>
        <v>0</v>
      </c>
      <c r="DF235" s="146"/>
      <c r="DG235" s="146"/>
      <c r="DH235" s="146"/>
      <c r="DI235" s="146"/>
      <c r="DJ235" s="145">
        <v>1101</v>
      </c>
      <c r="DK235" s="146">
        <v>881</v>
      </c>
      <c r="DL235" s="146">
        <v>0</v>
      </c>
      <c r="DM235" s="149">
        <f t="shared" si="297"/>
        <v>881</v>
      </c>
      <c r="DN235" s="145">
        <v>0</v>
      </c>
      <c r="DO235" s="146">
        <v>0</v>
      </c>
      <c r="DP235" s="146">
        <v>0</v>
      </c>
      <c r="DQ235" s="149">
        <f t="shared" si="298"/>
        <v>0</v>
      </c>
      <c r="DR235" s="145">
        <v>0</v>
      </c>
      <c r="DS235" s="146">
        <v>0</v>
      </c>
      <c r="DT235" s="146">
        <v>0</v>
      </c>
      <c r="DU235" s="149">
        <f t="shared" si="299"/>
        <v>0</v>
      </c>
      <c r="DV235" s="145">
        <v>0</v>
      </c>
      <c r="DW235" s="146">
        <v>0</v>
      </c>
      <c r="DX235" s="146">
        <v>0</v>
      </c>
      <c r="DY235" s="149">
        <f t="shared" si="300"/>
        <v>0</v>
      </c>
      <c r="DZ235" s="145">
        <v>0</v>
      </c>
      <c r="EA235" s="146">
        <v>0</v>
      </c>
      <c r="EB235" s="146">
        <v>0</v>
      </c>
      <c r="EC235" s="149">
        <f t="shared" si="301"/>
        <v>0</v>
      </c>
      <c r="ED235" s="146"/>
      <c r="EE235" s="146"/>
      <c r="EF235" s="146"/>
      <c r="EG235" s="146"/>
      <c r="EH235" s="145">
        <v>0</v>
      </c>
      <c r="EI235" s="146">
        <v>0</v>
      </c>
      <c r="EJ235" s="146">
        <v>0</v>
      </c>
      <c r="EK235" s="149">
        <f t="shared" si="302"/>
        <v>0</v>
      </c>
      <c r="EL235" s="145">
        <v>0</v>
      </c>
      <c r="EM235" s="146">
        <v>0</v>
      </c>
      <c r="EN235" s="146">
        <v>0</v>
      </c>
      <c r="EO235" s="149">
        <f t="shared" si="303"/>
        <v>0</v>
      </c>
      <c r="EP235" s="145">
        <v>0</v>
      </c>
      <c r="EQ235" s="146">
        <v>0</v>
      </c>
      <c r="ER235" s="146">
        <v>0</v>
      </c>
      <c r="ES235" s="149">
        <f t="shared" si="304"/>
        <v>0</v>
      </c>
      <c r="ET235" s="145">
        <v>0</v>
      </c>
      <c r="EU235" s="146">
        <v>0</v>
      </c>
      <c r="EV235" s="146">
        <v>0</v>
      </c>
      <c r="EW235" s="149">
        <f t="shared" si="305"/>
        <v>0</v>
      </c>
      <c r="EX235" s="145">
        <v>659</v>
      </c>
      <c r="EY235" s="146">
        <v>368</v>
      </c>
      <c r="EZ235" s="146">
        <v>0</v>
      </c>
      <c r="FA235" s="149">
        <f t="shared" si="306"/>
        <v>368</v>
      </c>
      <c r="FB235" s="145">
        <v>0</v>
      </c>
      <c r="FC235" s="146">
        <v>0</v>
      </c>
      <c r="FD235" s="146">
        <v>0</v>
      </c>
      <c r="FE235" s="149">
        <f t="shared" si="307"/>
        <v>0</v>
      </c>
      <c r="FF235" s="145">
        <v>18280</v>
      </c>
      <c r="FG235" s="146">
        <v>15838</v>
      </c>
      <c r="FH235" s="146">
        <v>1230</v>
      </c>
      <c r="FI235" s="149">
        <f t="shared" si="308"/>
        <v>17068</v>
      </c>
      <c r="FJ235" s="145">
        <v>0</v>
      </c>
      <c r="FK235" s="146">
        <v>0</v>
      </c>
      <c r="FL235" s="146">
        <v>0</v>
      </c>
      <c r="FM235" s="149">
        <f t="shared" si="309"/>
        <v>0</v>
      </c>
      <c r="FN235" s="145">
        <v>0</v>
      </c>
      <c r="FO235" s="146">
        <v>0</v>
      </c>
      <c r="FP235" s="146">
        <v>0</v>
      </c>
      <c r="FQ235" s="149">
        <f t="shared" si="310"/>
        <v>0</v>
      </c>
      <c r="FR235" s="145">
        <v>0</v>
      </c>
      <c r="FS235" s="146">
        <v>0</v>
      </c>
      <c r="FT235" s="146">
        <v>0</v>
      </c>
      <c r="FU235" s="149">
        <f t="shared" si="311"/>
        <v>0</v>
      </c>
      <c r="FV235" s="145">
        <v>155</v>
      </c>
      <c r="FW235" s="146">
        <v>112</v>
      </c>
      <c r="FX235" s="146">
        <v>0</v>
      </c>
      <c r="FY235" s="149">
        <f t="shared" si="312"/>
        <v>112</v>
      </c>
      <c r="FZ235" s="145">
        <v>0</v>
      </c>
      <c r="GA235" s="146">
        <v>0</v>
      </c>
      <c r="GB235" s="146">
        <v>0</v>
      </c>
      <c r="GC235" s="149">
        <f t="shared" si="313"/>
        <v>0</v>
      </c>
      <c r="GD235" s="164">
        <f t="shared" si="270"/>
        <v>29656</v>
      </c>
      <c r="GE235" s="165">
        <f t="shared" si="270"/>
        <v>27210</v>
      </c>
      <c r="GF235" s="165">
        <f t="shared" si="270"/>
        <v>2329</v>
      </c>
      <c r="GG235" s="165">
        <f t="shared" si="270"/>
        <v>29539</v>
      </c>
      <c r="GH235" s="159"/>
      <c r="GI235" s="155"/>
      <c r="GJ235" s="155"/>
      <c r="GK235" s="155"/>
      <c r="GL235" s="155"/>
      <c r="GM235" s="155"/>
      <c r="GN235" s="155"/>
      <c r="GO235" s="155"/>
    </row>
    <row r="236" spans="1:209" s="147" customFormat="1" ht="12">
      <c r="A236" s="148">
        <v>40756</v>
      </c>
      <c r="B236" s="145">
        <v>7589</v>
      </c>
      <c r="C236" s="146">
        <v>6132</v>
      </c>
      <c r="D236" s="146">
        <v>1004</v>
      </c>
      <c r="E236" s="149">
        <f t="shared" si="271"/>
        <v>7136</v>
      </c>
      <c r="F236" s="145">
        <v>0</v>
      </c>
      <c r="G236" s="146">
        <v>0</v>
      </c>
      <c r="H236" s="146">
        <v>0</v>
      </c>
      <c r="I236" s="149">
        <f t="shared" si="272"/>
        <v>0</v>
      </c>
      <c r="J236" s="146"/>
      <c r="K236" s="146"/>
      <c r="L236" s="146"/>
      <c r="M236" s="146"/>
      <c r="N236" s="145">
        <v>0</v>
      </c>
      <c r="O236" s="146">
        <v>0</v>
      </c>
      <c r="P236" s="146">
        <v>0</v>
      </c>
      <c r="Q236" s="149">
        <f t="shared" si="273"/>
        <v>0</v>
      </c>
      <c r="R236" s="145">
        <v>12</v>
      </c>
      <c r="S236" s="146">
        <v>32</v>
      </c>
      <c r="T236" s="146">
        <v>0</v>
      </c>
      <c r="U236" s="149">
        <f t="shared" si="274"/>
        <v>32</v>
      </c>
      <c r="V236" s="145">
        <v>0</v>
      </c>
      <c r="W236" s="146">
        <v>0</v>
      </c>
      <c r="X236" s="146">
        <v>0</v>
      </c>
      <c r="Y236" s="149">
        <f t="shared" si="275"/>
        <v>0</v>
      </c>
      <c r="Z236" s="145">
        <v>3027</v>
      </c>
      <c r="AA236" s="146">
        <v>2682</v>
      </c>
      <c r="AB236" s="146">
        <v>105</v>
      </c>
      <c r="AC236" s="149">
        <f t="shared" si="276"/>
        <v>2787</v>
      </c>
      <c r="AD236" s="145">
        <v>0</v>
      </c>
      <c r="AE236" s="146">
        <v>0</v>
      </c>
      <c r="AF236" s="146">
        <v>0</v>
      </c>
      <c r="AG236" s="149">
        <f t="shared" si="277"/>
        <v>0</v>
      </c>
      <c r="AH236" s="145">
        <v>0</v>
      </c>
      <c r="AI236" s="146">
        <v>0</v>
      </c>
      <c r="AJ236" s="146">
        <v>0</v>
      </c>
      <c r="AK236" s="149">
        <f t="shared" si="278"/>
        <v>0</v>
      </c>
      <c r="AL236" s="145">
        <v>0</v>
      </c>
      <c r="AM236" s="146">
        <v>0</v>
      </c>
      <c r="AN236" s="146">
        <v>0</v>
      </c>
      <c r="AO236" s="149">
        <f t="shared" si="279"/>
        <v>0</v>
      </c>
      <c r="AP236" s="145">
        <v>0</v>
      </c>
      <c r="AQ236" s="146">
        <v>0</v>
      </c>
      <c r="AR236" s="146">
        <v>0</v>
      </c>
      <c r="AS236" s="149">
        <f t="shared" si="280"/>
        <v>0</v>
      </c>
      <c r="AT236" s="145">
        <v>0</v>
      </c>
      <c r="AU236" s="146">
        <v>0</v>
      </c>
      <c r="AV236" s="146">
        <v>0</v>
      </c>
      <c r="AW236" s="149">
        <f t="shared" si="281"/>
        <v>0</v>
      </c>
      <c r="AX236" s="145">
        <v>0</v>
      </c>
      <c r="AY236" s="146">
        <v>0</v>
      </c>
      <c r="AZ236" s="146">
        <v>0</v>
      </c>
      <c r="BA236" s="149">
        <f t="shared" si="282"/>
        <v>0</v>
      </c>
      <c r="BB236" s="145">
        <v>0</v>
      </c>
      <c r="BC236" s="146">
        <v>0</v>
      </c>
      <c r="BD236" s="146">
        <v>0</v>
      </c>
      <c r="BE236" s="149">
        <f t="shared" si="283"/>
        <v>0</v>
      </c>
      <c r="BF236" s="145">
        <v>0</v>
      </c>
      <c r="BG236" s="146">
        <v>0</v>
      </c>
      <c r="BH236" s="146">
        <v>0</v>
      </c>
      <c r="BI236" s="149">
        <f t="shared" si="284"/>
        <v>0</v>
      </c>
      <c r="BJ236" s="145">
        <v>0</v>
      </c>
      <c r="BK236" s="146">
        <v>0</v>
      </c>
      <c r="BL236" s="146">
        <v>0</v>
      </c>
      <c r="BM236" s="149">
        <f t="shared" si="285"/>
        <v>0</v>
      </c>
      <c r="BN236" s="145">
        <v>0</v>
      </c>
      <c r="BO236" s="146">
        <v>0</v>
      </c>
      <c r="BP236" s="146">
        <v>0</v>
      </c>
      <c r="BQ236" s="149">
        <f t="shared" si="286"/>
        <v>0</v>
      </c>
      <c r="BR236" s="145">
        <v>0</v>
      </c>
      <c r="BS236" s="146">
        <v>0</v>
      </c>
      <c r="BT236" s="146">
        <v>0</v>
      </c>
      <c r="BU236" s="149">
        <f t="shared" si="287"/>
        <v>0</v>
      </c>
      <c r="BV236" s="145">
        <v>0</v>
      </c>
      <c r="BW236" s="146">
        <v>0</v>
      </c>
      <c r="BX236" s="146">
        <v>0</v>
      </c>
      <c r="BY236" s="149">
        <f t="shared" si="288"/>
        <v>0</v>
      </c>
      <c r="BZ236" s="145">
        <v>0</v>
      </c>
      <c r="CA236" s="146">
        <v>0</v>
      </c>
      <c r="CB236" s="146">
        <v>0</v>
      </c>
      <c r="CC236" s="149">
        <f t="shared" si="289"/>
        <v>0</v>
      </c>
      <c r="CD236" s="145">
        <v>0</v>
      </c>
      <c r="CE236" s="146">
        <v>0</v>
      </c>
      <c r="CF236" s="146">
        <v>0</v>
      </c>
      <c r="CG236" s="149">
        <f t="shared" si="290"/>
        <v>0</v>
      </c>
      <c r="CH236" s="145">
        <v>0</v>
      </c>
      <c r="CI236" s="146">
        <v>0</v>
      </c>
      <c r="CJ236" s="146">
        <v>0</v>
      </c>
      <c r="CK236" s="149">
        <f t="shared" si="291"/>
        <v>0</v>
      </c>
      <c r="CL236" s="145">
        <v>0</v>
      </c>
      <c r="CM236" s="146">
        <v>0</v>
      </c>
      <c r="CN236" s="146">
        <v>0</v>
      </c>
      <c r="CO236" s="149">
        <f t="shared" si="292"/>
        <v>0</v>
      </c>
      <c r="CP236" s="145">
        <v>0</v>
      </c>
      <c r="CQ236" s="146">
        <v>0</v>
      </c>
      <c r="CR236" s="146">
        <v>0</v>
      </c>
      <c r="CS236" s="149">
        <f t="shared" si="293"/>
        <v>0</v>
      </c>
      <c r="CT236" s="145">
        <v>153</v>
      </c>
      <c r="CU236" s="146">
        <v>230</v>
      </c>
      <c r="CV236" s="146">
        <v>0</v>
      </c>
      <c r="CW236" s="149">
        <f t="shared" si="294"/>
        <v>230</v>
      </c>
      <c r="CX236" s="145">
        <v>0</v>
      </c>
      <c r="CY236" s="146">
        <v>0</v>
      </c>
      <c r="CZ236" s="146">
        <v>0</v>
      </c>
      <c r="DA236" s="149">
        <f t="shared" si="295"/>
        <v>0</v>
      </c>
      <c r="DB236" s="145">
        <v>0</v>
      </c>
      <c r="DC236" s="146">
        <v>0</v>
      </c>
      <c r="DD236" s="146">
        <v>0</v>
      </c>
      <c r="DE236" s="149">
        <f t="shared" si="296"/>
        <v>0</v>
      </c>
      <c r="DF236" s="146"/>
      <c r="DG236" s="146"/>
      <c r="DH236" s="146"/>
      <c r="DI236" s="146"/>
      <c r="DJ236" s="145">
        <v>1053</v>
      </c>
      <c r="DK236" s="146">
        <v>910</v>
      </c>
      <c r="DL236" s="146">
        <v>0</v>
      </c>
      <c r="DM236" s="149">
        <f t="shared" si="297"/>
        <v>910</v>
      </c>
      <c r="DN236" s="145">
        <v>0</v>
      </c>
      <c r="DO236" s="146">
        <v>0</v>
      </c>
      <c r="DP236" s="146">
        <v>0</v>
      </c>
      <c r="DQ236" s="149">
        <f t="shared" si="298"/>
        <v>0</v>
      </c>
      <c r="DR236" s="145">
        <v>0</v>
      </c>
      <c r="DS236" s="146">
        <v>0</v>
      </c>
      <c r="DT236" s="146">
        <v>0</v>
      </c>
      <c r="DU236" s="149">
        <f t="shared" si="299"/>
        <v>0</v>
      </c>
      <c r="DV236" s="145">
        <v>0</v>
      </c>
      <c r="DW236" s="146">
        <v>0</v>
      </c>
      <c r="DX236" s="146">
        <v>0</v>
      </c>
      <c r="DY236" s="149">
        <f t="shared" si="300"/>
        <v>0</v>
      </c>
      <c r="DZ236" s="145">
        <v>0</v>
      </c>
      <c r="EA236" s="146">
        <v>0</v>
      </c>
      <c r="EB236" s="146">
        <v>0</v>
      </c>
      <c r="EC236" s="149">
        <f t="shared" si="301"/>
        <v>0</v>
      </c>
      <c r="ED236" s="146"/>
      <c r="EE236" s="146"/>
      <c r="EF236" s="146"/>
      <c r="EG236" s="146"/>
      <c r="EH236" s="145">
        <v>0</v>
      </c>
      <c r="EI236" s="146">
        <v>0</v>
      </c>
      <c r="EJ236" s="146">
        <v>0</v>
      </c>
      <c r="EK236" s="149">
        <f t="shared" si="302"/>
        <v>0</v>
      </c>
      <c r="EL236" s="145">
        <v>0</v>
      </c>
      <c r="EM236" s="146">
        <v>0</v>
      </c>
      <c r="EN236" s="146">
        <v>0</v>
      </c>
      <c r="EO236" s="149">
        <f t="shared" si="303"/>
        <v>0</v>
      </c>
      <c r="EP236" s="145">
        <v>0</v>
      </c>
      <c r="EQ236" s="146">
        <v>0</v>
      </c>
      <c r="ER236" s="146">
        <v>0</v>
      </c>
      <c r="ES236" s="149">
        <f t="shared" si="304"/>
        <v>0</v>
      </c>
      <c r="ET236" s="145">
        <v>0</v>
      </c>
      <c r="EU236" s="146">
        <v>0</v>
      </c>
      <c r="EV236" s="146">
        <v>0</v>
      </c>
      <c r="EW236" s="149">
        <f t="shared" si="305"/>
        <v>0</v>
      </c>
      <c r="EX236" s="145">
        <v>590</v>
      </c>
      <c r="EY236" s="146">
        <v>681</v>
      </c>
      <c r="EZ236" s="146">
        <v>20</v>
      </c>
      <c r="FA236" s="149">
        <f t="shared" si="306"/>
        <v>701</v>
      </c>
      <c r="FB236" s="145">
        <v>0</v>
      </c>
      <c r="FC236" s="146">
        <v>0</v>
      </c>
      <c r="FD236" s="146">
        <v>0</v>
      </c>
      <c r="FE236" s="149">
        <f t="shared" si="307"/>
        <v>0</v>
      </c>
      <c r="FF236" s="145">
        <v>19143</v>
      </c>
      <c r="FG236" s="146">
        <v>16701</v>
      </c>
      <c r="FH236" s="146">
        <v>982</v>
      </c>
      <c r="FI236" s="149">
        <f t="shared" si="308"/>
        <v>17683</v>
      </c>
      <c r="FJ236" s="145">
        <v>0</v>
      </c>
      <c r="FK236" s="146">
        <v>0</v>
      </c>
      <c r="FL236" s="146">
        <v>0</v>
      </c>
      <c r="FM236" s="149">
        <f t="shared" si="309"/>
        <v>0</v>
      </c>
      <c r="FN236" s="145">
        <v>0</v>
      </c>
      <c r="FO236" s="146">
        <v>0</v>
      </c>
      <c r="FP236" s="146">
        <v>0</v>
      </c>
      <c r="FQ236" s="149">
        <f t="shared" si="310"/>
        <v>0</v>
      </c>
      <c r="FR236" s="145">
        <v>0</v>
      </c>
      <c r="FS236" s="146">
        <v>0</v>
      </c>
      <c r="FT236" s="146">
        <v>0</v>
      </c>
      <c r="FU236" s="149">
        <f t="shared" si="311"/>
        <v>0</v>
      </c>
      <c r="FV236" s="145">
        <v>112</v>
      </c>
      <c r="FW236" s="146">
        <v>80</v>
      </c>
      <c r="FX236" s="146">
        <v>0</v>
      </c>
      <c r="FY236" s="149">
        <f t="shared" si="312"/>
        <v>80</v>
      </c>
      <c r="FZ236" s="145">
        <v>0</v>
      </c>
      <c r="GA236" s="146">
        <v>0</v>
      </c>
      <c r="GB236" s="146">
        <v>0</v>
      </c>
      <c r="GC236" s="149">
        <f t="shared" si="313"/>
        <v>0</v>
      </c>
      <c r="GD236" s="164">
        <f t="shared" si="270"/>
        <v>31679</v>
      </c>
      <c r="GE236" s="165">
        <f t="shared" si="270"/>
        <v>27448</v>
      </c>
      <c r="GF236" s="165">
        <f t="shared" si="270"/>
        <v>2111</v>
      </c>
      <c r="GG236" s="165">
        <f t="shared" si="270"/>
        <v>29559</v>
      </c>
      <c r="GH236" s="159"/>
      <c r="GI236" s="155"/>
      <c r="GJ236" s="155"/>
      <c r="GK236" s="155"/>
      <c r="GL236" s="155"/>
      <c r="GM236" s="155"/>
      <c r="GN236" s="155"/>
      <c r="GO236" s="155"/>
    </row>
    <row r="237" spans="1:209" s="147" customFormat="1" ht="12">
      <c r="A237" s="148">
        <v>40787</v>
      </c>
      <c r="B237" s="145">
        <v>7334</v>
      </c>
      <c r="C237" s="146">
        <v>7464</v>
      </c>
      <c r="D237" s="146">
        <v>1015</v>
      </c>
      <c r="E237" s="149">
        <f t="shared" si="271"/>
        <v>8479</v>
      </c>
      <c r="F237" s="145">
        <v>0</v>
      </c>
      <c r="G237" s="146">
        <v>0</v>
      </c>
      <c r="H237" s="146">
        <v>0</v>
      </c>
      <c r="I237" s="149">
        <f t="shared" si="272"/>
        <v>0</v>
      </c>
      <c r="J237" s="146"/>
      <c r="K237" s="146"/>
      <c r="L237" s="146"/>
      <c r="M237" s="146"/>
      <c r="N237" s="145">
        <v>0</v>
      </c>
      <c r="O237" s="146">
        <v>0</v>
      </c>
      <c r="P237" s="146">
        <v>0</v>
      </c>
      <c r="Q237" s="149">
        <f t="shared" si="273"/>
        <v>0</v>
      </c>
      <c r="R237" s="145">
        <v>45</v>
      </c>
      <c r="S237" s="146">
        <v>31</v>
      </c>
      <c r="T237" s="146">
        <v>0</v>
      </c>
      <c r="U237" s="149">
        <f t="shared" si="274"/>
        <v>31</v>
      </c>
      <c r="V237" s="145">
        <v>0</v>
      </c>
      <c r="W237" s="146">
        <v>0</v>
      </c>
      <c r="X237" s="146">
        <v>0</v>
      </c>
      <c r="Y237" s="149">
        <f t="shared" si="275"/>
        <v>0</v>
      </c>
      <c r="Z237" s="145">
        <v>3552</v>
      </c>
      <c r="AA237" s="146">
        <v>3314</v>
      </c>
      <c r="AB237" s="146">
        <v>242</v>
      </c>
      <c r="AC237" s="149">
        <f t="shared" si="276"/>
        <v>3556</v>
      </c>
      <c r="AD237" s="145">
        <v>0</v>
      </c>
      <c r="AE237" s="146">
        <v>0</v>
      </c>
      <c r="AF237" s="146">
        <v>0</v>
      </c>
      <c r="AG237" s="149">
        <f t="shared" si="277"/>
        <v>0</v>
      </c>
      <c r="AH237" s="145">
        <v>0</v>
      </c>
      <c r="AI237" s="146">
        <v>0</v>
      </c>
      <c r="AJ237" s="146">
        <v>0</v>
      </c>
      <c r="AK237" s="149">
        <f t="shared" si="278"/>
        <v>0</v>
      </c>
      <c r="AL237" s="145">
        <v>0</v>
      </c>
      <c r="AM237" s="146">
        <v>0</v>
      </c>
      <c r="AN237" s="146">
        <v>0</v>
      </c>
      <c r="AO237" s="149">
        <f t="shared" si="279"/>
        <v>0</v>
      </c>
      <c r="AP237" s="145">
        <v>0</v>
      </c>
      <c r="AQ237" s="146">
        <v>0</v>
      </c>
      <c r="AR237" s="146">
        <v>0</v>
      </c>
      <c r="AS237" s="149">
        <f t="shared" si="280"/>
        <v>0</v>
      </c>
      <c r="AT237" s="145">
        <v>0</v>
      </c>
      <c r="AU237" s="146">
        <v>0</v>
      </c>
      <c r="AV237" s="146">
        <v>0</v>
      </c>
      <c r="AW237" s="149">
        <f t="shared" si="281"/>
        <v>0</v>
      </c>
      <c r="AX237" s="145">
        <v>0</v>
      </c>
      <c r="AY237" s="146">
        <v>0</v>
      </c>
      <c r="AZ237" s="146">
        <v>0</v>
      </c>
      <c r="BA237" s="149">
        <f t="shared" si="282"/>
        <v>0</v>
      </c>
      <c r="BB237" s="145">
        <v>0</v>
      </c>
      <c r="BC237" s="146">
        <v>0</v>
      </c>
      <c r="BD237" s="146">
        <v>0</v>
      </c>
      <c r="BE237" s="149">
        <f t="shared" si="283"/>
        <v>0</v>
      </c>
      <c r="BF237" s="145">
        <v>0</v>
      </c>
      <c r="BG237" s="146">
        <v>0</v>
      </c>
      <c r="BH237" s="146">
        <v>0</v>
      </c>
      <c r="BI237" s="149">
        <f t="shared" si="284"/>
        <v>0</v>
      </c>
      <c r="BJ237" s="145">
        <v>0</v>
      </c>
      <c r="BK237" s="146">
        <v>0</v>
      </c>
      <c r="BL237" s="146">
        <v>0</v>
      </c>
      <c r="BM237" s="149">
        <f t="shared" si="285"/>
        <v>0</v>
      </c>
      <c r="BN237" s="145">
        <v>0</v>
      </c>
      <c r="BO237" s="146">
        <v>0</v>
      </c>
      <c r="BP237" s="146">
        <v>0</v>
      </c>
      <c r="BQ237" s="149">
        <f t="shared" si="286"/>
        <v>0</v>
      </c>
      <c r="BR237" s="145">
        <v>0</v>
      </c>
      <c r="BS237" s="146">
        <v>0</v>
      </c>
      <c r="BT237" s="146">
        <v>0</v>
      </c>
      <c r="BU237" s="149">
        <f t="shared" si="287"/>
        <v>0</v>
      </c>
      <c r="BV237" s="145">
        <v>0</v>
      </c>
      <c r="BW237" s="146">
        <v>0</v>
      </c>
      <c r="BX237" s="146">
        <v>0</v>
      </c>
      <c r="BY237" s="149">
        <f t="shared" si="288"/>
        <v>0</v>
      </c>
      <c r="BZ237" s="145">
        <v>0</v>
      </c>
      <c r="CA237" s="146">
        <v>0</v>
      </c>
      <c r="CB237" s="146">
        <v>0</v>
      </c>
      <c r="CC237" s="149">
        <f t="shared" si="289"/>
        <v>0</v>
      </c>
      <c r="CD237" s="145">
        <v>0</v>
      </c>
      <c r="CE237" s="146">
        <v>0</v>
      </c>
      <c r="CF237" s="146">
        <v>0</v>
      </c>
      <c r="CG237" s="149">
        <f t="shared" si="290"/>
        <v>0</v>
      </c>
      <c r="CH237" s="145">
        <v>0</v>
      </c>
      <c r="CI237" s="146">
        <v>0</v>
      </c>
      <c r="CJ237" s="146">
        <v>0</v>
      </c>
      <c r="CK237" s="149">
        <f t="shared" si="291"/>
        <v>0</v>
      </c>
      <c r="CL237" s="145">
        <v>0</v>
      </c>
      <c r="CM237" s="146">
        <v>0</v>
      </c>
      <c r="CN237" s="146">
        <v>0</v>
      </c>
      <c r="CO237" s="149">
        <f t="shared" si="292"/>
        <v>0</v>
      </c>
      <c r="CP237" s="145">
        <v>0</v>
      </c>
      <c r="CQ237" s="146">
        <v>0</v>
      </c>
      <c r="CR237" s="146">
        <v>0</v>
      </c>
      <c r="CS237" s="149">
        <f t="shared" si="293"/>
        <v>0</v>
      </c>
      <c r="CT237" s="145">
        <v>261</v>
      </c>
      <c r="CU237" s="146">
        <v>284</v>
      </c>
      <c r="CV237" s="146">
        <v>0</v>
      </c>
      <c r="CW237" s="149">
        <f t="shared" si="294"/>
        <v>284</v>
      </c>
      <c r="CX237" s="145">
        <v>0</v>
      </c>
      <c r="CY237" s="146">
        <v>0</v>
      </c>
      <c r="CZ237" s="146">
        <v>0</v>
      </c>
      <c r="DA237" s="149">
        <f t="shared" si="295"/>
        <v>0</v>
      </c>
      <c r="DB237" s="145">
        <v>0</v>
      </c>
      <c r="DC237" s="146">
        <v>0</v>
      </c>
      <c r="DD237" s="146">
        <v>0</v>
      </c>
      <c r="DE237" s="149">
        <f t="shared" si="296"/>
        <v>0</v>
      </c>
      <c r="DF237" s="146"/>
      <c r="DG237" s="146"/>
      <c r="DH237" s="146"/>
      <c r="DI237" s="146"/>
      <c r="DJ237" s="145">
        <v>910</v>
      </c>
      <c r="DK237" s="146">
        <v>933</v>
      </c>
      <c r="DL237" s="146">
        <v>0</v>
      </c>
      <c r="DM237" s="149">
        <f t="shared" si="297"/>
        <v>933</v>
      </c>
      <c r="DN237" s="145">
        <v>0</v>
      </c>
      <c r="DO237" s="146">
        <v>0</v>
      </c>
      <c r="DP237" s="146">
        <v>0</v>
      </c>
      <c r="DQ237" s="149">
        <f t="shared" si="298"/>
        <v>0</v>
      </c>
      <c r="DR237" s="145">
        <v>0</v>
      </c>
      <c r="DS237" s="146">
        <v>0</v>
      </c>
      <c r="DT237" s="146">
        <v>0</v>
      </c>
      <c r="DU237" s="149">
        <f t="shared" si="299"/>
        <v>0</v>
      </c>
      <c r="DV237" s="145">
        <v>0</v>
      </c>
      <c r="DW237" s="146">
        <v>0</v>
      </c>
      <c r="DX237" s="146">
        <v>0</v>
      </c>
      <c r="DY237" s="149">
        <f t="shared" si="300"/>
        <v>0</v>
      </c>
      <c r="DZ237" s="145">
        <v>0</v>
      </c>
      <c r="EA237" s="146">
        <v>0</v>
      </c>
      <c r="EB237" s="146">
        <v>0</v>
      </c>
      <c r="EC237" s="149">
        <f t="shared" si="301"/>
        <v>0</v>
      </c>
      <c r="ED237" s="146"/>
      <c r="EE237" s="146"/>
      <c r="EF237" s="146"/>
      <c r="EG237" s="146"/>
      <c r="EH237" s="145">
        <v>0</v>
      </c>
      <c r="EI237" s="146">
        <v>0</v>
      </c>
      <c r="EJ237" s="146">
        <v>0</v>
      </c>
      <c r="EK237" s="149">
        <f t="shared" si="302"/>
        <v>0</v>
      </c>
      <c r="EL237" s="145">
        <v>0</v>
      </c>
      <c r="EM237" s="146">
        <v>0</v>
      </c>
      <c r="EN237" s="146">
        <v>0</v>
      </c>
      <c r="EO237" s="149">
        <f t="shared" si="303"/>
        <v>0</v>
      </c>
      <c r="EP237" s="145">
        <v>0</v>
      </c>
      <c r="EQ237" s="146">
        <v>0</v>
      </c>
      <c r="ER237" s="146">
        <v>0</v>
      </c>
      <c r="ES237" s="149">
        <f t="shared" si="304"/>
        <v>0</v>
      </c>
      <c r="ET237" s="145">
        <v>0</v>
      </c>
      <c r="EU237" s="146">
        <v>0</v>
      </c>
      <c r="EV237" s="146">
        <v>0</v>
      </c>
      <c r="EW237" s="149">
        <f t="shared" si="305"/>
        <v>0</v>
      </c>
      <c r="EX237" s="145">
        <v>646</v>
      </c>
      <c r="EY237" s="146">
        <v>804</v>
      </c>
      <c r="EZ237" s="146">
        <v>50</v>
      </c>
      <c r="FA237" s="149">
        <f t="shared" si="306"/>
        <v>854</v>
      </c>
      <c r="FB237" s="145">
        <v>0</v>
      </c>
      <c r="FC237" s="146">
        <v>0</v>
      </c>
      <c r="FD237" s="146">
        <v>0</v>
      </c>
      <c r="FE237" s="149">
        <f t="shared" si="307"/>
        <v>0</v>
      </c>
      <c r="FF237" s="145">
        <v>18592</v>
      </c>
      <c r="FG237" s="146">
        <v>18155</v>
      </c>
      <c r="FH237" s="146">
        <v>1428</v>
      </c>
      <c r="FI237" s="149">
        <f t="shared" si="308"/>
        <v>19583</v>
      </c>
      <c r="FJ237" s="145">
        <v>0</v>
      </c>
      <c r="FK237" s="146">
        <v>0</v>
      </c>
      <c r="FL237" s="146">
        <v>0</v>
      </c>
      <c r="FM237" s="149">
        <f t="shared" si="309"/>
        <v>0</v>
      </c>
      <c r="FN237" s="145">
        <v>0</v>
      </c>
      <c r="FO237" s="146">
        <v>0</v>
      </c>
      <c r="FP237" s="146">
        <v>0</v>
      </c>
      <c r="FQ237" s="149">
        <f t="shared" si="310"/>
        <v>0</v>
      </c>
      <c r="FR237" s="145">
        <v>0</v>
      </c>
      <c r="FS237" s="146">
        <v>0</v>
      </c>
      <c r="FT237" s="146">
        <v>0</v>
      </c>
      <c r="FU237" s="149">
        <f t="shared" si="311"/>
        <v>0</v>
      </c>
      <c r="FV237" s="145">
        <v>103</v>
      </c>
      <c r="FW237" s="146">
        <v>83</v>
      </c>
      <c r="FX237" s="146">
        <v>0</v>
      </c>
      <c r="FY237" s="149">
        <f t="shared" si="312"/>
        <v>83</v>
      </c>
      <c r="FZ237" s="145">
        <v>0</v>
      </c>
      <c r="GA237" s="146">
        <v>0</v>
      </c>
      <c r="GB237" s="146">
        <v>0</v>
      </c>
      <c r="GC237" s="149">
        <f t="shared" si="313"/>
        <v>0</v>
      </c>
      <c r="GD237" s="164">
        <f t="shared" si="270"/>
        <v>31443</v>
      </c>
      <c r="GE237" s="165">
        <f t="shared" si="270"/>
        <v>31068</v>
      </c>
      <c r="GF237" s="165">
        <f t="shared" si="270"/>
        <v>2735</v>
      </c>
      <c r="GG237" s="165">
        <f t="shared" si="270"/>
        <v>33803</v>
      </c>
      <c r="GH237" s="159"/>
      <c r="GI237" s="155"/>
      <c r="GJ237" s="155"/>
      <c r="GK237" s="155"/>
      <c r="GL237" s="155"/>
      <c r="GM237" s="155"/>
      <c r="GN237" s="155"/>
      <c r="GO237" s="155"/>
    </row>
    <row r="238" spans="1:209" s="147" customFormat="1" ht="12">
      <c r="A238" s="148">
        <v>40817</v>
      </c>
      <c r="B238" s="145">
        <v>4986</v>
      </c>
      <c r="C238" s="146">
        <v>5084</v>
      </c>
      <c r="D238" s="146">
        <v>523</v>
      </c>
      <c r="E238" s="149">
        <f>C238+D238</f>
        <v>5607</v>
      </c>
      <c r="F238" s="145">
        <v>0</v>
      </c>
      <c r="G238" s="146">
        <v>0</v>
      </c>
      <c r="H238" s="146">
        <v>0</v>
      </c>
      <c r="I238" s="149">
        <f>G238+H238</f>
        <v>0</v>
      </c>
      <c r="J238" s="146"/>
      <c r="K238" s="146"/>
      <c r="L238" s="146"/>
      <c r="M238" s="146"/>
      <c r="N238" s="145">
        <v>0</v>
      </c>
      <c r="O238" s="146">
        <v>0</v>
      </c>
      <c r="P238" s="146">
        <v>0</v>
      </c>
      <c r="Q238" s="149">
        <f>O238+P238</f>
        <v>0</v>
      </c>
      <c r="R238" s="145">
        <v>20</v>
      </c>
      <c r="S238" s="146">
        <v>5</v>
      </c>
      <c r="T238" s="146">
        <v>0</v>
      </c>
      <c r="U238" s="149">
        <f>S238+T238</f>
        <v>5</v>
      </c>
      <c r="V238" s="145">
        <v>0</v>
      </c>
      <c r="W238" s="146">
        <v>0</v>
      </c>
      <c r="X238" s="146">
        <v>0</v>
      </c>
      <c r="Y238" s="149">
        <f>W238+X238</f>
        <v>0</v>
      </c>
      <c r="Z238" s="145">
        <v>2953</v>
      </c>
      <c r="AA238" s="146">
        <v>3347</v>
      </c>
      <c r="AB238" s="146">
        <v>45</v>
      </c>
      <c r="AC238" s="149">
        <f>AA238+AB238</f>
        <v>3392</v>
      </c>
      <c r="AD238" s="145">
        <v>0</v>
      </c>
      <c r="AE238" s="146">
        <v>0</v>
      </c>
      <c r="AF238" s="146">
        <v>0</v>
      </c>
      <c r="AG238" s="149">
        <f>AE238+AF238</f>
        <v>0</v>
      </c>
      <c r="AH238" s="145">
        <v>0</v>
      </c>
      <c r="AI238" s="146">
        <v>0</v>
      </c>
      <c r="AJ238" s="146">
        <v>0</v>
      </c>
      <c r="AK238" s="149">
        <f>AI238+AJ238</f>
        <v>0</v>
      </c>
      <c r="AL238" s="145">
        <v>0</v>
      </c>
      <c r="AM238" s="146">
        <v>0</v>
      </c>
      <c r="AN238" s="146">
        <v>0</v>
      </c>
      <c r="AO238" s="149">
        <f>AM238+AN238</f>
        <v>0</v>
      </c>
      <c r="AP238" s="145">
        <v>0</v>
      </c>
      <c r="AQ238" s="146">
        <v>0</v>
      </c>
      <c r="AR238" s="146">
        <v>0</v>
      </c>
      <c r="AS238" s="149">
        <f>AQ238+AR238</f>
        <v>0</v>
      </c>
      <c r="AT238" s="145">
        <v>0</v>
      </c>
      <c r="AU238" s="146">
        <v>0</v>
      </c>
      <c r="AV238" s="146">
        <v>0</v>
      </c>
      <c r="AW238" s="149">
        <f>AU238+AV238</f>
        <v>0</v>
      </c>
      <c r="AX238" s="145">
        <v>0</v>
      </c>
      <c r="AY238" s="146">
        <v>0</v>
      </c>
      <c r="AZ238" s="146">
        <v>0</v>
      </c>
      <c r="BA238" s="149">
        <f>AY238+AZ238</f>
        <v>0</v>
      </c>
      <c r="BB238" s="145">
        <v>0</v>
      </c>
      <c r="BC238" s="146">
        <v>0</v>
      </c>
      <c r="BD238" s="146">
        <v>0</v>
      </c>
      <c r="BE238" s="149">
        <f>BC238+BD238</f>
        <v>0</v>
      </c>
      <c r="BF238" s="145">
        <v>0</v>
      </c>
      <c r="BG238" s="146">
        <v>0</v>
      </c>
      <c r="BH238" s="146">
        <v>0</v>
      </c>
      <c r="BI238" s="149">
        <f>BG238+BH238</f>
        <v>0</v>
      </c>
      <c r="BJ238" s="145">
        <v>0</v>
      </c>
      <c r="BK238" s="146">
        <v>0</v>
      </c>
      <c r="BL238" s="146">
        <v>0</v>
      </c>
      <c r="BM238" s="149">
        <f>BK238+BL238</f>
        <v>0</v>
      </c>
      <c r="BN238" s="145">
        <v>0</v>
      </c>
      <c r="BO238" s="146">
        <v>0</v>
      </c>
      <c r="BP238" s="146">
        <v>0</v>
      </c>
      <c r="BQ238" s="149">
        <f>BO238+BP238</f>
        <v>0</v>
      </c>
      <c r="BR238" s="145">
        <v>0</v>
      </c>
      <c r="BS238" s="146">
        <v>0</v>
      </c>
      <c r="BT238" s="146">
        <v>0</v>
      </c>
      <c r="BU238" s="149">
        <f>BS238+BT238</f>
        <v>0</v>
      </c>
      <c r="BV238" s="145">
        <v>0</v>
      </c>
      <c r="BW238" s="146">
        <v>0</v>
      </c>
      <c r="BX238" s="146">
        <v>0</v>
      </c>
      <c r="BY238" s="149">
        <f>BW238+BX238</f>
        <v>0</v>
      </c>
      <c r="BZ238" s="145">
        <v>0</v>
      </c>
      <c r="CA238" s="146">
        <v>0</v>
      </c>
      <c r="CB238" s="146">
        <v>0</v>
      </c>
      <c r="CC238" s="149">
        <f>CA238+CB238</f>
        <v>0</v>
      </c>
      <c r="CD238" s="145">
        <v>0</v>
      </c>
      <c r="CE238" s="146">
        <v>0</v>
      </c>
      <c r="CF238" s="146">
        <v>0</v>
      </c>
      <c r="CG238" s="149">
        <f>CE238+CF238</f>
        <v>0</v>
      </c>
      <c r="CH238" s="145">
        <v>0</v>
      </c>
      <c r="CI238" s="146">
        <v>0</v>
      </c>
      <c r="CJ238" s="146">
        <v>0</v>
      </c>
      <c r="CK238" s="149">
        <f>CI238+CJ238</f>
        <v>0</v>
      </c>
      <c r="CL238" s="145">
        <v>0</v>
      </c>
      <c r="CM238" s="146">
        <v>0</v>
      </c>
      <c r="CN238" s="146">
        <v>0</v>
      </c>
      <c r="CO238" s="149">
        <f>CM238+CN238</f>
        <v>0</v>
      </c>
      <c r="CP238" s="145">
        <v>0</v>
      </c>
      <c r="CQ238" s="146">
        <v>0</v>
      </c>
      <c r="CR238" s="146">
        <v>0</v>
      </c>
      <c r="CS238" s="149">
        <f>CQ238+CR238</f>
        <v>0</v>
      </c>
      <c r="CT238" s="145">
        <v>206</v>
      </c>
      <c r="CU238" s="146">
        <v>317</v>
      </c>
      <c r="CV238" s="146">
        <v>0</v>
      </c>
      <c r="CW238" s="149">
        <f>CU238+CV238</f>
        <v>317</v>
      </c>
      <c r="CX238" s="145">
        <v>0</v>
      </c>
      <c r="CY238" s="146">
        <v>0</v>
      </c>
      <c r="CZ238" s="146">
        <v>0</v>
      </c>
      <c r="DA238" s="149">
        <f>CY238+CZ238</f>
        <v>0</v>
      </c>
      <c r="DB238" s="145">
        <v>0</v>
      </c>
      <c r="DC238" s="146">
        <v>0</v>
      </c>
      <c r="DD238" s="146">
        <v>0</v>
      </c>
      <c r="DE238" s="149">
        <f>DC238+DD238</f>
        <v>0</v>
      </c>
      <c r="DF238" s="146"/>
      <c r="DG238" s="146"/>
      <c r="DH238" s="146"/>
      <c r="DI238" s="146"/>
      <c r="DJ238" s="145">
        <v>992</v>
      </c>
      <c r="DK238" s="146">
        <v>963</v>
      </c>
      <c r="DL238" s="146">
        <v>0</v>
      </c>
      <c r="DM238" s="149">
        <f>DK238+DL238</f>
        <v>963</v>
      </c>
      <c r="DN238" s="145">
        <v>0</v>
      </c>
      <c r="DO238" s="146">
        <v>0</v>
      </c>
      <c r="DP238" s="146">
        <v>0</v>
      </c>
      <c r="DQ238" s="149">
        <f>DO238+DP238</f>
        <v>0</v>
      </c>
      <c r="DR238" s="145">
        <v>0</v>
      </c>
      <c r="DS238" s="146">
        <v>0</v>
      </c>
      <c r="DT238" s="146">
        <v>0</v>
      </c>
      <c r="DU238" s="149">
        <f>DS238+DT238</f>
        <v>0</v>
      </c>
      <c r="DV238" s="145">
        <v>0</v>
      </c>
      <c r="DW238" s="146">
        <v>0</v>
      </c>
      <c r="DX238" s="146">
        <v>0</v>
      </c>
      <c r="DY238" s="149">
        <f>DW238+DX238</f>
        <v>0</v>
      </c>
      <c r="DZ238" s="145">
        <v>0</v>
      </c>
      <c r="EA238" s="146">
        <v>0</v>
      </c>
      <c r="EB238" s="146">
        <v>0</v>
      </c>
      <c r="EC238" s="149">
        <f>EA238+EB238</f>
        <v>0</v>
      </c>
      <c r="ED238" s="146"/>
      <c r="EE238" s="146"/>
      <c r="EF238" s="146"/>
      <c r="EG238" s="146"/>
      <c r="EH238" s="145">
        <v>0</v>
      </c>
      <c r="EI238" s="146">
        <v>0</v>
      </c>
      <c r="EJ238" s="146">
        <v>0</v>
      </c>
      <c r="EK238" s="149">
        <f>EI238+EJ238</f>
        <v>0</v>
      </c>
      <c r="EL238" s="145">
        <v>0</v>
      </c>
      <c r="EM238" s="146">
        <v>0</v>
      </c>
      <c r="EN238" s="146">
        <v>0</v>
      </c>
      <c r="EO238" s="149">
        <f>EM238+EN238</f>
        <v>0</v>
      </c>
      <c r="EP238" s="145">
        <v>0</v>
      </c>
      <c r="EQ238" s="146">
        <v>0</v>
      </c>
      <c r="ER238" s="146">
        <v>0</v>
      </c>
      <c r="ES238" s="149">
        <f>EQ238+ER238</f>
        <v>0</v>
      </c>
      <c r="ET238" s="145">
        <v>0</v>
      </c>
      <c r="EU238" s="146">
        <v>0</v>
      </c>
      <c r="EV238" s="146">
        <v>0</v>
      </c>
      <c r="EW238" s="149">
        <f>EU238+EV238</f>
        <v>0</v>
      </c>
      <c r="EX238" s="145">
        <v>663</v>
      </c>
      <c r="EY238" s="146">
        <v>405</v>
      </c>
      <c r="EZ238" s="146">
        <v>12</v>
      </c>
      <c r="FA238" s="149">
        <f>EY238+EZ238</f>
        <v>417</v>
      </c>
      <c r="FB238" s="145">
        <v>0</v>
      </c>
      <c r="FC238" s="146">
        <v>0</v>
      </c>
      <c r="FD238" s="146">
        <v>0</v>
      </c>
      <c r="FE238" s="149">
        <f>FC238+FD238</f>
        <v>0</v>
      </c>
      <c r="FF238" s="145">
        <v>17310</v>
      </c>
      <c r="FG238" s="146">
        <v>16823</v>
      </c>
      <c r="FH238" s="146">
        <v>1067</v>
      </c>
      <c r="FI238" s="149">
        <f>FG238+FH238</f>
        <v>17890</v>
      </c>
      <c r="FJ238" s="145">
        <v>0</v>
      </c>
      <c r="FK238" s="146">
        <v>0</v>
      </c>
      <c r="FL238" s="146">
        <v>0</v>
      </c>
      <c r="FM238" s="149">
        <f>FK238+FL238</f>
        <v>0</v>
      </c>
      <c r="FN238" s="145">
        <v>0</v>
      </c>
      <c r="FO238" s="146">
        <v>0</v>
      </c>
      <c r="FP238" s="146">
        <v>0</v>
      </c>
      <c r="FQ238" s="149">
        <f>FO238+FP238</f>
        <v>0</v>
      </c>
      <c r="FR238" s="145">
        <v>0</v>
      </c>
      <c r="FS238" s="146">
        <v>0</v>
      </c>
      <c r="FT238" s="146">
        <v>0</v>
      </c>
      <c r="FU238" s="149">
        <f>FS238+FT238</f>
        <v>0</v>
      </c>
      <c r="FV238" s="145">
        <v>81</v>
      </c>
      <c r="FW238" s="146">
        <v>94</v>
      </c>
      <c r="FX238" s="146">
        <v>0</v>
      </c>
      <c r="FY238" s="149">
        <f>FW238+FX238</f>
        <v>94</v>
      </c>
      <c r="FZ238" s="145">
        <v>0</v>
      </c>
      <c r="GA238" s="146">
        <v>0</v>
      </c>
      <c r="GB238" s="146">
        <v>0</v>
      </c>
      <c r="GC238" s="149">
        <f>GA238+GB238</f>
        <v>0</v>
      </c>
      <c r="GD238" s="164">
        <f>B238+F238+N238+R238+V238+Z238+AD238+AH238+AL238+AP238+AT238+AX238+BB238+BF238+BJ238+BN238+BR238+BV238+BZ238+CD238+CH238+CL238+CP238+CT238+CX238+DB238+DJ238+DN238+DR238+DV238+DZ238+EH238+EL238+EP238+ET238+EX238+FB238+FF238+FJ238+FN238+FR238+FV238+FZ238+J238+DF238+ED238</f>
        <v>27211</v>
      </c>
      <c r="GE238" s="165">
        <f>C238+G238+O238+S238+W238+AA238+AE238+AI238+AM238+AQ238+AU238+AY238+BC238+BG238+BK238+BO238+BS238+BW238+CA238+CE238+CI238+CM238+CQ238+CU238+CY238+DC238+DK238+DO238+DS238+DW238+EA238+EI238+EM238+EQ238+EU238+EY238+FC238+FG238+FK238+FO238+FS238+FW238+GA238+K238+DG238+EE238</f>
        <v>27038</v>
      </c>
      <c r="GF238" s="165">
        <f>D238+H238+P238+T238+X238+AB238+AF238+AJ238+AN238+AR238+AV238+AZ238+BD238+BH238+BL238+BP238+BT238+BX238+CB238+CF238+CJ238+CN238+CR238+CV238+CZ238+DD238+DL238+DP238+DT238+DX238+EB238+EJ238+EN238+ER238+EV238+EZ238+FD238+FH238+FL238+FP238+FT238+FX238+GB238+L238+DH238+EF238</f>
        <v>1647</v>
      </c>
      <c r="GG238" s="165">
        <f>E238+I238+Q238+U238+Y238+AC238+AG238+AK238+AO238+AS238+AW238+BA238+BE238+BI238+BM238+BQ238+BU238+BY238+CC238+CG238+CK238+CO238+CS238+CW238+DA238+DE238+DM238+DQ238+DU238+DY238+EC238+EK238+EO238+ES238+EW238+FA238+FE238+FI238+FM238+FQ238+FU238+FY238+GC238+M238+DI238+EG238</f>
        <v>28685</v>
      </c>
      <c r="GH238" s="159"/>
      <c r="GI238" s="155"/>
      <c r="GJ238" s="155"/>
      <c r="GK238" s="155"/>
      <c r="GL238" s="155"/>
      <c r="GM238" s="155"/>
      <c r="GN238" s="155"/>
      <c r="GO238" s="155"/>
    </row>
    <row r="239" spans="1:209" s="147" customFormat="1" ht="12">
      <c r="A239" s="148">
        <v>40848</v>
      </c>
      <c r="B239" s="145">
        <v>8183</v>
      </c>
      <c r="C239" s="146">
        <v>5660</v>
      </c>
      <c r="D239" s="146">
        <v>1401</v>
      </c>
      <c r="E239" s="149">
        <f t="shared" si="271"/>
        <v>7061</v>
      </c>
      <c r="F239" s="145">
        <v>0</v>
      </c>
      <c r="G239" s="146">
        <v>0</v>
      </c>
      <c r="H239" s="146">
        <v>0</v>
      </c>
      <c r="I239" s="149">
        <f t="shared" si="272"/>
        <v>0</v>
      </c>
      <c r="J239" s="146"/>
      <c r="K239" s="146"/>
      <c r="L239" s="146"/>
      <c r="M239" s="146"/>
      <c r="N239" s="145">
        <v>0</v>
      </c>
      <c r="O239" s="146">
        <v>0</v>
      </c>
      <c r="P239" s="146">
        <v>0</v>
      </c>
      <c r="Q239" s="149">
        <f t="shared" si="273"/>
        <v>0</v>
      </c>
      <c r="R239" s="145">
        <v>0</v>
      </c>
      <c r="S239" s="146">
        <v>0</v>
      </c>
      <c r="T239" s="146">
        <v>0</v>
      </c>
      <c r="U239" s="149">
        <f t="shared" si="274"/>
        <v>0</v>
      </c>
      <c r="V239" s="145">
        <v>0</v>
      </c>
      <c r="W239" s="146">
        <v>0</v>
      </c>
      <c r="X239" s="146">
        <v>0</v>
      </c>
      <c r="Y239" s="149">
        <f t="shared" si="275"/>
        <v>0</v>
      </c>
      <c r="Z239" s="145">
        <v>3365</v>
      </c>
      <c r="AA239" s="146">
        <v>2613</v>
      </c>
      <c r="AB239" s="146">
        <v>31</v>
      </c>
      <c r="AC239" s="149">
        <f t="shared" si="276"/>
        <v>2644</v>
      </c>
      <c r="AD239" s="145">
        <v>0</v>
      </c>
      <c r="AE239" s="146">
        <v>0</v>
      </c>
      <c r="AF239" s="146">
        <v>0</v>
      </c>
      <c r="AG239" s="149">
        <f t="shared" si="277"/>
        <v>0</v>
      </c>
      <c r="AH239" s="145">
        <v>0</v>
      </c>
      <c r="AI239" s="146">
        <v>0</v>
      </c>
      <c r="AJ239" s="146">
        <v>0</v>
      </c>
      <c r="AK239" s="149">
        <f t="shared" si="278"/>
        <v>0</v>
      </c>
      <c r="AL239" s="145">
        <v>0</v>
      </c>
      <c r="AM239" s="146">
        <v>0</v>
      </c>
      <c r="AN239" s="146">
        <v>0</v>
      </c>
      <c r="AO239" s="149">
        <f t="shared" si="279"/>
        <v>0</v>
      </c>
      <c r="AP239" s="145">
        <v>0</v>
      </c>
      <c r="AQ239" s="146">
        <v>0</v>
      </c>
      <c r="AR239" s="146">
        <v>0</v>
      </c>
      <c r="AS239" s="149">
        <f t="shared" si="280"/>
        <v>0</v>
      </c>
      <c r="AT239" s="145">
        <v>0</v>
      </c>
      <c r="AU239" s="146">
        <v>0</v>
      </c>
      <c r="AV239" s="146">
        <v>0</v>
      </c>
      <c r="AW239" s="149">
        <f t="shared" si="281"/>
        <v>0</v>
      </c>
      <c r="AX239" s="145">
        <v>0</v>
      </c>
      <c r="AY239" s="146">
        <v>0</v>
      </c>
      <c r="AZ239" s="146">
        <v>0</v>
      </c>
      <c r="BA239" s="149">
        <f t="shared" si="282"/>
        <v>0</v>
      </c>
      <c r="BB239" s="145">
        <v>0</v>
      </c>
      <c r="BC239" s="146">
        <v>0</v>
      </c>
      <c r="BD239" s="146">
        <v>0</v>
      </c>
      <c r="BE239" s="149">
        <f t="shared" si="283"/>
        <v>0</v>
      </c>
      <c r="BF239" s="145">
        <v>0</v>
      </c>
      <c r="BG239" s="146">
        <v>0</v>
      </c>
      <c r="BH239" s="146">
        <v>0</v>
      </c>
      <c r="BI239" s="149">
        <f t="shared" si="284"/>
        <v>0</v>
      </c>
      <c r="BJ239" s="145">
        <v>0</v>
      </c>
      <c r="BK239" s="146">
        <v>0</v>
      </c>
      <c r="BL239" s="146">
        <v>0</v>
      </c>
      <c r="BM239" s="149">
        <f t="shared" si="285"/>
        <v>0</v>
      </c>
      <c r="BN239" s="145">
        <v>0</v>
      </c>
      <c r="BO239" s="146">
        <v>0</v>
      </c>
      <c r="BP239" s="146">
        <v>0</v>
      </c>
      <c r="BQ239" s="149">
        <f t="shared" si="286"/>
        <v>0</v>
      </c>
      <c r="BR239" s="145">
        <v>0</v>
      </c>
      <c r="BS239" s="146">
        <v>0</v>
      </c>
      <c r="BT239" s="146">
        <v>0</v>
      </c>
      <c r="BU239" s="149">
        <f t="shared" si="287"/>
        <v>0</v>
      </c>
      <c r="BV239" s="145">
        <v>0</v>
      </c>
      <c r="BW239" s="146">
        <v>0</v>
      </c>
      <c r="BX239" s="146">
        <v>0</v>
      </c>
      <c r="BY239" s="149">
        <f t="shared" si="288"/>
        <v>0</v>
      </c>
      <c r="BZ239" s="145">
        <v>0</v>
      </c>
      <c r="CA239" s="146">
        <v>0</v>
      </c>
      <c r="CB239" s="146">
        <v>0</v>
      </c>
      <c r="CC239" s="149">
        <f t="shared" si="289"/>
        <v>0</v>
      </c>
      <c r="CD239" s="145">
        <v>0</v>
      </c>
      <c r="CE239" s="146">
        <v>0</v>
      </c>
      <c r="CF239" s="146">
        <v>0</v>
      </c>
      <c r="CG239" s="149">
        <f t="shared" si="290"/>
        <v>0</v>
      </c>
      <c r="CH239" s="145">
        <v>0</v>
      </c>
      <c r="CI239" s="146">
        <v>0</v>
      </c>
      <c r="CJ239" s="146">
        <v>0</v>
      </c>
      <c r="CK239" s="149">
        <f t="shared" si="291"/>
        <v>0</v>
      </c>
      <c r="CL239" s="145">
        <v>0</v>
      </c>
      <c r="CM239" s="146">
        <v>0</v>
      </c>
      <c r="CN239" s="146">
        <v>0</v>
      </c>
      <c r="CO239" s="149">
        <f t="shared" si="292"/>
        <v>0</v>
      </c>
      <c r="CP239" s="145">
        <v>0</v>
      </c>
      <c r="CQ239" s="146">
        <v>0</v>
      </c>
      <c r="CR239" s="146">
        <v>0</v>
      </c>
      <c r="CS239" s="149">
        <f t="shared" si="293"/>
        <v>0</v>
      </c>
      <c r="CT239" s="145">
        <v>269</v>
      </c>
      <c r="CU239" s="146">
        <v>261</v>
      </c>
      <c r="CV239" s="146">
        <v>0</v>
      </c>
      <c r="CW239" s="149">
        <f t="shared" si="294"/>
        <v>261</v>
      </c>
      <c r="CX239" s="145">
        <v>0</v>
      </c>
      <c r="CY239" s="146">
        <v>0</v>
      </c>
      <c r="CZ239" s="146">
        <v>0</v>
      </c>
      <c r="DA239" s="149">
        <f t="shared" si="295"/>
        <v>0</v>
      </c>
      <c r="DB239" s="145">
        <v>0</v>
      </c>
      <c r="DC239" s="146">
        <v>0</v>
      </c>
      <c r="DD239" s="146">
        <v>0</v>
      </c>
      <c r="DE239" s="149">
        <f t="shared" si="296"/>
        <v>0</v>
      </c>
      <c r="DF239" s="146"/>
      <c r="DG239" s="146"/>
      <c r="DH239" s="146"/>
      <c r="DI239" s="146"/>
      <c r="DJ239" s="145">
        <v>715</v>
      </c>
      <c r="DK239" s="146">
        <v>720</v>
      </c>
      <c r="DL239" s="146">
        <v>0</v>
      </c>
      <c r="DM239" s="149">
        <f t="shared" si="297"/>
        <v>720</v>
      </c>
      <c r="DN239" s="145">
        <v>0</v>
      </c>
      <c r="DO239" s="146">
        <v>0</v>
      </c>
      <c r="DP239" s="146">
        <v>0</v>
      </c>
      <c r="DQ239" s="149">
        <f t="shared" si="298"/>
        <v>0</v>
      </c>
      <c r="DR239" s="145">
        <v>0</v>
      </c>
      <c r="DS239" s="146">
        <v>0</v>
      </c>
      <c r="DT239" s="146">
        <v>0</v>
      </c>
      <c r="DU239" s="149">
        <f t="shared" si="299"/>
        <v>0</v>
      </c>
      <c r="DV239" s="145">
        <v>0</v>
      </c>
      <c r="DW239" s="146">
        <v>0</v>
      </c>
      <c r="DX239" s="146">
        <v>0</v>
      </c>
      <c r="DY239" s="149">
        <f t="shared" si="300"/>
        <v>0</v>
      </c>
      <c r="DZ239" s="145">
        <v>0</v>
      </c>
      <c r="EA239" s="146">
        <v>0</v>
      </c>
      <c r="EB239" s="146">
        <v>0</v>
      </c>
      <c r="EC239" s="149">
        <f t="shared" si="301"/>
        <v>0</v>
      </c>
      <c r="ED239" s="146"/>
      <c r="EE239" s="146"/>
      <c r="EF239" s="146"/>
      <c r="EG239" s="146"/>
      <c r="EH239" s="145">
        <v>0</v>
      </c>
      <c r="EI239" s="146">
        <v>0</v>
      </c>
      <c r="EJ239" s="146">
        <v>0</v>
      </c>
      <c r="EK239" s="149">
        <f t="shared" si="302"/>
        <v>0</v>
      </c>
      <c r="EL239" s="145">
        <v>0</v>
      </c>
      <c r="EM239" s="146">
        <v>0</v>
      </c>
      <c r="EN239" s="146">
        <v>0</v>
      </c>
      <c r="EO239" s="149">
        <f t="shared" si="303"/>
        <v>0</v>
      </c>
      <c r="EP239" s="145">
        <v>0</v>
      </c>
      <c r="EQ239" s="146">
        <v>0</v>
      </c>
      <c r="ER239" s="146">
        <v>0</v>
      </c>
      <c r="ES239" s="149">
        <f t="shared" si="304"/>
        <v>0</v>
      </c>
      <c r="ET239" s="145">
        <v>0</v>
      </c>
      <c r="EU239" s="146">
        <v>0</v>
      </c>
      <c r="EV239" s="146">
        <v>0</v>
      </c>
      <c r="EW239" s="149">
        <f t="shared" si="305"/>
        <v>0</v>
      </c>
      <c r="EX239" s="145">
        <v>801</v>
      </c>
      <c r="EY239" s="146">
        <v>578</v>
      </c>
      <c r="EZ239" s="146">
        <v>32</v>
      </c>
      <c r="FA239" s="149">
        <f t="shared" si="306"/>
        <v>610</v>
      </c>
      <c r="FB239" s="145">
        <v>0</v>
      </c>
      <c r="FC239" s="146">
        <v>0</v>
      </c>
      <c r="FD239" s="146">
        <v>0</v>
      </c>
      <c r="FE239" s="149">
        <f t="shared" si="307"/>
        <v>0</v>
      </c>
      <c r="FF239" s="145">
        <v>19421</v>
      </c>
      <c r="FG239" s="146">
        <v>16064</v>
      </c>
      <c r="FH239" s="146">
        <v>935</v>
      </c>
      <c r="FI239" s="149">
        <f t="shared" si="308"/>
        <v>16999</v>
      </c>
      <c r="FJ239" s="145">
        <v>0</v>
      </c>
      <c r="FK239" s="146">
        <v>0</v>
      </c>
      <c r="FL239" s="146">
        <v>0</v>
      </c>
      <c r="FM239" s="149">
        <f t="shared" si="309"/>
        <v>0</v>
      </c>
      <c r="FN239" s="145">
        <v>0</v>
      </c>
      <c r="FO239" s="146">
        <v>0</v>
      </c>
      <c r="FP239" s="146">
        <v>0</v>
      </c>
      <c r="FQ239" s="149">
        <f t="shared" si="310"/>
        <v>0</v>
      </c>
      <c r="FR239" s="145">
        <v>0</v>
      </c>
      <c r="FS239" s="146">
        <v>0</v>
      </c>
      <c r="FT239" s="146">
        <v>0</v>
      </c>
      <c r="FU239" s="149">
        <f t="shared" si="311"/>
        <v>0</v>
      </c>
      <c r="FV239" s="145">
        <v>87</v>
      </c>
      <c r="FW239" s="146">
        <v>125</v>
      </c>
      <c r="FX239" s="146">
        <v>0</v>
      </c>
      <c r="FY239" s="149">
        <f t="shared" si="312"/>
        <v>125</v>
      </c>
      <c r="FZ239" s="145">
        <v>0</v>
      </c>
      <c r="GA239" s="146">
        <v>0</v>
      </c>
      <c r="GB239" s="146">
        <v>0</v>
      </c>
      <c r="GC239" s="149">
        <f t="shared" si="313"/>
        <v>0</v>
      </c>
      <c r="GD239" s="164">
        <f t="shared" si="270"/>
        <v>32841</v>
      </c>
      <c r="GE239" s="165">
        <f t="shared" si="270"/>
        <v>26021</v>
      </c>
      <c r="GF239" s="165">
        <f t="shared" si="270"/>
        <v>2399</v>
      </c>
      <c r="GG239" s="165">
        <f t="shared" si="270"/>
        <v>28420</v>
      </c>
      <c r="GH239" s="159"/>
      <c r="GI239" s="155"/>
      <c r="GJ239" s="155"/>
      <c r="GK239" s="155"/>
      <c r="GL239" s="155"/>
      <c r="GM239" s="155"/>
      <c r="GN239" s="155"/>
      <c r="GO239" s="155"/>
    </row>
    <row r="240" spans="1:209" s="147" customFormat="1" ht="12">
      <c r="A240" s="148">
        <v>40878</v>
      </c>
      <c r="B240" s="145">
        <v>8300</v>
      </c>
      <c r="C240" s="146">
        <v>6943</v>
      </c>
      <c r="D240" s="146">
        <v>1006</v>
      </c>
      <c r="E240" s="149">
        <f t="shared" si="271"/>
        <v>7949</v>
      </c>
      <c r="F240" s="145">
        <v>0</v>
      </c>
      <c r="G240" s="146">
        <v>0</v>
      </c>
      <c r="H240" s="146">
        <v>0</v>
      </c>
      <c r="I240" s="149">
        <f t="shared" si="272"/>
        <v>0</v>
      </c>
      <c r="J240" s="146"/>
      <c r="K240" s="146"/>
      <c r="L240" s="146"/>
      <c r="M240" s="146"/>
      <c r="N240" s="145">
        <v>0</v>
      </c>
      <c r="O240" s="146">
        <v>0</v>
      </c>
      <c r="P240" s="146">
        <v>0</v>
      </c>
      <c r="Q240" s="149">
        <f t="shared" si="273"/>
        <v>0</v>
      </c>
      <c r="R240" s="145">
        <v>0</v>
      </c>
      <c r="S240" s="146">
        <v>0</v>
      </c>
      <c r="T240" s="146">
        <v>0</v>
      </c>
      <c r="U240" s="149">
        <f t="shared" si="274"/>
        <v>0</v>
      </c>
      <c r="V240" s="145">
        <v>0</v>
      </c>
      <c r="W240" s="146">
        <v>0</v>
      </c>
      <c r="X240" s="146">
        <v>0</v>
      </c>
      <c r="Y240" s="149">
        <f t="shared" si="275"/>
        <v>0</v>
      </c>
      <c r="Z240" s="145">
        <v>3473</v>
      </c>
      <c r="AA240" s="146">
        <v>3792</v>
      </c>
      <c r="AB240" s="146">
        <v>178</v>
      </c>
      <c r="AC240" s="149">
        <f t="shared" si="276"/>
        <v>3970</v>
      </c>
      <c r="AD240" s="145">
        <v>0</v>
      </c>
      <c r="AE240" s="146">
        <v>0</v>
      </c>
      <c r="AF240" s="146">
        <v>0</v>
      </c>
      <c r="AG240" s="149">
        <f t="shared" si="277"/>
        <v>0</v>
      </c>
      <c r="AH240" s="145">
        <v>0</v>
      </c>
      <c r="AI240" s="146">
        <v>0</v>
      </c>
      <c r="AJ240" s="146">
        <v>0</v>
      </c>
      <c r="AK240" s="149">
        <f t="shared" si="278"/>
        <v>0</v>
      </c>
      <c r="AL240" s="145">
        <v>0</v>
      </c>
      <c r="AM240" s="146">
        <v>0</v>
      </c>
      <c r="AN240" s="146">
        <v>0</v>
      </c>
      <c r="AO240" s="149">
        <f t="shared" si="279"/>
        <v>0</v>
      </c>
      <c r="AP240" s="145">
        <v>0</v>
      </c>
      <c r="AQ240" s="146">
        <v>0</v>
      </c>
      <c r="AR240" s="146">
        <v>0</v>
      </c>
      <c r="AS240" s="149">
        <f t="shared" si="280"/>
        <v>0</v>
      </c>
      <c r="AT240" s="145">
        <v>0</v>
      </c>
      <c r="AU240" s="146">
        <v>0</v>
      </c>
      <c r="AV240" s="146">
        <v>0</v>
      </c>
      <c r="AW240" s="149">
        <f t="shared" si="281"/>
        <v>0</v>
      </c>
      <c r="AX240" s="145">
        <v>0</v>
      </c>
      <c r="AY240" s="146">
        <v>0</v>
      </c>
      <c r="AZ240" s="146">
        <v>0</v>
      </c>
      <c r="BA240" s="149">
        <f t="shared" si="282"/>
        <v>0</v>
      </c>
      <c r="BB240" s="145">
        <v>0</v>
      </c>
      <c r="BC240" s="146">
        <v>0</v>
      </c>
      <c r="BD240" s="146">
        <v>0</v>
      </c>
      <c r="BE240" s="149">
        <f t="shared" si="283"/>
        <v>0</v>
      </c>
      <c r="BF240" s="145">
        <v>0</v>
      </c>
      <c r="BG240" s="146">
        <v>0</v>
      </c>
      <c r="BH240" s="146">
        <v>0</v>
      </c>
      <c r="BI240" s="149">
        <f t="shared" si="284"/>
        <v>0</v>
      </c>
      <c r="BJ240" s="145">
        <v>0</v>
      </c>
      <c r="BK240" s="146">
        <v>0</v>
      </c>
      <c r="BL240" s="146">
        <v>0</v>
      </c>
      <c r="BM240" s="149">
        <f t="shared" si="285"/>
        <v>0</v>
      </c>
      <c r="BN240" s="145">
        <v>0</v>
      </c>
      <c r="BO240" s="146">
        <v>0</v>
      </c>
      <c r="BP240" s="146">
        <v>0</v>
      </c>
      <c r="BQ240" s="149">
        <f t="shared" si="286"/>
        <v>0</v>
      </c>
      <c r="BR240" s="145">
        <v>0</v>
      </c>
      <c r="BS240" s="146">
        <v>0</v>
      </c>
      <c r="BT240" s="146">
        <v>0</v>
      </c>
      <c r="BU240" s="149">
        <f t="shared" si="287"/>
        <v>0</v>
      </c>
      <c r="BV240" s="145">
        <v>0</v>
      </c>
      <c r="BW240" s="146">
        <v>0</v>
      </c>
      <c r="BX240" s="146">
        <v>0</v>
      </c>
      <c r="BY240" s="149">
        <f t="shared" si="288"/>
        <v>0</v>
      </c>
      <c r="BZ240" s="145">
        <v>0</v>
      </c>
      <c r="CA240" s="146">
        <v>0</v>
      </c>
      <c r="CB240" s="146">
        <v>0</v>
      </c>
      <c r="CC240" s="149">
        <f t="shared" si="289"/>
        <v>0</v>
      </c>
      <c r="CD240" s="145">
        <v>0</v>
      </c>
      <c r="CE240" s="146">
        <v>0</v>
      </c>
      <c r="CF240" s="146">
        <v>0</v>
      </c>
      <c r="CG240" s="149">
        <f t="shared" si="290"/>
        <v>0</v>
      </c>
      <c r="CH240" s="145">
        <v>0</v>
      </c>
      <c r="CI240" s="146">
        <v>0</v>
      </c>
      <c r="CJ240" s="146">
        <v>0</v>
      </c>
      <c r="CK240" s="149">
        <f t="shared" si="291"/>
        <v>0</v>
      </c>
      <c r="CL240" s="145">
        <v>0</v>
      </c>
      <c r="CM240" s="146">
        <v>0</v>
      </c>
      <c r="CN240" s="146">
        <v>0</v>
      </c>
      <c r="CO240" s="149">
        <f t="shared" si="292"/>
        <v>0</v>
      </c>
      <c r="CP240" s="145">
        <v>0</v>
      </c>
      <c r="CQ240" s="146">
        <v>0</v>
      </c>
      <c r="CR240" s="146">
        <v>0</v>
      </c>
      <c r="CS240" s="149">
        <f t="shared" si="293"/>
        <v>0</v>
      </c>
      <c r="CT240" s="145">
        <v>304</v>
      </c>
      <c r="CU240" s="146">
        <v>310</v>
      </c>
      <c r="CV240" s="146">
        <v>4</v>
      </c>
      <c r="CW240" s="149">
        <f t="shared" si="294"/>
        <v>314</v>
      </c>
      <c r="CX240" s="145">
        <v>0</v>
      </c>
      <c r="CY240" s="146">
        <v>0</v>
      </c>
      <c r="CZ240" s="146">
        <v>0</v>
      </c>
      <c r="DA240" s="149">
        <f t="shared" si="295"/>
        <v>0</v>
      </c>
      <c r="DB240" s="145">
        <v>0</v>
      </c>
      <c r="DC240" s="146">
        <v>0</v>
      </c>
      <c r="DD240" s="146">
        <v>0</v>
      </c>
      <c r="DE240" s="149">
        <f t="shared" si="296"/>
        <v>0</v>
      </c>
      <c r="DF240" s="146"/>
      <c r="DG240" s="146"/>
      <c r="DH240" s="146"/>
      <c r="DI240" s="146"/>
      <c r="DJ240" s="145">
        <v>334</v>
      </c>
      <c r="DK240" s="146">
        <v>593</v>
      </c>
      <c r="DL240" s="146">
        <v>0</v>
      </c>
      <c r="DM240" s="149">
        <f t="shared" si="297"/>
        <v>593</v>
      </c>
      <c r="DN240" s="145">
        <v>0</v>
      </c>
      <c r="DO240" s="146">
        <v>0</v>
      </c>
      <c r="DP240" s="146">
        <v>0</v>
      </c>
      <c r="DQ240" s="149">
        <f t="shared" si="298"/>
        <v>0</v>
      </c>
      <c r="DR240" s="145">
        <v>0</v>
      </c>
      <c r="DS240" s="146">
        <v>0</v>
      </c>
      <c r="DT240" s="146">
        <v>0</v>
      </c>
      <c r="DU240" s="149">
        <f t="shared" si="299"/>
        <v>0</v>
      </c>
      <c r="DV240" s="145">
        <v>0</v>
      </c>
      <c r="DW240" s="146">
        <v>0</v>
      </c>
      <c r="DX240" s="146">
        <v>0</v>
      </c>
      <c r="DY240" s="149">
        <f t="shared" si="300"/>
        <v>0</v>
      </c>
      <c r="DZ240" s="145">
        <v>0</v>
      </c>
      <c r="EA240" s="146">
        <v>0</v>
      </c>
      <c r="EB240" s="146">
        <v>0</v>
      </c>
      <c r="EC240" s="149">
        <f t="shared" si="301"/>
        <v>0</v>
      </c>
      <c r="ED240" s="146"/>
      <c r="EE240" s="146"/>
      <c r="EF240" s="146"/>
      <c r="EG240" s="146"/>
      <c r="EH240" s="145">
        <v>0</v>
      </c>
      <c r="EI240" s="146">
        <v>0</v>
      </c>
      <c r="EJ240" s="146">
        <v>0</v>
      </c>
      <c r="EK240" s="149">
        <f t="shared" si="302"/>
        <v>0</v>
      </c>
      <c r="EL240" s="145">
        <v>0</v>
      </c>
      <c r="EM240" s="146">
        <v>0</v>
      </c>
      <c r="EN240" s="146">
        <v>0</v>
      </c>
      <c r="EO240" s="149">
        <f t="shared" si="303"/>
        <v>0</v>
      </c>
      <c r="EP240" s="145">
        <v>0</v>
      </c>
      <c r="EQ240" s="146">
        <v>0</v>
      </c>
      <c r="ER240" s="146">
        <v>0</v>
      </c>
      <c r="ES240" s="149">
        <f t="shared" si="304"/>
        <v>0</v>
      </c>
      <c r="ET240" s="145">
        <v>0</v>
      </c>
      <c r="EU240" s="146">
        <v>0</v>
      </c>
      <c r="EV240" s="146">
        <v>0</v>
      </c>
      <c r="EW240" s="149">
        <f t="shared" si="305"/>
        <v>0</v>
      </c>
      <c r="EX240" s="145">
        <v>604</v>
      </c>
      <c r="EY240" s="146">
        <v>924</v>
      </c>
      <c r="EZ240" s="146">
        <v>60</v>
      </c>
      <c r="FA240" s="149">
        <f t="shared" si="306"/>
        <v>984</v>
      </c>
      <c r="FB240" s="145">
        <v>0</v>
      </c>
      <c r="FC240" s="146">
        <v>0</v>
      </c>
      <c r="FD240" s="146">
        <v>0</v>
      </c>
      <c r="FE240" s="149">
        <f t="shared" si="307"/>
        <v>0</v>
      </c>
      <c r="FF240" s="145">
        <v>18086</v>
      </c>
      <c r="FG240" s="146">
        <v>18248</v>
      </c>
      <c r="FH240" s="146">
        <v>845</v>
      </c>
      <c r="FI240" s="149">
        <f t="shared" si="308"/>
        <v>19093</v>
      </c>
      <c r="FJ240" s="145">
        <v>0</v>
      </c>
      <c r="FK240" s="146">
        <v>0</v>
      </c>
      <c r="FL240" s="146">
        <v>0</v>
      </c>
      <c r="FM240" s="149">
        <f t="shared" si="309"/>
        <v>0</v>
      </c>
      <c r="FN240" s="145">
        <v>0</v>
      </c>
      <c r="FO240" s="146">
        <v>0</v>
      </c>
      <c r="FP240" s="146">
        <v>0</v>
      </c>
      <c r="FQ240" s="149">
        <f t="shared" si="310"/>
        <v>0</v>
      </c>
      <c r="FR240" s="145">
        <v>0</v>
      </c>
      <c r="FS240" s="146">
        <v>0</v>
      </c>
      <c r="FT240" s="146">
        <v>0</v>
      </c>
      <c r="FU240" s="149">
        <f t="shared" si="311"/>
        <v>0</v>
      </c>
      <c r="FV240" s="145">
        <v>85</v>
      </c>
      <c r="FW240" s="146">
        <v>174</v>
      </c>
      <c r="FX240" s="146">
        <v>0</v>
      </c>
      <c r="FY240" s="149">
        <f t="shared" si="312"/>
        <v>174</v>
      </c>
      <c r="FZ240" s="145">
        <v>0</v>
      </c>
      <c r="GA240" s="146">
        <v>0</v>
      </c>
      <c r="GB240" s="146">
        <v>0</v>
      </c>
      <c r="GC240" s="149">
        <f t="shared" si="313"/>
        <v>0</v>
      </c>
      <c r="GD240" s="164">
        <f t="shared" ref="GD240:GG246" si="314">B240+F240+N240+R240+V240+Z240+AD240+AH240+AL240+AP240+AT240+AX240+BB240+BF240+BJ240+BN240+BR240+BV240+BZ240+CD240+CH240+CL240+CP240+CT240+CX240+DB240+DJ240+DN240+DR240+DV240+DZ240+EH240+EL240+EP240+ET240+EX240+FB240+FF240+FJ240+FN240+FR240+FV240+FZ240+J240+DF240+ED240</f>
        <v>31186</v>
      </c>
      <c r="GE240" s="165">
        <f t="shared" si="314"/>
        <v>30984</v>
      </c>
      <c r="GF240" s="165">
        <f t="shared" si="314"/>
        <v>2093</v>
      </c>
      <c r="GG240" s="165">
        <f t="shared" si="314"/>
        <v>33077</v>
      </c>
      <c r="GH240" s="159"/>
      <c r="GI240" s="155"/>
      <c r="GJ240" s="155"/>
      <c r="GK240" s="155"/>
      <c r="GL240" s="155"/>
      <c r="GM240" s="155"/>
      <c r="GN240" s="155"/>
      <c r="GO240" s="155"/>
    </row>
    <row r="241" spans="1:209" s="147" customFormat="1" ht="12">
      <c r="A241" s="148">
        <v>40909</v>
      </c>
      <c r="B241" s="145">
        <v>8700</v>
      </c>
      <c r="C241" s="146">
        <v>8051</v>
      </c>
      <c r="D241" s="146">
        <v>1149</v>
      </c>
      <c r="E241" s="149">
        <f t="shared" si="271"/>
        <v>9200</v>
      </c>
      <c r="F241" s="145">
        <v>0</v>
      </c>
      <c r="G241" s="146">
        <v>0</v>
      </c>
      <c r="H241" s="146">
        <v>0</v>
      </c>
      <c r="I241" s="149">
        <f t="shared" si="272"/>
        <v>0</v>
      </c>
      <c r="J241" s="146"/>
      <c r="K241" s="146"/>
      <c r="L241" s="146"/>
      <c r="M241" s="146"/>
      <c r="N241" s="145">
        <v>0</v>
      </c>
      <c r="O241" s="146">
        <v>0</v>
      </c>
      <c r="P241" s="146">
        <v>0</v>
      </c>
      <c r="Q241" s="149">
        <f t="shared" si="273"/>
        <v>0</v>
      </c>
      <c r="R241" s="145">
        <v>0</v>
      </c>
      <c r="S241" s="146">
        <v>0</v>
      </c>
      <c r="T241" s="146">
        <v>0</v>
      </c>
      <c r="U241" s="149">
        <f t="shared" si="274"/>
        <v>0</v>
      </c>
      <c r="V241" s="145">
        <v>0</v>
      </c>
      <c r="W241" s="146">
        <v>0</v>
      </c>
      <c r="X241" s="146">
        <v>0</v>
      </c>
      <c r="Y241" s="149">
        <f t="shared" si="275"/>
        <v>0</v>
      </c>
      <c r="Z241" s="145">
        <v>3752</v>
      </c>
      <c r="AA241" s="146">
        <v>2844</v>
      </c>
      <c r="AB241" s="146">
        <v>58</v>
      </c>
      <c r="AC241" s="149">
        <f t="shared" si="276"/>
        <v>2902</v>
      </c>
      <c r="AD241" s="145">
        <v>0</v>
      </c>
      <c r="AE241" s="146">
        <v>0</v>
      </c>
      <c r="AF241" s="146">
        <v>0</v>
      </c>
      <c r="AG241" s="149">
        <f t="shared" si="277"/>
        <v>0</v>
      </c>
      <c r="AH241" s="145">
        <v>0</v>
      </c>
      <c r="AI241" s="146">
        <v>0</v>
      </c>
      <c r="AJ241" s="146">
        <v>0</v>
      </c>
      <c r="AK241" s="149">
        <f t="shared" si="278"/>
        <v>0</v>
      </c>
      <c r="AL241" s="145">
        <v>0</v>
      </c>
      <c r="AM241" s="146">
        <v>0</v>
      </c>
      <c r="AN241" s="146">
        <v>0</v>
      </c>
      <c r="AO241" s="149">
        <f t="shared" si="279"/>
        <v>0</v>
      </c>
      <c r="AP241" s="145">
        <v>0</v>
      </c>
      <c r="AQ241" s="146">
        <v>0</v>
      </c>
      <c r="AR241" s="146">
        <v>0</v>
      </c>
      <c r="AS241" s="149">
        <f t="shared" si="280"/>
        <v>0</v>
      </c>
      <c r="AT241" s="145">
        <v>0</v>
      </c>
      <c r="AU241" s="146">
        <v>0</v>
      </c>
      <c r="AV241" s="146">
        <v>0</v>
      </c>
      <c r="AW241" s="149">
        <f t="shared" si="281"/>
        <v>0</v>
      </c>
      <c r="AX241" s="145">
        <v>0</v>
      </c>
      <c r="AY241" s="146">
        <v>0</v>
      </c>
      <c r="AZ241" s="146">
        <v>0</v>
      </c>
      <c r="BA241" s="149">
        <f t="shared" si="282"/>
        <v>0</v>
      </c>
      <c r="BB241" s="145">
        <v>0</v>
      </c>
      <c r="BC241" s="146">
        <v>0</v>
      </c>
      <c r="BD241" s="146">
        <v>0</v>
      </c>
      <c r="BE241" s="149">
        <f t="shared" si="283"/>
        <v>0</v>
      </c>
      <c r="BF241" s="145">
        <v>0</v>
      </c>
      <c r="BG241" s="146">
        <v>0</v>
      </c>
      <c r="BH241" s="146">
        <v>0</v>
      </c>
      <c r="BI241" s="149">
        <f t="shared" si="284"/>
        <v>0</v>
      </c>
      <c r="BJ241" s="145">
        <v>0</v>
      </c>
      <c r="BK241" s="146">
        <v>0</v>
      </c>
      <c r="BL241" s="146">
        <v>0</v>
      </c>
      <c r="BM241" s="149">
        <f t="shared" si="285"/>
        <v>0</v>
      </c>
      <c r="BN241" s="145">
        <v>0</v>
      </c>
      <c r="BO241" s="146">
        <v>0</v>
      </c>
      <c r="BP241" s="146">
        <v>0</v>
      </c>
      <c r="BQ241" s="149">
        <f t="shared" si="286"/>
        <v>0</v>
      </c>
      <c r="BR241" s="145">
        <v>0</v>
      </c>
      <c r="BS241" s="146">
        <v>0</v>
      </c>
      <c r="BT241" s="146">
        <v>0</v>
      </c>
      <c r="BU241" s="149">
        <f t="shared" si="287"/>
        <v>0</v>
      </c>
      <c r="BV241" s="145">
        <v>0</v>
      </c>
      <c r="BW241" s="146">
        <v>0</v>
      </c>
      <c r="BX241" s="146">
        <v>0</v>
      </c>
      <c r="BY241" s="149">
        <f t="shared" si="288"/>
        <v>0</v>
      </c>
      <c r="BZ241" s="145">
        <v>0</v>
      </c>
      <c r="CA241" s="146">
        <v>0</v>
      </c>
      <c r="CB241" s="146">
        <v>0</v>
      </c>
      <c r="CC241" s="149">
        <f t="shared" si="289"/>
        <v>0</v>
      </c>
      <c r="CD241" s="145">
        <v>0</v>
      </c>
      <c r="CE241" s="146">
        <v>0</v>
      </c>
      <c r="CF241" s="146">
        <v>0</v>
      </c>
      <c r="CG241" s="149">
        <f t="shared" si="290"/>
        <v>0</v>
      </c>
      <c r="CH241" s="145">
        <v>0</v>
      </c>
      <c r="CI241" s="146">
        <v>0</v>
      </c>
      <c r="CJ241" s="146">
        <v>0</v>
      </c>
      <c r="CK241" s="149">
        <f t="shared" si="291"/>
        <v>0</v>
      </c>
      <c r="CL241" s="145">
        <v>0</v>
      </c>
      <c r="CM241" s="146">
        <v>0</v>
      </c>
      <c r="CN241" s="146">
        <v>0</v>
      </c>
      <c r="CO241" s="149">
        <f t="shared" si="292"/>
        <v>0</v>
      </c>
      <c r="CP241" s="145">
        <v>0</v>
      </c>
      <c r="CQ241" s="146">
        <v>0</v>
      </c>
      <c r="CR241" s="146">
        <v>0</v>
      </c>
      <c r="CS241" s="149">
        <f t="shared" si="293"/>
        <v>0</v>
      </c>
      <c r="CT241" s="145">
        <v>611</v>
      </c>
      <c r="CU241" s="146">
        <v>578</v>
      </c>
      <c r="CV241" s="146">
        <v>0</v>
      </c>
      <c r="CW241" s="149">
        <f t="shared" si="294"/>
        <v>578</v>
      </c>
      <c r="CX241" s="145">
        <v>0</v>
      </c>
      <c r="CY241" s="146">
        <v>0</v>
      </c>
      <c r="CZ241" s="146">
        <v>0</v>
      </c>
      <c r="DA241" s="149">
        <f t="shared" si="295"/>
        <v>0</v>
      </c>
      <c r="DB241" s="145">
        <v>0</v>
      </c>
      <c r="DC241" s="146">
        <v>0</v>
      </c>
      <c r="DD241" s="146">
        <v>0</v>
      </c>
      <c r="DE241" s="149">
        <f t="shared" si="296"/>
        <v>0</v>
      </c>
      <c r="DF241" s="146"/>
      <c r="DG241" s="146"/>
      <c r="DH241" s="146"/>
      <c r="DI241" s="146"/>
      <c r="DJ241" s="145">
        <v>774</v>
      </c>
      <c r="DK241" s="146">
        <v>751</v>
      </c>
      <c r="DL241" s="146">
        <v>0</v>
      </c>
      <c r="DM241" s="149">
        <f t="shared" si="297"/>
        <v>751</v>
      </c>
      <c r="DN241" s="145">
        <v>0</v>
      </c>
      <c r="DO241" s="146">
        <v>0</v>
      </c>
      <c r="DP241" s="146">
        <v>0</v>
      </c>
      <c r="DQ241" s="149">
        <f t="shared" si="298"/>
        <v>0</v>
      </c>
      <c r="DR241" s="145">
        <v>0</v>
      </c>
      <c r="DS241" s="146">
        <v>0</v>
      </c>
      <c r="DT241" s="146">
        <v>0</v>
      </c>
      <c r="DU241" s="149">
        <f t="shared" si="299"/>
        <v>0</v>
      </c>
      <c r="DV241" s="145">
        <v>0</v>
      </c>
      <c r="DW241" s="146">
        <v>0</v>
      </c>
      <c r="DX241" s="146">
        <v>0</v>
      </c>
      <c r="DY241" s="149">
        <f t="shared" si="300"/>
        <v>0</v>
      </c>
      <c r="DZ241" s="145">
        <v>0</v>
      </c>
      <c r="EA241" s="146">
        <v>0</v>
      </c>
      <c r="EB241" s="146">
        <v>0</v>
      </c>
      <c r="EC241" s="149">
        <f t="shared" si="301"/>
        <v>0</v>
      </c>
      <c r="ED241" s="146"/>
      <c r="EE241" s="146"/>
      <c r="EF241" s="146"/>
      <c r="EG241" s="146"/>
      <c r="EH241" s="145">
        <v>0</v>
      </c>
      <c r="EI241" s="146">
        <v>0</v>
      </c>
      <c r="EJ241" s="146">
        <v>0</v>
      </c>
      <c r="EK241" s="149">
        <f t="shared" si="302"/>
        <v>0</v>
      </c>
      <c r="EL241" s="145">
        <v>0</v>
      </c>
      <c r="EM241" s="146">
        <v>0</v>
      </c>
      <c r="EN241" s="146">
        <v>0</v>
      </c>
      <c r="EO241" s="149">
        <f t="shared" si="303"/>
        <v>0</v>
      </c>
      <c r="EP241" s="145">
        <v>0</v>
      </c>
      <c r="EQ241" s="146">
        <v>0</v>
      </c>
      <c r="ER241" s="146">
        <v>0</v>
      </c>
      <c r="ES241" s="149">
        <f t="shared" si="304"/>
        <v>0</v>
      </c>
      <c r="ET241" s="145">
        <v>0</v>
      </c>
      <c r="EU241" s="146">
        <v>0</v>
      </c>
      <c r="EV241" s="146">
        <v>0</v>
      </c>
      <c r="EW241" s="149">
        <f t="shared" si="305"/>
        <v>0</v>
      </c>
      <c r="EX241" s="145">
        <v>771</v>
      </c>
      <c r="EY241" s="146">
        <v>596</v>
      </c>
      <c r="EZ241" s="146">
        <v>10</v>
      </c>
      <c r="FA241" s="149">
        <f t="shared" si="306"/>
        <v>606</v>
      </c>
      <c r="FB241" s="145">
        <v>0</v>
      </c>
      <c r="FC241" s="146">
        <v>0</v>
      </c>
      <c r="FD241" s="146">
        <v>0</v>
      </c>
      <c r="FE241" s="149">
        <f t="shared" si="307"/>
        <v>0</v>
      </c>
      <c r="FF241" s="145">
        <v>24580</v>
      </c>
      <c r="FG241" s="146">
        <v>18340</v>
      </c>
      <c r="FH241" s="146">
        <v>1853</v>
      </c>
      <c r="FI241" s="149">
        <f t="shared" si="308"/>
        <v>20193</v>
      </c>
      <c r="FJ241" s="145">
        <v>0</v>
      </c>
      <c r="FK241" s="146">
        <v>0</v>
      </c>
      <c r="FL241" s="146">
        <v>0</v>
      </c>
      <c r="FM241" s="149">
        <f t="shared" si="309"/>
        <v>0</v>
      </c>
      <c r="FN241" s="145">
        <v>0</v>
      </c>
      <c r="FO241" s="146">
        <v>0</v>
      </c>
      <c r="FP241" s="146">
        <v>0</v>
      </c>
      <c r="FQ241" s="149">
        <f t="shared" si="310"/>
        <v>0</v>
      </c>
      <c r="FR241" s="145">
        <v>0</v>
      </c>
      <c r="FS241" s="146">
        <v>0</v>
      </c>
      <c r="FT241" s="146">
        <v>0</v>
      </c>
      <c r="FU241" s="149">
        <f t="shared" si="311"/>
        <v>0</v>
      </c>
      <c r="FV241" s="145">
        <v>80</v>
      </c>
      <c r="FW241" s="146">
        <v>125</v>
      </c>
      <c r="FX241" s="146">
        <v>3</v>
      </c>
      <c r="FY241" s="149">
        <f t="shared" si="312"/>
        <v>128</v>
      </c>
      <c r="FZ241" s="145">
        <v>0</v>
      </c>
      <c r="GA241" s="146">
        <v>0</v>
      </c>
      <c r="GB241" s="146">
        <v>0</v>
      </c>
      <c r="GC241" s="149">
        <f t="shared" si="313"/>
        <v>0</v>
      </c>
      <c r="GD241" s="164">
        <f>B241+F241+N241+R241+V241+Z241+AD241+AH241+AL241+AP241+AT241+AX241+BB241+BF241+BJ241+BN241+BR241+BV241+BZ241+CD241+CH241+CL241+CP241+CT241+CX241+DB241+DJ241+DN241+DR241+DV241+DZ241+EH241+EL241+EP241+ET241+EX241+FB241+FF241+FJ241+FN241+FR241+FV241+FZ241+J241+DF241+ED241</f>
        <v>39268</v>
      </c>
      <c r="GE241" s="165">
        <f t="shared" si="314"/>
        <v>31285</v>
      </c>
      <c r="GF241" s="165">
        <f t="shared" si="314"/>
        <v>3073</v>
      </c>
      <c r="GG241" s="165">
        <f t="shared" si="314"/>
        <v>34358</v>
      </c>
      <c r="GH241" s="159"/>
      <c r="GI241" s="155"/>
      <c r="GJ241" s="155"/>
      <c r="GK241" s="155"/>
      <c r="GL241" s="155"/>
      <c r="GM241" s="155"/>
      <c r="GN241" s="155"/>
      <c r="GO241" s="155"/>
    </row>
    <row r="242" spans="1:209" s="147" customFormat="1" ht="12">
      <c r="A242" s="148">
        <v>40940</v>
      </c>
      <c r="B242" s="145">
        <v>9963</v>
      </c>
      <c r="C242" s="146">
        <v>8124</v>
      </c>
      <c r="D242" s="146">
        <v>1277</v>
      </c>
      <c r="E242" s="149">
        <f t="shared" si="271"/>
        <v>9401</v>
      </c>
      <c r="F242" s="145">
        <v>0</v>
      </c>
      <c r="G242" s="146">
        <v>0</v>
      </c>
      <c r="H242" s="146">
        <v>0</v>
      </c>
      <c r="I242" s="149">
        <f t="shared" si="272"/>
        <v>0</v>
      </c>
      <c r="J242" s="146"/>
      <c r="K242" s="146"/>
      <c r="L242" s="146"/>
      <c r="M242" s="146"/>
      <c r="N242" s="145">
        <v>0</v>
      </c>
      <c r="O242" s="146">
        <v>0</v>
      </c>
      <c r="P242" s="146">
        <v>0</v>
      </c>
      <c r="Q242" s="149">
        <f t="shared" si="273"/>
        <v>0</v>
      </c>
      <c r="R242" s="145">
        <v>0</v>
      </c>
      <c r="S242" s="146">
        <v>0</v>
      </c>
      <c r="T242" s="146">
        <v>0</v>
      </c>
      <c r="U242" s="149">
        <f t="shared" si="274"/>
        <v>0</v>
      </c>
      <c r="V242" s="145">
        <v>0</v>
      </c>
      <c r="W242" s="146">
        <v>0</v>
      </c>
      <c r="X242" s="146">
        <v>0</v>
      </c>
      <c r="Y242" s="149">
        <f t="shared" si="275"/>
        <v>0</v>
      </c>
      <c r="Z242" s="145">
        <v>3571</v>
      </c>
      <c r="AA242" s="146">
        <v>3328</v>
      </c>
      <c r="AB242" s="146">
        <v>69</v>
      </c>
      <c r="AC242" s="149">
        <f t="shared" si="276"/>
        <v>3397</v>
      </c>
      <c r="AD242" s="145">
        <v>0</v>
      </c>
      <c r="AE242" s="146">
        <v>0</v>
      </c>
      <c r="AF242" s="146">
        <v>0</v>
      </c>
      <c r="AG242" s="149">
        <f t="shared" si="277"/>
        <v>0</v>
      </c>
      <c r="AH242" s="145">
        <v>0</v>
      </c>
      <c r="AI242" s="146">
        <v>0</v>
      </c>
      <c r="AJ242" s="146">
        <v>0</v>
      </c>
      <c r="AK242" s="149">
        <f t="shared" si="278"/>
        <v>0</v>
      </c>
      <c r="AL242" s="145">
        <v>0</v>
      </c>
      <c r="AM242" s="146">
        <v>0</v>
      </c>
      <c r="AN242" s="146">
        <v>0</v>
      </c>
      <c r="AO242" s="149">
        <f t="shared" si="279"/>
        <v>0</v>
      </c>
      <c r="AP242" s="145">
        <v>0</v>
      </c>
      <c r="AQ242" s="146">
        <v>0</v>
      </c>
      <c r="AR242" s="146">
        <v>0</v>
      </c>
      <c r="AS242" s="149">
        <f t="shared" si="280"/>
        <v>0</v>
      </c>
      <c r="AT242" s="145">
        <v>0</v>
      </c>
      <c r="AU242" s="146">
        <v>0</v>
      </c>
      <c r="AV242" s="146">
        <v>0</v>
      </c>
      <c r="AW242" s="149">
        <f t="shared" si="281"/>
        <v>0</v>
      </c>
      <c r="AX242" s="145">
        <v>0</v>
      </c>
      <c r="AY242" s="146">
        <v>0</v>
      </c>
      <c r="AZ242" s="146">
        <v>0</v>
      </c>
      <c r="BA242" s="149">
        <f t="shared" si="282"/>
        <v>0</v>
      </c>
      <c r="BB242" s="145">
        <v>0</v>
      </c>
      <c r="BC242" s="146">
        <v>0</v>
      </c>
      <c r="BD242" s="146">
        <v>0</v>
      </c>
      <c r="BE242" s="149">
        <f t="shared" si="283"/>
        <v>0</v>
      </c>
      <c r="BF242" s="145">
        <v>0</v>
      </c>
      <c r="BG242" s="146">
        <v>0</v>
      </c>
      <c r="BH242" s="146">
        <v>0</v>
      </c>
      <c r="BI242" s="149">
        <f t="shared" si="284"/>
        <v>0</v>
      </c>
      <c r="BJ242" s="145">
        <v>0</v>
      </c>
      <c r="BK242" s="146">
        <v>0</v>
      </c>
      <c r="BL242" s="146">
        <v>0</v>
      </c>
      <c r="BM242" s="149">
        <f t="shared" si="285"/>
        <v>0</v>
      </c>
      <c r="BN242" s="145">
        <v>0</v>
      </c>
      <c r="BO242" s="146">
        <v>0</v>
      </c>
      <c r="BP242" s="146">
        <v>0</v>
      </c>
      <c r="BQ242" s="149">
        <f t="shared" si="286"/>
        <v>0</v>
      </c>
      <c r="BR242" s="145">
        <v>0</v>
      </c>
      <c r="BS242" s="146">
        <v>0</v>
      </c>
      <c r="BT242" s="146">
        <v>0</v>
      </c>
      <c r="BU242" s="149">
        <f t="shared" si="287"/>
        <v>0</v>
      </c>
      <c r="BV242" s="145">
        <v>0</v>
      </c>
      <c r="BW242" s="146">
        <v>0</v>
      </c>
      <c r="BX242" s="146">
        <v>0</v>
      </c>
      <c r="BY242" s="149">
        <f t="shared" si="288"/>
        <v>0</v>
      </c>
      <c r="BZ242" s="145">
        <v>0</v>
      </c>
      <c r="CA242" s="146">
        <v>0</v>
      </c>
      <c r="CB242" s="146">
        <v>0</v>
      </c>
      <c r="CC242" s="149">
        <f t="shared" si="289"/>
        <v>0</v>
      </c>
      <c r="CD242" s="145">
        <v>0</v>
      </c>
      <c r="CE242" s="146">
        <v>0</v>
      </c>
      <c r="CF242" s="146">
        <v>0</v>
      </c>
      <c r="CG242" s="149">
        <f t="shared" si="290"/>
        <v>0</v>
      </c>
      <c r="CH242" s="145">
        <v>0</v>
      </c>
      <c r="CI242" s="146">
        <v>0</v>
      </c>
      <c r="CJ242" s="146">
        <v>0</v>
      </c>
      <c r="CK242" s="149">
        <f t="shared" si="291"/>
        <v>0</v>
      </c>
      <c r="CL242" s="145">
        <v>0</v>
      </c>
      <c r="CM242" s="146">
        <v>0</v>
      </c>
      <c r="CN242" s="146">
        <v>0</v>
      </c>
      <c r="CO242" s="149">
        <f t="shared" si="292"/>
        <v>0</v>
      </c>
      <c r="CP242" s="145">
        <v>0</v>
      </c>
      <c r="CQ242" s="146">
        <v>0</v>
      </c>
      <c r="CR242" s="146">
        <v>0</v>
      </c>
      <c r="CS242" s="149">
        <f t="shared" si="293"/>
        <v>0</v>
      </c>
      <c r="CT242" s="145">
        <v>614</v>
      </c>
      <c r="CU242" s="146">
        <v>521</v>
      </c>
      <c r="CV242" s="146">
        <v>0</v>
      </c>
      <c r="CW242" s="149">
        <f t="shared" si="294"/>
        <v>521</v>
      </c>
      <c r="CX242" s="145">
        <v>0</v>
      </c>
      <c r="CY242" s="146">
        <v>0</v>
      </c>
      <c r="CZ242" s="146">
        <v>0</v>
      </c>
      <c r="DA242" s="149">
        <f t="shared" si="295"/>
        <v>0</v>
      </c>
      <c r="DB242" s="145">
        <v>0</v>
      </c>
      <c r="DC242" s="146">
        <v>0</v>
      </c>
      <c r="DD242" s="146">
        <v>0</v>
      </c>
      <c r="DE242" s="149">
        <f t="shared" si="296"/>
        <v>0</v>
      </c>
      <c r="DF242" s="146"/>
      <c r="DG242" s="146"/>
      <c r="DH242" s="146"/>
      <c r="DI242" s="146"/>
      <c r="DJ242" s="145">
        <v>750</v>
      </c>
      <c r="DK242" s="146">
        <v>747</v>
      </c>
      <c r="DL242" s="146">
        <v>0</v>
      </c>
      <c r="DM242" s="149">
        <f t="shared" si="297"/>
        <v>747</v>
      </c>
      <c r="DN242" s="145">
        <v>0</v>
      </c>
      <c r="DO242" s="146">
        <v>0</v>
      </c>
      <c r="DP242" s="146">
        <v>0</v>
      </c>
      <c r="DQ242" s="149">
        <f t="shared" si="298"/>
        <v>0</v>
      </c>
      <c r="DR242" s="145">
        <v>0</v>
      </c>
      <c r="DS242" s="146">
        <v>0</v>
      </c>
      <c r="DT242" s="146">
        <v>0</v>
      </c>
      <c r="DU242" s="149">
        <f t="shared" si="299"/>
        <v>0</v>
      </c>
      <c r="DV242" s="145">
        <v>0</v>
      </c>
      <c r="DW242" s="146">
        <v>0</v>
      </c>
      <c r="DX242" s="146">
        <v>0</v>
      </c>
      <c r="DY242" s="149">
        <f t="shared" si="300"/>
        <v>0</v>
      </c>
      <c r="DZ242" s="145">
        <v>0</v>
      </c>
      <c r="EA242" s="146">
        <v>0</v>
      </c>
      <c r="EB242" s="146">
        <v>0</v>
      </c>
      <c r="EC242" s="149">
        <f t="shared" si="301"/>
        <v>0</v>
      </c>
      <c r="ED242" s="146"/>
      <c r="EE242" s="146"/>
      <c r="EF242" s="146"/>
      <c r="EG242" s="146"/>
      <c r="EH242" s="145">
        <v>0</v>
      </c>
      <c r="EI242" s="146">
        <v>0</v>
      </c>
      <c r="EJ242" s="146">
        <v>0</v>
      </c>
      <c r="EK242" s="149">
        <f t="shared" si="302"/>
        <v>0</v>
      </c>
      <c r="EL242" s="145">
        <v>0</v>
      </c>
      <c r="EM242" s="146">
        <v>0</v>
      </c>
      <c r="EN242" s="146">
        <v>0</v>
      </c>
      <c r="EO242" s="149">
        <f t="shared" si="303"/>
        <v>0</v>
      </c>
      <c r="EP242" s="145">
        <v>0</v>
      </c>
      <c r="EQ242" s="146">
        <v>0</v>
      </c>
      <c r="ER242" s="146">
        <v>0</v>
      </c>
      <c r="ES242" s="149">
        <f t="shared" si="304"/>
        <v>0</v>
      </c>
      <c r="ET242" s="145">
        <v>0</v>
      </c>
      <c r="EU242" s="146">
        <v>0</v>
      </c>
      <c r="EV242" s="146">
        <v>0</v>
      </c>
      <c r="EW242" s="149">
        <f t="shared" si="305"/>
        <v>0</v>
      </c>
      <c r="EX242" s="145">
        <v>1001</v>
      </c>
      <c r="EY242" s="146">
        <v>790</v>
      </c>
      <c r="EZ242" s="146">
        <v>30</v>
      </c>
      <c r="FA242" s="149">
        <f t="shared" si="306"/>
        <v>820</v>
      </c>
      <c r="FB242" s="145">
        <v>0</v>
      </c>
      <c r="FC242" s="146">
        <v>0</v>
      </c>
      <c r="FD242" s="146">
        <v>0</v>
      </c>
      <c r="FE242" s="149">
        <f t="shared" si="307"/>
        <v>0</v>
      </c>
      <c r="FF242" s="145">
        <v>20382</v>
      </c>
      <c r="FG242" s="146">
        <v>19332</v>
      </c>
      <c r="FH242" s="146">
        <v>1149</v>
      </c>
      <c r="FI242" s="149">
        <f t="shared" si="308"/>
        <v>20481</v>
      </c>
      <c r="FJ242" s="145">
        <v>0</v>
      </c>
      <c r="FK242" s="146">
        <v>0</v>
      </c>
      <c r="FL242" s="146">
        <v>0</v>
      </c>
      <c r="FM242" s="149">
        <f t="shared" si="309"/>
        <v>0</v>
      </c>
      <c r="FN242" s="145">
        <v>0</v>
      </c>
      <c r="FO242" s="146">
        <v>0</v>
      </c>
      <c r="FP242" s="146">
        <v>0</v>
      </c>
      <c r="FQ242" s="149">
        <f t="shared" si="310"/>
        <v>0</v>
      </c>
      <c r="FR242" s="145">
        <v>0</v>
      </c>
      <c r="FS242" s="146">
        <v>0</v>
      </c>
      <c r="FT242" s="146">
        <v>0</v>
      </c>
      <c r="FU242" s="149">
        <f t="shared" si="311"/>
        <v>0</v>
      </c>
      <c r="FV242" s="145">
        <v>76</v>
      </c>
      <c r="FW242" s="146">
        <v>91</v>
      </c>
      <c r="FX242" s="146">
        <v>3</v>
      </c>
      <c r="FY242" s="149">
        <f t="shared" si="312"/>
        <v>94</v>
      </c>
      <c r="FZ242" s="145">
        <v>0</v>
      </c>
      <c r="GA242" s="146">
        <v>0</v>
      </c>
      <c r="GB242" s="146">
        <v>0</v>
      </c>
      <c r="GC242" s="149">
        <f t="shared" si="313"/>
        <v>0</v>
      </c>
      <c r="GD242" s="164">
        <f t="shared" ref="GD242:GG257" si="315">B242+F242+N242+R242+V242+Z242+AD242+AH242+AL242+AP242+AT242+AX242+BB242+BF242+BJ242+BN242+BR242+BV242+BZ242+CD242+CH242+CL242+CP242+CT242+CX242+DB242+DJ242+DN242+DR242+DV242+DZ242+EH242+EL242+EP242+ET242+EX242+FB242+FF242+FJ242+FN242+FR242+FV242+FZ242+J242+DF242+ED242</f>
        <v>36357</v>
      </c>
      <c r="GE242" s="165">
        <f t="shared" si="315"/>
        <v>32933</v>
      </c>
      <c r="GF242" s="165">
        <f t="shared" si="315"/>
        <v>2528</v>
      </c>
      <c r="GG242" s="165">
        <f t="shared" si="315"/>
        <v>35461</v>
      </c>
      <c r="GH242" s="159"/>
      <c r="GI242" s="155"/>
      <c r="GJ242" s="155"/>
      <c r="GK242" s="155"/>
      <c r="GL242" s="155"/>
      <c r="GM242" s="155"/>
      <c r="GN242" s="155"/>
      <c r="GO242" s="155"/>
    </row>
    <row r="243" spans="1:209" s="168" customFormat="1" ht="12">
      <c r="A243" s="150">
        <v>40969</v>
      </c>
      <c r="B243" s="151">
        <v>11866</v>
      </c>
      <c r="C243" s="152">
        <v>10450</v>
      </c>
      <c r="D243" s="152">
        <v>1605</v>
      </c>
      <c r="E243" s="153">
        <f t="shared" si="271"/>
        <v>12055</v>
      </c>
      <c r="F243" s="151">
        <v>0</v>
      </c>
      <c r="G243" s="152">
        <v>0</v>
      </c>
      <c r="H243" s="152">
        <v>0</v>
      </c>
      <c r="I243" s="153">
        <f t="shared" si="272"/>
        <v>0</v>
      </c>
      <c r="J243" s="152"/>
      <c r="K243" s="152"/>
      <c r="L243" s="152"/>
      <c r="M243" s="152"/>
      <c r="N243" s="151">
        <v>0</v>
      </c>
      <c r="O243" s="152">
        <v>0</v>
      </c>
      <c r="P243" s="152">
        <v>0</v>
      </c>
      <c r="Q243" s="153">
        <f t="shared" si="273"/>
        <v>0</v>
      </c>
      <c r="R243" s="151">
        <v>0</v>
      </c>
      <c r="S243" s="152">
        <v>0</v>
      </c>
      <c r="T243" s="152">
        <v>0</v>
      </c>
      <c r="U243" s="153">
        <f t="shared" si="274"/>
        <v>0</v>
      </c>
      <c r="V243" s="151">
        <v>0</v>
      </c>
      <c r="W243" s="152">
        <v>0</v>
      </c>
      <c r="X243" s="152">
        <v>0</v>
      </c>
      <c r="Y243" s="153">
        <f t="shared" si="275"/>
        <v>0</v>
      </c>
      <c r="Z243" s="151">
        <v>4019</v>
      </c>
      <c r="AA243" s="152">
        <v>4656</v>
      </c>
      <c r="AB243" s="152">
        <v>92</v>
      </c>
      <c r="AC243" s="153">
        <f t="shared" si="276"/>
        <v>4748</v>
      </c>
      <c r="AD243" s="151">
        <v>0</v>
      </c>
      <c r="AE243" s="152">
        <v>0</v>
      </c>
      <c r="AF243" s="152">
        <v>0</v>
      </c>
      <c r="AG243" s="153">
        <f t="shared" si="277"/>
        <v>0</v>
      </c>
      <c r="AH243" s="151">
        <v>0</v>
      </c>
      <c r="AI243" s="152">
        <v>0</v>
      </c>
      <c r="AJ243" s="152">
        <v>0</v>
      </c>
      <c r="AK243" s="153">
        <f t="shared" si="278"/>
        <v>0</v>
      </c>
      <c r="AL243" s="151">
        <v>0</v>
      </c>
      <c r="AM243" s="152">
        <v>0</v>
      </c>
      <c r="AN243" s="152">
        <v>0</v>
      </c>
      <c r="AO243" s="153">
        <f t="shared" si="279"/>
        <v>0</v>
      </c>
      <c r="AP243" s="151">
        <v>0</v>
      </c>
      <c r="AQ243" s="152">
        <v>0</v>
      </c>
      <c r="AR243" s="152">
        <v>0</v>
      </c>
      <c r="AS243" s="153">
        <f t="shared" si="280"/>
        <v>0</v>
      </c>
      <c r="AT243" s="151">
        <v>0</v>
      </c>
      <c r="AU243" s="152">
        <v>0</v>
      </c>
      <c r="AV243" s="152">
        <v>0</v>
      </c>
      <c r="AW243" s="153">
        <f t="shared" si="281"/>
        <v>0</v>
      </c>
      <c r="AX243" s="151">
        <v>0</v>
      </c>
      <c r="AY243" s="152">
        <v>0</v>
      </c>
      <c r="AZ243" s="152">
        <v>0</v>
      </c>
      <c r="BA243" s="153">
        <f t="shared" si="282"/>
        <v>0</v>
      </c>
      <c r="BB243" s="151">
        <v>0</v>
      </c>
      <c r="BC243" s="152">
        <v>0</v>
      </c>
      <c r="BD243" s="152">
        <v>0</v>
      </c>
      <c r="BE243" s="153">
        <f t="shared" si="283"/>
        <v>0</v>
      </c>
      <c r="BF243" s="151">
        <v>0</v>
      </c>
      <c r="BG243" s="152">
        <v>0</v>
      </c>
      <c r="BH243" s="152">
        <v>0</v>
      </c>
      <c r="BI243" s="153">
        <f t="shared" si="284"/>
        <v>0</v>
      </c>
      <c r="BJ243" s="151">
        <v>0</v>
      </c>
      <c r="BK243" s="152">
        <v>0</v>
      </c>
      <c r="BL243" s="152">
        <v>0</v>
      </c>
      <c r="BM243" s="153">
        <f t="shared" si="285"/>
        <v>0</v>
      </c>
      <c r="BN243" s="151">
        <v>0</v>
      </c>
      <c r="BO243" s="152">
        <v>0</v>
      </c>
      <c r="BP243" s="152">
        <v>0</v>
      </c>
      <c r="BQ243" s="153">
        <f t="shared" si="286"/>
        <v>0</v>
      </c>
      <c r="BR243" s="151">
        <v>0</v>
      </c>
      <c r="BS243" s="152">
        <v>0</v>
      </c>
      <c r="BT243" s="152">
        <v>0</v>
      </c>
      <c r="BU243" s="153">
        <f t="shared" si="287"/>
        <v>0</v>
      </c>
      <c r="BV243" s="151">
        <v>0</v>
      </c>
      <c r="BW243" s="152">
        <v>0</v>
      </c>
      <c r="BX243" s="152">
        <v>0</v>
      </c>
      <c r="BY243" s="153">
        <f t="shared" si="288"/>
        <v>0</v>
      </c>
      <c r="BZ243" s="151">
        <v>0</v>
      </c>
      <c r="CA243" s="152">
        <v>0</v>
      </c>
      <c r="CB243" s="152">
        <v>0</v>
      </c>
      <c r="CC243" s="153">
        <f t="shared" si="289"/>
        <v>0</v>
      </c>
      <c r="CD243" s="151">
        <v>0</v>
      </c>
      <c r="CE243" s="152">
        <v>0</v>
      </c>
      <c r="CF243" s="152">
        <v>0</v>
      </c>
      <c r="CG243" s="153">
        <f t="shared" si="290"/>
        <v>0</v>
      </c>
      <c r="CH243" s="151">
        <v>0</v>
      </c>
      <c r="CI243" s="152">
        <v>0</v>
      </c>
      <c r="CJ243" s="152">
        <v>0</v>
      </c>
      <c r="CK243" s="153">
        <f t="shared" si="291"/>
        <v>0</v>
      </c>
      <c r="CL243" s="151">
        <v>0</v>
      </c>
      <c r="CM243" s="152">
        <v>0</v>
      </c>
      <c r="CN243" s="152">
        <v>0</v>
      </c>
      <c r="CO243" s="153">
        <f t="shared" si="292"/>
        <v>0</v>
      </c>
      <c r="CP243" s="151">
        <v>0</v>
      </c>
      <c r="CQ243" s="152">
        <v>0</v>
      </c>
      <c r="CR243" s="152">
        <v>0</v>
      </c>
      <c r="CS243" s="153">
        <f t="shared" si="293"/>
        <v>0</v>
      </c>
      <c r="CT243" s="151">
        <v>762</v>
      </c>
      <c r="CU243" s="152">
        <v>595</v>
      </c>
      <c r="CV243" s="152">
        <v>0</v>
      </c>
      <c r="CW243" s="153">
        <f t="shared" si="294"/>
        <v>595</v>
      </c>
      <c r="CX243" s="151">
        <v>0</v>
      </c>
      <c r="CY243" s="152">
        <v>0</v>
      </c>
      <c r="CZ243" s="152">
        <v>0</v>
      </c>
      <c r="DA243" s="153">
        <f t="shared" si="295"/>
        <v>0</v>
      </c>
      <c r="DB243" s="151">
        <v>0</v>
      </c>
      <c r="DC243" s="152">
        <v>0</v>
      </c>
      <c r="DD243" s="152">
        <v>0</v>
      </c>
      <c r="DE243" s="153">
        <f t="shared" si="296"/>
        <v>0</v>
      </c>
      <c r="DF243" s="152"/>
      <c r="DG243" s="152"/>
      <c r="DH243" s="152"/>
      <c r="DI243" s="152"/>
      <c r="DJ243" s="151">
        <v>790</v>
      </c>
      <c r="DK243" s="152">
        <v>1194</v>
      </c>
      <c r="DL243" s="152">
        <v>0</v>
      </c>
      <c r="DM243" s="153">
        <f t="shared" si="297"/>
        <v>1194</v>
      </c>
      <c r="DN243" s="151">
        <v>0</v>
      </c>
      <c r="DO243" s="152">
        <v>0</v>
      </c>
      <c r="DP243" s="152">
        <v>0</v>
      </c>
      <c r="DQ243" s="153">
        <f t="shared" si="298"/>
        <v>0</v>
      </c>
      <c r="DR243" s="151">
        <v>0</v>
      </c>
      <c r="DS243" s="152">
        <v>0</v>
      </c>
      <c r="DT243" s="152">
        <v>0</v>
      </c>
      <c r="DU243" s="153">
        <f t="shared" si="299"/>
        <v>0</v>
      </c>
      <c r="DV243" s="151">
        <v>0</v>
      </c>
      <c r="DW243" s="152">
        <v>0</v>
      </c>
      <c r="DX243" s="152">
        <v>0</v>
      </c>
      <c r="DY243" s="153">
        <f t="shared" si="300"/>
        <v>0</v>
      </c>
      <c r="DZ243" s="151">
        <v>0</v>
      </c>
      <c r="EA243" s="152">
        <v>0</v>
      </c>
      <c r="EB243" s="152">
        <v>0</v>
      </c>
      <c r="EC243" s="153">
        <f t="shared" si="301"/>
        <v>0</v>
      </c>
      <c r="ED243" s="152"/>
      <c r="EE243" s="152"/>
      <c r="EF243" s="152"/>
      <c r="EG243" s="152"/>
      <c r="EH243" s="151">
        <v>0</v>
      </c>
      <c r="EI243" s="152">
        <v>0</v>
      </c>
      <c r="EJ243" s="152">
        <v>0</v>
      </c>
      <c r="EK243" s="153">
        <f t="shared" si="302"/>
        <v>0</v>
      </c>
      <c r="EL243" s="151">
        <v>0</v>
      </c>
      <c r="EM243" s="152">
        <v>0</v>
      </c>
      <c r="EN243" s="152">
        <v>0</v>
      </c>
      <c r="EO243" s="153">
        <f t="shared" si="303"/>
        <v>0</v>
      </c>
      <c r="EP243" s="151">
        <v>0</v>
      </c>
      <c r="EQ243" s="152">
        <v>0</v>
      </c>
      <c r="ER243" s="152">
        <v>0</v>
      </c>
      <c r="ES243" s="153">
        <f t="shared" si="304"/>
        <v>0</v>
      </c>
      <c r="ET243" s="151">
        <v>0</v>
      </c>
      <c r="EU243" s="152">
        <v>0</v>
      </c>
      <c r="EV243" s="152">
        <v>0</v>
      </c>
      <c r="EW243" s="153">
        <f t="shared" si="305"/>
        <v>0</v>
      </c>
      <c r="EX243" s="151">
        <v>1048</v>
      </c>
      <c r="EY243" s="152">
        <v>1130</v>
      </c>
      <c r="EZ243" s="152">
        <v>30</v>
      </c>
      <c r="FA243" s="153">
        <f t="shared" si="306"/>
        <v>1160</v>
      </c>
      <c r="FB243" s="151">
        <v>0</v>
      </c>
      <c r="FC243" s="152">
        <v>0</v>
      </c>
      <c r="FD243" s="152">
        <v>0</v>
      </c>
      <c r="FE243" s="153">
        <f t="shared" si="307"/>
        <v>0</v>
      </c>
      <c r="FF243" s="151">
        <v>18192</v>
      </c>
      <c r="FG243" s="152">
        <v>21972</v>
      </c>
      <c r="FH243" s="152">
        <v>1116</v>
      </c>
      <c r="FI243" s="153">
        <f t="shared" si="308"/>
        <v>23088</v>
      </c>
      <c r="FJ243" s="151">
        <v>0</v>
      </c>
      <c r="FK243" s="152">
        <v>0</v>
      </c>
      <c r="FL243" s="152">
        <v>0</v>
      </c>
      <c r="FM243" s="153">
        <f t="shared" si="309"/>
        <v>0</v>
      </c>
      <c r="FN243" s="151">
        <v>0</v>
      </c>
      <c r="FO243" s="152">
        <v>0</v>
      </c>
      <c r="FP243" s="152">
        <v>0</v>
      </c>
      <c r="FQ243" s="153">
        <f t="shared" si="310"/>
        <v>0</v>
      </c>
      <c r="FR243" s="151">
        <v>0</v>
      </c>
      <c r="FS243" s="152">
        <v>0</v>
      </c>
      <c r="FT243" s="152">
        <v>0</v>
      </c>
      <c r="FU243" s="153">
        <f t="shared" si="311"/>
        <v>0</v>
      </c>
      <c r="FV243" s="151">
        <v>99</v>
      </c>
      <c r="FW243" s="152">
        <v>80</v>
      </c>
      <c r="FX243" s="152">
        <v>0</v>
      </c>
      <c r="FY243" s="153">
        <f t="shared" si="312"/>
        <v>80</v>
      </c>
      <c r="FZ243" s="151">
        <v>0</v>
      </c>
      <c r="GA243" s="152">
        <v>0</v>
      </c>
      <c r="GB243" s="152">
        <v>0</v>
      </c>
      <c r="GC243" s="153">
        <f t="shared" si="313"/>
        <v>0</v>
      </c>
      <c r="GD243" s="169">
        <f t="shared" si="315"/>
        <v>36776</v>
      </c>
      <c r="GE243" s="170">
        <f t="shared" si="315"/>
        <v>40077</v>
      </c>
      <c r="GF243" s="170">
        <f t="shared" si="315"/>
        <v>2843</v>
      </c>
      <c r="GG243" s="170">
        <f t="shared" si="315"/>
        <v>42920</v>
      </c>
      <c r="GH243" s="159"/>
      <c r="GI243" s="155"/>
      <c r="GJ243" s="155"/>
      <c r="GK243" s="155"/>
      <c r="GL243" s="155"/>
      <c r="GM243" s="155"/>
      <c r="GN243" s="155"/>
      <c r="GO243" s="155"/>
      <c r="GP243" s="147"/>
      <c r="GQ243" s="147"/>
      <c r="GR243" s="147"/>
      <c r="GS243" s="147"/>
      <c r="GT243" s="147"/>
      <c r="GU243" s="147"/>
      <c r="GV243" s="147"/>
      <c r="GW243" s="147"/>
      <c r="GX243" s="147"/>
      <c r="GY243" s="147"/>
      <c r="GZ243" s="147"/>
      <c r="HA243" s="147"/>
    </row>
    <row r="244" spans="1:209" s="147" customFormat="1" ht="12">
      <c r="A244" s="167">
        <v>41000</v>
      </c>
      <c r="B244" s="164">
        <v>7930</v>
      </c>
      <c r="C244" s="165">
        <v>5494</v>
      </c>
      <c r="D244" s="165">
        <v>974</v>
      </c>
      <c r="E244" s="166">
        <f t="shared" si="271"/>
        <v>6468</v>
      </c>
      <c r="F244" s="164">
        <v>0</v>
      </c>
      <c r="G244" s="165">
        <v>0</v>
      </c>
      <c r="H244" s="165">
        <v>0</v>
      </c>
      <c r="I244" s="166">
        <f t="shared" si="272"/>
        <v>0</v>
      </c>
      <c r="J244" s="165"/>
      <c r="K244" s="165"/>
      <c r="L244" s="165"/>
      <c r="M244" s="165"/>
      <c r="N244" s="164">
        <v>0</v>
      </c>
      <c r="O244" s="165">
        <v>0</v>
      </c>
      <c r="P244" s="165">
        <v>0</v>
      </c>
      <c r="Q244" s="166">
        <f t="shared" si="273"/>
        <v>0</v>
      </c>
      <c r="R244" s="164">
        <v>0</v>
      </c>
      <c r="S244" s="165">
        <v>0</v>
      </c>
      <c r="T244" s="165">
        <v>0</v>
      </c>
      <c r="U244" s="166">
        <f t="shared" si="274"/>
        <v>0</v>
      </c>
      <c r="V244" s="164">
        <v>0</v>
      </c>
      <c r="W244" s="165">
        <v>0</v>
      </c>
      <c r="X244" s="165">
        <v>0</v>
      </c>
      <c r="Y244" s="166">
        <f t="shared" si="275"/>
        <v>0</v>
      </c>
      <c r="Z244" s="164">
        <v>3313</v>
      </c>
      <c r="AA244" s="165">
        <v>3046</v>
      </c>
      <c r="AB244" s="165">
        <v>98</v>
      </c>
      <c r="AC244" s="166">
        <f t="shared" si="276"/>
        <v>3144</v>
      </c>
      <c r="AD244" s="164">
        <v>0</v>
      </c>
      <c r="AE244" s="165">
        <v>0</v>
      </c>
      <c r="AF244" s="165">
        <v>0</v>
      </c>
      <c r="AG244" s="166">
        <f t="shared" si="277"/>
        <v>0</v>
      </c>
      <c r="AH244" s="164">
        <v>0</v>
      </c>
      <c r="AI244" s="165">
        <v>0</v>
      </c>
      <c r="AJ244" s="165">
        <v>0</v>
      </c>
      <c r="AK244" s="166">
        <f t="shared" si="278"/>
        <v>0</v>
      </c>
      <c r="AL244" s="164">
        <v>0</v>
      </c>
      <c r="AM244" s="165">
        <v>0</v>
      </c>
      <c r="AN244" s="165">
        <v>0</v>
      </c>
      <c r="AO244" s="166">
        <f t="shared" si="279"/>
        <v>0</v>
      </c>
      <c r="AP244" s="164">
        <v>0</v>
      </c>
      <c r="AQ244" s="165">
        <v>0</v>
      </c>
      <c r="AR244" s="165">
        <v>0</v>
      </c>
      <c r="AS244" s="166">
        <f t="shared" si="280"/>
        <v>0</v>
      </c>
      <c r="AT244" s="164">
        <v>0</v>
      </c>
      <c r="AU244" s="165">
        <v>0</v>
      </c>
      <c r="AV244" s="165">
        <v>0</v>
      </c>
      <c r="AW244" s="166">
        <f t="shared" si="281"/>
        <v>0</v>
      </c>
      <c r="AX244" s="164">
        <v>0</v>
      </c>
      <c r="AY244" s="165">
        <v>0</v>
      </c>
      <c r="AZ244" s="165">
        <v>0</v>
      </c>
      <c r="BA244" s="166">
        <f t="shared" si="282"/>
        <v>0</v>
      </c>
      <c r="BB244" s="164">
        <v>0</v>
      </c>
      <c r="BC244" s="165">
        <v>0</v>
      </c>
      <c r="BD244" s="165">
        <v>0</v>
      </c>
      <c r="BE244" s="166">
        <f t="shared" si="283"/>
        <v>0</v>
      </c>
      <c r="BF244" s="164">
        <v>0</v>
      </c>
      <c r="BG244" s="165">
        <v>0</v>
      </c>
      <c r="BH244" s="165">
        <v>0</v>
      </c>
      <c r="BI244" s="166">
        <f t="shared" si="284"/>
        <v>0</v>
      </c>
      <c r="BJ244" s="164">
        <v>0</v>
      </c>
      <c r="BK244" s="165">
        <v>0</v>
      </c>
      <c r="BL244" s="165">
        <v>0</v>
      </c>
      <c r="BM244" s="166">
        <f t="shared" si="285"/>
        <v>0</v>
      </c>
      <c r="BN244" s="164">
        <v>0</v>
      </c>
      <c r="BO244" s="165">
        <v>0</v>
      </c>
      <c r="BP244" s="165">
        <v>0</v>
      </c>
      <c r="BQ244" s="166">
        <f t="shared" si="286"/>
        <v>0</v>
      </c>
      <c r="BR244" s="164">
        <v>0</v>
      </c>
      <c r="BS244" s="165">
        <v>0</v>
      </c>
      <c r="BT244" s="165">
        <v>0</v>
      </c>
      <c r="BU244" s="166">
        <f t="shared" si="287"/>
        <v>0</v>
      </c>
      <c r="BV244" s="164">
        <v>0</v>
      </c>
      <c r="BW244" s="165">
        <v>0</v>
      </c>
      <c r="BX244" s="165">
        <v>0</v>
      </c>
      <c r="BY244" s="166">
        <f t="shared" si="288"/>
        <v>0</v>
      </c>
      <c r="BZ244" s="164">
        <v>0</v>
      </c>
      <c r="CA244" s="165">
        <v>0</v>
      </c>
      <c r="CB244" s="165">
        <v>0</v>
      </c>
      <c r="CC244" s="166">
        <f t="shared" si="289"/>
        <v>0</v>
      </c>
      <c r="CD244" s="164">
        <v>0</v>
      </c>
      <c r="CE244" s="165">
        <v>0</v>
      </c>
      <c r="CF244" s="165">
        <v>0</v>
      </c>
      <c r="CG244" s="166">
        <f t="shared" si="290"/>
        <v>0</v>
      </c>
      <c r="CH244" s="164">
        <v>0</v>
      </c>
      <c r="CI244" s="165">
        <v>0</v>
      </c>
      <c r="CJ244" s="165">
        <v>0</v>
      </c>
      <c r="CK244" s="166">
        <f t="shared" si="291"/>
        <v>0</v>
      </c>
      <c r="CL244" s="164">
        <v>0</v>
      </c>
      <c r="CM244" s="165">
        <v>0</v>
      </c>
      <c r="CN244" s="165">
        <v>0</v>
      </c>
      <c r="CO244" s="166">
        <f t="shared" si="292"/>
        <v>0</v>
      </c>
      <c r="CP244" s="164">
        <v>0</v>
      </c>
      <c r="CQ244" s="165">
        <v>0</v>
      </c>
      <c r="CR244" s="165">
        <v>0</v>
      </c>
      <c r="CS244" s="166">
        <f t="shared" si="293"/>
        <v>0</v>
      </c>
      <c r="CT244" s="164">
        <v>483</v>
      </c>
      <c r="CU244" s="165">
        <v>429</v>
      </c>
      <c r="CV244" s="165">
        <v>0</v>
      </c>
      <c r="CW244" s="166">
        <f t="shared" si="294"/>
        <v>429</v>
      </c>
      <c r="CX244" s="164">
        <v>0</v>
      </c>
      <c r="CY244" s="165">
        <v>0</v>
      </c>
      <c r="CZ244" s="165">
        <v>0</v>
      </c>
      <c r="DA244" s="166">
        <f t="shared" si="295"/>
        <v>0</v>
      </c>
      <c r="DB244" s="164">
        <v>0</v>
      </c>
      <c r="DC244" s="165">
        <v>0</v>
      </c>
      <c r="DD244" s="165">
        <v>0</v>
      </c>
      <c r="DE244" s="166">
        <f t="shared" si="296"/>
        <v>0</v>
      </c>
      <c r="DF244" s="165"/>
      <c r="DG244" s="165"/>
      <c r="DH244" s="165"/>
      <c r="DI244" s="165"/>
      <c r="DJ244" s="164">
        <v>562</v>
      </c>
      <c r="DK244" s="165">
        <v>602</v>
      </c>
      <c r="DL244" s="165">
        <v>0</v>
      </c>
      <c r="DM244" s="166">
        <f t="shared" si="297"/>
        <v>602</v>
      </c>
      <c r="DN244" s="164">
        <v>0</v>
      </c>
      <c r="DO244" s="165">
        <v>0</v>
      </c>
      <c r="DP244" s="165">
        <v>0</v>
      </c>
      <c r="DQ244" s="166">
        <f t="shared" si="298"/>
        <v>0</v>
      </c>
      <c r="DR244" s="164">
        <v>0</v>
      </c>
      <c r="DS244" s="165">
        <v>0</v>
      </c>
      <c r="DT244" s="165">
        <v>0</v>
      </c>
      <c r="DU244" s="166">
        <f t="shared" si="299"/>
        <v>0</v>
      </c>
      <c r="DV244" s="164">
        <v>0</v>
      </c>
      <c r="DW244" s="165">
        <v>0</v>
      </c>
      <c r="DX244" s="165">
        <v>0</v>
      </c>
      <c r="DY244" s="166">
        <f t="shared" si="300"/>
        <v>0</v>
      </c>
      <c r="DZ244" s="164">
        <v>0</v>
      </c>
      <c r="EA244" s="165">
        <v>0</v>
      </c>
      <c r="EB244" s="165">
        <v>0</v>
      </c>
      <c r="EC244" s="166">
        <f t="shared" si="301"/>
        <v>0</v>
      </c>
      <c r="ED244" s="165"/>
      <c r="EE244" s="165"/>
      <c r="EF244" s="165"/>
      <c r="EG244" s="165"/>
      <c r="EH244" s="164">
        <v>0</v>
      </c>
      <c r="EI244" s="165">
        <v>0</v>
      </c>
      <c r="EJ244" s="165">
        <v>0</v>
      </c>
      <c r="EK244" s="166">
        <f t="shared" si="302"/>
        <v>0</v>
      </c>
      <c r="EL244" s="164">
        <v>0</v>
      </c>
      <c r="EM244" s="165">
        <v>0</v>
      </c>
      <c r="EN244" s="165">
        <v>0</v>
      </c>
      <c r="EO244" s="166">
        <f t="shared" si="303"/>
        <v>0</v>
      </c>
      <c r="EP244" s="164">
        <v>0</v>
      </c>
      <c r="EQ244" s="165">
        <v>0</v>
      </c>
      <c r="ER244" s="165">
        <v>0</v>
      </c>
      <c r="ES244" s="166">
        <f t="shared" si="304"/>
        <v>0</v>
      </c>
      <c r="ET244" s="164">
        <v>0</v>
      </c>
      <c r="EU244" s="165">
        <v>0</v>
      </c>
      <c r="EV244" s="165">
        <v>0</v>
      </c>
      <c r="EW244" s="166">
        <f t="shared" si="305"/>
        <v>0</v>
      </c>
      <c r="EX244" s="164">
        <v>820</v>
      </c>
      <c r="EY244" s="165">
        <v>420</v>
      </c>
      <c r="EZ244" s="165">
        <v>0</v>
      </c>
      <c r="FA244" s="166">
        <f t="shared" si="306"/>
        <v>420</v>
      </c>
      <c r="FB244" s="164">
        <v>0</v>
      </c>
      <c r="FC244" s="165">
        <v>0</v>
      </c>
      <c r="FD244" s="165">
        <v>0</v>
      </c>
      <c r="FE244" s="166">
        <f t="shared" si="307"/>
        <v>0</v>
      </c>
      <c r="FF244" s="164">
        <v>11558</v>
      </c>
      <c r="FG244" s="165">
        <v>9829</v>
      </c>
      <c r="FH244" s="165">
        <v>516</v>
      </c>
      <c r="FI244" s="166">
        <f t="shared" si="308"/>
        <v>10345</v>
      </c>
      <c r="FJ244" s="164">
        <v>0</v>
      </c>
      <c r="FK244" s="165">
        <v>0</v>
      </c>
      <c r="FL244" s="165">
        <v>0</v>
      </c>
      <c r="FM244" s="166">
        <f t="shared" si="309"/>
        <v>0</v>
      </c>
      <c r="FN244" s="164">
        <v>0</v>
      </c>
      <c r="FO244" s="165">
        <v>0</v>
      </c>
      <c r="FP244" s="165">
        <v>0</v>
      </c>
      <c r="FQ244" s="166">
        <f t="shared" si="310"/>
        <v>0</v>
      </c>
      <c r="FR244" s="164">
        <v>0</v>
      </c>
      <c r="FS244" s="165">
        <v>0</v>
      </c>
      <c r="FT244" s="165">
        <v>0</v>
      </c>
      <c r="FU244" s="166">
        <f t="shared" si="311"/>
        <v>0</v>
      </c>
      <c r="FV244" s="164">
        <v>93</v>
      </c>
      <c r="FW244" s="165">
        <v>117</v>
      </c>
      <c r="FX244" s="165">
        <v>0</v>
      </c>
      <c r="FY244" s="166">
        <f t="shared" si="312"/>
        <v>117</v>
      </c>
      <c r="FZ244" s="164">
        <v>0</v>
      </c>
      <c r="GA244" s="165">
        <v>0</v>
      </c>
      <c r="GB244" s="165">
        <v>0</v>
      </c>
      <c r="GC244" s="166">
        <f t="shared" si="313"/>
        <v>0</v>
      </c>
      <c r="GD244" s="164">
        <f t="shared" si="315"/>
        <v>24759</v>
      </c>
      <c r="GE244" s="165">
        <f t="shared" si="315"/>
        <v>19937</v>
      </c>
      <c r="GF244" s="165">
        <f t="shared" si="315"/>
        <v>1588</v>
      </c>
      <c r="GG244" s="165">
        <f t="shared" si="315"/>
        <v>21525</v>
      </c>
      <c r="GH244" s="159"/>
      <c r="GI244" s="155"/>
      <c r="GJ244" s="155"/>
      <c r="GK244" s="155"/>
      <c r="GL244" s="155"/>
      <c r="GM244" s="155"/>
      <c r="GN244" s="155"/>
      <c r="GO244" s="155"/>
    </row>
    <row r="245" spans="1:209" s="147" customFormat="1" ht="12">
      <c r="A245" s="148">
        <v>41030</v>
      </c>
      <c r="B245" s="145">
        <v>7852</v>
      </c>
      <c r="C245" s="146">
        <v>5420</v>
      </c>
      <c r="D245" s="146">
        <v>930</v>
      </c>
      <c r="E245" s="149">
        <f t="shared" si="271"/>
        <v>6350</v>
      </c>
      <c r="F245" s="145">
        <v>0</v>
      </c>
      <c r="G245" s="146">
        <v>0</v>
      </c>
      <c r="H245" s="146">
        <v>0</v>
      </c>
      <c r="I245" s="149">
        <f t="shared" si="272"/>
        <v>0</v>
      </c>
      <c r="J245" s="146"/>
      <c r="K245" s="146"/>
      <c r="L245" s="146"/>
      <c r="M245" s="146"/>
      <c r="N245" s="145">
        <v>0</v>
      </c>
      <c r="O245" s="146">
        <v>0</v>
      </c>
      <c r="P245" s="146">
        <v>0</v>
      </c>
      <c r="Q245" s="149">
        <f t="shared" si="273"/>
        <v>0</v>
      </c>
      <c r="R245" s="145">
        <v>0</v>
      </c>
      <c r="S245" s="146">
        <v>0</v>
      </c>
      <c r="T245" s="146">
        <v>0</v>
      </c>
      <c r="U245" s="149">
        <f t="shared" si="274"/>
        <v>0</v>
      </c>
      <c r="V245" s="145">
        <v>0</v>
      </c>
      <c r="W245" s="146">
        <v>0</v>
      </c>
      <c r="X245" s="146">
        <v>0</v>
      </c>
      <c r="Y245" s="149">
        <f t="shared" si="275"/>
        <v>0</v>
      </c>
      <c r="Z245" s="145">
        <v>3191</v>
      </c>
      <c r="AA245" s="146">
        <v>2446</v>
      </c>
      <c r="AB245" s="146">
        <v>92</v>
      </c>
      <c r="AC245" s="149">
        <f t="shared" si="276"/>
        <v>2538</v>
      </c>
      <c r="AD245" s="145">
        <v>0</v>
      </c>
      <c r="AE245" s="146">
        <v>0</v>
      </c>
      <c r="AF245" s="146">
        <v>0</v>
      </c>
      <c r="AG245" s="149">
        <f t="shared" si="277"/>
        <v>0</v>
      </c>
      <c r="AH245" s="145">
        <v>0</v>
      </c>
      <c r="AI245" s="146">
        <v>0</v>
      </c>
      <c r="AJ245" s="146">
        <v>0</v>
      </c>
      <c r="AK245" s="149">
        <f t="shared" si="278"/>
        <v>0</v>
      </c>
      <c r="AL245" s="145">
        <v>0</v>
      </c>
      <c r="AM245" s="146">
        <v>0</v>
      </c>
      <c r="AN245" s="146">
        <v>0</v>
      </c>
      <c r="AO245" s="149">
        <f t="shared" si="279"/>
        <v>0</v>
      </c>
      <c r="AP245" s="145">
        <v>0</v>
      </c>
      <c r="AQ245" s="146">
        <v>0</v>
      </c>
      <c r="AR245" s="146">
        <v>0</v>
      </c>
      <c r="AS245" s="149">
        <f t="shared" si="280"/>
        <v>0</v>
      </c>
      <c r="AT245" s="145">
        <v>0</v>
      </c>
      <c r="AU245" s="146">
        <v>0</v>
      </c>
      <c r="AV245" s="146">
        <v>0</v>
      </c>
      <c r="AW245" s="149">
        <f t="shared" si="281"/>
        <v>0</v>
      </c>
      <c r="AX245" s="145">
        <v>0</v>
      </c>
      <c r="AY245" s="146">
        <v>0</v>
      </c>
      <c r="AZ245" s="146">
        <v>0</v>
      </c>
      <c r="BA245" s="149">
        <f t="shared" si="282"/>
        <v>0</v>
      </c>
      <c r="BB245" s="145">
        <v>0</v>
      </c>
      <c r="BC245" s="146">
        <v>0</v>
      </c>
      <c r="BD245" s="146">
        <v>0</v>
      </c>
      <c r="BE245" s="149">
        <f t="shared" si="283"/>
        <v>0</v>
      </c>
      <c r="BF245" s="145">
        <v>0</v>
      </c>
      <c r="BG245" s="146">
        <v>0</v>
      </c>
      <c r="BH245" s="146">
        <v>0</v>
      </c>
      <c r="BI245" s="149">
        <f t="shared" si="284"/>
        <v>0</v>
      </c>
      <c r="BJ245" s="145">
        <v>0</v>
      </c>
      <c r="BK245" s="146">
        <v>0</v>
      </c>
      <c r="BL245" s="146">
        <v>0</v>
      </c>
      <c r="BM245" s="149">
        <f t="shared" si="285"/>
        <v>0</v>
      </c>
      <c r="BN245" s="145">
        <v>0</v>
      </c>
      <c r="BO245" s="146">
        <v>0</v>
      </c>
      <c r="BP245" s="146">
        <v>0</v>
      </c>
      <c r="BQ245" s="149">
        <f t="shared" si="286"/>
        <v>0</v>
      </c>
      <c r="BR245" s="145">
        <v>0</v>
      </c>
      <c r="BS245" s="146">
        <v>0</v>
      </c>
      <c r="BT245" s="146">
        <v>0</v>
      </c>
      <c r="BU245" s="149">
        <f t="shared" si="287"/>
        <v>0</v>
      </c>
      <c r="BV245" s="145">
        <v>0</v>
      </c>
      <c r="BW245" s="146">
        <v>0</v>
      </c>
      <c r="BX245" s="146">
        <v>0</v>
      </c>
      <c r="BY245" s="149">
        <f t="shared" si="288"/>
        <v>0</v>
      </c>
      <c r="BZ245" s="145">
        <v>0</v>
      </c>
      <c r="CA245" s="146">
        <v>0</v>
      </c>
      <c r="CB245" s="146">
        <v>0</v>
      </c>
      <c r="CC245" s="149">
        <f t="shared" si="289"/>
        <v>0</v>
      </c>
      <c r="CD245" s="145">
        <v>0</v>
      </c>
      <c r="CE245" s="146">
        <v>0</v>
      </c>
      <c r="CF245" s="146">
        <v>0</v>
      </c>
      <c r="CG245" s="149">
        <f t="shared" si="290"/>
        <v>0</v>
      </c>
      <c r="CH245" s="145">
        <v>0</v>
      </c>
      <c r="CI245" s="146">
        <v>0</v>
      </c>
      <c r="CJ245" s="146">
        <v>0</v>
      </c>
      <c r="CK245" s="149">
        <f t="shared" si="291"/>
        <v>0</v>
      </c>
      <c r="CL245" s="145">
        <v>0</v>
      </c>
      <c r="CM245" s="146">
        <v>0</v>
      </c>
      <c r="CN245" s="146">
        <v>0</v>
      </c>
      <c r="CO245" s="149">
        <f t="shared" si="292"/>
        <v>0</v>
      </c>
      <c r="CP245" s="145">
        <v>0</v>
      </c>
      <c r="CQ245" s="146">
        <v>0</v>
      </c>
      <c r="CR245" s="146">
        <v>0</v>
      </c>
      <c r="CS245" s="149">
        <f t="shared" si="293"/>
        <v>0</v>
      </c>
      <c r="CT245" s="145">
        <v>398</v>
      </c>
      <c r="CU245" s="146">
        <v>356</v>
      </c>
      <c r="CV245" s="146">
        <v>0</v>
      </c>
      <c r="CW245" s="149">
        <f t="shared" si="294"/>
        <v>356</v>
      </c>
      <c r="CX245" s="145">
        <v>0</v>
      </c>
      <c r="CY245" s="146">
        <v>0</v>
      </c>
      <c r="CZ245" s="146">
        <v>0</v>
      </c>
      <c r="DA245" s="149">
        <f t="shared" si="295"/>
        <v>0</v>
      </c>
      <c r="DB245" s="145">
        <v>0</v>
      </c>
      <c r="DC245" s="146">
        <v>0</v>
      </c>
      <c r="DD245" s="146">
        <v>0</v>
      </c>
      <c r="DE245" s="149">
        <f t="shared" si="296"/>
        <v>0</v>
      </c>
      <c r="DF245" s="146"/>
      <c r="DG245" s="146"/>
      <c r="DH245" s="146"/>
      <c r="DI245" s="146"/>
      <c r="DJ245" s="145">
        <v>601</v>
      </c>
      <c r="DK245" s="146">
        <v>654</v>
      </c>
      <c r="DL245" s="146">
        <v>0</v>
      </c>
      <c r="DM245" s="149">
        <f t="shared" si="297"/>
        <v>654</v>
      </c>
      <c r="DN245" s="145">
        <v>0</v>
      </c>
      <c r="DO245" s="146">
        <v>0</v>
      </c>
      <c r="DP245" s="146">
        <v>0</v>
      </c>
      <c r="DQ245" s="149">
        <f t="shared" si="298"/>
        <v>0</v>
      </c>
      <c r="DR245" s="145">
        <v>0</v>
      </c>
      <c r="DS245" s="146">
        <v>0</v>
      </c>
      <c r="DT245" s="146">
        <v>0</v>
      </c>
      <c r="DU245" s="149">
        <f t="shared" si="299"/>
        <v>0</v>
      </c>
      <c r="DV245" s="145">
        <v>0</v>
      </c>
      <c r="DW245" s="146">
        <v>0</v>
      </c>
      <c r="DX245" s="146">
        <v>0</v>
      </c>
      <c r="DY245" s="149">
        <f t="shared" si="300"/>
        <v>0</v>
      </c>
      <c r="DZ245" s="145">
        <v>0</v>
      </c>
      <c r="EA245" s="146">
        <v>0</v>
      </c>
      <c r="EB245" s="146">
        <v>0</v>
      </c>
      <c r="EC245" s="149">
        <f t="shared" si="301"/>
        <v>0</v>
      </c>
      <c r="ED245" s="146"/>
      <c r="EE245" s="146"/>
      <c r="EF245" s="146"/>
      <c r="EG245" s="146"/>
      <c r="EH245" s="145">
        <v>0</v>
      </c>
      <c r="EI245" s="146">
        <v>0</v>
      </c>
      <c r="EJ245" s="146">
        <v>0</v>
      </c>
      <c r="EK245" s="149">
        <f t="shared" si="302"/>
        <v>0</v>
      </c>
      <c r="EL245" s="145">
        <v>0</v>
      </c>
      <c r="EM245" s="146">
        <v>0</v>
      </c>
      <c r="EN245" s="146">
        <v>0</v>
      </c>
      <c r="EO245" s="149">
        <f t="shared" si="303"/>
        <v>0</v>
      </c>
      <c r="EP245" s="145">
        <v>0</v>
      </c>
      <c r="EQ245" s="146">
        <v>0</v>
      </c>
      <c r="ER245" s="146">
        <v>0</v>
      </c>
      <c r="ES245" s="149">
        <f t="shared" si="304"/>
        <v>0</v>
      </c>
      <c r="ET245" s="145">
        <v>0</v>
      </c>
      <c r="EU245" s="146">
        <v>0</v>
      </c>
      <c r="EV245" s="146">
        <v>0</v>
      </c>
      <c r="EW245" s="149">
        <f t="shared" si="305"/>
        <v>0</v>
      </c>
      <c r="EX245" s="145">
        <v>849</v>
      </c>
      <c r="EY245" s="146">
        <v>894</v>
      </c>
      <c r="EZ245" s="146">
        <v>10</v>
      </c>
      <c r="FA245" s="149">
        <f t="shared" si="306"/>
        <v>904</v>
      </c>
      <c r="FB245" s="145">
        <v>0</v>
      </c>
      <c r="FC245" s="146">
        <v>0</v>
      </c>
      <c r="FD245" s="146">
        <v>0</v>
      </c>
      <c r="FE245" s="149">
        <f t="shared" si="307"/>
        <v>0</v>
      </c>
      <c r="FF245" s="145">
        <v>11854</v>
      </c>
      <c r="FG245" s="146">
        <v>12451</v>
      </c>
      <c r="FH245" s="146">
        <v>573</v>
      </c>
      <c r="FI245" s="149">
        <f t="shared" si="308"/>
        <v>13024</v>
      </c>
      <c r="FJ245" s="145">
        <v>0</v>
      </c>
      <c r="FK245" s="146">
        <v>0</v>
      </c>
      <c r="FL245" s="146">
        <v>0</v>
      </c>
      <c r="FM245" s="149">
        <f t="shared" si="309"/>
        <v>0</v>
      </c>
      <c r="FN245" s="145">
        <v>0</v>
      </c>
      <c r="FO245" s="146">
        <v>0</v>
      </c>
      <c r="FP245" s="146">
        <v>0</v>
      </c>
      <c r="FQ245" s="149">
        <f t="shared" si="310"/>
        <v>0</v>
      </c>
      <c r="FR245" s="145">
        <v>0</v>
      </c>
      <c r="FS245" s="146">
        <v>0</v>
      </c>
      <c r="FT245" s="146">
        <v>0</v>
      </c>
      <c r="FU245" s="149">
        <f t="shared" si="311"/>
        <v>0</v>
      </c>
      <c r="FV245" s="145">
        <v>169</v>
      </c>
      <c r="FW245" s="146">
        <v>89</v>
      </c>
      <c r="FX245" s="146">
        <v>2</v>
      </c>
      <c r="FY245" s="149">
        <f t="shared" si="312"/>
        <v>91</v>
      </c>
      <c r="FZ245" s="145">
        <v>0</v>
      </c>
      <c r="GA245" s="146">
        <v>0</v>
      </c>
      <c r="GB245" s="146">
        <v>0</v>
      </c>
      <c r="GC245" s="149">
        <f t="shared" si="313"/>
        <v>0</v>
      </c>
      <c r="GD245" s="164">
        <f t="shared" si="315"/>
        <v>24914</v>
      </c>
      <c r="GE245" s="165">
        <f t="shared" si="315"/>
        <v>22310</v>
      </c>
      <c r="GF245" s="165">
        <f t="shared" si="315"/>
        <v>1607</v>
      </c>
      <c r="GG245" s="165">
        <f t="shared" si="315"/>
        <v>23917</v>
      </c>
      <c r="GH245" s="159"/>
      <c r="GI245" s="155"/>
      <c r="GJ245" s="155"/>
      <c r="GK245" s="155"/>
      <c r="GL245" s="155"/>
      <c r="GM245" s="155"/>
      <c r="GN245" s="155"/>
      <c r="GO245" s="155"/>
    </row>
    <row r="246" spans="1:209" s="147" customFormat="1" ht="12">
      <c r="A246" s="148">
        <v>41061</v>
      </c>
      <c r="B246" s="145">
        <v>5332</v>
      </c>
      <c r="C246" s="146">
        <v>6421</v>
      </c>
      <c r="D246" s="146">
        <v>1098</v>
      </c>
      <c r="E246" s="149">
        <f t="shared" si="271"/>
        <v>7519</v>
      </c>
      <c r="F246" s="145">
        <v>0</v>
      </c>
      <c r="G246" s="146">
        <v>0</v>
      </c>
      <c r="H246" s="146">
        <v>0</v>
      </c>
      <c r="I246" s="149">
        <f t="shared" si="272"/>
        <v>0</v>
      </c>
      <c r="J246" s="146"/>
      <c r="K246" s="146"/>
      <c r="L246" s="146"/>
      <c r="M246" s="146"/>
      <c r="N246" s="145">
        <v>0</v>
      </c>
      <c r="O246" s="146">
        <v>0</v>
      </c>
      <c r="P246" s="146">
        <v>0</v>
      </c>
      <c r="Q246" s="149">
        <f t="shared" si="273"/>
        <v>0</v>
      </c>
      <c r="R246" s="145">
        <v>0</v>
      </c>
      <c r="S246" s="146">
        <v>0</v>
      </c>
      <c r="T246" s="146">
        <v>0</v>
      </c>
      <c r="U246" s="149">
        <f t="shared" si="274"/>
        <v>0</v>
      </c>
      <c r="V246" s="145">
        <v>0</v>
      </c>
      <c r="W246" s="146">
        <v>0</v>
      </c>
      <c r="X246" s="146">
        <v>0</v>
      </c>
      <c r="Y246" s="149">
        <f t="shared" si="275"/>
        <v>0</v>
      </c>
      <c r="Z246" s="145">
        <v>2628</v>
      </c>
      <c r="AA246" s="146">
        <v>2851</v>
      </c>
      <c r="AB246" s="146">
        <v>104</v>
      </c>
      <c r="AC246" s="149">
        <f t="shared" si="276"/>
        <v>2955</v>
      </c>
      <c r="AD246" s="145">
        <v>0</v>
      </c>
      <c r="AE246" s="146">
        <v>0</v>
      </c>
      <c r="AF246" s="146">
        <v>0</v>
      </c>
      <c r="AG246" s="149">
        <f t="shared" si="277"/>
        <v>0</v>
      </c>
      <c r="AH246" s="145">
        <v>0</v>
      </c>
      <c r="AI246" s="146">
        <v>0</v>
      </c>
      <c r="AJ246" s="146">
        <v>0</v>
      </c>
      <c r="AK246" s="149">
        <f t="shared" si="278"/>
        <v>0</v>
      </c>
      <c r="AL246" s="145">
        <v>0</v>
      </c>
      <c r="AM246" s="146">
        <v>0</v>
      </c>
      <c r="AN246" s="146">
        <v>0</v>
      </c>
      <c r="AO246" s="149">
        <f t="shared" si="279"/>
        <v>0</v>
      </c>
      <c r="AP246" s="145">
        <v>0</v>
      </c>
      <c r="AQ246" s="146">
        <v>0</v>
      </c>
      <c r="AR246" s="146">
        <v>0</v>
      </c>
      <c r="AS246" s="149">
        <f t="shared" si="280"/>
        <v>0</v>
      </c>
      <c r="AT246" s="145">
        <v>0</v>
      </c>
      <c r="AU246" s="146">
        <v>0</v>
      </c>
      <c r="AV246" s="146">
        <v>0</v>
      </c>
      <c r="AW246" s="149">
        <f t="shared" si="281"/>
        <v>0</v>
      </c>
      <c r="AX246" s="145">
        <v>0</v>
      </c>
      <c r="AY246" s="146">
        <v>0</v>
      </c>
      <c r="AZ246" s="146">
        <v>0</v>
      </c>
      <c r="BA246" s="149">
        <f t="shared" si="282"/>
        <v>0</v>
      </c>
      <c r="BB246" s="145">
        <v>0</v>
      </c>
      <c r="BC246" s="146">
        <v>0</v>
      </c>
      <c r="BD246" s="146">
        <v>0</v>
      </c>
      <c r="BE246" s="149">
        <f t="shared" si="283"/>
        <v>0</v>
      </c>
      <c r="BF246" s="145">
        <v>0</v>
      </c>
      <c r="BG246" s="146">
        <v>0</v>
      </c>
      <c r="BH246" s="146">
        <v>0</v>
      </c>
      <c r="BI246" s="149">
        <f t="shared" si="284"/>
        <v>0</v>
      </c>
      <c r="BJ246" s="145">
        <v>0</v>
      </c>
      <c r="BK246" s="146">
        <v>0</v>
      </c>
      <c r="BL246" s="146">
        <v>0</v>
      </c>
      <c r="BM246" s="149">
        <f t="shared" si="285"/>
        <v>0</v>
      </c>
      <c r="BN246" s="145">
        <v>0</v>
      </c>
      <c r="BO246" s="146">
        <v>0</v>
      </c>
      <c r="BP246" s="146">
        <v>0</v>
      </c>
      <c r="BQ246" s="149">
        <f t="shared" si="286"/>
        <v>0</v>
      </c>
      <c r="BR246" s="145">
        <v>0</v>
      </c>
      <c r="BS246" s="146">
        <v>0</v>
      </c>
      <c r="BT246" s="146">
        <v>0</v>
      </c>
      <c r="BU246" s="149">
        <f t="shared" si="287"/>
        <v>0</v>
      </c>
      <c r="BV246" s="145">
        <v>0</v>
      </c>
      <c r="BW246" s="146">
        <v>0</v>
      </c>
      <c r="BX246" s="146">
        <v>0</v>
      </c>
      <c r="BY246" s="149">
        <f t="shared" si="288"/>
        <v>0</v>
      </c>
      <c r="BZ246" s="145">
        <v>0</v>
      </c>
      <c r="CA246" s="146">
        <v>0</v>
      </c>
      <c r="CB246" s="146">
        <v>0</v>
      </c>
      <c r="CC246" s="149">
        <f t="shared" si="289"/>
        <v>0</v>
      </c>
      <c r="CD246" s="145">
        <v>0</v>
      </c>
      <c r="CE246" s="146">
        <v>0</v>
      </c>
      <c r="CF246" s="146">
        <v>0</v>
      </c>
      <c r="CG246" s="149">
        <f t="shared" si="290"/>
        <v>0</v>
      </c>
      <c r="CH246" s="145">
        <v>0</v>
      </c>
      <c r="CI246" s="146">
        <v>0</v>
      </c>
      <c r="CJ246" s="146">
        <v>0</v>
      </c>
      <c r="CK246" s="149">
        <f t="shared" si="291"/>
        <v>0</v>
      </c>
      <c r="CL246" s="145">
        <v>0</v>
      </c>
      <c r="CM246" s="146">
        <v>0</v>
      </c>
      <c r="CN246" s="146">
        <v>0</v>
      </c>
      <c r="CO246" s="149">
        <f t="shared" si="292"/>
        <v>0</v>
      </c>
      <c r="CP246" s="145">
        <v>0</v>
      </c>
      <c r="CQ246" s="146">
        <v>0</v>
      </c>
      <c r="CR246" s="146">
        <v>0</v>
      </c>
      <c r="CS246" s="149">
        <f t="shared" si="293"/>
        <v>0</v>
      </c>
      <c r="CT246" s="145">
        <v>426</v>
      </c>
      <c r="CU246" s="146">
        <v>439</v>
      </c>
      <c r="CV246" s="146">
        <v>0</v>
      </c>
      <c r="CW246" s="149">
        <f t="shared" si="294"/>
        <v>439</v>
      </c>
      <c r="CX246" s="145">
        <v>0</v>
      </c>
      <c r="CY246" s="146">
        <v>0</v>
      </c>
      <c r="CZ246" s="146">
        <v>0</v>
      </c>
      <c r="DA246" s="149">
        <f t="shared" si="295"/>
        <v>0</v>
      </c>
      <c r="DB246" s="145">
        <v>0</v>
      </c>
      <c r="DC246" s="146">
        <v>0</v>
      </c>
      <c r="DD246" s="146">
        <v>0</v>
      </c>
      <c r="DE246" s="149">
        <f t="shared" si="296"/>
        <v>0</v>
      </c>
      <c r="DF246" s="146"/>
      <c r="DG246" s="146"/>
      <c r="DH246" s="146"/>
      <c r="DI246" s="146"/>
      <c r="DJ246" s="145">
        <v>543</v>
      </c>
      <c r="DK246" s="146">
        <v>423</v>
      </c>
      <c r="DL246" s="146">
        <v>0</v>
      </c>
      <c r="DM246" s="149">
        <f t="shared" si="297"/>
        <v>423</v>
      </c>
      <c r="DN246" s="145">
        <v>0</v>
      </c>
      <c r="DO246" s="146">
        <v>0</v>
      </c>
      <c r="DP246" s="146">
        <v>0</v>
      </c>
      <c r="DQ246" s="149">
        <f t="shared" si="298"/>
        <v>0</v>
      </c>
      <c r="DR246" s="145">
        <v>0</v>
      </c>
      <c r="DS246" s="146">
        <v>0</v>
      </c>
      <c r="DT246" s="146">
        <v>0</v>
      </c>
      <c r="DU246" s="149">
        <f t="shared" si="299"/>
        <v>0</v>
      </c>
      <c r="DV246" s="145">
        <v>0</v>
      </c>
      <c r="DW246" s="146">
        <v>0</v>
      </c>
      <c r="DX246" s="146">
        <v>0</v>
      </c>
      <c r="DY246" s="149">
        <f t="shared" si="300"/>
        <v>0</v>
      </c>
      <c r="DZ246" s="145">
        <v>0</v>
      </c>
      <c r="EA246" s="146">
        <v>0</v>
      </c>
      <c r="EB246" s="146">
        <v>0</v>
      </c>
      <c r="EC246" s="149">
        <f t="shared" si="301"/>
        <v>0</v>
      </c>
      <c r="ED246" s="146"/>
      <c r="EE246" s="146"/>
      <c r="EF246" s="146"/>
      <c r="EG246" s="146"/>
      <c r="EH246" s="145">
        <v>0</v>
      </c>
      <c r="EI246" s="146">
        <v>0</v>
      </c>
      <c r="EJ246" s="146">
        <v>0</v>
      </c>
      <c r="EK246" s="149">
        <f t="shared" si="302"/>
        <v>0</v>
      </c>
      <c r="EL246" s="145">
        <v>0</v>
      </c>
      <c r="EM246" s="146">
        <v>0</v>
      </c>
      <c r="EN246" s="146">
        <v>0</v>
      </c>
      <c r="EO246" s="149">
        <f t="shared" si="303"/>
        <v>0</v>
      </c>
      <c r="EP246" s="145">
        <v>0</v>
      </c>
      <c r="EQ246" s="146">
        <v>0</v>
      </c>
      <c r="ER246" s="146">
        <v>0</v>
      </c>
      <c r="ES246" s="149">
        <f t="shared" si="304"/>
        <v>0</v>
      </c>
      <c r="ET246" s="145">
        <v>0</v>
      </c>
      <c r="EU246" s="146">
        <v>0</v>
      </c>
      <c r="EV246" s="146">
        <v>0</v>
      </c>
      <c r="EW246" s="149">
        <f t="shared" si="305"/>
        <v>0</v>
      </c>
      <c r="EX246" s="145">
        <v>1005</v>
      </c>
      <c r="EY246" s="146">
        <v>1016</v>
      </c>
      <c r="EZ246" s="146">
        <v>30</v>
      </c>
      <c r="FA246" s="149">
        <f t="shared" si="306"/>
        <v>1046</v>
      </c>
      <c r="FB246" s="145">
        <v>0</v>
      </c>
      <c r="FC246" s="146">
        <v>0</v>
      </c>
      <c r="FD246" s="146">
        <v>0</v>
      </c>
      <c r="FE246" s="149">
        <f t="shared" si="307"/>
        <v>0</v>
      </c>
      <c r="FF246" s="145">
        <v>11229</v>
      </c>
      <c r="FG246" s="146">
        <v>12663</v>
      </c>
      <c r="FH246" s="146">
        <v>1126</v>
      </c>
      <c r="FI246" s="149">
        <f t="shared" si="308"/>
        <v>13789</v>
      </c>
      <c r="FJ246" s="145">
        <v>0</v>
      </c>
      <c r="FK246" s="146">
        <v>0</v>
      </c>
      <c r="FL246" s="146">
        <v>0</v>
      </c>
      <c r="FM246" s="149">
        <f t="shared" si="309"/>
        <v>0</v>
      </c>
      <c r="FN246" s="145">
        <v>0</v>
      </c>
      <c r="FO246" s="146">
        <v>0</v>
      </c>
      <c r="FP246" s="146">
        <v>0</v>
      </c>
      <c r="FQ246" s="149">
        <f t="shared" si="310"/>
        <v>0</v>
      </c>
      <c r="FR246" s="145">
        <v>0</v>
      </c>
      <c r="FS246" s="146">
        <v>0</v>
      </c>
      <c r="FT246" s="146">
        <v>0</v>
      </c>
      <c r="FU246" s="149">
        <f t="shared" si="311"/>
        <v>0</v>
      </c>
      <c r="FV246" s="145">
        <v>145</v>
      </c>
      <c r="FW246" s="146">
        <v>160</v>
      </c>
      <c r="FX246" s="146">
        <v>0</v>
      </c>
      <c r="FY246" s="149">
        <f t="shared" si="312"/>
        <v>160</v>
      </c>
      <c r="FZ246" s="145">
        <v>0</v>
      </c>
      <c r="GA246" s="146">
        <v>0</v>
      </c>
      <c r="GB246" s="146">
        <v>0</v>
      </c>
      <c r="GC246" s="149">
        <f t="shared" si="313"/>
        <v>0</v>
      </c>
      <c r="GD246" s="164">
        <f t="shared" si="315"/>
        <v>21308</v>
      </c>
      <c r="GE246" s="165">
        <f t="shared" si="315"/>
        <v>23973</v>
      </c>
      <c r="GF246" s="165">
        <f t="shared" si="315"/>
        <v>2358</v>
      </c>
      <c r="GG246" s="165">
        <f t="shared" si="315"/>
        <v>26331</v>
      </c>
      <c r="GH246" s="159"/>
      <c r="GI246" s="155"/>
      <c r="GJ246" s="155"/>
      <c r="GK246" s="155"/>
      <c r="GL246" s="155"/>
      <c r="GM246" s="155"/>
      <c r="GN246" s="155"/>
      <c r="GO246" s="155"/>
    </row>
    <row r="247" spans="1:209" s="147" customFormat="1" ht="12">
      <c r="A247" s="148">
        <v>41091</v>
      </c>
      <c r="B247" s="145">
        <v>5239</v>
      </c>
      <c r="C247" s="146">
        <v>6225</v>
      </c>
      <c r="D247" s="146">
        <v>757</v>
      </c>
      <c r="E247" s="149">
        <f t="shared" si="271"/>
        <v>6982</v>
      </c>
      <c r="F247" s="145">
        <v>0</v>
      </c>
      <c r="G247" s="146">
        <v>0</v>
      </c>
      <c r="H247" s="146">
        <v>0</v>
      </c>
      <c r="I247" s="149">
        <f t="shared" si="272"/>
        <v>0</v>
      </c>
      <c r="J247" s="146"/>
      <c r="K247" s="146"/>
      <c r="L247" s="146"/>
      <c r="M247" s="146"/>
      <c r="N247" s="145">
        <v>0</v>
      </c>
      <c r="O247" s="146">
        <v>0</v>
      </c>
      <c r="P247" s="146">
        <v>0</v>
      </c>
      <c r="Q247" s="149">
        <f t="shared" si="273"/>
        <v>0</v>
      </c>
      <c r="R247" s="145">
        <v>0</v>
      </c>
      <c r="S247" s="146">
        <v>0</v>
      </c>
      <c r="T247" s="146">
        <v>0</v>
      </c>
      <c r="U247" s="149">
        <f t="shared" si="274"/>
        <v>0</v>
      </c>
      <c r="V247" s="145">
        <v>0</v>
      </c>
      <c r="W247" s="146">
        <v>0</v>
      </c>
      <c r="X247" s="146">
        <v>0</v>
      </c>
      <c r="Y247" s="149">
        <f t="shared" si="275"/>
        <v>0</v>
      </c>
      <c r="Z247" s="145">
        <v>2964</v>
      </c>
      <c r="AA247" s="146">
        <v>2710</v>
      </c>
      <c r="AB247" s="146">
        <v>63</v>
      </c>
      <c r="AC247" s="149">
        <f t="shared" si="276"/>
        <v>2773</v>
      </c>
      <c r="AD247" s="145">
        <v>0</v>
      </c>
      <c r="AE247" s="146">
        <v>0</v>
      </c>
      <c r="AF247" s="146">
        <v>0</v>
      </c>
      <c r="AG247" s="149">
        <f t="shared" si="277"/>
        <v>0</v>
      </c>
      <c r="AH247" s="145">
        <v>0</v>
      </c>
      <c r="AI247" s="146">
        <v>0</v>
      </c>
      <c r="AJ247" s="146">
        <v>0</v>
      </c>
      <c r="AK247" s="149">
        <f t="shared" si="278"/>
        <v>0</v>
      </c>
      <c r="AL247" s="145">
        <v>0</v>
      </c>
      <c r="AM247" s="146">
        <v>0</v>
      </c>
      <c r="AN247" s="146">
        <v>0</v>
      </c>
      <c r="AO247" s="149">
        <f t="shared" si="279"/>
        <v>0</v>
      </c>
      <c r="AP247" s="145">
        <v>0</v>
      </c>
      <c r="AQ247" s="146">
        <v>0</v>
      </c>
      <c r="AR247" s="146">
        <v>0</v>
      </c>
      <c r="AS247" s="149">
        <f t="shared" si="280"/>
        <v>0</v>
      </c>
      <c r="AT247" s="145">
        <v>0</v>
      </c>
      <c r="AU247" s="146">
        <v>0</v>
      </c>
      <c r="AV247" s="146">
        <v>0</v>
      </c>
      <c r="AW247" s="149">
        <f t="shared" si="281"/>
        <v>0</v>
      </c>
      <c r="AX247" s="145">
        <v>0</v>
      </c>
      <c r="AY247" s="146">
        <v>0</v>
      </c>
      <c r="AZ247" s="146">
        <v>0</v>
      </c>
      <c r="BA247" s="149">
        <f t="shared" si="282"/>
        <v>0</v>
      </c>
      <c r="BB247" s="145">
        <v>0</v>
      </c>
      <c r="BC247" s="146">
        <v>0</v>
      </c>
      <c r="BD247" s="146">
        <v>0</v>
      </c>
      <c r="BE247" s="149">
        <f t="shared" si="283"/>
        <v>0</v>
      </c>
      <c r="BF247" s="145">
        <v>0</v>
      </c>
      <c r="BG247" s="146">
        <v>0</v>
      </c>
      <c r="BH247" s="146">
        <v>0</v>
      </c>
      <c r="BI247" s="149">
        <f t="shared" si="284"/>
        <v>0</v>
      </c>
      <c r="BJ247" s="145">
        <v>0</v>
      </c>
      <c r="BK247" s="146">
        <v>0</v>
      </c>
      <c r="BL247" s="146">
        <v>0</v>
      </c>
      <c r="BM247" s="149">
        <f t="shared" si="285"/>
        <v>0</v>
      </c>
      <c r="BN247" s="145">
        <v>0</v>
      </c>
      <c r="BO247" s="146">
        <v>0</v>
      </c>
      <c r="BP247" s="146">
        <v>0</v>
      </c>
      <c r="BQ247" s="149">
        <f t="shared" si="286"/>
        <v>0</v>
      </c>
      <c r="BR247" s="145">
        <v>0</v>
      </c>
      <c r="BS247" s="146">
        <v>0</v>
      </c>
      <c r="BT247" s="146">
        <v>0</v>
      </c>
      <c r="BU247" s="149">
        <f t="shared" si="287"/>
        <v>0</v>
      </c>
      <c r="BV247" s="145">
        <v>0</v>
      </c>
      <c r="BW247" s="146">
        <v>0</v>
      </c>
      <c r="BX247" s="146">
        <v>0</v>
      </c>
      <c r="BY247" s="149">
        <f t="shared" si="288"/>
        <v>0</v>
      </c>
      <c r="BZ247" s="145">
        <v>0</v>
      </c>
      <c r="CA247" s="146">
        <v>0</v>
      </c>
      <c r="CB247" s="146">
        <v>0</v>
      </c>
      <c r="CC247" s="149">
        <f t="shared" si="289"/>
        <v>0</v>
      </c>
      <c r="CD247" s="145">
        <v>0</v>
      </c>
      <c r="CE247" s="146">
        <v>0</v>
      </c>
      <c r="CF247" s="146">
        <v>0</v>
      </c>
      <c r="CG247" s="149">
        <f t="shared" si="290"/>
        <v>0</v>
      </c>
      <c r="CH247" s="145">
        <v>0</v>
      </c>
      <c r="CI247" s="146">
        <v>0</v>
      </c>
      <c r="CJ247" s="146">
        <v>0</v>
      </c>
      <c r="CK247" s="149">
        <f t="shared" si="291"/>
        <v>0</v>
      </c>
      <c r="CL247" s="145">
        <v>0</v>
      </c>
      <c r="CM247" s="146">
        <v>0</v>
      </c>
      <c r="CN247" s="146">
        <v>0</v>
      </c>
      <c r="CO247" s="149">
        <f t="shared" si="292"/>
        <v>0</v>
      </c>
      <c r="CP247" s="145">
        <v>0</v>
      </c>
      <c r="CQ247" s="146">
        <v>0</v>
      </c>
      <c r="CR247" s="146">
        <v>0</v>
      </c>
      <c r="CS247" s="149">
        <f t="shared" si="293"/>
        <v>0</v>
      </c>
      <c r="CT247" s="145">
        <v>237</v>
      </c>
      <c r="CU247" s="146">
        <v>276</v>
      </c>
      <c r="CV247" s="146">
        <v>0</v>
      </c>
      <c r="CW247" s="149">
        <f t="shared" si="294"/>
        <v>276</v>
      </c>
      <c r="CX247" s="145">
        <v>0</v>
      </c>
      <c r="CY247" s="146">
        <v>0</v>
      </c>
      <c r="CZ247" s="146">
        <v>0</v>
      </c>
      <c r="DA247" s="149">
        <f t="shared" si="295"/>
        <v>0</v>
      </c>
      <c r="DB247" s="145">
        <v>0</v>
      </c>
      <c r="DC247" s="146">
        <v>0</v>
      </c>
      <c r="DD247" s="146">
        <v>0</v>
      </c>
      <c r="DE247" s="149">
        <f t="shared" si="296"/>
        <v>0</v>
      </c>
      <c r="DF247" s="146"/>
      <c r="DG247" s="146"/>
      <c r="DH247" s="146"/>
      <c r="DI247" s="146"/>
      <c r="DJ247" s="145">
        <v>575</v>
      </c>
      <c r="DK247" s="146">
        <v>555</v>
      </c>
      <c r="DL247" s="146">
        <v>0</v>
      </c>
      <c r="DM247" s="149">
        <f t="shared" si="297"/>
        <v>555</v>
      </c>
      <c r="DN247" s="145">
        <v>0</v>
      </c>
      <c r="DO247" s="146">
        <v>0</v>
      </c>
      <c r="DP247" s="146">
        <v>0</v>
      </c>
      <c r="DQ247" s="149">
        <f t="shared" si="298"/>
        <v>0</v>
      </c>
      <c r="DR247" s="145">
        <v>0</v>
      </c>
      <c r="DS247" s="146">
        <v>0</v>
      </c>
      <c r="DT247" s="146">
        <v>0</v>
      </c>
      <c r="DU247" s="149">
        <f t="shared" si="299"/>
        <v>0</v>
      </c>
      <c r="DV247" s="145">
        <v>0</v>
      </c>
      <c r="DW247" s="146">
        <v>0</v>
      </c>
      <c r="DX247" s="146">
        <v>0</v>
      </c>
      <c r="DY247" s="149">
        <f t="shared" si="300"/>
        <v>0</v>
      </c>
      <c r="DZ247" s="145">
        <v>0</v>
      </c>
      <c r="EA247" s="146">
        <v>0</v>
      </c>
      <c r="EB247" s="146">
        <v>0</v>
      </c>
      <c r="EC247" s="149">
        <f t="shared" si="301"/>
        <v>0</v>
      </c>
      <c r="ED247" s="146"/>
      <c r="EE247" s="146"/>
      <c r="EF247" s="146"/>
      <c r="EG247" s="146"/>
      <c r="EH247" s="145">
        <v>0</v>
      </c>
      <c r="EI247" s="146">
        <v>0</v>
      </c>
      <c r="EJ247" s="146">
        <v>0</v>
      </c>
      <c r="EK247" s="149">
        <f t="shared" si="302"/>
        <v>0</v>
      </c>
      <c r="EL247" s="145">
        <v>0</v>
      </c>
      <c r="EM247" s="146">
        <v>0</v>
      </c>
      <c r="EN247" s="146">
        <v>0</v>
      </c>
      <c r="EO247" s="149">
        <f t="shared" si="303"/>
        <v>0</v>
      </c>
      <c r="EP247" s="145">
        <v>0</v>
      </c>
      <c r="EQ247" s="146">
        <v>0</v>
      </c>
      <c r="ER247" s="146">
        <v>0</v>
      </c>
      <c r="ES247" s="149">
        <f t="shared" si="304"/>
        <v>0</v>
      </c>
      <c r="ET247" s="145">
        <v>0</v>
      </c>
      <c r="EU247" s="146">
        <v>0</v>
      </c>
      <c r="EV247" s="146">
        <v>0</v>
      </c>
      <c r="EW247" s="149">
        <f t="shared" si="305"/>
        <v>0</v>
      </c>
      <c r="EX247" s="145">
        <v>899</v>
      </c>
      <c r="EY247" s="146">
        <v>580</v>
      </c>
      <c r="EZ247" s="146">
        <v>0</v>
      </c>
      <c r="FA247" s="149">
        <f t="shared" si="306"/>
        <v>580</v>
      </c>
      <c r="FB247" s="145">
        <v>0</v>
      </c>
      <c r="FC247" s="146">
        <v>0</v>
      </c>
      <c r="FD247" s="146">
        <v>0</v>
      </c>
      <c r="FE247" s="149">
        <f t="shared" si="307"/>
        <v>0</v>
      </c>
      <c r="FF247" s="145">
        <v>13242</v>
      </c>
      <c r="FG247" s="146">
        <v>12786</v>
      </c>
      <c r="FH247" s="146">
        <v>855</v>
      </c>
      <c r="FI247" s="149">
        <f t="shared" si="308"/>
        <v>13641</v>
      </c>
      <c r="FJ247" s="145">
        <v>0</v>
      </c>
      <c r="FK247" s="146">
        <v>0</v>
      </c>
      <c r="FL247" s="146">
        <v>0</v>
      </c>
      <c r="FM247" s="149">
        <f t="shared" si="309"/>
        <v>0</v>
      </c>
      <c r="FN247" s="145">
        <v>0</v>
      </c>
      <c r="FO247" s="146">
        <v>0</v>
      </c>
      <c r="FP247" s="146">
        <v>0</v>
      </c>
      <c r="FQ247" s="149">
        <f t="shared" si="310"/>
        <v>0</v>
      </c>
      <c r="FR247" s="145">
        <v>0</v>
      </c>
      <c r="FS247" s="146">
        <v>0</v>
      </c>
      <c r="FT247" s="146">
        <v>0</v>
      </c>
      <c r="FU247" s="149">
        <f t="shared" si="311"/>
        <v>0</v>
      </c>
      <c r="FV247" s="145">
        <v>128</v>
      </c>
      <c r="FW247" s="146">
        <v>97</v>
      </c>
      <c r="FX247" s="146">
        <v>0</v>
      </c>
      <c r="FY247" s="149">
        <f t="shared" si="312"/>
        <v>97</v>
      </c>
      <c r="FZ247" s="145">
        <v>0</v>
      </c>
      <c r="GA247" s="146">
        <v>0</v>
      </c>
      <c r="GB247" s="146">
        <v>0</v>
      </c>
      <c r="GC247" s="149">
        <f t="shared" si="313"/>
        <v>0</v>
      </c>
      <c r="GD247" s="164">
        <f t="shared" si="315"/>
        <v>23284</v>
      </c>
      <c r="GE247" s="165">
        <f t="shared" si="315"/>
        <v>23229</v>
      </c>
      <c r="GF247" s="165">
        <f t="shared" si="315"/>
        <v>1675</v>
      </c>
      <c r="GG247" s="165">
        <f t="shared" si="315"/>
        <v>24904</v>
      </c>
      <c r="GH247" s="159"/>
      <c r="GI247" s="155"/>
      <c r="GJ247" s="155"/>
      <c r="GK247" s="155"/>
      <c r="GL247" s="155"/>
      <c r="GM247" s="155"/>
      <c r="GN247" s="155"/>
      <c r="GO247" s="155"/>
    </row>
    <row r="248" spans="1:209" s="147" customFormat="1" ht="12">
      <c r="A248" s="148">
        <v>41122</v>
      </c>
      <c r="B248" s="145">
        <v>6580</v>
      </c>
      <c r="C248" s="146">
        <v>5892</v>
      </c>
      <c r="D248" s="146">
        <v>704</v>
      </c>
      <c r="E248" s="149">
        <f t="shared" si="271"/>
        <v>6596</v>
      </c>
      <c r="F248" s="145">
        <v>0</v>
      </c>
      <c r="G248" s="146">
        <v>0</v>
      </c>
      <c r="H248" s="146">
        <v>0</v>
      </c>
      <c r="I248" s="149">
        <f t="shared" si="272"/>
        <v>0</v>
      </c>
      <c r="J248" s="146"/>
      <c r="K248" s="146"/>
      <c r="L248" s="146"/>
      <c r="M248" s="146"/>
      <c r="N248" s="145">
        <v>0</v>
      </c>
      <c r="O248" s="146">
        <v>0</v>
      </c>
      <c r="P248" s="146">
        <v>0</v>
      </c>
      <c r="Q248" s="149">
        <f t="shared" si="273"/>
        <v>0</v>
      </c>
      <c r="R248" s="145">
        <v>0</v>
      </c>
      <c r="S248" s="146">
        <v>0</v>
      </c>
      <c r="T248" s="146">
        <v>0</v>
      </c>
      <c r="U248" s="149">
        <f t="shared" si="274"/>
        <v>0</v>
      </c>
      <c r="V248" s="145">
        <v>0</v>
      </c>
      <c r="W248" s="146">
        <v>0</v>
      </c>
      <c r="X248" s="146">
        <v>0</v>
      </c>
      <c r="Y248" s="149">
        <f t="shared" si="275"/>
        <v>0</v>
      </c>
      <c r="Z248" s="145">
        <v>2606</v>
      </c>
      <c r="AA248" s="146">
        <v>3010</v>
      </c>
      <c r="AB248" s="146">
        <v>79</v>
      </c>
      <c r="AC248" s="149">
        <f t="shared" si="276"/>
        <v>3089</v>
      </c>
      <c r="AD248" s="145">
        <v>0</v>
      </c>
      <c r="AE248" s="146">
        <v>0</v>
      </c>
      <c r="AF248" s="146">
        <v>0</v>
      </c>
      <c r="AG248" s="149">
        <f t="shared" si="277"/>
        <v>0</v>
      </c>
      <c r="AH248" s="145">
        <v>0</v>
      </c>
      <c r="AI248" s="146">
        <v>0</v>
      </c>
      <c r="AJ248" s="146">
        <v>0</v>
      </c>
      <c r="AK248" s="149">
        <f t="shared" si="278"/>
        <v>0</v>
      </c>
      <c r="AL248" s="145">
        <v>0</v>
      </c>
      <c r="AM248" s="146">
        <v>0</v>
      </c>
      <c r="AN248" s="146">
        <v>0</v>
      </c>
      <c r="AO248" s="149">
        <f t="shared" si="279"/>
        <v>0</v>
      </c>
      <c r="AP248" s="145">
        <v>0</v>
      </c>
      <c r="AQ248" s="146">
        <v>0</v>
      </c>
      <c r="AR248" s="146">
        <v>0</v>
      </c>
      <c r="AS248" s="149">
        <f t="shared" si="280"/>
        <v>0</v>
      </c>
      <c r="AT248" s="145">
        <v>0</v>
      </c>
      <c r="AU248" s="146">
        <v>0</v>
      </c>
      <c r="AV248" s="146">
        <v>0</v>
      </c>
      <c r="AW248" s="149">
        <f t="shared" si="281"/>
        <v>0</v>
      </c>
      <c r="AX248" s="145">
        <v>0</v>
      </c>
      <c r="AY248" s="146">
        <v>0</v>
      </c>
      <c r="AZ248" s="146">
        <v>0</v>
      </c>
      <c r="BA248" s="149">
        <f t="shared" si="282"/>
        <v>0</v>
      </c>
      <c r="BB248" s="145">
        <v>0</v>
      </c>
      <c r="BC248" s="146">
        <v>0</v>
      </c>
      <c r="BD248" s="146">
        <v>0</v>
      </c>
      <c r="BE248" s="149">
        <f t="shared" si="283"/>
        <v>0</v>
      </c>
      <c r="BF248" s="145">
        <v>0</v>
      </c>
      <c r="BG248" s="146">
        <v>0</v>
      </c>
      <c r="BH248" s="146">
        <v>0</v>
      </c>
      <c r="BI248" s="149">
        <f t="shared" si="284"/>
        <v>0</v>
      </c>
      <c r="BJ248" s="145">
        <v>0</v>
      </c>
      <c r="BK248" s="146">
        <v>0</v>
      </c>
      <c r="BL248" s="146">
        <v>0</v>
      </c>
      <c r="BM248" s="149">
        <f t="shared" si="285"/>
        <v>0</v>
      </c>
      <c r="BN248" s="145">
        <v>0</v>
      </c>
      <c r="BO248" s="146">
        <v>0</v>
      </c>
      <c r="BP248" s="146">
        <v>0</v>
      </c>
      <c r="BQ248" s="149">
        <f t="shared" si="286"/>
        <v>0</v>
      </c>
      <c r="BR248" s="145">
        <v>0</v>
      </c>
      <c r="BS248" s="146">
        <v>0</v>
      </c>
      <c r="BT248" s="146">
        <v>0</v>
      </c>
      <c r="BU248" s="149">
        <f t="shared" si="287"/>
        <v>0</v>
      </c>
      <c r="BV248" s="145">
        <v>0</v>
      </c>
      <c r="BW248" s="146">
        <v>0</v>
      </c>
      <c r="BX248" s="146">
        <v>0</v>
      </c>
      <c r="BY248" s="149">
        <f t="shared" si="288"/>
        <v>0</v>
      </c>
      <c r="BZ248" s="145">
        <v>0</v>
      </c>
      <c r="CA248" s="146">
        <v>0</v>
      </c>
      <c r="CB248" s="146">
        <v>0</v>
      </c>
      <c r="CC248" s="149">
        <f t="shared" si="289"/>
        <v>0</v>
      </c>
      <c r="CD248" s="145">
        <v>0</v>
      </c>
      <c r="CE248" s="146">
        <v>0</v>
      </c>
      <c r="CF248" s="146">
        <v>0</v>
      </c>
      <c r="CG248" s="149">
        <f t="shared" si="290"/>
        <v>0</v>
      </c>
      <c r="CH248" s="145">
        <v>0</v>
      </c>
      <c r="CI248" s="146">
        <v>0</v>
      </c>
      <c r="CJ248" s="146">
        <v>0</v>
      </c>
      <c r="CK248" s="149">
        <f t="shared" si="291"/>
        <v>0</v>
      </c>
      <c r="CL248" s="145">
        <v>0</v>
      </c>
      <c r="CM248" s="146">
        <v>0</v>
      </c>
      <c r="CN248" s="146">
        <v>0</v>
      </c>
      <c r="CO248" s="149">
        <f t="shared" si="292"/>
        <v>0</v>
      </c>
      <c r="CP248" s="145">
        <v>0</v>
      </c>
      <c r="CQ248" s="146">
        <v>0</v>
      </c>
      <c r="CR248" s="146">
        <v>0</v>
      </c>
      <c r="CS248" s="149">
        <f t="shared" si="293"/>
        <v>0</v>
      </c>
      <c r="CT248" s="145">
        <v>145</v>
      </c>
      <c r="CU248" s="146">
        <v>241</v>
      </c>
      <c r="CV248" s="146">
        <v>0</v>
      </c>
      <c r="CW248" s="149">
        <f t="shared" si="294"/>
        <v>241</v>
      </c>
      <c r="CX248" s="145">
        <v>0</v>
      </c>
      <c r="CY248" s="146">
        <v>0</v>
      </c>
      <c r="CZ248" s="146">
        <v>0</v>
      </c>
      <c r="DA248" s="149">
        <f t="shared" si="295"/>
        <v>0</v>
      </c>
      <c r="DB248" s="145">
        <v>0</v>
      </c>
      <c r="DC248" s="146">
        <v>0</v>
      </c>
      <c r="DD248" s="146">
        <v>0</v>
      </c>
      <c r="DE248" s="149">
        <f t="shared" si="296"/>
        <v>0</v>
      </c>
      <c r="DF248" s="146"/>
      <c r="DG248" s="146"/>
      <c r="DH248" s="146"/>
      <c r="DI248" s="146"/>
      <c r="DJ248" s="145">
        <v>550</v>
      </c>
      <c r="DK248" s="146">
        <v>456</v>
      </c>
      <c r="DL248" s="146">
        <v>0</v>
      </c>
      <c r="DM248" s="149">
        <f t="shared" si="297"/>
        <v>456</v>
      </c>
      <c r="DN248" s="145">
        <v>0</v>
      </c>
      <c r="DO248" s="146">
        <v>0</v>
      </c>
      <c r="DP248" s="146">
        <v>0</v>
      </c>
      <c r="DQ248" s="149">
        <f t="shared" si="298"/>
        <v>0</v>
      </c>
      <c r="DR248" s="145">
        <v>0</v>
      </c>
      <c r="DS248" s="146">
        <v>0</v>
      </c>
      <c r="DT248" s="146">
        <v>0</v>
      </c>
      <c r="DU248" s="149">
        <f t="shared" si="299"/>
        <v>0</v>
      </c>
      <c r="DV248" s="145">
        <v>0</v>
      </c>
      <c r="DW248" s="146">
        <v>0</v>
      </c>
      <c r="DX248" s="146">
        <v>0</v>
      </c>
      <c r="DY248" s="149">
        <f t="shared" si="300"/>
        <v>0</v>
      </c>
      <c r="DZ248" s="145">
        <v>0</v>
      </c>
      <c r="EA248" s="146">
        <v>0</v>
      </c>
      <c r="EB248" s="146">
        <v>0</v>
      </c>
      <c r="EC248" s="149">
        <f t="shared" si="301"/>
        <v>0</v>
      </c>
      <c r="ED248" s="146"/>
      <c r="EE248" s="146"/>
      <c r="EF248" s="146"/>
      <c r="EG248" s="146"/>
      <c r="EH248" s="145">
        <v>0</v>
      </c>
      <c r="EI248" s="146">
        <v>0</v>
      </c>
      <c r="EJ248" s="146">
        <v>0</v>
      </c>
      <c r="EK248" s="149">
        <f t="shared" si="302"/>
        <v>0</v>
      </c>
      <c r="EL248" s="145">
        <v>0</v>
      </c>
      <c r="EM248" s="146">
        <v>0</v>
      </c>
      <c r="EN248" s="146">
        <v>0</v>
      </c>
      <c r="EO248" s="149">
        <f t="shared" si="303"/>
        <v>0</v>
      </c>
      <c r="EP248" s="145">
        <v>0</v>
      </c>
      <c r="EQ248" s="146">
        <v>0</v>
      </c>
      <c r="ER248" s="146">
        <v>0</v>
      </c>
      <c r="ES248" s="149">
        <f t="shared" si="304"/>
        <v>0</v>
      </c>
      <c r="ET248" s="145">
        <v>0</v>
      </c>
      <c r="EU248" s="146">
        <v>0</v>
      </c>
      <c r="EV248" s="146">
        <v>0</v>
      </c>
      <c r="EW248" s="149">
        <f t="shared" si="305"/>
        <v>0</v>
      </c>
      <c r="EX248" s="145">
        <v>692</v>
      </c>
      <c r="EY248" s="146">
        <v>660</v>
      </c>
      <c r="EZ248" s="146">
        <v>34</v>
      </c>
      <c r="FA248" s="149">
        <f t="shared" si="306"/>
        <v>694</v>
      </c>
      <c r="FB248" s="145">
        <v>0</v>
      </c>
      <c r="FC248" s="146">
        <v>0</v>
      </c>
      <c r="FD248" s="146">
        <v>0</v>
      </c>
      <c r="FE248" s="149">
        <f t="shared" si="307"/>
        <v>0</v>
      </c>
      <c r="FF248" s="145">
        <v>15508</v>
      </c>
      <c r="FG248" s="146">
        <v>14681</v>
      </c>
      <c r="FH248" s="146">
        <v>834</v>
      </c>
      <c r="FI248" s="149">
        <f t="shared" si="308"/>
        <v>15515</v>
      </c>
      <c r="FJ248" s="145">
        <v>0</v>
      </c>
      <c r="FK248" s="146">
        <v>0</v>
      </c>
      <c r="FL248" s="146">
        <v>0</v>
      </c>
      <c r="FM248" s="149">
        <f t="shared" si="309"/>
        <v>0</v>
      </c>
      <c r="FN248" s="145">
        <v>0</v>
      </c>
      <c r="FO248" s="146">
        <v>0</v>
      </c>
      <c r="FP248" s="146">
        <v>0</v>
      </c>
      <c r="FQ248" s="149">
        <f t="shared" si="310"/>
        <v>0</v>
      </c>
      <c r="FR248" s="145">
        <v>0</v>
      </c>
      <c r="FS248" s="146">
        <v>0</v>
      </c>
      <c r="FT248" s="146">
        <v>0</v>
      </c>
      <c r="FU248" s="149">
        <f t="shared" si="311"/>
        <v>0</v>
      </c>
      <c r="FV248" s="145">
        <v>153</v>
      </c>
      <c r="FW248" s="146">
        <v>107</v>
      </c>
      <c r="FX248" s="146">
        <v>0</v>
      </c>
      <c r="FY248" s="149">
        <f t="shared" si="312"/>
        <v>107</v>
      </c>
      <c r="FZ248" s="145">
        <v>0</v>
      </c>
      <c r="GA248" s="146">
        <v>0</v>
      </c>
      <c r="GB248" s="146">
        <v>0</v>
      </c>
      <c r="GC248" s="149">
        <f t="shared" si="313"/>
        <v>0</v>
      </c>
      <c r="GD248" s="164">
        <f t="shared" si="315"/>
        <v>26234</v>
      </c>
      <c r="GE248" s="165">
        <f t="shared" si="315"/>
        <v>25047</v>
      </c>
      <c r="GF248" s="165">
        <f t="shared" si="315"/>
        <v>1651</v>
      </c>
      <c r="GG248" s="165">
        <f t="shared" si="315"/>
        <v>26698</v>
      </c>
      <c r="GH248" s="159"/>
      <c r="GI248" s="155"/>
      <c r="GJ248" s="155"/>
      <c r="GK248" s="155"/>
      <c r="GL248" s="155"/>
      <c r="GM248" s="155"/>
      <c r="GN248" s="155"/>
      <c r="GO248" s="155"/>
    </row>
    <row r="249" spans="1:209" s="147" customFormat="1" ht="12">
      <c r="A249" s="148">
        <v>41153</v>
      </c>
      <c r="B249" s="145">
        <v>7651</v>
      </c>
      <c r="C249" s="146">
        <v>6973</v>
      </c>
      <c r="D249" s="146">
        <v>620</v>
      </c>
      <c r="E249" s="149">
        <f t="shared" si="271"/>
        <v>7593</v>
      </c>
      <c r="F249" s="145">
        <v>0</v>
      </c>
      <c r="G249" s="146">
        <v>0</v>
      </c>
      <c r="H249" s="146">
        <v>0</v>
      </c>
      <c r="I249" s="149">
        <f t="shared" si="272"/>
        <v>0</v>
      </c>
      <c r="J249" s="146"/>
      <c r="K249" s="146"/>
      <c r="L249" s="146"/>
      <c r="M249" s="146"/>
      <c r="N249" s="145">
        <v>0</v>
      </c>
      <c r="O249" s="146">
        <v>0</v>
      </c>
      <c r="P249" s="146">
        <v>0</v>
      </c>
      <c r="Q249" s="149">
        <f t="shared" si="273"/>
        <v>0</v>
      </c>
      <c r="R249" s="145">
        <v>0</v>
      </c>
      <c r="S249" s="146">
        <v>0</v>
      </c>
      <c r="T249" s="146">
        <v>0</v>
      </c>
      <c r="U249" s="149">
        <f t="shared" si="274"/>
        <v>0</v>
      </c>
      <c r="V249" s="145">
        <v>0</v>
      </c>
      <c r="W249" s="146">
        <v>0</v>
      </c>
      <c r="X249" s="146">
        <v>0</v>
      </c>
      <c r="Y249" s="149">
        <f t="shared" si="275"/>
        <v>0</v>
      </c>
      <c r="Z249" s="145">
        <v>2894</v>
      </c>
      <c r="AA249" s="146">
        <v>2457</v>
      </c>
      <c r="AB249" s="146">
        <v>20</v>
      </c>
      <c r="AC249" s="149">
        <f t="shared" si="276"/>
        <v>2477</v>
      </c>
      <c r="AD249" s="145">
        <v>0</v>
      </c>
      <c r="AE249" s="146">
        <v>0</v>
      </c>
      <c r="AF249" s="146">
        <v>0</v>
      </c>
      <c r="AG249" s="149">
        <f t="shared" si="277"/>
        <v>0</v>
      </c>
      <c r="AH249" s="145">
        <v>0</v>
      </c>
      <c r="AI249" s="146">
        <v>0</v>
      </c>
      <c r="AJ249" s="146">
        <v>0</v>
      </c>
      <c r="AK249" s="149">
        <f t="shared" si="278"/>
        <v>0</v>
      </c>
      <c r="AL249" s="145">
        <v>0</v>
      </c>
      <c r="AM249" s="146">
        <v>0</v>
      </c>
      <c r="AN249" s="146">
        <v>0</v>
      </c>
      <c r="AO249" s="149">
        <f t="shared" si="279"/>
        <v>0</v>
      </c>
      <c r="AP249" s="145">
        <v>0</v>
      </c>
      <c r="AQ249" s="146">
        <v>0</v>
      </c>
      <c r="AR249" s="146">
        <v>0</v>
      </c>
      <c r="AS249" s="149">
        <f t="shared" si="280"/>
        <v>0</v>
      </c>
      <c r="AT249" s="145">
        <v>0</v>
      </c>
      <c r="AU249" s="146">
        <v>0</v>
      </c>
      <c r="AV249" s="146">
        <v>0</v>
      </c>
      <c r="AW249" s="149">
        <f t="shared" si="281"/>
        <v>0</v>
      </c>
      <c r="AX249" s="145">
        <v>0</v>
      </c>
      <c r="AY249" s="146">
        <v>0</v>
      </c>
      <c r="AZ249" s="146">
        <v>0</v>
      </c>
      <c r="BA249" s="149">
        <f t="shared" si="282"/>
        <v>0</v>
      </c>
      <c r="BB249" s="145">
        <v>0</v>
      </c>
      <c r="BC249" s="146">
        <v>0</v>
      </c>
      <c r="BD249" s="146">
        <v>0</v>
      </c>
      <c r="BE249" s="149">
        <f t="shared" si="283"/>
        <v>0</v>
      </c>
      <c r="BF249" s="145">
        <v>0</v>
      </c>
      <c r="BG249" s="146">
        <v>0</v>
      </c>
      <c r="BH249" s="146">
        <v>0</v>
      </c>
      <c r="BI249" s="149">
        <f t="shared" si="284"/>
        <v>0</v>
      </c>
      <c r="BJ249" s="145">
        <v>0</v>
      </c>
      <c r="BK249" s="146">
        <v>0</v>
      </c>
      <c r="BL249" s="146">
        <v>0</v>
      </c>
      <c r="BM249" s="149">
        <f t="shared" si="285"/>
        <v>0</v>
      </c>
      <c r="BN249" s="145">
        <v>0</v>
      </c>
      <c r="BO249" s="146">
        <v>0</v>
      </c>
      <c r="BP249" s="146">
        <v>0</v>
      </c>
      <c r="BQ249" s="149">
        <f t="shared" si="286"/>
        <v>0</v>
      </c>
      <c r="BR249" s="145">
        <v>0</v>
      </c>
      <c r="BS249" s="146">
        <v>0</v>
      </c>
      <c r="BT249" s="146">
        <v>0</v>
      </c>
      <c r="BU249" s="149">
        <f t="shared" si="287"/>
        <v>0</v>
      </c>
      <c r="BV249" s="145">
        <v>0</v>
      </c>
      <c r="BW249" s="146">
        <v>0</v>
      </c>
      <c r="BX249" s="146">
        <v>0</v>
      </c>
      <c r="BY249" s="149">
        <f t="shared" si="288"/>
        <v>0</v>
      </c>
      <c r="BZ249" s="145">
        <v>0</v>
      </c>
      <c r="CA249" s="146">
        <v>0</v>
      </c>
      <c r="CB249" s="146">
        <v>0</v>
      </c>
      <c r="CC249" s="149">
        <f t="shared" si="289"/>
        <v>0</v>
      </c>
      <c r="CD249" s="145">
        <v>0</v>
      </c>
      <c r="CE249" s="146">
        <v>0</v>
      </c>
      <c r="CF249" s="146">
        <v>0</v>
      </c>
      <c r="CG249" s="149">
        <f t="shared" si="290"/>
        <v>0</v>
      </c>
      <c r="CH249" s="145">
        <v>0</v>
      </c>
      <c r="CI249" s="146">
        <v>0</v>
      </c>
      <c r="CJ249" s="146">
        <v>0</v>
      </c>
      <c r="CK249" s="149">
        <f t="shared" si="291"/>
        <v>0</v>
      </c>
      <c r="CL249" s="145">
        <v>0</v>
      </c>
      <c r="CM249" s="146">
        <v>0</v>
      </c>
      <c r="CN249" s="146">
        <v>0</v>
      </c>
      <c r="CO249" s="149">
        <f t="shared" si="292"/>
        <v>0</v>
      </c>
      <c r="CP249" s="145">
        <v>0</v>
      </c>
      <c r="CQ249" s="146">
        <v>0</v>
      </c>
      <c r="CR249" s="146">
        <v>0</v>
      </c>
      <c r="CS249" s="149">
        <f t="shared" si="293"/>
        <v>0</v>
      </c>
      <c r="CT249" s="145">
        <v>161</v>
      </c>
      <c r="CU249" s="146">
        <v>285</v>
      </c>
      <c r="CV249" s="146">
        <v>0</v>
      </c>
      <c r="CW249" s="149">
        <f t="shared" si="294"/>
        <v>285</v>
      </c>
      <c r="CX249" s="145">
        <v>0</v>
      </c>
      <c r="CY249" s="146">
        <v>0</v>
      </c>
      <c r="CZ249" s="146">
        <v>0</v>
      </c>
      <c r="DA249" s="149">
        <f t="shared" si="295"/>
        <v>0</v>
      </c>
      <c r="DB249" s="145">
        <v>0</v>
      </c>
      <c r="DC249" s="146">
        <v>0</v>
      </c>
      <c r="DD249" s="146">
        <v>0</v>
      </c>
      <c r="DE249" s="149">
        <f t="shared" si="296"/>
        <v>0</v>
      </c>
      <c r="DF249" s="146"/>
      <c r="DG249" s="146"/>
      <c r="DH249" s="146"/>
      <c r="DI249" s="146"/>
      <c r="DJ249" s="145">
        <v>455</v>
      </c>
      <c r="DK249" s="146">
        <v>552</v>
      </c>
      <c r="DL249" s="146">
        <v>0</v>
      </c>
      <c r="DM249" s="149">
        <f t="shared" si="297"/>
        <v>552</v>
      </c>
      <c r="DN249" s="145">
        <v>0</v>
      </c>
      <c r="DO249" s="146">
        <v>0</v>
      </c>
      <c r="DP249" s="146">
        <v>0</v>
      </c>
      <c r="DQ249" s="149">
        <f t="shared" si="298"/>
        <v>0</v>
      </c>
      <c r="DR249" s="145">
        <v>0</v>
      </c>
      <c r="DS249" s="146">
        <v>0</v>
      </c>
      <c r="DT249" s="146">
        <v>0</v>
      </c>
      <c r="DU249" s="149">
        <f t="shared" si="299"/>
        <v>0</v>
      </c>
      <c r="DV249" s="145">
        <v>0</v>
      </c>
      <c r="DW249" s="146">
        <v>0</v>
      </c>
      <c r="DX249" s="146">
        <v>0</v>
      </c>
      <c r="DY249" s="149">
        <f t="shared" si="300"/>
        <v>0</v>
      </c>
      <c r="DZ249" s="145">
        <v>0</v>
      </c>
      <c r="EA249" s="146">
        <v>0</v>
      </c>
      <c r="EB249" s="146">
        <v>0</v>
      </c>
      <c r="EC249" s="149">
        <f t="shared" si="301"/>
        <v>0</v>
      </c>
      <c r="ED249" s="146"/>
      <c r="EE249" s="146"/>
      <c r="EF249" s="146"/>
      <c r="EG249" s="146"/>
      <c r="EH249" s="145">
        <v>0</v>
      </c>
      <c r="EI249" s="146">
        <v>0</v>
      </c>
      <c r="EJ249" s="146">
        <v>0</v>
      </c>
      <c r="EK249" s="149">
        <f t="shared" si="302"/>
        <v>0</v>
      </c>
      <c r="EL249" s="145">
        <v>0</v>
      </c>
      <c r="EM249" s="146">
        <v>0</v>
      </c>
      <c r="EN249" s="146">
        <v>0</v>
      </c>
      <c r="EO249" s="149">
        <f t="shared" si="303"/>
        <v>0</v>
      </c>
      <c r="EP249" s="145">
        <v>0</v>
      </c>
      <c r="EQ249" s="146">
        <v>0</v>
      </c>
      <c r="ER249" s="146">
        <v>0</v>
      </c>
      <c r="ES249" s="149">
        <f t="shared" si="304"/>
        <v>0</v>
      </c>
      <c r="ET249" s="145">
        <v>0</v>
      </c>
      <c r="EU249" s="146">
        <v>0</v>
      </c>
      <c r="EV249" s="146">
        <v>0</v>
      </c>
      <c r="EW249" s="149">
        <f t="shared" si="305"/>
        <v>0</v>
      </c>
      <c r="EX249" s="145">
        <v>670</v>
      </c>
      <c r="EY249" s="146">
        <v>859</v>
      </c>
      <c r="EZ249" s="146">
        <v>30</v>
      </c>
      <c r="FA249" s="149">
        <f t="shared" si="306"/>
        <v>889</v>
      </c>
      <c r="FB249" s="145">
        <v>0</v>
      </c>
      <c r="FC249" s="146">
        <v>0</v>
      </c>
      <c r="FD249" s="146">
        <v>0</v>
      </c>
      <c r="FE249" s="149">
        <f t="shared" si="307"/>
        <v>0</v>
      </c>
      <c r="FF249" s="145">
        <v>17440</v>
      </c>
      <c r="FG249" s="146">
        <v>15353</v>
      </c>
      <c r="FH249" s="146">
        <v>1045</v>
      </c>
      <c r="FI249" s="149">
        <f t="shared" si="308"/>
        <v>16398</v>
      </c>
      <c r="FJ249" s="145">
        <v>0</v>
      </c>
      <c r="FK249" s="146">
        <v>0</v>
      </c>
      <c r="FL249" s="146">
        <v>0</v>
      </c>
      <c r="FM249" s="149">
        <f t="shared" si="309"/>
        <v>0</v>
      </c>
      <c r="FN249" s="145">
        <v>0</v>
      </c>
      <c r="FO249" s="146">
        <v>0</v>
      </c>
      <c r="FP249" s="146">
        <v>0</v>
      </c>
      <c r="FQ249" s="149">
        <f t="shared" si="310"/>
        <v>0</v>
      </c>
      <c r="FR249" s="145">
        <v>0</v>
      </c>
      <c r="FS249" s="146">
        <v>0</v>
      </c>
      <c r="FT249" s="146">
        <v>0</v>
      </c>
      <c r="FU249" s="149">
        <f t="shared" si="311"/>
        <v>0</v>
      </c>
      <c r="FV249" s="145">
        <v>100</v>
      </c>
      <c r="FW249" s="146">
        <v>97</v>
      </c>
      <c r="FX249" s="146">
        <v>0</v>
      </c>
      <c r="FY249" s="149">
        <f t="shared" si="312"/>
        <v>97</v>
      </c>
      <c r="FZ249" s="145">
        <v>0</v>
      </c>
      <c r="GA249" s="146">
        <v>0</v>
      </c>
      <c r="GB249" s="146">
        <v>0</v>
      </c>
      <c r="GC249" s="149">
        <f t="shared" si="313"/>
        <v>0</v>
      </c>
      <c r="GD249" s="164">
        <f t="shared" si="315"/>
        <v>29371</v>
      </c>
      <c r="GE249" s="165">
        <f t="shared" si="315"/>
        <v>26576</v>
      </c>
      <c r="GF249" s="165">
        <f t="shared" si="315"/>
        <v>1715</v>
      </c>
      <c r="GG249" s="165">
        <f t="shared" si="315"/>
        <v>28291</v>
      </c>
      <c r="GH249" s="159"/>
      <c r="GI249" s="155"/>
      <c r="GJ249" s="155"/>
      <c r="GK249" s="155"/>
      <c r="GL249" s="155"/>
      <c r="GM249" s="155"/>
      <c r="GN249" s="155"/>
      <c r="GO249" s="155"/>
    </row>
    <row r="250" spans="1:209" s="147" customFormat="1" ht="12">
      <c r="A250" s="148">
        <v>41183</v>
      </c>
      <c r="B250" s="145">
        <v>7102</v>
      </c>
      <c r="C250" s="146">
        <v>4438</v>
      </c>
      <c r="D250" s="146">
        <v>526</v>
      </c>
      <c r="E250" s="149">
        <f t="shared" si="271"/>
        <v>4964</v>
      </c>
      <c r="F250" s="145">
        <v>0</v>
      </c>
      <c r="G250" s="146">
        <v>0</v>
      </c>
      <c r="H250" s="146">
        <v>0</v>
      </c>
      <c r="I250" s="149">
        <f t="shared" si="272"/>
        <v>0</v>
      </c>
      <c r="J250" s="146"/>
      <c r="K250" s="146"/>
      <c r="L250" s="146"/>
      <c r="M250" s="146"/>
      <c r="N250" s="145">
        <v>0</v>
      </c>
      <c r="O250" s="146">
        <v>0</v>
      </c>
      <c r="P250" s="146">
        <v>0</v>
      </c>
      <c r="Q250" s="149">
        <f t="shared" si="273"/>
        <v>0</v>
      </c>
      <c r="R250" s="145">
        <v>0</v>
      </c>
      <c r="S250" s="146">
        <v>0</v>
      </c>
      <c r="T250" s="146">
        <v>0</v>
      </c>
      <c r="U250" s="149">
        <f t="shared" si="274"/>
        <v>0</v>
      </c>
      <c r="V250" s="145">
        <v>0</v>
      </c>
      <c r="W250" s="146">
        <v>0</v>
      </c>
      <c r="X250" s="146">
        <v>0</v>
      </c>
      <c r="Y250" s="149">
        <f t="shared" si="275"/>
        <v>0</v>
      </c>
      <c r="Z250" s="145">
        <v>3056</v>
      </c>
      <c r="AA250" s="146">
        <v>3195</v>
      </c>
      <c r="AB250" s="146">
        <v>63</v>
      </c>
      <c r="AC250" s="149">
        <f t="shared" si="276"/>
        <v>3258</v>
      </c>
      <c r="AD250" s="145">
        <v>0</v>
      </c>
      <c r="AE250" s="146">
        <v>0</v>
      </c>
      <c r="AF250" s="146">
        <v>0</v>
      </c>
      <c r="AG250" s="149">
        <f t="shared" si="277"/>
        <v>0</v>
      </c>
      <c r="AH250" s="145">
        <v>0</v>
      </c>
      <c r="AI250" s="146">
        <v>0</v>
      </c>
      <c r="AJ250" s="146">
        <v>0</v>
      </c>
      <c r="AK250" s="149">
        <f t="shared" si="278"/>
        <v>0</v>
      </c>
      <c r="AL250" s="145">
        <v>0</v>
      </c>
      <c r="AM250" s="146">
        <v>0</v>
      </c>
      <c r="AN250" s="146">
        <v>0</v>
      </c>
      <c r="AO250" s="149">
        <f t="shared" si="279"/>
        <v>0</v>
      </c>
      <c r="AP250" s="145">
        <v>0</v>
      </c>
      <c r="AQ250" s="146">
        <v>0</v>
      </c>
      <c r="AR250" s="146">
        <v>0</v>
      </c>
      <c r="AS250" s="149">
        <f t="shared" si="280"/>
        <v>0</v>
      </c>
      <c r="AT250" s="145">
        <v>0</v>
      </c>
      <c r="AU250" s="146">
        <v>0</v>
      </c>
      <c r="AV250" s="146">
        <v>0</v>
      </c>
      <c r="AW250" s="149">
        <f t="shared" si="281"/>
        <v>0</v>
      </c>
      <c r="AX250" s="145">
        <v>0</v>
      </c>
      <c r="AY250" s="146">
        <v>0</v>
      </c>
      <c r="AZ250" s="146">
        <v>0</v>
      </c>
      <c r="BA250" s="149">
        <f t="shared" si="282"/>
        <v>0</v>
      </c>
      <c r="BB250" s="145">
        <v>0</v>
      </c>
      <c r="BC250" s="146">
        <v>0</v>
      </c>
      <c r="BD250" s="146">
        <v>0</v>
      </c>
      <c r="BE250" s="149">
        <f t="shared" si="283"/>
        <v>0</v>
      </c>
      <c r="BF250" s="145">
        <v>0</v>
      </c>
      <c r="BG250" s="146">
        <v>0</v>
      </c>
      <c r="BH250" s="146">
        <v>0</v>
      </c>
      <c r="BI250" s="149">
        <f t="shared" si="284"/>
        <v>0</v>
      </c>
      <c r="BJ250" s="145">
        <v>0</v>
      </c>
      <c r="BK250" s="146">
        <v>0</v>
      </c>
      <c r="BL250" s="146">
        <v>0</v>
      </c>
      <c r="BM250" s="149">
        <f t="shared" si="285"/>
        <v>0</v>
      </c>
      <c r="BN250" s="145">
        <v>0</v>
      </c>
      <c r="BO250" s="146">
        <v>0</v>
      </c>
      <c r="BP250" s="146">
        <v>0</v>
      </c>
      <c r="BQ250" s="149">
        <f t="shared" si="286"/>
        <v>0</v>
      </c>
      <c r="BR250" s="145">
        <v>0</v>
      </c>
      <c r="BS250" s="146">
        <v>0</v>
      </c>
      <c r="BT250" s="146">
        <v>0</v>
      </c>
      <c r="BU250" s="149">
        <f t="shared" si="287"/>
        <v>0</v>
      </c>
      <c r="BV250" s="145">
        <v>0</v>
      </c>
      <c r="BW250" s="146">
        <v>0</v>
      </c>
      <c r="BX250" s="146">
        <v>0</v>
      </c>
      <c r="BY250" s="149">
        <f t="shared" si="288"/>
        <v>0</v>
      </c>
      <c r="BZ250" s="145">
        <v>0</v>
      </c>
      <c r="CA250" s="146">
        <v>0</v>
      </c>
      <c r="CB250" s="146">
        <v>0</v>
      </c>
      <c r="CC250" s="149">
        <f t="shared" si="289"/>
        <v>0</v>
      </c>
      <c r="CD250" s="145">
        <v>0</v>
      </c>
      <c r="CE250" s="146">
        <v>0</v>
      </c>
      <c r="CF250" s="146">
        <v>0</v>
      </c>
      <c r="CG250" s="149">
        <f t="shared" si="290"/>
        <v>0</v>
      </c>
      <c r="CH250" s="145">
        <v>0</v>
      </c>
      <c r="CI250" s="146">
        <v>0</v>
      </c>
      <c r="CJ250" s="146">
        <v>0</v>
      </c>
      <c r="CK250" s="149">
        <f t="shared" si="291"/>
        <v>0</v>
      </c>
      <c r="CL250" s="145">
        <v>0</v>
      </c>
      <c r="CM250" s="146">
        <v>0</v>
      </c>
      <c r="CN250" s="146">
        <v>0</v>
      </c>
      <c r="CO250" s="149">
        <f t="shared" si="292"/>
        <v>0</v>
      </c>
      <c r="CP250" s="145">
        <v>0</v>
      </c>
      <c r="CQ250" s="146">
        <v>0</v>
      </c>
      <c r="CR250" s="146">
        <v>0</v>
      </c>
      <c r="CS250" s="149">
        <f t="shared" si="293"/>
        <v>0</v>
      </c>
      <c r="CT250" s="145">
        <v>174</v>
      </c>
      <c r="CU250" s="146">
        <v>243</v>
      </c>
      <c r="CV250" s="146">
        <v>0</v>
      </c>
      <c r="CW250" s="149">
        <f t="shared" si="294"/>
        <v>243</v>
      </c>
      <c r="CX250" s="145">
        <v>0</v>
      </c>
      <c r="CY250" s="146">
        <v>0</v>
      </c>
      <c r="CZ250" s="146">
        <v>0</v>
      </c>
      <c r="DA250" s="149">
        <f t="shared" si="295"/>
        <v>0</v>
      </c>
      <c r="DB250" s="145">
        <v>0</v>
      </c>
      <c r="DC250" s="146">
        <v>0</v>
      </c>
      <c r="DD250" s="146">
        <v>0</v>
      </c>
      <c r="DE250" s="149">
        <f t="shared" si="296"/>
        <v>0</v>
      </c>
      <c r="DF250" s="146"/>
      <c r="DG250" s="146"/>
      <c r="DH250" s="146"/>
      <c r="DI250" s="146"/>
      <c r="DJ250" s="145">
        <v>558</v>
      </c>
      <c r="DK250" s="146">
        <v>525</v>
      </c>
      <c r="DL250" s="146">
        <v>0</v>
      </c>
      <c r="DM250" s="149">
        <f t="shared" si="297"/>
        <v>525</v>
      </c>
      <c r="DN250" s="145">
        <v>0</v>
      </c>
      <c r="DO250" s="146">
        <v>0</v>
      </c>
      <c r="DP250" s="146">
        <v>0</v>
      </c>
      <c r="DQ250" s="149">
        <f t="shared" si="298"/>
        <v>0</v>
      </c>
      <c r="DR250" s="145">
        <v>0</v>
      </c>
      <c r="DS250" s="146">
        <v>0</v>
      </c>
      <c r="DT250" s="146">
        <v>0</v>
      </c>
      <c r="DU250" s="149">
        <f t="shared" si="299"/>
        <v>0</v>
      </c>
      <c r="DV250" s="145">
        <v>0</v>
      </c>
      <c r="DW250" s="146">
        <v>0</v>
      </c>
      <c r="DX250" s="146">
        <v>0</v>
      </c>
      <c r="DY250" s="149">
        <f t="shared" si="300"/>
        <v>0</v>
      </c>
      <c r="DZ250" s="145">
        <v>0</v>
      </c>
      <c r="EA250" s="146">
        <v>0</v>
      </c>
      <c r="EB250" s="146">
        <v>0</v>
      </c>
      <c r="EC250" s="149">
        <f t="shared" si="301"/>
        <v>0</v>
      </c>
      <c r="ED250" s="146"/>
      <c r="EE250" s="146"/>
      <c r="EF250" s="146"/>
      <c r="EG250" s="146"/>
      <c r="EH250" s="145">
        <v>0</v>
      </c>
      <c r="EI250" s="146">
        <v>0</v>
      </c>
      <c r="EJ250" s="146">
        <v>0</v>
      </c>
      <c r="EK250" s="149">
        <f t="shared" si="302"/>
        <v>0</v>
      </c>
      <c r="EL250" s="145">
        <v>0</v>
      </c>
      <c r="EM250" s="146">
        <v>0</v>
      </c>
      <c r="EN250" s="146">
        <v>0</v>
      </c>
      <c r="EO250" s="149">
        <f t="shared" si="303"/>
        <v>0</v>
      </c>
      <c r="EP250" s="145">
        <v>0</v>
      </c>
      <c r="EQ250" s="146">
        <v>0</v>
      </c>
      <c r="ER250" s="146">
        <v>0</v>
      </c>
      <c r="ES250" s="149">
        <f t="shared" si="304"/>
        <v>0</v>
      </c>
      <c r="ET250" s="145">
        <v>0</v>
      </c>
      <c r="EU250" s="146">
        <v>0</v>
      </c>
      <c r="EV250" s="146">
        <v>0</v>
      </c>
      <c r="EW250" s="149">
        <f t="shared" si="305"/>
        <v>0</v>
      </c>
      <c r="EX250" s="145">
        <v>597</v>
      </c>
      <c r="EY250" s="146">
        <v>221</v>
      </c>
      <c r="EZ250" s="146">
        <v>44</v>
      </c>
      <c r="FA250" s="149">
        <f t="shared" si="306"/>
        <v>265</v>
      </c>
      <c r="FB250" s="145">
        <v>0</v>
      </c>
      <c r="FC250" s="146">
        <v>0</v>
      </c>
      <c r="FD250" s="146">
        <v>0</v>
      </c>
      <c r="FE250" s="149">
        <f t="shared" si="307"/>
        <v>0</v>
      </c>
      <c r="FF250" s="145">
        <v>16097</v>
      </c>
      <c r="FG250" s="146">
        <v>12120</v>
      </c>
      <c r="FH250" s="146">
        <v>590</v>
      </c>
      <c r="FI250" s="149">
        <f t="shared" si="308"/>
        <v>12710</v>
      </c>
      <c r="FJ250" s="145">
        <v>0</v>
      </c>
      <c r="FK250" s="146">
        <v>0</v>
      </c>
      <c r="FL250" s="146">
        <v>0</v>
      </c>
      <c r="FM250" s="149">
        <f t="shared" si="309"/>
        <v>0</v>
      </c>
      <c r="FN250" s="145">
        <v>0</v>
      </c>
      <c r="FO250" s="146">
        <v>0</v>
      </c>
      <c r="FP250" s="146">
        <v>0</v>
      </c>
      <c r="FQ250" s="149">
        <f t="shared" si="310"/>
        <v>0</v>
      </c>
      <c r="FR250" s="145">
        <v>0</v>
      </c>
      <c r="FS250" s="146">
        <v>0</v>
      </c>
      <c r="FT250" s="146">
        <v>0</v>
      </c>
      <c r="FU250" s="149">
        <f t="shared" si="311"/>
        <v>0</v>
      </c>
      <c r="FV250" s="145">
        <v>109</v>
      </c>
      <c r="FW250" s="146">
        <v>113</v>
      </c>
      <c r="FX250" s="146">
        <v>2</v>
      </c>
      <c r="FY250" s="149">
        <f t="shared" si="312"/>
        <v>115</v>
      </c>
      <c r="FZ250" s="145">
        <v>0</v>
      </c>
      <c r="GA250" s="146">
        <v>0</v>
      </c>
      <c r="GB250" s="146">
        <v>0</v>
      </c>
      <c r="GC250" s="149">
        <f t="shared" si="313"/>
        <v>0</v>
      </c>
      <c r="GD250" s="164">
        <f t="shared" si="315"/>
        <v>27693</v>
      </c>
      <c r="GE250" s="165">
        <f t="shared" si="315"/>
        <v>20855</v>
      </c>
      <c r="GF250" s="165">
        <f t="shared" si="315"/>
        <v>1225</v>
      </c>
      <c r="GG250" s="165">
        <f t="shared" si="315"/>
        <v>22080</v>
      </c>
      <c r="GH250" s="159"/>
      <c r="GI250" s="155"/>
      <c r="GJ250" s="155"/>
      <c r="GK250" s="155"/>
      <c r="GL250" s="155"/>
      <c r="GM250" s="155"/>
      <c r="GN250" s="155"/>
      <c r="GO250" s="155"/>
    </row>
    <row r="251" spans="1:209" s="147" customFormat="1" ht="12">
      <c r="A251" s="148">
        <v>41214</v>
      </c>
      <c r="B251" s="145">
        <v>5199</v>
      </c>
      <c r="C251" s="146">
        <v>3891</v>
      </c>
      <c r="D251" s="146">
        <v>596</v>
      </c>
      <c r="E251" s="149">
        <f t="shared" si="271"/>
        <v>4487</v>
      </c>
      <c r="F251" s="145">
        <v>0</v>
      </c>
      <c r="G251" s="146">
        <v>0</v>
      </c>
      <c r="H251" s="146">
        <v>0</v>
      </c>
      <c r="I251" s="149">
        <f t="shared" si="272"/>
        <v>0</v>
      </c>
      <c r="J251" s="146"/>
      <c r="K251" s="146"/>
      <c r="L251" s="146"/>
      <c r="M251" s="146"/>
      <c r="N251" s="145">
        <v>0</v>
      </c>
      <c r="O251" s="146">
        <v>0</v>
      </c>
      <c r="P251" s="146">
        <v>0</v>
      </c>
      <c r="Q251" s="149">
        <f t="shared" si="273"/>
        <v>0</v>
      </c>
      <c r="R251" s="145">
        <v>0</v>
      </c>
      <c r="S251" s="146">
        <v>0</v>
      </c>
      <c r="T251" s="146">
        <v>0</v>
      </c>
      <c r="U251" s="149">
        <f t="shared" si="274"/>
        <v>0</v>
      </c>
      <c r="V251" s="145">
        <v>0</v>
      </c>
      <c r="W251" s="146">
        <v>0</v>
      </c>
      <c r="X251" s="146">
        <v>0</v>
      </c>
      <c r="Y251" s="149">
        <f t="shared" si="275"/>
        <v>0</v>
      </c>
      <c r="Z251" s="145">
        <v>2793</v>
      </c>
      <c r="AA251" s="146">
        <v>2846</v>
      </c>
      <c r="AB251" s="146">
        <v>100</v>
      </c>
      <c r="AC251" s="149">
        <f t="shared" si="276"/>
        <v>2946</v>
      </c>
      <c r="AD251" s="145">
        <v>0</v>
      </c>
      <c r="AE251" s="146">
        <v>0</v>
      </c>
      <c r="AF251" s="146">
        <v>0</v>
      </c>
      <c r="AG251" s="149">
        <f t="shared" si="277"/>
        <v>0</v>
      </c>
      <c r="AH251" s="145">
        <v>0</v>
      </c>
      <c r="AI251" s="146">
        <v>0</v>
      </c>
      <c r="AJ251" s="146">
        <v>0</v>
      </c>
      <c r="AK251" s="149">
        <f t="shared" si="278"/>
        <v>0</v>
      </c>
      <c r="AL251" s="145">
        <v>0</v>
      </c>
      <c r="AM251" s="146">
        <v>0</v>
      </c>
      <c r="AN251" s="146">
        <v>0</v>
      </c>
      <c r="AO251" s="149">
        <f t="shared" si="279"/>
        <v>0</v>
      </c>
      <c r="AP251" s="145">
        <v>0</v>
      </c>
      <c r="AQ251" s="146">
        <v>0</v>
      </c>
      <c r="AR251" s="146">
        <v>0</v>
      </c>
      <c r="AS251" s="149">
        <f t="shared" si="280"/>
        <v>0</v>
      </c>
      <c r="AT251" s="145">
        <v>0</v>
      </c>
      <c r="AU251" s="146">
        <v>0</v>
      </c>
      <c r="AV251" s="146">
        <v>0</v>
      </c>
      <c r="AW251" s="149">
        <f t="shared" si="281"/>
        <v>0</v>
      </c>
      <c r="AX251" s="145">
        <v>0</v>
      </c>
      <c r="AY251" s="146">
        <v>0</v>
      </c>
      <c r="AZ251" s="146">
        <v>0</v>
      </c>
      <c r="BA251" s="149">
        <f t="shared" si="282"/>
        <v>0</v>
      </c>
      <c r="BB251" s="145">
        <v>0</v>
      </c>
      <c r="BC251" s="146">
        <v>0</v>
      </c>
      <c r="BD251" s="146">
        <v>0</v>
      </c>
      <c r="BE251" s="149">
        <f t="shared" si="283"/>
        <v>0</v>
      </c>
      <c r="BF251" s="145">
        <v>0</v>
      </c>
      <c r="BG251" s="146">
        <v>0</v>
      </c>
      <c r="BH251" s="146">
        <v>0</v>
      </c>
      <c r="BI251" s="149">
        <f t="shared" si="284"/>
        <v>0</v>
      </c>
      <c r="BJ251" s="145">
        <v>0</v>
      </c>
      <c r="BK251" s="146">
        <v>0</v>
      </c>
      <c r="BL251" s="146">
        <v>0</v>
      </c>
      <c r="BM251" s="149">
        <f t="shared" si="285"/>
        <v>0</v>
      </c>
      <c r="BN251" s="145">
        <v>0</v>
      </c>
      <c r="BO251" s="146">
        <v>0</v>
      </c>
      <c r="BP251" s="146">
        <v>0</v>
      </c>
      <c r="BQ251" s="149">
        <f t="shared" si="286"/>
        <v>0</v>
      </c>
      <c r="BR251" s="145">
        <v>0</v>
      </c>
      <c r="BS251" s="146">
        <v>0</v>
      </c>
      <c r="BT251" s="146">
        <v>0</v>
      </c>
      <c r="BU251" s="149">
        <f t="shared" si="287"/>
        <v>0</v>
      </c>
      <c r="BV251" s="145">
        <v>0</v>
      </c>
      <c r="BW251" s="146">
        <v>0</v>
      </c>
      <c r="BX251" s="146">
        <v>0</v>
      </c>
      <c r="BY251" s="149">
        <f t="shared" si="288"/>
        <v>0</v>
      </c>
      <c r="BZ251" s="145">
        <v>0</v>
      </c>
      <c r="CA251" s="146">
        <v>0</v>
      </c>
      <c r="CB251" s="146">
        <v>0</v>
      </c>
      <c r="CC251" s="149">
        <f t="shared" si="289"/>
        <v>0</v>
      </c>
      <c r="CD251" s="145">
        <v>0</v>
      </c>
      <c r="CE251" s="146">
        <v>0</v>
      </c>
      <c r="CF251" s="146">
        <v>0</v>
      </c>
      <c r="CG251" s="149">
        <f t="shared" si="290"/>
        <v>0</v>
      </c>
      <c r="CH251" s="145">
        <v>0</v>
      </c>
      <c r="CI251" s="146">
        <v>0</v>
      </c>
      <c r="CJ251" s="146">
        <v>0</v>
      </c>
      <c r="CK251" s="149">
        <f t="shared" si="291"/>
        <v>0</v>
      </c>
      <c r="CL251" s="145">
        <v>0</v>
      </c>
      <c r="CM251" s="146">
        <v>0</v>
      </c>
      <c r="CN251" s="146">
        <v>0</v>
      </c>
      <c r="CO251" s="149">
        <f t="shared" si="292"/>
        <v>0</v>
      </c>
      <c r="CP251" s="145">
        <v>0</v>
      </c>
      <c r="CQ251" s="146">
        <v>0</v>
      </c>
      <c r="CR251" s="146">
        <v>0</v>
      </c>
      <c r="CS251" s="149">
        <f t="shared" si="293"/>
        <v>0</v>
      </c>
      <c r="CT251" s="145">
        <v>180</v>
      </c>
      <c r="CU251" s="146">
        <v>213</v>
      </c>
      <c r="CV251" s="146">
        <v>0</v>
      </c>
      <c r="CW251" s="149">
        <f t="shared" si="294"/>
        <v>213</v>
      </c>
      <c r="CX251" s="145">
        <v>0</v>
      </c>
      <c r="CY251" s="146">
        <v>0</v>
      </c>
      <c r="CZ251" s="146">
        <v>0</v>
      </c>
      <c r="DA251" s="149">
        <f t="shared" si="295"/>
        <v>0</v>
      </c>
      <c r="DB251" s="145">
        <v>0</v>
      </c>
      <c r="DC251" s="146">
        <v>0</v>
      </c>
      <c r="DD251" s="146">
        <v>0</v>
      </c>
      <c r="DE251" s="149">
        <f t="shared" si="296"/>
        <v>0</v>
      </c>
      <c r="DF251" s="146"/>
      <c r="DG251" s="146"/>
      <c r="DH251" s="146"/>
      <c r="DI251" s="146"/>
      <c r="DJ251" s="145">
        <v>619</v>
      </c>
      <c r="DK251" s="146">
        <v>552</v>
      </c>
      <c r="DL251" s="146">
        <v>0</v>
      </c>
      <c r="DM251" s="149">
        <f t="shared" si="297"/>
        <v>552</v>
      </c>
      <c r="DN251" s="145">
        <v>0</v>
      </c>
      <c r="DO251" s="146">
        <v>0</v>
      </c>
      <c r="DP251" s="146">
        <v>0</v>
      </c>
      <c r="DQ251" s="149">
        <f t="shared" si="298"/>
        <v>0</v>
      </c>
      <c r="DR251" s="145">
        <v>0</v>
      </c>
      <c r="DS251" s="146">
        <v>0</v>
      </c>
      <c r="DT251" s="146">
        <v>0</v>
      </c>
      <c r="DU251" s="149">
        <f t="shared" si="299"/>
        <v>0</v>
      </c>
      <c r="DV251" s="145">
        <v>0</v>
      </c>
      <c r="DW251" s="146">
        <v>0</v>
      </c>
      <c r="DX251" s="146">
        <v>0</v>
      </c>
      <c r="DY251" s="149">
        <f t="shared" si="300"/>
        <v>0</v>
      </c>
      <c r="DZ251" s="145">
        <v>0</v>
      </c>
      <c r="EA251" s="146">
        <v>0</v>
      </c>
      <c r="EB251" s="146">
        <v>0</v>
      </c>
      <c r="EC251" s="149">
        <f t="shared" si="301"/>
        <v>0</v>
      </c>
      <c r="ED251" s="146"/>
      <c r="EE251" s="146"/>
      <c r="EF251" s="146"/>
      <c r="EG251" s="146"/>
      <c r="EH251" s="145">
        <v>0</v>
      </c>
      <c r="EI251" s="146">
        <v>0</v>
      </c>
      <c r="EJ251" s="146">
        <v>0</v>
      </c>
      <c r="EK251" s="149">
        <f t="shared" si="302"/>
        <v>0</v>
      </c>
      <c r="EL251" s="145">
        <v>0</v>
      </c>
      <c r="EM251" s="146">
        <v>0</v>
      </c>
      <c r="EN251" s="146">
        <v>0</v>
      </c>
      <c r="EO251" s="149">
        <f t="shared" si="303"/>
        <v>0</v>
      </c>
      <c r="EP251" s="145">
        <v>0</v>
      </c>
      <c r="EQ251" s="146">
        <v>0</v>
      </c>
      <c r="ER251" s="146">
        <v>0</v>
      </c>
      <c r="ES251" s="149">
        <f t="shared" si="304"/>
        <v>0</v>
      </c>
      <c r="ET251" s="145">
        <v>0</v>
      </c>
      <c r="EU251" s="146">
        <v>0</v>
      </c>
      <c r="EV251" s="146">
        <v>0</v>
      </c>
      <c r="EW251" s="149">
        <f t="shared" si="305"/>
        <v>0</v>
      </c>
      <c r="EX251" s="145">
        <v>542</v>
      </c>
      <c r="EY251" s="146">
        <v>362</v>
      </c>
      <c r="EZ251" s="146">
        <v>58</v>
      </c>
      <c r="FA251" s="149">
        <f t="shared" si="306"/>
        <v>420</v>
      </c>
      <c r="FB251" s="145">
        <v>0</v>
      </c>
      <c r="FC251" s="146">
        <v>0</v>
      </c>
      <c r="FD251" s="146">
        <v>0</v>
      </c>
      <c r="FE251" s="149">
        <f t="shared" si="307"/>
        <v>0</v>
      </c>
      <c r="FF251" s="145">
        <v>9753</v>
      </c>
      <c r="FG251" s="146">
        <v>9495</v>
      </c>
      <c r="FH251" s="146">
        <v>849</v>
      </c>
      <c r="FI251" s="149">
        <f t="shared" si="308"/>
        <v>10344</v>
      </c>
      <c r="FJ251" s="145">
        <v>0</v>
      </c>
      <c r="FK251" s="146">
        <v>0</v>
      </c>
      <c r="FL251" s="146">
        <v>0</v>
      </c>
      <c r="FM251" s="149">
        <f t="shared" si="309"/>
        <v>0</v>
      </c>
      <c r="FN251" s="145">
        <v>0</v>
      </c>
      <c r="FO251" s="146">
        <v>0</v>
      </c>
      <c r="FP251" s="146">
        <v>0</v>
      </c>
      <c r="FQ251" s="149">
        <f t="shared" si="310"/>
        <v>0</v>
      </c>
      <c r="FR251" s="145">
        <v>0</v>
      </c>
      <c r="FS251" s="146">
        <v>0</v>
      </c>
      <c r="FT251" s="146">
        <v>0</v>
      </c>
      <c r="FU251" s="149">
        <f t="shared" si="311"/>
        <v>0</v>
      </c>
      <c r="FV251" s="145">
        <v>50</v>
      </c>
      <c r="FW251" s="146">
        <v>82</v>
      </c>
      <c r="FX251" s="146">
        <v>3</v>
      </c>
      <c r="FY251" s="149">
        <f t="shared" si="312"/>
        <v>85</v>
      </c>
      <c r="FZ251" s="145">
        <v>0</v>
      </c>
      <c r="GA251" s="146">
        <v>0</v>
      </c>
      <c r="GB251" s="146">
        <v>0</v>
      </c>
      <c r="GC251" s="149">
        <f t="shared" si="313"/>
        <v>0</v>
      </c>
      <c r="GD251" s="164">
        <f t="shared" si="315"/>
        <v>19136</v>
      </c>
      <c r="GE251" s="165">
        <f t="shared" si="315"/>
        <v>17441</v>
      </c>
      <c r="GF251" s="165">
        <f t="shared" si="315"/>
        <v>1606</v>
      </c>
      <c r="GG251" s="165">
        <f t="shared" si="315"/>
        <v>19047</v>
      </c>
      <c r="GH251" s="159"/>
      <c r="GI251" s="155"/>
      <c r="GJ251" s="155"/>
      <c r="GK251" s="155"/>
      <c r="GL251" s="155"/>
      <c r="GM251" s="155"/>
      <c r="GN251" s="155"/>
      <c r="GO251" s="155"/>
    </row>
    <row r="252" spans="1:209" s="147" customFormat="1" ht="12">
      <c r="A252" s="148">
        <v>41244</v>
      </c>
      <c r="B252" s="145">
        <v>4843</v>
      </c>
      <c r="C252" s="146">
        <v>4655</v>
      </c>
      <c r="D252" s="146">
        <v>575</v>
      </c>
      <c r="E252" s="149">
        <f t="shared" si="271"/>
        <v>5230</v>
      </c>
      <c r="F252" s="145">
        <v>0</v>
      </c>
      <c r="G252" s="146">
        <v>0</v>
      </c>
      <c r="H252" s="146">
        <v>0</v>
      </c>
      <c r="I252" s="149">
        <f t="shared" si="272"/>
        <v>0</v>
      </c>
      <c r="J252" s="146"/>
      <c r="K252" s="146"/>
      <c r="L252" s="146"/>
      <c r="M252" s="146"/>
      <c r="N252" s="145">
        <v>0</v>
      </c>
      <c r="O252" s="146">
        <v>0</v>
      </c>
      <c r="P252" s="146">
        <v>0</v>
      </c>
      <c r="Q252" s="149">
        <f t="shared" si="273"/>
        <v>0</v>
      </c>
      <c r="R252" s="145">
        <v>0</v>
      </c>
      <c r="S252" s="146">
        <v>0</v>
      </c>
      <c r="T252" s="146">
        <v>0</v>
      </c>
      <c r="U252" s="149">
        <f t="shared" si="274"/>
        <v>0</v>
      </c>
      <c r="V252" s="145">
        <v>0</v>
      </c>
      <c r="W252" s="146">
        <v>0</v>
      </c>
      <c r="X252" s="146">
        <v>0</v>
      </c>
      <c r="Y252" s="149">
        <f t="shared" si="275"/>
        <v>0</v>
      </c>
      <c r="Z252" s="145">
        <v>2267</v>
      </c>
      <c r="AA252" s="146">
        <v>2984</v>
      </c>
      <c r="AB252" s="146">
        <v>275</v>
      </c>
      <c r="AC252" s="149">
        <f t="shared" si="276"/>
        <v>3259</v>
      </c>
      <c r="AD252" s="145">
        <v>0</v>
      </c>
      <c r="AE252" s="146">
        <v>0</v>
      </c>
      <c r="AF252" s="146">
        <v>0</v>
      </c>
      <c r="AG252" s="149">
        <f t="shared" si="277"/>
        <v>0</v>
      </c>
      <c r="AH252" s="145">
        <v>0</v>
      </c>
      <c r="AI252" s="146">
        <v>0</v>
      </c>
      <c r="AJ252" s="146">
        <v>0</v>
      </c>
      <c r="AK252" s="149">
        <f t="shared" si="278"/>
        <v>0</v>
      </c>
      <c r="AL252" s="145">
        <v>0</v>
      </c>
      <c r="AM252" s="146">
        <v>0</v>
      </c>
      <c r="AN252" s="146">
        <v>0</v>
      </c>
      <c r="AO252" s="149">
        <f t="shared" si="279"/>
        <v>0</v>
      </c>
      <c r="AP252" s="145">
        <v>0</v>
      </c>
      <c r="AQ252" s="146">
        <v>0</v>
      </c>
      <c r="AR252" s="146">
        <v>0</v>
      </c>
      <c r="AS252" s="149">
        <f t="shared" si="280"/>
        <v>0</v>
      </c>
      <c r="AT252" s="145">
        <v>0</v>
      </c>
      <c r="AU252" s="146">
        <v>0</v>
      </c>
      <c r="AV252" s="146">
        <v>0</v>
      </c>
      <c r="AW252" s="149">
        <f t="shared" si="281"/>
        <v>0</v>
      </c>
      <c r="AX252" s="145">
        <v>0</v>
      </c>
      <c r="AY252" s="146">
        <v>0</v>
      </c>
      <c r="AZ252" s="146">
        <v>0</v>
      </c>
      <c r="BA252" s="149">
        <f t="shared" si="282"/>
        <v>0</v>
      </c>
      <c r="BB252" s="145">
        <v>0</v>
      </c>
      <c r="BC252" s="146">
        <v>0</v>
      </c>
      <c r="BD252" s="146">
        <v>0</v>
      </c>
      <c r="BE252" s="149">
        <f t="shared" si="283"/>
        <v>0</v>
      </c>
      <c r="BF252" s="145">
        <v>0</v>
      </c>
      <c r="BG252" s="146">
        <v>0</v>
      </c>
      <c r="BH252" s="146">
        <v>0</v>
      </c>
      <c r="BI252" s="149">
        <f t="shared" si="284"/>
        <v>0</v>
      </c>
      <c r="BJ252" s="145">
        <v>0</v>
      </c>
      <c r="BK252" s="146">
        <v>0</v>
      </c>
      <c r="BL252" s="146">
        <v>0</v>
      </c>
      <c r="BM252" s="149">
        <f t="shared" si="285"/>
        <v>0</v>
      </c>
      <c r="BN252" s="145">
        <v>0</v>
      </c>
      <c r="BO252" s="146">
        <v>0</v>
      </c>
      <c r="BP252" s="146">
        <v>0</v>
      </c>
      <c r="BQ252" s="149">
        <f t="shared" si="286"/>
        <v>0</v>
      </c>
      <c r="BR252" s="145">
        <v>0</v>
      </c>
      <c r="BS252" s="146">
        <v>0</v>
      </c>
      <c r="BT252" s="146">
        <v>0</v>
      </c>
      <c r="BU252" s="149">
        <f t="shared" si="287"/>
        <v>0</v>
      </c>
      <c r="BV252" s="145">
        <v>0</v>
      </c>
      <c r="BW252" s="146">
        <v>0</v>
      </c>
      <c r="BX252" s="146">
        <v>0</v>
      </c>
      <c r="BY252" s="149">
        <f t="shared" si="288"/>
        <v>0</v>
      </c>
      <c r="BZ252" s="145">
        <v>0</v>
      </c>
      <c r="CA252" s="146">
        <v>0</v>
      </c>
      <c r="CB252" s="146">
        <v>0</v>
      </c>
      <c r="CC252" s="149">
        <f t="shared" si="289"/>
        <v>0</v>
      </c>
      <c r="CD252" s="145">
        <v>0</v>
      </c>
      <c r="CE252" s="146">
        <v>0</v>
      </c>
      <c r="CF252" s="146">
        <v>0</v>
      </c>
      <c r="CG252" s="149">
        <f t="shared" si="290"/>
        <v>0</v>
      </c>
      <c r="CH252" s="145">
        <v>0</v>
      </c>
      <c r="CI252" s="146">
        <v>0</v>
      </c>
      <c r="CJ252" s="146">
        <v>0</v>
      </c>
      <c r="CK252" s="149">
        <f t="shared" si="291"/>
        <v>0</v>
      </c>
      <c r="CL252" s="145">
        <v>0</v>
      </c>
      <c r="CM252" s="146">
        <v>0</v>
      </c>
      <c r="CN252" s="146">
        <v>0</v>
      </c>
      <c r="CO252" s="149">
        <f t="shared" si="292"/>
        <v>0</v>
      </c>
      <c r="CP252" s="145">
        <v>0</v>
      </c>
      <c r="CQ252" s="146">
        <v>0</v>
      </c>
      <c r="CR252" s="146">
        <v>0</v>
      </c>
      <c r="CS252" s="149">
        <f t="shared" si="293"/>
        <v>0</v>
      </c>
      <c r="CT252" s="145">
        <v>134</v>
      </c>
      <c r="CU252" s="146">
        <v>203</v>
      </c>
      <c r="CV252" s="146">
        <v>0</v>
      </c>
      <c r="CW252" s="149">
        <f t="shared" si="294"/>
        <v>203</v>
      </c>
      <c r="CX252" s="145">
        <v>0</v>
      </c>
      <c r="CY252" s="146">
        <v>0</v>
      </c>
      <c r="CZ252" s="146">
        <v>0</v>
      </c>
      <c r="DA252" s="149">
        <f t="shared" si="295"/>
        <v>0</v>
      </c>
      <c r="DB252" s="145">
        <v>0</v>
      </c>
      <c r="DC252" s="146">
        <v>0</v>
      </c>
      <c r="DD252" s="146">
        <v>0</v>
      </c>
      <c r="DE252" s="149">
        <f t="shared" si="296"/>
        <v>0</v>
      </c>
      <c r="DF252" s="146"/>
      <c r="DG252" s="146"/>
      <c r="DH252" s="146"/>
      <c r="DI252" s="146"/>
      <c r="DJ252" s="145">
        <v>601</v>
      </c>
      <c r="DK252" s="146">
        <v>575</v>
      </c>
      <c r="DL252" s="146">
        <v>0</v>
      </c>
      <c r="DM252" s="149">
        <f t="shared" si="297"/>
        <v>575</v>
      </c>
      <c r="DN252" s="145">
        <v>0</v>
      </c>
      <c r="DO252" s="146">
        <v>0</v>
      </c>
      <c r="DP252" s="146">
        <v>0</v>
      </c>
      <c r="DQ252" s="149">
        <f t="shared" si="298"/>
        <v>0</v>
      </c>
      <c r="DR252" s="145">
        <v>0</v>
      </c>
      <c r="DS252" s="146">
        <v>0</v>
      </c>
      <c r="DT252" s="146">
        <v>0</v>
      </c>
      <c r="DU252" s="149">
        <f t="shared" si="299"/>
        <v>0</v>
      </c>
      <c r="DV252" s="145">
        <v>0</v>
      </c>
      <c r="DW252" s="146">
        <v>0</v>
      </c>
      <c r="DX252" s="146">
        <v>0</v>
      </c>
      <c r="DY252" s="149">
        <f t="shared" si="300"/>
        <v>0</v>
      </c>
      <c r="DZ252" s="145">
        <v>0</v>
      </c>
      <c r="EA252" s="146">
        <v>0</v>
      </c>
      <c r="EB252" s="146">
        <v>0</v>
      </c>
      <c r="EC252" s="149">
        <f t="shared" si="301"/>
        <v>0</v>
      </c>
      <c r="ED252" s="146"/>
      <c r="EE252" s="146"/>
      <c r="EF252" s="146"/>
      <c r="EG252" s="146"/>
      <c r="EH252" s="145">
        <v>0</v>
      </c>
      <c r="EI252" s="146">
        <v>0</v>
      </c>
      <c r="EJ252" s="146">
        <v>0</v>
      </c>
      <c r="EK252" s="149">
        <f t="shared" si="302"/>
        <v>0</v>
      </c>
      <c r="EL252" s="145">
        <v>0</v>
      </c>
      <c r="EM252" s="146">
        <v>0</v>
      </c>
      <c r="EN252" s="146">
        <v>0</v>
      </c>
      <c r="EO252" s="149">
        <f t="shared" si="303"/>
        <v>0</v>
      </c>
      <c r="EP252" s="145">
        <v>0</v>
      </c>
      <c r="EQ252" s="146">
        <v>0</v>
      </c>
      <c r="ER252" s="146">
        <v>0</v>
      </c>
      <c r="ES252" s="149">
        <f t="shared" si="304"/>
        <v>0</v>
      </c>
      <c r="ET252" s="145">
        <v>0</v>
      </c>
      <c r="EU252" s="146">
        <v>0</v>
      </c>
      <c r="EV252" s="146">
        <v>0</v>
      </c>
      <c r="EW252" s="149">
        <f t="shared" si="305"/>
        <v>0</v>
      </c>
      <c r="EX252" s="145">
        <v>495</v>
      </c>
      <c r="EY252" s="146">
        <v>700</v>
      </c>
      <c r="EZ252" s="146">
        <v>32</v>
      </c>
      <c r="FA252" s="149">
        <f t="shared" si="306"/>
        <v>732</v>
      </c>
      <c r="FB252" s="145">
        <v>0</v>
      </c>
      <c r="FC252" s="146">
        <v>0</v>
      </c>
      <c r="FD252" s="146">
        <v>0</v>
      </c>
      <c r="FE252" s="149">
        <f t="shared" si="307"/>
        <v>0</v>
      </c>
      <c r="FF252" s="145">
        <v>7910</v>
      </c>
      <c r="FG252" s="146">
        <v>9866</v>
      </c>
      <c r="FH252" s="146">
        <v>775</v>
      </c>
      <c r="FI252" s="149">
        <f t="shared" si="308"/>
        <v>10641</v>
      </c>
      <c r="FJ252" s="145">
        <v>0</v>
      </c>
      <c r="FK252" s="146">
        <v>0</v>
      </c>
      <c r="FL252" s="146">
        <v>0</v>
      </c>
      <c r="FM252" s="149">
        <f t="shared" si="309"/>
        <v>0</v>
      </c>
      <c r="FN252" s="145">
        <v>0</v>
      </c>
      <c r="FO252" s="146">
        <v>0</v>
      </c>
      <c r="FP252" s="146">
        <v>0</v>
      </c>
      <c r="FQ252" s="149">
        <f t="shared" si="310"/>
        <v>0</v>
      </c>
      <c r="FR252" s="145">
        <v>0</v>
      </c>
      <c r="FS252" s="146">
        <v>0</v>
      </c>
      <c r="FT252" s="146">
        <v>0</v>
      </c>
      <c r="FU252" s="149">
        <f t="shared" si="311"/>
        <v>0</v>
      </c>
      <c r="FV252" s="145">
        <v>75</v>
      </c>
      <c r="FW252" s="146">
        <v>122</v>
      </c>
      <c r="FX252" s="146">
        <v>0</v>
      </c>
      <c r="FY252" s="149">
        <f t="shared" si="312"/>
        <v>122</v>
      </c>
      <c r="FZ252" s="145">
        <v>0</v>
      </c>
      <c r="GA252" s="146">
        <v>0</v>
      </c>
      <c r="GB252" s="146">
        <v>0</v>
      </c>
      <c r="GC252" s="149">
        <f t="shared" si="313"/>
        <v>0</v>
      </c>
      <c r="GD252" s="164">
        <f t="shared" si="315"/>
        <v>16325</v>
      </c>
      <c r="GE252" s="165">
        <f t="shared" si="315"/>
        <v>19105</v>
      </c>
      <c r="GF252" s="165">
        <f t="shared" si="315"/>
        <v>1657</v>
      </c>
      <c r="GG252" s="165">
        <f t="shared" si="315"/>
        <v>20762</v>
      </c>
      <c r="GH252" s="159"/>
      <c r="GI252" s="155"/>
      <c r="GJ252" s="155"/>
      <c r="GK252" s="155"/>
      <c r="GL252" s="155"/>
      <c r="GM252" s="155"/>
      <c r="GN252" s="155"/>
      <c r="GO252" s="155"/>
    </row>
    <row r="253" spans="1:209" s="147" customFormat="1" ht="12">
      <c r="A253" s="148">
        <v>41275</v>
      </c>
      <c r="B253" s="145">
        <v>4600</v>
      </c>
      <c r="C253" s="146">
        <v>6148</v>
      </c>
      <c r="D253" s="146">
        <v>719</v>
      </c>
      <c r="E253" s="149">
        <f t="shared" si="271"/>
        <v>6867</v>
      </c>
      <c r="F253" s="145">
        <v>0</v>
      </c>
      <c r="G253" s="146">
        <v>0</v>
      </c>
      <c r="H253" s="146">
        <v>0</v>
      </c>
      <c r="I253" s="149">
        <f t="shared" si="272"/>
        <v>0</v>
      </c>
      <c r="J253" s="146"/>
      <c r="K253" s="146"/>
      <c r="L253" s="146"/>
      <c r="M253" s="146"/>
      <c r="N253" s="145">
        <v>0</v>
      </c>
      <c r="O253" s="146">
        <v>0</v>
      </c>
      <c r="P253" s="146">
        <v>0</v>
      </c>
      <c r="Q253" s="149">
        <f t="shared" si="273"/>
        <v>0</v>
      </c>
      <c r="R253" s="145">
        <v>0</v>
      </c>
      <c r="S253" s="146">
        <v>0</v>
      </c>
      <c r="T253" s="146">
        <v>0</v>
      </c>
      <c r="U253" s="149">
        <f t="shared" si="274"/>
        <v>0</v>
      </c>
      <c r="V253" s="145">
        <v>0</v>
      </c>
      <c r="W253" s="146">
        <v>0</v>
      </c>
      <c r="X253" s="146">
        <v>0</v>
      </c>
      <c r="Y253" s="149">
        <f t="shared" si="275"/>
        <v>0</v>
      </c>
      <c r="Z253" s="145">
        <v>3828</v>
      </c>
      <c r="AA253" s="146">
        <v>2904</v>
      </c>
      <c r="AB253" s="146">
        <v>57</v>
      </c>
      <c r="AC253" s="149">
        <f t="shared" si="276"/>
        <v>2961</v>
      </c>
      <c r="AD253" s="145">
        <v>0</v>
      </c>
      <c r="AE253" s="146">
        <v>0</v>
      </c>
      <c r="AF253" s="146">
        <v>0</v>
      </c>
      <c r="AG253" s="149">
        <f t="shared" si="277"/>
        <v>0</v>
      </c>
      <c r="AH253" s="145">
        <v>0</v>
      </c>
      <c r="AI253" s="146">
        <v>0</v>
      </c>
      <c r="AJ253" s="146">
        <v>0</v>
      </c>
      <c r="AK253" s="149">
        <f t="shared" si="278"/>
        <v>0</v>
      </c>
      <c r="AL253" s="145">
        <v>0</v>
      </c>
      <c r="AM253" s="146">
        <v>0</v>
      </c>
      <c r="AN253" s="146">
        <v>0</v>
      </c>
      <c r="AO253" s="149">
        <f t="shared" si="279"/>
        <v>0</v>
      </c>
      <c r="AP253" s="145">
        <v>0</v>
      </c>
      <c r="AQ253" s="146">
        <v>0</v>
      </c>
      <c r="AR253" s="146">
        <v>0</v>
      </c>
      <c r="AS253" s="149">
        <f t="shared" si="280"/>
        <v>0</v>
      </c>
      <c r="AT253" s="145">
        <v>0</v>
      </c>
      <c r="AU253" s="146">
        <v>0</v>
      </c>
      <c r="AV253" s="146">
        <v>0</v>
      </c>
      <c r="AW253" s="149">
        <f t="shared" si="281"/>
        <v>0</v>
      </c>
      <c r="AX253" s="145">
        <v>0</v>
      </c>
      <c r="AY253" s="146">
        <v>0</v>
      </c>
      <c r="AZ253" s="146">
        <v>0</v>
      </c>
      <c r="BA253" s="149">
        <f t="shared" si="282"/>
        <v>0</v>
      </c>
      <c r="BB253" s="145">
        <v>0</v>
      </c>
      <c r="BC253" s="146">
        <v>0</v>
      </c>
      <c r="BD253" s="146">
        <v>0</v>
      </c>
      <c r="BE253" s="149">
        <f t="shared" si="283"/>
        <v>0</v>
      </c>
      <c r="BF253" s="145">
        <v>0</v>
      </c>
      <c r="BG253" s="146">
        <v>0</v>
      </c>
      <c r="BH253" s="146">
        <v>0</v>
      </c>
      <c r="BI253" s="149">
        <f t="shared" si="284"/>
        <v>0</v>
      </c>
      <c r="BJ253" s="145">
        <v>0</v>
      </c>
      <c r="BK253" s="146">
        <v>0</v>
      </c>
      <c r="BL253" s="146">
        <v>0</v>
      </c>
      <c r="BM253" s="149">
        <f t="shared" si="285"/>
        <v>0</v>
      </c>
      <c r="BN253" s="145">
        <v>0</v>
      </c>
      <c r="BO253" s="146">
        <v>0</v>
      </c>
      <c r="BP253" s="146">
        <v>0</v>
      </c>
      <c r="BQ253" s="149">
        <f t="shared" si="286"/>
        <v>0</v>
      </c>
      <c r="BR253" s="145">
        <v>0</v>
      </c>
      <c r="BS253" s="146">
        <v>0</v>
      </c>
      <c r="BT253" s="146">
        <v>0</v>
      </c>
      <c r="BU253" s="149">
        <f t="shared" si="287"/>
        <v>0</v>
      </c>
      <c r="BV253" s="145">
        <v>0</v>
      </c>
      <c r="BW253" s="146">
        <v>0</v>
      </c>
      <c r="BX253" s="146">
        <v>0</v>
      </c>
      <c r="BY253" s="149">
        <f t="shared" si="288"/>
        <v>0</v>
      </c>
      <c r="BZ253" s="145">
        <v>0</v>
      </c>
      <c r="CA253" s="146">
        <v>0</v>
      </c>
      <c r="CB253" s="146">
        <v>0</v>
      </c>
      <c r="CC253" s="149">
        <f t="shared" si="289"/>
        <v>0</v>
      </c>
      <c r="CD253" s="145">
        <v>0</v>
      </c>
      <c r="CE253" s="146">
        <v>0</v>
      </c>
      <c r="CF253" s="146">
        <v>0</v>
      </c>
      <c r="CG253" s="149">
        <f t="shared" si="290"/>
        <v>0</v>
      </c>
      <c r="CH253" s="145">
        <v>0</v>
      </c>
      <c r="CI253" s="146">
        <v>0</v>
      </c>
      <c r="CJ253" s="146">
        <v>0</v>
      </c>
      <c r="CK253" s="149">
        <f t="shared" si="291"/>
        <v>0</v>
      </c>
      <c r="CL253" s="145">
        <v>0</v>
      </c>
      <c r="CM253" s="146">
        <v>0</v>
      </c>
      <c r="CN253" s="146">
        <v>0</v>
      </c>
      <c r="CO253" s="149">
        <f t="shared" si="292"/>
        <v>0</v>
      </c>
      <c r="CP253" s="145">
        <v>0</v>
      </c>
      <c r="CQ253" s="146">
        <v>0</v>
      </c>
      <c r="CR253" s="146">
        <v>0</v>
      </c>
      <c r="CS253" s="149">
        <f t="shared" si="293"/>
        <v>0</v>
      </c>
      <c r="CT253" s="145">
        <v>432</v>
      </c>
      <c r="CU253" s="146">
        <v>358</v>
      </c>
      <c r="CV253" s="146">
        <v>0</v>
      </c>
      <c r="CW253" s="149">
        <f t="shared" si="294"/>
        <v>358</v>
      </c>
      <c r="CX253" s="145">
        <v>0</v>
      </c>
      <c r="CY253" s="146">
        <v>0</v>
      </c>
      <c r="CZ253" s="146">
        <v>0</v>
      </c>
      <c r="DA253" s="149">
        <f t="shared" si="295"/>
        <v>0</v>
      </c>
      <c r="DB253" s="145">
        <v>0</v>
      </c>
      <c r="DC253" s="146">
        <v>0</v>
      </c>
      <c r="DD253" s="146">
        <v>0</v>
      </c>
      <c r="DE253" s="149">
        <f t="shared" si="296"/>
        <v>0</v>
      </c>
      <c r="DF253" s="146"/>
      <c r="DG253" s="146"/>
      <c r="DH253" s="146"/>
      <c r="DI253" s="146"/>
      <c r="DJ253" s="145">
        <v>609</v>
      </c>
      <c r="DK253" s="146">
        <v>514</v>
      </c>
      <c r="DL253" s="146">
        <v>0</v>
      </c>
      <c r="DM253" s="149">
        <f t="shared" si="297"/>
        <v>514</v>
      </c>
      <c r="DN253" s="145">
        <v>0</v>
      </c>
      <c r="DO253" s="146">
        <v>0</v>
      </c>
      <c r="DP253" s="146">
        <v>0</v>
      </c>
      <c r="DQ253" s="149">
        <f t="shared" si="298"/>
        <v>0</v>
      </c>
      <c r="DR253" s="145">
        <v>0</v>
      </c>
      <c r="DS253" s="146">
        <v>0</v>
      </c>
      <c r="DT253" s="146">
        <v>0</v>
      </c>
      <c r="DU253" s="149">
        <f t="shared" si="299"/>
        <v>0</v>
      </c>
      <c r="DV253" s="145">
        <v>0</v>
      </c>
      <c r="DW253" s="146">
        <v>0</v>
      </c>
      <c r="DX253" s="146">
        <v>0</v>
      </c>
      <c r="DY253" s="149">
        <f t="shared" si="300"/>
        <v>0</v>
      </c>
      <c r="DZ253" s="145">
        <v>0</v>
      </c>
      <c r="EA253" s="146">
        <v>0</v>
      </c>
      <c r="EB253" s="146">
        <v>0</v>
      </c>
      <c r="EC253" s="149">
        <f t="shared" si="301"/>
        <v>0</v>
      </c>
      <c r="ED253" s="146"/>
      <c r="EE253" s="146"/>
      <c r="EF253" s="146"/>
      <c r="EG253" s="146"/>
      <c r="EH253" s="145">
        <v>0</v>
      </c>
      <c r="EI253" s="146">
        <v>0</v>
      </c>
      <c r="EJ253" s="146">
        <v>0</v>
      </c>
      <c r="EK253" s="149">
        <f t="shared" si="302"/>
        <v>0</v>
      </c>
      <c r="EL253" s="145">
        <v>0</v>
      </c>
      <c r="EM253" s="146">
        <v>0</v>
      </c>
      <c r="EN253" s="146">
        <v>0</v>
      </c>
      <c r="EO253" s="149">
        <f t="shared" si="303"/>
        <v>0</v>
      </c>
      <c r="EP253" s="145">
        <v>0</v>
      </c>
      <c r="EQ253" s="146">
        <v>0</v>
      </c>
      <c r="ER253" s="146">
        <v>0</v>
      </c>
      <c r="ES253" s="149">
        <f t="shared" si="304"/>
        <v>0</v>
      </c>
      <c r="ET253" s="145">
        <v>0</v>
      </c>
      <c r="EU253" s="146">
        <v>0</v>
      </c>
      <c r="EV253" s="146">
        <v>0</v>
      </c>
      <c r="EW253" s="149">
        <f t="shared" si="305"/>
        <v>0</v>
      </c>
      <c r="EX253" s="145">
        <v>461</v>
      </c>
      <c r="EY253" s="146">
        <v>398</v>
      </c>
      <c r="EZ253" s="146">
        <v>14</v>
      </c>
      <c r="FA253" s="149">
        <f t="shared" si="306"/>
        <v>412</v>
      </c>
      <c r="FB253" s="145">
        <v>0</v>
      </c>
      <c r="FC253" s="146">
        <v>0</v>
      </c>
      <c r="FD253" s="146">
        <v>0</v>
      </c>
      <c r="FE253" s="149">
        <f t="shared" si="307"/>
        <v>0</v>
      </c>
      <c r="FF253" s="145">
        <v>10738</v>
      </c>
      <c r="FG253" s="146">
        <v>8722</v>
      </c>
      <c r="FH253" s="146">
        <v>647</v>
      </c>
      <c r="FI253" s="149">
        <f t="shared" si="308"/>
        <v>9369</v>
      </c>
      <c r="FJ253" s="145">
        <v>0</v>
      </c>
      <c r="FK253" s="146">
        <v>0</v>
      </c>
      <c r="FL253" s="146">
        <v>0</v>
      </c>
      <c r="FM253" s="149">
        <f t="shared" si="309"/>
        <v>0</v>
      </c>
      <c r="FN253" s="145">
        <v>0</v>
      </c>
      <c r="FO253" s="146">
        <v>0</v>
      </c>
      <c r="FP253" s="146">
        <v>0</v>
      </c>
      <c r="FQ253" s="149">
        <f t="shared" si="310"/>
        <v>0</v>
      </c>
      <c r="FR253" s="145">
        <v>0</v>
      </c>
      <c r="FS253" s="146">
        <v>0</v>
      </c>
      <c r="FT253" s="146">
        <v>0</v>
      </c>
      <c r="FU253" s="149">
        <f t="shared" si="311"/>
        <v>0</v>
      </c>
      <c r="FV253" s="145">
        <v>48</v>
      </c>
      <c r="FW253" s="146">
        <v>51</v>
      </c>
      <c r="FX253" s="146">
        <v>0</v>
      </c>
      <c r="FY253" s="149">
        <f t="shared" si="312"/>
        <v>51</v>
      </c>
      <c r="FZ253" s="145">
        <v>0</v>
      </c>
      <c r="GA253" s="146">
        <v>0</v>
      </c>
      <c r="GB253" s="146">
        <v>0</v>
      </c>
      <c r="GC253" s="149">
        <f t="shared" si="313"/>
        <v>0</v>
      </c>
      <c r="GD253" s="164">
        <f t="shared" si="315"/>
        <v>20716</v>
      </c>
      <c r="GE253" s="165">
        <f t="shared" si="315"/>
        <v>19095</v>
      </c>
      <c r="GF253" s="165">
        <f t="shared" si="315"/>
        <v>1437</v>
      </c>
      <c r="GG253" s="165">
        <f t="shared" si="315"/>
        <v>20532</v>
      </c>
      <c r="GH253" s="159"/>
      <c r="GI253" s="155"/>
      <c r="GJ253" s="155"/>
      <c r="GK253" s="155"/>
      <c r="GL253" s="155"/>
      <c r="GM253" s="155"/>
      <c r="GN253" s="155"/>
      <c r="GO253" s="155"/>
    </row>
    <row r="254" spans="1:209" s="147" customFormat="1" ht="12">
      <c r="A254" s="148">
        <v>41306</v>
      </c>
      <c r="B254" s="145">
        <v>5718</v>
      </c>
      <c r="C254" s="146">
        <v>6513</v>
      </c>
      <c r="D254" s="146">
        <v>528</v>
      </c>
      <c r="E254" s="149">
        <f t="shared" si="271"/>
        <v>7041</v>
      </c>
      <c r="F254" s="145">
        <v>0</v>
      </c>
      <c r="G254" s="146">
        <v>0</v>
      </c>
      <c r="H254" s="146">
        <v>0</v>
      </c>
      <c r="I254" s="149">
        <f t="shared" si="272"/>
        <v>0</v>
      </c>
      <c r="J254" s="146"/>
      <c r="K254" s="146"/>
      <c r="L254" s="146"/>
      <c r="M254" s="146"/>
      <c r="N254" s="145">
        <v>0</v>
      </c>
      <c r="O254" s="146">
        <v>0</v>
      </c>
      <c r="P254" s="146">
        <v>0</v>
      </c>
      <c r="Q254" s="149">
        <f t="shared" si="273"/>
        <v>0</v>
      </c>
      <c r="R254" s="145">
        <v>0</v>
      </c>
      <c r="S254" s="146">
        <v>0</v>
      </c>
      <c r="T254" s="146">
        <v>0</v>
      </c>
      <c r="U254" s="149">
        <f t="shared" si="274"/>
        <v>0</v>
      </c>
      <c r="V254" s="145">
        <v>0</v>
      </c>
      <c r="W254" s="146">
        <v>0</v>
      </c>
      <c r="X254" s="146">
        <v>0</v>
      </c>
      <c r="Y254" s="149">
        <f t="shared" si="275"/>
        <v>0</v>
      </c>
      <c r="Z254" s="145">
        <v>2903</v>
      </c>
      <c r="AA254" s="146">
        <v>2863</v>
      </c>
      <c r="AB254" s="146">
        <v>125</v>
      </c>
      <c r="AC254" s="149">
        <f t="shared" si="276"/>
        <v>2988</v>
      </c>
      <c r="AD254" s="145">
        <v>0</v>
      </c>
      <c r="AE254" s="146">
        <v>0</v>
      </c>
      <c r="AF254" s="146">
        <v>0</v>
      </c>
      <c r="AG254" s="149">
        <f t="shared" si="277"/>
        <v>0</v>
      </c>
      <c r="AH254" s="145">
        <v>0</v>
      </c>
      <c r="AI254" s="146">
        <v>0</v>
      </c>
      <c r="AJ254" s="146">
        <v>0</v>
      </c>
      <c r="AK254" s="149">
        <f t="shared" si="278"/>
        <v>0</v>
      </c>
      <c r="AL254" s="145">
        <v>0</v>
      </c>
      <c r="AM254" s="146">
        <v>0</v>
      </c>
      <c r="AN254" s="146">
        <v>0</v>
      </c>
      <c r="AO254" s="149">
        <f t="shared" si="279"/>
        <v>0</v>
      </c>
      <c r="AP254" s="145">
        <v>0</v>
      </c>
      <c r="AQ254" s="146">
        <v>0</v>
      </c>
      <c r="AR254" s="146">
        <v>0</v>
      </c>
      <c r="AS254" s="149">
        <f t="shared" si="280"/>
        <v>0</v>
      </c>
      <c r="AT254" s="145">
        <v>0</v>
      </c>
      <c r="AU254" s="146">
        <v>0</v>
      </c>
      <c r="AV254" s="146">
        <v>0</v>
      </c>
      <c r="AW254" s="149">
        <f t="shared" si="281"/>
        <v>0</v>
      </c>
      <c r="AX254" s="145">
        <v>0</v>
      </c>
      <c r="AY254" s="146">
        <v>0</v>
      </c>
      <c r="AZ254" s="146">
        <v>0</v>
      </c>
      <c r="BA254" s="149">
        <f t="shared" si="282"/>
        <v>0</v>
      </c>
      <c r="BB254" s="145">
        <v>0</v>
      </c>
      <c r="BC254" s="146">
        <v>0</v>
      </c>
      <c r="BD254" s="146">
        <v>0</v>
      </c>
      <c r="BE254" s="149">
        <f t="shared" si="283"/>
        <v>0</v>
      </c>
      <c r="BF254" s="145">
        <v>0</v>
      </c>
      <c r="BG254" s="146">
        <v>0</v>
      </c>
      <c r="BH254" s="146">
        <v>0</v>
      </c>
      <c r="BI254" s="149">
        <f t="shared" si="284"/>
        <v>0</v>
      </c>
      <c r="BJ254" s="145">
        <v>0</v>
      </c>
      <c r="BK254" s="146">
        <v>0</v>
      </c>
      <c r="BL254" s="146">
        <v>0</v>
      </c>
      <c r="BM254" s="149">
        <f t="shared" si="285"/>
        <v>0</v>
      </c>
      <c r="BN254" s="145">
        <v>0</v>
      </c>
      <c r="BO254" s="146">
        <v>0</v>
      </c>
      <c r="BP254" s="146">
        <v>0</v>
      </c>
      <c r="BQ254" s="149">
        <f t="shared" si="286"/>
        <v>0</v>
      </c>
      <c r="BR254" s="145">
        <v>0</v>
      </c>
      <c r="BS254" s="146">
        <v>0</v>
      </c>
      <c r="BT254" s="146">
        <v>0</v>
      </c>
      <c r="BU254" s="149">
        <f t="shared" si="287"/>
        <v>0</v>
      </c>
      <c r="BV254" s="145">
        <v>0</v>
      </c>
      <c r="BW254" s="146">
        <v>0</v>
      </c>
      <c r="BX254" s="146">
        <v>0</v>
      </c>
      <c r="BY254" s="149">
        <f t="shared" si="288"/>
        <v>0</v>
      </c>
      <c r="BZ254" s="145">
        <v>0</v>
      </c>
      <c r="CA254" s="146">
        <v>0</v>
      </c>
      <c r="CB254" s="146">
        <v>0</v>
      </c>
      <c r="CC254" s="149">
        <f t="shared" si="289"/>
        <v>0</v>
      </c>
      <c r="CD254" s="145">
        <v>0</v>
      </c>
      <c r="CE254" s="146">
        <v>0</v>
      </c>
      <c r="CF254" s="146">
        <v>0</v>
      </c>
      <c r="CG254" s="149">
        <f t="shared" si="290"/>
        <v>0</v>
      </c>
      <c r="CH254" s="145">
        <v>0</v>
      </c>
      <c r="CI254" s="146">
        <v>0</v>
      </c>
      <c r="CJ254" s="146">
        <v>0</v>
      </c>
      <c r="CK254" s="149">
        <f t="shared" si="291"/>
        <v>0</v>
      </c>
      <c r="CL254" s="145">
        <v>0</v>
      </c>
      <c r="CM254" s="146">
        <v>0</v>
      </c>
      <c r="CN254" s="146">
        <v>0</v>
      </c>
      <c r="CO254" s="149">
        <f t="shared" si="292"/>
        <v>0</v>
      </c>
      <c r="CP254" s="145">
        <v>0</v>
      </c>
      <c r="CQ254" s="146">
        <v>0</v>
      </c>
      <c r="CR254" s="146">
        <v>0</v>
      </c>
      <c r="CS254" s="149">
        <f t="shared" si="293"/>
        <v>0</v>
      </c>
      <c r="CT254" s="145">
        <v>480</v>
      </c>
      <c r="CU254" s="146">
        <v>360</v>
      </c>
      <c r="CV254" s="146">
        <v>0</v>
      </c>
      <c r="CW254" s="149">
        <f t="shared" si="294"/>
        <v>360</v>
      </c>
      <c r="CX254" s="145">
        <v>0</v>
      </c>
      <c r="CY254" s="146">
        <v>0</v>
      </c>
      <c r="CZ254" s="146">
        <v>0</v>
      </c>
      <c r="DA254" s="149">
        <f t="shared" si="295"/>
        <v>0</v>
      </c>
      <c r="DB254" s="145">
        <v>0</v>
      </c>
      <c r="DC254" s="146">
        <v>0</v>
      </c>
      <c r="DD254" s="146">
        <v>0</v>
      </c>
      <c r="DE254" s="149">
        <f t="shared" si="296"/>
        <v>0</v>
      </c>
      <c r="DF254" s="146"/>
      <c r="DG254" s="146"/>
      <c r="DH254" s="146"/>
      <c r="DI254" s="146"/>
      <c r="DJ254" s="145">
        <v>503</v>
      </c>
      <c r="DK254" s="146">
        <v>550</v>
      </c>
      <c r="DL254" s="146">
        <v>0</v>
      </c>
      <c r="DM254" s="149">
        <f t="shared" si="297"/>
        <v>550</v>
      </c>
      <c r="DN254" s="145">
        <v>0</v>
      </c>
      <c r="DO254" s="146">
        <v>0</v>
      </c>
      <c r="DP254" s="146">
        <v>0</v>
      </c>
      <c r="DQ254" s="149">
        <f t="shared" si="298"/>
        <v>0</v>
      </c>
      <c r="DR254" s="145">
        <v>0</v>
      </c>
      <c r="DS254" s="146">
        <v>0</v>
      </c>
      <c r="DT254" s="146">
        <v>0</v>
      </c>
      <c r="DU254" s="149">
        <f t="shared" si="299"/>
        <v>0</v>
      </c>
      <c r="DV254" s="145">
        <v>0</v>
      </c>
      <c r="DW254" s="146">
        <v>0</v>
      </c>
      <c r="DX254" s="146">
        <v>0</v>
      </c>
      <c r="DY254" s="149">
        <f t="shared" si="300"/>
        <v>0</v>
      </c>
      <c r="DZ254" s="145">
        <v>0</v>
      </c>
      <c r="EA254" s="146">
        <v>0</v>
      </c>
      <c r="EB254" s="146">
        <v>0</v>
      </c>
      <c r="EC254" s="149">
        <f t="shared" si="301"/>
        <v>0</v>
      </c>
      <c r="ED254" s="146"/>
      <c r="EE254" s="146"/>
      <c r="EF254" s="146"/>
      <c r="EG254" s="146"/>
      <c r="EH254" s="145">
        <v>0</v>
      </c>
      <c r="EI254" s="146">
        <v>0</v>
      </c>
      <c r="EJ254" s="146">
        <v>0</v>
      </c>
      <c r="EK254" s="149">
        <f t="shared" si="302"/>
        <v>0</v>
      </c>
      <c r="EL254" s="145">
        <v>0</v>
      </c>
      <c r="EM254" s="146">
        <v>0</v>
      </c>
      <c r="EN254" s="146">
        <v>0</v>
      </c>
      <c r="EO254" s="149">
        <f t="shared" si="303"/>
        <v>0</v>
      </c>
      <c r="EP254" s="145">
        <v>0</v>
      </c>
      <c r="EQ254" s="146">
        <v>0</v>
      </c>
      <c r="ER254" s="146">
        <v>0</v>
      </c>
      <c r="ES254" s="149">
        <f t="shared" si="304"/>
        <v>0</v>
      </c>
      <c r="ET254" s="145">
        <v>0</v>
      </c>
      <c r="EU254" s="146">
        <v>0</v>
      </c>
      <c r="EV254" s="146">
        <v>0</v>
      </c>
      <c r="EW254" s="149">
        <f t="shared" si="305"/>
        <v>0</v>
      </c>
      <c r="EX254" s="145">
        <v>480</v>
      </c>
      <c r="EY254" s="146">
        <v>543</v>
      </c>
      <c r="EZ254" s="146">
        <v>30</v>
      </c>
      <c r="FA254" s="149">
        <f t="shared" si="306"/>
        <v>573</v>
      </c>
      <c r="FB254" s="145">
        <v>0</v>
      </c>
      <c r="FC254" s="146">
        <v>0</v>
      </c>
      <c r="FD254" s="146">
        <v>0</v>
      </c>
      <c r="FE254" s="149">
        <f t="shared" si="307"/>
        <v>0</v>
      </c>
      <c r="FF254" s="145">
        <v>9469</v>
      </c>
      <c r="FG254" s="146">
        <v>10629</v>
      </c>
      <c r="FH254" s="146">
        <v>757</v>
      </c>
      <c r="FI254" s="149">
        <f t="shared" si="308"/>
        <v>11386</v>
      </c>
      <c r="FJ254" s="145">
        <v>0</v>
      </c>
      <c r="FK254" s="146">
        <v>0</v>
      </c>
      <c r="FL254" s="146">
        <v>0</v>
      </c>
      <c r="FM254" s="149">
        <f t="shared" si="309"/>
        <v>0</v>
      </c>
      <c r="FN254" s="145">
        <v>0</v>
      </c>
      <c r="FO254" s="146">
        <v>0</v>
      </c>
      <c r="FP254" s="146">
        <v>0</v>
      </c>
      <c r="FQ254" s="149">
        <f t="shared" si="310"/>
        <v>0</v>
      </c>
      <c r="FR254" s="145">
        <v>0</v>
      </c>
      <c r="FS254" s="146">
        <v>0</v>
      </c>
      <c r="FT254" s="146">
        <v>0</v>
      </c>
      <c r="FU254" s="149">
        <f t="shared" si="311"/>
        <v>0</v>
      </c>
      <c r="FV254" s="145">
        <v>57</v>
      </c>
      <c r="FW254" s="146">
        <v>72</v>
      </c>
      <c r="FX254" s="146">
        <v>0</v>
      </c>
      <c r="FY254" s="149">
        <f t="shared" si="312"/>
        <v>72</v>
      </c>
      <c r="FZ254" s="145">
        <v>0</v>
      </c>
      <c r="GA254" s="146">
        <v>0</v>
      </c>
      <c r="GB254" s="146">
        <v>0</v>
      </c>
      <c r="GC254" s="149">
        <f t="shared" si="313"/>
        <v>0</v>
      </c>
      <c r="GD254" s="164">
        <f t="shared" si="315"/>
        <v>19610</v>
      </c>
      <c r="GE254" s="165">
        <f t="shared" si="315"/>
        <v>21530</v>
      </c>
      <c r="GF254" s="165">
        <f t="shared" si="315"/>
        <v>1440</v>
      </c>
      <c r="GG254" s="165">
        <f t="shared" si="315"/>
        <v>22970</v>
      </c>
      <c r="GH254" s="159"/>
      <c r="GI254" s="155"/>
      <c r="GJ254" s="155"/>
      <c r="GK254" s="155"/>
      <c r="GL254" s="155"/>
      <c r="GM254" s="155"/>
      <c r="GN254" s="155"/>
      <c r="GO254" s="155"/>
    </row>
    <row r="255" spans="1:209" s="168" customFormat="1" ht="12">
      <c r="A255" s="150">
        <v>41334</v>
      </c>
      <c r="B255" s="151">
        <v>8739</v>
      </c>
      <c r="C255" s="152">
        <v>8846</v>
      </c>
      <c r="D255" s="152">
        <v>849</v>
      </c>
      <c r="E255" s="153">
        <f t="shared" si="271"/>
        <v>9695</v>
      </c>
      <c r="F255" s="151">
        <v>0</v>
      </c>
      <c r="G255" s="152">
        <v>0</v>
      </c>
      <c r="H255" s="152">
        <v>0</v>
      </c>
      <c r="I255" s="153">
        <f t="shared" si="272"/>
        <v>0</v>
      </c>
      <c r="J255" s="152"/>
      <c r="K255" s="152"/>
      <c r="L255" s="152"/>
      <c r="M255" s="152"/>
      <c r="N255" s="151">
        <v>0</v>
      </c>
      <c r="O255" s="152">
        <v>0</v>
      </c>
      <c r="P255" s="152">
        <v>0</v>
      </c>
      <c r="Q255" s="153">
        <f t="shared" si="273"/>
        <v>0</v>
      </c>
      <c r="R255" s="151">
        <v>0</v>
      </c>
      <c r="S255" s="152">
        <v>0</v>
      </c>
      <c r="T255" s="152">
        <v>0</v>
      </c>
      <c r="U255" s="153">
        <f t="shared" si="274"/>
        <v>0</v>
      </c>
      <c r="V255" s="151">
        <v>0</v>
      </c>
      <c r="W255" s="152">
        <v>0</v>
      </c>
      <c r="X255" s="152">
        <v>0</v>
      </c>
      <c r="Y255" s="153">
        <f t="shared" si="275"/>
        <v>0</v>
      </c>
      <c r="Z255" s="151">
        <v>3851</v>
      </c>
      <c r="AA255" s="152">
        <v>3739</v>
      </c>
      <c r="AB255" s="152">
        <v>140</v>
      </c>
      <c r="AC255" s="153">
        <f t="shared" si="276"/>
        <v>3879</v>
      </c>
      <c r="AD255" s="151">
        <v>0</v>
      </c>
      <c r="AE255" s="152">
        <v>0</v>
      </c>
      <c r="AF255" s="152">
        <v>0</v>
      </c>
      <c r="AG255" s="153">
        <f t="shared" si="277"/>
        <v>0</v>
      </c>
      <c r="AH255" s="151">
        <v>0</v>
      </c>
      <c r="AI255" s="152">
        <v>0</v>
      </c>
      <c r="AJ255" s="152">
        <v>0</v>
      </c>
      <c r="AK255" s="153">
        <f t="shared" si="278"/>
        <v>0</v>
      </c>
      <c r="AL255" s="151">
        <v>0</v>
      </c>
      <c r="AM255" s="152">
        <v>0</v>
      </c>
      <c r="AN255" s="152">
        <v>0</v>
      </c>
      <c r="AO255" s="153">
        <f t="shared" si="279"/>
        <v>0</v>
      </c>
      <c r="AP255" s="151">
        <v>0</v>
      </c>
      <c r="AQ255" s="152">
        <v>0</v>
      </c>
      <c r="AR255" s="152">
        <v>0</v>
      </c>
      <c r="AS255" s="153">
        <f t="shared" si="280"/>
        <v>0</v>
      </c>
      <c r="AT255" s="151">
        <v>0</v>
      </c>
      <c r="AU255" s="152">
        <v>0</v>
      </c>
      <c r="AV255" s="152">
        <v>0</v>
      </c>
      <c r="AW255" s="153">
        <f t="shared" si="281"/>
        <v>0</v>
      </c>
      <c r="AX255" s="151">
        <v>0</v>
      </c>
      <c r="AY255" s="152">
        <v>0</v>
      </c>
      <c r="AZ255" s="152">
        <v>0</v>
      </c>
      <c r="BA255" s="153">
        <f t="shared" si="282"/>
        <v>0</v>
      </c>
      <c r="BB255" s="151">
        <v>0</v>
      </c>
      <c r="BC255" s="152">
        <v>0</v>
      </c>
      <c r="BD255" s="152">
        <v>0</v>
      </c>
      <c r="BE255" s="153">
        <f t="shared" si="283"/>
        <v>0</v>
      </c>
      <c r="BF255" s="151">
        <v>0</v>
      </c>
      <c r="BG255" s="152">
        <v>0</v>
      </c>
      <c r="BH255" s="152">
        <v>0</v>
      </c>
      <c r="BI255" s="153">
        <f t="shared" si="284"/>
        <v>0</v>
      </c>
      <c r="BJ255" s="151">
        <v>0</v>
      </c>
      <c r="BK255" s="152">
        <v>0</v>
      </c>
      <c r="BL255" s="152">
        <v>0</v>
      </c>
      <c r="BM255" s="153">
        <f t="shared" si="285"/>
        <v>0</v>
      </c>
      <c r="BN255" s="151">
        <v>0</v>
      </c>
      <c r="BO255" s="152">
        <v>0</v>
      </c>
      <c r="BP255" s="152">
        <v>0</v>
      </c>
      <c r="BQ255" s="153">
        <f t="shared" si="286"/>
        <v>0</v>
      </c>
      <c r="BR255" s="151">
        <v>0</v>
      </c>
      <c r="BS255" s="152">
        <v>0</v>
      </c>
      <c r="BT255" s="152">
        <v>0</v>
      </c>
      <c r="BU255" s="153">
        <f t="shared" si="287"/>
        <v>0</v>
      </c>
      <c r="BV255" s="151">
        <v>0</v>
      </c>
      <c r="BW255" s="152">
        <v>0</v>
      </c>
      <c r="BX255" s="152">
        <v>0</v>
      </c>
      <c r="BY255" s="153">
        <f t="shared" si="288"/>
        <v>0</v>
      </c>
      <c r="BZ255" s="151">
        <v>0</v>
      </c>
      <c r="CA255" s="152">
        <v>0</v>
      </c>
      <c r="CB255" s="152">
        <v>0</v>
      </c>
      <c r="CC255" s="153">
        <f t="shared" si="289"/>
        <v>0</v>
      </c>
      <c r="CD255" s="151">
        <v>0</v>
      </c>
      <c r="CE255" s="152">
        <v>0</v>
      </c>
      <c r="CF255" s="152">
        <v>0</v>
      </c>
      <c r="CG255" s="153">
        <f t="shared" si="290"/>
        <v>0</v>
      </c>
      <c r="CH255" s="151">
        <v>0</v>
      </c>
      <c r="CI255" s="152">
        <v>0</v>
      </c>
      <c r="CJ255" s="152">
        <v>0</v>
      </c>
      <c r="CK255" s="153">
        <f t="shared" si="291"/>
        <v>0</v>
      </c>
      <c r="CL255" s="151">
        <v>0</v>
      </c>
      <c r="CM255" s="152">
        <v>0</v>
      </c>
      <c r="CN255" s="152">
        <v>0</v>
      </c>
      <c r="CO255" s="153">
        <f t="shared" si="292"/>
        <v>0</v>
      </c>
      <c r="CP255" s="151">
        <v>0</v>
      </c>
      <c r="CQ255" s="152">
        <v>0</v>
      </c>
      <c r="CR255" s="152">
        <v>0</v>
      </c>
      <c r="CS255" s="153">
        <f t="shared" si="293"/>
        <v>0</v>
      </c>
      <c r="CT255" s="151">
        <v>531</v>
      </c>
      <c r="CU255" s="152">
        <v>403</v>
      </c>
      <c r="CV255" s="152">
        <v>0</v>
      </c>
      <c r="CW255" s="153">
        <f t="shared" si="294"/>
        <v>403</v>
      </c>
      <c r="CX255" s="151">
        <v>0</v>
      </c>
      <c r="CY255" s="152">
        <v>0</v>
      </c>
      <c r="CZ255" s="152">
        <v>0</v>
      </c>
      <c r="DA255" s="153">
        <f t="shared" si="295"/>
        <v>0</v>
      </c>
      <c r="DB255" s="151">
        <v>0</v>
      </c>
      <c r="DC255" s="152">
        <v>0</v>
      </c>
      <c r="DD255" s="152">
        <v>0</v>
      </c>
      <c r="DE255" s="153">
        <f t="shared" si="296"/>
        <v>0</v>
      </c>
      <c r="DF255" s="152"/>
      <c r="DG255" s="152"/>
      <c r="DH255" s="152"/>
      <c r="DI255" s="152"/>
      <c r="DJ255" s="151">
        <v>668</v>
      </c>
      <c r="DK255" s="152">
        <v>575</v>
      </c>
      <c r="DL255" s="152">
        <v>0</v>
      </c>
      <c r="DM255" s="153">
        <f t="shared" si="297"/>
        <v>575</v>
      </c>
      <c r="DN255" s="151">
        <v>0</v>
      </c>
      <c r="DO255" s="152">
        <v>0</v>
      </c>
      <c r="DP255" s="152">
        <v>0</v>
      </c>
      <c r="DQ255" s="153">
        <f t="shared" si="298"/>
        <v>0</v>
      </c>
      <c r="DR255" s="151">
        <v>0</v>
      </c>
      <c r="DS255" s="152">
        <v>0</v>
      </c>
      <c r="DT255" s="152">
        <v>0</v>
      </c>
      <c r="DU255" s="153">
        <f t="shared" si="299"/>
        <v>0</v>
      </c>
      <c r="DV255" s="151">
        <v>0</v>
      </c>
      <c r="DW255" s="152">
        <v>0</v>
      </c>
      <c r="DX255" s="152">
        <v>0</v>
      </c>
      <c r="DY255" s="153">
        <f t="shared" si="300"/>
        <v>0</v>
      </c>
      <c r="DZ255" s="151">
        <v>0</v>
      </c>
      <c r="EA255" s="152">
        <v>0</v>
      </c>
      <c r="EB255" s="152">
        <v>0</v>
      </c>
      <c r="EC255" s="153">
        <f t="shared" si="301"/>
        <v>0</v>
      </c>
      <c r="ED255" s="152"/>
      <c r="EE255" s="152"/>
      <c r="EF255" s="152"/>
      <c r="EG255" s="152"/>
      <c r="EH255" s="151">
        <v>0</v>
      </c>
      <c r="EI255" s="152">
        <v>0</v>
      </c>
      <c r="EJ255" s="152">
        <v>0</v>
      </c>
      <c r="EK255" s="153">
        <f t="shared" si="302"/>
        <v>0</v>
      </c>
      <c r="EL255" s="151">
        <v>0</v>
      </c>
      <c r="EM255" s="152">
        <v>0</v>
      </c>
      <c r="EN255" s="152">
        <v>0</v>
      </c>
      <c r="EO255" s="153">
        <f t="shared" si="303"/>
        <v>0</v>
      </c>
      <c r="EP255" s="151">
        <v>0</v>
      </c>
      <c r="EQ255" s="152">
        <v>0</v>
      </c>
      <c r="ER255" s="152">
        <v>0</v>
      </c>
      <c r="ES255" s="153">
        <f t="shared" si="304"/>
        <v>0</v>
      </c>
      <c r="ET255" s="151">
        <v>0</v>
      </c>
      <c r="EU255" s="152">
        <v>0</v>
      </c>
      <c r="EV255" s="152">
        <v>0</v>
      </c>
      <c r="EW255" s="153">
        <f t="shared" si="305"/>
        <v>0</v>
      </c>
      <c r="EX255" s="151">
        <v>366</v>
      </c>
      <c r="EY255" s="152">
        <v>1066</v>
      </c>
      <c r="EZ255" s="152">
        <v>22</v>
      </c>
      <c r="FA255" s="153">
        <f t="shared" si="306"/>
        <v>1088</v>
      </c>
      <c r="FB255" s="151">
        <v>0</v>
      </c>
      <c r="FC255" s="152">
        <v>0</v>
      </c>
      <c r="FD255" s="152">
        <v>0</v>
      </c>
      <c r="FE255" s="153">
        <f t="shared" si="307"/>
        <v>0</v>
      </c>
      <c r="FF255" s="151">
        <v>13098</v>
      </c>
      <c r="FG255" s="152">
        <v>14852</v>
      </c>
      <c r="FH255" s="152">
        <v>564</v>
      </c>
      <c r="FI255" s="153">
        <f t="shared" si="308"/>
        <v>15416</v>
      </c>
      <c r="FJ255" s="151">
        <v>0</v>
      </c>
      <c r="FK255" s="152">
        <v>0</v>
      </c>
      <c r="FL255" s="152">
        <v>0</v>
      </c>
      <c r="FM255" s="153">
        <f t="shared" si="309"/>
        <v>0</v>
      </c>
      <c r="FN255" s="151">
        <v>0</v>
      </c>
      <c r="FO255" s="152">
        <v>0</v>
      </c>
      <c r="FP255" s="152">
        <v>0</v>
      </c>
      <c r="FQ255" s="153">
        <f t="shared" si="310"/>
        <v>0</v>
      </c>
      <c r="FR255" s="151">
        <v>0</v>
      </c>
      <c r="FS255" s="152">
        <v>0</v>
      </c>
      <c r="FT255" s="152">
        <v>0</v>
      </c>
      <c r="FU255" s="153">
        <f t="shared" si="311"/>
        <v>0</v>
      </c>
      <c r="FV255" s="151">
        <v>74</v>
      </c>
      <c r="FW255" s="152">
        <v>110</v>
      </c>
      <c r="FX255" s="152">
        <v>10</v>
      </c>
      <c r="FY255" s="153">
        <f t="shared" si="312"/>
        <v>120</v>
      </c>
      <c r="FZ255" s="151">
        <v>0</v>
      </c>
      <c r="GA255" s="152">
        <v>0</v>
      </c>
      <c r="GB255" s="152">
        <v>0</v>
      </c>
      <c r="GC255" s="153">
        <f t="shared" si="313"/>
        <v>0</v>
      </c>
      <c r="GD255" s="169">
        <f t="shared" si="315"/>
        <v>27327</v>
      </c>
      <c r="GE255" s="170">
        <f t="shared" si="315"/>
        <v>29591</v>
      </c>
      <c r="GF255" s="170">
        <f t="shared" si="315"/>
        <v>1585</v>
      </c>
      <c r="GG255" s="170">
        <f t="shared" si="315"/>
        <v>31176</v>
      </c>
      <c r="GH255" s="159"/>
      <c r="GI255" s="155"/>
      <c r="GJ255" s="155"/>
      <c r="GK255" s="155"/>
      <c r="GL255" s="155"/>
      <c r="GM255" s="155"/>
      <c r="GN255" s="155"/>
      <c r="GO255" s="155"/>
      <c r="GP255" s="147"/>
      <c r="GQ255" s="147"/>
      <c r="GR255" s="147"/>
      <c r="GS255" s="147"/>
      <c r="GT255" s="147"/>
      <c r="GU255" s="147"/>
      <c r="GV255" s="147"/>
      <c r="GW255" s="147"/>
      <c r="GX255" s="147"/>
      <c r="GY255" s="147"/>
      <c r="GZ255" s="147"/>
      <c r="HA255" s="147"/>
    </row>
    <row r="256" spans="1:209" s="147" customFormat="1" ht="12">
      <c r="A256" s="167">
        <v>41365</v>
      </c>
      <c r="B256" s="164">
        <v>6720</v>
      </c>
      <c r="C256" s="165">
        <v>4570</v>
      </c>
      <c r="D256" s="165">
        <v>681</v>
      </c>
      <c r="E256" s="166">
        <f t="shared" si="271"/>
        <v>5251</v>
      </c>
      <c r="F256" s="164">
        <v>0</v>
      </c>
      <c r="G256" s="165">
        <v>0</v>
      </c>
      <c r="H256" s="165">
        <v>0</v>
      </c>
      <c r="I256" s="166">
        <f t="shared" si="272"/>
        <v>0</v>
      </c>
      <c r="J256" s="165"/>
      <c r="K256" s="165"/>
      <c r="L256" s="165"/>
      <c r="M256" s="165"/>
      <c r="N256" s="164">
        <v>0</v>
      </c>
      <c r="O256" s="165">
        <v>0</v>
      </c>
      <c r="P256" s="165">
        <v>0</v>
      </c>
      <c r="Q256" s="166">
        <f t="shared" si="273"/>
        <v>0</v>
      </c>
      <c r="R256" s="164">
        <v>0</v>
      </c>
      <c r="S256" s="165">
        <v>0</v>
      </c>
      <c r="T256" s="165">
        <v>0</v>
      </c>
      <c r="U256" s="166">
        <f t="shared" si="274"/>
        <v>0</v>
      </c>
      <c r="V256" s="164">
        <v>0</v>
      </c>
      <c r="W256" s="165">
        <v>0</v>
      </c>
      <c r="X256" s="165">
        <v>0</v>
      </c>
      <c r="Y256" s="166">
        <f t="shared" si="275"/>
        <v>0</v>
      </c>
      <c r="Z256" s="164">
        <v>3221</v>
      </c>
      <c r="AA256" s="165">
        <v>2727</v>
      </c>
      <c r="AB256" s="165">
        <v>101</v>
      </c>
      <c r="AC256" s="166">
        <f t="shared" si="276"/>
        <v>2828</v>
      </c>
      <c r="AD256" s="164">
        <v>0</v>
      </c>
      <c r="AE256" s="165">
        <v>0</v>
      </c>
      <c r="AF256" s="165">
        <v>0</v>
      </c>
      <c r="AG256" s="166">
        <f t="shared" si="277"/>
        <v>0</v>
      </c>
      <c r="AH256" s="164">
        <v>0</v>
      </c>
      <c r="AI256" s="165">
        <v>0</v>
      </c>
      <c r="AJ256" s="165">
        <v>0</v>
      </c>
      <c r="AK256" s="166">
        <f t="shared" si="278"/>
        <v>0</v>
      </c>
      <c r="AL256" s="164">
        <v>0</v>
      </c>
      <c r="AM256" s="165">
        <v>0</v>
      </c>
      <c r="AN256" s="165">
        <v>0</v>
      </c>
      <c r="AO256" s="166">
        <f t="shared" si="279"/>
        <v>0</v>
      </c>
      <c r="AP256" s="164">
        <v>0</v>
      </c>
      <c r="AQ256" s="165">
        <v>0</v>
      </c>
      <c r="AR256" s="165">
        <v>0</v>
      </c>
      <c r="AS256" s="166">
        <f t="shared" si="280"/>
        <v>0</v>
      </c>
      <c r="AT256" s="164">
        <v>0</v>
      </c>
      <c r="AU256" s="165">
        <v>0</v>
      </c>
      <c r="AV256" s="165">
        <v>0</v>
      </c>
      <c r="AW256" s="166">
        <f t="shared" si="281"/>
        <v>0</v>
      </c>
      <c r="AX256" s="164">
        <v>0</v>
      </c>
      <c r="AY256" s="165">
        <v>0</v>
      </c>
      <c r="AZ256" s="165">
        <v>0</v>
      </c>
      <c r="BA256" s="166">
        <f t="shared" si="282"/>
        <v>0</v>
      </c>
      <c r="BB256" s="164">
        <v>0</v>
      </c>
      <c r="BC256" s="165">
        <v>0</v>
      </c>
      <c r="BD256" s="165">
        <v>0</v>
      </c>
      <c r="BE256" s="166">
        <f t="shared" si="283"/>
        <v>0</v>
      </c>
      <c r="BF256" s="164">
        <v>0</v>
      </c>
      <c r="BG256" s="165">
        <v>0</v>
      </c>
      <c r="BH256" s="165">
        <v>0</v>
      </c>
      <c r="BI256" s="166">
        <f t="shared" si="284"/>
        <v>0</v>
      </c>
      <c r="BJ256" s="164">
        <v>0</v>
      </c>
      <c r="BK256" s="165">
        <v>0</v>
      </c>
      <c r="BL256" s="165">
        <v>0</v>
      </c>
      <c r="BM256" s="166">
        <f t="shared" si="285"/>
        <v>0</v>
      </c>
      <c r="BN256" s="164">
        <v>0</v>
      </c>
      <c r="BO256" s="165">
        <v>0</v>
      </c>
      <c r="BP256" s="165">
        <v>0</v>
      </c>
      <c r="BQ256" s="166">
        <f t="shared" si="286"/>
        <v>0</v>
      </c>
      <c r="BR256" s="164">
        <v>0</v>
      </c>
      <c r="BS256" s="165">
        <v>0</v>
      </c>
      <c r="BT256" s="165">
        <v>0</v>
      </c>
      <c r="BU256" s="166">
        <f t="shared" si="287"/>
        <v>0</v>
      </c>
      <c r="BV256" s="164">
        <v>0</v>
      </c>
      <c r="BW256" s="165">
        <v>0</v>
      </c>
      <c r="BX256" s="165">
        <v>0</v>
      </c>
      <c r="BY256" s="166">
        <f t="shared" si="288"/>
        <v>0</v>
      </c>
      <c r="BZ256" s="164">
        <v>0</v>
      </c>
      <c r="CA256" s="165">
        <v>0</v>
      </c>
      <c r="CB256" s="165">
        <v>0</v>
      </c>
      <c r="CC256" s="166">
        <f t="shared" si="289"/>
        <v>0</v>
      </c>
      <c r="CD256" s="164">
        <v>0</v>
      </c>
      <c r="CE256" s="165">
        <v>0</v>
      </c>
      <c r="CF256" s="165">
        <v>0</v>
      </c>
      <c r="CG256" s="166">
        <f t="shared" si="290"/>
        <v>0</v>
      </c>
      <c r="CH256" s="164">
        <v>0</v>
      </c>
      <c r="CI256" s="165">
        <v>0</v>
      </c>
      <c r="CJ256" s="165">
        <v>0</v>
      </c>
      <c r="CK256" s="166">
        <f t="shared" si="291"/>
        <v>0</v>
      </c>
      <c r="CL256" s="164">
        <v>0</v>
      </c>
      <c r="CM256" s="165">
        <v>0</v>
      </c>
      <c r="CN256" s="165">
        <v>0</v>
      </c>
      <c r="CO256" s="166">
        <f t="shared" si="292"/>
        <v>0</v>
      </c>
      <c r="CP256" s="164">
        <v>0</v>
      </c>
      <c r="CQ256" s="165">
        <v>0</v>
      </c>
      <c r="CR256" s="165">
        <v>0</v>
      </c>
      <c r="CS256" s="166">
        <f t="shared" si="293"/>
        <v>0</v>
      </c>
      <c r="CT256" s="164">
        <v>300</v>
      </c>
      <c r="CU256" s="165">
        <v>273</v>
      </c>
      <c r="CV256" s="165">
        <v>0</v>
      </c>
      <c r="CW256" s="166">
        <f t="shared" si="294"/>
        <v>273</v>
      </c>
      <c r="CX256" s="164">
        <v>0</v>
      </c>
      <c r="CY256" s="165">
        <v>0</v>
      </c>
      <c r="CZ256" s="165">
        <v>0</v>
      </c>
      <c r="DA256" s="166">
        <f t="shared" si="295"/>
        <v>0</v>
      </c>
      <c r="DB256" s="164">
        <v>0</v>
      </c>
      <c r="DC256" s="165">
        <v>0</v>
      </c>
      <c r="DD256" s="165">
        <v>0</v>
      </c>
      <c r="DE256" s="166">
        <f t="shared" si="296"/>
        <v>0</v>
      </c>
      <c r="DF256" s="165"/>
      <c r="DG256" s="165"/>
      <c r="DH256" s="165"/>
      <c r="DI256" s="165"/>
      <c r="DJ256" s="164">
        <v>612</v>
      </c>
      <c r="DK256" s="165">
        <v>529</v>
      </c>
      <c r="DL256" s="165">
        <v>0</v>
      </c>
      <c r="DM256" s="166">
        <f t="shared" si="297"/>
        <v>529</v>
      </c>
      <c r="DN256" s="164">
        <v>0</v>
      </c>
      <c r="DO256" s="165">
        <v>0</v>
      </c>
      <c r="DP256" s="165">
        <v>0</v>
      </c>
      <c r="DQ256" s="166">
        <f t="shared" si="298"/>
        <v>0</v>
      </c>
      <c r="DR256" s="164">
        <v>0</v>
      </c>
      <c r="DS256" s="165">
        <v>0</v>
      </c>
      <c r="DT256" s="165">
        <v>0</v>
      </c>
      <c r="DU256" s="166">
        <f t="shared" si="299"/>
        <v>0</v>
      </c>
      <c r="DV256" s="164">
        <v>0</v>
      </c>
      <c r="DW256" s="165">
        <v>0</v>
      </c>
      <c r="DX256" s="165">
        <v>0</v>
      </c>
      <c r="DY256" s="166">
        <f t="shared" si="300"/>
        <v>0</v>
      </c>
      <c r="DZ256" s="164">
        <v>0</v>
      </c>
      <c r="EA256" s="165">
        <v>0</v>
      </c>
      <c r="EB256" s="165">
        <v>0</v>
      </c>
      <c r="EC256" s="166">
        <f t="shared" si="301"/>
        <v>0</v>
      </c>
      <c r="ED256" s="165"/>
      <c r="EE256" s="165"/>
      <c r="EF256" s="165"/>
      <c r="EG256" s="165"/>
      <c r="EH256" s="164">
        <v>0</v>
      </c>
      <c r="EI256" s="165">
        <v>0</v>
      </c>
      <c r="EJ256" s="165">
        <v>0</v>
      </c>
      <c r="EK256" s="166">
        <f t="shared" si="302"/>
        <v>0</v>
      </c>
      <c r="EL256" s="164">
        <v>0</v>
      </c>
      <c r="EM256" s="165">
        <v>0</v>
      </c>
      <c r="EN256" s="165">
        <v>0</v>
      </c>
      <c r="EO256" s="166">
        <f t="shared" si="303"/>
        <v>0</v>
      </c>
      <c r="EP256" s="164">
        <v>0</v>
      </c>
      <c r="EQ256" s="165">
        <v>0</v>
      </c>
      <c r="ER256" s="165">
        <v>0</v>
      </c>
      <c r="ES256" s="166">
        <f t="shared" si="304"/>
        <v>0</v>
      </c>
      <c r="ET256" s="164">
        <v>0</v>
      </c>
      <c r="EU256" s="165">
        <v>0</v>
      </c>
      <c r="EV256" s="165">
        <v>0</v>
      </c>
      <c r="EW256" s="166">
        <f t="shared" si="305"/>
        <v>0</v>
      </c>
      <c r="EX256" s="164">
        <v>432</v>
      </c>
      <c r="EY256" s="165">
        <v>414</v>
      </c>
      <c r="EZ256" s="165">
        <v>11</v>
      </c>
      <c r="FA256" s="166">
        <f t="shared" si="306"/>
        <v>425</v>
      </c>
      <c r="FB256" s="164">
        <v>0</v>
      </c>
      <c r="FC256" s="165">
        <v>0</v>
      </c>
      <c r="FD256" s="165">
        <v>0</v>
      </c>
      <c r="FE256" s="166">
        <f t="shared" si="307"/>
        <v>0</v>
      </c>
      <c r="FF256" s="164">
        <v>12954</v>
      </c>
      <c r="FG256" s="165">
        <v>10002</v>
      </c>
      <c r="FH256" s="165">
        <v>636</v>
      </c>
      <c r="FI256" s="166">
        <f t="shared" si="308"/>
        <v>10638</v>
      </c>
      <c r="FJ256" s="164">
        <v>0</v>
      </c>
      <c r="FK256" s="165">
        <v>0</v>
      </c>
      <c r="FL256" s="165">
        <v>0</v>
      </c>
      <c r="FM256" s="166">
        <f t="shared" si="309"/>
        <v>0</v>
      </c>
      <c r="FN256" s="164">
        <v>0</v>
      </c>
      <c r="FO256" s="165">
        <v>0</v>
      </c>
      <c r="FP256" s="165">
        <v>0</v>
      </c>
      <c r="FQ256" s="166">
        <f t="shared" si="310"/>
        <v>0</v>
      </c>
      <c r="FR256" s="164">
        <v>0</v>
      </c>
      <c r="FS256" s="165">
        <v>0</v>
      </c>
      <c r="FT256" s="165">
        <v>0</v>
      </c>
      <c r="FU256" s="166">
        <f t="shared" si="311"/>
        <v>0</v>
      </c>
      <c r="FV256" s="164">
        <v>92</v>
      </c>
      <c r="FW256" s="165">
        <v>95</v>
      </c>
      <c r="FX256" s="165">
        <v>0</v>
      </c>
      <c r="FY256" s="166">
        <f t="shared" si="312"/>
        <v>95</v>
      </c>
      <c r="FZ256" s="164">
        <v>0</v>
      </c>
      <c r="GA256" s="165">
        <v>0</v>
      </c>
      <c r="GB256" s="165">
        <v>0</v>
      </c>
      <c r="GC256" s="166">
        <f t="shared" si="313"/>
        <v>0</v>
      </c>
      <c r="GD256" s="164">
        <f t="shared" si="315"/>
        <v>24331</v>
      </c>
      <c r="GE256" s="165">
        <f t="shared" si="315"/>
        <v>18610</v>
      </c>
      <c r="GF256" s="165">
        <f t="shared" si="315"/>
        <v>1429</v>
      </c>
      <c r="GG256" s="165">
        <f t="shared" si="315"/>
        <v>20039</v>
      </c>
      <c r="GH256" s="159"/>
      <c r="GI256" s="155"/>
      <c r="GJ256" s="155"/>
      <c r="GK256" s="155"/>
      <c r="GL256" s="155"/>
      <c r="GM256" s="155"/>
      <c r="GN256" s="155"/>
      <c r="GO256" s="155"/>
    </row>
    <row r="257" spans="1:209" s="147" customFormat="1" ht="12">
      <c r="A257" s="148">
        <v>41395</v>
      </c>
      <c r="B257" s="145">
        <v>6572</v>
      </c>
      <c r="C257" s="146">
        <v>4331</v>
      </c>
      <c r="D257" s="146">
        <v>601</v>
      </c>
      <c r="E257" s="149">
        <f t="shared" si="271"/>
        <v>4932</v>
      </c>
      <c r="F257" s="145">
        <v>0</v>
      </c>
      <c r="G257" s="146">
        <v>0</v>
      </c>
      <c r="H257" s="146">
        <v>0</v>
      </c>
      <c r="I257" s="149">
        <f t="shared" si="272"/>
        <v>0</v>
      </c>
      <c r="J257" s="146"/>
      <c r="K257" s="146"/>
      <c r="L257" s="146"/>
      <c r="M257" s="146"/>
      <c r="N257" s="145">
        <v>0</v>
      </c>
      <c r="O257" s="146">
        <v>0</v>
      </c>
      <c r="P257" s="146">
        <v>0</v>
      </c>
      <c r="Q257" s="149">
        <f t="shared" si="273"/>
        <v>0</v>
      </c>
      <c r="R257" s="145">
        <v>0</v>
      </c>
      <c r="S257" s="146">
        <v>0</v>
      </c>
      <c r="T257" s="146">
        <v>0</v>
      </c>
      <c r="U257" s="149">
        <f t="shared" si="274"/>
        <v>0</v>
      </c>
      <c r="V257" s="145">
        <v>0</v>
      </c>
      <c r="W257" s="146">
        <v>0</v>
      </c>
      <c r="X257" s="146">
        <v>0</v>
      </c>
      <c r="Y257" s="149">
        <f t="shared" si="275"/>
        <v>0</v>
      </c>
      <c r="Z257" s="145">
        <v>2453</v>
      </c>
      <c r="AA257" s="146">
        <v>2419</v>
      </c>
      <c r="AB257" s="146">
        <v>124</v>
      </c>
      <c r="AC257" s="149">
        <f t="shared" si="276"/>
        <v>2543</v>
      </c>
      <c r="AD257" s="145">
        <v>0</v>
      </c>
      <c r="AE257" s="146">
        <v>0</v>
      </c>
      <c r="AF257" s="146">
        <v>0</v>
      </c>
      <c r="AG257" s="149">
        <f t="shared" si="277"/>
        <v>0</v>
      </c>
      <c r="AH257" s="145">
        <v>0</v>
      </c>
      <c r="AI257" s="146">
        <v>0</v>
      </c>
      <c r="AJ257" s="146">
        <v>0</v>
      </c>
      <c r="AK257" s="149">
        <f t="shared" si="278"/>
        <v>0</v>
      </c>
      <c r="AL257" s="145">
        <v>0</v>
      </c>
      <c r="AM257" s="146">
        <v>0</v>
      </c>
      <c r="AN257" s="146">
        <v>0</v>
      </c>
      <c r="AO257" s="149">
        <f t="shared" si="279"/>
        <v>0</v>
      </c>
      <c r="AP257" s="145">
        <v>0</v>
      </c>
      <c r="AQ257" s="146">
        <v>0</v>
      </c>
      <c r="AR257" s="146">
        <v>0</v>
      </c>
      <c r="AS257" s="149">
        <f t="shared" si="280"/>
        <v>0</v>
      </c>
      <c r="AT257" s="145">
        <v>0</v>
      </c>
      <c r="AU257" s="146">
        <v>0</v>
      </c>
      <c r="AV257" s="146">
        <v>0</v>
      </c>
      <c r="AW257" s="149">
        <f t="shared" si="281"/>
        <v>0</v>
      </c>
      <c r="AX257" s="145">
        <v>0</v>
      </c>
      <c r="AY257" s="146">
        <v>0</v>
      </c>
      <c r="AZ257" s="146">
        <v>0</v>
      </c>
      <c r="BA257" s="149">
        <f t="shared" si="282"/>
        <v>0</v>
      </c>
      <c r="BB257" s="145">
        <v>0</v>
      </c>
      <c r="BC257" s="146">
        <v>0</v>
      </c>
      <c r="BD257" s="146">
        <v>0</v>
      </c>
      <c r="BE257" s="149">
        <f t="shared" si="283"/>
        <v>0</v>
      </c>
      <c r="BF257" s="145">
        <v>0</v>
      </c>
      <c r="BG257" s="146">
        <v>0</v>
      </c>
      <c r="BH257" s="146">
        <v>0</v>
      </c>
      <c r="BI257" s="149">
        <f t="shared" si="284"/>
        <v>0</v>
      </c>
      <c r="BJ257" s="145">
        <v>0</v>
      </c>
      <c r="BK257" s="146">
        <v>0</v>
      </c>
      <c r="BL257" s="146">
        <v>0</v>
      </c>
      <c r="BM257" s="149">
        <f t="shared" si="285"/>
        <v>0</v>
      </c>
      <c r="BN257" s="145">
        <v>0</v>
      </c>
      <c r="BO257" s="146">
        <v>0</v>
      </c>
      <c r="BP257" s="146">
        <v>0</v>
      </c>
      <c r="BQ257" s="149">
        <f t="shared" si="286"/>
        <v>0</v>
      </c>
      <c r="BR257" s="145">
        <v>0</v>
      </c>
      <c r="BS257" s="146">
        <v>0</v>
      </c>
      <c r="BT257" s="146">
        <v>0</v>
      </c>
      <c r="BU257" s="149">
        <f t="shared" si="287"/>
        <v>0</v>
      </c>
      <c r="BV257" s="145">
        <v>0</v>
      </c>
      <c r="BW257" s="146">
        <v>0</v>
      </c>
      <c r="BX257" s="146">
        <v>0</v>
      </c>
      <c r="BY257" s="149">
        <f t="shared" si="288"/>
        <v>0</v>
      </c>
      <c r="BZ257" s="145">
        <v>0</v>
      </c>
      <c r="CA257" s="146">
        <v>0</v>
      </c>
      <c r="CB257" s="146">
        <v>0</v>
      </c>
      <c r="CC257" s="149">
        <f t="shared" si="289"/>
        <v>0</v>
      </c>
      <c r="CD257" s="145">
        <v>0</v>
      </c>
      <c r="CE257" s="146">
        <v>0</v>
      </c>
      <c r="CF257" s="146">
        <v>0</v>
      </c>
      <c r="CG257" s="149">
        <f t="shared" si="290"/>
        <v>0</v>
      </c>
      <c r="CH257" s="145">
        <v>0</v>
      </c>
      <c r="CI257" s="146">
        <v>0</v>
      </c>
      <c r="CJ257" s="146">
        <v>0</v>
      </c>
      <c r="CK257" s="149">
        <f t="shared" si="291"/>
        <v>0</v>
      </c>
      <c r="CL257" s="145">
        <v>0</v>
      </c>
      <c r="CM257" s="146">
        <v>0</v>
      </c>
      <c r="CN257" s="146">
        <v>0</v>
      </c>
      <c r="CO257" s="149">
        <f t="shared" si="292"/>
        <v>0</v>
      </c>
      <c r="CP257" s="145">
        <v>0</v>
      </c>
      <c r="CQ257" s="146">
        <v>0</v>
      </c>
      <c r="CR257" s="146">
        <v>0</v>
      </c>
      <c r="CS257" s="149">
        <f t="shared" si="293"/>
        <v>0</v>
      </c>
      <c r="CT257" s="145">
        <v>422</v>
      </c>
      <c r="CU257" s="146">
        <v>372</v>
      </c>
      <c r="CV257" s="146">
        <v>0</v>
      </c>
      <c r="CW257" s="149">
        <f t="shared" si="294"/>
        <v>372</v>
      </c>
      <c r="CX257" s="145">
        <v>0</v>
      </c>
      <c r="CY257" s="146">
        <v>0</v>
      </c>
      <c r="CZ257" s="146">
        <v>0</v>
      </c>
      <c r="DA257" s="149">
        <f t="shared" si="295"/>
        <v>0</v>
      </c>
      <c r="DB257" s="145">
        <v>0</v>
      </c>
      <c r="DC257" s="146">
        <v>0</v>
      </c>
      <c r="DD257" s="146">
        <v>0</v>
      </c>
      <c r="DE257" s="149">
        <f t="shared" si="296"/>
        <v>0</v>
      </c>
      <c r="DF257" s="146"/>
      <c r="DG257" s="146"/>
      <c r="DH257" s="146"/>
      <c r="DI257" s="146"/>
      <c r="DJ257" s="145">
        <v>442</v>
      </c>
      <c r="DK257" s="146">
        <v>510</v>
      </c>
      <c r="DL257" s="146">
        <v>0</v>
      </c>
      <c r="DM257" s="149">
        <f t="shared" si="297"/>
        <v>510</v>
      </c>
      <c r="DN257" s="145">
        <v>0</v>
      </c>
      <c r="DO257" s="146">
        <v>0</v>
      </c>
      <c r="DP257" s="146">
        <v>0</v>
      </c>
      <c r="DQ257" s="149">
        <f t="shared" si="298"/>
        <v>0</v>
      </c>
      <c r="DR257" s="145">
        <v>0</v>
      </c>
      <c r="DS257" s="146">
        <v>0</v>
      </c>
      <c r="DT257" s="146">
        <v>0</v>
      </c>
      <c r="DU257" s="149">
        <f t="shared" si="299"/>
        <v>0</v>
      </c>
      <c r="DV257" s="145">
        <v>0</v>
      </c>
      <c r="DW257" s="146">
        <v>0</v>
      </c>
      <c r="DX257" s="146">
        <v>0</v>
      </c>
      <c r="DY257" s="149">
        <f t="shared" si="300"/>
        <v>0</v>
      </c>
      <c r="DZ257" s="145">
        <v>0</v>
      </c>
      <c r="EA257" s="146">
        <v>0</v>
      </c>
      <c r="EB257" s="146">
        <v>0</v>
      </c>
      <c r="EC257" s="149">
        <f t="shared" si="301"/>
        <v>0</v>
      </c>
      <c r="ED257" s="146"/>
      <c r="EE257" s="146"/>
      <c r="EF257" s="146"/>
      <c r="EG257" s="146"/>
      <c r="EH257" s="145">
        <v>0</v>
      </c>
      <c r="EI257" s="146">
        <v>0</v>
      </c>
      <c r="EJ257" s="146">
        <v>0</v>
      </c>
      <c r="EK257" s="149">
        <f t="shared" si="302"/>
        <v>0</v>
      </c>
      <c r="EL257" s="145">
        <v>0</v>
      </c>
      <c r="EM257" s="146">
        <v>0</v>
      </c>
      <c r="EN257" s="146">
        <v>0</v>
      </c>
      <c r="EO257" s="149">
        <f t="shared" si="303"/>
        <v>0</v>
      </c>
      <c r="EP257" s="145">
        <v>0</v>
      </c>
      <c r="EQ257" s="146">
        <v>0</v>
      </c>
      <c r="ER257" s="146">
        <v>0</v>
      </c>
      <c r="ES257" s="149">
        <f t="shared" si="304"/>
        <v>0</v>
      </c>
      <c r="ET257" s="145">
        <v>0</v>
      </c>
      <c r="EU257" s="146">
        <v>0</v>
      </c>
      <c r="EV257" s="146">
        <v>0</v>
      </c>
      <c r="EW257" s="149">
        <f t="shared" si="305"/>
        <v>0</v>
      </c>
      <c r="EX257" s="145">
        <v>608</v>
      </c>
      <c r="EY257" s="146">
        <v>660</v>
      </c>
      <c r="EZ257" s="146">
        <v>40</v>
      </c>
      <c r="FA257" s="149">
        <f t="shared" si="306"/>
        <v>700</v>
      </c>
      <c r="FB257" s="145">
        <v>0</v>
      </c>
      <c r="FC257" s="146">
        <v>0</v>
      </c>
      <c r="FD257" s="146">
        <v>0</v>
      </c>
      <c r="FE257" s="149">
        <f t="shared" si="307"/>
        <v>0</v>
      </c>
      <c r="FF257" s="145">
        <v>13750</v>
      </c>
      <c r="FG257" s="146">
        <v>10123</v>
      </c>
      <c r="FH257" s="146">
        <v>503</v>
      </c>
      <c r="FI257" s="149">
        <f t="shared" si="308"/>
        <v>10626</v>
      </c>
      <c r="FJ257" s="145">
        <v>0</v>
      </c>
      <c r="FK257" s="146">
        <v>0</v>
      </c>
      <c r="FL257" s="146">
        <v>0</v>
      </c>
      <c r="FM257" s="149">
        <f t="shared" si="309"/>
        <v>0</v>
      </c>
      <c r="FN257" s="145">
        <v>0</v>
      </c>
      <c r="FO257" s="146">
        <v>0</v>
      </c>
      <c r="FP257" s="146">
        <v>0</v>
      </c>
      <c r="FQ257" s="149">
        <f t="shared" si="310"/>
        <v>0</v>
      </c>
      <c r="FR257" s="145">
        <v>0</v>
      </c>
      <c r="FS257" s="146">
        <v>0</v>
      </c>
      <c r="FT257" s="146">
        <v>0</v>
      </c>
      <c r="FU257" s="149">
        <f t="shared" si="311"/>
        <v>0</v>
      </c>
      <c r="FV257" s="145">
        <v>111</v>
      </c>
      <c r="FW257" s="146">
        <v>104</v>
      </c>
      <c r="FX257" s="146">
        <v>0</v>
      </c>
      <c r="FY257" s="149">
        <f t="shared" si="312"/>
        <v>104</v>
      </c>
      <c r="FZ257" s="145">
        <v>0</v>
      </c>
      <c r="GA257" s="146">
        <v>0</v>
      </c>
      <c r="GB257" s="146">
        <v>0</v>
      </c>
      <c r="GC257" s="149">
        <f t="shared" si="313"/>
        <v>0</v>
      </c>
      <c r="GD257" s="164">
        <f t="shared" si="315"/>
        <v>24358</v>
      </c>
      <c r="GE257" s="165">
        <f t="shared" si="315"/>
        <v>18519</v>
      </c>
      <c r="GF257" s="165">
        <f t="shared" si="315"/>
        <v>1268</v>
      </c>
      <c r="GG257" s="165">
        <f t="shared" si="315"/>
        <v>19787</v>
      </c>
      <c r="GH257" s="159"/>
      <c r="GI257" s="155"/>
      <c r="GJ257" s="155"/>
      <c r="GK257" s="155"/>
      <c r="GL257" s="155"/>
      <c r="GM257" s="155"/>
      <c r="GN257" s="155"/>
      <c r="GO257" s="155"/>
    </row>
    <row r="258" spans="1:209" s="147" customFormat="1" ht="12">
      <c r="A258" s="148">
        <v>41426</v>
      </c>
      <c r="B258" s="145">
        <v>3002</v>
      </c>
      <c r="C258" s="146">
        <v>4059</v>
      </c>
      <c r="D258" s="146">
        <v>648</v>
      </c>
      <c r="E258" s="149">
        <f t="shared" si="271"/>
        <v>4707</v>
      </c>
      <c r="F258" s="145">
        <v>0</v>
      </c>
      <c r="G258" s="146">
        <v>0</v>
      </c>
      <c r="H258" s="146">
        <v>0</v>
      </c>
      <c r="I258" s="149">
        <f t="shared" si="272"/>
        <v>0</v>
      </c>
      <c r="J258" s="146"/>
      <c r="K258" s="146"/>
      <c r="L258" s="146"/>
      <c r="M258" s="146"/>
      <c r="N258" s="145">
        <v>0</v>
      </c>
      <c r="O258" s="146">
        <v>0</v>
      </c>
      <c r="P258" s="146">
        <v>0</v>
      </c>
      <c r="Q258" s="149">
        <f t="shared" si="273"/>
        <v>0</v>
      </c>
      <c r="R258" s="145">
        <v>0</v>
      </c>
      <c r="S258" s="146">
        <v>0</v>
      </c>
      <c r="T258" s="146">
        <v>0</v>
      </c>
      <c r="U258" s="149">
        <f t="shared" si="274"/>
        <v>0</v>
      </c>
      <c r="V258" s="145">
        <v>0</v>
      </c>
      <c r="W258" s="146">
        <v>0</v>
      </c>
      <c r="X258" s="146">
        <v>0</v>
      </c>
      <c r="Y258" s="149">
        <f t="shared" si="275"/>
        <v>0</v>
      </c>
      <c r="Z258" s="145">
        <v>2042</v>
      </c>
      <c r="AA258" s="146">
        <v>2080</v>
      </c>
      <c r="AB258" s="146">
        <v>137</v>
      </c>
      <c r="AC258" s="149">
        <f t="shared" si="276"/>
        <v>2217</v>
      </c>
      <c r="AD258" s="145">
        <v>0</v>
      </c>
      <c r="AE258" s="146">
        <v>0</v>
      </c>
      <c r="AF258" s="146">
        <v>0</v>
      </c>
      <c r="AG258" s="149">
        <f t="shared" si="277"/>
        <v>0</v>
      </c>
      <c r="AH258" s="145">
        <v>0</v>
      </c>
      <c r="AI258" s="146">
        <v>0</v>
      </c>
      <c r="AJ258" s="146">
        <v>0</v>
      </c>
      <c r="AK258" s="149">
        <f t="shared" si="278"/>
        <v>0</v>
      </c>
      <c r="AL258" s="145">
        <v>0</v>
      </c>
      <c r="AM258" s="146">
        <v>0</v>
      </c>
      <c r="AN258" s="146">
        <v>0</v>
      </c>
      <c r="AO258" s="149">
        <f t="shared" si="279"/>
        <v>0</v>
      </c>
      <c r="AP258" s="145">
        <v>0</v>
      </c>
      <c r="AQ258" s="146">
        <v>0</v>
      </c>
      <c r="AR258" s="146">
        <v>0</v>
      </c>
      <c r="AS258" s="149">
        <f t="shared" si="280"/>
        <v>0</v>
      </c>
      <c r="AT258" s="145">
        <v>0</v>
      </c>
      <c r="AU258" s="146">
        <v>0</v>
      </c>
      <c r="AV258" s="146">
        <v>0</v>
      </c>
      <c r="AW258" s="149">
        <f t="shared" si="281"/>
        <v>0</v>
      </c>
      <c r="AX258" s="145">
        <v>0</v>
      </c>
      <c r="AY258" s="146">
        <v>0</v>
      </c>
      <c r="AZ258" s="146">
        <v>0</v>
      </c>
      <c r="BA258" s="149">
        <f t="shared" si="282"/>
        <v>0</v>
      </c>
      <c r="BB258" s="145">
        <v>0</v>
      </c>
      <c r="BC258" s="146">
        <v>0</v>
      </c>
      <c r="BD258" s="146">
        <v>0</v>
      </c>
      <c r="BE258" s="149">
        <f t="shared" si="283"/>
        <v>0</v>
      </c>
      <c r="BF258" s="145">
        <v>0</v>
      </c>
      <c r="BG258" s="146">
        <v>0</v>
      </c>
      <c r="BH258" s="146">
        <v>0</v>
      </c>
      <c r="BI258" s="149">
        <f t="shared" si="284"/>
        <v>0</v>
      </c>
      <c r="BJ258" s="145">
        <v>0</v>
      </c>
      <c r="BK258" s="146">
        <v>0</v>
      </c>
      <c r="BL258" s="146">
        <v>0</v>
      </c>
      <c r="BM258" s="149">
        <f t="shared" si="285"/>
        <v>0</v>
      </c>
      <c r="BN258" s="145">
        <v>0</v>
      </c>
      <c r="BO258" s="146">
        <v>0</v>
      </c>
      <c r="BP258" s="146">
        <v>0</v>
      </c>
      <c r="BQ258" s="149">
        <f t="shared" si="286"/>
        <v>0</v>
      </c>
      <c r="BR258" s="145">
        <v>0</v>
      </c>
      <c r="BS258" s="146">
        <v>0</v>
      </c>
      <c r="BT258" s="146">
        <v>0</v>
      </c>
      <c r="BU258" s="149">
        <f t="shared" si="287"/>
        <v>0</v>
      </c>
      <c r="BV258" s="145">
        <v>0</v>
      </c>
      <c r="BW258" s="146">
        <v>0</v>
      </c>
      <c r="BX258" s="146">
        <v>0</v>
      </c>
      <c r="BY258" s="149">
        <f t="shared" si="288"/>
        <v>0</v>
      </c>
      <c r="BZ258" s="145">
        <v>0</v>
      </c>
      <c r="CA258" s="146">
        <v>0</v>
      </c>
      <c r="CB258" s="146">
        <v>0</v>
      </c>
      <c r="CC258" s="149">
        <f t="shared" si="289"/>
        <v>0</v>
      </c>
      <c r="CD258" s="145">
        <v>0</v>
      </c>
      <c r="CE258" s="146">
        <v>0</v>
      </c>
      <c r="CF258" s="146">
        <v>0</v>
      </c>
      <c r="CG258" s="149">
        <f t="shared" si="290"/>
        <v>0</v>
      </c>
      <c r="CH258" s="145">
        <v>0</v>
      </c>
      <c r="CI258" s="146">
        <v>0</v>
      </c>
      <c r="CJ258" s="146">
        <v>0</v>
      </c>
      <c r="CK258" s="149">
        <f t="shared" si="291"/>
        <v>0</v>
      </c>
      <c r="CL258" s="145">
        <v>0</v>
      </c>
      <c r="CM258" s="146">
        <v>0</v>
      </c>
      <c r="CN258" s="146">
        <v>0</v>
      </c>
      <c r="CO258" s="149">
        <f t="shared" si="292"/>
        <v>0</v>
      </c>
      <c r="CP258" s="145">
        <v>0</v>
      </c>
      <c r="CQ258" s="146">
        <v>0</v>
      </c>
      <c r="CR258" s="146">
        <v>0</v>
      </c>
      <c r="CS258" s="149">
        <f t="shared" si="293"/>
        <v>0</v>
      </c>
      <c r="CT258" s="145">
        <v>365</v>
      </c>
      <c r="CU258" s="146">
        <v>343</v>
      </c>
      <c r="CV258" s="146">
        <v>0</v>
      </c>
      <c r="CW258" s="149">
        <f t="shared" si="294"/>
        <v>343</v>
      </c>
      <c r="CX258" s="145">
        <v>0</v>
      </c>
      <c r="CY258" s="146">
        <v>0</v>
      </c>
      <c r="CZ258" s="146">
        <v>0</v>
      </c>
      <c r="DA258" s="149">
        <f t="shared" si="295"/>
        <v>0</v>
      </c>
      <c r="DB258" s="145">
        <v>0</v>
      </c>
      <c r="DC258" s="146">
        <v>0</v>
      </c>
      <c r="DD258" s="146">
        <v>0</v>
      </c>
      <c r="DE258" s="149">
        <f t="shared" si="296"/>
        <v>0</v>
      </c>
      <c r="DF258" s="146"/>
      <c r="DG258" s="146"/>
      <c r="DH258" s="146"/>
      <c r="DI258" s="146"/>
      <c r="DJ258" s="145">
        <v>413</v>
      </c>
      <c r="DK258" s="146">
        <v>405</v>
      </c>
      <c r="DL258" s="146">
        <v>0</v>
      </c>
      <c r="DM258" s="149">
        <f t="shared" si="297"/>
        <v>405</v>
      </c>
      <c r="DN258" s="145">
        <v>0</v>
      </c>
      <c r="DO258" s="146">
        <v>0</v>
      </c>
      <c r="DP258" s="146">
        <v>0</v>
      </c>
      <c r="DQ258" s="149">
        <f t="shared" si="298"/>
        <v>0</v>
      </c>
      <c r="DR258" s="145">
        <v>0</v>
      </c>
      <c r="DS258" s="146">
        <v>0</v>
      </c>
      <c r="DT258" s="146">
        <v>0</v>
      </c>
      <c r="DU258" s="149">
        <f t="shared" si="299"/>
        <v>0</v>
      </c>
      <c r="DV258" s="145">
        <v>0</v>
      </c>
      <c r="DW258" s="146">
        <v>0</v>
      </c>
      <c r="DX258" s="146">
        <v>0</v>
      </c>
      <c r="DY258" s="149">
        <f t="shared" si="300"/>
        <v>0</v>
      </c>
      <c r="DZ258" s="145">
        <v>0</v>
      </c>
      <c r="EA258" s="146">
        <v>0</v>
      </c>
      <c r="EB258" s="146">
        <v>0</v>
      </c>
      <c r="EC258" s="149">
        <f t="shared" si="301"/>
        <v>0</v>
      </c>
      <c r="ED258" s="146"/>
      <c r="EE258" s="146"/>
      <c r="EF258" s="146"/>
      <c r="EG258" s="146"/>
      <c r="EH258" s="145">
        <v>0</v>
      </c>
      <c r="EI258" s="146">
        <v>0</v>
      </c>
      <c r="EJ258" s="146">
        <v>0</v>
      </c>
      <c r="EK258" s="149">
        <f t="shared" si="302"/>
        <v>0</v>
      </c>
      <c r="EL258" s="145">
        <v>0</v>
      </c>
      <c r="EM258" s="146">
        <v>0</v>
      </c>
      <c r="EN258" s="146">
        <v>0</v>
      </c>
      <c r="EO258" s="149">
        <f t="shared" si="303"/>
        <v>0</v>
      </c>
      <c r="EP258" s="145">
        <v>0</v>
      </c>
      <c r="EQ258" s="146">
        <v>0</v>
      </c>
      <c r="ER258" s="146">
        <v>0</v>
      </c>
      <c r="ES258" s="149">
        <f t="shared" si="304"/>
        <v>0</v>
      </c>
      <c r="ET258" s="145">
        <v>0</v>
      </c>
      <c r="EU258" s="146">
        <v>0</v>
      </c>
      <c r="EV258" s="146">
        <v>0</v>
      </c>
      <c r="EW258" s="149">
        <f t="shared" si="305"/>
        <v>0</v>
      </c>
      <c r="EX258" s="145">
        <v>669</v>
      </c>
      <c r="EY258" s="146">
        <v>720</v>
      </c>
      <c r="EZ258" s="146">
        <v>10</v>
      </c>
      <c r="FA258" s="149">
        <f t="shared" si="306"/>
        <v>730</v>
      </c>
      <c r="FB258" s="145">
        <v>0</v>
      </c>
      <c r="FC258" s="146">
        <v>0</v>
      </c>
      <c r="FD258" s="146">
        <v>0</v>
      </c>
      <c r="FE258" s="149">
        <f t="shared" si="307"/>
        <v>0</v>
      </c>
      <c r="FF258" s="145">
        <v>10351</v>
      </c>
      <c r="FG258" s="146">
        <v>11130</v>
      </c>
      <c r="FH258" s="146">
        <v>603</v>
      </c>
      <c r="FI258" s="149">
        <f t="shared" si="308"/>
        <v>11733</v>
      </c>
      <c r="FJ258" s="145">
        <v>0</v>
      </c>
      <c r="FK258" s="146">
        <v>0</v>
      </c>
      <c r="FL258" s="146">
        <v>0</v>
      </c>
      <c r="FM258" s="149">
        <f t="shared" si="309"/>
        <v>0</v>
      </c>
      <c r="FN258" s="145">
        <v>0</v>
      </c>
      <c r="FO258" s="146">
        <v>0</v>
      </c>
      <c r="FP258" s="146">
        <v>0</v>
      </c>
      <c r="FQ258" s="149">
        <f t="shared" si="310"/>
        <v>0</v>
      </c>
      <c r="FR258" s="145">
        <v>0</v>
      </c>
      <c r="FS258" s="146">
        <v>0</v>
      </c>
      <c r="FT258" s="146">
        <v>0</v>
      </c>
      <c r="FU258" s="149">
        <f t="shared" si="311"/>
        <v>0</v>
      </c>
      <c r="FV258" s="145">
        <v>98</v>
      </c>
      <c r="FW258" s="146">
        <v>72</v>
      </c>
      <c r="FX258" s="146">
        <v>0</v>
      </c>
      <c r="FY258" s="149">
        <f t="shared" si="312"/>
        <v>72</v>
      </c>
      <c r="FZ258" s="145">
        <v>0</v>
      </c>
      <c r="GA258" s="146">
        <v>0</v>
      </c>
      <c r="GB258" s="146">
        <v>0</v>
      </c>
      <c r="GC258" s="149">
        <f t="shared" si="313"/>
        <v>0</v>
      </c>
      <c r="GD258" s="164">
        <f t="shared" ref="GD258:GG296" si="316">B258+F258+N258+R258+V258+Z258+AD258+AH258+AL258+AP258+AT258+AX258+BB258+BF258+BJ258+BN258+BR258+BV258+BZ258+CD258+CH258+CL258+CP258+CT258+CX258+DB258+DJ258+DN258+DR258+DV258+DZ258+EH258+EL258+EP258+ET258+EX258+FB258+FF258+FJ258+FN258+FR258+FV258+FZ258+J258+DF258+ED258</f>
        <v>16940</v>
      </c>
      <c r="GE258" s="165">
        <f t="shared" si="316"/>
        <v>18809</v>
      </c>
      <c r="GF258" s="165">
        <f t="shared" si="316"/>
        <v>1398</v>
      </c>
      <c r="GG258" s="165">
        <f t="shared" si="316"/>
        <v>20207</v>
      </c>
      <c r="GH258" s="159"/>
      <c r="GI258" s="155"/>
      <c r="GJ258" s="155"/>
      <c r="GK258" s="155"/>
      <c r="GL258" s="155"/>
      <c r="GM258" s="155"/>
      <c r="GN258" s="155"/>
      <c r="GO258" s="155"/>
    </row>
    <row r="259" spans="1:209" s="147" customFormat="1" ht="12">
      <c r="A259" s="148">
        <v>41456</v>
      </c>
      <c r="B259" s="145">
        <v>4548</v>
      </c>
      <c r="C259" s="146">
        <v>5589</v>
      </c>
      <c r="D259" s="146">
        <v>640</v>
      </c>
      <c r="E259" s="149">
        <f t="shared" si="271"/>
        <v>6229</v>
      </c>
      <c r="F259" s="145">
        <v>0</v>
      </c>
      <c r="G259" s="146">
        <v>0</v>
      </c>
      <c r="H259" s="146">
        <v>0</v>
      </c>
      <c r="I259" s="149">
        <f t="shared" si="272"/>
        <v>0</v>
      </c>
      <c r="J259" s="146"/>
      <c r="K259" s="146"/>
      <c r="L259" s="146"/>
      <c r="M259" s="146"/>
      <c r="N259" s="145">
        <v>0</v>
      </c>
      <c r="O259" s="146">
        <v>0</v>
      </c>
      <c r="P259" s="146">
        <v>0</v>
      </c>
      <c r="Q259" s="149">
        <f t="shared" si="273"/>
        <v>0</v>
      </c>
      <c r="R259" s="145">
        <v>0</v>
      </c>
      <c r="S259" s="146">
        <v>0</v>
      </c>
      <c r="T259" s="146">
        <v>0</v>
      </c>
      <c r="U259" s="149">
        <f t="shared" si="274"/>
        <v>0</v>
      </c>
      <c r="V259" s="145">
        <v>0</v>
      </c>
      <c r="W259" s="146">
        <v>0</v>
      </c>
      <c r="X259" s="146">
        <v>0</v>
      </c>
      <c r="Y259" s="149">
        <f t="shared" si="275"/>
        <v>0</v>
      </c>
      <c r="Z259" s="145">
        <v>2261</v>
      </c>
      <c r="AA259" s="146">
        <v>2124</v>
      </c>
      <c r="AB259" s="146">
        <v>165</v>
      </c>
      <c r="AC259" s="149">
        <f t="shared" si="276"/>
        <v>2289</v>
      </c>
      <c r="AD259" s="145">
        <v>0</v>
      </c>
      <c r="AE259" s="146">
        <v>0</v>
      </c>
      <c r="AF259" s="146">
        <v>0</v>
      </c>
      <c r="AG259" s="149">
        <f t="shared" si="277"/>
        <v>0</v>
      </c>
      <c r="AH259" s="145">
        <v>0</v>
      </c>
      <c r="AI259" s="146">
        <v>0</v>
      </c>
      <c r="AJ259" s="146">
        <v>0</v>
      </c>
      <c r="AK259" s="149">
        <f t="shared" si="278"/>
        <v>0</v>
      </c>
      <c r="AL259" s="145">
        <v>0</v>
      </c>
      <c r="AM259" s="146">
        <v>0</v>
      </c>
      <c r="AN259" s="146">
        <v>0</v>
      </c>
      <c r="AO259" s="149">
        <f t="shared" si="279"/>
        <v>0</v>
      </c>
      <c r="AP259" s="145">
        <v>0</v>
      </c>
      <c r="AQ259" s="146">
        <v>0</v>
      </c>
      <c r="AR259" s="146">
        <v>0</v>
      </c>
      <c r="AS259" s="149">
        <f t="shared" si="280"/>
        <v>0</v>
      </c>
      <c r="AT259" s="145">
        <v>0</v>
      </c>
      <c r="AU259" s="146">
        <v>0</v>
      </c>
      <c r="AV259" s="146">
        <v>0</v>
      </c>
      <c r="AW259" s="149">
        <f t="shared" si="281"/>
        <v>0</v>
      </c>
      <c r="AX259" s="145">
        <v>0</v>
      </c>
      <c r="AY259" s="146">
        <v>0</v>
      </c>
      <c r="AZ259" s="146">
        <v>0</v>
      </c>
      <c r="BA259" s="149">
        <f t="shared" si="282"/>
        <v>0</v>
      </c>
      <c r="BB259" s="145">
        <v>0</v>
      </c>
      <c r="BC259" s="146">
        <v>0</v>
      </c>
      <c r="BD259" s="146">
        <v>0</v>
      </c>
      <c r="BE259" s="149">
        <f t="shared" si="283"/>
        <v>0</v>
      </c>
      <c r="BF259" s="145">
        <v>0</v>
      </c>
      <c r="BG259" s="146">
        <v>0</v>
      </c>
      <c r="BH259" s="146">
        <v>0</v>
      </c>
      <c r="BI259" s="149">
        <f t="shared" si="284"/>
        <v>0</v>
      </c>
      <c r="BJ259" s="145">
        <v>0</v>
      </c>
      <c r="BK259" s="146">
        <v>0</v>
      </c>
      <c r="BL259" s="146">
        <v>0</v>
      </c>
      <c r="BM259" s="149">
        <f t="shared" si="285"/>
        <v>0</v>
      </c>
      <c r="BN259" s="145">
        <v>0</v>
      </c>
      <c r="BO259" s="146">
        <v>0</v>
      </c>
      <c r="BP259" s="146">
        <v>0</v>
      </c>
      <c r="BQ259" s="149">
        <f t="shared" si="286"/>
        <v>0</v>
      </c>
      <c r="BR259" s="145">
        <v>0</v>
      </c>
      <c r="BS259" s="146">
        <v>0</v>
      </c>
      <c r="BT259" s="146">
        <v>0</v>
      </c>
      <c r="BU259" s="149">
        <f t="shared" si="287"/>
        <v>0</v>
      </c>
      <c r="BV259" s="145">
        <v>0</v>
      </c>
      <c r="BW259" s="146">
        <v>0</v>
      </c>
      <c r="BX259" s="146">
        <v>0</v>
      </c>
      <c r="BY259" s="149">
        <f t="shared" si="288"/>
        <v>0</v>
      </c>
      <c r="BZ259" s="145">
        <v>0</v>
      </c>
      <c r="CA259" s="146">
        <v>0</v>
      </c>
      <c r="CB259" s="146">
        <v>0</v>
      </c>
      <c r="CC259" s="149">
        <f t="shared" si="289"/>
        <v>0</v>
      </c>
      <c r="CD259" s="145">
        <v>0</v>
      </c>
      <c r="CE259" s="146">
        <v>0</v>
      </c>
      <c r="CF259" s="146">
        <v>0</v>
      </c>
      <c r="CG259" s="149">
        <f t="shared" si="290"/>
        <v>0</v>
      </c>
      <c r="CH259" s="145">
        <v>0</v>
      </c>
      <c r="CI259" s="146">
        <v>0</v>
      </c>
      <c r="CJ259" s="146">
        <v>0</v>
      </c>
      <c r="CK259" s="149">
        <f t="shared" si="291"/>
        <v>0</v>
      </c>
      <c r="CL259" s="145">
        <v>0</v>
      </c>
      <c r="CM259" s="146">
        <v>0</v>
      </c>
      <c r="CN259" s="146">
        <v>0</v>
      </c>
      <c r="CO259" s="149">
        <f t="shared" si="292"/>
        <v>0</v>
      </c>
      <c r="CP259" s="145">
        <v>0</v>
      </c>
      <c r="CQ259" s="146">
        <v>0</v>
      </c>
      <c r="CR259" s="146">
        <v>0</v>
      </c>
      <c r="CS259" s="149">
        <f t="shared" si="293"/>
        <v>0</v>
      </c>
      <c r="CT259" s="145">
        <v>231</v>
      </c>
      <c r="CU259" s="146">
        <v>282</v>
      </c>
      <c r="CV259" s="146">
        <v>0</v>
      </c>
      <c r="CW259" s="149">
        <f t="shared" si="294"/>
        <v>282</v>
      </c>
      <c r="CX259" s="145">
        <v>0</v>
      </c>
      <c r="CY259" s="146">
        <v>0</v>
      </c>
      <c r="CZ259" s="146">
        <v>0</v>
      </c>
      <c r="DA259" s="149">
        <f t="shared" si="295"/>
        <v>0</v>
      </c>
      <c r="DB259" s="145">
        <v>0</v>
      </c>
      <c r="DC259" s="146">
        <v>0</v>
      </c>
      <c r="DD259" s="146">
        <v>0</v>
      </c>
      <c r="DE259" s="149">
        <f t="shared" si="296"/>
        <v>0</v>
      </c>
      <c r="DF259" s="146"/>
      <c r="DG259" s="146"/>
      <c r="DH259" s="146"/>
      <c r="DI259" s="146"/>
      <c r="DJ259" s="145">
        <v>281</v>
      </c>
      <c r="DK259" s="146">
        <v>325</v>
      </c>
      <c r="DL259" s="146">
        <v>0</v>
      </c>
      <c r="DM259" s="149">
        <f t="shared" si="297"/>
        <v>325</v>
      </c>
      <c r="DN259" s="145">
        <v>0</v>
      </c>
      <c r="DO259" s="146">
        <v>0</v>
      </c>
      <c r="DP259" s="146">
        <v>0</v>
      </c>
      <c r="DQ259" s="149">
        <f t="shared" si="298"/>
        <v>0</v>
      </c>
      <c r="DR259" s="145">
        <v>0</v>
      </c>
      <c r="DS259" s="146">
        <v>0</v>
      </c>
      <c r="DT259" s="146">
        <v>0</v>
      </c>
      <c r="DU259" s="149">
        <f t="shared" si="299"/>
        <v>0</v>
      </c>
      <c r="DV259" s="145">
        <v>0</v>
      </c>
      <c r="DW259" s="146">
        <v>0</v>
      </c>
      <c r="DX259" s="146">
        <v>0</v>
      </c>
      <c r="DY259" s="149">
        <f t="shared" si="300"/>
        <v>0</v>
      </c>
      <c r="DZ259" s="145">
        <v>0</v>
      </c>
      <c r="EA259" s="146">
        <v>0</v>
      </c>
      <c r="EB259" s="146">
        <v>0</v>
      </c>
      <c r="EC259" s="149">
        <f t="shared" si="301"/>
        <v>0</v>
      </c>
      <c r="ED259" s="146"/>
      <c r="EE259" s="146"/>
      <c r="EF259" s="146"/>
      <c r="EG259" s="146"/>
      <c r="EH259" s="145">
        <v>0</v>
      </c>
      <c r="EI259" s="146">
        <v>0</v>
      </c>
      <c r="EJ259" s="146">
        <v>0</v>
      </c>
      <c r="EK259" s="149">
        <f t="shared" si="302"/>
        <v>0</v>
      </c>
      <c r="EL259" s="145">
        <v>0</v>
      </c>
      <c r="EM259" s="146">
        <v>0</v>
      </c>
      <c r="EN259" s="146">
        <v>0</v>
      </c>
      <c r="EO259" s="149">
        <f t="shared" si="303"/>
        <v>0</v>
      </c>
      <c r="EP259" s="145">
        <v>0</v>
      </c>
      <c r="EQ259" s="146">
        <v>0</v>
      </c>
      <c r="ER259" s="146">
        <v>0</v>
      </c>
      <c r="ES259" s="149">
        <f t="shared" si="304"/>
        <v>0</v>
      </c>
      <c r="ET259" s="145">
        <v>0</v>
      </c>
      <c r="EU259" s="146">
        <v>0</v>
      </c>
      <c r="EV259" s="146">
        <v>0</v>
      </c>
      <c r="EW259" s="149">
        <f t="shared" si="305"/>
        <v>0</v>
      </c>
      <c r="EX259" s="145">
        <v>671</v>
      </c>
      <c r="EY259" s="146">
        <v>449</v>
      </c>
      <c r="EZ259" s="146">
        <v>40</v>
      </c>
      <c r="FA259" s="149">
        <f t="shared" si="306"/>
        <v>489</v>
      </c>
      <c r="FB259" s="145">
        <v>0</v>
      </c>
      <c r="FC259" s="146">
        <v>0</v>
      </c>
      <c r="FD259" s="146">
        <v>0</v>
      </c>
      <c r="FE259" s="149">
        <f t="shared" si="307"/>
        <v>0</v>
      </c>
      <c r="FF259" s="145">
        <v>11407</v>
      </c>
      <c r="FG259" s="146">
        <v>9758</v>
      </c>
      <c r="FH259" s="146">
        <v>1267</v>
      </c>
      <c r="FI259" s="149">
        <f t="shared" si="308"/>
        <v>11025</v>
      </c>
      <c r="FJ259" s="145">
        <v>0</v>
      </c>
      <c r="FK259" s="146">
        <v>0</v>
      </c>
      <c r="FL259" s="146">
        <v>0</v>
      </c>
      <c r="FM259" s="149">
        <f t="shared" si="309"/>
        <v>0</v>
      </c>
      <c r="FN259" s="145">
        <v>0</v>
      </c>
      <c r="FO259" s="146">
        <v>0</v>
      </c>
      <c r="FP259" s="146">
        <v>0</v>
      </c>
      <c r="FQ259" s="149">
        <f t="shared" si="310"/>
        <v>0</v>
      </c>
      <c r="FR259" s="145">
        <v>0</v>
      </c>
      <c r="FS259" s="146">
        <v>0</v>
      </c>
      <c r="FT259" s="146">
        <v>0</v>
      </c>
      <c r="FU259" s="149">
        <f t="shared" si="311"/>
        <v>0</v>
      </c>
      <c r="FV259" s="145">
        <v>83</v>
      </c>
      <c r="FW259" s="146">
        <v>84</v>
      </c>
      <c r="FX259" s="146">
        <v>0</v>
      </c>
      <c r="FY259" s="149">
        <f t="shared" si="312"/>
        <v>84</v>
      </c>
      <c r="FZ259" s="145">
        <v>0</v>
      </c>
      <c r="GA259" s="146">
        <v>0</v>
      </c>
      <c r="GB259" s="146">
        <v>0</v>
      </c>
      <c r="GC259" s="149">
        <f t="shared" si="313"/>
        <v>0</v>
      </c>
      <c r="GD259" s="164">
        <f t="shared" si="316"/>
        <v>19482</v>
      </c>
      <c r="GE259" s="165">
        <f t="shared" si="316"/>
        <v>18611</v>
      </c>
      <c r="GF259" s="165">
        <f t="shared" si="316"/>
        <v>2112</v>
      </c>
      <c r="GG259" s="165">
        <f t="shared" si="316"/>
        <v>20723</v>
      </c>
      <c r="GH259" s="159"/>
      <c r="GI259" s="155"/>
      <c r="GJ259" s="155"/>
      <c r="GK259" s="155"/>
      <c r="GL259" s="155"/>
      <c r="GM259" s="155"/>
      <c r="GN259" s="155"/>
      <c r="GO259" s="155"/>
    </row>
    <row r="260" spans="1:209" s="147" customFormat="1" ht="12">
      <c r="A260" s="148">
        <v>41487</v>
      </c>
      <c r="B260" s="145">
        <v>6083</v>
      </c>
      <c r="C260" s="146">
        <v>4362</v>
      </c>
      <c r="D260" s="146">
        <v>577</v>
      </c>
      <c r="E260" s="149">
        <f t="shared" si="271"/>
        <v>4939</v>
      </c>
      <c r="F260" s="145">
        <v>0</v>
      </c>
      <c r="G260" s="146">
        <v>0</v>
      </c>
      <c r="H260" s="146">
        <v>0</v>
      </c>
      <c r="I260" s="149">
        <f t="shared" si="272"/>
        <v>0</v>
      </c>
      <c r="J260" s="146"/>
      <c r="K260" s="146"/>
      <c r="L260" s="146"/>
      <c r="M260" s="146"/>
      <c r="N260" s="145">
        <v>0</v>
      </c>
      <c r="O260" s="146">
        <v>0</v>
      </c>
      <c r="P260" s="146">
        <v>0</v>
      </c>
      <c r="Q260" s="149">
        <f t="shared" si="273"/>
        <v>0</v>
      </c>
      <c r="R260" s="145">
        <v>0</v>
      </c>
      <c r="S260" s="146">
        <v>0</v>
      </c>
      <c r="T260" s="146">
        <v>0</v>
      </c>
      <c r="U260" s="149">
        <f t="shared" si="274"/>
        <v>0</v>
      </c>
      <c r="V260" s="145">
        <v>0</v>
      </c>
      <c r="W260" s="146">
        <v>0</v>
      </c>
      <c r="X260" s="146">
        <v>0</v>
      </c>
      <c r="Y260" s="149">
        <f t="shared" si="275"/>
        <v>0</v>
      </c>
      <c r="Z260" s="145">
        <v>1931</v>
      </c>
      <c r="AA260" s="146">
        <v>1835</v>
      </c>
      <c r="AB260" s="146">
        <v>326</v>
      </c>
      <c r="AC260" s="149">
        <f t="shared" si="276"/>
        <v>2161</v>
      </c>
      <c r="AD260" s="145">
        <v>0</v>
      </c>
      <c r="AE260" s="146">
        <v>0</v>
      </c>
      <c r="AF260" s="146">
        <v>0</v>
      </c>
      <c r="AG260" s="149">
        <f t="shared" si="277"/>
        <v>0</v>
      </c>
      <c r="AH260" s="145">
        <v>0</v>
      </c>
      <c r="AI260" s="146">
        <v>0</v>
      </c>
      <c r="AJ260" s="146">
        <v>0</v>
      </c>
      <c r="AK260" s="149">
        <f t="shared" si="278"/>
        <v>0</v>
      </c>
      <c r="AL260" s="145">
        <v>0</v>
      </c>
      <c r="AM260" s="146">
        <v>0</v>
      </c>
      <c r="AN260" s="146">
        <v>0</v>
      </c>
      <c r="AO260" s="149">
        <f t="shared" si="279"/>
        <v>0</v>
      </c>
      <c r="AP260" s="145">
        <v>0</v>
      </c>
      <c r="AQ260" s="146">
        <v>0</v>
      </c>
      <c r="AR260" s="146">
        <v>0</v>
      </c>
      <c r="AS260" s="149">
        <f t="shared" si="280"/>
        <v>0</v>
      </c>
      <c r="AT260" s="145">
        <v>0</v>
      </c>
      <c r="AU260" s="146">
        <v>0</v>
      </c>
      <c r="AV260" s="146">
        <v>0</v>
      </c>
      <c r="AW260" s="149">
        <f t="shared" si="281"/>
        <v>0</v>
      </c>
      <c r="AX260" s="145">
        <v>0</v>
      </c>
      <c r="AY260" s="146">
        <v>0</v>
      </c>
      <c r="AZ260" s="146">
        <v>0</v>
      </c>
      <c r="BA260" s="149">
        <f t="shared" si="282"/>
        <v>0</v>
      </c>
      <c r="BB260" s="145">
        <v>0</v>
      </c>
      <c r="BC260" s="146">
        <v>0</v>
      </c>
      <c r="BD260" s="146">
        <v>0</v>
      </c>
      <c r="BE260" s="149">
        <f t="shared" si="283"/>
        <v>0</v>
      </c>
      <c r="BF260" s="145">
        <v>0</v>
      </c>
      <c r="BG260" s="146">
        <v>0</v>
      </c>
      <c r="BH260" s="146">
        <v>0</v>
      </c>
      <c r="BI260" s="149">
        <f t="shared" si="284"/>
        <v>0</v>
      </c>
      <c r="BJ260" s="145">
        <v>0</v>
      </c>
      <c r="BK260" s="146">
        <v>0</v>
      </c>
      <c r="BL260" s="146">
        <v>0</v>
      </c>
      <c r="BM260" s="149">
        <f t="shared" si="285"/>
        <v>0</v>
      </c>
      <c r="BN260" s="145">
        <v>0</v>
      </c>
      <c r="BO260" s="146">
        <v>0</v>
      </c>
      <c r="BP260" s="146">
        <v>0</v>
      </c>
      <c r="BQ260" s="149">
        <f t="shared" si="286"/>
        <v>0</v>
      </c>
      <c r="BR260" s="145">
        <v>0</v>
      </c>
      <c r="BS260" s="146">
        <v>0</v>
      </c>
      <c r="BT260" s="146">
        <v>0</v>
      </c>
      <c r="BU260" s="149">
        <f t="shared" si="287"/>
        <v>0</v>
      </c>
      <c r="BV260" s="145">
        <v>0</v>
      </c>
      <c r="BW260" s="146">
        <v>0</v>
      </c>
      <c r="BX260" s="146">
        <v>0</v>
      </c>
      <c r="BY260" s="149">
        <f t="shared" si="288"/>
        <v>0</v>
      </c>
      <c r="BZ260" s="145">
        <v>0</v>
      </c>
      <c r="CA260" s="146">
        <v>0</v>
      </c>
      <c r="CB260" s="146">
        <v>0</v>
      </c>
      <c r="CC260" s="149">
        <f t="shared" si="289"/>
        <v>0</v>
      </c>
      <c r="CD260" s="145">
        <v>0</v>
      </c>
      <c r="CE260" s="146">
        <v>0</v>
      </c>
      <c r="CF260" s="146">
        <v>0</v>
      </c>
      <c r="CG260" s="149">
        <f t="shared" si="290"/>
        <v>0</v>
      </c>
      <c r="CH260" s="145">
        <v>0</v>
      </c>
      <c r="CI260" s="146">
        <v>0</v>
      </c>
      <c r="CJ260" s="146">
        <v>0</v>
      </c>
      <c r="CK260" s="149">
        <f t="shared" si="291"/>
        <v>0</v>
      </c>
      <c r="CL260" s="145">
        <v>0</v>
      </c>
      <c r="CM260" s="146">
        <v>0</v>
      </c>
      <c r="CN260" s="146">
        <v>0</v>
      </c>
      <c r="CO260" s="149">
        <f t="shared" si="292"/>
        <v>0</v>
      </c>
      <c r="CP260" s="145">
        <v>0</v>
      </c>
      <c r="CQ260" s="146">
        <v>0</v>
      </c>
      <c r="CR260" s="146">
        <v>0</v>
      </c>
      <c r="CS260" s="149">
        <f t="shared" si="293"/>
        <v>0</v>
      </c>
      <c r="CT260" s="145">
        <v>131</v>
      </c>
      <c r="CU260" s="146">
        <v>176</v>
      </c>
      <c r="CV260" s="146">
        <v>1</v>
      </c>
      <c r="CW260" s="149">
        <f t="shared" si="294"/>
        <v>177</v>
      </c>
      <c r="CX260" s="145">
        <v>0</v>
      </c>
      <c r="CY260" s="146">
        <v>0</v>
      </c>
      <c r="CZ260" s="146">
        <v>0</v>
      </c>
      <c r="DA260" s="149">
        <f t="shared" si="295"/>
        <v>0</v>
      </c>
      <c r="DB260" s="145">
        <v>0</v>
      </c>
      <c r="DC260" s="146">
        <v>0</v>
      </c>
      <c r="DD260" s="146">
        <v>0</v>
      </c>
      <c r="DE260" s="149">
        <f t="shared" si="296"/>
        <v>0</v>
      </c>
      <c r="DF260" s="146"/>
      <c r="DG260" s="146"/>
      <c r="DH260" s="146"/>
      <c r="DI260" s="146"/>
      <c r="DJ260" s="145">
        <v>295</v>
      </c>
      <c r="DK260" s="146">
        <v>306</v>
      </c>
      <c r="DL260" s="146">
        <v>0</v>
      </c>
      <c r="DM260" s="149">
        <f t="shared" si="297"/>
        <v>306</v>
      </c>
      <c r="DN260" s="145">
        <v>0</v>
      </c>
      <c r="DO260" s="146">
        <v>0</v>
      </c>
      <c r="DP260" s="146">
        <v>0</v>
      </c>
      <c r="DQ260" s="149">
        <f t="shared" si="298"/>
        <v>0</v>
      </c>
      <c r="DR260" s="145">
        <v>0</v>
      </c>
      <c r="DS260" s="146">
        <v>0</v>
      </c>
      <c r="DT260" s="146">
        <v>0</v>
      </c>
      <c r="DU260" s="149">
        <f t="shared" si="299"/>
        <v>0</v>
      </c>
      <c r="DV260" s="145">
        <v>0</v>
      </c>
      <c r="DW260" s="146">
        <v>0</v>
      </c>
      <c r="DX260" s="146">
        <v>0</v>
      </c>
      <c r="DY260" s="149">
        <f t="shared" si="300"/>
        <v>0</v>
      </c>
      <c r="DZ260" s="145">
        <v>0</v>
      </c>
      <c r="EA260" s="146">
        <v>0</v>
      </c>
      <c r="EB260" s="146">
        <v>0</v>
      </c>
      <c r="EC260" s="149">
        <f t="shared" si="301"/>
        <v>0</v>
      </c>
      <c r="ED260" s="146"/>
      <c r="EE260" s="146"/>
      <c r="EF260" s="146"/>
      <c r="EG260" s="146"/>
      <c r="EH260" s="145">
        <v>0</v>
      </c>
      <c r="EI260" s="146">
        <v>0</v>
      </c>
      <c r="EJ260" s="146">
        <v>0</v>
      </c>
      <c r="EK260" s="149">
        <f t="shared" si="302"/>
        <v>0</v>
      </c>
      <c r="EL260" s="145">
        <v>0</v>
      </c>
      <c r="EM260" s="146">
        <v>0</v>
      </c>
      <c r="EN260" s="146">
        <v>0</v>
      </c>
      <c r="EO260" s="149">
        <f t="shared" si="303"/>
        <v>0</v>
      </c>
      <c r="EP260" s="145">
        <v>0</v>
      </c>
      <c r="EQ260" s="146">
        <v>0</v>
      </c>
      <c r="ER260" s="146">
        <v>0</v>
      </c>
      <c r="ES260" s="149">
        <f t="shared" si="304"/>
        <v>0</v>
      </c>
      <c r="ET260" s="145">
        <v>0</v>
      </c>
      <c r="EU260" s="146">
        <v>0</v>
      </c>
      <c r="EV260" s="146">
        <v>0</v>
      </c>
      <c r="EW260" s="149">
        <f t="shared" si="305"/>
        <v>0</v>
      </c>
      <c r="EX260" s="145">
        <v>742</v>
      </c>
      <c r="EY260" s="146">
        <v>472</v>
      </c>
      <c r="EZ260" s="146">
        <v>2</v>
      </c>
      <c r="FA260" s="149">
        <f t="shared" si="306"/>
        <v>474</v>
      </c>
      <c r="FB260" s="145">
        <v>0</v>
      </c>
      <c r="FC260" s="146">
        <v>0</v>
      </c>
      <c r="FD260" s="146">
        <v>0</v>
      </c>
      <c r="FE260" s="149">
        <f t="shared" si="307"/>
        <v>0</v>
      </c>
      <c r="FF260" s="145">
        <v>10189</v>
      </c>
      <c r="FG260" s="146">
        <v>8249</v>
      </c>
      <c r="FH260" s="146">
        <v>1048</v>
      </c>
      <c r="FI260" s="149">
        <f t="shared" si="308"/>
        <v>9297</v>
      </c>
      <c r="FJ260" s="145">
        <v>0</v>
      </c>
      <c r="FK260" s="146">
        <v>0</v>
      </c>
      <c r="FL260" s="146">
        <v>0</v>
      </c>
      <c r="FM260" s="149">
        <f t="shared" si="309"/>
        <v>0</v>
      </c>
      <c r="FN260" s="145">
        <v>0</v>
      </c>
      <c r="FO260" s="146">
        <v>0</v>
      </c>
      <c r="FP260" s="146">
        <v>0</v>
      </c>
      <c r="FQ260" s="149">
        <f t="shared" si="310"/>
        <v>0</v>
      </c>
      <c r="FR260" s="145">
        <v>0</v>
      </c>
      <c r="FS260" s="146">
        <v>0</v>
      </c>
      <c r="FT260" s="146">
        <v>0</v>
      </c>
      <c r="FU260" s="149">
        <f t="shared" si="311"/>
        <v>0</v>
      </c>
      <c r="FV260" s="145">
        <v>54</v>
      </c>
      <c r="FW260" s="146">
        <v>68</v>
      </c>
      <c r="FX260" s="146">
        <v>0</v>
      </c>
      <c r="FY260" s="149">
        <f t="shared" si="312"/>
        <v>68</v>
      </c>
      <c r="FZ260" s="145">
        <v>0</v>
      </c>
      <c r="GA260" s="146">
        <v>0</v>
      </c>
      <c r="GB260" s="146">
        <v>0</v>
      </c>
      <c r="GC260" s="149">
        <f t="shared" si="313"/>
        <v>0</v>
      </c>
      <c r="GD260" s="164">
        <f t="shared" si="316"/>
        <v>19425</v>
      </c>
      <c r="GE260" s="165">
        <f t="shared" si="316"/>
        <v>15468</v>
      </c>
      <c r="GF260" s="165">
        <f t="shared" si="316"/>
        <v>1954</v>
      </c>
      <c r="GG260" s="165">
        <f t="shared" si="316"/>
        <v>17422</v>
      </c>
      <c r="GH260" s="159"/>
      <c r="GI260" s="155"/>
      <c r="GJ260" s="155"/>
      <c r="GK260" s="155"/>
      <c r="GL260" s="155"/>
      <c r="GM260" s="155"/>
      <c r="GN260" s="155"/>
      <c r="GO260" s="155"/>
    </row>
    <row r="261" spans="1:209" s="147" customFormat="1" ht="12">
      <c r="A261" s="148">
        <v>41518</v>
      </c>
      <c r="B261" s="145">
        <v>3450</v>
      </c>
      <c r="C261" s="146">
        <v>4009</v>
      </c>
      <c r="D261" s="146">
        <v>706</v>
      </c>
      <c r="E261" s="149">
        <f t="shared" si="271"/>
        <v>4715</v>
      </c>
      <c r="F261" s="145">
        <v>0</v>
      </c>
      <c r="G261" s="146">
        <v>0</v>
      </c>
      <c r="H261" s="146">
        <v>0</v>
      </c>
      <c r="I261" s="149">
        <f t="shared" si="272"/>
        <v>0</v>
      </c>
      <c r="J261" s="146"/>
      <c r="K261" s="146"/>
      <c r="L261" s="146"/>
      <c r="M261" s="146"/>
      <c r="N261" s="145">
        <v>0</v>
      </c>
      <c r="O261" s="146">
        <v>0</v>
      </c>
      <c r="P261" s="146">
        <v>0</v>
      </c>
      <c r="Q261" s="149">
        <f t="shared" si="273"/>
        <v>0</v>
      </c>
      <c r="R261" s="145">
        <v>0</v>
      </c>
      <c r="S261" s="146">
        <v>0</v>
      </c>
      <c r="T261" s="146">
        <v>0</v>
      </c>
      <c r="U261" s="149">
        <f t="shared" si="274"/>
        <v>0</v>
      </c>
      <c r="V261" s="145">
        <v>0</v>
      </c>
      <c r="W261" s="146">
        <v>0</v>
      </c>
      <c r="X261" s="146">
        <v>0</v>
      </c>
      <c r="Y261" s="149">
        <f t="shared" si="275"/>
        <v>0</v>
      </c>
      <c r="Z261" s="145">
        <v>1846</v>
      </c>
      <c r="AA261" s="146">
        <v>1810</v>
      </c>
      <c r="AB261" s="146">
        <v>347</v>
      </c>
      <c r="AC261" s="149">
        <f t="shared" si="276"/>
        <v>2157</v>
      </c>
      <c r="AD261" s="145">
        <v>0</v>
      </c>
      <c r="AE261" s="146">
        <v>0</v>
      </c>
      <c r="AF261" s="146">
        <v>0</v>
      </c>
      <c r="AG261" s="149">
        <f t="shared" si="277"/>
        <v>0</v>
      </c>
      <c r="AH261" s="145">
        <v>0</v>
      </c>
      <c r="AI261" s="146">
        <v>0</v>
      </c>
      <c r="AJ261" s="146">
        <v>0</v>
      </c>
      <c r="AK261" s="149">
        <f t="shared" si="278"/>
        <v>0</v>
      </c>
      <c r="AL261" s="145">
        <v>0</v>
      </c>
      <c r="AM261" s="146">
        <v>0</v>
      </c>
      <c r="AN261" s="146">
        <v>0</v>
      </c>
      <c r="AO261" s="149">
        <f t="shared" si="279"/>
        <v>0</v>
      </c>
      <c r="AP261" s="145">
        <v>0</v>
      </c>
      <c r="AQ261" s="146">
        <v>0</v>
      </c>
      <c r="AR261" s="146">
        <v>0</v>
      </c>
      <c r="AS261" s="149">
        <f t="shared" si="280"/>
        <v>0</v>
      </c>
      <c r="AT261" s="145">
        <v>0</v>
      </c>
      <c r="AU261" s="146">
        <v>0</v>
      </c>
      <c r="AV261" s="146">
        <v>0</v>
      </c>
      <c r="AW261" s="149">
        <f t="shared" si="281"/>
        <v>0</v>
      </c>
      <c r="AX261" s="145">
        <v>0</v>
      </c>
      <c r="AY261" s="146">
        <v>0</v>
      </c>
      <c r="AZ261" s="146">
        <v>0</v>
      </c>
      <c r="BA261" s="149">
        <f t="shared" si="282"/>
        <v>0</v>
      </c>
      <c r="BB261" s="145">
        <v>0</v>
      </c>
      <c r="BC261" s="146">
        <v>0</v>
      </c>
      <c r="BD261" s="146">
        <v>0</v>
      </c>
      <c r="BE261" s="149">
        <f t="shared" si="283"/>
        <v>0</v>
      </c>
      <c r="BF261" s="145">
        <v>0</v>
      </c>
      <c r="BG261" s="146">
        <v>0</v>
      </c>
      <c r="BH261" s="146">
        <v>0</v>
      </c>
      <c r="BI261" s="149">
        <f t="shared" si="284"/>
        <v>0</v>
      </c>
      <c r="BJ261" s="145">
        <v>0</v>
      </c>
      <c r="BK261" s="146">
        <v>0</v>
      </c>
      <c r="BL261" s="146">
        <v>0</v>
      </c>
      <c r="BM261" s="149">
        <f t="shared" si="285"/>
        <v>0</v>
      </c>
      <c r="BN261" s="145">
        <v>0</v>
      </c>
      <c r="BO261" s="146">
        <v>0</v>
      </c>
      <c r="BP261" s="146">
        <v>0</v>
      </c>
      <c r="BQ261" s="149">
        <f t="shared" si="286"/>
        <v>0</v>
      </c>
      <c r="BR261" s="145">
        <v>0</v>
      </c>
      <c r="BS261" s="146">
        <v>0</v>
      </c>
      <c r="BT261" s="146">
        <v>0</v>
      </c>
      <c r="BU261" s="149">
        <f t="shared" si="287"/>
        <v>0</v>
      </c>
      <c r="BV261" s="145">
        <v>0</v>
      </c>
      <c r="BW261" s="146">
        <v>0</v>
      </c>
      <c r="BX261" s="146">
        <v>0</v>
      </c>
      <c r="BY261" s="149">
        <f t="shared" si="288"/>
        <v>0</v>
      </c>
      <c r="BZ261" s="145">
        <v>0</v>
      </c>
      <c r="CA261" s="146">
        <v>0</v>
      </c>
      <c r="CB261" s="146">
        <v>0</v>
      </c>
      <c r="CC261" s="149">
        <f t="shared" si="289"/>
        <v>0</v>
      </c>
      <c r="CD261" s="145">
        <v>0</v>
      </c>
      <c r="CE261" s="146">
        <v>0</v>
      </c>
      <c r="CF261" s="146">
        <v>0</v>
      </c>
      <c r="CG261" s="149">
        <f t="shared" si="290"/>
        <v>0</v>
      </c>
      <c r="CH261" s="145">
        <v>0</v>
      </c>
      <c r="CI261" s="146">
        <v>0</v>
      </c>
      <c r="CJ261" s="146">
        <v>0</v>
      </c>
      <c r="CK261" s="149">
        <f t="shared" si="291"/>
        <v>0</v>
      </c>
      <c r="CL261" s="145">
        <v>0</v>
      </c>
      <c r="CM261" s="146">
        <v>0</v>
      </c>
      <c r="CN261" s="146">
        <v>0</v>
      </c>
      <c r="CO261" s="149">
        <f t="shared" si="292"/>
        <v>0</v>
      </c>
      <c r="CP261" s="145">
        <v>0</v>
      </c>
      <c r="CQ261" s="146">
        <v>0</v>
      </c>
      <c r="CR261" s="146">
        <v>0</v>
      </c>
      <c r="CS261" s="149">
        <f t="shared" si="293"/>
        <v>0</v>
      </c>
      <c r="CT261" s="145">
        <v>185</v>
      </c>
      <c r="CU261" s="146">
        <v>175</v>
      </c>
      <c r="CV261" s="146">
        <v>0</v>
      </c>
      <c r="CW261" s="149">
        <f t="shared" si="294"/>
        <v>175</v>
      </c>
      <c r="CX261" s="145">
        <v>0</v>
      </c>
      <c r="CY261" s="146">
        <v>0</v>
      </c>
      <c r="CZ261" s="146">
        <v>0</v>
      </c>
      <c r="DA261" s="149">
        <f t="shared" si="295"/>
        <v>0</v>
      </c>
      <c r="DB261" s="145">
        <v>0</v>
      </c>
      <c r="DC261" s="146">
        <v>0</v>
      </c>
      <c r="DD261" s="146">
        <v>0</v>
      </c>
      <c r="DE261" s="149">
        <f t="shared" si="296"/>
        <v>0</v>
      </c>
      <c r="DF261" s="146"/>
      <c r="DG261" s="146"/>
      <c r="DH261" s="146"/>
      <c r="DI261" s="146"/>
      <c r="DJ261" s="145">
        <v>246</v>
      </c>
      <c r="DK261" s="146">
        <v>315</v>
      </c>
      <c r="DL261" s="146">
        <v>0</v>
      </c>
      <c r="DM261" s="149">
        <f t="shared" si="297"/>
        <v>315</v>
      </c>
      <c r="DN261" s="145">
        <v>0</v>
      </c>
      <c r="DO261" s="146">
        <v>0</v>
      </c>
      <c r="DP261" s="146">
        <v>0</v>
      </c>
      <c r="DQ261" s="149">
        <f t="shared" si="298"/>
        <v>0</v>
      </c>
      <c r="DR261" s="145">
        <v>0</v>
      </c>
      <c r="DS261" s="146">
        <v>0</v>
      </c>
      <c r="DT261" s="146">
        <v>0</v>
      </c>
      <c r="DU261" s="149">
        <f t="shared" si="299"/>
        <v>0</v>
      </c>
      <c r="DV261" s="145">
        <v>0</v>
      </c>
      <c r="DW261" s="146">
        <v>0</v>
      </c>
      <c r="DX261" s="146">
        <v>0</v>
      </c>
      <c r="DY261" s="149">
        <f t="shared" si="300"/>
        <v>0</v>
      </c>
      <c r="DZ261" s="145">
        <v>0</v>
      </c>
      <c r="EA261" s="146">
        <v>0</v>
      </c>
      <c r="EB261" s="146">
        <v>0</v>
      </c>
      <c r="EC261" s="149">
        <f t="shared" si="301"/>
        <v>0</v>
      </c>
      <c r="ED261" s="146"/>
      <c r="EE261" s="146"/>
      <c r="EF261" s="146"/>
      <c r="EG261" s="146"/>
      <c r="EH261" s="145">
        <v>0</v>
      </c>
      <c r="EI261" s="146">
        <v>0</v>
      </c>
      <c r="EJ261" s="146">
        <v>0</v>
      </c>
      <c r="EK261" s="149">
        <f t="shared" si="302"/>
        <v>0</v>
      </c>
      <c r="EL261" s="145">
        <v>0</v>
      </c>
      <c r="EM261" s="146">
        <v>0</v>
      </c>
      <c r="EN261" s="146">
        <v>0</v>
      </c>
      <c r="EO261" s="149">
        <f t="shared" si="303"/>
        <v>0</v>
      </c>
      <c r="EP261" s="145">
        <v>0</v>
      </c>
      <c r="EQ261" s="146">
        <v>0</v>
      </c>
      <c r="ER261" s="146">
        <v>0</v>
      </c>
      <c r="ES261" s="149">
        <f t="shared" si="304"/>
        <v>0</v>
      </c>
      <c r="ET261" s="145">
        <v>0</v>
      </c>
      <c r="EU261" s="146">
        <v>0</v>
      </c>
      <c r="EV261" s="146">
        <v>0</v>
      </c>
      <c r="EW261" s="149">
        <f t="shared" si="305"/>
        <v>0</v>
      </c>
      <c r="EX261" s="145">
        <v>300</v>
      </c>
      <c r="EY261" s="146">
        <v>277</v>
      </c>
      <c r="EZ261" s="146">
        <v>23</v>
      </c>
      <c r="FA261" s="149">
        <f t="shared" si="306"/>
        <v>300</v>
      </c>
      <c r="FB261" s="145">
        <v>0</v>
      </c>
      <c r="FC261" s="146">
        <v>0</v>
      </c>
      <c r="FD261" s="146">
        <v>0</v>
      </c>
      <c r="FE261" s="149">
        <f t="shared" si="307"/>
        <v>0</v>
      </c>
      <c r="FF261" s="145">
        <v>7350</v>
      </c>
      <c r="FG261" s="146">
        <v>8815</v>
      </c>
      <c r="FH261" s="146">
        <v>1245</v>
      </c>
      <c r="FI261" s="149">
        <f t="shared" si="308"/>
        <v>10060</v>
      </c>
      <c r="FJ261" s="145">
        <v>0</v>
      </c>
      <c r="FK261" s="146">
        <v>0</v>
      </c>
      <c r="FL261" s="146">
        <v>0</v>
      </c>
      <c r="FM261" s="149">
        <f t="shared" si="309"/>
        <v>0</v>
      </c>
      <c r="FN261" s="145">
        <v>0</v>
      </c>
      <c r="FO261" s="146">
        <v>0</v>
      </c>
      <c r="FP261" s="146">
        <v>0</v>
      </c>
      <c r="FQ261" s="149">
        <f t="shared" si="310"/>
        <v>0</v>
      </c>
      <c r="FR261" s="145">
        <v>0</v>
      </c>
      <c r="FS261" s="146">
        <v>0</v>
      </c>
      <c r="FT261" s="146">
        <v>0</v>
      </c>
      <c r="FU261" s="149">
        <f t="shared" si="311"/>
        <v>0</v>
      </c>
      <c r="FV261" s="145">
        <v>71</v>
      </c>
      <c r="FW261" s="146">
        <v>72</v>
      </c>
      <c r="FX261" s="146">
        <v>0</v>
      </c>
      <c r="FY261" s="149">
        <f t="shared" si="312"/>
        <v>72</v>
      </c>
      <c r="FZ261" s="145">
        <v>0</v>
      </c>
      <c r="GA261" s="146">
        <v>0</v>
      </c>
      <c r="GB261" s="146">
        <v>0</v>
      </c>
      <c r="GC261" s="149">
        <f t="shared" si="313"/>
        <v>0</v>
      </c>
      <c r="GD261" s="164">
        <f t="shared" si="316"/>
        <v>13448</v>
      </c>
      <c r="GE261" s="165">
        <f t="shared" si="316"/>
        <v>15473</v>
      </c>
      <c r="GF261" s="165">
        <f t="shared" si="316"/>
        <v>2321</v>
      </c>
      <c r="GG261" s="165">
        <f t="shared" si="316"/>
        <v>17794</v>
      </c>
      <c r="GH261" s="159"/>
      <c r="GI261" s="155"/>
      <c r="GJ261" s="155"/>
      <c r="GK261" s="155"/>
      <c r="GL261" s="155"/>
      <c r="GM261" s="155"/>
      <c r="GN261" s="155"/>
      <c r="GO261" s="155"/>
    </row>
    <row r="262" spans="1:209" s="147" customFormat="1" ht="12">
      <c r="A262" s="148">
        <v>41548</v>
      </c>
      <c r="B262" s="145">
        <v>3456</v>
      </c>
      <c r="C262" s="146">
        <v>3459</v>
      </c>
      <c r="D262" s="146">
        <v>634</v>
      </c>
      <c r="E262" s="149">
        <f t="shared" si="271"/>
        <v>4093</v>
      </c>
      <c r="F262" s="145">
        <v>0</v>
      </c>
      <c r="G262" s="146">
        <v>0</v>
      </c>
      <c r="H262" s="146">
        <v>0</v>
      </c>
      <c r="I262" s="149">
        <f t="shared" si="272"/>
        <v>0</v>
      </c>
      <c r="J262" s="146"/>
      <c r="K262" s="146"/>
      <c r="L262" s="146"/>
      <c r="M262" s="146"/>
      <c r="N262" s="145">
        <v>0</v>
      </c>
      <c r="O262" s="146">
        <v>0</v>
      </c>
      <c r="P262" s="146">
        <v>0</v>
      </c>
      <c r="Q262" s="149">
        <f t="shared" si="273"/>
        <v>0</v>
      </c>
      <c r="R262" s="145">
        <v>0</v>
      </c>
      <c r="S262" s="146">
        <v>0</v>
      </c>
      <c r="T262" s="146">
        <v>0</v>
      </c>
      <c r="U262" s="149">
        <f t="shared" si="274"/>
        <v>0</v>
      </c>
      <c r="V262" s="145">
        <v>0</v>
      </c>
      <c r="W262" s="146">
        <v>0</v>
      </c>
      <c r="X262" s="146">
        <v>0</v>
      </c>
      <c r="Y262" s="149">
        <f t="shared" si="275"/>
        <v>0</v>
      </c>
      <c r="Z262" s="145">
        <v>2416</v>
      </c>
      <c r="AA262" s="146">
        <v>2013</v>
      </c>
      <c r="AB262" s="146">
        <v>234</v>
      </c>
      <c r="AC262" s="149">
        <f t="shared" si="276"/>
        <v>2247</v>
      </c>
      <c r="AD262" s="145">
        <v>0</v>
      </c>
      <c r="AE262" s="146">
        <v>0</v>
      </c>
      <c r="AF262" s="146">
        <v>0</v>
      </c>
      <c r="AG262" s="149">
        <f t="shared" si="277"/>
        <v>0</v>
      </c>
      <c r="AH262" s="145">
        <v>0</v>
      </c>
      <c r="AI262" s="146">
        <v>0</v>
      </c>
      <c r="AJ262" s="146">
        <v>0</v>
      </c>
      <c r="AK262" s="149">
        <f t="shared" si="278"/>
        <v>0</v>
      </c>
      <c r="AL262" s="145">
        <v>0</v>
      </c>
      <c r="AM262" s="146">
        <v>0</v>
      </c>
      <c r="AN262" s="146">
        <v>0</v>
      </c>
      <c r="AO262" s="149">
        <f t="shared" si="279"/>
        <v>0</v>
      </c>
      <c r="AP262" s="145">
        <v>0</v>
      </c>
      <c r="AQ262" s="146">
        <v>0</v>
      </c>
      <c r="AR262" s="146">
        <v>0</v>
      </c>
      <c r="AS262" s="149">
        <f t="shared" si="280"/>
        <v>0</v>
      </c>
      <c r="AT262" s="145">
        <v>0</v>
      </c>
      <c r="AU262" s="146">
        <v>0</v>
      </c>
      <c r="AV262" s="146">
        <v>0</v>
      </c>
      <c r="AW262" s="149">
        <f t="shared" si="281"/>
        <v>0</v>
      </c>
      <c r="AX262" s="145">
        <v>0</v>
      </c>
      <c r="AY262" s="146">
        <v>0</v>
      </c>
      <c r="AZ262" s="146">
        <v>0</v>
      </c>
      <c r="BA262" s="149">
        <f t="shared" si="282"/>
        <v>0</v>
      </c>
      <c r="BB262" s="145">
        <v>0</v>
      </c>
      <c r="BC262" s="146">
        <v>0</v>
      </c>
      <c r="BD262" s="146">
        <v>0</v>
      </c>
      <c r="BE262" s="149">
        <f t="shared" si="283"/>
        <v>0</v>
      </c>
      <c r="BF262" s="145">
        <v>0</v>
      </c>
      <c r="BG262" s="146">
        <v>0</v>
      </c>
      <c r="BH262" s="146">
        <v>0</v>
      </c>
      <c r="BI262" s="149">
        <f t="shared" si="284"/>
        <v>0</v>
      </c>
      <c r="BJ262" s="145">
        <v>0</v>
      </c>
      <c r="BK262" s="146">
        <v>0</v>
      </c>
      <c r="BL262" s="146">
        <v>0</v>
      </c>
      <c r="BM262" s="149">
        <f t="shared" si="285"/>
        <v>0</v>
      </c>
      <c r="BN262" s="145">
        <v>0</v>
      </c>
      <c r="BO262" s="146">
        <v>0</v>
      </c>
      <c r="BP262" s="146">
        <v>0</v>
      </c>
      <c r="BQ262" s="149">
        <f t="shared" si="286"/>
        <v>0</v>
      </c>
      <c r="BR262" s="145">
        <v>0</v>
      </c>
      <c r="BS262" s="146">
        <v>0</v>
      </c>
      <c r="BT262" s="146">
        <v>0</v>
      </c>
      <c r="BU262" s="149">
        <f t="shared" si="287"/>
        <v>0</v>
      </c>
      <c r="BV262" s="145">
        <v>0</v>
      </c>
      <c r="BW262" s="146">
        <v>0</v>
      </c>
      <c r="BX262" s="146">
        <v>0</v>
      </c>
      <c r="BY262" s="149">
        <f t="shared" si="288"/>
        <v>0</v>
      </c>
      <c r="BZ262" s="145">
        <v>0</v>
      </c>
      <c r="CA262" s="146">
        <v>0</v>
      </c>
      <c r="CB262" s="146">
        <v>0</v>
      </c>
      <c r="CC262" s="149">
        <f t="shared" si="289"/>
        <v>0</v>
      </c>
      <c r="CD262" s="145">
        <v>0</v>
      </c>
      <c r="CE262" s="146">
        <v>0</v>
      </c>
      <c r="CF262" s="146">
        <v>0</v>
      </c>
      <c r="CG262" s="149">
        <f t="shared" si="290"/>
        <v>0</v>
      </c>
      <c r="CH262" s="145">
        <v>0</v>
      </c>
      <c r="CI262" s="146">
        <v>0</v>
      </c>
      <c r="CJ262" s="146">
        <v>0</v>
      </c>
      <c r="CK262" s="149">
        <f t="shared" si="291"/>
        <v>0</v>
      </c>
      <c r="CL262" s="145">
        <v>0</v>
      </c>
      <c r="CM262" s="146">
        <v>0</v>
      </c>
      <c r="CN262" s="146">
        <v>0</v>
      </c>
      <c r="CO262" s="149">
        <f t="shared" si="292"/>
        <v>0</v>
      </c>
      <c r="CP262" s="145">
        <v>0</v>
      </c>
      <c r="CQ262" s="146">
        <v>0</v>
      </c>
      <c r="CR262" s="146">
        <v>0</v>
      </c>
      <c r="CS262" s="149">
        <f t="shared" si="293"/>
        <v>0</v>
      </c>
      <c r="CT262" s="145">
        <v>114</v>
      </c>
      <c r="CU262" s="146">
        <v>150</v>
      </c>
      <c r="CV262" s="146">
        <v>4</v>
      </c>
      <c r="CW262" s="149">
        <f t="shared" si="294"/>
        <v>154</v>
      </c>
      <c r="CX262" s="145">
        <v>0</v>
      </c>
      <c r="CY262" s="146">
        <v>0</v>
      </c>
      <c r="CZ262" s="146">
        <v>0</v>
      </c>
      <c r="DA262" s="149">
        <f t="shared" si="295"/>
        <v>0</v>
      </c>
      <c r="DB262" s="145">
        <v>0</v>
      </c>
      <c r="DC262" s="146">
        <v>0</v>
      </c>
      <c r="DD262" s="146">
        <v>0</v>
      </c>
      <c r="DE262" s="149">
        <f t="shared" si="296"/>
        <v>0</v>
      </c>
      <c r="DF262" s="146"/>
      <c r="DG262" s="146"/>
      <c r="DH262" s="146"/>
      <c r="DI262" s="146"/>
      <c r="DJ262" s="145">
        <v>340</v>
      </c>
      <c r="DK262" s="146">
        <v>345</v>
      </c>
      <c r="DL262" s="146">
        <v>0</v>
      </c>
      <c r="DM262" s="149">
        <f t="shared" si="297"/>
        <v>345</v>
      </c>
      <c r="DN262" s="145">
        <v>0</v>
      </c>
      <c r="DO262" s="146">
        <v>0</v>
      </c>
      <c r="DP262" s="146">
        <v>0</v>
      </c>
      <c r="DQ262" s="149">
        <f t="shared" si="298"/>
        <v>0</v>
      </c>
      <c r="DR262" s="145">
        <v>0</v>
      </c>
      <c r="DS262" s="146">
        <v>0</v>
      </c>
      <c r="DT262" s="146">
        <v>0</v>
      </c>
      <c r="DU262" s="149">
        <f t="shared" si="299"/>
        <v>0</v>
      </c>
      <c r="DV262" s="145">
        <v>0</v>
      </c>
      <c r="DW262" s="146">
        <v>0</v>
      </c>
      <c r="DX262" s="146">
        <v>0</v>
      </c>
      <c r="DY262" s="149">
        <f t="shared" si="300"/>
        <v>0</v>
      </c>
      <c r="DZ262" s="145">
        <v>0</v>
      </c>
      <c r="EA262" s="146">
        <v>0</v>
      </c>
      <c r="EB262" s="146">
        <v>0</v>
      </c>
      <c r="EC262" s="149">
        <f t="shared" si="301"/>
        <v>0</v>
      </c>
      <c r="ED262" s="146"/>
      <c r="EE262" s="146"/>
      <c r="EF262" s="146"/>
      <c r="EG262" s="146"/>
      <c r="EH262" s="145">
        <v>0</v>
      </c>
      <c r="EI262" s="146">
        <v>0</v>
      </c>
      <c r="EJ262" s="146">
        <v>0</v>
      </c>
      <c r="EK262" s="149">
        <f t="shared" si="302"/>
        <v>0</v>
      </c>
      <c r="EL262" s="145">
        <v>0</v>
      </c>
      <c r="EM262" s="146">
        <v>0</v>
      </c>
      <c r="EN262" s="146">
        <v>0</v>
      </c>
      <c r="EO262" s="149">
        <f t="shared" si="303"/>
        <v>0</v>
      </c>
      <c r="EP262" s="145">
        <v>0</v>
      </c>
      <c r="EQ262" s="146">
        <v>0</v>
      </c>
      <c r="ER262" s="146">
        <v>0</v>
      </c>
      <c r="ES262" s="149">
        <f t="shared" si="304"/>
        <v>0</v>
      </c>
      <c r="ET262" s="145">
        <v>0</v>
      </c>
      <c r="EU262" s="146">
        <v>0</v>
      </c>
      <c r="EV262" s="146">
        <v>0</v>
      </c>
      <c r="EW262" s="149">
        <f t="shared" si="305"/>
        <v>0</v>
      </c>
      <c r="EX262" s="145">
        <v>289</v>
      </c>
      <c r="EY262" s="146">
        <v>302</v>
      </c>
      <c r="EZ262" s="146">
        <v>41</v>
      </c>
      <c r="FA262" s="149">
        <f t="shared" si="306"/>
        <v>343</v>
      </c>
      <c r="FB262" s="145">
        <v>0</v>
      </c>
      <c r="FC262" s="146">
        <v>0</v>
      </c>
      <c r="FD262" s="146">
        <v>0</v>
      </c>
      <c r="FE262" s="149">
        <f t="shared" si="307"/>
        <v>0</v>
      </c>
      <c r="FF262" s="145">
        <v>9516</v>
      </c>
      <c r="FG262" s="146">
        <v>7935</v>
      </c>
      <c r="FH262" s="146">
        <v>999</v>
      </c>
      <c r="FI262" s="149">
        <f t="shared" si="308"/>
        <v>8934</v>
      </c>
      <c r="FJ262" s="145">
        <v>0</v>
      </c>
      <c r="FK262" s="146">
        <v>0</v>
      </c>
      <c r="FL262" s="146">
        <v>0</v>
      </c>
      <c r="FM262" s="149">
        <f t="shared" si="309"/>
        <v>0</v>
      </c>
      <c r="FN262" s="145">
        <v>0</v>
      </c>
      <c r="FO262" s="146">
        <v>0</v>
      </c>
      <c r="FP262" s="146">
        <v>0</v>
      </c>
      <c r="FQ262" s="149">
        <f t="shared" si="310"/>
        <v>0</v>
      </c>
      <c r="FR262" s="145">
        <v>0</v>
      </c>
      <c r="FS262" s="146">
        <v>0</v>
      </c>
      <c r="FT262" s="146">
        <v>0</v>
      </c>
      <c r="FU262" s="149">
        <f t="shared" si="311"/>
        <v>0</v>
      </c>
      <c r="FV262" s="145">
        <v>123</v>
      </c>
      <c r="FW262" s="146">
        <v>57</v>
      </c>
      <c r="FX262" s="146">
        <v>0</v>
      </c>
      <c r="FY262" s="149">
        <f t="shared" si="312"/>
        <v>57</v>
      </c>
      <c r="FZ262" s="145">
        <v>0</v>
      </c>
      <c r="GA262" s="146">
        <v>0</v>
      </c>
      <c r="GB262" s="146">
        <v>0</v>
      </c>
      <c r="GC262" s="149">
        <f t="shared" si="313"/>
        <v>0</v>
      </c>
      <c r="GD262" s="164">
        <f t="shared" si="316"/>
        <v>16254</v>
      </c>
      <c r="GE262" s="165">
        <f t="shared" si="316"/>
        <v>14261</v>
      </c>
      <c r="GF262" s="165">
        <f t="shared" si="316"/>
        <v>1912</v>
      </c>
      <c r="GG262" s="165">
        <f t="shared" si="316"/>
        <v>16173</v>
      </c>
      <c r="GH262" s="159"/>
      <c r="GI262" s="155"/>
      <c r="GJ262" s="155"/>
      <c r="GK262" s="155"/>
      <c r="GL262" s="155"/>
      <c r="GM262" s="155"/>
      <c r="GN262" s="155"/>
      <c r="GO262" s="155"/>
    </row>
    <row r="263" spans="1:209" s="147" customFormat="1" ht="12">
      <c r="A263" s="148">
        <v>41579</v>
      </c>
      <c r="B263" s="145">
        <v>2669</v>
      </c>
      <c r="C263" s="146">
        <v>2202</v>
      </c>
      <c r="D263" s="146">
        <v>513</v>
      </c>
      <c r="E263" s="149">
        <f t="shared" si="271"/>
        <v>2715</v>
      </c>
      <c r="F263" s="145">
        <v>0</v>
      </c>
      <c r="G263" s="146">
        <v>0</v>
      </c>
      <c r="H263" s="146">
        <v>0</v>
      </c>
      <c r="I263" s="149">
        <f t="shared" si="272"/>
        <v>0</v>
      </c>
      <c r="J263" s="146"/>
      <c r="K263" s="146"/>
      <c r="L263" s="146"/>
      <c r="M263" s="146"/>
      <c r="N263" s="145">
        <v>0</v>
      </c>
      <c r="O263" s="146">
        <v>0</v>
      </c>
      <c r="P263" s="146">
        <v>0</v>
      </c>
      <c r="Q263" s="149">
        <f t="shared" si="273"/>
        <v>0</v>
      </c>
      <c r="R263" s="145">
        <v>0</v>
      </c>
      <c r="S263" s="146">
        <v>0</v>
      </c>
      <c r="T263" s="146">
        <v>0</v>
      </c>
      <c r="U263" s="149">
        <f t="shared" si="274"/>
        <v>0</v>
      </c>
      <c r="V263" s="145">
        <v>0</v>
      </c>
      <c r="W263" s="146">
        <v>0</v>
      </c>
      <c r="X263" s="146">
        <v>0</v>
      </c>
      <c r="Y263" s="149">
        <f t="shared" si="275"/>
        <v>0</v>
      </c>
      <c r="Z263" s="145">
        <v>1120</v>
      </c>
      <c r="AA263" s="146">
        <v>1441</v>
      </c>
      <c r="AB263" s="146">
        <v>221</v>
      </c>
      <c r="AC263" s="149">
        <f t="shared" si="276"/>
        <v>1662</v>
      </c>
      <c r="AD263" s="145">
        <v>0</v>
      </c>
      <c r="AE263" s="146">
        <v>0</v>
      </c>
      <c r="AF263" s="146">
        <v>0</v>
      </c>
      <c r="AG263" s="149">
        <f t="shared" si="277"/>
        <v>0</v>
      </c>
      <c r="AH263" s="145">
        <v>0</v>
      </c>
      <c r="AI263" s="146">
        <v>0</v>
      </c>
      <c r="AJ263" s="146">
        <v>0</v>
      </c>
      <c r="AK263" s="149">
        <f t="shared" si="278"/>
        <v>0</v>
      </c>
      <c r="AL263" s="145">
        <v>0</v>
      </c>
      <c r="AM263" s="146">
        <v>0</v>
      </c>
      <c r="AN263" s="146">
        <v>0</v>
      </c>
      <c r="AO263" s="149">
        <f t="shared" si="279"/>
        <v>0</v>
      </c>
      <c r="AP263" s="145">
        <v>0</v>
      </c>
      <c r="AQ263" s="146">
        <v>0</v>
      </c>
      <c r="AR263" s="146">
        <v>0</v>
      </c>
      <c r="AS263" s="149">
        <f t="shared" si="280"/>
        <v>0</v>
      </c>
      <c r="AT263" s="145">
        <v>0</v>
      </c>
      <c r="AU263" s="146">
        <v>0</v>
      </c>
      <c r="AV263" s="146">
        <v>0</v>
      </c>
      <c r="AW263" s="149">
        <f t="shared" si="281"/>
        <v>0</v>
      </c>
      <c r="AX263" s="145">
        <v>0</v>
      </c>
      <c r="AY263" s="146">
        <v>0</v>
      </c>
      <c r="AZ263" s="146">
        <v>0</v>
      </c>
      <c r="BA263" s="149">
        <f t="shared" si="282"/>
        <v>0</v>
      </c>
      <c r="BB263" s="145">
        <v>0</v>
      </c>
      <c r="BC263" s="146">
        <v>0</v>
      </c>
      <c r="BD263" s="146">
        <v>0</v>
      </c>
      <c r="BE263" s="149">
        <f t="shared" si="283"/>
        <v>0</v>
      </c>
      <c r="BF263" s="145">
        <v>0</v>
      </c>
      <c r="BG263" s="146">
        <v>0</v>
      </c>
      <c r="BH263" s="146">
        <v>0</v>
      </c>
      <c r="BI263" s="149">
        <f t="shared" si="284"/>
        <v>0</v>
      </c>
      <c r="BJ263" s="145">
        <v>0</v>
      </c>
      <c r="BK263" s="146">
        <v>0</v>
      </c>
      <c r="BL263" s="146">
        <v>0</v>
      </c>
      <c r="BM263" s="149">
        <f t="shared" si="285"/>
        <v>0</v>
      </c>
      <c r="BN263" s="145">
        <v>0</v>
      </c>
      <c r="BO263" s="146">
        <v>0</v>
      </c>
      <c r="BP263" s="146">
        <v>0</v>
      </c>
      <c r="BQ263" s="149">
        <f t="shared" si="286"/>
        <v>0</v>
      </c>
      <c r="BR263" s="145">
        <v>0</v>
      </c>
      <c r="BS263" s="146">
        <v>0</v>
      </c>
      <c r="BT263" s="146">
        <v>0</v>
      </c>
      <c r="BU263" s="149">
        <f t="shared" si="287"/>
        <v>0</v>
      </c>
      <c r="BV263" s="145">
        <v>0</v>
      </c>
      <c r="BW263" s="146">
        <v>0</v>
      </c>
      <c r="BX263" s="146">
        <v>0</v>
      </c>
      <c r="BY263" s="149">
        <f t="shared" si="288"/>
        <v>0</v>
      </c>
      <c r="BZ263" s="145">
        <v>0</v>
      </c>
      <c r="CA263" s="146">
        <v>0</v>
      </c>
      <c r="CB263" s="146">
        <v>0</v>
      </c>
      <c r="CC263" s="149">
        <f t="shared" si="289"/>
        <v>0</v>
      </c>
      <c r="CD263" s="145">
        <v>0</v>
      </c>
      <c r="CE263" s="146">
        <v>0</v>
      </c>
      <c r="CF263" s="146">
        <v>0</v>
      </c>
      <c r="CG263" s="149">
        <f t="shared" si="290"/>
        <v>0</v>
      </c>
      <c r="CH263" s="145">
        <v>0</v>
      </c>
      <c r="CI263" s="146">
        <v>0</v>
      </c>
      <c r="CJ263" s="146">
        <v>0</v>
      </c>
      <c r="CK263" s="149">
        <f t="shared" si="291"/>
        <v>0</v>
      </c>
      <c r="CL263" s="145">
        <v>0</v>
      </c>
      <c r="CM263" s="146">
        <v>0</v>
      </c>
      <c r="CN263" s="146">
        <v>0</v>
      </c>
      <c r="CO263" s="149">
        <f t="shared" si="292"/>
        <v>0</v>
      </c>
      <c r="CP263" s="145">
        <v>0</v>
      </c>
      <c r="CQ263" s="146">
        <v>0</v>
      </c>
      <c r="CR263" s="146">
        <v>0</v>
      </c>
      <c r="CS263" s="149">
        <f t="shared" si="293"/>
        <v>0</v>
      </c>
      <c r="CT263" s="145">
        <v>159</v>
      </c>
      <c r="CU263" s="146">
        <v>171</v>
      </c>
      <c r="CV263" s="146">
        <v>2</v>
      </c>
      <c r="CW263" s="149">
        <f t="shared" si="294"/>
        <v>173</v>
      </c>
      <c r="CX263" s="145">
        <v>0</v>
      </c>
      <c r="CY263" s="146">
        <v>0</v>
      </c>
      <c r="CZ263" s="146">
        <v>0</v>
      </c>
      <c r="DA263" s="149">
        <f t="shared" si="295"/>
        <v>0</v>
      </c>
      <c r="DB263" s="145">
        <v>0</v>
      </c>
      <c r="DC263" s="146">
        <v>0</v>
      </c>
      <c r="DD263" s="146">
        <v>0</v>
      </c>
      <c r="DE263" s="149">
        <f t="shared" si="296"/>
        <v>0</v>
      </c>
      <c r="DF263" s="146"/>
      <c r="DG263" s="146"/>
      <c r="DH263" s="146"/>
      <c r="DI263" s="146"/>
      <c r="DJ263" s="145">
        <v>426</v>
      </c>
      <c r="DK263" s="146">
        <v>418</v>
      </c>
      <c r="DL263" s="146">
        <v>0</v>
      </c>
      <c r="DM263" s="149">
        <f t="shared" si="297"/>
        <v>418</v>
      </c>
      <c r="DN263" s="145">
        <v>0</v>
      </c>
      <c r="DO263" s="146">
        <v>0</v>
      </c>
      <c r="DP263" s="146">
        <v>0</v>
      </c>
      <c r="DQ263" s="149">
        <f t="shared" si="298"/>
        <v>0</v>
      </c>
      <c r="DR263" s="145">
        <v>0</v>
      </c>
      <c r="DS263" s="146">
        <v>0</v>
      </c>
      <c r="DT263" s="146">
        <v>0</v>
      </c>
      <c r="DU263" s="149">
        <f t="shared" si="299"/>
        <v>0</v>
      </c>
      <c r="DV263" s="145">
        <v>0</v>
      </c>
      <c r="DW263" s="146">
        <v>0</v>
      </c>
      <c r="DX263" s="146">
        <v>0</v>
      </c>
      <c r="DY263" s="149">
        <f t="shared" si="300"/>
        <v>0</v>
      </c>
      <c r="DZ263" s="145">
        <v>0</v>
      </c>
      <c r="EA263" s="146">
        <v>0</v>
      </c>
      <c r="EB263" s="146">
        <v>0</v>
      </c>
      <c r="EC263" s="149">
        <f t="shared" si="301"/>
        <v>0</v>
      </c>
      <c r="ED263" s="146"/>
      <c r="EE263" s="146"/>
      <c r="EF263" s="146"/>
      <c r="EG263" s="146"/>
      <c r="EH263" s="145">
        <v>0</v>
      </c>
      <c r="EI263" s="146">
        <v>0</v>
      </c>
      <c r="EJ263" s="146">
        <v>0</v>
      </c>
      <c r="EK263" s="149">
        <f t="shared" si="302"/>
        <v>0</v>
      </c>
      <c r="EL263" s="145">
        <v>0</v>
      </c>
      <c r="EM263" s="146">
        <v>0</v>
      </c>
      <c r="EN263" s="146">
        <v>0</v>
      </c>
      <c r="EO263" s="149">
        <f t="shared" si="303"/>
        <v>0</v>
      </c>
      <c r="EP263" s="145">
        <v>0</v>
      </c>
      <c r="EQ263" s="146">
        <v>0</v>
      </c>
      <c r="ER263" s="146">
        <v>0</v>
      </c>
      <c r="ES263" s="149">
        <f t="shared" si="304"/>
        <v>0</v>
      </c>
      <c r="ET263" s="145">
        <v>0</v>
      </c>
      <c r="EU263" s="146">
        <v>0</v>
      </c>
      <c r="EV263" s="146">
        <v>0</v>
      </c>
      <c r="EW263" s="149">
        <f t="shared" si="305"/>
        <v>0</v>
      </c>
      <c r="EX263" s="145">
        <v>326</v>
      </c>
      <c r="EY263" s="146">
        <v>434</v>
      </c>
      <c r="EZ263" s="146">
        <v>11</v>
      </c>
      <c r="FA263" s="149">
        <f t="shared" si="306"/>
        <v>445</v>
      </c>
      <c r="FB263" s="145">
        <v>0</v>
      </c>
      <c r="FC263" s="146">
        <v>0</v>
      </c>
      <c r="FD263" s="146">
        <v>0</v>
      </c>
      <c r="FE263" s="149">
        <f t="shared" si="307"/>
        <v>0</v>
      </c>
      <c r="FF263" s="145">
        <v>8676</v>
      </c>
      <c r="FG263" s="146">
        <v>6823</v>
      </c>
      <c r="FH263" s="146">
        <v>872</v>
      </c>
      <c r="FI263" s="149">
        <f t="shared" si="308"/>
        <v>7695</v>
      </c>
      <c r="FJ263" s="145">
        <v>0</v>
      </c>
      <c r="FK263" s="146">
        <v>0</v>
      </c>
      <c r="FL263" s="146">
        <v>0</v>
      </c>
      <c r="FM263" s="149">
        <f t="shared" si="309"/>
        <v>0</v>
      </c>
      <c r="FN263" s="145">
        <v>0</v>
      </c>
      <c r="FO263" s="146">
        <v>0</v>
      </c>
      <c r="FP263" s="146">
        <v>0</v>
      </c>
      <c r="FQ263" s="149">
        <f t="shared" si="310"/>
        <v>0</v>
      </c>
      <c r="FR263" s="145">
        <v>0</v>
      </c>
      <c r="FS263" s="146">
        <v>0</v>
      </c>
      <c r="FT263" s="146">
        <v>0</v>
      </c>
      <c r="FU263" s="149">
        <f t="shared" si="311"/>
        <v>0</v>
      </c>
      <c r="FV263" s="145">
        <v>74</v>
      </c>
      <c r="FW263" s="146">
        <v>34</v>
      </c>
      <c r="FX263" s="146">
        <v>0</v>
      </c>
      <c r="FY263" s="149">
        <f t="shared" si="312"/>
        <v>34</v>
      </c>
      <c r="FZ263" s="145">
        <v>0</v>
      </c>
      <c r="GA263" s="146">
        <v>0</v>
      </c>
      <c r="GB263" s="146">
        <v>0</v>
      </c>
      <c r="GC263" s="149">
        <f t="shared" si="313"/>
        <v>0</v>
      </c>
      <c r="GD263" s="164">
        <f t="shared" si="316"/>
        <v>13450</v>
      </c>
      <c r="GE263" s="165">
        <f t="shared" si="316"/>
        <v>11523</v>
      </c>
      <c r="GF263" s="165">
        <f t="shared" si="316"/>
        <v>1619</v>
      </c>
      <c r="GG263" s="165">
        <f t="shared" si="316"/>
        <v>13142</v>
      </c>
      <c r="GH263" s="159"/>
      <c r="GI263" s="155"/>
      <c r="GJ263" s="155"/>
      <c r="GK263" s="155"/>
      <c r="GL263" s="155"/>
      <c r="GM263" s="155"/>
      <c r="GN263" s="155"/>
      <c r="GO263" s="155"/>
    </row>
    <row r="264" spans="1:209" s="147" customFormat="1" ht="12">
      <c r="A264" s="148">
        <v>41609</v>
      </c>
      <c r="B264" s="145">
        <v>2863</v>
      </c>
      <c r="C264" s="146">
        <v>3318</v>
      </c>
      <c r="D264" s="146">
        <v>572</v>
      </c>
      <c r="E264" s="149">
        <f t="shared" si="271"/>
        <v>3890</v>
      </c>
      <c r="F264" s="145">
        <v>0</v>
      </c>
      <c r="G264" s="146">
        <v>0</v>
      </c>
      <c r="H264" s="146">
        <v>0</v>
      </c>
      <c r="I264" s="149">
        <f t="shared" si="272"/>
        <v>0</v>
      </c>
      <c r="J264" s="146"/>
      <c r="K264" s="146"/>
      <c r="L264" s="146"/>
      <c r="M264" s="146"/>
      <c r="N264" s="145">
        <v>0</v>
      </c>
      <c r="O264" s="146">
        <v>0</v>
      </c>
      <c r="P264" s="146">
        <v>0</v>
      </c>
      <c r="Q264" s="149">
        <f t="shared" si="273"/>
        <v>0</v>
      </c>
      <c r="R264" s="145">
        <v>0</v>
      </c>
      <c r="S264" s="146">
        <v>0</v>
      </c>
      <c r="T264" s="146">
        <v>0</v>
      </c>
      <c r="U264" s="149">
        <f t="shared" si="274"/>
        <v>0</v>
      </c>
      <c r="V264" s="145">
        <v>0</v>
      </c>
      <c r="W264" s="146">
        <v>0</v>
      </c>
      <c r="X264" s="146">
        <v>0</v>
      </c>
      <c r="Y264" s="149">
        <f t="shared" si="275"/>
        <v>0</v>
      </c>
      <c r="Z264" s="145">
        <v>1536</v>
      </c>
      <c r="AA264" s="146">
        <v>1750</v>
      </c>
      <c r="AB264" s="146">
        <v>332</v>
      </c>
      <c r="AC264" s="149">
        <f t="shared" si="276"/>
        <v>2082</v>
      </c>
      <c r="AD264" s="145">
        <v>0</v>
      </c>
      <c r="AE264" s="146">
        <v>0</v>
      </c>
      <c r="AF264" s="146">
        <v>0</v>
      </c>
      <c r="AG264" s="149">
        <f t="shared" si="277"/>
        <v>0</v>
      </c>
      <c r="AH264" s="145">
        <v>0</v>
      </c>
      <c r="AI264" s="146">
        <v>0</v>
      </c>
      <c r="AJ264" s="146">
        <v>0</v>
      </c>
      <c r="AK264" s="149">
        <f t="shared" si="278"/>
        <v>0</v>
      </c>
      <c r="AL264" s="145">
        <v>0</v>
      </c>
      <c r="AM264" s="146">
        <v>0</v>
      </c>
      <c r="AN264" s="146">
        <v>0</v>
      </c>
      <c r="AO264" s="149">
        <f t="shared" si="279"/>
        <v>0</v>
      </c>
      <c r="AP264" s="145">
        <v>0</v>
      </c>
      <c r="AQ264" s="146">
        <v>0</v>
      </c>
      <c r="AR264" s="146">
        <v>0</v>
      </c>
      <c r="AS264" s="149">
        <f t="shared" si="280"/>
        <v>0</v>
      </c>
      <c r="AT264" s="145">
        <v>0</v>
      </c>
      <c r="AU264" s="146">
        <v>0</v>
      </c>
      <c r="AV264" s="146">
        <v>0</v>
      </c>
      <c r="AW264" s="149">
        <f t="shared" si="281"/>
        <v>0</v>
      </c>
      <c r="AX264" s="145">
        <v>0</v>
      </c>
      <c r="AY264" s="146">
        <v>0</v>
      </c>
      <c r="AZ264" s="146">
        <v>0</v>
      </c>
      <c r="BA264" s="149">
        <f t="shared" si="282"/>
        <v>0</v>
      </c>
      <c r="BB264" s="145">
        <v>0</v>
      </c>
      <c r="BC264" s="146">
        <v>0</v>
      </c>
      <c r="BD264" s="146">
        <v>0</v>
      </c>
      <c r="BE264" s="149">
        <f t="shared" si="283"/>
        <v>0</v>
      </c>
      <c r="BF264" s="145">
        <v>0</v>
      </c>
      <c r="BG264" s="146">
        <v>0</v>
      </c>
      <c r="BH264" s="146">
        <v>0</v>
      </c>
      <c r="BI264" s="149">
        <f t="shared" si="284"/>
        <v>0</v>
      </c>
      <c r="BJ264" s="145">
        <v>0</v>
      </c>
      <c r="BK264" s="146">
        <v>0</v>
      </c>
      <c r="BL264" s="146">
        <v>0</v>
      </c>
      <c r="BM264" s="149">
        <f t="shared" si="285"/>
        <v>0</v>
      </c>
      <c r="BN264" s="145">
        <v>0</v>
      </c>
      <c r="BO264" s="146">
        <v>0</v>
      </c>
      <c r="BP264" s="146">
        <v>0</v>
      </c>
      <c r="BQ264" s="149">
        <f t="shared" si="286"/>
        <v>0</v>
      </c>
      <c r="BR264" s="145">
        <v>0</v>
      </c>
      <c r="BS264" s="146">
        <v>0</v>
      </c>
      <c r="BT264" s="146">
        <v>0</v>
      </c>
      <c r="BU264" s="149">
        <f t="shared" si="287"/>
        <v>0</v>
      </c>
      <c r="BV264" s="145">
        <v>0</v>
      </c>
      <c r="BW264" s="146">
        <v>0</v>
      </c>
      <c r="BX264" s="146">
        <v>0</v>
      </c>
      <c r="BY264" s="149">
        <f t="shared" si="288"/>
        <v>0</v>
      </c>
      <c r="BZ264" s="145">
        <v>0</v>
      </c>
      <c r="CA264" s="146">
        <v>0</v>
      </c>
      <c r="CB264" s="146">
        <v>0</v>
      </c>
      <c r="CC264" s="149">
        <f t="shared" si="289"/>
        <v>0</v>
      </c>
      <c r="CD264" s="145">
        <v>0</v>
      </c>
      <c r="CE264" s="146">
        <v>0</v>
      </c>
      <c r="CF264" s="146">
        <v>0</v>
      </c>
      <c r="CG264" s="149">
        <f t="shared" si="290"/>
        <v>0</v>
      </c>
      <c r="CH264" s="145">
        <v>0</v>
      </c>
      <c r="CI264" s="146">
        <v>0</v>
      </c>
      <c r="CJ264" s="146">
        <v>0</v>
      </c>
      <c r="CK264" s="149">
        <f t="shared" si="291"/>
        <v>0</v>
      </c>
      <c r="CL264" s="145">
        <v>0</v>
      </c>
      <c r="CM264" s="146">
        <v>0</v>
      </c>
      <c r="CN264" s="146">
        <v>0</v>
      </c>
      <c r="CO264" s="149">
        <f t="shared" si="292"/>
        <v>0</v>
      </c>
      <c r="CP264" s="145">
        <v>0</v>
      </c>
      <c r="CQ264" s="146">
        <v>0</v>
      </c>
      <c r="CR264" s="146">
        <v>0</v>
      </c>
      <c r="CS264" s="149">
        <f t="shared" si="293"/>
        <v>0</v>
      </c>
      <c r="CT264" s="145">
        <v>223</v>
      </c>
      <c r="CU264" s="146">
        <v>183</v>
      </c>
      <c r="CV264" s="146">
        <v>1</v>
      </c>
      <c r="CW264" s="149">
        <f t="shared" si="294"/>
        <v>184</v>
      </c>
      <c r="CX264" s="145">
        <v>0</v>
      </c>
      <c r="CY264" s="146">
        <v>0</v>
      </c>
      <c r="CZ264" s="146">
        <v>0</v>
      </c>
      <c r="DA264" s="149">
        <f t="shared" si="295"/>
        <v>0</v>
      </c>
      <c r="DB264" s="145">
        <v>0</v>
      </c>
      <c r="DC264" s="146">
        <v>0</v>
      </c>
      <c r="DD264" s="146">
        <v>0</v>
      </c>
      <c r="DE264" s="149">
        <f t="shared" si="296"/>
        <v>0</v>
      </c>
      <c r="DF264" s="146"/>
      <c r="DG264" s="146"/>
      <c r="DH264" s="146"/>
      <c r="DI264" s="146"/>
      <c r="DJ264" s="145">
        <v>363</v>
      </c>
      <c r="DK264" s="146">
        <v>371</v>
      </c>
      <c r="DL264" s="146">
        <v>0</v>
      </c>
      <c r="DM264" s="149">
        <f t="shared" si="297"/>
        <v>371</v>
      </c>
      <c r="DN264" s="145">
        <v>0</v>
      </c>
      <c r="DO264" s="146">
        <v>0</v>
      </c>
      <c r="DP264" s="146">
        <v>0</v>
      </c>
      <c r="DQ264" s="149">
        <f t="shared" si="298"/>
        <v>0</v>
      </c>
      <c r="DR264" s="145">
        <v>0</v>
      </c>
      <c r="DS264" s="146">
        <v>0</v>
      </c>
      <c r="DT264" s="146">
        <v>0</v>
      </c>
      <c r="DU264" s="149">
        <f t="shared" si="299"/>
        <v>0</v>
      </c>
      <c r="DV264" s="145">
        <v>0</v>
      </c>
      <c r="DW264" s="146">
        <v>0</v>
      </c>
      <c r="DX264" s="146">
        <v>0</v>
      </c>
      <c r="DY264" s="149">
        <f t="shared" si="300"/>
        <v>0</v>
      </c>
      <c r="DZ264" s="145">
        <v>0</v>
      </c>
      <c r="EA264" s="146">
        <v>0</v>
      </c>
      <c r="EB264" s="146">
        <v>0</v>
      </c>
      <c r="EC264" s="149">
        <f t="shared" si="301"/>
        <v>0</v>
      </c>
      <c r="ED264" s="146"/>
      <c r="EE264" s="146"/>
      <c r="EF264" s="146"/>
      <c r="EG264" s="146"/>
      <c r="EH264" s="145">
        <v>0</v>
      </c>
      <c r="EI264" s="146">
        <v>0</v>
      </c>
      <c r="EJ264" s="146">
        <v>0</v>
      </c>
      <c r="EK264" s="149">
        <f t="shared" si="302"/>
        <v>0</v>
      </c>
      <c r="EL264" s="145">
        <v>0</v>
      </c>
      <c r="EM264" s="146">
        <v>0</v>
      </c>
      <c r="EN264" s="146">
        <v>0</v>
      </c>
      <c r="EO264" s="149">
        <f t="shared" si="303"/>
        <v>0</v>
      </c>
      <c r="EP264" s="145">
        <v>0</v>
      </c>
      <c r="EQ264" s="146">
        <v>0</v>
      </c>
      <c r="ER264" s="146">
        <v>0</v>
      </c>
      <c r="ES264" s="149">
        <f t="shared" si="304"/>
        <v>0</v>
      </c>
      <c r="ET264" s="145">
        <v>0</v>
      </c>
      <c r="EU264" s="146">
        <v>0</v>
      </c>
      <c r="EV264" s="146">
        <v>0</v>
      </c>
      <c r="EW264" s="149">
        <f t="shared" si="305"/>
        <v>0</v>
      </c>
      <c r="EX264" s="145">
        <v>382</v>
      </c>
      <c r="EY264" s="146">
        <v>365</v>
      </c>
      <c r="EZ264" s="146">
        <v>19</v>
      </c>
      <c r="FA264" s="149">
        <f t="shared" si="306"/>
        <v>384</v>
      </c>
      <c r="FB264" s="145">
        <v>0</v>
      </c>
      <c r="FC264" s="146">
        <v>0</v>
      </c>
      <c r="FD264" s="146">
        <v>0</v>
      </c>
      <c r="FE264" s="149">
        <f t="shared" si="307"/>
        <v>0</v>
      </c>
      <c r="FF264" s="145">
        <v>5974</v>
      </c>
      <c r="FG264" s="146">
        <v>7659</v>
      </c>
      <c r="FH264" s="146">
        <v>617</v>
      </c>
      <c r="FI264" s="149">
        <f t="shared" si="308"/>
        <v>8276</v>
      </c>
      <c r="FJ264" s="145">
        <v>0</v>
      </c>
      <c r="FK264" s="146">
        <v>0</v>
      </c>
      <c r="FL264" s="146">
        <v>0</v>
      </c>
      <c r="FM264" s="149">
        <f t="shared" si="309"/>
        <v>0</v>
      </c>
      <c r="FN264" s="145">
        <v>0</v>
      </c>
      <c r="FO264" s="146">
        <v>0</v>
      </c>
      <c r="FP264" s="146">
        <v>0</v>
      </c>
      <c r="FQ264" s="149">
        <f t="shared" si="310"/>
        <v>0</v>
      </c>
      <c r="FR264" s="145">
        <v>0</v>
      </c>
      <c r="FS264" s="146">
        <v>0</v>
      </c>
      <c r="FT264" s="146">
        <v>0</v>
      </c>
      <c r="FU264" s="149">
        <f t="shared" si="311"/>
        <v>0</v>
      </c>
      <c r="FV264" s="145">
        <v>113</v>
      </c>
      <c r="FW264" s="146">
        <v>124</v>
      </c>
      <c r="FX264" s="146">
        <v>0</v>
      </c>
      <c r="FY264" s="149">
        <f t="shared" si="312"/>
        <v>124</v>
      </c>
      <c r="FZ264" s="145">
        <v>0</v>
      </c>
      <c r="GA264" s="146">
        <v>0</v>
      </c>
      <c r="GB264" s="146">
        <v>0</v>
      </c>
      <c r="GC264" s="149">
        <f t="shared" si="313"/>
        <v>0</v>
      </c>
      <c r="GD264" s="164">
        <f t="shared" si="316"/>
        <v>11454</v>
      </c>
      <c r="GE264" s="165">
        <f t="shared" si="316"/>
        <v>13770</v>
      </c>
      <c r="GF264" s="165">
        <f t="shared" si="316"/>
        <v>1541</v>
      </c>
      <c r="GG264" s="165">
        <f t="shared" si="316"/>
        <v>15311</v>
      </c>
      <c r="GH264" s="159"/>
      <c r="GI264" s="155"/>
      <c r="GJ264" s="155"/>
      <c r="GK264" s="155"/>
      <c r="GL264" s="155"/>
      <c r="GM264" s="155"/>
      <c r="GN264" s="155"/>
      <c r="GO264" s="155"/>
    </row>
    <row r="265" spans="1:209" s="147" customFormat="1" ht="12">
      <c r="A265" s="148">
        <v>41640</v>
      </c>
      <c r="B265" s="145">
        <v>5335</v>
      </c>
      <c r="C265" s="146">
        <v>4796</v>
      </c>
      <c r="D265" s="146">
        <v>734</v>
      </c>
      <c r="E265" s="149">
        <f t="shared" si="271"/>
        <v>5530</v>
      </c>
      <c r="F265" s="145">
        <v>0</v>
      </c>
      <c r="G265" s="146">
        <v>0</v>
      </c>
      <c r="H265" s="146">
        <v>0</v>
      </c>
      <c r="I265" s="149">
        <f t="shared" si="272"/>
        <v>0</v>
      </c>
      <c r="J265" s="146"/>
      <c r="K265" s="146"/>
      <c r="L265" s="146"/>
      <c r="M265" s="146"/>
      <c r="N265" s="145">
        <v>0</v>
      </c>
      <c r="O265" s="146">
        <v>0</v>
      </c>
      <c r="P265" s="146">
        <v>0</v>
      </c>
      <c r="Q265" s="149">
        <f t="shared" si="273"/>
        <v>0</v>
      </c>
      <c r="R265" s="145">
        <v>0</v>
      </c>
      <c r="S265" s="146">
        <v>0</v>
      </c>
      <c r="T265" s="146">
        <v>0</v>
      </c>
      <c r="U265" s="149">
        <f t="shared" si="274"/>
        <v>0</v>
      </c>
      <c r="V265" s="145">
        <v>0</v>
      </c>
      <c r="W265" s="146">
        <v>0</v>
      </c>
      <c r="X265" s="146">
        <v>0</v>
      </c>
      <c r="Y265" s="149">
        <f t="shared" si="275"/>
        <v>0</v>
      </c>
      <c r="Z265" s="145">
        <v>2655</v>
      </c>
      <c r="AA265" s="146">
        <v>1719</v>
      </c>
      <c r="AB265" s="146">
        <v>209</v>
      </c>
      <c r="AC265" s="149">
        <f t="shared" si="276"/>
        <v>1928</v>
      </c>
      <c r="AD265" s="145">
        <v>0</v>
      </c>
      <c r="AE265" s="146">
        <v>0</v>
      </c>
      <c r="AF265" s="146">
        <v>0</v>
      </c>
      <c r="AG265" s="149">
        <f t="shared" si="277"/>
        <v>0</v>
      </c>
      <c r="AH265" s="145">
        <v>0</v>
      </c>
      <c r="AI265" s="146">
        <v>0</v>
      </c>
      <c r="AJ265" s="146">
        <v>0</v>
      </c>
      <c r="AK265" s="149">
        <f t="shared" si="278"/>
        <v>0</v>
      </c>
      <c r="AL265" s="145">
        <v>0</v>
      </c>
      <c r="AM265" s="146">
        <v>0</v>
      </c>
      <c r="AN265" s="146">
        <v>0</v>
      </c>
      <c r="AO265" s="149">
        <f t="shared" si="279"/>
        <v>0</v>
      </c>
      <c r="AP265" s="145">
        <v>0</v>
      </c>
      <c r="AQ265" s="146">
        <v>0</v>
      </c>
      <c r="AR265" s="146">
        <v>0</v>
      </c>
      <c r="AS265" s="149">
        <f t="shared" si="280"/>
        <v>0</v>
      </c>
      <c r="AT265" s="145">
        <v>0</v>
      </c>
      <c r="AU265" s="146">
        <v>0</v>
      </c>
      <c r="AV265" s="146">
        <v>0</v>
      </c>
      <c r="AW265" s="149">
        <f t="shared" si="281"/>
        <v>0</v>
      </c>
      <c r="AX265" s="145">
        <v>0</v>
      </c>
      <c r="AY265" s="146">
        <v>0</v>
      </c>
      <c r="AZ265" s="146">
        <v>0</v>
      </c>
      <c r="BA265" s="149">
        <f t="shared" si="282"/>
        <v>0</v>
      </c>
      <c r="BB265" s="145">
        <v>0</v>
      </c>
      <c r="BC265" s="146">
        <v>0</v>
      </c>
      <c r="BD265" s="146">
        <v>0</v>
      </c>
      <c r="BE265" s="149">
        <f t="shared" si="283"/>
        <v>0</v>
      </c>
      <c r="BF265" s="145">
        <v>0</v>
      </c>
      <c r="BG265" s="146">
        <v>0</v>
      </c>
      <c r="BH265" s="146">
        <v>0</v>
      </c>
      <c r="BI265" s="149">
        <f t="shared" si="284"/>
        <v>0</v>
      </c>
      <c r="BJ265" s="145">
        <v>0</v>
      </c>
      <c r="BK265" s="146">
        <v>0</v>
      </c>
      <c r="BL265" s="146">
        <v>0</v>
      </c>
      <c r="BM265" s="149">
        <f t="shared" si="285"/>
        <v>0</v>
      </c>
      <c r="BN265" s="145">
        <v>0</v>
      </c>
      <c r="BO265" s="146">
        <v>0</v>
      </c>
      <c r="BP265" s="146">
        <v>0</v>
      </c>
      <c r="BQ265" s="149">
        <f t="shared" si="286"/>
        <v>0</v>
      </c>
      <c r="BR265" s="145">
        <v>0</v>
      </c>
      <c r="BS265" s="146">
        <v>0</v>
      </c>
      <c r="BT265" s="146">
        <v>0</v>
      </c>
      <c r="BU265" s="149">
        <f t="shared" si="287"/>
        <v>0</v>
      </c>
      <c r="BV265" s="145">
        <v>0</v>
      </c>
      <c r="BW265" s="146">
        <v>0</v>
      </c>
      <c r="BX265" s="146">
        <v>0</v>
      </c>
      <c r="BY265" s="149">
        <f t="shared" si="288"/>
        <v>0</v>
      </c>
      <c r="BZ265" s="145">
        <v>0</v>
      </c>
      <c r="CA265" s="146">
        <v>0</v>
      </c>
      <c r="CB265" s="146">
        <v>0</v>
      </c>
      <c r="CC265" s="149">
        <f t="shared" si="289"/>
        <v>0</v>
      </c>
      <c r="CD265" s="145">
        <v>0</v>
      </c>
      <c r="CE265" s="146">
        <v>0</v>
      </c>
      <c r="CF265" s="146">
        <v>0</v>
      </c>
      <c r="CG265" s="149">
        <f t="shared" si="290"/>
        <v>0</v>
      </c>
      <c r="CH265" s="145">
        <v>0</v>
      </c>
      <c r="CI265" s="146">
        <v>0</v>
      </c>
      <c r="CJ265" s="146">
        <v>0</v>
      </c>
      <c r="CK265" s="149">
        <f t="shared" si="291"/>
        <v>0</v>
      </c>
      <c r="CL265" s="145">
        <v>0</v>
      </c>
      <c r="CM265" s="146">
        <v>0</v>
      </c>
      <c r="CN265" s="146">
        <v>0</v>
      </c>
      <c r="CO265" s="149">
        <f t="shared" si="292"/>
        <v>0</v>
      </c>
      <c r="CP265" s="145">
        <v>0</v>
      </c>
      <c r="CQ265" s="146">
        <v>0</v>
      </c>
      <c r="CR265" s="146">
        <v>0</v>
      </c>
      <c r="CS265" s="149">
        <f t="shared" si="293"/>
        <v>0</v>
      </c>
      <c r="CT265" s="145">
        <v>451</v>
      </c>
      <c r="CU265" s="146">
        <v>338</v>
      </c>
      <c r="CV265" s="146">
        <v>9</v>
      </c>
      <c r="CW265" s="149">
        <f t="shared" si="294"/>
        <v>347</v>
      </c>
      <c r="CX265" s="145">
        <v>0</v>
      </c>
      <c r="CY265" s="146">
        <v>0</v>
      </c>
      <c r="CZ265" s="146">
        <v>0</v>
      </c>
      <c r="DA265" s="149">
        <f t="shared" si="295"/>
        <v>0</v>
      </c>
      <c r="DB265" s="145">
        <v>0</v>
      </c>
      <c r="DC265" s="146">
        <v>0</v>
      </c>
      <c r="DD265" s="146">
        <v>0</v>
      </c>
      <c r="DE265" s="149">
        <f t="shared" si="296"/>
        <v>0</v>
      </c>
      <c r="DF265" s="146"/>
      <c r="DG265" s="146"/>
      <c r="DH265" s="146"/>
      <c r="DI265" s="146"/>
      <c r="DJ265" s="145">
        <v>320</v>
      </c>
      <c r="DK265" s="146">
        <v>332</v>
      </c>
      <c r="DL265" s="146">
        <v>0</v>
      </c>
      <c r="DM265" s="149">
        <f t="shared" si="297"/>
        <v>332</v>
      </c>
      <c r="DN265" s="145">
        <v>0</v>
      </c>
      <c r="DO265" s="146">
        <v>0</v>
      </c>
      <c r="DP265" s="146">
        <v>0</v>
      </c>
      <c r="DQ265" s="149">
        <f t="shared" si="298"/>
        <v>0</v>
      </c>
      <c r="DR265" s="145">
        <v>0</v>
      </c>
      <c r="DS265" s="146">
        <v>0</v>
      </c>
      <c r="DT265" s="146">
        <v>0</v>
      </c>
      <c r="DU265" s="149">
        <f t="shared" si="299"/>
        <v>0</v>
      </c>
      <c r="DV265" s="145">
        <v>0</v>
      </c>
      <c r="DW265" s="146">
        <v>0</v>
      </c>
      <c r="DX265" s="146">
        <v>0</v>
      </c>
      <c r="DY265" s="149">
        <f t="shared" si="300"/>
        <v>0</v>
      </c>
      <c r="DZ265" s="145">
        <v>0</v>
      </c>
      <c r="EA265" s="146">
        <v>0</v>
      </c>
      <c r="EB265" s="146">
        <v>0</v>
      </c>
      <c r="EC265" s="149">
        <f t="shared" si="301"/>
        <v>0</v>
      </c>
      <c r="ED265" s="146"/>
      <c r="EE265" s="146"/>
      <c r="EF265" s="146"/>
      <c r="EG265" s="146"/>
      <c r="EH265" s="145">
        <v>0</v>
      </c>
      <c r="EI265" s="146">
        <v>0</v>
      </c>
      <c r="EJ265" s="146">
        <v>0</v>
      </c>
      <c r="EK265" s="149">
        <f t="shared" si="302"/>
        <v>0</v>
      </c>
      <c r="EL265" s="145">
        <v>0</v>
      </c>
      <c r="EM265" s="146">
        <v>0</v>
      </c>
      <c r="EN265" s="146">
        <v>0</v>
      </c>
      <c r="EO265" s="149">
        <f t="shared" si="303"/>
        <v>0</v>
      </c>
      <c r="EP265" s="145">
        <v>0</v>
      </c>
      <c r="EQ265" s="146">
        <v>0</v>
      </c>
      <c r="ER265" s="146">
        <v>0</v>
      </c>
      <c r="ES265" s="149">
        <f t="shared" si="304"/>
        <v>0</v>
      </c>
      <c r="ET265" s="145">
        <v>0</v>
      </c>
      <c r="EU265" s="146">
        <v>0</v>
      </c>
      <c r="EV265" s="146">
        <v>0</v>
      </c>
      <c r="EW265" s="149">
        <f t="shared" si="305"/>
        <v>0</v>
      </c>
      <c r="EX265" s="145">
        <v>624</v>
      </c>
      <c r="EY265" s="146">
        <v>234</v>
      </c>
      <c r="EZ265" s="146">
        <v>2</v>
      </c>
      <c r="FA265" s="149">
        <f t="shared" si="306"/>
        <v>236</v>
      </c>
      <c r="FB265" s="145">
        <v>0</v>
      </c>
      <c r="FC265" s="146">
        <v>0</v>
      </c>
      <c r="FD265" s="146">
        <v>0</v>
      </c>
      <c r="FE265" s="149">
        <f t="shared" si="307"/>
        <v>0</v>
      </c>
      <c r="FF265" s="145">
        <v>9086</v>
      </c>
      <c r="FG265" s="146">
        <v>8166</v>
      </c>
      <c r="FH265" s="146">
        <v>1070</v>
      </c>
      <c r="FI265" s="149">
        <f t="shared" si="308"/>
        <v>9236</v>
      </c>
      <c r="FJ265" s="145">
        <v>0</v>
      </c>
      <c r="FK265" s="146">
        <v>0</v>
      </c>
      <c r="FL265" s="146">
        <v>0</v>
      </c>
      <c r="FM265" s="149">
        <f t="shared" si="309"/>
        <v>0</v>
      </c>
      <c r="FN265" s="145">
        <v>0</v>
      </c>
      <c r="FO265" s="146">
        <v>0</v>
      </c>
      <c r="FP265" s="146">
        <v>0</v>
      </c>
      <c r="FQ265" s="149">
        <f t="shared" si="310"/>
        <v>0</v>
      </c>
      <c r="FR265" s="145">
        <v>0</v>
      </c>
      <c r="FS265" s="146">
        <v>0</v>
      </c>
      <c r="FT265" s="146">
        <v>0</v>
      </c>
      <c r="FU265" s="149">
        <f t="shared" si="311"/>
        <v>0</v>
      </c>
      <c r="FV265" s="145">
        <v>94</v>
      </c>
      <c r="FW265" s="146">
        <v>30</v>
      </c>
      <c r="FX265" s="146">
        <v>0</v>
      </c>
      <c r="FY265" s="149">
        <f t="shared" si="312"/>
        <v>30</v>
      </c>
      <c r="FZ265" s="145">
        <v>0</v>
      </c>
      <c r="GA265" s="146">
        <v>0</v>
      </c>
      <c r="GB265" s="146">
        <v>0</v>
      </c>
      <c r="GC265" s="149">
        <f t="shared" si="313"/>
        <v>0</v>
      </c>
      <c r="GD265" s="164">
        <f t="shared" si="316"/>
        <v>18565</v>
      </c>
      <c r="GE265" s="165">
        <f t="shared" si="316"/>
        <v>15615</v>
      </c>
      <c r="GF265" s="165">
        <f t="shared" si="316"/>
        <v>2024</v>
      </c>
      <c r="GG265" s="165">
        <f t="shared" si="316"/>
        <v>17639</v>
      </c>
      <c r="GH265" s="159"/>
      <c r="GI265" s="155"/>
      <c r="GJ265" s="155"/>
      <c r="GK265" s="155"/>
      <c r="GL265" s="155"/>
      <c r="GM265" s="155"/>
      <c r="GN265" s="155"/>
      <c r="GO265" s="155"/>
    </row>
    <row r="266" spans="1:209" s="147" customFormat="1" ht="12">
      <c r="A266" s="148">
        <v>41671</v>
      </c>
      <c r="B266" s="145">
        <v>5897</v>
      </c>
      <c r="C266" s="146">
        <v>4578</v>
      </c>
      <c r="D266" s="146">
        <v>998</v>
      </c>
      <c r="E266" s="149">
        <f t="shared" si="271"/>
        <v>5576</v>
      </c>
      <c r="F266" s="145">
        <v>0</v>
      </c>
      <c r="G266" s="146">
        <v>0</v>
      </c>
      <c r="H266" s="146">
        <v>0</v>
      </c>
      <c r="I266" s="149">
        <f t="shared" si="272"/>
        <v>0</v>
      </c>
      <c r="J266" s="146"/>
      <c r="K266" s="146"/>
      <c r="L266" s="146"/>
      <c r="M266" s="146"/>
      <c r="N266" s="145">
        <v>0</v>
      </c>
      <c r="O266" s="146">
        <v>0</v>
      </c>
      <c r="P266" s="146">
        <v>0</v>
      </c>
      <c r="Q266" s="149">
        <f t="shared" si="273"/>
        <v>0</v>
      </c>
      <c r="R266" s="145">
        <v>0</v>
      </c>
      <c r="S266" s="146">
        <v>0</v>
      </c>
      <c r="T266" s="146">
        <v>0</v>
      </c>
      <c r="U266" s="149">
        <f t="shared" si="274"/>
        <v>0</v>
      </c>
      <c r="V266" s="145">
        <v>0</v>
      </c>
      <c r="W266" s="146">
        <v>0</v>
      </c>
      <c r="X266" s="146">
        <v>0</v>
      </c>
      <c r="Y266" s="149">
        <f t="shared" si="275"/>
        <v>0</v>
      </c>
      <c r="Z266" s="145">
        <v>2431</v>
      </c>
      <c r="AA266" s="146">
        <v>1827</v>
      </c>
      <c r="AB266" s="146">
        <v>221</v>
      </c>
      <c r="AC266" s="149">
        <f t="shared" si="276"/>
        <v>2048</v>
      </c>
      <c r="AD266" s="145">
        <v>0</v>
      </c>
      <c r="AE266" s="146">
        <v>0</v>
      </c>
      <c r="AF266" s="146">
        <v>0</v>
      </c>
      <c r="AG266" s="149">
        <f t="shared" si="277"/>
        <v>0</v>
      </c>
      <c r="AH266" s="145">
        <v>0</v>
      </c>
      <c r="AI266" s="146">
        <v>0</v>
      </c>
      <c r="AJ266" s="146">
        <v>0</v>
      </c>
      <c r="AK266" s="149">
        <f t="shared" si="278"/>
        <v>0</v>
      </c>
      <c r="AL266" s="145">
        <v>0</v>
      </c>
      <c r="AM266" s="146">
        <v>0</v>
      </c>
      <c r="AN266" s="146">
        <v>0</v>
      </c>
      <c r="AO266" s="149">
        <f t="shared" si="279"/>
        <v>0</v>
      </c>
      <c r="AP266" s="145">
        <v>0</v>
      </c>
      <c r="AQ266" s="146">
        <v>0</v>
      </c>
      <c r="AR266" s="146">
        <v>0</v>
      </c>
      <c r="AS266" s="149">
        <f t="shared" si="280"/>
        <v>0</v>
      </c>
      <c r="AT266" s="145">
        <v>0</v>
      </c>
      <c r="AU266" s="146">
        <v>0</v>
      </c>
      <c r="AV266" s="146">
        <v>0</v>
      </c>
      <c r="AW266" s="149">
        <f t="shared" si="281"/>
        <v>0</v>
      </c>
      <c r="AX266" s="145">
        <v>0</v>
      </c>
      <c r="AY266" s="146">
        <v>0</v>
      </c>
      <c r="AZ266" s="146">
        <v>0</v>
      </c>
      <c r="BA266" s="149">
        <f t="shared" si="282"/>
        <v>0</v>
      </c>
      <c r="BB266" s="145">
        <v>0</v>
      </c>
      <c r="BC266" s="146">
        <v>0</v>
      </c>
      <c r="BD266" s="146">
        <v>0</v>
      </c>
      <c r="BE266" s="149">
        <f t="shared" si="283"/>
        <v>0</v>
      </c>
      <c r="BF266" s="145">
        <v>0</v>
      </c>
      <c r="BG266" s="146">
        <v>0</v>
      </c>
      <c r="BH266" s="146">
        <v>0</v>
      </c>
      <c r="BI266" s="149">
        <f t="shared" si="284"/>
        <v>0</v>
      </c>
      <c r="BJ266" s="145">
        <v>0</v>
      </c>
      <c r="BK266" s="146">
        <v>0</v>
      </c>
      <c r="BL266" s="146">
        <v>0</v>
      </c>
      <c r="BM266" s="149">
        <f t="shared" si="285"/>
        <v>0</v>
      </c>
      <c r="BN266" s="145">
        <v>0</v>
      </c>
      <c r="BO266" s="146">
        <v>0</v>
      </c>
      <c r="BP266" s="146">
        <v>0</v>
      </c>
      <c r="BQ266" s="149">
        <f t="shared" si="286"/>
        <v>0</v>
      </c>
      <c r="BR266" s="145">
        <v>0</v>
      </c>
      <c r="BS266" s="146">
        <v>0</v>
      </c>
      <c r="BT266" s="146">
        <v>0</v>
      </c>
      <c r="BU266" s="149">
        <f t="shared" si="287"/>
        <v>0</v>
      </c>
      <c r="BV266" s="145">
        <v>0</v>
      </c>
      <c r="BW266" s="146">
        <v>0</v>
      </c>
      <c r="BX266" s="146">
        <v>0</v>
      </c>
      <c r="BY266" s="149">
        <f t="shared" si="288"/>
        <v>0</v>
      </c>
      <c r="BZ266" s="145">
        <v>0</v>
      </c>
      <c r="CA266" s="146">
        <v>0</v>
      </c>
      <c r="CB266" s="146">
        <v>0</v>
      </c>
      <c r="CC266" s="149">
        <f t="shared" si="289"/>
        <v>0</v>
      </c>
      <c r="CD266" s="145">
        <v>0</v>
      </c>
      <c r="CE266" s="146">
        <v>0</v>
      </c>
      <c r="CF266" s="146">
        <v>0</v>
      </c>
      <c r="CG266" s="149">
        <f t="shared" si="290"/>
        <v>0</v>
      </c>
      <c r="CH266" s="145">
        <v>0</v>
      </c>
      <c r="CI266" s="146">
        <v>0</v>
      </c>
      <c r="CJ266" s="146">
        <v>0</v>
      </c>
      <c r="CK266" s="149">
        <f t="shared" si="291"/>
        <v>0</v>
      </c>
      <c r="CL266" s="145">
        <v>0</v>
      </c>
      <c r="CM266" s="146">
        <v>0</v>
      </c>
      <c r="CN266" s="146">
        <v>0</v>
      </c>
      <c r="CO266" s="149">
        <f t="shared" si="292"/>
        <v>0</v>
      </c>
      <c r="CP266" s="145">
        <v>0</v>
      </c>
      <c r="CQ266" s="146">
        <v>0</v>
      </c>
      <c r="CR266" s="146">
        <v>0</v>
      </c>
      <c r="CS266" s="149">
        <f t="shared" si="293"/>
        <v>0</v>
      </c>
      <c r="CT266" s="145">
        <v>377</v>
      </c>
      <c r="CU266" s="146">
        <v>267</v>
      </c>
      <c r="CV266" s="146">
        <v>4</v>
      </c>
      <c r="CW266" s="149">
        <f t="shared" si="294"/>
        <v>271</v>
      </c>
      <c r="CX266" s="145">
        <v>0</v>
      </c>
      <c r="CY266" s="146">
        <v>0</v>
      </c>
      <c r="CZ266" s="146">
        <v>0</v>
      </c>
      <c r="DA266" s="149">
        <f t="shared" si="295"/>
        <v>0</v>
      </c>
      <c r="DB266" s="145">
        <v>0</v>
      </c>
      <c r="DC266" s="146">
        <v>0</v>
      </c>
      <c r="DD266" s="146">
        <v>0</v>
      </c>
      <c r="DE266" s="149">
        <f t="shared" si="296"/>
        <v>0</v>
      </c>
      <c r="DF266" s="146"/>
      <c r="DG266" s="146"/>
      <c r="DH266" s="146"/>
      <c r="DI266" s="146"/>
      <c r="DJ266" s="145">
        <v>310</v>
      </c>
      <c r="DK266" s="146">
        <v>325</v>
      </c>
      <c r="DL266" s="146">
        <v>0</v>
      </c>
      <c r="DM266" s="149">
        <f t="shared" si="297"/>
        <v>325</v>
      </c>
      <c r="DN266" s="145">
        <v>0</v>
      </c>
      <c r="DO266" s="146">
        <v>0</v>
      </c>
      <c r="DP266" s="146">
        <v>0</v>
      </c>
      <c r="DQ266" s="149">
        <f t="shared" si="298"/>
        <v>0</v>
      </c>
      <c r="DR266" s="145">
        <v>0</v>
      </c>
      <c r="DS266" s="146">
        <v>0</v>
      </c>
      <c r="DT266" s="146">
        <v>0</v>
      </c>
      <c r="DU266" s="149">
        <f t="shared" si="299"/>
        <v>0</v>
      </c>
      <c r="DV266" s="145">
        <v>0</v>
      </c>
      <c r="DW266" s="146">
        <v>0</v>
      </c>
      <c r="DX266" s="146">
        <v>0</v>
      </c>
      <c r="DY266" s="149">
        <f t="shared" si="300"/>
        <v>0</v>
      </c>
      <c r="DZ266" s="145">
        <v>0</v>
      </c>
      <c r="EA266" s="146">
        <v>0</v>
      </c>
      <c r="EB266" s="146">
        <v>0</v>
      </c>
      <c r="EC266" s="149">
        <f t="shared" si="301"/>
        <v>0</v>
      </c>
      <c r="ED266" s="146"/>
      <c r="EE266" s="146"/>
      <c r="EF266" s="146"/>
      <c r="EG266" s="146"/>
      <c r="EH266" s="145">
        <v>0</v>
      </c>
      <c r="EI266" s="146">
        <v>0</v>
      </c>
      <c r="EJ266" s="146">
        <v>0</v>
      </c>
      <c r="EK266" s="149">
        <f t="shared" si="302"/>
        <v>0</v>
      </c>
      <c r="EL266" s="145">
        <v>0</v>
      </c>
      <c r="EM266" s="146">
        <v>0</v>
      </c>
      <c r="EN266" s="146">
        <v>0</v>
      </c>
      <c r="EO266" s="149">
        <f t="shared" si="303"/>
        <v>0</v>
      </c>
      <c r="EP266" s="145">
        <v>0</v>
      </c>
      <c r="EQ266" s="146">
        <v>0</v>
      </c>
      <c r="ER266" s="146">
        <v>0</v>
      </c>
      <c r="ES266" s="149">
        <f t="shared" si="304"/>
        <v>0</v>
      </c>
      <c r="ET266" s="145">
        <v>0</v>
      </c>
      <c r="EU266" s="146">
        <v>0</v>
      </c>
      <c r="EV266" s="146">
        <v>0</v>
      </c>
      <c r="EW266" s="149">
        <f t="shared" si="305"/>
        <v>0</v>
      </c>
      <c r="EX266" s="145">
        <v>624</v>
      </c>
      <c r="EY266" s="146">
        <v>234</v>
      </c>
      <c r="EZ266" s="146">
        <v>2</v>
      </c>
      <c r="FA266" s="149">
        <f t="shared" si="306"/>
        <v>236</v>
      </c>
      <c r="FB266" s="145">
        <v>0</v>
      </c>
      <c r="FC266" s="146">
        <v>0</v>
      </c>
      <c r="FD266" s="146">
        <v>0</v>
      </c>
      <c r="FE266" s="149">
        <f t="shared" si="307"/>
        <v>0</v>
      </c>
      <c r="FF266" s="145">
        <v>11002</v>
      </c>
      <c r="FG266" s="146">
        <v>9109</v>
      </c>
      <c r="FH266" s="146">
        <v>1347</v>
      </c>
      <c r="FI266" s="149">
        <f t="shared" si="308"/>
        <v>10456</v>
      </c>
      <c r="FJ266" s="145">
        <v>0</v>
      </c>
      <c r="FK266" s="146">
        <v>0</v>
      </c>
      <c r="FL266" s="146">
        <v>0</v>
      </c>
      <c r="FM266" s="149">
        <f t="shared" si="309"/>
        <v>0</v>
      </c>
      <c r="FN266" s="145">
        <v>0</v>
      </c>
      <c r="FO266" s="146">
        <v>0</v>
      </c>
      <c r="FP266" s="146">
        <v>0</v>
      </c>
      <c r="FQ266" s="149">
        <f t="shared" si="310"/>
        <v>0</v>
      </c>
      <c r="FR266" s="145">
        <v>0</v>
      </c>
      <c r="FS266" s="146">
        <v>0</v>
      </c>
      <c r="FT266" s="146">
        <v>0</v>
      </c>
      <c r="FU266" s="149">
        <f t="shared" si="311"/>
        <v>0</v>
      </c>
      <c r="FV266" s="145">
        <v>64</v>
      </c>
      <c r="FW266" s="146">
        <v>32</v>
      </c>
      <c r="FX266" s="146">
        <v>0</v>
      </c>
      <c r="FY266" s="149">
        <f t="shared" si="312"/>
        <v>32</v>
      </c>
      <c r="FZ266" s="145">
        <v>0</v>
      </c>
      <c r="GA266" s="146">
        <v>0</v>
      </c>
      <c r="GB266" s="146">
        <v>0</v>
      </c>
      <c r="GC266" s="149">
        <f t="shared" si="313"/>
        <v>0</v>
      </c>
      <c r="GD266" s="164">
        <f t="shared" si="316"/>
        <v>20705</v>
      </c>
      <c r="GE266" s="165">
        <f t="shared" si="316"/>
        <v>16372</v>
      </c>
      <c r="GF266" s="165">
        <f t="shared" si="316"/>
        <v>2572</v>
      </c>
      <c r="GG266" s="165">
        <f t="shared" si="316"/>
        <v>18944</v>
      </c>
      <c r="GH266" s="159"/>
      <c r="GI266" s="155"/>
      <c r="GJ266" s="155"/>
      <c r="GK266" s="155"/>
      <c r="GL266" s="155"/>
      <c r="GM266" s="155"/>
      <c r="GN266" s="155"/>
      <c r="GO266" s="155"/>
    </row>
    <row r="267" spans="1:209" s="168" customFormat="1" ht="12">
      <c r="A267" s="150">
        <v>41699</v>
      </c>
      <c r="B267" s="151">
        <v>6808</v>
      </c>
      <c r="C267" s="152">
        <v>6545</v>
      </c>
      <c r="D267" s="152">
        <v>1173</v>
      </c>
      <c r="E267" s="153">
        <f t="shared" si="271"/>
        <v>7718</v>
      </c>
      <c r="F267" s="151">
        <v>0</v>
      </c>
      <c r="G267" s="152">
        <v>0</v>
      </c>
      <c r="H267" s="152">
        <v>0</v>
      </c>
      <c r="I267" s="153">
        <f t="shared" si="272"/>
        <v>0</v>
      </c>
      <c r="J267" s="152"/>
      <c r="K267" s="152"/>
      <c r="L267" s="152"/>
      <c r="M267" s="152"/>
      <c r="N267" s="151">
        <v>0</v>
      </c>
      <c r="O267" s="152">
        <v>0</v>
      </c>
      <c r="P267" s="152">
        <v>0</v>
      </c>
      <c r="Q267" s="153">
        <f t="shared" si="273"/>
        <v>0</v>
      </c>
      <c r="R267" s="151">
        <v>0</v>
      </c>
      <c r="S267" s="152">
        <v>0</v>
      </c>
      <c r="T267" s="152">
        <v>0</v>
      </c>
      <c r="U267" s="153">
        <f t="shared" si="274"/>
        <v>0</v>
      </c>
      <c r="V267" s="151">
        <v>0</v>
      </c>
      <c r="W267" s="152">
        <v>0</v>
      </c>
      <c r="X267" s="152">
        <v>0</v>
      </c>
      <c r="Y267" s="153">
        <f t="shared" si="275"/>
        <v>0</v>
      </c>
      <c r="Z267" s="151">
        <v>2317</v>
      </c>
      <c r="AA267" s="152">
        <v>2646</v>
      </c>
      <c r="AB267" s="152">
        <v>350</v>
      </c>
      <c r="AC267" s="153">
        <f t="shared" si="276"/>
        <v>2996</v>
      </c>
      <c r="AD267" s="151">
        <v>0</v>
      </c>
      <c r="AE267" s="152">
        <v>0</v>
      </c>
      <c r="AF267" s="152">
        <v>0</v>
      </c>
      <c r="AG267" s="153">
        <f t="shared" si="277"/>
        <v>0</v>
      </c>
      <c r="AH267" s="151">
        <v>0</v>
      </c>
      <c r="AI267" s="152">
        <v>0</v>
      </c>
      <c r="AJ267" s="152">
        <v>0</v>
      </c>
      <c r="AK267" s="153">
        <f t="shared" si="278"/>
        <v>0</v>
      </c>
      <c r="AL267" s="151">
        <v>0</v>
      </c>
      <c r="AM267" s="152">
        <v>0</v>
      </c>
      <c r="AN267" s="152">
        <v>0</v>
      </c>
      <c r="AO267" s="153">
        <f t="shared" si="279"/>
        <v>0</v>
      </c>
      <c r="AP267" s="151">
        <v>0</v>
      </c>
      <c r="AQ267" s="152">
        <v>0</v>
      </c>
      <c r="AR267" s="152">
        <v>0</v>
      </c>
      <c r="AS267" s="153">
        <f t="shared" si="280"/>
        <v>0</v>
      </c>
      <c r="AT267" s="151">
        <v>0</v>
      </c>
      <c r="AU267" s="152">
        <v>0</v>
      </c>
      <c r="AV267" s="152">
        <v>0</v>
      </c>
      <c r="AW267" s="153">
        <f t="shared" si="281"/>
        <v>0</v>
      </c>
      <c r="AX267" s="151">
        <v>0</v>
      </c>
      <c r="AY267" s="152">
        <v>0</v>
      </c>
      <c r="AZ267" s="152">
        <v>0</v>
      </c>
      <c r="BA267" s="153">
        <f t="shared" si="282"/>
        <v>0</v>
      </c>
      <c r="BB267" s="151">
        <v>0</v>
      </c>
      <c r="BC267" s="152">
        <v>0</v>
      </c>
      <c r="BD267" s="152">
        <v>0</v>
      </c>
      <c r="BE267" s="153">
        <f t="shared" si="283"/>
        <v>0</v>
      </c>
      <c r="BF267" s="151">
        <v>0</v>
      </c>
      <c r="BG267" s="152">
        <v>0</v>
      </c>
      <c r="BH267" s="152">
        <v>0</v>
      </c>
      <c r="BI267" s="153">
        <f t="shared" si="284"/>
        <v>0</v>
      </c>
      <c r="BJ267" s="151">
        <v>0</v>
      </c>
      <c r="BK267" s="152">
        <v>0</v>
      </c>
      <c r="BL267" s="152">
        <v>0</v>
      </c>
      <c r="BM267" s="153">
        <f t="shared" si="285"/>
        <v>0</v>
      </c>
      <c r="BN267" s="151">
        <v>0</v>
      </c>
      <c r="BO267" s="152">
        <v>0</v>
      </c>
      <c r="BP267" s="152">
        <v>0</v>
      </c>
      <c r="BQ267" s="153">
        <f t="shared" si="286"/>
        <v>0</v>
      </c>
      <c r="BR267" s="151">
        <v>0</v>
      </c>
      <c r="BS267" s="152">
        <v>0</v>
      </c>
      <c r="BT267" s="152">
        <v>0</v>
      </c>
      <c r="BU267" s="153">
        <f t="shared" si="287"/>
        <v>0</v>
      </c>
      <c r="BV267" s="151">
        <v>0</v>
      </c>
      <c r="BW267" s="152">
        <v>0</v>
      </c>
      <c r="BX267" s="152">
        <v>0</v>
      </c>
      <c r="BY267" s="153">
        <f t="shared" si="288"/>
        <v>0</v>
      </c>
      <c r="BZ267" s="151">
        <v>0</v>
      </c>
      <c r="CA267" s="152">
        <v>0</v>
      </c>
      <c r="CB267" s="152">
        <v>0</v>
      </c>
      <c r="CC267" s="153">
        <f t="shared" si="289"/>
        <v>0</v>
      </c>
      <c r="CD267" s="151">
        <v>0</v>
      </c>
      <c r="CE267" s="152">
        <v>0</v>
      </c>
      <c r="CF267" s="152">
        <v>0</v>
      </c>
      <c r="CG267" s="153">
        <f t="shared" si="290"/>
        <v>0</v>
      </c>
      <c r="CH267" s="151">
        <v>0</v>
      </c>
      <c r="CI267" s="152">
        <v>0</v>
      </c>
      <c r="CJ267" s="152">
        <v>0</v>
      </c>
      <c r="CK267" s="153">
        <f t="shared" si="291"/>
        <v>0</v>
      </c>
      <c r="CL267" s="151">
        <v>0</v>
      </c>
      <c r="CM267" s="152">
        <v>0</v>
      </c>
      <c r="CN267" s="152">
        <v>0</v>
      </c>
      <c r="CO267" s="153">
        <f t="shared" si="292"/>
        <v>0</v>
      </c>
      <c r="CP267" s="151">
        <v>0</v>
      </c>
      <c r="CQ267" s="152">
        <v>0</v>
      </c>
      <c r="CR267" s="152">
        <v>0</v>
      </c>
      <c r="CS267" s="153">
        <f t="shared" si="293"/>
        <v>0</v>
      </c>
      <c r="CT267" s="151">
        <v>618</v>
      </c>
      <c r="CU267" s="152">
        <v>513</v>
      </c>
      <c r="CV267" s="152">
        <v>0</v>
      </c>
      <c r="CW267" s="153">
        <f t="shared" si="294"/>
        <v>513</v>
      </c>
      <c r="CX267" s="151">
        <v>0</v>
      </c>
      <c r="CY267" s="152">
        <v>0</v>
      </c>
      <c r="CZ267" s="152">
        <v>0</v>
      </c>
      <c r="DA267" s="153">
        <f t="shared" si="295"/>
        <v>0</v>
      </c>
      <c r="DB267" s="151">
        <v>0</v>
      </c>
      <c r="DC267" s="152">
        <v>0</v>
      </c>
      <c r="DD267" s="152">
        <v>0</v>
      </c>
      <c r="DE267" s="153">
        <f t="shared" si="296"/>
        <v>0</v>
      </c>
      <c r="DF267" s="152"/>
      <c r="DG267" s="152"/>
      <c r="DH267" s="152"/>
      <c r="DI267" s="152"/>
      <c r="DJ267" s="151">
        <v>430</v>
      </c>
      <c r="DK267" s="152">
        <v>425</v>
      </c>
      <c r="DL267" s="152">
        <v>0</v>
      </c>
      <c r="DM267" s="153">
        <f t="shared" si="297"/>
        <v>425</v>
      </c>
      <c r="DN267" s="151">
        <v>0</v>
      </c>
      <c r="DO267" s="152">
        <v>0</v>
      </c>
      <c r="DP267" s="152">
        <v>0</v>
      </c>
      <c r="DQ267" s="153">
        <f t="shared" si="298"/>
        <v>0</v>
      </c>
      <c r="DR267" s="151">
        <v>0</v>
      </c>
      <c r="DS267" s="152">
        <v>0</v>
      </c>
      <c r="DT267" s="152">
        <v>0</v>
      </c>
      <c r="DU267" s="153">
        <f t="shared" si="299"/>
        <v>0</v>
      </c>
      <c r="DV267" s="151">
        <v>0</v>
      </c>
      <c r="DW267" s="152">
        <v>0</v>
      </c>
      <c r="DX267" s="152">
        <v>0</v>
      </c>
      <c r="DY267" s="153">
        <f t="shared" si="300"/>
        <v>0</v>
      </c>
      <c r="DZ267" s="151">
        <v>0</v>
      </c>
      <c r="EA267" s="152">
        <v>0</v>
      </c>
      <c r="EB267" s="152">
        <v>0</v>
      </c>
      <c r="EC267" s="153">
        <f t="shared" si="301"/>
        <v>0</v>
      </c>
      <c r="ED267" s="152"/>
      <c r="EE267" s="152"/>
      <c r="EF267" s="152"/>
      <c r="EG267" s="152"/>
      <c r="EH267" s="151">
        <v>0</v>
      </c>
      <c r="EI267" s="152">
        <v>0</v>
      </c>
      <c r="EJ267" s="152">
        <v>0</v>
      </c>
      <c r="EK267" s="153">
        <f t="shared" si="302"/>
        <v>0</v>
      </c>
      <c r="EL267" s="151">
        <v>0</v>
      </c>
      <c r="EM267" s="152">
        <v>0</v>
      </c>
      <c r="EN267" s="152">
        <v>0</v>
      </c>
      <c r="EO267" s="153">
        <f t="shared" si="303"/>
        <v>0</v>
      </c>
      <c r="EP267" s="151">
        <v>0</v>
      </c>
      <c r="EQ267" s="152">
        <v>0</v>
      </c>
      <c r="ER267" s="152">
        <v>0</v>
      </c>
      <c r="ES267" s="153">
        <f t="shared" si="304"/>
        <v>0</v>
      </c>
      <c r="ET267" s="151">
        <v>0</v>
      </c>
      <c r="EU267" s="152">
        <v>0</v>
      </c>
      <c r="EV267" s="152">
        <v>0</v>
      </c>
      <c r="EW267" s="153">
        <f t="shared" si="305"/>
        <v>0</v>
      </c>
      <c r="EX267" s="151">
        <v>726</v>
      </c>
      <c r="EY267" s="152">
        <v>781</v>
      </c>
      <c r="EZ267" s="152">
        <v>17</v>
      </c>
      <c r="FA267" s="153">
        <f t="shared" si="306"/>
        <v>798</v>
      </c>
      <c r="FB267" s="151">
        <v>0</v>
      </c>
      <c r="FC267" s="152">
        <v>0</v>
      </c>
      <c r="FD267" s="152">
        <v>0</v>
      </c>
      <c r="FE267" s="153">
        <f t="shared" si="307"/>
        <v>0</v>
      </c>
      <c r="FF267" s="151">
        <v>12318</v>
      </c>
      <c r="FG267" s="152">
        <v>12418</v>
      </c>
      <c r="FH267" s="152">
        <v>2104</v>
      </c>
      <c r="FI267" s="153">
        <f t="shared" si="308"/>
        <v>14522</v>
      </c>
      <c r="FJ267" s="151">
        <v>0</v>
      </c>
      <c r="FK267" s="152">
        <v>0</v>
      </c>
      <c r="FL267" s="152">
        <v>0</v>
      </c>
      <c r="FM267" s="153">
        <f t="shared" si="309"/>
        <v>0</v>
      </c>
      <c r="FN267" s="151">
        <v>0</v>
      </c>
      <c r="FO267" s="152">
        <v>0</v>
      </c>
      <c r="FP267" s="152">
        <v>0</v>
      </c>
      <c r="FQ267" s="153">
        <f t="shared" si="310"/>
        <v>0</v>
      </c>
      <c r="FR267" s="151">
        <v>0</v>
      </c>
      <c r="FS267" s="152">
        <v>0</v>
      </c>
      <c r="FT267" s="152">
        <v>0</v>
      </c>
      <c r="FU267" s="153">
        <f t="shared" si="311"/>
        <v>0</v>
      </c>
      <c r="FV267" s="151">
        <v>70</v>
      </c>
      <c r="FW267" s="152">
        <v>105</v>
      </c>
      <c r="FX267" s="152">
        <v>0</v>
      </c>
      <c r="FY267" s="153">
        <f t="shared" si="312"/>
        <v>105</v>
      </c>
      <c r="FZ267" s="151">
        <v>0</v>
      </c>
      <c r="GA267" s="152">
        <v>0</v>
      </c>
      <c r="GB267" s="152">
        <v>0</v>
      </c>
      <c r="GC267" s="153">
        <f t="shared" si="313"/>
        <v>0</v>
      </c>
      <c r="GD267" s="169">
        <f t="shared" si="316"/>
        <v>23287</v>
      </c>
      <c r="GE267" s="170">
        <f t="shared" si="316"/>
        <v>23433</v>
      </c>
      <c r="GF267" s="170">
        <f t="shared" si="316"/>
        <v>3644</v>
      </c>
      <c r="GG267" s="170">
        <f t="shared" si="316"/>
        <v>27077</v>
      </c>
      <c r="GH267" s="159"/>
      <c r="GI267" s="155"/>
      <c r="GJ267" s="155"/>
      <c r="GK267" s="155"/>
      <c r="GL267" s="155"/>
      <c r="GM267" s="155"/>
      <c r="GN267" s="155"/>
      <c r="GO267" s="155"/>
      <c r="GP267" s="147"/>
      <c r="GQ267" s="147"/>
      <c r="GR267" s="147"/>
      <c r="GS267" s="147"/>
      <c r="GT267" s="147"/>
      <c r="GU267" s="147"/>
      <c r="GV267" s="147"/>
      <c r="GW267" s="147"/>
      <c r="GX267" s="147"/>
      <c r="GY267" s="147"/>
      <c r="GZ267" s="147"/>
      <c r="HA267" s="147"/>
    </row>
    <row r="268" spans="1:209" s="147" customFormat="1" ht="12">
      <c r="A268" s="148">
        <v>41730</v>
      </c>
      <c r="B268" s="145">
        <v>5134</v>
      </c>
      <c r="C268" s="146">
        <v>3878</v>
      </c>
      <c r="D268" s="146">
        <v>645</v>
      </c>
      <c r="E268" s="149">
        <f t="shared" si="271"/>
        <v>4523</v>
      </c>
      <c r="F268" s="145">
        <v>0</v>
      </c>
      <c r="G268" s="146">
        <v>0</v>
      </c>
      <c r="H268" s="146">
        <v>0</v>
      </c>
      <c r="I268" s="149">
        <f t="shared" si="272"/>
        <v>0</v>
      </c>
      <c r="J268" s="146"/>
      <c r="K268" s="146"/>
      <c r="L268" s="146"/>
      <c r="M268" s="146"/>
      <c r="N268" s="145">
        <v>0</v>
      </c>
      <c r="O268" s="146">
        <v>0</v>
      </c>
      <c r="P268" s="146">
        <v>0</v>
      </c>
      <c r="Q268" s="149">
        <f t="shared" si="273"/>
        <v>0</v>
      </c>
      <c r="R268" s="145">
        <v>0</v>
      </c>
      <c r="S268" s="146">
        <v>0</v>
      </c>
      <c r="T268" s="146">
        <v>0</v>
      </c>
      <c r="U268" s="149">
        <f t="shared" si="274"/>
        <v>0</v>
      </c>
      <c r="V268" s="145">
        <v>0</v>
      </c>
      <c r="W268" s="146">
        <v>0</v>
      </c>
      <c r="X268" s="146">
        <v>0</v>
      </c>
      <c r="Y268" s="149">
        <f t="shared" si="275"/>
        <v>0</v>
      </c>
      <c r="Z268" s="145">
        <v>2866</v>
      </c>
      <c r="AA268" s="146">
        <v>1836</v>
      </c>
      <c r="AB268" s="146">
        <v>415</v>
      </c>
      <c r="AC268" s="149">
        <f t="shared" si="276"/>
        <v>2251</v>
      </c>
      <c r="AD268" s="145">
        <v>0</v>
      </c>
      <c r="AE268" s="146">
        <v>0</v>
      </c>
      <c r="AF268" s="146">
        <v>0</v>
      </c>
      <c r="AG268" s="149">
        <f t="shared" si="277"/>
        <v>0</v>
      </c>
      <c r="AH268" s="145">
        <v>0</v>
      </c>
      <c r="AI268" s="146">
        <v>0</v>
      </c>
      <c r="AJ268" s="146">
        <v>0</v>
      </c>
      <c r="AK268" s="149">
        <f t="shared" si="278"/>
        <v>0</v>
      </c>
      <c r="AL268" s="145">
        <v>0</v>
      </c>
      <c r="AM268" s="146">
        <v>0</v>
      </c>
      <c r="AN268" s="146">
        <v>0</v>
      </c>
      <c r="AO268" s="149">
        <f t="shared" si="279"/>
        <v>0</v>
      </c>
      <c r="AP268" s="145">
        <v>0</v>
      </c>
      <c r="AQ268" s="146">
        <v>0</v>
      </c>
      <c r="AR268" s="146">
        <v>0</v>
      </c>
      <c r="AS268" s="149">
        <f t="shared" si="280"/>
        <v>0</v>
      </c>
      <c r="AT268" s="145">
        <v>0</v>
      </c>
      <c r="AU268" s="146">
        <v>0</v>
      </c>
      <c r="AV268" s="146">
        <v>0</v>
      </c>
      <c r="AW268" s="149">
        <f t="shared" si="281"/>
        <v>0</v>
      </c>
      <c r="AX268" s="145">
        <v>0</v>
      </c>
      <c r="AY268" s="146">
        <v>0</v>
      </c>
      <c r="AZ268" s="146">
        <v>0</v>
      </c>
      <c r="BA268" s="149">
        <f t="shared" si="282"/>
        <v>0</v>
      </c>
      <c r="BB268" s="145">
        <v>0</v>
      </c>
      <c r="BC268" s="146">
        <v>0</v>
      </c>
      <c r="BD268" s="146">
        <v>0</v>
      </c>
      <c r="BE268" s="149">
        <f t="shared" si="283"/>
        <v>0</v>
      </c>
      <c r="BF268" s="145">
        <v>0</v>
      </c>
      <c r="BG268" s="146">
        <v>0</v>
      </c>
      <c r="BH268" s="146">
        <v>0</v>
      </c>
      <c r="BI268" s="149">
        <f t="shared" si="284"/>
        <v>0</v>
      </c>
      <c r="BJ268" s="145">
        <v>0</v>
      </c>
      <c r="BK268" s="146">
        <v>0</v>
      </c>
      <c r="BL268" s="146">
        <v>0</v>
      </c>
      <c r="BM268" s="149">
        <f t="shared" si="285"/>
        <v>0</v>
      </c>
      <c r="BN268" s="145">
        <v>0</v>
      </c>
      <c r="BO268" s="146">
        <v>0</v>
      </c>
      <c r="BP268" s="146">
        <v>0</v>
      </c>
      <c r="BQ268" s="149">
        <f t="shared" si="286"/>
        <v>0</v>
      </c>
      <c r="BR268" s="145">
        <v>0</v>
      </c>
      <c r="BS268" s="146">
        <v>0</v>
      </c>
      <c r="BT268" s="146">
        <v>0</v>
      </c>
      <c r="BU268" s="149">
        <f t="shared" si="287"/>
        <v>0</v>
      </c>
      <c r="BV268" s="145">
        <v>0</v>
      </c>
      <c r="BW268" s="146">
        <v>0</v>
      </c>
      <c r="BX268" s="146">
        <v>0</v>
      </c>
      <c r="BY268" s="149">
        <f t="shared" si="288"/>
        <v>0</v>
      </c>
      <c r="BZ268" s="145">
        <v>0</v>
      </c>
      <c r="CA268" s="146">
        <v>0</v>
      </c>
      <c r="CB268" s="146">
        <v>0</v>
      </c>
      <c r="CC268" s="149">
        <f t="shared" si="289"/>
        <v>0</v>
      </c>
      <c r="CD268" s="145">
        <v>0</v>
      </c>
      <c r="CE268" s="146">
        <v>0</v>
      </c>
      <c r="CF268" s="146">
        <v>0</v>
      </c>
      <c r="CG268" s="149">
        <f t="shared" si="290"/>
        <v>0</v>
      </c>
      <c r="CH268" s="145">
        <v>0</v>
      </c>
      <c r="CI268" s="146">
        <v>0</v>
      </c>
      <c r="CJ268" s="146">
        <v>0</v>
      </c>
      <c r="CK268" s="149">
        <f t="shared" si="291"/>
        <v>0</v>
      </c>
      <c r="CL268" s="145">
        <v>0</v>
      </c>
      <c r="CM268" s="146">
        <v>0</v>
      </c>
      <c r="CN268" s="146">
        <v>0</v>
      </c>
      <c r="CO268" s="149">
        <f t="shared" si="292"/>
        <v>0</v>
      </c>
      <c r="CP268" s="145">
        <v>0</v>
      </c>
      <c r="CQ268" s="146">
        <v>0</v>
      </c>
      <c r="CR268" s="146">
        <v>0</v>
      </c>
      <c r="CS268" s="149">
        <f t="shared" si="293"/>
        <v>0</v>
      </c>
      <c r="CT268" s="145">
        <v>487</v>
      </c>
      <c r="CU268" s="146">
        <v>352</v>
      </c>
      <c r="CV268" s="146">
        <v>0</v>
      </c>
      <c r="CW268" s="149">
        <f t="shared" si="294"/>
        <v>352</v>
      </c>
      <c r="CX268" s="145">
        <v>0</v>
      </c>
      <c r="CY268" s="146">
        <v>0</v>
      </c>
      <c r="CZ268" s="146">
        <v>0</v>
      </c>
      <c r="DA268" s="149">
        <f t="shared" si="295"/>
        <v>0</v>
      </c>
      <c r="DB268" s="145">
        <v>0</v>
      </c>
      <c r="DC268" s="146">
        <v>0</v>
      </c>
      <c r="DD268" s="146">
        <v>0</v>
      </c>
      <c r="DE268" s="149">
        <f t="shared" si="296"/>
        <v>0</v>
      </c>
      <c r="DF268" s="146"/>
      <c r="DG268" s="146"/>
      <c r="DH268" s="146"/>
      <c r="DI268" s="146"/>
      <c r="DJ268" s="145">
        <v>303</v>
      </c>
      <c r="DK268" s="146">
        <v>342</v>
      </c>
      <c r="DL268" s="146">
        <v>0</v>
      </c>
      <c r="DM268" s="149">
        <f t="shared" si="297"/>
        <v>342</v>
      </c>
      <c r="DN268" s="145">
        <v>0</v>
      </c>
      <c r="DO268" s="146">
        <v>0</v>
      </c>
      <c r="DP268" s="146">
        <v>0</v>
      </c>
      <c r="DQ268" s="149">
        <f t="shared" si="298"/>
        <v>0</v>
      </c>
      <c r="DR268" s="145">
        <v>0</v>
      </c>
      <c r="DS268" s="146">
        <v>0</v>
      </c>
      <c r="DT268" s="146">
        <v>0</v>
      </c>
      <c r="DU268" s="149">
        <f t="shared" si="299"/>
        <v>0</v>
      </c>
      <c r="DV268" s="145">
        <v>0</v>
      </c>
      <c r="DW268" s="146">
        <v>0</v>
      </c>
      <c r="DX268" s="146">
        <v>0</v>
      </c>
      <c r="DY268" s="149">
        <f t="shared" si="300"/>
        <v>0</v>
      </c>
      <c r="DZ268" s="145">
        <v>0</v>
      </c>
      <c r="EA268" s="146">
        <v>0</v>
      </c>
      <c r="EB268" s="146">
        <v>0</v>
      </c>
      <c r="EC268" s="149">
        <f t="shared" si="301"/>
        <v>0</v>
      </c>
      <c r="ED268" s="146"/>
      <c r="EE268" s="146"/>
      <c r="EF268" s="146"/>
      <c r="EG268" s="146"/>
      <c r="EH268" s="145">
        <v>0</v>
      </c>
      <c r="EI268" s="146">
        <v>0</v>
      </c>
      <c r="EJ268" s="146">
        <v>0</v>
      </c>
      <c r="EK268" s="149">
        <f t="shared" si="302"/>
        <v>0</v>
      </c>
      <c r="EL268" s="145">
        <v>0</v>
      </c>
      <c r="EM268" s="146">
        <v>0</v>
      </c>
      <c r="EN268" s="146">
        <v>0</v>
      </c>
      <c r="EO268" s="149">
        <f t="shared" si="303"/>
        <v>0</v>
      </c>
      <c r="EP268" s="145">
        <v>0</v>
      </c>
      <c r="EQ268" s="146">
        <v>0</v>
      </c>
      <c r="ER268" s="146">
        <v>0</v>
      </c>
      <c r="ES268" s="149">
        <f t="shared" si="304"/>
        <v>0</v>
      </c>
      <c r="ET268" s="145">
        <v>0</v>
      </c>
      <c r="EU268" s="146">
        <v>0</v>
      </c>
      <c r="EV268" s="146">
        <v>0</v>
      </c>
      <c r="EW268" s="149">
        <f t="shared" si="305"/>
        <v>0</v>
      </c>
      <c r="EX268" s="145">
        <v>614</v>
      </c>
      <c r="EY268" s="146">
        <v>527</v>
      </c>
      <c r="EZ268" s="146">
        <v>32</v>
      </c>
      <c r="FA268" s="149">
        <f t="shared" si="306"/>
        <v>559</v>
      </c>
      <c r="FB268" s="145">
        <v>0</v>
      </c>
      <c r="FC268" s="146">
        <v>0</v>
      </c>
      <c r="FD268" s="146">
        <v>0</v>
      </c>
      <c r="FE268" s="149">
        <f t="shared" si="307"/>
        <v>0</v>
      </c>
      <c r="FF268" s="145">
        <v>11298</v>
      </c>
      <c r="FG268" s="146">
        <v>8425</v>
      </c>
      <c r="FH268" s="146">
        <v>1155</v>
      </c>
      <c r="FI268" s="149">
        <f t="shared" si="308"/>
        <v>9580</v>
      </c>
      <c r="FJ268" s="145">
        <v>0</v>
      </c>
      <c r="FK268" s="146">
        <v>0</v>
      </c>
      <c r="FL268" s="146">
        <v>0</v>
      </c>
      <c r="FM268" s="149">
        <f t="shared" si="309"/>
        <v>0</v>
      </c>
      <c r="FN268" s="145">
        <v>0</v>
      </c>
      <c r="FO268" s="146">
        <v>0</v>
      </c>
      <c r="FP268" s="146">
        <v>0</v>
      </c>
      <c r="FQ268" s="149">
        <f t="shared" si="310"/>
        <v>0</v>
      </c>
      <c r="FR268" s="145">
        <v>0</v>
      </c>
      <c r="FS268" s="146">
        <v>0</v>
      </c>
      <c r="FT268" s="146">
        <v>0</v>
      </c>
      <c r="FU268" s="149">
        <f t="shared" si="311"/>
        <v>0</v>
      </c>
      <c r="FV268" s="145">
        <v>66</v>
      </c>
      <c r="FW268" s="146">
        <v>69</v>
      </c>
      <c r="FX268" s="146">
        <v>0</v>
      </c>
      <c r="FY268" s="149">
        <f t="shared" si="312"/>
        <v>69</v>
      </c>
      <c r="FZ268" s="145">
        <v>0</v>
      </c>
      <c r="GA268" s="146">
        <v>0</v>
      </c>
      <c r="GB268" s="146">
        <v>0</v>
      </c>
      <c r="GC268" s="149">
        <f t="shared" si="313"/>
        <v>0</v>
      </c>
      <c r="GD268" s="164">
        <f t="shared" si="316"/>
        <v>20768</v>
      </c>
      <c r="GE268" s="165">
        <f t="shared" si="316"/>
        <v>15429</v>
      </c>
      <c r="GF268" s="165">
        <f t="shared" si="316"/>
        <v>2247</v>
      </c>
      <c r="GG268" s="165">
        <f t="shared" si="316"/>
        <v>17676</v>
      </c>
      <c r="GH268" s="159"/>
      <c r="GI268" s="155"/>
      <c r="GJ268" s="155"/>
      <c r="GK268" s="155"/>
      <c r="GL268" s="155"/>
      <c r="GM268" s="155"/>
      <c r="GN268" s="155"/>
      <c r="GO268" s="155"/>
    </row>
    <row r="269" spans="1:209" ht="11.25" customHeight="1">
      <c r="A269" s="148">
        <v>41760</v>
      </c>
      <c r="B269" s="145">
        <v>6066</v>
      </c>
      <c r="C269" s="146">
        <v>4076</v>
      </c>
      <c r="D269" s="146">
        <v>808</v>
      </c>
      <c r="E269" s="149">
        <f t="shared" si="271"/>
        <v>4884</v>
      </c>
      <c r="F269" s="145">
        <v>0</v>
      </c>
      <c r="G269" s="146">
        <v>0</v>
      </c>
      <c r="H269" s="146">
        <v>0</v>
      </c>
      <c r="I269" s="149">
        <f t="shared" si="272"/>
        <v>0</v>
      </c>
      <c r="J269" s="146"/>
      <c r="K269" s="146"/>
      <c r="L269" s="146"/>
      <c r="M269" s="146"/>
      <c r="N269" s="145">
        <v>0</v>
      </c>
      <c r="O269" s="146">
        <v>0</v>
      </c>
      <c r="P269" s="146">
        <v>0</v>
      </c>
      <c r="Q269" s="149">
        <f t="shared" si="273"/>
        <v>0</v>
      </c>
      <c r="R269" s="145">
        <v>0</v>
      </c>
      <c r="S269" s="146">
        <v>0</v>
      </c>
      <c r="T269" s="146">
        <v>0</v>
      </c>
      <c r="U269" s="149">
        <f t="shared" si="274"/>
        <v>0</v>
      </c>
      <c r="V269" s="145">
        <v>0</v>
      </c>
      <c r="W269" s="146">
        <v>0</v>
      </c>
      <c r="X269" s="146">
        <v>0</v>
      </c>
      <c r="Y269" s="149">
        <f t="shared" si="275"/>
        <v>0</v>
      </c>
      <c r="Z269" s="145">
        <v>2796</v>
      </c>
      <c r="AA269" s="146">
        <v>2028</v>
      </c>
      <c r="AB269" s="146">
        <v>424</v>
      </c>
      <c r="AC269" s="149">
        <f t="shared" si="276"/>
        <v>2452</v>
      </c>
      <c r="AD269" s="145">
        <v>0</v>
      </c>
      <c r="AE269" s="146">
        <v>0</v>
      </c>
      <c r="AF269" s="146">
        <v>0</v>
      </c>
      <c r="AG269" s="149">
        <f t="shared" si="277"/>
        <v>0</v>
      </c>
      <c r="AH269" s="145">
        <v>0</v>
      </c>
      <c r="AI269" s="146">
        <v>0</v>
      </c>
      <c r="AJ269" s="146">
        <v>0</v>
      </c>
      <c r="AK269" s="149">
        <f t="shared" si="278"/>
        <v>0</v>
      </c>
      <c r="AL269" s="145">
        <v>0</v>
      </c>
      <c r="AM269" s="146">
        <v>0</v>
      </c>
      <c r="AN269" s="146">
        <v>0</v>
      </c>
      <c r="AO269" s="149">
        <f t="shared" si="279"/>
        <v>0</v>
      </c>
      <c r="AP269" s="145">
        <v>0</v>
      </c>
      <c r="AQ269" s="146">
        <v>0</v>
      </c>
      <c r="AR269" s="146">
        <v>0</v>
      </c>
      <c r="AS269" s="149">
        <f t="shared" si="280"/>
        <v>0</v>
      </c>
      <c r="AT269" s="145">
        <v>0</v>
      </c>
      <c r="AU269" s="146">
        <v>0</v>
      </c>
      <c r="AV269" s="146">
        <v>0</v>
      </c>
      <c r="AW269" s="149">
        <f t="shared" si="281"/>
        <v>0</v>
      </c>
      <c r="AX269" s="145">
        <v>0</v>
      </c>
      <c r="AY269" s="146">
        <v>0</v>
      </c>
      <c r="AZ269" s="146">
        <v>0</v>
      </c>
      <c r="BA269" s="149">
        <f t="shared" si="282"/>
        <v>0</v>
      </c>
      <c r="BB269" s="145">
        <v>0</v>
      </c>
      <c r="BC269" s="146">
        <v>0</v>
      </c>
      <c r="BD269" s="146">
        <v>0</v>
      </c>
      <c r="BE269" s="149">
        <f t="shared" si="283"/>
        <v>0</v>
      </c>
      <c r="BF269" s="145">
        <v>0</v>
      </c>
      <c r="BG269" s="146">
        <v>0</v>
      </c>
      <c r="BH269" s="146">
        <v>0</v>
      </c>
      <c r="BI269" s="149">
        <f t="shared" si="284"/>
        <v>0</v>
      </c>
      <c r="BJ269" s="145">
        <v>0</v>
      </c>
      <c r="BK269" s="146">
        <v>0</v>
      </c>
      <c r="BL269" s="146">
        <v>0</v>
      </c>
      <c r="BM269" s="149">
        <f t="shared" si="285"/>
        <v>0</v>
      </c>
      <c r="BN269" s="145">
        <v>0</v>
      </c>
      <c r="BO269" s="146">
        <v>0</v>
      </c>
      <c r="BP269" s="146">
        <v>0</v>
      </c>
      <c r="BQ269" s="149">
        <f t="shared" si="286"/>
        <v>0</v>
      </c>
      <c r="BR269" s="145">
        <v>0</v>
      </c>
      <c r="BS269" s="146">
        <v>0</v>
      </c>
      <c r="BT269" s="146">
        <v>0</v>
      </c>
      <c r="BU269" s="149">
        <f t="shared" si="287"/>
        <v>0</v>
      </c>
      <c r="BV269" s="145">
        <v>0</v>
      </c>
      <c r="BW269" s="146">
        <v>0</v>
      </c>
      <c r="BX269" s="146">
        <v>0</v>
      </c>
      <c r="BY269" s="149">
        <f t="shared" si="288"/>
        <v>0</v>
      </c>
      <c r="BZ269" s="145">
        <v>0</v>
      </c>
      <c r="CA269" s="146">
        <v>0</v>
      </c>
      <c r="CB269" s="146">
        <v>0</v>
      </c>
      <c r="CC269" s="149">
        <f t="shared" si="289"/>
        <v>0</v>
      </c>
      <c r="CD269" s="145">
        <v>0</v>
      </c>
      <c r="CE269" s="146">
        <v>0</v>
      </c>
      <c r="CF269" s="146">
        <v>0</v>
      </c>
      <c r="CG269" s="149">
        <f t="shared" si="290"/>
        <v>0</v>
      </c>
      <c r="CH269" s="145">
        <v>0</v>
      </c>
      <c r="CI269" s="146">
        <v>0</v>
      </c>
      <c r="CJ269" s="146">
        <v>0</v>
      </c>
      <c r="CK269" s="149">
        <f t="shared" si="291"/>
        <v>0</v>
      </c>
      <c r="CL269" s="145">
        <v>0</v>
      </c>
      <c r="CM269" s="146">
        <v>0</v>
      </c>
      <c r="CN269" s="146">
        <v>0</v>
      </c>
      <c r="CO269" s="149">
        <f t="shared" si="292"/>
        <v>0</v>
      </c>
      <c r="CP269" s="145">
        <v>0</v>
      </c>
      <c r="CQ269" s="146">
        <v>0</v>
      </c>
      <c r="CR269" s="146">
        <v>0</v>
      </c>
      <c r="CS269" s="149">
        <f t="shared" si="293"/>
        <v>0</v>
      </c>
      <c r="CT269" s="145">
        <v>610</v>
      </c>
      <c r="CU269" s="146">
        <v>350</v>
      </c>
      <c r="CV269" s="146">
        <v>0</v>
      </c>
      <c r="CW269" s="149">
        <f t="shared" si="294"/>
        <v>350</v>
      </c>
      <c r="CX269" s="145">
        <v>0</v>
      </c>
      <c r="CY269" s="146">
        <v>0</v>
      </c>
      <c r="CZ269" s="146">
        <v>0</v>
      </c>
      <c r="DA269" s="149">
        <f t="shared" si="295"/>
        <v>0</v>
      </c>
      <c r="DB269" s="145">
        <v>0</v>
      </c>
      <c r="DC269" s="146">
        <v>0</v>
      </c>
      <c r="DD269" s="146">
        <v>0</v>
      </c>
      <c r="DE269" s="149">
        <f t="shared" si="296"/>
        <v>0</v>
      </c>
      <c r="DF269" s="146"/>
      <c r="DG269" s="146"/>
      <c r="DH269" s="146"/>
      <c r="DI269" s="146"/>
      <c r="DJ269" s="145">
        <v>320</v>
      </c>
      <c r="DK269" s="146">
        <v>310</v>
      </c>
      <c r="DL269" s="146">
        <v>0</v>
      </c>
      <c r="DM269" s="149">
        <f t="shared" si="297"/>
        <v>310</v>
      </c>
      <c r="DN269" s="145">
        <v>0</v>
      </c>
      <c r="DO269" s="146">
        <v>0</v>
      </c>
      <c r="DP269" s="146">
        <v>0</v>
      </c>
      <c r="DQ269" s="149">
        <f t="shared" si="298"/>
        <v>0</v>
      </c>
      <c r="DR269" s="145">
        <v>0</v>
      </c>
      <c r="DS269" s="146">
        <v>0</v>
      </c>
      <c r="DT269" s="146">
        <v>0</v>
      </c>
      <c r="DU269" s="149">
        <f t="shared" si="299"/>
        <v>0</v>
      </c>
      <c r="DV269" s="145">
        <v>0</v>
      </c>
      <c r="DW269" s="146">
        <v>0</v>
      </c>
      <c r="DX269" s="146">
        <v>0</v>
      </c>
      <c r="DY269" s="149">
        <f t="shared" si="300"/>
        <v>0</v>
      </c>
      <c r="DZ269" s="145">
        <v>0</v>
      </c>
      <c r="EA269" s="146">
        <v>0</v>
      </c>
      <c r="EB269" s="146">
        <v>0</v>
      </c>
      <c r="EC269" s="149">
        <f t="shared" si="301"/>
        <v>0</v>
      </c>
      <c r="ED269" s="146"/>
      <c r="EE269" s="146"/>
      <c r="EF269" s="146"/>
      <c r="EG269" s="146"/>
      <c r="EH269" s="145">
        <v>0</v>
      </c>
      <c r="EI269" s="146">
        <v>0</v>
      </c>
      <c r="EJ269" s="146">
        <v>0</v>
      </c>
      <c r="EK269" s="149">
        <f t="shared" si="302"/>
        <v>0</v>
      </c>
      <c r="EL269" s="145">
        <v>0</v>
      </c>
      <c r="EM269" s="146">
        <v>0</v>
      </c>
      <c r="EN269" s="146">
        <v>0</v>
      </c>
      <c r="EO269" s="149">
        <f t="shared" si="303"/>
        <v>0</v>
      </c>
      <c r="EP269" s="145">
        <v>0</v>
      </c>
      <c r="EQ269" s="146">
        <v>0</v>
      </c>
      <c r="ER269" s="146">
        <v>0</v>
      </c>
      <c r="ES269" s="149">
        <f t="shared" si="304"/>
        <v>0</v>
      </c>
      <c r="ET269" s="145">
        <v>0</v>
      </c>
      <c r="EU269" s="146">
        <v>0</v>
      </c>
      <c r="EV269" s="146">
        <v>0</v>
      </c>
      <c r="EW269" s="149">
        <f t="shared" si="305"/>
        <v>0</v>
      </c>
      <c r="EX269" s="145">
        <v>596</v>
      </c>
      <c r="EY269" s="146">
        <v>630</v>
      </c>
      <c r="EZ269" s="146">
        <v>10</v>
      </c>
      <c r="FA269" s="149">
        <f t="shared" si="306"/>
        <v>640</v>
      </c>
      <c r="FB269" s="145">
        <v>0</v>
      </c>
      <c r="FC269" s="146">
        <v>0</v>
      </c>
      <c r="FD269" s="146">
        <v>0</v>
      </c>
      <c r="FE269" s="149">
        <f t="shared" si="307"/>
        <v>0</v>
      </c>
      <c r="FF269" s="145">
        <v>10738</v>
      </c>
      <c r="FG269" s="146">
        <v>9113</v>
      </c>
      <c r="FH269" s="146">
        <v>1068</v>
      </c>
      <c r="FI269" s="149">
        <f t="shared" si="308"/>
        <v>10181</v>
      </c>
      <c r="FJ269" s="145">
        <v>0</v>
      </c>
      <c r="FK269" s="146">
        <v>0</v>
      </c>
      <c r="FL269" s="146">
        <v>0</v>
      </c>
      <c r="FM269" s="149">
        <f t="shared" si="309"/>
        <v>0</v>
      </c>
      <c r="FN269" s="145">
        <v>0</v>
      </c>
      <c r="FO269" s="146">
        <v>0</v>
      </c>
      <c r="FP269" s="146">
        <v>0</v>
      </c>
      <c r="FQ269" s="149">
        <f t="shared" si="310"/>
        <v>0</v>
      </c>
      <c r="FR269" s="145">
        <v>0</v>
      </c>
      <c r="FS269" s="146">
        <v>0</v>
      </c>
      <c r="FT269" s="146">
        <v>0</v>
      </c>
      <c r="FU269" s="149">
        <f t="shared" si="311"/>
        <v>0</v>
      </c>
      <c r="FV269" s="145">
        <v>16</v>
      </c>
      <c r="FW269" s="146">
        <v>65</v>
      </c>
      <c r="FX269" s="146">
        <v>0</v>
      </c>
      <c r="FY269" s="149">
        <f t="shared" si="312"/>
        <v>65</v>
      </c>
      <c r="FZ269" s="145">
        <v>0</v>
      </c>
      <c r="GA269" s="146">
        <v>0</v>
      </c>
      <c r="GB269" s="146">
        <v>0</v>
      </c>
      <c r="GC269" s="149">
        <f t="shared" si="313"/>
        <v>0</v>
      </c>
      <c r="GD269" s="164">
        <f t="shared" si="316"/>
        <v>21142</v>
      </c>
      <c r="GE269" s="165">
        <f t="shared" si="316"/>
        <v>16572</v>
      </c>
      <c r="GF269" s="165">
        <f t="shared" si="316"/>
        <v>2310</v>
      </c>
      <c r="GG269" s="165">
        <f t="shared" si="316"/>
        <v>18882</v>
      </c>
      <c r="GH269" s="159"/>
      <c r="GI269" s="155"/>
      <c r="GJ269" s="155"/>
      <c r="GK269" s="155"/>
      <c r="GL269" s="155"/>
      <c r="GM269" s="155"/>
      <c r="GN269" s="155"/>
      <c r="GO269" s="155"/>
      <c r="GP269" s="147"/>
      <c r="GQ269" s="147"/>
      <c r="GR269" s="147"/>
      <c r="GS269" s="147"/>
      <c r="GT269" s="147"/>
      <c r="GU269" s="147"/>
      <c r="GV269" s="147"/>
      <c r="GW269" s="147"/>
      <c r="GX269" s="147"/>
      <c r="GY269" s="147"/>
      <c r="GZ269" s="147"/>
      <c r="HA269" s="147"/>
    </row>
    <row r="270" spans="1:209" ht="11.25" customHeight="1">
      <c r="A270" s="148">
        <v>41791</v>
      </c>
      <c r="B270" s="145">
        <v>5531</v>
      </c>
      <c r="C270" s="146">
        <v>4865</v>
      </c>
      <c r="D270" s="146">
        <v>637</v>
      </c>
      <c r="E270" s="149">
        <f t="shared" si="271"/>
        <v>5502</v>
      </c>
      <c r="F270" s="145">
        <v>0</v>
      </c>
      <c r="G270" s="146">
        <v>0</v>
      </c>
      <c r="H270" s="146">
        <v>0</v>
      </c>
      <c r="I270" s="149">
        <f t="shared" si="272"/>
        <v>0</v>
      </c>
      <c r="J270" s="146"/>
      <c r="K270" s="146"/>
      <c r="L270" s="146"/>
      <c r="M270" s="146"/>
      <c r="N270" s="145">
        <v>0</v>
      </c>
      <c r="O270" s="146">
        <v>0</v>
      </c>
      <c r="P270" s="146">
        <v>0</v>
      </c>
      <c r="Q270" s="149">
        <f t="shared" si="273"/>
        <v>0</v>
      </c>
      <c r="R270" s="145">
        <v>0</v>
      </c>
      <c r="S270" s="146">
        <v>0</v>
      </c>
      <c r="T270" s="146">
        <v>0</v>
      </c>
      <c r="U270" s="149">
        <f t="shared" si="274"/>
        <v>0</v>
      </c>
      <c r="V270" s="145">
        <v>0</v>
      </c>
      <c r="W270" s="146">
        <v>0</v>
      </c>
      <c r="X270" s="146">
        <v>0</v>
      </c>
      <c r="Y270" s="149">
        <f t="shared" si="275"/>
        <v>0</v>
      </c>
      <c r="Z270" s="145">
        <v>2285</v>
      </c>
      <c r="AA270" s="146">
        <v>2297</v>
      </c>
      <c r="AB270" s="146">
        <v>425</v>
      </c>
      <c r="AC270" s="149">
        <f t="shared" si="276"/>
        <v>2722</v>
      </c>
      <c r="AD270" s="145">
        <v>0</v>
      </c>
      <c r="AE270" s="146">
        <v>0</v>
      </c>
      <c r="AF270" s="146">
        <v>0</v>
      </c>
      <c r="AG270" s="149">
        <f t="shared" si="277"/>
        <v>0</v>
      </c>
      <c r="AH270" s="145">
        <v>0</v>
      </c>
      <c r="AI270" s="146">
        <v>0</v>
      </c>
      <c r="AJ270" s="146">
        <v>0</v>
      </c>
      <c r="AK270" s="149">
        <f t="shared" si="278"/>
        <v>0</v>
      </c>
      <c r="AL270" s="145">
        <v>0</v>
      </c>
      <c r="AM270" s="146">
        <v>0</v>
      </c>
      <c r="AN270" s="146">
        <v>0</v>
      </c>
      <c r="AO270" s="149">
        <f t="shared" si="279"/>
        <v>0</v>
      </c>
      <c r="AP270" s="145">
        <v>0</v>
      </c>
      <c r="AQ270" s="146">
        <v>0</v>
      </c>
      <c r="AR270" s="146">
        <v>0</v>
      </c>
      <c r="AS270" s="149">
        <f t="shared" si="280"/>
        <v>0</v>
      </c>
      <c r="AT270" s="145">
        <v>0</v>
      </c>
      <c r="AU270" s="146">
        <v>0</v>
      </c>
      <c r="AV270" s="146">
        <v>0</v>
      </c>
      <c r="AW270" s="149">
        <f t="shared" si="281"/>
        <v>0</v>
      </c>
      <c r="AX270" s="145">
        <v>0</v>
      </c>
      <c r="AY270" s="146">
        <v>0</v>
      </c>
      <c r="AZ270" s="146">
        <v>0</v>
      </c>
      <c r="BA270" s="149">
        <f t="shared" si="282"/>
        <v>0</v>
      </c>
      <c r="BB270" s="145">
        <v>0</v>
      </c>
      <c r="BC270" s="146">
        <v>0</v>
      </c>
      <c r="BD270" s="146">
        <v>0</v>
      </c>
      <c r="BE270" s="149">
        <f t="shared" si="283"/>
        <v>0</v>
      </c>
      <c r="BF270" s="145">
        <v>0</v>
      </c>
      <c r="BG270" s="146">
        <v>0</v>
      </c>
      <c r="BH270" s="146">
        <v>0</v>
      </c>
      <c r="BI270" s="149">
        <f t="shared" si="284"/>
        <v>0</v>
      </c>
      <c r="BJ270" s="145">
        <v>0</v>
      </c>
      <c r="BK270" s="146">
        <v>0</v>
      </c>
      <c r="BL270" s="146">
        <v>0</v>
      </c>
      <c r="BM270" s="149">
        <f t="shared" si="285"/>
        <v>0</v>
      </c>
      <c r="BN270" s="145">
        <v>0</v>
      </c>
      <c r="BO270" s="146">
        <v>0</v>
      </c>
      <c r="BP270" s="146">
        <v>0</v>
      </c>
      <c r="BQ270" s="149">
        <f t="shared" si="286"/>
        <v>0</v>
      </c>
      <c r="BR270" s="145">
        <v>0</v>
      </c>
      <c r="BS270" s="146">
        <v>0</v>
      </c>
      <c r="BT270" s="146">
        <v>0</v>
      </c>
      <c r="BU270" s="149">
        <f t="shared" si="287"/>
        <v>0</v>
      </c>
      <c r="BV270" s="145">
        <v>0</v>
      </c>
      <c r="BW270" s="146">
        <v>0</v>
      </c>
      <c r="BX270" s="146">
        <v>0</v>
      </c>
      <c r="BY270" s="149">
        <f t="shared" si="288"/>
        <v>0</v>
      </c>
      <c r="BZ270" s="145">
        <v>0</v>
      </c>
      <c r="CA270" s="146">
        <v>0</v>
      </c>
      <c r="CB270" s="146">
        <v>0</v>
      </c>
      <c r="CC270" s="149">
        <f t="shared" si="289"/>
        <v>0</v>
      </c>
      <c r="CD270" s="145">
        <v>0</v>
      </c>
      <c r="CE270" s="146">
        <v>0</v>
      </c>
      <c r="CF270" s="146">
        <v>0</v>
      </c>
      <c r="CG270" s="149">
        <f t="shared" si="290"/>
        <v>0</v>
      </c>
      <c r="CH270" s="145">
        <v>0</v>
      </c>
      <c r="CI270" s="146">
        <v>0</v>
      </c>
      <c r="CJ270" s="146">
        <v>0</v>
      </c>
      <c r="CK270" s="149">
        <f t="shared" si="291"/>
        <v>0</v>
      </c>
      <c r="CL270" s="145">
        <v>0</v>
      </c>
      <c r="CM270" s="146">
        <v>0</v>
      </c>
      <c r="CN270" s="146">
        <v>0</v>
      </c>
      <c r="CO270" s="149">
        <f t="shared" si="292"/>
        <v>0</v>
      </c>
      <c r="CP270" s="145">
        <v>0</v>
      </c>
      <c r="CQ270" s="146">
        <v>0</v>
      </c>
      <c r="CR270" s="146">
        <v>0</v>
      </c>
      <c r="CS270" s="149">
        <f t="shared" si="293"/>
        <v>0</v>
      </c>
      <c r="CT270" s="145">
        <v>457</v>
      </c>
      <c r="CU270" s="146">
        <v>439</v>
      </c>
      <c r="CV270" s="146">
        <v>9</v>
      </c>
      <c r="CW270" s="149">
        <f t="shared" si="294"/>
        <v>448</v>
      </c>
      <c r="CX270" s="145">
        <v>0</v>
      </c>
      <c r="CY270" s="146">
        <v>0</v>
      </c>
      <c r="CZ270" s="146">
        <v>0</v>
      </c>
      <c r="DA270" s="149">
        <f t="shared" si="295"/>
        <v>0</v>
      </c>
      <c r="DB270" s="145">
        <v>0</v>
      </c>
      <c r="DC270" s="146">
        <v>0</v>
      </c>
      <c r="DD270" s="146">
        <v>0</v>
      </c>
      <c r="DE270" s="149">
        <f t="shared" si="296"/>
        <v>0</v>
      </c>
      <c r="DF270" s="146"/>
      <c r="DG270" s="146"/>
      <c r="DH270" s="146"/>
      <c r="DI270" s="146"/>
      <c r="DJ270" s="145">
        <v>270</v>
      </c>
      <c r="DK270" s="146">
        <v>290</v>
      </c>
      <c r="DL270" s="146">
        <v>0</v>
      </c>
      <c r="DM270" s="149">
        <f t="shared" si="297"/>
        <v>290</v>
      </c>
      <c r="DN270" s="145">
        <v>0</v>
      </c>
      <c r="DO270" s="146">
        <v>0</v>
      </c>
      <c r="DP270" s="146">
        <v>0</v>
      </c>
      <c r="DQ270" s="149">
        <f t="shared" si="298"/>
        <v>0</v>
      </c>
      <c r="DR270" s="145">
        <v>0</v>
      </c>
      <c r="DS270" s="146">
        <v>0</v>
      </c>
      <c r="DT270" s="146">
        <v>0</v>
      </c>
      <c r="DU270" s="149">
        <f t="shared" si="299"/>
        <v>0</v>
      </c>
      <c r="DV270" s="145">
        <v>0</v>
      </c>
      <c r="DW270" s="146">
        <v>0</v>
      </c>
      <c r="DX270" s="146">
        <v>0</v>
      </c>
      <c r="DY270" s="149">
        <f t="shared" si="300"/>
        <v>0</v>
      </c>
      <c r="DZ270" s="145">
        <v>0</v>
      </c>
      <c r="EA270" s="146">
        <v>0</v>
      </c>
      <c r="EB270" s="146">
        <v>0</v>
      </c>
      <c r="EC270" s="149">
        <f t="shared" si="301"/>
        <v>0</v>
      </c>
      <c r="ED270" s="146"/>
      <c r="EE270" s="146"/>
      <c r="EF270" s="146"/>
      <c r="EG270" s="146"/>
      <c r="EH270" s="145">
        <v>0</v>
      </c>
      <c r="EI270" s="146">
        <v>0</v>
      </c>
      <c r="EJ270" s="146">
        <v>0</v>
      </c>
      <c r="EK270" s="149">
        <f t="shared" si="302"/>
        <v>0</v>
      </c>
      <c r="EL270" s="145">
        <v>0</v>
      </c>
      <c r="EM270" s="146">
        <v>0</v>
      </c>
      <c r="EN270" s="146">
        <v>0</v>
      </c>
      <c r="EO270" s="149">
        <f t="shared" si="303"/>
        <v>0</v>
      </c>
      <c r="EP270" s="145">
        <v>0</v>
      </c>
      <c r="EQ270" s="146">
        <v>0</v>
      </c>
      <c r="ER270" s="146">
        <v>0</v>
      </c>
      <c r="ES270" s="149">
        <f t="shared" si="304"/>
        <v>0</v>
      </c>
      <c r="ET270" s="145">
        <v>0</v>
      </c>
      <c r="EU270" s="146">
        <v>0</v>
      </c>
      <c r="EV270" s="146">
        <v>0</v>
      </c>
      <c r="EW270" s="149">
        <f t="shared" si="305"/>
        <v>0</v>
      </c>
      <c r="EX270" s="145">
        <v>476</v>
      </c>
      <c r="EY270" s="146">
        <v>808</v>
      </c>
      <c r="EZ270" s="146">
        <v>23</v>
      </c>
      <c r="FA270" s="149">
        <f t="shared" si="306"/>
        <v>831</v>
      </c>
      <c r="FB270" s="145">
        <v>0</v>
      </c>
      <c r="FC270" s="146">
        <v>0</v>
      </c>
      <c r="FD270" s="146">
        <v>0</v>
      </c>
      <c r="FE270" s="149">
        <f t="shared" si="307"/>
        <v>0</v>
      </c>
      <c r="FF270" s="145">
        <v>11304</v>
      </c>
      <c r="FG270" s="146">
        <v>9620</v>
      </c>
      <c r="FH270" s="146">
        <v>1194</v>
      </c>
      <c r="FI270" s="149">
        <f t="shared" si="308"/>
        <v>10814</v>
      </c>
      <c r="FJ270" s="145">
        <v>0</v>
      </c>
      <c r="FK270" s="146">
        <v>0</v>
      </c>
      <c r="FL270" s="146">
        <v>0</v>
      </c>
      <c r="FM270" s="149">
        <f t="shared" si="309"/>
        <v>0</v>
      </c>
      <c r="FN270" s="145">
        <v>0</v>
      </c>
      <c r="FO270" s="146">
        <v>0</v>
      </c>
      <c r="FP270" s="146">
        <v>0</v>
      </c>
      <c r="FQ270" s="149">
        <f t="shared" si="310"/>
        <v>0</v>
      </c>
      <c r="FR270" s="145">
        <v>0</v>
      </c>
      <c r="FS270" s="146">
        <v>0</v>
      </c>
      <c r="FT270" s="146">
        <v>0</v>
      </c>
      <c r="FU270" s="149">
        <f t="shared" si="311"/>
        <v>0</v>
      </c>
      <c r="FV270" s="145">
        <v>94</v>
      </c>
      <c r="FW270" s="146">
        <v>55</v>
      </c>
      <c r="FX270" s="146">
        <v>0</v>
      </c>
      <c r="FY270" s="149">
        <f t="shared" si="312"/>
        <v>55</v>
      </c>
      <c r="FZ270" s="145">
        <v>0</v>
      </c>
      <c r="GA270" s="146">
        <v>0</v>
      </c>
      <c r="GB270" s="146">
        <v>0</v>
      </c>
      <c r="GC270" s="149">
        <f t="shared" si="313"/>
        <v>0</v>
      </c>
      <c r="GD270" s="164">
        <f t="shared" si="316"/>
        <v>20417</v>
      </c>
      <c r="GE270" s="165">
        <f t="shared" si="316"/>
        <v>18374</v>
      </c>
      <c r="GF270" s="165">
        <f t="shared" si="316"/>
        <v>2288</v>
      </c>
      <c r="GG270" s="165">
        <f t="shared" si="316"/>
        <v>20662</v>
      </c>
      <c r="GH270" s="159"/>
      <c r="GI270" s="155"/>
      <c r="GJ270" s="155"/>
      <c r="GK270" s="155"/>
      <c r="GL270" s="155"/>
      <c r="GM270" s="155"/>
      <c r="GN270" s="155"/>
      <c r="GO270" s="155"/>
      <c r="GP270" s="147"/>
      <c r="GQ270" s="147"/>
      <c r="GR270" s="147"/>
      <c r="GS270" s="147"/>
      <c r="GT270" s="147"/>
      <c r="GU270" s="147"/>
      <c r="GV270" s="147"/>
      <c r="GW270" s="147"/>
      <c r="GX270" s="147"/>
      <c r="GY270" s="147"/>
      <c r="GZ270" s="147"/>
      <c r="HA270" s="147"/>
    </row>
    <row r="271" spans="1:209" ht="11.25" customHeight="1">
      <c r="A271" s="148">
        <v>41821</v>
      </c>
      <c r="B271" s="145">
        <v>5900</v>
      </c>
      <c r="C271" s="146">
        <v>4912</v>
      </c>
      <c r="D271" s="146">
        <v>798</v>
      </c>
      <c r="E271" s="149">
        <f t="shared" si="271"/>
        <v>5710</v>
      </c>
      <c r="F271" s="145">
        <v>0</v>
      </c>
      <c r="G271" s="146">
        <v>0</v>
      </c>
      <c r="H271" s="146">
        <v>0</v>
      </c>
      <c r="I271" s="149">
        <f t="shared" si="272"/>
        <v>0</v>
      </c>
      <c r="J271" s="146"/>
      <c r="K271" s="146"/>
      <c r="L271" s="146"/>
      <c r="M271" s="146"/>
      <c r="N271" s="145">
        <v>0</v>
      </c>
      <c r="O271" s="146">
        <v>0</v>
      </c>
      <c r="P271" s="146">
        <v>0</v>
      </c>
      <c r="Q271" s="149">
        <f t="shared" si="273"/>
        <v>0</v>
      </c>
      <c r="R271" s="145">
        <v>0</v>
      </c>
      <c r="S271" s="146">
        <v>0</v>
      </c>
      <c r="T271" s="146">
        <v>0</v>
      </c>
      <c r="U271" s="149">
        <f t="shared" si="274"/>
        <v>0</v>
      </c>
      <c r="V271" s="145">
        <v>0</v>
      </c>
      <c r="W271" s="146">
        <v>0</v>
      </c>
      <c r="X271" s="146">
        <v>0</v>
      </c>
      <c r="Y271" s="149">
        <f t="shared" si="275"/>
        <v>0</v>
      </c>
      <c r="Z271" s="145">
        <v>2453</v>
      </c>
      <c r="AA271" s="146">
        <v>2041</v>
      </c>
      <c r="AB271" s="146">
        <v>302</v>
      </c>
      <c r="AC271" s="149">
        <f t="shared" si="276"/>
        <v>2343</v>
      </c>
      <c r="AD271" s="145">
        <v>0</v>
      </c>
      <c r="AE271" s="146">
        <v>0</v>
      </c>
      <c r="AF271" s="146">
        <v>0</v>
      </c>
      <c r="AG271" s="149">
        <f t="shared" si="277"/>
        <v>0</v>
      </c>
      <c r="AH271" s="145">
        <v>0</v>
      </c>
      <c r="AI271" s="146">
        <v>0</v>
      </c>
      <c r="AJ271" s="146">
        <v>0</v>
      </c>
      <c r="AK271" s="149">
        <f t="shared" si="278"/>
        <v>0</v>
      </c>
      <c r="AL271" s="145">
        <v>0</v>
      </c>
      <c r="AM271" s="146">
        <v>0</v>
      </c>
      <c r="AN271" s="146">
        <v>0</v>
      </c>
      <c r="AO271" s="149">
        <f t="shared" si="279"/>
        <v>0</v>
      </c>
      <c r="AP271" s="145">
        <v>0</v>
      </c>
      <c r="AQ271" s="146">
        <v>0</v>
      </c>
      <c r="AR271" s="146">
        <v>0</v>
      </c>
      <c r="AS271" s="149">
        <f t="shared" si="280"/>
        <v>0</v>
      </c>
      <c r="AT271" s="145">
        <v>0</v>
      </c>
      <c r="AU271" s="146">
        <v>0</v>
      </c>
      <c r="AV271" s="146">
        <v>0</v>
      </c>
      <c r="AW271" s="149">
        <f t="shared" si="281"/>
        <v>0</v>
      </c>
      <c r="AX271" s="145">
        <v>0</v>
      </c>
      <c r="AY271" s="146">
        <v>0</v>
      </c>
      <c r="AZ271" s="146">
        <v>0</v>
      </c>
      <c r="BA271" s="149">
        <f t="shared" si="282"/>
        <v>0</v>
      </c>
      <c r="BB271" s="145">
        <v>0</v>
      </c>
      <c r="BC271" s="146">
        <v>0</v>
      </c>
      <c r="BD271" s="146">
        <v>0</v>
      </c>
      <c r="BE271" s="149">
        <f t="shared" si="283"/>
        <v>0</v>
      </c>
      <c r="BF271" s="145">
        <v>0</v>
      </c>
      <c r="BG271" s="146">
        <v>0</v>
      </c>
      <c r="BH271" s="146">
        <v>0</v>
      </c>
      <c r="BI271" s="149">
        <f t="shared" si="284"/>
        <v>0</v>
      </c>
      <c r="BJ271" s="145">
        <v>0</v>
      </c>
      <c r="BK271" s="146">
        <v>0</v>
      </c>
      <c r="BL271" s="146">
        <v>0</v>
      </c>
      <c r="BM271" s="149">
        <f t="shared" si="285"/>
        <v>0</v>
      </c>
      <c r="BN271" s="145">
        <v>0</v>
      </c>
      <c r="BO271" s="146">
        <v>0</v>
      </c>
      <c r="BP271" s="146">
        <v>0</v>
      </c>
      <c r="BQ271" s="149">
        <f t="shared" si="286"/>
        <v>0</v>
      </c>
      <c r="BR271" s="145">
        <v>0</v>
      </c>
      <c r="BS271" s="146">
        <v>0</v>
      </c>
      <c r="BT271" s="146">
        <v>0</v>
      </c>
      <c r="BU271" s="149">
        <f t="shared" si="287"/>
        <v>0</v>
      </c>
      <c r="BV271" s="145">
        <v>0</v>
      </c>
      <c r="BW271" s="146">
        <v>0</v>
      </c>
      <c r="BX271" s="146">
        <v>0</v>
      </c>
      <c r="BY271" s="149">
        <f t="shared" si="288"/>
        <v>0</v>
      </c>
      <c r="BZ271" s="145">
        <v>0</v>
      </c>
      <c r="CA271" s="146">
        <v>0</v>
      </c>
      <c r="CB271" s="146">
        <v>0</v>
      </c>
      <c r="CC271" s="149">
        <f t="shared" si="289"/>
        <v>0</v>
      </c>
      <c r="CD271" s="145">
        <v>0</v>
      </c>
      <c r="CE271" s="146">
        <v>0</v>
      </c>
      <c r="CF271" s="146">
        <v>0</v>
      </c>
      <c r="CG271" s="149">
        <f t="shared" si="290"/>
        <v>0</v>
      </c>
      <c r="CH271" s="145">
        <v>0</v>
      </c>
      <c r="CI271" s="146">
        <v>0</v>
      </c>
      <c r="CJ271" s="146">
        <v>0</v>
      </c>
      <c r="CK271" s="149">
        <f t="shared" si="291"/>
        <v>0</v>
      </c>
      <c r="CL271" s="145">
        <v>0</v>
      </c>
      <c r="CM271" s="146">
        <v>0</v>
      </c>
      <c r="CN271" s="146">
        <v>0</v>
      </c>
      <c r="CO271" s="149">
        <f t="shared" si="292"/>
        <v>0</v>
      </c>
      <c r="CP271" s="145">
        <v>0</v>
      </c>
      <c r="CQ271" s="146">
        <v>0</v>
      </c>
      <c r="CR271" s="146">
        <v>0</v>
      </c>
      <c r="CS271" s="149">
        <f t="shared" si="293"/>
        <v>0</v>
      </c>
      <c r="CT271" s="145">
        <v>347</v>
      </c>
      <c r="CU271" s="146">
        <v>361</v>
      </c>
      <c r="CV271" s="146">
        <v>10</v>
      </c>
      <c r="CW271" s="149">
        <f t="shared" si="294"/>
        <v>371</v>
      </c>
      <c r="CX271" s="145">
        <v>0</v>
      </c>
      <c r="CY271" s="146">
        <v>0</v>
      </c>
      <c r="CZ271" s="146">
        <v>0</v>
      </c>
      <c r="DA271" s="149">
        <f t="shared" si="295"/>
        <v>0</v>
      </c>
      <c r="DB271" s="145">
        <v>0</v>
      </c>
      <c r="DC271" s="146">
        <v>0</v>
      </c>
      <c r="DD271" s="146">
        <v>0</v>
      </c>
      <c r="DE271" s="149">
        <f t="shared" si="296"/>
        <v>0</v>
      </c>
      <c r="DF271" s="146"/>
      <c r="DG271" s="146"/>
      <c r="DH271" s="146"/>
      <c r="DI271" s="146"/>
      <c r="DJ271" s="145">
        <v>230</v>
      </c>
      <c r="DK271" s="146">
        <v>242</v>
      </c>
      <c r="DL271" s="146">
        <v>0</v>
      </c>
      <c r="DM271" s="149">
        <f t="shared" si="297"/>
        <v>242</v>
      </c>
      <c r="DN271" s="145">
        <v>0</v>
      </c>
      <c r="DO271" s="146">
        <v>0</v>
      </c>
      <c r="DP271" s="146">
        <v>0</v>
      </c>
      <c r="DQ271" s="149">
        <f t="shared" si="298"/>
        <v>0</v>
      </c>
      <c r="DR271" s="145">
        <v>0</v>
      </c>
      <c r="DS271" s="146">
        <v>0</v>
      </c>
      <c r="DT271" s="146">
        <v>0</v>
      </c>
      <c r="DU271" s="149">
        <f t="shared" si="299"/>
        <v>0</v>
      </c>
      <c r="DV271" s="145">
        <v>0</v>
      </c>
      <c r="DW271" s="146">
        <v>0</v>
      </c>
      <c r="DX271" s="146">
        <v>0</v>
      </c>
      <c r="DY271" s="149">
        <f t="shared" si="300"/>
        <v>0</v>
      </c>
      <c r="DZ271" s="145">
        <v>0</v>
      </c>
      <c r="EA271" s="146">
        <v>0</v>
      </c>
      <c r="EB271" s="146">
        <v>0</v>
      </c>
      <c r="EC271" s="149">
        <f t="shared" si="301"/>
        <v>0</v>
      </c>
      <c r="ED271" s="146"/>
      <c r="EE271" s="146"/>
      <c r="EF271" s="146"/>
      <c r="EG271" s="146"/>
      <c r="EH271" s="145">
        <v>0</v>
      </c>
      <c r="EI271" s="146">
        <v>0</v>
      </c>
      <c r="EJ271" s="146">
        <v>0</v>
      </c>
      <c r="EK271" s="149">
        <f t="shared" si="302"/>
        <v>0</v>
      </c>
      <c r="EL271" s="145">
        <v>0</v>
      </c>
      <c r="EM271" s="146">
        <v>0</v>
      </c>
      <c r="EN271" s="146">
        <v>0</v>
      </c>
      <c r="EO271" s="149">
        <f t="shared" si="303"/>
        <v>0</v>
      </c>
      <c r="EP271" s="145">
        <v>0</v>
      </c>
      <c r="EQ271" s="146">
        <v>0</v>
      </c>
      <c r="ER271" s="146">
        <v>0</v>
      </c>
      <c r="ES271" s="149">
        <f t="shared" si="304"/>
        <v>0</v>
      </c>
      <c r="ET271" s="145">
        <v>0</v>
      </c>
      <c r="EU271" s="146">
        <v>0</v>
      </c>
      <c r="EV271" s="146">
        <v>0</v>
      </c>
      <c r="EW271" s="149">
        <f t="shared" si="305"/>
        <v>0</v>
      </c>
      <c r="EX271" s="145">
        <v>588</v>
      </c>
      <c r="EY271" s="146">
        <v>467</v>
      </c>
      <c r="EZ271" s="146">
        <v>5</v>
      </c>
      <c r="FA271" s="149">
        <f t="shared" si="306"/>
        <v>472</v>
      </c>
      <c r="FB271" s="145">
        <v>0</v>
      </c>
      <c r="FC271" s="146">
        <v>0</v>
      </c>
      <c r="FD271" s="146">
        <v>0</v>
      </c>
      <c r="FE271" s="149">
        <f t="shared" si="307"/>
        <v>0</v>
      </c>
      <c r="FF271" s="145">
        <v>11542</v>
      </c>
      <c r="FG271" s="146">
        <v>9725</v>
      </c>
      <c r="FH271" s="146">
        <v>1582</v>
      </c>
      <c r="FI271" s="149">
        <f t="shared" si="308"/>
        <v>11307</v>
      </c>
      <c r="FJ271" s="145">
        <v>0</v>
      </c>
      <c r="FK271" s="146">
        <v>0</v>
      </c>
      <c r="FL271" s="146">
        <v>0</v>
      </c>
      <c r="FM271" s="149">
        <f t="shared" si="309"/>
        <v>0</v>
      </c>
      <c r="FN271" s="145">
        <v>0</v>
      </c>
      <c r="FO271" s="146">
        <v>0</v>
      </c>
      <c r="FP271" s="146">
        <v>0</v>
      </c>
      <c r="FQ271" s="149">
        <f t="shared" si="310"/>
        <v>0</v>
      </c>
      <c r="FR271" s="145">
        <v>0</v>
      </c>
      <c r="FS271" s="146">
        <v>0</v>
      </c>
      <c r="FT271" s="146">
        <v>0</v>
      </c>
      <c r="FU271" s="149">
        <f t="shared" si="311"/>
        <v>0</v>
      </c>
      <c r="FV271" s="145">
        <v>109</v>
      </c>
      <c r="FW271" s="146">
        <v>61</v>
      </c>
      <c r="FX271" s="146">
        <v>0</v>
      </c>
      <c r="FY271" s="149">
        <f t="shared" si="312"/>
        <v>61</v>
      </c>
      <c r="FZ271" s="145">
        <v>0</v>
      </c>
      <c r="GA271" s="146">
        <v>0</v>
      </c>
      <c r="GB271" s="146">
        <v>0</v>
      </c>
      <c r="GC271" s="149">
        <f t="shared" si="313"/>
        <v>0</v>
      </c>
      <c r="GD271" s="164">
        <f t="shared" si="316"/>
        <v>21169</v>
      </c>
      <c r="GE271" s="165">
        <f t="shared" si="316"/>
        <v>17809</v>
      </c>
      <c r="GF271" s="165">
        <f t="shared" si="316"/>
        <v>2697</v>
      </c>
      <c r="GG271" s="165">
        <f t="shared" si="316"/>
        <v>20506</v>
      </c>
      <c r="GH271" s="159"/>
      <c r="GI271" s="155"/>
      <c r="GJ271" s="155"/>
      <c r="GK271" s="155"/>
      <c r="GL271" s="155"/>
      <c r="GM271" s="155"/>
      <c r="GN271" s="155"/>
      <c r="GO271" s="155"/>
      <c r="GP271" s="147"/>
      <c r="GQ271" s="147"/>
      <c r="GR271" s="147"/>
      <c r="GS271" s="147"/>
      <c r="GT271" s="147"/>
      <c r="GU271" s="147"/>
      <c r="GV271" s="147"/>
      <c r="GW271" s="147"/>
      <c r="GX271" s="147"/>
      <c r="GY271" s="147"/>
      <c r="GZ271" s="147"/>
      <c r="HA271" s="147"/>
    </row>
    <row r="272" spans="1:209" ht="11.25" customHeight="1">
      <c r="A272" s="148">
        <v>41852</v>
      </c>
      <c r="B272" s="145">
        <v>6790</v>
      </c>
      <c r="C272" s="146">
        <v>4959</v>
      </c>
      <c r="D272" s="146">
        <v>912</v>
      </c>
      <c r="E272" s="149">
        <f t="shared" si="271"/>
        <v>5871</v>
      </c>
      <c r="F272" s="145">
        <v>0</v>
      </c>
      <c r="G272" s="146">
        <v>0</v>
      </c>
      <c r="H272" s="146">
        <v>0</v>
      </c>
      <c r="I272" s="149">
        <f t="shared" si="272"/>
        <v>0</v>
      </c>
      <c r="J272" s="146"/>
      <c r="K272" s="146"/>
      <c r="L272" s="146"/>
      <c r="M272" s="146"/>
      <c r="N272" s="145">
        <v>0</v>
      </c>
      <c r="O272" s="146">
        <v>0</v>
      </c>
      <c r="P272" s="146">
        <v>0</v>
      </c>
      <c r="Q272" s="149">
        <f t="shared" si="273"/>
        <v>0</v>
      </c>
      <c r="R272" s="145">
        <v>0</v>
      </c>
      <c r="S272" s="146">
        <v>0</v>
      </c>
      <c r="T272" s="146">
        <v>0</v>
      </c>
      <c r="U272" s="149">
        <f t="shared" si="274"/>
        <v>0</v>
      </c>
      <c r="V272" s="145">
        <v>0</v>
      </c>
      <c r="W272" s="146">
        <v>0</v>
      </c>
      <c r="X272" s="146">
        <v>0</v>
      </c>
      <c r="Y272" s="149">
        <f t="shared" si="275"/>
        <v>0</v>
      </c>
      <c r="Z272" s="145">
        <v>2382</v>
      </c>
      <c r="AA272" s="146">
        <v>1922</v>
      </c>
      <c r="AB272" s="146">
        <v>255</v>
      </c>
      <c r="AC272" s="149">
        <f t="shared" si="276"/>
        <v>2177</v>
      </c>
      <c r="AD272" s="145">
        <v>0</v>
      </c>
      <c r="AE272" s="146">
        <v>0</v>
      </c>
      <c r="AF272" s="146">
        <v>0</v>
      </c>
      <c r="AG272" s="149">
        <f t="shared" si="277"/>
        <v>0</v>
      </c>
      <c r="AH272" s="145">
        <v>0</v>
      </c>
      <c r="AI272" s="146">
        <v>0</v>
      </c>
      <c r="AJ272" s="146">
        <v>0</v>
      </c>
      <c r="AK272" s="149">
        <f t="shared" si="278"/>
        <v>0</v>
      </c>
      <c r="AL272" s="145">
        <v>0</v>
      </c>
      <c r="AM272" s="146">
        <v>0</v>
      </c>
      <c r="AN272" s="146">
        <v>0</v>
      </c>
      <c r="AO272" s="149">
        <f t="shared" si="279"/>
        <v>0</v>
      </c>
      <c r="AP272" s="145">
        <v>0</v>
      </c>
      <c r="AQ272" s="146">
        <v>0</v>
      </c>
      <c r="AR272" s="146">
        <v>0</v>
      </c>
      <c r="AS272" s="149">
        <f t="shared" si="280"/>
        <v>0</v>
      </c>
      <c r="AT272" s="145">
        <v>0</v>
      </c>
      <c r="AU272" s="146">
        <v>0</v>
      </c>
      <c r="AV272" s="146">
        <v>0</v>
      </c>
      <c r="AW272" s="149">
        <f t="shared" si="281"/>
        <v>0</v>
      </c>
      <c r="AX272" s="145">
        <v>0</v>
      </c>
      <c r="AY272" s="146">
        <v>0</v>
      </c>
      <c r="AZ272" s="146">
        <v>0</v>
      </c>
      <c r="BA272" s="149">
        <f t="shared" si="282"/>
        <v>0</v>
      </c>
      <c r="BB272" s="145">
        <v>0</v>
      </c>
      <c r="BC272" s="146">
        <v>0</v>
      </c>
      <c r="BD272" s="146">
        <v>0</v>
      </c>
      <c r="BE272" s="149">
        <f t="shared" si="283"/>
        <v>0</v>
      </c>
      <c r="BF272" s="145">
        <v>0</v>
      </c>
      <c r="BG272" s="146">
        <v>0</v>
      </c>
      <c r="BH272" s="146">
        <v>0</v>
      </c>
      <c r="BI272" s="149">
        <f t="shared" si="284"/>
        <v>0</v>
      </c>
      <c r="BJ272" s="145">
        <v>0</v>
      </c>
      <c r="BK272" s="146">
        <v>0</v>
      </c>
      <c r="BL272" s="146">
        <v>0</v>
      </c>
      <c r="BM272" s="149">
        <f t="shared" si="285"/>
        <v>0</v>
      </c>
      <c r="BN272" s="145">
        <v>0</v>
      </c>
      <c r="BO272" s="146">
        <v>0</v>
      </c>
      <c r="BP272" s="146">
        <v>0</v>
      </c>
      <c r="BQ272" s="149">
        <f t="shared" si="286"/>
        <v>0</v>
      </c>
      <c r="BR272" s="145">
        <v>0</v>
      </c>
      <c r="BS272" s="146">
        <v>0</v>
      </c>
      <c r="BT272" s="146">
        <v>0</v>
      </c>
      <c r="BU272" s="149">
        <f t="shared" si="287"/>
        <v>0</v>
      </c>
      <c r="BV272" s="145">
        <v>0</v>
      </c>
      <c r="BW272" s="146">
        <v>0</v>
      </c>
      <c r="BX272" s="146">
        <v>0</v>
      </c>
      <c r="BY272" s="149">
        <f t="shared" si="288"/>
        <v>0</v>
      </c>
      <c r="BZ272" s="145">
        <v>0</v>
      </c>
      <c r="CA272" s="146">
        <v>0</v>
      </c>
      <c r="CB272" s="146">
        <v>0</v>
      </c>
      <c r="CC272" s="149">
        <f t="shared" si="289"/>
        <v>0</v>
      </c>
      <c r="CD272" s="145">
        <v>0</v>
      </c>
      <c r="CE272" s="146">
        <v>0</v>
      </c>
      <c r="CF272" s="146">
        <v>0</v>
      </c>
      <c r="CG272" s="149">
        <f t="shared" si="290"/>
        <v>0</v>
      </c>
      <c r="CH272" s="145">
        <v>0</v>
      </c>
      <c r="CI272" s="146">
        <v>0</v>
      </c>
      <c r="CJ272" s="146">
        <v>0</v>
      </c>
      <c r="CK272" s="149">
        <f t="shared" si="291"/>
        <v>0</v>
      </c>
      <c r="CL272" s="145">
        <v>0</v>
      </c>
      <c r="CM272" s="146">
        <v>0</v>
      </c>
      <c r="CN272" s="146">
        <v>0</v>
      </c>
      <c r="CO272" s="149">
        <f t="shared" si="292"/>
        <v>0</v>
      </c>
      <c r="CP272" s="145">
        <v>0</v>
      </c>
      <c r="CQ272" s="146">
        <v>0</v>
      </c>
      <c r="CR272" s="146">
        <v>0</v>
      </c>
      <c r="CS272" s="149">
        <f t="shared" si="293"/>
        <v>0</v>
      </c>
      <c r="CT272" s="145">
        <v>189</v>
      </c>
      <c r="CU272" s="146">
        <v>346</v>
      </c>
      <c r="CV272" s="146">
        <v>10</v>
      </c>
      <c r="CW272" s="149">
        <f t="shared" si="294"/>
        <v>356</v>
      </c>
      <c r="CX272" s="145">
        <v>0</v>
      </c>
      <c r="CY272" s="146">
        <v>0</v>
      </c>
      <c r="CZ272" s="146">
        <v>0</v>
      </c>
      <c r="DA272" s="149">
        <f t="shared" si="295"/>
        <v>0</v>
      </c>
      <c r="DB272" s="145">
        <v>0</v>
      </c>
      <c r="DC272" s="146">
        <v>0</v>
      </c>
      <c r="DD272" s="146">
        <v>0</v>
      </c>
      <c r="DE272" s="149">
        <f t="shared" si="296"/>
        <v>0</v>
      </c>
      <c r="DF272" s="146"/>
      <c r="DG272" s="146"/>
      <c r="DH272" s="146"/>
      <c r="DI272" s="146"/>
      <c r="DJ272" s="145">
        <v>245</v>
      </c>
      <c r="DK272" s="146">
        <v>240</v>
      </c>
      <c r="DL272" s="146">
        <v>0</v>
      </c>
      <c r="DM272" s="149">
        <f t="shared" si="297"/>
        <v>240</v>
      </c>
      <c r="DN272" s="145">
        <v>0</v>
      </c>
      <c r="DO272" s="146">
        <v>0</v>
      </c>
      <c r="DP272" s="146">
        <v>0</v>
      </c>
      <c r="DQ272" s="149">
        <f t="shared" si="298"/>
        <v>0</v>
      </c>
      <c r="DR272" s="145">
        <v>0</v>
      </c>
      <c r="DS272" s="146">
        <v>0</v>
      </c>
      <c r="DT272" s="146">
        <v>0</v>
      </c>
      <c r="DU272" s="149">
        <f t="shared" si="299"/>
        <v>0</v>
      </c>
      <c r="DV272" s="145">
        <v>0</v>
      </c>
      <c r="DW272" s="146">
        <v>0</v>
      </c>
      <c r="DX272" s="146">
        <v>0</v>
      </c>
      <c r="DY272" s="149">
        <f t="shared" si="300"/>
        <v>0</v>
      </c>
      <c r="DZ272" s="145">
        <v>0</v>
      </c>
      <c r="EA272" s="146">
        <v>0</v>
      </c>
      <c r="EB272" s="146">
        <v>0</v>
      </c>
      <c r="EC272" s="149">
        <f t="shared" si="301"/>
        <v>0</v>
      </c>
      <c r="ED272" s="146"/>
      <c r="EE272" s="146"/>
      <c r="EF272" s="146"/>
      <c r="EG272" s="146"/>
      <c r="EH272" s="145">
        <v>0</v>
      </c>
      <c r="EI272" s="146">
        <v>0</v>
      </c>
      <c r="EJ272" s="146">
        <v>0</v>
      </c>
      <c r="EK272" s="149">
        <f t="shared" si="302"/>
        <v>0</v>
      </c>
      <c r="EL272" s="145">
        <v>0</v>
      </c>
      <c r="EM272" s="146">
        <v>0</v>
      </c>
      <c r="EN272" s="146">
        <v>0</v>
      </c>
      <c r="EO272" s="149">
        <f t="shared" si="303"/>
        <v>0</v>
      </c>
      <c r="EP272" s="145">
        <v>0</v>
      </c>
      <c r="EQ272" s="146">
        <v>0</v>
      </c>
      <c r="ER272" s="146">
        <v>0</v>
      </c>
      <c r="ES272" s="149">
        <f t="shared" si="304"/>
        <v>0</v>
      </c>
      <c r="ET272" s="145">
        <v>0</v>
      </c>
      <c r="EU272" s="146">
        <v>0</v>
      </c>
      <c r="EV272" s="146">
        <v>0</v>
      </c>
      <c r="EW272" s="149">
        <f t="shared" si="305"/>
        <v>0</v>
      </c>
      <c r="EX272" s="145">
        <v>600</v>
      </c>
      <c r="EY272" s="146">
        <v>332</v>
      </c>
      <c r="EZ272" s="146">
        <v>15</v>
      </c>
      <c r="FA272" s="149">
        <f t="shared" si="306"/>
        <v>347</v>
      </c>
      <c r="FB272" s="145">
        <v>0</v>
      </c>
      <c r="FC272" s="146">
        <v>0</v>
      </c>
      <c r="FD272" s="146">
        <v>0</v>
      </c>
      <c r="FE272" s="149">
        <f t="shared" si="307"/>
        <v>0</v>
      </c>
      <c r="FF272" s="145">
        <v>11393</v>
      </c>
      <c r="FG272" s="146">
        <v>9141</v>
      </c>
      <c r="FH272" s="146">
        <v>1376</v>
      </c>
      <c r="FI272" s="149">
        <f t="shared" si="308"/>
        <v>10517</v>
      </c>
      <c r="FJ272" s="145">
        <v>0</v>
      </c>
      <c r="FK272" s="146">
        <v>0</v>
      </c>
      <c r="FL272" s="146">
        <v>0</v>
      </c>
      <c r="FM272" s="149">
        <f t="shared" si="309"/>
        <v>0</v>
      </c>
      <c r="FN272" s="145">
        <v>0</v>
      </c>
      <c r="FO272" s="146">
        <v>0</v>
      </c>
      <c r="FP272" s="146">
        <v>0</v>
      </c>
      <c r="FQ272" s="149">
        <f t="shared" si="310"/>
        <v>0</v>
      </c>
      <c r="FR272" s="145">
        <v>0</v>
      </c>
      <c r="FS272" s="146">
        <v>0</v>
      </c>
      <c r="FT272" s="146">
        <v>0</v>
      </c>
      <c r="FU272" s="149">
        <f t="shared" si="311"/>
        <v>0</v>
      </c>
      <c r="FV272" s="145">
        <v>4</v>
      </c>
      <c r="FW272" s="146">
        <v>60</v>
      </c>
      <c r="FX272" s="146">
        <v>0</v>
      </c>
      <c r="FY272" s="149">
        <f t="shared" si="312"/>
        <v>60</v>
      </c>
      <c r="FZ272" s="145">
        <v>0</v>
      </c>
      <c r="GA272" s="146">
        <v>0</v>
      </c>
      <c r="GB272" s="146">
        <v>0</v>
      </c>
      <c r="GC272" s="149">
        <f t="shared" si="313"/>
        <v>0</v>
      </c>
      <c r="GD272" s="164">
        <f t="shared" si="316"/>
        <v>21603</v>
      </c>
      <c r="GE272" s="165">
        <f t="shared" si="316"/>
        <v>17000</v>
      </c>
      <c r="GF272" s="165">
        <f t="shared" si="316"/>
        <v>2568</v>
      </c>
      <c r="GG272" s="165">
        <f t="shared" si="316"/>
        <v>19568</v>
      </c>
      <c r="GH272" s="159"/>
      <c r="GI272" s="155"/>
      <c r="GJ272" s="155"/>
      <c r="GK272" s="155"/>
      <c r="GL272" s="155"/>
      <c r="GM272" s="155"/>
      <c r="GN272" s="155"/>
      <c r="GO272" s="155"/>
      <c r="GP272" s="147"/>
      <c r="GQ272" s="147"/>
      <c r="GR272" s="147"/>
      <c r="GS272" s="147"/>
      <c r="GT272" s="147"/>
      <c r="GU272" s="147"/>
      <c r="GV272" s="147"/>
      <c r="GW272" s="147"/>
      <c r="GX272" s="147"/>
      <c r="GY272" s="147"/>
      <c r="GZ272" s="147"/>
      <c r="HA272" s="147"/>
    </row>
    <row r="273" spans="1:209" ht="11.25" customHeight="1">
      <c r="A273" s="148">
        <v>41883</v>
      </c>
      <c r="B273" s="145">
        <v>6281</v>
      </c>
      <c r="C273" s="146">
        <v>5600</v>
      </c>
      <c r="D273" s="146">
        <v>1028</v>
      </c>
      <c r="E273" s="149">
        <f t="shared" si="271"/>
        <v>6628</v>
      </c>
      <c r="F273" s="145">
        <v>0</v>
      </c>
      <c r="G273" s="146">
        <v>0</v>
      </c>
      <c r="H273" s="146">
        <v>0</v>
      </c>
      <c r="I273" s="149">
        <f t="shared" si="272"/>
        <v>0</v>
      </c>
      <c r="J273" s="146"/>
      <c r="K273" s="146"/>
      <c r="L273" s="146"/>
      <c r="M273" s="146"/>
      <c r="N273" s="145">
        <v>0</v>
      </c>
      <c r="O273" s="146">
        <v>0</v>
      </c>
      <c r="P273" s="146">
        <v>0</v>
      </c>
      <c r="Q273" s="149">
        <f t="shared" si="273"/>
        <v>0</v>
      </c>
      <c r="R273" s="145">
        <v>0</v>
      </c>
      <c r="S273" s="146">
        <v>0</v>
      </c>
      <c r="T273" s="146">
        <v>0</v>
      </c>
      <c r="U273" s="149">
        <f t="shared" si="274"/>
        <v>0</v>
      </c>
      <c r="V273" s="145">
        <v>0</v>
      </c>
      <c r="W273" s="146">
        <v>0</v>
      </c>
      <c r="X273" s="146">
        <v>0</v>
      </c>
      <c r="Y273" s="149">
        <f t="shared" si="275"/>
        <v>0</v>
      </c>
      <c r="Z273" s="145">
        <v>1800</v>
      </c>
      <c r="AA273" s="146">
        <v>1958</v>
      </c>
      <c r="AB273" s="146">
        <v>238</v>
      </c>
      <c r="AC273" s="149">
        <f t="shared" si="276"/>
        <v>2196</v>
      </c>
      <c r="AD273" s="145">
        <v>0</v>
      </c>
      <c r="AE273" s="146">
        <v>0</v>
      </c>
      <c r="AF273" s="146">
        <v>0</v>
      </c>
      <c r="AG273" s="149">
        <f t="shared" si="277"/>
        <v>0</v>
      </c>
      <c r="AH273" s="145">
        <v>0</v>
      </c>
      <c r="AI273" s="146">
        <v>0</v>
      </c>
      <c r="AJ273" s="146">
        <v>0</v>
      </c>
      <c r="AK273" s="149">
        <f t="shared" si="278"/>
        <v>0</v>
      </c>
      <c r="AL273" s="145">
        <v>0</v>
      </c>
      <c r="AM273" s="146">
        <v>0</v>
      </c>
      <c r="AN273" s="146">
        <v>0</v>
      </c>
      <c r="AO273" s="149">
        <f t="shared" si="279"/>
        <v>0</v>
      </c>
      <c r="AP273" s="145">
        <v>0</v>
      </c>
      <c r="AQ273" s="146">
        <v>0</v>
      </c>
      <c r="AR273" s="146">
        <v>0</v>
      </c>
      <c r="AS273" s="149">
        <f t="shared" si="280"/>
        <v>0</v>
      </c>
      <c r="AT273" s="145">
        <v>0</v>
      </c>
      <c r="AU273" s="146">
        <v>0</v>
      </c>
      <c r="AV273" s="146">
        <v>0</v>
      </c>
      <c r="AW273" s="149">
        <f t="shared" si="281"/>
        <v>0</v>
      </c>
      <c r="AX273" s="145">
        <v>0</v>
      </c>
      <c r="AY273" s="146">
        <v>0</v>
      </c>
      <c r="AZ273" s="146">
        <v>0</v>
      </c>
      <c r="BA273" s="149">
        <f t="shared" si="282"/>
        <v>0</v>
      </c>
      <c r="BB273" s="145">
        <v>0</v>
      </c>
      <c r="BC273" s="146">
        <v>0</v>
      </c>
      <c r="BD273" s="146">
        <v>0</v>
      </c>
      <c r="BE273" s="149">
        <f t="shared" si="283"/>
        <v>0</v>
      </c>
      <c r="BF273" s="145">
        <v>0</v>
      </c>
      <c r="BG273" s="146">
        <v>0</v>
      </c>
      <c r="BH273" s="146">
        <v>0</v>
      </c>
      <c r="BI273" s="149">
        <f t="shared" si="284"/>
        <v>0</v>
      </c>
      <c r="BJ273" s="145">
        <v>0</v>
      </c>
      <c r="BK273" s="146">
        <v>0</v>
      </c>
      <c r="BL273" s="146">
        <v>0</v>
      </c>
      <c r="BM273" s="149">
        <f t="shared" si="285"/>
        <v>0</v>
      </c>
      <c r="BN273" s="145">
        <v>0</v>
      </c>
      <c r="BO273" s="146">
        <v>0</v>
      </c>
      <c r="BP273" s="146">
        <v>0</v>
      </c>
      <c r="BQ273" s="149">
        <f t="shared" si="286"/>
        <v>0</v>
      </c>
      <c r="BR273" s="145">
        <v>0</v>
      </c>
      <c r="BS273" s="146">
        <v>0</v>
      </c>
      <c r="BT273" s="146">
        <v>0</v>
      </c>
      <c r="BU273" s="149">
        <f t="shared" si="287"/>
        <v>0</v>
      </c>
      <c r="BV273" s="145">
        <v>0</v>
      </c>
      <c r="BW273" s="146">
        <v>0</v>
      </c>
      <c r="BX273" s="146">
        <v>0</v>
      </c>
      <c r="BY273" s="149">
        <f t="shared" si="288"/>
        <v>0</v>
      </c>
      <c r="BZ273" s="145">
        <v>0</v>
      </c>
      <c r="CA273" s="146">
        <v>0</v>
      </c>
      <c r="CB273" s="146">
        <v>0</v>
      </c>
      <c r="CC273" s="149">
        <f t="shared" si="289"/>
        <v>0</v>
      </c>
      <c r="CD273" s="145">
        <v>0</v>
      </c>
      <c r="CE273" s="146">
        <v>0</v>
      </c>
      <c r="CF273" s="146">
        <v>0</v>
      </c>
      <c r="CG273" s="149">
        <f t="shared" si="290"/>
        <v>0</v>
      </c>
      <c r="CH273" s="145">
        <v>0</v>
      </c>
      <c r="CI273" s="146">
        <v>0</v>
      </c>
      <c r="CJ273" s="146">
        <v>0</v>
      </c>
      <c r="CK273" s="149">
        <f t="shared" si="291"/>
        <v>0</v>
      </c>
      <c r="CL273" s="145">
        <v>0</v>
      </c>
      <c r="CM273" s="146">
        <v>0</v>
      </c>
      <c r="CN273" s="146">
        <v>0</v>
      </c>
      <c r="CO273" s="149">
        <f t="shared" si="292"/>
        <v>0</v>
      </c>
      <c r="CP273" s="145">
        <v>0</v>
      </c>
      <c r="CQ273" s="146">
        <v>0</v>
      </c>
      <c r="CR273" s="146">
        <v>0</v>
      </c>
      <c r="CS273" s="149">
        <f t="shared" si="293"/>
        <v>0</v>
      </c>
      <c r="CT273" s="145">
        <v>305</v>
      </c>
      <c r="CU273" s="146">
        <v>194</v>
      </c>
      <c r="CV273" s="146">
        <v>10</v>
      </c>
      <c r="CW273" s="149">
        <f t="shared" si="294"/>
        <v>204</v>
      </c>
      <c r="CX273" s="145">
        <v>0</v>
      </c>
      <c r="CY273" s="146">
        <v>0</v>
      </c>
      <c r="CZ273" s="146">
        <v>0</v>
      </c>
      <c r="DA273" s="149">
        <f t="shared" si="295"/>
        <v>0</v>
      </c>
      <c r="DB273" s="145">
        <v>0</v>
      </c>
      <c r="DC273" s="146">
        <v>0</v>
      </c>
      <c r="DD273" s="146">
        <v>0</v>
      </c>
      <c r="DE273" s="149">
        <f t="shared" si="296"/>
        <v>0</v>
      </c>
      <c r="DF273" s="146"/>
      <c r="DG273" s="146"/>
      <c r="DH273" s="146"/>
      <c r="DI273" s="146"/>
      <c r="DJ273" s="145">
        <v>225</v>
      </c>
      <c r="DK273" s="146">
        <v>220</v>
      </c>
      <c r="DL273" s="146">
        <v>0</v>
      </c>
      <c r="DM273" s="149">
        <f t="shared" si="297"/>
        <v>220</v>
      </c>
      <c r="DN273" s="145">
        <v>0</v>
      </c>
      <c r="DO273" s="146">
        <v>0</v>
      </c>
      <c r="DP273" s="146">
        <v>0</v>
      </c>
      <c r="DQ273" s="149">
        <f t="shared" si="298"/>
        <v>0</v>
      </c>
      <c r="DR273" s="145">
        <v>0</v>
      </c>
      <c r="DS273" s="146">
        <v>0</v>
      </c>
      <c r="DT273" s="146">
        <v>0</v>
      </c>
      <c r="DU273" s="149">
        <f t="shared" si="299"/>
        <v>0</v>
      </c>
      <c r="DV273" s="145">
        <v>0</v>
      </c>
      <c r="DW273" s="146">
        <v>0</v>
      </c>
      <c r="DX273" s="146">
        <v>0</v>
      </c>
      <c r="DY273" s="149">
        <f t="shared" si="300"/>
        <v>0</v>
      </c>
      <c r="DZ273" s="145">
        <v>0</v>
      </c>
      <c r="EA273" s="146">
        <v>0</v>
      </c>
      <c r="EB273" s="146">
        <v>0</v>
      </c>
      <c r="EC273" s="149">
        <f t="shared" si="301"/>
        <v>0</v>
      </c>
      <c r="ED273" s="146"/>
      <c r="EE273" s="146"/>
      <c r="EF273" s="146"/>
      <c r="EG273" s="146"/>
      <c r="EH273" s="145">
        <v>0</v>
      </c>
      <c r="EI273" s="146">
        <v>0</v>
      </c>
      <c r="EJ273" s="146">
        <v>0</v>
      </c>
      <c r="EK273" s="149">
        <f t="shared" si="302"/>
        <v>0</v>
      </c>
      <c r="EL273" s="145">
        <v>0</v>
      </c>
      <c r="EM273" s="146">
        <v>0</v>
      </c>
      <c r="EN273" s="146">
        <v>0</v>
      </c>
      <c r="EO273" s="149">
        <f t="shared" si="303"/>
        <v>0</v>
      </c>
      <c r="EP273" s="145">
        <v>0</v>
      </c>
      <c r="EQ273" s="146">
        <v>0</v>
      </c>
      <c r="ER273" s="146">
        <v>0</v>
      </c>
      <c r="ES273" s="149">
        <f t="shared" si="304"/>
        <v>0</v>
      </c>
      <c r="ET273" s="145">
        <v>0</v>
      </c>
      <c r="EU273" s="146">
        <v>0</v>
      </c>
      <c r="EV273" s="146">
        <v>0</v>
      </c>
      <c r="EW273" s="149">
        <f t="shared" si="305"/>
        <v>0</v>
      </c>
      <c r="EX273" s="145">
        <v>314</v>
      </c>
      <c r="EY273" s="146">
        <v>509</v>
      </c>
      <c r="EZ273" s="146">
        <v>15</v>
      </c>
      <c r="FA273" s="149">
        <f t="shared" si="306"/>
        <v>524</v>
      </c>
      <c r="FB273" s="145">
        <v>0</v>
      </c>
      <c r="FC273" s="146">
        <v>0</v>
      </c>
      <c r="FD273" s="146">
        <v>0</v>
      </c>
      <c r="FE273" s="149">
        <f t="shared" si="307"/>
        <v>0</v>
      </c>
      <c r="FF273" s="145">
        <v>11236</v>
      </c>
      <c r="FG273" s="146">
        <v>10404</v>
      </c>
      <c r="FH273" s="146">
        <v>1456</v>
      </c>
      <c r="FI273" s="149">
        <f t="shared" si="308"/>
        <v>11860</v>
      </c>
      <c r="FJ273" s="145">
        <v>0</v>
      </c>
      <c r="FK273" s="146">
        <v>0</v>
      </c>
      <c r="FL273" s="146">
        <v>0</v>
      </c>
      <c r="FM273" s="149">
        <f t="shared" si="309"/>
        <v>0</v>
      </c>
      <c r="FN273" s="145">
        <v>0</v>
      </c>
      <c r="FO273" s="146">
        <v>0</v>
      </c>
      <c r="FP273" s="146">
        <v>0</v>
      </c>
      <c r="FQ273" s="149">
        <f t="shared" si="310"/>
        <v>0</v>
      </c>
      <c r="FR273" s="145">
        <v>0</v>
      </c>
      <c r="FS273" s="146">
        <v>0</v>
      </c>
      <c r="FT273" s="146">
        <v>0</v>
      </c>
      <c r="FU273" s="149">
        <f t="shared" si="311"/>
        <v>0</v>
      </c>
      <c r="FV273" s="145">
        <v>0</v>
      </c>
      <c r="FW273" s="146">
        <v>150</v>
      </c>
      <c r="FX273" s="146">
        <v>0</v>
      </c>
      <c r="FY273" s="149">
        <f t="shared" si="312"/>
        <v>150</v>
      </c>
      <c r="FZ273" s="145">
        <v>0</v>
      </c>
      <c r="GA273" s="146">
        <v>0</v>
      </c>
      <c r="GB273" s="146">
        <v>0</v>
      </c>
      <c r="GC273" s="149">
        <f t="shared" si="313"/>
        <v>0</v>
      </c>
      <c r="GD273" s="164">
        <f t="shared" si="316"/>
        <v>20161</v>
      </c>
      <c r="GE273" s="165">
        <f t="shared" si="316"/>
        <v>19035</v>
      </c>
      <c r="GF273" s="165">
        <f t="shared" si="316"/>
        <v>2747</v>
      </c>
      <c r="GG273" s="165">
        <f t="shared" si="316"/>
        <v>21782</v>
      </c>
      <c r="GH273" s="159"/>
      <c r="GI273" s="155"/>
      <c r="GJ273" s="155"/>
      <c r="GK273" s="155"/>
      <c r="GL273" s="155"/>
      <c r="GM273" s="155"/>
      <c r="GN273" s="155"/>
      <c r="GO273" s="155"/>
      <c r="GP273" s="147"/>
      <c r="GQ273" s="147"/>
      <c r="GR273" s="147"/>
      <c r="GS273" s="147"/>
      <c r="GT273" s="147"/>
      <c r="GU273" s="147"/>
      <c r="GV273" s="147"/>
      <c r="GW273" s="147"/>
      <c r="GX273" s="147"/>
      <c r="GY273" s="147"/>
      <c r="GZ273" s="147"/>
      <c r="HA273" s="147"/>
    </row>
    <row r="274" spans="1:209" ht="11.25" customHeight="1">
      <c r="A274" s="148">
        <v>41913</v>
      </c>
      <c r="B274" s="145">
        <v>4787</v>
      </c>
      <c r="C274" s="146">
        <v>4918</v>
      </c>
      <c r="D274" s="146">
        <v>944</v>
      </c>
      <c r="E274" s="149">
        <f t="shared" si="271"/>
        <v>5862</v>
      </c>
      <c r="F274" s="145">
        <v>0</v>
      </c>
      <c r="G274" s="146">
        <v>0</v>
      </c>
      <c r="H274" s="146">
        <v>0</v>
      </c>
      <c r="I274" s="149">
        <f t="shared" si="272"/>
        <v>0</v>
      </c>
      <c r="J274" s="146"/>
      <c r="K274" s="146"/>
      <c r="L274" s="146"/>
      <c r="M274" s="146"/>
      <c r="N274" s="145">
        <v>0</v>
      </c>
      <c r="O274" s="146">
        <v>0</v>
      </c>
      <c r="P274" s="146">
        <v>0</v>
      </c>
      <c r="Q274" s="149">
        <f t="shared" si="273"/>
        <v>0</v>
      </c>
      <c r="R274" s="145">
        <v>0</v>
      </c>
      <c r="S274" s="146">
        <v>0</v>
      </c>
      <c r="T274" s="146">
        <v>0</v>
      </c>
      <c r="U274" s="149">
        <f t="shared" si="274"/>
        <v>0</v>
      </c>
      <c r="V274" s="145">
        <v>0</v>
      </c>
      <c r="W274" s="146">
        <v>0</v>
      </c>
      <c r="X274" s="146">
        <v>0</v>
      </c>
      <c r="Y274" s="149">
        <f t="shared" si="275"/>
        <v>0</v>
      </c>
      <c r="Z274" s="145">
        <v>2029</v>
      </c>
      <c r="AA274" s="146">
        <v>1890</v>
      </c>
      <c r="AB274" s="146">
        <v>337</v>
      </c>
      <c r="AC274" s="149">
        <f t="shared" si="276"/>
        <v>2227</v>
      </c>
      <c r="AD274" s="145">
        <v>0</v>
      </c>
      <c r="AE274" s="146">
        <v>0</v>
      </c>
      <c r="AF274" s="146">
        <v>0</v>
      </c>
      <c r="AG274" s="149">
        <f t="shared" si="277"/>
        <v>0</v>
      </c>
      <c r="AH274" s="145">
        <v>0</v>
      </c>
      <c r="AI274" s="146">
        <v>0</v>
      </c>
      <c r="AJ274" s="146">
        <v>0</v>
      </c>
      <c r="AK274" s="149">
        <f t="shared" si="278"/>
        <v>0</v>
      </c>
      <c r="AL274" s="145">
        <v>0</v>
      </c>
      <c r="AM274" s="146">
        <v>0</v>
      </c>
      <c r="AN274" s="146">
        <v>0</v>
      </c>
      <c r="AO274" s="149">
        <f t="shared" si="279"/>
        <v>0</v>
      </c>
      <c r="AP274" s="145">
        <v>0</v>
      </c>
      <c r="AQ274" s="146">
        <v>0</v>
      </c>
      <c r="AR274" s="146">
        <v>0</v>
      </c>
      <c r="AS274" s="149">
        <f t="shared" si="280"/>
        <v>0</v>
      </c>
      <c r="AT274" s="145">
        <v>0</v>
      </c>
      <c r="AU274" s="146">
        <v>0</v>
      </c>
      <c r="AV274" s="146">
        <v>0</v>
      </c>
      <c r="AW274" s="149">
        <f t="shared" si="281"/>
        <v>0</v>
      </c>
      <c r="AX274" s="145">
        <v>0</v>
      </c>
      <c r="AY274" s="146">
        <v>0</v>
      </c>
      <c r="AZ274" s="146">
        <v>0</v>
      </c>
      <c r="BA274" s="149">
        <f t="shared" si="282"/>
        <v>0</v>
      </c>
      <c r="BB274" s="145">
        <v>0</v>
      </c>
      <c r="BC274" s="146">
        <v>0</v>
      </c>
      <c r="BD274" s="146">
        <v>0</v>
      </c>
      <c r="BE274" s="149">
        <f t="shared" si="283"/>
        <v>0</v>
      </c>
      <c r="BF274" s="145">
        <v>0</v>
      </c>
      <c r="BG274" s="146">
        <v>0</v>
      </c>
      <c r="BH274" s="146">
        <v>0</v>
      </c>
      <c r="BI274" s="149">
        <f t="shared" si="284"/>
        <v>0</v>
      </c>
      <c r="BJ274" s="145">
        <v>0</v>
      </c>
      <c r="BK274" s="146">
        <v>0</v>
      </c>
      <c r="BL274" s="146">
        <v>0</v>
      </c>
      <c r="BM274" s="149">
        <f t="shared" si="285"/>
        <v>0</v>
      </c>
      <c r="BN274" s="145">
        <v>0</v>
      </c>
      <c r="BO274" s="146">
        <v>0</v>
      </c>
      <c r="BP274" s="146">
        <v>0</v>
      </c>
      <c r="BQ274" s="149">
        <f t="shared" si="286"/>
        <v>0</v>
      </c>
      <c r="BR274" s="145">
        <v>0</v>
      </c>
      <c r="BS274" s="146">
        <v>0</v>
      </c>
      <c r="BT274" s="146">
        <v>0</v>
      </c>
      <c r="BU274" s="149">
        <f t="shared" si="287"/>
        <v>0</v>
      </c>
      <c r="BV274" s="145">
        <v>0</v>
      </c>
      <c r="BW274" s="146">
        <v>0</v>
      </c>
      <c r="BX274" s="146">
        <v>0</v>
      </c>
      <c r="BY274" s="149">
        <f t="shared" si="288"/>
        <v>0</v>
      </c>
      <c r="BZ274" s="145">
        <v>0</v>
      </c>
      <c r="CA274" s="146">
        <v>0</v>
      </c>
      <c r="CB274" s="146">
        <v>0</v>
      </c>
      <c r="CC274" s="149">
        <f t="shared" si="289"/>
        <v>0</v>
      </c>
      <c r="CD274" s="145">
        <v>0</v>
      </c>
      <c r="CE274" s="146">
        <v>0</v>
      </c>
      <c r="CF274" s="146">
        <v>0</v>
      </c>
      <c r="CG274" s="149">
        <f t="shared" si="290"/>
        <v>0</v>
      </c>
      <c r="CH274" s="145">
        <v>0</v>
      </c>
      <c r="CI274" s="146">
        <v>0</v>
      </c>
      <c r="CJ274" s="146">
        <v>0</v>
      </c>
      <c r="CK274" s="149">
        <f t="shared" si="291"/>
        <v>0</v>
      </c>
      <c r="CL274" s="145">
        <v>0</v>
      </c>
      <c r="CM274" s="146">
        <v>0</v>
      </c>
      <c r="CN274" s="146">
        <v>0</v>
      </c>
      <c r="CO274" s="149">
        <f t="shared" si="292"/>
        <v>0</v>
      </c>
      <c r="CP274" s="145">
        <v>0</v>
      </c>
      <c r="CQ274" s="146">
        <v>0</v>
      </c>
      <c r="CR274" s="146">
        <v>0</v>
      </c>
      <c r="CS274" s="149">
        <f t="shared" si="293"/>
        <v>0</v>
      </c>
      <c r="CT274" s="145">
        <v>207</v>
      </c>
      <c r="CU274" s="146">
        <v>239</v>
      </c>
      <c r="CV274" s="146">
        <v>4</v>
      </c>
      <c r="CW274" s="149">
        <f t="shared" si="294"/>
        <v>243</v>
      </c>
      <c r="CX274" s="145">
        <v>0</v>
      </c>
      <c r="CY274" s="146">
        <v>0</v>
      </c>
      <c r="CZ274" s="146">
        <v>0</v>
      </c>
      <c r="DA274" s="149">
        <f t="shared" si="295"/>
        <v>0</v>
      </c>
      <c r="DB274" s="145">
        <v>0</v>
      </c>
      <c r="DC274" s="146">
        <v>0</v>
      </c>
      <c r="DD274" s="146">
        <v>0</v>
      </c>
      <c r="DE274" s="149">
        <f t="shared" si="296"/>
        <v>0</v>
      </c>
      <c r="DF274" s="146"/>
      <c r="DG274" s="146"/>
      <c r="DH274" s="146"/>
      <c r="DI274" s="146"/>
      <c r="DJ274" s="145">
        <v>230</v>
      </c>
      <c r="DK274" s="146">
        <v>224</v>
      </c>
      <c r="DL274" s="146">
        <v>0</v>
      </c>
      <c r="DM274" s="149">
        <f t="shared" si="297"/>
        <v>224</v>
      </c>
      <c r="DN274" s="145">
        <v>0</v>
      </c>
      <c r="DO274" s="146">
        <v>0</v>
      </c>
      <c r="DP274" s="146">
        <v>0</v>
      </c>
      <c r="DQ274" s="149">
        <f t="shared" si="298"/>
        <v>0</v>
      </c>
      <c r="DR274" s="145">
        <v>0</v>
      </c>
      <c r="DS274" s="146">
        <v>0</v>
      </c>
      <c r="DT274" s="146">
        <v>0</v>
      </c>
      <c r="DU274" s="149">
        <f t="shared" si="299"/>
        <v>0</v>
      </c>
      <c r="DV274" s="145">
        <v>0</v>
      </c>
      <c r="DW274" s="146">
        <v>0</v>
      </c>
      <c r="DX274" s="146">
        <v>0</v>
      </c>
      <c r="DY274" s="149">
        <f t="shared" si="300"/>
        <v>0</v>
      </c>
      <c r="DZ274" s="145">
        <v>0</v>
      </c>
      <c r="EA274" s="146">
        <v>0</v>
      </c>
      <c r="EB274" s="146">
        <v>0</v>
      </c>
      <c r="EC274" s="149">
        <f t="shared" si="301"/>
        <v>0</v>
      </c>
      <c r="ED274" s="146"/>
      <c r="EE274" s="146"/>
      <c r="EF274" s="146"/>
      <c r="EG274" s="146"/>
      <c r="EH274" s="145">
        <v>0</v>
      </c>
      <c r="EI274" s="146">
        <v>0</v>
      </c>
      <c r="EJ274" s="146">
        <v>0</v>
      </c>
      <c r="EK274" s="149">
        <f t="shared" si="302"/>
        <v>0</v>
      </c>
      <c r="EL274" s="145">
        <v>0</v>
      </c>
      <c r="EM274" s="146">
        <v>0</v>
      </c>
      <c r="EN274" s="146">
        <v>0</v>
      </c>
      <c r="EO274" s="149">
        <f t="shared" si="303"/>
        <v>0</v>
      </c>
      <c r="EP274" s="145">
        <v>0</v>
      </c>
      <c r="EQ274" s="146">
        <v>0</v>
      </c>
      <c r="ER274" s="146">
        <v>0</v>
      </c>
      <c r="ES274" s="149">
        <f t="shared" si="304"/>
        <v>0</v>
      </c>
      <c r="ET274" s="145">
        <v>0</v>
      </c>
      <c r="EU274" s="146">
        <v>0</v>
      </c>
      <c r="EV274" s="146">
        <v>0</v>
      </c>
      <c r="EW274" s="149">
        <f t="shared" si="305"/>
        <v>0</v>
      </c>
      <c r="EX274" s="145">
        <v>282</v>
      </c>
      <c r="EY274" s="146">
        <v>237</v>
      </c>
      <c r="EZ274" s="146">
        <v>0</v>
      </c>
      <c r="FA274" s="149">
        <f t="shared" si="306"/>
        <v>237</v>
      </c>
      <c r="FB274" s="145">
        <v>0</v>
      </c>
      <c r="FC274" s="146">
        <v>0</v>
      </c>
      <c r="FD274" s="146">
        <v>0</v>
      </c>
      <c r="FE274" s="149">
        <f t="shared" si="307"/>
        <v>0</v>
      </c>
      <c r="FF274" s="145">
        <v>11030</v>
      </c>
      <c r="FG274" s="146">
        <v>10352</v>
      </c>
      <c r="FH274" s="146">
        <v>1219</v>
      </c>
      <c r="FI274" s="149">
        <f t="shared" si="308"/>
        <v>11571</v>
      </c>
      <c r="FJ274" s="145">
        <v>0</v>
      </c>
      <c r="FK274" s="146">
        <v>0</v>
      </c>
      <c r="FL274" s="146">
        <v>0</v>
      </c>
      <c r="FM274" s="149">
        <f t="shared" si="309"/>
        <v>0</v>
      </c>
      <c r="FN274" s="145">
        <v>0</v>
      </c>
      <c r="FO274" s="146">
        <v>0</v>
      </c>
      <c r="FP274" s="146">
        <v>0</v>
      </c>
      <c r="FQ274" s="149">
        <f t="shared" si="310"/>
        <v>0</v>
      </c>
      <c r="FR274" s="145">
        <v>0</v>
      </c>
      <c r="FS274" s="146">
        <v>0</v>
      </c>
      <c r="FT274" s="146">
        <v>0</v>
      </c>
      <c r="FU274" s="149">
        <f t="shared" si="311"/>
        <v>0</v>
      </c>
      <c r="FV274" s="145">
        <v>0</v>
      </c>
      <c r="FW274" s="146">
        <v>32</v>
      </c>
      <c r="FX274" s="146">
        <v>0</v>
      </c>
      <c r="FY274" s="149">
        <f t="shared" si="312"/>
        <v>32</v>
      </c>
      <c r="FZ274" s="145">
        <v>0</v>
      </c>
      <c r="GA274" s="146">
        <v>0</v>
      </c>
      <c r="GB274" s="146">
        <v>0</v>
      </c>
      <c r="GC274" s="149">
        <f t="shared" si="313"/>
        <v>0</v>
      </c>
      <c r="GD274" s="164">
        <f t="shared" si="316"/>
        <v>18565</v>
      </c>
      <c r="GE274" s="165">
        <f t="shared" si="316"/>
        <v>17892</v>
      </c>
      <c r="GF274" s="165">
        <f t="shared" si="316"/>
        <v>2504</v>
      </c>
      <c r="GG274" s="165">
        <f t="shared" si="316"/>
        <v>20396</v>
      </c>
      <c r="GH274" s="159"/>
      <c r="GI274" s="155"/>
      <c r="GJ274" s="155"/>
      <c r="GK274" s="155"/>
      <c r="GL274" s="155"/>
      <c r="GM274" s="155"/>
      <c r="GN274" s="155"/>
      <c r="GO274" s="155"/>
      <c r="GP274" s="147"/>
      <c r="GQ274" s="147"/>
      <c r="GR274" s="147"/>
      <c r="GS274" s="147"/>
      <c r="GT274" s="147"/>
      <c r="GU274" s="147"/>
      <c r="GV274" s="147"/>
      <c r="GW274" s="147"/>
      <c r="GX274" s="147"/>
      <c r="GY274" s="147"/>
      <c r="GZ274" s="147"/>
      <c r="HA274" s="147"/>
    </row>
    <row r="275" spans="1:209" ht="11.25" customHeight="1">
      <c r="A275" s="148">
        <v>41944</v>
      </c>
      <c r="B275" s="145">
        <v>5557</v>
      </c>
      <c r="C275" s="146">
        <v>4057</v>
      </c>
      <c r="D275" s="146">
        <v>1147</v>
      </c>
      <c r="E275" s="149">
        <f t="shared" si="271"/>
        <v>5204</v>
      </c>
      <c r="F275" s="145">
        <v>0</v>
      </c>
      <c r="G275" s="146">
        <v>0</v>
      </c>
      <c r="H275" s="146">
        <v>0</v>
      </c>
      <c r="I275" s="149">
        <f t="shared" si="272"/>
        <v>0</v>
      </c>
      <c r="J275" s="146"/>
      <c r="K275" s="146"/>
      <c r="L275" s="146"/>
      <c r="M275" s="146"/>
      <c r="N275" s="145">
        <v>0</v>
      </c>
      <c r="O275" s="146">
        <v>0</v>
      </c>
      <c r="P275" s="146">
        <v>0</v>
      </c>
      <c r="Q275" s="149">
        <f t="shared" si="273"/>
        <v>0</v>
      </c>
      <c r="R275" s="145">
        <v>0</v>
      </c>
      <c r="S275" s="146">
        <v>0</v>
      </c>
      <c r="T275" s="146">
        <v>0</v>
      </c>
      <c r="U275" s="149">
        <f t="shared" si="274"/>
        <v>0</v>
      </c>
      <c r="V275" s="145">
        <v>0</v>
      </c>
      <c r="W275" s="146">
        <v>0</v>
      </c>
      <c r="X275" s="146">
        <v>0</v>
      </c>
      <c r="Y275" s="149">
        <f t="shared" si="275"/>
        <v>0</v>
      </c>
      <c r="Z275" s="145">
        <v>2235</v>
      </c>
      <c r="AA275" s="146">
        <v>1736</v>
      </c>
      <c r="AB275" s="146">
        <v>261</v>
      </c>
      <c r="AC275" s="149">
        <f t="shared" si="276"/>
        <v>1997</v>
      </c>
      <c r="AD275" s="145">
        <v>0</v>
      </c>
      <c r="AE275" s="146">
        <v>0</v>
      </c>
      <c r="AF275" s="146">
        <v>0</v>
      </c>
      <c r="AG275" s="149">
        <f t="shared" si="277"/>
        <v>0</v>
      </c>
      <c r="AH275" s="145">
        <v>0</v>
      </c>
      <c r="AI275" s="146">
        <v>0</v>
      </c>
      <c r="AJ275" s="146">
        <v>0</v>
      </c>
      <c r="AK275" s="149">
        <f t="shared" si="278"/>
        <v>0</v>
      </c>
      <c r="AL275" s="145">
        <v>0</v>
      </c>
      <c r="AM275" s="146">
        <v>0</v>
      </c>
      <c r="AN275" s="146">
        <v>0</v>
      </c>
      <c r="AO275" s="149">
        <f t="shared" si="279"/>
        <v>0</v>
      </c>
      <c r="AP275" s="145">
        <v>0</v>
      </c>
      <c r="AQ275" s="146">
        <v>0</v>
      </c>
      <c r="AR275" s="146">
        <v>0</v>
      </c>
      <c r="AS275" s="149">
        <f t="shared" si="280"/>
        <v>0</v>
      </c>
      <c r="AT275" s="145">
        <v>0</v>
      </c>
      <c r="AU275" s="146">
        <v>0</v>
      </c>
      <c r="AV275" s="146">
        <v>0</v>
      </c>
      <c r="AW275" s="149">
        <f t="shared" si="281"/>
        <v>0</v>
      </c>
      <c r="AX275" s="145">
        <v>0</v>
      </c>
      <c r="AY275" s="146">
        <v>0</v>
      </c>
      <c r="AZ275" s="146">
        <v>0</v>
      </c>
      <c r="BA275" s="149">
        <f t="shared" si="282"/>
        <v>0</v>
      </c>
      <c r="BB275" s="145">
        <v>0</v>
      </c>
      <c r="BC275" s="146">
        <v>0</v>
      </c>
      <c r="BD275" s="146">
        <v>0</v>
      </c>
      <c r="BE275" s="149">
        <f t="shared" si="283"/>
        <v>0</v>
      </c>
      <c r="BF275" s="145">
        <v>0</v>
      </c>
      <c r="BG275" s="146">
        <v>0</v>
      </c>
      <c r="BH275" s="146">
        <v>0</v>
      </c>
      <c r="BI275" s="149">
        <f t="shared" si="284"/>
        <v>0</v>
      </c>
      <c r="BJ275" s="145">
        <v>0</v>
      </c>
      <c r="BK275" s="146">
        <v>0</v>
      </c>
      <c r="BL275" s="146">
        <v>0</v>
      </c>
      <c r="BM275" s="149">
        <f t="shared" si="285"/>
        <v>0</v>
      </c>
      <c r="BN275" s="145">
        <v>0</v>
      </c>
      <c r="BO275" s="146">
        <v>0</v>
      </c>
      <c r="BP275" s="146">
        <v>0</v>
      </c>
      <c r="BQ275" s="149">
        <f t="shared" si="286"/>
        <v>0</v>
      </c>
      <c r="BR275" s="145">
        <v>0</v>
      </c>
      <c r="BS275" s="146">
        <v>0</v>
      </c>
      <c r="BT275" s="146">
        <v>0</v>
      </c>
      <c r="BU275" s="149">
        <f t="shared" si="287"/>
        <v>0</v>
      </c>
      <c r="BV275" s="145">
        <v>0</v>
      </c>
      <c r="BW275" s="146">
        <v>0</v>
      </c>
      <c r="BX275" s="146">
        <v>0</v>
      </c>
      <c r="BY275" s="149">
        <f t="shared" si="288"/>
        <v>0</v>
      </c>
      <c r="BZ275" s="145">
        <v>0</v>
      </c>
      <c r="CA275" s="146">
        <v>0</v>
      </c>
      <c r="CB275" s="146">
        <v>0</v>
      </c>
      <c r="CC275" s="149">
        <f t="shared" si="289"/>
        <v>0</v>
      </c>
      <c r="CD275" s="145">
        <v>0</v>
      </c>
      <c r="CE275" s="146">
        <v>0</v>
      </c>
      <c r="CF275" s="146">
        <v>0</v>
      </c>
      <c r="CG275" s="149">
        <f t="shared" si="290"/>
        <v>0</v>
      </c>
      <c r="CH275" s="145">
        <v>0</v>
      </c>
      <c r="CI275" s="146">
        <v>0</v>
      </c>
      <c r="CJ275" s="146">
        <v>0</v>
      </c>
      <c r="CK275" s="149">
        <f t="shared" si="291"/>
        <v>0</v>
      </c>
      <c r="CL275" s="145">
        <v>0</v>
      </c>
      <c r="CM275" s="146">
        <v>0</v>
      </c>
      <c r="CN275" s="146">
        <v>0</v>
      </c>
      <c r="CO275" s="149">
        <f t="shared" si="292"/>
        <v>0</v>
      </c>
      <c r="CP275" s="145">
        <v>0</v>
      </c>
      <c r="CQ275" s="146">
        <v>0</v>
      </c>
      <c r="CR275" s="146">
        <v>0</v>
      </c>
      <c r="CS275" s="149">
        <f t="shared" si="293"/>
        <v>0</v>
      </c>
      <c r="CT275" s="145">
        <v>259</v>
      </c>
      <c r="CU275" s="146">
        <v>284</v>
      </c>
      <c r="CV275" s="146">
        <v>0</v>
      </c>
      <c r="CW275" s="149">
        <f t="shared" si="294"/>
        <v>284</v>
      </c>
      <c r="CX275" s="145">
        <v>0</v>
      </c>
      <c r="CY275" s="146">
        <v>0</v>
      </c>
      <c r="CZ275" s="146">
        <v>0</v>
      </c>
      <c r="DA275" s="149">
        <f t="shared" si="295"/>
        <v>0</v>
      </c>
      <c r="DB275" s="145">
        <v>0</v>
      </c>
      <c r="DC275" s="146">
        <v>0</v>
      </c>
      <c r="DD275" s="146">
        <v>0</v>
      </c>
      <c r="DE275" s="149">
        <f t="shared" si="296"/>
        <v>0</v>
      </c>
      <c r="DF275" s="146"/>
      <c r="DG275" s="146"/>
      <c r="DH275" s="146"/>
      <c r="DI275" s="146"/>
      <c r="DJ275" s="145">
        <v>250</v>
      </c>
      <c r="DK275" s="146">
        <v>242</v>
      </c>
      <c r="DL275" s="146">
        <v>0</v>
      </c>
      <c r="DM275" s="149">
        <f t="shared" si="297"/>
        <v>242</v>
      </c>
      <c r="DN275" s="145">
        <v>0</v>
      </c>
      <c r="DO275" s="146">
        <v>0</v>
      </c>
      <c r="DP275" s="146">
        <v>0</v>
      </c>
      <c r="DQ275" s="149">
        <f t="shared" si="298"/>
        <v>0</v>
      </c>
      <c r="DR275" s="145">
        <v>0</v>
      </c>
      <c r="DS275" s="146">
        <v>0</v>
      </c>
      <c r="DT275" s="146">
        <v>0</v>
      </c>
      <c r="DU275" s="149">
        <f t="shared" si="299"/>
        <v>0</v>
      </c>
      <c r="DV275" s="145">
        <v>0</v>
      </c>
      <c r="DW275" s="146">
        <v>0</v>
      </c>
      <c r="DX275" s="146">
        <v>0</v>
      </c>
      <c r="DY275" s="149">
        <f t="shared" si="300"/>
        <v>0</v>
      </c>
      <c r="DZ275" s="145">
        <v>0</v>
      </c>
      <c r="EA275" s="146">
        <v>0</v>
      </c>
      <c r="EB275" s="146">
        <v>0</v>
      </c>
      <c r="EC275" s="149">
        <f t="shared" si="301"/>
        <v>0</v>
      </c>
      <c r="ED275" s="146"/>
      <c r="EE275" s="146"/>
      <c r="EF275" s="146"/>
      <c r="EG275" s="146"/>
      <c r="EH275" s="145">
        <v>0</v>
      </c>
      <c r="EI275" s="146">
        <v>0</v>
      </c>
      <c r="EJ275" s="146">
        <v>0</v>
      </c>
      <c r="EK275" s="149">
        <f t="shared" si="302"/>
        <v>0</v>
      </c>
      <c r="EL275" s="145">
        <v>0</v>
      </c>
      <c r="EM275" s="146">
        <v>0</v>
      </c>
      <c r="EN275" s="146">
        <v>0</v>
      </c>
      <c r="EO275" s="149">
        <f t="shared" si="303"/>
        <v>0</v>
      </c>
      <c r="EP275" s="145">
        <v>0</v>
      </c>
      <c r="EQ275" s="146">
        <v>0</v>
      </c>
      <c r="ER275" s="146">
        <v>0</v>
      </c>
      <c r="ES275" s="149">
        <f t="shared" si="304"/>
        <v>0</v>
      </c>
      <c r="ET275" s="145">
        <v>0</v>
      </c>
      <c r="EU275" s="146">
        <v>0</v>
      </c>
      <c r="EV275" s="146">
        <v>0</v>
      </c>
      <c r="EW275" s="149">
        <f t="shared" si="305"/>
        <v>0</v>
      </c>
      <c r="EX275" s="145">
        <v>269</v>
      </c>
      <c r="EY275" s="146">
        <v>259</v>
      </c>
      <c r="EZ275" s="146">
        <v>11</v>
      </c>
      <c r="FA275" s="149">
        <f t="shared" si="306"/>
        <v>270</v>
      </c>
      <c r="FB275" s="145">
        <v>0</v>
      </c>
      <c r="FC275" s="146">
        <v>0</v>
      </c>
      <c r="FD275" s="146">
        <v>0</v>
      </c>
      <c r="FE275" s="149">
        <f t="shared" si="307"/>
        <v>0</v>
      </c>
      <c r="FF275" s="145">
        <v>13416</v>
      </c>
      <c r="FG275" s="146">
        <v>9452</v>
      </c>
      <c r="FH275" s="146">
        <v>1298</v>
      </c>
      <c r="FI275" s="149">
        <f t="shared" si="308"/>
        <v>10750</v>
      </c>
      <c r="FJ275" s="145">
        <v>0</v>
      </c>
      <c r="FK275" s="146">
        <v>0</v>
      </c>
      <c r="FL275" s="146">
        <v>0</v>
      </c>
      <c r="FM275" s="149">
        <f t="shared" si="309"/>
        <v>0</v>
      </c>
      <c r="FN275" s="145">
        <v>0</v>
      </c>
      <c r="FO275" s="146">
        <v>0</v>
      </c>
      <c r="FP275" s="146">
        <v>0</v>
      </c>
      <c r="FQ275" s="149">
        <f t="shared" si="310"/>
        <v>0</v>
      </c>
      <c r="FR275" s="145">
        <v>0</v>
      </c>
      <c r="FS275" s="146">
        <v>0</v>
      </c>
      <c r="FT275" s="146">
        <v>0</v>
      </c>
      <c r="FU275" s="149">
        <f t="shared" si="311"/>
        <v>0</v>
      </c>
      <c r="FV275" s="145">
        <v>106</v>
      </c>
      <c r="FW275" s="146">
        <v>118</v>
      </c>
      <c r="FX275" s="146">
        <v>0</v>
      </c>
      <c r="FY275" s="149">
        <f t="shared" si="312"/>
        <v>118</v>
      </c>
      <c r="FZ275" s="145">
        <v>0</v>
      </c>
      <c r="GA275" s="146">
        <v>0</v>
      </c>
      <c r="GB275" s="146">
        <v>0</v>
      </c>
      <c r="GC275" s="149">
        <f t="shared" si="313"/>
        <v>0</v>
      </c>
      <c r="GD275" s="164">
        <f t="shared" si="316"/>
        <v>22092</v>
      </c>
      <c r="GE275" s="165">
        <f t="shared" si="316"/>
        <v>16148</v>
      </c>
      <c r="GF275" s="165">
        <f t="shared" si="316"/>
        <v>2717</v>
      </c>
      <c r="GG275" s="165">
        <f t="shared" si="316"/>
        <v>18865</v>
      </c>
      <c r="GH275" s="159"/>
      <c r="GI275" s="155"/>
      <c r="GJ275" s="155"/>
      <c r="GK275" s="155"/>
      <c r="GL275" s="155"/>
      <c r="GM275" s="155"/>
      <c r="GN275" s="155"/>
      <c r="GO275" s="155"/>
      <c r="GP275" s="147"/>
      <c r="GQ275" s="147"/>
      <c r="GR275" s="147"/>
      <c r="GS275" s="147"/>
      <c r="GT275" s="147"/>
      <c r="GU275" s="147"/>
      <c r="GV275" s="147"/>
      <c r="GW275" s="147"/>
      <c r="GX275" s="147"/>
      <c r="GY275" s="147"/>
      <c r="GZ275" s="147"/>
      <c r="HA275" s="147"/>
    </row>
    <row r="276" spans="1:209" s="147" customFormat="1" ht="12">
      <c r="A276" s="148">
        <v>41974</v>
      </c>
      <c r="B276" s="145">
        <v>5938</v>
      </c>
      <c r="C276" s="146">
        <v>5925</v>
      </c>
      <c r="D276" s="146">
        <v>1285</v>
      </c>
      <c r="E276" s="149">
        <f t="shared" si="271"/>
        <v>7210</v>
      </c>
      <c r="F276" s="145">
        <v>0</v>
      </c>
      <c r="G276" s="146">
        <v>0</v>
      </c>
      <c r="H276" s="146">
        <v>0</v>
      </c>
      <c r="I276" s="149">
        <f t="shared" si="272"/>
        <v>0</v>
      </c>
      <c r="J276" s="146"/>
      <c r="K276" s="146"/>
      <c r="L276" s="146"/>
      <c r="M276" s="146"/>
      <c r="N276" s="145">
        <v>0</v>
      </c>
      <c r="O276" s="146">
        <v>0</v>
      </c>
      <c r="P276" s="146">
        <v>0</v>
      </c>
      <c r="Q276" s="149">
        <f t="shared" si="273"/>
        <v>0</v>
      </c>
      <c r="R276" s="145">
        <v>0</v>
      </c>
      <c r="S276" s="146">
        <v>0</v>
      </c>
      <c r="T276" s="146">
        <v>0</v>
      </c>
      <c r="U276" s="149">
        <f t="shared" si="274"/>
        <v>0</v>
      </c>
      <c r="V276" s="145">
        <v>0</v>
      </c>
      <c r="W276" s="146">
        <v>0</v>
      </c>
      <c r="X276" s="146">
        <v>0</v>
      </c>
      <c r="Y276" s="149">
        <f t="shared" si="275"/>
        <v>0</v>
      </c>
      <c r="Z276" s="145">
        <v>2067</v>
      </c>
      <c r="AA276" s="146">
        <v>2294</v>
      </c>
      <c r="AB276" s="146">
        <v>250</v>
      </c>
      <c r="AC276" s="149">
        <f t="shared" si="276"/>
        <v>2544</v>
      </c>
      <c r="AD276" s="145">
        <v>0</v>
      </c>
      <c r="AE276" s="146">
        <v>0</v>
      </c>
      <c r="AF276" s="146">
        <v>0</v>
      </c>
      <c r="AG276" s="149">
        <f t="shared" si="277"/>
        <v>0</v>
      </c>
      <c r="AH276" s="145">
        <v>0</v>
      </c>
      <c r="AI276" s="146">
        <v>0</v>
      </c>
      <c r="AJ276" s="146">
        <v>0</v>
      </c>
      <c r="AK276" s="149">
        <f t="shared" si="278"/>
        <v>0</v>
      </c>
      <c r="AL276" s="145">
        <v>0</v>
      </c>
      <c r="AM276" s="146">
        <v>0</v>
      </c>
      <c r="AN276" s="146">
        <v>0</v>
      </c>
      <c r="AO276" s="149">
        <f t="shared" si="279"/>
        <v>0</v>
      </c>
      <c r="AP276" s="145">
        <v>0</v>
      </c>
      <c r="AQ276" s="146">
        <v>0</v>
      </c>
      <c r="AR276" s="146">
        <v>0</v>
      </c>
      <c r="AS276" s="149">
        <f t="shared" si="280"/>
        <v>0</v>
      </c>
      <c r="AT276" s="145">
        <v>0</v>
      </c>
      <c r="AU276" s="146">
        <v>0</v>
      </c>
      <c r="AV276" s="146">
        <v>0</v>
      </c>
      <c r="AW276" s="149">
        <f t="shared" si="281"/>
        <v>0</v>
      </c>
      <c r="AX276" s="145">
        <v>0</v>
      </c>
      <c r="AY276" s="146">
        <v>0</v>
      </c>
      <c r="AZ276" s="146">
        <v>0</v>
      </c>
      <c r="BA276" s="149">
        <f t="shared" si="282"/>
        <v>0</v>
      </c>
      <c r="BB276" s="145">
        <v>0</v>
      </c>
      <c r="BC276" s="146">
        <v>0</v>
      </c>
      <c r="BD276" s="146">
        <v>0</v>
      </c>
      <c r="BE276" s="149">
        <f t="shared" si="283"/>
        <v>0</v>
      </c>
      <c r="BF276" s="145">
        <v>0</v>
      </c>
      <c r="BG276" s="146">
        <v>0</v>
      </c>
      <c r="BH276" s="146">
        <v>0</v>
      </c>
      <c r="BI276" s="149">
        <f t="shared" si="284"/>
        <v>0</v>
      </c>
      <c r="BJ276" s="145">
        <v>0</v>
      </c>
      <c r="BK276" s="146">
        <v>0</v>
      </c>
      <c r="BL276" s="146">
        <v>0</v>
      </c>
      <c r="BM276" s="149">
        <f t="shared" si="285"/>
        <v>0</v>
      </c>
      <c r="BN276" s="145">
        <v>0</v>
      </c>
      <c r="BO276" s="146">
        <v>0</v>
      </c>
      <c r="BP276" s="146">
        <v>0</v>
      </c>
      <c r="BQ276" s="149">
        <f t="shared" si="286"/>
        <v>0</v>
      </c>
      <c r="BR276" s="145">
        <v>0</v>
      </c>
      <c r="BS276" s="146">
        <v>0</v>
      </c>
      <c r="BT276" s="146">
        <v>0</v>
      </c>
      <c r="BU276" s="149">
        <f t="shared" si="287"/>
        <v>0</v>
      </c>
      <c r="BV276" s="145">
        <v>0</v>
      </c>
      <c r="BW276" s="146">
        <v>0</v>
      </c>
      <c r="BX276" s="146">
        <v>0</v>
      </c>
      <c r="BY276" s="149">
        <f t="shared" si="288"/>
        <v>0</v>
      </c>
      <c r="BZ276" s="145">
        <v>0</v>
      </c>
      <c r="CA276" s="146">
        <v>0</v>
      </c>
      <c r="CB276" s="146">
        <v>0</v>
      </c>
      <c r="CC276" s="149">
        <f t="shared" si="289"/>
        <v>0</v>
      </c>
      <c r="CD276" s="145">
        <v>0</v>
      </c>
      <c r="CE276" s="146">
        <v>0</v>
      </c>
      <c r="CF276" s="146">
        <v>0</v>
      </c>
      <c r="CG276" s="149">
        <f t="shared" si="290"/>
        <v>0</v>
      </c>
      <c r="CH276" s="145">
        <v>0</v>
      </c>
      <c r="CI276" s="146">
        <v>0</v>
      </c>
      <c r="CJ276" s="146">
        <v>0</v>
      </c>
      <c r="CK276" s="149">
        <f t="shared" si="291"/>
        <v>0</v>
      </c>
      <c r="CL276" s="145">
        <v>0</v>
      </c>
      <c r="CM276" s="146">
        <v>0</v>
      </c>
      <c r="CN276" s="146">
        <v>0</v>
      </c>
      <c r="CO276" s="149">
        <f t="shared" si="292"/>
        <v>0</v>
      </c>
      <c r="CP276" s="145">
        <v>0</v>
      </c>
      <c r="CQ276" s="146">
        <v>0</v>
      </c>
      <c r="CR276" s="146">
        <v>0</v>
      </c>
      <c r="CS276" s="149">
        <f t="shared" si="293"/>
        <v>0</v>
      </c>
      <c r="CT276" s="145">
        <v>363</v>
      </c>
      <c r="CU276" s="146">
        <v>366</v>
      </c>
      <c r="CV276" s="146">
        <v>0</v>
      </c>
      <c r="CW276" s="149">
        <f t="shared" si="294"/>
        <v>366</v>
      </c>
      <c r="CX276" s="145">
        <v>0</v>
      </c>
      <c r="CY276" s="146">
        <v>0</v>
      </c>
      <c r="CZ276" s="146">
        <v>0</v>
      </c>
      <c r="DA276" s="149">
        <f t="shared" si="295"/>
        <v>0</v>
      </c>
      <c r="DB276" s="145">
        <v>0</v>
      </c>
      <c r="DC276" s="146">
        <v>0</v>
      </c>
      <c r="DD276" s="146">
        <v>0</v>
      </c>
      <c r="DE276" s="149">
        <f t="shared" si="296"/>
        <v>0</v>
      </c>
      <c r="DF276" s="146"/>
      <c r="DG276" s="146"/>
      <c r="DH276" s="146"/>
      <c r="DI276" s="146"/>
      <c r="DJ276" s="145">
        <v>241</v>
      </c>
      <c r="DK276" s="146">
        <v>225</v>
      </c>
      <c r="DL276" s="146">
        <v>0</v>
      </c>
      <c r="DM276" s="149">
        <f t="shared" si="297"/>
        <v>225</v>
      </c>
      <c r="DN276" s="145">
        <v>0</v>
      </c>
      <c r="DO276" s="146">
        <v>0</v>
      </c>
      <c r="DP276" s="146">
        <v>0</v>
      </c>
      <c r="DQ276" s="149">
        <f t="shared" si="298"/>
        <v>0</v>
      </c>
      <c r="DR276" s="145">
        <v>0</v>
      </c>
      <c r="DS276" s="146">
        <v>0</v>
      </c>
      <c r="DT276" s="146">
        <v>0</v>
      </c>
      <c r="DU276" s="149">
        <f t="shared" si="299"/>
        <v>0</v>
      </c>
      <c r="DV276" s="145">
        <v>0</v>
      </c>
      <c r="DW276" s="146">
        <v>0</v>
      </c>
      <c r="DX276" s="146">
        <v>0</v>
      </c>
      <c r="DY276" s="149">
        <f t="shared" si="300"/>
        <v>0</v>
      </c>
      <c r="DZ276" s="145">
        <v>0</v>
      </c>
      <c r="EA276" s="146">
        <v>0</v>
      </c>
      <c r="EB276" s="146">
        <v>0</v>
      </c>
      <c r="EC276" s="149">
        <f t="shared" si="301"/>
        <v>0</v>
      </c>
      <c r="ED276" s="146"/>
      <c r="EE276" s="146"/>
      <c r="EF276" s="146"/>
      <c r="EG276" s="146"/>
      <c r="EH276" s="145">
        <v>0</v>
      </c>
      <c r="EI276" s="146">
        <v>0</v>
      </c>
      <c r="EJ276" s="146">
        <v>0</v>
      </c>
      <c r="EK276" s="149">
        <f t="shared" si="302"/>
        <v>0</v>
      </c>
      <c r="EL276" s="145">
        <v>0</v>
      </c>
      <c r="EM276" s="146">
        <v>0</v>
      </c>
      <c r="EN276" s="146">
        <v>0</v>
      </c>
      <c r="EO276" s="149">
        <f t="shared" si="303"/>
        <v>0</v>
      </c>
      <c r="EP276" s="145">
        <v>0</v>
      </c>
      <c r="EQ276" s="146">
        <v>0</v>
      </c>
      <c r="ER276" s="146">
        <v>0</v>
      </c>
      <c r="ES276" s="149">
        <f t="shared" si="304"/>
        <v>0</v>
      </c>
      <c r="ET276" s="145">
        <v>0</v>
      </c>
      <c r="EU276" s="146">
        <v>0</v>
      </c>
      <c r="EV276" s="146">
        <v>0</v>
      </c>
      <c r="EW276" s="149">
        <f t="shared" si="305"/>
        <v>0</v>
      </c>
      <c r="EX276" s="145">
        <v>472</v>
      </c>
      <c r="EY276" s="146">
        <v>439</v>
      </c>
      <c r="EZ276" s="146">
        <v>23</v>
      </c>
      <c r="FA276" s="149">
        <f t="shared" si="306"/>
        <v>462</v>
      </c>
      <c r="FB276" s="145">
        <v>0</v>
      </c>
      <c r="FC276" s="146">
        <v>0</v>
      </c>
      <c r="FD276" s="146">
        <v>0</v>
      </c>
      <c r="FE276" s="149">
        <f t="shared" si="307"/>
        <v>0</v>
      </c>
      <c r="FF276" s="145">
        <v>11119</v>
      </c>
      <c r="FG276" s="146">
        <v>12438</v>
      </c>
      <c r="FH276" s="146">
        <v>1184</v>
      </c>
      <c r="FI276" s="149">
        <f t="shared" si="308"/>
        <v>13622</v>
      </c>
      <c r="FJ276" s="145">
        <v>0</v>
      </c>
      <c r="FK276" s="146">
        <v>0</v>
      </c>
      <c r="FL276" s="146">
        <v>0</v>
      </c>
      <c r="FM276" s="149">
        <f t="shared" si="309"/>
        <v>0</v>
      </c>
      <c r="FN276" s="145">
        <v>0</v>
      </c>
      <c r="FO276" s="146">
        <v>0</v>
      </c>
      <c r="FP276" s="146">
        <v>0</v>
      </c>
      <c r="FQ276" s="149">
        <f t="shared" si="310"/>
        <v>0</v>
      </c>
      <c r="FR276" s="145">
        <v>0</v>
      </c>
      <c r="FS276" s="146">
        <v>0</v>
      </c>
      <c r="FT276" s="146">
        <v>0</v>
      </c>
      <c r="FU276" s="149">
        <f t="shared" si="311"/>
        <v>0</v>
      </c>
      <c r="FV276" s="145">
        <v>109</v>
      </c>
      <c r="FW276" s="146">
        <v>114</v>
      </c>
      <c r="FX276" s="146">
        <v>0</v>
      </c>
      <c r="FY276" s="149">
        <f t="shared" si="312"/>
        <v>114</v>
      </c>
      <c r="FZ276" s="145">
        <v>0</v>
      </c>
      <c r="GA276" s="146">
        <v>0</v>
      </c>
      <c r="GB276" s="146">
        <v>0</v>
      </c>
      <c r="GC276" s="149">
        <f t="shared" si="313"/>
        <v>0</v>
      </c>
      <c r="GD276" s="164">
        <f t="shared" si="316"/>
        <v>20309</v>
      </c>
      <c r="GE276" s="165">
        <f t="shared" si="316"/>
        <v>21801</v>
      </c>
      <c r="GF276" s="165">
        <f t="shared" si="316"/>
        <v>2742</v>
      </c>
      <c r="GG276" s="165">
        <f t="shared" si="316"/>
        <v>24543</v>
      </c>
      <c r="GH276" s="159"/>
      <c r="GI276" s="155"/>
      <c r="GJ276" s="155"/>
      <c r="GK276" s="155"/>
      <c r="GL276" s="155"/>
      <c r="GM276" s="155"/>
      <c r="GN276" s="155"/>
      <c r="GO276" s="155"/>
    </row>
    <row r="277" spans="1:209" ht="11.25" customHeight="1">
      <c r="A277" s="148">
        <v>42005</v>
      </c>
      <c r="B277" s="145">
        <v>8335</v>
      </c>
      <c r="C277" s="146">
        <v>6967</v>
      </c>
      <c r="D277" s="146">
        <v>1042</v>
      </c>
      <c r="E277" s="149">
        <f t="shared" si="271"/>
        <v>8009</v>
      </c>
      <c r="F277" s="145">
        <v>0</v>
      </c>
      <c r="G277" s="146">
        <v>0</v>
      </c>
      <c r="H277" s="146">
        <v>0</v>
      </c>
      <c r="I277" s="149">
        <f t="shared" si="272"/>
        <v>0</v>
      </c>
      <c r="J277" s="146"/>
      <c r="K277" s="146"/>
      <c r="L277" s="146"/>
      <c r="M277" s="146"/>
      <c r="N277" s="145">
        <v>0</v>
      </c>
      <c r="O277" s="146">
        <v>0</v>
      </c>
      <c r="P277" s="146">
        <v>0</v>
      </c>
      <c r="Q277" s="149">
        <f t="shared" si="273"/>
        <v>0</v>
      </c>
      <c r="R277" s="145">
        <v>0</v>
      </c>
      <c r="S277" s="146">
        <v>0</v>
      </c>
      <c r="T277" s="146">
        <v>0</v>
      </c>
      <c r="U277" s="149">
        <f t="shared" si="274"/>
        <v>0</v>
      </c>
      <c r="V277" s="145">
        <v>0</v>
      </c>
      <c r="W277" s="146">
        <v>0</v>
      </c>
      <c r="X277" s="146">
        <v>0</v>
      </c>
      <c r="Y277" s="149">
        <f t="shared" si="275"/>
        <v>0</v>
      </c>
      <c r="Z277" s="145">
        <v>2561</v>
      </c>
      <c r="AA277" s="146">
        <v>2042</v>
      </c>
      <c r="AB277" s="146">
        <v>153</v>
      </c>
      <c r="AC277" s="149">
        <f t="shared" si="276"/>
        <v>2195</v>
      </c>
      <c r="AD277" s="145">
        <v>0</v>
      </c>
      <c r="AE277" s="146">
        <v>0</v>
      </c>
      <c r="AF277" s="146">
        <v>0</v>
      </c>
      <c r="AG277" s="149">
        <f t="shared" si="277"/>
        <v>0</v>
      </c>
      <c r="AH277" s="145">
        <v>0</v>
      </c>
      <c r="AI277" s="146">
        <v>0</v>
      </c>
      <c r="AJ277" s="146">
        <v>0</v>
      </c>
      <c r="AK277" s="149">
        <f t="shared" si="278"/>
        <v>0</v>
      </c>
      <c r="AL277" s="145">
        <v>0</v>
      </c>
      <c r="AM277" s="146">
        <v>0</v>
      </c>
      <c r="AN277" s="146">
        <v>0</v>
      </c>
      <c r="AO277" s="149">
        <f t="shared" si="279"/>
        <v>0</v>
      </c>
      <c r="AP277" s="145">
        <v>0</v>
      </c>
      <c r="AQ277" s="146">
        <v>0</v>
      </c>
      <c r="AR277" s="146">
        <v>0</v>
      </c>
      <c r="AS277" s="149">
        <f t="shared" si="280"/>
        <v>0</v>
      </c>
      <c r="AT277" s="145">
        <v>0</v>
      </c>
      <c r="AU277" s="146">
        <v>0</v>
      </c>
      <c r="AV277" s="146">
        <v>0</v>
      </c>
      <c r="AW277" s="149">
        <f t="shared" si="281"/>
        <v>0</v>
      </c>
      <c r="AX277" s="145">
        <v>0</v>
      </c>
      <c r="AY277" s="146">
        <v>0</v>
      </c>
      <c r="AZ277" s="146">
        <v>0</v>
      </c>
      <c r="BA277" s="149">
        <f t="shared" si="282"/>
        <v>0</v>
      </c>
      <c r="BB277" s="145">
        <v>0</v>
      </c>
      <c r="BC277" s="146">
        <v>0</v>
      </c>
      <c r="BD277" s="146">
        <v>0</v>
      </c>
      <c r="BE277" s="149">
        <f t="shared" si="283"/>
        <v>0</v>
      </c>
      <c r="BF277" s="145">
        <v>0</v>
      </c>
      <c r="BG277" s="146">
        <v>0</v>
      </c>
      <c r="BH277" s="146">
        <v>0</v>
      </c>
      <c r="BI277" s="149">
        <f t="shared" si="284"/>
        <v>0</v>
      </c>
      <c r="BJ277" s="145">
        <v>0</v>
      </c>
      <c r="BK277" s="146">
        <v>0</v>
      </c>
      <c r="BL277" s="146">
        <v>0</v>
      </c>
      <c r="BM277" s="149">
        <f t="shared" si="285"/>
        <v>0</v>
      </c>
      <c r="BN277" s="145">
        <v>0</v>
      </c>
      <c r="BO277" s="146">
        <v>0</v>
      </c>
      <c r="BP277" s="146">
        <v>0</v>
      </c>
      <c r="BQ277" s="149">
        <f t="shared" si="286"/>
        <v>0</v>
      </c>
      <c r="BR277" s="145">
        <v>0</v>
      </c>
      <c r="BS277" s="146">
        <v>0</v>
      </c>
      <c r="BT277" s="146">
        <v>0</v>
      </c>
      <c r="BU277" s="149">
        <f t="shared" si="287"/>
        <v>0</v>
      </c>
      <c r="BV277" s="145">
        <v>0</v>
      </c>
      <c r="BW277" s="146">
        <v>0</v>
      </c>
      <c r="BX277" s="146">
        <v>0</v>
      </c>
      <c r="BY277" s="149">
        <f t="shared" si="288"/>
        <v>0</v>
      </c>
      <c r="BZ277" s="145">
        <v>0</v>
      </c>
      <c r="CA277" s="146">
        <v>0</v>
      </c>
      <c r="CB277" s="146">
        <v>0</v>
      </c>
      <c r="CC277" s="149">
        <f t="shared" si="289"/>
        <v>0</v>
      </c>
      <c r="CD277" s="145">
        <v>0</v>
      </c>
      <c r="CE277" s="146">
        <v>0</v>
      </c>
      <c r="CF277" s="146">
        <v>0</v>
      </c>
      <c r="CG277" s="149">
        <f t="shared" si="290"/>
        <v>0</v>
      </c>
      <c r="CH277" s="145">
        <v>0</v>
      </c>
      <c r="CI277" s="146">
        <v>0</v>
      </c>
      <c r="CJ277" s="146">
        <v>0</v>
      </c>
      <c r="CK277" s="149">
        <f t="shared" si="291"/>
        <v>0</v>
      </c>
      <c r="CL277" s="145">
        <v>0</v>
      </c>
      <c r="CM277" s="146">
        <v>0</v>
      </c>
      <c r="CN277" s="146">
        <v>0</v>
      </c>
      <c r="CO277" s="149">
        <f t="shared" si="292"/>
        <v>0</v>
      </c>
      <c r="CP277" s="145">
        <v>0</v>
      </c>
      <c r="CQ277" s="146">
        <v>0</v>
      </c>
      <c r="CR277" s="146">
        <v>0</v>
      </c>
      <c r="CS277" s="149">
        <f t="shared" si="293"/>
        <v>0</v>
      </c>
      <c r="CT277" s="145">
        <v>591</v>
      </c>
      <c r="CU277" s="146">
        <v>459</v>
      </c>
      <c r="CV277" s="146">
        <v>10</v>
      </c>
      <c r="CW277" s="149">
        <f t="shared" si="294"/>
        <v>469</v>
      </c>
      <c r="CX277" s="145">
        <v>0</v>
      </c>
      <c r="CY277" s="146">
        <v>0</v>
      </c>
      <c r="CZ277" s="146">
        <v>0</v>
      </c>
      <c r="DA277" s="149">
        <f t="shared" si="295"/>
        <v>0</v>
      </c>
      <c r="DB277" s="145">
        <v>0</v>
      </c>
      <c r="DC277" s="146">
        <v>0</v>
      </c>
      <c r="DD277" s="146">
        <v>0</v>
      </c>
      <c r="DE277" s="149">
        <f t="shared" si="296"/>
        <v>0</v>
      </c>
      <c r="DF277" s="146"/>
      <c r="DG277" s="146"/>
      <c r="DH277" s="146"/>
      <c r="DI277" s="146"/>
      <c r="DJ277" s="145">
        <v>280</v>
      </c>
      <c r="DK277" s="146">
        <v>260</v>
      </c>
      <c r="DL277" s="146">
        <v>0</v>
      </c>
      <c r="DM277" s="149">
        <f t="shared" si="297"/>
        <v>260</v>
      </c>
      <c r="DN277" s="145">
        <v>0</v>
      </c>
      <c r="DO277" s="146">
        <v>0</v>
      </c>
      <c r="DP277" s="146">
        <v>0</v>
      </c>
      <c r="DQ277" s="149">
        <f t="shared" si="298"/>
        <v>0</v>
      </c>
      <c r="DR277" s="145">
        <v>0</v>
      </c>
      <c r="DS277" s="146">
        <v>0</v>
      </c>
      <c r="DT277" s="146">
        <v>0</v>
      </c>
      <c r="DU277" s="149">
        <f t="shared" si="299"/>
        <v>0</v>
      </c>
      <c r="DV277" s="145">
        <v>0</v>
      </c>
      <c r="DW277" s="146">
        <v>0</v>
      </c>
      <c r="DX277" s="146">
        <v>0</v>
      </c>
      <c r="DY277" s="149">
        <f t="shared" si="300"/>
        <v>0</v>
      </c>
      <c r="DZ277" s="145">
        <v>0</v>
      </c>
      <c r="EA277" s="146">
        <v>0</v>
      </c>
      <c r="EB277" s="146">
        <v>0</v>
      </c>
      <c r="EC277" s="149">
        <f t="shared" si="301"/>
        <v>0</v>
      </c>
      <c r="ED277" s="146"/>
      <c r="EE277" s="146"/>
      <c r="EF277" s="146"/>
      <c r="EG277" s="146"/>
      <c r="EH277" s="145">
        <v>0</v>
      </c>
      <c r="EI277" s="146">
        <v>0</v>
      </c>
      <c r="EJ277" s="146">
        <v>0</v>
      </c>
      <c r="EK277" s="149">
        <f t="shared" si="302"/>
        <v>0</v>
      </c>
      <c r="EL277" s="145">
        <v>0</v>
      </c>
      <c r="EM277" s="146">
        <v>0</v>
      </c>
      <c r="EN277" s="146">
        <v>0</v>
      </c>
      <c r="EO277" s="149">
        <f t="shared" si="303"/>
        <v>0</v>
      </c>
      <c r="EP277" s="145">
        <v>0</v>
      </c>
      <c r="EQ277" s="146">
        <v>0</v>
      </c>
      <c r="ER277" s="146">
        <v>0</v>
      </c>
      <c r="ES277" s="149">
        <f t="shared" si="304"/>
        <v>0</v>
      </c>
      <c r="ET277" s="145">
        <v>0</v>
      </c>
      <c r="EU277" s="146">
        <v>0</v>
      </c>
      <c r="EV277" s="146">
        <v>0</v>
      </c>
      <c r="EW277" s="149">
        <f t="shared" si="305"/>
        <v>0</v>
      </c>
      <c r="EX277" s="145">
        <v>664</v>
      </c>
      <c r="EY277" s="146">
        <v>307</v>
      </c>
      <c r="EZ277" s="146">
        <v>16</v>
      </c>
      <c r="FA277" s="149">
        <f t="shared" si="306"/>
        <v>323</v>
      </c>
      <c r="FB277" s="145">
        <v>0</v>
      </c>
      <c r="FC277" s="146">
        <v>0</v>
      </c>
      <c r="FD277" s="146">
        <v>0</v>
      </c>
      <c r="FE277" s="149">
        <f t="shared" si="307"/>
        <v>0</v>
      </c>
      <c r="FF277" s="145">
        <v>13057</v>
      </c>
      <c r="FG277" s="146">
        <v>11273</v>
      </c>
      <c r="FH277" s="146">
        <v>1423</v>
      </c>
      <c r="FI277" s="149">
        <f t="shared" si="308"/>
        <v>12696</v>
      </c>
      <c r="FJ277" s="145">
        <v>0</v>
      </c>
      <c r="FK277" s="146">
        <v>0</v>
      </c>
      <c r="FL277" s="146">
        <v>0</v>
      </c>
      <c r="FM277" s="149">
        <f t="shared" si="309"/>
        <v>0</v>
      </c>
      <c r="FN277" s="145">
        <v>0</v>
      </c>
      <c r="FO277" s="146">
        <v>0</v>
      </c>
      <c r="FP277" s="146">
        <v>0</v>
      </c>
      <c r="FQ277" s="149">
        <f t="shared" si="310"/>
        <v>0</v>
      </c>
      <c r="FR277" s="145">
        <v>0</v>
      </c>
      <c r="FS277" s="146">
        <v>0</v>
      </c>
      <c r="FT277" s="146">
        <v>0</v>
      </c>
      <c r="FU277" s="149">
        <f t="shared" si="311"/>
        <v>0</v>
      </c>
      <c r="FV277" s="145">
        <v>70</v>
      </c>
      <c r="FW277" s="146">
        <v>55</v>
      </c>
      <c r="FX277" s="146">
        <v>0</v>
      </c>
      <c r="FY277" s="149">
        <f t="shared" si="312"/>
        <v>55</v>
      </c>
      <c r="FZ277" s="145">
        <v>0</v>
      </c>
      <c r="GA277" s="146">
        <v>0</v>
      </c>
      <c r="GB277" s="146">
        <v>0</v>
      </c>
      <c r="GC277" s="149">
        <f t="shared" si="313"/>
        <v>0</v>
      </c>
      <c r="GD277" s="164">
        <f t="shared" si="316"/>
        <v>25558</v>
      </c>
      <c r="GE277" s="165">
        <f t="shared" si="316"/>
        <v>21363</v>
      </c>
      <c r="GF277" s="165">
        <f t="shared" si="316"/>
        <v>2644</v>
      </c>
      <c r="GG277" s="165">
        <f t="shared" si="316"/>
        <v>24007</v>
      </c>
      <c r="GH277" s="159"/>
      <c r="GI277" s="155"/>
      <c r="GJ277" s="155"/>
      <c r="GK277" s="155"/>
      <c r="GL277" s="155"/>
      <c r="GM277" s="155"/>
      <c r="GN277" s="155"/>
      <c r="GO277" s="155"/>
      <c r="GP277" s="147"/>
      <c r="GQ277" s="147"/>
      <c r="GR277" s="147"/>
      <c r="GS277" s="147"/>
      <c r="GT277" s="147"/>
      <c r="GU277" s="147"/>
      <c r="GV277" s="147"/>
      <c r="GW277" s="147"/>
      <c r="GX277" s="147"/>
      <c r="GY277" s="147"/>
      <c r="GZ277" s="147"/>
      <c r="HA277" s="147"/>
    </row>
    <row r="278" spans="1:209" ht="11.25" customHeight="1">
      <c r="A278" s="148">
        <v>42036</v>
      </c>
      <c r="B278" s="145">
        <v>9139</v>
      </c>
      <c r="C278" s="146">
        <v>7128</v>
      </c>
      <c r="D278" s="146">
        <v>1102</v>
      </c>
      <c r="E278" s="149">
        <f t="shared" si="271"/>
        <v>8230</v>
      </c>
      <c r="F278" s="145">
        <v>0</v>
      </c>
      <c r="G278" s="146">
        <v>0</v>
      </c>
      <c r="H278" s="146">
        <v>0</v>
      </c>
      <c r="I278" s="149">
        <f t="shared" si="272"/>
        <v>0</v>
      </c>
      <c r="J278" s="146"/>
      <c r="K278" s="146"/>
      <c r="L278" s="146"/>
      <c r="M278" s="146"/>
      <c r="N278" s="145">
        <v>0</v>
      </c>
      <c r="O278" s="146">
        <v>0</v>
      </c>
      <c r="P278" s="146">
        <v>0</v>
      </c>
      <c r="Q278" s="149">
        <f t="shared" si="273"/>
        <v>0</v>
      </c>
      <c r="R278" s="145">
        <v>0</v>
      </c>
      <c r="S278" s="146">
        <v>0</v>
      </c>
      <c r="T278" s="146">
        <v>0</v>
      </c>
      <c r="U278" s="149">
        <f t="shared" si="274"/>
        <v>0</v>
      </c>
      <c r="V278" s="145">
        <v>0</v>
      </c>
      <c r="W278" s="146">
        <v>0</v>
      </c>
      <c r="X278" s="146">
        <v>0</v>
      </c>
      <c r="Y278" s="149">
        <f t="shared" si="275"/>
        <v>0</v>
      </c>
      <c r="Z278" s="145">
        <v>2804</v>
      </c>
      <c r="AA278" s="146">
        <v>2019</v>
      </c>
      <c r="AB278" s="146">
        <v>193</v>
      </c>
      <c r="AC278" s="149">
        <f t="shared" si="276"/>
        <v>2212</v>
      </c>
      <c r="AD278" s="145">
        <v>0</v>
      </c>
      <c r="AE278" s="146">
        <v>0</v>
      </c>
      <c r="AF278" s="146">
        <v>0</v>
      </c>
      <c r="AG278" s="149">
        <f t="shared" si="277"/>
        <v>0</v>
      </c>
      <c r="AH278" s="145">
        <v>0</v>
      </c>
      <c r="AI278" s="146">
        <v>0</v>
      </c>
      <c r="AJ278" s="146">
        <v>0</v>
      </c>
      <c r="AK278" s="149">
        <f t="shared" si="278"/>
        <v>0</v>
      </c>
      <c r="AL278" s="145">
        <v>0</v>
      </c>
      <c r="AM278" s="146">
        <v>0</v>
      </c>
      <c r="AN278" s="146">
        <v>0</v>
      </c>
      <c r="AO278" s="149">
        <f t="shared" si="279"/>
        <v>0</v>
      </c>
      <c r="AP278" s="145">
        <v>0</v>
      </c>
      <c r="AQ278" s="146">
        <v>0</v>
      </c>
      <c r="AR278" s="146">
        <v>0</v>
      </c>
      <c r="AS278" s="149">
        <f t="shared" si="280"/>
        <v>0</v>
      </c>
      <c r="AT278" s="145">
        <v>0</v>
      </c>
      <c r="AU278" s="146">
        <v>0</v>
      </c>
      <c r="AV278" s="146">
        <v>0</v>
      </c>
      <c r="AW278" s="149">
        <f t="shared" si="281"/>
        <v>0</v>
      </c>
      <c r="AX278" s="145">
        <v>0</v>
      </c>
      <c r="AY278" s="146">
        <v>0</v>
      </c>
      <c r="AZ278" s="146">
        <v>0</v>
      </c>
      <c r="BA278" s="149">
        <f t="shared" si="282"/>
        <v>0</v>
      </c>
      <c r="BB278" s="145">
        <v>0</v>
      </c>
      <c r="BC278" s="146">
        <v>0</v>
      </c>
      <c r="BD278" s="146">
        <v>0</v>
      </c>
      <c r="BE278" s="149">
        <f t="shared" si="283"/>
        <v>0</v>
      </c>
      <c r="BF278" s="145">
        <v>0</v>
      </c>
      <c r="BG278" s="146">
        <v>0</v>
      </c>
      <c r="BH278" s="146">
        <v>0</v>
      </c>
      <c r="BI278" s="149">
        <f t="shared" si="284"/>
        <v>0</v>
      </c>
      <c r="BJ278" s="145">
        <v>0</v>
      </c>
      <c r="BK278" s="146">
        <v>0</v>
      </c>
      <c r="BL278" s="146">
        <v>0</v>
      </c>
      <c r="BM278" s="149">
        <f t="shared" si="285"/>
        <v>0</v>
      </c>
      <c r="BN278" s="145">
        <v>0</v>
      </c>
      <c r="BO278" s="146">
        <v>0</v>
      </c>
      <c r="BP278" s="146">
        <v>0</v>
      </c>
      <c r="BQ278" s="149">
        <f t="shared" si="286"/>
        <v>0</v>
      </c>
      <c r="BR278" s="145">
        <v>0</v>
      </c>
      <c r="BS278" s="146">
        <v>0</v>
      </c>
      <c r="BT278" s="146">
        <v>0</v>
      </c>
      <c r="BU278" s="149">
        <f t="shared" si="287"/>
        <v>0</v>
      </c>
      <c r="BV278" s="145">
        <v>0</v>
      </c>
      <c r="BW278" s="146">
        <v>0</v>
      </c>
      <c r="BX278" s="146">
        <v>0</v>
      </c>
      <c r="BY278" s="149">
        <f t="shared" si="288"/>
        <v>0</v>
      </c>
      <c r="BZ278" s="145">
        <v>0</v>
      </c>
      <c r="CA278" s="146">
        <v>0</v>
      </c>
      <c r="CB278" s="146">
        <v>0</v>
      </c>
      <c r="CC278" s="149">
        <f t="shared" si="289"/>
        <v>0</v>
      </c>
      <c r="CD278" s="145">
        <v>0</v>
      </c>
      <c r="CE278" s="146">
        <v>0</v>
      </c>
      <c r="CF278" s="146">
        <v>0</v>
      </c>
      <c r="CG278" s="149">
        <f t="shared" si="290"/>
        <v>0</v>
      </c>
      <c r="CH278" s="145">
        <v>0</v>
      </c>
      <c r="CI278" s="146">
        <v>0</v>
      </c>
      <c r="CJ278" s="146">
        <v>0</v>
      </c>
      <c r="CK278" s="149">
        <f t="shared" si="291"/>
        <v>0</v>
      </c>
      <c r="CL278" s="145">
        <v>0</v>
      </c>
      <c r="CM278" s="146">
        <v>0</v>
      </c>
      <c r="CN278" s="146">
        <v>0</v>
      </c>
      <c r="CO278" s="149">
        <f t="shared" si="292"/>
        <v>0</v>
      </c>
      <c r="CP278" s="145">
        <v>0</v>
      </c>
      <c r="CQ278" s="146">
        <v>0</v>
      </c>
      <c r="CR278" s="146">
        <v>0</v>
      </c>
      <c r="CS278" s="149">
        <f t="shared" si="293"/>
        <v>0</v>
      </c>
      <c r="CT278" s="145">
        <v>658</v>
      </c>
      <c r="CU278" s="146">
        <v>386</v>
      </c>
      <c r="CV278" s="146">
        <v>0</v>
      </c>
      <c r="CW278" s="149">
        <f t="shared" si="294"/>
        <v>386</v>
      </c>
      <c r="CX278" s="145">
        <v>0</v>
      </c>
      <c r="CY278" s="146">
        <v>0</v>
      </c>
      <c r="CZ278" s="146">
        <v>0</v>
      </c>
      <c r="DA278" s="149">
        <f t="shared" si="295"/>
        <v>0</v>
      </c>
      <c r="DB278" s="145">
        <v>0</v>
      </c>
      <c r="DC278" s="146">
        <v>0</v>
      </c>
      <c r="DD278" s="146">
        <v>0</v>
      </c>
      <c r="DE278" s="149">
        <f t="shared" si="296"/>
        <v>0</v>
      </c>
      <c r="DF278" s="146"/>
      <c r="DG278" s="146"/>
      <c r="DH278" s="146"/>
      <c r="DI278" s="146"/>
      <c r="DJ278" s="145">
        <v>210</v>
      </c>
      <c r="DK278" s="146">
        <v>220</v>
      </c>
      <c r="DL278" s="146">
        <v>0</v>
      </c>
      <c r="DM278" s="149">
        <f t="shared" si="297"/>
        <v>220</v>
      </c>
      <c r="DN278" s="145">
        <v>0</v>
      </c>
      <c r="DO278" s="146">
        <v>0</v>
      </c>
      <c r="DP278" s="146">
        <v>0</v>
      </c>
      <c r="DQ278" s="149">
        <f t="shared" si="298"/>
        <v>0</v>
      </c>
      <c r="DR278" s="145">
        <v>0</v>
      </c>
      <c r="DS278" s="146">
        <v>0</v>
      </c>
      <c r="DT278" s="146">
        <v>0</v>
      </c>
      <c r="DU278" s="149">
        <f t="shared" si="299"/>
        <v>0</v>
      </c>
      <c r="DV278" s="145">
        <v>0</v>
      </c>
      <c r="DW278" s="146">
        <v>0</v>
      </c>
      <c r="DX278" s="146">
        <v>0</v>
      </c>
      <c r="DY278" s="149">
        <f t="shared" si="300"/>
        <v>0</v>
      </c>
      <c r="DZ278" s="145">
        <v>0</v>
      </c>
      <c r="EA278" s="146">
        <v>0</v>
      </c>
      <c r="EB278" s="146">
        <v>0</v>
      </c>
      <c r="EC278" s="149">
        <f t="shared" si="301"/>
        <v>0</v>
      </c>
      <c r="ED278" s="146"/>
      <c r="EE278" s="146"/>
      <c r="EF278" s="146"/>
      <c r="EG278" s="146"/>
      <c r="EH278" s="145">
        <v>0</v>
      </c>
      <c r="EI278" s="146">
        <v>0</v>
      </c>
      <c r="EJ278" s="146">
        <v>0</v>
      </c>
      <c r="EK278" s="149">
        <f t="shared" si="302"/>
        <v>0</v>
      </c>
      <c r="EL278" s="145">
        <v>0</v>
      </c>
      <c r="EM278" s="146">
        <v>0</v>
      </c>
      <c r="EN278" s="146">
        <v>0</v>
      </c>
      <c r="EO278" s="149">
        <f t="shared" si="303"/>
        <v>0</v>
      </c>
      <c r="EP278" s="145">
        <v>0</v>
      </c>
      <c r="EQ278" s="146">
        <v>0</v>
      </c>
      <c r="ER278" s="146">
        <v>0</v>
      </c>
      <c r="ES278" s="149">
        <f t="shared" si="304"/>
        <v>0</v>
      </c>
      <c r="ET278" s="145">
        <v>0</v>
      </c>
      <c r="EU278" s="146">
        <v>0</v>
      </c>
      <c r="EV278" s="146">
        <v>0</v>
      </c>
      <c r="EW278" s="149">
        <f t="shared" si="305"/>
        <v>0</v>
      </c>
      <c r="EX278" s="145">
        <v>802</v>
      </c>
      <c r="EY278" s="146">
        <v>490</v>
      </c>
      <c r="EZ278" s="146">
        <v>20</v>
      </c>
      <c r="FA278" s="149">
        <f t="shared" si="306"/>
        <v>510</v>
      </c>
      <c r="FB278" s="145">
        <v>0</v>
      </c>
      <c r="FC278" s="146">
        <v>0</v>
      </c>
      <c r="FD278" s="146">
        <v>0</v>
      </c>
      <c r="FE278" s="149">
        <f t="shared" si="307"/>
        <v>0</v>
      </c>
      <c r="FF278" s="145">
        <v>13057</v>
      </c>
      <c r="FG278" s="146">
        <v>11273</v>
      </c>
      <c r="FH278" s="146">
        <v>1423</v>
      </c>
      <c r="FI278" s="149">
        <f t="shared" si="308"/>
        <v>12696</v>
      </c>
      <c r="FJ278" s="145">
        <v>0</v>
      </c>
      <c r="FK278" s="146">
        <v>0</v>
      </c>
      <c r="FL278" s="146">
        <v>0</v>
      </c>
      <c r="FM278" s="149">
        <f t="shared" si="309"/>
        <v>0</v>
      </c>
      <c r="FN278" s="145">
        <v>0</v>
      </c>
      <c r="FO278" s="146">
        <v>0</v>
      </c>
      <c r="FP278" s="146">
        <v>0</v>
      </c>
      <c r="FQ278" s="149">
        <f t="shared" si="310"/>
        <v>0</v>
      </c>
      <c r="FR278" s="145">
        <v>0</v>
      </c>
      <c r="FS278" s="146">
        <v>0</v>
      </c>
      <c r="FT278" s="146">
        <v>0</v>
      </c>
      <c r="FU278" s="149">
        <f t="shared" si="311"/>
        <v>0</v>
      </c>
      <c r="FV278" s="145">
        <v>101</v>
      </c>
      <c r="FW278" s="146">
        <v>100</v>
      </c>
      <c r="FX278" s="146">
        <v>0</v>
      </c>
      <c r="FY278" s="149">
        <f t="shared" si="312"/>
        <v>100</v>
      </c>
      <c r="FZ278" s="145">
        <v>0</v>
      </c>
      <c r="GA278" s="146">
        <v>0</v>
      </c>
      <c r="GB278" s="146">
        <v>0</v>
      </c>
      <c r="GC278" s="149">
        <f t="shared" si="313"/>
        <v>0</v>
      </c>
      <c r="GD278" s="164">
        <f t="shared" si="316"/>
        <v>26771</v>
      </c>
      <c r="GE278" s="165">
        <f t="shared" si="316"/>
        <v>21616</v>
      </c>
      <c r="GF278" s="165">
        <f t="shared" si="316"/>
        <v>2738</v>
      </c>
      <c r="GG278" s="165">
        <f t="shared" si="316"/>
        <v>24354</v>
      </c>
      <c r="GH278" s="159"/>
      <c r="GI278" s="155"/>
      <c r="GJ278" s="155"/>
      <c r="GK278" s="155"/>
      <c r="GL278" s="155"/>
      <c r="GM278" s="155"/>
      <c r="GN278" s="155"/>
      <c r="GO278" s="155"/>
      <c r="GP278" s="147"/>
      <c r="GQ278" s="147"/>
      <c r="GR278" s="147"/>
      <c r="GS278" s="147"/>
      <c r="GT278" s="147"/>
      <c r="GU278" s="147"/>
      <c r="GV278" s="147"/>
      <c r="GW278" s="147"/>
      <c r="GX278" s="147"/>
      <c r="GY278" s="147"/>
      <c r="GZ278" s="147"/>
      <c r="HA278" s="147"/>
    </row>
    <row r="279" spans="1:209" s="171" customFormat="1" ht="11.25" customHeight="1">
      <c r="A279" s="150">
        <v>42064</v>
      </c>
      <c r="B279" s="151">
        <v>8892</v>
      </c>
      <c r="C279" s="152">
        <v>9157</v>
      </c>
      <c r="D279" s="152">
        <v>870</v>
      </c>
      <c r="E279" s="153">
        <f t="shared" si="271"/>
        <v>10027</v>
      </c>
      <c r="F279" s="151">
        <v>0</v>
      </c>
      <c r="G279" s="152">
        <v>0</v>
      </c>
      <c r="H279" s="152">
        <v>0</v>
      </c>
      <c r="I279" s="153">
        <f t="shared" si="272"/>
        <v>0</v>
      </c>
      <c r="J279" s="152"/>
      <c r="K279" s="152"/>
      <c r="L279" s="152"/>
      <c r="M279" s="152"/>
      <c r="N279" s="151">
        <v>0</v>
      </c>
      <c r="O279" s="152">
        <v>0</v>
      </c>
      <c r="P279" s="152">
        <v>0</v>
      </c>
      <c r="Q279" s="153">
        <f t="shared" si="273"/>
        <v>0</v>
      </c>
      <c r="R279" s="151">
        <v>0</v>
      </c>
      <c r="S279" s="152">
        <v>0</v>
      </c>
      <c r="T279" s="152">
        <v>0</v>
      </c>
      <c r="U279" s="153">
        <f t="shared" si="274"/>
        <v>0</v>
      </c>
      <c r="V279" s="151">
        <v>0</v>
      </c>
      <c r="W279" s="152">
        <v>0</v>
      </c>
      <c r="X279" s="152">
        <v>0</v>
      </c>
      <c r="Y279" s="153">
        <f t="shared" si="275"/>
        <v>0</v>
      </c>
      <c r="Z279" s="151">
        <v>2771</v>
      </c>
      <c r="AA279" s="152">
        <v>2907</v>
      </c>
      <c r="AB279" s="152">
        <v>192</v>
      </c>
      <c r="AC279" s="153">
        <f t="shared" si="276"/>
        <v>3099</v>
      </c>
      <c r="AD279" s="151">
        <v>0</v>
      </c>
      <c r="AE279" s="152">
        <v>0</v>
      </c>
      <c r="AF279" s="152">
        <v>0</v>
      </c>
      <c r="AG279" s="153">
        <f t="shared" si="277"/>
        <v>0</v>
      </c>
      <c r="AH279" s="151">
        <v>0</v>
      </c>
      <c r="AI279" s="152">
        <v>0</v>
      </c>
      <c r="AJ279" s="152">
        <v>0</v>
      </c>
      <c r="AK279" s="153">
        <f t="shared" si="278"/>
        <v>0</v>
      </c>
      <c r="AL279" s="151">
        <v>0</v>
      </c>
      <c r="AM279" s="152">
        <v>0</v>
      </c>
      <c r="AN279" s="152">
        <v>0</v>
      </c>
      <c r="AO279" s="153">
        <f t="shared" si="279"/>
        <v>0</v>
      </c>
      <c r="AP279" s="151">
        <v>0</v>
      </c>
      <c r="AQ279" s="152">
        <v>0</v>
      </c>
      <c r="AR279" s="152">
        <v>0</v>
      </c>
      <c r="AS279" s="153">
        <f t="shared" si="280"/>
        <v>0</v>
      </c>
      <c r="AT279" s="151">
        <v>0</v>
      </c>
      <c r="AU279" s="152">
        <v>0</v>
      </c>
      <c r="AV279" s="152">
        <v>0</v>
      </c>
      <c r="AW279" s="153">
        <f t="shared" si="281"/>
        <v>0</v>
      </c>
      <c r="AX279" s="151">
        <v>0</v>
      </c>
      <c r="AY279" s="152">
        <v>0</v>
      </c>
      <c r="AZ279" s="152">
        <v>0</v>
      </c>
      <c r="BA279" s="153">
        <f t="shared" si="282"/>
        <v>0</v>
      </c>
      <c r="BB279" s="151">
        <v>0</v>
      </c>
      <c r="BC279" s="152">
        <v>0</v>
      </c>
      <c r="BD279" s="152">
        <v>0</v>
      </c>
      <c r="BE279" s="153">
        <f t="shared" si="283"/>
        <v>0</v>
      </c>
      <c r="BF279" s="151">
        <v>0</v>
      </c>
      <c r="BG279" s="152">
        <v>0</v>
      </c>
      <c r="BH279" s="152">
        <v>0</v>
      </c>
      <c r="BI279" s="153">
        <f t="shared" si="284"/>
        <v>0</v>
      </c>
      <c r="BJ279" s="151">
        <v>0</v>
      </c>
      <c r="BK279" s="152">
        <v>0</v>
      </c>
      <c r="BL279" s="152">
        <v>0</v>
      </c>
      <c r="BM279" s="153">
        <f t="shared" si="285"/>
        <v>0</v>
      </c>
      <c r="BN279" s="151">
        <v>0</v>
      </c>
      <c r="BO279" s="152">
        <v>0</v>
      </c>
      <c r="BP279" s="152">
        <v>0</v>
      </c>
      <c r="BQ279" s="153">
        <f t="shared" si="286"/>
        <v>0</v>
      </c>
      <c r="BR279" s="151">
        <v>0</v>
      </c>
      <c r="BS279" s="152">
        <v>0</v>
      </c>
      <c r="BT279" s="152">
        <v>0</v>
      </c>
      <c r="BU279" s="153">
        <f t="shared" si="287"/>
        <v>0</v>
      </c>
      <c r="BV279" s="151">
        <v>0</v>
      </c>
      <c r="BW279" s="152">
        <v>0</v>
      </c>
      <c r="BX279" s="152">
        <v>0</v>
      </c>
      <c r="BY279" s="153">
        <f t="shared" si="288"/>
        <v>0</v>
      </c>
      <c r="BZ279" s="151">
        <v>0</v>
      </c>
      <c r="CA279" s="152">
        <v>0</v>
      </c>
      <c r="CB279" s="152">
        <v>0</v>
      </c>
      <c r="CC279" s="153">
        <f t="shared" si="289"/>
        <v>0</v>
      </c>
      <c r="CD279" s="151">
        <v>0</v>
      </c>
      <c r="CE279" s="152">
        <v>0</v>
      </c>
      <c r="CF279" s="152">
        <v>0</v>
      </c>
      <c r="CG279" s="153">
        <f t="shared" si="290"/>
        <v>0</v>
      </c>
      <c r="CH279" s="151">
        <v>0</v>
      </c>
      <c r="CI279" s="152">
        <v>0</v>
      </c>
      <c r="CJ279" s="152">
        <v>0</v>
      </c>
      <c r="CK279" s="153">
        <f t="shared" si="291"/>
        <v>0</v>
      </c>
      <c r="CL279" s="151">
        <v>0</v>
      </c>
      <c r="CM279" s="152">
        <v>0</v>
      </c>
      <c r="CN279" s="152">
        <v>0</v>
      </c>
      <c r="CO279" s="153">
        <f t="shared" si="292"/>
        <v>0</v>
      </c>
      <c r="CP279" s="151">
        <v>0</v>
      </c>
      <c r="CQ279" s="152">
        <v>0</v>
      </c>
      <c r="CR279" s="152">
        <v>0</v>
      </c>
      <c r="CS279" s="153">
        <f t="shared" si="293"/>
        <v>0</v>
      </c>
      <c r="CT279" s="151">
        <v>745</v>
      </c>
      <c r="CU279" s="152">
        <v>626</v>
      </c>
      <c r="CV279" s="152">
        <v>28</v>
      </c>
      <c r="CW279" s="153">
        <f t="shared" si="294"/>
        <v>654</v>
      </c>
      <c r="CX279" s="151">
        <v>0</v>
      </c>
      <c r="CY279" s="152">
        <v>0</v>
      </c>
      <c r="CZ279" s="152">
        <v>0</v>
      </c>
      <c r="DA279" s="153">
        <f t="shared" si="295"/>
        <v>0</v>
      </c>
      <c r="DB279" s="151">
        <v>0</v>
      </c>
      <c r="DC279" s="152">
        <v>0</v>
      </c>
      <c r="DD279" s="152">
        <v>0</v>
      </c>
      <c r="DE279" s="153">
        <f t="shared" si="296"/>
        <v>0</v>
      </c>
      <c r="DF279" s="152"/>
      <c r="DG279" s="152"/>
      <c r="DH279" s="152"/>
      <c r="DI279" s="152"/>
      <c r="DJ279" s="151">
        <v>205</v>
      </c>
      <c r="DK279" s="152">
        <v>210</v>
      </c>
      <c r="DL279" s="152">
        <v>0</v>
      </c>
      <c r="DM279" s="153">
        <f t="shared" si="297"/>
        <v>210</v>
      </c>
      <c r="DN279" s="151">
        <v>0</v>
      </c>
      <c r="DO279" s="152">
        <v>0</v>
      </c>
      <c r="DP279" s="152">
        <v>0</v>
      </c>
      <c r="DQ279" s="153">
        <f t="shared" si="298"/>
        <v>0</v>
      </c>
      <c r="DR279" s="151">
        <v>0</v>
      </c>
      <c r="DS279" s="152">
        <v>0</v>
      </c>
      <c r="DT279" s="152">
        <v>0</v>
      </c>
      <c r="DU279" s="153">
        <f t="shared" si="299"/>
        <v>0</v>
      </c>
      <c r="DV279" s="151">
        <v>0</v>
      </c>
      <c r="DW279" s="152">
        <v>0</v>
      </c>
      <c r="DX279" s="152">
        <v>0</v>
      </c>
      <c r="DY279" s="153">
        <f t="shared" si="300"/>
        <v>0</v>
      </c>
      <c r="DZ279" s="151">
        <v>0</v>
      </c>
      <c r="EA279" s="152">
        <v>0</v>
      </c>
      <c r="EB279" s="152">
        <v>0</v>
      </c>
      <c r="EC279" s="153">
        <f t="shared" si="301"/>
        <v>0</v>
      </c>
      <c r="ED279" s="152"/>
      <c r="EE279" s="152"/>
      <c r="EF279" s="152"/>
      <c r="EG279" s="152"/>
      <c r="EH279" s="151">
        <v>0</v>
      </c>
      <c r="EI279" s="152">
        <v>0</v>
      </c>
      <c r="EJ279" s="152">
        <v>0</v>
      </c>
      <c r="EK279" s="153">
        <f t="shared" si="302"/>
        <v>0</v>
      </c>
      <c r="EL279" s="151">
        <v>0</v>
      </c>
      <c r="EM279" s="152">
        <v>0</v>
      </c>
      <c r="EN279" s="152">
        <v>0</v>
      </c>
      <c r="EO279" s="153">
        <f t="shared" si="303"/>
        <v>0</v>
      </c>
      <c r="EP279" s="151">
        <v>0</v>
      </c>
      <c r="EQ279" s="152">
        <v>0</v>
      </c>
      <c r="ER279" s="152">
        <v>0</v>
      </c>
      <c r="ES279" s="153">
        <f t="shared" si="304"/>
        <v>0</v>
      </c>
      <c r="ET279" s="151">
        <v>0</v>
      </c>
      <c r="EU279" s="152">
        <v>0</v>
      </c>
      <c r="EV279" s="152">
        <v>0</v>
      </c>
      <c r="EW279" s="153">
        <f t="shared" si="305"/>
        <v>0</v>
      </c>
      <c r="EX279" s="151">
        <v>802</v>
      </c>
      <c r="EY279" s="152">
        <v>919</v>
      </c>
      <c r="EZ279" s="152">
        <v>12</v>
      </c>
      <c r="FA279" s="153">
        <f t="shared" si="306"/>
        <v>931</v>
      </c>
      <c r="FB279" s="151">
        <v>0</v>
      </c>
      <c r="FC279" s="152">
        <v>0</v>
      </c>
      <c r="FD279" s="152">
        <v>0</v>
      </c>
      <c r="FE279" s="153">
        <f t="shared" si="307"/>
        <v>0</v>
      </c>
      <c r="FF279" s="151">
        <v>14877</v>
      </c>
      <c r="FG279" s="152">
        <v>14878</v>
      </c>
      <c r="FH279" s="152">
        <v>1629</v>
      </c>
      <c r="FI279" s="153">
        <f t="shared" si="308"/>
        <v>16507</v>
      </c>
      <c r="FJ279" s="151">
        <v>0</v>
      </c>
      <c r="FK279" s="152">
        <v>0</v>
      </c>
      <c r="FL279" s="152">
        <v>0</v>
      </c>
      <c r="FM279" s="153">
        <f t="shared" si="309"/>
        <v>0</v>
      </c>
      <c r="FN279" s="151">
        <v>0</v>
      </c>
      <c r="FO279" s="152">
        <v>0</v>
      </c>
      <c r="FP279" s="152">
        <v>0</v>
      </c>
      <c r="FQ279" s="153">
        <f t="shared" si="310"/>
        <v>0</v>
      </c>
      <c r="FR279" s="151">
        <v>0</v>
      </c>
      <c r="FS279" s="152">
        <v>0</v>
      </c>
      <c r="FT279" s="152">
        <v>0</v>
      </c>
      <c r="FU279" s="153">
        <f t="shared" si="311"/>
        <v>0</v>
      </c>
      <c r="FV279" s="151">
        <v>124</v>
      </c>
      <c r="FW279" s="152">
        <v>102</v>
      </c>
      <c r="FX279" s="152">
        <v>0</v>
      </c>
      <c r="FY279" s="153">
        <f t="shared" si="312"/>
        <v>102</v>
      </c>
      <c r="FZ279" s="151">
        <v>0</v>
      </c>
      <c r="GA279" s="152">
        <v>0</v>
      </c>
      <c r="GB279" s="152">
        <v>0</v>
      </c>
      <c r="GC279" s="153">
        <f t="shared" si="313"/>
        <v>0</v>
      </c>
      <c r="GD279" s="169">
        <f t="shared" si="316"/>
        <v>28416</v>
      </c>
      <c r="GE279" s="170">
        <f t="shared" si="316"/>
        <v>28799</v>
      </c>
      <c r="GF279" s="170">
        <f t="shared" si="316"/>
        <v>2731</v>
      </c>
      <c r="GG279" s="170">
        <f t="shared" si="316"/>
        <v>31530</v>
      </c>
      <c r="GH279" s="159"/>
      <c r="GI279" s="155"/>
      <c r="GJ279" s="155"/>
      <c r="GK279" s="155"/>
      <c r="GL279" s="155"/>
      <c r="GM279" s="155"/>
      <c r="GN279" s="155"/>
      <c r="GO279" s="155"/>
      <c r="GP279" s="147"/>
      <c r="GQ279" s="147"/>
      <c r="GR279" s="147"/>
      <c r="GS279" s="147"/>
      <c r="GT279" s="147"/>
      <c r="GU279" s="147"/>
      <c r="GV279" s="147"/>
      <c r="GW279" s="147"/>
      <c r="GX279" s="147"/>
      <c r="GY279" s="147"/>
      <c r="GZ279" s="147"/>
      <c r="HA279" s="147"/>
    </row>
    <row r="280" spans="1:209" ht="11.25" customHeight="1">
      <c r="A280" s="167">
        <v>42095</v>
      </c>
      <c r="B280" s="164">
        <v>7223</v>
      </c>
      <c r="C280" s="165">
        <v>5638</v>
      </c>
      <c r="D280" s="165">
        <v>911</v>
      </c>
      <c r="E280" s="166">
        <f t="shared" si="271"/>
        <v>6549</v>
      </c>
      <c r="F280" s="164">
        <v>0</v>
      </c>
      <c r="G280" s="165">
        <v>0</v>
      </c>
      <c r="H280" s="165">
        <v>0</v>
      </c>
      <c r="I280" s="166">
        <f t="shared" si="272"/>
        <v>0</v>
      </c>
      <c r="J280" s="165"/>
      <c r="K280" s="165"/>
      <c r="L280" s="165"/>
      <c r="M280" s="165"/>
      <c r="N280" s="164">
        <v>0</v>
      </c>
      <c r="O280" s="165">
        <v>0</v>
      </c>
      <c r="P280" s="165">
        <v>0</v>
      </c>
      <c r="Q280" s="166">
        <f t="shared" si="273"/>
        <v>0</v>
      </c>
      <c r="R280" s="164">
        <v>0</v>
      </c>
      <c r="S280" s="165">
        <v>0</v>
      </c>
      <c r="T280" s="165">
        <v>0</v>
      </c>
      <c r="U280" s="166">
        <f t="shared" si="274"/>
        <v>0</v>
      </c>
      <c r="V280" s="164">
        <v>0</v>
      </c>
      <c r="W280" s="165">
        <v>0</v>
      </c>
      <c r="X280" s="165">
        <v>0</v>
      </c>
      <c r="Y280" s="166">
        <f t="shared" si="275"/>
        <v>0</v>
      </c>
      <c r="Z280" s="164">
        <v>2682</v>
      </c>
      <c r="AA280" s="165">
        <v>2263</v>
      </c>
      <c r="AB280" s="165">
        <v>179</v>
      </c>
      <c r="AC280" s="166">
        <f t="shared" si="276"/>
        <v>2442</v>
      </c>
      <c r="AD280" s="164">
        <v>0</v>
      </c>
      <c r="AE280" s="165">
        <v>0</v>
      </c>
      <c r="AF280" s="165">
        <v>0</v>
      </c>
      <c r="AG280" s="166">
        <f t="shared" si="277"/>
        <v>0</v>
      </c>
      <c r="AH280" s="164">
        <v>0</v>
      </c>
      <c r="AI280" s="165">
        <v>0</v>
      </c>
      <c r="AJ280" s="165">
        <v>0</v>
      </c>
      <c r="AK280" s="166">
        <f t="shared" si="278"/>
        <v>0</v>
      </c>
      <c r="AL280" s="164">
        <v>0</v>
      </c>
      <c r="AM280" s="165">
        <v>0</v>
      </c>
      <c r="AN280" s="165">
        <v>0</v>
      </c>
      <c r="AO280" s="166">
        <f t="shared" si="279"/>
        <v>0</v>
      </c>
      <c r="AP280" s="164">
        <v>0</v>
      </c>
      <c r="AQ280" s="165">
        <v>0</v>
      </c>
      <c r="AR280" s="165">
        <v>0</v>
      </c>
      <c r="AS280" s="166">
        <f t="shared" si="280"/>
        <v>0</v>
      </c>
      <c r="AT280" s="164">
        <v>0</v>
      </c>
      <c r="AU280" s="165">
        <v>0</v>
      </c>
      <c r="AV280" s="165">
        <v>0</v>
      </c>
      <c r="AW280" s="166">
        <f t="shared" si="281"/>
        <v>0</v>
      </c>
      <c r="AX280" s="164">
        <v>0</v>
      </c>
      <c r="AY280" s="165">
        <v>0</v>
      </c>
      <c r="AZ280" s="165">
        <v>0</v>
      </c>
      <c r="BA280" s="166">
        <f t="shared" si="282"/>
        <v>0</v>
      </c>
      <c r="BB280" s="164">
        <v>0</v>
      </c>
      <c r="BC280" s="165">
        <v>0</v>
      </c>
      <c r="BD280" s="165">
        <v>0</v>
      </c>
      <c r="BE280" s="166">
        <f t="shared" si="283"/>
        <v>0</v>
      </c>
      <c r="BF280" s="164">
        <v>0</v>
      </c>
      <c r="BG280" s="165">
        <v>0</v>
      </c>
      <c r="BH280" s="165">
        <v>0</v>
      </c>
      <c r="BI280" s="166">
        <f t="shared" si="284"/>
        <v>0</v>
      </c>
      <c r="BJ280" s="164">
        <v>0</v>
      </c>
      <c r="BK280" s="165">
        <v>0</v>
      </c>
      <c r="BL280" s="165">
        <v>0</v>
      </c>
      <c r="BM280" s="166">
        <f t="shared" si="285"/>
        <v>0</v>
      </c>
      <c r="BN280" s="164">
        <v>0</v>
      </c>
      <c r="BO280" s="165">
        <v>0</v>
      </c>
      <c r="BP280" s="165">
        <v>0</v>
      </c>
      <c r="BQ280" s="166">
        <f t="shared" si="286"/>
        <v>0</v>
      </c>
      <c r="BR280" s="164">
        <v>0</v>
      </c>
      <c r="BS280" s="165">
        <v>0</v>
      </c>
      <c r="BT280" s="165">
        <v>0</v>
      </c>
      <c r="BU280" s="166">
        <f t="shared" si="287"/>
        <v>0</v>
      </c>
      <c r="BV280" s="164">
        <v>0</v>
      </c>
      <c r="BW280" s="165">
        <v>0</v>
      </c>
      <c r="BX280" s="165">
        <v>0</v>
      </c>
      <c r="BY280" s="166">
        <f t="shared" si="288"/>
        <v>0</v>
      </c>
      <c r="BZ280" s="164">
        <v>0</v>
      </c>
      <c r="CA280" s="165">
        <v>0</v>
      </c>
      <c r="CB280" s="165">
        <v>0</v>
      </c>
      <c r="CC280" s="166">
        <f t="shared" si="289"/>
        <v>0</v>
      </c>
      <c r="CD280" s="164">
        <v>0</v>
      </c>
      <c r="CE280" s="165">
        <v>0</v>
      </c>
      <c r="CF280" s="165">
        <v>0</v>
      </c>
      <c r="CG280" s="166">
        <f t="shared" si="290"/>
        <v>0</v>
      </c>
      <c r="CH280" s="164">
        <v>0</v>
      </c>
      <c r="CI280" s="165">
        <v>0</v>
      </c>
      <c r="CJ280" s="165">
        <v>0</v>
      </c>
      <c r="CK280" s="166">
        <f t="shared" si="291"/>
        <v>0</v>
      </c>
      <c r="CL280" s="164">
        <v>0</v>
      </c>
      <c r="CM280" s="165">
        <v>0</v>
      </c>
      <c r="CN280" s="165">
        <v>0</v>
      </c>
      <c r="CO280" s="166">
        <f t="shared" si="292"/>
        <v>0</v>
      </c>
      <c r="CP280" s="164">
        <v>0</v>
      </c>
      <c r="CQ280" s="165">
        <v>0</v>
      </c>
      <c r="CR280" s="165">
        <v>0</v>
      </c>
      <c r="CS280" s="166">
        <f t="shared" si="293"/>
        <v>0</v>
      </c>
      <c r="CT280" s="164">
        <v>344</v>
      </c>
      <c r="CU280" s="165">
        <v>409</v>
      </c>
      <c r="CV280" s="165">
        <v>6</v>
      </c>
      <c r="CW280" s="166">
        <f t="shared" si="294"/>
        <v>415</v>
      </c>
      <c r="CX280" s="164">
        <v>0</v>
      </c>
      <c r="CY280" s="165">
        <v>0</v>
      </c>
      <c r="CZ280" s="165">
        <v>0</v>
      </c>
      <c r="DA280" s="166">
        <f t="shared" si="295"/>
        <v>0</v>
      </c>
      <c r="DB280" s="164">
        <v>0</v>
      </c>
      <c r="DC280" s="165">
        <v>0</v>
      </c>
      <c r="DD280" s="165">
        <v>0</v>
      </c>
      <c r="DE280" s="166">
        <f t="shared" si="296"/>
        <v>0</v>
      </c>
      <c r="DF280" s="165"/>
      <c r="DG280" s="165"/>
      <c r="DH280" s="165"/>
      <c r="DI280" s="165"/>
      <c r="DJ280" s="164">
        <v>185</v>
      </c>
      <c r="DK280" s="165">
        <v>185</v>
      </c>
      <c r="DL280" s="165">
        <v>0</v>
      </c>
      <c r="DM280" s="166">
        <f t="shared" si="297"/>
        <v>185</v>
      </c>
      <c r="DN280" s="164">
        <v>0</v>
      </c>
      <c r="DO280" s="165">
        <v>0</v>
      </c>
      <c r="DP280" s="165">
        <v>0</v>
      </c>
      <c r="DQ280" s="166">
        <f t="shared" si="298"/>
        <v>0</v>
      </c>
      <c r="DR280" s="164">
        <v>0</v>
      </c>
      <c r="DS280" s="165">
        <v>0</v>
      </c>
      <c r="DT280" s="165">
        <v>0</v>
      </c>
      <c r="DU280" s="166">
        <f t="shared" si="299"/>
        <v>0</v>
      </c>
      <c r="DV280" s="164">
        <v>0</v>
      </c>
      <c r="DW280" s="165">
        <v>0</v>
      </c>
      <c r="DX280" s="165">
        <v>0</v>
      </c>
      <c r="DY280" s="166">
        <f t="shared" si="300"/>
        <v>0</v>
      </c>
      <c r="DZ280" s="164">
        <v>0</v>
      </c>
      <c r="EA280" s="165">
        <v>0</v>
      </c>
      <c r="EB280" s="165">
        <v>0</v>
      </c>
      <c r="EC280" s="166">
        <f t="shared" si="301"/>
        <v>0</v>
      </c>
      <c r="ED280" s="165"/>
      <c r="EE280" s="165"/>
      <c r="EF280" s="165"/>
      <c r="EG280" s="165"/>
      <c r="EH280" s="164">
        <v>0</v>
      </c>
      <c r="EI280" s="165">
        <v>0</v>
      </c>
      <c r="EJ280" s="165">
        <v>0</v>
      </c>
      <c r="EK280" s="166">
        <f t="shared" si="302"/>
        <v>0</v>
      </c>
      <c r="EL280" s="164">
        <v>0</v>
      </c>
      <c r="EM280" s="165">
        <v>0</v>
      </c>
      <c r="EN280" s="165">
        <v>0</v>
      </c>
      <c r="EO280" s="166">
        <f t="shared" si="303"/>
        <v>0</v>
      </c>
      <c r="EP280" s="164">
        <v>0</v>
      </c>
      <c r="EQ280" s="165">
        <v>0</v>
      </c>
      <c r="ER280" s="165">
        <v>0</v>
      </c>
      <c r="ES280" s="166">
        <f t="shared" si="304"/>
        <v>0</v>
      </c>
      <c r="ET280" s="164">
        <v>0</v>
      </c>
      <c r="EU280" s="165">
        <v>0</v>
      </c>
      <c r="EV280" s="165">
        <v>0</v>
      </c>
      <c r="EW280" s="166">
        <f t="shared" si="305"/>
        <v>0</v>
      </c>
      <c r="EX280" s="164">
        <v>645</v>
      </c>
      <c r="EY280" s="165">
        <v>511</v>
      </c>
      <c r="EZ280" s="165">
        <v>1</v>
      </c>
      <c r="FA280" s="166">
        <f t="shared" si="306"/>
        <v>512</v>
      </c>
      <c r="FB280" s="164">
        <v>0</v>
      </c>
      <c r="FC280" s="165">
        <v>0</v>
      </c>
      <c r="FD280" s="165">
        <v>0</v>
      </c>
      <c r="FE280" s="166">
        <f t="shared" si="307"/>
        <v>0</v>
      </c>
      <c r="FF280" s="164">
        <v>12256</v>
      </c>
      <c r="FG280" s="165">
        <v>10179</v>
      </c>
      <c r="FH280" s="165">
        <v>1233</v>
      </c>
      <c r="FI280" s="166">
        <f t="shared" si="308"/>
        <v>11412</v>
      </c>
      <c r="FJ280" s="164">
        <v>0</v>
      </c>
      <c r="FK280" s="165">
        <v>0</v>
      </c>
      <c r="FL280" s="165">
        <v>0</v>
      </c>
      <c r="FM280" s="166">
        <f t="shared" si="309"/>
        <v>0</v>
      </c>
      <c r="FN280" s="164">
        <v>0</v>
      </c>
      <c r="FO280" s="165">
        <v>0</v>
      </c>
      <c r="FP280" s="165">
        <v>0</v>
      </c>
      <c r="FQ280" s="166">
        <f t="shared" si="310"/>
        <v>0</v>
      </c>
      <c r="FR280" s="164">
        <v>0</v>
      </c>
      <c r="FS280" s="165">
        <v>0</v>
      </c>
      <c r="FT280" s="165">
        <v>0</v>
      </c>
      <c r="FU280" s="166">
        <f t="shared" si="311"/>
        <v>0</v>
      </c>
      <c r="FV280" s="164">
        <v>111</v>
      </c>
      <c r="FW280" s="165">
        <v>92</v>
      </c>
      <c r="FX280" s="165">
        <v>0</v>
      </c>
      <c r="FY280" s="166">
        <f t="shared" si="312"/>
        <v>92</v>
      </c>
      <c r="FZ280" s="164">
        <v>0</v>
      </c>
      <c r="GA280" s="165">
        <v>0</v>
      </c>
      <c r="GB280" s="165">
        <v>0</v>
      </c>
      <c r="GC280" s="166">
        <f t="shared" si="313"/>
        <v>0</v>
      </c>
      <c r="GD280" s="164">
        <f t="shared" si="316"/>
        <v>23446</v>
      </c>
      <c r="GE280" s="165">
        <f t="shared" si="316"/>
        <v>19277</v>
      </c>
      <c r="GF280" s="165">
        <f t="shared" si="316"/>
        <v>2330</v>
      </c>
      <c r="GG280" s="165">
        <f t="shared" si="316"/>
        <v>21607</v>
      </c>
      <c r="GH280" s="159"/>
      <c r="GI280" s="155"/>
      <c r="GJ280" s="155"/>
      <c r="GK280" s="155"/>
      <c r="GL280" s="155"/>
      <c r="GM280" s="155"/>
      <c r="GN280" s="155"/>
      <c r="GO280" s="155"/>
      <c r="GP280" s="147"/>
      <c r="GQ280" s="147"/>
      <c r="GR280" s="147"/>
      <c r="GS280" s="147"/>
      <c r="GT280" s="147"/>
      <c r="GU280" s="147"/>
      <c r="GV280" s="147"/>
      <c r="GW280" s="147"/>
      <c r="GX280" s="147"/>
      <c r="GY280" s="147"/>
      <c r="GZ280" s="147"/>
      <c r="HA280" s="147"/>
    </row>
    <row r="281" spans="1:209" ht="11.25" customHeight="1">
      <c r="A281" s="148">
        <v>42125</v>
      </c>
      <c r="B281" s="145">
        <v>8149</v>
      </c>
      <c r="C281" s="146">
        <v>6026</v>
      </c>
      <c r="D281" s="146">
        <v>862</v>
      </c>
      <c r="E281" s="149">
        <f t="shared" si="271"/>
        <v>6888</v>
      </c>
      <c r="F281" s="145">
        <v>0</v>
      </c>
      <c r="G281" s="146">
        <v>0</v>
      </c>
      <c r="H281" s="146">
        <v>0</v>
      </c>
      <c r="I281" s="149">
        <f t="shared" si="272"/>
        <v>0</v>
      </c>
      <c r="J281" s="146"/>
      <c r="K281" s="146"/>
      <c r="L281" s="146"/>
      <c r="M281" s="146"/>
      <c r="N281" s="145">
        <v>0</v>
      </c>
      <c r="O281" s="146">
        <v>0</v>
      </c>
      <c r="P281" s="146">
        <v>0</v>
      </c>
      <c r="Q281" s="149">
        <f t="shared" si="273"/>
        <v>0</v>
      </c>
      <c r="R281" s="145">
        <v>0</v>
      </c>
      <c r="S281" s="146">
        <v>0</v>
      </c>
      <c r="T281" s="146">
        <v>0</v>
      </c>
      <c r="U281" s="149">
        <f t="shared" si="274"/>
        <v>0</v>
      </c>
      <c r="V281" s="145">
        <v>0</v>
      </c>
      <c r="W281" s="146">
        <v>0</v>
      </c>
      <c r="X281" s="146">
        <v>0</v>
      </c>
      <c r="Y281" s="149">
        <f t="shared" si="275"/>
        <v>0</v>
      </c>
      <c r="Z281" s="145">
        <v>2720</v>
      </c>
      <c r="AA281" s="146">
        <v>2294</v>
      </c>
      <c r="AB281" s="146">
        <v>208</v>
      </c>
      <c r="AC281" s="149">
        <f t="shared" si="276"/>
        <v>2502</v>
      </c>
      <c r="AD281" s="145">
        <v>0</v>
      </c>
      <c r="AE281" s="146">
        <v>0</v>
      </c>
      <c r="AF281" s="146">
        <v>0</v>
      </c>
      <c r="AG281" s="149">
        <f t="shared" si="277"/>
        <v>0</v>
      </c>
      <c r="AH281" s="145">
        <v>0</v>
      </c>
      <c r="AI281" s="146">
        <v>0</v>
      </c>
      <c r="AJ281" s="146">
        <v>0</v>
      </c>
      <c r="AK281" s="149">
        <f t="shared" si="278"/>
        <v>0</v>
      </c>
      <c r="AL281" s="145">
        <v>0</v>
      </c>
      <c r="AM281" s="146">
        <v>0</v>
      </c>
      <c r="AN281" s="146">
        <v>0</v>
      </c>
      <c r="AO281" s="149">
        <f t="shared" si="279"/>
        <v>0</v>
      </c>
      <c r="AP281" s="145">
        <v>0</v>
      </c>
      <c r="AQ281" s="146">
        <v>0</v>
      </c>
      <c r="AR281" s="146">
        <v>0</v>
      </c>
      <c r="AS281" s="149">
        <f t="shared" si="280"/>
        <v>0</v>
      </c>
      <c r="AT281" s="145">
        <v>0</v>
      </c>
      <c r="AU281" s="146">
        <v>0</v>
      </c>
      <c r="AV281" s="146">
        <v>0</v>
      </c>
      <c r="AW281" s="149">
        <f t="shared" si="281"/>
        <v>0</v>
      </c>
      <c r="AX281" s="145">
        <v>0</v>
      </c>
      <c r="AY281" s="146">
        <v>0</v>
      </c>
      <c r="AZ281" s="146">
        <v>0</v>
      </c>
      <c r="BA281" s="149">
        <f t="shared" si="282"/>
        <v>0</v>
      </c>
      <c r="BB281" s="145">
        <v>0</v>
      </c>
      <c r="BC281" s="146">
        <v>0</v>
      </c>
      <c r="BD281" s="146">
        <v>0</v>
      </c>
      <c r="BE281" s="149">
        <f t="shared" si="283"/>
        <v>0</v>
      </c>
      <c r="BF281" s="145">
        <v>0</v>
      </c>
      <c r="BG281" s="146">
        <v>0</v>
      </c>
      <c r="BH281" s="146">
        <v>0</v>
      </c>
      <c r="BI281" s="149">
        <f t="shared" si="284"/>
        <v>0</v>
      </c>
      <c r="BJ281" s="145">
        <v>0</v>
      </c>
      <c r="BK281" s="146">
        <v>0</v>
      </c>
      <c r="BL281" s="146">
        <v>0</v>
      </c>
      <c r="BM281" s="149">
        <f t="shared" si="285"/>
        <v>0</v>
      </c>
      <c r="BN281" s="145">
        <v>0</v>
      </c>
      <c r="BO281" s="146">
        <v>0</v>
      </c>
      <c r="BP281" s="146">
        <v>0</v>
      </c>
      <c r="BQ281" s="149">
        <f t="shared" si="286"/>
        <v>0</v>
      </c>
      <c r="BR281" s="145">
        <v>0</v>
      </c>
      <c r="BS281" s="146">
        <v>0</v>
      </c>
      <c r="BT281" s="146">
        <v>0</v>
      </c>
      <c r="BU281" s="149">
        <f t="shared" si="287"/>
        <v>0</v>
      </c>
      <c r="BV281" s="145">
        <v>0</v>
      </c>
      <c r="BW281" s="146">
        <v>0</v>
      </c>
      <c r="BX281" s="146">
        <v>0</v>
      </c>
      <c r="BY281" s="149">
        <f t="shared" si="288"/>
        <v>0</v>
      </c>
      <c r="BZ281" s="145">
        <v>0</v>
      </c>
      <c r="CA281" s="146">
        <v>0</v>
      </c>
      <c r="CB281" s="146">
        <v>0</v>
      </c>
      <c r="CC281" s="149">
        <f t="shared" si="289"/>
        <v>0</v>
      </c>
      <c r="CD281" s="145">
        <v>0</v>
      </c>
      <c r="CE281" s="146">
        <v>0</v>
      </c>
      <c r="CF281" s="146">
        <v>0</v>
      </c>
      <c r="CG281" s="149">
        <f t="shared" si="290"/>
        <v>0</v>
      </c>
      <c r="CH281" s="145">
        <v>0</v>
      </c>
      <c r="CI281" s="146">
        <v>0</v>
      </c>
      <c r="CJ281" s="146">
        <v>0</v>
      </c>
      <c r="CK281" s="149">
        <f t="shared" si="291"/>
        <v>0</v>
      </c>
      <c r="CL281" s="145">
        <v>0</v>
      </c>
      <c r="CM281" s="146">
        <v>0</v>
      </c>
      <c r="CN281" s="146">
        <v>0</v>
      </c>
      <c r="CO281" s="149">
        <f t="shared" si="292"/>
        <v>0</v>
      </c>
      <c r="CP281" s="145">
        <v>0</v>
      </c>
      <c r="CQ281" s="146">
        <v>0</v>
      </c>
      <c r="CR281" s="146">
        <v>0</v>
      </c>
      <c r="CS281" s="149">
        <f t="shared" si="293"/>
        <v>0</v>
      </c>
      <c r="CT281" s="145">
        <v>573</v>
      </c>
      <c r="CU281" s="146">
        <v>531</v>
      </c>
      <c r="CV281" s="146">
        <v>20</v>
      </c>
      <c r="CW281" s="149">
        <f t="shared" si="294"/>
        <v>551</v>
      </c>
      <c r="CX281" s="145">
        <v>0</v>
      </c>
      <c r="CY281" s="146">
        <v>0</v>
      </c>
      <c r="CZ281" s="146">
        <v>0</v>
      </c>
      <c r="DA281" s="149">
        <f t="shared" si="295"/>
        <v>0</v>
      </c>
      <c r="DB281" s="145">
        <v>0</v>
      </c>
      <c r="DC281" s="146">
        <v>0</v>
      </c>
      <c r="DD281" s="146">
        <v>0</v>
      </c>
      <c r="DE281" s="149">
        <f t="shared" si="296"/>
        <v>0</v>
      </c>
      <c r="DF281" s="146"/>
      <c r="DG281" s="146"/>
      <c r="DH281" s="146"/>
      <c r="DI281" s="146"/>
      <c r="DJ281" s="145">
        <v>140</v>
      </c>
      <c r="DK281" s="146">
        <v>140</v>
      </c>
      <c r="DL281" s="146">
        <v>0</v>
      </c>
      <c r="DM281" s="149">
        <f t="shared" si="297"/>
        <v>140</v>
      </c>
      <c r="DN281" s="145">
        <v>0</v>
      </c>
      <c r="DO281" s="146">
        <v>0</v>
      </c>
      <c r="DP281" s="146">
        <v>0</v>
      </c>
      <c r="DQ281" s="149">
        <f t="shared" si="298"/>
        <v>0</v>
      </c>
      <c r="DR281" s="145">
        <v>0</v>
      </c>
      <c r="DS281" s="146">
        <v>0</v>
      </c>
      <c r="DT281" s="146">
        <v>0</v>
      </c>
      <c r="DU281" s="149">
        <f t="shared" si="299"/>
        <v>0</v>
      </c>
      <c r="DV281" s="145">
        <v>0</v>
      </c>
      <c r="DW281" s="146">
        <v>0</v>
      </c>
      <c r="DX281" s="146">
        <v>0</v>
      </c>
      <c r="DY281" s="149">
        <f t="shared" si="300"/>
        <v>0</v>
      </c>
      <c r="DZ281" s="145">
        <v>0</v>
      </c>
      <c r="EA281" s="146">
        <v>0</v>
      </c>
      <c r="EB281" s="146">
        <v>0</v>
      </c>
      <c r="EC281" s="149">
        <f t="shared" si="301"/>
        <v>0</v>
      </c>
      <c r="ED281" s="146"/>
      <c r="EE281" s="146"/>
      <c r="EF281" s="146"/>
      <c r="EG281" s="146"/>
      <c r="EH281" s="145">
        <v>0</v>
      </c>
      <c r="EI281" s="146">
        <v>0</v>
      </c>
      <c r="EJ281" s="146">
        <v>0</v>
      </c>
      <c r="EK281" s="149">
        <f t="shared" si="302"/>
        <v>0</v>
      </c>
      <c r="EL281" s="145">
        <v>0</v>
      </c>
      <c r="EM281" s="146">
        <v>0</v>
      </c>
      <c r="EN281" s="146">
        <v>0</v>
      </c>
      <c r="EO281" s="149">
        <f t="shared" si="303"/>
        <v>0</v>
      </c>
      <c r="EP281" s="145">
        <v>0</v>
      </c>
      <c r="EQ281" s="146">
        <v>0</v>
      </c>
      <c r="ER281" s="146">
        <v>0</v>
      </c>
      <c r="ES281" s="149">
        <f t="shared" si="304"/>
        <v>0</v>
      </c>
      <c r="ET281" s="145">
        <v>0</v>
      </c>
      <c r="EU281" s="146">
        <v>0</v>
      </c>
      <c r="EV281" s="146">
        <v>0</v>
      </c>
      <c r="EW281" s="149">
        <f t="shared" si="305"/>
        <v>0</v>
      </c>
      <c r="EX281" s="145">
        <v>575</v>
      </c>
      <c r="EY281" s="146">
        <v>763</v>
      </c>
      <c r="EZ281" s="146">
        <v>39</v>
      </c>
      <c r="FA281" s="149">
        <f t="shared" si="306"/>
        <v>802</v>
      </c>
      <c r="FB281" s="145">
        <v>0</v>
      </c>
      <c r="FC281" s="146">
        <v>0</v>
      </c>
      <c r="FD281" s="146">
        <v>0</v>
      </c>
      <c r="FE281" s="149">
        <f t="shared" si="307"/>
        <v>0</v>
      </c>
      <c r="FF281" s="145">
        <v>13714</v>
      </c>
      <c r="FG281" s="146">
        <v>10788</v>
      </c>
      <c r="FH281" s="146">
        <v>1511</v>
      </c>
      <c r="FI281" s="149">
        <f t="shared" si="308"/>
        <v>12299</v>
      </c>
      <c r="FJ281" s="145">
        <v>0</v>
      </c>
      <c r="FK281" s="146">
        <v>0</v>
      </c>
      <c r="FL281" s="146">
        <v>0</v>
      </c>
      <c r="FM281" s="149">
        <f t="shared" si="309"/>
        <v>0</v>
      </c>
      <c r="FN281" s="145">
        <v>0</v>
      </c>
      <c r="FO281" s="146">
        <v>0</v>
      </c>
      <c r="FP281" s="146">
        <v>0</v>
      </c>
      <c r="FQ281" s="149">
        <f t="shared" si="310"/>
        <v>0</v>
      </c>
      <c r="FR281" s="145">
        <v>0</v>
      </c>
      <c r="FS281" s="146">
        <v>0</v>
      </c>
      <c r="FT281" s="146">
        <v>0</v>
      </c>
      <c r="FU281" s="149">
        <f t="shared" si="311"/>
        <v>0</v>
      </c>
      <c r="FV281" s="145">
        <v>100</v>
      </c>
      <c r="FW281" s="146">
        <v>73</v>
      </c>
      <c r="FX281" s="146">
        <v>0</v>
      </c>
      <c r="FY281" s="149">
        <f t="shared" si="312"/>
        <v>73</v>
      </c>
      <c r="FZ281" s="145">
        <v>0</v>
      </c>
      <c r="GA281" s="146">
        <v>0</v>
      </c>
      <c r="GB281" s="146">
        <v>0</v>
      </c>
      <c r="GC281" s="149">
        <f t="shared" si="313"/>
        <v>0</v>
      </c>
      <c r="GD281" s="164">
        <f t="shared" si="316"/>
        <v>25971</v>
      </c>
      <c r="GE281" s="165">
        <f t="shared" si="316"/>
        <v>20615</v>
      </c>
      <c r="GF281" s="165">
        <f t="shared" si="316"/>
        <v>2640</v>
      </c>
      <c r="GG281" s="165">
        <f t="shared" si="316"/>
        <v>23255</v>
      </c>
      <c r="GH281" s="159"/>
      <c r="GI281" s="155"/>
      <c r="GJ281" s="155"/>
      <c r="GK281" s="155"/>
      <c r="GL281" s="155"/>
      <c r="GM281" s="155"/>
      <c r="GN281" s="155"/>
      <c r="GO281" s="155"/>
      <c r="GP281" s="147"/>
      <c r="GQ281" s="147"/>
      <c r="GR281" s="147"/>
      <c r="GS281" s="147"/>
      <c r="GT281" s="147"/>
      <c r="GU281" s="147"/>
      <c r="GV281" s="147"/>
      <c r="GW281" s="147"/>
      <c r="GX281" s="147"/>
      <c r="GY281" s="147"/>
      <c r="GZ281" s="147"/>
      <c r="HA281" s="147"/>
    </row>
    <row r="282" spans="1:209" ht="11.25" customHeight="1">
      <c r="A282" s="148">
        <v>42156</v>
      </c>
      <c r="B282" s="145">
        <v>7648</v>
      </c>
      <c r="C282" s="146">
        <v>6936</v>
      </c>
      <c r="D282" s="146">
        <v>1108</v>
      </c>
      <c r="E282" s="149">
        <f t="shared" si="271"/>
        <v>8044</v>
      </c>
      <c r="F282" s="145">
        <v>0</v>
      </c>
      <c r="G282" s="146">
        <v>0</v>
      </c>
      <c r="H282" s="146">
        <v>0</v>
      </c>
      <c r="I282" s="149">
        <f t="shared" si="272"/>
        <v>0</v>
      </c>
      <c r="J282" s="146"/>
      <c r="K282" s="146"/>
      <c r="L282" s="146"/>
      <c r="M282" s="146"/>
      <c r="N282" s="145">
        <v>0</v>
      </c>
      <c r="O282" s="146">
        <v>0</v>
      </c>
      <c r="P282" s="146">
        <v>0</v>
      </c>
      <c r="Q282" s="149">
        <f t="shared" si="273"/>
        <v>0</v>
      </c>
      <c r="R282" s="145">
        <v>0</v>
      </c>
      <c r="S282" s="146">
        <v>0</v>
      </c>
      <c r="T282" s="146">
        <v>0</v>
      </c>
      <c r="U282" s="149">
        <f t="shared" si="274"/>
        <v>0</v>
      </c>
      <c r="V282" s="145">
        <v>0</v>
      </c>
      <c r="W282" s="146">
        <v>0</v>
      </c>
      <c r="X282" s="146">
        <v>0</v>
      </c>
      <c r="Y282" s="149">
        <f t="shared" si="275"/>
        <v>0</v>
      </c>
      <c r="Z282" s="145">
        <v>2548</v>
      </c>
      <c r="AA282" s="146">
        <v>2190</v>
      </c>
      <c r="AB282" s="146">
        <v>313</v>
      </c>
      <c r="AC282" s="149">
        <f t="shared" si="276"/>
        <v>2503</v>
      </c>
      <c r="AD282" s="145">
        <v>0</v>
      </c>
      <c r="AE282" s="146">
        <v>0</v>
      </c>
      <c r="AF282" s="146">
        <v>0</v>
      </c>
      <c r="AG282" s="149">
        <f t="shared" si="277"/>
        <v>0</v>
      </c>
      <c r="AH282" s="145">
        <v>0</v>
      </c>
      <c r="AI282" s="146">
        <v>0</v>
      </c>
      <c r="AJ282" s="146">
        <v>0</v>
      </c>
      <c r="AK282" s="149">
        <f t="shared" si="278"/>
        <v>0</v>
      </c>
      <c r="AL282" s="145">
        <v>0</v>
      </c>
      <c r="AM282" s="146">
        <v>0</v>
      </c>
      <c r="AN282" s="146">
        <v>0</v>
      </c>
      <c r="AO282" s="149">
        <f t="shared" si="279"/>
        <v>0</v>
      </c>
      <c r="AP282" s="145">
        <v>0</v>
      </c>
      <c r="AQ282" s="146">
        <v>0</v>
      </c>
      <c r="AR282" s="146">
        <v>0</v>
      </c>
      <c r="AS282" s="149">
        <f t="shared" si="280"/>
        <v>0</v>
      </c>
      <c r="AT282" s="145">
        <v>0</v>
      </c>
      <c r="AU282" s="146">
        <v>0</v>
      </c>
      <c r="AV282" s="146">
        <v>0</v>
      </c>
      <c r="AW282" s="149">
        <f t="shared" si="281"/>
        <v>0</v>
      </c>
      <c r="AX282" s="145">
        <v>0</v>
      </c>
      <c r="AY282" s="146">
        <v>0</v>
      </c>
      <c r="AZ282" s="146">
        <v>0</v>
      </c>
      <c r="BA282" s="149">
        <f t="shared" si="282"/>
        <v>0</v>
      </c>
      <c r="BB282" s="145">
        <v>0</v>
      </c>
      <c r="BC282" s="146">
        <v>0</v>
      </c>
      <c r="BD282" s="146">
        <v>0</v>
      </c>
      <c r="BE282" s="149">
        <f t="shared" si="283"/>
        <v>0</v>
      </c>
      <c r="BF282" s="145">
        <v>0</v>
      </c>
      <c r="BG282" s="146">
        <v>0</v>
      </c>
      <c r="BH282" s="146">
        <v>0</v>
      </c>
      <c r="BI282" s="149">
        <f t="shared" si="284"/>
        <v>0</v>
      </c>
      <c r="BJ282" s="145">
        <v>0</v>
      </c>
      <c r="BK282" s="146">
        <v>0</v>
      </c>
      <c r="BL282" s="146">
        <v>0</v>
      </c>
      <c r="BM282" s="149">
        <f t="shared" si="285"/>
        <v>0</v>
      </c>
      <c r="BN282" s="145">
        <v>0</v>
      </c>
      <c r="BO282" s="146">
        <v>0</v>
      </c>
      <c r="BP282" s="146">
        <v>0</v>
      </c>
      <c r="BQ282" s="149">
        <f t="shared" si="286"/>
        <v>0</v>
      </c>
      <c r="BR282" s="145">
        <v>0</v>
      </c>
      <c r="BS282" s="146">
        <v>0</v>
      </c>
      <c r="BT282" s="146">
        <v>0</v>
      </c>
      <c r="BU282" s="149">
        <f t="shared" si="287"/>
        <v>0</v>
      </c>
      <c r="BV282" s="145">
        <v>0</v>
      </c>
      <c r="BW282" s="146">
        <v>0</v>
      </c>
      <c r="BX282" s="146">
        <v>0</v>
      </c>
      <c r="BY282" s="149">
        <f t="shared" si="288"/>
        <v>0</v>
      </c>
      <c r="BZ282" s="145">
        <v>0</v>
      </c>
      <c r="CA282" s="146">
        <v>0</v>
      </c>
      <c r="CB282" s="146">
        <v>0</v>
      </c>
      <c r="CC282" s="149">
        <f t="shared" si="289"/>
        <v>0</v>
      </c>
      <c r="CD282" s="145">
        <v>0</v>
      </c>
      <c r="CE282" s="146">
        <v>0</v>
      </c>
      <c r="CF282" s="146">
        <v>0</v>
      </c>
      <c r="CG282" s="149">
        <f t="shared" si="290"/>
        <v>0</v>
      </c>
      <c r="CH282" s="145">
        <v>0</v>
      </c>
      <c r="CI282" s="146">
        <v>0</v>
      </c>
      <c r="CJ282" s="146">
        <v>0</v>
      </c>
      <c r="CK282" s="149">
        <f t="shared" si="291"/>
        <v>0</v>
      </c>
      <c r="CL282" s="145">
        <v>0</v>
      </c>
      <c r="CM282" s="146">
        <v>0</v>
      </c>
      <c r="CN282" s="146">
        <v>0</v>
      </c>
      <c r="CO282" s="149">
        <f t="shared" si="292"/>
        <v>0</v>
      </c>
      <c r="CP282" s="145">
        <v>0</v>
      </c>
      <c r="CQ282" s="146">
        <v>0</v>
      </c>
      <c r="CR282" s="146">
        <v>0</v>
      </c>
      <c r="CS282" s="149">
        <f t="shared" si="293"/>
        <v>0</v>
      </c>
      <c r="CT282" s="145">
        <v>610</v>
      </c>
      <c r="CU282" s="146">
        <v>654</v>
      </c>
      <c r="CV282" s="146">
        <v>7</v>
      </c>
      <c r="CW282" s="149">
        <f t="shared" si="294"/>
        <v>661</v>
      </c>
      <c r="CX282" s="145">
        <v>0</v>
      </c>
      <c r="CY282" s="146">
        <v>0</v>
      </c>
      <c r="CZ282" s="146">
        <v>0</v>
      </c>
      <c r="DA282" s="149">
        <f t="shared" si="295"/>
        <v>0</v>
      </c>
      <c r="DB282" s="145">
        <v>0</v>
      </c>
      <c r="DC282" s="146">
        <v>0</v>
      </c>
      <c r="DD282" s="146">
        <v>0</v>
      </c>
      <c r="DE282" s="149">
        <f t="shared" si="296"/>
        <v>0</v>
      </c>
      <c r="DF282" s="146"/>
      <c r="DG282" s="146"/>
      <c r="DH282" s="146"/>
      <c r="DI282" s="146"/>
      <c r="DJ282" s="145">
        <v>124</v>
      </c>
      <c r="DK282" s="146">
        <v>124</v>
      </c>
      <c r="DL282" s="146">
        <v>0</v>
      </c>
      <c r="DM282" s="149">
        <f t="shared" si="297"/>
        <v>124</v>
      </c>
      <c r="DN282" s="145">
        <v>0</v>
      </c>
      <c r="DO282" s="146">
        <v>0</v>
      </c>
      <c r="DP282" s="146">
        <v>0</v>
      </c>
      <c r="DQ282" s="149">
        <f t="shared" si="298"/>
        <v>0</v>
      </c>
      <c r="DR282" s="145">
        <v>0</v>
      </c>
      <c r="DS282" s="146">
        <v>0</v>
      </c>
      <c r="DT282" s="146">
        <v>0</v>
      </c>
      <c r="DU282" s="149">
        <f t="shared" si="299"/>
        <v>0</v>
      </c>
      <c r="DV282" s="145">
        <v>0</v>
      </c>
      <c r="DW282" s="146">
        <v>0</v>
      </c>
      <c r="DX282" s="146">
        <v>0</v>
      </c>
      <c r="DY282" s="149">
        <f t="shared" si="300"/>
        <v>0</v>
      </c>
      <c r="DZ282" s="145">
        <v>0</v>
      </c>
      <c r="EA282" s="146">
        <v>0</v>
      </c>
      <c r="EB282" s="146">
        <v>0</v>
      </c>
      <c r="EC282" s="149">
        <f t="shared" si="301"/>
        <v>0</v>
      </c>
      <c r="ED282" s="146"/>
      <c r="EE282" s="146"/>
      <c r="EF282" s="146"/>
      <c r="EG282" s="146"/>
      <c r="EH282" s="145">
        <v>0</v>
      </c>
      <c r="EI282" s="146">
        <v>0</v>
      </c>
      <c r="EJ282" s="146">
        <v>0</v>
      </c>
      <c r="EK282" s="149">
        <f t="shared" si="302"/>
        <v>0</v>
      </c>
      <c r="EL282" s="145">
        <v>0</v>
      </c>
      <c r="EM282" s="146">
        <v>0</v>
      </c>
      <c r="EN282" s="146">
        <v>0</v>
      </c>
      <c r="EO282" s="149">
        <f t="shared" si="303"/>
        <v>0</v>
      </c>
      <c r="EP282" s="145">
        <v>0</v>
      </c>
      <c r="EQ282" s="146">
        <v>0</v>
      </c>
      <c r="ER282" s="146">
        <v>0</v>
      </c>
      <c r="ES282" s="149">
        <f t="shared" si="304"/>
        <v>0</v>
      </c>
      <c r="ET282" s="145">
        <v>0</v>
      </c>
      <c r="EU282" s="146">
        <v>0</v>
      </c>
      <c r="EV282" s="146">
        <v>0</v>
      </c>
      <c r="EW282" s="149">
        <f t="shared" si="305"/>
        <v>0</v>
      </c>
      <c r="EX282" s="145">
        <v>670</v>
      </c>
      <c r="EY282" s="146">
        <v>730</v>
      </c>
      <c r="EZ282" s="146">
        <v>2</v>
      </c>
      <c r="FA282" s="149">
        <f t="shared" si="306"/>
        <v>732</v>
      </c>
      <c r="FB282" s="145">
        <v>0</v>
      </c>
      <c r="FC282" s="146">
        <v>0</v>
      </c>
      <c r="FD282" s="146">
        <v>0</v>
      </c>
      <c r="FE282" s="149">
        <f t="shared" si="307"/>
        <v>0</v>
      </c>
      <c r="FF282" s="145">
        <v>13882</v>
      </c>
      <c r="FG282" s="146">
        <v>11450</v>
      </c>
      <c r="FH282" s="146">
        <v>1939</v>
      </c>
      <c r="FI282" s="149">
        <f t="shared" si="308"/>
        <v>13389</v>
      </c>
      <c r="FJ282" s="145">
        <v>0</v>
      </c>
      <c r="FK282" s="146">
        <v>0</v>
      </c>
      <c r="FL282" s="146">
        <v>0</v>
      </c>
      <c r="FM282" s="149">
        <f t="shared" si="309"/>
        <v>0</v>
      </c>
      <c r="FN282" s="145">
        <v>0</v>
      </c>
      <c r="FO282" s="146">
        <v>0</v>
      </c>
      <c r="FP282" s="146">
        <v>0</v>
      </c>
      <c r="FQ282" s="149">
        <f t="shared" si="310"/>
        <v>0</v>
      </c>
      <c r="FR282" s="145">
        <v>0</v>
      </c>
      <c r="FS282" s="146">
        <v>0</v>
      </c>
      <c r="FT282" s="146">
        <v>0</v>
      </c>
      <c r="FU282" s="149">
        <f t="shared" si="311"/>
        <v>0</v>
      </c>
      <c r="FV282" s="145">
        <v>147</v>
      </c>
      <c r="FW282" s="146">
        <v>100</v>
      </c>
      <c r="FX282" s="146">
        <v>0</v>
      </c>
      <c r="FY282" s="149">
        <f t="shared" si="312"/>
        <v>100</v>
      </c>
      <c r="FZ282" s="145">
        <v>0</v>
      </c>
      <c r="GA282" s="146">
        <v>0</v>
      </c>
      <c r="GB282" s="146">
        <v>0</v>
      </c>
      <c r="GC282" s="149">
        <f t="shared" si="313"/>
        <v>0</v>
      </c>
      <c r="GD282" s="164">
        <f t="shared" si="316"/>
        <v>25629</v>
      </c>
      <c r="GE282" s="165">
        <f t="shared" si="316"/>
        <v>22184</v>
      </c>
      <c r="GF282" s="165">
        <f t="shared" si="316"/>
        <v>3369</v>
      </c>
      <c r="GG282" s="165">
        <f t="shared" si="316"/>
        <v>25553</v>
      </c>
      <c r="GH282" s="159"/>
      <c r="GI282" s="155"/>
      <c r="GJ282" s="155"/>
      <c r="GK282" s="155"/>
      <c r="GL282" s="155"/>
      <c r="GM282" s="155"/>
      <c r="GN282" s="155"/>
      <c r="GO282" s="155"/>
      <c r="GP282" s="147"/>
      <c r="GQ282" s="147"/>
      <c r="GR282" s="147"/>
      <c r="GS282" s="147"/>
      <c r="GT282" s="147"/>
      <c r="GU282" s="147"/>
      <c r="GV282" s="147"/>
      <c r="GW282" s="147"/>
      <c r="GX282" s="147"/>
      <c r="GY282" s="147"/>
      <c r="GZ282" s="147"/>
      <c r="HA282" s="147"/>
    </row>
    <row r="283" spans="1:209" ht="11.25" customHeight="1">
      <c r="A283" s="148">
        <v>42186</v>
      </c>
      <c r="B283" s="145">
        <v>9289</v>
      </c>
      <c r="C283" s="146">
        <v>8105</v>
      </c>
      <c r="D283" s="146">
        <v>698</v>
      </c>
      <c r="E283" s="149">
        <f t="shared" si="271"/>
        <v>8803</v>
      </c>
      <c r="F283" s="145">
        <v>0</v>
      </c>
      <c r="G283" s="146">
        <v>0</v>
      </c>
      <c r="H283" s="146">
        <v>0</v>
      </c>
      <c r="I283" s="149">
        <f t="shared" si="272"/>
        <v>0</v>
      </c>
      <c r="J283" s="146"/>
      <c r="K283" s="146"/>
      <c r="L283" s="146"/>
      <c r="M283" s="146"/>
      <c r="N283" s="145">
        <v>0</v>
      </c>
      <c r="O283" s="146">
        <v>0</v>
      </c>
      <c r="P283" s="146">
        <v>0</v>
      </c>
      <c r="Q283" s="149">
        <f t="shared" si="273"/>
        <v>0</v>
      </c>
      <c r="R283" s="145">
        <v>0</v>
      </c>
      <c r="S283" s="146">
        <v>0</v>
      </c>
      <c r="T283" s="146">
        <v>0</v>
      </c>
      <c r="U283" s="149">
        <f t="shared" si="274"/>
        <v>0</v>
      </c>
      <c r="V283" s="145">
        <v>0</v>
      </c>
      <c r="W283" s="146">
        <v>0</v>
      </c>
      <c r="X283" s="146">
        <v>0</v>
      </c>
      <c r="Y283" s="149">
        <f t="shared" si="275"/>
        <v>0</v>
      </c>
      <c r="Z283" s="145">
        <v>2328</v>
      </c>
      <c r="AA283" s="146">
        <v>2033</v>
      </c>
      <c r="AB283" s="146">
        <v>322</v>
      </c>
      <c r="AC283" s="149">
        <f t="shared" si="276"/>
        <v>2355</v>
      </c>
      <c r="AD283" s="145">
        <v>0</v>
      </c>
      <c r="AE283" s="146">
        <v>0</v>
      </c>
      <c r="AF283" s="146">
        <v>0</v>
      </c>
      <c r="AG283" s="149">
        <f t="shared" si="277"/>
        <v>0</v>
      </c>
      <c r="AH283" s="145">
        <v>0</v>
      </c>
      <c r="AI283" s="146">
        <v>0</v>
      </c>
      <c r="AJ283" s="146">
        <v>0</v>
      </c>
      <c r="AK283" s="149">
        <f t="shared" si="278"/>
        <v>0</v>
      </c>
      <c r="AL283" s="145">
        <v>0</v>
      </c>
      <c r="AM283" s="146">
        <v>0</v>
      </c>
      <c r="AN283" s="146">
        <v>0</v>
      </c>
      <c r="AO283" s="149">
        <f t="shared" si="279"/>
        <v>0</v>
      </c>
      <c r="AP283" s="145">
        <v>0</v>
      </c>
      <c r="AQ283" s="146">
        <v>0</v>
      </c>
      <c r="AR283" s="146">
        <v>0</v>
      </c>
      <c r="AS283" s="149">
        <f t="shared" si="280"/>
        <v>0</v>
      </c>
      <c r="AT283" s="145">
        <v>0</v>
      </c>
      <c r="AU283" s="146">
        <v>0</v>
      </c>
      <c r="AV283" s="146">
        <v>0</v>
      </c>
      <c r="AW283" s="149">
        <f t="shared" si="281"/>
        <v>0</v>
      </c>
      <c r="AX283" s="145">
        <v>0</v>
      </c>
      <c r="AY283" s="146">
        <v>0</v>
      </c>
      <c r="AZ283" s="146">
        <v>0</v>
      </c>
      <c r="BA283" s="149">
        <f t="shared" si="282"/>
        <v>0</v>
      </c>
      <c r="BB283" s="145">
        <v>0</v>
      </c>
      <c r="BC283" s="146">
        <v>0</v>
      </c>
      <c r="BD283" s="146">
        <v>0</v>
      </c>
      <c r="BE283" s="149">
        <f t="shared" si="283"/>
        <v>0</v>
      </c>
      <c r="BF283" s="145">
        <v>0</v>
      </c>
      <c r="BG283" s="146">
        <v>0</v>
      </c>
      <c r="BH283" s="146">
        <v>0</v>
      </c>
      <c r="BI283" s="149">
        <f t="shared" si="284"/>
        <v>0</v>
      </c>
      <c r="BJ283" s="145">
        <v>0</v>
      </c>
      <c r="BK283" s="146">
        <v>0</v>
      </c>
      <c r="BL283" s="146">
        <v>0</v>
      </c>
      <c r="BM283" s="149">
        <f t="shared" si="285"/>
        <v>0</v>
      </c>
      <c r="BN283" s="145">
        <v>0</v>
      </c>
      <c r="BO283" s="146">
        <v>0</v>
      </c>
      <c r="BP283" s="146">
        <v>0</v>
      </c>
      <c r="BQ283" s="149">
        <f t="shared" si="286"/>
        <v>0</v>
      </c>
      <c r="BR283" s="145">
        <v>0</v>
      </c>
      <c r="BS283" s="146">
        <v>0</v>
      </c>
      <c r="BT283" s="146">
        <v>0</v>
      </c>
      <c r="BU283" s="149">
        <f t="shared" si="287"/>
        <v>0</v>
      </c>
      <c r="BV283" s="145">
        <v>0</v>
      </c>
      <c r="BW283" s="146">
        <v>0</v>
      </c>
      <c r="BX283" s="146">
        <v>0</v>
      </c>
      <c r="BY283" s="149">
        <f t="shared" si="288"/>
        <v>0</v>
      </c>
      <c r="BZ283" s="145">
        <v>0</v>
      </c>
      <c r="CA283" s="146">
        <v>0</v>
      </c>
      <c r="CB283" s="146">
        <v>0</v>
      </c>
      <c r="CC283" s="149">
        <f t="shared" si="289"/>
        <v>0</v>
      </c>
      <c r="CD283" s="145">
        <v>0</v>
      </c>
      <c r="CE283" s="146">
        <v>0</v>
      </c>
      <c r="CF283" s="146">
        <v>0</v>
      </c>
      <c r="CG283" s="149">
        <f t="shared" si="290"/>
        <v>0</v>
      </c>
      <c r="CH283" s="145">
        <v>0</v>
      </c>
      <c r="CI283" s="146">
        <v>0</v>
      </c>
      <c r="CJ283" s="146">
        <v>0</v>
      </c>
      <c r="CK283" s="149">
        <f t="shared" si="291"/>
        <v>0</v>
      </c>
      <c r="CL283" s="145">
        <v>0</v>
      </c>
      <c r="CM283" s="146">
        <v>0</v>
      </c>
      <c r="CN283" s="146">
        <v>0</v>
      </c>
      <c r="CO283" s="149">
        <f t="shared" si="292"/>
        <v>0</v>
      </c>
      <c r="CP283" s="145">
        <v>0</v>
      </c>
      <c r="CQ283" s="146">
        <v>0</v>
      </c>
      <c r="CR283" s="146">
        <v>0</v>
      </c>
      <c r="CS283" s="149">
        <f t="shared" si="293"/>
        <v>0</v>
      </c>
      <c r="CT283" s="145">
        <v>571</v>
      </c>
      <c r="CU283" s="146">
        <v>476</v>
      </c>
      <c r="CV283" s="146">
        <v>54</v>
      </c>
      <c r="CW283" s="149">
        <f t="shared" si="294"/>
        <v>530</v>
      </c>
      <c r="CX283" s="145">
        <v>0</v>
      </c>
      <c r="CY283" s="146">
        <v>0</v>
      </c>
      <c r="CZ283" s="146">
        <v>0</v>
      </c>
      <c r="DA283" s="149">
        <f t="shared" si="295"/>
        <v>0</v>
      </c>
      <c r="DB283" s="145">
        <v>0</v>
      </c>
      <c r="DC283" s="146">
        <v>0</v>
      </c>
      <c r="DD283" s="146">
        <v>0</v>
      </c>
      <c r="DE283" s="149">
        <f t="shared" si="296"/>
        <v>0</v>
      </c>
      <c r="DF283" s="146"/>
      <c r="DG283" s="146"/>
      <c r="DH283" s="146"/>
      <c r="DI283" s="146"/>
      <c r="DJ283" s="145">
        <v>90</v>
      </c>
      <c r="DK283" s="146">
        <v>90</v>
      </c>
      <c r="DL283" s="146">
        <v>0</v>
      </c>
      <c r="DM283" s="149">
        <f t="shared" si="297"/>
        <v>90</v>
      </c>
      <c r="DN283" s="145">
        <v>0</v>
      </c>
      <c r="DO283" s="146">
        <v>0</v>
      </c>
      <c r="DP283" s="146">
        <v>0</v>
      </c>
      <c r="DQ283" s="149">
        <f t="shared" si="298"/>
        <v>0</v>
      </c>
      <c r="DR283" s="145">
        <v>0</v>
      </c>
      <c r="DS283" s="146">
        <v>0</v>
      </c>
      <c r="DT283" s="146">
        <v>0</v>
      </c>
      <c r="DU283" s="149">
        <f t="shared" si="299"/>
        <v>0</v>
      </c>
      <c r="DV283" s="145">
        <v>0</v>
      </c>
      <c r="DW283" s="146">
        <v>0</v>
      </c>
      <c r="DX283" s="146">
        <v>0</v>
      </c>
      <c r="DY283" s="149">
        <f t="shared" si="300"/>
        <v>0</v>
      </c>
      <c r="DZ283" s="145">
        <v>0</v>
      </c>
      <c r="EA283" s="146">
        <v>0</v>
      </c>
      <c r="EB283" s="146">
        <v>0</v>
      </c>
      <c r="EC283" s="149">
        <f t="shared" si="301"/>
        <v>0</v>
      </c>
      <c r="ED283" s="146"/>
      <c r="EE283" s="146"/>
      <c r="EF283" s="146"/>
      <c r="EG283" s="146"/>
      <c r="EH283" s="145">
        <v>0</v>
      </c>
      <c r="EI283" s="146">
        <v>0</v>
      </c>
      <c r="EJ283" s="146">
        <v>0</v>
      </c>
      <c r="EK283" s="149">
        <f t="shared" si="302"/>
        <v>0</v>
      </c>
      <c r="EL283" s="145">
        <v>0</v>
      </c>
      <c r="EM283" s="146">
        <v>0</v>
      </c>
      <c r="EN283" s="146">
        <v>0</v>
      </c>
      <c r="EO283" s="149">
        <f t="shared" si="303"/>
        <v>0</v>
      </c>
      <c r="EP283" s="145">
        <v>0</v>
      </c>
      <c r="EQ283" s="146">
        <v>0</v>
      </c>
      <c r="ER283" s="146">
        <v>0</v>
      </c>
      <c r="ES283" s="149">
        <f t="shared" si="304"/>
        <v>0</v>
      </c>
      <c r="ET283" s="145">
        <v>0</v>
      </c>
      <c r="EU283" s="146">
        <v>0</v>
      </c>
      <c r="EV283" s="146">
        <v>0</v>
      </c>
      <c r="EW283" s="149">
        <f t="shared" si="305"/>
        <v>0</v>
      </c>
      <c r="EX283" s="145">
        <v>573</v>
      </c>
      <c r="EY283" s="146">
        <v>503</v>
      </c>
      <c r="EZ283" s="146">
        <v>11</v>
      </c>
      <c r="FA283" s="149">
        <f t="shared" si="306"/>
        <v>514</v>
      </c>
      <c r="FB283" s="145">
        <v>0</v>
      </c>
      <c r="FC283" s="146">
        <v>0</v>
      </c>
      <c r="FD283" s="146">
        <v>0</v>
      </c>
      <c r="FE283" s="149">
        <f t="shared" si="307"/>
        <v>0</v>
      </c>
      <c r="FF283" s="145">
        <v>12604</v>
      </c>
      <c r="FG283" s="146">
        <v>11808</v>
      </c>
      <c r="FH283" s="146">
        <v>1698</v>
      </c>
      <c r="FI283" s="149">
        <f t="shared" si="308"/>
        <v>13506</v>
      </c>
      <c r="FJ283" s="145">
        <v>0</v>
      </c>
      <c r="FK283" s="146">
        <v>0</v>
      </c>
      <c r="FL283" s="146">
        <v>0</v>
      </c>
      <c r="FM283" s="149">
        <f t="shared" si="309"/>
        <v>0</v>
      </c>
      <c r="FN283" s="145">
        <v>0</v>
      </c>
      <c r="FO283" s="146">
        <v>0</v>
      </c>
      <c r="FP283" s="146">
        <v>0</v>
      </c>
      <c r="FQ283" s="149">
        <f t="shared" si="310"/>
        <v>0</v>
      </c>
      <c r="FR283" s="145">
        <v>0</v>
      </c>
      <c r="FS283" s="146">
        <v>0</v>
      </c>
      <c r="FT283" s="146">
        <v>0</v>
      </c>
      <c r="FU283" s="149">
        <f t="shared" si="311"/>
        <v>0</v>
      </c>
      <c r="FV283" s="145">
        <v>119</v>
      </c>
      <c r="FW283" s="146">
        <v>46</v>
      </c>
      <c r="FX283" s="146">
        <v>0</v>
      </c>
      <c r="FY283" s="149">
        <f t="shared" si="312"/>
        <v>46</v>
      </c>
      <c r="FZ283" s="145">
        <v>0</v>
      </c>
      <c r="GA283" s="146">
        <v>0</v>
      </c>
      <c r="GB283" s="146">
        <v>0</v>
      </c>
      <c r="GC283" s="149">
        <f t="shared" si="313"/>
        <v>0</v>
      </c>
      <c r="GD283" s="164">
        <f t="shared" si="316"/>
        <v>25574</v>
      </c>
      <c r="GE283" s="165">
        <f t="shared" si="316"/>
        <v>23061</v>
      </c>
      <c r="GF283" s="165">
        <f t="shared" si="316"/>
        <v>2783</v>
      </c>
      <c r="GG283" s="165">
        <f t="shared" si="316"/>
        <v>25844</v>
      </c>
      <c r="GH283" s="159"/>
      <c r="GI283" s="155"/>
      <c r="GJ283" s="155"/>
      <c r="GK283" s="155"/>
      <c r="GL283" s="155"/>
      <c r="GM283" s="155"/>
      <c r="GN283" s="155"/>
      <c r="GO283" s="155"/>
      <c r="GP283" s="147"/>
      <c r="GQ283" s="147"/>
      <c r="GR283" s="147"/>
      <c r="GS283" s="147"/>
      <c r="GT283" s="147"/>
      <c r="GU283" s="147"/>
      <c r="GV283" s="147"/>
      <c r="GW283" s="147"/>
      <c r="GX283" s="147"/>
      <c r="GY283" s="147"/>
      <c r="GZ283" s="147"/>
      <c r="HA283" s="147"/>
    </row>
    <row r="284" spans="1:209" ht="11.25" customHeight="1">
      <c r="A284" s="148">
        <v>42217</v>
      </c>
      <c r="B284" s="145">
        <v>10766</v>
      </c>
      <c r="C284" s="146">
        <v>7883</v>
      </c>
      <c r="D284" s="146">
        <v>1024</v>
      </c>
      <c r="E284" s="149">
        <f t="shared" si="271"/>
        <v>8907</v>
      </c>
      <c r="F284" s="145">
        <v>0</v>
      </c>
      <c r="G284" s="146">
        <v>0</v>
      </c>
      <c r="H284" s="146">
        <v>0</v>
      </c>
      <c r="I284" s="149">
        <f t="shared" si="272"/>
        <v>0</v>
      </c>
      <c r="J284" s="146"/>
      <c r="K284" s="146"/>
      <c r="L284" s="146"/>
      <c r="M284" s="146"/>
      <c r="N284" s="145">
        <v>0</v>
      </c>
      <c r="O284" s="146">
        <v>0</v>
      </c>
      <c r="P284" s="146">
        <v>0</v>
      </c>
      <c r="Q284" s="149">
        <f t="shared" si="273"/>
        <v>0</v>
      </c>
      <c r="R284" s="145">
        <v>0</v>
      </c>
      <c r="S284" s="146">
        <v>0</v>
      </c>
      <c r="T284" s="146">
        <v>0</v>
      </c>
      <c r="U284" s="149">
        <f t="shared" si="274"/>
        <v>0</v>
      </c>
      <c r="V284" s="145">
        <v>0</v>
      </c>
      <c r="W284" s="146">
        <v>0</v>
      </c>
      <c r="X284" s="146">
        <v>0</v>
      </c>
      <c r="Y284" s="149">
        <f t="shared" si="275"/>
        <v>0</v>
      </c>
      <c r="Z284" s="145">
        <v>2801</v>
      </c>
      <c r="AA284" s="146">
        <v>2124</v>
      </c>
      <c r="AB284" s="146">
        <v>287</v>
      </c>
      <c r="AC284" s="149">
        <f t="shared" si="276"/>
        <v>2411</v>
      </c>
      <c r="AD284" s="145">
        <v>0</v>
      </c>
      <c r="AE284" s="146">
        <v>0</v>
      </c>
      <c r="AF284" s="146">
        <v>0</v>
      </c>
      <c r="AG284" s="149">
        <f t="shared" si="277"/>
        <v>0</v>
      </c>
      <c r="AH284" s="145">
        <v>0</v>
      </c>
      <c r="AI284" s="146">
        <v>0</v>
      </c>
      <c r="AJ284" s="146">
        <v>0</v>
      </c>
      <c r="AK284" s="149">
        <f t="shared" si="278"/>
        <v>0</v>
      </c>
      <c r="AL284" s="145">
        <v>0</v>
      </c>
      <c r="AM284" s="146">
        <v>0</v>
      </c>
      <c r="AN284" s="146">
        <v>0</v>
      </c>
      <c r="AO284" s="149">
        <f t="shared" si="279"/>
        <v>0</v>
      </c>
      <c r="AP284" s="145">
        <v>0</v>
      </c>
      <c r="AQ284" s="146">
        <v>0</v>
      </c>
      <c r="AR284" s="146">
        <v>0</v>
      </c>
      <c r="AS284" s="149">
        <f t="shared" si="280"/>
        <v>0</v>
      </c>
      <c r="AT284" s="145">
        <v>0</v>
      </c>
      <c r="AU284" s="146">
        <v>0</v>
      </c>
      <c r="AV284" s="146">
        <v>0</v>
      </c>
      <c r="AW284" s="149">
        <f t="shared" si="281"/>
        <v>0</v>
      </c>
      <c r="AX284" s="145">
        <v>0</v>
      </c>
      <c r="AY284" s="146">
        <v>0</v>
      </c>
      <c r="AZ284" s="146">
        <v>0</v>
      </c>
      <c r="BA284" s="149">
        <f t="shared" si="282"/>
        <v>0</v>
      </c>
      <c r="BB284" s="145">
        <v>0</v>
      </c>
      <c r="BC284" s="146">
        <v>0</v>
      </c>
      <c r="BD284" s="146">
        <v>0</v>
      </c>
      <c r="BE284" s="149">
        <f t="shared" si="283"/>
        <v>0</v>
      </c>
      <c r="BF284" s="145">
        <v>0</v>
      </c>
      <c r="BG284" s="146">
        <v>0</v>
      </c>
      <c r="BH284" s="146">
        <v>0</v>
      </c>
      <c r="BI284" s="149">
        <f t="shared" si="284"/>
        <v>0</v>
      </c>
      <c r="BJ284" s="145">
        <v>0</v>
      </c>
      <c r="BK284" s="146">
        <v>0</v>
      </c>
      <c r="BL284" s="146">
        <v>0</v>
      </c>
      <c r="BM284" s="149">
        <f t="shared" si="285"/>
        <v>0</v>
      </c>
      <c r="BN284" s="145">
        <v>0</v>
      </c>
      <c r="BO284" s="146">
        <v>0</v>
      </c>
      <c r="BP284" s="146">
        <v>0</v>
      </c>
      <c r="BQ284" s="149">
        <f t="shared" si="286"/>
        <v>0</v>
      </c>
      <c r="BR284" s="145">
        <v>0</v>
      </c>
      <c r="BS284" s="146">
        <v>0</v>
      </c>
      <c r="BT284" s="146">
        <v>0</v>
      </c>
      <c r="BU284" s="149">
        <f t="shared" si="287"/>
        <v>0</v>
      </c>
      <c r="BV284" s="145">
        <v>0</v>
      </c>
      <c r="BW284" s="146">
        <v>0</v>
      </c>
      <c r="BX284" s="146">
        <v>0</v>
      </c>
      <c r="BY284" s="149">
        <f t="shared" si="288"/>
        <v>0</v>
      </c>
      <c r="BZ284" s="145">
        <v>0</v>
      </c>
      <c r="CA284" s="146">
        <v>0</v>
      </c>
      <c r="CB284" s="146">
        <v>0</v>
      </c>
      <c r="CC284" s="149">
        <f t="shared" si="289"/>
        <v>0</v>
      </c>
      <c r="CD284" s="145">
        <v>0</v>
      </c>
      <c r="CE284" s="146">
        <v>0</v>
      </c>
      <c r="CF284" s="146">
        <v>0</v>
      </c>
      <c r="CG284" s="149">
        <f t="shared" si="290"/>
        <v>0</v>
      </c>
      <c r="CH284" s="145">
        <v>0</v>
      </c>
      <c r="CI284" s="146">
        <v>0</v>
      </c>
      <c r="CJ284" s="146">
        <v>0</v>
      </c>
      <c r="CK284" s="149">
        <f t="shared" si="291"/>
        <v>0</v>
      </c>
      <c r="CL284" s="145">
        <v>0</v>
      </c>
      <c r="CM284" s="146">
        <v>0</v>
      </c>
      <c r="CN284" s="146">
        <v>0</v>
      </c>
      <c r="CO284" s="149">
        <f t="shared" si="292"/>
        <v>0</v>
      </c>
      <c r="CP284" s="145">
        <v>0</v>
      </c>
      <c r="CQ284" s="146">
        <v>0</v>
      </c>
      <c r="CR284" s="146">
        <v>0</v>
      </c>
      <c r="CS284" s="149">
        <f t="shared" si="293"/>
        <v>0</v>
      </c>
      <c r="CT284" s="145">
        <v>358</v>
      </c>
      <c r="CU284" s="146">
        <v>394</v>
      </c>
      <c r="CV284" s="146">
        <v>26</v>
      </c>
      <c r="CW284" s="149">
        <f t="shared" si="294"/>
        <v>420</v>
      </c>
      <c r="CX284" s="145">
        <v>0</v>
      </c>
      <c r="CY284" s="146">
        <v>0</v>
      </c>
      <c r="CZ284" s="146">
        <v>0</v>
      </c>
      <c r="DA284" s="149">
        <f t="shared" si="295"/>
        <v>0</v>
      </c>
      <c r="DB284" s="145">
        <v>0</v>
      </c>
      <c r="DC284" s="146">
        <v>0</v>
      </c>
      <c r="DD284" s="146">
        <v>0</v>
      </c>
      <c r="DE284" s="149">
        <f t="shared" si="296"/>
        <v>0</v>
      </c>
      <c r="DF284" s="146"/>
      <c r="DG284" s="146"/>
      <c r="DH284" s="146"/>
      <c r="DI284" s="146"/>
      <c r="DJ284" s="145">
        <v>90</v>
      </c>
      <c r="DK284" s="146">
        <v>90</v>
      </c>
      <c r="DL284" s="146">
        <v>0</v>
      </c>
      <c r="DM284" s="149">
        <f t="shared" si="297"/>
        <v>90</v>
      </c>
      <c r="DN284" s="145">
        <v>0</v>
      </c>
      <c r="DO284" s="146">
        <v>0</v>
      </c>
      <c r="DP284" s="146">
        <v>0</v>
      </c>
      <c r="DQ284" s="149">
        <f t="shared" si="298"/>
        <v>0</v>
      </c>
      <c r="DR284" s="145">
        <v>0</v>
      </c>
      <c r="DS284" s="146">
        <v>0</v>
      </c>
      <c r="DT284" s="146">
        <v>0</v>
      </c>
      <c r="DU284" s="149">
        <f t="shared" si="299"/>
        <v>0</v>
      </c>
      <c r="DV284" s="145">
        <v>0</v>
      </c>
      <c r="DW284" s="146">
        <v>0</v>
      </c>
      <c r="DX284" s="146">
        <v>0</v>
      </c>
      <c r="DY284" s="149">
        <f t="shared" si="300"/>
        <v>0</v>
      </c>
      <c r="DZ284" s="145">
        <v>0</v>
      </c>
      <c r="EA284" s="146">
        <v>0</v>
      </c>
      <c r="EB284" s="146">
        <v>0</v>
      </c>
      <c r="EC284" s="149">
        <f t="shared" si="301"/>
        <v>0</v>
      </c>
      <c r="ED284" s="146"/>
      <c r="EE284" s="146"/>
      <c r="EF284" s="146"/>
      <c r="EG284" s="146"/>
      <c r="EH284" s="145">
        <v>0</v>
      </c>
      <c r="EI284" s="146">
        <v>0</v>
      </c>
      <c r="EJ284" s="146">
        <v>0</v>
      </c>
      <c r="EK284" s="149">
        <f t="shared" si="302"/>
        <v>0</v>
      </c>
      <c r="EL284" s="145">
        <v>0</v>
      </c>
      <c r="EM284" s="146">
        <v>0</v>
      </c>
      <c r="EN284" s="146">
        <v>0</v>
      </c>
      <c r="EO284" s="149">
        <f t="shared" si="303"/>
        <v>0</v>
      </c>
      <c r="EP284" s="145">
        <v>0</v>
      </c>
      <c r="EQ284" s="146">
        <v>0</v>
      </c>
      <c r="ER284" s="146">
        <v>0</v>
      </c>
      <c r="ES284" s="149">
        <f t="shared" si="304"/>
        <v>0</v>
      </c>
      <c r="ET284" s="145">
        <v>0</v>
      </c>
      <c r="EU284" s="146">
        <v>0</v>
      </c>
      <c r="EV284" s="146">
        <v>0</v>
      </c>
      <c r="EW284" s="149">
        <f t="shared" si="305"/>
        <v>0</v>
      </c>
      <c r="EX284" s="145">
        <v>474</v>
      </c>
      <c r="EY284" s="146">
        <v>406</v>
      </c>
      <c r="EZ284" s="146">
        <v>15</v>
      </c>
      <c r="FA284" s="149">
        <f t="shared" si="306"/>
        <v>421</v>
      </c>
      <c r="FB284" s="145">
        <v>0</v>
      </c>
      <c r="FC284" s="146">
        <v>0</v>
      </c>
      <c r="FD284" s="146">
        <v>0</v>
      </c>
      <c r="FE284" s="149">
        <f t="shared" si="307"/>
        <v>0</v>
      </c>
      <c r="FF284" s="145">
        <v>14603</v>
      </c>
      <c r="FG284" s="146">
        <v>12017</v>
      </c>
      <c r="FH284" s="146">
        <v>1809</v>
      </c>
      <c r="FI284" s="149">
        <f t="shared" si="308"/>
        <v>13826</v>
      </c>
      <c r="FJ284" s="145">
        <v>0</v>
      </c>
      <c r="FK284" s="146">
        <v>0</v>
      </c>
      <c r="FL284" s="146">
        <v>0</v>
      </c>
      <c r="FM284" s="149">
        <f t="shared" si="309"/>
        <v>0</v>
      </c>
      <c r="FN284" s="145">
        <v>0</v>
      </c>
      <c r="FO284" s="146">
        <v>0</v>
      </c>
      <c r="FP284" s="146">
        <v>0</v>
      </c>
      <c r="FQ284" s="149">
        <f t="shared" si="310"/>
        <v>0</v>
      </c>
      <c r="FR284" s="145">
        <v>0</v>
      </c>
      <c r="FS284" s="146">
        <v>0</v>
      </c>
      <c r="FT284" s="146">
        <v>0</v>
      </c>
      <c r="FU284" s="149">
        <f t="shared" si="311"/>
        <v>0</v>
      </c>
      <c r="FV284" s="145">
        <v>88</v>
      </c>
      <c r="FW284" s="146">
        <v>100</v>
      </c>
      <c r="FX284" s="146">
        <v>0</v>
      </c>
      <c r="FY284" s="149">
        <f t="shared" si="312"/>
        <v>100</v>
      </c>
      <c r="FZ284" s="145">
        <v>0</v>
      </c>
      <c r="GA284" s="146">
        <v>0</v>
      </c>
      <c r="GB284" s="146">
        <v>0</v>
      </c>
      <c r="GC284" s="149">
        <f t="shared" si="313"/>
        <v>0</v>
      </c>
      <c r="GD284" s="164">
        <f t="shared" si="316"/>
        <v>29180</v>
      </c>
      <c r="GE284" s="165">
        <f t="shared" si="316"/>
        <v>23014</v>
      </c>
      <c r="GF284" s="165">
        <f t="shared" si="316"/>
        <v>3161</v>
      </c>
      <c r="GG284" s="165">
        <f t="shared" si="316"/>
        <v>26175</v>
      </c>
      <c r="GH284" s="159"/>
      <c r="GI284" s="155"/>
      <c r="GJ284" s="155"/>
      <c r="GK284" s="155"/>
      <c r="GL284" s="155"/>
      <c r="GM284" s="155"/>
      <c r="GN284" s="155"/>
      <c r="GO284" s="155"/>
      <c r="GP284" s="147"/>
      <c r="GQ284" s="147"/>
      <c r="GR284" s="147"/>
      <c r="GS284" s="147"/>
      <c r="GT284" s="147"/>
      <c r="GU284" s="147"/>
      <c r="GV284" s="147"/>
      <c r="GW284" s="147"/>
      <c r="GX284" s="147"/>
      <c r="GY284" s="147"/>
      <c r="GZ284" s="147"/>
      <c r="HA284" s="147"/>
    </row>
    <row r="285" spans="1:209" ht="11.25" customHeight="1">
      <c r="A285" s="148">
        <v>42248</v>
      </c>
      <c r="B285" s="145">
        <v>12218</v>
      </c>
      <c r="C285" s="146">
        <v>11481</v>
      </c>
      <c r="D285" s="146">
        <v>660</v>
      </c>
      <c r="E285" s="149">
        <f t="shared" si="271"/>
        <v>12141</v>
      </c>
      <c r="F285" s="145">
        <v>0</v>
      </c>
      <c r="G285" s="146">
        <v>0</v>
      </c>
      <c r="H285" s="146">
        <v>0</v>
      </c>
      <c r="I285" s="149">
        <f t="shared" si="272"/>
        <v>0</v>
      </c>
      <c r="J285" s="146"/>
      <c r="K285" s="146"/>
      <c r="L285" s="146"/>
      <c r="M285" s="146"/>
      <c r="N285" s="145">
        <v>0</v>
      </c>
      <c r="O285" s="146">
        <v>0</v>
      </c>
      <c r="P285" s="146">
        <v>0</v>
      </c>
      <c r="Q285" s="149">
        <f t="shared" si="273"/>
        <v>0</v>
      </c>
      <c r="R285" s="145">
        <v>0</v>
      </c>
      <c r="S285" s="146">
        <v>0</v>
      </c>
      <c r="T285" s="146">
        <v>0</v>
      </c>
      <c r="U285" s="149">
        <f t="shared" si="274"/>
        <v>0</v>
      </c>
      <c r="V285" s="145">
        <v>0</v>
      </c>
      <c r="W285" s="146">
        <v>0</v>
      </c>
      <c r="X285" s="146">
        <v>0</v>
      </c>
      <c r="Y285" s="149">
        <f t="shared" si="275"/>
        <v>0</v>
      </c>
      <c r="Z285" s="145">
        <v>3168</v>
      </c>
      <c r="AA285" s="146">
        <v>2490</v>
      </c>
      <c r="AB285" s="146">
        <v>345</v>
      </c>
      <c r="AC285" s="149">
        <f t="shared" si="276"/>
        <v>2835</v>
      </c>
      <c r="AD285" s="145">
        <v>0</v>
      </c>
      <c r="AE285" s="146">
        <v>0</v>
      </c>
      <c r="AF285" s="146">
        <v>0</v>
      </c>
      <c r="AG285" s="149">
        <f t="shared" si="277"/>
        <v>0</v>
      </c>
      <c r="AH285" s="145">
        <v>0</v>
      </c>
      <c r="AI285" s="146">
        <v>0</v>
      </c>
      <c r="AJ285" s="146">
        <v>0</v>
      </c>
      <c r="AK285" s="149">
        <f t="shared" si="278"/>
        <v>0</v>
      </c>
      <c r="AL285" s="145">
        <v>0</v>
      </c>
      <c r="AM285" s="146">
        <v>0</v>
      </c>
      <c r="AN285" s="146">
        <v>0</v>
      </c>
      <c r="AO285" s="149">
        <f t="shared" si="279"/>
        <v>0</v>
      </c>
      <c r="AP285" s="145">
        <v>0</v>
      </c>
      <c r="AQ285" s="146">
        <v>0</v>
      </c>
      <c r="AR285" s="146">
        <v>0</v>
      </c>
      <c r="AS285" s="149">
        <f t="shared" si="280"/>
        <v>0</v>
      </c>
      <c r="AT285" s="145">
        <v>0</v>
      </c>
      <c r="AU285" s="146">
        <v>0</v>
      </c>
      <c r="AV285" s="146">
        <v>0</v>
      </c>
      <c r="AW285" s="149">
        <f t="shared" si="281"/>
        <v>0</v>
      </c>
      <c r="AX285" s="145">
        <v>0</v>
      </c>
      <c r="AY285" s="146">
        <v>0</v>
      </c>
      <c r="AZ285" s="146">
        <v>0</v>
      </c>
      <c r="BA285" s="149">
        <f t="shared" si="282"/>
        <v>0</v>
      </c>
      <c r="BB285" s="145">
        <v>0</v>
      </c>
      <c r="BC285" s="146">
        <v>0</v>
      </c>
      <c r="BD285" s="146">
        <v>0</v>
      </c>
      <c r="BE285" s="149">
        <f t="shared" si="283"/>
        <v>0</v>
      </c>
      <c r="BF285" s="145">
        <v>0</v>
      </c>
      <c r="BG285" s="146">
        <v>0</v>
      </c>
      <c r="BH285" s="146">
        <v>0</v>
      </c>
      <c r="BI285" s="149">
        <f t="shared" si="284"/>
        <v>0</v>
      </c>
      <c r="BJ285" s="145">
        <v>0</v>
      </c>
      <c r="BK285" s="146">
        <v>0</v>
      </c>
      <c r="BL285" s="146">
        <v>0</v>
      </c>
      <c r="BM285" s="149">
        <f t="shared" si="285"/>
        <v>0</v>
      </c>
      <c r="BN285" s="145">
        <v>0</v>
      </c>
      <c r="BO285" s="146">
        <v>0</v>
      </c>
      <c r="BP285" s="146">
        <v>0</v>
      </c>
      <c r="BQ285" s="149">
        <f t="shared" si="286"/>
        <v>0</v>
      </c>
      <c r="BR285" s="145">
        <v>0</v>
      </c>
      <c r="BS285" s="146">
        <v>0</v>
      </c>
      <c r="BT285" s="146">
        <v>0</v>
      </c>
      <c r="BU285" s="149">
        <f t="shared" si="287"/>
        <v>0</v>
      </c>
      <c r="BV285" s="145">
        <v>0</v>
      </c>
      <c r="BW285" s="146">
        <v>0</v>
      </c>
      <c r="BX285" s="146">
        <v>0</v>
      </c>
      <c r="BY285" s="149">
        <f t="shared" si="288"/>
        <v>0</v>
      </c>
      <c r="BZ285" s="145">
        <v>0</v>
      </c>
      <c r="CA285" s="146">
        <v>0</v>
      </c>
      <c r="CB285" s="146">
        <v>0</v>
      </c>
      <c r="CC285" s="149">
        <f t="shared" si="289"/>
        <v>0</v>
      </c>
      <c r="CD285" s="145">
        <v>0</v>
      </c>
      <c r="CE285" s="146">
        <v>0</v>
      </c>
      <c r="CF285" s="146">
        <v>0</v>
      </c>
      <c r="CG285" s="149">
        <f t="shared" si="290"/>
        <v>0</v>
      </c>
      <c r="CH285" s="145">
        <v>0</v>
      </c>
      <c r="CI285" s="146">
        <v>0</v>
      </c>
      <c r="CJ285" s="146">
        <v>0</v>
      </c>
      <c r="CK285" s="149">
        <f t="shared" si="291"/>
        <v>0</v>
      </c>
      <c r="CL285" s="145">
        <v>0</v>
      </c>
      <c r="CM285" s="146">
        <v>0</v>
      </c>
      <c r="CN285" s="146">
        <v>0</v>
      </c>
      <c r="CO285" s="149">
        <f t="shared" si="292"/>
        <v>0</v>
      </c>
      <c r="CP285" s="145">
        <v>0</v>
      </c>
      <c r="CQ285" s="146">
        <v>0</v>
      </c>
      <c r="CR285" s="146">
        <v>0</v>
      </c>
      <c r="CS285" s="149">
        <f t="shared" si="293"/>
        <v>0</v>
      </c>
      <c r="CT285" s="145">
        <v>551</v>
      </c>
      <c r="CU285" s="146">
        <v>547</v>
      </c>
      <c r="CV285" s="146">
        <v>37</v>
      </c>
      <c r="CW285" s="149">
        <f t="shared" si="294"/>
        <v>584</v>
      </c>
      <c r="CX285" s="145">
        <v>0</v>
      </c>
      <c r="CY285" s="146">
        <v>0</v>
      </c>
      <c r="CZ285" s="146">
        <v>0</v>
      </c>
      <c r="DA285" s="149">
        <f t="shared" si="295"/>
        <v>0</v>
      </c>
      <c r="DB285" s="145">
        <v>0</v>
      </c>
      <c r="DC285" s="146">
        <v>0</v>
      </c>
      <c r="DD285" s="146">
        <v>0</v>
      </c>
      <c r="DE285" s="149">
        <f t="shared" si="296"/>
        <v>0</v>
      </c>
      <c r="DF285" s="146"/>
      <c r="DG285" s="146"/>
      <c r="DH285" s="146"/>
      <c r="DI285" s="146"/>
      <c r="DJ285" s="145">
        <v>50</v>
      </c>
      <c r="DK285" s="146">
        <v>50</v>
      </c>
      <c r="DL285" s="146">
        <v>0</v>
      </c>
      <c r="DM285" s="149">
        <f t="shared" si="297"/>
        <v>50</v>
      </c>
      <c r="DN285" s="145">
        <v>0</v>
      </c>
      <c r="DO285" s="146">
        <v>0</v>
      </c>
      <c r="DP285" s="146">
        <v>0</v>
      </c>
      <c r="DQ285" s="149">
        <f t="shared" si="298"/>
        <v>0</v>
      </c>
      <c r="DR285" s="145">
        <v>0</v>
      </c>
      <c r="DS285" s="146">
        <v>0</v>
      </c>
      <c r="DT285" s="146">
        <v>0</v>
      </c>
      <c r="DU285" s="149">
        <f t="shared" si="299"/>
        <v>0</v>
      </c>
      <c r="DV285" s="145">
        <v>0</v>
      </c>
      <c r="DW285" s="146">
        <v>0</v>
      </c>
      <c r="DX285" s="146">
        <v>0</v>
      </c>
      <c r="DY285" s="149">
        <f t="shared" si="300"/>
        <v>0</v>
      </c>
      <c r="DZ285" s="145">
        <v>0</v>
      </c>
      <c r="EA285" s="146">
        <v>0</v>
      </c>
      <c r="EB285" s="146">
        <v>0</v>
      </c>
      <c r="EC285" s="149">
        <f t="shared" si="301"/>
        <v>0</v>
      </c>
      <c r="ED285" s="146"/>
      <c r="EE285" s="146"/>
      <c r="EF285" s="146"/>
      <c r="EG285" s="146"/>
      <c r="EH285" s="145">
        <v>0</v>
      </c>
      <c r="EI285" s="146">
        <v>0</v>
      </c>
      <c r="EJ285" s="146">
        <v>0</v>
      </c>
      <c r="EK285" s="149">
        <f t="shared" si="302"/>
        <v>0</v>
      </c>
      <c r="EL285" s="145">
        <v>0</v>
      </c>
      <c r="EM285" s="146">
        <v>0</v>
      </c>
      <c r="EN285" s="146">
        <v>0</v>
      </c>
      <c r="EO285" s="149">
        <f t="shared" si="303"/>
        <v>0</v>
      </c>
      <c r="EP285" s="145">
        <v>0</v>
      </c>
      <c r="EQ285" s="146">
        <v>0</v>
      </c>
      <c r="ER285" s="146">
        <v>0</v>
      </c>
      <c r="ES285" s="149">
        <f t="shared" si="304"/>
        <v>0</v>
      </c>
      <c r="ET285" s="145">
        <v>0</v>
      </c>
      <c r="EU285" s="146">
        <v>0</v>
      </c>
      <c r="EV285" s="146">
        <v>0</v>
      </c>
      <c r="EW285" s="149">
        <f t="shared" si="305"/>
        <v>0</v>
      </c>
      <c r="EX285" s="145">
        <v>510</v>
      </c>
      <c r="EY285" s="146">
        <v>490</v>
      </c>
      <c r="EZ285" s="146">
        <v>22</v>
      </c>
      <c r="FA285" s="149">
        <f t="shared" si="306"/>
        <v>512</v>
      </c>
      <c r="FB285" s="145">
        <v>0</v>
      </c>
      <c r="FC285" s="146">
        <v>0</v>
      </c>
      <c r="FD285" s="146">
        <v>0</v>
      </c>
      <c r="FE285" s="149">
        <f t="shared" si="307"/>
        <v>0</v>
      </c>
      <c r="FF285" s="145">
        <v>17395</v>
      </c>
      <c r="FG285" s="146">
        <v>15915</v>
      </c>
      <c r="FH285" s="146">
        <v>1309</v>
      </c>
      <c r="FI285" s="149">
        <f t="shared" si="308"/>
        <v>17224</v>
      </c>
      <c r="FJ285" s="145">
        <v>0</v>
      </c>
      <c r="FK285" s="146">
        <v>0</v>
      </c>
      <c r="FL285" s="146">
        <v>0</v>
      </c>
      <c r="FM285" s="149">
        <f t="shared" si="309"/>
        <v>0</v>
      </c>
      <c r="FN285" s="145">
        <v>0</v>
      </c>
      <c r="FO285" s="146">
        <v>0</v>
      </c>
      <c r="FP285" s="146">
        <v>0</v>
      </c>
      <c r="FQ285" s="149">
        <f t="shared" si="310"/>
        <v>0</v>
      </c>
      <c r="FR285" s="145">
        <v>0</v>
      </c>
      <c r="FS285" s="146">
        <v>0</v>
      </c>
      <c r="FT285" s="146">
        <v>0</v>
      </c>
      <c r="FU285" s="149">
        <f t="shared" si="311"/>
        <v>0</v>
      </c>
      <c r="FV285" s="145">
        <v>118</v>
      </c>
      <c r="FW285" s="146">
        <v>201</v>
      </c>
      <c r="FX285" s="146">
        <v>0</v>
      </c>
      <c r="FY285" s="149">
        <f t="shared" si="312"/>
        <v>201</v>
      </c>
      <c r="FZ285" s="145">
        <v>0</v>
      </c>
      <c r="GA285" s="146">
        <v>0</v>
      </c>
      <c r="GB285" s="146">
        <v>0</v>
      </c>
      <c r="GC285" s="149">
        <f t="shared" si="313"/>
        <v>0</v>
      </c>
      <c r="GD285" s="164">
        <f t="shared" si="316"/>
        <v>34010</v>
      </c>
      <c r="GE285" s="165">
        <f t="shared" si="316"/>
        <v>31174</v>
      </c>
      <c r="GF285" s="165">
        <f t="shared" si="316"/>
        <v>2373</v>
      </c>
      <c r="GG285" s="165">
        <f t="shared" si="316"/>
        <v>33547</v>
      </c>
      <c r="GH285" s="159"/>
      <c r="GI285" s="155"/>
      <c r="GJ285" s="155"/>
      <c r="GK285" s="155"/>
      <c r="GL285" s="155"/>
      <c r="GM285" s="155"/>
      <c r="GN285" s="155"/>
      <c r="GO285" s="155"/>
      <c r="GP285" s="147"/>
      <c r="GQ285" s="147"/>
      <c r="GR285" s="147"/>
      <c r="GS285" s="147"/>
      <c r="GT285" s="147"/>
      <c r="GU285" s="147"/>
      <c r="GV285" s="147"/>
      <c r="GW285" s="147"/>
      <c r="GX285" s="147"/>
      <c r="GY285" s="147"/>
      <c r="GZ285" s="147"/>
      <c r="HA285" s="147"/>
    </row>
    <row r="286" spans="1:209" ht="11.25" customHeight="1">
      <c r="A286" s="148">
        <v>42278</v>
      </c>
      <c r="B286" s="145">
        <v>6163</v>
      </c>
      <c r="C286" s="146">
        <v>6057</v>
      </c>
      <c r="D286" s="146">
        <v>1124</v>
      </c>
      <c r="E286" s="149">
        <f t="shared" si="271"/>
        <v>7181</v>
      </c>
      <c r="F286" s="145">
        <v>0</v>
      </c>
      <c r="G286" s="146">
        <v>0</v>
      </c>
      <c r="H286" s="146">
        <v>0</v>
      </c>
      <c r="I286" s="149">
        <f t="shared" si="272"/>
        <v>0</v>
      </c>
      <c r="J286" s="146"/>
      <c r="K286" s="146"/>
      <c r="L286" s="146"/>
      <c r="M286" s="146"/>
      <c r="N286" s="145">
        <v>0</v>
      </c>
      <c r="O286" s="146">
        <v>0</v>
      </c>
      <c r="P286" s="146">
        <v>0</v>
      </c>
      <c r="Q286" s="149">
        <f t="shared" si="273"/>
        <v>0</v>
      </c>
      <c r="R286" s="145">
        <v>0</v>
      </c>
      <c r="S286" s="146">
        <v>0</v>
      </c>
      <c r="T286" s="146">
        <v>0</v>
      </c>
      <c r="U286" s="149">
        <f t="shared" si="274"/>
        <v>0</v>
      </c>
      <c r="V286" s="145">
        <v>0</v>
      </c>
      <c r="W286" s="146">
        <v>0</v>
      </c>
      <c r="X286" s="146">
        <v>0</v>
      </c>
      <c r="Y286" s="149">
        <f t="shared" si="275"/>
        <v>0</v>
      </c>
      <c r="Z286" s="145">
        <v>2348</v>
      </c>
      <c r="AA286" s="146">
        <v>2524</v>
      </c>
      <c r="AB286" s="146">
        <v>279</v>
      </c>
      <c r="AC286" s="149">
        <f t="shared" si="276"/>
        <v>2803</v>
      </c>
      <c r="AD286" s="145">
        <v>0</v>
      </c>
      <c r="AE286" s="146">
        <v>0</v>
      </c>
      <c r="AF286" s="146">
        <v>0</v>
      </c>
      <c r="AG286" s="149">
        <f t="shared" si="277"/>
        <v>0</v>
      </c>
      <c r="AH286" s="145">
        <v>0</v>
      </c>
      <c r="AI286" s="146">
        <v>0</v>
      </c>
      <c r="AJ286" s="146">
        <v>0</v>
      </c>
      <c r="AK286" s="149">
        <f t="shared" si="278"/>
        <v>0</v>
      </c>
      <c r="AL286" s="145">
        <v>0</v>
      </c>
      <c r="AM286" s="146">
        <v>0</v>
      </c>
      <c r="AN286" s="146">
        <v>0</v>
      </c>
      <c r="AO286" s="149">
        <f t="shared" si="279"/>
        <v>0</v>
      </c>
      <c r="AP286" s="145">
        <v>0</v>
      </c>
      <c r="AQ286" s="146">
        <v>0</v>
      </c>
      <c r="AR286" s="146">
        <v>0</v>
      </c>
      <c r="AS286" s="149">
        <f t="shared" si="280"/>
        <v>0</v>
      </c>
      <c r="AT286" s="145">
        <v>0</v>
      </c>
      <c r="AU286" s="146">
        <v>0</v>
      </c>
      <c r="AV286" s="146">
        <v>0</v>
      </c>
      <c r="AW286" s="149">
        <f t="shared" si="281"/>
        <v>0</v>
      </c>
      <c r="AX286" s="145">
        <v>0</v>
      </c>
      <c r="AY286" s="146">
        <v>0</v>
      </c>
      <c r="AZ286" s="146">
        <v>0</v>
      </c>
      <c r="BA286" s="149">
        <f t="shared" si="282"/>
        <v>0</v>
      </c>
      <c r="BB286" s="145">
        <v>0</v>
      </c>
      <c r="BC286" s="146">
        <v>0</v>
      </c>
      <c r="BD286" s="146">
        <v>0</v>
      </c>
      <c r="BE286" s="149">
        <f t="shared" si="283"/>
        <v>0</v>
      </c>
      <c r="BF286" s="145">
        <v>0</v>
      </c>
      <c r="BG286" s="146">
        <v>0</v>
      </c>
      <c r="BH286" s="146">
        <v>0</v>
      </c>
      <c r="BI286" s="149">
        <f t="shared" si="284"/>
        <v>0</v>
      </c>
      <c r="BJ286" s="145">
        <v>0</v>
      </c>
      <c r="BK286" s="146">
        <v>0</v>
      </c>
      <c r="BL286" s="146">
        <v>0</v>
      </c>
      <c r="BM286" s="149">
        <f t="shared" si="285"/>
        <v>0</v>
      </c>
      <c r="BN286" s="145">
        <v>0</v>
      </c>
      <c r="BO286" s="146">
        <v>0</v>
      </c>
      <c r="BP286" s="146">
        <v>0</v>
      </c>
      <c r="BQ286" s="149">
        <f t="shared" si="286"/>
        <v>0</v>
      </c>
      <c r="BR286" s="145">
        <v>0</v>
      </c>
      <c r="BS286" s="146">
        <v>0</v>
      </c>
      <c r="BT286" s="146">
        <v>0</v>
      </c>
      <c r="BU286" s="149">
        <f t="shared" si="287"/>
        <v>0</v>
      </c>
      <c r="BV286" s="145">
        <v>0</v>
      </c>
      <c r="BW286" s="146">
        <v>0</v>
      </c>
      <c r="BX286" s="146">
        <v>0</v>
      </c>
      <c r="BY286" s="149">
        <f t="shared" si="288"/>
        <v>0</v>
      </c>
      <c r="BZ286" s="145">
        <v>0</v>
      </c>
      <c r="CA286" s="146">
        <v>0</v>
      </c>
      <c r="CB286" s="146">
        <v>0</v>
      </c>
      <c r="CC286" s="149">
        <f t="shared" si="289"/>
        <v>0</v>
      </c>
      <c r="CD286" s="145">
        <v>0</v>
      </c>
      <c r="CE286" s="146">
        <v>0</v>
      </c>
      <c r="CF286" s="146">
        <v>0</v>
      </c>
      <c r="CG286" s="149">
        <f t="shared" si="290"/>
        <v>0</v>
      </c>
      <c r="CH286" s="145">
        <v>0</v>
      </c>
      <c r="CI286" s="146">
        <v>0</v>
      </c>
      <c r="CJ286" s="146">
        <v>0</v>
      </c>
      <c r="CK286" s="149">
        <f t="shared" si="291"/>
        <v>0</v>
      </c>
      <c r="CL286" s="145">
        <v>0</v>
      </c>
      <c r="CM286" s="146">
        <v>0</v>
      </c>
      <c r="CN286" s="146">
        <v>0</v>
      </c>
      <c r="CO286" s="149">
        <f t="shared" si="292"/>
        <v>0</v>
      </c>
      <c r="CP286" s="145">
        <v>0</v>
      </c>
      <c r="CQ286" s="146">
        <v>0</v>
      </c>
      <c r="CR286" s="146">
        <v>0</v>
      </c>
      <c r="CS286" s="149">
        <f t="shared" si="293"/>
        <v>0</v>
      </c>
      <c r="CT286" s="145">
        <v>591</v>
      </c>
      <c r="CU286" s="146">
        <v>603</v>
      </c>
      <c r="CV286" s="146">
        <v>20</v>
      </c>
      <c r="CW286" s="149">
        <f t="shared" si="294"/>
        <v>623</v>
      </c>
      <c r="CX286" s="145">
        <v>0</v>
      </c>
      <c r="CY286" s="146">
        <v>0</v>
      </c>
      <c r="CZ286" s="146">
        <v>0</v>
      </c>
      <c r="DA286" s="149">
        <f t="shared" si="295"/>
        <v>0</v>
      </c>
      <c r="DB286" s="145">
        <v>0</v>
      </c>
      <c r="DC286" s="146">
        <v>0</v>
      </c>
      <c r="DD286" s="146">
        <v>0</v>
      </c>
      <c r="DE286" s="149">
        <f t="shared" si="296"/>
        <v>0</v>
      </c>
      <c r="DF286" s="146"/>
      <c r="DG286" s="146"/>
      <c r="DH286" s="146"/>
      <c r="DI286" s="146"/>
      <c r="DJ286" s="145">
        <v>70</v>
      </c>
      <c r="DK286" s="146">
        <v>70</v>
      </c>
      <c r="DL286" s="146">
        <v>0</v>
      </c>
      <c r="DM286" s="149">
        <f t="shared" si="297"/>
        <v>70</v>
      </c>
      <c r="DN286" s="145">
        <v>0</v>
      </c>
      <c r="DO286" s="146">
        <v>0</v>
      </c>
      <c r="DP286" s="146">
        <v>0</v>
      </c>
      <c r="DQ286" s="149">
        <f t="shared" si="298"/>
        <v>0</v>
      </c>
      <c r="DR286" s="145">
        <v>0</v>
      </c>
      <c r="DS286" s="146">
        <v>0</v>
      </c>
      <c r="DT286" s="146">
        <v>0</v>
      </c>
      <c r="DU286" s="149">
        <f t="shared" si="299"/>
        <v>0</v>
      </c>
      <c r="DV286" s="145">
        <v>0</v>
      </c>
      <c r="DW286" s="146">
        <v>0</v>
      </c>
      <c r="DX286" s="146">
        <v>0</v>
      </c>
      <c r="DY286" s="149">
        <f t="shared" si="300"/>
        <v>0</v>
      </c>
      <c r="DZ286" s="145">
        <v>0</v>
      </c>
      <c r="EA286" s="146">
        <v>0</v>
      </c>
      <c r="EB286" s="146">
        <v>0</v>
      </c>
      <c r="EC286" s="149">
        <f t="shared" si="301"/>
        <v>0</v>
      </c>
      <c r="ED286" s="146"/>
      <c r="EE286" s="146"/>
      <c r="EF286" s="146"/>
      <c r="EG286" s="146"/>
      <c r="EH286" s="145">
        <v>0</v>
      </c>
      <c r="EI286" s="146">
        <v>0</v>
      </c>
      <c r="EJ286" s="146">
        <v>0</v>
      </c>
      <c r="EK286" s="149">
        <f t="shared" si="302"/>
        <v>0</v>
      </c>
      <c r="EL286" s="145">
        <v>0</v>
      </c>
      <c r="EM286" s="146">
        <v>0</v>
      </c>
      <c r="EN286" s="146">
        <v>0</v>
      </c>
      <c r="EO286" s="149">
        <f t="shared" si="303"/>
        <v>0</v>
      </c>
      <c r="EP286" s="145">
        <v>0</v>
      </c>
      <c r="EQ286" s="146">
        <v>0</v>
      </c>
      <c r="ER286" s="146">
        <v>0</v>
      </c>
      <c r="ES286" s="149">
        <f t="shared" si="304"/>
        <v>0</v>
      </c>
      <c r="ET286" s="145">
        <v>0</v>
      </c>
      <c r="EU286" s="146">
        <v>0</v>
      </c>
      <c r="EV286" s="146">
        <v>0</v>
      </c>
      <c r="EW286" s="149">
        <f t="shared" si="305"/>
        <v>0</v>
      </c>
      <c r="EX286" s="145">
        <v>349</v>
      </c>
      <c r="EY286" s="146">
        <v>292</v>
      </c>
      <c r="EZ286" s="146">
        <v>1</v>
      </c>
      <c r="FA286" s="149">
        <f t="shared" si="306"/>
        <v>293</v>
      </c>
      <c r="FB286" s="145">
        <v>0</v>
      </c>
      <c r="FC286" s="146">
        <v>0</v>
      </c>
      <c r="FD286" s="146">
        <v>0</v>
      </c>
      <c r="FE286" s="149">
        <f t="shared" si="307"/>
        <v>0</v>
      </c>
      <c r="FF286" s="145">
        <v>10668</v>
      </c>
      <c r="FG286" s="146">
        <v>12504</v>
      </c>
      <c r="FH286" s="146">
        <v>1469</v>
      </c>
      <c r="FI286" s="149">
        <f t="shared" si="308"/>
        <v>13973</v>
      </c>
      <c r="FJ286" s="145">
        <v>0</v>
      </c>
      <c r="FK286" s="146">
        <v>0</v>
      </c>
      <c r="FL286" s="146">
        <v>0</v>
      </c>
      <c r="FM286" s="149">
        <f t="shared" si="309"/>
        <v>0</v>
      </c>
      <c r="FN286" s="145">
        <v>0</v>
      </c>
      <c r="FO286" s="146">
        <v>0</v>
      </c>
      <c r="FP286" s="146">
        <v>0</v>
      </c>
      <c r="FQ286" s="149">
        <f t="shared" si="310"/>
        <v>0</v>
      </c>
      <c r="FR286" s="145">
        <v>0</v>
      </c>
      <c r="FS286" s="146">
        <v>0</v>
      </c>
      <c r="FT286" s="146">
        <v>0</v>
      </c>
      <c r="FU286" s="149">
        <f t="shared" si="311"/>
        <v>0</v>
      </c>
      <c r="FV286" s="145">
        <v>104</v>
      </c>
      <c r="FW286" s="146">
        <v>131</v>
      </c>
      <c r="FX286" s="146">
        <v>0</v>
      </c>
      <c r="FY286" s="149">
        <f t="shared" si="312"/>
        <v>131</v>
      </c>
      <c r="FZ286" s="145">
        <v>0</v>
      </c>
      <c r="GA286" s="146">
        <v>0</v>
      </c>
      <c r="GB286" s="146">
        <v>0</v>
      </c>
      <c r="GC286" s="149">
        <f t="shared" si="313"/>
        <v>0</v>
      </c>
      <c r="GD286" s="164">
        <f t="shared" si="316"/>
        <v>20293</v>
      </c>
      <c r="GE286" s="165">
        <f t="shared" si="316"/>
        <v>22181</v>
      </c>
      <c r="GF286" s="165">
        <f t="shared" si="316"/>
        <v>2893</v>
      </c>
      <c r="GG286" s="165">
        <f t="shared" si="316"/>
        <v>25074</v>
      </c>
      <c r="GH286" s="159"/>
      <c r="GI286" s="155"/>
      <c r="GJ286" s="155"/>
      <c r="GK286" s="155"/>
      <c r="GL286" s="155"/>
      <c r="GM286" s="155"/>
      <c r="GN286" s="155"/>
      <c r="GO286" s="155"/>
      <c r="GP286" s="147"/>
      <c r="GQ286" s="147"/>
      <c r="GR286" s="147"/>
      <c r="GS286" s="147"/>
      <c r="GT286" s="147"/>
      <c r="GU286" s="147"/>
      <c r="GV286" s="147"/>
      <c r="GW286" s="147"/>
      <c r="GX286" s="147"/>
      <c r="GY286" s="147"/>
      <c r="GZ286" s="147"/>
      <c r="HA286" s="147"/>
    </row>
    <row r="287" spans="1:209" ht="11.25" customHeight="1">
      <c r="A287" s="148">
        <v>42309</v>
      </c>
      <c r="B287" s="145">
        <v>7653</v>
      </c>
      <c r="C287" s="146">
        <v>5477</v>
      </c>
      <c r="D287" s="146">
        <v>820</v>
      </c>
      <c r="E287" s="149">
        <f t="shared" si="271"/>
        <v>6297</v>
      </c>
      <c r="F287" s="145">
        <v>0</v>
      </c>
      <c r="G287" s="146">
        <v>0</v>
      </c>
      <c r="H287" s="146">
        <v>0</v>
      </c>
      <c r="I287" s="149">
        <f t="shared" si="272"/>
        <v>0</v>
      </c>
      <c r="J287" s="146"/>
      <c r="K287" s="146"/>
      <c r="L287" s="146"/>
      <c r="M287" s="146"/>
      <c r="N287" s="145">
        <v>0</v>
      </c>
      <c r="O287" s="146">
        <v>0</v>
      </c>
      <c r="P287" s="146">
        <v>0</v>
      </c>
      <c r="Q287" s="149">
        <f t="shared" si="273"/>
        <v>0</v>
      </c>
      <c r="R287" s="145">
        <v>0</v>
      </c>
      <c r="S287" s="146">
        <v>0</v>
      </c>
      <c r="T287" s="146">
        <v>0</v>
      </c>
      <c r="U287" s="149">
        <f t="shared" si="274"/>
        <v>0</v>
      </c>
      <c r="V287" s="145">
        <v>0</v>
      </c>
      <c r="W287" s="146">
        <v>0</v>
      </c>
      <c r="X287" s="146">
        <v>0</v>
      </c>
      <c r="Y287" s="149">
        <f t="shared" si="275"/>
        <v>0</v>
      </c>
      <c r="Z287" s="145">
        <v>2632</v>
      </c>
      <c r="AA287" s="146">
        <v>2220</v>
      </c>
      <c r="AB287" s="146">
        <v>359</v>
      </c>
      <c r="AC287" s="149">
        <f t="shared" si="276"/>
        <v>2579</v>
      </c>
      <c r="AD287" s="145">
        <v>0</v>
      </c>
      <c r="AE287" s="146">
        <v>0</v>
      </c>
      <c r="AF287" s="146">
        <v>0</v>
      </c>
      <c r="AG287" s="149">
        <f t="shared" si="277"/>
        <v>0</v>
      </c>
      <c r="AH287" s="145">
        <v>0</v>
      </c>
      <c r="AI287" s="146">
        <v>0</v>
      </c>
      <c r="AJ287" s="146">
        <v>0</v>
      </c>
      <c r="AK287" s="149">
        <f t="shared" si="278"/>
        <v>0</v>
      </c>
      <c r="AL287" s="145">
        <v>0</v>
      </c>
      <c r="AM287" s="146">
        <v>0</v>
      </c>
      <c r="AN287" s="146">
        <v>0</v>
      </c>
      <c r="AO287" s="149">
        <f t="shared" si="279"/>
        <v>0</v>
      </c>
      <c r="AP287" s="145">
        <v>0</v>
      </c>
      <c r="AQ287" s="146">
        <v>0</v>
      </c>
      <c r="AR287" s="146">
        <v>0</v>
      </c>
      <c r="AS287" s="149">
        <f t="shared" si="280"/>
        <v>0</v>
      </c>
      <c r="AT287" s="145">
        <v>0</v>
      </c>
      <c r="AU287" s="146">
        <v>0</v>
      </c>
      <c r="AV287" s="146">
        <v>0</v>
      </c>
      <c r="AW287" s="149">
        <f t="shared" si="281"/>
        <v>0</v>
      </c>
      <c r="AX287" s="145">
        <v>0</v>
      </c>
      <c r="AY287" s="146">
        <v>0</v>
      </c>
      <c r="AZ287" s="146">
        <v>0</v>
      </c>
      <c r="BA287" s="149">
        <f t="shared" si="282"/>
        <v>0</v>
      </c>
      <c r="BB287" s="145">
        <v>0</v>
      </c>
      <c r="BC287" s="146">
        <v>0</v>
      </c>
      <c r="BD287" s="146">
        <v>0</v>
      </c>
      <c r="BE287" s="149">
        <f t="shared" si="283"/>
        <v>0</v>
      </c>
      <c r="BF287" s="145">
        <v>0</v>
      </c>
      <c r="BG287" s="146">
        <v>0</v>
      </c>
      <c r="BH287" s="146">
        <v>0</v>
      </c>
      <c r="BI287" s="149">
        <f t="shared" si="284"/>
        <v>0</v>
      </c>
      <c r="BJ287" s="145">
        <v>0</v>
      </c>
      <c r="BK287" s="146">
        <v>0</v>
      </c>
      <c r="BL287" s="146">
        <v>0</v>
      </c>
      <c r="BM287" s="149">
        <f t="shared" si="285"/>
        <v>0</v>
      </c>
      <c r="BN287" s="145">
        <v>0</v>
      </c>
      <c r="BO287" s="146">
        <v>0</v>
      </c>
      <c r="BP287" s="146">
        <v>0</v>
      </c>
      <c r="BQ287" s="149">
        <f t="shared" si="286"/>
        <v>0</v>
      </c>
      <c r="BR287" s="145">
        <v>0</v>
      </c>
      <c r="BS287" s="146">
        <v>0</v>
      </c>
      <c r="BT287" s="146">
        <v>0</v>
      </c>
      <c r="BU287" s="149">
        <f t="shared" si="287"/>
        <v>0</v>
      </c>
      <c r="BV287" s="145">
        <v>0</v>
      </c>
      <c r="BW287" s="146">
        <v>0</v>
      </c>
      <c r="BX287" s="146">
        <v>0</v>
      </c>
      <c r="BY287" s="149">
        <f t="shared" si="288"/>
        <v>0</v>
      </c>
      <c r="BZ287" s="145">
        <v>0</v>
      </c>
      <c r="CA287" s="146">
        <v>0</v>
      </c>
      <c r="CB287" s="146">
        <v>0</v>
      </c>
      <c r="CC287" s="149">
        <f t="shared" si="289"/>
        <v>0</v>
      </c>
      <c r="CD287" s="145">
        <v>0</v>
      </c>
      <c r="CE287" s="146">
        <v>0</v>
      </c>
      <c r="CF287" s="146">
        <v>0</v>
      </c>
      <c r="CG287" s="149">
        <f t="shared" si="290"/>
        <v>0</v>
      </c>
      <c r="CH287" s="145">
        <v>0</v>
      </c>
      <c r="CI287" s="146">
        <v>0</v>
      </c>
      <c r="CJ287" s="146">
        <v>0</v>
      </c>
      <c r="CK287" s="149">
        <f t="shared" si="291"/>
        <v>0</v>
      </c>
      <c r="CL287" s="145">
        <v>0</v>
      </c>
      <c r="CM287" s="146">
        <v>0</v>
      </c>
      <c r="CN287" s="146">
        <v>0</v>
      </c>
      <c r="CO287" s="149">
        <f t="shared" si="292"/>
        <v>0</v>
      </c>
      <c r="CP287" s="145">
        <v>0</v>
      </c>
      <c r="CQ287" s="146">
        <v>0</v>
      </c>
      <c r="CR287" s="146">
        <v>0</v>
      </c>
      <c r="CS287" s="149">
        <f t="shared" si="293"/>
        <v>0</v>
      </c>
      <c r="CT287" s="145">
        <v>487</v>
      </c>
      <c r="CU287" s="146">
        <v>475</v>
      </c>
      <c r="CV287" s="146">
        <v>6</v>
      </c>
      <c r="CW287" s="149">
        <f t="shared" si="294"/>
        <v>481</v>
      </c>
      <c r="CX287" s="145">
        <v>0</v>
      </c>
      <c r="CY287" s="146">
        <v>0</v>
      </c>
      <c r="CZ287" s="146">
        <v>0</v>
      </c>
      <c r="DA287" s="149">
        <f t="shared" si="295"/>
        <v>0</v>
      </c>
      <c r="DB287" s="145">
        <v>0</v>
      </c>
      <c r="DC287" s="146">
        <v>0</v>
      </c>
      <c r="DD287" s="146">
        <v>0</v>
      </c>
      <c r="DE287" s="149">
        <f t="shared" si="296"/>
        <v>0</v>
      </c>
      <c r="DF287" s="146"/>
      <c r="DG287" s="146"/>
      <c r="DH287" s="146"/>
      <c r="DI287" s="146"/>
      <c r="DJ287" s="145">
        <v>40</v>
      </c>
      <c r="DK287" s="146">
        <v>40</v>
      </c>
      <c r="DL287" s="146">
        <v>0</v>
      </c>
      <c r="DM287" s="149">
        <f t="shared" si="297"/>
        <v>40</v>
      </c>
      <c r="DN287" s="145">
        <v>0</v>
      </c>
      <c r="DO287" s="146">
        <v>0</v>
      </c>
      <c r="DP287" s="146">
        <v>0</v>
      </c>
      <c r="DQ287" s="149">
        <f t="shared" si="298"/>
        <v>0</v>
      </c>
      <c r="DR287" s="145">
        <v>0</v>
      </c>
      <c r="DS287" s="146">
        <v>0</v>
      </c>
      <c r="DT287" s="146">
        <v>0</v>
      </c>
      <c r="DU287" s="149">
        <f t="shared" si="299"/>
        <v>0</v>
      </c>
      <c r="DV287" s="145">
        <v>0</v>
      </c>
      <c r="DW287" s="146">
        <v>0</v>
      </c>
      <c r="DX287" s="146">
        <v>0</v>
      </c>
      <c r="DY287" s="149">
        <f t="shared" si="300"/>
        <v>0</v>
      </c>
      <c r="DZ287" s="145">
        <v>0</v>
      </c>
      <c r="EA287" s="146">
        <v>0</v>
      </c>
      <c r="EB287" s="146">
        <v>0</v>
      </c>
      <c r="EC287" s="149">
        <f t="shared" si="301"/>
        <v>0</v>
      </c>
      <c r="ED287" s="146"/>
      <c r="EE287" s="146"/>
      <c r="EF287" s="146"/>
      <c r="EG287" s="146"/>
      <c r="EH287" s="145">
        <v>0</v>
      </c>
      <c r="EI287" s="146">
        <v>0</v>
      </c>
      <c r="EJ287" s="146">
        <v>0</v>
      </c>
      <c r="EK287" s="149">
        <f t="shared" si="302"/>
        <v>0</v>
      </c>
      <c r="EL287" s="145">
        <v>0</v>
      </c>
      <c r="EM287" s="146">
        <v>0</v>
      </c>
      <c r="EN287" s="146">
        <v>0</v>
      </c>
      <c r="EO287" s="149">
        <f t="shared" si="303"/>
        <v>0</v>
      </c>
      <c r="EP287" s="145">
        <v>0</v>
      </c>
      <c r="EQ287" s="146">
        <v>0</v>
      </c>
      <c r="ER287" s="146">
        <v>0</v>
      </c>
      <c r="ES287" s="149">
        <f t="shared" si="304"/>
        <v>0</v>
      </c>
      <c r="ET287" s="145">
        <v>0</v>
      </c>
      <c r="EU287" s="146">
        <v>0</v>
      </c>
      <c r="EV287" s="146">
        <v>0</v>
      </c>
      <c r="EW287" s="149">
        <f t="shared" si="305"/>
        <v>0</v>
      </c>
      <c r="EX287" s="145">
        <v>505</v>
      </c>
      <c r="EY287" s="146">
        <v>303</v>
      </c>
      <c r="EZ287" s="146">
        <v>10</v>
      </c>
      <c r="FA287" s="149">
        <f t="shared" si="306"/>
        <v>313</v>
      </c>
      <c r="FB287" s="145">
        <v>0</v>
      </c>
      <c r="FC287" s="146">
        <v>0</v>
      </c>
      <c r="FD287" s="146">
        <v>0</v>
      </c>
      <c r="FE287" s="149">
        <f t="shared" si="307"/>
        <v>0</v>
      </c>
      <c r="FF287" s="145">
        <v>14361</v>
      </c>
      <c r="FG287" s="146">
        <v>11524</v>
      </c>
      <c r="FH287" s="146">
        <v>1200</v>
      </c>
      <c r="FI287" s="149">
        <f t="shared" si="308"/>
        <v>12724</v>
      </c>
      <c r="FJ287" s="145">
        <v>0</v>
      </c>
      <c r="FK287" s="146">
        <v>0</v>
      </c>
      <c r="FL287" s="146">
        <v>0</v>
      </c>
      <c r="FM287" s="149">
        <f t="shared" si="309"/>
        <v>0</v>
      </c>
      <c r="FN287" s="145">
        <v>0</v>
      </c>
      <c r="FO287" s="146">
        <v>0</v>
      </c>
      <c r="FP287" s="146">
        <v>0</v>
      </c>
      <c r="FQ287" s="149">
        <f t="shared" si="310"/>
        <v>0</v>
      </c>
      <c r="FR287" s="145">
        <v>0</v>
      </c>
      <c r="FS287" s="146">
        <v>0</v>
      </c>
      <c r="FT287" s="146">
        <v>0</v>
      </c>
      <c r="FU287" s="149">
        <f t="shared" si="311"/>
        <v>0</v>
      </c>
      <c r="FV287" s="145">
        <v>67</v>
      </c>
      <c r="FW287" s="146">
        <v>105</v>
      </c>
      <c r="FX287" s="146">
        <v>0</v>
      </c>
      <c r="FY287" s="149">
        <f t="shared" si="312"/>
        <v>105</v>
      </c>
      <c r="FZ287" s="145">
        <v>0</v>
      </c>
      <c r="GA287" s="146">
        <v>0</v>
      </c>
      <c r="GB287" s="146">
        <v>0</v>
      </c>
      <c r="GC287" s="149">
        <f t="shared" si="313"/>
        <v>0</v>
      </c>
      <c r="GD287" s="164">
        <f t="shared" si="316"/>
        <v>25745</v>
      </c>
      <c r="GE287" s="165">
        <f t="shared" si="316"/>
        <v>20144</v>
      </c>
      <c r="GF287" s="165">
        <f t="shared" si="316"/>
        <v>2395</v>
      </c>
      <c r="GG287" s="165">
        <f t="shared" si="316"/>
        <v>22539</v>
      </c>
      <c r="GH287" s="159"/>
      <c r="GI287" s="155"/>
      <c r="GJ287" s="155"/>
      <c r="GK287" s="155"/>
      <c r="GL287" s="155"/>
      <c r="GM287" s="155"/>
      <c r="GN287" s="155"/>
      <c r="GO287" s="155"/>
      <c r="GP287" s="147"/>
      <c r="GQ287" s="147"/>
      <c r="GR287" s="147"/>
      <c r="GS287" s="147"/>
      <c r="GT287" s="147"/>
      <c r="GU287" s="147"/>
      <c r="GV287" s="147"/>
      <c r="GW287" s="147"/>
      <c r="GX287" s="147"/>
      <c r="GY287" s="147"/>
      <c r="GZ287" s="147"/>
      <c r="HA287" s="147"/>
    </row>
    <row r="288" spans="1:209" ht="11.25" customHeight="1">
      <c r="A288" s="148">
        <v>42339</v>
      </c>
      <c r="B288" s="145">
        <v>9613</v>
      </c>
      <c r="C288" s="146">
        <v>9006</v>
      </c>
      <c r="D288" s="146">
        <v>697</v>
      </c>
      <c r="E288" s="149">
        <f t="shared" si="271"/>
        <v>9703</v>
      </c>
      <c r="F288" s="145">
        <v>0</v>
      </c>
      <c r="G288" s="146">
        <v>0</v>
      </c>
      <c r="H288" s="146">
        <v>0</v>
      </c>
      <c r="I288" s="149">
        <f t="shared" si="272"/>
        <v>0</v>
      </c>
      <c r="J288" s="146"/>
      <c r="K288" s="146"/>
      <c r="L288" s="146"/>
      <c r="M288" s="146"/>
      <c r="N288" s="145">
        <v>0</v>
      </c>
      <c r="O288" s="146">
        <v>0</v>
      </c>
      <c r="P288" s="146">
        <v>0</v>
      </c>
      <c r="Q288" s="149">
        <f t="shared" si="273"/>
        <v>0</v>
      </c>
      <c r="R288" s="145">
        <v>0</v>
      </c>
      <c r="S288" s="146">
        <v>0</v>
      </c>
      <c r="T288" s="146">
        <v>0</v>
      </c>
      <c r="U288" s="149">
        <f t="shared" si="274"/>
        <v>0</v>
      </c>
      <c r="V288" s="145">
        <v>0</v>
      </c>
      <c r="W288" s="146">
        <v>0</v>
      </c>
      <c r="X288" s="146">
        <v>0</v>
      </c>
      <c r="Y288" s="149">
        <f t="shared" si="275"/>
        <v>0</v>
      </c>
      <c r="Z288" s="145">
        <v>3682</v>
      </c>
      <c r="AA288" s="146">
        <v>3188</v>
      </c>
      <c r="AB288" s="146">
        <v>621</v>
      </c>
      <c r="AC288" s="149">
        <f t="shared" si="276"/>
        <v>3809</v>
      </c>
      <c r="AD288" s="145">
        <v>0</v>
      </c>
      <c r="AE288" s="146">
        <v>0</v>
      </c>
      <c r="AF288" s="146">
        <v>0</v>
      </c>
      <c r="AG288" s="149">
        <f t="shared" si="277"/>
        <v>0</v>
      </c>
      <c r="AH288" s="145">
        <v>0</v>
      </c>
      <c r="AI288" s="146">
        <v>0</v>
      </c>
      <c r="AJ288" s="146">
        <v>0</v>
      </c>
      <c r="AK288" s="149">
        <f t="shared" si="278"/>
        <v>0</v>
      </c>
      <c r="AL288" s="145">
        <v>0</v>
      </c>
      <c r="AM288" s="146">
        <v>0</v>
      </c>
      <c r="AN288" s="146">
        <v>0</v>
      </c>
      <c r="AO288" s="149">
        <f t="shared" si="279"/>
        <v>0</v>
      </c>
      <c r="AP288" s="145">
        <v>0</v>
      </c>
      <c r="AQ288" s="146">
        <v>0</v>
      </c>
      <c r="AR288" s="146">
        <v>0</v>
      </c>
      <c r="AS288" s="149">
        <f t="shared" si="280"/>
        <v>0</v>
      </c>
      <c r="AT288" s="145">
        <v>0</v>
      </c>
      <c r="AU288" s="146">
        <v>0</v>
      </c>
      <c r="AV288" s="146">
        <v>0</v>
      </c>
      <c r="AW288" s="149">
        <f t="shared" si="281"/>
        <v>0</v>
      </c>
      <c r="AX288" s="145">
        <v>0</v>
      </c>
      <c r="AY288" s="146">
        <v>0</v>
      </c>
      <c r="AZ288" s="146">
        <v>0</v>
      </c>
      <c r="BA288" s="149">
        <f t="shared" si="282"/>
        <v>0</v>
      </c>
      <c r="BB288" s="145">
        <v>0</v>
      </c>
      <c r="BC288" s="146">
        <v>0</v>
      </c>
      <c r="BD288" s="146">
        <v>0</v>
      </c>
      <c r="BE288" s="149">
        <f t="shared" si="283"/>
        <v>0</v>
      </c>
      <c r="BF288" s="145">
        <v>0</v>
      </c>
      <c r="BG288" s="146">
        <v>0</v>
      </c>
      <c r="BH288" s="146">
        <v>0</v>
      </c>
      <c r="BI288" s="149">
        <f t="shared" si="284"/>
        <v>0</v>
      </c>
      <c r="BJ288" s="145">
        <v>0</v>
      </c>
      <c r="BK288" s="146">
        <v>0</v>
      </c>
      <c r="BL288" s="146">
        <v>0</v>
      </c>
      <c r="BM288" s="149">
        <f t="shared" si="285"/>
        <v>0</v>
      </c>
      <c r="BN288" s="145">
        <v>0</v>
      </c>
      <c r="BO288" s="146">
        <v>0</v>
      </c>
      <c r="BP288" s="146">
        <v>0</v>
      </c>
      <c r="BQ288" s="149">
        <f t="shared" si="286"/>
        <v>0</v>
      </c>
      <c r="BR288" s="145">
        <v>0</v>
      </c>
      <c r="BS288" s="146">
        <v>0</v>
      </c>
      <c r="BT288" s="146">
        <v>0</v>
      </c>
      <c r="BU288" s="149">
        <f t="shared" si="287"/>
        <v>0</v>
      </c>
      <c r="BV288" s="145">
        <v>0</v>
      </c>
      <c r="BW288" s="146">
        <v>0</v>
      </c>
      <c r="BX288" s="146">
        <v>0</v>
      </c>
      <c r="BY288" s="149">
        <f t="shared" si="288"/>
        <v>0</v>
      </c>
      <c r="BZ288" s="145">
        <v>0</v>
      </c>
      <c r="CA288" s="146">
        <v>0</v>
      </c>
      <c r="CB288" s="146">
        <v>0</v>
      </c>
      <c r="CC288" s="149">
        <f t="shared" si="289"/>
        <v>0</v>
      </c>
      <c r="CD288" s="145">
        <v>0</v>
      </c>
      <c r="CE288" s="146">
        <v>0</v>
      </c>
      <c r="CF288" s="146">
        <v>0</v>
      </c>
      <c r="CG288" s="149">
        <f t="shared" si="290"/>
        <v>0</v>
      </c>
      <c r="CH288" s="145">
        <v>0</v>
      </c>
      <c r="CI288" s="146">
        <v>0</v>
      </c>
      <c r="CJ288" s="146">
        <v>0</v>
      </c>
      <c r="CK288" s="149">
        <f t="shared" si="291"/>
        <v>0</v>
      </c>
      <c r="CL288" s="145">
        <v>0</v>
      </c>
      <c r="CM288" s="146">
        <v>0</v>
      </c>
      <c r="CN288" s="146">
        <v>0</v>
      </c>
      <c r="CO288" s="149">
        <f t="shared" si="292"/>
        <v>0</v>
      </c>
      <c r="CP288" s="145">
        <v>0</v>
      </c>
      <c r="CQ288" s="146">
        <v>0</v>
      </c>
      <c r="CR288" s="146">
        <v>0</v>
      </c>
      <c r="CS288" s="149">
        <f t="shared" si="293"/>
        <v>0</v>
      </c>
      <c r="CT288" s="145">
        <v>731</v>
      </c>
      <c r="CU288" s="146">
        <v>589</v>
      </c>
      <c r="CV288" s="146">
        <v>15</v>
      </c>
      <c r="CW288" s="149">
        <f t="shared" si="294"/>
        <v>604</v>
      </c>
      <c r="CX288" s="145">
        <v>0</v>
      </c>
      <c r="CY288" s="146">
        <v>0</v>
      </c>
      <c r="CZ288" s="146">
        <v>0</v>
      </c>
      <c r="DA288" s="149">
        <f t="shared" si="295"/>
        <v>0</v>
      </c>
      <c r="DB288" s="145">
        <v>0</v>
      </c>
      <c r="DC288" s="146">
        <v>0</v>
      </c>
      <c r="DD288" s="146">
        <v>0</v>
      </c>
      <c r="DE288" s="149">
        <f t="shared" si="296"/>
        <v>0</v>
      </c>
      <c r="DF288" s="146"/>
      <c r="DG288" s="146"/>
      <c r="DH288" s="146"/>
      <c r="DI288" s="146"/>
      <c r="DJ288" s="145">
        <v>37</v>
      </c>
      <c r="DK288" s="146">
        <v>37</v>
      </c>
      <c r="DL288" s="146">
        <v>0</v>
      </c>
      <c r="DM288" s="149">
        <f t="shared" si="297"/>
        <v>37</v>
      </c>
      <c r="DN288" s="145">
        <v>0</v>
      </c>
      <c r="DO288" s="146">
        <v>0</v>
      </c>
      <c r="DP288" s="146">
        <v>0</v>
      </c>
      <c r="DQ288" s="149">
        <f t="shared" si="298"/>
        <v>0</v>
      </c>
      <c r="DR288" s="145">
        <v>0</v>
      </c>
      <c r="DS288" s="146">
        <v>0</v>
      </c>
      <c r="DT288" s="146">
        <v>0</v>
      </c>
      <c r="DU288" s="149">
        <f t="shared" si="299"/>
        <v>0</v>
      </c>
      <c r="DV288" s="145">
        <v>0</v>
      </c>
      <c r="DW288" s="146">
        <v>0</v>
      </c>
      <c r="DX288" s="146">
        <v>0</v>
      </c>
      <c r="DY288" s="149">
        <f t="shared" si="300"/>
        <v>0</v>
      </c>
      <c r="DZ288" s="145">
        <v>0</v>
      </c>
      <c r="EA288" s="146">
        <v>0</v>
      </c>
      <c r="EB288" s="146">
        <v>0</v>
      </c>
      <c r="EC288" s="149">
        <f t="shared" si="301"/>
        <v>0</v>
      </c>
      <c r="ED288" s="146"/>
      <c r="EE288" s="146"/>
      <c r="EF288" s="146"/>
      <c r="EG288" s="146"/>
      <c r="EH288" s="145">
        <v>0</v>
      </c>
      <c r="EI288" s="146">
        <v>0</v>
      </c>
      <c r="EJ288" s="146">
        <v>0</v>
      </c>
      <c r="EK288" s="149">
        <f t="shared" si="302"/>
        <v>0</v>
      </c>
      <c r="EL288" s="145">
        <v>0</v>
      </c>
      <c r="EM288" s="146">
        <v>0</v>
      </c>
      <c r="EN288" s="146">
        <v>0</v>
      </c>
      <c r="EO288" s="149">
        <f t="shared" si="303"/>
        <v>0</v>
      </c>
      <c r="EP288" s="145">
        <v>0</v>
      </c>
      <c r="EQ288" s="146">
        <v>0</v>
      </c>
      <c r="ER288" s="146">
        <v>0</v>
      </c>
      <c r="ES288" s="149">
        <f t="shared" si="304"/>
        <v>0</v>
      </c>
      <c r="ET288" s="145">
        <v>0</v>
      </c>
      <c r="EU288" s="146">
        <v>0</v>
      </c>
      <c r="EV288" s="146">
        <v>0</v>
      </c>
      <c r="EW288" s="149">
        <f t="shared" si="305"/>
        <v>0</v>
      </c>
      <c r="EX288" s="145">
        <v>855</v>
      </c>
      <c r="EY288" s="146">
        <v>407</v>
      </c>
      <c r="EZ288" s="146">
        <v>42</v>
      </c>
      <c r="FA288" s="149">
        <f t="shared" si="306"/>
        <v>449</v>
      </c>
      <c r="FB288" s="145">
        <v>0</v>
      </c>
      <c r="FC288" s="146">
        <v>0</v>
      </c>
      <c r="FD288" s="146">
        <v>0</v>
      </c>
      <c r="FE288" s="149">
        <f t="shared" si="307"/>
        <v>0</v>
      </c>
      <c r="FF288" s="145">
        <v>13284</v>
      </c>
      <c r="FG288" s="146">
        <v>12673</v>
      </c>
      <c r="FH288" s="146">
        <v>1393</v>
      </c>
      <c r="FI288" s="149">
        <f t="shared" si="308"/>
        <v>14066</v>
      </c>
      <c r="FJ288" s="145">
        <v>0</v>
      </c>
      <c r="FK288" s="146">
        <v>0</v>
      </c>
      <c r="FL288" s="146">
        <v>0</v>
      </c>
      <c r="FM288" s="149">
        <f t="shared" si="309"/>
        <v>0</v>
      </c>
      <c r="FN288" s="145">
        <v>0</v>
      </c>
      <c r="FO288" s="146">
        <v>0</v>
      </c>
      <c r="FP288" s="146">
        <v>0</v>
      </c>
      <c r="FQ288" s="149">
        <f t="shared" si="310"/>
        <v>0</v>
      </c>
      <c r="FR288" s="145">
        <v>0</v>
      </c>
      <c r="FS288" s="146">
        <v>0</v>
      </c>
      <c r="FT288" s="146">
        <v>0</v>
      </c>
      <c r="FU288" s="149">
        <f t="shared" si="311"/>
        <v>0</v>
      </c>
      <c r="FV288" s="145">
        <v>108</v>
      </c>
      <c r="FW288" s="146">
        <v>117</v>
      </c>
      <c r="FX288" s="146">
        <v>0</v>
      </c>
      <c r="FY288" s="149">
        <f t="shared" si="312"/>
        <v>117</v>
      </c>
      <c r="FZ288" s="145">
        <v>0</v>
      </c>
      <c r="GA288" s="146">
        <v>0</v>
      </c>
      <c r="GB288" s="146">
        <v>0</v>
      </c>
      <c r="GC288" s="149">
        <f t="shared" si="313"/>
        <v>0</v>
      </c>
      <c r="GD288" s="164">
        <f t="shared" si="316"/>
        <v>28310</v>
      </c>
      <c r="GE288" s="165">
        <f t="shared" si="316"/>
        <v>26017</v>
      </c>
      <c r="GF288" s="165">
        <f t="shared" si="316"/>
        <v>2768</v>
      </c>
      <c r="GG288" s="165">
        <f t="shared" si="316"/>
        <v>28785</v>
      </c>
      <c r="GH288" s="159"/>
      <c r="GI288" s="155"/>
      <c r="GJ288" s="155"/>
      <c r="GK288" s="155"/>
      <c r="GL288" s="155"/>
      <c r="GM288" s="155"/>
      <c r="GN288" s="155"/>
      <c r="GO288" s="155"/>
      <c r="GP288" s="147"/>
      <c r="GQ288" s="147"/>
      <c r="GR288" s="147"/>
      <c r="GS288" s="147"/>
      <c r="GT288" s="147"/>
      <c r="GU288" s="147"/>
      <c r="GV288" s="147"/>
      <c r="GW288" s="147"/>
      <c r="GX288" s="147"/>
      <c r="GY288" s="147"/>
      <c r="GZ288" s="147"/>
      <c r="HA288" s="147"/>
    </row>
    <row r="289" spans="1:209" ht="11.25" customHeight="1">
      <c r="A289" s="148">
        <v>42370</v>
      </c>
      <c r="B289" s="145">
        <v>10288</v>
      </c>
      <c r="C289" s="146">
        <v>10131</v>
      </c>
      <c r="D289" s="146">
        <v>1075</v>
      </c>
      <c r="E289" s="149">
        <f t="shared" si="271"/>
        <v>11206</v>
      </c>
      <c r="F289" s="145">
        <v>0</v>
      </c>
      <c r="G289" s="146">
        <v>0</v>
      </c>
      <c r="H289" s="146">
        <v>0</v>
      </c>
      <c r="I289" s="149">
        <f t="shared" si="272"/>
        <v>0</v>
      </c>
      <c r="J289" s="146"/>
      <c r="K289" s="146"/>
      <c r="L289" s="146"/>
      <c r="M289" s="146"/>
      <c r="N289" s="145">
        <v>0</v>
      </c>
      <c r="O289" s="146">
        <v>0</v>
      </c>
      <c r="P289" s="146">
        <v>0</v>
      </c>
      <c r="Q289" s="149">
        <f t="shared" si="273"/>
        <v>0</v>
      </c>
      <c r="R289" s="145">
        <v>0</v>
      </c>
      <c r="S289" s="146">
        <v>0</v>
      </c>
      <c r="T289" s="146">
        <v>0</v>
      </c>
      <c r="U289" s="149">
        <f t="shared" si="274"/>
        <v>0</v>
      </c>
      <c r="V289" s="145">
        <v>0</v>
      </c>
      <c r="W289" s="146">
        <v>0</v>
      </c>
      <c r="X289" s="146">
        <v>0</v>
      </c>
      <c r="Y289" s="149">
        <f t="shared" si="275"/>
        <v>0</v>
      </c>
      <c r="Z289" s="145">
        <v>3346</v>
      </c>
      <c r="AA289" s="146">
        <v>2573</v>
      </c>
      <c r="AB289" s="146">
        <v>211</v>
      </c>
      <c r="AC289" s="149">
        <f t="shared" si="276"/>
        <v>2784</v>
      </c>
      <c r="AD289" s="145">
        <v>0</v>
      </c>
      <c r="AE289" s="146">
        <v>0</v>
      </c>
      <c r="AF289" s="146">
        <v>0</v>
      </c>
      <c r="AG289" s="149">
        <f t="shared" si="277"/>
        <v>0</v>
      </c>
      <c r="AH289" s="145">
        <v>0</v>
      </c>
      <c r="AI289" s="146">
        <v>0</v>
      </c>
      <c r="AJ289" s="146">
        <v>0</v>
      </c>
      <c r="AK289" s="149">
        <f t="shared" si="278"/>
        <v>0</v>
      </c>
      <c r="AL289" s="145">
        <v>0</v>
      </c>
      <c r="AM289" s="146">
        <v>0</v>
      </c>
      <c r="AN289" s="146">
        <v>0</v>
      </c>
      <c r="AO289" s="149">
        <f t="shared" si="279"/>
        <v>0</v>
      </c>
      <c r="AP289" s="145">
        <v>0</v>
      </c>
      <c r="AQ289" s="146">
        <v>0</v>
      </c>
      <c r="AR289" s="146">
        <v>0</v>
      </c>
      <c r="AS289" s="149">
        <f t="shared" si="280"/>
        <v>0</v>
      </c>
      <c r="AT289" s="145">
        <v>0</v>
      </c>
      <c r="AU289" s="146">
        <v>0</v>
      </c>
      <c r="AV289" s="146">
        <v>0</v>
      </c>
      <c r="AW289" s="149">
        <f t="shared" si="281"/>
        <v>0</v>
      </c>
      <c r="AX289" s="145">
        <v>0</v>
      </c>
      <c r="AY289" s="146">
        <v>0</v>
      </c>
      <c r="AZ289" s="146">
        <v>0</v>
      </c>
      <c r="BA289" s="149">
        <f t="shared" si="282"/>
        <v>0</v>
      </c>
      <c r="BB289" s="145">
        <v>0</v>
      </c>
      <c r="BC289" s="146">
        <v>0</v>
      </c>
      <c r="BD289" s="146">
        <v>0</v>
      </c>
      <c r="BE289" s="149">
        <f t="shared" si="283"/>
        <v>0</v>
      </c>
      <c r="BF289" s="145">
        <v>0</v>
      </c>
      <c r="BG289" s="146">
        <v>0</v>
      </c>
      <c r="BH289" s="146">
        <v>0</v>
      </c>
      <c r="BI289" s="149">
        <f t="shared" si="284"/>
        <v>0</v>
      </c>
      <c r="BJ289" s="145">
        <v>0</v>
      </c>
      <c r="BK289" s="146">
        <v>0</v>
      </c>
      <c r="BL289" s="146">
        <v>0</v>
      </c>
      <c r="BM289" s="149">
        <f t="shared" si="285"/>
        <v>0</v>
      </c>
      <c r="BN289" s="145">
        <v>0</v>
      </c>
      <c r="BO289" s="146">
        <v>0</v>
      </c>
      <c r="BP289" s="146">
        <v>0</v>
      </c>
      <c r="BQ289" s="149">
        <f t="shared" si="286"/>
        <v>0</v>
      </c>
      <c r="BR289" s="145">
        <v>0</v>
      </c>
      <c r="BS289" s="146">
        <v>0</v>
      </c>
      <c r="BT289" s="146">
        <v>0</v>
      </c>
      <c r="BU289" s="149">
        <f t="shared" si="287"/>
        <v>0</v>
      </c>
      <c r="BV289" s="145">
        <v>0</v>
      </c>
      <c r="BW289" s="146">
        <v>0</v>
      </c>
      <c r="BX289" s="146">
        <v>0</v>
      </c>
      <c r="BY289" s="149">
        <f t="shared" si="288"/>
        <v>0</v>
      </c>
      <c r="BZ289" s="145">
        <v>0</v>
      </c>
      <c r="CA289" s="146">
        <v>0</v>
      </c>
      <c r="CB289" s="146">
        <v>0</v>
      </c>
      <c r="CC289" s="149">
        <f t="shared" si="289"/>
        <v>0</v>
      </c>
      <c r="CD289" s="145">
        <v>0</v>
      </c>
      <c r="CE289" s="146">
        <v>0</v>
      </c>
      <c r="CF289" s="146">
        <v>0</v>
      </c>
      <c r="CG289" s="149">
        <f t="shared" si="290"/>
        <v>0</v>
      </c>
      <c r="CH289" s="145">
        <v>0</v>
      </c>
      <c r="CI289" s="146">
        <v>0</v>
      </c>
      <c r="CJ289" s="146">
        <v>0</v>
      </c>
      <c r="CK289" s="149">
        <f t="shared" si="291"/>
        <v>0</v>
      </c>
      <c r="CL289" s="145">
        <v>0</v>
      </c>
      <c r="CM289" s="146">
        <v>0</v>
      </c>
      <c r="CN289" s="146">
        <v>0</v>
      </c>
      <c r="CO289" s="149">
        <f t="shared" si="292"/>
        <v>0</v>
      </c>
      <c r="CP289" s="145">
        <v>0</v>
      </c>
      <c r="CQ289" s="146">
        <v>0</v>
      </c>
      <c r="CR289" s="146">
        <v>0</v>
      </c>
      <c r="CS289" s="149">
        <f t="shared" si="293"/>
        <v>0</v>
      </c>
      <c r="CT289" s="145">
        <v>818</v>
      </c>
      <c r="CU289" s="146">
        <v>671</v>
      </c>
      <c r="CV289" s="146">
        <v>58</v>
      </c>
      <c r="CW289" s="149">
        <f t="shared" si="294"/>
        <v>729</v>
      </c>
      <c r="CX289" s="145">
        <v>0</v>
      </c>
      <c r="CY289" s="146">
        <v>0</v>
      </c>
      <c r="CZ289" s="146">
        <v>0</v>
      </c>
      <c r="DA289" s="149">
        <f t="shared" si="295"/>
        <v>0</v>
      </c>
      <c r="DB289" s="145">
        <v>0</v>
      </c>
      <c r="DC289" s="146">
        <v>0</v>
      </c>
      <c r="DD289" s="146">
        <v>0</v>
      </c>
      <c r="DE289" s="149">
        <f t="shared" si="296"/>
        <v>0</v>
      </c>
      <c r="DF289" s="146"/>
      <c r="DG289" s="146"/>
      <c r="DH289" s="146"/>
      <c r="DI289" s="146"/>
      <c r="DJ289" s="145">
        <v>3</v>
      </c>
      <c r="DK289" s="146">
        <v>3</v>
      </c>
      <c r="DL289" s="146">
        <v>0</v>
      </c>
      <c r="DM289" s="149">
        <f t="shared" si="297"/>
        <v>3</v>
      </c>
      <c r="DN289" s="145">
        <v>0</v>
      </c>
      <c r="DO289" s="146">
        <v>0</v>
      </c>
      <c r="DP289" s="146">
        <v>0</v>
      </c>
      <c r="DQ289" s="149">
        <f t="shared" si="298"/>
        <v>0</v>
      </c>
      <c r="DR289" s="145">
        <v>0</v>
      </c>
      <c r="DS289" s="146">
        <v>0</v>
      </c>
      <c r="DT289" s="146">
        <v>0</v>
      </c>
      <c r="DU289" s="149">
        <f t="shared" si="299"/>
        <v>0</v>
      </c>
      <c r="DV289" s="145">
        <v>0</v>
      </c>
      <c r="DW289" s="146">
        <v>0</v>
      </c>
      <c r="DX289" s="146">
        <v>0</v>
      </c>
      <c r="DY289" s="149">
        <f t="shared" si="300"/>
        <v>0</v>
      </c>
      <c r="DZ289" s="145">
        <v>0</v>
      </c>
      <c r="EA289" s="146">
        <v>0</v>
      </c>
      <c r="EB289" s="146">
        <v>0</v>
      </c>
      <c r="EC289" s="149">
        <f t="shared" si="301"/>
        <v>0</v>
      </c>
      <c r="ED289" s="146"/>
      <c r="EE289" s="146"/>
      <c r="EF289" s="146"/>
      <c r="EG289" s="146"/>
      <c r="EH289" s="145">
        <v>0</v>
      </c>
      <c r="EI289" s="146">
        <v>0</v>
      </c>
      <c r="EJ289" s="146">
        <v>0</v>
      </c>
      <c r="EK289" s="149">
        <f t="shared" si="302"/>
        <v>0</v>
      </c>
      <c r="EL289" s="145">
        <v>0</v>
      </c>
      <c r="EM289" s="146">
        <v>0</v>
      </c>
      <c r="EN289" s="146">
        <v>0</v>
      </c>
      <c r="EO289" s="149">
        <f t="shared" si="303"/>
        <v>0</v>
      </c>
      <c r="EP289" s="145">
        <v>0</v>
      </c>
      <c r="EQ289" s="146">
        <v>0</v>
      </c>
      <c r="ER289" s="146">
        <v>0</v>
      </c>
      <c r="ES289" s="149">
        <f t="shared" si="304"/>
        <v>0</v>
      </c>
      <c r="ET289" s="145">
        <v>0</v>
      </c>
      <c r="EU289" s="146">
        <v>0</v>
      </c>
      <c r="EV289" s="146">
        <v>0</v>
      </c>
      <c r="EW289" s="149">
        <f t="shared" si="305"/>
        <v>0</v>
      </c>
      <c r="EX289" s="145">
        <v>666</v>
      </c>
      <c r="EY289" s="146">
        <v>398</v>
      </c>
      <c r="EZ289" s="146">
        <v>30</v>
      </c>
      <c r="FA289" s="149">
        <f t="shared" si="306"/>
        <v>428</v>
      </c>
      <c r="FB289" s="145">
        <v>0</v>
      </c>
      <c r="FC289" s="146">
        <v>0</v>
      </c>
      <c r="FD289" s="146">
        <v>0</v>
      </c>
      <c r="FE289" s="149">
        <f t="shared" si="307"/>
        <v>0</v>
      </c>
      <c r="FF289" s="145">
        <v>16801</v>
      </c>
      <c r="FG289" s="146">
        <v>14693</v>
      </c>
      <c r="FH289" s="146">
        <v>1761</v>
      </c>
      <c r="FI289" s="149">
        <f t="shared" si="308"/>
        <v>16454</v>
      </c>
      <c r="FJ289" s="145">
        <v>0</v>
      </c>
      <c r="FK289" s="146">
        <v>0</v>
      </c>
      <c r="FL289" s="146">
        <v>0</v>
      </c>
      <c r="FM289" s="149">
        <f t="shared" si="309"/>
        <v>0</v>
      </c>
      <c r="FN289" s="145">
        <v>0</v>
      </c>
      <c r="FO289" s="146">
        <v>0</v>
      </c>
      <c r="FP289" s="146">
        <v>0</v>
      </c>
      <c r="FQ289" s="149">
        <f t="shared" si="310"/>
        <v>0</v>
      </c>
      <c r="FR289" s="145">
        <v>0</v>
      </c>
      <c r="FS289" s="146">
        <v>0</v>
      </c>
      <c r="FT289" s="146">
        <v>0</v>
      </c>
      <c r="FU289" s="149">
        <f t="shared" si="311"/>
        <v>0</v>
      </c>
      <c r="FV289" s="145">
        <v>74</v>
      </c>
      <c r="FW289" s="146">
        <v>61</v>
      </c>
      <c r="FX289" s="146">
        <v>0</v>
      </c>
      <c r="FY289" s="149">
        <f t="shared" si="312"/>
        <v>61</v>
      </c>
      <c r="FZ289" s="145">
        <v>0</v>
      </c>
      <c r="GA289" s="146">
        <v>0</v>
      </c>
      <c r="GB289" s="146">
        <v>0</v>
      </c>
      <c r="GC289" s="149">
        <f t="shared" si="313"/>
        <v>0</v>
      </c>
      <c r="GD289" s="164">
        <f t="shared" si="316"/>
        <v>31996</v>
      </c>
      <c r="GE289" s="165">
        <f t="shared" si="316"/>
        <v>28530</v>
      </c>
      <c r="GF289" s="165">
        <f t="shared" si="316"/>
        <v>3135</v>
      </c>
      <c r="GG289" s="165">
        <f t="shared" si="316"/>
        <v>31665</v>
      </c>
      <c r="GH289" s="159"/>
      <c r="GI289" s="155"/>
      <c r="GJ289" s="155"/>
      <c r="GK289" s="155"/>
      <c r="GL289" s="155"/>
      <c r="GM289" s="155"/>
      <c r="GN289" s="155"/>
      <c r="GO289" s="155"/>
      <c r="GP289" s="147"/>
      <c r="GQ289" s="147"/>
      <c r="GR289" s="147"/>
      <c r="GS289" s="147"/>
      <c r="GT289" s="147"/>
      <c r="GU289" s="147"/>
      <c r="GV289" s="147"/>
      <c r="GW289" s="147"/>
      <c r="GX289" s="147"/>
      <c r="GY289" s="147"/>
      <c r="GZ289" s="147"/>
      <c r="HA289" s="147"/>
    </row>
    <row r="290" spans="1:209" ht="11.25" customHeight="1">
      <c r="A290" s="148">
        <v>42401</v>
      </c>
      <c r="B290" s="145">
        <v>12138</v>
      </c>
      <c r="C290" s="146">
        <v>9880</v>
      </c>
      <c r="D290" s="146">
        <v>921</v>
      </c>
      <c r="E290" s="149">
        <f t="shared" si="271"/>
        <v>10801</v>
      </c>
      <c r="F290" s="145">
        <v>0</v>
      </c>
      <c r="G290" s="146">
        <v>0</v>
      </c>
      <c r="H290" s="146">
        <v>0</v>
      </c>
      <c r="I290" s="149">
        <f t="shared" si="272"/>
        <v>0</v>
      </c>
      <c r="J290" s="146"/>
      <c r="K290" s="146"/>
      <c r="L290" s="146"/>
      <c r="M290" s="146"/>
      <c r="N290" s="145">
        <v>0</v>
      </c>
      <c r="O290" s="146">
        <v>0</v>
      </c>
      <c r="P290" s="146">
        <v>0</v>
      </c>
      <c r="Q290" s="149">
        <f t="shared" si="273"/>
        <v>0</v>
      </c>
      <c r="R290" s="145">
        <v>0</v>
      </c>
      <c r="S290" s="146">
        <v>0</v>
      </c>
      <c r="T290" s="146">
        <v>0</v>
      </c>
      <c r="U290" s="149">
        <f t="shared" si="274"/>
        <v>0</v>
      </c>
      <c r="V290" s="145">
        <v>0</v>
      </c>
      <c r="W290" s="146">
        <v>0</v>
      </c>
      <c r="X290" s="146">
        <v>0</v>
      </c>
      <c r="Y290" s="149">
        <f t="shared" si="275"/>
        <v>0</v>
      </c>
      <c r="Z290" s="145">
        <v>3860</v>
      </c>
      <c r="AA290" s="146">
        <v>3150</v>
      </c>
      <c r="AB290" s="146">
        <v>513</v>
      </c>
      <c r="AC290" s="149">
        <f t="shared" si="276"/>
        <v>3663</v>
      </c>
      <c r="AD290" s="145">
        <v>0</v>
      </c>
      <c r="AE290" s="146">
        <v>0</v>
      </c>
      <c r="AF290" s="146">
        <v>0</v>
      </c>
      <c r="AG290" s="149">
        <f t="shared" si="277"/>
        <v>0</v>
      </c>
      <c r="AH290" s="145">
        <v>0</v>
      </c>
      <c r="AI290" s="146">
        <v>0</v>
      </c>
      <c r="AJ290" s="146">
        <v>0</v>
      </c>
      <c r="AK290" s="149">
        <f t="shared" si="278"/>
        <v>0</v>
      </c>
      <c r="AL290" s="145">
        <v>0</v>
      </c>
      <c r="AM290" s="146">
        <v>0</v>
      </c>
      <c r="AN290" s="146">
        <v>0</v>
      </c>
      <c r="AO290" s="149">
        <f t="shared" si="279"/>
        <v>0</v>
      </c>
      <c r="AP290" s="145">
        <v>0</v>
      </c>
      <c r="AQ290" s="146">
        <v>0</v>
      </c>
      <c r="AR290" s="146">
        <v>0</v>
      </c>
      <c r="AS290" s="149">
        <f t="shared" si="280"/>
        <v>0</v>
      </c>
      <c r="AT290" s="145">
        <v>0</v>
      </c>
      <c r="AU290" s="146">
        <v>0</v>
      </c>
      <c r="AV290" s="146">
        <v>0</v>
      </c>
      <c r="AW290" s="149">
        <f t="shared" si="281"/>
        <v>0</v>
      </c>
      <c r="AX290" s="145">
        <v>0</v>
      </c>
      <c r="AY290" s="146">
        <v>0</v>
      </c>
      <c r="AZ290" s="146">
        <v>0</v>
      </c>
      <c r="BA290" s="149">
        <f t="shared" si="282"/>
        <v>0</v>
      </c>
      <c r="BB290" s="145">
        <v>0</v>
      </c>
      <c r="BC290" s="146">
        <v>0</v>
      </c>
      <c r="BD290" s="146">
        <v>0</v>
      </c>
      <c r="BE290" s="149">
        <f t="shared" si="283"/>
        <v>0</v>
      </c>
      <c r="BF290" s="145">
        <v>0</v>
      </c>
      <c r="BG290" s="146">
        <v>0</v>
      </c>
      <c r="BH290" s="146">
        <v>0</v>
      </c>
      <c r="BI290" s="149">
        <f t="shared" si="284"/>
        <v>0</v>
      </c>
      <c r="BJ290" s="145">
        <v>0</v>
      </c>
      <c r="BK290" s="146">
        <v>0</v>
      </c>
      <c r="BL290" s="146">
        <v>0</v>
      </c>
      <c r="BM290" s="149">
        <f t="shared" si="285"/>
        <v>0</v>
      </c>
      <c r="BN290" s="145">
        <v>0</v>
      </c>
      <c r="BO290" s="146">
        <v>0</v>
      </c>
      <c r="BP290" s="146">
        <v>0</v>
      </c>
      <c r="BQ290" s="149">
        <f t="shared" si="286"/>
        <v>0</v>
      </c>
      <c r="BR290" s="145">
        <v>0</v>
      </c>
      <c r="BS290" s="146">
        <v>0</v>
      </c>
      <c r="BT290" s="146">
        <v>0</v>
      </c>
      <c r="BU290" s="149">
        <f t="shared" si="287"/>
        <v>0</v>
      </c>
      <c r="BV290" s="145">
        <v>0</v>
      </c>
      <c r="BW290" s="146">
        <v>0</v>
      </c>
      <c r="BX290" s="146">
        <v>0</v>
      </c>
      <c r="BY290" s="149">
        <f t="shared" si="288"/>
        <v>0</v>
      </c>
      <c r="BZ290" s="145">
        <v>0</v>
      </c>
      <c r="CA290" s="146">
        <v>0</v>
      </c>
      <c r="CB290" s="146">
        <v>0</v>
      </c>
      <c r="CC290" s="149">
        <f t="shared" si="289"/>
        <v>0</v>
      </c>
      <c r="CD290" s="145">
        <v>0</v>
      </c>
      <c r="CE290" s="146">
        <v>0</v>
      </c>
      <c r="CF290" s="146">
        <v>0</v>
      </c>
      <c r="CG290" s="149">
        <f t="shared" si="290"/>
        <v>0</v>
      </c>
      <c r="CH290" s="145">
        <v>0</v>
      </c>
      <c r="CI290" s="146">
        <v>0</v>
      </c>
      <c r="CJ290" s="146">
        <v>0</v>
      </c>
      <c r="CK290" s="149">
        <f t="shared" si="291"/>
        <v>0</v>
      </c>
      <c r="CL290" s="145">
        <v>0</v>
      </c>
      <c r="CM290" s="146">
        <v>0</v>
      </c>
      <c r="CN290" s="146">
        <v>0</v>
      </c>
      <c r="CO290" s="149">
        <f t="shared" si="292"/>
        <v>0</v>
      </c>
      <c r="CP290" s="145">
        <v>0</v>
      </c>
      <c r="CQ290" s="146">
        <v>0</v>
      </c>
      <c r="CR290" s="146">
        <v>0</v>
      </c>
      <c r="CS290" s="149">
        <f t="shared" si="293"/>
        <v>0</v>
      </c>
      <c r="CT290" s="145">
        <v>939</v>
      </c>
      <c r="CU290" s="146">
        <v>552</v>
      </c>
      <c r="CV290" s="146">
        <v>68</v>
      </c>
      <c r="CW290" s="149">
        <f t="shared" si="294"/>
        <v>620</v>
      </c>
      <c r="CX290" s="145">
        <v>0</v>
      </c>
      <c r="CY290" s="146">
        <v>0</v>
      </c>
      <c r="CZ290" s="146">
        <v>0</v>
      </c>
      <c r="DA290" s="149">
        <f t="shared" si="295"/>
        <v>0</v>
      </c>
      <c r="DB290" s="145">
        <v>0</v>
      </c>
      <c r="DC290" s="146">
        <v>0</v>
      </c>
      <c r="DD290" s="146">
        <v>0</v>
      </c>
      <c r="DE290" s="149">
        <f t="shared" si="296"/>
        <v>0</v>
      </c>
      <c r="DF290" s="146"/>
      <c r="DG290" s="146"/>
      <c r="DH290" s="146"/>
      <c r="DI290" s="146"/>
      <c r="DJ290" s="145">
        <v>5</v>
      </c>
      <c r="DK290" s="146">
        <v>5</v>
      </c>
      <c r="DL290" s="146">
        <v>0</v>
      </c>
      <c r="DM290" s="149">
        <f t="shared" si="297"/>
        <v>5</v>
      </c>
      <c r="DN290" s="145">
        <v>0</v>
      </c>
      <c r="DO290" s="146">
        <v>0</v>
      </c>
      <c r="DP290" s="146">
        <v>0</v>
      </c>
      <c r="DQ290" s="149">
        <f t="shared" si="298"/>
        <v>0</v>
      </c>
      <c r="DR290" s="145">
        <v>0</v>
      </c>
      <c r="DS290" s="146">
        <v>0</v>
      </c>
      <c r="DT290" s="146">
        <v>0</v>
      </c>
      <c r="DU290" s="149">
        <f t="shared" si="299"/>
        <v>0</v>
      </c>
      <c r="DV290" s="145">
        <v>0</v>
      </c>
      <c r="DW290" s="146">
        <v>0</v>
      </c>
      <c r="DX290" s="146">
        <v>0</v>
      </c>
      <c r="DY290" s="149">
        <f t="shared" si="300"/>
        <v>0</v>
      </c>
      <c r="DZ290" s="145">
        <v>0</v>
      </c>
      <c r="EA290" s="146">
        <v>0</v>
      </c>
      <c r="EB290" s="146">
        <v>0</v>
      </c>
      <c r="EC290" s="149">
        <f t="shared" si="301"/>
        <v>0</v>
      </c>
      <c r="ED290" s="146"/>
      <c r="EE290" s="146"/>
      <c r="EF290" s="146"/>
      <c r="EG290" s="146"/>
      <c r="EH290" s="145">
        <v>0</v>
      </c>
      <c r="EI290" s="146">
        <v>0</v>
      </c>
      <c r="EJ290" s="146">
        <v>0</v>
      </c>
      <c r="EK290" s="149">
        <f t="shared" si="302"/>
        <v>0</v>
      </c>
      <c r="EL290" s="145">
        <v>0</v>
      </c>
      <c r="EM290" s="146">
        <v>0</v>
      </c>
      <c r="EN290" s="146">
        <v>0</v>
      </c>
      <c r="EO290" s="149">
        <f t="shared" si="303"/>
        <v>0</v>
      </c>
      <c r="EP290" s="145">
        <v>0</v>
      </c>
      <c r="EQ290" s="146">
        <v>0</v>
      </c>
      <c r="ER290" s="146">
        <v>0</v>
      </c>
      <c r="ES290" s="149">
        <f t="shared" si="304"/>
        <v>0</v>
      </c>
      <c r="ET290" s="145">
        <v>0</v>
      </c>
      <c r="EU290" s="146">
        <v>0</v>
      </c>
      <c r="EV290" s="146">
        <v>0</v>
      </c>
      <c r="EW290" s="149">
        <f t="shared" si="305"/>
        <v>0</v>
      </c>
      <c r="EX290" s="145">
        <v>561</v>
      </c>
      <c r="EY290" s="146">
        <v>508</v>
      </c>
      <c r="EZ290" s="146">
        <v>21</v>
      </c>
      <c r="FA290" s="149">
        <f t="shared" si="306"/>
        <v>529</v>
      </c>
      <c r="FB290" s="145">
        <v>0</v>
      </c>
      <c r="FC290" s="146">
        <v>0</v>
      </c>
      <c r="FD290" s="146">
        <v>0</v>
      </c>
      <c r="FE290" s="149">
        <f t="shared" si="307"/>
        <v>0</v>
      </c>
      <c r="FF290" s="145">
        <v>16743</v>
      </c>
      <c r="FG290" s="146">
        <v>14872</v>
      </c>
      <c r="FH290" s="146">
        <v>1802</v>
      </c>
      <c r="FI290" s="149">
        <f t="shared" si="308"/>
        <v>16674</v>
      </c>
      <c r="FJ290" s="145">
        <v>0</v>
      </c>
      <c r="FK290" s="146">
        <v>0</v>
      </c>
      <c r="FL290" s="146">
        <v>0</v>
      </c>
      <c r="FM290" s="149">
        <f t="shared" si="309"/>
        <v>0</v>
      </c>
      <c r="FN290" s="145">
        <v>0</v>
      </c>
      <c r="FO290" s="146">
        <v>0</v>
      </c>
      <c r="FP290" s="146">
        <v>0</v>
      </c>
      <c r="FQ290" s="149">
        <f t="shared" si="310"/>
        <v>0</v>
      </c>
      <c r="FR290" s="145">
        <v>0</v>
      </c>
      <c r="FS290" s="146">
        <v>0</v>
      </c>
      <c r="FT290" s="146">
        <v>0</v>
      </c>
      <c r="FU290" s="149">
        <f t="shared" si="311"/>
        <v>0</v>
      </c>
      <c r="FV290" s="145">
        <v>89</v>
      </c>
      <c r="FW290" s="146">
        <v>96</v>
      </c>
      <c r="FX290" s="146">
        <v>0</v>
      </c>
      <c r="FY290" s="149">
        <f t="shared" si="312"/>
        <v>96</v>
      </c>
      <c r="FZ290" s="145">
        <v>0</v>
      </c>
      <c r="GA290" s="146">
        <v>0</v>
      </c>
      <c r="GB290" s="146">
        <v>0</v>
      </c>
      <c r="GC290" s="149">
        <f t="shared" si="313"/>
        <v>0</v>
      </c>
      <c r="GD290" s="164">
        <f t="shared" si="316"/>
        <v>34335</v>
      </c>
      <c r="GE290" s="165">
        <f t="shared" si="316"/>
        <v>29063</v>
      </c>
      <c r="GF290" s="165">
        <f t="shared" si="316"/>
        <v>3325</v>
      </c>
      <c r="GG290" s="165">
        <f t="shared" si="316"/>
        <v>32388</v>
      </c>
      <c r="GH290" s="159"/>
      <c r="GI290" s="155"/>
      <c r="GJ290" s="155"/>
      <c r="GK290" s="155"/>
      <c r="GL290" s="155"/>
      <c r="GM290" s="155"/>
      <c r="GN290" s="155"/>
      <c r="GO290" s="155"/>
      <c r="GP290" s="147"/>
      <c r="GQ290" s="147"/>
      <c r="GR290" s="147"/>
      <c r="GS290" s="147"/>
      <c r="GT290" s="147"/>
      <c r="GU290" s="147"/>
      <c r="GV290" s="147"/>
      <c r="GW290" s="147"/>
      <c r="GX290" s="147"/>
      <c r="GY290" s="147"/>
      <c r="GZ290" s="147"/>
      <c r="HA290" s="147"/>
    </row>
    <row r="291" spans="1:209" s="171" customFormat="1" ht="11.25" customHeight="1">
      <c r="A291" s="150">
        <v>42430</v>
      </c>
      <c r="B291" s="151">
        <v>11390</v>
      </c>
      <c r="C291" s="152">
        <v>12189</v>
      </c>
      <c r="D291" s="152">
        <v>1051</v>
      </c>
      <c r="E291" s="153">
        <f t="shared" si="271"/>
        <v>13240</v>
      </c>
      <c r="F291" s="151">
        <v>0</v>
      </c>
      <c r="G291" s="152">
        <v>0</v>
      </c>
      <c r="H291" s="152">
        <v>0</v>
      </c>
      <c r="I291" s="153">
        <f t="shared" si="272"/>
        <v>0</v>
      </c>
      <c r="J291" s="152"/>
      <c r="K291" s="152"/>
      <c r="L291" s="152"/>
      <c r="M291" s="152"/>
      <c r="N291" s="151">
        <v>0</v>
      </c>
      <c r="O291" s="152">
        <v>0</v>
      </c>
      <c r="P291" s="152">
        <v>0</v>
      </c>
      <c r="Q291" s="153">
        <f t="shared" si="273"/>
        <v>0</v>
      </c>
      <c r="R291" s="151">
        <v>0</v>
      </c>
      <c r="S291" s="152">
        <v>0</v>
      </c>
      <c r="T291" s="152">
        <v>0</v>
      </c>
      <c r="U291" s="153">
        <f t="shared" si="274"/>
        <v>0</v>
      </c>
      <c r="V291" s="151">
        <v>0</v>
      </c>
      <c r="W291" s="152">
        <v>0</v>
      </c>
      <c r="X291" s="152">
        <v>0</v>
      </c>
      <c r="Y291" s="153">
        <f t="shared" si="275"/>
        <v>0</v>
      </c>
      <c r="Z291" s="151">
        <v>4637</v>
      </c>
      <c r="AA291" s="152">
        <v>4314</v>
      </c>
      <c r="AB291" s="152">
        <v>494</v>
      </c>
      <c r="AC291" s="153">
        <f t="shared" si="276"/>
        <v>4808</v>
      </c>
      <c r="AD291" s="151">
        <v>0</v>
      </c>
      <c r="AE291" s="152">
        <v>0</v>
      </c>
      <c r="AF291" s="152">
        <v>0</v>
      </c>
      <c r="AG291" s="153">
        <f t="shared" si="277"/>
        <v>0</v>
      </c>
      <c r="AH291" s="151">
        <v>0</v>
      </c>
      <c r="AI291" s="152">
        <v>0</v>
      </c>
      <c r="AJ291" s="152">
        <v>0</v>
      </c>
      <c r="AK291" s="153">
        <f t="shared" si="278"/>
        <v>0</v>
      </c>
      <c r="AL291" s="151">
        <v>0</v>
      </c>
      <c r="AM291" s="152">
        <v>0</v>
      </c>
      <c r="AN291" s="152">
        <v>0</v>
      </c>
      <c r="AO291" s="153">
        <f t="shared" si="279"/>
        <v>0</v>
      </c>
      <c r="AP291" s="151">
        <v>0</v>
      </c>
      <c r="AQ291" s="152">
        <v>0</v>
      </c>
      <c r="AR291" s="152">
        <v>0</v>
      </c>
      <c r="AS291" s="153">
        <f t="shared" si="280"/>
        <v>0</v>
      </c>
      <c r="AT291" s="151">
        <v>0</v>
      </c>
      <c r="AU291" s="152">
        <v>0</v>
      </c>
      <c r="AV291" s="152">
        <v>0</v>
      </c>
      <c r="AW291" s="153">
        <f t="shared" si="281"/>
        <v>0</v>
      </c>
      <c r="AX291" s="151">
        <v>0</v>
      </c>
      <c r="AY291" s="152">
        <v>0</v>
      </c>
      <c r="AZ291" s="152">
        <v>0</v>
      </c>
      <c r="BA291" s="153">
        <f t="shared" si="282"/>
        <v>0</v>
      </c>
      <c r="BB291" s="151">
        <v>0</v>
      </c>
      <c r="BC291" s="152">
        <v>0</v>
      </c>
      <c r="BD291" s="152">
        <v>0</v>
      </c>
      <c r="BE291" s="153">
        <f t="shared" si="283"/>
        <v>0</v>
      </c>
      <c r="BF291" s="151">
        <v>0</v>
      </c>
      <c r="BG291" s="152">
        <v>0</v>
      </c>
      <c r="BH291" s="152">
        <v>0</v>
      </c>
      <c r="BI291" s="153">
        <f t="shared" si="284"/>
        <v>0</v>
      </c>
      <c r="BJ291" s="151">
        <v>0</v>
      </c>
      <c r="BK291" s="152">
        <v>0</v>
      </c>
      <c r="BL291" s="152">
        <v>0</v>
      </c>
      <c r="BM291" s="153">
        <f t="shared" si="285"/>
        <v>0</v>
      </c>
      <c r="BN291" s="151">
        <v>0</v>
      </c>
      <c r="BO291" s="152">
        <v>0</v>
      </c>
      <c r="BP291" s="152">
        <v>0</v>
      </c>
      <c r="BQ291" s="153">
        <f t="shared" si="286"/>
        <v>0</v>
      </c>
      <c r="BR291" s="151">
        <v>0</v>
      </c>
      <c r="BS291" s="152">
        <v>0</v>
      </c>
      <c r="BT291" s="152">
        <v>0</v>
      </c>
      <c r="BU291" s="153">
        <f t="shared" si="287"/>
        <v>0</v>
      </c>
      <c r="BV291" s="151">
        <v>0</v>
      </c>
      <c r="BW291" s="152">
        <v>0</v>
      </c>
      <c r="BX291" s="152">
        <v>0</v>
      </c>
      <c r="BY291" s="153">
        <f t="shared" si="288"/>
        <v>0</v>
      </c>
      <c r="BZ291" s="151">
        <v>0</v>
      </c>
      <c r="CA291" s="152">
        <v>0</v>
      </c>
      <c r="CB291" s="152">
        <v>0</v>
      </c>
      <c r="CC291" s="153">
        <f t="shared" si="289"/>
        <v>0</v>
      </c>
      <c r="CD291" s="151">
        <v>0</v>
      </c>
      <c r="CE291" s="152">
        <v>0</v>
      </c>
      <c r="CF291" s="152">
        <v>0</v>
      </c>
      <c r="CG291" s="153">
        <f t="shared" si="290"/>
        <v>0</v>
      </c>
      <c r="CH291" s="151">
        <v>0</v>
      </c>
      <c r="CI291" s="152">
        <v>0</v>
      </c>
      <c r="CJ291" s="152">
        <v>0</v>
      </c>
      <c r="CK291" s="153">
        <f t="shared" si="291"/>
        <v>0</v>
      </c>
      <c r="CL291" s="151">
        <v>0</v>
      </c>
      <c r="CM291" s="152">
        <v>0</v>
      </c>
      <c r="CN291" s="152">
        <v>0</v>
      </c>
      <c r="CO291" s="153">
        <f t="shared" si="292"/>
        <v>0</v>
      </c>
      <c r="CP291" s="151">
        <v>0</v>
      </c>
      <c r="CQ291" s="152">
        <v>0</v>
      </c>
      <c r="CR291" s="152">
        <v>0</v>
      </c>
      <c r="CS291" s="153">
        <f t="shared" si="293"/>
        <v>0</v>
      </c>
      <c r="CT291" s="151">
        <v>946</v>
      </c>
      <c r="CU291" s="152">
        <v>1106</v>
      </c>
      <c r="CV291" s="152">
        <v>61</v>
      </c>
      <c r="CW291" s="153">
        <f t="shared" si="294"/>
        <v>1167</v>
      </c>
      <c r="CX291" s="151">
        <v>0</v>
      </c>
      <c r="CY291" s="152">
        <v>0</v>
      </c>
      <c r="CZ291" s="152">
        <v>0</v>
      </c>
      <c r="DA291" s="153">
        <f t="shared" si="295"/>
        <v>0</v>
      </c>
      <c r="DB291" s="151">
        <v>0</v>
      </c>
      <c r="DC291" s="152">
        <v>0</v>
      </c>
      <c r="DD291" s="152">
        <v>0</v>
      </c>
      <c r="DE291" s="153">
        <f t="shared" si="296"/>
        <v>0</v>
      </c>
      <c r="DF291" s="152"/>
      <c r="DG291" s="152"/>
      <c r="DH291" s="152"/>
      <c r="DI291" s="152"/>
      <c r="DJ291" s="151">
        <v>14</v>
      </c>
      <c r="DK291" s="152">
        <v>14</v>
      </c>
      <c r="DL291" s="152">
        <v>0</v>
      </c>
      <c r="DM291" s="153">
        <f t="shared" si="297"/>
        <v>14</v>
      </c>
      <c r="DN291" s="151">
        <v>0</v>
      </c>
      <c r="DO291" s="152">
        <v>0</v>
      </c>
      <c r="DP291" s="152">
        <v>0</v>
      </c>
      <c r="DQ291" s="153">
        <f t="shared" si="298"/>
        <v>0</v>
      </c>
      <c r="DR291" s="151">
        <v>0</v>
      </c>
      <c r="DS291" s="152">
        <v>0</v>
      </c>
      <c r="DT291" s="152">
        <v>0</v>
      </c>
      <c r="DU291" s="153">
        <f t="shared" si="299"/>
        <v>0</v>
      </c>
      <c r="DV291" s="151">
        <v>0</v>
      </c>
      <c r="DW291" s="152">
        <v>0</v>
      </c>
      <c r="DX291" s="152">
        <v>0</v>
      </c>
      <c r="DY291" s="153">
        <f t="shared" si="300"/>
        <v>0</v>
      </c>
      <c r="DZ291" s="151">
        <v>0</v>
      </c>
      <c r="EA291" s="152">
        <v>0</v>
      </c>
      <c r="EB291" s="152">
        <v>0</v>
      </c>
      <c r="EC291" s="153">
        <f t="shared" si="301"/>
        <v>0</v>
      </c>
      <c r="ED291" s="152"/>
      <c r="EE291" s="152"/>
      <c r="EF291" s="152"/>
      <c r="EG291" s="152"/>
      <c r="EH291" s="151">
        <v>0</v>
      </c>
      <c r="EI291" s="152">
        <v>0</v>
      </c>
      <c r="EJ291" s="152">
        <v>0</v>
      </c>
      <c r="EK291" s="153">
        <f t="shared" si="302"/>
        <v>0</v>
      </c>
      <c r="EL291" s="151">
        <v>0</v>
      </c>
      <c r="EM291" s="152">
        <v>0</v>
      </c>
      <c r="EN291" s="152">
        <v>0</v>
      </c>
      <c r="EO291" s="153">
        <f t="shared" si="303"/>
        <v>0</v>
      </c>
      <c r="EP291" s="151">
        <v>0</v>
      </c>
      <c r="EQ291" s="152">
        <v>0</v>
      </c>
      <c r="ER291" s="152">
        <v>0</v>
      </c>
      <c r="ES291" s="153">
        <f t="shared" si="304"/>
        <v>0</v>
      </c>
      <c r="ET291" s="151">
        <v>0</v>
      </c>
      <c r="EU291" s="152">
        <v>0</v>
      </c>
      <c r="EV291" s="152">
        <v>0</v>
      </c>
      <c r="EW291" s="153">
        <f t="shared" si="305"/>
        <v>0</v>
      </c>
      <c r="EX291" s="151">
        <v>731</v>
      </c>
      <c r="EY291" s="152">
        <v>856</v>
      </c>
      <c r="EZ291" s="152">
        <v>11</v>
      </c>
      <c r="FA291" s="153">
        <f t="shared" si="306"/>
        <v>867</v>
      </c>
      <c r="FB291" s="151">
        <v>0</v>
      </c>
      <c r="FC291" s="152">
        <v>0</v>
      </c>
      <c r="FD291" s="152">
        <v>0</v>
      </c>
      <c r="FE291" s="153">
        <f t="shared" si="307"/>
        <v>0</v>
      </c>
      <c r="FF291" s="151">
        <v>18925</v>
      </c>
      <c r="FG291" s="152">
        <v>18538</v>
      </c>
      <c r="FH291" s="152">
        <v>2408</v>
      </c>
      <c r="FI291" s="153">
        <f t="shared" si="308"/>
        <v>20946</v>
      </c>
      <c r="FJ291" s="151">
        <v>0</v>
      </c>
      <c r="FK291" s="152">
        <v>0</v>
      </c>
      <c r="FL291" s="152">
        <v>0</v>
      </c>
      <c r="FM291" s="153">
        <f t="shared" si="309"/>
        <v>0</v>
      </c>
      <c r="FN291" s="151">
        <v>0</v>
      </c>
      <c r="FO291" s="152">
        <v>0</v>
      </c>
      <c r="FP291" s="152">
        <v>0</v>
      </c>
      <c r="FQ291" s="153">
        <f t="shared" si="310"/>
        <v>0</v>
      </c>
      <c r="FR291" s="151">
        <v>0</v>
      </c>
      <c r="FS291" s="152">
        <v>0</v>
      </c>
      <c r="FT291" s="152">
        <v>0</v>
      </c>
      <c r="FU291" s="153">
        <f t="shared" si="311"/>
        <v>0</v>
      </c>
      <c r="FV291" s="151">
        <v>155</v>
      </c>
      <c r="FW291" s="152">
        <v>120</v>
      </c>
      <c r="FX291" s="152">
        <v>0</v>
      </c>
      <c r="FY291" s="153">
        <f t="shared" si="312"/>
        <v>120</v>
      </c>
      <c r="FZ291" s="151">
        <v>0</v>
      </c>
      <c r="GA291" s="152">
        <v>0</v>
      </c>
      <c r="GB291" s="152">
        <v>0</v>
      </c>
      <c r="GC291" s="153">
        <f t="shared" si="313"/>
        <v>0</v>
      </c>
      <c r="GD291" s="169">
        <f t="shared" si="316"/>
        <v>36798</v>
      </c>
      <c r="GE291" s="170">
        <f t="shared" si="316"/>
        <v>37137</v>
      </c>
      <c r="GF291" s="170">
        <f t="shared" si="316"/>
        <v>4025</v>
      </c>
      <c r="GG291" s="170">
        <f t="shared" si="316"/>
        <v>41162</v>
      </c>
      <c r="GH291" s="159"/>
      <c r="GI291" s="155"/>
      <c r="GJ291" s="155"/>
      <c r="GK291" s="155"/>
      <c r="GL291" s="155"/>
      <c r="GM291" s="155"/>
      <c r="GN291" s="155"/>
      <c r="GO291" s="155"/>
      <c r="GP291" s="147"/>
      <c r="GQ291" s="147"/>
      <c r="GR291" s="147"/>
      <c r="GS291" s="147"/>
      <c r="GT291" s="147"/>
      <c r="GU291" s="147"/>
      <c r="GV291" s="147"/>
      <c r="GW291" s="147"/>
      <c r="GX291" s="147"/>
      <c r="GY291" s="147"/>
      <c r="GZ291" s="147"/>
      <c r="HA291" s="147"/>
    </row>
    <row r="292" spans="1:209" ht="11.25" customHeight="1">
      <c r="A292" s="167">
        <v>42461</v>
      </c>
      <c r="B292" s="164">
        <v>7853</v>
      </c>
      <c r="C292" s="165">
        <v>7311</v>
      </c>
      <c r="D292" s="165">
        <v>558</v>
      </c>
      <c r="E292" s="166">
        <f t="shared" si="271"/>
        <v>7869</v>
      </c>
      <c r="F292" s="164">
        <v>0</v>
      </c>
      <c r="G292" s="165">
        <v>0</v>
      </c>
      <c r="H292" s="165">
        <v>0</v>
      </c>
      <c r="I292" s="166">
        <f t="shared" si="272"/>
        <v>0</v>
      </c>
      <c r="J292" s="165"/>
      <c r="K292" s="165"/>
      <c r="L292" s="165"/>
      <c r="M292" s="165"/>
      <c r="N292" s="164">
        <v>0</v>
      </c>
      <c r="O292" s="165">
        <v>0</v>
      </c>
      <c r="P292" s="165">
        <v>0</v>
      </c>
      <c r="Q292" s="166">
        <f t="shared" si="273"/>
        <v>0</v>
      </c>
      <c r="R292" s="164">
        <v>0</v>
      </c>
      <c r="S292" s="165">
        <v>0</v>
      </c>
      <c r="T292" s="165">
        <v>0</v>
      </c>
      <c r="U292" s="166">
        <f t="shared" si="274"/>
        <v>0</v>
      </c>
      <c r="V292" s="164">
        <v>0</v>
      </c>
      <c r="W292" s="165">
        <v>0</v>
      </c>
      <c r="X292" s="165">
        <v>0</v>
      </c>
      <c r="Y292" s="166">
        <f t="shared" si="275"/>
        <v>0</v>
      </c>
      <c r="Z292" s="164">
        <v>3943</v>
      </c>
      <c r="AA292" s="165">
        <v>3150</v>
      </c>
      <c r="AB292" s="165">
        <v>486</v>
      </c>
      <c r="AC292" s="166">
        <f t="shared" si="276"/>
        <v>3636</v>
      </c>
      <c r="AD292" s="164">
        <v>0</v>
      </c>
      <c r="AE292" s="165">
        <v>0</v>
      </c>
      <c r="AF292" s="165">
        <v>0</v>
      </c>
      <c r="AG292" s="166">
        <f t="shared" si="277"/>
        <v>0</v>
      </c>
      <c r="AH292" s="164">
        <v>0</v>
      </c>
      <c r="AI292" s="165">
        <v>0</v>
      </c>
      <c r="AJ292" s="165">
        <v>0</v>
      </c>
      <c r="AK292" s="166">
        <f t="shared" si="278"/>
        <v>0</v>
      </c>
      <c r="AL292" s="164">
        <v>0</v>
      </c>
      <c r="AM292" s="165">
        <v>0</v>
      </c>
      <c r="AN292" s="165">
        <v>0</v>
      </c>
      <c r="AO292" s="166">
        <f t="shared" si="279"/>
        <v>0</v>
      </c>
      <c r="AP292" s="164">
        <v>0</v>
      </c>
      <c r="AQ292" s="165">
        <v>0</v>
      </c>
      <c r="AR292" s="165">
        <v>0</v>
      </c>
      <c r="AS292" s="166">
        <f t="shared" si="280"/>
        <v>0</v>
      </c>
      <c r="AT292" s="164">
        <v>0</v>
      </c>
      <c r="AU292" s="165">
        <v>0</v>
      </c>
      <c r="AV292" s="165">
        <v>0</v>
      </c>
      <c r="AW292" s="166">
        <f t="shared" si="281"/>
        <v>0</v>
      </c>
      <c r="AX292" s="164">
        <v>0</v>
      </c>
      <c r="AY292" s="165">
        <v>0</v>
      </c>
      <c r="AZ292" s="165">
        <v>0</v>
      </c>
      <c r="BA292" s="166">
        <f t="shared" si="282"/>
        <v>0</v>
      </c>
      <c r="BB292" s="164">
        <v>0</v>
      </c>
      <c r="BC292" s="165">
        <v>0</v>
      </c>
      <c r="BD292" s="165">
        <v>0</v>
      </c>
      <c r="BE292" s="166">
        <f t="shared" si="283"/>
        <v>0</v>
      </c>
      <c r="BF292" s="164">
        <v>0</v>
      </c>
      <c r="BG292" s="165">
        <v>0</v>
      </c>
      <c r="BH292" s="165">
        <v>0</v>
      </c>
      <c r="BI292" s="166">
        <f t="shared" si="284"/>
        <v>0</v>
      </c>
      <c r="BJ292" s="164">
        <v>0</v>
      </c>
      <c r="BK292" s="165">
        <v>0</v>
      </c>
      <c r="BL292" s="165">
        <v>0</v>
      </c>
      <c r="BM292" s="166">
        <f t="shared" si="285"/>
        <v>0</v>
      </c>
      <c r="BN292" s="164">
        <v>0</v>
      </c>
      <c r="BO292" s="165">
        <v>0</v>
      </c>
      <c r="BP292" s="165">
        <v>0</v>
      </c>
      <c r="BQ292" s="166">
        <f t="shared" si="286"/>
        <v>0</v>
      </c>
      <c r="BR292" s="164">
        <v>0</v>
      </c>
      <c r="BS292" s="165">
        <v>0</v>
      </c>
      <c r="BT292" s="165">
        <v>0</v>
      </c>
      <c r="BU292" s="166">
        <f t="shared" si="287"/>
        <v>0</v>
      </c>
      <c r="BV292" s="164">
        <v>0</v>
      </c>
      <c r="BW292" s="165">
        <v>0</v>
      </c>
      <c r="BX292" s="165">
        <v>0</v>
      </c>
      <c r="BY292" s="166">
        <f t="shared" si="288"/>
        <v>0</v>
      </c>
      <c r="BZ292" s="164">
        <v>0</v>
      </c>
      <c r="CA292" s="165">
        <v>0</v>
      </c>
      <c r="CB292" s="165">
        <v>0</v>
      </c>
      <c r="CC292" s="166">
        <f t="shared" si="289"/>
        <v>0</v>
      </c>
      <c r="CD292" s="164">
        <v>0</v>
      </c>
      <c r="CE292" s="165">
        <v>0</v>
      </c>
      <c r="CF292" s="165">
        <v>0</v>
      </c>
      <c r="CG292" s="166">
        <f t="shared" si="290"/>
        <v>0</v>
      </c>
      <c r="CH292" s="164">
        <v>0</v>
      </c>
      <c r="CI292" s="165">
        <v>0</v>
      </c>
      <c r="CJ292" s="165">
        <v>0</v>
      </c>
      <c r="CK292" s="166">
        <f t="shared" si="291"/>
        <v>0</v>
      </c>
      <c r="CL292" s="164">
        <v>0</v>
      </c>
      <c r="CM292" s="165">
        <v>0</v>
      </c>
      <c r="CN292" s="165">
        <v>0</v>
      </c>
      <c r="CO292" s="166">
        <f t="shared" si="292"/>
        <v>0</v>
      </c>
      <c r="CP292" s="164">
        <v>0</v>
      </c>
      <c r="CQ292" s="165">
        <v>0</v>
      </c>
      <c r="CR292" s="165">
        <v>0</v>
      </c>
      <c r="CS292" s="166">
        <f t="shared" si="293"/>
        <v>0</v>
      </c>
      <c r="CT292" s="164">
        <v>768</v>
      </c>
      <c r="CU292" s="165">
        <v>630</v>
      </c>
      <c r="CV292" s="165">
        <v>87</v>
      </c>
      <c r="CW292" s="166">
        <f t="shared" si="294"/>
        <v>717</v>
      </c>
      <c r="CX292" s="164">
        <v>0</v>
      </c>
      <c r="CY292" s="165">
        <v>0</v>
      </c>
      <c r="CZ292" s="165">
        <v>0</v>
      </c>
      <c r="DA292" s="166">
        <f t="shared" si="295"/>
        <v>0</v>
      </c>
      <c r="DB292" s="164">
        <v>0</v>
      </c>
      <c r="DC292" s="165">
        <v>0</v>
      </c>
      <c r="DD292" s="165">
        <v>0</v>
      </c>
      <c r="DE292" s="166">
        <f t="shared" si="296"/>
        <v>0</v>
      </c>
      <c r="DF292" s="165"/>
      <c r="DG292" s="165"/>
      <c r="DH292" s="165"/>
      <c r="DI292" s="165"/>
      <c r="DJ292" s="164">
        <v>10</v>
      </c>
      <c r="DK292" s="165">
        <v>10</v>
      </c>
      <c r="DL292" s="165">
        <v>0</v>
      </c>
      <c r="DM292" s="166">
        <f t="shared" si="297"/>
        <v>10</v>
      </c>
      <c r="DN292" s="164">
        <v>0</v>
      </c>
      <c r="DO292" s="165">
        <v>0</v>
      </c>
      <c r="DP292" s="165">
        <v>0</v>
      </c>
      <c r="DQ292" s="166">
        <f t="shared" si="298"/>
        <v>0</v>
      </c>
      <c r="DR292" s="164">
        <v>0</v>
      </c>
      <c r="DS292" s="165">
        <v>0</v>
      </c>
      <c r="DT292" s="165">
        <v>0</v>
      </c>
      <c r="DU292" s="166">
        <f t="shared" si="299"/>
        <v>0</v>
      </c>
      <c r="DV292" s="164">
        <v>0</v>
      </c>
      <c r="DW292" s="165">
        <v>0</v>
      </c>
      <c r="DX292" s="165">
        <v>0</v>
      </c>
      <c r="DY292" s="166">
        <f t="shared" si="300"/>
        <v>0</v>
      </c>
      <c r="DZ292" s="164">
        <v>0</v>
      </c>
      <c r="EA292" s="165">
        <v>0</v>
      </c>
      <c r="EB292" s="165">
        <v>0</v>
      </c>
      <c r="EC292" s="166">
        <f t="shared" si="301"/>
        <v>0</v>
      </c>
      <c r="ED292" s="165"/>
      <c r="EE292" s="165"/>
      <c r="EF292" s="165"/>
      <c r="EG292" s="165"/>
      <c r="EH292" s="164">
        <v>0</v>
      </c>
      <c r="EI292" s="165">
        <v>0</v>
      </c>
      <c r="EJ292" s="165">
        <v>0</v>
      </c>
      <c r="EK292" s="166">
        <f t="shared" si="302"/>
        <v>0</v>
      </c>
      <c r="EL292" s="164">
        <v>0</v>
      </c>
      <c r="EM292" s="165">
        <v>0</v>
      </c>
      <c r="EN292" s="165">
        <v>0</v>
      </c>
      <c r="EO292" s="166">
        <f t="shared" si="303"/>
        <v>0</v>
      </c>
      <c r="EP292" s="164">
        <v>0</v>
      </c>
      <c r="EQ292" s="165">
        <v>0</v>
      </c>
      <c r="ER292" s="165">
        <v>0</v>
      </c>
      <c r="ES292" s="166">
        <f t="shared" si="304"/>
        <v>0</v>
      </c>
      <c r="ET292" s="164">
        <v>0</v>
      </c>
      <c r="EU292" s="165">
        <v>0</v>
      </c>
      <c r="EV292" s="165">
        <v>0</v>
      </c>
      <c r="EW292" s="166">
        <f t="shared" si="305"/>
        <v>0</v>
      </c>
      <c r="EX292" s="164">
        <v>680</v>
      </c>
      <c r="EY292" s="165">
        <v>733</v>
      </c>
      <c r="EZ292" s="165">
        <v>14</v>
      </c>
      <c r="FA292" s="166">
        <f t="shared" si="306"/>
        <v>747</v>
      </c>
      <c r="FB292" s="164">
        <v>0</v>
      </c>
      <c r="FC292" s="165">
        <v>0</v>
      </c>
      <c r="FD292" s="165">
        <v>0</v>
      </c>
      <c r="FE292" s="166">
        <f t="shared" si="307"/>
        <v>0</v>
      </c>
      <c r="FF292" s="164">
        <v>15187</v>
      </c>
      <c r="FG292" s="165">
        <v>11642</v>
      </c>
      <c r="FH292" s="165">
        <v>1475</v>
      </c>
      <c r="FI292" s="166">
        <f t="shared" si="308"/>
        <v>13117</v>
      </c>
      <c r="FJ292" s="164">
        <v>0</v>
      </c>
      <c r="FK292" s="165">
        <v>0</v>
      </c>
      <c r="FL292" s="165">
        <v>0</v>
      </c>
      <c r="FM292" s="166">
        <f t="shared" si="309"/>
        <v>0</v>
      </c>
      <c r="FN292" s="164">
        <v>0</v>
      </c>
      <c r="FO292" s="165">
        <v>0</v>
      </c>
      <c r="FP292" s="165">
        <v>0</v>
      </c>
      <c r="FQ292" s="166">
        <f t="shared" si="310"/>
        <v>0</v>
      </c>
      <c r="FR292" s="164">
        <v>0</v>
      </c>
      <c r="FS292" s="165">
        <v>0</v>
      </c>
      <c r="FT292" s="165">
        <v>0</v>
      </c>
      <c r="FU292" s="166">
        <f t="shared" si="311"/>
        <v>0</v>
      </c>
      <c r="FV292" s="164">
        <v>95</v>
      </c>
      <c r="FW292" s="165">
        <v>39</v>
      </c>
      <c r="FX292" s="165">
        <v>0</v>
      </c>
      <c r="FY292" s="166">
        <f t="shared" si="312"/>
        <v>39</v>
      </c>
      <c r="FZ292" s="164">
        <v>0</v>
      </c>
      <c r="GA292" s="165">
        <v>0</v>
      </c>
      <c r="GB292" s="165">
        <v>0</v>
      </c>
      <c r="GC292" s="166">
        <f t="shared" si="313"/>
        <v>0</v>
      </c>
      <c r="GD292" s="164">
        <f t="shared" si="316"/>
        <v>28536</v>
      </c>
      <c r="GE292" s="165">
        <f t="shared" si="316"/>
        <v>23515</v>
      </c>
      <c r="GF292" s="165">
        <f t="shared" si="316"/>
        <v>2620</v>
      </c>
      <c r="GG292" s="165">
        <f t="shared" si="316"/>
        <v>26135</v>
      </c>
      <c r="GH292" s="159"/>
      <c r="GI292" s="155"/>
      <c r="GJ292" s="155"/>
      <c r="GK292" s="155"/>
      <c r="GL292" s="155"/>
      <c r="GM292" s="155"/>
      <c r="GN292" s="155"/>
      <c r="GO292" s="155"/>
      <c r="GP292" s="147"/>
      <c r="GQ292" s="147"/>
      <c r="GR292" s="147"/>
      <c r="GS292" s="147"/>
      <c r="GT292" s="147"/>
      <c r="GU292" s="147"/>
      <c r="GV292" s="147"/>
      <c r="GW292" s="147"/>
      <c r="GX292" s="147"/>
      <c r="GY292" s="147"/>
      <c r="GZ292" s="147"/>
      <c r="HA292" s="147"/>
    </row>
    <row r="293" spans="1:209" ht="11.25" customHeight="1">
      <c r="A293" s="148">
        <v>42491</v>
      </c>
      <c r="B293" s="145">
        <v>11036</v>
      </c>
      <c r="C293" s="146">
        <v>6712</v>
      </c>
      <c r="D293" s="146">
        <v>757</v>
      </c>
      <c r="E293" s="149">
        <f t="shared" si="271"/>
        <v>7469</v>
      </c>
      <c r="F293" s="145">
        <v>0</v>
      </c>
      <c r="G293" s="146">
        <v>0</v>
      </c>
      <c r="H293" s="146">
        <v>0</v>
      </c>
      <c r="I293" s="149">
        <f t="shared" si="272"/>
        <v>0</v>
      </c>
      <c r="J293" s="146"/>
      <c r="K293" s="146"/>
      <c r="L293" s="146"/>
      <c r="M293" s="146"/>
      <c r="N293" s="145">
        <v>0</v>
      </c>
      <c r="O293" s="146">
        <v>0</v>
      </c>
      <c r="P293" s="146">
        <v>0</v>
      </c>
      <c r="Q293" s="149">
        <f t="shared" si="273"/>
        <v>0</v>
      </c>
      <c r="R293" s="145">
        <v>0</v>
      </c>
      <c r="S293" s="146">
        <v>0</v>
      </c>
      <c r="T293" s="146">
        <v>0</v>
      </c>
      <c r="U293" s="149">
        <f t="shared" si="274"/>
        <v>0</v>
      </c>
      <c r="V293" s="145">
        <v>0</v>
      </c>
      <c r="W293" s="146">
        <v>0</v>
      </c>
      <c r="X293" s="146">
        <v>0</v>
      </c>
      <c r="Y293" s="149">
        <f t="shared" si="275"/>
        <v>0</v>
      </c>
      <c r="Z293" s="145">
        <v>4259</v>
      </c>
      <c r="AA293" s="146">
        <v>3056</v>
      </c>
      <c r="AB293" s="146">
        <v>745</v>
      </c>
      <c r="AC293" s="149">
        <f t="shared" si="276"/>
        <v>3801</v>
      </c>
      <c r="AD293" s="145">
        <v>0</v>
      </c>
      <c r="AE293" s="146">
        <v>0</v>
      </c>
      <c r="AF293" s="146">
        <v>0</v>
      </c>
      <c r="AG293" s="149">
        <f t="shared" si="277"/>
        <v>0</v>
      </c>
      <c r="AH293" s="145">
        <v>0</v>
      </c>
      <c r="AI293" s="146">
        <v>0</v>
      </c>
      <c r="AJ293" s="146">
        <v>0</v>
      </c>
      <c r="AK293" s="149">
        <f t="shared" si="278"/>
        <v>0</v>
      </c>
      <c r="AL293" s="145">
        <v>0</v>
      </c>
      <c r="AM293" s="146">
        <v>0</v>
      </c>
      <c r="AN293" s="146">
        <v>0</v>
      </c>
      <c r="AO293" s="149">
        <f t="shared" si="279"/>
        <v>0</v>
      </c>
      <c r="AP293" s="145">
        <v>0</v>
      </c>
      <c r="AQ293" s="146">
        <v>0</v>
      </c>
      <c r="AR293" s="146">
        <v>0</v>
      </c>
      <c r="AS293" s="149">
        <f t="shared" si="280"/>
        <v>0</v>
      </c>
      <c r="AT293" s="145">
        <v>0</v>
      </c>
      <c r="AU293" s="146">
        <v>0</v>
      </c>
      <c r="AV293" s="146">
        <v>0</v>
      </c>
      <c r="AW293" s="149">
        <f t="shared" si="281"/>
        <v>0</v>
      </c>
      <c r="AX293" s="145">
        <v>0</v>
      </c>
      <c r="AY293" s="146">
        <v>0</v>
      </c>
      <c r="AZ293" s="146">
        <v>0</v>
      </c>
      <c r="BA293" s="149">
        <f t="shared" si="282"/>
        <v>0</v>
      </c>
      <c r="BB293" s="145">
        <v>0</v>
      </c>
      <c r="BC293" s="146">
        <v>0</v>
      </c>
      <c r="BD293" s="146">
        <v>0</v>
      </c>
      <c r="BE293" s="149">
        <f t="shared" si="283"/>
        <v>0</v>
      </c>
      <c r="BF293" s="145">
        <v>0</v>
      </c>
      <c r="BG293" s="146">
        <v>0</v>
      </c>
      <c r="BH293" s="146">
        <v>0</v>
      </c>
      <c r="BI293" s="149">
        <f t="shared" si="284"/>
        <v>0</v>
      </c>
      <c r="BJ293" s="145">
        <v>0</v>
      </c>
      <c r="BK293" s="146">
        <v>0</v>
      </c>
      <c r="BL293" s="146">
        <v>0</v>
      </c>
      <c r="BM293" s="149">
        <f t="shared" si="285"/>
        <v>0</v>
      </c>
      <c r="BN293" s="145">
        <v>0</v>
      </c>
      <c r="BO293" s="146">
        <v>0</v>
      </c>
      <c r="BP293" s="146">
        <v>0</v>
      </c>
      <c r="BQ293" s="149">
        <f t="shared" si="286"/>
        <v>0</v>
      </c>
      <c r="BR293" s="145">
        <v>0</v>
      </c>
      <c r="BS293" s="146">
        <v>0</v>
      </c>
      <c r="BT293" s="146">
        <v>0</v>
      </c>
      <c r="BU293" s="149">
        <f t="shared" si="287"/>
        <v>0</v>
      </c>
      <c r="BV293" s="145">
        <v>0</v>
      </c>
      <c r="BW293" s="146">
        <v>0</v>
      </c>
      <c r="BX293" s="146">
        <v>0</v>
      </c>
      <c r="BY293" s="149">
        <f t="shared" si="288"/>
        <v>0</v>
      </c>
      <c r="BZ293" s="145">
        <v>0</v>
      </c>
      <c r="CA293" s="146">
        <v>0</v>
      </c>
      <c r="CB293" s="146">
        <v>0</v>
      </c>
      <c r="CC293" s="149">
        <f t="shared" si="289"/>
        <v>0</v>
      </c>
      <c r="CD293" s="145">
        <v>0</v>
      </c>
      <c r="CE293" s="146">
        <v>0</v>
      </c>
      <c r="CF293" s="146">
        <v>0</v>
      </c>
      <c r="CG293" s="149">
        <f t="shared" si="290"/>
        <v>0</v>
      </c>
      <c r="CH293" s="145">
        <v>0</v>
      </c>
      <c r="CI293" s="146">
        <v>0</v>
      </c>
      <c r="CJ293" s="146">
        <v>0</v>
      </c>
      <c r="CK293" s="149">
        <f t="shared" si="291"/>
        <v>0</v>
      </c>
      <c r="CL293" s="145">
        <v>0</v>
      </c>
      <c r="CM293" s="146">
        <v>0</v>
      </c>
      <c r="CN293" s="146">
        <v>0</v>
      </c>
      <c r="CO293" s="149">
        <f t="shared" si="292"/>
        <v>0</v>
      </c>
      <c r="CP293" s="145">
        <v>0</v>
      </c>
      <c r="CQ293" s="146">
        <v>0</v>
      </c>
      <c r="CR293" s="146">
        <v>0</v>
      </c>
      <c r="CS293" s="149">
        <f t="shared" si="293"/>
        <v>0</v>
      </c>
      <c r="CT293" s="145">
        <v>837</v>
      </c>
      <c r="CU293" s="146">
        <v>672</v>
      </c>
      <c r="CV293" s="146">
        <v>13</v>
      </c>
      <c r="CW293" s="149">
        <f t="shared" si="294"/>
        <v>685</v>
      </c>
      <c r="CX293" s="145">
        <v>0</v>
      </c>
      <c r="CY293" s="146">
        <v>0</v>
      </c>
      <c r="CZ293" s="146">
        <v>0</v>
      </c>
      <c r="DA293" s="149">
        <f t="shared" si="295"/>
        <v>0</v>
      </c>
      <c r="DB293" s="145">
        <v>0</v>
      </c>
      <c r="DC293" s="146">
        <v>0</v>
      </c>
      <c r="DD293" s="146">
        <v>0</v>
      </c>
      <c r="DE293" s="149">
        <f t="shared" si="296"/>
        <v>0</v>
      </c>
      <c r="DF293" s="146"/>
      <c r="DG293" s="146"/>
      <c r="DH293" s="146"/>
      <c r="DI293" s="146"/>
      <c r="DJ293" s="145">
        <v>5</v>
      </c>
      <c r="DK293" s="146">
        <v>5</v>
      </c>
      <c r="DL293" s="146">
        <v>0</v>
      </c>
      <c r="DM293" s="149">
        <f t="shared" si="297"/>
        <v>5</v>
      </c>
      <c r="DN293" s="145">
        <v>0</v>
      </c>
      <c r="DO293" s="146">
        <v>0</v>
      </c>
      <c r="DP293" s="146">
        <v>0</v>
      </c>
      <c r="DQ293" s="149">
        <f t="shared" si="298"/>
        <v>0</v>
      </c>
      <c r="DR293" s="145">
        <v>0</v>
      </c>
      <c r="DS293" s="146">
        <v>0</v>
      </c>
      <c r="DT293" s="146">
        <v>0</v>
      </c>
      <c r="DU293" s="149">
        <f t="shared" si="299"/>
        <v>0</v>
      </c>
      <c r="DV293" s="145">
        <v>0</v>
      </c>
      <c r="DW293" s="146">
        <v>0</v>
      </c>
      <c r="DX293" s="146">
        <v>0</v>
      </c>
      <c r="DY293" s="149">
        <f t="shared" si="300"/>
        <v>0</v>
      </c>
      <c r="DZ293" s="145">
        <v>0</v>
      </c>
      <c r="EA293" s="146">
        <v>0</v>
      </c>
      <c r="EB293" s="146">
        <v>0</v>
      </c>
      <c r="EC293" s="149">
        <f t="shared" si="301"/>
        <v>0</v>
      </c>
      <c r="ED293" s="146"/>
      <c r="EE293" s="146"/>
      <c r="EF293" s="146"/>
      <c r="EG293" s="146"/>
      <c r="EH293" s="145">
        <v>0</v>
      </c>
      <c r="EI293" s="146">
        <v>0</v>
      </c>
      <c r="EJ293" s="146">
        <v>0</v>
      </c>
      <c r="EK293" s="149">
        <f t="shared" si="302"/>
        <v>0</v>
      </c>
      <c r="EL293" s="145">
        <v>0</v>
      </c>
      <c r="EM293" s="146">
        <v>0</v>
      </c>
      <c r="EN293" s="146">
        <v>0</v>
      </c>
      <c r="EO293" s="149">
        <f t="shared" si="303"/>
        <v>0</v>
      </c>
      <c r="EP293" s="145">
        <v>0</v>
      </c>
      <c r="EQ293" s="146">
        <v>0</v>
      </c>
      <c r="ER293" s="146">
        <v>0</v>
      </c>
      <c r="ES293" s="149">
        <f t="shared" si="304"/>
        <v>0</v>
      </c>
      <c r="ET293" s="145">
        <v>0</v>
      </c>
      <c r="EU293" s="146">
        <v>0</v>
      </c>
      <c r="EV293" s="146">
        <v>0</v>
      </c>
      <c r="EW293" s="149">
        <f t="shared" si="305"/>
        <v>0</v>
      </c>
      <c r="EX293" s="145">
        <v>745</v>
      </c>
      <c r="EY293" s="146">
        <v>1133</v>
      </c>
      <c r="EZ293" s="146">
        <v>3</v>
      </c>
      <c r="FA293" s="149">
        <f t="shared" si="306"/>
        <v>1136</v>
      </c>
      <c r="FB293" s="145">
        <v>0</v>
      </c>
      <c r="FC293" s="146">
        <v>0</v>
      </c>
      <c r="FD293" s="146">
        <v>0</v>
      </c>
      <c r="FE293" s="149">
        <f t="shared" si="307"/>
        <v>0</v>
      </c>
      <c r="FF293" s="145">
        <v>16206</v>
      </c>
      <c r="FG293" s="146">
        <v>13312</v>
      </c>
      <c r="FH293" s="146">
        <v>1964</v>
      </c>
      <c r="FI293" s="149">
        <f t="shared" si="308"/>
        <v>15276</v>
      </c>
      <c r="FJ293" s="145">
        <v>0</v>
      </c>
      <c r="FK293" s="146">
        <v>0</v>
      </c>
      <c r="FL293" s="146">
        <v>0</v>
      </c>
      <c r="FM293" s="149">
        <f t="shared" si="309"/>
        <v>0</v>
      </c>
      <c r="FN293" s="145">
        <v>0</v>
      </c>
      <c r="FO293" s="146">
        <v>0</v>
      </c>
      <c r="FP293" s="146">
        <v>0</v>
      </c>
      <c r="FQ293" s="149">
        <f t="shared" si="310"/>
        <v>0</v>
      </c>
      <c r="FR293" s="145">
        <v>0</v>
      </c>
      <c r="FS293" s="146">
        <v>0</v>
      </c>
      <c r="FT293" s="146">
        <v>0</v>
      </c>
      <c r="FU293" s="149">
        <f t="shared" si="311"/>
        <v>0</v>
      </c>
      <c r="FV293" s="145">
        <v>82</v>
      </c>
      <c r="FW293" s="146">
        <v>61</v>
      </c>
      <c r="FX293" s="146">
        <v>0</v>
      </c>
      <c r="FY293" s="149">
        <f t="shared" si="312"/>
        <v>61</v>
      </c>
      <c r="FZ293" s="145">
        <v>0</v>
      </c>
      <c r="GA293" s="146">
        <v>0</v>
      </c>
      <c r="GB293" s="146">
        <v>0</v>
      </c>
      <c r="GC293" s="149">
        <f t="shared" si="313"/>
        <v>0</v>
      </c>
      <c r="GD293" s="164">
        <f t="shared" si="316"/>
        <v>33170</v>
      </c>
      <c r="GE293" s="165">
        <f t="shared" si="316"/>
        <v>24951</v>
      </c>
      <c r="GF293" s="165">
        <f t="shared" si="316"/>
        <v>3482</v>
      </c>
      <c r="GG293" s="165">
        <f t="shared" si="316"/>
        <v>28433</v>
      </c>
      <c r="GH293" s="159"/>
      <c r="GI293" s="155"/>
      <c r="GJ293" s="155"/>
      <c r="GK293" s="155"/>
      <c r="GL293" s="155"/>
      <c r="GM293" s="155"/>
      <c r="GN293" s="155"/>
      <c r="GO293" s="155"/>
      <c r="GP293" s="147"/>
      <c r="GQ293" s="147"/>
      <c r="GR293" s="147"/>
      <c r="GS293" s="147"/>
      <c r="GT293" s="147"/>
      <c r="GU293" s="147"/>
      <c r="GV293" s="147"/>
      <c r="GW293" s="147"/>
      <c r="GX293" s="147"/>
      <c r="GY293" s="147"/>
      <c r="GZ293" s="147"/>
      <c r="HA293" s="147"/>
    </row>
    <row r="294" spans="1:209" ht="11.25" customHeight="1">
      <c r="A294" s="148">
        <v>42522</v>
      </c>
      <c r="B294" s="145">
        <v>7246</v>
      </c>
      <c r="C294" s="146">
        <v>8038</v>
      </c>
      <c r="D294" s="146">
        <v>647</v>
      </c>
      <c r="E294" s="149">
        <f t="shared" si="271"/>
        <v>8685</v>
      </c>
      <c r="F294" s="145">
        <v>0</v>
      </c>
      <c r="G294" s="146">
        <v>0</v>
      </c>
      <c r="H294" s="146">
        <v>0</v>
      </c>
      <c r="I294" s="149">
        <f t="shared" si="272"/>
        <v>0</v>
      </c>
      <c r="J294" s="146"/>
      <c r="K294" s="146"/>
      <c r="L294" s="146"/>
      <c r="M294" s="146"/>
      <c r="N294" s="145">
        <v>0</v>
      </c>
      <c r="O294" s="146">
        <v>0</v>
      </c>
      <c r="P294" s="146">
        <v>0</v>
      </c>
      <c r="Q294" s="149">
        <f t="shared" si="273"/>
        <v>0</v>
      </c>
      <c r="R294" s="145">
        <v>0</v>
      </c>
      <c r="S294" s="146">
        <v>0</v>
      </c>
      <c r="T294" s="146">
        <v>0</v>
      </c>
      <c r="U294" s="149">
        <f t="shared" si="274"/>
        <v>0</v>
      </c>
      <c r="V294" s="145">
        <v>0</v>
      </c>
      <c r="W294" s="146">
        <v>0</v>
      </c>
      <c r="X294" s="146">
        <v>0</v>
      </c>
      <c r="Y294" s="149">
        <f t="shared" si="275"/>
        <v>0</v>
      </c>
      <c r="Z294" s="145">
        <v>3981</v>
      </c>
      <c r="AA294" s="146">
        <v>2777</v>
      </c>
      <c r="AB294" s="146">
        <v>368</v>
      </c>
      <c r="AC294" s="149">
        <f t="shared" si="276"/>
        <v>3145</v>
      </c>
      <c r="AD294" s="145">
        <v>0</v>
      </c>
      <c r="AE294" s="146">
        <v>0</v>
      </c>
      <c r="AF294" s="146">
        <v>0</v>
      </c>
      <c r="AG294" s="149">
        <f t="shared" si="277"/>
        <v>0</v>
      </c>
      <c r="AH294" s="145">
        <v>0</v>
      </c>
      <c r="AI294" s="146">
        <v>0</v>
      </c>
      <c r="AJ294" s="146">
        <v>0</v>
      </c>
      <c r="AK294" s="149">
        <f t="shared" si="278"/>
        <v>0</v>
      </c>
      <c r="AL294" s="145">
        <v>0</v>
      </c>
      <c r="AM294" s="146">
        <v>0</v>
      </c>
      <c r="AN294" s="146">
        <v>0</v>
      </c>
      <c r="AO294" s="149">
        <f t="shared" si="279"/>
        <v>0</v>
      </c>
      <c r="AP294" s="145">
        <v>0</v>
      </c>
      <c r="AQ294" s="146">
        <v>0</v>
      </c>
      <c r="AR294" s="146">
        <v>0</v>
      </c>
      <c r="AS294" s="149">
        <f t="shared" si="280"/>
        <v>0</v>
      </c>
      <c r="AT294" s="145">
        <v>0</v>
      </c>
      <c r="AU294" s="146">
        <v>0</v>
      </c>
      <c r="AV294" s="146">
        <v>0</v>
      </c>
      <c r="AW294" s="149">
        <f t="shared" si="281"/>
        <v>0</v>
      </c>
      <c r="AX294" s="145">
        <v>0</v>
      </c>
      <c r="AY294" s="146">
        <v>0</v>
      </c>
      <c r="AZ294" s="146">
        <v>0</v>
      </c>
      <c r="BA294" s="149">
        <f t="shared" si="282"/>
        <v>0</v>
      </c>
      <c r="BB294" s="145">
        <v>0</v>
      </c>
      <c r="BC294" s="146">
        <v>0</v>
      </c>
      <c r="BD294" s="146">
        <v>0</v>
      </c>
      <c r="BE294" s="149">
        <f t="shared" si="283"/>
        <v>0</v>
      </c>
      <c r="BF294" s="145">
        <v>0</v>
      </c>
      <c r="BG294" s="146">
        <v>0</v>
      </c>
      <c r="BH294" s="146">
        <v>0</v>
      </c>
      <c r="BI294" s="149">
        <f t="shared" si="284"/>
        <v>0</v>
      </c>
      <c r="BJ294" s="145">
        <v>0</v>
      </c>
      <c r="BK294" s="146">
        <v>0</v>
      </c>
      <c r="BL294" s="146">
        <v>0</v>
      </c>
      <c r="BM294" s="149">
        <f t="shared" si="285"/>
        <v>0</v>
      </c>
      <c r="BN294" s="145">
        <v>0</v>
      </c>
      <c r="BO294" s="146">
        <v>0</v>
      </c>
      <c r="BP294" s="146">
        <v>0</v>
      </c>
      <c r="BQ294" s="149">
        <f t="shared" si="286"/>
        <v>0</v>
      </c>
      <c r="BR294" s="145">
        <v>0</v>
      </c>
      <c r="BS294" s="146">
        <v>0</v>
      </c>
      <c r="BT294" s="146">
        <v>0</v>
      </c>
      <c r="BU294" s="149">
        <f t="shared" si="287"/>
        <v>0</v>
      </c>
      <c r="BV294" s="145">
        <v>0</v>
      </c>
      <c r="BW294" s="146">
        <v>0</v>
      </c>
      <c r="BX294" s="146">
        <v>0</v>
      </c>
      <c r="BY294" s="149">
        <f t="shared" si="288"/>
        <v>0</v>
      </c>
      <c r="BZ294" s="145">
        <v>0</v>
      </c>
      <c r="CA294" s="146">
        <v>0</v>
      </c>
      <c r="CB294" s="146">
        <v>0</v>
      </c>
      <c r="CC294" s="149">
        <f t="shared" si="289"/>
        <v>0</v>
      </c>
      <c r="CD294" s="145">
        <v>0</v>
      </c>
      <c r="CE294" s="146">
        <v>0</v>
      </c>
      <c r="CF294" s="146">
        <v>0</v>
      </c>
      <c r="CG294" s="149">
        <f t="shared" si="290"/>
        <v>0</v>
      </c>
      <c r="CH294" s="145">
        <v>0</v>
      </c>
      <c r="CI294" s="146">
        <v>0</v>
      </c>
      <c r="CJ294" s="146">
        <v>0</v>
      </c>
      <c r="CK294" s="149">
        <f t="shared" si="291"/>
        <v>0</v>
      </c>
      <c r="CL294" s="145">
        <v>0</v>
      </c>
      <c r="CM294" s="146">
        <v>0</v>
      </c>
      <c r="CN294" s="146">
        <v>0</v>
      </c>
      <c r="CO294" s="149">
        <f t="shared" si="292"/>
        <v>0</v>
      </c>
      <c r="CP294" s="145">
        <v>0</v>
      </c>
      <c r="CQ294" s="146">
        <v>0</v>
      </c>
      <c r="CR294" s="146">
        <v>0</v>
      </c>
      <c r="CS294" s="149">
        <f t="shared" si="293"/>
        <v>0</v>
      </c>
      <c r="CT294" s="145">
        <v>879</v>
      </c>
      <c r="CU294" s="146">
        <v>752</v>
      </c>
      <c r="CV294" s="146">
        <v>23</v>
      </c>
      <c r="CW294" s="149">
        <f t="shared" si="294"/>
        <v>775</v>
      </c>
      <c r="CX294" s="145">
        <v>0</v>
      </c>
      <c r="CY294" s="146">
        <v>0</v>
      </c>
      <c r="CZ294" s="146">
        <v>0</v>
      </c>
      <c r="DA294" s="149">
        <f t="shared" si="295"/>
        <v>0</v>
      </c>
      <c r="DB294" s="145">
        <v>0</v>
      </c>
      <c r="DC294" s="146">
        <v>0</v>
      </c>
      <c r="DD294" s="146">
        <v>0</v>
      </c>
      <c r="DE294" s="149">
        <f t="shared" si="296"/>
        <v>0</v>
      </c>
      <c r="DF294" s="146"/>
      <c r="DG294" s="146"/>
      <c r="DH294" s="146"/>
      <c r="DI294" s="146"/>
      <c r="DJ294" s="145">
        <v>55</v>
      </c>
      <c r="DK294" s="146">
        <v>55</v>
      </c>
      <c r="DL294" s="146">
        <v>0</v>
      </c>
      <c r="DM294" s="149">
        <f t="shared" si="297"/>
        <v>55</v>
      </c>
      <c r="DN294" s="145">
        <v>0</v>
      </c>
      <c r="DO294" s="146">
        <v>0</v>
      </c>
      <c r="DP294" s="146">
        <v>0</v>
      </c>
      <c r="DQ294" s="149">
        <f t="shared" si="298"/>
        <v>0</v>
      </c>
      <c r="DR294" s="145">
        <v>0</v>
      </c>
      <c r="DS294" s="146">
        <v>0</v>
      </c>
      <c r="DT294" s="146">
        <v>0</v>
      </c>
      <c r="DU294" s="149">
        <f t="shared" si="299"/>
        <v>0</v>
      </c>
      <c r="DV294" s="145">
        <v>0</v>
      </c>
      <c r="DW294" s="146">
        <v>0</v>
      </c>
      <c r="DX294" s="146">
        <v>0</v>
      </c>
      <c r="DY294" s="149">
        <f t="shared" si="300"/>
        <v>0</v>
      </c>
      <c r="DZ294" s="145">
        <v>0</v>
      </c>
      <c r="EA294" s="146">
        <v>0</v>
      </c>
      <c r="EB294" s="146">
        <v>0</v>
      </c>
      <c r="EC294" s="149">
        <f t="shared" si="301"/>
        <v>0</v>
      </c>
      <c r="ED294" s="146"/>
      <c r="EE294" s="146"/>
      <c r="EF294" s="146"/>
      <c r="EG294" s="146"/>
      <c r="EH294" s="145">
        <v>0</v>
      </c>
      <c r="EI294" s="146">
        <v>0</v>
      </c>
      <c r="EJ294" s="146">
        <v>0</v>
      </c>
      <c r="EK294" s="149">
        <f t="shared" si="302"/>
        <v>0</v>
      </c>
      <c r="EL294" s="145">
        <v>0</v>
      </c>
      <c r="EM294" s="146">
        <v>0</v>
      </c>
      <c r="EN294" s="146">
        <v>0</v>
      </c>
      <c r="EO294" s="149">
        <f t="shared" si="303"/>
        <v>0</v>
      </c>
      <c r="EP294" s="145">
        <v>0</v>
      </c>
      <c r="EQ294" s="146">
        <v>0</v>
      </c>
      <c r="ER294" s="146">
        <v>0</v>
      </c>
      <c r="ES294" s="149">
        <f t="shared" si="304"/>
        <v>0</v>
      </c>
      <c r="ET294" s="145">
        <v>0</v>
      </c>
      <c r="EU294" s="146">
        <v>0</v>
      </c>
      <c r="EV294" s="146">
        <v>0</v>
      </c>
      <c r="EW294" s="149">
        <f t="shared" si="305"/>
        <v>0</v>
      </c>
      <c r="EX294" s="145">
        <v>671</v>
      </c>
      <c r="EY294" s="146">
        <v>830</v>
      </c>
      <c r="EZ294" s="146">
        <v>12</v>
      </c>
      <c r="FA294" s="149">
        <f t="shared" si="306"/>
        <v>842</v>
      </c>
      <c r="FB294" s="145">
        <v>0</v>
      </c>
      <c r="FC294" s="146">
        <v>0</v>
      </c>
      <c r="FD294" s="146">
        <v>0</v>
      </c>
      <c r="FE294" s="149">
        <f t="shared" si="307"/>
        <v>0</v>
      </c>
      <c r="FF294" s="145">
        <v>16668</v>
      </c>
      <c r="FG294" s="146">
        <v>10147</v>
      </c>
      <c r="FH294" s="146">
        <v>2248</v>
      </c>
      <c r="FI294" s="149">
        <f t="shared" si="308"/>
        <v>12395</v>
      </c>
      <c r="FJ294" s="145">
        <v>0</v>
      </c>
      <c r="FK294" s="146">
        <v>0</v>
      </c>
      <c r="FL294" s="146">
        <v>0</v>
      </c>
      <c r="FM294" s="149">
        <f t="shared" si="309"/>
        <v>0</v>
      </c>
      <c r="FN294" s="145">
        <v>0</v>
      </c>
      <c r="FO294" s="146">
        <v>0</v>
      </c>
      <c r="FP294" s="146">
        <v>0</v>
      </c>
      <c r="FQ294" s="149">
        <f t="shared" si="310"/>
        <v>0</v>
      </c>
      <c r="FR294" s="145">
        <v>0</v>
      </c>
      <c r="FS294" s="146">
        <v>0</v>
      </c>
      <c r="FT294" s="146">
        <v>0</v>
      </c>
      <c r="FU294" s="149">
        <f t="shared" si="311"/>
        <v>0</v>
      </c>
      <c r="FV294" s="145">
        <v>84</v>
      </c>
      <c r="FW294" s="146">
        <v>57</v>
      </c>
      <c r="FX294" s="146">
        <v>0</v>
      </c>
      <c r="FY294" s="149">
        <f t="shared" si="312"/>
        <v>57</v>
      </c>
      <c r="FZ294" s="145">
        <v>0</v>
      </c>
      <c r="GA294" s="146">
        <v>0</v>
      </c>
      <c r="GB294" s="146">
        <v>0</v>
      </c>
      <c r="GC294" s="149">
        <f t="shared" si="313"/>
        <v>0</v>
      </c>
      <c r="GD294" s="164">
        <f t="shared" si="316"/>
        <v>29584</v>
      </c>
      <c r="GE294" s="165">
        <f t="shared" si="316"/>
        <v>22656</v>
      </c>
      <c r="GF294" s="165">
        <f t="shared" si="316"/>
        <v>3298</v>
      </c>
      <c r="GG294" s="165">
        <f t="shared" si="316"/>
        <v>25954</v>
      </c>
      <c r="GH294" s="159"/>
      <c r="GI294" s="155"/>
      <c r="GJ294" s="155"/>
      <c r="GK294" s="155"/>
      <c r="GL294" s="155"/>
      <c r="GM294" s="155"/>
      <c r="GN294" s="155"/>
      <c r="GO294" s="155"/>
      <c r="GP294" s="147"/>
      <c r="GQ294" s="147"/>
      <c r="GR294" s="147"/>
      <c r="GS294" s="147"/>
      <c r="GT294" s="147"/>
      <c r="GU294" s="147"/>
      <c r="GV294" s="147"/>
      <c r="GW294" s="147"/>
      <c r="GX294" s="147"/>
      <c r="GY294" s="147"/>
      <c r="GZ294" s="147"/>
      <c r="HA294" s="147"/>
    </row>
    <row r="295" spans="1:209" ht="11.25" customHeight="1">
      <c r="A295" s="148">
        <v>42552</v>
      </c>
      <c r="B295" s="145">
        <v>8002</v>
      </c>
      <c r="C295" s="146">
        <v>6963</v>
      </c>
      <c r="D295" s="146">
        <v>1219</v>
      </c>
      <c r="E295" s="149">
        <f t="shared" si="271"/>
        <v>8182</v>
      </c>
      <c r="F295" s="145">
        <v>0</v>
      </c>
      <c r="G295" s="146">
        <v>0</v>
      </c>
      <c r="H295" s="146">
        <v>0</v>
      </c>
      <c r="I295" s="149">
        <f t="shared" si="272"/>
        <v>0</v>
      </c>
      <c r="J295" s="146"/>
      <c r="K295" s="146"/>
      <c r="L295" s="146"/>
      <c r="M295" s="146"/>
      <c r="N295" s="145">
        <v>0</v>
      </c>
      <c r="O295" s="146">
        <v>0</v>
      </c>
      <c r="P295" s="146">
        <v>0</v>
      </c>
      <c r="Q295" s="149">
        <f t="shared" si="273"/>
        <v>0</v>
      </c>
      <c r="R295" s="145">
        <v>0</v>
      </c>
      <c r="S295" s="146">
        <v>0</v>
      </c>
      <c r="T295" s="146">
        <v>0</v>
      </c>
      <c r="U295" s="149">
        <f t="shared" si="274"/>
        <v>0</v>
      </c>
      <c r="V295" s="145">
        <v>0</v>
      </c>
      <c r="W295" s="146">
        <v>0</v>
      </c>
      <c r="X295" s="146">
        <v>0</v>
      </c>
      <c r="Y295" s="149">
        <f t="shared" si="275"/>
        <v>0</v>
      </c>
      <c r="Z295" s="145">
        <v>3544</v>
      </c>
      <c r="AA295" s="146">
        <v>2565</v>
      </c>
      <c r="AB295" s="146">
        <v>351</v>
      </c>
      <c r="AC295" s="149">
        <f t="shared" si="276"/>
        <v>2916</v>
      </c>
      <c r="AD295" s="145">
        <v>0</v>
      </c>
      <c r="AE295" s="146">
        <v>0</v>
      </c>
      <c r="AF295" s="146">
        <v>0</v>
      </c>
      <c r="AG295" s="149">
        <f t="shared" si="277"/>
        <v>0</v>
      </c>
      <c r="AH295" s="145">
        <v>0</v>
      </c>
      <c r="AI295" s="146">
        <v>0</v>
      </c>
      <c r="AJ295" s="146">
        <v>0</v>
      </c>
      <c r="AK295" s="149">
        <f t="shared" si="278"/>
        <v>0</v>
      </c>
      <c r="AL295" s="145">
        <v>0</v>
      </c>
      <c r="AM295" s="146">
        <v>0</v>
      </c>
      <c r="AN295" s="146">
        <v>0</v>
      </c>
      <c r="AO295" s="149">
        <f t="shared" si="279"/>
        <v>0</v>
      </c>
      <c r="AP295" s="145">
        <v>0</v>
      </c>
      <c r="AQ295" s="146">
        <v>0</v>
      </c>
      <c r="AR295" s="146">
        <v>0</v>
      </c>
      <c r="AS295" s="149">
        <f t="shared" si="280"/>
        <v>0</v>
      </c>
      <c r="AT295" s="145">
        <v>0</v>
      </c>
      <c r="AU295" s="146">
        <v>0</v>
      </c>
      <c r="AV295" s="146">
        <v>0</v>
      </c>
      <c r="AW295" s="149">
        <f t="shared" si="281"/>
        <v>0</v>
      </c>
      <c r="AX295" s="145">
        <v>0</v>
      </c>
      <c r="AY295" s="146">
        <v>0</v>
      </c>
      <c r="AZ295" s="146">
        <v>0</v>
      </c>
      <c r="BA295" s="149">
        <f t="shared" si="282"/>
        <v>0</v>
      </c>
      <c r="BB295" s="145">
        <v>0</v>
      </c>
      <c r="BC295" s="146">
        <v>0</v>
      </c>
      <c r="BD295" s="146">
        <v>0</v>
      </c>
      <c r="BE295" s="149">
        <f t="shared" si="283"/>
        <v>0</v>
      </c>
      <c r="BF295" s="145">
        <v>0</v>
      </c>
      <c r="BG295" s="146">
        <v>0</v>
      </c>
      <c r="BH295" s="146">
        <v>0</v>
      </c>
      <c r="BI295" s="149">
        <f t="shared" si="284"/>
        <v>0</v>
      </c>
      <c r="BJ295" s="145">
        <v>0</v>
      </c>
      <c r="BK295" s="146">
        <v>0</v>
      </c>
      <c r="BL295" s="146">
        <v>0</v>
      </c>
      <c r="BM295" s="149">
        <f t="shared" si="285"/>
        <v>0</v>
      </c>
      <c r="BN295" s="145">
        <v>0</v>
      </c>
      <c r="BO295" s="146">
        <v>0</v>
      </c>
      <c r="BP295" s="146">
        <v>0</v>
      </c>
      <c r="BQ295" s="149">
        <f t="shared" si="286"/>
        <v>0</v>
      </c>
      <c r="BR295" s="145">
        <v>0</v>
      </c>
      <c r="BS295" s="146">
        <v>0</v>
      </c>
      <c r="BT295" s="146">
        <v>0</v>
      </c>
      <c r="BU295" s="149">
        <f t="shared" si="287"/>
        <v>0</v>
      </c>
      <c r="BV295" s="145">
        <v>0</v>
      </c>
      <c r="BW295" s="146">
        <v>0</v>
      </c>
      <c r="BX295" s="146">
        <v>0</v>
      </c>
      <c r="BY295" s="149">
        <f t="shared" si="288"/>
        <v>0</v>
      </c>
      <c r="BZ295" s="145">
        <v>0</v>
      </c>
      <c r="CA295" s="146">
        <v>0</v>
      </c>
      <c r="CB295" s="146">
        <v>0</v>
      </c>
      <c r="CC295" s="149">
        <f t="shared" si="289"/>
        <v>0</v>
      </c>
      <c r="CD295" s="145">
        <v>0</v>
      </c>
      <c r="CE295" s="146">
        <v>0</v>
      </c>
      <c r="CF295" s="146">
        <v>0</v>
      </c>
      <c r="CG295" s="149">
        <f t="shared" si="290"/>
        <v>0</v>
      </c>
      <c r="CH295" s="145">
        <v>0</v>
      </c>
      <c r="CI295" s="146">
        <v>0</v>
      </c>
      <c r="CJ295" s="146">
        <v>0</v>
      </c>
      <c r="CK295" s="149">
        <f t="shared" si="291"/>
        <v>0</v>
      </c>
      <c r="CL295" s="145">
        <v>0</v>
      </c>
      <c r="CM295" s="146">
        <v>0</v>
      </c>
      <c r="CN295" s="146">
        <v>0</v>
      </c>
      <c r="CO295" s="149">
        <f t="shared" si="292"/>
        <v>0</v>
      </c>
      <c r="CP295" s="145">
        <v>0</v>
      </c>
      <c r="CQ295" s="146">
        <v>0</v>
      </c>
      <c r="CR295" s="146">
        <v>0</v>
      </c>
      <c r="CS295" s="149">
        <f t="shared" si="293"/>
        <v>0</v>
      </c>
      <c r="CT295" s="145">
        <v>603</v>
      </c>
      <c r="CU295" s="146">
        <v>490</v>
      </c>
      <c r="CV295" s="146">
        <v>8</v>
      </c>
      <c r="CW295" s="149">
        <f t="shared" si="294"/>
        <v>498</v>
      </c>
      <c r="CX295" s="145">
        <v>0</v>
      </c>
      <c r="CY295" s="146">
        <v>0</v>
      </c>
      <c r="CZ295" s="146">
        <v>0</v>
      </c>
      <c r="DA295" s="149">
        <f t="shared" si="295"/>
        <v>0</v>
      </c>
      <c r="DB295" s="145">
        <v>0</v>
      </c>
      <c r="DC295" s="146">
        <v>0</v>
      </c>
      <c r="DD295" s="146">
        <v>0</v>
      </c>
      <c r="DE295" s="149">
        <f t="shared" si="296"/>
        <v>0</v>
      </c>
      <c r="DF295" s="146"/>
      <c r="DG295" s="146"/>
      <c r="DH295" s="146"/>
      <c r="DI295" s="146"/>
      <c r="DJ295" s="145">
        <v>9</v>
      </c>
      <c r="DK295" s="146">
        <v>9</v>
      </c>
      <c r="DL295" s="146">
        <v>0</v>
      </c>
      <c r="DM295" s="149">
        <f t="shared" si="297"/>
        <v>9</v>
      </c>
      <c r="DN295" s="145">
        <v>0</v>
      </c>
      <c r="DO295" s="146">
        <v>0</v>
      </c>
      <c r="DP295" s="146">
        <v>0</v>
      </c>
      <c r="DQ295" s="149">
        <f t="shared" si="298"/>
        <v>0</v>
      </c>
      <c r="DR295" s="145">
        <v>0</v>
      </c>
      <c r="DS295" s="146">
        <v>0</v>
      </c>
      <c r="DT295" s="146">
        <v>0</v>
      </c>
      <c r="DU295" s="149">
        <f t="shared" si="299"/>
        <v>0</v>
      </c>
      <c r="DV295" s="145">
        <v>0</v>
      </c>
      <c r="DW295" s="146">
        <v>0</v>
      </c>
      <c r="DX295" s="146">
        <v>0</v>
      </c>
      <c r="DY295" s="149">
        <f t="shared" si="300"/>
        <v>0</v>
      </c>
      <c r="DZ295" s="145">
        <v>0</v>
      </c>
      <c r="EA295" s="146">
        <v>0</v>
      </c>
      <c r="EB295" s="146">
        <v>0</v>
      </c>
      <c r="EC295" s="149">
        <f t="shared" si="301"/>
        <v>0</v>
      </c>
      <c r="ED295" s="146"/>
      <c r="EE295" s="146"/>
      <c r="EF295" s="146"/>
      <c r="EG295" s="146"/>
      <c r="EH295" s="145">
        <v>0</v>
      </c>
      <c r="EI295" s="146">
        <v>0</v>
      </c>
      <c r="EJ295" s="146">
        <v>0</v>
      </c>
      <c r="EK295" s="149">
        <f t="shared" si="302"/>
        <v>0</v>
      </c>
      <c r="EL295" s="145">
        <v>0</v>
      </c>
      <c r="EM295" s="146">
        <v>0</v>
      </c>
      <c r="EN295" s="146">
        <v>0</v>
      </c>
      <c r="EO295" s="149">
        <f t="shared" si="303"/>
        <v>0</v>
      </c>
      <c r="EP295" s="145">
        <v>0</v>
      </c>
      <c r="EQ295" s="146">
        <v>0</v>
      </c>
      <c r="ER295" s="146">
        <v>0</v>
      </c>
      <c r="ES295" s="149">
        <f t="shared" si="304"/>
        <v>0</v>
      </c>
      <c r="ET295" s="145">
        <v>0</v>
      </c>
      <c r="EU295" s="146">
        <v>0</v>
      </c>
      <c r="EV295" s="146">
        <v>0</v>
      </c>
      <c r="EW295" s="149">
        <f t="shared" si="305"/>
        <v>0</v>
      </c>
      <c r="EX295" s="145">
        <v>517</v>
      </c>
      <c r="EY295" s="146">
        <v>523</v>
      </c>
      <c r="EZ295" s="146">
        <v>11</v>
      </c>
      <c r="FA295" s="149">
        <f t="shared" si="306"/>
        <v>534</v>
      </c>
      <c r="FB295" s="145">
        <v>0</v>
      </c>
      <c r="FC295" s="146">
        <v>0</v>
      </c>
      <c r="FD295" s="146">
        <v>0</v>
      </c>
      <c r="FE295" s="149">
        <f t="shared" si="307"/>
        <v>0</v>
      </c>
      <c r="FF295" s="145">
        <v>13367</v>
      </c>
      <c r="FG295" s="146">
        <v>10698</v>
      </c>
      <c r="FH295" s="146">
        <v>1759</v>
      </c>
      <c r="FI295" s="149">
        <f t="shared" si="308"/>
        <v>12457</v>
      </c>
      <c r="FJ295" s="145">
        <v>0</v>
      </c>
      <c r="FK295" s="146">
        <v>0</v>
      </c>
      <c r="FL295" s="146">
        <v>0</v>
      </c>
      <c r="FM295" s="149">
        <f t="shared" si="309"/>
        <v>0</v>
      </c>
      <c r="FN295" s="145">
        <v>0</v>
      </c>
      <c r="FO295" s="146">
        <v>0</v>
      </c>
      <c r="FP295" s="146">
        <v>0</v>
      </c>
      <c r="FQ295" s="149">
        <f t="shared" si="310"/>
        <v>0</v>
      </c>
      <c r="FR295" s="145">
        <v>0</v>
      </c>
      <c r="FS295" s="146">
        <v>0</v>
      </c>
      <c r="FT295" s="146">
        <v>0</v>
      </c>
      <c r="FU295" s="149">
        <f t="shared" si="311"/>
        <v>0</v>
      </c>
      <c r="FV295" s="145">
        <v>89</v>
      </c>
      <c r="FW295" s="146">
        <v>59</v>
      </c>
      <c r="FX295" s="146">
        <v>0</v>
      </c>
      <c r="FY295" s="149">
        <f t="shared" si="312"/>
        <v>59</v>
      </c>
      <c r="FZ295" s="145">
        <v>0</v>
      </c>
      <c r="GA295" s="146">
        <v>0</v>
      </c>
      <c r="GB295" s="146">
        <v>0</v>
      </c>
      <c r="GC295" s="149">
        <f t="shared" si="313"/>
        <v>0</v>
      </c>
      <c r="GD295" s="164">
        <f t="shared" si="316"/>
        <v>26131</v>
      </c>
      <c r="GE295" s="165">
        <f t="shared" si="316"/>
        <v>21307</v>
      </c>
      <c r="GF295" s="165">
        <f t="shared" si="316"/>
        <v>3348</v>
      </c>
      <c r="GG295" s="165">
        <f t="shared" si="316"/>
        <v>24655</v>
      </c>
      <c r="GH295" s="159"/>
      <c r="GI295" s="155"/>
      <c r="GJ295" s="155"/>
      <c r="GK295" s="155"/>
      <c r="GL295" s="155"/>
      <c r="GM295" s="155"/>
      <c r="GN295" s="155"/>
      <c r="GO295" s="155"/>
      <c r="GP295" s="147"/>
      <c r="GQ295" s="147"/>
      <c r="GR295" s="147"/>
      <c r="GS295" s="147"/>
      <c r="GT295" s="147"/>
      <c r="GU295" s="147"/>
      <c r="GV295" s="147"/>
      <c r="GW295" s="147"/>
      <c r="GX295" s="147"/>
      <c r="GY295" s="147"/>
      <c r="GZ295" s="147"/>
      <c r="HA295" s="147"/>
    </row>
    <row r="296" spans="1:209" ht="11.25" customHeight="1">
      <c r="A296" s="148">
        <v>42583</v>
      </c>
      <c r="B296" s="145">
        <v>8356</v>
      </c>
      <c r="C296" s="146">
        <v>7186</v>
      </c>
      <c r="D296" s="146">
        <v>1015</v>
      </c>
      <c r="E296" s="149">
        <f t="shared" si="271"/>
        <v>8201</v>
      </c>
      <c r="F296" s="145">
        <v>0</v>
      </c>
      <c r="G296" s="146">
        <v>0</v>
      </c>
      <c r="H296" s="146">
        <v>0</v>
      </c>
      <c r="I296" s="149">
        <f t="shared" si="272"/>
        <v>0</v>
      </c>
      <c r="J296" s="146"/>
      <c r="K296" s="146"/>
      <c r="L296" s="146"/>
      <c r="M296" s="146"/>
      <c r="N296" s="145">
        <v>0</v>
      </c>
      <c r="O296" s="146">
        <v>0</v>
      </c>
      <c r="P296" s="146">
        <v>0</v>
      </c>
      <c r="Q296" s="149">
        <f t="shared" si="273"/>
        <v>0</v>
      </c>
      <c r="R296" s="145">
        <v>0</v>
      </c>
      <c r="S296" s="146">
        <v>0</v>
      </c>
      <c r="T296" s="146">
        <v>0</v>
      </c>
      <c r="U296" s="149">
        <f t="shared" si="274"/>
        <v>0</v>
      </c>
      <c r="V296" s="145">
        <v>0</v>
      </c>
      <c r="W296" s="146">
        <v>0</v>
      </c>
      <c r="X296" s="146">
        <v>0</v>
      </c>
      <c r="Y296" s="149">
        <f t="shared" si="275"/>
        <v>0</v>
      </c>
      <c r="Z296" s="145">
        <v>2810</v>
      </c>
      <c r="AA296" s="146">
        <v>2369</v>
      </c>
      <c r="AB296" s="146">
        <v>449</v>
      </c>
      <c r="AC296" s="149">
        <f t="shared" si="276"/>
        <v>2818</v>
      </c>
      <c r="AD296" s="145">
        <v>0</v>
      </c>
      <c r="AE296" s="146">
        <v>0</v>
      </c>
      <c r="AF296" s="146">
        <v>0</v>
      </c>
      <c r="AG296" s="149">
        <f t="shared" si="277"/>
        <v>0</v>
      </c>
      <c r="AH296" s="145">
        <v>0</v>
      </c>
      <c r="AI296" s="146">
        <v>0</v>
      </c>
      <c r="AJ296" s="146">
        <v>0</v>
      </c>
      <c r="AK296" s="149">
        <f t="shared" si="278"/>
        <v>0</v>
      </c>
      <c r="AL296" s="145">
        <v>0</v>
      </c>
      <c r="AM296" s="146">
        <v>0</v>
      </c>
      <c r="AN296" s="146">
        <v>0</v>
      </c>
      <c r="AO296" s="149">
        <f t="shared" si="279"/>
        <v>0</v>
      </c>
      <c r="AP296" s="145">
        <v>0</v>
      </c>
      <c r="AQ296" s="146">
        <v>0</v>
      </c>
      <c r="AR296" s="146">
        <v>0</v>
      </c>
      <c r="AS296" s="149">
        <f t="shared" si="280"/>
        <v>0</v>
      </c>
      <c r="AT296" s="145">
        <v>0</v>
      </c>
      <c r="AU296" s="146">
        <v>0</v>
      </c>
      <c r="AV296" s="146">
        <v>0</v>
      </c>
      <c r="AW296" s="149">
        <f t="shared" si="281"/>
        <v>0</v>
      </c>
      <c r="AX296" s="145">
        <v>0</v>
      </c>
      <c r="AY296" s="146">
        <v>0</v>
      </c>
      <c r="AZ296" s="146">
        <v>0</v>
      </c>
      <c r="BA296" s="149">
        <f t="shared" si="282"/>
        <v>0</v>
      </c>
      <c r="BB296" s="145">
        <v>0</v>
      </c>
      <c r="BC296" s="146">
        <v>0</v>
      </c>
      <c r="BD296" s="146">
        <v>0</v>
      </c>
      <c r="BE296" s="149">
        <f t="shared" si="283"/>
        <v>0</v>
      </c>
      <c r="BF296" s="145">
        <v>0</v>
      </c>
      <c r="BG296" s="146">
        <v>0</v>
      </c>
      <c r="BH296" s="146">
        <v>0</v>
      </c>
      <c r="BI296" s="149">
        <f t="shared" si="284"/>
        <v>0</v>
      </c>
      <c r="BJ296" s="145">
        <v>0</v>
      </c>
      <c r="BK296" s="146">
        <v>0</v>
      </c>
      <c r="BL296" s="146">
        <v>0</v>
      </c>
      <c r="BM296" s="149">
        <f t="shared" si="285"/>
        <v>0</v>
      </c>
      <c r="BN296" s="145">
        <v>0</v>
      </c>
      <c r="BO296" s="146">
        <v>0</v>
      </c>
      <c r="BP296" s="146">
        <v>0</v>
      </c>
      <c r="BQ296" s="149">
        <f t="shared" si="286"/>
        <v>0</v>
      </c>
      <c r="BR296" s="145">
        <v>0</v>
      </c>
      <c r="BS296" s="146">
        <v>0</v>
      </c>
      <c r="BT296" s="146">
        <v>0</v>
      </c>
      <c r="BU296" s="149">
        <f t="shared" si="287"/>
        <v>0</v>
      </c>
      <c r="BV296" s="145">
        <v>0</v>
      </c>
      <c r="BW296" s="146">
        <v>0</v>
      </c>
      <c r="BX296" s="146">
        <v>0</v>
      </c>
      <c r="BY296" s="149">
        <f t="shared" si="288"/>
        <v>0</v>
      </c>
      <c r="BZ296" s="145">
        <v>0</v>
      </c>
      <c r="CA296" s="146">
        <v>0</v>
      </c>
      <c r="CB296" s="146">
        <v>0</v>
      </c>
      <c r="CC296" s="149">
        <f t="shared" si="289"/>
        <v>0</v>
      </c>
      <c r="CD296" s="145">
        <v>0</v>
      </c>
      <c r="CE296" s="146">
        <v>0</v>
      </c>
      <c r="CF296" s="146">
        <v>0</v>
      </c>
      <c r="CG296" s="149">
        <f t="shared" si="290"/>
        <v>0</v>
      </c>
      <c r="CH296" s="145">
        <v>0</v>
      </c>
      <c r="CI296" s="146">
        <v>0</v>
      </c>
      <c r="CJ296" s="146">
        <v>0</v>
      </c>
      <c r="CK296" s="149">
        <f t="shared" si="291"/>
        <v>0</v>
      </c>
      <c r="CL296" s="145">
        <v>0</v>
      </c>
      <c r="CM296" s="146">
        <v>0</v>
      </c>
      <c r="CN296" s="146">
        <v>0</v>
      </c>
      <c r="CO296" s="149">
        <f t="shared" si="292"/>
        <v>0</v>
      </c>
      <c r="CP296" s="145">
        <v>0</v>
      </c>
      <c r="CQ296" s="146">
        <v>0</v>
      </c>
      <c r="CR296" s="146">
        <v>0</v>
      </c>
      <c r="CS296" s="149">
        <f t="shared" si="293"/>
        <v>0</v>
      </c>
      <c r="CT296" s="145">
        <v>378</v>
      </c>
      <c r="CU296" s="146">
        <v>455</v>
      </c>
      <c r="CV296" s="146">
        <v>50</v>
      </c>
      <c r="CW296" s="149">
        <f t="shared" si="294"/>
        <v>505</v>
      </c>
      <c r="CX296" s="145">
        <v>0</v>
      </c>
      <c r="CY296" s="146">
        <v>0</v>
      </c>
      <c r="CZ296" s="146">
        <v>0</v>
      </c>
      <c r="DA296" s="149">
        <f t="shared" si="295"/>
        <v>0</v>
      </c>
      <c r="DB296" s="145">
        <v>0</v>
      </c>
      <c r="DC296" s="146">
        <v>0</v>
      </c>
      <c r="DD296" s="146">
        <v>0</v>
      </c>
      <c r="DE296" s="149">
        <f t="shared" si="296"/>
        <v>0</v>
      </c>
      <c r="DF296" s="146"/>
      <c r="DG296" s="146"/>
      <c r="DH296" s="146"/>
      <c r="DI296" s="146"/>
      <c r="DJ296" s="145">
        <v>0</v>
      </c>
      <c r="DK296" s="146">
        <v>4</v>
      </c>
      <c r="DL296" s="146">
        <v>0</v>
      </c>
      <c r="DM296" s="149">
        <f t="shared" si="297"/>
        <v>4</v>
      </c>
      <c r="DN296" s="145">
        <v>0</v>
      </c>
      <c r="DO296" s="146">
        <v>0</v>
      </c>
      <c r="DP296" s="146">
        <v>0</v>
      </c>
      <c r="DQ296" s="149">
        <f t="shared" si="298"/>
        <v>0</v>
      </c>
      <c r="DR296" s="145">
        <v>0</v>
      </c>
      <c r="DS296" s="146">
        <v>0</v>
      </c>
      <c r="DT296" s="146">
        <v>0</v>
      </c>
      <c r="DU296" s="149">
        <f t="shared" si="299"/>
        <v>0</v>
      </c>
      <c r="DV296" s="145">
        <v>0</v>
      </c>
      <c r="DW296" s="146">
        <v>0</v>
      </c>
      <c r="DX296" s="146">
        <v>0</v>
      </c>
      <c r="DY296" s="149">
        <f t="shared" si="300"/>
        <v>0</v>
      </c>
      <c r="DZ296" s="145">
        <v>0</v>
      </c>
      <c r="EA296" s="146">
        <v>0</v>
      </c>
      <c r="EB296" s="146">
        <v>0</v>
      </c>
      <c r="EC296" s="149">
        <f t="shared" si="301"/>
        <v>0</v>
      </c>
      <c r="ED296" s="146"/>
      <c r="EE296" s="146"/>
      <c r="EF296" s="146"/>
      <c r="EG296" s="146"/>
      <c r="EH296" s="145">
        <v>0</v>
      </c>
      <c r="EI296" s="146">
        <v>0</v>
      </c>
      <c r="EJ296" s="146">
        <v>0</v>
      </c>
      <c r="EK296" s="149">
        <f t="shared" si="302"/>
        <v>0</v>
      </c>
      <c r="EL296" s="145">
        <v>0</v>
      </c>
      <c r="EM296" s="146">
        <v>0</v>
      </c>
      <c r="EN296" s="146">
        <v>0</v>
      </c>
      <c r="EO296" s="149">
        <f t="shared" si="303"/>
        <v>0</v>
      </c>
      <c r="EP296" s="145">
        <v>0</v>
      </c>
      <c r="EQ296" s="146">
        <v>0</v>
      </c>
      <c r="ER296" s="146">
        <v>0</v>
      </c>
      <c r="ES296" s="149">
        <f t="shared" si="304"/>
        <v>0</v>
      </c>
      <c r="ET296" s="145">
        <v>0</v>
      </c>
      <c r="EU296" s="146">
        <v>0</v>
      </c>
      <c r="EV296" s="146">
        <v>0</v>
      </c>
      <c r="EW296" s="149">
        <f t="shared" si="305"/>
        <v>0</v>
      </c>
      <c r="EX296" s="145">
        <v>441</v>
      </c>
      <c r="EY296" s="146">
        <v>463</v>
      </c>
      <c r="EZ296" s="146">
        <v>20</v>
      </c>
      <c r="FA296" s="149">
        <f t="shared" si="306"/>
        <v>483</v>
      </c>
      <c r="FB296" s="145">
        <v>0</v>
      </c>
      <c r="FC296" s="146">
        <v>0</v>
      </c>
      <c r="FD296" s="146">
        <v>0</v>
      </c>
      <c r="FE296" s="149">
        <f t="shared" si="307"/>
        <v>0</v>
      </c>
      <c r="FF296" s="145">
        <v>12773</v>
      </c>
      <c r="FG296" s="146">
        <v>9969</v>
      </c>
      <c r="FH296" s="146">
        <v>2244</v>
      </c>
      <c r="FI296" s="149">
        <f t="shared" si="308"/>
        <v>12213</v>
      </c>
      <c r="FJ296" s="145">
        <v>0</v>
      </c>
      <c r="FK296" s="146">
        <v>0</v>
      </c>
      <c r="FL296" s="146">
        <v>0</v>
      </c>
      <c r="FM296" s="149">
        <f t="shared" si="309"/>
        <v>0</v>
      </c>
      <c r="FN296" s="145">
        <v>0</v>
      </c>
      <c r="FO296" s="146">
        <v>0</v>
      </c>
      <c r="FP296" s="146">
        <v>0</v>
      </c>
      <c r="FQ296" s="149">
        <f t="shared" si="310"/>
        <v>0</v>
      </c>
      <c r="FR296" s="145">
        <v>0</v>
      </c>
      <c r="FS296" s="146">
        <v>0</v>
      </c>
      <c r="FT296" s="146">
        <v>0</v>
      </c>
      <c r="FU296" s="149">
        <f t="shared" si="311"/>
        <v>0</v>
      </c>
      <c r="FV296" s="145">
        <v>85</v>
      </c>
      <c r="FW296" s="146">
        <v>91</v>
      </c>
      <c r="FX296" s="146">
        <v>0</v>
      </c>
      <c r="FY296" s="149">
        <f t="shared" si="312"/>
        <v>91</v>
      </c>
      <c r="FZ296" s="145">
        <v>0</v>
      </c>
      <c r="GA296" s="146">
        <v>0</v>
      </c>
      <c r="GB296" s="146">
        <v>0</v>
      </c>
      <c r="GC296" s="149">
        <f t="shared" si="313"/>
        <v>0</v>
      </c>
      <c r="GD296" s="164">
        <f t="shared" si="316"/>
        <v>24843</v>
      </c>
      <c r="GE296" s="165">
        <f t="shared" si="316"/>
        <v>20537</v>
      </c>
      <c r="GF296" s="165">
        <f t="shared" si="316"/>
        <v>3778</v>
      </c>
      <c r="GG296" s="165">
        <f t="shared" si="316"/>
        <v>24315</v>
      </c>
      <c r="GH296" s="159"/>
      <c r="GI296" s="155"/>
      <c r="GJ296" s="155"/>
      <c r="GK296" s="155"/>
      <c r="GL296" s="155"/>
      <c r="GM296" s="155"/>
      <c r="GN296" s="155"/>
      <c r="GO296" s="155"/>
      <c r="GP296" s="147"/>
      <c r="GQ296" s="147"/>
      <c r="GR296" s="147"/>
      <c r="GS296" s="147"/>
      <c r="GT296" s="147"/>
      <c r="GU296" s="147"/>
      <c r="GV296" s="147"/>
      <c r="GW296" s="147"/>
      <c r="GX296" s="147"/>
      <c r="GY296" s="147"/>
      <c r="GZ296" s="147"/>
      <c r="HA296" s="147"/>
    </row>
    <row r="297" spans="1:209" ht="11.25" customHeight="1">
      <c r="A297" s="148">
        <v>42614</v>
      </c>
      <c r="B297" s="145">
        <v>7000</v>
      </c>
      <c r="C297" s="146">
        <v>7989</v>
      </c>
      <c r="D297" s="146">
        <v>968</v>
      </c>
      <c r="E297" s="149">
        <f t="shared" si="271"/>
        <v>8957</v>
      </c>
      <c r="F297" s="145">
        <v>0</v>
      </c>
      <c r="G297" s="146">
        <v>0</v>
      </c>
      <c r="H297" s="146">
        <v>0</v>
      </c>
      <c r="I297" s="149">
        <f t="shared" si="272"/>
        <v>0</v>
      </c>
      <c r="J297" s="146"/>
      <c r="K297" s="146"/>
      <c r="L297" s="146"/>
      <c r="M297" s="146"/>
      <c r="N297" s="145">
        <v>0</v>
      </c>
      <c r="O297" s="146">
        <v>0</v>
      </c>
      <c r="P297" s="146">
        <v>0</v>
      </c>
      <c r="Q297" s="149">
        <f t="shared" si="273"/>
        <v>0</v>
      </c>
      <c r="R297" s="145">
        <v>0</v>
      </c>
      <c r="S297" s="146">
        <v>0</v>
      </c>
      <c r="T297" s="146">
        <v>0</v>
      </c>
      <c r="U297" s="149">
        <f t="shared" si="274"/>
        <v>0</v>
      </c>
      <c r="V297" s="145">
        <v>0</v>
      </c>
      <c r="W297" s="146">
        <v>0</v>
      </c>
      <c r="X297" s="146">
        <v>0</v>
      </c>
      <c r="Y297" s="149">
        <f t="shared" si="275"/>
        <v>0</v>
      </c>
      <c r="Z297" s="145">
        <v>3436</v>
      </c>
      <c r="AA297" s="146">
        <v>3011</v>
      </c>
      <c r="AB297" s="146">
        <v>412</v>
      </c>
      <c r="AC297" s="149">
        <f t="shared" si="276"/>
        <v>3423</v>
      </c>
      <c r="AD297" s="145">
        <v>0</v>
      </c>
      <c r="AE297" s="146">
        <v>0</v>
      </c>
      <c r="AF297" s="146">
        <v>0</v>
      </c>
      <c r="AG297" s="149">
        <f t="shared" si="277"/>
        <v>0</v>
      </c>
      <c r="AH297" s="145">
        <v>0</v>
      </c>
      <c r="AI297" s="146">
        <v>0</v>
      </c>
      <c r="AJ297" s="146">
        <v>0</v>
      </c>
      <c r="AK297" s="149">
        <f t="shared" si="278"/>
        <v>0</v>
      </c>
      <c r="AL297" s="145">
        <v>0</v>
      </c>
      <c r="AM297" s="146">
        <v>0</v>
      </c>
      <c r="AN297" s="146">
        <v>0</v>
      </c>
      <c r="AO297" s="149">
        <f t="shared" si="279"/>
        <v>0</v>
      </c>
      <c r="AP297" s="145">
        <v>0</v>
      </c>
      <c r="AQ297" s="146">
        <v>0</v>
      </c>
      <c r="AR297" s="146">
        <v>0</v>
      </c>
      <c r="AS297" s="149">
        <f t="shared" si="280"/>
        <v>0</v>
      </c>
      <c r="AT297" s="145">
        <v>0</v>
      </c>
      <c r="AU297" s="146">
        <v>0</v>
      </c>
      <c r="AV297" s="146">
        <v>0</v>
      </c>
      <c r="AW297" s="149">
        <f t="shared" si="281"/>
        <v>0</v>
      </c>
      <c r="AX297" s="145">
        <v>0</v>
      </c>
      <c r="AY297" s="146">
        <v>0</v>
      </c>
      <c r="AZ297" s="146">
        <v>0</v>
      </c>
      <c r="BA297" s="149">
        <f t="shared" si="282"/>
        <v>0</v>
      </c>
      <c r="BB297" s="145">
        <v>0</v>
      </c>
      <c r="BC297" s="146">
        <v>0</v>
      </c>
      <c r="BD297" s="146">
        <v>0</v>
      </c>
      <c r="BE297" s="149">
        <f t="shared" si="283"/>
        <v>0</v>
      </c>
      <c r="BF297" s="145">
        <v>0</v>
      </c>
      <c r="BG297" s="146">
        <v>0</v>
      </c>
      <c r="BH297" s="146">
        <v>0</v>
      </c>
      <c r="BI297" s="149">
        <f t="shared" si="284"/>
        <v>0</v>
      </c>
      <c r="BJ297" s="145">
        <v>0</v>
      </c>
      <c r="BK297" s="146">
        <v>0</v>
      </c>
      <c r="BL297" s="146">
        <v>0</v>
      </c>
      <c r="BM297" s="149">
        <f t="shared" si="285"/>
        <v>0</v>
      </c>
      <c r="BN297" s="145">
        <v>0</v>
      </c>
      <c r="BO297" s="146">
        <v>0</v>
      </c>
      <c r="BP297" s="146">
        <v>0</v>
      </c>
      <c r="BQ297" s="149">
        <f t="shared" si="286"/>
        <v>0</v>
      </c>
      <c r="BR297" s="145">
        <v>0</v>
      </c>
      <c r="BS297" s="146">
        <v>0</v>
      </c>
      <c r="BT297" s="146">
        <v>0</v>
      </c>
      <c r="BU297" s="149">
        <f t="shared" si="287"/>
        <v>0</v>
      </c>
      <c r="BV297" s="145">
        <v>0</v>
      </c>
      <c r="BW297" s="146">
        <v>0</v>
      </c>
      <c r="BX297" s="146">
        <v>0</v>
      </c>
      <c r="BY297" s="149">
        <f t="shared" si="288"/>
        <v>0</v>
      </c>
      <c r="BZ297" s="145">
        <v>0</v>
      </c>
      <c r="CA297" s="146">
        <v>0</v>
      </c>
      <c r="CB297" s="146">
        <v>0</v>
      </c>
      <c r="CC297" s="149">
        <f t="shared" si="289"/>
        <v>0</v>
      </c>
      <c r="CD297" s="145">
        <v>0</v>
      </c>
      <c r="CE297" s="146">
        <v>0</v>
      </c>
      <c r="CF297" s="146">
        <v>0</v>
      </c>
      <c r="CG297" s="149">
        <f t="shared" si="290"/>
        <v>0</v>
      </c>
      <c r="CH297" s="145">
        <v>0</v>
      </c>
      <c r="CI297" s="146">
        <v>0</v>
      </c>
      <c r="CJ297" s="146">
        <v>0</v>
      </c>
      <c r="CK297" s="149">
        <f t="shared" si="291"/>
        <v>0</v>
      </c>
      <c r="CL297" s="145">
        <v>0</v>
      </c>
      <c r="CM297" s="146">
        <v>0</v>
      </c>
      <c r="CN297" s="146">
        <v>0</v>
      </c>
      <c r="CO297" s="149">
        <f t="shared" si="292"/>
        <v>0</v>
      </c>
      <c r="CP297" s="145">
        <v>0</v>
      </c>
      <c r="CQ297" s="146">
        <v>0</v>
      </c>
      <c r="CR297" s="146">
        <v>0</v>
      </c>
      <c r="CS297" s="149">
        <f t="shared" si="293"/>
        <v>0</v>
      </c>
      <c r="CT297" s="145">
        <v>416</v>
      </c>
      <c r="CU297" s="146">
        <v>445</v>
      </c>
      <c r="CV297" s="146">
        <v>6</v>
      </c>
      <c r="CW297" s="149">
        <f t="shared" si="294"/>
        <v>451</v>
      </c>
      <c r="CX297" s="145">
        <v>0</v>
      </c>
      <c r="CY297" s="146">
        <v>0</v>
      </c>
      <c r="CZ297" s="146">
        <v>0</v>
      </c>
      <c r="DA297" s="149">
        <f t="shared" si="295"/>
        <v>0</v>
      </c>
      <c r="DB297" s="145">
        <v>0</v>
      </c>
      <c r="DC297" s="146">
        <v>0</v>
      </c>
      <c r="DD297" s="146">
        <v>0</v>
      </c>
      <c r="DE297" s="149">
        <f t="shared" si="296"/>
        <v>0</v>
      </c>
      <c r="DF297" s="146"/>
      <c r="DG297" s="146"/>
      <c r="DH297" s="146"/>
      <c r="DI297" s="146"/>
      <c r="DJ297" s="145">
        <v>15</v>
      </c>
      <c r="DK297" s="146">
        <v>11</v>
      </c>
      <c r="DL297" s="146">
        <v>0</v>
      </c>
      <c r="DM297" s="149">
        <f t="shared" si="297"/>
        <v>11</v>
      </c>
      <c r="DN297" s="145">
        <v>0</v>
      </c>
      <c r="DO297" s="146">
        <v>0</v>
      </c>
      <c r="DP297" s="146">
        <v>0</v>
      </c>
      <c r="DQ297" s="149">
        <f t="shared" si="298"/>
        <v>0</v>
      </c>
      <c r="DR297" s="145">
        <v>0</v>
      </c>
      <c r="DS297" s="146">
        <v>0</v>
      </c>
      <c r="DT297" s="146">
        <v>0</v>
      </c>
      <c r="DU297" s="149">
        <f t="shared" si="299"/>
        <v>0</v>
      </c>
      <c r="DV297" s="145">
        <v>0</v>
      </c>
      <c r="DW297" s="146">
        <v>0</v>
      </c>
      <c r="DX297" s="146">
        <v>0</v>
      </c>
      <c r="DY297" s="149">
        <f t="shared" si="300"/>
        <v>0</v>
      </c>
      <c r="DZ297" s="145">
        <v>0</v>
      </c>
      <c r="EA297" s="146">
        <v>0</v>
      </c>
      <c r="EB297" s="146">
        <v>0</v>
      </c>
      <c r="EC297" s="149">
        <f t="shared" si="301"/>
        <v>0</v>
      </c>
      <c r="ED297" s="146"/>
      <c r="EE297" s="146"/>
      <c r="EF297" s="146"/>
      <c r="EG297" s="146"/>
      <c r="EH297" s="145">
        <v>0</v>
      </c>
      <c r="EI297" s="146">
        <v>0</v>
      </c>
      <c r="EJ297" s="146">
        <v>0</v>
      </c>
      <c r="EK297" s="149">
        <f t="shared" si="302"/>
        <v>0</v>
      </c>
      <c r="EL297" s="145">
        <v>0</v>
      </c>
      <c r="EM297" s="146">
        <v>0</v>
      </c>
      <c r="EN297" s="146">
        <v>0</v>
      </c>
      <c r="EO297" s="149">
        <f t="shared" si="303"/>
        <v>0</v>
      </c>
      <c r="EP297" s="145">
        <v>0</v>
      </c>
      <c r="EQ297" s="146">
        <v>0</v>
      </c>
      <c r="ER297" s="146">
        <v>0</v>
      </c>
      <c r="ES297" s="149">
        <f t="shared" si="304"/>
        <v>0</v>
      </c>
      <c r="ET297" s="145">
        <v>0</v>
      </c>
      <c r="EU297" s="146">
        <v>0</v>
      </c>
      <c r="EV297" s="146">
        <v>0</v>
      </c>
      <c r="EW297" s="149">
        <f t="shared" si="305"/>
        <v>0</v>
      </c>
      <c r="EX297" s="145">
        <v>456</v>
      </c>
      <c r="EY297" s="146">
        <v>457</v>
      </c>
      <c r="EZ297" s="146">
        <v>20</v>
      </c>
      <c r="FA297" s="149">
        <f t="shared" si="306"/>
        <v>477</v>
      </c>
      <c r="FB297" s="145">
        <v>0</v>
      </c>
      <c r="FC297" s="146">
        <v>0</v>
      </c>
      <c r="FD297" s="146">
        <v>0</v>
      </c>
      <c r="FE297" s="149">
        <f t="shared" si="307"/>
        <v>0</v>
      </c>
      <c r="FF297" s="145">
        <v>11590</v>
      </c>
      <c r="FG297" s="146">
        <v>12726</v>
      </c>
      <c r="FH297" s="146">
        <v>1949</v>
      </c>
      <c r="FI297" s="149">
        <f t="shared" si="308"/>
        <v>14675</v>
      </c>
      <c r="FJ297" s="145">
        <v>0</v>
      </c>
      <c r="FK297" s="146">
        <v>0</v>
      </c>
      <c r="FL297" s="146">
        <v>0</v>
      </c>
      <c r="FM297" s="149">
        <f t="shared" si="309"/>
        <v>0</v>
      </c>
      <c r="FN297" s="145">
        <v>0</v>
      </c>
      <c r="FO297" s="146">
        <v>0</v>
      </c>
      <c r="FP297" s="146">
        <v>0</v>
      </c>
      <c r="FQ297" s="149">
        <f t="shared" si="310"/>
        <v>0</v>
      </c>
      <c r="FR297" s="145">
        <v>0</v>
      </c>
      <c r="FS297" s="146">
        <v>0</v>
      </c>
      <c r="FT297" s="146">
        <v>0</v>
      </c>
      <c r="FU297" s="149">
        <f t="shared" si="311"/>
        <v>0</v>
      </c>
      <c r="FV297" s="145">
        <v>78</v>
      </c>
      <c r="FW297" s="146">
        <v>109</v>
      </c>
      <c r="FX297" s="146">
        <v>0</v>
      </c>
      <c r="FY297" s="149">
        <f t="shared" si="312"/>
        <v>109</v>
      </c>
      <c r="FZ297" s="145">
        <v>0</v>
      </c>
      <c r="GA297" s="146">
        <v>0</v>
      </c>
      <c r="GB297" s="146">
        <v>0</v>
      </c>
      <c r="GC297" s="149">
        <f t="shared" si="313"/>
        <v>0</v>
      </c>
      <c r="GD297" s="164">
        <f t="shared" ref="GD297:GG312" si="317">B297+F297+N297+R297+V297+Z297+AD297+AH297+AL297+AP297+AT297+AX297+BB297+BF297+BJ297+BN297+BR297+BV297+BZ297+CD297+CH297+CL297+CP297+CT297+CX297+DB297+DJ297+DN297+DR297+DV297+DZ297+EH297+EL297+EP297+ET297+EX297+FB297+FF297+FJ297+FN297+FR297+FV297+FZ297+J297+DF297+ED297</f>
        <v>22991</v>
      </c>
      <c r="GE297" s="165">
        <f t="shared" si="317"/>
        <v>24748</v>
      </c>
      <c r="GF297" s="165">
        <f t="shared" si="317"/>
        <v>3355</v>
      </c>
      <c r="GG297" s="165">
        <f t="shared" si="317"/>
        <v>28103</v>
      </c>
      <c r="GH297" s="159"/>
      <c r="GI297" s="155"/>
      <c r="GJ297" s="155"/>
      <c r="GK297" s="155"/>
      <c r="GL297" s="155"/>
      <c r="GM297" s="155"/>
      <c r="GN297" s="155"/>
      <c r="GO297" s="155"/>
      <c r="GP297" s="147"/>
      <c r="GQ297" s="147"/>
      <c r="GR297" s="147"/>
      <c r="GS297" s="147"/>
      <c r="GT297" s="147"/>
      <c r="GU297" s="147"/>
      <c r="GV297" s="147"/>
      <c r="GW297" s="147"/>
      <c r="GX297" s="147"/>
      <c r="GY297" s="147"/>
      <c r="GZ297" s="147"/>
      <c r="HA297" s="147"/>
    </row>
    <row r="298" spans="1:209" ht="11.25" customHeight="1">
      <c r="A298" s="148">
        <v>42644</v>
      </c>
      <c r="B298" s="145">
        <v>9154</v>
      </c>
      <c r="C298" s="146">
        <v>8558</v>
      </c>
      <c r="D298" s="146">
        <v>1018</v>
      </c>
      <c r="E298" s="149">
        <f t="shared" ref="E298:E342" si="318">C298+D298</f>
        <v>9576</v>
      </c>
      <c r="F298" s="145">
        <v>0</v>
      </c>
      <c r="G298" s="146">
        <v>0</v>
      </c>
      <c r="H298" s="146">
        <v>0</v>
      </c>
      <c r="I298" s="149">
        <f t="shared" ref="I298:I342" si="319">G298+H298</f>
        <v>0</v>
      </c>
      <c r="J298" s="146"/>
      <c r="K298" s="146"/>
      <c r="L298" s="146"/>
      <c r="M298" s="146"/>
      <c r="N298" s="145">
        <v>0</v>
      </c>
      <c r="O298" s="146">
        <v>0</v>
      </c>
      <c r="P298" s="146">
        <v>0</v>
      </c>
      <c r="Q298" s="149">
        <f t="shared" ref="Q298:Q342" si="320">O298+P298</f>
        <v>0</v>
      </c>
      <c r="R298" s="145">
        <v>0</v>
      </c>
      <c r="S298" s="146">
        <v>0</v>
      </c>
      <c r="T298" s="146">
        <v>0</v>
      </c>
      <c r="U298" s="149">
        <f t="shared" ref="U298:U342" si="321">S298+T298</f>
        <v>0</v>
      </c>
      <c r="V298" s="145">
        <v>0</v>
      </c>
      <c r="W298" s="146">
        <v>0</v>
      </c>
      <c r="X298" s="146">
        <v>0</v>
      </c>
      <c r="Y298" s="149">
        <f t="shared" ref="Y298:Y342" si="322">W298+X298</f>
        <v>0</v>
      </c>
      <c r="Z298" s="145">
        <v>3072</v>
      </c>
      <c r="AA298" s="146">
        <v>2732</v>
      </c>
      <c r="AB298" s="146">
        <v>444</v>
      </c>
      <c r="AC298" s="149">
        <f t="shared" ref="AC298:AC342" si="323">AA298+AB298</f>
        <v>3176</v>
      </c>
      <c r="AD298" s="145">
        <v>0</v>
      </c>
      <c r="AE298" s="146">
        <v>0</v>
      </c>
      <c r="AF298" s="146">
        <v>0</v>
      </c>
      <c r="AG298" s="149">
        <f t="shared" ref="AG298:AG342" si="324">AE298+AF298</f>
        <v>0</v>
      </c>
      <c r="AH298" s="145">
        <v>0</v>
      </c>
      <c r="AI298" s="146">
        <v>0</v>
      </c>
      <c r="AJ298" s="146">
        <v>0</v>
      </c>
      <c r="AK298" s="149">
        <f t="shared" ref="AK298:AK342" si="325">AI298+AJ298</f>
        <v>0</v>
      </c>
      <c r="AL298" s="145">
        <v>0</v>
      </c>
      <c r="AM298" s="146">
        <v>0</v>
      </c>
      <c r="AN298" s="146">
        <v>0</v>
      </c>
      <c r="AO298" s="149">
        <f t="shared" ref="AO298:AO342" si="326">AM298+AN298</f>
        <v>0</v>
      </c>
      <c r="AP298" s="145">
        <v>0</v>
      </c>
      <c r="AQ298" s="146">
        <v>0</v>
      </c>
      <c r="AR298" s="146">
        <v>0</v>
      </c>
      <c r="AS298" s="149">
        <f t="shared" ref="AS298:AS342" si="327">AQ298+AR298</f>
        <v>0</v>
      </c>
      <c r="AT298" s="145">
        <v>0</v>
      </c>
      <c r="AU298" s="146">
        <v>0</v>
      </c>
      <c r="AV298" s="146">
        <v>0</v>
      </c>
      <c r="AW298" s="149">
        <f t="shared" ref="AW298:AW342" si="328">AU298+AV298</f>
        <v>0</v>
      </c>
      <c r="AX298" s="145">
        <v>0</v>
      </c>
      <c r="AY298" s="146">
        <v>0</v>
      </c>
      <c r="AZ298" s="146">
        <v>0</v>
      </c>
      <c r="BA298" s="149">
        <f t="shared" ref="BA298:BA342" si="329">AY298+AZ298</f>
        <v>0</v>
      </c>
      <c r="BB298" s="145">
        <v>0</v>
      </c>
      <c r="BC298" s="146">
        <v>0</v>
      </c>
      <c r="BD298" s="146">
        <v>0</v>
      </c>
      <c r="BE298" s="149">
        <f t="shared" ref="BE298:BE342" si="330">BC298+BD298</f>
        <v>0</v>
      </c>
      <c r="BF298" s="145">
        <v>0</v>
      </c>
      <c r="BG298" s="146">
        <v>0</v>
      </c>
      <c r="BH298" s="146">
        <v>0</v>
      </c>
      <c r="BI298" s="149">
        <f t="shared" ref="BI298:BI342" si="331">BG298+BH298</f>
        <v>0</v>
      </c>
      <c r="BJ298" s="145">
        <v>0</v>
      </c>
      <c r="BK298" s="146">
        <v>0</v>
      </c>
      <c r="BL298" s="146">
        <v>0</v>
      </c>
      <c r="BM298" s="149">
        <f t="shared" ref="BM298:BM342" si="332">BK298+BL298</f>
        <v>0</v>
      </c>
      <c r="BN298" s="145">
        <v>0</v>
      </c>
      <c r="BO298" s="146">
        <v>0</v>
      </c>
      <c r="BP298" s="146">
        <v>0</v>
      </c>
      <c r="BQ298" s="149">
        <f t="shared" ref="BQ298:BQ342" si="333">BO298+BP298</f>
        <v>0</v>
      </c>
      <c r="BR298" s="145">
        <v>0</v>
      </c>
      <c r="BS298" s="146">
        <v>0</v>
      </c>
      <c r="BT298" s="146">
        <v>0</v>
      </c>
      <c r="BU298" s="149">
        <f t="shared" ref="BU298:BU342" si="334">BS298+BT298</f>
        <v>0</v>
      </c>
      <c r="BV298" s="145">
        <v>0</v>
      </c>
      <c r="BW298" s="146">
        <v>0</v>
      </c>
      <c r="BX298" s="146">
        <v>0</v>
      </c>
      <c r="BY298" s="149">
        <f t="shared" ref="BY298:BY342" si="335">BW298+BX298</f>
        <v>0</v>
      </c>
      <c r="BZ298" s="145">
        <v>0</v>
      </c>
      <c r="CA298" s="146">
        <v>0</v>
      </c>
      <c r="CB298" s="146">
        <v>0</v>
      </c>
      <c r="CC298" s="149">
        <f t="shared" ref="CC298:CC342" si="336">CA298+CB298</f>
        <v>0</v>
      </c>
      <c r="CD298" s="145">
        <v>0</v>
      </c>
      <c r="CE298" s="146">
        <v>0</v>
      </c>
      <c r="CF298" s="146">
        <v>0</v>
      </c>
      <c r="CG298" s="149">
        <f t="shared" ref="CG298:CG342" si="337">CE298+CF298</f>
        <v>0</v>
      </c>
      <c r="CH298" s="145">
        <v>0</v>
      </c>
      <c r="CI298" s="146">
        <v>0</v>
      </c>
      <c r="CJ298" s="146">
        <v>0</v>
      </c>
      <c r="CK298" s="149">
        <f t="shared" ref="CK298:CK342" si="338">CI298+CJ298</f>
        <v>0</v>
      </c>
      <c r="CL298" s="145">
        <v>0</v>
      </c>
      <c r="CM298" s="146">
        <v>0</v>
      </c>
      <c r="CN298" s="146">
        <v>0</v>
      </c>
      <c r="CO298" s="149">
        <f t="shared" ref="CO298:CO342" si="339">CM298+CN298</f>
        <v>0</v>
      </c>
      <c r="CP298" s="145">
        <v>0</v>
      </c>
      <c r="CQ298" s="146">
        <v>0</v>
      </c>
      <c r="CR298" s="146">
        <v>0</v>
      </c>
      <c r="CS298" s="149">
        <f t="shared" ref="CS298:CS342" si="340">CQ298+CR298</f>
        <v>0</v>
      </c>
      <c r="CT298" s="145">
        <v>509</v>
      </c>
      <c r="CU298" s="146">
        <v>494</v>
      </c>
      <c r="CV298" s="146">
        <v>44</v>
      </c>
      <c r="CW298" s="149">
        <f t="shared" ref="CW298:CW342" si="341">CU298+CV298</f>
        <v>538</v>
      </c>
      <c r="CX298" s="145">
        <v>0</v>
      </c>
      <c r="CY298" s="146">
        <v>0</v>
      </c>
      <c r="CZ298" s="146">
        <v>0</v>
      </c>
      <c r="DA298" s="149">
        <f t="shared" ref="DA298:DA342" si="342">CY298+CZ298</f>
        <v>0</v>
      </c>
      <c r="DB298" s="145">
        <v>0</v>
      </c>
      <c r="DC298" s="146">
        <v>0</v>
      </c>
      <c r="DD298" s="146">
        <v>0</v>
      </c>
      <c r="DE298" s="149">
        <f t="shared" ref="DE298:DE342" si="343">DC298+DD298</f>
        <v>0</v>
      </c>
      <c r="DF298" s="146"/>
      <c r="DG298" s="146"/>
      <c r="DH298" s="146"/>
      <c r="DI298" s="146"/>
      <c r="DJ298" s="145">
        <v>26</v>
      </c>
      <c r="DK298" s="146">
        <v>18</v>
      </c>
      <c r="DL298" s="146">
        <v>0</v>
      </c>
      <c r="DM298" s="149">
        <f t="shared" ref="DM298:DM342" si="344">DK298+DL298</f>
        <v>18</v>
      </c>
      <c r="DN298" s="145">
        <v>0</v>
      </c>
      <c r="DO298" s="146">
        <v>0</v>
      </c>
      <c r="DP298" s="146">
        <v>0</v>
      </c>
      <c r="DQ298" s="149">
        <f t="shared" ref="DQ298:DQ342" si="345">DO298+DP298</f>
        <v>0</v>
      </c>
      <c r="DR298" s="145">
        <v>0</v>
      </c>
      <c r="DS298" s="146">
        <v>0</v>
      </c>
      <c r="DT298" s="146">
        <v>0</v>
      </c>
      <c r="DU298" s="149">
        <f t="shared" ref="DU298:DU342" si="346">DS298+DT298</f>
        <v>0</v>
      </c>
      <c r="DV298" s="145">
        <v>0</v>
      </c>
      <c r="DW298" s="146">
        <v>0</v>
      </c>
      <c r="DX298" s="146">
        <v>0</v>
      </c>
      <c r="DY298" s="149">
        <f t="shared" ref="DY298:DY342" si="347">DW298+DX298</f>
        <v>0</v>
      </c>
      <c r="DZ298" s="145">
        <v>0</v>
      </c>
      <c r="EA298" s="146">
        <v>0</v>
      </c>
      <c r="EB298" s="146">
        <v>0</v>
      </c>
      <c r="EC298" s="149">
        <f t="shared" ref="EC298:EC342" si="348">EA298+EB298</f>
        <v>0</v>
      </c>
      <c r="ED298" s="146"/>
      <c r="EE298" s="146"/>
      <c r="EF298" s="146"/>
      <c r="EG298" s="146"/>
      <c r="EH298" s="145">
        <v>0</v>
      </c>
      <c r="EI298" s="146">
        <v>0</v>
      </c>
      <c r="EJ298" s="146">
        <v>0</v>
      </c>
      <c r="EK298" s="149">
        <f t="shared" ref="EK298:EK342" si="349">EI298+EJ298</f>
        <v>0</v>
      </c>
      <c r="EL298" s="145">
        <v>0</v>
      </c>
      <c r="EM298" s="146">
        <v>0</v>
      </c>
      <c r="EN298" s="146">
        <v>0</v>
      </c>
      <c r="EO298" s="149">
        <f t="shared" ref="EO298:EO342" si="350">EM298+EN298</f>
        <v>0</v>
      </c>
      <c r="EP298" s="145">
        <v>0</v>
      </c>
      <c r="EQ298" s="146">
        <v>0</v>
      </c>
      <c r="ER298" s="146">
        <v>0</v>
      </c>
      <c r="ES298" s="149">
        <f t="shared" ref="ES298:ES342" si="351">EQ298+ER298</f>
        <v>0</v>
      </c>
      <c r="ET298" s="145">
        <v>0</v>
      </c>
      <c r="EU298" s="146">
        <v>0</v>
      </c>
      <c r="EV298" s="146">
        <v>0</v>
      </c>
      <c r="EW298" s="149">
        <f t="shared" ref="EW298:EW342" si="352">EU298+EV298</f>
        <v>0</v>
      </c>
      <c r="EX298" s="145">
        <v>427</v>
      </c>
      <c r="EY298" s="146">
        <v>446</v>
      </c>
      <c r="EZ298" s="146">
        <v>22</v>
      </c>
      <c r="FA298" s="149">
        <f t="shared" ref="FA298:FA342" si="353">EY298+EZ298</f>
        <v>468</v>
      </c>
      <c r="FB298" s="145">
        <v>0</v>
      </c>
      <c r="FC298" s="146">
        <v>0</v>
      </c>
      <c r="FD298" s="146">
        <v>0</v>
      </c>
      <c r="FE298" s="149">
        <f t="shared" ref="FE298:FE342" si="354">FC298+FD298</f>
        <v>0</v>
      </c>
      <c r="FF298" s="145">
        <v>11816</v>
      </c>
      <c r="FG298" s="146">
        <v>13575</v>
      </c>
      <c r="FH298" s="146">
        <v>2053</v>
      </c>
      <c r="FI298" s="149">
        <f t="shared" ref="FI298:FI342" si="355">FG298+FH298</f>
        <v>15628</v>
      </c>
      <c r="FJ298" s="145">
        <v>0</v>
      </c>
      <c r="FK298" s="146">
        <v>0</v>
      </c>
      <c r="FL298" s="146">
        <v>0</v>
      </c>
      <c r="FM298" s="149">
        <f t="shared" ref="FM298:FM342" si="356">FK298+FL298</f>
        <v>0</v>
      </c>
      <c r="FN298" s="145">
        <v>0</v>
      </c>
      <c r="FO298" s="146">
        <v>0</v>
      </c>
      <c r="FP298" s="146">
        <v>0</v>
      </c>
      <c r="FQ298" s="149">
        <f t="shared" ref="FQ298:FQ342" si="357">FO298+FP298</f>
        <v>0</v>
      </c>
      <c r="FR298" s="145">
        <v>0</v>
      </c>
      <c r="FS298" s="146">
        <v>0</v>
      </c>
      <c r="FT298" s="146">
        <v>0</v>
      </c>
      <c r="FU298" s="149">
        <f t="shared" ref="FU298:FU342" si="358">FS298+FT298</f>
        <v>0</v>
      </c>
      <c r="FV298" s="145">
        <v>87</v>
      </c>
      <c r="FW298" s="146">
        <v>111</v>
      </c>
      <c r="FX298" s="146">
        <v>0</v>
      </c>
      <c r="FY298" s="149">
        <f t="shared" ref="FY298:FY342" si="359">FW298+FX298</f>
        <v>111</v>
      </c>
      <c r="FZ298" s="145">
        <v>0</v>
      </c>
      <c r="GA298" s="146">
        <v>0</v>
      </c>
      <c r="GB298" s="146">
        <v>0</v>
      </c>
      <c r="GC298" s="149">
        <f t="shared" ref="GC298:GC342" si="360">GA298+GB298</f>
        <v>0</v>
      </c>
      <c r="GD298" s="164">
        <f t="shared" si="317"/>
        <v>25091</v>
      </c>
      <c r="GE298" s="165">
        <f t="shared" si="317"/>
        <v>25934</v>
      </c>
      <c r="GF298" s="165">
        <f t="shared" si="317"/>
        <v>3581</v>
      </c>
      <c r="GG298" s="165">
        <f t="shared" si="317"/>
        <v>29515</v>
      </c>
      <c r="GH298" s="159"/>
      <c r="GI298" s="155"/>
      <c r="GJ298" s="155"/>
      <c r="GK298" s="155"/>
      <c r="GL298" s="155"/>
      <c r="GM298" s="155"/>
      <c r="GN298" s="155"/>
      <c r="GO298" s="155"/>
      <c r="GP298" s="147"/>
      <c r="GQ298" s="147"/>
      <c r="GR298" s="147"/>
      <c r="GS298" s="147"/>
      <c r="GT298" s="147"/>
      <c r="GU298" s="147"/>
      <c r="GV298" s="147"/>
      <c r="GW298" s="147"/>
      <c r="GX298" s="147"/>
      <c r="GY298" s="147"/>
      <c r="GZ298" s="147"/>
      <c r="HA298" s="147"/>
    </row>
    <row r="299" spans="1:209" ht="11.25" customHeight="1">
      <c r="A299" s="148">
        <v>42675</v>
      </c>
      <c r="B299" s="145">
        <v>11196</v>
      </c>
      <c r="C299" s="146">
        <v>5969</v>
      </c>
      <c r="D299" s="146">
        <v>959</v>
      </c>
      <c r="E299" s="149">
        <f t="shared" si="318"/>
        <v>6928</v>
      </c>
      <c r="F299" s="145">
        <v>0</v>
      </c>
      <c r="G299" s="146">
        <v>0</v>
      </c>
      <c r="H299" s="146">
        <v>0</v>
      </c>
      <c r="I299" s="149">
        <f t="shared" si="319"/>
        <v>0</v>
      </c>
      <c r="J299" s="146"/>
      <c r="K299" s="146"/>
      <c r="L299" s="146"/>
      <c r="M299" s="146"/>
      <c r="N299" s="145">
        <v>0</v>
      </c>
      <c r="O299" s="146">
        <v>0</v>
      </c>
      <c r="P299" s="146">
        <v>0</v>
      </c>
      <c r="Q299" s="149">
        <f t="shared" si="320"/>
        <v>0</v>
      </c>
      <c r="R299" s="145">
        <v>0</v>
      </c>
      <c r="S299" s="146">
        <v>0</v>
      </c>
      <c r="T299" s="146">
        <v>0</v>
      </c>
      <c r="U299" s="149">
        <f t="shared" si="321"/>
        <v>0</v>
      </c>
      <c r="V299" s="145">
        <v>0</v>
      </c>
      <c r="W299" s="146">
        <v>0</v>
      </c>
      <c r="X299" s="146">
        <v>0</v>
      </c>
      <c r="Y299" s="149">
        <f t="shared" si="322"/>
        <v>0</v>
      </c>
      <c r="Z299" s="145">
        <v>2519</v>
      </c>
      <c r="AA299" s="146">
        <v>1771</v>
      </c>
      <c r="AB299" s="146">
        <v>490</v>
      </c>
      <c r="AC299" s="149">
        <f t="shared" si="323"/>
        <v>2261</v>
      </c>
      <c r="AD299" s="145">
        <v>0</v>
      </c>
      <c r="AE299" s="146">
        <v>0</v>
      </c>
      <c r="AF299" s="146">
        <v>0</v>
      </c>
      <c r="AG299" s="149">
        <f t="shared" si="324"/>
        <v>0</v>
      </c>
      <c r="AH299" s="145">
        <v>0</v>
      </c>
      <c r="AI299" s="146">
        <v>0</v>
      </c>
      <c r="AJ299" s="146">
        <v>0</v>
      </c>
      <c r="AK299" s="149">
        <f t="shared" si="325"/>
        <v>0</v>
      </c>
      <c r="AL299" s="145">
        <v>0</v>
      </c>
      <c r="AM299" s="146">
        <v>0</v>
      </c>
      <c r="AN299" s="146">
        <v>0</v>
      </c>
      <c r="AO299" s="149">
        <f t="shared" si="326"/>
        <v>0</v>
      </c>
      <c r="AP299" s="145">
        <v>0</v>
      </c>
      <c r="AQ299" s="146">
        <v>0</v>
      </c>
      <c r="AR299" s="146">
        <v>0</v>
      </c>
      <c r="AS299" s="149">
        <f t="shared" si="327"/>
        <v>0</v>
      </c>
      <c r="AT299" s="145">
        <v>0</v>
      </c>
      <c r="AU299" s="146">
        <v>0</v>
      </c>
      <c r="AV299" s="146">
        <v>0</v>
      </c>
      <c r="AW299" s="149">
        <f t="shared" si="328"/>
        <v>0</v>
      </c>
      <c r="AX299" s="145">
        <v>0</v>
      </c>
      <c r="AY299" s="146">
        <v>0</v>
      </c>
      <c r="AZ299" s="146">
        <v>0</v>
      </c>
      <c r="BA299" s="149">
        <f t="shared" si="329"/>
        <v>0</v>
      </c>
      <c r="BB299" s="145">
        <v>0</v>
      </c>
      <c r="BC299" s="146">
        <v>0</v>
      </c>
      <c r="BD299" s="146">
        <v>0</v>
      </c>
      <c r="BE299" s="149">
        <f t="shared" si="330"/>
        <v>0</v>
      </c>
      <c r="BF299" s="145">
        <v>0</v>
      </c>
      <c r="BG299" s="146">
        <v>0</v>
      </c>
      <c r="BH299" s="146">
        <v>0</v>
      </c>
      <c r="BI299" s="149">
        <f t="shared" si="331"/>
        <v>0</v>
      </c>
      <c r="BJ299" s="145">
        <v>0</v>
      </c>
      <c r="BK299" s="146">
        <v>0</v>
      </c>
      <c r="BL299" s="146">
        <v>0</v>
      </c>
      <c r="BM299" s="149">
        <f t="shared" si="332"/>
        <v>0</v>
      </c>
      <c r="BN299" s="145">
        <v>0</v>
      </c>
      <c r="BO299" s="146">
        <v>0</v>
      </c>
      <c r="BP299" s="146">
        <v>0</v>
      </c>
      <c r="BQ299" s="149">
        <f t="shared" si="333"/>
        <v>0</v>
      </c>
      <c r="BR299" s="145">
        <v>0</v>
      </c>
      <c r="BS299" s="146">
        <v>0</v>
      </c>
      <c r="BT299" s="146">
        <v>0</v>
      </c>
      <c r="BU299" s="149">
        <f t="shared" si="334"/>
        <v>0</v>
      </c>
      <c r="BV299" s="145">
        <v>0</v>
      </c>
      <c r="BW299" s="146">
        <v>0</v>
      </c>
      <c r="BX299" s="146">
        <v>0</v>
      </c>
      <c r="BY299" s="149">
        <f t="shared" si="335"/>
        <v>0</v>
      </c>
      <c r="BZ299" s="145">
        <v>0</v>
      </c>
      <c r="CA299" s="146">
        <v>0</v>
      </c>
      <c r="CB299" s="146">
        <v>0</v>
      </c>
      <c r="CC299" s="149">
        <f t="shared" si="336"/>
        <v>0</v>
      </c>
      <c r="CD299" s="145">
        <v>0</v>
      </c>
      <c r="CE299" s="146">
        <v>0</v>
      </c>
      <c r="CF299" s="146">
        <v>0</v>
      </c>
      <c r="CG299" s="149">
        <f t="shared" si="337"/>
        <v>0</v>
      </c>
      <c r="CH299" s="145">
        <v>0</v>
      </c>
      <c r="CI299" s="146">
        <v>0</v>
      </c>
      <c r="CJ299" s="146">
        <v>0</v>
      </c>
      <c r="CK299" s="149">
        <f t="shared" si="338"/>
        <v>0</v>
      </c>
      <c r="CL299" s="145">
        <v>0</v>
      </c>
      <c r="CM299" s="146">
        <v>0</v>
      </c>
      <c r="CN299" s="146">
        <v>0</v>
      </c>
      <c r="CO299" s="149">
        <f t="shared" si="339"/>
        <v>0</v>
      </c>
      <c r="CP299" s="145">
        <v>0</v>
      </c>
      <c r="CQ299" s="146">
        <v>0</v>
      </c>
      <c r="CR299" s="146">
        <v>0</v>
      </c>
      <c r="CS299" s="149">
        <f t="shared" si="340"/>
        <v>0</v>
      </c>
      <c r="CT299" s="145">
        <v>447</v>
      </c>
      <c r="CU299" s="146">
        <v>447</v>
      </c>
      <c r="CV299" s="146">
        <v>11</v>
      </c>
      <c r="CW299" s="149">
        <f t="shared" si="341"/>
        <v>458</v>
      </c>
      <c r="CX299" s="145">
        <v>0</v>
      </c>
      <c r="CY299" s="146">
        <v>0</v>
      </c>
      <c r="CZ299" s="146">
        <v>0</v>
      </c>
      <c r="DA299" s="149">
        <f t="shared" si="342"/>
        <v>0</v>
      </c>
      <c r="DB299" s="145">
        <v>0</v>
      </c>
      <c r="DC299" s="146">
        <v>0</v>
      </c>
      <c r="DD299" s="146">
        <v>0</v>
      </c>
      <c r="DE299" s="149">
        <f t="shared" si="343"/>
        <v>0</v>
      </c>
      <c r="DF299" s="146"/>
      <c r="DG299" s="146"/>
      <c r="DH299" s="146"/>
      <c r="DI299" s="146"/>
      <c r="DJ299" s="145">
        <v>30</v>
      </c>
      <c r="DK299" s="146">
        <v>25</v>
      </c>
      <c r="DL299" s="146">
        <v>0</v>
      </c>
      <c r="DM299" s="149">
        <f t="shared" si="344"/>
        <v>25</v>
      </c>
      <c r="DN299" s="145">
        <v>0</v>
      </c>
      <c r="DO299" s="146">
        <v>0</v>
      </c>
      <c r="DP299" s="146">
        <v>0</v>
      </c>
      <c r="DQ299" s="149">
        <f t="shared" si="345"/>
        <v>0</v>
      </c>
      <c r="DR299" s="145">
        <v>0</v>
      </c>
      <c r="DS299" s="146">
        <v>0</v>
      </c>
      <c r="DT299" s="146">
        <v>0</v>
      </c>
      <c r="DU299" s="149">
        <f t="shared" si="346"/>
        <v>0</v>
      </c>
      <c r="DV299" s="145">
        <v>0</v>
      </c>
      <c r="DW299" s="146">
        <v>0</v>
      </c>
      <c r="DX299" s="146">
        <v>0</v>
      </c>
      <c r="DY299" s="149">
        <f t="shared" si="347"/>
        <v>0</v>
      </c>
      <c r="DZ299" s="145">
        <v>0</v>
      </c>
      <c r="EA299" s="146">
        <v>0</v>
      </c>
      <c r="EB299" s="146">
        <v>0</v>
      </c>
      <c r="EC299" s="149">
        <f t="shared" si="348"/>
        <v>0</v>
      </c>
      <c r="ED299" s="146"/>
      <c r="EE299" s="146"/>
      <c r="EF299" s="146"/>
      <c r="EG299" s="146"/>
      <c r="EH299" s="145">
        <v>0</v>
      </c>
      <c r="EI299" s="146">
        <v>0</v>
      </c>
      <c r="EJ299" s="146">
        <v>0</v>
      </c>
      <c r="EK299" s="149">
        <f t="shared" si="349"/>
        <v>0</v>
      </c>
      <c r="EL299" s="145">
        <v>0</v>
      </c>
      <c r="EM299" s="146">
        <v>0</v>
      </c>
      <c r="EN299" s="146">
        <v>0</v>
      </c>
      <c r="EO299" s="149">
        <f t="shared" si="350"/>
        <v>0</v>
      </c>
      <c r="EP299" s="145">
        <v>0</v>
      </c>
      <c r="EQ299" s="146">
        <v>0</v>
      </c>
      <c r="ER299" s="146">
        <v>0</v>
      </c>
      <c r="ES299" s="149">
        <f t="shared" si="351"/>
        <v>0</v>
      </c>
      <c r="ET299" s="145">
        <v>0</v>
      </c>
      <c r="EU299" s="146">
        <v>0</v>
      </c>
      <c r="EV299" s="146">
        <v>0</v>
      </c>
      <c r="EW299" s="149">
        <f t="shared" si="352"/>
        <v>0</v>
      </c>
      <c r="EX299" s="145">
        <v>624</v>
      </c>
      <c r="EY299" s="146">
        <v>307</v>
      </c>
      <c r="EZ299" s="146">
        <v>10</v>
      </c>
      <c r="FA299" s="149">
        <f t="shared" si="353"/>
        <v>317</v>
      </c>
      <c r="FB299" s="145">
        <v>0</v>
      </c>
      <c r="FC299" s="146">
        <v>0</v>
      </c>
      <c r="FD299" s="146">
        <v>0</v>
      </c>
      <c r="FE299" s="149">
        <f t="shared" si="354"/>
        <v>0</v>
      </c>
      <c r="FF299" s="145">
        <v>15016</v>
      </c>
      <c r="FG299" s="146">
        <v>8871</v>
      </c>
      <c r="FH299" s="146">
        <v>2633</v>
      </c>
      <c r="FI299" s="149">
        <f t="shared" si="355"/>
        <v>11504</v>
      </c>
      <c r="FJ299" s="145">
        <v>0</v>
      </c>
      <c r="FK299" s="146">
        <v>0</v>
      </c>
      <c r="FL299" s="146">
        <v>0</v>
      </c>
      <c r="FM299" s="149">
        <f t="shared" si="356"/>
        <v>0</v>
      </c>
      <c r="FN299" s="145">
        <v>0</v>
      </c>
      <c r="FO299" s="146">
        <v>0</v>
      </c>
      <c r="FP299" s="146">
        <v>0</v>
      </c>
      <c r="FQ299" s="149">
        <f t="shared" si="357"/>
        <v>0</v>
      </c>
      <c r="FR299" s="145">
        <v>0</v>
      </c>
      <c r="FS299" s="146">
        <v>0</v>
      </c>
      <c r="FT299" s="146">
        <v>0</v>
      </c>
      <c r="FU299" s="149">
        <f t="shared" si="358"/>
        <v>0</v>
      </c>
      <c r="FV299" s="145">
        <v>105</v>
      </c>
      <c r="FW299" s="146">
        <v>109</v>
      </c>
      <c r="FX299" s="146">
        <v>0</v>
      </c>
      <c r="FY299" s="149">
        <f t="shared" si="359"/>
        <v>109</v>
      </c>
      <c r="FZ299" s="145">
        <v>0</v>
      </c>
      <c r="GA299" s="146">
        <v>0</v>
      </c>
      <c r="GB299" s="146">
        <v>0</v>
      </c>
      <c r="GC299" s="149">
        <f t="shared" si="360"/>
        <v>0</v>
      </c>
      <c r="GD299" s="164">
        <f t="shared" si="317"/>
        <v>29937</v>
      </c>
      <c r="GE299" s="165">
        <f t="shared" si="317"/>
        <v>17499</v>
      </c>
      <c r="GF299" s="165">
        <f t="shared" si="317"/>
        <v>4103</v>
      </c>
      <c r="GG299" s="165">
        <f t="shared" si="317"/>
        <v>21602</v>
      </c>
      <c r="GH299" s="159"/>
      <c r="GI299" s="155"/>
      <c r="GJ299" s="155"/>
      <c r="GK299" s="155"/>
      <c r="GL299" s="155"/>
      <c r="GM299" s="155"/>
      <c r="GN299" s="155"/>
      <c r="GO299" s="155"/>
      <c r="GP299" s="147"/>
      <c r="GQ299" s="147"/>
      <c r="GR299" s="147"/>
      <c r="GS299" s="147"/>
      <c r="GT299" s="147"/>
      <c r="GU299" s="147"/>
      <c r="GV299" s="147"/>
      <c r="GW299" s="147"/>
      <c r="GX299" s="147"/>
      <c r="GY299" s="147"/>
      <c r="GZ299" s="147"/>
      <c r="HA299" s="147"/>
    </row>
    <row r="300" spans="1:209" ht="11.25" customHeight="1">
      <c r="A300" s="148">
        <v>42705</v>
      </c>
      <c r="B300" s="145">
        <v>9971</v>
      </c>
      <c r="C300" s="146">
        <v>7817</v>
      </c>
      <c r="D300" s="146">
        <v>965</v>
      </c>
      <c r="E300" s="149">
        <f t="shared" si="318"/>
        <v>8782</v>
      </c>
      <c r="F300" s="145">
        <v>0</v>
      </c>
      <c r="G300" s="146">
        <v>0</v>
      </c>
      <c r="H300" s="146">
        <v>0</v>
      </c>
      <c r="I300" s="149">
        <f t="shared" si="319"/>
        <v>0</v>
      </c>
      <c r="J300" s="146"/>
      <c r="K300" s="146"/>
      <c r="L300" s="146"/>
      <c r="M300" s="146"/>
      <c r="N300" s="145">
        <v>0</v>
      </c>
      <c r="O300" s="146">
        <v>0</v>
      </c>
      <c r="P300" s="146">
        <v>0</v>
      </c>
      <c r="Q300" s="149">
        <f t="shared" si="320"/>
        <v>0</v>
      </c>
      <c r="R300" s="145">
        <v>0</v>
      </c>
      <c r="S300" s="146">
        <v>0</v>
      </c>
      <c r="T300" s="146">
        <v>0</v>
      </c>
      <c r="U300" s="149">
        <f t="shared" si="321"/>
        <v>0</v>
      </c>
      <c r="V300" s="145">
        <v>0</v>
      </c>
      <c r="W300" s="146">
        <v>0</v>
      </c>
      <c r="X300" s="146">
        <v>0</v>
      </c>
      <c r="Y300" s="149">
        <f t="shared" si="322"/>
        <v>0</v>
      </c>
      <c r="Z300" s="145">
        <v>1608</v>
      </c>
      <c r="AA300" s="146">
        <v>2356</v>
      </c>
      <c r="AB300" s="146">
        <v>632</v>
      </c>
      <c r="AC300" s="149">
        <f t="shared" si="323"/>
        <v>2988</v>
      </c>
      <c r="AD300" s="145">
        <v>0</v>
      </c>
      <c r="AE300" s="146">
        <v>0</v>
      </c>
      <c r="AF300" s="146">
        <v>0</v>
      </c>
      <c r="AG300" s="149">
        <f t="shared" si="324"/>
        <v>0</v>
      </c>
      <c r="AH300" s="145">
        <v>0</v>
      </c>
      <c r="AI300" s="146">
        <v>0</v>
      </c>
      <c r="AJ300" s="146">
        <v>0</v>
      </c>
      <c r="AK300" s="149">
        <f t="shared" si="325"/>
        <v>0</v>
      </c>
      <c r="AL300" s="145">
        <v>0</v>
      </c>
      <c r="AM300" s="146">
        <v>0</v>
      </c>
      <c r="AN300" s="146">
        <v>0</v>
      </c>
      <c r="AO300" s="149">
        <f t="shared" si="326"/>
        <v>0</v>
      </c>
      <c r="AP300" s="145">
        <v>0</v>
      </c>
      <c r="AQ300" s="146">
        <v>0</v>
      </c>
      <c r="AR300" s="146">
        <v>0</v>
      </c>
      <c r="AS300" s="149">
        <f t="shared" si="327"/>
        <v>0</v>
      </c>
      <c r="AT300" s="145">
        <v>0</v>
      </c>
      <c r="AU300" s="146">
        <v>0</v>
      </c>
      <c r="AV300" s="146">
        <v>0</v>
      </c>
      <c r="AW300" s="149">
        <f t="shared" si="328"/>
        <v>0</v>
      </c>
      <c r="AX300" s="145">
        <v>0</v>
      </c>
      <c r="AY300" s="146">
        <v>0</v>
      </c>
      <c r="AZ300" s="146">
        <v>0</v>
      </c>
      <c r="BA300" s="149">
        <f t="shared" si="329"/>
        <v>0</v>
      </c>
      <c r="BB300" s="145">
        <v>0</v>
      </c>
      <c r="BC300" s="146">
        <v>0</v>
      </c>
      <c r="BD300" s="146">
        <v>0</v>
      </c>
      <c r="BE300" s="149">
        <f t="shared" si="330"/>
        <v>0</v>
      </c>
      <c r="BF300" s="145">
        <v>0</v>
      </c>
      <c r="BG300" s="146">
        <v>0</v>
      </c>
      <c r="BH300" s="146">
        <v>0</v>
      </c>
      <c r="BI300" s="149">
        <f t="shared" si="331"/>
        <v>0</v>
      </c>
      <c r="BJ300" s="145">
        <v>0</v>
      </c>
      <c r="BK300" s="146">
        <v>0</v>
      </c>
      <c r="BL300" s="146">
        <v>0</v>
      </c>
      <c r="BM300" s="149">
        <f t="shared" si="332"/>
        <v>0</v>
      </c>
      <c r="BN300" s="145">
        <v>0</v>
      </c>
      <c r="BO300" s="146">
        <v>0</v>
      </c>
      <c r="BP300" s="146">
        <v>0</v>
      </c>
      <c r="BQ300" s="149">
        <f t="shared" si="333"/>
        <v>0</v>
      </c>
      <c r="BR300" s="145">
        <v>0</v>
      </c>
      <c r="BS300" s="146">
        <v>0</v>
      </c>
      <c r="BT300" s="146">
        <v>0</v>
      </c>
      <c r="BU300" s="149">
        <f t="shared" si="334"/>
        <v>0</v>
      </c>
      <c r="BV300" s="145">
        <v>0</v>
      </c>
      <c r="BW300" s="146">
        <v>0</v>
      </c>
      <c r="BX300" s="146">
        <v>0</v>
      </c>
      <c r="BY300" s="149">
        <f t="shared" si="335"/>
        <v>0</v>
      </c>
      <c r="BZ300" s="145">
        <v>0</v>
      </c>
      <c r="CA300" s="146">
        <v>0</v>
      </c>
      <c r="CB300" s="146">
        <v>0</v>
      </c>
      <c r="CC300" s="149">
        <f t="shared" si="336"/>
        <v>0</v>
      </c>
      <c r="CD300" s="145">
        <v>0</v>
      </c>
      <c r="CE300" s="146">
        <v>0</v>
      </c>
      <c r="CF300" s="146">
        <v>0</v>
      </c>
      <c r="CG300" s="149">
        <f t="shared" si="337"/>
        <v>0</v>
      </c>
      <c r="CH300" s="145">
        <v>0</v>
      </c>
      <c r="CI300" s="146">
        <v>0</v>
      </c>
      <c r="CJ300" s="146">
        <v>0</v>
      </c>
      <c r="CK300" s="149">
        <f t="shared" si="338"/>
        <v>0</v>
      </c>
      <c r="CL300" s="145">
        <v>0</v>
      </c>
      <c r="CM300" s="146">
        <v>0</v>
      </c>
      <c r="CN300" s="146">
        <v>0</v>
      </c>
      <c r="CO300" s="149">
        <f t="shared" si="339"/>
        <v>0</v>
      </c>
      <c r="CP300" s="145">
        <v>0</v>
      </c>
      <c r="CQ300" s="146">
        <v>0</v>
      </c>
      <c r="CR300" s="146">
        <v>0</v>
      </c>
      <c r="CS300" s="149">
        <f t="shared" si="340"/>
        <v>0</v>
      </c>
      <c r="CT300" s="145">
        <v>485</v>
      </c>
      <c r="CU300" s="146">
        <v>582</v>
      </c>
      <c r="CV300" s="146">
        <v>28</v>
      </c>
      <c r="CW300" s="149">
        <f t="shared" si="341"/>
        <v>610</v>
      </c>
      <c r="CX300" s="145">
        <v>0</v>
      </c>
      <c r="CY300" s="146">
        <v>0</v>
      </c>
      <c r="CZ300" s="146">
        <v>0</v>
      </c>
      <c r="DA300" s="149">
        <f t="shared" si="342"/>
        <v>0</v>
      </c>
      <c r="DB300" s="145">
        <v>0</v>
      </c>
      <c r="DC300" s="146">
        <v>0</v>
      </c>
      <c r="DD300" s="146">
        <v>0</v>
      </c>
      <c r="DE300" s="149">
        <f t="shared" si="343"/>
        <v>0</v>
      </c>
      <c r="DF300" s="146"/>
      <c r="DG300" s="146"/>
      <c r="DH300" s="146"/>
      <c r="DI300" s="146"/>
      <c r="DJ300" s="145">
        <v>37</v>
      </c>
      <c r="DK300" s="146">
        <v>35</v>
      </c>
      <c r="DL300" s="146">
        <v>0</v>
      </c>
      <c r="DM300" s="149">
        <f t="shared" si="344"/>
        <v>35</v>
      </c>
      <c r="DN300" s="145">
        <v>0</v>
      </c>
      <c r="DO300" s="146">
        <v>0</v>
      </c>
      <c r="DP300" s="146">
        <v>0</v>
      </c>
      <c r="DQ300" s="149">
        <f t="shared" si="345"/>
        <v>0</v>
      </c>
      <c r="DR300" s="145">
        <v>0</v>
      </c>
      <c r="DS300" s="146">
        <v>0</v>
      </c>
      <c r="DT300" s="146">
        <v>0</v>
      </c>
      <c r="DU300" s="149">
        <f t="shared" si="346"/>
        <v>0</v>
      </c>
      <c r="DV300" s="145">
        <v>0</v>
      </c>
      <c r="DW300" s="146">
        <v>0</v>
      </c>
      <c r="DX300" s="146">
        <v>0</v>
      </c>
      <c r="DY300" s="149">
        <f t="shared" si="347"/>
        <v>0</v>
      </c>
      <c r="DZ300" s="145">
        <v>0</v>
      </c>
      <c r="EA300" s="146">
        <v>0</v>
      </c>
      <c r="EB300" s="146">
        <v>0</v>
      </c>
      <c r="EC300" s="149">
        <f t="shared" si="348"/>
        <v>0</v>
      </c>
      <c r="ED300" s="146"/>
      <c r="EE300" s="146"/>
      <c r="EF300" s="146"/>
      <c r="EG300" s="146"/>
      <c r="EH300" s="145">
        <v>0</v>
      </c>
      <c r="EI300" s="146">
        <v>0</v>
      </c>
      <c r="EJ300" s="146">
        <v>0</v>
      </c>
      <c r="EK300" s="149">
        <f t="shared" si="349"/>
        <v>0</v>
      </c>
      <c r="EL300" s="145">
        <v>0</v>
      </c>
      <c r="EM300" s="146">
        <v>0</v>
      </c>
      <c r="EN300" s="146">
        <v>0</v>
      </c>
      <c r="EO300" s="149">
        <f t="shared" si="350"/>
        <v>0</v>
      </c>
      <c r="EP300" s="145">
        <v>0</v>
      </c>
      <c r="EQ300" s="146">
        <v>0</v>
      </c>
      <c r="ER300" s="146">
        <v>0</v>
      </c>
      <c r="ES300" s="149">
        <f t="shared" si="351"/>
        <v>0</v>
      </c>
      <c r="ET300" s="145">
        <v>0</v>
      </c>
      <c r="EU300" s="146">
        <v>0</v>
      </c>
      <c r="EV300" s="146">
        <v>0</v>
      </c>
      <c r="EW300" s="149">
        <f t="shared" si="352"/>
        <v>0</v>
      </c>
      <c r="EX300" s="145">
        <v>674</v>
      </c>
      <c r="EY300" s="146">
        <v>463</v>
      </c>
      <c r="EZ300" s="146">
        <v>11</v>
      </c>
      <c r="FA300" s="149">
        <f t="shared" si="353"/>
        <v>474</v>
      </c>
      <c r="FB300" s="145">
        <v>0</v>
      </c>
      <c r="FC300" s="146">
        <v>0</v>
      </c>
      <c r="FD300" s="146">
        <v>0</v>
      </c>
      <c r="FE300" s="149">
        <f t="shared" si="354"/>
        <v>0</v>
      </c>
      <c r="FF300" s="145">
        <v>9637</v>
      </c>
      <c r="FG300" s="146">
        <v>11433</v>
      </c>
      <c r="FH300" s="146">
        <v>2429</v>
      </c>
      <c r="FI300" s="149">
        <f t="shared" si="355"/>
        <v>13862</v>
      </c>
      <c r="FJ300" s="145">
        <v>0</v>
      </c>
      <c r="FK300" s="146">
        <v>0</v>
      </c>
      <c r="FL300" s="146">
        <v>0</v>
      </c>
      <c r="FM300" s="149">
        <f t="shared" si="356"/>
        <v>0</v>
      </c>
      <c r="FN300" s="145">
        <v>0</v>
      </c>
      <c r="FO300" s="146">
        <v>0</v>
      </c>
      <c r="FP300" s="146">
        <v>0</v>
      </c>
      <c r="FQ300" s="149">
        <f t="shared" si="357"/>
        <v>0</v>
      </c>
      <c r="FR300" s="145">
        <v>0</v>
      </c>
      <c r="FS300" s="146">
        <v>0</v>
      </c>
      <c r="FT300" s="146">
        <v>0</v>
      </c>
      <c r="FU300" s="149">
        <f t="shared" si="358"/>
        <v>0</v>
      </c>
      <c r="FV300" s="145">
        <v>73</v>
      </c>
      <c r="FW300" s="146">
        <v>102</v>
      </c>
      <c r="FX300" s="146">
        <v>0</v>
      </c>
      <c r="FY300" s="149">
        <f t="shared" si="359"/>
        <v>102</v>
      </c>
      <c r="FZ300" s="145">
        <v>0</v>
      </c>
      <c r="GA300" s="146">
        <v>0</v>
      </c>
      <c r="GB300" s="146">
        <v>0</v>
      </c>
      <c r="GC300" s="149">
        <f t="shared" si="360"/>
        <v>0</v>
      </c>
      <c r="GD300" s="164">
        <f t="shared" si="317"/>
        <v>22485</v>
      </c>
      <c r="GE300" s="165">
        <f t="shared" si="317"/>
        <v>22788</v>
      </c>
      <c r="GF300" s="165">
        <f t="shared" si="317"/>
        <v>4065</v>
      </c>
      <c r="GG300" s="165">
        <f t="shared" si="317"/>
        <v>26853</v>
      </c>
      <c r="GH300" s="159"/>
      <c r="GI300" s="155"/>
      <c r="GJ300" s="155"/>
      <c r="GK300" s="155"/>
      <c r="GL300" s="155"/>
      <c r="GM300" s="155"/>
      <c r="GN300" s="155"/>
      <c r="GO300" s="155"/>
      <c r="GP300" s="147"/>
      <c r="GQ300" s="147"/>
      <c r="GR300" s="147"/>
      <c r="GS300" s="147"/>
      <c r="GT300" s="147"/>
      <c r="GU300" s="147"/>
      <c r="GV300" s="147"/>
      <c r="GW300" s="147"/>
      <c r="GX300" s="147"/>
      <c r="GY300" s="147"/>
      <c r="GZ300" s="147"/>
      <c r="HA300" s="147"/>
    </row>
    <row r="301" spans="1:209" ht="11.25" customHeight="1">
      <c r="A301" s="148">
        <v>42736</v>
      </c>
      <c r="B301" s="145">
        <v>11754</v>
      </c>
      <c r="C301" s="146">
        <v>10976</v>
      </c>
      <c r="D301" s="146">
        <v>1080</v>
      </c>
      <c r="E301" s="149">
        <f t="shared" si="318"/>
        <v>12056</v>
      </c>
      <c r="F301" s="145">
        <v>0</v>
      </c>
      <c r="G301" s="146">
        <v>0</v>
      </c>
      <c r="H301" s="146">
        <v>0</v>
      </c>
      <c r="I301" s="149">
        <f t="shared" si="319"/>
        <v>0</v>
      </c>
      <c r="J301" s="146"/>
      <c r="K301" s="146"/>
      <c r="L301" s="146"/>
      <c r="M301" s="146"/>
      <c r="N301" s="145">
        <v>0</v>
      </c>
      <c r="O301" s="146">
        <v>0</v>
      </c>
      <c r="P301" s="146">
        <v>0</v>
      </c>
      <c r="Q301" s="149">
        <f t="shared" si="320"/>
        <v>0</v>
      </c>
      <c r="R301" s="145">
        <v>0</v>
      </c>
      <c r="S301" s="146">
        <v>0</v>
      </c>
      <c r="T301" s="146">
        <v>0</v>
      </c>
      <c r="U301" s="149">
        <f t="shared" si="321"/>
        <v>0</v>
      </c>
      <c r="V301" s="145">
        <v>0</v>
      </c>
      <c r="W301" s="146">
        <v>0</v>
      </c>
      <c r="X301" s="146">
        <v>0</v>
      </c>
      <c r="Y301" s="149">
        <f t="shared" si="322"/>
        <v>0</v>
      </c>
      <c r="Z301" s="145">
        <v>2887</v>
      </c>
      <c r="AA301" s="146">
        <v>2755</v>
      </c>
      <c r="AB301" s="146">
        <v>435</v>
      </c>
      <c r="AC301" s="149">
        <f t="shared" si="323"/>
        <v>3190</v>
      </c>
      <c r="AD301" s="145">
        <v>0</v>
      </c>
      <c r="AE301" s="146">
        <v>0</v>
      </c>
      <c r="AF301" s="146">
        <v>0</v>
      </c>
      <c r="AG301" s="149">
        <f t="shared" si="324"/>
        <v>0</v>
      </c>
      <c r="AH301" s="145">
        <v>0</v>
      </c>
      <c r="AI301" s="146">
        <v>0</v>
      </c>
      <c r="AJ301" s="146">
        <v>0</v>
      </c>
      <c r="AK301" s="149">
        <f t="shared" si="325"/>
        <v>0</v>
      </c>
      <c r="AL301" s="145">
        <v>0</v>
      </c>
      <c r="AM301" s="146">
        <v>0</v>
      </c>
      <c r="AN301" s="146">
        <v>0</v>
      </c>
      <c r="AO301" s="149">
        <f t="shared" si="326"/>
        <v>0</v>
      </c>
      <c r="AP301" s="145">
        <v>0</v>
      </c>
      <c r="AQ301" s="146">
        <v>0</v>
      </c>
      <c r="AR301" s="146">
        <v>0</v>
      </c>
      <c r="AS301" s="149">
        <f t="shared" si="327"/>
        <v>0</v>
      </c>
      <c r="AT301" s="145">
        <v>0</v>
      </c>
      <c r="AU301" s="146">
        <v>0</v>
      </c>
      <c r="AV301" s="146">
        <v>0</v>
      </c>
      <c r="AW301" s="149">
        <f t="shared" si="328"/>
        <v>0</v>
      </c>
      <c r="AX301" s="145">
        <v>0</v>
      </c>
      <c r="AY301" s="146">
        <v>0</v>
      </c>
      <c r="AZ301" s="146">
        <v>0</v>
      </c>
      <c r="BA301" s="149">
        <f t="shared" si="329"/>
        <v>0</v>
      </c>
      <c r="BB301" s="145">
        <v>0</v>
      </c>
      <c r="BC301" s="146">
        <v>0</v>
      </c>
      <c r="BD301" s="146">
        <v>0</v>
      </c>
      <c r="BE301" s="149">
        <f t="shared" si="330"/>
        <v>0</v>
      </c>
      <c r="BF301" s="145">
        <v>0</v>
      </c>
      <c r="BG301" s="146">
        <v>0</v>
      </c>
      <c r="BH301" s="146">
        <v>0</v>
      </c>
      <c r="BI301" s="149">
        <f t="shared" si="331"/>
        <v>0</v>
      </c>
      <c r="BJ301" s="145">
        <v>0</v>
      </c>
      <c r="BK301" s="146">
        <v>0</v>
      </c>
      <c r="BL301" s="146">
        <v>0</v>
      </c>
      <c r="BM301" s="149">
        <f t="shared" si="332"/>
        <v>0</v>
      </c>
      <c r="BN301" s="145">
        <v>0</v>
      </c>
      <c r="BO301" s="146">
        <v>0</v>
      </c>
      <c r="BP301" s="146">
        <v>0</v>
      </c>
      <c r="BQ301" s="149">
        <f t="shared" si="333"/>
        <v>0</v>
      </c>
      <c r="BR301" s="145">
        <v>0</v>
      </c>
      <c r="BS301" s="146">
        <v>0</v>
      </c>
      <c r="BT301" s="146">
        <v>0</v>
      </c>
      <c r="BU301" s="149">
        <f t="shared" si="334"/>
        <v>0</v>
      </c>
      <c r="BV301" s="145">
        <v>0</v>
      </c>
      <c r="BW301" s="146">
        <v>0</v>
      </c>
      <c r="BX301" s="146">
        <v>0</v>
      </c>
      <c r="BY301" s="149">
        <f t="shared" si="335"/>
        <v>0</v>
      </c>
      <c r="BZ301" s="145">
        <v>0</v>
      </c>
      <c r="CA301" s="146">
        <v>0</v>
      </c>
      <c r="CB301" s="146">
        <v>0</v>
      </c>
      <c r="CC301" s="149">
        <f t="shared" si="336"/>
        <v>0</v>
      </c>
      <c r="CD301" s="145">
        <v>0</v>
      </c>
      <c r="CE301" s="146">
        <v>0</v>
      </c>
      <c r="CF301" s="146">
        <v>0</v>
      </c>
      <c r="CG301" s="149">
        <f t="shared" si="337"/>
        <v>0</v>
      </c>
      <c r="CH301" s="145">
        <v>0</v>
      </c>
      <c r="CI301" s="146">
        <v>0</v>
      </c>
      <c r="CJ301" s="146">
        <v>0</v>
      </c>
      <c r="CK301" s="149">
        <f t="shared" si="338"/>
        <v>0</v>
      </c>
      <c r="CL301" s="145">
        <v>0</v>
      </c>
      <c r="CM301" s="146">
        <v>0</v>
      </c>
      <c r="CN301" s="146">
        <v>0</v>
      </c>
      <c r="CO301" s="149">
        <f t="shared" si="339"/>
        <v>0</v>
      </c>
      <c r="CP301" s="145">
        <v>0</v>
      </c>
      <c r="CQ301" s="146">
        <v>0</v>
      </c>
      <c r="CR301" s="146">
        <v>0</v>
      </c>
      <c r="CS301" s="149">
        <f t="shared" si="340"/>
        <v>0</v>
      </c>
      <c r="CT301" s="145">
        <v>759</v>
      </c>
      <c r="CU301" s="146">
        <v>701</v>
      </c>
      <c r="CV301" s="146">
        <v>108</v>
      </c>
      <c r="CW301" s="149">
        <f t="shared" si="341"/>
        <v>809</v>
      </c>
      <c r="CX301" s="145">
        <v>0</v>
      </c>
      <c r="CY301" s="146">
        <v>0</v>
      </c>
      <c r="CZ301" s="146">
        <v>0</v>
      </c>
      <c r="DA301" s="149">
        <f t="shared" si="342"/>
        <v>0</v>
      </c>
      <c r="DB301" s="145">
        <v>0</v>
      </c>
      <c r="DC301" s="146">
        <v>0</v>
      </c>
      <c r="DD301" s="146">
        <v>0</v>
      </c>
      <c r="DE301" s="149">
        <f t="shared" si="343"/>
        <v>0</v>
      </c>
      <c r="DF301" s="146"/>
      <c r="DG301" s="146"/>
      <c r="DH301" s="146"/>
      <c r="DI301" s="146"/>
      <c r="DJ301" s="145">
        <v>0</v>
      </c>
      <c r="DK301" s="146">
        <v>0</v>
      </c>
      <c r="DL301" s="146">
        <v>0</v>
      </c>
      <c r="DM301" s="149">
        <f t="shared" si="344"/>
        <v>0</v>
      </c>
      <c r="DN301" s="145">
        <v>0</v>
      </c>
      <c r="DO301" s="146">
        <v>0</v>
      </c>
      <c r="DP301" s="146">
        <v>0</v>
      </c>
      <c r="DQ301" s="149">
        <f t="shared" si="345"/>
        <v>0</v>
      </c>
      <c r="DR301" s="145">
        <v>0</v>
      </c>
      <c r="DS301" s="146">
        <v>0</v>
      </c>
      <c r="DT301" s="146">
        <v>0</v>
      </c>
      <c r="DU301" s="149">
        <f t="shared" si="346"/>
        <v>0</v>
      </c>
      <c r="DV301" s="145">
        <v>0</v>
      </c>
      <c r="DW301" s="146">
        <v>0</v>
      </c>
      <c r="DX301" s="146">
        <v>0</v>
      </c>
      <c r="DY301" s="149">
        <f t="shared" si="347"/>
        <v>0</v>
      </c>
      <c r="DZ301" s="145">
        <v>0</v>
      </c>
      <c r="EA301" s="146">
        <v>0</v>
      </c>
      <c r="EB301" s="146">
        <v>0</v>
      </c>
      <c r="EC301" s="149">
        <f t="shared" si="348"/>
        <v>0</v>
      </c>
      <c r="ED301" s="146"/>
      <c r="EE301" s="146"/>
      <c r="EF301" s="146"/>
      <c r="EG301" s="146"/>
      <c r="EH301" s="145">
        <v>0</v>
      </c>
      <c r="EI301" s="146">
        <v>0</v>
      </c>
      <c r="EJ301" s="146">
        <v>0</v>
      </c>
      <c r="EK301" s="149">
        <f t="shared" si="349"/>
        <v>0</v>
      </c>
      <c r="EL301" s="145">
        <v>0</v>
      </c>
      <c r="EM301" s="146">
        <v>0</v>
      </c>
      <c r="EN301" s="146">
        <v>0</v>
      </c>
      <c r="EO301" s="149">
        <f t="shared" si="350"/>
        <v>0</v>
      </c>
      <c r="EP301" s="145">
        <v>0</v>
      </c>
      <c r="EQ301" s="146">
        <v>0</v>
      </c>
      <c r="ER301" s="146">
        <v>0</v>
      </c>
      <c r="ES301" s="149">
        <f t="shared" si="351"/>
        <v>0</v>
      </c>
      <c r="ET301" s="145">
        <v>0</v>
      </c>
      <c r="EU301" s="146">
        <v>0</v>
      </c>
      <c r="EV301" s="146">
        <v>0</v>
      </c>
      <c r="EW301" s="149">
        <f t="shared" si="352"/>
        <v>0</v>
      </c>
      <c r="EX301" s="145">
        <v>493</v>
      </c>
      <c r="EY301" s="146">
        <v>423</v>
      </c>
      <c r="EZ301" s="146">
        <v>30</v>
      </c>
      <c r="FA301" s="149">
        <f t="shared" si="353"/>
        <v>453</v>
      </c>
      <c r="FB301" s="145">
        <v>0</v>
      </c>
      <c r="FC301" s="146">
        <v>0</v>
      </c>
      <c r="FD301" s="146">
        <v>0</v>
      </c>
      <c r="FE301" s="149">
        <f t="shared" si="354"/>
        <v>0</v>
      </c>
      <c r="FF301" s="145">
        <v>15733</v>
      </c>
      <c r="FG301" s="146">
        <v>13849</v>
      </c>
      <c r="FH301" s="146">
        <v>2657</v>
      </c>
      <c r="FI301" s="149">
        <f t="shared" si="355"/>
        <v>16506</v>
      </c>
      <c r="FJ301" s="145">
        <v>0</v>
      </c>
      <c r="FK301" s="146">
        <v>0</v>
      </c>
      <c r="FL301" s="146">
        <v>0</v>
      </c>
      <c r="FM301" s="149">
        <f t="shared" si="356"/>
        <v>0</v>
      </c>
      <c r="FN301" s="145">
        <v>0</v>
      </c>
      <c r="FO301" s="146">
        <v>0</v>
      </c>
      <c r="FP301" s="146">
        <v>0</v>
      </c>
      <c r="FQ301" s="149">
        <f t="shared" si="357"/>
        <v>0</v>
      </c>
      <c r="FR301" s="145">
        <v>0</v>
      </c>
      <c r="FS301" s="146">
        <v>0</v>
      </c>
      <c r="FT301" s="146">
        <v>0</v>
      </c>
      <c r="FU301" s="149">
        <f t="shared" si="358"/>
        <v>0</v>
      </c>
      <c r="FV301" s="145">
        <v>0</v>
      </c>
      <c r="FW301" s="146">
        <v>66</v>
      </c>
      <c r="FX301" s="146">
        <v>0</v>
      </c>
      <c r="FY301" s="149">
        <f t="shared" si="359"/>
        <v>66</v>
      </c>
      <c r="FZ301" s="145">
        <v>0</v>
      </c>
      <c r="GA301" s="146">
        <v>0</v>
      </c>
      <c r="GB301" s="146">
        <v>0</v>
      </c>
      <c r="GC301" s="149">
        <f t="shared" si="360"/>
        <v>0</v>
      </c>
      <c r="GD301" s="164">
        <f t="shared" si="317"/>
        <v>31626</v>
      </c>
      <c r="GE301" s="165">
        <f t="shared" si="317"/>
        <v>28770</v>
      </c>
      <c r="GF301" s="165">
        <f t="shared" si="317"/>
        <v>4310</v>
      </c>
      <c r="GG301" s="165">
        <f t="shared" si="317"/>
        <v>33080</v>
      </c>
      <c r="GH301" s="159"/>
      <c r="GI301" s="155"/>
      <c r="GJ301" s="155"/>
      <c r="GK301" s="155"/>
      <c r="GL301" s="155"/>
      <c r="GM301" s="155"/>
      <c r="GN301" s="155"/>
      <c r="GO301" s="155"/>
      <c r="GP301" s="147"/>
      <c r="GQ301" s="147"/>
      <c r="GR301" s="147"/>
      <c r="GS301" s="147"/>
      <c r="GT301" s="147"/>
      <c r="GU301" s="147"/>
      <c r="GV301" s="147"/>
      <c r="GW301" s="147"/>
      <c r="GX301" s="147"/>
      <c r="GY301" s="147"/>
      <c r="GZ301" s="147"/>
      <c r="HA301" s="147"/>
    </row>
    <row r="302" spans="1:209" ht="11.25" customHeight="1">
      <c r="A302" s="148">
        <v>42767</v>
      </c>
      <c r="B302" s="145">
        <v>12056</v>
      </c>
      <c r="C302" s="146">
        <v>10594</v>
      </c>
      <c r="D302" s="146">
        <v>735</v>
      </c>
      <c r="E302" s="149">
        <f t="shared" si="318"/>
        <v>11329</v>
      </c>
      <c r="F302" s="145">
        <v>0</v>
      </c>
      <c r="G302" s="146">
        <v>0</v>
      </c>
      <c r="H302" s="146">
        <v>0</v>
      </c>
      <c r="I302" s="149">
        <f t="shared" si="319"/>
        <v>0</v>
      </c>
      <c r="J302" s="146"/>
      <c r="K302" s="146"/>
      <c r="L302" s="146"/>
      <c r="M302" s="146"/>
      <c r="N302" s="145">
        <v>0</v>
      </c>
      <c r="O302" s="146">
        <v>0</v>
      </c>
      <c r="P302" s="146">
        <v>0</v>
      </c>
      <c r="Q302" s="149">
        <f t="shared" si="320"/>
        <v>0</v>
      </c>
      <c r="R302" s="145">
        <v>0</v>
      </c>
      <c r="S302" s="146">
        <v>0</v>
      </c>
      <c r="T302" s="146">
        <v>0</v>
      </c>
      <c r="U302" s="149">
        <f t="shared" si="321"/>
        <v>0</v>
      </c>
      <c r="V302" s="145">
        <v>0</v>
      </c>
      <c r="W302" s="146">
        <v>0</v>
      </c>
      <c r="X302" s="146">
        <v>0</v>
      </c>
      <c r="Y302" s="149">
        <f t="shared" si="322"/>
        <v>0</v>
      </c>
      <c r="Z302" s="145">
        <v>4043</v>
      </c>
      <c r="AA302" s="146">
        <v>3458</v>
      </c>
      <c r="AB302" s="146">
        <v>446</v>
      </c>
      <c r="AC302" s="149">
        <f t="shared" si="323"/>
        <v>3904</v>
      </c>
      <c r="AD302" s="145">
        <v>0</v>
      </c>
      <c r="AE302" s="146">
        <v>0</v>
      </c>
      <c r="AF302" s="146">
        <v>0</v>
      </c>
      <c r="AG302" s="149">
        <f t="shared" si="324"/>
        <v>0</v>
      </c>
      <c r="AH302" s="145">
        <v>0</v>
      </c>
      <c r="AI302" s="146">
        <v>0</v>
      </c>
      <c r="AJ302" s="146">
        <v>0</v>
      </c>
      <c r="AK302" s="149">
        <f t="shared" si="325"/>
        <v>0</v>
      </c>
      <c r="AL302" s="145">
        <v>0</v>
      </c>
      <c r="AM302" s="146">
        <v>0</v>
      </c>
      <c r="AN302" s="146">
        <v>0</v>
      </c>
      <c r="AO302" s="149">
        <f t="shared" si="326"/>
        <v>0</v>
      </c>
      <c r="AP302" s="145">
        <v>0</v>
      </c>
      <c r="AQ302" s="146">
        <v>0</v>
      </c>
      <c r="AR302" s="146">
        <v>0</v>
      </c>
      <c r="AS302" s="149">
        <f t="shared" si="327"/>
        <v>0</v>
      </c>
      <c r="AT302" s="145">
        <v>0</v>
      </c>
      <c r="AU302" s="146">
        <v>0</v>
      </c>
      <c r="AV302" s="146">
        <v>0</v>
      </c>
      <c r="AW302" s="149">
        <f t="shared" si="328"/>
        <v>0</v>
      </c>
      <c r="AX302" s="145">
        <v>0</v>
      </c>
      <c r="AY302" s="146">
        <v>0</v>
      </c>
      <c r="AZ302" s="146">
        <v>0</v>
      </c>
      <c r="BA302" s="149">
        <f t="shared" si="329"/>
        <v>0</v>
      </c>
      <c r="BB302" s="145">
        <v>0</v>
      </c>
      <c r="BC302" s="146">
        <v>0</v>
      </c>
      <c r="BD302" s="146">
        <v>0</v>
      </c>
      <c r="BE302" s="149">
        <f t="shared" si="330"/>
        <v>0</v>
      </c>
      <c r="BF302" s="145">
        <v>0</v>
      </c>
      <c r="BG302" s="146">
        <v>0</v>
      </c>
      <c r="BH302" s="146">
        <v>0</v>
      </c>
      <c r="BI302" s="149">
        <f t="shared" si="331"/>
        <v>0</v>
      </c>
      <c r="BJ302" s="145">
        <v>0</v>
      </c>
      <c r="BK302" s="146">
        <v>0</v>
      </c>
      <c r="BL302" s="146">
        <v>0</v>
      </c>
      <c r="BM302" s="149">
        <f t="shared" si="332"/>
        <v>0</v>
      </c>
      <c r="BN302" s="145">
        <v>0</v>
      </c>
      <c r="BO302" s="146">
        <v>0</v>
      </c>
      <c r="BP302" s="146">
        <v>0</v>
      </c>
      <c r="BQ302" s="149">
        <f t="shared" si="333"/>
        <v>0</v>
      </c>
      <c r="BR302" s="145">
        <v>0</v>
      </c>
      <c r="BS302" s="146">
        <v>0</v>
      </c>
      <c r="BT302" s="146">
        <v>0</v>
      </c>
      <c r="BU302" s="149">
        <f t="shared" si="334"/>
        <v>0</v>
      </c>
      <c r="BV302" s="145">
        <v>0</v>
      </c>
      <c r="BW302" s="146">
        <v>0</v>
      </c>
      <c r="BX302" s="146">
        <v>0</v>
      </c>
      <c r="BY302" s="149">
        <f t="shared" si="335"/>
        <v>0</v>
      </c>
      <c r="BZ302" s="145">
        <v>0</v>
      </c>
      <c r="CA302" s="146">
        <v>0</v>
      </c>
      <c r="CB302" s="146">
        <v>0</v>
      </c>
      <c r="CC302" s="149">
        <f t="shared" si="336"/>
        <v>0</v>
      </c>
      <c r="CD302" s="145">
        <v>0</v>
      </c>
      <c r="CE302" s="146">
        <v>0</v>
      </c>
      <c r="CF302" s="146">
        <v>0</v>
      </c>
      <c r="CG302" s="149">
        <f t="shared" si="337"/>
        <v>0</v>
      </c>
      <c r="CH302" s="145">
        <v>0</v>
      </c>
      <c r="CI302" s="146">
        <v>0</v>
      </c>
      <c r="CJ302" s="146">
        <v>0</v>
      </c>
      <c r="CK302" s="149">
        <f t="shared" si="338"/>
        <v>0</v>
      </c>
      <c r="CL302" s="145">
        <v>0</v>
      </c>
      <c r="CM302" s="146">
        <v>0</v>
      </c>
      <c r="CN302" s="146">
        <v>0</v>
      </c>
      <c r="CO302" s="149">
        <f t="shared" si="339"/>
        <v>0</v>
      </c>
      <c r="CP302" s="145">
        <v>0</v>
      </c>
      <c r="CQ302" s="146">
        <v>0</v>
      </c>
      <c r="CR302" s="146">
        <v>0</v>
      </c>
      <c r="CS302" s="149">
        <f t="shared" si="340"/>
        <v>0</v>
      </c>
      <c r="CT302" s="145">
        <v>751</v>
      </c>
      <c r="CU302" s="146">
        <v>811</v>
      </c>
      <c r="CV302" s="146">
        <v>30</v>
      </c>
      <c r="CW302" s="149">
        <f t="shared" si="341"/>
        <v>841</v>
      </c>
      <c r="CX302" s="145">
        <v>0</v>
      </c>
      <c r="CY302" s="146">
        <v>0</v>
      </c>
      <c r="CZ302" s="146">
        <v>0</v>
      </c>
      <c r="DA302" s="149">
        <f t="shared" si="342"/>
        <v>0</v>
      </c>
      <c r="DB302" s="145">
        <v>0</v>
      </c>
      <c r="DC302" s="146">
        <v>0</v>
      </c>
      <c r="DD302" s="146">
        <v>0</v>
      </c>
      <c r="DE302" s="149">
        <f t="shared" si="343"/>
        <v>0</v>
      </c>
      <c r="DF302" s="146"/>
      <c r="DG302" s="146"/>
      <c r="DH302" s="146"/>
      <c r="DI302" s="146"/>
      <c r="DJ302" s="145">
        <v>0</v>
      </c>
      <c r="DK302" s="146">
        <v>0</v>
      </c>
      <c r="DL302" s="146">
        <v>0</v>
      </c>
      <c r="DM302" s="149">
        <f t="shared" si="344"/>
        <v>0</v>
      </c>
      <c r="DN302" s="145">
        <v>0</v>
      </c>
      <c r="DO302" s="146">
        <v>0</v>
      </c>
      <c r="DP302" s="146">
        <v>0</v>
      </c>
      <c r="DQ302" s="149">
        <f t="shared" si="345"/>
        <v>0</v>
      </c>
      <c r="DR302" s="145">
        <v>0</v>
      </c>
      <c r="DS302" s="146">
        <v>0</v>
      </c>
      <c r="DT302" s="146">
        <v>0</v>
      </c>
      <c r="DU302" s="149">
        <f t="shared" si="346"/>
        <v>0</v>
      </c>
      <c r="DV302" s="145">
        <v>0</v>
      </c>
      <c r="DW302" s="146">
        <v>0</v>
      </c>
      <c r="DX302" s="146">
        <v>0</v>
      </c>
      <c r="DY302" s="149">
        <f t="shared" si="347"/>
        <v>0</v>
      </c>
      <c r="DZ302" s="145">
        <v>0</v>
      </c>
      <c r="EA302" s="146">
        <v>0</v>
      </c>
      <c r="EB302" s="146">
        <v>0</v>
      </c>
      <c r="EC302" s="149">
        <f t="shared" si="348"/>
        <v>0</v>
      </c>
      <c r="ED302" s="146"/>
      <c r="EE302" s="146"/>
      <c r="EF302" s="146"/>
      <c r="EG302" s="146"/>
      <c r="EH302" s="145">
        <v>0</v>
      </c>
      <c r="EI302" s="146">
        <v>0</v>
      </c>
      <c r="EJ302" s="146">
        <v>0</v>
      </c>
      <c r="EK302" s="149">
        <f t="shared" si="349"/>
        <v>0</v>
      </c>
      <c r="EL302" s="145">
        <v>0</v>
      </c>
      <c r="EM302" s="146">
        <v>0</v>
      </c>
      <c r="EN302" s="146">
        <v>0</v>
      </c>
      <c r="EO302" s="149">
        <f t="shared" si="350"/>
        <v>0</v>
      </c>
      <c r="EP302" s="145">
        <v>0</v>
      </c>
      <c r="EQ302" s="146">
        <v>0</v>
      </c>
      <c r="ER302" s="146">
        <v>0</v>
      </c>
      <c r="ES302" s="149">
        <f t="shared" si="351"/>
        <v>0</v>
      </c>
      <c r="ET302" s="145">
        <v>0</v>
      </c>
      <c r="EU302" s="146">
        <v>0</v>
      </c>
      <c r="EV302" s="146">
        <v>0</v>
      </c>
      <c r="EW302" s="149">
        <f t="shared" si="352"/>
        <v>0</v>
      </c>
      <c r="EX302" s="145">
        <v>504</v>
      </c>
      <c r="EY302" s="146">
        <v>505</v>
      </c>
      <c r="EZ302" s="146">
        <v>23</v>
      </c>
      <c r="FA302" s="149">
        <f t="shared" si="353"/>
        <v>528</v>
      </c>
      <c r="FB302" s="145">
        <v>0</v>
      </c>
      <c r="FC302" s="146">
        <v>0</v>
      </c>
      <c r="FD302" s="146">
        <v>0</v>
      </c>
      <c r="FE302" s="149">
        <f t="shared" si="354"/>
        <v>0</v>
      </c>
      <c r="FF302" s="145">
        <v>13590</v>
      </c>
      <c r="FG302" s="146">
        <v>15031</v>
      </c>
      <c r="FH302" s="146">
        <v>2352</v>
      </c>
      <c r="FI302" s="149">
        <f t="shared" si="355"/>
        <v>17383</v>
      </c>
      <c r="FJ302" s="145">
        <v>0</v>
      </c>
      <c r="FK302" s="146">
        <v>0</v>
      </c>
      <c r="FL302" s="146">
        <v>0</v>
      </c>
      <c r="FM302" s="149">
        <f t="shared" si="356"/>
        <v>0</v>
      </c>
      <c r="FN302" s="145">
        <v>0</v>
      </c>
      <c r="FO302" s="146">
        <v>0</v>
      </c>
      <c r="FP302" s="146">
        <v>0</v>
      </c>
      <c r="FQ302" s="149">
        <f t="shared" si="357"/>
        <v>0</v>
      </c>
      <c r="FR302" s="145">
        <v>0</v>
      </c>
      <c r="FS302" s="146">
        <v>0</v>
      </c>
      <c r="FT302" s="146">
        <v>0</v>
      </c>
      <c r="FU302" s="149">
        <f t="shared" si="358"/>
        <v>0</v>
      </c>
      <c r="FV302" s="145">
        <v>0</v>
      </c>
      <c r="FW302" s="146">
        <v>120</v>
      </c>
      <c r="FX302" s="146">
        <v>0</v>
      </c>
      <c r="FY302" s="149">
        <f t="shared" si="359"/>
        <v>120</v>
      </c>
      <c r="FZ302" s="145">
        <v>0</v>
      </c>
      <c r="GA302" s="146">
        <v>0</v>
      </c>
      <c r="GB302" s="146">
        <v>0</v>
      </c>
      <c r="GC302" s="149">
        <f t="shared" si="360"/>
        <v>0</v>
      </c>
      <c r="GD302" s="164">
        <f t="shared" si="317"/>
        <v>30944</v>
      </c>
      <c r="GE302" s="165">
        <f t="shared" si="317"/>
        <v>30519</v>
      </c>
      <c r="GF302" s="165">
        <f t="shared" si="317"/>
        <v>3586</v>
      </c>
      <c r="GG302" s="165">
        <f t="shared" si="317"/>
        <v>34105</v>
      </c>
      <c r="GH302" s="159"/>
      <c r="GI302" s="155"/>
      <c r="GJ302" s="155"/>
      <c r="GK302" s="155"/>
      <c r="GL302" s="155"/>
      <c r="GM302" s="155"/>
      <c r="GN302" s="155"/>
      <c r="GO302" s="155"/>
      <c r="GP302" s="147"/>
      <c r="GQ302" s="147"/>
      <c r="GR302" s="147"/>
      <c r="GS302" s="147"/>
      <c r="GT302" s="147"/>
      <c r="GU302" s="147"/>
      <c r="GV302" s="147"/>
      <c r="GW302" s="147"/>
      <c r="GX302" s="147"/>
      <c r="GY302" s="147"/>
      <c r="GZ302" s="147"/>
      <c r="HA302" s="147"/>
    </row>
    <row r="303" spans="1:209" s="171" customFormat="1" ht="11.25" customHeight="1">
      <c r="A303" s="150">
        <v>42795</v>
      </c>
      <c r="B303" s="151">
        <v>15932</v>
      </c>
      <c r="C303" s="152">
        <v>14200</v>
      </c>
      <c r="D303" s="152">
        <v>1058</v>
      </c>
      <c r="E303" s="153">
        <f t="shared" si="318"/>
        <v>15258</v>
      </c>
      <c r="F303" s="151">
        <v>0</v>
      </c>
      <c r="G303" s="152">
        <v>0</v>
      </c>
      <c r="H303" s="152">
        <v>0</v>
      </c>
      <c r="I303" s="153">
        <f t="shared" si="319"/>
        <v>0</v>
      </c>
      <c r="J303" s="152"/>
      <c r="K303" s="152"/>
      <c r="L303" s="152"/>
      <c r="M303" s="152"/>
      <c r="N303" s="151">
        <v>0</v>
      </c>
      <c r="O303" s="152">
        <v>0</v>
      </c>
      <c r="P303" s="152">
        <v>0</v>
      </c>
      <c r="Q303" s="153">
        <f t="shared" si="320"/>
        <v>0</v>
      </c>
      <c r="R303" s="151">
        <v>0</v>
      </c>
      <c r="S303" s="152">
        <v>0</v>
      </c>
      <c r="T303" s="152">
        <v>0</v>
      </c>
      <c r="U303" s="153">
        <f t="shared" si="321"/>
        <v>0</v>
      </c>
      <c r="V303" s="151">
        <v>0</v>
      </c>
      <c r="W303" s="152">
        <v>0</v>
      </c>
      <c r="X303" s="152">
        <v>0</v>
      </c>
      <c r="Y303" s="153">
        <f t="shared" si="322"/>
        <v>0</v>
      </c>
      <c r="Z303" s="151">
        <v>4620</v>
      </c>
      <c r="AA303" s="152">
        <v>4584</v>
      </c>
      <c r="AB303" s="152">
        <v>477</v>
      </c>
      <c r="AC303" s="153">
        <f t="shared" si="323"/>
        <v>5061</v>
      </c>
      <c r="AD303" s="151">
        <v>0</v>
      </c>
      <c r="AE303" s="152">
        <v>0</v>
      </c>
      <c r="AF303" s="152">
        <v>0</v>
      </c>
      <c r="AG303" s="153">
        <f t="shared" si="324"/>
        <v>0</v>
      </c>
      <c r="AH303" s="151">
        <v>0</v>
      </c>
      <c r="AI303" s="152">
        <v>0</v>
      </c>
      <c r="AJ303" s="152">
        <v>0</v>
      </c>
      <c r="AK303" s="153">
        <f t="shared" si="325"/>
        <v>0</v>
      </c>
      <c r="AL303" s="151">
        <v>0</v>
      </c>
      <c r="AM303" s="152">
        <v>0</v>
      </c>
      <c r="AN303" s="152">
        <v>0</v>
      </c>
      <c r="AO303" s="153">
        <f t="shared" si="326"/>
        <v>0</v>
      </c>
      <c r="AP303" s="151">
        <v>0</v>
      </c>
      <c r="AQ303" s="152">
        <v>0</v>
      </c>
      <c r="AR303" s="152">
        <v>0</v>
      </c>
      <c r="AS303" s="153">
        <f t="shared" si="327"/>
        <v>0</v>
      </c>
      <c r="AT303" s="151">
        <v>0</v>
      </c>
      <c r="AU303" s="152">
        <v>0</v>
      </c>
      <c r="AV303" s="152">
        <v>0</v>
      </c>
      <c r="AW303" s="153">
        <f t="shared" si="328"/>
        <v>0</v>
      </c>
      <c r="AX303" s="151">
        <v>0</v>
      </c>
      <c r="AY303" s="152">
        <v>0</v>
      </c>
      <c r="AZ303" s="152">
        <v>0</v>
      </c>
      <c r="BA303" s="153">
        <f t="shared" si="329"/>
        <v>0</v>
      </c>
      <c r="BB303" s="151">
        <v>0</v>
      </c>
      <c r="BC303" s="152">
        <v>0</v>
      </c>
      <c r="BD303" s="152">
        <v>0</v>
      </c>
      <c r="BE303" s="153">
        <f t="shared" si="330"/>
        <v>0</v>
      </c>
      <c r="BF303" s="151">
        <v>0</v>
      </c>
      <c r="BG303" s="152">
        <v>0</v>
      </c>
      <c r="BH303" s="152">
        <v>0</v>
      </c>
      <c r="BI303" s="153">
        <f t="shared" si="331"/>
        <v>0</v>
      </c>
      <c r="BJ303" s="151">
        <v>0</v>
      </c>
      <c r="BK303" s="152">
        <v>0</v>
      </c>
      <c r="BL303" s="152">
        <v>0</v>
      </c>
      <c r="BM303" s="153">
        <f t="shared" si="332"/>
        <v>0</v>
      </c>
      <c r="BN303" s="151">
        <v>0</v>
      </c>
      <c r="BO303" s="152">
        <v>0</v>
      </c>
      <c r="BP303" s="152">
        <v>0</v>
      </c>
      <c r="BQ303" s="153">
        <f t="shared" si="333"/>
        <v>0</v>
      </c>
      <c r="BR303" s="151">
        <v>0</v>
      </c>
      <c r="BS303" s="152">
        <v>0</v>
      </c>
      <c r="BT303" s="152">
        <v>0</v>
      </c>
      <c r="BU303" s="153">
        <f t="shared" si="334"/>
        <v>0</v>
      </c>
      <c r="BV303" s="151">
        <v>0</v>
      </c>
      <c r="BW303" s="152">
        <v>0</v>
      </c>
      <c r="BX303" s="152">
        <v>0</v>
      </c>
      <c r="BY303" s="153">
        <f t="shared" si="335"/>
        <v>0</v>
      </c>
      <c r="BZ303" s="151">
        <v>0</v>
      </c>
      <c r="CA303" s="152">
        <v>0</v>
      </c>
      <c r="CB303" s="152">
        <v>0</v>
      </c>
      <c r="CC303" s="153">
        <f t="shared" si="336"/>
        <v>0</v>
      </c>
      <c r="CD303" s="151">
        <v>0</v>
      </c>
      <c r="CE303" s="152">
        <v>0</v>
      </c>
      <c r="CF303" s="152">
        <v>0</v>
      </c>
      <c r="CG303" s="153">
        <f t="shared" si="337"/>
        <v>0</v>
      </c>
      <c r="CH303" s="151">
        <v>0</v>
      </c>
      <c r="CI303" s="152">
        <v>0</v>
      </c>
      <c r="CJ303" s="152">
        <v>0</v>
      </c>
      <c r="CK303" s="153">
        <f t="shared" si="338"/>
        <v>0</v>
      </c>
      <c r="CL303" s="151">
        <v>0</v>
      </c>
      <c r="CM303" s="152">
        <v>0</v>
      </c>
      <c r="CN303" s="152">
        <v>0</v>
      </c>
      <c r="CO303" s="153">
        <f t="shared" si="339"/>
        <v>0</v>
      </c>
      <c r="CP303" s="151">
        <v>0</v>
      </c>
      <c r="CQ303" s="152">
        <v>0</v>
      </c>
      <c r="CR303" s="152">
        <v>0</v>
      </c>
      <c r="CS303" s="153">
        <f t="shared" si="340"/>
        <v>0</v>
      </c>
      <c r="CT303" s="151">
        <v>1379</v>
      </c>
      <c r="CU303" s="152">
        <v>1707</v>
      </c>
      <c r="CV303" s="152">
        <v>35</v>
      </c>
      <c r="CW303" s="153">
        <f t="shared" si="341"/>
        <v>1742</v>
      </c>
      <c r="CX303" s="151">
        <v>0</v>
      </c>
      <c r="CY303" s="152">
        <v>0</v>
      </c>
      <c r="CZ303" s="152">
        <v>0</v>
      </c>
      <c r="DA303" s="153">
        <f t="shared" si="342"/>
        <v>0</v>
      </c>
      <c r="DB303" s="151">
        <v>0</v>
      </c>
      <c r="DC303" s="152">
        <v>0</v>
      </c>
      <c r="DD303" s="152">
        <v>0</v>
      </c>
      <c r="DE303" s="153">
        <f t="shared" si="343"/>
        <v>0</v>
      </c>
      <c r="DF303" s="152"/>
      <c r="DG303" s="152"/>
      <c r="DH303" s="152"/>
      <c r="DI303" s="152"/>
      <c r="DJ303" s="151">
        <v>0</v>
      </c>
      <c r="DK303" s="152">
        <v>0</v>
      </c>
      <c r="DL303" s="152">
        <v>0</v>
      </c>
      <c r="DM303" s="153">
        <f t="shared" si="344"/>
        <v>0</v>
      </c>
      <c r="DN303" s="151">
        <v>0</v>
      </c>
      <c r="DO303" s="152">
        <v>0</v>
      </c>
      <c r="DP303" s="152">
        <v>0</v>
      </c>
      <c r="DQ303" s="153">
        <f t="shared" si="345"/>
        <v>0</v>
      </c>
      <c r="DR303" s="151">
        <v>0</v>
      </c>
      <c r="DS303" s="152">
        <v>0</v>
      </c>
      <c r="DT303" s="152">
        <v>0</v>
      </c>
      <c r="DU303" s="153">
        <f t="shared" si="346"/>
        <v>0</v>
      </c>
      <c r="DV303" s="151">
        <v>0</v>
      </c>
      <c r="DW303" s="152">
        <v>0</v>
      </c>
      <c r="DX303" s="152">
        <v>0</v>
      </c>
      <c r="DY303" s="153">
        <f t="shared" si="347"/>
        <v>0</v>
      </c>
      <c r="DZ303" s="151">
        <v>0</v>
      </c>
      <c r="EA303" s="152">
        <v>0</v>
      </c>
      <c r="EB303" s="152">
        <v>0</v>
      </c>
      <c r="EC303" s="153">
        <f t="shared" si="348"/>
        <v>0</v>
      </c>
      <c r="ED303" s="152"/>
      <c r="EE303" s="152"/>
      <c r="EF303" s="152"/>
      <c r="EG303" s="152"/>
      <c r="EH303" s="151">
        <v>0</v>
      </c>
      <c r="EI303" s="152">
        <v>0</v>
      </c>
      <c r="EJ303" s="152">
        <v>0</v>
      </c>
      <c r="EK303" s="153">
        <f t="shared" si="349"/>
        <v>0</v>
      </c>
      <c r="EL303" s="151">
        <v>0</v>
      </c>
      <c r="EM303" s="152">
        <v>0</v>
      </c>
      <c r="EN303" s="152">
        <v>0</v>
      </c>
      <c r="EO303" s="153">
        <f t="shared" si="350"/>
        <v>0</v>
      </c>
      <c r="EP303" s="151">
        <v>0</v>
      </c>
      <c r="EQ303" s="152">
        <v>0</v>
      </c>
      <c r="ER303" s="152">
        <v>0</v>
      </c>
      <c r="ES303" s="153">
        <f t="shared" si="351"/>
        <v>0</v>
      </c>
      <c r="ET303" s="151">
        <v>0</v>
      </c>
      <c r="EU303" s="152">
        <v>0</v>
      </c>
      <c r="EV303" s="152">
        <v>0</v>
      </c>
      <c r="EW303" s="153">
        <f t="shared" si="352"/>
        <v>0</v>
      </c>
      <c r="EX303" s="151">
        <v>704</v>
      </c>
      <c r="EY303" s="152">
        <v>975</v>
      </c>
      <c r="EZ303" s="152">
        <v>25</v>
      </c>
      <c r="FA303" s="153">
        <f t="shared" si="353"/>
        <v>1000</v>
      </c>
      <c r="FB303" s="151">
        <v>0</v>
      </c>
      <c r="FC303" s="152">
        <v>0</v>
      </c>
      <c r="FD303" s="152">
        <v>0</v>
      </c>
      <c r="FE303" s="153">
        <f t="shared" si="354"/>
        <v>0</v>
      </c>
      <c r="FF303" s="151">
        <v>14788</v>
      </c>
      <c r="FG303" s="152">
        <v>17648</v>
      </c>
      <c r="FH303" s="152">
        <v>2597</v>
      </c>
      <c r="FI303" s="153">
        <f t="shared" si="355"/>
        <v>20245</v>
      </c>
      <c r="FJ303" s="151">
        <v>0</v>
      </c>
      <c r="FK303" s="152">
        <v>0</v>
      </c>
      <c r="FL303" s="152">
        <v>0</v>
      </c>
      <c r="FM303" s="153">
        <f t="shared" si="356"/>
        <v>0</v>
      </c>
      <c r="FN303" s="151">
        <v>0</v>
      </c>
      <c r="FO303" s="152">
        <v>0</v>
      </c>
      <c r="FP303" s="152">
        <v>0</v>
      </c>
      <c r="FQ303" s="153">
        <f t="shared" si="357"/>
        <v>0</v>
      </c>
      <c r="FR303" s="151">
        <v>0</v>
      </c>
      <c r="FS303" s="152">
        <v>0</v>
      </c>
      <c r="FT303" s="152">
        <v>0</v>
      </c>
      <c r="FU303" s="153">
        <f t="shared" si="358"/>
        <v>0</v>
      </c>
      <c r="FV303" s="151">
        <v>0</v>
      </c>
      <c r="FW303" s="152">
        <v>239</v>
      </c>
      <c r="FX303" s="152">
        <v>0</v>
      </c>
      <c r="FY303" s="153">
        <f t="shared" si="359"/>
        <v>239</v>
      </c>
      <c r="FZ303" s="151">
        <v>0</v>
      </c>
      <c r="GA303" s="152">
        <v>0</v>
      </c>
      <c r="GB303" s="152">
        <v>0</v>
      </c>
      <c r="GC303" s="153">
        <f t="shared" si="360"/>
        <v>0</v>
      </c>
      <c r="GD303" s="169">
        <f t="shared" si="317"/>
        <v>37423</v>
      </c>
      <c r="GE303" s="170">
        <f t="shared" si="317"/>
        <v>39353</v>
      </c>
      <c r="GF303" s="170">
        <f t="shared" si="317"/>
        <v>4192</v>
      </c>
      <c r="GG303" s="170">
        <f t="shared" si="317"/>
        <v>43545</v>
      </c>
      <c r="GH303" s="159"/>
      <c r="GI303" s="155"/>
      <c r="GJ303" s="155"/>
      <c r="GK303" s="155"/>
      <c r="GL303" s="155"/>
      <c r="GM303" s="155"/>
      <c r="GN303" s="155"/>
      <c r="GO303" s="155"/>
      <c r="GP303" s="147"/>
      <c r="GQ303" s="147"/>
      <c r="GR303" s="147"/>
      <c r="GS303" s="147"/>
      <c r="GT303" s="147"/>
      <c r="GU303" s="147"/>
      <c r="GV303" s="147"/>
      <c r="GW303" s="147"/>
      <c r="GX303" s="147"/>
      <c r="GY303" s="147"/>
      <c r="GZ303" s="147"/>
      <c r="HA303" s="147"/>
    </row>
    <row r="304" spans="1:209" ht="11.25" customHeight="1">
      <c r="A304" s="167">
        <v>42826</v>
      </c>
      <c r="B304" s="164">
        <v>5355</v>
      </c>
      <c r="C304" s="165">
        <v>3902</v>
      </c>
      <c r="D304" s="165">
        <v>630</v>
      </c>
      <c r="E304" s="166">
        <f t="shared" si="318"/>
        <v>4532</v>
      </c>
      <c r="F304" s="164">
        <v>0</v>
      </c>
      <c r="G304" s="165">
        <v>0</v>
      </c>
      <c r="H304" s="165">
        <v>0</v>
      </c>
      <c r="I304" s="166">
        <f t="shared" si="319"/>
        <v>0</v>
      </c>
      <c r="J304" s="165"/>
      <c r="K304" s="165"/>
      <c r="L304" s="165"/>
      <c r="M304" s="165"/>
      <c r="N304" s="164">
        <v>0</v>
      </c>
      <c r="O304" s="165">
        <v>0</v>
      </c>
      <c r="P304" s="165">
        <v>0</v>
      </c>
      <c r="Q304" s="166">
        <f t="shared" si="320"/>
        <v>0</v>
      </c>
      <c r="R304" s="164">
        <v>0</v>
      </c>
      <c r="S304" s="165">
        <v>0</v>
      </c>
      <c r="T304" s="165">
        <v>0</v>
      </c>
      <c r="U304" s="166">
        <f t="shared" si="321"/>
        <v>0</v>
      </c>
      <c r="V304" s="164">
        <v>0</v>
      </c>
      <c r="W304" s="165">
        <v>0</v>
      </c>
      <c r="X304" s="165">
        <v>0</v>
      </c>
      <c r="Y304" s="166">
        <f t="shared" si="322"/>
        <v>0</v>
      </c>
      <c r="Z304" s="164">
        <v>2208</v>
      </c>
      <c r="AA304" s="165">
        <v>1348</v>
      </c>
      <c r="AB304" s="165">
        <v>331</v>
      </c>
      <c r="AC304" s="166">
        <f t="shared" si="323"/>
        <v>1679</v>
      </c>
      <c r="AD304" s="164">
        <v>0</v>
      </c>
      <c r="AE304" s="165">
        <v>0</v>
      </c>
      <c r="AF304" s="165">
        <v>0</v>
      </c>
      <c r="AG304" s="166">
        <f t="shared" si="324"/>
        <v>0</v>
      </c>
      <c r="AH304" s="164">
        <v>0</v>
      </c>
      <c r="AI304" s="165">
        <v>0</v>
      </c>
      <c r="AJ304" s="165">
        <v>0</v>
      </c>
      <c r="AK304" s="166">
        <f t="shared" si="325"/>
        <v>0</v>
      </c>
      <c r="AL304" s="164">
        <v>0</v>
      </c>
      <c r="AM304" s="165">
        <v>0</v>
      </c>
      <c r="AN304" s="165">
        <v>0</v>
      </c>
      <c r="AO304" s="166">
        <f t="shared" si="326"/>
        <v>0</v>
      </c>
      <c r="AP304" s="164">
        <v>0</v>
      </c>
      <c r="AQ304" s="165">
        <v>0</v>
      </c>
      <c r="AR304" s="165">
        <v>0</v>
      </c>
      <c r="AS304" s="166">
        <f t="shared" si="327"/>
        <v>0</v>
      </c>
      <c r="AT304" s="164">
        <v>0</v>
      </c>
      <c r="AU304" s="165">
        <v>0</v>
      </c>
      <c r="AV304" s="165">
        <v>0</v>
      </c>
      <c r="AW304" s="166">
        <f t="shared" si="328"/>
        <v>0</v>
      </c>
      <c r="AX304" s="164">
        <v>0</v>
      </c>
      <c r="AY304" s="165">
        <v>0</v>
      </c>
      <c r="AZ304" s="165">
        <v>0</v>
      </c>
      <c r="BA304" s="166">
        <f t="shared" si="329"/>
        <v>0</v>
      </c>
      <c r="BB304" s="164">
        <v>0</v>
      </c>
      <c r="BC304" s="165">
        <v>0</v>
      </c>
      <c r="BD304" s="165">
        <v>0</v>
      </c>
      <c r="BE304" s="166">
        <f t="shared" si="330"/>
        <v>0</v>
      </c>
      <c r="BF304" s="164">
        <v>0</v>
      </c>
      <c r="BG304" s="165">
        <v>0</v>
      </c>
      <c r="BH304" s="165">
        <v>0</v>
      </c>
      <c r="BI304" s="166">
        <f t="shared" si="331"/>
        <v>0</v>
      </c>
      <c r="BJ304" s="164">
        <v>0</v>
      </c>
      <c r="BK304" s="165">
        <v>0</v>
      </c>
      <c r="BL304" s="165">
        <v>0</v>
      </c>
      <c r="BM304" s="166">
        <f t="shared" si="332"/>
        <v>0</v>
      </c>
      <c r="BN304" s="164">
        <v>0</v>
      </c>
      <c r="BO304" s="165">
        <v>0</v>
      </c>
      <c r="BP304" s="165">
        <v>0</v>
      </c>
      <c r="BQ304" s="166">
        <f t="shared" si="333"/>
        <v>0</v>
      </c>
      <c r="BR304" s="164">
        <v>0</v>
      </c>
      <c r="BS304" s="165">
        <v>0</v>
      </c>
      <c r="BT304" s="165">
        <v>0</v>
      </c>
      <c r="BU304" s="166">
        <f t="shared" si="334"/>
        <v>0</v>
      </c>
      <c r="BV304" s="164">
        <v>0</v>
      </c>
      <c r="BW304" s="165">
        <v>0</v>
      </c>
      <c r="BX304" s="165">
        <v>0</v>
      </c>
      <c r="BY304" s="166">
        <f t="shared" si="335"/>
        <v>0</v>
      </c>
      <c r="BZ304" s="164">
        <v>0</v>
      </c>
      <c r="CA304" s="165">
        <v>0</v>
      </c>
      <c r="CB304" s="165">
        <v>0</v>
      </c>
      <c r="CC304" s="166">
        <f t="shared" si="336"/>
        <v>0</v>
      </c>
      <c r="CD304" s="164">
        <v>0</v>
      </c>
      <c r="CE304" s="165">
        <v>0</v>
      </c>
      <c r="CF304" s="165">
        <v>0</v>
      </c>
      <c r="CG304" s="166">
        <f t="shared" si="337"/>
        <v>0</v>
      </c>
      <c r="CH304" s="164">
        <v>0</v>
      </c>
      <c r="CI304" s="165">
        <v>0</v>
      </c>
      <c r="CJ304" s="165">
        <v>0</v>
      </c>
      <c r="CK304" s="166">
        <f t="shared" si="338"/>
        <v>0</v>
      </c>
      <c r="CL304" s="164">
        <v>0</v>
      </c>
      <c r="CM304" s="165">
        <v>0</v>
      </c>
      <c r="CN304" s="165">
        <v>0</v>
      </c>
      <c r="CO304" s="166">
        <f t="shared" si="339"/>
        <v>0</v>
      </c>
      <c r="CP304" s="164">
        <v>0</v>
      </c>
      <c r="CQ304" s="165">
        <v>0</v>
      </c>
      <c r="CR304" s="165">
        <v>0</v>
      </c>
      <c r="CS304" s="166">
        <f t="shared" si="340"/>
        <v>0</v>
      </c>
      <c r="CT304" s="164">
        <v>576</v>
      </c>
      <c r="CU304" s="165">
        <v>372</v>
      </c>
      <c r="CV304" s="165">
        <v>7</v>
      </c>
      <c r="CW304" s="166">
        <f t="shared" si="341"/>
        <v>379</v>
      </c>
      <c r="CX304" s="164">
        <v>0</v>
      </c>
      <c r="CY304" s="165">
        <v>0</v>
      </c>
      <c r="CZ304" s="165">
        <v>0</v>
      </c>
      <c r="DA304" s="166">
        <f t="shared" si="342"/>
        <v>0</v>
      </c>
      <c r="DB304" s="164">
        <v>0</v>
      </c>
      <c r="DC304" s="165">
        <v>0</v>
      </c>
      <c r="DD304" s="165">
        <v>0</v>
      </c>
      <c r="DE304" s="166">
        <f t="shared" si="343"/>
        <v>0</v>
      </c>
      <c r="DF304" s="165"/>
      <c r="DG304" s="165"/>
      <c r="DH304" s="165"/>
      <c r="DI304" s="165"/>
      <c r="DJ304" s="164">
        <v>0</v>
      </c>
      <c r="DK304" s="165">
        <v>0</v>
      </c>
      <c r="DL304" s="165">
        <v>0</v>
      </c>
      <c r="DM304" s="166">
        <f t="shared" si="344"/>
        <v>0</v>
      </c>
      <c r="DN304" s="164">
        <v>0</v>
      </c>
      <c r="DO304" s="165">
        <v>0</v>
      </c>
      <c r="DP304" s="165">
        <v>0</v>
      </c>
      <c r="DQ304" s="166">
        <f t="shared" si="345"/>
        <v>0</v>
      </c>
      <c r="DR304" s="164">
        <v>0</v>
      </c>
      <c r="DS304" s="165">
        <v>0</v>
      </c>
      <c r="DT304" s="165">
        <v>0</v>
      </c>
      <c r="DU304" s="166">
        <f t="shared" si="346"/>
        <v>0</v>
      </c>
      <c r="DV304" s="164">
        <v>0</v>
      </c>
      <c r="DW304" s="165">
        <v>0</v>
      </c>
      <c r="DX304" s="165">
        <v>0</v>
      </c>
      <c r="DY304" s="166">
        <f t="shared" si="347"/>
        <v>0</v>
      </c>
      <c r="DZ304" s="164">
        <v>0</v>
      </c>
      <c r="EA304" s="165">
        <v>0</v>
      </c>
      <c r="EB304" s="165">
        <v>0</v>
      </c>
      <c r="EC304" s="166">
        <f t="shared" si="348"/>
        <v>0</v>
      </c>
      <c r="ED304" s="165"/>
      <c r="EE304" s="165"/>
      <c r="EF304" s="165"/>
      <c r="EG304" s="165"/>
      <c r="EH304" s="164">
        <v>0</v>
      </c>
      <c r="EI304" s="165">
        <v>0</v>
      </c>
      <c r="EJ304" s="165">
        <v>0</v>
      </c>
      <c r="EK304" s="166">
        <f t="shared" si="349"/>
        <v>0</v>
      </c>
      <c r="EL304" s="164">
        <v>0</v>
      </c>
      <c r="EM304" s="165">
        <v>0</v>
      </c>
      <c r="EN304" s="165">
        <v>0</v>
      </c>
      <c r="EO304" s="166">
        <f t="shared" si="350"/>
        <v>0</v>
      </c>
      <c r="EP304" s="164">
        <v>0</v>
      </c>
      <c r="EQ304" s="165">
        <v>0</v>
      </c>
      <c r="ER304" s="165">
        <v>0</v>
      </c>
      <c r="ES304" s="166">
        <f t="shared" si="351"/>
        <v>0</v>
      </c>
      <c r="ET304" s="164">
        <v>0</v>
      </c>
      <c r="EU304" s="165">
        <v>0</v>
      </c>
      <c r="EV304" s="165">
        <v>0</v>
      </c>
      <c r="EW304" s="166">
        <f t="shared" si="352"/>
        <v>0</v>
      </c>
      <c r="EX304" s="164">
        <v>508</v>
      </c>
      <c r="EY304" s="165">
        <v>315</v>
      </c>
      <c r="EZ304" s="165">
        <v>10</v>
      </c>
      <c r="FA304" s="166">
        <f t="shared" si="353"/>
        <v>325</v>
      </c>
      <c r="FB304" s="164">
        <v>0</v>
      </c>
      <c r="FC304" s="165">
        <v>0</v>
      </c>
      <c r="FD304" s="165">
        <v>0</v>
      </c>
      <c r="FE304" s="166">
        <f t="shared" si="354"/>
        <v>0</v>
      </c>
      <c r="FF304" s="164">
        <v>3932</v>
      </c>
      <c r="FG304" s="165">
        <v>4653</v>
      </c>
      <c r="FH304" s="165">
        <v>1262</v>
      </c>
      <c r="FI304" s="166">
        <f t="shared" si="355"/>
        <v>5915</v>
      </c>
      <c r="FJ304" s="164">
        <v>0</v>
      </c>
      <c r="FK304" s="165">
        <v>0</v>
      </c>
      <c r="FL304" s="165">
        <v>0</v>
      </c>
      <c r="FM304" s="166">
        <f t="shared" si="356"/>
        <v>0</v>
      </c>
      <c r="FN304" s="164">
        <v>0</v>
      </c>
      <c r="FO304" s="165">
        <v>0</v>
      </c>
      <c r="FP304" s="165">
        <v>0</v>
      </c>
      <c r="FQ304" s="166">
        <f t="shared" si="357"/>
        <v>0</v>
      </c>
      <c r="FR304" s="164">
        <v>0</v>
      </c>
      <c r="FS304" s="165">
        <v>0</v>
      </c>
      <c r="FT304" s="165">
        <v>0</v>
      </c>
      <c r="FU304" s="166">
        <f t="shared" si="358"/>
        <v>0</v>
      </c>
      <c r="FV304" s="164">
        <v>0</v>
      </c>
      <c r="FW304" s="165">
        <v>12</v>
      </c>
      <c r="FX304" s="165">
        <v>0</v>
      </c>
      <c r="FY304" s="166">
        <f t="shared" si="359"/>
        <v>12</v>
      </c>
      <c r="FZ304" s="164">
        <v>0</v>
      </c>
      <c r="GA304" s="165">
        <v>0</v>
      </c>
      <c r="GB304" s="165">
        <v>0</v>
      </c>
      <c r="GC304" s="166">
        <f t="shared" si="360"/>
        <v>0</v>
      </c>
      <c r="GD304" s="164">
        <f t="shared" si="317"/>
        <v>12579</v>
      </c>
      <c r="GE304" s="165">
        <f t="shared" si="317"/>
        <v>10602</v>
      </c>
      <c r="GF304" s="165">
        <f t="shared" si="317"/>
        <v>2240</v>
      </c>
      <c r="GG304" s="165">
        <f t="shared" si="317"/>
        <v>12842</v>
      </c>
      <c r="GH304" s="159"/>
      <c r="GI304" s="155"/>
      <c r="GJ304" s="155"/>
      <c r="GK304" s="155"/>
      <c r="GL304" s="155"/>
      <c r="GM304" s="155"/>
      <c r="GN304" s="155"/>
      <c r="GO304" s="155"/>
      <c r="GP304" s="147"/>
      <c r="GQ304" s="147"/>
      <c r="GR304" s="147"/>
      <c r="GS304" s="147"/>
      <c r="GT304" s="147"/>
      <c r="GU304" s="147"/>
      <c r="GV304" s="147"/>
      <c r="GW304" s="147"/>
      <c r="GX304" s="147"/>
      <c r="GY304" s="147"/>
      <c r="GZ304" s="147"/>
      <c r="HA304" s="147"/>
    </row>
    <row r="305" spans="1:209" ht="11.25" customHeight="1">
      <c r="A305" s="148">
        <v>42856</v>
      </c>
      <c r="B305" s="145">
        <v>6011</v>
      </c>
      <c r="C305" s="146">
        <v>5006</v>
      </c>
      <c r="D305" s="146">
        <v>1137</v>
      </c>
      <c r="E305" s="149">
        <f t="shared" si="318"/>
        <v>6143</v>
      </c>
      <c r="F305" s="145">
        <v>0</v>
      </c>
      <c r="G305" s="146">
        <v>0</v>
      </c>
      <c r="H305" s="146">
        <v>0</v>
      </c>
      <c r="I305" s="149">
        <f t="shared" si="319"/>
        <v>0</v>
      </c>
      <c r="J305" s="146"/>
      <c r="K305" s="146"/>
      <c r="L305" s="146"/>
      <c r="M305" s="146"/>
      <c r="N305" s="145">
        <v>0</v>
      </c>
      <c r="O305" s="146">
        <v>0</v>
      </c>
      <c r="P305" s="146">
        <v>0</v>
      </c>
      <c r="Q305" s="149">
        <f t="shared" si="320"/>
        <v>0</v>
      </c>
      <c r="R305" s="145">
        <v>0</v>
      </c>
      <c r="S305" s="146">
        <v>0</v>
      </c>
      <c r="T305" s="146">
        <v>0</v>
      </c>
      <c r="U305" s="149">
        <f t="shared" si="321"/>
        <v>0</v>
      </c>
      <c r="V305" s="145">
        <v>0</v>
      </c>
      <c r="W305" s="146">
        <v>0</v>
      </c>
      <c r="X305" s="146">
        <v>0</v>
      </c>
      <c r="Y305" s="149">
        <f t="shared" si="322"/>
        <v>0</v>
      </c>
      <c r="Z305" s="145">
        <v>2952</v>
      </c>
      <c r="AA305" s="146">
        <v>2245</v>
      </c>
      <c r="AB305" s="146">
        <v>443</v>
      </c>
      <c r="AC305" s="149">
        <f t="shared" si="323"/>
        <v>2688</v>
      </c>
      <c r="AD305" s="145">
        <v>0</v>
      </c>
      <c r="AE305" s="146">
        <v>0</v>
      </c>
      <c r="AF305" s="146">
        <v>0</v>
      </c>
      <c r="AG305" s="149">
        <f t="shared" si="324"/>
        <v>0</v>
      </c>
      <c r="AH305" s="145">
        <v>0</v>
      </c>
      <c r="AI305" s="146">
        <v>0</v>
      </c>
      <c r="AJ305" s="146">
        <v>0</v>
      </c>
      <c r="AK305" s="149">
        <f t="shared" si="325"/>
        <v>0</v>
      </c>
      <c r="AL305" s="145">
        <v>0</v>
      </c>
      <c r="AM305" s="146">
        <v>0</v>
      </c>
      <c r="AN305" s="146">
        <v>0</v>
      </c>
      <c r="AO305" s="149">
        <f t="shared" si="326"/>
        <v>0</v>
      </c>
      <c r="AP305" s="145">
        <v>0</v>
      </c>
      <c r="AQ305" s="146">
        <v>0</v>
      </c>
      <c r="AR305" s="146">
        <v>0</v>
      </c>
      <c r="AS305" s="149">
        <f t="shared" si="327"/>
        <v>0</v>
      </c>
      <c r="AT305" s="145">
        <v>0</v>
      </c>
      <c r="AU305" s="146">
        <v>0</v>
      </c>
      <c r="AV305" s="146">
        <v>0</v>
      </c>
      <c r="AW305" s="149">
        <f t="shared" si="328"/>
        <v>0</v>
      </c>
      <c r="AX305" s="145">
        <v>0</v>
      </c>
      <c r="AY305" s="146">
        <v>0</v>
      </c>
      <c r="AZ305" s="146">
        <v>0</v>
      </c>
      <c r="BA305" s="149">
        <f t="shared" si="329"/>
        <v>0</v>
      </c>
      <c r="BB305" s="145">
        <v>0</v>
      </c>
      <c r="BC305" s="146">
        <v>0</v>
      </c>
      <c r="BD305" s="146">
        <v>0</v>
      </c>
      <c r="BE305" s="149">
        <f t="shared" si="330"/>
        <v>0</v>
      </c>
      <c r="BF305" s="145">
        <v>0</v>
      </c>
      <c r="BG305" s="146">
        <v>0</v>
      </c>
      <c r="BH305" s="146">
        <v>0</v>
      </c>
      <c r="BI305" s="149">
        <f t="shared" si="331"/>
        <v>0</v>
      </c>
      <c r="BJ305" s="145">
        <v>0</v>
      </c>
      <c r="BK305" s="146">
        <v>0</v>
      </c>
      <c r="BL305" s="146">
        <v>0</v>
      </c>
      <c r="BM305" s="149">
        <f t="shared" si="332"/>
        <v>0</v>
      </c>
      <c r="BN305" s="145">
        <v>0</v>
      </c>
      <c r="BO305" s="146">
        <v>0</v>
      </c>
      <c r="BP305" s="146">
        <v>0</v>
      </c>
      <c r="BQ305" s="149">
        <f t="shared" si="333"/>
        <v>0</v>
      </c>
      <c r="BR305" s="145">
        <v>0</v>
      </c>
      <c r="BS305" s="146">
        <v>0</v>
      </c>
      <c r="BT305" s="146">
        <v>0</v>
      </c>
      <c r="BU305" s="149">
        <f t="shared" si="334"/>
        <v>0</v>
      </c>
      <c r="BV305" s="145">
        <v>0</v>
      </c>
      <c r="BW305" s="146">
        <v>0</v>
      </c>
      <c r="BX305" s="146">
        <v>0</v>
      </c>
      <c r="BY305" s="149">
        <f t="shared" si="335"/>
        <v>0</v>
      </c>
      <c r="BZ305" s="145">
        <v>0</v>
      </c>
      <c r="CA305" s="146">
        <v>0</v>
      </c>
      <c r="CB305" s="146">
        <v>0</v>
      </c>
      <c r="CC305" s="149">
        <f t="shared" si="336"/>
        <v>0</v>
      </c>
      <c r="CD305" s="145">
        <v>0</v>
      </c>
      <c r="CE305" s="146">
        <v>0</v>
      </c>
      <c r="CF305" s="146">
        <v>0</v>
      </c>
      <c r="CG305" s="149">
        <f t="shared" si="337"/>
        <v>0</v>
      </c>
      <c r="CH305" s="145">
        <v>0</v>
      </c>
      <c r="CI305" s="146">
        <v>0</v>
      </c>
      <c r="CJ305" s="146">
        <v>0</v>
      </c>
      <c r="CK305" s="149">
        <f t="shared" si="338"/>
        <v>0</v>
      </c>
      <c r="CL305" s="145">
        <v>0</v>
      </c>
      <c r="CM305" s="146">
        <v>0</v>
      </c>
      <c r="CN305" s="146">
        <v>0</v>
      </c>
      <c r="CO305" s="149">
        <f t="shared" si="339"/>
        <v>0</v>
      </c>
      <c r="CP305" s="145">
        <v>0</v>
      </c>
      <c r="CQ305" s="146">
        <v>0</v>
      </c>
      <c r="CR305" s="146">
        <v>0</v>
      </c>
      <c r="CS305" s="149">
        <f t="shared" si="340"/>
        <v>0</v>
      </c>
      <c r="CT305" s="145">
        <v>813</v>
      </c>
      <c r="CU305" s="146">
        <v>585</v>
      </c>
      <c r="CV305" s="146">
        <v>8</v>
      </c>
      <c r="CW305" s="149">
        <f t="shared" si="341"/>
        <v>593</v>
      </c>
      <c r="CX305" s="145">
        <v>0</v>
      </c>
      <c r="CY305" s="146">
        <v>0</v>
      </c>
      <c r="CZ305" s="146">
        <v>0</v>
      </c>
      <c r="DA305" s="149">
        <f t="shared" si="342"/>
        <v>0</v>
      </c>
      <c r="DB305" s="145">
        <v>0</v>
      </c>
      <c r="DC305" s="146">
        <v>0</v>
      </c>
      <c r="DD305" s="146">
        <v>0</v>
      </c>
      <c r="DE305" s="149">
        <f t="shared" si="343"/>
        <v>0</v>
      </c>
      <c r="DF305" s="146"/>
      <c r="DG305" s="146"/>
      <c r="DH305" s="146"/>
      <c r="DI305" s="146"/>
      <c r="DJ305" s="145">
        <v>0</v>
      </c>
      <c r="DK305" s="146">
        <v>0</v>
      </c>
      <c r="DL305" s="146">
        <v>0</v>
      </c>
      <c r="DM305" s="149">
        <f t="shared" si="344"/>
        <v>0</v>
      </c>
      <c r="DN305" s="145">
        <v>0</v>
      </c>
      <c r="DO305" s="146">
        <v>0</v>
      </c>
      <c r="DP305" s="146">
        <v>0</v>
      </c>
      <c r="DQ305" s="149">
        <f t="shared" si="345"/>
        <v>0</v>
      </c>
      <c r="DR305" s="145">
        <v>0</v>
      </c>
      <c r="DS305" s="146">
        <v>0</v>
      </c>
      <c r="DT305" s="146">
        <v>0</v>
      </c>
      <c r="DU305" s="149">
        <f t="shared" si="346"/>
        <v>0</v>
      </c>
      <c r="DV305" s="145">
        <v>0</v>
      </c>
      <c r="DW305" s="146">
        <v>0</v>
      </c>
      <c r="DX305" s="146">
        <v>0</v>
      </c>
      <c r="DY305" s="149">
        <f t="shared" si="347"/>
        <v>0</v>
      </c>
      <c r="DZ305" s="145">
        <v>0</v>
      </c>
      <c r="EA305" s="146">
        <v>0</v>
      </c>
      <c r="EB305" s="146">
        <v>0</v>
      </c>
      <c r="EC305" s="149">
        <f t="shared" si="348"/>
        <v>0</v>
      </c>
      <c r="ED305" s="146"/>
      <c r="EE305" s="146"/>
      <c r="EF305" s="146"/>
      <c r="EG305" s="146"/>
      <c r="EH305" s="145">
        <v>0</v>
      </c>
      <c r="EI305" s="146">
        <v>0</v>
      </c>
      <c r="EJ305" s="146">
        <v>0</v>
      </c>
      <c r="EK305" s="149">
        <f t="shared" si="349"/>
        <v>0</v>
      </c>
      <c r="EL305" s="145">
        <v>0</v>
      </c>
      <c r="EM305" s="146">
        <v>0</v>
      </c>
      <c r="EN305" s="146">
        <v>0</v>
      </c>
      <c r="EO305" s="149">
        <f t="shared" si="350"/>
        <v>0</v>
      </c>
      <c r="EP305" s="145">
        <v>0</v>
      </c>
      <c r="EQ305" s="146">
        <v>0</v>
      </c>
      <c r="ER305" s="146">
        <v>0</v>
      </c>
      <c r="ES305" s="149">
        <f t="shared" si="351"/>
        <v>0</v>
      </c>
      <c r="ET305" s="145">
        <v>0</v>
      </c>
      <c r="EU305" s="146">
        <v>0</v>
      </c>
      <c r="EV305" s="146">
        <v>0</v>
      </c>
      <c r="EW305" s="149">
        <f t="shared" si="352"/>
        <v>0</v>
      </c>
      <c r="EX305" s="145">
        <v>420</v>
      </c>
      <c r="EY305" s="146">
        <v>485</v>
      </c>
      <c r="EZ305" s="146">
        <v>10</v>
      </c>
      <c r="FA305" s="149">
        <f t="shared" si="353"/>
        <v>495</v>
      </c>
      <c r="FB305" s="145">
        <v>0</v>
      </c>
      <c r="FC305" s="146">
        <v>0</v>
      </c>
      <c r="FD305" s="146">
        <v>0</v>
      </c>
      <c r="FE305" s="149">
        <f t="shared" si="354"/>
        <v>0</v>
      </c>
      <c r="FF305" s="145">
        <v>3742</v>
      </c>
      <c r="FG305" s="146">
        <v>8361</v>
      </c>
      <c r="FH305" s="146">
        <v>1925</v>
      </c>
      <c r="FI305" s="149">
        <f t="shared" si="355"/>
        <v>10286</v>
      </c>
      <c r="FJ305" s="145">
        <v>0</v>
      </c>
      <c r="FK305" s="146">
        <v>0</v>
      </c>
      <c r="FL305" s="146">
        <v>0</v>
      </c>
      <c r="FM305" s="149">
        <f t="shared" si="356"/>
        <v>0</v>
      </c>
      <c r="FN305" s="145">
        <v>0</v>
      </c>
      <c r="FO305" s="146">
        <v>0</v>
      </c>
      <c r="FP305" s="146">
        <v>0</v>
      </c>
      <c r="FQ305" s="149">
        <f t="shared" si="357"/>
        <v>0</v>
      </c>
      <c r="FR305" s="145">
        <v>0</v>
      </c>
      <c r="FS305" s="146">
        <v>0</v>
      </c>
      <c r="FT305" s="146">
        <v>0</v>
      </c>
      <c r="FU305" s="149">
        <f t="shared" si="358"/>
        <v>0</v>
      </c>
      <c r="FV305" s="145">
        <v>0</v>
      </c>
      <c r="FW305" s="146">
        <v>34</v>
      </c>
      <c r="FX305" s="146">
        <v>0</v>
      </c>
      <c r="FY305" s="149">
        <f t="shared" si="359"/>
        <v>34</v>
      </c>
      <c r="FZ305" s="145">
        <v>0</v>
      </c>
      <c r="GA305" s="146">
        <v>0</v>
      </c>
      <c r="GB305" s="146">
        <v>0</v>
      </c>
      <c r="GC305" s="149">
        <f t="shared" si="360"/>
        <v>0</v>
      </c>
      <c r="GD305" s="164">
        <f t="shared" si="317"/>
        <v>13938</v>
      </c>
      <c r="GE305" s="165">
        <f t="shared" si="317"/>
        <v>16716</v>
      </c>
      <c r="GF305" s="165">
        <f t="shared" si="317"/>
        <v>3523</v>
      </c>
      <c r="GG305" s="165">
        <f t="shared" si="317"/>
        <v>20239</v>
      </c>
      <c r="GH305" s="159"/>
      <c r="GI305" s="155"/>
      <c r="GJ305" s="155"/>
      <c r="GK305" s="155"/>
      <c r="GL305" s="155"/>
      <c r="GM305" s="155"/>
      <c r="GN305" s="155"/>
      <c r="GO305" s="155"/>
      <c r="GP305" s="147"/>
      <c r="GQ305" s="147"/>
      <c r="GR305" s="147"/>
      <c r="GS305" s="147"/>
      <c r="GT305" s="147"/>
      <c r="GU305" s="147"/>
      <c r="GV305" s="147"/>
      <c r="GW305" s="147"/>
      <c r="GX305" s="147"/>
      <c r="GY305" s="147"/>
      <c r="GZ305" s="147"/>
      <c r="HA305" s="147"/>
    </row>
    <row r="306" spans="1:209" ht="11.25" customHeight="1">
      <c r="A306" s="148">
        <v>42887</v>
      </c>
      <c r="B306" s="145">
        <v>8942</v>
      </c>
      <c r="C306" s="146">
        <v>7909</v>
      </c>
      <c r="D306" s="146">
        <v>1296</v>
      </c>
      <c r="E306" s="149">
        <f t="shared" si="318"/>
        <v>9205</v>
      </c>
      <c r="F306" s="145">
        <v>0</v>
      </c>
      <c r="G306" s="146">
        <v>0</v>
      </c>
      <c r="H306" s="146">
        <v>0</v>
      </c>
      <c r="I306" s="149">
        <f t="shared" si="319"/>
        <v>0</v>
      </c>
      <c r="J306" s="146"/>
      <c r="K306" s="146"/>
      <c r="L306" s="146"/>
      <c r="M306" s="146"/>
      <c r="N306" s="145">
        <v>0</v>
      </c>
      <c r="O306" s="146">
        <v>0</v>
      </c>
      <c r="P306" s="146">
        <v>0</v>
      </c>
      <c r="Q306" s="149">
        <f t="shared" si="320"/>
        <v>0</v>
      </c>
      <c r="R306" s="145">
        <v>0</v>
      </c>
      <c r="S306" s="146">
        <v>0</v>
      </c>
      <c r="T306" s="146">
        <v>0</v>
      </c>
      <c r="U306" s="149">
        <f t="shared" si="321"/>
        <v>0</v>
      </c>
      <c r="V306" s="145">
        <v>0</v>
      </c>
      <c r="W306" s="146">
        <v>0</v>
      </c>
      <c r="X306" s="146">
        <v>0</v>
      </c>
      <c r="Y306" s="149">
        <f t="shared" si="322"/>
        <v>0</v>
      </c>
      <c r="Z306" s="145">
        <v>3745</v>
      </c>
      <c r="AA306" s="146">
        <v>2196</v>
      </c>
      <c r="AB306" s="146">
        <v>319</v>
      </c>
      <c r="AC306" s="149">
        <f t="shared" si="323"/>
        <v>2515</v>
      </c>
      <c r="AD306" s="145">
        <v>0</v>
      </c>
      <c r="AE306" s="146">
        <v>0</v>
      </c>
      <c r="AF306" s="146">
        <v>0</v>
      </c>
      <c r="AG306" s="149">
        <f t="shared" si="324"/>
        <v>0</v>
      </c>
      <c r="AH306" s="145">
        <v>0</v>
      </c>
      <c r="AI306" s="146">
        <v>0</v>
      </c>
      <c r="AJ306" s="146">
        <v>0</v>
      </c>
      <c r="AK306" s="149">
        <f t="shared" si="325"/>
        <v>0</v>
      </c>
      <c r="AL306" s="145">
        <v>0</v>
      </c>
      <c r="AM306" s="146">
        <v>0</v>
      </c>
      <c r="AN306" s="146">
        <v>0</v>
      </c>
      <c r="AO306" s="149">
        <f t="shared" si="326"/>
        <v>0</v>
      </c>
      <c r="AP306" s="145">
        <v>0</v>
      </c>
      <c r="AQ306" s="146">
        <v>0</v>
      </c>
      <c r="AR306" s="146">
        <v>0</v>
      </c>
      <c r="AS306" s="149">
        <f t="shared" si="327"/>
        <v>0</v>
      </c>
      <c r="AT306" s="145">
        <v>0</v>
      </c>
      <c r="AU306" s="146">
        <v>0</v>
      </c>
      <c r="AV306" s="146">
        <v>0</v>
      </c>
      <c r="AW306" s="149">
        <f t="shared" si="328"/>
        <v>0</v>
      </c>
      <c r="AX306" s="145">
        <v>0</v>
      </c>
      <c r="AY306" s="146">
        <v>0</v>
      </c>
      <c r="AZ306" s="146">
        <v>0</v>
      </c>
      <c r="BA306" s="149">
        <f t="shared" si="329"/>
        <v>0</v>
      </c>
      <c r="BB306" s="145">
        <v>0</v>
      </c>
      <c r="BC306" s="146">
        <v>0</v>
      </c>
      <c r="BD306" s="146">
        <v>0</v>
      </c>
      <c r="BE306" s="149">
        <f t="shared" si="330"/>
        <v>0</v>
      </c>
      <c r="BF306" s="145">
        <v>0</v>
      </c>
      <c r="BG306" s="146">
        <v>0</v>
      </c>
      <c r="BH306" s="146">
        <v>0</v>
      </c>
      <c r="BI306" s="149">
        <f t="shared" si="331"/>
        <v>0</v>
      </c>
      <c r="BJ306" s="145">
        <v>0</v>
      </c>
      <c r="BK306" s="146">
        <v>0</v>
      </c>
      <c r="BL306" s="146">
        <v>0</v>
      </c>
      <c r="BM306" s="149">
        <f t="shared" si="332"/>
        <v>0</v>
      </c>
      <c r="BN306" s="145">
        <v>0</v>
      </c>
      <c r="BO306" s="146">
        <v>0</v>
      </c>
      <c r="BP306" s="146">
        <v>0</v>
      </c>
      <c r="BQ306" s="149">
        <f t="shared" si="333"/>
        <v>0</v>
      </c>
      <c r="BR306" s="145">
        <v>0</v>
      </c>
      <c r="BS306" s="146">
        <v>0</v>
      </c>
      <c r="BT306" s="146">
        <v>0</v>
      </c>
      <c r="BU306" s="149">
        <f t="shared" si="334"/>
        <v>0</v>
      </c>
      <c r="BV306" s="145">
        <v>0</v>
      </c>
      <c r="BW306" s="146">
        <v>0</v>
      </c>
      <c r="BX306" s="146">
        <v>0</v>
      </c>
      <c r="BY306" s="149">
        <f t="shared" si="335"/>
        <v>0</v>
      </c>
      <c r="BZ306" s="145">
        <v>0</v>
      </c>
      <c r="CA306" s="146">
        <v>0</v>
      </c>
      <c r="CB306" s="146">
        <v>0</v>
      </c>
      <c r="CC306" s="149">
        <f t="shared" si="336"/>
        <v>0</v>
      </c>
      <c r="CD306" s="145">
        <v>0</v>
      </c>
      <c r="CE306" s="146">
        <v>0</v>
      </c>
      <c r="CF306" s="146">
        <v>0</v>
      </c>
      <c r="CG306" s="149">
        <f t="shared" si="337"/>
        <v>0</v>
      </c>
      <c r="CH306" s="145">
        <v>0</v>
      </c>
      <c r="CI306" s="146">
        <v>0</v>
      </c>
      <c r="CJ306" s="146">
        <v>0</v>
      </c>
      <c r="CK306" s="149">
        <f t="shared" si="338"/>
        <v>0</v>
      </c>
      <c r="CL306" s="145">
        <v>0</v>
      </c>
      <c r="CM306" s="146">
        <v>0</v>
      </c>
      <c r="CN306" s="146">
        <v>0</v>
      </c>
      <c r="CO306" s="149">
        <f t="shared" si="339"/>
        <v>0</v>
      </c>
      <c r="CP306" s="145">
        <v>0</v>
      </c>
      <c r="CQ306" s="146">
        <v>0</v>
      </c>
      <c r="CR306" s="146">
        <v>0</v>
      </c>
      <c r="CS306" s="149">
        <f t="shared" si="340"/>
        <v>0</v>
      </c>
      <c r="CT306" s="145">
        <v>879</v>
      </c>
      <c r="CU306" s="146">
        <v>932</v>
      </c>
      <c r="CV306" s="146">
        <v>8</v>
      </c>
      <c r="CW306" s="149">
        <f t="shared" si="341"/>
        <v>940</v>
      </c>
      <c r="CX306" s="145">
        <v>0</v>
      </c>
      <c r="CY306" s="146">
        <v>0</v>
      </c>
      <c r="CZ306" s="146">
        <v>0</v>
      </c>
      <c r="DA306" s="149">
        <f t="shared" si="342"/>
        <v>0</v>
      </c>
      <c r="DB306" s="145">
        <v>0</v>
      </c>
      <c r="DC306" s="146">
        <v>0</v>
      </c>
      <c r="DD306" s="146">
        <v>0</v>
      </c>
      <c r="DE306" s="149">
        <f t="shared" si="343"/>
        <v>0</v>
      </c>
      <c r="DF306" s="146"/>
      <c r="DG306" s="146"/>
      <c r="DH306" s="146"/>
      <c r="DI306" s="146"/>
      <c r="DJ306" s="145">
        <v>0</v>
      </c>
      <c r="DK306" s="146">
        <v>0</v>
      </c>
      <c r="DL306" s="146">
        <v>0</v>
      </c>
      <c r="DM306" s="149">
        <f t="shared" si="344"/>
        <v>0</v>
      </c>
      <c r="DN306" s="145">
        <v>0</v>
      </c>
      <c r="DO306" s="146">
        <v>0</v>
      </c>
      <c r="DP306" s="146">
        <v>0</v>
      </c>
      <c r="DQ306" s="149">
        <f t="shared" si="345"/>
        <v>0</v>
      </c>
      <c r="DR306" s="145">
        <v>0</v>
      </c>
      <c r="DS306" s="146">
        <v>0</v>
      </c>
      <c r="DT306" s="146">
        <v>0</v>
      </c>
      <c r="DU306" s="149">
        <f t="shared" si="346"/>
        <v>0</v>
      </c>
      <c r="DV306" s="145">
        <v>0</v>
      </c>
      <c r="DW306" s="146">
        <v>0</v>
      </c>
      <c r="DX306" s="146">
        <v>0</v>
      </c>
      <c r="DY306" s="149">
        <f t="shared" si="347"/>
        <v>0</v>
      </c>
      <c r="DZ306" s="145">
        <v>0</v>
      </c>
      <c r="EA306" s="146">
        <v>0</v>
      </c>
      <c r="EB306" s="146">
        <v>0</v>
      </c>
      <c r="EC306" s="149">
        <f t="shared" si="348"/>
        <v>0</v>
      </c>
      <c r="ED306" s="146"/>
      <c r="EE306" s="146"/>
      <c r="EF306" s="146"/>
      <c r="EG306" s="146"/>
      <c r="EH306" s="145">
        <v>0</v>
      </c>
      <c r="EI306" s="146">
        <v>0</v>
      </c>
      <c r="EJ306" s="146">
        <v>0</v>
      </c>
      <c r="EK306" s="149">
        <f t="shared" si="349"/>
        <v>0</v>
      </c>
      <c r="EL306" s="145">
        <v>0</v>
      </c>
      <c r="EM306" s="146">
        <v>0</v>
      </c>
      <c r="EN306" s="146">
        <v>0</v>
      </c>
      <c r="EO306" s="149">
        <f t="shared" si="350"/>
        <v>0</v>
      </c>
      <c r="EP306" s="145">
        <v>0</v>
      </c>
      <c r="EQ306" s="146">
        <v>0</v>
      </c>
      <c r="ER306" s="146">
        <v>0</v>
      </c>
      <c r="ES306" s="149">
        <f t="shared" si="351"/>
        <v>0</v>
      </c>
      <c r="ET306" s="145">
        <v>0</v>
      </c>
      <c r="EU306" s="146">
        <v>0</v>
      </c>
      <c r="EV306" s="146">
        <v>0</v>
      </c>
      <c r="EW306" s="149">
        <f t="shared" si="352"/>
        <v>0</v>
      </c>
      <c r="EX306" s="145">
        <v>344</v>
      </c>
      <c r="EY306" s="146">
        <v>580</v>
      </c>
      <c r="EZ306" s="146">
        <v>30</v>
      </c>
      <c r="FA306" s="149">
        <f t="shared" si="353"/>
        <v>610</v>
      </c>
      <c r="FB306" s="145">
        <v>0</v>
      </c>
      <c r="FC306" s="146">
        <v>0</v>
      </c>
      <c r="FD306" s="146">
        <v>0</v>
      </c>
      <c r="FE306" s="149">
        <f t="shared" si="354"/>
        <v>0</v>
      </c>
      <c r="FF306" s="145">
        <v>9532</v>
      </c>
      <c r="FG306" s="146">
        <v>9522</v>
      </c>
      <c r="FH306" s="146">
        <v>1426</v>
      </c>
      <c r="FI306" s="149">
        <f t="shared" si="355"/>
        <v>10948</v>
      </c>
      <c r="FJ306" s="145">
        <v>0</v>
      </c>
      <c r="FK306" s="146">
        <v>0</v>
      </c>
      <c r="FL306" s="146">
        <v>0</v>
      </c>
      <c r="FM306" s="149">
        <f t="shared" si="356"/>
        <v>0</v>
      </c>
      <c r="FN306" s="145">
        <v>0</v>
      </c>
      <c r="FO306" s="146">
        <v>0</v>
      </c>
      <c r="FP306" s="146">
        <v>0</v>
      </c>
      <c r="FQ306" s="149">
        <f t="shared" si="357"/>
        <v>0</v>
      </c>
      <c r="FR306" s="145">
        <v>0</v>
      </c>
      <c r="FS306" s="146">
        <v>0</v>
      </c>
      <c r="FT306" s="146">
        <v>0</v>
      </c>
      <c r="FU306" s="149">
        <f t="shared" si="358"/>
        <v>0</v>
      </c>
      <c r="FV306" s="145">
        <v>0</v>
      </c>
      <c r="FW306" s="146">
        <v>36</v>
      </c>
      <c r="FX306" s="146">
        <v>0</v>
      </c>
      <c r="FY306" s="149">
        <f t="shared" si="359"/>
        <v>36</v>
      </c>
      <c r="FZ306" s="145">
        <v>0</v>
      </c>
      <c r="GA306" s="146">
        <v>0</v>
      </c>
      <c r="GB306" s="146">
        <v>0</v>
      </c>
      <c r="GC306" s="149">
        <f t="shared" si="360"/>
        <v>0</v>
      </c>
      <c r="GD306" s="164">
        <f t="shared" si="317"/>
        <v>23442</v>
      </c>
      <c r="GE306" s="165">
        <f t="shared" si="317"/>
        <v>21175</v>
      </c>
      <c r="GF306" s="165">
        <f t="shared" si="317"/>
        <v>3079</v>
      </c>
      <c r="GG306" s="165">
        <f t="shared" si="317"/>
        <v>24254</v>
      </c>
      <c r="GH306" s="159"/>
      <c r="GI306" s="155"/>
      <c r="GJ306" s="155"/>
      <c r="GK306" s="155"/>
      <c r="GL306" s="155"/>
      <c r="GM306" s="155"/>
      <c r="GN306" s="155"/>
      <c r="GO306" s="155"/>
      <c r="GP306" s="147"/>
      <c r="GQ306" s="147"/>
      <c r="GR306" s="147"/>
      <c r="GS306" s="147"/>
      <c r="GT306" s="147"/>
      <c r="GU306" s="147"/>
      <c r="GV306" s="147"/>
      <c r="GW306" s="147"/>
      <c r="GX306" s="147"/>
      <c r="GY306" s="147"/>
      <c r="GZ306" s="147"/>
      <c r="HA306" s="147"/>
    </row>
    <row r="307" spans="1:209" ht="11.25" customHeight="1">
      <c r="A307" s="148">
        <v>42917</v>
      </c>
      <c r="B307" s="145">
        <v>9974</v>
      </c>
      <c r="C307" s="146">
        <v>7730</v>
      </c>
      <c r="D307" s="146">
        <v>1296</v>
      </c>
      <c r="E307" s="149">
        <f t="shared" si="318"/>
        <v>9026</v>
      </c>
      <c r="F307" s="145">
        <v>0</v>
      </c>
      <c r="G307" s="146">
        <v>0</v>
      </c>
      <c r="H307" s="146">
        <v>0</v>
      </c>
      <c r="I307" s="149">
        <f t="shared" si="319"/>
        <v>0</v>
      </c>
      <c r="J307" s="146"/>
      <c r="K307" s="146"/>
      <c r="L307" s="146"/>
      <c r="M307" s="146"/>
      <c r="N307" s="145">
        <v>0</v>
      </c>
      <c r="O307" s="146">
        <v>0</v>
      </c>
      <c r="P307" s="146">
        <v>0</v>
      </c>
      <c r="Q307" s="149">
        <f t="shared" si="320"/>
        <v>0</v>
      </c>
      <c r="R307" s="145">
        <v>0</v>
      </c>
      <c r="S307" s="146">
        <v>0</v>
      </c>
      <c r="T307" s="146">
        <v>0</v>
      </c>
      <c r="U307" s="149">
        <f t="shared" si="321"/>
        <v>0</v>
      </c>
      <c r="V307" s="145">
        <v>0</v>
      </c>
      <c r="W307" s="146">
        <v>0</v>
      </c>
      <c r="X307" s="146">
        <v>0</v>
      </c>
      <c r="Y307" s="149">
        <f t="shared" si="322"/>
        <v>0</v>
      </c>
      <c r="Z307" s="145">
        <v>3299</v>
      </c>
      <c r="AA307" s="146">
        <v>2570</v>
      </c>
      <c r="AB307" s="146">
        <v>368</v>
      </c>
      <c r="AC307" s="149">
        <f t="shared" si="323"/>
        <v>2938</v>
      </c>
      <c r="AD307" s="145">
        <v>0</v>
      </c>
      <c r="AE307" s="146">
        <v>0</v>
      </c>
      <c r="AF307" s="146">
        <v>0</v>
      </c>
      <c r="AG307" s="149">
        <f t="shared" si="324"/>
        <v>0</v>
      </c>
      <c r="AH307" s="145">
        <v>0</v>
      </c>
      <c r="AI307" s="146">
        <v>0</v>
      </c>
      <c r="AJ307" s="146">
        <v>0</v>
      </c>
      <c r="AK307" s="149">
        <f t="shared" si="325"/>
        <v>0</v>
      </c>
      <c r="AL307" s="145">
        <v>0</v>
      </c>
      <c r="AM307" s="146">
        <v>0</v>
      </c>
      <c r="AN307" s="146">
        <v>0</v>
      </c>
      <c r="AO307" s="149">
        <f t="shared" si="326"/>
        <v>0</v>
      </c>
      <c r="AP307" s="145">
        <v>0</v>
      </c>
      <c r="AQ307" s="146">
        <v>0</v>
      </c>
      <c r="AR307" s="146">
        <v>0</v>
      </c>
      <c r="AS307" s="149">
        <f t="shared" si="327"/>
        <v>0</v>
      </c>
      <c r="AT307" s="145">
        <v>0</v>
      </c>
      <c r="AU307" s="146">
        <v>0</v>
      </c>
      <c r="AV307" s="146">
        <v>0</v>
      </c>
      <c r="AW307" s="149">
        <f t="shared" si="328"/>
        <v>0</v>
      </c>
      <c r="AX307" s="145">
        <v>0</v>
      </c>
      <c r="AY307" s="146">
        <v>0</v>
      </c>
      <c r="AZ307" s="146">
        <v>0</v>
      </c>
      <c r="BA307" s="149">
        <f t="shared" si="329"/>
        <v>0</v>
      </c>
      <c r="BB307" s="145">
        <v>0</v>
      </c>
      <c r="BC307" s="146">
        <v>0</v>
      </c>
      <c r="BD307" s="146">
        <v>0</v>
      </c>
      <c r="BE307" s="149">
        <f t="shared" si="330"/>
        <v>0</v>
      </c>
      <c r="BF307" s="145">
        <v>0</v>
      </c>
      <c r="BG307" s="146">
        <v>0</v>
      </c>
      <c r="BH307" s="146">
        <v>0</v>
      </c>
      <c r="BI307" s="149">
        <f t="shared" si="331"/>
        <v>0</v>
      </c>
      <c r="BJ307" s="145">
        <v>0</v>
      </c>
      <c r="BK307" s="146">
        <v>0</v>
      </c>
      <c r="BL307" s="146">
        <v>0</v>
      </c>
      <c r="BM307" s="149">
        <f t="shared" si="332"/>
        <v>0</v>
      </c>
      <c r="BN307" s="145">
        <v>0</v>
      </c>
      <c r="BO307" s="146">
        <v>0</v>
      </c>
      <c r="BP307" s="146">
        <v>0</v>
      </c>
      <c r="BQ307" s="149">
        <f t="shared" si="333"/>
        <v>0</v>
      </c>
      <c r="BR307" s="145">
        <v>0</v>
      </c>
      <c r="BS307" s="146">
        <v>0</v>
      </c>
      <c r="BT307" s="146">
        <v>0</v>
      </c>
      <c r="BU307" s="149">
        <f t="shared" si="334"/>
        <v>0</v>
      </c>
      <c r="BV307" s="145">
        <v>0</v>
      </c>
      <c r="BW307" s="146">
        <v>0</v>
      </c>
      <c r="BX307" s="146">
        <v>0</v>
      </c>
      <c r="BY307" s="149">
        <f t="shared" si="335"/>
        <v>0</v>
      </c>
      <c r="BZ307" s="145">
        <v>0</v>
      </c>
      <c r="CA307" s="146">
        <v>0</v>
      </c>
      <c r="CB307" s="146">
        <v>0</v>
      </c>
      <c r="CC307" s="149">
        <f t="shared" si="336"/>
        <v>0</v>
      </c>
      <c r="CD307" s="145">
        <v>0</v>
      </c>
      <c r="CE307" s="146">
        <v>0</v>
      </c>
      <c r="CF307" s="146">
        <v>0</v>
      </c>
      <c r="CG307" s="149">
        <f t="shared" si="337"/>
        <v>0</v>
      </c>
      <c r="CH307" s="145">
        <v>0</v>
      </c>
      <c r="CI307" s="146">
        <v>0</v>
      </c>
      <c r="CJ307" s="146">
        <v>0</v>
      </c>
      <c r="CK307" s="149">
        <f t="shared" si="338"/>
        <v>0</v>
      </c>
      <c r="CL307" s="145">
        <v>0</v>
      </c>
      <c r="CM307" s="146">
        <v>0</v>
      </c>
      <c r="CN307" s="146">
        <v>0</v>
      </c>
      <c r="CO307" s="149">
        <f t="shared" si="339"/>
        <v>0</v>
      </c>
      <c r="CP307" s="145">
        <v>0</v>
      </c>
      <c r="CQ307" s="146">
        <v>0</v>
      </c>
      <c r="CR307" s="146">
        <v>0</v>
      </c>
      <c r="CS307" s="149">
        <f t="shared" si="340"/>
        <v>0</v>
      </c>
      <c r="CT307" s="145">
        <v>849</v>
      </c>
      <c r="CU307" s="146">
        <v>759</v>
      </c>
      <c r="CV307" s="146">
        <v>2</v>
      </c>
      <c r="CW307" s="149">
        <f t="shared" si="341"/>
        <v>761</v>
      </c>
      <c r="CX307" s="145">
        <v>0</v>
      </c>
      <c r="CY307" s="146">
        <v>0</v>
      </c>
      <c r="CZ307" s="146">
        <v>0</v>
      </c>
      <c r="DA307" s="149">
        <f t="shared" si="342"/>
        <v>0</v>
      </c>
      <c r="DB307" s="145">
        <v>0</v>
      </c>
      <c r="DC307" s="146">
        <v>0</v>
      </c>
      <c r="DD307" s="146">
        <v>0</v>
      </c>
      <c r="DE307" s="149">
        <f t="shared" si="343"/>
        <v>0</v>
      </c>
      <c r="DF307" s="146"/>
      <c r="DG307" s="146"/>
      <c r="DH307" s="146"/>
      <c r="DI307" s="146"/>
      <c r="DJ307" s="145">
        <v>0</v>
      </c>
      <c r="DK307" s="146">
        <v>0</v>
      </c>
      <c r="DL307" s="146">
        <v>0</v>
      </c>
      <c r="DM307" s="149">
        <f t="shared" si="344"/>
        <v>0</v>
      </c>
      <c r="DN307" s="145">
        <v>0</v>
      </c>
      <c r="DO307" s="146">
        <v>0</v>
      </c>
      <c r="DP307" s="146">
        <v>0</v>
      </c>
      <c r="DQ307" s="149">
        <f t="shared" si="345"/>
        <v>0</v>
      </c>
      <c r="DR307" s="145">
        <v>0</v>
      </c>
      <c r="DS307" s="146">
        <v>0</v>
      </c>
      <c r="DT307" s="146">
        <v>0</v>
      </c>
      <c r="DU307" s="149">
        <f t="shared" si="346"/>
        <v>0</v>
      </c>
      <c r="DV307" s="145">
        <v>0</v>
      </c>
      <c r="DW307" s="146">
        <v>0</v>
      </c>
      <c r="DX307" s="146">
        <v>0</v>
      </c>
      <c r="DY307" s="149">
        <f t="shared" si="347"/>
        <v>0</v>
      </c>
      <c r="DZ307" s="145">
        <v>0</v>
      </c>
      <c r="EA307" s="146">
        <v>0</v>
      </c>
      <c r="EB307" s="146">
        <v>0</v>
      </c>
      <c r="EC307" s="149">
        <f t="shared" si="348"/>
        <v>0</v>
      </c>
      <c r="ED307" s="146"/>
      <c r="EE307" s="146"/>
      <c r="EF307" s="146"/>
      <c r="EG307" s="146"/>
      <c r="EH307" s="145">
        <v>0</v>
      </c>
      <c r="EI307" s="146">
        <v>0</v>
      </c>
      <c r="EJ307" s="146">
        <v>0</v>
      </c>
      <c r="EK307" s="149">
        <f t="shared" si="349"/>
        <v>0</v>
      </c>
      <c r="EL307" s="145">
        <v>0</v>
      </c>
      <c r="EM307" s="146">
        <v>0</v>
      </c>
      <c r="EN307" s="146">
        <v>0</v>
      </c>
      <c r="EO307" s="149">
        <f t="shared" si="350"/>
        <v>0</v>
      </c>
      <c r="EP307" s="145">
        <v>0</v>
      </c>
      <c r="EQ307" s="146">
        <v>0</v>
      </c>
      <c r="ER307" s="146">
        <v>0</v>
      </c>
      <c r="ES307" s="149">
        <f t="shared" si="351"/>
        <v>0</v>
      </c>
      <c r="ET307" s="145">
        <v>0</v>
      </c>
      <c r="EU307" s="146">
        <v>0</v>
      </c>
      <c r="EV307" s="146">
        <v>0</v>
      </c>
      <c r="EW307" s="149">
        <f t="shared" si="352"/>
        <v>0</v>
      </c>
      <c r="EX307" s="145">
        <v>143</v>
      </c>
      <c r="EY307" s="146">
        <v>284</v>
      </c>
      <c r="EZ307" s="146">
        <v>10</v>
      </c>
      <c r="FA307" s="149">
        <f t="shared" si="353"/>
        <v>294</v>
      </c>
      <c r="FB307" s="145">
        <v>0</v>
      </c>
      <c r="FC307" s="146">
        <v>0</v>
      </c>
      <c r="FD307" s="146">
        <v>0</v>
      </c>
      <c r="FE307" s="149">
        <f t="shared" si="354"/>
        <v>0</v>
      </c>
      <c r="FF307" s="145">
        <v>12202</v>
      </c>
      <c r="FG307" s="146">
        <v>11344</v>
      </c>
      <c r="FH307" s="146">
        <v>1452</v>
      </c>
      <c r="FI307" s="149">
        <f t="shared" si="355"/>
        <v>12796</v>
      </c>
      <c r="FJ307" s="145">
        <v>0</v>
      </c>
      <c r="FK307" s="146">
        <v>0</v>
      </c>
      <c r="FL307" s="146">
        <v>0</v>
      </c>
      <c r="FM307" s="149">
        <f t="shared" si="356"/>
        <v>0</v>
      </c>
      <c r="FN307" s="145">
        <v>0</v>
      </c>
      <c r="FO307" s="146">
        <v>0</v>
      </c>
      <c r="FP307" s="146">
        <v>0</v>
      </c>
      <c r="FQ307" s="149">
        <f t="shared" si="357"/>
        <v>0</v>
      </c>
      <c r="FR307" s="145">
        <v>0</v>
      </c>
      <c r="FS307" s="146">
        <v>0</v>
      </c>
      <c r="FT307" s="146">
        <v>0</v>
      </c>
      <c r="FU307" s="149">
        <f t="shared" si="358"/>
        <v>0</v>
      </c>
      <c r="FV307" s="145">
        <v>0</v>
      </c>
      <c r="FW307" s="146">
        <v>43</v>
      </c>
      <c r="FX307" s="146">
        <v>0</v>
      </c>
      <c r="FY307" s="149">
        <f t="shared" si="359"/>
        <v>43</v>
      </c>
      <c r="FZ307" s="145">
        <v>0</v>
      </c>
      <c r="GA307" s="146">
        <v>0</v>
      </c>
      <c r="GB307" s="146">
        <v>0</v>
      </c>
      <c r="GC307" s="149">
        <f t="shared" si="360"/>
        <v>0</v>
      </c>
      <c r="GD307" s="164">
        <f t="shared" si="317"/>
        <v>26467</v>
      </c>
      <c r="GE307" s="165">
        <f t="shared" si="317"/>
        <v>22730</v>
      </c>
      <c r="GF307" s="165">
        <f t="shared" si="317"/>
        <v>3128</v>
      </c>
      <c r="GG307" s="165">
        <f t="shared" si="317"/>
        <v>25858</v>
      </c>
      <c r="GH307" s="159"/>
      <c r="GI307" s="155"/>
      <c r="GJ307" s="155"/>
      <c r="GK307" s="155"/>
      <c r="GL307" s="155"/>
      <c r="GM307" s="155"/>
      <c r="GN307" s="155"/>
      <c r="GO307" s="155"/>
      <c r="GP307" s="147"/>
      <c r="GQ307" s="147"/>
      <c r="GR307" s="147"/>
      <c r="GS307" s="147"/>
      <c r="GT307" s="147"/>
      <c r="GU307" s="147"/>
      <c r="GV307" s="147"/>
      <c r="GW307" s="147"/>
      <c r="GX307" s="147"/>
      <c r="GY307" s="147"/>
      <c r="GZ307" s="147"/>
      <c r="HA307" s="147"/>
    </row>
    <row r="308" spans="1:209" ht="11.25" customHeight="1">
      <c r="A308" s="148">
        <v>42948</v>
      </c>
      <c r="B308" s="145">
        <v>8916</v>
      </c>
      <c r="C308" s="146">
        <v>8968</v>
      </c>
      <c r="D308" s="146">
        <v>1602</v>
      </c>
      <c r="E308" s="149">
        <f t="shared" si="318"/>
        <v>10570</v>
      </c>
      <c r="F308" s="145">
        <v>0</v>
      </c>
      <c r="G308" s="146">
        <v>0</v>
      </c>
      <c r="H308" s="146">
        <v>0</v>
      </c>
      <c r="I308" s="149">
        <f t="shared" si="319"/>
        <v>0</v>
      </c>
      <c r="J308" s="146"/>
      <c r="K308" s="146"/>
      <c r="L308" s="146"/>
      <c r="M308" s="146"/>
      <c r="N308" s="145">
        <v>0</v>
      </c>
      <c r="O308" s="146">
        <v>0</v>
      </c>
      <c r="P308" s="146">
        <v>0</v>
      </c>
      <c r="Q308" s="149">
        <f t="shared" si="320"/>
        <v>0</v>
      </c>
      <c r="R308" s="145">
        <v>0</v>
      </c>
      <c r="S308" s="146">
        <v>0</v>
      </c>
      <c r="T308" s="146">
        <v>0</v>
      </c>
      <c r="U308" s="149">
        <f t="shared" si="321"/>
        <v>0</v>
      </c>
      <c r="V308" s="145">
        <v>0</v>
      </c>
      <c r="W308" s="146">
        <v>0</v>
      </c>
      <c r="X308" s="146">
        <v>0</v>
      </c>
      <c r="Y308" s="149">
        <f t="shared" si="322"/>
        <v>0</v>
      </c>
      <c r="Z308" s="145">
        <v>3059</v>
      </c>
      <c r="AA308" s="146">
        <v>2842</v>
      </c>
      <c r="AB308" s="146">
        <v>437</v>
      </c>
      <c r="AC308" s="149">
        <f t="shared" si="323"/>
        <v>3279</v>
      </c>
      <c r="AD308" s="145">
        <v>0</v>
      </c>
      <c r="AE308" s="146">
        <v>0</v>
      </c>
      <c r="AF308" s="146">
        <v>0</v>
      </c>
      <c r="AG308" s="149">
        <f t="shared" si="324"/>
        <v>0</v>
      </c>
      <c r="AH308" s="145">
        <v>0</v>
      </c>
      <c r="AI308" s="146">
        <v>0</v>
      </c>
      <c r="AJ308" s="146">
        <v>0</v>
      </c>
      <c r="AK308" s="149">
        <f t="shared" si="325"/>
        <v>0</v>
      </c>
      <c r="AL308" s="145">
        <v>0</v>
      </c>
      <c r="AM308" s="146">
        <v>0</v>
      </c>
      <c r="AN308" s="146">
        <v>0</v>
      </c>
      <c r="AO308" s="149">
        <f t="shared" si="326"/>
        <v>0</v>
      </c>
      <c r="AP308" s="145">
        <v>0</v>
      </c>
      <c r="AQ308" s="146">
        <v>0</v>
      </c>
      <c r="AR308" s="146">
        <v>0</v>
      </c>
      <c r="AS308" s="149">
        <f t="shared" si="327"/>
        <v>0</v>
      </c>
      <c r="AT308" s="145">
        <v>0</v>
      </c>
      <c r="AU308" s="146">
        <v>0</v>
      </c>
      <c r="AV308" s="146">
        <v>0</v>
      </c>
      <c r="AW308" s="149">
        <f t="shared" si="328"/>
        <v>0</v>
      </c>
      <c r="AX308" s="145">
        <v>0</v>
      </c>
      <c r="AY308" s="146">
        <v>0</v>
      </c>
      <c r="AZ308" s="146">
        <v>0</v>
      </c>
      <c r="BA308" s="149">
        <f t="shared" si="329"/>
        <v>0</v>
      </c>
      <c r="BB308" s="145">
        <v>0</v>
      </c>
      <c r="BC308" s="146">
        <v>0</v>
      </c>
      <c r="BD308" s="146">
        <v>0</v>
      </c>
      <c r="BE308" s="149">
        <f t="shared" si="330"/>
        <v>0</v>
      </c>
      <c r="BF308" s="145">
        <v>0</v>
      </c>
      <c r="BG308" s="146">
        <v>0</v>
      </c>
      <c r="BH308" s="146">
        <v>0</v>
      </c>
      <c r="BI308" s="149">
        <f t="shared" si="331"/>
        <v>0</v>
      </c>
      <c r="BJ308" s="145">
        <v>0</v>
      </c>
      <c r="BK308" s="146">
        <v>0</v>
      </c>
      <c r="BL308" s="146">
        <v>0</v>
      </c>
      <c r="BM308" s="149">
        <f t="shared" si="332"/>
        <v>0</v>
      </c>
      <c r="BN308" s="145">
        <v>0</v>
      </c>
      <c r="BO308" s="146">
        <v>0</v>
      </c>
      <c r="BP308" s="146">
        <v>0</v>
      </c>
      <c r="BQ308" s="149">
        <f t="shared" si="333"/>
        <v>0</v>
      </c>
      <c r="BR308" s="145">
        <v>0</v>
      </c>
      <c r="BS308" s="146">
        <v>0</v>
      </c>
      <c r="BT308" s="146">
        <v>0</v>
      </c>
      <c r="BU308" s="149">
        <f t="shared" si="334"/>
        <v>0</v>
      </c>
      <c r="BV308" s="145">
        <v>0</v>
      </c>
      <c r="BW308" s="146">
        <v>0</v>
      </c>
      <c r="BX308" s="146">
        <v>0</v>
      </c>
      <c r="BY308" s="149">
        <f t="shared" si="335"/>
        <v>0</v>
      </c>
      <c r="BZ308" s="145">
        <v>0</v>
      </c>
      <c r="CA308" s="146">
        <v>0</v>
      </c>
      <c r="CB308" s="146">
        <v>0</v>
      </c>
      <c r="CC308" s="149">
        <f t="shared" si="336"/>
        <v>0</v>
      </c>
      <c r="CD308" s="145">
        <v>0</v>
      </c>
      <c r="CE308" s="146">
        <v>0</v>
      </c>
      <c r="CF308" s="146">
        <v>0</v>
      </c>
      <c r="CG308" s="149">
        <f t="shared" si="337"/>
        <v>0</v>
      </c>
      <c r="CH308" s="145">
        <v>0</v>
      </c>
      <c r="CI308" s="146">
        <v>0</v>
      </c>
      <c r="CJ308" s="146">
        <v>0</v>
      </c>
      <c r="CK308" s="149">
        <f t="shared" si="338"/>
        <v>0</v>
      </c>
      <c r="CL308" s="145">
        <v>0</v>
      </c>
      <c r="CM308" s="146">
        <v>0</v>
      </c>
      <c r="CN308" s="146">
        <v>0</v>
      </c>
      <c r="CO308" s="149">
        <f t="shared" si="339"/>
        <v>0</v>
      </c>
      <c r="CP308" s="145">
        <v>0</v>
      </c>
      <c r="CQ308" s="146">
        <v>0</v>
      </c>
      <c r="CR308" s="146">
        <v>0</v>
      </c>
      <c r="CS308" s="149">
        <f t="shared" si="340"/>
        <v>0</v>
      </c>
      <c r="CT308" s="145">
        <v>594</v>
      </c>
      <c r="CU308" s="146">
        <v>566</v>
      </c>
      <c r="CV308" s="146">
        <v>6</v>
      </c>
      <c r="CW308" s="149">
        <f t="shared" si="341"/>
        <v>572</v>
      </c>
      <c r="CX308" s="145">
        <v>0</v>
      </c>
      <c r="CY308" s="146">
        <v>0</v>
      </c>
      <c r="CZ308" s="146">
        <v>0</v>
      </c>
      <c r="DA308" s="149">
        <f t="shared" si="342"/>
        <v>0</v>
      </c>
      <c r="DB308" s="145">
        <v>0</v>
      </c>
      <c r="DC308" s="146">
        <v>0</v>
      </c>
      <c r="DD308" s="146">
        <v>0</v>
      </c>
      <c r="DE308" s="149">
        <f t="shared" si="343"/>
        <v>0</v>
      </c>
      <c r="DF308" s="146"/>
      <c r="DG308" s="146"/>
      <c r="DH308" s="146"/>
      <c r="DI308" s="146"/>
      <c r="DJ308" s="145">
        <v>40</v>
      </c>
      <c r="DK308" s="146">
        <v>40</v>
      </c>
      <c r="DL308" s="146">
        <v>0</v>
      </c>
      <c r="DM308" s="149">
        <f t="shared" si="344"/>
        <v>40</v>
      </c>
      <c r="DN308" s="145">
        <v>0</v>
      </c>
      <c r="DO308" s="146">
        <v>0</v>
      </c>
      <c r="DP308" s="146">
        <v>0</v>
      </c>
      <c r="DQ308" s="149">
        <f t="shared" si="345"/>
        <v>0</v>
      </c>
      <c r="DR308" s="145">
        <v>0</v>
      </c>
      <c r="DS308" s="146">
        <v>0</v>
      </c>
      <c r="DT308" s="146">
        <v>0</v>
      </c>
      <c r="DU308" s="149">
        <f t="shared" si="346"/>
        <v>0</v>
      </c>
      <c r="DV308" s="145">
        <v>0</v>
      </c>
      <c r="DW308" s="146">
        <v>0</v>
      </c>
      <c r="DX308" s="146">
        <v>0</v>
      </c>
      <c r="DY308" s="149">
        <f t="shared" si="347"/>
        <v>0</v>
      </c>
      <c r="DZ308" s="145">
        <v>0</v>
      </c>
      <c r="EA308" s="146">
        <v>0</v>
      </c>
      <c r="EB308" s="146">
        <v>0</v>
      </c>
      <c r="EC308" s="149">
        <f t="shared" si="348"/>
        <v>0</v>
      </c>
      <c r="ED308" s="146"/>
      <c r="EE308" s="146"/>
      <c r="EF308" s="146"/>
      <c r="EG308" s="146"/>
      <c r="EH308" s="145">
        <v>0</v>
      </c>
      <c r="EI308" s="146">
        <v>0</v>
      </c>
      <c r="EJ308" s="146">
        <v>0</v>
      </c>
      <c r="EK308" s="149">
        <f t="shared" si="349"/>
        <v>0</v>
      </c>
      <c r="EL308" s="145">
        <v>0</v>
      </c>
      <c r="EM308" s="146">
        <v>0</v>
      </c>
      <c r="EN308" s="146">
        <v>0</v>
      </c>
      <c r="EO308" s="149">
        <f t="shared" si="350"/>
        <v>0</v>
      </c>
      <c r="EP308" s="145">
        <v>0</v>
      </c>
      <c r="EQ308" s="146">
        <v>0</v>
      </c>
      <c r="ER308" s="146">
        <v>0</v>
      </c>
      <c r="ES308" s="149">
        <f t="shared" si="351"/>
        <v>0</v>
      </c>
      <c r="ET308" s="145">
        <v>0</v>
      </c>
      <c r="EU308" s="146">
        <v>0</v>
      </c>
      <c r="EV308" s="146">
        <v>0</v>
      </c>
      <c r="EW308" s="149">
        <f t="shared" si="352"/>
        <v>0</v>
      </c>
      <c r="EX308" s="145">
        <v>476</v>
      </c>
      <c r="EY308" s="146">
        <v>217</v>
      </c>
      <c r="EZ308" s="146">
        <v>0</v>
      </c>
      <c r="FA308" s="149">
        <f t="shared" si="353"/>
        <v>217</v>
      </c>
      <c r="FB308" s="145">
        <v>0</v>
      </c>
      <c r="FC308" s="146">
        <v>0</v>
      </c>
      <c r="FD308" s="146">
        <v>0</v>
      </c>
      <c r="FE308" s="149">
        <f t="shared" si="354"/>
        <v>0</v>
      </c>
      <c r="FF308" s="145">
        <v>14507</v>
      </c>
      <c r="FG308" s="146">
        <v>13823</v>
      </c>
      <c r="FH308" s="146">
        <v>1154</v>
      </c>
      <c r="FI308" s="149">
        <f t="shared" si="355"/>
        <v>14977</v>
      </c>
      <c r="FJ308" s="145">
        <v>0</v>
      </c>
      <c r="FK308" s="146">
        <v>0</v>
      </c>
      <c r="FL308" s="146">
        <v>0</v>
      </c>
      <c r="FM308" s="149">
        <f t="shared" si="356"/>
        <v>0</v>
      </c>
      <c r="FN308" s="145">
        <v>0</v>
      </c>
      <c r="FO308" s="146">
        <v>0</v>
      </c>
      <c r="FP308" s="146">
        <v>0</v>
      </c>
      <c r="FQ308" s="149">
        <f t="shared" si="357"/>
        <v>0</v>
      </c>
      <c r="FR308" s="145">
        <v>0</v>
      </c>
      <c r="FS308" s="146">
        <v>0</v>
      </c>
      <c r="FT308" s="146">
        <v>0</v>
      </c>
      <c r="FU308" s="149">
        <f t="shared" si="358"/>
        <v>0</v>
      </c>
      <c r="FV308" s="145">
        <v>0</v>
      </c>
      <c r="FW308" s="146">
        <v>50</v>
      </c>
      <c r="FX308" s="146">
        <v>0</v>
      </c>
      <c r="FY308" s="149">
        <f t="shared" si="359"/>
        <v>50</v>
      </c>
      <c r="FZ308" s="145">
        <v>0</v>
      </c>
      <c r="GA308" s="146">
        <v>0</v>
      </c>
      <c r="GB308" s="146">
        <v>0</v>
      </c>
      <c r="GC308" s="149">
        <f t="shared" si="360"/>
        <v>0</v>
      </c>
      <c r="GD308" s="164">
        <f t="shared" si="317"/>
        <v>27592</v>
      </c>
      <c r="GE308" s="165">
        <f t="shared" si="317"/>
        <v>26506</v>
      </c>
      <c r="GF308" s="165">
        <f t="shared" si="317"/>
        <v>3199</v>
      </c>
      <c r="GG308" s="165">
        <f t="shared" si="317"/>
        <v>29705</v>
      </c>
      <c r="GH308" s="159"/>
      <c r="GI308" s="155"/>
      <c r="GJ308" s="155"/>
      <c r="GK308" s="155"/>
      <c r="GL308" s="155"/>
      <c r="GM308" s="155"/>
      <c r="GN308" s="155"/>
      <c r="GO308" s="155"/>
      <c r="GP308" s="147"/>
      <c r="GQ308" s="147"/>
      <c r="GR308" s="147"/>
      <c r="GS308" s="147"/>
      <c r="GT308" s="147"/>
      <c r="GU308" s="147"/>
      <c r="GV308" s="147"/>
      <c r="GW308" s="147"/>
      <c r="GX308" s="147"/>
      <c r="GY308" s="147"/>
      <c r="GZ308" s="147"/>
      <c r="HA308" s="147"/>
    </row>
    <row r="309" spans="1:209" ht="11.25" customHeight="1">
      <c r="A309" s="148">
        <v>42979</v>
      </c>
      <c r="B309" s="145">
        <v>8682</v>
      </c>
      <c r="C309" s="146">
        <v>10266</v>
      </c>
      <c r="D309" s="146">
        <v>1539</v>
      </c>
      <c r="E309" s="149">
        <f t="shared" si="318"/>
        <v>11805</v>
      </c>
      <c r="F309" s="145">
        <v>0</v>
      </c>
      <c r="G309" s="146">
        <v>0</v>
      </c>
      <c r="H309" s="146">
        <v>0</v>
      </c>
      <c r="I309" s="149">
        <f t="shared" si="319"/>
        <v>0</v>
      </c>
      <c r="J309" s="146"/>
      <c r="K309" s="146"/>
      <c r="L309" s="146"/>
      <c r="M309" s="146"/>
      <c r="N309" s="145">
        <v>0</v>
      </c>
      <c r="O309" s="146">
        <v>0</v>
      </c>
      <c r="P309" s="146">
        <v>0</v>
      </c>
      <c r="Q309" s="149">
        <f t="shared" si="320"/>
        <v>0</v>
      </c>
      <c r="R309" s="145">
        <v>0</v>
      </c>
      <c r="S309" s="146">
        <v>0</v>
      </c>
      <c r="T309" s="146">
        <v>0</v>
      </c>
      <c r="U309" s="149">
        <f t="shared" si="321"/>
        <v>0</v>
      </c>
      <c r="V309" s="145">
        <v>0</v>
      </c>
      <c r="W309" s="146">
        <v>0</v>
      </c>
      <c r="X309" s="146">
        <v>0</v>
      </c>
      <c r="Y309" s="149">
        <f t="shared" si="322"/>
        <v>0</v>
      </c>
      <c r="Z309" s="145">
        <v>3964</v>
      </c>
      <c r="AA309" s="146">
        <v>3832</v>
      </c>
      <c r="AB309" s="146">
        <v>688</v>
      </c>
      <c r="AC309" s="149">
        <f t="shared" si="323"/>
        <v>4520</v>
      </c>
      <c r="AD309" s="145">
        <v>0</v>
      </c>
      <c r="AE309" s="146">
        <v>0</v>
      </c>
      <c r="AF309" s="146">
        <v>0</v>
      </c>
      <c r="AG309" s="149">
        <f t="shared" si="324"/>
        <v>0</v>
      </c>
      <c r="AH309" s="145">
        <v>0</v>
      </c>
      <c r="AI309" s="146">
        <v>0</v>
      </c>
      <c r="AJ309" s="146">
        <v>0</v>
      </c>
      <c r="AK309" s="149">
        <f t="shared" si="325"/>
        <v>0</v>
      </c>
      <c r="AL309" s="145">
        <v>0</v>
      </c>
      <c r="AM309" s="146">
        <v>0</v>
      </c>
      <c r="AN309" s="146">
        <v>0</v>
      </c>
      <c r="AO309" s="149">
        <f t="shared" si="326"/>
        <v>0</v>
      </c>
      <c r="AP309" s="145">
        <v>0</v>
      </c>
      <c r="AQ309" s="146">
        <v>0</v>
      </c>
      <c r="AR309" s="146">
        <v>0</v>
      </c>
      <c r="AS309" s="149">
        <f t="shared" si="327"/>
        <v>0</v>
      </c>
      <c r="AT309" s="145">
        <v>0</v>
      </c>
      <c r="AU309" s="146">
        <v>0</v>
      </c>
      <c r="AV309" s="146">
        <v>0</v>
      </c>
      <c r="AW309" s="149">
        <f t="shared" si="328"/>
        <v>0</v>
      </c>
      <c r="AX309" s="145">
        <v>0</v>
      </c>
      <c r="AY309" s="146">
        <v>0</v>
      </c>
      <c r="AZ309" s="146">
        <v>0</v>
      </c>
      <c r="BA309" s="149">
        <f t="shared" si="329"/>
        <v>0</v>
      </c>
      <c r="BB309" s="145">
        <v>0</v>
      </c>
      <c r="BC309" s="146">
        <v>0</v>
      </c>
      <c r="BD309" s="146">
        <v>0</v>
      </c>
      <c r="BE309" s="149">
        <f t="shared" si="330"/>
        <v>0</v>
      </c>
      <c r="BF309" s="145">
        <v>0</v>
      </c>
      <c r="BG309" s="146">
        <v>0</v>
      </c>
      <c r="BH309" s="146">
        <v>0</v>
      </c>
      <c r="BI309" s="149">
        <f t="shared" si="331"/>
        <v>0</v>
      </c>
      <c r="BJ309" s="145">
        <v>0</v>
      </c>
      <c r="BK309" s="146">
        <v>0</v>
      </c>
      <c r="BL309" s="146">
        <v>0</v>
      </c>
      <c r="BM309" s="149">
        <f t="shared" si="332"/>
        <v>0</v>
      </c>
      <c r="BN309" s="145">
        <v>0</v>
      </c>
      <c r="BO309" s="146">
        <v>0</v>
      </c>
      <c r="BP309" s="146">
        <v>0</v>
      </c>
      <c r="BQ309" s="149">
        <f t="shared" si="333"/>
        <v>0</v>
      </c>
      <c r="BR309" s="145">
        <v>0</v>
      </c>
      <c r="BS309" s="146">
        <v>0</v>
      </c>
      <c r="BT309" s="146">
        <v>0</v>
      </c>
      <c r="BU309" s="149">
        <f t="shared" si="334"/>
        <v>0</v>
      </c>
      <c r="BV309" s="145">
        <v>0</v>
      </c>
      <c r="BW309" s="146">
        <v>0</v>
      </c>
      <c r="BX309" s="146">
        <v>0</v>
      </c>
      <c r="BY309" s="149">
        <f t="shared" si="335"/>
        <v>0</v>
      </c>
      <c r="BZ309" s="145">
        <v>0</v>
      </c>
      <c r="CA309" s="146">
        <v>0</v>
      </c>
      <c r="CB309" s="146">
        <v>0</v>
      </c>
      <c r="CC309" s="149">
        <f t="shared" si="336"/>
        <v>0</v>
      </c>
      <c r="CD309" s="145">
        <v>0</v>
      </c>
      <c r="CE309" s="146">
        <v>0</v>
      </c>
      <c r="CF309" s="146">
        <v>0</v>
      </c>
      <c r="CG309" s="149">
        <f t="shared" si="337"/>
        <v>0</v>
      </c>
      <c r="CH309" s="145">
        <v>0</v>
      </c>
      <c r="CI309" s="146">
        <v>0</v>
      </c>
      <c r="CJ309" s="146">
        <v>0</v>
      </c>
      <c r="CK309" s="149">
        <f t="shared" si="338"/>
        <v>0</v>
      </c>
      <c r="CL309" s="145">
        <v>0</v>
      </c>
      <c r="CM309" s="146">
        <v>0</v>
      </c>
      <c r="CN309" s="146">
        <v>0</v>
      </c>
      <c r="CO309" s="149">
        <f t="shared" si="339"/>
        <v>0</v>
      </c>
      <c r="CP309" s="145">
        <v>0</v>
      </c>
      <c r="CQ309" s="146">
        <v>0</v>
      </c>
      <c r="CR309" s="146">
        <v>0</v>
      </c>
      <c r="CS309" s="149">
        <f t="shared" si="340"/>
        <v>0</v>
      </c>
      <c r="CT309" s="145">
        <v>768</v>
      </c>
      <c r="CU309" s="146">
        <v>922</v>
      </c>
      <c r="CV309" s="146">
        <v>10</v>
      </c>
      <c r="CW309" s="149">
        <f t="shared" si="341"/>
        <v>932</v>
      </c>
      <c r="CX309" s="145">
        <v>0</v>
      </c>
      <c r="CY309" s="146">
        <v>0</v>
      </c>
      <c r="CZ309" s="146">
        <v>0</v>
      </c>
      <c r="DA309" s="149">
        <f t="shared" si="342"/>
        <v>0</v>
      </c>
      <c r="DB309" s="145">
        <v>0</v>
      </c>
      <c r="DC309" s="146">
        <v>0</v>
      </c>
      <c r="DD309" s="146">
        <v>0</v>
      </c>
      <c r="DE309" s="149">
        <f t="shared" si="343"/>
        <v>0</v>
      </c>
      <c r="DF309" s="146"/>
      <c r="DG309" s="146"/>
      <c r="DH309" s="146"/>
      <c r="DI309" s="146"/>
      <c r="DJ309" s="145">
        <v>38</v>
      </c>
      <c r="DK309" s="146">
        <v>39</v>
      </c>
      <c r="DL309" s="146">
        <v>0</v>
      </c>
      <c r="DM309" s="149">
        <f t="shared" si="344"/>
        <v>39</v>
      </c>
      <c r="DN309" s="145">
        <v>0</v>
      </c>
      <c r="DO309" s="146">
        <v>0</v>
      </c>
      <c r="DP309" s="146">
        <v>0</v>
      </c>
      <c r="DQ309" s="149">
        <f t="shared" si="345"/>
        <v>0</v>
      </c>
      <c r="DR309" s="145">
        <v>0</v>
      </c>
      <c r="DS309" s="146">
        <v>0</v>
      </c>
      <c r="DT309" s="146">
        <v>0</v>
      </c>
      <c r="DU309" s="149">
        <f t="shared" si="346"/>
        <v>0</v>
      </c>
      <c r="DV309" s="145">
        <v>0</v>
      </c>
      <c r="DW309" s="146">
        <v>0</v>
      </c>
      <c r="DX309" s="146">
        <v>0</v>
      </c>
      <c r="DY309" s="149">
        <f t="shared" si="347"/>
        <v>0</v>
      </c>
      <c r="DZ309" s="145">
        <v>0</v>
      </c>
      <c r="EA309" s="146">
        <v>0</v>
      </c>
      <c r="EB309" s="146">
        <v>0</v>
      </c>
      <c r="EC309" s="149">
        <f t="shared" si="348"/>
        <v>0</v>
      </c>
      <c r="ED309" s="146"/>
      <c r="EE309" s="146"/>
      <c r="EF309" s="146"/>
      <c r="EG309" s="146"/>
      <c r="EH309" s="145">
        <v>0</v>
      </c>
      <c r="EI309" s="146">
        <v>0</v>
      </c>
      <c r="EJ309" s="146">
        <v>0</v>
      </c>
      <c r="EK309" s="149">
        <f t="shared" si="349"/>
        <v>0</v>
      </c>
      <c r="EL309" s="145">
        <v>0</v>
      </c>
      <c r="EM309" s="146">
        <v>0</v>
      </c>
      <c r="EN309" s="146">
        <v>0</v>
      </c>
      <c r="EO309" s="149">
        <f t="shared" si="350"/>
        <v>0</v>
      </c>
      <c r="EP309" s="145">
        <v>0</v>
      </c>
      <c r="EQ309" s="146">
        <v>0</v>
      </c>
      <c r="ER309" s="146">
        <v>0</v>
      </c>
      <c r="ES309" s="149">
        <f t="shared" si="351"/>
        <v>0</v>
      </c>
      <c r="ET309" s="145">
        <v>0</v>
      </c>
      <c r="EU309" s="146">
        <v>0</v>
      </c>
      <c r="EV309" s="146">
        <v>0</v>
      </c>
      <c r="EW309" s="149">
        <f t="shared" si="352"/>
        <v>0</v>
      </c>
      <c r="EX309" s="145">
        <v>356</v>
      </c>
      <c r="EY309" s="146">
        <v>468</v>
      </c>
      <c r="EZ309" s="146">
        <v>10</v>
      </c>
      <c r="FA309" s="149">
        <f t="shared" si="353"/>
        <v>478</v>
      </c>
      <c r="FB309" s="145">
        <v>0</v>
      </c>
      <c r="FC309" s="146">
        <v>0</v>
      </c>
      <c r="FD309" s="146">
        <v>0</v>
      </c>
      <c r="FE309" s="149">
        <f t="shared" si="354"/>
        <v>0</v>
      </c>
      <c r="FF309" s="145">
        <v>14676</v>
      </c>
      <c r="FG309" s="146">
        <v>15449</v>
      </c>
      <c r="FH309" s="146">
        <v>1558</v>
      </c>
      <c r="FI309" s="149">
        <f t="shared" si="355"/>
        <v>17007</v>
      </c>
      <c r="FJ309" s="145">
        <v>0</v>
      </c>
      <c r="FK309" s="146">
        <v>0</v>
      </c>
      <c r="FL309" s="146">
        <v>0</v>
      </c>
      <c r="FM309" s="149">
        <f t="shared" si="356"/>
        <v>0</v>
      </c>
      <c r="FN309" s="145">
        <v>0</v>
      </c>
      <c r="FO309" s="146">
        <v>0</v>
      </c>
      <c r="FP309" s="146">
        <v>0</v>
      </c>
      <c r="FQ309" s="149">
        <f t="shared" si="357"/>
        <v>0</v>
      </c>
      <c r="FR309" s="145">
        <v>0</v>
      </c>
      <c r="FS309" s="146">
        <v>0</v>
      </c>
      <c r="FT309" s="146">
        <v>0</v>
      </c>
      <c r="FU309" s="149">
        <f t="shared" si="358"/>
        <v>0</v>
      </c>
      <c r="FV309" s="145">
        <v>0</v>
      </c>
      <c r="FW309" s="146">
        <v>149</v>
      </c>
      <c r="FX309" s="146">
        <v>0</v>
      </c>
      <c r="FY309" s="149">
        <f t="shared" si="359"/>
        <v>149</v>
      </c>
      <c r="FZ309" s="145">
        <v>0</v>
      </c>
      <c r="GA309" s="146">
        <v>0</v>
      </c>
      <c r="GB309" s="146">
        <v>0</v>
      </c>
      <c r="GC309" s="149">
        <f t="shared" si="360"/>
        <v>0</v>
      </c>
      <c r="GD309" s="164">
        <f t="shared" si="317"/>
        <v>28484</v>
      </c>
      <c r="GE309" s="165">
        <f t="shared" si="317"/>
        <v>31125</v>
      </c>
      <c r="GF309" s="165">
        <f t="shared" si="317"/>
        <v>3805</v>
      </c>
      <c r="GG309" s="165">
        <f t="shared" si="317"/>
        <v>34930</v>
      </c>
      <c r="GH309" s="159"/>
      <c r="GI309" s="155"/>
      <c r="GJ309" s="155"/>
      <c r="GK309" s="155"/>
      <c r="GL309" s="155"/>
      <c r="GM309" s="155"/>
      <c r="GN309" s="155"/>
      <c r="GO309" s="155"/>
      <c r="GP309" s="147"/>
      <c r="GQ309" s="147"/>
      <c r="GR309" s="147"/>
      <c r="GS309" s="147"/>
      <c r="GT309" s="147"/>
      <c r="GU309" s="147"/>
      <c r="GV309" s="147"/>
      <c r="GW309" s="147"/>
      <c r="GX309" s="147"/>
      <c r="GY309" s="147"/>
      <c r="GZ309" s="147"/>
      <c r="HA309" s="147"/>
    </row>
    <row r="310" spans="1:209" ht="11.25" customHeight="1">
      <c r="A310" s="148">
        <v>43009</v>
      </c>
      <c r="B310" s="145">
        <v>9763</v>
      </c>
      <c r="C310" s="146">
        <v>8033</v>
      </c>
      <c r="D310" s="146">
        <v>1107</v>
      </c>
      <c r="E310" s="149">
        <f t="shared" si="318"/>
        <v>9140</v>
      </c>
      <c r="F310" s="145">
        <v>0</v>
      </c>
      <c r="G310" s="146">
        <v>0</v>
      </c>
      <c r="H310" s="146">
        <v>0</v>
      </c>
      <c r="I310" s="149">
        <f t="shared" si="319"/>
        <v>0</v>
      </c>
      <c r="J310" s="146"/>
      <c r="K310" s="146"/>
      <c r="L310" s="146"/>
      <c r="M310" s="146"/>
      <c r="N310" s="145">
        <v>0</v>
      </c>
      <c r="O310" s="146">
        <v>0</v>
      </c>
      <c r="P310" s="146">
        <v>0</v>
      </c>
      <c r="Q310" s="149">
        <f t="shared" si="320"/>
        <v>0</v>
      </c>
      <c r="R310" s="145">
        <v>0</v>
      </c>
      <c r="S310" s="146">
        <v>0</v>
      </c>
      <c r="T310" s="146">
        <v>0</v>
      </c>
      <c r="U310" s="149">
        <f t="shared" si="321"/>
        <v>0</v>
      </c>
      <c r="V310" s="145">
        <v>0</v>
      </c>
      <c r="W310" s="146">
        <v>0</v>
      </c>
      <c r="X310" s="146">
        <v>0</v>
      </c>
      <c r="Y310" s="149">
        <f t="shared" si="322"/>
        <v>0</v>
      </c>
      <c r="Z310" s="145">
        <v>3766</v>
      </c>
      <c r="AA310" s="146">
        <v>3235</v>
      </c>
      <c r="AB310" s="146">
        <v>537</v>
      </c>
      <c r="AC310" s="149">
        <f t="shared" si="323"/>
        <v>3772</v>
      </c>
      <c r="AD310" s="145">
        <v>0</v>
      </c>
      <c r="AE310" s="146">
        <v>0</v>
      </c>
      <c r="AF310" s="146">
        <v>0</v>
      </c>
      <c r="AG310" s="149">
        <f t="shared" si="324"/>
        <v>0</v>
      </c>
      <c r="AH310" s="145">
        <v>0</v>
      </c>
      <c r="AI310" s="146">
        <v>0</v>
      </c>
      <c r="AJ310" s="146">
        <v>0</v>
      </c>
      <c r="AK310" s="149">
        <f t="shared" si="325"/>
        <v>0</v>
      </c>
      <c r="AL310" s="145">
        <v>0</v>
      </c>
      <c r="AM310" s="146">
        <v>0</v>
      </c>
      <c r="AN310" s="146">
        <v>0</v>
      </c>
      <c r="AO310" s="149">
        <f t="shared" si="326"/>
        <v>0</v>
      </c>
      <c r="AP310" s="145">
        <v>0</v>
      </c>
      <c r="AQ310" s="146">
        <v>0</v>
      </c>
      <c r="AR310" s="146">
        <v>0</v>
      </c>
      <c r="AS310" s="149">
        <f t="shared" si="327"/>
        <v>0</v>
      </c>
      <c r="AT310" s="145">
        <v>0</v>
      </c>
      <c r="AU310" s="146">
        <v>0</v>
      </c>
      <c r="AV310" s="146">
        <v>0</v>
      </c>
      <c r="AW310" s="149">
        <f t="shared" si="328"/>
        <v>0</v>
      </c>
      <c r="AX310" s="145">
        <v>0</v>
      </c>
      <c r="AY310" s="146">
        <v>0</v>
      </c>
      <c r="AZ310" s="146">
        <v>0</v>
      </c>
      <c r="BA310" s="149">
        <f t="shared" si="329"/>
        <v>0</v>
      </c>
      <c r="BB310" s="145">
        <v>0</v>
      </c>
      <c r="BC310" s="146">
        <v>0</v>
      </c>
      <c r="BD310" s="146">
        <v>0</v>
      </c>
      <c r="BE310" s="149">
        <f t="shared" si="330"/>
        <v>0</v>
      </c>
      <c r="BF310" s="145">
        <v>0</v>
      </c>
      <c r="BG310" s="146">
        <v>0</v>
      </c>
      <c r="BH310" s="146">
        <v>0</v>
      </c>
      <c r="BI310" s="149">
        <f t="shared" si="331"/>
        <v>0</v>
      </c>
      <c r="BJ310" s="145">
        <v>0</v>
      </c>
      <c r="BK310" s="146">
        <v>0</v>
      </c>
      <c r="BL310" s="146">
        <v>0</v>
      </c>
      <c r="BM310" s="149">
        <f t="shared" si="332"/>
        <v>0</v>
      </c>
      <c r="BN310" s="145">
        <v>0</v>
      </c>
      <c r="BO310" s="146">
        <v>0</v>
      </c>
      <c r="BP310" s="146">
        <v>0</v>
      </c>
      <c r="BQ310" s="149">
        <f t="shared" si="333"/>
        <v>0</v>
      </c>
      <c r="BR310" s="145">
        <v>0</v>
      </c>
      <c r="BS310" s="146">
        <v>0</v>
      </c>
      <c r="BT310" s="146">
        <v>0</v>
      </c>
      <c r="BU310" s="149">
        <f t="shared" si="334"/>
        <v>0</v>
      </c>
      <c r="BV310" s="145">
        <v>0</v>
      </c>
      <c r="BW310" s="146">
        <v>0</v>
      </c>
      <c r="BX310" s="146">
        <v>0</v>
      </c>
      <c r="BY310" s="149">
        <f t="shared" si="335"/>
        <v>0</v>
      </c>
      <c r="BZ310" s="145">
        <v>0</v>
      </c>
      <c r="CA310" s="146">
        <v>0</v>
      </c>
      <c r="CB310" s="146">
        <v>0</v>
      </c>
      <c r="CC310" s="149">
        <f t="shared" si="336"/>
        <v>0</v>
      </c>
      <c r="CD310" s="145">
        <v>0</v>
      </c>
      <c r="CE310" s="146">
        <v>0</v>
      </c>
      <c r="CF310" s="146">
        <v>0</v>
      </c>
      <c r="CG310" s="149">
        <f t="shared" si="337"/>
        <v>0</v>
      </c>
      <c r="CH310" s="145">
        <v>0</v>
      </c>
      <c r="CI310" s="146">
        <v>0</v>
      </c>
      <c r="CJ310" s="146">
        <v>0</v>
      </c>
      <c r="CK310" s="149">
        <f t="shared" si="338"/>
        <v>0</v>
      </c>
      <c r="CL310" s="145">
        <v>0</v>
      </c>
      <c r="CM310" s="146">
        <v>0</v>
      </c>
      <c r="CN310" s="146">
        <v>0</v>
      </c>
      <c r="CO310" s="149">
        <f t="shared" si="339"/>
        <v>0</v>
      </c>
      <c r="CP310" s="145">
        <v>0</v>
      </c>
      <c r="CQ310" s="146">
        <v>0</v>
      </c>
      <c r="CR310" s="146">
        <v>0</v>
      </c>
      <c r="CS310" s="149">
        <f t="shared" si="340"/>
        <v>0</v>
      </c>
      <c r="CT310" s="145">
        <v>869</v>
      </c>
      <c r="CU310" s="146">
        <v>781</v>
      </c>
      <c r="CV310" s="146">
        <v>4</v>
      </c>
      <c r="CW310" s="149">
        <f t="shared" si="341"/>
        <v>785</v>
      </c>
      <c r="CX310" s="145">
        <v>0</v>
      </c>
      <c r="CY310" s="146">
        <v>0</v>
      </c>
      <c r="CZ310" s="146">
        <v>0</v>
      </c>
      <c r="DA310" s="149">
        <f t="shared" si="342"/>
        <v>0</v>
      </c>
      <c r="DB310" s="145">
        <v>0</v>
      </c>
      <c r="DC310" s="146">
        <v>0</v>
      </c>
      <c r="DD310" s="146">
        <v>0</v>
      </c>
      <c r="DE310" s="149">
        <f t="shared" si="343"/>
        <v>0</v>
      </c>
      <c r="DF310" s="146"/>
      <c r="DG310" s="146"/>
      <c r="DH310" s="146"/>
      <c r="DI310" s="146"/>
      <c r="DJ310" s="145">
        <v>21</v>
      </c>
      <c r="DK310" s="146">
        <v>23</v>
      </c>
      <c r="DL310" s="146">
        <v>0</v>
      </c>
      <c r="DM310" s="149">
        <f t="shared" si="344"/>
        <v>23</v>
      </c>
      <c r="DN310" s="145">
        <v>0</v>
      </c>
      <c r="DO310" s="146">
        <v>0</v>
      </c>
      <c r="DP310" s="146">
        <v>0</v>
      </c>
      <c r="DQ310" s="149">
        <f t="shared" si="345"/>
        <v>0</v>
      </c>
      <c r="DR310" s="145">
        <v>0</v>
      </c>
      <c r="DS310" s="146">
        <v>0</v>
      </c>
      <c r="DT310" s="146">
        <v>0</v>
      </c>
      <c r="DU310" s="149">
        <f t="shared" si="346"/>
        <v>0</v>
      </c>
      <c r="DV310" s="145">
        <v>0</v>
      </c>
      <c r="DW310" s="146">
        <v>0</v>
      </c>
      <c r="DX310" s="146">
        <v>0</v>
      </c>
      <c r="DY310" s="149">
        <f t="shared" si="347"/>
        <v>0</v>
      </c>
      <c r="DZ310" s="145">
        <v>0</v>
      </c>
      <c r="EA310" s="146">
        <v>0</v>
      </c>
      <c r="EB310" s="146">
        <v>0</v>
      </c>
      <c r="EC310" s="149">
        <f t="shared" si="348"/>
        <v>0</v>
      </c>
      <c r="ED310" s="146"/>
      <c r="EE310" s="146"/>
      <c r="EF310" s="146"/>
      <c r="EG310" s="146"/>
      <c r="EH310" s="145">
        <v>0</v>
      </c>
      <c r="EI310" s="146">
        <v>0</v>
      </c>
      <c r="EJ310" s="146">
        <v>0</v>
      </c>
      <c r="EK310" s="149">
        <f t="shared" si="349"/>
        <v>0</v>
      </c>
      <c r="EL310" s="145">
        <v>0</v>
      </c>
      <c r="EM310" s="146">
        <v>0</v>
      </c>
      <c r="EN310" s="146">
        <v>0</v>
      </c>
      <c r="EO310" s="149">
        <f t="shared" si="350"/>
        <v>0</v>
      </c>
      <c r="EP310" s="145">
        <v>0</v>
      </c>
      <c r="EQ310" s="146">
        <v>0</v>
      </c>
      <c r="ER310" s="146">
        <v>0</v>
      </c>
      <c r="ES310" s="149">
        <f t="shared" si="351"/>
        <v>0</v>
      </c>
      <c r="ET310" s="145">
        <v>0</v>
      </c>
      <c r="EU310" s="146">
        <v>0</v>
      </c>
      <c r="EV310" s="146">
        <v>0</v>
      </c>
      <c r="EW310" s="149">
        <f t="shared" si="352"/>
        <v>0</v>
      </c>
      <c r="EX310" s="145">
        <v>202</v>
      </c>
      <c r="EY310" s="146">
        <v>260</v>
      </c>
      <c r="EZ310" s="146">
        <v>30</v>
      </c>
      <c r="FA310" s="149">
        <f t="shared" si="353"/>
        <v>290</v>
      </c>
      <c r="FB310" s="145">
        <v>0</v>
      </c>
      <c r="FC310" s="146">
        <v>0</v>
      </c>
      <c r="FD310" s="146">
        <v>0</v>
      </c>
      <c r="FE310" s="149">
        <f t="shared" si="354"/>
        <v>0</v>
      </c>
      <c r="FF310" s="145">
        <v>14627</v>
      </c>
      <c r="FG310" s="146">
        <v>13787</v>
      </c>
      <c r="FH310" s="146">
        <v>1721</v>
      </c>
      <c r="FI310" s="149">
        <f t="shared" si="355"/>
        <v>15508</v>
      </c>
      <c r="FJ310" s="145">
        <v>0</v>
      </c>
      <c r="FK310" s="146">
        <v>0</v>
      </c>
      <c r="FL310" s="146">
        <v>0</v>
      </c>
      <c r="FM310" s="149">
        <f t="shared" si="356"/>
        <v>0</v>
      </c>
      <c r="FN310" s="145">
        <v>0</v>
      </c>
      <c r="FO310" s="146">
        <v>0</v>
      </c>
      <c r="FP310" s="146">
        <v>0</v>
      </c>
      <c r="FQ310" s="149">
        <f t="shared" si="357"/>
        <v>0</v>
      </c>
      <c r="FR310" s="145">
        <v>0</v>
      </c>
      <c r="FS310" s="146">
        <v>0</v>
      </c>
      <c r="FT310" s="146">
        <v>0</v>
      </c>
      <c r="FU310" s="149">
        <f t="shared" si="358"/>
        <v>0</v>
      </c>
      <c r="FV310" s="145">
        <v>0</v>
      </c>
      <c r="FW310" s="146">
        <v>62</v>
      </c>
      <c r="FX310" s="146">
        <v>0</v>
      </c>
      <c r="FY310" s="149">
        <f t="shared" si="359"/>
        <v>62</v>
      </c>
      <c r="FZ310" s="145">
        <v>0</v>
      </c>
      <c r="GA310" s="146">
        <v>0</v>
      </c>
      <c r="GB310" s="146">
        <v>0</v>
      </c>
      <c r="GC310" s="149">
        <f t="shared" si="360"/>
        <v>0</v>
      </c>
      <c r="GD310" s="164">
        <f t="shared" si="317"/>
        <v>29248</v>
      </c>
      <c r="GE310" s="165">
        <f t="shared" si="317"/>
        <v>26181</v>
      </c>
      <c r="GF310" s="165">
        <f t="shared" si="317"/>
        <v>3399</v>
      </c>
      <c r="GG310" s="165">
        <f t="shared" si="317"/>
        <v>29580</v>
      </c>
      <c r="GH310" s="159"/>
      <c r="GI310" s="155"/>
      <c r="GJ310" s="155"/>
      <c r="GK310" s="155"/>
      <c r="GL310" s="155"/>
      <c r="GM310" s="155"/>
      <c r="GN310" s="155"/>
      <c r="GO310" s="155"/>
      <c r="GP310" s="147"/>
      <c r="GQ310" s="147"/>
      <c r="GR310" s="147"/>
      <c r="GS310" s="147"/>
      <c r="GT310" s="147"/>
      <c r="GU310" s="147"/>
      <c r="GV310" s="147"/>
      <c r="GW310" s="147"/>
      <c r="GX310" s="147"/>
      <c r="GY310" s="147"/>
      <c r="GZ310" s="147"/>
      <c r="HA310" s="147"/>
    </row>
    <row r="311" spans="1:209" ht="11.25" customHeight="1">
      <c r="A311" s="148">
        <v>43040</v>
      </c>
      <c r="B311" s="145">
        <v>11054</v>
      </c>
      <c r="C311" s="146">
        <v>8710</v>
      </c>
      <c r="D311" s="146">
        <v>1928</v>
      </c>
      <c r="E311" s="149">
        <f t="shared" si="318"/>
        <v>10638</v>
      </c>
      <c r="F311" s="145">
        <v>0</v>
      </c>
      <c r="G311" s="146">
        <v>0</v>
      </c>
      <c r="H311" s="146">
        <v>0</v>
      </c>
      <c r="I311" s="149">
        <f t="shared" si="319"/>
        <v>0</v>
      </c>
      <c r="J311" s="146"/>
      <c r="K311" s="146"/>
      <c r="L311" s="146"/>
      <c r="M311" s="146"/>
      <c r="N311" s="145">
        <v>0</v>
      </c>
      <c r="O311" s="146">
        <v>0</v>
      </c>
      <c r="P311" s="146">
        <v>0</v>
      </c>
      <c r="Q311" s="149">
        <f t="shared" si="320"/>
        <v>0</v>
      </c>
      <c r="R311" s="145">
        <v>0</v>
      </c>
      <c r="S311" s="146">
        <v>0</v>
      </c>
      <c r="T311" s="146">
        <v>0</v>
      </c>
      <c r="U311" s="149">
        <f t="shared" si="321"/>
        <v>0</v>
      </c>
      <c r="V311" s="145">
        <v>0</v>
      </c>
      <c r="W311" s="146">
        <v>0</v>
      </c>
      <c r="X311" s="146">
        <v>0</v>
      </c>
      <c r="Y311" s="149">
        <f t="shared" si="322"/>
        <v>0</v>
      </c>
      <c r="Z311" s="145">
        <v>3665</v>
      </c>
      <c r="AA311" s="146">
        <v>2868</v>
      </c>
      <c r="AB311" s="146">
        <v>461</v>
      </c>
      <c r="AC311" s="149">
        <f t="shared" si="323"/>
        <v>3329</v>
      </c>
      <c r="AD311" s="145">
        <v>0</v>
      </c>
      <c r="AE311" s="146">
        <v>0</v>
      </c>
      <c r="AF311" s="146">
        <v>0</v>
      </c>
      <c r="AG311" s="149">
        <f t="shared" si="324"/>
        <v>0</v>
      </c>
      <c r="AH311" s="145">
        <v>0</v>
      </c>
      <c r="AI311" s="146">
        <v>0</v>
      </c>
      <c r="AJ311" s="146">
        <v>0</v>
      </c>
      <c r="AK311" s="149">
        <f t="shared" si="325"/>
        <v>0</v>
      </c>
      <c r="AL311" s="145">
        <v>0</v>
      </c>
      <c r="AM311" s="146">
        <v>0</v>
      </c>
      <c r="AN311" s="146">
        <v>0</v>
      </c>
      <c r="AO311" s="149">
        <f t="shared" si="326"/>
        <v>0</v>
      </c>
      <c r="AP311" s="145">
        <v>0</v>
      </c>
      <c r="AQ311" s="146">
        <v>0</v>
      </c>
      <c r="AR311" s="146">
        <v>0</v>
      </c>
      <c r="AS311" s="149">
        <f t="shared" si="327"/>
        <v>0</v>
      </c>
      <c r="AT311" s="145">
        <v>0</v>
      </c>
      <c r="AU311" s="146">
        <v>0</v>
      </c>
      <c r="AV311" s="146">
        <v>0</v>
      </c>
      <c r="AW311" s="149">
        <f t="shared" si="328"/>
        <v>0</v>
      </c>
      <c r="AX311" s="145">
        <v>0</v>
      </c>
      <c r="AY311" s="146">
        <v>0</v>
      </c>
      <c r="AZ311" s="146">
        <v>0</v>
      </c>
      <c r="BA311" s="149">
        <f t="shared" si="329"/>
        <v>0</v>
      </c>
      <c r="BB311" s="145">
        <v>0</v>
      </c>
      <c r="BC311" s="146">
        <v>0</v>
      </c>
      <c r="BD311" s="146">
        <v>0</v>
      </c>
      <c r="BE311" s="149">
        <f t="shared" si="330"/>
        <v>0</v>
      </c>
      <c r="BF311" s="145">
        <v>0</v>
      </c>
      <c r="BG311" s="146">
        <v>0</v>
      </c>
      <c r="BH311" s="146">
        <v>0</v>
      </c>
      <c r="BI311" s="149">
        <f t="shared" si="331"/>
        <v>0</v>
      </c>
      <c r="BJ311" s="145">
        <v>0</v>
      </c>
      <c r="BK311" s="146">
        <v>0</v>
      </c>
      <c r="BL311" s="146">
        <v>0</v>
      </c>
      <c r="BM311" s="149">
        <f t="shared" si="332"/>
        <v>0</v>
      </c>
      <c r="BN311" s="145">
        <v>0</v>
      </c>
      <c r="BO311" s="146">
        <v>0</v>
      </c>
      <c r="BP311" s="146">
        <v>0</v>
      </c>
      <c r="BQ311" s="149">
        <f t="shared" si="333"/>
        <v>0</v>
      </c>
      <c r="BR311" s="145">
        <v>0</v>
      </c>
      <c r="BS311" s="146">
        <v>0</v>
      </c>
      <c r="BT311" s="146">
        <v>0</v>
      </c>
      <c r="BU311" s="149">
        <f t="shared" si="334"/>
        <v>0</v>
      </c>
      <c r="BV311" s="145">
        <v>0</v>
      </c>
      <c r="BW311" s="146">
        <v>0</v>
      </c>
      <c r="BX311" s="146">
        <v>0</v>
      </c>
      <c r="BY311" s="149">
        <f t="shared" si="335"/>
        <v>0</v>
      </c>
      <c r="BZ311" s="145">
        <v>0</v>
      </c>
      <c r="CA311" s="146">
        <v>0</v>
      </c>
      <c r="CB311" s="146">
        <v>0</v>
      </c>
      <c r="CC311" s="149">
        <f t="shared" si="336"/>
        <v>0</v>
      </c>
      <c r="CD311" s="145">
        <v>0</v>
      </c>
      <c r="CE311" s="146">
        <v>0</v>
      </c>
      <c r="CF311" s="146">
        <v>0</v>
      </c>
      <c r="CG311" s="149">
        <f t="shared" si="337"/>
        <v>0</v>
      </c>
      <c r="CH311" s="145">
        <v>0</v>
      </c>
      <c r="CI311" s="146">
        <v>0</v>
      </c>
      <c r="CJ311" s="146">
        <v>0</v>
      </c>
      <c r="CK311" s="149">
        <f t="shared" si="338"/>
        <v>0</v>
      </c>
      <c r="CL311" s="145">
        <v>0</v>
      </c>
      <c r="CM311" s="146">
        <v>0</v>
      </c>
      <c r="CN311" s="146">
        <v>0</v>
      </c>
      <c r="CO311" s="149">
        <f t="shared" si="339"/>
        <v>0</v>
      </c>
      <c r="CP311" s="145">
        <v>0</v>
      </c>
      <c r="CQ311" s="146">
        <v>0</v>
      </c>
      <c r="CR311" s="146">
        <v>0</v>
      </c>
      <c r="CS311" s="149">
        <f t="shared" si="340"/>
        <v>0</v>
      </c>
      <c r="CT311" s="145">
        <v>808</v>
      </c>
      <c r="CU311" s="146">
        <v>832</v>
      </c>
      <c r="CV311" s="146">
        <v>0</v>
      </c>
      <c r="CW311" s="149">
        <f t="shared" si="341"/>
        <v>832</v>
      </c>
      <c r="CX311" s="145">
        <v>0</v>
      </c>
      <c r="CY311" s="146">
        <v>0</v>
      </c>
      <c r="CZ311" s="146">
        <v>0</v>
      </c>
      <c r="DA311" s="149">
        <f t="shared" si="342"/>
        <v>0</v>
      </c>
      <c r="DB311" s="145">
        <v>0</v>
      </c>
      <c r="DC311" s="146">
        <v>0</v>
      </c>
      <c r="DD311" s="146">
        <v>0</v>
      </c>
      <c r="DE311" s="149">
        <f t="shared" si="343"/>
        <v>0</v>
      </c>
      <c r="DF311" s="146"/>
      <c r="DG311" s="146"/>
      <c r="DH311" s="146"/>
      <c r="DI311" s="146"/>
      <c r="DJ311" s="145">
        <v>46</v>
      </c>
      <c r="DK311" s="146">
        <v>30</v>
      </c>
      <c r="DL311" s="146">
        <v>0</v>
      </c>
      <c r="DM311" s="149">
        <f t="shared" si="344"/>
        <v>30</v>
      </c>
      <c r="DN311" s="145">
        <v>0</v>
      </c>
      <c r="DO311" s="146">
        <v>0</v>
      </c>
      <c r="DP311" s="146">
        <v>0</v>
      </c>
      <c r="DQ311" s="149">
        <f t="shared" si="345"/>
        <v>0</v>
      </c>
      <c r="DR311" s="145">
        <v>0</v>
      </c>
      <c r="DS311" s="146">
        <v>0</v>
      </c>
      <c r="DT311" s="146">
        <v>0</v>
      </c>
      <c r="DU311" s="149">
        <f t="shared" si="346"/>
        <v>0</v>
      </c>
      <c r="DV311" s="145">
        <v>0</v>
      </c>
      <c r="DW311" s="146">
        <v>0</v>
      </c>
      <c r="DX311" s="146">
        <v>0</v>
      </c>
      <c r="DY311" s="149">
        <f t="shared" si="347"/>
        <v>0</v>
      </c>
      <c r="DZ311" s="145">
        <v>0</v>
      </c>
      <c r="EA311" s="146">
        <v>0</v>
      </c>
      <c r="EB311" s="146">
        <v>0</v>
      </c>
      <c r="EC311" s="149">
        <f t="shared" si="348"/>
        <v>0</v>
      </c>
      <c r="ED311" s="146"/>
      <c r="EE311" s="146"/>
      <c r="EF311" s="146"/>
      <c r="EG311" s="146"/>
      <c r="EH311" s="145">
        <v>0</v>
      </c>
      <c r="EI311" s="146">
        <v>0</v>
      </c>
      <c r="EJ311" s="146">
        <v>0</v>
      </c>
      <c r="EK311" s="149">
        <f t="shared" si="349"/>
        <v>0</v>
      </c>
      <c r="EL311" s="145">
        <v>0</v>
      </c>
      <c r="EM311" s="146">
        <v>0</v>
      </c>
      <c r="EN311" s="146">
        <v>0</v>
      </c>
      <c r="EO311" s="149">
        <f t="shared" si="350"/>
        <v>0</v>
      </c>
      <c r="EP311" s="145">
        <v>0</v>
      </c>
      <c r="EQ311" s="146">
        <v>0</v>
      </c>
      <c r="ER311" s="146">
        <v>0</v>
      </c>
      <c r="ES311" s="149">
        <f t="shared" si="351"/>
        <v>0</v>
      </c>
      <c r="ET311" s="145">
        <v>0</v>
      </c>
      <c r="EU311" s="146">
        <v>0</v>
      </c>
      <c r="EV311" s="146">
        <v>0</v>
      </c>
      <c r="EW311" s="149">
        <f t="shared" si="352"/>
        <v>0</v>
      </c>
      <c r="EX311" s="145">
        <v>387</v>
      </c>
      <c r="EY311" s="146">
        <v>296</v>
      </c>
      <c r="EZ311" s="146">
        <v>0</v>
      </c>
      <c r="FA311" s="149">
        <f t="shared" si="353"/>
        <v>296</v>
      </c>
      <c r="FB311" s="145">
        <v>0</v>
      </c>
      <c r="FC311" s="146">
        <v>0</v>
      </c>
      <c r="FD311" s="146">
        <v>0</v>
      </c>
      <c r="FE311" s="149">
        <f t="shared" si="354"/>
        <v>0</v>
      </c>
      <c r="FF311" s="145">
        <v>15051</v>
      </c>
      <c r="FG311" s="146">
        <v>15564</v>
      </c>
      <c r="FH311" s="146">
        <v>2057</v>
      </c>
      <c r="FI311" s="149">
        <f t="shared" si="355"/>
        <v>17621</v>
      </c>
      <c r="FJ311" s="145">
        <v>0</v>
      </c>
      <c r="FK311" s="146">
        <v>0</v>
      </c>
      <c r="FL311" s="146">
        <v>0</v>
      </c>
      <c r="FM311" s="149">
        <f t="shared" si="356"/>
        <v>0</v>
      </c>
      <c r="FN311" s="145">
        <v>0</v>
      </c>
      <c r="FO311" s="146">
        <v>0</v>
      </c>
      <c r="FP311" s="146">
        <v>0</v>
      </c>
      <c r="FQ311" s="149">
        <f t="shared" si="357"/>
        <v>0</v>
      </c>
      <c r="FR311" s="145">
        <v>0</v>
      </c>
      <c r="FS311" s="146">
        <v>0</v>
      </c>
      <c r="FT311" s="146">
        <v>0</v>
      </c>
      <c r="FU311" s="149">
        <f t="shared" si="358"/>
        <v>0</v>
      </c>
      <c r="FV311" s="145">
        <v>0</v>
      </c>
      <c r="FW311" s="146">
        <v>189</v>
      </c>
      <c r="FX311" s="146">
        <v>0</v>
      </c>
      <c r="FY311" s="149">
        <f t="shared" si="359"/>
        <v>189</v>
      </c>
      <c r="FZ311" s="145">
        <v>0</v>
      </c>
      <c r="GA311" s="146">
        <v>0</v>
      </c>
      <c r="GB311" s="146">
        <v>0</v>
      </c>
      <c r="GC311" s="149">
        <f t="shared" si="360"/>
        <v>0</v>
      </c>
      <c r="GD311" s="164">
        <f t="shared" si="317"/>
        <v>31011</v>
      </c>
      <c r="GE311" s="165">
        <f t="shared" si="317"/>
        <v>28489</v>
      </c>
      <c r="GF311" s="165">
        <f t="shared" si="317"/>
        <v>4446</v>
      </c>
      <c r="GG311" s="165">
        <f t="shared" si="317"/>
        <v>32935</v>
      </c>
      <c r="GH311" s="159"/>
      <c r="GI311" s="155"/>
      <c r="GJ311" s="155"/>
      <c r="GK311" s="155"/>
      <c r="GL311" s="155"/>
      <c r="GM311" s="155"/>
      <c r="GN311" s="155"/>
      <c r="GO311" s="155"/>
      <c r="GP311" s="147"/>
      <c r="GQ311" s="147"/>
      <c r="GR311" s="147"/>
      <c r="GS311" s="147"/>
      <c r="GT311" s="147"/>
      <c r="GU311" s="147"/>
      <c r="GV311" s="147"/>
      <c r="GW311" s="147"/>
      <c r="GX311" s="147"/>
      <c r="GY311" s="147"/>
      <c r="GZ311" s="147"/>
      <c r="HA311" s="147"/>
    </row>
    <row r="312" spans="1:209" ht="11.25" customHeight="1">
      <c r="A312" s="148">
        <v>43070</v>
      </c>
      <c r="B312" s="145">
        <v>12371</v>
      </c>
      <c r="C312" s="146">
        <v>14694</v>
      </c>
      <c r="D312" s="146">
        <v>1254</v>
      </c>
      <c r="E312" s="149">
        <f t="shared" si="318"/>
        <v>15948</v>
      </c>
      <c r="F312" s="145">
        <v>0</v>
      </c>
      <c r="G312" s="146">
        <v>0</v>
      </c>
      <c r="H312" s="146">
        <v>0</v>
      </c>
      <c r="I312" s="149">
        <f t="shared" si="319"/>
        <v>0</v>
      </c>
      <c r="J312" s="146"/>
      <c r="K312" s="146"/>
      <c r="L312" s="146"/>
      <c r="M312" s="146"/>
      <c r="N312" s="145">
        <v>0</v>
      </c>
      <c r="O312" s="146">
        <v>0</v>
      </c>
      <c r="P312" s="146">
        <v>0</v>
      </c>
      <c r="Q312" s="149">
        <f t="shared" si="320"/>
        <v>0</v>
      </c>
      <c r="R312" s="145">
        <v>0</v>
      </c>
      <c r="S312" s="146">
        <v>0</v>
      </c>
      <c r="T312" s="146">
        <v>0</v>
      </c>
      <c r="U312" s="149">
        <f t="shared" si="321"/>
        <v>0</v>
      </c>
      <c r="V312" s="145">
        <v>0</v>
      </c>
      <c r="W312" s="146">
        <v>0</v>
      </c>
      <c r="X312" s="146">
        <v>0</v>
      </c>
      <c r="Y312" s="149">
        <f t="shared" si="322"/>
        <v>0</v>
      </c>
      <c r="Z312" s="145">
        <v>3688</v>
      </c>
      <c r="AA312" s="146">
        <v>3635</v>
      </c>
      <c r="AB312" s="146">
        <v>799</v>
      </c>
      <c r="AC312" s="149">
        <f t="shared" si="323"/>
        <v>4434</v>
      </c>
      <c r="AD312" s="145">
        <v>0</v>
      </c>
      <c r="AE312" s="146">
        <v>0</v>
      </c>
      <c r="AF312" s="146">
        <v>0</v>
      </c>
      <c r="AG312" s="149">
        <f t="shared" si="324"/>
        <v>0</v>
      </c>
      <c r="AH312" s="145">
        <v>0</v>
      </c>
      <c r="AI312" s="146">
        <v>0</v>
      </c>
      <c r="AJ312" s="146">
        <v>0</v>
      </c>
      <c r="AK312" s="149">
        <f t="shared" si="325"/>
        <v>0</v>
      </c>
      <c r="AL312" s="145">
        <v>0</v>
      </c>
      <c r="AM312" s="146">
        <v>0</v>
      </c>
      <c r="AN312" s="146">
        <v>0</v>
      </c>
      <c r="AO312" s="149">
        <f t="shared" si="326"/>
        <v>0</v>
      </c>
      <c r="AP312" s="145">
        <v>0</v>
      </c>
      <c r="AQ312" s="146">
        <v>0</v>
      </c>
      <c r="AR312" s="146">
        <v>0</v>
      </c>
      <c r="AS312" s="149">
        <f t="shared" si="327"/>
        <v>0</v>
      </c>
      <c r="AT312" s="145">
        <v>0</v>
      </c>
      <c r="AU312" s="146">
        <v>0</v>
      </c>
      <c r="AV312" s="146">
        <v>0</v>
      </c>
      <c r="AW312" s="149">
        <f t="shared" si="328"/>
        <v>0</v>
      </c>
      <c r="AX312" s="145">
        <v>0</v>
      </c>
      <c r="AY312" s="146">
        <v>0</v>
      </c>
      <c r="AZ312" s="146">
        <v>0</v>
      </c>
      <c r="BA312" s="149">
        <f t="shared" si="329"/>
        <v>0</v>
      </c>
      <c r="BB312" s="145">
        <v>0</v>
      </c>
      <c r="BC312" s="146">
        <v>0</v>
      </c>
      <c r="BD312" s="146">
        <v>0</v>
      </c>
      <c r="BE312" s="149">
        <f t="shared" si="330"/>
        <v>0</v>
      </c>
      <c r="BF312" s="145">
        <v>0</v>
      </c>
      <c r="BG312" s="146">
        <v>0</v>
      </c>
      <c r="BH312" s="146">
        <v>0</v>
      </c>
      <c r="BI312" s="149">
        <f t="shared" si="331"/>
        <v>0</v>
      </c>
      <c r="BJ312" s="145">
        <v>0</v>
      </c>
      <c r="BK312" s="146">
        <v>0</v>
      </c>
      <c r="BL312" s="146">
        <v>0</v>
      </c>
      <c r="BM312" s="149">
        <f t="shared" si="332"/>
        <v>0</v>
      </c>
      <c r="BN312" s="145">
        <v>0</v>
      </c>
      <c r="BO312" s="146">
        <v>0</v>
      </c>
      <c r="BP312" s="146">
        <v>0</v>
      </c>
      <c r="BQ312" s="149">
        <f t="shared" si="333"/>
        <v>0</v>
      </c>
      <c r="BR312" s="145">
        <v>0</v>
      </c>
      <c r="BS312" s="146">
        <v>0</v>
      </c>
      <c r="BT312" s="146">
        <v>0</v>
      </c>
      <c r="BU312" s="149">
        <f t="shared" si="334"/>
        <v>0</v>
      </c>
      <c r="BV312" s="145">
        <v>0</v>
      </c>
      <c r="BW312" s="146">
        <v>0</v>
      </c>
      <c r="BX312" s="146">
        <v>0</v>
      </c>
      <c r="BY312" s="149">
        <f t="shared" si="335"/>
        <v>0</v>
      </c>
      <c r="BZ312" s="145">
        <v>0</v>
      </c>
      <c r="CA312" s="146">
        <v>0</v>
      </c>
      <c r="CB312" s="146">
        <v>0</v>
      </c>
      <c r="CC312" s="149">
        <f t="shared" si="336"/>
        <v>0</v>
      </c>
      <c r="CD312" s="145">
        <v>0</v>
      </c>
      <c r="CE312" s="146">
        <v>0</v>
      </c>
      <c r="CF312" s="146">
        <v>0</v>
      </c>
      <c r="CG312" s="149">
        <f t="shared" si="337"/>
        <v>0</v>
      </c>
      <c r="CH312" s="145">
        <v>0</v>
      </c>
      <c r="CI312" s="146">
        <v>0</v>
      </c>
      <c r="CJ312" s="146">
        <v>0</v>
      </c>
      <c r="CK312" s="149">
        <f t="shared" si="338"/>
        <v>0</v>
      </c>
      <c r="CL312" s="145">
        <v>0</v>
      </c>
      <c r="CM312" s="146">
        <v>0</v>
      </c>
      <c r="CN312" s="146">
        <v>0</v>
      </c>
      <c r="CO312" s="149">
        <f t="shared" si="339"/>
        <v>0</v>
      </c>
      <c r="CP312" s="145">
        <v>0</v>
      </c>
      <c r="CQ312" s="146">
        <v>0</v>
      </c>
      <c r="CR312" s="146">
        <v>0</v>
      </c>
      <c r="CS312" s="149">
        <f t="shared" si="340"/>
        <v>0</v>
      </c>
      <c r="CT312" s="145">
        <v>1017</v>
      </c>
      <c r="CU312" s="146">
        <v>1304</v>
      </c>
      <c r="CV312" s="146">
        <v>38</v>
      </c>
      <c r="CW312" s="149">
        <f t="shared" si="341"/>
        <v>1342</v>
      </c>
      <c r="CX312" s="145">
        <v>0</v>
      </c>
      <c r="CY312" s="146">
        <v>0</v>
      </c>
      <c r="CZ312" s="146">
        <v>0</v>
      </c>
      <c r="DA312" s="149">
        <f t="shared" si="342"/>
        <v>0</v>
      </c>
      <c r="DB312" s="145">
        <v>0</v>
      </c>
      <c r="DC312" s="146">
        <v>0</v>
      </c>
      <c r="DD312" s="146">
        <v>0</v>
      </c>
      <c r="DE312" s="149">
        <f t="shared" si="343"/>
        <v>0</v>
      </c>
      <c r="DF312" s="146"/>
      <c r="DG312" s="146"/>
      <c r="DH312" s="146"/>
      <c r="DI312" s="146"/>
      <c r="DJ312" s="145">
        <v>60</v>
      </c>
      <c r="DK312" s="146">
        <v>47</v>
      </c>
      <c r="DL312" s="146">
        <v>0</v>
      </c>
      <c r="DM312" s="149">
        <f t="shared" si="344"/>
        <v>47</v>
      </c>
      <c r="DN312" s="145">
        <v>0</v>
      </c>
      <c r="DO312" s="146">
        <v>0</v>
      </c>
      <c r="DP312" s="146">
        <v>0</v>
      </c>
      <c r="DQ312" s="149">
        <f t="shared" si="345"/>
        <v>0</v>
      </c>
      <c r="DR312" s="145">
        <v>0</v>
      </c>
      <c r="DS312" s="146">
        <v>0</v>
      </c>
      <c r="DT312" s="146">
        <v>0</v>
      </c>
      <c r="DU312" s="149">
        <f t="shared" si="346"/>
        <v>0</v>
      </c>
      <c r="DV312" s="145">
        <v>0</v>
      </c>
      <c r="DW312" s="146">
        <v>0</v>
      </c>
      <c r="DX312" s="146">
        <v>0</v>
      </c>
      <c r="DY312" s="149">
        <f t="shared" si="347"/>
        <v>0</v>
      </c>
      <c r="DZ312" s="145">
        <v>0</v>
      </c>
      <c r="EA312" s="146">
        <v>0</v>
      </c>
      <c r="EB312" s="146">
        <v>0</v>
      </c>
      <c r="EC312" s="149">
        <f t="shared" si="348"/>
        <v>0</v>
      </c>
      <c r="ED312" s="146"/>
      <c r="EE312" s="146"/>
      <c r="EF312" s="146"/>
      <c r="EG312" s="146"/>
      <c r="EH312" s="145">
        <v>0</v>
      </c>
      <c r="EI312" s="146">
        <v>0</v>
      </c>
      <c r="EJ312" s="146">
        <v>0</v>
      </c>
      <c r="EK312" s="149">
        <f t="shared" si="349"/>
        <v>0</v>
      </c>
      <c r="EL312" s="145">
        <v>0</v>
      </c>
      <c r="EM312" s="146">
        <v>0</v>
      </c>
      <c r="EN312" s="146">
        <v>0</v>
      </c>
      <c r="EO312" s="149">
        <f t="shared" si="350"/>
        <v>0</v>
      </c>
      <c r="EP312" s="145">
        <v>0</v>
      </c>
      <c r="EQ312" s="146">
        <v>0</v>
      </c>
      <c r="ER312" s="146">
        <v>0</v>
      </c>
      <c r="ES312" s="149">
        <f t="shared" si="351"/>
        <v>0</v>
      </c>
      <c r="ET312" s="145">
        <v>0</v>
      </c>
      <c r="EU312" s="146">
        <v>0</v>
      </c>
      <c r="EV312" s="146">
        <v>0</v>
      </c>
      <c r="EW312" s="149">
        <f t="shared" si="352"/>
        <v>0</v>
      </c>
      <c r="EX312" s="145">
        <v>471</v>
      </c>
      <c r="EY312" s="146">
        <v>376</v>
      </c>
      <c r="EZ312" s="146">
        <v>32</v>
      </c>
      <c r="FA312" s="149">
        <f t="shared" si="353"/>
        <v>408</v>
      </c>
      <c r="FB312" s="145">
        <v>0</v>
      </c>
      <c r="FC312" s="146">
        <v>0</v>
      </c>
      <c r="FD312" s="146">
        <v>0</v>
      </c>
      <c r="FE312" s="149">
        <f t="shared" si="354"/>
        <v>0</v>
      </c>
      <c r="FF312" s="145">
        <v>16147</v>
      </c>
      <c r="FG312" s="146">
        <v>19298</v>
      </c>
      <c r="FH312" s="146">
        <v>2553</v>
      </c>
      <c r="FI312" s="149">
        <f t="shared" si="355"/>
        <v>21851</v>
      </c>
      <c r="FJ312" s="145">
        <v>0</v>
      </c>
      <c r="FK312" s="146">
        <v>0</v>
      </c>
      <c r="FL312" s="146">
        <v>0</v>
      </c>
      <c r="FM312" s="149">
        <f t="shared" si="356"/>
        <v>0</v>
      </c>
      <c r="FN312" s="145">
        <v>0</v>
      </c>
      <c r="FO312" s="146">
        <v>0</v>
      </c>
      <c r="FP312" s="146">
        <v>0</v>
      </c>
      <c r="FQ312" s="149">
        <f t="shared" si="357"/>
        <v>0</v>
      </c>
      <c r="FR312" s="145">
        <v>0</v>
      </c>
      <c r="FS312" s="146">
        <v>0</v>
      </c>
      <c r="FT312" s="146">
        <v>0</v>
      </c>
      <c r="FU312" s="149">
        <f t="shared" si="358"/>
        <v>0</v>
      </c>
      <c r="FV312" s="145">
        <v>0</v>
      </c>
      <c r="FW312" s="146">
        <v>132</v>
      </c>
      <c r="FX312" s="146">
        <v>0</v>
      </c>
      <c r="FY312" s="149">
        <f t="shared" si="359"/>
        <v>132</v>
      </c>
      <c r="FZ312" s="145">
        <v>0</v>
      </c>
      <c r="GA312" s="146">
        <v>0</v>
      </c>
      <c r="GB312" s="146">
        <v>0</v>
      </c>
      <c r="GC312" s="149">
        <f t="shared" si="360"/>
        <v>0</v>
      </c>
      <c r="GD312" s="164">
        <f t="shared" si="317"/>
        <v>33754</v>
      </c>
      <c r="GE312" s="165">
        <f t="shared" si="317"/>
        <v>39486</v>
      </c>
      <c r="GF312" s="165">
        <f t="shared" si="317"/>
        <v>4676</v>
      </c>
      <c r="GG312" s="165">
        <f t="shared" si="317"/>
        <v>44162</v>
      </c>
      <c r="GH312" s="159"/>
      <c r="GI312" s="155"/>
      <c r="GJ312" s="155"/>
      <c r="GK312" s="155"/>
      <c r="GL312" s="155"/>
      <c r="GM312" s="155"/>
      <c r="GN312" s="155"/>
      <c r="GO312" s="155"/>
      <c r="GP312" s="147"/>
      <c r="GQ312" s="147"/>
      <c r="GR312" s="147"/>
      <c r="GS312" s="147"/>
      <c r="GT312" s="147"/>
      <c r="GU312" s="147"/>
      <c r="GV312" s="147"/>
      <c r="GW312" s="147"/>
      <c r="GX312" s="147"/>
      <c r="GY312" s="147"/>
      <c r="GZ312" s="147"/>
      <c r="HA312" s="147"/>
    </row>
    <row r="313" spans="1:209" ht="11.25" customHeight="1">
      <c r="A313" s="148">
        <v>43101</v>
      </c>
      <c r="B313" s="145">
        <v>12173</v>
      </c>
      <c r="C313" s="146">
        <v>12127</v>
      </c>
      <c r="D313" s="146">
        <v>1515</v>
      </c>
      <c r="E313" s="149">
        <f t="shared" si="318"/>
        <v>13642</v>
      </c>
      <c r="F313" s="145">
        <v>0</v>
      </c>
      <c r="G313" s="146">
        <v>0</v>
      </c>
      <c r="H313" s="146">
        <v>0</v>
      </c>
      <c r="I313" s="149">
        <f t="shared" si="319"/>
        <v>0</v>
      </c>
      <c r="J313" s="146"/>
      <c r="K313" s="146"/>
      <c r="L313" s="146"/>
      <c r="M313" s="146"/>
      <c r="N313" s="145">
        <v>0</v>
      </c>
      <c r="O313" s="146">
        <v>0</v>
      </c>
      <c r="P313" s="146">
        <v>0</v>
      </c>
      <c r="Q313" s="149">
        <f t="shared" si="320"/>
        <v>0</v>
      </c>
      <c r="R313" s="145">
        <v>0</v>
      </c>
      <c r="S313" s="146">
        <v>0</v>
      </c>
      <c r="T313" s="146">
        <v>0</v>
      </c>
      <c r="U313" s="149">
        <f t="shared" si="321"/>
        <v>0</v>
      </c>
      <c r="V313" s="145">
        <v>0</v>
      </c>
      <c r="W313" s="146">
        <v>0</v>
      </c>
      <c r="X313" s="146">
        <v>0</v>
      </c>
      <c r="Y313" s="149">
        <f t="shared" si="322"/>
        <v>0</v>
      </c>
      <c r="Z313" s="145">
        <v>5277</v>
      </c>
      <c r="AA313" s="146">
        <v>4346</v>
      </c>
      <c r="AB313" s="146">
        <v>548</v>
      </c>
      <c r="AC313" s="149">
        <f t="shared" si="323"/>
        <v>4894</v>
      </c>
      <c r="AD313" s="145">
        <v>0</v>
      </c>
      <c r="AE313" s="146">
        <v>0</v>
      </c>
      <c r="AF313" s="146">
        <v>0</v>
      </c>
      <c r="AG313" s="149">
        <f t="shared" si="324"/>
        <v>0</v>
      </c>
      <c r="AH313" s="145">
        <v>0</v>
      </c>
      <c r="AI313" s="146">
        <v>0</v>
      </c>
      <c r="AJ313" s="146">
        <v>0</v>
      </c>
      <c r="AK313" s="149">
        <f t="shared" si="325"/>
        <v>0</v>
      </c>
      <c r="AL313" s="145">
        <v>0</v>
      </c>
      <c r="AM313" s="146">
        <v>0</v>
      </c>
      <c r="AN313" s="146">
        <v>0</v>
      </c>
      <c r="AO313" s="149">
        <f t="shared" si="326"/>
        <v>0</v>
      </c>
      <c r="AP313" s="145">
        <v>0</v>
      </c>
      <c r="AQ313" s="146">
        <v>0</v>
      </c>
      <c r="AR313" s="146">
        <v>0</v>
      </c>
      <c r="AS313" s="149">
        <f t="shared" si="327"/>
        <v>0</v>
      </c>
      <c r="AT313" s="145">
        <v>0</v>
      </c>
      <c r="AU313" s="146">
        <v>0</v>
      </c>
      <c r="AV313" s="146">
        <v>0</v>
      </c>
      <c r="AW313" s="149">
        <f t="shared" si="328"/>
        <v>0</v>
      </c>
      <c r="AX313" s="145">
        <v>0</v>
      </c>
      <c r="AY313" s="146">
        <v>0</v>
      </c>
      <c r="AZ313" s="146">
        <v>0</v>
      </c>
      <c r="BA313" s="149">
        <f t="shared" si="329"/>
        <v>0</v>
      </c>
      <c r="BB313" s="145">
        <v>0</v>
      </c>
      <c r="BC313" s="146">
        <v>0</v>
      </c>
      <c r="BD313" s="146">
        <v>0</v>
      </c>
      <c r="BE313" s="149">
        <f t="shared" si="330"/>
        <v>0</v>
      </c>
      <c r="BF313" s="145">
        <v>0</v>
      </c>
      <c r="BG313" s="146">
        <v>0</v>
      </c>
      <c r="BH313" s="146">
        <v>0</v>
      </c>
      <c r="BI313" s="149">
        <f t="shared" si="331"/>
        <v>0</v>
      </c>
      <c r="BJ313" s="145">
        <v>0</v>
      </c>
      <c r="BK313" s="146">
        <v>0</v>
      </c>
      <c r="BL313" s="146">
        <v>0</v>
      </c>
      <c r="BM313" s="149">
        <f t="shared" si="332"/>
        <v>0</v>
      </c>
      <c r="BN313" s="145">
        <v>0</v>
      </c>
      <c r="BO313" s="146">
        <v>0</v>
      </c>
      <c r="BP313" s="146">
        <v>0</v>
      </c>
      <c r="BQ313" s="149">
        <f t="shared" si="333"/>
        <v>0</v>
      </c>
      <c r="BR313" s="145">
        <v>0</v>
      </c>
      <c r="BS313" s="146">
        <v>0</v>
      </c>
      <c r="BT313" s="146">
        <v>0</v>
      </c>
      <c r="BU313" s="149">
        <f t="shared" si="334"/>
        <v>0</v>
      </c>
      <c r="BV313" s="145">
        <v>0</v>
      </c>
      <c r="BW313" s="146">
        <v>0</v>
      </c>
      <c r="BX313" s="146">
        <v>0</v>
      </c>
      <c r="BY313" s="149">
        <f t="shared" si="335"/>
        <v>0</v>
      </c>
      <c r="BZ313" s="145">
        <v>0</v>
      </c>
      <c r="CA313" s="146">
        <v>0</v>
      </c>
      <c r="CB313" s="146">
        <v>0</v>
      </c>
      <c r="CC313" s="149">
        <f t="shared" si="336"/>
        <v>0</v>
      </c>
      <c r="CD313" s="145">
        <v>0</v>
      </c>
      <c r="CE313" s="146">
        <v>0</v>
      </c>
      <c r="CF313" s="146">
        <v>0</v>
      </c>
      <c r="CG313" s="149">
        <f t="shared" si="337"/>
        <v>0</v>
      </c>
      <c r="CH313" s="145">
        <v>0</v>
      </c>
      <c r="CI313" s="146">
        <v>0</v>
      </c>
      <c r="CJ313" s="146">
        <v>0</v>
      </c>
      <c r="CK313" s="149">
        <f t="shared" si="338"/>
        <v>0</v>
      </c>
      <c r="CL313" s="145">
        <v>0</v>
      </c>
      <c r="CM313" s="146">
        <v>0</v>
      </c>
      <c r="CN313" s="146">
        <v>0</v>
      </c>
      <c r="CO313" s="149">
        <f t="shared" si="339"/>
        <v>0</v>
      </c>
      <c r="CP313" s="145">
        <v>0</v>
      </c>
      <c r="CQ313" s="146">
        <v>0</v>
      </c>
      <c r="CR313" s="146">
        <v>0</v>
      </c>
      <c r="CS313" s="149">
        <f t="shared" si="340"/>
        <v>0</v>
      </c>
      <c r="CT313" s="145">
        <v>950</v>
      </c>
      <c r="CU313" s="146">
        <v>1168</v>
      </c>
      <c r="CV313" s="146">
        <v>14</v>
      </c>
      <c r="CW313" s="149">
        <f t="shared" si="341"/>
        <v>1182</v>
      </c>
      <c r="CX313" s="145">
        <v>0</v>
      </c>
      <c r="CY313" s="146">
        <v>0</v>
      </c>
      <c r="CZ313" s="146">
        <v>0</v>
      </c>
      <c r="DA313" s="149">
        <f t="shared" si="342"/>
        <v>0</v>
      </c>
      <c r="DB313" s="145">
        <v>0</v>
      </c>
      <c r="DC313" s="146">
        <v>0</v>
      </c>
      <c r="DD313" s="146">
        <v>0</v>
      </c>
      <c r="DE313" s="149">
        <f t="shared" si="343"/>
        <v>0</v>
      </c>
      <c r="DF313" s="146"/>
      <c r="DG313" s="146"/>
      <c r="DH313" s="146"/>
      <c r="DI313" s="146"/>
      <c r="DJ313" s="145">
        <v>42</v>
      </c>
      <c r="DK313" s="146">
        <v>34</v>
      </c>
      <c r="DL313" s="146">
        <v>0</v>
      </c>
      <c r="DM313" s="149">
        <f t="shared" si="344"/>
        <v>34</v>
      </c>
      <c r="DN313" s="145">
        <v>0</v>
      </c>
      <c r="DO313" s="146">
        <v>0</v>
      </c>
      <c r="DP313" s="146">
        <v>0</v>
      </c>
      <c r="DQ313" s="149">
        <f t="shared" si="345"/>
        <v>0</v>
      </c>
      <c r="DR313" s="145">
        <v>0</v>
      </c>
      <c r="DS313" s="146">
        <v>0</v>
      </c>
      <c r="DT313" s="146">
        <v>0</v>
      </c>
      <c r="DU313" s="149">
        <f t="shared" si="346"/>
        <v>0</v>
      </c>
      <c r="DV313" s="145">
        <v>0</v>
      </c>
      <c r="DW313" s="146">
        <v>0</v>
      </c>
      <c r="DX313" s="146">
        <v>0</v>
      </c>
      <c r="DY313" s="149">
        <f t="shared" si="347"/>
        <v>0</v>
      </c>
      <c r="DZ313" s="145">
        <v>0</v>
      </c>
      <c r="EA313" s="146">
        <v>0</v>
      </c>
      <c r="EB313" s="146">
        <v>0</v>
      </c>
      <c r="EC313" s="149">
        <f t="shared" si="348"/>
        <v>0</v>
      </c>
      <c r="ED313" s="146"/>
      <c r="EE313" s="146"/>
      <c r="EF313" s="146"/>
      <c r="EG313" s="146"/>
      <c r="EH313" s="145">
        <v>0</v>
      </c>
      <c r="EI313" s="146">
        <v>0</v>
      </c>
      <c r="EJ313" s="146">
        <v>0</v>
      </c>
      <c r="EK313" s="149">
        <f t="shared" si="349"/>
        <v>0</v>
      </c>
      <c r="EL313" s="145">
        <v>0</v>
      </c>
      <c r="EM313" s="146">
        <v>0</v>
      </c>
      <c r="EN313" s="146">
        <v>0</v>
      </c>
      <c r="EO313" s="149">
        <f t="shared" si="350"/>
        <v>0</v>
      </c>
      <c r="EP313" s="145">
        <v>0</v>
      </c>
      <c r="EQ313" s="146">
        <v>0</v>
      </c>
      <c r="ER313" s="146">
        <v>0</v>
      </c>
      <c r="ES313" s="149">
        <f t="shared" si="351"/>
        <v>0</v>
      </c>
      <c r="ET313" s="145">
        <v>0</v>
      </c>
      <c r="EU313" s="146">
        <v>0</v>
      </c>
      <c r="EV313" s="146">
        <v>0</v>
      </c>
      <c r="EW313" s="149">
        <f t="shared" si="352"/>
        <v>0</v>
      </c>
      <c r="EX313" s="145">
        <v>553</v>
      </c>
      <c r="EY313" s="146">
        <v>428</v>
      </c>
      <c r="EZ313" s="146">
        <v>10</v>
      </c>
      <c r="FA313" s="149">
        <f t="shared" si="353"/>
        <v>438</v>
      </c>
      <c r="FB313" s="145">
        <v>0</v>
      </c>
      <c r="FC313" s="146">
        <v>0</v>
      </c>
      <c r="FD313" s="146">
        <v>0</v>
      </c>
      <c r="FE313" s="149">
        <f t="shared" si="354"/>
        <v>0</v>
      </c>
      <c r="FF313" s="145">
        <v>16440</v>
      </c>
      <c r="FG313" s="146">
        <v>16012</v>
      </c>
      <c r="FH313" s="146">
        <v>2419</v>
      </c>
      <c r="FI313" s="149">
        <f t="shared" si="355"/>
        <v>18431</v>
      </c>
      <c r="FJ313" s="145">
        <v>0</v>
      </c>
      <c r="FK313" s="146">
        <v>0</v>
      </c>
      <c r="FL313" s="146">
        <v>0</v>
      </c>
      <c r="FM313" s="149">
        <f t="shared" si="356"/>
        <v>0</v>
      </c>
      <c r="FN313" s="145">
        <v>0</v>
      </c>
      <c r="FO313" s="146">
        <v>0</v>
      </c>
      <c r="FP313" s="146">
        <v>0</v>
      </c>
      <c r="FQ313" s="149">
        <f t="shared" si="357"/>
        <v>0</v>
      </c>
      <c r="FR313" s="145">
        <v>0</v>
      </c>
      <c r="FS313" s="146">
        <v>0</v>
      </c>
      <c r="FT313" s="146">
        <v>0</v>
      </c>
      <c r="FU313" s="149">
        <f t="shared" si="358"/>
        <v>0</v>
      </c>
      <c r="FV313" s="145">
        <v>0</v>
      </c>
      <c r="FW313" s="146">
        <v>89</v>
      </c>
      <c r="FX313" s="146">
        <v>0</v>
      </c>
      <c r="FY313" s="149">
        <f t="shared" si="359"/>
        <v>89</v>
      </c>
      <c r="FZ313" s="145">
        <v>0</v>
      </c>
      <c r="GA313" s="146">
        <v>0</v>
      </c>
      <c r="GB313" s="146">
        <v>0</v>
      </c>
      <c r="GC313" s="149">
        <f t="shared" si="360"/>
        <v>0</v>
      </c>
      <c r="GD313" s="164">
        <f t="shared" ref="GD313:GG343" si="361">B313+F313+N313+R313+V313+Z313+AD313+AH313+AL313+AP313+AT313+AX313+BB313+BF313+BJ313+BN313+BR313+BV313+BZ313+CD313+CH313+CL313+CP313+CT313+CX313+DB313+DJ313+DN313+DR313+DV313+DZ313+EH313+EL313+EP313+ET313+EX313+FB313+FF313+FJ313+FN313+FR313+FV313+FZ313+J313+DF313+ED313</f>
        <v>35435</v>
      </c>
      <c r="GE313" s="165">
        <f t="shared" si="361"/>
        <v>34204</v>
      </c>
      <c r="GF313" s="165">
        <f t="shared" si="361"/>
        <v>4506</v>
      </c>
      <c r="GG313" s="165">
        <f t="shared" si="361"/>
        <v>38710</v>
      </c>
      <c r="GH313" s="159"/>
      <c r="GI313" s="155"/>
      <c r="GJ313" s="155"/>
      <c r="GK313" s="155"/>
      <c r="GL313" s="155"/>
      <c r="GM313" s="155"/>
      <c r="GN313" s="155"/>
      <c r="GO313" s="155"/>
      <c r="GP313" s="147"/>
      <c r="GQ313" s="147"/>
      <c r="GR313" s="147"/>
      <c r="GS313" s="147"/>
      <c r="GT313" s="147"/>
      <c r="GU313" s="147"/>
      <c r="GV313" s="147"/>
      <c r="GW313" s="147"/>
      <c r="GX313" s="147"/>
      <c r="GY313" s="147"/>
      <c r="GZ313" s="147"/>
      <c r="HA313" s="147"/>
    </row>
    <row r="314" spans="1:209" ht="11.25" customHeight="1">
      <c r="A314" s="148">
        <v>43132</v>
      </c>
      <c r="B314" s="145">
        <v>13508</v>
      </c>
      <c r="C314" s="146">
        <v>12874</v>
      </c>
      <c r="D314" s="146">
        <v>852</v>
      </c>
      <c r="E314" s="149">
        <f t="shared" si="318"/>
        <v>13726</v>
      </c>
      <c r="F314" s="145">
        <v>0</v>
      </c>
      <c r="G314" s="146">
        <v>0</v>
      </c>
      <c r="H314" s="146">
        <v>0</v>
      </c>
      <c r="I314" s="149">
        <f t="shared" si="319"/>
        <v>0</v>
      </c>
      <c r="J314" s="146"/>
      <c r="K314" s="146"/>
      <c r="L314" s="146"/>
      <c r="M314" s="146"/>
      <c r="N314" s="145">
        <v>0</v>
      </c>
      <c r="O314" s="146">
        <v>0</v>
      </c>
      <c r="P314" s="146">
        <v>0</v>
      </c>
      <c r="Q314" s="149">
        <f t="shared" si="320"/>
        <v>0</v>
      </c>
      <c r="R314" s="145">
        <v>0</v>
      </c>
      <c r="S314" s="146">
        <v>0</v>
      </c>
      <c r="T314" s="146">
        <v>0</v>
      </c>
      <c r="U314" s="149">
        <f t="shared" si="321"/>
        <v>0</v>
      </c>
      <c r="V314" s="145">
        <v>0</v>
      </c>
      <c r="W314" s="146">
        <v>0</v>
      </c>
      <c r="X314" s="146">
        <v>0</v>
      </c>
      <c r="Y314" s="149">
        <f t="shared" si="322"/>
        <v>0</v>
      </c>
      <c r="Z314" s="145">
        <v>5323</v>
      </c>
      <c r="AA314" s="146">
        <v>4284</v>
      </c>
      <c r="AB314" s="146">
        <v>684</v>
      </c>
      <c r="AC314" s="149">
        <f t="shared" si="323"/>
        <v>4968</v>
      </c>
      <c r="AD314" s="145">
        <v>0</v>
      </c>
      <c r="AE314" s="146">
        <v>0</v>
      </c>
      <c r="AF314" s="146">
        <v>0</v>
      </c>
      <c r="AG314" s="149">
        <f t="shared" si="324"/>
        <v>0</v>
      </c>
      <c r="AH314" s="145">
        <v>0</v>
      </c>
      <c r="AI314" s="146">
        <v>0</v>
      </c>
      <c r="AJ314" s="146">
        <v>0</v>
      </c>
      <c r="AK314" s="149">
        <f t="shared" si="325"/>
        <v>0</v>
      </c>
      <c r="AL314" s="145">
        <v>0</v>
      </c>
      <c r="AM314" s="146">
        <v>0</v>
      </c>
      <c r="AN314" s="146">
        <v>0</v>
      </c>
      <c r="AO314" s="149">
        <f t="shared" si="326"/>
        <v>0</v>
      </c>
      <c r="AP314" s="145">
        <v>0</v>
      </c>
      <c r="AQ314" s="146">
        <v>0</v>
      </c>
      <c r="AR314" s="146">
        <v>0</v>
      </c>
      <c r="AS314" s="149">
        <f t="shared" si="327"/>
        <v>0</v>
      </c>
      <c r="AT314" s="145">
        <v>0</v>
      </c>
      <c r="AU314" s="146">
        <v>0</v>
      </c>
      <c r="AV314" s="146">
        <v>0</v>
      </c>
      <c r="AW314" s="149">
        <f t="shared" si="328"/>
        <v>0</v>
      </c>
      <c r="AX314" s="145">
        <v>0</v>
      </c>
      <c r="AY314" s="146">
        <v>0</v>
      </c>
      <c r="AZ314" s="146">
        <v>0</v>
      </c>
      <c r="BA314" s="149">
        <f t="shared" si="329"/>
        <v>0</v>
      </c>
      <c r="BB314" s="145">
        <v>0</v>
      </c>
      <c r="BC314" s="146">
        <v>0</v>
      </c>
      <c r="BD314" s="146">
        <v>0</v>
      </c>
      <c r="BE314" s="149">
        <f t="shared" si="330"/>
        <v>0</v>
      </c>
      <c r="BF314" s="145">
        <v>0</v>
      </c>
      <c r="BG314" s="146">
        <v>0</v>
      </c>
      <c r="BH314" s="146">
        <v>0</v>
      </c>
      <c r="BI314" s="149">
        <f t="shared" si="331"/>
        <v>0</v>
      </c>
      <c r="BJ314" s="145">
        <v>0</v>
      </c>
      <c r="BK314" s="146">
        <v>0</v>
      </c>
      <c r="BL314" s="146">
        <v>0</v>
      </c>
      <c r="BM314" s="149">
        <f t="shared" si="332"/>
        <v>0</v>
      </c>
      <c r="BN314" s="145">
        <v>0</v>
      </c>
      <c r="BO314" s="146">
        <v>0</v>
      </c>
      <c r="BP314" s="146">
        <v>0</v>
      </c>
      <c r="BQ314" s="149">
        <f t="shared" si="333"/>
        <v>0</v>
      </c>
      <c r="BR314" s="145">
        <v>0</v>
      </c>
      <c r="BS314" s="146">
        <v>0</v>
      </c>
      <c r="BT314" s="146">
        <v>0</v>
      </c>
      <c r="BU314" s="149">
        <f t="shared" si="334"/>
        <v>0</v>
      </c>
      <c r="BV314" s="145">
        <v>0</v>
      </c>
      <c r="BW314" s="146">
        <v>0</v>
      </c>
      <c r="BX314" s="146">
        <v>0</v>
      </c>
      <c r="BY314" s="149">
        <f t="shared" si="335"/>
        <v>0</v>
      </c>
      <c r="BZ314" s="145">
        <v>0</v>
      </c>
      <c r="CA314" s="146">
        <v>0</v>
      </c>
      <c r="CB314" s="146">
        <v>0</v>
      </c>
      <c r="CC314" s="149">
        <f t="shared" si="336"/>
        <v>0</v>
      </c>
      <c r="CD314" s="145">
        <v>0</v>
      </c>
      <c r="CE314" s="146">
        <v>0</v>
      </c>
      <c r="CF314" s="146">
        <v>0</v>
      </c>
      <c r="CG314" s="149">
        <f t="shared" si="337"/>
        <v>0</v>
      </c>
      <c r="CH314" s="145">
        <v>0</v>
      </c>
      <c r="CI314" s="146">
        <v>0</v>
      </c>
      <c r="CJ314" s="146">
        <v>0</v>
      </c>
      <c r="CK314" s="149">
        <f t="shared" si="338"/>
        <v>0</v>
      </c>
      <c r="CL314" s="145">
        <v>0</v>
      </c>
      <c r="CM314" s="146">
        <v>0</v>
      </c>
      <c r="CN314" s="146">
        <v>0</v>
      </c>
      <c r="CO314" s="149">
        <f t="shared" si="339"/>
        <v>0</v>
      </c>
      <c r="CP314" s="145">
        <v>0</v>
      </c>
      <c r="CQ314" s="146">
        <v>0</v>
      </c>
      <c r="CR314" s="146">
        <v>0</v>
      </c>
      <c r="CS314" s="149">
        <f t="shared" si="340"/>
        <v>0</v>
      </c>
      <c r="CT314" s="145">
        <v>942</v>
      </c>
      <c r="CU314" s="146">
        <v>965</v>
      </c>
      <c r="CV314" s="146">
        <v>15</v>
      </c>
      <c r="CW314" s="149">
        <f t="shared" si="341"/>
        <v>980</v>
      </c>
      <c r="CX314" s="145">
        <v>0</v>
      </c>
      <c r="CY314" s="146">
        <v>0</v>
      </c>
      <c r="CZ314" s="146">
        <v>0</v>
      </c>
      <c r="DA314" s="149">
        <f t="shared" si="342"/>
        <v>0</v>
      </c>
      <c r="DB314" s="145">
        <v>0</v>
      </c>
      <c r="DC314" s="146">
        <v>0</v>
      </c>
      <c r="DD314" s="146">
        <v>0</v>
      </c>
      <c r="DE314" s="149">
        <f t="shared" si="343"/>
        <v>0</v>
      </c>
      <c r="DF314" s="146"/>
      <c r="DG314" s="146"/>
      <c r="DH314" s="146"/>
      <c r="DI314" s="146"/>
      <c r="DJ314" s="145">
        <v>43</v>
      </c>
      <c r="DK314" s="146">
        <v>38</v>
      </c>
      <c r="DL314" s="146">
        <v>0</v>
      </c>
      <c r="DM314" s="149">
        <f t="shared" si="344"/>
        <v>38</v>
      </c>
      <c r="DN314" s="145">
        <v>0</v>
      </c>
      <c r="DO314" s="146">
        <v>0</v>
      </c>
      <c r="DP314" s="146">
        <v>0</v>
      </c>
      <c r="DQ314" s="149">
        <f t="shared" si="345"/>
        <v>0</v>
      </c>
      <c r="DR314" s="145">
        <v>0</v>
      </c>
      <c r="DS314" s="146">
        <v>0</v>
      </c>
      <c r="DT314" s="146">
        <v>0</v>
      </c>
      <c r="DU314" s="149">
        <f t="shared" si="346"/>
        <v>0</v>
      </c>
      <c r="DV314" s="145">
        <v>0</v>
      </c>
      <c r="DW314" s="146">
        <v>0</v>
      </c>
      <c r="DX314" s="146">
        <v>0</v>
      </c>
      <c r="DY314" s="149">
        <f t="shared" si="347"/>
        <v>0</v>
      </c>
      <c r="DZ314" s="145">
        <v>0</v>
      </c>
      <c r="EA314" s="146">
        <v>0</v>
      </c>
      <c r="EB314" s="146">
        <v>0</v>
      </c>
      <c r="EC314" s="149">
        <f t="shared" si="348"/>
        <v>0</v>
      </c>
      <c r="ED314" s="146"/>
      <c r="EE314" s="146"/>
      <c r="EF314" s="146"/>
      <c r="EG314" s="146"/>
      <c r="EH314" s="145">
        <v>0</v>
      </c>
      <c r="EI314" s="146">
        <v>0</v>
      </c>
      <c r="EJ314" s="146">
        <v>0</v>
      </c>
      <c r="EK314" s="149">
        <f t="shared" si="349"/>
        <v>0</v>
      </c>
      <c r="EL314" s="145">
        <v>0</v>
      </c>
      <c r="EM314" s="146">
        <v>0</v>
      </c>
      <c r="EN314" s="146">
        <v>0</v>
      </c>
      <c r="EO314" s="149">
        <f t="shared" si="350"/>
        <v>0</v>
      </c>
      <c r="EP314" s="145">
        <v>0</v>
      </c>
      <c r="EQ314" s="146">
        <v>0</v>
      </c>
      <c r="ER314" s="146">
        <v>0</v>
      </c>
      <c r="ES314" s="149">
        <f t="shared" si="351"/>
        <v>0</v>
      </c>
      <c r="ET314" s="145">
        <v>0</v>
      </c>
      <c r="EU314" s="146">
        <v>0</v>
      </c>
      <c r="EV314" s="146">
        <v>0</v>
      </c>
      <c r="EW314" s="149">
        <f t="shared" si="352"/>
        <v>0</v>
      </c>
      <c r="EX314" s="145">
        <v>491</v>
      </c>
      <c r="EY314" s="146">
        <v>392</v>
      </c>
      <c r="EZ314" s="146">
        <v>24</v>
      </c>
      <c r="FA314" s="149">
        <f t="shared" si="353"/>
        <v>416</v>
      </c>
      <c r="FB314" s="145">
        <v>0</v>
      </c>
      <c r="FC314" s="146">
        <v>0</v>
      </c>
      <c r="FD314" s="146">
        <v>0</v>
      </c>
      <c r="FE314" s="149">
        <f t="shared" si="354"/>
        <v>0</v>
      </c>
      <c r="FF314" s="145">
        <v>18815</v>
      </c>
      <c r="FG314" s="146">
        <v>18944</v>
      </c>
      <c r="FH314" s="146">
        <v>1762</v>
      </c>
      <c r="FI314" s="149">
        <f t="shared" si="355"/>
        <v>20706</v>
      </c>
      <c r="FJ314" s="145">
        <v>0</v>
      </c>
      <c r="FK314" s="146">
        <v>0</v>
      </c>
      <c r="FL314" s="146">
        <v>0</v>
      </c>
      <c r="FM314" s="149">
        <f t="shared" si="356"/>
        <v>0</v>
      </c>
      <c r="FN314" s="145">
        <v>0</v>
      </c>
      <c r="FO314" s="146">
        <v>0</v>
      </c>
      <c r="FP314" s="146">
        <v>0</v>
      </c>
      <c r="FQ314" s="149">
        <f t="shared" si="357"/>
        <v>0</v>
      </c>
      <c r="FR314" s="145">
        <v>0</v>
      </c>
      <c r="FS314" s="146">
        <v>0</v>
      </c>
      <c r="FT314" s="146">
        <v>0</v>
      </c>
      <c r="FU314" s="149">
        <f t="shared" si="358"/>
        <v>0</v>
      </c>
      <c r="FV314" s="145">
        <v>0</v>
      </c>
      <c r="FW314" s="146">
        <v>93</v>
      </c>
      <c r="FX314" s="146">
        <v>0</v>
      </c>
      <c r="FY314" s="149">
        <f t="shared" si="359"/>
        <v>93</v>
      </c>
      <c r="FZ314" s="145">
        <v>0</v>
      </c>
      <c r="GA314" s="146">
        <v>0</v>
      </c>
      <c r="GB314" s="146">
        <v>0</v>
      </c>
      <c r="GC314" s="149">
        <f t="shared" si="360"/>
        <v>0</v>
      </c>
      <c r="GD314" s="164">
        <f t="shared" si="361"/>
        <v>39122</v>
      </c>
      <c r="GE314" s="165">
        <f t="shared" si="361"/>
        <v>37590</v>
      </c>
      <c r="GF314" s="165">
        <f t="shared" si="361"/>
        <v>3337</v>
      </c>
      <c r="GG314" s="165">
        <f t="shared" si="361"/>
        <v>40927</v>
      </c>
      <c r="GH314" s="159"/>
      <c r="GI314" s="155"/>
      <c r="GJ314" s="155"/>
      <c r="GK314" s="155"/>
      <c r="GL314" s="155"/>
      <c r="GM314" s="155"/>
      <c r="GN314" s="155"/>
      <c r="GO314" s="155"/>
      <c r="GP314" s="147"/>
      <c r="GQ314" s="147"/>
      <c r="GR314" s="147"/>
      <c r="GS314" s="147"/>
      <c r="GT314" s="147"/>
      <c r="GU314" s="147"/>
      <c r="GV314" s="147"/>
      <c r="GW314" s="147"/>
      <c r="GX314" s="147"/>
      <c r="GY314" s="147"/>
      <c r="GZ314" s="147"/>
      <c r="HA314" s="147"/>
    </row>
    <row r="315" spans="1:209" s="171" customFormat="1" ht="11.25" customHeight="1">
      <c r="A315" s="150">
        <v>43160</v>
      </c>
      <c r="B315" s="151">
        <v>14987</v>
      </c>
      <c r="C315" s="152">
        <v>16315</v>
      </c>
      <c r="D315" s="152">
        <v>742</v>
      </c>
      <c r="E315" s="153">
        <f t="shared" si="318"/>
        <v>17057</v>
      </c>
      <c r="F315" s="151">
        <v>0</v>
      </c>
      <c r="G315" s="152">
        <v>0</v>
      </c>
      <c r="H315" s="152">
        <v>0</v>
      </c>
      <c r="I315" s="153">
        <f t="shared" si="319"/>
        <v>0</v>
      </c>
      <c r="J315" s="152"/>
      <c r="K315" s="152"/>
      <c r="L315" s="152"/>
      <c r="M315" s="152"/>
      <c r="N315" s="151">
        <v>0</v>
      </c>
      <c r="O315" s="152">
        <v>0</v>
      </c>
      <c r="P315" s="152">
        <v>0</v>
      </c>
      <c r="Q315" s="153">
        <f t="shared" si="320"/>
        <v>0</v>
      </c>
      <c r="R315" s="151">
        <v>0</v>
      </c>
      <c r="S315" s="152">
        <v>0</v>
      </c>
      <c r="T315" s="152">
        <v>0</v>
      </c>
      <c r="U315" s="153">
        <f t="shared" si="321"/>
        <v>0</v>
      </c>
      <c r="V315" s="151">
        <v>0</v>
      </c>
      <c r="W315" s="152">
        <v>0</v>
      </c>
      <c r="X315" s="152">
        <v>0</v>
      </c>
      <c r="Y315" s="153">
        <f t="shared" si="322"/>
        <v>0</v>
      </c>
      <c r="Z315" s="151">
        <v>5927</v>
      </c>
      <c r="AA315" s="152">
        <v>5787</v>
      </c>
      <c r="AB315" s="152">
        <v>891</v>
      </c>
      <c r="AC315" s="153">
        <f t="shared" si="323"/>
        <v>6678</v>
      </c>
      <c r="AD315" s="151">
        <v>0</v>
      </c>
      <c r="AE315" s="152">
        <v>0</v>
      </c>
      <c r="AF315" s="152">
        <v>0</v>
      </c>
      <c r="AG315" s="153">
        <f t="shared" si="324"/>
        <v>0</v>
      </c>
      <c r="AH315" s="151">
        <v>0</v>
      </c>
      <c r="AI315" s="152">
        <v>0</v>
      </c>
      <c r="AJ315" s="152">
        <v>0</v>
      </c>
      <c r="AK315" s="153">
        <f t="shared" si="325"/>
        <v>0</v>
      </c>
      <c r="AL315" s="151">
        <v>0</v>
      </c>
      <c r="AM315" s="152">
        <v>0</v>
      </c>
      <c r="AN315" s="152">
        <v>0</v>
      </c>
      <c r="AO315" s="153">
        <f t="shared" si="326"/>
        <v>0</v>
      </c>
      <c r="AP315" s="151">
        <v>0</v>
      </c>
      <c r="AQ315" s="152">
        <v>0</v>
      </c>
      <c r="AR315" s="152">
        <v>0</v>
      </c>
      <c r="AS315" s="153">
        <f t="shared" si="327"/>
        <v>0</v>
      </c>
      <c r="AT315" s="151">
        <v>0</v>
      </c>
      <c r="AU315" s="152">
        <v>0</v>
      </c>
      <c r="AV315" s="152">
        <v>0</v>
      </c>
      <c r="AW315" s="153">
        <f t="shared" si="328"/>
        <v>0</v>
      </c>
      <c r="AX315" s="151">
        <v>0</v>
      </c>
      <c r="AY315" s="152">
        <v>0</v>
      </c>
      <c r="AZ315" s="152">
        <v>0</v>
      </c>
      <c r="BA315" s="153">
        <f t="shared" si="329"/>
        <v>0</v>
      </c>
      <c r="BB315" s="151">
        <v>0</v>
      </c>
      <c r="BC315" s="152">
        <v>0</v>
      </c>
      <c r="BD315" s="152">
        <v>0</v>
      </c>
      <c r="BE315" s="153">
        <f t="shared" si="330"/>
        <v>0</v>
      </c>
      <c r="BF315" s="151">
        <v>0</v>
      </c>
      <c r="BG315" s="152">
        <v>0</v>
      </c>
      <c r="BH315" s="152">
        <v>0</v>
      </c>
      <c r="BI315" s="153">
        <f t="shared" si="331"/>
        <v>0</v>
      </c>
      <c r="BJ315" s="151">
        <v>0</v>
      </c>
      <c r="BK315" s="152">
        <v>0</v>
      </c>
      <c r="BL315" s="152">
        <v>0</v>
      </c>
      <c r="BM315" s="153">
        <f t="shared" si="332"/>
        <v>0</v>
      </c>
      <c r="BN315" s="151">
        <v>0</v>
      </c>
      <c r="BO315" s="152">
        <v>0</v>
      </c>
      <c r="BP315" s="152">
        <v>0</v>
      </c>
      <c r="BQ315" s="153">
        <f t="shared" si="333"/>
        <v>0</v>
      </c>
      <c r="BR315" s="151">
        <v>0</v>
      </c>
      <c r="BS315" s="152">
        <v>0</v>
      </c>
      <c r="BT315" s="152">
        <v>0</v>
      </c>
      <c r="BU315" s="153">
        <f t="shared" si="334"/>
        <v>0</v>
      </c>
      <c r="BV315" s="151">
        <v>0</v>
      </c>
      <c r="BW315" s="152">
        <v>0</v>
      </c>
      <c r="BX315" s="152">
        <v>0</v>
      </c>
      <c r="BY315" s="153">
        <f t="shared" si="335"/>
        <v>0</v>
      </c>
      <c r="BZ315" s="151">
        <v>0</v>
      </c>
      <c r="CA315" s="152">
        <v>0</v>
      </c>
      <c r="CB315" s="152">
        <v>0</v>
      </c>
      <c r="CC315" s="153">
        <f t="shared" si="336"/>
        <v>0</v>
      </c>
      <c r="CD315" s="151">
        <v>0</v>
      </c>
      <c r="CE315" s="152">
        <v>0</v>
      </c>
      <c r="CF315" s="152">
        <v>0</v>
      </c>
      <c r="CG315" s="153">
        <f t="shared" si="337"/>
        <v>0</v>
      </c>
      <c r="CH315" s="151">
        <v>0</v>
      </c>
      <c r="CI315" s="152">
        <v>0</v>
      </c>
      <c r="CJ315" s="152">
        <v>0</v>
      </c>
      <c r="CK315" s="153">
        <f t="shared" si="338"/>
        <v>0</v>
      </c>
      <c r="CL315" s="151">
        <v>0</v>
      </c>
      <c r="CM315" s="152">
        <v>0</v>
      </c>
      <c r="CN315" s="152">
        <v>0</v>
      </c>
      <c r="CO315" s="153">
        <f t="shared" si="339"/>
        <v>0</v>
      </c>
      <c r="CP315" s="151">
        <v>0</v>
      </c>
      <c r="CQ315" s="152">
        <v>0</v>
      </c>
      <c r="CR315" s="152">
        <v>0</v>
      </c>
      <c r="CS315" s="153">
        <f t="shared" si="340"/>
        <v>0</v>
      </c>
      <c r="CT315" s="151">
        <v>1434</v>
      </c>
      <c r="CU315" s="152">
        <v>1600</v>
      </c>
      <c r="CV315" s="152">
        <v>49</v>
      </c>
      <c r="CW315" s="153">
        <f t="shared" si="341"/>
        <v>1649</v>
      </c>
      <c r="CX315" s="151">
        <v>0</v>
      </c>
      <c r="CY315" s="152">
        <v>0</v>
      </c>
      <c r="CZ315" s="152">
        <v>0</v>
      </c>
      <c r="DA315" s="153">
        <f t="shared" si="342"/>
        <v>0</v>
      </c>
      <c r="DB315" s="151">
        <v>0</v>
      </c>
      <c r="DC315" s="152">
        <v>0</v>
      </c>
      <c r="DD315" s="152">
        <v>0</v>
      </c>
      <c r="DE315" s="153">
        <f t="shared" si="343"/>
        <v>0</v>
      </c>
      <c r="DF315" s="152"/>
      <c r="DG315" s="152"/>
      <c r="DH315" s="152"/>
      <c r="DI315" s="152"/>
      <c r="DJ315" s="151">
        <v>47</v>
      </c>
      <c r="DK315" s="152">
        <v>48</v>
      </c>
      <c r="DL315" s="152">
        <v>0</v>
      </c>
      <c r="DM315" s="153">
        <f t="shared" si="344"/>
        <v>48</v>
      </c>
      <c r="DN315" s="151">
        <v>0</v>
      </c>
      <c r="DO315" s="152">
        <v>0</v>
      </c>
      <c r="DP315" s="152">
        <v>0</v>
      </c>
      <c r="DQ315" s="153">
        <f t="shared" si="345"/>
        <v>0</v>
      </c>
      <c r="DR315" s="151">
        <v>0</v>
      </c>
      <c r="DS315" s="152">
        <v>0</v>
      </c>
      <c r="DT315" s="152">
        <v>0</v>
      </c>
      <c r="DU315" s="153">
        <f t="shared" si="346"/>
        <v>0</v>
      </c>
      <c r="DV315" s="151">
        <v>0</v>
      </c>
      <c r="DW315" s="152">
        <v>0</v>
      </c>
      <c r="DX315" s="152">
        <v>0</v>
      </c>
      <c r="DY315" s="153">
        <f t="shared" si="347"/>
        <v>0</v>
      </c>
      <c r="DZ315" s="151">
        <v>0</v>
      </c>
      <c r="EA315" s="152">
        <v>0</v>
      </c>
      <c r="EB315" s="152">
        <v>0</v>
      </c>
      <c r="EC315" s="153">
        <f t="shared" si="348"/>
        <v>0</v>
      </c>
      <c r="ED315" s="152"/>
      <c r="EE315" s="152"/>
      <c r="EF315" s="152"/>
      <c r="EG315" s="152"/>
      <c r="EH315" s="151">
        <v>0</v>
      </c>
      <c r="EI315" s="152">
        <v>0</v>
      </c>
      <c r="EJ315" s="152">
        <v>0</v>
      </c>
      <c r="EK315" s="153">
        <f t="shared" si="349"/>
        <v>0</v>
      </c>
      <c r="EL315" s="151">
        <v>0</v>
      </c>
      <c r="EM315" s="152">
        <v>0</v>
      </c>
      <c r="EN315" s="152">
        <v>0</v>
      </c>
      <c r="EO315" s="153">
        <f t="shared" si="350"/>
        <v>0</v>
      </c>
      <c r="EP315" s="151">
        <v>0</v>
      </c>
      <c r="EQ315" s="152">
        <v>0</v>
      </c>
      <c r="ER315" s="152">
        <v>0</v>
      </c>
      <c r="ES315" s="153">
        <f t="shared" si="351"/>
        <v>0</v>
      </c>
      <c r="ET315" s="151">
        <v>0</v>
      </c>
      <c r="EU315" s="152">
        <v>0</v>
      </c>
      <c r="EV315" s="152">
        <v>0</v>
      </c>
      <c r="EW315" s="153">
        <f t="shared" si="352"/>
        <v>0</v>
      </c>
      <c r="EX315" s="151">
        <v>561</v>
      </c>
      <c r="EY315" s="152">
        <v>637</v>
      </c>
      <c r="EZ315" s="152">
        <v>10</v>
      </c>
      <c r="FA315" s="153">
        <f t="shared" si="353"/>
        <v>647</v>
      </c>
      <c r="FB315" s="151">
        <v>0</v>
      </c>
      <c r="FC315" s="152">
        <v>0</v>
      </c>
      <c r="FD315" s="152">
        <v>0</v>
      </c>
      <c r="FE315" s="153">
        <f t="shared" si="354"/>
        <v>0</v>
      </c>
      <c r="FF315" s="151">
        <v>20388</v>
      </c>
      <c r="FG315" s="152">
        <v>21256</v>
      </c>
      <c r="FH315" s="152">
        <v>3065</v>
      </c>
      <c r="FI315" s="153">
        <f t="shared" si="355"/>
        <v>24321</v>
      </c>
      <c r="FJ315" s="151">
        <v>0</v>
      </c>
      <c r="FK315" s="152">
        <v>0</v>
      </c>
      <c r="FL315" s="152">
        <v>0</v>
      </c>
      <c r="FM315" s="153">
        <f t="shared" si="356"/>
        <v>0</v>
      </c>
      <c r="FN315" s="151">
        <v>0</v>
      </c>
      <c r="FO315" s="152">
        <v>0</v>
      </c>
      <c r="FP315" s="152">
        <v>0</v>
      </c>
      <c r="FQ315" s="153">
        <f t="shared" si="357"/>
        <v>0</v>
      </c>
      <c r="FR315" s="151">
        <v>0</v>
      </c>
      <c r="FS315" s="152">
        <v>0</v>
      </c>
      <c r="FT315" s="152">
        <v>0</v>
      </c>
      <c r="FU315" s="153">
        <f t="shared" si="358"/>
        <v>0</v>
      </c>
      <c r="FV315" s="151">
        <v>0</v>
      </c>
      <c r="FW315" s="152">
        <v>166</v>
      </c>
      <c r="FX315" s="152">
        <v>0</v>
      </c>
      <c r="FY315" s="153">
        <f t="shared" si="359"/>
        <v>166</v>
      </c>
      <c r="FZ315" s="151">
        <v>0</v>
      </c>
      <c r="GA315" s="152">
        <v>0</v>
      </c>
      <c r="GB315" s="152">
        <v>0</v>
      </c>
      <c r="GC315" s="153">
        <f t="shared" si="360"/>
        <v>0</v>
      </c>
      <c r="GD315" s="169">
        <f t="shared" si="361"/>
        <v>43344</v>
      </c>
      <c r="GE315" s="170">
        <f t="shared" si="361"/>
        <v>45809</v>
      </c>
      <c r="GF315" s="170">
        <f t="shared" si="361"/>
        <v>4757</v>
      </c>
      <c r="GG315" s="170">
        <f t="shared" si="361"/>
        <v>50566</v>
      </c>
      <c r="GH315" s="159"/>
      <c r="GI315" s="155"/>
      <c r="GJ315" s="155"/>
      <c r="GK315" s="155"/>
      <c r="GL315" s="155"/>
      <c r="GM315" s="155"/>
      <c r="GN315" s="155"/>
      <c r="GO315" s="155"/>
      <c r="GP315" s="147"/>
      <c r="GQ315" s="147"/>
      <c r="GR315" s="147"/>
      <c r="GS315" s="147"/>
      <c r="GT315" s="147"/>
      <c r="GU315" s="147"/>
      <c r="GV315" s="147"/>
      <c r="GW315" s="147"/>
      <c r="GX315" s="147"/>
      <c r="GY315" s="147"/>
      <c r="GZ315" s="147"/>
      <c r="HA315" s="147"/>
    </row>
    <row r="316" spans="1:209" ht="11.25" customHeight="1">
      <c r="A316" s="167">
        <v>43191</v>
      </c>
      <c r="B316" s="164">
        <v>11692</v>
      </c>
      <c r="C316" s="165">
        <v>8254</v>
      </c>
      <c r="D316" s="165">
        <v>714</v>
      </c>
      <c r="E316" s="166">
        <f t="shared" si="318"/>
        <v>8968</v>
      </c>
      <c r="F316" s="164">
        <v>0</v>
      </c>
      <c r="G316" s="165">
        <v>0</v>
      </c>
      <c r="H316" s="165">
        <v>0</v>
      </c>
      <c r="I316" s="166">
        <f t="shared" si="319"/>
        <v>0</v>
      </c>
      <c r="J316" s="165"/>
      <c r="K316" s="165"/>
      <c r="L316" s="165"/>
      <c r="M316" s="165"/>
      <c r="N316" s="164">
        <v>0</v>
      </c>
      <c r="O316" s="165">
        <v>0</v>
      </c>
      <c r="P316" s="165">
        <v>0</v>
      </c>
      <c r="Q316" s="166">
        <f t="shared" si="320"/>
        <v>0</v>
      </c>
      <c r="R316" s="164">
        <v>0</v>
      </c>
      <c r="S316" s="165">
        <v>0</v>
      </c>
      <c r="T316" s="165">
        <v>0</v>
      </c>
      <c r="U316" s="166">
        <f t="shared" si="321"/>
        <v>0</v>
      </c>
      <c r="V316" s="164">
        <v>0</v>
      </c>
      <c r="W316" s="165">
        <v>0</v>
      </c>
      <c r="X316" s="165">
        <v>0</v>
      </c>
      <c r="Y316" s="166">
        <f t="shared" si="322"/>
        <v>0</v>
      </c>
      <c r="Z316" s="164">
        <v>3708</v>
      </c>
      <c r="AA316" s="165">
        <v>2265</v>
      </c>
      <c r="AB316" s="165">
        <v>382</v>
      </c>
      <c r="AC316" s="166">
        <f t="shared" si="323"/>
        <v>2647</v>
      </c>
      <c r="AD316" s="164">
        <v>0</v>
      </c>
      <c r="AE316" s="165">
        <v>0</v>
      </c>
      <c r="AF316" s="165">
        <v>0</v>
      </c>
      <c r="AG316" s="166">
        <f t="shared" si="324"/>
        <v>0</v>
      </c>
      <c r="AH316" s="164">
        <v>0</v>
      </c>
      <c r="AI316" s="165">
        <v>0</v>
      </c>
      <c r="AJ316" s="165">
        <v>0</v>
      </c>
      <c r="AK316" s="166">
        <f t="shared" si="325"/>
        <v>0</v>
      </c>
      <c r="AL316" s="164">
        <v>0</v>
      </c>
      <c r="AM316" s="165">
        <v>0</v>
      </c>
      <c r="AN316" s="165">
        <v>0</v>
      </c>
      <c r="AO316" s="166">
        <f t="shared" si="326"/>
        <v>0</v>
      </c>
      <c r="AP316" s="164">
        <v>0</v>
      </c>
      <c r="AQ316" s="165">
        <v>0</v>
      </c>
      <c r="AR316" s="165">
        <v>0</v>
      </c>
      <c r="AS316" s="166">
        <f t="shared" si="327"/>
        <v>0</v>
      </c>
      <c r="AT316" s="164">
        <v>0</v>
      </c>
      <c r="AU316" s="165">
        <v>0</v>
      </c>
      <c r="AV316" s="165">
        <v>0</v>
      </c>
      <c r="AW316" s="166">
        <f t="shared" si="328"/>
        <v>0</v>
      </c>
      <c r="AX316" s="164">
        <v>0</v>
      </c>
      <c r="AY316" s="165">
        <v>0</v>
      </c>
      <c r="AZ316" s="165">
        <v>0</v>
      </c>
      <c r="BA316" s="166">
        <f t="shared" si="329"/>
        <v>0</v>
      </c>
      <c r="BB316" s="164">
        <v>0</v>
      </c>
      <c r="BC316" s="165">
        <v>0</v>
      </c>
      <c r="BD316" s="165">
        <v>0</v>
      </c>
      <c r="BE316" s="166">
        <f t="shared" si="330"/>
        <v>0</v>
      </c>
      <c r="BF316" s="164">
        <v>0</v>
      </c>
      <c r="BG316" s="165">
        <v>0</v>
      </c>
      <c r="BH316" s="165">
        <v>0</v>
      </c>
      <c r="BI316" s="166">
        <f t="shared" si="331"/>
        <v>0</v>
      </c>
      <c r="BJ316" s="164">
        <v>0</v>
      </c>
      <c r="BK316" s="165">
        <v>0</v>
      </c>
      <c r="BL316" s="165">
        <v>0</v>
      </c>
      <c r="BM316" s="166">
        <f t="shared" si="332"/>
        <v>0</v>
      </c>
      <c r="BN316" s="164">
        <v>0</v>
      </c>
      <c r="BO316" s="165">
        <v>0</v>
      </c>
      <c r="BP316" s="165">
        <v>0</v>
      </c>
      <c r="BQ316" s="166">
        <f t="shared" si="333"/>
        <v>0</v>
      </c>
      <c r="BR316" s="164">
        <v>0</v>
      </c>
      <c r="BS316" s="165">
        <v>0</v>
      </c>
      <c r="BT316" s="165">
        <v>0</v>
      </c>
      <c r="BU316" s="166">
        <f t="shared" si="334"/>
        <v>0</v>
      </c>
      <c r="BV316" s="164">
        <v>0</v>
      </c>
      <c r="BW316" s="165">
        <v>0</v>
      </c>
      <c r="BX316" s="165">
        <v>0</v>
      </c>
      <c r="BY316" s="166">
        <f t="shared" si="335"/>
        <v>0</v>
      </c>
      <c r="BZ316" s="164">
        <v>0</v>
      </c>
      <c r="CA316" s="165">
        <v>0</v>
      </c>
      <c r="CB316" s="165">
        <v>0</v>
      </c>
      <c r="CC316" s="166">
        <f t="shared" si="336"/>
        <v>0</v>
      </c>
      <c r="CD316" s="164">
        <v>0</v>
      </c>
      <c r="CE316" s="165">
        <v>0</v>
      </c>
      <c r="CF316" s="165">
        <v>0</v>
      </c>
      <c r="CG316" s="166">
        <f t="shared" si="337"/>
        <v>0</v>
      </c>
      <c r="CH316" s="164">
        <v>0</v>
      </c>
      <c r="CI316" s="165">
        <v>0</v>
      </c>
      <c r="CJ316" s="165">
        <v>0</v>
      </c>
      <c r="CK316" s="166">
        <f t="shared" si="338"/>
        <v>0</v>
      </c>
      <c r="CL316" s="164">
        <v>0</v>
      </c>
      <c r="CM316" s="165">
        <v>0</v>
      </c>
      <c r="CN316" s="165">
        <v>0</v>
      </c>
      <c r="CO316" s="166">
        <f t="shared" si="339"/>
        <v>0</v>
      </c>
      <c r="CP316" s="164">
        <v>0</v>
      </c>
      <c r="CQ316" s="165">
        <v>0</v>
      </c>
      <c r="CR316" s="165">
        <v>0</v>
      </c>
      <c r="CS316" s="166">
        <f t="shared" si="340"/>
        <v>0</v>
      </c>
      <c r="CT316" s="164">
        <v>1107</v>
      </c>
      <c r="CU316" s="165">
        <v>1015</v>
      </c>
      <c r="CV316" s="165">
        <v>0</v>
      </c>
      <c r="CW316" s="166">
        <f t="shared" si="341"/>
        <v>1015</v>
      </c>
      <c r="CX316" s="164">
        <v>0</v>
      </c>
      <c r="CY316" s="165">
        <v>0</v>
      </c>
      <c r="CZ316" s="165">
        <v>0</v>
      </c>
      <c r="DA316" s="166">
        <f t="shared" si="342"/>
        <v>0</v>
      </c>
      <c r="DB316" s="164">
        <v>0</v>
      </c>
      <c r="DC316" s="165">
        <v>0</v>
      </c>
      <c r="DD316" s="165">
        <v>0</v>
      </c>
      <c r="DE316" s="166">
        <f t="shared" si="343"/>
        <v>0</v>
      </c>
      <c r="DF316" s="165"/>
      <c r="DG316" s="165"/>
      <c r="DH316" s="165"/>
      <c r="DI316" s="165"/>
      <c r="DJ316" s="164">
        <v>45</v>
      </c>
      <c r="DK316" s="165">
        <v>56</v>
      </c>
      <c r="DL316" s="165">
        <v>0</v>
      </c>
      <c r="DM316" s="166">
        <f t="shared" si="344"/>
        <v>56</v>
      </c>
      <c r="DN316" s="164">
        <v>0</v>
      </c>
      <c r="DO316" s="165">
        <v>0</v>
      </c>
      <c r="DP316" s="165">
        <v>0</v>
      </c>
      <c r="DQ316" s="166">
        <f t="shared" si="345"/>
        <v>0</v>
      </c>
      <c r="DR316" s="164">
        <v>0</v>
      </c>
      <c r="DS316" s="165">
        <v>0</v>
      </c>
      <c r="DT316" s="165">
        <v>0</v>
      </c>
      <c r="DU316" s="166">
        <f t="shared" si="346"/>
        <v>0</v>
      </c>
      <c r="DV316" s="164">
        <v>0</v>
      </c>
      <c r="DW316" s="165">
        <v>0</v>
      </c>
      <c r="DX316" s="165">
        <v>0</v>
      </c>
      <c r="DY316" s="166">
        <f t="shared" si="347"/>
        <v>0</v>
      </c>
      <c r="DZ316" s="164">
        <v>0</v>
      </c>
      <c r="EA316" s="165">
        <v>0</v>
      </c>
      <c r="EB316" s="165">
        <v>0</v>
      </c>
      <c r="EC316" s="166">
        <f t="shared" si="348"/>
        <v>0</v>
      </c>
      <c r="ED316" s="165"/>
      <c r="EE316" s="165"/>
      <c r="EF316" s="165"/>
      <c r="EG316" s="165"/>
      <c r="EH316" s="164">
        <v>0</v>
      </c>
      <c r="EI316" s="165">
        <v>0</v>
      </c>
      <c r="EJ316" s="165">
        <v>0</v>
      </c>
      <c r="EK316" s="166">
        <f t="shared" si="349"/>
        <v>0</v>
      </c>
      <c r="EL316" s="164">
        <v>0</v>
      </c>
      <c r="EM316" s="165">
        <v>0</v>
      </c>
      <c r="EN316" s="165">
        <v>0</v>
      </c>
      <c r="EO316" s="166">
        <f t="shared" si="350"/>
        <v>0</v>
      </c>
      <c r="EP316" s="164">
        <v>0</v>
      </c>
      <c r="EQ316" s="165">
        <v>0</v>
      </c>
      <c r="ER316" s="165">
        <v>0</v>
      </c>
      <c r="ES316" s="166">
        <f t="shared" si="351"/>
        <v>0</v>
      </c>
      <c r="ET316" s="164">
        <v>0</v>
      </c>
      <c r="EU316" s="165">
        <v>0</v>
      </c>
      <c r="EV316" s="165">
        <v>0</v>
      </c>
      <c r="EW316" s="166">
        <f t="shared" si="352"/>
        <v>0</v>
      </c>
      <c r="EX316" s="164">
        <v>454</v>
      </c>
      <c r="EY316" s="165">
        <v>424</v>
      </c>
      <c r="EZ316" s="165">
        <v>10</v>
      </c>
      <c r="FA316" s="166">
        <f t="shared" si="353"/>
        <v>434</v>
      </c>
      <c r="FB316" s="164">
        <v>0</v>
      </c>
      <c r="FC316" s="165">
        <v>0</v>
      </c>
      <c r="FD316" s="165">
        <v>0</v>
      </c>
      <c r="FE316" s="166">
        <f t="shared" si="354"/>
        <v>0</v>
      </c>
      <c r="FF316" s="164">
        <v>18264</v>
      </c>
      <c r="FG316" s="165">
        <v>16570</v>
      </c>
      <c r="FH316" s="165">
        <v>1701</v>
      </c>
      <c r="FI316" s="166">
        <f t="shared" si="355"/>
        <v>18271</v>
      </c>
      <c r="FJ316" s="164">
        <v>0</v>
      </c>
      <c r="FK316" s="165">
        <v>0</v>
      </c>
      <c r="FL316" s="165">
        <v>0</v>
      </c>
      <c r="FM316" s="166">
        <f t="shared" si="356"/>
        <v>0</v>
      </c>
      <c r="FN316" s="164">
        <v>0</v>
      </c>
      <c r="FO316" s="165">
        <v>0</v>
      </c>
      <c r="FP316" s="165">
        <v>0</v>
      </c>
      <c r="FQ316" s="166">
        <f t="shared" si="357"/>
        <v>0</v>
      </c>
      <c r="FR316" s="164">
        <v>0</v>
      </c>
      <c r="FS316" s="165">
        <v>0</v>
      </c>
      <c r="FT316" s="165">
        <v>0</v>
      </c>
      <c r="FU316" s="166">
        <f t="shared" si="358"/>
        <v>0</v>
      </c>
      <c r="FV316" s="164">
        <v>0</v>
      </c>
      <c r="FW316" s="165">
        <v>20</v>
      </c>
      <c r="FX316" s="165">
        <v>0</v>
      </c>
      <c r="FY316" s="166">
        <f t="shared" si="359"/>
        <v>20</v>
      </c>
      <c r="FZ316" s="164">
        <v>0</v>
      </c>
      <c r="GA316" s="165">
        <v>0</v>
      </c>
      <c r="GB316" s="165">
        <v>0</v>
      </c>
      <c r="GC316" s="166">
        <f t="shared" si="360"/>
        <v>0</v>
      </c>
      <c r="GD316" s="164">
        <f t="shared" si="361"/>
        <v>35270</v>
      </c>
      <c r="GE316" s="165">
        <f t="shared" si="361"/>
        <v>28604</v>
      </c>
      <c r="GF316" s="165">
        <f t="shared" si="361"/>
        <v>2807</v>
      </c>
      <c r="GG316" s="165">
        <f t="shared" si="361"/>
        <v>31411</v>
      </c>
      <c r="GH316" s="159"/>
      <c r="GI316" s="155"/>
      <c r="GJ316" s="155"/>
      <c r="GK316" s="155"/>
      <c r="GL316" s="155"/>
      <c r="GM316" s="155"/>
      <c r="GN316" s="155"/>
      <c r="GO316" s="155"/>
      <c r="GP316" s="147"/>
      <c r="GQ316" s="147"/>
      <c r="GR316" s="147"/>
      <c r="GS316" s="147"/>
      <c r="GT316" s="147"/>
      <c r="GU316" s="147"/>
      <c r="GV316" s="147"/>
      <c r="GW316" s="147"/>
      <c r="GX316" s="147"/>
      <c r="GY316" s="147"/>
      <c r="GZ316" s="147"/>
      <c r="HA316" s="147"/>
    </row>
    <row r="317" spans="1:209" ht="11.25" customHeight="1">
      <c r="A317" s="148">
        <v>43221</v>
      </c>
      <c r="B317" s="145">
        <v>13130</v>
      </c>
      <c r="C317" s="146">
        <v>8976</v>
      </c>
      <c r="D317" s="146">
        <v>1445</v>
      </c>
      <c r="E317" s="149">
        <f t="shared" si="318"/>
        <v>10421</v>
      </c>
      <c r="F317" s="145">
        <v>0</v>
      </c>
      <c r="G317" s="146">
        <v>0</v>
      </c>
      <c r="H317" s="146">
        <v>0</v>
      </c>
      <c r="I317" s="149">
        <f t="shared" si="319"/>
        <v>0</v>
      </c>
      <c r="J317" s="146"/>
      <c r="K317" s="146"/>
      <c r="L317" s="146"/>
      <c r="M317" s="146"/>
      <c r="N317" s="145">
        <v>0</v>
      </c>
      <c r="O317" s="146">
        <v>0</v>
      </c>
      <c r="P317" s="146">
        <v>0</v>
      </c>
      <c r="Q317" s="149">
        <f t="shared" si="320"/>
        <v>0</v>
      </c>
      <c r="R317" s="145">
        <v>0</v>
      </c>
      <c r="S317" s="146">
        <v>0</v>
      </c>
      <c r="T317" s="146">
        <v>0</v>
      </c>
      <c r="U317" s="149">
        <f t="shared" si="321"/>
        <v>0</v>
      </c>
      <c r="V317" s="145">
        <v>0</v>
      </c>
      <c r="W317" s="146">
        <v>0</v>
      </c>
      <c r="X317" s="146">
        <v>0</v>
      </c>
      <c r="Y317" s="149">
        <f t="shared" si="322"/>
        <v>0</v>
      </c>
      <c r="Z317" s="145">
        <v>4552</v>
      </c>
      <c r="AA317" s="146">
        <v>3403</v>
      </c>
      <c r="AB317" s="146">
        <v>491</v>
      </c>
      <c r="AC317" s="149">
        <f t="shared" si="323"/>
        <v>3894</v>
      </c>
      <c r="AD317" s="145">
        <v>0</v>
      </c>
      <c r="AE317" s="146">
        <v>0</v>
      </c>
      <c r="AF317" s="146">
        <v>0</v>
      </c>
      <c r="AG317" s="149">
        <f t="shared" si="324"/>
        <v>0</v>
      </c>
      <c r="AH317" s="145">
        <v>0</v>
      </c>
      <c r="AI317" s="146">
        <v>0</v>
      </c>
      <c r="AJ317" s="146">
        <v>0</v>
      </c>
      <c r="AK317" s="149">
        <f t="shared" si="325"/>
        <v>0</v>
      </c>
      <c r="AL317" s="145">
        <v>0</v>
      </c>
      <c r="AM317" s="146">
        <v>0</v>
      </c>
      <c r="AN317" s="146">
        <v>0</v>
      </c>
      <c r="AO317" s="149">
        <f t="shared" si="326"/>
        <v>0</v>
      </c>
      <c r="AP317" s="145">
        <v>0</v>
      </c>
      <c r="AQ317" s="146">
        <v>0</v>
      </c>
      <c r="AR317" s="146">
        <v>0</v>
      </c>
      <c r="AS317" s="149">
        <f t="shared" si="327"/>
        <v>0</v>
      </c>
      <c r="AT317" s="145">
        <v>0</v>
      </c>
      <c r="AU317" s="146">
        <v>0</v>
      </c>
      <c r="AV317" s="146">
        <v>0</v>
      </c>
      <c r="AW317" s="149">
        <f t="shared" si="328"/>
        <v>0</v>
      </c>
      <c r="AX317" s="145">
        <v>0</v>
      </c>
      <c r="AY317" s="146">
        <v>0</v>
      </c>
      <c r="AZ317" s="146">
        <v>0</v>
      </c>
      <c r="BA317" s="149">
        <f t="shared" si="329"/>
        <v>0</v>
      </c>
      <c r="BB317" s="145">
        <v>0</v>
      </c>
      <c r="BC317" s="146">
        <v>0</v>
      </c>
      <c r="BD317" s="146">
        <v>0</v>
      </c>
      <c r="BE317" s="149">
        <f t="shared" si="330"/>
        <v>0</v>
      </c>
      <c r="BF317" s="145">
        <v>0</v>
      </c>
      <c r="BG317" s="146">
        <v>0</v>
      </c>
      <c r="BH317" s="146">
        <v>0</v>
      </c>
      <c r="BI317" s="149">
        <f t="shared" si="331"/>
        <v>0</v>
      </c>
      <c r="BJ317" s="145">
        <v>0</v>
      </c>
      <c r="BK317" s="146">
        <v>0</v>
      </c>
      <c r="BL317" s="146">
        <v>0</v>
      </c>
      <c r="BM317" s="149">
        <f t="shared" si="332"/>
        <v>0</v>
      </c>
      <c r="BN317" s="145">
        <v>0</v>
      </c>
      <c r="BO317" s="146">
        <v>0</v>
      </c>
      <c r="BP317" s="146">
        <v>0</v>
      </c>
      <c r="BQ317" s="149">
        <f t="shared" si="333"/>
        <v>0</v>
      </c>
      <c r="BR317" s="145">
        <v>0</v>
      </c>
      <c r="BS317" s="146">
        <v>0</v>
      </c>
      <c r="BT317" s="146">
        <v>0</v>
      </c>
      <c r="BU317" s="149">
        <f t="shared" si="334"/>
        <v>0</v>
      </c>
      <c r="BV317" s="145">
        <v>0</v>
      </c>
      <c r="BW317" s="146">
        <v>0</v>
      </c>
      <c r="BX317" s="146">
        <v>0</v>
      </c>
      <c r="BY317" s="149">
        <f t="shared" si="335"/>
        <v>0</v>
      </c>
      <c r="BZ317" s="145">
        <v>0</v>
      </c>
      <c r="CA317" s="146">
        <v>0</v>
      </c>
      <c r="CB317" s="146">
        <v>0</v>
      </c>
      <c r="CC317" s="149">
        <f t="shared" si="336"/>
        <v>0</v>
      </c>
      <c r="CD317" s="145">
        <v>0</v>
      </c>
      <c r="CE317" s="146">
        <v>0</v>
      </c>
      <c r="CF317" s="146">
        <v>0</v>
      </c>
      <c r="CG317" s="149">
        <f t="shared" si="337"/>
        <v>0</v>
      </c>
      <c r="CH317" s="145">
        <v>0</v>
      </c>
      <c r="CI317" s="146">
        <v>0</v>
      </c>
      <c r="CJ317" s="146">
        <v>0</v>
      </c>
      <c r="CK317" s="149">
        <f t="shared" si="338"/>
        <v>0</v>
      </c>
      <c r="CL317" s="145">
        <v>0</v>
      </c>
      <c r="CM317" s="146">
        <v>0</v>
      </c>
      <c r="CN317" s="146">
        <v>0</v>
      </c>
      <c r="CO317" s="149">
        <f t="shared" si="339"/>
        <v>0</v>
      </c>
      <c r="CP317" s="145">
        <v>0</v>
      </c>
      <c r="CQ317" s="146">
        <v>0</v>
      </c>
      <c r="CR317" s="146">
        <v>0</v>
      </c>
      <c r="CS317" s="149">
        <f t="shared" si="340"/>
        <v>0</v>
      </c>
      <c r="CT317" s="145">
        <v>1492</v>
      </c>
      <c r="CU317" s="146">
        <v>1321</v>
      </c>
      <c r="CV317" s="146">
        <v>2</v>
      </c>
      <c r="CW317" s="149">
        <f t="shared" si="341"/>
        <v>1323</v>
      </c>
      <c r="CX317" s="145">
        <v>0</v>
      </c>
      <c r="CY317" s="146">
        <v>0</v>
      </c>
      <c r="CZ317" s="146">
        <v>0</v>
      </c>
      <c r="DA317" s="149">
        <f t="shared" si="342"/>
        <v>0</v>
      </c>
      <c r="DB317" s="145">
        <v>0</v>
      </c>
      <c r="DC317" s="146">
        <v>0</v>
      </c>
      <c r="DD317" s="146">
        <v>0</v>
      </c>
      <c r="DE317" s="149">
        <f t="shared" si="343"/>
        <v>0</v>
      </c>
      <c r="DF317" s="146"/>
      <c r="DG317" s="146"/>
      <c r="DH317" s="146"/>
      <c r="DI317" s="146"/>
      <c r="DJ317" s="145">
        <v>37</v>
      </c>
      <c r="DK317" s="146">
        <v>39</v>
      </c>
      <c r="DL317" s="146">
        <v>0</v>
      </c>
      <c r="DM317" s="149">
        <f t="shared" si="344"/>
        <v>39</v>
      </c>
      <c r="DN317" s="145">
        <v>0</v>
      </c>
      <c r="DO317" s="146">
        <v>0</v>
      </c>
      <c r="DP317" s="146">
        <v>0</v>
      </c>
      <c r="DQ317" s="149">
        <f t="shared" si="345"/>
        <v>0</v>
      </c>
      <c r="DR317" s="145">
        <v>0</v>
      </c>
      <c r="DS317" s="146">
        <v>0</v>
      </c>
      <c r="DT317" s="146">
        <v>0</v>
      </c>
      <c r="DU317" s="149">
        <f t="shared" si="346"/>
        <v>0</v>
      </c>
      <c r="DV317" s="145">
        <v>0</v>
      </c>
      <c r="DW317" s="146">
        <v>0</v>
      </c>
      <c r="DX317" s="146">
        <v>0</v>
      </c>
      <c r="DY317" s="149">
        <f t="shared" si="347"/>
        <v>0</v>
      </c>
      <c r="DZ317" s="145">
        <v>0</v>
      </c>
      <c r="EA317" s="146">
        <v>0</v>
      </c>
      <c r="EB317" s="146">
        <v>0</v>
      </c>
      <c r="EC317" s="149">
        <f t="shared" si="348"/>
        <v>0</v>
      </c>
      <c r="ED317" s="146"/>
      <c r="EE317" s="146"/>
      <c r="EF317" s="146"/>
      <c r="EG317" s="146"/>
      <c r="EH317" s="145">
        <v>0</v>
      </c>
      <c r="EI317" s="146">
        <v>0</v>
      </c>
      <c r="EJ317" s="146">
        <v>0</v>
      </c>
      <c r="EK317" s="149">
        <f t="shared" si="349"/>
        <v>0</v>
      </c>
      <c r="EL317" s="145">
        <v>0</v>
      </c>
      <c r="EM317" s="146">
        <v>0</v>
      </c>
      <c r="EN317" s="146">
        <v>0</v>
      </c>
      <c r="EO317" s="149">
        <f t="shared" si="350"/>
        <v>0</v>
      </c>
      <c r="EP317" s="145">
        <v>0</v>
      </c>
      <c r="EQ317" s="146">
        <v>0</v>
      </c>
      <c r="ER317" s="146">
        <v>0</v>
      </c>
      <c r="ES317" s="149">
        <f t="shared" si="351"/>
        <v>0</v>
      </c>
      <c r="ET317" s="145">
        <v>0</v>
      </c>
      <c r="EU317" s="146">
        <v>0</v>
      </c>
      <c r="EV317" s="146">
        <v>0</v>
      </c>
      <c r="EW317" s="149">
        <f t="shared" si="352"/>
        <v>0</v>
      </c>
      <c r="EX317" s="145">
        <v>672</v>
      </c>
      <c r="EY317" s="146">
        <v>515</v>
      </c>
      <c r="EZ317" s="146">
        <v>20</v>
      </c>
      <c r="FA317" s="149">
        <f t="shared" si="353"/>
        <v>535</v>
      </c>
      <c r="FB317" s="145">
        <v>0</v>
      </c>
      <c r="FC317" s="146">
        <v>0</v>
      </c>
      <c r="FD317" s="146">
        <v>0</v>
      </c>
      <c r="FE317" s="149">
        <f t="shared" si="354"/>
        <v>0</v>
      </c>
      <c r="FF317" s="145">
        <v>18669</v>
      </c>
      <c r="FG317" s="146">
        <v>15810</v>
      </c>
      <c r="FH317" s="146">
        <v>1755</v>
      </c>
      <c r="FI317" s="149">
        <f t="shared" si="355"/>
        <v>17565</v>
      </c>
      <c r="FJ317" s="145">
        <v>0</v>
      </c>
      <c r="FK317" s="146">
        <v>0</v>
      </c>
      <c r="FL317" s="146">
        <v>0</v>
      </c>
      <c r="FM317" s="149">
        <f t="shared" si="356"/>
        <v>0</v>
      </c>
      <c r="FN317" s="145">
        <v>0</v>
      </c>
      <c r="FO317" s="146">
        <v>0</v>
      </c>
      <c r="FP317" s="146">
        <v>0</v>
      </c>
      <c r="FQ317" s="149">
        <f t="shared" si="357"/>
        <v>0</v>
      </c>
      <c r="FR317" s="145">
        <v>0</v>
      </c>
      <c r="FS317" s="146">
        <v>0</v>
      </c>
      <c r="FT317" s="146">
        <v>0</v>
      </c>
      <c r="FU317" s="149">
        <f t="shared" si="358"/>
        <v>0</v>
      </c>
      <c r="FV317" s="145">
        <v>0</v>
      </c>
      <c r="FW317" s="146">
        <v>103</v>
      </c>
      <c r="FX317" s="146">
        <v>0</v>
      </c>
      <c r="FY317" s="149">
        <f t="shared" si="359"/>
        <v>103</v>
      </c>
      <c r="FZ317" s="145">
        <v>0</v>
      </c>
      <c r="GA317" s="146">
        <v>0</v>
      </c>
      <c r="GB317" s="146">
        <v>0</v>
      </c>
      <c r="GC317" s="149">
        <f t="shared" si="360"/>
        <v>0</v>
      </c>
      <c r="GD317" s="164">
        <f t="shared" si="361"/>
        <v>38552</v>
      </c>
      <c r="GE317" s="165">
        <f t="shared" si="361"/>
        <v>30167</v>
      </c>
      <c r="GF317" s="165">
        <f t="shared" si="361"/>
        <v>3713</v>
      </c>
      <c r="GG317" s="165">
        <f t="shared" si="361"/>
        <v>33880</v>
      </c>
      <c r="GH317" s="159"/>
      <c r="GI317" s="155"/>
      <c r="GJ317" s="155"/>
      <c r="GK317" s="155"/>
      <c r="GL317" s="155"/>
      <c r="GM317" s="155"/>
      <c r="GN317" s="155"/>
      <c r="GO317" s="155"/>
      <c r="GP317" s="147"/>
      <c r="GQ317" s="147"/>
      <c r="GR317" s="147"/>
      <c r="GS317" s="147"/>
      <c r="GT317" s="147"/>
      <c r="GU317" s="147"/>
      <c r="GV317" s="147"/>
      <c r="GW317" s="147"/>
      <c r="GX317" s="147"/>
      <c r="GY317" s="147"/>
      <c r="GZ317" s="147"/>
      <c r="HA317" s="147"/>
    </row>
    <row r="318" spans="1:209" ht="11.25" customHeight="1">
      <c r="A318" s="148">
        <v>43252</v>
      </c>
      <c r="B318" s="145">
        <v>11131</v>
      </c>
      <c r="C318" s="146">
        <v>9616</v>
      </c>
      <c r="D318" s="146">
        <v>1642</v>
      </c>
      <c r="E318" s="149">
        <f t="shared" si="318"/>
        <v>11258</v>
      </c>
      <c r="F318" s="145">
        <v>0</v>
      </c>
      <c r="G318" s="146">
        <v>0</v>
      </c>
      <c r="H318" s="146">
        <v>0</v>
      </c>
      <c r="I318" s="149">
        <f t="shared" si="319"/>
        <v>0</v>
      </c>
      <c r="J318" s="146"/>
      <c r="K318" s="146"/>
      <c r="L318" s="146"/>
      <c r="M318" s="146"/>
      <c r="N318" s="145">
        <v>0</v>
      </c>
      <c r="O318" s="146">
        <v>0</v>
      </c>
      <c r="P318" s="146">
        <v>0</v>
      </c>
      <c r="Q318" s="149">
        <f t="shared" si="320"/>
        <v>0</v>
      </c>
      <c r="R318" s="145">
        <v>0</v>
      </c>
      <c r="S318" s="146">
        <v>0</v>
      </c>
      <c r="T318" s="146">
        <v>0</v>
      </c>
      <c r="U318" s="149">
        <f t="shared" si="321"/>
        <v>0</v>
      </c>
      <c r="V318" s="145">
        <v>0</v>
      </c>
      <c r="W318" s="146">
        <v>0</v>
      </c>
      <c r="X318" s="146">
        <v>0</v>
      </c>
      <c r="Y318" s="149">
        <f t="shared" si="322"/>
        <v>0</v>
      </c>
      <c r="Z318" s="145">
        <v>4383</v>
      </c>
      <c r="AA318" s="146">
        <v>3639</v>
      </c>
      <c r="AB318" s="146">
        <v>590</v>
      </c>
      <c r="AC318" s="149">
        <f t="shared" si="323"/>
        <v>4229</v>
      </c>
      <c r="AD318" s="145">
        <v>0</v>
      </c>
      <c r="AE318" s="146">
        <v>0</v>
      </c>
      <c r="AF318" s="146">
        <v>0</v>
      </c>
      <c r="AG318" s="149">
        <f t="shared" si="324"/>
        <v>0</v>
      </c>
      <c r="AH318" s="145">
        <v>0</v>
      </c>
      <c r="AI318" s="146">
        <v>0</v>
      </c>
      <c r="AJ318" s="146">
        <v>0</v>
      </c>
      <c r="AK318" s="149">
        <f t="shared" si="325"/>
        <v>0</v>
      </c>
      <c r="AL318" s="145">
        <v>0</v>
      </c>
      <c r="AM318" s="146">
        <v>0</v>
      </c>
      <c r="AN318" s="146">
        <v>0</v>
      </c>
      <c r="AO318" s="149">
        <f t="shared" si="326"/>
        <v>0</v>
      </c>
      <c r="AP318" s="145">
        <v>0</v>
      </c>
      <c r="AQ318" s="146">
        <v>0</v>
      </c>
      <c r="AR318" s="146">
        <v>0</v>
      </c>
      <c r="AS318" s="149">
        <f t="shared" si="327"/>
        <v>0</v>
      </c>
      <c r="AT318" s="145">
        <v>0</v>
      </c>
      <c r="AU318" s="146">
        <v>0</v>
      </c>
      <c r="AV318" s="146">
        <v>0</v>
      </c>
      <c r="AW318" s="149">
        <f t="shared" si="328"/>
        <v>0</v>
      </c>
      <c r="AX318" s="145">
        <v>0</v>
      </c>
      <c r="AY318" s="146">
        <v>0</v>
      </c>
      <c r="AZ318" s="146">
        <v>0</v>
      </c>
      <c r="BA318" s="149">
        <f t="shared" si="329"/>
        <v>0</v>
      </c>
      <c r="BB318" s="145">
        <v>0</v>
      </c>
      <c r="BC318" s="146">
        <v>0</v>
      </c>
      <c r="BD318" s="146">
        <v>0</v>
      </c>
      <c r="BE318" s="149">
        <f t="shared" si="330"/>
        <v>0</v>
      </c>
      <c r="BF318" s="145">
        <v>0</v>
      </c>
      <c r="BG318" s="146">
        <v>0</v>
      </c>
      <c r="BH318" s="146">
        <v>0</v>
      </c>
      <c r="BI318" s="149">
        <f t="shared" si="331"/>
        <v>0</v>
      </c>
      <c r="BJ318" s="145">
        <v>0</v>
      </c>
      <c r="BK318" s="146">
        <v>0</v>
      </c>
      <c r="BL318" s="146">
        <v>0</v>
      </c>
      <c r="BM318" s="149">
        <f t="shared" si="332"/>
        <v>0</v>
      </c>
      <c r="BN318" s="145">
        <v>0</v>
      </c>
      <c r="BO318" s="146">
        <v>0</v>
      </c>
      <c r="BP318" s="146">
        <v>0</v>
      </c>
      <c r="BQ318" s="149">
        <f t="shared" si="333"/>
        <v>0</v>
      </c>
      <c r="BR318" s="145">
        <v>0</v>
      </c>
      <c r="BS318" s="146">
        <v>0</v>
      </c>
      <c r="BT318" s="146">
        <v>0</v>
      </c>
      <c r="BU318" s="149">
        <f t="shared" si="334"/>
        <v>0</v>
      </c>
      <c r="BV318" s="145">
        <v>0</v>
      </c>
      <c r="BW318" s="146">
        <v>0</v>
      </c>
      <c r="BX318" s="146">
        <v>0</v>
      </c>
      <c r="BY318" s="149">
        <f t="shared" si="335"/>
        <v>0</v>
      </c>
      <c r="BZ318" s="145">
        <v>0</v>
      </c>
      <c r="CA318" s="146">
        <v>0</v>
      </c>
      <c r="CB318" s="146">
        <v>0</v>
      </c>
      <c r="CC318" s="149">
        <f t="shared" si="336"/>
        <v>0</v>
      </c>
      <c r="CD318" s="145">
        <v>0</v>
      </c>
      <c r="CE318" s="146">
        <v>0</v>
      </c>
      <c r="CF318" s="146">
        <v>0</v>
      </c>
      <c r="CG318" s="149">
        <f t="shared" si="337"/>
        <v>0</v>
      </c>
      <c r="CH318" s="145">
        <v>0</v>
      </c>
      <c r="CI318" s="146">
        <v>0</v>
      </c>
      <c r="CJ318" s="146">
        <v>0</v>
      </c>
      <c r="CK318" s="149">
        <f t="shared" si="338"/>
        <v>0</v>
      </c>
      <c r="CL318" s="145">
        <v>0</v>
      </c>
      <c r="CM318" s="146">
        <v>0</v>
      </c>
      <c r="CN318" s="146">
        <v>0</v>
      </c>
      <c r="CO318" s="149">
        <f t="shared" si="339"/>
        <v>0</v>
      </c>
      <c r="CP318" s="145">
        <v>0</v>
      </c>
      <c r="CQ318" s="146">
        <v>0</v>
      </c>
      <c r="CR318" s="146">
        <v>0</v>
      </c>
      <c r="CS318" s="149">
        <f t="shared" si="340"/>
        <v>0</v>
      </c>
      <c r="CT318" s="145">
        <v>1309</v>
      </c>
      <c r="CU318" s="146">
        <v>1310</v>
      </c>
      <c r="CV318" s="146">
        <v>30</v>
      </c>
      <c r="CW318" s="149">
        <f t="shared" si="341"/>
        <v>1340</v>
      </c>
      <c r="CX318" s="145">
        <v>0</v>
      </c>
      <c r="CY318" s="146">
        <v>0</v>
      </c>
      <c r="CZ318" s="146">
        <v>0</v>
      </c>
      <c r="DA318" s="149">
        <f t="shared" si="342"/>
        <v>0</v>
      </c>
      <c r="DB318" s="145">
        <v>0</v>
      </c>
      <c r="DC318" s="146">
        <v>0</v>
      </c>
      <c r="DD318" s="146">
        <v>0</v>
      </c>
      <c r="DE318" s="149">
        <f t="shared" si="343"/>
        <v>0</v>
      </c>
      <c r="DF318" s="146"/>
      <c r="DG318" s="146"/>
      <c r="DH318" s="146"/>
      <c r="DI318" s="146"/>
      <c r="DJ318" s="145">
        <v>0</v>
      </c>
      <c r="DK318" s="146">
        <v>0</v>
      </c>
      <c r="DL318" s="146">
        <v>0</v>
      </c>
      <c r="DM318" s="149">
        <f t="shared" si="344"/>
        <v>0</v>
      </c>
      <c r="DN318" s="145">
        <v>0</v>
      </c>
      <c r="DO318" s="146">
        <v>0</v>
      </c>
      <c r="DP318" s="146">
        <v>0</v>
      </c>
      <c r="DQ318" s="149">
        <f t="shared" si="345"/>
        <v>0</v>
      </c>
      <c r="DR318" s="145">
        <v>0</v>
      </c>
      <c r="DS318" s="146">
        <v>0</v>
      </c>
      <c r="DT318" s="146">
        <v>0</v>
      </c>
      <c r="DU318" s="149">
        <f t="shared" si="346"/>
        <v>0</v>
      </c>
      <c r="DV318" s="145">
        <v>0</v>
      </c>
      <c r="DW318" s="146">
        <v>0</v>
      </c>
      <c r="DX318" s="146">
        <v>0</v>
      </c>
      <c r="DY318" s="149">
        <f t="shared" si="347"/>
        <v>0</v>
      </c>
      <c r="DZ318" s="145">
        <v>0</v>
      </c>
      <c r="EA318" s="146">
        <v>0</v>
      </c>
      <c r="EB318" s="146">
        <v>0</v>
      </c>
      <c r="EC318" s="149">
        <f t="shared" si="348"/>
        <v>0</v>
      </c>
      <c r="ED318" s="146"/>
      <c r="EE318" s="146"/>
      <c r="EF318" s="146"/>
      <c r="EG318" s="146"/>
      <c r="EH318" s="145">
        <v>0</v>
      </c>
      <c r="EI318" s="146">
        <v>0</v>
      </c>
      <c r="EJ318" s="146">
        <v>0</v>
      </c>
      <c r="EK318" s="149">
        <f t="shared" si="349"/>
        <v>0</v>
      </c>
      <c r="EL318" s="145">
        <v>0</v>
      </c>
      <c r="EM318" s="146">
        <v>0</v>
      </c>
      <c r="EN318" s="146">
        <v>0</v>
      </c>
      <c r="EO318" s="149">
        <f t="shared" si="350"/>
        <v>0</v>
      </c>
      <c r="EP318" s="145">
        <v>0</v>
      </c>
      <c r="EQ318" s="146">
        <v>0</v>
      </c>
      <c r="ER318" s="146">
        <v>0</v>
      </c>
      <c r="ES318" s="149">
        <f t="shared" si="351"/>
        <v>0</v>
      </c>
      <c r="ET318" s="145">
        <v>0</v>
      </c>
      <c r="EU318" s="146">
        <v>0</v>
      </c>
      <c r="EV318" s="146">
        <v>0</v>
      </c>
      <c r="EW318" s="149">
        <f t="shared" si="352"/>
        <v>0</v>
      </c>
      <c r="EX318" s="145">
        <v>708</v>
      </c>
      <c r="EY318" s="146">
        <v>673</v>
      </c>
      <c r="EZ318" s="146">
        <v>0</v>
      </c>
      <c r="FA318" s="149">
        <f t="shared" si="353"/>
        <v>673</v>
      </c>
      <c r="FB318" s="145">
        <v>0</v>
      </c>
      <c r="FC318" s="146">
        <v>0</v>
      </c>
      <c r="FD318" s="146">
        <v>0</v>
      </c>
      <c r="FE318" s="149">
        <f t="shared" si="354"/>
        <v>0</v>
      </c>
      <c r="FF318" s="145">
        <v>16681</v>
      </c>
      <c r="FG318" s="146">
        <v>15039</v>
      </c>
      <c r="FH318" s="146">
        <v>2417</v>
      </c>
      <c r="FI318" s="149">
        <f t="shared" si="355"/>
        <v>17456</v>
      </c>
      <c r="FJ318" s="145">
        <v>0</v>
      </c>
      <c r="FK318" s="146">
        <v>0</v>
      </c>
      <c r="FL318" s="146">
        <v>0</v>
      </c>
      <c r="FM318" s="149">
        <f t="shared" si="356"/>
        <v>0</v>
      </c>
      <c r="FN318" s="145">
        <v>0</v>
      </c>
      <c r="FO318" s="146">
        <v>0</v>
      </c>
      <c r="FP318" s="146">
        <v>0</v>
      </c>
      <c r="FQ318" s="149">
        <f t="shared" si="357"/>
        <v>0</v>
      </c>
      <c r="FR318" s="145">
        <v>0</v>
      </c>
      <c r="FS318" s="146">
        <v>0</v>
      </c>
      <c r="FT318" s="146">
        <v>0</v>
      </c>
      <c r="FU318" s="149">
        <f t="shared" si="358"/>
        <v>0</v>
      </c>
      <c r="FV318" s="145">
        <v>0</v>
      </c>
      <c r="FW318" s="146">
        <v>75</v>
      </c>
      <c r="FX318" s="146">
        <v>0</v>
      </c>
      <c r="FY318" s="149">
        <f t="shared" si="359"/>
        <v>75</v>
      </c>
      <c r="FZ318" s="145">
        <v>0</v>
      </c>
      <c r="GA318" s="146">
        <v>0</v>
      </c>
      <c r="GB318" s="146">
        <v>0</v>
      </c>
      <c r="GC318" s="149">
        <f t="shared" si="360"/>
        <v>0</v>
      </c>
      <c r="GD318" s="164">
        <f t="shared" si="361"/>
        <v>34212</v>
      </c>
      <c r="GE318" s="165">
        <f t="shared" si="361"/>
        <v>30352</v>
      </c>
      <c r="GF318" s="165">
        <f t="shared" si="361"/>
        <v>4679</v>
      </c>
      <c r="GG318" s="165">
        <f t="shared" si="361"/>
        <v>35031</v>
      </c>
      <c r="GH318" s="159"/>
      <c r="GI318" s="155"/>
      <c r="GJ318" s="155"/>
      <c r="GK318" s="155"/>
      <c r="GL318" s="155"/>
      <c r="GM318" s="155"/>
      <c r="GN318" s="155"/>
      <c r="GO318" s="155"/>
      <c r="GP318" s="147"/>
      <c r="GQ318" s="147"/>
      <c r="GR318" s="147"/>
      <c r="GS318" s="147"/>
      <c r="GT318" s="147"/>
      <c r="GU318" s="147"/>
      <c r="GV318" s="147"/>
      <c r="GW318" s="147"/>
      <c r="GX318" s="147"/>
      <c r="GY318" s="147"/>
      <c r="GZ318" s="147"/>
      <c r="HA318" s="147"/>
    </row>
    <row r="319" spans="1:209" ht="11.25" customHeight="1">
      <c r="A319" s="148">
        <v>43282</v>
      </c>
      <c r="B319" s="145">
        <v>10812</v>
      </c>
      <c r="C319" s="146">
        <v>10152</v>
      </c>
      <c r="D319" s="146">
        <v>844</v>
      </c>
      <c r="E319" s="149">
        <f t="shared" si="318"/>
        <v>10996</v>
      </c>
      <c r="F319" s="145">
        <v>0</v>
      </c>
      <c r="G319" s="146">
        <v>0</v>
      </c>
      <c r="H319" s="146">
        <v>0</v>
      </c>
      <c r="I319" s="149">
        <f t="shared" si="319"/>
        <v>0</v>
      </c>
      <c r="J319" s="146"/>
      <c r="K319" s="146"/>
      <c r="L319" s="146"/>
      <c r="M319" s="146"/>
      <c r="N319" s="145">
        <v>0</v>
      </c>
      <c r="O319" s="146">
        <v>0</v>
      </c>
      <c r="P319" s="146">
        <v>0</v>
      </c>
      <c r="Q319" s="149">
        <f t="shared" si="320"/>
        <v>0</v>
      </c>
      <c r="R319" s="145">
        <v>0</v>
      </c>
      <c r="S319" s="146">
        <v>0</v>
      </c>
      <c r="T319" s="146">
        <v>0</v>
      </c>
      <c r="U319" s="149">
        <f t="shared" si="321"/>
        <v>0</v>
      </c>
      <c r="V319" s="145">
        <v>0</v>
      </c>
      <c r="W319" s="146">
        <v>0</v>
      </c>
      <c r="X319" s="146">
        <v>0</v>
      </c>
      <c r="Y319" s="149">
        <f t="shared" si="322"/>
        <v>0</v>
      </c>
      <c r="Z319" s="145">
        <v>4321</v>
      </c>
      <c r="AA319" s="146">
        <v>3427</v>
      </c>
      <c r="AB319" s="146">
        <v>535</v>
      </c>
      <c r="AC319" s="149">
        <f t="shared" si="323"/>
        <v>3962</v>
      </c>
      <c r="AD319" s="145">
        <v>0</v>
      </c>
      <c r="AE319" s="146">
        <v>0</v>
      </c>
      <c r="AF319" s="146">
        <v>0</v>
      </c>
      <c r="AG319" s="149">
        <f t="shared" si="324"/>
        <v>0</v>
      </c>
      <c r="AH319" s="145">
        <v>0</v>
      </c>
      <c r="AI319" s="146">
        <v>0</v>
      </c>
      <c r="AJ319" s="146">
        <v>0</v>
      </c>
      <c r="AK319" s="149">
        <f t="shared" si="325"/>
        <v>0</v>
      </c>
      <c r="AL319" s="145">
        <v>0</v>
      </c>
      <c r="AM319" s="146">
        <v>0</v>
      </c>
      <c r="AN319" s="146">
        <v>0</v>
      </c>
      <c r="AO319" s="149">
        <f t="shared" si="326"/>
        <v>0</v>
      </c>
      <c r="AP319" s="145">
        <v>0</v>
      </c>
      <c r="AQ319" s="146">
        <v>0</v>
      </c>
      <c r="AR319" s="146">
        <v>0</v>
      </c>
      <c r="AS319" s="149">
        <f t="shared" si="327"/>
        <v>0</v>
      </c>
      <c r="AT319" s="145">
        <v>0</v>
      </c>
      <c r="AU319" s="146">
        <v>0</v>
      </c>
      <c r="AV319" s="146">
        <v>0</v>
      </c>
      <c r="AW319" s="149">
        <f t="shared" si="328"/>
        <v>0</v>
      </c>
      <c r="AX319" s="145">
        <v>0</v>
      </c>
      <c r="AY319" s="146">
        <v>0</v>
      </c>
      <c r="AZ319" s="146">
        <v>0</v>
      </c>
      <c r="BA319" s="149">
        <f t="shared" si="329"/>
        <v>0</v>
      </c>
      <c r="BB319" s="145">
        <v>0</v>
      </c>
      <c r="BC319" s="146">
        <v>0</v>
      </c>
      <c r="BD319" s="146">
        <v>0</v>
      </c>
      <c r="BE319" s="149">
        <f t="shared" si="330"/>
        <v>0</v>
      </c>
      <c r="BF319" s="145">
        <v>0</v>
      </c>
      <c r="BG319" s="146">
        <v>0</v>
      </c>
      <c r="BH319" s="146">
        <v>0</v>
      </c>
      <c r="BI319" s="149">
        <f t="shared" si="331"/>
        <v>0</v>
      </c>
      <c r="BJ319" s="145">
        <v>0</v>
      </c>
      <c r="BK319" s="146">
        <v>0</v>
      </c>
      <c r="BL319" s="146">
        <v>0</v>
      </c>
      <c r="BM319" s="149">
        <f t="shared" si="332"/>
        <v>0</v>
      </c>
      <c r="BN319" s="145">
        <v>0</v>
      </c>
      <c r="BO319" s="146">
        <v>0</v>
      </c>
      <c r="BP319" s="146">
        <v>0</v>
      </c>
      <c r="BQ319" s="149">
        <f t="shared" si="333"/>
        <v>0</v>
      </c>
      <c r="BR319" s="145">
        <v>0</v>
      </c>
      <c r="BS319" s="146">
        <v>0</v>
      </c>
      <c r="BT319" s="146">
        <v>0</v>
      </c>
      <c r="BU319" s="149">
        <f t="shared" si="334"/>
        <v>0</v>
      </c>
      <c r="BV319" s="145">
        <v>0</v>
      </c>
      <c r="BW319" s="146">
        <v>0</v>
      </c>
      <c r="BX319" s="146">
        <v>0</v>
      </c>
      <c r="BY319" s="149">
        <f t="shared" si="335"/>
        <v>0</v>
      </c>
      <c r="BZ319" s="145">
        <v>0</v>
      </c>
      <c r="CA319" s="146">
        <v>0</v>
      </c>
      <c r="CB319" s="146">
        <v>0</v>
      </c>
      <c r="CC319" s="149">
        <f t="shared" si="336"/>
        <v>0</v>
      </c>
      <c r="CD319" s="145">
        <v>0</v>
      </c>
      <c r="CE319" s="146">
        <v>0</v>
      </c>
      <c r="CF319" s="146">
        <v>0</v>
      </c>
      <c r="CG319" s="149">
        <f t="shared" si="337"/>
        <v>0</v>
      </c>
      <c r="CH319" s="145">
        <v>0</v>
      </c>
      <c r="CI319" s="146">
        <v>0</v>
      </c>
      <c r="CJ319" s="146">
        <v>0</v>
      </c>
      <c r="CK319" s="149">
        <f t="shared" si="338"/>
        <v>0</v>
      </c>
      <c r="CL319" s="145">
        <v>0</v>
      </c>
      <c r="CM319" s="146">
        <v>0</v>
      </c>
      <c r="CN319" s="146">
        <v>0</v>
      </c>
      <c r="CO319" s="149">
        <f t="shared" si="339"/>
        <v>0</v>
      </c>
      <c r="CP319" s="145">
        <v>0</v>
      </c>
      <c r="CQ319" s="146">
        <v>0</v>
      </c>
      <c r="CR319" s="146">
        <v>0</v>
      </c>
      <c r="CS319" s="149">
        <f t="shared" si="340"/>
        <v>0</v>
      </c>
      <c r="CT319" s="145">
        <v>1155</v>
      </c>
      <c r="CU319" s="146">
        <v>941</v>
      </c>
      <c r="CV319" s="146">
        <v>21</v>
      </c>
      <c r="CW319" s="149">
        <f t="shared" si="341"/>
        <v>962</v>
      </c>
      <c r="CX319" s="145">
        <v>0</v>
      </c>
      <c r="CY319" s="146">
        <v>0</v>
      </c>
      <c r="CZ319" s="146">
        <v>0</v>
      </c>
      <c r="DA319" s="149">
        <f t="shared" si="342"/>
        <v>0</v>
      </c>
      <c r="DB319" s="145">
        <v>0</v>
      </c>
      <c r="DC319" s="146">
        <v>0</v>
      </c>
      <c r="DD319" s="146">
        <v>0</v>
      </c>
      <c r="DE319" s="149">
        <f t="shared" si="343"/>
        <v>0</v>
      </c>
      <c r="DF319" s="146"/>
      <c r="DG319" s="146"/>
      <c r="DH319" s="146"/>
      <c r="DI319" s="146"/>
      <c r="DJ319" s="145">
        <v>20</v>
      </c>
      <c r="DK319" s="146">
        <v>24</v>
      </c>
      <c r="DL319" s="146">
        <v>0</v>
      </c>
      <c r="DM319" s="149">
        <f t="shared" si="344"/>
        <v>24</v>
      </c>
      <c r="DN319" s="145">
        <v>0</v>
      </c>
      <c r="DO319" s="146">
        <v>0</v>
      </c>
      <c r="DP319" s="146">
        <v>0</v>
      </c>
      <c r="DQ319" s="149">
        <f t="shared" si="345"/>
        <v>0</v>
      </c>
      <c r="DR319" s="145">
        <v>0</v>
      </c>
      <c r="DS319" s="146">
        <v>0</v>
      </c>
      <c r="DT319" s="146">
        <v>0</v>
      </c>
      <c r="DU319" s="149">
        <f t="shared" si="346"/>
        <v>0</v>
      </c>
      <c r="DV319" s="145">
        <v>0</v>
      </c>
      <c r="DW319" s="146">
        <v>0</v>
      </c>
      <c r="DX319" s="146">
        <v>0</v>
      </c>
      <c r="DY319" s="149">
        <f t="shared" si="347"/>
        <v>0</v>
      </c>
      <c r="DZ319" s="145">
        <v>0</v>
      </c>
      <c r="EA319" s="146">
        <v>0</v>
      </c>
      <c r="EB319" s="146">
        <v>0</v>
      </c>
      <c r="EC319" s="149">
        <f t="shared" si="348"/>
        <v>0</v>
      </c>
      <c r="ED319" s="146"/>
      <c r="EE319" s="146"/>
      <c r="EF319" s="146"/>
      <c r="EG319" s="146"/>
      <c r="EH319" s="145">
        <v>0</v>
      </c>
      <c r="EI319" s="146">
        <v>0</v>
      </c>
      <c r="EJ319" s="146">
        <v>0</v>
      </c>
      <c r="EK319" s="149">
        <f t="shared" si="349"/>
        <v>0</v>
      </c>
      <c r="EL319" s="145">
        <v>0</v>
      </c>
      <c r="EM319" s="146">
        <v>0</v>
      </c>
      <c r="EN319" s="146">
        <v>0</v>
      </c>
      <c r="EO319" s="149">
        <f t="shared" si="350"/>
        <v>0</v>
      </c>
      <c r="EP319" s="145">
        <v>0</v>
      </c>
      <c r="EQ319" s="146">
        <v>0</v>
      </c>
      <c r="ER319" s="146">
        <v>0</v>
      </c>
      <c r="ES319" s="149">
        <f t="shared" si="351"/>
        <v>0</v>
      </c>
      <c r="ET319" s="145">
        <v>0</v>
      </c>
      <c r="EU319" s="146">
        <v>0</v>
      </c>
      <c r="EV319" s="146">
        <v>0</v>
      </c>
      <c r="EW319" s="149">
        <f t="shared" si="352"/>
        <v>0</v>
      </c>
      <c r="EX319" s="145">
        <v>324</v>
      </c>
      <c r="EY319" s="146">
        <v>493</v>
      </c>
      <c r="EZ319" s="146">
        <v>0</v>
      </c>
      <c r="FA319" s="149">
        <f t="shared" si="353"/>
        <v>493</v>
      </c>
      <c r="FB319" s="145">
        <v>0</v>
      </c>
      <c r="FC319" s="146">
        <v>0</v>
      </c>
      <c r="FD319" s="146">
        <v>0</v>
      </c>
      <c r="FE319" s="149">
        <f t="shared" si="354"/>
        <v>0</v>
      </c>
      <c r="FF319" s="145">
        <v>17218</v>
      </c>
      <c r="FG319" s="146">
        <v>13238</v>
      </c>
      <c r="FH319" s="146">
        <v>2905</v>
      </c>
      <c r="FI319" s="149">
        <f t="shared" si="355"/>
        <v>16143</v>
      </c>
      <c r="FJ319" s="145">
        <v>0</v>
      </c>
      <c r="FK319" s="146">
        <v>0</v>
      </c>
      <c r="FL319" s="146">
        <v>0</v>
      </c>
      <c r="FM319" s="149">
        <f t="shared" si="356"/>
        <v>0</v>
      </c>
      <c r="FN319" s="145">
        <v>0</v>
      </c>
      <c r="FO319" s="146">
        <v>0</v>
      </c>
      <c r="FP319" s="146">
        <v>0</v>
      </c>
      <c r="FQ319" s="149">
        <f t="shared" si="357"/>
        <v>0</v>
      </c>
      <c r="FR319" s="145">
        <v>0</v>
      </c>
      <c r="FS319" s="146">
        <v>0</v>
      </c>
      <c r="FT319" s="146">
        <v>0</v>
      </c>
      <c r="FU319" s="149">
        <f t="shared" si="358"/>
        <v>0</v>
      </c>
      <c r="FV319" s="145">
        <v>0</v>
      </c>
      <c r="FW319" s="146">
        <v>48</v>
      </c>
      <c r="FX319" s="146">
        <v>0</v>
      </c>
      <c r="FY319" s="149">
        <f t="shared" si="359"/>
        <v>48</v>
      </c>
      <c r="FZ319" s="145">
        <v>0</v>
      </c>
      <c r="GA319" s="146">
        <v>0</v>
      </c>
      <c r="GB319" s="146">
        <v>0</v>
      </c>
      <c r="GC319" s="149">
        <f t="shared" si="360"/>
        <v>0</v>
      </c>
      <c r="GD319" s="164">
        <f t="shared" si="361"/>
        <v>33850</v>
      </c>
      <c r="GE319" s="165">
        <f t="shared" si="361"/>
        <v>28323</v>
      </c>
      <c r="GF319" s="165">
        <f t="shared" si="361"/>
        <v>4305</v>
      </c>
      <c r="GG319" s="165">
        <f t="shared" si="361"/>
        <v>32628</v>
      </c>
      <c r="GH319" s="159"/>
      <c r="GI319" s="155"/>
      <c r="GJ319" s="155"/>
      <c r="GK319" s="155"/>
      <c r="GL319" s="155"/>
      <c r="GM319" s="155"/>
      <c r="GN319" s="155"/>
      <c r="GO319" s="155"/>
      <c r="GP319" s="147"/>
      <c r="GQ319" s="147"/>
      <c r="GR319" s="147"/>
      <c r="GS319" s="147"/>
      <c r="GT319" s="147"/>
      <c r="GU319" s="147"/>
      <c r="GV319" s="147"/>
      <c r="GW319" s="147"/>
      <c r="GX319" s="147"/>
      <c r="GY319" s="147"/>
      <c r="GZ319" s="147"/>
      <c r="HA319" s="147"/>
    </row>
    <row r="320" spans="1:209" ht="11.25" customHeight="1">
      <c r="A320" s="148">
        <v>43313</v>
      </c>
      <c r="B320" s="145">
        <v>12349</v>
      </c>
      <c r="C320" s="146">
        <v>12420</v>
      </c>
      <c r="D320" s="146">
        <v>738</v>
      </c>
      <c r="E320" s="149">
        <f t="shared" si="318"/>
        <v>13158</v>
      </c>
      <c r="F320" s="145">
        <v>0</v>
      </c>
      <c r="G320" s="146">
        <v>0</v>
      </c>
      <c r="H320" s="146">
        <v>0</v>
      </c>
      <c r="I320" s="149">
        <f t="shared" si="319"/>
        <v>0</v>
      </c>
      <c r="J320" s="146"/>
      <c r="K320" s="146"/>
      <c r="L320" s="146"/>
      <c r="M320" s="146"/>
      <c r="N320" s="145">
        <v>0</v>
      </c>
      <c r="O320" s="146">
        <v>0</v>
      </c>
      <c r="P320" s="146">
        <v>0</v>
      </c>
      <c r="Q320" s="149">
        <f t="shared" si="320"/>
        <v>0</v>
      </c>
      <c r="R320" s="145">
        <v>0</v>
      </c>
      <c r="S320" s="146">
        <v>0</v>
      </c>
      <c r="T320" s="146">
        <v>0</v>
      </c>
      <c r="U320" s="149">
        <f t="shared" si="321"/>
        <v>0</v>
      </c>
      <c r="V320" s="145">
        <v>0</v>
      </c>
      <c r="W320" s="146">
        <v>0</v>
      </c>
      <c r="X320" s="146">
        <v>0</v>
      </c>
      <c r="Y320" s="149">
        <f t="shared" si="322"/>
        <v>0</v>
      </c>
      <c r="Z320" s="145">
        <v>3716</v>
      </c>
      <c r="AA320" s="146">
        <v>3420</v>
      </c>
      <c r="AB320" s="146">
        <v>910</v>
      </c>
      <c r="AC320" s="149">
        <f t="shared" si="323"/>
        <v>4330</v>
      </c>
      <c r="AD320" s="145">
        <v>0</v>
      </c>
      <c r="AE320" s="146">
        <v>0</v>
      </c>
      <c r="AF320" s="146">
        <v>0</v>
      </c>
      <c r="AG320" s="149">
        <f t="shared" si="324"/>
        <v>0</v>
      </c>
      <c r="AH320" s="145">
        <v>0</v>
      </c>
      <c r="AI320" s="146">
        <v>0</v>
      </c>
      <c r="AJ320" s="146">
        <v>0</v>
      </c>
      <c r="AK320" s="149">
        <f t="shared" si="325"/>
        <v>0</v>
      </c>
      <c r="AL320" s="145">
        <v>0</v>
      </c>
      <c r="AM320" s="146">
        <v>0</v>
      </c>
      <c r="AN320" s="146">
        <v>0</v>
      </c>
      <c r="AO320" s="149">
        <f t="shared" si="326"/>
        <v>0</v>
      </c>
      <c r="AP320" s="145">
        <v>0</v>
      </c>
      <c r="AQ320" s="146">
        <v>0</v>
      </c>
      <c r="AR320" s="146">
        <v>0</v>
      </c>
      <c r="AS320" s="149">
        <f t="shared" si="327"/>
        <v>0</v>
      </c>
      <c r="AT320" s="145">
        <v>0</v>
      </c>
      <c r="AU320" s="146">
        <v>0</v>
      </c>
      <c r="AV320" s="146">
        <v>0</v>
      </c>
      <c r="AW320" s="149">
        <f t="shared" si="328"/>
        <v>0</v>
      </c>
      <c r="AX320" s="145">
        <v>0</v>
      </c>
      <c r="AY320" s="146">
        <v>0</v>
      </c>
      <c r="AZ320" s="146">
        <v>0</v>
      </c>
      <c r="BA320" s="149">
        <f t="shared" si="329"/>
        <v>0</v>
      </c>
      <c r="BB320" s="145">
        <v>0</v>
      </c>
      <c r="BC320" s="146">
        <v>0</v>
      </c>
      <c r="BD320" s="146">
        <v>0</v>
      </c>
      <c r="BE320" s="149">
        <f t="shared" si="330"/>
        <v>0</v>
      </c>
      <c r="BF320" s="145">
        <v>0</v>
      </c>
      <c r="BG320" s="146">
        <v>0</v>
      </c>
      <c r="BH320" s="146">
        <v>0</v>
      </c>
      <c r="BI320" s="149">
        <f t="shared" si="331"/>
        <v>0</v>
      </c>
      <c r="BJ320" s="145">
        <v>0</v>
      </c>
      <c r="BK320" s="146">
        <v>0</v>
      </c>
      <c r="BL320" s="146">
        <v>0</v>
      </c>
      <c r="BM320" s="149">
        <f t="shared" si="332"/>
        <v>0</v>
      </c>
      <c r="BN320" s="145">
        <v>0</v>
      </c>
      <c r="BO320" s="146">
        <v>0</v>
      </c>
      <c r="BP320" s="146">
        <v>0</v>
      </c>
      <c r="BQ320" s="149">
        <f t="shared" si="333"/>
        <v>0</v>
      </c>
      <c r="BR320" s="145">
        <v>0</v>
      </c>
      <c r="BS320" s="146">
        <v>0</v>
      </c>
      <c r="BT320" s="146">
        <v>0</v>
      </c>
      <c r="BU320" s="149">
        <f t="shared" si="334"/>
        <v>0</v>
      </c>
      <c r="BV320" s="145">
        <v>0</v>
      </c>
      <c r="BW320" s="146">
        <v>0</v>
      </c>
      <c r="BX320" s="146">
        <v>0</v>
      </c>
      <c r="BY320" s="149">
        <f t="shared" si="335"/>
        <v>0</v>
      </c>
      <c r="BZ320" s="145">
        <v>0</v>
      </c>
      <c r="CA320" s="146">
        <v>0</v>
      </c>
      <c r="CB320" s="146">
        <v>0</v>
      </c>
      <c r="CC320" s="149">
        <f t="shared" si="336"/>
        <v>0</v>
      </c>
      <c r="CD320" s="145">
        <v>0</v>
      </c>
      <c r="CE320" s="146">
        <v>0</v>
      </c>
      <c r="CF320" s="146">
        <v>0</v>
      </c>
      <c r="CG320" s="149">
        <f t="shared" si="337"/>
        <v>0</v>
      </c>
      <c r="CH320" s="145">
        <v>0</v>
      </c>
      <c r="CI320" s="146">
        <v>0</v>
      </c>
      <c r="CJ320" s="146">
        <v>0</v>
      </c>
      <c r="CK320" s="149">
        <f t="shared" si="338"/>
        <v>0</v>
      </c>
      <c r="CL320" s="145">
        <v>0</v>
      </c>
      <c r="CM320" s="146">
        <v>0</v>
      </c>
      <c r="CN320" s="146">
        <v>0</v>
      </c>
      <c r="CO320" s="149">
        <f t="shared" si="339"/>
        <v>0</v>
      </c>
      <c r="CP320" s="145">
        <v>0</v>
      </c>
      <c r="CQ320" s="146">
        <v>0</v>
      </c>
      <c r="CR320" s="146">
        <v>0</v>
      </c>
      <c r="CS320" s="149">
        <f t="shared" si="340"/>
        <v>0</v>
      </c>
      <c r="CT320" s="145">
        <v>1324</v>
      </c>
      <c r="CU320" s="146">
        <v>1207</v>
      </c>
      <c r="CV320" s="146">
        <v>75</v>
      </c>
      <c r="CW320" s="149">
        <f t="shared" si="341"/>
        <v>1282</v>
      </c>
      <c r="CX320" s="145">
        <v>0</v>
      </c>
      <c r="CY320" s="146">
        <v>0</v>
      </c>
      <c r="CZ320" s="146">
        <v>0</v>
      </c>
      <c r="DA320" s="149">
        <f t="shared" si="342"/>
        <v>0</v>
      </c>
      <c r="DB320" s="145">
        <v>0</v>
      </c>
      <c r="DC320" s="146">
        <v>0</v>
      </c>
      <c r="DD320" s="146">
        <v>0</v>
      </c>
      <c r="DE320" s="149">
        <f t="shared" si="343"/>
        <v>0</v>
      </c>
      <c r="DF320" s="146"/>
      <c r="DG320" s="146"/>
      <c r="DH320" s="146"/>
      <c r="DI320" s="146"/>
      <c r="DJ320" s="145">
        <v>65</v>
      </c>
      <c r="DK320" s="146">
        <v>69</v>
      </c>
      <c r="DL320" s="146">
        <v>0</v>
      </c>
      <c r="DM320" s="149">
        <f t="shared" si="344"/>
        <v>69</v>
      </c>
      <c r="DN320" s="145">
        <v>0</v>
      </c>
      <c r="DO320" s="146">
        <v>0</v>
      </c>
      <c r="DP320" s="146">
        <v>0</v>
      </c>
      <c r="DQ320" s="149">
        <f t="shared" si="345"/>
        <v>0</v>
      </c>
      <c r="DR320" s="145">
        <v>0</v>
      </c>
      <c r="DS320" s="146">
        <v>0</v>
      </c>
      <c r="DT320" s="146">
        <v>0</v>
      </c>
      <c r="DU320" s="149">
        <f t="shared" si="346"/>
        <v>0</v>
      </c>
      <c r="DV320" s="145">
        <v>0</v>
      </c>
      <c r="DW320" s="146">
        <v>0</v>
      </c>
      <c r="DX320" s="146">
        <v>0</v>
      </c>
      <c r="DY320" s="149">
        <f t="shared" si="347"/>
        <v>0</v>
      </c>
      <c r="DZ320" s="145">
        <v>0</v>
      </c>
      <c r="EA320" s="146">
        <v>0</v>
      </c>
      <c r="EB320" s="146">
        <v>0</v>
      </c>
      <c r="EC320" s="149">
        <f t="shared" si="348"/>
        <v>0</v>
      </c>
      <c r="ED320" s="146"/>
      <c r="EE320" s="146"/>
      <c r="EF320" s="146"/>
      <c r="EG320" s="146"/>
      <c r="EH320" s="145">
        <v>0</v>
      </c>
      <c r="EI320" s="146">
        <v>0</v>
      </c>
      <c r="EJ320" s="146">
        <v>0</v>
      </c>
      <c r="EK320" s="149">
        <f t="shared" si="349"/>
        <v>0</v>
      </c>
      <c r="EL320" s="145">
        <v>0</v>
      </c>
      <c r="EM320" s="146">
        <v>0</v>
      </c>
      <c r="EN320" s="146">
        <v>0</v>
      </c>
      <c r="EO320" s="149">
        <f t="shared" si="350"/>
        <v>0</v>
      </c>
      <c r="EP320" s="145">
        <v>0</v>
      </c>
      <c r="EQ320" s="146">
        <v>0</v>
      </c>
      <c r="ER320" s="146">
        <v>0</v>
      </c>
      <c r="ES320" s="149">
        <f t="shared" si="351"/>
        <v>0</v>
      </c>
      <c r="ET320" s="145">
        <v>0</v>
      </c>
      <c r="EU320" s="146">
        <v>0</v>
      </c>
      <c r="EV320" s="146">
        <v>0</v>
      </c>
      <c r="EW320" s="149">
        <f t="shared" si="352"/>
        <v>0</v>
      </c>
      <c r="EX320" s="145">
        <v>259</v>
      </c>
      <c r="EY320" s="146">
        <v>322</v>
      </c>
      <c r="EZ320" s="146">
        <v>0</v>
      </c>
      <c r="FA320" s="149">
        <f t="shared" si="353"/>
        <v>322</v>
      </c>
      <c r="FB320" s="145">
        <v>0</v>
      </c>
      <c r="FC320" s="146">
        <v>0</v>
      </c>
      <c r="FD320" s="146">
        <v>0</v>
      </c>
      <c r="FE320" s="149">
        <f t="shared" si="354"/>
        <v>0</v>
      </c>
      <c r="FF320" s="145">
        <v>19235</v>
      </c>
      <c r="FG320" s="146">
        <v>16514</v>
      </c>
      <c r="FH320" s="146">
        <v>3184</v>
      </c>
      <c r="FI320" s="149">
        <f t="shared" si="355"/>
        <v>19698</v>
      </c>
      <c r="FJ320" s="145">
        <v>0</v>
      </c>
      <c r="FK320" s="146">
        <v>0</v>
      </c>
      <c r="FL320" s="146">
        <v>0</v>
      </c>
      <c r="FM320" s="149">
        <f t="shared" si="356"/>
        <v>0</v>
      </c>
      <c r="FN320" s="145">
        <v>0</v>
      </c>
      <c r="FO320" s="146">
        <v>0</v>
      </c>
      <c r="FP320" s="146">
        <v>0</v>
      </c>
      <c r="FQ320" s="149">
        <f t="shared" si="357"/>
        <v>0</v>
      </c>
      <c r="FR320" s="145">
        <v>0</v>
      </c>
      <c r="FS320" s="146">
        <v>0</v>
      </c>
      <c r="FT320" s="146">
        <v>0</v>
      </c>
      <c r="FU320" s="149">
        <f t="shared" si="358"/>
        <v>0</v>
      </c>
      <c r="FV320" s="145">
        <v>0</v>
      </c>
      <c r="FW320" s="146">
        <v>121</v>
      </c>
      <c r="FX320" s="146">
        <v>0</v>
      </c>
      <c r="FY320" s="149">
        <f t="shared" si="359"/>
        <v>121</v>
      </c>
      <c r="FZ320" s="145">
        <v>0</v>
      </c>
      <c r="GA320" s="146">
        <v>0</v>
      </c>
      <c r="GB320" s="146">
        <v>0</v>
      </c>
      <c r="GC320" s="149">
        <f t="shared" si="360"/>
        <v>0</v>
      </c>
      <c r="GD320" s="164">
        <f t="shared" si="361"/>
        <v>36948</v>
      </c>
      <c r="GE320" s="165">
        <f t="shared" si="361"/>
        <v>34073</v>
      </c>
      <c r="GF320" s="165">
        <f t="shared" si="361"/>
        <v>4907</v>
      </c>
      <c r="GG320" s="165">
        <f t="shared" si="361"/>
        <v>38980</v>
      </c>
      <c r="GH320" s="159"/>
      <c r="GI320" s="155"/>
      <c r="GJ320" s="155"/>
      <c r="GK320" s="155"/>
      <c r="GL320" s="155"/>
      <c r="GM320" s="155"/>
      <c r="GN320" s="155"/>
      <c r="GO320" s="155"/>
      <c r="GP320" s="147"/>
      <c r="GQ320" s="147"/>
      <c r="GR320" s="147"/>
      <c r="GS320" s="147"/>
      <c r="GT320" s="147"/>
      <c r="GU320" s="147"/>
      <c r="GV320" s="147"/>
      <c r="GW320" s="147"/>
      <c r="GX320" s="147"/>
      <c r="GY320" s="147"/>
      <c r="GZ320" s="147"/>
      <c r="HA320" s="147"/>
    </row>
    <row r="321" spans="1:209" ht="11.25" customHeight="1">
      <c r="A321" s="148">
        <v>43344</v>
      </c>
      <c r="B321" s="145">
        <v>15103</v>
      </c>
      <c r="C321" s="146">
        <v>13056</v>
      </c>
      <c r="D321" s="146">
        <v>1177</v>
      </c>
      <c r="E321" s="149">
        <f t="shared" si="318"/>
        <v>14233</v>
      </c>
      <c r="F321" s="145">
        <v>0</v>
      </c>
      <c r="G321" s="146">
        <v>0</v>
      </c>
      <c r="H321" s="146">
        <v>0</v>
      </c>
      <c r="I321" s="149">
        <f t="shared" si="319"/>
        <v>0</v>
      </c>
      <c r="J321" s="146"/>
      <c r="K321" s="146"/>
      <c r="L321" s="146"/>
      <c r="M321" s="146"/>
      <c r="N321" s="145">
        <v>0</v>
      </c>
      <c r="O321" s="146">
        <v>0</v>
      </c>
      <c r="P321" s="146">
        <v>0</v>
      </c>
      <c r="Q321" s="149">
        <f t="shared" si="320"/>
        <v>0</v>
      </c>
      <c r="R321" s="145">
        <v>0</v>
      </c>
      <c r="S321" s="146">
        <v>0</v>
      </c>
      <c r="T321" s="146">
        <v>0</v>
      </c>
      <c r="U321" s="149">
        <f t="shared" si="321"/>
        <v>0</v>
      </c>
      <c r="V321" s="145">
        <v>0</v>
      </c>
      <c r="W321" s="146">
        <v>0</v>
      </c>
      <c r="X321" s="146">
        <v>0</v>
      </c>
      <c r="Y321" s="149">
        <f t="shared" si="322"/>
        <v>0</v>
      </c>
      <c r="Z321" s="145">
        <v>4903</v>
      </c>
      <c r="AA321" s="146">
        <v>4149</v>
      </c>
      <c r="AB321" s="146">
        <v>702</v>
      </c>
      <c r="AC321" s="149">
        <f t="shared" si="323"/>
        <v>4851</v>
      </c>
      <c r="AD321" s="145">
        <v>0</v>
      </c>
      <c r="AE321" s="146">
        <v>0</v>
      </c>
      <c r="AF321" s="146">
        <v>0</v>
      </c>
      <c r="AG321" s="149">
        <f t="shared" si="324"/>
        <v>0</v>
      </c>
      <c r="AH321" s="145">
        <v>0</v>
      </c>
      <c r="AI321" s="146">
        <v>0</v>
      </c>
      <c r="AJ321" s="146">
        <v>0</v>
      </c>
      <c r="AK321" s="149">
        <f t="shared" si="325"/>
        <v>0</v>
      </c>
      <c r="AL321" s="145">
        <v>0</v>
      </c>
      <c r="AM321" s="146">
        <v>0</v>
      </c>
      <c r="AN321" s="146">
        <v>0</v>
      </c>
      <c r="AO321" s="149">
        <f t="shared" si="326"/>
        <v>0</v>
      </c>
      <c r="AP321" s="145">
        <v>0</v>
      </c>
      <c r="AQ321" s="146">
        <v>0</v>
      </c>
      <c r="AR321" s="146">
        <v>0</v>
      </c>
      <c r="AS321" s="149">
        <f t="shared" si="327"/>
        <v>0</v>
      </c>
      <c r="AT321" s="145">
        <v>0</v>
      </c>
      <c r="AU321" s="146">
        <v>0</v>
      </c>
      <c r="AV321" s="146">
        <v>0</v>
      </c>
      <c r="AW321" s="149">
        <f t="shared" si="328"/>
        <v>0</v>
      </c>
      <c r="AX321" s="145">
        <v>0</v>
      </c>
      <c r="AY321" s="146">
        <v>0</v>
      </c>
      <c r="AZ321" s="146">
        <v>0</v>
      </c>
      <c r="BA321" s="149">
        <f t="shared" si="329"/>
        <v>0</v>
      </c>
      <c r="BB321" s="145">
        <v>0</v>
      </c>
      <c r="BC321" s="146">
        <v>0</v>
      </c>
      <c r="BD321" s="146">
        <v>0</v>
      </c>
      <c r="BE321" s="149">
        <f t="shared" si="330"/>
        <v>0</v>
      </c>
      <c r="BF321" s="145">
        <v>0</v>
      </c>
      <c r="BG321" s="146">
        <v>0</v>
      </c>
      <c r="BH321" s="146">
        <v>0</v>
      </c>
      <c r="BI321" s="149">
        <f t="shared" si="331"/>
        <v>0</v>
      </c>
      <c r="BJ321" s="145">
        <v>0</v>
      </c>
      <c r="BK321" s="146">
        <v>0</v>
      </c>
      <c r="BL321" s="146">
        <v>0</v>
      </c>
      <c r="BM321" s="149">
        <f t="shared" si="332"/>
        <v>0</v>
      </c>
      <c r="BN321" s="145">
        <v>0</v>
      </c>
      <c r="BO321" s="146">
        <v>0</v>
      </c>
      <c r="BP321" s="146">
        <v>0</v>
      </c>
      <c r="BQ321" s="149">
        <f t="shared" si="333"/>
        <v>0</v>
      </c>
      <c r="BR321" s="145">
        <v>0</v>
      </c>
      <c r="BS321" s="146">
        <v>0</v>
      </c>
      <c r="BT321" s="146">
        <v>0</v>
      </c>
      <c r="BU321" s="149">
        <f t="shared" si="334"/>
        <v>0</v>
      </c>
      <c r="BV321" s="145">
        <v>0</v>
      </c>
      <c r="BW321" s="146">
        <v>0</v>
      </c>
      <c r="BX321" s="146">
        <v>0</v>
      </c>
      <c r="BY321" s="149">
        <f t="shared" si="335"/>
        <v>0</v>
      </c>
      <c r="BZ321" s="145">
        <v>0</v>
      </c>
      <c r="CA321" s="146">
        <v>0</v>
      </c>
      <c r="CB321" s="146">
        <v>0</v>
      </c>
      <c r="CC321" s="149">
        <f t="shared" si="336"/>
        <v>0</v>
      </c>
      <c r="CD321" s="145">
        <v>0</v>
      </c>
      <c r="CE321" s="146">
        <v>0</v>
      </c>
      <c r="CF321" s="146">
        <v>0</v>
      </c>
      <c r="CG321" s="149">
        <f t="shared" si="337"/>
        <v>0</v>
      </c>
      <c r="CH321" s="145">
        <v>0</v>
      </c>
      <c r="CI321" s="146">
        <v>0</v>
      </c>
      <c r="CJ321" s="146">
        <v>0</v>
      </c>
      <c r="CK321" s="149">
        <f t="shared" si="338"/>
        <v>0</v>
      </c>
      <c r="CL321" s="145">
        <v>0</v>
      </c>
      <c r="CM321" s="146">
        <v>0</v>
      </c>
      <c r="CN321" s="146">
        <v>0</v>
      </c>
      <c r="CO321" s="149">
        <f t="shared" si="339"/>
        <v>0</v>
      </c>
      <c r="CP321" s="145">
        <v>0</v>
      </c>
      <c r="CQ321" s="146">
        <v>0</v>
      </c>
      <c r="CR321" s="146">
        <v>0</v>
      </c>
      <c r="CS321" s="149">
        <f t="shared" si="340"/>
        <v>0</v>
      </c>
      <c r="CT321" s="145">
        <v>1100</v>
      </c>
      <c r="CU321" s="146">
        <v>1102</v>
      </c>
      <c r="CV321" s="146">
        <v>25</v>
      </c>
      <c r="CW321" s="149">
        <f t="shared" si="341"/>
        <v>1127</v>
      </c>
      <c r="CX321" s="145">
        <v>0</v>
      </c>
      <c r="CY321" s="146">
        <v>0</v>
      </c>
      <c r="CZ321" s="146">
        <v>0</v>
      </c>
      <c r="DA321" s="149">
        <f t="shared" si="342"/>
        <v>0</v>
      </c>
      <c r="DB321" s="145">
        <v>0</v>
      </c>
      <c r="DC321" s="146">
        <v>0</v>
      </c>
      <c r="DD321" s="146">
        <v>0</v>
      </c>
      <c r="DE321" s="149">
        <f t="shared" si="343"/>
        <v>0</v>
      </c>
      <c r="DF321" s="146"/>
      <c r="DG321" s="146"/>
      <c r="DH321" s="146"/>
      <c r="DI321" s="146"/>
      <c r="DJ321" s="145">
        <v>68</v>
      </c>
      <c r="DK321" s="146">
        <v>70</v>
      </c>
      <c r="DL321" s="146">
        <v>0</v>
      </c>
      <c r="DM321" s="149">
        <f t="shared" si="344"/>
        <v>70</v>
      </c>
      <c r="DN321" s="145">
        <v>0</v>
      </c>
      <c r="DO321" s="146">
        <v>0</v>
      </c>
      <c r="DP321" s="146">
        <v>0</v>
      </c>
      <c r="DQ321" s="149">
        <f t="shared" si="345"/>
        <v>0</v>
      </c>
      <c r="DR321" s="145">
        <v>0</v>
      </c>
      <c r="DS321" s="146">
        <v>0</v>
      </c>
      <c r="DT321" s="146">
        <v>0</v>
      </c>
      <c r="DU321" s="149">
        <f t="shared" si="346"/>
        <v>0</v>
      </c>
      <c r="DV321" s="145">
        <v>0</v>
      </c>
      <c r="DW321" s="146">
        <v>0</v>
      </c>
      <c r="DX321" s="146">
        <v>0</v>
      </c>
      <c r="DY321" s="149">
        <f t="shared" si="347"/>
        <v>0</v>
      </c>
      <c r="DZ321" s="145">
        <v>0</v>
      </c>
      <c r="EA321" s="146">
        <v>0</v>
      </c>
      <c r="EB321" s="146">
        <v>0</v>
      </c>
      <c r="EC321" s="149">
        <f t="shared" si="348"/>
        <v>0</v>
      </c>
      <c r="ED321" s="146"/>
      <c r="EE321" s="146"/>
      <c r="EF321" s="146"/>
      <c r="EG321" s="146"/>
      <c r="EH321" s="145">
        <v>0</v>
      </c>
      <c r="EI321" s="146">
        <v>0</v>
      </c>
      <c r="EJ321" s="146">
        <v>0</v>
      </c>
      <c r="EK321" s="149">
        <f t="shared" si="349"/>
        <v>0</v>
      </c>
      <c r="EL321" s="145">
        <v>0</v>
      </c>
      <c r="EM321" s="146">
        <v>0</v>
      </c>
      <c r="EN321" s="146">
        <v>0</v>
      </c>
      <c r="EO321" s="149">
        <f t="shared" si="350"/>
        <v>0</v>
      </c>
      <c r="EP321" s="145">
        <v>0</v>
      </c>
      <c r="EQ321" s="146">
        <v>0</v>
      </c>
      <c r="ER321" s="146">
        <v>0</v>
      </c>
      <c r="ES321" s="149">
        <f t="shared" si="351"/>
        <v>0</v>
      </c>
      <c r="ET321" s="145">
        <v>0</v>
      </c>
      <c r="EU321" s="146">
        <v>0</v>
      </c>
      <c r="EV321" s="146">
        <v>0</v>
      </c>
      <c r="EW321" s="149">
        <f t="shared" si="352"/>
        <v>0</v>
      </c>
      <c r="EX321" s="145">
        <v>380</v>
      </c>
      <c r="EY321" s="146">
        <v>384</v>
      </c>
      <c r="EZ321" s="146">
        <v>31</v>
      </c>
      <c r="FA321" s="149">
        <f t="shared" si="353"/>
        <v>415</v>
      </c>
      <c r="FB321" s="145">
        <v>0</v>
      </c>
      <c r="FC321" s="146">
        <v>0</v>
      </c>
      <c r="FD321" s="146">
        <v>0</v>
      </c>
      <c r="FE321" s="149">
        <f t="shared" si="354"/>
        <v>0</v>
      </c>
      <c r="FF321" s="145">
        <v>22503</v>
      </c>
      <c r="FG321" s="146">
        <v>20374</v>
      </c>
      <c r="FH321" s="146">
        <v>2918</v>
      </c>
      <c r="FI321" s="149">
        <f t="shared" si="355"/>
        <v>23292</v>
      </c>
      <c r="FJ321" s="145">
        <v>0</v>
      </c>
      <c r="FK321" s="146">
        <v>0</v>
      </c>
      <c r="FL321" s="146">
        <v>0</v>
      </c>
      <c r="FM321" s="149">
        <f t="shared" si="356"/>
        <v>0</v>
      </c>
      <c r="FN321" s="145">
        <v>0</v>
      </c>
      <c r="FO321" s="146">
        <v>0</v>
      </c>
      <c r="FP321" s="146">
        <v>0</v>
      </c>
      <c r="FQ321" s="149">
        <f t="shared" si="357"/>
        <v>0</v>
      </c>
      <c r="FR321" s="145">
        <v>0</v>
      </c>
      <c r="FS321" s="146">
        <v>0</v>
      </c>
      <c r="FT321" s="146">
        <v>0</v>
      </c>
      <c r="FU321" s="149">
        <f t="shared" si="358"/>
        <v>0</v>
      </c>
      <c r="FV321" s="145">
        <v>0</v>
      </c>
      <c r="FW321" s="146">
        <v>75</v>
      </c>
      <c r="FX321" s="146">
        <v>0</v>
      </c>
      <c r="FY321" s="149">
        <f t="shared" si="359"/>
        <v>75</v>
      </c>
      <c r="FZ321" s="145">
        <v>0</v>
      </c>
      <c r="GA321" s="146">
        <v>0</v>
      </c>
      <c r="GB321" s="146">
        <v>0</v>
      </c>
      <c r="GC321" s="149">
        <f t="shared" si="360"/>
        <v>0</v>
      </c>
      <c r="GD321" s="164">
        <f t="shared" si="361"/>
        <v>44057</v>
      </c>
      <c r="GE321" s="165">
        <f t="shared" si="361"/>
        <v>39210</v>
      </c>
      <c r="GF321" s="165">
        <f t="shared" si="361"/>
        <v>4853</v>
      </c>
      <c r="GG321" s="165">
        <f t="shared" si="361"/>
        <v>44063</v>
      </c>
      <c r="GH321" s="159"/>
      <c r="GI321" s="155"/>
      <c r="GJ321" s="155"/>
      <c r="GK321" s="155"/>
      <c r="GL321" s="155"/>
      <c r="GM321" s="155"/>
      <c r="GN321" s="155"/>
      <c r="GO321" s="155"/>
      <c r="GP321" s="147"/>
      <c r="GQ321" s="147"/>
      <c r="GR321" s="147"/>
      <c r="GS321" s="147"/>
      <c r="GT321" s="147"/>
      <c r="GU321" s="147"/>
      <c r="GV321" s="147"/>
      <c r="GW321" s="147"/>
      <c r="GX321" s="147"/>
      <c r="GY321" s="147"/>
      <c r="GZ321" s="147"/>
      <c r="HA321" s="147"/>
    </row>
    <row r="322" spans="1:209" ht="11.25" customHeight="1">
      <c r="A322" s="148">
        <v>43374</v>
      </c>
      <c r="B322" s="145">
        <v>14763</v>
      </c>
      <c r="C322" s="146">
        <v>9062</v>
      </c>
      <c r="D322" s="146">
        <v>735</v>
      </c>
      <c r="E322" s="149">
        <f t="shared" si="318"/>
        <v>9797</v>
      </c>
      <c r="F322" s="145">
        <v>0</v>
      </c>
      <c r="G322" s="146">
        <v>0</v>
      </c>
      <c r="H322" s="146">
        <v>0</v>
      </c>
      <c r="I322" s="149">
        <f t="shared" si="319"/>
        <v>0</v>
      </c>
      <c r="J322" s="146"/>
      <c r="K322" s="146"/>
      <c r="L322" s="146"/>
      <c r="M322" s="146"/>
      <c r="N322" s="145">
        <v>0</v>
      </c>
      <c r="O322" s="146">
        <v>0</v>
      </c>
      <c r="P322" s="146">
        <v>0</v>
      </c>
      <c r="Q322" s="149">
        <f t="shared" si="320"/>
        <v>0</v>
      </c>
      <c r="R322" s="145">
        <v>0</v>
      </c>
      <c r="S322" s="146">
        <v>0</v>
      </c>
      <c r="T322" s="146">
        <v>0</v>
      </c>
      <c r="U322" s="149">
        <f t="shared" si="321"/>
        <v>0</v>
      </c>
      <c r="V322" s="145">
        <v>0</v>
      </c>
      <c r="W322" s="146">
        <v>0</v>
      </c>
      <c r="X322" s="146">
        <v>0</v>
      </c>
      <c r="Y322" s="149">
        <f t="shared" si="322"/>
        <v>0</v>
      </c>
      <c r="Z322" s="145">
        <v>4906</v>
      </c>
      <c r="AA322" s="146">
        <v>3752</v>
      </c>
      <c r="AB322" s="146">
        <v>536</v>
      </c>
      <c r="AC322" s="149">
        <f t="shared" si="323"/>
        <v>4288</v>
      </c>
      <c r="AD322" s="145">
        <v>0</v>
      </c>
      <c r="AE322" s="146">
        <v>0</v>
      </c>
      <c r="AF322" s="146">
        <v>0</v>
      </c>
      <c r="AG322" s="149">
        <f t="shared" si="324"/>
        <v>0</v>
      </c>
      <c r="AH322" s="145">
        <v>0</v>
      </c>
      <c r="AI322" s="146">
        <v>0</v>
      </c>
      <c r="AJ322" s="146">
        <v>0</v>
      </c>
      <c r="AK322" s="149">
        <f t="shared" si="325"/>
        <v>0</v>
      </c>
      <c r="AL322" s="145">
        <v>0</v>
      </c>
      <c r="AM322" s="146">
        <v>0</v>
      </c>
      <c r="AN322" s="146">
        <v>0</v>
      </c>
      <c r="AO322" s="149">
        <f t="shared" si="326"/>
        <v>0</v>
      </c>
      <c r="AP322" s="145">
        <v>0</v>
      </c>
      <c r="AQ322" s="146">
        <v>0</v>
      </c>
      <c r="AR322" s="146">
        <v>0</v>
      </c>
      <c r="AS322" s="149">
        <f t="shared" si="327"/>
        <v>0</v>
      </c>
      <c r="AT322" s="145">
        <v>0</v>
      </c>
      <c r="AU322" s="146">
        <v>0</v>
      </c>
      <c r="AV322" s="146">
        <v>0</v>
      </c>
      <c r="AW322" s="149">
        <f t="shared" si="328"/>
        <v>0</v>
      </c>
      <c r="AX322" s="145">
        <v>0</v>
      </c>
      <c r="AY322" s="146">
        <v>0</v>
      </c>
      <c r="AZ322" s="146">
        <v>0</v>
      </c>
      <c r="BA322" s="149">
        <f t="shared" si="329"/>
        <v>0</v>
      </c>
      <c r="BB322" s="145">
        <v>0</v>
      </c>
      <c r="BC322" s="146">
        <v>0</v>
      </c>
      <c r="BD322" s="146">
        <v>0</v>
      </c>
      <c r="BE322" s="149">
        <f t="shared" si="330"/>
        <v>0</v>
      </c>
      <c r="BF322" s="145">
        <v>0</v>
      </c>
      <c r="BG322" s="146">
        <v>0</v>
      </c>
      <c r="BH322" s="146">
        <v>0</v>
      </c>
      <c r="BI322" s="149">
        <f t="shared" si="331"/>
        <v>0</v>
      </c>
      <c r="BJ322" s="145">
        <v>0</v>
      </c>
      <c r="BK322" s="146">
        <v>0</v>
      </c>
      <c r="BL322" s="146">
        <v>0</v>
      </c>
      <c r="BM322" s="149">
        <f t="shared" si="332"/>
        <v>0</v>
      </c>
      <c r="BN322" s="145">
        <v>0</v>
      </c>
      <c r="BO322" s="146">
        <v>0</v>
      </c>
      <c r="BP322" s="146">
        <v>0</v>
      </c>
      <c r="BQ322" s="149">
        <f t="shared" si="333"/>
        <v>0</v>
      </c>
      <c r="BR322" s="145">
        <v>0</v>
      </c>
      <c r="BS322" s="146">
        <v>0</v>
      </c>
      <c r="BT322" s="146">
        <v>0</v>
      </c>
      <c r="BU322" s="149">
        <f t="shared" si="334"/>
        <v>0</v>
      </c>
      <c r="BV322" s="145">
        <v>0</v>
      </c>
      <c r="BW322" s="146">
        <v>0</v>
      </c>
      <c r="BX322" s="146">
        <v>0</v>
      </c>
      <c r="BY322" s="149">
        <f t="shared" si="335"/>
        <v>0</v>
      </c>
      <c r="BZ322" s="145">
        <v>0</v>
      </c>
      <c r="CA322" s="146">
        <v>0</v>
      </c>
      <c r="CB322" s="146">
        <v>0</v>
      </c>
      <c r="CC322" s="149">
        <f t="shared" si="336"/>
        <v>0</v>
      </c>
      <c r="CD322" s="145">
        <v>0</v>
      </c>
      <c r="CE322" s="146">
        <v>0</v>
      </c>
      <c r="CF322" s="146">
        <v>0</v>
      </c>
      <c r="CG322" s="149">
        <f t="shared" si="337"/>
        <v>0</v>
      </c>
      <c r="CH322" s="145">
        <v>0</v>
      </c>
      <c r="CI322" s="146">
        <v>0</v>
      </c>
      <c r="CJ322" s="146">
        <v>0</v>
      </c>
      <c r="CK322" s="149">
        <f t="shared" si="338"/>
        <v>0</v>
      </c>
      <c r="CL322" s="145">
        <v>0</v>
      </c>
      <c r="CM322" s="146">
        <v>0</v>
      </c>
      <c r="CN322" s="146">
        <v>0</v>
      </c>
      <c r="CO322" s="149">
        <f t="shared" si="339"/>
        <v>0</v>
      </c>
      <c r="CP322" s="145">
        <v>0</v>
      </c>
      <c r="CQ322" s="146">
        <v>0</v>
      </c>
      <c r="CR322" s="146">
        <v>0</v>
      </c>
      <c r="CS322" s="149">
        <f t="shared" si="340"/>
        <v>0</v>
      </c>
      <c r="CT322" s="145">
        <v>1049</v>
      </c>
      <c r="CU322" s="146">
        <v>737</v>
      </c>
      <c r="CV322" s="146">
        <v>24</v>
      </c>
      <c r="CW322" s="149">
        <f t="shared" si="341"/>
        <v>761</v>
      </c>
      <c r="CX322" s="145">
        <v>0</v>
      </c>
      <c r="CY322" s="146">
        <v>0</v>
      </c>
      <c r="CZ322" s="146">
        <v>0</v>
      </c>
      <c r="DA322" s="149">
        <f t="shared" si="342"/>
        <v>0</v>
      </c>
      <c r="DB322" s="145">
        <v>0</v>
      </c>
      <c r="DC322" s="146">
        <v>0</v>
      </c>
      <c r="DD322" s="146">
        <v>0</v>
      </c>
      <c r="DE322" s="149">
        <f t="shared" si="343"/>
        <v>0</v>
      </c>
      <c r="DF322" s="146"/>
      <c r="DG322" s="146"/>
      <c r="DH322" s="146"/>
      <c r="DI322" s="146"/>
      <c r="DJ322" s="145">
        <v>55</v>
      </c>
      <c r="DK322" s="146">
        <v>30</v>
      </c>
      <c r="DL322" s="146">
        <v>0</v>
      </c>
      <c r="DM322" s="149">
        <f t="shared" si="344"/>
        <v>30</v>
      </c>
      <c r="DN322" s="145">
        <v>0</v>
      </c>
      <c r="DO322" s="146">
        <v>0</v>
      </c>
      <c r="DP322" s="146">
        <v>0</v>
      </c>
      <c r="DQ322" s="149">
        <f t="shared" si="345"/>
        <v>0</v>
      </c>
      <c r="DR322" s="145">
        <v>0</v>
      </c>
      <c r="DS322" s="146">
        <v>0</v>
      </c>
      <c r="DT322" s="146">
        <v>0</v>
      </c>
      <c r="DU322" s="149">
        <f t="shared" si="346"/>
        <v>0</v>
      </c>
      <c r="DV322" s="145">
        <v>0</v>
      </c>
      <c r="DW322" s="146">
        <v>0</v>
      </c>
      <c r="DX322" s="146">
        <v>0</v>
      </c>
      <c r="DY322" s="149">
        <f t="shared" si="347"/>
        <v>0</v>
      </c>
      <c r="DZ322" s="145">
        <v>0</v>
      </c>
      <c r="EA322" s="146">
        <v>0</v>
      </c>
      <c r="EB322" s="146">
        <v>0</v>
      </c>
      <c r="EC322" s="149">
        <f t="shared" si="348"/>
        <v>0</v>
      </c>
      <c r="ED322" s="146"/>
      <c r="EE322" s="146"/>
      <c r="EF322" s="146"/>
      <c r="EG322" s="146"/>
      <c r="EH322" s="145">
        <v>0</v>
      </c>
      <c r="EI322" s="146">
        <v>0</v>
      </c>
      <c r="EJ322" s="146">
        <v>0</v>
      </c>
      <c r="EK322" s="149">
        <f t="shared" si="349"/>
        <v>0</v>
      </c>
      <c r="EL322" s="145">
        <v>0</v>
      </c>
      <c r="EM322" s="146">
        <v>0</v>
      </c>
      <c r="EN322" s="146">
        <v>0</v>
      </c>
      <c r="EO322" s="149">
        <f t="shared" si="350"/>
        <v>0</v>
      </c>
      <c r="EP322" s="145">
        <v>0</v>
      </c>
      <c r="EQ322" s="146">
        <v>0</v>
      </c>
      <c r="ER322" s="146">
        <v>0</v>
      </c>
      <c r="ES322" s="149">
        <f t="shared" si="351"/>
        <v>0</v>
      </c>
      <c r="ET322" s="145">
        <v>0</v>
      </c>
      <c r="EU322" s="146">
        <v>0</v>
      </c>
      <c r="EV322" s="146">
        <v>0</v>
      </c>
      <c r="EW322" s="149">
        <f t="shared" si="352"/>
        <v>0</v>
      </c>
      <c r="EX322" s="145">
        <v>420</v>
      </c>
      <c r="EY322" s="146">
        <v>371</v>
      </c>
      <c r="EZ322" s="146">
        <v>17</v>
      </c>
      <c r="FA322" s="149">
        <f t="shared" si="353"/>
        <v>388</v>
      </c>
      <c r="FB322" s="145">
        <v>0</v>
      </c>
      <c r="FC322" s="146">
        <v>0</v>
      </c>
      <c r="FD322" s="146">
        <v>0</v>
      </c>
      <c r="FE322" s="149">
        <f t="shared" si="354"/>
        <v>0</v>
      </c>
      <c r="FF322" s="145">
        <v>22567</v>
      </c>
      <c r="FG322" s="146">
        <v>16726</v>
      </c>
      <c r="FH322" s="146">
        <v>2477</v>
      </c>
      <c r="FI322" s="149">
        <f t="shared" si="355"/>
        <v>19203</v>
      </c>
      <c r="FJ322" s="145">
        <v>0</v>
      </c>
      <c r="FK322" s="146">
        <v>0</v>
      </c>
      <c r="FL322" s="146">
        <v>0</v>
      </c>
      <c r="FM322" s="149">
        <f t="shared" si="356"/>
        <v>0</v>
      </c>
      <c r="FN322" s="145">
        <v>0</v>
      </c>
      <c r="FO322" s="146">
        <v>0</v>
      </c>
      <c r="FP322" s="146">
        <v>0</v>
      </c>
      <c r="FQ322" s="149">
        <f t="shared" si="357"/>
        <v>0</v>
      </c>
      <c r="FR322" s="145">
        <v>0</v>
      </c>
      <c r="FS322" s="146">
        <v>0</v>
      </c>
      <c r="FT322" s="146">
        <v>0</v>
      </c>
      <c r="FU322" s="149">
        <f t="shared" si="358"/>
        <v>0</v>
      </c>
      <c r="FV322" s="145">
        <v>0</v>
      </c>
      <c r="FW322" s="146">
        <v>74</v>
      </c>
      <c r="FX322" s="146">
        <v>0</v>
      </c>
      <c r="FY322" s="149">
        <f t="shared" si="359"/>
        <v>74</v>
      </c>
      <c r="FZ322" s="145">
        <v>0</v>
      </c>
      <c r="GA322" s="146">
        <v>0</v>
      </c>
      <c r="GB322" s="146">
        <v>0</v>
      </c>
      <c r="GC322" s="149">
        <f t="shared" si="360"/>
        <v>0</v>
      </c>
      <c r="GD322" s="164">
        <f t="shared" si="361"/>
        <v>43760</v>
      </c>
      <c r="GE322" s="165">
        <f t="shared" si="361"/>
        <v>30752</v>
      </c>
      <c r="GF322" s="165">
        <f t="shared" si="361"/>
        <v>3789</v>
      </c>
      <c r="GG322" s="165">
        <f t="shared" si="361"/>
        <v>34541</v>
      </c>
      <c r="GH322" s="159"/>
      <c r="GI322" s="155"/>
      <c r="GJ322" s="155"/>
      <c r="GK322" s="155"/>
      <c r="GL322" s="155"/>
      <c r="GM322" s="155"/>
      <c r="GN322" s="155"/>
      <c r="GO322" s="155"/>
      <c r="GP322" s="147"/>
      <c r="GQ322" s="147"/>
      <c r="GR322" s="147"/>
      <c r="GS322" s="147"/>
      <c r="GT322" s="147"/>
      <c r="GU322" s="147"/>
      <c r="GV322" s="147"/>
      <c r="GW322" s="147"/>
      <c r="GX322" s="147"/>
      <c r="GY322" s="147"/>
      <c r="GZ322" s="147"/>
      <c r="HA322" s="147"/>
    </row>
    <row r="323" spans="1:209" ht="11.25" customHeight="1">
      <c r="A323" s="148">
        <v>43405</v>
      </c>
      <c r="B323" s="145">
        <v>10789</v>
      </c>
      <c r="C323" s="146">
        <v>8260</v>
      </c>
      <c r="D323" s="146">
        <v>456</v>
      </c>
      <c r="E323" s="149">
        <f t="shared" si="318"/>
        <v>8716</v>
      </c>
      <c r="F323" s="145">
        <v>0</v>
      </c>
      <c r="G323" s="146">
        <v>0</v>
      </c>
      <c r="H323" s="146">
        <v>0</v>
      </c>
      <c r="I323" s="149">
        <f t="shared" si="319"/>
        <v>0</v>
      </c>
      <c r="J323" s="146"/>
      <c r="K323" s="146"/>
      <c r="L323" s="146"/>
      <c r="M323" s="146"/>
      <c r="N323" s="145">
        <v>0</v>
      </c>
      <c r="O323" s="146">
        <v>0</v>
      </c>
      <c r="P323" s="146">
        <v>0</v>
      </c>
      <c r="Q323" s="149">
        <f t="shared" si="320"/>
        <v>0</v>
      </c>
      <c r="R323" s="145">
        <v>0</v>
      </c>
      <c r="S323" s="146">
        <v>0</v>
      </c>
      <c r="T323" s="146">
        <v>0</v>
      </c>
      <c r="U323" s="149">
        <f t="shared" si="321"/>
        <v>0</v>
      </c>
      <c r="V323" s="145">
        <v>0</v>
      </c>
      <c r="W323" s="146">
        <v>0</v>
      </c>
      <c r="X323" s="146">
        <v>0</v>
      </c>
      <c r="Y323" s="149">
        <f t="shared" si="322"/>
        <v>0</v>
      </c>
      <c r="Z323" s="145">
        <v>3936</v>
      </c>
      <c r="AA323" s="146">
        <v>2909</v>
      </c>
      <c r="AB323" s="146">
        <v>508</v>
      </c>
      <c r="AC323" s="149">
        <f t="shared" si="323"/>
        <v>3417</v>
      </c>
      <c r="AD323" s="145">
        <v>0</v>
      </c>
      <c r="AE323" s="146">
        <v>0</v>
      </c>
      <c r="AF323" s="146">
        <v>0</v>
      </c>
      <c r="AG323" s="149">
        <f t="shared" si="324"/>
        <v>0</v>
      </c>
      <c r="AH323" s="145">
        <v>0</v>
      </c>
      <c r="AI323" s="146">
        <v>0</v>
      </c>
      <c r="AJ323" s="146">
        <v>0</v>
      </c>
      <c r="AK323" s="149">
        <f t="shared" si="325"/>
        <v>0</v>
      </c>
      <c r="AL323" s="145">
        <v>0</v>
      </c>
      <c r="AM323" s="146">
        <v>0</v>
      </c>
      <c r="AN323" s="146">
        <v>0</v>
      </c>
      <c r="AO323" s="149">
        <f t="shared" si="326"/>
        <v>0</v>
      </c>
      <c r="AP323" s="145">
        <v>0</v>
      </c>
      <c r="AQ323" s="146">
        <v>0</v>
      </c>
      <c r="AR323" s="146">
        <v>0</v>
      </c>
      <c r="AS323" s="149">
        <f t="shared" si="327"/>
        <v>0</v>
      </c>
      <c r="AT323" s="145">
        <v>0</v>
      </c>
      <c r="AU323" s="146">
        <v>0</v>
      </c>
      <c r="AV323" s="146">
        <v>0</v>
      </c>
      <c r="AW323" s="149">
        <f t="shared" si="328"/>
        <v>0</v>
      </c>
      <c r="AX323" s="145">
        <v>0</v>
      </c>
      <c r="AY323" s="146">
        <v>0</v>
      </c>
      <c r="AZ323" s="146">
        <v>0</v>
      </c>
      <c r="BA323" s="149">
        <f t="shared" si="329"/>
        <v>0</v>
      </c>
      <c r="BB323" s="145">
        <v>0</v>
      </c>
      <c r="BC323" s="146">
        <v>0</v>
      </c>
      <c r="BD323" s="146">
        <v>0</v>
      </c>
      <c r="BE323" s="149">
        <f t="shared" si="330"/>
        <v>0</v>
      </c>
      <c r="BF323" s="145">
        <v>0</v>
      </c>
      <c r="BG323" s="146">
        <v>0</v>
      </c>
      <c r="BH323" s="146">
        <v>0</v>
      </c>
      <c r="BI323" s="149">
        <f t="shared" si="331"/>
        <v>0</v>
      </c>
      <c r="BJ323" s="145">
        <v>0</v>
      </c>
      <c r="BK323" s="146">
        <v>0</v>
      </c>
      <c r="BL323" s="146">
        <v>0</v>
      </c>
      <c r="BM323" s="149">
        <f t="shared" si="332"/>
        <v>0</v>
      </c>
      <c r="BN323" s="145">
        <v>0</v>
      </c>
      <c r="BO323" s="146">
        <v>0</v>
      </c>
      <c r="BP323" s="146">
        <v>0</v>
      </c>
      <c r="BQ323" s="149">
        <f t="shared" si="333"/>
        <v>0</v>
      </c>
      <c r="BR323" s="145">
        <v>0</v>
      </c>
      <c r="BS323" s="146">
        <v>0</v>
      </c>
      <c r="BT323" s="146">
        <v>0</v>
      </c>
      <c r="BU323" s="149">
        <f t="shared" si="334"/>
        <v>0</v>
      </c>
      <c r="BV323" s="145">
        <v>0</v>
      </c>
      <c r="BW323" s="146">
        <v>0</v>
      </c>
      <c r="BX323" s="146">
        <v>0</v>
      </c>
      <c r="BY323" s="149">
        <f t="shared" si="335"/>
        <v>0</v>
      </c>
      <c r="BZ323" s="145">
        <v>0</v>
      </c>
      <c r="CA323" s="146">
        <v>0</v>
      </c>
      <c r="CB323" s="146">
        <v>0</v>
      </c>
      <c r="CC323" s="149">
        <f t="shared" si="336"/>
        <v>0</v>
      </c>
      <c r="CD323" s="145">
        <v>0</v>
      </c>
      <c r="CE323" s="146">
        <v>0</v>
      </c>
      <c r="CF323" s="146">
        <v>0</v>
      </c>
      <c r="CG323" s="149">
        <f t="shared" si="337"/>
        <v>0</v>
      </c>
      <c r="CH323" s="145">
        <v>0</v>
      </c>
      <c r="CI323" s="146">
        <v>0</v>
      </c>
      <c r="CJ323" s="146">
        <v>0</v>
      </c>
      <c r="CK323" s="149">
        <f t="shared" si="338"/>
        <v>0</v>
      </c>
      <c r="CL323" s="145">
        <v>0</v>
      </c>
      <c r="CM323" s="146">
        <v>0</v>
      </c>
      <c r="CN323" s="146">
        <v>0</v>
      </c>
      <c r="CO323" s="149">
        <f t="shared" si="339"/>
        <v>0</v>
      </c>
      <c r="CP323" s="145">
        <v>0</v>
      </c>
      <c r="CQ323" s="146">
        <v>0</v>
      </c>
      <c r="CR323" s="146">
        <v>0</v>
      </c>
      <c r="CS323" s="149">
        <f t="shared" si="340"/>
        <v>0</v>
      </c>
      <c r="CT323" s="145">
        <v>727</v>
      </c>
      <c r="CU323" s="146">
        <v>682</v>
      </c>
      <c r="CV323" s="146">
        <v>105</v>
      </c>
      <c r="CW323" s="149">
        <f t="shared" si="341"/>
        <v>787</v>
      </c>
      <c r="CX323" s="145">
        <v>0</v>
      </c>
      <c r="CY323" s="146">
        <v>0</v>
      </c>
      <c r="CZ323" s="146">
        <v>0</v>
      </c>
      <c r="DA323" s="149">
        <f t="shared" si="342"/>
        <v>0</v>
      </c>
      <c r="DB323" s="145">
        <v>0</v>
      </c>
      <c r="DC323" s="146">
        <v>0</v>
      </c>
      <c r="DD323" s="146">
        <v>0</v>
      </c>
      <c r="DE323" s="149">
        <f t="shared" si="343"/>
        <v>0</v>
      </c>
      <c r="DF323" s="146"/>
      <c r="DG323" s="146"/>
      <c r="DH323" s="146"/>
      <c r="DI323" s="146"/>
      <c r="DJ323" s="145">
        <v>39</v>
      </c>
      <c r="DK323" s="146">
        <v>40</v>
      </c>
      <c r="DL323" s="146">
        <v>0</v>
      </c>
      <c r="DM323" s="149">
        <f t="shared" si="344"/>
        <v>40</v>
      </c>
      <c r="DN323" s="145">
        <v>0</v>
      </c>
      <c r="DO323" s="146">
        <v>0</v>
      </c>
      <c r="DP323" s="146">
        <v>0</v>
      </c>
      <c r="DQ323" s="149">
        <f t="shared" si="345"/>
        <v>0</v>
      </c>
      <c r="DR323" s="145">
        <v>0</v>
      </c>
      <c r="DS323" s="146">
        <v>0</v>
      </c>
      <c r="DT323" s="146">
        <v>0</v>
      </c>
      <c r="DU323" s="149">
        <f t="shared" si="346"/>
        <v>0</v>
      </c>
      <c r="DV323" s="145">
        <v>0</v>
      </c>
      <c r="DW323" s="146">
        <v>0</v>
      </c>
      <c r="DX323" s="146">
        <v>0</v>
      </c>
      <c r="DY323" s="149">
        <f t="shared" si="347"/>
        <v>0</v>
      </c>
      <c r="DZ323" s="145">
        <v>0</v>
      </c>
      <c r="EA323" s="146">
        <v>0</v>
      </c>
      <c r="EB323" s="146">
        <v>0</v>
      </c>
      <c r="EC323" s="149">
        <f t="shared" si="348"/>
        <v>0</v>
      </c>
      <c r="ED323" s="146"/>
      <c r="EE323" s="146"/>
      <c r="EF323" s="146"/>
      <c r="EG323" s="146"/>
      <c r="EH323" s="145">
        <v>0</v>
      </c>
      <c r="EI323" s="146">
        <v>0</v>
      </c>
      <c r="EJ323" s="146">
        <v>0</v>
      </c>
      <c r="EK323" s="149">
        <f t="shared" si="349"/>
        <v>0</v>
      </c>
      <c r="EL323" s="145">
        <v>0</v>
      </c>
      <c r="EM323" s="146">
        <v>0</v>
      </c>
      <c r="EN323" s="146">
        <v>0</v>
      </c>
      <c r="EO323" s="149">
        <f t="shared" si="350"/>
        <v>0</v>
      </c>
      <c r="EP323" s="145">
        <v>0</v>
      </c>
      <c r="EQ323" s="146">
        <v>0</v>
      </c>
      <c r="ER323" s="146">
        <v>0</v>
      </c>
      <c r="ES323" s="149">
        <f t="shared" si="351"/>
        <v>0</v>
      </c>
      <c r="ET323" s="145">
        <v>0</v>
      </c>
      <c r="EU323" s="146">
        <v>0</v>
      </c>
      <c r="EV323" s="146">
        <v>0</v>
      </c>
      <c r="EW323" s="149">
        <f t="shared" si="352"/>
        <v>0</v>
      </c>
      <c r="EX323" s="145">
        <v>519</v>
      </c>
      <c r="EY323" s="146">
        <v>318</v>
      </c>
      <c r="EZ323" s="146">
        <v>48</v>
      </c>
      <c r="FA323" s="149">
        <f t="shared" si="353"/>
        <v>366</v>
      </c>
      <c r="FB323" s="145">
        <v>0</v>
      </c>
      <c r="FC323" s="146">
        <v>0</v>
      </c>
      <c r="FD323" s="146">
        <v>0</v>
      </c>
      <c r="FE323" s="149">
        <f t="shared" si="354"/>
        <v>0</v>
      </c>
      <c r="FF323" s="145">
        <v>16747</v>
      </c>
      <c r="FG323" s="146">
        <v>13045</v>
      </c>
      <c r="FH323" s="146">
        <v>3127</v>
      </c>
      <c r="FI323" s="149">
        <f t="shared" si="355"/>
        <v>16172</v>
      </c>
      <c r="FJ323" s="145">
        <v>0</v>
      </c>
      <c r="FK323" s="146">
        <v>0</v>
      </c>
      <c r="FL323" s="146">
        <v>0</v>
      </c>
      <c r="FM323" s="149">
        <f t="shared" si="356"/>
        <v>0</v>
      </c>
      <c r="FN323" s="145">
        <v>0</v>
      </c>
      <c r="FO323" s="146">
        <v>0</v>
      </c>
      <c r="FP323" s="146">
        <v>0</v>
      </c>
      <c r="FQ323" s="149">
        <f t="shared" si="357"/>
        <v>0</v>
      </c>
      <c r="FR323" s="145">
        <v>0</v>
      </c>
      <c r="FS323" s="146">
        <v>0</v>
      </c>
      <c r="FT323" s="146">
        <v>0</v>
      </c>
      <c r="FU323" s="149">
        <f t="shared" si="358"/>
        <v>0</v>
      </c>
      <c r="FV323" s="145">
        <v>0</v>
      </c>
      <c r="FW323" s="146">
        <v>118</v>
      </c>
      <c r="FX323" s="146">
        <v>0</v>
      </c>
      <c r="FY323" s="149">
        <f t="shared" si="359"/>
        <v>118</v>
      </c>
      <c r="FZ323" s="145">
        <v>0</v>
      </c>
      <c r="GA323" s="146">
        <v>0</v>
      </c>
      <c r="GB323" s="146">
        <v>0</v>
      </c>
      <c r="GC323" s="149">
        <f t="shared" si="360"/>
        <v>0</v>
      </c>
      <c r="GD323" s="164">
        <f t="shared" si="361"/>
        <v>32757</v>
      </c>
      <c r="GE323" s="165">
        <f t="shared" si="361"/>
        <v>25372</v>
      </c>
      <c r="GF323" s="165">
        <f t="shared" si="361"/>
        <v>4244</v>
      </c>
      <c r="GG323" s="165">
        <f t="shared" si="361"/>
        <v>29616</v>
      </c>
      <c r="GH323" s="159"/>
      <c r="GI323" s="155"/>
      <c r="GJ323" s="155"/>
      <c r="GK323" s="155"/>
      <c r="GL323" s="155"/>
      <c r="GM323" s="155"/>
      <c r="GN323" s="155"/>
      <c r="GO323" s="155"/>
      <c r="GP323" s="147"/>
      <c r="GQ323" s="147"/>
      <c r="GR323" s="147"/>
      <c r="GS323" s="147"/>
      <c r="GT323" s="147"/>
      <c r="GU323" s="147"/>
      <c r="GV323" s="147"/>
      <c r="GW323" s="147"/>
      <c r="GX323" s="147"/>
      <c r="GY323" s="147"/>
      <c r="GZ323" s="147"/>
      <c r="HA323" s="147"/>
    </row>
    <row r="324" spans="1:209" ht="11.25" customHeight="1">
      <c r="A324" s="148">
        <v>43435</v>
      </c>
      <c r="B324" s="145">
        <v>9420</v>
      </c>
      <c r="C324" s="146">
        <v>10621</v>
      </c>
      <c r="D324" s="146">
        <v>671</v>
      </c>
      <c r="E324" s="149">
        <f t="shared" si="318"/>
        <v>11292</v>
      </c>
      <c r="F324" s="145">
        <v>0</v>
      </c>
      <c r="G324" s="146">
        <v>0</v>
      </c>
      <c r="H324" s="146">
        <v>0</v>
      </c>
      <c r="I324" s="149">
        <f t="shared" si="319"/>
        <v>0</v>
      </c>
      <c r="J324" s="146"/>
      <c r="K324" s="146"/>
      <c r="L324" s="146"/>
      <c r="M324" s="146"/>
      <c r="N324" s="145">
        <v>0</v>
      </c>
      <c r="O324" s="146">
        <v>0</v>
      </c>
      <c r="P324" s="146">
        <v>0</v>
      </c>
      <c r="Q324" s="149">
        <f t="shared" si="320"/>
        <v>0</v>
      </c>
      <c r="R324" s="145">
        <v>0</v>
      </c>
      <c r="S324" s="146">
        <v>0</v>
      </c>
      <c r="T324" s="146">
        <v>0</v>
      </c>
      <c r="U324" s="149">
        <f t="shared" si="321"/>
        <v>0</v>
      </c>
      <c r="V324" s="145">
        <v>0</v>
      </c>
      <c r="W324" s="146">
        <v>0</v>
      </c>
      <c r="X324" s="146">
        <v>0</v>
      </c>
      <c r="Y324" s="149">
        <f t="shared" si="322"/>
        <v>0</v>
      </c>
      <c r="Z324" s="145">
        <v>3611</v>
      </c>
      <c r="AA324" s="146">
        <v>3858</v>
      </c>
      <c r="AB324" s="146">
        <v>848</v>
      </c>
      <c r="AC324" s="149">
        <f t="shared" si="323"/>
        <v>4706</v>
      </c>
      <c r="AD324" s="145">
        <v>0</v>
      </c>
      <c r="AE324" s="146">
        <v>0</v>
      </c>
      <c r="AF324" s="146">
        <v>0</v>
      </c>
      <c r="AG324" s="149">
        <f t="shared" si="324"/>
        <v>0</v>
      </c>
      <c r="AH324" s="145">
        <v>0</v>
      </c>
      <c r="AI324" s="146">
        <v>0</v>
      </c>
      <c r="AJ324" s="146">
        <v>0</v>
      </c>
      <c r="AK324" s="149">
        <f t="shared" si="325"/>
        <v>0</v>
      </c>
      <c r="AL324" s="145">
        <v>0</v>
      </c>
      <c r="AM324" s="146">
        <v>0</v>
      </c>
      <c r="AN324" s="146">
        <v>0</v>
      </c>
      <c r="AO324" s="149">
        <f t="shared" si="326"/>
        <v>0</v>
      </c>
      <c r="AP324" s="145">
        <v>0</v>
      </c>
      <c r="AQ324" s="146">
        <v>0</v>
      </c>
      <c r="AR324" s="146">
        <v>0</v>
      </c>
      <c r="AS324" s="149">
        <f t="shared" si="327"/>
        <v>0</v>
      </c>
      <c r="AT324" s="145">
        <v>0</v>
      </c>
      <c r="AU324" s="146">
        <v>0</v>
      </c>
      <c r="AV324" s="146">
        <v>0</v>
      </c>
      <c r="AW324" s="149">
        <f t="shared" si="328"/>
        <v>0</v>
      </c>
      <c r="AX324" s="145">
        <v>0</v>
      </c>
      <c r="AY324" s="146">
        <v>0</v>
      </c>
      <c r="AZ324" s="146">
        <v>0</v>
      </c>
      <c r="BA324" s="149">
        <f t="shared" si="329"/>
        <v>0</v>
      </c>
      <c r="BB324" s="145">
        <v>0</v>
      </c>
      <c r="BC324" s="146">
        <v>0</v>
      </c>
      <c r="BD324" s="146">
        <v>0</v>
      </c>
      <c r="BE324" s="149">
        <f t="shared" si="330"/>
        <v>0</v>
      </c>
      <c r="BF324" s="145">
        <v>0</v>
      </c>
      <c r="BG324" s="146">
        <v>0</v>
      </c>
      <c r="BH324" s="146">
        <v>0</v>
      </c>
      <c r="BI324" s="149">
        <f t="shared" si="331"/>
        <v>0</v>
      </c>
      <c r="BJ324" s="145">
        <v>0</v>
      </c>
      <c r="BK324" s="146">
        <v>0</v>
      </c>
      <c r="BL324" s="146">
        <v>0</v>
      </c>
      <c r="BM324" s="149">
        <f t="shared" si="332"/>
        <v>0</v>
      </c>
      <c r="BN324" s="145">
        <v>0</v>
      </c>
      <c r="BO324" s="146">
        <v>0</v>
      </c>
      <c r="BP324" s="146">
        <v>0</v>
      </c>
      <c r="BQ324" s="149">
        <f t="shared" si="333"/>
        <v>0</v>
      </c>
      <c r="BR324" s="145">
        <v>0</v>
      </c>
      <c r="BS324" s="146">
        <v>0</v>
      </c>
      <c r="BT324" s="146">
        <v>0</v>
      </c>
      <c r="BU324" s="149">
        <f t="shared" si="334"/>
        <v>0</v>
      </c>
      <c r="BV324" s="145">
        <v>0</v>
      </c>
      <c r="BW324" s="146">
        <v>0</v>
      </c>
      <c r="BX324" s="146">
        <v>0</v>
      </c>
      <c r="BY324" s="149">
        <f t="shared" si="335"/>
        <v>0</v>
      </c>
      <c r="BZ324" s="145">
        <v>0</v>
      </c>
      <c r="CA324" s="146">
        <v>0</v>
      </c>
      <c r="CB324" s="146">
        <v>0</v>
      </c>
      <c r="CC324" s="149">
        <f t="shared" si="336"/>
        <v>0</v>
      </c>
      <c r="CD324" s="145">
        <v>0</v>
      </c>
      <c r="CE324" s="146">
        <v>0</v>
      </c>
      <c r="CF324" s="146">
        <v>0</v>
      </c>
      <c r="CG324" s="149">
        <f t="shared" si="337"/>
        <v>0</v>
      </c>
      <c r="CH324" s="145">
        <v>0</v>
      </c>
      <c r="CI324" s="146">
        <v>0</v>
      </c>
      <c r="CJ324" s="146">
        <v>0</v>
      </c>
      <c r="CK324" s="149">
        <f t="shared" si="338"/>
        <v>0</v>
      </c>
      <c r="CL324" s="145">
        <v>0</v>
      </c>
      <c r="CM324" s="146">
        <v>0</v>
      </c>
      <c r="CN324" s="146">
        <v>0</v>
      </c>
      <c r="CO324" s="149">
        <f t="shared" si="339"/>
        <v>0</v>
      </c>
      <c r="CP324" s="145">
        <v>0</v>
      </c>
      <c r="CQ324" s="146">
        <v>0</v>
      </c>
      <c r="CR324" s="146">
        <v>0</v>
      </c>
      <c r="CS324" s="149">
        <f t="shared" si="340"/>
        <v>0</v>
      </c>
      <c r="CT324" s="145">
        <v>855</v>
      </c>
      <c r="CU324" s="146">
        <v>893</v>
      </c>
      <c r="CV324" s="146">
        <v>66</v>
      </c>
      <c r="CW324" s="149">
        <f t="shared" si="341"/>
        <v>959</v>
      </c>
      <c r="CX324" s="145">
        <v>0</v>
      </c>
      <c r="CY324" s="146">
        <v>0</v>
      </c>
      <c r="CZ324" s="146">
        <v>0</v>
      </c>
      <c r="DA324" s="149">
        <f t="shared" si="342"/>
        <v>0</v>
      </c>
      <c r="DB324" s="145">
        <v>0</v>
      </c>
      <c r="DC324" s="146">
        <v>0</v>
      </c>
      <c r="DD324" s="146">
        <v>0</v>
      </c>
      <c r="DE324" s="149">
        <f t="shared" si="343"/>
        <v>0</v>
      </c>
      <c r="DF324" s="146"/>
      <c r="DG324" s="146"/>
      <c r="DH324" s="146"/>
      <c r="DI324" s="146"/>
      <c r="DJ324" s="145">
        <v>98</v>
      </c>
      <c r="DK324" s="146">
        <v>74</v>
      </c>
      <c r="DL324" s="146">
        <v>0</v>
      </c>
      <c r="DM324" s="149">
        <f t="shared" si="344"/>
        <v>74</v>
      </c>
      <c r="DN324" s="145">
        <v>0</v>
      </c>
      <c r="DO324" s="146">
        <v>0</v>
      </c>
      <c r="DP324" s="146">
        <v>0</v>
      </c>
      <c r="DQ324" s="149">
        <f t="shared" si="345"/>
        <v>0</v>
      </c>
      <c r="DR324" s="145">
        <v>0</v>
      </c>
      <c r="DS324" s="146">
        <v>0</v>
      </c>
      <c r="DT324" s="146">
        <v>0</v>
      </c>
      <c r="DU324" s="149">
        <f t="shared" si="346"/>
        <v>0</v>
      </c>
      <c r="DV324" s="145">
        <v>0</v>
      </c>
      <c r="DW324" s="146">
        <v>0</v>
      </c>
      <c r="DX324" s="146">
        <v>0</v>
      </c>
      <c r="DY324" s="149">
        <f t="shared" si="347"/>
        <v>0</v>
      </c>
      <c r="DZ324" s="145">
        <v>0</v>
      </c>
      <c r="EA324" s="146">
        <v>0</v>
      </c>
      <c r="EB324" s="146">
        <v>0</v>
      </c>
      <c r="EC324" s="149">
        <f t="shared" si="348"/>
        <v>0</v>
      </c>
      <c r="ED324" s="146"/>
      <c r="EE324" s="146"/>
      <c r="EF324" s="146"/>
      <c r="EG324" s="146"/>
      <c r="EH324" s="145">
        <v>0</v>
      </c>
      <c r="EI324" s="146">
        <v>0</v>
      </c>
      <c r="EJ324" s="146">
        <v>0</v>
      </c>
      <c r="EK324" s="149">
        <f t="shared" si="349"/>
        <v>0</v>
      </c>
      <c r="EL324" s="145">
        <v>0</v>
      </c>
      <c r="EM324" s="146">
        <v>0</v>
      </c>
      <c r="EN324" s="146">
        <v>0</v>
      </c>
      <c r="EO324" s="149">
        <f t="shared" si="350"/>
        <v>0</v>
      </c>
      <c r="EP324" s="145">
        <v>0</v>
      </c>
      <c r="EQ324" s="146">
        <v>0</v>
      </c>
      <c r="ER324" s="146">
        <v>0</v>
      </c>
      <c r="ES324" s="149">
        <f t="shared" si="351"/>
        <v>0</v>
      </c>
      <c r="ET324" s="145">
        <v>0</v>
      </c>
      <c r="EU324" s="146">
        <v>0</v>
      </c>
      <c r="EV324" s="146">
        <v>0</v>
      </c>
      <c r="EW324" s="149">
        <f t="shared" si="352"/>
        <v>0</v>
      </c>
      <c r="EX324" s="145">
        <v>613</v>
      </c>
      <c r="EY324" s="146">
        <v>359</v>
      </c>
      <c r="EZ324" s="146">
        <v>25</v>
      </c>
      <c r="FA324" s="149">
        <f t="shared" si="353"/>
        <v>384</v>
      </c>
      <c r="FB324" s="145">
        <v>0</v>
      </c>
      <c r="FC324" s="146">
        <v>0</v>
      </c>
      <c r="FD324" s="146">
        <v>0</v>
      </c>
      <c r="FE324" s="149">
        <f t="shared" si="354"/>
        <v>0</v>
      </c>
      <c r="FF324" s="145">
        <v>14961</v>
      </c>
      <c r="FG324" s="146">
        <v>15378</v>
      </c>
      <c r="FH324" s="146">
        <v>2458</v>
      </c>
      <c r="FI324" s="149">
        <f t="shared" si="355"/>
        <v>17836</v>
      </c>
      <c r="FJ324" s="145">
        <v>0</v>
      </c>
      <c r="FK324" s="146">
        <v>0</v>
      </c>
      <c r="FL324" s="146">
        <v>0</v>
      </c>
      <c r="FM324" s="149">
        <f t="shared" si="356"/>
        <v>0</v>
      </c>
      <c r="FN324" s="145">
        <v>0</v>
      </c>
      <c r="FO324" s="146">
        <v>0</v>
      </c>
      <c r="FP324" s="146">
        <v>0</v>
      </c>
      <c r="FQ324" s="149">
        <f t="shared" si="357"/>
        <v>0</v>
      </c>
      <c r="FR324" s="145">
        <v>0</v>
      </c>
      <c r="FS324" s="146">
        <v>0</v>
      </c>
      <c r="FT324" s="146">
        <v>0</v>
      </c>
      <c r="FU324" s="149">
        <f t="shared" si="358"/>
        <v>0</v>
      </c>
      <c r="FV324" s="145">
        <v>0</v>
      </c>
      <c r="FW324" s="146">
        <v>123</v>
      </c>
      <c r="FX324" s="146">
        <v>0</v>
      </c>
      <c r="FY324" s="149">
        <f t="shared" si="359"/>
        <v>123</v>
      </c>
      <c r="FZ324" s="145">
        <v>0</v>
      </c>
      <c r="GA324" s="146">
        <v>0</v>
      </c>
      <c r="GB324" s="146">
        <v>0</v>
      </c>
      <c r="GC324" s="149">
        <f t="shared" si="360"/>
        <v>0</v>
      </c>
      <c r="GD324" s="164">
        <f t="shared" si="361"/>
        <v>29558</v>
      </c>
      <c r="GE324" s="165">
        <f t="shared" si="361"/>
        <v>31306</v>
      </c>
      <c r="GF324" s="165">
        <f t="shared" si="361"/>
        <v>4068</v>
      </c>
      <c r="GG324" s="165">
        <f t="shared" si="361"/>
        <v>35374</v>
      </c>
      <c r="GH324" s="159"/>
      <c r="GI324" s="155"/>
      <c r="GJ324" s="155"/>
      <c r="GK324" s="155"/>
      <c r="GL324" s="155"/>
      <c r="GM324" s="155"/>
      <c r="GN324" s="155"/>
      <c r="GO324" s="155"/>
      <c r="GP324" s="147"/>
      <c r="GQ324" s="147"/>
      <c r="GR324" s="147"/>
      <c r="GS324" s="147"/>
      <c r="GT324" s="147"/>
      <c r="GU324" s="147"/>
      <c r="GV324" s="147"/>
      <c r="GW324" s="147"/>
      <c r="GX324" s="147"/>
      <c r="GY324" s="147"/>
      <c r="GZ324" s="147"/>
      <c r="HA324" s="147"/>
    </row>
    <row r="325" spans="1:209" ht="11.25" customHeight="1">
      <c r="A325" s="148">
        <v>43466</v>
      </c>
      <c r="B325" s="145">
        <v>11212</v>
      </c>
      <c r="C325" s="146">
        <v>13663</v>
      </c>
      <c r="D325" s="146">
        <v>1031</v>
      </c>
      <c r="E325" s="149">
        <f t="shared" si="318"/>
        <v>14694</v>
      </c>
      <c r="F325" s="145">
        <v>0</v>
      </c>
      <c r="G325" s="146">
        <v>0</v>
      </c>
      <c r="H325" s="146">
        <v>0</v>
      </c>
      <c r="I325" s="149">
        <f t="shared" si="319"/>
        <v>0</v>
      </c>
      <c r="J325" s="146"/>
      <c r="K325" s="146"/>
      <c r="L325" s="146"/>
      <c r="M325" s="146"/>
      <c r="N325" s="145">
        <v>0</v>
      </c>
      <c r="O325" s="146">
        <v>0</v>
      </c>
      <c r="P325" s="146">
        <v>0</v>
      </c>
      <c r="Q325" s="149">
        <f t="shared" si="320"/>
        <v>0</v>
      </c>
      <c r="R325" s="145">
        <v>0</v>
      </c>
      <c r="S325" s="146">
        <v>0</v>
      </c>
      <c r="T325" s="146">
        <v>0</v>
      </c>
      <c r="U325" s="149">
        <f t="shared" si="321"/>
        <v>0</v>
      </c>
      <c r="V325" s="145">
        <v>0</v>
      </c>
      <c r="W325" s="146">
        <v>0</v>
      </c>
      <c r="X325" s="146">
        <v>0</v>
      </c>
      <c r="Y325" s="149">
        <f t="shared" si="322"/>
        <v>0</v>
      </c>
      <c r="Z325" s="145">
        <v>4961</v>
      </c>
      <c r="AA325" s="146">
        <v>3699</v>
      </c>
      <c r="AB325" s="146">
        <v>526</v>
      </c>
      <c r="AC325" s="149">
        <f t="shared" si="323"/>
        <v>4225</v>
      </c>
      <c r="AD325" s="145">
        <v>0</v>
      </c>
      <c r="AE325" s="146">
        <v>0</v>
      </c>
      <c r="AF325" s="146">
        <v>0</v>
      </c>
      <c r="AG325" s="149">
        <f t="shared" si="324"/>
        <v>0</v>
      </c>
      <c r="AH325" s="145">
        <v>0</v>
      </c>
      <c r="AI325" s="146">
        <v>0</v>
      </c>
      <c r="AJ325" s="146">
        <v>0</v>
      </c>
      <c r="AK325" s="149">
        <f t="shared" si="325"/>
        <v>0</v>
      </c>
      <c r="AL325" s="145">
        <v>0</v>
      </c>
      <c r="AM325" s="146">
        <v>0</v>
      </c>
      <c r="AN325" s="146">
        <v>0</v>
      </c>
      <c r="AO325" s="149">
        <f t="shared" si="326"/>
        <v>0</v>
      </c>
      <c r="AP325" s="145">
        <v>0</v>
      </c>
      <c r="AQ325" s="146">
        <v>0</v>
      </c>
      <c r="AR325" s="146">
        <v>0</v>
      </c>
      <c r="AS325" s="149">
        <f t="shared" si="327"/>
        <v>0</v>
      </c>
      <c r="AT325" s="145">
        <v>0</v>
      </c>
      <c r="AU325" s="146">
        <v>0</v>
      </c>
      <c r="AV325" s="146">
        <v>0</v>
      </c>
      <c r="AW325" s="149">
        <f t="shared" si="328"/>
        <v>0</v>
      </c>
      <c r="AX325" s="145">
        <v>0</v>
      </c>
      <c r="AY325" s="146">
        <v>0</v>
      </c>
      <c r="AZ325" s="146">
        <v>0</v>
      </c>
      <c r="BA325" s="149">
        <f t="shared" si="329"/>
        <v>0</v>
      </c>
      <c r="BB325" s="145">
        <v>0</v>
      </c>
      <c r="BC325" s="146">
        <v>0</v>
      </c>
      <c r="BD325" s="146">
        <v>0</v>
      </c>
      <c r="BE325" s="149">
        <f t="shared" si="330"/>
        <v>0</v>
      </c>
      <c r="BF325" s="145">
        <v>0</v>
      </c>
      <c r="BG325" s="146">
        <v>0</v>
      </c>
      <c r="BH325" s="146">
        <v>0</v>
      </c>
      <c r="BI325" s="149">
        <f t="shared" si="331"/>
        <v>0</v>
      </c>
      <c r="BJ325" s="145">
        <v>0</v>
      </c>
      <c r="BK325" s="146">
        <v>0</v>
      </c>
      <c r="BL325" s="146">
        <v>0</v>
      </c>
      <c r="BM325" s="149">
        <f t="shared" si="332"/>
        <v>0</v>
      </c>
      <c r="BN325" s="145">
        <v>0</v>
      </c>
      <c r="BO325" s="146">
        <v>0</v>
      </c>
      <c r="BP325" s="146">
        <v>0</v>
      </c>
      <c r="BQ325" s="149">
        <f t="shared" si="333"/>
        <v>0</v>
      </c>
      <c r="BR325" s="145">
        <v>0</v>
      </c>
      <c r="BS325" s="146">
        <v>0</v>
      </c>
      <c r="BT325" s="146">
        <v>0</v>
      </c>
      <c r="BU325" s="149">
        <f t="shared" si="334"/>
        <v>0</v>
      </c>
      <c r="BV325" s="145">
        <v>0</v>
      </c>
      <c r="BW325" s="146">
        <v>0</v>
      </c>
      <c r="BX325" s="146">
        <v>0</v>
      </c>
      <c r="BY325" s="149">
        <f t="shared" si="335"/>
        <v>0</v>
      </c>
      <c r="BZ325" s="145">
        <v>0</v>
      </c>
      <c r="CA325" s="146">
        <v>0</v>
      </c>
      <c r="CB325" s="146">
        <v>0</v>
      </c>
      <c r="CC325" s="149">
        <f t="shared" si="336"/>
        <v>0</v>
      </c>
      <c r="CD325" s="145">
        <v>0</v>
      </c>
      <c r="CE325" s="146">
        <v>0</v>
      </c>
      <c r="CF325" s="146">
        <v>0</v>
      </c>
      <c r="CG325" s="149">
        <f t="shared" si="337"/>
        <v>0</v>
      </c>
      <c r="CH325" s="145">
        <v>0</v>
      </c>
      <c r="CI325" s="146">
        <v>0</v>
      </c>
      <c r="CJ325" s="146">
        <v>0</v>
      </c>
      <c r="CK325" s="149">
        <f t="shared" si="338"/>
        <v>0</v>
      </c>
      <c r="CL325" s="145">
        <v>0</v>
      </c>
      <c r="CM325" s="146">
        <v>0</v>
      </c>
      <c r="CN325" s="146">
        <v>0</v>
      </c>
      <c r="CO325" s="149">
        <f t="shared" si="339"/>
        <v>0</v>
      </c>
      <c r="CP325" s="145">
        <v>0</v>
      </c>
      <c r="CQ325" s="146">
        <v>0</v>
      </c>
      <c r="CR325" s="146">
        <v>0</v>
      </c>
      <c r="CS325" s="149">
        <f t="shared" si="340"/>
        <v>0</v>
      </c>
      <c r="CT325" s="145">
        <v>1248</v>
      </c>
      <c r="CU325" s="146">
        <v>990</v>
      </c>
      <c r="CV325" s="146">
        <v>107</v>
      </c>
      <c r="CW325" s="149">
        <f t="shared" si="341"/>
        <v>1097</v>
      </c>
      <c r="CX325" s="145">
        <v>0</v>
      </c>
      <c r="CY325" s="146">
        <v>0</v>
      </c>
      <c r="CZ325" s="146">
        <v>0</v>
      </c>
      <c r="DA325" s="149">
        <f t="shared" si="342"/>
        <v>0</v>
      </c>
      <c r="DB325" s="145">
        <v>0</v>
      </c>
      <c r="DC325" s="146">
        <v>0</v>
      </c>
      <c r="DD325" s="146">
        <v>0</v>
      </c>
      <c r="DE325" s="149">
        <f t="shared" si="343"/>
        <v>0</v>
      </c>
      <c r="DF325" s="146"/>
      <c r="DG325" s="146"/>
      <c r="DH325" s="146"/>
      <c r="DI325" s="146"/>
      <c r="DJ325" s="145">
        <v>21</v>
      </c>
      <c r="DK325" s="146">
        <v>29</v>
      </c>
      <c r="DL325" s="146">
        <v>0</v>
      </c>
      <c r="DM325" s="149">
        <f t="shared" si="344"/>
        <v>29</v>
      </c>
      <c r="DN325" s="145">
        <v>0</v>
      </c>
      <c r="DO325" s="146">
        <v>0</v>
      </c>
      <c r="DP325" s="146">
        <v>0</v>
      </c>
      <c r="DQ325" s="149">
        <f t="shared" si="345"/>
        <v>0</v>
      </c>
      <c r="DR325" s="145">
        <v>0</v>
      </c>
      <c r="DS325" s="146">
        <v>0</v>
      </c>
      <c r="DT325" s="146">
        <v>0</v>
      </c>
      <c r="DU325" s="149">
        <f t="shared" si="346"/>
        <v>0</v>
      </c>
      <c r="DV325" s="145">
        <v>0</v>
      </c>
      <c r="DW325" s="146">
        <v>0</v>
      </c>
      <c r="DX325" s="146">
        <v>0</v>
      </c>
      <c r="DY325" s="149">
        <f t="shared" si="347"/>
        <v>0</v>
      </c>
      <c r="DZ325" s="145">
        <v>0</v>
      </c>
      <c r="EA325" s="146">
        <v>0</v>
      </c>
      <c r="EB325" s="146">
        <v>0</v>
      </c>
      <c r="EC325" s="149">
        <f t="shared" si="348"/>
        <v>0</v>
      </c>
      <c r="ED325" s="146"/>
      <c r="EE325" s="146"/>
      <c r="EF325" s="146"/>
      <c r="EG325" s="146"/>
      <c r="EH325" s="145">
        <v>0</v>
      </c>
      <c r="EI325" s="146">
        <v>0</v>
      </c>
      <c r="EJ325" s="146">
        <v>0</v>
      </c>
      <c r="EK325" s="149">
        <f t="shared" si="349"/>
        <v>0</v>
      </c>
      <c r="EL325" s="145">
        <v>0</v>
      </c>
      <c r="EM325" s="146">
        <v>0</v>
      </c>
      <c r="EN325" s="146">
        <v>0</v>
      </c>
      <c r="EO325" s="149">
        <f t="shared" si="350"/>
        <v>0</v>
      </c>
      <c r="EP325" s="145">
        <v>0</v>
      </c>
      <c r="EQ325" s="146">
        <v>0</v>
      </c>
      <c r="ER325" s="146">
        <v>0</v>
      </c>
      <c r="ES325" s="149">
        <f t="shared" si="351"/>
        <v>0</v>
      </c>
      <c r="ET325" s="145">
        <v>0</v>
      </c>
      <c r="EU325" s="146">
        <v>0</v>
      </c>
      <c r="EV325" s="146">
        <v>0</v>
      </c>
      <c r="EW325" s="149">
        <f t="shared" si="352"/>
        <v>0</v>
      </c>
      <c r="EX325" s="145">
        <v>697</v>
      </c>
      <c r="EY325" s="146">
        <v>418</v>
      </c>
      <c r="EZ325" s="146">
        <v>55</v>
      </c>
      <c r="FA325" s="149">
        <f t="shared" si="353"/>
        <v>473</v>
      </c>
      <c r="FB325" s="145">
        <v>0</v>
      </c>
      <c r="FC325" s="146">
        <v>0</v>
      </c>
      <c r="FD325" s="146">
        <v>0</v>
      </c>
      <c r="FE325" s="149">
        <f t="shared" si="354"/>
        <v>0</v>
      </c>
      <c r="FF325" s="145">
        <v>18891</v>
      </c>
      <c r="FG325" s="146">
        <v>15579</v>
      </c>
      <c r="FH325" s="146">
        <v>1962</v>
      </c>
      <c r="FI325" s="149">
        <f t="shared" si="355"/>
        <v>17541</v>
      </c>
      <c r="FJ325" s="145">
        <v>0</v>
      </c>
      <c r="FK325" s="146">
        <v>0</v>
      </c>
      <c r="FL325" s="146">
        <v>0</v>
      </c>
      <c r="FM325" s="149">
        <f t="shared" si="356"/>
        <v>0</v>
      </c>
      <c r="FN325" s="145">
        <v>0</v>
      </c>
      <c r="FO325" s="146">
        <v>0</v>
      </c>
      <c r="FP325" s="146">
        <v>0</v>
      </c>
      <c r="FQ325" s="149">
        <f t="shared" si="357"/>
        <v>0</v>
      </c>
      <c r="FR325" s="145">
        <v>0</v>
      </c>
      <c r="FS325" s="146">
        <v>0</v>
      </c>
      <c r="FT325" s="146">
        <v>0</v>
      </c>
      <c r="FU325" s="149">
        <f t="shared" si="358"/>
        <v>0</v>
      </c>
      <c r="FV325" s="145">
        <v>0</v>
      </c>
      <c r="FW325" s="146">
        <v>98</v>
      </c>
      <c r="FX325" s="146">
        <v>0</v>
      </c>
      <c r="FY325" s="149">
        <f t="shared" si="359"/>
        <v>98</v>
      </c>
      <c r="FZ325" s="145">
        <v>0</v>
      </c>
      <c r="GA325" s="146">
        <v>0</v>
      </c>
      <c r="GB325" s="146">
        <v>0</v>
      </c>
      <c r="GC325" s="149">
        <f t="shared" si="360"/>
        <v>0</v>
      </c>
      <c r="GD325" s="164">
        <f t="shared" si="361"/>
        <v>37030</v>
      </c>
      <c r="GE325" s="165">
        <f t="shared" si="361"/>
        <v>34476</v>
      </c>
      <c r="GF325" s="165">
        <f t="shared" si="361"/>
        <v>3681</v>
      </c>
      <c r="GG325" s="165">
        <f t="shared" si="361"/>
        <v>38157</v>
      </c>
      <c r="GH325" s="159"/>
      <c r="GI325" s="155"/>
      <c r="GJ325" s="155"/>
      <c r="GK325" s="155"/>
      <c r="GL325" s="155"/>
      <c r="GM325" s="155"/>
      <c r="GN325" s="155"/>
      <c r="GO325" s="155"/>
      <c r="GP325" s="147"/>
      <c r="GQ325" s="147"/>
      <c r="GR325" s="147"/>
      <c r="GS325" s="147"/>
      <c r="GT325" s="147"/>
      <c r="GU325" s="147"/>
      <c r="GV325" s="147"/>
      <c r="GW325" s="147"/>
      <c r="GX325" s="147"/>
      <c r="GY325" s="147"/>
      <c r="GZ325" s="147"/>
      <c r="HA325" s="147"/>
    </row>
    <row r="326" spans="1:209" ht="11.25" customHeight="1">
      <c r="A326" s="148">
        <v>43497</v>
      </c>
      <c r="B326" s="145">
        <v>13413</v>
      </c>
      <c r="C326" s="146">
        <v>12621</v>
      </c>
      <c r="D326" s="146">
        <v>670</v>
      </c>
      <c r="E326" s="149">
        <f t="shared" si="318"/>
        <v>13291</v>
      </c>
      <c r="F326" s="145">
        <v>0</v>
      </c>
      <c r="G326" s="146">
        <v>0</v>
      </c>
      <c r="H326" s="146">
        <v>0</v>
      </c>
      <c r="I326" s="149">
        <f t="shared" si="319"/>
        <v>0</v>
      </c>
      <c r="J326" s="146"/>
      <c r="K326" s="146"/>
      <c r="L326" s="146"/>
      <c r="M326" s="146"/>
      <c r="N326" s="145">
        <v>0</v>
      </c>
      <c r="O326" s="146">
        <v>0</v>
      </c>
      <c r="P326" s="146">
        <v>0</v>
      </c>
      <c r="Q326" s="149">
        <f t="shared" si="320"/>
        <v>0</v>
      </c>
      <c r="R326" s="145">
        <v>0</v>
      </c>
      <c r="S326" s="146">
        <v>0</v>
      </c>
      <c r="T326" s="146">
        <v>0</v>
      </c>
      <c r="U326" s="149">
        <f t="shared" si="321"/>
        <v>0</v>
      </c>
      <c r="V326" s="145">
        <v>0</v>
      </c>
      <c r="W326" s="146">
        <v>0</v>
      </c>
      <c r="X326" s="146">
        <v>0</v>
      </c>
      <c r="Y326" s="149">
        <f t="shared" si="322"/>
        <v>0</v>
      </c>
      <c r="Z326" s="145">
        <v>4357</v>
      </c>
      <c r="AA326" s="146">
        <v>3807</v>
      </c>
      <c r="AB326" s="146">
        <v>598</v>
      </c>
      <c r="AC326" s="149">
        <f t="shared" si="323"/>
        <v>4405</v>
      </c>
      <c r="AD326" s="145">
        <v>0</v>
      </c>
      <c r="AE326" s="146">
        <v>0</v>
      </c>
      <c r="AF326" s="146">
        <v>0</v>
      </c>
      <c r="AG326" s="149">
        <f t="shared" si="324"/>
        <v>0</v>
      </c>
      <c r="AH326" s="145">
        <v>0</v>
      </c>
      <c r="AI326" s="146">
        <v>0</v>
      </c>
      <c r="AJ326" s="146">
        <v>0</v>
      </c>
      <c r="AK326" s="149">
        <f t="shared" si="325"/>
        <v>0</v>
      </c>
      <c r="AL326" s="145">
        <v>0</v>
      </c>
      <c r="AM326" s="146">
        <v>0</v>
      </c>
      <c r="AN326" s="146">
        <v>0</v>
      </c>
      <c r="AO326" s="149">
        <f t="shared" si="326"/>
        <v>0</v>
      </c>
      <c r="AP326" s="145">
        <v>0</v>
      </c>
      <c r="AQ326" s="146">
        <v>0</v>
      </c>
      <c r="AR326" s="146">
        <v>0</v>
      </c>
      <c r="AS326" s="149">
        <f t="shared" si="327"/>
        <v>0</v>
      </c>
      <c r="AT326" s="145">
        <v>0</v>
      </c>
      <c r="AU326" s="146">
        <v>0</v>
      </c>
      <c r="AV326" s="146">
        <v>0</v>
      </c>
      <c r="AW326" s="149">
        <f t="shared" si="328"/>
        <v>0</v>
      </c>
      <c r="AX326" s="145">
        <v>0</v>
      </c>
      <c r="AY326" s="146">
        <v>0</v>
      </c>
      <c r="AZ326" s="146">
        <v>0</v>
      </c>
      <c r="BA326" s="149">
        <f t="shared" si="329"/>
        <v>0</v>
      </c>
      <c r="BB326" s="145">
        <v>0</v>
      </c>
      <c r="BC326" s="146">
        <v>0</v>
      </c>
      <c r="BD326" s="146">
        <v>0</v>
      </c>
      <c r="BE326" s="149">
        <f t="shared" si="330"/>
        <v>0</v>
      </c>
      <c r="BF326" s="145">
        <v>0</v>
      </c>
      <c r="BG326" s="146">
        <v>0</v>
      </c>
      <c r="BH326" s="146">
        <v>0</v>
      </c>
      <c r="BI326" s="149">
        <f t="shared" si="331"/>
        <v>0</v>
      </c>
      <c r="BJ326" s="145">
        <v>0</v>
      </c>
      <c r="BK326" s="146">
        <v>0</v>
      </c>
      <c r="BL326" s="146">
        <v>0</v>
      </c>
      <c r="BM326" s="149">
        <f t="shared" si="332"/>
        <v>0</v>
      </c>
      <c r="BN326" s="145">
        <v>0</v>
      </c>
      <c r="BO326" s="146">
        <v>0</v>
      </c>
      <c r="BP326" s="146">
        <v>0</v>
      </c>
      <c r="BQ326" s="149">
        <f t="shared" si="333"/>
        <v>0</v>
      </c>
      <c r="BR326" s="145">
        <v>0</v>
      </c>
      <c r="BS326" s="146">
        <v>0</v>
      </c>
      <c r="BT326" s="146">
        <v>0</v>
      </c>
      <c r="BU326" s="149">
        <f t="shared" si="334"/>
        <v>0</v>
      </c>
      <c r="BV326" s="145">
        <v>0</v>
      </c>
      <c r="BW326" s="146">
        <v>0</v>
      </c>
      <c r="BX326" s="146">
        <v>0</v>
      </c>
      <c r="BY326" s="149">
        <f t="shared" si="335"/>
        <v>0</v>
      </c>
      <c r="BZ326" s="145">
        <v>0</v>
      </c>
      <c r="CA326" s="146">
        <v>0</v>
      </c>
      <c r="CB326" s="146">
        <v>0</v>
      </c>
      <c r="CC326" s="149">
        <f t="shared" si="336"/>
        <v>0</v>
      </c>
      <c r="CD326" s="145">
        <v>0</v>
      </c>
      <c r="CE326" s="146">
        <v>0</v>
      </c>
      <c r="CF326" s="146">
        <v>0</v>
      </c>
      <c r="CG326" s="149">
        <f t="shared" si="337"/>
        <v>0</v>
      </c>
      <c r="CH326" s="145">
        <v>0</v>
      </c>
      <c r="CI326" s="146">
        <v>0</v>
      </c>
      <c r="CJ326" s="146">
        <v>0</v>
      </c>
      <c r="CK326" s="149">
        <f t="shared" si="338"/>
        <v>0</v>
      </c>
      <c r="CL326" s="145">
        <v>0</v>
      </c>
      <c r="CM326" s="146">
        <v>0</v>
      </c>
      <c r="CN326" s="146">
        <v>0</v>
      </c>
      <c r="CO326" s="149">
        <f t="shared" si="339"/>
        <v>0</v>
      </c>
      <c r="CP326" s="145">
        <v>0</v>
      </c>
      <c r="CQ326" s="146">
        <v>0</v>
      </c>
      <c r="CR326" s="146">
        <v>0</v>
      </c>
      <c r="CS326" s="149">
        <f t="shared" si="340"/>
        <v>0</v>
      </c>
      <c r="CT326" s="145">
        <v>1115</v>
      </c>
      <c r="CU326" s="146">
        <v>855</v>
      </c>
      <c r="CV326" s="146">
        <v>156</v>
      </c>
      <c r="CW326" s="149">
        <f t="shared" si="341"/>
        <v>1011</v>
      </c>
      <c r="CX326" s="145">
        <v>0</v>
      </c>
      <c r="CY326" s="146">
        <v>0</v>
      </c>
      <c r="CZ326" s="146">
        <v>0</v>
      </c>
      <c r="DA326" s="149">
        <f t="shared" si="342"/>
        <v>0</v>
      </c>
      <c r="DB326" s="145">
        <v>0</v>
      </c>
      <c r="DC326" s="146">
        <v>0</v>
      </c>
      <c r="DD326" s="146">
        <v>0</v>
      </c>
      <c r="DE326" s="149">
        <f t="shared" si="343"/>
        <v>0</v>
      </c>
      <c r="DF326" s="146"/>
      <c r="DG326" s="146"/>
      <c r="DH326" s="146"/>
      <c r="DI326" s="146"/>
      <c r="DJ326" s="145">
        <v>39</v>
      </c>
      <c r="DK326" s="146">
        <v>38</v>
      </c>
      <c r="DL326" s="146">
        <v>0</v>
      </c>
      <c r="DM326" s="149">
        <f t="shared" si="344"/>
        <v>38</v>
      </c>
      <c r="DN326" s="145">
        <v>0</v>
      </c>
      <c r="DO326" s="146">
        <v>0</v>
      </c>
      <c r="DP326" s="146">
        <v>0</v>
      </c>
      <c r="DQ326" s="149">
        <f t="shared" si="345"/>
        <v>0</v>
      </c>
      <c r="DR326" s="145">
        <v>0</v>
      </c>
      <c r="DS326" s="146">
        <v>0</v>
      </c>
      <c r="DT326" s="146">
        <v>0</v>
      </c>
      <c r="DU326" s="149">
        <f t="shared" si="346"/>
        <v>0</v>
      </c>
      <c r="DV326" s="145">
        <v>0</v>
      </c>
      <c r="DW326" s="146">
        <v>0</v>
      </c>
      <c r="DX326" s="146">
        <v>0</v>
      </c>
      <c r="DY326" s="149">
        <f t="shared" si="347"/>
        <v>0</v>
      </c>
      <c r="DZ326" s="145">
        <v>0</v>
      </c>
      <c r="EA326" s="146">
        <v>0</v>
      </c>
      <c r="EB326" s="146">
        <v>0</v>
      </c>
      <c r="EC326" s="149">
        <f t="shared" si="348"/>
        <v>0</v>
      </c>
      <c r="ED326" s="146"/>
      <c r="EE326" s="146"/>
      <c r="EF326" s="146"/>
      <c r="EG326" s="146"/>
      <c r="EH326" s="145">
        <v>0</v>
      </c>
      <c r="EI326" s="146">
        <v>0</v>
      </c>
      <c r="EJ326" s="146">
        <v>0</v>
      </c>
      <c r="EK326" s="149">
        <f t="shared" si="349"/>
        <v>0</v>
      </c>
      <c r="EL326" s="145">
        <v>0</v>
      </c>
      <c r="EM326" s="146">
        <v>0</v>
      </c>
      <c r="EN326" s="146">
        <v>0</v>
      </c>
      <c r="EO326" s="149">
        <f t="shared" si="350"/>
        <v>0</v>
      </c>
      <c r="EP326" s="145">
        <v>0</v>
      </c>
      <c r="EQ326" s="146">
        <v>0</v>
      </c>
      <c r="ER326" s="146">
        <v>0</v>
      </c>
      <c r="ES326" s="149">
        <f t="shared" si="351"/>
        <v>0</v>
      </c>
      <c r="ET326" s="145">
        <v>0</v>
      </c>
      <c r="EU326" s="146">
        <v>0</v>
      </c>
      <c r="EV326" s="146">
        <v>0</v>
      </c>
      <c r="EW326" s="149">
        <f t="shared" si="352"/>
        <v>0</v>
      </c>
      <c r="EX326" s="145">
        <v>667</v>
      </c>
      <c r="EY326" s="146">
        <v>508</v>
      </c>
      <c r="EZ326" s="146">
        <v>45</v>
      </c>
      <c r="FA326" s="149">
        <f t="shared" si="353"/>
        <v>553</v>
      </c>
      <c r="FB326" s="145">
        <v>0</v>
      </c>
      <c r="FC326" s="146">
        <v>0</v>
      </c>
      <c r="FD326" s="146">
        <v>0</v>
      </c>
      <c r="FE326" s="149">
        <f t="shared" si="354"/>
        <v>0</v>
      </c>
      <c r="FF326" s="145">
        <v>16529</v>
      </c>
      <c r="FG326" s="146">
        <v>16306</v>
      </c>
      <c r="FH326" s="146">
        <v>1662</v>
      </c>
      <c r="FI326" s="149">
        <f t="shared" si="355"/>
        <v>17968</v>
      </c>
      <c r="FJ326" s="145">
        <v>0</v>
      </c>
      <c r="FK326" s="146">
        <v>0</v>
      </c>
      <c r="FL326" s="146">
        <v>0</v>
      </c>
      <c r="FM326" s="149">
        <f t="shared" si="356"/>
        <v>0</v>
      </c>
      <c r="FN326" s="145">
        <v>0</v>
      </c>
      <c r="FO326" s="146">
        <v>0</v>
      </c>
      <c r="FP326" s="146">
        <v>0</v>
      </c>
      <c r="FQ326" s="149">
        <f t="shared" si="357"/>
        <v>0</v>
      </c>
      <c r="FR326" s="145">
        <v>0</v>
      </c>
      <c r="FS326" s="146">
        <v>0</v>
      </c>
      <c r="FT326" s="146">
        <v>0</v>
      </c>
      <c r="FU326" s="149">
        <f t="shared" si="358"/>
        <v>0</v>
      </c>
      <c r="FV326" s="145">
        <v>0</v>
      </c>
      <c r="FW326" s="146">
        <v>160</v>
      </c>
      <c r="FX326" s="146">
        <v>0</v>
      </c>
      <c r="FY326" s="149">
        <f t="shared" si="359"/>
        <v>160</v>
      </c>
      <c r="FZ326" s="145">
        <v>0</v>
      </c>
      <c r="GA326" s="146">
        <v>0</v>
      </c>
      <c r="GB326" s="146">
        <v>0</v>
      </c>
      <c r="GC326" s="149">
        <f t="shared" si="360"/>
        <v>0</v>
      </c>
      <c r="GD326" s="164">
        <f t="shared" si="361"/>
        <v>36120</v>
      </c>
      <c r="GE326" s="165">
        <f t="shared" si="361"/>
        <v>34295</v>
      </c>
      <c r="GF326" s="165">
        <f t="shared" si="361"/>
        <v>3131</v>
      </c>
      <c r="GG326" s="165">
        <f t="shared" si="361"/>
        <v>37426</v>
      </c>
      <c r="GH326" s="159"/>
      <c r="GI326" s="155"/>
      <c r="GJ326" s="155"/>
      <c r="GK326" s="155"/>
      <c r="GL326" s="155"/>
      <c r="GM326" s="155"/>
      <c r="GN326" s="155"/>
      <c r="GO326" s="155"/>
      <c r="GP326" s="147"/>
      <c r="GQ326" s="147"/>
      <c r="GR326" s="147"/>
      <c r="GS326" s="147"/>
      <c r="GT326" s="147"/>
      <c r="GU326" s="147"/>
      <c r="GV326" s="147"/>
      <c r="GW326" s="147"/>
      <c r="GX326" s="147"/>
      <c r="GY326" s="147"/>
      <c r="GZ326" s="147"/>
      <c r="HA326" s="147"/>
    </row>
    <row r="327" spans="1:209" s="171" customFormat="1" ht="11.25" customHeight="1">
      <c r="A327" s="150">
        <v>43525</v>
      </c>
      <c r="B327" s="151">
        <v>15579</v>
      </c>
      <c r="C327" s="152">
        <v>15235</v>
      </c>
      <c r="D327" s="152">
        <v>799</v>
      </c>
      <c r="E327" s="153">
        <f t="shared" si="318"/>
        <v>16034</v>
      </c>
      <c r="F327" s="151">
        <v>0</v>
      </c>
      <c r="G327" s="152">
        <v>0</v>
      </c>
      <c r="H327" s="152">
        <v>0</v>
      </c>
      <c r="I327" s="153">
        <f t="shared" si="319"/>
        <v>0</v>
      </c>
      <c r="J327" s="152"/>
      <c r="K327" s="152"/>
      <c r="L327" s="152"/>
      <c r="M327" s="152"/>
      <c r="N327" s="151">
        <v>0</v>
      </c>
      <c r="O327" s="152">
        <v>0</v>
      </c>
      <c r="P327" s="152">
        <v>0</v>
      </c>
      <c r="Q327" s="153">
        <f t="shared" si="320"/>
        <v>0</v>
      </c>
      <c r="R327" s="151">
        <v>0</v>
      </c>
      <c r="S327" s="152">
        <v>0</v>
      </c>
      <c r="T327" s="152">
        <v>0</v>
      </c>
      <c r="U327" s="153">
        <f t="shared" si="321"/>
        <v>0</v>
      </c>
      <c r="V327" s="151">
        <v>0</v>
      </c>
      <c r="W327" s="152">
        <v>0</v>
      </c>
      <c r="X327" s="152">
        <v>0</v>
      </c>
      <c r="Y327" s="153">
        <f t="shared" si="322"/>
        <v>0</v>
      </c>
      <c r="Z327" s="151">
        <v>5334</v>
      </c>
      <c r="AA327" s="152">
        <v>5053</v>
      </c>
      <c r="AB327" s="152">
        <v>874</v>
      </c>
      <c r="AC327" s="153">
        <f t="shared" si="323"/>
        <v>5927</v>
      </c>
      <c r="AD327" s="151">
        <v>0</v>
      </c>
      <c r="AE327" s="152">
        <v>0</v>
      </c>
      <c r="AF327" s="152">
        <v>0</v>
      </c>
      <c r="AG327" s="153">
        <f t="shared" si="324"/>
        <v>0</v>
      </c>
      <c r="AH327" s="151">
        <v>0</v>
      </c>
      <c r="AI327" s="152">
        <v>0</v>
      </c>
      <c r="AJ327" s="152">
        <v>0</v>
      </c>
      <c r="AK327" s="153">
        <f t="shared" si="325"/>
        <v>0</v>
      </c>
      <c r="AL327" s="151">
        <v>0</v>
      </c>
      <c r="AM327" s="152">
        <v>0</v>
      </c>
      <c r="AN327" s="152">
        <v>0</v>
      </c>
      <c r="AO327" s="153">
        <f t="shared" si="326"/>
        <v>0</v>
      </c>
      <c r="AP327" s="151">
        <v>0</v>
      </c>
      <c r="AQ327" s="152">
        <v>0</v>
      </c>
      <c r="AR327" s="152">
        <v>0</v>
      </c>
      <c r="AS327" s="153">
        <f t="shared" si="327"/>
        <v>0</v>
      </c>
      <c r="AT327" s="151">
        <v>0</v>
      </c>
      <c r="AU327" s="152">
        <v>0</v>
      </c>
      <c r="AV327" s="152">
        <v>0</v>
      </c>
      <c r="AW327" s="153">
        <f t="shared" si="328"/>
        <v>0</v>
      </c>
      <c r="AX327" s="151">
        <v>0</v>
      </c>
      <c r="AY327" s="152">
        <v>0</v>
      </c>
      <c r="AZ327" s="152">
        <v>0</v>
      </c>
      <c r="BA327" s="153">
        <f t="shared" si="329"/>
        <v>0</v>
      </c>
      <c r="BB327" s="151">
        <v>0</v>
      </c>
      <c r="BC327" s="152">
        <v>0</v>
      </c>
      <c r="BD327" s="152">
        <v>0</v>
      </c>
      <c r="BE327" s="153">
        <f t="shared" si="330"/>
        <v>0</v>
      </c>
      <c r="BF327" s="151">
        <v>0</v>
      </c>
      <c r="BG327" s="152">
        <v>0</v>
      </c>
      <c r="BH327" s="152">
        <v>0</v>
      </c>
      <c r="BI327" s="153">
        <f t="shared" si="331"/>
        <v>0</v>
      </c>
      <c r="BJ327" s="151">
        <v>0</v>
      </c>
      <c r="BK327" s="152">
        <v>0</v>
      </c>
      <c r="BL327" s="152">
        <v>0</v>
      </c>
      <c r="BM327" s="153">
        <f t="shared" si="332"/>
        <v>0</v>
      </c>
      <c r="BN327" s="151">
        <v>0</v>
      </c>
      <c r="BO327" s="152">
        <v>0</v>
      </c>
      <c r="BP327" s="152">
        <v>0</v>
      </c>
      <c r="BQ327" s="153">
        <f t="shared" si="333"/>
        <v>0</v>
      </c>
      <c r="BR327" s="151">
        <v>0</v>
      </c>
      <c r="BS327" s="152">
        <v>0</v>
      </c>
      <c r="BT327" s="152">
        <v>0</v>
      </c>
      <c r="BU327" s="153">
        <f t="shared" si="334"/>
        <v>0</v>
      </c>
      <c r="BV327" s="151">
        <v>0</v>
      </c>
      <c r="BW327" s="152">
        <v>0</v>
      </c>
      <c r="BX327" s="152">
        <v>0</v>
      </c>
      <c r="BY327" s="153">
        <f t="shared" si="335"/>
        <v>0</v>
      </c>
      <c r="BZ327" s="151">
        <v>0</v>
      </c>
      <c r="CA327" s="152">
        <v>0</v>
      </c>
      <c r="CB327" s="152">
        <v>0</v>
      </c>
      <c r="CC327" s="153">
        <f t="shared" si="336"/>
        <v>0</v>
      </c>
      <c r="CD327" s="151">
        <v>0</v>
      </c>
      <c r="CE327" s="152">
        <v>0</v>
      </c>
      <c r="CF327" s="152">
        <v>0</v>
      </c>
      <c r="CG327" s="153">
        <f t="shared" si="337"/>
        <v>0</v>
      </c>
      <c r="CH327" s="151">
        <v>0</v>
      </c>
      <c r="CI327" s="152">
        <v>0</v>
      </c>
      <c r="CJ327" s="152">
        <v>0</v>
      </c>
      <c r="CK327" s="153">
        <f t="shared" si="338"/>
        <v>0</v>
      </c>
      <c r="CL327" s="151">
        <v>0</v>
      </c>
      <c r="CM327" s="152">
        <v>0</v>
      </c>
      <c r="CN327" s="152">
        <v>0</v>
      </c>
      <c r="CO327" s="153">
        <f t="shared" si="339"/>
        <v>0</v>
      </c>
      <c r="CP327" s="151">
        <v>0</v>
      </c>
      <c r="CQ327" s="152">
        <v>0</v>
      </c>
      <c r="CR327" s="152">
        <v>0</v>
      </c>
      <c r="CS327" s="153">
        <f t="shared" si="340"/>
        <v>0</v>
      </c>
      <c r="CT327" s="151">
        <v>1225</v>
      </c>
      <c r="CU327" s="152">
        <v>1169</v>
      </c>
      <c r="CV327" s="152">
        <v>97</v>
      </c>
      <c r="CW327" s="153">
        <f t="shared" si="341"/>
        <v>1266</v>
      </c>
      <c r="CX327" s="151">
        <v>0</v>
      </c>
      <c r="CY327" s="152">
        <v>0</v>
      </c>
      <c r="CZ327" s="152">
        <v>0</v>
      </c>
      <c r="DA327" s="153">
        <f t="shared" si="342"/>
        <v>0</v>
      </c>
      <c r="DB327" s="151">
        <v>0</v>
      </c>
      <c r="DC327" s="152">
        <v>0</v>
      </c>
      <c r="DD327" s="152">
        <v>0</v>
      </c>
      <c r="DE327" s="153">
        <f t="shared" si="343"/>
        <v>0</v>
      </c>
      <c r="DF327" s="152"/>
      <c r="DG327" s="152"/>
      <c r="DH327" s="152"/>
      <c r="DI327" s="152"/>
      <c r="DJ327" s="151">
        <v>114</v>
      </c>
      <c r="DK327" s="152">
        <v>113</v>
      </c>
      <c r="DL327" s="152">
        <v>0</v>
      </c>
      <c r="DM327" s="153">
        <f t="shared" si="344"/>
        <v>113</v>
      </c>
      <c r="DN327" s="151">
        <v>0</v>
      </c>
      <c r="DO327" s="152">
        <v>0</v>
      </c>
      <c r="DP327" s="152">
        <v>0</v>
      </c>
      <c r="DQ327" s="153">
        <f t="shared" si="345"/>
        <v>0</v>
      </c>
      <c r="DR327" s="151">
        <v>0</v>
      </c>
      <c r="DS327" s="152">
        <v>0</v>
      </c>
      <c r="DT327" s="152">
        <v>0</v>
      </c>
      <c r="DU327" s="153">
        <f t="shared" si="346"/>
        <v>0</v>
      </c>
      <c r="DV327" s="151">
        <v>0</v>
      </c>
      <c r="DW327" s="152">
        <v>0</v>
      </c>
      <c r="DX327" s="152">
        <v>0</v>
      </c>
      <c r="DY327" s="153">
        <f t="shared" si="347"/>
        <v>0</v>
      </c>
      <c r="DZ327" s="151">
        <v>0</v>
      </c>
      <c r="EA327" s="152">
        <v>0</v>
      </c>
      <c r="EB327" s="152">
        <v>0</v>
      </c>
      <c r="EC327" s="153">
        <f t="shared" si="348"/>
        <v>0</v>
      </c>
      <c r="ED327" s="152"/>
      <c r="EE327" s="152"/>
      <c r="EF327" s="152"/>
      <c r="EG327" s="152"/>
      <c r="EH327" s="151">
        <v>0</v>
      </c>
      <c r="EI327" s="152">
        <v>0</v>
      </c>
      <c r="EJ327" s="152">
        <v>0</v>
      </c>
      <c r="EK327" s="153">
        <f t="shared" si="349"/>
        <v>0</v>
      </c>
      <c r="EL327" s="151">
        <v>0</v>
      </c>
      <c r="EM327" s="152">
        <v>0</v>
      </c>
      <c r="EN327" s="152">
        <v>0</v>
      </c>
      <c r="EO327" s="153">
        <f t="shared" si="350"/>
        <v>0</v>
      </c>
      <c r="EP327" s="151">
        <v>0</v>
      </c>
      <c r="EQ327" s="152">
        <v>0</v>
      </c>
      <c r="ER327" s="152">
        <v>0</v>
      </c>
      <c r="ES327" s="153">
        <f t="shared" si="351"/>
        <v>0</v>
      </c>
      <c r="ET327" s="151">
        <v>0</v>
      </c>
      <c r="EU327" s="152">
        <v>0</v>
      </c>
      <c r="EV327" s="152">
        <v>0</v>
      </c>
      <c r="EW327" s="153">
        <f t="shared" si="352"/>
        <v>0</v>
      </c>
      <c r="EX327" s="151">
        <v>681</v>
      </c>
      <c r="EY327" s="152">
        <v>808</v>
      </c>
      <c r="EZ327" s="152">
        <v>67</v>
      </c>
      <c r="FA327" s="153">
        <f t="shared" si="353"/>
        <v>875</v>
      </c>
      <c r="FB327" s="151">
        <v>0</v>
      </c>
      <c r="FC327" s="152">
        <v>0</v>
      </c>
      <c r="FD327" s="152">
        <v>0</v>
      </c>
      <c r="FE327" s="153">
        <f t="shared" si="354"/>
        <v>0</v>
      </c>
      <c r="FF327" s="151">
        <v>19228</v>
      </c>
      <c r="FG327" s="152">
        <v>21133</v>
      </c>
      <c r="FH327" s="152">
        <v>2662</v>
      </c>
      <c r="FI327" s="153">
        <f t="shared" si="355"/>
        <v>23795</v>
      </c>
      <c r="FJ327" s="151">
        <v>0</v>
      </c>
      <c r="FK327" s="152">
        <v>0</v>
      </c>
      <c r="FL327" s="152">
        <v>0</v>
      </c>
      <c r="FM327" s="153">
        <f t="shared" si="356"/>
        <v>0</v>
      </c>
      <c r="FN327" s="151">
        <v>0</v>
      </c>
      <c r="FO327" s="152">
        <v>0</v>
      </c>
      <c r="FP327" s="152">
        <v>0</v>
      </c>
      <c r="FQ327" s="153">
        <f t="shared" si="357"/>
        <v>0</v>
      </c>
      <c r="FR327" s="151">
        <v>0</v>
      </c>
      <c r="FS327" s="152">
        <v>0</v>
      </c>
      <c r="FT327" s="152">
        <v>0</v>
      </c>
      <c r="FU327" s="153">
        <f t="shared" si="358"/>
        <v>0</v>
      </c>
      <c r="FV327" s="151">
        <v>0</v>
      </c>
      <c r="FW327" s="152">
        <v>131</v>
      </c>
      <c r="FX327" s="152">
        <v>0</v>
      </c>
      <c r="FY327" s="153">
        <f t="shared" si="359"/>
        <v>131</v>
      </c>
      <c r="FZ327" s="151">
        <v>0</v>
      </c>
      <c r="GA327" s="152">
        <v>0</v>
      </c>
      <c r="GB327" s="152">
        <v>0</v>
      </c>
      <c r="GC327" s="153">
        <f t="shared" si="360"/>
        <v>0</v>
      </c>
      <c r="GD327" s="169">
        <f t="shared" si="361"/>
        <v>42161</v>
      </c>
      <c r="GE327" s="170">
        <f t="shared" si="361"/>
        <v>43642</v>
      </c>
      <c r="GF327" s="170">
        <f t="shared" si="361"/>
        <v>4499</v>
      </c>
      <c r="GG327" s="170">
        <f t="shared" si="361"/>
        <v>48141</v>
      </c>
      <c r="GH327" s="159"/>
      <c r="GI327" s="155"/>
      <c r="GJ327" s="155"/>
      <c r="GK327" s="155"/>
      <c r="GL327" s="155"/>
      <c r="GM327" s="155"/>
      <c r="GN327" s="155"/>
      <c r="GO327" s="155"/>
      <c r="GP327" s="147"/>
      <c r="GQ327" s="147"/>
      <c r="GR327" s="147"/>
      <c r="GS327" s="147"/>
      <c r="GT327" s="147"/>
      <c r="GU327" s="147"/>
      <c r="GV327" s="147"/>
      <c r="GW327" s="147"/>
      <c r="GX327" s="147"/>
      <c r="GY327" s="147"/>
      <c r="GZ327" s="147"/>
      <c r="HA327" s="147"/>
    </row>
    <row r="328" spans="1:209" ht="11.25" customHeight="1">
      <c r="A328" s="167">
        <v>43556</v>
      </c>
      <c r="B328" s="164">
        <v>10591</v>
      </c>
      <c r="C328" s="165">
        <v>8918</v>
      </c>
      <c r="D328" s="165">
        <v>428</v>
      </c>
      <c r="E328" s="166">
        <f t="shared" si="318"/>
        <v>9346</v>
      </c>
      <c r="F328" s="164">
        <v>0</v>
      </c>
      <c r="G328" s="165">
        <v>0</v>
      </c>
      <c r="H328" s="165">
        <v>0</v>
      </c>
      <c r="I328" s="166">
        <f t="shared" si="319"/>
        <v>0</v>
      </c>
      <c r="J328" s="165"/>
      <c r="K328" s="165"/>
      <c r="L328" s="165"/>
      <c r="M328" s="165"/>
      <c r="N328" s="164">
        <v>0</v>
      </c>
      <c r="O328" s="165">
        <v>0</v>
      </c>
      <c r="P328" s="165">
        <v>0</v>
      </c>
      <c r="Q328" s="166">
        <f t="shared" si="320"/>
        <v>0</v>
      </c>
      <c r="R328" s="164">
        <v>0</v>
      </c>
      <c r="S328" s="165">
        <v>0</v>
      </c>
      <c r="T328" s="165">
        <v>0</v>
      </c>
      <c r="U328" s="166">
        <f t="shared" si="321"/>
        <v>0</v>
      </c>
      <c r="V328" s="164">
        <v>0</v>
      </c>
      <c r="W328" s="165">
        <v>0</v>
      </c>
      <c r="X328" s="165">
        <v>0</v>
      </c>
      <c r="Y328" s="166">
        <f t="shared" si="322"/>
        <v>0</v>
      </c>
      <c r="Z328" s="164">
        <v>2754</v>
      </c>
      <c r="AA328" s="165">
        <v>2365</v>
      </c>
      <c r="AB328" s="165">
        <v>172</v>
      </c>
      <c r="AC328" s="166">
        <f t="shared" si="323"/>
        <v>2537</v>
      </c>
      <c r="AD328" s="164">
        <v>0</v>
      </c>
      <c r="AE328" s="165">
        <v>0</v>
      </c>
      <c r="AF328" s="165">
        <v>0</v>
      </c>
      <c r="AG328" s="166">
        <f t="shared" si="324"/>
        <v>0</v>
      </c>
      <c r="AH328" s="164">
        <v>0</v>
      </c>
      <c r="AI328" s="165">
        <v>0</v>
      </c>
      <c r="AJ328" s="165">
        <v>0</v>
      </c>
      <c r="AK328" s="166">
        <f t="shared" si="325"/>
        <v>0</v>
      </c>
      <c r="AL328" s="164">
        <v>0</v>
      </c>
      <c r="AM328" s="165">
        <v>0</v>
      </c>
      <c r="AN328" s="165">
        <v>0</v>
      </c>
      <c r="AO328" s="166">
        <f t="shared" si="326"/>
        <v>0</v>
      </c>
      <c r="AP328" s="164">
        <v>0</v>
      </c>
      <c r="AQ328" s="165">
        <v>0</v>
      </c>
      <c r="AR328" s="165">
        <v>0</v>
      </c>
      <c r="AS328" s="166">
        <f t="shared" si="327"/>
        <v>0</v>
      </c>
      <c r="AT328" s="164">
        <v>0</v>
      </c>
      <c r="AU328" s="165">
        <v>0</v>
      </c>
      <c r="AV328" s="165">
        <v>0</v>
      </c>
      <c r="AW328" s="166">
        <f t="shared" si="328"/>
        <v>0</v>
      </c>
      <c r="AX328" s="164">
        <v>0</v>
      </c>
      <c r="AY328" s="165">
        <v>0</v>
      </c>
      <c r="AZ328" s="165">
        <v>0</v>
      </c>
      <c r="BA328" s="166">
        <f t="shared" si="329"/>
        <v>0</v>
      </c>
      <c r="BB328" s="164">
        <v>0</v>
      </c>
      <c r="BC328" s="165">
        <v>0</v>
      </c>
      <c r="BD328" s="165">
        <v>0</v>
      </c>
      <c r="BE328" s="166">
        <f t="shared" si="330"/>
        <v>0</v>
      </c>
      <c r="BF328" s="164">
        <v>0</v>
      </c>
      <c r="BG328" s="165">
        <v>0</v>
      </c>
      <c r="BH328" s="165">
        <v>0</v>
      </c>
      <c r="BI328" s="166">
        <f t="shared" si="331"/>
        <v>0</v>
      </c>
      <c r="BJ328" s="164">
        <v>0</v>
      </c>
      <c r="BK328" s="165">
        <v>0</v>
      </c>
      <c r="BL328" s="165">
        <v>0</v>
      </c>
      <c r="BM328" s="166">
        <f t="shared" si="332"/>
        <v>0</v>
      </c>
      <c r="BN328" s="164">
        <v>0</v>
      </c>
      <c r="BO328" s="165">
        <v>0</v>
      </c>
      <c r="BP328" s="165">
        <v>0</v>
      </c>
      <c r="BQ328" s="166">
        <f t="shared" si="333"/>
        <v>0</v>
      </c>
      <c r="BR328" s="164">
        <v>0</v>
      </c>
      <c r="BS328" s="165">
        <v>0</v>
      </c>
      <c r="BT328" s="165">
        <v>0</v>
      </c>
      <c r="BU328" s="166">
        <f t="shared" si="334"/>
        <v>0</v>
      </c>
      <c r="BV328" s="164">
        <v>0</v>
      </c>
      <c r="BW328" s="165">
        <v>0</v>
      </c>
      <c r="BX328" s="165">
        <v>0</v>
      </c>
      <c r="BY328" s="166">
        <f t="shared" si="335"/>
        <v>0</v>
      </c>
      <c r="BZ328" s="164">
        <v>0</v>
      </c>
      <c r="CA328" s="165">
        <v>0</v>
      </c>
      <c r="CB328" s="165">
        <v>0</v>
      </c>
      <c r="CC328" s="166">
        <f t="shared" si="336"/>
        <v>0</v>
      </c>
      <c r="CD328" s="164">
        <v>0</v>
      </c>
      <c r="CE328" s="165">
        <v>0</v>
      </c>
      <c r="CF328" s="165">
        <v>0</v>
      </c>
      <c r="CG328" s="166">
        <f t="shared" si="337"/>
        <v>0</v>
      </c>
      <c r="CH328" s="164">
        <v>0</v>
      </c>
      <c r="CI328" s="165">
        <v>0</v>
      </c>
      <c r="CJ328" s="165">
        <v>0</v>
      </c>
      <c r="CK328" s="166">
        <f t="shared" si="338"/>
        <v>0</v>
      </c>
      <c r="CL328" s="164">
        <v>0</v>
      </c>
      <c r="CM328" s="165">
        <v>0</v>
      </c>
      <c r="CN328" s="165">
        <v>0</v>
      </c>
      <c r="CO328" s="166">
        <f t="shared" si="339"/>
        <v>0</v>
      </c>
      <c r="CP328" s="164">
        <v>0</v>
      </c>
      <c r="CQ328" s="165">
        <v>0</v>
      </c>
      <c r="CR328" s="165">
        <v>0</v>
      </c>
      <c r="CS328" s="166">
        <f t="shared" si="340"/>
        <v>0</v>
      </c>
      <c r="CT328" s="164">
        <v>609</v>
      </c>
      <c r="CU328" s="165">
        <v>608</v>
      </c>
      <c r="CV328" s="165">
        <v>56</v>
      </c>
      <c r="CW328" s="166">
        <f t="shared" si="341"/>
        <v>664</v>
      </c>
      <c r="CX328" s="164">
        <v>0</v>
      </c>
      <c r="CY328" s="165">
        <v>0</v>
      </c>
      <c r="CZ328" s="165">
        <v>0</v>
      </c>
      <c r="DA328" s="166">
        <f t="shared" si="342"/>
        <v>0</v>
      </c>
      <c r="DB328" s="164">
        <v>0</v>
      </c>
      <c r="DC328" s="165">
        <v>0</v>
      </c>
      <c r="DD328" s="165">
        <v>0</v>
      </c>
      <c r="DE328" s="166">
        <f t="shared" si="343"/>
        <v>0</v>
      </c>
      <c r="DF328" s="165"/>
      <c r="DG328" s="165"/>
      <c r="DH328" s="165"/>
      <c r="DI328" s="165"/>
      <c r="DJ328" s="164">
        <v>12</v>
      </c>
      <c r="DK328" s="165">
        <v>23</v>
      </c>
      <c r="DL328" s="165">
        <v>0</v>
      </c>
      <c r="DM328" s="166">
        <f t="shared" si="344"/>
        <v>23</v>
      </c>
      <c r="DN328" s="164">
        <v>0</v>
      </c>
      <c r="DO328" s="165">
        <v>0</v>
      </c>
      <c r="DP328" s="165">
        <v>0</v>
      </c>
      <c r="DQ328" s="166">
        <f t="shared" si="345"/>
        <v>0</v>
      </c>
      <c r="DR328" s="164">
        <v>0</v>
      </c>
      <c r="DS328" s="165">
        <v>0</v>
      </c>
      <c r="DT328" s="165">
        <v>0</v>
      </c>
      <c r="DU328" s="166">
        <f t="shared" si="346"/>
        <v>0</v>
      </c>
      <c r="DV328" s="164">
        <v>0</v>
      </c>
      <c r="DW328" s="165">
        <v>0</v>
      </c>
      <c r="DX328" s="165">
        <v>0</v>
      </c>
      <c r="DY328" s="166">
        <f t="shared" si="347"/>
        <v>0</v>
      </c>
      <c r="DZ328" s="164">
        <v>0</v>
      </c>
      <c r="EA328" s="165">
        <v>0</v>
      </c>
      <c r="EB328" s="165">
        <v>0</v>
      </c>
      <c r="EC328" s="166">
        <f t="shared" si="348"/>
        <v>0</v>
      </c>
      <c r="ED328" s="165"/>
      <c r="EE328" s="165"/>
      <c r="EF328" s="165"/>
      <c r="EG328" s="165"/>
      <c r="EH328" s="164">
        <v>0</v>
      </c>
      <c r="EI328" s="165">
        <v>0</v>
      </c>
      <c r="EJ328" s="165">
        <v>0</v>
      </c>
      <c r="EK328" s="166">
        <f t="shared" si="349"/>
        <v>0</v>
      </c>
      <c r="EL328" s="164">
        <v>0</v>
      </c>
      <c r="EM328" s="165">
        <v>0</v>
      </c>
      <c r="EN328" s="165">
        <v>0</v>
      </c>
      <c r="EO328" s="166">
        <f t="shared" si="350"/>
        <v>0</v>
      </c>
      <c r="EP328" s="164">
        <v>0</v>
      </c>
      <c r="EQ328" s="165">
        <v>0</v>
      </c>
      <c r="ER328" s="165">
        <v>0</v>
      </c>
      <c r="ES328" s="166">
        <f t="shared" si="351"/>
        <v>0</v>
      </c>
      <c r="ET328" s="164">
        <v>0</v>
      </c>
      <c r="EU328" s="165">
        <v>0</v>
      </c>
      <c r="EV328" s="165">
        <v>0</v>
      </c>
      <c r="EW328" s="166">
        <f t="shared" si="352"/>
        <v>0</v>
      </c>
      <c r="EX328" s="164">
        <v>571</v>
      </c>
      <c r="EY328" s="165">
        <v>561</v>
      </c>
      <c r="EZ328" s="165">
        <v>22</v>
      </c>
      <c r="FA328" s="166">
        <f t="shared" si="353"/>
        <v>583</v>
      </c>
      <c r="FB328" s="164">
        <v>0</v>
      </c>
      <c r="FC328" s="165">
        <v>0</v>
      </c>
      <c r="FD328" s="165">
        <v>0</v>
      </c>
      <c r="FE328" s="166">
        <f t="shared" si="354"/>
        <v>0</v>
      </c>
      <c r="FF328" s="164">
        <v>15827</v>
      </c>
      <c r="FG328" s="165">
        <v>12171</v>
      </c>
      <c r="FH328" s="165">
        <v>648</v>
      </c>
      <c r="FI328" s="166">
        <f t="shared" si="355"/>
        <v>12819</v>
      </c>
      <c r="FJ328" s="164">
        <v>0</v>
      </c>
      <c r="FK328" s="165">
        <v>0</v>
      </c>
      <c r="FL328" s="165">
        <v>0</v>
      </c>
      <c r="FM328" s="166">
        <f t="shared" si="356"/>
        <v>0</v>
      </c>
      <c r="FN328" s="164">
        <v>0</v>
      </c>
      <c r="FO328" s="165">
        <v>0</v>
      </c>
      <c r="FP328" s="165">
        <v>0</v>
      </c>
      <c r="FQ328" s="166">
        <f t="shared" si="357"/>
        <v>0</v>
      </c>
      <c r="FR328" s="164">
        <v>0</v>
      </c>
      <c r="FS328" s="165">
        <v>0</v>
      </c>
      <c r="FT328" s="165">
        <v>0</v>
      </c>
      <c r="FU328" s="166">
        <f t="shared" si="358"/>
        <v>0</v>
      </c>
      <c r="FV328" s="164">
        <v>0</v>
      </c>
      <c r="FW328" s="165">
        <v>79</v>
      </c>
      <c r="FX328" s="165">
        <v>0</v>
      </c>
      <c r="FY328" s="166">
        <f t="shared" si="359"/>
        <v>79</v>
      </c>
      <c r="FZ328" s="164">
        <v>0</v>
      </c>
      <c r="GA328" s="165">
        <v>0</v>
      </c>
      <c r="GB328" s="165">
        <v>0</v>
      </c>
      <c r="GC328" s="166">
        <f t="shared" si="360"/>
        <v>0</v>
      </c>
      <c r="GD328" s="164">
        <f t="shared" si="361"/>
        <v>30364</v>
      </c>
      <c r="GE328" s="165">
        <f t="shared" si="361"/>
        <v>24725</v>
      </c>
      <c r="GF328" s="165">
        <f t="shared" si="361"/>
        <v>1326</v>
      </c>
      <c r="GG328" s="165">
        <f t="shared" si="361"/>
        <v>26051</v>
      </c>
      <c r="GH328" s="159"/>
      <c r="GI328" s="155"/>
      <c r="GJ328" s="155"/>
      <c r="GK328" s="155"/>
      <c r="GL328" s="155"/>
      <c r="GM328" s="155"/>
      <c r="GN328" s="155"/>
      <c r="GO328" s="155"/>
      <c r="GP328" s="147"/>
      <c r="GQ328" s="147"/>
      <c r="GR328" s="147"/>
      <c r="GS328" s="147"/>
      <c r="GT328" s="147"/>
      <c r="GU328" s="147"/>
      <c r="GV328" s="147"/>
      <c r="GW328" s="147"/>
      <c r="GX328" s="147"/>
      <c r="GY328" s="147"/>
      <c r="GZ328" s="147"/>
      <c r="HA328" s="147"/>
    </row>
    <row r="329" spans="1:209" ht="11.25" customHeight="1">
      <c r="A329" s="148">
        <v>43586</v>
      </c>
      <c r="B329" s="145">
        <v>11387</v>
      </c>
      <c r="C329" s="146">
        <v>8635</v>
      </c>
      <c r="D329" s="146">
        <v>311</v>
      </c>
      <c r="E329" s="149">
        <f t="shared" si="318"/>
        <v>8946</v>
      </c>
      <c r="F329" s="145">
        <v>0</v>
      </c>
      <c r="G329" s="146">
        <v>0</v>
      </c>
      <c r="H329" s="146">
        <v>0</v>
      </c>
      <c r="I329" s="149">
        <f t="shared" si="319"/>
        <v>0</v>
      </c>
      <c r="J329" s="146"/>
      <c r="K329" s="146"/>
      <c r="L329" s="146"/>
      <c r="M329" s="146"/>
      <c r="N329" s="145">
        <v>0</v>
      </c>
      <c r="O329" s="146">
        <v>0</v>
      </c>
      <c r="P329" s="146">
        <v>0</v>
      </c>
      <c r="Q329" s="149">
        <f t="shared" si="320"/>
        <v>0</v>
      </c>
      <c r="R329" s="145">
        <v>0</v>
      </c>
      <c r="S329" s="146">
        <v>0</v>
      </c>
      <c r="T329" s="146">
        <v>0</v>
      </c>
      <c r="U329" s="149">
        <f t="shared" si="321"/>
        <v>0</v>
      </c>
      <c r="V329" s="145">
        <v>0</v>
      </c>
      <c r="W329" s="146">
        <v>0</v>
      </c>
      <c r="X329" s="146">
        <v>0</v>
      </c>
      <c r="Y329" s="149">
        <f t="shared" si="322"/>
        <v>0</v>
      </c>
      <c r="Z329" s="145">
        <v>3816</v>
      </c>
      <c r="AA329" s="146">
        <v>2856</v>
      </c>
      <c r="AB329" s="146">
        <v>273</v>
      </c>
      <c r="AC329" s="149">
        <f t="shared" si="323"/>
        <v>3129</v>
      </c>
      <c r="AD329" s="145">
        <v>0</v>
      </c>
      <c r="AE329" s="146">
        <v>0</v>
      </c>
      <c r="AF329" s="146">
        <v>0</v>
      </c>
      <c r="AG329" s="149">
        <f t="shared" si="324"/>
        <v>0</v>
      </c>
      <c r="AH329" s="145">
        <v>0</v>
      </c>
      <c r="AI329" s="146">
        <v>0</v>
      </c>
      <c r="AJ329" s="146">
        <v>0</v>
      </c>
      <c r="AK329" s="149">
        <f t="shared" si="325"/>
        <v>0</v>
      </c>
      <c r="AL329" s="145">
        <v>0</v>
      </c>
      <c r="AM329" s="146">
        <v>0</v>
      </c>
      <c r="AN329" s="146">
        <v>0</v>
      </c>
      <c r="AO329" s="149">
        <f t="shared" si="326"/>
        <v>0</v>
      </c>
      <c r="AP329" s="145">
        <v>0</v>
      </c>
      <c r="AQ329" s="146">
        <v>0</v>
      </c>
      <c r="AR329" s="146">
        <v>0</v>
      </c>
      <c r="AS329" s="149">
        <f t="shared" si="327"/>
        <v>0</v>
      </c>
      <c r="AT329" s="145">
        <v>0</v>
      </c>
      <c r="AU329" s="146">
        <v>0</v>
      </c>
      <c r="AV329" s="146">
        <v>0</v>
      </c>
      <c r="AW329" s="149">
        <f t="shared" si="328"/>
        <v>0</v>
      </c>
      <c r="AX329" s="145">
        <v>0</v>
      </c>
      <c r="AY329" s="146">
        <v>0</v>
      </c>
      <c r="AZ329" s="146">
        <v>0</v>
      </c>
      <c r="BA329" s="149">
        <f t="shared" si="329"/>
        <v>0</v>
      </c>
      <c r="BB329" s="145">
        <v>0</v>
      </c>
      <c r="BC329" s="146">
        <v>0</v>
      </c>
      <c r="BD329" s="146">
        <v>0</v>
      </c>
      <c r="BE329" s="149">
        <f t="shared" si="330"/>
        <v>0</v>
      </c>
      <c r="BF329" s="145">
        <v>0</v>
      </c>
      <c r="BG329" s="146">
        <v>0</v>
      </c>
      <c r="BH329" s="146">
        <v>0</v>
      </c>
      <c r="BI329" s="149">
        <f t="shared" si="331"/>
        <v>0</v>
      </c>
      <c r="BJ329" s="145">
        <v>0</v>
      </c>
      <c r="BK329" s="146">
        <v>0</v>
      </c>
      <c r="BL329" s="146">
        <v>0</v>
      </c>
      <c r="BM329" s="149">
        <f t="shared" si="332"/>
        <v>0</v>
      </c>
      <c r="BN329" s="145">
        <v>0</v>
      </c>
      <c r="BO329" s="146">
        <v>0</v>
      </c>
      <c r="BP329" s="146">
        <v>0</v>
      </c>
      <c r="BQ329" s="149">
        <f t="shared" si="333"/>
        <v>0</v>
      </c>
      <c r="BR329" s="145">
        <v>0</v>
      </c>
      <c r="BS329" s="146">
        <v>0</v>
      </c>
      <c r="BT329" s="146">
        <v>0</v>
      </c>
      <c r="BU329" s="149">
        <f t="shared" si="334"/>
        <v>0</v>
      </c>
      <c r="BV329" s="145">
        <v>0</v>
      </c>
      <c r="BW329" s="146">
        <v>0</v>
      </c>
      <c r="BX329" s="146">
        <v>0</v>
      </c>
      <c r="BY329" s="149">
        <f t="shared" si="335"/>
        <v>0</v>
      </c>
      <c r="BZ329" s="145">
        <v>0</v>
      </c>
      <c r="CA329" s="146">
        <v>0</v>
      </c>
      <c r="CB329" s="146">
        <v>0</v>
      </c>
      <c r="CC329" s="149">
        <f t="shared" si="336"/>
        <v>0</v>
      </c>
      <c r="CD329" s="145">
        <v>0</v>
      </c>
      <c r="CE329" s="146">
        <v>0</v>
      </c>
      <c r="CF329" s="146">
        <v>0</v>
      </c>
      <c r="CG329" s="149">
        <f t="shared" si="337"/>
        <v>0</v>
      </c>
      <c r="CH329" s="145">
        <v>0</v>
      </c>
      <c r="CI329" s="146">
        <v>0</v>
      </c>
      <c r="CJ329" s="146">
        <v>0</v>
      </c>
      <c r="CK329" s="149">
        <f t="shared" si="338"/>
        <v>0</v>
      </c>
      <c r="CL329" s="145">
        <v>0</v>
      </c>
      <c r="CM329" s="146">
        <v>0</v>
      </c>
      <c r="CN329" s="146">
        <v>0</v>
      </c>
      <c r="CO329" s="149">
        <f t="shared" si="339"/>
        <v>0</v>
      </c>
      <c r="CP329" s="145">
        <v>0</v>
      </c>
      <c r="CQ329" s="146">
        <v>0</v>
      </c>
      <c r="CR329" s="146">
        <v>0</v>
      </c>
      <c r="CS329" s="149">
        <f t="shared" si="340"/>
        <v>0</v>
      </c>
      <c r="CT329" s="145">
        <v>634</v>
      </c>
      <c r="CU329" s="146">
        <v>841</v>
      </c>
      <c r="CV329" s="146">
        <v>13</v>
      </c>
      <c r="CW329" s="149">
        <f t="shared" si="341"/>
        <v>854</v>
      </c>
      <c r="CX329" s="145">
        <v>0</v>
      </c>
      <c r="CY329" s="146">
        <v>0</v>
      </c>
      <c r="CZ329" s="146">
        <v>0</v>
      </c>
      <c r="DA329" s="149">
        <f t="shared" si="342"/>
        <v>0</v>
      </c>
      <c r="DB329" s="145">
        <v>0</v>
      </c>
      <c r="DC329" s="146">
        <v>0</v>
      </c>
      <c r="DD329" s="146">
        <v>0</v>
      </c>
      <c r="DE329" s="149">
        <f t="shared" si="343"/>
        <v>0</v>
      </c>
      <c r="DF329" s="146"/>
      <c r="DG329" s="146"/>
      <c r="DH329" s="146"/>
      <c r="DI329" s="146"/>
      <c r="DJ329" s="145">
        <v>34</v>
      </c>
      <c r="DK329" s="146">
        <v>22</v>
      </c>
      <c r="DL329" s="146">
        <v>0</v>
      </c>
      <c r="DM329" s="149">
        <f t="shared" si="344"/>
        <v>22</v>
      </c>
      <c r="DN329" s="145">
        <v>0</v>
      </c>
      <c r="DO329" s="146">
        <v>0</v>
      </c>
      <c r="DP329" s="146">
        <v>0</v>
      </c>
      <c r="DQ329" s="149">
        <f t="shared" si="345"/>
        <v>0</v>
      </c>
      <c r="DR329" s="145">
        <v>0</v>
      </c>
      <c r="DS329" s="146">
        <v>0</v>
      </c>
      <c r="DT329" s="146">
        <v>0</v>
      </c>
      <c r="DU329" s="149">
        <f t="shared" si="346"/>
        <v>0</v>
      </c>
      <c r="DV329" s="145">
        <v>0</v>
      </c>
      <c r="DW329" s="146">
        <v>0</v>
      </c>
      <c r="DX329" s="146">
        <v>0</v>
      </c>
      <c r="DY329" s="149">
        <f t="shared" si="347"/>
        <v>0</v>
      </c>
      <c r="DZ329" s="145">
        <v>0</v>
      </c>
      <c r="EA329" s="146">
        <v>0</v>
      </c>
      <c r="EB329" s="146">
        <v>0</v>
      </c>
      <c r="EC329" s="149">
        <f t="shared" si="348"/>
        <v>0</v>
      </c>
      <c r="ED329" s="146"/>
      <c r="EE329" s="146"/>
      <c r="EF329" s="146"/>
      <c r="EG329" s="146"/>
      <c r="EH329" s="145">
        <v>0</v>
      </c>
      <c r="EI329" s="146">
        <v>0</v>
      </c>
      <c r="EJ329" s="146">
        <v>0</v>
      </c>
      <c r="EK329" s="149">
        <f t="shared" si="349"/>
        <v>0</v>
      </c>
      <c r="EL329" s="145">
        <v>0</v>
      </c>
      <c r="EM329" s="146">
        <v>0</v>
      </c>
      <c r="EN329" s="146">
        <v>0</v>
      </c>
      <c r="EO329" s="149">
        <f t="shared" si="350"/>
        <v>0</v>
      </c>
      <c r="EP329" s="145">
        <v>0</v>
      </c>
      <c r="EQ329" s="146">
        <v>0</v>
      </c>
      <c r="ER329" s="146">
        <v>0</v>
      </c>
      <c r="ES329" s="149">
        <f t="shared" si="351"/>
        <v>0</v>
      </c>
      <c r="ET329" s="145">
        <v>0</v>
      </c>
      <c r="EU329" s="146">
        <v>0</v>
      </c>
      <c r="EV329" s="146">
        <v>0</v>
      </c>
      <c r="EW329" s="149">
        <f t="shared" si="352"/>
        <v>0</v>
      </c>
      <c r="EX329" s="145">
        <v>474</v>
      </c>
      <c r="EY329" s="146">
        <v>707</v>
      </c>
      <c r="EZ329" s="146">
        <v>0</v>
      </c>
      <c r="FA329" s="149">
        <f t="shared" si="353"/>
        <v>707</v>
      </c>
      <c r="FB329" s="145">
        <v>0</v>
      </c>
      <c r="FC329" s="146">
        <v>0</v>
      </c>
      <c r="FD329" s="146">
        <v>0</v>
      </c>
      <c r="FE329" s="149">
        <f t="shared" si="354"/>
        <v>0</v>
      </c>
      <c r="FF329" s="145">
        <v>15235</v>
      </c>
      <c r="FG329" s="146">
        <v>11109</v>
      </c>
      <c r="FH329" s="146">
        <v>769</v>
      </c>
      <c r="FI329" s="149">
        <f t="shared" si="355"/>
        <v>11878</v>
      </c>
      <c r="FJ329" s="145">
        <v>0</v>
      </c>
      <c r="FK329" s="146">
        <v>0</v>
      </c>
      <c r="FL329" s="146">
        <v>0</v>
      </c>
      <c r="FM329" s="149">
        <f t="shared" si="356"/>
        <v>0</v>
      </c>
      <c r="FN329" s="145">
        <v>0</v>
      </c>
      <c r="FO329" s="146">
        <v>0</v>
      </c>
      <c r="FP329" s="146">
        <v>0</v>
      </c>
      <c r="FQ329" s="149">
        <f t="shared" si="357"/>
        <v>0</v>
      </c>
      <c r="FR329" s="145">
        <v>0</v>
      </c>
      <c r="FS329" s="146">
        <v>0</v>
      </c>
      <c r="FT329" s="146">
        <v>0</v>
      </c>
      <c r="FU329" s="149">
        <f t="shared" si="358"/>
        <v>0</v>
      </c>
      <c r="FV329" s="145">
        <v>0</v>
      </c>
      <c r="FW329" s="146">
        <v>51</v>
      </c>
      <c r="FX329" s="146">
        <v>0</v>
      </c>
      <c r="FY329" s="149">
        <f t="shared" si="359"/>
        <v>51</v>
      </c>
      <c r="FZ329" s="145">
        <v>0</v>
      </c>
      <c r="GA329" s="146">
        <v>0</v>
      </c>
      <c r="GB329" s="146">
        <v>0</v>
      </c>
      <c r="GC329" s="149">
        <f t="shared" si="360"/>
        <v>0</v>
      </c>
      <c r="GD329" s="164">
        <f t="shared" si="361"/>
        <v>31580</v>
      </c>
      <c r="GE329" s="165">
        <f t="shared" si="361"/>
        <v>24221</v>
      </c>
      <c r="GF329" s="165">
        <f t="shared" si="361"/>
        <v>1366</v>
      </c>
      <c r="GG329" s="165">
        <f t="shared" si="361"/>
        <v>25587</v>
      </c>
      <c r="GH329" s="159"/>
      <c r="GI329" s="155"/>
      <c r="GJ329" s="155"/>
      <c r="GK329" s="155"/>
      <c r="GL329" s="155"/>
      <c r="GM329" s="155"/>
      <c r="GN329" s="155"/>
      <c r="GO329" s="155"/>
      <c r="GP329" s="147"/>
      <c r="GQ329" s="147"/>
      <c r="GR329" s="147"/>
      <c r="GS329" s="147"/>
      <c r="GT329" s="147"/>
      <c r="GU329" s="147"/>
      <c r="GV329" s="147"/>
      <c r="GW329" s="147"/>
      <c r="GX329" s="147"/>
      <c r="GY329" s="147"/>
      <c r="GZ329" s="147"/>
      <c r="HA329" s="147"/>
    </row>
    <row r="330" spans="1:209" ht="11.25" customHeight="1">
      <c r="A330" s="148">
        <v>43617</v>
      </c>
      <c r="B330" s="145">
        <v>8640</v>
      </c>
      <c r="C330" s="146">
        <v>7780</v>
      </c>
      <c r="D330" s="146">
        <v>647</v>
      </c>
      <c r="E330" s="149">
        <f t="shared" si="318"/>
        <v>8427</v>
      </c>
      <c r="F330" s="145">
        <v>0</v>
      </c>
      <c r="G330" s="146">
        <v>0</v>
      </c>
      <c r="H330" s="146">
        <v>0</v>
      </c>
      <c r="I330" s="149">
        <f t="shared" si="319"/>
        <v>0</v>
      </c>
      <c r="J330" s="146"/>
      <c r="K330" s="146"/>
      <c r="L330" s="146"/>
      <c r="M330" s="146"/>
      <c r="N330" s="145">
        <v>0</v>
      </c>
      <c r="O330" s="146">
        <v>0</v>
      </c>
      <c r="P330" s="146">
        <v>0</v>
      </c>
      <c r="Q330" s="149">
        <f t="shared" si="320"/>
        <v>0</v>
      </c>
      <c r="R330" s="145">
        <v>0</v>
      </c>
      <c r="S330" s="146">
        <v>0</v>
      </c>
      <c r="T330" s="146">
        <v>0</v>
      </c>
      <c r="U330" s="149">
        <f t="shared" si="321"/>
        <v>0</v>
      </c>
      <c r="V330" s="145">
        <v>0</v>
      </c>
      <c r="W330" s="146">
        <v>0</v>
      </c>
      <c r="X330" s="146">
        <v>0</v>
      </c>
      <c r="Y330" s="149">
        <f t="shared" si="322"/>
        <v>0</v>
      </c>
      <c r="Z330" s="145">
        <v>3010</v>
      </c>
      <c r="AA330" s="146">
        <v>2819</v>
      </c>
      <c r="AB330" s="146">
        <v>217</v>
      </c>
      <c r="AC330" s="149">
        <f t="shared" si="323"/>
        <v>3036</v>
      </c>
      <c r="AD330" s="145">
        <v>0</v>
      </c>
      <c r="AE330" s="146">
        <v>0</v>
      </c>
      <c r="AF330" s="146">
        <v>0</v>
      </c>
      <c r="AG330" s="149">
        <f t="shared" si="324"/>
        <v>0</v>
      </c>
      <c r="AH330" s="145">
        <v>0</v>
      </c>
      <c r="AI330" s="146">
        <v>0</v>
      </c>
      <c r="AJ330" s="146">
        <v>0</v>
      </c>
      <c r="AK330" s="149">
        <f t="shared" si="325"/>
        <v>0</v>
      </c>
      <c r="AL330" s="145">
        <v>0</v>
      </c>
      <c r="AM330" s="146">
        <v>0</v>
      </c>
      <c r="AN330" s="146">
        <v>0</v>
      </c>
      <c r="AO330" s="149">
        <f t="shared" si="326"/>
        <v>0</v>
      </c>
      <c r="AP330" s="145">
        <v>0</v>
      </c>
      <c r="AQ330" s="146">
        <v>0</v>
      </c>
      <c r="AR330" s="146">
        <v>0</v>
      </c>
      <c r="AS330" s="149">
        <f t="shared" si="327"/>
        <v>0</v>
      </c>
      <c r="AT330" s="145">
        <v>0</v>
      </c>
      <c r="AU330" s="146">
        <v>0</v>
      </c>
      <c r="AV330" s="146">
        <v>0</v>
      </c>
      <c r="AW330" s="149">
        <f t="shared" si="328"/>
        <v>0</v>
      </c>
      <c r="AX330" s="145">
        <v>0</v>
      </c>
      <c r="AY330" s="146">
        <v>0</v>
      </c>
      <c r="AZ330" s="146">
        <v>0</v>
      </c>
      <c r="BA330" s="149">
        <f t="shared" si="329"/>
        <v>0</v>
      </c>
      <c r="BB330" s="145">
        <v>0</v>
      </c>
      <c r="BC330" s="146">
        <v>0</v>
      </c>
      <c r="BD330" s="146">
        <v>0</v>
      </c>
      <c r="BE330" s="149">
        <f t="shared" si="330"/>
        <v>0</v>
      </c>
      <c r="BF330" s="145">
        <v>0</v>
      </c>
      <c r="BG330" s="146">
        <v>0</v>
      </c>
      <c r="BH330" s="146">
        <v>0</v>
      </c>
      <c r="BI330" s="149">
        <f t="shared" si="331"/>
        <v>0</v>
      </c>
      <c r="BJ330" s="145">
        <v>0</v>
      </c>
      <c r="BK330" s="146">
        <v>0</v>
      </c>
      <c r="BL330" s="146">
        <v>0</v>
      </c>
      <c r="BM330" s="149">
        <f t="shared" si="332"/>
        <v>0</v>
      </c>
      <c r="BN330" s="145">
        <v>0</v>
      </c>
      <c r="BO330" s="146">
        <v>0</v>
      </c>
      <c r="BP330" s="146">
        <v>0</v>
      </c>
      <c r="BQ330" s="149">
        <f t="shared" si="333"/>
        <v>0</v>
      </c>
      <c r="BR330" s="145">
        <v>0</v>
      </c>
      <c r="BS330" s="146">
        <v>0</v>
      </c>
      <c r="BT330" s="146">
        <v>0</v>
      </c>
      <c r="BU330" s="149">
        <f t="shared" si="334"/>
        <v>0</v>
      </c>
      <c r="BV330" s="145">
        <v>0</v>
      </c>
      <c r="BW330" s="146">
        <v>0</v>
      </c>
      <c r="BX330" s="146">
        <v>0</v>
      </c>
      <c r="BY330" s="149">
        <f t="shared" si="335"/>
        <v>0</v>
      </c>
      <c r="BZ330" s="145">
        <v>0</v>
      </c>
      <c r="CA330" s="146">
        <v>0</v>
      </c>
      <c r="CB330" s="146">
        <v>0</v>
      </c>
      <c r="CC330" s="149">
        <f t="shared" si="336"/>
        <v>0</v>
      </c>
      <c r="CD330" s="145">
        <v>0</v>
      </c>
      <c r="CE330" s="146">
        <v>0</v>
      </c>
      <c r="CF330" s="146">
        <v>0</v>
      </c>
      <c r="CG330" s="149">
        <f t="shared" si="337"/>
        <v>0</v>
      </c>
      <c r="CH330" s="145">
        <v>0</v>
      </c>
      <c r="CI330" s="146">
        <v>0</v>
      </c>
      <c r="CJ330" s="146">
        <v>0</v>
      </c>
      <c r="CK330" s="149">
        <f t="shared" si="338"/>
        <v>0</v>
      </c>
      <c r="CL330" s="145">
        <v>0</v>
      </c>
      <c r="CM330" s="146">
        <v>0</v>
      </c>
      <c r="CN330" s="146">
        <v>0</v>
      </c>
      <c r="CO330" s="149">
        <f t="shared" si="339"/>
        <v>0</v>
      </c>
      <c r="CP330" s="145">
        <v>0</v>
      </c>
      <c r="CQ330" s="146">
        <v>0</v>
      </c>
      <c r="CR330" s="146">
        <v>0</v>
      </c>
      <c r="CS330" s="149">
        <f t="shared" si="340"/>
        <v>0</v>
      </c>
      <c r="CT330" s="145">
        <v>754</v>
      </c>
      <c r="CU330" s="146">
        <v>945</v>
      </c>
      <c r="CV330" s="146">
        <v>58</v>
      </c>
      <c r="CW330" s="149">
        <f t="shared" si="341"/>
        <v>1003</v>
      </c>
      <c r="CX330" s="145">
        <v>0</v>
      </c>
      <c r="CY330" s="146">
        <v>0</v>
      </c>
      <c r="CZ330" s="146">
        <v>0</v>
      </c>
      <c r="DA330" s="149">
        <f t="shared" si="342"/>
        <v>0</v>
      </c>
      <c r="DB330" s="145">
        <v>0</v>
      </c>
      <c r="DC330" s="146">
        <v>0</v>
      </c>
      <c r="DD330" s="146">
        <v>0</v>
      </c>
      <c r="DE330" s="149">
        <f t="shared" si="343"/>
        <v>0</v>
      </c>
      <c r="DF330" s="146"/>
      <c r="DG330" s="146"/>
      <c r="DH330" s="146"/>
      <c r="DI330" s="146"/>
      <c r="DJ330" s="145">
        <v>66</v>
      </c>
      <c r="DK330" s="146">
        <v>42</v>
      </c>
      <c r="DL330" s="146">
        <v>0</v>
      </c>
      <c r="DM330" s="149">
        <f t="shared" si="344"/>
        <v>42</v>
      </c>
      <c r="DN330" s="145">
        <v>0</v>
      </c>
      <c r="DO330" s="146">
        <v>0</v>
      </c>
      <c r="DP330" s="146">
        <v>0</v>
      </c>
      <c r="DQ330" s="149">
        <f t="shared" si="345"/>
        <v>0</v>
      </c>
      <c r="DR330" s="145">
        <v>0</v>
      </c>
      <c r="DS330" s="146">
        <v>0</v>
      </c>
      <c r="DT330" s="146">
        <v>0</v>
      </c>
      <c r="DU330" s="149">
        <f t="shared" si="346"/>
        <v>0</v>
      </c>
      <c r="DV330" s="145">
        <v>0</v>
      </c>
      <c r="DW330" s="146">
        <v>0</v>
      </c>
      <c r="DX330" s="146">
        <v>0</v>
      </c>
      <c r="DY330" s="149">
        <f t="shared" si="347"/>
        <v>0</v>
      </c>
      <c r="DZ330" s="145">
        <v>0</v>
      </c>
      <c r="EA330" s="146">
        <v>0</v>
      </c>
      <c r="EB330" s="146">
        <v>0</v>
      </c>
      <c r="EC330" s="149">
        <f t="shared" si="348"/>
        <v>0</v>
      </c>
      <c r="ED330" s="146"/>
      <c r="EE330" s="146"/>
      <c r="EF330" s="146"/>
      <c r="EG330" s="146"/>
      <c r="EH330" s="145">
        <v>0</v>
      </c>
      <c r="EI330" s="146">
        <v>0</v>
      </c>
      <c r="EJ330" s="146">
        <v>0</v>
      </c>
      <c r="EK330" s="149">
        <f t="shared" si="349"/>
        <v>0</v>
      </c>
      <c r="EL330" s="145">
        <v>0</v>
      </c>
      <c r="EM330" s="146">
        <v>0</v>
      </c>
      <c r="EN330" s="146">
        <v>0</v>
      </c>
      <c r="EO330" s="149">
        <f t="shared" si="350"/>
        <v>0</v>
      </c>
      <c r="EP330" s="145">
        <v>0</v>
      </c>
      <c r="EQ330" s="146">
        <v>0</v>
      </c>
      <c r="ER330" s="146">
        <v>0</v>
      </c>
      <c r="ES330" s="149">
        <f t="shared" si="351"/>
        <v>0</v>
      </c>
      <c r="ET330" s="145">
        <v>0</v>
      </c>
      <c r="EU330" s="146">
        <v>0</v>
      </c>
      <c r="EV330" s="146">
        <v>0</v>
      </c>
      <c r="EW330" s="149">
        <f t="shared" si="352"/>
        <v>0</v>
      </c>
      <c r="EX330" s="145">
        <v>346</v>
      </c>
      <c r="EY330" s="146">
        <v>556</v>
      </c>
      <c r="EZ330" s="146">
        <v>12</v>
      </c>
      <c r="FA330" s="149">
        <f t="shared" si="353"/>
        <v>568</v>
      </c>
      <c r="FB330" s="145">
        <v>0</v>
      </c>
      <c r="FC330" s="146">
        <v>0</v>
      </c>
      <c r="FD330" s="146">
        <v>0</v>
      </c>
      <c r="FE330" s="149">
        <f t="shared" si="354"/>
        <v>0</v>
      </c>
      <c r="FF330" s="145">
        <v>14382</v>
      </c>
      <c r="FG330" s="146">
        <v>13216</v>
      </c>
      <c r="FH330" s="146">
        <v>1190</v>
      </c>
      <c r="FI330" s="149">
        <f t="shared" si="355"/>
        <v>14406</v>
      </c>
      <c r="FJ330" s="145">
        <v>0</v>
      </c>
      <c r="FK330" s="146">
        <v>0</v>
      </c>
      <c r="FL330" s="146">
        <v>0</v>
      </c>
      <c r="FM330" s="149">
        <f t="shared" si="356"/>
        <v>0</v>
      </c>
      <c r="FN330" s="145">
        <v>0</v>
      </c>
      <c r="FO330" s="146">
        <v>0</v>
      </c>
      <c r="FP330" s="146">
        <v>0</v>
      </c>
      <c r="FQ330" s="149">
        <f t="shared" si="357"/>
        <v>0</v>
      </c>
      <c r="FR330" s="145">
        <v>0</v>
      </c>
      <c r="FS330" s="146">
        <v>0</v>
      </c>
      <c r="FT330" s="146">
        <v>0</v>
      </c>
      <c r="FU330" s="149">
        <f t="shared" si="358"/>
        <v>0</v>
      </c>
      <c r="FV330" s="145">
        <v>0</v>
      </c>
      <c r="FW330" s="146">
        <v>67</v>
      </c>
      <c r="FX330" s="146">
        <v>0</v>
      </c>
      <c r="FY330" s="149">
        <f t="shared" si="359"/>
        <v>67</v>
      </c>
      <c r="FZ330" s="145">
        <v>0</v>
      </c>
      <c r="GA330" s="146">
        <v>0</v>
      </c>
      <c r="GB330" s="146">
        <v>0</v>
      </c>
      <c r="GC330" s="149">
        <f t="shared" si="360"/>
        <v>0</v>
      </c>
      <c r="GD330" s="164">
        <f t="shared" si="361"/>
        <v>27198</v>
      </c>
      <c r="GE330" s="165">
        <f t="shared" si="361"/>
        <v>25425</v>
      </c>
      <c r="GF330" s="165">
        <f t="shared" si="361"/>
        <v>2124</v>
      </c>
      <c r="GG330" s="165">
        <f t="shared" si="361"/>
        <v>27549</v>
      </c>
      <c r="GH330" s="159"/>
      <c r="GI330" s="155"/>
      <c r="GJ330" s="155"/>
      <c r="GK330" s="155"/>
      <c r="GL330" s="155"/>
      <c r="GM330" s="155"/>
      <c r="GN330" s="155"/>
      <c r="GO330" s="155"/>
      <c r="GP330" s="147"/>
      <c r="GQ330" s="147"/>
      <c r="GR330" s="147"/>
      <c r="GS330" s="147"/>
      <c r="GT330" s="147"/>
      <c r="GU330" s="147"/>
      <c r="GV330" s="147"/>
      <c r="GW330" s="147"/>
      <c r="GX330" s="147"/>
      <c r="GY330" s="147"/>
      <c r="GZ330" s="147"/>
      <c r="HA330" s="147"/>
    </row>
    <row r="331" spans="1:209" ht="11.25" customHeight="1">
      <c r="A331" s="148">
        <v>43647</v>
      </c>
      <c r="B331" s="145">
        <v>6899</v>
      </c>
      <c r="C331" s="146">
        <v>6017</v>
      </c>
      <c r="D331" s="146">
        <v>704</v>
      </c>
      <c r="E331" s="149">
        <f t="shared" si="318"/>
        <v>6721</v>
      </c>
      <c r="F331" s="145">
        <v>0</v>
      </c>
      <c r="G331" s="146">
        <v>0</v>
      </c>
      <c r="H331" s="146">
        <v>0</v>
      </c>
      <c r="I331" s="149">
        <f t="shared" si="319"/>
        <v>0</v>
      </c>
      <c r="J331" s="146"/>
      <c r="K331" s="146"/>
      <c r="L331" s="146"/>
      <c r="M331" s="146"/>
      <c r="N331" s="145">
        <v>0</v>
      </c>
      <c r="O331" s="146">
        <v>0</v>
      </c>
      <c r="P331" s="146">
        <v>0</v>
      </c>
      <c r="Q331" s="149">
        <f t="shared" si="320"/>
        <v>0</v>
      </c>
      <c r="R331" s="145">
        <v>0</v>
      </c>
      <c r="S331" s="146">
        <v>0</v>
      </c>
      <c r="T331" s="146">
        <v>0</v>
      </c>
      <c r="U331" s="149">
        <f t="shared" si="321"/>
        <v>0</v>
      </c>
      <c r="V331" s="145">
        <v>0</v>
      </c>
      <c r="W331" s="146">
        <v>0</v>
      </c>
      <c r="X331" s="146">
        <v>0</v>
      </c>
      <c r="Y331" s="149">
        <f t="shared" si="322"/>
        <v>0</v>
      </c>
      <c r="Z331" s="145">
        <v>2721</v>
      </c>
      <c r="AA331" s="146">
        <v>2549</v>
      </c>
      <c r="AB331" s="146">
        <v>232</v>
      </c>
      <c r="AC331" s="149">
        <f t="shared" si="323"/>
        <v>2781</v>
      </c>
      <c r="AD331" s="145">
        <v>0</v>
      </c>
      <c r="AE331" s="146">
        <v>0</v>
      </c>
      <c r="AF331" s="146">
        <v>0</v>
      </c>
      <c r="AG331" s="149">
        <f t="shared" si="324"/>
        <v>0</v>
      </c>
      <c r="AH331" s="145">
        <v>0</v>
      </c>
      <c r="AI331" s="146">
        <v>0</v>
      </c>
      <c r="AJ331" s="146">
        <v>0</v>
      </c>
      <c r="AK331" s="149">
        <f t="shared" si="325"/>
        <v>0</v>
      </c>
      <c r="AL331" s="145">
        <v>0</v>
      </c>
      <c r="AM331" s="146">
        <v>0</v>
      </c>
      <c r="AN331" s="146">
        <v>0</v>
      </c>
      <c r="AO331" s="149">
        <f t="shared" si="326"/>
        <v>0</v>
      </c>
      <c r="AP331" s="145">
        <v>0</v>
      </c>
      <c r="AQ331" s="146">
        <v>0</v>
      </c>
      <c r="AR331" s="146">
        <v>0</v>
      </c>
      <c r="AS331" s="149">
        <f t="shared" si="327"/>
        <v>0</v>
      </c>
      <c r="AT331" s="145">
        <v>0</v>
      </c>
      <c r="AU331" s="146">
        <v>0</v>
      </c>
      <c r="AV331" s="146">
        <v>0</v>
      </c>
      <c r="AW331" s="149">
        <f t="shared" si="328"/>
        <v>0</v>
      </c>
      <c r="AX331" s="145">
        <v>0</v>
      </c>
      <c r="AY331" s="146">
        <v>0</v>
      </c>
      <c r="AZ331" s="146">
        <v>0</v>
      </c>
      <c r="BA331" s="149">
        <f t="shared" si="329"/>
        <v>0</v>
      </c>
      <c r="BB331" s="145">
        <v>0</v>
      </c>
      <c r="BC331" s="146">
        <v>0</v>
      </c>
      <c r="BD331" s="146">
        <v>0</v>
      </c>
      <c r="BE331" s="149">
        <f t="shared" si="330"/>
        <v>0</v>
      </c>
      <c r="BF331" s="145">
        <v>0</v>
      </c>
      <c r="BG331" s="146">
        <v>0</v>
      </c>
      <c r="BH331" s="146">
        <v>0</v>
      </c>
      <c r="BI331" s="149">
        <f t="shared" si="331"/>
        <v>0</v>
      </c>
      <c r="BJ331" s="145">
        <v>0</v>
      </c>
      <c r="BK331" s="146">
        <v>0</v>
      </c>
      <c r="BL331" s="146">
        <v>0</v>
      </c>
      <c r="BM331" s="149">
        <f t="shared" si="332"/>
        <v>0</v>
      </c>
      <c r="BN331" s="145">
        <v>0</v>
      </c>
      <c r="BO331" s="146">
        <v>0</v>
      </c>
      <c r="BP331" s="146">
        <v>0</v>
      </c>
      <c r="BQ331" s="149">
        <f t="shared" si="333"/>
        <v>0</v>
      </c>
      <c r="BR331" s="145">
        <v>0</v>
      </c>
      <c r="BS331" s="146">
        <v>0</v>
      </c>
      <c r="BT331" s="146">
        <v>0</v>
      </c>
      <c r="BU331" s="149">
        <f t="shared" si="334"/>
        <v>0</v>
      </c>
      <c r="BV331" s="145">
        <v>0</v>
      </c>
      <c r="BW331" s="146">
        <v>0</v>
      </c>
      <c r="BX331" s="146">
        <v>0</v>
      </c>
      <c r="BY331" s="149">
        <f t="shared" si="335"/>
        <v>0</v>
      </c>
      <c r="BZ331" s="145">
        <v>0</v>
      </c>
      <c r="CA331" s="146">
        <v>0</v>
      </c>
      <c r="CB331" s="146">
        <v>0</v>
      </c>
      <c r="CC331" s="149">
        <f t="shared" si="336"/>
        <v>0</v>
      </c>
      <c r="CD331" s="145">
        <v>0</v>
      </c>
      <c r="CE331" s="146">
        <v>0</v>
      </c>
      <c r="CF331" s="146">
        <v>0</v>
      </c>
      <c r="CG331" s="149">
        <f t="shared" si="337"/>
        <v>0</v>
      </c>
      <c r="CH331" s="145">
        <v>0</v>
      </c>
      <c r="CI331" s="146">
        <v>0</v>
      </c>
      <c r="CJ331" s="146">
        <v>0</v>
      </c>
      <c r="CK331" s="149">
        <f t="shared" si="338"/>
        <v>0</v>
      </c>
      <c r="CL331" s="145">
        <v>0</v>
      </c>
      <c r="CM331" s="146">
        <v>0</v>
      </c>
      <c r="CN331" s="146">
        <v>0</v>
      </c>
      <c r="CO331" s="149">
        <f t="shared" si="339"/>
        <v>0</v>
      </c>
      <c r="CP331" s="145">
        <v>0</v>
      </c>
      <c r="CQ331" s="146">
        <v>0</v>
      </c>
      <c r="CR331" s="146">
        <v>0</v>
      </c>
      <c r="CS331" s="149">
        <f t="shared" si="340"/>
        <v>0</v>
      </c>
      <c r="CT331" s="145">
        <v>712</v>
      </c>
      <c r="CU331" s="146">
        <v>605</v>
      </c>
      <c r="CV331" s="146">
        <v>13</v>
      </c>
      <c r="CW331" s="149">
        <f t="shared" si="341"/>
        <v>618</v>
      </c>
      <c r="CX331" s="145">
        <v>0</v>
      </c>
      <c r="CY331" s="146">
        <v>0</v>
      </c>
      <c r="CZ331" s="146">
        <v>0</v>
      </c>
      <c r="DA331" s="149">
        <f t="shared" si="342"/>
        <v>0</v>
      </c>
      <c r="DB331" s="145">
        <v>0</v>
      </c>
      <c r="DC331" s="146">
        <v>0</v>
      </c>
      <c r="DD331" s="146">
        <v>0</v>
      </c>
      <c r="DE331" s="149">
        <f t="shared" si="343"/>
        <v>0</v>
      </c>
      <c r="DF331" s="146"/>
      <c r="DG331" s="146"/>
      <c r="DH331" s="146"/>
      <c r="DI331" s="146"/>
      <c r="DJ331" s="145">
        <v>2</v>
      </c>
      <c r="DK331" s="146">
        <v>24</v>
      </c>
      <c r="DL331" s="146">
        <v>0</v>
      </c>
      <c r="DM331" s="149">
        <f t="shared" si="344"/>
        <v>24</v>
      </c>
      <c r="DN331" s="145">
        <v>0</v>
      </c>
      <c r="DO331" s="146">
        <v>0</v>
      </c>
      <c r="DP331" s="146">
        <v>0</v>
      </c>
      <c r="DQ331" s="149">
        <f t="shared" si="345"/>
        <v>0</v>
      </c>
      <c r="DR331" s="145">
        <v>0</v>
      </c>
      <c r="DS331" s="146">
        <v>0</v>
      </c>
      <c r="DT331" s="146">
        <v>0</v>
      </c>
      <c r="DU331" s="149">
        <f t="shared" si="346"/>
        <v>0</v>
      </c>
      <c r="DV331" s="145">
        <v>0</v>
      </c>
      <c r="DW331" s="146">
        <v>0</v>
      </c>
      <c r="DX331" s="146">
        <v>0</v>
      </c>
      <c r="DY331" s="149">
        <f t="shared" si="347"/>
        <v>0</v>
      </c>
      <c r="DZ331" s="145">
        <v>0</v>
      </c>
      <c r="EA331" s="146">
        <v>0</v>
      </c>
      <c r="EB331" s="146">
        <v>0</v>
      </c>
      <c r="EC331" s="149">
        <f t="shared" si="348"/>
        <v>0</v>
      </c>
      <c r="ED331" s="146"/>
      <c r="EE331" s="146"/>
      <c r="EF331" s="146"/>
      <c r="EG331" s="146"/>
      <c r="EH331" s="145">
        <v>0</v>
      </c>
      <c r="EI331" s="146">
        <v>0</v>
      </c>
      <c r="EJ331" s="146">
        <v>0</v>
      </c>
      <c r="EK331" s="149">
        <f t="shared" si="349"/>
        <v>0</v>
      </c>
      <c r="EL331" s="145">
        <v>0</v>
      </c>
      <c r="EM331" s="146">
        <v>0</v>
      </c>
      <c r="EN331" s="146">
        <v>0</v>
      </c>
      <c r="EO331" s="149">
        <f t="shared" si="350"/>
        <v>0</v>
      </c>
      <c r="EP331" s="145">
        <v>0</v>
      </c>
      <c r="EQ331" s="146">
        <v>0</v>
      </c>
      <c r="ER331" s="146">
        <v>0</v>
      </c>
      <c r="ES331" s="149">
        <f t="shared" si="351"/>
        <v>0</v>
      </c>
      <c r="ET331" s="145">
        <v>0</v>
      </c>
      <c r="EU331" s="146">
        <v>0</v>
      </c>
      <c r="EV331" s="146">
        <v>0</v>
      </c>
      <c r="EW331" s="149">
        <f t="shared" si="352"/>
        <v>0</v>
      </c>
      <c r="EX331" s="145">
        <v>256</v>
      </c>
      <c r="EY331" s="146">
        <v>325</v>
      </c>
      <c r="EZ331" s="146">
        <v>20</v>
      </c>
      <c r="FA331" s="149">
        <f t="shared" si="353"/>
        <v>345</v>
      </c>
      <c r="FB331" s="145">
        <v>0</v>
      </c>
      <c r="FC331" s="146">
        <v>0</v>
      </c>
      <c r="FD331" s="146">
        <v>0</v>
      </c>
      <c r="FE331" s="149">
        <f t="shared" si="354"/>
        <v>0</v>
      </c>
      <c r="FF331" s="145">
        <v>10492</v>
      </c>
      <c r="FG331" s="146">
        <v>8155</v>
      </c>
      <c r="FH331" s="146">
        <v>1253</v>
      </c>
      <c r="FI331" s="149">
        <f t="shared" si="355"/>
        <v>9408</v>
      </c>
      <c r="FJ331" s="145">
        <v>0</v>
      </c>
      <c r="FK331" s="146">
        <v>0</v>
      </c>
      <c r="FL331" s="146">
        <v>0</v>
      </c>
      <c r="FM331" s="149">
        <f t="shared" si="356"/>
        <v>0</v>
      </c>
      <c r="FN331" s="145">
        <v>0</v>
      </c>
      <c r="FO331" s="146">
        <v>0</v>
      </c>
      <c r="FP331" s="146">
        <v>0</v>
      </c>
      <c r="FQ331" s="149">
        <f t="shared" si="357"/>
        <v>0</v>
      </c>
      <c r="FR331" s="145">
        <v>0</v>
      </c>
      <c r="FS331" s="146">
        <v>0</v>
      </c>
      <c r="FT331" s="146">
        <v>0</v>
      </c>
      <c r="FU331" s="149">
        <f t="shared" si="358"/>
        <v>0</v>
      </c>
      <c r="FV331" s="145">
        <v>0</v>
      </c>
      <c r="FW331" s="146">
        <v>47</v>
      </c>
      <c r="FX331" s="146">
        <v>0</v>
      </c>
      <c r="FY331" s="149">
        <f t="shared" si="359"/>
        <v>47</v>
      </c>
      <c r="FZ331" s="145">
        <v>0</v>
      </c>
      <c r="GA331" s="146">
        <v>0</v>
      </c>
      <c r="GB331" s="146">
        <v>0</v>
      </c>
      <c r="GC331" s="149">
        <f t="shared" si="360"/>
        <v>0</v>
      </c>
      <c r="GD331" s="164">
        <f t="shared" si="361"/>
        <v>21082</v>
      </c>
      <c r="GE331" s="165">
        <f t="shared" si="361"/>
        <v>17722</v>
      </c>
      <c r="GF331" s="165">
        <f t="shared" si="361"/>
        <v>2222</v>
      </c>
      <c r="GG331" s="165">
        <f t="shared" si="361"/>
        <v>19944</v>
      </c>
      <c r="GH331" s="159"/>
      <c r="GI331" s="155"/>
      <c r="GJ331" s="155"/>
      <c r="GK331" s="155"/>
      <c r="GL331" s="155"/>
      <c r="GM331" s="155"/>
      <c r="GN331" s="155"/>
      <c r="GO331" s="155"/>
      <c r="GP331" s="147"/>
      <c r="GQ331" s="147"/>
      <c r="GR331" s="147"/>
      <c r="GS331" s="147"/>
      <c r="GT331" s="147"/>
      <c r="GU331" s="147"/>
      <c r="GV331" s="147"/>
      <c r="GW331" s="147"/>
      <c r="GX331" s="147"/>
      <c r="GY331" s="147"/>
      <c r="GZ331" s="147"/>
      <c r="HA331" s="147"/>
    </row>
    <row r="332" spans="1:209" ht="11.25" customHeight="1">
      <c r="A332" s="148">
        <v>43678</v>
      </c>
      <c r="B332" s="145">
        <v>5663</v>
      </c>
      <c r="C332" s="146">
        <v>4585</v>
      </c>
      <c r="D332" s="146">
        <v>764</v>
      </c>
      <c r="E332" s="149">
        <f t="shared" si="318"/>
        <v>5349</v>
      </c>
      <c r="F332" s="145">
        <v>0</v>
      </c>
      <c r="G332" s="146">
        <v>0</v>
      </c>
      <c r="H332" s="146">
        <v>0</v>
      </c>
      <c r="I332" s="149">
        <f t="shared" si="319"/>
        <v>0</v>
      </c>
      <c r="J332" s="146"/>
      <c r="K332" s="146"/>
      <c r="L332" s="146"/>
      <c r="M332" s="146"/>
      <c r="N332" s="145">
        <v>0</v>
      </c>
      <c r="O332" s="146">
        <v>0</v>
      </c>
      <c r="P332" s="146">
        <v>0</v>
      </c>
      <c r="Q332" s="149">
        <f t="shared" si="320"/>
        <v>0</v>
      </c>
      <c r="R332" s="145">
        <v>0</v>
      </c>
      <c r="S332" s="146">
        <v>0</v>
      </c>
      <c r="T332" s="146">
        <v>0</v>
      </c>
      <c r="U332" s="149">
        <f t="shared" si="321"/>
        <v>0</v>
      </c>
      <c r="V332" s="145">
        <v>0</v>
      </c>
      <c r="W332" s="146">
        <v>0</v>
      </c>
      <c r="X332" s="146">
        <v>0</v>
      </c>
      <c r="Y332" s="149">
        <f t="shared" si="322"/>
        <v>0</v>
      </c>
      <c r="Z332" s="145">
        <v>1865</v>
      </c>
      <c r="AA332" s="146">
        <v>2240</v>
      </c>
      <c r="AB332" s="146">
        <v>301</v>
      </c>
      <c r="AC332" s="149">
        <f t="shared" si="323"/>
        <v>2541</v>
      </c>
      <c r="AD332" s="145">
        <v>0</v>
      </c>
      <c r="AE332" s="146">
        <v>0</v>
      </c>
      <c r="AF332" s="146">
        <v>0</v>
      </c>
      <c r="AG332" s="149">
        <f t="shared" si="324"/>
        <v>0</v>
      </c>
      <c r="AH332" s="145">
        <v>0</v>
      </c>
      <c r="AI332" s="146">
        <v>0</v>
      </c>
      <c r="AJ332" s="146">
        <v>0</v>
      </c>
      <c r="AK332" s="149">
        <f t="shared" si="325"/>
        <v>0</v>
      </c>
      <c r="AL332" s="145">
        <v>0</v>
      </c>
      <c r="AM332" s="146">
        <v>0</v>
      </c>
      <c r="AN332" s="146">
        <v>0</v>
      </c>
      <c r="AO332" s="149">
        <f t="shared" si="326"/>
        <v>0</v>
      </c>
      <c r="AP332" s="145">
        <v>0</v>
      </c>
      <c r="AQ332" s="146">
        <v>0</v>
      </c>
      <c r="AR332" s="146">
        <v>0</v>
      </c>
      <c r="AS332" s="149">
        <f t="shared" si="327"/>
        <v>0</v>
      </c>
      <c r="AT332" s="145">
        <v>0</v>
      </c>
      <c r="AU332" s="146">
        <v>0</v>
      </c>
      <c r="AV332" s="146">
        <v>0</v>
      </c>
      <c r="AW332" s="149">
        <f t="shared" si="328"/>
        <v>0</v>
      </c>
      <c r="AX332" s="145">
        <v>0</v>
      </c>
      <c r="AY332" s="146">
        <v>0</v>
      </c>
      <c r="AZ332" s="146">
        <v>0</v>
      </c>
      <c r="BA332" s="149">
        <f t="shared" si="329"/>
        <v>0</v>
      </c>
      <c r="BB332" s="145">
        <v>0</v>
      </c>
      <c r="BC332" s="146">
        <v>0</v>
      </c>
      <c r="BD332" s="146">
        <v>0</v>
      </c>
      <c r="BE332" s="149">
        <f t="shared" si="330"/>
        <v>0</v>
      </c>
      <c r="BF332" s="145">
        <v>0</v>
      </c>
      <c r="BG332" s="146">
        <v>0</v>
      </c>
      <c r="BH332" s="146">
        <v>0</v>
      </c>
      <c r="BI332" s="149">
        <f t="shared" si="331"/>
        <v>0</v>
      </c>
      <c r="BJ332" s="145">
        <v>0</v>
      </c>
      <c r="BK332" s="146">
        <v>0</v>
      </c>
      <c r="BL332" s="146">
        <v>0</v>
      </c>
      <c r="BM332" s="149">
        <f t="shared" si="332"/>
        <v>0</v>
      </c>
      <c r="BN332" s="145">
        <v>0</v>
      </c>
      <c r="BO332" s="146">
        <v>0</v>
      </c>
      <c r="BP332" s="146">
        <v>0</v>
      </c>
      <c r="BQ332" s="149">
        <f t="shared" si="333"/>
        <v>0</v>
      </c>
      <c r="BR332" s="145">
        <v>0</v>
      </c>
      <c r="BS332" s="146">
        <v>0</v>
      </c>
      <c r="BT332" s="146">
        <v>0</v>
      </c>
      <c r="BU332" s="149">
        <f t="shared" si="334"/>
        <v>0</v>
      </c>
      <c r="BV332" s="145">
        <v>0</v>
      </c>
      <c r="BW332" s="146">
        <v>0</v>
      </c>
      <c r="BX332" s="146">
        <v>0</v>
      </c>
      <c r="BY332" s="149">
        <f t="shared" si="335"/>
        <v>0</v>
      </c>
      <c r="BZ332" s="145">
        <v>0</v>
      </c>
      <c r="CA332" s="146">
        <v>0</v>
      </c>
      <c r="CB332" s="146">
        <v>0</v>
      </c>
      <c r="CC332" s="149">
        <f t="shared" si="336"/>
        <v>0</v>
      </c>
      <c r="CD332" s="145">
        <v>0</v>
      </c>
      <c r="CE332" s="146">
        <v>0</v>
      </c>
      <c r="CF332" s="146">
        <v>0</v>
      </c>
      <c r="CG332" s="149">
        <f t="shared" si="337"/>
        <v>0</v>
      </c>
      <c r="CH332" s="145">
        <v>0</v>
      </c>
      <c r="CI332" s="146">
        <v>0</v>
      </c>
      <c r="CJ332" s="146">
        <v>0</v>
      </c>
      <c r="CK332" s="149">
        <f t="shared" si="338"/>
        <v>0</v>
      </c>
      <c r="CL332" s="145">
        <v>0</v>
      </c>
      <c r="CM332" s="146">
        <v>0</v>
      </c>
      <c r="CN332" s="146">
        <v>0</v>
      </c>
      <c r="CO332" s="149">
        <f t="shared" si="339"/>
        <v>0</v>
      </c>
      <c r="CP332" s="145">
        <v>0</v>
      </c>
      <c r="CQ332" s="146">
        <v>0</v>
      </c>
      <c r="CR332" s="146">
        <v>0</v>
      </c>
      <c r="CS332" s="149">
        <f t="shared" si="340"/>
        <v>0</v>
      </c>
      <c r="CT332" s="145">
        <v>418</v>
      </c>
      <c r="CU332" s="146">
        <v>466</v>
      </c>
      <c r="CV332" s="146">
        <v>1</v>
      </c>
      <c r="CW332" s="149">
        <f t="shared" si="341"/>
        <v>467</v>
      </c>
      <c r="CX332" s="145">
        <v>0</v>
      </c>
      <c r="CY332" s="146">
        <v>0</v>
      </c>
      <c r="CZ332" s="146">
        <v>0</v>
      </c>
      <c r="DA332" s="149">
        <f t="shared" si="342"/>
        <v>0</v>
      </c>
      <c r="DB332" s="145">
        <v>0</v>
      </c>
      <c r="DC332" s="146">
        <v>0</v>
      </c>
      <c r="DD332" s="146">
        <v>0</v>
      </c>
      <c r="DE332" s="149">
        <f t="shared" si="343"/>
        <v>0</v>
      </c>
      <c r="DF332" s="146"/>
      <c r="DG332" s="146"/>
      <c r="DH332" s="146"/>
      <c r="DI332" s="146"/>
      <c r="DJ332" s="145">
        <v>19</v>
      </c>
      <c r="DK332" s="146">
        <v>22</v>
      </c>
      <c r="DL332" s="146">
        <v>0</v>
      </c>
      <c r="DM332" s="149">
        <f t="shared" si="344"/>
        <v>22</v>
      </c>
      <c r="DN332" s="145">
        <v>0</v>
      </c>
      <c r="DO332" s="146">
        <v>0</v>
      </c>
      <c r="DP332" s="146">
        <v>0</v>
      </c>
      <c r="DQ332" s="149">
        <f t="shared" si="345"/>
        <v>0</v>
      </c>
      <c r="DR332" s="145">
        <v>0</v>
      </c>
      <c r="DS332" s="146">
        <v>0</v>
      </c>
      <c r="DT332" s="146">
        <v>0</v>
      </c>
      <c r="DU332" s="149">
        <f t="shared" si="346"/>
        <v>0</v>
      </c>
      <c r="DV332" s="145">
        <v>0</v>
      </c>
      <c r="DW332" s="146">
        <v>0</v>
      </c>
      <c r="DX332" s="146">
        <v>0</v>
      </c>
      <c r="DY332" s="149">
        <f t="shared" si="347"/>
        <v>0</v>
      </c>
      <c r="DZ332" s="145">
        <v>0</v>
      </c>
      <c r="EA332" s="146">
        <v>0</v>
      </c>
      <c r="EB332" s="146">
        <v>0</v>
      </c>
      <c r="EC332" s="149">
        <f t="shared" si="348"/>
        <v>0</v>
      </c>
      <c r="ED332" s="146"/>
      <c r="EE332" s="146"/>
      <c r="EF332" s="146"/>
      <c r="EG332" s="146"/>
      <c r="EH332" s="145">
        <v>0</v>
      </c>
      <c r="EI332" s="146">
        <v>0</v>
      </c>
      <c r="EJ332" s="146">
        <v>0</v>
      </c>
      <c r="EK332" s="149">
        <f t="shared" si="349"/>
        <v>0</v>
      </c>
      <c r="EL332" s="145">
        <v>0</v>
      </c>
      <c r="EM332" s="146">
        <v>0</v>
      </c>
      <c r="EN332" s="146">
        <v>0</v>
      </c>
      <c r="EO332" s="149">
        <f t="shared" si="350"/>
        <v>0</v>
      </c>
      <c r="EP332" s="145">
        <v>0</v>
      </c>
      <c r="EQ332" s="146">
        <v>0</v>
      </c>
      <c r="ER332" s="146">
        <v>0</v>
      </c>
      <c r="ES332" s="149">
        <f t="shared" si="351"/>
        <v>0</v>
      </c>
      <c r="ET332" s="145">
        <v>0</v>
      </c>
      <c r="EU332" s="146">
        <v>0</v>
      </c>
      <c r="EV332" s="146">
        <v>0</v>
      </c>
      <c r="EW332" s="149">
        <f t="shared" si="352"/>
        <v>0</v>
      </c>
      <c r="EX332" s="145">
        <v>195</v>
      </c>
      <c r="EY332" s="146">
        <v>263</v>
      </c>
      <c r="EZ332" s="146">
        <v>10</v>
      </c>
      <c r="FA332" s="149">
        <f t="shared" si="353"/>
        <v>273</v>
      </c>
      <c r="FB332" s="145">
        <v>0</v>
      </c>
      <c r="FC332" s="146">
        <v>0</v>
      </c>
      <c r="FD332" s="146">
        <v>0</v>
      </c>
      <c r="FE332" s="149">
        <f t="shared" si="354"/>
        <v>0</v>
      </c>
      <c r="FF332" s="145">
        <v>7143</v>
      </c>
      <c r="FG332" s="146">
        <v>7921</v>
      </c>
      <c r="FH332" s="146">
        <v>1226</v>
      </c>
      <c r="FI332" s="149">
        <f t="shared" si="355"/>
        <v>9147</v>
      </c>
      <c r="FJ332" s="145">
        <v>0</v>
      </c>
      <c r="FK332" s="146">
        <v>0</v>
      </c>
      <c r="FL332" s="146">
        <v>0</v>
      </c>
      <c r="FM332" s="149">
        <f t="shared" si="356"/>
        <v>0</v>
      </c>
      <c r="FN332" s="145">
        <v>0</v>
      </c>
      <c r="FO332" s="146">
        <v>0</v>
      </c>
      <c r="FP332" s="146">
        <v>0</v>
      </c>
      <c r="FQ332" s="149">
        <f t="shared" si="357"/>
        <v>0</v>
      </c>
      <c r="FR332" s="145">
        <v>0</v>
      </c>
      <c r="FS332" s="146">
        <v>0</v>
      </c>
      <c r="FT332" s="146">
        <v>0</v>
      </c>
      <c r="FU332" s="149">
        <f t="shared" si="358"/>
        <v>0</v>
      </c>
      <c r="FV332" s="145">
        <v>0</v>
      </c>
      <c r="FW332" s="146">
        <v>76</v>
      </c>
      <c r="FX332" s="146">
        <v>0</v>
      </c>
      <c r="FY332" s="149">
        <f t="shared" si="359"/>
        <v>76</v>
      </c>
      <c r="FZ332" s="145">
        <v>0</v>
      </c>
      <c r="GA332" s="146">
        <v>0</v>
      </c>
      <c r="GB332" s="146">
        <v>0</v>
      </c>
      <c r="GC332" s="149">
        <f t="shared" si="360"/>
        <v>0</v>
      </c>
      <c r="GD332" s="164">
        <f t="shared" si="361"/>
        <v>15303</v>
      </c>
      <c r="GE332" s="165">
        <f t="shared" si="361"/>
        <v>15573</v>
      </c>
      <c r="GF332" s="165">
        <f t="shared" si="361"/>
        <v>2302</v>
      </c>
      <c r="GG332" s="165">
        <f t="shared" si="361"/>
        <v>17875</v>
      </c>
      <c r="GH332" s="159"/>
      <c r="GI332" s="155"/>
      <c r="GJ332" s="155"/>
      <c r="GK332" s="155"/>
      <c r="GL332" s="155"/>
      <c r="GM332" s="155"/>
      <c r="GN332" s="155"/>
      <c r="GO332" s="155"/>
      <c r="GP332" s="147"/>
      <c r="GQ332" s="147"/>
      <c r="GR332" s="147"/>
      <c r="GS332" s="147"/>
      <c r="GT332" s="147"/>
      <c r="GU332" s="147"/>
      <c r="GV332" s="147"/>
      <c r="GW332" s="147"/>
      <c r="GX332" s="147"/>
      <c r="GY332" s="147"/>
      <c r="GZ332" s="147"/>
      <c r="HA332" s="147"/>
    </row>
    <row r="333" spans="1:209" ht="11.25" customHeight="1">
      <c r="A333" s="148">
        <v>43709</v>
      </c>
      <c r="B333" s="145">
        <v>1676</v>
      </c>
      <c r="C333" s="146">
        <v>4035</v>
      </c>
      <c r="D333" s="146">
        <v>709</v>
      </c>
      <c r="E333" s="149">
        <f t="shared" si="318"/>
        <v>4744</v>
      </c>
      <c r="F333" s="145">
        <v>0</v>
      </c>
      <c r="G333" s="146">
        <v>0</v>
      </c>
      <c r="H333" s="146">
        <v>0</v>
      </c>
      <c r="I333" s="149">
        <f t="shared" si="319"/>
        <v>0</v>
      </c>
      <c r="J333" s="146"/>
      <c r="K333" s="146"/>
      <c r="L333" s="146"/>
      <c r="M333" s="146"/>
      <c r="N333" s="145">
        <v>0</v>
      </c>
      <c r="O333" s="146">
        <v>0</v>
      </c>
      <c r="P333" s="146">
        <v>0</v>
      </c>
      <c r="Q333" s="149">
        <f t="shared" si="320"/>
        <v>0</v>
      </c>
      <c r="R333" s="145">
        <v>0</v>
      </c>
      <c r="S333" s="146">
        <v>0</v>
      </c>
      <c r="T333" s="146">
        <v>0</v>
      </c>
      <c r="U333" s="149">
        <f t="shared" si="321"/>
        <v>0</v>
      </c>
      <c r="V333" s="145">
        <v>0</v>
      </c>
      <c r="W333" s="146">
        <v>0</v>
      </c>
      <c r="X333" s="146">
        <v>0</v>
      </c>
      <c r="Y333" s="149">
        <f t="shared" si="322"/>
        <v>0</v>
      </c>
      <c r="Z333" s="145">
        <v>2160</v>
      </c>
      <c r="AA333" s="146">
        <v>2152</v>
      </c>
      <c r="AB333" s="146">
        <v>455</v>
      </c>
      <c r="AC333" s="149">
        <f t="shared" si="323"/>
        <v>2607</v>
      </c>
      <c r="AD333" s="145">
        <v>0</v>
      </c>
      <c r="AE333" s="146">
        <v>0</v>
      </c>
      <c r="AF333" s="146">
        <v>0</v>
      </c>
      <c r="AG333" s="149">
        <f t="shared" si="324"/>
        <v>0</v>
      </c>
      <c r="AH333" s="145">
        <v>0</v>
      </c>
      <c r="AI333" s="146">
        <v>0</v>
      </c>
      <c r="AJ333" s="146">
        <v>0</v>
      </c>
      <c r="AK333" s="149">
        <f t="shared" si="325"/>
        <v>0</v>
      </c>
      <c r="AL333" s="145">
        <v>0</v>
      </c>
      <c r="AM333" s="146">
        <v>0</v>
      </c>
      <c r="AN333" s="146">
        <v>0</v>
      </c>
      <c r="AO333" s="149">
        <f t="shared" si="326"/>
        <v>0</v>
      </c>
      <c r="AP333" s="145">
        <v>0</v>
      </c>
      <c r="AQ333" s="146">
        <v>0</v>
      </c>
      <c r="AR333" s="146">
        <v>0</v>
      </c>
      <c r="AS333" s="149">
        <f t="shared" si="327"/>
        <v>0</v>
      </c>
      <c r="AT333" s="145">
        <v>0</v>
      </c>
      <c r="AU333" s="146">
        <v>0</v>
      </c>
      <c r="AV333" s="146">
        <v>0</v>
      </c>
      <c r="AW333" s="149">
        <f t="shared" si="328"/>
        <v>0</v>
      </c>
      <c r="AX333" s="145">
        <v>0</v>
      </c>
      <c r="AY333" s="146">
        <v>0</v>
      </c>
      <c r="AZ333" s="146">
        <v>0</v>
      </c>
      <c r="BA333" s="149">
        <f t="shared" si="329"/>
        <v>0</v>
      </c>
      <c r="BB333" s="145">
        <v>0</v>
      </c>
      <c r="BC333" s="146">
        <v>0</v>
      </c>
      <c r="BD333" s="146">
        <v>0</v>
      </c>
      <c r="BE333" s="149">
        <f t="shared" si="330"/>
        <v>0</v>
      </c>
      <c r="BF333" s="145">
        <v>0</v>
      </c>
      <c r="BG333" s="146">
        <v>0</v>
      </c>
      <c r="BH333" s="146">
        <v>0</v>
      </c>
      <c r="BI333" s="149">
        <f t="shared" si="331"/>
        <v>0</v>
      </c>
      <c r="BJ333" s="145">
        <v>0</v>
      </c>
      <c r="BK333" s="146">
        <v>0</v>
      </c>
      <c r="BL333" s="146">
        <v>0</v>
      </c>
      <c r="BM333" s="149">
        <f t="shared" si="332"/>
        <v>0</v>
      </c>
      <c r="BN333" s="145">
        <v>0</v>
      </c>
      <c r="BO333" s="146">
        <v>0</v>
      </c>
      <c r="BP333" s="146">
        <v>0</v>
      </c>
      <c r="BQ333" s="149">
        <f t="shared" si="333"/>
        <v>0</v>
      </c>
      <c r="BR333" s="145">
        <v>0</v>
      </c>
      <c r="BS333" s="146">
        <v>0</v>
      </c>
      <c r="BT333" s="146">
        <v>0</v>
      </c>
      <c r="BU333" s="149">
        <f t="shared" si="334"/>
        <v>0</v>
      </c>
      <c r="BV333" s="145">
        <v>0</v>
      </c>
      <c r="BW333" s="146">
        <v>0</v>
      </c>
      <c r="BX333" s="146">
        <v>0</v>
      </c>
      <c r="BY333" s="149">
        <f t="shared" si="335"/>
        <v>0</v>
      </c>
      <c r="BZ333" s="145">
        <v>0</v>
      </c>
      <c r="CA333" s="146">
        <v>0</v>
      </c>
      <c r="CB333" s="146">
        <v>0</v>
      </c>
      <c r="CC333" s="149">
        <f t="shared" si="336"/>
        <v>0</v>
      </c>
      <c r="CD333" s="145">
        <v>0</v>
      </c>
      <c r="CE333" s="146">
        <v>0</v>
      </c>
      <c r="CF333" s="146">
        <v>0</v>
      </c>
      <c r="CG333" s="149">
        <f t="shared" si="337"/>
        <v>0</v>
      </c>
      <c r="CH333" s="145">
        <v>0</v>
      </c>
      <c r="CI333" s="146">
        <v>0</v>
      </c>
      <c r="CJ333" s="146">
        <v>0</v>
      </c>
      <c r="CK333" s="149">
        <f t="shared" si="338"/>
        <v>0</v>
      </c>
      <c r="CL333" s="145">
        <v>0</v>
      </c>
      <c r="CM333" s="146">
        <v>0</v>
      </c>
      <c r="CN333" s="146">
        <v>0</v>
      </c>
      <c r="CO333" s="149">
        <f t="shared" si="339"/>
        <v>0</v>
      </c>
      <c r="CP333" s="145">
        <v>0</v>
      </c>
      <c r="CQ333" s="146">
        <v>0</v>
      </c>
      <c r="CR333" s="146">
        <v>0</v>
      </c>
      <c r="CS333" s="149">
        <f t="shared" si="340"/>
        <v>0</v>
      </c>
      <c r="CT333" s="145">
        <v>487</v>
      </c>
      <c r="CU333" s="146">
        <v>484</v>
      </c>
      <c r="CV333" s="146">
        <v>32</v>
      </c>
      <c r="CW333" s="149">
        <f t="shared" si="341"/>
        <v>516</v>
      </c>
      <c r="CX333" s="145">
        <v>0</v>
      </c>
      <c r="CY333" s="146">
        <v>0</v>
      </c>
      <c r="CZ333" s="146">
        <v>0</v>
      </c>
      <c r="DA333" s="149">
        <f t="shared" si="342"/>
        <v>0</v>
      </c>
      <c r="DB333" s="145">
        <v>0</v>
      </c>
      <c r="DC333" s="146">
        <v>0</v>
      </c>
      <c r="DD333" s="146">
        <v>0</v>
      </c>
      <c r="DE333" s="149">
        <f t="shared" si="343"/>
        <v>0</v>
      </c>
      <c r="DF333" s="146"/>
      <c r="DG333" s="146"/>
      <c r="DH333" s="146"/>
      <c r="DI333" s="146"/>
      <c r="DJ333" s="145">
        <v>71</v>
      </c>
      <c r="DK333" s="146">
        <v>66</v>
      </c>
      <c r="DL333" s="146">
        <v>0</v>
      </c>
      <c r="DM333" s="149">
        <f t="shared" si="344"/>
        <v>66</v>
      </c>
      <c r="DN333" s="145">
        <v>0</v>
      </c>
      <c r="DO333" s="146">
        <v>0</v>
      </c>
      <c r="DP333" s="146">
        <v>0</v>
      </c>
      <c r="DQ333" s="149">
        <f t="shared" si="345"/>
        <v>0</v>
      </c>
      <c r="DR333" s="145">
        <v>0</v>
      </c>
      <c r="DS333" s="146">
        <v>0</v>
      </c>
      <c r="DT333" s="146">
        <v>0</v>
      </c>
      <c r="DU333" s="149">
        <f t="shared" si="346"/>
        <v>0</v>
      </c>
      <c r="DV333" s="145">
        <v>0</v>
      </c>
      <c r="DW333" s="146">
        <v>0</v>
      </c>
      <c r="DX333" s="146">
        <v>0</v>
      </c>
      <c r="DY333" s="149">
        <f t="shared" si="347"/>
        <v>0</v>
      </c>
      <c r="DZ333" s="145">
        <v>0</v>
      </c>
      <c r="EA333" s="146">
        <v>0</v>
      </c>
      <c r="EB333" s="146">
        <v>0</v>
      </c>
      <c r="EC333" s="149">
        <f t="shared" si="348"/>
        <v>0</v>
      </c>
      <c r="ED333" s="146"/>
      <c r="EE333" s="146"/>
      <c r="EF333" s="146"/>
      <c r="EG333" s="146"/>
      <c r="EH333" s="145">
        <v>0</v>
      </c>
      <c r="EI333" s="146">
        <v>0</v>
      </c>
      <c r="EJ333" s="146">
        <v>0</v>
      </c>
      <c r="EK333" s="149">
        <f t="shared" si="349"/>
        <v>0</v>
      </c>
      <c r="EL333" s="145">
        <v>0</v>
      </c>
      <c r="EM333" s="146">
        <v>0</v>
      </c>
      <c r="EN333" s="146">
        <v>0</v>
      </c>
      <c r="EO333" s="149">
        <f t="shared" si="350"/>
        <v>0</v>
      </c>
      <c r="EP333" s="145">
        <v>0</v>
      </c>
      <c r="EQ333" s="146">
        <v>0</v>
      </c>
      <c r="ER333" s="146">
        <v>0</v>
      </c>
      <c r="ES333" s="149">
        <f t="shared" si="351"/>
        <v>0</v>
      </c>
      <c r="ET333" s="145">
        <v>0</v>
      </c>
      <c r="EU333" s="146">
        <v>0</v>
      </c>
      <c r="EV333" s="146">
        <v>0</v>
      </c>
      <c r="EW333" s="149">
        <f t="shared" si="352"/>
        <v>0</v>
      </c>
      <c r="EX333" s="145">
        <v>123</v>
      </c>
      <c r="EY333" s="146">
        <v>236</v>
      </c>
      <c r="EZ333" s="146">
        <v>48</v>
      </c>
      <c r="FA333" s="149">
        <f t="shared" si="353"/>
        <v>284</v>
      </c>
      <c r="FB333" s="145">
        <v>0</v>
      </c>
      <c r="FC333" s="146">
        <v>0</v>
      </c>
      <c r="FD333" s="146">
        <v>0</v>
      </c>
      <c r="FE333" s="149">
        <f t="shared" si="354"/>
        <v>0</v>
      </c>
      <c r="FF333" s="145">
        <v>7787</v>
      </c>
      <c r="FG333" s="146">
        <v>7771</v>
      </c>
      <c r="FH333" s="146">
        <v>1422</v>
      </c>
      <c r="FI333" s="149">
        <f t="shared" si="355"/>
        <v>9193</v>
      </c>
      <c r="FJ333" s="145">
        <v>0</v>
      </c>
      <c r="FK333" s="146">
        <v>0</v>
      </c>
      <c r="FL333" s="146">
        <v>0</v>
      </c>
      <c r="FM333" s="149">
        <f t="shared" si="356"/>
        <v>0</v>
      </c>
      <c r="FN333" s="145">
        <v>0</v>
      </c>
      <c r="FO333" s="146">
        <v>0</v>
      </c>
      <c r="FP333" s="146">
        <v>0</v>
      </c>
      <c r="FQ333" s="149">
        <f t="shared" si="357"/>
        <v>0</v>
      </c>
      <c r="FR333" s="145">
        <v>0</v>
      </c>
      <c r="FS333" s="146">
        <v>0</v>
      </c>
      <c r="FT333" s="146">
        <v>0</v>
      </c>
      <c r="FU333" s="149">
        <f t="shared" si="358"/>
        <v>0</v>
      </c>
      <c r="FV333" s="145">
        <v>0</v>
      </c>
      <c r="FW333" s="146">
        <v>111</v>
      </c>
      <c r="FX333" s="146">
        <v>0</v>
      </c>
      <c r="FY333" s="149">
        <f t="shared" si="359"/>
        <v>111</v>
      </c>
      <c r="FZ333" s="145">
        <v>0</v>
      </c>
      <c r="GA333" s="146">
        <v>0</v>
      </c>
      <c r="GB333" s="146">
        <v>0</v>
      </c>
      <c r="GC333" s="149">
        <f t="shared" si="360"/>
        <v>0</v>
      </c>
      <c r="GD333" s="164">
        <f t="shared" si="361"/>
        <v>12304</v>
      </c>
      <c r="GE333" s="165">
        <f t="shared" si="361"/>
        <v>14855</v>
      </c>
      <c r="GF333" s="165">
        <f t="shared" si="361"/>
        <v>2666</v>
      </c>
      <c r="GG333" s="165">
        <f t="shared" si="361"/>
        <v>17521</v>
      </c>
      <c r="GH333" s="159"/>
      <c r="GI333" s="155"/>
      <c r="GJ333" s="155"/>
      <c r="GK333" s="155"/>
      <c r="GL333" s="155"/>
      <c r="GM333" s="155"/>
      <c r="GN333" s="155"/>
      <c r="GO333" s="155"/>
      <c r="GP333" s="147"/>
      <c r="GQ333" s="147"/>
      <c r="GR333" s="147"/>
      <c r="GS333" s="147"/>
      <c r="GT333" s="147"/>
      <c r="GU333" s="147"/>
      <c r="GV333" s="147"/>
      <c r="GW333" s="147"/>
      <c r="GX333" s="147"/>
      <c r="GY333" s="147"/>
      <c r="GZ333" s="147"/>
      <c r="HA333" s="147"/>
    </row>
    <row r="334" spans="1:209" ht="11.25" customHeight="1">
      <c r="A334" s="148">
        <v>43757</v>
      </c>
      <c r="B334" s="145">
        <v>2113</v>
      </c>
      <c r="C334" s="146">
        <v>4570</v>
      </c>
      <c r="D334" s="146">
        <v>561</v>
      </c>
      <c r="E334" s="149">
        <f t="shared" si="318"/>
        <v>5131</v>
      </c>
      <c r="F334" s="145">
        <v>0</v>
      </c>
      <c r="G334" s="146">
        <v>0</v>
      </c>
      <c r="H334" s="146">
        <v>0</v>
      </c>
      <c r="I334" s="149">
        <f t="shared" si="319"/>
        <v>0</v>
      </c>
      <c r="J334" s="146"/>
      <c r="K334" s="146"/>
      <c r="L334" s="146"/>
      <c r="M334" s="146"/>
      <c r="N334" s="145">
        <v>0</v>
      </c>
      <c r="O334" s="146">
        <v>0</v>
      </c>
      <c r="P334" s="146">
        <v>0</v>
      </c>
      <c r="Q334" s="149">
        <f t="shared" si="320"/>
        <v>0</v>
      </c>
      <c r="R334" s="145">
        <v>0</v>
      </c>
      <c r="S334" s="146">
        <v>0</v>
      </c>
      <c r="T334" s="146">
        <v>0</v>
      </c>
      <c r="U334" s="149">
        <f t="shared" si="321"/>
        <v>0</v>
      </c>
      <c r="V334" s="145">
        <v>0</v>
      </c>
      <c r="W334" s="146">
        <v>0</v>
      </c>
      <c r="X334" s="146">
        <v>0</v>
      </c>
      <c r="Y334" s="149">
        <f t="shared" si="322"/>
        <v>0</v>
      </c>
      <c r="Z334" s="145">
        <v>2143</v>
      </c>
      <c r="AA334" s="146">
        <v>2125</v>
      </c>
      <c r="AB334" s="146">
        <v>313</v>
      </c>
      <c r="AC334" s="149">
        <f t="shared" si="323"/>
        <v>2438</v>
      </c>
      <c r="AD334" s="145">
        <v>0</v>
      </c>
      <c r="AE334" s="146">
        <v>0</v>
      </c>
      <c r="AF334" s="146">
        <v>0</v>
      </c>
      <c r="AG334" s="149">
        <f t="shared" si="324"/>
        <v>0</v>
      </c>
      <c r="AH334" s="145">
        <v>0</v>
      </c>
      <c r="AI334" s="146">
        <v>0</v>
      </c>
      <c r="AJ334" s="146">
        <v>0</v>
      </c>
      <c r="AK334" s="149">
        <f t="shared" si="325"/>
        <v>0</v>
      </c>
      <c r="AL334" s="145">
        <v>0</v>
      </c>
      <c r="AM334" s="146">
        <v>0</v>
      </c>
      <c r="AN334" s="146">
        <v>0</v>
      </c>
      <c r="AO334" s="149">
        <f t="shared" si="326"/>
        <v>0</v>
      </c>
      <c r="AP334" s="145">
        <v>0</v>
      </c>
      <c r="AQ334" s="146">
        <v>0</v>
      </c>
      <c r="AR334" s="146">
        <v>0</v>
      </c>
      <c r="AS334" s="149">
        <f t="shared" si="327"/>
        <v>0</v>
      </c>
      <c r="AT334" s="145">
        <v>0</v>
      </c>
      <c r="AU334" s="146">
        <v>0</v>
      </c>
      <c r="AV334" s="146">
        <v>0</v>
      </c>
      <c r="AW334" s="149">
        <f t="shared" si="328"/>
        <v>0</v>
      </c>
      <c r="AX334" s="145">
        <v>0</v>
      </c>
      <c r="AY334" s="146">
        <v>0</v>
      </c>
      <c r="AZ334" s="146">
        <v>0</v>
      </c>
      <c r="BA334" s="149">
        <f t="shared" si="329"/>
        <v>0</v>
      </c>
      <c r="BB334" s="145">
        <v>0</v>
      </c>
      <c r="BC334" s="146">
        <v>0</v>
      </c>
      <c r="BD334" s="146">
        <v>0</v>
      </c>
      <c r="BE334" s="149">
        <f t="shared" si="330"/>
        <v>0</v>
      </c>
      <c r="BF334" s="145">
        <v>0</v>
      </c>
      <c r="BG334" s="146">
        <v>0</v>
      </c>
      <c r="BH334" s="146">
        <v>0</v>
      </c>
      <c r="BI334" s="149">
        <f t="shared" si="331"/>
        <v>0</v>
      </c>
      <c r="BJ334" s="145">
        <v>0</v>
      </c>
      <c r="BK334" s="146">
        <v>0</v>
      </c>
      <c r="BL334" s="146">
        <v>0</v>
      </c>
      <c r="BM334" s="149">
        <f t="shared" si="332"/>
        <v>0</v>
      </c>
      <c r="BN334" s="145">
        <v>0</v>
      </c>
      <c r="BO334" s="146">
        <v>0</v>
      </c>
      <c r="BP334" s="146">
        <v>0</v>
      </c>
      <c r="BQ334" s="149">
        <f t="shared" si="333"/>
        <v>0</v>
      </c>
      <c r="BR334" s="145">
        <v>0</v>
      </c>
      <c r="BS334" s="146">
        <v>0</v>
      </c>
      <c r="BT334" s="146">
        <v>0</v>
      </c>
      <c r="BU334" s="149">
        <f t="shared" si="334"/>
        <v>0</v>
      </c>
      <c r="BV334" s="145">
        <v>0</v>
      </c>
      <c r="BW334" s="146">
        <v>0</v>
      </c>
      <c r="BX334" s="146">
        <v>0</v>
      </c>
      <c r="BY334" s="149">
        <f t="shared" si="335"/>
        <v>0</v>
      </c>
      <c r="BZ334" s="145">
        <v>0</v>
      </c>
      <c r="CA334" s="146">
        <v>0</v>
      </c>
      <c r="CB334" s="146">
        <v>0</v>
      </c>
      <c r="CC334" s="149">
        <f t="shared" si="336"/>
        <v>0</v>
      </c>
      <c r="CD334" s="145">
        <v>0</v>
      </c>
      <c r="CE334" s="146">
        <v>0</v>
      </c>
      <c r="CF334" s="146">
        <v>0</v>
      </c>
      <c r="CG334" s="149">
        <f t="shared" si="337"/>
        <v>0</v>
      </c>
      <c r="CH334" s="145">
        <v>0</v>
      </c>
      <c r="CI334" s="146">
        <v>0</v>
      </c>
      <c r="CJ334" s="146">
        <v>0</v>
      </c>
      <c r="CK334" s="149">
        <f t="shared" si="338"/>
        <v>0</v>
      </c>
      <c r="CL334" s="145">
        <v>0</v>
      </c>
      <c r="CM334" s="146">
        <v>0</v>
      </c>
      <c r="CN334" s="146">
        <v>0</v>
      </c>
      <c r="CO334" s="149">
        <f t="shared" si="339"/>
        <v>0</v>
      </c>
      <c r="CP334" s="145">
        <v>0</v>
      </c>
      <c r="CQ334" s="146">
        <v>0</v>
      </c>
      <c r="CR334" s="146">
        <v>0</v>
      </c>
      <c r="CS334" s="149">
        <f t="shared" si="340"/>
        <v>0</v>
      </c>
      <c r="CT334" s="145">
        <v>756</v>
      </c>
      <c r="CU334" s="146">
        <v>515</v>
      </c>
      <c r="CV334" s="146">
        <v>40</v>
      </c>
      <c r="CW334" s="149">
        <f t="shared" si="341"/>
        <v>555</v>
      </c>
      <c r="CX334" s="145">
        <v>0</v>
      </c>
      <c r="CY334" s="146">
        <v>0</v>
      </c>
      <c r="CZ334" s="146">
        <v>0</v>
      </c>
      <c r="DA334" s="149">
        <f t="shared" si="342"/>
        <v>0</v>
      </c>
      <c r="DB334" s="145">
        <v>0</v>
      </c>
      <c r="DC334" s="146">
        <v>0</v>
      </c>
      <c r="DD334" s="146">
        <v>0</v>
      </c>
      <c r="DE334" s="149">
        <f t="shared" si="343"/>
        <v>0</v>
      </c>
      <c r="DF334" s="146"/>
      <c r="DG334" s="146"/>
      <c r="DH334" s="146"/>
      <c r="DI334" s="146"/>
      <c r="DJ334" s="145">
        <v>34</v>
      </c>
      <c r="DK334" s="146">
        <v>21</v>
      </c>
      <c r="DL334" s="146">
        <v>10</v>
      </c>
      <c r="DM334" s="149">
        <f t="shared" si="344"/>
        <v>31</v>
      </c>
      <c r="DN334" s="145">
        <v>0</v>
      </c>
      <c r="DO334" s="146">
        <v>0</v>
      </c>
      <c r="DP334" s="146">
        <v>0</v>
      </c>
      <c r="DQ334" s="149">
        <f t="shared" si="345"/>
        <v>0</v>
      </c>
      <c r="DR334" s="145">
        <v>0</v>
      </c>
      <c r="DS334" s="146">
        <v>0</v>
      </c>
      <c r="DT334" s="146">
        <v>0</v>
      </c>
      <c r="DU334" s="149">
        <f t="shared" si="346"/>
        <v>0</v>
      </c>
      <c r="DV334" s="145">
        <v>0</v>
      </c>
      <c r="DW334" s="146">
        <v>0</v>
      </c>
      <c r="DX334" s="146">
        <v>0</v>
      </c>
      <c r="DY334" s="149">
        <f t="shared" si="347"/>
        <v>0</v>
      </c>
      <c r="DZ334" s="145">
        <v>0</v>
      </c>
      <c r="EA334" s="146">
        <v>0</v>
      </c>
      <c r="EB334" s="146">
        <v>0</v>
      </c>
      <c r="EC334" s="149">
        <f t="shared" si="348"/>
        <v>0</v>
      </c>
      <c r="ED334" s="146"/>
      <c r="EE334" s="146"/>
      <c r="EF334" s="146"/>
      <c r="EG334" s="146"/>
      <c r="EH334" s="145">
        <v>0</v>
      </c>
      <c r="EI334" s="146">
        <v>0</v>
      </c>
      <c r="EJ334" s="146">
        <v>0</v>
      </c>
      <c r="EK334" s="149">
        <f t="shared" si="349"/>
        <v>0</v>
      </c>
      <c r="EL334" s="145">
        <v>0</v>
      </c>
      <c r="EM334" s="146">
        <v>0</v>
      </c>
      <c r="EN334" s="146">
        <v>0</v>
      </c>
      <c r="EO334" s="149">
        <f t="shared" si="350"/>
        <v>0</v>
      </c>
      <c r="EP334" s="145">
        <v>0</v>
      </c>
      <c r="EQ334" s="146">
        <v>0</v>
      </c>
      <c r="ER334" s="146">
        <v>0</v>
      </c>
      <c r="ES334" s="149">
        <f t="shared" si="351"/>
        <v>0</v>
      </c>
      <c r="ET334" s="145">
        <v>0</v>
      </c>
      <c r="EU334" s="146">
        <v>0</v>
      </c>
      <c r="EV334" s="146">
        <v>0</v>
      </c>
      <c r="EW334" s="149">
        <f t="shared" si="352"/>
        <v>0</v>
      </c>
      <c r="EX334" s="145">
        <v>175</v>
      </c>
      <c r="EY334" s="146">
        <v>219</v>
      </c>
      <c r="EZ334" s="146">
        <v>15</v>
      </c>
      <c r="FA334" s="149">
        <f t="shared" si="353"/>
        <v>234</v>
      </c>
      <c r="FB334" s="145">
        <v>0</v>
      </c>
      <c r="FC334" s="146">
        <v>0</v>
      </c>
      <c r="FD334" s="146">
        <v>0</v>
      </c>
      <c r="FE334" s="149">
        <f t="shared" si="354"/>
        <v>0</v>
      </c>
      <c r="FF334" s="145">
        <v>6850</v>
      </c>
      <c r="FG334" s="146">
        <v>7730</v>
      </c>
      <c r="FH334" s="146">
        <v>758</v>
      </c>
      <c r="FI334" s="149">
        <f t="shared" si="355"/>
        <v>8488</v>
      </c>
      <c r="FJ334" s="145">
        <v>0</v>
      </c>
      <c r="FK334" s="146">
        <v>0</v>
      </c>
      <c r="FL334" s="146">
        <v>0</v>
      </c>
      <c r="FM334" s="149">
        <f t="shared" si="356"/>
        <v>0</v>
      </c>
      <c r="FN334" s="145">
        <v>0</v>
      </c>
      <c r="FO334" s="146">
        <v>0</v>
      </c>
      <c r="FP334" s="146">
        <v>0</v>
      </c>
      <c r="FQ334" s="149">
        <f t="shared" si="357"/>
        <v>0</v>
      </c>
      <c r="FR334" s="145">
        <v>0</v>
      </c>
      <c r="FS334" s="146">
        <v>0</v>
      </c>
      <c r="FT334" s="146">
        <v>0</v>
      </c>
      <c r="FU334" s="149">
        <f t="shared" si="358"/>
        <v>0</v>
      </c>
      <c r="FV334" s="145">
        <v>0</v>
      </c>
      <c r="FW334" s="146">
        <v>154</v>
      </c>
      <c r="FX334" s="146">
        <v>0</v>
      </c>
      <c r="FY334" s="149">
        <f t="shared" si="359"/>
        <v>154</v>
      </c>
      <c r="FZ334" s="145">
        <v>0</v>
      </c>
      <c r="GA334" s="146">
        <v>0</v>
      </c>
      <c r="GB334" s="146">
        <v>0</v>
      </c>
      <c r="GC334" s="149">
        <f t="shared" si="360"/>
        <v>0</v>
      </c>
      <c r="GD334" s="164">
        <f t="shared" si="361"/>
        <v>12071</v>
      </c>
      <c r="GE334" s="165">
        <f t="shared" si="361"/>
        <v>15334</v>
      </c>
      <c r="GF334" s="165">
        <f t="shared" si="361"/>
        <v>1697</v>
      </c>
      <c r="GG334" s="165">
        <f t="shared" si="361"/>
        <v>17031</v>
      </c>
      <c r="GH334" s="159"/>
      <c r="GI334" s="155"/>
      <c r="GJ334" s="155"/>
      <c r="GK334" s="155"/>
      <c r="GL334" s="155"/>
      <c r="GM334" s="155"/>
      <c r="GN334" s="155"/>
      <c r="GO334" s="155"/>
      <c r="GP334" s="147"/>
      <c r="GQ334" s="147"/>
      <c r="GR334" s="147"/>
      <c r="GS334" s="147"/>
      <c r="GT334" s="147"/>
      <c r="GU334" s="147"/>
      <c r="GV334" s="147"/>
      <c r="GW334" s="147"/>
      <c r="GX334" s="147"/>
      <c r="GY334" s="147"/>
      <c r="GZ334" s="147"/>
      <c r="HA334" s="147"/>
    </row>
    <row r="335" spans="1:209" ht="11.25" customHeight="1">
      <c r="A335" s="148">
        <v>43788</v>
      </c>
      <c r="B335" s="145">
        <v>4961</v>
      </c>
      <c r="C335" s="146">
        <v>5321</v>
      </c>
      <c r="D335" s="146">
        <v>645</v>
      </c>
      <c r="E335" s="149">
        <f t="shared" si="318"/>
        <v>5966</v>
      </c>
      <c r="F335" s="145">
        <v>0</v>
      </c>
      <c r="G335" s="146">
        <v>0</v>
      </c>
      <c r="H335" s="146">
        <v>0</v>
      </c>
      <c r="I335" s="149">
        <f t="shared" si="319"/>
        <v>0</v>
      </c>
      <c r="J335" s="146"/>
      <c r="K335" s="146"/>
      <c r="L335" s="146"/>
      <c r="M335" s="146"/>
      <c r="N335" s="145">
        <v>0</v>
      </c>
      <c r="O335" s="146">
        <v>0</v>
      </c>
      <c r="P335" s="146">
        <v>0</v>
      </c>
      <c r="Q335" s="149">
        <f t="shared" si="320"/>
        <v>0</v>
      </c>
      <c r="R335" s="145">
        <v>0</v>
      </c>
      <c r="S335" s="146">
        <v>0</v>
      </c>
      <c r="T335" s="146">
        <v>0</v>
      </c>
      <c r="U335" s="149">
        <f t="shared" si="321"/>
        <v>0</v>
      </c>
      <c r="V335" s="145">
        <v>0</v>
      </c>
      <c r="W335" s="146">
        <v>0</v>
      </c>
      <c r="X335" s="146">
        <v>0</v>
      </c>
      <c r="Y335" s="149">
        <f t="shared" si="322"/>
        <v>0</v>
      </c>
      <c r="Z335" s="145">
        <v>2499</v>
      </c>
      <c r="AA335" s="146">
        <v>2051</v>
      </c>
      <c r="AB335" s="146">
        <v>437</v>
      </c>
      <c r="AC335" s="149">
        <f t="shared" si="323"/>
        <v>2488</v>
      </c>
      <c r="AD335" s="145">
        <v>0</v>
      </c>
      <c r="AE335" s="146">
        <v>0</v>
      </c>
      <c r="AF335" s="146">
        <v>0</v>
      </c>
      <c r="AG335" s="149">
        <f t="shared" si="324"/>
        <v>0</v>
      </c>
      <c r="AH335" s="145">
        <v>0</v>
      </c>
      <c r="AI335" s="146">
        <v>0</v>
      </c>
      <c r="AJ335" s="146">
        <v>0</v>
      </c>
      <c r="AK335" s="149">
        <f t="shared" si="325"/>
        <v>0</v>
      </c>
      <c r="AL335" s="145">
        <v>0</v>
      </c>
      <c r="AM335" s="146">
        <v>0</v>
      </c>
      <c r="AN335" s="146">
        <v>0</v>
      </c>
      <c r="AO335" s="149">
        <f t="shared" si="326"/>
        <v>0</v>
      </c>
      <c r="AP335" s="145">
        <v>0</v>
      </c>
      <c r="AQ335" s="146">
        <v>0</v>
      </c>
      <c r="AR335" s="146">
        <v>0</v>
      </c>
      <c r="AS335" s="149">
        <f t="shared" si="327"/>
        <v>0</v>
      </c>
      <c r="AT335" s="145">
        <v>0</v>
      </c>
      <c r="AU335" s="146">
        <v>0</v>
      </c>
      <c r="AV335" s="146">
        <v>0</v>
      </c>
      <c r="AW335" s="149">
        <f t="shared" si="328"/>
        <v>0</v>
      </c>
      <c r="AX335" s="145">
        <v>0</v>
      </c>
      <c r="AY335" s="146">
        <v>0</v>
      </c>
      <c r="AZ335" s="146">
        <v>0</v>
      </c>
      <c r="BA335" s="149">
        <f t="shared" si="329"/>
        <v>0</v>
      </c>
      <c r="BB335" s="145">
        <v>0</v>
      </c>
      <c r="BC335" s="146">
        <v>0</v>
      </c>
      <c r="BD335" s="146">
        <v>0</v>
      </c>
      <c r="BE335" s="149">
        <f t="shared" si="330"/>
        <v>0</v>
      </c>
      <c r="BF335" s="145">
        <v>0</v>
      </c>
      <c r="BG335" s="146">
        <v>0</v>
      </c>
      <c r="BH335" s="146">
        <v>0</v>
      </c>
      <c r="BI335" s="149">
        <f t="shared" si="331"/>
        <v>0</v>
      </c>
      <c r="BJ335" s="145">
        <v>0</v>
      </c>
      <c r="BK335" s="146">
        <v>0</v>
      </c>
      <c r="BL335" s="146">
        <v>0</v>
      </c>
      <c r="BM335" s="149">
        <f t="shared" si="332"/>
        <v>0</v>
      </c>
      <c r="BN335" s="145">
        <v>0</v>
      </c>
      <c r="BO335" s="146">
        <v>0</v>
      </c>
      <c r="BP335" s="146">
        <v>0</v>
      </c>
      <c r="BQ335" s="149">
        <f t="shared" si="333"/>
        <v>0</v>
      </c>
      <c r="BR335" s="145">
        <v>0</v>
      </c>
      <c r="BS335" s="146">
        <v>0</v>
      </c>
      <c r="BT335" s="146">
        <v>0</v>
      </c>
      <c r="BU335" s="149">
        <f t="shared" si="334"/>
        <v>0</v>
      </c>
      <c r="BV335" s="145">
        <v>0</v>
      </c>
      <c r="BW335" s="146">
        <v>0</v>
      </c>
      <c r="BX335" s="146">
        <v>0</v>
      </c>
      <c r="BY335" s="149">
        <f t="shared" si="335"/>
        <v>0</v>
      </c>
      <c r="BZ335" s="145">
        <v>0</v>
      </c>
      <c r="CA335" s="146">
        <v>0</v>
      </c>
      <c r="CB335" s="146">
        <v>0</v>
      </c>
      <c r="CC335" s="149">
        <f t="shared" si="336"/>
        <v>0</v>
      </c>
      <c r="CD335" s="145">
        <v>0</v>
      </c>
      <c r="CE335" s="146">
        <v>0</v>
      </c>
      <c r="CF335" s="146">
        <v>0</v>
      </c>
      <c r="CG335" s="149">
        <f t="shared" si="337"/>
        <v>0</v>
      </c>
      <c r="CH335" s="145">
        <v>0</v>
      </c>
      <c r="CI335" s="146">
        <v>0</v>
      </c>
      <c r="CJ335" s="146">
        <v>0</v>
      </c>
      <c r="CK335" s="149">
        <f t="shared" si="338"/>
        <v>0</v>
      </c>
      <c r="CL335" s="145">
        <v>0</v>
      </c>
      <c r="CM335" s="146">
        <v>0</v>
      </c>
      <c r="CN335" s="146">
        <v>0</v>
      </c>
      <c r="CO335" s="149">
        <f t="shared" si="339"/>
        <v>0</v>
      </c>
      <c r="CP335" s="145">
        <v>0</v>
      </c>
      <c r="CQ335" s="146">
        <v>0</v>
      </c>
      <c r="CR335" s="146">
        <v>0</v>
      </c>
      <c r="CS335" s="149">
        <f t="shared" si="340"/>
        <v>0</v>
      </c>
      <c r="CT335" s="145">
        <v>509</v>
      </c>
      <c r="CU335" s="146">
        <v>386</v>
      </c>
      <c r="CV335" s="146">
        <v>67</v>
      </c>
      <c r="CW335" s="149">
        <f t="shared" si="341"/>
        <v>453</v>
      </c>
      <c r="CX335" s="145">
        <v>0</v>
      </c>
      <c r="CY335" s="146">
        <v>0</v>
      </c>
      <c r="CZ335" s="146">
        <v>0</v>
      </c>
      <c r="DA335" s="149">
        <f t="shared" si="342"/>
        <v>0</v>
      </c>
      <c r="DB335" s="145">
        <v>0</v>
      </c>
      <c r="DC335" s="146">
        <v>0</v>
      </c>
      <c r="DD335" s="146">
        <v>0</v>
      </c>
      <c r="DE335" s="149">
        <f t="shared" si="343"/>
        <v>0</v>
      </c>
      <c r="DF335" s="146"/>
      <c r="DG335" s="146"/>
      <c r="DH335" s="146"/>
      <c r="DI335" s="146"/>
      <c r="DJ335" s="145">
        <v>33</v>
      </c>
      <c r="DK335" s="146">
        <v>33</v>
      </c>
      <c r="DL335" s="146">
        <v>0</v>
      </c>
      <c r="DM335" s="149">
        <f t="shared" si="344"/>
        <v>33</v>
      </c>
      <c r="DN335" s="145">
        <v>0</v>
      </c>
      <c r="DO335" s="146">
        <v>0</v>
      </c>
      <c r="DP335" s="146">
        <v>0</v>
      </c>
      <c r="DQ335" s="149">
        <f t="shared" si="345"/>
        <v>0</v>
      </c>
      <c r="DR335" s="145">
        <v>0</v>
      </c>
      <c r="DS335" s="146">
        <v>0</v>
      </c>
      <c r="DT335" s="146">
        <v>0</v>
      </c>
      <c r="DU335" s="149">
        <f t="shared" si="346"/>
        <v>0</v>
      </c>
      <c r="DV335" s="145">
        <v>0</v>
      </c>
      <c r="DW335" s="146">
        <v>0</v>
      </c>
      <c r="DX335" s="146">
        <v>0</v>
      </c>
      <c r="DY335" s="149">
        <f t="shared" si="347"/>
        <v>0</v>
      </c>
      <c r="DZ335" s="145">
        <v>0</v>
      </c>
      <c r="EA335" s="146">
        <v>0</v>
      </c>
      <c r="EB335" s="146">
        <v>0</v>
      </c>
      <c r="EC335" s="149">
        <f t="shared" si="348"/>
        <v>0</v>
      </c>
      <c r="ED335" s="146"/>
      <c r="EE335" s="146"/>
      <c r="EF335" s="146"/>
      <c r="EG335" s="146"/>
      <c r="EH335" s="145">
        <v>0</v>
      </c>
      <c r="EI335" s="146">
        <v>0</v>
      </c>
      <c r="EJ335" s="146">
        <v>0</v>
      </c>
      <c r="EK335" s="149">
        <f t="shared" si="349"/>
        <v>0</v>
      </c>
      <c r="EL335" s="145">
        <v>0</v>
      </c>
      <c r="EM335" s="146">
        <v>0</v>
      </c>
      <c r="EN335" s="146">
        <v>0</v>
      </c>
      <c r="EO335" s="149">
        <f t="shared" si="350"/>
        <v>0</v>
      </c>
      <c r="EP335" s="145">
        <v>0</v>
      </c>
      <c r="EQ335" s="146">
        <v>0</v>
      </c>
      <c r="ER335" s="146">
        <v>0</v>
      </c>
      <c r="ES335" s="149">
        <f t="shared" si="351"/>
        <v>0</v>
      </c>
      <c r="ET335" s="145">
        <v>0</v>
      </c>
      <c r="EU335" s="146">
        <v>0</v>
      </c>
      <c r="EV335" s="146">
        <v>0</v>
      </c>
      <c r="EW335" s="149">
        <f t="shared" si="352"/>
        <v>0</v>
      </c>
      <c r="EX335" s="145">
        <v>256</v>
      </c>
      <c r="EY335" s="146">
        <v>228</v>
      </c>
      <c r="EZ335" s="146">
        <v>20</v>
      </c>
      <c r="FA335" s="149">
        <f t="shared" si="353"/>
        <v>248</v>
      </c>
      <c r="FB335" s="145">
        <v>0</v>
      </c>
      <c r="FC335" s="146">
        <v>0</v>
      </c>
      <c r="FD335" s="146">
        <v>0</v>
      </c>
      <c r="FE335" s="149">
        <f t="shared" si="354"/>
        <v>0</v>
      </c>
      <c r="FF335" s="145">
        <v>9587</v>
      </c>
      <c r="FG335" s="146">
        <v>8876</v>
      </c>
      <c r="FH335" s="146">
        <v>1037</v>
      </c>
      <c r="FI335" s="149">
        <f t="shared" si="355"/>
        <v>9913</v>
      </c>
      <c r="FJ335" s="145">
        <v>0</v>
      </c>
      <c r="FK335" s="146">
        <v>0</v>
      </c>
      <c r="FL335" s="146">
        <v>0</v>
      </c>
      <c r="FM335" s="149">
        <f t="shared" si="356"/>
        <v>0</v>
      </c>
      <c r="FN335" s="145">
        <v>0</v>
      </c>
      <c r="FO335" s="146">
        <v>0</v>
      </c>
      <c r="FP335" s="146">
        <v>0</v>
      </c>
      <c r="FQ335" s="149">
        <f t="shared" si="357"/>
        <v>0</v>
      </c>
      <c r="FR335" s="145">
        <v>0</v>
      </c>
      <c r="FS335" s="146">
        <v>0</v>
      </c>
      <c r="FT335" s="146">
        <v>0</v>
      </c>
      <c r="FU335" s="149">
        <f t="shared" si="358"/>
        <v>0</v>
      </c>
      <c r="FV335" s="145">
        <v>0</v>
      </c>
      <c r="FW335" s="146">
        <v>144</v>
      </c>
      <c r="FX335" s="146">
        <v>0</v>
      </c>
      <c r="FY335" s="149">
        <f t="shared" si="359"/>
        <v>144</v>
      </c>
      <c r="FZ335" s="145">
        <v>0</v>
      </c>
      <c r="GA335" s="146">
        <v>0</v>
      </c>
      <c r="GB335" s="146">
        <v>0</v>
      </c>
      <c r="GC335" s="149">
        <f t="shared" si="360"/>
        <v>0</v>
      </c>
      <c r="GD335" s="164">
        <f t="shared" si="361"/>
        <v>17845</v>
      </c>
      <c r="GE335" s="165">
        <f t="shared" si="361"/>
        <v>17039</v>
      </c>
      <c r="GF335" s="165">
        <f t="shared" si="361"/>
        <v>2206</v>
      </c>
      <c r="GG335" s="165">
        <f t="shared" si="361"/>
        <v>19245</v>
      </c>
      <c r="GH335" s="159"/>
      <c r="GI335" s="155"/>
      <c r="GJ335" s="155"/>
      <c r="GK335" s="155"/>
      <c r="GL335" s="155"/>
      <c r="GM335" s="155"/>
      <c r="GN335" s="155"/>
      <c r="GO335" s="155"/>
      <c r="GP335" s="147"/>
      <c r="GQ335" s="147"/>
      <c r="GR335" s="147"/>
      <c r="GS335" s="147"/>
      <c r="GT335" s="147"/>
      <c r="GU335" s="147"/>
      <c r="GV335" s="147"/>
      <c r="GW335" s="147"/>
      <c r="GX335" s="147"/>
      <c r="GY335" s="147"/>
      <c r="GZ335" s="147"/>
      <c r="HA335" s="147"/>
    </row>
    <row r="336" spans="1:209" ht="11.25" customHeight="1">
      <c r="A336" s="148">
        <v>43818</v>
      </c>
      <c r="B336" s="145">
        <v>5624</v>
      </c>
      <c r="C336" s="146">
        <v>6369</v>
      </c>
      <c r="D336" s="146">
        <v>656</v>
      </c>
      <c r="E336" s="149">
        <f t="shared" si="318"/>
        <v>7025</v>
      </c>
      <c r="F336" s="145">
        <v>0</v>
      </c>
      <c r="G336" s="146">
        <v>0</v>
      </c>
      <c r="H336" s="146">
        <v>0</v>
      </c>
      <c r="I336" s="149">
        <f t="shared" si="319"/>
        <v>0</v>
      </c>
      <c r="J336" s="146"/>
      <c r="K336" s="146"/>
      <c r="L336" s="146"/>
      <c r="M336" s="146"/>
      <c r="N336" s="145">
        <v>0</v>
      </c>
      <c r="O336" s="146">
        <v>0</v>
      </c>
      <c r="P336" s="146">
        <v>0</v>
      </c>
      <c r="Q336" s="149">
        <f t="shared" si="320"/>
        <v>0</v>
      </c>
      <c r="R336" s="145">
        <v>0</v>
      </c>
      <c r="S336" s="146">
        <v>0</v>
      </c>
      <c r="T336" s="146">
        <v>0</v>
      </c>
      <c r="U336" s="149">
        <f t="shared" si="321"/>
        <v>0</v>
      </c>
      <c r="V336" s="145">
        <v>0</v>
      </c>
      <c r="W336" s="146">
        <v>0</v>
      </c>
      <c r="X336" s="146">
        <v>0</v>
      </c>
      <c r="Y336" s="149">
        <f t="shared" si="322"/>
        <v>0</v>
      </c>
      <c r="Z336" s="145">
        <v>3084</v>
      </c>
      <c r="AA336" s="146">
        <v>3049</v>
      </c>
      <c r="AB336" s="146">
        <v>435</v>
      </c>
      <c r="AC336" s="149">
        <f t="shared" si="323"/>
        <v>3484</v>
      </c>
      <c r="AD336" s="145">
        <v>0</v>
      </c>
      <c r="AE336" s="146">
        <v>0</v>
      </c>
      <c r="AF336" s="146">
        <v>0</v>
      </c>
      <c r="AG336" s="149">
        <f t="shared" si="324"/>
        <v>0</v>
      </c>
      <c r="AH336" s="145">
        <v>0</v>
      </c>
      <c r="AI336" s="146">
        <v>0</v>
      </c>
      <c r="AJ336" s="146">
        <v>0</v>
      </c>
      <c r="AK336" s="149">
        <f t="shared" si="325"/>
        <v>0</v>
      </c>
      <c r="AL336" s="145">
        <v>0</v>
      </c>
      <c r="AM336" s="146">
        <v>0</v>
      </c>
      <c r="AN336" s="146">
        <v>0</v>
      </c>
      <c r="AO336" s="149">
        <f t="shared" si="326"/>
        <v>0</v>
      </c>
      <c r="AP336" s="145">
        <v>0</v>
      </c>
      <c r="AQ336" s="146">
        <v>0</v>
      </c>
      <c r="AR336" s="146">
        <v>0</v>
      </c>
      <c r="AS336" s="149">
        <f t="shared" si="327"/>
        <v>0</v>
      </c>
      <c r="AT336" s="145">
        <v>0</v>
      </c>
      <c r="AU336" s="146">
        <v>0</v>
      </c>
      <c r="AV336" s="146">
        <v>0</v>
      </c>
      <c r="AW336" s="149">
        <f t="shared" si="328"/>
        <v>0</v>
      </c>
      <c r="AX336" s="145">
        <v>0</v>
      </c>
      <c r="AY336" s="146">
        <v>0</v>
      </c>
      <c r="AZ336" s="146">
        <v>0</v>
      </c>
      <c r="BA336" s="149">
        <f t="shared" si="329"/>
        <v>0</v>
      </c>
      <c r="BB336" s="145">
        <v>0</v>
      </c>
      <c r="BC336" s="146">
        <v>0</v>
      </c>
      <c r="BD336" s="146">
        <v>0</v>
      </c>
      <c r="BE336" s="149">
        <f t="shared" si="330"/>
        <v>0</v>
      </c>
      <c r="BF336" s="145">
        <v>0</v>
      </c>
      <c r="BG336" s="146">
        <v>0</v>
      </c>
      <c r="BH336" s="146">
        <v>0</v>
      </c>
      <c r="BI336" s="149">
        <f t="shared" si="331"/>
        <v>0</v>
      </c>
      <c r="BJ336" s="145">
        <v>0</v>
      </c>
      <c r="BK336" s="146">
        <v>0</v>
      </c>
      <c r="BL336" s="146">
        <v>0</v>
      </c>
      <c r="BM336" s="149">
        <f t="shared" si="332"/>
        <v>0</v>
      </c>
      <c r="BN336" s="145">
        <v>0</v>
      </c>
      <c r="BO336" s="146">
        <v>0</v>
      </c>
      <c r="BP336" s="146">
        <v>0</v>
      </c>
      <c r="BQ336" s="149">
        <f t="shared" si="333"/>
        <v>0</v>
      </c>
      <c r="BR336" s="145">
        <v>0</v>
      </c>
      <c r="BS336" s="146">
        <v>0</v>
      </c>
      <c r="BT336" s="146">
        <v>0</v>
      </c>
      <c r="BU336" s="149">
        <f t="shared" si="334"/>
        <v>0</v>
      </c>
      <c r="BV336" s="145">
        <v>0</v>
      </c>
      <c r="BW336" s="146">
        <v>0</v>
      </c>
      <c r="BX336" s="146">
        <v>0</v>
      </c>
      <c r="BY336" s="149">
        <f t="shared" si="335"/>
        <v>0</v>
      </c>
      <c r="BZ336" s="145">
        <v>0</v>
      </c>
      <c r="CA336" s="146">
        <v>0</v>
      </c>
      <c r="CB336" s="146">
        <v>0</v>
      </c>
      <c r="CC336" s="149">
        <f t="shared" si="336"/>
        <v>0</v>
      </c>
      <c r="CD336" s="145">
        <v>0</v>
      </c>
      <c r="CE336" s="146">
        <v>0</v>
      </c>
      <c r="CF336" s="146">
        <v>0</v>
      </c>
      <c r="CG336" s="149">
        <f t="shared" si="337"/>
        <v>0</v>
      </c>
      <c r="CH336" s="145">
        <v>0</v>
      </c>
      <c r="CI336" s="146">
        <v>0</v>
      </c>
      <c r="CJ336" s="146">
        <v>0</v>
      </c>
      <c r="CK336" s="149">
        <f t="shared" si="338"/>
        <v>0</v>
      </c>
      <c r="CL336" s="145">
        <v>0</v>
      </c>
      <c r="CM336" s="146">
        <v>0</v>
      </c>
      <c r="CN336" s="146">
        <v>0</v>
      </c>
      <c r="CO336" s="149">
        <f t="shared" si="339"/>
        <v>0</v>
      </c>
      <c r="CP336" s="145">
        <v>0</v>
      </c>
      <c r="CQ336" s="146">
        <v>0</v>
      </c>
      <c r="CR336" s="146">
        <v>0</v>
      </c>
      <c r="CS336" s="149">
        <f t="shared" si="340"/>
        <v>0</v>
      </c>
      <c r="CT336" s="145">
        <v>294</v>
      </c>
      <c r="CU336" s="146">
        <v>571</v>
      </c>
      <c r="CV336" s="146">
        <v>25</v>
      </c>
      <c r="CW336" s="149">
        <f t="shared" si="341"/>
        <v>596</v>
      </c>
      <c r="CX336" s="145">
        <v>0</v>
      </c>
      <c r="CY336" s="146">
        <v>0</v>
      </c>
      <c r="CZ336" s="146">
        <v>0</v>
      </c>
      <c r="DA336" s="149">
        <f t="shared" si="342"/>
        <v>0</v>
      </c>
      <c r="DB336" s="145">
        <v>0</v>
      </c>
      <c r="DC336" s="146">
        <v>0</v>
      </c>
      <c r="DD336" s="146">
        <v>0</v>
      </c>
      <c r="DE336" s="149">
        <f t="shared" si="343"/>
        <v>0</v>
      </c>
      <c r="DF336" s="146"/>
      <c r="DG336" s="146"/>
      <c r="DH336" s="146"/>
      <c r="DI336" s="146"/>
      <c r="DJ336" s="145">
        <v>12</v>
      </c>
      <c r="DK336" s="146">
        <v>27</v>
      </c>
      <c r="DL336" s="146">
        <v>0</v>
      </c>
      <c r="DM336" s="149">
        <f t="shared" si="344"/>
        <v>27</v>
      </c>
      <c r="DN336" s="145">
        <v>0</v>
      </c>
      <c r="DO336" s="146">
        <v>0</v>
      </c>
      <c r="DP336" s="146">
        <v>0</v>
      </c>
      <c r="DQ336" s="149">
        <f t="shared" si="345"/>
        <v>0</v>
      </c>
      <c r="DR336" s="145">
        <v>0</v>
      </c>
      <c r="DS336" s="146">
        <v>0</v>
      </c>
      <c r="DT336" s="146">
        <v>0</v>
      </c>
      <c r="DU336" s="149">
        <f t="shared" si="346"/>
        <v>0</v>
      </c>
      <c r="DV336" s="145">
        <v>0</v>
      </c>
      <c r="DW336" s="146">
        <v>0</v>
      </c>
      <c r="DX336" s="146">
        <v>0</v>
      </c>
      <c r="DY336" s="149">
        <f t="shared" si="347"/>
        <v>0</v>
      </c>
      <c r="DZ336" s="145">
        <v>0</v>
      </c>
      <c r="EA336" s="146">
        <v>0</v>
      </c>
      <c r="EB336" s="146">
        <v>0</v>
      </c>
      <c r="EC336" s="149">
        <f t="shared" si="348"/>
        <v>0</v>
      </c>
      <c r="ED336" s="146"/>
      <c r="EE336" s="146"/>
      <c r="EF336" s="146"/>
      <c r="EG336" s="146"/>
      <c r="EH336" s="145">
        <v>0</v>
      </c>
      <c r="EI336" s="146">
        <v>0</v>
      </c>
      <c r="EJ336" s="146">
        <v>0</v>
      </c>
      <c r="EK336" s="149">
        <f t="shared" si="349"/>
        <v>0</v>
      </c>
      <c r="EL336" s="145">
        <v>0</v>
      </c>
      <c r="EM336" s="146">
        <v>0</v>
      </c>
      <c r="EN336" s="146">
        <v>0</v>
      </c>
      <c r="EO336" s="149">
        <f t="shared" si="350"/>
        <v>0</v>
      </c>
      <c r="EP336" s="145">
        <v>0</v>
      </c>
      <c r="EQ336" s="146">
        <v>0</v>
      </c>
      <c r="ER336" s="146">
        <v>0</v>
      </c>
      <c r="ES336" s="149">
        <f t="shared" si="351"/>
        <v>0</v>
      </c>
      <c r="ET336" s="145">
        <v>0</v>
      </c>
      <c r="EU336" s="146">
        <v>0</v>
      </c>
      <c r="EV336" s="146">
        <v>0</v>
      </c>
      <c r="EW336" s="149">
        <f t="shared" si="352"/>
        <v>0</v>
      </c>
      <c r="EX336" s="145">
        <v>232</v>
      </c>
      <c r="EY336" s="146">
        <v>256</v>
      </c>
      <c r="EZ336" s="146">
        <v>20</v>
      </c>
      <c r="FA336" s="149">
        <f t="shared" si="353"/>
        <v>276</v>
      </c>
      <c r="FB336" s="145">
        <v>0</v>
      </c>
      <c r="FC336" s="146">
        <v>0</v>
      </c>
      <c r="FD336" s="146">
        <v>0</v>
      </c>
      <c r="FE336" s="149">
        <f t="shared" si="354"/>
        <v>0</v>
      </c>
      <c r="FF336" s="145">
        <v>11224</v>
      </c>
      <c r="FG336" s="146">
        <v>10954</v>
      </c>
      <c r="FH336" s="146">
        <v>1160</v>
      </c>
      <c r="FI336" s="149">
        <f t="shared" si="355"/>
        <v>12114</v>
      </c>
      <c r="FJ336" s="145">
        <v>0</v>
      </c>
      <c r="FK336" s="146">
        <v>0</v>
      </c>
      <c r="FL336" s="146">
        <v>0</v>
      </c>
      <c r="FM336" s="149">
        <f t="shared" si="356"/>
        <v>0</v>
      </c>
      <c r="FN336" s="145">
        <v>0</v>
      </c>
      <c r="FO336" s="146">
        <v>0</v>
      </c>
      <c r="FP336" s="146">
        <v>0</v>
      </c>
      <c r="FQ336" s="149">
        <f t="shared" si="357"/>
        <v>0</v>
      </c>
      <c r="FR336" s="145">
        <v>0</v>
      </c>
      <c r="FS336" s="146">
        <v>0</v>
      </c>
      <c r="FT336" s="146">
        <v>0</v>
      </c>
      <c r="FU336" s="149">
        <f t="shared" si="358"/>
        <v>0</v>
      </c>
      <c r="FV336" s="145">
        <v>0</v>
      </c>
      <c r="FW336" s="146">
        <v>132</v>
      </c>
      <c r="FX336" s="146">
        <v>0</v>
      </c>
      <c r="FY336" s="149">
        <f t="shared" si="359"/>
        <v>132</v>
      </c>
      <c r="FZ336" s="145">
        <v>0</v>
      </c>
      <c r="GA336" s="146">
        <v>0</v>
      </c>
      <c r="GB336" s="146">
        <v>0</v>
      </c>
      <c r="GC336" s="149">
        <f t="shared" si="360"/>
        <v>0</v>
      </c>
      <c r="GD336" s="164">
        <f t="shared" si="361"/>
        <v>20470</v>
      </c>
      <c r="GE336" s="165">
        <f t="shared" si="361"/>
        <v>21358</v>
      </c>
      <c r="GF336" s="165">
        <f t="shared" si="361"/>
        <v>2296</v>
      </c>
      <c r="GG336" s="165">
        <f t="shared" si="361"/>
        <v>23654</v>
      </c>
      <c r="GH336" s="159"/>
      <c r="GI336" s="155"/>
      <c r="GJ336" s="155"/>
      <c r="GK336" s="155"/>
      <c r="GL336" s="155"/>
      <c r="GM336" s="155"/>
      <c r="GN336" s="155"/>
      <c r="GO336" s="155"/>
      <c r="GP336" s="147"/>
      <c r="GQ336" s="147"/>
      <c r="GR336" s="147"/>
      <c r="GS336" s="147"/>
      <c r="GT336" s="147"/>
      <c r="GU336" s="147"/>
      <c r="GV336" s="147"/>
      <c r="GW336" s="147"/>
      <c r="GX336" s="147"/>
      <c r="GY336" s="147"/>
      <c r="GZ336" s="147"/>
      <c r="HA336" s="147"/>
    </row>
    <row r="337" spans="1:209" ht="11.25" customHeight="1">
      <c r="A337" s="148">
        <v>43850</v>
      </c>
      <c r="B337" s="145">
        <v>6596</v>
      </c>
      <c r="C337" s="146">
        <v>6949</v>
      </c>
      <c r="D337" s="146">
        <v>805</v>
      </c>
      <c r="E337" s="149">
        <f t="shared" si="318"/>
        <v>7754</v>
      </c>
      <c r="F337" s="145">
        <v>0</v>
      </c>
      <c r="G337" s="146">
        <v>0</v>
      </c>
      <c r="H337" s="146">
        <v>0</v>
      </c>
      <c r="I337" s="149">
        <f t="shared" si="319"/>
        <v>0</v>
      </c>
      <c r="J337" s="146"/>
      <c r="K337" s="146"/>
      <c r="L337" s="146"/>
      <c r="M337" s="146"/>
      <c r="N337" s="145">
        <v>0</v>
      </c>
      <c r="O337" s="146">
        <v>0</v>
      </c>
      <c r="P337" s="146">
        <v>0</v>
      </c>
      <c r="Q337" s="149">
        <f t="shared" si="320"/>
        <v>0</v>
      </c>
      <c r="R337" s="145">
        <v>0</v>
      </c>
      <c r="S337" s="146">
        <v>0</v>
      </c>
      <c r="T337" s="146">
        <v>0</v>
      </c>
      <c r="U337" s="149">
        <f t="shared" si="321"/>
        <v>0</v>
      </c>
      <c r="V337" s="145">
        <v>0</v>
      </c>
      <c r="W337" s="146">
        <v>0</v>
      </c>
      <c r="X337" s="146">
        <v>0</v>
      </c>
      <c r="Y337" s="149">
        <f t="shared" si="322"/>
        <v>0</v>
      </c>
      <c r="Z337" s="145">
        <v>3416</v>
      </c>
      <c r="AA337" s="146">
        <v>3410</v>
      </c>
      <c r="AB337" s="146">
        <v>375</v>
      </c>
      <c r="AC337" s="149">
        <f t="shared" si="323"/>
        <v>3785</v>
      </c>
      <c r="AD337" s="145">
        <v>0</v>
      </c>
      <c r="AE337" s="146">
        <v>0</v>
      </c>
      <c r="AF337" s="146">
        <v>0</v>
      </c>
      <c r="AG337" s="149">
        <f t="shared" si="324"/>
        <v>0</v>
      </c>
      <c r="AH337" s="145">
        <v>0</v>
      </c>
      <c r="AI337" s="146">
        <v>0</v>
      </c>
      <c r="AJ337" s="146">
        <v>0</v>
      </c>
      <c r="AK337" s="149">
        <f t="shared" si="325"/>
        <v>0</v>
      </c>
      <c r="AL337" s="145">
        <v>0</v>
      </c>
      <c r="AM337" s="146">
        <v>0</v>
      </c>
      <c r="AN337" s="146">
        <v>0</v>
      </c>
      <c r="AO337" s="149">
        <f t="shared" si="326"/>
        <v>0</v>
      </c>
      <c r="AP337" s="145">
        <v>0</v>
      </c>
      <c r="AQ337" s="146">
        <v>0</v>
      </c>
      <c r="AR337" s="146">
        <v>0</v>
      </c>
      <c r="AS337" s="149">
        <f t="shared" si="327"/>
        <v>0</v>
      </c>
      <c r="AT337" s="145">
        <v>0</v>
      </c>
      <c r="AU337" s="146">
        <v>0</v>
      </c>
      <c r="AV337" s="146">
        <v>0</v>
      </c>
      <c r="AW337" s="149">
        <f t="shared" si="328"/>
        <v>0</v>
      </c>
      <c r="AX337" s="145">
        <v>0</v>
      </c>
      <c r="AY337" s="146">
        <v>0</v>
      </c>
      <c r="AZ337" s="146">
        <v>0</v>
      </c>
      <c r="BA337" s="149">
        <f t="shared" si="329"/>
        <v>0</v>
      </c>
      <c r="BB337" s="145">
        <v>0</v>
      </c>
      <c r="BC337" s="146">
        <v>0</v>
      </c>
      <c r="BD337" s="146">
        <v>0</v>
      </c>
      <c r="BE337" s="149">
        <f t="shared" si="330"/>
        <v>0</v>
      </c>
      <c r="BF337" s="145">
        <v>0</v>
      </c>
      <c r="BG337" s="146">
        <v>0</v>
      </c>
      <c r="BH337" s="146">
        <v>0</v>
      </c>
      <c r="BI337" s="149">
        <f t="shared" si="331"/>
        <v>0</v>
      </c>
      <c r="BJ337" s="145">
        <v>0</v>
      </c>
      <c r="BK337" s="146">
        <v>0</v>
      </c>
      <c r="BL337" s="146">
        <v>0</v>
      </c>
      <c r="BM337" s="149">
        <f t="shared" si="332"/>
        <v>0</v>
      </c>
      <c r="BN337" s="145">
        <v>0</v>
      </c>
      <c r="BO337" s="146">
        <v>0</v>
      </c>
      <c r="BP337" s="146">
        <v>0</v>
      </c>
      <c r="BQ337" s="149">
        <f t="shared" si="333"/>
        <v>0</v>
      </c>
      <c r="BR337" s="145">
        <v>0</v>
      </c>
      <c r="BS337" s="146">
        <v>0</v>
      </c>
      <c r="BT337" s="146">
        <v>0</v>
      </c>
      <c r="BU337" s="149">
        <f t="shared" si="334"/>
        <v>0</v>
      </c>
      <c r="BV337" s="145">
        <v>0</v>
      </c>
      <c r="BW337" s="146">
        <v>0</v>
      </c>
      <c r="BX337" s="146">
        <v>0</v>
      </c>
      <c r="BY337" s="149">
        <f t="shared" si="335"/>
        <v>0</v>
      </c>
      <c r="BZ337" s="145">
        <v>0</v>
      </c>
      <c r="CA337" s="146">
        <v>0</v>
      </c>
      <c r="CB337" s="146">
        <v>0</v>
      </c>
      <c r="CC337" s="149">
        <f t="shared" si="336"/>
        <v>0</v>
      </c>
      <c r="CD337" s="145">
        <v>0</v>
      </c>
      <c r="CE337" s="146">
        <v>0</v>
      </c>
      <c r="CF337" s="146">
        <v>0</v>
      </c>
      <c r="CG337" s="149">
        <f t="shared" si="337"/>
        <v>0</v>
      </c>
      <c r="CH337" s="145">
        <v>0</v>
      </c>
      <c r="CI337" s="146">
        <v>0</v>
      </c>
      <c r="CJ337" s="146">
        <v>0</v>
      </c>
      <c r="CK337" s="149">
        <f t="shared" si="338"/>
        <v>0</v>
      </c>
      <c r="CL337" s="145">
        <v>0</v>
      </c>
      <c r="CM337" s="146">
        <v>0</v>
      </c>
      <c r="CN337" s="146">
        <v>0</v>
      </c>
      <c r="CO337" s="149">
        <f t="shared" si="339"/>
        <v>0</v>
      </c>
      <c r="CP337" s="145">
        <v>0</v>
      </c>
      <c r="CQ337" s="146">
        <v>0</v>
      </c>
      <c r="CR337" s="146">
        <v>0</v>
      </c>
      <c r="CS337" s="149">
        <f t="shared" si="340"/>
        <v>0</v>
      </c>
      <c r="CT337" s="145">
        <v>429</v>
      </c>
      <c r="CU337" s="146">
        <v>593</v>
      </c>
      <c r="CV337" s="146">
        <v>24</v>
      </c>
      <c r="CW337" s="149">
        <f t="shared" si="341"/>
        <v>617</v>
      </c>
      <c r="CX337" s="145">
        <v>0</v>
      </c>
      <c r="CY337" s="146">
        <v>0</v>
      </c>
      <c r="CZ337" s="146">
        <v>0</v>
      </c>
      <c r="DA337" s="149">
        <f t="shared" si="342"/>
        <v>0</v>
      </c>
      <c r="DB337" s="145">
        <v>0</v>
      </c>
      <c r="DC337" s="146">
        <v>0</v>
      </c>
      <c r="DD337" s="146">
        <v>0</v>
      </c>
      <c r="DE337" s="149">
        <f t="shared" si="343"/>
        <v>0</v>
      </c>
      <c r="DF337" s="146"/>
      <c r="DG337" s="146"/>
      <c r="DH337" s="146"/>
      <c r="DI337" s="146"/>
      <c r="DJ337" s="145">
        <v>33</v>
      </c>
      <c r="DK337" s="146">
        <v>50</v>
      </c>
      <c r="DL337" s="146">
        <v>0</v>
      </c>
      <c r="DM337" s="149">
        <f t="shared" si="344"/>
        <v>50</v>
      </c>
      <c r="DN337" s="145">
        <v>0</v>
      </c>
      <c r="DO337" s="146">
        <v>0</v>
      </c>
      <c r="DP337" s="146">
        <v>0</v>
      </c>
      <c r="DQ337" s="149">
        <f t="shared" si="345"/>
        <v>0</v>
      </c>
      <c r="DR337" s="145">
        <v>0</v>
      </c>
      <c r="DS337" s="146">
        <v>0</v>
      </c>
      <c r="DT337" s="146">
        <v>0</v>
      </c>
      <c r="DU337" s="149">
        <f t="shared" si="346"/>
        <v>0</v>
      </c>
      <c r="DV337" s="145">
        <v>0</v>
      </c>
      <c r="DW337" s="146">
        <v>0</v>
      </c>
      <c r="DX337" s="146">
        <v>0</v>
      </c>
      <c r="DY337" s="149">
        <f t="shared" si="347"/>
        <v>0</v>
      </c>
      <c r="DZ337" s="145">
        <v>0</v>
      </c>
      <c r="EA337" s="146">
        <v>0</v>
      </c>
      <c r="EB337" s="146">
        <v>0</v>
      </c>
      <c r="EC337" s="149">
        <f t="shared" si="348"/>
        <v>0</v>
      </c>
      <c r="ED337" s="146"/>
      <c r="EE337" s="146"/>
      <c r="EF337" s="146"/>
      <c r="EG337" s="146"/>
      <c r="EH337" s="145">
        <v>0</v>
      </c>
      <c r="EI337" s="146">
        <v>0</v>
      </c>
      <c r="EJ337" s="146">
        <v>0</v>
      </c>
      <c r="EK337" s="149">
        <f t="shared" si="349"/>
        <v>0</v>
      </c>
      <c r="EL337" s="145">
        <v>0</v>
      </c>
      <c r="EM337" s="146">
        <v>0</v>
      </c>
      <c r="EN337" s="146">
        <v>0</v>
      </c>
      <c r="EO337" s="149">
        <f t="shared" si="350"/>
        <v>0</v>
      </c>
      <c r="EP337" s="145">
        <v>0</v>
      </c>
      <c r="EQ337" s="146">
        <v>0</v>
      </c>
      <c r="ER337" s="146">
        <v>0</v>
      </c>
      <c r="ES337" s="149">
        <f t="shared" si="351"/>
        <v>0</v>
      </c>
      <c r="ET337" s="145">
        <v>0</v>
      </c>
      <c r="EU337" s="146">
        <v>0</v>
      </c>
      <c r="EV337" s="146">
        <v>0</v>
      </c>
      <c r="EW337" s="149">
        <f t="shared" si="352"/>
        <v>0</v>
      </c>
      <c r="EX337" s="145">
        <v>362</v>
      </c>
      <c r="EY337" s="146">
        <v>451</v>
      </c>
      <c r="EZ337" s="146">
        <v>10</v>
      </c>
      <c r="FA337" s="149">
        <f t="shared" si="353"/>
        <v>461</v>
      </c>
      <c r="FB337" s="145">
        <v>0</v>
      </c>
      <c r="FC337" s="146">
        <v>0</v>
      </c>
      <c r="FD337" s="146">
        <v>0</v>
      </c>
      <c r="FE337" s="149">
        <f t="shared" si="354"/>
        <v>0</v>
      </c>
      <c r="FF337" s="145">
        <v>12283</v>
      </c>
      <c r="FG337" s="146">
        <v>10925</v>
      </c>
      <c r="FH337" s="146">
        <v>1143</v>
      </c>
      <c r="FI337" s="149">
        <f t="shared" si="355"/>
        <v>12068</v>
      </c>
      <c r="FJ337" s="145">
        <v>0</v>
      </c>
      <c r="FK337" s="146">
        <v>0</v>
      </c>
      <c r="FL337" s="146">
        <v>0</v>
      </c>
      <c r="FM337" s="149">
        <f t="shared" si="356"/>
        <v>0</v>
      </c>
      <c r="FN337" s="145">
        <v>0</v>
      </c>
      <c r="FO337" s="146">
        <v>0</v>
      </c>
      <c r="FP337" s="146">
        <v>0</v>
      </c>
      <c r="FQ337" s="149">
        <f t="shared" si="357"/>
        <v>0</v>
      </c>
      <c r="FR337" s="145">
        <v>0</v>
      </c>
      <c r="FS337" s="146">
        <v>0</v>
      </c>
      <c r="FT337" s="146">
        <v>0</v>
      </c>
      <c r="FU337" s="149">
        <f t="shared" si="358"/>
        <v>0</v>
      </c>
      <c r="FV337" s="145">
        <v>0</v>
      </c>
      <c r="FW337" s="146">
        <v>156</v>
      </c>
      <c r="FX337" s="146">
        <v>0</v>
      </c>
      <c r="FY337" s="149">
        <f t="shared" si="359"/>
        <v>156</v>
      </c>
      <c r="FZ337" s="145">
        <v>0</v>
      </c>
      <c r="GA337" s="146">
        <v>0</v>
      </c>
      <c r="GB337" s="146">
        <v>0</v>
      </c>
      <c r="GC337" s="149">
        <f t="shared" si="360"/>
        <v>0</v>
      </c>
      <c r="GD337" s="164">
        <f t="shared" si="361"/>
        <v>23119</v>
      </c>
      <c r="GE337" s="165">
        <f t="shared" si="361"/>
        <v>22534</v>
      </c>
      <c r="GF337" s="165">
        <f t="shared" si="361"/>
        <v>2357</v>
      </c>
      <c r="GG337" s="165">
        <f t="shared" si="361"/>
        <v>24891</v>
      </c>
      <c r="GH337" s="159"/>
      <c r="GI337" s="155"/>
      <c r="GJ337" s="155"/>
      <c r="GK337" s="155"/>
      <c r="GL337" s="155"/>
      <c r="GM337" s="155"/>
      <c r="GN337" s="155"/>
      <c r="GO337" s="155"/>
      <c r="GP337" s="147"/>
      <c r="GQ337" s="147"/>
      <c r="GR337" s="147"/>
      <c r="GS337" s="147"/>
      <c r="GT337" s="147"/>
      <c r="GU337" s="147"/>
      <c r="GV337" s="147"/>
      <c r="GW337" s="147"/>
      <c r="GX337" s="147"/>
      <c r="GY337" s="147"/>
      <c r="GZ337" s="147"/>
      <c r="HA337" s="147"/>
    </row>
    <row r="338" spans="1:209" ht="11.25" customHeight="1">
      <c r="A338" s="148">
        <v>43862</v>
      </c>
      <c r="B338" s="145">
        <v>6141</v>
      </c>
      <c r="C338" s="146">
        <v>6745</v>
      </c>
      <c r="D338" s="146">
        <v>623</v>
      </c>
      <c r="E338" s="149">
        <f t="shared" si="318"/>
        <v>7368</v>
      </c>
      <c r="F338" s="145">
        <v>0</v>
      </c>
      <c r="G338" s="146">
        <v>0</v>
      </c>
      <c r="H338" s="146">
        <v>0</v>
      </c>
      <c r="I338" s="149">
        <f t="shared" si="319"/>
        <v>0</v>
      </c>
      <c r="J338" s="146"/>
      <c r="K338" s="146"/>
      <c r="L338" s="146"/>
      <c r="M338" s="146"/>
      <c r="N338" s="145">
        <v>0</v>
      </c>
      <c r="O338" s="146">
        <v>0</v>
      </c>
      <c r="P338" s="146">
        <v>0</v>
      </c>
      <c r="Q338" s="149">
        <f t="shared" si="320"/>
        <v>0</v>
      </c>
      <c r="R338" s="145">
        <v>0</v>
      </c>
      <c r="S338" s="146">
        <v>0</v>
      </c>
      <c r="T338" s="146">
        <v>0</v>
      </c>
      <c r="U338" s="149">
        <f t="shared" si="321"/>
        <v>0</v>
      </c>
      <c r="V338" s="145">
        <v>0</v>
      </c>
      <c r="W338" s="146">
        <v>0</v>
      </c>
      <c r="X338" s="146">
        <v>0</v>
      </c>
      <c r="Y338" s="149">
        <f t="shared" si="322"/>
        <v>0</v>
      </c>
      <c r="Z338" s="145">
        <v>2411</v>
      </c>
      <c r="AA338" s="146">
        <v>2372</v>
      </c>
      <c r="AB338" s="146">
        <v>388</v>
      </c>
      <c r="AC338" s="149">
        <f t="shared" si="323"/>
        <v>2760</v>
      </c>
      <c r="AD338" s="145">
        <v>0</v>
      </c>
      <c r="AE338" s="146">
        <v>0</v>
      </c>
      <c r="AF338" s="146">
        <v>0</v>
      </c>
      <c r="AG338" s="149">
        <f t="shared" si="324"/>
        <v>0</v>
      </c>
      <c r="AH338" s="145">
        <v>0</v>
      </c>
      <c r="AI338" s="146">
        <v>0</v>
      </c>
      <c r="AJ338" s="146">
        <v>0</v>
      </c>
      <c r="AK338" s="149">
        <f t="shared" si="325"/>
        <v>0</v>
      </c>
      <c r="AL338" s="145">
        <v>0</v>
      </c>
      <c r="AM338" s="146">
        <v>0</v>
      </c>
      <c r="AN338" s="146">
        <v>0</v>
      </c>
      <c r="AO338" s="149">
        <f t="shared" si="326"/>
        <v>0</v>
      </c>
      <c r="AP338" s="145">
        <v>0</v>
      </c>
      <c r="AQ338" s="146">
        <v>0</v>
      </c>
      <c r="AR338" s="146">
        <v>0</v>
      </c>
      <c r="AS338" s="149">
        <f t="shared" si="327"/>
        <v>0</v>
      </c>
      <c r="AT338" s="145">
        <v>0</v>
      </c>
      <c r="AU338" s="146">
        <v>0</v>
      </c>
      <c r="AV338" s="146">
        <v>0</v>
      </c>
      <c r="AW338" s="149">
        <f t="shared" si="328"/>
        <v>0</v>
      </c>
      <c r="AX338" s="145">
        <v>0</v>
      </c>
      <c r="AY338" s="146">
        <v>0</v>
      </c>
      <c r="AZ338" s="146">
        <v>0</v>
      </c>
      <c r="BA338" s="149">
        <f t="shared" si="329"/>
        <v>0</v>
      </c>
      <c r="BB338" s="145">
        <v>0</v>
      </c>
      <c r="BC338" s="146">
        <v>0</v>
      </c>
      <c r="BD338" s="146">
        <v>0</v>
      </c>
      <c r="BE338" s="149">
        <f t="shared" si="330"/>
        <v>0</v>
      </c>
      <c r="BF338" s="145">
        <v>0</v>
      </c>
      <c r="BG338" s="146">
        <v>0</v>
      </c>
      <c r="BH338" s="146">
        <v>0</v>
      </c>
      <c r="BI338" s="149">
        <f t="shared" si="331"/>
        <v>0</v>
      </c>
      <c r="BJ338" s="145">
        <v>0</v>
      </c>
      <c r="BK338" s="146">
        <v>0</v>
      </c>
      <c r="BL338" s="146">
        <v>0</v>
      </c>
      <c r="BM338" s="149">
        <f t="shared" si="332"/>
        <v>0</v>
      </c>
      <c r="BN338" s="145">
        <v>0</v>
      </c>
      <c r="BO338" s="146">
        <v>0</v>
      </c>
      <c r="BP338" s="146">
        <v>0</v>
      </c>
      <c r="BQ338" s="149">
        <f t="shared" si="333"/>
        <v>0</v>
      </c>
      <c r="BR338" s="145">
        <v>0</v>
      </c>
      <c r="BS338" s="146">
        <v>0</v>
      </c>
      <c r="BT338" s="146">
        <v>0</v>
      </c>
      <c r="BU338" s="149">
        <f t="shared" si="334"/>
        <v>0</v>
      </c>
      <c r="BV338" s="145">
        <v>0</v>
      </c>
      <c r="BW338" s="146">
        <v>0</v>
      </c>
      <c r="BX338" s="146">
        <v>0</v>
      </c>
      <c r="BY338" s="149">
        <f t="shared" si="335"/>
        <v>0</v>
      </c>
      <c r="BZ338" s="145">
        <v>0</v>
      </c>
      <c r="CA338" s="146">
        <v>0</v>
      </c>
      <c r="CB338" s="146">
        <v>0</v>
      </c>
      <c r="CC338" s="149">
        <f t="shared" si="336"/>
        <v>0</v>
      </c>
      <c r="CD338" s="145">
        <v>0</v>
      </c>
      <c r="CE338" s="146">
        <v>0</v>
      </c>
      <c r="CF338" s="146">
        <v>0</v>
      </c>
      <c r="CG338" s="149">
        <f t="shared" si="337"/>
        <v>0</v>
      </c>
      <c r="CH338" s="145">
        <v>0</v>
      </c>
      <c r="CI338" s="146">
        <v>0</v>
      </c>
      <c r="CJ338" s="146">
        <v>0</v>
      </c>
      <c r="CK338" s="149">
        <f t="shared" si="338"/>
        <v>0</v>
      </c>
      <c r="CL338" s="145">
        <v>0</v>
      </c>
      <c r="CM338" s="146">
        <v>0</v>
      </c>
      <c r="CN338" s="146">
        <v>0</v>
      </c>
      <c r="CO338" s="149">
        <f t="shared" si="339"/>
        <v>0</v>
      </c>
      <c r="CP338" s="145">
        <v>0</v>
      </c>
      <c r="CQ338" s="146">
        <v>0</v>
      </c>
      <c r="CR338" s="146">
        <v>0</v>
      </c>
      <c r="CS338" s="149">
        <f t="shared" si="340"/>
        <v>0</v>
      </c>
      <c r="CT338" s="145">
        <v>262</v>
      </c>
      <c r="CU338" s="146">
        <v>542</v>
      </c>
      <c r="CV338" s="146">
        <v>35</v>
      </c>
      <c r="CW338" s="149">
        <f t="shared" si="341"/>
        <v>577</v>
      </c>
      <c r="CX338" s="145">
        <v>0</v>
      </c>
      <c r="CY338" s="146">
        <v>0</v>
      </c>
      <c r="CZ338" s="146">
        <v>0</v>
      </c>
      <c r="DA338" s="149">
        <f t="shared" si="342"/>
        <v>0</v>
      </c>
      <c r="DB338" s="145">
        <v>0</v>
      </c>
      <c r="DC338" s="146">
        <v>0</v>
      </c>
      <c r="DD338" s="146">
        <v>0</v>
      </c>
      <c r="DE338" s="149">
        <f t="shared" si="343"/>
        <v>0</v>
      </c>
      <c r="DF338" s="146"/>
      <c r="DG338" s="146"/>
      <c r="DH338" s="146"/>
      <c r="DI338" s="146"/>
      <c r="DJ338" s="145">
        <v>103</v>
      </c>
      <c r="DK338" s="146">
        <v>115</v>
      </c>
      <c r="DL338" s="146">
        <v>0</v>
      </c>
      <c r="DM338" s="149">
        <f t="shared" si="344"/>
        <v>115</v>
      </c>
      <c r="DN338" s="145">
        <v>0</v>
      </c>
      <c r="DO338" s="146">
        <v>0</v>
      </c>
      <c r="DP338" s="146">
        <v>0</v>
      </c>
      <c r="DQ338" s="149">
        <f t="shared" si="345"/>
        <v>0</v>
      </c>
      <c r="DR338" s="145">
        <v>0</v>
      </c>
      <c r="DS338" s="146">
        <v>0</v>
      </c>
      <c r="DT338" s="146">
        <v>0</v>
      </c>
      <c r="DU338" s="149">
        <f t="shared" si="346"/>
        <v>0</v>
      </c>
      <c r="DV338" s="145">
        <v>0</v>
      </c>
      <c r="DW338" s="146">
        <v>0</v>
      </c>
      <c r="DX338" s="146">
        <v>0</v>
      </c>
      <c r="DY338" s="149">
        <f t="shared" si="347"/>
        <v>0</v>
      </c>
      <c r="DZ338" s="145">
        <v>0</v>
      </c>
      <c r="EA338" s="146">
        <v>0</v>
      </c>
      <c r="EB338" s="146">
        <v>0</v>
      </c>
      <c r="EC338" s="149">
        <f t="shared" si="348"/>
        <v>0</v>
      </c>
      <c r="ED338" s="146"/>
      <c r="EE338" s="146"/>
      <c r="EF338" s="146"/>
      <c r="EG338" s="146"/>
      <c r="EH338" s="145">
        <v>0</v>
      </c>
      <c r="EI338" s="146">
        <v>0</v>
      </c>
      <c r="EJ338" s="146">
        <v>0</v>
      </c>
      <c r="EK338" s="149">
        <f t="shared" si="349"/>
        <v>0</v>
      </c>
      <c r="EL338" s="145">
        <v>0</v>
      </c>
      <c r="EM338" s="146">
        <v>0</v>
      </c>
      <c r="EN338" s="146">
        <v>0</v>
      </c>
      <c r="EO338" s="149">
        <f t="shared" si="350"/>
        <v>0</v>
      </c>
      <c r="EP338" s="145">
        <v>0</v>
      </c>
      <c r="EQ338" s="146">
        <v>0</v>
      </c>
      <c r="ER338" s="146">
        <v>0</v>
      </c>
      <c r="ES338" s="149">
        <f t="shared" si="351"/>
        <v>0</v>
      </c>
      <c r="ET338" s="145">
        <v>0</v>
      </c>
      <c r="EU338" s="146">
        <v>0</v>
      </c>
      <c r="EV338" s="146">
        <v>0</v>
      </c>
      <c r="EW338" s="149">
        <f t="shared" si="352"/>
        <v>0</v>
      </c>
      <c r="EX338" s="145">
        <v>401</v>
      </c>
      <c r="EY338" s="146">
        <v>399</v>
      </c>
      <c r="EZ338" s="146">
        <v>81</v>
      </c>
      <c r="FA338" s="149">
        <f t="shared" si="353"/>
        <v>480</v>
      </c>
      <c r="FB338" s="145">
        <v>0</v>
      </c>
      <c r="FC338" s="146">
        <v>0</v>
      </c>
      <c r="FD338" s="146">
        <v>0</v>
      </c>
      <c r="FE338" s="149">
        <f t="shared" si="354"/>
        <v>0</v>
      </c>
      <c r="FF338" s="145">
        <v>8749</v>
      </c>
      <c r="FG338" s="146">
        <v>10105</v>
      </c>
      <c r="FH338" s="146">
        <v>1197</v>
      </c>
      <c r="FI338" s="149">
        <f t="shared" si="355"/>
        <v>11302</v>
      </c>
      <c r="FJ338" s="145">
        <v>0</v>
      </c>
      <c r="FK338" s="146">
        <v>0</v>
      </c>
      <c r="FL338" s="146">
        <v>0</v>
      </c>
      <c r="FM338" s="149">
        <f t="shared" si="356"/>
        <v>0</v>
      </c>
      <c r="FN338" s="145">
        <v>0</v>
      </c>
      <c r="FO338" s="146">
        <v>0</v>
      </c>
      <c r="FP338" s="146">
        <v>0</v>
      </c>
      <c r="FQ338" s="149">
        <f t="shared" si="357"/>
        <v>0</v>
      </c>
      <c r="FR338" s="145">
        <v>0</v>
      </c>
      <c r="FS338" s="146">
        <v>0</v>
      </c>
      <c r="FT338" s="146">
        <v>0</v>
      </c>
      <c r="FU338" s="149">
        <f t="shared" si="358"/>
        <v>0</v>
      </c>
      <c r="FV338" s="145">
        <v>0</v>
      </c>
      <c r="FW338" s="146">
        <v>147</v>
      </c>
      <c r="FX338" s="146">
        <v>0</v>
      </c>
      <c r="FY338" s="149">
        <f t="shared" si="359"/>
        <v>147</v>
      </c>
      <c r="FZ338" s="145">
        <v>0</v>
      </c>
      <c r="GA338" s="146">
        <v>0</v>
      </c>
      <c r="GB338" s="146">
        <v>0</v>
      </c>
      <c r="GC338" s="149">
        <f t="shared" si="360"/>
        <v>0</v>
      </c>
      <c r="GD338" s="164">
        <f t="shared" si="361"/>
        <v>18067</v>
      </c>
      <c r="GE338" s="165">
        <f t="shared" si="361"/>
        <v>20425</v>
      </c>
      <c r="GF338" s="165">
        <f t="shared" si="361"/>
        <v>2324</v>
      </c>
      <c r="GG338" s="165">
        <f t="shared" si="361"/>
        <v>22749</v>
      </c>
      <c r="GH338" s="159"/>
      <c r="GI338" s="155"/>
      <c r="GJ338" s="155"/>
      <c r="GK338" s="155"/>
      <c r="GL338" s="155"/>
      <c r="GM338" s="155"/>
      <c r="GN338" s="155"/>
      <c r="GO338" s="155"/>
      <c r="GP338" s="147"/>
      <c r="GQ338" s="147"/>
      <c r="GR338" s="147"/>
      <c r="GS338" s="147"/>
      <c r="GT338" s="147"/>
      <c r="GU338" s="147"/>
      <c r="GV338" s="147"/>
      <c r="GW338" s="147"/>
      <c r="GX338" s="147"/>
      <c r="GY338" s="147"/>
      <c r="GZ338" s="147"/>
      <c r="HA338" s="147"/>
    </row>
    <row r="339" spans="1:209" ht="11.25" customHeight="1">
      <c r="A339" s="148">
        <v>43910</v>
      </c>
      <c r="B339" s="145">
        <v>898</v>
      </c>
      <c r="C339" s="146">
        <v>1484</v>
      </c>
      <c r="D339" s="146">
        <v>333</v>
      </c>
      <c r="E339" s="149">
        <f t="shared" si="318"/>
        <v>1817</v>
      </c>
      <c r="F339" s="145">
        <v>0</v>
      </c>
      <c r="G339" s="146">
        <v>0</v>
      </c>
      <c r="H339" s="146">
        <v>0</v>
      </c>
      <c r="I339" s="149">
        <f t="shared" si="319"/>
        <v>0</v>
      </c>
      <c r="J339" s="146"/>
      <c r="K339" s="146"/>
      <c r="L339" s="146"/>
      <c r="M339" s="146"/>
      <c r="N339" s="145">
        <v>0</v>
      </c>
      <c r="O339" s="146">
        <v>0</v>
      </c>
      <c r="P339" s="146">
        <v>0</v>
      </c>
      <c r="Q339" s="149">
        <f t="shared" si="320"/>
        <v>0</v>
      </c>
      <c r="R339" s="145">
        <v>0</v>
      </c>
      <c r="S339" s="146">
        <v>0</v>
      </c>
      <c r="T339" s="146">
        <v>0</v>
      </c>
      <c r="U339" s="149">
        <f t="shared" si="321"/>
        <v>0</v>
      </c>
      <c r="V339" s="145">
        <v>0</v>
      </c>
      <c r="W339" s="146">
        <v>0</v>
      </c>
      <c r="X339" s="146">
        <v>0</v>
      </c>
      <c r="Y339" s="149">
        <f t="shared" si="322"/>
        <v>0</v>
      </c>
      <c r="Z339" s="145">
        <v>1080</v>
      </c>
      <c r="AA339" s="146">
        <v>896</v>
      </c>
      <c r="AB339" s="146">
        <v>59</v>
      </c>
      <c r="AC339" s="149">
        <f t="shared" si="323"/>
        <v>955</v>
      </c>
      <c r="AD339" s="145">
        <v>0</v>
      </c>
      <c r="AE339" s="146">
        <v>0</v>
      </c>
      <c r="AF339" s="146">
        <v>0</v>
      </c>
      <c r="AG339" s="149">
        <f t="shared" si="324"/>
        <v>0</v>
      </c>
      <c r="AH339" s="145">
        <v>0</v>
      </c>
      <c r="AI339" s="146">
        <v>0</v>
      </c>
      <c r="AJ339" s="146">
        <v>0</v>
      </c>
      <c r="AK339" s="149">
        <f t="shared" si="325"/>
        <v>0</v>
      </c>
      <c r="AL339" s="145">
        <v>0</v>
      </c>
      <c r="AM339" s="146">
        <v>0</v>
      </c>
      <c r="AN339" s="146">
        <v>0</v>
      </c>
      <c r="AO339" s="149">
        <f t="shared" si="326"/>
        <v>0</v>
      </c>
      <c r="AP339" s="145">
        <v>0</v>
      </c>
      <c r="AQ339" s="146">
        <v>0</v>
      </c>
      <c r="AR339" s="146">
        <v>0</v>
      </c>
      <c r="AS339" s="149">
        <f t="shared" si="327"/>
        <v>0</v>
      </c>
      <c r="AT339" s="145">
        <v>0</v>
      </c>
      <c r="AU339" s="146">
        <v>0</v>
      </c>
      <c r="AV339" s="146">
        <v>0</v>
      </c>
      <c r="AW339" s="149">
        <f t="shared" si="328"/>
        <v>0</v>
      </c>
      <c r="AX339" s="145">
        <v>0</v>
      </c>
      <c r="AY339" s="146">
        <v>0</v>
      </c>
      <c r="AZ339" s="146">
        <v>0</v>
      </c>
      <c r="BA339" s="149">
        <f t="shared" si="329"/>
        <v>0</v>
      </c>
      <c r="BB339" s="145">
        <v>0</v>
      </c>
      <c r="BC339" s="146">
        <v>0</v>
      </c>
      <c r="BD339" s="146">
        <v>0</v>
      </c>
      <c r="BE339" s="149">
        <f t="shared" si="330"/>
        <v>0</v>
      </c>
      <c r="BF339" s="145">
        <v>0</v>
      </c>
      <c r="BG339" s="146">
        <v>0</v>
      </c>
      <c r="BH339" s="146">
        <v>0</v>
      </c>
      <c r="BI339" s="149">
        <f t="shared" si="331"/>
        <v>0</v>
      </c>
      <c r="BJ339" s="145">
        <v>0</v>
      </c>
      <c r="BK339" s="146">
        <v>0</v>
      </c>
      <c r="BL339" s="146">
        <v>0</v>
      </c>
      <c r="BM339" s="149">
        <f t="shared" si="332"/>
        <v>0</v>
      </c>
      <c r="BN339" s="145">
        <v>0</v>
      </c>
      <c r="BO339" s="146">
        <v>0</v>
      </c>
      <c r="BP339" s="146">
        <v>0</v>
      </c>
      <c r="BQ339" s="149">
        <f t="shared" si="333"/>
        <v>0</v>
      </c>
      <c r="BR339" s="145">
        <v>0</v>
      </c>
      <c r="BS339" s="146">
        <v>0</v>
      </c>
      <c r="BT339" s="146">
        <v>0</v>
      </c>
      <c r="BU339" s="149">
        <f t="shared" si="334"/>
        <v>0</v>
      </c>
      <c r="BV339" s="145">
        <v>0</v>
      </c>
      <c r="BW339" s="146">
        <v>0</v>
      </c>
      <c r="BX339" s="146">
        <v>0</v>
      </c>
      <c r="BY339" s="149">
        <f t="shared" si="335"/>
        <v>0</v>
      </c>
      <c r="BZ339" s="145">
        <v>0</v>
      </c>
      <c r="CA339" s="146">
        <v>0</v>
      </c>
      <c r="CB339" s="146">
        <v>0</v>
      </c>
      <c r="CC339" s="149">
        <f t="shared" si="336"/>
        <v>0</v>
      </c>
      <c r="CD339" s="145">
        <v>0</v>
      </c>
      <c r="CE339" s="146">
        <v>0</v>
      </c>
      <c r="CF339" s="146">
        <v>0</v>
      </c>
      <c r="CG339" s="149">
        <f t="shared" si="337"/>
        <v>0</v>
      </c>
      <c r="CH339" s="145">
        <v>0</v>
      </c>
      <c r="CI339" s="146">
        <v>0</v>
      </c>
      <c r="CJ339" s="146">
        <v>0</v>
      </c>
      <c r="CK339" s="149">
        <f t="shared" si="338"/>
        <v>0</v>
      </c>
      <c r="CL339" s="145">
        <v>0</v>
      </c>
      <c r="CM339" s="146">
        <v>0</v>
      </c>
      <c r="CN339" s="146">
        <v>0</v>
      </c>
      <c r="CO339" s="149">
        <f t="shared" si="339"/>
        <v>0</v>
      </c>
      <c r="CP339" s="145">
        <v>0</v>
      </c>
      <c r="CQ339" s="146">
        <v>0</v>
      </c>
      <c r="CR339" s="146">
        <v>0</v>
      </c>
      <c r="CS339" s="149">
        <f t="shared" si="340"/>
        <v>0</v>
      </c>
      <c r="CT339" s="145">
        <v>16</v>
      </c>
      <c r="CU339" s="146">
        <v>66</v>
      </c>
      <c r="CV339" s="146">
        <v>0</v>
      </c>
      <c r="CW339" s="149">
        <f t="shared" si="341"/>
        <v>66</v>
      </c>
      <c r="CX339" s="145">
        <v>0</v>
      </c>
      <c r="CY339" s="146">
        <v>0</v>
      </c>
      <c r="CZ339" s="146">
        <v>0</v>
      </c>
      <c r="DA339" s="149">
        <f t="shared" si="342"/>
        <v>0</v>
      </c>
      <c r="DB339" s="145">
        <v>0</v>
      </c>
      <c r="DC339" s="146">
        <v>0</v>
      </c>
      <c r="DD339" s="146">
        <v>0</v>
      </c>
      <c r="DE339" s="149">
        <f t="shared" si="343"/>
        <v>0</v>
      </c>
      <c r="DF339" s="146"/>
      <c r="DG339" s="146"/>
      <c r="DH339" s="146"/>
      <c r="DI339" s="146"/>
      <c r="DJ339" s="145">
        <v>176</v>
      </c>
      <c r="DK339" s="146">
        <v>198</v>
      </c>
      <c r="DL339" s="146">
        <v>0</v>
      </c>
      <c r="DM339" s="149">
        <f t="shared" si="344"/>
        <v>198</v>
      </c>
      <c r="DN339" s="145">
        <v>0</v>
      </c>
      <c r="DO339" s="146">
        <v>0</v>
      </c>
      <c r="DP339" s="146">
        <v>0</v>
      </c>
      <c r="DQ339" s="149">
        <f t="shared" si="345"/>
        <v>0</v>
      </c>
      <c r="DR339" s="145">
        <v>0</v>
      </c>
      <c r="DS339" s="146">
        <v>0</v>
      </c>
      <c r="DT339" s="146">
        <v>0</v>
      </c>
      <c r="DU339" s="149">
        <f t="shared" si="346"/>
        <v>0</v>
      </c>
      <c r="DV339" s="145">
        <v>0</v>
      </c>
      <c r="DW339" s="146">
        <v>0</v>
      </c>
      <c r="DX339" s="146">
        <v>0</v>
      </c>
      <c r="DY339" s="149">
        <f t="shared" si="347"/>
        <v>0</v>
      </c>
      <c r="DZ339" s="145">
        <v>0</v>
      </c>
      <c r="EA339" s="146">
        <v>0</v>
      </c>
      <c r="EB339" s="146">
        <v>0</v>
      </c>
      <c r="EC339" s="149">
        <f t="shared" si="348"/>
        <v>0</v>
      </c>
      <c r="ED339" s="146"/>
      <c r="EE339" s="146"/>
      <c r="EF339" s="146"/>
      <c r="EG339" s="146"/>
      <c r="EH339" s="145">
        <v>0</v>
      </c>
      <c r="EI339" s="146">
        <v>0</v>
      </c>
      <c r="EJ339" s="146">
        <v>0</v>
      </c>
      <c r="EK339" s="149">
        <f t="shared" si="349"/>
        <v>0</v>
      </c>
      <c r="EL339" s="145">
        <v>0</v>
      </c>
      <c r="EM339" s="146">
        <v>0</v>
      </c>
      <c r="EN339" s="146">
        <v>0</v>
      </c>
      <c r="EO339" s="149">
        <f t="shared" si="350"/>
        <v>0</v>
      </c>
      <c r="EP339" s="145">
        <v>0</v>
      </c>
      <c r="EQ339" s="146">
        <v>0</v>
      </c>
      <c r="ER339" s="146">
        <v>0</v>
      </c>
      <c r="ES339" s="149">
        <f t="shared" si="351"/>
        <v>0</v>
      </c>
      <c r="ET339" s="145">
        <v>0</v>
      </c>
      <c r="EU339" s="146">
        <v>0</v>
      </c>
      <c r="EV339" s="146">
        <v>0</v>
      </c>
      <c r="EW339" s="149">
        <f t="shared" si="352"/>
        <v>0</v>
      </c>
      <c r="EX339" s="145">
        <v>339</v>
      </c>
      <c r="EY339" s="146">
        <v>159</v>
      </c>
      <c r="EZ339" s="146">
        <v>22</v>
      </c>
      <c r="FA339" s="149">
        <f t="shared" si="353"/>
        <v>181</v>
      </c>
      <c r="FB339" s="145">
        <v>0</v>
      </c>
      <c r="FC339" s="146">
        <v>0</v>
      </c>
      <c r="FD339" s="146">
        <v>0</v>
      </c>
      <c r="FE339" s="149">
        <f t="shared" si="354"/>
        <v>0</v>
      </c>
      <c r="FF339" s="145">
        <v>2042</v>
      </c>
      <c r="FG339" s="146">
        <v>2819</v>
      </c>
      <c r="FH339" s="146">
        <v>891</v>
      </c>
      <c r="FI339" s="149">
        <f t="shared" si="355"/>
        <v>3710</v>
      </c>
      <c r="FJ339" s="145">
        <v>0</v>
      </c>
      <c r="FK339" s="146">
        <v>0</v>
      </c>
      <c r="FL339" s="146">
        <v>0</v>
      </c>
      <c r="FM339" s="149">
        <f t="shared" si="356"/>
        <v>0</v>
      </c>
      <c r="FN339" s="145">
        <v>0</v>
      </c>
      <c r="FO339" s="146">
        <v>0</v>
      </c>
      <c r="FP339" s="146">
        <v>0</v>
      </c>
      <c r="FQ339" s="149">
        <f t="shared" si="357"/>
        <v>0</v>
      </c>
      <c r="FR339" s="145">
        <v>0</v>
      </c>
      <c r="FS339" s="146">
        <v>0</v>
      </c>
      <c r="FT339" s="146">
        <v>0</v>
      </c>
      <c r="FU339" s="149">
        <f t="shared" si="358"/>
        <v>0</v>
      </c>
      <c r="FV339" s="145">
        <v>0</v>
      </c>
      <c r="FW339" s="146">
        <v>23</v>
      </c>
      <c r="FX339" s="146">
        <v>0</v>
      </c>
      <c r="FY339" s="149">
        <f t="shared" si="359"/>
        <v>23</v>
      </c>
      <c r="FZ339" s="145">
        <v>0</v>
      </c>
      <c r="GA339" s="146">
        <v>0</v>
      </c>
      <c r="GB339" s="146">
        <v>0</v>
      </c>
      <c r="GC339" s="149">
        <f t="shared" si="360"/>
        <v>0</v>
      </c>
      <c r="GD339" s="164">
        <f t="shared" si="361"/>
        <v>4551</v>
      </c>
      <c r="GE339" s="165">
        <f t="shared" si="361"/>
        <v>5645</v>
      </c>
      <c r="GF339" s="165">
        <f t="shared" si="361"/>
        <v>1305</v>
      </c>
      <c r="GG339" s="165">
        <f t="shared" si="361"/>
        <v>6950</v>
      </c>
      <c r="GH339" s="159"/>
      <c r="GI339" s="155"/>
      <c r="GJ339" s="155"/>
      <c r="GK339" s="155"/>
      <c r="GL339" s="155"/>
      <c r="GM339" s="155"/>
      <c r="GN339" s="155"/>
      <c r="GO339" s="155"/>
      <c r="GP339" s="147"/>
      <c r="GQ339" s="147"/>
      <c r="GR339" s="147"/>
      <c r="GS339" s="147"/>
      <c r="GT339" s="147"/>
      <c r="GU339" s="147"/>
      <c r="GV339" s="147"/>
      <c r="GW339" s="147"/>
      <c r="GX339" s="147"/>
      <c r="GY339" s="147"/>
      <c r="GZ339" s="147"/>
      <c r="HA339" s="147"/>
    </row>
    <row r="340" spans="1:209" ht="11.25" customHeight="1">
      <c r="A340" s="148">
        <v>43941</v>
      </c>
      <c r="B340" s="145">
        <v>0</v>
      </c>
      <c r="C340" s="146">
        <v>0</v>
      </c>
      <c r="D340" s="146">
        <v>0</v>
      </c>
      <c r="E340" s="149">
        <f t="shared" si="318"/>
        <v>0</v>
      </c>
      <c r="F340" s="145">
        <v>0</v>
      </c>
      <c r="G340" s="146">
        <v>0</v>
      </c>
      <c r="H340" s="146">
        <v>0</v>
      </c>
      <c r="I340" s="149">
        <f t="shared" si="319"/>
        <v>0</v>
      </c>
      <c r="J340" s="146"/>
      <c r="K340" s="146"/>
      <c r="L340" s="146"/>
      <c r="M340" s="146"/>
      <c r="N340" s="145">
        <v>0</v>
      </c>
      <c r="O340" s="146">
        <v>0</v>
      </c>
      <c r="P340" s="146">
        <v>0</v>
      </c>
      <c r="Q340" s="149">
        <f t="shared" si="320"/>
        <v>0</v>
      </c>
      <c r="R340" s="145">
        <v>0</v>
      </c>
      <c r="S340" s="146">
        <v>0</v>
      </c>
      <c r="T340" s="146">
        <v>0</v>
      </c>
      <c r="U340" s="149">
        <f t="shared" si="321"/>
        <v>0</v>
      </c>
      <c r="V340" s="145">
        <v>0</v>
      </c>
      <c r="W340" s="146">
        <v>0</v>
      </c>
      <c r="X340" s="146">
        <v>0</v>
      </c>
      <c r="Y340" s="149">
        <f t="shared" si="322"/>
        <v>0</v>
      </c>
      <c r="Z340" s="145">
        <v>0</v>
      </c>
      <c r="AA340" s="146">
        <v>0</v>
      </c>
      <c r="AB340" s="146">
        <v>0</v>
      </c>
      <c r="AC340" s="149">
        <f t="shared" si="323"/>
        <v>0</v>
      </c>
      <c r="AD340" s="145">
        <v>0</v>
      </c>
      <c r="AE340" s="146">
        <v>0</v>
      </c>
      <c r="AF340" s="146">
        <v>0</v>
      </c>
      <c r="AG340" s="149">
        <f t="shared" si="324"/>
        <v>0</v>
      </c>
      <c r="AH340" s="145">
        <v>0</v>
      </c>
      <c r="AI340" s="146">
        <v>0</v>
      </c>
      <c r="AJ340" s="146">
        <v>0</v>
      </c>
      <c r="AK340" s="149">
        <f t="shared" si="325"/>
        <v>0</v>
      </c>
      <c r="AL340" s="145">
        <v>0</v>
      </c>
      <c r="AM340" s="146">
        <v>0</v>
      </c>
      <c r="AN340" s="146">
        <v>0</v>
      </c>
      <c r="AO340" s="149">
        <f t="shared" si="326"/>
        <v>0</v>
      </c>
      <c r="AP340" s="145">
        <v>0</v>
      </c>
      <c r="AQ340" s="146">
        <v>0</v>
      </c>
      <c r="AR340" s="146">
        <v>0</v>
      </c>
      <c r="AS340" s="149">
        <f t="shared" si="327"/>
        <v>0</v>
      </c>
      <c r="AT340" s="145">
        <v>0</v>
      </c>
      <c r="AU340" s="146">
        <v>0</v>
      </c>
      <c r="AV340" s="146">
        <v>0</v>
      </c>
      <c r="AW340" s="149">
        <f t="shared" si="328"/>
        <v>0</v>
      </c>
      <c r="AX340" s="145">
        <v>0</v>
      </c>
      <c r="AY340" s="146">
        <v>0</v>
      </c>
      <c r="AZ340" s="146">
        <v>0</v>
      </c>
      <c r="BA340" s="149">
        <f t="shared" si="329"/>
        <v>0</v>
      </c>
      <c r="BB340" s="145">
        <v>0</v>
      </c>
      <c r="BC340" s="146">
        <v>0</v>
      </c>
      <c r="BD340" s="146">
        <v>0</v>
      </c>
      <c r="BE340" s="149">
        <f t="shared" si="330"/>
        <v>0</v>
      </c>
      <c r="BF340" s="145">
        <v>0</v>
      </c>
      <c r="BG340" s="146">
        <v>0</v>
      </c>
      <c r="BH340" s="146">
        <v>0</v>
      </c>
      <c r="BI340" s="149">
        <f t="shared" si="331"/>
        <v>0</v>
      </c>
      <c r="BJ340" s="145">
        <v>0</v>
      </c>
      <c r="BK340" s="146">
        <v>0</v>
      </c>
      <c r="BL340" s="146">
        <v>0</v>
      </c>
      <c r="BM340" s="149">
        <f t="shared" si="332"/>
        <v>0</v>
      </c>
      <c r="BN340" s="145">
        <v>0</v>
      </c>
      <c r="BO340" s="146">
        <v>0</v>
      </c>
      <c r="BP340" s="146">
        <v>0</v>
      </c>
      <c r="BQ340" s="149">
        <f t="shared" si="333"/>
        <v>0</v>
      </c>
      <c r="BR340" s="145">
        <v>0</v>
      </c>
      <c r="BS340" s="146">
        <v>0</v>
      </c>
      <c r="BT340" s="146">
        <v>0</v>
      </c>
      <c r="BU340" s="149">
        <f t="shared" si="334"/>
        <v>0</v>
      </c>
      <c r="BV340" s="145">
        <v>0</v>
      </c>
      <c r="BW340" s="146">
        <v>0</v>
      </c>
      <c r="BX340" s="146">
        <v>0</v>
      </c>
      <c r="BY340" s="149">
        <f t="shared" si="335"/>
        <v>0</v>
      </c>
      <c r="BZ340" s="145">
        <v>0</v>
      </c>
      <c r="CA340" s="146">
        <v>0</v>
      </c>
      <c r="CB340" s="146">
        <v>0</v>
      </c>
      <c r="CC340" s="149">
        <f t="shared" si="336"/>
        <v>0</v>
      </c>
      <c r="CD340" s="145">
        <v>0</v>
      </c>
      <c r="CE340" s="146">
        <v>0</v>
      </c>
      <c r="CF340" s="146">
        <v>0</v>
      </c>
      <c r="CG340" s="149">
        <f t="shared" si="337"/>
        <v>0</v>
      </c>
      <c r="CH340" s="145">
        <v>0</v>
      </c>
      <c r="CI340" s="146">
        <v>0</v>
      </c>
      <c r="CJ340" s="146">
        <v>0</v>
      </c>
      <c r="CK340" s="149">
        <f t="shared" si="338"/>
        <v>0</v>
      </c>
      <c r="CL340" s="145">
        <v>0</v>
      </c>
      <c r="CM340" s="146">
        <v>0</v>
      </c>
      <c r="CN340" s="146">
        <v>0</v>
      </c>
      <c r="CO340" s="149">
        <f t="shared" si="339"/>
        <v>0</v>
      </c>
      <c r="CP340" s="145">
        <v>0</v>
      </c>
      <c r="CQ340" s="146">
        <v>0</v>
      </c>
      <c r="CR340" s="146">
        <v>0</v>
      </c>
      <c r="CS340" s="149">
        <f t="shared" si="340"/>
        <v>0</v>
      </c>
      <c r="CT340" s="145">
        <v>0</v>
      </c>
      <c r="CU340" s="146">
        <v>0</v>
      </c>
      <c r="CV340" s="146">
        <v>0</v>
      </c>
      <c r="CW340" s="149">
        <f t="shared" si="341"/>
        <v>0</v>
      </c>
      <c r="CX340" s="145">
        <v>0</v>
      </c>
      <c r="CY340" s="146">
        <v>0</v>
      </c>
      <c r="CZ340" s="146">
        <v>0</v>
      </c>
      <c r="DA340" s="149">
        <f t="shared" si="342"/>
        <v>0</v>
      </c>
      <c r="DB340" s="145">
        <v>0</v>
      </c>
      <c r="DC340" s="146">
        <v>0</v>
      </c>
      <c r="DD340" s="146">
        <v>0</v>
      </c>
      <c r="DE340" s="149">
        <f t="shared" si="343"/>
        <v>0</v>
      </c>
      <c r="DF340" s="146"/>
      <c r="DG340" s="146"/>
      <c r="DH340" s="146"/>
      <c r="DI340" s="146"/>
      <c r="DJ340" s="145">
        <v>0</v>
      </c>
      <c r="DK340" s="146">
        <v>0</v>
      </c>
      <c r="DL340" s="146">
        <v>0</v>
      </c>
      <c r="DM340" s="149">
        <f t="shared" si="344"/>
        <v>0</v>
      </c>
      <c r="DN340" s="145">
        <v>0</v>
      </c>
      <c r="DO340" s="146">
        <v>0</v>
      </c>
      <c r="DP340" s="146">
        <v>0</v>
      </c>
      <c r="DQ340" s="149">
        <f t="shared" si="345"/>
        <v>0</v>
      </c>
      <c r="DR340" s="145">
        <v>0</v>
      </c>
      <c r="DS340" s="146">
        <v>0</v>
      </c>
      <c r="DT340" s="146">
        <v>0</v>
      </c>
      <c r="DU340" s="149">
        <f t="shared" si="346"/>
        <v>0</v>
      </c>
      <c r="DV340" s="145">
        <v>0</v>
      </c>
      <c r="DW340" s="146">
        <v>0</v>
      </c>
      <c r="DX340" s="146">
        <v>0</v>
      </c>
      <c r="DY340" s="149">
        <f t="shared" si="347"/>
        <v>0</v>
      </c>
      <c r="DZ340" s="145">
        <v>0</v>
      </c>
      <c r="EA340" s="146">
        <v>0</v>
      </c>
      <c r="EB340" s="146">
        <v>0</v>
      </c>
      <c r="EC340" s="149">
        <f t="shared" si="348"/>
        <v>0</v>
      </c>
      <c r="ED340" s="146"/>
      <c r="EE340" s="146"/>
      <c r="EF340" s="146"/>
      <c r="EG340" s="146"/>
      <c r="EH340" s="145">
        <v>0</v>
      </c>
      <c r="EI340" s="146">
        <v>0</v>
      </c>
      <c r="EJ340" s="146">
        <v>0</v>
      </c>
      <c r="EK340" s="149">
        <f t="shared" si="349"/>
        <v>0</v>
      </c>
      <c r="EL340" s="145">
        <v>0</v>
      </c>
      <c r="EM340" s="146">
        <v>0</v>
      </c>
      <c r="EN340" s="146">
        <v>0</v>
      </c>
      <c r="EO340" s="149">
        <f t="shared" si="350"/>
        <v>0</v>
      </c>
      <c r="EP340" s="145">
        <v>0</v>
      </c>
      <c r="EQ340" s="146">
        <v>0</v>
      </c>
      <c r="ER340" s="146">
        <v>0</v>
      </c>
      <c r="ES340" s="149">
        <f t="shared" si="351"/>
        <v>0</v>
      </c>
      <c r="ET340" s="145">
        <v>0</v>
      </c>
      <c r="EU340" s="146">
        <v>0</v>
      </c>
      <c r="EV340" s="146">
        <v>0</v>
      </c>
      <c r="EW340" s="149">
        <f t="shared" si="352"/>
        <v>0</v>
      </c>
      <c r="EX340" s="145">
        <v>0</v>
      </c>
      <c r="EY340" s="146">
        <v>0</v>
      </c>
      <c r="EZ340" s="146">
        <v>0</v>
      </c>
      <c r="FA340" s="149">
        <f t="shared" si="353"/>
        <v>0</v>
      </c>
      <c r="FB340" s="145">
        <v>0</v>
      </c>
      <c r="FC340" s="146">
        <v>0</v>
      </c>
      <c r="FD340" s="146">
        <v>0</v>
      </c>
      <c r="FE340" s="149">
        <f t="shared" si="354"/>
        <v>0</v>
      </c>
      <c r="FF340" s="145">
        <v>0</v>
      </c>
      <c r="FG340" s="146">
        <v>0</v>
      </c>
      <c r="FH340" s="146">
        <v>0</v>
      </c>
      <c r="FI340" s="149">
        <f t="shared" si="355"/>
        <v>0</v>
      </c>
      <c r="FJ340" s="145">
        <v>0</v>
      </c>
      <c r="FK340" s="146">
        <v>0</v>
      </c>
      <c r="FL340" s="146">
        <v>0</v>
      </c>
      <c r="FM340" s="149">
        <f t="shared" si="356"/>
        <v>0</v>
      </c>
      <c r="FN340" s="145">
        <v>0</v>
      </c>
      <c r="FO340" s="146">
        <v>0</v>
      </c>
      <c r="FP340" s="146">
        <v>0</v>
      </c>
      <c r="FQ340" s="149">
        <f t="shared" si="357"/>
        <v>0</v>
      </c>
      <c r="FR340" s="145">
        <v>0</v>
      </c>
      <c r="FS340" s="146">
        <v>0</v>
      </c>
      <c r="FT340" s="146">
        <v>0</v>
      </c>
      <c r="FU340" s="149">
        <f t="shared" si="358"/>
        <v>0</v>
      </c>
      <c r="FV340" s="145">
        <v>0</v>
      </c>
      <c r="FW340" s="146">
        <v>0</v>
      </c>
      <c r="FX340" s="146">
        <v>0</v>
      </c>
      <c r="FY340" s="149">
        <f t="shared" si="359"/>
        <v>0</v>
      </c>
      <c r="FZ340" s="145">
        <v>0</v>
      </c>
      <c r="GA340" s="146">
        <v>0</v>
      </c>
      <c r="GB340" s="146">
        <v>0</v>
      </c>
      <c r="GC340" s="149">
        <f t="shared" si="360"/>
        <v>0</v>
      </c>
      <c r="GD340" s="164">
        <f t="shared" si="361"/>
        <v>0</v>
      </c>
      <c r="GE340" s="165">
        <f t="shared" si="361"/>
        <v>0</v>
      </c>
      <c r="GF340" s="165">
        <f t="shared" si="361"/>
        <v>0</v>
      </c>
      <c r="GG340" s="165">
        <f t="shared" si="361"/>
        <v>0</v>
      </c>
      <c r="GH340" s="159"/>
      <c r="GI340" s="147"/>
      <c r="GJ340" s="147"/>
      <c r="GK340" s="147"/>
      <c r="GL340" s="147"/>
      <c r="GM340" s="147"/>
      <c r="GN340" s="147"/>
      <c r="GO340" s="147"/>
      <c r="GP340" s="147"/>
      <c r="GQ340" s="147"/>
      <c r="GR340" s="147"/>
      <c r="GS340" s="147"/>
      <c r="GT340" s="147"/>
      <c r="GU340" s="147"/>
      <c r="GV340" s="147"/>
      <c r="GW340" s="147"/>
      <c r="GX340" s="147"/>
      <c r="GY340" s="147"/>
      <c r="GZ340" s="147"/>
      <c r="HA340" s="147"/>
    </row>
    <row r="341" spans="1:209" ht="11.25" customHeight="1">
      <c r="A341" s="148">
        <v>43971</v>
      </c>
      <c r="B341" s="145">
        <v>0</v>
      </c>
      <c r="C341" s="146">
        <v>0</v>
      </c>
      <c r="D341" s="146">
        <v>0</v>
      </c>
      <c r="E341" s="149">
        <f t="shared" si="318"/>
        <v>0</v>
      </c>
      <c r="F341" s="145">
        <v>0</v>
      </c>
      <c r="G341" s="146">
        <v>0</v>
      </c>
      <c r="H341" s="146">
        <v>0</v>
      </c>
      <c r="I341" s="149">
        <f t="shared" si="319"/>
        <v>0</v>
      </c>
      <c r="J341" s="146"/>
      <c r="K341" s="146"/>
      <c r="L341" s="146"/>
      <c r="M341" s="146"/>
      <c r="N341" s="145">
        <v>0</v>
      </c>
      <c r="O341" s="146">
        <v>0</v>
      </c>
      <c r="P341" s="146">
        <v>0</v>
      </c>
      <c r="Q341" s="149">
        <f t="shared" si="320"/>
        <v>0</v>
      </c>
      <c r="R341" s="145">
        <v>0</v>
      </c>
      <c r="S341" s="146">
        <v>0</v>
      </c>
      <c r="T341" s="146">
        <v>0</v>
      </c>
      <c r="U341" s="149">
        <f t="shared" si="321"/>
        <v>0</v>
      </c>
      <c r="V341" s="145">
        <v>0</v>
      </c>
      <c r="W341" s="146">
        <v>0</v>
      </c>
      <c r="X341" s="146">
        <v>0</v>
      </c>
      <c r="Y341" s="149">
        <f t="shared" si="322"/>
        <v>0</v>
      </c>
      <c r="Z341" s="145">
        <v>0</v>
      </c>
      <c r="AA341" s="146">
        <v>0</v>
      </c>
      <c r="AB341" s="146">
        <v>0</v>
      </c>
      <c r="AC341" s="149">
        <f t="shared" si="323"/>
        <v>0</v>
      </c>
      <c r="AD341" s="145">
        <v>0</v>
      </c>
      <c r="AE341" s="146">
        <v>0</v>
      </c>
      <c r="AF341" s="146">
        <v>0</v>
      </c>
      <c r="AG341" s="149">
        <f t="shared" si="324"/>
        <v>0</v>
      </c>
      <c r="AH341" s="145">
        <v>0</v>
      </c>
      <c r="AI341" s="146">
        <v>0</v>
      </c>
      <c r="AJ341" s="146">
        <v>0</v>
      </c>
      <c r="AK341" s="149">
        <f t="shared" si="325"/>
        <v>0</v>
      </c>
      <c r="AL341" s="145">
        <v>0</v>
      </c>
      <c r="AM341" s="146">
        <v>0</v>
      </c>
      <c r="AN341" s="146">
        <v>0</v>
      </c>
      <c r="AO341" s="149">
        <f t="shared" si="326"/>
        <v>0</v>
      </c>
      <c r="AP341" s="145">
        <v>0</v>
      </c>
      <c r="AQ341" s="146">
        <v>0</v>
      </c>
      <c r="AR341" s="146">
        <v>0</v>
      </c>
      <c r="AS341" s="149">
        <f t="shared" si="327"/>
        <v>0</v>
      </c>
      <c r="AT341" s="145">
        <v>0</v>
      </c>
      <c r="AU341" s="146">
        <v>0</v>
      </c>
      <c r="AV341" s="146">
        <v>0</v>
      </c>
      <c r="AW341" s="149">
        <f t="shared" si="328"/>
        <v>0</v>
      </c>
      <c r="AX341" s="145">
        <v>0</v>
      </c>
      <c r="AY341" s="146">
        <v>0</v>
      </c>
      <c r="AZ341" s="146">
        <v>0</v>
      </c>
      <c r="BA341" s="149">
        <f t="shared" si="329"/>
        <v>0</v>
      </c>
      <c r="BB341" s="145">
        <v>0</v>
      </c>
      <c r="BC341" s="146">
        <v>0</v>
      </c>
      <c r="BD341" s="146">
        <v>0</v>
      </c>
      <c r="BE341" s="149">
        <f t="shared" si="330"/>
        <v>0</v>
      </c>
      <c r="BF341" s="145">
        <v>0</v>
      </c>
      <c r="BG341" s="146">
        <v>0</v>
      </c>
      <c r="BH341" s="146">
        <v>0</v>
      </c>
      <c r="BI341" s="149">
        <f t="shared" si="331"/>
        <v>0</v>
      </c>
      <c r="BJ341" s="145">
        <v>0</v>
      </c>
      <c r="BK341" s="146">
        <v>0</v>
      </c>
      <c r="BL341" s="146">
        <v>0</v>
      </c>
      <c r="BM341" s="149">
        <f t="shared" si="332"/>
        <v>0</v>
      </c>
      <c r="BN341" s="145">
        <v>0</v>
      </c>
      <c r="BO341" s="146">
        <v>0</v>
      </c>
      <c r="BP341" s="146">
        <v>0</v>
      </c>
      <c r="BQ341" s="149">
        <f t="shared" si="333"/>
        <v>0</v>
      </c>
      <c r="BR341" s="145">
        <v>0</v>
      </c>
      <c r="BS341" s="146">
        <v>0</v>
      </c>
      <c r="BT341" s="146">
        <v>0</v>
      </c>
      <c r="BU341" s="149">
        <f t="shared" si="334"/>
        <v>0</v>
      </c>
      <c r="BV341" s="145">
        <v>0</v>
      </c>
      <c r="BW341" s="146">
        <v>0</v>
      </c>
      <c r="BX341" s="146">
        <v>0</v>
      </c>
      <c r="BY341" s="149">
        <f t="shared" si="335"/>
        <v>0</v>
      </c>
      <c r="BZ341" s="145">
        <v>0</v>
      </c>
      <c r="CA341" s="146">
        <v>0</v>
      </c>
      <c r="CB341" s="146">
        <v>0</v>
      </c>
      <c r="CC341" s="149">
        <f t="shared" si="336"/>
        <v>0</v>
      </c>
      <c r="CD341" s="145">
        <v>0</v>
      </c>
      <c r="CE341" s="146">
        <v>0</v>
      </c>
      <c r="CF341" s="146">
        <v>0</v>
      </c>
      <c r="CG341" s="149">
        <f t="shared" si="337"/>
        <v>0</v>
      </c>
      <c r="CH341" s="145">
        <v>0</v>
      </c>
      <c r="CI341" s="146">
        <v>0</v>
      </c>
      <c r="CJ341" s="146">
        <v>0</v>
      </c>
      <c r="CK341" s="149">
        <f t="shared" si="338"/>
        <v>0</v>
      </c>
      <c r="CL341" s="145">
        <v>0</v>
      </c>
      <c r="CM341" s="146">
        <v>0</v>
      </c>
      <c r="CN341" s="146">
        <v>0</v>
      </c>
      <c r="CO341" s="149">
        <f t="shared" si="339"/>
        <v>0</v>
      </c>
      <c r="CP341" s="145">
        <v>0</v>
      </c>
      <c r="CQ341" s="146">
        <v>0</v>
      </c>
      <c r="CR341" s="146">
        <v>0</v>
      </c>
      <c r="CS341" s="149">
        <f t="shared" si="340"/>
        <v>0</v>
      </c>
      <c r="CT341" s="145">
        <v>0</v>
      </c>
      <c r="CU341" s="146">
        <v>0</v>
      </c>
      <c r="CV341" s="146">
        <v>0</v>
      </c>
      <c r="CW341" s="149">
        <f t="shared" si="341"/>
        <v>0</v>
      </c>
      <c r="CX341" s="145">
        <v>0</v>
      </c>
      <c r="CY341" s="146">
        <v>0</v>
      </c>
      <c r="CZ341" s="146">
        <v>0</v>
      </c>
      <c r="DA341" s="149">
        <f t="shared" si="342"/>
        <v>0</v>
      </c>
      <c r="DB341" s="145">
        <v>0</v>
      </c>
      <c r="DC341" s="146">
        <v>0</v>
      </c>
      <c r="DD341" s="146">
        <v>0</v>
      </c>
      <c r="DE341" s="149">
        <f t="shared" si="343"/>
        <v>0</v>
      </c>
      <c r="DF341" s="146"/>
      <c r="DG341" s="146"/>
      <c r="DH341" s="146"/>
      <c r="DI341" s="146"/>
      <c r="DJ341" s="145">
        <v>0</v>
      </c>
      <c r="DK341" s="146">
        <v>0</v>
      </c>
      <c r="DL341" s="146">
        <v>0</v>
      </c>
      <c r="DM341" s="149">
        <f t="shared" si="344"/>
        <v>0</v>
      </c>
      <c r="DN341" s="145">
        <v>0</v>
      </c>
      <c r="DO341" s="146">
        <v>0</v>
      </c>
      <c r="DP341" s="146">
        <v>0</v>
      </c>
      <c r="DQ341" s="149">
        <f t="shared" si="345"/>
        <v>0</v>
      </c>
      <c r="DR341" s="145">
        <v>0</v>
      </c>
      <c r="DS341" s="146">
        <v>0</v>
      </c>
      <c r="DT341" s="146">
        <v>0</v>
      </c>
      <c r="DU341" s="149">
        <f t="shared" si="346"/>
        <v>0</v>
      </c>
      <c r="DV341" s="145">
        <v>0</v>
      </c>
      <c r="DW341" s="146">
        <v>0</v>
      </c>
      <c r="DX341" s="146">
        <v>0</v>
      </c>
      <c r="DY341" s="149">
        <f t="shared" si="347"/>
        <v>0</v>
      </c>
      <c r="DZ341" s="145">
        <v>0</v>
      </c>
      <c r="EA341" s="146">
        <v>0</v>
      </c>
      <c r="EB341" s="146">
        <v>0</v>
      </c>
      <c r="EC341" s="149">
        <f t="shared" si="348"/>
        <v>0</v>
      </c>
      <c r="ED341" s="146"/>
      <c r="EE341" s="146"/>
      <c r="EF341" s="146"/>
      <c r="EG341" s="146"/>
      <c r="EH341" s="145">
        <v>0</v>
      </c>
      <c r="EI341" s="146">
        <v>0</v>
      </c>
      <c r="EJ341" s="146">
        <v>0</v>
      </c>
      <c r="EK341" s="149">
        <f t="shared" si="349"/>
        <v>0</v>
      </c>
      <c r="EL341" s="145">
        <v>0</v>
      </c>
      <c r="EM341" s="146">
        <v>0</v>
      </c>
      <c r="EN341" s="146">
        <v>0</v>
      </c>
      <c r="EO341" s="149">
        <f t="shared" si="350"/>
        <v>0</v>
      </c>
      <c r="EP341" s="145">
        <v>0</v>
      </c>
      <c r="EQ341" s="146">
        <v>0</v>
      </c>
      <c r="ER341" s="146">
        <v>0</v>
      </c>
      <c r="ES341" s="149">
        <f t="shared" si="351"/>
        <v>0</v>
      </c>
      <c r="ET341" s="145">
        <v>0</v>
      </c>
      <c r="EU341" s="146">
        <v>0</v>
      </c>
      <c r="EV341" s="146">
        <v>0</v>
      </c>
      <c r="EW341" s="149">
        <f t="shared" si="352"/>
        <v>0</v>
      </c>
      <c r="EX341" s="145">
        <v>0</v>
      </c>
      <c r="EY341" s="146">
        <v>0</v>
      </c>
      <c r="EZ341" s="146">
        <v>0</v>
      </c>
      <c r="FA341" s="149">
        <f t="shared" si="353"/>
        <v>0</v>
      </c>
      <c r="FB341" s="145">
        <v>0</v>
      </c>
      <c r="FC341" s="146">
        <v>0</v>
      </c>
      <c r="FD341" s="146">
        <v>0</v>
      </c>
      <c r="FE341" s="149">
        <f t="shared" si="354"/>
        <v>0</v>
      </c>
      <c r="FF341" s="145">
        <v>0</v>
      </c>
      <c r="FG341" s="146">
        <v>0</v>
      </c>
      <c r="FH341" s="146">
        <v>0</v>
      </c>
      <c r="FI341" s="149">
        <f t="shared" si="355"/>
        <v>0</v>
      </c>
      <c r="FJ341" s="145">
        <v>0</v>
      </c>
      <c r="FK341" s="146">
        <v>0</v>
      </c>
      <c r="FL341" s="146">
        <v>0</v>
      </c>
      <c r="FM341" s="149">
        <f t="shared" si="356"/>
        <v>0</v>
      </c>
      <c r="FN341" s="145">
        <v>0</v>
      </c>
      <c r="FO341" s="146">
        <v>0</v>
      </c>
      <c r="FP341" s="146">
        <v>0</v>
      </c>
      <c r="FQ341" s="149">
        <f t="shared" si="357"/>
        <v>0</v>
      </c>
      <c r="FR341" s="145">
        <v>0</v>
      </c>
      <c r="FS341" s="146">
        <v>0</v>
      </c>
      <c r="FT341" s="146">
        <v>0</v>
      </c>
      <c r="FU341" s="149">
        <f t="shared" si="358"/>
        <v>0</v>
      </c>
      <c r="FV341" s="145">
        <v>0</v>
      </c>
      <c r="FW341" s="146">
        <v>0</v>
      </c>
      <c r="FX341" s="146">
        <v>0</v>
      </c>
      <c r="FY341" s="149">
        <f t="shared" si="359"/>
        <v>0</v>
      </c>
      <c r="FZ341" s="145">
        <v>0</v>
      </c>
      <c r="GA341" s="146">
        <v>0</v>
      </c>
      <c r="GB341" s="146">
        <v>0</v>
      </c>
      <c r="GC341" s="149">
        <f t="shared" si="360"/>
        <v>0</v>
      </c>
      <c r="GD341" s="164">
        <f t="shared" si="361"/>
        <v>0</v>
      </c>
      <c r="GE341" s="165">
        <f t="shared" si="361"/>
        <v>0</v>
      </c>
      <c r="GF341" s="165">
        <f t="shared" si="361"/>
        <v>0</v>
      </c>
      <c r="GG341" s="165">
        <f t="shared" si="361"/>
        <v>0</v>
      </c>
      <c r="GH341" s="159"/>
      <c r="GI341" s="147"/>
      <c r="GJ341" s="147"/>
      <c r="GK341" s="147"/>
      <c r="GL341" s="147"/>
      <c r="GM341" s="147"/>
      <c r="GN341" s="147"/>
      <c r="GO341" s="147"/>
      <c r="GP341" s="147"/>
      <c r="GQ341" s="147"/>
      <c r="GR341" s="147"/>
      <c r="GS341" s="147"/>
      <c r="GT341" s="147"/>
      <c r="GU341" s="147"/>
      <c r="GV341" s="147"/>
      <c r="GW341" s="147"/>
      <c r="GX341" s="147"/>
      <c r="GY341" s="147"/>
      <c r="GZ341" s="147"/>
      <c r="HA341" s="147"/>
    </row>
    <row r="342" spans="1:209" ht="11.25" customHeight="1">
      <c r="A342" s="148">
        <v>44002</v>
      </c>
      <c r="B342" s="145">
        <v>1037</v>
      </c>
      <c r="C342" s="146">
        <v>689</v>
      </c>
      <c r="D342" s="146">
        <v>298</v>
      </c>
      <c r="E342" s="149">
        <f t="shared" si="318"/>
        <v>987</v>
      </c>
      <c r="F342" s="145">
        <v>0</v>
      </c>
      <c r="G342" s="146">
        <v>0</v>
      </c>
      <c r="H342" s="146">
        <v>0</v>
      </c>
      <c r="I342" s="149">
        <f t="shared" si="319"/>
        <v>0</v>
      </c>
      <c r="J342" s="146"/>
      <c r="K342" s="146"/>
      <c r="L342" s="146"/>
      <c r="M342" s="146"/>
      <c r="N342" s="145">
        <v>0</v>
      </c>
      <c r="O342" s="146">
        <v>0</v>
      </c>
      <c r="P342" s="146">
        <v>0</v>
      </c>
      <c r="Q342" s="149">
        <f t="shared" si="320"/>
        <v>0</v>
      </c>
      <c r="R342" s="145">
        <v>0</v>
      </c>
      <c r="S342" s="146">
        <v>0</v>
      </c>
      <c r="T342" s="146">
        <v>0</v>
      </c>
      <c r="U342" s="149">
        <f t="shared" si="321"/>
        <v>0</v>
      </c>
      <c r="V342" s="145">
        <v>0</v>
      </c>
      <c r="W342" s="146">
        <v>0</v>
      </c>
      <c r="X342" s="146">
        <v>0</v>
      </c>
      <c r="Y342" s="149">
        <f t="shared" si="322"/>
        <v>0</v>
      </c>
      <c r="Z342" s="145">
        <v>1346</v>
      </c>
      <c r="AA342" s="146">
        <v>927</v>
      </c>
      <c r="AB342" s="146">
        <v>359</v>
      </c>
      <c r="AC342" s="149">
        <f t="shared" si="323"/>
        <v>1286</v>
      </c>
      <c r="AD342" s="145">
        <v>0</v>
      </c>
      <c r="AE342" s="146">
        <v>0</v>
      </c>
      <c r="AF342" s="146">
        <v>0</v>
      </c>
      <c r="AG342" s="149">
        <f t="shared" si="324"/>
        <v>0</v>
      </c>
      <c r="AH342" s="145">
        <v>0</v>
      </c>
      <c r="AI342" s="146">
        <v>0</v>
      </c>
      <c r="AJ342" s="146">
        <v>0</v>
      </c>
      <c r="AK342" s="149">
        <f t="shared" si="325"/>
        <v>0</v>
      </c>
      <c r="AL342" s="145">
        <v>0</v>
      </c>
      <c r="AM342" s="146">
        <v>0</v>
      </c>
      <c r="AN342" s="146">
        <v>0</v>
      </c>
      <c r="AO342" s="149">
        <f t="shared" si="326"/>
        <v>0</v>
      </c>
      <c r="AP342" s="145">
        <v>0</v>
      </c>
      <c r="AQ342" s="146">
        <v>0</v>
      </c>
      <c r="AR342" s="146">
        <v>0</v>
      </c>
      <c r="AS342" s="149">
        <f t="shared" si="327"/>
        <v>0</v>
      </c>
      <c r="AT342" s="145">
        <v>0</v>
      </c>
      <c r="AU342" s="146">
        <v>0</v>
      </c>
      <c r="AV342" s="146">
        <v>0</v>
      </c>
      <c r="AW342" s="149">
        <f t="shared" si="328"/>
        <v>0</v>
      </c>
      <c r="AX342" s="145">
        <v>0</v>
      </c>
      <c r="AY342" s="146">
        <v>0</v>
      </c>
      <c r="AZ342" s="146">
        <v>0</v>
      </c>
      <c r="BA342" s="149">
        <f t="shared" si="329"/>
        <v>0</v>
      </c>
      <c r="BB342" s="145">
        <v>0</v>
      </c>
      <c r="BC342" s="146">
        <v>0</v>
      </c>
      <c r="BD342" s="146">
        <v>0</v>
      </c>
      <c r="BE342" s="149">
        <f t="shared" si="330"/>
        <v>0</v>
      </c>
      <c r="BF342" s="145">
        <v>0</v>
      </c>
      <c r="BG342" s="146">
        <v>0</v>
      </c>
      <c r="BH342" s="146">
        <v>0</v>
      </c>
      <c r="BI342" s="149">
        <f t="shared" si="331"/>
        <v>0</v>
      </c>
      <c r="BJ342" s="145">
        <v>0</v>
      </c>
      <c r="BK342" s="146">
        <v>0</v>
      </c>
      <c r="BL342" s="146">
        <v>0</v>
      </c>
      <c r="BM342" s="149">
        <f t="shared" si="332"/>
        <v>0</v>
      </c>
      <c r="BN342" s="145">
        <v>0</v>
      </c>
      <c r="BO342" s="146">
        <v>0</v>
      </c>
      <c r="BP342" s="146">
        <v>0</v>
      </c>
      <c r="BQ342" s="149">
        <f t="shared" si="333"/>
        <v>0</v>
      </c>
      <c r="BR342" s="145">
        <v>0</v>
      </c>
      <c r="BS342" s="146">
        <v>0</v>
      </c>
      <c r="BT342" s="146">
        <v>0</v>
      </c>
      <c r="BU342" s="149">
        <f t="shared" si="334"/>
        <v>0</v>
      </c>
      <c r="BV342" s="145">
        <v>0</v>
      </c>
      <c r="BW342" s="146">
        <v>0</v>
      </c>
      <c r="BX342" s="146">
        <v>0</v>
      </c>
      <c r="BY342" s="149">
        <f t="shared" si="335"/>
        <v>0</v>
      </c>
      <c r="BZ342" s="145">
        <v>0</v>
      </c>
      <c r="CA342" s="146">
        <v>0</v>
      </c>
      <c r="CB342" s="146">
        <v>0</v>
      </c>
      <c r="CC342" s="149">
        <f t="shared" si="336"/>
        <v>0</v>
      </c>
      <c r="CD342" s="145">
        <v>0</v>
      </c>
      <c r="CE342" s="146">
        <v>0</v>
      </c>
      <c r="CF342" s="146">
        <v>0</v>
      </c>
      <c r="CG342" s="149">
        <f t="shared" si="337"/>
        <v>0</v>
      </c>
      <c r="CH342" s="145">
        <v>0</v>
      </c>
      <c r="CI342" s="146">
        <v>0</v>
      </c>
      <c r="CJ342" s="146">
        <v>0</v>
      </c>
      <c r="CK342" s="149">
        <f t="shared" si="338"/>
        <v>0</v>
      </c>
      <c r="CL342" s="145">
        <v>0</v>
      </c>
      <c r="CM342" s="146">
        <v>0</v>
      </c>
      <c r="CN342" s="146">
        <v>0</v>
      </c>
      <c r="CO342" s="149">
        <f t="shared" si="339"/>
        <v>0</v>
      </c>
      <c r="CP342" s="145">
        <v>0</v>
      </c>
      <c r="CQ342" s="146">
        <v>0</v>
      </c>
      <c r="CR342" s="146">
        <v>0</v>
      </c>
      <c r="CS342" s="149">
        <f t="shared" si="340"/>
        <v>0</v>
      </c>
      <c r="CT342" s="145">
        <v>174</v>
      </c>
      <c r="CU342" s="146">
        <v>111</v>
      </c>
      <c r="CV342" s="146">
        <v>45</v>
      </c>
      <c r="CW342" s="149">
        <f t="shared" si="341"/>
        <v>156</v>
      </c>
      <c r="CX342" s="145">
        <v>0</v>
      </c>
      <c r="CY342" s="146">
        <v>0</v>
      </c>
      <c r="CZ342" s="146">
        <v>0</v>
      </c>
      <c r="DA342" s="149">
        <f t="shared" si="342"/>
        <v>0</v>
      </c>
      <c r="DB342" s="145">
        <v>0</v>
      </c>
      <c r="DC342" s="146">
        <v>0</v>
      </c>
      <c r="DD342" s="146">
        <v>0</v>
      </c>
      <c r="DE342" s="149">
        <f t="shared" si="343"/>
        <v>0</v>
      </c>
      <c r="DF342" s="146"/>
      <c r="DG342" s="146"/>
      <c r="DH342" s="146"/>
      <c r="DI342" s="146"/>
      <c r="DJ342" s="145">
        <v>16</v>
      </c>
      <c r="DK342" s="146">
        <v>2</v>
      </c>
      <c r="DL342" s="146">
        <v>0</v>
      </c>
      <c r="DM342" s="149">
        <f t="shared" si="344"/>
        <v>2</v>
      </c>
      <c r="DN342" s="145">
        <v>0</v>
      </c>
      <c r="DO342" s="146">
        <v>0</v>
      </c>
      <c r="DP342" s="146">
        <v>0</v>
      </c>
      <c r="DQ342" s="149">
        <f t="shared" si="345"/>
        <v>0</v>
      </c>
      <c r="DR342" s="145">
        <v>0</v>
      </c>
      <c r="DS342" s="146">
        <v>0</v>
      </c>
      <c r="DT342" s="146">
        <v>0</v>
      </c>
      <c r="DU342" s="149">
        <f t="shared" si="346"/>
        <v>0</v>
      </c>
      <c r="DV342" s="145">
        <v>0</v>
      </c>
      <c r="DW342" s="146">
        <v>0</v>
      </c>
      <c r="DX342" s="146">
        <v>0</v>
      </c>
      <c r="DY342" s="149">
        <f t="shared" si="347"/>
        <v>0</v>
      </c>
      <c r="DZ342" s="145">
        <v>0</v>
      </c>
      <c r="EA342" s="146">
        <v>0</v>
      </c>
      <c r="EB342" s="146">
        <v>0</v>
      </c>
      <c r="EC342" s="149">
        <f t="shared" si="348"/>
        <v>0</v>
      </c>
      <c r="ED342" s="146"/>
      <c r="EE342" s="146"/>
      <c r="EF342" s="146"/>
      <c r="EG342" s="146"/>
      <c r="EH342" s="145">
        <v>0</v>
      </c>
      <c r="EI342" s="146">
        <v>0</v>
      </c>
      <c r="EJ342" s="146">
        <v>0</v>
      </c>
      <c r="EK342" s="149">
        <f t="shared" si="349"/>
        <v>0</v>
      </c>
      <c r="EL342" s="145">
        <v>0</v>
      </c>
      <c r="EM342" s="146">
        <v>0</v>
      </c>
      <c r="EN342" s="146">
        <v>0</v>
      </c>
      <c r="EO342" s="149">
        <f t="shared" si="350"/>
        <v>0</v>
      </c>
      <c r="EP342" s="145">
        <v>0</v>
      </c>
      <c r="EQ342" s="146">
        <v>0</v>
      </c>
      <c r="ER342" s="146">
        <v>0</v>
      </c>
      <c r="ES342" s="149">
        <f t="shared" si="351"/>
        <v>0</v>
      </c>
      <c r="ET342" s="145">
        <v>0</v>
      </c>
      <c r="EU342" s="146">
        <v>0</v>
      </c>
      <c r="EV342" s="146">
        <v>0</v>
      </c>
      <c r="EW342" s="149">
        <f t="shared" si="352"/>
        <v>0</v>
      </c>
      <c r="EX342" s="145">
        <v>169</v>
      </c>
      <c r="EY342" s="146">
        <v>94</v>
      </c>
      <c r="EZ342" s="146">
        <v>2</v>
      </c>
      <c r="FA342" s="149">
        <f t="shared" si="353"/>
        <v>96</v>
      </c>
      <c r="FB342" s="145">
        <v>0</v>
      </c>
      <c r="FC342" s="146">
        <v>0</v>
      </c>
      <c r="FD342" s="146">
        <v>0</v>
      </c>
      <c r="FE342" s="149">
        <f t="shared" si="354"/>
        <v>0</v>
      </c>
      <c r="FF342" s="145">
        <v>3541</v>
      </c>
      <c r="FG342" s="146">
        <v>2580</v>
      </c>
      <c r="FH342" s="146">
        <v>516</v>
      </c>
      <c r="FI342" s="149">
        <f t="shared" si="355"/>
        <v>3096</v>
      </c>
      <c r="FJ342" s="145">
        <v>0</v>
      </c>
      <c r="FK342" s="146">
        <v>0</v>
      </c>
      <c r="FL342" s="146">
        <v>0</v>
      </c>
      <c r="FM342" s="149">
        <f t="shared" si="356"/>
        <v>0</v>
      </c>
      <c r="FN342" s="145">
        <v>0</v>
      </c>
      <c r="FO342" s="146">
        <v>0</v>
      </c>
      <c r="FP342" s="146">
        <v>0</v>
      </c>
      <c r="FQ342" s="149">
        <f t="shared" si="357"/>
        <v>0</v>
      </c>
      <c r="FR342" s="145">
        <v>0</v>
      </c>
      <c r="FS342" s="146">
        <v>0</v>
      </c>
      <c r="FT342" s="146">
        <v>0</v>
      </c>
      <c r="FU342" s="149">
        <f t="shared" si="358"/>
        <v>0</v>
      </c>
      <c r="FV342" s="145">
        <v>0</v>
      </c>
      <c r="FW342" s="146">
        <v>0</v>
      </c>
      <c r="FX342" s="146">
        <v>0</v>
      </c>
      <c r="FY342" s="149">
        <f t="shared" si="359"/>
        <v>0</v>
      </c>
      <c r="FZ342" s="145">
        <v>0</v>
      </c>
      <c r="GA342" s="146">
        <v>0</v>
      </c>
      <c r="GB342" s="146">
        <v>0</v>
      </c>
      <c r="GC342" s="149">
        <f t="shared" si="360"/>
        <v>0</v>
      </c>
      <c r="GD342" s="164">
        <f t="shared" si="361"/>
        <v>6283</v>
      </c>
      <c r="GE342" s="165">
        <f t="shared" si="361"/>
        <v>4403</v>
      </c>
      <c r="GF342" s="165">
        <f t="shared" si="361"/>
        <v>1220</v>
      </c>
      <c r="GG342" s="165">
        <f t="shared" si="361"/>
        <v>5623</v>
      </c>
      <c r="GH342" s="159"/>
      <c r="GI342" s="155">
        <f t="shared" ref="GI342" si="362">FG342/GE342*100</f>
        <v>58.596411537588011</v>
      </c>
      <c r="GJ342" s="155">
        <f t="shared" ref="GJ342" si="363">C342/GE342*100</f>
        <v>15.648421530774472</v>
      </c>
      <c r="GK342" s="155">
        <f t="shared" ref="GK342" si="364">AA342/GE342*100</f>
        <v>21.053826936179878</v>
      </c>
      <c r="GL342" s="155">
        <f t="shared" ref="GL342" si="365">EY342/GE342*100</f>
        <v>2.1349080172609587</v>
      </c>
      <c r="GM342" s="155">
        <f>100-SUM(GI342:GL342)</f>
        <v>2.5664319781966896</v>
      </c>
      <c r="GN342" s="155"/>
      <c r="GO342" s="155"/>
      <c r="GP342" s="147"/>
      <c r="GQ342" s="147"/>
      <c r="GR342" s="147"/>
      <c r="GS342" s="147"/>
      <c r="GT342" s="147"/>
      <c r="GU342" s="147"/>
      <c r="GV342" s="147"/>
      <c r="GW342" s="147"/>
      <c r="GX342" s="147"/>
      <c r="GY342" s="147"/>
      <c r="GZ342" s="147"/>
      <c r="HA342" s="147"/>
    </row>
    <row r="343" spans="1:209" ht="11.25" customHeight="1">
      <c r="A343" s="148">
        <v>44032</v>
      </c>
      <c r="B343" s="145"/>
      <c r="C343" s="146"/>
      <c r="D343" s="146"/>
      <c r="E343" s="149"/>
      <c r="F343" s="145"/>
      <c r="G343" s="146"/>
      <c r="H343" s="146"/>
      <c r="I343" s="149"/>
      <c r="J343" s="146"/>
      <c r="K343" s="146"/>
      <c r="L343" s="146"/>
      <c r="M343" s="146"/>
      <c r="N343" s="145"/>
      <c r="O343" s="146"/>
      <c r="P343" s="146"/>
      <c r="Q343" s="149"/>
      <c r="R343" s="145"/>
      <c r="S343" s="146"/>
      <c r="T343" s="146"/>
      <c r="U343" s="149"/>
      <c r="V343" s="145"/>
      <c r="W343" s="146"/>
      <c r="X343" s="146"/>
      <c r="Y343" s="149"/>
      <c r="Z343" s="145"/>
      <c r="AA343" s="146"/>
      <c r="AB343" s="146"/>
      <c r="AC343" s="149"/>
      <c r="AD343" s="145"/>
      <c r="AE343" s="146"/>
      <c r="AF343" s="146"/>
      <c r="AG343" s="149"/>
      <c r="AH343" s="145"/>
      <c r="AI343" s="146"/>
      <c r="AJ343" s="146"/>
      <c r="AK343" s="149"/>
      <c r="AL343" s="145"/>
      <c r="AM343" s="146"/>
      <c r="AN343" s="146"/>
      <c r="AO343" s="149"/>
      <c r="AP343" s="145"/>
      <c r="AQ343" s="146"/>
      <c r="AR343" s="146"/>
      <c r="AS343" s="149"/>
      <c r="AT343" s="145"/>
      <c r="AU343" s="146"/>
      <c r="AV343" s="146"/>
      <c r="AW343" s="149"/>
      <c r="AX343" s="145"/>
      <c r="AY343" s="146"/>
      <c r="AZ343" s="146"/>
      <c r="BA343" s="149"/>
      <c r="BB343" s="145"/>
      <c r="BC343" s="146"/>
      <c r="BD343" s="146"/>
      <c r="BE343" s="149"/>
      <c r="BF343" s="145"/>
      <c r="BG343" s="146"/>
      <c r="BH343" s="146"/>
      <c r="BI343" s="149"/>
      <c r="BJ343" s="145"/>
      <c r="BK343" s="146"/>
      <c r="BL343" s="146"/>
      <c r="BM343" s="149"/>
      <c r="BN343" s="145"/>
      <c r="BO343" s="146"/>
      <c r="BP343" s="146"/>
      <c r="BQ343" s="149"/>
      <c r="BR343" s="145"/>
      <c r="BS343" s="146"/>
      <c r="BT343" s="146"/>
      <c r="BU343" s="149"/>
      <c r="BV343" s="145"/>
      <c r="BW343" s="146"/>
      <c r="BX343" s="146"/>
      <c r="BY343" s="149"/>
      <c r="BZ343" s="145"/>
      <c r="CA343" s="146"/>
      <c r="CB343" s="146"/>
      <c r="CC343" s="149"/>
      <c r="CD343" s="145"/>
      <c r="CE343" s="146"/>
      <c r="CF343" s="146"/>
      <c r="CG343" s="149"/>
      <c r="CH343" s="145"/>
      <c r="CI343" s="146"/>
      <c r="CJ343" s="146"/>
      <c r="CK343" s="149"/>
      <c r="CL343" s="145"/>
      <c r="CM343" s="146"/>
      <c r="CN343" s="146"/>
      <c r="CO343" s="149"/>
      <c r="CP343" s="145"/>
      <c r="CQ343" s="146"/>
      <c r="CR343" s="146"/>
      <c r="CS343" s="149"/>
      <c r="CT343" s="145"/>
      <c r="CU343" s="146"/>
      <c r="CV343" s="146"/>
      <c r="CW343" s="149"/>
      <c r="CX343" s="145"/>
      <c r="CY343" s="146"/>
      <c r="CZ343" s="146"/>
      <c r="DA343" s="149"/>
      <c r="DB343" s="145"/>
      <c r="DC343" s="146"/>
      <c r="DD343" s="146"/>
      <c r="DE343" s="149"/>
      <c r="DF343" s="146"/>
      <c r="DG343" s="146"/>
      <c r="DH343" s="146"/>
      <c r="DI343" s="146"/>
      <c r="DJ343" s="145"/>
      <c r="DK343" s="146"/>
      <c r="DL343" s="146"/>
      <c r="DM343" s="149"/>
      <c r="DN343" s="145"/>
      <c r="DO343" s="146"/>
      <c r="DP343" s="146"/>
      <c r="DQ343" s="149"/>
      <c r="DR343" s="145"/>
      <c r="DS343" s="146"/>
      <c r="DT343" s="146"/>
      <c r="DU343" s="149"/>
      <c r="DV343" s="145"/>
      <c r="DW343" s="146"/>
      <c r="DX343" s="146"/>
      <c r="DY343" s="149"/>
      <c r="DZ343" s="145"/>
      <c r="EA343" s="146"/>
      <c r="EB343" s="146"/>
      <c r="EC343" s="149"/>
      <c r="ED343" s="146"/>
      <c r="EE343" s="146"/>
      <c r="EF343" s="146"/>
      <c r="EG343" s="146"/>
      <c r="EH343" s="145"/>
      <c r="EI343" s="146"/>
      <c r="EJ343" s="146"/>
      <c r="EK343" s="149"/>
      <c r="EL343" s="145"/>
      <c r="EM343" s="146"/>
      <c r="EN343" s="146"/>
      <c r="EO343" s="149"/>
      <c r="EP343" s="145"/>
      <c r="EQ343" s="146"/>
      <c r="ER343" s="146"/>
      <c r="ES343" s="149"/>
      <c r="ET343" s="145"/>
      <c r="EU343" s="146"/>
      <c r="EV343" s="146"/>
      <c r="EW343" s="149"/>
      <c r="EX343" s="145"/>
      <c r="EY343" s="146"/>
      <c r="EZ343" s="146"/>
      <c r="FA343" s="149"/>
      <c r="FB343" s="145"/>
      <c r="FC343" s="146"/>
      <c r="FD343" s="146"/>
      <c r="FE343" s="149"/>
      <c r="FF343" s="145"/>
      <c r="FG343" s="146"/>
      <c r="FH343" s="146"/>
      <c r="FI343" s="149"/>
      <c r="FJ343" s="145"/>
      <c r="FK343" s="146"/>
      <c r="FL343" s="146"/>
      <c r="FM343" s="149"/>
      <c r="FN343" s="145"/>
      <c r="FO343" s="146"/>
      <c r="FP343" s="146"/>
      <c r="FQ343" s="149"/>
      <c r="FR343" s="145"/>
      <c r="FS343" s="146"/>
      <c r="FT343" s="146"/>
      <c r="FU343" s="149"/>
      <c r="FV343" s="145"/>
      <c r="FW343" s="146"/>
      <c r="FX343" s="146"/>
      <c r="FY343" s="149"/>
      <c r="FZ343" s="145"/>
      <c r="GA343" s="146"/>
      <c r="GB343" s="146"/>
      <c r="GC343" s="149"/>
      <c r="GD343" s="164"/>
      <c r="GE343" s="165"/>
      <c r="GF343" s="165"/>
      <c r="GG343" s="165"/>
      <c r="GH343" s="159"/>
      <c r="GI343" s="155"/>
      <c r="GJ343" s="155"/>
      <c r="GK343" s="155"/>
      <c r="GL343" s="155"/>
      <c r="GM343" s="155"/>
      <c r="GN343" s="155"/>
      <c r="GO343" s="155"/>
      <c r="GP343" s="147"/>
      <c r="GQ343" s="147"/>
      <c r="GR343" s="147"/>
      <c r="GS343" s="147"/>
      <c r="GT343" s="147"/>
      <c r="GU343" s="147"/>
      <c r="GV343" s="147"/>
      <c r="GW343" s="147"/>
      <c r="GX343" s="147"/>
      <c r="GY343" s="147"/>
      <c r="GZ343" s="147"/>
      <c r="HA343" s="147"/>
    </row>
    <row r="344" spans="1:209" ht="11.25" customHeight="1">
      <c r="A344" s="148">
        <v>44063</v>
      </c>
      <c r="B344" s="145"/>
      <c r="C344" s="146"/>
      <c r="D344" s="146"/>
      <c r="E344" s="149"/>
      <c r="F344" s="145"/>
      <c r="G344" s="146"/>
      <c r="H344" s="146"/>
      <c r="I344" s="149"/>
      <c r="J344" s="146"/>
      <c r="K344" s="146"/>
      <c r="L344" s="146"/>
      <c r="M344" s="146"/>
      <c r="N344" s="145"/>
      <c r="O344" s="146"/>
      <c r="P344" s="146"/>
      <c r="Q344" s="149"/>
      <c r="R344" s="145"/>
      <c r="S344" s="146"/>
      <c r="T344" s="146"/>
      <c r="U344" s="149"/>
      <c r="V344" s="145"/>
      <c r="W344" s="146"/>
      <c r="X344" s="146"/>
      <c r="Y344" s="149"/>
      <c r="Z344" s="145"/>
      <c r="AA344" s="146"/>
      <c r="AB344" s="146"/>
      <c r="AC344" s="149"/>
      <c r="AD344" s="145"/>
      <c r="AE344" s="146"/>
      <c r="AF344" s="146"/>
      <c r="AG344" s="149"/>
      <c r="AH344" s="145"/>
      <c r="AI344" s="146"/>
      <c r="AJ344" s="146"/>
      <c r="AK344" s="149"/>
      <c r="AL344" s="145"/>
      <c r="AM344" s="146"/>
      <c r="AN344" s="146"/>
      <c r="AO344" s="149"/>
      <c r="AP344" s="145"/>
      <c r="AQ344" s="146"/>
      <c r="AR344" s="146"/>
      <c r="AS344" s="149"/>
      <c r="AT344" s="145"/>
      <c r="AU344" s="146"/>
      <c r="AV344" s="146"/>
      <c r="AW344" s="149"/>
      <c r="AX344" s="145"/>
      <c r="AY344" s="146"/>
      <c r="AZ344" s="146"/>
      <c r="BA344" s="149"/>
      <c r="BB344" s="145"/>
      <c r="BC344" s="146"/>
      <c r="BD344" s="146"/>
      <c r="BE344" s="149"/>
      <c r="BF344" s="145"/>
      <c r="BG344" s="146"/>
      <c r="BH344" s="146"/>
      <c r="BI344" s="149"/>
      <c r="BJ344" s="145"/>
      <c r="BK344" s="146"/>
      <c r="BL344" s="146"/>
      <c r="BM344" s="149"/>
      <c r="BN344" s="145"/>
      <c r="BO344" s="146"/>
      <c r="BP344" s="146"/>
      <c r="BQ344" s="149"/>
      <c r="BR344" s="145"/>
      <c r="BS344" s="146"/>
      <c r="BT344" s="146"/>
      <c r="BU344" s="149"/>
      <c r="BV344" s="145"/>
      <c r="BW344" s="146"/>
      <c r="BX344" s="146"/>
      <c r="BY344" s="149"/>
      <c r="BZ344" s="145"/>
      <c r="CA344" s="146"/>
      <c r="CB344" s="146"/>
      <c r="CC344" s="149"/>
      <c r="CD344" s="145"/>
      <c r="CE344" s="146"/>
      <c r="CF344" s="146"/>
      <c r="CG344" s="149"/>
      <c r="CH344" s="145"/>
      <c r="CI344" s="146"/>
      <c r="CJ344" s="146"/>
      <c r="CK344" s="149"/>
      <c r="CL344" s="145"/>
      <c r="CM344" s="146"/>
      <c r="CN344" s="146"/>
      <c r="CO344" s="149"/>
      <c r="CP344" s="145"/>
      <c r="CQ344" s="146"/>
      <c r="CR344" s="146"/>
      <c r="CS344" s="149"/>
      <c r="CT344" s="145"/>
      <c r="CU344" s="146"/>
      <c r="CV344" s="146"/>
      <c r="CW344" s="149"/>
      <c r="CX344" s="145"/>
      <c r="CY344" s="146"/>
      <c r="CZ344" s="146"/>
      <c r="DA344" s="149"/>
      <c r="DB344" s="145"/>
      <c r="DC344" s="146"/>
      <c r="DD344" s="146"/>
      <c r="DE344" s="149"/>
      <c r="DF344" s="146"/>
      <c r="DG344" s="146"/>
      <c r="DH344" s="146"/>
      <c r="DI344" s="146"/>
      <c r="DJ344" s="145"/>
      <c r="DK344" s="146"/>
      <c r="DL344" s="146"/>
      <c r="DM344" s="149"/>
      <c r="DN344" s="145"/>
      <c r="DO344" s="146"/>
      <c r="DP344" s="146"/>
      <c r="DQ344" s="149"/>
      <c r="DR344" s="145"/>
      <c r="DS344" s="146"/>
      <c r="DT344" s="146"/>
      <c r="DU344" s="149"/>
      <c r="DV344" s="145"/>
      <c r="DW344" s="146"/>
      <c r="DX344" s="146"/>
      <c r="DY344" s="149"/>
      <c r="DZ344" s="145"/>
      <c r="EA344" s="146"/>
      <c r="EB344" s="146"/>
      <c r="EC344" s="149"/>
      <c r="ED344" s="146"/>
      <c r="EE344" s="146"/>
      <c r="EF344" s="146"/>
      <c r="EG344" s="146"/>
      <c r="EH344" s="145"/>
      <c r="EI344" s="146"/>
      <c r="EJ344" s="146"/>
      <c r="EK344" s="149"/>
      <c r="EL344" s="145"/>
      <c r="EM344" s="146"/>
      <c r="EN344" s="146"/>
      <c r="EO344" s="149"/>
      <c r="EP344" s="145"/>
      <c r="EQ344" s="146"/>
      <c r="ER344" s="146"/>
      <c r="ES344" s="149"/>
      <c r="ET344" s="145"/>
      <c r="EU344" s="146"/>
      <c r="EV344" s="146"/>
      <c r="EW344" s="149"/>
      <c r="EX344" s="145"/>
      <c r="EY344" s="146"/>
      <c r="EZ344" s="146"/>
      <c r="FA344" s="149"/>
      <c r="FB344" s="145"/>
      <c r="FC344" s="146"/>
      <c r="FD344" s="146"/>
      <c r="FE344" s="149"/>
      <c r="FF344" s="145"/>
      <c r="FG344" s="146"/>
      <c r="FH344" s="146"/>
      <c r="FI344" s="149"/>
      <c r="FJ344" s="145"/>
      <c r="FK344" s="146"/>
      <c r="FL344" s="146"/>
      <c r="FM344" s="149"/>
      <c r="FN344" s="145"/>
      <c r="FO344" s="146"/>
      <c r="FP344" s="146"/>
      <c r="FQ344" s="149"/>
      <c r="FR344" s="145"/>
      <c r="FS344" s="146"/>
      <c r="FT344" s="146"/>
      <c r="FU344" s="149"/>
      <c r="FV344" s="145"/>
      <c r="FW344" s="146"/>
      <c r="FX344" s="146"/>
      <c r="FY344" s="149"/>
      <c r="FZ344" s="145"/>
      <c r="GA344" s="146"/>
      <c r="GB344" s="146"/>
      <c r="GC344" s="149"/>
      <c r="GD344" s="164"/>
      <c r="GE344" s="165"/>
      <c r="GF344" s="165"/>
      <c r="GG344" s="165"/>
      <c r="GH344" s="159"/>
      <c r="GI344" s="155"/>
      <c r="GJ344" s="155"/>
      <c r="GK344" s="155"/>
      <c r="GL344" s="155"/>
      <c r="GM344" s="155"/>
      <c r="GN344" s="155"/>
      <c r="GO344" s="155"/>
      <c r="GP344" s="147"/>
      <c r="GQ344" s="147"/>
      <c r="GR344" s="147"/>
      <c r="GS344" s="147"/>
      <c r="GT344" s="147"/>
      <c r="GU344" s="147"/>
      <c r="GV344" s="147"/>
      <c r="GW344" s="147"/>
      <c r="GX344" s="147"/>
      <c r="GY344" s="147"/>
      <c r="GZ344" s="147"/>
      <c r="HA344" s="147"/>
    </row>
    <row r="345" spans="1:209" ht="11.25" customHeight="1">
      <c r="A345" s="148">
        <v>44094</v>
      </c>
      <c r="B345" s="145">
        <v>7522</v>
      </c>
      <c r="C345" s="146">
        <v>5894</v>
      </c>
      <c r="D345" s="146">
        <v>935</v>
      </c>
      <c r="E345" s="149">
        <f t="shared" ref="E345" si="366">C345+D345</f>
        <v>6829</v>
      </c>
      <c r="F345" s="145">
        <v>0</v>
      </c>
      <c r="G345" s="146">
        <v>0</v>
      </c>
      <c r="H345" s="146">
        <v>0</v>
      </c>
      <c r="I345" s="149">
        <f t="shared" ref="I345" si="367">G345+H345</f>
        <v>0</v>
      </c>
      <c r="J345" s="146"/>
      <c r="K345" s="146"/>
      <c r="L345" s="146"/>
      <c r="M345" s="146"/>
      <c r="N345" s="145">
        <v>0</v>
      </c>
      <c r="O345" s="146">
        <v>0</v>
      </c>
      <c r="P345" s="146">
        <v>0</v>
      </c>
      <c r="Q345" s="149">
        <f t="shared" ref="Q345" si="368">O345+P345</f>
        <v>0</v>
      </c>
      <c r="R345" s="145">
        <v>0</v>
      </c>
      <c r="S345" s="146">
        <v>0</v>
      </c>
      <c r="T345" s="146">
        <v>0</v>
      </c>
      <c r="U345" s="149">
        <f t="shared" ref="U345" si="369">S345+T345</f>
        <v>0</v>
      </c>
      <c r="V345" s="145">
        <v>0</v>
      </c>
      <c r="W345" s="146">
        <v>0</v>
      </c>
      <c r="X345" s="146">
        <v>0</v>
      </c>
      <c r="Y345" s="149">
        <f t="shared" ref="Y345" si="370">W345+X345</f>
        <v>0</v>
      </c>
      <c r="Z345" s="145">
        <v>4912</v>
      </c>
      <c r="AA345" s="146">
        <v>4422</v>
      </c>
      <c r="AB345" s="146">
        <v>594</v>
      </c>
      <c r="AC345" s="149">
        <f t="shared" ref="AC345" si="371">AA345+AB345</f>
        <v>5016</v>
      </c>
      <c r="AD345" s="145">
        <v>0</v>
      </c>
      <c r="AE345" s="146">
        <v>0</v>
      </c>
      <c r="AF345" s="146">
        <v>0</v>
      </c>
      <c r="AG345" s="149">
        <f t="shared" ref="AG345" si="372">AE345+AF345</f>
        <v>0</v>
      </c>
      <c r="AH345" s="145">
        <v>0</v>
      </c>
      <c r="AI345" s="146">
        <v>0</v>
      </c>
      <c r="AJ345" s="146">
        <v>0</v>
      </c>
      <c r="AK345" s="149">
        <f t="shared" ref="AK345" si="373">AI345+AJ345</f>
        <v>0</v>
      </c>
      <c r="AL345" s="145">
        <v>0</v>
      </c>
      <c r="AM345" s="146">
        <v>0</v>
      </c>
      <c r="AN345" s="146">
        <v>0</v>
      </c>
      <c r="AO345" s="149">
        <f t="shared" ref="AO345" si="374">AM345+AN345</f>
        <v>0</v>
      </c>
      <c r="AP345" s="145">
        <v>0</v>
      </c>
      <c r="AQ345" s="146">
        <v>0</v>
      </c>
      <c r="AR345" s="146">
        <v>0</v>
      </c>
      <c r="AS345" s="149">
        <f t="shared" ref="AS345" si="375">AQ345+AR345</f>
        <v>0</v>
      </c>
      <c r="AT345" s="145">
        <v>0</v>
      </c>
      <c r="AU345" s="146">
        <v>0</v>
      </c>
      <c r="AV345" s="146">
        <v>0</v>
      </c>
      <c r="AW345" s="149">
        <f t="shared" ref="AW345" si="376">AU345+AV345</f>
        <v>0</v>
      </c>
      <c r="AX345" s="145">
        <v>0</v>
      </c>
      <c r="AY345" s="146">
        <v>0</v>
      </c>
      <c r="AZ345" s="146">
        <v>0</v>
      </c>
      <c r="BA345" s="149">
        <f t="shared" ref="BA345" si="377">AY345+AZ345</f>
        <v>0</v>
      </c>
      <c r="BB345" s="145">
        <v>0</v>
      </c>
      <c r="BC345" s="146">
        <v>0</v>
      </c>
      <c r="BD345" s="146">
        <v>0</v>
      </c>
      <c r="BE345" s="149">
        <f t="shared" ref="BE345" si="378">BC345+BD345</f>
        <v>0</v>
      </c>
      <c r="BF345" s="145">
        <v>0</v>
      </c>
      <c r="BG345" s="146">
        <v>0</v>
      </c>
      <c r="BH345" s="146">
        <v>0</v>
      </c>
      <c r="BI345" s="149">
        <f t="shared" ref="BI345" si="379">BG345+BH345</f>
        <v>0</v>
      </c>
      <c r="BJ345" s="145">
        <v>0</v>
      </c>
      <c r="BK345" s="146">
        <v>0</v>
      </c>
      <c r="BL345" s="146">
        <v>0</v>
      </c>
      <c r="BM345" s="149">
        <f t="shared" ref="BM345" si="380">BK345+BL345</f>
        <v>0</v>
      </c>
      <c r="BN345" s="145">
        <v>0</v>
      </c>
      <c r="BO345" s="146">
        <v>0</v>
      </c>
      <c r="BP345" s="146">
        <v>0</v>
      </c>
      <c r="BQ345" s="149">
        <f t="shared" ref="BQ345" si="381">BO345+BP345</f>
        <v>0</v>
      </c>
      <c r="BR345" s="145">
        <v>0</v>
      </c>
      <c r="BS345" s="146">
        <v>0</v>
      </c>
      <c r="BT345" s="146">
        <v>0</v>
      </c>
      <c r="BU345" s="149">
        <f t="shared" ref="BU345" si="382">BS345+BT345</f>
        <v>0</v>
      </c>
      <c r="BV345" s="145">
        <v>0</v>
      </c>
      <c r="BW345" s="146">
        <v>0</v>
      </c>
      <c r="BX345" s="146">
        <v>0</v>
      </c>
      <c r="BY345" s="149">
        <f t="shared" ref="BY345" si="383">BW345+BX345</f>
        <v>0</v>
      </c>
      <c r="BZ345" s="145">
        <v>0</v>
      </c>
      <c r="CA345" s="146">
        <v>0</v>
      </c>
      <c r="CB345" s="146">
        <v>0</v>
      </c>
      <c r="CC345" s="149">
        <f t="shared" ref="CC345" si="384">CA345+CB345</f>
        <v>0</v>
      </c>
      <c r="CD345" s="145">
        <v>0</v>
      </c>
      <c r="CE345" s="146">
        <v>0</v>
      </c>
      <c r="CF345" s="146">
        <v>0</v>
      </c>
      <c r="CG345" s="149">
        <f t="shared" ref="CG345" si="385">CE345+CF345</f>
        <v>0</v>
      </c>
      <c r="CH345" s="145">
        <v>0</v>
      </c>
      <c r="CI345" s="146">
        <v>0</v>
      </c>
      <c r="CJ345" s="146">
        <v>0</v>
      </c>
      <c r="CK345" s="149">
        <f t="shared" ref="CK345" si="386">CI345+CJ345</f>
        <v>0</v>
      </c>
      <c r="CL345" s="145">
        <v>0</v>
      </c>
      <c r="CM345" s="146">
        <v>0</v>
      </c>
      <c r="CN345" s="146">
        <v>0</v>
      </c>
      <c r="CO345" s="149">
        <f t="shared" ref="CO345" si="387">CM345+CN345</f>
        <v>0</v>
      </c>
      <c r="CP345" s="145">
        <v>0</v>
      </c>
      <c r="CQ345" s="146">
        <v>0</v>
      </c>
      <c r="CR345" s="146">
        <v>0</v>
      </c>
      <c r="CS345" s="149">
        <f t="shared" ref="CS345" si="388">CQ345+CR345</f>
        <v>0</v>
      </c>
      <c r="CT345" s="145">
        <v>477</v>
      </c>
      <c r="CU345" s="146">
        <v>503</v>
      </c>
      <c r="CV345" s="146">
        <v>48</v>
      </c>
      <c r="CW345" s="149">
        <f t="shared" ref="CW345" si="389">CU345+CV345</f>
        <v>551</v>
      </c>
      <c r="CX345" s="145">
        <v>0</v>
      </c>
      <c r="CY345" s="146">
        <v>0</v>
      </c>
      <c r="CZ345" s="146">
        <v>0</v>
      </c>
      <c r="DA345" s="149">
        <f t="shared" ref="DA345" si="390">CY345+CZ345</f>
        <v>0</v>
      </c>
      <c r="DB345" s="145">
        <v>0</v>
      </c>
      <c r="DC345" s="146">
        <v>0</v>
      </c>
      <c r="DD345" s="146">
        <v>0</v>
      </c>
      <c r="DE345" s="149">
        <f t="shared" ref="DE345" si="391">DC345+DD345</f>
        <v>0</v>
      </c>
      <c r="DF345" s="146"/>
      <c r="DG345" s="146"/>
      <c r="DH345" s="146"/>
      <c r="DI345" s="146"/>
      <c r="DJ345" s="145">
        <v>66</v>
      </c>
      <c r="DK345" s="146">
        <v>4</v>
      </c>
      <c r="DL345" s="146">
        <v>0</v>
      </c>
      <c r="DM345" s="149">
        <f t="shared" ref="DM345" si="392">DK345+DL345</f>
        <v>4</v>
      </c>
      <c r="DN345" s="145">
        <v>0</v>
      </c>
      <c r="DO345" s="146">
        <v>0</v>
      </c>
      <c r="DP345" s="146">
        <v>0</v>
      </c>
      <c r="DQ345" s="149">
        <f t="shared" ref="DQ345" si="393">DO345+DP345</f>
        <v>0</v>
      </c>
      <c r="DR345" s="145">
        <v>0</v>
      </c>
      <c r="DS345" s="146">
        <v>0</v>
      </c>
      <c r="DT345" s="146">
        <v>0</v>
      </c>
      <c r="DU345" s="149">
        <f t="shared" ref="DU345" si="394">DS345+DT345</f>
        <v>0</v>
      </c>
      <c r="DV345" s="145">
        <v>0</v>
      </c>
      <c r="DW345" s="146">
        <v>0</v>
      </c>
      <c r="DX345" s="146">
        <v>0</v>
      </c>
      <c r="DY345" s="149">
        <f t="shared" ref="DY345" si="395">DW345+DX345</f>
        <v>0</v>
      </c>
      <c r="DZ345" s="145">
        <v>0</v>
      </c>
      <c r="EA345" s="146">
        <v>0</v>
      </c>
      <c r="EB345" s="146">
        <v>0</v>
      </c>
      <c r="EC345" s="149">
        <f t="shared" ref="EC345" si="396">EA345+EB345</f>
        <v>0</v>
      </c>
      <c r="ED345" s="146"/>
      <c r="EE345" s="146"/>
      <c r="EF345" s="146"/>
      <c r="EG345" s="146"/>
      <c r="EH345" s="145">
        <v>0</v>
      </c>
      <c r="EI345" s="146">
        <v>0</v>
      </c>
      <c r="EJ345" s="146">
        <v>0</v>
      </c>
      <c r="EK345" s="149">
        <f t="shared" ref="EK345" si="397">EI345+EJ345</f>
        <v>0</v>
      </c>
      <c r="EL345" s="145">
        <v>0</v>
      </c>
      <c r="EM345" s="146">
        <v>0</v>
      </c>
      <c r="EN345" s="146">
        <v>0</v>
      </c>
      <c r="EO345" s="149">
        <f t="shared" ref="EO345" si="398">EM345+EN345</f>
        <v>0</v>
      </c>
      <c r="EP345" s="145">
        <v>0</v>
      </c>
      <c r="EQ345" s="146">
        <v>0</v>
      </c>
      <c r="ER345" s="146">
        <v>0</v>
      </c>
      <c r="ES345" s="149">
        <f t="shared" ref="ES345" si="399">EQ345+ER345</f>
        <v>0</v>
      </c>
      <c r="ET345" s="145">
        <v>0</v>
      </c>
      <c r="EU345" s="146">
        <v>0</v>
      </c>
      <c r="EV345" s="146">
        <v>0</v>
      </c>
      <c r="EW345" s="149">
        <f t="shared" ref="EW345" si="400">EU345+EV345</f>
        <v>0</v>
      </c>
      <c r="EX345" s="145">
        <v>547</v>
      </c>
      <c r="EY345" s="146">
        <v>453</v>
      </c>
      <c r="EZ345" s="146">
        <v>13</v>
      </c>
      <c r="FA345" s="149">
        <f t="shared" ref="FA345" si="401">EY345+EZ345</f>
        <v>466</v>
      </c>
      <c r="FB345" s="145">
        <v>0</v>
      </c>
      <c r="FC345" s="146">
        <v>0</v>
      </c>
      <c r="FD345" s="146">
        <v>0</v>
      </c>
      <c r="FE345" s="149">
        <f t="shared" ref="FE345" si="402">FC345+FD345</f>
        <v>0</v>
      </c>
      <c r="FF345" s="145">
        <v>13688</v>
      </c>
      <c r="FG345" s="146">
        <v>12130</v>
      </c>
      <c r="FH345" s="146">
        <v>1289</v>
      </c>
      <c r="FI345" s="149">
        <f t="shared" ref="FI345" si="403">FG345+FH345</f>
        <v>13419</v>
      </c>
      <c r="FJ345" s="145">
        <v>0</v>
      </c>
      <c r="FK345" s="146">
        <v>0</v>
      </c>
      <c r="FL345" s="146">
        <v>0</v>
      </c>
      <c r="FM345" s="149">
        <f t="shared" ref="FM345" si="404">FK345+FL345</f>
        <v>0</v>
      </c>
      <c r="FN345" s="145">
        <v>0</v>
      </c>
      <c r="FO345" s="146">
        <v>0</v>
      </c>
      <c r="FP345" s="146">
        <v>0</v>
      </c>
      <c r="FQ345" s="149">
        <f t="shared" ref="FQ345" si="405">FO345+FP345</f>
        <v>0</v>
      </c>
      <c r="FR345" s="145">
        <v>0</v>
      </c>
      <c r="FS345" s="146">
        <v>0</v>
      </c>
      <c r="FT345" s="146">
        <v>0</v>
      </c>
      <c r="FU345" s="149">
        <f t="shared" ref="FU345" si="406">FS345+FT345</f>
        <v>0</v>
      </c>
      <c r="FV345" s="145">
        <v>0</v>
      </c>
      <c r="FW345" s="146">
        <v>0</v>
      </c>
      <c r="FX345" s="146">
        <v>0</v>
      </c>
      <c r="FY345" s="149">
        <f t="shared" ref="FY345" si="407">FW345+FX345</f>
        <v>0</v>
      </c>
      <c r="FZ345" s="145">
        <v>0</v>
      </c>
      <c r="GA345" s="146">
        <v>0</v>
      </c>
      <c r="GB345" s="146">
        <v>0</v>
      </c>
      <c r="GC345" s="149">
        <f t="shared" ref="GC345" si="408">GA345+GB345</f>
        <v>0</v>
      </c>
      <c r="GD345" s="164">
        <f t="shared" ref="GD345:GG345" si="409">B345+F345+N345+R345+V345+Z345+AD345+AH345+AL345+AP345+AT345+AX345+BB345+BF345+BJ345+BN345+BR345+BV345+BZ345+CD345+CH345+CL345+CP345+CT345+CX345+DB345+DJ345+DN345+DR345+DV345+DZ345+EH345+EL345+EP345+ET345+EX345+FB345+FF345+FJ345+FN345+FR345+FV345+FZ345+J345+DF345+ED345</f>
        <v>27212</v>
      </c>
      <c r="GE345" s="165">
        <f t="shared" si="409"/>
        <v>23406</v>
      </c>
      <c r="GF345" s="165">
        <f t="shared" si="409"/>
        <v>2879</v>
      </c>
      <c r="GG345" s="165">
        <f t="shared" si="409"/>
        <v>26285</v>
      </c>
      <c r="GH345" s="159"/>
      <c r="GI345" s="155">
        <f t="shared" ref="GI345" si="410">FG345/GE345*100</f>
        <v>51.824318550798942</v>
      </c>
      <c r="GJ345" s="155">
        <f t="shared" ref="GJ345" si="411">C345/GE345*100</f>
        <v>25.181577373323076</v>
      </c>
      <c r="GK345" s="155">
        <f t="shared" ref="GK345" si="412">AA345/GE345*100</f>
        <v>18.892591643168419</v>
      </c>
      <c r="GL345" s="155">
        <f t="shared" ref="GL345" si="413">EY345/GE345*100</f>
        <v>1.9354011791848245</v>
      </c>
      <c r="GM345" s="155">
        <f>100-SUM(GI345:GL345)</f>
        <v>2.1661112535247469</v>
      </c>
      <c r="GN345" s="155"/>
      <c r="GO345" s="155"/>
      <c r="GP345" s="147"/>
      <c r="GQ345" s="147"/>
      <c r="GR345" s="147"/>
      <c r="GS345" s="147"/>
      <c r="GT345" s="147"/>
      <c r="GU345" s="147"/>
      <c r="GV345" s="147"/>
      <c r="GW345" s="147"/>
      <c r="GX345" s="147"/>
      <c r="GY345" s="147"/>
      <c r="GZ345" s="147"/>
      <c r="HA345" s="147"/>
    </row>
    <row r="346" spans="1:209" ht="11.25" customHeight="1">
      <c r="A346" s="148">
        <v>44124</v>
      </c>
      <c r="B346" s="145"/>
      <c r="C346" s="146"/>
      <c r="D346" s="146"/>
      <c r="E346" s="149"/>
      <c r="F346" s="145"/>
      <c r="G346" s="146"/>
      <c r="H346" s="146"/>
      <c r="I346" s="149"/>
      <c r="J346" s="146"/>
      <c r="K346" s="146"/>
      <c r="L346" s="146"/>
      <c r="M346" s="146"/>
      <c r="N346" s="145"/>
      <c r="O346" s="146"/>
      <c r="P346" s="146"/>
      <c r="Q346" s="149"/>
      <c r="R346" s="145"/>
      <c r="S346" s="146"/>
      <c r="T346" s="146"/>
      <c r="U346" s="149"/>
      <c r="V346" s="145"/>
      <c r="W346" s="146"/>
      <c r="X346" s="146"/>
      <c r="Y346" s="149"/>
      <c r="Z346" s="145"/>
      <c r="AA346" s="146"/>
      <c r="AB346" s="146"/>
      <c r="AC346" s="149"/>
      <c r="AD346" s="145"/>
      <c r="AE346" s="146"/>
      <c r="AF346" s="146"/>
      <c r="AG346" s="149"/>
      <c r="AH346" s="145"/>
      <c r="AI346" s="146"/>
      <c r="AJ346" s="146"/>
      <c r="AK346" s="149"/>
      <c r="AL346" s="145"/>
      <c r="AM346" s="146"/>
      <c r="AN346" s="146"/>
      <c r="AO346" s="149"/>
      <c r="AP346" s="145"/>
      <c r="AQ346" s="146"/>
      <c r="AR346" s="146"/>
      <c r="AS346" s="149"/>
      <c r="AT346" s="145"/>
      <c r="AU346" s="146"/>
      <c r="AV346" s="146"/>
      <c r="AW346" s="149"/>
      <c r="AX346" s="145"/>
      <c r="AY346" s="146"/>
      <c r="AZ346" s="146"/>
      <c r="BA346" s="149"/>
      <c r="BB346" s="145"/>
      <c r="BC346" s="146"/>
      <c r="BD346" s="146"/>
      <c r="BE346" s="149"/>
      <c r="BF346" s="145"/>
      <c r="BG346" s="146"/>
      <c r="BH346" s="146"/>
      <c r="BI346" s="149"/>
      <c r="BJ346" s="145"/>
      <c r="BK346" s="146"/>
      <c r="BL346" s="146"/>
      <c r="BM346" s="149"/>
      <c r="BN346" s="145"/>
      <c r="BO346" s="146"/>
      <c r="BP346" s="146"/>
      <c r="BQ346" s="149"/>
      <c r="BR346" s="145"/>
      <c r="BS346" s="146"/>
      <c r="BT346" s="146"/>
      <c r="BU346" s="149"/>
      <c r="BV346" s="145"/>
      <c r="BW346" s="146"/>
      <c r="BX346" s="146"/>
      <c r="BY346" s="149"/>
      <c r="BZ346" s="145"/>
      <c r="CA346" s="146"/>
      <c r="CB346" s="146"/>
      <c r="CC346" s="149"/>
      <c r="CD346" s="145"/>
      <c r="CE346" s="146"/>
      <c r="CF346" s="146"/>
      <c r="CG346" s="149"/>
      <c r="CH346" s="145"/>
      <c r="CI346" s="146"/>
      <c r="CJ346" s="146"/>
      <c r="CK346" s="149"/>
      <c r="CL346" s="145"/>
      <c r="CM346" s="146"/>
      <c r="CN346" s="146"/>
      <c r="CO346" s="149"/>
      <c r="CP346" s="145"/>
      <c r="CQ346" s="146"/>
      <c r="CR346" s="146"/>
      <c r="CS346" s="149"/>
      <c r="CT346" s="145"/>
      <c r="CU346" s="146"/>
      <c r="CV346" s="146"/>
      <c r="CW346" s="149"/>
      <c r="CX346" s="145"/>
      <c r="CY346" s="146"/>
      <c r="CZ346" s="146"/>
      <c r="DA346" s="149"/>
      <c r="DB346" s="145"/>
      <c r="DC346" s="146"/>
      <c r="DD346" s="146"/>
      <c r="DE346" s="149"/>
      <c r="DF346" s="146"/>
      <c r="DG346" s="146"/>
      <c r="DH346" s="146"/>
      <c r="DI346" s="146"/>
      <c r="DJ346" s="145"/>
      <c r="DK346" s="146"/>
      <c r="DL346" s="146"/>
      <c r="DM346" s="149"/>
      <c r="DN346" s="145"/>
      <c r="DO346" s="146"/>
      <c r="DP346" s="146"/>
      <c r="DQ346" s="149"/>
      <c r="DR346" s="145"/>
      <c r="DS346" s="146"/>
      <c r="DT346" s="146"/>
      <c r="DU346" s="149"/>
      <c r="DV346" s="145"/>
      <c r="DW346" s="146"/>
      <c r="DX346" s="146"/>
      <c r="DY346" s="149"/>
      <c r="DZ346" s="145"/>
      <c r="EA346" s="146"/>
      <c r="EB346" s="146"/>
      <c r="EC346" s="149"/>
      <c r="ED346" s="146"/>
      <c r="EE346" s="146"/>
      <c r="EF346" s="146"/>
      <c r="EG346" s="146"/>
      <c r="EH346" s="145"/>
      <c r="EI346" s="146"/>
      <c r="EJ346" s="146"/>
      <c r="EK346" s="149"/>
      <c r="EL346" s="145"/>
      <c r="EM346" s="146"/>
      <c r="EN346" s="146"/>
      <c r="EO346" s="149"/>
      <c r="EP346" s="145"/>
      <c r="EQ346" s="146"/>
      <c r="ER346" s="146"/>
      <c r="ES346" s="149"/>
      <c r="ET346" s="145"/>
      <c r="EU346" s="146"/>
      <c r="EV346" s="146"/>
      <c r="EW346" s="149"/>
      <c r="EX346" s="145"/>
      <c r="EY346" s="146"/>
      <c r="EZ346" s="146"/>
      <c r="FA346" s="149"/>
      <c r="FB346" s="145"/>
      <c r="FC346" s="146"/>
      <c r="FD346" s="146"/>
      <c r="FE346" s="149"/>
      <c r="FF346" s="145"/>
      <c r="FG346" s="146"/>
      <c r="FH346" s="146"/>
      <c r="FI346" s="149"/>
      <c r="FJ346" s="145"/>
      <c r="FK346" s="146"/>
      <c r="FL346" s="146"/>
      <c r="FM346" s="149"/>
      <c r="FN346" s="145"/>
      <c r="FO346" s="146"/>
      <c r="FP346" s="146"/>
      <c r="FQ346" s="149"/>
      <c r="FR346" s="145"/>
      <c r="FS346" s="146"/>
      <c r="FT346" s="146"/>
      <c r="FU346" s="149"/>
      <c r="FV346" s="145"/>
      <c r="FW346" s="146"/>
      <c r="FX346" s="146"/>
      <c r="FY346" s="149"/>
      <c r="FZ346" s="145"/>
      <c r="GA346" s="146"/>
      <c r="GB346" s="146"/>
      <c r="GC346" s="149"/>
      <c r="GD346" s="164"/>
      <c r="GE346" s="165"/>
      <c r="GF346" s="165"/>
      <c r="GG346" s="165"/>
      <c r="GH346" s="159"/>
      <c r="GI346" s="155"/>
      <c r="GJ346" s="155"/>
      <c r="GK346" s="155"/>
      <c r="GL346" s="155"/>
      <c r="GM346" s="155"/>
      <c r="GN346" s="155"/>
      <c r="GO346" s="155"/>
      <c r="GP346" s="147"/>
      <c r="GQ346" s="147"/>
      <c r="GR346" s="147"/>
      <c r="GS346" s="147"/>
      <c r="GT346" s="147"/>
      <c r="GU346" s="147"/>
      <c r="GV346" s="147"/>
      <c r="GW346" s="147"/>
      <c r="GX346" s="147"/>
      <c r="GY346" s="147"/>
      <c r="GZ346" s="147"/>
      <c r="HA346" s="147"/>
    </row>
    <row r="347" spans="1:209" ht="11.25" customHeight="1">
      <c r="A347" s="148">
        <v>44155</v>
      </c>
      <c r="B347" s="145"/>
      <c r="C347" s="146"/>
      <c r="D347" s="146"/>
      <c r="E347" s="149"/>
      <c r="F347" s="145"/>
      <c r="G347" s="146"/>
      <c r="H347" s="146"/>
      <c r="I347" s="149"/>
      <c r="J347" s="146"/>
      <c r="K347" s="146"/>
      <c r="L347" s="146"/>
      <c r="M347" s="146"/>
      <c r="N347" s="145"/>
      <c r="O347" s="146"/>
      <c r="P347" s="146"/>
      <c r="Q347" s="149"/>
      <c r="R347" s="145"/>
      <c r="S347" s="146"/>
      <c r="T347" s="146"/>
      <c r="U347" s="149"/>
      <c r="V347" s="145"/>
      <c r="W347" s="146"/>
      <c r="X347" s="146"/>
      <c r="Y347" s="149"/>
      <c r="Z347" s="145"/>
      <c r="AA347" s="146"/>
      <c r="AB347" s="146"/>
      <c r="AC347" s="149"/>
      <c r="AD347" s="145"/>
      <c r="AE347" s="146"/>
      <c r="AF347" s="146"/>
      <c r="AG347" s="149"/>
      <c r="AH347" s="145"/>
      <c r="AI347" s="146"/>
      <c r="AJ347" s="146"/>
      <c r="AK347" s="149"/>
      <c r="AL347" s="145"/>
      <c r="AM347" s="146"/>
      <c r="AN347" s="146"/>
      <c r="AO347" s="149"/>
      <c r="AP347" s="145"/>
      <c r="AQ347" s="146"/>
      <c r="AR347" s="146"/>
      <c r="AS347" s="149"/>
      <c r="AT347" s="145"/>
      <c r="AU347" s="146"/>
      <c r="AV347" s="146"/>
      <c r="AW347" s="149"/>
      <c r="AX347" s="145"/>
      <c r="AY347" s="146"/>
      <c r="AZ347" s="146"/>
      <c r="BA347" s="149"/>
      <c r="BB347" s="145"/>
      <c r="BC347" s="146"/>
      <c r="BD347" s="146"/>
      <c r="BE347" s="149"/>
      <c r="BF347" s="145"/>
      <c r="BG347" s="146"/>
      <c r="BH347" s="146"/>
      <c r="BI347" s="149"/>
      <c r="BJ347" s="145"/>
      <c r="BK347" s="146"/>
      <c r="BL347" s="146"/>
      <c r="BM347" s="149"/>
      <c r="BN347" s="145"/>
      <c r="BO347" s="146"/>
      <c r="BP347" s="146"/>
      <c r="BQ347" s="149"/>
      <c r="BR347" s="145"/>
      <c r="BS347" s="146"/>
      <c r="BT347" s="146"/>
      <c r="BU347" s="149"/>
      <c r="BV347" s="145"/>
      <c r="BW347" s="146"/>
      <c r="BX347" s="146"/>
      <c r="BY347" s="149"/>
      <c r="BZ347" s="145"/>
      <c r="CA347" s="146"/>
      <c r="CB347" s="146"/>
      <c r="CC347" s="149"/>
      <c r="CD347" s="145"/>
      <c r="CE347" s="146"/>
      <c r="CF347" s="146"/>
      <c r="CG347" s="149"/>
      <c r="CH347" s="145"/>
      <c r="CI347" s="146"/>
      <c r="CJ347" s="146"/>
      <c r="CK347" s="149"/>
      <c r="CL347" s="145"/>
      <c r="CM347" s="146"/>
      <c r="CN347" s="146"/>
      <c r="CO347" s="149"/>
      <c r="CP347" s="145"/>
      <c r="CQ347" s="146"/>
      <c r="CR347" s="146"/>
      <c r="CS347" s="149"/>
      <c r="CT347" s="145"/>
      <c r="CU347" s="146"/>
      <c r="CV347" s="146"/>
      <c r="CW347" s="149"/>
      <c r="CX347" s="145"/>
      <c r="CY347" s="146"/>
      <c r="CZ347" s="146"/>
      <c r="DA347" s="149"/>
      <c r="DB347" s="145"/>
      <c r="DC347" s="146"/>
      <c r="DD347" s="146"/>
      <c r="DE347" s="149"/>
      <c r="DF347" s="146"/>
      <c r="DG347" s="146"/>
      <c r="DH347" s="146"/>
      <c r="DI347" s="146"/>
      <c r="DJ347" s="145"/>
      <c r="DK347" s="146"/>
      <c r="DL347" s="146"/>
      <c r="DM347" s="149"/>
      <c r="DN347" s="145"/>
      <c r="DO347" s="146"/>
      <c r="DP347" s="146"/>
      <c r="DQ347" s="149"/>
      <c r="DR347" s="145"/>
      <c r="DS347" s="146"/>
      <c r="DT347" s="146"/>
      <c r="DU347" s="149"/>
      <c r="DV347" s="145"/>
      <c r="DW347" s="146"/>
      <c r="DX347" s="146"/>
      <c r="DY347" s="149"/>
      <c r="DZ347" s="145"/>
      <c r="EA347" s="146"/>
      <c r="EB347" s="146"/>
      <c r="EC347" s="149"/>
      <c r="ED347" s="146"/>
      <c r="EE347" s="146"/>
      <c r="EF347" s="146"/>
      <c r="EG347" s="146"/>
      <c r="EH347" s="145"/>
      <c r="EI347" s="146"/>
      <c r="EJ347" s="146"/>
      <c r="EK347" s="149"/>
      <c r="EL347" s="145"/>
      <c r="EM347" s="146"/>
      <c r="EN347" s="146"/>
      <c r="EO347" s="149"/>
      <c r="EP347" s="145"/>
      <c r="EQ347" s="146"/>
      <c r="ER347" s="146"/>
      <c r="ES347" s="149"/>
      <c r="ET347" s="145"/>
      <c r="EU347" s="146"/>
      <c r="EV347" s="146"/>
      <c r="EW347" s="149"/>
      <c r="EX347" s="145"/>
      <c r="EY347" s="146"/>
      <c r="EZ347" s="146"/>
      <c r="FA347" s="149"/>
      <c r="FB347" s="145"/>
      <c r="FC347" s="146"/>
      <c r="FD347" s="146"/>
      <c r="FE347" s="149"/>
      <c r="FF347" s="145"/>
      <c r="FG347" s="146"/>
      <c r="FH347" s="146"/>
      <c r="FI347" s="149"/>
      <c r="FJ347" s="145"/>
      <c r="FK347" s="146"/>
      <c r="FL347" s="146"/>
      <c r="FM347" s="149"/>
      <c r="FN347" s="145"/>
      <c r="FO347" s="146"/>
      <c r="FP347" s="146"/>
      <c r="FQ347" s="149"/>
      <c r="FR347" s="145"/>
      <c r="FS347" s="146"/>
      <c r="FT347" s="146"/>
      <c r="FU347" s="149"/>
      <c r="FV347" s="145"/>
      <c r="FW347" s="146"/>
      <c r="FX347" s="146"/>
      <c r="FY347" s="149"/>
      <c r="FZ347" s="145"/>
      <c r="GA347" s="146"/>
      <c r="GB347" s="146"/>
      <c r="GC347" s="149"/>
      <c r="GD347" s="164"/>
      <c r="GE347" s="165"/>
      <c r="GF347" s="165"/>
      <c r="GG347" s="165"/>
      <c r="GH347" s="159"/>
      <c r="GI347" s="155"/>
      <c r="GJ347" s="155"/>
      <c r="GK347" s="155"/>
      <c r="GL347" s="155"/>
      <c r="GM347" s="155"/>
      <c r="GN347" s="155"/>
      <c r="GO347" s="155"/>
      <c r="GP347" s="147"/>
      <c r="GQ347" s="147"/>
      <c r="GR347" s="147"/>
      <c r="GS347" s="147"/>
      <c r="GT347" s="147"/>
      <c r="GU347" s="147"/>
      <c r="GV347" s="147"/>
      <c r="GW347" s="147"/>
      <c r="GX347" s="147"/>
      <c r="GY347" s="147"/>
      <c r="GZ347" s="147"/>
      <c r="HA347" s="147"/>
    </row>
    <row r="348" spans="1:209" ht="11.25" customHeight="1">
      <c r="A348" s="148">
        <v>44185</v>
      </c>
      <c r="B348" s="145">
        <v>17192</v>
      </c>
      <c r="C348" s="146">
        <v>15312</v>
      </c>
      <c r="D348" s="146">
        <v>2108</v>
      </c>
      <c r="E348" s="149">
        <f t="shared" ref="E348" si="414">C348+D348</f>
        <v>17420</v>
      </c>
      <c r="F348" s="145">
        <v>0</v>
      </c>
      <c r="G348" s="146">
        <v>0</v>
      </c>
      <c r="H348" s="146">
        <v>0</v>
      </c>
      <c r="I348" s="149">
        <f t="shared" ref="I348" si="415">G348+H348</f>
        <v>0</v>
      </c>
      <c r="J348" s="146"/>
      <c r="K348" s="146"/>
      <c r="L348" s="146"/>
      <c r="M348" s="146"/>
      <c r="N348" s="145">
        <v>0</v>
      </c>
      <c r="O348" s="146">
        <v>0</v>
      </c>
      <c r="P348" s="146">
        <v>0</v>
      </c>
      <c r="Q348" s="149">
        <f t="shared" ref="Q348" si="416">O348+P348</f>
        <v>0</v>
      </c>
      <c r="R348" s="145">
        <v>0</v>
      </c>
      <c r="S348" s="146">
        <v>0</v>
      </c>
      <c r="T348" s="146">
        <v>0</v>
      </c>
      <c r="U348" s="149">
        <f t="shared" ref="U348" si="417">S348+T348</f>
        <v>0</v>
      </c>
      <c r="V348" s="145">
        <v>0</v>
      </c>
      <c r="W348" s="146">
        <v>0</v>
      </c>
      <c r="X348" s="146">
        <v>0</v>
      </c>
      <c r="Y348" s="149">
        <f t="shared" ref="Y348" si="418">W348+X348</f>
        <v>0</v>
      </c>
      <c r="Z348" s="145">
        <v>8908</v>
      </c>
      <c r="AA348" s="146">
        <v>8206</v>
      </c>
      <c r="AB348" s="146">
        <v>1016</v>
      </c>
      <c r="AC348" s="149">
        <f t="shared" ref="AC348" si="419">AA348+AB348</f>
        <v>9222</v>
      </c>
      <c r="AD348" s="145">
        <v>0</v>
      </c>
      <c r="AE348" s="146">
        <v>0</v>
      </c>
      <c r="AF348" s="146">
        <v>0</v>
      </c>
      <c r="AG348" s="149">
        <f t="shared" ref="AG348" si="420">AE348+AF348</f>
        <v>0</v>
      </c>
      <c r="AH348" s="145">
        <v>0</v>
      </c>
      <c r="AI348" s="146">
        <v>0</v>
      </c>
      <c r="AJ348" s="146">
        <v>0</v>
      </c>
      <c r="AK348" s="149">
        <f t="shared" ref="AK348" si="421">AI348+AJ348</f>
        <v>0</v>
      </c>
      <c r="AL348" s="145">
        <v>0</v>
      </c>
      <c r="AM348" s="146">
        <v>0</v>
      </c>
      <c r="AN348" s="146">
        <v>0</v>
      </c>
      <c r="AO348" s="149">
        <f t="shared" ref="AO348" si="422">AM348+AN348</f>
        <v>0</v>
      </c>
      <c r="AP348" s="145">
        <v>0</v>
      </c>
      <c r="AQ348" s="146">
        <v>0</v>
      </c>
      <c r="AR348" s="146">
        <v>0</v>
      </c>
      <c r="AS348" s="149">
        <f t="shared" ref="AS348" si="423">AQ348+AR348</f>
        <v>0</v>
      </c>
      <c r="AT348" s="145">
        <v>0</v>
      </c>
      <c r="AU348" s="146">
        <v>0</v>
      </c>
      <c r="AV348" s="146">
        <v>0</v>
      </c>
      <c r="AW348" s="149">
        <f t="shared" ref="AW348" si="424">AU348+AV348</f>
        <v>0</v>
      </c>
      <c r="AX348" s="145">
        <v>0</v>
      </c>
      <c r="AY348" s="146">
        <v>0</v>
      </c>
      <c r="AZ348" s="146">
        <v>0</v>
      </c>
      <c r="BA348" s="149">
        <f t="shared" ref="BA348" si="425">AY348+AZ348</f>
        <v>0</v>
      </c>
      <c r="BB348" s="145">
        <v>0</v>
      </c>
      <c r="BC348" s="146">
        <v>0</v>
      </c>
      <c r="BD348" s="146">
        <v>0</v>
      </c>
      <c r="BE348" s="149">
        <f t="shared" ref="BE348" si="426">BC348+BD348</f>
        <v>0</v>
      </c>
      <c r="BF348" s="145">
        <v>0</v>
      </c>
      <c r="BG348" s="146">
        <v>0</v>
      </c>
      <c r="BH348" s="146">
        <v>0</v>
      </c>
      <c r="BI348" s="149">
        <f t="shared" ref="BI348" si="427">BG348+BH348</f>
        <v>0</v>
      </c>
      <c r="BJ348" s="145">
        <v>0</v>
      </c>
      <c r="BK348" s="146">
        <v>0</v>
      </c>
      <c r="BL348" s="146">
        <v>0</v>
      </c>
      <c r="BM348" s="149">
        <f t="shared" ref="BM348" si="428">BK348+BL348</f>
        <v>0</v>
      </c>
      <c r="BN348" s="145">
        <v>0</v>
      </c>
      <c r="BO348" s="146">
        <v>0</v>
      </c>
      <c r="BP348" s="146">
        <v>0</v>
      </c>
      <c r="BQ348" s="149">
        <f t="shared" ref="BQ348" si="429">BO348+BP348</f>
        <v>0</v>
      </c>
      <c r="BR348" s="145">
        <v>0</v>
      </c>
      <c r="BS348" s="146">
        <v>0</v>
      </c>
      <c r="BT348" s="146">
        <v>0</v>
      </c>
      <c r="BU348" s="149">
        <f t="shared" ref="BU348" si="430">BS348+BT348</f>
        <v>0</v>
      </c>
      <c r="BV348" s="145">
        <v>0</v>
      </c>
      <c r="BW348" s="146">
        <v>0</v>
      </c>
      <c r="BX348" s="146">
        <v>0</v>
      </c>
      <c r="BY348" s="149">
        <f t="shared" ref="BY348" si="431">BW348+BX348</f>
        <v>0</v>
      </c>
      <c r="BZ348" s="145">
        <v>0</v>
      </c>
      <c r="CA348" s="146">
        <v>0</v>
      </c>
      <c r="CB348" s="146">
        <v>0</v>
      </c>
      <c r="CC348" s="149">
        <f t="shared" ref="CC348" si="432">CA348+CB348</f>
        <v>0</v>
      </c>
      <c r="CD348" s="145">
        <v>0</v>
      </c>
      <c r="CE348" s="146">
        <v>0</v>
      </c>
      <c r="CF348" s="146">
        <v>0</v>
      </c>
      <c r="CG348" s="149">
        <f t="shared" ref="CG348" si="433">CE348+CF348</f>
        <v>0</v>
      </c>
      <c r="CH348" s="145">
        <v>0</v>
      </c>
      <c r="CI348" s="146">
        <v>0</v>
      </c>
      <c r="CJ348" s="146">
        <v>0</v>
      </c>
      <c r="CK348" s="149">
        <f t="shared" ref="CK348" si="434">CI348+CJ348</f>
        <v>0</v>
      </c>
      <c r="CL348" s="145">
        <v>0</v>
      </c>
      <c r="CM348" s="146">
        <v>0</v>
      </c>
      <c r="CN348" s="146">
        <v>0</v>
      </c>
      <c r="CO348" s="149">
        <f t="shared" ref="CO348" si="435">CM348+CN348</f>
        <v>0</v>
      </c>
      <c r="CP348" s="145">
        <v>0</v>
      </c>
      <c r="CQ348" s="146">
        <v>0</v>
      </c>
      <c r="CR348" s="146">
        <v>0</v>
      </c>
      <c r="CS348" s="149">
        <f t="shared" ref="CS348" si="436">CQ348+CR348</f>
        <v>0</v>
      </c>
      <c r="CT348" s="145">
        <v>914</v>
      </c>
      <c r="CU348" s="146">
        <v>1064</v>
      </c>
      <c r="CV348" s="146">
        <v>48</v>
      </c>
      <c r="CW348" s="149">
        <f t="shared" ref="CW348" si="437">CU348+CV348</f>
        <v>1112</v>
      </c>
      <c r="CX348" s="145">
        <v>0</v>
      </c>
      <c r="CY348" s="146">
        <v>0</v>
      </c>
      <c r="CZ348" s="146">
        <v>0</v>
      </c>
      <c r="DA348" s="149">
        <f t="shared" ref="DA348" si="438">CY348+CZ348</f>
        <v>0</v>
      </c>
      <c r="DB348" s="145">
        <v>0</v>
      </c>
      <c r="DC348" s="146">
        <v>0</v>
      </c>
      <c r="DD348" s="146">
        <v>0</v>
      </c>
      <c r="DE348" s="149">
        <f t="shared" ref="DE348" si="439">DC348+DD348</f>
        <v>0</v>
      </c>
      <c r="DF348" s="146"/>
      <c r="DG348" s="146"/>
      <c r="DH348" s="146"/>
      <c r="DI348" s="146"/>
      <c r="DJ348" s="145">
        <v>17</v>
      </c>
      <c r="DK348" s="146">
        <v>83</v>
      </c>
      <c r="DL348" s="146">
        <v>0</v>
      </c>
      <c r="DM348" s="149">
        <f t="shared" ref="DM348" si="440">DK348+DL348</f>
        <v>83</v>
      </c>
      <c r="DN348" s="145">
        <v>0</v>
      </c>
      <c r="DO348" s="146">
        <v>0</v>
      </c>
      <c r="DP348" s="146">
        <v>0</v>
      </c>
      <c r="DQ348" s="149">
        <f t="shared" ref="DQ348" si="441">DO348+DP348</f>
        <v>0</v>
      </c>
      <c r="DR348" s="145">
        <v>0</v>
      </c>
      <c r="DS348" s="146">
        <v>0</v>
      </c>
      <c r="DT348" s="146">
        <v>0</v>
      </c>
      <c r="DU348" s="149">
        <f t="shared" ref="DU348" si="442">DS348+DT348</f>
        <v>0</v>
      </c>
      <c r="DV348" s="145">
        <v>0</v>
      </c>
      <c r="DW348" s="146">
        <v>0</v>
      </c>
      <c r="DX348" s="146">
        <v>0</v>
      </c>
      <c r="DY348" s="149">
        <f t="shared" ref="DY348" si="443">DW348+DX348</f>
        <v>0</v>
      </c>
      <c r="DZ348" s="145">
        <v>0</v>
      </c>
      <c r="EA348" s="146">
        <v>0</v>
      </c>
      <c r="EB348" s="146">
        <v>0</v>
      </c>
      <c r="EC348" s="149">
        <f t="shared" ref="EC348" si="444">EA348+EB348</f>
        <v>0</v>
      </c>
      <c r="ED348" s="146"/>
      <c r="EE348" s="146"/>
      <c r="EF348" s="146"/>
      <c r="EG348" s="146"/>
      <c r="EH348" s="145">
        <v>0</v>
      </c>
      <c r="EI348" s="146">
        <v>0</v>
      </c>
      <c r="EJ348" s="146">
        <v>0</v>
      </c>
      <c r="EK348" s="149">
        <f t="shared" ref="EK348" si="445">EI348+EJ348</f>
        <v>0</v>
      </c>
      <c r="EL348" s="145">
        <v>0</v>
      </c>
      <c r="EM348" s="146">
        <v>0</v>
      </c>
      <c r="EN348" s="146">
        <v>0</v>
      </c>
      <c r="EO348" s="149">
        <f t="shared" ref="EO348" si="446">EM348+EN348</f>
        <v>0</v>
      </c>
      <c r="EP348" s="145">
        <v>0</v>
      </c>
      <c r="EQ348" s="146">
        <v>0</v>
      </c>
      <c r="ER348" s="146">
        <v>0</v>
      </c>
      <c r="ES348" s="149">
        <f t="shared" ref="ES348" si="447">EQ348+ER348</f>
        <v>0</v>
      </c>
      <c r="ET348" s="145">
        <v>0</v>
      </c>
      <c r="EU348" s="146">
        <v>0</v>
      </c>
      <c r="EV348" s="146">
        <v>0</v>
      </c>
      <c r="EW348" s="149">
        <f t="shared" ref="EW348" si="448">EU348+EV348</f>
        <v>0</v>
      </c>
      <c r="EX348" s="145">
        <v>1076</v>
      </c>
      <c r="EY348" s="146">
        <v>818</v>
      </c>
      <c r="EZ348" s="146">
        <v>68</v>
      </c>
      <c r="FA348" s="149">
        <f t="shared" ref="FA348" si="449">EY348+EZ348</f>
        <v>886</v>
      </c>
      <c r="FB348" s="145">
        <v>0</v>
      </c>
      <c r="FC348" s="146">
        <v>0</v>
      </c>
      <c r="FD348" s="146">
        <v>0</v>
      </c>
      <c r="FE348" s="149">
        <f t="shared" ref="FE348" si="450">FC348+FD348</f>
        <v>0</v>
      </c>
      <c r="FF348" s="145">
        <v>26233</v>
      </c>
      <c r="FG348" s="146">
        <v>26445</v>
      </c>
      <c r="FH348" s="146">
        <v>2305</v>
      </c>
      <c r="FI348" s="149">
        <f t="shared" ref="FI348" si="451">FG348+FH348</f>
        <v>28750</v>
      </c>
      <c r="FJ348" s="145">
        <v>0</v>
      </c>
      <c r="FK348" s="146">
        <v>0</v>
      </c>
      <c r="FL348" s="146">
        <v>0</v>
      </c>
      <c r="FM348" s="149">
        <f t="shared" ref="FM348" si="452">FK348+FL348</f>
        <v>0</v>
      </c>
      <c r="FN348" s="145">
        <v>0</v>
      </c>
      <c r="FO348" s="146">
        <v>0</v>
      </c>
      <c r="FP348" s="146">
        <v>0</v>
      </c>
      <c r="FQ348" s="149">
        <f t="shared" ref="FQ348" si="453">FO348+FP348</f>
        <v>0</v>
      </c>
      <c r="FR348" s="145">
        <v>0</v>
      </c>
      <c r="FS348" s="146">
        <v>0</v>
      </c>
      <c r="FT348" s="146">
        <v>0</v>
      </c>
      <c r="FU348" s="149">
        <f t="shared" ref="FU348" si="454">FS348+FT348</f>
        <v>0</v>
      </c>
      <c r="FV348" s="145">
        <v>0</v>
      </c>
      <c r="FW348" s="146">
        <v>0</v>
      </c>
      <c r="FX348" s="146">
        <v>0</v>
      </c>
      <c r="FY348" s="149">
        <f t="shared" ref="FY348" si="455">FW348+FX348</f>
        <v>0</v>
      </c>
      <c r="FZ348" s="145">
        <v>0</v>
      </c>
      <c r="GA348" s="146">
        <v>0</v>
      </c>
      <c r="GB348" s="146">
        <v>0</v>
      </c>
      <c r="GC348" s="149">
        <f t="shared" ref="GC348" si="456">GA348+GB348</f>
        <v>0</v>
      </c>
      <c r="GD348" s="164">
        <f t="shared" ref="GD348:GG348" si="457">B348+F348+N348+R348+V348+Z348+AD348+AH348+AL348+AP348+AT348+AX348+BB348+BF348+BJ348+BN348+BR348+BV348+BZ348+CD348+CH348+CL348+CP348+CT348+CX348+DB348+DJ348+DN348+DR348+DV348+DZ348+EH348+EL348+EP348+ET348+EX348+FB348+FF348+FJ348+FN348+FR348+FV348+FZ348+J348+DF348+ED348</f>
        <v>54340</v>
      </c>
      <c r="GE348" s="165">
        <f t="shared" si="457"/>
        <v>51928</v>
      </c>
      <c r="GF348" s="165">
        <f t="shared" si="457"/>
        <v>5545</v>
      </c>
      <c r="GG348" s="165">
        <f t="shared" si="457"/>
        <v>57473</v>
      </c>
      <c r="GH348" s="159"/>
      <c r="GI348" s="155">
        <f t="shared" ref="GI348" si="458">FG348/GE348*100</f>
        <v>50.926282545062392</v>
      </c>
      <c r="GJ348" s="155">
        <f t="shared" ref="GJ348" si="459">C348/GE348*100</f>
        <v>29.486981975042365</v>
      </c>
      <c r="GK348" s="155">
        <f t="shared" ref="GK348" si="460">AA348/GE348*100</f>
        <v>15.802649822831613</v>
      </c>
      <c r="GL348" s="155">
        <f t="shared" ref="GL348" si="461">EY348/GE348*100</f>
        <v>1.5752580496071484</v>
      </c>
      <c r="GM348" s="155">
        <f>100-SUM(GI348:GL348)</f>
        <v>2.2088276074564845</v>
      </c>
      <c r="GN348" s="155"/>
      <c r="GO348" s="155"/>
      <c r="GP348" s="147"/>
      <c r="GQ348" s="147"/>
      <c r="GR348" s="147"/>
      <c r="GS348" s="147"/>
      <c r="GT348" s="147"/>
      <c r="GU348" s="147"/>
      <c r="GV348" s="147"/>
      <c r="GW348" s="147"/>
      <c r="GX348" s="147"/>
      <c r="GY348" s="147"/>
      <c r="GZ348" s="147"/>
      <c r="HA348" s="147"/>
    </row>
    <row r="349" spans="1:209" ht="11.25" customHeight="1">
      <c r="A349" s="148">
        <v>44216</v>
      </c>
      <c r="B349" s="145"/>
      <c r="C349" s="146"/>
      <c r="D349" s="146"/>
      <c r="E349" s="149"/>
      <c r="F349" s="145"/>
      <c r="G349" s="146"/>
      <c r="H349" s="146"/>
      <c r="I349" s="149"/>
      <c r="J349" s="146"/>
      <c r="K349" s="146"/>
      <c r="L349" s="146"/>
      <c r="M349" s="146"/>
      <c r="N349" s="145"/>
      <c r="O349" s="146"/>
      <c r="P349" s="146"/>
      <c r="Q349" s="149"/>
      <c r="R349" s="145"/>
      <c r="S349" s="146"/>
      <c r="T349" s="146"/>
      <c r="U349" s="149"/>
      <c r="V349" s="145"/>
      <c r="W349" s="146"/>
      <c r="X349" s="146"/>
      <c r="Y349" s="149"/>
      <c r="Z349" s="145"/>
      <c r="AA349" s="146"/>
      <c r="AB349" s="146"/>
      <c r="AC349" s="149"/>
      <c r="AD349" s="145"/>
      <c r="AE349" s="146"/>
      <c r="AF349" s="146"/>
      <c r="AG349" s="149"/>
      <c r="AH349" s="145"/>
      <c r="AI349" s="146"/>
      <c r="AJ349" s="146"/>
      <c r="AK349" s="149"/>
      <c r="AL349" s="145"/>
      <c r="AM349" s="146"/>
      <c r="AN349" s="146"/>
      <c r="AO349" s="149"/>
      <c r="AP349" s="145"/>
      <c r="AQ349" s="146"/>
      <c r="AR349" s="146"/>
      <c r="AS349" s="149"/>
      <c r="AT349" s="145"/>
      <c r="AU349" s="146"/>
      <c r="AV349" s="146"/>
      <c r="AW349" s="149"/>
      <c r="AX349" s="145"/>
      <c r="AY349" s="146"/>
      <c r="AZ349" s="146"/>
      <c r="BA349" s="149"/>
      <c r="BB349" s="145"/>
      <c r="BC349" s="146"/>
      <c r="BD349" s="146"/>
      <c r="BE349" s="149"/>
      <c r="BF349" s="145"/>
      <c r="BG349" s="146"/>
      <c r="BH349" s="146"/>
      <c r="BI349" s="149"/>
      <c r="BJ349" s="145"/>
      <c r="BK349" s="146"/>
      <c r="BL349" s="146"/>
      <c r="BM349" s="149"/>
      <c r="BN349" s="145"/>
      <c r="BO349" s="146"/>
      <c r="BP349" s="146"/>
      <c r="BQ349" s="149"/>
      <c r="BR349" s="145"/>
      <c r="BS349" s="146"/>
      <c r="BT349" s="146"/>
      <c r="BU349" s="149"/>
      <c r="BV349" s="145"/>
      <c r="BW349" s="146"/>
      <c r="BX349" s="146"/>
      <c r="BY349" s="149"/>
      <c r="BZ349" s="145"/>
      <c r="CA349" s="146"/>
      <c r="CB349" s="146"/>
      <c r="CC349" s="149"/>
      <c r="CD349" s="145"/>
      <c r="CE349" s="146"/>
      <c r="CF349" s="146"/>
      <c r="CG349" s="149"/>
      <c r="CH349" s="145"/>
      <c r="CI349" s="146"/>
      <c r="CJ349" s="146"/>
      <c r="CK349" s="149"/>
      <c r="CL349" s="145"/>
      <c r="CM349" s="146"/>
      <c r="CN349" s="146"/>
      <c r="CO349" s="149"/>
      <c r="CP349" s="145"/>
      <c r="CQ349" s="146"/>
      <c r="CR349" s="146"/>
      <c r="CS349" s="149"/>
      <c r="CT349" s="145"/>
      <c r="CU349" s="146"/>
      <c r="CV349" s="146"/>
      <c r="CW349" s="149"/>
      <c r="CX349" s="145"/>
      <c r="CY349" s="146"/>
      <c r="CZ349" s="146"/>
      <c r="DA349" s="149"/>
      <c r="DB349" s="145"/>
      <c r="DC349" s="146"/>
      <c r="DD349" s="146"/>
      <c r="DE349" s="149"/>
      <c r="DF349" s="146"/>
      <c r="DG349" s="146"/>
      <c r="DH349" s="146"/>
      <c r="DI349" s="146"/>
      <c r="DJ349" s="145"/>
      <c r="DK349" s="146"/>
      <c r="DL349" s="146"/>
      <c r="DM349" s="149"/>
      <c r="DN349" s="145"/>
      <c r="DO349" s="146"/>
      <c r="DP349" s="146"/>
      <c r="DQ349" s="149"/>
      <c r="DR349" s="145"/>
      <c r="DS349" s="146"/>
      <c r="DT349" s="146"/>
      <c r="DU349" s="149"/>
      <c r="DV349" s="145"/>
      <c r="DW349" s="146"/>
      <c r="DX349" s="146"/>
      <c r="DY349" s="149"/>
      <c r="DZ349" s="145"/>
      <c r="EA349" s="146"/>
      <c r="EB349" s="146"/>
      <c r="EC349" s="149"/>
      <c r="ED349" s="146"/>
      <c r="EE349" s="146"/>
      <c r="EF349" s="146"/>
      <c r="EG349" s="146"/>
      <c r="EH349" s="145"/>
      <c r="EI349" s="146"/>
      <c r="EJ349" s="146"/>
      <c r="EK349" s="149"/>
      <c r="EL349" s="145"/>
      <c r="EM349" s="146"/>
      <c r="EN349" s="146"/>
      <c r="EO349" s="149"/>
      <c r="EP349" s="145"/>
      <c r="EQ349" s="146"/>
      <c r="ER349" s="146"/>
      <c r="ES349" s="149"/>
      <c r="ET349" s="145"/>
      <c r="EU349" s="146"/>
      <c r="EV349" s="146"/>
      <c r="EW349" s="149"/>
      <c r="EX349" s="145"/>
      <c r="EY349" s="146"/>
      <c r="EZ349" s="146"/>
      <c r="FA349" s="149"/>
      <c r="FB349" s="145"/>
      <c r="FC349" s="146"/>
      <c r="FD349" s="146"/>
      <c r="FE349" s="149"/>
      <c r="FF349" s="145"/>
      <c r="FG349" s="146"/>
      <c r="FH349" s="146"/>
      <c r="FI349" s="149"/>
      <c r="FJ349" s="145"/>
      <c r="FK349" s="146"/>
      <c r="FL349" s="146"/>
      <c r="FM349" s="149"/>
      <c r="FN349" s="145"/>
      <c r="FO349" s="146"/>
      <c r="FP349" s="146"/>
      <c r="FQ349" s="149"/>
      <c r="FR349" s="145"/>
      <c r="FS349" s="146"/>
      <c r="FT349" s="146"/>
      <c r="FU349" s="149"/>
      <c r="FV349" s="145"/>
      <c r="FW349" s="146"/>
      <c r="FX349" s="146"/>
      <c r="FY349" s="149"/>
      <c r="FZ349" s="145"/>
      <c r="GA349" s="146"/>
      <c r="GB349" s="146"/>
      <c r="GC349" s="149"/>
      <c r="GD349" s="164"/>
      <c r="GE349" s="165"/>
      <c r="GF349" s="165"/>
      <c r="GG349" s="165"/>
      <c r="GH349" s="159"/>
      <c r="GI349" s="155"/>
      <c r="GJ349" s="155"/>
      <c r="GK349" s="155"/>
      <c r="GL349" s="155"/>
      <c r="GM349" s="155"/>
      <c r="GN349" s="155"/>
      <c r="GO349" s="155"/>
      <c r="GP349" s="147"/>
      <c r="GQ349" s="147"/>
      <c r="GR349" s="147"/>
      <c r="GS349" s="147"/>
      <c r="GT349" s="147"/>
      <c r="GU349" s="147"/>
      <c r="GV349" s="147"/>
      <c r="GW349" s="147"/>
      <c r="GX349" s="147"/>
      <c r="GY349" s="147"/>
      <c r="GZ349" s="147"/>
      <c r="HA349" s="147"/>
    </row>
    <row r="350" spans="1:209" ht="11.25" customHeight="1">
      <c r="A350" s="148">
        <v>44247</v>
      </c>
      <c r="B350" s="145"/>
      <c r="C350" s="146"/>
      <c r="D350" s="146"/>
      <c r="E350" s="149"/>
      <c r="F350" s="145"/>
      <c r="G350" s="146"/>
      <c r="H350" s="146"/>
      <c r="I350" s="149"/>
      <c r="J350" s="146"/>
      <c r="K350" s="146"/>
      <c r="L350" s="146"/>
      <c r="M350" s="146"/>
      <c r="N350" s="145"/>
      <c r="O350" s="146"/>
      <c r="P350" s="146"/>
      <c r="Q350" s="149"/>
      <c r="R350" s="145"/>
      <c r="S350" s="146"/>
      <c r="T350" s="146"/>
      <c r="U350" s="149"/>
      <c r="V350" s="145"/>
      <c r="W350" s="146"/>
      <c r="X350" s="146"/>
      <c r="Y350" s="149"/>
      <c r="Z350" s="145"/>
      <c r="AA350" s="146"/>
      <c r="AB350" s="146"/>
      <c r="AC350" s="149"/>
      <c r="AD350" s="145"/>
      <c r="AE350" s="146"/>
      <c r="AF350" s="146"/>
      <c r="AG350" s="149"/>
      <c r="AH350" s="145"/>
      <c r="AI350" s="146"/>
      <c r="AJ350" s="146"/>
      <c r="AK350" s="149"/>
      <c r="AL350" s="145"/>
      <c r="AM350" s="146"/>
      <c r="AN350" s="146"/>
      <c r="AO350" s="149"/>
      <c r="AP350" s="145"/>
      <c r="AQ350" s="146"/>
      <c r="AR350" s="146"/>
      <c r="AS350" s="149"/>
      <c r="AT350" s="145"/>
      <c r="AU350" s="146"/>
      <c r="AV350" s="146"/>
      <c r="AW350" s="149"/>
      <c r="AX350" s="145"/>
      <c r="AY350" s="146"/>
      <c r="AZ350" s="146"/>
      <c r="BA350" s="149"/>
      <c r="BB350" s="145"/>
      <c r="BC350" s="146"/>
      <c r="BD350" s="146"/>
      <c r="BE350" s="149"/>
      <c r="BF350" s="145"/>
      <c r="BG350" s="146"/>
      <c r="BH350" s="146"/>
      <c r="BI350" s="149"/>
      <c r="BJ350" s="145"/>
      <c r="BK350" s="146"/>
      <c r="BL350" s="146"/>
      <c r="BM350" s="149"/>
      <c r="BN350" s="145"/>
      <c r="BO350" s="146"/>
      <c r="BP350" s="146"/>
      <c r="BQ350" s="149"/>
      <c r="BR350" s="145"/>
      <c r="BS350" s="146"/>
      <c r="BT350" s="146"/>
      <c r="BU350" s="149"/>
      <c r="BV350" s="145"/>
      <c r="BW350" s="146"/>
      <c r="BX350" s="146"/>
      <c r="BY350" s="149"/>
      <c r="BZ350" s="145"/>
      <c r="CA350" s="146"/>
      <c r="CB350" s="146"/>
      <c r="CC350" s="149"/>
      <c r="CD350" s="145"/>
      <c r="CE350" s="146"/>
      <c r="CF350" s="146"/>
      <c r="CG350" s="149"/>
      <c r="CH350" s="145"/>
      <c r="CI350" s="146"/>
      <c r="CJ350" s="146"/>
      <c r="CK350" s="149"/>
      <c r="CL350" s="145"/>
      <c r="CM350" s="146"/>
      <c r="CN350" s="146"/>
      <c r="CO350" s="149"/>
      <c r="CP350" s="145"/>
      <c r="CQ350" s="146"/>
      <c r="CR350" s="146"/>
      <c r="CS350" s="149"/>
      <c r="CT350" s="145"/>
      <c r="CU350" s="146"/>
      <c r="CV350" s="146"/>
      <c r="CW350" s="149"/>
      <c r="CX350" s="145"/>
      <c r="CY350" s="146"/>
      <c r="CZ350" s="146"/>
      <c r="DA350" s="149"/>
      <c r="DB350" s="145"/>
      <c r="DC350" s="146"/>
      <c r="DD350" s="146"/>
      <c r="DE350" s="149"/>
      <c r="DF350" s="146"/>
      <c r="DG350" s="146"/>
      <c r="DH350" s="146"/>
      <c r="DI350" s="146"/>
      <c r="DJ350" s="145"/>
      <c r="DK350" s="146"/>
      <c r="DL350" s="146"/>
      <c r="DM350" s="149"/>
      <c r="DN350" s="145"/>
      <c r="DO350" s="146"/>
      <c r="DP350" s="146"/>
      <c r="DQ350" s="149"/>
      <c r="DR350" s="145"/>
      <c r="DS350" s="146"/>
      <c r="DT350" s="146"/>
      <c r="DU350" s="149"/>
      <c r="DV350" s="145"/>
      <c r="DW350" s="146"/>
      <c r="DX350" s="146"/>
      <c r="DY350" s="149"/>
      <c r="DZ350" s="145"/>
      <c r="EA350" s="146"/>
      <c r="EB350" s="146"/>
      <c r="EC350" s="149"/>
      <c r="ED350" s="146"/>
      <c r="EE350" s="146"/>
      <c r="EF350" s="146"/>
      <c r="EG350" s="146"/>
      <c r="EH350" s="145"/>
      <c r="EI350" s="146"/>
      <c r="EJ350" s="146"/>
      <c r="EK350" s="149"/>
      <c r="EL350" s="145"/>
      <c r="EM350" s="146"/>
      <c r="EN350" s="146"/>
      <c r="EO350" s="149"/>
      <c r="EP350" s="145"/>
      <c r="EQ350" s="146"/>
      <c r="ER350" s="146"/>
      <c r="ES350" s="149"/>
      <c r="ET350" s="145"/>
      <c r="EU350" s="146"/>
      <c r="EV350" s="146"/>
      <c r="EW350" s="149"/>
      <c r="EX350" s="145"/>
      <c r="EY350" s="146"/>
      <c r="EZ350" s="146"/>
      <c r="FA350" s="149"/>
      <c r="FB350" s="145"/>
      <c r="FC350" s="146"/>
      <c r="FD350" s="146"/>
      <c r="FE350" s="149"/>
      <c r="FF350" s="145"/>
      <c r="FG350" s="146"/>
      <c r="FH350" s="146"/>
      <c r="FI350" s="149"/>
      <c r="FJ350" s="145"/>
      <c r="FK350" s="146"/>
      <c r="FL350" s="146"/>
      <c r="FM350" s="149"/>
      <c r="FN350" s="145"/>
      <c r="FO350" s="146"/>
      <c r="FP350" s="146"/>
      <c r="FQ350" s="149"/>
      <c r="FR350" s="145"/>
      <c r="FS350" s="146"/>
      <c r="FT350" s="146"/>
      <c r="FU350" s="149"/>
      <c r="FV350" s="145"/>
      <c r="FW350" s="146"/>
      <c r="FX350" s="146"/>
      <c r="FY350" s="149"/>
      <c r="FZ350" s="145"/>
      <c r="GA350" s="146"/>
      <c r="GB350" s="146"/>
      <c r="GC350" s="149"/>
      <c r="GD350" s="164"/>
      <c r="GE350" s="165"/>
      <c r="GF350" s="165"/>
      <c r="GG350" s="165"/>
      <c r="GH350" s="159"/>
      <c r="GI350" s="155"/>
      <c r="GJ350" s="155"/>
      <c r="GK350" s="155"/>
      <c r="GL350" s="155"/>
      <c r="GM350" s="155"/>
      <c r="GN350" s="155"/>
      <c r="GO350" s="155"/>
      <c r="GP350" s="147"/>
      <c r="GQ350" s="147"/>
      <c r="GR350" s="147"/>
      <c r="GS350" s="147"/>
      <c r="GT350" s="147"/>
      <c r="GU350" s="147"/>
      <c r="GV350" s="147"/>
      <c r="GW350" s="147"/>
      <c r="GX350" s="147"/>
      <c r="GY350" s="147"/>
      <c r="GZ350" s="147"/>
      <c r="HA350" s="147"/>
    </row>
    <row r="351" spans="1:209" ht="11.25" customHeight="1">
      <c r="A351" s="148">
        <v>44275</v>
      </c>
      <c r="B351" s="145">
        <v>27767</v>
      </c>
      <c r="C351" s="146">
        <v>24108</v>
      </c>
      <c r="D351" s="146">
        <v>2411</v>
      </c>
      <c r="E351" s="149">
        <f t="shared" ref="E351" si="462">C351+D351</f>
        <v>26519</v>
      </c>
      <c r="F351" s="145">
        <v>0</v>
      </c>
      <c r="G351" s="146">
        <v>0</v>
      </c>
      <c r="H351" s="146">
        <v>0</v>
      </c>
      <c r="I351" s="149">
        <f t="shared" ref="I351" si="463">G351+H351</f>
        <v>0</v>
      </c>
      <c r="J351" s="146"/>
      <c r="K351" s="146"/>
      <c r="L351" s="146"/>
      <c r="M351" s="146"/>
      <c r="N351" s="145">
        <v>0</v>
      </c>
      <c r="O351" s="146">
        <v>0</v>
      </c>
      <c r="P351" s="146">
        <v>0</v>
      </c>
      <c r="Q351" s="149">
        <f t="shared" ref="Q351" si="464">O351+P351</f>
        <v>0</v>
      </c>
      <c r="R351" s="145">
        <v>0</v>
      </c>
      <c r="S351" s="146">
        <v>0</v>
      </c>
      <c r="T351" s="146">
        <v>0</v>
      </c>
      <c r="U351" s="149">
        <f t="shared" ref="U351" si="465">S351+T351</f>
        <v>0</v>
      </c>
      <c r="V351" s="145">
        <v>0</v>
      </c>
      <c r="W351" s="146">
        <v>0</v>
      </c>
      <c r="X351" s="146">
        <v>0</v>
      </c>
      <c r="Y351" s="149">
        <f t="shared" ref="Y351" si="466">W351+X351</f>
        <v>0</v>
      </c>
      <c r="Z351" s="145">
        <v>14563</v>
      </c>
      <c r="AA351" s="146">
        <v>12882</v>
      </c>
      <c r="AB351" s="146">
        <v>1535</v>
      </c>
      <c r="AC351" s="149">
        <f t="shared" ref="AC351" si="467">AA351+AB351</f>
        <v>14417</v>
      </c>
      <c r="AD351" s="145">
        <v>0</v>
      </c>
      <c r="AE351" s="146">
        <v>0</v>
      </c>
      <c r="AF351" s="146">
        <v>0</v>
      </c>
      <c r="AG351" s="149">
        <f t="shared" ref="AG351" si="468">AE351+AF351</f>
        <v>0</v>
      </c>
      <c r="AH351" s="145">
        <v>0</v>
      </c>
      <c r="AI351" s="146">
        <v>0</v>
      </c>
      <c r="AJ351" s="146">
        <v>0</v>
      </c>
      <c r="AK351" s="149">
        <f t="shared" ref="AK351" si="469">AI351+AJ351</f>
        <v>0</v>
      </c>
      <c r="AL351" s="145">
        <v>0</v>
      </c>
      <c r="AM351" s="146">
        <v>0</v>
      </c>
      <c r="AN351" s="146">
        <v>0</v>
      </c>
      <c r="AO351" s="149">
        <f t="shared" ref="AO351" si="470">AM351+AN351</f>
        <v>0</v>
      </c>
      <c r="AP351" s="145">
        <v>0</v>
      </c>
      <c r="AQ351" s="146">
        <v>0</v>
      </c>
      <c r="AR351" s="146">
        <v>0</v>
      </c>
      <c r="AS351" s="149">
        <f t="shared" ref="AS351" si="471">AQ351+AR351</f>
        <v>0</v>
      </c>
      <c r="AT351" s="145">
        <v>0</v>
      </c>
      <c r="AU351" s="146">
        <v>0</v>
      </c>
      <c r="AV351" s="146">
        <v>0</v>
      </c>
      <c r="AW351" s="149">
        <f t="shared" ref="AW351" si="472">AU351+AV351</f>
        <v>0</v>
      </c>
      <c r="AX351" s="145">
        <v>0</v>
      </c>
      <c r="AY351" s="146">
        <v>0</v>
      </c>
      <c r="AZ351" s="146">
        <v>0</v>
      </c>
      <c r="BA351" s="149">
        <f t="shared" ref="BA351" si="473">AY351+AZ351</f>
        <v>0</v>
      </c>
      <c r="BB351" s="145">
        <v>0</v>
      </c>
      <c r="BC351" s="146">
        <v>0</v>
      </c>
      <c r="BD351" s="146">
        <v>0</v>
      </c>
      <c r="BE351" s="149">
        <f t="shared" ref="BE351" si="474">BC351+BD351</f>
        <v>0</v>
      </c>
      <c r="BF351" s="145">
        <v>0</v>
      </c>
      <c r="BG351" s="146">
        <v>0</v>
      </c>
      <c r="BH351" s="146">
        <v>0</v>
      </c>
      <c r="BI351" s="149">
        <f t="shared" ref="BI351" si="475">BG351+BH351</f>
        <v>0</v>
      </c>
      <c r="BJ351" s="145">
        <v>0</v>
      </c>
      <c r="BK351" s="146">
        <v>0</v>
      </c>
      <c r="BL351" s="146">
        <v>0</v>
      </c>
      <c r="BM351" s="149">
        <f t="shared" ref="BM351" si="476">BK351+BL351</f>
        <v>0</v>
      </c>
      <c r="BN351" s="145">
        <v>0</v>
      </c>
      <c r="BO351" s="146">
        <v>0</v>
      </c>
      <c r="BP351" s="146">
        <v>0</v>
      </c>
      <c r="BQ351" s="149">
        <f t="shared" ref="BQ351" si="477">BO351+BP351</f>
        <v>0</v>
      </c>
      <c r="BR351" s="145">
        <v>0</v>
      </c>
      <c r="BS351" s="146">
        <v>0</v>
      </c>
      <c r="BT351" s="146">
        <v>0</v>
      </c>
      <c r="BU351" s="149">
        <f t="shared" ref="BU351" si="478">BS351+BT351</f>
        <v>0</v>
      </c>
      <c r="BV351" s="145">
        <v>0</v>
      </c>
      <c r="BW351" s="146">
        <v>0</v>
      </c>
      <c r="BX351" s="146">
        <v>0</v>
      </c>
      <c r="BY351" s="149">
        <f t="shared" ref="BY351" si="479">BW351+BX351</f>
        <v>0</v>
      </c>
      <c r="BZ351" s="145">
        <v>0</v>
      </c>
      <c r="CA351" s="146">
        <v>0</v>
      </c>
      <c r="CB351" s="146">
        <v>0</v>
      </c>
      <c r="CC351" s="149">
        <f t="shared" ref="CC351" si="480">CA351+CB351</f>
        <v>0</v>
      </c>
      <c r="CD351" s="145">
        <v>0</v>
      </c>
      <c r="CE351" s="146">
        <v>0</v>
      </c>
      <c r="CF351" s="146">
        <v>0</v>
      </c>
      <c r="CG351" s="149">
        <f t="shared" ref="CG351" si="481">CE351+CF351</f>
        <v>0</v>
      </c>
      <c r="CH351" s="145">
        <v>0</v>
      </c>
      <c r="CI351" s="146">
        <v>0</v>
      </c>
      <c r="CJ351" s="146">
        <v>0</v>
      </c>
      <c r="CK351" s="149">
        <f t="shared" ref="CK351" si="482">CI351+CJ351</f>
        <v>0</v>
      </c>
      <c r="CL351" s="145">
        <v>0</v>
      </c>
      <c r="CM351" s="146">
        <v>0</v>
      </c>
      <c r="CN351" s="146">
        <v>0</v>
      </c>
      <c r="CO351" s="149">
        <f t="shared" ref="CO351" si="483">CM351+CN351</f>
        <v>0</v>
      </c>
      <c r="CP351" s="145">
        <v>0</v>
      </c>
      <c r="CQ351" s="146">
        <v>0</v>
      </c>
      <c r="CR351" s="146">
        <v>0</v>
      </c>
      <c r="CS351" s="149">
        <f t="shared" ref="CS351" si="484">CQ351+CR351</f>
        <v>0</v>
      </c>
      <c r="CT351" s="145">
        <v>1005</v>
      </c>
      <c r="CU351" s="146">
        <v>1432</v>
      </c>
      <c r="CV351" s="146">
        <v>16</v>
      </c>
      <c r="CW351" s="149">
        <f t="shared" ref="CW351" si="485">CU351+CV351</f>
        <v>1448</v>
      </c>
      <c r="CX351" s="145">
        <v>0</v>
      </c>
      <c r="CY351" s="146">
        <v>0</v>
      </c>
      <c r="CZ351" s="146">
        <v>0</v>
      </c>
      <c r="DA351" s="149">
        <f t="shared" ref="DA351" si="486">CY351+CZ351</f>
        <v>0</v>
      </c>
      <c r="DB351" s="145">
        <v>0</v>
      </c>
      <c r="DC351" s="146">
        <v>0</v>
      </c>
      <c r="DD351" s="146">
        <v>0</v>
      </c>
      <c r="DE351" s="149">
        <f t="shared" ref="DE351" si="487">DC351+DD351</f>
        <v>0</v>
      </c>
      <c r="DF351" s="146"/>
      <c r="DG351" s="146"/>
      <c r="DH351" s="146"/>
      <c r="DI351" s="146"/>
      <c r="DJ351" s="145">
        <v>275</v>
      </c>
      <c r="DK351" s="146">
        <v>284</v>
      </c>
      <c r="DL351" s="146">
        <v>0</v>
      </c>
      <c r="DM351" s="149">
        <f t="shared" ref="DM351" si="488">DK351+DL351</f>
        <v>284</v>
      </c>
      <c r="DN351" s="145">
        <v>0</v>
      </c>
      <c r="DO351" s="146">
        <v>0</v>
      </c>
      <c r="DP351" s="146">
        <v>0</v>
      </c>
      <c r="DQ351" s="149">
        <f t="shared" ref="DQ351" si="489">DO351+DP351</f>
        <v>0</v>
      </c>
      <c r="DR351" s="145">
        <v>0</v>
      </c>
      <c r="DS351" s="146">
        <v>0</v>
      </c>
      <c r="DT351" s="146">
        <v>0</v>
      </c>
      <c r="DU351" s="149">
        <f t="shared" ref="DU351" si="490">DS351+DT351</f>
        <v>0</v>
      </c>
      <c r="DV351" s="145">
        <v>0</v>
      </c>
      <c r="DW351" s="146">
        <v>0</v>
      </c>
      <c r="DX351" s="146">
        <v>0</v>
      </c>
      <c r="DY351" s="149">
        <f t="shared" ref="DY351" si="491">DW351+DX351</f>
        <v>0</v>
      </c>
      <c r="DZ351" s="145">
        <v>0</v>
      </c>
      <c r="EA351" s="146">
        <v>0</v>
      </c>
      <c r="EB351" s="146">
        <v>0</v>
      </c>
      <c r="EC351" s="149">
        <f t="shared" ref="EC351" si="492">EA351+EB351</f>
        <v>0</v>
      </c>
      <c r="ED351" s="146"/>
      <c r="EE351" s="146"/>
      <c r="EF351" s="146"/>
      <c r="EG351" s="146"/>
      <c r="EH351" s="145">
        <v>0</v>
      </c>
      <c r="EI351" s="146">
        <v>0</v>
      </c>
      <c r="EJ351" s="146">
        <v>0</v>
      </c>
      <c r="EK351" s="149">
        <f t="shared" ref="EK351" si="493">EI351+EJ351</f>
        <v>0</v>
      </c>
      <c r="EL351" s="145">
        <v>0</v>
      </c>
      <c r="EM351" s="146">
        <v>0</v>
      </c>
      <c r="EN351" s="146">
        <v>0</v>
      </c>
      <c r="EO351" s="149">
        <f t="shared" ref="EO351" si="494">EM351+EN351</f>
        <v>0</v>
      </c>
      <c r="EP351" s="145">
        <v>0</v>
      </c>
      <c r="EQ351" s="146">
        <v>0</v>
      </c>
      <c r="ER351" s="146">
        <v>0</v>
      </c>
      <c r="ES351" s="149">
        <f t="shared" ref="ES351" si="495">EQ351+ER351</f>
        <v>0</v>
      </c>
      <c r="ET351" s="145">
        <v>0</v>
      </c>
      <c r="EU351" s="146">
        <v>0</v>
      </c>
      <c r="EV351" s="146">
        <v>0</v>
      </c>
      <c r="EW351" s="149">
        <f t="shared" ref="EW351" si="496">EU351+EV351</f>
        <v>0</v>
      </c>
      <c r="EX351" s="145">
        <v>1121</v>
      </c>
      <c r="EY351" s="146">
        <v>1100</v>
      </c>
      <c r="EZ351" s="146">
        <v>163</v>
      </c>
      <c r="FA351" s="149">
        <f t="shared" ref="FA351" si="497">EY351+EZ351</f>
        <v>1263</v>
      </c>
      <c r="FB351" s="145">
        <v>0</v>
      </c>
      <c r="FC351" s="146">
        <v>0</v>
      </c>
      <c r="FD351" s="146">
        <v>0</v>
      </c>
      <c r="FE351" s="149">
        <f t="shared" ref="FE351" si="498">FC351+FD351</f>
        <v>0</v>
      </c>
      <c r="FF351" s="145">
        <v>38010</v>
      </c>
      <c r="FG351" s="146">
        <v>40275</v>
      </c>
      <c r="FH351" s="146">
        <v>3566</v>
      </c>
      <c r="FI351" s="149">
        <f t="shared" ref="FI351" si="499">FG351+FH351</f>
        <v>43841</v>
      </c>
      <c r="FJ351" s="145">
        <v>0</v>
      </c>
      <c r="FK351" s="146">
        <v>0</v>
      </c>
      <c r="FL351" s="146">
        <v>0</v>
      </c>
      <c r="FM351" s="149">
        <f t="shared" ref="FM351" si="500">FK351+FL351</f>
        <v>0</v>
      </c>
      <c r="FN351" s="145">
        <v>0</v>
      </c>
      <c r="FO351" s="146">
        <v>0</v>
      </c>
      <c r="FP351" s="146">
        <v>0</v>
      </c>
      <c r="FQ351" s="149">
        <f t="shared" ref="FQ351" si="501">FO351+FP351</f>
        <v>0</v>
      </c>
      <c r="FR351" s="145">
        <v>0</v>
      </c>
      <c r="FS351" s="146">
        <v>0</v>
      </c>
      <c r="FT351" s="146">
        <v>0</v>
      </c>
      <c r="FU351" s="149">
        <f t="shared" ref="FU351" si="502">FS351+FT351</f>
        <v>0</v>
      </c>
      <c r="FV351" s="145">
        <v>0</v>
      </c>
      <c r="FW351" s="146">
        <v>0</v>
      </c>
      <c r="FX351" s="146">
        <v>0</v>
      </c>
      <c r="FY351" s="149">
        <f t="shared" ref="FY351" si="503">FW351+FX351</f>
        <v>0</v>
      </c>
      <c r="FZ351" s="145">
        <v>0</v>
      </c>
      <c r="GA351" s="146">
        <v>0</v>
      </c>
      <c r="GB351" s="146">
        <v>0</v>
      </c>
      <c r="GC351" s="149">
        <f t="shared" ref="GC351" si="504">GA351+GB351</f>
        <v>0</v>
      </c>
      <c r="GD351" s="164">
        <f t="shared" ref="GD351:GG351" si="505">B351+F351+N351+R351+V351+Z351+AD351+AH351+AL351+AP351+AT351+AX351+BB351+BF351+BJ351+BN351+BR351+BV351+BZ351+CD351+CH351+CL351+CP351+CT351+CX351+DB351+DJ351+DN351+DR351+DV351+DZ351+EH351+EL351+EP351+ET351+EX351+FB351+FF351+FJ351+FN351+FR351+FV351+FZ351+J351+DF351+ED351</f>
        <v>82741</v>
      </c>
      <c r="GE351" s="165">
        <f t="shared" si="505"/>
        <v>80081</v>
      </c>
      <c r="GF351" s="165">
        <f t="shared" si="505"/>
        <v>7691</v>
      </c>
      <c r="GG351" s="165">
        <f t="shared" si="505"/>
        <v>87772</v>
      </c>
      <c r="GH351" s="159"/>
      <c r="GI351" s="155">
        <f t="shared" ref="GI351" si="506">FG351/GE351*100</f>
        <v>50.292828511132484</v>
      </c>
      <c r="GJ351" s="155">
        <f t="shared" ref="GJ351" si="507">C351/GE351*100</f>
        <v>30.104519174335987</v>
      </c>
      <c r="GK351" s="155">
        <f t="shared" ref="GK351" si="508">AA351/GE351*100</f>
        <v>16.086212709631496</v>
      </c>
      <c r="GL351" s="155">
        <f t="shared" ref="GL351" si="509">EY351/GE351*100</f>
        <v>1.3736092206640775</v>
      </c>
      <c r="GM351" s="155">
        <f>100-SUM(GI351:GL351)</f>
        <v>2.1428303842359497</v>
      </c>
      <c r="GN351" s="155"/>
      <c r="GO351" s="155"/>
      <c r="GP351" s="147"/>
      <c r="GQ351" s="147"/>
      <c r="GR351" s="147"/>
      <c r="GS351" s="147"/>
      <c r="GT351" s="147"/>
      <c r="GU351" s="147"/>
      <c r="GV351" s="147"/>
      <c r="GW351" s="147"/>
      <c r="GX351" s="147"/>
      <c r="GY351" s="147"/>
      <c r="GZ351" s="147"/>
      <c r="HA351" s="147"/>
    </row>
    <row r="352" spans="1:209" ht="11.25" customHeight="1">
      <c r="A352" s="148">
        <v>44306</v>
      </c>
      <c r="B352" s="145"/>
      <c r="C352" s="146"/>
      <c r="D352" s="146"/>
      <c r="E352" s="149"/>
      <c r="F352" s="145"/>
      <c r="G352" s="146"/>
      <c r="H352" s="146"/>
      <c r="I352" s="149"/>
      <c r="J352" s="146"/>
      <c r="K352" s="146"/>
      <c r="L352" s="146"/>
      <c r="M352" s="146"/>
      <c r="N352" s="145"/>
      <c r="O352" s="146"/>
      <c r="P352" s="146"/>
      <c r="Q352" s="149"/>
      <c r="R352" s="145"/>
      <c r="S352" s="146"/>
      <c r="T352" s="146"/>
      <c r="U352" s="149"/>
      <c r="V352" s="145"/>
      <c r="W352" s="146"/>
      <c r="X352" s="146"/>
      <c r="Y352" s="149"/>
      <c r="Z352" s="145"/>
      <c r="AA352" s="146"/>
      <c r="AB352" s="146"/>
      <c r="AC352" s="149"/>
      <c r="AD352" s="145"/>
      <c r="AE352" s="146"/>
      <c r="AF352" s="146"/>
      <c r="AG352" s="149"/>
      <c r="AH352" s="145"/>
      <c r="AI352" s="146"/>
      <c r="AJ352" s="146"/>
      <c r="AK352" s="149"/>
      <c r="AL352" s="145"/>
      <c r="AM352" s="146"/>
      <c r="AN352" s="146"/>
      <c r="AO352" s="149"/>
      <c r="AP352" s="145"/>
      <c r="AQ352" s="146"/>
      <c r="AR352" s="146"/>
      <c r="AS352" s="149"/>
      <c r="AT352" s="145"/>
      <c r="AU352" s="146"/>
      <c r="AV352" s="146"/>
      <c r="AW352" s="149"/>
      <c r="AX352" s="145"/>
      <c r="AY352" s="146"/>
      <c r="AZ352" s="146"/>
      <c r="BA352" s="149"/>
      <c r="BB352" s="145"/>
      <c r="BC352" s="146"/>
      <c r="BD352" s="146"/>
      <c r="BE352" s="149"/>
      <c r="BF352" s="145"/>
      <c r="BG352" s="146"/>
      <c r="BH352" s="146"/>
      <c r="BI352" s="149"/>
      <c r="BJ352" s="145"/>
      <c r="BK352" s="146"/>
      <c r="BL352" s="146"/>
      <c r="BM352" s="149"/>
      <c r="BN352" s="145"/>
      <c r="BO352" s="146"/>
      <c r="BP352" s="146"/>
      <c r="BQ352" s="149"/>
      <c r="BR352" s="145"/>
      <c r="BS352" s="146"/>
      <c r="BT352" s="146"/>
      <c r="BU352" s="149"/>
      <c r="BV352" s="145"/>
      <c r="BW352" s="146"/>
      <c r="BX352" s="146"/>
      <c r="BY352" s="149"/>
      <c r="BZ352" s="145"/>
      <c r="CA352" s="146"/>
      <c r="CB352" s="146"/>
      <c r="CC352" s="149"/>
      <c r="CD352" s="145"/>
      <c r="CE352" s="146"/>
      <c r="CF352" s="146"/>
      <c r="CG352" s="149"/>
      <c r="CH352" s="145"/>
      <c r="CI352" s="146"/>
      <c r="CJ352" s="146"/>
      <c r="CK352" s="149"/>
      <c r="CL352" s="145"/>
      <c r="CM352" s="146"/>
      <c r="CN352" s="146"/>
      <c r="CO352" s="149"/>
      <c r="CP352" s="145"/>
      <c r="CQ352" s="146"/>
      <c r="CR352" s="146"/>
      <c r="CS352" s="149"/>
      <c r="CT352" s="145"/>
      <c r="CU352" s="146"/>
      <c r="CV352" s="146"/>
      <c r="CW352" s="149"/>
      <c r="CX352" s="145"/>
      <c r="CY352" s="146"/>
      <c r="CZ352" s="146"/>
      <c r="DA352" s="149"/>
      <c r="DB352" s="145"/>
      <c r="DC352" s="146"/>
      <c r="DD352" s="146"/>
      <c r="DE352" s="149"/>
      <c r="DF352" s="146"/>
      <c r="DG352" s="146"/>
      <c r="DH352" s="146"/>
      <c r="DI352" s="146"/>
      <c r="DJ352" s="145"/>
      <c r="DK352" s="146"/>
      <c r="DL352" s="146"/>
      <c r="DM352" s="149"/>
      <c r="DN352" s="145"/>
      <c r="DO352" s="146"/>
      <c r="DP352" s="146"/>
      <c r="DQ352" s="149"/>
      <c r="DR352" s="145"/>
      <c r="DS352" s="146"/>
      <c r="DT352" s="146"/>
      <c r="DU352" s="149"/>
      <c r="DV352" s="145"/>
      <c r="DW352" s="146"/>
      <c r="DX352" s="146"/>
      <c r="DY352" s="149"/>
      <c r="DZ352" s="145"/>
      <c r="EA352" s="146"/>
      <c r="EB352" s="146"/>
      <c r="EC352" s="149"/>
      <c r="ED352" s="146"/>
      <c r="EE352" s="146"/>
      <c r="EF352" s="146"/>
      <c r="EG352" s="146"/>
      <c r="EH352" s="145"/>
      <c r="EI352" s="146"/>
      <c r="EJ352" s="146"/>
      <c r="EK352" s="149"/>
      <c r="EL352" s="145"/>
      <c r="EM352" s="146"/>
      <c r="EN352" s="146"/>
      <c r="EO352" s="149"/>
      <c r="EP352" s="145"/>
      <c r="EQ352" s="146"/>
      <c r="ER352" s="146"/>
      <c r="ES352" s="149"/>
      <c r="ET352" s="145"/>
      <c r="EU352" s="146"/>
      <c r="EV352" s="146"/>
      <c r="EW352" s="149"/>
      <c r="EX352" s="145"/>
      <c r="EY352" s="146"/>
      <c r="EZ352" s="146"/>
      <c r="FA352" s="149"/>
      <c r="FB352" s="145"/>
      <c r="FC352" s="146"/>
      <c r="FD352" s="146"/>
      <c r="FE352" s="149"/>
      <c r="FF352" s="145"/>
      <c r="FG352" s="146"/>
      <c r="FH352" s="146"/>
      <c r="FI352" s="149"/>
      <c r="FJ352" s="145"/>
      <c r="FK352" s="146"/>
      <c r="FL352" s="146"/>
      <c r="FM352" s="149"/>
      <c r="FN352" s="145"/>
      <c r="FO352" s="146"/>
      <c r="FP352" s="146"/>
      <c r="FQ352" s="149"/>
      <c r="FR352" s="145"/>
      <c r="FS352" s="146"/>
      <c r="FT352" s="146"/>
      <c r="FU352" s="149"/>
      <c r="FV352" s="145"/>
      <c r="FW352" s="146"/>
      <c r="FX352" s="146"/>
      <c r="FY352" s="149"/>
      <c r="FZ352" s="145"/>
      <c r="GA352" s="146"/>
      <c r="GB352" s="146"/>
      <c r="GC352" s="149"/>
      <c r="GD352" s="164"/>
      <c r="GE352" s="165"/>
      <c r="GF352" s="165"/>
      <c r="GG352" s="165"/>
      <c r="GH352" s="159"/>
      <c r="GI352" s="155"/>
      <c r="GJ352" s="155"/>
      <c r="GK352" s="155"/>
      <c r="GL352" s="155"/>
      <c r="GM352" s="155"/>
      <c r="GN352" s="155"/>
      <c r="GO352" s="155"/>
      <c r="GP352" s="147"/>
      <c r="GQ352" s="147"/>
      <c r="GR352" s="147"/>
      <c r="GS352" s="147"/>
      <c r="GT352" s="147"/>
      <c r="GU352" s="147"/>
      <c r="GV352" s="147"/>
      <c r="GW352" s="147"/>
      <c r="GX352" s="147"/>
      <c r="GY352" s="147"/>
      <c r="GZ352" s="147"/>
      <c r="HA352" s="147"/>
    </row>
    <row r="353" spans="1:209" ht="11.25" customHeight="1">
      <c r="A353" s="148">
        <v>44336</v>
      </c>
      <c r="B353" s="145"/>
      <c r="C353" s="146"/>
      <c r="D353" s="146"/>
      <c r="E353" s="149"/>
      <c r="F353" s="145"/>
      <c r="G353" s="146"/>
      <c r="H353" s="146"/>
      <c r="I353" s="149"/>
      <c r="J353" s="146"/>
      <c r="K353" s="146"/>
      <c r="L353" s="146"/>
      <c r="M353" s="146"/>
      <c r="N353" s="145"/>
      <c r="O353" s="146"/>
      <c r="P353" s="146"/>
      <c r="Q353" s="149"/>
      <c r="R353" s="145"/>
      <c r="S353" s="146"/>
      <c r="T353" s="146"/>
      <c r="U353" s="149"/>
      <c r="V353" s="145"/>
      <c r="W353" s="146"/>
      <c r="X353" s="146"/>
      <c r="Y353" s="149"/>
      <c r="Z353" s="145"/>
      <c r="AA353" s="146"/>
      <c r="AB353" s="146"/>
      <c r="AC353" s="149"/>
      <c r="AD353" s="145"/>
      <c r="AE353" s="146"/>
      <c r="AF353" s="146"/>
      <c r="AG353" s="149"/>
      <c r="AH353" s="145"/>
      <c r="AI353" s="146"/>
      <c r="AJ353" s="146"/>
      <c r="AK353" s="149"/>
      <c r="AL353" s="145"/>
      <c r="AM353" s="146"/>
      <c r="AN353" s="146"/>
      <c r="AO353" s="149"/>
      <c r="AP353" s="145"/>
      <c r="AQ353" s="146"/>
      <c r="AR353" s="146"/>
      <c r="AS353" s="149"/>
      <c r="AT353" s="145"/>
      <c r="AU353" s="146"/>
      <c r="AV353" s="146"/>
      <c r="AW353" s="149"/>
      <c r="AX353" s="145"/>
      <c r="AY353" s="146"/>
      <c r="AZ353" s="146"/>
      <c r="BA353" s="149"/>
      <c r="BB353" s="145"/>
      <c r="BC353" s="146"/>
      <c r="BD353" s="146"/>
      <c r="BE353" s="149"/>
      <c r="BF353" s="145"/>
      <c r="BG353" s="146"/>
      <c r="BH353" s="146"/>
      <c r="BI353" s="149"/>
      <c r="BJ353" s="145"/>
      <c r="BK353" s="146"/>
      <c r="BL353" s="146"/>
      <c r="BM353" s="149"/>
      <c r="BN353" s="145"/>
      <c r="BO353" s="146"/>
      <c r="BP353" s="146"/>
      <c r="BQ353" s="149"/>
      <c r="BR353" s="145"/>
      <c r="BS353" s="146"/>
      <c r="BT353" s="146"/>
      <c r="BU353" s="149"/>
      <c r="BV353" s="145"/>
      <c r="BW353" s="146"/>
      <c r="BX353" s="146"/>
      <c r="BY353" s="149"/>
      <c r="BZ353" s="145"/>
      <c r="CA353" s="146"/>
      <c r="CB353" s="146"/>
      <c r="CC353" s="149"/>
      <c r="CD353" s="145"/>
      <c r="CE353" s="146"/>
      <c r="CF353" s="146"/>
      <c r="CG353" s="149"/>
      <c r="CH353" s="145"/>
      <c r="CI353" s="146"/>
      <c r="CJ353" s="146"/>
      <c r="CK353" s="149"/>
      <c r="CL353" s="145"/>
      <c r="CM353" s="146"/>
      <c r="CN353" s="146"/>
      <c r="CO353" s="149"/>
      <c r="CP353" s="145"/>
      <c r="CQ353" s="146"/>
      <c r="CR353" s="146"/>
      <c r="CS353" s="149"/>
      <c r="CT353" s="145"/>
      <c r="CU353" s="146"/>
      <c r="CV353" s="146"/>
      <c r="CW353" s="149"/>
      <c r="CX353" s="145"/>
      <c r="CY353" s="146"/>
      <c r="CZ353" s="146"/>
      <c r="DA353" s="149"/>
      <c r="DB353" s="145"/>
      <c r="DC353" s="146"/>
      <c r="DD353" s="146"/>
      <c r="DE353" s="149"/>
      <c r="DF353" s="146"/>
      <c r="DG353" s="146"/>
      <c r="DH353" s="146"/>
      <c r="DI353" s="146"/>
      <c r="DJ353" s="145"/>
      <c r="DK353" s="146"/>
      <c r="DL353" s="146"/>
      <c r="DM353" s="149"/>
      <c r="DN353" s="145"/>
      <c r="DO353" s="146"/>
      <c r="DP353" s="146"/>
      <c r="DQ353" s="149"/>
      <c r="DR353" s="145"/>
      <c r="DS353" s="146"/>
      <c r="DT353" s="146"/>
      <c r="DU353" s="149"/>
      <c r="DV353" s="145"/>
      <c r="DW353" s="146"/>
      <c r="DX353" s="146"/>
      <c r="DY353" s="149"/>
      <c r="DZ353" s="145"/>
      <c r="EA353" s="146"/>
      <c r="EB353" s="146"/>
      <c r="EC353" s="149"/>
      <c r="ED353" s="146"/>
      <c r="EE353" s="146"/>
      <c r="EF353" s="146"/>
      <c r="EG353" s="146"/>
      <c r="EH353" s="145"/>
      <c r="EI353" s="146"/>
      <c r="EJ353" s="146"/>
      <c r="EK353" s="149"/>
      <c r="EL353" s="145"/>
      <c r="EM353" s="146"/>
      <c r="EN353" s="146"/>
      <c r="EO353" s="149"/>
      <c r="EP353" s="145"/>
      <c r="EQ353" s="146"/>
      <c r="ER353" s="146"/>
      <c r="ES353" s="149"/>
      <c r="ET353" s="145"/>
      <c r="EU353" s="146"/>
      <c r="EV353" s="146"/>
      <c r="EW353" s="149"/>
      <c r="EX353" s="145"/>
      <c r="EY353" s="146"/>
      <c r="EZ353" s="146"/>
      <c r="FA353" s="149"/>
      <c r="FB353" s="145"/>
      <c r="FC353" s="146"/>
      <c r="FD353" s="146"/>
      <c r="FE353" s="149"/>
      <c r="FF353" s="145"/>
      <c r="FG353" s="146"/>
      <c r="FH353" s="146"/>
      <c r="FI353" s="149"/>
      <c r="FJ353" s="145"/>
      <c r="FK353" s="146"/>
      <c r="FL353" s="146"/>
      <c r="FM353" s="149"/>
      <c r="FN353" s="145"/>
      <c r="FO353" s="146"/>
      <c r="FP353" s="146"/>
      <c r="FQ353" s="149"/>
      <c r="FR353" s="145"/>
      <c r="FS353" s="146"/>
      <c r="FT353" s="146"/>
      <c r="FU353" s="149"/>
      <c r="FV353" s="145"/>
      <c r="FW353" s="146"/>
      <c r="FX353" s="146"/>
      <c r="FY353" s="149"/>
      <c r="FZ353" s="145"/>
      <c r="GA353" s="146"/>
      <c r="GB353" s="146"/>
      <c r="GC353" s="149"/>
      <c r="GD353" s="164"/>
      <c r="GE353" s="165"/>
      <c r="GF353" s="165"/>
      <c r="GG353" s="165"/>
      <c r="GH353" s="159"/>
      <c r="GI353" s="155"/>
      <c r="GJ353" s="155"/>
      <c r="GK353" s="155"/>
      <c r="GL353" s="155"/>
      <c r="GM353" s="155"/>
      <c r="GN353" s="155"/>
      <c r="GO353" s="155"/>
      <c r="GP353" s="147"/>
      <c r="GQ353" s="147"/>
      <c r="GR353" s="147"/>
      <c r="GS353" s="147"/>
      <c r="GT353" s="147"/>
      <c r="GU353" s="147"/>
      <c r="GV353" s="147"/>
      <c r="GW353" s="147"/>
      <c r="GX353" s="147"/>
      <c r="GY353" s="147"/>
      <c r="GZ353" s="147"/>
      <c r="HA353" s="147"/>
    </row>
    <row r="354" spans="1:209" ht="11.25" customHeight="1">
      <c r="A354" s="148">
        <v>44367</v>
      </c>
      <c r="B354" s="145">
        <v>10028</v>
      </c>
      <c r="C354" s="146">
        <v>7860</v>
      </c>
      <c r="D354" s="146">
        <v>1190</v>
      </c>
      <c r="E354" s="149">
        <f t="shared" ref="E354" si="510">C354+D354</f>
        <v>9050</v>
      </c>
      <c r="F354" s="145">
        <v>0</v>
      </c>
      <c r="G354" s="146">
        <v>0</v>
      </c>
      <c r="H354" s="146">
        <v>0</v>
      </c>
      <c r="I354" s="149">
        <f t="shared" ref="I354" si="511">G354+H354</f>
        <v>0</v>
      </c>
      <c r="J354" s="146"/>
      <c r="K354" s="146"/>
      <c r="L354" s="146"/>
      <c r="M354" s="146"/>
      <c r="N354" s="145">
        <v>0</v>
      </c>
      <c r="O354" s="146">
        <v>0</v>
      </c>
      <c r="P354" s="146">
        <v>0</v>
      </c>
      <c r="Q354" s="149">
        <f t="shared" ref="Q354" si="512">O354+P354</f>
        <v>0</v>
      </c>
      <c r="R354" s="145">
        <v>0</v>
      </c>
      <c r="S354" s="146">
        <v>0</v>
      </c>
      <c r="T354" s="146">
        <v>0</v>
      </c>
      <c r="U354" s="149">
        <f t="shared" ref="U354" si="513">S354+T354</f>
        <v>0</v>
      </c>
      <c r="V354" s="145">
        <v>0</v>
      </c>
      <c r="W354" s="146">
        <v>0</v>
      </c>
      <c r="X354" s="146">
        <v>0</v>
      </c>
      <c r="Y354" s="149">
        <f t="shared" ref="Y354" si="514">W354+X354</f>
        <v>0</v>
      </c>
      <c r="Z354" s="145">
        <v>6252</v>
      </c>
      <c r="AA354" s="146">
        <v>3292</v>
      </c>
      <c r="AB354" s="146">
        <v>1298</v>
      </c>
      <c r="AC354" s="149">
        <f t="shared" ref="AC354" si="515">AA354+AB354</f>
        <v>4590</v>
      </c>
      <c r="AD354" s="145">
        <v>0</v>
      </c>
      <c r="AE354" s="146">
        <v>0</v>
      </c>
      <c r="AF354" s="146">
        <v>0</v>
      </c>
      <c r="AG354" s="149">
        <f t="shared" ref="AG354" si="516">AE354+AF354</f>
        <v>0</v>
      </c>
      <c r="AH354" s="145">
        <v>0</v>
      </c>
      <c r="AI354" s="146">
        <v>0</v>
      </c>
      <c r="AJ354" s="146">
        <v>0</v>
      </c>
      <c r="AK354" s="149">
        <f t="shared" ref="AK354" si="517">AI354+AJ354</f>
        <v>0</v>
      </c>
      <c r="AL354" s="145">
        <v>0</v>
      </c>
      <c r="AM354" s="146">
        <v>0</v>
      </c>
      <c r="AN354" s="146">
        <v>0</v>
      </c>
      <c r="AO354" s="149">
        <f t="shared" ref="AO354" si="518">AM354+AN354</f>
        <v>0</v>
      </c>
      <c r="AP354" s="145">
        <v>0</v>
      </c>
      <c r="AQ354" s="146">
        <v>0</v>
      </c>
      <c r="AR354" s="146">
        <v>0</v>
      </c>
      <c r="AS354" s="149">
        <f t="shared" ref="AS354" si="519">AQ354+AR354</f>
        <v>0</v>
      </c>
      <c r="AT354" s="145">
        <v>0</v>
      </c>
      <c r="AU354" s="146">
        <v>0</v>
      </c>
      <c r="AV354" s="146">
        <v>0</v>
      </c>
      <c r="AW354" s="149">
        <f t="shared" ref="AW354" si="520">AU354+AV354</f>
        <v>0</v>
      </c>
      <c r="AX354" s="145">
        <v>0</v>
      </c>
      <c r="AY354" s="146">
        <v>0</v>
      </c>
      <c r="AZ354" s="146">
        <v>0</v>
      </c>
      <c r="BA354" s="149">
        <f t="shared" ref="BA354" si="521">AY354+AZ354</f>
        <v>0</v>
      </c>
      <c r="BB354" s="145">
        <v>0</v>
      </c>
      <c r="BC354" s="146">
        <v>0</v>
      </c>
      <c r="BD354" s="146">
        <v>0</v>
      </c>
      <c r="BE354" s="149">
        <f t="shared" ref="BE354" si="522">BC354+BD354</f>
        <v>0</v>
      </c>
      <c r="BF354" s="145">
        <v>0</v>
      </c>
      <c r="BG354" s="146">
        <v>0</v>
      </c>
      <c r="BH354" s="146">
        <v>0</v>
      </c>
      <c r="BI354" s="149">
        <f t="shared" ref="BI354" si="523">BG354+BH354</f>
        <v>0</v>
      </c>
      <c r="BJ354" s="145">
        <v>0</v>
      </c>
      <c r="BK354" s="146">
        <v>0</v>
      </c>
      <c r="BL354" s="146">
        <v>0</v>
      </c>
      <c r="BM354" s="149">
        <f t="shared" ref="BM354" si="524">BK354+BL354</f>
        <v>0</v>
      </c>
      <c r="BN354" s="145">
        <v>0</v>
      </c>
      <c r="BO354" s="146">
        <v>0</v>
      </c>
      <c r="BP354" s="146">
        <v>0</v>
      </c>
      <c r="BQ354" s="149">
        <f t="shared" ref="BQ354" si="525">BO354+BP354</f>
        <v>0</v>
      </c>
      <c r="BR354" s="145">
        <v>0</v>
      </c>
      <c r="BS354" s="146">
        <v>0</v>
      </c>
      <c r="BT354" s="146">
        <v>0</v>
      </c>
      <c r="BU354" s="149">
        <f t="shared" ref="BU354" si="526">BS354+BT354</f>
        <v>0</v>
      </c>
      <c r="BV354" s="145">
        <v>0</v>
      </c>
      <c r="BW354" s="146">
        <v>0</v>
      </c>
      <c r="BX354" s="146">
        <v>0</v>
      </c>
      <c r="BY354" s="149">
        <f t="shared" ref="BY354" si="527">BW354+BX354</f>
        <v>0</v>
      </c>
      <c r="BZ354" s="145">
        <v>0</v>
      </c>
      <c r="CA354" s="146">
        <v>0</v>
      </c>
      <c r="CB354" s="146">
        <v>0</v>
      </c>
      <c r="CC354" s="149">
        <f t="shared" ref="CC354" si="528">CA354+CB354</f>
        <v>0</v>
      </c>
      <c r="CD354" s="145">
        <v>0</v>
      </c>
      <c r="CE354" s="146">
        <v>0</v>
      </c>
      <c r="CF354" s="146">
        <v>0</v>
      </c>
      <c r="CG354" s="149">
        <f t="shared" ref="CG354" si="529">CE354+CF354</f>
        <v>0</v>
      </c>
      <c r="CH354" s="145">
        <v>0</v>
      </c>
      <c r="CI354" s="146">
        <v>0</v>
      </c>
      <c r="CJ354" s="146">
        <v>0</v>
      </c>
      <c r="CK354" s="149">
        <f t="shared" ref="CK354" si="530">CI354+CJ354</f>
        <v>0</v>
      </c>
      <c r="CL354" s="145">
        <v>0</v>
      </c>
      <c r="CM354" s="146">
        <v>0</v>
      </c>
      <c r="CN354" s="146">
        <v>0</v>
      </c>
      <c r="CO354" s="149">
        <f t="shared" ref="CO354" si="531">CM354+CN354</f>
        <v>0</v>
      </c>
      <c r="CP354" s="145">
        <v>0</v>
      </c>
      <c r="CQ354" s="146">
        <v>0</v>
      </c>
      <c r="CR354" s="146">
        <v>0</v>
      </c>
      <c r="CS354" s="149">
        <f t="shared" ref="CS354" si="532">CQ354+CR354</f>
        <v>0</v>
      </c>
      <c r="CT354" s="145">
        <v>806</v>
      </c>
      <c r="CU354" s="146">
        <v>517</v>
      </c>
      <c r="CV354" s="146">
        <v>13</v>
      </c>
      <c r="CW354" s="149">
        <f t="shared" ref="CW354" si="533">CU354+CV354</f>
        <v>530</v>
      </c>
      <c r="CX354" s="145">
        <v>0</v>
      </c>
      <c r="CY354" s="146">
        <v>0</v>
      </c>
      <c r="CZ354" s="146">
        <v>0</v>
      </c>
      <c r="DA354" s="149">
        <f t="shared" ref="DA354" si="534">CY354+CZ354</f>
        <v>0</v>
      </c>
      <c r="DB354" s="145">
        <v>0</v>
      </c>
      <c r="DC354" s="146">
        <v>0</v>
      </c>
      <c r="DD354" s="146">
        <v>0</v>
      </c>
      <c r="DE354" s="149">
        <f t="shared" ref="DE354" si="535">DC354+DD354</f>
        <v>0</v>
      </c>
      <c r="DF354" s="146"/>
      <c r="DG354" s="146"/>
      <c r="DH354" s="146"/>
      <c r="DI354" s="146"/>
      <c r="DJ354" s="145">
        <v>17</v>
      </c>
      <c r="DK354" s="146">
        <v>18</v>
      </c>
      <c r="DL354" s="146">
        <v>0</v>
      </c>
      <c r="DM354" s="149">
        <f t="shared" ref="DM354" si="536">DK354+DL354</f>
        <v>18</v>
      </c>
      <c r="DN354" s="145">
        <v>0</v>
      </c>
      <c r="DO354" s="146">
        <v>0</v>
      </c>
      <c r="DP354" s="146">
        <v>0</v>
      </c>
      <c r="DQ354" s="149">
        <f t="shared" ref="DQ354" si="537">DO354+DP354</f>
        <v>0</v>
      </c>
      <c r="DR354" s="145">
        <v>0</v>
      </c>
      <c r="DS354" s="146">
        <v>0</v>
      </c>
      <c r="DT354" s="146">
        <v>0</v>
      </c>
      <c r="DU354" s="149">
        <f t="shared" ref="DU354" si="538">DS354+DT354</f>
        <v>0</v>
      </c>
      <c r="DV354" s="145">
        <v>0</v>
      </c>
      <c r="DW354" s="146">
        <v>0</v>
      </c>
      <c r="DX354" s="146">
        <v>0</v>
      </c>
      <c r="DY354" s="149">
        <f t="shared" ref="DY354" si="539">DW354+DX354</f>
        <v>0</v>
      </c>
      <c r="DZ354" s="145">
        <v>0</v>
      </c>
      <c r="EA354" s="146">
        <v>0</v>
      </c>
      <c r="EB354" s="146">
        <v>0</v>
      </c>
      <c r="EC354" s="149">
        <f t="shared" ref="EC354" si="540">EA354+EB354</f>
        <v>0</v>
      </c>
      <c r="ED354" s="146"/>
      <c r="EE354" s="146"/>
      <c r="EF354" s="146"/>
      <c r="EG354" s="146"/>
      <c r="EH354" s="145">
        <v>0</v>
      </c>
      <c r="EI354" s="146">
        <v>0</v>
      </c>
      <c r="EJ354" s="146">
        <v>0</v>
      </c>
      <c r="EK354" s="149">
        <f t="shared" ref="EK354" si="541">EI354+EJ354</f>
        <v>0</v>
      </c>
      <c r="EL354" s="145">
        <v>0</v>
      </c>
      <c r="EM354" s="146">
        <v>0</v>
      </c>
      <c r="EN354" s="146">
        <v>0</v>
      </c>
      <c r="EO354" s="149">
        <f t="shared" ref="EO354" si="542">EM354+EN354</f>
        <v>0</v>
      </c>
      <c r="EP354" s="145">
        <v>0</v>
      </c>
      <c r="EQ354" s="146">
        <v>0</v>
      </c>
      <c r="ER354" s="146">
        <v>0</v>
      </c>
      <c r="ES354" s="149">
        <f t="shared" ref="ES354" si="543">EQ354+ER354</f>
        <v>0</v>
      </c>
      <c r="ET354" s="145">
        <v>0</v>
      </c>
      <c r="EU354" s="146">
        <v>0</v>
      </c>
      <c r="EV354" s="146">
        <v>0</v>
      </c>
      <c r="EW354" s="149">
        <f t="shared" ref="EW354" si="544">EU354+EV354</f>
        <v>0</v>
      </c>
      <c r="EX354" s="145">
        <v>538</v>
      </c>
      <c r="EY354" s="146">
        <v>368</v>
      </c>
      <c r="EZ354" s="146">
        <v>69</v>
      </c>
      <c r="FA354" s="149">
        <f t="shared" ref="FA354" si="545">EY354+EZ354</f>
        <v>437</v>
      </c>
      <c r="FB354" s="145">
        <v>0</v>
      </c>
      <c r="FC354" s="146">
        <v>0</v>
      </c>
      <c r="FD354" s="146">
        <v>0</v>
      </c>
      <c r="FE354" s="149">
        <f t="shared" ref="FE354" si="546">FC354+FD354</f>
        <v>0</v>
      </c>
      <c r="FF354" s="145">
        <v>23720</v>
      </c>
      <c r="FG354" s="146">
        <v>16977</v>
      </c>
      <c r="FH354" s="146">
        <v>3332</v>
      </c>
      <c r="FI354" s="149">
        <f t="shared" ref="FI354" si="547">FG354+FH354</f>
        <v>20309</v>
      </c>
      <c r="FJ354" s="145">
        <v>0</v>
      </c>
      <c r="FK354" s="146">
        <v>0</v>
      </c>
      <c r="FL354" s="146">
        <v>0</v>
      </c>
      <c r="FM354" s="149">
        <f t="shared" ref="FM354" si="548">FK354+FL354</f>
        <v>0</v>
      </c>
      <c r="FN354" s="145">
        <v>0</v>
      </c>
      <c r="FO354" s="146">
        <v>0</v>
      </c>
      <c r="FP354" s="146">
        <v>0</v>
      </c>
      <c r="FQ354" s="149">
        <f t="shared" ref="FQ354" si="549">FO354+FP354</f>
        <v>0</v>
      </c>
      <c r="FR354" s="145">
        <v>0</v>
      </c>
      <c r="FS354" s="146">
        <v>0</v>
      </c>
      <c r="FT354" s="146">
        <v>0</v>
      </c>
      <c r="FU354" s="149">
        <f t="shared" ref="FU354" si="550">FS354+FT354</f>
        <v>0</v>
      </c>
      <c r="FV354" s="145">
        <v>0</v>
      </c>
      <c r="FW354" s="146">
        <v>0</v>
      </c>
      <c r="FX354" s="146">
        <v>0</v>
      </c>
      <c r="FY354" s="149">
        <f t="shared" ref="FY354" si="551">FW354+FX354</f>
        <v>0</v>
      </c>
      <c r="FZ354" s="145">
        <v>0</v>
      </c>
      <c r="GA354" s="146">
        <v>0</v>
      </c>
      <c r="GB354" s="146">
        <v>0</v>
      </c>
      <c r="GC354" s="149">
        <f t="shared" ref="GC354" si="552">GA354+GB354</f>
        <v>0</v>
      </c>
      <c r="GD354" s="164">
        <f t="shared" ref="GD354:GG354" si="553">B354+F354+N354+R354+V354+Z354+AD354+AH354+AL354+AP354+AT354+AX354+BB354+BF354+BJ354+BN354+BR354+BV354+BZ354+CD354+CH354+CL354+CP354+CT354+CX354+DB354+DJ354+DN354+DR354+DV354+DZ354+EH354+EL354+EP354+ET354+EX354+FB354+FF354+FJ354+FN354+FR354+FV354+FZ354+J354+DF354+ED354</f>
        <v>41361</v>
      </c>
      <c r="GE354" s="165">
        <f t="shared" si="553"/>
        <v>29032</v>
      </c>
      <c r="GF354" s="165">
        <f t="shared" si="553"/>
        <v>5902</v>
      </c>
      <c r="GG354" s="165">
        <f t="shared" si="553"/>
        <v>34934</v>
      </c>
      <c r="GH354" s="159"/>
      <c r="GI354" s="155">
        <f t="shared" ref="GI354" si="554">FG354/GE354*100</f>
        <v>58.476853127583361</v>
      </c>
      <c r="GJ354" s="155">
        <f t="shared" ref="GJ354" si="555">C354/GE354*100</f>
        <v>27.073573987324334</v>
      </c>
      <c r="GK354" s="155">
        <f t="shared" ref="GK354" si="556">AA354/GE354*100</f>
        <v>11.339211904105815</v>
      </c>
      <c r="GL354" s="155">
        <f t="shared" ref="GL354" si="557">EY354/GE354*100</f>
        <v>1.2675668228162029</v>
      </c>
      <c r="GM354" s="155">
        <f>100-SUM(GI354:GL354)</f>
        <v>1.8427941581702925</v>
      </c>
      <c r="GN354" s="155"/>
      <c r="GO354" s="155"/>
      <c r="GP354" s="147"/>
      <c r="GQ354" s="147"/>
      <c r="GR354" s="147"/>
      <c r="GS354" s="147"/>
      <c r="GT354" s="147"/>
      <c r="GU354" s="147"/>
      <c r="GV354" s="147"/>
      <c r="GW354" s="147"/>
      <c r="GX354" s="147"/>
      <c r="GY354" s="147"/>
      <c r="GZ354" s="147"/>
      <c r="HA354" s="147"/>
    </row>
    <row r="355" spans="1:209" ht="11.25" customHeight="1">
      <c r="A355" s="148">
        <v>44397</v>
      </c>
      <c r="B355" s="145"/>
      <c r="C355" s="146"/>
      <c r="D355" s="146"/>
      <c r="E355" s="149"/>
      <c r="F355" s="145"/>
      <c r="G355" s="146"/>
      <c r="H355" s="146"/>
      <c r="I355" s="149"/>
      <c r="J355" s="146"/>
      <c r="K355" s="146"/>
      <c r="L355" s="146"/>
      <c r="M355" s="146"/>
      <c r="N355" s="145"/>
      <c r="O355" s="146"/>
      <c r="P355" s="146"/>
      <c r="Q355" s="149"/>
      <c r="R355" s="145"/>
      <c r="S355" s="146"/>
      <c r="T355" s="146"/>
      <c r="U355" s="149"/>
      <c r="V355" s="145"/>
      <c r="W355" s="146"/>
      <c r="X355" s="146"/>
      <c r="Y355" s="149"/>
      <c r="Z355" s="145"/>
      <c r="AA355" s="146"/>
      <c r="AB355" s="146"/>
      <c r="AC355" s="149"/>
      <c r="AD355" s="145"/>
      <c r="AE355" s="146"/>
      <c r="AF355" s="146"/>
      <c r="AG355" s="149"/>
      <c r="AH355" s="145"/>
      <c r="AI355" s="146"/>
      <c r="AJ355" s="146"/>
      <c r="AK355" s="149"/>
      <c r="AL355" s="145"/>
      <c r="AM355" s="146"/>
      <c r="AN355" s="146"/>
      <c r="AO355" s="149"/>
      <c r="AP355" s="145"/>
      <c r="AQ355" s="146"/>
      <c r="AR355" s="146"/>
      <c r="AS355" s="149"/>
      <c r="AT355" s="145"/>
      <c r="AU355" s="146"/>
      <c r="AV355" s="146"/>
      <c r="AW355" s="149"/>
      <c r="AX355" s="145"/>
      <c r="AY355" s="146"/>
      <c r="AZ355" s="146"/>
      <c r="BA355" s="149"/>
      <c r="BB355" s="145"/>
      <c r="BC355" s="146"/>
      <c r="BD355" s="146"/>
      <c r="BE355" s="149"/>
      <c r="BF355" s="145"/>
      <c r="BG355" s="146"/>
      <c r="BH355" s="146"/>
      <c r="BI355" s="149"/>
      <c r="BJ355" s="145"/>
      <c r="BK355" s="146"/>
      <c r="BL355" s="146"/>
      <c r="BM355" s="149"/>
      <c r="BN355" s="145"/>
      <c r="BO355" s="146"/>
      <c r="BP355" s="146"/>
      <c r="BQ355" s="149"/>
      <c r="BR355" s="145"/>
      <c r="BS355" s="146"/>
      <c r="BT355" s="146"/>
      <c r="BU355" s="149"/>
      <c r="BV355" s="145"/>
      <c r="BW355" s="146"/>
      <c r="BX355" s="146"/>
      <c r="BY355" s="149"/>
      <c r="BZ355" s="145"/>
      <c r="CA355" s="146"/>
      <c r="CB355" s="146"/>
      <c r="CC355" s="149"/>
      <c r="CD355" s="145"/>
      <c r="CE355" s="146"/>
      <c r="CF355" s="146"/>
      <c r="CG355" s="149"/>
      <c r="CH355" s="145"/>
      <c r="CI355" s="146"/>
      <c r="CJ355" s="146"/>
      <c r="CK355" s="149"/>
      <c r="CL355" s="145"/>
      <c r="CM355" s="146"/>
      <c r="CN355" s="146"/>
      <c r="CO355" s="149"/>
      <c r="CP355" s="145"/>
      <c r="CQ355" s="146"/>
      <c r="CR355" s="146"/>
      <c r="CS355" s="149"/>
      <c r="CT355" s="145"/>
      <c r="CU355" s="146"/>
      <c r="CV355" s="146"/>
      <c r="CW355" s="149"/>
      <c r="CX355" s="145"/>
      <c r="CY355" s="146"/>
      <c r="CZ355" s="146"/>
      <c r="DA355" s="149"/>
      <c r="DB355" s="145"/>
      <c r="DC355" s="146"/>
      <c r="DD355" s="146"/>
      <c r="DE355" s="149"/>
      <c r="DF355" s="146"/>
      <c r="DG355" s="146"/>
      <c r="DH355" s="146"/>
      <c r="DI355" s="146"/>
      <c r="DJ355" s="145"/>
      <c r="DK355" s="146"/>
      <c r="DL355" s="146"/>
      <c r="DM355" s="149"/>
      <c r="DN355" s="145"/>
      <c r="DO355" s="146"/>
      <c r="DP355" s="146"/>
      <c r="DQ355" s="149"/>
      <c r="DR355" s="145"/>
      <c r="DS355" s="146"/>
      <c r="DT355" s="146"/>
      <c r="DU355" s="149"/>
      <c r="DV355" s="145"/>
      <c r="DW355" s="146"/>
      <c r="DX355" s="146"/>
      <c r="DY355" s="149"/>
      <c r="DZ355" s="145"/>
      <c r="EA355" s="146"/>
      <c r="EB355" s="146"/>
      <c r="EC355" s="149"/>
      <c r="ED355" s="146"/>
      <c r="EE355" s="146"/>
      <c r="EF355" s="146"/>
      <c r="EG355" s="146"/>
      <c r="EH355" s="145"/>
      <c r="EI355" s="146"/>
      <c r="EJ355" s="146"/>
      <c r="EK355" s="149"/>
      <c r="EL355" s="145"/>
      <c r="EM355" s="146"/>
      <c r="EN355" s="146"/>
      <c r="EO355" s="149"/>
      <c r="EP355" s="145"/>
      <c r="EQ355" s="146"/>
      <c r="ER355" s="146"/>
      <c r="ES355" s="149"/>
      <c r="ET355" s="145"/>
      <c r="EU355" s="146"/>
      <c r="EV355" s="146"/>
      <c r="EW355" s="149"/>
      <c r="EX355" s="145"/>
      <c r="EY355" s="146"/>
      <c r="EZ355" s="146"/>
      <c r="FA355" s="149"/>
      <c r="FB355" s="145"/>
      <c r="FC355" s="146"/>
      <c r="FD355" s="146"/>
      <c r="FE355" s="149"/>
      <c r="FF355" s="145"/>
      <c r="FG355" s="146"/>
      <c r="FH355" s="146"/>
      <c r="FI355" s="149"/>
      <c r="FJ355" s="145"/>
      <c r="FK355" s="146"/>
      <c r="FL355" s="146"/>
      <c r="FM355" s="149"/>
      <c r="FN355" s="145"/>
      <c r="FO355" s="146"/>
      <c r="FP355" s="146"/>
      <c r="FQ355" s="149"/>
      <c r="FR355" s="145"/>
      <c r="FS355" s="146"/>
      <c r="FT355" s="146"/>
      <c r="FU355" s="149"/>
      <c r="FV355" s="145"/>
      <c r="FW355" s="146"/>
      <c r="FX355" s="146"/>
      <c r="FY355" s="149"/>
      <c r="FZ355" s="145"/>
      <c r="GA355" s="146"/>
      <c r="GB355" s="146"/>
      <c r="GC355" s="149"/>
      <c r="GD355" s="164"/>
      <c r="GE355" s="165"/>
      <c r="GF355" s="165"/>
      <c r="GG355" s="165"/>
      <c r="GH355" s="159"/>
      <c r="GI355" s="155"/>
      <c r="GJ355" s="155"/>
      <c r="GK355" s="155"/>
      <c r="GL355" s="155"/>
      <c r="GM355" s="155"/>
      <c r="GN355" s="155"/>
      <c r="GO355" s="155"/>
      <c r="GP355" s="147"/>
      <c r="GQ355" s="147"/>
      <c r="GR355" s="147"/>
      <c r="GS355" s="147"/>
      <c r="GT355" s="147"/>
      <c r="GU355" s="147"/>
      <c r="GV355" s="147"/>
      <c r="GW355" s="147"/>
      <c r="GX355" s="147"/>
      <c r="GY355" s="147"/>
      <c r="GZ355" s="147"/>
      <c r="HA355" s="147"/>
    </row>
    <row r="356" spans="1:209" ht="11.25" customHeight="1">
      <c r="A356" s="148">
        <v>44428</v>
      </c>
      <c r="B356" s="145"/>
      <c r="C356" s="146"/>
      <c r="D356" s="146"/>
      <c r="E356" s="149"/>
      <c r="F356" s="145"/>
      <c r="G356" s="146"/>
      <c r="H356" s="146"/>
      <c r="I356" s="149"/>
      <c r="J356" s="146"/>
      <c r="K356" s="146"/>
      <c r="L356" s="146"/>
      <c r="M356" s="146"/>
      <c r="N356" s="145"/>
      <c r="O356" s="146"/>
      <c r="P356" s="146"/>
      <c r="Q356" s="149"/>
      <c r="R356" s="145"/>
      <c r="S356" s="146"/>
      <c r="T356" s="146"/>
      <c r="U356" s="149"/>
      <c r="V356" s="145"/>
      <c r="W356" s="146"/>
      <c r="X356" s="146"/>
      <c r="Y356" s="149"/>
      <c r="Z356" s="145"/>
      <c r="AA356" s="146"/>
      <c r="AB356" s="146"/>
      <c r="AC356" s="149"/>
      <c r="AD356" s="145"/>
      <c r="AE356" s="146"/>
      <c r="AF356" s="146"/>
      <c r="AG356" s="149"/>
      <c r="AH356" s="145"/>
      <c r="AI356" s="146"/>
      <c r="AJ356" s="146"/>
      <c r="AK356" s="149"/>
      <c r="AL356" s="145"/>
      <c r="AM356" s="146"/>
      <c r="AN356" s="146"/>
      <c r="AO356" s="149"/>
      <c r="AP356" s="145"/>
      <c r="AQ356" s="146"/>
      <c r="AR356" s="146"/>
      <c r="AS356" s="149"/>
      <c r="AT356" s="145"/>
      <c r="AU356" s="146"/>
      <c r="AV356" s="146"/>
      <c r="AW356" s="149"/>
      <c r="AX356" s="145"/>
      <c r="AY356" s="146"/>
      <c r="AZ356" s="146"/>
      <c r="BA356" s="149"/>
      <c r="BB356" s="145"/>
      <c r="BC356" s="146"/>
      <c r="BD356" s="146"/>
      <c r="BE356" s="149"/>
      <c r="BF356" s="145"/>
      <c r="BG356" s="146"/>
      <c r="BH356" s="146"/>
      <c r="BI356" s="149"/>
      <c r="BJ356" s="145"/>
      <c r="BK356" s="146"/>
      <c r="BL356" s="146"/>
      <c r="BM356" s="149"/>
      <c r="BN356" s="145"/>
      <c r="BO356" s="146"/>
      <c r="BP356" s="146"/>
      <c r="BQ356" s="149"/>
      <c r="BR356" s="145"/>
      <c r="BS356" s="146"/>
      <c r="BT356" s="146"/>
      <c r="BU356" s="149"/>
      <c r="BV356" s="145"/>
      <c r="BW356" s="146"/>
      <c r="BX356" s="146"/>
      <c r="BY356" s="149"/>
      <c r="BZ356" s="145"/>
      <c r="CA356" s="146"/>
      <c r="CB356" s="146"/>
      <c r="CC356" s="149"/>
      <c r="CD356" s="145"/>
      <c r="CE356" s="146"/>
      <c r="CF356" s="146"/>
      <c r="CG356" s="149"/>
      <c r="CH356" s="145"/>
      <c r="CI356" s="146"/>
      <c r="CJ356" s="146"/>
      <c r="CK356" s="149"/>
      <c r="CL356" s="145"/>
      <c r="CM356" s="146"/>
      <c r="CN356" s="146"/>
      <c r="CO356" s="149"/>
      <c r="CP356" s="145"/>
      <c r="CQ356" s="146"/>
      <c r="CR356" s="146"/>
      <c r="CS356" s="149"/>
      <c r="CT356" s="145"/>
      <c r="CU356" s="146"/>
      <c r="CV356" s="146"/>
      <c r="CW356" s="149"/>
      <c r="CX356" s="145"/>
      <c r="CY356" s="146"/>
      <c r="CZ356" s="146"/>
      <c r="DA356" s="149"/>
      <c r="DB356" s="145"/>
      <c r="DC356" s="146"/>
      <c r="DD356" s="146"/>
      <c r="DE356" s="149"/>
      <c r="DF356" s="146"/>
      <c r="DG356" s="146"/>
      <c r="DH356" s="146"/>
      <c r="DI356" s="146"/>
      <c r="DJ356" s="145"/>
      <c r="DK356" s="146"/>
      <c r="DL356" s="146"/>
      <c r="DM356" s="149"/>
      <c r="DN356" s="145"/>
      <c r="DO356" s="146"/>
      <c r="DP356" s="146"/>
      <c r="DQ356" s="149"/>
      <c r="DR356" s="145"/>
      <c r="DS356" s="146"/>
      <c r="DT356" s="146"/>
      <c r="DU356" s="149"/>
      <c r="DV356" s="145"/>
      <c r="DW356" s="146"/>
      <c r="DX356" s="146"/>
      <c r="DY356" s="149"/>
      <c r="DZ356" s="145"/>
      <c r="EA356" s="146"/>
      <c r="EB356" s="146"/>
      <c r="EC356" s="149"/>
      <c r="ED356" s="146"/>
      <c r="EE356" s="146"/>
      <c r="EF356" s="146"/>
      <c r="EG356" s="146"/>
      <c r="EH356" s="145"/>
      <c r="EI356" s="146"/>
      <c r="EJ356" s="146"/>
      <c r="EK356" s="149"/>
      <c r="EL356" s="145"/>
      <c r="EM356" s="146"/>
      <c r="EN356" s="146"/>
      <c r="EO356" s="149"/>
      <c r="EP356" s="145"/>
      <c r="EQ356" s="146"/>
      <c r="ER356" s="146"/>
      <c r="ES356" s="149"/>
      <c r="ET356" s="145"/>
      <c r="EU356" s="146"/>
      <c r="EV356" s="146"/>
      <c r="EW356" s="149"/>
      <c r="EX356" s="145"/>
      <c r="EY356" s="146"/>
      <c r="EZ356" s="146"/>
      <c r="FA356" s="149"/>
      <c r="FB356" s="145"/>
      <c r="FC356" s="146"/>
      <c r="FD356" s="146"/>
      <c r="FE356" s="149"/>
      <c r="FF356" s="145"/>
      <c r="FG356" s="146"/>
      <c r="FH356" s="146"/>
      <c r="FI356" s="149"/>
      <c r="FJ356" s="145"/>
      <c r="FK356" s="146"/>
      <c r="FL356" s="146"/>
      <c r="FM356" s="149"/>
      <c r="FN356" s="145"/>
      <c r="FO356" s="146"/>
      <c r="FP356" s="146"/>
      <c r="FQ356" s="149"/>
      <c r="FR356" s="145"/>
      <c r="FS356" s="146"/>
      <c r="FT356" s="146"/>
      <c r="FU356" s="149"/>
      <c r="FV356" s="145"/>
      <c r="FW356" s="146"/>
      <c r="FX356" s="146"/>
      <c r="FY356" s="149"/>
      <c r="FZ356" s="145"/>
      <c r="GA356" s="146"/>
      <c r="GB356" s="146"/>
      <c r="GC356" s="149"/>
      <c r="GD356" s="164"/>
      <c r="GE356" s="165"/>
      <c r="GF356" s="165"/>
      <c r="GG356" s="165"/>
      <c r="GH356" s="159"/>
      <c r="GI356" s="155"/>
      <c r="GJ356" s="155"/>
      <c r="GK356" s="155"/>
      <c r="GL356" s="155"/>
      <c r="GM356" s="155"/>
      <c r="GN356" s="155"/>
      <c r="GO356" s="155"/>
      <c r="GP356" s="147"/>
      <c r="GQ356" s="147"/>
      <c r="GR356" s="147"/>
      <c r="GS356" s="147"/>
      <c r="GT356" s="147"/>
      <c r="GU356" s="147"/>
      <c r="GV356" s="147"/>
      <c r="GW356" s="147"/>
      <c r="GX356" s="147"/>
      <c r="GY356" s="147"/>
      <c r="GZ356" s="147"/>
      <c r="HA356" s="147"/>
    </row>
    <row r="357" spans="1:209" ht="11.25" customHeight="1">
      <c r="A357" s="148">
        <v>44459</v>
      </c>
      <c r="B357" s="145">
        <v>12006</v>
      </c>
      <c r="C357" s="146">
        <v>11988</v>
      </c>
      <c r="D357" s="146">
        <v>1526</v>
      </c>
      <c r="E357" s="149">
        <v>13514</v>
      </c>
      <c r="F357" s="145">
        <v>0</v>
      </c>
      <c r="G357" s="146">
        <v>0</v>
      </c>
      <c r="H357" s="146">
        <v>0</v>
      </c>
      <c r="I357" s="149">
        <v>0</v>
      </c>
      <c r="J357" s="146">
        <v>0</v>
      </c>
      <c r="K357" s="146">
        <v>0</v>
      </c>
      <c r="L357" s="146">
        <v>0</v>
      </c>
      <c r="M357" s="146">
        <v>0</v>
      </c>
      <c r="N357" s="145">
        <v>0</v>
      </c>
      <c r="O357" s="146">
        <v>0</v>
      </c>
      <c r="P357" s="146">
        <v>0</v>
      </c>
      <c r="Q357" s="149">
        <v>0</v>
      </c>
      <c r="R357" s="145">
        <v>0</v>
      </c>
      <c r="S357" s="146">
        <v>0</v>
      </c>
      <c r="T357" s="146">
        <v>0</v>
      </c>
      <c r="U357" s="149">
        <v>0</v>
      </c>
      <c r="V357" s="145">
        <v>0</v>
      </c>
      <c r="W357" s="146">
        <v>0</v>
      </c>
      <c r="X357" s="146">
        <v>0</v>
      </c>
      <c r="Y357" s="149">
        <v>0</v>
      </c>
      <c r="Z357" s="145">
        <v>10036</v>
      </c>
      <c r="AA357" s="146">
        <v>10169</v>
      </c>
      <c r="AB357" s="146">
        <v>1713</v>
      </c>
      <c r="AC357" s="149">
        <v>11882</v>
      </c>
      <c r="AD357" s="145">
        <v>0</v>
      </c>
      <c r="AE357" s="146">
        <v>0</v>
      </c>
      <c r="AF357" s="146">
        <v>0</v>
      </c>
      <c r="AG357" s="149">
        <v>0</v>
      </c>
      <c r="AH357" s="145">
        <v>0</v>
      </c>
      <c r="AI357" s="146">
        <v>0</v>
      </c>
      <c r="AJ357" s="146">
        <v>0</v>
      </c>
      <c r="AK357" s="149">
        <v>0</v>
      </c>
      <c r="AL357" s="145">
        <v>1</v>
      </c>
      <c r="AM357" s="146">
        <v>1</v>
      </c>
      <c r="AN357" s="146">
        <v>0</v>
      </c>
      <c r="AO357" s="149">
        <v>1</v>
      </c>
      <c r="AP357" s="145">
        <v>0</v>
      </c>
      <c r="AQ357" s="146">
        <v>0</v>
      </c>
      <c r="AR357" s="146">
        <v>0</v>
      </c>
      <c r="AS357" s="149">
        <v>0</v>
      </c>
      <c r="AT357" s="145">
        <v>0</v>
      </c>
      <c r="AU357" s="146">
        <v>0</v>
      </c>
      <c r="AV357" s="146">
        <v>0</v>
      </c>
      <c r="AW357" s="149">
        <v>0</v>
      </c>
      <c r="AX357" s="145">
        <v>0</v>
      </c>
      <c r="AY357" s="146">
        <v>0</v>
      </c>
      <c r="AZ357" s="146">
        <v>0</v>
      </c>
      <c r="BA357" s="149">
        <v>0</v>
      </c>
      <c r="BB357" s="145">
        <v>0</v>
      </c>
      <c r="BC357" s="146">
        <v>0</v>
      </c>
      <c r="BD357" s="146">
        <v>0</v>
      </c>
      <c r="BE357" s="149">
        <v>0</v>
      </c>
      <c r="BF357" s="145">
        <v>0</v>
      </c>
      <c r="BG357" s="146">
        <v>0</v>
      </c>
      <c r="BH357" s="146">
        <v>0</v>
      </c>
      <c r="BI357" s="149">
        <v>0</v>
      </c>
      <c r="BJ357" s="145">
        <v>0</v>
      </c>
      <c r="BK357" s="146">
        <v>0</v>
      </c>
      <c r="BL357" s="146">
        <v>0</v>
      </c>
      <c r="BM357" s="149">
        <v>0</v>
      </c>
      <c r="BN357" s="145">
        <v>0</v>
      </c>
      <c r="BO357" s="146">
        <v>0</v>
      </c>
      <c r="BP357" s="146">
        <v>0</v>
      </c>
      <c r="BQ357" s="149">
        <v>0</v>
      </c>
      <c r="BR357" s="145">
        <v>0</v>
      </c>
      <c r="BS357" s="146">
        <v>0</v>
      </c>
      <c r="BT357" s="146">
        <v>0</v>
      </c>
      <c r="BU357" s="149">
        <v>0</v>
      </c>
      <c r="BV357" s="145">
        <v>0</v>
      </c>
      <c r="BW357" s="146">
        <v>0</v>
      </c>
      <c r="BX357" s="146">
        <v>0</v>
      </c>
      <c r="BY357" s="149">
        <v>0</v>
      </c>
      <c r="BZ357" s="145">
        <v>0</v>
      </c>
      <c r="CA357" s="146">
        <v>0</v>
      </c>
      <c r="CB357" s="146">
        <v>0</v>
      </c>
      <c r="CC357" s="149">
        <v>0</v>
      </c>
      <c r="CD357" s="145">
        <v>0</v>
      </c>
      <c r="CE357" s="146">
        <v>0</v>
      </c>
      <c r="CF357" s="146">
        <v>0</v>
      </c>
      <c r="CG357" s="149">
        <v>0</v>
      </c>
      <c r="CH357" s="145">
        <v>0</v>
      </c>
      <c r="CI357" s="146">
        <v>0</v>
      </c>
      <c r="CJ357" s="146">
        <v>0</v>
      </c>
      <c r="CK357" s="149">
        <v>0</v>
      </c>
      <c r="CL357" s="145">
        <v>0</v>
      </c>
      <c r="CM357" s="146">
        <v>0</v>
      </c>
      <c r="CN357" s="146">
        <v>0</v>
      </c>
      <c r="CO357" s="149">
        <v>0</v>
      </c>
      <c r="CP357" s="145">
        <v>0</v>
      </c>
      <c r="CQ357" s="146">
        <v>0</v>
      </c>
      <c r="CR357" s="146">
        <v>0</v>
      </c>
      <c r="CS357" s="149">
        <v>0</v>
      </c>
      <c r="CT357" s="145">
        <v>1334</v>
      </c>
      <c r="CU357" s="146">
        <v>1239</v>
      </c>
      <c r="CV357" s="146">
        <v>201</v>
      </c>
      <c r="CW357" s="149">
        <v>1440</v>
      </c>
      <c r="CX357" s="145">
        <v>0</v>
      </c>
      <c r="CY357" s="146">
        <v>0</v>
      </c>
      <c r="CZ357" s="146">
        <v>0</v>
      </c>
      <c r="DA357" s="149">
        <v>0</v>
      </c>
      <c r="DB357" s="145">
        <v>0</v>
      </c>
      <c r="DC357" s="146">
        <v>0</v>
      </c>
      <c r="DD357" s="146">
        <v>0</v>
      </c>
      <c r="DE357" s="149">
        <v>0</v>
      </c>
      <c r="DF357" s="146">
        <v>0</v>
      </c>
      <c r="DG357" s="146">
        <v>0</v>
      </c>
      <c r="DH357" s="146">
        <v>0</v>
      </c>
      <c r="DI357" s="146">
        <v>0</v>
      </c>
      <c r="DJ357" s="145">
        <v>0</v>
      </c>
      <c r="DK357" s="146">
        <v>0</v>
      </c>
      <c r="DL357" s="146">
        <v>0</v>
      </c>
      <c r="DM357" s="149">
        <v>0</v>
      </c>
      <c r="DN357" s="145">
        <v>0</v>
      </c>
      <c r="DO357" s="146">
        <v>0</v>
      </c>
      <c r="DP357" s="146">
        <v>0</v>
      </c>
      <c r="DQ357" s="149">
        <v>0</v>
      </c>
      <c r="DR357" s="145">
        <v>0</v>
      </c>
      <c r="DS357" s="146">
        <v>0</v>
      </c>
      <c r="DT357" s="146">
        <v>0</v>
      </c>
      <c r="DU357" s="149">
        <v>0</v>
      </c>
      <c r="DV357" s="145">
        <v>0</v>
      </c>
      <c r="DW357" s="146">
        <v>0</v>
      </c>
      <c r="DX357" s="146">
        <v>0</v>
      </c>
      <c r="DY357" s="149">
        <v>0</v>
      </c>
      <c r="DZ357" s="145">
        <v>0</v>
      </c>
      <c r="EA357" s="146">
        <v>0</v>
      </c>
      <c r="EB357" s="146">
        <v>0</v>
      </c>
      <c r="EC357" s="149">
        <v>0</v>
      </c>
      <c r="ED357" s="146">
        <v>0</v>
      </c>
      <c r="EE357" s="146">
        <v>0</v>
      </c>
      <c r="EF357" s="146">
        <v>0</v>
      </c>
      <c r="EG357" s="146">
        <v>0</v>
      </c>
      <c r="EH357" s="145">
        <v>0</v>
      </c>
      <c r="EI357" s="146">
        <v>0</v>
      </c>
      <c r="EJ357" s="146">
        <v>0</v>
      </c>
      <c r="EK357" s="149">
        <v>0</v>
      </c>
      <c r="EL357" s="145">
        <v>0</v>
      </c>
      <c r="EM357" s="146">
        <v>0</v>
      </c>
      <c r="EN357" s="146">
        <v>0</v>
      </c>
      <c r="EO357" s="149">
        <v>0</v>
      </c>
      <c r="EP357" s="145">
        <v>0</v>
      </c>
      <c r="EQ357" s="146">
        <v>0</v>
      </c>
      <c r="ER357" s="146">
        <v>0</v>
      </c>
      <c r="ES357" s="149">
        <v>0</v>
      </c>
      <c r="ET357" s="145">
        <v>0</v>
      </c>
      <c r="EU357" s="146">
        <v>0</v>
      </c>
      <c r="EV357" s="146">
        <v>0</v>
      </c>
      <c r="EW357" s="149">
        <v>0</v>
      </c>
      <c r="EX357" s="145">
        <v>964</v>
      </c>
      <c r="EY357" s="146">
        <v>807</v>
      </c>
      <c r="EZ357" s="146">
        <v>79</v>
      </c>
      <c r="FA357" s="149">
        <v>886</v>
      </c>
      <c r="FB357" s="145">
        <v>0</v>
      </c>
      <c r="FC357" s="146">
        <v>0</v>
      </c>
      <c r="FD357" s="146">
        <v>0</v>
      </c>
      <c r="FE357" s="149">
        <v>0</v>
      </c>
      <c r="FF357" s="145">
        <v>25253</v>
      </c>
      <c r="FG357" s="146">
        <v>29401</v>
      </c>
      <c r="FH357" s="146">
        <v>4200</v>
      </c>
      <c r="FI357" s="149">
        <v>33601</v>
      </c>
      <c r="FJ357" s="145">
        <v>0</v>
      </c>
      <c r="FK357" s="146">
        <v>0</v>
      </c>
      <c r="FL357" s="146">
        <v>0</v>
      </c>
      <c r="FM357" s="149">
        <v>0</v>
      </c>
      <c r="FN357" s="145">
        <v>0</v>
      </c>
      <c r="FO357" s="146">
        <v>0</v>
      </c>
      <c r="FP357" s="146">
        <v>0</v>
      </c>
      <c r="FQ357" s="149">
        <v>0</v>
      </c>
      <c r="FR357" s="145">
        <v>0</v>
      </c>
      <c r="FS357" s="146">
        <v>0</v>
      </c>
      <c r="FT357" s="146">
        <v>0</v>
      </c>
      <c r="FU357" s="149">
        <v>0</v>
      </c>
      <c r="FV357" s="145">
        <v>0</v>
      </c>
      <c r="FW357" s="146">
        <v>0</v>
      </c>
      <c r="FX357" s="146">
        <v>0</v>
      </c>
      <c r="FY357" s="149">
        <v>0</v>
      </c>
      <c r="FZ357" s="145">
        <v>0</v>
      </c>
      <c r="GA357" s="146">
        <v>0</v>
      </c>
      <c r="GB357" s="146">
        <v>0</v>
      </c>
      <c r="GC357" s="149">
        <v>0</v>
      </c>
      <c r="GD357" s="164">
        <v>49594</v>
      </c>
      <c r="GE357" s="165">
        <v>53605</v>
      </c>
      <c r="GF357" s="165">
        <v>7719</v>
      </c>
      <c r="GG357" s="165">
        <v>61324</v>
      </c>
      <c r="GH357" s="159"/>
      <c r="GI357" s="155">
        <f t="shared" ref="GI357" si="558">FG357/GE357*100</f>
        <v>54.847495569443147</v>
      </c>
      <c r="GJ357" s="155">
        <f t="shared" ref="GJ357" si="559">C357/GE357*100</f>
        <v>22.363585486428505</v>
      </c>
      <c r="GK357" s="155">
        <f t="shared" ref="GK357" si="560">AA357/GE357*100</f>
        <v>18.970245312937227</v>
      </c>
      <c r="GL357" s="155">
        <f t="shared" ref="GL357" si="561">EY357/GE357*100</f>
        <v>1.5054565805428597</v>
      </c>
      <c r="GM357" s="155">
        <f>100-SUM(GI357:GL357)</f>
        <v>2.3132170506482623</v>
      </c>
      <c r="GN357" s="155"/>
      <c r="GO357" s="155"/>
      <c r="GP357" s="147"/>
      <c r="GQ357" s="147"/>
      <c r="GR357" s="147"/>
      <c r="GS357" s="147"/>
      <c r="GT357" s="147"/>
      <c r="GU357" s="147"/>
      <c r="GV357" s="147"/>
      <c r="GW357" s="147"/>
      <c r="GX357" s="147"/>
      <c r="GY357" s="147"/>
      <c r="GZ357" s="147"/>
      <c r="HA357" s="147"/>
    </row>
    <row r="358" spans="1:209" ht="11.25" customHeight="1">
      <c r="A358" s="148">
        <v>44489</v>
      </c>
      <c r="B358" s="145"/>
      <c r="C358" s="146"/>
      <c r="D358" s="146"/>
      <c r="E358" s="149"/>
      <c r="F358" s="145"/>
      <c r="G358" s="146"/>
      <c r="H358" s="146"/>
      <c r="I358" s="149"/>
      <c r="J358" s="146"/>
      <c r="K358" s="146"/>
      <c r="L358" s="146"/>
      <c r="M358" s="146"/>
      <c r="N358" s="145"/>
      <c r="O358" s="146"/>
      <c r="P358" s="146"/>
      <c r="Q358" s="149"/>
      <c r="R358" s="145"/>
      <c r="S358" s="146"/>
      <c r="T358" s="146"/>
      <c r="U358" s="149"/>
      <c r="V358" s="145"/>
      <c r="W358" s="146"/>
      <c r="X358" s="146"/>
      <c r="Y358" s="149"/>
      <c r="Z358" s="145"/>
      <c r="AA358" s="146"/>
      <c r="AB358" s="146"/>
      <c r="AC358" s="149"/>
      <c r="AD358" s="145"/>
      <c r="AE358" s="146"/>
      <c r="AF358" s="146"/>
      <c r="AG358" s="149"/>
      <c r="AH358" s="145"/>
      <c r="AI358" s="146"/>
      <c r="AJ358" s="146"/>
      <c r="AK358" s="149"/>
      <c r="AL358" s="145"/>
      <c r="AM358" s="146"/>
      <c r="AN358" s="146"/>
      <c r="AO358" s="149"/>
      <c r="AP358" s="145"/>
      <c r="AQ358" s="146"/>
      <c r="AR358" s="146"/>
      <c r="AS358" s="149"/>
      <c r="AT358" s="145"/>
      <c r="AU358" s="146"/>
      <c r="AV358" s="146"/>
      <c r="AW358" s="149"/>
      <c r="AX358" s="145"/>
      <c r="AY358" s="146"/>
      <c r="AZ358" s="146"/>
      <c r="BA358" s="149"/>
      <c r="BB358" s="145"/>
      <c r="BC358" s="146"/>
      <c r="BD358" s="146"/>
      <c r="BE358" s="149"/>
      <c r="BF358" s="145"/>
      <c r="BG358" s="146"/>
      <c r="BH358" s="146"/>
      <c r="BI358" s="149"/>
      <c r="BJ358" s="145"/>
      <c r="BK358" s="146"/>
      <c r="BL358" s="146"/>
      <c r="BM358" s="149"/>
      <c r="BN358" s="145"/>
      <c r="BO358" s="146"/>
      <c r="BP358" s="146"/>
      <c r="BQ358" s="149"/>
      <c r="BR358" s="145"/>
      <c r="BS358" s="146"/>
      <c r="BT358" s="146"/>
      <c r="BU358" s="149"/>
      <c r="BV358" s="145"/>
      <c r="BW358" s="146"/>
      <c r="BX358" s="146"/>
      <c r="BY358" s="149"/>
      <c r="BZ358" s="145"/>
      <c r="CA358" s="146"/>
      <c r="CB358" s="146"/>
      <c r="CC358" s="149"/>
      <c r="CD358" s="145"/>
      <c r="CE358" s="146"/>
      <c r="CF358" s="146"/>
      <c r="CG358" s="149"/>
      <c r="CH358" s="145"/>
      <c r="CI358" s="146"/>
      <c r="CJ358" s="146"/>
      <c r="CK358" s="149"/>
      <c r="CL358" s="145"/>
      <c r="CM358" s="146"/>
      <c r="CN358" s="146"/>
      <c r="CO358" s="149"/>
      <c r="CP358" s="145"/>
      <c r="CQ358" s="146"/>
      <c r="CR358" s="146"/>
      <c r="CS358" s="149"/>
      <c r="CT358" s="145"/>
      <c r="CU358" s="146"/>
      <c r="CV358" s="146"/>
      <c r="CW358" s="149"/>
      <c r="CX358" s="145"/>
      <c r="CY358" s="146"/>
      <c r="CZ358" s="146"/>
      <c r="DA358" s="149"/>
      <c r="DB358" s="145"/>
      <c r="DC358" s="146"/>
      <c r="DD358" s="146"/>
      <c r="DE358" s="149"/>
      <c r="DF358" s="146"/>
      <c r="DG358" s="146"/>
      <c r="DH358" s="146"/>
      <c r="DI358" s="146"/>
      <c r="DJ358" s="145"/>
      <c r="DK358" s="146"/>
      <c r="DL358" s="146"/>
      <c r="DM358" s="149"/>
      <c r="DN358" s="145"/>
      <c r="DO358" s="146"/>
      <c r="DP358" s="146"/>
      <c r="DQ358" s="149"/>
      <c r="DR358" s="145"/>
      <c r="DS358" s="146"/>
      <c r="DT358" s="146"/>
      <c r="DU358" s="149"/>
      <c r="DV358" s="145"/>
      <c r="DW358" s="146"/>
      <c r="DX358" s="146"/>
      <c r="DY358" s="149"/>
      <c r="DZ358" s="145"/>
      <c r="EA358" s="146"/>
      <c r="EB358" s="146"/>
      <c r="EC358" s="149"/>
      <c r="ED358" s="146"/>
      <c r="EE358" s="146"/>
      <c r="EF358" s="146"/>
      <c r="EG358" s="146"/>
      <c r="EH358" s="145"/>
      <c r="EI358" s="146"/>
      <c r="EJ358" s="146"/>
      <c r="EK358" s="149"/>
      <c r="EL358" s="145"/>
      <c r="EM358" s="146"/>
      <c r="EN358" s="146"/>
      <c r="EO358" s="149"/>
      <c r="EP358" s="145"/>
      <c r="EQ358" s="146"/>
      <c r="ER358" s="146"/>
      <c r="ES358" s="149"/>
      <c r="ET358" s="145"/>
      <c r="EU358" s="146"/>
      <c r="EV358" s="146"/>
      <c r="EW358" s="149"/>
      <c r="EX358" s="145"/>
      <c r="EY358" s="146"/>
      <c r="EZ358" s="146"/>
      <c r="FA358" s="149"/>
      <c r="FB358" s="145"/>
      <c r="FC358" s="146"/>
      <c r="FD358" s="146"/>
      <c r="FE358" s="149"/>
      <c r="FF358" s="145"/>
      <c r="FG358" s="146"/>
      <c r="FH358" s="146"/>
      <c r="FI358" s="149"/>
      <c r="FJ358" s="145"/>
      <c r="FK358" s="146"/>
      <c r="FL358" s="146"/>
      <c r="FM358" s="149"/>
      <c r="FN358" s="145"/>
      <c r="FO358" s="146"/>
      <c r="FP358" s="146"/>
      <c r="FQ358" s="149"/>
      <c r="FR358" s="145"/>
      <c r="FS358" s="146"/>
      <c r="FT358" s="146"/>
      <c r="FU358" s="149"/>
      <c r="FV358" s="145"/>
      <c r="FW358" s="146"/>
      <c r="FX358" s="146"/>
      <c r="FY358" s="149"/>
      <c r="FZ358" s="145"/>
      <c r="GA358" s="146"/>
      <c r="GB358" s="146"/>
      <c r="GC358" s="149"/>
      <c r="GD358" s="164"/>
      <c r="GE358" s="165"/>
      <c r="GF358" s="165"/>
      <c r="GG358" s="165"/>
      <c r="GH358" s="159"/>
      <c r="GI358" s="155"/>
      <c r="GJ358" s="155"/>
      <c r="GK358" s="155"/>
      <c r="GL358" s="155"/>
      <c r="GM358" s="155"/>
      <c r="GN358" s="155"/>
      <c r="GO358" s="155"/>
      <c r="GP358" s="147"/>
      <c r="GQ358" s="147"/>
      <c r="GR358" s="147"/>
      <c r="GS358" s="147"/>
      <c r="GT358" s="147"/>
      <c r="GU358" s="147"/>
      <c r="GV358" s="147"/>
      <c r="GW358" s="147"/>
      <c r="GX358" s="147"/>
      <c r="GY358" s="147"/>
      <c r="GZ358" s="147"/>
      <c r="HA358" s="147"/>
    </row>
    <row r="359" spans="1:209" ht="11.25" customHeight="1">
      <c r="A359" s="148">
        <v>44520</v>
      </c>
      <c r="B359" s="145"/>
      <c r="C359" s="146"/>
      <c r="D359" s="146"/>
      <c r="E359" s="149"/>
      <c r="F359" s="145"/>
      <c r="G359" s="146"/>
      <c r="H359" s="146"/>
      <c r="I359" s="149"/>
      <c r="J359" s="146"/>
      <c r="K359" s="146"/>
      <c r="L359" s="146"/>
      <c r="M359" s="146"/>
      <c r="N359" s="145"/>
      <c r="O359" s="146"/>
      <c r="P359" s="146"/>
      <c r="Q359" s="149"/>
      <c r="R359" s="145"/>
      <c r="S359" s="146"/>
      <c r="T359" s="146"/>
      <c r="U359" s="149"/>
      <c r="V359" s="145"/>
      <c r="W359" s="146"/>
      <c r="X359" s="146"/>
      <c r="Y359" s="149"/>
      <c r="Z359" s="145"/>
      <c r="AA359" s="146"/>
      <c r="AB359" s="146"/>
      <c r="AC359" s="149"/>
      <c r="AD359" s="145"/>
      <c r="AE359" s="146"/>
      <c r="AF359" s="146"/>
      <c r="AG359" s="149"/>
      <c r="AH359" s="145"/>
      <c r="AI359" s="146"/>
      <c r="AJ359" s="146"/>
      <c r="AK359" s="149"/>
      <c r="AL359" s="145"/>
      <c r="AM359" s="146"/>
      <c r="AN359" s="146"/>
      <c r="AO359" s="149"/>
      <c r="AP359" s="145"/>
      <c r="AQ359" s="146"/>
      <c r="AR359" s="146"/>
      <c r="AS359" s="149"/>
      <c r="AT359" s="145"/>
      <c r="AU359" s="146"/>
      <c r="AV359" s="146"/>
      <c r="AW359" s="149"/>
      <c r="AX359" s="145"/>
      <c r="AY359" s="146"/>
      <c r="AZ359" s="146"/>
      <c r="BA359" s="149"/>
      <c r="BB359" s="145"/>
      <c r="BC359" s="146"/>
      <c r="BD359" s="146"/>
      <c r="BE359" s="149"/>
      <c r="BF359" s="145"/>
      <c r="BG359" s="146"/>
      <c r="BH359" s="146"/>
      <c r="BI359" s="149"/>
      <c r="BJ359" s="145"/>
      <c r="BK359" s="146"/>
      <c r="BL359" s="146"/>
      <c r="BM359" s="149"/>
      <c r="BN359" s="145"/>
      <c r="BO359" s="146"/>
      <c r="BP359" s="146"/>
      <c r="BQ359" s="149"/>
      <c r="BR359" s="145"/>
      <c r="BS359" s="146"/>
      <c r="BT359" s="146"/>
      <c r="BU359" s="149"/>
      <c r="BV359" s="145"/>
      <c r="BW359" s="146"/>
      <c r="BX359" s="146"/>
      <c r="BY359" s="149"/>
      <c r="BZ359" s="145"/>
      <c r="CA359" s="146"/>
      <c r="CB359" s="146"/>
      <c r="CC359" s="149"/>
      <c r="CD359" s="145"/>
      <c r="CE359" s="146"/>
      <c r="CF359" s="146"/>
      <c r="CG359" s="149"/>
      <c r="CH359" s="145"/>
      <c r="CI359" s="146"/>
      <c r="CJ359" s="146"/>
      <c r="CK359" s="149"/>
      <c r="CL359" s="145"/>
      <c r="CM359" s="146"/>
      <c r="CN359" s="146"/>
      <c r="CO359" s="149"/>
      <c r="CP359" s="145"/>
      <c r="CQ359" s="146"/>
      <c r="CR359" s="146"/>
      <c r="CS359" s="149"/>
      <c r="CT359" s="145"/>
      <c r="CU359" s="146"/>
      <c r="CV359" s="146"/>
      <c r="CW359" s="149"/>
      <c r="CX359" s="145"/>
      <c r="CY359" s="146"/>
      <c r="CZ359" s="146"/>
      <c r="DA359" s="149"/>
      <c r="DB359" s="145"/>
      <c r="DC359" s="146"/>
      <c r="DD359" s="146"/>
      <c r="DE359" s="149"/>
      <c r="DF359" s="146"/>
      <c r="DG359" s="146"/>
      <c r="DH359" s="146"/>
      <c r="DI359" s="146"/>
      <c r="DJ359" s="145"/>
      <c r="DK359" s="146"/>
      <c r="DL359" s="146"/>
      <c r="DM359" s="149"/>
      <c r="DN359" s="145"/>
      <c r="DO359" s="146"/>
      <c r="DP359" s="146"/>
      <c r="DQ359" s="149"/>
      <c r="DR359" s="145"/>
      <c r="DS359" s="146"/>
      <c r="DT359" s="146"/>
      <c r="DU359" s="149"/>
      <c r="DV359" s="145"/>
      <c r="DW359" s="146"/>
      <c r="DX359" s="146"/>
      <c r="DY359" s="149"/>
      <c r="DZ359" s="145"/>
      <c r="EA359" s="146"/>
      <c r="EB359" s="146"/>
      <c r="EC359" s="149"/>
      <c r="ED359" s="146"/>
      <c r="EE359" s="146"/>
      <c r="EF359" s="146"/>
      <c r="EG359" s="146"/>
      <c r="EH359" s="145"/>
      <c r="EI359" s="146"/>
      <c r="EJ359" s="146"/>
      <c r="EK359" s="149"/>
      <c r="EL359" s="145"/>
      <c r="EM359" s="146"/>
      <c r="EN359" s="146"/>
      <c r="EO359" s="149"/>
      <c r="EP359" s="145"/>
      <c r="EQ359" s="146"/>
      <c r="ER359" s="146"/>
      <c r="ES359" s="149"/>
      <c r="ET359" s="145"/>
      <c r="EU359" s="146"/>
      <c r="EV359" s="146"/>
      <c r="EW359" s="149"/>
      <c r="EX359" s="145"/>
      <c r="EY359" s="146"/>
      <c r="EZ359" s="146"/>
      <c r="FA359" s="149"/>
      <c r="FB359" s="145"/>
      <c r="FC359" s="146"/>
      <c r="FD359" s="146"/>
      <c r="FE359" s="149"/>
      <c r="FF359" s="145"/>
      <c r="FG359" s="146"/>
      <c r="FH359" s="146"/>
      <c r="FI359" s="149"/>
      <c r="FJ359" s="145"/>
      <c r="FK359" s="146"/>
      <c r="FL359" s="146"/>
      <c r="FM359" s="149"/>
      <c r="FN359" s="145"/>
      <c r="FO359" s="146"/>
      <c r="FP359" s="146"/>
      <c r="FQ359" s="149"/>
      <c r="FR359" s="145"/>
      <c r="FS359" s="146"/>
      <c r="FT359" s="146"/>
      <c r="FU359" s="149"/>
      <c r="FV359" s="145"/>
      <c r="FW359" s="146"/>
      <c r="FX359" s="146"/>
      <c r="FY359" s="149"/>
      <c r="FZ359" s="145"/>
      <c r="GA359" s="146"/>
      <c r="GB359" s="146"/>
      <c r="GC359" s="149"/>
      <c r="GD359" s="164"/>
      <c r="GE359" s="165"/>
      <c r="GF359" s="165"/>
      <c r="GG359" s="165"/>
      <c r="GH359" s="159"/>
      <c r="GI359" s="155"/>
      <c r="GJ359" s="155"/>
      <c r="GK359" s="155"/>
      <c r="GL359" s="155"/>
      <c r="GM359" s="155"/>
      <c r="GN359" s="155"/>
      <c r="GO359" s="155"/>
      <c r="GP359" s="147"/>
      <c r="GQ359" s="147"/>
      <c r="GR359" s="147"/>
      <c r="GS359" s="147"/>
      <c r="GT359" s="147"/>
      <c r="GU359" s="147"/>
      <c r="GV359" s="147"/>
      <c r="GW359" s="147"/>
      <c r="GX359" s="147"/>
      <c r="GY359" s="147"/>
      <c r="GZ359" s="147"/>
      <c r="HA359" s="147"/>
    </row>
    <row r="360" spans="1:209" ht="11.25" customHeight="1">
      <c r="A360" s="148">
        <v>44550</v>
      </c>
      <c r="B360" s="145">
        <v>20444</v>
      </c>
      <c r="C360" s="146">
        <v>16667</v>
      </c>
      <c r="D360" s="146">
        <v>2638</v>
      </c>
      <c r="E360" s="149">
        <v>19305</v>
      </c>
      <c r="F360" s="145">
        <v>0</v>
      </c>
      <c r="G360" s="146">
        <v>0</v>
      </c>
      <c r="H360" s="146">
        <v>0</v>
      </c>
      <c r="I360" s="149">
        <v>0</v>
      </c>
      <c r="J360" s="146">
        <v>0</v>
      </c>
      <c r="K360" s="146">
        <v>0</v>
      </c>
      <c r="L360" s="146">
        <v>0</v>
      </c>
      <c r="M360" s="146">
        <v>0</v>
      </c>
      <c r="N360" s="145">
        <v>0</v>
      </c>
      <c r="O360" s="146">
        <v>0</v>
      </c>
      <c r="P360" s="146">
        <v>0</v>
      </c>
      <c r="Q360" s="149">
        <v>0</v>
      </c>
      <c r="R360" s="145">
        <v>0</v>
      </c>
      <c r="S360" s="146">
        <v>0</v>
      </c>
      <c r="T360" s="146">
        <v>0</v>
      </c>
      <c r="U360" s="149">
        <v>0</v>
      </c>
      <c r="V360" s="145">
        <v>0</v>
      </c>
      <c r="W360" s="146">
        <v>0</v>
      </c>
      <c r="X360" s="146">
        <v>0</v>
      </c>
      <c r="Y360" s="149">
        <v>0</v>
      </c>
      <c r="Z360" s="145">
        <v>12972</v>
      </c>
      <c r="AA360" s="146">
        <v>11203</v>
      </c>
      <c r="AB360" s="146">
        <v>1933</v>
      </c>
      <c r="AC360" s="149">
        <v>13136</v>
      </c>
      <c r="AD360" s="145">
        <v>0</v>
      </c>
      <c r="AE360" s="146">
        <v>0</v>
      </c>
      <c r="AF360" s="146">
        <v>0</v>
      </c>
      <c r="AG360" s="149">
        <v>0</v>
      </c>
      <c r="AH360" s="145">
        <v>0</v>
      </c>
      <c r="AI360" s="146">
        <v>0</v>
      </c>
      <c r="AJ360" s="146">
        <v>0</v>
      </c>
      <c r="AK360" s="149">
        <v>0</v>
      </c>
      <c r="AL360" s="145">
        <v>0</v>
      </c>
      <c r="AM360" s="146">
        <v>0</v>
      </c>
      <c r="AN360" s="146">
        <v>0</v>
      </c>
      <c r="AO360" s="149">
        <v>0</v>
      </c>
      <c r="AP360" s="145">
        <v>0</v>
      </c>
      <c r="AQ360" s="146">
        <v>0</v>
      </c>
      <c r="AR360" s="146">
        <v>0</v>
      </c>
      <c r="AS360" s="149">
        <v>0</v>
      </c>
      <c r="AT360" s="145">
        <v>0</v>
      </c>
      <c r="AU360" s="146">
        <v>0</v>
      </c>
      <c r="AV360" s="146">
        <v>0</v>
      </c>
      <c r="AW360" s="149">
        <v>0</v>
      </c>
      <c r="AX360" s="145">
        <v>0</v>
      </c>
      <c r="AY360" s="146">
        <v>0</v>
      </c>
      <c r="AZ360" s="146">
        <v>0</v>
      </c>
      <c r="BA360" s="149">
        <v>0</v>
      </c>
      <c r="BB360" s="145">
        <v>0</v>
      </c>
      <c r="BC360" s="146">
        <v>0</v>
      </c>
      <c r="BD360" s="146">
        <v>0</v>
      </c>
      <c r="BE360" s="149">
        <v>0</v>
      </c>
      <c r="BF360" s="145">
        <v>0</v>
      </c>
      <c r="BG360" s="146">
        <v>0</v>
      </c>
      <c r="BH360" s="146">
        <v>0</v>
      </c>
      <c r="BI360" s="149">
        <v>0</v>
      </c>
      <c r="BJ360" s="145">
        <v>0</v>
      </c>
      <c r="BK360" s="146">
        <v>0</v>
      </c>
      <c r="BL360" s="146">
        <v>0</v>
      </c>
      <c r="BM360" s="149">
        <v>0</v>
      </c>
      <c r="BN360" s="145">
        <v>0</v>
      </c>
      <c r="BO360" s="146">
        <v>0</v>
      </c>
      <c r="BP360" s="146">
        <v>0</v>
      </c>
      <c r="BQ360" s="149">
        <v>0</v>
      </c>
      <c r="BR360" s="145">
        <v>0</v>
      </c>
      <c r="BS360" s="146">
        <v>0</v>
      </c>
      <c r="BT360" s="146">
        <v>0</v>
      </c>
      <c r="BU360" s="149">
        <v>0</v>
      </c>
      <c r="BV360" s="145">
        <v>0</v>
      </c>
      <c r="BW360" s="146">
        <v>0</v>
      </c>
      <c r="BX360" s="146">
        <v>0</v>
      </c>
      <c r="BY360" s="149">
        <v>0</v>
      </c>
      <c r="BZ360" s="145">
        <v>0</v>
      </c>
      <c r="CA360" s="146">
        <v>0</v>
      </c>
      <c r="CB360" s="146">
        <v>0</v>
      </c>
      <c r="CC360" s="149">
        <v>0</v>
      </c>
      <c r="CD360" s="145">
        <v>0</v>
      </c>
      <c r="CE360" s="146">
        <v>0</v>
      </c>
      <c r="CF360" s="146">
        <v>0</v>
      </c>
      <c r="CG360" s="149">
        <v>0</v>
      </c>
      <c r="CH360" s="145">
        <v>0</v>
      </c>
      <c r="CI360" s="146">
        <v>0</v>
      </c>
      <c r="CJ360" s="146">
        <v>0</v>
      </c>
      <c r="CK360" s="149">
        <v>0</v>
      </c>
      <c r="CL360" s="145">
        <v>0</v>
      </c>
      <c r="CM360" s="146">
        <v>0</v>
      </c>
      <c r="CN360" s="146">
        <v>0</v>
      </c>
      <c r="CO360" s="149">
        <v>0</v>
      </c>
      <c r="CP360" s="145">
        <v>0</v>
      </c>
      <c r="CQ360" s="146">
        <v>0</v>
      </c>
      <c r="CR360" s="146">
        <v>0</v>
      </c>
      <c r="CS360" s="149">
        <v>0</v>
      </c>
      <c r="CT360" s="145">
        <v>1197</v>
      </c>
      <c r="CU360" s="146">
        <v>1262</v>
      </c>
      <c r="CV360" s="146">
        <v>46</v>
      </c>
      <c r="CW360" s="149">
        <v>1308</v>
      </c>
      <c r="CX360" s="145">
        <v>0</v>
      </c>
      <c r="CY360" s="146">
        <v>0</v>
      </c>
      <c r="CZ360" s="146">
        <v>0</v>
      </c>
      <c r="DA360" s="149">
        <v>0</v>
      </c>
      <c r="DB360" s="145">
        <v>0</v>
      </c>
      <c r="DC360" s="146">
        <v>0</v>
      </c>
      <c r="DD360" s="146">
        <v>0</v>
      </c>
      <c r="DE360" s="149">
        <v>0</v>
      </c>
      <c r="DF360" s="146">
        <v>0</v>
      </c>
      <c r="DG360" s="146">
        <v>0</v>
      </c>
      <c r="DH360" s="146">
        <v>0</v>
      </c>
      <c r="DI360" s="146">
        <v>0</v>
      </c>
      <c r="DJ360" s="145">
        <v>0</v>
      </c>
      <c r="DK360" s="146">
        <v>0</v>
      </c>
      <c r="DL360" s="146">
        <v>0</v>
      </c>
      <c r="DM360" s="149">
        <v>0</v>
      </c>
      <c r="DN360" s="145">
        <v>0</v>
      </c>
      <c r="DO360" s="146">
        <v>0</v>
      </c>
      <c r="DP360" s="146">
        <v>0</v>
      </c>
      <c r="DQ360" s="149">
        <v>0</v>
      </c>
      <c r="DR360" s="145">
        <v>0</v>
      </c>
      <c r="DS360" s="146">
        <v>0</v>
      </c>
      <c r="DT360" s="146">
        <v>0</v>
      </c>
      <c r="DU360" s="149">
        <v>0</v>
      </c>
      <c r="DV360" s="145">
        <v>0</v>
      </c>
      <c r="DW360" s="146">
        <v>0</v>
      </c>
      <c r="DX360" s="146">
        <v>0</v>
      </c>
      <c r="DY360" s="149">
        <v>0</v>
      </c>
      <c r="DZ360" s="145">
        <v>0</v>
      </c>
      <c r="EA360" s="146">
        <v>0</v>
      </c>
      <c r="EB360" s="146">
        <v>0</v>
      </c>
      <c r="EC360" s="149">
        <v>0</v>
      </c>
      <c r="ED360" s="146">
        <v>0</v>
      </c>
      <c r="EE360" s="146">
        <v>0</v>
      </c>
      <c r="EF360" s="146">
        <v>0</v>
      </c>
      <c r="EG360" s="146">
        <v>0</v>
      </c>
      <c r="EH360" s="145">
        <v>0</v>
      </c>
      <c r="EI360" s="146">
        <v>0</v>
      </c>
      <c r="EJ360" s="146">
        <v>0</v>
      </c>
      <c r="EK360" s="149">
        <v>0</v>
      </c>
      <c r="EL360" s="145">
        <v>0</v>
      </c>
      <c r="EM360" s="146">
        <v>0</v>
      </c>
      <c r="EN360" s="146">
        <v>0</v>
      </c>
      <c r="EO360" s="149">
        <v>0</v>
      </c>
      <c r="EP360" s="145">
        <v>0</v>
      </c>
      <c r="EQ360" s="146">
        <v>0</v>
      </c>
      <c r="ER360" s="146">
        <v>0</v>
      </c>
      <c r="ES360" s="149">
        <v>0</v>
      </c>
      <c r="ET360" s="145">
        <v>0</v>
      </c>
      <c r="EU360" s="146">
        <v>0</v>
      </c>
      <c r="EV360" s="146">
        <v>0</v>
      </c>
      <c r="EW360" s="149">
        <v>0</v>
      </c>
      <c r="EX360" s="145">
        <v>983</v>
      </c>
      <c r="EY360" s="146">
        <v>1079</v>
      </c>
      <c r="EZ360" s="146">
        <v>102</v>
      </c>
      <c r="FA360" s="149">
        <v>1211</v>
      </c>
      <c r="FB360" s="145">
        <v>0</v>
      </c>
      <c r="FC360" s="146">
        <v>0</v>
      </c>
      <c r="FD360" s="146">
        <v>0</v>
      </c>
      <c r="FE360" s="149">
        <v>0</v>
      </c>
      <c r="FF360" s="145">
        <v>46882</v>
      </c>
      <c r="FG360" s="146">
        <v>33753</v>
      </c>
      <c r="FH360" s="146">
        <v>4020</v>
      </c>
      <c r="FI360" s="149">
        <v>37773</v>
      </c>
      <c r="FJ360" s="145">
        <v>0</v>
      </c>
      <c r="FK360" s="146">
        <v>0</v>
      </c>
      <c r="FL360" s="146">
        <v>0</v>
      </c>
      <c r="FM360" s="149">
        <v>0</v>
      </c>
      <c r="FN360" s="145">
        <v>0</v>
      </c>
      <c r="FO360" s="146">
        <v>0</v>
      </c>
      <c r="FP360" s="146">
        <v>0</v>
      </c>
      <c r="FQ360" s="149">
        <v>0</v>
      </c>
      <c r="FR360" s="145">
        <v>0</v>
      </c>
      <c r="FS360" s="146">
        <v>0</v>
      </c>
      <c r="FT360" s="146">
        <v>0</v>
      </c>
      <c r="FU360" s="149">
        <v>0</v>
      </c>
      <c r="FV360" s="145">
        <v>0</v>
      </c>
      <c r="FW360" s="146">
        <v>0</v>
      </c>
      <c r="FX360" s="146">
        <v>0</v>
      </c>
      <c r="FY360" s="149">
        <v>0</v>
      </c>
      <c r="FZ360" s="145">
        <v>0</v>
      </c>
      <c r="GA360" s="146">
        <v>0</v>
      </c>
      <c r="GB360" s="146">
        <v>0</v>
      </c>
      <c r="GC360" s="149">
        <v>0</v>
      </c>
      <c r="GD360" s="164">
        <v>82478</v>
      </c>
      <c r="GE360" s="165">
        <v>63964</v>
      </c>
      <c r="GF360" s="165">
        <v>8739</v>
      </c>
      <c r="GG360" s="165">
        <v>72703</v>
      </c>
      <c r="GH360" s="159"/>
      <c r="GI360" s="155">
        <f t="shared" ref="GI360" si="562">FG360/GE360*100</f>
        <v>52.768744919016953</v>
      </c>
      <c r="GJ360" s="155">
        <f t="shared" ref="GJ360" si="563">C360/GE360*100</f>
        <v>26.056844475017201</v>
      </c>
      <c r="GK360" s="155">
        <f t="shared" ref="GK360" si="564">AA360/GE360*100</f>
        <v>17.514539428428492</v>
      </c>
      <c r="GL360" s="155">
        <f t="shared" ref="GL360" si="565">EY360/GE360*100</f>
        <v>1.6868863735851416</v>
      </c>
      <c r="GM360" s="155">
        <f>100-SUM(GI360:GL360)</f>
        <v>1.9729848039522153</v>
      </c>
      <c r="GN360" s="155"/>
      <c r="GO360" s="155"/>
      <c r="GP360" s="147"/>
      <c r="GQ360" s="147"/>
      <c r="GR360" s="147"/>
      <c r="GS360" s="147"/>
      <c r="GT360" s="147"/>
      <c r="GU360" s="147"/>
      <c r="GV360" s="147"/>
      <c r="GW360" s="147"/>
      <c r="GX360" s="147"/>
      <c r="GY360" s="147"/>
      <c r="GZ360" s="147"/>
      <c r="HA360" s="147"/>
    </row>
    <row r="361" spans="1:209" ht="11.25" customHeight="1">
      <c r="A361" s="148">
        <v>44581</v>
      </c>
      <c r="B361" s="145"/>
      <c r="C361" s="146"/>
      <c r="D361" s="146"/>
      <c r="E361" s="149"/>
      <c r="F361" s="145"/>
      <c r="G361" s="146"/>
      <c r="H361" s="146"/>
      <c r="I361" s="149"/>
      <c r="J361" s="146"/>
      <c r="K361" s="146"/>
      <c r="L361" s="146"/>
      <c r="M361" s="146"/>
      <c r="N361" s="145"/>
      <c r="O361" s="146"/>
      <c r="P361" s="146"/>
      <c r="Q361" s="149"/>
      <c r="R361" s="145"/>
      <c r="S361" s="146"/>
      <c r="T361" s="146"/>
      <c r="U361" s="149"/>
      <c r="V361" s="145"/>
      <c r="W361" s="146"/>
      <c r="X361" s="146"/>
      <c r="Y361" s="149"/>
      <c r="Z361" s="145"/>
      <c r="AA361" s="146"/>
      <c r="AB361" s="146"/>
      <c r="AC361" s="149"/>
      <c r="AD361" s="145"/>
      <c r="AE361" s="146"/>
      <c r="AF361" s="146"/>
      <c r="AG361" s="149"/>
      <c r="AH361" s="145"/>
      <c r="AI361" s="146"/>
      <c r="AJ361" s="146"/>
      <c r="AK361" s="149"/>
      <c r="AL361" s="145"/>
      <c r="AM361" s="146"/>
      <c r="AN361" s="146"/>
      <c r="AO361" s="149"/>
      <c r="AP361" s="145"/>
      <c r="AQ361" s="146"/>
      <c r="AR361" s="146"/>
      <c r="AS361" s="149"/>
      <c r="AT361" s="145"/>
      <c r="AU361" s="146"/>
      <c r="AV361" s="146"/>
      <c r="AW361" s="149"/>
      <c r="AX361" s="145"/>
      <c r="AY361" s="146"/>
      <c r="AZ361" s="146"/>
      <c r="BA361" s="149"/>
      <c r="BB361" s="145"/>
      <c r="BC361" s="146"/>
      <c r="BD361" s="146"/>
      <c r="BE361" s="149"/>
      <c r="BF361" s="145"/>
      <c r="BG361" s="146"/>
      <c r="BH361" s="146"/>
      <c r="BI361" s="149"/>
      <c r="BJ361" s="145"/>
      <c r="BK361" s="146"/>
      <c r="BL361" s="146"/>
      <c r="BM361" s="149"/>
      <c r="BN361" s="145"/>
      <c r="BO361" s="146"/>
      <c r="BP361" s="146"/>
      <c r="BQ361" s="149"/>
      <c r="BR361" s="145"/>
      <c r="BS361" s="146"/>
      <c r="BT361" s="146"/>
      <c r="BU361" s="149"/>
      <c r="BV361" s="145"/>
      <c r="BW361" s="146"/>
      <c r="BX361" s="146"/>
      <c r="BY361" s="149"/>
      <c r="BZ361" s="145"/>
      <c r="CA361" s="146"/>
      <c r="CB361" s="146"/>
      <c r="CC361" s="149"/>
      <c r="CD361" s="145"/>
      <c r="CE361" s="146"/>
      <c r="CF361" s="146"/>
      <c r="CG361" s="149"/>
      <c r="CH361" s="145"/>
      <c r="CI361" s="146"/>
      <c r="CJ361" s="146"/>
      <c r="CK361" s="149"/>
      <c r="CL361" s="145"/>
      <c r="CM361" s="146"/>
      <c r="CN361" s="146"/>
      <c r="CO361" s="149"/>
      <c r="CP361" s="145"/>
      <c r="CQ361" s="146"/>
      <c r="CR361" s="146"/>
      <c r="CS361" s="149"/>
      <c r="CT361" s="145"/>
      <c r="CU361" s="146"/>
      <c r="CV361" s="146"/>
      <c r="CW361" s="149"/>
      <c r="CX361" s="145"/>
      <c r="CY361" s="146"/>
      <c r="CZ361" s="146"/>
      <c r="DA361" s="149"/>
      <c r="DB361" s="145"/>
      <c r="DC361" s="146"/>
      <c r="DD361" s="146"/>
      <c r="DE361" s="149"/>
      <c r="DF361" s="146"/>
      <c r="DG361" s="146"/>
      <c r="DH361" s="146"/>
      <c r="DI361" s="146"/>
      <c r="DJ361" s="145"/>
      <c r="DK361" s="146"/>
      <c r="DL361" s="146"/>
      <c r="DM361" s="149"/>
      <c r="DN361" s="145"/>
      <c r="DO361" s="146"/>
      <c r="DP361" s="146"/>
      <c r="DQ361" s="149"/>
      <c r="DR361" s="145"/>
      <c r="DS361" s="146"/>
      <c r="DT361" s="146"/>
      <c r="DU361" s="149"/>
      <c r="DV361" s="145"/>
      <c r="DW361" s="146"/>
      <c r="DX361" s="146"/>
      <c r="DY361" s="149"/>
      <c r="DZ361" s="145"/>
      <c r="EA361" s="146"/>
      <c r="EB361" s="146"/>
      <c r="EC361" s="149"/>
      <c r="ED361" s="146"/>
      <c r="EE361" s="146"/>
      <c r="EF361" s="146"/>
      <c r="EG361" s="146"/>
      <c r="EH361" s="145"/>
      <c r="EI361" s="146"/>
      <c r="EJ361" s="146"/>
      <c r="EK361" s="149"/>
      <c r="EL361" s="145"/>
      <c r="EM361" s="146"/>
      <c r="EN361" s="146"/>
      <c r="EO361" s="149"/>
      <c r="EP361" s="145"/>
      <c r="EQ361" s="146"/>
      <c r="ER361" s="146"/>
      <c r="ES361" s="149"/>
      <c r="ET361" s="145"/>
      <c r="EU361" s="146"/>
      <c r="EV361" s="146"/>
      <c r="EW361" s="149"/>
      <c r="EX361" s="145"/>
      <c r="EY361" s="146"/>
      <c r="EZ361" s="146"/>
      <c r="FA361" s="149"/>
      <c r="FB361" s="145"/>
      <c r="FC361" s="146"/>
      <c r="FD361" s="146"/>
      <c r="FE361" s="149"/>
      <c r="FF361" s="145"/>
      <c r="FG361" s="146"/>
      <c r="FH361" s="146"/>
      <c r="FI361" s="149"/>
      <c r="FJ361" s="145"/>
      <c r="FK361" s="146"/>
      <c r="FL361" s="146"/>
      <c r="FM361" s="149"/>
      <c r="FN361" s="145"/>
      <c r="FO361" s="146"/>
      <c r="FP361" s="146"/>
      <c r="FQ361" s="149"/>
      <c r="FR361" s="145"/>
      <c r="FS361" s="146"/>
      <c r="FT361" s="146"/>
      <c r="FU361" s="149"/>
      <c r="FV361" s="145"/>
      <c r="FW361" s="146"/>
      <c r="FX361" s="146"/>
      <c r="FY361" s="149"/>
      <c r="FZ361" s="145"/>
      <c r="GA361" s="146"/>
      <c r="GB361" s="146"/>
      <c r="GC361" s="149"/>
      <c r="GD361" s="164"/>
      <c r="GE361" s="165"/>
      <c r="GF361" s="165"/>
      <c r="GG361" s="165"/>
      <c r="GH361" s="159"/>
      <c r="GI361" s="155"/>
      <c r="GJ361" s="155"/>
      <c r="GK361" s="155"/>
      <c r="GL361" s="155"/>
      <c r="GM361" s="155"/>
      <c r="GN361" s="155"/>
      <c r="GO361" s="155"/>
      <c r="GP361" s="147"/>
      <c r="GQ361" s="147"/>
      <c r="GR361" s="147"/>
      <c r="GS361" s="147"/>
      <c r="GT361" s="147"/>
      <c r="GU361" s="147"/>
      <c r="GV361" s="147"/>
      <c r="GW361" s="147"/>
      <c r="GX361" s="147"/>
      <c r="GY361" s="147"/>
      <c r="GZ361" s="147"/>
      <c r="HA361" s="147"/>
    </row>
    <row r="362" spans="1:209" ht="11.25" customHeight="1">
      <c r="A362" s="148">
        <v>44612</v>
      </c>
      <c r="B362" s="145"/>
      <c r="C362" s="146"/>
      <c r="D362" s="146"/>
      <c r="E362" s="149"/>
      <c r="F362" s="145"/>
      <c r="G362" s="146"/>
      <c r="H362" s="146"/>
      <c r="I362" s="149"/>
      <c r="J362" s="146"/>
      <c r="K362" s="146"/>
      <c r="L362" s="146"/>
      <c r="M362" s="146"/>
      <c r="N362" s="145"/>
      <c r="O362" s="146"/>
      <c r="P362" s="146"/>
      <c r="Q362" s="149"/>
      <c r="R362" s="145"/>
      <c r="S362" s="146"/>
      <c r="T362" s="146"/>
      <c r="U362" s="149"/>
      <c r="V362" s="145"/>
      <c r="W362" s="146"/>
      <c r="X362" s="146"/>
      <c r="Y362" s="149"/>
      <c r="Z362" s="145"/>
      <c r="AA362" s="146"/>
      <c r="AB362" s="146"/>
      <c r="AC362" s="149"/>
      <c r="AD362" s="145"/>
      <c r="AE362" s="146"/>
      <c r="AF362" s="146"/>
      <c r="AG362" s="149"/>
      <c r="AH362" s="145"/>
      <c r="AI362" s="146"/>
      <c r="AJ362" s="146"/>
      <c r="AK362" s="149"/>
      <c r="AL362" s="145"/>
      <c r="AM362" s="146"/>
      <c r="AN362" s="146"/>
      <c r="AO362" s="149"/>
      <c r="AP362" s="145"/>
      <c r="AQ362" s="146"/>
      <c r="AR362" s="146"/>
      <c r="AS362" s="149"/>
      <c r="AT362" s="145"/>
      <c r="AU362" s="146"/>
      <c r="AV362" s="146"/>
      <c r="AW362" s="149"/>
      <c r="AX362" s="145"/>
      <c r="AY362" s="146"/>
      <c r="AZ362" s="146"/>
      <c r="BA362" s="149"/>
      <c r="BB362" s="145"/>
      <c r="BC362" s="146"/>
      <c r="BD362" s="146"/>
      <c r="BE362" s="149"/>
      <c r="BF362" s="145"/>
      <c r="BG362" s="146"/>
      <c r="BH362" s="146"/>
      <c r="BI362" s="149"/>
      <c r="BJ362" s="145"/>
      <c r="BK362" s="146"/>
      <c r="BL362" s="146"/>
      <c r="BM362" s="149"/>
      <c r="BN362" s="145"/>
      <c r="BO362" s="146"/>
      <c r="BP362" s="146"/>
      <c r="BQ362" s="149"/>
      <c r="BR362" s="145"/>
      <c r="BS362" s="146"/>
      <c r="BT362" s="146"/>
      <c r="BU362" s="149"/>
      <c r="BV362" s="145"/>
      <c r="BW362" s="146"/>
      <c r="BX362" s="146"/>
      <c r="BY362" s="149"/>
      <c r="BZ362" s="145"/>
      <c r="CA362" s="146"/>
      <c r="CB362" s="146"/>
      <c r="CC362" s="149"/>
      <c r="CD362" s="145"/>
      <c r="CE362" s="146"/>
      <c r="CF362" s="146"/>
      <c r="CG362" s="149"/>
      <c r="CH362" s="145"/>
      <c r="CI362" s="146"/>
      <c r="CJ362" s="146"/>
      <c r="CK362" s="149"/>
      <c r="CL362" s="145"/>
      <c r="CM362" s="146"/>
      <c r="CN362" s="146"/>
      <c r="CO362" s="149"/>
      <c r="CP362" s="145"/>
      <c r="CQ362" s="146"/>
      <c r="CR362" s="146"/>
      <c r="CS362" s="149"/>
      <c r="CT362" s="145"/>
      <c r="CU362" s="146"/>
      <c r="CV362" s="146"/>
      <c r="CW362" s="149"/>
      <c r="CX362" s="145"/>
      <c r="CY362" s="146"/>
      <c r="CZ362" s="146"/>
      <c r="DA362" s="149"/>
      <c r="DB362" s="145"/>
      <c r="DC362" s="146"/>
      <c r="DD362" s="146"/>
      <c r="DE362" s="149"/>
      <c r="DF362" s="146"/>
      <c r="DG362" s="146"/>
      <c r="DH362" s="146"/>
      <c r="DI362" s="146"/>
      <c r="DJ362" s="145"/>
      <c r="DK362" s="146"/>
      <c r="DL362" s="146"/>
      <c r="DM362" s="149"/>
      <c r="DN362" s="145"/>
      <c r="DO362" s="146"/>
      <c r="DP362" s="146"/>
      <c r="DQ362" s="149"/>
      <c r="DR362" s="145"/>
      <c r="DS362" s="146"/>
      <c r="DT362" s="146"/>
      <c r="DU362" s="149"/>
      <c r="DV362" s="145"/>
      <c r="DW362" s="146"/>
      <c r="DX362" s="146"/>
      <c r="DY362" s="149"/>
      <c r="DZ362" s="145"/>
      <c r="EA362" s="146"/>
      <c r="EB362" s="146"/>
      <c r="EC362" s="149"/>
      <c r="ED362" s="146"/>
      <c r="EE362" s="146"/>
      <c r="EF362" s="146"/>
      <c r="EG362" s="146"/>
      <c r="EH362" s="145"/>
      <c r="EI362" s="146"/>
      <c r="EJ362" s="146"/>
      <c r="EK362" s="149"/>
      <c r="EL362" s="145"/>
      <c r="EM362" s="146"/>
      <c r="EN362" s="146"/>
      <c r="EO362" s="149"/>
      <c r="EP362" s="145"/>
      <c r="EQ362" s="146"/>
      <c r="ER362" s="146"/>
      <c r="ES362" s="149"/>
      <c r="ET362" s="145"/>
      <c r="EU362" s="146"/>
      <c r="EV362" s="146"/>
      <c r="EW362" s="149"/>
      <c r="EX362" s="145"/>
      <c r="EY362" s="146"/>
      <c r="EZ362" s="146"/>
      <c r="FA362" s="149"/>
      <c r="FB362" s="145"/>
      <c r="FC362" s="146"/>
      <c r="FD362" s="146"/>
      <c r="FE362" s="149"/>
      <c r="FF362" s="145"/>
      <c r="FG362" s="146"/>
      <c r="FH362" s="146"/>
      <c r="FI362" s="149"/>
      <c r="FJ362" s="145"/>
      <c r="FK362" s="146"/>
      <c r="FL362" s="146"/>
      <c r="FM362" s="149"/>
      <c r="FN362" s="145"/>
      <c r="FO362" s="146"/>
      <c r="FP362" s="146"/>
      <c r="FQ362" s="149"/>
      <c r="FR362" s="145"/>
      <c r="FS362" s="146"/>
      <c r="FT362" s="146"/>
      <c r="FU362" s="149"/>
      <c r="FV362" s="145"/>
      <c r="FW362" s="146"/>
      <c r="FX362" s="146"/>
      <c r="FY362" s="149"/>
      <c r="FZ362" s="145"/>
      <c r="GA362" s="146"/>
      <c r="GB362" s="146"/>
      <c r="GC362" s="149"/>
      <c r="GD362" s="164"/>
      <c r="GE362" s="165"/>
      <c r="GF362" s="165"/>
      <c r="GG362" s="165"/>
      <c r="GH362" s="159"/>
      <c r="GI362" s="155"/>
      <c r="GJ362" s="155"/>
      <c r="GK362" s="155"/>
      <c r="GL362" s="155"/>
      <c r="GM362" s="155"/>
      <c r="GN362" s="155"/>
      <c r="GO362" s="155"/>
      <c r="GP362" s="147"/>
      <c r="GQ362" s="147"/>
      <c r="GR362" s="147"/>
      <c r="GS362" s="147"/>
      <c r="GT362" s="147"/>
      <c r="GU362" s="147"/>
      <c r="GV362" s="147"/>
      <c r="GW362" s="147"/>
      <c r="GX362" s="147"/>
      <c r="GY362" s="147"/>
      <c r="GZ362" s="147"/>
      <c r="HA362" s="147"/>
    </row>
    <row r="363" spans="1:209" ht="11.25" customHeight="1">
      <c r="A363" s="148">
        <v>44640</v>
      </c>
      <c r="B363" s="145">
        <v>31381</v>
      </c>
      <c r="C363" s="146">
        <v>28575</v>
      </c>
      <c r="D363" s="146">
        <v>3441</v>
      </c>
      <c r="E363" s="149">
        <v>32016</v>
      </c>
      <c r="F363" s="145">
        <v>0</v>
      </c>
      <c r="G363" s="146">
        <v>0</v>
      </c>
      <c r="H363" s="146">
        <v>0</v>
      </c>
      <c r="I363" s="149">
        <v>0</v>
      </c>
      <c r="J363" s="146">
        <v>0</v>
      </c>
      <c r="K363" s="146">
        <v>0</v>
      </c>
      <c r="L363" s="146">
        <v>0</v>
      </c>
      <c r="M363" s="146">
        <v>0</v>
      </c>
      <c r="N363" s="145">
        <v>0</v>
      </c>
      <c r="O363" s="146">
        <v>0</v>
      </c>
      <c r="P363" s="146">
        <v>0</v>
      </c>
      <c r="Q363" s="149">
        <v>0</v>
      </c>
      <c r="R363" s="145">
        <v>0</v>
      </c>
      <c r="S363" s="146">
        <v>0</v>
      </c>
      <c r="T363" s="146">
        <v>0</v>
      </c>
      <c r="U363" s="149">
        <v>0</v>
      </c>
      <c r="V363" s="145">
        <v>0</v>
      </c>
      <c r="W363" s="146">
        <v>0</v>
      </c>
      <c r="X363" s="146">
        <v>0</v>
      </c>
      <c r="Y363" s="149">
        <v>0</v>
      </c>
      <c r="Z363" s="145">
        <v>15529</v>
      </c>
      <c r="AA363" s="146">
        <v>14526</v>
      </c>
      <c r="AB363" s="146">
        <v>1564</v>
      </c>
      <c r="AC363" s="149">
        <v>16090</v>
      </c>
      <c r="AD363" s="145">
        <v>0</v>
      </c>
      <c r="AE363" s="146">
        <v>0</v>
      </c>
      <c r="AF363" s="146">
        <v>0</v>
      </c>
      <c r="AG363" s="149">
        <v>0</v>
      </c>
      <c r="AH363" s="145">
        <v>0</v>
      </c>
      <c r="AI363" s="146">
        <v>0</v>
      </c>
      <c r="AJ363" s="146">
        <v>0</v>
      </c>
      <c r="AK363" s="149">
        <v>0</v>
      </c>
      <c r="AL363" s="145">
        <v>1</v>
      </c>
      <c r="AM363" s="146">
        <v>11</v>
      </c>
      <c r="AN363" s="146">
        <v>0</v>
      </c>
      <c r="AO363" s="149">
        <v>11</v>
      </c>
      <c r="AP363" s="145">
        <v>0</v>
      </c>
      <c r="AQ363" s="146">
        <v>0</v>
      </c>
      <c r="AR363" s="146">
        <v>0</v>
      </c>
      <c r="AS363" s="149">
        <v>0</v>
      </c>
      <c r="AT363" s="145">
        <v>0</v>
      </c>
      <c r="AU363" s="146">
        <v>0</v>
      </c>
      <c r="AV363" s="146">
        <v>0</v>
      </c>
      <c r="AW363" s="149">
        <v>0</v>
      </c>
      <c r="AX363" s="145">
        <v>0</v>
      </c>
      <c r="AY363" s="146">
        <v>0</v>
      </c>
      <c r="AZ363" s="146">
        <v>0</v>
      </c>
      <c r="BA363" s="149">
        <v>0</v>
      </c>
      <c r="BB363" s="145">
        <v>0</v>
      </c>
      <c r="BC363" s="146">
        <v>0</v>
      </c>
      <c r="BD363" s="146">
        <v>0</v>
      </c>
      <c r="BE363" s="149">
        <v>0</v>
      </c>
      <c r="BF363" s="145">
        <v>0</v>
      </c>
      <c r="BG363" s="146">
        <v>0</v>
      </c>
      <c r="BH363" s="146">
        <v>0</v>
      </c>
      <c r="BI363" s="149">
        <v>0</v>
      </c>
      <c r="BJ363" s="145">
        <v>0</v>
      </c>
      <c r="BK363" s="146">
        <v>0</v>
      </c>
      <c r="BL363" s="146">
        <v>0</v>
      </c>
      <c r="BM363" s="149">
        <v>0</v>
      </c>
      <c r="BN363" s="145">
        <v>0</v>
      </c>
      <c r="BO363" s="146">
        <v>0</v>
      </c>
      <c r="BP363" s="146">
        <v>0</v>
      </c>
      <c r="BQ363" s="149">
        <v>0</v>
      </c>
      <c r="BR363" s="145">
        <v>0</v>
      </c>
      <c r="BS363" s="146">
        <v>0</v>
      </c>
      <c r="BT363" s="146">
        <v>0</v>
      </c>
      <c r="BU363" s="149">
        <v>0</v>
      </c>
      <c r="BV363" s="145">
        <v>0</v>
      </c>
      <c r="BW363" s="146">
        <v>0</v>
      </c>
      <c r="BX363" s="146">
        <v>0</v>
      </c>
      <c r="BY363" s="149">
        <v>0</v>
      </c>
      <c r="BZ363" s="145">
        <v>0</v>
      </c>
      <c r="CA363" s="146">
        <v>0</v>
      </c>
      <c r="CB363" s="146">
        <v>0</v>
      </c>
      <c r="CC363" s="149">
        <v>0</v>
      </c>
      <c r="CD363" s="145">
        <v>0</v>
      </c>
      <c r="CE363" s="146">
        <v>0</v>
      </c>
      <c r="CF363" s="146">
        <v>0</v>
      </c>
      <c r="CG363" s="149">
        <v>0</v>
      </c>
      <c r="CH363" s="145">
        <v>0</v>
      </c>
      <c r="CI363" s="146">
        <v>0</v>
      </c>
      <c r="CJ363" s="146">
        <v>0</v>
      </c>
      <c r="CK363" s="149">
        <v>0</v>
      </c>
      <c r="CL363" s="145">
        <v>0</v>
      </c>
      <c r="CM363" s="146">
        <v>0</v>
      </c>
      <c r="CN363" s="146">
        <v>0</v>
      </c>
      <c r="CO363" s="149">
        <v>0</v>
      </c>
      <c r="CP363" s="145">
        <v>0</v>
      </c>
      <c r="CQ363" s="146">
        <v>0</v>
      </c>
      <c r="CR363" s="146">
        <v>0</v>
      </c>
      <c r="CS363" s="149">
        <v>0</v>
      </c>
      <c r="CT363" s="145">
        <v>1486</v>
      </c>
      <c r="CU363" s="146">
        <v>1526</v>
      </c>
      <c r="CV363" s="146">
        <v>48</v>
      </c>
      <c r="CW363" s="149">
        <v>1574</v>
      </c>
      <c r="CX363" s="145">
        <v>0</v>
      </c>
      <c r="CY363" s="146">
        <v>0</v>
      </c>
      <c r="CZ363" s="146">
        <v>0</v>
      </c>
      <c r="DA363" s="149">
        <v>0</v>
      </c>
      <c r="DB363" s="145">
        <v>0</v>
      </c>
      <c r="DC363" s="146">
        <v>0</v>
      </c>
      <c r="DD363" s="146">
        <v>0</v>
      </c>
      <c r="DE363" s="149">
        <v>0</v>
      </c>
      <c r="DF363" s="146">
        <v>0</v>
      </c>
      <c r="DG363" s="146">
        <v>0</v>
      </c>
      <c r="DH363" s="146">
        <v>0</v>
      </c>
      <c r="DI363" s="146">
        <v>0</v>
      </c>
      <c r="DJ363" s="145">
        <v>0</v>
      </c>
      <c r="DK363" s="146">
        <v>0</v>
      </c>
      <c r="DL363" s="146">
        <v>0</v>
      </c>
      <c r="DM363" s="149">
        <v>0</v>
      </c>
      <c r="DN363" s="145">
        <v>0</v>
      </c>
      <c r="DO363" s="146">
        <v>0</v>
      </c>
      <c r="DP363" s="146">
        <v>0</v>
      </c>
      <c r="DQ363" s="149">
        <v>0</v>
      </c>
      <c r="DR363" s="145">
        <v>0</v>
      </c>
      <c r="DS363" s="146">
        <v>0</v>
      </c>
      <c r="DT363" s="146">
        <v>0</v>
      </c>
      <c r="DU363" s="149">
        <v>0</v>
      </c>
      <c r="DV363" s="145">
        <v>0</v>
      </c>
      <c r="DW363" s="146">
        <v>0</v>
      </c>
      <c r="DX363" s="146">
        <v>0</v>
      </c>
      <c r="DY363" s="149">
        <v>0</v>
      </c>
      <c r="DZ363" s="145">
        <v>0</v>
      </c>
      <c r="EA363" s="146">
        <v>0</v>
      </c>
      <c r="EB363" s="146">
        <v>0</v>
      </c>
      <c r="EC363" s="149">
        <v>0</v>
      </c>
      <c r="ED363" s="146">
        <v>0</v>
      </c>
      <c r="EE363" s="146">
        <v>0</v>
      </c>
      <c r="EF363" s="146">
        <v>0</v>
      </c>
      <c r="EG363" s="146">
        <v>0</v>
      </c>
      <c r="EH363" s="145">
        <v>0</v>
      </c>
      <c r="EI363" s="146">
        <v>0</v>
      </c>
      <c r="EJ363" s="146">
        <v>0</v>
      </c>
      <c r="EK363" s="149">
        <v>0</v>
      </c>
      <c r="EL363" s="145">
        <v>0</v>
      </c>
      <c r="EM363" s="146">
        <v>0</v>
      </c>
      <c r="EN363" s="146">
        <v>0</v>
      </c>
      <c r="EO363" s="149">
        <v>0</v>
      </c>
      <c r="EP363" s="145">
        <v>0</v>
      </c>
      <c r="EQ363" s="146">
        <v>0</v>
      </c>
      <c r="ER363" s="146">
        <v>0</v>
      </c>
      <c r="ES363" s="149">
        <v>0</v>
      </c>
      <c r="ET363" s="145">
        <v>0</v>
      </c>
      <c r="EU363" s="146">
        <v>0</v>
      </c>
      <c r="EV363" s="146">
        <v>0</v>
      </c>
      <c r="EW363" s="149">
        <v>0</v>
      </c>
      <c r="EX363" s="145">
        <v>1254</v>
      </c>
      <c r="EY363" s="146">
        <v>1136</v>
      </c>
      <c r="EZ363" s="146">
        <v>153</v>
      </c>
      <c r="FA363" s="149">
        <v>1289</v>
      </c>
      <c r="FB363" s="145">
        <v>0</v>
      </c>
      <c r="FC363" s="146">
        <v>0</v>
      </c>
      <c r="FD363" s="146">
        <v>0</v>
      </c>
      <c r="FE363" s="149">
        <v>0</v>
      </c>
      <c r="FF363" s="145">
        <v>49083</v>
      </c>
      <c r="FG363" s="146">
        <v>48202</v>
      </c>
      <c r="FH363" s="146">
        <v>4615</v>
      </c>
      <c r="FI363" s="149">
        <v>52817</v>
      </c>
      <c r="FJ363" s="145">
        <v>0</v>
      </c>
      <c r="FK363" s="146">
        <v>0</v>
      </c>
      <c r="FL363" s="146">
        <v>0</v>
      </c>
      <c r="FM363" s="149">
        <v>0</v>
      </c>
      <c r="FN363" s="145">
        <v>0</v>
      </c>
      <c r="FO363" s="146">
        <v>0</v>
      </c>
      <c r="FP363" s="146">
        <v>0</v>
      </c>
      <c r="FQ363" s="149">
        <v>0</v>
      </c>
      <c r="FR363" s="145">
        <v>0</v>
      </c>
      <c r="FS363" s="146">
        <v>0</v>
      </c>
      <c r="FT363" s="146">
        <v>0</v>
      </c>
      <c r="FU363" s="149">
        <v>0</v>
      </c>
      <c r="FV363" s="145">
        <v>0</v>
      </c>
      <c r="FW363" s="146">
        <v>0</v>
      </c>
      <c r="FX363" s="146">
        <v>0</v>
      </c>
      <c r="FY363" s="149">
        <v>0</v>
      </c>
      <c r="FZ363" s="145">
        <v>0</v>
      </c>
      <c r="GA363" s="146">
        <v>0</v>
      </c>
      <c r="GB363" s="146">
        <v>0</v>
      </c>
      <c r="GC363" s="149">
        <v>0</v>
      </c>
      <c r="GD363" s="164">
        <v>98734</v>
      </c>
      <c r="GE363" s="165">
        <v>93976</v>
      </c>
      <c r="GF363" s="165">
        <v>9821</v>
      </c>
      <c r="GG363" s="165">
        <v>103797</v>
      </c>
      <c r="GH363" s="159"/>
      <c r="GI363" s="155">
        <f t="shared" ref="GI363" si="566">FG363/GE363*100</f>
        <v>51.291819187877749</v>
      </c>
      <c r="GJ363" s="155">
        <f t="shared" ref="GJ363" si="567">C363/GE363*100</f>
        <v>30.406699582872221</v>
      </c>
      <c r="GK363" s="155">
        <f t="shared" ref="GK363" si="568">AA363/GE363*100</f>
        <v>15.457137992678982</v>
      </c>
      <c r="GL363" s="155">
        <f t="shared" ref="GL363" si="569">EY363/GE363*100</f>
        <v>1.2088192730058738</v>
      </c>
      <c r="GM363" s="155">
        <f>100-SUM(GI363:GL363)</f>
        <v>1.635523963565177</v>
      </c>
      <c r="GN363" s="155"/>
      <c r="GO363" s="155"/>
      <c r="GP363" s="147"/>
      <c r="GQ363" s="147"/>
      <c r="GR363" s="147"/>
      <c r="GS363" s="147"/>
      <c r="GT363" s="147"/>
      <c r="GU363" s="147"/>
      <c r="GV363" s="147"/>
      <c r="GW363" s="147"/>
      <c r="GX363" s="147"/>
      <c r="GY363" s="147"/>
      <c r="GZ363" s="147"/>
      <c r="HA363" s="147"/>
    </row>
    <row r="364" spans="1:209" ht="11.25" customHeight="1">
      <c r="A364" s="148">
        <v>44671</v>
      </c>
      <c r="B364" s="145"/>
      <c r="C364" s="146"/>
      <c r="D364" s="146"/>
      <c r="E364" s="149"/>
      <c r="F364" s="145"/>
      <c r="G364" s="146"/>
      <c r="H364" s="146"/>
      <c r="I364" s="149"/>
      <c r="J364" s="146"/>
      <c r="K364" s="146"/>
      <c r="L364" s="146"/>
      <c r="M364" s="146"/>
      <c r="N364" s="145"/>
      <c r="O364" s="146"/>
      <c r="P364" s="146"/>
      <c r="Q364" s="149"/>
      <c r="R364" s="145"/>
      <c r="S364" s="146"/>
      <c r="T364" s="146"/>
      <c r="U364" s="149"/>
      <c r="V364" s="145"/>
      <c r="W364" s="146"/>
      <c r="X364" s="146"/>
      <c r="Y364" s="149"/>
      <c r="Z364" s="145"/>
      <c r="AA364" s="146"/>
      <c r="AB364" s="146"/>
      <c r="AC364" s="149"/>
      <c r="AD364" s="145"/>
      <c r="AE364" s="146"/>
      <c r="AF364" s="146"/>
      <c r="AG364" s="149"/>
      <c r="AH364" s="145"/>
      <c r="AI364" s="146"/>
      <c r="AJ364" s="146"/>
      <c r="AK364" s="149"/>
      <c r="AL364" s="145"/>
      <c r="AM364" s="146"/>
      <c r="AN364" s="146"/>
      <c r="AO364" s="149"/>
      <c r="AP364" s="145"/>
      <c r="AQ364" s="146"/>
      <c r="AR364" s="146"/>
      <c r="AS364" s="149"/>
      <c r="AT364" s="145"/>
      <c r="AU364" s="146"/>
      <c r="AV364" s="146"/>
      <c r="AW364" s="149"/>
      <c r="AX364" s="145"/>
      <c r="AY364" s="146"/>
      <c r="AZ364" s="146"/>
      <c r="BA364" s="149"/>
      <c r="BB364" s="145"/>
      <c r="BC364" s="146"/>
      <c r="BD364" s="146"/>
      <c r="BE364" s="149"/>
      <c r="BF364" s="145"/>
      <c r="BG364" s="146"/>
      <c r="BH364" s="146"/>
      <c r="BI364" s="149"/>
      <c r="BJ364" s="145"/>
      <c r="BK364" s="146"/>
      <c r="BL364" s="146"/>
      <c r="BM364" s="149"/>
      <c r="BN364" s="145"/>
      <c r="BO364" s="146"/>
      <c r="BP364" s="146"/>
      <c r="BQ364" s="149"/>
      <c r="BR364" s="145"/>
      <c r="BS364" s="146"/>
      <c r="BT364" s="146"/>
      <c r="BU364" s="149"/>
      <c r="BV364" s="145"/>
      <c r="BW364" s="146"/>
      <c r="BX364" s="146"/>
      <c r="BY364" s="149"/>
      <c r="BZ364" s="145"/>
      <c r="CA364" s="146"/>
      <c r="CB364" s="146"/>
      <c r="CC364" s="149"/>
      <c r="CD364" s="145"/>
      <c r="CE364" s="146"/>
      <c r="CF364" s="146"/>
      <c r="CG364" s="149"/>
      <c r="CH364" s="145"/>
      <c r="CI364" s="146"/>
      <c r="CJ364" s="146"/>
      <c r="CK364" s="149"/>
      <c r="CL364" s="145"/>
      <c r="CM364" s="146"/>
      <c r="CN364" s="146"/>
      <c r="CO364" s="149"/>
      <c r="CP364" s="145"/>
      <c r="CQ364" s="146"/>
      <c r="CR364" s="146"/>
      <c r="CS364" s="149"/>
      <c r="CT364" s="145"/>
      <c r="CU364" s="146"/>
      <c r="CV364" s="146"/>
      <c r="CW364" s="149"/>
      <c r="CX364" s="145"/>
      <c r="CY364" s="146"/>
      <c r="CZ364" s="146"/>
      <c r="DA364" s="149"/>
      <c r="DB364" s="145"/>
      <c r="DC364" s="146"/>
      <c r="DD364" s="146"/>
      <c r="DE364" s="149"/>
      <c r="DF364" s="146"/>
      <c r="DG364" s="146"/>
      <c r="DH364" s="146"/>
      <c r="DI364" s="146"/>
      <c r="DJ364" s="145"/>
      <c r="DK364" s="146"/>
      <c r="DL364" s="146"/>
      <c r="DM364" s="149"/>
      <c r="DN364" s="145"/>
      <c r="DO364" s="146"/>
      <c r="DP364" s="146"/>
      <c r="DQ364" s="149"/>
      <c r="DR364" s="145"/>
      <c r="DS364" s="146"/>
      <c r="DT364" s="146"/>
      <c r="DU364" s="149"/>
      <c r="DV364" s="145"/>
      <c r="DW364" s="146"/>
      <c r="DX364" s="146"/>
      <c r="DY364" s="149"/>
      <c r="DZ364" s="145"/>
      <c r="EA364" s="146"/>
      <c r="EB364" s="146"/>
      <c r="EC364" s="149"/>
      <c r="ED364" s="146"/>
      <c r="EE364" s="146"/>
      <c r="EF364" s="146"/>
      <c r="EG364" s="146"/>
      <c r="EH364" s="145"/>
      <c r="EI364" s="146"/>
      <c r="EJ364" s="146"/>
      <c r="EK364" s="149"/>
      <c r="EL364" s="145"/>
      <c r="EM364" s="146"/>
      <c r="EN364" s="146"/>
      <c r="EO364" s="149"/>
      <c r="EP364" s="145"/>
      <c r="EQ364" s="146"/>
      <c r="ER364" s="146"/>
      <c r="ES364" s="149"/>
      <c r="ET364" s="145"/>
      <c r="EU364" s="146"/>
      <c r="EV364" s="146"/>
      <c r="EW364" s="149"/>
      <c r="EX364" s="145"/>
      <c r="EY364" s="146"/>
      <c r="EZ364" s="146"/>
      <c r="FA364" s="149"/>
      <c r="FB364" s="145"/>
      <c r="FC364" s="146"/>
      <c r="FD364" s="146"/>
      <c r="FE364" s="149"/>
      <c r="FF364" s="145"/>
      <c r="FG364" s="146"/>
      <c r="FH364" s="146"/>
      <c r="FI364" s="149"/>
      <c r="FJ364" s="145"/>
      <c r="FK364" s="146"/>
      <c r="FL364" s="146"/>
      <c r="FM364" s="149"/>
      <c r="FN364" s="145"/>
      <c r="FO364" s="146"/>
      <c r="FP364" s="146"/>
      <c r="FQ364" s="149"/>
      <c r="FR364" s="145"/>
      <c r="FS364" s="146"/>
      <c r="FT364" s="146"/>
      <c r="FU364" s="149"/>
      <c r="FV364" s="145"/>
      <c r="FW364" s="146"/>
      <c r="FX364" s="146"/>
      <c r="FY364" s="149"/>
      <c r="FZ364" s="145"/>
      <c r="GA364" s="146"/>
      <c r="GB364" s="146"/>
      <c r="GC364" s="149"/>
      <c r="GD364" s="164"/>
      <c r="GE364" s="165"/>
      <c r="GF364" s="165"/>
      <c r="GG364" s="165"/>
      <c r="GH364" s="159"/>
      <c r="GI364" s="155"/>
      <c r="GJ364" s="155"/>
      <c r="GK364" s="155"/>
      <c r="GL364" s="155"/>
      <c r="GM364" s="155"/>
      <c r="GN364" s="155"/>
      <c r="GO364" s="155"/>
      <c r="GP364" s="147"/>
      <c r="GQ364" s="147"/>
      <c r="GR364" s="147"/>
      <c r="GS364" s="147"/>
      <c r="GT364" s="147"/>
      <c r="GU364" s="147"/>
      <c r="GV364" s="147"/>
      <c r="GW364" s="147"/>
      <c r="GX364" s="147"/>
      <c r="GY364" s="147"/>
      <c r="GZ364" s="147"/>
      <c r="HA364" s="147"/>
    </row>
    <row r="365" spans="1:209" ht="11.25" customHeight="1">
      <c r="A365" s="148">
        <v>44701</v>
      </c>
      <c r="B365" s="145"/>
      <c r="C365" s="146"/>
      <c r="D365" s="146"/>
      <c r="E365" s="149"/>
      <c r="F365" s="145"/>
      <c r="G365" s="146"/>
      <c r="H365" s="146"/>
      <c r="I365" s="149"/>
      <c r="J365" s="146"/>
      <c r="K365" s="146"/>
      <c r="L365" s="146"/>
      <c r="M365" s="146"/>
      <c r="N365" s="145"/>
      <c r="O365" s="146"/>
      <c r="P365" s="146"/>
      <c r="Q365" s="149"/>
      <c r="R365" s="145"/>
      <c r="S365" s="146"/>
      <c r="T365" s="146"/>
      <c r="U365" s="149"/>
      <c r="V365" s="145"/>
      <c r="W365" s="146"/>
      <c r="X365" s="146"/>
      <c r="Y365" s="149"/>
      <c r="Z365" s="145"/>
      <c r="AA365" s="146"/>
      <c r="AB365" s="146"/>
      <c r="AC365" s="149"/>
      <c r="AD365" s="145"/>
      <c r="AE365" s="146"/>
      <c r="AF365" s="146"/>
      <c r="AG365" s="149"/>
      <c r="AH365" s="145"/>
      <c r="AI365" s="146"/>
      <c r="AJ365" s="146"/>
      <c r="AK365" s="149"/>
      <c r="AL365" s="145"/>
      <c r="AM365" s="146"/>
      <c r="AN365" s="146"/>
      <c r="AO365" s="149"/>
      <c r="AP365" s="145"/>
      <c r="AQ365" s="146"/>
      <c r="AR365" s="146"/>
      <c r="AS365" s="149"/>
      <c r="AT365" s="145"/>
      <c r="AU365" s="146"/>
      <c r="AV365" s="146"/>
      <c r="AW365" s="149"/>
      <c r="AX365" s="145"/>
      <c r="AY365" s="146"/>
      <c r="AZ365" s="146"/>
      <c r="BA365" s="149"/>
      <c r="BB365" s="145"/>
      <c r="BC365" s="146"/>
      <c r="BD365" s="146"/>
      <c r="BE365" s="149"/>
      <c r="BF365" s="145"/>
      <c r="BG365" s="146"/>
      <c r="BH365" s="146"/>
      <c r="BI365" s="149"/>
      <c r="BJ365" s="145"/>
      <c r="BK365" s="146"/>
      <c r="BL365" s="146"/>
      <c r="BM365" s="149"/>
      <c r="BN365" s="145"/>
      <c r="BO365" s="146"/>
      <c r="BP365" s="146"/>
      <c r="BQ365" s="149"/>
      <c r="BR365" s="145"/>
      <c r="BS365" s="146"/>
      <c r="BT365" s="146"/>
      <c r="BU365" s="149"/>
      <c r="BV365" s="145"/>
      <c r="BW365" s="146"/>
      <c r="BX365" s="146"/>
      <c r="BY365" s="149"/>
      <c r="BZ365" s="145"/>
      <c r="CA365" s="146"/>
      <c r="CB365" s="146"/>
      <c r="CC365" s="149"/>
      <c r="CD365" s="145"/>
      <c r="CE365" s="146"/>
      <c r="CF365" s="146"/>
      <c r="CG365" s="149"/>
      <c r="CH365" s="145"/>
      <c r="CI365" s="146"/>
      <c r="CJ365" s="146"/>
      <c r="CK365" s="149"/>
      <c r="CL365" s="145"/>
      <c r="CM365" s="146"/>
      <c r="CN365" s="146"/>
      <c r="CO365" s="149"/>
      <c r="CP365" s="145"/>
      <c r="CQ365" s="146"/>
      <c r="CR365" s="146"/>
      <c r="CS365" s="149"/>
      <c r="CT365" s="145"/>
      <c r="CU365" s="146"/>
      <c r="CV365" s="146"/>
      <c r="CW365" s="149"/>
      <c r="CX365" s="145"/>
      <c r="CY365" s="146"/>
      <c r="CZ365" s="146"/>
      <c r="DA365" s="149"/>
      <c r="DB365" s="145"/>
      <c r="DC365" s="146"/>
      <c r="DD365" s="146"/>
      <c r="DE365" s="149"/>
      <c r="DF365" s="146"/>
      <c r="DG365" s="146"/>
      <c r="DH365" s="146"/>
      <c r="DI365" s="146"/>
      <c r="DJ365" s="145"/>
      <c r="DK365" s="146"/>
      <c r="DL365" s="146"/>
      <c r="DM365" s="149"/>
      <c r="DN365" s="145"/>
      <c r="DO365" s="146"/>
      <c r="DP365" s="146"/>
      <c r="DQ365" s="149"/>
      <c r="DR365" s="145"/>
      <c r="DS365" s="146"/>
      <c r="DT365" s="146"/>
      <c r="DU365" s="149"/>
      <c r="DV365" s="145"/>
      <c r="DW365" s="146"/>
      <c r="DX365" s="146"/>
      <c r="DY365" s="149"/>
      <c r="DZ365" s="145"/>
      <c r="EA365" s="146"/>
      <c r="EB365" s="146"/>
      <c r="EC365" s="149"/>
      <c r="ED365" s="146"/>
      <c r="EE365" s="146"/>
      <c r="EF365" s="146"/>
      <c r="EG365" s="146"/>
      <c r="EH365" s="145"/>
      <c r="EI365" s="146"/>
      <c r="EJ365" s="146"/>
      <c r="EK365" s="149"/>
      <c r="EL365" s="145"/>
      <c r="EM365" s="146"/>
      <c r="EN365" s="146"/>
      <c r="EO365" s="149"/>
      <c r="EP365" s="145"/>
      <c r="EQ365" s="146"/>
      <c r="ER365" s="146"/>
      <c r="ES365" s="149"/>
      <c r="ET365" s="145"/>
      <c r="EU365" s="146"/>
      <c r="EV365" s="146"/>
      <c r="EW365" s="149"/>
      <c r="EX365" s="145"/>
      <c r="EY365" s="146"/>
      <c r="EZ365" s="146"/>
      <c r="FA365" s="149"/>
      <c r="FB365" s="145"/>
      <c r="FC365" s="146"/>
      <c r="FD365" s="146"/>
      <c r="FE365" s="149"/>
      <c r="FF365" s="145"/>
      <c r="FG365" s="146"/>
      <c r="FH365" s="146"/>
      <c r="FI365" s="149"/>
      <c r="FJ365" s="145"/>
      <c r="FK365" s="146"/>
      <c r="FL365" s="146"/>
      <c r="FM365" s="149"/>
      <c r="FN365" s="145"/>
      <c r="FO365" s="146"/>
      <c r="FP365" s="146"/>
      <c r="FQ365" s="149"/>
      <c r="FR365" s="145"/>
      <c r="FS365" s="146"/>
      <c r="FT365" s="146"/>
      <c r="FU365" s="149"/>
      <c r="FV365" s="145"/>
      <c r="FW365" s="146"/>
      <c r="FX365" s="146"/>
      <c r="FY365" s="149"/>
      <c r="FZ365" s="145"/>
      <c r="GA365" s="146"/>
      <c r="GB365" s="146"/>
      <c r="GC365" s="149"/>
      <c r="GD365" s="164"/>
      <c r="GE365" s="165"/>
      <c r="GF365" s="165"/>
      <c r="GG365" s="165"/>
      <c r="GH365" s="159"/>
      <c r="GI365" s="155"/>
      <c r="GJ365" s="155"/>
      <c r="GK365" s="155"/>
      <c r="GL365" s="155"/>
      <c r="GM365" s="155"/>
      <c r="GN365" s="155"/>
      <c r="GO365" s="155"/>
      <c r="GP365" s="147"/>
      <c r="GQ365" s="147"/>
      <c r="GR365" s="147"/>
      <c r="GS365" s="147"/>
      <c r="GT365" s="147"/>
      <c r="GU365" s="147"/>
      <c r="GV365" s="147"/>
      <c r="GW365" s="147"/>
      <c r="GX365" s="147"/>
      <c r="GY365" s="147"/>
      <c r="GZ365" s="147"/>
      <c r="HA365" s="147"/>
    </row>
    <row r="366" spans="1:209" ht="11.25" customHeight="1">
      <c r="A366" s="148">
        <v>44732</v>
      </c>
      <c r="B366" s="145">
        <v>27368</v>
      </c>
      <c r="C366" s="146">
        <v>22740</v>
      </c>
      <c r="D366" s="146">
        <v>2247</v>
      </c>
      <c r="E366" s="149">
        <v>24987</v>
      </c>
      <c r="F366" s="145">
        <v>0</v>
      </c>
      <c r="G366" s="146">
        <v>0</v>
      </c>
      <c r="H366" s="146">
        <v>0</v>
      </c>
      <c r="I366" s="149">
        <v>0</v>
      </c>
      <c r="J366" s="146">
        <v>0</v>
      </c>
      <c r="K366" s="146">
        <v>0</v>
      </c>
      <c r="L366" s="146">
        <v>0</v>
      </c>
      <c r="M366" s="146">
        <v>0</v>
      </c>
      <c r="N366" s="145">
        <v>0</v>
      </c>
      <c r="O366" s="146">
        <v>0</v>
      </c>
      <c r="P366" s="146">
        <v>0</v>
      </c>
      <c r="Q366" s="149">
        <v>0</v>
      </c>
      <c r="R366" s="145">
        <v>0</v>
      </c>
      <c r="S366" s="146">
        <v>0</v>
      </c>
      <c r="T366" s="146">
        <v>0</v>
      </c>
      <c r="U366" s="149">
        <v>0</v>
      </c>
      <c r="V366" s="145">
        <v>0</v>
      </c>
      <c r="W366" s="146">
        <v>0</v>
      </c>
      <c r="X366" s="146">
        <v>0</v>
      </c>
      <c r="Y366" s="149">
        <v>0</v>
      </c>
      <c r="Z366" s="145">
        <v>15260</v>
      </c>
      <c r="AA366" s="146">
        <v>12604</v>
      </c>
      <c r="AB366" s="146">
        <v>1340</v>
      </c>
      <c r="AC366" s="149">
        <v>13944</v>
      </c>
      <c r="AD366" s="145">
        <v>0</v>
      </c>
      <c r="AE366" s="146">
        <v>0</v>
      </c>
      <c r="AF366" s="146">
        <v>0</v>
      </c>
      <c r="AG366" s="149">
        <v>0</v>
      </c>
      <c r="AH366" s="145">
        <v>0</v>
      </c>
      <c r="AI366" s="146">
        <v>0</v>
      </c>
      <c r="AJ366" s="146">
        <v>0</v>
      </c>
      <c r="AK366" s="149">
        <v>0</v>
      </c>
      <c r="AL366" s="145">
        <v>37</v>
      </c>
      <c r="AM366" s="146">
        <v>37</v>
      </c>
      <c r="AN366" s="146">
        <v>0</v>
      </c>
      <c r="AO366" s="149">
        <v>37</v>
      </c>
      <c r="AP366" s="145">
        <v>0</v>
      </c>
      <c r="AQ366" s="146">
        <v>0</v>
      </c>
      <c r="AR366" s="146">
        <v>0</v>
      </c>
      <c r="AS366" s="149">
        <v>0</v>
      </c>
      <c r="AT366" s="145">
        <v>0</v>
      </c>
      <c r="AU366" s="146">
        <v>0</v>
      </c>
      <c r="AV366" s="146">
        <v>0</v>
      </c>
      <c r="AW366" s="149">
        <v>0</v>
      </c>
      <c r="AX366" s="145">
        <v>0</v>
      </c>
      <c r="AY366" s="146">
        <v>0</v>
      </c>
      <c r="AZ366" s="146">
        <v>0</v>
      </c>
      <c r="BA366" s="149">
        <v>0</v>
      </c>
      <c r="BB366" s="145">
        <v>0</v>
      </c>
      <c r="BC366" s="146">
        <v>0</v>
      </c>
      <c r="BD366" s="146">
        <v>0</v>
      </c>
      <c r="BE366" s="149">
        <v>0</v>
      </c>
      <c r="BF366" s="145">
        <v>0</v>
      </c>
      <c r="BG366" s="146">
        <v>0</v>
      </c>
      <c r="BH366" s="146">
        <v>0</v>
      </c>
      <c r="BI366" s="149">
        <v>0</v>
      </c>
      <c r="BJ366" s="145">
        <v>0</v>
      </c>
      <c r="BK366" s="146">
        <v>0</v>
      </c>
      <c r="BL366" s="146">
        <v>0</v>
      </c>
      <c r="BM366" s="149">
        <v>0</v>
      </c>
      <c r="BN366" s="145">
        <v>0</v>
      </c>
      <c r="BO366" s="146">
        <v>0</v>
      </c>
      <c r="BP366" s="146">
        <v>0</v>
      </c>
      <c r="BQ366" s="149">
        <v>0</v>
      </c>
      <c r="BR366" s="145">
        <v>0</v>
      </c>
      <c r="BS366" s="146">
        <v>0</v>
      </c>
      <c r="BT366" s="146">
        <v>0</v>
      </c>
      <c r="BU366" s="149">
        <v>0</v>
      </c>
      <c r="BV366" s="145">
        <v>0</v>
      </c>
      <c r="BW366" s="146">
        <v>0</v>
      </c>
      <c r="BX366" s="146">
        <v>0</v>
      </c>
      <c r="BY366" s="149">
        <v>0</v>
      </c>
      <c r="BZ366" s="145">
        <v>0</v>
      </c>
      <c r="CA366" s="146">
        <v>0</v>
      </c>
      <c r="CB366" s="146">
        <v>0</v>
      </c>
      <c r="CC366" s="149">
        <v>0</v>
      </c>
      <c r="CD366" s="145">
        <v>0</v>
      </c>
      <c r="CE366" s="146">
        <v>0</v>
      </c>
      <c r="CF366" s="146">
        <v>0</v>
      </c>
      <c r="CG366" s="149">
        <v>0</v>
      </c>
      <c r="CH366" s="145">
        <v>0</v>
      </c>
      <c r="CI366" s="146">
        <v>0</v>
      </c>
      <c r="CJ366" s="146">
        <v>0</v>
      </c>
      <c r="CK366" s="149">
        <v>0</v>
      </c>
      <c r="CL366" s="145">
        <v>0</v>
      </c>
      <c r="CM366" s="146">
        <v>0</v>
      </c>
      <c r="CN366" s="146">
        <v>0</v>
      </c>
      <c r="CO366" s="149">
        <v>0</v>
      </c>
      <c r="CP366" s="145">
        <v>0</v>
      </c>
      <c r="CQ366" s="146">
        <v>0</v>
      </c>
      <c r="CR366" s="146">
        <v>0</v>
      </c>
      <c r="CS366" s="149">
        <v>0</v>
      </c>
      <c r="CT366" s="145">
        <v>1447</v>
      </c>
      <c r="CU366" s="146">
        <v>1286</v>
      </c>
      <c r="CV366" s="146">
        <v>30</v>
      </c>
      <c r="CW366" s="149">
        <v>1316</v>
      </c>
      <c r="CX366" s="145">
        <v>0</v>
      </c>
      <c r="CY366" s="146">
        <v>0</v>
      </c>
      <c r="CZ366" s="146">
        <v>0</v>
      </c>
      <c r="DA366" s="149">
        <v>0</v>
      </c>
      <c r="DB366" s="145">
        <v>0</v>
      </c>
      <c r="DC366" s="146">
        <v>0</v>
      </c>
      <c r="DD366" s="146">
        <v>0</v>
      </c>
      <c r="DE366" s="149">
        <v>0</v>
      </c>
      <c r="DF366" s="146">
        <v>0</v>
      </c>
      <c r="DG366" s="146">
        <v>0</v>
      </c>
      <c r="DH366" s="146">
        <v>0</v>
      </c>
      <c r="DI366" s="146">
        <v>0</v>
      </c>
      <c r="DJ366" s="145">
        <v>0</v>
      </c>
      <c r="DK366" s="146">
        <v>0</v>
      </c>
      <c r="DL366" s="146">
        <v>0</v>
      </c>
      <c r="DM366" s="149">
        <v>0</v>
      </c>
      <c r="DN366" s="145">
        <v>0</v>
      </c>
      <c r="DO366" s="146">
        <v>0</v>
      </c>
      <c r="DP366" s="146">
        <v>0</v>
      </c>
      <c r="DQ366" s="149">
        <v>0</v>
      </c>
      <c r="DR366" s="145">
        <v>0</v>
      </c>
      <c r="DS366" s="146">
        <v>0</v>
      </c>
      <c r="DT366" s="146">
        <v>0</v>
      </c>
      <c r="DU366" s="149">
        <v>0</v>
      </c>
      <c r="DV366" s="145">
        <v>0</v>
      </c>
      <c r="DW366" s="146">
        <v>0</v>
      </c>
      <c r="DX366" s="146">
        <v>0</v>
      </c>
      <c r="DY366" s="149">
        <v>0</v>
      </c>
      <c r="DZ366" s="145">
        <v>0</v>
      </c>
      <c r="EA366" s="146">
        <v>0</v>
      </c>
      <c r="EB366" s="146">
        <v>0</v>
      </c>
      <c r="EC366" s="149">
        <v>0</v>
      </c>
      <c r="ED366" s="146">
        <v>0</v>
      </c>
      <c r="EE366" s="146">
        <v>0</v>
      </c>
      <c r="EF366" s="146">
        <v>0</v>
      </c>
      <c r="EG366" s="146">
        <v>0</v>
      </c>
      <c r="EH366" s="145">
        <v>0</v>
      </c>
      <c r="EI366" s="146">
        <v>0</v>
      </c>
      <c r="EJ366" s="146">
        <v>0</v>
      </c>
      <c r="EK366" s="149">
        <v>0</v>
      </c>
      <c r="EL366" s="145">
        <v>0</v>
      </c>
      <c r="EM366" s="146">
        <v>0</v>
      </c>
      <c r="EN366" s="146">
        <v>0</v>
      </c>
      <c r="EO366" s="149">
        <v>0</v>
      </c>
      <c r="EP366" s="145">
        <v>0</v>
      </c>
      <c r="EQ366" s="146">
        <v>0</v>
      </c>
      <c r="ER366" s="146">
        <v>0</v>
      </c>
      <c r="ES366" s="149">
        <v>0</v>
      </c>
      <c r="ET366" s="145">
        <v>0</v>
      </c>
      <c r="EU366" s="146">
        <v>0</v>
      </c>
      <c r="EV366" s="146">
        <v>0</v>
      </c>
      <c r="EW366" s="149">
        <v>0</v>
      </c>
      <c r="EX366" s="145">
        <v>1747</v>
      </c>
      <c r="EY366" s="146">
        <v>1527</v>
      </c>
      <c r="EZ366" s="146">
        <v>11</v>
      </c>
      <c r="FA366" s="149">
        <v>1538</v>
      </c>
      <c r="FB366" s="145">
        <v>0</v>
      </c>
      <c r="FC366" s="146">
        <v>0</v>
      </c>
      <c r="FD366" s="146">
        <v>0</v>
      </c>
      <c r="FE366" s="149">
        <v>0</v>
      </c>
      <c r="FF366" s="145">
        <v>43096</v>
      </c>
      <c r="FG366" s="146">
        <v>37491</v>
      </c>
      <c r="FH366" s="146">
        <v>2328</v>
      </c>
      <c r="FI366" s="149">
        <v>39819</v>
      </c>
      <c r="FJ366" s="145">
        <v>0</v>
      </c>
      <c r="FK366" s="146">
        <v>0</v>
      </c>
      <c r="FL366" s="146">
        <v>0</v>
      </c>
      <c r="FM366" s="149">
        <v>0</v>
      </c>
      <c r="FN366" s="145">
        <v>0</v>
      </c>
      <c r="FO366" s="146">
        <v>0</v>
      </c>
      <c r="FP366" s="146">
        <v>0</v>
      </c>
      <c r="FQ366" s="149">
        <v>0</v>
      </c>
      <c r="FR366" s="145">
        <v>0</v>
      </c>
      <c r="FS366" s="146">
        <v>0</v>
      </c>
      <c r="FT366" s="146">
        <v>0</v>
      </c>
      <c r="FU366" s="149">
        <v>0</v>
      </c>
      <c r="FV366" s="145">
        <v>0</v>
      </c>
      <c r="FW366" s="146">
        <v>0</v>
      </c>
      <c r="FX366" s="146">
        <v>0</v>
      </c>
      <c r="FY366" s="149">
        <v>0</v>
      </c>
      <c r="FZ366" s="145">
        <v>0</v>
      </c>
      <c r="GA366" s="146">
        <v>0</v>
      </c>
      <c r="GB366" s="146">
        <v>0</v>
      </c>
      <c r="GC366" s="149">
        <v>0</v>
      </c>
      <c r="GD366" s="164">
        <v>88955</v>
      </c>
      <c r="GE366" s="165">
        <v>75685</v>
      </c>
      <c r="GF366" s="165">
        <v>5956</v>
      </c>
      <c r="GG366" s="165">
        <v>81641</v>
      </c>
      <c r="GH366" s="159"/>
      <c r="GI366" s="155">
        <f t="shared" ref="GI366" si="570">FG366/GE366*100</f>
        <v>49.535575080927529</v>
      </c>
      <c r="GJ366" s="155">
        <f t="shared" ref="GJ366" si="571">C366/GE366*100</f>
        <v>30.04558366915505</v>
      </c>
      <c r="GK366" s="155">
        <f t="shared" ref="GK366" si="572">AA366/GE366*100</f>
        <v>16.653233797978466</v>
      </c>
      <c r="GL366" s="155">
        <f t="shared" ref="GL366" si="573">EY366/GE366*100</f>
        <v>2.0175728347757151</v>
      </c>
      <c r="GM366" s="155">
        <f>100-SUM(GI366:GL366)</f>
        <v>1.7480346171632419</v>
      </c>
      <c r="GN366" s="155"/>
      <c r="GO366" s="155"/>
      <c r="GP366" s="147"/>
      <c r="GQ366" s="147"/>
      <c r="GR366" s="147"/>
      <c r="GS366" s="147"/>
      <c r="GT366" s="147"/>
      <c r="GU366" s="147"/>
      <c r="GV366" s="147"/>
      <c r="GW366" s="147"/>
      <c r="GX366" s="147"/>
      <c r="GY366" s="147"/>
      <c r="GZ366" s="147"/>
      <c r="HA366" s="147"/>
    </row>
    <row r="367" spans="1:209" ht="11.25" customHeight="1">
      <c r="A367" s="148">
        <v>44762</v>
      </c>
      <c r="B367" s="145"/>
      <c r="C367" s="146"/>
      <c r="D367" s="146"/>
      <c r="E367" s="149"/>
      <c r="F367" s="145"/>
      <c r="G367" s="146"/>
      <c r="H367" s="146"/>
      <c r="I367" s="149"/>
      <c r="J367" s="146"/>
      <c r="K367" s="146"/>
      <c r="L367" s="146"/>
      <c r="M367" s="146"/>
      <c r="N367" s="145"/>
      <c r="O367" s="146"/>
      <c r="P367" s="146"/>
      <c r="Q367" s="149"/>
      <c r="R367" s="145"/>
      <c r="S367" s="146"/>
      <c r="T367" s="146"/>
      <c r="U367" s="149"/>
      <c r="V367" s="145"/>
      <c r="W367" s="146"/>
      <c r="X367" s="146"/>
      <c r="Y367" s="149"/>
      <c r="Z367" s="145"/>
      <c r="AA367" s="146"/>
      <c r="AB367" s="146"/>
      <c r="AC367" s="149"/>
      <c r="AD367" s="145"/>
      <c r="AE367" s="146"/>
      <c r="AF367" s="146"/>
      <c r="AG367" s="149"/>
      <c r="AH367" s="145"/>
      <c r="AI367" s="146"/>
      <c r="AJ367" s="146"/>
      <c r="AK367" s="149"/>
      <c r="AL367" s="145"/>
      <c r="AM367" s="146"/>
      <c r="AN367" s="146"/>
      <c r="AO367" s="149"/>
      <c r="AP367" s="145"/>
      <c r="AQ367" s="146"/>
      <c r="AR367" s="146"/>
      <c r="AS367" s="149"/>
      <c r="AT367" s="145"/>
      <c r="AU367" s="146"/>
      <c r="AV367" s="146"/>
      <c r="AW367" s="149"/>
      <c r="AX367" s="145"/>
      <c r="AY367" s="146"/>
      <c r="AZ367" s="146"/>
      <c r="BA367" s="149"/>
      <c r="BB367" s="145"/>
      <c r="BC367" s="146"/>
      <c r="BD367" s="146"/>
      <c r="BE367" s="149"/>
      <c r="BF367" s="145"/>
      <c r="BG367" s="146"/>
      <c r="BH367" s="146"/>
      <c r="BI367" s="149"/>
      <c r="BJ367" s="145"/>
      <c r="BK367" s="146"/>
      <c r="BL367" s="146"/>
      <c r="BM367" s="149"/>
      <c r="BN367" s="145"/>
      <c r="BO367" s="146"/>
      <c r="BP367" s="146"/>
      <c r="BQ367" s="149"/>
      <c r="BR367" s="145"/>
      <c r="BS367" s="146"/>
      <c r="BT367" s="146"/>
      <c r="BU367" s="149"/>
      <c r="BV367" s="145"/>
      <c r="BW367" s="146"/>
      <c r="BX367" s="146"/>
      <c r="BY367" s="149"/>
      <c r="BZ367" s="145"/>
      <c r="CA367" s="146"/>
      <c r="CB367" s="146"/>
      <c r="CC367" s="149"/>
      <c r="CD367" s="145"/>
      <c r="CE367" s="146"/>
      <c r="CF367" s="146"/>
      <c r="CG367" s="149"/>
      <c r="CH367" s="145"/>
      <c r="CI367" s="146"/>
      <c r="CJ367" s="146"/>
      <c r="CK367" s="149"/>
      <c r="CL367" s="145"/>
      <c r="CM367" s="146"/>
      <c r="CN367" s="146"/>
      <c r="CO367" s="149"/>
      <c r="CP367" s="145"/>
      <c r="CQ367" s="146"/>
      <c r="CR367" s="146"/>
      <c r="CS367" s="149"/>
      <c r="CT367" s="145"/>
      <c r="CU367" s="146"/>
      <c r="CV367" s="146"/>
      <c r="CW367" s="149"/>
      <c r="CX367" s="145"/>
      <c r="CY367" s="146"/>
      <c r="CZ367" s="146"/>
      <c r="DA367" s="149"/>
      <c r="DB367" s="145"/>
      <c r="DC367" s="146"/>
      <c r="DD367" s="146"/>
      <c r="DE367" s="149"/>
      <c r="DF367" s="146"/>
      <c r="DG367" s="146"/>
      <c r="DH367" s="146"/>
      <c r="DI367" s="146"/>
      <c r="DJ367" s="145"/>
      <c r="DK367" s="146"/>
      <c r="DL367" s="146"/>
      <c r="DM367" s="149"/>
      <c r="DN367" s="145"/>
      <c r="DO367" s="146"/>
      <c r="DP367" s="146"/>
      <c r="DQ367" s="149"/>
      <c r="DR367" s="145"/>
      <c r="DS367" s="146"/>
      <c r="DT367" s="146"/>
      <c r="DU367" s="149"/>
      <c r="DV367" s="145"/>
      <c r="DW367" s="146"/>
      <c r="DX367" s="146"/>
      <c r="DY367" s="149"/>
      <c r="DZ367" s="145"/>
      <c r="EA367" s="146"/>
      <c r="EB367" s="146"/>
      <c r="EC367" s="149"/>
      <c r="ED367" s="146"/>
      <c r="EE367" s="146"/>
      <c r="EF367" s="146"/>
      <c r="EG367" s="146"/>
      <c r="EH367" s="145"/>
      <c r="EI367" s="146"/>
      <c r="EJ367" s="146"/>
      <c r="EK367" s="149"/>
      <c r="EL367" s="145"/>
      <c r="EM367" s="146"/>
      <c r="EN367" s="146"/>
      <c r="EO367" s="149"/>
      <c r="EP367" s="145"/>
      <c r="EQ367" s="146"/>
      <c r="ER367" s="146"/>
      <c r="ES367" s="149"/>
      <c r="ET367" s="145"/>
      <c r="EU367" s="146"/>
      <c r="EV367" s="146"/>
      <c r="EW367" s="149"/>
      <c r="EX367" s="145"/>
      <c r="EY367" s="146"/>
      <c r="EZ367" s="146"/>
      <c r="FA367" s="149"/>
      <c r="FB367" s="145"/>
      <c r="FC367" s="146"/>
      <c r="FD367" s="146"/>
      <c r="FE367" s="149"/>
      <c r="FF367" s="145"/>
      <c r="FG367" s="146"/>
      <c r="FH367" s="146"/>
      <c r="FI367" s="149"/>
      <c r="FJ367" s="145"/>
      <c r="FK367" s="146"/>
      <c r="FL367" s="146"/>
      <c r="FM367" s="149"/>
      <c r="FN367" s="145"/>
      <c r="FO367" s="146"/>
      <c r="FP367" s="146"/>
      <c r="FQ367" s="149"/>
      <c r="FR367" s="145"/>
      <c r="FS367" s="146"/>
      <c r="FT367" s="146"/>
      <c r="FU367" s="149"/>
      <c r="FV367" s="145"/>
      <c r="FW367" s="146"/>
      <c r="FX367" s="146"/>
      <c r="FY367" s="149"/>
      <c r="FZ367" s="145"/>
      <c r="GA367" s="146"/>
      <c r="GB367" s="146"/>
      <c r="GC367" s="149"/>
      <c r="GD367" s="164"/>
      <c r="GE367" s="165"/>
      <c r="GF367" s="165"/>
      <c r="GG367" s="165"/>
      <c r="GH367" s="159"/>
      <c r="GI367" s="155"/>
      <c r="GJ367" s="155"/>
      <c r="GK367" s="155"/>
      <c r="GL367" s="155"/>
      <c r="GM367" s="155"/>
      <c r="GN367" s="155"/>
      <c r="GO367" s="155"/>
      <c r="GP367" s="147"/>
      <c r="GQ367" s="147"/>
      <c r="GR367" s="147"/>
      <c r="GS367" s="147"/>
      <c r="GT367" s="147"/>
      <c r="GU367" s="147"/>
      <c r="GV367" s="147"/>
      <c r="GW367" s="147"/>
      <c r="GX367" s="147"/>
      <c r="GY367" s="147"/>
      <c r="GZ367" s="147"/>
      <c r="HA367" s="147"/>
    </row>
    <row r="368" spans="1:209" ht="11.25" customHeight="1">
      <c r="A368" s="148">
        <v>44793</v>
      </c>
      <c r="B368" s="145"/>
      <c r="C368" s="146"/>
      <c r="D368" s="146"/>
      <c r="E368" s="149"/>
      <c r="F368" s="145"/>
      <c r="G368" s="146"/>
      <c r="H368" s="146"/>
      <c r="I368" s="149"/>
      <c r="J368" s="146"/>
      <c r="K368" s="146"/>
      <c r="L368" s="146"/>
      <c r="M368" s="146"/>
      <c r="N368" s="145"/>
      <c r="O368" s="146"/>
      <c r="P368" s="146"/>
      <c r="Q368" s="149"/>
      <c r="R368" s="145"/>
      <c r="S368" s="146"/>
      <c r="T368" s="146"/>
      <c r="U368" s="149"/>
      <c r="V368" s="145"/>
      <c r="W368" s="146"/>
      <c r="X368" s="146"/>
      <c r="Y368" s="149"/>
      <c r="Z368" s="145"/>
      <c r="AA368" s="146"/>
      <c r="AB368" s="146"/>
      <c r="AC368" s="149"/>
      <c r="AD368" s="145"/>
      <c r="AE368" s="146"/>
      <c r="AF368" s="146"/>
      <c r="AG368" s="149"/>
      <c r="AH368" s="145"/>
      <c r="AI368" s="146"/>
      <c r="AJ368" s="146"/>
      <c r="AK368" s="149"/>
      <c r="AL368" s="145"/>
      <c r="AM368" s="146"/>
      <c r="AN368" s="146"/>
      <c r="AO368" s="149"/>
      <c r="AP368" s="145"/>
      <c r="AQ368" s="146"/>
      <c r="AR368" s="146"/>
      <c r="AS368" s="149"/>
      <c r="AT368" s="145"/>
      <c r="AU368" s="146"/>
      <c r="AV368" s="146"/>
      <c r="AW368" s="149"/>
      <c r="AX368" s="145"/>
      <c r="AY368" s="146"/>
      <c r="AZ368" s="146"/>
      <c r="BA368" s="149"/>
      <c r="BB368" s="145"/>
      <c r="BC368" s="146"/>
      <c r="BD368" s="146"/>
      <c r="BE368" s="149"/>
      <c r="BF368" s="145"/>
      <c r="BG368" s="146"/>
      <c r="BH368" s="146"/>
      <c r="BI368" s="149"/>
      <c r="BJ368" s="145"/>
      <c r="BK368" s="146"/>
      <c r="BL368" s="146"/>
      <c r="BM368" s="149"/>
      <c r="BN368" s="145"/>
      <c r="BO368" s="146"/>
      <c r="BP368" s="146"/>
      <c r="BQ368" s="149"/>
      <c r="BR368" s="145"/>
      <c r="BS368" s="146"/>
      <c r="BT368" s="146"/>
      <c r="BU368" s="149"/>
      <c r="BV368" s="145"/>
      <c r="BW368" s="146"/>
      <c r="BX368" s="146"/>
      <c r="BY368" s="149"/>
      <c r="BZ368" s="145"/>
      <c r="CA368" s="146"/>
      <c r="CB368" s="146"/>
      <c r="CC368" s="149"/>
      <c r="CD368" s="145"/>
      <c r="CE368" s="146"/>
      <c r="CF368" s="146"/>
      <c r="CG368" s="149"/>
      <c r="CH368" s="145"/>
      <c r="CI368" s="146"/>
      <c r="CJ368" s="146"/>
      <c r="CK368" s="149"/>
      <c r="CL368" s="145"/>
      <c r="CM368" s="146"/>
      <c r="CN368" s="146"/>
      <c r="CO368" s="149"/>
      <c r="CP368" s="145"/>
      <c r="CQ368" s="146"/>
      <c r="CR368" s="146"/>
      <c r="CS368" s="149"/>
      <c r="CT368" s="145"/>
      <c r="CU368" s="146"/>
      <c r="CV368" s="146"/>
      <c r="CW368" s="149"/>
      <c r="CX368" s="145"/>
      <c r="CY368" s="146"/>
      <c r="CZ368" s="146"/>
      <c r="DA368" s="149"/>
      <c r="DB368" s="145"/>
      <c r="DC368" s="146"/>
      <c r="DD368" s="146"/>
      <c r="DE368" s="149"/>
      <c r="DF368" s="146"/>
      <c r="DG368" s="146"/>
      <c r="DH368" s="146"/>
      <c r="DI368" s="146"/>
      <c r="DJ368" s="145"/>
      <c r="DK368" s="146"/>
      <c r="DL368" s="146"/>
      <c r="DM368" s="149"/>
      <c r="DN368" s="145"/>
      <c r="DO368" s="146"/>
      <c r="DP368" s="146"/>
      <c r="DQ368" s="149"/>
      <c r="DR368" s="145"/>
      <c r="DS368" s="146"/>
      <c r="DT368" s="146"/>
      <c r="DU368" s="149"/>
      <c r="DV368" s="145"/>
      <c r="DW368" s="146"/>
      <c r="DX368" s="146"/>
      <c r="DY368" s="149"/>
      <c r="DZ368" s="145"/>
      <c r="EA368" s="146"/>
      <c r="EB368" s="146"/>
      <c r="EC368" s="149"/>
      <c r="ED368" s="146"/>
      <c r="EE368" s="146"/>
      <c r="EF368" s="146"/>
      <c r="EG368" s="146"/>
      <c r="EH368" s="145"/>
      <c r="EI368" s="146"/>
      <c r="EJ368" s="146"/>
      <c r="EK368" s="149"/>
      <c r="EL368" s="145"/>
      <c r="EM368" s="146"/>
      <c r="EN368" s="146"/>
      <c r="EO368" s="149"/>
      <c r="EP368" s="145"/>
      <c r="EQ368" s="146"/>
      <c r="ER368" s="146"/>
      <c r="ES368" s="149"/>
      <c r="ET368" s="145"/>
      <c r="EU368" s="146"/>
      <c r="EV368" s="146"/>
      <c r="EW368" s="149"/>
      <c r="EX368" s="145"/>
      <c r="EY368" s="146"/>
      <c r="EZ368" s="146"/>
      <c r="FA368" s="149"/>
      <c r="FB368" s="145"/>
      <c r="FC368" s="146"/>
      <c r="FD368" s="146"/>
      <c r="FE368" s="149"/>
      <c r="FF368" s="145"/>
      <c r="FG368" s="146"/>
      <c r="FH368" s="146"/>
      <c r="FI368" s="149"/>
      <c r="FJ368" s="145"/>
      <c r="FK368" s="146"/>
      <c r="FL368" s="146"/>
      <c r="FM368" s="149"/>
      <c r="FN368" s="145"/>
      <c r="FO368" s="146"/>
      <c r="FP368" s="146"/>
      <c r="FQ368" s="149"/>
      <c r="FR368" s="145"/>
      <c r="FS368" s="146"/>
      <c r="FT368" s="146"/>
      <c r="FU368" s="149"/>
      <c r="FV368" s="145"/>
      <c r="FW368" s="146"/>
      <c r="FX368" s="146"/>
      <c r="FY368" s="149"/>
      <c r="FZ368" s="145"/>
      <c r="GA368" s="146"/>
      <c r="GB368" s="146"/>
      <c r="GC368" s="149"/>
      <c r="GD368" s="164"/>
      <c r="GE368" s="165"/>
      <c r="GF368" s="165"/>
      <c r="GG368" s="165"/>
      <c r="GH368" s="159"/>
      <c r="GI368" s="155"/>
      <c r="GJ368" s="155"/>
      <c r="GK368" s="155"/>
      <c r="GL368" s="155"/>
      <c r="GM368" s="155"/>
      <c r="GN368" s="155"/>
      <c r="GO368" s="155"/>
      <c r="GP368" s="147"/>
      <c r="GQ368" s="147"/>
      <c r="GR368" s="147"/>
      <c r="GS368" s="147"/>
      <c r="GT368" s="147"/>
      <c r="GU368" s="147"/>
      <c r="GV368" s="147"/>
      <c r="GW368" s="147"/>
      <c r="GX368" s="147"/>
      <c r="GY368" s="147"/>
      <c r="GZ368" s="147"/>
      <c r="HA368" s="147"/>
    </row>
    <row r="369" spans="1:209" ht="11.25" customHeight="1">
      <c r="A369" s="148">
        <v>44824</v>
      </c>
      <c r="B369" s="145">
        <v>26238</v>
      </c>
      <c r="C369" s="146">
        <v>25475</v>
      </c>
      <c r="D369" s="146">
        <v>2366</v>
      </c>
      <c r="E369" s="149">
        <v>27841</v>
      </c>
      <c r="F369" s="145">
        <v>0</v>
      </c>
      <c r="G369" s="146">
        <v>0</v>
      </c>
      <c r="H369" s="146">
        <v>0</v>
      </c>
      <c r="I369" s="149">
        <v>0</v>
      </c>
      <c r="J369" s="146">
        <v>0</v>
      </c>
      <c r="K369" s="146">
        <v>0</v>
      </c>
      <c r="L369" s="146">
        <v>0</v>
      </c>
      <c r="M369" s="146">
        <v>0</v>
      </c>
      <c r="N369" s="145">
        <v>0</v>
      </c>
      <c r="O369" s="146">
        <v>0</v>
      </c>
      <c r="P369" s="146">
        <v>0</v>
      </c>
      <c r="Q369" s="149">
        <v>0</v>
      </c>
      <c r="R369" s="145">
        <v>0</v>
      </c>
      <c r="S369" s="146">
        <v>0</v>
      </c>
      <c r="T369" s="146">
        <v>0</v>
      </c>
      <c r="U369" s="149">
        <v>0</v>
      </c>
      <c r="V369" s="145">
        <v>0</v>
      </c>
      <c r="W369" s="146">
        <v>0</v>
      </c>
      <c r="X369" s="146">
        <v>0</v>
      </c>
      <c r="Y369" s="149">
        <v>0</v>
      </c>
      <c r="Z369" s="145">
        <v>14653</v>
      </c>
      <c r="AA369" s="146">
        <v>13384</v>
      </c>
      <c r="AB369" s="146">
        <v>1091</v>
      </c>
      <c r="AC369" s="149">
        <v>14475</v>
      </c>
      <c r="AD369" s="145">
        <v>0</v>
      </c>
      <c r="AE369" s="146">
        <v>0</v>
      </c>
      <c r="AF369" s="146">
        <v>0</v>
      </c>
      <c r="AG369" s="149">
        <v>0</v>
      </c>
      <c r="AH369" s="145">
        <v>0</v>
      </c>
      <c r="AI369" s="146">
        <v>0</v>
      </c>
      <c r="AJ369" s="146">
        <v>0</v>
      </c>
      <c r="AK369" s="149">
        <v>0</v>
      </c>
      <c r="AL369" s="145">
        <v>0</v>
      </c>
      <c r="AM369" s="146">
        <v>0</v>
      </c>
      <c r="AN369" s="146">
        <v>0</v>
      </c>
      <c r="AO369" s="149">
        <v>0</v>
      </c>
      <c r="AP369" s="145">
        <v>0</v>
      </c>
      <c r="AQ369" s="146">
        <v>0</v>
      </c>
      <c r="AR369" s="146">
        <v>0</v>
      </c>
      <c r="AS369" s="149">
        <v>0</v>
      </c>
      <c r="AT369" s="145">
        <v>0</v>
      </c>
      <c r="AU369" s="146">
        <v>0</v>
      </c>
      <c r="AV369" s="146">
        <v>0</v>
      </c>
      <c r="AW369" s="149">
        <v>0</v>
      </c>
      <c r="AX369" s="145">
        <v>0</v>
      </c>
      <c r="AY369" s="146">
        <v>0</v>
      </c>
      <c r="AZ369" s="146">
        <v>0</v>
      </c>
      <c r="BA369" s="149">
        <v>0</v>
      </c>
      <c r="BB369" s="145">
        <v>0</v>
      </c>
      <c r="BC369" s="146">
        <v>0</v>
      </c>
      <c r="BD369" s="146">
        <v>0</v>
      </c>
      <c r="BE369" s="149">
        <v>0</v>
      </c>
      <c r="BF369" s="145">
        <v>0</v>
      </c>
      <c r="BG369" s="146">
        <v>0</v>
      </c>
      <c r="BH369" s="146">
        <v>0</v>
      </c>
      <c r="BI369" s="149">
        <v>0</v>
      </c>
      <c r="BJ369" s="145">
        <v>0</v>
      </c>
      <c r="BK369" s="146">
        <v>0</v>
      </c>
      <c r="BL369" s="146">
        <v>0</v>
      </c>
      <c r="BM369" s="149">
        <v>0</v>
      </c>
      <c r="BN369" s="145">
        <v>0</v>
      </c>
      <c r="BO369" s="146">
        <v>0</v>
      </c>
      <c r="BP369" s="146">
        <v>0</v>
      </c>
      <c r="BQ369" s="149">
        <v>0</v>
      </c>
      <c r="BR369" s="145">
        <v>0</v>
      </c>
      <c r="BS369" s="146">
        <v>0</v>
      </c>
      <c r="BT369" s="146">
        <v>0</v>
      </c>
      <c r="BU369" s="149">
        <v>0</v>
      </c>
      <c r="BV369" s="145">
        <v>0</v>
      </c>
      <c r="BW369" s="146">
        <v>0</v>
      </c>
      <c r="BX369" s="146">
        <v>0</v>
      </c>
      <c r="BY369" s="149">
        <v>0</v>
      </c>
      <c r="BZ369" s="145">
        <v>0</v>
      </c>
      <c r="CA369" s="146">
        <v>0</v>
      </c>
      <c r="CB369" s="146">
        <v>0</v>
      </c>
      <c r="CC369" s="149">
        <v>0</v>
      </c>
      <c r="CD369" s="145">
        <v>0</v>
      </c>
      <c r="CE369" s="146">
        <v>0</v>
      </c>
      <c r="CF369" s="146">
        <v>0</v>
      </c>
      <c r="CG369" s="149">
        <v>0</v>
      </c>
      <c r="CH369" s="145">
        <v>0</v>
      </c>
      <c r="CI369" s="146">
        <v>0</v>
      </c>
      <c r="CJ369" s="146">
        <v>0</v>
      </c>
      <c r="CK369" s="149">
        <v>0</v>
      </c>
      <c r="CL369" s="145">
        <v>0</v>
      </c>
      <c r="CM369" s="146">
        <v>0</v>
      </c>
      <c r="CN369" s="146">
        <v>0</v>
      </c>
      <c r="CO369" s="149">
        <v>0</v>
      </c>
      <c r="CP369" s="145">
        <v>0</v>
      </c>
      <c r="CQ369" s="146">
        <v>0</v>
      </c>
      <c r="CR369" s="146">
        <v>0</v>
      </c>
      <c r="CS369" s="149">
        <v>0</v>
      </c>
      <c r="CT369" s="145">
        <v>1655</v>
      </c>
      <c r="CU369" s="146">
        <v>1360</v>
      </c>
      <c r="CV369" s="146">
        <v>33</v>
      </c>
      <c r="CW369" s="149">
        <v>1393</v>
      </c>
      <c r="CX369" s="145">
        <v>0</v>
      </c>
      <c r="CY369" s="146">
        <v>0</v>
      </c>
      <c r="CZ369" s="146">
        <v>0</v>
      </c>
      <c r="DA369" s="149">
        <v>0</v>
      </c>
      <c r="DB369" s="145">
        <v>0</v>
      </c>
      <c r="DC369" s="146">
        <v>0</v>
      </c>
      <c r="DD369" s="146">
        <v>0</v>
      </c>
      <c r="DE369" s="149">
        <v>0</v>
      </c>
      <c r="DF369" s="146">
        <v>0</v>
      </c>
      <c r="DG369" s="146">
        <v>0</v>
      </c>
      <c r="DH369" s="146">
        <v>0</v>
      </c>
      <c r="DI369" s="146">
        <v>0</v>
      </c>
      <c r="DJ369" s="145">
        <v>0</v>
      </c>
      <c r="DK369" s="146">
        <v>0</v>
      </c>
      <c r="DL369" s="146">
        <v>0</v>
      </c>
      <c r="DM369" s="149">
        <v>0</v>
      </c>
      <c r="DN369" s="145">
        <v>0</v>
      </c>
      <c r="DO369" s="146">
        <v>0</v>
      </c>
      <c r="DP369" s="146">
        <v>0</v>
      </c>
      <c r="DQ369" s="149">
        <v>0</v>
      </c>
      <c r="DR369" s="145">
        <v>0</v>
      </c>
      <c r="DS369" s="146">
        <v>0</v>
      </c>
      <c r="DT369" s="146">
        <v>0</v>
      </c>
      <c r="DU369" s="149">
        <v>0</v>
      </c>
      <c r="DV369" s="145">
        <v>0</v>
      </c>
      <c r="DW369" s="146">
        <v>0</v>
      </c>
      <c r="DX369" s="146">
        <v>0</v>
      </c>
      <c r="DY369" s="149">
        <v>0</v>
      </c>
      <c r="DZ369" s="145">
        <v>0</v>
      </c>
      <c r="EA369" s="146">
        <v>0</v>
      </c>
      <c r="EB369" s="146">
        <v>0</v>
      </c>
      <c r="EC369" s="149">
        <v>0</v>
      </c>
      <c r="ED369" s="146">
        <v>0</v>
      </c>
      <c r="EE369" s="146">
        <v>0</v>
      </c>
      <c r="EF369" s="146">
        <v>0</v>
      </c>
      <c r="EG369" s="146">
        <v>0</v>
      </c>
      <c r="EH369" s="145">
        <v>0</v>
      </c>
      <c r="EI369" s="146">
        <v>0</v>
      </c>
      <c r="EJ369" s="146">
        <v>0</v>
      </c>
      <c r="EK369" s="149">
        <v>0</v>
      </c>
      <c r="EL369" s="145">
        <v>0</v>
      </c>
      <c r="EM369" s="146">
        <v>0</v>
      </c>
      <c r="EN369" s="146">
        <v>0</v>
      </c>
      <c r="EO369" s="149">
        <v>0</v>
      </c>
      <c r="EP369" s="145">
        <v>0</v>
      </c>
      <c r="EQ369" s="146">
        <v>0</v>
      </c>
      <c r="ER369" s="146">
        <v>0</v>
      </c>
      <c r="ES369" s="149">
        <v>0</v>
      </c>
      <c r="ET369" s="145">
        <v>0</v>
      </c>
      <c r="EU369" s="146">
        <v>0</v>
      </c>
      <c r="EV369" s="146">
        <v>0</v>
      </c>
      <c r="EW369" s="149">
        <v>0</v>
      </c>
      <c r="EX369" s="145">
        <v>986</v>
      </c>
      <c r="EY369" s="146">
        <v>1288</v>
      </c>
      <c r="EZ369" s="146">
        <v>25</v>
      </c>
      <c r="FA369" s="149">
        <v>1313</v>
      </c>
      <c r="FB369" s="145">
        <v>0</v>
      </c>
      <c r="FC369" s="146">
        <v>0</v>
      </c>
      <c r="FD369" s="146">
        <v>0</v>
      </c>
      <c r="FE369" s="149">
        <v>0</v>
      </c>
      <c r="FF369" s="145">
        <v>38538</v>
      </c>
      <c r="FG369" s="146">
        <v>38143</v>
      </c>
      <c r="FH369" s="146">
        <v>2355</v>
      </c>
      <c r="FI369" s="149">
        <v>40498</v>
      </c>
      <c r="FJ369" s="145">
        <v>0</v>
      </c>
      <c r="FK369" s="146">
        <v>0</v>
      </c>
      <c r="FL369" s="146">
        <v>0</v>
      </c>
      <c r="FM369" s="149">
        <v>0</v>
      </c>
      <c r="FN369" s="145">
        <v>0</v>
      </c>
      <c r="FO369" s="146">
        <v>0</v>
      </c>
      <c r="FP369" s="146">
        <v>0</v>
      </c>
      <c r="FQ369" s="149">
        <v>0</v>
      </c>
      <c r="FR369" s="145">
        <v>0</v>
      </c>
      <c r="FS369" s="146">
        <v>0</v>
      </c>
      <c r="FT369" s="146">
        <v>0</v>
      </c>
      <c r="FU369" s="149">
        <v>0</v>
      </c>
      <c r="FV369" s="145">
        <v>0</v>
      </c>
      <c r="FW369" s="146">
        <v>0</v>
      </c>
      <c r="FX369" s="146">
        <v>0</v>
      </c>
      <c r="FY369" s="149">
        <v>0</v>
      </c>
      <c r="FZ369" s="145">
        <v>0</v>
      </c>
      <c r="GA369" s="146">
        <v>0</v>
      </c>
      <c r="GB369" s="146">
        <v>0</v>
      </c>
      <c r="GC369" s="149">
        <v>0</v>
      </c>
      <c r="GD369" s="164">
        <v>82070</v>
      </c>
      <c r="GE369" s="165">
        <v>79650</v>
      </c>
      <c r="GF369" s="165">
        <v>5870</v>
      </c>
      <c r="GG369" s="165">
        <v>85520</v>
      </c>
      <c r="GH369" s="159"/>
      <c r="GI369" s="155">
        <f t="shared" ref="GI369" si="574">FG369/GE369*100</f>
        <v>47.888261142498429</v>
      </c>
      <c r="GJ369" s="155">
        <f t="shared" ref="GJ369" si="575">C369/GE369*100</f>
        <v>31.983678593848087</v>
      </c>
      <c r="GK369" s="155">
        <f t="shared" ref="GK369" si="576">AA369/GE369*100</f>
        <v>16.803515379786564</v>
      </c>
      <c r="GL369" s="155">
        <f t="shared" ref="GL369" si="577">EY369/GE369*100</f>
        <v>1.6170747018204645</v>
      </c>
      <c r="GM369" s="155">
        <f>100-SUM(GI369:GL369)</f>
        <v>1.7074701820464497</v>
      </c>
      <c r="GN369" s="155"/>
      <c r="GO369" s="155"/>
      <c r="GP369" s="147"/>
      <c r="GQ369" s="147"/>
      <c r="GR369" s="147"/>
      <c r="GS369" s="147"/>
      <c r="GT369" s="147"/>
      <c r="GU369" s="147"/>
      <c r="GV369" s="147"/>
      <c r="GW369" s="147"/>
      <c r="GX369" s="147"/>
      <c r="GY369" s="147"/>
      <c r="GZ369" s="147"/>
      <c r="HA369" s="147"/>
    </row>
    <row r="370" spans="1:209" ht="11.25" customHeight="1">
      <c r="A370" s="148">
        <v>44854</v>
      </c>
      <c r="B370" s="145"/>
      <c r="C370" s="146"/>
      <c r="D370" s="146"/>
      <c r="E370" s="149"/>
      <c r="F370" s="145"/>
      <c r="G370" s="146"/>
      <c r="H370" s="146"/>
      <c r="I370" s="149"/>
      <c r="J370" s="146"/>
      <c r="K370" s="146"/>
      <c r="L370" s="146"/>
      <c r="M370" s="146"/>
      <c r="N370" s="145"/>
      <c r="O370" s="146"/>
      <c r="P370" s="146"/>
      <c r="Q370" s="149"/>
      <c r="R370" s="145"/>
      <c r="S370" s="146"/>
      <c r="T370" s="146"/>
      <c r="U370" s="149"/>
      <c r="V370" s="145"/>
      <c r="W370" s="146"/>
      <c r="X370" s="146"/>
      <c r="Y370" s="149"/>
      <c r="Z370" s="145"/>
      <c r="AA370" s="146"/>
      <c r="AB370" s="146"/>
      <c r="AC370" s="149"/>
      <c r="AD370" s="145"/>
      <c r="AE370" s="146"/>
      <c r="AF370" s="146"/>
      <c r="AG370" s="149"/>
      <c r="AH370" s="145"/>
      <c r="AI370" s="146"/>
      <c r="AJ370" s="146"/>
      <c r="AK370" s="149"/>
      <c r="AL370" s="145"/>
      <c r="AM370" s="146"/>
      <c r="AN370" s="146"/>
      <c r="AO370" s="149"/>
      <c r="AP370" s="145"/>
      <c r="AQ370" s="146"/>
      <c r="AR370" s="146"/>
      <c r="AS370" s="149"/>
      <c r="AT370" s="145"/>
      <c r="AU370" s="146"/>
      <c r="AV370" s="146"/>
      <c r="AW370" s="149"/>
      <c r="AX370" s="145"/>
      <c r="AY370" s="146"/>
      <c r="AZ370" s="146"/>
      <c r="BA370" s="149"/>
      <c r="BB370" s="145"/>
      <c r="BC370" s="146"/>
      <c r="BD370" s="146"/>
      <c r="BE370" s="149"/>
      <c r="BF370" s="145"/>
      <c r="BG370" s="146"/>
      <c r="BH370" s="146"/>
      <c r="BI370" s="149"/>
      <c r="BJ370" s="145"/>
      <c r="BK370" s="146"/>
      <c r="BL370" s="146"/>
      <c r="BM370" s="149"/>
      <c r="BN370" s="145"/>
      <c r="BO370" s="146"/>
      <c r="BP370" s="146"/>
      <c r="BQ370" s="149"/>
      <c r="BR370" s="145"/>
      <c r="BS370" s="146"/>
      <c r="BT370" s="146"/>
      <c r="BU370" s="149"/>
      <c r="BV370" s="145"/>
      <c r="BW370" s="146"/>
      <c r="BX370" s="146"/>
      <c r="BY370" s="149"/>
      <c r="BZ370" s="145"/>
      <c r="CA370" s="146"/>
      <c r="CB370" s="146"/>
      <c r="CC370" s="149"/>
      <c r="CD370" s="145"/>
      <c r="CE370" s="146"/>
      <c r="CF370" s="146"/>
      <c r="CG370" s="149"/>
      <c r="CH370" s="145"/>
      <c r="CI370" s="146"/>
      <c r="CJ370" s="146"/>
      <c r="CK370" s="149"/>
      <c r="CL370" s="145"/>
      <c r="CM370" s="146"/>
      <c r="CN370" s="146"/>
      <c r="CO370" s="149"/>
      <c r="CP370" s="145"/>
      <c r="CQ370" s="146"/>
      <c r="CR370" s="146"/>
      <c r="CS370" s="149"/>
      <c r="CT370" s="145"/>
      <c r="CU370" s="146"/>
      <c r="CV370" s="146"/>
      <c r="CW370" s="149"/>
      <c r="CX370" s="145"/>
      <c r="CY370" s="146"/>
      <c r="CZ370" s="146"/>
      <c r="DA370" s="149"/>
      <c r="DB370" s="145"/>
      <c r="DC370" s="146"/>
      <c r="DD370" s="146"/>
      <c r="DE370" s="149"/>
      <c r="DF370" s="146"/>
      <c r="DG370" s="146"/>
      <c r="DH370" s="146"/>
      <c r="DI370" s="146"/>
      <c r="DJ370" s="145"/>
      <c r="DK370" s="146"/>
      <c r="DL370" s="146"/>
      <c r="DM370" s="149"/>
      <c r="DN370" s="145"/>
      <c r="DO370" s="146"/>
      <c r="DP370" s="146"/>
      <c r="DQ370" s="149"/>
      <c r="DR370" s="145"/>
      <c r="DS370" s="146"/>
      <c r="DT370" s="146"/>
      <c r="DU370" s="149"/>
      <c r="DV370" s="145"/>
      <c r="DW370" s="146"/>
      <c r="DX370" s="146"/>
      <c r="DY370" s="149"/>
      <c r="DZ370" s="145"/>
      <c r="EA370" s="146"/>
      <c r="EB370" s="146"/>
      <c r="EC370" s="149"/>
      <c r="ED370" s="146"/>
      <c r="EE370" s="146"/>
      <c r="EF370" s="146"/>
      <c r="EG370" s="146"/>
      <c r="EH370" s="145"/>
      <c r="EI370" s="146"/>
      <c r="EJ370" s="146"/>
      <c r="EK370" s="149"/>
      <c r="EL370" s="145"/>
      <c r="EM370" s="146"/>
      <c r="EN370" s="146"/>
      <c r="EO370" s="149"/>
      <c r="EP370" s="145"/>
      <c r="EQ370" s="146"/>
      <c r="ER370" s="146"/>
      <c r="ES370" s="149"/>
      <c r="ET370" s="145"/>
      <c r="EU370" s="146"/>
      <c r="EV370" s="146"/>
      <c r="EW370" s="149"/>
      <c r="EX370" s="145"/>
      <c r="EY370" s="146"/>
      <c r="EZ370" s="146"/>
      <c r="FA370" s="149"/>
      <c r="FB370" s="145"/>
      <c r="FC370" s="146"/>
      <c r="FD370" s="146"/>
      <c r="FE370" s="149"/>
      <c r="FF370" s="145"/>
      <c r="FG370" s="146"/>
      <c r="FH370" s="146"/>
      <c r="FI370" s="149"/>
      <c r="FJ370" s="145"/>
      <c r="FK370" s="146"/>
      <c r="FL370" s="146"/>
      <c r="FM370" s="149"/>
      <c r="FN370" s="145"/>
      <c r="FO370" s="146"/>
      <c r="FP370" s="146"/>
      <c r="FQ370" s="149"/>
      <c r="FR370" s="145"/>
      <c r="FS370" s="146"/>
      <c r="FT370" s="146"/>
      <c r="FU370" s="149"/>
      <c r="FV370" s="145"/>
      <c r="FW370" s="146"/>
      <c r="FX370" s="146"/>
      <c r="FY370" s="149"/>
      <c r="FZ370" s="145"/>
      <c r="GA370" s="146"/>
      <c r="GB370" s="146"/>
      <c r="GC370" s="149"/>
      <c r="GD370" s="164"/>
      <c r="GE370" s="165"/>
      <c r="GF370" s="165"/>
      <c r="GG370" s="165"/>
      <c r="GH370" s="159"/>
      <c r="GI370" s="155"/>
      <c r="GJ370" s="155"/>
      <c r="GK370" s="155"/>
      <c r="GL370" s="155"/>
      <c r="GM370" s="155"/>
      <c r="GN370" s="155"/>
      <c r="GO370" s="155"/>
      <c r="GP370" s="147"/>
      <c r="GQ370" s="147"/>
      <c r="GR370" s="147"/>
      <c r="GS370" s="147"/>
      <c r="GT370" s="147"/>
      <c r="GU370" s="147"/>
      <c r="GV370" s="147"/>
      <c r="GW370" s="147"/>
      <c r="GX370" s="147"/>
      <c r="GY370" s="147"/>
      <c r="GZ370" s="147"/>
      <c r="HA370" s="147"/>
    </row>
    <row r="371" spans="1:209" ht="11.25" customHeight="1">
      <c r="A371" s="148">
        <v>44885</v>
      </c>
      <c r="B371" s="145"/>
      <c r="C371" s="146"/>
      <c r="D371" s="146"/>
      <c r="E371" s="149"/>
      <c r="F371" s="145"/>
      <c r="G371" s="146"/>
      <c r="H371" s="146"/>
      <c r="I371" s="149"/>
      <c r="J371" s="146"/>
      <c r="K371" s="146"/>
      <c r="L371" s="146"/>
      <c r="M371" s="146"/>
      <c r="N371" s="145"/>
      <c r="O371" s="146"/>
      <c r="P371" s="146"/>
      <c r="Q371" s="149"/>
      <c r="R371" s="145"/>
      <c r="S371" s="146"/>
      <c r="T371" s="146"/>
      <c r="U371" s="149"/>
      <c r="V371" s="145"/>
      <c r="W371" s="146"/>
      <c r="X371" s="146"/>
      <c r="Y371" s="149"/>
      <c r="Z371" s="145"/>
      <c r="AA371" s="146"/>
      <c r="AB371" s="146"/>
      <c r="AC371" s="149"/>
      <c r="AD371" s="145"/>
      <c r="AE371" s="146"/>
      <c r="AF371" s="146"/>
      <c r="AG371" s="149"/>
      <c r="AH371" s="145"/>
      <c r="AI371" s="146"/>
      <c r="AJ371" s="146"/>
      <c r="AK371" s="149"/>
      <c r="AL371" s="145"/>
      <c r="AM371" s="146"/>
      <c r="AN371" s="146"/>
      <c r="AO371" s="149"/>
      <c r="AP371" s="145"/>
      <c r="AQ371" s="146"/>
      <c r="AR371" s="146"/>
      <c r="AS371" s="149"/>
      <c r="AT371" s="145"/>
      <c r="AU371" s="146"/>
      <c r="AV371" s="146"/>
      <c r="AW371" s="149"/>
      <c r="AX371" s="145"/>
      <c r="AY371" s="146"/>
      <c r="AZ371" s="146"/>
      <c r="BA371" s="149"/>
      <c r="BB371" s="145"/>
      <c r="BC371" s="146"/>
      <c r="BD371" s="146"/>
      <c r="BE371" s="149"/>
      <c r="BF371" s="145"/>
      <c r="BG371" s="146"/>
      <c r="BH371" s="146"/>
      <c r="BI371" s="149"/>
      <c r="BJ371" s="145"/>
      <c r="BK371" s="146"/>
      <c r="BL371" s="146"/>
      <c r="BM371" s="149"/>
      <c r="BN371" s="145"/>
      <c r="BO371" s="146"/>
      <c r="BP371" s="146"/>
      <c r="BQ371" s="149"/>
      <c r="BR371" s="145"/>
      <c r="BS371" s="146"/>
      <c r="BT371" s="146"/>
      <c r="BU371" s="149"/>
      <c r="BV371" s="145"/>
      <c r="BW371" s="146"/>
      <c r="BX371" s="146"/>
      <c r="BY371" s="149"/>
      <c r="BZ371" s="145"/>
      <c r="CA371" s="146"/>
      <c r="CB371" s="146"/>
      <c r="CC371" s="149"/>
      <c r="CD371" s="145"/>
      <c r="CE371" s="146"/>
      <c r="CF371" s="146"/>
      <c r="CG371" s="149"/>
      <c r="CH371" s="145"/>
      <c r="CI371" s="146"/>
      <c r="CJ371" s="146"/>
      <c r="CK371" s="149"/>
      <c r="CL371" s="145"/>
      <c r="CM371" s="146"/>
      <c r="CN371" s="146"/>
      <c r="CO371" s="149"/>
      <c r="CP371" s="145"/>
      <c r="CQ371" s="146"/>
      <c r="CR371" s="146"/>
      <c r="CS371" s="149"/>
      <c r="CT371" s="145"/>
      <c r="CU371" s="146"/>
      <c r="CV371" s="146"/>
      <c r="CW371" s="149"/>
      <c r="CX371" s="145"/>
      <c r="CY371" s="146"/>
      <c r="CZ371" s="146"/>
      <c r="DA371" s="149"/>
      <c r="DB371" s="145"/>
      <c r="DC371" s="146"/>
      <c r="DD371" s="146"/>
      <c r="DE371" s="149"/>
      <c r="DF371" s="146"/>
      <c r="DG371" s="146"/>
      <c r="DH371" s="146"/>
      <c r="DI371" s="146"/>
      <c r="DJ371" s="145"/>
      <c r="DK371" s="146"/>
      <c r="DL371" s="146"/>
      <c r="DM371" s="149"/>
      <c r="DN371" s="145"/>
      <c r="DO371" s="146"/>
      <c r="DP371" s="146"/>
      <c r="DQ371" s="149"/>
      <c r="DR371" s="145"/>
      <c r="DS371" s="146"/>
      <c r="DT371" s="146"/>
      <c r="DU371" s="149"/>
      <c r="DV371" s="145"/>
      <c r="DW371" s="146"/>
      <c r="DX371" s="146"/>
      <c r="DY371" s="149"/>
      <c r="DZ371" s="145"/>
      <c r="EA371" s="146"/>
      <c r="EB371" s="146"/>
      <c r="EC371" s="149"/>
      <c r="ED371" s="146"/>
      <c r="EE371" s="146"/>
      <c r="EF371" s="146"/>
      <c r="EG371" s="146"/>
      <c r="EH371" s="145"/>
      <c r="EI371" s="146"/>
      <c r="EJ371" s="146"/>
      <c r="EK371" s="149"/>
      <c r="EL371" s="145"/>
      <c r="EM371" s="146"/>
      <c r="EN371" s="146"/>
      <c r="EO371" s="149"/>
      <c r="EP371" s="145"/>
      <c r="EQ371" s="146"/>
      <c r="ER371" s="146"/>
      <c r="ES371" s="149"/>
      <c r="ET371" s="145"/>
      <c r="EU371" s="146"/>
      <c r="EV371" s="146"/>
      <c r="EW371" s="149"/>
      <c r="EX371" s="145"/>
      <c r="EY371" s="146"/>
      <c r="EZ371" s="146"/>
      <c r="FA371" s="149"/>
      <c r="FB371" s="145"/>
      <c r="FC371" s="146"/>
      <c r="FD371" s="146"/>
      <c r="FE371" s="149"/>
      <c r="FF371" s="145"/>
      <c r="FG371" s="146"/>
      <c r="FH371" s="146"/>
      <c r="FI371" s="149"/>
      <c r="FJ371" s="145"/>
      <c r="FK371" s="146"/>
      <c r="FL371" s="146"/>
      <c r="FM371" s="149"/>
      <c r="FN371" s="145"/>
      <c r="FO371" s="146"/>
      <c r="FP371" s="146"/>
      <c r="FQ371" s="149"/>
      <c r="FR371" s="145"/>
      <c r="FS371" s="146"/>
      <c r="FT371" s="146"/>
      <c r="FU371" s="149"/>
      <c r="FV371" s="145"/>
      <c r="FW371" s="146"/>
      <c r="FX371" s="146"/>
      <c r="FY371" s="149"/>
      <c r="FZ371" s="145"/>
      <c r="GA371" s="146"/>
      <c r="GB371" s="146"/>
      <c r="GC371" s="149"/>
      <c r="GD371" s="164"/>
      <c r="GE371" s="165"/>
      <c r="GF371" s="165"/>
      <c r="GG371" s="165"/>
      <c r="GH371" s="159"/>
      <c r="GI371" s="155"/>
      <c r="GJ371" s="155"/>
      <c r="GK371" s="155"/>
      <c r="GL371" s="155"/>
      <c r="GM371" s="155"/>
      <c r="GN371" s="155"/>
      <c r="GO371" s="155"/>
      <c r="GP371" s="147"/>
      <c r="GQ371" s="147"/>
      <c r="GR371" s="147"/>
      <c r="GS371" s="147"/>
      <c r="GT371" s="147"/>
      <c r="GU371" s="147"/>
      <c r="GV371" s="147"/>
      <c r="GW371" s="147"/>
      <c r="GX371" s="147"/>
      <c r="GY371" s="147"/>
      <c r="GZ371" s="147"/>
      <c r="HA371" s="147"/>
    </row>
    <row r="372" spans="1:209" ht="11.25" customHeight="1">
      <c r="A372" s="148">
        <v>44915</v>
      </c>
      <c r="B372" s="145">
        <v>33998</v>
      </c>
      <c r="C372" s="146">
        <v>28221</v>
      </c>
      <c r="D372" s="146">
        <v>2517</v>
      </c>
      <c r="E372" s="149">
        <v>30738</v>
      </c>
      <c r="F372" s="145">
        <v>0</v>
      </c>
      <c r="G372" s="146">
        <v>0</v>
      </c>
      <c r="H372" s="146">
        <v>0</v>
      </c>
      <c r="I372" s="149">
        <v>0</v>
      </c>
      <c r="J372" s="146">
        <v>0</v>
      </c>
      <c r="K372" s="146">
        <v>0</v>
      </c>
      <c r="L372" s="146">
        <v>0</v>
      </c>
      <c r="M372" s="146">
        <v>0</v>
      </c>
      <c r="N372" s="145">
        <v>0</v>
      </c>
      <c r="O372" s="146">
        <v>0</v>
      </c>
      <c r="P372" s="146">
        <v>0</v>
      </c>
      <c r="Q372" s="149">
        <v>0</v>
      </c>
      <c r="R372" s="145">
        <v>0</v>
      </c>
      <c r="S372" s="146">
        <v>0</v>
      </c>
      <c r="T372" s="146">
        <v>0</v>
      </c>
      <c r="U372" s="149">
        <v>0</v>
      </c>
      <c r="V372" s="145">
        <v>0</v>
      </c>
      <c r="W372" s="146">
        <v>0</v>
      </c>
      <c r="X372" s="146">
        <v>0</v>
      </c>
      <c r="Y372" s="149">
        <v>0</v>
      </c>
      <c r="Z372" s="145">
        <v>14295</v>
      </c>
      <c r="AA372" s="146">
        <v>14350</v>
      </c>
      <c r="AB372" s="146">
        <v>726</v>
      </c>
      <c r="AC372" s="149">
        <v>15076</v>
      </c>
      <c r="AD372" s="145">
        <v>0</v>
      </c>
      <c r="AE372" s="146">
        <v>0</v>
      </c>
      <c r="AF372" s="146">
        <v>0</v>
      </c>
      <c r="AG372" s="149">
        <v>0</v>
      </c>
      <c r="AH372" s="145">
        <v>0</v>
      </c>
      <c r="AI372" s="146">
        <v>0</v>
      </c>
      <c r="AJ372" s="146">
        <v>0</v>
      </c>
      <c r="AK372" s="149">
        <v>0</v>
      </c>
      <c r="AL372" s="145">
        <v>0</v>
      </c>
      <c r="AM372" s="146">
        <v>0</v>
      </c>
      <c r="AN372" s="146">
        <v>0</v>
      </c>
      <c r="AO372" s="149">
        <v>0</v>
      </c>
      <c r="AP372" s="145">
        <v>0</v>
      </c>
      <c r="AQ372" s="146">
        <v>0</v>
      </c>
      <c r="AR372" s="146">
        <v>0</v>
      </c>
      <c r="AS372" s="149">
        <v>0</v>
      </c>
      <c r="AT372" s="145">
        <v>0</v>
      </c>
      <c r="AU372" s="146">
        <v>0</v>
      </c>
      <c r="AV372" s="146">
        <v>0</v>
      </c>
      <c r="AW372" s="149">
        <v>0</v>
      </c>
      <c r="AX372" s="145">
        <v>0</v>
      </c>
      <c r="AY372" s="146">
        <v>0</v>
      </c>
      <c r="AZ372" s="146">
        <v>0</v>
      </c>
      <c r="BA372" s="149">
        <v>0</v>
      </c>
      <c r="BB372" s="145">
        <v>0</v>
      </c>
      <c r="BC372" s="146">
        <v>0</v>
      </c>
      <c r="BD372" s="146">
        <v>0</v>
      </c>
      <c r="BE372" s="149">
        <v>0</v>
      </c>
      <c r="BF372" s="145">
        <v>0</v>
      </c>
      <c r="BG372" s="146">
        <v>0</v>
      </c>
      <c r="BH372" s="146">
        <v>0</v>
      </c>
      <c r="BI372" s="149">
        <v>0</v>
      </c>
      <c r="BJ372" s="145">
        <v>0</v>
      </c>
      <c r="BK372" s="146">
        <v>0</v>
      </c>
      <c r="BL372" s="146">
        <v>0</v>
      </c>
      <c r="BM372" s="149">
        <v>0</v>
      </c>
      <c r="BN372" s="145">
        <v>0</v>
      </c>
      <c r="BO372" s="146">
        <v>0</v>
      </c>
      <c r="BP372" s="146">
        <v>0</v>
      </c>
      <c r="BQ372" s="149">
        <v>0</v>
      </c>
      <c r="BR372" s="145">
        <v>0</v>
      </c>
      <c r="BS372" s="146">
        <v>0</v>
      </c>
      <c r="BT372" s="146">
        <v>0</v>
      </c>
      <c r="BU372" s="149">
        <v>0</v>
      </c>
      <c r="BV372" s="145">
        <v>0</v>
      </c>
      <c r="BW372" s="146">
        <v>0</v>
      </c>
      <c r="BX372" s="146">
        <v>0</v>
      </c>
      <c r="BY372" s="149">
        <v>0</v>
      </c>
      <c r="BZ372" s="145">
        <v>0</v>
      </c>
      <c r="CA372" s="146">
        <v>0</v>
      </c>
      <c r="CB372" s="146">
        <v>0</v>
      </c>
      <c r="CC372" s="149">
        <v>0</v>
      </c>
      <c r="CD372" s="145">
        <v>0</v>
      </c>
      <c r="CE372" s="146">
        <v>0</v>
      </c>
      <c r="CF372" s="146">
        <v>0</v>
      </c>
      <c r="CG372" s="149">
        <v>0</v>
      </c>
      <c r="CH372" s="145">
        <v>0</v>
      </c>
      <c r="CI372" s="146">
        <v>0</v>
      </c>
      <c r="CJ372" s="146">
        <v>0</v>
      </c>
      <c r="CK372" s="149">
        <v>0</v>
      </c>
      <c r="CL372" s="145">
        <v>0</v>
      </c>
      <c r="CM372" s="146">
        <v>0</v>
      </c>
      <c r="CN372" s="146">
        <v>0</v>
      </c>
      <c r="CO372" s="149">
        <v>0</v>
      </c>
      <c r="CP372" s="145">
        <v>0</v>
      </c>
      <c r="CQ372" s="146">
        <v>0</v>
      </c>
      <c r="CR372" s="146">
        <v>0</v>
      </c>
      <c r="CS372" s="149">
        <v>0</v>
      </c>
      <c r="CT372" s="145">
        <v>1291</v>
      </c>
      <c r="CU372" s="146">
        <v>1585</v>
      </c>
      <c r="CV372" s="146">
        <v>30</v>
      </c>
      <c r="CW372" s="149">
        <v>1615</v>
      </c>
      <c r="CX372" s="145">
        <v>0</v>
      </c>
      <c r="CY372" s="146">
        <v>0</v>
      </c>
      <c r="CZ372" s="146">
        <v>0</v>
      </c>
      <c r="DA372" s="149">
        <v>0</v>
      </c>
      <c r="DB372" s="145">
        <v>0</v>
      </c>
      <c r="DC372" s="146">
        <v>0</v>
      </c>
      <c r="DD372" s="146">
        <v>0</v>
      </c>
      <c r="DE372" s="149">
        <v>0</v>
      </c>
      <c r="DF372" s="146">
        <v>0</v>
      </c>
      <c r="DG372" s="146">
        <v>0</v>
      </c>
      <c r="DH372" s="146">
        <v>0</v>
      </c>
      <c r="DI372" s="146">
        <v>0</v>
      </c>
      <c r="DJ372" s="145">
        <v>149</v>
      </c>
      <c r="DK372" s="146">
        <v>148</v>
      </c>
      <c r="DL372" s="146">
        <v>0</v>
      </c>
      <c r="DM372" s="149">
        <v>148</v>
      </c>
      <c r="DN372" s="145">
        <v>0</v>
      </c>
      <c r="DO372" s="146">
        <v>0</v>
      </c>
      <c r="DP372" s="146">
        <v>0</v>
      </c>
      <c r="DQ372" s="149">
        <v>0</v>
      </c>
      <c r="DR372" s="145">
        <v>0</v>
      </c>
      <c r="DS372" s="146">
        <v>0</v>
      </c>
      <c r="DT372" s="146">
        <v>0</v>
      </c>
      <c r="DU372" s="149">
        <v>0</v>
      </c>
      <c r="DV372" s="145">
        <v>0</v>
      </c>
      <c r="DW372" s="146">
        <v>0</v>
      </c>
      <c r="DX372" s="146">
        <v>0</v>
      </c>
      <c r="DY372" s="149">
        <v>0</v>
      </c>
      <c r="DZ372" s="145">
        <v>0</v>
      </c>
      <c r="EA372" s="146">
        <v>0</v>
      </c>
      <c r="EB372" s="146">
        <v>0</v>
      </c>
      <c r="EC372" s="149">
        <v>0</v>
      </c>
      <c r="ED372" s="146">
        <v>0</v>
      </c>
      <c r="EE372" s="146">
        <v>0</v>
      </c>
      <c r="EF372" s="146">
        <v>0</v>
      </c>
      <c r="EG372" s="146">
        <v>0</v>
      </c>
      <c r="EH372" s="145">
        <v>0</v>
      </c>
      <c r="EI372" s="146">
        <v>0</v>
      </c>
      <c r="EJ372" s="146">
        <v>0</v>
      </c>
      <c r="EK372" s="149">
        <v>0</v>
      </c>
      <c r="EL372" s="145">
        <v>0</v>
      </c>
      <c r="EM372" s="146">
        <v>0</v>
      </c>
      <c r="EN372" s="146">
        <v>0</v>
      </c>
      <c r="EO372" s="149">
        <v>0</v>
      </c>
      <c r="EP372" s="145">
        <v>0</v>
      </c>
      <c r="EQ372" s="146">
        <v>0</v>
      </c>
      <c r="ER372" s="146">
        <v>0</v>
      </c>
      <c r="ES372" s="149">
        <v>0</v>
      </c>
      <c r="ET372" s="145">
        <v>0</v>
      </c>
      <c r="EU372" s="146">
        <v>0</v>
      </c>
      <c r="EV372" s="146">
        <v>0</v>
      </c>
      <c r="EW372" s="149">
        <v>0</v>
      </c>
      <c r="EX372" s="145">
        <v>1312</v>
      </c>
      <c r="EY372" s="146">
        <v>983</v>
      </c>
      <c r="EZ372" s="146">
        <v>73</v>
      </c>
      <c r="FA372" s="149">
        <v>1056</v>
      </c>
      <c r="FB372" s="145">
        <v>0</v>
      </c>
      <c r="FC372" s="146">
        <v>0</v>
      </c>
      <c r="FD372" s="146">
        <v>0</v>
      </c>
      <c r="FE372" s="149">
        <v>0</v>
      </c>
      <c r="FF372" s="145">
        <v>40518</v>
      </c>
      <c r="FG372" s="146">
        <v>40391</v>
      </c>
      <c r="FH372" s="146">
        <v>1861</v>
      </c>
      <c r="FI372" s="149">
        <v>42252</v>
      </c>
      <c r="FJ372" s="145">
        <v>0</v>
      </c>
      <c r="FK372" s="146">
        <v>0</v>
      </c>
      <c r="FL372" s="146">
        <v>0</v>
      </c>
      <c r="FM372" s="149">
        <v>0</v>
      </c>
      <c r="FN372" s="145">
        <v>0</v>
      </c>
      <c r="FO372" s="146">
        <v>0</v>
      </c>
      <c r="FP372" s="146">
        <v>0</v>
      </c>
      <c r="FQ372" s="149">
        <v>0</v>
      </c>
      <c r="FR372" s="145">
        <v>0</v>
      </c>
      <c r="FS372" s="146">
        <v>0</v>
      </c>
      <c r="FT372" s="146">
        <v>0</v>
      </c>
      <c r="FU372" s="149">
        <v>0</v>
      </c>
      <c r="FV372" s="145">
        <v>0</v>
      </c>
      <c r="FW372" s="146">
        <v>0</v>
      </c>
      <c r="FX372" s="146">
        <v>0</v>
      </c>
      <c r="FY372" s="149">
        <v>0</v>
      </c>
      <c r="FZ372" s="145">
        <v>0</v>
      </c>
      <c r="GA372" s="146">
        <v>0</v>
      </c>
      <c r="GB372" s="146">
        <v>0</v>
      </c>
      <c r="GC372" s="149">
        <v>0</v>
      </c>
      <c r="GD372" s="164">
        <v>91563</v>
      </c>
      <c r="GE372" s="165">
        <v>85678</v>
      </c>
      <c r="GF372" s="165">
        <v>5207</v>
      </c>
      <c r="GG372" s="165">
        <v>90885</v>
      </c>
      <c r="GH372" s="159"/>
      <c r="GI372" s="155">
        <f t="shared" ref="GI372" si="578">FG372/GE372*100</f>
        <v>47.142790447956301</v>
      </c>
      <c r="GJ372" s="155">
        <f t="shared" ref="GJ372" si="579">C372/GE372*100</f>
        <v>32.938443941268467</v>
      </c>
      <c r="GK372" s="155">
        <f t="shared" ref="GK372" si="580">AA372/GE372*100</f>
        <v>16.748756973785568</v>
      </c>
      <c r="GL372" s="155">
        <f t="shared" ref="GL372" si="581">EY372/GE372*100</f>
        <v>1.1473190317234296</v>
      </c>
      <c r="GM372" s="155">
        <f>100-SUM(GI372:GL372)</f>
        <v>2.0226896052662511</v>
      </c>
      <c r="GN372" s="155"/>
      <c r="GO372" s="155"/>
      <c r="GP372" s="147"/>
      <c r="GQ372" s="147"/>
      <c r="GR372" s="147"/>
      <c r="GS372" s="147"/>
      <c r="GT372" s="147"/>
      <c r="GU372" s="147"/>
      <c r="GV372" s="147"/>
      <c r="GW372" s="147"/>
      <c r="GX372" s="147"/>
      <c r="GY372" s="147"/>
      <c r="GZ372" s="147"/>
      <c r="HA372" s="147"/>
    </row>
    <row r="373" spans="1:209" ht="11.25" customHeight="1">
      <c r="A373" s="148">
        <v>44946</v>
      </c>
      <c r="B373" s="145"/>
      <c r="C373" s="146"/>
      <c r="D373" s="146"/>
      <c r="E373" s="149"/>
      <c r="F373" s="145"/>
      <c r="G373" s="146"/>
      <c r="H373" s="146"/>
      <c r="I373" s="149"/>
      <c r="J373" s="146"/>
      <c r="K373" s="146"/>
      <c r="L373" s="146"/>
      <c r="M373" s="146"/>
      <c r="N373" s="145"/>
      <c r="O373" s="146"/>
      <c r="P373" s="146"/>
      <c r="Q373" s="149"/>
      <c r="R373" s="145"/>
      <c r="S373" s="146"/>
      <c r="T373" s="146"/>
      <c r="U373" s="149"/>
      <c r="V373" s="145"/>
      <c r="W373" s="146"/>
      <c r="X373" s="146"/>
      <c r="Y373" s="149"/>
      <c r="Z373" s="145"/>
      <c r="AA373" s="146"/>
      <c r="AB373" s="146"/>
      <c r="AC373" s="149"/>
      <c r="AD373" s="145"/>
      <c r="AE373" s="146"/>
      <c r="AF373" s="146"/>
      <c r="AG373" s="149"/>
      <c r="AH373" s="145"/>
      <c r="AI373" s="146"/>
      <c r="AJ373" s="146"/>
      <c r="AK373" s="149"/>
      <c r="AL373" s="145"/>
      <c r="AM373" s="146"/>
      <c r="AN373" s="146"/>
      <c r="AO373" s="149"/>
      <c r="AP373" s="145"/>
      <c r="AQ373" s="146"/>
      <c r="AR373" s="146"/>
      <c r="AS373" s="149"/>
      <c r="AT373" s="145"/>
      <c r="AU373" s="146"/>
      <c r="AV373" s="146"/>
      <c r="AW373" s="149"/>
      <c r="AX373" s="145"/>
      <c r="AY373" s="146"/>
      <c r="AZ373" s="146"/>
      <c r="BA373" s="149"/>
      <c r="BB373" s="145"/>
      <c r="BC373" s="146"/>
      <c r="BD373" s="146"/>
      <c r="BE373" s="149"/>
      <c r="BF373" s="145"/>
      <c r="BG373" s="146"/>
      <c r="BH373" s="146"/>
      <c r="BI373" s="149"/>
      <c r="BJ373" s="145"/>
      <c r="BK373" s="146"/>
      <c r="BL373" s="146"/>
      <c r="BM373" s="149"/>
      <c r="BN373" s="145"/>
      <c r="BO373" s="146"/>
      <c r="BP373" s="146"/>
      <c r="BQ373" s="149"/>
      <c r="BR373" s="145"/>
      <c r="BS373" s="146"/>
      <c r="BT373" s="146"/>
      <c r="BU373" s="149"/>
      <c r="BV373" s="145"/>
      <c r="BW373" s="146"/>
      <c r="BX373" s="146"/>
      <c r="BY373" s="149"/>
      <c r="BZ373" s="145"/>
      <c r="CA373" s="146"/>
      <c r="CB373" s="146"/>
      <c r="CC373" s="149"/>
      <c r="CD373" s="145"/>
      <c r="CE373" s="146"/>
      <c r="CF373" s="146"/>
      <c r="CG373" s="149"/>
      <c r="CH373" s="145"/>
      <c r="CI373" s="146"/>
      <c r="CJ373" s="146"/>
      <c r="CK373" s="149"/>
      <c r="CL373" s="145"/>
      <c r="CM373" s="146"/>
      <c r="CN373" s="146"/>
      <c r="CO373" s="149"/>
      <c r="CP373" s="145"/>
      <c r="CQ373" s="146"/>
      <c r="CR373" s="146"/>
      <c r="CS373" s="149"/>
      <c r="CT373" s="145"/>
      <c r="CU373" s="146"/>
      <c r="CV373" s="146"/>
      <c r="CW373" s="149"/>
      <c r="CX373" s="145"/>
      <c r="CY373" s="146"/>
      <c r="CZ373" s="146"/>
      <c r="DA373" s="149"/>
      <c r="DB373" s="145"/>
      <c r="DC373" s="146"/>
      <c r="DD373" s="146"/>
      <c r="DE373" s="149"/>
      <c r="DF373" s="146"/>
      <c r="DG373" s="146"/>
      <c r="DH373" s="146"/>
      <c r="DI373" s="146"/>
      <c r="DJ373" s="145"/>
      <c r="DK373" s="146"/>
      <c r="DL373" s="146"/>
      <c r="DM373" s="149"/>
      <c r="DN373" s="145"/>
      <c r="DO373" s="146"/>
      <c r="DP373" s="146"/>
      <c r="DQ373" s="149"/>
      <c r="DR373" s="145"/>
      <c r="DS373" s="146"/>
      <c r="DT373" s="146"/>
      <c r="DU373" s="149"/>
      <c r="DV373" s="145"/>
      <c r="DW373" s="146"/>
      <c r="DX373" s="146"/>
      <c r="DY373" s="149"/>
      <c r="DZ373" s="145"/>
      <c r="EA373" s="146"/>
      <c r="EB373" s="146"/>
      <c r="EC373" s="149"/>
      <c r="ED373" s="146"/>
      <c r="EE373" s="146"/>
      <c r="EF373" s="146"/>
      <c r="EG373" s="146"/>
      <c r="EH373" s="145"/>
      <c r="EI373" s="146"/>
      <c r="EJ373" s="146"/>
      <c r="EK373" s="149"/>
      <c r="EL373" s="145"/>
      <c r="EM373" s="146"/>
      <c r="EN373" s="146"/>
      <c r="EO373" s="149"/>
      <c r="EP373" s="145"/>
      <c r="EQ373" s="146"/>
      <c r="ER373" s="146"/>
      <c r="ES373" s="149"/>
      <c r="ET373" s="145"/>
      <c r="EU373" s="146"/>
      <c r="EV373" s="146"/>
      <c r="EW373" s="149"/>
      <c r="EX373" s="145"/>
      <c r="EY373" s="146"/>
      <c r="EZ373" s="146"/>
      <c r="FA373" s="149"/>
      <c r="FB373" s="145"/>
      <c r="FC373" s="146"/>
      <c r="FD373" s="146"/>
      <c r="FE373" s="149"/>
      <c r="FF373" s="145"/>
      <c r="FG373" s="146"/>
      <c r="FH373" s="146"/>
      <c r="FI373" s="149"/>
      <c r="FJ373" s="145"/>
      <c r="FK373" s="146"/>
      <c r="FL373" s="146"/>
      <c r="FM373" s="149"/>
      <c r="FN373" s="145"/>
      <c r="FO373" s="146"/>
      <c r="FP373" s="146"/>
      <c r="FQ373" s="149"/>
      <c r="FR373" s="145"/>
      <c r="FS373" s="146"/>
      <c r="FT373" s="146"/>
      <c r="FU373" s="149"/>
      <c r="FV373" s="145"/>
      <c r="FW373" s="146"/>
      <c r="FX373" s="146"/>
      <c r="FY373" s="149"/>
      <c r="FZ373" s="145"/>
      <c r="GA373" s="146"/>
      <c r="GB373" s="146"/>
      <c r="GC373" s="149"/>
      <c r="GD373" s="164"/>
      <c r="GE373" s="165"/>
      <c r="GF373" s="165"/>
      <c r="GG373" s="165"/>
      <c r="GH373" s="159"/>
      <c r="GI373" s="155"/>
      <c r="GJ373" s="155"/>
      <c r="GK373" s="155"/>
      <c r="GL373" s="155"/>
      <c r="GM373" s="155"/>
      <c r="GN373" s="155"/>
      <c r="GO373" s="155"/>
      <c r="GP373" s="147"/>
      <c r="GQ373" s="147"/>
      <c r="GR373" s="147"/>
      <c r="GS373" s="147"/>
      <c r="GT373" s="147"/>
      <c r="GU373" s="147"/>
      <c r="GV373" s="147"/>
      <c r="GW373" s="147"/>
      <c r="GX373" s="147"/>
      <c r="GY373" s="147"/>
      <c r="GZ373" s="147"/>
      <c r="HA373" s="147"/>
    </row>
    <row r="374" spans="1:209" ht="11.25" customHeight="1">
      <c r="A374" s="148">
        <v>44977</v>
      </c>
      <c r="B374" s="145"/>
      <c r="C374" s="146"/>
      <c r="D374" s="146"/>
      <c r="E374" s="149"/>
      <c r="F374" s="145"/>
      <c r="G374" s="146"/>
      <c r="H374" s="146"/>
      <c r="I374" s="149"/>
      <c r="J374" s="146"/>
      <c r="K374" s="146"/>
      <c r="L374" s="146"/>
      <c r="M374" s="146"/>
      <c r="N374" s="145"/>
      <c r="O374" s="146"/>
      <c r="P374" s="146"/>
      <c r="Q374" s="149"/>
      <c r="R374" s="145"/>
      <c r="S374" s="146"/>
      <c r="T374" s="146"/>
      <c r="U374" s="149"/>
      <c r="V374" s="145"/>
      <c r="W374" s="146"/>
      <c r="X374" s="146"/>
      <c r="Y374" s="149"/>
      <c r="Z374" s="145"/>
      <c r="AA374" s="146"/>
      <c r="AB374" s="146"/>
      <c r="AC374" s="149"/>
      <c r="AD374" s="145"/>
      <c r="AE374" s="146"/>
      <c r="AF374" s="146"/>
      <c r="AG374" s="149"/>
      <c r="AH374" s="145"/>
      <c r="AI374" s="146"/>
      <c r="AJ374" s="146"/>
      <c r="AK374" s="149"/>
      <c r="AL374" s="145"/>
      <c r="AM374" s="146"/>
      <c r="AN374" s="146"/>
      <c r="AO374" s="149"/>
      <c r="AP374" s="145"/>
      <c r="AQ374" s="146"/>
      <c r="AR374" s="146"/>
      <c r="AS374" s="149"/>
      <c r="AT374" s="145"/>
      <c r="AU374" s="146"/>
      <c r="AV374" s="146"/>
      <c r="AW374" s="149"/>
      <c r="AX374" s="145"/>
      <c r="AY374" s="146"/>
      <c r="AZ374" s="146"/>
      <c r="BA374" s="149"/>
      <c r="BB374" s="145"/>
      <c r="BC374" s="146"/>
      <c r="BD374" s="146"/>
      <c r="BE374" s="149"/>
      <c r="BF374" s="145"/>
      <c r="BG374" s="146"/>
      <c r="BH374" s="146"/>
      <c r="BI374" s="149"/>
      <c r="BJ374" s="145"/>
      <c r="BK374" s="146"/>
      <c r="BL374" s="146"/>
      <c r="BM374" s="149"/>
      <c r="BN374" s="145"/>
      <c r="BO374" s="146"/>
      <c r="BP374" s="146"/>
      <c r="BQ374" s="149"/>
      <c r="BR374" s="145"/>
      <c r="BS374" s="146"/>
      <c r="BT374" s="146"/>
      <c r="BU374" s="149"/>
      <c r="BV374" s="145"/>
      <c r="BW374" s="146"/>
      <c r="BX374" s="146"/>
      <c r="BY374" s="149"/>
      <c r="BZ374" s="145"/>
      <c r="CA374" s="146"/>
      <c r="CB374" s="146"/>
      <c r="CC374" s="149"/>
      <c r="CD374" s="145"/>
      <c r="CE374" s="146"/>
      <c r="CF374" s="146"/>
      <c r="CG374" s="149"/>
      <c r="CH374" s="145"/>
      <c r="CI374" s="146"/>
      <c r="CJ374" s="146"/>
      <c r="CK374" s="149"/>
      <c r="CL374" s="145"/>
      <c r="CM374" s="146"/>
      <c r="CN374" s="146"/>
      <c r="CO374" s="149"/>
      <c r="CP374" s="145"/>
      <c r="CQ374" s="146"/>
      <c r="CR374" s="146"/>
      <c r="CS374" s="149"/>
      <c r="CT374" s="145"/>
      <c r="CU374" s="146"/>
      <c r="CV374" s="146"/>
      <c r="CW374" s="149"/>
      <c r="CX374" s="145"/>
      <c r="CY374" s="146"/>
      <c r="CZ374" s="146"/>
      <c r="DA374" s="149"/>
      <c r="DB374" s="145"/>
      <c r="DC374" s="146"/>
      <c r="DD374" s="146"/>
      <c r="DE374" s="149"/>
      <c r="DF374" s="146"/>
      <c r="DG374" s="146"/>
      <c r="DH374" s="146"/>
      <c r="DI374" s="146"/>
      <c r="DJ374" s="145"/>
      <c r="DK374" s="146"/>
      <c r="DL374" s="146"/>
      <c r="DM374" s="149"/>
      <c r="DN374" s="145"/>
      <c r="DO374" s="146"/>
      <c r="DP374" s="146"/>
      <c r="DQ374" s="149"/>
      <c r="DR374" s="145"/>
      <c r="DS374" s="146"/>
      <c r="DT374" s="146"/>
      <c r="DU374" s="149"/>
      <c r="DV374" s="145"/>
      <c r="DW374" s="146"/>
      <c r="DX374" s="146"/>
      <c r="DY374" s="149"/>
      <c r="DZ374" s="145"/>
      <c r="EA374" s="146"/>
      <c r="EB374" s="146"/>
      <c r="EC374" s="149"/>
      <c r="ED374" s="146"/>
      <c r="EE374" s="146"/>
      <c r="EF374" s="146"/>
      <c r="EG374" s="146"/>
      <c r="EH374" s="145"/>
      <c r="EI374" s="146"/>
      <c r="EJ374" s="146"/>
      <c r="EK374" s="149"/>
      <c r="EL374" s="145"/>
      <c r="EM374" s="146"/>
      <c r="EN374" s="146"/>
      <c r="EO374" s="149"/>
      <c r="EP374" s="145"/>
      <c r="EQ374" s="146"/>
      <c r="ER374" s="146"/>
      <c r="ES374" s="149"/>
      <c r="ET374" s="145"/>
      <c r="EU374" s="146"/>
      <c r="EV374" s="146"/>
      <c r="EW374" s="149"/>
      <c r="EX374" s="145"/>
      <c r="EY374" s="146"/>
      <c r="EZ374" s="146"/>
      <c r="FA374" s="149"/>
      <c r="FB374" s="145"/>
      <c r="FC374" s="146"/>
      <c r="FD374" s="146"/>
      <c r="FE374" s="149"/>
      <c r="FF374" s="145"/>
      <c r="FG374" s="146"/>
      <c r="FH374" s="146"/>
      <c r="FI374" s="149"/>
      <c r="FJ374" s="145"/>
      <c r="FK374" s="146"/>
      <c r="FL374" s="146"/>
      <c r="FM374" s="149"/>
      <c r="FN374" s="145"/>
      <c r="FO374" s="146"/>
      <c r="FP374" s="146"/>
      <c r="FQ374" s="149"/>
      <c r="FR374" s="145"/>
      <c r="FS374" s="146"/>
      <c r="FT374" s="146"/>
      <c r="FU374" s="149"/>
      <c r="FV374" s="145"/>
      <c r="FW374" s="146"/>
      <c r="FX374" s="146"/>
      <c r="FY374" s="149"/>
      <c r="FZ374" s="145"/>
      <c r="GA374" s="146"/>
      <c r="GB374" s="146"/>
      <c r="GC374" s="149"/>
      <c r="GD374" s="164"/>
      <c r="GE374" s="165"/>
      <c r="GF374" s="165"/>
      <c r="GG374" s="165"/>
      <c r="GH374" s="159"/>
      <c r="GI374" s="155"/>
      <c r="GJ374" s="155"/>
      <c r="GK374" s="155"/>
      <c r="GL374" s="155"/>
      <c r="GM374" s="155"/>
      <c r="GN374" s="155"/>
      <c r="GO374" s="155"/>
      <c r="GP374" s="147"/>
      <c r="GQ374" s="147"/>
      <c r="GR374" s="147"/>
      <c r="GS374" s="147"/>
      <c r="GT374" s="147"/>
      <c r="GU374" s="147"/>
      <c r="GV374" s="147"/>
      <c r="GW374" s="147"/>
      <c r="GX374" s="147"/>
      <c r="GY374" s="147"/>
      <c r="GZ374" s="147"/>
      <c r="HA374" s="147"/>
    </row>
    <row r="375" spans="1:209" ht="11.25" customHeight="1">
      <c r="A375" s="148">
        <v>45005</v>
      </c>
      <c r="B375" s="145">
        <v>39095</v>
      </c>
      <c r="C375" s="146">
        <v>37811</v>
      </c>
      <c r="D375" s="146">
        <v>2680</v>
      </c>
      <c r="E375" s="149">
        <v>40491</v>
      </c>
      <c r="F375" s="145">
        <v>0</v>
      </c>
      <c r="G375" s="146">
        <v>0</v>
      </c>
      <c r="H375" s="146">
        <v>0</v>
      </c>
      <c r="I375" s="149">
        <v>0</v>
      </c>
      <c r="J375" s="146">
        <v>0</v>
      </c>
      <c r="K375" s="146">
        <v>0</v>
      </c>
      <c r="L375" s="146">
        <v>0</v>
      </c>
      <c r="M375" s="146">
        <v>0</v>
      </c>
      <c r="N375" s="145">
        <v>0</v>
      </c>
      <c r="O375" s="146">
        <v>0</v>
      </c>
      <c r="P375" s="146">
        <v>0</v>
      </c>
      <c r="Q375" s="149">
        <v>0</v>
      </c>
      <c r="R375" s="145">
        <v>0</v>
      </c>
      <c r="S375" s="146">
        <v>0</v>
      </c>
      <c r="T375" s="146">
        <v>0</v>
      </c>
      <c r="U375" s="149">
        <v>0</v>
      </c>
      <c r="V375" s="145">
        <v>0</v>
      </c>
      <c r="W375" s="146">
        <v>0</v>
      </c>
      <c r="X375" s="146">
        <v>0</v>
      </c>
      <c r="Y375" s="149">
        <v>0</v>
      </c>
      <c r="Z375" s="145">
        <v>20721</v>
      </c>
      <c r="AA375" s="146">
        <v>21474</v>
      </c>
      <c r="AB375" s="146">
        <v>798</v>
      </c>
      <c r="AC375" s="149">
        <v>22272</v>
      </c>
      <c r="AD375" s="145">
        <v>0</v>
      </c>
      <c r="AE375" s="146">
        <v>0</v>
      </c>
      <c r="AF375" s="146">
        <v>0</v>
      </c>
      <c r="AG375" s="149">
        <v>0</v>
      </c>
      <c r="AH375" s="145">
        <v>0</v>
      </c>
      <c r="AI375" s="146">
        <v>0</v>
      </c>
      <c r="AJ375" s="146">
        <v>0</v>
      </c>
      <c r="AK375" s="149">
        <v>0</v>
      </c>
      <c r="AL375" s="145">
        <v>0</v>
      </c>
      <c r="AM375" s="146">
        <v>0</v>
      </c>
      <c r="AN375" s="146">
        <v>0</v>
      </c>
      <c r="AO375" s="149">
        <v>0</v>
      </c>
      <c r="AP375" s="145">
        <v>0</v>
      </c>
      <c r="AQ375" s="146">
        <v>0</v>
      </c>
      <c r="AR375" s="146">
        <v>0</v>
      </c>
      <c r="AS375" s="149">
        <v>0</v>
      </c>
      <c r="AT375" s="145">
        <v>0</v>
      </c>
      <c r="AU375" s="146">
        <v>0</v>
      </c>
      <c r="AV375" s="146">
        <v>0</v>
      </c>
      <c r="AW375" s="149">
        <v>0</v>
      </c>
      <c r="AX375" s="145">
        <v>0</v>
      </c>
      <c r="AY375" s="146">
        <v>0</v>
      </c>
      <c r="AZ375" s="146">
        <v>0</v>
      </c>
      <c r="BA375" s="149">
        <v>0</v>
      </c>
      <c r="BB375" s="145">
        <v>0</v>
      </c>
      <c r="BC375" s="146">
        <v>0</v>
      </c>
      <c r="BD375" s="146">
        <v>0</v>
      </c>
      <c r="BE375" s="149">
        <v>0</v>
      </c>
      <c r="BF375" s="145">
        <v>0</v>
      </c>
      <c r="BG375" s="146">
        <v>0</v>
      </c>
      <c r="BH375" s="146">
        <v>0</v>
      </c>
      <c r="BI375" s="149">
        <v>0</v>
      </c>
      <c r="BJ375" s="145">
        <v>0</v>
      </c>
      <c r="BK375" s="146">
        <v>0</v>
      </c>
      <c r="BL375" s="146">
        <v>0</v>
      </c>
      <c r="BM375" s="149">
        <v>0</v>
      </c>
      <c r="BN375" s="145">
        <v>0</v>
      </c>
      <c r="BO375" s="146">
        <v>0</v>
      </c>
      <c r="BP375" s="146">
        <v>0</v>
      </c>
      <c r="BQ375" s="149">
        <v>0</v>
      </c>
      <c r="BR375" s="145">
        <v>0</v>
      </c>
      <c r="BS375" s="146">
        <v>0</v>
      </c>
      <c r="BT375" s="146">
        <v>0</v>
      </c>
      <c r="BU375" s="149">
        <v>0</v>
      </c>
      <c r="BV375" s="145">
        <v>0</v>
      </c>
      <c r="BW375" s="146">
        <v>0</v>
      </c>
      <c r="BX375" s="146">
        <v>0</v>
      </c>
      <c r="BY375" s="149">
        <v>0</v>
      </c>
      <c r="BZ375" s="145">
        <v>0</v>
      </c>
      <c r="CA375" s="146">
        <v>0</v>
      </c>
      <c r="CB375" s="146">
        <v>0</v>
      </c>
      <c r="CC375" s="149">
        <v>0</v>
      </c>
      <c r="CD375" s="145">
        <v>0</v>
      </c>
      <c r="CE375" s="146">
        <v>0</v>
      </c>
      <c r="CF375" s="146">
        <v>0</v>
      </c>
      <c r="CG375" s="149">
        <v>0</v>
      </c>
      <c r="CH375" s="145">
        <v>0</v>
      </c>
      <c r="CI375" s="146">
        <v>0</v>
      </c>
      <c r="CJ375" s="146">
        <v>0</v>
      </c>
      <c r="CK375" s="149">
        <v>0</v>
      </c>
      <c r="CL375" s="145">
        <v>0</v>
      </c>
      <c r="CM375" s="146">
        <v>0</v>
      </c>
      <c r="CN375" s="146">
        <v>0</v>
      </c>
      <c r="CO375" s="149">
        <v>0</v>
      </c>
      <c r="CP375" s="145">
        <v>0</v>
      </c>
      <c r="CQ375" s="146">
        <v>0</v>
      </c>
      <c r="CR375" s="146">
        <v>0</v>
      </c>
      <c r="CS375" s="149">
        <v>0</v>
      </c>
      <c r="CT375" s="145">
        <v>2107</v>
      </c>
      <c r="CU375" s="146">
        <v>2168</v>
      </c>
      <c r="CV375" s="146">
        <v>11</v>
      </c>
      <c r="CW375" s="149">
        <v>2179</v>
      </c>
      <c r="CX375" s="145">
        <v>0</v>
      </c>
      <c r="CY375" s="146">
        <v>0</v>
      </c>
      <c r="CZ375" s="146">
        <v>0</v>
      </c>
      <c r="DA375" s="149">
        <v>0</v>
      </c>
      <c r="DB375" s="145">
        <v>0</v>
      </c>
      <c r="DC375" s="146">
        <v>0</v>
      </c>
      <c r="DD375" s="146">
        <v>0</v>
      </c>
      <c r="DE375" s="149">
        <v>0</v>
      </c>
      <c r="DF375" s="146">
        <v>0</v>
      </c>
      <c r="DG375" s="146">
        <v>0</v>
      </c>
      <c r="DH375" s="146">
        <v>0</v>
      </c>
      <c r="DI375" s="146">
        <v>0</v>
      </c>
      <c r="DJ375" s="145">
        <v>421</v>
      </c>
      <c r="DK375" s="146">
        <v>421</v>
      </c>
      <c r="DL375" s="146">
        <v>0</v>
      </c>
      <c r="DM375" s="149">
        <v>421</v>
      </c>
      <c r="DN375" s="145">
        <v>0</v>
      </c>
      <c r="DO375" s="146">
        <v>0</v>
      </c>
      <c r="DP375" s="146">
        <v>0</v>
      </c>
      <c r="DQ375" s="149">
        <v>0</v>
      </c>
      <c r="DR375" s="145">
        <v>0</v>
      </c>
      <c r="DS375" s="146">
        <v>0</v>
      </c>
      <c r="DT375" s="146">
        <v>0</v>
      </c>
      <c r="DU375" s="149">
        <v>0</v>
      </c>
      <c r="DV375" s="145">
        <v>0</v>
      </c>
      <c r="DW375" s="146">
        <v>0</v>
      </c>
      <c r="DX375" s="146">
        <v>0</v>
      </c>
      <c r="DY375" s="149">
        <v>0</v>
      </c>
      <c r="DZ375" s="145">
        <v>0</v>
      </c>
      <c r="EA375" s="146">
        <v>0</v>
      </c>
      <c r="EB375" s="146">
        <v>0</v>
      </c>
      <c r="EC375" s="149">
        <v>0</v>
      </c>
      <c r="ED375" s="146">
        <v>0</v>
      </c>
      <c r="EE375" s="146">
        <v>0</v>
      </c>
      <c r="EF375" s="146">
        <v>0</v>
      </c>
      <c r="EG375" s="146">
        <v>0</v>
      </c>
      <c r="EH375" s="145">
        <v>0</v>
      </c>
      <c r="EI375" s="146">
        <v>0</v>
      </c>
      <c r="EJ375" s="146">
        <v>0</v>
      </c>
      <c r="EK375" s="149">
        <v>0</v>
      </c>
      <c r="EL375" s="145">
        <v>0</v>
      </c>
      <c r="EM375" s="146">
        <v>0</v>
      </c>
      <c r="EN375" s="146">
        <v>0</v>
      </c>
      <c r="EO375" s="149">
        <v>0</v>
      </c>
      <c r="EP375" s="145">
        <v>0</v>
      </c>
      <c r="EQ375" s="146">
        <v>0</v>
      </c>
      <c r="ER375" s="146">
        <v>0</v>
      </c>
      <c r="ES375" s="149">
        <v>0</v>
      </c>
      <c r="ET375" s="145">
        <v>0</v>
      </c>
      <c r="EU375" s="146">
        <v>0</v>
      </c>
      <c r="EV375" s="146">
        <v>0</v>
      </c>
      <c r="EW375" s="149">
        <v>0</v>
      </c>
      <c r="EX375" s="145">
        <v>1718</v>
      </c>
      <c r="EY375" s="146">
        <v>1681</v>
      </c>
      <c r="EZ375" s="146">
        <v>18</v>
      </c>
      <c r="FA375" s="149">
        <v>1699</v>
      </c>
      <c r="FB375" s="145">
        <v>0</v>
      </c>
      <c r="FC375" s="146">
        <v>0</v>
      </c>
      <c r="FD375" s="146">
        <v>0</v>
      </c>
      <c r="FE375" s="149">
        <v>0</v>
      </c>
      <c r="FF375" s="145">
        <v>52609</v>
      </c>
      <c r="FG375" s="146">
        <v>54435</v>
      </c>
      <c r="FH375" s="146">
        <v>1527</v>
      </c>
      <c r="FI375" s="149">
        <v>55962</v>
      </c>
      <c r="FJ375" s="145">
        <v>0</v>
      </c>
      <c r="FK375" s="146">
        <v>0</v>
      </c>
      <c r="FL375" s="146">
        <v>0</v>
      </c>
      <c r="FM375" s="149">
        <v>0</v>
      </c>
      <c r="FN375" s="145">
        <v>0</v>
      </c>
      <c r="FO375" s="146">
        <v>0</v>
      </c>
      <c r="FP375" s="146">
        <v>0</v>
      </c>
      <c r="FQ375" s="149">
        <v>0</v>
      </c>
      <c r="FR375" s="145">
        <v>0</v>
      </c>
      <c r="FS375" s="146">
        <v>0</v>
      </c>
      <c r="FT375" s="146">
        <v>0</v>
      </c>
      <c r="FU375" s="149">
        <v>0</v>
      </c>
      <c r="FV375" s="145">
        <v>0</v>
      </c>
      <c r="FW375" s="146">
        <v>0</v>
      </c>
      <c r="FX375" s="146">
        <v>0</v>
      </c>
      <c r="FY375" s="149">
        <v>0</v>
      </c>
      <c r="FZ375" s="145">
        <v>0</v>
      </c>
      <c r="GA375" s="146">
        <v>0</v>
      </c>
      <c r="GB375" s="146">
        <v>0</v>
      </c>
      <c r="GC375" s="149">
        <v>0</v>
      </c>
      <c r="GD375" s="164">
        <v>116671</v>
      </c>
      <c r="GE375" s="165">
        <v>117990</v>
      </c>
      <c r="GF375" s="165">
        <v>5034</v>
      </c>
      <c r="GG375" s="165">
        <v>123024</v>
      </c>
      <c r="GH375" s="159"/>
      <c r="GI375" s="155">
        <f t="shared" ref="GI375" si="582">FG375/GE375*100</f>
        <v>46.135265700483089</v>
      </c>
      <c r="GJ375" s="155">
        <f t="shared" ref="GJ375" si="583">C375/GE375*100</f>
        <v>32.045936096279348</v>
      </c>
      <c r="GK375" s="155">
        <f t="shared" ref="GK375" si="584">AA375/GE375*100</f>
        <v>18.199847444698701</v>
      </c>
      <c r="GL375" s="155">
        <f t="shared" ref="GL375" si="585">EY375/GE375*100</f>
        <v>1.4246970082210355</v>
      </c>
      <c r="GM375" s="155">
        <f>100-SUM(GI375:GL375)</f>
        <v>2.1942537503178272</v>
      </c>
      <c r="GN375" s="155"/>
      <c r="GO375" s="155"/>
      <c r="GP375" s="147"/>
      <c r="GQ375" s="147"/>
      <c r="GR375" s="147"/>
      <c r="GS375" s="147"/>
      <c r="GT375" s="147"/>
      <c r="GU375" s="147"/>
      <c r="GV375" s="147"/>
      <c r="GW375" s="147"/>
      <c r="GX375" s="147"/>
      <c r="GY375" s="147"/>
      <c r="GZ375" s="147"/>
      <c r="HA375" s="147"/>
    </row>
    <row r="376" spans="1:209" ht="11.25" customHeight="1">
      <c r="A376" s="148">
        <v>45036</v>
      </c>
      <c r="B376" s="145"/>
      <c r="C376" s="146"/>
      <c r="D376" s="146"/>
      <c r="E376" s="149"/>
      <c r="F376" s="145"/>
      <c r="G376" s="146"/>
      <c r="H376" s="146"/>
      <c r="I376" s="149"/>
      <c r="J376" s="146"/>
      <c r="K376" s="146"/>
      <c r="L376" s="146"/>
      <c r="M376" s="146"/>
      <c r="N376" s="145"/>
      <c r="O376" s="146"/>
      <c r="P376" s="146"/>
      <c r="Q376" s="149"/>
      <c r="R376" s="145"/>
      <c r="S376" s="146"/>
      <c r="T376" s="146"/>
      <c r="U376" s="149"/>
      <c r="V376" s="145"/>
      <c r="W376" s="146"/>
      <c r="X376" s="146"/>
      <c r="Y376" s="149"/>
      <c r="Z376" s="145"/>
      <c r="AA376" s="146"/>
      <c r="AB376" s="146"/>
      <c r="AC376" s="149"/>
      <c r="AD376" s="145"/>
      <c r="AE376" s="146"/>
      <c r="AF376" s="146"/>
      <c r="AG376" s="149"/>
      <c r="AH376" s="145"/>
      <c r="AI376" s="146"/>
      <c r="AJ376" s="146"/>
      <c r="AK376" s="149"/>
      <c r="AL376" s="145"/>
      <c r="AM376" s="146"/>
      <c r="AN376" s="146"/>
      <c r="AO376" s="149"/>
      <c r="AP376" s="145"/>
      <c r="AQ376" s="146"/>
      <c r="AR376" s="146"/>
      <c r="AS376" s="149"/>
      <c r="AT376" s="145"/>
      <c r="AU376" s="146"/>
      <c r="AV376" s="146"/>
      <c r="AW376" s="149"/>
      <c r="AX376" s="145"/>
      <c r="AY376" s="146"/>
      <c r="AZ376" s="146"/>
      <c r="BA376" s="149"/>
      <c r="BB376" s="145"/>
      <c r="BC376" s="146"/>
      <c r="BD376" s="146"/>
      <c r="BE376" s="149"/>
      <c r="BF376" s="145"/>
      <c r="BG376" s="146"/>
      <c r="BH376" s="146"/>
      <c r="BI376" s="149"/>
      <c r="BJ376" s="145"/>
      <c r="BK376" s="146"/>
      <c r="BL376" s="146"/>
      <c r="BM376" s="149"/>
      <c r="BN376" s="145"/>
      <c r="BO376" s="146"/>
      <c r="BP376" s="146"/>
      <c r="BQ376" s="149"/>
      <c r="BR376" s="145"/>
      <c r="BS376" s="146"/>
      <c r="BT376" s="146"/>
      <c r="BU376" s="149"/>
      <c r="BV376" s="145"/>
      <c r="BW376" s="146"/>
      <c r="BX376" s="146"/>
      <c r="BY376" s="149"/>
      <c r="BZ376" s="145"/>
      <c r="CA376" s="146"/>
      <c r="CB376" s="146"/>
      <c r="CC376" s="149"/>
      <c r="CD376" s="145"/>
      <c r="CE376" s="146"/>
      <c r="CF376" s="146"/>
      <c r="CG376" s="149"/>
      <c r="CH376" s="145"/>
      <c r="CI376" s="146"/>
      <c r="CJ376" s="146"/>
      <c r="CK376" s="149"/>
      <c r="CL376" s="145"/>
      <c r="CM376" s="146"/>
      <c r="CN376" s="146"/>
      <c r="CO376" s="149"/>
      <c r="CP376" s="145"/>
      <c r="CQ376" s="146"/>
      <c r="CR376" s="146"/>
      <c r="CS376" s="149"/>
      <c r="CT376" s="145"/>
      <c r="CU376" s="146"/>
      <c r="CV376" s="146"/>
      <c r="CW376" s="149"/>
      <c r="CX376" s="145"/>
      <c r="CY376" s="146"/>
      <c r="CZ376" s="146"/>
      <c r="DA376" s="149"/>
      <c r="DB376" s="145"/>
      <c r="DC376" s="146"/>
      <c r="DD376" s="146"/>
      <c r="DE376" s="149"/>
      <c r="DF376" s="146"/>
      <c r="DG376" s="146"/>
      <c r="DH376" s="146"/>
      <c r="DI376" s="146"/>
      <c r="DJ376" s="145"/>
      <c r="DK376" s="146"/>
      <c r="DL376" s="146"/>
      <c r="DM376" s="149"/>
      <c r="DN376" s="145"/>
      <c r="DO376" s="146"/>
      <c r="DP376" s="146"/>
      <c r="DQ376" s="149"/>
      <c r="DR376" s="145"/>
      <c r="DS376" s="146"/>
      <c r="DT376" s="146"/>
      <c r="DU376" s="149"/>
      <c r="DV376" s="145"/>
      <c r="DW376" s="146"/>
      <c r="DX376" s="146"/>
      <c r="DY376" s="149"/>
      <c r="DZ376" s="145"/>
      <c r="EA376" s="146"/>
      <c r="EB376" s="146"/>
      <c r="EC376" s="149"/>
      <c r="ED376" s="146"/>
      <c r="EE376" s="146"/>
      <c r="EF376" s="146"/>
      <c r="EG376" s="146"/>
      <c r="EH376" s="145"/>
      <c r="EI376" s="146"/>
      <c r="EJ376" s="146"/>
      <c r="EK376" s="149"/>
      <c r="EL376" s="145"/>
      <c r="EM376" s="146"/>
      <c r="EN376" s="146"/>
      <c r="EO376" s="149"/>
      <c r="EP376" s="145"/>
      <c r="EQ376" s="146"/>
      <c r="ER376" s="146"/>
      <c r="ES376" s="149"/>
      <c r="ET376" s="145"/>
      <c r="EU376" s="146"/>
      <c r="EV376" s="146"/>
      <c r="EW376" s="149"/>
      <c r="EX376" s="145"/>
      <c r="EY376" s="146"/>
      <c r="EZ376" s="146"/>
      <c r="FA376" s="149"/>
      <c r="FB376" s="145"/>
      <c r="FC376" s="146"/>
      <c r="FD376" s="146"/>
      <c r="FE376" s="149"/>
      <c r="FF376" s="145"/>
      <c r="FG376" s="146"/>
      <c r="FH376" s="146"/>
      <c r="FI376" s="149"/>
      <c r="FJ376" s="145"/>
      <c r="FK376" s="146"/>
      <c r="FL376" s="146"/>
      <c r="FM376" s="149"/>
      <c r="FN376" s="145"/>
      <c r="FO376" s="146"/>
      <c r="FP376" s="146"/>
      <c r="FQ376" s="149"/>
      <c r="FR376" s="145"/>
      <c r="FS376" s="146"/>
      <c r="FT376" s="146"/>
      <c r="FU376" s="149"/>
      <c r="FV376" s="145"/>
      <c r="FW376" s="146"/>
      <c r="FX376" s="146"/>
      <c r="FY376" s="149"/>
      <c r="FZ376" s="145"/>
      <c r="GA376" s="146"/>
      <c r="GB376" s="146"/>
      <c r="GC376" s="149"/>
      <c r="GD376" s="164"/>
      <c r="GE376" s="165"/>
      <c r="GF376" s="165"/>
      <c r="GG376" s="165"/>
      <c r="GH376" s="159"/>
      <c r="GI376" s="155"/>
      <c r="GJ376" s="155"/>
      <c r="GK376" s="155"/>
      <c r="GL376" s="155"/>
      <c r="GM376" s="155"/>
      <c r="GN376" s="155"/>
      <c r="GO376" s="155"/>
      <c r="GP376" s="147"/>
      <c r="GQ376" s="147"/>
      <c r="GR376" s="147"/>
      <c r="GS376" s="147"/>
      <c r="GT376" s="147"/>
      <c r="GU376" s="147"/>
      <c r="GV376" s="147"/>
      <c r="GW376" s="147"/>
      <c r="GX376" s="147"/>
      <c r="GY376" s="147"/>
      <c r="GZ376" s="147"/>
      <c r="HA376" s="147"/>
    </row>
    <row r="377" spans="1:209" ht="11.25" customHeight="1">
      <c r="A377" s="148">
        <v>45066</v>
      </c>
      <c r="B377" s="145"/>
      <c r="C377" s="146"/>
      <c r="D377" s="146"/>
      <c r="E377" s="149"/>
      <c r="F377" s="145"/>
      <c r="G377" s="146"/>
      <c r="H377" s="146"/>
      <c r="I377" s="149"/>
      <c r="J377" s="146"/>
      <c r="K377" s="146"/>
      <c r="L377" s="146"/>
      <c r="M377" s="146"/>
      <c r="N377" s="145"/>
      <c r="O377" s="146"/>
      <c r="P377" s="146"/>
      <c r="Q377" s="149"/>
      <c r="R377" s="145"/>
      <c r="S377" s="146"/>
      <c r="T377" s="146"/>
      <c r="U377" s="149"/>
      <c r="V377" s="145"/>
      <c r="W377" s="146"/>
      <c r="X377" s="146"/>
      <c r="Y377" s="149"/>
      <c r="Z377" s="145"/>
      <c r="AA377" s="146"/>
      <c r="AB377" s="146"/>
      <c r="AC377" s="149"/>
      <c r="AD377" s="145"/>
      <c r="AE377" s="146"/>
      <c r="AF377" s="146"/>
      <c r="AG377" s="149"/>
      <c r="AH377" s="145"/>
      <c r="AI377" s="146"/>
      <c r="AJ377" s="146"/>
      <c r="AK377" s="149"/>
      <c r="AL377" s="145"/>
      <c r="AM377" s="146"/>
      <c r="AN377" s="146"/>
      <c r="AO377" s="149"/>
      <c r="AP377" s="145"/>
      <c r="AQ377" s="146"/>
      <c r="AR377" s="146"/>
      <c r="AS377" s="149"/>
      <c r="AT377" s="145"/>
      <c r="AU377" s="146"/>
      <c r="AV377" s="146"/>
      <c r="AW377" s="149"/>
      <c r="AX377" s="145"/>
      <c r="AY377" s="146"/>
      <c r="AZ377" s="146"/>
      <c r="BA377" s="149"/>
      <c r="BB377" s="145"/>
      <c r="BC377" s="146"/>
      <c r="BD377" s="146"/>
      <c r="BE377" s="149"/>
      <c r="BF377" s="145"/>
      <c r="BG377" s="146"/>
      <c r="BH377" s="146"/>
      <c r="BI377" s="149"/>
      <c r="BJ377" s="145"/>
      <c r="BK377" s="146"/>
      <c r="BL377" s="146"/>
      <c r="BM377" s="149"/>
      <c r="BN377" s="145"/>
      <c r="BO377" s="146"/>
      <c r="BP377" s="146"/>
      <c r="BQ377" s="149"/>
      <c r="BR377" s="145"/>
      <c r="BS377" s="146"/>
      <c r="BT377" s="146"/>
      <c r="BU377" s="149"/>
      <c r="BV377" s="145"/>
      <c r="BW377" s="146"/>
      <c r="BX377" s="146"/>
      <c r="BY377" s="149"/>
      <c r="BZ377" s="145"/>
      <c r="CA377" s="146"/>
      <c r="CB377" s="146"/>
      <c r="CC377" s="149"/>
      <c r="CD377" s="145"/>
      <c r="CE377" s="146"/>
      <c r="CF377" s="146"/>
      <c r="CG377" s="149"/>
      <c r="CH377" s="145"/>
      <c r="CI377" s="146"/>
      <c r="CJ377" s="146"/>
      <c r="CK377" s="149"/>
      <c r="CL377" s="145"/>
      <c r="CM377" s="146"/>
      <c r="CN377" s="146"/>
      <c r="CO377" s="149"/>
      <c r="CP377" s="145"/>
      <c r="CQ377" s="146"/>
      <c r="CR377" s="146"/>
      <c r="CS377" s="149"/>
      <c r="CT377" s="145"/>
      <c r="CU377" s="146"/>
      <c r="CV377" s="146"/>
      <c r="CW377" s="149"/>
      <c r="CX377" s="145"/>
      <c r="CY377" s="146"/>
      <c r="CZ377" s="146"/>
      <c r="DA377" s="149"/>
      <c r="DB377" s="145"/>
      <c r="DC377" s="146"/>
      <c r="DD377" s="146"/>
      <c r="DE377" s="149"/>
      <c r="DF377" s="146"/>
      <c r="DG377" s="146"/>
      <c r="DH377" s="146"/>
      <c r="DI377" s="146"/>
      <c r="DJ377" s="145"/>
      <c r="DK377" s="146"/>
      <c r="DL377" s="146"/>
      <c r="DM377" s="149"/>
      <c r="DN377" s="145"/>
      <c r="DO377" s="146"/>
      <c r="DP377" s="146"/>
      <c r="DQ377" s="149"/>
      <c r="DR377" s="145"/>
      <c r="DS377" s="146"/>
      <c r="DT377" s="146"/>
      <c r="DU377" s="149"/>
      <c r="DV377" s="145"/>
      <c r="DW377" s="146"/>
      <c r="DX377" s="146"/>
      <c r="DY377" s="149"/>
      <c r="DZ377" s="145"/>
      <c r="EA377" s="146"/>
      <c r="EB377" s="146"/>
      <c r="EC377" s="149"/>
      <c r="ED377" s="146"/>
      <c r="EE377" s="146"/>
      <c r="EF377" s="146"/>
      <c r="EG377" s="146"/>
      <c r="EH377" s="145"/>
      <c r="EI377" s="146"/>
      <c r="EJ377" s="146"/>
      <c r="EK377" s="149"/>
      <c r="EL377" s="145"/>
      <c r="EM377" s="146"/>
      <c r="EN377" s="146"/>
      <c r="EO377" s="149"/>
      <c r="EP377" s="145"/>
      <c r="EQ377" s="146"/>
      <c r="ER377" s="146"/>
      <c r="ES377" s="149"/>
      <c r="ET377" s="145"/>
      <c r="EU377" s="146"/>
      <c r="EV377" s="146"/>
      <c r="EW377" s="149"/>
      <c r="EX377" s="145"/>
      <c r="EY377" s="146"/>
      <c r="EZ377" s="146"/>
      <c r="FA377" s="149"/>
      <c r="FB377" s="145"/>
      <c r="FC377" s="146"/>
      <c r="FD377" s="146"/>
      <c r="FE377" s="149"/>
      <c r="FF377" s="145"/>
      <c r="FG377" s="146"/>
      <c r="FH377" s="146"/>
      <c r="FI377" s="149"/>
      <c r="FJ377" s="145"/>
      <c r="FK377" s="146"/>
      <c r="FL377" s="146"/>
      <c r="FM377" s="149"/>
      <c r="FN377" s="145"/>
      <c r="FO377" s="146"/>
      <c r="FP377" s="146"/>
      <c r="FQ377" s="149"/>
      <c r="FR377" s="145"/>
      <c r="FS377" s="146"/>
      <c r="FT377" s="146"/>
      <c r="FU377" s="149"/>
      <c r="FV377" s="145"/>
      <c r="FW377" s="146"/>
      <c r="FX377" s="146"/>
      <c r="FY377" s="149"/>
      <c r="FZ377" s="145"/>
      <c r="GA377" s="146"/>
      <c r="GB377" s="146"/>
      <c r="GC377" s="149"/>
      <c r="GD377" s="164"/>
      <c r="GE377" s="165"/>
      <c r="GF377" s="165"/>
      <c r="GG377" s="165"/>
      <c r="GH377" s="159"/>
      <c r="GI377" s="155"/>
      <c r="GJ377" s="155"/>
      <c r="GK377" s="155"/>
      <c r="GL377" s="155"/>
      <c r="GM377" s="155"/>
      <c r="GN377" s="155"/>
      <c r="GO377" s="155"/>
      <c r="GP377" s="147"/>
      <c r="GQ377" s="147"/>
      <c r="GR377" s="147"/>
      <c r="GS377" s="147"/>
      <c r="GT377" s="147"/>
      <c r="GU377" s="147"/>
      <c r="GV377" s="147"/>
      <c r="GW377" s="147"/>
      <c r="GX377" s="147"/>
      <c r="GY377" s="147"/>
      <c r="GZ377" s="147"/>
      <c r="HA377" s="147"/>
    </row>
    <row r="378" spans="1:209" ht="11.25" customHeight="1">
      <c r="A378" s="148">
        <v>45097</v>
      </c>
      <c r="B378" s="145">
        <v>26449</v>
      </c>
      <c r="C378" s="146">
        <v>24286</v>
      </c>
      <c r="D378" s="146">
        <v>1879</v>
      </c>
      <c r="E378" s="149">
        <v>26165</v>
      </c>
      <c r="F378" s="145">
        <v>0</v>
      </c>
      <c r="G378" s="146">
        <v>0</v>
      </c>
      <c r="H378" s="146">
        <v>0</v>
      </c>
      <c r="I378" s="149">
        <v>0</v>
      </c>
      <c r="J378" s="146">
        <v>0</v>
      </c>
      <c r="K378" s="146">
        <v>0</v>
      </c>
      <c r="L378" s="146">
        <v>0</v>
      </c>
      <c r="M378" s="146">
        <v>0</v>
      </c>
      <c r="N378" s="145">
        <v>0</v>
      </c>
      <c r="O378" s="146">
        <v>0</v>
      </c>
      <c r="P378" s="146">
        <v>0</v>
      </c>
      <c r="Q378" s="149">
        <v>0</v>
      </c>
      <c r="R378" s="145">
        <v>0</v>
      </c>
      <c r="S378" s="146">
        <v>0</v>
      </c>
      <c r="T378" s="146">
        <v>0</v>
      </c>
      <c r="U378" s="149">
        <v>0</v>
      </c>
      <c r="V378" s="145">
        <v>0</v>
      </c>
      <c r="W378" s="146">
        <v>0</v>
      </c>
      <c r="X378" s="146">
        <v>0</v>
      </c>
      <c r="Y378" s="149">
        <v>0</v>
      </c>
      <c r="Z378" s="145">
        <v>19013</v>
      </c>
      <c r="AA378" s="146">
        <v>15428</v>
      </c>
      <c r="AB378" s="146">
        <v>581</v>
      </c>
      <c r="AC378" s="149">
        <v>16009</v>
      </c>
      <c r="AD378" s="145">
        <v>0</v>
      </c>
      <c r="AE378" s="146">
        <v>0</v>
      </c>
      <c r="AF378" s="146">
        <v>0</v>
      </c>
      <c r="AG378" s="149">
        <v>0</v>
      </c>
      <c r="AH378" s="145">
        <v>0</v>
      </c>
      <c r="AI378" s="146">
        <v>0</v>
      </c>
      <c r="AJ378" s="146">
        <v>0</v>
      </c>
      <c r="AK378" s="149">
        <v>0</v>
      </c>
      <c r="AL378" s="145">
        <v>0</v>
      </c>
      <c r="AM378" s="146">
        <v>0</v>
      </c>
      <c r="AN378" s="146">
        <v>0</v>
      </c>
      <c r="AO378" s="149">
        <v>0</v>
      </c>
      <c r="AP378" s="145">
        <v>0</v>
      </c>
      <c r="AQ378" s="146">
        <v>0</v>
      </c>
      <c r="AR378" s="146">
        <v>0</v>
      </c>
      <c r="AS378" s="149">
        <v>0</v>
      </c>
      <c r="AT378" s="145">
        <v>0</v>
      </c>
      <c r="AU378" s="146">
        <v>0</v>
      </c>
      <c r="AV378" s="146">
        <v>0</v>
      </c>
      <c r="AW378" s="149">
        <v>0</v>
      </c>
      <c r="AX378" s="145">
        <v>0</v>
      </c>
      <c r="AY378" s="146">
        <v>0</v>
      </c>
      <c r="AZ378" s="146">
        <v>0</v>
      </c>
      <c r="BA378" s="149">
        <v>0</v>
      </c>
      <c r="BB378" s="145">
        <v>0</v>
      </c>
      <c r="BC378" s="146">
        <v>0</v>
      </c>
      <c r="BD378" s="146">
        <v>0</v>
      </c>
      <c r="BE378" s="149">
        <v>0</v>
      </c>
      <c r="BF378" s="145">
        <v>0</v>
      </c>
      <c r="BG378" s="146">
        <v>0</v>
      </c>
      <c r="BH378" s="146">
        <v>0</v>
      </c>
      <c r="BI378" s="149">
        <v>0</v>
      </c>
      <c r="BJ378" s="145">
        <v>0</v>
      </c>
      <c r="BK378" s="146">
        <v>0</v>
      </c>
      <c r="BL378" s="146">
        <v>0</v>
      </c>
      <c r="BM378" s="149">
        <v>0</v>
      </c>
      <c r="BN378" s="145">
        <v>0</v>
      </c>
      <c r="BO378" s="146">
        <v>0</v>
      </c>
      <c r="BP378" s="146">
        <v>0</v>
      </c>
      <c r="BQ378" s="149">
        <v>0</v>
      </c>
      <c r="BR378" s="145">
        <v>0</v>
      </c>
      <c r="BS378" s="146">
        <v>0</v>
      </c>
      <c r="BT378" s="146">
        <v>0</v>
      </c>
      <c r="BU378" s="149">
        <v>0</v>
      </c>
      <c r="BV378" s="145">
        <v>0</v>
      </c>
      <c r="BW378" s="146">
        <v>0</v>
      </c>
      <c r="BX378" s="146">
        <v>0</v>
      </c>
      <c r="BY378" s="149">
        <v>0</v>
      </c>
      <c r="BZ378" s="145">
        <v>0</v>
      </c>
      <c r="CA378" s="146">
        <v>0</v>
      </c>
      <c r="CB378" s="146">
        <v>0</v>
      </c>
      <c r="CC378" s="149">
        <v>0</v>
      </c>
      <c r="CD378" s="145">
        <v>0</v>
      </c>
      <c r="CE378" s="146">
        <v>0</v>
      </c>
      <c r="CF378" s="146">
        <v>0</v>
      </c>
      <c r="CG378" s="149">
        <v>0</v>
      </c>
      <c r="CH378" s="145">
        <v>0</v>
      </c>
      <c r="CI378" s="146">
        <v>0</v>
      </c>
      <c r="CJ378" s="146">
        <v>0</v>
      </c>
      <c r="CK378" s="149">
        <v>0</v>
      </c>
      <c r="CL378" s="145">
        <v>0</v>
      </c>
      <c r="CM378" s="146">
        <v>0</v>
      </c>
      <c r="CN378" s="146">
        <v>0</v>
      </c>
      <c r="CO378" s="149">
        <v>0</v>
      </c>
      <c r="CP378" s="145">
        <v>0</v>
      </c>
      <c r="CQ378" s="146">
        <v>0</v>
      </c>
      <c r="CR378" s="146">
        <v>0</v>
      </c>
      <c r="CS378" s="149">
        <v>0</v>
      </c>
      <c r="CT378" s="145">
        <v>2127</v>
      </c>
      <c r="CU378" s="146">
        <v>1957</v>
      </c>
      <c r="CV378" s="146">
        <v>2</v>
      </c>
      <c r="CW378" s="149">
        <v>1959</v>
      </c>
      <c r="CX378" s="145">
        <v>0</v>
      </c>
      <c r="CY378" s="146">
        <v>0</v>
      </c>
      <c r="CZ378" s="146">
        <v>0</v>
      </c>
      <c r="DA378" s="149">
        <v>0</v>
      </c>
      <c r="DB378" s="145">
        <v>0</v>
      </c>
      <c r="DC378" s="146">
        <v>0</v>
      </c>
      <c r="DD378" s="146">
        <v>0</v>
      </c>
      <c r="DE378" s="149">
        <v>0</v>
      </c>
      <c r="DF378" s="146">
        <v>0</v>
      </c>
      <c r="DG378" s="146">
        <v>0</v>
      </c>
      <c r="DH378" s="146">
        <v>0</v>
      </c>
      <c r="DI378" s="146">
        <v>0</v>
      </c>
      <c r="DJ378" s="145">
        <v>10</v>
      </c>
      <c r="DK378" s="146">
        <v>10</v>
      </c>
      <c r="DL378" s="146">
        <v>0</v>
      </c>
      <c r="DM378" s="149">
        <v>10</v>
      </c>
      <c r="DN378" s="145">
        <v>0</v>
      </c>
      <c r="DO378" s="146">
        <v>0</v>
      </c>
      <c r="DP378" s="146">
        <v>0</v>
      </c>
      <c r="DQ378" s="149">
        <v>0</v>
      </c>
      <c r="DR378" s="145">
        <v>0</v>
      </c>
      <c r="DS378" s="146">
        <v>0</v>
      </c>
      <c r="DT378" s="146">
        <v>0</v>
      </c>
      <c r="DU378" s="149">
        <v>0</v>
      </c>
      <c r="DV378" s="145">
        <v>0</v>
      </c>
      <c r="DW378" s="146">
        <v>0</v>
      </c>
      <c r="DX378" s="146">
        <v>0</v>
      </c>
      <c r="DY378" s="149">
        <v>0</v>
      </c>
      <c r="DZ378" s="145">
        <v>0</v>
      </c>
      <c r="EA378" s="146">
        <v>0</v>
      </c>
      <c r="EB378" s="146">
        <v>0</v>
      </c>
      <c r="EC378" s="149">
        <v>0</v>
      </c>
      <c r="ED378" s="146">
        <v>0</v>
      </c>
      <c r="EE378" s="146">
        <v>0</v>
      </c>
      <c r="EF378" s="146">
        <v>0</v>
      </c>
      <c r="EG378" s="146">
        <v>0</v>
      </c>
      <c r="EH378" s="145">
        <v>0</v>
      </c>
      <c r="EI378" s="146">
        <v>0</v>
      </c>
      <c r="EJ378" s="146">
        <v>0</v>
      </c>
      <c r="EK378" s="149">
        <v>0</v>
      </c>
      <c r="EL378" s="145">
        <v>0</v>
      </c>
      <c r="EM378" s="146">
        <v>0</v>
      </c>
      <c r="EN378" s="146">
        <v>0</v>
      </c>
      <c r="EO378" s="149">
        <v>0</v>
      </c>
      <c r="EP378" s="145">
        <v>0</v>
      </c>
      <c r="EQ378" s="146">
        <v>0</v>
      </c>
      <c r="ER378" s="146">
        <v>0</v>
      </c>
      <c r="ES378" s="149">
        <v>0</v>
      </c>
      <c r="ET378" s="145">
        <v>0</v>
      </c>
      <c r="EU378" s="146">
        <v>0</v>
      </c>
      <c r="EV378" s="146">
        <v>0</v>
      </c>
      <c r="EW378" s="149">
        <v>0</v>
      </c>
      <c r="EX378" s="145">
        <v>1741</v>
      </c>
      <c r="EY378" s="146">
        <v>1837</v>
      </c>
      <c r="EZ378" s="146">
        <v>32</v>
      </c>
      <c r="FA378" s="149">
        <v>1869</v>
      </c>
      <c r="FB378" s="145">
        <v>0</v>
      </c>
      <c r="FC378" s="146">
        <v>0</v>
      </c>
      <c r="FD378" s="146">
        <v>0</v>
      </c>
      <c r="FE378" s="149">
        <v>0</v>
      </c>
      <c r="FF378" s="145">
        <v>40150</v>
      </c>
      <c r="FG378" s="146">
        <v>34256</v>
      </c>
      <c r="FH378" s="146">
        <v>1294</v>
      </c>
      <c r="FI378" s="149">
        <v>36524</v>
      </c>
      <c r="FJ378" s="145">
        <v>0</v>
      </c>
      <c r="FK378" s="146">
        <v>0</v>
      </c>
      <c r="FL378" s="146">
        <v>0</v>
      </c>
      <c r="FM378" s="149">
        <v>0</v>
      </c>
      <c r="FN378" s="145">
        <v>0</v>
      </c>
      <c r="FO378" s="146">
        <v>0</v>
      </c>
      <c r="FP378" s="146">
        <v>0</v>
      </c>
      <c r="FQ378" s="149">
        <v>0</v>
      </c>
      <c r="FR378" s="145">
        <v>0</v>
      </c>
      <c r="FS378" s="146">
        <v>0</v>
      </c>
      <c r="FT378" s="146">
        <v>0</v>
      </c>
      <c r="FU378" s="149">
        <v>0</v>
      </c>
      <c r="FV378" s="145">
        <v>0</v>
      </c>
      <c r="FW378" s="146">
        <v>0</v>
      </c>
      <c r="FX378" s="146">
        <v>0</v>
      </c>
      <c r="FY378" s="149">
        <v>0</v>
      </c>
      <c r="FZ378" s="145">
        <v>0</v>
      </c>
      <c r="GA378" s="146">
        <v>0</v>
      </c>
      <c r="GB378" s="146">
        <v>0</v>
      </c>
      <c r="GC378" s="149">
        <v>0</v>
      </c>
      <c r="GD378" s="164">
        <v>89490</v>
      </c>
      <c r="GE378" s="165">
        <v>77774</v>
      </c>
      <c r="GF378" s="165">
        <v>3788</v>
      </c>
      <c r="GG378" s="165">
        <v>82536</v>
      </c>
      <c r="GH378" s="159"/>
      <c r="GI378" s="155">
        <f t="shared" ref="GI378" si="586">FG378/GE378*100</f>
        <v>44.045567927585054</v>
      </c>
      <c r="GJ378" s="155">
        <f t="shared" ref="GJ378" si="587">C378/GE378*100</f>
        <v>31.226373852444262</v>
      </c>
      <c r="GK378" s="155">
        <f t="shared" ref="GK378" si="588">AA378/GE378*100</f>
        <v>19.836963509656183</v>
      </c>
      <c r="GL378" s="155">
        <f t="shared" ref="GL378" si="589">EY378/GE378*100</f>
        <v>2.3619718672049785</v>
      </c>
      <c r="GM378" s="155">
        <f>100-SUM(GI378:GL378)</f>
        <v>2.5291228431095192</v>
      </c>
      <c r="GN378" s="155"/>
      <c r="GO378" s="155"/>
      <c r="GP378" s="147"/>
      <c r="GQ378" s="147"/>
      <c r="GR378" s="147"/>
      <c r="GS378" s="147"/>
      <c r="GT378" s="147"/>
      <c r="GU378" s="147"/>
      <c r="GV378" s="147"/>
      <c r="GW378" s="147"/>
      <c r="GX378" s="147"/>
      <c r="GY378" s="147"/>
      <c r="GZ378" s="147"/>
      <c r="HA378" s="147"/>
    </row>
    <row r="379" spans="1:209" ht="11.25" customHeight="1">
      <c r="A379" s="148">
        <v>45127</v>
      </c>
      <c r="B379" s="145"/>
      <c r="C379" s="146"/>
      <c r="D379" s="146"/>
      <c r="E379" s="149"/>
      <c r="F379" s="145"/>
      <c r="G379" s="146"/>
      <c r="H379" s="146"/>
      <c r="I379" s="149"/>
      <c r="J379" s="146"/>
      <c r="K379" s="146"/>
      <c r="L379" s="146"/>
      <c r="M379" s="146"/>
      <c r="N379" s="145"/>
      <c r="O379" s="146"/>
      <c r="P379" s="146"/>
      <c r="Q379" s="149"/>
      <c r="R379" s="145"/>
      <c r="S379" s="146"/>
      <c r="T379" s="146"/>
      <c r="U379" s="149"/>
      <c r="V379" s="145"/>
      <c r="W379" s="146"/>
      <c r="X379" s="146"/>
      <c r="Y379" s="149"/>
      <c r="Z379" s="145"/>
      <c r="AA379" s="146"/>
      <c r="AB379" s="146"/>
      <c r="AC379" s="149"/>
      <c r="AD379" s="145"/>
      <c r="AE379" s="146"/>
      <c r="AF379" s="146"/>
      <c r="AG379" s="149"/>
      <c r="AH379" s="145"/>
      <c r="AI379" s="146"/>
      <c r="AJ379" s="146"/>
      <c r="AK379" s="149"/>
      <c r="AL379" s="145"/>
      <c r="AM379" s="146"/>
      <c r="AN379" s="146"/>
      <c r="AO379" s="149"/>
      <c r="AP379" s="145"/>
      <c r="AQ379" s="146"/>
      <c r="AR379" s="146"/>
      <c r="AS379" s="149"/>
      <c r="AT379" s="145"/>
      <c r="AU379" s="146"/>
      <c r="AV379" s="146"/>
      <c r="AW379" s="149"/>
      <c r="AX379" s="145"/>
      <c r="AY379" s="146"/>
      <c r="AZ379" s="146"/>
      <c r="BA379" s="149"/>
      <c r="BB379" s="145"/>
      <c r="BC379" s="146"/>
      <c r="BD379" s="146"/>
      <c r="BE379" s="149"/>
      <c r="BF379" s="145"/>
      <c r="BG379" s="146"/>
      <c r="BH379" s="146"/>
      <c r="BI379" s="149"/>
      <c r="BJ379" s="145"/>
      <c r="BK379" s="146"/>
      <c r="BL379" s="146"/>
      <c r="BM379" s="149"/>
      <c r="BN379" s="145"/>
      <c r="BO379" s="146"/>
      <c r="BP379" s="146"/>
      <c r="BQ379" s="149"/>
      <c r="BR379" s="145"/>
      <c r="BS379" s="146"/>
      <c r="BT379" s="146"/>
      <c r="BU379" s="149"/>
      <c r="BV379" s="145"/>
      <c r="BW379" s="146"/>
      <c r="BX379" s="146"/>
      <c r="BY379" s="149"/>
      <c r="BZ379" s="145"/>
      <c r="CA379" s="146"/>
      <c r="CB379" s="146"/>
      <c r="CC379" s="149"/>
      <c r="CD379" s="145"/>
      <c r="CE379" s="146"/>
      <c r="CF379" s="146"/>
      <c r="CG379" s="149"/>
      <c r="CH379" s="145"/>
      <c r="CI379" s="146"/>
      <c r="CJ379" s="146"/>
      <c r="CK379" s="149"/>
      <c r="CL379" s="145"/>
      <c r="CM379" s="146"/>
      <c r="CN379" s="146"/>
      <c r="CO379" s="149"/>
      <c r="CP379" s="145"/>
      <c r="CQ379" s="146"/>
      <c r="CR379" s="146"/>
      <c r="CS379" s="149"/>
      <c r="CT379" s="145"/>
      <c r="CU379" s="146"/>
      <c r="CV379" s="146"/>
      <c r="CW379" s="149"/>
      <c r="CX379" s="145"/>
      <c r="CY379" s="146"/>
      <c r="CZ379" s="146"/>
      <c r="DA379" s="149"/>
      <c r="DB379" s="145"/>
      <c r="DC379" s="146"/>
      <c r="DD379" s="146"/>
      <c r="DE379" s="149"/>
      <c r="DF379" s="146"/>
      <c r="DG379" s="146"/>
      <c r="DH379" s="146"/>
      <c r="DI379" s="146"/>
      <c r="DJ379" s="145"/>
      <c r="DK379" s="146"/>
      <c r="DL379" s="146"/>
      <c r="DM379" s="149"/>
      <c r="DN379" s="145"/>
      <c r="DO379" s="146"/>
      <c r="DP379" s="146"/>
      <c r="DQ379" s="149"/>
      <c r="DR379" s="145"/>
      <c r="DS379" s="146"/>
      <c r="DT379" s="146"/>
      <c r="DU379" s="149"/>
      <c r="DV379" s="145"/>
      <c r="DW379" s="146"/>
      <c r="DX379" s="146"/>
      <c r="DY379" s="149"/>
      <c r="DZ379" s="145"/>
      <c r="EA379" s="146"/>
      <c r="EB379" s="146"/>
      <c r="EC379" s="149"/>
      <c r="ED379" s="146"/>
      <c r="EE379" s="146"/>
      <c r="EF379" s="146"/>
      <c r="EG379" s="146"/>
      <c r="EH379" s="145"/>
      <c r="EI379" s="146"/>
      <c r="EJ379" s="146"/>
      <c r="EK379" s="149"/>
      <c r="EL379" s="145"/>
      <c r="EM379" s="146"/>
      <c r="EN379" s="146"/>
      <c r="EO379" s="149"/>
      <c r="EP379" s="145"/>
      <c r="EQ379" s="146"/>
      <c r="ER379" s="146"/>
      <c r="ES379" s="149"/>
      <c r="ET379" s="145"/>
      <c r="EU379" s="146"/>
      <c r="EV379" s="146"/>
      <c r="EW379" s="149"/>
      <c r="EX379" s="145"/>
      <c r="EY379" s="146"/>
      <c r="EZ379" s="146"/>
      <c r="FA379" s="149"/>
      <c r="FB379" s="145"/>
      <c r="FC379" s="146"/>
      <c r="FD379" s="146"/>
      <c r="FE379" s="149"/>
      <c r="FF379" s="145"/>
      <c r="FG379" s="146"/>
      <c r="FH379" s="146"/>
      <c r="FI379" s="149"/>
      <c r="FJ379" s="145"/>
      <c r="FK379" s="146"/>
      <c r="FL379" s="146"/>
      <c r="FM379" s="149"/>
      <c r="FN379" s="145"/>
      <c r="FO379" s="146"/>
      <c r="FP379" s="146"/>
      <c r="FQ379" s="149"/>
      <c r="FR379" s="145"/>
      <c r="FS379" s="146"/>
      <c r="FT379" s="146"/>
      <c r="FU379" s="149"/>
      <c r="FV379" s="145"/>
      <c r="FW379" s="146"/>
      <c r="FX379" s="146"/>
      <c r="FY379" s="149"/>
      <c r="FZ379" s="145"/>
      <c r="GA379" s="146"/>
      <c r="GB379" s="146"/>
      <c r="GC379" s="149"/>
      <c r="GD379" s="164"/>
      <c r="GE379" s="165"/>
      <c r="GF379" s="165"/>
      <c r="GG379" s="165"/>
      <c r="GH379" s="159"/>
      <c r="GI379" s="155"/>
      <c r="GJ379" s="155"/>
      <c r="GK379" s="155"/>
      <c r="GL379" s="155"/>
      <c r="GM379" s="155"/>
      <c r="GN379" s="155"/>
      <c r="GO379" s="155"/>
      <c r="GP379" s="147"/>
      <c r="GQ379" s="147"/>
      <c r="GR379" s="147"/>
      <c r="GS379" s="147"/>
      <c r="GT379" s="147"/>
      <c r="GU379" s="147"/>
      <c r="GV379" s="147"/>
      <c r="GW379" s="147"/>
      <c r="GX379" s="147"/>
      <c r="GY379" s="147"/>
      <c r="GZ379" s="147"/>
      <c r="HA379" s="147"/>
    </row>
    <row r="380" spans="1:209" ht="11.25" customHeight="1">
      <c r="A380" s="148">
        <v>45158</v>
      </c>
      <c r="B380" s="145"/>
      <c r="C380" s="146"/>
      <c r="D380" s="146"/>
      <c r="E380" s="149"/>
      <c r="F380" s="145"/>
      <c r="G380" s="146"/>
      <c r="H380" s="146"/>
      <c r="I380" s="149"/>
      <c r="J380" s="146"/>
      <c r="K380" s="146"/>
      <c r="L380" s="146"/>
      <c r="M380" s="146"/>
      <c r="N380" s="145"/>
      <c r="O380" s="146"/>
      <c r="P380" s="146"/>
      <c r="Q380" s="149"/>
      <c r="R380" s="145"/>
      <c r="S380" s="146"/>
      <c r="T380" s="146"/>
      <c r="U380" s="149"/>
      <c r="V380" s="145"/>
      <c r="W380" s="146"/>
      <c r="X380" s="146"/>
      <c r="Y380" s="149"/>
      <c r="Z380" s="145"/>
      <c r="AA380" s="146"/>
      <c r="AB380" s="146"/>
      <c r="AC380" s="149"/>
      <c r="AD380" s="145"/>
      <c r="AE380" s="146"/>
      <c r="AF380" s="146"/>
      <c r="AG380" s="149"/>
      <c r="AH380" s="145"/>
      <c r="AI380" s="146"/>
      <c r="AJ380" s="146"/>
      <c r="AK380" s="149"/>
      <c r="AL380" s="145"/>
      <c r="AM380" s="146"/>
      <c r="AN380" s="146"/>
      <c r="AO380" s="149"/>
      <c r="AP380" s="145"/>
      <c r="AQ380" s="146"/>
      <c r="AR380" s="146"/>
      <c r="AS380" s="149"/>
      <c r="AT380" s="145"/>
      <c r="AU380" s="146"/>
      <c r="AV380" s="146"/>
      <c r="AW380" s="149"/>
      <c r="AX380" s="145"/>
      <c r="AY380" s="146"/>
      <c r="AZ380" s="146"/>
      <c r="BA380" s="149"/>
      <c r="BB380" s="145"/>
      <c r="BC380" s="146"/>
      <c r="BD380" s="146"/>
      <c r="BE380" s="149"/>
      <c r="BF380" s="145"/>
      <c r="BG380" s="146"/>
      <c r="BH380" s="146"/>
      <c r="BI380" s="149"/>
      <c r="BJ380" s="145"/>
      <c r="BK380" s="146"/>
      <c r="BL380" s="146"/>
      <c r="BM380" s="149"/>
      <c r="BN380" s="145"/>
      <c r="BO380" s="146"/>
      <c r="BP380" s="146"/>
      <c r="BQ380" s="149"/>
      <c r="BR380" s="145"/>
      <c r="BS380" s="146"/>
      <c r="BT380" s="146"/>
      <c r="BU380" s="149"/>
      <c r="BV380" s="145"/>
      <c r="BW380" s="146"/>
      <c r="BX380" s="146"/>
      <c r="BY380" s="149"/>
      <c r="BZ380" s="145"/>
      <c r="CA380" s="146"/>
      <c r="CB380" s="146"/>
      <c r="CC380" s="149"/>
      <c r="CD380" s="145"/>
      <c r="CE380" s="146"/>
      <c r="CF380" s="146"/>
      <c r="CG380" s="149"/>
      <c r="CH380" s="145"/>
      <c r="CI380" s="146"/>
      <c r="CJ380" s="146"/>
      <c r="CK380" s="149"/>
      <c r="CL380" s="145"/>
      <c r="CM380" s="146"/>
      <c r="CN380" s="146"/>
      <c r="CO380" s="149"/>
      <c r="CP380" s="145"/>
      <c r="CQ380" s="146"/>
      <c r="CR380" s="146"/>
      <c r="CS380" s="149"/>
      <c r="CT380" s="145"/>
      <c r="CU380" s="146"/>
      <c r="CV380" s="146"/>
      <c r="CW380" s="149"/>
      <c r="CX380" s="145"/>
      <c r="CY380" s="146"/>
      <c r="CZ380" s="146"/>
      <c r="DA380" s="149"/>
      <c r="DB380" s="145"/>
      <c r="DC380" s="146"/>
      <c r="DD380" s="146"/>
      <c r="DE380" s="149"/>
      <c r="DF380" s="146"/>
      <c r="DG380" s="146"/>
      <c r="DH380" s="146"/>
      <c r="DI380" s="146"/>
      <c r="DJ380" s="145"/>
      <c r="DK380" s="146"/>
      <c r="DL380" s="146"/>
      <c r="DM380" s="149"/>
      <c r="DN380" s="145"/>
      <c r="DO380" s="146"/>
      <c r="DP380" s="146"/>
      <c r="DQ380" s="149"/>
      <c r="DR380" s="145"/>
      <c r="DS380" s="146"/>
      <c r="DT380" s="146"/>
      <c r="DU380" s="149"/>
      <c r="DV380" s="145"/>
      <c r="DW380" s="146"/>
      <c r="DX380" s="146"/>
      <c r="DY380" s="149"/>
      <c r="DZ380" s="145"/>
      <c r="EA380" s="146"/>
      <c r="EB380" s="146"/>
      <c r="EC380" s="149"/>
      <c r="ED380" s="146"/>
      <c r="EE380" s="146"/>
      <c r="EF380" s="146"/>
      <c r="EG380" s="146"/>
      <c r="EH380" s="145"/>
      <c r="EI380" s="146"/>
      <c r="EJ380" s="146"/>
      <c r="EK380" s="149"/>
      <c r="EL380" s="145"/>
      <c r="EM380" s="146"/>
      <c r="EN380" s="146"/>
      <c r="EO380" s="149"/>
      <c r="EP380" s="145"/>
      <c r="EQ380" s="146"/>
      <c r="ER380" s="146"/>
      <c r="ES380" s="149"/>
      <c r="ET380" s="145"/>
      <c r="EU380" s="146"/>
      <c r="EV380" s="146"/>
      <c r="EW380" s="149"/>
      <c r="EX380" s="145"/>
      <c r="EY380" s="146"/>
      <c r="EZ380" s="146"/>
      <c r="FA380" s="149"/>
      <c r="FB380" s="145"/>
      <c r="FC380" s="146"/>
      <c r="FD380" s="146"/>
      <c r="FE380" s="149"/>
      <c r="FF380" s="145"/>
      <c r="FG380" s="146"/>
      <c r="FH380" s="146"/>
      <c r="FI380" s="149"/>
      <c r="FJ380" s="145"/>
      <c r="FK380" s="146"/>
      <c r="FL380" s="146"/>
      <c r="FM380" s="149"/>
      <c r="FN380" s="145"/>
      <c r="FO380" s="146"/>
      <c r="FP380" s="146"/>
      <c r="FQ380" s="149"/>
      <c r="FR380" s="145"/>
      <c r="FS380" s="146"/>
      <c r="FT380" s="146"/>
      <c r="FU380" s="149"/>
      <c r="FV380" s="145"/>
      <c r="FW380" s="146"/>
      <c r="FX380" s="146"/>
      <c r="FY380" s="149"/>
      <c r="FZ380" s="145"/>
      <c r="GA380" s="146"/>
      <c r="GB380" s="146"/>
      <c r="GC380" s="149"/>
      <c r="GD380" s="164"/>
      <c r="GE380" s="165"/>
      <c r="GF380" s="165"/>
      <c r="GG380" s="165"/>
      <c r="GH380" s="159"/>
      <c r="GI380" s="155"/>
      <c r="GJ380" s="155"/>
      <c r="GK380" s="155"/>
      <c r="GL380" s="155"/>
      <c r="GM380" s="155"/>
      <c r="GN380" s="155"/>
      <c r="GO380" s="155"/>
      <c r="GP380" s="147"/>
      <c r="GQ380" s="147"/>
      <c r="GR380" s="147"/>
      <c r="GS380" s="147"/>
      <c r="GT380" s="147"/>
      <c r="GU380" s="147"/>
      <c r="GV380" s="147"/>
      <c r="GW380" s="147"/>
      <c r="GX380" s="147"/>
      <c r="GY380" s="147"/>
      <c r="GZ380" s="147"/>
      <c r="HA380" s="147"/>
    </row>
    <row r="381" spans="1:209" ht="11.25" customHeight="1">
      <c r="A381" s="148">
        <v>45189</v>
      </c>
      <c r="B381" s="145">
        <v>33014</v>
      </c>
      <c r="C381" s="146">
        <v>29947</v>
      </c>
      <c r="D381" s="146">
        <v>2139</v>
      </c>
      <c r="E381" s="149">
        <v>32086</v>
      </c>
      <c r="F381" s="145">
        <v>0</v>
      </c>
      <c r="G381" s="146">
        <v>0</v>
      </c>
      <c r="H381" s="146">
        <v>0</v>
      </c>
      <c r="I381" s="149">
        <v>0</v>
      </c>
      <c r="J381" s="146">
        <v>0</v>
      </c>
      <c r="K381" s="146">
        <v>0</v>
      </c>
      <c r="L381" s="146">
        <v>0</v>
      </c>
      <c r="M381" s="146">
        <v>0</v>
      </c>
      <c r="N381" s="145">
        <v>0</v>
      </c>
      <c r="O381" s="146">
        <v>0</v>
      </c>
      <c r="P381" s="146">
        <v>0</v>
      </c>
      <c r="Q381" s="149">
        <v>0</v>
      </c>
      <c r="R381" s="145">
        <v>0</v>
      </c>
      <c r="S381" s="146">
        <v>0</v>
      </c>
      <c r="T381" s="146">
        <v>0</v>
      </c>
      <c r="U381" s="149">
        <v>0</v>
      </c>
      <c r="V381" s="145">
        <v>0</v>
      </c>
      <c r="W381" s="146">
        <v>0</v>
      </c>
      <c r="X381" s="146">
        <v>0</v>
      </c>
      <c r="Y381" s="149">
        <v>0</v>
      </c>
      <c r="Z381" s="145">
        <v>13884</v>
      </c>
      <c r="AA381" s="146">
        <v>14916</v>
      </c>
      <c r="AB381" s="146">
        <v>866</v>
      </c>
      <c r="AC381" s="149">
        <v>15782</v>
      </c>
      <c r="AD381" s="145">
        <v>0</v>
      </c>
      <c r="AE381" s="146">
        <v>0</v>
      </c>
      <c r="AF381" s="146">
        <v>0</v>
      </c>
      <c r="AG381" s="149">
        <v>0</v>
      </c>
      <c r="AH381" s="145">
        <v>0</v>
      </c>
      <c r="AI381" s="146">
        <v>0</v>
      </c>
      <c r="AJ381" s="146">
        <v>0</v>
      </c>
      <c r="AK381" s="149">
        <v>0</v>
      </c>
      <c r="AL381" s="145">
        <v>0</v>
      </c>
      <c r="AM381" s="146">
        <v>0</v>
      </c>
      <c r="AN381" s="146">
        <v>0</v>
      </c>
      <c r="AO381" s="149">
        <v>0</v>
      </c>
      <c r="AP381" s="145">
        <v>0</v>
      </c>
      <c r="AQ381" s="146">
        <v>0</v>
      </c>
      <c r="AR381" s="146">
        <v>0</v>
      </c>
      <c r="AS381" s="149">
        <v>0</v>
      </c>
      <c r="AT381" s="145">
        <v>0</v>
      </c>
      <c r="AU381" s="146">
        <v>0</v>
      </c>
      <c r="AV381" s="146">
        <v>0</v>
      </c>
      <c r="AW381" s="149">
        <v>0</v>
      </c>
      <c r="AX381" s="145">
        <v>0</v>
      </c>
      <c r="AY381" s="146">
        <v>0</v>
      </c>
      <c r="AZ381" s="146">
        <v>0</v>
      </c>
      <c r="BA381" s="149">
        <v>0</v>
      </c>
      <c r="BB381" s="145">
        <v>0</v>
      </c>
      <c r="BC381" s="146">
        <v>0</v>
      </c>
      <c r="BD381" s="146">
        <v>0</v>
      </c>
      <c r="BE381" s="149">
        <v>0</v>
      </c>
      <c r="BF381" s="145">
        <v>0</v>
      </c>
      <c r="BG381" s="146">
        <v>0</v>
      </c>
      <c r="BH381" s="146">
        <v>0</v>
      </c>
      <c r="BI381" s="149">
        <v>0</v>
      </c>
      <c r="BJ381" s="145">
        <v>0</v>
      </c>
      <c r="BK381" s="146">
        <v>0</v>
      </c>
      <c r="BL381" s="146">
        <v>0</v>
      </c>
      <c r="BM381" s="149">
        <v>0</v>
      </c>
      <c r="BN381" s="145">
        <v>0</v>
      </c>
      <c r="BO381" s="146">
        <v>0</v>
      </c>
      <c r="BP381" s="146">
        <v>0</v>
      </c>
      <c r="BQ381" s="149">
        <v>0</v>
      </c>
      <c r="BR381" s="145">
        <v>0</v>
      </c>
      <c r="BS381" s="146">
        <v>0</v>
      </c>
      <c r="BT381" s="146">
        <v>0</v>
      </c>
      <c r="BU381" s="149">
        <v>0</v>
      </c>
      <c r="BV381" s="145">
        <v>0</v>
      </c>
      <c r="BW381" s="146">
        <v>0</v>
      </c>
      <c r="BX381" s="146">
        <v>0</v>
      </c>
      <c r="BY381" s="149">
        <v>0</v>
      </c>
      <c r="BZ381" s="145">
        <v>0</v>
      </c>
      <c r="CA381" s="146">
        <v>0</v>
      </c>
      <c r="CB381" s="146">
        <v>0</v>
      </c>
      <c r="CC381" s="149">
        <v>0</v>
      </c>
      <c r="CD381" s="145">
        <v>0</v>
      </c>
      <c r="CE381" s="146">
        <v>0</v>
      </c>
      <c r="CF381" s="146">
        <v>0</v>
      </c>
      <c r="CG381" s="149">
        <v>0</v>
      </c>
      <c r="CH381" s="145">
        <v>0</v>
      </c>
      <c r="CI381" s="146">
        <v>0</v>
      </c>
      <c r="CJ381" s="146">
        <v>0</v>
      </c>
      <c r="CK381" s="149">
        <v>0</v>
      </c>
      <c r="CL381" s="145">
        <v>0</v>
      </c>
      <c r="CM381" s="146">
        <v>0</v>
      </c>
      <c r="CN381" s="146">
        <v>0</v>
      </c>
      <c r="CO381" s="149">
        <v>0</v>
      </c>
      <c r="CP381" s="145">
        <v>0</v>
      </c>
      <c r="CQ381" s="146">
        <v>0</v>
      </c>
      <c r="CR381" s="146">
        <v>0</v>
      </c>
      <c r="CS381" s="149">
        <v>0</v>
      </c>
      <c r="CT381" s="145">
        <v>2174</v>
      </c>
      <c r="CU381" s="146">
        <v>1889</v>
      </c>
      <c r="CV381" s="146">
        <v>31</v>
      </c>
      <c r="CW381" s="149">
        <v>1920</v>
      </c>
      <c r="CX381" s="145">
        <v>0</v>
      </c>
      <c r="CY381" s="146">
        <v>0</v>
      </c>
      <c r="CZ381" s="146">
        <v>0</v>
      </c>
      <c r="DA381" s="149">
        <v>0</v>
      </c>
      <c r="DB381" s="145">
        <v>0</v>
      </c>
      <c r="DC381" s="146">
        <v>0</v>
      </c>
      <c r="DD381" s="146">
        <v>0</v>
      </c>
      <c r="DE381" s="149">
        <v>0</v>
      </c>
      <c r="DF381" s="146">
        <v>0</v>
      </c>
      <c r="DG381" s="146">
        <v>0</v>
      </c>
      <c r="DH381" s="146">
        <v>0</v>
      </c>
      <c r="DI381" s="146">
        <v>0</v>
      </c>
      <c r="DJ381" s="145">
        <v>145</v>
      </c>
      <c r="DK381" s="146">
        <v>182</v>
      </c>
      <c r="DL381" s="146">
        <v>0</v>
      </c>
      <c r="DM381" s="149">
        <v>182</v>
      </c>
      <c r="DN381" s="145">
        <v>0</v>
      </c>
      <c r="DO381" s="146">
        <v>0</v>
      </c>
      <c r="DP381" s="146">
        <v>0</v>
      </c>
      <c r="DQ381" s="149">
        <v>0</v>
      </c>
      <c r="DR381" s="145">
        <v>0</v>
      </c>
      <c r="DS381" s="146">
        <v>0</v>
      </c>
      <c r="DT381" s="146">
        <v>0</v>
      </c>
      <c r="DU381" s="149">
        <v>0</v>
      </c>
      <c r="DV381" s="145">
        <v>0</v>
      </c>
      <c r="DW381" s="146">
        <v>0</v>
      </c>
      <c r="DX381" s="146">
        <v>0</v>
      </c>
      <c r="DY381" s="149">
        <v>0</v>
      </c>
      <c r="DZ381" s="145">
        <v>0</v>
      </c>
      <c r="EA381" s="146">
        <v>0</v>
      </c>
      <c r="EB381" s="146">
        <v>0</v>
      </c>
      <c r="EC381" s="149">
        <v>0</v>
      </c>
      <c r="ED381" s="146">
        <v>0</v>
      </c>
      <c r="EE381" s="146">
        <v>0</v>
      </c>
      <c r="EF381" s="146">
        <v>0</v>
      </c>
      <c r="EG381" s="146">
        <v>0</v>
      </c>
      <c r="EH381" s="145">
        <v>0</v>
      </c>
      <c r="EI381" s="146">
        <v>0</v>
      </c>
      <c r="EJ381" s="146">
        <v>0</v>
      </c>
      <c r="EK381" s="149">
        <v>0</v>
      </c>
      <c r="EL381" s="145">
        <v>0</v>
      </c>
      <c r="EM381" s="146">
        <v>0</v>
      </c>
      <c r="EN381" s="146">
        <v>0</v>
      </c>
      <c r="EO381" s="149">
        <v>0</v>
      </c>
      <c r="EP381" s="145">
        <v>0</v>
      </c>
      <c r="EQ381" s="146">
        <v>0</v>
      </c>
      <c r="ER381" s="146">
        <v>0</v>
      </c>
      <c r="ES381" s="149">
        <v>0</v>
      </c>
      <c r="ET381" s="145">
        <v>0</v>
      </c>
      <c r="EU381" s="146">
        <v>0</v>
      </c>
      <c r="EV381" s="146">
        <v>0</v>
      </c>
      <c r="EW381" s="149">
        <v>0</v>
      </c>
      <c r="EX381" s="145">
        <v>1648</v>
      </c>
      <c r="EY381" s="146">
        <v>1508</v>
      </c>
      <c r="EZ381" s="146">
        <v>29</v>
      </c>
      <c r="FA381" s="149">
        <v>1537</v>
      </c>
      <c r="FB381" s="145">
        <v>0</v>
      </c>
      <c r="FC381" s="146">
        <v>0</v>
      </c>
      <c r="FD381" s="146">
        <v>0</v>
      </c>
      <c r="FE381" s="149">
        <v>0</v>
      </c>
      <c r="FF381" s="145">
        <v>45556</v>
      </c>
      <c r="FG381" s="146">
        <v>45442</v>
      </c>
      <c r="FH381" s="146">
        <v>1587</v>
      </c>
      <c r="FI381" s="149">
        <v>46151</v>
      </c>
      <c r="FJ381" s="145">
        <v>0</v>
      </c>
      <c r="FK381" s="146">
        <v>0</v>
      </c>
      <c r="FL381" s="146">
        <v>0</v>
      </c>
      <c r="FM381" s="149">
        <v>0</v>
      </c>
      <c r="FN381" s="145">
        <v>0</v>
      </c>
      <c r="FO381" s="146">
        <v>0</v>
      </c>
      <c r="FP381" s="146">
        <v>0</v>
      </c>
      <c r="FQ381" s="149">
        <v>0</v>
      </c>
      <c r="FR381" s="145">
        <v>0</v>
      </c>
      <c r="FS381" s="146">
        <v>0</v>
      </c>
      <c r="FT381" s="146">
        <v>0</v>
      </c>
      <c r="FU381" s="149">
        <v>0</v>
      </c>
      <c r="FV381" s="145">
        <v>0</v>
      </c>
      <c r="FW381" s="146">
        <v>0</v>
      </c>
      <c r="FX381" s="146">
        <v>0</v>
      </c>
      <c r="FY381" s="149">
        <v>0</v>
      </c>
      <c r="FZ381" s="145">
        <v>0</v>
      </c>
      <c r="GA381" s="146">
        <v>0</v>
      </c>
      <c r="GB381" s="146">
        <v>0</v>
      </c>
      <c r="GC381" s="149">
        <v>0</v>
      </c>
      <c r="GD381" s="164">
        <v>96421</v>
      </c>
      <c r="GE381" s="165">
        <v>93884</v>
      </c>
      <c r="GF381" s="165">
        <v>4652</v>
      </c>
      <c r="GG381" s="165">
        <v>97658</v>
      </c>
      <c r="GH381" s="159"/>
      <c r="GI381" s="155">
        <f t="shared" ref="GI381" si="590">FG381/GE381*100</f>
        <v>48.402283669208813</v>
      </c>
      <c r="GJ381" s="155">
        <f t="shared" ref="GJ381" si="591">C381/GE381*100</f>
        <v>31.897873972135827</v>
      </c>
      <c r="GK381" s="155">
        <f t="shared" ref="GK381" si="592">AA381/GE381*100</f>
        <v>15.887691193387585</v>
      </c>
      <c r="GL381" s="155">
        <f t="shared" ref="GL381" si="593">EY381/GE381*100</f>
        <v>1.6062374845554088</v>
      </c>
      <c r="GM381" s="155">
        <f>100-SUM(GI381:GL381)</f>
        <v>2.2059136807123707</v>
      </c>
      <c r="GN381" s="155"/>
      <c r="GO381" s="155"/>
      <c r="GP381" s="147"/>
      <c r="GQ381" s="147"/>
      <c r="GR381" s="147"/>
      <c r="GS381" s="147"/>
      <c r="GT381" s="147"/>
      <c r="GU381" s="147"/>
      <c r="GV381" s="147"/>
      <c r="GW381" s="147"/>
      <c r="GX381" s="147"/>
      <c r="GY381" s="147"/>
      <c r="GZ381" s="147"/>
      <c r="HA381" s="147"/>
    </row>
    <row r="382" spans="1:209" ht="11.25" customHeight="1">
      <c r="A382" s="148">
        <v>45219</v>
      </c>
      <c r="B382" s="145"/>
      <c r="C382" s="146"/>
      <c r="D382" s="146"/>
      <c r="E382" s="149"/>
      <c r="F382" s="145"/>
      <c r="G382" s="146"/>
      <c r="H382" s="146"/>
      <c r="I382" s="149"/>
      <c r="J382" s="146"/>
      <c r="K382" s="146"/>
      <c r="L382" s="146"/>
      <c r="M382" s="146"/>
      <c r="N382" s="145"/>
      <c r="O382" s="146"/>
      <c r="P382" s="146"/>
      <c r="Q382" s="149"/>
      <c r="R382" s="145"/>
      <c r="S382" s="146"/>
      <c r="T382" s="146"/>
      <c r="U382" s="149"/>
      <c r="V382" s="145"/>
      <c r="W382" s="146"/>
      <c r="X382" s="146"/>
      <c r="Y382" s="149"/>
      <c r="Z382" s="145"/>
      <c r="AA382" s="146"/>
      <c r="AB382" s="146"/>
      <c r="AC382" s="149"/>
      <c r="AD382" s="145"/>
      <c r="AE382" s="146"/>
      <c r="AF382" s="146"/>
      <c r="AG382" s="149"/>
      <c r="AH382" s="145"/>
      <c r="AI382" s="146"/>
      <c r="AJ382" s="146"/>
      <c r="AK382" s="149"/>
      <c r="AL382" s="145"/>
      <c r="AM382" s="146"/>
      <c r="AN382" s="146"/>
      <c r="AO382" s="149"/>
      <c r="AP382" s="145"/>
      <c r="AQ382" s="146"/>
      <c r="AR382" s="146"/>
      <c r="AS382" s="149"/>
      <c r="AT382" s="145"/>
      <c r="AU382" s="146"/>
      <c r="AV382" s="146"/>
      <c r="AW382" s="149"/>
      <c r="AX382" s="145"/>
      <c r="AY382" s="146"/>
      <c r="AZ382" s="146"/>
      <c r="BA382" s="149"/>
      <c r="BB382" s="145"/>
      <c r="BC382" s="146"/>
      <c r="BD382" s="146"/>
      <c r="BE382" s="149"/>
      <c r="BF382" s="145"/>
      <c r="BG382" s="146"/>
      <c r="BH382" s="146"/>
      <c r="BI382" s="149"/>
      <c r="BJ382" s="145"/>
      <c r="BK382" s="146"/>
      <c r="BL382" s="146"/>
      <c r="BM382" s="149"/>
      <c r="BN382" s="145"/>
      <c r="BO382" s="146"/>
      <c r="BP382" s="146"/>
      <c r="BQ382" s="149"/>
      <c r="BR382" s="145"/>
      <c r="BS382" s="146"/>
      <c r="BT382" s="146"/>
      <c r="BU382" s="149"/>
      <c r="BV382" s="145"/>
      <c r="BW382" s="146"/>
      <c r="BX382" s="146"/>
      <c r="BY382" s="149"/>
      <c r="BZ382" s="145"/>
      <c r="CA382" s="146"/>
      <c r="CB382" s="146"/>
      <c r="CC382" s="149"/>
      <c r="CD382" s="145"/>
      <c r="CE382" s="146"/>
      <c r="CF382" s="146"/>
      <c r="CG382" s="149"/>
      <c r="CH382" s="145"/>
      <c r="CI382" s="146"/>
      <c r="CJ382" s="146"/>
      <c r="CK382" s="149"/>
      <c r="CL382" s="145"/>
      <c r="CM382" s="146"/>
      <c r="CN382" s="146"/>
      <c r="CO382" s="149"/>
      <c r="CP382" s="145"/>
      <c r="CQ382" s="146"/>
      <c r="CR382" s="146"/>
      <c r="CS382" s="149"/>
      <c r="CT382" s="145"/>
      <c r="CU382" s="146"/>
      <c r="CV382" s="146"/>
      <c r="CW382" s="149"/>
      <c r="CX382" s="145"/>
      <c r="CY382" s="146"/>
      <c r="CZ382" s="146"/>
      <c r="DA382" s="149"/>
      <c r="DB382" s="145"/>
      <c r="DC382" s="146"/>
      <c r="DD382" s="146"/>
      <c r="DE382" s="149"/>
      <c r="DF382" s="146"/>
      <c r="DG382" s="146"/>
      <c r="DH382" s="146"/>
      <c r="DI382" s="146"/>
      <c r="DJ382" s="145"/>
      <c r="DK382" s="146"/>
      <c r="DL382" s="146"/>
      <c r="DM382" s="149"/>
      <c r="DN382" s="145"/>
      <c r="DO382" s="146"/>
      <c r="DP382" s="146"/>
      <c r="DQ382" s="149"/>
      <c r="DR382" s="145"/>
      <c r="DS382" s="146"/>
      <c r="DT382" s="146"/>
      <c r="DU382" s="149"/>
      <c r="DV382" s="145"/>
      <c r="DW382" s="146"/>
      <c r="DX382" s="146"/>
      <c r="DY382" s="149"/>
      <c r="DZ382" s="145"/>
      <c r="EA382" s="146"/>
      <c r="EB382" s="146"/>
      <c r="EC382" s="149"/>
      <c r="ED382" s="146"/>
      <c r="EE382" s="146"/>
      <c r="EF382" s="146"/>
      <c r="EG382" s="146"/>
      <c r="EH382" s="145"/>
      <c r="EI382" s="146"/>
      <c r="EJ382" s="146"/>
      <c r="EK382" s="149"/>
      <c r="EL382" s="145"/>
      <c r="EM382" s="146"/>
      <c r="EN382" s="146"/>
      <c r="EO382" s="149"/>
      <c r="EP382" s="145"/>
      <c r="EQ382" s="146"/>
      <c r="ER382" s="146"/>
      <c r="ES382" s="149"/>
      <c r="ET382" s="145"/>
      <c r="EU382" s="146"/>
      <c r="EV382" s="146"/>
      <c r="EW382" s="149"/>
      <c r="EX382" s="145"/>
      <c r="EY382" s="146"/>
      <c r="EZ382" s="146"/>
      <c r="FA382" s="149"/>
      <c r="FB382" s="145"/>
      <c r="FC382" s="146"/>
      <c r="FD382" s="146"/>
      <c r="FE382" s="149"/>
      <c r="FF382" s="145"/>
      <c r="FG382" s="146"/>
      <c r="FH382" s="146"/>
      <c r="FI382" s="149"/>
      <c r="FJ382" s="145"/>
      <c r="FK382" s="146"/>
      <c r="FL382" s="146"/>
      <c r="FM382" s="149"/>
      <c r="FN382" s="145"/>
      <c r="FO382" s="146"/>
      <c r="FP382" s="146"/>
      <c r="FQ382" s="149"/>
      <c r="FR382" s="145"/>
      <c r="FS382" s="146"/>
      <c r="FT382" s="146"/>
      <c r="FU382" s="149"/>
      <c r="FV382" s="145"/>
      <c r="FW382" s="146"/>
      <c r="FX382" s="146"/>
      <c r="FY382" s="149"/>
      <c r="FZ382" s="145"/>
      <c r="GA382" s="146"/>
      <c r="GB382" s="146"/>
      <c r="GC382" s="149"/>
      <c r="GD382" s="164"/>
      <c r="GE382" s="165"/>
      <c r="GF382" s="165"/>
      <c r="GG382" s="165"/>
      <c r="GH382" s="159"/>
      <c r="GI382" s="155"/>
      <c r="GJ382" s="155"/>
      <c r="GK382" s="155"/>
      <c r="GL382" s="155"/>
      <c r="GM382" s="155"/>
      <c r="GN382" s="155"/>
      <c r="GO382" s="155"/>
      <c r="GP382" s="147"/>
      <c r="GQ382" s="147"/>
      <c r="GR382" s="147"/>
      <c r="GS382" s="147"/>
      <c r="GT382" s="147"/>
      <c r="GU382" s="147"/>
      <c r="GV382" s="147"/>
      <c r="GW382" s="147"/>
      <c r="GX382" s="147"/>
      <c r="GY382" s="147"/>
      <c r="GZ382" s="147"/>
      <c r="HA382" s="147"/>
    </row>
    <row r="383" spans="1:209" ht="11.25" customHeight="1">
      <c r="A383" s="148">
        <v>45250</v>
      </c>
      <c r="B383" s="145"/>
      <c r="C383" s="146"/>
      <c r="D383" s="146"/>
      <c r="E383" s="149"/>
      <c r="F383" s="145"/>
      <c r="G383" s="146"/>
      <c r="H383" s="146"/>
      <c r="I383" s="149"/>
      <c r="J383" s="146"/>
      <c r="K383" s="146"/>
      <c r="L383" s="146"/>
      <c r="M383" s="146"/>
      <c r="N383" s="145"/>
      <c r="O383" s="146"/>
      <c r="P383" s="146"/>
      <c r="Q383" s="149"/>
      <c r="R383" s="145"/>
      <c r="S383" s="146"/>
      <c r="T383" s="146"/>
      <c r="U383" s="149"/>
      <c r="V383" s="145"/>
      <c r="W383" s="146"/>
      <c r="X383" s="146"/>
      <c r="Y383" s="149"/>
      <c r="Z383" s="145"/>
      <c r="AA383" s="146"/>
      <c r="AB383" s="146"/>
      <c r="AC383" s="149"/>
      <c r="AD383" s="145"/>
      <c r="AE383" s="146"/>
      <c r="AF383" s="146"/>
      <c r="AG383" s="149"/>
      <c r="AH383" s="145"/>
      <c r="AI383" s="146"/>
      <c r="AJ383" s="146"/>
      <c r="AK383" s="149"/>
      <c r="AL383" s="145"/>
      <c r="AM383" s="146"/>
      <c r="AN383" s="146"/>
      <c r="AO383" s="149"/>
      <c r="AP383" s="145"/>
      <c r="AQ383" s="146"/>
      <c r="AR383" s="146"/>
      <c r="AS383" s="149"/>
      <c r="AT383" s="145"/>
      <c r="AU383" s="146"/>
      <c r="AV383" s="146"/>
      <c r="AW383" s="149"/>
      <c r="AX383" s="145"/>
      <c r="AY383" s="146"/>
      <c r="AZ383" s="146"/>
      <c r="BA383" s="149"/>
      <c r="BB383" s="145"/>
      <c r="BC383" s="146"/>
      <c r="BD383" s="146"/>
      <c r="BE383" s="149"/>
      <c r="BF383" s="145"/>
      <c r="BG383" s="146"/>
      <c r="BH383" s="146"/>
      <c r="BI383" s="149"/>
      <c r="BJ383" s="145"/>
      <c r="BK383" s="146"/>
      <c r="BL383" s="146"/>
      <c r="BM383" s="149"/>
      <c r="BN383" s="145"/>
      <c r="BO383" s="146"/>
      <c r="BP383" s="146"/>
      <c r="BQ383" s="149"/>
      <c r="BR383" s="145"/>
      <c r="BS383" s="146"/>
      <c r="BT383" s="146"/>
      <c r="BU383" s="149"/>
      <c r="BV383" s="145"/>
      <c r="BW383" s="146"/>
      <c r="BX383" s="146"/>
      <c r="BY383" s="149"/>
      <c r="BZ383" s="145"/>
      <c r="CA383" s="146"/>
      <c r="CB383" s="146"/>
      <c r="CC383" s="149"/>
      <c r="CD383" s="145"/>
      <c r="CE383" s="146"/>
      <c r="CF383" s="146"/>
      <c r="CG383" s="149"/>
      <c r="CH383" s="145"/>
      <c r="CI383" s="146"/>
      <c r="CJ383" s="146"/>
      <c r="CK383" s="149"/>
      <c r="CL383" s="145"/>
      <c r="CM383" s="146"/>
      <c r="CN383" s="146"/>
      <c r="CO383" s="149"/>
      <c r="CP383" s="145"/>
      <c r="CQ383" s="146"/>
      <c r="CR383" s="146"/>
      <c r="CS383" s="149"/>
      <c r="CT383" s="145"/>
      <c r="CU383" s="146"/>
      <c r="CV383" s="146"/>
      <c r="CW383" s="149"/>
      <c r="CX383" s="145"/>
      <c r="CY383" s="146"/>
      <c r="CZ383" s="146"/>
      <c r="DA383" s="149"/>
      <c r="DB383" s="145"/>
      <c r="DC383" s="146"/>
      <c r="DD383" s="146"/>
      <c r="DE383" s="149"/>
      <c r="DF383" s="146"/>
      <c r="DG383" s="146"/>
      <c r="DH383" s="146"/>
      <c r="DI383" s="146"/>
      <c r="DJ383" s="145"/>
      <c r="DK383" s="146"/>
      <c r="DL383" s="146"/>
      <c r="DM383" s="149"/>
      <c r="DN383" s="145"/>
      <c r="DO383" s="146"/>
      <c r="DP383" s="146"/>
      <c r="DQ383" s="149"/>
      <c r="DR383" s="145"/>
      <c r="DS383" s="146"/>
      <c r="DT383" s="146"/>
      <c r="DU383" s="149"/>
      <c r="DV383" s="145"/>
      <c r="DW383" s="146"/>
      <c r="DX383" s="146"/>
      <c r="DY383" s="149"/>
      <c r="DZ383" s="145"/>
      <c r="EA383" s="146"/>
      <c r="EB383" s="146"/>
      <c r="EC383" s="149"/>
      <c r="ED383" s="146"/>
      <c r="EE383" s="146"/>
      <c r="EF383" s="146"/>
      <c r="EG383" s="146"/>
      <c r="EH383" s="145"/>
      <c r="EI383" s="146"/>
      <c r="EJ383" s="146"/>
      <c r="EK383" s="149"/>
      <c r="EL383" s="145"/>
      <c r="EM383" s="146"/>
      <c r="EN383" s="146"/>
      <c r="EO383" s="149"/>
      <c r="EP383" s="145"/>
      <c r="EQ383" s="146"/>
      <c r="ER383" s="146"/>
      <c r="ES383" s="149"/>
      <c r="ET383" s="145"/>
      <c r="EU383" s="146"/>
      <c r="EV383" s="146"/>
      <c r="EW383" s="149"/>
      <c r="EX383" s="145"/>
      <c r="EY383" s="146"/>
      <c r="EZ383" s="146"/>
      <c r="FA383" s="149"/>
      <c r="FB383" s="145"/>
      <c r="FC383" s="146"/>
      <c r="FD383" s="146"/>
      <c r="FE383" s="149"/>
      <c r="FF383" s="145"/>
      <c r="FG383" s="146"/>
      <c r="FH383" s="146"/>
      <c r="FI383" s="149"/>
      <c r="FJ383" s="145"/>
      <c r="FK383" s="146"/>
      <c r="FL383" s="146"/>
      <c r="FM383" s="149"/>
      <c r="FN383" s="145"/>
      <c r="FO383" s="146"/>
      <c r="FP383" s="146"/>
      <c r="FQ383" s="149"/>
      <c r="FR383" s="145"/>
      <c r="FS383" s="146"/>
      <c r="FT383" s="146"/>
      <c r="FU383" s="149"/>
      <c r="FV383" s="145"/>
      <c r="FW383" s="146"/>
      <c r="FX383" s="146"/>
      <c r="FY383" s="149"/>
      <c r="FZ383" s="145"/>
      <c r="GA383" s="146"/>
      <c r="GB383" s="146"/>
      <c r="GC383" s="149"/>
      <c r="GD383" s="164"/>
      <c r="GE383" s="165"/>
      <c r="GF383" s="165"/>
      <c r="GG383" s="165"/>
      <c r="GH383" s="159"/>
      <c r="GI383" s="155"/>
      <c r="GJ383" s="155"/>
      <c r="GK383" s="155"/>
      <c r="GL383" s="155"/>
      <c r="GM383" s="155"/>
      <c r="GN383" s="155"/>
      <c r="GO383" s="155"/>
      <c r="GP383" s="147"/>
      <c r="GQ383" s="147"/>
      <c r="GR383" s="147"/>
      <c r="GS383" s="147"/>
      <c r="GT383" s="147"/>
      <c r="GU383" s="147"/>
      <c r="GV383" s="147"/>
      <c r="GW383" s="147"/>
      <c r="GX383" s="147"/>
      <c r="GY383" s="147"/>
      <c r="GZ383" s="147"/>
      <c r="HA383" s="147"/>
    </row>
    <row r="384" spans="1:209" ht="11.25" customHeight="1">
      <c r="A384" s="148">
        <v>45280</v>
      </c>
      <c r="B384" s="145">
        <v>30272</v>
      </c>
      <c r="C384" s="146">
        <v>27250</v>
      </c>
      <c r="D384" s="146">
        <v>2235</v>
      </c>
      <c r="E384" s="149">
        <v>29485</v>
      </c>
      <c r="F384" s="145">
        <v>0</v>
      </c>
      <c r="G384" s="146">
        <v>0</v>
      </c>
      <c r="H384" s="146">
        <v>0</v>
      </c>
      <c r="I384" s="149">
        <v>0</v>
      </c>
      <c r="J384" s="146">
        <v>0</v>
      </c>
      <c r="K384" s="146">
        <v>0</v>
      </c>
      <c r="L384" s="146">
        <v>0</v>
      </c>
      <c r="M384" s="146">
        <v>0</v>
      </c>
      <c r="N384" s="145">
        <v>0</v>
      </c>
      <c r="O384" s="146">
        <v>0</v>
      </c>
      <c r="P384" s="146">
        <v>0</v>
      </c>
      <c r="Q384" s="149">
        <v>0</v>
      </c>
      <c r="R384" s="145">
        <v>0</v>
      </c>
      <c r="S384" s="146">
        <v>0</v>
      </c>
      <c r="T384" s="146">
        <v>0</v>
      </c>
      <c r="U384" s="149">
        <v>0</v>
      </c>
      <c r="V384" s="145">
        <v>0</v>
      </c>
      <c r="W384" s="146">
        <v>0</v>
      </c>
      <c r="X384" s="146">
        <v>0</v>
      </c>
      <c r="Y384" s="149">
        <v>0</v>
      </c>
      <c r="Z384" s="145">
        <v>18405</v>
      </c>
      <c r="AA384" s="146">
        <v>15892</v>
      </c>
      <c r="AB384" s="146">
        <v>565</v>
      </c>
      <c r="AC384" s="149">
        <v>16457</v>
      </c>
      <c r="AD384" s="145">
        <v>0</v>
      </c>
      <c r="AE384" s="146">
        <v>0</v>
      </c>
      <c r="AF384" s="146">
        <v>0</v>
      </c>
      <c r="AG384" s="149">
        <v>0</v>
      </c>
      <c r="AH384" s="145">
        <v>0</v>
      </c>
      <c r="AI384" s="146">
        <v>0</v>
      </c>
      <c r="AJ384" s="146">
        <v>0</v>
      </c>
      <c r="AK384" s="149">
        <v>0</v>
      </c>
      <c r="AL384" s="145">
        <v>0</v>
      </c>
      <c r="AM384" s="146">
        <v>0</v>
      </c>
      <c r="AN384" s="146">
        <v>0</v>
      </c>
      <c r="AO384" s="149">
        <v>0</v>
      </c>
      <c r="AP384" s="145">
        <v>0</v>
      </c>
      <c r="AQ384" s="146">
        <v>0</v>
      </c>
      <c r="AR384" s="146">
        <v>0</v>
      </c>
      <c r="AS384" s="149">
        <v>0</v>
      </c>
      <c r="AT384" s="145">
        <v>0</v>
      </c>
      <c r="AU384" s="146">
        <v>0</v>
      </c>
      <c r="AV384" s="146">
        <v>0</v>
      </c>
      <c r="AW384" s="149">
        <v>0</v>
      </c>
      <c r="AX384" s="145">
        <v>0</v>
      </c>
      <c r="AY384" s="146">
        <v>0</v>
      </c>
      <c r="AZ384" s="146">
        <v>0</v>
      </c>
      <c r="BA384" s="149">
        <v>0</v>
      </c>
      <c r="BB384" s="145">
        <v>0</v>
      </c>
      <c r="BC384" s="146">
        <v>0</v>
      </c>
      <c r="BD384" s="146">
        <v>0</v>
      </c>
      <c r="BE384" s="149">
        <v>0</v>
      </c>
      <c r="BF384" s="145">
        <v>0</v>
      </c>
      <c r="BG384" s="146">
        <v>0</v>
      </c>
      <c r="BH384" s="146">
        <v>0</v>
      </c>
      <c r="BI384" s="149">
        <v>0</v>
      </c>
      <c r="BJ384" s="145">
        <v>0</v>
      </c>
      <c r="BK384" s="146">
        <v>0</v>
      </c>
      <c r="BL384" s="146">
        <v>0</v>
      </c>
      <c r="BM384" s="149">
        <v>0</v>
      </c>
      <c r="BN384" s="145">
        <v>0</v>
      </c>
      <c r="BO384" s="146">
        <v>0</v>
      </c>
      <c r="BP384" s="146">
        <v>0</v>
      </c>
      <c r="BQ384" s="149">
        <v>0</v>
      </c>
      <c r="BR384" s="145">
        <v>0</v>
      </c>
      <c r="BS384" s="146">
        <v>0</v>
      </c>
      <c r="BT384" s="146">
        <v>0</v>
      </c>
      <c r="BU384" s="149">
        <v>0</v>
      </c>
      <c r="BV384" s="145">
        <v>0</v>
      </c>
      <c r="BW384" s="146">
        <v>0</v>
      </c>
      <c r="BX384" s="146">
        <v>0</v>
      </c>
      <c r="BY384" s="149">
        <v>0</v>
      </c>
      <c r="BZ384" s="145">
        <v>0</v>
      </c>
      <c r="CA384" s="146">
        <v>0</v>
      </c>
      <c r="CB384" s="146">
        <v>0</v>
      </c>
      <c r="CC384" s="149">
        <v>0</v>
      </c>
      <c r="CD384" s="145">
        <v>0</v>
      </c>
      <c r="CE384" s="146">
        <v>0</v>
      </c>
      <c r="CF384" s="146">
        <v>0</v>
      </c>
      <c r="CG384" s="149">
        <v>0</v>
      </c>
      <c r="CH384" s="145">
        <v>0</v>
      </c>
      <c r="CI384" s="146">
        <v>0</v>
      </c>
      <c r="CJ384" s="146">
        <v>0</v>
      </c>
      <c r="CK384" s="149">
        <v>0</v>
      </c>
      <c r="CL384" s="145">
        <v>0</v>
      </c>
      <c r="CM384" s="146">
        <v>0</v>
      </c>
      <c r="CN384" s="146">
        <v>0</v>
      </c>
      <c r="CO384" s="149">
        <v>0</v>
      </c>
      <c r="CP384" s="145">
        <v>0</v>
      </c>
      <c r="CQ384" s="146">
        <v>0</v>
      </c>
      <c r="CR384" s="146">
        <v>0</v>
      </c>
      <c r="CS384" s="149">
        <v>0</v>
      </c>
      <c r="CT384" s="145">
        <v>1725</v>
      </c>
      <c r="CU384" s="146">
        <v>1870</v>
      </c>
      <c r="CV384" s="146">
        <v>14</v>
      </c>
      <c r="CW384" s="149">
        <v>1884</v>
      </c>
      <c r="CX384" s="145">
        <v>0</v>
      </c>
      <c r="CY384" s="146">
        <v>0</v>
      </c>
      <c r="CZ384" s="146">
        <v>0</v>
      </c>
      <c r="DA384" s="149">
        <v>0</v>
      </c>
      <c r="DB384" s="145">
        <v>0</v>
      </c>
      <c r="DC384" s="146">
        <v>0</v>
      </c>
      <c r="DD384" s="146">
        <v>0</v>
      </c>
      <c r="DE384" s="149">
        <v>0</v>
      </c>
      <c r="DF384" s="146">
        <v>0</v>
      </c>
      <c r="DG384" s="146">
        <v>0</v>
      </c>
      <c r="DH384" s="146">
        <v>0</v>
      </c>
      <c r="DI384" s="146">
        <v>0</v>
      </c>
      <c r="DJ384" s="145">
        <v>197</v>
      </c>
      <c r="DK384" s="146">
        <v>1281</v>
      </c>
      <c r="DL384" s="146">
        <v>0</v>
      </c>
      <c r="DM384" s="149">
        <v>1281</v>
      </c>
      <c r="DN384" s="145">
        <v>0</v>
      </c>
      <c r="DO384" s="146">
        <v>0</v>
      </c>
      <c r="DP384" s="146">
        <v>0</v>
      </c>
      <c r="DQ384" s="149">
        <v>0</v>
      </c>
      <c r="DR384" s="145">
        <v>0</v>
      </c>
      <c r="DS384" s="146">
        <v>0</v>
      </c>
      <c r="DT384" s="146">
        <v>0</v>
      </c>
      <c r="DU384" s="149">
        <v>0</v>
      </c>
      <c r="DV384" s="145">
        <v>0</v>
      </c>
      <c r="DW384" s="146">
        <v>0</v>
      </c>
      <c r="DX384" s="146">
        <v>0</v>
      </c>
      <c r="DY384" s="149">
        <v>0</v>
      </c>
      <c r="DZ384" s="145">
        <v>0</v>
      </c>
      <c r="EA384" s="146">
        <v>0</v>
      </c>
      <c r="EB384" s="146">
        <v>0</v>
      </c>
      <c r="EC384" s="149">
        <v>0</v>
      </c>
      <c r="ED384" s="146">
        <v>0</v>
      </c>
      <c r="EE384" s="146">
        <v>0</v>
      </c>
      <c r="EF384" s="146">
        <v>0</v>
      </c>
      <c r="EG384" s="146">
        <v>0</v>
      </c>
      <c r="EH384" s="145">
        <v>0</v>
      </c>
      <c r="EI384" s="146">
        <v>0</v>
      </c>
      <c r="EJ384" s="146">
        <v>0</v>
      </c>
      <c r="EK384" s="149">
        <v>0</v>
      </c>
      <c r="EL384" s="145">
        <v>0</v>
      </c>
      <c r="EM384" s="146">
        <v>0</v>
      </c>
      <c r="EN384" s="146">
        <v>0</v>
      </c>
      <c r="EO384" s="149">
        <v>0</v>
      </c>
      <c r="EP384" s="145">
        <v>0</v>
      </c>
      <c r="EQ384" s="146">
        <v>0</v>
      </c>
      <c r="ER384" s="146">
        <v>0</v>
      </c>
      <c r="ES384" s="149">
        <v>0</v>
      </c>
      <c r="ET384" s="145">
        <v>0</v>
      </c>
      <c r="EU384" s="146">
        <v>0</v>
      </c>
      <c r="EV384" s="146">
        <v>0</v>
      </c>
      <c r="EW384" s="149">
        <v>0</v>
      </c>
      <c r="EX384" s="145">
        <v>1479</v>
      </c>
      <c r="EY384" s="146">
        <v>1054</v>
      </c>
      <c r="EZ384" s="146">
        <v>10</v>
      </c>
      <c r="FA384" s="149">
        <v>1064</v>
      </c>
      <c r="FB384" s="145">
        <v>0</v>
      </c>
      <c r="FC384" s="146">
        <v>0</v>
      </c>
      <c r="FD384" s="146">
        <v>0</v>
      </c>
      <c r="FE384" s="149">
        <v>0</v>
      </c>
      <c r="FF384" s="145">
        <v>47354</v>
      </c>
      <c r="FG384" s="146">
        <v>44097</v>
      </c>
      <c r="FH384" s="146">
        <v>2253</v>
      </c>
      <c r="FI384" s="149">
        <v>46350</v>
      </c>
      <c r="FJ384" s="145">
        <v>0</v>
      </c>
      <c r="FK384" s="146">
        <v>0</v>
      </c>
      <c r="FL384" s="146">
        <v>0</v>
      </c>
      <c r="FM384" s="149">
        <v>0</v>
      </c>
      <c r="FN384" s="145">
        <v>0</v>
      </c>
      <c r="FO384" s="146">
        <v>0</v>
      </c>
      <c r="FP384" s="146">
        <v>0</v>
      </c>
      <c r="FQ384" s="149">
        <v>0</v>
      </c>
      <c r="FR384" s="145">
        <v>0</v>
      </c>
      <c r="FS384" s="146">
        <v>0</v>
      </c>
      <c r="FT384" s="146">
        <v>0</v>
      </c>
      <c r="FU384" s="149">
        <v>0</v>
      </c>
      <c r="FV384" s="145">
        <v>0</v>
      </c>
      <c r="FW384" s="146">
        <v>0</v>
      </c>
      <c r="FX384" s="146">
        <v>0</v>
      </c>
      <c r="FY384" s="149">
        <v>0</v>
      </c>
      <c r="FZ384" s="145">
        <v>0</v>
      </c>
      <c r="GA384" s="146">
        <v>0</v>
      </c>
      <c r="GB384" s="146">
        <v>0</v>
      </c>
      <c r="GC384" s="149">
        <v>0</v>
      </c>
      <c r="GD384" s="164">
        <v>99432</v>
      </c>
      <c r="GE384" s="165">
        <v>91444</v>
      </c>
      <c r="GF384" s="165">
        <v>5077</v>
      </c>
      <c r="GG384" s="165">
        <v>96521</v>
      </c>
      <c r="GH384" s="159"/>
      <c r="GI384" s="155">
        <f t="shared" ref="GI384" si="594">FG384/GE384*100</f>
        <v>48.222956126153711</v>
      </c>
      <c r="GJ384" s="155">
        <f t="shared" ref="GJ384" si="595">C384/GE384*100</f>
        <v>29.799658807576222</v>
      </c>
      <c r="GK384" s="155">
        <f t="shared" ref="GK384" si="596">AA384/GE384*100</f>
        <v>17.378942303486287</v>
      </c>
      <c r="GL384" s="155">
        <f t="shared" ref="GL384" si="597">EY384/GE384*100</f>
        <v>1.1526179957132234</v>
      </c>
      <c r="GM384" s="155">
        <f>100-SUM(GI384:GL384)</f>
        <v>3.4458247670705617</v>
      </c>
      <c r="GN384" s="155"/>
      <c r="GO384" s="155"/>
      <c r="GP384" s="147"/>
      <c r="GQ384" s="147"/>
      <c r="GR384" s="147"/>
      <c r="GS384" s="147"/>
      <c r="GT384" s="147"/>
      <c r="GU384" s="147"/>
      <c r="GV384" s="147"/>
      <c r="GW384" s="147"/>
      <c r="GX384" s="147"/>
      <c r="GY384" s="147"/>
      <c r="GZ384" s="147"/>
      <c r="HA384" s="147"/>
    </row>
    <row r="385" spans="1:209" ht="11.25" customHeight="1">
      <c r="A385" s="148">
        <v>45311</v>
      </c>
      <c r="B385" s="145"/>
      <c r="C385" s="146"/>
      <c r="D385" s="146"/>
      <c r="E385" s="149"/>
      <c r="F385" s="145"/>
      <c r="G385" s="146"/>
      <c r="H385" s="146"/>
      <c r="I385" s="149"/>
      <c r="J385" s="146"/>
      <c r="K385" s="146"/>
      <c r="L385" s="146"/>
      <c r="M385" s="146"/>
      <c r="N385" s="145"/>
      <c r="O385" s="146"/>
      <c r="P385" s="146"/>
      <c r="Q385" s="149"/>
      <c r="R385" s="145"/>
      <c r="S385" s="146"/>
      <c r="T385" s="146"/>
      <c r="U385" s="149"/>
      <c r="V385" s="145"/>
      <c r="W385" s="146"/>
      <c r="X385" s="146"/>
      <c r="Y385" s="149"/>
      <c r="Z385" s="145"/>
      <c r="AA385" s="146"/>
      <c r="AB385" s="146"/>
      <c r="AC385" s="149"/>
      <c r="AD385" s="145"/>
      <c r="AE385" s="146"/>
      <c r="AF385" s="146"/>
      <c r="AG385" s="149"/>
      <c r="AH385" s="145"/>
      <c r="AI385" s="146"/>
      <c r="AJ385" s="146"/>
      <c r="AK385" s="149"/>
      <c r="AL385" s="145"/>
      <c r="AM385" s="146"/>
      <c r="AN385" s="146"/>
      <c r="AO385" s="149"/>
      <c r="AP385" s="145"/>
      <c r="AQ385" s="146"/>
      <c r="AR385" s="146"/>
      <c r="AS385" s="149"/>
      <c r="AT385" s="145"/>
      <c r="AU385" s="146"/>
      <c r="AV385" s="146"/>
      <c r="AW385" s="149"/>
      <c r="AX385" s="145"/>
      <c r="AY385" s="146"/>
      <c r="AZ385" s="146"/>
      <c r="BA385" s="149"/>
      <c r="BB385" s="145"/>
      <c r="BC385" s="146"/>
      <c r="BD385" s="146"/>
      <c r="BE385" s="149"/>
      <c r="BF385" s="145"/>
      <c r="BG385" s="146"/>
      <c r="BH385" s="146"/>
      <c r="BI385" s="149"/>
      <c r="BJ385" s="145"/>
      <c r="BK385" s="146"/>
      <c r="BL385" s="146"/>
      <c r="BM385" s="149"/>
      <c r="BN385" s="145"/>
      <c r="BO385" s="146"/>
      <c r="BP385" s="146"/>
      <c r="BQ385" s="149"/>
      <c r="BR385" s="145"/>
      <c r="BS385" s="146"/>
      <c r="BT385" s="146"/>
      <c r="BU385" s="149"/>
      <c r="BV385" s="145"/>
      <c r="BW385" s="146"/>
      <c r="BX385" s="146"/>
      <c r="BY385" s="149"/>
      <c r="BZ385" s="145"/>
      <c r="CA385" s="146"/>
      <c r="CB385" s="146"/>
      <c r="CC385" s="149"/>
      <c r="CD385" s="145"/>
      <c r="CE385" s="146"/>
      <c r="CF385" s="146"/>
      <c r="CG385" s="149"/>
      <c r="CH385" s="145"/>
      <c r="CI385" s="146"/>
      <c r="CJ385" s="146"/>
      <c r="CK385" s="149"/>
      <c r="CL385" s="145"/>
      <c r="CM385" s="146"/>
      <c r="CN385" s="146"/>
      <c r="CO385" s="149"/>
      <c r="CP385" s="145"/>
      <c r="CQ385" s="146"/>
      <c r="CR385" s="146"/>
      <c r="CS385" s="149"/>
      <c r="CT385" s="145"/>
      <c r="CU385" s="146"/>
      <c r="CV385" s="146"/>
      <c r="CW385" s="149"/>
      <c r="CX385" s="145"/>
      <c r="CY385" s="146"/>
      <c r="CZ385" s="146"/>
      <c r="DA385" s="149"/>
      <c r="DB385" s="145"/>
      <c r="DC385" s="146"/>
      <c r="DD385" s="146"/>
      <c r="DE385" s="149"/>
      <c r="DF385" s="146"/>
      <c r="DG385" s="146"/>
      <c r="DH385" s="146"/>
      <c r="DI385" s="146"/>
      <c r="DJ385" s="145"/>
      <c r="DK385" s="146"/>
      <c r="DL385" s="146"/>
      <c r="DM385" s="149"/>
      <c r="DN385" s="145"/>
      <c r="DO385" s="146"/>
      <c r="DP385" s="146"/>
      <c r="DQ385" s="149"/>
      <c r="DR385" s="145"/>
      <c r="DS385" s="146"/>
      <c r="DT385" s="146"/>
      <c r="DU385" s="149"/>
      <c r="DV385" s="145"/>
      <c r="DW385" s="146"/>
      <c r="DX385" s="146"/>
      <c r="DY385" s="149"/>
      <c r="DZ385" s="145"/>
      <c r="EA385" s="146"/>
      <c r="EB385" s="146"/>
      <c r="EC385" s="149"/>
      <c r="ED385" s="146"/>
      <c r="EE385" s="146"/>
      <c r="EF385" s="146"/>
      <c r="EG385" s="146"/>
      <c r="EH385" s="145"/>
      <c r="EI385" s="146"/>
      <c r="EJ385" s="146"/>
      <c r="EK385" s="149"/>
      <c r="EL385" s="145"/>
      <c r="EM385" s="146"/>
      <c r="EN385" s="146"/>
      <c r="EO385" s="149"/>
      <c r="EP385" s="145"/>
      <c r="EQ385" s="146"/>
      <c r="ER385" s="146"/>
      <c r="ES385" s="149"/>
      <c r="ET385" s="145"/>
      <c r="EU385" s="146"/>
      <c r="EV385" s="146"/>
      <c r="EW385" s="149"/>
      <c r="EX385" s="145"/>
      <c r="EY385" s="146"/>
      <c r="EZ385" s="146"/>
      <c r="FA385" s="149"/>
      <c r="FB385" s="145"/>
      <c r="FC385" s="146"/>
      <c r="FD385" s="146"/>
      <c r="FE385" s="149"/>
      <c r="FF385" s="145"/>
      <c r="FG385" s="146"/>
      <c r="FH385" s="146"/>
      <c r="FI385" s="149"/>
      <c r="FJ385" s="145"/>
      <c r="FK385" s="146"/>
      <c r="FL385" s="146"/>
      <c r="FM385" s="149"/>
      <c r="FN385" s="145"/>
      <c r="FO385" s="146"/>
      <c r="FP385" s="146"/>
      <c r="FQ385" s="149"/>
      <c r="FR385" s="145"/>
      <c r="FS385" s="146"/>
      <c r="FT385" s="146"/>
      <c r="FU385" s="149"/>
      <c r="FV385" s="145"/>
      <c r="FW385" s="146"/>
      <c r="FX385" s="146"/>
      <c r="FY385" s="149"/>
      <c r="FZ385" s="145"/>
      <c r="GA385" s="146"/>
      <c r="GB385" s="146"/>
      <c r="GC385" s="149"/>
      <c r="GD385" s="164"/>
      <c r="GE385" s="165"/>
      <c r="GF385" s="165"/>
      <c r="GG385" s="165"/>
      <c r="GH385" s="159"/>
      <c r="GI385" s="155"/>
      <c r="GJ385" s="155"/>
      <c r="GK385" s="155"/>
      <c r="GL385" s="155"/>
      <c r="GM385" s="155"/>
      <c r="GN385" s="155"/>
      <c r="GO385" s="155"/>
      <c r="GP385" s="147"/>
      <c r="GQ385" s="147"/>
      <c r="GR385" s="147"/>
      <c r="GS385" s="147"/>
      <c r="GT385" s="147"/>
      <c r="GU385" s="147"/>
      <c r="GV385" s="147"/>
      <c r="GW385" s="147"/>
      <c r="GX385" s="147"/>
      <c r="GY385" s="147"/>
      <c r="GZ385" s="147"/>
      <c r="HA385" s="147"/>
    </row>
    <row r="386" spans="1:209" ht="11.25" customHeight="1">
      <c r="A386" s="148">
        <v>45342</v>
      </c>
      <c r="B386" s="145"/>
      <c r="C386" s="146"/>
      <c r="D386" s="146"/>
      <c r="E386" s="149"/>
      <c r="F386" s="145"/>
      <c r="G386" s="146"/>
      <c r="H386" s="146"/>
      <c r="I386" s="149"/>
      <c r="J386" s="146"/>
      <c r="K386" s="146"/>
      <c r="L386" s="146"/>
      <c r="M386" s="146"/>
      <c r="N386" s="145"/>
      <c r="O386" s="146"/>
      <c r="P386" s="146"/>
      <c r="Q386" s="149"/>
      <c r="R386" s="145"/>
      <c r="S386" s="146"/>
      <c r="T386" s="146"/>
      <c r="U386" s="149"/>
      <c r="V386" s="145"/>
      <c r="W386" s="146"/>
      <c r="X386" s="146"/>
      <c r="Y386" s="149"/>
      <c r="Z386" s="145"/>
      <c r="AA386" s="146"/>
      <c r="AB386" s="146"/>
      <c r="AC386" s="149"/>
      <c r="AD386" s="145"/>
      <c r="AE386" s="146"/>
      <c r="AF386" s="146"/>
      <c r="AG386" s="149"/>
      <c r="AH386" s="145"/>
      <c r="AI386" s="146"/>
      <c r="AJ386" s="146"/>
      <c r="AK386" s="149"/>
      <c r="AL386" s="145"/>
      <c r="AM386" s="146"/>
      <c r="AN386" s="146"/>
      <c r="AO386" s="149"/>
      <c r="AP386" s="145"/>
      <c r="AQ386" s="146"/>
      <c r="AR386" s="146"/>
      <c r="AS386" s="149"/>
      <c r="AT386" s="145"/>
      <c r="AU386" s="146"/>
      <c r="AV386" s="146"/>
      <c r="AW386" s="149"/>
      <c r="AX386" s="145"/>
      <c r="AY386" s="146"/>
      <c r="AZ386" s="146"/>
      <c r="BA386" s="149"/>
      <c r="BB386" s="145"/>
      <c r="BC386" s="146"/>
      <c r="BD386" s="146"/>
      <c r="BE386" s="149"/>
      <c r="BF386" s="145"/>
      <c r="BG386" s="146"/>
      <c r="BH386" s="146"/>
      <c r="BI386" s="149"/>
      <c r="BJ386" s="145"/>
      <c r="BK386" s="146"/>
      <c r="BL386" s="146"/>
      <c r="BM386" s="149"/>
      <c r="BN386" s="145"/>
      <c r="BO386" s="146"/>
      <c r="BP386" s="146"/>
      <c r="BQ386" s="149"/>
      <c r="BR386" s="145"/>
      <c r="BS386" s="146"/>
      <c r="BT386" s="146"/>
      <c r="BU386" s="149"/>
      <c r="BV386" s="145"/>
      <c r="BW386" s="146"/>
      <c r="BX386" s="146"/>
      <c r="BY386" s="149"/>
      <c r="BZ386" s="145"/>
      <c r="CA386" s="146"/>
      <c r="CB386" s="146"/>
      <c r="CC386" s="149"/>
      <c r="CD386" s="145"/>
      <c r="CE386" s="146"/>
      <c r="CF386" s="146"/>
      <c r="CG386" s="149"/>
      <c r="CH386" s="145"/>
      <c r="CI386" s="146"/>
      <c r="CJ386" s="146"/>
      <c r="CK386" s="149"/>
      <c r="CL386" s="145"/>
      <c r="CM386" s="146"/>
      <c r="CN386" s="146"/>
      <c r="CO386" s="149"/>
      <c r="CP386" s="145"/>
      <c r="CQ386" s="146"/>
      <c r="CR386" s="146"/>
      <c r="CS386" s="149"/>
      <c r="CT386" s="145"/>
      <c r="CU386" s="146"/>
      <c r="CV386" s="146"/>
      <c r="CW386" s="149"/>
      <c r="CX386" s="145"/>
      <c r="CY386" s="146"/>
      <c r="CZ386" s="146"/>
      <c r="DA386" s="149"/>
      <c r="DB386" s="145"/>
      <c r="DC386" s="146"/>
      <c r="DD386" s="146"/>
      <c r="DE386" s="149"/>
      <c r="DF386" s="146"/>
      <c r="DG386" s="146"/>
      <c r="DH386" s="146"/>
      <c r="DI386" s="146"/>
      <c r="DJ386" s="145"/>
      <c r="DK386" s="146"/>
      <c r="DL386" s="146"/>
      <c r="DM386" s="149"/>
      <c r="DN386" s="145"/>
      <c r="DO386" s="146"/>
      <c r="DP386" s="146"/>
      <c r="DQ386" s="149"/>
      <c r="DR386" s="145"/>
      <c r="DS386" s="146"/>
      <c r="DT386" s="146"/>
      <c r="DU386" s="149"/>
      <c r="DV386" s="145"/>
      <c r="DW386" s="146"/>
      <c r="DX386" s="146"/>
      <c r="DY386" s="149"/>
      <c r="DZ386" s="145"/>
      <c r="EA386" s="146"/>
      <c r="EB386" s="146"/>
      <c r="EC386" s="149"/>
      <c r="ED386" s="146"/>
      <c r="EE386" s="146"/>
      <c r="EF386" s="146"/>
      <c r="EG386" s="146"/>
      <c r="EH386" s="145"/>
      <c r="EI386" s="146"/>
      <c r="EJ386" s="146"/>
      <c r="EK386" s="149"/>
      <c r="EL386" s="145"/>
      <c r="EM386" s="146"/>
      <c r="EN386" s="146"/>
      <c r="EO386" s="149"/>
      <c r="EP386" s="145"/>
      <c r="EQ386" s="146"/>
      <c r="ER386" s="146"/>
      <c r="ES386" s="149"/>
      <c r="ET386" s="145"/>
      <c r="EU386" s="146"/>
      <c r="EV386" s="146"/>
      <c r="EW386" s="149"/>
      <c r="EX386" s="145"/>
      <c r="EY386" s="146"/>
      <c r="EZ386" s="146"/>
      <c r="FA386" s="149"/>
      <c r="FB386" s="145"/>
      <c r="FC386" s="146"/>
      <c r="FD386" s="146"/>
      <c r="FE386" s="149"/>
      <c r="FF386" s="145"/>
      <c r="FG386" s="146"/>
      <c r="FH386" s="146"/>
      <c r="FI386" s="149"/>
      <c r="FJ386" s="145"/>
      <c r="FK386" s="146"/>
      <c r="FL386" s="146"/>
      <c r="FM386" s="149"/>
      <c r="FN386" s="145"/>
      <c r="FO386" s="146"/>
      <c r="FP386" s="146"/>
      <c r="FQ386" s="149"/>
      <c r="FR386" s="145"/>
      <c r="FS386" s="146"/>
      <c r="FT386" s="146"/>
      <c r="FU386" s="149"/>
      <c r="FV386" s="145"/>
      <c r="FW386" s="146"/>
      <c r="FX386" s="146"/>
      <c r="FY386" s="149"/>
      <c r="FZ386" s="145"/>
      <c r="GA386" s="146"/>
      <c r="GB386" s="146"/>
      <c r="GC386" s="149"/>
      <c r="GD386" s="164"/>
      <c r="GE386" s="165"/>
      <c r="GF386" s="165"/>
      <c r="GG386" s="165"/>
      <c r="GH386" s="159"/>
      <c r="GI386" s="155"/>
      <c r="GJ386" s="155"/>
      <c r="GK386" s="155"/>
      <c r="GL386" s="155"/>
      <c r="GM386" s="155"/>
      <c r="GN386" s="155"/>
      <c r="GO386" s="155"/>
      <c r="GP386" s="147"/>
      <c r="GQ386" s="147"/>
      <c r="GR386" s="147"/>
      <c r="GS386" s="147"/>
      <c r="GT386" s="147"/>
      <c r="GU386" s="147"/>
      <c r="GV386" s="147"/>
      <c r="GW386" s="147"/>
      <c r="GX386" s="147"/>
      <c r="GY386" s="147"/>
      <c r="GZ386" s="147"/>
      <c r="HA386" s="147"/>
    </row>
    <row r="387" spans="1:209" ht="11.25" customHeight="1">
      <c r="A387" s="148">
        <v>45371</v>
      </c>
      <c r="B387" s="145">
        <v>37467</v>
      </c>
      <c r="C387" s="146">
        <v>34716</v>
      </c>
      <c r="D387" s="146">
        <v>2433</v>
      </c>
      <c r="E387" s="149">
        <v>37149</v>
      </c>
      <c r="F387" s="145">
        <v>0</v>
      </c>
      <c r="G387" s="146">
        <v>0</v>
      </c>
      <c r="H387" s="146">
        <v>0</v>
      </c>
      <c r="I387" s="149">
        <v>0</v>
      </c>
      <c r="J387" s="146">
        <v>0</v>
      </c>
      <c r="K387" s="146">
        <v>0</v>
      </c>
      <c r="L387" s="146">
        <v>0</v>
      </c>
      <c r="M387" s="146">
        <v>0</v>
      </c>
      <c r="N387" s="145">
        <v>0</v>
      </c>
      <c r="O387" s="146">
        <v>0</v>
      </c>
      <c r="P387" s="146">
        <v>0</v>
      </c>
      <c r="Q387" s="149">
        <v>0</v>
      </c>
      <c r="R387" s="145">
        <v>0</v>
      </c>
      <c r="S387" s="146">
        <v>0</v>
      </c>
      <c r="T387" s="146">
        <v>0</v>
      </c>
      <c r="U387" s="149">
        <v>0</v>
      </c>
      <c r="V387" s="145">
        <v>0</v>
      </c>
      <c r="W387" s="146">
        <v>0</v>
      </c>
      <c r="X387" s="146">
        <v>0</v>
      </c>
      <c r="Y387" s="149">
        <v>0</v>
      </c>
      <c r="Z387" s="145">
        <v>19171</v>
      </c>
      <c r="AA387" s="146">
        <v>21409</v>
      </c>
      <c r="AB387" s="146">
        <v>687</v>
      </c>
      <c r="AC387" s="149">
        <v>22096</v>
      </c>
      <c r="AD387" s="145">
        <v>0</v>
      </c>
      <c r="AE387" s="146">
        <v>0</v>
      </c>
      <c r="AF387" s="146">
        <v>0</v>
      </c>
      <c r="AG387" s="149">
        <v>0</v>
      </c>
      <c r="AH387" s="145">
        <v>0</v>
      </c>
      <c r="AI387" s="146">
        <v>0</v>
      </c>
      <c r="AJ387" s="146">
        <v>0</v>
      </c>
      <c r="AK387" s="149">
        <v>0</v>
      </c>
      <c r="AL387" s="145">
        <v>0</v>
      </c>
      <c r="AM387" s="146">
        <v>0</v>
      </c>
      <c r="AN387" s="146">
        <v>0</v>
      </c>
      <c r="AO387" s="149">
        <v>0</v>
      </c>
      <c r="AP387" s="145">
        <v>0</v>
      </c>
      <c r="AQ387" s="146">
        <v>0</v>
      </c>
      <c r="AR387" s="146">
        <v>0</v>
      </c>
      <c r="AS387" s="149">
        <v>0</v>
      </c>
      <c r="AT387" s="145">
        <v>0</v>
      </c>
      <c r="AU387" s="146">
        <v>0</v>
      </c>
      <c r="AV387" s="146">
        <v>0</v>
      </c>
      <c r="AW387" s="149">
        <v>0</v>
      </c>
      <c r="AX387" s="145">
        <v>0</v>
      </c>
      <c r="AY387" s="146">
        <v>0</v>
      </c>
      <c r="AZ387" s="146">
        <v>0</v>
      </c>
      <c r="BA387" s="149">
        <v>0</v>
      </c>
      <c r="BB387" s="145">
        <v>0</v>
      </c>
      <c r="BC387" s="146">
        <v>0</v>
      </c>
      <c r="BD387" s="146">
        <v>0</v>
      </c>
      <c r="BE387" s="149">
        <v>0</v>
      </c>
      <c r="BF387" s="145">
        <v>0</v>
      </c>
      <c r="BG387" s="146">
        <v>0</v>
      </c>
      <c r="BH387" s="146">
        <v>0</v>
      </c>
      <c r="BI387" s="149">
        <v>0</v>
      </c>
      <c r="BJ387" s="145">
        <v>0</v>
      </c>
      <c r="BK387" s="146">
        <v>0</v>
      </c>
      <c r="BL387" s="146">
        <v>0</v>
      </c>
      <c r="BM387" s="149">
        <v>0</v>
      </c>
      <c r="BN387" s="145">
        <v>0</v>
      </c>
      <c r="BO387" s="146">
        <v>0</v>
      </c>
      <c r="BP387" s="146">
        <v>0</v>
      </c>
      <c r="BQ387" s="149">
        <v>0</v>
      </c>
      <c r="BR387" s="145">
        <v>0</v>
      </c>
      <c r="BS387" s="146">
        <v>0</v>
      </c>
      <c r="BT387" s="146">
        <v>0</v>
      </c>
      <c r="BU387" s="149">
        <v>0</v>
      </c>
      <c r="BV387" s="145">
        <v>0</v>
      </c>
      <c r="BW387" s="146">
        <v>0</v>
      </c>
      <c r="BX387" s="146">
        <v>0</v>
      </c>
      <c r="BY387" s="149">
        <v>0</v>
      </c>
      <c r="BZ387" s="145">
        <v>0</v>
      </c>
      <c r="CA387" s="146">
        <v>0</v>
      </c>
      <c r="CB387" s="146">
        <v>0</v>
      </c>
      <c r="CC387" s="149">
        <v>0</v>
      </c>
      <c r="CD387" s="145">
        <v>0</v>
      </c>
      <c r="CE387" s="146">
        <v>0</v>
      </c>
      <c r="CF387" s="146">
        <v>0</v>
      </c>
      <c r="CG387" s="149">
        <v>0</v>
      </c>
      <c r="CH387" s="145">
        <v>0</v>
      </c>
      <c r="CI387" s="146">
        <v>0</v>
      </c>
      <c r="CJ387" s="146">
        <v>0</v>
      </c>
      <c r="CK387" s="149">
        <v>0</v>
      </c>
      <c r="CL387" s="145">
        <v>0</v>
      </c>
      <c r="CM387" s="146">
        <v>0</v>
      </c>
      <c r="CN387" s="146">
        <v>0</v>
      </c>
      <c r="CO387" s="149">
        <v>0</v>
      </c>
      <c r="CP387" s="145">
        <v>0</v>
      </c>
      <c r="CQ387" s="146">
        <v>0</v>
      </c>
      <c r="CR387" s="146">
        <v>0</v>
      </c>
      <c r="CS387" s="149">
        <v>0</v>
      </c>
      <c r="CT387" s="145">
        <v>2188</v>
      </c>
      <c r="CU387" s="146">
        <v>2248</v>
      </c>
      <c r="CV387" s="146">
        <v>16</v>
      </c>
      <c r="CW387" s="149">
        <v>2264</v>
      </c>
      <c r="CX387" s="145">
        <v>0</v>
      </c>
      <c r="CY387" s="146">
        <v>0</v>
      </c>
      <c r="CZ387" s="146">
        <v>0</v>
      </c>
      <c r="DA387" s="149">
        <v>0</v>
      </c>
      <c r="DB387" s="145">
        <v>0</v>
      </c>
      <c r="DC387" s="146">
        <v>0</v>
      </c>
      <c r="DD387" s="146">
        <v>0</v>
      </c>
      <c r="DE387" s="149">
        <v>0</v>
      </c>
      <c r="DF387" s="146">
        <v>0</v>
      </c>
      <c r="DG387" s="146">
        <v>0</v>
      </c>
      <c r="DH387" s="146">
        <v>0</v>
      </c>
      <c r="DI387" s="146">
        <v>0</v>
      </c>
      <c r="DJ387" s="145">
        <v>234</v>
      </c>
      <c r="DK387" s="146">
        <v>292</v>
      </c>
      <c r="DL387" s="146">
        <v>0</v>
      </c>
      <c r="DM387" s="149">
        <v>292</v>
      </c>
      <c r="DN387" s="145">
        <v>0</v>
      </c>
      <c r="DO387" s="146">
        <v>0</v>
      </c>
      <c r="DP387" s="146">
        <v>0</v>
      </c>
      <c r="DQ387" s="149">
        <v>0</v>
      </c>
      <c r="DR387" s="145">
        <v>0</v>
      </c>
      <c r="DS387" s="146">
        <v>0</v>
      </c>
      <c r="DT387" s="146">
        <v>0</v>
      </c>
      <c r="DU387" s="149">
        <v>0</v>
      </c>
      <c r="DV387" s="145">
        <v>0</v>
      </c>
      <c r="DW387" s="146">
        <v>0</v>
      </c>
      <c r="DX387" s="146">
        <v>0</v>
      </c>
      <c r="DY387" s="149">
        <v>0</v>
      </c>
      <c r="DZ387" s="145">
        <v>0</v>
      </c>
      <c r="EA387" s="146">
        <v>0</v>
      </c>
      <c r="EB387" s="146">
        <v>0</v>
      </c>
      <c r="EC387" s="149">
        <v>0</v>
      </c>
      <c r="ED387" s="146">
        <v>0</v>
      </c>
      <c r="EE387" s="146">
        <v>0</v>
      </c>
      <c r="EF387" s="146">
        <v>0</v>
      </c>
      <c r="EG387" s="146">
        <v>0</v>
      </c>
      <c r="EH387" s="145">
        <v>0</v>
      </c>
      <c r="EI387" s="146">
        <v>0</v>
      </c>
      <c r="EJ387" s="146">
        <v>0</v>
      </c>
      <c r="EK387" s="149">
        <v>0</v>
      </c>
      <c r="EL387" s="145">
        <v>0</v>
      </c>
      <c r="EM387" s="146">
        <v>0</v>
      </c>
      <c r="EN387" s="146">
        <v>0</v>
      </c>
      <c r="EO387" s="149">
        <v>0</v>
      </c>
      <c r="EP387" s="145">
        <v>0</v>
      </c>
      <c r="EQ387" s="146">
        <v>0</v>
      </c>
      <c r="ER387" s="146">
        <v>0</v>
      </c>
      <c r="ES387" s="149">
        <v>0</v>
      </c>
      <c r="ET387" s="145">
        <v>0</v>
      </c>
      <c r="EU387" s="146">
        <v>0</v>
      </c>
      <c r="EV387" s="146">
        <v>0</v>
      </c>
      <c r="EW387" s="149">
        <v>0</v>
      </c>
      <c r="EX387" s="145">
        <v>1971</v>
      </c>
      <c r="EY387" s="146">
        <v>1885</v>
      </c>
      <c r="EZ387" s="146">
        <v>29</v>
      </c>
      <c r="FA387" s="149">
        <v>1914</v>
      </c>
      <c r="FB387" s="145">
        <v>0</v>
      </c>
      <c r="FC387" s="146">
        <v>0</v>
      </c>
      <c r="FD387" s="146">
        <v>0</v>
      </c>
      <c r="FE387" s="149">
        <v>0</v>
      </c>
      <c r="FF387" s="145">
        <v>46100</v>
      </c>
      <c r="FG387" s="146">
        <v>50643</v>
      </c>
      <c r="FH387" s="146">
        <v>1543</v>
      </c>
      <c r="FI387" s="149">
        <v>52186</v>
      </c>
      <c r="FJ387" s="145">
        <v>0</v>
      </c>
      <c r="FK387" s="146">
        <v>0</v>
      </c>
      <c r="FL387" s="146">
        <v>0</v>
      </c>
      <c r="FM387" s="149">
        <v>0</v>
      </c>
      <c r="FN387" s="145">
        <v>0</v>
      </c>
      <c r="FO387" s="146">
        <v>0</v>
      </c>
      <c r="FP387" s="146">
        <v>0</v>
      </c>
      <c r="FQ387" s="149">
        <v>0</v>
      </c>
      <c r="FR387" s="145">
        <v>0</v>
      </c>
      <c r="FS387" s="146">
        <v>0</v>
      </c>
      <c r="FT387" s="146">
        <v>0</v>
      </c>
      <c r="FU387" s="149">
        <v>0</v>
      </c>
      <c r="FV387" s="145">
        <v>0</v>
      </c>
      <c r="FW387" s="146">
        <v>0</v>
      </c>
      <c r="FX387" s="146">
        <v>0</v>
      </c>
      <c r="FY387" s="149">
        <v>0</v>
      </c>
      <c r="FZ387" s="145">
        <v>0</v>
      </c>
      <c r="GA387" s="146">
        <v>0</v>
      </c>
      <c r="GB387" s="146">
        <v>0</v>
      </c>
      <c r="GC387" s="149">
        <v>0</v>
      </c>
      <c r="GD387" s="164">
        <v>107131</v>
      </c>
      <c r="GE387" s="165">
        <v>111193</v>
      </c>
      <c r="GF387" s="165">
        <v>4708</v>
      </c>
      <c r="GG387" s="165">
        <v>115901</v>
      </c>
      <c r="GH387" s="159"/>
      <c r="GI387" s="155">
        <f t="shared" ref="GI387" si="598">FG387/GE387*100</f>
        <v>45.545133236804475</v>
      </c>
      <c r="GJ387" s="155">
        <f t="shared" ref="GJ387" si="599">C387/GE387*100</f>
        <v>31.221389835691092</v>
      </c>
      <c r="GK387" s="155">
        <f t="shared" ref="GK387" si="600">AA387/GE387*100</f>
        <v>19.25390986842697</v>
      </c>
      <c r="GL387" s="155">
        <f t="shared" ref="GL387" si="601">EY387/GE387*100</f>
        <v>1.6952506003075734</v>
      </c>
      <c r="GM387" s="155">
        <f>100-SUM(GI387:GL387)</f>
        <v>2.2843164587698794</v>
      </c>
      <c r="GN387" s="155"/>
      <c r="GO387" s="155"/>
      <c r="GP387" s="147"/>
      <c r="GQ387" s="147"/>
      <c r="GR387" s="147"/>
      <c r="GS387" s="147"/>
      <c r="GT387" s="147"/>
      <c r="GU387" s="147"/>
      <c r="GV387" s="147"/>
      <c r="GW387" s="147"/>
      <c r="GX387" s="147"/>
      <c r="GY387" s="147"/>
      <c r="GZ387" s="147"/>
      <c r="HA387" s="147"/>
    </row>
    <row r="388" spans="1:209" ht="11.25" customHeight="1">
      <c r="A388" s="148">
        <v>45402</v>
      </c>
      <c r="B388" s="145"/>
      <c r="C388" s="146"/>
      <c r="D388" s="146"/>
      <c r="E388" s="149"/>
      <c r="F388" s="145"/>
      <c r="G388" s="146"/>
      <c r="H388" s="146"/>
      <c r="I388" s="149"/>
      <c r="J388" s="146"/>
      <c r="K388" s="146"/>
      <c r="L388" s="146"/>
      <c r="M388" s="146"/>
      <c r="N388" s="145"/>
      <c r="O388" s="146"/>
      <c r="P388" s="146"/>
      <c r="Q388" s="149"/>
      <c r="R388" s="145"/>
      <c r="S388" s="146"/>
      <c r="T388" s="146"/>
      <c r="U388" s="149"/>
      <c r="V388" s="145"/>
      <c r="W388" s="146"/>
      <c r="X388" s="146"/>
      <c r="Y388" s="149"/>
      <c r="Z388" s="145"/>
      <c r="AA388" s="146"/>
      <c r="AB388" s="146"/>
      <c r="AC388" s="149"/>
      <c r="AD388" s="145"/>
      <c r="AE388" s="146"/>
      <c r="AF388" s="146"/>
      <c r="AG388" s="149"/>
      <c r="AH388" s="145"/>
      <c r="AI388" s="146"/>
      <c r="AJ388" s="146"/>
      <c r="AK388" s="149"/>
      <c r="AL388" s="145"/>
      <c r="AM388" s="146"/>
      <c r="AN388" s="146"/>
      <c r="AO388" s="149"/>
      <c r="AP388" s="145"/>
      <c r="AQ388" s="146"/>
      <c r="AR388" s="146"/>
      <c r="AS388" s="149"/>
      <c r="AT388" s="145"/>
      <c r="AU388" s="146"/>
      <c r="AV388" s="146"/>
      <c r="AW388" s="149"/>
      <c r="AX388" s="145"/>
      <c r="AY388" s="146"/>
      <c r="AZ388" s="146"/>
      <c r="BA388" s="149"/>
      <c r="BB388" s="145"/>
      <c r="BC388" s="146"/>
      <c r="BD388" s="146"/>
      <c r="BE388" s="149"/>
      <c r="BF388" s="145"/>
      <c r="BG388" s="146"/>
      <c r="BH388" s="146"/>
      <c r="BI388" s="149"/>
      <c r="BJ388" s="145"/>
      <c r="BK388" s="146"/>
      <c r="BL388" s="146"/>
      <c r="BM388" s="149"/>
      <c r="BN388" s="145"/>
      <c r="BO388" s="146"/>
      <c r="BP388" s="146"/>
      <c r="BQ388" s="149"/>
      <c r="BR388" s="145"/>
      <c r="BS388" s="146"/>
      <c r="BT388" s="146"/>
      <c r="BU388" s="149"/>
      <c r="BV388" s="145"/>
      <c r="BW388" s="146"/>
      <c r="BX388" s="146"/>
      <c r="BY388" s="149"/>
      <c r="BZ388" s="145"/>
      <c r="CA388" s="146"/>
      <c r="CB388" s="146"/>
      <c r="CC388" s="149"/>
      <c r="CD388" s="145"/>
      <c r="CE388" s="146"/>
      <c r="CF388" s="146"/>
      <c r="CG388" s="149"/>
      <c r="CH388" s="145"/>
      <c r="CI388" s="146"/>
      <c r="CJ388" s="146"/>
      <c r="CK388" s="149"/>
      <c r="CL388" s="145"/>
      <c r="CM388" s="146"/>
      <c r="CN388" s="146"/>
      <c r="CO388" s="149"/>
      <c r="CP388" s="145"/>
      <c r="CQ388" s="146"/>
      <c r="CR388" s="146"/>
      <c r="CS388" s="149"/>
      <c r="CT388" s="145"/>
      <c r="CU388" s="146"/>
      <c r="CV388" s="146"/>
      <c r="CW388" s="149"/>
      <c r="CX388" s="145"/>
      <c r="CY388" s="146"/>
      <c r="CZ388" s="146"/>
      <c r="DA388" s="149"/>
      <c r="DB388" s="145"/>
      <c r="DC388" s="146"/>
      <c r="DD388" s="146"/>
      <c r="DE388" s="149"/>
      <c r="DF388" s="146"/>
      <c r="DG388" s="146"/>
      <c r="DH388" s="146"/>
      <c r="DI388" s="146"/>
      <c r="DJ388" s="145"/>
      <c r="DK388" s="146"/>
      <c r="DL388" s="146"/>
      <c r="DM388" s="149"/>
      <c r="DN388" s="145"/>
      <c r="DO388" s="146"/>
      <c r="DP388" s="146"/>
      <c r="DQ388" s="149"/>
      <c r="DR388" s="145"/>
      <c r="DS388" s="146"/>
      <c r="DT388" s="146"/>
      <c r="DU388" s="149"/>
      <c r="DV388" s="145"/>
      <c r="DW388" s="146"/>
      <c r="DX388" s="146"/>
      <c r="DY388" s="149"/>
      <c r="DZ388" s="145"/>
      <c r="EA388" s="146"/>
      <c r="EB388" s="146"/>
      <c r="EC388" s="149"/>
      <c r="ED388" s="146"/>
      <c r="EE388" s="146"/>
      <c r="EF388" s="146"/>
      <c r="EG388" s="146"/>
      <c r="EH388" s="145"/>
      <c r="EI388" s="146"/>
      <c r="EJ388" s="146"/>
      <c r="EK388" s="149"/>
      <c r="EL388" s="145"/>
      <c r="EM388" s="146"/>
      <c r="EN388" s="146"/>
      <c r="EO388" s="149"/>
      <c r="EP388" s="145"/>
      <c r="EQ388" s="146"/>
      <c r="ER388" s="146"/>
      <c r="ES388" s="149"/>
      <c r="ET388" s="145"/>
      <c r="EU388" s="146"/>
      <c r="EV388" s="146"/>
      <c r="EW388" s="149"/>
      <c r="EX388" s="145"/>
      <c r="EY388" s="146"/>
      <c r="EZ388" s="146"/>
      <c r="FA388" s="149"/>
      <c r="FB388" s="145"/>
      <c r="FC388" s="146"/>
      <c r="FD388" s="146"/>
      <c r="FE388" s="149"/>
      <c r="FF388" s="145"/>
      <c r="FG388" s="146"/>
      <c r="FH388" s="146"/>
      <c r="FI388" s="149"/>
      <c r="FJ388" s="145"/>
      <c r="FK388" s="146"/>
      <c r="FL388" s="146"/>
      <c r="FM388" s="149"/>
      <c r="FN388" s="145"/>
      <c r="FO388" s="146"/>
      <c r="FP388" s="146"/>
      <c r="FQ388" s="149"/>
      <c r="FR388" s="145"/>
      <c r="FS388" s="146"/>
      <c r="FT388" s="146"/>
      <c r="FU388" s="149"/>
      <c r="FV388" s="145"/>
      <c r="FW388" s="146"/>
      <c r="FX388" s="146"/>
      <c r="FY388" s="149"/>
      <c r="FZ388" s="145"/>
      <c r="GA388" s="146"/>
      <c r="GB388" s="146"/>
      <c r="GC388" s="149"/>
      <c r="GD388" s="164"/>
      <c r="GE388" s="165"/>
      <c r="GF388" s="165"/>
      <c r="GG388" s="165"/>
      <c r="GH388" s="159"/>
      <c r="GI388" s="155"/>
      <c r="GJ388" s="155"/>
      <c r="GK388" s="155"/>
      <c r="GL388" s="155"/>
      <c r="GM388" s="155"/>
      <c r="GN388" s="155"/>
      <c r="GO388" s="155"/>
      <c r="GP388" s="147"/>
      <c r="GQ388" s="147"/>
      <c r="GR388" s="147"/>
      <c r="GS388" s="147"/>
      <c r="GT388" s="147"/>
      <c r="GU388" s="147"/>
      <c r="GV388" s="147"/>
      <c r="GW388" s="147"/>
      <c r="GX388" s="147"/>
      <c r="GY388" s="147"/>
      <c r="GZ388" s="147"/>
      <c r="HA388" s="147"/>
    </row>
    <row r="389" spans="1:209" ht="11.25" customHeight="1">
      <c r="A389" s="148">
        <v>45432</v>
      </c>
      <c r="B389" s="145"/>
      <c r="C389" s="146"/>
      <c r="D389" s="146"/>
      <c r="E389" s="149"/>
      <c r="F389" s="145"/>
      <c r="G389" s="146"/>
      <c r="H389" s="146"/>
      <c r="I389" s="149"/>
      <c r="J389" s="146"/>
      <c r="K389" s="146"/>
      <c r="L389" s="146"/>
      <c r="M389" s="146"/>
      <c r="N389" s="145"/>
      <c r="O389" s="146"/>
      <c r="P389" s="146"/>
      <c r="Q389" s="149"/>
      <c r="R389" s="145"/>
      <c r="S389" s="146"/>
      <c r="T389" s="146"/>
      <c r="U389" s="149"/>
      <c r="V389" s="145"/>
      <c r="W389" s="146"/>
      <c r="X389" s="146"/>
      <c r="Y389" s="149"/>
      <c r="Z389" s="145"/>
      <c r="AA389" s="146"/>
      <c r="AB389" s="146"/>
      <c r="AC389" s="149"/>
      <c r="AD389" s="145"/>
      <c r="AE389" s="146"/>
      <c r="AF389" s="146"/>
      <c r="AG389" s="149"/>
      <c r="AH389" s="145"/>
      <c r="AI389" s="146"/>
      <c r="AJ389" s="146"/>
      <c r="AK389" s="149"/>
      <c r="AL389" s="145"/>
      <c r="AM389" s="146"/>
      <c r="AN389" s="146"/>
      <c r="AO389" s="149"/>
      <c r="AP389" s="145"/>
      <c r="AQ389" s="146"/>
      <c r="AR389" s="146"/>
      <c r="AS389" s="149"/>
      <c r="AT389" s="145"/>
      <c r="AU389" s="146"/>
      <c r="AV389" s="146"/>
      <c r="AW389" s="149"/>
      <c r="AX389" s="145"/>
      <c r="AY389" s="146"/>
      <c r="AZ389" s="146"/>
      <c r="BA389" s="149"/>
      <c r="BB389" s="145"/>
      <c r="BC389" s="146"/>
      <c r="BD389" s="146"/>
      <c r="BE389" s="149"/>
      <c r="BF389" s="145"/>
      <c r="BG389" s="146"/>
      <c r="BH389" s="146"/>
      <c r="BI389" s="149"/>
      <c r="BJ389" s="145"/>
      <c r="BK389" s="146"/>
      <c r="BL389" s="146"/>
      <c r="BM389" s="149"/>
      <c r="BN389" s="145"/>
      <c r="BO389" s="146"/>
      <c r="BP389" s="146"/>
      <c r="BQ389" s="149"/>
      <c r="BR389" s="145"/>
      <c r="BS389" s="146"/>
      <c r="BT389" s="146"/>
      <c r="BU389" s="149"/>
      <c r="BV389" s="145"/>
      <c r="BW389" s="146"/>
      <c r="BX389" s="146"/>
      <c r="BY389" s="149"/>
      <c r="BZ389" s="145"/>
      <c r="CA389" s="146"/>
      <c r="CB389" s="146"/>
      <c r="CC389" s="149"/>
      <c r="CD389" s="145"/>
      <c r="CE389" s="146"/>
      <c r="CF389" s="146"/>
      <c r="CG389" s="149"/>
      <c r="CH389" s="145"/>
      <c r="CI389" s="146"/>
      <c r="CJ389" s="146"/>
      <c r="CK389" s="149"/>
      <c r="CL389" s="145"/>
      <c r="CM389" s="146"/>
      <c r="CN389" s="146"/>
      <c r="CO389" s="149"/>
      <c r="CP389" s="145"/>
      <c r="CQ389" s="146"/>
      <c r="CR389" s="146"/>
      <c r="CS389" s="149"/>
      <c r="CT389" s="145"/>
      <c r="CU389" s="146"/>
      <c r="CV389" s="146"/>
      <c r="CW389" s="149"/>
      <c r="CX389" s="145"/>
      <c r="CY389" s="146"/>
      <c r="CZ389" s="146"/>
      <c r="DA389" s="149"/>
      <c r="DB389" s="145"/>
      <c r="DC389" s="146"/>
      <c r="DD389" s="146"/>
      <c r="DE389" s="149"/>
      <c r="DF389" s="146"/>
      <c r="DG389" s="146"/>
      <c r="DH389" s="146"/>
      <c r="DI389" s="146"/>
      <c r="DJ389" s="145"/>
      <c r="DK389" s="146"/>
      <c r="DL389" s="146"/>
      <c r="DM389" s="149"/>
      <c r="DN389" s="145"/>
      <c r="DO389" s="146"/>
      <c r="DP389" s="146"/>
      <c r="DQ389" s="149"/>
      <c r="DR389" s="145"/>
      <c r="DS389" s="146"/>
      <c r="DT389" s="146"/>
      <c r="DU389" s="149"/>
      <c r="DV389" s="145"/>
      <c r="DW389" s="146"/>
      <c r="DX389" s="146"/>
      <c r="DY389" s="149"/>
      <c r="DZ389" s="145"/>
      <c r="EA389" s="146"/>
      <c r="EB389" s="146"/>
      <c r="EC389" s="149"/>
      <c r="ED389" s="146"/>
      <c r="EE389" s="146"/>
      <c r="EF389" s="146"/>
      <c r="EG389" s="146"/>
      <c r="EH389" s="145"/>
      <c r="EI389" s="146"/>
      <c r="EJ389" s="146"/>
      <c r="EK389" s="149"/>
      <c r="EL389" s="145"/>
      <c r="EM389" s="146"/>
      <c r="EN389" s="146"/>
      <c r="EO389" s="149"/>
      <c r="EP389" s="145"/>
      <c r="EQ389" s="146"/>
      <c r="ER389" s="146"/>
      <c r="ES389" s="149"/>
      <c r="ET389" s="145"/>
      <c r="EU389" s="146"/>
      <c r="EV389" s="146"/>
      <c r="EW389" s="149"/>
      <c r="EX389" s="145"/>
      <c r="EY389" s="146"/>
      <c r="EZ389" s="146"/>
      <c r="FA389" s="149"/>
      <c r="FB389" s="145"/>
      <c r="FC389" s="146"/>
      <c r="FD389" s="146"/>
      <c r="FE389" s="149"/>
      <c r="FF389" s="145"/>
      <c r="FG389" s="146"/>
      <c r="FH389" s="146"/>
      <c r="FI389" s="149"/>
      <c r="FJ389" s="145"/>
      <c r="FK389" s="146"/>
      <c r="FL389" s="146"/>
      <c r="FM389" s="149"/>
      <c r="FN389" s="145"/>
      <c r="FO389" s="146"/>
      <c r="FP389" s="146"/>
      <c r="FQ389" s="149"/>
      <c r="FR389" s="145"/>
      <c r="FS389" s="146"/>
      <c r="FT389" s="146"/>
      <c r="FU389" s="149"/>
      <c r="FV389" s="145"/>
      <c r="FW389" s="146"/>
      <c r="FX389" s="146"/>
      <c r="FY389" s="149"/>
      <c r="FZ389" s="145"/>
      <c r="GA389" s="146"/>
      <c r="GB389" s="146"/>
      <c r="GC389" s="149"/>
      <c r="GD389" s="164"/>
      <c r="GE389" s="165"/>
      <c r="GF389" s="165"/>
      <c r="GG389" s="165"/>
      <c r="GH389" s="159"/>
      <c r="GI389" s="155"/>
      <c r="GJ389" s="155"/>
      <c r="GK389" s="155"/>
      <c r="GL389" s="155"/>
      <c r="GM389" s="155"/>
      <c r="GN389" s="155"/>
      <c r="GO389" s="155"/>
      <c r="GP389" s="147"/>
      <c r="GQ389" s="147"/>
      <c r="GR389" s="147"/>
      <c r="GS389" s="147"/>
      <c r="GT389" s="147"/>
      <c r="GU389" s="147"/>
      <c r="GV389" s="147"/>
      <c r="GW389" s="147"/>
      <c r="GX389" s="147"/>
      <c r="GY389" s="147"/>
      <c r="GZ389" s="147"/>
      <c r="HA389" s="147"/>
    </row>
    <row r="390" spans="1:209" ht="11.25" customHeight="1">
      <c r="A390" s="148">
        <v>45463</v>
      </c>
      <c r="B390" s="145">
        <v>29076</v>
      </c>
      <c r="C390" s="146">
        <v>26214</v>
      </c>
      <c r="D390" s="146">
        <v>1671</v>
      </c>
      <c r="E390" s="149">
        <v>27885</v>
      </c>
      <c r="F390" s="145">
        <v>0</v>
      </c>
      <c r="G390" s="146">
        <v>0</v>
      </c>
      <c r="H390" s="146">
        <v>0</v>
      </c>
      <c r="I390" s="149">
        <v>0</v>
      </c>
      <c r="J390" s="146">
        <v>0</v>
      </c>
      <c r="K390" s="146">
        <v>0</v>
      </c>
      <c r="L390" s="146">
        <v>0</v>
      </c>
      <c r="M390" s="146">
        <v>0</v>
      </c>
      <c r="N390" s="145">
        <v>0</v>
      </c>
      <c r="O390" s="146">
        <v>0</v>
      </c>
      <c r="P390" s="146">
        <v>0</v>
      </c>
      <c r="Q390" s="149">
        <v>0</v>
      </c>
      <c r="R390" s="145">
        <v>0</v>
      </c>
      <c r="S390" s="146">
        <v>0</v>
      </c>
      <c r="T390" s="146">
        <v>0</v>
      </c>
      <c r="U390" s="149">
        <v>0</v>
      </c>
      <c r="V390" s="145">
        <v>0</v>
      </c>
      <c r="W390" s="146">
        <v>0</v>
      </c>
      <c r="X390" s="146">
        <v>0</v>
      </c>
      <c r="Y390" s="149">
        <v>0</v>
      </c>
      <c r="Z390" s="145">
        <v>16675</v>
      </c>
      <c r="AA390" s="146">
        <v>15199</v>
      </c>
      <c r="AB390" s="146">
        <v>883</v>
      </c>
      <c r="AC390" s="149">
        <v>16082</v>
      </c>
      <c r="AD390" s="145">
        <v>0</v>
      </c>
      <c r="AE390" s="146">
        <v>0</v>
      </c>
      <c r="AF390" s="146">
        <v>0</v>
      </c>
      <c r="AG390" s="149">
        <v>0</v>
      </c>
      <c r="AH390" s="145">
        <v>0</v>
      </c>
      <c r="AI390" s="146">
        <v>0</v>
      </c>
      <c r="AJ390" s="146">
        <v>0</v>
      </c>
      <c r="AK390" s="149">
        <v>0</v>
      </c>
      <c r="AL390" s="145">
        <v>0</v>
      </c>
      <c r="AM390" s="146">
        <v>0</v>
      </c>
      <c r="AN390" s="146">
        <v>0</v>
      </c>
      <c r="AO390" s="149">
        <v>0</v>
      </c>
      <c r="AP390" s="145">
        <v>0</v>
      </c>
      <c r="AQ390" s="146">
        <v>0</v>
      </c>
      <c r="AR390" s="146">
        <v>0</v>
      </c>
      <c r="AS390" s="149">
        <v>0</v>
      </c>
      <c r="AT390" s="145">
        <v>0</v>
      </c>
      <c r="AU390" s="146">
        <v>0</v>
      </c>
      <c r="AV390" s="146">
        <v>0</v>
      </c>
      <c r="AW390" s="149">
        <v>0</v>
      </c>
      <c r="AX390" s="145">
        <v>0</v>
      </c>
      <c r="AY390" s="146">
        <v>0</v>
      </c>
      <c r="AZ390" s="146">
        <v>0</v>
      </c>
      <c r="BA390" s="149">
        <v>0</v>
      </c>
      <c r="BB390" s="145">
        <v>0</v>
      </c>
      <c r="BC390" s="146">
        <v>0</v>
      </c>
      <c r="BD390" s="146">
        <v>0</v>
      </c>
      <c r="BE390" s="149">
        <v>0</v>
      </c>
      <c r="BF390" s="145">
        <v>0</v>
      </c>
      <c r="BG390" s="146">
        <v>0</v>
      </c>
      <c r="BH390" s="146">
        <v>0</v>
      </c>
      <c r="BI390" s="149">
        <v>0</v>
      </c>
      <c r="BJ390" s="145">
        <v>0</v>
      </c>
      <c r="BK390" s="146">
        <v>0</v>
      </c>
      <c r="BL390" s="146">
        <v>0</v>
      </c>
      <c r="BM390" s="149">
        <v>0</v>
      </c>
      <c r="BN390" s="145">
        <v>0</v>
      </c>
      <c r="BO390" s="146">
        <v>0</v>
      </c>
      <c r="BP390" s="146">
        <v>0</v>
      </c>
      <c r="BQ390" s="149">
        <v>0</v>
      </c>
      <c r="BR390" s="145">
        <v>0</v>
      </c>
      <c r="BS390" s="146">
        <v>0</v>
      </c>
      <c r="BT390" s="146">
        <v>0</v>
      </c>
      <c r="BU390" s="149">
        <v>0</v>
      </c>
      <c r="BV390" s="145">
        <v>0</v>
      </c>
      <c r="BW390" s="146">
        <v>0</v>
      </c>
      <c r="BX390" s="146">
        <v>0</v>
      </c>
      <c r="BY390" s="149">
        <v>0</v>
      </c>
      <c r="BZ390" s="145">
        <v>0</v>
      </c>
      <c r="CA390" s="146">
        <v>0</v>
      </c>
      <c r="CB390" s="146">
        <v>0</v>
      </c>
      <c r="CC390" s="149">
        <v>0</v>
      </c>
      <c r="CD390" s="145">
        <v>0</v>
      </c>
      <c r="CE390" s="146">
        <v>0</v>
      </c>
      <c r="CF390" s="146">
        <v>0</v>
      </c>
      <c r="CG390" s="149">
        <v>0</v>
      </c>
      <c r="CH390" s="145">
        <v>0</v>
      </c>
      <c r="CI390" s="146">
        <v>0</v>
      </c>
      <c r="CJ390" s="146">
        <v>0</v>
      </c>
      <c r="CK390" s="149">
        <v>0</v>
      </c>
      <c r="CL390" s="145">
        <v>0</v>
      </c>
      <c r="CM390" s="146">
        <v>0</v>
      </c>
      <c r="CN390" s="146">
        <v>0</v>
      </c>
      <c r="CO390" s="149">
        <v>0</v>
      </c>
      <c r="CP390" s="145">
        <v>0</v>
      </c>
      <c r="CQ390" s="146">
        <v>0</v>
      </c>
      <c r="CR390" s="146">
        <v>0</v>
      </c>
      <c r="CS390" s="149">
        <v>0</v>
      </c>
      <c r="CT390" s="145">
        <v>1674</v>
      </c>
      <c r="CU390" s="146">
        <v>1603</v>
      </c>
      <c r="CV390" s="146">
        <v>15</v>
      </c>
      <c r="CW390" s="149">
        <v>1618</v>
      </c>
      <c r="CX390" s="145">
        <v>0</v>
      </c>
      <c r="CY390" s="146">
        <v>0</v>
      </c>
      <c r="CZ390" s="146">
        <v>0</v>
      </c>
      <c r="DA390" s="149">
        <v>0</v>
      </c>
      <c r="DB390" s="145">
        <v>0</v>
      </c>
      <c r="DC390" s="146">
        <v>0</v>
      </c>
      <c r="DD390" s="146">
        <v>0</v>
      </c>
      <c r="DE390" s="149">
        <v>0</v>
      </c>
      <c r="DF390" s="146">
        <v>0</v>
      </c>
      <c r="DG390" s="146">
        <v>0</v>
      </c>
      <c r="DH390" s="146">
        <v>0</v>
      </c>
      <c r="DI390" s="146">
        <v>0</v>
      </c>
      <c r="DJ390" s="145">
        <v>35</v>
      </c>
      <c r="DK390" s="146">
        <v>56</v>
      </c>
      <c r="DL390" s="146">
        <v>0</v>
      </c>
      <c r="DM390" s="149">
        <v>56</v>
      </c>
      <c r="DN390" s="145">
        <v>0</v>
      </c>
      <c r="DO390" s="146">
        <v>0</v>
      </c>
      <c r="DP390" s="146">
        <v>0</v>
      </c>
      <c r="DQ390" s="149">
        <v>0</v>
      </c>
      <c r="DR390" s="145">
        <v>0</v>
      </c>
      <c r="DS390" s="146">
        <v>0</v>
      </c>
      <c r="DT390" s="146">
        <v>0</v>
      </c>
      <c r="DU390" s="149">
        <v>0</v>
      </c>
      <c r="DV390" s="145">
        <v>0</v>
      </c>
      <c r="DW390" s="146">
        <v>0</v>
      </c>
      <c r="DX390" s="146">
        <v>0</v>
      </c>
      <c r="DY390" s="149">
        <v>0</v>
      </c>
      <c r="DZ390" s="145">
        <v>0</v>
      </c>
      <c r="EA390" s="146">
        <v>0</v>
      </c>
      <c r="EB390" s="146">
        <v>0</v>
      </c>
      <c r="EC390" s="149">
        <v>0</v>
      </c>
      <c r="ED390" s="146">
        <v>0</v>
      </c>
      <c r="EE390" s="146">
        <v>0</v>
      </c>
      <c r="EF390" s="146">
        <v>0</v>
      </c>
      <c r="EG390" s="146">
        <v>0</v>
      </c>
      <c r="EH390" s="145">
        <v>0</v>
      </c>
      <c r="EI390" s="146">
        <v>0</v>
      </c>
      <c r="EJ390" s="146">
        <v>0</v>
      </c>
      <c r="EK390" s="149">
        <v>0</v>
      </c>
      <c r="EL390" s="145">
        <v>0</v>
      </c>
      <c r="EM390" s="146">
        <v>0</v>
      </c>
      <c r="EN390" s="146">
        <v>0</v>
      </c>
      <c r="EO390" s="149">
        <v>0</v>
      </c>
      <c r="EP390" s="145">
        <v>0</v>
      </c>
      <c r="EQ390" s="146">
        <v>0</v>
      </c>
      <c r="ER390" s="146">
        <v>0</v>
      </c>
      <c r="ES390" s="149">
        <v>0</v>
      </c>
      <c r="ET390" s="145">
        <v>0</v>
      </c>
      <c r="EU390" s="146">
        <v>0</v>
      </c>
      <c r="EV390" s="146">
        <v>0</v>
      </c>
      <c r="EW390" s="149">
        <v>0</v>
      </c>
      <c r="EX390" s="145">
        <v>1975</v>
      </c>
      <c r="EY390" s="146">
        <v>2000</v>
      </c>
      <c r="EZ390" s="146">
        <v>22</v>
      </c>
      <c r="FA390" s="149">
        <v>2022</v>
      </c>
      <c r="FB390" s="145">
        <v>0</v>
      </c>
      <c r="FC390" s="146">
        <v>0</v>
      </c>
      <c r="FD390" s="146">
        <v>0</v>
      </c>
      <c r="FE390" s="149">
        <v>0</v>
      </c>
      <c r="FF390" s="145">
        <v>42187</v>
      </c>
      <c r="FG390" s="146">
        <v>40349</v>
      </c>
      <c r="FH390" s="146">
        <v>1625</v>
      </c>
      <c r="FI390" s="149">
        <v>41974</v>
      </c>
      <c r="FJ390" s="145">
        <v>0</v>
      </c>
      <c r="FK390" s="146">
        <v>0</v>
      </c>
      <c r="FL390" s="146">
        <v>0</v>
      </c>
      <c r="FM390" s="149">
        <v>0</v>
      </c>
      <c r="FN390" s="145">
        <v>0</v>
      </c>
      <c r="FO390" s="146">
        <v>0</v>
      </c>
      <c r="FP390" s="146">
        <v>0</v>
      </c>
      <c r="FQ390" s="149">
        <v>0</v>
      </c>
      <c r="FR390" s="145">
        <v>0</v>
      </c>
      <c r="FS390" s="146">
        <v>0</v>
      </c>
      <c r="FT390" s="146">
        <v>0</v>
      </c>
      <c r="FU390" s="149">
        <v>0</v>
      </c>
      <c r="FV390" s="145">
        <v>0</v>
      </c>
      <c r="FW390" s="146">
        <v>0</v>
      </c>
      <c r="FX390" s="146">
        <v>0</v>
      </c>
      <c r="FY390" s="149">
        <v>0</v>
      </c>
      <c r="FZ390" s="145">
        <v>0</v>
      </c>
      <c r="GA390" s="146">
        <v>0</v>
      </c>
      <c r="GB390" s="146">
        <v>0</v>
      </c>
      <c r="GC390" s="149">
        <v>0</v>
      </c>
      <c r="GD390" s="164">
        <v>91622</v>
      </c>
      <c r="GE390" s="165">
        <v>85421</v>
      </c>
      <c r="GF390" s="165">
        <v>4216</v>
      </c>
      <c r="GG390" s="165">
        <v>89637</v>
      </c>
      <c r="GH390" s="159"/>
      <c r="GI390" s="155">
        <f t="shared" ref="GI390" si="602">FG390/GE390*100</f>
        <v>47.235457323140679</v>
      </c>
      <c r="GJ390" s="155">
        <f t="shared" ref="GJ390" si="603">C390/GE390*100</f>
        <v>30.688004120766553</v>
      </c>
      <c r="GK390" s="155">
        <f t="shared" ref="GK390" si="604">AA390/GE390*100</f>
        <v>17.793048547780991</v>
      </c>
      <c r="GL390" s="155">
        <f t="shared" ref="GL390" si="605">EY390/GE390*100</f>
        <v>2.3413446342234345</v>
      </c>
      <c r="GM390" s="155">
        <f>100-SUM(GI390:GL390)</f>
        <v>1.942145374088355</v>
      </c>
      <c r="GN390" s="155"/>
      <c r="GO390" s="155"/>
      <c r="GP390" s="147"/>
      <c r="GQ390" s="147"/>
      <c r="GR390" s="147"/>
      <c r="GS390" s="147"/>
      <c r="GT390" s="147"/>
      <c r="GU390" s="147"/>
      <c r="GV390" s="147"/>
      <c r="GW390" s="147"/>
      <c r="GX390" s="147"/>
      <c r="GY390" s="147"/>
      <c r="GZ390" s="147"/>
      <c r="HA390" s="147"/>
    </row>
    <row r="391" spans="1:209" ht="11.25" customHeight="1">
      <c r="A391" s="148">
        <v>45493</v>
      </c>
      <c r="B391" s="145"/>
      <c r="C391" s="146"/>
      <c r="D391" s="146"/>
      <c r="E391" s="149"/>
      <c r="F391" s="145"/>
      <c r="G391" s="146"/>
      <c r="H391" s="146"/>
      <c r="I391" s="149"/>
      <c r="J391" s="146"/>
      <c r="K391" s="146"/>
      <c r="L391" s="146"/>
      <c r="M391" s="146"/>
      <c r="N391" s="145"/>
      <c r="O391" s="146"/>
      <c r="P391" s="146"/>
      <c r="Q391" s="149"/>
      <c r="R391" s="145"/>
      <c r="S391" s="146"/>
      <c r="T391" s="146"/>
      <c r="U391" s="149"/>
      <c r="V391" s="145"/>
      <c r="W391" s="146"/>
      <c r="X391" s="146"/>
      <c r="Y391" s="149"/>
      <c r="Z391" s="145"/>
      <c r="AA391" s="146"/>
      <c r="AB391" s="146"/>
      <c r="AC391" s="149"/>
      <c r="AD391" s="145"/>
      <c r="AE391" s="146"/>
      <c r="AF391" s="146"/>
      <c r="AG391" s="149"/>
      <c r="AH391" s="145"/>
      <c r="AI391" s="146"/>
      <c r="AJ391" s="146"/>
      <c r="AK391" s="149"/>
      <c r="AL391" s="145"/>
      <c r="AM391" s="146"/>
      <c r="AN391" s="146"/>
      <c r="AO391" s="149"/>
      <c r="AP391" s="145"/>
      <c r="AQ391" s="146"/>
      <c r="AR391" s="146"/>
      <c r="AS391" s="149"/>
      <c r="AT391" s="145"/>
      <c r="AU391" s="146"/>
      <c r="AV391" s="146"/>
      <c r="AW391" s="149"/>
      <c r="AX391" s="145"/>
      <c r="AY391" s="146"/>
      <c r="AZ391" s="146"/>
      <c r="BA391" s="149"/>
      <c r="BB391" s="145"/>
      <c r="BC391" s="146"/>
      <c r="BD391" s="146"/>
      <c r="BE391" s="149"/>
      <c r="BF391" s="145"/>
      <c r="BG391" s="146"/>
      <c r="BH391" s="146"/>
      <c r="BI391" s="149"/>
      <c r="BJ391" s="145"/>
      <c r="BK391" s="146"/>
      <c r="BL391" s="146"/>
      <c r="BM391" s="149"/>
      <c r="BN391" s="145"/>
      <c r="BO391" s="146"/>
      <c r="BP391" s="146"/>
      <c r="BQ391" s="149"/>
      <c r="BR391" s="145"/>
      <c r="BS391" s="146"/>
      <c r="BT391" s="146"/>
      <c r="BU391" s="149"/>
      <c r="BV391" s="145"/>
      <c r="BW391" s="146"/>
      <c r="BX391" s="146"/>
      <c r="BY391" s="149"/>
      <c r="BZ391" s="145"/>
      <c r="CA391" s="146"/>
      <c r="CB391" s="146"/>
      <c r="CC391" s="149"/>
      <c r="CD391" s="145"/>
      <c r="CE391" s="146"/>
      <c r="CF391" s="146"/>
      <c r="CG391" s="149"/>
      <c r="CH391" s="145"/>
      <c r="CI391" s="146"/>
      <c r="CJ391" s="146"/>
      <c r="CK391" s="149"/>
      <c r="CL391" s="145"/>
      <c r="CM391" s="146"/>
      <c r="CN391" s="146"/>
      <c r="CO391" s="149"/>
      <c r="CP391" s="145"/>
      <c r="CQ391" s="146"/>
      <c r="CR391" s="146"/>
      <c r="CS391" s="149"/>
      <c r="CT391" s="145"/>
      <c r="CU391" s="146"/>
      <c r="CV391" s="146"/>
      <c r="CW391" s="149"/>
      <c r="CX391" s="145"/>
      <c r="CY391" s="146"/>
      <c r="CZ391" s="146"/>
      <c r="DA391" s="149"/>
      <c r="DB391" s="145"/>
      <c r="DC391" s="146"/>
      <c r="DD391" s="146"/>
      <c r="DE391" s="149"/>
      <c r="DF391" s="146"/>
      <c r="DG391" s="146"/>
      <c r="DH391" s="146"/>
      <c r="DI391" s="146"/>
      <c r="DJ391" s="145"/>
      <c r="DK391" s="146"/>
      <c r="DL391" s="146"/>
      <c r="DM391" s="149"/>
      <c r="DN391" s="145"/>
      <c r="DO391" s="146"/>
      <c r="DP391" s="146"/>
      <c r="DQ391" s="149"/>
      <c r="DR391" s="145"/>
      <c r="DS391" s="146"/>
      <c r="DT391" s="146"/>
      <c r="DU391" s="149"/>
      <c r="DV391" s="145"/>
      <c r="DW391" s="146"/>
      <c r="DX391" s="146"/>
      <c r="DY391" s="149"/>
      <c r="DZ391" s="145"/>
      <c r="EA391" s="146"/>
      <c r="EB391" s="146"/>
      <c r="EC391" s="149"/>
      <c r="ED391" s="146"/>
      <c r="EE391" s="146"/>
      <c r="EF391" s="146"/>
      <c r="EG391" s="146"/>
      <c r="EH391" s="145"/>
      <c r="EI391" s="146"/>
      <c r="EJ391" s="146"/>
      <c r="EK391" s="149"/>
      <c r="EL391" s="145"/>
      <c r="EM391" s="146"/>
      <c r="EN391" s="146"/>
      <c r="EO391" s="149"/>
      <c r="EP391" s="145"/>
      <c r="EQ391" s="146"/>
      <c r="ER391" s="146"/>
      <c r="ES391" s="149"/>
      <c r="ET391" s="145"/>
      <c r="EU391" s="146"/>
      <c r="EV391" s="146"/>
      <c r="EW391" s="149"/>
      <c r="EX391" s="145"/>
      <c r="EY391" s="146"/>
      <c r="EZ391" s="146"/>
      <c r="FA391" s="149"/>
      <c r="FB391" s="145"/>
      <c r="FC391" s="146"/>
      <c r="FD391" s="146"/>
      <c r="FE391" s="149"/>
      <c r="FF391" s="145"/>
      <c r="FG391" s="146"/>
      <c r="FH391" s="146"/>
      <c r="FI391" s="149"/>
      <c r="FJ391" s="145"/>
      <c r="FK391" s="146"/>
      <c r="FL391" s="146"/>
      <c r="FM391" s="149"/>
      <c r="FN391" s="145"/>
      <c r="FO391" s="146"/>
      <c r="FP391" s="146"/>
      <c r="FQ391" s="149"/>
      <c r="FR391" s="145"/>
      <c r="FS391" s="146"/>
      <c r="FT391" s="146"/>
      <c r="FU391" s="149"/>
      <c r="FV391" s="145"/>
      <c r="FW391" s="146"/>
      <c r="FX391" s="146"/>
      <c r="FY391" s="149"/>
      <c r="FZ391" s="145"/>
      <c r="GA391" s="146"/>
      <c r="GB391" s="146"/>
      <c r="GC391" s="149"/>
      <c r="GD391" s="164"/>
      <c r="GE391" s="165"/>
      <c r="GF391" s="165"/>
      <c r="GG391" s="165"/>
      <c r="GH391" s="159"/>
      <c r="GI391" s="155"/>
      <c r="GJ391" s="155"/>
      <c r="GK391" s="155"/>
      <c r="GL391" s="155"/>
      <c r="GM391" s="155"/>
      <c r="GN391" s="155"/>
      <c r="GO391" s="155"/>
      <c r="GP391" s="147"/>
      <c r="GQ391" s="147"/>
      <c r="GR391" s="147"/>
      <c r="GS391" s="147"/>
      <c r="GT391" s="147"/>
      <c r="GU391" s="147"/>
      <c r="GV391" s="147"/>
      <c r="GW391" s="147"/>
      <c r="GX391" s="147"/>
      <c r="GY391" s="147"/>
      <c r="GZ391" s="147"/>
      <c r="HA391" s="147"/>
    </row>
    <row r="392" spans="1:209" ht="11.25" customHeight="1">
      <c r="A392" s="148">
        <v>45524</v>
      </c>
      <c r="B392" s="145"/>
      <c r="C392" s="146"/>
      <c r="D392" s="146"/>
      <c r="E392" s="149"/>
      <c r="F392" s="145"/>
      <c r="G392" s="146"/>
      <c r="H392" s="146"/>
      <c r="I392" s="149"/>
      <c r="J392" s="146"/>
      <c r="K392" s="146"/>
      <c r="L392" s="146"/>
      <c r="M392" s="146"/>
      <c r="N392" s="145"/>
      <c r="O392" s="146"/>
      <c r="P392" s="146"/>
      <c r="Q392" s="149"/>
      <c r="R392" s="145"/>
      <c r="S392" s="146"/>
      <c r="T392" s="146"/>
      <c r="U392" s="149"/>
      <c r="V392" s="145"/>
      <c r="W392" s="146"/>
      <c r="X392" s="146"/>
      <c r="Y392" s="149"/>
      <c r="Z392" s="145"/>
      <c r="AA392" s="146"/>
      <c r="AB392" s="146"/>
      <c r="AC392" s="149"/>
      <c r="AD392" s="145"/>
      <c r="AE392" s="146"/>
      <c r="AF392" s="146"/>
      <c r="AG392" s="149"/>
      <c r="AH392" s="145"/>
      <c r="AI392" s="146"/>
      <c r="AJ392" s="146"/>
      <c r="AK392" s="149"/>
      <c r="AL392" s="145"/>
      <c r="AM392" s="146"/>
      <c r="AN392" s="146"/>
      <c r="AO392" s="149"/>
      <c r="AP392" s="145"/>
      <c r="AQ392" s="146"/>
      <c r="AR392" s="146"/>
      <c r="AS392" s="149"/>
      <c r="AT392" s="145"/>
      <c r="AU392" s="146"/>
      <c r="AV392" s="146"/>
      <c r="AW392" s="149"/>
      <c r="AX392" s="145"/>
      <c r="AY392" s="146"/>
      <c r="AZ392" s="146"/>
      <c r="BA392" s="149"/>
      <c r="BB392" s="145"/>
      <c r="BC392" s="146"/>
      <c r="BD392" s="146"/>
      <c r="BE392" s="149"/>
      <c r="BF392" s="145"/>
      <c r="BG392" s="146"/>
      <c r="BH392" s="146"/>
      <c r="BI392" s="149"/>
      <c r="BJ392" s="145"/>
      <c r="BK392" s="146"/>
      <c r="BL392" s="146"/>
      <c r="BM392" s="149"/>
      <c r="BN392" s="145"/>
      <c r="BO392" s="146"/>
      <c r="BP392" s="146"/>
      <c r="BQ392" s="149"/>
      <c r="BR392" s="145"/>
      <c r="BS392" s="146"/>
      <c r="BT392" s="146"/>
      <c r="BU392" s="149"/>
      <c r="BV392" s="145"/>
      <c r="BW392" s="146"/>
      <c r="BX392" s="146"/>
      <c r="BY392" s="149"/>
      <c r="BZ392" s="145"/>
      <c r="CA392" s="146"/>
      <c r="CB392" s="146"/>
      <c r="CC392" s="149"/>
      <c r="CD392" s="145"/>
      <c r="CE392" s="146"/>
      <c r="CF392" s="146"/>
      <c r="CG392" s="149"/>
      <c r="CH392" s="145"/>
      <c r="CI392" s="146"/>
      <c r="CJ392" s="146"/>
      <c r="CK392" s="149"/>
      <c r="CL392" s="145"/>
      <c r="CM392" s="146"/>
      <c r="CN392" s="146"/>
      <c r="CO392" s="149"/>
      <c r="CP392" s="145"/>
      <c r="CQ392" s="146"/>
      <c r="CR392" s="146"/>
      <c r="CS392" s="149"/>
      <c r="CT392" s="145"/>
      <c r="CU392" s="146"/>
      <c r="CV392" s="146"/>
      <c r="CW392" s="149"/>
      <c r="CX392" s="145"/>
      <c r="CY392" s="146"/>
      <c r="CZ392" s="146"/>
      <c r="DA392" s="149"/>
      <c r="DB392" s="145"/>
      <c r="DC392" s="146"/>
      <c r="DD392" s="146"/>
      <c r="DE392" s="149"/>
      <c r="DF392" s="146"/>
      <c r="DG392" s="146"/>
      <c r="DH392" s="146"/>
      <c r="DI392" s="146"/>
      <c r="DJ392" s="145"/>
      <c r="DK392" s="146"/>
      <c r="DL392" s="146"/>
      <c r="DM392" s="149"/>
      <c r="DN392" s="145"/>
      <c r="DO392" s="146"/>
      <c r="DP392" s="146"/>
      <c r="DQ392" s="149"/>
      <c r="DR392" s="145"/>
      <c r="DS392" s="146"/>
      <c r="DT392" s="146"/>
      <c r="DU392" s="149"/>
      <c r="DV392" s="145"/>
      <c r="DW392" s="146"/>
      <c r="DX392" s="146"/>
      <c r="DY392" s="149"/>
      <c r="DZ392" s="145"/>
      <c r="EA392" s="146"/>
      <c r="EB392" s="146"/>
      <c r="EC392" s="149"/>
      <c r="ED392" s="146"/>
      <c r="EE392" s="146"/>
      <c r="EF392" s="146"/>
      <c r="EG392" s="146"/>
      <c r="EH392" s="145"/>
      <c r="EI392" s="146"/>
      <c r="EJ392" s="146"/>
      <c r="EK392" s="149"/>
      <c r="EL392" s="145"/>
      <c r="EM392" s="146"/>
      <c r="EN392" s="146"/>
      <c r="EO392" s="149"/>
      <c r="EP392" s="145"/>
      <c r="EQ392" s="146"/>
      <c r="ER392" s="146"/>
      <c r="ES392" s="149"/>
      <c r="ET392" s="145"/>
      <c r="EU392" s="146"/>
      <c r="EV392" s="146"/>
      <c r="EW392" s="149"/>
      <c r="EX392" s="145"/>
      <c r="EY392" s="146"/>
      <c r="EZ392" s="146"/>
      <c r="FA392" s="149"/>
      <c r="FB392" s="145"/>
      <c r="FC392" s="146"/>
      <c r="FD392" s="146"/>
      <c r="FE392" s="149"/>
      <c r="FF392" s="145"/>
      <c r="FG392" s="146"/>
      <c r="FH392" s="146"/>
      <c r="FI392" s="149"/>
      <c r="FJ392" s="145"/>
      <c r="FK392" s="146"/>
      <c r="FL392" s="146"/>
      <c r="FM392" s="149"/>
      <c r="FN392" s="145"/>
      <c r="FO392" s="146"/>
      <c r="FP392" s="146"/>
      <c r="FQ392" s="149"/>
      <c r="FR392" s="145"/>
      <c r="FS392" s="146"/>
      <c r="FT392" s="146"/>
      <c r="FU392" s="149"/>
      <c r="FV392" s="145"/>
      <c r="FW392" s="146"/>
      <c r="FX392" s="146"/>
      <c r="FY392" s="149"/>
      <c r="FZ392" s="145"/>
      <c r="GA392" s="146"/>
      <c r="GB392" s="146"/>
      <c r="GC392" s="149"/>
      <c r="GD392" s="164"/>
      <c r="GE392" s="165"/>
      <c r="GF392" s="165"/>
      <c r="GG392" s="165"/>
      <c r="GH392" s="159"/>
      <c r="GI392" s="155"/>
      <c r="GJ392" s="155"/>
      <c r="GK392" s="155"/>
      <c r="GL392" s="155"/>
      <c r="GM392" s="155"/>
      <c r="GN392" s="155"/>
      <c r="GO392" s="155"/>
      <c r="GP392" s="147"/>
      <c r="GQ392" s="147"/>
      <c r="GR392" s="147"/>
      <c r="GS392" s="147"/>
      <c r="GT392" s="147"/>
      <c r="GU392" s="147"/>
      <c r="GV392" s="147"/>
      <c r="GW392" s="147"/>
      <c r="GX392" s="147"/>
      <c r="GY392" s="147"/>
      <c r="GZ392" s="147"/>
      <c r="HA392" s="147"/>
    </row>
    <row r="393" spans="1:209" ht="11.25" customHeight="1">
      <c r="A393" s="148">
        <v>45555</v>
      </c>
      <c r="B393" s="145">
        <v>27453</v>
      </c>
      <c r="C393" s="146">
        <v>25685</v>
      </c>
      <c r="D393" s="146">
        <v>2495</v>
      </c>
      <c r="E393" s="149">
        <v>28180</v>
      </c>
      <c r="F393" s="145">
        <v>0</v>
      </c>
      <c r="G393" s="146">
        <v>0</v>
      </c>
      <c r="H393" s="146">
        <v>0</v>
      </c>
      <c r="I393" s="149">
        <v>0</v>
      </c>
      <c r="J393" s="146">
        <v>0</v>
      </c>
      <c r="K393" s="146">
        <v>0</v>
      </c>
      <c r="L393" s="146">
        <v>0</v>
      </c>
      <c r="M393" s="146">
        <v>0</v>
      </c>
      <c r="N393" s="145">
        <v>0</v>
      </c>
      <c r="O393" s="146">
        <v>0</v>
      </c>
      <c r="P393" s="146">
        <v>0</v>
      </c>
      <c r="Q393" s="149">
        <v>0</v>
      </c>
      <c r="R393" s="145">
        <v>0</v>
      </c>
      <c r="S393" s="146">
        <v>0</v>
      </c>
      <c r="T393" s="146">
        <v>0</v>
      </c>
      <c r="U393" s="149">
        <v>0</v>
      </c>
      <c r="V393" s="145">
        <v>0</v>
      </c>
      <c r="W393" s="146">
        <v>0</v>
      </c>
      <c r="X393" s="146">
        <v>0</v>
      </c>
      <c r="Y393" s="149">
        <v>0</v>
      </c>
      <c r="Z393" s="145">
        <v>15788</v>
      </c>
      <c r="AA393" s="146">
        <v>15975</v>
      </c>
      <c r="AB393" s="146">
        <v>739</v>
      </c>
      <c r="AC393" s="149">
        <v>16714</v>
      </c>
      <c r="AD393" s="145">
        <v>0</v>
      </c>
      <c r="AE393" s="146">
        <v>0</v>
      </c>
      <c r="AF393" s="146">
        <v>0</v>
      </c>
      <c r="AG393" s="149">
        <v>0</v>
      </c>
      <c r="AH393" s="145">
        <v>0</v>
      </c>
      <c r="AI393" s="146">
        <v>0</v>
      </c>
      <c r="AJ393" s="146">
        <v>0</v>
      </c>
      <c r="AK393" s="149">
        <v>0</v>
      </c>
      <c r="AL393" s="145">
        <v>0</v>
      </c>
      <c r="AM393" s="146">
        <v>0</v>
      </c>
      <c r="AN393" s="146">
        <v>0</v>
      </c>
      <c r="AO393" s="149">
        <v>0</v>
      </c>
      <c r="AP393" s="145">
        <v>0</v>
      </c>
      <c r="AQ393" s="146">
        <v>0</v>
      </c>
      <c r="AR393" s="146">
        <v>0</v>
      </c>
      <c r="AS393" s="149">
        <v>0</v>
      </c>
      <c r="AT393" s="145">
        <v>0</v>
      </c>
      <c r="AU393" s="146">
        <v>0</v>
      </c>
      <c r="AV393" s="146">
        <v>0</v>
      </c>
      <c r="AW393" s="149">
        <v>0</v>
      </c>
      <c r="AX393" s="145">
        <v>0</v>
      </c>
      <c r="AY393" s="146">
        <v>0</v>
      </c>
      <c r="AZ393" s="146">
        <v>0</v>
      </c>
      <c r="BA393" s="149">
        <v>0</v>
      </c>
      <c r="BB393" s="145">
        <v>0</v>
      </c>
      <c r="BC393" s="146">
        <v>0</v>
      </c>
      <c r="BD393" s="146">
        <v>0</v>
      </c>
      <c r="BE393" s="149">
        <v>0</v>
      </c>
      <c r="BF393" s="145">
        <v>0</v>
      </c>
      <c r="BG393" s="146">
        <v>0</v>
      </c>
      <c r="BH393" s="146">
        <v>0</v>
      </c>
      <c r="BI393" s="149">
        <v>0</v>
      </c>
      <c r="BJ393" s="145">
        <v>0</v>
      </c>
      <c r="BK393" s="146">
        <v>0</v>
      </c>
      <c r="BL393" s="146">
        <v>0</v>
      </c>
      <c r="BM393" s="149">
        <v>0</v>
      </c>
      <c r="BN393" s="145">
        <v>0</v>
      </c>
      <c r="BO393" s="146">
        <v>0</v>
      </c>
      <c r="BP393" s="146">
        <v>0</v>
      </c>
      <c r="BQ393" s="149">
        <v>0</v>
      </c>
      <c r="BR393" s="145">
        <v>0</v>
      </c>
      <c r="BS393" s="146">
        <v>0</v>
      </c>
      <c r="BT393" s="146">
        <v>0</v>
      </c>
      <c r="BU393" s="149">
        <v>0</v>
      </c>
      <c r="BV393" s="145">
        <v>0</v>
      </c>
      <c r="BW393" s="146">
        <v>0</v>
      </c>
      <c r="BX393" s="146">
        <v>0</v>
      </c>
      <c r="BY393" s="149">
        <v>0</v>
      </c>
      <c r="BZ393" s="145">
        <v>0</v>
      </c>
      <c r="CA393" s="146">
        <v>0</v>
      </c>
      <c r="CB393" s="146">
        <v>0</v>
      </c>
      <c r="CC393" s="149">
        <v>0</v>
      </c>
      <c r="CD393" s="145">
        <v>0</v>
      </c>
      <c r="CE393" s="146">
        <v>0</v>
      </c>
      <c r="CF393" s="146">
        <v>0</v>
      </c>
      <c r="CG393" s="149">
        <v>0</v>
      </c>
      <c r="CH393" s="145">
        <v>0</v>
      </c>
      <c r="CI393" s="146">
        <v>0</v>
      </c>
      <c r="CJ393" s="146">
        <v>0</v>
      </c>
      <c r="CK393" s="149">
        <v>0</v>
      </c>
      <c r="CL393" s="145">
        <v>0</v>
      </c>
      <c r="CM393" s="146">
        <v>0</v>
      </c>
      <c r="CN393" s="146">
        <v>0</v>
      </c>
      <c r="CO393" s="149">
        <v>0</v>
      </c>
      <c r="CP393" s="145">
        <v>0</v>
      </c>
      <c r="CQ393" s="146">
        <v>0</v>
      </c>
      <c r="CR393" s="146">
        <v>0</v>
      </c>
      <c r="CS393" s="149">
        <v>0</v>
      </c>
      <c r="CT393" s="145">
        <v>1616</v>
      </c>
      <c r="CU393" s="146">
        <v>1673</v>
      </c>
      <c r="CV393" s="146">
        <v>32</v>
      </c>
      <c r="CW393" s="149">
        <v>1705</v>
      </c>
      <c r="CX393" s="145">
        <v>0</v>
      </c>
      <c r="CY393" s="146">
        <v>0</v>
      </c>
      <c r="CZ393" s="146">
        <v>0</v>
      </c>
      <c r="DA393" s="149">
        <v>0</v>
      </c>
      <c r="DB393" s="145">
        <v>0</v>
      </c>
      <c r="DC393" s="146">
        <v>0</v>
      </c>
      <c r="DD393" s="146">
        <v>0</v>
      </c>
      <c r="DE393" s="149">
        <v>0</v>
      </c>
      <c r="DF393" s="146">
        <v>0</v>
      </c>
      <c r="DG393" s="146">
        <v>0</v>
      </c>
      <c r="DH393" s="146">
        <v>0</v>
      </c>
      <c r="DI393" s="146">
        <v>0</v>
      </c>
      <c r="DJ393" s="145">
        <v>274</v>
      </c>
      <c r="DK393" s="146">
        <v>241</v>
      </c>
      <c r="DL393" s="146">
        <v>0</v>
      </c>
      <c r="DM393" s="149">
        <v>241</v>
      </c>
      <c r="DN393" s="145">
        <v>0</v>
      </c>
      <c r="DO393" s="146">
        <v>0</v>
      </c>
      <c r="DP393" s="146">
        <v>0</v>
      </c>
      <c r="DQ393" s="149">
        <v>0</v>
      </c>
      <c r="DR393" s="145">
        <v>0</v>
      </c>
      <c r="DS393" s="146">
        <v>0</v>
      </c>
      <c r="DT393" s="146">
        <v>0</v>
      </c>
      <c r="DU393" s="149">
        <v>0</v>
      </c>
      <c r="DV393" s="145">
        <v>0</v>
      </c>
      <c r="DW393" s="146">
        <v>0</v>
      </c>
      <c r="DX393" s="146">
        <v>0</v>
      </c>
      <c r="DY393" s="149">
        <v>0</v>
      </c>
      <c r="DZ393" s="145">
        <v>0</v>
      </c>
      <c r="EA393" s="146">
        <v>0</v>
      </c>
      <c r="EB393" s="146">
        <v>0</v>
      </c>
      <c r="EC393" s="149">
        <v>0</v>
      </c>
      <c r="ED393" s="146">
        <v>0</v>
      </c>
      <c r="EE393" s="146">
        <v>0</v>
      </c>
      <c r="EF393" s="146">
        <v>0</v>
      </c>
      <c r="EG393" s="146">
        <v>0</v>
      </c>
      <c r="EH393" s="145">
        <v>0</v>
      </c>
      <c r="EI393" s="146">
        <v>0</v>
      </c>
      <c r="EJ393" s="146">
        <v>0</v>
      </c>
      <c r="EK393" s="149">
        <v>0</v>
      </c>
      <c r="EL393" s="145">
        <v>0</v>
      </c>
      <c r="EM393" s="146">
        <v>0</v>
      </c>
      <c r="EN393" s="146">
        <v>0</v>
      </c>
      <c r="EO393" s="149">
        <v>0</v>
      </c>
      <c r="EP393" s="145">
        <v>0</v>
      </c>
      <c r="EQ393" s="146">
        <v>0</v>
      </c>
      <c r="ER393" s="146">
        <v>0</v>
      </c>
      <c r="ES393" s="149">
        <v>0</v>
      </c>
      <c r="ET393" s="145">
        <v>0</v>
      </c>
      <c r="EU393" s="146">
        <v>0</v>
      </c>
      <c r="EV393" s="146">
        <v>0</v>
      </c>
      <c r="EW393" s="149">
        <v>0</v>
      </c>
      <c r="EX393" s="145">
        <v>1185</v>
      </c>
      <c r="EY393" s="146">
        <v>1618</v>
      </c>
      <c r="EZ393" s="146">
        <v>30</v>
      </c>
      <c r="FA393" s="149">
        <v>1648</v>
      </c>
      <c r="FB393" s="145">
        <v>0</v>
      </c>
      <c r="FC393" s="146">
        <v>0</v>
      </c>
      <c r="FD393" s="146">
        <v>0</v>
      </c>
      <c r="FE393" s="149">
        <v>0</v>
      </c>
      <c r="FF393" s="145">
        <v>39762</v>
      </c>
      <c r="FG393" s="146">
        <v>37372</v>
      </c>
      <c r="FH393" s="146">
        <v>2061</v>
      </c>
      <c r="FI393" s="149">
        <v>39433</v>
      </c>
      <c r="FJ393" s="145">
        <v>0</v>
      </c>
      <c r="FK393" s="146">
        <v>0</v>
      </c>
      <c r="FL393" s="146">
        <v>0</v>
      </c>
      <c r="FM393" s="149">
        <v>0</v>
      </c>
      <c r="FN393" s="145">
        <v>0</v>
      </c>
      <c r="FO393" s="146">
        <v>0</v>
      </c>
      <c r="FP393" s="146">
        <v>0</v>
      </c>
      <c r="FQ393" s="149">
        <v>0</v>
      </c>
      <c r="FR393" s="145">
        <v>0</v>
      </c>
      <c r="FS393" s="146">
        <v>0</v>
      </c>
      <c r="FT393" s="146">
        <v>0</v>
      </c>
      <c r="FU393" s="149">
        <v>0</v>
      </c>
      <c r="FV393" s="145">
        <v>0</v>
      </c>
      <c r="FW393" s="146">
        <v>0</v>
      </c>
      <c r="FX393" s="146">
        <v>0</v>
      </c>
      <c r="FY393" s="149">
        <v>0</v>
      </c>
      <c r="FZ393" s="145">
        <v>0</v>
      </c>
      <c r="GA393" s="146">
        <v>0</v>
      </c>
      <c r="GB393" s="146">
        <v>0</v>
      </c>
      <c r="GC393" s="149">
        <v>0</v>
      </c>
      <c r="GD393" s="164">
        <v>86078</v>
      </c>
      <c r="GE393" s="165">
        <v>82564</v>
      </c>
      <c r="GF393" s="165">
        <v>5357</v>
      </c>
      <c r="GG393" s="165">
        <v>87921</v>
      </c>
      <c r="GH393" s="159"/>
      <c r="GI393" s="155">
        <f t="shared" ref="GI393" si="606">FG393/GE393*100</f>
        <v>45.26427983140352</v>
      </c>
      <c r="GJ393" s="155">
        <f t="shared" ref="GJ393" si="607">C393/GE393*100</f>
        <v>31.109200135652344</v>
      </c>
      <c r="GK393" s="155">
        <f t="shared" ref="GK393" si="608">AA393/GE393*100</f>
        <v>19.348626520032944</v>
      </c>
      <c r="GL393" s="155">
        <f t="shared" ref="GL393" si="609">EY393/GE393*100</f>
        <v>1.9596918753936341</v>
      </c>
      <c r="GM393" s="155">
        <f>100-SUM(GI393:GL393)</f>
        <v>2.3182016375175607</v>
      </c>
      <c r="GN393" s="155"/>
      <c r="GO393" s="155"/>
      <c r="GP393" s="147"/>
      <c r="GQ393" s="147"/>
      <c r="GR393" s="147"/>
      <c r="GS393" s="147"/>
      <c r="GT393" s="147"/>
      <c r="GU393" s="147"/>
      <c r="GV393" s="147"/>
      <c r="GW393" s="147"/>
      <c r="GX393" s="147"/>
      <c r="GY393" s="147"/>
      <c r="GZ393" s="147"/>
      <c r="HA393" s="147"/>
    </row>
    <row r="394" spans="1:209" ht="11.25" customHeight="1">
      <c r="A394" s="148">
        <f>+EOMONTH(A393,1)</f>
        <v>45596</v>
      </c>
      <c r="B394" s="145"/>
      <c r="C394" s="146"/>
      <c r="D394" s="146"/>
      <c r="E394" s="149"/>
      <c r="F394" s="145"/>
      <c r="G394" s="146"/>
      <c r="H394" s="146"/>
      <c r="I394" s="149"/>
      <c r="J394" s="146"/>
      <c r="K394" s="146"/>
      <c r="L394" s="146"/>
      <c r="M394" s="146"/>
      <c r="N394" s="145"/>
      <c r="O394" s="146"/>
      <c r="P394" s="146"/>
      <c r="Q394" s="149"/>
      <c r="R394" s="145"/>
      <c r="S394" s="146"/>
      <c r="T394" s="146"/>
      <c r="U394" s="149"/>
      <c r="V394" s="145"/>
      <c r="W394" s="146"/>
      <c r="X394" s="146"/>
      <c r="Y394" s="149"/>
      <c r="Z394" s="145"/>
      <c r="AA394" s="146"/>
      <c r="AB394" s="146"/>
      <c r="AC394" s="149"/>
      <c r="AD394" s="145"/>
      <c r="AE394" s="146"/>
      <c r="AF394" s="146"/>
      <c r="AG394" s="149"/>
      <c r="AH394" s="145"/>
      <c r="AI394" s="146"/>
      <c r="AJ394" s="146"/>
      <c r="AK394" s="149"/>
      <c r="AL394" s="145"/>
      <c r="AM394" s="146"/>
      <c r="AN394" s="146"/>
      <c r="AO394" s="149"/>
      <c r="AP394" s="145"/>
      <c r="AQ394" s="146"/>
      <c r="AR394" s="146"/>
      <c r="AS394" s="149"/>
      <c r="AT394" s="145"/>
      <c r="AU394" s="146"/>
      <c r="AV394" s="146"/>
      <c r="AW394" s="149"/>
      <c r="AX394" s="145"/>
      <c r="AY394" s="146"/>
      <c r="AZ394" s="146"/>
      <c r="BA394" s="149"/>
      <c r="BB394" s="145"/>
      <c r="BC394" s="146"/>
      <c r="BD394" s="146"/>
      <c r="BE394" s="149"/>
      <c r="BF394" s="145"/>
      <c r="BG394" s="146"/>
      <c r="BH394" s="146"/>
      <c r="BI394" s="149"/>
      <c r="BJ394" s="145"/>
      <c r="BK394" s="146"/>
      <c r="BL394" s="146"/>
      <c r="BM394" s="149"/>
      <c r="BN394" s="145"/>
      <c r="BO394" s="146"/>
      <c r="BP394" s="146"/>
      <c r="BQ394" s="149"/>
      <c r="BR394" s="145"/>
      <c r="BS394" s="146"/>
      <c r="BT394" s="146"/>
      <c r="BU394" s="149"/>
      <c r="BV394" s="145"/>
      <c r="BW394" s="146"/>
      <c r="BX394" s="146"/>
      <c r="BY394" s="149"/>
      <c r="BZ394" s="145"/>
      <c r="CA394" s="146"/>
      <c r="CB394" s="146"/>
      <c r="CC394" s="149"/>
      <c r="CD394" s="145"/>
      <c r="CE394" s="146"/>
      <c r="CF394" s="146"/>
      <c r="CG394" s="149"/>
      <c r="CH394" s="145"/>
      <c r="CI394" s="146"/>
      <c r="CJ394" s="146"/>
      <c r="CK394" s="149"/>
      <c r="CL394" s="145"/>
      <c r="CM394" s="146"/>
      <c r="CN394" s="146"/>
      <c r="CO394" s="149"/>
      <c r="CP394" s="145"/>
      <c r="CQ394" s="146"/>
      <c r="CR394" s="146"/>
      <c r="CS394" s="149"/>
      <c r="CT394" s="145"/>
      <c r="CU394" s="146"/>
      <c r="CV394" s="146"/>
      <c r="CW394" s="149"/>
      <c r="CX394" s="145"/>
      <c r="CY394" s="146"/>
      <c r="CZ394" s="146"/>
      <c r="DA394" s="149"/>
      <c r="DB394" s="145"/>
      <c r="DC394" s="146"/>
      <c r="DD394" s="146"/>
      <c r="DE394" s="149"/>
      <c r="DF394" s="146"/>
      <c r="DG394" s="146"/>
      <c r="DH394" s="146"/>
      <c r="DI394" s="146"/>
      <c r="DJ394" s="145"/>
      <c r="DK394" s="146"/>
      <c r="DL394" s="146"/>
      <c r="DM394" s="149"/>
      <c r="DN394" s="145"/>
      <c r="DO394" s="146"/>
      <c r="DP394" s="146"/>
      <c r="DQ394" s="149"/>
      <c r="DR394" s="145"/>
      <c r="DS394" s="146"/>
      <c r="DT394" s="146"/>
      <c r="DU394" s="149"/>
      <c r="DV394" s="145"/>
      <c r="DW394" s="146"/>
      <c r="DX394" s="146"/>
      <c r="DY394" s="149"/>
      <c r="DZ394" s="145"/>
      <c r="EA394" s="146"/>
      <c r="EB394" s="146"/>
      <c r="EC394" s="149"/>
      <c r="ED394" s="146"/>
      <c r="EE394" s="146"/>
      <c r="EF394" s="146"/>
      <c r="EG394" s="146"/>
      <c r="EH394" s="145"/>
      <c r="EI394" s="146"/>
      <c r="EJ394" s="146"/>
      <c r="EK394" s="149"/>
      <c r="EL394" s="145"/>
      <c r="EM394" s="146"/>
      <c r="EN394" s="146"/>
      <c r="EO394" s="149"/>
      <c r="EP394" s="145"/>
      <c r="EQ394" s="146"/>
      <c r="ER394" s="146"/>
      <c r="ES394" s="149"/>
      <c r="ET394" s="145"/>
      <c r="EU394" s="146"/>
      <c r="EV394" s="146"/>
      <c r="EW394" s="149"/>
      <c r="EX394" s="145"/>
      <c r="EY394" s="146"/>
      <c r="EZ394" s="146"/>
      <c r="FA394" s="149"/>
      <c r="FB394" s="145"/>
      <c r="FC394" s="146"/>
      <c r="FD394" s="146"/>
      <c r="FE394" s="149"/>
      <c r="FF394" s="145"/>
      <c r="FG394" s="146"/>
      <c r="FH394" s="146"/>
      <c r="FI394" s="149"/>
      <c r="FJ394" s="145"/>
      <c r="FK394" s="146"/>
      <c r="FL394" s="146"/>
      <c r="FM394" s="149"/>
      <c r="FN394" s="145"/>
      <c r="FO394" s="146"/>
      <c r="FP394" s="146"/>
      <c r="FQ394" s="149"/>
      <c r="FR394" s="145"/>
      <c r="FS394" s="146"/>
      <c r="FT394" s="146"/>
      <c r="FU394" s="149"/>
      <c r="FV394" s="145"/>
      <c r="FW394" s="146"/>
      <c r="FX394" s="146"/>
      <c r="FY394" s="149"/>
      <c r="FZ394" s="145"/>
      <c r="GA394" s="146"/>
      <c r="GB394" s="146"/>
      <c r="GC394" s="149"/>
      <c r="GD394" s="164"/>
      <c r="GE394" s="165"/>
      <c r="GF394" s="165"/>
      <c r="GG394" s="165"/>
      <c r="GH394" s="159"/>
      <c r="GI394" s="155"/>
      <c r="GJ394" s="155"/>
      <c r="GK394" s="155"/>
      <c r="GL394" s="155"/>
      <c r="GM394" s="155"/>
      <c r="GN394" s="155"/>
      <c r="GO394" s="155"/>
      <c r="GP394" s="147"/>
      <c r="GQ394" s="147"/>
      <c r="GR394" s="147"/>
      <c r="GS394" s="147"/>
      <c r="GT394" s="147"/>
      <c r="GU394" s="147"/>
      <c r="GV394" s="147"/>
      <c r="GW394" s="147"/>
      <c r="GX394" s="147"/>
      <c r="GY394" s="147"/>
      <c r="GZ394" s="147"/>
      <c r="HA394" s="147"/>
    </row>
    <row r="395" spans="1:209" ht="11.25" customHeight="1">
      <c r="A395" s="148">
        <f t="shared" ref="A395:A411" si="610">+EOMONTH(A394,1)</f>
        <v>45626</v>
      </c>
      <c r="B395" s="145"/>
      <c r="C395" s="146"/>
      <c r="D395" s="146"/>
      <c r="E395" s="149"/>
      <c r="F395" s="145"/>
      <c r="G395" s="146"/>
      <c r="H395" s="146"/>
      <c r="I395" s="149"/>
      <c r="J395" s="146"/>
      <c r="K395" s="146"/>
      <c r="L395" s="146"/>
      <c r="M395" s="146"/>
      <c r="N395" s="145"/>
      <c r="O395" s="146"/>
      <c r="P395" s="146"/>
      <c r="Q395" s="149"/>
      <c r="R395" s="145"/>
      <c r="S395" s="146"/>
      <c r="T395" s="146"/>
      <c r="U395" s="149"/>
      <c r="V395" s="145"/>
      <c r="W395" s="146"/>
      <c r="X395" s="146"/>
      <c r="Y395" s="149"/>
      <c r="Z395" s="145"/>
      <c r="AA395" s="146"/>
      <c r="AB395" s="146"/>
      <c r="AC395" s="149"/>
      <c r="AD395" s="145"/>
      <c r="AE395" s="146"/>
      <c r="AF395" s="146"/>
      <c r="AG395" s="149"/>
      <c r="AH395" s="145"/>
      <c r="AI395" s="146"/>
      <c r="AJ395" s="146"/>
      <c r="AK395" s="149"/>
      <c r="AL395" s="145"/>
      <c r="AM395" s="146"/>
      <c r="AN395" s="146"/>
      <c r="AO395" s="149"/>
      <c r="AP395" s="145"/>
      <c r="AQ395" s="146"/>
      <c r="AR395" s="146"/>
      <c r="AS395" s="149"/>
      <c r="AT395" s="145"/>
      <c r="AU395" s="146"/>
      <c r="AV395" s="146"/>
      <c r="AW395" s="149"/>
      <c r="AX395" s="145"/>
      <c r="AY395" s="146"/>
      <c r="AZ395" s="146"/>
      <c r="BA395" s="149"/>
      <c r="BB395" s="145"/>
      <c r="BC395" s="146"/>
      <c r="BD395" s="146"/>
      <c r="BE395" s="149"/>
      <c r="BF395" s="145"/>
      <c r="BG395" s="146"/>
      <c r="BH395" s="146"/>
      <c r="BI395" s="149"/>
      <c r="BJ395" s="145"/>
      <c r="BK395" s="146"/>
      <c r="BL395" s="146"/>
      <c r="BM395" s="149"/>
      <c r="BN395" s="145"/>
      <c r="BO395" s="146"/>
      <c r="BP395" s="146"/>
      <c r="BQ395" s="149"/>
      <c r="BR395" s="145"/>
      <c r="BS395" s="146"/>
      <c r="BT395" s="146"/>
      <c r="BU395" s="149"/>
      <c r="BV395" s="145"/>
      <c r="BW395" s="146"/>
      <c r="BX395" s="146"/>
      <c r="BY395" s="149"/>
      <c r="BZ395" s="145"/>
      <c r="CA395" s="146"/>
      <c r="CB395" s="146"/>
      <c r="CC395" s="149"/>
      <c r="CD395" s="145"/>
      <c r="CE395" s="146"/>
      <c r="CF395" s="146"/>
      <c r="CG395" s="149"/>
      <c r="CH395" s="145"/>
      <c r="CI395" s="146"/>
      <c r="CJ395" s="146"/>
      <c r="CK395" s="149"/>
      <c r="CL395" s="145"/>
      <c r="CM395" s="146"/>
      <c r="CN395" s="146"/>
      <c r="CO395" s="149"/>
      <c r="CP395" s="145"/>
      <c r="CQ395" s="146"/>
      <c r="CR395" s="146"/>
      <c r="CS395" s="149"/>
      <c r="CT395" s="145"/>
      <c r="CU395" s="146"/>
      <c r="CV395" s="146"/>
      <c r="CW395" s="149"/>
      <c r="CX395" s="145"/>
      <c r="CY395" s="146"/>
      <c r="CZ395" s="146"/>
      <c r="DA395" s="149"/>
      <c r="DB395" s="145"/>
      <c r="DC395" s="146"/>
      <c r="DD395" s="146"/>
      <c r="DE395" s="149"/>
      <c r="DF395" s="146"/>
      <c r="DG395" s="146"/>
      <c r="DH395" s="146"/>
      <c r="DI395" s="146"/>
      <c r="DJ395" s="145"/>
      <c r="DK395" s="146"/>
      <c r="DL395" s="146"/>
      <c r="DM395" s="149"/>
      <c r="DN395" s="145"/>
      <c r="DO395" s="146"/>
      <c r="DP395" s="146"/>
      <c r="DQ395" s="149"/>
      <c r="DR395" s="145"/>
      <c r="DS395" s="146"/>
      <c r="DT395" s="146"/>
      <c r="DU395" s="149"/>
      <c r="DV395" s="145"/>
      <c r="DW395" s="146"/>
      <c r="DX395" s="146"/>
      <c r="DY395" s="149"/>
      <c r="DZ395" s="145"/>
      <c r="EA395" s="146"/>
      <c r="EB395" s="146"/>
      <c r="EC395" s="149"/>
      <c r="ED395" s="146"/>
      <c r="EE395" s="146"/>
      <c r="EF395" s="146"/>
      <c r="EG395" s="146"/>
      <c r="EH395" s="145"/>
      <c r="EI395" s="146"/>
      <c r="EJ395" s="146"/>
      <c r="EK395" s="149"/>
      <c r="EL395" s="145"/>
      <c r="EM395" s="146"/>
      <c r="EN395" s="146"/>
      <c r="EO395" s="149"/>
      <c r="EP395" s="145"/>
      <c r="EQ395" s="146"/>
      <c r="ER395" s="146"/>
      <c r="ES395" s="149"/>
      <c r="ET395" s="145"/>
      <c r="EU395" s="146"/>
      <c r="EV395" s="146"/>
      <c r="EW395" s="149"/>
      <c r="EX395" s="145"/>
      <c r="EY395" s="146"/>
      <c r="EZ395" s="146"/>
      <c r="FA395" s="149"/>
      <c r="FB395" s="145"/>
      <c r="FC395" s="146"/>
      <c r="FD395" s="146"/>
      <c r="FE395" s="149"/>
      <c r="FF395" s="145"/>
      <c r="FG395" s="146"/>
      <c r="FH395" s="146"/>
      <c r="FI395" s="149"/>
      <c r="FJ395" s="145"/>
      <c r="FK395" s="146"/>
      <c r="FL395" s="146"/>
      <c r="FM395" s="149"/>
      <c r="FN395" s="145"/>
      <c r="FO395" s="146"/>
      <c r="FP395" s="146"/>
      <c r="FQ395" s="149"/>
      <c r="FR395" s="145"/>
      <c r="FS395" s="146"/>
      <c r="FT395" s="146"/>
      <c r="FU395" s="149"/>
      <c r="FV395" s="145"/>
      <c r="FW395" s="146"/>
      <c r="FX395" s="146"/>
      <c r="FY395" s="149"/>
      <c r="FZ395" s="145"/>
      <c r="GA395" s="146"/>
      <c r="GB395" s="146"/>
      <c r="GC395" s="149"/>
      <c r="GD395" s="164"/>
      <c r="GE395" s="165"/>
      <c r="GF395" s="165"/>
      <c r="GG395" s="165"/>
      <c r="GH395" s="159"/>
      <c r="GI395" s="155"/>
      <c r="GJ395" s="155"/>
      <c r="GK395" s="155"/>
      <c r="GL395" s="155"/>
      <c r="GM395" s="155"/>
      <c r="GN395" s="155"/>
      <c r="GO395" s="155"/>
      <c r="GP395" s="147"/>
      <c r="GQ395" s="147"/>
      <c r="GR395" s="147"/>
      <c r="GS395" s="147"/>
      <c r="GT395" s="147"/>
      <c r="GU395" s="147"/>
      <c r="GV395" s="147"/>
      <c r="GW395" s="147"/>
      <c r="GX395" s="147"/>
      <c r="GY395" s="147"/>
      <c r="GZ395" s="147"/>
      <c r="HA395" s="147"/>
    </row>
    <row r="396" spans="1:209" ht="11.25" customHeight="1">
      <c r="A396" s="148">
        <f t="shared" si="610"/>
        <v>45657</v>
      </c>
      <c r="B396" s="145">
        <v>30800</v>
      </c>
      <c r="C396" s="146">
        <v>26838</v>
      </c>
      <c r="D396" s="146">
        <v>3220</v>
      </c>
      <c r="E396" s="149">
        <v>30058</v>
      </c>
      <c r="F396" s="145">
        <v>0</v>
      </c>
      <c r="G396" s="146">
        <v>0</v>
      </c>
      <c r="H396" s="146">
        <v>0</v>
      </c>
      <c r="I396" s="149">
        <v>0</v>
      </c>
      <c r="J396" s="146">
        <v>0</v>
      </c>
      <c r="K396" s="146">
        <v>0</v>
      </c>
      <c r="L396" s="146">
        <v>0</v>
      </c>
      <c r="M396" s="146">
        <v>0</v>
      </c>
      <c r="N396" s="145">
        <v>0</v>
      </c>
      <c r="O396" s="146">
        <v>0</v>
      </c>
      <c r="P396" s="146">
        <v>0</v>
      </c>
      <c r="Q396" s="149">
        <v>0</v>
      </c>
      <c r="R396" s="145">
        <v>0</v>
      </c>
      <c r="S396" s="146">
        <v>0</v>
      </c>
      <c r="T396" s="146">
        <v>0</v>
      </c>
      <c r="U396" s="149">
        <v>0</v>
      </c>
      <c r="V396" s="145">
        <v>0</v>
      </c>
      <c r="W396" s="146">
        <v>0</v>
      </c>
      <c r="X396" s="146">
        <v>0</v>
      </c>
      <c r="Y396" s="149">
        <v>0</v>
      </c>
      <c r="Z396" s="145">
        <v>18021</v>
      </c>
      <c r="AA396" s="146">
        <v>16305</v>
      </c>
      <c r="AB396" s="146">
        <v>876</v>
      </c>
      <c r="AC396" s="149">
        <v>17181</v>
      </c>
      <c r="AD396" s="145">
        <v>0</v>
      </c>
      <c r="AE396" s="146">
        <v>0</v>
      </c>
      <c r="AF396" s="146">
        <v>0</v>
      </c>
      <c r="AG396" s="149">
        <v>0</v>
      </c>
      <c r="AH396" s="145">
        <v>0</v>
      </c>
      <c r="AI396" s="146">
        <v>0</v>
      </c>
      <c r="AJ396" s="146">
        <v>0</v>
      </c>
      <c r="AK396" s="149">
        <v>0</v>
      </c>
      <c r="AL396" s="145">
        <v>363</v>
      </c>
      <c r="AM396" s="146">
        <v>325</v>
      </c>
      <c r="AN396" s="146">
        <v>0</v>
      </c>
      <c r="AO396" s="149">
        <v>325</v>
      </c>
      <c r="AP396" s="145">
        <v>0</v>
      </c>
      <c r="AQ396" s="146">
        <v>0</v>
      </c>
      <c r="AR396" s="146">
        <v>0</v>
      </c>
      <c r="AS396" s="149">
        <v>0</v>
      </c>
      <c r="AT396" s="145">
        <v>0</v>
      </c>
      <c r="AU396" s="146">
        <v>0</v>
      </c>
      <c r="AV396" s="146">
        <v>0</v>
      </c>
      <c r="AW396" s="149">
        <v>0</v>
      </c>
      <c r="AX396" s="145">
        <v>0</v>
      </c>
      <c r="AY396" s="146">
        <v>0</v>
      </c>
      <c r="AZ396" s="146">
        <v>0</v>
      </c>
      <c r="BA396" s="149">
        <v>0</v>
      </c>
      <c r="BB396" s="145">
        <v>0</v>
      </c>
      <c r="BC396" s="146">
        <v>0</v>
      </c>
      <c r="BD396" s="146">
        <v>0</v>
      </c>
      <c r="BE396" s="149">
        <v>0</v>
      </c>
      <c r="BF396" s="145">
        <v>0</v>
      </c>
      <c r="BG396" s="146">
        <v>0</v>
      </c>
      <c r="BH396" s="146">
        <v>0</v>
      </c>
      <c r="BI396" s="149">
        <v>0</v>
      </c>
      <c r="BJ396" s="145">
        <v>0</v>
      </c>
      <c r="BK396" s="146">
        <v>0</v>
      </c>
      <c r="BL396" s="146">
        <v>0</v>
      </c>
      <c r="BM396" s="149">
        <v>0</v>
      </c>
      <c r="BN396" s="145">
        <v>0</v>
      </c>
      <c r="BO396" s="146">
        <v>0</v>
      </c>
      <c r="BP396" s="146">
        <v>0</v>
      </c>
      <c r="BQ396" s="149">
        <v>0</v>
      </c>
      <c r="BR396" s="145">
        <v>0</v>
      </c>
      <c r="BS396" s="146">
        <v>0</v>
      </c>
      <c r="BT396" s="146">
        <v>0</v>
      </c>
      <c r="BU396" s="149">
        <v>0</v>
      </c>
      <c r="BV396" s="145">
        <v>0</v>
      </c>
      <c r="BW396" s="146">
        <v>0</v>
      </c>
      <c r="BX396" s="146">
        <v>0</v>
      </c>
      <c r="BY396" s="149">
        <v>0</v>
      </c>
      <c r="BZ396" s="145">
        <v>0</v>
      </c>
      <c r="CA396" s="146">
        <v>0</v>
      </c>
      <c r="CB396" s="146">
        <v>0</v>
      </c>
      <c r="CC396" s="149">
        <v>0</v>
      </c>
      <c r="CD396" s="145">
        <v>0</v>
      </c>
      <c r="CE396" s="146">
        <v>0</v>
      </c>
      <c r="CF396" s="146">
        <v>0</v>
      </c>
      <c r="CG396" s="149">
        <v>0</v>
      </c>
      <c r="CH396" s="145">
        <v>0</v>
      </c>
      <c r="CI396" s="146">
        <v>0</v>
      </c>
      <c r="CJ396" s="146">
        <v>0</v>
      </c>
      <c r="CK396" s="149">
        <v>0</v>
      </c>
      <c r="CL396" s="145">
        <v>0</v>
      </c>
      <c r="CM396" s="146">
        <v>0</v>
      </c>
      <c r="CN396" s="146">
        <v>0</v>
      </c>
      <c r="CO396" s="149">
        <v>0</v>
      </c>
      <c r="CP396" s="145">
        <v>0</v>
      </c>
      <c r="CQ396" s="146">
        <v>0</v>
      </c>
      <c r="CR396" s="146">
        <v>0</v>
      </c>
      <c r="CS396" s="149">
        <v>0</v>
      </c>
      <c r="CT396" s="145">
        <v>1313</v>
      </c>
      <c r="CU396" s="146">
        <v>1609</v>
      </c>
      <c r="CV396" s="146">
        <v>6</v>
      </c>
      <c r="CW396" s="149">
        <v>1615</v>
      </c>
      <c r="CX396" s="145">
        <v>0</v>
      </c>
      <c r="CY396" s="146">
        <v>0</v>
      </c>
      <c r="CZ396" s="146">
        <v>0</v>
      </c>
      <c r="DA396" s="149">
        <v>0</v>
      </c>
      <c r="DB396" s="145">
        <v>0</v>
      </c>
      <c r="DC396" s="146">
        <v>0</v>
      </c>
      <c r="DD396" s="146">
        <v>0</v>
      </c>
      <c r="DE396" s="149">
        <v>0</v>
      </c>
      <c r="DF396" s="146">
        <v>0</v>
      </c>
      <c r="DG396" s="146">
        <v>0</v>
      </c>
      <c r="DH396" s="146">
        <v>0</v>
      </c>
      <c r="DI396" s="146">
        <v>0</v>
      </c>
      <c r="DJ396" s="145">
        <v>836</v>
      </c>
      <c r="DK396" s="146">
        <v>725</v>
      </c>
      <c r="DL396" s="146">
        <v>4</v>
      </c>
      <c r="DM396" s="149">
        <v>729</v>
      </c>
      <c r="DN396" s="145">
        <v>0</v>
      </c>
      <c r="DO396" s="146">
        <v>0</v>
      </c>
      <c r="DP396" s="146">
        <v>0</v>
      </c>
      <c r="DQ396" s="149">
        <v>0</v>
      </c>
      <c r="DR396" s="145">
        <v>0</v>
      </c>
      <c r="DS396" s="146">
        <v>0</v>
      </c>
      <c r="DT396" s="146">
        <v>0</v>
      </c>
      <c r="DU396" s="149">
        <v>0</v>
      </c>
      <c r="DV396" s="145">
        <v>0</v>
      </c>
      <c r="DW396" s="146">
        <v>0</v>
      </c>
      <c r="DX396" s="146">
        <v>0</v>
      </c>
      <c r="DY396" s="149">
        <v>0</v>
      </c>
      <c r="DZ396" s="145">
        <v>0</v>
      </c>
      <c r="EA396" s="146">
        <v>0</v>
      </c>
      <c r="EB396" s="146">
        <v>0</v>
      </c>
      <c r="EC396" s="149">
        <v>0</v>
      </c>
      <c r="ED396" s="146">
        <v>0</v>
      </c>
      <c r="EE396" s="146">
        <v>0</v>
      </c>
      <c r="EF396" s="146">
        <v>0</v>
      </c>
      <c r="EG396" s="146">
        <v>0</v>
      </c>
      <c r="EH396" s="145">
        <v>0</v>
      </c>
      <c r="EI396" s="146">
        <v>0</v>
      </c>
      <c r="EJ396" s="146">
        <v>0</v>
      </c>
      <c r="EK396" s="149">
        <v>0</v>
      </c>
      <c r="EL396" s="145">
        <v>0</v>
      </c>
      <c r="EM396" s="146">
        <v>0</v>
      </c>
      <c r="EN396" s="146">
        <v>0</v>
      </c>
      <c r="EO396" s="149">
        <v>0</v>
      </c>
      <c r="EP396" s="145">
        <v>0</v>
      </c>
      <c r="EQ396" s="146">
        <v>0</v>
      </c>
      <c r="ER396" s="146">
        <v>0</v>
      </c>
      <c r="ES396" s="149">
        <v>0</v>
      </c>
      <c r="ET396" s="145">
        <v>0</v>
      </c>
      <c r="EU396" s="146">
        <v>0</v>
      </c>
      <c r="EV396" s="146">
        <v>0</v>
      </c>
      <c r="EW396" s="149">
        <v>0</v>
      </c>
      <c r="EX396" s="145">
        <v>1460</v>
      </c>
      <c r="EY396" s="146">
        <v>884</v>
      </c>
      <c r="EZ396" s="146">
        <v>59</v>
      </c>
      <c r="FA396" s="149">
        <v>943</v>
      </c>
      <c r="FB396" s="145">
        <v>0</v>
      </c>
      <c r="FC396" s="146">
        <v>0</v>
      </c>
      <c r="FD396" s="146">
        <v>0</v>
      </c>
      <c r="FE396" s="149">
        <v>0</v>
      </c>
      <c r="FF396" s="145">
        <v>43970</v>
      </c>
      <c r="FG396" s="146">
        <v>44023</v>
      </c>
      <c r="FH396" s="146">
        <v>2085</v>
      </c>
      <c r="FI396" s="149">
        <v>46108</v>
      </c>
      <c r="FJ396" s="145">
        <v>0</v>
      </c>
      <c r="FK396" s="146">
        <v>0</v>
      </c>
      <c r="FL396" s="146">
        <v>0</v>
      </c>
      <c r="FM396" s="149">
        <v>0</v>
      </c>
      <c r="FN396" s="145">
        <v>0</v>
      </c>
      <c r="FO396" s="146">
        <v>0</v>
      </c>
      <c r="FP396" s="146">
        <v>0</v>
      </c>
      <c r="FQ396" s="149">
        <v>0</v>
      </c>
      <c r="FR396" s="145">
        <v>0</v>
      </c>
      <c r="FS396" s="146">
        <v>0</v>
      </c>
      <c r="FT396" s="146">
        <v>0</v>
      </c>
      <c r="FU396" s="149">
        <v>0</v>
      </c>
      <c r="FV396" s="145">
        <v>0</v>
      </c>
      <c r="FW396" s="146">
        <v>0</v>
      </c>
      <c r="FX396" s="146">
        <v>0</v>
      </c>
      <c r="FY396" s="149">
        <v>0</v>
      </c>
      <c r="FZ396" s="145">
        <v>0</v>
      </c>
      <c r="GA396" s="146">
        <v>0</v>
      </c>
      <c r="GB396" s="146">
        <v>0</v>
      </c>
      <c r="GC396" s="149">
        <v>0</v>
      </c>
      <c r="GD396" s="164">
        <v>96763</v>
      </c>
      <c r="GE396" s="165">
        <v>90709</v>
      </c>
      <c r="GF396" s="165">
        <v>6250</v>
      </c>
      <c r="GG396" s="165">
        <v>96959</v>
      </c>
      <c r="GH396" s="159"/>
      <c r="GI396" s="155">
        <f t="shared" ref="GI396" si="611">FG396/GE396*100</f>
        <v>48.532119194346755</v>
      </c>
      <c r="GJ396" s="155">
        <f t="shared" ref="GJ396" si="612">C396/GE396*100</f>
        <v>29.586920812708772</v>
      </c>
      <c r="GK396" s="155">
        <f t="shared" ref="GK396" si="613">AA396/GE396*100</f>
        <v>17.975063113913727</v>
      </c>
      <c r="GL396" s="155">
        <f t="shared" ref="GL396" si="614">EY396/GE396*100</f>
        <v>0.97454497348664415</v>
      </c>
      <c r="GM396" s="155">
        <f>100-SUM(GI396:GL396)</f>
        <v>2.9313519055440906</v>
      </c>
      <c r="GN396" s="155"/>
      <c r="GO396" s="155"/>
      <c r="GP396" s="147"/>
      <c r="GQ396" s="147"/>
      <c r="GR396" s="147"/>
      <c r="GS396" s="147"/>
      <c r="GT396" s="147"/>
      <c r="GU396" s="147"/>
      <c r="GV396" s="147"/>
      <c r="GW396" s="147"/>
      <c r="GX396" s="147"/>
      <c r="GY396" s="147"/>
      <c r="GZ396" s="147"/>
      <c r="HA396" s="147"/>
    </row>
    <row r="397" spans="1:209" ht="11.25" customHeight="1">
      <c r="A397" s="148">
        <f t="shared" si="610"/>
        <v>45688</v>
      </c>
      <c r="B397" s="145"/>
      <c r="C397" s="146"/>
      <c r="D397" s="146"/>
      <c r="E397" s="149"/>
      <c r="F397" s="145"/>
      <c r="G397" s="146"/>
      <c r="H397" s="146"/>
      <c r="I397" s="149"/>
      <c r="J397" s="146"/>
      <c r="K397" s="146"/>
      <c r="L397" s="146"/>
      <c r="M397" s="146"/>
      <c r="N397" s="145"/>
      <c r="O397" s="146"/>
      <c r="P397" s="146"/>
      <c r="Q397" s="149"/>
      <c r="R397" s="145"/>
      <c r="S397" s="146"/>
      <c r="T397" s="146"/>
      <c r="U397" s="149"/>
      <c r="V397" s="145"/>
      <c r="W397" s="146"/>
      <c r="X397" s="146"/>
      <c r="Y397" s="149"/>
      <c r="Z397" s="145"/>
      <c r="AA397" s="146"/>
      <c r="AB397" s="146"/>
      <c r="AC397" s="149"/>
      <c r="AD397" s="145"/>
      <c r="AE397" s="146"/>
      <c r="AF397" s="146"/>
      <c r="AG397" s="149"/>
      <c r="AH397" s="145"/>
      <c r="AI397" s="146"/>
      <c r="AJ397" s="146"/>
      <c r="AK397" s="149"/>
      <c r="AL397" s="145"/>
      <c r="AM397" s="146"/>
      <c r="AN397" s="146"/>
      <c r="AO397" s="149"/>
      <c r="AP397" s="145"/>
      <c r="AQ397" s="146"/>
      <c r="AR397" s="146"/>
      <c r="AS397" s="149"/>
      <c r="AT397" s="145"/>
      <c r="AU397" s="146"/>
      <c r="AV397" s="146"/>
      <c r="AW397" s="149"/>
      <c r="AX397" s="145"/>
      <c r="AY397" s="146"/>
      <c r="AZ397" s="146"/>
      <c r="BA397" s="149"/>
      <c r="BB397" s="145"/>
      <c r="BC397" s="146"/>
      <c r="BD397" s="146"/>
      <c r="BE397" s="149"/>
      <c r="BF397" s="145"/>
      <c r="BG397" s="146"/>
      <c r="BH397" s="146"/>
      <c r="BI397" s="149"/>
      <c r="BJ397" s="145"/>
      <c r="BK397" s="146"/>
      <c r="BL397" s="146"/>
      <c r="BM397" s="149"/>
      <c r="BN397" s="145"/>
      <c r="BO397" s="146"/>
      <c r="BP397" s="146"/>
      <c r="BQ397" s="149"/>
      <c r="BR397" s="145"/>
      <c r="BS397" s="146"/>
      <c r="BT397" s="146"/>
      <c r="BU397" s="149"/>
      <c r="BV397" s="145"/>
      <c r="BW397" s="146"/>
      <c r="BX397" s="146"/>
      <c r="BY397" s="149"/>
      <c r="BZ397" s="145"/>
      <c r="CA397" s="146"/>
      <c r="CB397" s="146"/>
      <c r="CC397" s="149"/>
      <c r="CD397" s="145"/>
      <c r="CE397" s="146"/>
      <c r="CF397" s="146"/>
      <c r="CG397" s="149"/>
      <c r="CH397" s="145"/>
      <c r="CI397" s="146"/>
      <c r="CJ397" s="146"/>
      <c r="CK397" s="149"/>
      <c r="CL397" s="145"/>
      <c r="CM397" s="146"/>
      <c r="CN397" s="146"/>
      <c r="CO397" s="149"/>
      <c r="CP397" s="145"/>
      <c r="CQ397" s="146"/>
      <c r="CR397" s="146"/>
      <c r="CS397" s="149"/>
      <c r="CT397" s="145"/>
      <c r="CU397" s="146"/>
      <c r="CV397" s="146"/>
      <c r="CW397" s="149"/>
      <c r="CX397" s="145"/>
      <c r="CY397" s="146"/>
      <c r="CZ397" s="146"/>
      <c r="DA397" s="149"/>
      <c r="DB397" s="145"/>
      <c r="DC397" s="146"/>
      <c r="DD397" s="146"/>
      <c r="DE397" s="149"/>
      <c r="DF397" s="146"/>
      <c r="DG397" s="146"/>
      <c r="DH397" s="146"/>
      <c r="DI397" s="146"/>
      <c r="DJ397" s="145"/>
      <c r="DK397" s="146"/>
      <c r="DL397" s="146"/>
      <c r="DM397" s="149"/>
      <c r="DN397" s="145"/>
      <c r="DO397" s="146"/>
      <c r="DP397" s="146"/>
      <c r="DQ397" s="149"/>
      <c r="DR397" s="145"/>
      <c r="DS397" s="146"/>
      <c r="DT397" s="146"/>
      <c r="DU397" s="149"/>
      <c r="DV397" s="145"/>
      <c r="DW397" s="146"/>
      <c r="DX397" s="146"/>
      <c r="DY397" s="149"/>
      <c r="DZ397" s="145"/>
      <c r="EA397" s="146"/>
      <c r="EB397" s="146"/>
      <c r="EC397" s="149"/>
      <c r="ED397" s="146"/>
      <c r="EE397" s="146"/>
      <c r="EF397" s="146"/>
      <c r="EG397" s="146"/>
      <c r="EH397" s="145"/>
      <c r="EI397" s="146"/>
      <c r="EJ397" s="146"/>
      <c r="EK397" s="149"/>
      <c r="EL397" s="145"/>
      <c r="EM397" s="146"/>
      <c r="EN397" s="146"/>
      <c r="EO397" s="149"/>
      <c r="EP397" s="145"/>
      <c r="EQ397" s="146"/>
      <c r="ER397" s="146"/>
      <c r="ES397" s="149"/>
      <c r="ET397" s="145"/>
      <c r="EU397" s="146"/>
      <c r="EV397" s="146"/>
      <c r="EW397" s="149"/>
      <c r="EX397" s="145"/>
      <c r="EY397" s="146"/>
      <c r="EZ397" s="146"/>
      <c r="FA397" s="149"/>
      <c r="FB397" s="145"/>
      <c r="FC397" s="146"/>
      <c r="FD397" s="146"/>
      <c r="FE397" s="149"/>
      <c r="FF397" s="145"/>
      <c r="FG397" s="146"/>
      <c r="FH397" s="146"/>
      <c r="FI397" s="149"/>
      <c r="FJ397" s="145"/>
      <c r="FK397" s="146"/>
      <c r="FL397" s="146"/>
      <c r="FM397" s="149"/>
      <c r="FN397" s="145"/>
      <c r="FO397" s="146"/>
      <c r="FP397" s="146"/>
      <c r="FQ397" s="149"/>
      <c r="FR397" s="145"/>
      <c r="FS397" s="146"/>
      <c r="FT397" s="146"/>
      <c r="FU397" s="149"/>
      <c r="FV397" s="145"/>
      <c r="FW397" s="146"/>
      <c r="FX397" s="146"/>
      <c r="FY397" s="149"/>
      <c r="FZ397" s="145"/>
      <c r="GA397" s="146"/>
      <c r="GB397" s="146"/>
      <c r="GC397" s="149"/>
      <c r="GD397" s="164"/>
      <c r="GE397" s="165"/>
      <c r="GF397" s="165"/>
      <c r="GG397" s="165"/>
      <c r="GH397" s="159"/>
      <c r="GI397" s="155"/>
      <c r="GJ397" s="155"/>
      <c r="GK397" s="155"/>
      <c r="GL397" s="155"/>
      <c r="GM397" s="155"/>
      <c r="GN397" s="155"/>
      <c r="GO397" s="155"/>
      <c r="GP397" s="147"/>
      <c r="GQ397" s="147"/>
      <c r="GR397" s="147"/>
      <c r="GS397" s="147"/>
      <c r="GT397" s="147"/>
      <c r="GU397" s="147"/>
      <c r="GV397" s="147"/>
      <c r="GW397" s="147"/>
      <c r="GX397" s="147"/>
      <c r="GY397" s="147"/>
      <c r="GZ397" s="147"/>
      <c r="HA397" s="147"/>
    </row>
    <row r="398" spans="1:209" ht="11.25" customHeight="1">
      <c r="A398" s="148">
        <f t="shared" si="610"/>
        <v>45716</v>
      </c>
      <c r="B398" s="145"/>
      <c r="C398" s="146"/>
      <c r="D398" s="146"/>
      <c r="E398" s="149"/>
      <c r="F398" s="145"/>
      <c r="G398" s="146"/>
      <c r="H398" s="146"/>
      <c r="I398" s="149"/>
      <c r="J398" s="146"/>
      <c r="K398" s="146"/>
      <c r="L398" s="146"/>
      <c r="M398" s="146"/>
      <c r="N398" s="145"/>
      <c r="O398" s="146"/>
      <c r="P398" s="146"/>
      <c r="Q398" s="149"/>
      <c r="R398" s="145"/>
      <c r="S398" s="146"/>
      <c r="T398" s="146"/>
      <c r="U398" s="149"/>
      <c r="V398" s="145"/>
      <c r="W398" s="146"/>
      <c r="X398" s="146"/>
      <c r="Y398" s="149"/>
      <c r="Z398" s="145"/>
      <c r="AA398" s="146"/>
      <c r="AB398" s="146"/>
      <c r="AC398" s="149"/>
      <c r="AD398" s="145"/>
      <c r="AE398" s="146"/>
      <c r="AF398" s="146"/>
      <c r="AG398" s="149"/>
      <c r="AH398" s="145"/>
      <c r="AI398" s="146"/>
      <c r="AJ398" s="146"/>
      <c r="AK398" s="149"/>
      <c r="AL398" s="145"/>
      <c r="AM398" s="146"/>
      <c r="AN398" s="146"/>
      <c r="AO398" s="149"/>
      <c r="AP398" s="145"/>
      <c r="AQ398" s="146"/>
      <c r="AR398" s="146"/>
      <c r="AS398" s="149"/>
      <c r="AT398" s="145"/>
      <c r="AU398" s="146"/>
      <c r="AV398" s="146"/>
      <c r="AW398" s="149"/>
      <c r="AX398" s="145"/>
      <c r="AY398" s="146"/>
      <c r="AZ398" s="146"/>
      <c r="BA398" s="149"/>
      <c r="BB398" s="145"/>
      <c r="BC398" s="146"/>
      <c r="BD398" s="146"/>
      <c r="BE398" s="149"/>
      <c r="BF398" s="145"/>
      <c r="BG398" s="146"/>
      <c r="BH398" s="146"/>
      <c r="BI398" s="149"/>
      <c r="BJ398" s="145"/>
      <c r="BK398" s="146"/>
      <c r="BL398" s="146"/>
      <c r="BM398" s="149"/>
      <c r="BN398" s="145"/>
      <c r="BO398" s="146"/>
      <c r="BP398" s="146"/>
      <c r="BQ398" s="149"/>
      <c r="BR398" s="145"/>
      <c r="BS398" s="146"/>
      <c r="BT398" s="146"/>
      <c r="BU398" s="149"/>
      <c r="BV398" s="145"/>
      <c r="BW398" s="146"/>
      <c r="BX398" s="146"/>
      <c r="BY398" s="149"/>
      <c r="BZ398" s="145"/>
      <c r="CA398" s="146"/>
      <c r="CB398" s="146"/>
      <c r="CC398" s="149"/>
      <c r="CD398" s="145"/>
      <c r="CE398" s="146"/>
      <c r="CF398" s="146"/>
      <c r="CG398" s="149"/>
      <c r="CH398" s="145"/>
      <c r="CI398" s="146"/>
      <c r="CJ398" s="146"/>
      <c r="CK398" s="149"/>
      <c r="CL398" s="145"/>
      <c r="CM398" s="146"/>
      <c r="CN398" s="146"/>
      <c r="CO398" s="149"/>
      <c r="CP398" s="145"/>
      <c r="CQ398" s="146"/>
      <c r="CR398" s="146"/>
      <c r="CS398" s="149"/>
      <c r="CT398" s="145"/>
      <c r="CU398" s="146"/>
      <c r="CV398" s="146"/>
      <c r="CW398" s="149"/>
      <c r="CX398" s="145"/>
      <c r="CY398" s="146"/>
      <c r="CZ398" s="146"/>
      <c r="DA398" s="149"/>
      <c r="DB398" s="145"/>
      <c r="DC398" s="146"/>
      <c r="DD398" s="146"/>
      <c r="DE398" s="149"/>
      <c r="DF398" s="146"/>
      <c r="DG398" s="146"/>
      <c r="DH398" s="146"/>
      <c r="DI398" s="146"/>
      <c r="DJ398" s="145"/>
      <c r="DK398" s="146"/>
      <c r="DL398" s="146"/>
      <c r="DM398" s="149"/>
      <c r="DN398" s="145"/>
      <c r="DO398" s="146"/>
      <c r="DP398" s="146"/>
      <c r="DQ398" s="149"/>
      <c r="DR398" s="145"/>
      <c r="DS398" s="146"/>
      <c r="DT398" s="146"/>
      <c r="DU398" s="149"/>
      <c r="DV398" s="145"/>
      <c r="DW398" s="146"/>
      <c r="DX398" s="146"/>
      <c r="DY398" s="149"/>
      <c r="DZ398" s="145"/>
      <c r="EA398" s="146"/>
      <c r="EB398" s="146"/>
      <c r="EC398" s="149"/>
      <c r="ED398" s="146"/>
      <c r="EE398" s="146"/>
      <c r="EF398" s="146"/>
      <c r="EG398" s="146"/>
      <c r="EH398" s="145"/>
      <c r="EI398" s="146"/>
      <c r="EJ398" s="146"/>
      <c r="EK398" s="149"/>
      <c r="EL398" s="145"/>
      <c r="EM398" s="146"/>
      <c r="EN398" s="146"/>
      <c r="EO398" s="149"/>
      <c r="EP398" s="145"/>
      <c r="EQ398" s="146"/>
      <c r="ER398" s="146"/>
      <c r="ES398" s="149"/>
      <c r="ET398" s="145"/>
      <c r="EU398" s="146"/>
      <c r="EV398" s="146"/>
      <c r="EW398" s="149"/>
      <c r="EX398" s="145"/>
      <c r="EY398" s="146"/>
      <c r="EZ398" s="146"/>
      <c r="FA398" s="149"/>
      <c r="FB398" s="145"/>
      <c r="FC398" s="146"/>
      <c r="FD398" s="146"/>
      <c r="FE398" s="149"/>
      <c r="FF398" s="145"/>
      <c r="FG398" s="146"/>
      <c r="FH398" s="146"/>
      <c r="FI398" s="149"/>
      <c r="FJ398" s="145"/>
      <c r="FK398" s="146"/>
      <c r="FL398" s="146"/>
      <c r="FM398" s="149"/>
      <c r="FN398" s="145"/>
      <c r="FO398" s="146"/>
      <c r="FP398" s="146"/>
      <c r="FQ398" s="149"/>
      <c r="FR398" s="145"/>
      <c r="FS398" s="146"/>
      <c r="FT398" s="146"/>
      <c r="FU398" s="149"/>
      <c r="FV398" s="145"/>
      <c r="FW398" s="146"/>
      <c r="FX398" s="146"/>
      <c r="FY398" s="149"/>
      <c r="FZ398" s="145"/>
      <c r="GA398" s="146"/>
      <c r="GB398" s="146"/>
      <c r="GC398" s="149"/>
      <c r="GD398" s="164"/>
      <c r="GE398" s="165"/>
      <c r="GF398" s="165"/>
      <c r="GG398" s="165"/>
      <c r="GH398" s="159"/>
      <c r="GI398" s="155"/>
      <c r="GJ398" s="155"/>
      <c r="GK398" s="155"/>
      <c r="GL398" s="155"/>
      <c r="GM398" s="155"/>
      <c r="GN398" s="155"/>
      <c r="GO398" s="155"/>
      <c r="GP398" s="147"/>
      <c r="GQ398" s="147"/>
      <c r="GR398" s="147"/>
      <c r="GS398" s="147"/>
      <c r="GT398" s="147"/>
      <c r="GU398" s="147"/>
      <c r="GV398" s="147"/>
      <c r="GW398" s="147"/>
      <c r="GX398" s="147"/>
      <c r="GY398" s="147"/>
      <c r="GZ398" s="147"/>
      <c r="HA398" s="147"/>
    </row>
    <row r="399" spans="1:209" ht="11.25" customHeight="1">
      <c r="A399" s="148">
        <f t="shared" si="610"/>
        <v>45747</v>
      </c>
      <c r="B399" s="145">
        <v>37432</v>
      </c>
      <c r="C399" s="146">
        <v>36056</v>
      </c>
      <c r="D399" s="146">
        <v>3852</v>
      </c>
      <c r="E399" s="149">
        <v>39908</v>
      </c>
      <c r="F399" s="145">
        <v>0</v>
      </c>
      <c r="G399" s="146">
        <v>0</v>
      </c>
      <c r="H399" s="146">
        <v>0</v>
      </c>
      <c r="I399" s="149">
        <v>0</v>
      </c>
      <c r="J399" s="146">
        <v>0</v>
      </c>
      <c r="K399" s="146">
        <v>0</v>
      </c>
      <c r="L399" s="146">
        <v>0</v>
      </c>
      <c r="M399" s="146">
        <v>0</v>
      </c>
      <c r="N399" s="145">
        <v>0</v>
      </c>
      <c r="O399" s="146">
        <v>0</v>
      </c>
      <c r="P399" s="146">
        <v>0</v>
      </c>
      <c r="Q399" s="149">
        <v>0</v>
      </c>
      <c r="R399" s="145">
        <v>0</v>
      </c>
      <c r="S399" s="146">
        <v>0</v>
      </c>
      <c r="T399" s="146">
        <v>0</v>
      </c>
      <c r="U399" s="149">
        <v>0</v>
      </c>
      <c r="V399" s="145">
        <v>0</v>
      </c>
      <c r="W399" s="146">
        <v>0</v>
      </c>
      <c r="X399" s="146">
        <v>0</v>
      </c>
      <c r="Y399" s="149">
        <v>0</v>
      </c>
      <c r="Z399" s="145">
        <v>22922</v>
      </c>
      <c r="AA399" s="146">
        <v>22352</v>
      </c>
      <c r="AB399" s="146">
        <v>949</v>
      </c>
      <c r="AC399" s="149">
        <v>23301</v>
      </c>
      <c r="AD399" s="145">
        <v>0</v>
      </c>
      <c r="AE399" s="146">
        <v>0</v>
      </c>
      <c r="AF399" s="146">
        <v>0</v>
      </c>
      <c r="AG399" s="149">
        <v>0</v>
      </c>
      <c r="AH399" s="145">
        <v>0</v>
      </c>
      <c r="AI399" s="146">
        <v>0</v>
      </c>
      <c r="AJ399" s="146">
        <v>0</v>
      </c>
      <c r="AK399" s="149">
        <v>0</v>
      </c>
      <c r="AL399" s="145">
        <v>335</v>
      </c>
      <c r="AM399" s="146">
        <v>423</v>
      </c>
      <c r="AN399" s="146">
        <v>0</v>
      </c>
      <c r="AO399" s="149">
        <v>423</v>
      </c>
      <c r="AP399" s="145">
        <v>0</v>
      </c>
      <c r="AQ399" s="146">
        <v>0</v>
      </c>
      <c r="AR399" s="146">
        <v>0</v>
      </c>
      <c r="AS399" s="149">
        <v>0</v>
      </c>
      <c r="AT399" s="145">
        <v>0</v>
      </c>
      <c r="AU399" s="146">
        <v>0</v>
      </c>
      <c r="AV399" s="146">
        <v>0</v>
      </c>
      <c r="AW399" s="149">
        <v>0</v>
      </c>
      <c r="AX399" s="145">
        <v>0</v>
      </c>
      <c r="AY399" s="146">
        <v>0</v>
      </c>
      <c r="AZ399" s="146">
        <v>0</v>
      </c>
      <c r="BA399" s="149">
        <v>0</v>
      </c>
      <c r="BB399" s="145">
        <v>0</v>
      </c>
      <c r="BC399" s="146">
        <v>0</v>
      </c>
      <c r="BD399" s="146">
        <v>0</v>
      </c>
      <c r="BE399" s="149">
        <v>0</v>
      </c>
      <c r="BF399" s="145">
        <v>0</v>
      </c>
      <c r="BG399" s="146">
        <v>0</v>
      </c>
      <c r="BH399" s="146">
        <v>0</v>
      </c>
      <c r="BI399" s="149">
        <v>0</v>
      </c>
      <c r="BJ399" s="145">
        <v>0</v>
      </c>
      <c r="BK399" s="146">
        <v>0</v>
      </c>
      <c r="BL399" s="146">
        <v>0</v>
      </c>
      <c r="BM399" s="149">
        <v>0</v>
      </c>
      <c r="BN399" s="145">
        <v>0</v>
      </c>
      <c r="BO399" s="146">
        <v>0</v>
      </c>
      <c r="BP399" s="146">
        <v>0</v>
      </c>
      <c r="BQ399" s="149">
        <v>0</v>
      </c>
      <c r="BR399" s="145">
        <v>0</v>
      </c>
      <c r="BS399" s="146">
        <v>0</v>
      </c>
      <c r="BT399" s="146">
        <v>0</v>
      </c>
      <c r="BU399" s="149">
        <v>0</v>
      </c>
      <c r="BV399" s="145">
        <v>0</v>
      </c>
      <c r="BW399" s="146">
        <v>0</v>
      </c>
      <c r="BX399" s="146">
        <v>0</v>
      </c>
      <c r="BY399" s="149">
        <v>0</v>
      </c>
      <c r="BZ399" s="145">
        <v>0</v>
      </c>
      <c r="CA399" s="146">
        <v>0</v>
      </c>
      <c r="CB399" s="146">
        <v>0</v>
      </c>
      <c r="CC399" s="149">
        <v>0</v>
      </c>
      <c r="CD399" s="145">
        <v>0</v>
      </c>
      <c r="CE399" s="146">
        <v>0</v>
      </c>
      <c r="CF399" s="146">
        <v>0</v>
      </c>
      <c r="CG399" s="149">
        <v>0</v>
      </c>
      <c r="CH399" s="145">
        <v>0</v>
      </c>
      <c r="CI399" s="146">
        <v>0</v>
      </c>
      <c r="CJ399" s="146">
        <v>0</v>
      </c>
      <c r="CK399" s="149">
        <v>0</v>
      </c>
      <c r="CL399" s="145">
        <v>0</v>
      </c>
      <c r="CM399" s="146">
        <v>0</v>
      </c>
      <c r="CN399" s="146">
        <v>0</v>
      </c>
      <c r="CO399" s="149">
        <v>0</v>
      </c>
      <c r="CP399" s="145">
        <v>0</v>
      </c>
      <c r="CQ399" s="146">
        <v>0</v>
      </c>
      <c r="CR399" s="146">
        <v>0</v>
      </c>
      <c r="CS399" s="149">
        <v>0</v>
      </c>
      <c r="CT399" s="145">
        <v>1985</v>
      </c>
      <c r="CU399" s="146">
        <v>1912</v>
      </c>
      <c r="CV399" s="146">
        <v>2</v>
      </c>
      <c r="CW399" s="149">
        <v>1914</v>
      </c>
      <c r="CX399" s="145">
        <v>0</v>
      </c>
      <c r="CY399" s="146">
        <v>0</v>
      </c>
      <c r="CZ399" s="146">
        <v>0</v>
      </c>
      <c r="DA399" s="149">
        <v>0</v>
      </c>
      <c r="DB399" s="145">
        <v>0</v>
      </c>
      <c r="DC399" s="146">
        <v>0</v>
      </c>
      <c r="DD399" s="146">
        <v>0</v>
      </c>
      <c r="DE399" s="149">
        <v>0</v>
      </c>
      <c r="DF399" s="146">
        <v>0</v>
      </c>
      <c r="DG399" s="146">
        <v>0</v>
      </c>
      <c r="DH399" s="146">
        <v>0</v>
      </c>
      <c r="DI399" s="146">
        <v>0</v>
      </c>
      <c r="DJ399" s="145">
        <v>772</v>
      </c>
      <c r="DK399" s="146">
        <v>767</v>
      </c>
      <c r="DL399" s="146">
        <v>0</v>
      </c>
      <c r="DM399" s="149">
        <v>767</v>
      </c>
      <c r="DN399" s="145">
        <v>0</v>
      </c>
      <c r="DO399" s="146">
        <v>0</v>
      </c>
      <c r="DP399" s="146">
        <v>0</v>
      </c>
      <c r="DQ399" s="149">
        <v>0</v>
      </c>
      <c r="DR399" s="145">
        <v>0</v>
      </c>
      <c r="DS399" s="146">
        <v>0</v>
      </c>
      <c r="DT399" s="146">
        <v>0</v>
      </c>
      <c r="DU399" s="149">
        <v>0</v>
      </c>
      <c r="DV399" s="145">
        <v>0</v>
      </c>
      <c r="DW399" s="146">
        <v>0</v>
      </c>
      <c r="DX399" s="146">
        <v>0</v>
      </c>
      <c r="DY399" s="149">
        <v>0</v>
      </c>
      <c r="DZ399" s="145">
        <v>0</v>
      </c>
      <c r="EA399" s="146">
        <v>0</v>
      </c>
      <c r="EB399" s="146">
        <v>0</v>
      </c>
      <c r="EC399" s="149">
        <v>0</v>
      </c>
      <c r="ED399" s="146">
        <v>0</v>
      </c>
      <c r="EE399" s="146">
        <v>0</v>
      </c>
      <c r="EF399" s="146">
        <v>0</v>
      </c>
      <c r="EG399" s="146">
        <v>0</v>
      </c>
      <c r="EH399" s="145">
        <v>0</v>
      </c>
      <c r="EI399" s="146">
        <v>0</v>
      </c>
      <c r="EJ399" s="146">
        <v>0</v>
      </c>
      <c r="EK399" s="149">
        <v>0</v>
      </c>
      <c r="EL399" s="145">
        <v>0</v>
      </c>
      <c r="EM399" s="146">
        <v>0</v>
      </c>
      <c r="EN399" s="146">
        <v>0</v>
      </c>
      <c r="EO399" s="149">
        <v>0</v>
      </c>
      <c r="EP399" s="145">
        <v>0</v>
      </c>
      <c r="EQ399" s="146">
        <v>0</v>
      </c>
      <c r="ER399" s="146">
        <v>0</v>
      </c>
      <c r="ES399" s="149">
        <v>0</v>
      </c>
      <c r="ET399" s="145">
        <v>0</v>
      </c>
      <c r="EU399" s="146">
        <v>0</v>
      </c>
      <c r="EV399" s="146">
        <v>0</v>
      </c>
      <c r="EW399" s="149">
        <v>0</v>
      </c>
      <c r="EX399" s="145">
        <v>2294</v>
      </c>
      <c r="EY399" s="146">
        <v>2064</v>
      </c>
      <c r="EZ399" s="146">
        <v>181</v>
      </c>
      <c r="FA399" s="149">
        <v>2245</v>
      </c>
      <c r="FB399" s="145">
        <v>0</v>
      </c>
      <c r="FC399" s="146">
        <v>0</v>
      </c>
      <c r="FD399" s="146">
        <v>0</v>
      </c>
      <c r="FE399" s="149">
        <v>0</v>
      </c>
      <c r="FF399" s="145">
        <v>53416</v>
      </c>
      <c r="FG399" s="146">
        <v>51551</v>
      </c>
      <c r="FH399" s="146">
        <v>2444</v>
      </c>
      <c r="FI399" s="149">
        <v>53995</v>
      </c>
      <c r="FJ399" s="145">
        <v>0</v>
      </c>
      <c r="FK399" s="146">
        <v>0</v>
      </c>
      <c r="FL399" s="146">
        <v>0</v>
      </c>
      <c r="FM399" s="149">
        <v>0</v>
      </c>
      <c r="FN399" s="145">
        <v>0</v>
      </c>
      <c r="FO399" s="146">
        <v>0</v>
      </c>
      <c r="FP399" s="146">
        <v>0</v>
      </c>
      <c r="FQ399" s="149">
        <v>0</v>
      </c>
      <c r="FR399" s="145">
        <v>0</v>
      </c>
      <c r="FS399" s="146">
        <v>0</v>
      </c>
      <c r="FT399" s="146">
        <v>0</v>
      </c>
      <c r="FU399" s="149">
        <v>0</v>
      </c>
      <c r="FV399" s="145">
        <v>0</v>
      </c>
      <c r="FW399" s="146">
        <v>0</v>
      </c>
      <c r="FX399" s="146">
        <v>0</v>
      </c>
      <c r="FY399" s="149">
        <v>0</v>
      </c>
      <c r="FZ399" s="145">
        <v>0</v>
      </c>
      <c r="GA399" s="146">
        <v>0</v>
      </c>
      <c r="GB399" s="146">
        <v>0</v>
      </c>
      <c r="GC399" s="149">
        <v>0</v>
      </c>
      <c r="GD399" s="164">
        <v>119156</v>
      </c>
      <c r="GE399" s="165">
        <v>115125</v>
      </c>
      <c r="GF399" s="165">
        <v>7428</v>
      </c>
      <c r="GG399" s="165">
        <v>122553</v>
      </c>
      <c r="GH399" s="159"/>
      <c r="GI399" s="155">
        <f t="shared" ref="GI399" si="615">FG399/GE399*100</f>
        <v>44.778284473398479</v>
      </c>
      <c r="GJ399" s="155">
        <f t="shared" ref="GJ399" si="616">C399/GE399*100</f>
        <v>31.319001085776332</v>
      </c>
      <c r="GK399" s="155">
        <f t="shared" ref="GK399" si="617">AA399/GE399*100</f>
        <v>19.415418023887078</v>
      </c>
      <c r="GL399" s="155">
        <f t="shared" ref="GL399" si="618">EY399/GE399*100</f>
        <v>1.7928338762214984</v>
      </c>
      <c r="GM399" s="155">
        <f>100-SUM(GI399:GL399)</f>
        <v>2.6944625407166143</v>
      </c>
      <c r="GN399" s="155"/>
      <c r="GO399" s="155"/>
      <c r="GP399" s="147"/>
      <c r="GQ399" s="147"/>
      <c r="GR399" s="147"/>
      <c r="GS399" s="147"/>
      <c r="GT399" s="147"/>
      <c r="GU399" s="147"/>
      <c r="GV399" s="147"/>
      <c r="GW399" s="147"/>
      <c r="GX399" s="147"/>
      <c r="GY399" s="147"/>
      <c r="GZ399" s="147"/>
      <c r="HA399" s="147"/>
    </row>
    <row r="400" spans="1:209" ht="11.25" customHeight="1">
      <c r="A400" s="148">
        <f t="shared" si="610"/>
        <v>45777</v>
      </c>
      <c r="B400" s="145"/>
      <c r="C400" s="146"/>
      <c r="D400" s="146"/>
      <c r="E400" s="149"/>
      <c r="F400" s="145"/>
      <c r="G400" s="146"/>
      <c r="H400" s="146"/>
      <c r="I400" s="149"/>
      <c r="J400" s="146"/>
      <c r="K400" s="146"/>
      <c r="L400" s="146"/>
      <c r="M400" s="146"/>
      <c r="N400" s="145"/>
      <c r="O400" s="146"/>
      <c r="P400" s="146"/>
      <c r="Q400" s="149"/>
      <c r="R400" s="145"/>
      <c r="S400" s="146"/>
      <c r="T400" s="146"/>
      <c r="U400" s="149"/>
      <c r="V400" s="145"/>
      <c r="W400" s="146"/>
      <c r="X400" s="146"/>
      <c r="Y400" s="149"/>
      <c r="Z400" s="145"/>
      <c r="AA400" s="146"/>
      <c r="AB400" s="146"/>
      <c r="AC400" s="149"/>
      <c r="AD400" s="145"/>
      <c r="AE400" s="146"/>
      <c r="AF400" s="146"/>
      <c r="AG400" s="149"/>
      <c r="AH400" s="145"/>
      <c r="AI400" s="146"/>
      <c r="AJ400" s="146"/>
      <c r="AK400" s="149"/>
      <c r="AL400" s="145"/>
      <c r="AM400" s="146"/>
      <c r="AN400" s="146"/>
      <c r="AO400" s="149"/>
      <c r="AP400" s="145"/>
      <c r="AQ400" s="146"/>
      <c r="AR400" s="146"/>
      <c r="AS400" s="149"/>
      <c r="AT400" s="145"/>
      <c r="AU400" s="146"/>
      <c r="AV400" s="146"/>
      <c r="AW400" s="149"/>
      <c r="AX400" s="145"/>
      <c r="AY400" s="146"/>
      <c r="AZ400" s="146"/>
      <c r="BA400" s="149"/>
      <c r="BB400" s="145"/>
      <c r="BC400" s="146"/>
      <c r="BD400" s="146"/>
      <c r="BE400" s="149"/>
      <c r="BF400" s="145"/>
      <c r="BG400" s="146"/>
      <c r="BH400" s="146"/>
      <c r="BI400" s="149"/>
      <c r="BJ400" s="145"/>
      <c r="BK400" s="146"/>
      <c r="BL400" s="146"/>
      <c r="BM400" s="149"/>
      <c r="BN400" s="145"/>
      <c r="BO400" s="146"/>
      <c r="BP400" s="146"/>
      <c r="BQ400" s="149"/>
      <c r="BR400" s="145"/>
      <c r="BS400" s="146"/>
      <c r="BT400" s="146"/>
      <c r="BU400" s="149"/>
      <c r="BV400" s="145"/>
      <c r="BW400" s="146"/>
      <c r="BX400" s="146"/>
      <c r="BY400" s="149"/>
      <c r="BZ400" s="145"/>
      <c r="CA400" s="146"/>
      <c r="CB400" s="146"/>
      <c r="CC400" s="149"/>
      <c r="CD400" s="145"/>
      <c r="CE400" s="146"/>
      <c r="CF400" s="146"/>
      <c r="CG400" s="149"/>
      <c r="CH400" s="145"/>
      <c r="CI400" s="146"/>
      <c r="CJ400" s="146"/>
      <c r="CK400" s="149"/>
      <c r="CL400" s="145"/>
      <c r="CM400" s="146"/>
      <c r="CN400" s="146"/>
      <c r="CO400" s="149"/>
      <c r="CP400" s="145"/>
      <c r="CQ400" s="146"/>
      <c r="CR400" s="146"/>
      <c r="CS400" s="149"/>
      <c r="CT400" s="145"/>
      <c r="CU400" s="146"/>
      <c r="CV400" s="146"/>
      <c r="CW400" s="149"/>
      <c r="CX400" s="145"/>
      <c r="CY400" s="146"/>
      <c r="CZ400" s="146"/>
      <c r="DA400" s="149"/>
      <c r="DB400" s="145"/>
      <c r="DC400" s="146"/>
      <c r="DD400" s="146"/>
      <c r="DE400" s="149"/>
      <c r="DF400" s="146"/>
      <c r="DG400" s="146"/>
      <c r="DH400" s="146"/>
      <c r="DI400" s="146"/>
      <c r="DJ400" s="145"/>
      <c r="DK400" s="146"/>
      <c r="DL400" s="146"/>
      <c r="DM400" s="149"/>
      <c r="DN400" s="145"/>
      <c r="DO400" s="146"/>
      <c r="DP400" s="146"/>
      <c r="DQ400" s="149"/>
      <c r="DR400" s="145"/>
      <c r="DS400" s="146"/>
      <c r="DT400" s="146"/>
      <c r="DU400" s="149"/>
      <c r="DV400" s="145"/>
      <c r="DW400" s="146"/>
      <c r="DX400" s="146"/>
      <c r="DY400" s="149"/>
      <c r="DZ400" s="145"/>
      <c r="EA400" s="146"/>
      <c r="EB400" s="146"/>
      <c r="EC400" s="149"/>
      <c r="ED400" s="146"/>
      <c r="EE400" s="146"/>
      <c r="EF400" s="146"/>
      <c r="EG400" s="146"/>
      <c r="EH400" s="145"/>
      <c r="EI400" s="146"/>
      <c r="EJ400" s="146"/>
      <c r="EK400" s="149"/>
      <c r="EL400" s="145"/>
      <c r="EM400" s="146"/>
      <c r="EN400" s="146"/>
      <c r="EO400" s="149"/>
      <c r="EP400" s="145"/>
      <c r="EQ400" s="146"/>
      <c r="ER400" s="146"/>
      <c r="ES400" s="149"/>
      <c r="ET400" s="145"/>
      <c r="EU400" s="146"/>
      <c r="EV400" s="146"/>
      <c r="EW400" s="149"/>
      <c r="EX400" s="145"/>
      <c r="EY400" s="146"/>
      <c r="EZ400" s="146"/>
      <c r="FA400" s="149"/>
      <c r="FB400" s="145"/>
      <c r="FC400" s="146"/>
      <c r="FD400" s="146"/>
      <c r="FE400" s="149"/>
      <c r="FF400" s="145"/>
      <c r="FG400" s="146"/>
      <c r="FH400" s="146"/>
      <c r="FI400" s="149"/>
      <c r="FJ400" s="145"/>
      <c r="FK400" s="146"/>
      <c r="FL400" s="146"/>
      <c r="FM400" s="149"/>
      <c r="FN400" s="145"/>
      <c r="FO400" s="146"/>
      <c r="FP400" s="146"/>
      <c r="FQ400" s="149"/>
      <c r="FR400" s="145"/>
      <c r="FS400" s="146"/>
      <c r="FT400" s="146"/>
      <c r="FU400" s="149"/>
      <c r="FV400" s="145"/>
      <c r="FW400" s="146"/>
      <c r="FX400" s="146"/>
      <c r="FY400" s="149"/>
      <c r="FZ400" s="145"/>
      <c r="GA400" s="146"/>
      <c r="GB400" s="146"/>
      <c r="GC400" s="149"/>
      <c r="GD400" s="164"/>
      <c r="GE400" s="165"/>
      <c r="GF400" s="165"/>
      <c r="GG400" s="165"/>
      <c r="GH400" s="159"/>
      <c r="GI400" s="155"/>
      <c r="GJ400" s="155"/>
      <c r="GK400" s="155"/>
      <c r="GL400" s="155"/>
      <c r="GM400" s="155"/>
      <c r="GN400" s="155"/>
      <c r="GO400" s="155"/>
      <c r="GP400" s="147"/>
      <c r="GQ400" s="147"/>
      <c r="GR400" s="147"/>
      <c r="GS400" s="147"/>
      <c r="GT400" s="147"/>
      <c r="GU400" s="147"/>
      <c r="GV400" s="147"/>
      <c r="GW400" s="147"/>
      <c r="GX400" s="147"/>
      <c r="GY400" s="147"/>
      <c r="GZ400" s="147"/>
      <c r="HA400" s="147"/>
    </row>
    <row r="401" spans="1:209" ht="11.25" customHeight="1">
      <c r="A401" s="148">
        <f t="shared" si="610"/>
        <v>45808</v>
      </c>
      <c r="B401" s="145"/>
      <c r="C401" s="146"/>
      <c r="D401" s="146"/>
      <c r="E401" s="149"/>
      <c r="F401" s="145"/>
      <c r="G401" s="146"/>
      <c r="H401" s="146"/>
      <c r="I401" s="149"/>
      <c r="J401" s="146"/>
      <c r="K401" s="146"/>
      <c r="L401" s="146"/>
      <c r="M401" s="146"/>
      <c r="N401" s="145"/>
      <c r="O401" s="146"/>
      <c r="P401" s="146"/>
      <c r="Q401" s="149"/>
      <c r="R401" s="145"/>
      <c r="S401" s="146"/>
      <c r="T401" s="146"/>
      <c r="U401" s="149"/>
      <c r="V401" s="145"/>
      <c r="W401" s="146"/>
      <c r="X401" s="146"/>
      <c r="Y401" s="149"/>
      <c r="Z401" s="145"/>
      <c r="AA401" s="146"/>
      <c r="AB401" s="146"/>
      <c r="AC401" s="149"/>
      <c r="AD401" s="145"/>
      <c r="AE401" s="146"/>
      <c r="AF401" s="146"/>
      <c r="AG401" s="149"/>
      <c r="AH401" s="145"/>
      <c r="AI401" s="146"/>
      <c r="AJ401" s="146"/>
      <c r="AK401" s="149"/>
      <c r="AL401" s="145"/>
      <c r="AM401" s="146"/>
      <c r="AN401" s="146"/>
      <c r="AO401" s="149"/>
      <c r="AP401" s="145"/>
      <c r="AQ401" s="146"/>
      <c r="AR401" s="146"/>
      <c r="AS401" s="149"/>
      <c r="AT401" s="145"/>
      <c r="AU401" s="146"/>
      <c r="AV401" s="146"/>
      <c r="AW401" s="149"/>
      <c r="AX401" s="145"/>
      <c r="AY401" s="146"/>
      <c r="AZ401" s="146"/>
      <c r="BA401" s="149"/>
      <c r="BB401" s="145"/>
      <c r="BC401" s="146"/>
      <c r="BD401" s="146"/>
      <c r="BE401" s="149"/>
      <c r="BF401" s="145"/>
      <c r="BG401" s="146"/>
      <c r="BH401" s="146"/>
      <c r="BI401" s="149"/>
      <c r="BJ401" s="145"/>
      <c r="BK401" s="146"/>
      <c r="BL401" s="146"/>
      <c r="BM401" s="149"/>
      <c r="BN401" s="145"/>
      <c r="BO401" s="146"/>
      <c r="BP401" s="146"/>
      <c r="BQ401" s="149"/>
      <c r="BR401" s="145"/>
      <c r="BS401" s="146"/>
      <c r="BT401" s="146"/>
      <c r="BU401" s="149"/>
      <c r="BV401" s="145"/>
      <c r="BW401" s="146"/>
      <c r="BX401" s="146"/>
      <c r="BY401" s="149"/>
      <c r="BZ401" s="145"/>
      <c r="CA401" s="146"/>
      <c r="CB401" s="146"/>
      <c r="CC401" s="149"/>
      <c r="CD401" s="145"/>
      <c r="CE401" s="146"/>
      <c r="CF401" s="146"/>
      <c r="CG401" s="149"/>
      <c r="CH401" s="145"/>
      <c r="CI401" s="146"/>
      <c r="CJ401" s="146"/>
      <c r="CK401" s="149"/>
      <c r="CL401" s="145"/>
      <c r="CM401" s="146"/>
      <c r="CN401" s="146"/>
      <c r="CO401" s="149"/>
      <c r="CP401" s="145"/>
      <c r="CQ401" s="146"/>
      <c r="CR401" s="146"/>
      <c r="CS401" s="149"/>
      <c r="CT401" s="145"/>
      <c r="CU401" s="146"/>
      <c r="CV401" s="146"/>
      <c r="CW401" s="149"/>
      <c r="CX401" s="145"/>
      <c r="CY401" s="146"/>
      <c r="CZ401" s="146"/>
      <c r="DA401" s="149"/>
      <c r="DB401" s="145"/>
      <c r="DC401" s="146"/>
      <c r="DD401" s="146"/>
      <c r="DE401" s="149"/>
      <c r="DF401" s="146"/>
      <c r="DG401" s="146"/>
      <c r="DH401" s="146"/>
      <c r="DI401" s="146"/>
      <c r="DJ401" s="145"/>
      <c r="DK401" s="146"/>
      <c r="DL401" s="146"/>
      <c r="DM401" s="149"/>
      <c r="DN401" s="145"/>
      <c r="DO401" s="146"/>
      <c r="DP401" s="146"/>
      <c r="DQ401" s="149"/>
      <c r="DR401" s="145"/>
      <c r="DS401" s="146"/>
      <c r="DT401" s="146"/>
      <c r="DU401" s="149"/>
      <c r="DV401" s="145"/>
      <c r="DW401" s="146"/>
      <c r="DX401" s="146"/>
      <c r="DY401" s="149"/>
      <c r="DZ401" s="145"/>
      <c r="EA401" s="146"/>
      <c r="EB401" s="146"/>
      <c r="EC401" s="149"/>
      <c r="ED401" s="146"/>
      <c r="EE401" s="146"/>
      <c r="EF401" s="146"/>
      <c r="EG401" s="146"/>
      <c r="EH401" s="145"/>
      <c r="EI401" s="146"/>
      <c r="EJ401" s="146"/>
      <c r="EK401" s="149"/>
      <c r="EL401" s="145"/>
      <c r="EM401" s="146"/>
      <c r="EN401" s="146"/>
      <c r="EO401" s="149"/>
      <c r="EP401" s="145"/>
      <c r="EQ401" s="146"/>
      <c r="ER401" s="146"/>
      <c r="ES401" s="149"/>
      <c r="ET401" s="145"/>
      <c r="EU401" s="146"/>
      <c r="EV401" s="146"/>
      <c r="EW401" s="149"/>
      <c r="EX401" s="145"/>
      <c r="EY401" s="146"/>
      <c r="EZ401" s="146"/>
      <c r="FA401" s="149"/>
      <c r="FB401" s="145"/>
      <c r="FC401" s="146"/>
      <c r="FD401" s="146"/>
      <c r="FE401" s="149"/>
      <c r="FF401" s="145"/>
      <c r="FG401" s="146"/>
      <c r="FH401" s="146"/>
      <c r="FI401" s="149"/>
      <c r="FJ401" s="145"/>
      <c r="FK401" s="146"/>
      <c r="FL401" s="146"/>
      <c r="FM401" s="149"/>
      <c r="FN401" s="145"/>
      <c r="FO401" s="146"/>
      <c r="FP401" s="146"/>
      <c r="FQ401" s="149"/>
      <c r="FR401" s="145"/>
      <c r="FS401" s="146"/>
      <c r="FT401" s="146"/>
      <c r="FU401" s="149"/>
      <c r="FV401" s="145"/>
      <c r="FW401" s="146"/>
      <c r="FX401" s="146"/>
      <c r="FY401" s="149"/>
      <c r="FZ401" s="145"/>
      <c r="GA401" s="146"/>
      <c r="GB401" s="146"/>
      <c r="GC401" s="149"/>
      <c r="GD401" s="164"/>
      <c r="GE401" s="165"/>
      <c r="GF401" s="165"/>
      <c r="GG401" s="165"/>
      <c r="GH401" s="159"/>
      <c r="GI401" s="155"/>
      <c r="GJ401" s="155"/>
      <c r="GK401" s="155"/>
      <c r="GL401" s="155"/>
      <c r="GM401" s="155"/>
      <c r="GN401" s="155"/>
      <c r="GO401" s="155"/>
      <c r="GP401" s="147"/>
      <c r="GQ401" s="147"/>
      <c r="GR401" s="147"/>
      <c r="GS401" s="147"/>
      <c r="GT401" s="147"/>
      <c r="GU401" s="147"/>
      <c r="GV401" s="147"/>
      <c r="GW401" s="147"/>
      <c r="GX401" s="147"/>
      <c r="GY401" s="147"/>
      <c r="GZ401" s="147"/>
      <c r="HA401" s="147"/>
    </row>
    <row r="402" spans="1:209" ht="11.25" customHeight="1">
      <c r="A402" s="148">
        <f t="shared" si="610"/>
        <v>45838</v>
      </c>
      <c r="B402" s="145">
        <v>30475</v>
      </c>
      <c r="C402" s="146">
        <v>25661</v>
      </c>
      <c r="D402" s="146">
        <v>2410</v>
      </c>
      <c r="E402" s="149">
        <v>28071</v>
      </c>
      <c r="F402" s="145">
        <v>0</v>
      </c>
      <c r="G402" s="146">
        <v>0</v>
      </c>
      <c r="H402" s="146">
        <v>0</v>
      </c>
      <c r="I402" s="149">
        <v>0</v>
      </c>
      <c r="J402" s="146">
        <v>0</v>
      </c>
      <c r="K402" s="146">
        <v>0</v>
      </c>
      <c r="L402" s="146">
        <v>0</v>
      </c>
      <c r="M402" s="146">
        <v>0</v>
      </c>
      <c r="N402" s="145">
        <v>0</v>
      </c>
      <c r="O402" s="146">
        <v>0</v>
      </c>
      <c r="P402" s="146">
        <v>0</v>
      </c>
      <c r="Q402" s="149">
        <v>0</v>
      </c>
      <c r="R402" s="145">
        <v>0</v>
      </c>
      <c r="S402" s="146">
        <v>0</v>
      </c>
      <c r="T402" s="146">
        <v>0</v>
      </c>
      <c r="U402" s="149">
        <v>0</v>
      </c>
      <c r="V402" s="145">
        <v>0</v>
      </c>
      <c r="W402" s="146">
        <v>0</v>
      </c>
      <c r="X402" s="146">
        <v>0</v>
      </c>
      <c r="Y402" s="149">
        <v>0</v>
      </c>
      <c r="Z402" s="145">
        <v>19786</v>
      </c>
      <c r="AA402" s="146">
        <v>16285</v>
      </c>
      <c r="AB402" s="146">
        <v>940</v>
      </c>
      <c r="AC402" s="149">
        <v>17225</v>
      </c>
      <c r="AD402" s="145">
        <v>0</v>
      </c>
      <c r="AE402" s="146">
        <v>0</v>
      </c>
      <c r="AF402" s="146">
        <v>0</v>
      </c>
      <c r="AG402" s="149">
        <v>0</v>
      </c>
      <c r="AH402" s="145">
        <v>0</v>
      </c>
      <c r="AI402" s="146">
        <v>0</v>
      </c>
      <c r="AJ402" s="146">
        <v>0</v>
      </c>
      <c r="AK402" s="149">
        <v>0</v>
      </c>
      <c r="AL402" s="145">
        <v>0</v>
      </c>
      <c r="AM402" s="146">
        <v>174</v>
      </c>
      <c r="AN402" s="146">
        <v>0</v>
      </c>
      <c r="AO402" s="149">
        <v>174</v>
      </c>
      <c r="AP402" s="145">
        <v>0</v>
      </c>
      <c r="AQ402" s="146">
        <v>0</v>
      </c>
      <c r="AR402" s="146">
        <v>0</v>
      </c>
      <c r="AS402" s="149">
        <v>0</v>
      </c>
      <c r="AT402" s="145">
        <v>0</v>
      </c>
      <c r="AU402" s="146">
        <v>0</v>
      </c>
      <c r="AV402" s="146">
        <v>0</v>
      </c>
      <c r="AW402" s="149">
        <v>0</v>
      </c>
      <c r="AX402" s="145">
        <v>0</v>
      </c>
      <c r="AY402" s="146">
        <v>0</v>
      </c>
      <c r="AZ402" s="146">
        <v>0</v>
      </c>
      <c r="BA402" s="149">
        <v>0</v>
      </c>
      <c r="BB402" s="145">
        <v>0</v>
      </c>
      <c r="BC402" s="146">
        <v>0</v>
      </c>
      <c r="BD402" s="146">
        <v>0</v>
      </c>
      <c r="BE402" s="149">
        <v>0</v>
      </c>
      <c r="BF402" s="145">
        <v>0</v>
      </c>
      <c r="BG402" s="146">
        <v>0</v>
      </c>
      <c r="BH402" s="146">
        <v>0</v>
      </c>
      <c r="BI402" s="149">
        <v>0</v>
      </c>
      <c r="BJ402" s="145">
        <v>0</v>
      </c>
      <c r="BK402" s="146">
        <v>0</v>
      </c>
      <c r="BL402" s="146">
        <v>0</v>
      </c>
      <c r="BM402" s="149">
        <v>0</v>
      </c>
      <c r="BN402" s="145">
        <v>0</v>
      </c>
      <c r="BO402" s="146">
        <v>0</v>
      </c>
      <c r="BP402" s="146">
        <v>0</v>
      </c>
      <c r="BQ402" s="149">
        <v>0</v>
      </c>
      <c r="BR402" s="145">
        <v>0</v>
      </c>
      <c r="BS402" s="146">
        <v>0</v>
      </c>
      <c r="BT402" s="146">
        <v>0</v>
      </c>
      <c r="BU402" s="149">
        <v>0</v>
      </c>
      <c r="BV402" s="145">
        <v>0</v>
      </c>
      <c r="BW402" s="146">
        <v>0</v>
      </c>
      <c r="BX402" s="146">
        <v>0</v>
      </c>
      <c r="BY402" s="149">
        <v>0</v>
      </c>
      <c r="BZ402" s="145">
        <v>0</v>
      </c>
      <c r="CA402" s="146">
        <v>0</v>
      </c>
      <c r="CB402" s="146">
        <v>0</v>
      </c>
      <c r="CC402" s="149">
        <v>0</v>
      </c>
      <c r="CD402" s="145">
        <v>0</v>
      </c>
      <c r="CE402" s="146">
        <v>0</v>
      </c>
      <c r="CF402" s="146">
        <v>0</v>
      </c>
      <c r="CG402" s="149">
        <v>0</v>
      </c>
      <c r="CH402" s="145">
        <v>0</v>
      </c>
      <c r="CI402" s="146">
        <v>0</v>
      </c>
      <c r="CJ402" s="146">
        <v>0</v>
      </c>
      <c r="CK402" s="149">
        <v>0</v>
      </c>
      <c r="CL402" s="145">
        <v>0</v>
      </c>
      <c r="CM402" s="146">
        <v>0</v>
      </c>
      <c r="CN402" s="146">
        <v>0</v>
      </c>
      <c r="CO402" s="149">
        <v>0</v>
      </c>
      <c r="CP402" s="145">
        <v>0</v>
      </c>
      <c r="CQ402" s="146">
        <v>0</v>
      </c>
      <c r="CR402" s="146">
        <v>0</v>
      </c>
      <c r="CS402" s="149">
        <v>0</v>
      </c>
      <c r="CT402" s="145">
        <v>1659</v>
      </c>
      <c r="CU402" s="146">
        <v>1479</v>
      </c>
      <c r="CV402" s="146">
        <v>6</v>
      </c>
      <c r="CW402" s="149">
        <v>1485</v>
      </c>
      <c r="CX402" s="145">
        <v>0</v>
      </c>
      <c r="CY402" s="146">
        <v>0</v>
      </c>
      <c r="CZ402" s="146">
        <v>0</v>
      </c>
      <c r="DA402" s="149">
        <v>0</v>
      </c>
      <c r="DB402" s="145">
        <v>0</v>
      </c>
      <c r="DC402" s="146">
        <v>0</v>
      </c>
      <c r="DD402" s="146">
        <v>0</v>
      </c>
      <c r="DE402" s="149">
        <v>0</v>
      </c>
      <c r="DF402" s="146">
        <v>0</v>
      </c>
      <c r="DG402" s="146">
        <v>0</v>
      </c>
      <c r="DH402" s="146">
        <v>0</v>
      </c>
      <c r="DI402" s="146">
        <v>0</v>
      </c>
      <c r="DJ402" s="145">
        <v>447</v>
      </c>
      <c r="DK402" s="146">
        <v>399</v>
      </c>
      <c r="DL402" s="146">
        <v>0</v>
      </c>
      <c r="DM402" s="149">
        <v>399</v>
      </c>
      <c r="DN402" s="145">
        <v>0</v>
      </c>
      <c r="DO402" s="146">
        <v>0</v>
      </c>
      <c r="DP402" s="146">
        <v>0</v>
      </c>
      <c r="DQ402" s="149">
        <v>0</v>
      </c>
      <c r="DR402" s="145">
        <v>0</v>
      </c>
      <c r="DS402" s="146">
        <v>0</v>
      </c>
      <c r="DT402" s="146">
        <v>0</v>
      </c>
      <c r="DU402" s="149">
        <v>0</v>
      </c>
      <c r="DV402" s="145">
        <v>0</v>
      </c>
      <c r="DW402" s="146">
        <v>0</v>
      </c>
      <c r="DX402" s="146">
        <v>0</v>
      </c>
      <c r="DY402" s="149">
        <v>0</v>
      </c>
      <c r="DZ402" s="145">
        <v>0</v>
      </c>
      <c r="EA402" s="146">
        <v>0</v>
      </c>
      <c r="EB402" s="146">
        <v>0</v>
      </c>
      <c r="EC402" s="149">
        <v>0</v>
      </c>
      <c r="ED402" s="146">
        <v>0</v>
      </c>
      <c r="EE402" s="146">
        <v>0</v>
      </c>
      <c r="EF402" s="146">
        <v>0</v>
      </c>
      <c r="EG402" s="146">
        <v>0</v>
      </c>
      <c r="EH402" s="145">
        <v>0</v>
      </c>
      <c r="EI402" s="146">
        <v>0</v>
      </c>
      <c r="EJ402" s="146">
        <v>0</v>
      </c>
      <c r="EK402" s="149">
        <v>0</v>
      </c>
      <c r="EL402" s="145">
        <v>0</v>
      </c>
      <c r="EM402" s="146">
        <v>0</v>
      </c>
      <c r="EN402" s="146">
        <v>0</v>
      </c>
      <c r="EO402" s="149">
        <v>0</v>
      </c>
      <c r="EP402" s="145">
        <v>0</v>
      </c>
      <c r="EQ402" s="146">
        <v>0</v>
      </c>
      <c r="ER402" s="146">
        <v>0</v>
      </c>
      <c r="ES402" s="149">
        <v>0</v>
      </c>
      <c r="ET402" s="145">
        <v>0</v>
      </c>
      <c r="EU402" s="146">
        <v>0</v>
      </c>
      <c r="EV402" s="146">
        <v>0</v>
      </c>
      <c r="EW402" s="149">
        <v>0</v>
      </c>
      <c r="EX402" s="145">
        <v>2241</v>
      </c>
      <c r="EY402" s="146">
        <v>2271</v>
      </c>
      <c r="EZ402" s="146">
        <v>52</v>
      </c>
      <c r="FA402" s="149">
        <v>2323</v>
      </c>
      <c r="FB402" s="145">
        <v>0</v>
      </c>
      <c r="FC402" s="146">
        <v>0</v>
      </c>
      <c r="FD402" s="146">
        <v>0</v>
      </c>
      <c r="FE402" s="149">
        <v>0</v>
      </c>
      <c r="FF402" s="145">
        <v>44973</v>
      </c>
      <c r="FG402" s="146">
        <v>37370</v>
      </c>
      <c r="FH402" s="146">
        <v>3031</v>
      </c>
      <c r="FI402" s="149">
        <v>40401</v>
      </c>
      <c r="FJ402" s="145">
        <v>0</v>
      </c>
      <c r="FK402" s="146">
        <v>0</v>
      </c>
      <c r="FL402" s="146">
        <v>0</v>
      </c>
      <c r="FM402" s="149">
        <v>0</v>
      </c>
      <c r="FN402" s="145">
        <v>0</v>
      </c>
      <c r="FO402" s="146">
        <v>0</v>
      </c>
      <c r="FP402" s="146">
        <v>0</v>
      </c>
      <c r="FQ402" s="149">
        <v>0</v>
      </c>
      <c r="FR402" s="145">
        <v>0</v>
      </c>
      <c r="FS402" s="146">
        <v>0</v>
      </c>
      <c r="FT402" s="146">
        <v>0</v>
      </c>
      <c r="FU402" s="149">
        <v>0</v>
      </c>
      <c r="FV402" s="145">
        <v>0</v>
      </c>
      <c r="FW402" s="146">
        <v>0</v>
      </c>
      <c r="FX402" s="146">
        <v>0</v>
      </c>
      <c r="FY402" s="149">
        <v>0</v>
      </c>
      <c r="FZ402" s="145">
        <v>0</v>
      </c>
      <c r="GA402" s="146">
        <v>0</v>
      </c>
      <c r="GB402" s="146">
        <v>0</v>
      </c>
      <c r="GC402" s="149">
        <v>0</v>
      </c>
      <c r="GD402" s="164">
        <v>99581</v>
      </c>
      <c r="GE402" s="165">
        <v>83639</v>
      </c>
      <c r="GF402" s="165">
        <v>6439</v>
      </c>
      <c r="GG402" s="165">
        <v>90078</v>
      </c>
      <c r="GH402" s="159"/>
      <c r="GI402" s="155">
        <f t="shared" ref="GI402" si="619">FG402/GE402*100</f>
        <v>44.680113344253279</v>
      </c>
      <c r="GJ402" s="155">
        <f t="shared" ref="GJ402" si="620">C402/GE402*100</f>
        <v>30.680663326916868</v>
      </c>
      <c r="GK402" s="155">
        <f t="shared" ref="GK402" si="621">AA402/GE402*100</f>
        <v>19.470581905570366</v>
      </c>
      <c r="GL402" s="155">
        <f t="shared" ref="GL402" si="622">EY402/GE402*100</f>
        <v>2.715240497853872</v>
      </c>
      <c r="GM402" s="155">
        <f>100-SUM(GI402:GL402)</f>
        <v>2.4534009254056173</v>
      </c>
      <c r="GN402" s="155"/>
      <c r="GO402" s="155"/>
      <c r="GP402" s="147"/>
      <c r="GQ402" s="147"/>
      <c r="GR402" s="147"/>
      <c r="GS402" s="147"/>
      <c r="GT402" s="147"/>
      <c r="GU402" s="147"/>
      <c r="GV402" s="147"/>
      <c r="GW402" s="147"/>
      <c r="GX402" s="147"/>
      <c r="GY402" s="147"/>
      <c r="GZ402" s="147"/>
      <c r="HA402" s="147"/>
    </row>
    <row r="403" spans="1:209" ht="11.25" customHeight="1">
      <c r="A403" s="148">
        <f t="shared" si="610"/>
        <v>45869</v>
      </c>
      <c r="B403" s="145"/>
      <c r="C403" s="146"/>
      <c r="D403" s="146"/>
      <c r="E403" s="149"/>
      <c r="F403" s="145"/>
      <c r="G403" s="146"/>
      <c r="H403" s="146"/>
      <c r="I403" s="149"/>
      <c r="J403" s="146"/>
      <c r="K403" s="146"/>
      <c r="L403" s="146"/>
      <c r="M403" s="146"/>
      <c r="N403" s="145"/>
      <c r="O403" s="146"/>
      <c r="P403" s="146"/>
      <c r="Q403" s="149"/>
      <c r="R403" s="145"/>
      <c r="S403" s="146"/>
      <c r="T403" s="146"/>
      <c r="U403" s="149"/>
      <c r="V403" s="145"/>
      <c r="W403" s="146"/>
      <c r="X403" s="146"/>
      <c r="Y403" s="149"/>
      <c r="Z403" s="145"/>
      <c r="AA403" s="146"/>
      <c r="AB403" s="146"/>
      <c r="AC403" s="149"/>
      <c r="AD403" s="145"/>
      <c r="AE403" s="146"/>
      <c r="AF403" s="146"/>
      <c r="AG403" s="149"/>
      <c r="AH403" s="145"/>
      <c r="AI403" s="146"/>
      <c r="AJ403" s="146"/>
      <c r="AK403" s="149"/>
      <c r="AL403" s="145"/>
      <c r="AM403" s="146"/>
      <c r="AN403" s="146"/>
      <c r="AO403" s="149"/>
      <c r="AP403" s="145"/>
      <c r="AQ403" s="146"/>
      <c r="AR403" s="146"/>
      <c r="AS403" s="149"/>
      <c r="AT403" s="145"/>
      <c r="AU403" s="146"/>
      <c r="AV403" s="146"/>
      <c r="AW403" s="149"/>
      <c r="AX403" s="145"/>
      <c r="AY403" s="146"/>
      <c r="AZ403" s="146"/>
      <c r="BA403" s="149"/>
      <c r="BB403" s="145"/>
      <c r="BC403" s="146"/>
      <c r="BD403" s="146"/>
      <c r="BE403" s="149"/>
      <c r="BF403" s="145"/>
      <c r="BG403" s="146"/>
      <c r="BH403" s="146"/>
      <c r="BI403" s="149"/>
      <c r="BJ403" s="145"/>
      <c r="BK403" s="146"/>
      <c r="BL403" s="146"/>
      <c r="BM403" s="149"/>
      <c r="BN403" s="145"/>
      <c r="BO403" s="146"/>
      <c r="BP403" s="146"/>
      <c r="BQ403" s="149"/>
      <c r="BR403" s="145"/>
      <c r="BS403" s="146"/>
      <c r="BT403" s="146"/>
      <c r="BU403" s="149"/>
      <c r="BV403" s="145"/>
      <c r="BW403" s="146"/>
      <c r="BX403" s="146"/>
      <c r="BY403" s="149"/>
      <c r="BZ403" s="145"/>
      <c r="CA403" s="146"/>
      <c r="CB403" s="146"/>
      <c r="CC403" s="149"/>
      <c r="CD403" s="145"/>
      <c r="CE403" s="146"/>
      <c r="CF403" s="146"/>
      <c r="CG403" s="149"/>
      <c r="CH403" s="145"/>
      <c r="CI403" s="146"/>
      <c r="CJ403" s="146"/>
      <c r="CK403" s="149"/>
      <c r="CL403" s="145"/>
      <c r="CM403" s="146"/>
      <c r="CN403" s="146"/>
      <c r="CO403" s="149"/>
      <c r="CP403" s="145"/>
      <c r="CQ403" s="146"/>
      <c r="CR403" s="146"/>
      <c r="CS403" s="149"/>
      <c r="CT403" s="145"/>
      <c r="CU403" s="146"/>
      <c r="CV403" s="146"/>
      <c r="CW403" s="149"/>
      <c r="CX403" s="145"/>
      <c r="CY403" s="146"/>
      <c r="CZ403" s="146"/>
      <c r="DA403" s="149"/>
      <c r="DB403" s="145"/>
      <c r="DC403" s="146"/>
      <c r="DD403" s="146"/>
      <c r="DE403" s="149"/>
      <c r="DF403" s="146"/>
      <c r="DG403" s="146"/>
      <c r="DH403" s="146"/>
      <c r="DI403" s="146"/>
      <c r="DJ403" s="145"/>
      <c r="DK403" s="146"/>
      <c r="DL403" s="146"/>
      <c r="DM403" s="149"/>
      <c r="DN403" s="145"/>
      <c r="DO403" s="146"/>
      <c r="DP403" s="146"/>
      <c r="DQ403" s="149"/>
      <c r="DR403" s="145"/>
      <c r="DS403" s="146"/>
      <c r="DT403" s="146"/>
      <c r="DU403" s="149"/>
      <c r="DV403" s="145"/>
      <c r="DW403" s="146"/>
      <c r="DX403" s="146"/>
      <c r="DY403" s="149"/>
      <c r="DZ403" s="145"/>
      <c r="EA403" s="146"/>
      <c r="EB403" s="146"/>
      <c r="EC403" s="149"/>
      <c r="ED403" s="146"/>
      <c r="EE403" s="146"/>
      <c r="EF403" s="146"/>
      <c r="EG403" s="146"/>
      <c r="EH403" s="145"/>
      <c r="EI403" s="146"/>
      <c r="EJ403" s="146"/>
      <c r="EK403" s="149"/>
      <c r="EL403" s="145"/>
      <c r="EM403" s="146"/>
      <c r="EN403" s="146"/>
      <c r="EO403" s="149"/>
      <c r="EP403" s="145"/>
      <c r="EQ403" s="146"/>
      <c r="ER403" s="146"/>
      <c r="ES403" s="149"/>
      <c r="ET403" s="145"/>
      <c r="EU403" s="146"/>
      <c r="EV403" s="146"/>
      <c r="EW403" s="149"/>
      <c r="EX403" s="145"/>
      <c r="EY403" s="146"/>
      <c r="EZ403" s="146"/>
      <c r="FA403" s="149"/>
      <c r="FB403" s="145"/>
      <c r="FC403" s="146"/>
      <c r="FD403" s="146"/>
      <c r="FE403" s="149"/>
      <c r="FF403" s="145"/>
      <c r="FG403" s="146"/>
      <c r="FH403" s="146"/>
      <c r="FI403" s="149"/>
      <c r="FJ403" s="145"/>
      <c r="FK403" s="146"/>
      <c r="FL403" s="146"/>
      <c r="FM403" s="149"/>
      <c r="FN403" s="145"/>
      <c r="FO403" s="146"/>
      <c r="FP403" s="146"/>
      <c r="FQ403" s="149"/>
      <c r="FR403" s="145"/>
      <c r="FS403" s="146"/>
      <c r="FT403" s="146"/>
      <c r="FU403" s="149"/>
      <c r="FV403" s="145"/>
      <c r="FW403" s="146"/>
      <c r="FX403" s="146"/>
      <c r="FY403" s="149"/>
      <c r="FZ403" s="145"/>
      <c r="GA403" s="146"/>
      <c r="GB403" s="146"/>
      <c r="GC403" s="149"/>
      <c r="GD403" s="164"/>
      <c r="GE403" s="165"/>
      <c r="GF403" s="165"/>
      <c r="GG403" s="165"/>
      <c r="GH403" s="159"/>
      <c r="GI403" s="155"/>
      <c r="GJ403" s="155"/>
      <c r="GK403" s="155"/>
      <c r="GL403" s="155"/>
      <c r="GM403" s="155"/>
      <c r="GN403" s="155"/>
      <c r="GO403" s="155"/>
      <c r="GP403" s="147"/>
      <c r="GQ403" s="147"/>
      <c r="GR403" s="147"/>
      <c r="GS403" s="147"/>
      <c r="GT403" s="147"/>
      <c r="GU403" s="147"/>
      <c r="GV403" s="147"/>
      <c r="GW403" s="147"/>
      <c r="GX403" s="147"/>
      <c r="GY403" s="147"/>
      <c r="GZ403" s="147"/>
      <c r="HA403" s="147"/>
    </row>
    <row r="404" spans="1:209" ht="11.25" customHeight="1">
      <c r="A404" s="148">
        <f t="shared" si="610"/>
        <v>45900</v>
      </c>
      <c r="B404" s="145"/>
      <c r="C404" s="146"/>
      <c r="D404" s="146"/>
      <c r="E404" s="149"/>
      <c r="F404" s="145"/>
      <c r="G404" s="146"/>
      <c r="H404" s="146"/>
      <c r="I404" s="149"/>
      <c r="J404" s="146"/>
      <c r="K404" s="146"/>
      <c r="L404" s="146"/>
      <c r="M404" s="146"/>
      <c r="N404" s="145"/>
      <c r="O404" s="146"/>
      <c r="P404" s="146"/>
      <c r="Q404" s="149"/>
      <c r="R404" s="145"/>
      <c r="S404" s="146"/>
      <c r="T404" s="146"/>
      <c r="U404" s="149"/>
      <c r="V404" s="145"/>
      <c r="W404" s="146"/>
      <c r="X404" s="146"/>
      <c r="Y404" s="149"/>
      <c r="Z404" s="145"/>
      <c r="AA404" s="146"/>
      <c r="AB404" s="146"/>
      <c r="AC404" s="149"/>
      <c r="AD404" s="145"/>
      <c r="AE404" s="146"/>
      <c r="AF404" s="146"/>
      <c r="AG404" s="149"/>
      <c r="AH404" s="145"/>
      <c r="AI404" s="146"/>
      <c r="AJ404" s="146"/>
      <c r="AK404" s="149"/>
      <c r="AL404" s="145"/>
      <c r="AM404" s="146"/>
      <c r="AN404" s="146"/>
      <c r="AO404" s="149"/>
      <c r="AP404" s="145"/>
      <c r="AQ404" s="146"/>
      <c r="AR404" s="146"/>
      <c r="AS404" s="149"/>
      <c r="AT404" s="145"/>
      <c r="AU404" s="146"/>
      <c r="AV404" s="146"/>
      <c r="AW404" s="149"/>
      <c r="AX404" s="145"/>
      <c r="AY404" s="146"/>
      <c r="AZ404" s="146"/>
      <c r="BA404" s="149"/>
      <c r="BB404" s="145"/>
      <c r="BC404" s="146"/>
      <c r="BD404" s="146"/>
      <c r="BE404" s="149"/>
      <c r="BF404" s="145"/>
      <c r="BG404" s="146"/>
      <c r="BH404" s="146"/>
      <c r="BI404" s="149"/>
      <c r="BJ404" s="145"/>
      <c r="BK404" s="146"/>
      <c r="BL404" s="146"/>
      <c r="BM404" s="149"/>
      <c r="BN404" s="145"/>
      <c r="BO404" s="146"/>
      <c r="BP404" s="146"/>
      <c r="BQ404" s="149"/>
      <c r="BR404" s="145"/>
      <c r="BS404" s="146"/>
      <c r="BT404" s="146"/>
      <c r="BU404" s="149"/>
      <c r="BV404" s="145"/>
      <c r="BW404" s="146"/>
      <c r="BX404" s="146"/>
      <c r="BY404" s="149"/>
      <c r="BZ404" s="145"/>
      <c r="CA404" s="146"/>
      <c r="CB404" s="146"/>
      <c r="CC404" s="149"/>
      <c r="CD404" s="145"/>
      <c r="CE404" s="146"/>
      <c r="CF404" s="146"/>
      <c r="CG404" s="149"/>
      <c r="CH404" s="145"/>
      <c r="CI404" s="146"/>
      <c r="CJ404" s="146"/>
      <c r="CK404" s="149"/>
      <c r="CL404" s="145"/>
      <c r="CM404" s="146"/>
      <c r="CN404" s="146"/>
      <c r="CO404" s="149"/>
      <c r="CP404" s="145"/>
      <c r="CQ404" s="146"/>
      <c r="CR404" s="146"/>
      <c r="CS404" s="149"/>
      <c r="CT404" s="145"/>
      <c r="CU404" s="146"/>
      <c r="CV404" s="146"/>
      <c r="CW404" s="149"/>
      <c r="CX404" s="145"/>
      <c r="CY404" s="146"/>
      <c r="CZ404" s="146"/>
      <c r="DA404" s="149"/>
      <c r="DB404" s="145"/>
      <c r="DC404" s="146"/>
      <c r="DD404" s="146"/>
      <c r="DE404" s="149"/>
      <c r="DF404" s="146"/>
      <c r="DG404" s="146"/>
      <c r="DH404" s="146"/>
      <c r="DI404" s="146"/>
      <c r="DJ404" s="145"/>
      <c r="DK404" s="146"/>
      <c r="DL404" s="146"/>
      <c r="DM404" s="149"/>
      <c r="DN404" s="145"/>
      <c r="DO404" s="146"/>
      <c r="DP404" s="146"/>
      <c r="DQ404" s="149"/>
      <c r="DR404" s="145"/>
      <c r="DS404" s="146"/>
      <c r="DT404" s="146"/>
      <c r="DU404" s="149"/>
      <c r="DV404" s="145"/>
      <c r="DW404" s="146"/>
      <c r="DX404" s="146"/>
      <c r="DY404" s="149"/>
      <c r="DZ404" s="145"/>
      <c r="EA404" s="146"/>
      <c r="EB404" s="146"/>
      <c r="EC404" s="149"/>
      <c r="ED404" s="146"/>
      <c r="EE404" s="146"/>
      <c r="EF404" s="146"/>
      <c r="EG404" s="146"/>
      <c r="EH404" s="145"/>
      <c r="EI404" s="146"/>
      <c r="EJ404" s="146"/>
      <c r="EK404" s="149"/>
      <c r="EL404" s="145"/>
      <c r="EM404" s="146"/>
      <c r="EN404" s="146"/>
      <c r="EO404" s="149"/>
      <c r="EP404" s="145"/>
      <c r="EQ404" s="146"/>
      <c r="ER404" s="146"/>
      <c r="ES404" s="149"/>
      <c r="ET404" s="145"/>
      <c r="EU404" s="146"/>
      <c r="EV404" s="146"/>
      <c r="EW404" s="149"/>
      <c r="EX404" s="145"/>
      <c r="EY404" s="146"/>
      <c r="EZ404" s="146"/>
      <c r="FA404" s="149"/>
      <c r="FB404" s="145"/>
      <c r="FC404" s="146"/>
      <c r="FD404" s="146"/>
      <c r="FE404" s="149"/>
      <c r="FF404" s="145"/>
      <c r="FG404" s="146"/>
      <c r="FH404" s="146"/>
      <c r="FI404" s="149"/>
      <c r="FJ404" s="145"/>
      <c r="FK404" s="146"/>
      <c r="FL404" s="146"/>
      <c r="FM404" s="149"/>
      <c r="FN404" s="145"/>
      <c r="FO404" s="146"/>
      <c r="FP404" s="146"/>
      <c r="FQ404" s="149"/>
      <c r="FR404" s="145"/>
      <c r="FS404" s="146"/>
      <c r="FT404" s="146"/>
      <c r="FU404" s="149"/>
      <c r="FV404" s="145"/>
      <c r="FW404" s="146"/>
      <c r="FX404" s="146"/>
      <c r="FY404" s="149"/>
      <c r="FZ404" s="145"/>
      <c r="GA404" s="146"/>
      <c r="GB404" s="146"/>
      <c r="GC404" s="149"/>
      <c r="GD404" s="164"/>
      <c r="GE404" s="165"/>
      <c r="GF404" s="165"/>
      <c r="GG404" s="165"/>
      <c r="GH404" s="159"/>
      <c r="GI404" s="155"/>
      <c r="GJ404" s="155"/>
      <c r="GK404" s="155"/>
      <c r="GL404" s="155"/>
      <c r="GM404" s="155"/>
      <c r="GN404" s="155"/>
      <c r="GO404" s="155"/>
      <c r="GP404" s="147"/>
      <c r="GQ404" s="147"/>
      <c r="GR404" s="147"/>
      <c r="GS404" s="147"/>
      <c r="GT404" s="147"/>
      <c r="GU404" s="147"/>
      <c r="GV404" s="147"/>
      <c r="GW404" s="147"/>
      <c r="GX404" s="147"/>
      <c r="GY404" s="147"/>
      <c r="GZ404" s="147"/>
      <c r="HA404" s="147"/>
    </row>
    <row r="405" spans="1:209" ht="11.25" customHeight="1">
      <c r="A405" s="148">
        <f t="shared" si="610"/>
        <v>45930</v>
      </c>
      <c r="B405" s="145">
        <v>30220</v>
      </c>
      <c r="C405" s="146">
        <v>26635</v>
      </c>
      <c r="D405" s="146">
        <v>4083</v>
      </c>
      <c r="E405" s="149">
        <v>30718</v>
      </c>
      <c r="F405" s="145">
        <v>0</v>
      </c>
      <c r="G405" s="146">
        <v>0</v>
      </c>
      <c r="H405" s="146">
        <v>0</v>
      </c>
      <c r="I405" s="149">
        <v>0</v>
      </c>
      <c r="J405" s="146">
        <v>0</v>
      </c>
      <c r="K405" s="146">
        <v>0</v>
      </c>
      <c r="L405" s="146">
        <v>0</v>
      </c>
      <c r="M405" s="146">
        <v>0</v>
      </c>
      <c r="N405" s="145">
        <v>0</v>
      </c>
      <c r="O405" s="146">
        <v>0</v>
      </c>
      <c r="P405" s="146">
        <v>0</v>
      </c>
      <c r="Q405" s="149">
        <v>0</v>
      </c>
      <c r="R405" s="145">
        <v>0</v>
      </c>
      <c r="S405" s="146">
        <v>0</v>
      </c>
      <c r="T405" s="146">
        <v>0</v>
      </c>
      <c r="U405" s="149">
        <v>0</v>
      </c>
      <c r="V405" s="145">
        <v>0</v>
      </c>
      <c r="W405" s="146">
        <v>0</v>
      </c>
      <c r="X405" s="146">
        <v>0</v>
      </c>
      <c r="Y405" s="149">
        <v>0</v>
      </c>
      <c r="Z405" s="145">
        <v>14798</v>
      </c>
      <c r="AA405" s="146">
        <v>16043</v>
      </c>
      <c r="AB405" s="146">
        <v>1372</v>
      </c>
      <c r="AC405" s="149">
        <v>17415</v>
      </c>
      <c r="AD405" s="145">
        <v>0</v>
      </c>
      <c r="AE405" s="146">
        <v>0</v>
      </c>
      <c r="AF405" s="146">
        <v>0</v>
      </c>
      <c r="AG405" s="149">
        <v>0</v>
      </c>
      <c r="AH405" s="145">
        <v>0</v>
      </c>
      <c r="AI405" s="146">
        <v>0</v>
      </c>
      <c r="AJ405" s="146">
        <v>0</v>
      </c>
      <c r="AK405" s="149">
        <v>0</v>
      </c>
      <c r="AL405" s="145">
        <v>802</v>
      </c>
      <c r="AM405" s="146">
        <v>301</v>
      </c>
      <c r="AN405" s="146">
        <v>0</v>
      </c>
      <c r="AO405" s="149">
        <v>301</v>
      </c>
      <c r="AP405" s="145">
        <v>0</v>
      </c>
      <c r="AQ405" s="146">
        <v>0</v>
      </c>
      <c r="AR405" s="146">
        <v>0</v>
      </c>
      <c r="AS405" s="149">
        <v>0</v>
      </c>
      <c r="AT405" s="145">
        <v>0</v>
      </c>
      <c r="AU405" s="146">
        <v>0</v>
      </c>
      <c r="AV405" s="146">
        <v>0</v>
      </c>
      <c r="AW405" s="149">
        <v>0</v>
      </c>
      <c r="AX405" s="145">
        <v>0</v>
      </c>
      <c r="AY405" s="146">
        <v>0</v>
      </c>
      <c r="AZ405" s="146">
        <v>0</v>
      </c>
      <c r="BA405" s="149">
        <v>0</v>
      </c>
      <c r="BB405" s="145">
        <v>0</v>
      </c>
      <c r="BC405" s="146">
        <v>0</v>
      </c>
      <c r="BD405" s="146">
        <v>0</v>
      </c>
      <c r="BE405" s="149">
        <v>0</v>
      </c>
      <c r="BF405" s="145">
        <v>0</v>
      </c>
      <c r="BG405" s="146">
        <v>0</v>
      </c>
      <c r="BH405" s="146">
        <v>0</v>
      </c>
      <c r="BI405" s="149">
        <v>0</v>
      </c>
      <c r="BJ405" s="145">
        <v>0</v>
      </c>
      <c r="BK405" s="146">
        <v>0</v>
      </c>
      <c r="BL405" s="146">
        <v>0</v>
      </c>
      <c r="BM405" s="149">
        <v>0</v>
      </c>
      <c r="BN405" s="145">
        <v>0</v>
      </c>
      <c r="BO405" s="146">
        <v>0</v>
      </c>
      <c r="BP405" s="146">
        <v>0</v>
      </c>
      <c r="BQ405" s="149">
        <v>0</v>
      </c>
      <c r="BR405" s="145">
        <v>0</v>
      </c>
      <c r="BS405" s="146">
        <v>0</v>
      </c>
      <c r="BT405" s="146">
        <v>0</v>
      </c>
      <c r="BU405" s="149">
        <v>0</v>
      </c>
      <c r="BV405" s="145">
        <v>0</v>
      </c>
      <c r="BW405" s="146">
        <v>0</v>
      </c>
      <c r="BX405" s="146">
        <v>0</v>
      </c>
      <c r="BY405" s="149">
        <v>0</v>
      </c>
      <c r="BZ405" s="145">
        <v>0</v>
      </c>
      <c r="CA405" s="146">
        <v>0</v>
      </c>
      <c r="CB405" s="146">
        <v>0</v>
      </c>
      <c r="CC405" s="149">
        <v>0</v>
      </c>
      <c r="CD405" s="145">
        <v>0</v>
      </c>
      <c r="CE405" s="146">
        <v>0</v>
      </c>
      <c r="CF405" s="146">
        <v>0</v>
      </c>
      <c r="CG405" s="149">
        <v>0</v>
      </c>
      <c r="CH405" s="145">
        <v>0</v>
      </c>
      <c r="CI405" s="146">
        <v>0</v>
      </c>
      <c r="CJ405" s="146">
        <v>0</v>
      </c>
      <c r="CK405" s="149">
        <v>0</v>
      </c>
      <c r="CL405" s="145">
        <v>0</v>
      </c>
      <c r="CM405" s="146">
        <v>0</v>
      </c>
      <c r="CN405" s="146">
        <v>0</v>
      </c>
      <c r="CO405" s="149">
        <v>0</v>
      </c>
      <c r="CP405" s="145">
        <v>0</v>
      </c>
      <c r="CQ405" s="146">
        <v>0</v>
      </c>
      <c r="CR405" s="146">
        <v>0</v>
      </c>
      <c r="CS405" s="149">
        <v>0</v>
      </c>
      <c r="CT405" s="145">
        <v>1345</v>
      </c>
      <c r="CU405" s="146">
        <v>1526</v>
      </c>
      <c r="CV405" s="146">
        <v>0</v>
      </c>
      <c r="CW405" s="149">
        <v>1526</v>
      </c>
      <c r="CX405" s="145">
        <v>0</v>
      </c>
      <c r="CY405" s="146">
        <v>0</v>
      </c>
      <c r="CZ405" s="146">
        <v>0</v>
      </c>
      <c r="DA405" s="149">
        <v>0</v>
      </c>
      <c r="DB405" s="145">
        <v>0</v>
      </c>
      <c r="DC405" s="146">
        <v>0</v>
      </c>
      <c r="DD405" s="146">
        <v>0</v>
      </c>
      <c r="DE405" s="149">
        <v>0</v>
      </c>
      <c r="DF405" s="146">
        <v>0</v>
      </c>
      <c r="DG405" s="146">
        <v>0</v>
      </c>
      <c r="DH405" s="146">
        <v>0</v>
      </c>
      <c r="DI405" s="146">
        <v>0</v>
      </c>
      <c r="DJ405" s="145">
        <v>808</v>
      </c>
      <c r="DK405" s="146">
        <v>905</v>
      </c>
      <c r="DL405" s="146">
        <v>2</v>
      </c>
      <c r="DM405" s="149">
        <v>907</v>
      </c>
      <c r="DN405" s="145">
        <v>0</v>
      </c>
      <c r="DO405" s="146">
        <v>0</v>
      </c>
      <c r="DP405" s="146">
        <v>0</v>
      </c>
      <c r="DQ405" s="149">
        <v>0</v>
      </c>
      <c r="DR405" s="145">
        <v>0</v>
      </c>
      <c r="DS405" s="146">
        <v>0</v>
      </c>
      <c r="DT405" s="146">
        <v>0</v>
      </c>
      <c r="DU405" s="149">
        <v>0</v>
      </c>
      <c r="DV405" s="145">
        <v>0</v>
      </c>
      <c r="DW405" s="146">
        <v>0</v>
      </c>
      <c r="DX405" s="146">
        <v>0</v>
      </c>
      <c r="DY405" s="149">
        <v>0</v>
      </c>
      <c r="DZ405" s="145">
        <v>0</v>
      </c>
      <c r="EA405" s="146">
        <v>0</v>
      </c>
      <c r="EB405" s="146">
        <v>0</v>
      </c>
      <c r="EC405" s="149">
        <v>0</v>
      </c>
      <c r="ED405" s="146">
        <v>0</v>
      </c>
      <c r="EE405" s="146">
        <v>0</v>
      </c>
      <c r="EF405" s="146">
        <v>0</v>
      </c>
      <c r="EG405" s="146">
        <v>0</v>
      </c>
      <c r="EH405" s="145">
        <v>0</v>
      </c>
      <c r="EI405" s="146">
        <v>0</v>
      </c>
      <c r="EJ405" s="146">
        <v>0</v>
      </c>
      <c r="EK405" s="149">
        <v>0</v>
      </c>
      <c r="EL405" s="145">
        <v>0</v>
      </c>
      <c r="EM405" s="146">
        <v>0</v>
      </c>
      <c r="EN405" s="146">
        <v>0</v>
      </c>
      <c r="EO405" s="149">
        <v>0</v>
      </c>
      <c r="EP405" s="145">
        <v>0</v>
      </c>
      <c r="EQ405" s="146">
        <v>0</v>
      </c>
      <c r="ER405" s="146">
        <v>0</v>
      </c>
      <c r="ES405" s="149">
        <v>0</v>
      </c>
      <c r="ET405" s="145">
        <v>0</v>
      </c>
      <c r="EU405" s="146">
        <v>0</v>
      </c>
      <c r="EV405" s="146">
        <v>0</v>
      </c>
      <c r="EW405" s="149">
        <v>0</v>
      </c>
      <c r="EX405" s="145">
        <v>1627</v>
      </c>
      <c r="EY405" s="146">
        <v>1438</v>
      </c>
      <c r="EZ405" s="146">
        <v>41</v>
      </c>
      <c r="FA405" s="149">
        <v>1479</v>
      </c>
      <c r="FB405" s="145">
        <v>0</v>
      </c>
      <c r="FC405" s="146">
        <v>0</v>
      </c>
      <c r="FD405" s="146">
        <v>0</v>
      </c>
      <c r="FE405" s="149">
        <v>0</v>
      </c>
      <c r="FF405" s="145">
        <v>43820</v>
      </c>
      <c r="FG405" s="146">
        <v>41461</v>
      </c>
      <c r="FH405" s="146">
        <v>3634</v>
      </c>
      <c r="FI405" s="149">
        <v>45095</v>
      </c>
      <c r="FJ405" s="145">
        <v>0</v>
      </c>
      <c r="FK405" s="146">
        <v>0</v>
      </c>
      <c r="FL405" s="146">
        <v>0</v>
      </c>
      <c r="FM405" s="149">
        <v>0</v>
      </c>
      <c r="FN405" s="145">
        <v>0</v>
      </c>
      <c r="FO405" s="146">
        <v>0</v>
      </c>
      <c r="FP405" s="146">
        <v>0</v>
      </c>
      <c r="FQ405" s="149">
        <v>0</v>
      </c>
      <c r="FR405" s="145">
        <v>0</v>
      </c>
      <c r="FS405" s="146">
        <v>0</v>
      </c>
      <c r="FT405" s="146">
        <v>0</v>
      </c>
      <c r="FU405" s="149">
        <v>0</v>
      </c>
      <c r="FV405" s="145">
        <v>0</v>
      </c>
      <c r="FW405" s="146">
        <v>0</v>
      </c>
      <c r="FX405" s="146">
        <v>0</v>
      </c>
      <c r="FY405" s="149">
        <v>0</v>
      </c>
      <c r="FZ405" s="145">
        <v>0</v>
      </c>
      <c r="GA405" s="146">
        <v>0</v>
      </c>
      <c r="GB405" s="146">
        <v>0</v>
      </c>
      <c r="GC405" s="149">
        <v>0</v>
      </c>
      <c r="GD405" s="164">
        <v>93420</v>
      </c>
      <c r="GE405" s="165">
        <v>88309</v>
      </c>
      <c r="GF405" s="165">
        <v>9132</v>
      </c>
      <c r="GG405" s="165">
        <v>97441</v>
      </c>
      <c r="GH405" s="159"/>
      <c r="GI405" s="155">
        <f t="shared" ref="GI405" si="623">FG405/GE405*100</f>
        <v>46.949914504750367</v>
      </c>
      <c r="GJ405" s="155">
        <f t="shared" ref="GJ405" si="624">C405/GE405*100</f>
        <v>30.161138728781889</v>
      </c>
      <c r="GK405" s="155">
        <f t="shared" ref="GK405" si="625">AA405/GE405*100</f>
        <v>18.166891256836788</v>
      </c>
      <c r="GL405" s="155">
        <f t="shared" ref="GL405" si="626">EY405/GE405*100</f>
        <v>1.6283730990046315</v>
      </c>
      <c r="GM405" s="155">
        <f>100-SUM(GI405:GL405)</f>
        <v>3.0936824106263145</v>
      </c>
      <c r="GN405" s="155"/>
      <c r="GO405" s="155"/>
      <c r="GP405" s="147"/>
      <c r="GQ405" s="147"/>
      <c r="GR405" s="147"/>
      <c r="GS405" s="147"/>
      <c r="GT405" s="147"/>
      <c r="GU405" s="147"/>
      <c r="GV405" s="147"/>
      <c r="GW405" s="147"/>
      <c r="GX405" s="147"/>
      <c r="GY405" s="147"/>
      <c r="GZ405" s="147"/>
      <c r="HA405" s="147"/>
    </row>
    <row r="406" spans="1:209" ht="11.25" customHeight="1">
      <c r="A406" s="148">
        <f t="shared" si="610"/>
        <v>45961</v>
      </c>
      <c r="B406" s="145"/>
      <c r="C406" s="146"/>
      <c r="D406" s="146"/>
      <c r="E406" s="149"/>
      <c r="F406" s="145"/>
      <c r="G406" s="146"/>
      <c r="H406" s="146"/>
      <c r="I406" s="149"/>
      <c r="J406" s="146"/>
      <c r="K406" s="146"/>
      <c r="L406" s="146"/>
      <c r="M406" s="146"/>
      <c r="N406" s="145"/>
      <c r="O406" s="146"/>
      <c r="P406" s="146"/>
      <c r="Q406" s="149"/>
      <c r="R406" s="145"/>
      <c r="S406" s="146"/>
      <c r="T406" s="146"/>
      <c r="U406" s="149"/>
      <c r="V406" s="145"/>
      <c r="W406" s="146"/>
      <c r="X406" s="146"/>
      <c r="Y406" s="149"/>
      <c r="Z406" s="145"/>
      <c r="AA406" s="146"/>
      <c r="AB406" s="146"/>
      <c r="AC406" s="149"/>
      <c r="AD406" s="145"/>
      <c r="AE406" s="146"/>
      <c r="AF406" s="146"/>
      <c r="AG406" s="149"/>
      <c r="AH406" s="145"/>
      <c r="AI406" s="146"/>
      <c r="AJ406" s="146"/>
      <c r="AK406" s="149"/>
      <c r="AL406" s="145"/>
      <c r="AM406" s="146"/>
      <c r="AN406" s="146"/>
      <c r="AO406" s="149"/>
      <c r="AP406" s="145"/>
      <c r="AQ406" s="146"/>
      <c r="AR406" s="146"/>
      <c r="AS406" s="149"/>
      <c r="AT406" s="145"/>
      <c r="AU406" s="146"/>
      <c r="AV406" s="146"/>
      <c r="AW406" s="149"/>
      <c r="AX406" s="145"/>
      <c r="AY406" s="146"/>
      <c r="AZ406" s="146"/>
      <c r="BA406" s="149"/>
      <c r="BB406" s="145"/>
      <c r="BC406" s="146"/>
      <c r="BD406" s="146"/>
      <c r="BE406" s="149"/>
      <c r="BF406" s="145"/>
      <c r="BG406" s="146"/>
      <c r="BH406" s="146"/>
      <c r="BI406" s="149"/>
      <c r="BJ406" s="145"/>
      <c r="BK406" s="146"/>
      <c r="BL406" s="146"/>
      <c r="BM406" s="149"/>
      <c r="BN406" s="145"/>
      <c r="BO406" s="146"/>
      <c r="BP406" s="146"/>
      <c r="BQ406" s="149"/>
      <c r="BR406" s="145"/>
      <c r="BS406" s="146"/>
      <c r="BT406" s="146"/>
      <c r="BU406" s="149"/>
      <c r="BV406" s="145"/>
      <c r="BW406" s="146"/>
      <c r="BX406" s="146"/>
      <c r="BY406" s="149"/>
      <c r="BZ406" s="145"/>
      <c r="CA406" s="146"/>
      <c r="CB406" s="146"/>
      <c r="CC406" s="149"/>
      <c r="CD406" s="145"/>
      <c r="CE406" s="146"/>
      <c r="CF406" s="146"/>
      <c r="CG406" s="149"/>
      <c r="CH406" s="145"/>
      <c r="CI406" s="146"/>
      <c r="CJ406" s="146"/>
      <c r="CK406" s="149"/>
      <c r="CL406" s="145"/>
      <c r="CM406" s="146"/>
      <c r="CN406" s="146"/>
      <c r="CO406" s="149"/>
      <c r="CP406" s="145"/>
      <c r="CQ406" s="146"/>
      <c r="CR406" s="146"/>
      <c r="CS406" s="149"/>
      <c r="CT406" s="145"/>
      <c r="CU406" s="146"/>
      <c r="CV406" s="146"/>
      <c r="CW406" s="149"/>
      <c r="CX406" s="145"/>
      <c r="CY406" s="146"/>
      <c r="CZ406" s="146"/>
      <c r="DA406" s="149"/>
      <c r="DB406" s="145"/>
      <c r="DC406" s="146"/>
      <c r="DD406" s="146"/>
      <c r="DE406" s="149"/>
      <c r="DF406" s="146"/>
      <c r="DG406" s="146"/>
      <c r="DH406" s="146"/>
      <c r="DI406" s="146"/>
      <c r="DJ406" s="145"/>
      <c r="DK406" s="146"/>
      <c r="DL406" s="146"/>
      <c r="DM406" s="149"/>
      <c r="DN406" s="145"/>
      <c r="DO406" s="146"/>
      <c r="DP406" s="146"/>
      <c r="DQ406" s="149"/>
      <c r="DR406" s="145"/>
      <c r="DS406" s="146"/>
      <c r="DT406" s="146"/>
      <c r="DU406" s="149"/>
      <c r="DV406" s="145"/>
      <c r="DW406" s="146"/>
      <c r="DX406" s="146"/>
      <c r="DY406" s="149"/>
      <c r="DZ406" s="145"/>
      <c r="EA406" s="146"/>
      <c r="EB406" s="146"/>
      <c r="EC406" s="149"/>
      <c r="ED406" s="146"/>
      <c r="EE406" s="146"/>
      <c r="EF406" s="146"/>
      <c r="EG406" s="146"/>
      <c r="EH406" s="145"/>
      <c r="EI406" s="146"/>
      <c r="EJ406" s="146"/>
      <c r="EK406" s="149"/>
      <c r="EL406" s="145"/>
      <c r="EM406" s="146"/>
      <c r="EN406" s="146"/>
      <c r="EO406" s="149"/>
      <c r="EP406" s="145"/>
      <c r="EQ406" s="146"/>
      <c r="ER406" s="146"/>
      <c r="ES406" s="149"/>
      <c r="ET406" s="145"/>
      <c r="EU406" s="146"/>
      <c r="EV406" s="146"/>
      <c r="EW406" s="149"/>
      <c r="EX406" s="145"/>
      <c r="EY406" s="146"/>
      <c r="EZ406" s="146"/>
      <c r="FA406" s="149"/>
      <c r="FB406" s="145"/>
      <c r="FC406" s="146"/>
      <c r="FD406" s="146"/>
      <c r="FE406" s="149"/>
      <c r="FF406" s="145"/>
      <c r="FG406" s="146"/>
      <c r="FH406" s="146"/>
      <c r="FI406" s="149"/>
      <c r="FJ406" s="145"/>
      <c r="FK406" s="146"/>
      <c r="FL406" s="146"/>
      <c r="FM406" s="149"/>
      <c r="FN406" s="145"/>
      <c r="FO406" s="146"/>
      <c r="FP406" s="146"/>
      <c r="FQ406" s="149"/>
      <c r="FR406" s="145"/>
      <c r="FS406" s="146"/>
      <c r="FT406" s="146"/>
      <c r="FU406" s="149"/>
      <c r="FV406" s="145"/>
      <c r="FW406" s="146"/>
      <c r="FX406" s="146"/>
      <c r="FY406" s="149"/>
      <c r="FZ406" s="145"/>
      <c r="GA406" s="146"/>
      <c r="GB406" s="146"/>
      <c r="GC406" s="149"/>
      <c r="GD406" s="164"/>
      <c r="GE406" s="165"/>
      <c r="GF406" s="165"/>
      <c r="GG406" s="165"/>
      <c r="GH406" s="159"/>
      <c r="GI406" s="155"/>
      <c r="GJ406" s="155"/>
      <c r="GK406" s="155"/>
      <c r="GL406" s="155"/>
      <c r="GM406" s="155"/>
      <c r="GN406" s="155"/>
      <c r="GO406" s="155"/>
      <c r="GP406" s="147"/>
      <c r="GQ406" s="147"/>
      <c r="GR406" s="147"/>
      <c r="GS406" s="147"/>
      <c r="GT406" s="147"/>
      <c r="GU406" s="147"/>
      <c r="GV406" s="147"/>
      <c r="GW406" s="147"/>
      <c r="GX406" s="147"/>
      <c r="GY406" s="147"/>
      <c r="GZ406" s="147"/>
      <c r="HA406" s="147"/>
    </row>
    <row r="407" spans="1:209" ht="11.25" customHeight="1">
      <c r="A407" s="148">
        <f t="shared" si="610"/>
        <v>45991</v>
      </c>
      <c r="B407" s="145"/>
      <c r="C407" s="146"/>
      <c r="D407" s="146"/>
      <c r="E407" s="149"/>
      <c r="F407" s="145"/>
      <c r="G407" s="146"/>
      <c r="H407" s="146"/>
      <c r="I407" s="149"/>
      <c r="J407" s="146"/>
      <c r="K407" s="146"/>
      <c r="L407" s="146"/>
      <c r="M407" s="146"/>
      <c r="N407" s="145"/>
      <c r="O407" s="146"/>
      <c r="P407" s="146"/>
      <c r="Q407" s="149"/>
      <c r="R407" s="145"/>
      <c r="S407" s="146"/>
      <c r="T407" s="146"/>
      <c r="U407" s="149"/>
      <c r="V407" s="145"/>
      <c r="W407" s="146"/>
      <c r="X407" s="146"/>
      <c r="Y407" s="149"/>
      <c r="Z407" s="145"/>
      <c r="AA407" s="146"/>
      <c r="AB407" s="146"/>
      <c r="AC407" s="149"/>
      <c r="AD407" s="145"/>
      <c r="AE407" s="146"/>
      <c r="AF407" s="146"/>
      <c r="AG407" s="149"/>
      <c r="AH407" s="145"/>
      <c r="AI407" s="146"/>
      <c r="AJ407" s="146"/>
      <c r="AK407" s="149"/>
      <c r="AL407" s="145"/>
      <c r="AM407" s="146"/>
      <c r="AN407" s="146"/>
      <c r="AO407" s="149"/>
      <c r="AP407" s="145"/>
      <c r="AQ407" s="146"/>
      <c r="AR407" s="146"/>
      <c r="AS407" s="149"/>
      <c r="AT407" s="145"/>
      <c r="AU407" s="146"/>
      <c r="AV407" s="146"/>
      <c r="AW407" s="149"/>
      <c r="AX407" s="145"/>
      <c r="AY407" s="146"/>
      <c r="AZ407" s="146"/>
      <c r="BA407" s="149"/>
      <c r="BB407" s="145"/>
      <c r="BC407" s="146"/>
      <c r="BD407" s="146"/>
      <c r="BE407" s="149"/>
      <c r="BF407" s="145"/>
      <c r="BG407" s="146"/>
      <c r="BH407" s="146"/>
      <c r="BI407" s="149"/>
      <c r="BJ407" s="145"/>
      <c r="BK407" s="146"/>
      <c r="BL407" s="146"/>
      <c r="BM407" s="149"/>
      <c r="BN407" s="145"/>
      <c r="BO407" s="146"/>
      <c r="BP407" s="146"/>
      <c r="BQ407" s="149"/>
      <c r="BR407" s="145"/>
      <c r="BS407" s="146"/>
      <c r="BT407" s="146"/>
      <c r="BU407" s="149"/>
      <c r="BV407" s="145"/>
      <c r="BW407" s="146"/>
      <c r="BX407" s="146"/>
      <c r="BY407" s="149"/>
      <c r="BZ407" s="145"/>
      <c r="CA407" s="146"/>
      <c r="CB407" s="146"/>
      <c r="CC407" s="149"/>
      <c r="CD407" s="145"/>
      <c r="CE407" s="146"/>
      <c r="CF407" s="146"/>
      <c r="CG407" s="149"/>
      <c r="CH407" s="145"/>
      <c r="CI407" s="146"/>
      <c r="CJ407" s="146"/>
      <c r="CK407" s="149"/>
      <c r="CL407" s="145"/>
      <c r="CM407" s="146"/>
      <c r="CN407" s="146"/>
      <c r="CO407" s="149"/>
      <c r="CP407" s="145"/>
      <c r="CQ407" s="146"/>
      <c r="CR407" s="146"/>
      <c r="CS407" s="149"/>
      <c r="CT407" s="145"/>
      <c r="CU407" s="146"/>
      <c r="CV407" s="146"/>
      <c r="CW407" s="149"/>
      <c r="CX407" s="145"/>
      <c r="CY407" s="146"/>
      <c r="CZ407" s="146"/>
      <c r="DA407" s="149"/>
      <c r="DB407" s="145"/>
      <c r="DC407" s="146"/>
      <c r="DD407" s="146"/>
      <c r="DE407" s="149"/>
      <c r="DF407" s="146"/>
      <c r="DG407" s="146"/>
      <c r="DH407" s="146"/>
      <c r="DI407" s="146"/>
      <c r="DJ407" s="145"/>
      <c r="DK407" s="146"/>
      <c r="DL407" s="146"/>
      <c r="DM407" s="149"/>
      <c r="DN407" s="145"/>
      <c r="DO407" s="146"/>
      <c r="DP407" s="146"/>
      <c r="DQ407" s="149"/>
      <c r="DR407" s="145"/>
      <c r="DS407" s="146"/>
      <c r="DT407" s="146"/>
      <c r="DU407" s="149"/>
      <c r="DV407" s="145"/>
      <c r="DW407" s="146"/>
      <c r="DX407" s="146"/>
      <c r="DY407" s="149"/>
      <c r="DZ407" s="145"/>
      <c r="EA407" s="146"/>
      <c r="EB407" s="146"/>
      <c r="EC407" s="149"/>
      <c r="ED407" s="146"/>
      <c r="EE407" s="146"/>
      <c r="EF407" s="146"/>
      <c r="EG407" s="146"/>
      <c r="EH407" s="145"/>
      <c r="EI407" s="146"/>
      <c r="EJ407" s="146"/>
      <c r="EK407" s="149"/>
      <c r="EL407" s="145"/>
      <c r="EM407" s="146"/>
      <c r="EN407" s="146"/>
      <c r="EO407" s="149"/>
      <c r="EP407" s="145"/>
      <c r="EQ407" s="146"/>
      <c r="ER407" s="146"/>
      <c r="ES407" s="149"/>
      <c r="ET407" s="145"/>
      <c r="EU407" s="146"/>
      <c r="EV407" s="146"/>
      <c r="EW407" s="149"/>
      <c r="EX407" s="145"/>
      <c r="EY407" s="146"/>
      <c r="EZ407" s="146"/>
      <c r="FA407" s="149"/>
      <c r="FB407" s="145"/>
      <c r="FC407" s="146"/>
      <c r="FD407" s="146"/>
      <c r="FE407" s="149"/>
      <c r="FF407" s="145"/>
      <c r="FG407" s="146"/>
      <c r="FH407" s="146"/>
      <c r="FI407" s="149"/>
      <c r="FJ407" s="145"/>
      <c r="FK407" s="146"/>
      <c r="FL407" s="146"/>
      <c r="FM407" s="149"/>
      <c r="FN407" s="145"/>
      <c r="FO407" s="146"/>
      <c r="FP407" s="146"/>
      <c r="FQ407" s="149"/>
      <c r="FR407" s="145"/>
      <c r="FS407" s="146"/>
      <c r="FT407" s="146"/>
      <c r="FU407" s="149"/>
      <c r="FV407" s="145"/>
      <c r="FW407" s="146"/>
      <c r="FX407" s="146"/>
      <c r="FY407" s="149"/>
      <c r="FZ407" s="145"/>
      <c r="GA407" s="146"/>
      <c r="GB407" s="146"/>
      <c r="GC407" s="149"/>
      <c r="GD407" s="164"/>
      <c r="GE407" s="165"/>
      <c r="GF407" s="165"/>
      <c r="GG407" s="165"/>
      <c r="GH407" s="159"/>
      <c r="GI407" s="155"/>
      <c r="GJ407" s="155"/>
      <c r="GK407" s="155"/>
      <c r="GL407" s="155"/>
      <c r="GM407" s="155"/>
      <c r="GN407" s="155"/>
      <c r="GO407" s="155"/>
      <c r="GP407" s="147"/>
      <c r="GQ407" s="147"/>
      <c r="GR407" s="147"/>
      <c r="GS407" s="147"/>
      <c r="GT407" s="147"/>
      <c r="GU407" s="147"/>
      <c r="GV407" s="147"/>
      <c r="GW407" s="147"/>
      <c r="GX407" s="147"/>
      <c r="GY407" s="147"/>
      <c r="GZ407" s="147"/>
      <c r="HA407" s="147"/>
    </row>
    <row r="408" spans="1:209" ht="11.25" customHeight="1">
      <c r="A408" s="148">
        <f t="shared" si="610"/>
        <v>46022</v>
      </c>
      <c r="B408" s="145">
        <v>35672</v>
      </c>
      <c r="C408" s="146">
        <v>33402</v>
      </c>
      <c r="D408" s="146">
        <v>3974</v>
      </c>
      <c r="E408" s="149">
        <v>37376</v>
      </c>
      <c r="F408" s="145">
        <v>0</v>
      </c>
      <c r="G408" s="146">
        <v>0</v>
      </c>
      <c r="H408" s="146">
        <v>0</v>
      </c>
      <c r="I408" s="149">
        <v>0</v>
      </c>
      <c r="J408" s="146">
        <v>0</v>
      </c>
      <c r="K408" s="146">
        <v>0</v>
      </c>
      <c r="L408" s="146">
        <v>0</v>
      </c>
      <c r="M408" s="146">
        <v>0</v>
      </c>
      <c r="N408" s="145">
        <v>0</v>
      </c>
      <c r="O408" s="146">
        <v>0</v>
      </c>
      <c r="P408" s="146">
        <v>0</v>
      </c>
      <c r="Q408" s="149">
        <v>0</v>
      </c>
      <c r="R408" s="145">
        <v>0</v>
      </c>
      <c r="S408" s="146">
        <v>0</v>
      </c>
      <c r="T408" s="146">
        <v>0</v>
      </c>
      <c r="U408" s="149">
        <v>0</v>
      </c>
      <c r="V408" s="145">
        <v>0</v>
      </c>
      <c r="W408" s="146">
        <v>0</v>
      </c>
      <c r="X408" s="146">
        <v>0</v>
      </c>
      <c r="Y408" s="149">
        <v>0</v>
      </c>
      <c r="Z408" s="145">
        <v>20635</v>
      </c>
      <c r="AA408" s="146">
        <v>19100</v>
      </c>
      <c r="AB408" s="146">
        <v>1461</v>
      </c>
      <c r="AC408" s="149">
        <v>20561</v>
      </c>
      <c r="AD408" s="145">
        <v>0</v>
      </c>
      <c r="AE408" s="146">
        <v>0</v>
      </c>
      <c r="AF408" s="146">
        <v>0</v>
      </c>
      <c r="AG408" s="149">
        <v>0</v>
      </c>
      <c r="AH408" s="145">
        <v>0</v>
      </c>
      <c r="AI408" s="146">
        <v>0</v>
      </c>
      <c r="AJ408" s="146">
        <v>0</v>
      </c>
      <c r="AK408" s="149">
        <v>0</v>
      </c>
      <c r="AL408" s="145">
        <v>240</v>
      </c>
      <c r="AM408" s="146">
        <v>300</v>
      </c>
      <c r="AN408" s="146">
        <v>0</v>
      </c>
      <c r="AO408" s="149">
        <v>300</v>
      </c>
      <c r="AP408" s="145">
        <v>0</v>
      </c>
      <c r="AQ408" s="146">
        <v>0</v>
      </c>
      <c r="AR408" s="146">
        <v>0</v>
      </c>
      <c r="AS408" s="149">
        <v>0</v>
      </c>
      <c r="AT408" s="145">
        <v>0</v>
      </c>
      <c r="AU408" s="146">
        <v>0</v>
      </c>
      <c r="AV408" s="146">
        <v>0</v>
      </c>
      <c r="AW408" s="149">
        <v>0</v>
      </c>
      <c r="AX408" s="145">
        <v>0</v>
      </c>
      <c r="AY408" s="146">
        <v>0</v>
      </c>
      <c r="AZ408" s="146">
        <v>0</v>
      </c>
      <c r="BA408" s="149">
        <v>0</v>
      </c>
      <c r="BB408" s="145">
        <v>0</v>
      </c>
      <c r="BC408" s="146">
        <v>0</v>
      </c>
      <c r="BD408" s="146">
        <v>0</v>
      </c>
      <c r="BE408" s="149">
        <v>0</v>
      </c>
      <c r="BF408" s="145">
        <v>0</v>
      </c>
      <c r="BG408" s="146">
        <v>0</v>
      </c>
      <c r="BH408" s="146">
        <v>0</v>
      </c>
      <c r="BI408" s="149">
        <v>0</v>
      </c>
      <c r="BJ408" s="145">
        <v>0</v>
      </c>
      <c r="BK408" s="146">
        <v>0</v>
      </c>
      <c r="BL408" s="146">
        <v>0</v>
      </c>
      <c r="BM408" s="149">
        <v>0</v>
      </c>
      <c r="BN408" s="145">
        <v>0</v>
      </c>
      <c r="BO408" s="146">
        <v>0</v>
      </c>
      <c r="BP408" s="146">
        <v>0</v>
      </c>
      <c r="BQ408" s="149">
        <v>0</v>
      </c>
      <c r="BR408" s="145">
        <v>0</v>
      </c>
      <c r="BS408" s="146">
        <v>0</v>
      </c>
      <c r="BT408" s="146">
        <v>0</v>
      </c>
      <c r="BU408" s="149">
        <v>0</v>
      </c>
      <c r="BV408" s="145">
        <v>0</v>
      </c>
      <c r="BW408" s="146">
        <v>0</v>
      </c>
      <c r="BX408" s="146">
        <v>0</v>
      </c>
      <c r="BY408" s="149">
        <v>0</v>
      </c>
      <c r="BZ408" s="145">
        <v>0</v>
      </c>
      <c r="CA408" s="146">
        <v>0</v>
      </c>
      <c r="CB408" s="146">
        <v>0</v>
      </c>
      <c r="CC408" s="149">
        <v>0</v>
      </c>
      <c r="CD408" s="145">
        <v>0</v>
      </c>
      <c r="CE408" s="146">
        <v>0</v>
      </c>
      <c r="CF408" s="146">
        <v>0</v>
      </c>
      <c r="CG408" s="149">
        <v>0</v>
      </c>
      <c r="CH408" s="145">
        <v>0</v>
      </c>
      <c r="CI408" s="146">
        <v>0</v>
      </c>
      <c r="CJ408" s="146">
        <v>0</v>
      </c>
      <c r="CK408" s="149">
        <v>0</v>
      </c>
      <c r="CL408" s="145">
        <v>0</v>
      </c>
      <c r="CM408" s="146">
        <v>0</v>
      </c>
      <c r="CN408" s="146">
        <v>0</v>
      </c>
      <c r="CO408" s="149">
        <v>0</v>
      </c>
      <c r="CP408" s="145">
        <v>0</v>
      </c>
      <c r="CQ408" s="146">
        <v>0</v>
      </c>
      <c r="CR408" s="146">
        <v>0</v>
      </c>
      <c r="CS408" s="149">
        <v>0</v>
      </c>
      <c r="CT408" s="145">
        <v>1680</v>
      </c>
      <c r="CU408" s="146">
        <v>1839</v>
      </c>
      <c r="CV408" s="146">
        <v>4</v>
      </c>
      <c r="CW408" s="149">
        <v>1843</v>
      </c>
      <c r="CX408" s="145">
        <v>0</v>
      </c>
      <c r="CY408" s="146">
        <v>0</v>
      </c>
      <c r="CZ408" s="146">
        <v>0</v>
      </c>
      <c r="DA408" s="149">
        <v>0</v>
      </c>
      <c r="DB408" s="145">
        <v>0</v>
      </c>
      <c r="DC408" s="146">
        <v>0</v>
      </c>
      <c r="DD408" s="146">
        <v>0</v>
      </c>
      <c r="DE408" s="149">
        <v>0</v>
      </c>
      <c r="DF408" s="146">
        <v>0</v>
      </c>
      <c r="DG408" s="146">
        <v>0</v>
      </c>
      <c r="DH408" s="146">
        <v>0</v>
      </c>
      <c r="DI408" s="146">
        <v>0</v>
      </c>
      <c r="DJ408" s="145">
        <v>1781</v>
      </c>
      <c r="DK408" s="146">
        <v>1783</v>
      </c>
      <c r="DL408" s="146">
        <v>46</v>
      </c>
      <c r="DM408" s="149">
        <v>1829</v>
      </c>
      <c r="DN408" s="145">
        <v>0</v>
      </c>
      <c r="DO408" s="146">
        <v>0</v>
      </c>
      <c r="DP408" s="146">
        <v>0</v>
      </c>
      <c r="DQ408" s="149">
        <v>0</v>
      </c>
      <c r="DR408" s="145">
        <v>0</v>
      </c>
      <c r="DS408" s="146">
        <v>0</v>
      </c>
      <c r="DT408" s="146">
        <v>0</v>
      </c>
      <c r="DU408" s="149">
        <v>0</v>
      </c>
      <c r="DV408" s="145">
        <v>0</v>
      </c>
      <c r="DW408" s="146">
        <v>0</v>
      </c>
      <c r="DX408" s="146">
        <v>0</v>
      </c>
      <c r="DY408" s="149">
        <v>0</v>
      </c>
      <c r="DZ408" s="145">
        <v>0</v>
      </c>
      <c r="EA408" s="146">
        <v>0</v>
      </c>
      <c r="EB408" s="146">
        <v>0</v>
      </c>
      <c r="EC408" s="149">
        <v>0</v>
      </c>
      <c r="ED408" s="146">
        <v>0</v>
      </c>
      <c r="EE408" s="146">
        <v>0</v>
      </c>
      <c r="EF408" s="146">
        <v>0</v>
      </c>
      <c r="EG408" s="146">
        <v>0</v>
      </c>
      <c r="EH408" s="145">
        <v>0</v>
      </c>
      <c r="EI408" s="146">
        <v>0</v>
      </c>
      <c r="EJ408" s="146">
        <v>0</v>
      </c>
      <c r="EK408" s="149">
        <v>0</v>
      </c>
      <c r="EL408" s="145">
        <v>0</v>
      </c>
      <c r="EM408" s="146">
        <v>0</v>
      </c>
      <c r="EN408" s="146">
        <v>0</v>
      </c>
      <c r="EO408" s="149">
        <v>0</v>
      </c>
      <c r="EP408" s="145">
        <v>0</v>
      </c>
      <c r="EQ408" s="146">
        <v>0</v>
      </c>
      <c r="ER408" s="146">
        <v>0</v>
      </c>
      <c r="ES408" s="149">
        <v>0</v>
      </c>
      <c r="ET408" s="145">
        <v>0</v>
      </c>
      <c r="EU408" s="146">
        <v>0</v>
      </c>
      <c r="EV408" s="146">
        <v>0</v>
      </c>
      <c r="EW408" s="149">
        <v>0</v>
      </c>
      <c r="EX408" s="145">
        <v>1603</v>
      </c>
      <c r="EY408" s="146">
        <v>1242</v>
      </c>
      <c r="EZ408" s="146">
        <v>107</v>
      </c>
      <c r="FA408" s="149">
        <v>1349</v>
      </c>
      <c r="FB408" s="145">
        <v>0</v>
      </c>
      <c r="FC408" s="146">
        <v>0</v>
      </c>
      <c r="FD408" s="146">
        <v>0</v>
      </c>
      <c r="FE408" s="149">
        <v>0</v>
      </c>
      <c r="FF408" s="145">
        <v>54352</v>
      </c>
      <c r="FG408" s="146">
        <v>53105</v>
      </c>
      <c r="FH408" s="146">
        <v>3975</v>
      </c>
      <c r="FI408" s="149">
        <v>57080</v>
      </c>
      <c r="FJ408" s="145">
        <v>0</v>
      </c>
      <c r="FK408" s="146">
        <v>0</v>
      </c>
      <c r="FL408" s="146">
        <v>0</v>
      </c>
      <c r="FM408" s="149">
        <v>0</v>
      </c>
      <c r="FN408" s="145">
        <v>0</v>
      </c>
      <c r="FO408" s="146">
        <v>0</v>
      </c>
      <c r="FP408" s="146">
        <v>0</v>
      </c>
      <c r="FQ408" s="149">
        <v>0</v>
      </c>
      <c r="FR408" s="145">
        <v>0</v>
      </c>
      <c r="FS408" s="146">
        <v>0</v>
      </c>
      <c r="FT408" s="146">
        <v>0</v>
      </c>
      <c r="FU408" s="149">
        <v>0</v>
      </c>
      <c r="FV408" s="145">
        <v>0</v>
      </c>
      <c r="FW408" s="146">
        <v>0</v>
      </c>
      <c r="FX408" s="146">
        <v>0</v>
      </c>
      <c r="FY408" s="149">
        <v>0</v>
      </c>
      <c r="FZ408" s="145">
        <v>0</v>
      </c>
      <c r="GA408" s="146">
        <v>0</v>
      </c>
      <c r="GB408" s="146">
        <v>0</v>
      </c>
      <c r="GC408" s="149">
        <v>0</v>
      </c>
      <c r="GD408" s="164">
        <v>115963</v>
      </c>
      <c r="GE408" s="165">
        <v>110771</v>
      </c>
      <c r="GF408" s="165">
        <v>9567</v>
      </c>
      <c r="GG408" s="165">
        <v>120338</v>
      </c>
      <c r="GH408" s="159"/>
      <c r="GI408" s="155">
        <f t="shared" ref="GI408" si="627">FG408/GE408*100</f>
        <v>47.941248160619658</v>
      </c>
      <c r="GJ408" s="155">
        <f t="shared" ref="GJ408" si="628">C408/GE408*100</f>
        <v>30.154101705319984</v>
      </c>
      <c r="GK408" s="155">
        <f t="shared" ref="GK408" si="629">AA408/GE408*100</f>
        <v>17.24278015003927</v>
      </c>
      <c r="GL408" s="155">
        <f t="shared" ref="GL408" si="630">EY408/GE408*100</f>
        <v>1.121232091431873</v>
      </c>
      <c r="GM408" s="155">
        <f>100-SUM(GI408:GL408)</f>
        <v>3.540637892589217</v>
      </c>
      <c r="GN408" s="155"/>
      <c r="GO408" s="155"/>
      <c r="GP408" s="147"/>
      <c r="GQ408" s="147"/>
      <c r="GR408" s="147"/>
      <c r="GS408" s="147"/>
      <c r="GT408" s="147"/>
      <c r="GU408" s="147"/>
      <c r="GV408" s="147"/>
      <c r="GW408" s="147"/>
      <c r="GX408" s="147"/>
      <c r="GY408" s="147"/>
      <c r="GZ408" s="147"/>
      <c r="HA408" s="147"/>
    </row>
    <row r="409" spans="1:209" ht="11.25" customHeight="1">
      <c r="A409" s="148">
        <f t="shared" si="610"/>
        <v>46053</v>
      </c>
      <c r="B409" s="145"/>
      <c r="C409" s="146"/>
      <c r="D409" s="146"/>
      <c r="E409" s="149"/>
      <c r="F409" s="145"/>
      <c r="G409" s="146"/>
      <c r="H409" s="146"/>
      <c r="I409" s="149"/>
      <c r="J409" s="146"/>
      <c r="K409" s="146"/>
      <c r="L409" s="146"/>
      <c r="M409" s="146"/>
      <c r="N409" s="145"/>
      <c r="O409" s="146"/>
      <c r="P409" s="146"/>
      <c r="Q409" s="149"/>
      <c r="R409" s="145"/>
      <c r="S409" s="146"/>
      <c r="T409" s="146"/>
      <c r="U409" s="149"/>
      <c r="V409" s="145"/>
      <c r="W409" s="146"/>
      <c r="X409" s="146"/>
      <c r="Y409" s="149"/>
      <c r="Z409" s="145"/>
      <c r="AA409" s="146"/>
      <c r="AB409" s="146"/>
      <c r="AC409" s="149"/>
      <c r="AD409" s="145"/>
      <c r="AE409" s="146"/>
      <c r="AF409" s="146"/>
      <c r="AG409" s="149"/>
      <c r="AH409" s="145"/>
      <c r="AI409" s="146"/>
      <c r="AJ409" s="146"/>
      <c r="AK409" s="149"/>
      <c r="AL409" s="145"/>
      <c r="AM409" s="146"/>
      <c r="AN409" s="146"/>
      <c r="AO409" s="149"/>
      <c r="AP409" s="145"/>
      <c r="AQ409" s="146"/>
      <c r="AR409" s="146"/>
      <c r="AS409" s="149"/>
      <c r="AT409" s="145"/>
      <c r="AU409" s="146"/>
      <c r="AV409" s="146"/>
      <c r="AW409" s="149"/>
      <c r="AX409" s="145"/>
      <c r="AY409" s="146"/>
      <c r="AZ409" s="146"/>
      <c r="BA409" s="149"/>
      <c r="BB409" s="145"/>
      <c r="BC409" s="146"/>
      <c r="BD409" s="146"/>
      <c r="BE409" s="149"/>
      <c r="BF409" s="145"/>
      <c r="BG409" s="146"/>
      <c r="BH409" s="146"/>
      <c r="BI409" s="149"/>
      <c r="BJ409" s="145"/>
      <c r="BK409" s="146"/>
      <c r="BL409" s="146"/>
      <c r="BM409" s="149"/>
      <c r="BN409" s="145"/>
      <c r="BO409" s="146"/>
      <c r="BP409" s="146"/>
      <c r="BQ409" s="149"/>
      <c r="BR409" s="145"/>
      <c r="BS409" s="146"/>
      <c r="BT409" s="146"/>
      <c r="BU409" s="149"/>
      <c r="BV409" s="145"/>
      <c r="BW409" s="146"/>
      <c r="BX409" s="146"/>
      <c r="BY409" s="149"/>
      <c r="BZ409" s="145"/>
      <c r="CA409" s="146"/>
      <c r="CB409" s="146"/>
      <c r="CC409" s="149"/>
      <c r="CD409" s="145"/>
      <c r="CE409" s="146"/>
      <c r="CF409" s="146"/>
      <c r="CG409" s="149"/>
      <c r="CH409" s="145"/>
      <c r="CI409" s="146"/>
      <c r="CJ409" s="146"/>
      <c r="CK409" s="149"/>
      <c r="CL409" s="145"/>
      <c r="CM409" s="146"/>
      <c r="CN409" s="146"/>
      <c r="CO409" s="149"/>
      <c r="CP409" s="145"/>
      <c r="CQ409" s="146"/>
      <c r="CR409" s="146"/>
      <c r="CS409" s="149"/>
      <c r="CT409" s="145"/>
      <c r="CU409" s="146"/>
      <c r="CV409" s="146"/>
      <c r="CW409" s="149"/>
      <c r="CX409" s="145"/>
      <c r="CY409" s="146"/>
      <c r="CZ409" s="146"/>
      <c r="DA409" s="149"/>
      <c r="DB409" s="145"/>
      <c r="DC409" s="146"/>
      <c r="DD409" s="146"/>
      <c r="DE409" s="149"/>
      <c r="DF409" s="146"/>
      <c r="DG409" s="146"/>
      <c r="DH409" s="146"/>
      <c r="DI409" s="146"/>
      <c r="DJ409" s="145"/>
      <c r="DK409" s="146"/>
      <c r="DL409" s="146"/>
      <c r="DM409" s="149"/>
      <c r="DN409" s="145"/>
      <c r="DO409" s="146"/>
      <c r="DP409" s="146"/>
      <c r="DQ409" s="149"/>
      <c r="DR409" s="145"/>
      <c r="DS409" s="146"/>
      <c r="DT409" s="146"/>
      <c r="DU409" s="149"/>
      <c r="DV409" s="145"/>
      <c r="DW409" s="146"/>
      <c r="DX409" s="146"/>
      <c r="DY409" s="149"/>
      <c r="DZ409" s="145"/>
      <c r="EA409" s="146"/>
      <c r="EB409" s="146"/>
      <c r="EC409" s="149"/>
      <c r="ED409" s="146"/>
      <c r="EE409" s="146"/>
      <c r="EF409" s="146"/>
      <c r="EG409" s="146"/>
      <c r="EH409" s="145"/>
      <c r="EI409" s="146"/>
      <c r="EJ409" s="146"/>
      <c r="EK409" s="149"/>
      <c r="EL409" s="145"/>
      <c r="EM409" s="146"/>
      <c r="EN409" s="146"/>
      <c r="EO409" s="149"/>
      <c r="EP409" s="145"/>
      <c r="EQ409" s="146"/>
      <c r="ER409" s="146"/>
      <c r="ES409" s="149"/>
      <c r="ET409" s="145"/>
      <c r="EU409" s="146"/>
      <c r="EV409" s="146"/>
      <c r="EW409" s="149"/>
      <c r="EX409" s="145"/>
      <c r="EY409" s="146"/>
      <c r="EZ409" s="146"/>
      <c r="FA409" s="149"/>
      <c r="FB409" s="145"/>
      <c r="FC409" s="146"/>
      <c r="FD409" s="146"/>
      <c r="FE409" s="149"/>
      <c r="FF409" s="145"/>
      <c r="FG409" s="146"/>
      <c r="FH409" s="146"/>
      <c r="FI409" s="149"/>
      <c r="FJ409" s="145"/>
      <c r="FK409" s="146"/>
      <c r="FL409" s="146"/>
      <c r="FM409" s="149"/>
      <c r="FN409" s="145"/>
      <c r="FO409" s="146"/>
      <c r="FP409" s="146"/>
      <c r="FQ409" s="149"/>
      <c r="FR409" s="145"/>
      <c r="FS409" s="146"/>
      <c r="FT409" s="146"/>
      <c r="FU409" s="149"/>
      <c r="FV409" s="145"/>
      <c r="FW409" s="146"/>
      <c r="FX409" s="146"/>
      <c r="FY409" s="149"/>
      <c r="FZ409" s="145"/>
      <c r="GA409" s="146"/>
      <c r="GB409" s="146"/>
      <c r="GC409" s="149"/>
      <c r="GD409" s="164"/>
      <c r="GE409" s="165"/>
      <c r="GF409" s="165"/>
      <c r="GG409" s="165"/>
      <c r="GH409" s="159"/>
      <c r="GI409" s="155"/>
      <c r="GJ409" s="155"/>
      <c r="GK409" s="155"/>
      <c r="GL409" s="155"/>
      <c r="GM409" s="155"/>
      <c r="GN409" s="155"/>
      <c r="GO409" s="155"/>
      <c r="GP409" s="147"/>
      <c r="GQ409" s="147"/>
      <c r="GR409" s="147"/>
      <c r="GS409" s="147"/>
      <c r="GT409" s="147"/>
      <c r="GU409" s="147"/>
      <c r="GV409" s="147"/>
      <c r="GW409" s="147"/>
      <c r="GX409" s="147"/>
      <c r="GY409" s="147"/>
      <c r="GZ409" s="147"/>
      <c r="HA409" s="147"/>
    </row>
    <row r="410" spans="1:209" ht="11.25" customHeight="1">
      <c r="A410" s="148">
        <f t="shared" si="610"/>
        <v>46081</v>
      </c>
      <c r="B410" s="145"/>
      <c r="C410" s="146"/>
      <c r="D410" s="146"/>
      <c r="E410" s="149"/>
      <c r="F410" s="145"/>
      <c r="G410" s="146"/>
      <c r="H410" s="146"/>
      <c r="I410" s="149"/>
      <c r="J410" s="146"/>
      <c r="K410" s="146"/>
      <c r="L410" s="146"/>
      <c r="M410" s="146"/>
      <c r="N410" s="145"/>
      <c r="O410" s="146"/>
      <c r="P410" s="146"/>
      <c r="Q410" s="149"/>
      <c r="R410" s="145"/>
      <c r="S410" s="146"/>
      <c r="T410" s="146"/>
      <c r="U410" s="149"/>
      <c r="V410" s="145"/>
      <c r="W410" s="146"/>
      <c r="X410" s="146"/>
      <c r="Y410" s="149"/>
      <c r="Z410" s="145"/>
      <c r="AA410" s="146"/>
      <c r="AB410" s="146"/>
      <c r="AC410" s="149"/>
      <c r="AD410" s="145"/>
      <c r="AE410" s="146"/>
      <c r="AF410" s="146"/>
      <c r="AG410" s="149"/>
      <c r="AH410" s="145"/>
      <c r="AI410" s="146"/>
      <c r="AJ410" s="146"/>
      <c r="AK410" s="149"/>
      <c r="AL410" s="145"/>
      <c r="AM410" s="146"/>
      <c r="AN410" s="146"/>
      <c r="AO410" s="149"/>
      <c r="AP410" s="145"/>
      <c r="AQ410" s="146"/>
      <c r="AR410" s="146"/>
      <c r="AS410" s="149"/>
      <c r="AT410" s="145"/>
      <c r="AU410" s="146"/>
      <c r="AV410" s="146"/>
      <c r="AW410" s="149"/>
      <c r="AX410" s="145"/>
      <c r="AY410" s="146"/>
      <c r="AZ410" s="146"/>
      <c r="BA410" s="149"/>
      <c r="BB410" s="145"/>
      <c r="BC410" s="146"/>
      <c r="BD410" s="146"/>
      <c r="BE410" s="149"/>
      <c r="BF410" s="145"/>
      <c r="BG410" s="146"/>
      <c r="BH410" s="146"/>
      <c r="BI410" s="149"/>
      <c r="BJ410" s="145"/>
      <c r="BK410" s="146"/>
      <c r="BL410" s="146"/>
      <c r="BM410" s="149"/>
      <c r="BN410" s="145"/>
      <c r="BO410" s="146"/>
      <c r="BP410" s="146"/>
      <c r="BQ410" s="149"/>
      <c r="BR410" s="145"/>
      <c r="BS410" s="146"/>
      <c r="BT410" s="146"/>
      <c r="BU410" s="149"/>
      <c r="BV410" s="145"/>
      <c r="BW410" s="146"/>
      <c r="BX410" s="146"/>
      <c r="BY410" s="149"/>
      <c r="BZ410" s="145"/>
      <c r="CA410" s="146"/>
      <c r="CB410" s="146"/>
      <c r="CC410" s="149"/>
      <c r="CD410" s="145"/>
      <c r="CE410" s="146"/>
      <c r="CF410" s="146"/>
      <c r="CG410" s="149"/>
      <c r="CH410" s="145"/>
      <c r="CI410" s="146"/>
      <c r="CJ410" s="146"/>
      <c r="CK410" s="149"/>
      <c r="CL410" s="145"/>
      <c r="CM410" s="146"/>
      <c r="CN410" s="146"/>
      <c r="CO410" s="149"/>
      <c r="CP410" s="145"/>
      <c r="CQ410" s="146"/>
      <c r="CR410" s="146"/>
      <c r="CS410" s="149"/>
      <c r="CT410" s="145"/>
      <c r="CU410" s="146"/>
      <c r="CV410" s="146"/>
      <c r="CW410" s="149"/>
      <c r="CX410" s="145"/>
      <c r="CY410" s="146"/>
      <c r="CZ410" s="146"/>
      <c r="DA410" s="149"/>
      <c r="DB410" s="145"/>
      <c r="DC410" s="146"/>
      <c r="DD410" s="146"/>
      <c r="DE410" s="149"/>
      <c r="DF410" s="146"/>
      <c r="DG410" s="146"/>
      <c r="DH410" s="146"/>
      <c r="DI410" s="146"/>
      <c r="DJ410" s="145"/>
      <c r="DK410" s="146"/>
      <c r="DL410" s="146"/>
      <c r="DM410" s="149"/>
      <c r="DN410" s="145"/>
      <c r="DO410" s="146"/>
      <c r="DP410" s="146"/>
      <c r="DQ410" s="149"/>
      <c r="DR410" s="145"/>
      <c r="DS410" s="146"/>
      <c r="DT410" s="146"/>
      <c r="DU410" s="149"/>
      <c r="DV410" s="145"/>
      <c r="DW410" s="146"/>
      <c r="DX410" s="146"/>
      <c r="DY410" s="149"/>
      <c r="DZ410" s="145"/>
      <c r="EA410" s="146"/>
      <c r="EB410" s="146"/>
      <c r="EC410" s="149"/>
      <c r="ED410" s="146"/>
      <c r="EE410" s="146"/>
      <c r="EF410" s="146"/>
      <c r="EG410" s="146"/>
      <c r="EH410" s="145"/>
      <c r="EI410" s="146"/>
      <c r="EJ410" s="146"/>
      <c r="EK410" s="149"/>
      <c r="EL410" s="145"/>
      <c r="EM410" s="146"/>
      <c r="EN410" s="146"/>
      <c r="EO410" s="149"/>
      <c r="EP410" s="145"/>
      <c r="EQ410" s="146"/>
      <c r="ER410" s="146"/>
      <c r="ES410" s="149"/>
      <c r="ET410" s="145"/>
      <c r="EU410" s="146"/>
      <c r="EV410" s="146"/>
      <c r="EW410" s="149"/>
      <c r="EX410" s="145"/>
      <c r="EY410" s="146"/>
      <c r="EZ410" s="146"/>
      <c r="FA410" s="149"/>
      <c r="FB410" s="145"/>
      <c r="FC410" s="146"/>
      <c r="FD410" s="146"/>
      <c r="FE410" s="149"/>
      <c r="FF410" s="145"/>
      <c r="FG410" s="146"/>
      <c r="FH410" s="146"/>
      <c r="FI410" s="149"/>
      <c r="FJ410" s="145"/>
      <c r="FK410" s="146"/>
      <c r="FL410" s="146"/>
      <c r="FM410" s="149"/>
      <c r="FN410" s="145"/>
      <c r="FO410" s="146"/>
      <c r="FP410" s="146"/>
      <c r="FQ410" s="149"/>
      <c r="FR410" s="145"/>
      <c r="FS410" s="146"/>
      <c r="FT410" s="146"/>
      <c r="FU410" s="149"/>
      <c r="FV410" s="145"/>
      <c r="FW410" s="146"/>
      <c r="FX410" s="146"/>
      <c r="FY410" s="149"/>
      <c r="FZ410" s="145"/>
      <c r="GA410" s="146"/>
      <c r="GB410" s="146"/>
      <c r="GC410" s="149"/>
      <c r="GD410" s="164"/>
      <c r="GE410" s="165"/>
      <c r="GF410" s="165"/>
      <c r="GG410" s="165"/>
      <c r="GH410" s="159"/>
      <c r="GI410" s="155"/>
      <c r="GJ410" s="155"/>
      <c r="GK410" s="155"/>
      <c r="GL410" s="155"/>
      <c r="GM410" s="155"/>
      <c r="GN410" s="155"/>
      <c r="GO410" s="155"/>
      <c r="GP410" s="147"/>
      <c r="GQ410" s="147"/>
      <c r="GR410" s="147"/>
      <c r="GS410" s="147"/>
      <c r="GT410" s="147"/>
      <c r="GU410" s="147"/>
      <c r="GV410" s="147"/>
      <c r="GW410" s="147"/>
      <c r="GX410" s="147"/>
      <c r="GY410" s="147"/>
      <c r="GZ410" s="147"/>
      <c r="HA410" s="147"/>
    </row>
    <row r="411" spans="1:209" ht="11.25" customHeight="1">
      <c r="A411" s="148">
        <f t="shared" si="610"/>
        <v>46112</v>
      </c>
      <c r="B411" s="145">
        <v>46365</v>
      </c>
      <c r="C411" s="146">
        <v>42335</v>
      </c>
      <c r="D411" s="146">
        <v>4158</v>
      </c>
      <c r="E411" s="149">
        <v>46493</v>
      </c>
      <c r="F411" s="145">
        <v>0</v>
      </c>
      <c r="G411" s="146">
        <v>0</v>
      </c>
      <c r="H411" s="146">
        <v>0</v>
      </c>
      <c r="I411" s="149">
        <v>0</v>
      </c>
      <c r="J411" s="146">
        <v>0</v>
      </c>
      <c r="K411" s="146">
        <v>0</v>
      </c>
      <c r="L411" s="146">
        <v>0</v>
      </c>
      <c r="M411" s="146">
        <v>0</v>
      </c>
      <c r="N411" s="145">
        <v>0</v>
      </c>
      <c r="O411" s="146">
        <v>0</v>
      </c>
      <c r="P411" s="146">
        <v>0</v>
      </c>
      <c r="Q411" s="149">
        <v>0</v>
      </c>
      <c r="R411" s="145">
        <v>0</v>
      </c>
      <c r="S411" s="146">
        <v>0</v>
      </c>
      <c r="T411" s="146">
        <v>0</v>
      </c>
      <c r="U411" s="149">
        <v>0</v>
      </c>
      <c r="V411" s="145">
        <v>0</v>
      </c>
      <c r="W411" s="146">
        <v>0</v>
      </c>
      <c r="X411" s="146">
        <v>0</v>
      </c>
      <c r="Y411" s="149">
        <v>0</v>
      </c>
      <c r="Z411" s="145">
        <v>27811</v>
      </c>
      <c r="AA411" s="146">
        <v>25887</v>
      </c>
      <c r="AB411" s="146">
        <v>1139</v>
      </c>
      <c r="AC411" s="149">
        <v>27026</v>
      </c>
      <c r="AD411" s="145">
        <v>0</v>
      </c>
      <c r="AE411" s="146">
        <v>0</v>
      </c>
      <c r="AF411" s="146">
        <v>0</v>
      </c>
      <c r="AG411" s="149">
        <v>0</v>
      </c>
      <c r="AH411" s="145">
        <v>0</v>
      </c>
      <c r="AI411" s="146">
        <v>0</v>
      </c>
      <c r="AJ411" s="146">
        <v>0</v>
      </c>
      <c r="AK411" s="149">
        <v>0</v>
      </c>
      <c r="AL411" s="145">
        <v>345</v>
      </c>
      <c r="AM411" s="146">
        <v>642</v>
      </c>
      <c r="AN411" s="146">
        <v>0</v>
      </c>
      <c r="AO411" s="149">
        <v>642</v>
      </c>
      <c r="AP411" s="145">
        <v>0</v>
      </c>
      <c r="AQ411" s="146">
        <v>0</v>
      </c>
      <c r="AR411" s="146">
        <v>0</v>
      </c>
      <c r="AS411" s="149">
        <v>0</v>
      </c>
      <c r="AT411" s="145">
        <v>0</v>
      </c>
      <c r="AU411" s="146">
        <v>0</v>
      </c>
      <c r="AV411" s="146">
        <v>0</v>
      </c>
      <c r="AW411" s="149">
        <v>0</v>
      </c>
      <c r="AX411" s="145">
        <v>0</v>
      </c>
      <c r="AY411" s="146">
        <v>0</v>
      </c>
      <c r="AZ411" s="146">
        <v>0</v>
      </c>
      <c r="BA411" s="149">
        <v>0</v>
      </c>
      <c r="BB411" s="145">
        <v>0</v>
      </c>
      <c r="BC411" s="146">
        <v>0</v>
      </c>
      <c r="BD411" s="146">
        <v>0</v>
      </c>
      <c r="BE411" s="149">
        <v>0</v>
      </c>
      <c r="BF411" s="145">
        <v>0</v>
      </c>
      <c r="BG411" s="146">
        <v>0</v>
      </c>
      <c r="BH411" s="146">
        <v>0</v>
      </c>
      <c r="BI411" s="149">
        <v>0</v>
      </c>
      <c r="BJ411" s="145">
        <v>0</v>
      </c>
      <c r="BK411" s="146">
        <v>0</v>
      </c>
      <c r="BL411" s="146">
        <v>0</v>
      </c>
      <c r="BM411" s="149">
        <v>0</v>
      </c>
      <c r="BN411" s="145">
        <v>0</v>
      </c>
      <c r="BO411" s="146">
        <v>0</v>
      </c>
      <c r="BP411" s="146">
        <v>0</v>
      </c>
      <c r="BQ411" s="149">
        <v>0</v>
      </c>
      <c r="BR411" s="145">
        <v>0</v>
      </c>
      <c r="BS411" s="146">
        <v>0</v>
      </c>
      <c r="BT411" s="146">
        <v>0</v>
      </c>
      <c r="BU411" s="149">
        <v>0</v>
      </c>
      <c r="BV411" s="145">
        <v>0</v>
      </c>
      <c r="BW411" s="146">
        <v>0</v>
      </c>
      <c r="BX411" s="146">
        <v>0</v>
      </c>
      <c r="BY411" s="149">
        <v>0</v>
      </c>
      <c r="BZ411" s="145">
        <v>0</v>
      </c>
      <c r="CA411" s="146">
        <v>0</v>
      </c>
      <c r="CB411" s="146">
        <v>0</v>
      </c>
      <c r="CC411" s="149">
        <v>0</v>
      </c>
      <c r="CD411" s="145">
        <v>0</v>
      </c>
      <c r="CE411" s="146">
        <v>0</v>
      </c>
      <c r="CF411" s="146">
        <v>0</v>
      </c>
      <c r="CG411" s="149">
        <v>0</v>
      </c>
      <c r="CH411" s="145">
        <v>0</v>
      </c>
      <c r="CI411" s="146">
        <v>0</v>
      </c>
      <c r="CJ411" s="146">
        <v>0</v>
      </c>
      <c r="CK411" s="149">
        <v>0</v>
      </c>
      <c r="CL411" s="145">
        <v>0</v>
      </c>
      <c r="CM411" s="146">
        <v>0</v>
      </c>
      <c r="CN411" s="146">
        <v>0</v>
      </c>
      <c r="CO411" s="149">
        <v>0</v>
      </c>
      <c r="CP411" s="145">
        <v>0</v>
      </c>
      <c r="CQ411" s="146">
        <v>0</v>
      </c>
      <c r="CR411" s="146">
        <v>0</v>
      </c>
      <c r="CS411" s="149">
        <v>0</v>
      </c>
      <c r="CT411" s="145">
        <v>2402</v>
      </c>
      <c r="CU411" s="146">
        <v>2398</v>
      </c>
      <c r="CV411" s="146">
        <v>15</v>
      </c>
      <c r="CW411" s="149">
        <v>2413</v>
      </c>
      <c r="CX411" s="145">
        <v>0</v>
      </c>
      <c r="CY411" s="146">
        <v>0</v>
      </c>
      <c r="CZ411" s="146">
        <v>0</v>
      </c>
      <c r="DA411" s="149">
        <v>0</v>
      </c>
      <c r="DB411" s="145">
        <v>0</v>
      </c>
      <c r="DC411" s="146">
        <v>0</v>
      </c>
      <c r="DD411" s="146">
        <v>0</v>
      </c>
      <c r="DE411" s="149">
        <v>0</v>
      </c>
      <c r="DF411" s="146">
        <v>0</v>
      </c>
      <c r="DG411" s="146">
        <v>0</v>
      </c>
      <c r="DH411" s="146">
        <v>0</v>
      </c>
      <c r="DI411" s="146">
        <v>0</v>
      </c>
      <c r="DJ411" s="145">
        <v>1593</v>
      </c>
      <c r="DK411" s="146">
        <v>1786</v>
      </c>
      <c r="DL411" s="146">
        <v>48</v>
      </c>
      <c r="DM411" s="149">
        <v>1834</v>
      </c>
      <c r="DN411" s="145">
        <v>0</v>
      </c>
      <c r="DO411" s="146">
        <v>0</v>
      </c>
      <c r="DP411" s="146">
        <v>0</v>
      </c>
      <c r="DQ411" s="149">
        <v>0</v>
      </c>
      <c r="DR411" s="145">
        <v>0</v>
      </c>
      <c r="DS411" s="146">
        <v>0</v>
      </c>
      <c r="DT411" s="146">
        <v>0</v>
      </c>
      <c r="DU411" s="149">
        <v>0</v>
      </c>
      <c r="DV411" s="145">
        <v>0</v>
      </c>
      <c r="DW411" s="146">
        <v>0</v>
      </c>
      <c r="DX411" s="146">
        <v>0</v>
      </c>
      <c r="DY411" s="149">
        <v>0</v>
      </c>
      <c r="DZ411" s="145">
        <v>0</v>
      </c>
      <c r="EA411" s="146">
        <v>0</v>
      </c>
      <c r="EB411" s="146">
        <v>0</v>
      </c>
      <c r="EC411" s="149">
        <v>0</v>
      </c>
      <c r="ED411" s="146">
        <v>0</v>
      </c>
      <c r="EE411" s="146">
        <v>0</v>
      </c>
      <c r="EF411" s="146">
        <v>0</v>
      </c>
      <c r="EG411" s="146">
        <v>0</v>
      </c>
      <c r="EH411" s="145">
        <v>0</v>
      </c>
      <c r="EI411" s="146">
        <v>0</v>
      </c>
      <c r="EJ411" s="146">
        <v>0</v>
      </c>
      <c r="EK411" s="149">
        <v>0</v>
      </c>
      <c r="EL411" s="145">
        <v>0</v>
      </c>
      <c r="EM411" s="146">
        <v>0</v>
      </c>
      <c r="EN411" s="146">
        <v>0</v>
      </c>
      <c r="EO411" s="149">
        <v>0</v>
      </c>
      <c r="EP411" s="145">
        <v>0</v>
      </c>
      <c r="EQ411" s="146">
        <v>0</v>
      </c>
      <c r="ER411" s="146">
        <v>0</v>
      </c>
      <c r="ES411" s="149">
        <v>0</v>
      </c>
      <c r="ET411" s="145">
        <v>0</v>
      </c>
      <c r="EU411" s="146">
        <v>0</v>
      </c>
      <c r="EV411" s="146">
        <v>0</v>
      </c>
      <c r="EW411" s="149">
        <v>0</v>
      </c>
      <c r="EX411" s="145">
        <v>2328</v>
      </c>
      <c r="EY411" s="146">
        <v>2327</v>
      </c>
      <c r="EZ411" s="146">
        <v>111</v>
      </c>
      <c r="FA411" s="149">
        <v>2438</v>
      </c>
      <c r="FB411" s="145">
        <v>0</v>
      </c>
      <c r="FC411" s="146">
        <v>0</v>
      </c>
      <c r="FD411" s="146">
        <v>0</v>
      </c>
      <c r="FE411" s="149">
        <v>0</v>
      </c>
      <c r="FF411" s="145">
        <v>68698</v>
      </c>
      <c r="FG411" s="146">
        <v>64904</v>
      </c>
      <c r="FH411" s="146">
        <v>3094</v>
      </c>
      <c r="FI411" s="149">
        <v>67998</v>
      </c>
      <c r="FJ411" s="145">
        <v>0</v>
      </c>
      <c r="FK411" s="146">
        <v>0</v>
      </c>
      <c r="FL411" s="146">
        <v>0</v>
      </c>
      <c r="FM411" s="149">
        <v>0</v>
      </c>
      <c r="FN411" s="145">
        <v>0</v>
      </c>
      <c r="FO411" s="146">
        <v>0</v>
      </c>
      <c r="FP411" s="146">
        <v>0</v>
      </c>
      <c r="FQ411" s="149">
        <v>0</v>
      </c>
      <c r="FR411" s="145">
        <v>0</v>
      </c>
      <c r="FS411" s="146">
        <v>0</v>
      </c>
      <c r="FT411" s="146">
        <v>0</v>
      </c>
      <c r="FU411" s="149">
        <v>0</v>
      </c>
      <c r="FV411" s="145">
        <v>0</v>
      </c>
      <c r="FW411" s="146">
        <v>0</v>
      </c>
      <c r="FX411" s="146">
        <v>0</v>
      </c>
      <c r="FY411" s="149">
        <v>0</v>
      </c>
      <c r="FZ411" s="145">
        <v>0</v>
      </c>
      <c r="GA411" s="146">
        <v>0</v>
      </c>
      <c r="GB411" s="146">
        <v>0</v>
      </c>
      <c r="GC411" s="149">
        <v>0</v>
      </c>
      <c r="GD411" s="164">
        <v>149542</v>
      </c>
      <c r="GE411" s="165">
        <v>140279</v>
      </c>
      <c r="GF411" s="165">
        <v>8565</v>
      </c>
      <c r="GG411" s="165">
        <v>148844</v>
      </c>
      <c r="GH411" s="159"/>
      <c r="GI411" s="155">
        <f t="shared" ref="GI411" si="631">FG411/GE411*100</f>
        <v>46.267794894460323</v>
      </c>
      <c r="GJ411" s="155">
        <f t="shared" ref="GJ411" si="632">C411/GE411*100</f>
        <v>30.179142993605602</v>
      </c>
      <c r="GK411" s="155">
        <f t="shared" ref="GK411" si="633">AA411/GE411*100</f>
        <v>18.453938223112512</v>
      </c>
      <c r="GL411" s="155">
        <f t="shared" ref="GL411" si="634">EY411/GE411*100</f>
        <v>1.6588370319149695</v>
      </c>
      <c r="GM411" s="155">
        <f>100-SUM(GI411:GL411)</f>
        <v>3.4402868569065959</v>
      </c>
      <c r="GN411" s="155"/>
      <c r="GO411" s="155"/>
      <c r="GP411" s="147"/>
      <c r="GQ411" s="147"/>
      <c r="GR411" s="147"/>
      <c r="GS411" s="147"/>
      <c r="GT411" s="147"/>
      <c r="GU411" s="147"/>
      <c r="GV411" s="147"/>
      <c r="GW411" s="147"/>
      <c r="GX411" s="147"/>
      <c r="GY411" s="147"/>
      <c r="GZ411" s="147"/>
      <c r="HA411" s="147"/>
    </row>
  </sheetData>
  <mergeCells count="45">
    <mergeCell ref="FR2:FU2"/>
    <mergeCell ref="FV2:FY2"/>
    <mergeCell ref="FZ2:GC2"/>
    <mergeCell ref="ET2:EW2"/>
    <mergeCell ref="EX2:FA2"/>
    <mergeCell ref="FB2:FE2"/>
    <mergeCell ref="FF2:FI2"/>
    <mergeCell ref="FJ2:FM2"/>
    <mergeCell ref="FN2:FQ2"/>
    <mergeCell ref="DV2:DY2"/>
    <mergeCell ref="DZ2:EC2"/>
    <mergeCell ref="ED2:EG2"/>
    <mergeCell ref="EH2:EK2"/>
    <mergeCell ref="EL2:EO2"/>
    <mergeCell ref="EP2:ES2"/>
    <mergeCell ref="CX2:DA2"/>
    <mergeCell ref="DB2:DE2"/>
    <mergeCell ref="DF2:DI2"/>
    <mergeCell ref="DJ2:DM2"/>
    <mergeCell ref="DN2:DQ2"/>
    <mergeCell ref="DR2:DU2"/>
    <mergeCell ref="BZ2:CC2"/>
    <mergeCell ref="CD2:CG2"/>
    <mergeCell ref="CH2:CK2"/>
    <mergeCell ref="CL2:CO2"/>
    <mergeCell ref="CP2:CS2"/>
    <mergeCell ref="CT2:CW2"/>
    <mergeCell ref="BB2:BE2"/>
    <mergeCell ref="BF2:BI2"/>
    <mergeCell ref="BJ2:BM2"/>
    <mergeCell ref="BN2:BQ2"/>
    <mergeCell ref="BR2:BU2"/>
    <mergeCell ref="BV2:BY2"/>
    <mergeCell ref="AD2:AG2"/>
    <mergeCell ref="AH2:AK2"/>
    <mergeCell ref="AL2:AO2"/>
    <mergeCell ref="AP2:AS2"/>
    <mergeCell ref="AT2:AW2"/>
    <mergeCell ref="AX2:BA2"/>
    <mergeCell ref="B2:E2"/>
    <mergeCell ref="F2:I2"/>
    <mergeCell ref="J2:M2"/>
    <mergeCell ref="N2:Q2"/>
    <mergeCell ref="R2:U2"/>
    <mergeCell ref="Z2:AC2"/>
  </mergeCells>
  <pageMargins left="0.75" right="0.75" top="1" bottom="1" header="0.5" footer="0.5"/>
  <pageSetup orientation="landscape" horizontalDpi="200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4010F-7068-4D79-A3B7-8CE22E0E6E8B}">
  <sheetPr codeName="Sheet12"/>
  <dimension ref="A1:HM411"/>
  <sheetViews>
    <sheetView zoomScaleNormal="100" workbookViewId="0">
      <pane xSplit="1" ySplit="3" topLeftCell="B384" activePane="bottomRight" state="frozen"/>
      <selection activeCell="D418" sqref="D418"/>
      <selection pane="topRight" activeCell="D418" sqref="D418"/>
      <selection pane="bottomLeft" activeCell="D418" sqref="D418"/>
      <selection pane="bottomRight" activeCell="B411" sqref="B411"/>
    </sheetView>
  </sheetViews>
  <sheetFormatPr defaultColWidth="8.85546875" defaultRowHeight="11.25" customHeight="1"/>
  <cols>
    <col min="1" max="1" width="6.7109375" style="147" customWidth="1"/>
    <col min="2" max="5" width="18.28515625" style="172" bestFit="1" customWidth="1"/>
    <col min="6" max="13" width="6.7109375" style="172" hidden="1" customWidth="1"/>
    <col min="14" max="17" width="18.28515625" style="172" bestFit="1" customWidth="1"/>
    <col min="18" max="25" width="6.7109375" style="172" hidden="1" customWidth="1"/>
    <col min="26" max="29" width="18.28515625" style="172" bestFit="1" customWidth="1"/>
    <col min="30" max="37" width="6.7109375" style="172" hidden="1" customWidth="1"/>
    <col min="38" max="41" width="18.28515625" style="172" bestFit="1" customWidth="1"/>
    <col min="42" max="53" width="0" style="147" hidden="1" customWidth="1"/>
    <col min="54" max="57" width="18.28515625" style="172" bestFit="1" customWidth="1"/>
    <col min="58" max="97" width="6.7109375" style="172" hidden="1" customWidth="1"/>
    <col min="98" max="101" width="18.28515625" style="172" bestFit="1" customWidth="1"/>
    <col min="102" max="105" width="6.7109375" style="172" hidden="1" customWidth="1"/>
    <col min="106" max="109" width="18.28515625" style="172" bestFit="1" customWidth="1"/>
    <col min="110" max="121" width="6.7109375" style="172" hidden="1" customWidth="1"/>
    <col min="122" max="125" width="18.28515625" style="172" bestFit="1" customWidth="1"/>
    <col min="126" max="126" width="5.7109375" style="172" hidden="1" customWidth="1"/>
    <col min="127" max="129" width="6.7109375" style="172" hidden="1" customWidth="1"/>
    <col min="130" max="130" width="5.7109375" style="172" hidden="1" customWidth="1"/>
    <col min="131" max="137" width="6.7109375" style="172" hidden="1" customWidth="1"/>
    <col min="138" max="138" width="5.7109375" style="172" hidden="1" customWidth="1"/>
    <col min="139" max="145" width="6.7109375" style="172" hidden="1" customWidth="1"/>
    <col min="146" max="146" width="5.7109375" style="172" hidden="1" customWidth="1"/>
    <col min="147" max="153" width="6.7109375" style="172" hidden="1" customWidth="1"/>
    <col min="154" max="157" width="18.28515625" style="172" bestFit="1" customWidth="1"/>
    <col min="158" max="158" width="5.7109375" style="172" hidden="1" customWidth="1"/>
    <col min="159" max="161" width="6.7109375" style="172" hidden="1" customWidth="1"/>
    <col min="162" max="165" width="18.28515625" style="172" bestFit="1" customWidth="1"/>
    <col min="166" max="166" width="5.7109375" style="172" hidden="1" customWidth="1"/>
    <col min="167" max="169" width="6.7109375" style="172" hidden="1" customWidth="1"/>
    <col min="170" max="170" width="5.7109375" style="172" hidden="1" customWidth="1"/>
    <col min="171" max="173" width="6.7109375" style="172" hidden="1" customWidth="1"/>
    <col min="174" max="174" width="5.7109375" style="172" hidden="1" customWidth="1"/>
    <col min="175" max="177" width="6.7109375" style="172" hidden="1" customWidth="1"/>
    <col min="178" max="178" width="5.7109375" style="172" hidden="1" customWidth="1"/>
    <col min="179" max="181" width="6.7109375" style="172" hidden="1" customWidth="1"/>
    <col min="182" max="182" width="5.7109375" style="172" hidden="1" customWidth="1"/>
    <col min="183" max="185" width="6.7109375" style="172" hidden="1" customWidth="1"/>
    <col min="186" max="189" width="18.28515625" style="172" bestFit="1" customWidth="1"/>
    <col min="190" max="16384" width="8.85546875" style="147"/>
  </cols>
  <sheetData>
    <row r="1" spans="1:221" ht="11.25" customHeight="1">
      <c r="A1" s="173"/>
      <c r="B1" s="119" t="str">
        <f>B2&amp;" "&amp;B3</f>
        <v>Ashok Leyland Production</v>
      </c>
      <c r="C1" s="119" t="str">
        <f>B2&amp;" "&amp;C3</f>
        <v>Ashok Leyland Domestic sales</v>
      </c>
      <c r="D1" s="119" t="str">
        <f>B2&amp;" "&amp;D3</f>
        <v>Ashok Leyland Exports sales</v>
      </c>
      <c r="E1" s="119" t="str">
        <f>B2&amp;" "&amp;E3</f>
        <v>Ashok Leyland Total sales</v>
      </c>
      <c r="F1" s="119" t="str">
        <f>F2&amp;" "&amp;F3</f>
        <v>Atul Auto Production</v>
      </c>
      <c r="G1" s="119" t="str">
        <f>F2&amp;" "&amp;G3</f>
        <v>Atul Auto Domestic sales</v>
      </c>
      <c r="H1" s="119" t="str">
        <f>F2&amp;" "&amp;H3</f>
        <v>Atul Auto Exports sales</v>
      </c>
      <c r="I1" s="119" t="str">
        <f>F2&amp;" "&amp;I3</f>
        <v>Atul Auto Total sales</v>
      </c>
      <c r="J1" s="119" t="str">
        <f>J2&amp;" "&amp;J3</f>
        <v>Audi Production</v>
      </c>
      <c r="K1" s="119" t="str">
        <f>J2&amp;" "&amp;K3</f>
        <v>Audi Domestic sales</v>
      </c>
      <c r="L1" s="119" t="str">
        <f>J2&amp;" "&amp;L3</f>
        <v>Audi Exports sales</v>
      </c>
      <c r="M1" s="119" t="str">
        <f>J2&amp;" "&amp;M3</f>
        <v>Audi Total sales</v>
      </c>
      <c r="N1" s="119" t="str">
        <f>N2&amp;" "&amp;N3</f>
        <v>Bajaj Auto Production</v>
      </c>
      <c r="O1" s="119" t="str">
        <f>N2&amp;" "&amp;O3</f>
        <v>Bajaj Auto Domestic sales</v>
      </c>
      <c r="P1" s="119" t="str">
        <f>N2&amp;" "&amp;P3</f>
        <v>Bajaj Auto Exports sales</v>
      </c>
      <c r="Q1" s="119" t="str">
        <f>N2&amp;" "&amp;Q3</f>
        <v>Bajaj Auto Total sales</v>
      </c>
      <c r="R1" s="119" t="str">
        <f>R2&amp;" "&amp;R3</f>
        <v>Daimler Chrysler India Production</v>
      </c>
      <c r="S1" s="119" t="str">
        <f>R2&amp;" "&amp;S3</f>
        <v>Daimler Chrysler India Domestic sales</v>
      </c>
      <c r="T1" s="119" t="str">
        <f>R2&amp;" "&amp;T3</f>
        <v>Daimler Chrysler India Exports sales</v>
      </c>
      <c r="U1" s="119" t="str">
        <f>R2&amp;" "&amp;U3</f>
        <v>Daimler Chrysler India Total sales</v>
      </c>
      <c r="V1" s="119" t="str">
        <f>V2&amp;" "&amp;V3</f>
        <v>DCM Daewoo Production</v>
      </c>
      <c r="W1" s="119" t="str">
        <f>V2&amp;" "&amp;W3</f>
        <v>DCM Daewoo Domestic sales</v>
      </c>
      <c r="X1" s="119" t="str">
        <f>V2&amp;" "&amp;X3</f>
        <v>DCM Daewoo Exports sales</v>
      </c>
      <c r="Y1" s="119" t="str">
        <f>V2&amp;" "&amp;Y3</f>
        <v>DCM Daewoo Total sales</v>
      </c>
      <c r="Z1" s="119" t="str">
        <f>Z2&amp;" "&amp;Z3</f>
        <v>Eicher Motors Production</v>
      </c>
      <c r="AA1" s="119" t="str">
        <f>Z2&amp;" "&amp;AA3</f>
        <v>Eicher Motors Domestic sales</v>
      </c>
      <c r="AB1" s="119" t="str">
        <f>Z2&amp;" "&amp;AB3</f>
        <v>Eicher Motors Exports sales</v>
      </c>
      <c r="AC1" s="119" t="str">
        <f>Z2&amp;" "&amp;AC3</f>
        <v>Eicher Motors Total sales</v>
      </c>
      <c r="AD1" s="119" t="str">
        <f>AD2&amp;" "&amp;AD3</f>
        <v>Escorts Production</v>
      </c>
      <c r="AE1" s="119" t="str">
        <f>AD2&amp;" "&amp;AE3</f>
        <v>Escorts Domestic sales</v>
      </c>
      <c r="AF1" s="119" t="str">
        <f>AD2&amp;" "&amp;AF3</f>
        <v>Escorts Exports sales</v>
      </c>
      <c r="AG1" s="119" t="str">
        <f>AD2&amp;" "&amp;AG3</f>
        <v>Escorts Total sales</v>
      </c>
      <c r="AH1" s="119" t="str">
        <f>AH2&amp;" "&amp;AH3</f>
        <v>Fiat Ind Auto Production</v>
      </c>
      <c r="AI1" s="119" t="str">
        <f>AH2&amp;" "&amp;AI3</f>
        <v>Fiat Ind Auto Domestic sales</v>
      </c>
      <c r="AJ1" s="119" t="str">
        <f>AH2&amp;" "&amp;AJ3</f>
        <v>Fiat Ind Auto Exports sales</v>
      </c>
      <c r="AK1" s="119" t="str">
        <f>AH2&amp;" "&amp;AK3</f>
        <v>Fiat Ind Auto Total sales</v>
      </c>
      <c r="AL1" s="119" t="str">
        <f>AL2&amp;" "&amp;AL3</f>
        <v>Force Motors Production</v>
      </c>
      <c r="AM1" s="119" t="str">
        <f>AL2&amp;" "&amp;AM3</f>
        <v>Force Motors Domestic sales</v>
      </c>
      <c r="AN1" s="119" t="str">
        <f>AL2&amp;" "&amp;AN3</f>
        <v>Force Motors Exports sales</v>
      </c>
      <c r="AO1" s="120" t="str">
        <f>AL2&amp;" "&amp;AO3</f>
        <v>Force Motors Total sales</v>
      </c>
      <c r="AP1" s="119" t="str">
        <f>AP2&amp;" "&amp;AP3</f>
        <v>Ford India Production</v>
      </c>
      <c r="AQ1" s="119" t="str">
        <f>AP2&amp;" "&amp;AQ3</f>
        <v>Ford India Domestic sales</v>
      </c>
      <c r="AR1" s="119" t="str">
        <f>AP2&amp;" "&amp;AR3</f>
        <v>Ford India Exports sales</v>
      </c>
      <c r="AS1" s="120" t="str">
        <f>AP2&amp;" "&amp;AS3</f>
        <v>Ford India Total sales</v>
      </c>
      <c r="AT1" s="119" t="str">
        <f>AT2&amp;" "&amp;AT3</f>
        <v>General Motors Production</v>
      </c>
      <c r="AU1" s="119" t="str">
        <f>AT2&amp;" "&amp;AU3</f>
        <v>General Motors Domestic sales</v>
      </c>
      <c r="AV1" s="119" t="str">
        <f>AT2&amp;" "&amp;AV3</f>
        <v>General Motors Exports sales</v>
      </c>
      <c r="AW1" s="120" t="str">
        <f>AT2&amp;" "&amp;AW3</f>
        <v>General Motors Total sales</v>
      </c>
      <c r="AX1" s="119" t="str">
        <f>AX2&amp;" "&amp;AX3</f>
        <v>Hero Honda Production</v>
      </c>
      <c r="AY1" s="119" t="str">
        <f>AX2&amp;" "&amp;AY3</f>
        <v>Hero Honda Domestic sales</v>
      </c>
      <c r="AZ1" s="119" t="str">
        <f>AX2&amp;" "&amp;AZ3</f>
        <v>Hero Honda Exports sales</v>
      </c>
      <c r="BA1" s="120" t="str">
        <f>AX2&amp;" "&amp;BA3</f>
        <v>Hero Honda Total sales</v>
      </c>
      <c r="BB1" s="119" t="str">
        <f>BB2&amp;" "&amp;BB3</f>
        <v>Hindustan Motors Production</v>
      </c>
      <c r="BC1" s="119" t="str">
        <f>BB2&amp;" "&amp;BC3</f>
        <v>Hindustan Motors Domestic sales</v>
      </c>
      <c r="BD1" s="119" t="str">
        <f>BB2&amp;" "&amp;BD3</f>
        <v>Hindustan Motors Exports sales</v>
      </c>
      <c r="BE1" s="119" t="str">
        <f>BB2&amp;" "&amp;BE3</f>
        <v>Hindustan Motors Total sales</v>
      </c>
      <c r="BF1" s="119" t="str">
        <f>BF2&amp;" "&amp;BF3</f>
        <v>HMSI Production</v>
      </c>
      <c r="BG1" s="119" t="str">
        <f>BF2&amp;" "&amp;BG3</f>
        <v>HMSI Domestic sales</v>
      </c>
      <c r="BH1" s="119" t="str">
        <f>BF2&amp;" "&amp;BH3</f>
        <v>HMSI Exports sales</v>
      </c>
      <c r="BI1" s="119" t="str">
        <f>BF2&amp;" "&amp;BI3</f>
        <v>HMSI Total sales</v>
      </c>
      <c r="BJ1" s="119" t="str">
        <f>BJ2&amp;" "&amp;BJ3</f>
        <v>HMT Production</v>
      </c>
      <c r="BK1" s="119" t="str">
        <f>BJ2&amp;" "&amp;BK3</f>
        <v>HMT Domestic sales</v>
      </c>
      <c r="BL1" s="119" t="str">
        <f>BJ2&amp;" "&amp;BL3</f>
        <v>HMT Exports sales</v>
      </c>
      <c r="BM1" s="119" t="str">
        <f>BJ2&amp;" "&amp;BM3</f>
        <v>HMT Total sales</v>
      </c>
      <c r="BN1" s="119" t="str">
        <f>BN2&amp;" "&amp;BN3</f>
        <v>Honda Siel Cars Production</v>
      </c>
      <c r="BO1" s="119" t="str">
        <f>BN2&amp;" "&amp;BO3</f>
        <v>Honda Siel Cars Domestic sales</v>
      </c>
      <c r="BP1" s="119" t="str">
        <f>BN2&amp;" "&amp;BP3</f>
        <v>Honda Siel Cars Exports sales</v>
      </c>
      <c r="BQ1" s="119" t="str">
        <f>BN2&amp;" "&amp;BQ3</f>
        <v>Honda Siel Cars Total sales</v>
      </c>
      <c r="BR1" s="119" t="str">
        <f>BR2&amp;" "&amp;BR3</f>
        <v>Hyundai Motor Production</v>
      </c>
      <c r="BS1" s="119" t="str">
        <f>BR2&amp;" "&amp;BS3</f>
        <v>Hyundai Motor Domestic sales</v>
      </c>
      <c r="BT1" s="119" t="str">
        <f>BR2&amp;" "&amp;BT3</f>
        <v>Hyundai Motor Exports sales</v>
      </c>
      <c r="BU1" s="119" t="str">
        <f>BR2&amp;" "&amp;BU3</f>
        <v>Hyundai Motor Total sales</v>
      </c>
      <c r="BV1" s="119" t="str">
        <f>BV2&amp;" "&amp;BV3</f>
        <v>Ideal Jawa Production</v>
      </c>
      <c r="BW1" s="119" t="str">
        <f>BV2&amp;" "&amp;BW3</f>
        <v>Ideal Jawa Domestic sales</v>
      </c>
      <c r="BX1" s="119" t="str">
        <f>BV2&amp;" "&amp;BX3</f>
        <v>Ideal Jawa Exports sales</v>
      </c>
      <c r="BY1" s="119" t="str">
        <f>BV2&amp;" "&amp;BY3</f>
        <v>Ideal Jawa Total sales</v>
      </c>
      <c r="BZ1" s="119" t="str">
        <f>BZ2&amp;" "&amp;BZ3</f>
        <v>International Cars &amp; Motors Production</v>
      </c>
      <c r="CA1" s="119" t="str">
        <f>BZ2&amp;" "&amp;CA3</f>
        <v>International Cars &amp; Motors Domestic sales</v>
      </c>
      <c r="CB1" s="119" t="str">
        <f>BZ2&amp;" "&amp;CB3</f>
        <v>International Cars &amp; Motors Exports sales</v>
      </c>
      <c r="CC1" s="119" t="str">
        <f>BZ2&amp;" "&amp;CC3</f>
        <v>International Cars &amp; Motors Total sales</v>
      </c>
      <c r="CD1" s="119" t="str">
        <f>CD2&amp;" "&amp;CD3</f>
        <v>International tractors Production</v>
      </c>
      <c r="CE1" s="119" t="str">
        <f>CD2&amp;" "&amp;CE3</f>
        <v>International tractors Domestic sales</v>
      </c>
      <c r="CF1" s="119" t="str">
        <f>CD2&amp;" "&amp;CF3</f>
        <v>International tractors Exports sales</v>
      </c>
      <c r="CG1" s="119" t="str">
        <f>CD2&amp;" "&amp;CG3</f>
        <v>International tractors Total sales</v>
      </c>
      <c r="CH1" s="119" t="str">
        <f>CH2&amp;" "&amp;CH3</f>
        <v>Kinetic Engg Production</v>
      </c>
      <c r="CI1" s="119" t="str">
        <f>CH2&amp;" "&amp;CI3</f>
        <v>Kinetic Engg Domestic sales</v>
      </c>
      <c r="CJ1" s="119" t="str">
        <f>CH2&amp;" "&amp;CJ3</f>
        <v>Kinetic Engg Exports sales</v>
      </c>
      <c r="CK1" s="119" t="str">
        <f>CH2&amp;" "&amp;CK3</f>
        <v>Kinetic Engg Total sales</v>
      </c>
      <c r="CL1" s="119" t="str">
        <f>CL2&amp;" "&amp;CL3</f>
        <v>Kinetic Motor Production</v>
      </c>
      <c r="CM1" s="119" t="str">
        <f>CL2&amp;" "&amp;CM3</f>
        <v>Kinetic Motor Domestic sales</v>
      </c>
      <c r="CN1" s="119" t="str">
        <f>CL2&amp;" "&amp;CN3</f>
        <v>Kinetic Motor Exports sales</v>
      </c>
      <c r="CO1" s="119" t="str">
        <f>CL2&amp;" "&amp;CO3</f>
        <v>Kinetic Motor Total sales</v>
      </c>
      <c r="CP1" s="119" t="str">
        <f>CP2&amp;" "&amp;CP3</f>
        <v>LML / MG Motors Production</v>
      </c>
      <c r="CQ1" s="119" t="str">
        <f>CP2&amp;" "&amp;CQ3</f>
        <v>LML / MG Motors Domestic sales</v>
      </c>
      <c r="CR1" s="119" t="str">
        <f>CP2&amp;" "&amp;CR3</f>
        <v>LML / MG Motors Exports sales</v>
      </c>
      <c r="CS1" s="119" t="str">
        <f>CP2&amp;" "&amp;CS3</f>
        <v>LML / MG Motors Total sales</v>
      </c>
      <c r="CT1" s="119" t="str">
        <f>CT2&amp;" "&amp;CT3</f>
        <v>Mahindra &amp; Mahindra Production</v>
      </c>
      <c r="CU1" s="119" t="str">
        <f>CT2&amp;" "&amp;CU3</f>
        <v>Mahindra &amp; Mahindra Domestic sales</v>
      </c>
      <c r="CV1" s="119" t="str">
        <f>CT2&amp;" "&amp;CV3</f>
        <v>Mahindra &amp; Mahindra Exports sales</v>
      </c>
      <c r="CW1" s="119" t="str">
        <f>CT2&amp;" "&amp;CW3</f>
        <v>Mahindra &amp; Mahindra Total sales</v>
      </c>
      <c r="CX1" s="119" t="str">
        <f>CX2&amp;" "&amp;CX3</f>
        <v>Majestic Auto Production</v>
      </c>
      <c r="CY1" s="119" t="str">
        <f>CX2&amp;" "&amp;CY3</f>
        <v>Majestic Auto Domestic sales</v>
      </c>
      <c r="CZ1" s="119" t="str">
        <f>CX2&amp;" "&amp;CZ3</f>
        <v>Majestic Auto Exports sales</v>
      </c>
      <c r="DA1" s="119" t="str">
        <f>CX2&amp;" "&amp;DA3</f>
        <v>Majestic Auto Total sales</v>
      </c>
      <c r="DB1" s="119" t="str">
        <f>DB2&amp;" "&amp;DB3</f>
        <v>Maruti Udyog Production</v>
      </c>
      <c r="DC1" s="119" t="str">
        <f>DB2&amp;" "&amp;DC3</f>
        <v>Maruti Udyog Domestic sales</v>
      </c>
      <c r="DD1" s="119" t="str">
        <f>DB2&amp;" "&amp;DD3</f>
        <v>Maruti Udyog Exports sales</v>
      </c>
      <c r="DE1" s="119" t="str">
        <f>DB2&amp;" "&amp;DE3</f>
        <v>Maruti Udyog Total sales</v>
      </c>
      <c r="DF1" s="119" t="str">
        <f>DF2&amp;" "&amp;DF3</f>
        <v>Nissan Motors Production</v>
      </c>
      <c r="DG1" s="119" t="str">
        <f>DF2&amp;" "&amp;DG3</f>
        <v>Nissan Motors Domestic sales</v>
      </c>
      <c r="DH1" s="119" t="str">
        <f>DF2&amp;" "&amp;DH3</f>
        <v>Nissan Motors Exports sales</v>
      </c>
      <c r="DI1" s="119" t="str">
        <f>DF2&amp;" "&amp;DI3</f>
        <v>Nissan Motors Total sales</v>
      </c>
      <c r="DJ1" s="119" t="str">
        <f>DJ2&amp;" "&amp;DJ3</f>
        <v>Others Production</v>
      </c>
      <c r="DK1" s="119" t="str">
        <f>DJ2&amp;" "&amp;DK3</f>
        <v>Others Domestic sales</v>
      </c>
      <c r="DL1" s="119" t="str">
        <f>DJ2&amp;" "&amp;DL3</f>
        <v>Others Exports sales</v>
      </c>
      <c r="DM1" s="119" t="str">
        <f>DJ2&amp;" "&amp;DM3</f>
        <v>Others Total sales</v>
      </c>
      <c r="DN1" s="119" t="str">
        <f>DN2&amp;" "&amp;DN3</f>
        <v>PAL Peugeot Production</v>
      </c>
      <c r="DO1" s="119" t="str">
        <f>DN2&amp;" "&amp;DO3</f>
        <v>PAL Peugeot Domestic sales</v>
      </c>
      <c r="DP1" s="119" t="str">
        <f>DN2&amp;" "&amp;DP3</f>
        <v>PAL Peugeot Exports sales</v>
      </c>
      <c r="DQ1" s="119" t="str">
        <f>DN2&amp;" "&amp;DQ3</f>
        <v>PAL Peugeot Total sales</v>
      </c>
      <c r="DR1" s="119" t="str">
        <f>DR2&amp;" "&amp;DR3</f>
        <v>Piaggio Vehicles Production</v>
      </c>
      <c r="DS1" s="119" t="str">
        <f>DR2&amp;" "&amp;DS3</f>
        <v>Piaggio Vehicles Domestic sales</v>
      </c>
      <c r="DT1" s="119" t="str">
        <f>DR2&amp;" "&amp;DT3</f>
        <v>Piaggio Vehicles Exports sales</v>
      </c>
      <c r="DU1" s="119" t="str">
        <f>DR2&amp;" "&amp;DU3</f>
        <v>Piaggio Vehicles Total sales</v>
      </c>
      <c r="DV1" s="119" t="str">
        <f>DV2&amp;" "&amp;DV3</f>
        <v>Premier  Production</v>
      </c>
      <c r="DW1" s="119" t="str">
        <f>DV2&amp;" "&amp;DW3</f>
        <v>Premier  Domestic sales</v>
      </c>
      <c r="DX1" s="119" t="str">
        <f>DV2&amp;" "&amp;DX3</f>
        <v>Premier  Exports sales</v>
      </c>
      <c r="DY1" s="119" t="str">
        <f>DV2&amp;" "&amp;DY3</f>
        <v>Premier  Total sales</v>
      </c>
      <c r="DZ1" s="119" t="str">
        <f>DZ2&amp;" "&amp;DZ3</f>
        <v>Punjab Tractors Production</v>
      </c>
      <c r="EA1" s="119" t="str">
        <f>DZ2&amp;" "&amp;EA3</f>
        <v>Punjab Tractors Domestic sales</v>
      </c>
      <c r="EB1" s="119" t="str">
        <f>DZ2&amp;" "&amp;EB3</f>
        <v>Punjab Tractors Exports sales</v>
      </c>
      <c r="EC1" s="119" t="str">
        <f>DZ2&amp;" "&amp;EC3</f>
        <v>Punjab Tractors Total sales</v>
      </c>
      <c r="ED1" s="119" t="str">
        <f>ED2&amp;" "&amp;ED3</f>
        <v>Renault Motors Production</v>
      </c>
      <c r="EE1" s="119" t="str">
        <f>ED2&amp;" "&amp;EE3</f>
        <v>Renault Motors Domestic sales</v>
      </c>
      <c r="EF1" s="119" t="str">
        <f>ED2&amp;" "&amp;EF3</f>
        <v>Renault Motors Exports sales</v>
      </c>
      <c r="EG1" s="119" t="str">
        <f>ED2&amp;" "&amp;EG3</f>
        <v>Renault Motors Total sales</v>
      </c>
      <c r="EH1" s="119" t="str">
        <f>EH2&amp;" "&amp;EH3</f>
        <v>Royal Enfield Production</v>
      </c>
      <c r="EI1" s="119" t="str">
        <f>EH2&amp;" "&amp;EI3</f>
        <v>Royal Enfield Domestic sales</v>
      </c>
      <c r="EJ1" s="119" t="str">
        <f>EH2&amp;" "&amp;EJ3</f>
        <v>Royal Enfield Exports sales</v>
      </c>
      <c r="EK1" s="119" t="str">
        <f>EH2&amp;" "&amp;EK3</f>
        <v>Royal Enfield Total sales</v>
      </c>
      <c r="EL1" s="119" t="str">
        <f>EL2&amp;" "&amp;EL3</f>
        <v>Scooters India Production</v>
      </c>
      <c r="EM1" s="119" t="str">
        <f>EL2&amp;" "&amp;EM3</f>
        <v>Scooters India Domestic sales</v>
      </c>
      <c r="EN1" s="119" t="str">
        <f>EL2&amp;" "&amp;EN3</f>
        <v>Scooters India Exports sales</v>
      </c>
      <c r="EO1" s="120" t="str">
        <f>EL2&amp;" "&amp;EO3</f>
        <v>Scooters India Total sales</v>
      </c>
      <c r="EP1" s="119" t="str">
        <f>EP2&amp;" "&amp;EP3</f>
        <v>Skoda Auto India Production</v>
      </c>
      <c r="EQ1" s="119" t="str">
        <f>EP2&amp;" "&amp;EQ3</f>
        <v>Skoda Auto India Domestic sales</v>
      </c>
      <c r="ER1" s="119" t="str">
        <f>EP2&amp;" "&amp;ER3</f>
        <v>Skoda Auto India Exports sales</v>
      </c>
      <c r="ES1" s="119" t="str">
        <f>EP2&amp;" "&amp;ES3</f>
        <v>Skoda Auto India Total sales</v>
      </c>
      <c r="ET1" s="119" t="str">
        <f>ET2&amp;" "&amp;ET3</f>
        <v>Suzuki Motorcycles Production</v>
      </c>
      <c r="EU1" s="119" t="str">
        <f>ET2&amp;" "&amp;EU3</f>
        <v>Suzuki Motorcycles Domestic sales</v>
      </c>
      <c r="EV1" s="119" t="str">
        <f>ET2&amp;" "&amp;EV3</f>
        <v>Suzuki Motorcycles Exports sales</v>
      </c>
      <c r="EW1" s="120" t="str">
        <f>ET2&amp;" "&amp;EW3</f>
        <v>Suzuki Motorcycles Total sales</v>
      </c>
      <c r="EX1" s="119" t="str">
        <f>EX2&amp;" "&amp;EX3</f>
        <v>Swaraj Mazda Production</v>
      </c>
      <c r="EY1" s="119" t="str">
        <f>EX2&amp;" "&amp;EY3</f>
        <v>Swaraj Mazda Domestic sales</v>
      </c>
      <c r="EZ1" s="119" t="str">
        <f>EX2&amp;" "&amp;EZ3</f>
        <v>Swaraj Mazda Exports sales</v>
      </c>
      <c r="FA1" s="119" t="str">
        <f>EX2&amp;" "&amp;FA3</f>
        <v>Swaraj Mazda Total sales</v>
      </c>
      <c r="FB1" s="119" t="str">
        <f>FB2&amp;" "&amp;FB3</f>
        <v>TAFE Production</v>
      </c>
      <c r="FC1" s="119" t="str">
        <f>FB2&amp;" "&amp;FC3</f>
        <v>TAFE Domestic sales</v>
      </c>
      <c r="FD1" s="119" t="str">
        <f>FB2&amp;" "&amp;FD3</f>
        <v>TAFE Exports sales</v>
      </c>
      <c r="FE1" s="119" t="str">
        <f>FB2&amp;" "&amp;FE3</f>
        <v>TAFE Total sales</v>
      </c>
      <c r="FF1" s="119" t="str">
        <f>FF2&amp;" "&amp;FF3</f>
        <v>Tata Motors Production</v>
      </c>
      <c r="FG1" s="119" t="str">
        <f>FF2&amp;" "&amp;FG3</f>
        <v>Tata Motors Domestic sales</v>
      </c>
      <c r="FH1" s="119" t="str">
        <f>FF2&amp;" "&amp;FH3</f>
        <v>Tata Motors Exports sales</v>
      </c>
      <c r="FI1" s="119" t="str">
        <f>FF2&amp;" "&amp;FI3</f>
        <v>Tata Motors Total sales</v>
      </c>
      <c r="FJ1" s="119" t="str">
        <f>FJ2&amp;" "&amp;FJ3</f>
        <v>Tatra Udyog Production</v>
      </c>
      <c r="FK1" s="119" t="str">
        <f>FJ2&amp;" "&amp;FK3</f>
        <v>Tatra Udyog Domestic sales</v>
      </c>
      <c r="FL1" s="119" t="str">
        <f>FJ2&amp;" "&amp;FL3</f>
        <v>Tatra Udyog Exports sales</v>
      </c>
      <c r="FM1" s="119" t="str">
        <f>FJ2&amp;" "&amp;FM3</f>
        <v>Tatra Udyog Total sales</v>
      </c>
      <c r="FN1" s="119" t="str">
        <f>FN2&amp;" "&amp;FN3</f>
        <v>Toyota Kirloskar Motor Production</v>
      </c>
      <c r="FO1" s="119" t="str">
        <f>FN2&amp;" "&amp;FO3</f>
        <v>Toyota Kirloskar Motor Domestic sales</v>
      </c>
      <c r="FP1" s="119" t="str">
        <f>FN2&amp;" "&amp;FP3</f>
        <v>Toyota Kirloskar Motor Exports sales</v>
      </c>
      <c r="FQ1" s="119" t="str">
        <f>FN2&amp;" "&amp;FQ3</f>
        <v>Toyota Kirloskar Motor Total sales</v>
      </c>
      <c r="FR1" s="119" t="str">
        <f>FR2&amp;" "&amp;FR3</f>
        <v>TVS Motor Production</v>
      </c>
      <c r="FS1" s="119" t="str">
        <f>FR2&amp;" "&amp;FS3</f>
        <v>TVS Motor Domestic sales</v>
      </c>
      <c r="FT1" s="119" t="str">
        <f>FR2&amp;" "&amp;FT3</f>
        <v>TVS Motor Exports sales</v>
      </c>
      <c r="FU1" s="119" t="str">
        <f>FR2&amp;" "&amp;FU3</f>
        <v>TVS Motor Total sales</v>
      </c>
      <c r="FV1" s="119" t="str">
        <f>FV2&amp;" "&amp;FV3</f>
        <v>Volvo India Production</v>
      </c>
      <c r="FW1" s="119" t="str">
        <f>FV2&amp;" "&amp;FW3</f>
        <v>Volvo India Domestic sales</v>
      </c>
      <c r="FX1" s="119" t="str">
        <f>FV2&amp;" "&amp;FX3</f>
        <v>Volvo India Exports sales</v>
      </c>
      <c r="FY1" s="119" t="str">
        <f>FV2&amp;" "&amp;FY3</f>
        <v>Volvo India Total sales</v>
      </c>
      <c r="FZ1" s="119" t="str">
        <f>FZ2&amp;" "&amp;FZ3</f>
        <v>Yamaha Production</v>
      </c>
      <c r="GA1" s="119" t="str">
        <f>FZ2&amp;" "&amp;GA3</f>
        <v>Yamaha Domestic sales</v>
      </c>
      <c r="GB1" s="119" t="str">
        <f>FZ2&amp;" "&amp;GB3</f>
        <v>Yamaha Exports sales</v>
      </c>
      <c r="GC1" s="119" t="str">
        <f>FZ2&amp;" "&amp;GC3</f>
        <v>Yamaha Total sales</v>
      </c>
      <c r="GD1" s="119" t="str">
        <f>GD2&amp;" "&amp;GD3</f>
        <v>Industry Production</v>
      </c>
      <c r="GE1" s="119" t="str">
        <f>GD2&amp;" "&amp;GE3</f>
        <v>Industry Domestic sales</v>
      </c>
      <c r="GF1" s="119" t="str">
        <f>GD2&amp;" "&amp;GF3</f>
        <v>Industry Exports sales</v>
      </c>
      <c r="GG1" s="119" t="str">
        <f>GD2&amp;" "&amp;GG3</f>
        <v>Industry Total sales</v>
      </c>
      <c r="GI1" s="123" t="s">
        <v>89</v>
      </c>
      <c r="GJ1" s="123"/>
      <c r="GK1" s="123"/>
      <c r="GL1" s="123"/>
      <c r="GM1" s="123"/>
      <c r="GN1" s="123"/>
      <c r="GO1" s="123"/>
      <c r="GP1" s="124"/>
      <c r="GQ1" s="123" t="s">
        <v>90</v>
      </c>
      <c r="GR1" s="123"/>
      <c r="GS1" s="123"/>
      <c r="GT1" s="123"/>
      <c r="GU1" s="123"/>
      <c r="GV1" s="123"/>
      <c r="GW1" s="123"/>
      <c r="GX1" s="123"/>
      <c r="GZ1" s="123" t="s">
        <v>91</v>
      </c>
      <c r="HA1" s="123"/>
      <c r="HB1" s="123"/>
      <c r="HC1" s="123"/>
      <c r="HD1" s="123"/>
      <c r="HE1" s="123"/>
      <c r="HF1" s="123"/>
      <c r="HG1" s="123"/>
    </row>
    <row r="2" spans="1:221" ht="11.25" customHeight="1">
      <c r="B2" s="174" t="s">
        <v>44</v>
      </c>
      <c r="C2" s="175"/>
      <c r="D2" s="175"/>
      <c r="E2" s="175"/>
      <c r="F2" s="174" t="s">
        <v>45</v>
      </c>
      <c r="G2" s="175"/>
      <c r="H2" s="175"/>
      <c r="I2" s="176"/>
      <c r="J2" s="174" t="s">
        <v>31</v>
      </c>
      <c r="K2" s="175"/>
      <c r="L2" s="175"/>
      <c r="M2" s="176"/>
      <c r="N2" s="174" t="s">
        <v>46</v>
      </c>
      <c r="O2" s="175"/>
      <c r="P2" s="175"/>
      <c r="Q2" s="176"/>
      <c r="R2" s="174" t="s">
        <v>48</v>
      </c>
      <c r="S2" s="175"/>
      <c r="T2" s="175"/>
      <c r="U2" s="176"/>
      <c r="V2" s="177" t="s">
        <v>49</v>
      </c>
      <c r="W2" s="178"/>
      <c r="X2" s="178"/>
      <c r="Y2" s="178"/>
      <c r="Z2" s="174" t="s">
        <v>50</v>
      </c>
      <c r="AA2" s="175"/>
      <c r="AB2" s="175"/>
      <c r="AC2" s="175"/>
      <c r="AD2" s="174" t="s">
        <v>51</v>
      </c>
      <c r="AE2" s="175"/>
      <c r="AF2" s="175"/>
      <c r="AG2" s="175"/>
      <c r="AH2" s="174" t="s">
        <v>52</v>
      </c>
      <c r="AI2" s="175"/>
      <c r="AJ2" s="175"/>
      <c r="AK2" s="175"/>
      <c r="AL2" s="174" t="s">
        <v>53</v>
      </c>
      <c r="AM2" s="175"/>
      <c r="AN2" s="175"/>
      <c r="AO2" s="175"/>
      <c r="AP2" s="174" t="s">
        <v>54</v>
      </c>
      <c r="AQ2" s="175"/>
      <c r="AR2" s="175"/>
      <c r="AS2" s="175"/>
      <c r="AT2" s="174" t="s">
        <v>55</v>
      </c>
      <c r="AU2" s="175"/>
      <c r="AV2" s="175"/>
      <c r="AW2" s="175"/>
      <c r="AX2" s="174" t="s">
        <v>56</v>
      </c>
      <c r="AY2" s="175"/>
      <c r="AZ2" s="175"/>
      <c r="BA2" s="175"/>
      <c r="BB2" s="174" t="s">
        <v>57</v>
      </c>
      <c r="BC2" s="175"/>
      <c r="BD2" s="175"/>
      <c r="BE2" s="175"/>
      <c r="BF2" s="174" t="s">
        <v>36</v>
      </c>
      <c r="BG2" s="175"/>
      <c r="BH2" s="175"/>
      <c r="BI2" s="175"/>
      <c r="BJ2" s="174" t="s">
        <v>58</v>
      </c>
      <c r="BK2" s="175"/>
      <c r="BL2" s="175"/>
      <c r="BM2" s="175"/>
      <c r="BN2" s="174" t="s">
        <v>59</v>
      </c>
      <c r="BO2" s="175"/>
      <c r="BP2" s="175"/>
      <c r="BQ2" s="175"/>
      <c r="BR2" s="174" t="s">
        <v>60</v>
      </c>
      <c r="BS2" s="175"/>
      <c r="BT2" s="175"/>
      <c r="BU2" s="175"/>
      <c r="BV2" s="174" t="s">
        <v>61</v>
      </c>
      <c r="BW2" s="175"/>
      <c r="BX2" s="175"/>
      <c r="BY2" s="175"/>
      <c r="BZ2" s="174" t="s">
        <v>62</v>
      </c>
      <c r="CA2" s="175"/>
      <c r="CB2" s="175"/>
      <c r="CC2" s="175"/>
      <c r="CD2" s="174" t="s">
        <v>105</v>
      </c>
      <c r="CE2" s="175"/>
      <c r="CF2" s="175"/>
      <c r="CG2" s="175"/>
      <c r="CH2" s="174" t="s">
        <v>64</v>
      </c>
      <c r="CI2" s="175"/>
      <c r="CJ2" s="175"/>
      <c r="CK2" s="176"/>
      <c r="CL2" s="174" t="s">
        <v>65</v>
      </c>
      <c r="CM2" s="175"/>
      <c r="CN2" s="175"/>
      <c r="CO2" s="176"/>
      <c r="CP2" s="174" t="s">
        <v>106</v>
      </c>
      <c r="CQ2" s="175"/>
      <c r="CR2" s="175"/>
      <c r="CS2" s="176"/>
      <c r="CT2" s="174" t="s">
        <v>67</v>
      </c>
      <c r="CU2" s="175"/>
      <c r="CV2" s="175"/>
      <c r="CW2" s="176"/>
      <c r="CX2" s="174" t="s">
        <v>68</v>
      </c>
      <c r="CY2" s="175"/>
      <c r="CZ2" s="175"/>
      <c r="DA2" s="176"/>
      <c r="DB2" s="174" t="s">
        <v>69</v>
      </c>
      <c r="DC2" s="175"/>
      <c r="DD2" s="175"/>
      <c r="DE2" s="176"/>
      <c r="DF2" s="174" t="s">
        <v>32</v>
      </c>
      <c r="DG2" s="175"/>
      <c r="DH2" s="175"/>
      <c r="DI2" s="176"/>
      <c r="DJ2" s="174" t="s">
        <v>25</v>
      </c>
      <c r="DK2" s="175"/>
      <c r="DL2" s="175"/>
      <c r="DM2" s="176"/>
      <c r="DN2" s="174" t="s">
        <v>70</v>
      </c>
      <c r="DO2" s="175"/>
      <c r="DP2" s="175"/>
      <c r="DQ2" s="176"/>
      <c r="DR2" s="174" t="s">
        <v>71</v>
      </c>
      <c r="DS2" s="175"/>
      <c r="DT2" s="175"/>
      <c r="DU2" s="176"/>
      <c r="DV2" s="174" t="s">
        <v>72</v>
      </c>
      <c r="DW2" s="175"/>
      <c r="DX2" s="175"/>
      <c r="DY2" s="176"/>
      <c r="DZ2" s="174" t="s">
        <v>73</v>
      </c>
      <c r="EA2" s="175"/>
      <c r="EB2" s="175"/>
      <c r="EC2" s="176"/>
      <c r="ED2" s="174" t="s">
        <v>33</v>
      </c>
      <c r="EE2" s="175"/>
      <c r="EF2" s="175"/>
      <c r="EG2" s="176"/>
      <c r="EH2" s="174" t="s">
        <v>74</v>
      </c>
      <c r="EI2" s="175"/>
      <c r="EJ2" s="175"/>
      <c r="EK2" s="176"/>
      <c r="EL2" s="174" t="s">
        <v>75</v>
      </c>
      <c r="EM2" s="175"/>
      <c r="EN2" s="175"/>
      <c r="EO2" s="176"/>
      <c r="EP2" s="174" t="s">
        <v>76</v>
      </c>
      <c r="EQ2" s="175"/>
      <c r="ER2" s="175"/>
      <c r="ES2" s="176"/>
      <c r="ET2" s="174" t="s">
        <v>77</v>
      </c>
      <c r="EU2" s="175"/>
      <c r="EV2" s="175"/>
      <c r="EW2" s="176"/>
      <c r="EX2" s="174" t="s">
        <v>78</v>
      </c>
      <c r="EY2" s="175"/>
      <c r="EZ2" s="175"/>
      <c r="FA2" s="176"/>
      <c r="FB2" s="174" t="s">
        <v>79</v>
      </c>
      <c r="FC2" s="175"/>
      <c r="FD2" s="175"/>
      <c r="FE2" s="176"/>
      <c r="FF2" s="174" t="s">
        <v>80</v>
      </c>
      <c r="FG2" s="175"/>
      <c r="FH2" s="175"/>
      <c r="FI2" s="176"/>
      <c r="FJ2" s="174" t="s">
        <v>81</v>
      </c>
      <c r="FK2" s="175"/>
      <c r="FL2" s="175"/>
      <c r="FM2" s="176"/>
      <c r="FN2" s="174" t="s">
        <v>82</v>
      </c>
      <c r="FO2" s="175"/>
      <c r="FP2" s="175"/>
      <c r="FQ2" s="176"/>
      <c r="FR2" s="174" t="s">
        <v>83</v>
      </c>
      <c r="FS2" s="175"/>
      <c r="FT2" s="175"/>
      <c r="FU2" s="176"/>
      <c r="FV2" s="174" t="s">
        <v>84</v>
      </c>
      <c r="FW2" s="175"/>
      <c r="FX2" s="175"/>
      <c r="FY2" s="176"/>
      <c r="FZ2" s="174" t="s">
        <v>38</v>
      </c>
      <c r="GA2" s="175"/>
      <c r="GB2" s="175"/>
      <c r="GC2" s="176"/>
      <c r="GD2" s="177" t="s">
        <v>1</v>
      </c>
      <c r="GE2" s="178"/>
      <c r="GF2" s="178"/>
      <c r="GG2" s="178"/>
      <c r="GI2" s="126"/>
      <c r="GJ2" s="126"/>
      <c r="GK2" s="126"/>
      <c r="GL2" s="126"/>
      <c r="GM2" s="126"/>
      <c r="GN2" s="126"/>
      <c r="GO2" s="126"/>
      <c r="GP2" s="126"/>
      <c r="GQ2" s="126"/>
      <c r="GR2" s="126"/>
      <c r="GS2" s="126"/>
      <c r="GT2" s="126"/>
      <c r="GU2" s="126"/>
      <c r="GV2" s="126"/>
      <c r="GW2" s="126"/>
      <c r="GX2" s="126"/>
      <c r="GY2" s="126"/>
      <c r="GZ2" s="126"/>
      <c r="HA2" s="126"/>
      <c r="HB2" s="126"/>
      <c r="HC2" s="126"/>
      <c r="HD2" s="126"/>
      <c r="HE2" s="126"/>
      <c r="HF2" s="126"/>
      <c r="HG2" s="126"/>
    </row>
    <row r="3" spans="1:221" s="183" customFormat="1" ht="11.25" customHeight="1">
      <c r="A3" s="179" t="s">
        <v>4</v>
      </c>
      <c r="B3" s="180" t="s">
        <v>5</v>
      </c>
      <c r="C3" s="181" t="s">
        <v>6</v>
      </c>
      <c r="D3" s="181" t="s">
        <v>7</v>
      </c>
      <c r="E3" s="181" t="s">
        <v>8</v>
      </c>
      <c r="F3" s="180" t="str">
        <f t="shared" ref="F3:M3" si="0">B3</f>
        <v>Production</v>
      </c>
      <c r="G3" s="181" t="str">
        <f t="shared" si="0"/>
        <v>Domestic sales</v>
      </c>
      <c r="H3" s="181" t="str">
        <f t="shared" si="0"/>
        <v>Exports sales</v>
      </c>
      <c r="I3" s="181" t="str">
        <f t="shared" si="0"/>
        <v>Total sales</v>
      </c>
      <c r="J3" s="180" t="str">
        <f t="shared" si="0"/>
        <v>Production</v>
      </c>
      <c r="K3" s="181" t="str">
        <f t="shared" si="0"/>
        <v>Domestic sales</v>
      </c>
      <c r="L3" s="181" t="str">
        <f t="shared" si="0"/>
        <v>Exports sales</v>
      </c>
      <c r="M3" s="181" t="str">
        <f t="shared" si="0"/>
        <v>Total sales</v>
      </c>
      <c r="N3" s="180" t="str">
        <f>F3</f>
        <v>Production</v>
      </c>
      <c r="O3" s="181" t="str">
        <f>G3</f>
        <v>Domestic sales</v>
      </c>
      <c r="P3" s="181" t="str">
        <f>H3</f>
        <v>Exports sales</v>
      </c>
      <c r="Q3" s="182" t="str">
        <f>I3</f>
        <v>Total sales</v>
      </c>
      <c r="R3" s="180" t="str">
        <f>N3</f>
        <v>Production</v>
      </c>
      <c r="S3" s="181" t="str">
        <f>O3</f>
        <v>Domestic sales</v>
      </c>
      <c r="T3" s="181" t="str">
        <f>P3</f>
        <v>Exports sales</v>
      </c>
      <c r="U3" s="182" t="str">
        <f>Q3</f>
        <v>Total sales</v>
      </c>
      <c r="V3" s="180" t="str">
        <f>AL3</f>
        <v>Production</v>
      </c>
      <c r="W3" s="181" t="str">
        <f>AM3</f>
        <v>Domestic sales</v>
      </c>
      <c r="X3" s="181" t="str">
        <f>AN3</f>
        <v>Exports sales</v>
      </c>
      <c r="Y3" s="181" t="str">
        <f>AO3</f>
        <v>Total sales</v>
      </c>
      <c r="Z3" s="180" t="str">
        <f t="shared" ref="Z3:AK3" si="1">V3</f>
        <v>Production</v>
      </c>
      <c r="AA3" s="181" t="str">
        <f t="shared" si="1"/>
        <v>Domestic sales</v>
      </c>
      <c r="AB3" s="181" t="str">
        <f t="shared" si="1"/>
        <v>Exports sales</v>
      </c>
      <c r="AC3" s="181" t="str">
        <f t="shared" si="1"/>
        <v>Total sales</v>
      </c>
      <c r="AD3" s="180" t="str">
        <f t="shared" si="1"/>
        <v>Production</v>
      </c>
      <c r="AE3" s="181" t="str">
        <f t="shared" si="1"/>
        <v>Domestic sales</v>
      </c>
      <c r="AF3" s="181" t="str">
        <f t="shared" si="1"/>
        <v>Exports sales</v>
      </c>
      <c r="AG3" s="181" t="str">
        <f t="shared" si="1"/>
        <v>Total sales</v>
      </c>
      <c r="AH3" s="180" t="str">
        <f t="shared" si="1"/>
        <v>Production</v>
      </c>
      <c r="AI3" s="181" t="str">
        <f t="shared" si="1"/>
        <v>Domestic sales</v>
      </c>
      <c r="AJ3" s="181" t="str">
        <f t="shared" si="1"/>
        <v>Exports sales</v>
      </c>
      <c r="AK3" s="181" t="str">
        <f t="shared" si="1"/>
        <v>Total sales</v>
      </c>
      <c r="AL3" s="180" t="str">
        <f t="shared" ref="AL3:AS3" si="2">B3</f>
        <v>Production</v>
      </c>
      <c r="AM3" s="181" t="str">
        <f t="shared" si="2"/>
        <v>Domestic sales</v>
      </c>
      <c r="AN3" s="181" t="str">
        <f t="shared" si="2"/>
        <v>Exports sales</v>
      </c>
      <c r="AO3" s="182" t="str">
        <f t="shared" si="2"/>
        <v>Total sales</v>
      </c>
      <c r="AP3" s="180" t="str">
        <f t="shared" si="2"/>
        <v>Production</v>
      </c>
      <c r="AQ3" s="181" t="str">
        <f t="shared" si="2"/>
        <v>Domestic sales</v>
      </c>
      <c r="AR3" s="181" t="str">
        <f t="shared" si="2"/>
        <v>Exports sales</v>
      </c>
      <c r="AS3" s="182" t="str">
        <f t="shared" si="2"/>
        <v>Total sales</v>
      </c>
      <c r="AT3" s="180" t="str">
        <f t="shared" ref="AT3:BA3" si="3">N3</f>
        <v>Production</v>
      </c>
      <c r="AU3" s="181" t="str">
        <f t="shared" si="3"/>
        <v>Domestic sales</v>
      </c>
      <c r="AV3" s="181" t="str">
        <f t="shared" si="3"/>
        <v>Exports sales</v>
      </c>
      <c r="AW3" s="182" t="str">
        <f t="shared" si="3"/>
        <v>Total sales</v>
      </c>
      <c r="AX3" s="180" t="str">
        <f t="shared" si="3"/>
        <v>Production</v>
      </c>
      <c r="AY3" s="181" t="str">
        <f t="shared" si="3"/>
        <v>Domestic sales</v>
      </c>
      <c r="AZ3" s="181" t="str">
        <f t="shared" si="3"/>
        <v>Exports sales</v>
      </c>
      <c r="BA3" s="182" t="str">
        <f t="shared" si="3"/>
        <v>Total sales</v>
      </c>
      <c r="BB3" s="180" t="str">
        <f t="shared" ref="BB3:DI3" si="4">Z3</f>
        <v>Production</v>
      </c>
      <c r="BC3" s="181" t="str">
        <f t="shared" si="4"/>
        <v>Domestic sales</v>
      </c>
      <c r="BD3" s="181" t="str">
        <f t="shared" si="4"/>
        <v>Exports sales</v>
      </c>
      <c r="BE3" s="182" t="str">
        <f t="shared" si="4"/>
        <v>Total sales</v>
      </c>
      <c r="BF3" s="180" t="str">
        <f t="shared" si="4"/>
        <v>Production</v>
      </c>
      <c r="BG3" s="181" t="str">
        <f t="shared" si="4"/>
        <v>Domestic sales</v>
      </c>
      <c r="BH3" s="181" t="str">
        <f t="shared" si="4"/>
        <v>Exports sales</v>
      </c>
      <c r="BI3" s="182" t="str">
        <f t="shared" si="4"/>
        <v>Total sales</v>
      </c>
      <c r="BJ3" s="180" t="str">
        <f t="shared" si="4"/>
        <v>Production</v>
      </c>
      <c r="BK3" s="181" t="str">
        <f t="shared" si="4"/>
        <v>Domestic sales</v>
      </c>
      <c r="BL3" s="181" t="str">
        <f t="shared" si="4"/>
        <v>Exports sales</v>
      </c>
      <c r="BM3" s="182" t="str">
        <f t="shared" si="4"/>
        <v>Total sales</v>
      </c>
      <c r="BN3" s="180" t="str">
        <f t="shared" si="4"/>
        <v>Production</v>
      </c>
      <c r="BO3" s="181" t="str">
        <f t="shared" si="4"/>
        <v>Domestic sales</v>
      </c>
      <c r="BP3" s="181" t="str">
        <f t="shared" si="4"/>
        <v>Exports sales</v>
      </c>
      <c r="BQ3" s="182" t="str">
        <f t="shared" si="4"/>
        <v>Total sales</v>
      </c>
      <c r="BR3" s="180" t="str">
        <f t="shared" si="4"/>
        <v>Production</v>
      </c>
      <c r="BS3" s="181" t="str">
        <f t="shared" si="4"/>
        <v>Domestic sales</v>
      </c>
      <c r="BT3" s="181" t="str">
        <f t="shared" si="4"/>
        <v>Exports sales</v>
      </c>
      <c r="BU3" s="182" t="str">
        <f t="shared" si="4"/>
        <v>Total sales</v>
      </c>
      <c r="BV3" s="180" t="str">
        <f t="shared" si="4"/>
        <v>Production</v>
      </c>
      <c r="BW3" s="181" t="str">
        <f t="shared" si="4"/>
        <v>Domestic sales</v>
      </c>
      <c r="BX3" s="181" t="str">
        <f t="shared" si="4"/>
        <v>Exports sales</v>
      </c>
      <c r="BY3" s="182" t="str">
        <f t="shared" si="4"/>
        <v>Total sales</v>
      </c>
      <c r="BZ3" s="180" t="str">
        <f t="shared" si="4"/>
        <v>Production</v>
      </c>
      <c r="CA3" s="181" t="str">
        <f t="shared" si="4"/>
        <v>Domestic sales</v>
      </c>
      <c r="CB3" s="181" t="str">
        <f t="shared" si="4"/>
        <v>Exports sales</v>
      </c>
      <c r="CC3" s="182" t="str">
        <f t="shared" si="4"/>
        <v>Total sales</v>
      </c>
      <c r="CD3" s="180" t="str">
        <f t="shared" si="4"/>
        <v>Production</v>
      </c>
      <c r="CE3" s="181" t="str">
        <f t="shared" si="4"/>
        <v>Domestic sales</v>
      </c>
      <c r="CF3" s="181" t="str">
        <f t="shared" si="4"/>
        <v>Exports sales</v>
      </c>
      <c r="CG3" s="182" t="str">
        <f t="shared" si="4"/>
        <v>Total sales</v>
      </c>
      <c r="CH3" s="180" t="str">
        <f t="shared" si="4"/>
        <v>Production</v>
      </c>
      <c r="CI3" s="181" t="str">
        <f t="shared" si="4"/>
        <v>Domestic sales</v>
      </c>
      <c r="CJ3" s="181" t="str">
        <f t="shared" si="4"/>
        <v>Exports sales</v>
      </c>
      <c r="CK3" s="182" t="str">
        <f t="shared" si="4"/>
        <v>Total sales</v>
      </c>
      <c r="CL3" s="180" t="str">
        <f t="shared" si="4"/>
        <v>Production</v>
      </c>
      <c r="CM3" s="181" t="str">
        <f t="shared" si="4"/>
        <v>Domestic sales</v>
      </c>
      <c r="CN3" s="181" t="str">
        <f t="shared" si="4"/>
        <v>Exports sales</v>
      </c>
      <c r="CO3" s="182" t="str">
        <f t="shared" si="4"/>
        <v>Total sales</v>
      </c>
      <c r="CP3" s="180" t="str">
        <f t="shared" si="4"/>
        <v>Production</v>
      </c>
      <c r="CQ3" s="181" t="str">
        <f t="shared" si="4"/>
        <v>Domestic sales</v>
      </c>
      <c r="CR3" s="181" t="str">
        <f t="shared" si="4"/>
        <v>Exports sales</v>
      </c>
      <c r="CS3" s="182" t="str">
        <f t="shared" si="4"/>
        <v>Total sales</v>
      </c>
      <c r="CT3" s="180" t="str">
        <f t="shared" si="4"/>
        <v>Production</v>
      </c>
      <c r="CU3" s="181" t="str">
        <f t="shared" si="4"/>
        <v>Domestic sales</v>
      </c>
      <c r="CV3" s="181" t="str">
        <f t="shared" si="4"/>
        <v>Exports sales</v>
      </c>
      <c r="CW3" s="182" t="str">
        <f t="shared" si="4"/>
        <v>Total sales</v>
      </c>
      <c r="CX3" s="180" t="str">
        <f t="shared" si="4"/>
        <v>Production</v>
      </c>
      <c r="CY3" s="181" t="str">
        <f t="shared" si="4"/>
        <v>Domestic sales</v>
      </c>
      <c r="CZ3" s="181" t="str">
        <f t="shared" si="4"/>
        <v>Exports sales</v>
      </c>
      <c r="DA3" s="182" t="str">
        <f t="shared" si="4"/>
        <v>Total sales</v>
      </c>
      <c r="DB3" s="180" t="str">
        <f t="shared" si="4"/>
        <v>Production</v>
      </c>
      <c r="DC3" s="181" t="str">
        <f t="shared" si="4"/>
        <v>Domestic sales</v>
      </c>
      <c r="DD3" s="181" t="str">
        <f t="shared" si="4"/>
        <v>Exports sales</v>
      </c>
      <c r="DE3" s="182" t="str">
        <f t="shared" si="4"/>
        <v>Total sales</v>
      </c>
      <c r="DF3" s="180" t="str">
        <f t="shared" si="4"/>
        <v>Production</v>
      </c>
      <c r="DG3" s="181" t="str">
        <f t="shared" si="4"/>
        <v>Domestic sales</v>
      </c>
      <c r="DH3" s="181" t="str">
        <f t="shared" si="4"/>
        <v>Exports sales</v>
      </c>
      <c r="DI3" s="182" t="str">
        <f t="shared" si="4"/>
        <v>Total sales</v>
      </c>
      <c r="DJ3" s="180" t="str">
        <f t="shared" ref="DJ3:EG3" si="5">CD3</f>
        <v>Production</v>
      </c>
      <c r="DK3" s="181" t="str">
        <f t="shared" si="5"/>
        <v>Domestic sales</v>
      </c>
      <c r="DL3" s="181" t="str">
        <f t="shared" si="5"/>
        <v>Exports sales</v>
      </c>
      <c r="DM3" s="182" t="str">
        <f t="shared" si="5"/>
        <v>Total sales</v>
      </c>
      <c r="DN3" s="180" t="str">
        <f t="shared" si="5"/>
        <v>Production</v>
      </c>
      <c r="DO3" s="181" t="str">
        <f t="shared" si="5"/>
        <v>Domestic sales</v>
      </c>
      <c r="DP3" s="181" t="str">
        <f t="shared" si="5"/>
        <v>Exports sales</v>
      </c>
      <c r="DQ3" s="182" t="str">
        <f t="shared" si="5"/>
        <v>Total sales</v>
      </c>
      <c r="DR3" s="180" t="str">
        <f t="shared" si="5"/>
        <v>Production</v>
      </c>
      <c r="DS3" s="181" t="str">
        <f t="shared" si="5"/>
        <v>Domestic sales</v>
      </c>
      <c r="DT3" s="181" t="str">
        <f t="shared" si="5"/>
        <v>Exports sales</v>
      </c>
      <c r="DU3" s="182" t="str">
        <f t="shared" si="5"/>
        <v>Total sales</v>
      </c>
      <c r="DV3" s="180" t="str">
        <f t="shared" si="5"/>
        <v>Production</v>
      </c>
      <c r="DW3" s="181" t="str">
        <f t="shared" si="5"/>
        <v>Domestic sales</v>
      </c>
      <c r="DX3" s="181" t="str">
        <f t="shared" si="5"/>
        <v>Exports sales</v>
      </c>
      <c r="DY3" s="182" t="str">
        <f t="shared" si="5"/>
        <v>Total sales</v>
      </c>
      <c r="DZ3" s="180" t="str">
        <f t="shared" si="5"/>
        <v>Production</v>
      </c>
      <c r="EA3" s="181" t="str">
        <f t="shared" si="5"/>
        <v>Domestic sales</v>
      </c>
      <c r="EB3" s="181" t="str">
        <f t="shared" si="5"/>
        <v>Exports sales</v>
      </c>
      <c r="EC3" s="182" t="str">
        <f t="shared" si="5"/>
        <v>Total sales</v>
      </c>
      <c r="ED3" s="180" t="str">
        <f t="shared" si="5"/>
        <v>Production</v>
      </c>
      <c r="EE3" s="181" t="str">
        <f t="shared" si="5"/>
        <v>Domestic sales</v>
      </c>
      <c r="EF3" s="181" t="str">
        <f t="shared" si="5"/>
        <v>Exports sales</v>
      </c>
      <c r="EG3" s="182" t="str">
        <f t="shared" si="5"/>
        <v>Total sales</v>
      </c>
      <c r="EH3" s="180" t="str">
        <f>CX3</f>
        <v>Production</v>
      </c>
      <c r="EI3" s="181" t="str">
        <f>CY3</f>
        <v>Domestic sales</v>
      </c>
      <c r="EJ3" s="181" t="str">
        <f>CZ3</f>
        <v>Exports sales</v>
      </c>
      <c r="EK3" s="182" t="str">
        <f>DA3</f>
        <v>Total sales</v>
      </c>
      <c r="EL3" s="180" t="str">
        <f>CL3</f>
        <v>Production</v>
      </c>
      <c r="EM3" s="181" t="str">
        <f>CM3</f>
        <v>Domestic sales</v>
      </c>
      <c r="EN3" s="181" t="str">
        <f>CN3</f>
        <v>Exports sales</v>
      </c>
      <c r="EO3" s="182" t="str">
        <f>CO3</f>
        <v>Total sales</v>
      </c>
      <c r="EP3" s="180" t="str">
        <f>DJ3</f>
        <v>Production</v>
      </c>
      <c r="EQ3" s="181" t="str">
        <f>DK3</f>
        <v>Domestic sales</v>
      </c>
      <c r="ER3" s="181" t="str">
        <f>DL3</f>
        <v>Exports sales</v>
      </c>
      <c r="ES3" s="182" t="str">
        <f>DM3</f>
        <v>Total sales</v>
      </c>
      <c r="ET3" s="180" t="str">
        <f>EL3</f>
        <v>Production</v>
      </c>
      <c r="EU3" s="181" t="str">
        <f>EM3</f>
        <v>Domestic sales</v>
      </c>
      <c r="EV3" s="181" t="str">
        <f>EN3</f>
        <v>Exports sales</v>
      </c>
      <c r="EW3" s="182" t="str">
        <f>EO3</f>
        <v>Total sales</v>
      </c>
      <c r="EX3" s="180" t="str">
        <f t="shared" ref="EX3:FI3" si="6">DR3</f>
        <v>Production</v>
      </c>
      <c r="EY3" s="181" t="str">
        <f t="shared" si="6"/>
        <v>Domestic sales</v>
      </c>
      <c r="EZ3" s="181" t="str">
        <f t="shared" si="6"/>
        <v>Exports sales</v>
      </c>
      <c r="FA3" s="182" t="str">
        <f t="shared" si="6"/>
        <v>Total sales</v>
      </c>
      <c r="FB3" s="180" t="str">
        <f t="shared" si="6"/>
        <v>Production</v>
      </c>
      <c r="FC3" s="181" t="str">
        <f t="shared" si="6"/>
        <v>Domestic sales</v>
      </c>
      <c r="FD3" s="181" t="str">
        <f t="shared" si="6"/>
        <v>Exports sales</v>
      </c>
      <c r="FE3" s="182" t="str">
        <f t="shared" si="6"/>
        <v>Total sales</v>
      </c>
      <c r="FF3" s="180" t="str">
        <f t="shared" si="6"/>
        <v>Production</v>
      </c>
      <c r="FG3" s="181" t="str">
        <f t="shared" si="6"/>
        <v>Domestic sales</v>
      </c>
      <c r="FH3" s="181" t="str">
        <f t="shared" si="6"/>
        <v>Exports sales</v>
      </c>
      <c r="FI3" s="182" t="str">
        <f t="shared" si="6"/>
        <v>Total sales</v>
      </c>
      <c r="FJ3" s="180" t="str">
        <f t="shared" ref="FJ3:GC3" si="7">EH3</f>
        <v>Production</v>
      </c>
      <c r="FK3" s="181" t="str">
        <f t="shared" si="7"/>
        <v>Domestic sales</v>
      </c>
      <c r="FL3" s="181" t="str">
        <f t="shared" si="7"/>
        <v>Exports sales</v>
      </c>
      <c r="FM3" s="182" t="str">
        <f t="shared" si="7"/>
        <v>Total sales</v>
      </c>
      <c r="FN3" s="180" t="str">
        <f t="shared" si="7"/>
        <v>Production</v>
      </c>
      <c r="FO3" s="181" t="str">
        <f t="shared" si="7"/>
        <v>Domestic sales</v>
      </c>
      <c r="FP3" s="181" t="str">
        <f t="shared" si="7"/>
        <v>Exports sales</v>
      </c>
      <c r="FQ3" s="182" t="str">
        <f t="shared" si="7"/>
        <v>Total sales</v>
      </c>
      <c r="FR3" s="180" t="str">
        <f t="shared" si="7"/>
        <v>Production</v>
      </c>
      <c r="FS3" s="181" t="str">
        <f t="shared" si="7"/>
        <v>Domestic sales</v>
      </c>
      <c r="FT3" s="181" t="str">
        <f t="shared" si="7"/>
        <v>Exports sales</v>
      </c>
      <c r="FU3" s="182" t="str">
        <f t="shared" si="7"/>
        <v>Total sales</v>
      </c>
      <c r="FV3" s="180" t="str">
        <f t="shared" si="7"/>
        <v>Production</v>
      </c>
      <c r="FW3" s="181" t="str">
        <f t="shared" si="7"/>
        <v>Domestic sales</v>
      </c>
      <c r="FX3" s="181" t="str">
        <f t="shared" si="7"/>
        <v>Exports sales</v>
      </c>
      <c r="FY3" s="182" t="str">
        <f t="shared" si="7"/>
        <v>Total sales</v>
      </c>
      <c r="FZ3" s="180" t="str">
        <f t="shared" si="7"/>
        <v>Production</v>
      </c>
      <c r="GA3" s="181" t="str">
        <f t="shared" si="7"/>
        <v>Domestic sales</v>
      </c>
      <c r="GB3" s="181" t="str">
        <f t="shared" si="7"/>
        <v>Exports sales</v>
      </c>
      <c r="GC3" s="182" t="str">
        <f t="shared" si="7"/>
        <v>Total sales</v>
      </c>
      <c r="GD3" s="180" t="str">
        <f>ET3</f>
        <v>Production</v>
      </c>
      <c r="GE3" s="181" t="str">
        <f>EU3</f>
        <v>Domestic sales</v>
      </c>
      <c r="GF3" s="181" t="str">
        <f>EV3</f>
        <v>Exports sales</v>
      </c>
      <c r="GG3" s="181" t="str">
        <f>EW3</f>
        <v>Total sales</v>
      </c>
      <c r="GI3" s="184" t="s">
        <v>92</v>
      </c>
      <c r="GJ3" s="184" t="s">
        <v>93</v>
      </c>
      <c r="GK3" s="184" t="s">
        <v>21</v>
      </c>
      <c r="GL3" s="184" t="s">
        <v>94</v>
      </c>
      <c r="GM3" s="184" t="s">
        <v>95</v>
      </c>
      <c r="GN3" s="184" t="s">
        <v>96</v>
      </c>
      <c r="GO3" s="184" t="s">
        <v>25</v>
      </c>
      <c r="GP3" s="124"/>
      <c r="GQ3" s="184" t="s">
        <v>88</v>
      </c>
      <c r="GR3" s="184" t="s">
        <v>92</v>
      </c>
      <c r="GS3" s="184" t="s">
        <v>93</v>
      </c>
      <c r="GT3" s="184" t="s">
        <v>21</v>
      </c>
      <c r="GU3" s="184" t="s">
        <v>94</v>
      </c>
      <c r="GV3" s="184" t="s">
        <v>95</v>
      </c>
      <c r="GW3" s="184" t="s">
        <v>96</v>
      </c>
      <c r="GX3" s="123" t="s">
        <v>25</v>
      </c>
      <c r="GY3" s="126"/>
      <c r="GZ3" s="184" t="s">
        <v>88</v>
      </c>
      <c r="HA3" s="184" t="s">
        <v>92</v>
      </c>
      <c r="HB3" s="184" t="s">
        <v>93</v>
      </c>
      <c r="HC3" s="184" t="s">
        <v>21</v>
      </c>
      <c r="HD3" s="184" t="s">
        <v>94</v>
      </c>
      <c r="HE3" s="184" t="s">
        <v>95</v>
      </c>
      <c r="HF3" s="184" t="s">
        <v>96</v>
      </c>
      <c r="HG3" s="123" t="s">
        <v>25</v>
      </c>
      <c r="HH3" s="185" t="s">
        <v>42</v>
      </c>
      <c r="HI3" s="185" t="s">
        <v>96</v>
      </c>
      <c r="HJ3" s="185" t="s">
        <v>97</v>
      </c>
      <c r="HK3" s="185" t="s">
        <v>95</v>
      </c>
      <c r="HL3" s="185" t="s">
        <v>92</v>
      </c>
      <c r="HM3" s="147" t="s">
        <v>98</v>
      </c>
    </row>
    <row r="4" spans="1:221" ht="11.25" hidden="1" customHeight="1">
      <c r="A4" s="141">
        <v>33695</v>
      </c>
      <c r="B4" s="142">
        <v>0</v>
      </c>
      <c r="C4" s="143">
        <v>0</v>
      </c>
      <c r="D4" s="143">
        <v>0</v>
      </c>
      <c r="E4" s="144">
        <f>C4+D4</f>
        <v>0</v>
      </c>
      <c r="F4" s="142">
        <v>0</v>
      </c>
      <c r="G4" s="143">
        <v>0</v>
      </c>
      <c r="H4" s="143">
        <v>0</v>
      </c>
      <c r="I4" s="144">
        <f>G4+H4</f>
        <v>0</v>
      </c>
      <c r="J4" s="143"/>
      <c r="K4" s="143"/>
      <c r="L4" s="143"/>
      <c r="M4" s="143"/>
      <c r="N4" s="142">
        <v>0</v>
      </c>
      <c r="O4" s="143">
        <v>0</v>
      </c>
      <c r="P4" s="143">
        <v>0</v>
      </c>
      <c r="Q4" s="144">
        <f>O4+P4</f>
        <v>0</v>
      </c>
      <c r="R4" s="142">
        <v>0</v>
      </c>
      <c r="S4" s="143">
        <v>0</v>
      </c>
      <c r="T4" s="143">
        <v>0</v>
      </c>
      <c r="U4" s="144">
        <f>S4+T4</f>
        <v>0</v>
      </c>
      <c r="V4" s="142">
        <v>0</v>
      </c>
      <c r="W4" s="143">
        <v>0</v>
      </c>
      <c r="X4" s="143">
        <v>0</v>
      </c>
      <c r="Y4" s="144">
        <f>W4+X4</f>
        <v>0</v>
      </c>
      <c r="Z4" s="142">
        <v>0</v>
      </c>
      <c r="AA4" s="143">
        <v>0</v>
      </c>
      <c r="AB4" s="143">
        <v>0</v>
      </c>
      <c r="AC4" s="144">
        <f>AA4+AB4</f>
        <v>0</v>
      </c>
      <c r="AD4" s="142">
        <v>0</v>
      </c>
      <c r="AE4" s="143">
        <v>0</v>
      </c>
      <c r="AF4" s="143">
        <v>0</v>
      </c>
      <c r="AG4" s="144">
        <f>AE4+AF4</f>
        <v>0</v>
      </c>
      <c r="AH4" s="142">
        <v>0</v>
      </c>
      <c r="AI4" s="143">
        <v>0</v>
      </c>
      <c r="AJ4" s="143">
        <v>0</v>
      </c>
      <c r="AK4" s="144">
        <f>AI4+AJ4</f>
        <v>0</v>
      </c>
      <c r="AL4" s="142">
        <v>0</v>
      </c>
      <c r="AM4" s="143">
        <v>0</v>
      </c>
      <c r="AN4" s="143">
        <v>0</v>
      </c>
      <c r="AO4" s="144">
        <f>AM4+AN4</f>
        <v>0</v>
      </c>
      <c r="AP4" s="142">
        <v>0</v>
      </c>
      <c r="AQ4" s="143">
        <v>0</v>
      </c>
      <c r="AR4" s="143">
        <v>0</v>
      </c>
      <c r="AS4" s="144">
        <f>AQ4+AR4</f>
        <v>0</v>
      </c>
      <c r="AT4" s="142">
        <v>0</v>
      </c>
      <c r="AU4" s="143">
        <v>0</v>
      </c>
      <c r="AV4" s="143">
        <v>0</v>
      </c>
      <c r="AW4" s="144">
        <f>AU4+AV4</f>
        <v>0</v>
      </c>
      <c r="AX4" s="142">
        <v>0</v>
      </c>
      <c r="AY4" s="143">
        <v>0</v>
      </c>
      <c r="AZ4" s="143">
        <v>0</v>
      </c>
      <c r="BA4" s="144">
        <f>AY4+AZ4</f>
        <v>0</v>
      </c>
      <c r="BB4" s="142">
        <v>0</v>
      </c>
      <c r="BC4" s="143">
        <v>0</v>
      </c>
      <c r="BD4" s="143">
        <v>0</v>
      </c>
      <c r="BE4" s="144">
        <f>BC4+BD4</f>
        <v>0</v>
      </c>
      <c r="BF4" s="142">
        <v>0</v>
      </c>
      <c r="BG4" s="143">
        <v>0</v>
      </c>
      <c r="BH4" s="143">
        <v>0</v>
      </c>
      <c r="BI4" s="144">
        <f>BG4+BH4</f>
        <v>0</v>
      </c>
      <c r="BJ4" s="142">
        <v>0</v>
      </c>
      <c r="BK4" s="143">
        <v>0</v>
      </c>
      <c r="BL4" s="143">
        <v>0</v>
      </c>
      <c r="BM4" s="144">
        <f>BK4+BL4</f>
        <v>0</v>
      </c>
      <c r="BN4" s="142">
        <v>0</v>
      </c>
      <c r="BO4" s="143">
        <v>0</v>
      </c>
      <c r="BP4" s="143">
        <v>0</v>
      </c>
      <c r="BQ4" s="144">
        <f>BO4+BP4</f>
        <v>0</v>
      </c>
      <c r="BR4" s="142">
        <v>0</v>
      </c>
      <c r="BS4" s="143">
        <v>0</v>
      </c>
      <c r="BT4" s="143">
        <v>0</v>
      </c>
      <c r="BU4" s="144">
        <f>BS4+BT4</f>
        <v>0</v>
      </c>
      <c r="BV4" s="142">
        <v>0</v>
      </c>
      <c r="BW4" s="143">
        <v>0</v>
      </c>
      <c r="BX4" s="143">
        <v>0</v>
      </c>
      <c r="BY4" s="144">
        <f>BW4+BX4</f>
        <v>0</v>
      </c>
      <c r="BZ4" s="142">
        <v>0</v>
      </c>
      <c r="CA4" s="143">
        <v>0</v>
      </c>
      <c r="CB4" s="143">
        <v>0</v>
      </c>
      <c r="CC4" s="144">
        <f>CA4+CB4</f>
        <v>0</v>
      </c>
      <c r="CD4" s="142">
        <v>0</v>
      </c>
      <c r="CE4" s="143">
        <v>0</v>
      </c>
      <c r="CF4" s="143">
        <v>0</v>
      </c>
      <c r="CG4" s="144">
        <f>CE4+CF4</f>
        <v>0</v>
      </c>
      <c r="CH4" s="142">
        <v>0</v>
      </c>
      <c r="CI4" s="143">
        <v>0</v>
      </c>
      <c r="CJ4" s="143">
        <v>0</v>
      </c>
      <c r="CK4" s="144">
        <f>CI4+CJ4</f>
        <v>0</v>
      </c>
      <c r="CL4" s="142">
        <v>0</v>
      </c>
      <c r="CM4" s="143">
        <v>0</v>
      </c>
      <c r="CN4" s="143">
        <v>0</v>
      </c>
      <c r="CO4" s="144">
        <f>CM4+CN4</f>
        <v>0</v>
      </c>
      <c r="CP4" s="142">
        <v>0</v>
      </c>
      <c r="CQ4" s="143">
        <v>0</v>
      </c>
      <c r="CR4" s="143">
        <v>0</v>
      </c>
      <c r="CS4" s="144">
        <f>CQ4+CR4</f>
        <v>0</v>
      </c>
      <c r="CT4" s="142">
        <v>0</v>
      </c>
      <c r="CU4" s="143">
        <v>0</v>
      </c>
      <c r="CV4" s="143">
        <v>0</v>
      </c>
      <c r="CW4" s="144">
        <f>CU4+CV4</f>
        <v>0</v>
      </c>
      <c r="CX4" s="142">
        <v>0</v>
      </c>
      <c r="CY4" s="143">
        <v>0</v>
      </c>
      <c r="CZ4" s="143">
        <v>0</v>
      </c>
      <c r="DA4" s="144">
        <f>CY4+CZ4</f>
        <v>0</v>
      </c>
      <c r="DB4" s="142">
        <v>0</v>
      </c>
      <c r="DC4" s="143">
        <v>0</v>
      </c>
      <c r="DD4" s="143">
        <v>0</v>
      </c>
      <c r="DE4" s="144">
        <f>DC4+DD4</f>
        <v>0</v>
      </c>
      <c r="DF4" s="143"/>
      <c r="DG4" s="143"/>
      <c r="DH4" s="143"/>
      <c r="DI4" s="143"/>
      <c r="DJ4" s="142">
        <v>0</v>
      </c>
      <c r="DK4" s="143">
        <v>0</v>
      </c>
      <c r="DL4" s="143">
        <v>0</v>
      </c>
      <c r="DM4" s="144">
        <f>DK4+DL4</f>
        <v>0</v>
      </c>
      <c r="DN4" s="142">
        <v>0</v>
      </c>
      <c r="DO4" s="143">
        <v>0</v>
      </c>
      <c r="DP4" s="143">
        <v>0</v>
      </c>
      <c r="DQ4" s="144">
        <f>DO4+DP4</f>
        <v>0</v>
      </c>
      <c r="DR4" s="142">
        <v>0</v>
      </c>
      <c r="DS4" s="143">
        <v>0</v>
      </c>
      <c r="DT4" s="143">
        <v>0</v>
      </c>
      <c r="DU4" s="144">
        <f>DS4+DT4</f>
        <v>0</v>
      </c>
      <c r="DV4" s="142">
        <v>0</v>
      </c>
      <c r="DW4" s="143">
        <v>0</v>
      </c>
      <c r="DX4" s="143">
        <v>0</v>
      </c>
      <c r="DY4" s="144">
        <f>DW4+DX4</f>
        <v>0</v>
      </c>
      <c r="DZ4" s="142">
        <v>0</v>
      </c>
      <c r="EA4" s="143">
        <v>0</v>
      </c>
      <c r="EB4" s="143">
        <v>0</v>
      </c>
      <c r="EC4" s="144">
        <f>EA4+EB4</f>
        <v>0</v>
      </c>
      <c r="ED4" s="143"/>
      <c r="EE4" s="143"/>
      <c r="EF4" s="143"/>
      <c r="EG4" s="143"/>
      <c r="EH4" s="142">
        <v>0</v>
      </c>
      <c r="EI4" s="143">
        <v>0</v>
      </c>
      <c r="EJ4" s="143">
        <v>0</v>
      </c>
      <c r="EK4" s="144">
        <f>EI4+EJ4</f>
        <v>0</v>
      </c>
      <c r="EL4" s="142">
        <v>0</v>
      </c>
      <c r="EM4" s="143">
        <v>0</v>
      </c>
      <c r="EN4" s="143">
        <v>0</v>
      </c>
      <c r="EO4" s="144">
        <f>EM4+EN4</f>
        <v>0</v>
      </c>
      <c r="EP4" s="142">
        <v>0</v>
      </c>
      <c r="EQ4" s="143">
        <v>0</v>
      </c>
      <c r="ER4" s="143">
        <v>0</v>
      </c>
      <c r="ES4" s="144">
        <f>EQ4+ER4</f>
        <v>0</v>
      </c>
      <c r="ET4" s="142">
        <v>0</v>
      </c>
      <c r="EU4" s="143">
        <v>0</v>
      </c>
      <c r="EV4" s="143">
        <v>0</v>
      </c>
      <c r="EW4" s="144">
        <f>EU4+EV4</f>
        <v>0</v>
      </c>
      <c r="EX4" s="142">
        <v>0</v>
      </c>
      <c r="EY4" s="143">
        <v>0</v>
      </c>
      <c r="EZ4" s="143">
        <v>0</v>
      </c>
      <c r="FA4" s="144">
        <f>EY4+EZ4</f>
        <v>0</v>
      </c>
      <c r="FB4" s="142">
        <v>0</v>
      </c>
      <c r="FC4" s="143">
        <v>0</v>
      </c>
      <c r="FD4" s="143">
        <v>0</v>
      </c>
      <c r="FE4" s="144">
        <f>FC4+FD4</f>
        <v>0</v>
      </c>
      <c r="FF4" s="142">
        <v>0</v>
      </c>
      <c r="FG4" s="143">
        <v>0</v>
      </c>
      <c r="FH4" s="143">
        <v>0</v>
      </c>
      <c r="FI4" s="144">
        <f>FG4+FH4</f>
        <v>0</v>
      </c>
      <c r="FJ4" s="142">
        <v>0</v>
      </c>
      <c r="FK4" s="143">
        <v>0</v>
      </c>
      <c r="FL4" s="143">
        <v>0</v>
      </c>
      <c r="FM4" s="144">
        <f>FK4+FL4</f>
        <v>0</v>
      </c>
      <c r="FN4" s="142">
        <v>0</v>
      </c>
      <c r="FO4" s="143">
        <v>0</v>
      </c>
      <c r="FP4" s="143">
        <v>0</v>
      </c>
      <c r="FQ4" s="144">
        <f>FO4+FP4</f>
        <v>0</v>
      </c>
      <c r="FR4" s="142">
        <v>0</v>
      </c>
      <c r="FS4" s="143">
        <v>0</v>
      </c>
      <c r="FT4" s="143">
        <v>0</v>
      </c>
      <c r="FU4" s="144">
        <f>FS4+FT4</f>
        <v>0</v>
      </c>
      <c r="FV4" s="142">
        <v>0</v>
      </c>
      <c r="FW4" s="143">
        <v>0</v>
      </c>
      <c r="FX4" s="143">
        <v>0</v>
      </c>
      <c r="FY4" s="144">
        <f>FW4+FX4</f>
        <v>0</v>
      </c>
      <c r="FZ4" s="142">
        <v>0</v>
      </c>
      <c r="GA4" s="143">
        <v>0</v>
      </c>
      <c r="GB4" s="143">
        <v>0</v>
      </c>
      <c r="GC4" s="144">
        <f>GA4+GB4</f>
        <v>0</v>
      </c>
      <c r="GD4" s="145">
        <f t="shared" ref="GD4:GG35" si="8">+B4+F4+N4+R4+V4+Z4+AD4+AH4+AL4+AP4+AT4+AX4+BB4+BF4+BJ4+BN4+BR4+BV4+BZ4+CD4+CH4+CL4+CP4+CT4+CX4+DB4+DJ4+DN4+DR4+DV4+DZ4+EH4+EL4+EP4+ET4+EX4+FB4+FF4+FJ4+FN4+FR4+FV4+FZ4</f>
        <v>0</v>
      </c>
      <c r="GE4" s="146">
        <f t="shared" si="8"/>
        <v>0</v>
      </c>
      <c r="GF4" s="146">
        <f t="shared" si="8"/>
        <v>0</v>
      </c>
      <c r="GG4" s="146">
        <f t="shared" si="8"/>
        <v>0</v>
      </c>
    </row>
    <row r="5" spans="1:221" ht="11.25" hidden="1" customHeight="1">
      <c r="A5" s="148">
        <v>33725</v>
      </c>
      <c r="B5" s="145">
        <v>0</v>
      </c>
      <c r="C5" s="146">
        <v>0</v>
      </c>
      <c r="D5" s="146">
        <v>0</v>
      </c>
      <c r="E5" s="149">
        <f t="shared" ref="E5:E68" si="9">C5+D5</f>
        <v>0</v>
      </c>
      <c r="F5" s="145">
        <v>0</v>
      </c>
      <c r="G5" s="146">
        <v>0</v>
      </c>
      <c r="H5" s="146">
        <v>0</v>
      </c>
      <c r="I5" s="149">
        <f t="shared" ref="I5:I68" si="10">G5+H5</f>
        <v>0</v>
      </c>
      <c r="J5" s="146"/>
      <c r="K5" s="146"/>
      <c r="L5" s="146"/>
      <c r="M5" s="146"/>
      <c r="N5" s="145">
        <v>0</v>
      </c>
      <c r="O5" s="146">
        <v>0</v>
      </c>
      <c r="P5" s="146">
        <v>0</v>
      </c>
      <c r="Q5" s="149">
        <f t="shared" ref="Q5:Q68" si="11">O5+P5</f>
        <v>0</v>
      </c>
      <c r="R5" s="145">
        <v>0</v>
      </c>
      <c r="S5" s="146">
        <v>0</v>
      </c>
      <c r="T5" s="146">
        <v>0</v>
      </c>
      <c r="U5" s="149">
        <f t="shared" ref="U5:U68" si="12">S5+T5</f>
        <v>0</v>
      </c>
      <c r="V5" s="145">
        <v>0</v>
      </c>
      <c r="W5" s="146">
        <v>0</v>
      </c>
      <c r="X5" s="146">
        <v>0</v>
      </c>
      <c r="Y5" s="149">
        <f t="shared" ref="Y5:Y68" si="13">W5+X5</f>
        <v>0</v>
      </c>
      <c r="Z5" s="145">
        <v>0</v>
      </c>
      <c r="AA5" s="146">
        <v>0</v>
      </c>
      <c r="AB5" s="146">
        <v>0</v>
      </c>
      <c r="AC5" s="149">
        <f t="shared" ref="AC5:AC68" si="14">AA5+AB5</f>
        <v>0</v>
      </c>
      <c r="AD5" s="145">
        <v>0</v>
      </c>
      <c r="AE5" s="146">
        <v>0</v>
      </c>
      <c r="AF5" s="146">
        <v>0</v>
      </c>
      <c r="AG5" s="149">
        <f t="shared" ref="AG5:AG68" si="15">AE5+AF5</f>
        <v>0</v>
      </c>
      <c r="AH5" s="145">
        <v>0</v>
      </c>
      <c r="AI5" s="146">
        <v>0</v>
      </c>
      <c r="AJ5" s="146">
        <v>0</v>
      </c>
      <c r="AK5" s="149">
        <f t="shared" ref="AK5:AK15" si="16">AI5+AJ5</f>
        <v>0</v>
      </c>
      <c r="AL5" s="145">
        <v>0</v>
      </c>
      <c r="AM5" s="146">
        <v>0</v>
      </c>
      <c r="AN5" s="146">
        <v>0</v>
      </c>
      <c r="AO5" s="149">
        <f t="shared" ref="AO5:AO15" si="17">AM5+AN5</f>
        <v>0</v>
      </c>
      <c r="AP5" s="145">
        <v>0</v>
      </c>
      <c r="AQ5" s="146">
        <v>0</v>
      </c>
      <c r="AR5" s="146">
        <v>0</v>
      </c>
      <c r="AS5" s="149">
        <f t="shared" ref="AS5:AS15" si="18">AQ5+AR5</f>
        <v>0</v>
      </c>
      <c r="AT5" s="145">
        <v>0</v>
      </c>
      <c r="AU5" s="146">
        <v>0</v>
      </c>
      <c r="AV5" s="146">
        <v>0</v>
      </c>
      <c r="AW5" s="149">
        <f t="shared" ref="AW5:AW15" si="19">AU5+AV5</f>
        <v>0</v>
      </c>
      <c r="AX5" s="145">
        <v>0</v>
      </c>
      <c r="AY5" s="146">
        <v>0</v>
      </c>
      <c r="AZ5" s="146">
        <v>0</v>
      </c>
      <c r="BA5" s="149">
        <f t="shared" ref="BA5:BA15" si="20">AY5+AZ5</f>
        <v>0</v>
      </c>
      <c r="BB5" s="145">
        <v>0</v>
      </c>
      <c r="BC5" s="146">
        <v>0</v>
      </c>
      <c r="BD5" s="146">
        <v>0</v>
      </c>
      <c r="BE5" s="149">
        <f t="shared" ref="BE5:BE15" si="21">BC5+BD5</f>
        <v>0</v>
      </c>
      <c r="BF5" s="145">
        <v>0</v>
      </c>
      <c r="BG5" s="146">
        <v>0</v>
      </c>
      <c r="BH5" s="146">
        <v>0</v>
      </c>
      <c r="BI5" s="149">
        <f t="shared" ref="BI5:BI15" si="22">BG5+BH5</f>
        <v>0</v>
      </c>
      <c r="BJ5" s="145">
        <v>0</v>
      </c>
      <c r="BK5" s="146">
        <v>0</v>
      </c>
      <c r="BL5" s="146">
        <v>0</v>
      </c>
      <c r="BM5" s="149">
        <f t="shared" ref="BM5:BM15" si="23">BK5+BL5</f>
        <v>0</v>
      </c>
      <c r="BN5" s="145">
        <v>0</v>
      </c>
      <c r="BO5" s="146">
        <v>0</v>
      </c>
      <c r="BP5" s="146">
        <v>0</v>
      </c>
      <c r="BQ5" s="149">
        <f t="shared" ref="BQ5:BQ15" si="24">BO5+BP5</f>
        <v>0</v>
      </c>
      <c r="BR5" s="145">
        <v>0</v>
      </c>
      <c r="BS5" s="146">
        <v>0</v>
      </c>
      <c r="BT5" s="146">
        <v>0</v>
      </c>
      <c r="BU5" s="149">
        <f t="shared" ref="BU5:BU15" si="25">BS5+BT5</f>
        <v>0</v>
      </c>
      <c r="BV5" s="145">
        <v>0</v>
      </c>
      <c r="BW5" s="146">
        <v>0</v>
      </c>
      <c r="BX5" s="146">
        <v>0</v>
      </c>
      <c r="BY5" s="149">
        <f t="shared" ref="BY5:BY15" si="26">BW5+BX5</f>
        <v>0</v>
      </c>
      <c r="BZ5" s="145">
        <v>0</v>
      </c>
      <c r="CA5" s="146">
        <v>0</v>
      </c>
      <c r="CB5" s="146">
        <v>0</v>
      </c>
      <c r="CC5" s="149">
        <f t="shared" ref="CC5:CC15" si="27">CA5+CB5</f>
        <v>0</v>
      </c>
      <c r="CD5" s="145">
        <v>0</v>
      </c>
      <c r="CE5" s="146">
        <v>0</v>
      </c>
      <c r="CF5" s="146">
        <v>0</v>
      </c>
      <c r="CG5" s="149">
        <f t="shared" ref="CG5:CG15" si="28">CE5+CF5</f>
        <v>0</v>
      </c>
      <c r="CH5" s="145">
        <v>0</v>
      </c>
      <c r="CI5" s="146">
        <v>0</v>
      </c>
      <c r="CJ5" s="146">
        <v>0</v>
      </c>
      <c r="CK5" s="149">
        <f t="shared" ref="CK5:CK15" si="29">CI5+CJ5</f>
        <v>0</v>
      </c>
      <c r="CL5" s="145">
        <v>0</v>
      </c>
      <c r="CM5" s="146">
        <v>0</v>
      </c>
      <c r="CN5" s="146">
        <v>0</v>
      </c>
      <c r="CO5" s="149">
        <f t="shared" ref="CO5:CO68" si="30">CM5+CN5</f>
        <v>0</v>
      </c>
      <c r="CP5" s="145">
        <v>0</v>
      </c>
      <c r="CQ5" s="146">
        <v>0</v>
      </c>
      <c r="CR5" s="146">
        <v>0</v>
      </c>
      <c r="CS5" s="149">
        <f t="shared" ref="CS5:CS15" si="31">CQ5+CR5</f>
        <v>0</v>
      </c>
      <c r="CT5" s="145">
        <v>0</v>
      </c>
      <c r="CU5" s="146">
        <v>0</v>
      </c>
      <c r="CV5" s="146">
        <v>0</v>
      </c>
      <c r="CW5" s="149">
        <f t="shared" ref="CW5:CW15" si="32">CU5+CV5</f>
        <v>0</v>
      </c>
      <c r="CX5" s="145">
        <v>0</v>
      </c>
      <c r="CY5" s="146">
        <v>0</v>
      </c>
      <c r="CZ5" s="146">
        <v>0</v>
      </c>
      <c r="DA5" s="149">
        <f t="shared" ref="DA5:DA15" si="33">CY5+CZ5</f>
        <v>0</v>
      </c>
      <c r="DB5" s="145">
        <v>0</v>
      </c>
      <c r="DC5" s="146">
        <v>0</v>
      </c>
      <c r="DD5" s="146">
        <v>0</v>
      </c>
      <c r="DE5" s="149">
        <f t="shared" ref="DE5:DE15" si="34">DC5+DD5</f>
        <v>0</v>
      </c>
      <c r="DF5" s="146"/>
      <c r="DG5" s="146"/>
      <c r="DH5" s="146"/>
      <c r="DI5" s="146"/>
      <c r="DJ5" s="145">
        <v>0</v>
      </c>
      <c r="DK5" s="146">
        <v>0</v>
      </c>
      <c r="DL5" s="146">
        <v>0</v>
      </c>
      <c r="DM5" s="149">
        <f t="shared" ref="DM5:DM15" si="35">DK5+DL5</f>
        <v>0</v>
      </c>
      <c r="DN5" s="145">
        <v>0</v>
      </c>
      <c r="DO5" s="146">
        <v>0</v>
      </c>
      <c r="DP5" s="146">
        <v>0</v>
      </c>
      <c r="DQ5" s="149">
        <f t="shared" ref="DQ5:DQ15" si="36">DO5+DP5</f>
        <v>0</v>
      </c>
      <c r="DR5" s="145">
        <v>0</v>
      </c>
      <c r="DS5" s="146">
        <v>0</v>
      </c>
      <c r="DT5" s="146">
        <v>0</v>
      </c>
      <c r="DU5" s="149">
        <f t="shared" ref="DU5:DU15" si="37">DS5+DT5</f>
        <v>0</v>
      </c>
      <c r="DV5" s="145">
        <v>0</v>
      </c>
      <c r="DW5" s="146">
        <v>0</v>
      </c>
      <c r="DX5" s="146">
        <v>0</v>
      </c>
      <c r="DY5" s="149">
        <f t="shared" ref="DY5:DY15" si="38">DW5+DX5</f>
        <v>0</v>
      </c>
      <c r="DZ5" s="145">
        <v>0</v>
      </c>
      <c r="EA5" s="146">
        <v>0</v>
      </c>
      <c r="EB5" s="146">
        <v>0</v>
      </c>
      <c r="EC5" s="149">
        <f t="shared" ref="EC5:EC15" si="39">EA5+EB5</f>
        <v>0</v>
      </c>
      <c r="ED5" s="146"/>
      <c r="EE5" s="146"/>
      <c r="EF5" s="146"/>
      <c r="EG5" s="146"/>
      <c r="EH5" s="145">
        <v>0</v>
      </c>
      <c r="EI5" s="146">
        <v>0</v>
      </c>
      <c r="EJ5" s="146">
        <v>0</v>
      </c>
      <c r="EK5" s="149">
        <f t="shared" ref="EK5:EK15" si="40">EI5+EJ5</f>
        <v>0</v>
      </c>
      <c r="EL5" s="145">
        <v>0</v>
      </c>
      <c r="EM5" s="146">
        <v>0</v>
      </c>
      <c r="EN5" s="146">
        <v>0</v>
      </c>
      <c r="EO5" s="149">
        <f t="shared" ref="EO5:EO15" si="41">EM5+EN5</f>
        <v>0</v>
      </c>
      <c r="EP5" s="145">
        <v>0</v>
      </c>
      <c r="EQ5" s="146">
        <v>0</v>
      </c>
      <c r="ER5" s="146">
        <v>0</v>
      </c>
      <c r="ES5" s="149">
        <f t="shared" ref="ES5:ES15" si="42">EQ5+ER5</f>
        <v>0</v>
      </c>
      <c r="ET5" s="145">
        <v>0</v>
      </c>
      <c r="EU5" s="146">
        <v>0</v>
      </c>
      <c r="EV5" s="146">
        <v>0</v>
      </c>
      <c r="EW5" s="149">
        <f t="shared" ref="EW5:EW15" si="43">EU5+EV5</f>
        <v>0</v>
      </c>
      <c r="EX5" s="145">
        <v>0</v>
      </c>
      <c r="EY5" s="146">
        <v>0</v>
      </c>
      <c r="EZ5" s="146">
        <v>0</v>
      </c>
      <c r="FA5" s="149">
        <f t="shared" ref="FA5:FA68" si="44">EY5+EZ5</f>
        <v>0</v>
      </c>
      <c r="FB5" s="145">
        <v>0</v>
      </c>
      <c r="FC5" s="146">
        <v>0</v>
      </c>
      <c r="FD5" s="146">
        <v>0</v>
      </c>
      <c r="FE5" s="149">
        <f t="shared" ref="FE5:FE15" si="45">FC5+FD5</f>
        <v>0</v>
      </c>
      <c r="FF5" s="145">
        <v>0</v>
      </c>
      <c r="FG5" s="146">
        <v>0</v>
      </c>
      <c r="FH5" s="146">
        <v>0</v>
      </c>
      <c r="FI5" s="149">
        <f t="shared" ref="FI5:FI68" si="46">FG5+FH5</f>
        <v>0</v>
      </c>
      <c r="FJ5" s="145">
        <v>0</v>
      </c>
      <c r="FK5" s="146">
        <v>0</v>
      </c>
      <c r="FL5" s="146">
        <v>0</v>
      </c>
      <c r="FM5" s="149">
        <f t="shared" ref="FM5:FM15" si="47">FK5+FL5</f>
        <v>0</v>
      </c>
      <c r="FN5" s="145">
        <v>0</v>
      </c>
      <c r="FO5" s="146">
        <v>0</v>
      </c>
      <c r="FP5" s="146">
        <v>0</v>
      </c>
      <c r="FQ5" s="149">
        <f t="shared" ref="FQ5:FQ15" si="48">FO5+FP5</f>
        <v>0</v>
      </c>
      <c r="FR5" s="145">
        <v>0</v>
      </c>
      <c r="FS5" s="146">
        <v>0</v>
      </c>
      <c r="FT5" s="146">
        <v>0</v>
      </c>
      <c r="FU5" s="149">
        <f t="shared" ref="FU5:FU15" si="49">FS5+FT5</f>
        <v>0</v>
      </c>
      <c r="FV5" s="145">
        <v>0</v>
      </c>
      <c r="FW5" s="146">
        <v>0</v>
      </c>
      <c r="FX5" s="146">
        <v>0</v>
      </c>
      <c r="FY5" s="149">
        <f t="shared" ref="FY5:FY15" si="50">FW5+FX5</f>
        <v>0</v>
      </c>
      <c r="FZ5" s="145">
        <v>0</v>
      </c>
      <c r="GA5" s="146">
        <v>0</v>
      </c>
      <c r="GB5" s="146">
        <v>0</v>
      </c>
      <c r="GC5" s="149">
        <f t="shared" ref="GC5:GC15" si="51">GA5+GB5</f>
        <v>0</v>
      </c>
      <c r="GD5" s="145">
        <f t="shared" si="8"/>
        <v>0</v>
      </c>
      <c r="GE5" s="146">
        <f t="shared" si="8"/>
        <v>0</v>
      </c>
      <c r="GF5" s="146">
        <f t="shared" si="8"/>
        <v>0</v>
      </c>
      <c r="GG5" s="146">
        <f t="shared" si="8"/>
        <v>0</v>
      </c>
    </row>
    <row r="6" spans="1:221" ht="11.25" hidden="1" customHeight="1">
      <c r="A6" s="148">
        <v>33756</v>
      </c>
      <c r="B6" s="145">
        <v>0</v>
      </c>
      <c r="C6" s="146">
        <v>0</v>
      </c>
      <c r="D6" s="146">
        <v>0</v>
      </c>
      <c r="E6" s="149">
        <f t="shared" si="9"/>
        <v>0</v>
      </c>
      <c r="F6" s="145">
        <v>0</v>
      </c>
      <c r="G6" s="146">
        <v>0</v>
      </c>
      <c r="H6" s="146">
        <v>0</v>
      </c>
      <c r="I6" s="149">
        <f t="shared" si="10"/>
        <v>0</v>
      </c>
      <c r="J6" s="146"/>
      <c r="K6" s="146"/>
      <c r="L6" s="146"/>
      <c r="M6" s="146"/>
      <c r="N6" s="145">
        <v>0</v>
      </c>
      <c r="O6" s="146">
        <v>0</v>
      </c>
      <c r="P6" s="146">
        <v>0</v>
      </c>
      <c r="Q6" s="149">
        <f t="shared" si="11"/>
        <v>0</v>
      </c>
      <c r="R6" s="145">
        <v>0</v>
      </c>
      <c r="S6" s="146">
        <v>0</v>
      </c>
      <c r="T6" s="146">
        <v>0</v>
      </c>
      <c r="U6" s="149">
        <f t="shared" si="12"/>
        <v>0</v>
      </c>
      <c r="V6" s="145">
        <v>0</v>
      </c>
      <c r="W6" s="146">
        <v>0</v>
      </c>
      <c r="X6" s="146">
        <v>0</v>
      </c>
      <c r="Y6" s="149">
        <f t="shared" si="13"/>
        <v>0</v>
      </c>
      <c r="Z6" s="145">
        <v>0</v>
      </c>
      <c r="AA6" s="146">
        <v>0</v>
      </c>
      <c r="AB6" s="146">
        <v>0</v>
      </c>
      <c r="AC6" s="149">
        <f t="shared" si="14"/>
        <v>0</v>
      </c>
      <c r="AD6" s="145">
        <v>0</v>
      </c>
      <c r="AE6" s="146">
        <v>0</v>
      </c>
      <c r="AF6" s="146">
        <v>0</v>
      </c>
      <c r="AG6" s="149">
        <f t="shared" si="15"/>
        <v>0</v>
      </c>
      <c r="AH6" s="145">
        <v>0</v>
      </c>
      <c r="AI6" s="146">
        <v>0</v>
      </c>
      <c r="AJ6" s="146">
        <v>0</v>
      </c>
      <c r="AK6" s="149">
        <f t="shared" si="16"/>
        <v>0</v>
      </c>
      <c r="AL6" s="145">
        <v>0</v>
      </c>
      <c r="AM6" s="146">
        <v>0</v>
      </c>
      <c r="AN6" s="146">
        <v>0</v>
      </c>
      <c r="AO6" s="149">
        <f t="shared" si="17"/>
        <v>0</v>
      </c>
      <c r="AP6" s="145">
        <v>0</v>
      </c>
      <c r="AQ6" s="146">
        <v>0</v>
      </c>
      <c r="AR6" s="146">
        <v>0</v>
      </c>
      <c r="AS6" s="149">
        <f t="shared" si="18"/>
        <v>0</v>
      </c>
      <c r="AT6" s="145">
        <v>0</v>
      </c>
      <c r="AU6" s="146">
        <v>0</v>
      </c>
      <c r="AV6" s="146">
        <v>0</v>
      </c>
      <c r="AW6" s="149">
        <f t="shared" si="19"/>
        <v>0</v>
      </c>
      <c r="AX6" s="145">
        <v>0</v>
      </c>
      <c r="AY6" s="146">
        <v>0</v>
      </c>
      <c r="AZ6" s="146">
        <v>0</v>
      </c>
      <c r="BA6" s="149">
        <f t="shared" si="20"/>
        <v>0</v>
      </c>
      <c r="BB6" s="145">
        <v>0</v>
      </c>
      <c r="BC6" s="146">
        <v>0</v>
      </c>
      <c r="BD6" s="146">
        <v>0</v>
      </c>
      <c r="BE6" s="149">
        <f t="shared" si="21"/>
        <v>0</v>
      </c>
      <c r="BF6" s="145">
        <v>0</v>
      </c>
      <c r="BG6" s="146">
        <v>0</v>
      </c>
      <c r="BH6" s="146">
        <v>0</v>
      </c>
      <c r="BI6" s="149">
        <f t="shared" si="22"/>
        <v>0</v>
      </c>
      <c r="BJ6" s="145">
        <v>0</v>
      </c>
      <c r="BK6" s="146">
        <v>0</v>
      </c>
      <c r="BL6" s="146">
        <v>0</v>
      </c>
      <c r="BM6" s="149">
        <f t="shared" si="23"/>
        <v>0</v>
      </c>
      <c r="BN6" s="145">
        <v>0</v>
      </c>
      <c r="BO6" s="146">
        <v>0</v>
      </c>
      <c r="BP6" s="146">
        <v>0</v>
      </c>
      <c r="BQ6" s="149">
        <f t="shared" si="24"/>
        <v>0</v>
      </c>
      <c r="BR6" s="145">
        <v>0</v>
      </c>
      <c r="BS6" s="146">
        <v>0</v>
      </c>
      <c r="BT6" s="146">
        <v>0</v>
      </c>
      <c r="BU6" s="149">
        <f t="shared" si="25"/>
        <v>0</v>
      </c>
      <c r="BV6" s="145">
        <v>0</v>
      </c>
      <c r="BW6" s="146">
        <v>0</v>
      </c>
      <c r="BX6" s="146">
        <v>0</v>
      </c>
      <c r="BY6" s="149">
        <f t="shared" si="26"/>
        <v>0</v>
      </c>
      <c r="BZ6" s="145">
        <v>0</v>
      </c>
      <c r="CA6" s="146">
        <v>0</v>
      </c>
      <c r="CB6" s="146">
        <v>0</v>
      </c>
      <c r="CC6" s="149">
        <f t="shared" si="27"/>
        <v>0</v>
      </c>
      <c r="CD6" s="145">
        <v>0</v>
      </c>
      <c r="CE6" s="146">
        <v>0</v>
      </c>
      <c r="CF6" s="146">
        <v>0</v>
      </c>
      <c r="CG6" s="149">
        <f t="shared" si="28"/>
        <v>0</v>
      </c>
      <c r="CH6" s="145">
        <v>0</v>
      </c>
      <c r="CI6" s="146">
        <v>0</v>
      </c>
      <c r="CJ6" s="146">
        <v>0</v>
      </c>
      <c r="CK6" s="149">
        <f t="shared" si="29"/>
        <v>0</v>
      </c>
      <c r="CL6" s="145">
        <v>0</v>
      </c>
      <c r="CM6" s="146">
        <v>0</v>
      </c>
      <c r="CN6" s="146">
        <v>0</v>
      </c>
      <c r="CO6" s="149">
        <f t="shared" si="30"/>
        <v>0</v>
      </c>
      <c r="CP6" s="145">
        <v>0</v>
      </c>
      <c r="CQ6" s="146">
        <v>0</v>
      </c>
      <c r="CR6" s="146">
        <v>0</v>
      </c>
      <c r="CS6" s="149">
        <f t="shared" si="31"/>
        <v>0</v>
      </c>
      <c r="CT6" s="145">
        <v>0</v>
      </c>
      <c r="CU6" s="146">
        <v>0</v>
      </c>
      <c r="CV6" s="146">
        <v>0</v>
      </c>
      <c r="CW6" s="149">
        <f t="shared" si="32"/>
        <v>0</v>
      </c>
      <c r="CX6" s="145">
        <v>0</v>
      </c>
      <c r="CY6" s="146">
        <v>0</v>
      </c>
      <c r="CZ6" s="146">
        <v>0</v>
      </c>
      <c r="DA6" s="149">
        <f t="shared" si="33"/>
        <v>0</v>
      </c>
      <c r="DB6" s="145">
        <v>0</v>
      </c>
      <c r="DC6" s="146">
        <v>0</v>
      </c>
      <c r="DD6" s="146">
        <v>0</v>
      </c>
      <c r="DE6" s="149">
        <f t="shared" si="34"/>
        <v>0</v>
      </c>
      <c r="DF6" s="146"/>
      <c r="DG6" s="146"/>
      <c r="DH6" s="146"/>
      <c r="DI6" s="146"/>
      <c r="DJ6" s="145">
        <v>0</v>
      </c>
      <c r="DK6" s="146">
        <v>0</v>
      </c>
      <c r="DL6" s="146">
        <v>0</v>
      </c>
      <c r="DM6" s="149">
        <f t="shared" si="35"/>
        <v>0</v>
      </c>
      <c r="DN6" s="145">
        <v>0</v>
      </c>
      <c r="DO6" s="146">
        <v>0</v>
      </c>
      <c r="DP6" s="146">
        <v>0</v>
      </c>
      <c r="DQ6" s="149">
        <f t="shared" si="36"/>
        <v>0</v>
      </c>
      <c r="DR6" s="145">
        <v>0</v>
      </c>
      <c r="DS6" s="146">
        <v>0</v>
      </c>
      <c r="DT6" s="146">
        <v>0</v>
      </c>
      <c r="DU6" s="149">
        <f t="shared" si="37"/>
        <v>0</v>
      </c>
      <c r="DV6" s="145">
        <v>0</v>
      </c>
      <c r="DW6" s="146">
        <v>0</v>
      </c>
      <c r="DX6" s="146">
        <v>0</v>
      </c>
      <c r="DY6" s="149">
        <f t="shared" si="38"/>
        <v>0</v>
      </c>
      <c r="DZ6" s="145">
        <v>0</v>
      </c>
      <c r="EA6" s="146">
        <v>0</v>
      </c>
      <c r="EB6" s="146">
        <v>0</v>
      </c>
      <c r="EC6" s="149">
        <f t="shared" si="39"/>
        <v>0</v>
      </c>
      <c r="ED6" s="146"/>
      <c r="EE6" s="146"/>
      <c r="EF6" s="146"/>
      <c r="EG6" s="146"/>
      <c r="EH6" s="145">
        <v>0</v>
      </c>
      <c r="EI6" s="146">
        <v>0</v>
      </c>
      <c r="EJ6" s="146">
        <v>0</v>
      </c>
      <c r="EK6" s="149">
        <f t="shared" si="40"/>
        <v>0</v>
      </c>
      <c r="EL6" s="145">
        <v>0</v>
      </c>
      <c r="EM6" s="146">
        <v>0</v>
      </c>
      <c r="EN6" s="146">
        <v>0</v>
      </c>
      <c r="EO6" s="149">
        <f t="shared" si="41"/>
        <v>0</v>
      </c>
      <c r="EP6" s="145">
        <v>0</v>
      </c>
      <c r="EQ6" s="146">
        <v>0</v>
      </c>
      <c r="ER6" s="146">
        <v>0</v>
      </c>
      <c r="ES6" s="149">
        <f t="shared" si="42"/>
        <v>0</v>
      </c>
      <c r="ET6" s="145">
        <v>0</v>
      </c>
      <c r="EU6" s="146">
        <v>0</v>
      </c>
      <c r="EV6" s="146">
        <v>0</v>
      </c>
      <c r="EW6" s="149">
        <f t="shared" si="43"/>
        <v>0</v>
      </c>
      <c r="EX6" s="145">
        <v>0</v>
      </c>
      <c r="EY6" s="146">
        <v>0</v>
      </c>
      <c r="EZ6" s="146">
        <v>0</v>
      </c>
      <c r="FA6" s="149">
        <f t="shared" si="44"/>
        <v>0</v>
      </c>
      <c r="FB6" s="145">
        <v>0</v>
      </c>
      <c r="FC6" s="146">
        <v>0</v>
      </c>
      <c r="FD6" s="146">
        <v>0</v>
      </c>
      <c r="FE6" s="149">
        <f t="shared" si="45"/>
        <v>0</v>
      </c>
      <c r="FF6" s="145">
        <v>0</v>
      </c>
      <c r="FG6" s="146">
        <v>0</v>
      </c>
      <c r="FH6" s="146">
        <v>0</v>
      </c>
      <c r="FI6" s="149">
        <f t="shared" si="46"/>
        <v>0</v>
      </c>
      <c r="FJ6" s="145">
        <v>0</v>
      </c>
      <c r="FK6" s="146">
        <v>0</v>
      </c>
      <c r="FL6" s="146">
        <v>0</v>
      </c>
      <c r="FM6" s="149">
        <f t="shared" si="47"/>
        <v>0</v>
      </c>
      <c r="FN6" s="145">
        <v>0</v>
      </c>
      <c r="FO6" s="146">
        <v>0</v>
      </c>
      <c r="FP6" s="146">
        <v>0</v>
      </c>
      <c r="FQ6" s="149">
        <f t="shared" si="48"/>
        <v>0</v>
      </c>
      <c r="FR6" s="145">
        <v>0</v>
      </c>
      <c r="FS6" s="146">
        <v>0</v>
      </c>
      <c r="FT6" s="146">
        <v>0</v>
      </c>
      <c r="FU6" s="149">
        <f t="shared" si="49"/>
        <v>0</v>
      </c>
      <c r="FV6" s="145">
        <v>0</v>
      </c>
      <c r="FW6" s="146">
        <v>0</v>
      </c>
      <c r="FX6" s="146">
        <v>0</v>
      </c>
      <c r="FY6" s="149">
        <f t="shared" si="50"/>
        <v>0</v>
      </c>
      <c r="FZ6" s="145">
        <v>0</v>
      </c>
      <c r="GA6" s="146">
        <v>0</v>
      </c>
      <c r="GB6" s="146">
        <v>0</v>
      </c>
      <c r="GC6" s="149">
        <f t="shared" si="51"/>
        <v>0</v>
      </c>
      <c r="GD6" s="145">
        <f t="shared" si="8"/>
        <v>0</v>
      </c>
      <c r="GE6" s="146">
        <f t="shared" si="8"/>
        <v>0</v>
      </c>
      <c r="GF6" s="146">
        <f t="shared" si="8"/>
        <v>0</v>
      </c>
      <c r="GG6" s="146">
        <f t="shared" si="8"/>
        <v>0</v>
      </c>
    </row>
    <row r="7" spans="1:221" ht="11.25" hidden="1" customHeight="1">
      <c r="A7" s="148">
        <v>33786</v>
      </c>
      <c r="B7" s="145">
        <v>0</v>
      </c>
      <c r="C7" s="146">
        <v>0</v>
      </c>
      <c r="D7" s="146">
        <v>0</v>
      </c>
      <c r="E7" s="149">
        <f t="shared" si="9"/>
        <v>0</v>
      </c>
      <c r="F7" s="145">
        <v>0</v>
      </c>
      <c r="G7" s="146">
        <v>0</v>
      </c>
      <c r="H7" s="146">
        <v>0</v>
      </c>
      <c r="I7" s="149">
        <f t="shared" si="10"/>
        <v>0</v>
      </c>
      <c r="J7" s="146"/>
      <c r="K7" s="146"/>
      <c r="L7" s="146"/>
      <c r="M7" s="146"/>
      <c r="N7" s="145">
        <v>0</v>
      </c>
      <c r="O7" s="146">
        <v>0</v>
      </c>
      <c r="P7" s="146">
        <v>0</v>
      </c>
      <c r="Q7" s="149">
        <f t="shared" si="11"/>
        <v>0</v>
      </c>
      <c r="R7" s="145">
        <v>0</v>
      </c>
      <c r="S7" s="146">
        <v>0</v>
      </c>
      <c r="T7" s="146">
        <v>0</v>
      </c>
      <c r="U7" s="149">
        <f t="shared" si="12"/>
        <v>0</v>
      </c>
      <c r="V7" s="145">
        <v>0</v>
      </c>
      <c r="W7" s="146">
        <v>0</v>
      </c>
      <c r="X7" s="146">
        <v>0</v>
      </c>
      <c r="Y7" s="149">
        <f t="shared" si="13"/>
        <v>0</v>
      </c>
      <c r="Z7" s="145">
        <v>0</v>
      </c>
      <c r="AA7" s="146">
        <v>0</v>
      </c>
      <c r="AB7" s="146">
        <v>0</v>
      </c>
      <c r="AC7" s="149">
        <f t="shared" si="14"/>
        <v>0</v>
      </c>
      <c r="AD7" s="145">
        <v>0</v>
      </c>
      <c r="AE7" s="146">
        <v>0</v>
      </c>
      <c r="AF7" s="146">
        <v>0</v>
      </c>
      <c r="AG7" s="149">
        <f t="shared" si="15"/>
        <v>0</v>
      </c>
      <c r="AH7" s="145">
        <v>0</v>
      </c>
      <c r="AI7" s="146">
        <v>0</v>
      </c>
      <c r="AJ7" s="146">
        <v>0</v>
      </c>
      <c r="AK7" s="149">
        <f t="shared" si="16"/>
        <v>0</v>
      </c>
      <c r="AL7" s="145">
        <v>0</v>
      </c>
      <c r="AM7" s="146">
        <v>0</v>
      </c>
      <c r="AN7" s="146">
        <v>0</v>
      </c>
      <c r="AO7" s="149">
        <f t="shared" si="17"/>
        <v>0</v>
      </c>
      <c r="AP7" s="145">
        <v>0</v>
      </c>
      <c r="AQ7" s="146">
        <v>0</v>
      </c>
      <c r="AR7" s="146">
        <v>0</v>
      </c>
      <c r="AS7" s="149">
        <f t="shared" si="18"/>
        <v>0</v>
      </c>
      <c r="AT7" s="145">
        <v>0</v>
      </c>
      <c r="AU7" s="146">
        <v>0</v>
      </c>
      <c r="AV7" s="146">
        <v>0</v>
      </c>
      <c r="AW7" s="149">
        <f t="shared" si="19"/>
        <v>0</v>
      </c>
      <c r="AX7" s="145">
        <v>0</v>
      </c>
      <c r="AY7" s="146">
        <v>0</v>
      </c>
      <c r="AZ7" s="146">
        <v>0</v>
      </c>
      <c r="BA7" s="149">
        <f t="shared" si="20"/>
        <v>0</v>
      </c>
      <c r="BB7" s="145">
        <v>0</v>
      </c>
      <c r="BC7" s="146">
        <v>0</v>
      </c>
      <c r="BD7" s="146">
        <v>0</v>
      </c>
      <c r="BE7" s="149">
        <f t="shared" si="21"/>
        <v>0</v>
      </c>
      <c r="BF7" s="145">
        <v>0</v>
      </c>
      <c r="BG7" s="146">
        <v>0</v>
      </c>
      <c r="BH7" s="146">
        <v>0</v>
      </c>
      <c r="BI7" s="149">
        <f t="shared" si="22"/>
        <v>0</v>
      </c>
      <c r="BJ7" s="145">
        <v>0</v>
      </c>
      <c r="BK7" s="146">
        <v>0</v>
      </c>
      <c r="BL7" s="146">
        <v>0</v>
      </c>
      <c r="BM7" s="149">
        <f t="shared" si="23"/>
        <v>0</v>
      </c>
      <c r="BN7" s="145">
        <v>0</v>
      </c>
      <c r="BO7" s="146">
        <v>0</v>
      </c>
      <c r="BP7" s="146">
        <v>0</v>
      </c>
      <c r="BQ7" s="149">
        <f t="shared" si="24"/>
        <v>0</v>
      </c>
      <c r="BR7" s="145">
        <v>0</v>
      </c>
      <c r="BS7" s="146">
        <v>0</v>
      </c>
      <c r="BT7" s="146">
        <v>0</v>
      </c>
      <c r="BU7" s="149">
        <f t="shared" si="25"/>
        <v>0</v>
      </c>
      <c r="BV7" s="145">
        <v>0</v>
      </c>
      <c r="BW7" s="146">
        <v>0</v>
      </c>
      <c r="BX7" s="146">
        <v>0</v>
      </c>
      <c r="BY7" s="149">
        <f t="shared" si="26"/>
        <v>0</v>
      </c>
      <c r="BZ7" s="145">
        <v>0</v>
      </c>
      <c r="CA7" s="146">
        <v>0</v>
      </c>
      <c r="CB7" s="146">
        <v>0</v>
      </c>
      <c r="CC7" s="149">
        <f t="shared" si="27"/>
        <v>0</v>
      </c>
      <c r="CD7" s="145">
        <v>0</v>
      </c>
      <c r="CE7" s="146">
        <v>0</v>
      </c>
      <c r="CF7" s="146">
        <v>0</v>
      </c>
      <c r="CG7" s="149">
        <f t="shared" si="28"/>
        <v>0</v>
      </c>
      <c r="CH7" s="145">
        <v>0</v>
      </c>
      <c r="CI7" s="146">
        <v>0</v>
      </c>
      <c r="CJ7" s="146">
        <v>0</v>
      </c>
      <c r="CK7" s="149">
        <f t="shared" si="29"/>
        <v>0</v>
      </c>
      <c r="CL7" s="145">
        <v>0</v>
      </c>
      <c r="CM7" s="146">
        <v>0</v>
      </c>
      <c r="CN7" s="146">
        <v>0</v>
      </c>
      <c r="CO7" s="149">
        <f t="shared" si="30"/>
        <v>0</v>
      </c>
      <c r="CP7" s="145">
        <v>0</v>
      </c>
      <c r="CQ7" s="146">
        <v>0</v>
      </c>
      <c r="CR7" s="146">
        <v>0</v>
      </c>
      <c r="CS7" s="149">
        <f t="shared" si="31"/>
        <v>0</v>
      </c>
      <c r="CT7" s="145">
        <v>0</v>
      </c>
      <c r="CU7" s="146">
        <v>0</v>
      </c>
      <c r="CV7" s="146">
        <v>0</v>
      </c>
      <c r="CW7" s="149">
        <f t="shared" si="32"/>
        <v>0</v>
      </c>
      <c r="CX7" s="145">
        <v>0</v>
      </c>
      <c r="CY7" s="146">
        <v>0</v>
      </c>
      <c r="CZ7" s="146">
        <v>0</v>
      </c>
      <c r="DA7" s="149">
        <f t="shared" si="33"/>
        <v>0</v>
      </c>
      <c r="DB7" s="145">
        <v>0</v>
      </c>
      <c r="DC7" s="146">
        <v>0</v>
      </c>
      <c r="DD7" s="146">
        <v>0</v>
      </c>
      <c r="DE7" s="149">
        <f t="shared" si="34"/>
        <v>0</v>
      </c>
      <c r="DF7" s="146"/>
      <c r="DG7" s="146"/>
      <c r="DH7" s="146"/>
      <c r="DI7" s="146"/>
      <c r="DJ7" s="145">
        <v>0</v>
      </c>
      <c r="DK7" s="146">
        <v>0</v>
      </c>
      <c r="DL7" s="146">
        <v>0</v>
      </c>
      <c r="DM7" s="149">
        <f t="shared" si="35"/>
        <v>0</v>
      </c>
      <c r="DN7" s="145">
        <v>0</v>
      </c>
      <c r="DO7" s="146">
        <v>0</v>
      </c>
      <c r="DP7" s="146">
        <v>0</v>
      </c>
      <c r="DQ7" s="149">
        <f t="shared" si="36"/>
        <v>0</v>
      </c>
      <c r="DR7" s="145">
        <v>0</v>
      </c>
      <c r="DS7" s="146">
        <v>0</v>
      </c>
      <c r="DT7" s="146">
        <v>0</v>
      </c>
      <c r="DU7" s="149">
        <f t="shared" si="37"/>
        <v>0</v>
      </c>
      <c r="DV7" s="145">
        <v>0</v>
      </c>
      <c r="DW7" s="146">
        <v>0</v>
      </c>
      <c r="DX7" s="146">
        <v>0</v>
      </c>
      <c r="DY7" s="149">
        <f t="shared" si="38"/>
        <v>0</v>
      </c>
      <c r="DZ7" s="145">
        <v>0</v>
      </c>
      <c r="EA7" s="146">
        <v>0</v>
      </c>
      <c r="EB7" s="146">
        <v>0</v>
      </c>
      <c r="EC7" s="149">
        <f t="shared" si="39"/>
        <v>0</v>
      </c>
      <c r="ED7" s="146"/>
      <c r="EE7" s="146"/>
      <c r="EF7" s="146"/>
      <c r="EG7" s="146"/>
      <c r="EH7" s="145">
        <v>0</v>
      </c>
      <c r="EI7" s="146">
        <v>0</v>
      </c>
      <c r="EJ7" s="146">
        <v>0</v>
      </c>
      <c r="EK7" s="149">
        <f t="shared" si="40"/>
        <v>0</v>
      </c>
      <c r="EL7" s="145">
        <v>0</v>
      </c>
      <c r="EM7" s="146">
        <v>0</v>
      </c>
      <c r="EN7" s="146">
        <v>0</v>
      </c>
      <c r="EO7" s="149">
        <f t="shared" si="41"/>
        <v>0</v>
      </c>
      <c r="EP7" s="145">
        <v>0</v>
      </c>
      <c r="EQ7" s="146">
        <v>0</v>
      </c>
      <c r="ER7" s="146">
        <v>0</v>
      </c>
      <c r="ES7" s="149">
        <f t="shared" si="42"/>
        <v>0</v>
      </c>
      <c r="ET7" s="145">
        <v>0</v>
      </c>
      <c r="EU7" s="146">
        <v>0</v>
      </c>
      <c r="EV7" s="146">
        <v>0</v>
      </c>
      <c r="EW7" s="149">
        <f t="shared" si="43"/>
        <v>0</v>
      </c>
      <c r="EX7" s="145">
        <v>0</v>
      </c>
      <c r="EY7" s="146">
        <v>0</v>
      </c>
      <c r="EZ7" s="146">
        <v>0</v>
      </c>
      <c r="FA7" s="149">
        <f t="shared" si="44"/>
        <v>0</v>
      </c>
      <c r="FB7" s="145">
        <v>0</v>
      </c>
      <c r="FC7" s="146">
        <v>0</v>
      </c>
      <c r="FD7" s="146">
        <v>0</v>
      </c>
      <c r="FE7" s="149">
        <f t="shared" si="45"/>
        <v>0</v>
      </c>
      <c r="FF7" s="145">
        <v>0</v>
      </c>
      <c r="FG7" s="146">
        <v>0</v>
      </c>
      <c r="FH7" s="146">
        <v>0</v>
      </c>
      <c r="FI7" s="149">
        <f t="shared" si="46"/>
        <v>0</v>
      </c>
      <c r="FJ7" s="145">
        <v>0</v>
      </c>
      <c r="FK7" s="146">
        <v>0</v>
      </c>
      <c r="FL7" s="146">
        <v>0</v>
      </c>
      <c r="FM7" s="149">
        <f t="shared" si="47"/>
        <v>0</v>
      </c>
      <c r="FN7" s="145">
        <v>0</v>
      </c>
      <c r="FO7" s="146">
        <v>0</v>
      </c>
      <c r="FP7" s="146">
        <v>0</v>
      </c>
      <c r="FQ7" s="149">
        <f t="shared" si="48"/>
        <v>0</v>
      </c>
      <c r="FR7" s="145">
        <v>0</v>
      </c>
      <c r="FS7" s="146">
        <v>0</v>
      </c>
      <c r="FT7" s="146">
        <v>0</v>
      </c>
      <c r="FU7" s="149">
        <f t="shared" si="49"/>
        <v>0</v>
      </c>
      <c r="FV7" s="145">
        <v>0</v>
      </c>
      <c r="FW7" s="146">
        <v>0</v>
      </c>
      <c r="FX7" s="146">
        <v>0</v>
      </c>
      <c r="FY7" s="149">
        <f t="shared" si="50"/>
        <v>0</v>
      </c>
      <c r="FZ7" s="145">
        <v>0</v>
      </c>
      <c r="GA7" s="146">
        <v>0</v>
      </c>
      <c r="GB7" s="146">
        <v>0</v>
      </c>
      <c r="GC7" s="149">
        <f t="shared" si="51"/>
        <v>0</v>
      </c>
      <c r="GD7" s="145">
        <f t="shared" si="8"/>
        <v>0</v>
      </c>
      <c r="GE7" s="146">
        <f t="shared" si="8"/>
        <v>0</v>
      </c>
      <c r="GF7" s="146">
        <f t="shared" si="8"/>
        <v>0</v>
      </c>
      <c r="GG7" s="146">
        <f t="shared" si="8"/>
        <v>0</v>
      </c>
    </row>
    <row r="8" spans="1:221" ht="11.25" hidden="1" customHeight="1">
      <c r="A8" s="148">
        <v>33817</v>
      </c>
      <c r="B8" s="145">
        <v>0</v>
      </c>
      <c r="C8" s="146">
        <v>0</v>
      </c>
      <c r="D8" s="146">
        <v>0</v>
      </c>
      <c r="E8" s="149">
        <f t="shared" si="9"/>
        <v>0</v>
      </c>
      <c r="F8" s="145">
        <v>0</v>
      </c>
      <c r="G8" s="146">
        <v>0</v>
      </c>
      <c r="H8" s="146">
        <v>0</v>
      </c>
      <c r="I8" s="149">
        <f t="shared" si="10"/>
        <v>0</v>
      </c>
      <c r="J8" s="146"/>
      <c r="K8" s="146"/>
      <c r="L8" s="146"/>
      <c r="M8" s="146"/>
      <c r="N8" s="145">
        <v>0</v>
      </c>
      <c r="O8" s="146">
        <v>0</v>
      </c>
      <c r="P8" s="146">
        <v>0</v>
      </c>
      <c r="Q8" s="149">
        <f t="shared" si="11"/>
        <v>0</v>
      </c>
      <c r="R8" s="145">
        <v>0</v>
      </c>
      <c r="S8" s="146">
        <v>0</v>
      </c>
      <c r="T8" s="146">
        <v>0</v>
      </c>
      <c r="U8" s="149">
        <f t="shared" si="12"/>
        <v>0</v>
      </c>
      <c r="V8" s="145">
        <v>0</v>
      </c>
      <c r="W8" s="146">
        <v>0</v>
      </c>
      <c r="X8" s="146">
        <v>0</v>
      </c>
      <c r="Y8" s="149">
        <f t="shared" si="13"/>
        <v>0</v>
      </c>
      <c r="Z8" s="145">
        <v>0</v>
      </c>
      <c r="AA8" s="146">
        <v>0</v>
      </c>
      <c r="AB8" s="146">
        <v>0</v>
      </c>
      <c r="AC8" s="149">
        <f t="shared" si="14"/>
        <v>0</v>
      </c>
      <c r="AD8" s="145">
        <v>0</v>
      </c>
      <c r="AE8" s="146">
        <v>0</v>
      </c>
      <c r="AF8" s="146">
        <v>0</v>
      </c>
      <c r="AG8" s="149">
        <f t="shared" si="15"/>
        <v>0</v>
      </c>
      <c r="AH8" s="145">
        <v>0</v>
      </c>
      <c r="AI8" s="146">
        <v>0</v>
      </c>
      <c r="AJ8" s="146">
        <v>0</v>
      </c>
      <c r="AK8" s="149">
        <f t="shared" si="16"/>
        <v>0</v>
      </c>
      <c r="AL8" s="145">
        <v>0</v>
      </c>
      <c r="AM8" s="146">
        <v>0</v>
      </c>
      <c r="AN8" s="146">
        <v>0</v>
      </c>
      <c r="AO8" s="149">
        <f t="shared" si="17"/>
        <v>0</v>
      </c>
      <c r="AP8" s="145">
        <v>0</v>
      </c>
      <c r="AQ8" s="146">
        <v>0</v>
      </c>
      <c r="AR8" s="146">
        <v>0</v>
      </c>
      <c r="AS8" s="149">
        <f t="shared" si="18"/>
        <v>0</v>
      </c>
      <c r="AT8" s="145">
        <v>0</v>
      </c>
      <c r="AU8" s="146">
        <v>0</v>
      </c>
      <c r="AV8" s="146">
        <v>0</v>
      </c>
      <c r="AW8" s="149">
        <f t="shared" si="19"/>
        <v>0</v>
      </c>
      <c r="AX8" s="145">
        <v>0</v>
      </c>
      <c r="AY8" s="146">
        <v>0</v>
      </c>
      <c r="AZ8" s="146">
        <v>0</v>
      </c>
      <c r="BA8" s="149">
        <f t="shared" si="20"/>
        <v>0</v>
      </c>
      <c r="BB8" s="145">
        <v>0</v>
      </c>
      <c r="BC8" s="146">
        <v>0</v>
      </c>
      <c r="BD8" s="146">
        <v>0</v>
      </c>
      <c r="BE8" s="149">
        <f t="shared" si="21"/>
        <v>0</v>
      </c>
      <c r="BF8" s="145">
        <v>0</v>
      </c>
      <c r="BG8" s="146">
        <v>0</v>
      </c>
      <c r="BH8" s="146">
        <v>0</v>
      </c>
      <c r="BI8" s="149">
        <f t="shared" si="22"/>
        <v>0</v>
      </c>
      <c r="BJ8" s="145">
        <v>0</v>
      </c>
      <c r="BK8" s="146">
        <v>0</v>
      </c>
      <c r="BL8" s="146">
        <v>0</v>
      </c>
      <c r="BM8" s="149">
        <f t="shared" si="23"/>
        <v>0</v>
      </c>
      <c r="BN8" s="145">
        <v>0</v>
      </c>
      <c r="BO8" s="146">
        <v>0</v>
      </c>
      <c r="BP8" s="146">
        <v>0</v>
      </c>
      <c r="BQ8" s="149">
        <f t="shared" si="24"/>
        <v>0</v>
      </c>
      <c r="BR8" s="145">
        <v>0</v>
      </c>
      <c r="BS8" s="146">
        <v>0</v>
      </c>
      <c r="BT8" s="146">
        <v>0</v>
      </c>
      <c r="BU8" s="149">
        <f t="shared" si="25"/>
        <v>0</v>
      </c>
      <c r="BV8" s="145">
        <v>0</v>
      </c>
      <c r="BW8" s="146">
        <v>0</v>
      </c>
      <c r="BX8" s="146">
        <v>0</v>
      </c>
      <c r="BY8" s="149">
        <f t="shared" si="26"/>
        <v>0</v>
      </c>
      <c r="BZ8" s="145">
        <v>0</v>
      </c>
      <c r="CA8" s="146">
        <v>0</v>
      </c>
      <c r="CB8" s="146">
        <v>0</v>
      </c>
      <c r="CC8" s="149">
        <f t="shared" si="27"/>
        <v>0</v>
      </c>
      <c r="CD8" s="145">
        <v>0</v>
      </c>
      <c r="CE8" s="146">
        <v>0</v>
      </c>
      <c r="CF8" s="146">
        <v>0</v>
      </c>
      <c r="CG8" s="149">
        <f t="shared" si="28"/>
        <v>0</v>
      </c>
      <c r="CH8" s="145">
        <v>0</v>
      </c>
      <c r="CI8" s="146">
        <v>0</v>
      </c>
      <c r="CJ8" s="146">
        <v>0</v>
      </c>
      <c r="CK8" s="149">
        <f t="shared" si="29"/>
        <v>0</v>
      </c>
      <c r="CL8" s="145">
        <v>0</v>
      </c>
      <c r="CM8" s="146">
        <v>0</v>
      </c>
      <c r="CN8" s="146">
        <v>0</v>
      </c>
      <c r="CO8" s="149">
        <f t="shared" si="30"/>
        <v>0</v>
      </c>
      <c r="CP8" s="145">
        <v>0</v>
      </c>
      <c r="CQ8" s="146">
        <v>0</v>
      </c>
      <c r="CR8" s="146">
        <v>0</v>
      </c>
      <c r="CS8" s="149">
        <f t="shared" si="31"/>
        <v>0</v>
      </c>
      <c r="CT8" s="145">
        <v>0</v>
      </c>
      <c r="CU8" s="146">
        <v>0</v>
      </c>
      <c r="CV8" s="146">
        <v>0</v>
      </c>
      <c r="CW8" s="149">
        <f t="shared" si="32"/>
        <v>0</v>
      </c>
      <c r="CX8" s="145">
        <v>0</v>
      </c>
      <c r="CY8" s="146">
        <v>0</v>
      </c>
      <c r="CZ8" s="146">
        <v>0</v>
      </c>
      <c r="DA8" s="149">
        <f t="shared" si="33"/>
        <v>0</v>
      </c>
      <c r="DB8" s="145">
        <v>0</v>
      </c>
      <c r="DC8" s="146">
        <v>0</v>
      </c>
      <c r="DD8" s="146">
        <v>0</v>
      </c>
      <c r="DE8" s="149">
        <f t="shared" si="34"/>
        <v>0</v>
      </c>
      <c r="DF8" s="146"/>
      <c r="DG8" s="146"/>
      <c r="DH8" s="146"/>
      <c r="DI8" s="146"/>
      <c r="DJ8" s="145">
        <v>0</v>
      </c>
      <c r="DK8" s="146">
        <v>0</v>
      </c>
      <c r="DL8" s="146">
        <v>0</v>
      </c>
      <c r="DM8" s="149">
        <f t="shared" si="35"/>
        <v>0</v>
      </c>
      <c r="DN8" s="145">
        <v>0</v>
      </c>
      <c r="DO8" s="146">
        <v>0</v>
      </c>
      <c r="DP8" s="146">
        <v>0</v>
      </c>
      <c r="DQ8" s="149">
        <f t="shared" si="36"/>
        <v>0</v>
      </c>
      <c r="DR8" s="145">
        <v>0</v>
      </c>
      <c r="DS8" s="146">
        <v>0</v>
      </c>
      <c r="DT8" s="146">
        <v>0</v>
      </c>
      <c r="DU8" s="149">
        <f t="shared" si="37"/>
        <v>0</v>
      </c>
      <c r="DV8" s="145">
        <v>0</v>
      </c>
      <c r="DW8" s="146">
        <v>0</v>
      </c>
      <c r="DX8" s="146">
        <v>0</v>
      </c>
      <c r="DY8" s="149">
        <f t="shared" si="38"/>
        <v>0</v>
      </c>
      <c r="DZ8" s="145">
        <v>0</v>
      </c>
      <c r="EA8" s="146">
        <v>0</v>
      </c>
      <c r="EB8" s="146">
        <v>0</v>
      </c>
      <c r="EC8" s="149">
        <f t="shared" si="39"/>
        <v>0</v>
      </c>
      <c r="ED8" s="146"/>
      <c r="EE8" s="146"/>
      <c r="EF8" s="146"/>
      <c r="EG8" s="146"/>
      <c r="EH8" s="145">
        <v>0</v>
      </c>
      <c r="EI8" s="146">
        <v>0</v>
      </c>
      <c r="EJ8" s="146">
        <v>0</v>
      </c>
      <c r="EK8" s="149">
        <f t="shared" si="40"/>
        <v>0</v>
      </c>
      <c r="EL8" s="145">
        <v>0</v>
      </c>
      <c r="EM8" s="146">
        <v>0</v>
      </c>
      <c r="EN8" s="146">
        <v>0</v>
      </c>
      <c r="EO8" s="149">
        <f t="shared" si="41"/>
        <v>0</v>
      </c>
      <c r="EP8" s="145">
        <v>0</v>
      </c>
      <c r="EQ8" s="146">
        <v>0</v>
      </c>
      <c r="ER8" s="146">
        <v>0</v>
      </c>
      <c r="ES8" s="149">
        <f t="shared" si="42"/>
        <v>0</v>
      </c>
      <c r="ET8" s="145">
        <v>0</v>
      </c>
      <c r="EU8" s="146">
        <v>0</v>
      </c>
      <c r="EV8" s="146">
        <v>0</v>
      </c>
      <c r="EW8" s="149">
        <f t="shared" si="43"/>
        <v>0</v>
      </c>
      <c r="EX8" s="145">
        <v>0</v>
      </c>
      <c r="EY8" s="146">
        <v>0</v>
      </c>
      <c r="EZ8" s="146">
        <v>0</v>
      </c>
      <c r="FA8" s="149">
        <f t="shared" si="44"/>
        <v>0</v>
      </c>
      <c r="FB8" s="145">
        <v>0</v>
      </c>
      <c r="FC8" s="146">
        <v>0</v>
      </c>
      <c r="FD8" s="146">
        <v>0</v>
      </c>
      <c r="FE8" s="149">
        <f t="shared" si="45"/>
        <v>0</v>
      </c>
      <c r="FF8" s="145">
        <v>0</v>
      </c>
      <c r="FG8" s="146">
        <v>0</v>
      </c>
      <c r="FH8" s="146">
        <v>0</v>
      </c>
      <c r="FI8" s="149">
        <f t="shared" si="46"/>
        <v>0</v>
      </c>
      <c r="FJ8" s="145">
        <v>0</v>
      </c>
      <c r="FK8" s="146">
        <v>0</v>
      </c>
      <c r="FL8" s="146">
        <v>0</v>
      </c>
      <c r="FM8" s="149">
        <f t="shared" si="47"/>
        <v>0</v>
      </c>
      <c r="FN8" s="145">
        <v>0</v>
      </c>
      <c r="FO8" s="146">
        <v>0</v>
      </c>
      <c r="FP8" s="146">
        <v>0</v>
      </c>
      <c r="FQ8" s="149">
        <f t="shared" si="48"/>
        <v>0</v>
      </c>
      <c r="FR8" s="145">
        <v>0</v>
      </c>
      <c r="FS8" s="146">
        <v>0</v>
      </c>
      <c r="FT8" s="146">
        <v>0</v>
      </c>
      <c r="FU8" s="149">
        <f t="shared" si="49"/>
        <v>0</v>
      </c>
      <c r="FV8" s="145">
        <v>0</v>
      </c>
      <c r="FW8" s="146">
        <v>0</v>
      </c>
      <c r="FX8" s="146">
        <v>0</v>
      </c>
      <c r="FY8" s="149">
        <f t="shared" si="50"/>
        <v>0</v>
      </c>
      <c r="FZ8" s="145">
        <v>0</v>
      </c>
      <c r="GA8" s="146">
        <v>0</v>
      </c>
      <c r="GB8" s="146">
        <v>0</v>
      </c>
      <c r="GC8" s="149">
        <f t="shared" si="51"/>
        <v>0</v>
      </c>
      <c r="GD8" s="145">
        <f t="shared" si="8"/>
        <v>0</v>
      </c>
      <c r="GE8" s="146">
        <f t="shared" si="8"/>
        <v>0</v>
      </c>
      <c r="GF8" s="146">
        <f t="shared" si="8"/>
        <v>0</v>
      </c>
      <c r="GG8" s="146">
        <f t="shared" si="8"/>
        <v>0</v>
      </c>
    </row>
    <row r="9" spans="1:221" ht="11.25" hidden="1" customHeight="1">
      <c r="A9" s="148">
        <v>33848</v>
      </c>
      <c r="B9" s="145">
        <v>0</v>
      </c>
      <c r="C9" s="146">
        <v>0</v>
      </c>
      <c r="D9" s="146">
        <v>0</v>
      </c>
      <c r="E9" s="149">
        <f t="shared" si="9"/>
        <v>0</v>
      </c>
      <c r="F9" s="145">
        <v>0</v>
      </c>
      <c r="G9" s="146">
        <v>0</v>
      </c>
      <c r="H9" s="146">
        <v>0</v>
      </c>
      <c r="I9" s="149">
        <f t="shared" si="10"/>
        <v>0</v>
      </c>
      <c r="J9" s="146"/>
      <c r="K9" s="146"/>
      <c r="L9" s="146"/>
      <c r="M9" s="146"/>
      <c r="N9" s="145">
        <v>0</v>
      </c>
      <c r="O9" s="146">
        <v>0</v>
      </c>
      <c r="P9" s="146">
        <v>0</v>
      </c>
      <c r="Q9" s="149">
        <f t="shared" si="11"/>
        <v>0</v>
      </c>
      <c r="R9" s="145">
        <v>0</v>
      </c>
      <c r="S9" s="146">
        <v>0</v>
      </c>
      <c r="T9" s="146">
        <v>0</v>
      </c>
      <c r="U9" s="149">
        <f t="shared" si="12"/>
        <v>0</v>
      </c>
      <c r="V9" s="145">
        <v>0</v>
      </c>
      <c r="W9" s="146">
        <v>0</v>
      </c>
      <c r="X9" s="146">
        <v>0</v>
      </c>
      <c r="Y9" s="149">
        <f t="shared" si="13"/>
        <v>0</v>
      </c>
      <c r="Z9" s="145">
        <v>0</v>
      </c>
      <c r="AA9" s="146">
        <v>0</v>
      </c>
      <c r="AB9" s="146">
        <v>0</v>
      </c>
      <c r="AC9" s="149">
        <f t="shared" si="14"/>
        <v>0</v>
      </c>
      <c r="AD9" s="145">
        <v>0</v>
      </c>
      <c r="AE9" s="146">
        <v>0</v>
      </c>
      <c r="AF9" s="146">
        <v>0</v>
      </c>
      <c r="AG9" s="149">
        <f t="shared" si="15"/>
        <v>0</v>
      </c>
      <c r="AH9" s="145">
        <v>0</v>
      </c>
      <c r="AI9" s="146">
        <v>0</v>
      </c>
      <c r="AJ9" s="146">
        <v>0</v>
      </c>
      <c r="AK9" s="149">
        <f t="shared" si="16"/>
        <v>0</v>
      </c>
      <c r="AL9" s="145">
        <v>0</v>
      </c>
      <c r="AM9" s="146">
        <v>0</v>
      </c>
      <c r="AN9" s="146">
        <v>0</v>
      </c>
      <c r="AO9" s="149">
        <f t="shared" si="17"/>
        <v>0</v>
      </c>
      <c r="AP9" s="145">
        <v>0</v>
      </c>
      <c r="AQ9" s="146">
        <v>0</v>
      </c>
      <c r="AR9" s="146">
        <v>0</v>
      </c>
      <c r="AS9" s="149">
        <f t="shared" si="18"/>
        <v>0</v>
      </c>
      <c r="AT9" s="145">
        <v>0</v>
      </c>
      <c r="AU9" s="146">
        <v>0</v>
      </c>
      <c r="AV9" s="146">
        <v>0</v>
      </c>
      <c r="AW9" s="149">
        <f t="shared" si="19"/>
        <v>0</v>
      </c>
      <c r="AX9" s="145">
        <v>0</v>
      </c>
      <c r="AY9" s="146">
        <v>0</v>
      </c>
      <c r="AZ9" s="146">
        <v>0</v>
      </c>
      <c r="BA9" s="149">
        <f t="shared" si="20"/>
        <v>0</v>
      </c>
      <c r="BB9" s="145">
        <v>0</v>
      </c>
      <c r="BC9" s="146">
        <v>0</v>
      </c>
      <c r="BD9" s="146">
        <v>0</v>
      </c>
      <c r="BE9" s="149">
        <f t="shared" si="21"/>
        <v>0</v>
      </c>
      <c r="BF9" s="145">
        <v>0</v>
      </c>
      <c r="BG9" s="146">
        <v>0</v>
      </c>
      <c r="BH9" s="146">
        <v>0</v>
      </c>
      <c r="BI9" s="149">
        <f t="shared" si="22"/>
        <v>0</v>
      </c>
      <c r="BJ9" s="145">
        <v>0</v>
      </c>
      <c r="BK9" s="146">
        <v>0</v>
      </c>
      <c r="BL9" s="146">
        <v>0</v>
      </c>
      <c r="BM9" s="149">
        <f t="shared" si="23"/>
        <v>0</v>
      </c>
      <c r="BN9" s="145">
        <v>0</v>
      </c>
      <c r="BO9" s="146">
        <v>0</v>
      </c>
      <c r="BP9" s="146">
        <v>0</v>
      </c>
      <c r="BQ9" s="149">
        <f t="shared" si="24"/>
        <v>0</v>
      </c>
      <c r="BR9" s="145">
        <v>0</v>
      </c>
      <c r="BS9" s="146">
        <v>0</v>
      </c>
      <c r="BT9" s="146">
        <v>0</v>
      </c>
      <c r="BU9" s="149">
        <f t="shared" si="25"/>
        <v>0</v>
      </c>
      <c r="BV9" s="145">
        <v>0</v>
      </c>
      <c r="BW9" s="146">
        <v>0</v>
      </c>
      <c r="BX9" s="146">
        <v>0</v>
      </c>
      <c r="BY9" s="149">
        <f t="shared" si="26"/>
        <v>0</v>
      </c>
      <c r="BZ9" s="145">
        <v>0</v>
      </c>
      <c r="CA9" s="146">
        <v>0</v>
      </c>
      <c r="CB9" s="146">
        <v>0</v>
      </c>
      <c r="CC9" s="149">
        <f t="shared" si="27"/>
        <v>0</v>
      </c>
      <c r="CD9" s="145">
        <v>0</v>
      </c>
      <c r="CE9" s="146">
        <v>0</v>
      </c>
      <c r="CF9" s="146">
        <v>0</v>
      </c>
      <c r="CG9" s="149">
        <f t="shared" si="28"/>
        <v>0</v>
      </c>
      <c r="CH9" s="145">
        <v>0</v>
      </c>
      <c r="CI9" s="146">
        <v>0</v>
      </c>
      <c r="CJ9" s="146">
        <v>0</v>
      </c>
      <c r="CK9" s="149">
        <f t="shared" si="29"/>
        <v>0</v>
      </c>
      <c r="CL9" s="145">
        <v>0</v>
      </c>
      <c r="CM9" s="146">
        <v>0</v>
      </c>
      <c r="CN9" s="146">
        <v>0</v>
      </c>
      <c r="CO9" s="149">
        <f t="shared" si="30"/>
        <v>0</v>
      </c>
      <c r="CP9" s="145">
        <v>0</v>
      </c>
      <c r="CQ9" s="146">
        <v>0</v>
      </c>
      <c r="CR9" s="146">
        <v>0</v>
      </c>
      <c r="CS9" s="149">
        <f t="shared" si="31"/>
        <v>0</v>
      </c>
      <c r="CT9" s="145">
        <v>0</v>
      </c>
      <c r="CU9" s="146">
        <v>0</v>
      </c>
      <c r="CV9" s="146">
        <v>0</v>
      </c>
      <c r="CW9" s="149">
        <f t="shared" si="32"/>
        <v>0</v>
      </c>
      <c r="CX9" s="145">
        <v>0</v>
      </c>
      <c r="CY9" s="146">
        <v>0</v>
      </c>
      <c r="CZ9" s="146">
        <v>0</v>
      </c>
      <c r="DA9" s="149">
        <f t="shared" si="33"/>
        <v>0</v>
      </c>
      <c r="DB9" s="145">
        <v>0</v>
      </c>
      <c r="DC9" s="146">
        <v>0</v>
      </c>
      <c r="DD9" s="146">
        <v>0</v>
      </c>
      <c r="DE9" s="149">
        <f t="shared" si="34"/>
        <v>0</v>
      </c>
      <c r="DF9" s="146"/>
      <c r="DG9" s="146"/>
      <c r="DH9" s="146"/>
      <c r="DI9" s="146"/>
      <c r="DJ9" s="145">
        <v>0</v>
      </c>
      <c r="DK9" s="146">
        <v>0</v>
      </c>
      <c r="DL9" s="146">
        <v>0</v>
      </c>
      <c r="DM9" s="149">
        <f t="shared" si="35"/>
        <v>0</v>
      </c>
      <c r="DN9" s="145">
        <v>0</v>
      </c>
      <c r="DO9" s="146">
        <v>0</v>
      </c>
      <c r="DP9" s="146">
        <v>0</v>
      </c>
      <c r="DQ9" s="149">
        <f t="shared" si="36"/>
        <v>0</v>
      </c>
      <c r="DR9" s="145">
        <v>0</v>
      </c>
      <c r="DS9" s="146">
        <v>0</v>
      </c>
      <c r="DT9" s="146">
        <v>0</v>
      </c>
      <c r="DU9" s="149">
        <f t="shared" si="37"/>
        <v>0</v>
      </c>
      <c r="DV9" s="145">
        <v>0</v>
      </c>
      <c r="DW9" s="146">
        <v>0</v>
      </c>
      <c r="DX9" s="146">
        <v>0</v>
      </c>
      <c r="DY9" s="149">
        <f t="shared" si="38"/>
        <v>0</v>
      </c>
      <c r="DZ9" s="145">
        <v>0</v>
      </c>
      <c r="EA9" s="146">
        <v>0</v>
      </c>
      <c r="EB9" s="146">
        <v>0</v>
      </c>
      <c r="EC9" s="149">
        <f t="shared" si="39"/>
        <v>0</v>
      </c>
      <c r="ED9" s="146"/>
      <c r="EE9" s="146"/>
      <c r="EF9" s="146"/>
      <c r="EG9" s="146"/>
      <c r="EH9" s="145">
        <v>0</v>
      </c>
      <c r="EI9" s="146">
        <v>0</v>
      </c>
      <c r="EJ9" s="146">
        <v>0</v>
      </c>
      <c r="EK9" s="149">
        <f t="shared" si="40"/>
        <v>0</v>
      </c>
      <c r="EL9" s="145">
        <v>0</v>
      </c>
      <c r="EM9" s="146">
        <v>0</v>
      </c>
      <c r="EN9" s="146">
        <v>0</v>
      </c>
      <c r="EO9" s="149">
        <f t="shared" si="41"/>
        <v>0</v>
      </c>
      <c r="EP9" s="145">
        <v>0</v>
      </c>
      <c r="EQ9" s="146">
        <v>0</v>
      </c>
      <c r="ER9" s="146">
        <v>0</v>
      </c>
      <c r="ES9" s="149">
        <f t="shared" si="42"/>
        <v>0</v>
      </c>
      <c r="ET9" s="145">
        <v>0</v>
      </c>
      <c r="EU9" s="146">
        <v>0</v>
      </c>
      <c r="EV9" s="146">
        <v>0</v>
      </c>
      <c r="EW9" s="149">
        <f t="shared" si="43"/>
        <v>0</v>
      </c>
      <c r="EX9" s="145">
        <v>0</v>
      </c>
      <c r="EY9" s="146">
        <v>0</v>
      </c>
      <c r="EZ9" s="146">
        <v>0</v>
      </c>
      <c r="FA9" s="149">
        <f t="shared" si="44"/>
        <v>0</v>
      </c>
      <c r="FB9" s="145">
        <v>0</v>
      </c>
      <c r="FC9" s="146">
        <v>0</v>
      </c>
      <c r="FD9" s="146">
        <v>0</v>
      </c>
      <c r="FE9" s="149">
        <f t="shared" si="45"/>
        <v>0</v>
      </c>
      <c r="FF9" s="145">
        <v>0</v>
      </c>
      <c r="FG9" s="146">
        <v>0</v>
      </c>
      <c r="FH9" s="146">
        <v>0</v>
      </c>
      <c r="FI9" s="149">
        <f t="shared" si="46"/>
        <v>0</v>
      </c>
      <c r="FJ9" s="145">
        <v>0</v>
      </c>
      <c r="FK9" s="146">
        <v>0</v>
      </c>
      <c r="FL9" s="146">
        <v>0</v>
      </c>
      <c r="FM9" s="149">
        <f t="shared" si="47"/>
        <v>0</v>
      </c>
      <c r="FN9" s="145">
        <v>0</v>
      </c>
      <c r="FO9" s="146">
        <v>0</v>
      </c>
      <c r="FP9" s="146">
        <v>0</v>
      </c>
      <c r="FQ9" s="149">
        <f t="shared" si="48"/>
        <v>0</v>
      </c>
      <c r="FR9" s="145">
        <v>0</v>
      </c>
      <c r="FS9" s="146">
        <v>0</v>
      </c>
      <c r="FT9" s="146">
        <v>0</v>
      </c>
      <c r="FU9" s="149">
        <f t="shared" si="49"/>
        <v>0</v>
      </c>
      <c r="FV9" s="145">
        <v>0</v>
      </c>
      <c r="FW9" s="146">
        <v>0</v>
      </c>
      <c r="FX9" s="146">
        <v>0</v>
      </c>
      <c r="FY9" s="149">
        <f t="shared" si="50"/>
        <v>0</v>
      </c>
      <c r="FZ9" s="145">
        <v>0</v>
      </c>
      <c r="GA9" s="146">
        <v>0</v>
      </c>
      <c r="GB9" s="146">
        <v>0</v>
      </c>
      <c r="GC9" s="149">
        <f t="shared" si="51"/>
        <v>0</v>
      </c>
      <c r="GD9" s="145">
        <f t="shared" si="8"/>
        <v>0</v>
      </c>
      <c r="GE9" s="146">
        <f t="shared" si="8"/>
        <v>0</v>
      </c>
      <c r="GF9" s="146">
        <f t="shared" si="8"/>
        <v>0</v>
      </c>
      <c r="GG9" s="146">
        <f t="shared" si="8"/>
        <v>0</v>
      </c>
    </row>
    <row r="10" spans="1:221" ht="11.25" hidden="1" customHeight="1">
      <c r="A10" s="148">
        <v>33878</v>
      </c>
      <c r="B10" s="145">
        <v>0</v>
      </c>
      <c r="C10" s="146">
        <v>0</v>
      </c>
      <c r="D10" s="146">
        <v>0</v>
      </c>
      <c r="E10" s="149">
        <f t="shared" si="9"/>
        <v>0</v>
      </c>
      <c r="F10" s="145">
        <v>0</v>
      </c>
      <c r="G10" s="146">
        <v>0</v>
      </c>
      <c r="H10" s="146">
        <v>0</v>
      </c>
      <c r="I10" s="149">
        <f t="shared" si="10"/>
        <v>0</v>
      </c>
      <c r="J10" s="146"/>
      <c r="K10" s="146"/>
      <c r="L10" s="146"/>
      <c r="M10" s="146"/>
      <c r="N10" s="145">
        <v>0</v>
      </c>
      <c r="O10" s="146">
        <v>0</v>
      </c>
      <c r="P10" s="146">
        <v>0</v>
      </c>
      <c r="Q10" s="149">
        <f t="shared" si="11"/>
        <v>0</v>
      </c>
      <c r="R10" s="145">
        <v>0</v>
      </c>
      <c r="S10" s="146">
        <v>0</v>
      </c>
      <c r="T10" s="146">
        <v>0</v>
      </c>
      <c r="U10" s="149">
        <f t="shared" si="12"/>
        <v>0</v>
      </c>
      <c r="V10" s="145">
        <v>0</v>
      </c>
      <c r="W10" s="146">
        <v>0</v>
      </c>
      <c r="X10" s="146">
        <v>0</v>
      </c>
      <c r="Y10" s="149">
        <f t="shared" si="13"/>
        <v>0</v>
      </c>
      <c r="Z10" s="145">
        <v>0</v>
      </c>
      <c r="AA10" s="146">
        <v>0</v>
      </c>
      <c r="AB10" s="146">
        <v>0</v>
      </c>
      <c r="AC10" s="149">
        <f t="shared" si="14"/>
        <v>0</v>
      </c>
      <c r="AD10" s="145">
        <v>0</v>
      </c>
      <c r="AE10" s="146">
        <v>0</v>
      </c>
      <c r="AF10" s="146">
        <v>0</v>
      </c>
      <c r="AG10" s="149">
        <f t="shared" si="15"/>
        <v>0</v>
      </c>
      <c r="AH10" s="145">
        <v>0</v>
      </c>
      <c r="AI10" s="146">
        <v>0</v>
      </c>
      <c r="AJ10" s="146">
        <v>0</v>
      </c>
      <c r="AK10" s="149">
        <f t="shared" si="16"/>
        <v>0</v>
      </c>
      <c r="AL10" s="145">
        <v>0</v>
      </c>
      <c r="AM10" s="146">
        <v>0</v>
      </c>
      <c r="AN10" s="146">
        <v>0</v>
      </c>
      <c r="AO10" s="149">
        <f t="shared" si="17"/>
        <v>0</v>
      </c>
      <c r="AP10" s="145">
        <v>0</v>
      </c>
      <c r="AQ10" s="146">
        <v>0</v>
      </c>
      <c r="AR10" s="146">
        <v>0</v>
      </c>
      <c r="AS10" s="149">
        <f t="shared" si="18"/>
        <v>0</v>
      </c>
      <c r="AT10" s="145">
        <v>0</v>
      </c>
      <c r="AU10" s="146">
        <v>0</v>
      </c>
      <c r="AV10" s="146">
        <v>0</v>
      </c>
      <c r="AW10" s="149">
        <f t="shared" si="19"/>
        <v>0</v>
      </c>
      <c r="AX10" s="145">
        <v>0</v>
      </c>
      <c r="AY10" s="146">
        <v>0</v>
      </c>
      <c r="AZ10" s="146">
        <v>0</v>
      </c>
      <c r="BA10" s="149">
        <f t="shared" si="20"/>
        <v>0</v>
      </c>
      <c r="BB10" s="145">
        <v>0</v>
      </c>
      <c r="BC10" s="146">
        <v>0</v>
      </c>
      <c r="BD10" s="146">
        <v>0</v>
      </c>
      <c r="BE10" s="149">
        <f t="shared" si="21"/>
        <v>0</v>
      </c>
      <c r="BF10" s="145">
        <v>0</v>
      </c>
      <c r="BG10" s="146">
        <v>0</v>
      </c>
      <c r="BH10" s="146">
        <v>0</v>
      </c>
      <c r="BI10" s="149">
        <f t="shared" si="22"/>
        <v>0</v>
      </c>
      <c r="BJ10" s="145">
        <v>0</v>
      </c>
      <c r="BK10" s="146">
        <v>0</v>
      </c>
      <c r="BL10" s="146">
        <v>0</v>
      </c>
      <c r="BM10" s="149">
        <f t="shared" si="23"/>
        <v>0</v>
      </c>
      <c r="BN10" s="145">
        <v>0</v>
      </c>
      <c r="BO10" s="146">
        <v>0</v>
      </c>
      <c r="BP10" s="146">
        <v>0</v>
      </c>
      <c r="BQ10" s="149">
        <f t="shared" si="24"/>
        <v>0</v>
      </c>
      <c r="BR10" s="145">
        <v>0</v>
      </c>
      <c r="BS10" s="146">
        <v>0</v>
      </c>
      <c r="BT10" s="146">
        <v>0</v>
      </c>
      <c r="BU10" s="149">
        <f t="shared" si="25"/>
        <v>0</v>
      </c>
      <c r="BV10" s="145">
        <v>0</v>
      </c>
      <c r="BW10" s="146">
        <v>0</v>
      </c>
      <c r="BX10" s="146">
        <v>0</v>
      </c>
      <c r="BY10" s="149">
        <f t="shared" si="26"/>
        <v>0</v>
      </c>
      <c r="BZ10" s="145">
        <v>0</v>
      </c>
      <c r="CA10" s="146">
        <v>0</v>
      </c>
      <c r="CB10" s="146">
        <v>0</v>
      </c>
      <c r="CC10" s="149">
        <f t="shared" si="27"/>
        <v>0</v>
      </c>
      <c r="CD10" s="145">
        <v>0</v>
      </c>
      <c r="CE10" s="146">
        <v>0</v>
      </c>
      <c r="CF10" s="146">
        <v>0</v>
      </c>
      <c r="CG10" s="149">
        <f t="shared" si="28"/>
        <v>0</v>
      </c>
      <c r="CH10" s="145">
        <v>0</v>
      </c>
      <c r="CI10" s="146">
        <v>0</v>
      </c>
      <c r="CJ10" s="146">
        <v>0</v>
      </c>
      <c r="CK10" s="149">
        <f t="shared" si="29"/>
        <v>0</v>
      </c>
      <c r="CL10" s="145">
        <v>0</v>
      </c>
      <c r="CM10" s="146">
        <v>0</v>
      </c>
      <c r="CN10" s="146">
        <v>0</v>
      </c>
      <c r="CO10" s="149">
        <f t="shared" si="30"/>
        <v>0</v>
      </c>
      <c r="CP10" s="145">
        <v>0</v>
      </c>
      <c r="CQ10" s="146">
        <v>0</v>
      </c>
      <c r="CR10" s="146">
        <v>0</v>
      </c>
      <c r="CS10" s="149">
        <f t="shared" si="31"/>
        <v>0</v>
      </c>
      <c r="CT10" s="145">
        <v>0</v>
      </c>
      <c r="CU10" s="146">
        <v>0</v>
      </c>
      <c r="CV10" s="146">
        <v>0</v>
      </c>
      <c r="CW10" s="149">
        <f t="shared" si="32"/>
        <v>0</v>
      </c>
      <c r="CX10" s="145">
        <v>0</v>
      </c>
      <c r="CY10" s="146">
        <v>0</v>
      </c>
      <c r="CZ10" s="146">
        <v>0</v>
      </c>
      <c r="DA10" s="149">
        <f t="shared" si="33"/>
        <v>0</v>
      </c>
      <c r="DB10" s="145">
        <v>0</v>
      </c>
      <c r="DC10" s="146">
        <v>0</v>
      </c>
      <c r="DD10" s="146">
        <v>0</v>
      </c>
      <c r="DE10" s="149">
        <f t="shared" si="34"/>
        <v>0</v>
      </c>
      <c r="DF10" s="146"/>
      <c r="DG10" s="146"/>
      <c r="DH10" s="146"/>
      <c r="DI10" s="146"/>
      <c r="DJ10" s="145">
        <v>0</v>
      </c>
      <c r="DK10" s="146">
        <v>0</v>
      </c>
      <c r="DL10" s="146">
        <v>0</v>
      </c>
      <c r="DM10" s="149">
        <f t="shared" si="35"/>
        <v>0</v>
      </c>
      <c r="DN10" s="145">
        <v>0</v>
      </c>
      <c r="DO10" s="146">
        <v>0</v>
      </c>
      <c r="DP10" s="146">
        <v>0</v>
      </c>
      <c r="DQ10" s="149">
        <f t="shared" si="36"/>
        <v>0</v>
      </c>
      <c r="DR10" s="145">
        <v>0</v>
      </c>
      <c r="DS10" s="146">
        <v>0</v>
      </c>
      <c r="DT10" s="146">
        <v>0</v>
      </c>
      <c r="DU10" s="149">
        <f t="shared" si="37"/>
        <v>0</v>
      </c>
      <c r="DV10" s="145">
        <v>0</v>
      </c>
      <c r="DW10" s="146">
        <v>0</v>
      </c>
      <c r="DX10" s="146">
        <v>0</v>
      </c>
      <c r="DY10" s="149">
        <f t="shared" si="38"/>
        <v>0</v>
      </c>
      <c r="DZ10" s="145">
        <v>0</v>
      </c>
      <c r="EA10" s="146">
        <v>0</v>
      </c>
      <c r="EB10" s="146">
        <v>0</v>
      </c>
      <c r="EC10" s="149">
        <f t="shared" si="39"/>
        <v>0</v>
      </c>
      <c r="ED10" s="146"/>
      <c r="EE10" s="146"/>
      <c r="EF10" s="146"/>
      <c r="EG10" s="146"/>
      <c r="EH10" s="145">
        <v>0</v>
      </c>
      <c r="EI10" s="146">
        <v>0</v>
      </c>
      <c r="EJ10" s="146">
        <v>0</v>
      </c>
      <c r="EK10" s="149">
        <f t="shared" si="40"/>
        <v>0</v>
      </c>
      <c r="EL10" s="145">
        <v>0</v>
      </c>
      <c r="EM10" s="146">
        <v>0</v>
      </c>
      <c r="EN10" s="146">
        <v>0</v>
      </c>
      <c r="EO10" s="149">
        <f t="shared" si="41"/>
        <v>0</v>
      </c>
      <c r="EP10" s="145">
        <v>0</v>
      </c>
      <c r="EQ10" s="146">
        <v>0</v>
      </c>
      <c r="ER10" s="146">
        <v>0</v>
      </c>
      <c r="ES10" s="149">
        <f t="shared" si="42"/>
        <v>0</v>
      </c>
      <c r="ET10" s="145">
        <v>0</v>
      </c>
      <c r="EU10" s="146">
        <v>0</v>
      </c>
      <c r="EV10" s="146">
        <v>0</v>
      </c>
      <c r="EW10" s="149">
        <f t="shared" si="43"/>
        <v>0</v>
      </c>
      <c r="EX10" s="145">
        <v>0</v>
      </c>
      <c r="EY10" s="146">
        <v>0</v>
      </c>
      <c r="EZ10" s="146">
        <v>0</v>
      </c>
      <c r="FA10" s="149">
        <f t="shared" si="44"/>
        <v>0</v>
      </c>
      <c r="FB10" s="145">
        <v>0</v>
      </c>
      <c r="FC10" s="146">
        <v>0</v>
      </c>
      <c r="FD10" s="146">
        <v>0</v>
      </c>
      <c r="FE10" s="149">
        <f t="shared" si="45"/>
        <v>0</v>
      </c>
      <c r="FF10" s="145">
        <v>0</v>
      </c>
      <c r="FG10" s="146">
        <v>0</v>
      </c>
      <c r="FH10" s="146">
        <v>0</v>
      </c>
      <c r="FI10" s="149">
        <f t="shared" si="46"/>
        <v>0</v>
      </c>
      <c r="FJ10" s="145">
        <v>0</v>
      </c>
      <c r="FK10" s="146">
        <v>0</v>
      </c>
      <c r="FL10" s="146">
        <v>0</v>
      </c>
      <c r="FM10" s="149">
        <f t="shared" si="47"/>
        <v>0</v>
      </c>
      <c r="FN10" s="145">
        <v>0</v>
      </c>
      <c r="FO10" s="146">
        <v>0</v>
      </c>
      <c r="FP10" s="146">
        <v>0</v>
      </c>
      <c r="FQ10" s="149">
        <f t="shared" si="48"/>
        <v>0</v>
      </c>
      <c r="FR10" s="145">
        <v>0</v>
      </c>
      <c r="FS10" s="146">
        <v>0</v>
      </c>
      <c r="FT10" s="146">
        <v>0</v>
      </c>
      <c r="FU10" s="149">
        <f t="shared" si="49"/>
        <v>0</v>
      </c>
      <c r="FV10" s="145">
        <v>0</v>
      </c>
      <c r="FW10" s="146">
        <v>0</v>
      </c>
      <c r="FX10" s="146">
        <v>0</v>
      </c>
      <c r="FY10" s="149">
        <f t="shared" si="50"/>
        <v>0</v>
      </c>
      <c r="FZ10" s="145">
        <v>0</v>
      </c>
      <c r="GA10" s="146">
        <v>0</v>
      </c>
      <c r="GB10" s="146">
        <v>0</v>
      </c>
      <c r="GC10" s="149">
        <f t="shared" si="51"/>
        <v>0</v>
      </c>
      <c r="GD10" s="145">
        <f t="shared" si="8"/>
        <v>0</v>
      </c>
      <c r="GE10" s="146">
        <f t="shared" si="8"/>
        <v>0</v>
      </c>
      <c r="GF10" s="146">
        <f t="shared" si="8"/>
        <v>0</v>
      </c>
      <c r="GG10" s="146">
        <f t="shared" si="8"/>
        <v>0</v>
      </c>
    </row>
    <row r="11" spans="1:221" ht="11.25" hidden="1" customHeight="1">
      <c r="A11" s="148">
        <v>33909</v>
      </c>
      <c r="B11" s="145">
        <v>0</v>
      </c>
      <c r="C11" s="146">
        <v>0</v>
      </c>
      <c r="D11" s="146">
        <v>0</v>
      </c>
      <c r="E11" s="149">
        <f t="shared" si="9"/>
        <v>0</v>
      </c>
      <c r="F11" s="145">
        <v>0</v>
      </c>
      <c r="G11" s="146">
        <v>0</v>
      </c>
      <c r="H11" s="146">
        <v>0</v>
      </c>
      <c r="I11" s="149">
        <f t="shared" si="10"/>
        <v>0</v>
      </c>
      <c r="J11" s="146"/>
      <c r="K11" s="146"/>
      <c r="L11" s="146"/>
      <c r="M11" s="146"/>
      <c r="N11" s="145">
        <v>0</v>
      </c>
      <c r="O11" s="146">
        <v>0</v>
      </c>
      <c r="P11" s="146">
        <v>0</v>
      </c>
      <c r="Q11" s="149">
        <f t="shared" si="11"/>
        <v>0</v>
      </c>
      <c r="R11" s="145">
        <v>0</v>
      </c>
      <c r="S11" s="146">
        <v>0</v>
      </c>
      <c r="T11" s="146">
        <v>0</v>
      </c>
      <c r="U11" s="149">
        <f t="shared" si="12"/>
        <v>0</v>
      </c>
      <c r="V11" s="145">
        <v>0</v>
      </c>
      <c r="W11" s="146">
        <v>0</v>
      </c>
      <c r="X11" s="146">
        <v>0</v>
      </c>
      <c r="Y11" s="149">
        <f t="shared" si="13"/>
        <v>0</v>
      </c>
      <c r="Z11" s="145">
        <v>0</v>
      </c>
      <c r="AA11" s="146">
        <v>0</v>
      </c>
      <c r="AB11" s="146">
        <v>0</v>
      </c>
      <c r="AC11" s="149">
        <f t="shared" si="14"/>
        <v>0</v>
      </c>
      <c r="AD11" s="145">
        <v>0</v>
      </c>
      <c r="AE11" s="146">
        <v>0</v>
      </c>
      <c r="AF11" s="146">
        <v>0</v>
      </c>
      <c r="AG11" s="149">
        <f t="shared" si="15"/>
        <v>0</v>
      </c>
      <c r="AH11" s="145">
        <v>0</v>
      </c>
      <c r="AI11" s="146">
        <v>0</v>
      </c>
      <c r="AJ11" s="146">
        <v>0</v>
      </c>
      <c r="AK11" s="149">
        <f t="shared" si="16"/>
        <v>0</v>
      </c>
      <c r="AL11" s="145">
        <v>0</v>
      </c>
      <c r="AM11" s="146">
        <v>0</v>
      </c>
      <c r="AN11" s="146">
        <v>0</v>
      </c>
      <c r="AO11" s="149">
        <f t="shared" si="17"/>
        <v>0</v>
      </c>
      <c r="AP11" s="145">
        <v>0</v>
      </c>
      <c r="AQ11" s="146">
        <v>0</v>
      </c>
      <c r="AR11" s="146">
        <v>0</v>
      </c>
      <c r="AS11" s="149">
        <f t="shared" si="18"/>
        <v>0</v>
      </c>
      <c r="AT11" s="145">
        <v>0</v>
      </c>
      <c r="AU11" s="146">
        <v>0</v>
      </c>
      <c r="AV11" s="146">
        <v>0</v>
      </c>
      <c r="AW11" s="149">
        <f t="shared" si="19"/>
        <v>0</v>
      </c>
      <c r="AX11" s="145">
        <v>0</v>
      </c>
      <c r="AY11" s="146">
        <v>0</v>
      </c>
      <c r="AZ11" s="146">
        <v>0</v>
      </c>
      <c r="BA11" s="149">
        <f t="shared" si="20"/>
        <v>0</v>
      </c>
      <c r="BB11" s="145">
        <v>0</v>
      </c>
      <c r="BC11" s="146">
        <v>0</v>
      </c>
      <c r="BD11" s="146">
        <v>0</v>
      </c>
      <c r="BE11" s="149">
        <f t="shared" si="21"/>
        <v>0</v>
      </c>
      <c r="BF11" s="145">
        <v>0</v>
      </c>
      <c r="BG11" s="146">
        <v>0</v>
      </c>
      <c r="BH11" s="146">
        <v>0</v>
      </c>
      <c r="BI11" s="149">
        <f t="shared" si="22"/>
        <v>0</v>
      </c>
      <c r="BJ11" s="145">
        <v>0</v>
      </c>
      <c r="BK11" s="146">
        <v>0</v>
      </c>
      <c r="BL11" s="146">
        <v>0</v>
      </c>
      <c r="BM11" s="149">
        <f t="shared" si="23"/>
        <v>0</v>
      </c>
      <c r="BN11" s="145">
        <v>0</v>
      </c>
      <c r="BO11" s="146">
        <v>0</v>
      </c>
      <c r="BP11" s="146">
        <v>0</v>
      </c>
      <c r="BQ11" s="149">
        <f t="shared" si="24"/>
        <v>0</v>
      </c>
      <c r="BR11" s="145">
        <v>0</v>
      </c>
      <c r="BS11" s="146">
        <v>0</v>
      </c>
      <c r="BT11" s="146">
        <v>0</v>
      </c>
      <c r="BU11" s="149">
        <f t="shared" si="25"/>
        <v>0</v>
      </c>
      <c r="BV11" s="145">
        <v>0</v>
      </c>
      <c r="BW11" s="146">
        <v>0</v>
      </c>
      <c r="BX11" s="146">
        <v>0</v>
      </c>
      <c r="BY11" s="149">
        <f t="shared" si="26"/>
        <v>0</v>
      </c>
      <c r="BZ11" s="145">
        <v>0</v>
      </c>
      <c r="CA11" s="146">
        <v>0</v>
      </c>
      <c r="CB11" s="146">
        <v>0</v>
      </c>
      <c r="CC11" s="149">
        <f t="shared" si="27"/>
        <v>0</v>
      </c>
      <c r="CD11" s="145">
        <v>0</v>
      </c>
      <c r="CE11" s="146">
        <v>0</v>
      </c>
      <c r="CF11" s="146">
        <v>0</v>
      </c>
      <c r="CG11" s="149">
        <f t="shared" si="28"/>
        <v>0</v>
      </c>
      <c r="CH11" s="145">
        <v>0</v>
      </c>
      <c r="CI11" s="146">
        <v>0</v>
      </c>
      <c r="CJ11" s="146">
        <v>0</v>
      </c>
      <c r="CK11" s="149">
        <f t="shared" si="29"/>
        <v>0</v>
      </c>
      <c r="CL11" s="145">
        <v>0</v>
      </c>
      <c r="CM11" s="146">
        <v>0</v>
      </c>
      <c r="CN11" s="146">
        <v>0</v>
      </c>
      <c r="CO11" s="149">
        <f t="shared" si="30"/>
        <v>0</v>
      </c>
      <c r="CP11" s="145">
        <v>0</v>
      </c>
      <c r="CQ11" s="146">
        <v>0</v>
      </c>
      <c r="CR11" s="146">
        <v>0</v>
      </c>
      <c r="CS11" s="149">
        <f t="shared" si="31"/>
        <v>0</v>
      </c>
      <c r="CT11" s="145">
        <v>0</v>
      </c>
      <c r="CU11" s="146">
        <v>0</v>
      </c>
      <c r="CV11" s="146">
        <v>0</v>
      </c>
      <c r="CW11" s="149">
        <f t="shared" si="32"/>
        <v>0</v>
      </c>
      <c r="CX11" s="145">
        <v>0</v>
      </c>
      <c r="CY11" s="146">
        <v>0</v>
      </c>
      <c r="CZ11" s="146">
        <v>0</v>
      </c>
      <c r="DA11" s="149">
        <f t="shared" si="33"/>
        <v>0</v>
      </c>
      <c r="DB11" s="145">
        <v>0</v>
      </c>
      <c r="DC11" s="146">
        <v>0</v>
      </c>
      <c r="DD11" s="146">
        <v>0</v>
      </c>
      <c r="DE11" s="149">
        <f t="shared" si="34"/>
        <v>0</v>
      </c>
      <c r="DF11" s="146"/>
      <c r="DG11" s="146"/>
      <c r="DH11" s="146"/>
      <c r="DI11" s="146"/>
      <c r="DJ11" s="145">
        <v>0</v>
      </c>
      <c r="DK11" s="146">
        <v>0</v>
      </c>
      <c r="DL11" s="146">
        <v>0</v>
      </c>
      <c r="DM11" s="149">
        <f t="shared" si="35"/>
        <v>0</v>
      </c>
      <c r="DN11" s="145">
        <v>0</v>
      </c>
      <c r="DO11" s="146">
        <v>0</v>
      </c>
      <c r="DP11" s="146">
        <v>0</v>
      </c>
      <c r="DQ11" s="149">
        <f t="shared" si="36"/>
        <v>0</v>
      </c>
      <c r="DR11" s="145">
        <v>0</v>
      </c>
      <c r="DS11" s="146">
        <v>0</v>
      </c>
      <c r="DT11" s="146">
        <v>0</v>
      </c>
      <c r="DU11" s="149">
        <f t="shared" si="37"/>
        <v>0</v>
      </c>
      <c r="DV11" s="145">
        <v>0</v>
      </c>
      <c r="DW11" s="146">
        <v>0</v>
      </c>
      <c r="DX11" s="146">
        <v>0</v>
      </c>
      <c r="DY11" s="149">
        <f t="shared" si="38"/>
        <v>0</v>
      </c>
      <c r="DZ11" s="145">
        <v>0</v>
      </c>
      <c r="EA11" s="146">
        <v>0</v>
      </c>
      <c r="EB11" s="146">
        <v>0</v>
      </c>
      <c r="EC11" s="149">
        <f t="shared" si="39"/>
        <v>0</v>
      </c>
      <c r="ED11" s="146"/>
      <c r="EE11" s="146"/>
      <c r="EF11" s="146"/>
      <c r="EG11" s="146"/>
      <c r="EH11" s="145">
        <v>0</v>
      </c>
      <c r="EI11" s="146">
        <v>0</v>
      </c>
      <c r="EJ11" s="146">
        <v>0</v>
      </c>
      <c r="EK11" s="149">
        <f t="shared" si="40"/>
        <v>0</v>
      </c>
      <c r="EL11" s="145">
        <v>0</v>
      </c>
      <c r="EM11" s="146">
        <v>0</v>
      </c>
      <c r="EN11" s="146">
        <v>0</v>
      </c>
      <c r="EO11" s="149">
        <f t="shared" si="41"/>
        <v>0</v>
      </c>
      <c r="EP11" s="145">
        <v>0</v>
      </c>
      <c r="EQ11" s="146">
        <v>0</v>
      </c>
      <c r="ER11" s="146">
        <v>0</v>
      </c>
      <c r="ES11" s="149">
        <f t="shared" si="42"/>
        <v>0</v>
      </c>
      <c r="ET11" s="145">
        <v>0</v>
      </c>
      <c r="EU11" s="146">
        <v>0</v>
      </c>
      <c r="EV11" s="146">
        <v>0</v>
      </c>
      <c r="EW11" s="149">
        <f t="shared" si="43"/>
        <v>0</v>
      </c>
      <c r="EX11" s="145">
        <v>0</v>
      </c>
      <c r="EY11" s="146">
        <v>0</v>
      </c>
      <c r="EZ11" s="146">
        <v>0</v>
      </c>
      <c r="FA11" s="149">
        <f t="shared" si="44"/>
        <v>0</v>
      </c>
      <c r="FB11" s="145">
        <v>0</v>
      </c>
      <c r="FC11" s="146">
        <v>0</v>
      </c>
      <c r="FD11" s="146">
        <v>0</v>
      </c>
      <c r="FE11" s="149">
        <f t="shared" si="45"/>
        <v>0</v>
      </c>
      <c r="FF11" s="145">
        <v>0</v>
      </c>
      <c r="FG11" s="146">
        <v>0</v>
      </c>
      <c r="FH11" s="146">
        <v>0</v>
      </c>
      <c r="FI11" s="149">
        <f t="shared" si="46"/>
        <v>0</v>
      </c>
      <c r="FJ11" s="145">
        <v>0</v>
      </c>
      <c r="FK11" s="146">
        <v>0</v>
      </c>
      <c r="FL11" s="146">
        <v>0</v>
      </c>
      <c r="FM11" s="149">
        <f t="shared" si="47"/>
        <v>0</v>
      </c>
      <c r="FN11" s="145">
        <v>0</v>
      </c>
      <c r="FO11" s="146">
        <v>0</v>
      </c>
      <c r="FP11" s="146">
        <v>0</v>
      </c>
      <c r="FQ11" s="149">
        <f t="shared" si="48"/>
        <v>0</v>
      </c>
      <c r="FR11" s="145">
        <v>0</v>
      </c>
      <c r="FS11" s="146">
        <v>0</v>
      </c>
      <c r="FT11" s="146">
        <v>0</v>
      </c>
      <c r="FU11" s="149">
        <f t="shared" si="49"/>
        <v>0</v>
      </c>
      <c r="FV11" s="145">
        <v>0</v>
      </c>
      <c r="FW11" s="146">
        <v>0</v>
      </c>
      <c r="FX11" s="146">
        <v>0</v>
      </c>
      <c r="FY11" s="149">
        <f t="shared" si="50"/>
        <v>0</v>
      </c>
      <c r="FZ11" s="145">
        <v>0</v>
      </c>
      <c r="GA11" s="146">
        <v>0</v>
      </c>
      <c r="GB11" s="146">
        <v>0</v>
      </c>
      <c r="GC11" s="149">
        <f t="shared" si="51"/>
        <v>0</v>
      </c>
      <c r="GD11" s="145">
        <f t="shared" si="8"/>
        <v>0</v>
      </c>
      <c r="GE11" s="146">
        <f t="shared" si="8"/>
        <v>0</v>
      </c>
      <c r="GF11" s="146">
        <f t="shared" si="8"/>
        <v>0</v>
      </c>
      <c r="GG11" s="146">
        <f t="shared" si="8"/>
        <v>0</v>
      </c>
    </row>
    <row r="12" spans="1:221" ht="11.25" hidden="1" customHeight="1">
      <c r="A12" s="148">
        <v>33939</v>
      </c>
      <c r="B12" s="145">
        <v>0</v>
      </c>
      <c r="C12" s="146">
        <v>0</v>
      </c>
      <c r="D12" s="146">
        <v>0</v>
      </c>
      <c r="E12" s="149">
        <f t="shared" si="9"/>
        <v>0</v>
      </c>
      <c r="F12" s="145">
        <v>0</v>
      </c>
      <c r="G12" s="146">
        <v>0</v>
      </c>
      <c r="H12" s="146">
        <v>0</v>
      </c>
      <c r="I12" s="149">
        <f t="shared" si="10"/>
        <v>0</v>
      </c>
      <c r="J12" s="146"/>
      <c r="K12" s="146"/>
      <c r="L12" s="146"/>
      <c r="M12" s="146"/>
      <c r="N12" s="145">
        <v>0</v>
      </c>
      <c r="O12" s="146">
        <v>0</v>
      </c>
      <c r="P12" s="146">
        <v>0</v>
      </c>
      <c r="Q12" s="149">
        <f t="shared" si="11"/>
        <v>0</v>
      </c>
      <c r="R12" s="145">
        <v>0</v>
      </c>
      <c r="S12" s="146">
        <v>0</v>
      </c>
      <c r="T12" s="146">
        <v>0</v>
      </c>
      <c r="U12" s="149">
        <f t="shared" si="12"/>
        <v>0</v>
      </c>
      <c r="V12" s="145">
        <v>0</v>
      </c>
      <c r="W12" s="146">
        <v>0</v>
      </c>
      <c r="X12" s="146">
        <v>0</v>
      </c>
      <c r="Y12" s="149">
        <f t="shared" si="13"/>
        <v>0</v>
      </c>
      <c r="Z12" s="145">
        <v>0</v>
      </c>
      <c r="AA12" s="146">
        <v>0</v>
      </c>
      <c r="AB12" s="146">
        <v>0</v>
      </c>
      <c r="AC12" s="149">
        <f t="shared" si="14"/>
        <v>0</v>
      </c>
      <c r="AD12" s="145">
        <v>0</v>
      </c>
      <c r="AE12" s="146">
        <v>0</v>
      </c>
      <c r="AF12" s="146">
        <v>0</v>
      </c>
      <c r="AG12" s="149">
        <f t="shared" si="15"/>
        <v>0</v>
      </c>
      <c r="AH12" s="145">
        <v>0</v>
      </c>
      <c r="AI12" s="146">
        <v>0</v>
      </c>
      <c r="AJ12" s="146">
        <v>0</v>
      </c>
      <c r="AK12" s="149">
        <f t="shared" si="16"/>
        <v>0</v>
      </c>
      <c r="AL12" s="145">
        <v>0</v>
      </c>
      <c r="AM12" s="146">
        <v>0</v>
      </c>
      <c r="AN12" s="146">
        <v>0</v>
      </c>
      <c r="AO12" s="149">
        <f t="shared" si="17"/>
        <v>0</v>
      </c>
      <c r="AP12" s="145">
        <v>0</v>
      </c>
      <c r="AQ12" s="146">
        <v>0</v>
      </c>
      <c r="AR12" s="146">
        <v>0</v>
      </c>
      <c r="AS12" s="149">
        <f t="shared" si="18"/>
        <v>0</v>
      </c>
      <c r="AT12" s="145">
        <v>0</v>
      </c>
      <c r="AU12" s="146">
        <v>0</v>
      </c>
      <c r="AV12" s="146">
        <v>0</v>
      </c>
      <c r="AW12" s="149">
        <f t="shared" si="19"/>
        <v>0</v>
      </c>
      <c r="AX12" s="145">
        <v>0</v>
      </c>
      <c r="AY12" s="146">
        <v>0</v>
      </c>
      <c r="AZ12" s="146">
        <v>0</v>
      </c>
      <c r="BA12" s="149">
        <f t="shared" si="20"/>
        <v>0</v>
      </c>
      <c r="BB12" s="145">
        <v>0</v>
      </c>
      <c r="BC12" s="146">
        <v>0</v>
      </c>
      <c r="BD12" s="146">
        <v>0</v>
      </c>
      <c r="BE12" s="149">
        <f t="shared" si="21"/>
        <v>0</v>
      </c>
      <c r="BF12" s="145">
        <v>0</v>
      </c>
      <c r="BG12" s="146">
        <v>0</v>
      </c>
      <c r="BH12" s="146">
        <v>0</v>
      </c>
      <c r="BI12" s="149">
        <f t="shared" si="22"/>
        <v>0</v>
      </c>
      <c r="BJ12" s="145">
        <v>0</v>
      </c>
      <c r="BK12" s="146">
        <v>0</v>
      </c>
      <c r="BL12" s="146">
        <v>0</v>
      </c>
      <c r="BM12" s="149">
        <f t="shared" si="23"/>
        <v>0</v>
      </c>
      <c r="BN12" s="145">
        <v>0</v>
      </c>
      <c r="BO12" s="146">
        <v>0</v>
      </c>
      <c r="BP12" s="146">
        <v>0</v>
      </c>
      <c r="BQ12" s="149">
        <f t="shared" si="24"/>
        <v>0</v>
      </c>
      <c r="BR12" s="145">
        <v>0</v>
      </c>
      <c r="BS12" s="146">
        <v>0</v>
      </c>
      <c r="BT12" s="146">
        <v>0</v>
      </c>
      <c r="BU12" s="149">
        <f t="shared" si="25"/>
        <v>0</v>
      </c>
      <c r="BV12" s="145">
        <v>0</v>
      </c>
      <c r="BW12" s="146">
        <v>0</v>
      </c>
      <c r="BX12" s="146">
        <v>0</v>
      </c>
      <c r="BY12" s="149">
        <f t="shared" si="26"/>
        <v>0</v>
      </c>
      <c r="BZ12" s="145">
        <v>0</v>
      </c>
      <c r="CA12" s="146">
        <v>0</v>
      </c>
      <c r="CB12" s="146">
        <v>0</v>
      </c>
      <c r="CC12" s="149">
        <f t="shared" si="27"/>
        <v>0</v>
      </c>
      <c r="CD12" s="145">
        <v>0</v>
      </c>
      <c r="CE12" s="146">
        <v>0</v>
      </c>
      <c r="CF12" s="146">
        <v>0</v>
      </c>
      <c r="CG12" s="149">
        <f t="shared" si="28"/>
        <v>0</v>
      </c>
      <c r="CH12" s="145">
        <v>0</v>
      </c>
      <c r="CI12" s="146">
        <v>0</v>
      </c>
      <c r="CJ12" s="146">
        <v>0</v>
      </c>
      <c r="CK12" s="149">
        <f t="shared" si="29"/>
        <v>0</v>
      </c>
      <c r="CL12" s="145">
        <v>0</v>
      </c>
      <c r="CM12" s="146">
        <v>0</v>
      </c>
      <c r="CN12" s="146">
        <v>0</v>
      </c>
      <c r="CO12" s="149">
        <f t="shared" si="30"/>
        <v>0</v>
      </c>
      <c r="CP12" s="145">
        <v>0</v>
      </c>
      <c r="CQ12" s="146">
        <v>0</v>
      </c>
      <c r="CR12" s="146">
        <v>0</v>
      </c>
      <c r="CS12" s="149">
        <f t="shared" si="31"/>
        <v>0</v>
      </c>
      <c r="CT12" s="145">
        <v>0</v>
      </c>
      <c r="CU12" s="146">
        <v>0</v>
      </c>
      <c r="CV12" s="146">
        <v>0</v>
      </c>
      <c r="CW12" s="149">
        <f t="shared" si="32"/>
        <v>0</v>
      </c>
      <c r="CX12" s="145">
        <v>0</v>
      </c>
      <c r="CY12" s="146">
        <v>0</v>
      </c>
      <c r="CZ12" s="146">
        <v>0</v>
      </c>
      <c r="DA12" s="149">
        <f t="shared" si="33"/>
        <v>0</v>
      </c>
      <c r="DB12" s="145">
        <v>0</v>
      </c>
      <c r="DC12" s="146">
        <v>0</v>
      </c>
      <c r="DD12" s="146">
        <v>0</v>
      </c>
      <c r="DE12" s="149">
        <f t="shared" si="34"/>
        <v>0</v>
      </c>
      <c r="DF12" s="146"/>
      <c r="DG12" s="146"/>
      <c r="DH12" s="146"/>
      <c r="DI12" s="146"/>
      <c r="DJ12" s="145">
        <v>0</v>
      </c>
      <c r="DK12" s="146">
        <v>0</v>
      </c>
      <c r="DL12" s="146">
        <v>0</v>
      </c>
      <c r="DM12" s="149">
        <f t="shared" si="35"/>
        <v>0</v>
      </c>
      <c r="DN12" s="145">
        <v>0</v>
      </c>
      <c r="DO12" s="146">
        <v>0</v>
      </c>
      <c r="DP12" s="146">
        <v>0</v>
      </c>
      <c r="DQ12" s="149">
        <f t="shared" si="36"/>
        <v>0</v>
      </c>
      <c r="DR12" s="145">
        <v>0</v>
      </c>
      <c r="DS12" s="146">
        <v>0</v>
      </c>
      <c r="DT12" s="146">
        <v>0</v>
      </c>
      <c r="DU12" s="149">
        <f t="shared" si="37"/>
        <v>0</v>
      </c>
      <c r="DV12" s="145">
        <v>0</v>
      </c>
      <c r="DW12" s="146">
        <v>0</v>
      </c>
      <c r="DX12" s="146">
        <v>0</v>
      </c>
      <c r="DY12" s="149">
        <f t="shared" si="38"/>
        <v>0</v>
      </c>
      <c r="DZ12" s="145">
        <v>0</v>
      </c>
      <c r="EA12" s="146">
        <v>0</v>
      </c>
      <c r="EB12" s="146">
        <v>0</v>
      </c>
      <c r="EC12" s="149">
        <f t="shared" si="39"/>
        <v>0</v>
      </c>
      <c r="ED12" s="146"/>
      <c r="EE12" s="146"/>
      <c r="EF12" s="146"/>
      <c r="EG12" s="146"/>
      <c r="EH12" s="145">
        <v>0</v>
      </c>
      <c r="EI12" s="146">
        <v>0</v>
      </c>
      <c r="EJ12" s="146">
        <v>0</v>
      </c>
      <c r="EK12" s="149">
        <f t="shared" si="40"/>
        <v>0</v>
      </c>
      <c r="EL12" s="145">
        <v>0</v>
      </c>
      <c r="EM12" s="146">
        <v>0</v>
      </c>
      <c r="EN12" s="146">
        <v>0</v>
      </c>
      <c r="EO12" s="149">
        <f t="shared" si="41"/>
        <v>0</v>
      </c>
      <c r="EP12" s="145">
        <v>0</v>
      </c>
      <c r="EQ12" s="146">
        <v>0</v>
      </c>
      <c r="ER12" s="146">
        <v>0</v>
      </c>
      <c r="ES12" s="149">
        <f t="shared" si="42"/>
        <v>0</v>
      </c>
      <c r="ET12" s="145">
        <v>0</v>
      </c>
      <c r="EU12" s="146">
        <v>0</v>
      </c>
      <c r="EV12" s="146">
        <v>0</v>
      </c>
      <c r="EW12" s="149">
        <f t="shared" si="43"/>
        <v>0</v>
      </c>
      <c r="EX12" s="145">
        <v>0</v>
      </c>
      <c r="EY12" s="146">
        <v>0</v>
      </c>
      <c r="EZ12" s="146">
        <v>0</v>
      </c>
      <c r="FA12" s="149">
        <f t="shared" si="44"/>
        <v>0</v>
      </c>
      <c r="FB12" s="145">
        <v>0</v>
      </c>
      <c r="FC12" s="146">
        <v>0</v>
      </c>
      <c r="FD12" s="146">
        <v>0</v>
      </c>
      <c r="FE12" s="149">
        <f t="shared" si="45"/>
        <v>0</v>
      </c>
      <c r="FF12" s="145">
        <v>0</v>
      </c>
      <c r="FG12" s="146">
        <v>0</v>
      </c>
      <c r="FH12" s="146">
        <v>0</v>
      </c>
      <c r="FI12" s="149">
        <f t="shared" si="46"/>
        <v>0</v>
      </c>
      <c r="FJ12" s="145">
        <v>0</v>
      </c>
      <c r="FK12" s="146">
        <v>0</v>
      </c>
      <c r="FL12" s="146">
        <v>0</v>
      </c>
      <c r="FM12" s="149">
        <f t="shared" si="47"/>
        <v>0</v>
      </c>
      <c r="FN12" s="145">
        <v>0</v>
      </c>
      <c r="FO12" s="146">
        <v>0</v>
      </c>
      <c r="FP12" s="146">
        <v>0</v>
      </c>
      <c r="FQ12" s="149">
        <f t="shared" si="48"/>
        <v>0</v>
      </c>
      <c r="FR12" s="145">
        <v>0</v>
      </c>
      <c r="FS12" s="146">
        <v>0</v>
      </c>
      <c r="FT12" s="146">
        <v>0</v>
      </c>
      <c r="FU12" s="149">
        <f t="shared" si="49"/>
        <v>0</v>
      </c>
      <c r="FV12" s="145">
        <v>0</v>
      </c>
      <c r="FW12" s="146">
        <v>0</v>
      </c>
      <c r="FX12" s="146">
        <v>0</v>
      </c>
      <c r="FY12" s="149">
        <f t="shared" si="50"/>
        <v>0</v>
      </c>
      <c r="FZ12" s="145">
        <v>0</v>
      </c>
      <c r="GA12" s="146">
        <v>0</v>
      </c>
      <c r="GB12" s="146">
        <v>0</v>
      </c>
      <c r="GC12" s="149">
        <f t="shared" si="51"/>
        <v>0</v>
      </c>
      <c r="GD12" s="145">
        <f t="shared" si="8"/>
        <v>0</v>
      </c>
      <c r="GE12" s="146">
        <f t="shared" si="8"/>
        <v>0</v>
      </c>
      <c r="GF12" s="146">
        <f t="shared" si="8"/>
        <v>0</v>
      </c>
      <c r="GG12" s="146">
        <f t="shared" si="8"/>
        <v>0</v>
      </c>
    </row>
    <row r="13" spans="1:221" ht="11.25" hidden="1" customHeight="1">
      <c r="A13" s="148">
        <v>33970</v>
      </c>
      <c r="B13" s="145">
        <v>0</v>
      </c>
      <c r="C13" s="146">
        <v>0</v>
      </c>
      <c r="D13" s="146">
        <v>0</v>
      </c>
      <c r="E13" s="149">
        <f t="shared" si="9"/>
        <v>0</v>
      </c>
      <c r="F13" s="145">
        <v>0</v>
      </c>
      <c r="G13" s="146">
        <v>0</v>
      </c>
      <c r="H13" s="146">
        <v>0</v>
      </c>
      <c r="I13" s="149">
        <f t="shared" si="10"/>
        <v>0</v>
      </c>
      <c r="J13" s="146"/>
      <c r="K13" s="146"/>
      <c r="L13" s="146"/>
      <c r="M13" s="146"/>
      <c r="N13" s="145">
        <v>0</v>
      </c>
      <c r="O13" s="146">
        <v>0</v>
      </c>
      <c r="P13" s="146">
        <v>0</v>
      </c>
      <c r="Q13" s="149">
        <f t="shared" si="11"/>
        <v>0</v>
      </c>
      <c r="R13" s="145">
        <v>0</v>
      </c>
      <c r="S13" s="146">
        <v>0</v>
      </c>
      <c r="T13" s="146">
        <v>0</v>
      </c>
      <c r="U13" s="149">
        <f t="shared" si="12"/>
        <v>0</v>
      </c>
      <c r="V13" s="145">
        <v>0</v>
      </c>
      <c r="W13" s="146">
        <v>0</v>
      </c>
      <c r="X13" s="146">
        <v>0</v>
      </c>
      <c r="Y13" s="149">
        <f t="shared" si="13"/>
        <v>0</v>
      </c>
      <c r="Z13" s="145">
        <v>0</v>
      </c>
      <c r="AA13" s="146">
        <v>0</v>
      </c>
      <c r="AB13" s="146">
        <v>0</v>
      </c>
      <c r="AC13" s="149">
        <f t="shared" si="14"/>
        <v>0</v>
      </c>
      <c r="AD13" s="145">
        <v>0</v>
      </c>
      <c r="AE13" s="146">
        <v>0</v>
      </c>
      <c r="AF13" s="146">
        <v>0</v>
      </c>
      <c r="AG13" s="149">
        <f t="shared" si="15"/>
        <v>0</v>
      </c>
      <c r="AH13" s="145">
        <v>0</v>
      </c>
      <c r="AI13" s="146">
        <v>0</v>
      </c>
      <c r="AJ13" s="146">
        <v>0</v>
      </c>
      <c r="AK13" s="149">
        <f t="shared" si="16"/>
        <v>0</v>
      </c>
      <c r="AL13" s="145">
        <v>0</v>
      </c>
      <c r="AM13" s="146">
        <v>0</v>
      </c>
      <c r="AN13" s="146">
        <v>0</v>
      </c>
      <c r="AO13" s="149">
        <f t="shared" si="17"/>
        <v>0</v>
      </c>
      <c r="AP13" s="145">
        <v>0</v>
      </c>
      <c r="AQ13" s="146">
        <v>0</v>
      </c>
      <c r="AR13" s="146">
        <v>0</v>
      </c>
      <c r="AS13" s="149">
        <f t="shared" si="18"/>
        <v>0</v>
      </c>
      <c r="AT13" s="145">
        <v>0</v>
      </c>
      <c r="AU13" s="146">
        <v>0</v>
      </c>
      <c r="AV13" s="146">
        <v>0</v>
      </c>
      <c r="AW13" s="149">
        <f t="shared" si="19"/>
        <v>0</v>
      </c>
      <c r="AX13" s="145">
        <v>0</v>
      </c>
      <c r="AY13" s="146">
        <v>0</v>
      </c>
      <c r="AZ13" s="146">
        <v>0</v>
      </c>
      <c r="BA13" s="149">
        <f t="shared" si="20"/>
        <v>0</v>
      </c>
      <c r="BB13" s="145">
        <v>0</v>
      </c>
      <c r="BC13" s="146">
        <v>0</v>
      </c>
      <c r="BD13" s="146">
        <v>0</v>
      </c>
      <c r="BE13" s="149">
        <f t="shared" si="21"/>
        <v>0</v>
      </c>
      <c r="BF13" s="145">
        <v>0</v>
      </c>
      <c r="BG13" s="146">
        <v>0</v>
      </c>
      <c r="BH13" s="146">
        <v>0</v>
      </c>
      <c r="BI13" s="149">
        <f t="shared" si="22"/>
        <v>0</v>
      </c>
      <c r="BJ13" s="145">
        <v>0</v>
      </c>
      <c r="BK13" s="146">
        <v>0</v>
      </c>
      <c r="BL13" s="146">
        <v>0</v>
      </c>
      <c r="BM13" s="149">
        <f t="shared" si="23"/>
        <v>0</v>
      </c>
      <c r="BN13" s="145">
        <v>0</v>
      </c>
      <c r="BO13" s="146">
        <v>0</v>
      </c>
      <c r="BP13" s="146">
        <v>0</v>
      </c>
      <c r="BQ13" s="149">
        <f t="shared" si="24"/>
        <v>0</v>
      </c>
      <c r="BR13" s="145">
        <v>0</v>
      </c>
      <c r="BS13" s="146">
        <v>0</v>
      </c>
      <c r="BT13" s="146">
        <v>0</v>
      </c>
      <c r="BU13" s="149">
        <f t="shared" si="25"/>
        <v>0</v>
      </c>
      <c r="BV13" s="145">
        <v>0</v>
      </c>
      <c r="BW13" s="146">
        <v>0</v>
      </c>
      <c r="BX13" s="146">
        <v>0</v>
      </c>
      <c r="BY13" s="149">
        <f t="shared" si="26"/>
        <v>0</v>
      </c>
      <c r="BZ13" s="145">
        <v>0</v>
      </c>
      <c r="CA13" s="146">
        <v>0</v>
      </c>
      <c r="CB13" s="146">
        <v>0</v>
      </c>
      <c r="CC13" s="149">
        <f t="shared" si="27"/>
        <v>0</v>
      </c>
      <c r="CD13" s="145">
        <v>0</v>
      </c>
      <c r="CE13" s="146">
        <v>0</v>
      </c>
      <c r="CF13" s="146">
        <v>0</v>
      </c>
      <c r="CG13" s="149">
        <f t="shared" si="28"/>
        <v>0</v>
      </c>
      <c r="CH13" s="145">
        <v>0</v>
      </c>
      <c r="CI13" s="146">
        <v>0</v>
      </c>
      <c r="CJ13" s="146">
        <v>0</v>
      </c>
      <c r="CK13" s="149">
        <f t="shared" si="29"/>
        <v>0</v>
      </c>
      <c r="CL13" s="145">
        <v>0</v>
      </c>
      <c r="CM13" s="146">
        <v>0</v>
      </c>
      <c r="CN13" s="146">
        <v>0</v>
      </c>
      <c r="CO13" s="149">
        <f t="shared" si="30"/>
        <v>0</v>
      </c>
      <c r="CP13" s="145">
        <v>0</v>
      </c>
      <c r="CQ13" s="146">
        <v>0</v>
      </c>
      <c r="CR13" s="146">
        <v>0</v>
      </c>
      <c r="CS13" s="149">
        <f t="shared" si="31"/>
        <v>0</v>
      </c>
      <c r="CT13" s="145">
        <v>0</v>
      </c>
      <c r="CU13" s="146">
        <v>0</v>
      </c>
      <c r="CV13" s="146">
        <v>0</v>
      </c>
      <c r="CW13" s="149">
        <f t="shared" si="32"/>
        <v>0</v>
      </c>
      <c r="CX13" s="145">
        <v>0</v>
      </c>
      <c r="CY13" s="146">
        <v>0</v>
      </c>
      <c r="CZ13" s="146">
        <v>0</v>
      </c>
      <c r="DA13" s="149">
        <f t="shared" si="33"/>
        <v>0</v>
      </c>
      <c r="DB13" s="145">
        <v>0</v>
      </c>
      <c r="DC13" s="146">
        <v>0</v>
      </c>
      <c r="DD13" s="146">
        <v>0</v>
      </c>
      <c r="DE13" s="149">
        <f t="shared" si="34"/>
        <v>0</v>
      </c>
      <c r="DF13" s="146"/>
      <c r="DG13" s="146"/>
      <c r="DH13" s="146"/>
      <c r="DI13" s="146"/>
      <c r="DJ13" s="145">
        <v>0</v>
      </c>
      <c r="DK13" s="146">
        <v>0</v>
      </c>
      <c r="DL13" s="146">
        <v>0</v>
      </c>
      <c r="DM13" s="149">
        <f t="shared" si="35"/>
        <v>0</v>
      </c>
      <c r="DN13" s="145">
        <v>0</v>
      </c>
      <c r="DO13" s="146">
        <v>0</v>
      </c>
      <c r="DP13" s="146">
        <v>0</v>
      </c>
      <c r="DQ13" s="149">
        <f t="shared" si="36"/>
        <v>0</v>
      </c>
      <c r="DR13" s="145">
        <v>0</v>
      </c>
      <c r="DS13" s="146">
        <v>0</v>
      </c>
      <c r="DT13" s="146">
        <v>0</v>
      </c>
      <c r="DU13" s="149">
        <f t="shared" si="37"/>
        <v>0</v>
      </c>
      <c r="DV13" s="145">
        <v>0</v>
      </c>
      <c r="DW13" s="146">
        <v>0</v>
      </c>
      <c r="DX13" s="146">
        <v>0</v>
      </c>
      <c r="DY13" s="149">
        <f t="shared" si="38"/>
        <v>0</v>
      </c>
      <c r="DZ13" s="145">
        <v>0</v>
      </c>
      <c r="EA13" s="146">
        <v>0</v>
      </c>
      <c r="EB13" s="146">
        <v>0</v>
      </c>
      <c r="EC13" s="149">
        <f t="shared" si="39"/>
        <v>0</v>
      </c>
      <c r="ED13" s="146"/>
      <c r="EE13" s="146"/>
      <c r="EF13" s="146"/>
      <c r="EG13" s="146"/>
      <c r="EH13" s="145">
        <v>0</v>
      </c>
      <c r="EI13" s="146">
        <v>0</v>
      </c>
      <c r="EJ13" s="146">
        <v>0</v>
      </c>
      <c r="EK13" s="149">
        <f t="shared" si="40"/>
        <v>0</v>
      </c>
      <c r="EL13" s="145">
        <v>0</v>
      </c>
      <c r="EM13" s="146">
        <v>0</v>
      </c>
      <c r="EN13" s="146">
        <v>0</v>
      </c>
      <c r="EO13" s="149">
        <f t="shared" si="41"/>
        <v>0</v>
      </c>
      <c r="EP13" s="145">
        <v>0</v>
      </c>
      <c r="EQ13" s="146">
        <v>0</v>
      </c>
      <c r="ER13" s="146">
        <v>0</v>
      </c>
      <c r="ES13" s="149">
        <f t="shared" si="42"/>
        <v>0</v>
      </c>
      <c r="ET13" s="145">
        <v>0</v>
      </c>
      <c r="EU13" s="146">
        <v>0</v>
      </c>
      <c r="EV13" s="146">
        <v>0</v>
      </c>
      <c r="EW13" s="149">
        <f t="shared" si="43"/>
        <v>0</v>
      </c>
      <c r="EX13" s="145">
        <v>0</v>
      </c>
      <c r="EY13" s="146">
        <v>0</v>
      </c>
      <c r="EZ13" s="146">
        <v>0</v>
      </c>
      <c r="FA13" s="149">
        <f t="shared" si="44"/>
        <v>0</v>
      </c>
      <c r="FB13" s="145">
        <v>0</v>
      </c>
      <c r="FC13" s="146">
        <v>0</v>
      </c>
      <c r="FD13" s="146">
        <v>0</v>
      </c>
      <c r="FE13" s="149">
        <f t="shared" si="45"/>
        <v>0</v>
      </c>
      <c r="FF13" s="145">
        <v>0</v>
      </c>
      <c r="FG13" s="146">
        <v>0</v>
      </c>
      <c r="FH13" s="146">
        <v>0</v>
      </c>
      <c r="FI13" s="149">
        <f t="shared" si="46"/>
        <v>0</v>
      </c>
      <c r="FJ13" s="145">
        <v>0</v>
      </c>
      <c r="FK13" s="146">
        <v>0</v>
      </c>
      <c r="FL13" s="146">
        <v>0</v>
      </c>
      <c r="FM13" s="149">
        <f t="shared" si="47"/>
        <v>0</v>
      </c>
      <c r="FN13" s="145">
        <v>0</v>
      </c>
      <c r="FO13" s="146">
        <v>0</v>
      </c>
      <c r="FP13" s="146">
        <v>0</v>
      </c>
      <c r="FQ13" s="149">
        <f t="shared" si="48"/>
        <v>0</v>
      </c>
      <c r="FR13" s="145">
        <v>0</v>
      </c>
      <c r="FS13" s="146">
        <v>0</v>
      </c>
      <c r="FT13" s="146">
        <v>0</v>
      </c>
      <c r="FU13" s="149">
        <f t="shared" si="49"/>
        <v>0</v>
      </c>
      <c r="FV13" s="145">
        <v>0</v>
      </c>
      <c r="FW13" s="146">
        <v>0</v>
      </c>
      <c r="FX13" s="146">
        <v>0</v>
      </c>
      <c r="FY13" s="149">
        <f t="shared" si="50"/>
        <v>0</v>
      </c>
      <c r="FZ13" s="145">
        <v>0</v>
      </c>
      <c r="GA13" s="146">
        <v>0</v>
      </c>
      <c r="GB13" s="146">
        <v>0</v>
      </c>
      <c r="GC13" s="149">
        <f t="shared" si="51"/>
        <v>0</v>
      </c>
      <c r="GD13" s="145">
        <f t="shared" si="8"/>
        <v>0</v>
      </c>
      <c r="GE13" s="146">
        <f t="shared" si="8"/>
        <v>0</v>
      </c>
      <c r="GF13" s="146">
        <f t="shared" si="8"/>
        <v>0</v>
      </c>
      <c r="GG13" s="146">
        <f t="shared" si="8"/>
        <v>0</v>
      </c>
    </row>
    <row r="14" spans="1:221" ht="11.25" hidden="1" customHeight="1">
      <c r="A14" s="148">
        <v>34001</v>
      </c>
      <c r="B14" s="145">
        <v>0</v>
      </c>
      <c r="C14" s="146">
        <v>0</v>
      </c>
      <c r="D14" s="146">
        <v>0</v>
      </c>
      <c r="E14" s="149">
        <f t="shared" si="9"/>
        <v>0</v>
      </c>
      <c r="F14" s="145">
        <v>0</v>
      </c>
      <c r="G14" s="146">
        <v>0</v>
      </c>
      <c r="H14" s="146">
        <v>0</v>
      </c>
      <c r="I14" s="149">
        <f t="shared" si="10"/>
        <v>0</v>
      </c>
      <c r="J14" s="146"/>
      <c r="K14" s="146"/>
      <c r="L14" s="146"/>
      <c r="M14" s="146"/>
      <c r="N14" s="145">
        <v>0</v>
      </c>
      <c r="O14" s="146">
        <v>0</v>
      </c>
      <c r="P14" s="146">
        <v>0</v>
      </c>
      <c r="Q14" s="149">
        <f t="shared" si="11"/>
        <v>0</v>
      </c>
      <c r="R14" s="145">
        <v>0</v>
      </c>
      <c r="S14" s="146">
        <v>0</v>
      </c>
      <c r="T14" s="146">
        <v>0</v>
      </c>
      <c r="U14" s="149">
        <f t="shared" si="12"/>
        <v>0</v>
      </c>
      <c r="V14" s="145">
        <v>0</v>
      </c>
      <c r="W14" s="146">
        <v>0</v>
      </c>
      <c r="X14" s="146">
        <v>0</v>
      </c>
      <c r="Y14" s="149">
        <f t="shared" si="13"/>
        <v>0</v>
      </c>
      <c r="Z14" s="145">
        <v>0</v>
      </c>
      <c r="AA14" s="146">
        <v>0</v>
      </c>
      <c r="AB14" s="146">
        <v>0</v>
      </c>
      <c r="AC14" s="149">
        <f t="shared" si="14"/>
        <v>0</v>
      </c>
      <c r="AD14" s="145">
        <v>0</v>
      </c>
      <c r="AE14" s="146">
        <v>0</v>
      </c>
      <c r="AF14" s="146">
        <v>0</v>
      </c>
      <c r="AG14" s="149">
        <f t="shared" si="15"/>
        <v>0</v>
      </c>
      <c r="AH14" s="145">
        <v>0</v>
      </c>
      <c r="AI14" s="146">
        <v>0</v>
      </c>
      <c r="AJ14" s="146">
        <v>0</v>
      </c>
      <c r="AK14" s="149">
        <f t="shared" si="16"/>
        <v>0</v>
      </c>
      <c r="AL14" s="145">
        <v>0</v>
      </c>
      <c r="AM14" s="146">
        <v>0</v>
      </c>
      <c r="AN14" s="146">
        <v>0</v>
      </c>
      <c r="AO14" s="149">
        <f t="shared" si="17"/>
        <v>0</v>
      </c>
      <c r="AP14" s="145">
        <v>0</v>
      </c>
      <c r="AQ14" s="146">
        <v>0</v>
      </c>
      <c r="AR14" s="146">
        <v>0</v>
      </c>
      <c r="AS14" s="149">
        <f t="shared" si="18"/>
        <v>0</v>
      </c>
      <c r="AT14" s="145">
        <v>0</v>
      </c>
      <c r="AU14" s="146">
        <v>0</v>
      </c>
      <c r="AV14" s="146">
        <v>0</v>
      </c>
      <c r="AW14" s="149">
        <f t="shared" si="19"/>
        <v>0</v>
      </c>
      <c r="AX14" s="145">
        <v>0</v>
      </c>
      <c r="AY14" s="146">
        <v>0</v>
      </c>
      <c r="AZ14" s="146">
        <v>0</v>
      </c>
      <c r="BA14" s="149">
        <f t="shared" si="20"/>
        <v>0</v>
      </c>
      <c r="BB14" s="145">
        <v>0</v>
      </c>
      <c r="BC14" s="146">
        <v>0</v>
      </c>
      <c r="BD14" s="146">
        <v>0</v>
      </c>
      <c r="BE14" s="149">
        <f t="shared" si="21"/>
        <v>0</v>
      </c>
      <c r="BF14" s="145">
        <v>0</v>
      </c>
      <c r="BG14" s="146">
        <v>0</v>
      </c>
      <c r="BH14" s="146">
        <v>0</v>
      </c>
      <c r="BI14" s="149">
        <f t="shared" si="22"/>
        <v>0</v>
      </c>
      <c r="BJ14" s="145">
        <v>0</v>
      </c>
      <c r="BK14" s="146">
        <v>0</v>
      </c>
      <c r="BL14" s="146">
        <v>0</v>
      </c>
      <c r="BM14" s="149">
        <f t="shared" si="23"/>
        <v>0</v>
      </c>
      <c r="BN14" s="145">
        <v>0</v>
      </c>
      <c r="BO14" s="146">
        <v>0</v>
      </c>
      <c r="BP14" s="146">
        <v>0</v>
      </c>
      <c r="BQ14" s="149">
        <f t="shared" si="24"/>
        <v>0</v>
      </c>
      <c r="BR14" s="145">
        <v>0</v>
      </c>
      <c r="BS14" s="146">
        <v>0</v>
      </c>
      <c r="BT14" s="146">
        <v>0</v>
      </c>
      <c r="BU14" s="149">
        <f t="shared" si="25"/>
        <v>0</v>
      </c>
      <c r="BV14" s="145">
        <v>0</v>
      </c>
      <c r="BW14" s="146">
        <v>0</v>
      </c>
      <c r="BX14" s="146">
        <v>0</v>
      </c>
      <c r="BY14" s="149">
        <f t="shared" si="26"/>
        <v>0</v>
      </c>
      <c r="BZ14" s="145">
        <v>0</v>
      </c>
      <c r="CA14" s="146">
        <v>0</v>
      </c>
      <c r="CB14" s="146">
        <v>0</v>
      </c>
      <c r="CC14" s="149">
        <f t="shared" si="27"/>
        <v>0</v>
      </c>
      <c r="CD14" s="145">
        <v>0</v>
      </c>
      <c r="CE14" s="146">
        <v>0</v>
      </c>
      <c r="CF14" s="146">
        <v>0</v>
      </c>
      <c r="CG14" s="149">
        <f t="shared" si="28"/>
        <v>0</v>
      </c>
      <c r="CH14" s="145">
        <v>0</v>
      </c>
      <c r="CI14" s="146">
        <v>0</v>
      </c>
      <c r="CJ14" s="146">
        <v>0</v>
      </c>
      <c r="CK14" s="149">
        <f t="shared" si="29"/>
        <v>0</v>
      </c>
      <c r="CL14" s="145">
        <v>0</v>
      </c>
      <c r="CM14" s="146">
        <v>0</v>
      </c>
      <c r="CN14" s="146">
        <v>0</v>
      </c>
      <c r="CO14" s="149">
        <f t="shared" si="30"/>
        <v>0</v>
      </c>
      <c r="CP14" s="145">
        <v>0</v>
      </c>
      <c r="CQ14" s="146">
        <v>0</v>
      </c>
      <c r="CR14" s="146">
        <v>0</v>
      </c>
      <c r="CS14" s="149">
        <f t="shared" si="31"/>
        <v>0</v>
      </c>
      <c r="CT14" s="145">
        <v>0</v>
      </c>
      <c r="CU14" s="146">
        <v>0</v>
      </c>
      <c r="CV14" s="146">
        <v>0</v>
      </c>
      <c r="CW14" s="149">
        <f t="shared" si="32"/>
        <v>0</v>
      </c>
      <c r="CX14" s="145">
        <v>0</v>
      </c>
      <c r="CY14" s="146">
        <v>0</v>
      </c>
      <c r="CZ14" s="146">
        <v>0</v>
      </c>
      <c r="DA14" s="149">
        <f t="shared" si="33"/>
        <v>0</v>
      </c>
      <c r="DB14" s="145">
        <v>0</v>
      </c>
      <c r="DC14" s="146">
        <v>0</v>
      </c>
      <c r="DD14" s="146">
        <v>0</v>
      </c>
      <c r="DE14" s="149">
        <f t="shared" si="34"/>
        <v>0</v>
      </c>
      <c r="DF14" s="146"/>
      <c r="DG14" s="146"/>
      <c r="DH14" s="146"/>
      <c r="DI14" s="146"/>
      <c r="DJ14" s="145">
        <v>0</v>
      </c>
      <c r="DK14" s="146">
        <v>0</v>
      </c>
      <c r="DL14" s="146">
        <v>0</v>
      </c>
      <c r="DM14" s="149">
        <f t="shared" si="35"/>
        <v>0</v>
      </c>
      <c r="DN14" s="145">
        <v>0</v>
      </c>
      <c r="DO14" s="146">
        <v>0</v>
      </c>
      <c r="DP14" s="146">
        <v>0</v>
      </c>
      <c r="DQ14" s="149">
        <f t="shared" si="36"/>
        <v>0</v>
      </c>
      <c r="DR14" s="145">
        <v>0</v>
      </c>
      <c r="DS14" s="146">
        <v>0</v>
      </c>
      <c r="DT14" s="146">
        <v>0</v>
      </c>
      <c r="DU14" s="149">
        <f t="shared" si="37"/>
        <v>0</v>
      </c>
      <c r="DV14" s="145">
        <v>0</v>
      </c>
      <c r="DW14" s="146">
        <v>0</v>
      </c>
      <c r="DX14" s="146">
        <v>0</v>
      </c>
      <c r="DY14" s="149">
        <f t="shared" si="38"/>
        <v>0</v>
      </c>
      <c r="DZ14" s="145">
        <v>0</v>
      </c>
      <c r="EA14" s="146">
        <v>0</v>
      </c>
      <c r="EB14" s="146">
        <v>0</v>
      </c>
      <c r="EC14" s="149">
        <f t="shared" si="39"/>
        <v>0</v>
      </c>
      <c r="ED14" s="146"/>
      <c r="EE14" s="146"/>
      <c r="EF14" s="146"/>
      <c r="EG14" s="146"/>
      <c r="EH14" s="145">
        <v>0</v>
      </c>
      <c r="EI14" s="146">
        <v>0</v>
      </c>
      <c r="EJ14" s="146">
        <v>0</v>
      </c>
      <c r="EK14" s="149">
        <f t="shared" si="40"/>
        <v>0</v>
      </c>
      <c r="EL14" s="145">
        <v>0</v>
      </c>
      <c r="EM14" s="146">
        <v>0</v>
      </c>
      <c r="EN14" s="146">
        <v>0</v>
      </c>
      <c r="EO14" s="149">
        <f t="shared" si="41"/>
        <v>0</v>
      </c>
      <c r="EP14" s="145">
        <v>0</v>
      </c>
      <c r="EQ14" s="146">
        <v>0</v>
      </c>
      <c r="ER14" s="146">
        <v>0</v>
      </c>
      <c r="ES14" s="149">
        <f t="shared" si="42"/>
        <v>0</v>
      </c>
      <c r="ET14" s="145">
        <v>0</v>
      </c>
      <c r="EU14" s="146">
        <v>0</v>
      </c>
      <c r="EV14" s="146">
        <v>0</v>
      </c>
      <c r="EW14" s="149">
        <f t="shared" si="43"/>
        <v>0</v>
      </c>
      <c r="EX14" s="145">
        <v>0</v>
      </c>
      <c r="EY14" s="146">
        <v>0</v>
      </c>
      <c r="EZ14" s="146">
        <v>0</v>
      </c>
      <c r="FA14" s="149">
        <f t="shared" si="44"/>
        <v>0</v>
      </c>
      <c r="FB14" s="145">
        <v>0</v>
      </c>
      <c r="FC14" s="146">
        <v>0</v>
      </c>
      <c r="FD14" s="146">
        <v>0</v>
      </c>
      <c r="FE14" s="149">
        <f t="shared" si="45"/>
        <v>0</v>
      </c>
      <c r="FF14" s="145">
        <v>0</v>
      </c>
      <c r="FG14" s="146">
        <v>0</v>
      </c>
      <c r="FH14" s="146">
        <v>0</v>
      </c>
      <c r="FI14" s="149">
        <f t="shared" si="46"/>
        <v>0</v>
      </c>
      <c r="FJ14" s="145">
        <v>0</v>
      </c>
      <c r="FK14" s="146">
        <v>0</v>
      </c>
      <c r="FL14" s="146">
        <v>0</v>
      </c>
      <c r="FM14" s="149">
        <f t="shared" si="47"/>
        <v>0</v>
      </c>
      <c r="FN14" s="145">
        <v>0</v>
      </c>
      <c r="FO14" s="146">
        <v>0</v>
      </c>
      <c r="FP14" s="146">
        <v>0</v>
      </c>
      <c r="FQ14" s="149">
        <f t="shared" si="48"/>
        <v>0</v>
      </c>
      <c r="FR14" s="145">
        <v>0</v>
      </c>
      <c r="FS14" s="146">
        <v>0</v>
      </c>
      <c r="FT14" s="146">
        <v>0</v>
      </c>
      <c r="FU14" s="149">
        <f t="shared" si="49"/>
        <v>0</v>
      </c>
      <c r="FV14" s="145">
        <v>0</v>
      </c>
      <c r="FW14" s="146">
        <v>0</v>
      </c>
      <c r="FX14" s="146">
        <v>0</v>
      </c>
      <c r="FY14" s="149">
        <f t="shared" si="50"/>
        <v>0</v>
      </c>
      <c r="FZ14" s="145">
        <v>0</v>
      </c>
      <c r="GA14" s="146">
        <v>0</v>
      </c>
      <c r="GB14" s="146">
        <v>0</v>
      </c>
      <c r="GC14" s="149">
        <f t="shared" si="51"/>
        <v>0</v>
      </c>
      <c r="GD14" s="145">
        <f t="shared" si="8"/>
        <v>0</v>
      </c>
      <c r="GE14" s="146">
        <f t="shared" si="8"/>
        <v>0</v>
      </c>
      <c r="GF14" s="146">
        <f t="shared" si="8"/>
        <v>0</v>
      </c>
      <c r="GG14" s="146">
        <f t="shared" si="8"/>
        <v>0</v>
      </c>
    </row>
    <row r="15" spans="1:221" ht="11.25" hidden="1" customHeight="1">
      <c r="A15" s="150">
        <v>34029</v>
      </c>
      <c r="B15" s="151">
        <v>0</v>
      </c>
      <c r="C15" s="152">
        <v>0</v>
      </c>
      <c r="D15" s="152">
        <v>0</v>
      </c>
      <c r="E15" s="153">
        <f t="shared" si="9"/>
        <v>0</v>
      </c>
      <c r="F15" s="151">
        <v>0</v>
      </c>
      <c r="G15" s="152">
        <v>0</v>
      </c>
      <c r="H15" s="152">
        <v>0</v>
      </c>
      <c r="I15" s="153">
        <f t="shared" si="10"/>
        <v>0</v>
      </c>
      <c r="J15" s="152"/>
      <c r="K15" s="152"/>
      <c r="L15" s="152"/>
      <c r="M15" s="152"/>
      <c r="N15" s="151">
        <v>0</v>
      </c>
      <c r="O15" s="152">
        <v>0</v>
      </c>
      <c r="P15" s="152">
        <v>0</v>
      </c>
      <c r="Q15" s="153">
        <f t="shared" si="11"/>
        <v>0</v>
      </c>
      <c r="R15" s="151">
        <v>0</v>
      </c>
      <c r="S15" s="152">
        <v>0</v>
      </c>
      <c r="T15" s="152">
        <v>0</v>
      </c>
      <c r="U15" s="153">
        <f t="shared" si="12"/>
        <v>0</v>
      </c>
      <c r="V15" s="151">
        <v>0</v>
      </c>
      <c r="W15" s="152">
        <v>0</v>
      </c>
      <c r="X15" s="152">
        <v>0</v>
      </c>
      <c r="Y15" s="153">
        <f t="shared" si="13"/>
        <v>0</v>
      </c>
      <c r="Z15" s="151">
        <v>0</v>
      </c>
      <c r="AA15" s="152">
        <v>0</v>
      </c>
      <c r="AB15" s="152">
        <v>0</v>
      </c>
      <c r="AC15" s="153">
        <f t="shared" si="14"/>
        <v>0</v>
      </c>
      <c r="AD15" s="151">
        <v>0</v>
      </c>
      <c r="AE15" s="152">
        <v>0</v>
      </c>
      <c r="AF15" s="152">
        <v>0</v>
      </c>
      <c r="AG15" s="153">
        <f t="shared" si="15"/>
        <v>0</v>
      </c>
      <c r="AH15" s="151">
        <v>0</v>
      </c>
      <c r="AI15" s="152">
        <v>0</v>
      </c>
      <c r="AJ15" s="152">
        <v>0</v>
      </c>
      <c r="AK15" s="153">
        <f t="shared" si="16"/>
        <v>0</v>
      </c>
      <c r="AL15" s="151">
        <v>0</v>
      </c>
      <c r="AM15" s="152">
        <v>0</v>
      </c>
      <c r="AN15" s="152">
        <v>0</v>
      </c>
      <c r="AO15" s="153">
        <f t="shared" si="17"/>
        <v>0</v>
      </c>
      <c r="AP15" s="151">
        <v>0</v>
      </c>
      <c r="AQ15" s="152">
        <v>0</v>
      </c>
      <c r="AR15" s="152">
        <v>0</v>
      </c>
      <c r="AS15" s="153">
        <f t="shared" si="18"/>
        <v>0</v>
      </c>
      <c r="AT15" s="151">
        <v>0</v>
      </c>
      <c r="AU15" s="152">
        <v>0</v>
      </c>
      <c r="AV15" s="152">
        <v>0</v>
      </c>
      <c r="AW15" s="153">
        <f t="shared" si="19"/>
        <v>0</v>
      </c>
      <c r="AX15" s="151">
        <v>0</v>
      </c>
      <c r="AY15" s="152">
        <v>0</v>
      </c>
      <c r="AZ15" s="152">
        <v>0</v>
      </c>
      <c r="BA15" s="153">
        <f t="shared" si="20"/>
        <v>0</v>
      </c>
      <c r="BB15" s="151">
        <v>0</v>
      </c>
      <c r="BC15" s="152">
        <v>0</v>
      </c>
      <c r="BD15" s="152">
        <v>0</v>
      </c>
      <c r="BE15" s="153">
        <f t="shared" si="21"/>
        <v>0</v>
      </c>
      <c r="BF15" s="151">
        <v>0</v>
      </c>
      <c r="BG15" s="152">
        <v>0</v>
      </c>
      <c r="BH15" s="152">
        <v>0</v>
      </c>
      <c r="BI15" s="153">
        <f t="shared" si="22"/>
        <v>0</v>
      </c>
      <c r="BJ15" s="151">
        <v>0</v>
      </c>
      <c r="BK15" s="152">
        <v>0</v>
      </c>
      <c r="BL15" s="152">
        <v>0</v>
      </c>
      <c r="BM15" s="153">
        <f t="shared" si="23"/>
        <v>0</v>
      </c>
      <c r="BN15" s="151">
        <v>0</v>
      </c>
      <c r="BO15" s="152">
        <v>0</v>
      </c>
      <c r="BP15" s="152">
        <v>0</v>
      </c>
      <c r="BQ15" s="153">
        <f t="shared" si="24"/>
        <v>0</v>
      </c>
      <c r="BR15" s="151">
        <v>0</v>
      </c>
      <c r="BS15" s="152">
        <v>0</v>
      </c>
      <c r="BT15" s="152">
        <v>0</v>
      </c>
      <c r="BU15" s="153">
        <f t="shared" si="25"/>
        <v>0</v>
      </c>
      <c r="BV15" s="151">
        <v>0</v>
      </c>
      <c r="BW15" s="152">
        <v>0</v>
      </c>
      <c r="BX15" s="152">
        <v>0</v>
      </c>
      <c r="BY15" s="153">
        <f t="shared" si="26"/>
        <v>0</v>
      </c>
      <c r="BZ15" s="151">
        <v>0</v>
      </c>
      <c r="CA15" s="152">
        <v>0</v>
      </c>
      <c r="CB15" s="152">
        <v>0</v>
      </c>
      <c r="CC15" s="153">
        <f t="shared" si="27"/>
        <v>0</v>
      </c>
      <c r="CD15" s="151">
        <v>0</v>
      </c>
      <c r="CE15" s="152">
        <v>0</v>
      </c>
      <c r="CF15" s="152">
        <v>0</v>
      </c>
      <c r="CG15" s="153">
        <f t="shared" si="28"/>
        <v>0</v>
      </c>
      <c r="CH15" s="151">
        <v>0</v>
      </c>
      <c r="CI15" s="152">
        <v>0</v>
      </c>
      <c r="CJ15" s="152">
        <v>0</v>
      </c>
      <c r="CK15" s="153">
        <f t="shared" si="29"/>
        <v>0</v>
      </c>
      <c r="CL15" s="151">
        <v>0</v>
      </c>
      <c r="CM15" s="152">
        <v>0</v>
      </c>
      <c r="CN15" s="152">
        <v>0</v>
      </c>
      <c r="CO15" s="153">
        <f t="shared" si="30"/>
        <v>0</v>
      </c>
      <c r="CP15" s="151">
        <v>0</v>
      </c>
      <c r="CQ15" s="152">
        <v>0</v>
      </c>
      <c r="CR15" s="152">
        <v>0</v>
      </c>
      <c r="CS15" s="153">
        <f t="shared" si="31"/>
        <v>0</v>
      </c>
      <c r="CT15" s="151">
        <v>0</v>
      </c>
      <c r="CU15" s="152">
        <v>0</v>
      </c>
      <c r="CV15" s="152">
        <v>0</v>
      </c>
      <c r="CW15" s="153">
        <f t="shared" si="32"/>
        <v>0</v>
      </c>
      <c r="CX15" s="151">
        <v>0</v>
      </c>
      <c r="CY15" s="152">
        <v>0</v>
      </c>
      <c r="CZ15" s="152">
        <v>0</v>
      </c>
      <c r="DA15" s="153">
        <f t="shared" si="33"/>
        <v>0</v>
      </c>
      <c r="DB15" s="151">
        <v>0</v>
      </c>
      <c r="DC15" s="152">
        <v>0</v>
      </c>
      <c r="DD15" s="152">
        <v>0</v>
      </c>
      <c r="DE15" s="153">
        <f t="shared" si="34"/>
        <v>0</v>
      </c>
      <c r="DF15" s="152"/>
      <c r="DG15" s="152"/>
      <c r="DH15" s="152"/>
      <c r="DI15" s="152"/>
      <c r="DJ15" s="151">
        <v>0</v>
      </c>
      <c r="DK15" s="152">
        <v>0</v>
      </c>
      <c r="DL15" s="152">
        <v>0</v>
      </c>
      <c r="DM15" s="153">
        <f t="shared" si="35"/>
        <v>0</v>
      </c>
      <c r="DN15" s="151">
        <v>0</v>
      </c>
      <c r="DO15" s="152">
        <v>0</v>
      </c>
      <c r="DP15" s="152">
        <v>0</v>
      </c>
      <c r="DQ15" s="153">
        <f t="shared" si="36"/>
        <v>0</v>
      </c>
      <c r="DR15" s="151">
        <v>0</v>
      </c>
      <c r="DS15" s="152">
        <v>0</v>
      </c>
      <c r="DT15" s="152">
        <v>0</v>
      </c>
      <c r="DU15" s="153">
        <f t="shared" si="37"/>
        <v>0</v>
      </c>
      <c r="DV15" s="151">
        <v>0</v>
      </c>
      <c r="DW15" s="152">
        <v>0</v>
      </c>
      <c r="DX15" s="152">
        <v>0</v>
      </c>
      <c r="DY15" s="153">
        <f t="shared" si="38"/>
        <v>0</v>
      </c>
      <c r="DZ15" s="151">
        <v>0</v>
      </c>
      <c r="EA15" s="152">
        <v>0</v>
      </c>
      <c r="EB15" s="152">
        <v>0</v>
      </c>
      <c r="EC15" s="153">
        <f t="shared" si="39"/>
        <v>0</v>
      </c>
      <c r="ED15" s="152"/>
      <c r="EE15" s="152"/>
      <c r="EF15" s="152"/>
      <c r="EG15" s="152"/>
      <c r="EH15" s="151">
        <v>0</v>
      </c>
      <c r="EI15" s="152">
        <v>0</v>
      </c>
      <c r="EJ15" s="152">
        <v>0</v>
      </c>
      <c r="EK15" s="153">
        <f t="shared" si="40"/>
        <v>0</v>
      </c>
      <c r="EL15" s="151">
        <v>0</v>
      </c>
      <c r="EM15" s="152">
        <v>0</v>
      </c>
      <c r="EN15" s="152">
        <v>0</v>
      </c>
      <c r="EO15" s="153">
        <f t="shared" si="41"/>
        <v>0</v>
      </c>
      <c r="EP15" s="151">
        <v>0</v>
      </c>
      <c r="EQ15" s="152">
        <v>0</v>
      </c>
      <c r="ER15" s="152">
        <v>0</v>
      </c>
      <c r="ES15" s="153">
        <f t="shared" si="42"/>
        <v>0</v>
      </c>
      <c r="ET15" s="151">
        <v>0</v>
      </c>
      <c r="EU15" s="152">
        <v>0</v>
      </c>
      <c r="EV15" s="152">
        <v>0</v>
      </c>
      <c r="EW15" s="153">
        <f t="shared" si="43"/>
        <v>0</v>
      </c>
      <c r="EX15" s="151">
        <v>0</v>
      </c>
      <c r="EY15" s="152">
        <v>0</v>
      </c>
      <c r="EZ15" s="152">
        <v>0</v>
      </c>
      <c r="FA15" s="153">
        <f t="shared" si="44"/>
        <v>0</v>
      </c>
      <c r="FB15" s="151">
        <v>0</v>
      </c>
      <c r="FC15" s="152">
        <v>0</v>
      </c>
      <c r="FD15" s="152">
        <v>0</v>
      </c>
      <c r="FE15" s="153">
        <f t="shared" si="45"/>
        <v>0</v>
      </c>
      <c r="FF15" s="151">
        <v>0</v>
      </c>
      <c r="FG15" s="152">
        <v>0</v>
      </c>
      <c r="FH15" s="152">
        <v>0</v>
      </c>
      <c r="FI15" s="153">
        <f t="shared" si="46"/>
        <v>0</v>
      </c>
      <c r="FJ15" s="151">
        <v>0</v>
      </c>
      <c r="FK15" s="152">
        <v>0</v>
      </c>
      <c r="FL15" s="152">
        <v>0</v>
      </c>
      <c r="FM15" s="153">
        <f t="shared" si="47"/>
        <v>0</v>
      </c>
      <c r="FN15" s="151">
        <v>0</v>
      </c>
      <c r="FO15" s="152">
        <v>0</v>
      </c>
      <c r="FP15" s="152">
        <v>0</v>
      </c>
      <c r="FQ15" s="153">
        <f t="shared" si="48"/>
        <v>0</v>
      </c>
      <c r="FR15" s="151">
        <v>0</v>
      </c>
      <c r="FS15" s="152">
        <v>0</v>
      </c>
      <c r="FT15" s="152">
        <v>0</v>
      </c>
      <c r="FU15" s="153">
        <f t="shared" si="49"/>
        <v>0</v>
      </c>
      <c r="FV15" s="151">
        <v>0</v>
      </c>
      <c r="FW15" s="152">
        <v>0</v>
      </c>
      <c r="FX15" s="152">
        <v>0</v>
      </c>
      <c r="FY15" s="153">
        <f t="shared" si="50"/>
        <v>0</v>
      </c>
      <c r="FZ15" s="151">
        <v>0</v>
      </c>
      <c r="GA15" s="152">
        <v>0</v>
      </c>
      <c r="GB15" s="152">
        <v>0</v>
      </c>
      <c r="GC15" s="153">
        <f t="shared" si="51"/>
        <v>0</v>
      </c>
      <c r="GD15" s="145">
        <f t="shared" si="8"/>
        <v>0</v>
      </c>
      <c r="GE15" s="146">
        <f t="shared" si="8"/>
        <v>0</v>
      </c>
      <c r="GF15" s="146">
        <f t="shared" si="8"/>
        <v>0</v>
      </c>
      <c r="GG15" s="146">
        <f t="shared" si="8"/>
        <v>0</v>
      </c>
    </row>
    <row r="16" spans="1:221" ht="11.25" hidden="1" customHeight="1">
      <c r="A16" s="141">
        <v>34060</v>
      </c>
      <c r="B16" s="142">
        <v>0</v>
      </c>
      <c r="C16" s="143">
        <v>0</v>
      </c>
      <c r="D16" s="143">
        <v>0</v>
      </c>
      <c r="E16" s="144">
        <f t="shared" si="9"/>
        <v>0</v>
      </c>
      <c r="F16" s="142">
        <v>0</v>
      </c>
      <c r="G16" s="143">
        <v>0</v>
      </c>
      <c r="H16" s="143">
        <v>0</v>
      </c>
      <c r="I16" s="144">
        <f t="shared" si="10"/>
        <v>0</v>
      </c>
      <c r="J16" s="143"/>
      <c r="K16" s="143"/>
      <c r="L16" s="143"/>
      <c r="M16" s="143"/>
      <c r="N16" s="142">
        <v>0</v>
      </c>
      <c r="O16" s="143">
        <v>0</v>
      </c>
      <c r="P16" s="143">
        <v>0</v>
      </c>
      <c r="Q16" s="144">
        <f t="shared" si="11"/>
        <v>0</v>
      </c>
      <c r="R16" s="142">
        <v>0</v>
      </c>
      <c r="S16" s="143">
        <v>0</v>
      </c>
      <c r="T16" s="143">
        <v>0</v>
      </c>
      <c r="U16" s="144">
        <f t="shared" si="12"/>
        <v>0</v>
      </c>
      <c r="V16" s="142">
        <v>0</v>
      </c>
      <c r="W16" s="143">
        <v>0</v>
      </c>
      <c r="X16" s="143">
        <v>0</v>
      </c>
      <c r="Y16" s="144">
        <f t="shared" si="13"/>
        <v>0</v>
      </c>
      <c r="Z16" s="142">
        <v>0</v>
      </c>
      <c r="AA16" s="143">
        <v>0</v>
      </c>
      <c r="AB16" s="143">
        <v>0</v>
      </c>
      <c r="AC16" s="144">
        <f t="shared" si="14"/>
        <v>0</v>
      </c>
      <c r="AD16" s="142">
        <v>0</v>
      </c>
      <c r="AE16" s="143">
        <v>0</v>
      </c>
      <c r="AF16" s="143">
        <v>0</v>
      </c>
      <c r="AG16" s="144">
        <f t="shared" si="15"/>
        <v>0</v>
      </c>
      <c r="AH16" s="142">
        <v>0</v>
      </c>
      <c r="AI16" s="143">
        <v>0</v>
      </c>
      <c r="AJ16" s="143">
        <v>0</v>
      </c>
      <c r="AK16" s="144">
        <f>AI16+AJ16</f>
        <v>0</v>
      </c>
      <c r="AL16" s="142">
        <v>0</v>
      </c>
      <c r="AM16" s="143">
        <v>0</v>
      </c>
      <c r="AN16" s="143">
        <v>0</v>
      </c>
      <c r="AO16" s="144">
        <f>AM16+AN16</f>
        <v>0</v>
      </c>
      <c r="AP16" s="142">
        <v>0</v>
      </c>
      <c r="AQ16" s="143">
        <v>0</v>
      </c>
      <c r="AR16" s="143">
        <v>0</v>
      </c>
      <c r="AS16" s="144">
        <f>AQ16+AR16</f>
        <v>0</v>
      </c>
      <c r="AT16" s="142">
        <v>0</v>
      </c>
      <c r="AU16" s="143">
        <v>0</v>
      </c>
      <c r="AV16" s="143">
        <v>0</v>
      </c>
      <c r="AW16" s="144">
        <f>AU16+AV16</f>
        <v>0</v>
      </c>
      <c r="AX16" s="142">
        <v>0</v>
      </c>
      <c r="AY16" s="143">
        <v>0</v>
      </c>
      <c r="AZ16" s="143">
        <v>0</v>
      </c>
      <c r="BA16" s="144">
        <f>AY16+AZ16</f>
        <v>0</v>
      </c>
      <c r="BB16" s="142">
        <v>0</v>
      </c>
      <c r="BC16" s="143">
        <v>0</v>
      </c>
      <c r="BD16" s="143">
        <v>0</v>
      </c>
      <c r="BE16" s="144">
        <f>BC16+BD16</f>
        <v>0</v>
      </c>
      <c r="BF16" s="142">
        <v>0</v>
      </c>
      <c r="BG16" s="143">
        <v>0</v>
      </c>
      <c r="BH16" s="143">
        <v>0</v>
      </c>
      <c r="BI16" s="144">
        <f>BG16+BH16</f>
        <v>0</v>
      </c>
      <c r="BJ16" s="142">
        <v>0</v>
      </c>
      <c r="BK16" s="143">
        <v>0</v>
      </c>
      <c r="BL16" s="143">
        <v>0</v>
      </c>
      <c r="BM16" s="144">
        <f>BK16+BL16</f>
        <v>0</v>
      </c>
      <c r="BN16" s="142">
        <v>0</v>
      </c>
      <c r="BO16" s="143">
        <v>0</v>
      </c>
      <c r="BP16" s="143">
        <v>0</v>
      </c>
      <c r="BQ16" s="144">
        <f>BO16+BP16</f>
        <v>0</v>
      </c>
      <c r="BR16" s="142">
        <v>0</v>
      </c>
      <c r="BS16" s="143">
        <v>0</v>
      </c>
      <c r="BT16" s="143">
        <v>0</v>
      </c>
      <c r="BU16" s="144">
        <f>BS16+BT16</f>
        <v>0</v>
      </c>
      <c r="BV16" s="142">
        <v>0</v>
      </c>
      <c r="BW16" s="143">
        <v>0</v>
      </c>
      <c r="BX16" s="143">
        <v>0</v>
      </c>
      <c r="BY16" s="144">
        <f>BW16+BX16</f>
        <v>0</v>
      </c>
      <c r="BZ16" s="142">
        <v>0</v>
      </c>
      <c r="CA16" s="143">
        <v>0</v>
      </c>
      <c r="CB16" s="143">
        <v>0</v>
      </c>
      <c r="CC16" s="144">
        <f>CA16+CB16</f>
        <v>0</v>
      </c>
      <c r="CD16" s="142">
        <v>0</v>
      </c>
      <c r="CE16" s="143">
        <v>0</v>
      </c>
      <c r="CF16" s="143">
        <v>0</v>
      </c>
      <c r="CG16" s="144">
        <f>CE16+CF16</f>
        <v>0</v>
      </c>
      <c r="CH16" s="142">
        <v>0</v>
      </c>
      <c r="CI16" s="143">
        <v>0</v>
      </c>
      <c r="CJ16" s="143">
        <v>0</v>
      </c>
      <c r="CK16" s="144">
        <f>CI16+CJ16</f>
        <v>0</v>
      </c>
      <c r="CL16" s="142">
        <v>0</v>
      </c>
      <c r="CM16" s="143">
        <v>0</v>
      </c>
      <c r="CN16" s="143">
        <v>0</v>
      </c>
      <c r="CO16" s="144">
        <f t="shared" si="30"/>
        <v>0</v>
      </c>
      <c r="CP16" s="142">
        <v>0</v>
      </c>
      <c r="CQ16" s="143">
        <v>0</v>
      </c>
      <c r="CR16" s="143">
        <v>0</v>
      </c>
      <c r="CS16" s="144">
        <f>CQ16+CR16</f>
        <v>0</v>
      </c>
      <c r="CT16" s="142">
        <v>0</v>
      </c>
      <c r="CU16" s="143">
        <v>0</v>
      </c>
      <c r="CV16" s="143">
        <v>0</v>
      </c>
      <c r="CW16" s="144">
        <f>CU16+CV16</f>
        <v>0</v>
      </c>
      <c r="CX16" s="142">
        <v>0</v>
      </c>
      <c r="CY16" s="143">
        <v>0</v>
      </c>
      <c r="CZ16" s="143">
        <v>0</v>
      </c>
      <c r="DA16" s="144">
        <f>CY16+CZ16</f>
        <v>0</v>
      </c>
      <c r="DB16" s="142">
        <v>0</v>
      </c>
      <c r="DC16" s="143">
        <v>0</v>
      </c>
      <c r="DD16" s="143">
        <v>0</v>
      </c>
      <c r="DE16" s="144">
        <f>DC16+DD16</f>
        <v>0</v>
      </c>
      <c r="DF16" s="143"/>
      <c r="DG16" s="143"/>
      <c r="DH16" s="143"/>
      <c r="DI16" s="143"/>
      <c r="DJ16" s="142">
        <v>0</v>
      </c>
      <c r="DK16" s="143">
        <v>0</v>
      </c>
      <c r="DL16" s="143">
        <v>0</v>
      </c>
      <c r="DM16" s="144">
        <f>DK16+DL16</f>
        <v>0</v>
      </c>
      <c r="DN16" s="142">
        <v>0</v>
      </c>
      <c r="DO16" s="143">
        <v>0</v>
      </c>
      <c r="DP16" s="143">
        <v>0</v>
      </c>
      <c r="DQ16" s="144">
        <f>DO16+DP16</f>
        <v>0</v>
      </c>
      <c r="DR16" s="142">
        <v>0</v>
      </c>
      <c r="DS16" s="143">
        <v>0</v>
      </c>
      <c r="DT16" s="143">
        <v>0</v>
      </c>
      <c r="DU16" s="144">
        <f>DS16+DT16</f>
        <v>0</v>
      </c>
      <c r="DV16" s="142">
        <v>0</v>
      </c>
      <c r="DW16" s="143">
        <v>0</v>
      </c>
      <c r="DX16" s="143">
        <v>0</v>
      </c>
      <c r="DY16" s="144">
        <f>DW16+DX16</f>
        <v>0</v>
      </c>
      <c r="DZ16" s="142">
        <v>0</v>
      </c>
      <c r="EA16" s="143">
        <v>0</v>
      </c>
      <c r="EB16" s="143">
        <v>0</v>
      </c>
      <c r="EC16" s="144">
        <f>EA16+EB16</f>
        <v>0</v>
      </c>
      <c r="ED16" s="143"/>
      <c r="EE16" s="143"/>
      <c r="EF16" s="143"/>
      <c r="EG16" s="143"/>
      <c r="EH16" s="142">
        <v>0</v>
      </c>
      <c r="EI16" s="143">
        <v>0</v>
      </c>
      <c r="EJ16" s="143">
        <v>0</v>
      </c>
      <c r="EK16" s="144">
        <f>EI16+EJ16</f>
        <v>0</v>
      </c>
      <c r="EL16" s="142">
        <v>0</v>
      </c>
      <c r="EM16" s="143">
        <v>0</v>
      </c>
      <c r="EN16" s="143">
        <v>0</v>
      </c>
      <c r="EO16" s="144">
        <f>EM16+EN16</f>
        <v>0</v>
      </c>
      <c r="EP16" s="142">
        <v>0</v>
      </c>
      <c r="EQ16" s="143">
        <v>0</v>
      </c>
      <c r="ER16" s="143">
        <v>0</v>
      </c>
      <c r="ES16" s="144">
        <f>EQ16+ER16</f>
        <v>0</v>
      </c>
      <c r="ET16" s="142">
        <v>0</v>
      </c>
      <c r="EU16" s="143">
        <v>0</v>
      </c>
      <c r="EV16" s="143">
        <v>0</v>
      </c>
      <c r="EW16" s="144">
        <f>EU16+EV16</f>
        <v>0</v>
      </c>
      <c r="EX16" s="142">
        <v>0</v>
      </c>
      <c r="EY16" s="143">
        <v>0</v>
      </c>
      <c r="EZ16" s="143">
        <v>0</v>
      </c>
      <c r="FA16" s="144">
        <f t="shared" si="44"/>
        <v>0</v>
      </c>
      <c r="FB16" s="142">
        <v>0</v>
      </c>
      <c r="FC16" s="143">
        <v>0</v>
      </c>
      <c r="FD16" s="143">
        <v>0</v>
      </c>
      <c r="FE16" s="144">
        <f>FC16+FD16</f>
        <v>0</v>
      </c>
      <c r="FF16" s="142">
        <v>0</v>
      </c>
      <c r="FG16" s="143">
        <v>0</v>
      </c>
      <c r="FH16" s="143">
        <v>0</v>
      </c>
      <c r="FI16" s="144">
        <f t="shared" si="46"/>
        <v>0</v>
      </c>
      <c r="FJ16" s="142">
        <v>0</v>
      </c>
      <c r="FK16" s="143">
        <v>0</v>
      </c>
      <c r="FL16" s="143">
        <v>0</v>
      </c>
      <c r="FM16" s="144">
        <f>FK16+FL16</f>
        <v>0</v>
      </c>
      <c r="FN16" s="142">
        <v>0</v>
      </c>
      <c r="FO16" s="143">
        <v>0</v>
      </c>
      <c r="FP16" s="143">
        <v>0</v>
      </c>
      <c r="FQ16" s="144">
        <f>FO16+FP16</f>
        <v>0</v>
      </c>
      <c r="FR16" s="142">
        <v>0</v>
      </c>
      <c r="FS16" s="143">
        <v>0</v>
      </c>
      <c r="FT16" s="143">
        <v>0</v>
      </c>
      <c r="FU16" s="144">
        <f>FS16+FT16</f>
        <v>0</v>
      </c>
      <c r="FV16" s="142">
        <v>0</v>
      </c>
      <c r="FW16" s="143">
        <v>0</v>
      </c>
      <c r="FX16" s="143">
        <v>0</v>
      </c>
      <c r="FY16" s="144">
        <f>FW16+FX16</f>
        <v>0</v>
      </c>
      <c r="FZ16" s="142">
        <v>0</v>
      </c>
      <c r="GA16" s="143">
        <v>0</v>
      </c>
      <c r="GB16" s="143">
        <v>0</v>
      </c>
      <c r="GC16" s="144">
        <f>GA16+GB16</f>
        <v>0</v>
      </c>
      <c r="GD16" s="142">
        <f t="shared" si="8"/>
        <v>0</v>
      </c>
      <c r="GE16" s="143">
        <f t="shared" si="8"/>
        <v>0</v>
      </c>
      <c r="GF16" s="143">
        <f t="shared" si="8"/>
        <v>0</v>
      </c>
      <c r="GG16" s="143">
        <f t="shared" si="8"/>
        <v>0</v>
      </c>
    </row>
    <row r="17" spans="1:189" ht="11.25" hidden="1" customHeight="1">
      <c r="A17" s="148">
        <v>34090</v>
      </c>
      <c r="B17" s="145">
        <v>0</v>
      </c>
      <c r="C17" s="146">
        <v>0</v>
      </c>
      <c r="D17" s="146">
        <v>0</v>
      </c>
      <c r="E17" s="149">
        <f t="shared" si="9"/>
        <v>0</v>
      </c>
      <c r="F17" s="145">
        <v>0</v>
      </c>
      <c r="G17" s="146">
        <v>0</v>
      </c>
      <c r="H17" s="146">
        <v>0</v>
      </c>
      <c r="I17" s="149">
        <f t="shared" si="10"/>
        <v>0</v>
      </c>
      <c r="J17" s="146"/>
      <c r="K17" s="146"/>
      <c r="L17" s="146"/>
      <c r="M17" s="146"/>
      <c r="N17" s="145">
        <v>0</v>
      </c>
      <c r="O17" s="146">
        <v>0</v>
      </c>
      <c r="P17" s="146">
        <v>0</v>
      </c>
      <c r="Q17" s="149">
        <f t="shared" si="11"/>
        <v>0</v>
      </c>
      <c r="R17" s="145">
        <v>0</v>
      </c>
      <c r="S17" s="146">
        <v>0</v>
      </c>
      <c r="T17" s="146">
        <v>0</v>
      </c>
      <c r="U17" s="149">
        <f t="shared" si="12"/>
        <v>0</v>
      </c>
      <c r="V17" s="145">
        <v>0</v>
      </c>
      <c r="W17" s="146">
        <v>0</v>
      </c>
      <c r="X17" s="146">
        <v>0</v>
      </c>
      <c r="Y17" s="149">
        <f t="shared" si="13"/>
        <v>0</v>
      </c>
      <c r="Z17" s="145">
        <v>0</v>
      </c>
      <c r="AA17" s="146">
        <v>0</v>
      </c>
      <c r="AB17" s="146">
        <v>0</v>
      </c>
      <c r="AC17" s="149">
        <f t="shared" si="14"/>
        <v>0</v>
      </c>
      <c r="AD17" s="145">
        <v>0</v>
      </c>
      <c r="AE17" s="146">
        <v>0</v>
      </c>
      <c r="AF17" s="146">
        <v>0</v>
      </c>
      <c r="AG17" s="149">
        <f t="shared" si="15"/>
        <v>0</v>
      </c>
      <c r="AH17" s="145">
        <v>0</v>
      </c>
      <c r="AI17" s="146">
        <v>0</v>
      </c>
      <c r="AJ17" s="146">
        <v>0</v>
      </c>
      <c r="AK17" s="149">
        <f t="shared" ref="AK17:AK80" si="52">AI17+AJ17</f>
        <v>0</v>
      </c>
      <c r="AL17" s="145">
        <v>0</v>
      </c>
      <c r="AM17" s="146">
        <v>0</v>
      </c>
      <c r="AN17" s="146">
        <v>0</v>
      </c>
      <c r="AO17" s="149">
        <f t="shared" ref="AO17:AO80" si="53">AM17+AN17</f>
        <v>0</v>
      </c>
      <c r="AP17" s="145">
        <v>0</v>
      </c>
      <c r="AQ17" s="146">
        <v>0</v>
      </c>
      <c r="AR17" s="146">
        <v>0</v>
      </c>
      <c r="AS17" s="149">
        <f t="shared" ref="AS17:AS80" si="54">AQ17+AR17</f>
        <v>0</v>
      </c>
      <c r="AT17" s="145">
        <v>0</v>
      </c>
      <c r="AU17" s="146">
        <v>0</v>
      </c>
      <c r="AV17" s="146">
        <v>0</v>
      </c>
      <c r="AW17" s="149">
        <f t="shared" ref="AW17:AW80" si="55">AU17+AV17</f>
        <v>0</v>
      </c>
      <c r="AX17" s="145">
        <v>0</v>
      </c>
      <c r="AY17" s="146">
        <v>0</v>
      </c>
      <c r="AZ17" s="146">
        <v>0</v>
      </c>
      <c r="BA17" s="149">
        <f t="shared" ref="BA17:BA80" si="56">AY17+AZ17</f>
        <v>0</v>
      </c>
      <c r="BB17" s="145">
        <v>0</v>
      </c>
      <c r="BC17" s="146">
        <v>0</v>
      </c>
      <c r="BD17" s="146">
        <v>0</v>
      </c>
      <c r="BE17" s="149">
        <f t="shared" ref="BE17:BE80" si="57">BC17+BD17</f>
        <v>0</v>
      </c>
      <c r="BF17" s="145">
        <v>0</v>
      </c>
      <c r="BG17" s="146">
        <v>0</v>
      </c>
      <c r="BH17" s="146">
        <v>0</v>
      </c>
      <c r="BI17" s="149">
        <f t="shared" ref="BI17:BI80" si="58">BG17+BH17</f>
        <v>0</v>
      </c>
      <c r="BJ17" s="145">
        <v>0</v>
      </c>
      <c r="BK17" s="146">
        <v>0</v>
      </c>
      <c r="BL17" s="146">
        <v>0</v>
      </c>
      <c r="BM17" s="149">
        <f t="shared" ref="BM17:BM80" si="59">BK17+BL17</f>
        <v>0</v>
      </c>
      <c r="BN17" s="145">
        <v>0</v>
      </c>
      <c r="BO17" s="146">
        <v>0</v>
      </c>
      <c r="BP17" s="146">
        <v>0</v>
      </c>
      <c r="BQ17" s="149">
        <f t="shared" ref="BQ17:BQ80" si="60">BO17+BP17</f>
        <v>0</v>
      </c>
      <c r="BR17" s="145">
        <v>0</v>
      </c>
      <c r="BS17" s="146">
        <v>0</v>
      </c>
      <c r="BT17" s="146">
        <v>0</v>
      </c>
      <c r="BU17" s="149">
        <f t="shared" ref="BU17:BU80" si="61">BS17+BT17</f>
        <v>0</v>
      </c>
      <c r="BV17" s="145">
        <v>0</v>
      </c>
      <c r="BW17" s="146">
        <v>0</v>
      </c>
      <c r="BX17" s="146">
        <v>0</v>
      </c>
      <c r="BY17" s="149">
        <f t="shared" ref="BY17:BY80" si="62">BW17+BX17</f>
        <v>0</v>
      </c>
      <c r="BZ17" s="145">
        <v>0</v>
      </c>
      <c r="CA17" s="146">
        <v>0</v>
      </c>
      <c r="CB17" s="146">
        <v>0</v>
      </c>
      <c r="CC17" s="149">
        <f t="shared" ref="CC17:CC80" si="63">CA17+CB17</f>
        <v>0</v>
      </c>
      <c r="CD17" s="145">
        <v>0</v>
      </c>
      <c r="CE17" s="146">
        <v>0</v>
      </c>
      <c r="CF17" s="146">
        <v>0</v>
      </c>
      <c r="CG17" s="149">
        <f t="shared" ref="CG17:CG80" si="64">CE17+CF17</f>
        <v>0</v>
      </c>
      <c r="CH17" s="145">
        <v>0</v>
      </c>
      <c r="CI17" s="146">
        <v>0</v>
      </c>
      <c r="CJ17" s="146">
        <v>0</v>
      </c>
      <c r="CK17" s="149">
        <f t="shared" ref="CK17:CK80" si="65">CI17+CJ17</f>
        <v>0</v>
      </c>
      <c r="CL17" s="145">
        <v>0</v>
      </c>
      <c r="CM17" s="146">
        <v>0</v>
      </c>
      <c r="CN17" s="146">
        <v>0</v>
      </c>
      <c r="CO17" s="149">
        <f t="shared" si="30"/>
        <v>0</v>
      </c>
      <c r="CP17" s="145">
        <v>0</v>
      </c>
      <c r="CQ17" s="146">
        <v>0</v>
      </c>
      <c r="CR17" s="146">
        <v>0</v>
      </c>
      <c r="CS17" s="149">
        <f t="shared" ref="CS17:CS80" si="66">CQ17+CR17</f>
        <v>0</v>
      </c>
      <c r="CT17" s="145">
        <v>0</v>
      </c>
      <c r="CU17" s="146">
        <v>0</v>
      </c>
      <c r="CV17" s="146">
        <v>0</v>
      </c>
      <c r="CW17" s="149">
        <f t="shared" ref="CW17:CW80" si="67">CU17+CV17</f>
        <v>0</v>
      </c>
      <c r="CX17" s="145">
        <v>0</v>
      </c>
      <c r="CY17" s="146">
        <v>0</v>
      </c>
      <c r="CZ17" s="146">
        <v>0</v>
      </c>
      <c r="DA17" s="149">
        <f t="shared" ref="DA17:DA80" si="68">CY17+CZ17</f>
        <v>0</v>
      </c>
      <c r="DB17" s="145">
        <v>0</v>
      </c>
      <c r="DC17" s="146">
        <v>0</v>
      </c>
      <c r="DD17" s="146">
        <v>0</v>
      </c>
      <c r="DE17" s="149">
        <f t="shared" ref="DE17:DE80" si="69">DC17+DD17</f>
        <v>0</v>
      </c>
      <c r="DF17" s="146"/>
      <c r="DG17" s="146"/>
      <c r="DH17" s="146"/>
      <c r="DI17" s="146"/>
      <c r="DJ17" s="145">
        <v>0</v>
      </c>
      <c r="DK17" s="146">
        <v>0</v>
      </c>
      <c r="DL17" s="146">
        <v>0</v>
      </c>
      <c r="DM17" s="149">
        <f t="shared" ref="DM17:DM80" si="70">DK17+DL17</f>
        <v>0</v>
      </c>
      <c r="DN17" s="145">
        <v>0</v>
      </c>
      <c r="DO17" s="146">
        <v>0</v>
      </c>
      <c r="DP17" s="146">
        <v>0</v>
      </c>
      <c r="DQ17" s="149">
        <f t="shared" ref="DQ17:DQ80" si="71">DO17+DP17</f>
        <v>0</v>
      </c>
      <c r="DR17" s="145">
        <v>0</v>
      </c>
      <c r="DS17" s="146">
        <v>0</v>
      </c>
      <c r="DT17" s="146">
        <v>0</v>
      </c>
      <c r="DU17" s="149">
        <f t="shared" ref="DU17:DU80" si="72">DS17+DT17</f>
        <v>0</v>
      </c>
      <c r="DV17" s="145">
        <v>0</v>
      </c>
      <c r="DW17" s="146">
        <v>0</v>
      </c>
      <c r="DX17" s="146">
        <v>0</v>
      </c>
      <c r="DY17" s="149">
        <f t="shared" ref="DY17:DY80" si="73">DW17+DX17</f>
        <v>0</v>
      </c>
      <c r="DZ17" s="145">
        <v>0</v>
      </c>
      <c r="EA17" s="146">
        <v>0</v>
      </c>
      <c r="EB17" s="146">
        <v>0</v>
      </c>
      <c r="EC17" s="149">
        <f t="shared" ref="EC17:EC80" si="74">EA17+EB17</f>
        <v>0</v>
      </c>
      <c r="ED17" s="146"/>
      <c r="EE17" s="146"/>
      <c r="EF17" s="146"/>
      <c r="EG17" s="146"/>
      <c r="EH17" s="145">
        <v>0</v>
      </c>
      <c r="EI17" s="146">
        <v>0</v>
      </c>
      <c r="EJ17" s="146">
        <v>0</v>
      </c>
      <c r="EK17" s="149">
        <f t="shared" ref="EK17:EK80" si="75">EI17+EJ17</f>
        <v>0</v>
      </c>
      <c r="EL17" s="145">
        <v>0</v>
      </c>
      <c r="EM17" s="146">
        <v>0</v>
      </c>
      <c r="EN17" s="146">
        <v>0</v>
      </c>
      <c r="EO17" s="149">
        <f t="shared" ref="EO17:EO80" si="76">EM17+EN17</f>
        <v>0</v>
      </c>
      <c r="EP17" s="145">
        <v>0</v>
      </c>
      <c r="EQ17" s="146">
        <v>0</v>
      </c>
      <c r="ER17" s="146">
        <v>0</v>
      </c>
      <c r="ES17" s="149">
        <f t="shared" ref="ES17:ES80" si="77">EQ17+ER17</f>
        <v>0</v>
      </c>
      <c r="ET17" s="145">
        <v>0</v>
      </c>
      <c r="EU17" s="146">
        <v>0</v>
      </c>
      <c r="EV17" s="146">
        <v>0</v>
      </c>
      <c r="EW17" s="149">
        <f t="shared" ref="EW17:EW80" si="78">EU17+EV17</f>
        <v>0</v>
      </c>
      <c r="EX17" s="145">
        <v>0</v>
      </c>
      <c r="EY17" s="146">
        <v>0</v>
      </c>
      <c r="EZ17" s="146">
        <v>0</v>
      </c>
      <c r="FA17" s="149">
        <f t="shared" si="44"/>
        <v>0</v>
      </c>
      <c r="FB17" s="145">
        <v>0</v>
      </c>
      <c r="FC17" s="146">
        <v>0</v>
      </c>
      <c r="FD17" s="146">
        <v>0</v>
      </c>
      <c r="FE17" s="149">
        <f t="shared" ref="FE17:FE80" si="79">FC17+FD17</f>
        <v>0</v>
      </c>
      <c r="FF17" s="145">
        <v>0</v>
      </c>
      <c r="FG17" s="146">
        <v>0</v>
      </c>
      <c r="FH17" s="146">
        <v>0</v>
      </c>
      <c r="FI17" s="149">
        <f t="shared" si="46"/>
        <v>0</v>
      </c>
      <c r="FJ17" s="145">
        <v>0</v>
      </c>
      <c r="FK17" s="146">
        <v>0</v>
      </c>
      <c r="FL17" s="146">
        <v>0</v>
      </c>
      <c r="FM17" s="149">
        <f t="shared" ref="FM17:FM80" si="80">FK17+FL17</f>
        <v>0</v>
      </c>
      <c r="FN17" s="145">
        <v>0</v>
      </c>
      <c r="FO17" s="146">
        <v>0</v>
      </c>
      <c r="FP17" s="146">
        <v>0</v>
      </c>
      <c r="FQ17" s="149">
        <f t="shared" ref="FQ17:FQ80" si="81">FO17+FP17</f>
        <v>0</v>
      </c>
      <c r="FR17" s="145">
        <v>0</v>
      </c>
      <c r="FS17" s="146">
        <v>0</v>
      </c>
      <c r="FT17" s="146">
        <v>0</v>
      </c>
      <c r="FU17" s="149">
        <f t="shared" ref="FU17:FU80" si="82">FS17+FT17</f>
        <v>0</v>
      </c>
      <c r="FV17" s="145">
        <v>0</v>
      </c>
      <c r="FW17" s="146">
        <v>0</v>
      </c>
      <c r="FX17" s="146">
        <v>0</v>
      </c>
      <c r="FY17" s="149">
        <f t="shared" ref="FY17:FY80" si="83">FW17+FX17</f>
        <v>0</v>
      </c>
      <c r="FZ17" s="145">
        <v>0</v>
      </c>
      <c r="GA17" s="146">
        <v>0</v>
      </c>
      <c r="GB17" s="146">
        <v>0</v>
      </c>
      <c r="GC17" s="149">
        <f t="shared" ref="GC17:GC80" si="84">GA17+GB17</f>
        <v>0</v>
      </c>
      <c r="GD17" s="145">
        <f t="shared" si="8"/>
        <v>0</v>
      </c>
      <c r="GE17" s="146">
        <f t="shared" si="8"/>
        <v>0</v>
      </c>
      <c r="GF17" s="146">
        <f t="shared" si="8"/>
        <v>0</v>
      </c>
      <c r="GG17" s="146">
        <f t="shared" si="8"/>
        <v>0</v>
      </c>
    </row>
    <row r="18" spans="1:189" ht="11.25" hidden="1" customHeight="1">
      <c r="A18" s="148">
        <v>34121</v>
      </c>
      <c r="B18" s="145">
        <v>0</v>
      </c>
      <c r="C18" s="146">
        <v>0</v>
      </c>
      <c r="D18" s="146">
        <v>0</v>
      </c>
      <c r="E18" s="149">
        <f t="shared" si="9"/>
        <v>0</v>
      </c>
      <c r="F18" s="145">
        <v>0</v>
      </c>
      <c r="G18" s="146">
        <v>0</v>
      </c>
      <c r="H18" s="146">
        <v>0</v>
      </c>
      <c r="I18" s="149">
        <f t="shared" si="10"/>
        <v>0</v>
      </c>
      <c r="J18" s="146"/>
      <c r="K18" s="146"/>
      <c r="L18" s="146"/>
      <c r="M18" s="146"/>
      <c r="N18" s="145">
        <v>0</v>
      </c>
      <c r="O18" s="146">
        <v>0</v>
      </c>
      <c r="P18" s="146">
        <v>0</v>
      </c>
      <c r="Q18" s="149">
        <f t="shared" si="11"/>
        <v>0</v>
      </c>
      <c r="R18" s="145">
        <v>0</v>
      </c>
      <c r="S18" s="146">
        <v>0</v>
      </c>
      <c r="T18" s="146">
        <v>0</v>
      </c>
      <c r="U18" s="149">
        <f t="shared" si="12"/>
        <v>0</v>
      </c>
      <c r="V18" s="145">
        <v>0</v>
      </c>
      <c r="W18" s="146">
        <v>0</v>
      </c>
      <c r="X18" s="146">
        <v>0</v>
      </c>
      <c r="Y18" s="149">
        <f t="shared" si="13"/>
        <v>0</v>
      </c>
      <c r="Z18" s="145">
        <v>0</v>
      </c>
      <c r="AA18" s="146">
        <v>0</v>
      </c>
      <c r="AB18" s="146">
        <v>0</v>
      </c>
      <c r="AC18" s="149">
        <f t="shared" si="14"/>
        <v>0</v>
      </c>
      <c r="AD18" s="145">
        <v>0</v>
      </c>
      <c r="AE18" s="146">
        <v>0</v>
      </c>
      <c r="AF18" s="146">
        <v>0</v>
      </c>
      <c r="AG18" s="149">
        <f t="shared" si="15"/>
        <v>0</v>
      </c>
      <c r="AH18" s="145">
        <v>0</v>
      </c>
      <c r="AI18" s="146">
        <v>0</v>
      </c>
      <c r="AJ18" s="146">
        <v>0</v>
      </c>
      <c r="AK18" s="149">
        <f t="shared" si="52"/>
        <v>0</v>
      </c>
      <c r="AL18" s="145">
        <v>0</v>
      </c>
      <c r="AM18" s="146">
        <v>0</v>
      </c>
      <c r="AN18" s="146">
        <v>0</v>
      </c>
      <c r="AO18" s="149">
        <f t="shared" si="53"/>
        <v>0</v>
      </c>
      <c r="AP18" s="145">
        <v>0</v>
      </c>
      <c r="AQ18" s="146">
        <v>0</v>
      </c>
      <c r="AR18" s="146">
        <v>0</v>
      </c>
      <c r="AS18" s="149">
        <f t="shared" si="54"/>
        <v>0</v>
      </c>
      <c r="AT18" s="145">
        <v>0</v>
      </c>
      <c r="AU18" s="146">
        <v>0</v>
      </c>
      <c r="AV18" s="146">
        <v>0</v>
      </c>
      <c r="AW18" s="149">
        <f t="shared" si="55"/>
        <v>0</v>
      </c>
      <c r="AX18" s="145">
        <v>0</v>
      </c>
      <c r="AY18" s="146">
        <v>0</v>
      </c>
      <c r="AZ18" s="146">
        <v>0</v>
      </c>
      <c r="BA18" s="149">
        <f t="shared" si="56"/>
        <v>0</v>
      </c>
      <c r="BB18" s="145">
        <v>0</v>
      </c>
      <c r="BC18" s="146">
        <v>0</v>
      </c>
      <c r="BD18" s="146">
        <v>0</v>
      </c>
      <c r="BE18" s="149">
        <f t="shared" si="57"/>
        <v>0</v>
      </c>
      <c r="BF18" s="145">
        <v>0</v>
      </c>
      <c r="BG18" s="146">
        <v>0</v>
      </c>
      <c r="BH18" s="146">
        <v>0</v>
      </c>
      <c r="BI18" s="149">
        <f t="shared" si="58"/>
        <v>0</v>
      </c>
      <c r="BJ18" s="145">
        <v>0</v>
      </c>
      <c r="BK18" s="146">
        <v>0</v>
      </c>
      <c r="BL18" s="146">
        <v>0</v>
      </c>
      <c r="BM18" s="149">
        <f t="shared" si="59"/>
        <v>0</v>
      </c>
      <c r="BN18" s="145">
        <v>0</v>
      </c>
      <c r="BO18" s="146">
        <v>0</v>
      </c>
      <c r="BP18" s="146">
        <v>0</v>
      </c>
      <c r="BQ18" s="149">
        <f t="shared" si="60"/>
        <v>0</v>
      </c>
      <c r="BR18" s="145">
        <v>0</v>
      </c>
      <c r="BS18" s="146">
        <v>0</v>
      </c>
      <c r="BT18" s="146">
        <v>0</v>
      </c>
      <c r="BU18" s="149">
        <f t="shared" si="61"/>
        <v>0</v>
      </c>
      <c r="BV18" s="145">
        <v>0</v>
      </c>
      <c r="BW18" s="146">
        <v>0</v>
      </c>
      <c r="BX18" s="146">
        <v>0</v>
      </c>
      <c r="BY18" s="149">
        <f t="shared" si="62"/>
        <v>0</v>
      </c>
      <c r="BZ18" s="145">
        <v>0</v>
      </c>
      <c r="CA18" s="146">
        <v>0</v>
      </c>
      <c r="CB18" s="146">
        <v>0</v>
      </c>
      <c r="CC18" s="149">
        <f t="shared" si="63"/>
        <v>0</v>
      </c>
      <c r="CD18" s="145">
        <v>0</v>
      </c>
      <c r="CE18" s="146">
        <v>0</v>
      </c>
      <c r="CF18" s="146">
        <v>0</v>
      </c>
      <c r="CG18" s="149">
        <f t="shared" si="64"/>
        <v>0</v>
      </c>
      <c r="CH18" s="145">
        <v>0</v>
      </c>
      <c r="CI18" s="146">
        <v>0</v>
      </c>
      <c r="CJ18" s="146">
        <v>0</v>
      </c>
      <c r="CK18" s="149">
        <f t="shared" si="65"/>
        <v>0</v>
      </c>
      <c r="CL18" s="145">
        <v>0</v>
      </c>
      <c r="CM18" s="146">
        <v>0</v>
      </c>
      <c r="CN18" s="146">
        <v>0</v>
      </c>
      <c r="CO18" s="149">
        <f t="shared" si="30"/>
        <v>0</v>
      </c>
      <c r="CP18" s="145">
        <v>0</v>
      </c>
      <c r="CQ18" s="146">
        <v>0</v>
      </c>
      <c r="CR18" s="146">
        <v>0</v>
      </c>
      <c r="CS18" s="149">
        <f t="shared" si="66"/>
        <v>0</v>
      </c>
      <c r="CT18" s="145">
        <v>0</v>
      </c>
      <c r="CU18" s="146">
        <v>0</v>
      </c>
      <c r="CV18" s="146">
        <v>0</v>
      </c>
      <c r="CW18" s="149">
        <f t="shared" si="67"/>
        <v>0</v>
      </c>
      <c r="CX18" s="145">
        <v>0</v>
      </c>
      <c r="CY18" s="146">
        <v>0</v>
      </c>
      <c r="CZ18" s="146">
        <v>0</v>
      </c>
      <c r="DA18" s="149">
        <f t="shared" si="68"/>
        <v>0</v>
      </c>
      <c r="DB18" s="145">
        <v>0</v>
      </c>
      <c r="DC18" s="146">
        <v>0</v>
      </c>
      <c r="DD18" s="146">
        <v>0</v>
      </c>
      <c r="DE18" s="149">
        <f t="shared" si="69"/>
        <v>0</v>
      </c>
      <c r="DF18" s="146"/>
      <c r="DG18" s="146"/>
      <c r="DH18" s="146"/>
      <c r="DI18" s="146"/>
      <c r="DJ18" s="145">
        <v>0</v>
      </c>
      <c r="DK18" s="146">
        <v>0</v>
      </c>
      <c r="DL18" s="146">
        <v>0</v>
      </c>
      <c r="DM18" s="149">
        <f t="shared" si="70"/>
        <v>0</v>
      </c>
      <c r="DN18" s="145">
        <v>0</v>
      </c>
      <c r="DO18" s="146">
        <v>0</v>
      </c>
      <c r="DP18" s="146">
        <v>0</v>
      </c>
      <c r="DQ18" s="149">
        <f t="shared" si="71"/>
        <v>0</v>
      </c>
      <c r="DR18" s="145">
        <v>0</v>
      </c>
      <c r="DS18" s="146">
        <v>0</v>
      </c>
      <c r="DT18" s="146">
        <v>0</v>
      </c>
      <c r="DU18" s="149">
        <f t="shared" si="72"/>
        <v>0</v>
      </c>
      <c r="DV18" s="145">
        <v>0</v>
      </c>
      <c r="DW18" s="146">
        <v>0</v>
      </c>
      <c r="DX18" s="146">
        <v>0</v>
      </c>
      <c r="DY18" s="149">
        <f t="shared" si="73"/>
        <v>0</v>
      </c>
      <c r="DZ18" s="145">
        <v>0</v>
      </c>
      <c r="EA18" s="146">
        <v>0</v>
      </c>
      <c r="EB18" s="146">
        <v>0</v>
      </c>
      <c r="EC18" s="149">
        <f t="shared" si="74"/>
        <v>0</v>
      </c>
      <c r="ED18" s="146"/>
      <c r="EE18" s="146"/>
      <c r="EF18" s="146"/>
      <c r="EG18" s="146"/>
      <c r="EH18" s="145">
        <v>0</v>
      </c>
      <c r="EI18" s="146">
        <v>0</v>
      </c>
      <c r="EJ18" s="146">
        <v>0</v>
      </c>
      <c r="EK18" s="149">
        <f t="shared" si="75"/>
        <v>0</v>
      </c>
      <c r="EL18" s="145">
        <v>0</v>
      </c>
      <c r="EM18" s="146">
        <v>0</v>
      </c>
      <c r="EN18" s="146">
        <v>0</v>
      </c>
      <c r="EO18" s="149">
        <f t="shared" si="76"/>
        <v>0</v>
      </c>
      <c r="EP18" s="145">
        <v>0</v>
      </c>
      <c r="EQ18" s="146">
        <v>0</v>
      </c>
      <c r="ER18" s="146">
        <v>0</v>
      </c>
      <c r="ES18" s="149">
        <f t="shared" si="77"/>
        <v>0</v>
      </c>
      <c r="ET18" s="145">
        <v>0</v>
      </c>
      <c r="EU18" s="146">
        <v>0</v>
      </c>
      <c r="EV18" s="146">
        <v>0</v>
      </c>
      <c r="EW18" s="149">
        <f t="shared" si="78"/>
        <v>0</v>
      </c>
      <c r="EX18" s="145">
        <v>0</v>
      </c>
      <c r="EY18" s="146">
        <v>0</v>
      </c>
      <c r="EZ18" s="146">
        <v>0</v>
      </c>
      <c r="FA18" s="149">
        <f t="shared" si="44"/>
        <v>0</v>
      </c>
      <c r="FB18" s="145">
        <v>0</v>
      </c>
      <c r="FC18" s="146">
        <v>0</v>
      </c>
      <c r="FD18" s="146">
        <v>0</v>
      </c>
      <c r="FE18" s="149">
        <f t="shared" si="79"/>
        <v>0</v>
      </c>
      <c r="FF18" s="145">
        <v>0</v>
      </c>
      <c r="FG18" s="146">
        <v>0</v>
      </c>
      <c r="FH18" s="146">
        <v>0</v>
      </c>
      <c r="FI18" s="149">
        <f t="shared" si="46"/>
        <v>0</v>
      </c>
      <c r="FJ18" s="145">
        <v>0</v>
      </c>
      <c r="FK18" s="146">
        <v>0</v>
      </c>
      <c r="FL18" s="146">
        <v>0</v>
      </c>
      <c r="FM18" s="149">
        <f t="shared" si="80"/>
        <v>0</v>
      </c>
      <c r="FN18" s="145">
        <v>0</v>
      </c>
      <c r="FO18" s="146">
        <v>0</v>
      </c>
      <c r="FP18" s="146">
        <v>0</v>
      </c>
      <c r="FQ18" s="149">
        <f t="shared" si="81"/>
        <v>0</v>
      </c>
      <c r="FR18" s="145">
        <v>0</v>
      </c>
      <c r="FS18" s="146">
        <v>0</v>
      </c>
      <c r="FT18" s="146">
        <v>0</v>
      </c>
      <c r="FU18" s="149">
        <f t="shared" si="82"/>
        <v>0</v>
      </c>
      <c r="FV18" s="145">
        <v>0</v>
      </c>
      <c r="FW18" s="146">
        <v>0</v>
      </c>
      <c r="FX18" s="146">
        <v>0</v>
      </c>
      <c r="FY18" s="149">
        <f t="shared" si="83"/>
        <v>0</v>
      </c>
      <c r="FZ18" s="145">
        <v>0</v>
      </c>
      <c r="GA18" s="146">
        <v>0</v>
      </c>
      <c r="GB18" s="146">
        <v>0</v>
      </c>
      <c r="GC18" s="149">
        <f t="shared" si="84"/>
        <v>0</v>
      </c>
      <c r="GD18" s="145">
        <f t="shared" si="8"/>
        <v>0</v>
      </c>
      <c r="GE18" s="146">
        <f t="shared" si="8"/>
        <v>0</v>
      </c>
      <c r="GF18" s="146">
        <f t="shared" si="8"/>
        <v>0</v>
      </c>
      <c r="GG18" s="146">
        <f t="shared" si="8"/>
        <v>0</v>
      </c>
    </row>
    <row r="19" spans="1:189" ht="11.25" hidden="1" customHeight="1">
      <c r="A19" s="148">
        <v>34151</v>
      </c>
      <c r="B19" s="145">
        <v>0</v>
      </c>
      <c r="C19" s="146">
        <v>0</v>
      </c>
      <c r="D19" s="146">
        <v>0</v>
      </c>
      <c r="E19" s="149">
        <f t="shared" si="9"/>
        <v>0</v>
      </c>
      <c r="F19" s="145">
        <v>0</v>
      </c>
      <c r="G19" s="146">
        <v>0</v>
      </c>
      <c r="H19" s="146">
        <v>0</v>
      </c>
      <c r="I19" s="149">
        <f t="shared" si="10"/>
        <v>0</v>
      </c>
      <c r="J19" s="146"/>
      <c r="K19" s="146"/>
      <c r="L19" s="146"/>
      <c r="M19" s="146"/>
      <c r="N19" s="145">
        <v>0</v>
      </c>
      <c r="O19" s="146">
        <v>0</v>
      </c>
      <c r="P19" s="146">
        <v>0</v>
      </c>
      <c r="Q19" s="149">
        <f t="shared" si="11"/>
        <v>0</v>
      </c>
      <c r="R19" s="145">
        <v>0</v>
      </c>
      <c r="S19" s="146">
        <v>0</v>
      </c>
      <c r="T19" s="146">
        <v>0</v>
      </c>
      <c r="U19" s="149">
        <f t="shared" si="12"/>
        <v>0</v>
      </c>
      <c r="V19" s="145">
        <v>0</v>
      </c>
      <c r="W19" s="146">
        <v>0</v>
      </c>
      <c r="X19" s="146">
        <v>0</v>
      </c>
      <c r="Y19" s="149">
        <f t="shared" si="13"/>
        <v>0</v>
      </c>
      <c r="Z19" s="145">
        <v>0</v>
      </c>
      <c r="AA19" s="146">
        <v>0</v>
      </c>
      <c r="AB19" s="146">
        <v>0</v>
      </c>
      <c r="AC19" s="149">
        <f t="shared" si="14"/>
        <v>0</v>
      </c>
      <c r="AD19" s="145">
        <v>0</v>
      </c>
      <c r="AE19" s="146">
        <v>0</v>
      </c>
      <c r="AF19" s="146">
        <v>0</v>
      </c>
      <c r="AG19" s="149">
        <f t="shared" si="15"/>
        <v>0</v>
      </c>
      <c r="AH19" s="145">
        <v>0</v>
      </c>
      <c r="AI19" s="146">
        <v>0</v>
      </c>
      <c r="AJ19" s="146">
        <v>0</v>
      </c>
      <c r="AK19" s="149">
        <f t="shared" si="52"/>
        <v>0</v>
      </c>
      <c r="AL19" s="145">
        <v>0</v>
      </c>
      <c r="AM19" s="146">
        <v>0</v>
      </c>
      <c r="AN19" s="146">
        <v>0</v>
      </c>
      <c r="AO19" s="149">
        <f t="shared" si="53"/>
        <v>0</v>
      </c>
      <c r="AP19" s="145">
        <v>0</v>
      </c>
      <c r="AQ19" s="146">
        <v>0</v>
      </c>
      <c r="AR19" s="146">
        <v>0</v>
      </c>
      <c r="AS19" s="149">
        <f t="shared" si="54"/>
        <v>0</v>
      </c>
      <c r="AT19" s="145">
        <v>0</v>
      </c>
      <c r="AU19" s="146">
        <v>0</v>
      </c>
      <c r="AV19" s="146">
        <v>0</v>
      </c>
      <c r="AW19" s="149">
        <f t="shared" si="55"/>
        <v>0</v>
      </c>
      <c r="AX19" s="145">
        <v>0</v>
      </c>
      <c r="AY19" s="146">
        <v>0</v>
      </c>
      <c r="AZ19" s="146">
        <v>0</v>
      </c>
      <c r="BA19" s="149">
        <f t="shared" si="56"/>
        <v>0</v>
      </c>
      <c r="BB19" s="145">
        <v>0</v>
      </c>
      <c r="BC19" s="146">
        <v>0</v>
      </c>
      <c r="BD19" s="146">
        <v>0</v>
      </c>
      <c r="BE19" s="149">
        <f t="shared" si="57"/>
        <v>0</v>
      </c>
      <c r="BF19" s="145">
        <v>0</v>
      </c>
      <c r="BG19" s="146">
        <v>0</v>
      </c>
      <c r="BH19" s="146">
        <v>0</v>
      </c>
      <c r="BI19" s="149">
        <f t="shared" si="58"/>
        <v>0</v>
      </c>
      <c r="BJ19" s="145">
        <v>0</v>
      </c>
      <c r="BK19" s="146">
        <v>0</v>
      </c>
      <c r="BL19" s="146">
        <v>0</v>
      </c>
      <c r="BM19" s="149">
        <f t="shared" si="59"/>
        <v>0</v>
      </c>
      <c r="BN19" s="145">
        <v>0</v>
      </c>
      <c r="BO19" s="146">
        <v>0</v>
      </c>
      <c r="BP19" s="146">
        <v>0</v>
      </c>
      <c r="BQ19" s="149">
        <f t="shared" si="60"/>
        <v>0</v>
      </c>
      <c r="BR19" s="145">
        <v>0</v>
      </c>
      <c r="BS19" s="146">
        <v>0</v>
      </c>
      <c r="BT19" s="146">
        <v>0</v>
      </c>
      <c r="BU19" s="149">
        <f t="shared" si="61"/>
        <v>0</v>
      </c>
      <c r="BV19" s="145">
        <v>0</v>
      </c>
      <c r="BW19" s="146">
        <v>0</v>
      </c>
      <c r="BX19" s="146">
        <v>0</v>
      </c>
      <c r="BY19" s="149">
        <f t="shared" si="62"/>
        <v>0</v>
      </c>
      <c r="BZ19" s="145">
        <v>0</v>
      </c>
      <c r="CA19" s="146">
        <v>0</v>
      </c>
      <c r="CB19" s="146">
        <v>0</v>
      </c>
      <c r="CC19" s="149">
        <f t="shared" si="63"/>
        <v>0</v>
      </c>
      <c r="CD19" s="145">
        <v>0</v>
      </c>
      <c r="CE19" s="146">
        <v>0</v>
      </c>
      <c r="CF19" s="146">
        <v>0</v>
      </c>
      <c r="CG19" s="149">
        <f t="shared" si="64"/>
        <v>0</v>
      </c>
      <c r="CH19" s="145">
        <v>0</v>
      </c>
      <c r="CI19" s="146">
        <v>0</v>
      </c>
      <c r="CJ19" s="146">
        <v>0</v>
      </c>
      <c r="CK19" s="149">
        <f t="shared" si="65"/>
        <v>0</v>
      </c>
      <c r="CL19" s="145">
        <v>0</v>
      </c>
      <c r="CM19" s="146">
        <v>0</v>
      </c>
      <c r="CN19" s="146">
        <v>0</v>
      </c>
      <c r="CO19" s="149">
        <f t="shared" si="30"/>
        <v>0</v>
      </c>
      <c r="CP19" s="145">
        <v>0</v>
      </c>
      <c r="CQ19" s="146">
        <v>0</v>
      </c>
      <c r="CR19" s="146">
        <v>0</v>
      </c>
      <c r="CS19" s="149">
        <f t="shared" si="66"/>
        <v>0</v>
      </c>
      <c r="CT19" s="145">
        <v>0</v>
      </c>
      <c r="CU19" s="146">
        <v>0</v>
      </c>
      <c r="CV19" s="146">
        <v>0</v>
      </c>
      <c r="CW19" s="149">
        <f t="shared" si="67"/>
        <v>0</v>
      </c>
      <c r="CX19" s="145">
        <v>0</v>
      </c>
      <c r="CY19" s="146">
        <v>0</v>
      </c>
      <c r="CZ19" s="146">
        <v>0</v>
      </c>
      <c r="DA19" s="149">
        <f t="shared" si="68"/>
        <v>0</v>
      </c>
      <c r="DB19" s="145">
        <v>0</v>
      </c>
      <c r="DC19" s="146">
        <v>0</v>
      </c>
      <c r="DD19" s="146">
        <v>0</v>
      </c>
      <c r="DE19" s="149">
        <f t="shared" si="69"/>
        <v>0</v>
      </c>
      <c r="DF19" s="146"/>
      <c r="DG19" s="146"/>
      <c r="DH19" s="146"/>
      <c r="DI19" s="146"/>
      <c r="DJ19" s="145">
        <v>0</v>
      </c>
      <c r="DK19" s="146">
        <v>0</v>
      </c>
      <c r="DL19" s="146">
        <v>0</v>
      </c>
      <c r="DM19" s="149">
        <f t="shared" si="70"/>
        <v>0</v>
      </c>
      <c r="DN19" s="145">
        <v>0</v>
      </c>
      <c r="DO19" s="146">
        <v>0</v>
      </c>
      <c r="DP19" s="146">
        <v>0</v>
      </c>
      <c r="DQ19" s="149">
        <f t="shared" si="71"/>
        <v>0</v>
      </c>
      <c r="DR19" s="145">
        <v>0</v>
      </c>
      <c r="DS19" s="146">
        <v>0</v>
      </c>
      <c r="DT19" s="146">
        <v>0</v>
      </c>
      <c r="DU19" s="149">
        <f t="shared" si="72"/>
        <v>0</v>
      </c>
      <c r="DV19" s="145">
        <v>0</v>
      </c>
      <c r="DW19" s="146">
        <v>0</v>
      </c>
      <c r="DX19" s="146">
        <v>0</v>
      </c>
      <c r="DY19" s="149">
        <f t="shared" si="73"/>
        <v>0</v>
      </c>
      <c r="DZ19" s="145">
        <v>0</v>
      </c>
      <c r="EA19" s="146">
        <v>0</v>
      </c>
      <c r="EB19" s="146">
        <v>0</v>
      </c>
      <c r="EC19" s="149">
        <f t="shared" si="74"/>
        <v>0</v>
      </c>
      <c r="ED19" s="146"/>
      <c r="EE19" s="146"/>
      <c r="EF19" s="146"/>
      <c r="EG19" s="146"/>
      <c r="EH19" s="145">
        <v>0</v>
      </c>
      <c r="EI19" s="146">
        <v>0</v>
      </c>
      <c r="EJ19" s="146">
        <v>0</v>
      </c>
      <c r="EK19" s="149">
        <f t="shared" si="75"/>
        <v>0</v>
      </c>
      <c r="EL19" s="145">
        <v>0</v>
      </c>
      <c r="EM19" s="146">
        <v>0</v>
      </c>
      <c r="EN19" s="146">
        <v>0</v>
      </c>
      <c r="EO19" s="149">
        <f t="shared" si="76"/>
        <v>0</v>
      </c>
      <c r="EP19" s="145">
        <v>0</v>
      </c>
      <c r="EQ19" s="146">
        <v>0</v>
      </c>
      <c r="ER19" s="146">
        <v>0</v>
      </c>
      <c r="ES19" s="149">
        <f t="shared" si="77"/>
        <v>0</v>
      </c>
      <c r="ET19" s="145">
        <v>0</v>
      </c>
      <c r="EU19" s="146">
        <v>0</v>
      </c>
      <c r="EV19" s="146">
        <v>0</v>
      </c>
      <c r="EW19" s="149">
        <f t="shared" si="78"/>
        <v>0</v>
      </c>
      <c r="EX19" s="145">
        <v>0</v>
      </c>
      <c r="EY19" s="146">
        <v>0</v>
      </c>
      <c r="EZ19" s="146">
        <v>0</v>
      </c>
      <c r="FA19" s="149">
        <f t="shared" si="44"/>
        <v>0</v>
      </c>
      <c r="FB19" s="145">
        <v>0</v>
      </c>
      <c r="FC19" s="146">
        <v>0</v>
      </c>
      <c r="FD19" s="146">
        <v>0</v>
      </c>
      <c r="FE19" s="149">
        <f t="shared" si="79"/>
        <v>0</v>
      </c>
      <c r="FF19" s="145">
        <v>0</v>
      </c>
      <c r="FG19" s="146">
        <v>0</v>
      </c>
      <c r="FH19" s="146">
        <v>0</v>
      </c>
      <c r="FI19" s="149">
        <f t="shared" si="46"/>
        <v>0</v>
      </c>
      <c r="FJ19" s="145">
        <v>0</v>
      </c>
      <c r="FK19" s="146">
        <v>0</v>
      </c>
      <c r="FL19" s="146">
        <v>0</v>
      </c>
      <c r="FM19" s="149">
        <f t="shared" si="80"/>
        <v>0</v>
      </c>
      <c r="FN19" s="145">
        <v>0</v>
      </c>
      <c r="FO19" s="146">
        <v>0</v>
      </c>
      <c r="FP19" s="146">
        <v>0</v>
      </c>
      <c r="FQ19" s="149">
        <f t="shared" si="81"/>
        <v>0</v>
      </c>
      <c r="FR19" s="145">
        <v>0</v>
      </c>
      <c r="FS19" s="146">
        <v>0</v>
      </c>
      <c r="FT19" s="146">
        <v>0</v>
      </c>
      <c r="FU19" s="149">
        <f t="shared" si="82"/>
        <v>0</v>
      </c>
      <c r="FV19" s="145">
        <v>0</v>
      </c>
      <c r="FW19" s="146">
        <v>0</v>
      </c>
      <c r="FX19" s="146">
        <v>0</v>
      </c>
      <c r="FY19" s="149">
        <f t="shared" si="83"/>
        <v>0</v>
      </c>
      <c r="FZ19" s="145">
        <v>0</v>
      </c>
      <c r="GA19" s="146">
        <v>0</v>
      </c>
      <c r="GB19" s="146">
        <v>0</v>
      </c>
      <c r="GC19" s="149">
        <f t="shared" si="84"/>
        <v>0</v>
      </c>
      <c r="GD19" s="145">
        <f t="shared" si="8"/>
        <v>0</v>
      </c>
      <c r="GE19" s="146">
        <f t="shared" si="8"/>
        <v>0</v>
      </c>
      <c r="GF19" s="146">
        <f t="shared" si="8"/>
        <v>0</v>
      </c>
      <c r="GG19" s="146">
        <f t="shared" si="8"/>
        <v>0</v>
      </c>
    </row>
    <row r="20" spans="1:189" ht="11.25" hidden="1" customHeight="1">
      <c r="A20" s="148">
        <v>34182</v>
      </c>
      <c r="B20" s="145">
        <v>0</v>
      </c>
      <c r="C20" s="146">
        <v>0</v>
      </c>
      <c r="D20" s="146">
        <v>0</v>
      </c>
      <c r="E20" s="149">
        <f t="shared" si="9"/>
        <v>0</v>
      </c>
      <c r="F20" s="145">
        <v>0</v>
      </c>
      <c r="G20" s="146">
        <v>0</v>
      </c>
      <c r="H20" s="146">
        <v>0</v>
      </c>
      <c r="I20" s="149">
        <f t="shared" si="10"/>
        <v>0</v>
      </c>
      <c r="J20" s="146"/>
      <c r="K20" s="146"/>
      <c r="L20" s="146"/>
      <c r="M20" s="146"/>
      <c r="N20" s="145">
        <v>0</v>
      </c>
      <c r="O20" s="146">
        <v>0</v>
      </c>
      <c r="P20" s="146">
        <v>0</v>
      </c>
      <c r="Q20" s="149">
        <f t="shared" si="11"/>
        <v>0</v>
      </c>
      <c r="R20" s="145">
        <v>0</v>
      </c>
      <c r="S20" s="146">
        <v>0</v>
      </c>
      <c r="T20" s="146">
        <v>0</v>
      </c>
      <c r="U20" s="149">
        <f t="shared" si="12"/>
        <v>0</v>
      </c>
      <c r="V20" s="145">
        <v>0</v>
      </c>
      <c r="W20" s="146">
        <v>0</v>
      </c>
      <c r="X20" s="146">
        <v>0</v>
      </c>
      <c r="Y20" s="149">
        <f t="shared" si="13"/>
        <v>0</v>
      </c>
      <c r="Z20" s="145">
        <v>0</v>
      </c>
      <c r="AA20" s="146">
        <v>0</v>
      </c>
      <c r="AB20" s="146">
        <v>0</v>
      </c>
      <c r="AC20" s="149">
        <f t="shared" si="14"/>
        <v>0</v>
      </c>
      <c r="AD20" s="145">
        <v>0</v>
      </c>
      <c r="AE20" s="146">
        <v>0</v>
      </c>
      <c r="AF20" s="146">
        <v>0</v>
      </c>
      <c r="AG20" s="149">
        <f t="shared" si="15"/>
        <v>0</v>
      </c>
      <c r="AH20" s="145">
        <v>0</v>
      </c>
      <c r="AI20" s="146">
        <v>0</v>
      </c>
      <c r="AJ20" s="146">
        <v>0</v>
      </c>
      <c r="AK20" s="149">
        <f t="shared" si="52"/>
        <v>0</v>
      </c>
      <c r="AL20" s="145">
        <v>0</v>
      </c>
      <c r="AM20" s="146">
        <v>0</v>
      </c>
      <c r="AN20" s="146">
        <v>0</v>
      </c>
      <c r="AO20" s="149">
        <f t="shared" si="53"/>
        <v>0</v>
      </c>
      <c r="AP20" s="145">
        <v>0</v>
      </c>
      <c r="AQ20" s="146">
        <v>0</v>
      </c>
      <c r="AR20" s="146">
        <v>0</v>
      </c>
      <c r="AS20" s="149">
        <f t="shared" si="54"/>
        <v>0</v>
      </c>
      <c r="AT20" s="145">
        <v>0</v>
      </c>
      <c r="AU20" s="146">
        <v>0</v>
      </c>
      <c r="AV20" s="146">
        <v>0</v>
      </c>
      <c r="AW20" s="149">
        <f t="shared" si="55"/>
        <v>0</v>
      </c>
      <c r="AX20" s="145">
        <v>0</v>
      </c>
      <c r="AY20" s="146">
        <v>0</v>
      </c>
      <c r="AZ20" s="146">
        <v>0</v>
      </c>
      <c r="BA20" s="149">
        <f t="shared" si="56"/>
        <v>0</v>
      </c>
      <c r="BB20" s="145">
        <v>0</v>
      </c>
      <c r="BC20" s="146">
        <v>0</v>
      </c>
      <c r="BD20" s="146">
        <v>0</v>
      </c>
      <c r="BE20" s="149">
        <f t="shared" si="57"/>
        <v>0</v>
      </c>
      <c r="BF20" s="145">
        <v>0</v>
      </c>
      <c r="BG20" s="146">
        <v>0</v>
      </c>
      <c r="BH20" s="146">
        <v>0</v>
      </c>
      <c r="BI20" s="149">
        <f t="shared" si="58"/>
        <v>0</v>
      </c>
      <c r="BJ20" s="145">
        <v>0</v>
      </c>
      <c r="BK20" s="146">
        <v>0</v>
      </c>
      <c r="BL20" s="146">
        <v>0</v>
      </c>
      <c r="BM20" s="149">
        <f t="shared" si="59"/>
        <v>0</v>
      </c>
      <c r="BN20" s="145">
        <v>0</v>
      </c>
      <c r="BO20" s="146">
        <v>0</v>
      </c>
      <c r="BP20" s="146">
        <v>0</v>
      </c>
      <c r="BQ20" s="149">
        <f t="shared" si="60"/>
        <v>0</v>
      </c>
      <c r="BR20" s="145">
        <v>0</v>
      </c>
      <c r="BS20" s="146">
        <v>0</v>
      </c>
      <c r="BT20" s="146">
        <v>0</v>
      </c>
      <c r="BU20" s="149">
        <f t="shared" si="61"/>
        <v>0</v>
      </c>
      <c r="BV20" s="145">
        <v>0</v>
      </c>
      <c r="BW20" s="146">
        <v>0</v>
      </c>
      <c r="BX20" s="146">
        <v>0</v>
      </c>
      <c r="BY20" s="149">
        <f t="shared" si="62"/>
        <v>0</v>
      </c>
      <c r="BZ20" s="145">
        <v>0</v>
      </c>
      <c r="CA20" s="146">
        <v>0</v>
      </c>
      <c r="CB20" s="146">
        <v>0</v>
      </c>
      <c r="CC20" s="149">
        <f t="shared" si="63"/>
        <v>0</v>
      </c>
      <c r="CD20" s="145">
        <v>0</v>
      </c>
      <c r="CE20" s="146">
        <v>0</v>
      </c>
      <c r="CF20" s="146">
        <v>0</v>
      </c>
      <c r="CG20" s="149">
        <f t="shared" si="64"/>
        <v>0</v>
      </c>
      <c r="CH20" s="145">
        <v>0</v>
      </c>
      <c r="CI20" s="146">
        <v>0</v>
      </c>
      <c r="CJ20" s="146">
        <v>0</v>
      </c>
      <c r="CK20" s="149">
        <f t="shared" si="65"/>
        <v>0</v>
      </c>
      <c r="CL20" s="145">
        <v>0</v>
      </c>
      <c r="CM20" s="146">
        <v>0</v>
      </c>
      <c r="CN20" s="146">
        <v>0</v>
      </c>
      <c r="CO20" s="149">
        <f t="shared" si="30"/>
        <v>0</v>
      </c>
      <c r="CP20" s="145">
        <v>0</v>
      </c>
      <c r="CQ20" s="146">
        <v>0</v>
      </c>
      <c r="CR20" s="146">
        <v>0</v>
      </c>
      <c r="CS20" s="149">
        <f t="shared" si="66"/>
        <v>0</v>
      </c>
      <c r="CT20" s="145">
        <v>0</v>
      </c>
      <c r="CU20" s="146">
        <v>0</v>
      </c>
      <c r="CV20" s="146">
        <v>0</v>
      </c>
      <c r="CW20" s="149">
        <f t="shared" si="67"/>
        <v>0</v>
      </c>
      <c r="CX20" s="145">
        <v>0</v>
      </c>
      <c r="CY20" s="146">
        <v>0</v>
      </c>
      <c r="CZ20" s="146">
        <v>0</v>
      </c>
      <c r="DA20" s="149">
        <f t="shared" si="68"/>
        <v>0</v>
      </c>
      <c r="DB20" s="145">
        <v>0</v>
      </c>
      <c r="DC20" s="146">
        <v>0</v>
      </c>
      <c r="DD20" s="146">
        <v>0</v>
      </c>
      <c r="DE20" s="149">
        <f t="shared" si="69"/>
        <v>0</v>
      </c>
      <c r="DF20" s="146"/>
      <c r="DG20" s="146"/>
      <c r="DH20" s="146"/>
      <c r="DI20" s="146"/>
      <c r="DJ20" s="145">
        <v>0</v>
      </c>
      <c r="DK20" s="146">
        <v>0</v>
      </c>
      <c r="DL20" s="146">
        <v>0</v>
      </c>
      <c r="DM20" s="149">
        <f t="shared" si="70"/>
        <v>0</v>
      </c>
      <c r="DN20" s="145">
        <v>0</v>
      </c>
      <c r="DO20" s="146">
        <v>0</v>
      </c>
      <c r="DP20" s="146">
        <v>0</v>
      </c>
      <c r="DQ20" s="149">
        <f t="shared" si="71"/>
        <v>0</v>
      </c>
      <c r="DR20" s="145">
        <v>0</v>
      </c>
      <c r="DS20" s="146">
        <v>0</v>
      </c>
      <c r="DT20" s="146">
        <v>0</v>
      </c>
      <c r="DU20" s="149">
        <f t="shared" si="72"/>
        <v>0</v>
      </c>
      <c r="DV20" s="145">
        <v>0</v>
      </c>
      <c r="DW20" s="146">
        <v>0</v>
      </c>
      <c r="DX20" s="146">
        <v>0</v>
      </c>
      <c r="DY20" s="149">
        <f t="shared" si="73"/>
        <v>0</v>
      </c>
      <c r="DZ20" s="145">
        <v>0</v>
      </c>
      <c r="EA20" s="146">
        <v>0</v>
      </c>
      <c r="EB20" s="146">
        <v>0</v>
      </c>
      <c r="EC20" s="149">
        <f t="shared" si="74"/>
        <v>0</v>
      </c>
      <c r="ED20" s="146"/>
      <c r="EE20" s="146"/>
      <c r="EF20" s="146"/>
      <c r="EG20" s="146"/>
      <c r="EH20" s="145">
        <v>0</v>
      </c>
      <c r="EI20" s="146">
        <v>0</v>
      </c>
      <c r="EJ20" s="146">
        <v>0</v>
      </c>
      <c r="EK20" s="149">
        <f t="shared" si="75"/>
        <v>0</v>
      </c>
      <c r="EL20" s="145">
        <v>0</v>
      </c>
      <c r="EM20" s="146">
        <v>0</v>
      </c>
      <c r="EN20" s="146">
        <v>0</v>
      </c>
      <c r="EO20" s="149">
        <f t="shared" si="76"/>
        <v>0</v>
      </c>
      <c r="EP20" s="145">
        <v>0</v>
      </c>
      <c r="EQ20" s="146">
        <v>0</v>
      </c>
      <c r="ER20" s="146">
        <v>0</v>
      </c>
      <c r="ES20" s="149">
        <f t="shared" si="77"/>
        <v>0</v>
      </c>
      <c r="ET20" s="145">
        <v>0</v>
      </c>
      <c r="EU20" s="146">
        <v>0</v>
      </c>
      <c r="EV20" s="146">
        <v>0</v>
      </c>
      <c r="EW20" s="149">
        <f t="shared" si="78"/>
        <v>0</v>
      </c>
      <c r="EX20" s="145">
        <v>0</v>
      </c>
      <c r="EY20" s="146">
        <v>0</v>
      </c>
      <c r="EZ20" s="146">
        <v>0</v>
      </c>
      <c r="FA20" s="149">
        <f t="shared" si="44"/>
        <v>0</v>
      </c>
      <c r="FB20" s="145">
        <v>0</v>
      </c>
      <c r="FC20" s="146">
        <v>0</v>
      </c>
      <c r="FD20" s="146">
        <v>0</v>
      </c>
      <c r="FE20" s="149">
        <f t="shared" si="79"/>
        <v>0</v>
      </c>
      <c r="FF20" s="145">
        <v>0</v>
      </c>
      <c r="FG20" s="146">
        <v>0</v>
      </c>
      <c r="FH20" s="146">
        <v>0</v>
      </c>
      <c r="FI20" s="149">
        <f t="shared" si="46"/>
        <v>0</v>
      </c>
      <c r="FJ20" s="145">
        <v>0</v>
      </c>
      <c r="FK20" s="146">
        <v>0</v>
      </c>
      <c r="FL20" s="146">
        <v>0</v>
      </c>
      <c r="FM20" s="149">
        <f t="shared" si="80"/>
        <v>0</v>
      </c>
      <c r="FN20" s="145">
        <v>0</v>
      </c>
      <c r="FO20" s="146">
        <v>0</v>
      </c>
      <c r="FP20" s="146">
        <v>0</v>
      </c>
      <c r="FQ20" s="149">
        <f t="shared" si="81"/>
        <v>0</v>
      </c>
      <c r="FR20" s="145">
        <v>0</v>
      </c>
      <c r="FS20" s="146">
        <v>0</v>
      </c>
      <c r="FT20" s="146">
        <v>0</v>
      </c>
      <c r="FU20" s="149">
        <f t="shared" si="82"/>
        <v>0</v>
      </c>
      <c r="FV20" s="145">
        <v>0</v>
      </c>
      <c r="FW20" s="146">
        <v>0</v>
      </c>
      <c r="FX20" s="146">
        <v>0</v>
      </c>
      <c r="FY20" s="149">
        <f t="shared" si="83"/>
        <v>0</v>
      </c>
      <c r="FZ20" s="145">
        <v>0</v>
      </c>
      <c r="GA20" s="146">
        <v>0</v>
      </c>
      <c r="GB20" s="146">
        <v>0</v>
      </c>
      <c r="GC20" s="149">
        <f t="shared" si="84"/>
        <v>0</v>
      </c>
      <c r="GD20" s="145">
        <f t="shared" si="8"/>
        <v>0</v>
      </c>
      <c r="GE20" s="146">
        <f t="shared" si="8"/>
        <v>0</v>
      </c>
      <c r="GF20" s="146">
        <f t="shared" si="8"/>
        <v>0</v>
      </c>
      <c r="GG20" s="146">
        <f t="shared" si="8"/>
        <v>0</v>
      </c>
    </row>
    <row r="21" spans="1:189" ht="11.25" hidden="1" customHeight="1">
      <c r="A21" s="148">
        <v>34213</v>
      </c>
      <c r="B21" s="145">
        <v>0</v>
      </c>
      <c r="C21" s="146">
        <v>0</v>
      </c>
      <c r="D21" s="146">
        <v>0</v>
      </c>
      <c r="E21" s="149">
        <f t="shared" si="9"/>
        <v>0</v>
      </c>
      <c r="F21" s="145">
        <v>0</v>
      </c>
      <c r="G21" s="146">
        <v>0</v>
      </c>
      <c r="H21" s="146">
        <v>0</v>
      </c>
      <c r="I21" s="149">
        <f t="shared" si="10"/>
        <v>0</v>
      </c>
      <c r="J21" s="146"/>
      <c r="K21" s="146"/>
      <c r="L21" s="146"/>
      <c r="M21" s="146"/>
      <c r="N21" s="145">
        <v>0</v>
      </c>
      <c r="O21" s="146">
        <v>0</v>
      </c>
      <c r="P21" s="146">
        <v>0</v>
      </c>
      <c r="Q21" s="149">
        <f t="shared" si="11"/>
        <v>0</v>
      </c>
      <c r="R21" s="145">
        <v>0</v>
      </c>
      <c r="S21" s="146">
        <v>0</v>
      </c>
      <c r="T21" s="146">
        <v>0</v>
      </c>
      <c r="U21" s="149">
        <f t="shared" si="12"/>
        <v>0</v>
      </c>
      <c r="V21" s="145">
        <v>0</v>
      </c>
      <c r="W21" s="146">
        <v>0</v>
      </c>
      <c r="X21" s="146">
        <v>0</v>
      </c>
      <c r="Y21" s="149">
        <f t="shared" si="13"/>
        <v>0</v>
      </c>
      <c r="Z21" s="145">
        <v>0</v>
      </c>
      <c r="AA21" s="146">
        <v>0</v>
      </c>
      <c r="AB21" s="146">
        <v>0</v>
      </c>
      <c r="AC21" s="149">
        <f t="shared" si="14"/>
        <v>0</v>
      </c>
      <c r="AD21" s="145">
        <v>0</v>
      </c>
      <c r="AE21" s="146">
        <v>0</v>
      </c>
      <c r="AF21" s="146">
        <v>0</v>
      </c>
      <c r="AG21" s="149">
        <f t="shared" si="15"/>
        <v>0</v>
      </c>
      <c r="AH21" s="145">
        <v>0</v>
      </c>
      <c r="AI21" s="146">
        <v>0</v>
      </c>
      <c r="AJ21" s="146">
        <v>0</v>
      </c>
      <c r="AK21" s="149">
        <f t="shared" si="52"/>
        <v>0</v>
      </c>
      <c r="AL21" s="145">
        <v>0</v>
      </c>
      <c r="AM21" s="146">
        <v>0</v>
      </c>
      <c r="AN21" s="146">
        <v>0</v>
      </c>
      <c r="AO21" s="149">
        <f t="shared" si="53"/>
        <v>0</v>
      </c>
      <c r="AP21" s="145">
        <v>0</v>
      </c>
      <c r="AQ21" s="146">
        <v>0</v>
      </c>
      <c r="AR21" s="146">
        <v>0</v>
      </c>
      <c r="AS21" s="149">
        <f t="shared" si="54"/>
        <v>0</v>
      </c>
      <c r="AT21" s="145">
        <v>0</v>
      </c>
      <c r="AU21" s="146">
        <v>0</v>
      </c>
      <c r="AV21" s="146">
        <v>0</v>
      </c>
      <c r="AW21" s="149">
        <f t="shared" si="55"/>
        <v>0</v>
      </c>
      <c r="AX21" s="145">
        <v>0</v>
      </c>
      <c r="AY21" s="146">
        <v>0</v>
      </c>
      <c r="AZ21" s="146">
        <v>0</v>
      </c>
      <c r="BA21" s="149">
        <f t="shared" si="56"/>
        <v>0</v>
      </c>
      <c r="BB21" s="145">
        <v>0</v>
      </c>
      <c r="BC21" s="146">
        <v>0</v>
      </c>
      <c r="BD21" s="146">
        <v>0</v>
      </c>
      <c r="BE21" s="149">
        <f t="shared" si="57"/>
        <v>0</v>
      </c>
      <c r="BF21" s="145">
        <v>0</v>
      </c>
      <c r="BG21" s="146">
        <v>0</v>
      </c>
      <c r="BH21" s="146">
        <v>0</v>
      </c>
      <c r="BI21" s="149">
        <f t="shared" si="58"/>
        <v>0</v>
      </c>
      <c r="BJ21" s="145">
        <v>0</v>
      </c>
      <c r="BK21" s="146">
        <v>0</v>
      </c>
      <c r="BL21" s="146">
        <v>0</v>
      </c>
      <c r="BM21" s="149">
        <f t="shared" si="59"/>
        <v>0</v>
      </c>
      <c r="BN21" s="145">
        <v>0</v>
      </c>
      <c r="BO21" s="146">
        <v>0</v>
      </c>
      <c r="BP21" s="146">
        <v>0</v>
      </c>
      <c r="BQ21" s="149">
        <f t="shared" si="60"/>
        <v>0</v>
      </c>
      <c r="BR21" s="145">
        <v>0</v>
      </c>
      <c r="BS21" s="146">
        <v>0</v>
      </c>
      <c r="BT21" s="146">
        <v>0</v>
      </c>
      <c r="BU21" s="149">
        <f t="shared" si="61"/>
        <v>0</v>
      </c>
      <c r="BV21" s="145">
        <v>0</v>
      </c>
      <c r="BW21" s="146">
        <v>0</v>
      </c>
      <c r="BX21" s="146">
        <v>0</v>
      </c>
      <c r="BY21" s="149">
        <f t="shared" si="62"/>
        <v>0</v>
      </c>
      <c r="BZ21" s="145">
        <v>0</v>
      </c>
      <c r="CA21" s="146">
        <v>0</v>
      </c>
      <c r="CB21" s="146">
        <v>0</v>
      </c>
      <c r="CC21" s="149">
        <f t="shared" si="63"/>
        <v>0</v>
      </c>
      <c r="CD21" s="145">
        <v>0</v>
      </c>
      <c r="CE21" s="146">
        <v>0</v>
      </c>
      <c r="CF21" s="146">
        <v>0</v>
      </c>
      <c r="CG21" s="149">
        <f t="shared" si="64"/>
        <v>0</v>
      </c>
      <c r="CH21" s="145">
        <v>0</v>
      </c>
      <c r="CI21" s="146">
        <v>0</v>
      </c>
      <c r="CJ21" s="146">
        <v>0</v>
      </c>
      <c r="CK21" s="149">
        <f t="shared" si="65"/>
        <v>0</v>
      </c>
      <c r="CL21" s="145">
        <v>0</v>
      </c>
      <c r="CM21" s="146">
        <v>0</v>
      </c>
      <c r="CN21" s="146">
        <v>0</v>
      </c>
      <c r="CO21" s="149">
        <f t="shared" si="30"/>
        <v>0</v>
      </c>
      <c r="CP21" s="145">
        <v>0</v>
      </c>
      <c r="CQ21" s="146">
        <v>0</v>
      </c>
      <c r="CR21" s="146">
        <v>0</v>
      </c>
      <c r="CS21" s="149">
        <f t="shared" si="66"/>
        <v>0</v>
      </c>
      <c r="CT21" s="145">
        <v>0</v>
      </c>
      <c r="CU21" s="146">
        <v>0</v>
      </c>
      <c r="CV21" s="146">
        <v>0</v>
      </c>
      <c r="CW21" s="149">
        <f t="shared" si="67"/>
        <v>0</v>
      </c>
      <c r="CX21" s="145">
        <v>0</v>
      </c>
      <c r="CY21" s="146">
        <v>0</v>
      </c>
      <c r="CZ21" s="146">
        <v>0</v>
      </c>
      <c r="DA21" s="149">
        <f t="shared" si="68"/>
        <v>0</v>
      </c>
      <c r="DB21" s="145">
        <v>0</v>
      </c>
      <c r="DC21" s="146">
        <v>0</v>
      </c>
      <c r="DD21" s="146">
        <v>0</v>
      </c>
      <c r="DE21" s="149">
        <f t="shared" si="69"/>
        <v>0</v>
      </c>
      <c r="DF21" s="146"/>
      <c r="DG21" s="146"/>
      <c r="DH21" s="146"/>
      <c r="DI21" s="146"/>
      <c r="DJ21" s="145">
        <v>0</v>
      </c>
      <c r="DK21" s="146">
        <v>0</v>
      </c>
      <c r="DL21" s="146">
        <v>0</v>
      </c>
      <c r="DM21" s="149">
        <f t="shared" si="70"/>
        <v>0</v>
      </c>
      <c r="DN21" s="145">
        <v>0</v>
      </c>
      <c r="DO21" s="146">
        <v>0</v>
      </c>
      <c r="DP21" s="146">
        <v>0</v>
      </c>
      <c r="DQ21" s="149">
        <f t="shared" si="71"/>
        <v>0</v>
      </c>
      <c r="DR21" s="145">
        <v>0</v>
      </c>
      <c r="DS21" s="146">
        <v>0</v>
      </c>
      <c r="DT21" s="146">
        <v>0</v>
      </c>
      <c r="DU21" s="149">
        <f t="shared" si="72"/>
        <v>0</v>
      </c>
      <c r="DV21" s="145">
        <v>0</v>
      </c>
      <c r="DW21" s="146">
        <v>0</v>
      </c>
      <c r="DX21" s="146">
        <v>0</v>
      </c>
      <c r="DY21" s="149">
        <f t="shared" si="73"/>
        <v>0</v>
      </c>
      <c r="DZ21" s="145">
        <v>0</v>
      </c>
      <c r="EA21" s="146">
        <v>0</v>
      </c>
      <c r="EB21" s="146">
        <v>0</v>
      </c>
      <c r="EC21" s="149">
        <f t="shared" si="74"/>
        <v>0</v>
      </c>
      <c r="ED21" s="146"/>
      <c r="EE21" s="146"/>
      <c r="EF21" s="146"/>
      <c r="EG21" s="146"/>
      <c r="EH21" s="145">
        <v>0</v>
      </c>
      <c r="EI21" s="146">
        <v>0</v>
      </c>
      <c r="EJ21" s="146">
        <v>0</v>
      </c>
      <c r="EK21" s="149">
        <f t="shared" si="75"/>
        <v>0</v>
      </c>
      <c r="EL21" s="145">
        <v>0</v>
      </c>
      <c r="EM21" s="146">
        <v>0</v>
      </c>
      <c r="EN21" s="146">
        <v>0</v>
      </c>
      <c r="EO21" s="149">
        <f t="shared" si="76"/>
        <v>0</v>
      </c>
      <c r="EP21" s="145">
        <v>0</v>
      </c>
      <c r="EQ21" s="146">
        <v>0</v>
      </c>
      <c r="ER21" s="146">
        <v>0</v>
      </c>
      <c r="ES21" s="149">
        <f t="shared" si="77"/>
        <v>0</v>
      </c>
      <c r="ET21" s="145">
        <v>0</v>
      </c>
      <c r="EU21" s="146">
        <v>0</v>
      </c>
      <c r="EV21" s="146">
        <v>0</v>
      </c>
      <c r="EW21" s="149">
        <f t="shared" si="78"/>
        <v>0</v>
      </c>
      <c r="EX21" s="145">
        <v>0</v>
      </c>
      <c r="EY21" s="146">
        <v>0</v>
      </c>
      <c r="EZ21" s="146">
        <v>0</v>
      </c>
      <c r="FA21" s="149">
        <f t="shared" si="44"/>
        <v>0</v>
      </c>
      <c r="FB21" s="145">
        <v>0</v>
      </c>
      <c r="FC21" s="146">
        <v>0</v>
      </c>
      <c r="FD21" s="146">
        <v>0</v>
      </c>
      <c r="FE21" s="149">
        <f t="shared" si="79"/>
        <v>0</v>
      </c>
      <c r="FF21" s="145">
        <v>0</v>
      </c>
      <c r="FG21" s="146">
        <v>0</v>
      </c>
      <c r="FH21" s="146">
        <v>0</v>
      </c>
      <c r="FI21" s="149">
        <f t="shared" si="46"/>
        <v>0</v>
      </c>
      <c r="FJ21" s="145">
        <v>0</v>
      </c>
      <c r="FK21" s="146">
        <v>0</v>
      </c>
      <c r="FL21" s="146">
        <v>0</v>
      </c>
      <c r="FM21" s="149">
        <f t="shared" si="80"/>
        <v>0</v>
      </c>
      <c r="FN21" s="145">
        <v>0</v>
      </c>
      <c r="FO21" s="146">
        <v>0</v>
      </c>
      <c r="FP21" s="146">
        <v>0</v>
      </c>
      <c r="FQ21" s="149">
        <f t="shared" si="81"/>
        <v>0</v>
      </c>
      <c r="FR21" s="145">
        <v>0</v>
      </c>
      <c r="FS21" s="146">
        <v>0</v>
      </c>
      <c r="FT21" s="146">
        <v>0</v>
      </c>
      <c r="FU21" s="149">
        <f t="shared" si="82"/>
        <v>0</v>
      </c>
      <c r="FV21" s="145">
        <v>0</v>
      </c>
      <c r="FW21" s="146">
        <v>0</v>
      </c>
      <c r="FX21" s="146">
        <v>0</v>
      </c>
      <c r="FY21" s="149">
        <f t="shared" si="83"/>
        <v>0</v>
      </c>
      <c r="FZ21" s="145">
        <v>0</v>
      </c>
      <c r="GA21" s="146">
        <v>0</v>
      </c>
      <c r="GB21" s="146">
        <v>0</v>
      </c>
      <c r="GC21" s="149">
        <f t="shared" si="84"/>
        <v>0</v>
      </c>
      <c r="GD21" s="145">
        <f t="shared" si="8"/>
        <v>0</v>
      </c>
      <c r="GE21" s="146">
        <f t="shared" si="8"/>
        <v>0</v>
      </c>
      <c r="GF21" s="146">
        <f t="shared" si="8"/>
        <v>0</v>
      </c>
      <c r="GG21" s="146">
        <f t="shared" si="8"/>
        <v>0</v>
      </c>
    </row>
    <row r="22" spans="1:189" ht="11.25" hidden="1" customHeight="1">
      <c r="A22" s="148">
        <v>34243</v>
      </c>
      <c r="B22" s="145">
        <v>0</v>
      </c>
      <c r="C22" s="146">
        <v>0</v>
      </c>
      <c r="D22" s="146">
        <v>0</v>
      </c>
      <c r="E22" s="149">
        <f t="shared" si="9"/>
        <v>0</v>
      </c>
      <c r="F22" s="145">
        <v>0</v>
      </c>
      <c r="G22" s="146">
        <v>0</v>
      </c>
      <c r="H22" s="146">
        <v>0</v>
      </c>
      <c r="I22" s="149">
        <f t="shared" si="10"/>
        <v>0</v>
      </c>
      <c r="J22" s="146"/>
      <c r="K22" s="146"/>
      <c r="L22" s="146"/>
      <c r="M22" s="146"/>
      <c r="N22" s="145">
        <v>0</v>
      </c>
      <c r="O22" s="146">
        <v>0</v>
      </c>
      <c r="P22" s="146">
        <v>0</v>
      </c>
      <c r="Q22" s="149">
        <f t="shared" si="11"/>
        <v>0</v>
      </c>
      <c r="R22" s="145">
        <v>0</v>
      </c>
      <c r="S22" s="146">
        <v>0</v>
      </c>
      <c r="T22" s="146">
        <v>0</v>
      </c>
      <c r="U22" s="149">
        <f t="shared" si="12"/>
        <v>0</v>
      </c>
      <c r="V22" s="145">
        <v>0</v>
      </c>
      <c r="W22" s="146">
        <v>0</v>
      </c>
      <c r="X22" s="146">
        <v>0</v>
      </c>
      <c r="Y22" s="149">
        <f t="shared" si="13"/>
        <v>0</v>
      </c>
      <c r="Z22" s="145">
        <v>0</v>
      </c>
      <c r="AA22" s="146">
        <v>0</v>
      </c>
      <c r="AB22" s="146">
        <v>0</v>
      </c>
      <c r="AC22" s="149">
        <f t="shared" si="14"/>
        <v>0</v>
      </c>
      <c r="AD22" s="145">
        <v>0</v>
      </c>
      <c r="AE22" s="146">
        <v>0</v>
      </c>
      <c r="AF22" s="146">
        <v>0</v>
      </c>
      <c r="AG22" s="149">
        <f t="shared" si="15"/>
        <v>0</v>
      </c>
      <c r="AH22" s="145">
        <v>0</v>
      </c>
      <c r="AI22" s="146">
        <v>0</v>
      </c>
      <c r="AJ22" s="146">
        <v>0</v>
      </c>
      <c r="AK22" s="149">
        <f t="shared" si="52"/>
        <v>0</v>
      </c>
      <c r="AL22" s="145">
        <v>0</v>
      </c>
      <c r="AM22" s="146">
        <v>0</v>
      </c>
      <c r="AN22" s="146">
        <v>0</v>
      </c>
      <c r="AO22" s="149">
        <f t="shared" si="53"/>
        <v>0</v>
      </c>
      <c r="AP22" s="145">
        <v>0</v>
      </c>
      <c r="AQ22" s="146">
        <v>0</v>
      </c>
      <c r="AR22" s="146">
        <v>0</v>
      </c>
      <c r="AS22" s="149">
        <f t="shared" si="54"/>
        <v>0</v>
      </c>
      <c r="AT22" s="145">
        <v>0</v>
      </c>
      <c r="AU22" s="146">
        <v>0</v>
      </c>
      <c r="AV22" s="146">
        <v>0</v>
      </c>
      <c r="AW22" s="149">
        <f t="shared" si="55"/>
        <v>0</v>
      </c>
      <c r="AX22" s="145">
        <v>0</v>
      </c>
      <c r="AY22" s="146">
        <v>0</v>
      </c>
      <c r="AZ22" s="146">
        <v>0</v>
      </c>
      <c r="BA22" s="149">
        <f t="shared" si="56"/>
        <v>0</v>
      </c>
      <c r="BB22" s="145">
        <v>0</v>
      </c>
      <c r="BC22" s="146">
        <v>0</v>
      </c>
      <c r="BD22" s="146">
        <v>0</v>
      </c>
      <c r="BE22" s="149">
        <f t="shared" si="57"/>
        <v>0</v>
      </c>
      <c r="BF22" s="145">
        <v>0</v>
      </c>
      <c r="BG22" s="146">
        <v>0</v>
      </c>
      <c r="BH22" s="146">
        <v>0</v>
      </c>
      <c r="BI22" s="149">
        <f t="shared" si="58"/>
        <v>0</v>
      </c>
      <c r="BJ22" s="145">
        <v>0</v>
      </c>
      <c r="BK22" s="146">
        <v>0</v>
      </c>
      <c r="BL22" s="146">
        <v>0</v>
      </c>
      <c r="BM22" s="149">
        <f t="shared" si="59"/>
        <v>0</v>
      </c>
      <c r="BN22" s="145">
        <v>0</v>
      </c>
      <c r="BO22" s="146">
        <v>0</v>
      </c>
      <c r="BP22" s="146">
        <v>0</v>
      </c>
      <c r="BQ22" s="149">
        <f t="shared" si="60"/>
        <v>0</v>
      </c>
      <c r="BR22" s="145">
        <v>0</v>
      </c>
      <c r="BS22" s="146">
        <v>0</v>
      </c>
      <c r="BT22" s="146">
        <v>0</v>
      </c>
      <c r="BU22" s="149">
        <f t="shared" si="61"/>
        <v>0</v>
      </c>
      <c r="BV22" s="145">
        <v>0</v>
      </c>
      <c r="BW22" s="146">
        <v>0</v>
      </c>
      <c r="BX22" s="146">
        <v>0</v>
      </c>
      <c r="BY22" s="149">
        <f t="shared" si="62"/>
        <v>0</v>
      </c>
      <c r="BZ22" s="145">
        <v>0</v>
      </c>
      <c r="CA22" s="146">
        <v>0</v>
      </c>
      <c r="CB22" s="146">
        <v>0</v>
      </c>
      <c r="CC22" s="149">
        <f t="shared" si="63"/>
        <v>0</v>
      </c>
      <c r="CD22" s="145">
        <v>0</v>
      </c>
      <c r="CE22" s="146">
        <v>0</v>
      </c>
      <c r="CF22" s="146">
        <v>0</v>
      </c>
      <c r="CG22" s="149">
        <f t="shared" si="64"/>
        <v>0</v>
      </c>
      <c r="CH22" s="145">
        <v>0</v>
      </c>
      <c r="CI22" s="146">
        <v>0</v>
      </c>
      <c r="CJ22" s="146">
        <v>0</v>
      </c>
      <c r="CK22" s="149">
        <f t="shared" si="65"/>
        <v>0</v>
      </c>
      <c r="CL22" s="145">
        <v>0</v>
      </c>
      <c r="CM22" s="146">
        <v>0</v>
      </c>
      <c r="CN22" s="146">
        <v>0</v>
      </c>
      <c r="CO22" s="149">
        <f t="shared" si="30"/>
        <v>0</v>
      </c>
      <c r="CP22" s="145">
        <v>0</v>
      </c>
      <c r="CQ22" s="146">
        <v>0</v>
      </c>
      <c r="CR22" s="146">
        <v>0</v>
      </c>
      <c r="CS22" s="149">
        <f t="shared" si="66"/>
        <v>0</v>
      </c>
      <c r="CT22" s="145">
        <v>0</v>
      </c>
      <c r="CU22" s="146">
        <v>0</v>
      </c>
      <c r="CV22" s="146">
        <v>0</v>
      </c>
      <c r="CW22" s="149">
        <f t="shared" si="67"/>
        <v>0</v>
      </c>
      <c r="CX22" s="145">
        <v>0</v>
      </c>
      <c r="CY22" s="146">
        <v>0</v>
      </c>
      <c r="CZ22" s="146">
        <v>0</v>
      </c>
      <c r="DA22" s="149">
        <f t="shared" si="68"/>
        <v>0</v>
      </c>
      <c r="DB22" s="145">
        <v>0</v>
      </c>
      <c r="DC22" s="146">
        <v>0</v>
      </c>
      <c r="DD22" s="146">
        <v>0</v>
      </c>
      <c r="DE22" s="149">
        <f t="shared" si="69"/>
        <v>0</v>
      </c>
      <c r="DF22" s="146"/>
      <c r="DG22" s="146"/>
      <c r="DH22" s="146"/>
      <c r="DI22" s="146"/>
      <c r="DJ22" s="145">
        <v>0</v>
      </c>
      <c r="DK22" s="146">
        <v>0</v>
      </c>
      <c r="DL22" s="146">
        <v>0</v>
      </c>
      <c r="DM22" s="149">
        <f t="shared" si="70"/>
        <v>0</v>
      </c>
      <c r="DN22" s="145">
        <v>0</v>
      </c>
      <c r="DO22" s="146">
        <v>0</v>
      </c>
      <c r="DP22" s="146">
        <v>0</v>
      </c>
      <c r="DQ22" s="149">
        <f t="shared" si="71"/>
        <v>0</v>
      </c>
      <c r="DR22" s="145">
        <v>0</v>
      </c>
      <c r="DS22" s="146">
        <v>0</v>
      </c>
      <c r="DT22" s="146">
        <v>0</v>
      </c>
      <c r="DU22" s="149">
        <f t="shared" si="72"/>
        <v>0</v>
      </c>
      <c r="DV22" s="145">
        <v>0</v>
      </c>
      <c r="DW22" s="146">
        <v>0</v>
      </c>
      <c r="DX22" s="146">
        <v>0</v>
      </c>
      <c r="DY22" s="149">
        <f t="shared" si="73"/>
        <v>0</v>
      </c>
      <c r="DZ22" s="145">
        <v>0</v>
      </c>
      <c r="EA22" s="146">
        <v>0</v>
      </c>
      <c r="EB22" s="146">
        <v>0</v>
      </c>
      <c r="EC22" s="149">
        <f t="shared" si="74"/>
        <v>0</v>
      </c>
      <c r="ED22" s="146"/>
      <c r="EE22" s="146"/>
      <c r="EF22" s="146"/>
      <c r="EG22" s="146"/>
      <c r="EH22" s="145">
        <v>0</v>
      </c>
      <c r="EI22" s="146">
        <v>0</v>
      </c>
      <c r="EJ22" s="146">
        <v>0</v>
      </c>
      <c r="EK22" s="149">
        <f t="shared" si="75"/>
        <v>0</v>
      </c>
      <c r="EL22" s="145">
        <v>0</v>
      </c>
      <c r="EM22" s="146">
        <v>0</v>
      </c>
      <c r="EN22" s="146">
        <v>0</v>
      </c>
      <c r="EO22" s="149">
        <f t="shared" si="76"/>
        <v>0</v>
      </c>
      <c r="EP22" s="145">
        <v>0</v>
      </c>
      <c r="EQ22" s="146">
        <v>0</v>
      </c>
      <c r="ER22" s="146">
        <v>0</v>
      </c>
      <c r="ES22" s="149">
        <f t="shared" si="77"/>
        <v>0</v>
      </c>
      <c r="ET22" s="145">
        <v>0</v>
      </c>
      <c r="EU22" s="146">
        <v>0</v>
      </c>
      <c r="EV22" s="146">
        <v>0</v>
      </c>
      <c r="EW22" s="149">
        <f t="shared" si="78"/>
        <v>0</v>
      </c>
      <c r="EX22" s="145">
        <v>0</v>
      </c>
      <c r="EY22" s="146">
        <v>0</v>
      </c>
      <c r="EZ22" s="146">
        <v>0</v>
      </c>
      <c r="FA22" s="149">
        <f t="shared" si="44"/>
        <v>0</v>
      </c>
      <c r="FB22" s="145">
        <v>0</v>
      </c>
      <c r="FC22" s="146">
        <v>0</v>
      </c>
      <c r="FD22" s="146">
        <v>0</v>
      </c>
      <c r="FE22" s="149">
        <f t="shared" si="79"/>
        <v>0</v>
      </c>
      <c r="FF22" s="145">
        <v>0</v>
      </c>
      <c r="FG22" s="146">
        <v>0</v>
      </c>
      <c r="FH22" s="146">
        <v>0</v>
      </c>
      <c r="FI22" s="149">
        <f t="shared" si="46"/>
        <v>0</v>
      </c>
      <c r="FJ22" s="145">
        <v>0</v>
      </c>
      <c r="FK22" s="146">
        <v>0</v>
      </c>
      <c r="FL22" s="146">
        <v>0</v>
      </c>
      <c r="FM22" s="149">
        <f t="shared" si="80"/>
        <v>0</v>
      </c>
      <c r="FN22" s="145">
        <v>0</v>
      </c>
      <c r="FO22" s="146">
        <v>0</v>
      </c>
      <c r="FP22" s="146">
        <v>0</v>
      </c>
      <c r="FQ22" s="149">
        <f t="shared" si="81"/>
        <v>0</v>
      </c>
      <c r="FR22" s="145">
        <v>0</v>
      </c>
      <c r="FS22" s="146">
        <v>0</v>
      </c>
      <c r="FT22" s="146">
        <v>0</v>
      </c>
      <c r="FU22" s="149">
        <f t="shared" si="82"/>
        <v>0</v>
      </c>
      <c r="FV22" s="145">
        <v>0</v>
      </c>
      <c r="FW22" s="146">
        <v>0</v>
      </c>
      <c r="FX22" s="146">
        <v>0</v>
      </c>
      <c r="FY22" s="149">
        <f t="shared" si="83"/>
        <v>0</v>
      </c>
      <c r="FZ22" s="145">
        <v>0</v>
      </c>
      <c r="GA22" s="146">
        <v>0</v>
      </c>
      <c r="GB22" s="146">
        <v>0</v>
      </c>
      <c r="GC22" s="149">
        <f t="shared" si="84"/>
        <v>0</v>
      </c>
      <c r="GD22" s="145">
        <f t="shared" si="8"/>
        <v>0</v>
      </c>
      <c r="GE22" s="146">
        <f t="shared" si="8"/>
        <v>0</v>
      </c>
      <c r="GF22" s="146">
        <f t="shared" si="8"/>
        <v>0</v>
      </c>
      <c r="GG22" s="146">
        <f t="shared" si="8"/>
        <v>0</v>
      </c>
    </row>
    <row r="23" spans="1:189" ht="11.25" hidden="1" customHeight="1">
      <c r="A23" s="148">
        <v>34274</v>
      </c>
      <c r="B23" s="145">
        <v>0</v>
      </c>
      <c r="C23" s="146">
        <v>0</v>
      </c>
      <c r="D23" s="146">
        <v>0</v>
      </c>
      <c r="E23" s="149">
        <f t="shared" si="9"/>
        <v>0</v>
      </c>
      <c r="F23" s="145">
        <v>0</v>
      </c>
      <c r="G23" s="146">
        <v>0</v>
      </c>
      <c r="H23" s="146">
        <v>0</v>
      </c>
      <c r="I23" s="149">
        <f t="shared" si="10"/>
        <v>0</v>
      </c>
      <c r="J23" s="146"/>
      <c r="K23" s="146"/>
      <c r="L23" s="146"/>
      <c r="M23" s="146"/>
      <c r="N23" s="145">
        <v>0</v>
      </c>
      <c r="O23" s="146">
        <v>0</v>
      </c>
      <c r="P23" s="146">
        <v>0</v>
      </c>
      <c r="Q23" s="149">
        <f t="shared" si="11"/>
        <v>0</v>
      </c>
      <c r="R23" s="145">
        <v>0</v>
      </c>
      <c r="S23" s="146">
        <v>0</v>
      </c>
      <c r="T23" s="146">
        <v>0</v>
      </c>
      <c r="U23" s="149">
        <f t="shared" si="12"/>
        <v>0</v>
      </c>
      <c r="V23" s="145">
        <v>0</v>
      </c>
      <c r="W23" s="146">
        <v>0</v>
      </c>
      <c r="X23" s="146">
        <v>0</v>
      </c>
      <c r="Y23" s="149">
        <f t="shared" si="13"/>
        <v>0</v>
      </c>
      <c r="Z23" s="145">
        <v>0</v>
      </c>
      <c r="AA23" s="146">
        <v>0</v>
      </c>
      <c r="AB23" s="146">
        <v>0</v>
      </c>
      <c r="AC23" s="149">
        <f t="shared" si="14"/>
        <v>0</v>
      </c>
      <c r="AD23" s="145">
        <v>0</v>
      </c>
      <c r="AE23" s="146">
        <v>0</v>
      </c>
      <c r="AF23" s="146">
        <v>0</v>
      </c>
      <c r="AG23" s="149">
        <f t="shared" si="15"/>
        <v>0</v>
      </c>
      <c r="AH23" s="145">
        <v>0</v>
      </c>
      <c r="AI23" s="146">
        <v>0</v>
      </c>
      <c r="AJ23" s="146">
        <v>0</v>
      </c>
      <c r="AK23" s="149">
        <f t="shared" si="52"/>
        <v>0</v>
      </c>
      <c r="AL23" s="145">
        <v>0</v>
      </c>
      <c r="AM23" s="146">
        <v>0</v>
      </c>
      <c r="AN23" s="146">
        <v>0</v>
      </c>
      <c r="AO23" s="149">
        <f t="shared" si="53"/>
        <v>0</v>
      </c>
      <c r="AP23" s="145">
        <v>0</v>
      </c>
      <c r="AQ23" s="146">
        <v>0</v>
      </c>
      <c r="AR23" s="146">
        <v>0</v>
      </c>
      <c r="AS23" s="149">
        <f t="shared" si="54"/>
        <v>0</v>
      </c>
      <c r="AT23" s="145">
        <v>0</v>
      </c>
      <c r="AU23" s="146">
        <v>0</v>
      </c>
      <c r="AV23" s="146">
        <v>0</v>
      </c>
      <c r="AW23" s="149">
        <f t="shared" si="55"/>
        <v>0</v>
      </c>
      <c r="AX23" s="145">
        <v>0</v>
      </c>
      <c r="AY23" s="146">
        <v>0</v>
      </c>
      <c r="AZ23" s="146">
        <v>0</v>
      </c>
      <c r="BA23" s="149">
        <f t="shared" si="56"/>
        <v>0</v>
      </c>
      <c r="BB23" s="145">
        <v>0</v>
      </c>
      <c r="BC23" s="146">
        <v>0</v>
      </c>
      <c r="BD23" s="146">
        <v>0</v>
      </c>
      <c r="BE23" s="149">
        <f t="shared" si="57"/>
        <v>0</v>
      </c>
      <c r="BF23" s="145">
        <v>0</v>
      </c>
      <c r="BG23" s="146">
        <v>0</v>
      </c>
      <c r="BH23" s="146">
        <v>0</v>
      </c>
      <c r="BI23" s="149">
        <f t="shared" si="58"/>
        <v>0</v>
      </c>
      <c r="BJ23" s="145">
        <v>0</v>
      </c>
      <c r="BK23" s="146">
        <v>0</v>
      </c>
      <c r="BL23" s="146">
        <v>0</v>
      </c>
      <c r="BM23" s="149">
        <f t="shared" si="59"/>
        <v>0</v>
      </c>
      <c r="BN23" s="145">
        <v>0</v>
      </c>
      <c r="BO23" s="146">
        <v>0</v>
      </c>
      <c r="BP23" s="146">
        <v>0</v>
      </c>
      <c r="BQ23" s="149">
        <f t="shared" si="60"/>
        <v>0</v>
      </c>
      <c r="BR23" s="145">
        <v>0</v>
      </c>
      <c r="BS23" s="146">
        <v>0</v>
      </c>
      <c r="BT23" s="146">
        <v>0</v>
      </c>
      <c r="BU23" s="149">
        <f t="shared" si="61"/>
        <v>0</v>
      </c>
      <c r="BV23" s="145">
        <v>0</v>
      </c>
      <c r="BW23" s="146">
        <v>0</v>
      </c>
      <c r="BX23" s="146">
        <v>0</v>
      </c>
      <c r="BY23" s="149">
        <f t="shared" si="62"/>
        <v>0</v>
      </c>
      <c r="BZ23" s="145">
        <v>0</v>
      </c>
      <c r="CA23" s="146">
        <v>0</v>
      </c>
      <c r="CB23" s="146">
        <v>0</v>
      </c>
      <c r="CC23" s="149">
        <f t="shared" si="63"/>
        <v>0</v>
      </c>
      <c r="CD23" s="145">
        <v>0</v>
      </c>
      <c r="CE23" s="146">
        <v>0</v>
      </c>
      <c r="CF23" s="146">
        <v>0</v>
      </c>
      <c r="CG23" s="149">
        <f t="shared" si="64"/>
        <v>0</v>
      </c>
      <c r="CH23" s="145">
        <v>0</v>
      </c>
      <c r="CI23" s="146">
        <v>0</v>
      </c>
      <c r="CJ23" s="146">
        <v>0</v>
      </c>
      <c r="CK23" s="149">
        <f t="shared" si="65"/>
        <v>0</v>
      </c>
      <c r="CL23" s="145">
        <v>0</v>
      </c>
      <c r="CM23" s="146">
        <v>0</v>
      </c>
      <c r="CN23" s="146">
        <v>0</v>
      </c>
      <c r="CO23" s="149">
        <f t="shared" si="30"/>
        <v>0</v>
      </c>
      <c r="CP23" s="145">
        <v>0</v>
      </c>
      <c r="CQ23" s="146">
        <v>0</v>
      </c>
      <c r="CR23" s="146">
        <v>0</v>
      </c>
      <c r="CS23" s="149">
        <f t="shared" si="66"/>
        <v>0</v>
      </c>
      <c r="CT23" s="145">
        <v>0</v>
      </c>
      <c r="CU23" s="146">
        <v>0</v>
      </c>
      <c r="CV23" s="146">
        <v>0</v>
      </c>
      <c r="CW23" s="149">
        <f t="shared" si="67"/>
        <v>0</v>
      </c>
      <c r="CX23" s="145">
        <v>0</v>
      </c>
      <c r="CY23" s="146">
        <v>0</v>
      </c>
      <c r="CZ23" s="146">
        <v>0</v>
      </c>
      <c r="DA23" s="149">
        <f t="shared" si="68"/>
        <v>0</v>
      </c>
      <c r="DB23" s="145">
        <v>0</v>
      </c>
      <c r="DC23" s="146">
        <v>0</v>
      </c>
      <c r="DD23" s="146">
        <v>0</v>
      </c>
      <c r="DE23" s="149">
        <f t="shared" si="69"/>
        <v>0</v>
      </c>
      <c r="DF23" s="146"/>
      <c r="DG23" s="146"/>
      <c r="DH23" s="146"/>
      <c r="DI23" s="146"/>
      <c r="DJ23" s="145">
        <v>0</v>
      </c>
      <c r="DK23" s="146">
        <v>0</v>
      </c>
      <c r="DL23" s="146">
        <v>0</v>
      </c>
      <c r="DM23" s="149">
        <f t="shared" si="70"/>
        <v>0</v>
      </c>
      <c r="DN23" s="145">
        <v>0</v>
      </c>
      <c r="DO23" s="146">
        <v>0</v>
      </c>
      <c r="DP23" s="146">
        <v>0</v>
      </c>
      <c r="DQ23" s="149">
        <f t="shared" si="71"/>
        <v>0</v>
      </c>
      <c r="DR23" s="145">
        <v>0</v>
      </c>
      <c r="DS23" s="146">
        <v>0</v>
      </c>
      <c r="DT23" s="146">
        <v>0</v>
      </c>
      <c r="DU23" s="149">
        <f t="shared" si="72"/>
        <v>0</v>
      </c>
      <c r="DV23" s="145">
        <v>0</v>
      </c>
      <c r="DW23" s="146">
        <v>0</v>
      </c>
      <c r="DX23" s="146">
        <v>0</v>
      </c>
      <c r="DY23" s="149">
        <f t="shared" si="73"/>
        <v>0</v>
      </c>
      <c r="DZ23" s="145">
        <v>0</v>
      </c>
      <c r="EA23" s="146">
        <v>0</v>
      </c>
      <c r="EB23" s="146">
        <v>0</v>
      </c>
      <c r="EC23" s="149">
        <f t="shared" si="74"/>
        <v>0</v>
      </c>
      <c r="ED23" s="146"/>
      <c r="EE23" s="146"/>
      <c r="EF23" s="146"/>
      <c r="EG23" s="146"/>
      <c r="EH23" s="145">
        <v>0</v>
      </c>
      <c r="EI23" s="146">
        <v>0</v>
      </c>
      <c r="EJ23" s="146">
        <v>0</v>
      </c>
      <c r="EK23" s="149">
        <f t="shared" si="75"/>
        <v>0</v>
      </c>
      <c r="EL23" s="145">
        <v>0</v>
      </c>
      <c r="EM23" s="146">
        <v>0</v>
      </c>
      <c r="EN23" s="146">
        <v>0</v>
      </c>
      <c r="EO23" s="149">
        <f t="shared" si="76"/>
        <v>0</v>
      </c>
      <c r="EP23" s="145">
        <v>0</v>
      </c>
      <c r="EQ23" s="146">
        <v>0</v>
      </c>
      <c r="ER23" s="146">
        <v>0</v>
      </c>
      <c r="ES23" s="149">
        <f t="shared" si="77"/>
        <v>0</v>
      </c>
      <c r="ET23" s="145">
        <v>0</v>
      </c>
      <c r="EU23" s="146">
        <v>0</v>
      </c>
      <c r="EV23" s="146">
        <v>0</v>
      </c>
      <c r="EW23" s="149">
        <f t="shared" si="78"/>
        <v>0</v>
      </c>
      <c r="EX23" s="145">
        <v>0</v>
      </c>
      <c r="EY23" s="146">
        <v>0</v>
      </c>
      <c r="EZ23" s="146">
        <v>0</v>
      </c>
      <c r="FA23" s="149">
        <f t="shared" si="44"/>
        <v>0</v>
      </c>
      <c r="FB23" s="145">
        <v>0</v>
      </c>
      <c r="FC23" s="146">
        <v>0</v>
      </c>
      <c r="FD23" s="146">
        <v>0</v>
      </c>
      <c r="FE23" s="149">
        <f t="shared" si="79"/>
        <v>0</v>
      </c>
      <c r="FF23" s="145">
        <v>0</v>
      </c>
      <c r="FG23" s="146">
        <v>0</v>
      </c>
      <c r="FH23" s="146">
        <v>0</v>
      </c>
      <c r="FI23" s="149">
        <f t="shared" si="46"/>
        <v>0</v>
      </c>
      <c r="FJ23" s="145">
        <v>0</v>
      </c>
      <c r="FK23" s="146">
        <v>0</v>
      </c>
      <c r="FL23" s="146">
        <v>0</v>
      </c>
      <c r="FM23" s="149">
        <f t="shared" si="80"/>
        <v>0</v>
      </c>
      <c r="FN23" s="145">
        <v>0</v>
      </c>
      <c r="FO23" s="146">
        <v>0</v>
      </c>
      <c r="FP23" s="146">
        <v>0</v>
      </c>
      <c r="FQ23" s="149">
        <f t="shared" si="81"/>
        <v>0</v>
      </c>
      <c r="FR23" s="145">
        <v>0</v>
      </c>
      <c r="FS23" s="146">
        <v>0</v>
      </c>
      <c r="FT23" s="146">
        <v>0</v>
      </c>
      <c r="FU23" s="149">
        <f t="shared" si="82"/>
        <v>0</v>
      </c>
      <c r="FV23" s="145">
        <v>0</v>
      </c>
      <c r="FW23" s="146">
        <v>0</v>
      </c>
      <c r="FX23" s="146">
        <v>0</v>
      </c>
      <c r="FY23" s="149">
        <f t="shared" si="83"/>
        <v>0</v>
      </c>
      <c r="FZ23" s="145">
        <v>0</v>
      </c>
      <c r="GA23" s="146">
        <v>0</v>
      </c>
      <c r="GB23" s="146">
        <v>0</v>
      </c>
      <c r="GC23" s="149">
        <f t="shared" si="84"/>
        <v>0</v>
      </c>
      <c r="GD23" s="145">
        <f t="shared" si="8"/>
        <v>0</v>
      </c>
      <c r="GE23" s="146">
        <f t="shared" si="8"/>
        <v>0</v>
      </c>
      <c r="GF23" s="146">
        <f t="shared" si="8"/>
        <v>0</v>
      </c>
      <c r="GG23" s="146">
        <f t="shared" si="8"/>
        <v>0</v>
      </c>
    </row>
    <row r="24" spans="1:189" ht="11.25" hidden="1" customHeight="1">
      <c r="A24" s="148">
        <v>34304</v>
      </c>
      <c r="B24" s="145">
        <v>0</v>
      </c>
      <c r="C24" s="146">
        <v>0</v>
      </c>
      <c r="D24" s="146">
        <v>0</v>
      </c>
      <c r="E24" s="149">
        <f t="shared" si="9"/>
        <v>0</v>
      </c>
      <c r="F24" s="145">
        <v>0</v>
      </c>
      <c r="G24" s="146">
        <v>0</v>
      </c>
      <c r="H24" s="146">
        <v>0</v>
      </c>
      <c r="I24" s="149">
        <f t="shared" si="10"/>
        <v>0</v>
      </c>
      <c r="J24" s="146"/>
      <c r="K24" s="146"/>
      <c r="L24" s="146"/>
      <c r="M24" s="146"/>
      <c r="N24" s="145">
        <v>0</v>
      </c>
      <c r="O24" s="146">
        <v>0</v>
      </c>
      <c r="P24" s="146">
        <v>0</v>
      </c>
      <c r="Q24" s="149">
        <f t="shared" si="11"/>
        <v>0</v>
      </c>
      <c r="R24" s="145">
        <v>0</v>
      </c>
      <c r="S24" s="146">
        <v>0</v>
      </c>
      <c r="T24" s="146">
        <v>0</v>
      </c>
      <c r="U24" s="149">
        <f t="shared" si="12"/>
        <v>0</v>
      </c>
      <c r="V24" s="145">
        <v>0</v>
      </c>
      <c r="W24" s="146">
        <v>0</v>
      </c>
      <c r="X24" s="146">
        <v>0</v>
      </c>
      <c r="Y24" s="149">
        <f t="shared" si="13"/>
        <v>0</v>
      </c>
      <c r="Z24" s="145">
        <v>0</v>
      </c>
      <c r="AA24" s="146">
        <v>0</v>
      </c>
      <c r="AB24" s="146">
        <v>0</v>
      </c>
      <c r="AC24" s="149">
        <f t="shared" si="14"/>
        <v>0</v>
      </c>
      <c r="AD24" s="145">
        <v>0</v>
      </c>
      <c r="AE24" s="146">
        <v>0</v>
      </c>
      <c r="AF24" s="146">
        <v>0</v>
      </c>
      <c r="AG24" s="149">
        <f t="shared" si="15"/>
        <v>0</v>
      </c>
      <c r="AH24" s="145">
        <v>0</v>
      </c>
      <c r="AI24" s="146">
        <v>0</v>
      </c>
      <c r="AJ24" s="146">
        <v>0</v>
      </c>
      <c r="AK24" s="149">
        <f t="shared" si="52"/>
        <v>0</v>
      </c>
      <c r="AL24" s="145">
        <v>0</v>
      </c>
      <c r="AM24" s="146">
        <v>0</v>
      </c>
      <c r="AN24" s="146">
        <v>0</v>
      </c>
      <c r="AO24" s="149">
        <f t="shared" si="53"/>
        <v>0</v>
      </c>
      <c r="AP24" s="145">
        <v>0</v>
      </c>
      <c r="AQ24" s="146">
        <v>0</v>
      </c>
      <c r="AR24" s="146">
        <v>0</v>
      </c>
      <c r="AS24" s="149">
        <f t="shared" si="54"/>
        <v>0</v>
      </c>
      <c r="AT24" s="145">
        <v>0</v>
      </c>
      <c r="AU24" s="146">
        <v>0</v>
      </c>
      <c r="AV24" s="146">
        <v>0</v>
      </c>
      <c r="AW24" s="149">
        <f t="shared" si="55"/>
        <v>0</v>
      </c>
      <c r="AX24" s="145">
        <v>0</v>
      </c>
      <c r="AY24" s="146">
        <v>0</v>
      </c>
      <c r="AZ24" s="146">
        <v>0</v>
      </c>
      <c r="BA24" s="149">
        <f t="shared" si="56"/>
        <v>0</v>
      </c>
      <c r="BB24" s="145">
        <v>0</v>
      </c>
      <c r="BC24" s="146">
        <v>0</v>
      </c>
      <c r="BD24" s="146">
        <v>0</v>
      </c>
      <c r="BE24" s="149">
        <f t="shared" si="57"/>
        <v>0</v>
      </c>
      <c r="BF24" s="145">
        <v>0</v>
      </c>
      <c r="BG24" s="146">
        <v>0</v>
      </c>
      <c r="BH24" s="146">
        <v>0</v>
      </c>
      <c r="BI24" s="149">
        <f t="shared" si="58"/>
        <v>0</v>
      </c>
      <c r="BJ24" s="145">
        <v>0</v>
      </c>
      <c r="BK24" s="146">
        <v>0</v>
      </c>
      <c r="BL24" s="146">
        <v>0</v>
      </c>
      <c r="BM24" s="149">
        <f t="shared" si="59"/>
        <v>0</v>
      </c>
      <c r="BN24" s="145">
        <v>0</v>
      </c>
      <c r="BO24" s="146">
        <v>0</v>
      </c>
      <c r="BP24" s="146">
        <v>0</v>
      </c>
      <c r="BQ24" s="149">
        <f t="shared" si="60"/>
        <v>0</v>
      </c>
      <c r="BR24" s="145">
        <v>0</v>
      </c>
      <c r="BS24" s="146">
        <v>0</v>
      </c>
      <c r="BT24" s="146">
        <v>0</v>
      </c>
      <c r="BU24" s="149">
        <f t="shared" si="61"/>
        <v>0</v>
      </c>
      <c r="BV24" s="145">
        <v>0</v>
      </c>
      <c r="BW24" s="146">
        <v>0</v>
      </c>
      <c r="BX24" s="146">
        <v>0</v>
      </c>
      <c r="BY24" s="149">
        <f t="shared" si="62"/>
        <v>0</v>
      </c>
      <c r="BZ24" s="145">
        <v>0</v>
      </c>
      <c r="CA24" s="146">
        <v>0</v>
      </c>
      <c r="CB24" s="146">
        <v>0</v>
      </c>
      <c r="CC24" s="149">
        <f t="shared" si="63"/>
        <v>0</v>
      </c>
      <c r="CD24" s="145">
        <v>0</v>
      </c>
      <c r="CE24" s="146">
        <v>0</v>
      </c>
      <c r="CF24" s="146">
        <v>0</v>
      </c>
      <c r="CG24" s="149">
        <f t="shared" si="64"/>
        <v>0</v>
      </c>
      <c r="CH24" s="145">
        <v>0</v>
      </c>
      <c r="CI24" s="146">
        <v>0</v>
      </c>
      <c r="CJ24" s="146">
        <v>0</v>
      </c>
      <c r="CK24" s="149">
        <f t="shared" si="65"/>
        <v>0</v>
      </c>
      <c r="CL24" s="145">
        <v>0</v>
      </c>
      <c r="CM24" s="146">
        <v>0</v>
      </c>
      <c r="CN24" s="146">
        <v>0</v>
      </c>
      <c r="CO24" s="149">
        <f t="shared" si="30"/>
        <v>0</v>
      </c>
      <c r="CP24" s="145">
        <v>0</v>
      </c>
      <c r="CQ24" s="146">
        <v>0</v>
      </c>
      <c r="CR24" s="146">
        <v>0</v>
      </c>
      <c r="CS24" s="149">
        <f t="shared" si="66"/>
        <v>0</v>
      </c>
      <c r="CT24" s="145">
        <v>0</v>
      </c>
      <c r="CU24" s="146">
        <v>0</v>
      </c>
      <c r="CV24" s="146">
        <v>0</v>
      </c>
      <c r="CW24" s="149">
        <f t="shared" si="67"/>
        <v>0</v>
      </c>
      <c r="CX24" s="145">
        <v>0</v>
      </c>
      <c r="CY24" s="146">
        <v>0</v>
      </c>
      <c r="CZ24" s="146">
        <v>0</v>
      </c>
      <c r="DA24" s="149">
        <f t="shared" si="68"/>
        <v>0</v>
      </c>
      <c r="DB24" s="145">
        <v>0</v>
      </c>
      <c r="DC24" s="146">
        <v>0</v>
      </c>
      <c r="DD24" s="146">
        <v>0</v>
      </c>
      <c r="DE24" s="149">
        <f t="shared" si="69"/>
        <v>0</v>
      </c>
      <c r="DF24" s="146"/>
      <c r="DG24" s="146"/>
      <c r="DH24" s="146"/>
      <c r="DI24" s="146"/>
      <c r="DJ24" s="145">
        <v>0</v>
      </c>
      <c r="DK24" s="146">
        <v>0</v>
      </c>
      <c r="DL24" s="146">
        <v>0</v>
      </c>
      <c r="DM24" s="149">
        <f t="shared" si="70"/>
        <v>0</v>
      </c>
      <c r="DN24" s="145">
        <v>0</v>
      </c>
      <c r="DO24" s="146">
        <v>0</v>
      </c>
      <c r="DP24" s="146">
        <v>0</v>
      </c>
      <c r="DQ24" s="149">
        <f t="shared" si="71"/>
        <v>0</v>
      </c>
      <c r="DR24" s="145">
        <v>0</v>
      </c>
      <c r="DS24" s="146">
        <v>0</v>
      </c>
      <c r="DT24" s="146">
        <v>0</v>
      </c>
      <c r="DU24" s="149">
        <f t="shared" si="72"/>
        <v>0</v>
      </c>
      <c r="DV24" s="145">
        <v>0</v>
      </c>
      <c r="DW24" s="146">
        <v>0</v>
      </c>
      <c r="DX24" s="146">
        <v>0</v>
      </c>
      <c r="DY24" s="149">
        <f t="shared" si="73"/>
        <v>0</v>
      </c>
      <c r="DZ24" s="145">
        <v>0</v>
      </c>
      <c r="EA24" s="146">
        <v>0</v>
      </c>
      <c r="EB24" s="146">
        <v>0</v>
      </c>
      <c r="EC24" s="149">
        <f t="shared" si="74"/>
        <v>0</v>
      </c>
      <c r="ED24" s="146"/>
      <c r="EE24" s="146"/>
      <c r="EF24" s="146"/>
      <c r="EG24" s="146"/>
      <c r="EH24" s="145">
        <v>0</v>
      </c>
      <c r="EI24" s="146">
        <v>0</v>
      </c>
      <c r="EJ24" s="146">
        <v>0</v>
      </c>
      <c r="EK24" s="149">
        <f t="shared" si="75"/>
        <v>0</v>
      </c>
      <c r="EL24" s="145">
        <v>0</v>
      </c>
      <c r="EM24" s="146">
        <v>0</v>
      </c>
      <c r="EN24" s="146">
        <v>0</v>
      </c>
      <c r="EO24" s="149">
        <f t="shared" si="76"/>
        <v>0</v>
      </c>
      <c r="EP24" s="145">
        <v>0</v>
      </c>
      <c r="EQ24" s="146">
        <v>0</v>
      </c>
      <c r="ER24" s="146">
        <v>0</v>
      </c>
      <c r="ES24" s="149">
        <f t="shared" si="77"/>
        <v>0</v>
      </c>
      <c r="ET24" s="145">
        <v>0</v>
      </c>
      <c r="EU24" s="146">
        <v>0</v>
      </c>
      <c r="EV24" s="146">
        <v>0</v>
      </c>
      <c r="EW24" s="149">
        <f t="shared" si="78"/>
        <v>0</v>
      </c>
      <c r="EX24" s="145">
        <v>0</v>
      </c>
      <c r="EY24" s="146">
        <v>0</v>
      </c>
      <c r="EZ24" s="146">
        <v>0</v>
      </c>
      <c r="FA24" s="149">
        <f t="shared" si="44"/>
        <v>0</v>
      </c>
      <c r="FB24" s="145">
        <v>0</v>
      </c>
      <c r="FC24" s="146">
        <v>0</v>
      </c>
      <c r="FD24" s="146">
        <v>0</v>
      </c>
      <c r="FE24" s="149">
        <f t="shared" si="79"/>
        <v>0</v>
      </c>
      <c r="FF24" s="145">
        <v>0</v>
      </c>
      <c r="FG24" s="146">
        <v>0</v>
      </c>
      <c r="FH24" s="146">
        <v>0</v>
      </c>
      <c r="FI24" s="149">
        <f t="shared" si="46"/>
        <v>0</v>
      </c>
      <c r="FJ24" s="145">
        <v>0</v>
      </c>
      <c r="FK24" s="146">
        <v>0</v>
      </c>
      <c r="FL24" s="146">
        <v>0</v>
      </c>
      <c r="FM24" s="149">
        <f t="shared" si="80"/>
        <v>0</v>
      </c>
      <c r="FN24" s="145">
        <v>0</v>
      </c>
      <c r="FO24" s="146">
        <v>0</v>
      </c>
      <c r="FP24" s="146">
        <v>0</v>
      </c>
      <c r="FQ24" s="149">
        <f t="shared" si="81"/>
        <v>0</v>
      </c>
      <c r="FR24" s="145">
        <v>0</v>
      </c>
      <c r="FS24" s="146">
        <v>0</v>
      </c>
      <c r="FT24" s="146">
        <v>0</v>
      </c>
      <c r="FU24" s="149">
        <f t="shared" si="82"/>
        <v>0</v>
      </c>
      <c r="FV24" s="145">
        <v>0</v>
      </c>
      <c r="FW24" s="146">
        <v>0</v>
      </c>
      <c r="FX24" s="146">
        <v>0</v>
      </c>
      <c r="FY24" s="149">
        <f t="shared" si="83"/>
        <v>0</v>
      </c>
      <c r="FZ24" s="145">
        <v>0</v>
      </c>
      <c r="GA24" s="146">
        <v>0</v>
      </c>
      <c r="GB24" s="146">
        <v>0</v>
      </c>
      <c r="GC24" s="149">
        <f t="shared" si="84"/>
        <v>0</v>
      </c>
      <c r="GD24" s="145">
        <f t="shared" si="8"/>
        <v>0</v>
      </c>
      <c r="GE24" s="146">
        <f t="shared" si="8"/>
        <v>0</v>
      </c>
      <c r="GF24" s="146">
        <f t="shared" si="8"/>
        <v>0</v>
      </c>
      <c r="GG24" s="146">
        <f t="shared" si="8"/>
        <v>0</v>
      </c>
    </row>
    <row r="25" spans="1:189" ht="11.25" hidden="1" customHeight="1">
      <c r="A25" s="148">
        <v>34335</v>
      </c>
      <c r="B25" s="145">
        <v>0</v>
      </c>
      <c r="C25" s="146">
        <v>0</v>
      </c>
      <c r="D25" s="146">
        <v>0</v>
      </c>
      <c r="E25" s="149">
        <f t="shared" si="9"/>
        <v>0</v>
      </c>
      <c r="F25" s="145">
        <v>0</v>
      </c>
      <c r="G25" s="146">
        <v>0</v>
      </c>
      <c r="H25" s="146">
        <v>0</v>
      </c>
      <c r="I25" s="149">
        <f t="shared" si="10"/>
        <v>0</v>
      </c>
      <c r="J25" s="146"/>
      <c r="K25" s="146"/>
      <c r="L25" s="146"/>
      <c r="M25" s="146"/>
      <c r="N25" s="145">
        <v>0</v>
      </c>
      <c r="O25" s="146">
        <v>0</v>
      </c>
      <c r="P25" s="146">
        <v>0</v>
      </c>
      <c r="Q25" s="149">
        <f t="shared" si="11"/>
        <v>0</v>
      </c>
      <c r="R25" s="145">
        <v>0</v>
      </c>
      <c r="S25" s="146">
        <v>0</v>
      </c>
      <c r="T25" s="146">
        <v>0</v>
      </c>
      <c r="U25" s="149">
        <f t="shared" si="12"/>
        <v>0</v>
      </c>
      <c r="V25" s="145">
        <v>0</v>
      </c>
      <c r="W25" s="146">
        <v>0</v>
      </c>
      <c r="X25" s="146">
        <v>0</v>
      </c>
      <c r="Y25" s="149">
        <f t="shared" si="13"/>
        <v>0</v>
      </c>
      <c r="Z25" s="145">
        <v>0</v>
      </c>
      <c r="AA25" s="146">
        <v>0</v>
      </c>
      <c r="AB25" s="146">
        <v>0</v>
      </c>
      <c r="AC25" s="149">
        <f t="shared" si="14"/>
        <v>0</v>
      </c>
      <c r="AD25" s="145">
        <v>0</v>
      </c>
      <c r="AE25" s="146">
        <v>0</v>
      </c>
      <c r="AF25" s="146">
        <v>0</v>
      </c>
      <c r="AG25" s="149">
        <f t="shared" si="15"/>
        <v>0</v>
      </c>
      <c r="AH25" s="145">
        <v>0</v>
      </c>
      <c r="AI25" s="146">
        <v>0</v>
      </c>
      <c r="AJ25" s="146">
        <v>0</v>
      </c>
      <c r="AK25" s="149">
        <f t="shared" si="52"/>
        <v>0</v>
      </c>
      <c r="AL25" s="145">
        <v>0</v>
      </c>
      <c r="AM25" s="146">
        <v>0</v>
      </c>
      <c r="AN25" s="146">
        <v>0</v>
      </c>
      <c r="AO25" s="149">
        <f t="shared" si="53"/>
        <v>0</v>
      </c>
      <c r="AP25" s="145">
        <v>0</v>
      </c>
      <c r="AQ25" s="146">
        <v>0</v>
      </c>
      <c r="AR25" s="146">
        <v>0</v>
      </c>
      <c r="AS25" s="149">
        <f t="shared" si="54"/>
        <v>0</v>
      </c>
      <c r="AT25" s="145">
        <v>0</v>
      </c>
      <c r="AU25" s="146">
        <v>0</v>
      </c>
      <c r="AV25" s="146">
        <v>0</v>
      </c>
      <c r="AW25" s="149">
        <f t="shared" si="55"/>
        <v>0</v>
      </c>
      <c r="AX25" s="145">
        <v>0</v>
      </c>
      <c r="AY25" s="146">
        <v>0</v>
      </c>
      <c r="AZ25" s="146">
        <v>0</v>
      </c>
      <c r="BA25" s="149">
        <f t="shared" si="56"/>
        <v>0</v>
      </c>
      <c r="BB25" s="145">
        <v>0</v>
      </c>
      <c r="BC25" s="146">
        <v>0</v>
      </c>
      <c r="BD25" s="146">
        <v>0</v>
      </c>
      <c r="BE25" s="149">
        <f t="shared" si="57"/>
        <v>0</v>
      </c>
      <c r="BF25" s="145">
        <v>0</v>
      </c>
      <c r="BG25" s="146">
        <v>0</v>
      </c>
      <c r="BH25" s="146">
        <v>0</v>
      </c>
      <c r="BI25" s="149">
        <f t="shared" si="58"/>
        <v>0</v>
      </c>
      <c r="BJ25" s="145">
        <v>0</v>
      </c>
      <c r="BK25" s="146">
        <v>0</v>
      </c>
      <c r="BL25" s="146">
        <v>0</v>
      </c>
      <c r="BM25" s="149">
        <f t="shared" si="59"/>
        <v>0</v>
      </c>
      <c r="BN25" s="145">
        <v>0</v>
      </c>
      <c r="BO25" s="146">
        <v>0</v>
      </c>
      <c r="BP25" s="146">
        <v>0</v>
      </c>
      <c r="BQ25" s="149">
        <f t="shared" si="60"/>
        <v>0</v>
      </c>
      <c r="BR25" s="145">
        <v>0</v>
      </c>
      <c r="BS25" s="146">
        <v>0</v>
      </c>
      <c r="BT25" s="146">
        <v>0</v>
      </c>
      <c r="BU25" s="149">
        <f t="shared" si="61"/>
        <v>0</v>
      </c>
      <c r="BV25" s="145">
        <v>0</v>
      </c>
      <c r="BW25" s="146">
        <v>0</v>
      </c>
      <c r="BX25" s="146">
        <v>0</v>
      </c>
      <c r="BY25" s="149">
        <f t="shared" si="62"/>
        <v>0</v>
      </c>
      <c r="BZ25" s="145">
        <v>0</v>
      </c>
      <c r="CA25" s="146">
        <v>0</v>
      </c>
      <c r="CB25" s="146">
        <v>0</v>
      </c>
      <c r="CC25" s="149">
        <f t="shared" si="63"/>
        <v>0</v>
      </c>
      <c r="CD25" s="145">
        <v>0</v>
      </c>
      <c r="CE25" s="146">
        <v>0</v>
      </c>
      <c r="CF25" s="146">
        <v>0</v>
      </c>
      <c r="CG25" s="149">
        <f t="shared" si="64"/>
        <v>0</v>
      </c>
      <c r="CH25" s="145">
        <v>0</v>
      </c>
      <c r="CI25" s="146">
        <v>0</v>
      </c>
      <c r="CJ25" s="146">
        <v>0</v>
      </c>
      <c r="CK25" s="149">
        <f t="shared" si="65"/>
        <v>0</v>
      </c>
      <c r="CL25" s="145">
        <v>0</v>
      </c>
      <c r="CM25" s="146">
        <v>0</v>
      </c>
      <c r="CN25" s="146">
        <v>0</v>
      </c>
      <c r="CO25" s="149">
        <f t="shared" si="30"/>
        <v>0</v>
      </c>
      <c r="CP25" s="145">
        <v>0</v>
      </c>
      <c r="CQ25" s="146">
        <v>0</v>
      </c>
      <c r="CR25" s="146">
        <v>0</v>
      </c>
      <c r="CS25" s="149">
        <f t="shared" si="66"/>
        <v>0</v>
      </c>
      <c r="CT25" s="145">
        <v>0</v>
      </c>
      <c r="CU25" s="146">
        <v>0</v>
      </c>
      <c r="CV25" s="146">
        <v>0</v>
      </c>
      <c r="CW25" s="149">
        <f t="shared" si="67"/>
        <v>0</v>
      </c>
      <c r="CX25" s="145">
        <v>0</v>
      </c>
      <c r="CY25" s="146">
        <v>0</v>
      </c>
      <c r="CZ25" s="146">
        <v>0</v>
      </c>
      <c r="DA25" s="149">
        <f t="shared" si="68"/>
        <v>0</v>
      </c>
      <c r="DB25" s="145">
        <v>0</v>
      </c>
      <c r="DC25" s="146">
        <v>0</v>
      </c>
      <c r="DD25" s="146">
        <v>0</v>
      </c>
      <c r="DE25" s="149">
        <f t="shared" si="69"/>
        <v>0</v>
      </c>
      <c r="DF25" s="146"/>
      <c r="DG25" s="146"/>
      <c r="DH25" s="146"/>
      <c r="DI25" s="146"/>
      <c r="DJ25" s="145">
        <v>0</v>
      </c>
      <c r="DK25" s="146">
        <v>0</v>
      </c>
      <c r="DL25" s="146">
        <v>0</v>
      </c>
      <c r="DM25" s="149">
        <f t="shared" si="70"/>
        <v>0</v>
      </c>
      <c r="DN25" s="145">
        <v>0</v>
      </c>
      <c r="DO25" s="146">
        <v>0</v>
      </c>
      <c r="DP25" s="146">
        <v>0</v>
      </c>
      <c r="DQ25" s="149">
        <f t="shared" si="71"/>
        <v>0</v>
      </c>
      <c r="DR25" s="145">
        <v>0</v>
      </c>
      <c r="DS25" s="146">
        <v>0</v>
      </c>
      <c r="DT25" s="146">
        <v>0</v>
      </c>
      <c r="DU25" s="149">
        <f t="shared" si="72"/>
        <v>0</v>
      </c>
      <c r="DV25" s="145">
        <v>0</v>
      </c>
      <c r="DW25" s="146">
        <v>0</v>
      </c>
      <c r="DX25" s="146">
        <v>0</v>
      </c>
      <c r="DY25" s="149">
        <f t="shared" si="73"/>
        <v>0</v>
      </c>
      <c r="DZ25" s="145">
        <v>0</v>
      </c>
      <c r="EA25" s="146">
        <v>0</v>
      </c>
      <c r="EB25" s="146">
        <v>0</v>
      </c>
      <c r="EC25" s="149">
        <f t="shared" si="74"/>
        <v>0</v>
      </c>
      <c r="ED25" s="146"/>
      <c r="EE25" s="146"/>
      <c r="EF25" s="146"/>
      <c r="EG25" s="146"/>
      <c r="EH25" s="145">
        <v>0</v>
      </c>
      <c r="EI25" s="146">
        <v>0</v>
      </c>
      <c r="EJ25" s="146">
        <v>0</v>
      </c>
      <c r="EK25" s="149">
        <f t="shared" si="75"/>
        <v>0</v>
      </c>
      <c r="EL25" s="145">
        <v>0</v>
      </c>
      <c r="EM25" s="146">
        <v>0</v>
      </c>
      <c r="EN25" s="146">
        <v>0</v>
      </c>
      <c r="EO25" s="149">
        <f t="shared" si="76"/>
        <v>0</v>
      </c>
      <c r="EP25" s="145">
        <v>0</v>
      </c>
      <c r="EQ25" s="146">
        <v>0</v>
      </c>
      <c r="ER25" s="146">
        <v>0</v>
      </c>
      <c r="ES25" s="149">
        <f t="shared" si="77"/>
        <v>0</v>
      </c>
      <c r="ET25" s="145">
        <v>0</v>
      </c>
      <c r="EU25" s="146">
        <v>0</v>
      </c>
      <c r="EV25" s="146">
        <v>0</v>
      </c>
      <c r="EW25" s="149">
        <f t="shared" si="78"/>
        <v>0</v>
      </c>
      <c r="EX25" s="145">
        <v>0</v>
      </c>
      <c r="EY25" s="146">
        <v>0</v>
      </c>
      <c r="EZ25" s="146">
        <v>0</v>
      </c>
      <c r="FA25" s="149">
        <f t="shared" si="44"/>
        <v>0</v>
      </c>
      <c r="FB25" s="145">
        <v>0</v>
      </c>
      <c r="FC25" s="146">
        <v>0</v>
      </c>
      <c r="FD25" s="146">
        <v>0</v>
      </c>
      <c r="FE25" s="149">
        <f t="shared" si="79"/>
        <v>0</v>
      </c>
      <c r="FF25" s="145">
        <v>0</v>
      </c>
      <c r="FG25" s="146">
        <v>0</v>
      </c>
      <c r="FH25" s="146">
        <v>0</v>
      </c>
      <c r="FI25" s="149">
        <f t="shared" si="46"/>
        <v>0</v>
      </c>
      <c r="FJ25" s="145">
        <v>0</v>
      </c>
      <c r="FK25" s="146">
        <v>0</v>
      </c>
      <c r="FL25" s="146">
        <v>0</v>
      </c>
      <c r="FM25" s="149">
        <f t="shared" si="80"/>
        <v>0</v>
      </c>
      <c r="FN25" s="145">
        <v>0</v>
      </c>
      <c r="FO25" s="146">
        <v>0</v>
      </c>
      <c r="FP25" s="146">
        <v>0</v>
      </c>
      <c r="FQ25" s="149">
        <f t="shared" si="81"/>
        <v>0</v>
      </c>
      <c r="FR25" s="145">
        <v>0</v>
      </c>
      <c r="FS25" s="146">
        <v>0</v>
      </c>
      <c r="FT25" s="146">
        <v>0</v>
      </c>
      <c r="FU25" s="149">
        <f t="shared" si="82"/>
        <v>0</v>
      </c>
      <c r="FV25" s="145">
        <v>0</v>
      </c>
      <c r="FW25" s="146">
        <v>0</v>
      </c>
      <c r="FX25" s="146">
        <v>0</v>
      </c>
      <c r="FY25" s="149">
        <f t="shared" si="83"/>
        <v>0</v>
      </c>
      <c r="FZ25" s="145">
        <v>0</v>
      </c>
      <c r="GA25" s="146">
        <v>0</v>
      </c>
      <c r="GB25" s="146">
        <v>0</v>
      </c>
      <c r="GC25" s="149">
        <f t="shared" si="84"/>
        <v>0</v>
      </c>
      <c r="GD25" s="145">
        <f t="shared" si="8"/>
        <v>0</v>
      </c>
      <c r="GE25" s="146">
        <f t="shared" si="8"/>
        <v>0</v>
      </c>
      <c r="GF25" s="146">
        <f t="shared" si="8"/>
        <v>0</v>
      </c>
      <c r="GG25" s="146">
        <f t="shared" si="8"/>
        <v>0</v>
      </c>
    </row>
    <row r="26" spans="1:189" ht="11.25" hidden="1" customHeight="1">
      <c r="A26" s="148">
        <v>34366</v>
      </c>
      <c r="B26" s="145">
        <v>0</v>
      </c>
      <c r="C26" s="146">
        <v>0</v>
      </c>
      <c r="D26" s="146">
        <v>0</v>
      </c>
      <c r="E26" s="149">
        <f t="shared" si="9"/>
        <v>0</v>
      </c>
      <c r="F26" s="145">
        <v>0</v>
      </c>
      <c r="G26" s="146">
        <v>0</v>
      </c>
      <c r="H26" s="146">
        <v>0</v>
      </c>
      <c r="I26" s="149">
        <f t="shared" si="10"/>
        <v>0</v>
      </c>
      <c r="J26" s="146"/>
      <c r="K26" s="146"/>
      <c r="L26" s="146"/>
      <c r="M26" s="146"/>
      <c r="N26" s="145">
        <v>0</v>
      </c>
      <c r="O26" s="146">
        <v>0</v>
      </c>
      <c r="P26" s="146">
        <v>0</v>
      </c>
      <c r="Q26" s="149">
        <f t="shared" si="11"/>
        <v>0</v>
      </c>
      <c r="R26" s="145">
        <v>0</v>
      </c>
      <c r="S26" s="146">
        <v>0</v>
      </c>
      <c r="T26" s="146">
        <v>0</v>
      </c>
      <c r="U26" s="149">
        <f t="shared" si="12"/>
        <v>0</v>
      </c>
      <c r="V26" s="145">
        <v>0</v>
      </c>
      <c r="W26" s="146">
        <v>0</v>
      </c>
      <c r="X26" s="146">
        <v>0</v>
      </c>
      <c r="Y26" s="149">
        <f t="shared" si="13"/>
        <v>0</v>
      </c>
      <c r="Z26" s="145">
        <v>0</v>
      </c>
      <c r="AA26" s="146">
        <v>0</v>
      </c>
      <c r="AB26" s="146">
        <v>0</v>
      </c>
      <c r="AC26" s="149">
        <f t="shared" si="14"/>
        <v>0</v>
      </c>
      <c r="AD26" s="145">
        <v>0</v>
      </c>
      <c r="AE26" s="146">
        <v>0</v>
      </c>
      <c r="AF26" s="146">
        <v>0</v>
      </c>
      <c r="AG26" s="149">
        <f t="shared" si="15"/>
        <v>0</v>
      </c>
      <c r="AH26" s="145">
        <v>0</v>
      </c>
      <c r="AI26" s="146">
        <v>0</v>
      </c>
      <c r="AJ26" s="146">
        <v>0</v>
      </c>
      <c r="AK26" s="149">
        <f t="shared" si="52"/>
        <v>0</v>
      </c>
      <c r="AL26" s="145">
        <v>0</v>
      </c>
      <c r="AM26" s="146">
        <v>0</v>
      </c>
      <c r="AN26" s="146">
        <v>0</v>
      </c>
      <c r="AO26" s="149">
        <f t="shared" si="53"/>
        <v>0</v>
      </c>
      <c r="AP26" s="145">
        <v>0</v>
      </c>
      <c r="AQ26" s="146">
        <v>0</v>
      </c>
      <c r="AR26" s="146">
        <v>0</v>
      </c>
      <c r="AS26" s="149">
        <f t="shared" si="54"/>
        <v>0</v>
      </c>
      <c r="AT26" s="145">
        <v>0</v>
      </c>
      <c r="AU26" s="146">
        <v>0</v>
      </c>
      <c r="AV26" s="146">
        <v>0</v>
      </c>
      <c r="AW26" s="149">
        <f t="shared" si="55"/>
        <v>0</v>
      </c>
      <c r="AX26" s="145">
        <v>0</v>
      </c>
      <c r="AY26" s="146">
        <v>0</v>
      </c>
      <c r="AZ26" s="146">
        <v>0</v>
      </c>
      <c r="BA26" s="149">
        <f t="shared" si="56"/>
        <v>0</v>
      </c>
      <c r="BB26" s="145">
        <v>0</v>
      </c>
      <c r="BC26" s="146">
        <v>0</v>
      </c>
      <c r="BD26" s="146">
        <v>0</v>
      </c>
      <c r="BE26" s="149">
        <f t="shared" si="57"/>
        <v>0</v>
      </c>
      <c r="BF26" s="145">
        <v>0</v>
      </c>
      <c r="BG26" s="146">
        <v>0</v>
      </c>
      <c r="BH26" s="146">
        <v>0</v>
      </c>
      <c r="BI26" s="149">
        <f t="shared" si="58"/>
        <v>0</v>
      </c>
      <c r="BJ26" s="145">
        <v>0</v>
      </c>
      <c r="BK26" s="146">
        <v>0</v>
      </c>
      <c r="BL26" s="146">
        <v>0</v>
      </c>
      <c r="BM26" s="149">
        <f t="shared" si="59"/>
        <v>0</v>
      </c>
      <c r="BN26" s="145">
        <v>0</v>
      </c>
      <c r="BO26" s="146">
        <v>0</v>
      </c>
      <c r="BP26" s="146">
        <v>0</v>
      </c>
      <c r="BQ26" s="149">
        <f t="shared" si="60"/>
        <v>0</v>
      </c>
      <c r="BR26" s="145">
        <v>0</v>
      </c>
      <c r="BS26" s="146">
        <v>0</v>
      </c>
      <c r="BT26" s="146">
        <v>0</v>
      </c>
      <c r="BU26" s="149">
        <f t="shared" si="61"/>
        <v>0</v>
      </c>
      <c r="BV26" s="145">
        <v>0</v>
      </c>
      <c r="BW26" s="146">
        <v>0</v>
      </c>
      <c r="BX26" s="146">
        <v>0</v>
      </c>
      <c r="BY26" s="149">
        <f t="shared" si="62"/>
        <v>0</v>
      </c>
      <c r="BZ26" s="145">
        <v>0</v>
      </c>
      <c r="CA26" s="146">
        <v>0</v>
      </c>
      <c r="CB26" s="146">
        <v>0</v>
      </c>
      <c r="CC26" s="149">
        <f t="shared" si="63"/>
        <v>0</v>
      </c>
      <c r="CD26" s="145">
        <v>0</v>
      </c>
      <c r="CE26" s="146">
        <v>0</v>
      </c>
      <c r="CF26" s="146">
        <v>0</v>
      </c>
      <c r="CG26" s="149">
        <f t="shared" si="64"/>
        <v>0</v>
      </c>
      <c r="CH26" s="145">
        <v>0</v>
      </c>
      <c r="CI26" s="146">
        <v>0</v>
      </c>
      <c r="CJ26" s="146">
        <v>0</v>
      </c>
      <c r="CK26" s="149">
        <f t="shared" si="65"/>
        <v>0</v>
      </c>
      <c r="CL26" s="145">
        <v>0</v>
      </c>
      <c r="CM26" s="146">
        <v>0</v>
      </c>
      <c r="CN26" s="146">
        <v>0</v>
      </c>
      <c r="CO26" s="149">
        <f t="shared" si="30"/>
        <v>0</v>
      </c>
      <c r="CP26" s="145">
        <v>0</v>
      </c>
      <c r="CQ26" s="146">
        <v>0</v>
      </c>
      <c r="CR26" s="146">
        <v>0</v>
      </c>
      <c r="CS26" s="149">
        <f t="shared" si="66"/>
        <v>0</v>
      </c>
      <c r="CT26" s="145">
        <v>0</v>
      </c>
      <c r="CU26" s="146">
        <v>0</v>
      </c>
      <c r="CV26" s="146">
        <v>0</v>
      </c>
      <c r="CW26" s="149">
        <f t="shared" si="67"/>
        <v>0</v>
      </c>
      <c r="CX26" s="145">
        <v>0</v>
      </c>
      <c r="CY26" s="146">
        <v>0</v>
      </c>
      <c r="CZ26" s="146">
        <v>0</v>
      </c>
      <c r="DA26" s="149">
        <f t="shared" si="68"/>
        <v>0</v>
      </c>
      <c r="DB26" s="145">
        <v>0</v>
      </c>
      <c r="DC26" s="146">
        <v>0</v>
      </c>
      <c r="DD26" s="146">
        <v>0</v>
      </c>
      <c r="DE26" s="149">
        <f t="shared" si="69"/>
        <v>0</v>
      </c>
      <c r="DF26" s="146"/>
      <c r="DG26" s="146"/>
      <c r="DH26" s="146"/>
      <c r="DI26" s="146"/>
      <c r="DJ26" s="145">
        <v>0</v>
      </c>
      <c r="DK26" s="146">
        <v>0</v>
      </c>
      <c r="DL26" s="146">
        <v>0</v>
      </c>
      <c r="DM26" s="149">
        <f t="shared" si="70"/>
        <v>0</v>
      </c>
      <c r="DN26" s="145">
        <v>0</v>
      </c>
      <c r="DO26" s="146">
        <v>0</v>
      </c>
      <c r="DP26" s="146">
        <v>0</v>
      </c>
      <c r="DQ26" s="149">
        <f t="shared" si="71"/>
        <v>0</v>
      </c>
      <c r="DR26" s="145">
        <v>0</v>
      </c>
      <c r="DS26" s="146">
        <v>0</v>
      </c>
      <c r="DT26" s="146">
        <v>0</v>
      </c>
      <c r="DU26" s="149">
        <f t="shared" si="72"/>
        <v>0</v>
      </c>
      <c r="DV26" s="145">
        <v>0</v>
      </c>
      <c r="DW26" s="146">
        <v>0</v>
      </c>
      <c r="DX26" s="146">
        <v>0</v>
      </c>
      <c r="DY26" s="149">
        <f t="shared" si="73"/>
        <v>0</v>
      </c>
      <c r="DZ26" s="145">
        <v>0</v>
      </c>
      <c r="EA26" s="146">
        <v>0</v>
      </c>
      <c r="EB26" s="146">
        <v>0</v>
      </c>
      <c r="EC26" s="149">
        <f t="shared" si="74"/>
        <v>0</v>
      </c>
      <c r="ED26" s="146"/>
      <c r="EE26" s="146"/>
      <c r="EF26" s="146"/>
      <c r="EG26" s="146"/>
      <c r="EH26" s="145">
        <v>0</v>
      </c>
      <c r="EI26" s="146">
        <v>0</v>
      </c>
      <c r="EJ26" s="146">
        <v>0</v>
      </c>
      <c r="EK26" s="149">
        <f t="shared" si="75"/>
        <v>0</v>
      </c>
      <c r="EL26" s="145">
        <v>0</v>
      </c>
      <c r="EM26" s="146">
        <v>0</v>
      </c>
      <c r="EN26" s="146">
        <v>0</v>
      </c>
      <c r="EO26" s="149">
        <f t="shared" si="76"/>
        <v>0</v>
      </c>
      <c r="EP26" s="145">
        <v>0</v>
      </c>
      <c r="EQ26" s="146">
        <v>0</v>
      </c>
      <c r="ER26" s="146">
        <v>0</v>
      </c>
      <c r="ES26" s="149">
        <f t="shared" si="77"/>
        <v>0</v>
      </c>
      <c r="ET26" s="145">
        <v>0</v>
      </c>
      <c r="EU26" s="146">
        <v>0</v>
      </c>
      <c r="EV26" s="146">
        <v>0</v>
      </c>
      <c r="EW26" s="149">
        <f t="shared" si="78"/>
        <v>0</v>
      </c>
      <c r="EX26" s="145">
        <v>0</v>
      </c>
      <c r="EY26" s="146">
        <v>0</v>
      </c>
      <c r="EZ26" s="146">
        <v>0</v>
      </c>
      <c r="FA26" s="149">
        <f t="shared" si="44"/>
        <v>0</v>
      </c>
      <c r="FB26" s="145">
        <v>0</v>
      </c>
      <c r="FC26" s="146">
        <v>0</v>
      </c>
      <c r="FD26" s="146">
        <v>0</v>
      </c>
      <c r="FE26" s="149">
        <f t="shared" si="79"/>
        <v>0</v>
      </c>
      <c r="FF26" s="145">
        <v>0</v>
      </c>
      <c r="FG26" s="146">
        <v>0</v>
      </c>
      <c r="FH26" s="146">
        <v>0</v>
      </c>
      <c r="FI26" s="149">
        <f t="shared" si="46"/>
        <v>0</v>
      </c>
      <c r="FJ26" s="145">
        <v>0</v>
      </c>
      <c r="FK26" s="146">
        <v>0</v>
      </c>
      <c r="FL26" s="146">
        <v>0</v>
      </c>
      <c r="FM26" s="149">
        <f t="shared" si="80"/>
        <v>0</v>
      </c>
      <c r="FN26" s="145">
        <v>0</v>
      </c>
      <c r="FO26" s="146">
        <v>0</v>
      </c>
      <c r="FP26" s="146">
        <v>0</v>
      </c>
      <c r="FQ26" s="149">
        <f t="shared" si="81"/>
        <v>0</v>
      </c>
      <c r="FR26" s="145">
        <v>0</v>
      </c>
      <c r="FS26" s="146">
        <v>0</v>
      </c>
      <c r="FT26" s="146">
        <v>0</v>
      </c>
      <c r="FU26" s="149">
        <f t="shared" si="82"/>
        <v>0</v>
      </c>
      <c r="FV26" s="145">
        <v>0</v>
      </c>
      <c r="FW26" s="146">
        <v>0</v>
      </c>
      <c r="FX26" s="146">
        <v>0</v>
      </c>
      <c r="FY26" s="149">
        <f t="shared" si="83"/>
        <v>0</v>
      </c>
      <c r="FZ26" s="145">
        <v>0</v>
      </c>
      <c r="GA26" s="146">
        <v>0</v>
      </c>
      <c r="GB26" s="146">
        <v>0</v>
      </c>
      <c r="GC26" s="149">
        <f t="shared" si="84"/>
        <v>0</v>
      </c>
      <c r="GD26" s="145">
        <f t="shared" si="8"/>
        <v>0</v>
      </c>
      <c r="GE26" s="146">
        <f t="shared" si="8"/>
        <v>0</v>
      </c>
      <c r="GF26" s="146">
        <f t="shared" si="8"/>
        <v>0</v>
      </c>
      <c r="GG26" s="146">
        <f t="shared" si="8"/>
        <v>0</v>
      </c>
    </row>
    <row r="27" spans="1:189" ht="11.25" hidden="1" customHeight="1">
      <c r="A27" s="150">
        <v>34394</v>
      </c>
      <c r="B27" s="151">
        <v>0</v>
      </c>
      <c r="C27" s="152">
        <v>0</v>
      </c>
      <c r="D27" s="152">
        <v>0</v>
      </c>
      <c r="E27" s="153">
        <f t="shared" si="9"/>
        <v>0</v>
      </c>
      <c r="F27" s="151">
        <v>0</v>
      </c>
      <c r="G27" s="152">
        <v>0</v>
      </c>
      <c r="H27" s="152">
        <v>0</v>
      </c>
      <c r="I27" s="153">
        <f t="shared" si="10"/>
        <v>0</v>
      </c>
      <c r="J27" s="152"/>
      <c r="K27" s="152"/>
      <c r="L27" s="152"/>
      <c r="M27" s="152"/>
      <c r="N27" s="151">
        <v>0</v>
      </c>
      <c r="O27" s="152">
        <v>0</v>
      </c>
      <c r="P27" s="152">
        <v>0</v>
      </c>
      <c r="Q27" s="153">
        <f t="shared" si="11"/>
        <v>0</v>
      </c>
      <c r="R27" s="151">
        <v>0</v>
      </c>
      <c r="S27" s="152">
        <v>0</v>
      </c>
      <c r="T27" s="152">
        <v>0</v>
      </c>
      <c r="U27" s="153">
        <f t="shared" si="12"/>
        <v>0</v>
      </c>
      <c r="V27" s="151">
        <v>0</v>
      </c>
      <c r="W27" s="152">
        <v>0</v>
      </c>
      <c r="X27" s="152">
        <v>0</v>
      </c>
      <c r="Y27" s="153">
        <f t="shared" si="13"/>
        <v>0</v>
      </c>
      <c r="Z27" s="151">
        <v>0</v>
      </c>
      <c r="AA27" s="152">
        <v>0</v>
      </c>
      <c r="AB27" s="152">
        <v>0</v>
      </c>
      <c r="AC27" s="153">
        <f t="shared" si="14"/>
        <v>0</v>
      </c>
      <c r="AD27" s="151">
        <v>0</v>
      </c>
      <c r="AE27" s="152">
        <v>0</v>
      </c>
      <c r="AF27" s="152">
        <v>0</v>
      </c>
      <c r="AG27" s="153">
        <f t="shared" si="15"/>
        <v>0</v>
      </c>
      <c r="AH27" s="151">
        <v>0</v>
      </c>
      <c r="AI27" s="152">
        <v>0</v>
      </c>
      <c r="AJ27" s="152">
        <v>0</v>
      </c>
      <c r="AK27" s="153">
        <f t="shared" si="52"/>
        <v>0</v>
      </c>
      <c r="AL27" s="151">
        <v>0</v>
      </c>
      <c r="AM27" s="152">
        <v>0</v>
      </c>
      <c r="AN27" s="152">
        <v>0</v>
      </c>
      <c r="AO27" s="153">
        <f t="shared" si="53"/>
        <v>0</v>
      </c>
      <c r="AP27" s="151">
        <v>0</v>
      </c>
      <c r="AQ27" s="152">
        <v>0</v>
      </c>
      <c r="AR27" s="152">
        <v>0</v>
      </c>
      <c r="AS27" s="153">
        <f t="shared" si="54"/>
        <v>0</v>
      </c>
      <c r="AT27" s="151">
        <v>0</v>
      </c>
      <c r="AU27" s="152">
        <v>0</v>
      </c>
      <c r="AV27" s="152">
        <v>0</v>
      </c>
      <c r="AW27" s="153">
        <f t="shared" si="55"/>
        <v>0</v>
      </c>
      <c r="AX27" s="151">
        <v>0</v>
      </c>
      <c r="AY27" s="152">
        <v>0</v>
      </c>
      <c r="AZ27" s="152">
        <v>0</v>
      </c>
      <c r="BA27" s="153">
        <f t="shared" si="56"/>
        <v>0</v>
      </c>
      <c r="BB27" s="151">
        <v>0</v>
      </c>
      <c r="BC27" s="152">
        <v>0</v>
      </c>
      <c r="BD27" s="152">
        <v>0</v>
      </c>
      <c r="BE27" s="153">
        <f t="shared" si="57"/>
        <v>0</v>
      </c>
      <c r="BF27" s="151">
        <v>0</v>
      </c>
      <c r="BG27" s="152">
        <v>0</v>
      </c>
      <c r="BH27" s="152">
        <v>0</v>
      </c>
      <c r="BI27" s="153">
        <f t="shared" si="58"/>
        <v>0</v>
      </c>
      <c r="BJ27" s="151">
        <v>0</v>
      </c>
      <c r="BK27" s="152">
        <v>0</v>
      </c>
      <c r="BL27" s="152">
        <v>0</v>
      </c>
      <c r="BM27" s="153">
        <f t="shared" si="59"/>
        <v>0</v>
      </c>
      <c r="BN27" s="151">
        <v>0</v>
      </c>
      <c r="BO27" s="152">
        <v>0</v>
      </c>
      <c r="BP27" s="152">
        <v>0</v>
      </c>
      <c r="BQ27" s="153">
        <f t="shared" si="60"/>
        <v>0</v>
      </c>
      <c r="BR27" s="151">
        <v>0</v>
      </c>
      <c r="BS27" s="152">
        <v>0</v>
      </c>
      <c r="BT27" s="152">
        <v>0</v>
      </c>
      <c r="BU27" s="153">
        <f t="shared" si="61"/>
        <v>0</v>
      </c>
      <c r="BV27" s="151">
        <v>0</v>
      </c>
      <c r="BW27" s="152">
        <v>0</v>
      </c>
      <c r="BX27" s="152">
        <v>0</v>
      </c>
      <c r="BY27" s="153">
        <f t="shared" si="62"/>
        <v>0</v>
      </c>
      <c r="BZ27" s="151">
        <v>0</v>
      </c>
      <c r="CA27" s="152">
        <v>0</v>
      </c>
      <c r="CB27" s="152">
        <v>0</v>
      </c>
      <c r="CC27" s="153">
        <f t="shared" si="63"/>
        <v>0</v>
      </c>
      <c r="CD27" s="151">
        <v>0</v>
      </c>
      <c r="CE27" s="152">
        <v>0</v>
      </c>
      <c r="CF27" s="152">
        <v>0</v>
      </c>
      <c r="CG27" s="153">
        <f t="shared" si="64"/>
        <v>0</v>
      </c>
      <c r="CH27" s="151">
        <v>0</v>
      </c>
      <c r="CI27" s="152">
        <v>0</v>
      </c>
      <c r="CJ27" s="152">
        <v>0</v>
      </c>
      <c r="CK27" s="153">
        <f t="shared" si="65"/>
        <v>0</v>
      </c>
      <c r="CL27" s="151">
        <v>0</v>
      </c>
      <c r="CM27" s="152">
        <v>0</v>
      </c>
      <c r="CN27" s="152">
        <v>0</v>
      </c>
      <c r="CO27" s="153">
        <f t="shared" si="30"/>
        <v>0</v>
      </c>
      <c r="CP27" s="151">
        <v>0</v>
      </c>
      <c r="CQ27" s="152">
        <v>0</v>
      </c>
      <c r="CR27" s="152">
        <v>0</v>
      </c>
      <c r="CS27" s="153">
        <f t="shared" si="66"/>
        <v>0</v>
      </c>
      <c r="CT27" s="151">
        <v>0</v>
      </c>
      <c r="CU27" s="152">
        <v>0</v>
      </c>
      <c r="CV27" s="152">
        <v>0</v>
      </c>
      <c r="CW27" s="153">
        <f t="shared" si="67"/>
        <v>0</v>
      </c>
      <c r="CX27" s="151">
        <v>0</v>
      </c>
      <c r="CY27" s="152">
        <v>0</v>
      </c>
      <c r="CZ27" s="152">
        <v>0</v>
      </c>
      <c r="DA27" s="153">
        <f t="shared" si="68"/>
        <v>0</v>
      </c>
      <c r="DB27" s="151">
        <v>0</v>
      </c>
      <c r="DC27" s="152">
        <v>0</v>
      </c>
      <c r="DD27" s="152">
        <v>0</v>
      </c>
      <c r="DE27" s="153">
        <f t="shared" si="69"/>
        <v>0</v>
      </c>
      <c r="DF27" s="152"/>
      <c r="DG27" s="152"/>
      <c r="DH27" s="152"/>
      <c r="DI27" s="152"/>
      <c r="DJ27" s="151">
        <v>0</v>
      </c>
      <c r="DK27" s="152">
        <v>0</v>
      </c>
      <c r="DL27" s="152">
        <v>0</v>
      </c>
      <c r="DM27" s="153">
        <f t="shared" si="70"/>
        <v>0</v>
      </c>
      <c r="DN27" s="151">
        <v>0</v>
      </c>
      <c r="DO27" s="152">
        <v>0</v>
      </c>
      <c r="DP27" s="152">
        <v>0</v>
      </c>
      <c r="DQ27" s="153">
        <f t="shared" si="71"/>
        <v>0</v>
      </c>
      <c r="DR27" s="151">
        <v>0</v>
      </c>
      <c r="DS27" s="152">
        <v>0</v>
      </c>
      <c r="DT27" s="152">
        <v>0</v>
      </c>
      <c r="DU27" s="153">
        <f t="shared" si="72"/>
        <v>0</v>
      </c>
      <c r="DV27" s="151">
        <v>0</v>
      </c>
      <c r="DW27" s="152">
        <v>0</v>
      </c>
      <c r="DX27" s="152">
        <v>0</v>
      </c>
      <c r="DY27" s="153">
        <f t="shared" si="73"/>
        <v>0</v>
      </c>
      <c r="DZ27" s="151">
        <v>0</v>
      </c>
      <c r="EA27" s="152">
        <v>0</v>
      </c>
      <c r="EB27" s="152">
        <v>0</v>
      </c>
      <c r="EC27" s="153">
        <f t="shared" si="74"/>
        <v>0</v>
      </c>
      <c r="ED27" s="152"/>
      <c r="EE27" s="152"/>
      <c r="EF27" s="152"/>
      <c r="EG27" s="152"/>
      <c r="EH27" s="151">
        <v>0</v>
      </c>
      <c r="EI27" s="152">
        <v>0</v>
      </c>
      <c r="EJ27" s="152">
        <v>0</v>
      </c>
      <c r="EK27" s="153">
        <f t="shared" si="75"/>
        <v>0</v>
      </c>
      <c r="EL27" s="151">
        <v>0</v>
      </c>
      <c r="EM27" s="152">
        <v>0</v>
      </c>
      <c r="EN27" s="152">
        <v>0</v>
      </c>
      <c r="EO27" s="153">
        <f t="shared" si="76"/>
        <v>0</v>
      </c>
      <c r="EP27" s="151">
        <v>0</v>
      </c>
      <c r="EQ27" s="152">
        <v>0</v>
      </c>
      <c r="ER27" s="152">
        <v>0</v>
      </c>
      <c r="ES27" s="153">
        <f t="shared" si="77"/>
        <v>0</v>
      </c>
      <c r="ET27" s="151">
        <v>0</v>
      </c>
      <c r="EU27" s="152">
        <v>0</v>
      </c>
      <c r="EV27" s="152">
        <v>0</v>
      </c>
      <c r="EW27" s="153">
        <f t="shared" si="78"/>
        <v>0</v>
      </c>
      <c r="EX27" s="151">
        <v>0</v>
      </c>
      <c r="EY27" s="152">
        <v>0</v>
      </c>
      <c r="EZ27" s="152">
        <v>0</v>
      </c>
      <c r="FA27" s="153">
        <f t="shared" si="44"/>
        <v>0</v>
      </c>
      <c r="FB27" s="151">
        <v>0</v>
      </c>
      <c r="FC27" s="152">
        <v>0</v>
      </c>
      <c r="FD27" s="152">
        <v>0</v>
      </c>
      <c r="FE27" s="153">
        <f t="shared" si="79"/>
        <v>0</v>
      </c>
      <c r="FF27" s="151">
        <v>0</v>
      </c>
      <c r="FG27" s="152">
        <v>0</v>
      </c>
      <c r="FH27" s="152">
        <v>0</v>
      </c>
      <c r="FI27" s="153">
        <f t="shared" si="46"/>
        <v>0</v>
      </c>
      <c r="FJ27" s="151">
        <v>0</v>
      </c>
      <c r="FK27" s="152">
        <v>0</v>
      </c>
      <c r="FL27" s="152">
        <v>0</v>
      </c>
      <c r="FM27" s="153">
        <f t="shared" si="80"/>
        <v>0</v>
      </c>
      <c r="FN27" s="151">
        <v>0</v>
      </c>
      <c r="FO27" s="152">
        <v>0</v>
      </c>
      <c r="FP27" s="152">
        <v>0</v>
      </c>
      <c r="FQ27" s="153">
        <f t="shared" si="81"/>
        <v>0</v>
      </c>
      <c r="FR27" s="151">
        <v>0</v>
      </c>
      <c r="FS27" s="152">
        <v>0</v>
      </c>
      <c r="FT27" s="152">
        <v>0</v>
      </c>
      <c r="FU27" s="153">
        <f t="shared" si="82"/>
        <v>0</v>
      </c>
      <c r="FV27" s="151">
        <v>0</v>
      </c>
      <c r="FW27" s="152">
        <v>0</v>
      </c>
      <c r="FX27" s="152">
        <v>0</v>
      </c>
      <c r="FY27" s="153">
        <f t="shared" si="83"/>
        <v>0</v>
      </c>
      <c r="FZ27" s="151">
        <v>0</v>
      </c>
      <c r="GA27" s="152">
        <v>0</v>
      </c>
      <c r="GB27" s="152">
        <v>0</v>
      </c>
      <c r="GC27" s="153">
        <f t="shared" si="84"/>
        <v>0</v>
      </c>
      <c r="GD27" s="151">
        <f t="shared" si="8"/>
        <v>0</v>
      </c>
      <c r="GE27" s="152">
        <f t="shared" si="8"/>
        <v>0</v>
      </c>
      <c r="GF27" s="152">
        <f t="shared" si="8"/>
        <v>0</v>
      </c>
      <c r="GG27" s="152">
        <f t="shared" si="8"/>
        <v>0</v>
      </c>
    </row>
    <row r="28" spans="1:189" ht="11.25" hidden="1" customHeight="1">
      <c r="A28" s="141">
        <v>34425</v>
      </c>
      <c r="B28" s="142">
        <v>0</v>
      </c>
      <c r="C28" s="143">
        <v>0</v>
      </c>
      <c r="D28" s="143">
        <v>0</v>
      </c>
      <c r="E28" s="144">
        <f t="shared" si="9"/>
        <v>0</v>
      </c>
      <c r="F28" s="142">
        <v>0</v>
      </c>
      <c r="G28" s="143">
        <v>0</v>
      </c>
      <c r="H28" s="143">
        <v>0</v>
      </c>
      <c r="I28" s="144">
        <f t="shared" si="10"/>
        <v>0</v>
      </c>
      <c r="J28" s="143"/>
      <c r="K28" s="143"/>
      <c r="L28" s="143"/>
      <c r="M28" s="143"/>
      <c r="N28" s="142">
        <v>0</v>
      </c>
      <c r="O28" s="143">
        <v>0</v>
      </c>
      <c r="P28" s="143">
        <v>0</v>
      </c>
      <c r="Q28" s="144">
        <f t="shared" si="11"/>
        <v>0</v>
      </c>
      <c r="R28" s="142">
        <v>0</v>
      </c>
      <c r="S28" s="143">
        <v>0</v>
      </c>
      <c r="T28" s="143">
        <v>0</v>
      </c>
      <c r="U28" s="144">
        <f t="shared" si="12"/>
        <v>0</v>
      </c>
      <c r="V28" s="142">
        <v>0</v>
      </c>
      <c r="W28" s="143">
        <v>0</v>
      </c>
      <c r="X28" s="143">
        <v>0</v>
      </c>
      <c r="Y28" s="144">
        <f t="shared" si="13"/>
        <v>0</v>
      </c>
      <c r="Z28" s="142">
        <v>0</v>
      </c>
      <c r="AA28" s="143">
        <v>0</v>
      </c>
      <c r="AB28" s="143">
        <v>0</v>
      </c>
      <c r="AC28" s="144">
        <f t="shared" si="14"/>
        <v>0</v>
      </c>
      <c r="AD28" s="142">
        <v>0</v>
      </c>
      <c r="AE28" s="143">
        <v>0</v>
      </c>
      <c r="AF28" s="143">
        <v>0</v>
      </c>
      <c r="AG28" s="144">
        <f t="shared" si="15"/>
        <v>0</v>
      </c>
      <c r="AH28" s="142">
        <v>0</v>
      </c>
      <c r="AI28" s="143">
        <v>0</v>
      </c>
      <c r="AJ28" s="143">
        <v>0</v>
      </c>
      <c r="AK28" s="144">
        <f t="shared" si="52"/>
        <v>0</v>
      </c>
      <c r="AL28" s="142">
        <v>0</v>
      </c>
      <c r="AM28" s="143">
        <v>0</v>
      </c>
      <c r="AN28" s="143">
        <v>0</v>
      </c>
      <c r="AO28" s="144">
        <f t="shared" si="53"/>
        <v>0</v>
      </c>
      <c r="AP28" s="142">
        <v>0</v>
      </c>
      <c r="AQ28" s="143">
        <v>0</v>
      </c>
      <c r="AR28" s="143">
        <v>0</v>
      </c>
      <c r="AS28" s="144">
        <f t="shared" si="54"/>
        <v>0</v>
      </c>
      <c r="AT28" s="142">
        <v>0</v>
      </c>
      <c r="AU28" s="143">
        <v>0</v>
      </c>
      <c r="AV28" s="143">
        <v>0</v>
      </c>
      <c r="AW28" s="144">
        <f t="shared" si="55"/>
        <v>0</v>
      </c>
      <c r="AX28" s="142">
        <v>0</v>
      </c>
      <c r="AY28" s="143">
        <v>0</v>
      </c>
      <c r="AZ28" s="143">
        <v>0</v>
      </c>
      <c r="BA28" s="144">
        <f t="shared" si="56"/>
        <v>0</v>
      </c>
      <c r="BB28" s="142">
        <v>0</v>
      </c>
      <c r="BC28" s="143">
        <v>0</v>
      </c>
      <c r="BD28" s="143">
        <v>0</v>
      </c>
      <c r="BE28" s="144">
        <f t="shared" si="57"/>
        <v>0</v>
      </c>
      <c r="BF28" s="142">
        <v>0</v>
      </c>
      <c r="BG28" s="143">
        <v>0</v>
      </c>
      <c r="BH28" s="143">
        <v>0</v>
      </c>
      <c r="BI28" s="144">
        <f t="shared" si="58"/>
        <v>0</v>
      </c>
      <c r="BJ28" s="142">
        <v>0</v>
      </c>
      <c r="BK28" s="143">
        <v>0</v>
      </c>
      <c r="BL28" s="143">
        <v>0</v>
      </c>
      <c r="BM28" s="144">
        <f t="shared" si="59"/>
        <v>0</v>
      </c>
      <c r="BN28" s="142">
        <v>0</v>
      </c>
      <c r="BO28" s="143">
        <v>0</v>
      </c>
      <c r="BP28" s="143">
        <v>0</v>
      </c>
      <c r="BQ28" s="144">
        <f t="shared" si="60"/>
        <v>0</v>
      </c>
      <c r="BR28" s="142">
        <v>0</v>
      </c>
      <c r="BS28" s="143">
        <v>0</v>
      </c>
      <c r="BT28" s="143">
        <v>0</v>
      </c>
      <c r="BU28" s="144">
        <f t="shared" si="61"/>
        <v>0</v>
      </c>
      <c r="BV28" s="142">
        <v>0</v>
      </c>
      <c r="BW28" s="143">
        <v>0</v>
      </c>
      <c r="BX28" s="143">
        <v>0</v>
      </c>
      <c r="BY28" s="144">
        <f t="shared" si="62"/>
        <v>0</v>
      </c>
      <c r="BZ28" s="142">
        <v>0</v>
      </c>
      <c r="CA28" s="143">
        <v>0</v>
      </c>
      <c r="CB28" s="143">
        <v>0</v>
      </c>
      <c r="CC28" s="144">
        <f t="shared" si="63"/>
        <v>0</v>
      </c>
      <c r="CD28" s="142">
        <v>0</v>
      </c>
      <c r="CE28" s="143">
        <v>0</v>
      </c>
      <c r="CF28" s="143">
        <v>0</v>
      </c>
      <c r="CG28" s="144">
        <f t="shared" si="64"/>
        <v>0</v>
      </c>
      <c r="CH28" s="142">
        <v>0</v>
      </c>
      <c r="CI28" s="143">
        <v>0</v>
      </c>
      <c r="CJ28" s="143">
        <v>0</v>
      </c>
      <c r="CK28" s="144">
        <f t="shared" si="65"/>
        <v>0</v>
      </c>
      <c r="CL28" s="142">
        <v>0</v>
      </c>
      <c r="CM28" s="143">
        <v>0</v>
      </c>
      <c r="CN28" s="143">
        <v>0</v>
      </c>
      <c r="CO28" s="144">
        <f t="shared" si="30"/>
        <v>0</v>
      </c>
      <c r="CP28" s="142">
        <v>0</v>
      </c>
      <c r="CQ28" s="143">
        <v>0</v>
      </c>
      <c r="CR28" s="143">
        <v>0</v>
      </c>
      <c r="CS28" s="144">
        <f t="shared" si="66"/>
        <v>0</v>
      </c>
      <c r="CT28" s="142">
        <v>0</v>
      </c>
      <c r="CU28" s="143">
        <v>0</v>
      </c>
      <c r="CV28" s="143">
        <v>0</v>
      </c>
      <c r="CW28" s="144">
        <f t="shared" si="67"/>
        <v>0</v>
      </c>
      <c r="CX28" s="142">
        <v>0</v>
      </c>
      <c r="CY28" s="143">
        <v>0</v>
      </c>
      <c r="CZ28" s="143">
        <v>0</v>
      </c>
      <c r="DA28" s="144">
        <f t="shared" si="68"/>
        <v>0</v>
      </c>
      <c r="DB28" s="142">
        <v>0</v>
      </c>
      <c r="DC28" s="143">
        <v>0</v>
      </c>
      <c r="DD28" s="143">
        <v>0</v>
      </c>
      <c r="DE28" s="144">
        <f t="shared" si="69"/>
        <v>0</v>
      </c>
      <c r="DF28" s="143"/>
      <c r="DG28" s="143"/>
      <c r="DH28" s="143"/>
      <c r="DI28" s="143"/>
      <c r="DJ28" s="142">
        <v>0</v>
      </c>
      <c r="DK28" s="143">
        <v>0</v>
      </c>
      <c r="DL28" s="143">
        <v>0</v>
      </c>
      <c r="DM28" s="144">
        <f t="shared" si="70"/>
        <v>0</v>
      </c>
      <c r="DN28" s="142">
        <v>0</v>
      </c>
      <c r="DO28" s="143">
        <v>0</v>
      </c>
      <c r="DP28" s="143">
        <v>0</v>
      </c>
      <c r="DQ28" s="144">
        <f t="shared" si="71"/>
        <v>0</v>
      </c>
      <c r="DR28" s="142">
        <v>0</v>
      </c>
      <c r="DS28" s="143">
        <v>0</v>
      </c>
      <c r="DT28" s="143">
        <v>0</v>
      </c>
      <c r="DU28" s="144">
        <f t="shared" si="72"/>
        <v>0</v>
      </c>
      <c r="DV28" s="142">
        <v>0</v>
      </c>
      <c r="DW28" s="143">
        <v>0</v>
      </c>
      <c r="DX28" s="143">
        <v>0</v>
      </c>
      <c r="DY28" s="144">
        <f t="shared" si="73"/>
        <v>0</v>
      </c>
      <c r="DZ28" s="142">
        <v>0</v>
      </c>
      <c r="EA28" s="143">
        <v>0</v>
      </c>
      <c r="EB28" s="143">
        <v>0</v>
      </c>
      <c r="EC28" s="144">
        <f t="shared" si="74"/>
        <v>0</v>
      </c>
      <c r="ED28" s="143"/>
      <c r="EE28" s="143"/>
      <c r="EF28" s="143"/>
      <c r="EG28" s="143"/>
      <c r="EH28" s="142">
        <v>0</v>
      </c>
      <c r="EI28" s="143">
        <v>0</v>
      </c>
      <c r="EJ28" s="143">
        <v>0</v>
      </c>
      <c r="EK28" s="144">
        <f t="shared" si="75"/>
        <v>0</v>
      </c>
      <c r="EL28" s="142">
        <v>0</v>
      </c>
      <c r="EM28" s="143">
        <v>0</v>
      </c>
      <c r="EN28" s="143">
        <v>0</v>
      </c>
      <c r="EO28" s="144">
        <f t="shared" si="76"/>
        <v>0</v>
      </c>
      <c r="EP28" s="142">
        <v>0</v>
      </c>
      <c r="EQ28" s="143">
        <v>0</v>
      </c>
      <c r="ER28" s="143">
        <v>0</v>
      </c>
      <c r="ES28" s="144">
        <f t="shared" si="77"/>
        <v>0</v>
      </c>
      <c r="ET28" s="142">
        <v>0</v>
      </c>
      <c r="EU28" s="143">
        <v>0</v>
      </c>
      <c r="EV28" s="143">
        <v>0</v>
      </c>
      <c r="EW28" s="144">
        <f t="shared" si="78"/>
        <v>0</v>
      </c>
      <c r="EX28" s="142">
        <v>0</v>
      </c>
      <c r="EY28" s="143">
        <v>0</v>
      </c>
      <c r="EZ28" s="143">
        <v>0</v>
      </c>
      <c r="FA28" s="144">
        <f t="shared" si="44"/>
        <v>0</v>
      </c>
      <c r="FB28" s="142">
        <v>0</v>
      </c>
      <c r="FC28" s="143">
        <v>0</v>
      </c>
      <c r="FD28" s="143">
        <v>0</v>
      </c>
      <c r="FE28" s="144">
        <f t="shared" si="79"/>
        <v>0</v>
      </c>
      <c r="FF28" s="142">
        <v>0</v>
      </c>
      <c r="FG28" s="143">
        <v>0</v>
      </c>
      <c r="FH28" s="143">
        <v>0</v>
      </c>
      <c r="FI28" s="144">
        <f t="shared" si="46"/>
        <v>0</v>
      </c>
      <c r="FJ28" s="142">
        <v>0</v>
      </c>
      <c r="FK28" s="143">
        <v>0</v>
      </c>
      <c r="FL28" s="143">
        <v>0</v>
      </c>
      <c r="FM28" s="144">
        <f t="shared" si="80"/>
        <v>0</v>
      </c>
      <c r="FN28" s="142">
        <v>0</v>
      </c>
      <c r="FO28" s="143">
        <v>0</v>
      </c>
      <c r="FP28" s="143">
        <v>0</v>
      </c>
      <c r="FQ28" s="144">
        <f t="shared" si="81"/>
        <v>0</v>
      </c>
      <c r="FR28" s="142">
        <v>0</v>
      </c>
      <c r="FS28" s="143">
        <v>0</v>
      </c>
      <c r="FT28" s="143">
        <v>0</v>
      </c>
      <c r="FU28" s="144">
        <f t="shared" si="82"/>
        <v>0</v>
      </c>
      <c r="FV28" s="142">
        <v>0</v>
      </c>
      <c r="FW28" s="143">
        <v>0</v>
      </c>
      <c r="FX28" s="143">
        <v>0</v>
      </c>
      <c r="FY28" s="144">
        <f t="shared" si="83"/>
        <v>0</v>
      </c>
      <c r="FZ28" s="142">
        <v>0</v>
      </c>
      <c r="GA28" s="143">
        <v>0</v>
      </c>
      <c r="GB28" s="143">
        <v>0</v>
      </c>
      <c r="GC28" s="144">
        <f t="shared" si="84"/>
        <v>0</v>
      </c>
      <c r="GD28" s="142">
        <f t="shared" si="8"/>
        <v>0</v>
      </c>
      <c r="GE28" s="143">
        <f t="shared" si="8"/>
        <v>0</v>
      </c>
      <c r="GF28" s="143">
        <f t="shared" si="8"/>
        <v>0</v>
      </c>
      <c r="GG28" s="143">
        <f t="shared" si="8"/>
        <v>0</v>
      </c>
    </row>
    <row r="29" spans="1:189" ht="11.25" hidden="1" customHeight="1">
      <c r="A29" s="148">
        <v>34455</v>
      </c>
      <c r="B29" s="145">
        <v>0</v>
      </c>
      <c r="C29" s="146">
        <v>0</v>
      </c>
      <c r="D29" s="146">
        <v>0</v>
      </c>
      <c r="E29" s="149">
        <f t="shared" si="9"/>
        <v>0</v>
      </c>
      <c r="F29" s="145">
        <v>0</v>
      </c>
      <c r="G29" s="146">
        <v>0</v>
      </c>
      <c r="H29" s="146">
        <v>0</v>
      </c>
      <c r="I29" s="149">
        <f t="shared" si="10"/>
        <v>0</v>
      </c>
      <c r="J29" s="146"/>
      <c r="K29" s="146"/>
      <c r="L29" s="146"/>
      <c r="M29" s="146"/>
      <c r="N29" s="145">
        <v>0</v>
      </c>
      <c r="O29" s="146">
        <v>0</v>
      </c>
      <c r="P29" s="146">
        <v>0</v>
      </c>
      <c r="Q29" s="149">
        <f t="shared" si="11"/>
        <v>0</v>
      </c>
      <c r="R29" s="145">
        <v>0</v>
      </c>
      <c r="S29" s="146">
        <v>0</v>
      </c>
      <c r="T29" s="146">
        <v>0</v>
      </c>
      <c r="U29" s="149">
        <f t="shared" si="12"/>
        <v>0</v>
      </c>
      <c r="V29" s="145">
        <v>0</v>
      </c>
      <c r="W29" s="146">
        <v>0</v>
      </c>
      <c r="X29" s="146">
        <v>0</v>
      </c>
      <c r="Y29" s="149">
        <f t="shared" si="13"/>
        <v>0</v>
      </c>
      <c r="Z29" s="145">
        <v>0</v>
      </c>
      <c r="AA29" s="146">
        <v>0</v>
      </c>
      <c r="AB29" s="146">
        <v>0</v>
      </c>
      <c r="AC29" s="149">
        <f t="shared" si="14"/>
        <v>0</v>
      </c>
      <c r="AD29" s="145">
        <v>0</v>
      </c>
      <c r="AE29" s="146">
        <v>0</v>
      </c>
      <c r="AF29" s="146">
        <v>0</v>
      </c>
      <c r="AG29" s="149">
        <f t="shared" si="15"/>
        <v>0</v>
      </c>
      <c r="AH29" s="145">
        <v>0</v>
      </c>
      <c r="AI29" s="146">
        <v>0</v>
      </c>
      <c r="AJ29" s="146">
        <v>0</v>
      </c>
      <c r="AK29" s="149">
        <f t="shared" si="52"/>
        <v>0</v>
      </c>
      <c r="AL29" s="145">
        <v>0</v>
      </c>
      <c r="AM29" s="146">
        <v>0</v>
      </c>
      <c r="AN29" s="146">
        <v>0</v>
      </c>
      <c r="AO29" s="149">
        <f t="shared" si="53"/>
        <v>0</v>
      </c>
      <c r="AP29" s="145">
        <v>0</v>
      </c>
      <c r="AQ29" s="146">
        <v>0</v>
      </c>
      <c r="AR29" s="146">
        <v>0</v>
      </c>
      <c r="AS29" s="149">
        <f t="shared" si="54"/>
        <v>0</v>
      </c>
      <c r="AT29" s="145">
        <v>0</v>
      </c>
      <c r="AU29" s="146">
        <v>0</v>
      </c>
      <c r="AV29" s="146">
        <v>0</v>
      </c>
      <c r="AW29" s="149">
        <f t="shared" si="55"/>
        <v>0</v>
      </c>
      <c r="AX29" s="145">
        <v>0</v>
      </c>
      <c r="AY29" s="146">
        <v>0</v>
      </c>
      <c r="AZ29" s="146">
        <v>0</v>
      </c>
      <c r="BA29" s="149">
        <f t="shared" si="56"/>
        <v>0</v>
      </c>
      <c r="BB29" s="145">
        <v>0</v>
      </c>
      <c r="BC29" s="146">
        <v>0</v>
      </c>
      <c r="BD29" s="146">
        <v>0</v>
      </c>
      <c r="BE29" s="149">
        <f t="shared" si="57"/>
        <v>0</v>
      </c>
      <c r="BF29" s="145">
        <v>0</v>
      </c>
      <c r="BG29" s="146">
        <v>0</v>
      </c>
      <c r="BH29" s="146">
        <v>0</v>
      </c>
      <c r="BI29" s="149">
        <f t="shared" si="58"/>
        <v>0</v>
      </c>
      <c r="BJ29" s="145">
        <v>0</v>
      </c>
      <c r="BK29" s="146">
        <v>0</v>
      </c>
      <c r="BL29" s="146">
        <v>0</v>
      </c>
      <c r="BM29" s="149">
        <f t="shared" si="59"/>
        <v>0</v>
      </c>
      <c r="BN29" s="145">
        <v>0</v>
      </c>
      <c r="BO29" s="146">
        <v>0</v>
      </c>
      <c r="BP29" s="146">
        <v>0</v>
      </c>
      <c r="BQ29" s="149">
        <f t="shared" si="60"/>
        <v>0</v>
      </c>
      <c r="BR29" s="145">
        <v>0</v>
      </c>
      <c r="BS29" s="146">
        <v>0</v>
      </c>
      <c r="BT29" s="146">
        <v>0</v>
      </c>
      <c r="BU29" s="149">
        <f t="shared" si="61"/>
        <v>0</v>
      </c>
      <c r="BV29" s="145">
        <v>0</v>
      </c>
      <c r="BW29" s="146">
        <v>0</v>
      </c>
      <c r="BX29" s="146">
        <v>0</v>
      </c>
      <c r="BY29" s="149">
        <f t="shared" si="62"/>
        <v>0</v>
      </c>
      <c r="BZ29" s="145">
        <v>0</v>
      </c>
      <c r="CA29" s="146">
        <v>0</v>
      </c>
      <c r="CB29" s="146">
        <v>0</v>
      </c>
      <c r="CC29" s="149">
        <f t="shared" si="63"/>
        <v>0</v>
      </c>
      <c r="CD29" s="145">
        <v>0</v>
      </c>
      <c r="CE29" s="146">
        <v>0</v>
      </c>
      <c r="CF29" s="146">
        <v>0</v>
      </c>
      <c r="CG29" s="149">
        <f t="shared" si="64"/>
        <v>0</v>
      </c>
      <c r="CH29" s="145">
        <v>0</v>
      </c>
      <c r="CI29" s="146">
        <v>0</v>
      </c>
      <c r="CJ29" s="146">
        <v>0</v>
      </c>
      <c r="CK29" s="149">
        <f t="shared" si="65"/>
        <v>0</v>
      </c>
      <c r="CL29" s="145">
        <v>0</v>
      </c>
      <c r="CM29" s="146">
        <v>0</v>
      </c>
      <c r="CN29" s="146">
        <v>0</v>
      </c>
      <c r="CO29" s="149">
        <f t="shared" si="30"/>
        <v>0</v>
      </c>
      <c r="CP29" s="145">
        <v>0</v>
      </c>
      <c r="CQ29" s="146">
        <v>0</v>
      </c>
      <c r="CR29" s="146">
        <v>0</v>
      </c>
      <c r="CS29" s="149">
        <f t="shared" si="66"/>
        <v>0</v>
      </c>
      <c r="CT29" s="145">
        <v>0</v>
      </c>
      <c r="CU29" s="146">
        <v>0</v>
      </c>
      <c r="CV29" s="146">
        <v>0</v>
      </c>
      <c r="CW29" s="149">
        <f t="shared" si="67"/>
        <v>0</v>
      </c>
      <c r="CX29" s="145">
        <v>0</v>
      </c>
      <c r="CY29" s="146">
        <v>0</v>
      </c>
      <c r="CZ29" s="146">
        <v>0</v>
      </c>
      <c r="DA29" s="149">
        <f t="shared" si="68"/>
        <v>0</v>
      </c>
      <c r="DB29" s="145">
        <v>0</v>
      </c>
      <c r="DC29" s="146">
        <v>0</v>
      </c>
      <c r="DD29" s="146">
        <v>0</v>
      </c>
      <c r="DE29" s="149">
        <f t="shared" si="69"/>
        <v>0</v>
      </c>
      <c r="DF29" s="146"/>
      <c r="DG29" s="146"/>
      <c r="DH29" s="146"/>
      <c r="DI29" s="146"/>
      <c r="DJ29" s="145">
        <v>0</v>
      </c>
      <c r="DK29" s="146">
        <v>0</v>
      </c>
      <c r="DL29" s="146">
        <v>0</v>
      </c>
      <c r="DM29" s="149">
        <f t="shared" si="70"/>
        <v>0</v>
      </c>
      <c r="DN29" s="145">
        <v>0</v>
      </c>
      <c r="DO29" s="146">
        <v>0</v>
      </c>
      <c r="DP29" s="146">
        <v>0</v>
      </c>
      <c r="DQ29" s="149">
        <f t="shared" si="71"/>
        <v>0</v>
      </c>
      <c r="DR29" s="145">
        <v>0</v>
      </c>
      <c r="DS29" s="146">
        <v>0</v>
      </c>
      <c r="DT29" s="146">
        <v>0</v>
      </c>
      <c r="DU29" s="149">
        <f t="shared" si="72"/>
        <v>0</v>
      </c>
      <c r="DV29" s="145">
        <v>0</v>
      </c>
      <c r="DW29" s="146">
        <v>0</v>
      </c>
      <c r="DX29" s="146">
        <v>0</v>
      </c>
      <c r="DY29" s="149">
        <f t="shared" si="73"/>
        <v>0</v>
      </c>
      <c r="DZ29" s="145">
        <v>0</v>
      </c>
      <c r="EA29" s="146">
        <v>0</v>
      </c>
      <c r="EB29" s="146">
        <v>0</v>
      </c>
      <c r="EC29" s="149">
        <f t="shared" si="74"/>
        <v>0</v>
      </c>
      <c r="ED29" s="146"/>
      <c r="EE29" s="146"/>
      <c r="EF29" s="146"/>
      <c r="EG29" s="146"/>
      <c r="EH29" s="145">
        <v>0</v>
      </c>
      <c r="EI29" s="146">
        <v>0</v>
      </c>
      <c r="EJ29" s="146">
        <v>0</v>
      </c>
      <c r="EK29" s="149">
        <f t="shared" si="75"/>
        <v>0</v>
      </c>
      <c r="EL29" s="145">
        <v>0</v>
      </c>
      <c r="EM29" s="146">
        <v>0</v>
      </c>
      <c r="EN29" s="146">
        <v>0</v>
      </c>
      <c r="EO29" s="149">
        <f t="shared" si="76"/>
        <v>0</v>
      </c>
      <c r="EP29" s="145">
        <v>0</v>
      </c>
      <c r="EQ29" s="146">
        <v>0</v>
      </c>
      <c r="ER29" s="146">
        <v>0</v>
      </c>
      <c r="ES29" s="149">
        <f t="shared" si="77"/>
        <v>0</v>
      </c>
      <c r="ET29" s="145">
        <v>0</v>
      </c>
      <c r="EU29" s="146">
        <v>0</v>
      </c>
      <c r="EV29" s="146">
        <v>0</v>
      </c>
      <c r="EW29" s="149">
        <f t="shared" si="78"/>
        <v>0</v>
      </c>
      <c r="EX29" s="145">
        <v>0</v>
      </c>
      <c r="EY29" s="146">
        <v>0</v>
      </c>
      <c r="EZ29" s="146">
        <v>0</v>
      </c>
      <c r="FA29" s="149">
        <f t="shared" si="44"/>
        <v>0</v>
      </c>
      <c r="FB29" s="145">
        <v>0</v>
      </c>
      <c r="FC29" s="146">
        <v>0</v>
      </c>
      <c r="FD29" s="146">
        <v>0</v>
      </c>
      <c r="FE29" s="149">
        <f t="shared" si="79"/>
        <v>0</v>
      </c>
      <c r="FF29" s="145">
        <v>0</v>
      </c>
      <c r="FG29" s="146">
        <v>0</v>
      </c>
      <c r="FH29" s="146">
        <v>0</v>
      </c>
      <c r="FI29" s="149">
        <f t="shared" si="46"/>
        <v>0</v>
      </c>
      <c r="FJ29" s="145">
        <v>0</v>
      </c>
      <c r="FK29" s="146">
        <v>0</v>
      </c>
      <c r="FL29" s="146">
        <v>0</v>
      </c>
      <c r="FM29" s="149">
        <f t="shared" si="80"/>
        <v>0</v>
      </c>
      <c r="FN29" s="145">
        <v>0</v>
      </c>
      <c r="FO29" s="146">
        <v>0</v>
      </c>
      <c r="FP29" s="146">
        <v>0</v>
      </c>
      <c r="FQ29" s="149">
        <f t="shared" si="81"/>
        <v>0</v>
      </c>
      <c r="FR29" s="145">
        <v>0</v>
      </c>
      <c r="FS29" s="146">
        <v>0</v>
      </c>
      <c r="FT29" s="146">
        <v>0</v>
      </c>
      <c r="FU29" s="149">
        <f t="shared" si="82"/>
        <v>0</v>
      </c>
      <c r="FV29" s="145">
        <v>0</v>
      </c>
      <c r="FW29" s="146">
        <v>0</v>
      </c>
      <c r="FX29" s="146">
        <v>0</v>
      </c>
      <c r="FY29" s="149">
        <f t="shared" si="83"/>
        <v>0</v>
      </c>
      <c r="FZ29" s="145">
        <v>0</v>
      </c>
      <c r="GA29" s="146">
        <v>0</v>
      </c>
      <c r="GB29" s="146">
        <v>0</v>
      </c>
      <c r="GC29" s="149">
        <f t="shared" si="84"/>
        <v>0</v>
      </c>
      <c r="GD29" s="145">
        <f t="shared" si="8"/>
        <v>0</v>
      </c>
      <c r="GE29" s="146">
        <f t="shared" si="8"/>
        <v>0</v>
      </c>
      <c r="GF29" s="146">
        <f t="shared" si="8"/>
        <v>0</v>
      </c>
      <c r="GG29" s="146">
        <f t="shared" si="8"/>
        <v>0</v>
      </c>
    </row>
    <row r="30" spans="1:189" ht="11.25" hidden="1" customHeight="1">
      <c r="A30" s="148">
        <v>34486</v>
      </c>
      <c r="B30" s="145">
        <v>0</v>
      </c>
      <c r="C30" s="146">
        <v>0</v>
      </c>
      <c r="D30" s="146">
        <v>0</v>
      </c>
      <c r="E30" s="149">
        <f t="shared" si="9"/>
        <v>0</v>
      </c>
      <c r="F30" s="145">
        <v>0</v>
      </c>
      <c r="G30" s="146">
        <v>0</v>
      </c>
      <c r="H30" s="146">
        <v>0</v>
      </c>
      <c r="I30" s="149">
        <f t="shared" si="10"/>
        <v>0</v>
      </c>
      <c r="J30" s="146"/>
      <c r="K30" s="146"/>
      <c r="L30" s="146"/>
      <c r="M30" s="146"/>
      <c r="N30" s="145">
        <v>0</v>
      </c>
      <c r="O30" s="146">
        <v>0</v>
      </c>
      <c r="P30" s="146">
        <v>0</v>
      </c>
      <c r="Q30" s="149">
        <f t="shared" si="11"/>
        <v>0</v>
      </c>
      <c r="R30" s="145">
        <v>0</v>
      </c>
      <c r="S30" s="146">
        <v>0</v>
      </c>
      <c r="T30" s="146">
        <v>0</v>
      </c>
      <c r="U30" s="149">
        <f t="shared" si="12"/>
        <v>0</v>
      </c>
      <c r="V30" s="145">
        <v>0</v>
      </c>
      <c r="W30" s="146">
        <v>0</v>
      </c>
      <c r="X30" s="146">
        <v>0</v>
      </c>
      <c r="Y30" s="149">
        <f t="shared" si="13"/>
        <v>0</v>
      </c>
      <c r="Z30" s="145">
        <v>0</v>
      </c>
      <c r="AA30" s="146">
        <v>0</v>
      </c>
      <c r="AB30" s="146">
        <v>0</v>
      </c>
      <c r="AC30" s="149">
        <f t="shared" si="14"/>
        <v>0</v>
      </c>
      <c r="AD30" s="145">
        <v>0</v>
      </c>
      <c r="AE30" s="146">
        <v>0</v>
      </c>
      <c r="AF30" s="146">
        <v>0</v>
      </c>
      <c r="AG30" s="149">
        <f t="shared" si="15"/>
        <v>0</v>
      </c>
      <c r="AH30" s="145">
        <v>0</v>
      </c>
      <c r="AI30" s="146">
        <v>0</v>
      </c>
      <c r="AJ30" s="146">
        <v>0</v>
      </c>
      <c r="AK30" s="149">
        <f t="shared" si="52"/>
        <v>0</v>
      </c>
      <c r="AL30" s="145">
        <v>0</v>
      </c>
      <c r="AM30" s="146">
        <v>0</v>
      </c>
      <c r="AN30" s="146">
        <v>0</v>
      </c>
      <c r="AO30" s="149">
        <f t="shared" si="53"/>
        <v>0</v>
      </c>
      <c r="AP30" s="145">
        <v>0</v>
      </c>
      <c r="AQ30" s="146">
        <v>0</v>
      </c>
      <c r="AR30" s="146">
        <v>0</v>
      </c>
      <c r="AS30" s="149">
        <f t="shared" si="54"/>
        <v>0</v>
      </c>
      <c r="AT30" s="145">
        <v>0</v>
      </c>
      <c r="AU30" s="146">
        <v>0</v>
      </c>
      <c r="AV30" s="146">
        <v>0</v>
      </c>
      <c r="AW30" s="149">
        <f t="shared" si="55"/>
        <v>0</v>
      </c>
      <c r="AX30" s="145">
        <v>0</v>
      </c>
      <c r="AY30" s="146">
        <v>0</v>
      </c>
      <c r="AZ30" s="146">
        <v>0</v>
      </c>
      <c r="BA30" s="149">
        <f t="shared" si="56"/>
        <v>0</v>
      </c>
      <c r="BB30" s="145">
        <v>0</v>
      </c>
      <c r="BC30" s="146">
        <v>0</v>
      </c>
      <c r="BD30" s="146">
        <v>0</v>
      </c>
      <c r="BE30" s="149">
        <f t="shared" si="57"/>
        <v>0</v>
      </c>
      <c r="BF30" s="145">
        <v>0</v>
      </c>
      <c r="BG30" s="146">
        <v>0</v>
      </c>
      <c r="BH30" s="146">
        <v>0</v>
      </c>
      <c r="BI30" s="149">
        <f t="shared" si="58"/>
        <v>0</v>
      </c>
      <c r="BJ30" s="145">
        <v>0</v>
      </c>
      <c r="BK30" s="146">
        <v>0</v>
      </c>
      <c r="BL30" s="146">
        <v>0</v>
      </c>
      <c r="BM30" s="149">
        <f t="shared" si="59"/>
        <v>0</v>
      </c>
      <c r="BN30" s="145">
        <v>0</v>
      </c>
      <c r="BO30" s="146">
        <v>0</v>
      </c>
      <c r="BP30" s="146">
        <v>0</v>
      </c>
      <c r="BQ30" s="149">
        <f t="shared" si="60"/>
        <v>0</v>
      </c>
      <c r="BR30" s="145">
        <v>0</v>
      </c>
      <c r="BS30" s="146">
        <v>0</v>
      </c>
      <c r="BT30" s="146">
        <v>0</v>
      </c>
      <c r="BU30" s="149">
        <f t="shared" si="61"/>
        <v>0</v>
      </c>
      <c r="BV30" s="145">
        <v>0</v>
      </c>
      <c r="BW30" s="146">
        <v>0</v>
      </c>
      <c r="BX30" s="146">
        <v>0</v>
      </c>
      <c r="BY30" s="149">
        <f t="shared" si="62"/>
        <v>0</v>
      </c>
      <c r="BZ30" s="145">
        <v>0</v>
      </c>
      <c r="CA30" s="146">
        <v>0</v>
      </c>
      <c r="CB30" s="146">
        <v>0</v>
      </c>
      <c r="CC30" s="149">
        <f t="shared" si="63"/>
        <v>0</v>
      </c>
      <c r="CD30" s="145">
        <v>0</v>
      </c>
      <c r="CE30" s="146">
        <v>0</v>
      </c>
      <c r="CF30" s="146">
        <v>0</v>
      </c>
      <c r="CG30" s="149">
        <f t="shared" si="64"/>
        <v>0</v>
      </c>
      <c r="CH30" s="145">
        <v>0</v>
      </c>
      <c r="CI30" s="146">
        <v>0</v>
      </c>
      <c r="CJ30" s="146">
        <v>0</v>
      </c>
      <c r="CK30" s="149">
        <f t="shared" si="65"/>
        <v>0</v>
      </c>
      <c r="CL30" s="145">
        <v>0</v>
      </c>
      <c r="CM30" s="146">
        <v>0</v>
      </c>
      <c r="CN30" s="146">
        <v>0</v>
      </c>
      <c r="CO30" s="149">
        <f t="shared" si="30"/>
        <v>0</v>
      </c>
      <c r="CP30" s="145">
        <v>0</v>
      </c>
      <c r="CQ30" s="146">
        <v>0</v>
      </c>
      <c r="CR30" s="146">
        <v>0</v>
      </c>
      <c r="CS30" s="149">
        <f t="shared" si="66"/>
        <v>0</v>
      </c>
      <c r="CT30" s="145">
        <v>0</v>
      </c>
      <c r="CU30" s="146">
        <v>0</v>
      </c>
      <c r="CV30" s="146">
        <v>0</v>
      </c>
      <c r="CW30" s="149">
        <f t="shared" si="67"/>
        <v>0</v>
      </c>
      <c r="CX30" s="145">
        <v>0</v>
      </c>
      <c r="CY30" s="146">
        <v>0</v>
      </c>
      <c r="CZ30" s="146">
        <v>0</v>
      </c>
      <c r="DA30" s="149">
        <f t="shared" si="68"/>
        <v>0</v>
      </c>
      <c r="DB30" s="145">
        <v>0</v>
      </c>
      <c r="DC30" s="146">
        <v>0</v>
      </c>
      <c r="DD30" s="146">
        <v>0</v>
      </c>
      <c r="DE30" s="149">
        <f t="shared" si="69"/>
        <v>0</v>
      </c>
      <c r="DF30" s="146"/>
      <c r="DG30" s="146"/>
      <c r="DH30" s="146"/>
      <c r="DI30" s="146"/>
      <c r="DJ30" s="145">
        <v>0</v>
      </c>
      <c r="DK30" s="146">
        <v>0</v>
      </c>
      <c r="DL30" s="146">
        <v>0</v>
      </c>
      <c r="DM30" s="149">
        <f t="shared" si="70"/>
        <v>0</v>
      </c>
      <c r="DN30" s="145">
        <v>0</v>
      </c>
      <c r="DO30" s="146">
        <v>0</v>
      </c>
      <c r="DP30" s="146">
        <v>0</v>
      </c>
      <c r="DQ30" s="149">
        <f t="shared" si="71"/>
        <v>0</v>
      </c>
      <c r="DR30" s="145">
        <v>0</v>
      </c>
      <c r="DS30" s="146">
        <v>0</v>
      </c>
      <c r="DT30" s="146">
        <v>0</v>
      </c>
      <c r="DU30" s="149">
        <f t="shared" si="72"/>
        <v>0</v>
      </c>
      <c r="DV30" s="145">
        <v>0</v>
      </c>
      <c r="DW30" s="146">
        <v>0</v>
      </c>
      <c r="DX30" s="146">
        <v>0</v>
      </c>
      <c r="DY30" s="149">
        <f t="shared" si="73"/>
        <v>0</v>
      </c>
      <c r="DZ30" s="145">
        <v>0</v>
      </c>
      <c r="EA30" s="146">
        <v>0</v>
      </c>
      <c r="EB30" s="146">
        <v>0</v>
      </c>
      <c r="EC30" s="149">
        <f t="shared" si="74"/>
        <v>0</v>
      </c>
      <c r="ED30" s="146"/>
      <c r="EE30" s="146"/>
      <c r="EF30" s="146"/>
      <c r="EG30" s="146"/>
      <c r="EH30" s="145">
        <v>0</v>
      </c>
      <c r="EI30" s="146">
        <v>0</v>
      </c>
      <c r="EJ30" s="146">
        <v>0</v>
      </c>
      <c r="EK30" s="149">
        <f t="shared" si="75"/>
        <v>0</v>
      </c>
      <c r="EL30" s="145">
        <v>0</v>
      </c>
      <c r="EM30" s="146">
        <v>0</v>
      </c>
      <c r="EN30" s="146">
        <v>0</v>
      </c>
      <c r="EO30" s="149">
        <f t="shared" si="76"/>
        <v>0</v>
      </c>
      <c r="EP30" s="145">
        <v>0</v>
      </c>
      <c r="EQ30" s="146">
        <v>0</v>
      </c>
      <c r="ER30" s="146">
        <v>0</v>
      </c>
      <c r="ES30" s="149">
        <f t="shared" si="77"/>
        <v>0</v>
      </c>
      <c r="ET30" s="145">
        <v>0</v>
      </c>
      <c r="EU30" s="146">
        <v>0</v>
      </c>
      <c r="EV30" s="146">
        <v>0</v>
      </c>
      <c r="EW30" s="149">
        <f t="shared" si="78"/>
        <v>0</v>
      </c>
      <c r="EX30" s="145">
        <v>0</v>
      </c>
      <c r="EY30" s="146">
        <v>0</v>
      </c>
      <c r="EZ30" s="146">
        <v>0</v>
      </c>
      <c r="FA30" s="149">
        <f t="shared" si="44"/>
        <v>0</v>
      </c>
      <c r="FB30" s="145">
        <v>0</v>
      </c>
      <c r="FC30" s="146">
        <v>0</v>
      </c>
      <c r="FD30" s="146">
        <v>0</v>
      </c>
      <c r="FE30" s="149">
        <f t="shared" si="79"/>
        <v>0</v>
      </c>
      <c r="FF30" s="145">
        <v>0</v>
      </c>
      <c r="FG30" s="146">
        <v>0</v>
      </c>
      <c r="FH30" s="146">
        <v>0</v>
      </c>
      <c r="FI30" s="149">
        <f t="shared" si="46"/>
        <v>0</v>
      </c>
      <c r="FJ30" s="145">
        <v>0</v>
      </c>
      <c r="FK30" s="146">
        <v>0</v>
      </c>
      <c r="FL30" s="146">
        <v>0</v>
      </c>
      <c r="FM30" s="149">
        <f t="shared" si="80"/>
        <v>0</v>
      </c>
      <c r="FN30" s="145">
        <v>0</v>
      </c>
      <c r="FO30" s="146">
        <v>0</v>
      </c>
      <c r="FP30" s="146">
        <v>0</v>
      </c>
      <c r="FQ30" s="149">
        <f t="shared" si="81"/>
        <v>0</v>
      </c>
      <c r="FR30" s="145">
        <v>0</v>
      </c>
      <c r="FS30" s="146">
        <v>0</v>
      </c>
      <c r="FT30" s="146">
        <v>0</v>
      </c>
      <c r="FU30" s="149">
        <f t="shared" si="82"/>
        <v>0</v>
      </c>
      <c r="FV30" s="145">
        <v>0</v>
      </c>
      <c r="FW30" s="146">
        <v>0</v>
      </c>
      <c r="FX30" s="146">
        <v>0</v>
      </c>
      <c r="FY30" s="149">
        <f t="shared" si="83"/>
        <v>0</v>
      </c>
      <c r="FZ30" s="145">
        <v>0</v>
      </c>
      <c r="GA30" s="146">
        <v>0</v>
      </c>
      <c r="GB30" s="146">
        <v>0</v>
      </c>
      <c r="GC30" s="149">
        <f t="shared" si="84"/>
        <v>0</v>
      </c>
      <c r="GD30" s="145">
        <f t="shared" si="8"/>
        <v>0</v>
      </c>
      <c r="GE30" s="146">
        <f t="shared" si="8"/>
        <v>0</v>
      </c>
      <c r="GF30" s="146">
        <f t="shared" si="8"/>
        <v>0</v>
      </c>
      <c r="GG30" s="146">
        <f t="shared" si="8"/>
        <v>0</v>
      </c>
    </row>
    <row r="31" spans="1:189" ht="11.25" hidden="1" customHeight="1">
      <c r="A31" s="148">
        <v>34516</v>
      </c>
      <c r="B31" s="145">
        <v>0</v>
      </c>
      <c r="C31" s="146">
        <v>0</v>
      </c>
      <c r="D31" s="146">
        <v>0</v>
      </c>
      <c r="E31" s="149">
        <f t="shared" si="9"/>
        <v>0</v>
      </c>
      <c r="F31" s="145">
        <v>0</v>
      </c>
      <c r="G31" s="146">
        <v>0</v>
      </c>
      <c r="H31" s="146">
        <v>0</v>
      </c>
      <c r="I31" s="149">
        <f t="shared" si="10"/>
        <v>0</v>
      </c>
      <c r="J31" s="146"/>
      <c r="K31" s="146"/>
      <c r="L31" s="146"/>
      <c r="M31" s="146"/>
      <c r="N31" s="145">
        <v>0</v>
      </c>
      <c r="O31" s="146">
        <v>0</v>
      </c>
      <c r="P31" s="146">
        <v>0</v>
      </c>
      <c r="Q31" s="149">
        <f t="shared" si="11"/>
        <v>0</v>
      </c>
      <c r="R31" s="145">
        <v>0</v>
      </c>
      <c r="S31" s="146">
        <v>0</v>
      </c>
      <c r="T31" s="146">
        <v>0</v>
      </c>
      <c r="U31" s="149">
        <f t="shared" si="12"/>
        <v>0</v>
      </c>
      <c r="V31" s="145">
        <v>0</v>
      </c>
      <c r="W31" s="146">
        <v>0</v>
      </c>
      <c r="X31" s="146">
        <v>0</v>
      </c>
      <c r="Y31" s="149">
        <f t="shared" si="13"/>
        <v>0</v>
      </c>
      <c r="Z31" s="145">
        <v>0</v>
      </c>
      <c r="AA31" s="146">
        <v>0</v>
      </c>
      <c r="AB31" s="146">
        <v>0</v>
      </c>
      <c r="AC31" s="149">
        <f t="shared" si="14"/>
        <v>0</v>
      </c>
      <c r="AD31" s="145">
        <v>0</v>
      </c>
      <c r="AE31" s="146">
        <v>0</v>
      </c>
      <c r="AF31" s="146">
        <v>0</v>
      </c>
      <c r="AG31" s="149">
        <f t="shared" si="15"/>
        <v>0</v>
      </c>
      <c r="AH31" s="145">
        <v>0</v>
      </c>
      <c r="AI31" s="146">
        <v>0</v>
      </c>
      <c r="AJ31" s="146">
        <v>0</v>
      </c>
      <c r="AK31" s="149">
        <f t="shared" si="52"/>
        <v>0</v>
      </c>
      <c r="AL31" s="145">
        <v>0</v>
      </c>
      <c r="AM31" s="146">
        <v>0</v>
      </c>
      <c r="AN31" s="146">
        <v>0</v>
      </c>
      <c r="AO31" s="149">
        <f t="shared" si="53"/>
        <v>0</v>
      </c>
      <c r="AP31" s="145">
        <v>0</v>
      </c>
      <c r="AQ31" s="146">
        <v>0</v>
      </c>
      <c r="AR31" s="146">
        <v>0</v>
      </c>
      <c r="AS31" s="149">
        <f t="shared" si="54"/>
        <v>0</v>
      </c>
      <c r="AT31" s="145">
        <v>0</v>
      </c>
      <c r="AU31" s="146">
        <v>0</v>
      </c>
      <c r="AV31" s="146">
        <v>0</v>
      </c>
      <c r="AW31" s="149">
        <f t="shared" si="55"/>
        <v>0</v>
      </c>
      <c r="AX31" s="145">
        <v>0</v>
      </c>
      <c r="AY31" s="146">
        <v>0</v>
      </c>
      <c r="AZ31" s="146">
        <v>0</v>
      </c>
      <c r="BA31" s="149">
        <f t="shared" si="56"/>
        <v>0</v>
      </c>
      <c r="BB31" s="145">
        <v>0</v>
      </c>
      <c r="BC31" s="146">
        <v>0</v>
      </c>
      <c r="BD31" s="146">
        <v>0</v>
      </c>
      <c r="BE31" s="149">
        <f t="shared" si="57"/>
        <v>0</v>
      </c>
      <c r="BF31" s="145">
        <v>0</v>
      </c>
      <c r="BG31" s="146">
        <v>0</v>
      </c>
      <c r="BH31" s="146">
        <v>0</v>
      </c>
      <c r="BI31" s="149">
        <f t="shared" si="58"/>
        <v>0</v>
      </c>
      <c r="BJ31" s="145">
        <v>0</v>
      </c>
      <c r="BK31" s="146">
        <v>0</v>
      </c>
      <c r="BL31" s="146">
        <v>0</v>
      </c>
      <c r="BM31" s="149">
        <f t="shared" si="59"/>
        <v>0</v>
      </c>
      <c r="BN31" s="145">
        <v>0</v>
      </c>
      <c r="BO31" s="146">
        <v>0</v>
      </c>
      <c r="BP31" s="146">
        <v>0</v>
      </c>
      <c r="BQ31" s="149">
        <f t="shared" si="60"/>
        <v>0</v>
      </c>
      <c r="BR31" s="145">
        <v>0</v>
      </c>
      <c r="BS31" s="146">
        <v>0</v>
      </c>
      <c r="BT31" s="146">
        <v>0</v>
      </c>
      <c r="BU31" s="149">
        <f t="shared" si="61"/>
        <v>0</v>
      </c>
      <c r="BV31" s="145">
        <v>0</v>
      </c>
      <c r="BW31" s="146">
        <v>0</v>
      </c>
      <c r="BX31" s="146">
        <v>0</v>
      </c>
      <c r="BY31" s="149">
        <f t="shared" si="62"/>
        <v>0</v>
      </c>
      <c r="BZ31" s="145">
        <v>0</v>
      </c>
      <c r="CA31" s="146">
        <v>0</v>
      </c>
      <c r="CB31" s="146">
        <v>0</v>
      </c>
      <c r="CC31" s="149">
        <f t="shared" si="63"/>
        <v>0</v>
      </c>
      <c r="CD31" s="145">
        <v>0</v>
      </c>
      <c r="CE31" s="146">
        <v>0</v>
      </c>
      <c r="CF31" s="146">
        <v>0</v>
      </c>
      <c r="CG31" s="149">
        <f t="shared" si="64"/>
        <v>0</v>
      </c>
      <c r="CH31" s="145">
        <v>0</v>
      </c>
      <c r="CI31" s="146">
        <v>0</v>
      </c>
      <c r="CJ31" s="146">
        <v>0</v>
      </c>
      <c r="CK31" s="149">
        <f t="shared" si="65"/>
        <v>0</v>
      </c>
      <c r="CL31" s="145">
        <v>0</v>
      </c>
      <c r="CM31" s="146">
        <v>0</v>
      </c>
      <c r="CN31" s="146">
        <v>0</v>
      </c>
      <c r="CO31" s="149">
        <f t="shared" si="30"/>
        <v>0</v>
      </c>
      <c r="CP31" s="145">
        <v>0</v>
      </c>
      <c r="CQ31" s="146">
        <v>0</v>
      </c>
      <c r="CR31" s="146">
        <v>0</v>
      </c>
      <c r="CS31" s="149">
        <f t="shared" si="66"/>
        <v>0</v>
      </c>
      <c r="CT31" s="145">
        <v>0</v>
      </c>
      <c r="CU31" s="146">
        <v>0</v>
      </c>
      <c r="CV31" s="146">
        <v>0</v>
      </c>
      <c r="CW31" s="149">
        <f t="shared" si="67"/>
        <v>0</v>
      </c>
      <c r="CX31" s="145">
        <v>0</v>
      </c>
      <c r="CY31" s="146">
        <v>0</v>
      </c>
      <c r="CZ31" s="146">
        <v>0</v>
      </c>
      <c r="DA31" s="149">
        <f t="shared" si="68"/>
        <v>0</v>
      </c>
      <c r="DB31" s="145">
        <v>0</v>
      </c>
      <c r="DC31" s="146">
        <v>0</v>
      </c>
      <c r="DD31" s="146">
        <v>0</v>
      </c>
      <c r="DE31" s="149">
        <f t="shared" si="69"/>
        <v>0</v>
      </c>
      <c r="DF31" s="146"/>
      <c r="DG31" s="146"/>
      <c r="DH31" s="146"/>
      <c r="DI31" s="146"/>
      <c r="DJ31" s="145">
        <v>0</v>
      </c>
      <c r="DK31" s="146">
        <v>0</v>
      </c>
      <c r="DL31" s="146">
        <v>0</v>
      </c>
      <c r="DM31" s="149">
        <f t="shared" si="70"/>
        <v>0</v>
      </c>
      <c r="DN31" s="145">
        <v>0</v>
      </c>
      <c r="DO31" s="146">
        <v>0</v>
      </c>
      <c r="DP31" s="146">
        <v>0</v>
      </c>
      <c r="DQ31" s="149">
        <f t="shared" si="71"/>
        <v>0</v>
      </c>
      <c r="DR31" s="145">
        <v>0</v>
      </c>
      <c r="DS31" s="146">
        <v>0</v>
      </c>
      <c r="DT31" s="146">
        <v>0</v>
      </c>
      <c r="DU31" s="149">
        <f t="shared" si="72"/>
        <v>0</v>
      </c>
      <c r="DV31" s="145">
        <v>0</v>
      </c>
      <c r="DW31" s="146">
        <v>0</v>
      </c>
      <c r="DX31" s="146">
        <v>0</v>
      </c>
      <c r="DY31" s="149">
        <f t="shared" si="73"/>
        <v>0</v>
      </c>
      <c r="DZ31" s="145">
        <v>0</v>
      </c>
      <c r="EA31" s="146">
        <v>0</v>
      </c>
      <c r="EB31" s="146">
        <v>0</v>
      </c>
      <c r="EC31" s="149">
        <f t="shared" si="74"/>
        <v>0</v>
      </c>
      <c r="ED31" s="146"/>
      <c r="EE31" s="146"/>
      <c r="EF31" s="146"/>
      <c r="EG31" s="146"/>
      <c r="EH31" s="145">
        <v>0</v>
      </c>
      <c r="EI31" s="146">
        <v>0</v>
      </c>
      <c r="EJ31" s="146">
        <v>0</v>
      </c>
      <c r="EK31" s="149">
        <f t="shared" si="75"/>
        <v>0</v>
      </c>
      <c r="EL31" s="145">
        <v>0</v>
      </c>
      <c r="EM31" s="146">
        <v>0</v>
      </c>
      <c r="EN31" s="146">
        <v>0</v>
      </c>
      <c r="EO31" s="149">
        <f t="shared" si="76"/>
        <v>0</v>
      </c>
      <c r="EP31" s="145">
        <v>0</v>
      </c>
      <c r="EQ31" s="146">
        <v>0</v>
      </c>
      <c r="ER31" s="146">
        <v>0</v>
      </c>
      <c r="ES31" s="149">
        <f t="shared" si="77"/>
        <v>0</v>
      </c>
      <c r="ET31" s="145">
        <v>0</v>
      </c>
      <c r="EU31" s="146">
        <v>0</v>
      </c>
      <c r="EV31" s="146">
        <v>0</v>
      </c>
      <c r="EW31" s="149">
        <f t="shared" si="78"/>
        <v>0</v>
      </c>
      <c r="EX31" s="145">
        <v>0</v>
      </c>
      <c r="EY31" s="146">
        <v>0</v>
      </c>
      <c r="EZ31" s="146">
        <v>0</v>
      </c>
      <c r="FA31" s="149">
        <f t="shared" si="44"/>
        <v>0</v>
      </c>
      <c r="FB31" s="145">
        <v>0</v>
      </c>
      <c r="FC31" s="146">
        <v>0</v>
      </c>
      <c r="FD31" s="146">
        <v>0</v>
      </c>
      <c r="FE31" s="149">
        <f t="shared" si="79"/>
        <v>0</v>
      </c>
      <c r="FF31" s="145">
        <v>0</v>
      </c>
      <c r="FG31" s="146">
        <v>0</v>
      </c>
      <c r="FH31" s="146">
        <v>0</v>
      </c>
      <c r="FI31" s="149">
        <f t="shared" si="46"/>
        <v>0</v>
      </c>
      <c r="FJ31" s="145">
        <v>0</v>
      </c>
      <c r="FK31" s="146">
        <v>0</v>
      </c>
      <c r="FL31" s="146">
        <v>0</v>
      </c>
      <c r="FM31" s="149">
        <f t="shared" si="80"/>
        <v>0</v>
      </c>
      <c r="FN31" s="145">
        <v>0</v>
      </c>
      <c r="FO31" s="146">
        <v>0</v>
      </c>
      <c r="FP31" s="146">
        <v>0</v>
      </c>
      <c r="FQ31" s="149">
        <f t="shared" si="81"/>
        <v>0</v>
      </c>
      <c r="FR31" s="145">
        <v>0</v>
      </c>
      <c r="FS31" s="146">
        <v>0</v>
      </c>
      <c r="FT31" s="146">
        <v>0</v>
      </c>
      <c r="FU31" s="149">
        <f t="shared" si="82"/>
        <v>0</v>
      </c>
      <c r="FV31" s="145">
        <v>0</v>
      </c>
      <c r="FW31" s="146">
        <v>0</v>
      </c>
      <c r="FX31" s="146">
        <v>0</v>
      </c>
      <c r="FY31" s="149">
        <f t="shared" si="83"/>
        <v>0</v>
      </c>
      <c r="FZ31" s="145">
        <v>0</v>
      </c>
      <c r="GA31" s="146">
        <v>0</v>
      </c>
      <c r="GB31" s="146">
        <v>0</v>
      </c>
      <c r="GC31" s="149">
        <f t="shared" si="84"/>
        <v>0</v>
      </c>
      <c r="GD31" s="145">
        <f t="shared" si="8"/>
        <v>0</v>
      </c>
      <c r="GE31" s="146">
        <f t="shared" si="8"/>
        <v>0</v>
      </c>
      <c r="GF31" s="146">
        <f t="shared" si="8"/>
        <v>0</v>
      </c>
      <c r="GG31" s="146">
        <f t="shared" si="8"/>
        <v>0</v>
      </c>
    </row>
    <row r="32" spans="1:189" ht="11.25" hidden="1" customHeight="1">
      <c r="A32" s="148">
        <v>34547</v>
      </c>
      <c r="B32" s="145">
        <v>0</v>
      </c>
      <c r="C32" s="146">
        <v>0</v>
      </c>
      <c r="D32" s="146">
        <v>0</v>
      </c>
      <c r="E32" s="149">
        <f t="shared" si="9"/>
        <v>0</v>
      </c>
      <c r="F32" s="145">
        <v>0</v>
      </c>
      <c r="G32" s="146">
        <v>0</v>
      </c>
      <c r="H32" s="146">
        <v>0</v>
      </c>
      <c r="I32" s="149">
        <f t="shared" si="10"/>
        <v>0</v>
      </c>
      <c r="J32" s="146"/>
      <c r="K32" s="146"/>
      <c r="L32" s="146"/>
      <c r="M32" s="146"/>
      <c r="N32" s="145">
        <v>0</v>
      </c>
      <c r="O32" s="146">
        <v>0</v>
      </c>
      <c r="P32" s="146">
        <v>0</v>
      </c>
      <c r="Q32" s="149">
        <f t="shared" si="11"/>
        <v>0</v>
      </c>
      <c r="R32" s="145">
        <v>0</v>
      </c>
      <c r="S32" s="146">
        <v>0</v>
      </c>
      <c r="T32" s="146">
        <v>0</v>
      </c>
      <c r="U32" s="149">
        <f t="shared" si="12"/>
        <v>0</v>
      </c>
      <c r="V32" s="145">
        <v>0</v>
      </c>
      <c r="W32" s="146">
        <v>0</v>
      </c>
      <c r="X32" s="146">
        <v>0</v>
      </c>
      <c r="Y32" s="149">
        <f t="shared" si="13"/>
        <v>0</v>
      </c>
      <c r="Z32" s="145">
        <v>0</v>
      </c>
      <c r="AA32" s="146">
        <v>0</v>
      </c>
      <c r="AB32" s="146">
        <v>0</v>
      </c>
      <c r="AC32" s="149">
        <f t="shared" si="14"/>
        <v>0</v>
      </c>
      <c r="AD32" s="145">
        <v>0</v>
      </c>
      <c r="AE32" s="146">
        <v>0</v>
      </c>
      <c r="AF32" s="146">
        <v>0</v>
      </c>
      <c r="AG32" s="149">
        <f t="shared" si="15"/>
        <v>0</v>
      </c>
      <c r="AH32" s="145">
        <v>0</v>
      </c>
      <c r="AI32" s="146">
        <v>0</v>
      </c>
      <c r="AJ32" s="146">
        <v>0</v>
      </c>
      <c r="AK32" s="149">
        <f t="shared" si="52"/>
        <v>0</v>
      </c>
      <c r="AL32" s="145">
        <v>0</v>
      </c>
      <c r="AM32" s="146">
        <v>0</v>
      </c>
      <c r="AN32" s="146">
        <v>0</v>
      </c>
      <c r="AO32" s="149">
        <f t="shared" si="53"/>
        <v>0</v>
      </c>
      <c r="AP32" s="145">
        <v>0</v>
      </c>
      <c r="AQ32" s="146">
        <v>0</v>
      </c>
      <c r="AR32" s="146">
        <v>0</v>
      </c>
      <c r="AS32" s="149">
        <f t="shared" si="54"/>
        <v>0</v>
      </c>
      <c r="AT32" s="145">
        <v>0</v>
      </c>
      <c r="AU32" s="146">
        <v>0</v>
      </c>
      <c r="AV32" s="146">
        <v>0</v>
      </c>
      <c r="AW32" s="149">
        <f t="shared" si="55"/>
        <v>0</v>
      </c>
      <c r="AX32" s="145">
        <v>0</v>
      </c>
      <c r="AY32" s="146">
        <v>0</v>
      </c>
      <c r="AZ32" s="146">
        <v>0</v>
      </c>
      <c r="BA32" s="149">
        <f t="shared" si="56"/>
        <v>0</v>
      </c>
      <c r="BB32" s="145">
        <v>0</v>
      </c>
      <c r="BC32" s="146">
        <v>0</v>
      </c>
      <c r="BD32" s="146">
        <v>0</v>
      </c>
      <c r="BE32" s="149">
        <f t="shared" si="57"/>
        <v>0</v>
      </c>
      <c r="BF32" s="145">
        <v>0</v>
      </c>
      <c r="BG32" s="146">
        <v>0</v>
      </c>
      <c r="BH32" s="146">
        <v>0</v>
      </c>
      <c r="BI32" s="149">
        <f t="shared" si="58"/>
        <v>0</v>
      </c>
      <c r="BJ32" s="145">
        <v>0</v>
      </c>
      <c r="BK32" s="146">
        <v>0</v>
      </c>
      <c r="BL32" s="146">
        <v>0</v>
      </c>
      <c r="BM32" s="149">
        <f t="shared" si="59"/>
        <v>0</v>
      </c>
      <c r="BN32" s="145">
        <v>0</v>
      </c>
      <c r="BO32" s="146">
        <v>0</v>
      </c>
      <c r="BP32" s="146">
        <v>0</v>
      </c>
      <c r="BQ32" s="149">
        <f t="shared" si="60"/>
        <v>0</v>
      </c>
      <c r="BR32" s="145">
        <v>0</v>
      </c>
      <c r="BS32" s="146">
        <v>0</v>
      </c>
      <c r="BT32" s="146">
        <v>0</v>
      </c>
      <c r="BU32" s="149">
        <f t="shared" si="61"/>
        <v>0</v>
      </c>
      <c r="BV32" s="145">
        <v>0</v>
      </c>
      <c r="BW32" s="146">
        <v>0</v>
      </c>
      <c r="BX32" s="146">
        <v>0</v>
      </c>
      <c r="BY32" s="149">
        <f t="shared" si="62"/>
        <v>0</v>
      </c>
      <c r="BZ32" s="145">
        <v>0</v>
      </c>
      <c r="CA32" s="146">
        <v>0</v>
      </c>
      <c r="CB32" s="146">
        <v>0</v>
      </c>
      <c r="CC32" s="149">
        <f t="shared" si="63"/>
        <v>0</v>
      </c>
      <c r="CD32" s="145">
        <v>0</v>
      </c>
      <c r="CE32" s="146">
        <v>0</v>
      </c>
      <c r="CF32" s="146">
        <v>0</v>
      </c>
      <c r="CG32" s="149">
        <f t="shared" si="64"/>
        <v>0</v>
      </c>
      <c r="CH32" s="145">
        <v>0</v>
      </c>
      <c r="CI32" s="146">
        <v>0</v>
      </c>
      <c r="CJ32" s="146">
        <v>0</v>
      </c>
      <c r="CK32" s="149">
        <f t="shared" si="65"/>
        <v>0</v>
      </c>
      <c r="CL32" s="145">
        <v>0</v>
      </c>
      <c r="CM32" s="146">
        <v>0</v>
      </c>
      <c r="CN32" s="146">
        <v>0</v>
      </c>
      <c r="CO32" s="149">
        <f t="shared" si="30"/>
        <v>0</v>
      </c>
      <c r="CP32" s="145">
        <v>0</v>
      </c>
      <c r="CQ32" s="146">
        <v>0</v>
      </c>
      <c r="CR32" s="146">
        <v>0</v>
      </c>
      <c r="CS32" s="149">
        <f t="shared" si="66"/>
        <v>0</v>
      </c>
      <c r="CT32" s="145">
        <v>0</v>
      </c>
      <c r="CU32" s="146">
        <v>0</v>
      </c>
      <c r="CV32" s="146">
        <v>0</v>
      </c>
      <c r="CW32" s="149">
        <f t="shared" si="67"/>
        <v>0</v>
      </c>
      <c r="CX32" s="145">
        <v>0</v>
      </c>
      <c r="CY32" s="146">
        <v>0</v>
      </c>
      <c r="CZ32" s="146">
        <v>0</v>
      </c>
      <c r="DA32" s="149">
        <f t="shared" si="68"/>
        <v>0</v>
      </c>
      <c r="DB32" s="145">
        <v>0</v>
      </c>
      <c r="DC32" s="146">
        <v>0</v>
      </c>
      <c r="DD32" s="146">
        <v>0</v>
      </c>
      <c r="DE32" s="149">
        <f t="shared" si="69"/>
        <v>0</v>
      </c>
      <c r="DF32" s="146"/>
      <c r="DG32" s="146"/>
      <c r="DH32" s="146"/>
      <c r="DI32" s="146"/>
      <c r="DJ32" s="145">
        <v>0</v>
      </c>
      <c r="DK32" s="146">
        <v>0</v>
      </c>
      <c r="DL32" s="146">
        <v>0</v>
      </c>
      <c r="DM32" s="149">
        <f t="shared" si="70"/>
        <v>0</v>
      </c>
      <c r="DN32" s="145">
        <v>0</v>
      </c>
      <c r="DO32" s="146">
        <v>0</v>
      </c>
      <c r="DP32" s="146">
        <v>0</v>
      </c>
      <c r="DQ32" s="149">
        <f t="shared" si="71"/>
        <v>0</v>
      </c>
      <c r="DR32" s="145">
        <v>0</v>
      </c>
      <c r="DS32" s="146">
        <v>0</v>
      </c>
      <c r="DT32" s="146">
        <v>0</v>
      </c>
      <c r="DU32" s="149">
        <f t="shared" si="72"/>
        <v>0</v>
      </c>
      <c r="DV32" s="145">
        <v>0</v>
      </c>
      <c r="DW32" s="146">
        <v>0</v>
      </c>
      <c r="DX32" s="146">
        <v>0</v>
      </c>
      <c r="DY32" s="149">
        <f t="shared" si="73"/>
        <v>0</v>
      </c>
      <c r="DZ32" s="145">
        <v>0</v>
      </c>
      <c r="EA32" s="146">
        <v>0</v>
      </c>
      <c r="EB32" s="146">
        <v>0</v>
      </c>
      <c r="EC32" s="149">
        <f t="shared" si="74"/>
        <v>0</v>
      </c>
      <c r="ED32" s="146"/>
      <c r="EE32" s="146"/>
      <c r="EF32" s="146"/>
      <c r="EG32" s="146"/>
      <c r="EH32" s="145">
        <v>0</v>
      </c>
      <c r="EI32" s="146">
        <v>0</v>
      </c>
      <c r="EJ32" s="146">
        <v>0</v>
      </c>
      <c r="EK32" s="149">
        <f t="shared" si="75"/>
        <v>0</v>
      </c>
      <c r="EL32" s="145">
        <v>0</v>
      </c>
      <c r="EM32" s="146">
        <v>0</v>
      </c>
      <c r="EN32" s="146">
        <v>0</v>
      </c>
      <c r="EO32" s="149">
        <f t="shared" si="76"/>
        <v>0</v>
      </c>
      <c r="EP32" s="145">
        <v>0</v>
      </c>
      <c r="EQ32" s="146">
        <v>0</v>
      </c>
      <c r="ER32" s="146">
        <v>0</v>
      </c>
      <c r="ES32" s="149">
        <f t="shared" si="77"/>
        <v>0</v>
      </c>
      <c r="ET32" s="145">
        <v>0</v>
      </c>
      <c r="EU32" s="146">
        <v>0</v>
      </c>
      <c r="EV32" s="146">
        <v>0</v>
      </c>
      <c r="EW32" s="149">
        <f t="shared" si="78"/>
        <v>0</v>
      </c>
      <c r="EX32" s="145">
        <v>0</v>
      </c>
      <c r="EY32" s="146">
        <v>0</v>
      </c>
      <c r="EZ32" s="146">
        <v>0</v>
      </c>
      <c r="FA32" s="149">
        <f t="shared" si="44"/>
        <v>0</v>
      </c>
      <c r="FB32" s="145">
        <v>0</v>
      </c>
      <c r="FC32" s="146">
        <v>0</v>
      </c>
      <c r="FD32" s="146">
        <v>0</v>
      </c>
      <c r="FE32" s="149">
        <f t="shared" si="79"/>
        <v>0</v>
      </c>
      <c r="FF32" s="145">
        <v>0</v>
      </c>
      <c r="FG32" s="146">
        <v>0</v>
      </c>
      <c r="FH32" s="146">
        <v>0</v>
      </c>
      <c r="FI32" s="149">
        <f t="shared" si="46"/>
        <v>0</v>
      </c>
      <c r="FJ32" s="145">
        <v>0</v>
      </c>
      <c r="FK32" s="146">
        <v>0</v>
      </c>
      <c r="FL32" s="146">
        <v>0</v>
      </c>
      <c r="FM32" s="149">
        <f t="shared" si="80"/>
        <v>0</v>
      </c>
      <c r="FN32" s="145">
        <v>0</v>
      </c>
      <c r="FO32" s="146">
        <v>0</v>
      </c>
      <c r="FP32" s="146">
        <v>0</v>
      </c>
      <c r="FQ32" s="149">
        <f t="shared" si="81"/>
        <v>0</v>
      </c>
      <c r="FR32" s="145">
        <v>0</v>
      </c>
      <c r="FS32" s="146">
        <v>0</v>
      </c>
      <c r="FT32" s="146">
        <v>0</v>
      </c>
      <c r="FU32" s="149">
        <f t="shared" si="82"/>
        <v>0</v>
      </c>
      <c r="FV32" s="145">
        <v>0</v>
      </c>
      <c r="FW32" s="146">
        <v>0</v>
      </c>
      <c r="FX32" s="146">
        <v>0</v>
      </c>
      <c r="FY32" s="149">
        <f t="shared" si="83"/>
        <v>0</v>
      </c>
      <c r="FZ32" s="145">
        <v>0</v>
      </c>
      <c r="GA32" s="146">
        <v>0</v>
      </c>
      <c r="GB32" s="146">
        <v>0</v>
      </c>
      <c r="GC32" s="149">
        <f t="shared" si="84"/>
        <v>0</v>
      </c>
      <c r="GD32" s="145">
        <f t="shared" si="8"/>
        <v>0</v>
      </c>
      <c r="GE32" s="146">
        <f t="shared" si="8"/>
        <v>0</v>
      </c>
      <c r="GF32" s="146">
        <f t="shared" si="8"/>
        <v>0</v>
      </c>
      <c r="GG32" s="146">
        <f t="shared" si="8"/>
        <v>0</v>
      </c>
    </row>
    <row r="33" spans="1:189" ht="11.25" hidden="1" customHeight="1">
      <c r="A33" s="148">
        <v>34578</v>
      </c>
      <c r="B33" s="145">
        <v>0</v>
      </c>
      <c r="C33" s="146">
        <v>0</v>
      </c>
      <c r="D33" s="146">
        <v>0</v>
      </c>
      <c r="E33" s="149">
        <f t="shared" si="9"/>
        <v>0</v>
      </c>
      <c r="F33" s="145">
        <v>0</v>
      </c>
      <c r="G33" s="146">
        <v>0</v>
      </c>
      <c r="H33" s="146">
        <v>0</v>
      </c>
      <c r="I33" s="149">
        <f t="shared" si="10"/>
        <v>0</v>
      </c>
      <c r="J33" s="146"/>
      <c r="K33" s="146"/>
      <c r="L33" s="146"/>
      <c r="M33" s="146"/>
      <c r="N33" s="145">
        <v>0</v>
      </c>
      <c r="O33" s="146">
        <v>0</v>
      </c>
      <c r="P33" s="146">
        <v>0</v>
      </c>
      <c r="Q33" s="149">
        <f t="shared" si="11"/>
        <v>0</v>
      </c>
      <c r="R33" s="145">
        <v>0</v>
      </c>
      <c r="S33" s="146">
        <v>0</v>
      </c>
      <c r="T33" s="146">
        <v>0</v>
      </c>
      <c r="U33" s="149">
        <f t="shared" si="12"/>
        <v>0</v>
      </c>
      <c r="V33" s="145">
        <v>0</v>
      </c>
      <c r="W33" s="146">
        <v>0</v>
      </c>
      <c r="X33" s="146">
        <v>0</v>
      </c>
      <c r="Y33" s="149">
        <f t="shared" si="13"/>
        <v>0</v>
      </c>
      <c r="Z33" s="145">
        <v>0</v>
      </c>
      <c r="AA33" s="146">
        <v>0</v>
      </c>
      <c r="AB33" s="146">
        <v>0</v>
      </c>
      <c r="AC33" s="149">
        <f t="shared" si="14"/>
        <v>0</v>
      </c>
      <c r="AD33" s="145">
        <v>0</v>
      </c>
      <c r="AE33" s="146">
        <v>0</v>
      </c>
      <c r="AF33" s="146">
        <v>0</v>
      </c>
      <c r="AG33" s="149">
        <f t="shared" si="15"/>
        <v>0</v>
      </c>
      <c r="AH33" s="145">
        <v>0</v>
      </c>
      <c r="AI33" s="146">
        <v>0</v>
      </c>
      <c r="AJ33" s="146">
        <v>0</v>
      </c>
      <c r="AK33" s="149">
        <f t="shared" si="52"/>
        <v>0</v>
      </c>
      <c r="AL33" s="145">
        <v>0</v>
      </c>
      <c r="AM33" s="146">
        <v>0</v>
      </c>
      <c r="AN33" s="146">
        <v>0</v>
      </c>
      <c r="AO33" s="149">
        <f t="shared" si="53"/>
        <v>0</v>
      </c>
      <c r="AP33" s="145">
        <v>0</v>
      </c>
      <c r="AQ33" s="146">
        <v>0</v>
      </c>
      <c r="AR33" s="146">
        <v>0</v>
      </c>
      <c r="AS33" s="149">
        <f t="shared" si="54"/>
        <v>0</v>
      </c>
      <c r="AT33" s="145">
        <v>0</v>
      </c>
      <c r="AU33" s="146">
        <v>0</v>
      </c>
      <c r="AV33" s="146">
        <v>0</v>
      </c>
      <c r="AW33" s="149">
        <f t="shared" si="55"/>
        <v>0</v>
      </c>
      <c r="AX33" s="145">
        <v>0</v>
      </c>
      <c r="AY33" s="146">
        <v>0</v>
      </c>
      <c r="AZ33" s="146">
        <v>0</v>
      </c>
      <c r="BA33" s="149">
        <f t="shared" si="56"/>
        <v>0</v>
      </c>
      <c r="BB33" s="145">
        <v>0</v>
      </c>
      <c r="BC33" s="146">
        <v>0</v>
      </c>
      <c r="BD33" s="146">
        <v>0</v>
      </c>
      <c r="BE33" s="149">
        <f t="shared" si="57"/>
        <v>0</v>
      </c>
      <c r="BF33" s="145">
        <v>0</v>
      </c>
      <c r="BG33" s="146">
        <v>0</v>
      </c>
      <c r="BH33" s="146">
        <v>0</v>
      </c>
      <c r="BI33" s="149">
        <f t="shared" si="58"/>
        <v>0</v>
      </c>
      <c r="BJ33" s="145">
        <v>0</v>
      </c>
      <c r="BK33" s="146">
        <v>0</v>
      </c>
      <c r="BL33" s="146">
        <v>0</v>
      </c>
      <c r="BM33" s="149">
        <f t="shared" si="59"/>
        <v>0</v>
      </c>
      <c r="BN33" s="145">
        <v>0</v>
      </c>
      <c r="BO33" s="146">
        <v>0</v>
      </c>
      <c r="BP33" s="146">
        <v>0</v>
      </c>
      <c r="BQ33" s="149">
        <f t="shared" si="60"/>
        <v>0</v>
      </c>
      <c r="BR33" s="145">
        <v>0</v>
      </c>
      <c r="BS33" s="146">
        <v>0</v>
      </c>
      <c r="BT33" s="146">
        <v>0</v>
      </c>
      <c r="BU33" s="149">
        <f t="shared" si="61"/>
        <v>0</v>
      </c>
      <c r="BV33" s="145">
        <v>0</v>
      </c>
      <c r="BW33" s="146">
        <v>0</v>
      </c>
      <c r="BX33" s="146">
        <v>0</v>
      </c>
      <c r="BY33" s="149">
        <f t="shared" si="62"/>
        <v>0</v>
      </c>
      <c r="BZ33" s="145">
        <v>0</v>
      </c>
      <c r="CA33" s="146">
        <v>0</v>
      </c>
      <c r="CB33" s="146">
        <v>0</v>
      </c>
      <c r="CC33" s="149">
        <f t="shared" si="63"/>
        <v>0</v>
      </c>
      <c r="CD33" s="145">
        <v>0</v>
      </c>
      <c r="CE33" s="146">
        <v>0</v>
      </c>
      <c r="CF33" s="146">
        <v>0</v>
      </c>
      <c r="CG33" s="149">
        <f t="shared" si="64"/>
        <v>0</v>
      </c>
      <c r="CH33" s="145">
        <v>0</v>
      </c>
      <c r="CI33" s="146">
        <v>0</v>
      </c>
      <c r="CJ33" s="146">
        <v>0</v>
      </c>
      <c r="CK33" s="149">
        <f t="shared" si="65"/>
        <v>0</v>
      </c>
      <c r="CL33" s="145">
        <v>0</v>
      </c>
      <c r="CM33" s="146">
        <v>0</v>
      </c>
      <c r="CN33" s="146">
        <v>0</v>
      </c>
      <c r="CO33" s="149">
        <f t="shared" si="30"/>
        <v>0</v>
      </c>
      <c r="CP33" s="145">
        <v>0</v>
      </c>
      <c r="CQ33" s="146">
        <v>0</v>
      </c>
      <c r="CR33" s="146">
        <v>0</v>
      </c>
      <c r="CS33" s="149">
        <f t="shared" si="66"/>
        <v>0</v>
      </c>
      <c r="CT33" s="145">
        <v>0</v>
      </c>
      <c r="CU33" s="146">
        <v>0</v>
      </c>
      <c r="CV33" s="146">
        <v>0</v>
      </c>
      <c r="CW33" s="149">
        <f t="shared" si="67"/>
        <v>0</v>
      </c>
      <c r="CX33" s="145">
        <v>0</v>
      </c>
      <c r="CY33" s="146">
        <v>0</v>
      </c>
      <c r="CZ33" s="146">
        <v>0</v>
      </c>
      <c r="DA33" s="149">
        <f t="shared" si="68"/>
        <v>0</v>
      </c>
      <c r="DB33" s="145">
        <v>0</v>
      </c>
      <c r="DC33" s="146">
        <v>0</v>
      </c>
      <c r="DD33" s="146">
        <v>0</v>
      </c>
      <c r="DE33" s="149">
        <f t="shared" si="69"/>
        <v>0</v>
      </c>
      <c r="DF33" s="146"/>
      <c r="DG33" s="146"/>
      <c r="DH33" s="146"/>
      <c r="DI33" s="146"/>
      <c r="DJ33" s="145">
        <v>0</v>
      </c>
      <c r="DK33" s="146">
        <v>0</v>
      </c>
      <c r="DL33" s="146">
        <v>0</v>
      </c>
      <c r="DM33" s="149">
        <f t="shared" si="70"/>
        <v>0</v>
      </c>
      <c r="DN33" s="145">
        <v>0</v>
      </c>
      <c r="DO33" s="146">
        <v>0</v>
      </c>
      <c r="DP33" s="146">
        <v>0</v>
      </c>
      <c r="DQ33" s="149">
        <f t="shared" si="71"/>
        <v>0</v>
      </c>
      <c r="DR33" s="145">
        <v>0</v>
      </c>
      <c r="DS33" s="146">
        <v>0</v>
      </c>
      <c r="DT33" s="146">
        <v>0</v>
      </c>
      <c r="DU33" s="149">
        <f t="shared" si="72"/>
        <v>0</v>
      </c>
      <c r="DV33" s="145">
        <v>0</v>
      </c>
      <c r="DW33" s="146">
        <v>0</v>
      </c>
      <c r="DX33" s="146">
        <v>0</v>
      </c>
      <c r="DY33" s="149">
        <f t="shared" si="73"/>
        <v>0</v>
      </c>
      <c r="DZ33" s="145">
        <v>0</v>
      </c>
      <c r="EA33" s="146">
        <v>0</v>
      </c>
      <c r="EB33" s="146">
        <v>0</v>
      </c>
      <c r="EC33" s="149">
        <f t="shared" si="74"/>
        <v>0</v>
      </c>
      <c r="ED33" s="146"/>
      <c r="EE33" s="146"/>
      <c r="EF33" s="146"/>
      <c r="EG33" s="146"/>
      <c r="EH33" s="145">
        <v>0</v>
      </c>
      <c r="EI33" s="146">
        <v>0</v>
      </c>
      <c r="EJ33" s="146">
        <v>0</v>
      </c>
      <c r="EK33" s="149">
        <f t="shared" si="75"/>
        <v>0</v>
      </c>
      <c r="EL33" s="145">
        <v>0</v>
      </c>
      <c r="EM33" s="146">
        <v>0</v>
      </c>
      <c r="EN33" s="146">
        <v>0</v>
      </c>
      <c r="EO33" s="149">
        <f t="shared" si="76"/>
        <v>0</v>
      </c>
      <c r="EP33" s="145">
        <v>0</v>
      </c>
      <c r="EQ33" s="146">
        <v>0</v>
      </c>
      <c r="ER33" s="146">
        <v>0</v>
      </c>
      <c r="ES33" s="149">
        <f t="shared" si="77"/>
        <v>0</v>
      </c>
      <c r="ET33" s="145">
        <v>0</v>
      </c>
      <c r="EU33" s="146">
        <v>0</v>
      </c>
      <c r="EV33" s="146">
        <v>0</v>
      </c>
      <c r="EW33" s="149">
        <f t="shared" si="78"/>
        <v>0</v>
      </c>
      <c r="EX33" s="145">
        <v>0</v>
      </c>
      <c r="EY33" s="146">
        <v>0</v>
      </c>
      <c r="EZ33" s="146">
        <v>0</v>
      </c>
      <c r="FA33" s="149">
        <f t="shared" si="44"/>
        <v>0</v>
      </c>
      <c r="FB33" s="145">
        <v>0</v>
      </c>
      <c r="FC33" s="146">
        <v>0</v>
      </c>
      <c r="FD33" s="146">
        <v>0</v>
      </c>
      <c r="FE33" s="149">
        <f t="shared" si="79"/>
        <v>0</v>
      </c>
      <c r="FF33" s="145">
        <v>0</v>
      </c>
      <c r="FG33" s="146">
        <v>0</v>
      </c>
      <c r="FH33" s="146">
        <v>0</v>
      </c>
      <c r="FI33" s="149">
        <f t="shared" si="46"/>
        <v>0</v>
      </c>
      <c r="FJ33" s="145">
        <v>0</v>
      </c>
      <c r="FK33" s="146">
        <v>0</v>
      </c>
      <c r="FL33" s="146">
        <v>0</v>
      </c>
      <c r="FM33" s="149">
        <f t="shared" si="80"/>
        <v>0</v>
      </c>
      <c r="FN33" s="145">
        <v>0</v>
      </c>
      <c r="FO33" s="146">
        <v>0</v>
      </c>
      <c r="FP33" s="146">
        <v>0</v>
      </c>
      <c r="FQ33" s="149">
        <f t="shared" si="81"/>
        <v>0</v>
      </c>
      <c r="FR33" s="145">
        <v>0</v>
      </c>
      <c r="FS33" s="146">
        <v>0</v>
      </c>
      <c r="FT33" s="146">
        <v>0</v>
      </c>
      <c r="FU33" s="149">
        <f t="shared" si="82"/>
        <v>0</v>
      </c>
      <c r="FV33" s="145">
        <v>0</v>
      </c>
      <c r="FW33" s="146">
        <v>0</v>
      </c>
      <c r="FX33" s="146">
        <v>0</v>
      </c>
      <c r="FY33" s="149">
        <f t="shared" si="83"/>
        <v>0</v>
      </c>
      <c r="FZ33" s="145">
        <v>0</v>
      </c>
      <c r="GA33" s="146">
        <v>0</v>
      </c>
      <c r="GB33" s="146">
        <v>0</v>
      </c>
      <c r="GC33" s="149">
        <f t="shared" si="84"/>
        <v>0</v>
      </c>
      <c r="GD33" s="145">
        <f t="shared" si="8"/>
        <v>0</v>
      </c>
      <c r="GE33" s="146">
        <f t="shared" si="8"/>
        <v>0</v>
      </c>
      <c r="GF33" s="146">
        <f t="shared" si="8"/>
        <v>0</v>
      </c>
      <c r="GG33" s="146">
        <f t="shared" si="8"/>
        <v>0</v>
      </c>
    </row>
    <row r="34" spans="1:189" ht="11.25" hidden="1" customHeight="1">
      <c r="A34" s="148">
        <v>34608</v>
      </c>
      <c r="B34" s="145">
        <v>0</v>
      </c>
      <c r="C34" s="146">
        <v>0</v>
      </c>
      <c r="D34" s="146">
        <v>0</v>
      </c>
      <c r="E34" s="149">
        <f t="shared" si="9"/>
        <v>0</v>
      </c>
      <c r="F34" s="145">
        <v>0</v>
      </c>
      <c r="G34" s="146">
        <v>0</v>
      </c>
      <c r="H34" s="146">
        <v>0</v>
      </c>
      <c r="I34" s="149">
        <f t="shared" si="10"/>
        <v>0</v>
      </c>
      <c r="J34" s="146"/>
      <c r="K34" s="146"/>
      <c r="L34" s="146"/>
      <c r="M34" s="146"/>
      <c r="N34" s="145">
        <v>0</v>
      </c>
      <c r="O34" s="146">
        <v>0</v>
      </c>
      <c r="P34" s="146">
        <v>0</v>
      </c>
      <c r="Q34" s="149">
        <f t="shared" si="11"/>
        <v>0</v>
      </c>
      <c r="R34" s="145">
        <v>0</v>
      </c>
      <c r="S34" s="146">
        <v>0</v>
      </c>
      <c r="T34" s="146">
        <v>0</v>
      </c>
      <c r="U34" s="149">
        <f t="shared" si="12"/>
        <v>0</v>
      </c>
      <c r="V34" s="145">
        <v>0</v>
      </c>
      <c r="W34" s="146">
        <v>0</v>
      </c>
      <c r="X34" s="146">
        <v>0</v>
      </c>
      <c r="Y34" s="149">
        <f t="shared" si="13"/>
        <v>0</v>
      </c>
      <c r="Z34" s="145">
        <v>0</v>
      </c>
      <c r="AA34" s="146">
        <v>0</v>
      </c>
      <c r="AB34" s="146">
        <v>0</v>
      </c>
      <c r="AC34" s="149">
        <f t="shared" si="14"/>
        <v>0</v>
      </c>
      <c r="AD34" s="145">
        <v>0</v>
      </c>
      <c r="AE34" s="146">
        <v>0</v>
      </c>
      <c r="AF34" s="146">
        <v>0</v>
      </c>
      <c r="AG34" s="149">
        <f t="shared" si="15"/>
        <v>0</v>
      </c>
      <c r="AH34" s="145">
        <v>0</v>
      </c>
      <c r="AI34" s="146">
        <v>0</v>
      </c>
      <c r="AJ34" s="146">
        <v>0</v>
      </c>
      <c r="AK34" s="149">
        <f t="shared" si="52"/>
        <v>0</v>
      </c>
      <c r="AL34" s="145">
        <v>0</v>
      </c>
      <c r="AM34" s="146">
        <v>0</v>
      </c>
      <c r="AN34" s="146">
        <v>0</v>
      </c>
      <c r="AO34" s="149">
        <f t="shared" si="53"/>
        <v>0</v>
      </c>
      <c r="AP34" s="145">
        <v>0</v>
      </c>
      <c r="AQ34" s="146">
        <v>0</v>
      </c>
      <c r="AR34" s="146">
        <v>0</v>
      </c>
      <c r="AS34" s="149">
        <f t="shared" si="54"/>
        <v>0</v>
      </c>
      <c r="AT34" s="145">
        <v>0</v>
      </c>
      <c r="AU34" s="146">
        <v>0</v>
      </c>
      <c r="AV34" s="146">
        <v>0</v>
      </c>
      <c r="AW34" s="149">
        <f t="shared" si="55"/>
        <v>0</v>
      </c>
      <c r="AX34" s="145">
        <v>0</v>
      </c>
      <c r="AY34" s="146">
        <v>0</v>
      </c>
      <c r="AZ34" s="146">
        <v>0</v>
      </c>
      <c r="BA34" s="149">
        <f t="shared" si="56"/>
        <v>0</v>
      </c>
      <c r="BB34" s="145">
        <v>0</v>
      </c>
      <c r="BC34" s="146">
        <v>0</v>
      </c>
      <c r="BD34" s="146">
        <v>0</v>
      </c>
      <c r="BE34" s="149">
        <f t="shared" si="57"/>
        <v>0</v>
      </c>
      <c r="BF34" s="145">
        <v>0</v>
      </c>
      <c r="BG34" s="146">
        <v>0</v>
      </c>
      <c r="BH34" s="146">
        <v>0</v>
      </c>
      <c r="BI34" s="149">
        <f t="shared" si="58"/>
        <v>0</v>
      </c>
      <c r="BJ34" s="145">
        <v>0</v>
      </c>
      <c r="BK34" s="146">
        <v>0</v>
      </c>
      <c r="BL34" s="146">
        <v>0</v>
      </c>
      <c r="BM34" s="149">
        <f t="shared" si="59"/>
        <v>0</v>
      </c>
      <c r="BN34" s="145">
        <v>0</v>
      </c>
      <c r="BO34" s="146">
        <v>0</v>
      </c>
      <c r="BP34" s="146">
        <v>0</v>
      </c>
      <c r="BQ34" s="149">
        <f t="shared" si="60"/>
        <v>0</v>
      </c>
      <c r="BR34" s="145">
        <v>0</v>
      </c>
      <c r="BS34" s="146">
        <v>0</v>
      </c>
      <c r="BT34" s="146">
        <v>0</v>
      </c>
      <c r="BU34" s="149">
        <f t="shared" si="61"/>
        <v>0</v>
      </c>
      <c r="BV34" s="145">
        <v>0</v>
      </c>
      <c r="BW34" s="146">
        <v>0</v>
      </c>
      <c r="BX34" s="146">
        <v>0</v>
      </c>
      <c r="BY34" s="149">
        <f t="shared" si="62"/>
        <v>0</v>
      </c>
      <c r="BZ34" s="145">
        <v>0</v>
      </c>
      <c r="CA34" s="146">
        <v>0</v>
      </c>
      <c r="CB34" s="146">
        <v>0</v>
      </c>
      <c r="CC34" s="149">
        <f t="shared" si="63"/>
        <v>0</v>
      </c>
      <c r="CD34" s="145">
        <v>0</v>
      </c>
      <c r="CE34" s="146">
        <v>0</v>
      </c>
      <c r="CF34" s="146">
        <v>0</v>
      </c>
      <c r="CG34" s="149">
        <f t="shared" si="64"/>
        <v>0</v>
      </c>
      <c r="CH34" s="145">
        <v>0</v>
      </c>
      <c r="CI34" s="146">
        <v>0</v>
      </c>
      <c r="CJ34" s="146">
        <v>0</v>
      </c>
      <c r="CK34" s="149">
        <f t="shared" si="65"/>
        <v>0</v>
      </c>
      <c r="CL34" s="145">
        <v>0</v>
      </c>
      <c r="CM34" s="146">
        <v>0</v>
      </c>
      <c r="CN34" s="146">
        <v>0</v>
      </c>
      <c r="CO34" s="149">
        <f t="shared" si="30"/>
        <v>0</v>
      </c>
      <c r="CP34" s="145">
        <v>0</v>
      </c>
      <c r="CQ34" s="146">
        <v>0</v>
      </c>
      <c r="CR34" s="146">
        <v>0</v>
      </c>
      <c r="CS34" s="149">
        <f t="shared" si="66"/>
        <v>0</v>
      </c>
      <c r="CT34" s="145">
        <v>0</v>
      </c>
      <c r="CU34" s="146">
        <v>0</v>
      </c>
      <c r="CV34" s="146">
        <v>0</v>
      </c>
      <c r="CW34" s="149">
        <f t="shared" si="67"/>
        <v>0</v>
      </c>
      <c r="CX34" s="145">
        <v>0</v>
      </c>
      <c r="CY34" s="146">
        <v>0</v>
      </c>
      <c r="CZ34" s="146">
        <v>0</v>
      </c>
      <c r="DA34" s="149">
        <f t="shared" si="68"/>
        <v>0</v>
      </c>
      <c r="DB34" s="145">
        <v>0</v>
      </c>
      <c r="DC34" s="146">
        <v>0</v>
      </c>
      <c r="DD34" s="146">
        <v>0</v>
      </c>
      <c r="DE34" s="149">
        <f t="shared" si="69"/>
        <v>0</v>
      </c>
      <c r="DF34" s="146"/>
      <c r="DG34" s="146"/>
      <c r="DH34" s="146"/>
      <c r="DI34" s="146"/>
      <c r="DJ34" s="145">
        <v>0</v>
      </c>
      <c r="DK34" s="146">
        <v>0</v>
      </c>
      <c r="DL34" s="146">
        <v>0</v>
      </c>
      <c r="DM34" s="149">
        <f t="shared" si="70"/>
        <v>0</v>
      </c>
      <c r="DN34" s="145">
        <v>0</v>
      </c>
      <c r="DO34" s="146">
        <v>0</v>
      </c>
      <c r="DP34" s="146">
        <v>0</v>
      </c>
      <c r="DQ34" s="149">
        <f t="shared" si="71"/>
        <v>0</v>
      </c>
      <c r="DR34" s="145">
        <v>0</v>
      </c>
      <c r="DS34" s="146">
        <v>0</v>
      </c>
      <c r="DT34" s="146">
        <v>0</v>
      </c>
      <c r="DU34" s="149">
        <f t="shared" si="72"/>
        <v>0</v>
      </c>
      <c r="DV34" s="145">
        <v>0</v>
      </c>
      <c r="DW34" s="146">
        <v>0</v>
      </c>
      <c r="DX34" s="146">
        <v>0</v>
      </c>
      <c r="DY34" s="149">
        <f t="shared" si="73"/>
        <v>0</v>
      </c>
      <c r="DZ34" s="145">
        <v>0</v>
      </c>
      <c r="EA34" s="146">
        <v>0</v>
      </c>
      <c r="EB34" s="146">
        <v>0</v>
      </c>
      <c r="EC34" s="149">
        <f t="shared" si="74"/>
        <v>0</v>
      </c>
      <c r="ED34" s="146"/>
      <c r="EE34" s="146"/>
      <c r="EF34" s="146"/>
      <c r="EG34" s="146"/>
      <c r="EH34" s="145">
        <v>0</v>
      </c>
      <c r="EI34" s="146">
        <v>0</v>
      </c>
      <c r="EJ34" s="146">
        <v>0</v>
      </c>
      <c r="EK34" s="149">
        <f t="shared" si="75"/>
        <v>0</v>
      </c>
      <c r="EL34" s="145">
        <v>0</v>
      </c>
      <c r="EM34" s="146">
        <v>0</v>
      </c>
      <c r="EN34" s="146">
        <v>0</v>
      </c>
      <c r="EO34" s="149">
        <f t="shared" si="76"/>
        <v>0</v>
      </c>
      <c r="EP34" s="145">
        <v>0</v>
      </c>
      <c r="EQ34" s="146">
        <v>0</v>
      </c>
      <c r="ER34" s="146">
        <v>0</v>
      </c>
      <c r="ES34" s="149">
        <f t="shared" si="77"/>
        <v>0</v>
      </c>
      <c r="ET34" s="145">
        <v>0</v>
      </c>
      <c r="EU34" s="146">
        <v>0</v>
      </c>
      <c r="EV34" s="146">
        <v>0</v>
      </c>
      <c r="EW34" s="149">
        <f t="shared" si="78"/>
        <v>0</v>
      </c>
      <c r="EX34" s="145">
        <v>0</v>
      </c>
      <c r="EY34" s="146">
        <v>0</v>
      </c>
      <c r="EZ34" s="146">
        <v>0</v>
      </c>
      <c r="FA34" s="149">
        <f t="shared" si="44"/>
        <v>0</v>
      </c>
      <c r="FB34" s="145">
        <v>0</v>
      </c>
      <c r="FC34" s="146">
        <v>0</v>
      </c>
      <c r="FD34" s="146">
        <v>0</v>
      </c>
      <c r="FE34" s="149">
        <f t="shared" si="79"/>
        <v>0</v>
      </c>
      <c r="FF34" s="145">
        <v>0</v>
      </c>
      <c r="FG34" s="146">
        <v>0</v>
      </c>
      <c r="FH34" s="146">
        <v>0</v>
      </c>
      <c r="FI34" s="149">
        <f t="shared" si="46"/>
        <v>0</v>
      </c>
      <c r="FJ34" s="145">
        <v>0</v>
      </c>
      <c r="FK34" s="146">
        <v>0</v>
      </c>
      <c r="FL34" s="146">
        <v>0</v>
      </c>
      <c r="FM34" s="149">
        <f t="shared" si="80"/>
        <v>0</v>
      </c>
      <c r="FN34" s="145">
        <v>0</v>
      </c>
      <c r="FO34" s="146">
        <v>0</v>
      </c>
      <c r="FP34" s="146">
        <v>0</v>
      </c>
      <c r="FQ34" s="149">
        <f t="shared" si="81"/>
        <v>0</v>
      </c>
      <c r="FR34" s="145">
        <v>0</v>
      </c>
      <c r="FS34" s="146">
        <v>0</v>
      </c>
      <c r="FT34" s="146">
        <v>0</v>
      </c>
      <c r="FU34" s="149">
        <f t="shared" si="82"/>
        <v>0</v>
      </c>
      <c r="FV34" s="145">
        <v>0</v>
      </c>
      <c r="FW34" s="146">
        <v>0</v>
      </c>
      <c r="FX34" s="146">
        <v>0</v>
      </c>
      <c r="FY34" s="149">
        <f t="shared" si="83"/>
        <v>0</v>
      </c>
      <c r="FZ34" s="145">
        <v>0</v>
      </c>
      <c r="GA34" s="146">
        <v>0</v>
      </c>
      <c r="GB34" s="146">
        <v>0</v>
      </c>
      <c r="GC34" s="149">
        <f t="shared" si="84"/>
        <v>0</v>
      </c>
      <c r="GD34" s="145">
        <f t="shared" si="8"/>
        <v>0</v>
      </c>
      <c r="GE34" s="146">
        <f t="shared" si="8"/>
        <v>0</v>
      </c>
      <c r="GF34" s="146">
        <f t="shared" si="8"/>
        <v>0</v>
      </c>
      <c r="GG34" s="146">
        <f t="shared" si="8"/>
        <v>0</v>
      </c>
    </row>
    <row r="35" spans="1:189" ht="11.25" hidden="1" customHeight="1">
      <c r="A35" s="148">
        <v>34639</v>
      </c>
      <c r="B35" s="145">
        <v>0</v>
      </c>
      <c r="C35" s="146">
        <v>0</v>
      </c>
      <c r="D35" s="146">
        <v>0</v>
      </c>
      <c r="E35" s="149">
        <f t="shared" si="9"/>
        <v>0</v>
      </c>
      <c r="F35" s="145">
        <v>0</v>
      </c>
      <c r="G35" s="146">
        <v>0</v>
      </c>
      <c r="H35" s="146">
        <v>0</v>
      </c>
      <c r="I35" s="149">
        <f t="shared" si="10"/>
        <v>0</v>
      </c>
      <c r="J35" s="146"/>
      <c r="K35" s="146"/>
      <c r="L35" s="146"/>
      <c r="M35" s="146"/>
      <c r="N35" s="145">
        <v>0</v>
      </c>
      <c r="O35" s="146">
        <v>0</v>
      </c>
      <c r="P35" s="146">
        <v>0</v>
      </c>
      <c r="Q35" s="149">
        <f t="shared" si="11"/>
        <v>0</v>
      </c>
      <c r="R35" s="145">
        <v>0</v>
      </c>
      <c r="S35" s="146">
        <v>0</v>
      </c>
      <c r="T35" s="146">
        <v>0</v>
      </c>
      <c r="U35" s="149">
        <f t="shared" si="12"/>
        <v>0</v>
      </c>
      <c r="V35" s="145">
        <v>0</v>
      </c>
      <c r="W35" s="146">
        <v>0</v>
      </c>
      <c r="X35" s="146">
        <v>0</v>
      </c>
      <c r="Y35" s="149">
        <f t="shared" si="13"/>
        <v>0</v>
      </c>
      <c r="Z35" s="145">
        <v>0</v>
      </c>
      <c r="AA35" s="146">
        <v>0</v>
      </c>
      <c r="AB35" s="146">
        <v>0</v>
      </c>
      <c r="AC35" s="149">
        <f t="shared" si="14"/>
        <v>0</v>
      </c>
      <c r="AD35" s="145">
        <v>0</v>
      </c>
      <c r="AE35" s="146">
        <v>0</v>
      </c>
      <c r="AF35" s="146">
        <v>0</v>
      </c>
      <c r="AG35" s="149">
        <f t="shared" si="15"/>
        <v>0</v>
      </c>
      <c r="AH35" s="145">
        <v>0</v>
      </c>
      <c r="AI35" s="146">
        <v>0</v>
      </c>
      <c r="AJ35" s="146">
        <v>0</v>
      </c>
      <c r="AK35" s="149">
        <f t="shared" si="52"/>
        <v>0</v>
      </c>
      <c r="AL35" s="145">
        <v>0</v>
      </c>
      <c r="AM35" s="146">
        <v>0</v>
      </c>
      <c r="AN35" s="146">
        <v>0</v>
      </c>
      <c r="AO35" s="149">
        <f t="shared" si="53"/>
        <v>0</v>
      </c>
      <c r="AP35" s="145">
        <v>0</v>
      </c>
      <c r="AQ35" s="146">
        <v>0</v>
      </c>
      <c r="AR35" s="146">
        <v>0</v>
      </c>
      <c r="AS35" s="149">
        <f t="shared" si="54"/>
        <v>0</v>
      </c>
      <c r="AT35" s="145">
        <v>0</v>
      </c>
      <c r="AU35" s="146">
        <v>0</v>
      </c>
      <c r="AV35" s="146">
        <v>0</v>
      </c>
      <c r="AW35" s="149">
        <f t="shared" si="55"/>
        <v>0</v>
      </c>
      <c r="AX35" s="145">
        <v>0</v>
      </c>
      <c r="AY35" s="146">
        <v>0</v>
      </c>
      <c r="AZ35" s="146">
        <v>0</v>
      </c>
      <c r="BA35" s="149">
        <f t="shared" si="56"/>
        <v>0</v>
      </c>
      <c r="BB35" s="145">
        <v>0</v>
      </c>
      <c r="BC35" s="146">
        <v>0</v>
      </c>
      <c r="BD35" s="146">
        <v>0</v>
      </c>
      <c r="BE35" s="149">
        <f t="shared" si="57"/>
        <v>0</v>
      </c>
      <c r="BF35" s="145">
        <v>0</v>
      </c>
      <c r="BG35" s="146">
        <v>0</v>
      </c>
      <c r="BH35" s="146">
        <v>0</v>
      </c>
      <c r="BI35" s="149">
        <f t="shared" si="58"/>
        <v>0</v>
      </c>
      <c r="BJ35" s="145">
        <v>0</v>
      </c>
      <c r="BK35" s="146">
        <v>0</v>
      </c>
      <c r="BL35" s="146">
        <v>0</v>
      </c>
      <c r="BM35" s="149">
        <f t="shared" si="59"/>
        <v>0</v>
      </c>
      <c r="BN35" s="145">
        <v>0</v>
      </c>
      <c r="BO35" s="146">
        <v>0</v>
      </c>
      <c r="BP35" s="146">
        <v>0</v>
      </c>
      <c r="BQ35" s="149">
        <f t="shared" si="60"/>
        <v>0</v>
      </c>
      <c r="BR35" s="145">
        <v>0</v>
      </c>
      <c r="BS35" s="146">
        <v>0</v>
      </c>
      <c r="BT35" s="146">
        <v>0</v>
      </c>
      <c r="BU35" s="149">
        <f t="shared" si="61"/>
        <v>0</v>
      </c>
      <c r="BV35" s="145">
        <v>0</v>
      </c>
      <c r="BW35" s="146">
        <v>0</v>
      </c>
      <c r="BX35" s="146">
        <v>0</v>
      </c>
      <c r="BY35" s="149">
        <f t="shared" si="62"/>
        <v>0</v>
      </c>
      <c r="BZ35" s="145">
        <v>0</v>
      </c>
      <c r="CA35" s="146">
        <v>0</v>
      </c>
      <c r="CB35" s="146">
        <v>0</v>
      </c>
      <c r="CC35" s="149">
        <f t="shared" si="63"/>
        <v>0</v>
      </c>
      <c r="CD35" s="145">
        <v>0</v>
      </c>
      <c r="CE35" s="146">
        <v>0</v>
      </c>
      <c r="CF35" s="146">
        <v>0</v>
      </c>
      <c r="CG35" s="149">
        <f t="shared" si="64"/>
        <v>0</v>
      </c>
      <c r="CH35" s="145">
        <v>0</v>
      </c>
      <c r="CI35" s="146">
        <v>0</v>
      </c>
      <c r="CJ35" s="146">
        <v>0</v>
      </c>
      <c r="CK35" s="149">
        <f t="shared" si="65"/>
        <v>0</v>
      </c>
      <c r="CL35" s="145">
        <v>0</v>
      </c>
      <c r="CM35" s="146">
        <v>0</v>
      </c>
      <c r="CN35" s="146">
        <v>0</v>
      </c>
      <c r="CO35" s="149">
        <f t="shared" si="30"/>
        <v>0</v>
      </c>
      <c r="CP35" s="145">
        <v>0</v>
      </c>
      <c r="CQ35" s="146">
        <v>0</v>
      </c>
      <c r="CR35" s="146">
        <v>0</v>
      </c>
      <c r="CS35" s="149">
        <f t="shared" si="66"/>
        <v>0</v>
      </c>
      <c r="CT35" s="145">
        <v>0</v>
      </c>
      <c r="CU35" s="146">
        <v>0</v>
      </c>
      <c r="CV35" s="146">
        <v>0</v>
      </c>
      <c r="CW35" s="149">
        <f t="shared" si="67"/>
        <v>0</v>
      </c>
      <c r="CX35" s="145">
        <v>0</v>
      </c>
      <c r="CY35" s="146">
        <v>0</v>
      </c>
      <c r="CZ35" s="146">
        <v>0</v>
      </c>
      <c r="DA35" s="149">
        <f t="shared" si="68"/>
        <v>0</v>
      </c>
      <c r="DB35" s="145">
        <v>0</v>
      </c>
      <c r="DC35" s="146">
        <v>0</v>
      </c>
      <c r="DD35" s="146">
        <v>0</v>
      </c>
      <c r="DE35" s="149">
        <f t="shared" si="69"/>
        <v>0</v>
      </c>
      <c r="DF35" s="146"/>
      <c r="DG35" s="146"/>
      <c r="DH35" s="146"/>
      <c r="DI35" s="146"/>
      <c r="DJ35" s="145">
        <v>0</v>
      </c>
      <c r="DK35" s="146">
        <v>0</v>
      </c>
      <c r="DL35" s="146">
        <v>0</v>
      </c>
      <c r="DM35" s="149">
        <f t="shared" si="70"/>
        <v>0</v>
      </c>
      <c r="DN35" s="145">
        <v>0</v>
      </c>
      <c r="DO35" s="146">
        <v>0</v>
      </c>
      <c r="DP35" s="146">
        <v>0</v>
      </c>
      <c r="DQ35" s="149">
        <f t="shared" si="71"/>
        <v>0</v>
      </c>
      <c r="DR35" s="145">
        <v>0</v>
      </c>
      <c r="DS35" s="146">
        <v>0</v>
      </c>
      <c r="DT35" s="146">
        <v>0</v>
      </c>
      <c r="DU35" s="149">
        <f t="shared" si="72"/>
        <v>0</v>
      </c>
      <c r="DV35" s="145">
        <v>0</v>
      </c>
      <c r="DW35" s="146">
        <v>0</v>
      </c>
      <c r="DX35" s="146">
        <v>0</v>
      </c>
      <c r="DY35" s="149">
        <f t="shared" si="73"/>
        <v>0</v>
      </c>
      <c r="DZ35" s="145">
        <v>0</v>
      </c>
      <c r="EA35" s="146">
        <v>0</v>
      </c>
      <c r="EB35" s="146">
        <v>0</v>
      </c>
      <c r="EC35" s="149">
        <f t="shared" si="74"/>
        <v>0</v>
      </c>
      <c r="ED35" s="146"/>
      <c r="EE35" s="146"/>
      <c r="EF35" s="146"/>
      <c r="EG35" s="146"/>
      <c r="EH35" s="145">
        <v>0</v>
      </c>
      <c r="EI35" s="146">
        <v>0</v>
      </c>
      <c r="EJ35" s="146">
        <v>0</v>
      </c>
      <c r="EK35" s="149">
        <f t="shared" si="75"/>
        <v>0</v>
      </c>
      <c r="EL35" s="145">
        <v>0</v>
      </c>
      <c r="EM35" s="146">
        <v>0</v>
      </c>
      <c r="EN35" s="146">
        <v>0</v>
      </c>
      <c r="EO35" s="149">
        <f t="shared" si="76"/>
        <v>0</v>
      </c>
      <c r="EP35" s="145">
        <v>0</v>
      </c>
      <c r="EQ35" s="146">
        <v>0</v>
      </c>
      <c r="ER35" s="146">
        <v>0</v>
      </c>
      <c r="ES35" s="149">
        <f t="shared" si="77"/>
        <v>0</v>
      </c>
      <c r="ET35" s="145">
        <v>0</v>
      </c>
      <c r="EU35" s="146">
        <v>0</v>
      </c>
      <c r="EV35" s="146">
        <v>0</v>
      </c>
      <c r="EW35" s="149">
        <f t="shared" si="78"/>
        <v>0</v>
      </c>
      <c r="EX35" s="145">
        <v>0</v>
      </c>
      <c r="EY35" s="146">
        <v>0</v>
      </c>
      <c r="EZ35" s="146">
        <v>0</v>
      </c>
      <c r="FA35" s="149">
        <f t="shared" si="44"/>
        <v>0</v>
      </c>
      <c r="FB35" s="145">
        <v>0</v>
      </c>
      <c r="FC35" s="146">
        <v>0</v>
      </c>
      <c r="FD35" s="146">
        <v>0</v>
      </c>
      <c r="FE35" s="149">
        <f t="shared" si="79"/>
        <v>0</v>
      </c>
      <c r="FF35" s="145">
        <v>0</v>
      </c>
      <c r="FG35" s="146">
        <v>0</v>
      </c>
      <c r="FH35" s="146">
        <v>0</v>
      </c>
      <c r="FI35" s="149">
        <f t="shared" si="46"/>
        <v>0</v>
      </c>
      <c r="FJ35" s="145">
        <v>0</v>
      </c>
      <c r="FK35" s="146">
        <v>0</v>
      </c>
      <c r="FL35" s="146">
        <v>0</v>
      </c>
      <c r="FM35" s="149">
        <f t="shared" si="80"/>
        <v>0</v>
      </c>
      <c r="FN35" s="145">
        <v>0</v>
      </c>
      <c r="FO35" s="146">
        <v>0</v>
      </c>
      <c r="FP35" s="146">
        <v>0</v>
      </c>
      <c r="FQ35" s="149">
        <f t="shared" si="81"/>
        <v>0</v>
      </c>
      <c r="FR35" s="145">
        <v>0</v>
      </c>
      <c r="FS35" s="146">
        <v>0</v>
      </c>
      <c r="FT35" s="146">
        <v>0</v>
      </c>
      <c r="FU35" s="149">
        <f t="shared" si="82"/>
        <v>0</v>
      </c>
      <c r="FV35" s="145">
        <v>0</v>
      </c>
      <c r="FW35" s="146">
        <v>0</v>
      </c>
      <c r="FX35" s="146">
        <v>0</v>
      </c>
      <c r="FY35" s="149">
        <f t="shared" si="83"/>
        <v>0</v>
      </c>
      <c r="FZ35" s="145">
        <v>0</v>
      </c>
      <c r="GA35" s="146">
        <v>0</v>
      </c>
      <c r="GB35" s="146">
        <v>0</v>
      </c>
      <c r="GC35" s="149">
        <f t="shared" si="84"/>
        <v>0</v>
      </c>
      <c r="GD35" s="145">
        <f t="shared" si="8"/>
        <v>0</v>
      </c>
      <c r="GE35" s="146">
        <f t="shared" si="8"/>
        <v>0</v>
      </c>
      <c r="GF35" s="146">
        <f t="shared" si="8"/>
        <v>0</v>
      </c>
      <c r="GG35" s="146">
        <f t="shared" si="8"/>
        <v>0</v>
      </c>
    </row>
    <row r="36" spans="1:189" ht="11.25" hidden="1" customHeight="1">
      <c r="A36" s="148">
        <v>34669</v>
      </c>
      <c r="B36" s="145">
        <v>0</v>
      </c>
      <c r="C36" s="146">
        <v>0</v>
      </c>
      <c r="D36" s="146">
        <v>0</v>
      </c>
      <c r="E36" s="149">
        <f t="shared" si="9"/>
        <v>0</v>
      </c>
      <c r="F36" s="145">
        <v>0</v>
      </c>
      <c r="G36" s="146">
        <v>0</v>
      </c>
      <c r="H36" s="146">
        <v>0</v>
      </c>
      <c r="I36" s="149">
        <f t="shared" si="10"/>
        <v>0</v>
      </c>
      <c r="J36" s="146"/>
      <c r="K36" s="146"/>
      <c r="L36" s="146"/>
      <c r="M36" s="146"/>
      <c r="N36" s="145">
        <v>0</v>
      </c>
      <c r="O36" s="146">
        <v>0</v>
      </c>
      <c r="P36" s="146">
        <v>0</v>
      </c>
      <c r="Q36" s="149">
        <f t="shared" si="11"/>
        <v>0</v>
      </c>
      <c r="R36" s="145">
        <v>0</v>
      </c>
      <c r="S36" s="146">
        <v>0</v>
      </c>
      <c r="T36" s="146">
        <v>0</v>
      </c>
      <c r="U36" s="149">
        <f t="shared" si="12"/>
        <v>0</v>
      </c>
      <c r="V36" s="145">
        <v>0</v>
      </c>
      <c r="W36" s="146">
        <v>0</v>
      </c>
      <c r="X36" s="146">
        <v>0</v>
      </c>
      <c r="Y36" s="149">
        <f t="shared" si="13"/>
        <v>0</v>
      </c>
      <c r="Z36" s="145">
        <v>0</v>
      </c>
      <c r="AA36" s="146">
        <v>0</v>
      </c>
      <c r="AB36" s="146">
        <v>0</v>
      </c>
      <c r="AC36" s="149">
        <f t="shared" si="14"/>
        <v>0</v>
      </c>
      <c r="AD36" s="145">
        <v>0</v>
      </c>
      <c r="AE36" s="146">
        <v>0</v>
      </c>
      <c r="AF36" s="146">
        <v>0</v>
      </c>
      <c r="AG36" s="149">
        <f t="shared" si="15"/>
        <v>0</v>
      </c>
      <c r="AH36" s="145">
        <v>0</v>
      </c>
      <c r="AI36" s="146">
        <v>0</v>
      </c>
      <c r="AJ36" s="146">
        <v>0</v>
      </c>
      <c r="AK36" s="149">
        <f t="shared" si="52"/>
        <v>0</v>
      </c>
      <c r="AL36" s="145">
        <v>0</v>
      </c>
      <c r="AM36" s="146">
        <v>0</v>
      </c>
      <c r="AN36" s="146">
        <v>0</v>
      </c>
      <c r="AO36" s="149">
        <f t="shared" si="53"/>
        <v>0</v>
      </c>
      <c r="AP36" s="145">
        <v>0</v>
      </c>
      <c r="AQ36" s="146">
        <v>0</v>
      </c>
      <c r="AR36" s="146">
        <v>0</v>
      </c>
      <c r="AS36" s="149">
        <f t="shared" si="54"/>
        <v>0</v>
      </c>
      <c r="AT36" s="145">
        <v>0</v>
      </c>
      <c r="AU36" s="146">
        <v>0</v>
      </c>
      <c r="AV36" s="146">
        <v>0</v>
      </c>
      <c r="AW36" s="149">
        <f t="shared" si="55"/>
        <v>0</v>
      </c>
      <c r="AX36" s="145">
        <v>0</v>
      </c>
      <c r="AY36" s="146">
        <v>0</v>
      </c>
      <c r="AZ36" s="146">
        <v>0</v>
      </c>
      <c r="BA36" s="149">
        <f t="shared" si="56"/>
        <v>0</v>
      </c>
      <c r="BB36" s="145">
        <v>0</v>
      </c>
      <c r="BC36" s="146">
        <v>0</v>
      </c>
      <c r="BD36" s="146">
        <v>0</v>
      </c>
      <c r="BE36" s="149">
        <f t="shared" si="57"/>
        <v>0</v>
      </c>
      <c r="BF36" s="145">
        <v>0</v>
      </c>
      <c r="BG36" s="146">
        <v>0</v>
      </c>
      <c r="BH36" s="146">
        <v>0</v>
      </c>
      <c r="BI36" s="149">
        <f t="shared" si="58"/>
        <v>0</v>
      </c>
      <c r="BJ36" s="145">
        <v>0</v>
      </c>
      <c r="BK36" s="146">
        <v>0</v>
      </c>
      <c r="BL36" s="146">
        <v>0</v>
      </c>
      <c r="BM36" s="149">
        <f t="shared" si="59"/>
        <v>0</v>
      </c>
      <c r="BN36" s="145">
        <v>0</v>
      </c>
      <c r="BO36" s="146">
        <v>0</v>
      </c>
      <c r="BP36" s="146">
        <v>0</v>
      </c>
      <c r="BQ36" s="149">
        <f t="shared" si="60"/>
        <v>0</v>
      </c>
      <c r="BR36" s="145">
        <v>0</v>
      </c>
      <c r="BS36" s="146">
        <v>0</v>
      </c>
      <c r="BT36" s="146">
        <v>0</v>
      </c>
      <c r="BU36" s="149">
        <f t="shared" si="61"/>
        <v>0</v>
      </c>
      <c r="BV36" s="145">
        <v>0</v>
      </c>
      <c r="BW36" s="146">
        <v>0</v>
      </c>
      <c r="BX36" s="146">
        <v>0</v>
      </c>
      <c r="BY36" s="149">
        <f t="shared" si="62"/>
        <v>0</v>
      </c>
      <c r="BZ36" s="145">
        <v>0</v>
      </c>
      <c r="CA36" s="146">
        <v>0</v>
      </c>
      <c r="CB36" s="146">
        <v>0</v>
      </c>
      <c r="CC36" s="149">
        <f t="shared" si="63"/>
        <v>0</v>
      </c>
      <c r="CD36" s="145">
        <v>0</v>
      </c>
      <c r="CE36" s="146">
        <v>0</v>
      </c>
      <c r="CF36" s="146">
        <v>0</v>
      </c>
      <c r="CG36" s="149">
        <f t="shared" si="64"/>
        <v>0</v>
      </c>
      <c r="CH36" s="145">
        <v>0</v>
      </c>
      <c r="CI36" s="146">
        <v>0</v>
      </c>
      <c r="CJ36" s="146">
        <v>0</v>
      </c>
      <c r="CK36" s="149">
        <f t="shared" si="65"/>
        <v>0</v>
      </c>
      <c r="CL36" s="145">
        <v>0</v>
      </c>
      <c r="CM36" s="146">
        <v>0</v>
      </c>
      <c r="CN36" s="146">
        <v>0</v>
      </c>
      <c r="CO36" s="149">
        <f t="shared" si="30"/>
        <v>0</v>
      </c>
      <c r="CP36" s="145">
        <v>0</v>
      </c>
      <c r="CQ36" s="146">
        <v>0</v>
      </c>
      <c r="CR36" s="146">
        <v>0</v>
      </c>
      <c r="CS36" s="149">
        <f t="shared" si="66"/>
        <v>0</v>
      </c>
      <c r="CT36" s="145">
        <v>0</v>
      </c>
      <c r="CU36" s="146">
        <v>0</v>
      </c>
      <c r="CV36" s="146">
        <v>0</v>
      </c>
      <c r="CW36" s="149">
        <f t="shared" si="67"/>
        <v>0</v>
      </c>
      <c r="CX36" s="145">
        <v>0</v>
      </c>
      <c r="CY36" s="146">
        <v>0</v>
      </c>
      <c r="CZ36" s="146">
        <v>0</v>
      </c>
      <c r="DA36" s="149">
        <f t="shared" si="68"/>
        <v>0</v>
      </c>
      <c r="DB36" s="145">
        <v>0</v>
      </c>
      <c r="DC36" s="146">
        <v>0</v>
      </c>
      <c r="DD36" s="146">
        <v>0</v>
      </c>
      <c r="DE36" s="149">
        <f t="shared" si="69"/>
        <v>0</v>
      </c>
      <c r="DF36" s="146"/>
      <c r="DG36" s="146"/>
      <c r="DH36" s="146"/>
      <c r="DI36" s="146"/>
      <c r="DJ36" s="145">
        <v>0</v>
      </c>
      <c r="DK36" s="146">
        <v>0</v>
      </c>
      <c r="DL36" s="146">
        <v>0</v>
      </c>
      <c r="DM36" s="149">
        <f t="shared" si="70"/>
        <v>0</v>
      </c>
      <c r="DN36" s="145">
        <v>0</v>
      </c>
      <c r="DO36" s="146">
        <v>0</v>
      </c>
      <c r="DP36" s="146">
        <v>0</v>
      </c>
      <c r="DQ36" s="149">
        <f t="shared" si="71"/>
        <v>0</v>
      </c>
      <c r="DR36" s="145">
        <v>0</v>
      </c>
      <c r="DS36" s="146">
        <v>0</v>
      </c>
      <c r="DT36" s="146">
        <v>0</v>
      </c>
      <c r="DU36" s="149">
        <f t="shared" si="72"/>
        <v>0</v>
      </c>
      <c r="DV36" s="145">
        <v>0</v>
      </c>
      <c r="DW36" s="146">
        <v>0</v>
      </c>
      <c r="DX36" s="146">
        <v>0</v>
      </c>
      <c r="DY36" s="149">
        <f t="shared" si="73"/>
        <v>0</v>
      </c>
      <c r="DZ36" s="145">
        <v>0</v>
      </c>
      <c r="EA36" s="146">
        <v>0</v>
      </c>
      <c r="EB36" s="146">
        <v>0</v>
      </c>
      <c r="EC36" s="149">
        <f t="shared" si="74"/>
        <v>0</v>
      </c>
      <c r="ED36" s="146"/>
      <c r="EE36" s="146"/>
      <c r="EF36" s="146"/>
      <c r="EG36" s="146"/>
      <c r="EH36" s="145">
        <v>0</v>
      </c>
      <c r="EI36" s="146">
        <v>0</v>
      </c>
      <c r="EJ36" s="146">
        <v>0</v>
      </c>
      <c r="EK36" s="149">
        <f t="shared" si="75"/>
        <v>0</v>
      </c>
      <c r="EL36" s="145">
        <v>0</v>
      </c>
      <c r="EM36" s="146">
        <v>0</v>
      </c>
      <c r="EN36" s="146">
        <v>0</v>
      </c>
      <c r="EO36" s="149">
        <f t="shared" si="76"/>
        <v>0</v>
      </c>
      <c r="EP36" s="145">
        <v>0</v>
      </c>
      <c r="EQ36" s="146">
        <v>0</v>
      </c>
      <c r="ER36" s="146">
        <v>0</v>
      </c>
      <c r="ES36" s="149">
        <f t="shared" si="77"/>
        <v>0</v>
      </c>
      <c r="ET36" s="145">
        <v>0</v>
      </c>
      <c r="EU36" s="146">
        <v>0</v>
      </c>
      <c r="EV36" s="146">
        <v>0</v>
      </c>
      <c r="EW36" s="149">
        <f t="shared" si="78"/>
        <v>0</v>
      </c>
      <c r="EX36" s="145">
        <v>0</v>
      </c>
      <c r="EY36" s="146">
        <v>0</v>
      </c>
      <c r="EZ36" s="146">
        <v>0</v>
      </c>
      <c r="FA36" s="149">
        <f t="shared" si="44"/>
        <v>0</v>
      </c>
      <c r="FB36" s="145">
        <v>0</v>
      </c>
      <c r="FC36" s="146">
        <v>0</v>
      </c>
      <c r="FD36" s="146">
        <v>0</v>
      </c>
      <c r="FE36" s="149">
        <f t="shared" si="79"/>
        <v>0</v>
      </c>
      <c r="FF36" s="145">
        <v>0</v>
      </c>
      <c r="FG36" s="146">
        <v>0</v>
      </c>
      <c r="FH36" s="146">
        <v>0</v>
      </c>
      <c r="FI36" s="149">
        <f t="shared" si="46"/>
        <v>0</v>
      </c>
      <c r="FJ36" s="145">
        <v>0</v>
      </c>
      <c r="FK36" s="146">
        <v>0</v>
      </c>
      <c r="FL36" s="146">
        <v>0</v>
      </c>
      <c r="FM36" s="149">
        <f t="shared" si="80"/>
        <v>0</v>
      </c>
      <c r="FN36" s="145">
        <v>0</v>
      </c>
      <c r="FO36" s="146">
        <v>0</v>
      </c>
      <c r="FP36" s="146">
        <v>0</v>
      </c>
      <c r="FQ36" s="149">
        <f t="shared" si="81"/>
        <v>0</v>
      </c>
      <c r="FR36" s="145">
        <v>0</v>
      </c>
      <c r="FS36" s="146">
        <v>0</v>
      </c>
      <c r="FT36" s="146">
        <v>0</v>
      </c>
      <c r="FU36" s="149">
        <f t="shared" si="82"/>
        <v>0</v>
      </c>
      <c r="FV36" s="145">
        <v>0</v>
      </c>
      <c r="FW36" s="146">
        <v>0</v>
      </c>
      <c r="FX36" s="146">
        <v>0</v>
      </c>
      <c r="FY36" s="149">
        <f t="shared" si="83"/>
        <v>0</v>
      </c>
      <c r="FZ36" s="145">
        <v>0</v>
      </c>
      <c r="GA36" s="146">
        <v>0</v>
      </c>
      <c r="GB36" s="146">
        <v>0</v>
      </c>
      <c r="GC36" s="149">
        <f t="shared" si="84"/>
        <v>0</v>
      </c>
      <c r="GD36" s="145">
        <f t="shared" ref="GD36:GG67" si="85">+B36+F36+N36+R36+V36+Z36+AD36+AH36+AL36+AP36+AT36+AX36+BB36+BF36+BJ36+BN36+BR36+BV36+BZ36+CD36+CH36+CL36+CP36+CT36+CX36+DB36+DJ36+DN36+DR36+DV36+DZ36+EH36+EL36+EP36+ET36+EX36+FB36+FF36+FJ36+FN36+FR36+FV36+FZ36</f>
        <v>0</v>
      </c>
      <c r="GE36" s="146">
        <f t="shared" si="85"/>
        <v>0</v>
      </c>
      <c r="GF36" s="146">
        <f t="shared" si="85"/>
        <v>0</v>
      </c>
      <c r="GG36" s="146">
        <f t="shared" si="85"/>
        <v>0</v>
      </c>
    </row>
    <row r="37" spans="1:189" ht="11.25" hidden="1" customHeight="1">
      <c r="A37" s="148">
        <v>34700</v>
      </c>
      <c r="B37" s="145">
        <v>0</v>
      </c>
      <c r="C37" s="146">
        <v>0</v>
      </c>
      <c r="D37" s="146">
        <v>0</v>
      </c>
      <c r="E37" s="149">
        <f t="shared" si="9"/>
        <v>0</v>
      </c>
      <c r="F37" s="145">
        <v>0</v>
      </c>
      <c r="G37" s="146">
        <v>0</v>
      </c>
      <c r="H37" s="146">
        <v>0</v>
      </c>
      <c r="I37" s="149">
        <f t="shared" si="10"/>
        <v>0</v>
      </c>
      <c r="J37" s="146"/>
      <c r="K37" s="146"/>
      <c r="L37" s="146"/>
      <c r="M37" s="146"/>
      <c r="N37" s="145">
        <v>0</v>
      </c>
      <c r="O37" s="146">
        <v>0</v>
      </c>
      <c r="P37" s="146">
        <v>0</v>
      </c>
      <c r="Q37" s="149">
        <f t="shared" si="11"/>
        <v>0</v>
      </c>
      <c r="R37" s="145">
        <v>0</v>
      </c>
      <c r="S37" s="146">
        <v>0</v>
      </c>
      <c r="T37" s="146">
        <v>0</v>
      </c>
      <c r="U37" s="149">
        <f t="shared" si="12"/>
        <v>0</v>
      </c>
      <c r="V37" s="145">
        <v>0</v>
      </c>
      <c r="W37" s="146">
        <v>0</v>
      </c>
      <c r="X37" s="146">
        <v>0</v>
      </c>
      <c r="Y37" s="149">
        <f t="shared" si="13"/>
        <v>0</v>
      </c>
      <c r="Z37" s="145">
        <v>0</v>
      </c>
      <c r="AA37" s="146">
        <v>0</v>
      </c>
      <c r="AB37" s="146">
        <v>0</v>
      </c>
      <c r="AC37" s="149">
        <f t="shared" si="14"/>
        <v>0</v>
      </c>
      <c r="AD37" s="145">
        <v>0</v>
      </c>
      <c r="AE37" s="146">
        <v>0</v>
      </c>
      <c r="AF37" s="146">
        <v>0</v>
      </c>
      <c r="AG37" s="149">
        <f t="shared" si="15"/>
        <v>0</v>
      </c>
      <c r="AH37" s="145">
        <v>0</v>
      </c>
      <c r="AI37" s="146">
        <v>0</v>
      </c>
      <c r="AJ37" s="146">
        <v>0</v>
      </c>
      <c r="AK37" s="149">
        <f t="shared" si="52"/>
        <v>0</v>
      </c>
      <c r="AL37" s="145">
        <v>0</v>
      </c>
      <c r="AM37" s="146">
        <v>0</v>
      </c>
      <c r="AN37" s="146">
        <v>0</v>
      </c>
      <c r="AO37" s="149">
        <f t="shared" si="53"/>
        <v>0</v>
      </c>
      <c r="AP37" s="145">
        <v>0</v>
      </c>
      <c r="AQ37" s="146">
        <v>0</v>
      </c>
      <c r="AR37" s="146">
        <v>0</v>
      </c>
      <c r="AS37" s="149">
        <f t="shared" si="54"/>
        <v>0</v>
      </c>
      <c r="AT37" s="145">
        <v>0</v>
      </c>
      <c r="AU37" s="146">
        <v>0</v>
      </c>
      <c r="AV37" s="146">
        <v>0</v>
      </c>
      <c r="AW37" s="149">
        <f t="shared" si="55"/>
        <v>0</v>
      </c>
      <c r="AX37" s="145">
        <v>0</v>
      </c>
      <c r="AY37" s="146">
        <v>0</v>
      </c>
      <c r="AZ37" s="146">
        <v>0</v>
      </c>
      <c r="BA37" s="149">
        <f t="shared" si="56"/>
        <v>0</v>
      </c>
      <c r="BB37" s="145">
        <v>0</v>
      </c>
      <c r="BC37" s="146">
        <v>0</v>
      </c>
      <c r="BD37" s="146">
        <v>0</v>
      </c>
      <c r="BE37" s="149">
        <f t="shared" si="57"/>
        <v>0</v>
      </c>
      <c r="BF37" s="145">
        <v>0</v>
      </c>
      <c r="BG37" s="146">
        <v>0</v>
      </c>
      <c r="BH37" s="146">
        <v>0</v>
      </c>
      <c r="BI37" s="149">
        <f t="shared" si="58"/>
        <v>0</v>
      </c>
      <c r="BJ37" s="145">
        <v>0</v>
      </c>
      <c r="BK37" s="146">
        <v>0</v>
      </c>
      <c r="BL37" s="146">
        <v>0</v>
      </c>
      <c r="BM37" s="149">
        <f t="shared" si="59"/>
        <v>0</v>
      </c>
      <c r="BN37" s="145">
        <v>0</v>
      </c>
      <c r="BO37" s="146">
        <v>0</v>
      </c>
      <c r="BP37" s="146">
        <v>0</v>
      </c>
      <c r="BQ37" s="149">
        <f t="shared" si="60"/>
        <v>0</v>
      </c>
      <c r="BR37" s="145">
        <v>0</v>
      </c>
      <c r="BS37" s="146">
        <v>0</v>
      </c>
      <c r="BT37" s="146">
        <v>0</v>
      </c>
      <c r="BU37" s="149">
        <f t="shared" si="61"/>
        <v>0</v>
      </c>
      <c r="BV37" s="145">
        <v>0</v>
      </c>
      <c r="BW37" s="146">
        <v>0</v>
      </c>
      <c r="BX37" s="146">
        <v>0</v>
      </c>
      <c r="BY37" s="149">
        <f t="shared" si="62"/>
        <v>0</v>
      </c>
      <c r="BZ37" s="145">
        <v>0</v>
      </c>
      <c r="CA37" s="146">
        <v>0</v>
      </c>
      <c r="CB37" s="146">
        <v>0</v>
      </c>
      <c r="CC37" s="149">
        <f t="shared" si="63"/>
        <v>0</v>
      </c>
      <c r="CD37" s="145">
        <v>0</v>
      </c>
      <c r="CE37" s="146">
        <v>0</v>
      </c>
      <c r="CF37" s="146">
        <v>0</v>
      </c>
      <c r="CG37" s="149">
        <f t="shared" si="64"/>
        <v>0</v>
      </c>
      <c r="CH37" s="145">
        <v>0</v>
      </c>
      <c r="CI37" s="146">
        <v>0</v>
      </c>
      <c r="CJ37" s="146">
        <v>0</v>
      </c>
      <c r="CK37" s="149">
        <f t="shared" si="65"/>
        <v>0</v>
      </c>
      <c r="CL37" s="145">
        <v>0</v>
      </c>
      <c r="CM37" s="146">
        <v>0</v>
      </c>
      <c r="CN37" s="146">
        <v>0</v>
      </c>
      <c r="CO37" s="149">
        <f t="shared" si="30"/>
        <v>0</v>
      </c>
      <c r="CP37" s="145">
        <v>0</v>
      </c>
      <c r="CQ37" s="146">
        <v>0</v>
      </c>
      <c r="CR37" s="146">
        <v>0</v>
      </c>
      <c r="CS37" s="149">
        <f t="shared" si="66"/>
        <v>0</v>
      </c>
      <c r="CT37" s="145">
        <v>0</v>
      </c>
      <c r="CU37" s="146">
        <v>0</v>
      </c>
      <c r="CV37" s="146">
        <v>0</v>
      </c>
      <c r="CW37" s="149">
        <f t="shared" si="67"/>
        <v>0</v>
      </c>
      <c r="CX37" s="145">
        <v>0</v>
      </c>
      <c r="CY37" s="146">
        <v>0</v>
      </c>
      <c r="CZ37" s="146">
        <v>0</v>
      </c>
      <c r="DA37" s="149">
        <f t="shared" si="68"/>
        <v>0</v>
      </c>
      <c r="DB37" s="145">
        <v>0</v>
      </c>
      <c r="DC37" s="146">
        <v>0</v>
      </c>
      <c r="DD37" s="146">
        <v>0</v>
      </c>
      <c r="DE37" s="149">
        <f t="shared" si="69"/>
        <v>0</v>
      </c>
      <c r="DF37" s="146"/>
      <c r="DG37" s="146"/>
      <c r="DH37" s="146"/>
      <c r="DI37" s="146"/>
      <c r="DJ37" s="145">
        <v>0</v>
      </c>
      <c r="DK37" s="146">
        <v>0</v>
      </c>
      <c r="DL37" s="146">
        <v>0</v>
      </c>
      <c r="DM37" s="149">
        <f t="shared" si="70"/>
        <v>0</v>
      </c>
      <c r="DN37" s="145">
        <v>0</v>
      </c>
      <c r="DO37" s="146">
        <v>0</v>
      </c>
      <c r="DP37" s="146">
        <v>0</v>
      </c>
      <c r="DQ37" s="149">
        <f t="shared" si="71"/>
        <v>0</v>
      </c>
      <c r="DR37" s="145">
        <v>0</v>
      </c>
      <c r="DS37" s="146">
        <v>0</v>
      </c>
      <c r="DT37" s="146">
        <v>0</v>
      </c>
      <c r="DU37" s="149">
        <f t="shared" si="72"/>
        <v>0</v>
      </c>
      <c r="DV37" s="145">
        <v>0</v>
      </c>
      <c r="DW37" s="146">
        <v>0</v>
      </c>
      <c r="DX37" s="146">
        <v>0</v>
      </c>
      <c r="DY37" s="149">
        <f t="shared" si="73"/>
        <v>0</v>
      </c>
      <c r="DZ37" s="145">
        <v>0</v>
      </c>
      <c r="EA37" s="146">
        <v>0</v>
      </c>
      <c r="EB37" s="146">
        <v>0</v>
      </c>
      <c r="EC37" s="149">
        <f t="shared" si="74"/>
        <v>0</v>
      </c>
      <c r="ED37" s="146"/>
      <c r="EE37" s="146"/>
      <c r="EF37" s="146"/>
      <c r="EG37" s="146"/>
      <c r="EH37" s="145">
        <v>0</v>
      </c>
      <c r="EI37" s="146">
        <v>0</v>
      </c>
      <c r="EJ37" s="146">
        <v>0</v>
      </c>
      <c r="EK37" s="149">
        <f t="shared" si="75"/>
        <v>0</v>
      </c>
      <c r="EL37" s="145">
        <v>0</v>
      </c>
      <c r="EM37" s="146">
        <v>0</v>
      </c>
      <c r="EN37" s="146">
        <v>0</v>
      </c>
      <c r="EO37" s="149">
        <f t="shared" si="76"/>
        <v>0</v>
      </c>
      <c r="EP37" s="145">
        <v>0</v>
      </c>
      <c r="EQ37" s="146">
        <v>0</v>
      </c>
      <c r="ER37" s="146">
        <v>0</v>
      </c>
      <c r="ES37" s="149">
        <f t="shared" si="77"/>
        <v>0</v>
      </c>
      <c r="ET37" s="145">
        <v>0</v>
      </c>
      <c r="EU37" s="146">
        <v>0</v>
      </c>
      <c r="EV37" s="146">
        <v>0</v>
      </c>
      <c r="EW37" s="149">
        <f t="shared" si="78"/>
        <v>0</v>
      </c>
      <c r="EX37" s="145">
        <v>0</v>
      </c>
      <c r="EY37" s="146">
        <v>0</v>
      </c>
      <c r="EZ37" s="146">
        <v>0</v>
      </c>
      <c r="FA37" s="149">
        <f t="shared" si="44"/>
        <v>0</v>
      </c>
      <c r="FB37" s="145">
        <v>0</v>
      </c>
      <c r="FC37" s="146">
        <v>0</v>
      </c>
      <c r="FD37" s="146">
        <v>0</v>
      </c>
      <c r="FE37" s="149">
        <f t="shared" si="79"/>
        <v>0</v>
      </c>
      <c r="FF37" s="145">
        <v>0</v>
      </c>
      <c r="FG37" s="146">
        <v>0</v>
      </c>
      <c r="FH37" s="146">
        <v>0</v>
      </c>
      <c r="FI37" s="149">
        <f t="shared" si="46"/>
        <v>0</v>
      </c>
      <c r="FJ37" s="145">
        <v>0</v>
      </c>
      <c r="FK37" s="146">
        <v>0</v>
      </c>
      <c r="FL37" s="146">
        <v>0</v>
      </c>
      <c r="FM37" s="149">
        <f t="shared" si="80"/>
        <v>0</v>
      </c>
      <c r="FN37" s="145">
        <v>0</v>
      </c>
      <c r="FO37" s="146">
        <v>0</v>
      </c>
      <c r="FP37" s="146">
        <v>0</v>
      </c>
      <c r="FQ37" s="149">
        <f t="shared" si="81"/>
        <v>0</v>
      </c>
      <c r="FR37" s="145">
        <v>0</v>
      </c>
      <c r="FS37" s="146">
        <v>0</v>
      </c>
      <c r="FT37" s="146">
        <v>0</v>
      </c>
      <c r="FU37" s="149">
        <f t="shared" si="82"/>
        <v>0</v>
      </c>
      <c r="FV37" s="145">
        <v>0</v>
      </c>
      <c r="FW37" s="146">
        <v>0</v>
      </c>
      <c r="FX37" s="146">
        <v>0</v>
      </c>
      <c r="FY37" s="149">
        <f t="shared" si="83"/>
        <v>0</v>
      </c>
      <c r="FZ37" s="145">
        <v>0</v>
      </c>
      <c r="GA37" s="146">
        <v>0</v>
      </c>
      <c r="GB37" s="146">
        <v>0</v>
      </c>
      <c r="GC37" s="149">
        <f t="shared" si="84"/>
        <v>0</v>
      </c>
      <c r="GD37" s="145">
        <f t="shared" si="85"/>
        <v>0</v>
      </c>
      <c r="GE37" s="146">
        <f t="shared" si="85"/>
        <v>0</v>
      </c>
      <c r="GF37" s="146">
        <f t="shared" si="85"/>
        <v>0</v>
      </c>
      <c r="GG37" s="146">
        <f t="shared" si="85"/>
        <v>0</v>
      </c>
    </row>
    <row r="38" spans="1:189" ht="11.25" hidden="1" customHeight="1">
      <c r="A38" s="148">
        <v>34731</v>
      </c>
      <c r="B38" s="145">
        <v>0</v>
      </c>
      <c r="C38" s="146">
        <v>0</v>
      </c>
      <c r="D38" s="146">
        <v>0</v>
      </c>
      <c r="E38" s="149">
        <f t="shared" si="9"/>
        <v>0</v>
      </c>
      <c r="F38" s="145">
        <v>0</v>
      </c>
      <c r="G38" s="146">
        <v>0</v>
      </c>
      <c r="H38" s="146">
        <v>0</v>
      </c>
      <c r="I38" s="149">
        <f t="shared" si="10"/>
        <v>0</v>
      </c>
      <c r="J38" s="146"/>
      <c r="K38" s="146"/>
      <c r="L38" s="146"/>
      <c r="M38" s="146"/>
      <c r="N38" s="145">
        <v>0</v>
      </c>
      <c r="O38" s="146">
        <v>0</v>
      </c>
      <c r="P38" s="146">
        <v>0</v>
      </c>
      <c r="Q38" s="149">
        <f t="shared" si="11"/>
        <v>0</v>
      </c>
      <c r="R38" s="145">
        <v>0</v>
      </c>
      <c r="S38" s="146">
        <v>0</v>
      </c>
      <c r="T38" s="146">
        <v>0</v>
      </c>
      <c r="U38" s="149">
        <f t="shared" si="12"/>
        <v>0</v>
      </c>
      <c r="V38" s="145">
        <v>0</v>
      </c>
      <c r="W38" s="146">
        <v>0</v>
      </c>
      <c r="X38" s="146">
        <v>0</v>
      </c>
      <c r="Y38" s="149">
        <f t="shared" si="13"/>
        <v>0</v>
      </c>
      <c r="Z38" s="145">
        <v>0</v>
      </c>
      <c r="AA38" s="146">
        <v>0</v>
      </c>
      <c r="AB38" s="146">
        <v>0</v>
      </c>
      <c r="AC38" s="149">
        <f t="shared" si="14"/>
        <v>0</v>
      </c>
      <c r="AD38" s="145">
        <v>0</v>
      </c>
      <c r="AE38" s="146">
        <v>0</v>
      </c>
      <c r="AF38" s="146">
        <v>0</v>
      </c>
      <c r="AG38" s="149">
        <f t="shared" si="15"/>
        <v>0</v>
      </c>
      <c r="AH38" s="145">
        <v>0</v>
      </c>
      <c r="AI38" s="146">
        <v>0</v>
      </c>
      <c r="AJ38" s="146">
        <v>0</v>
      </c>
      <c r="AK38" s="149">
        <f t="shared" si="52"/>
        <v>0</v>
      </c>
      <c r="AL38" s="145">
        <v>0</v>
      </c>
      <c r="AM38" s="146">
        <v>0</v>
      </c>
      <c r="AN38" s="146">
        <v>0</v>
      </c>
      <c r="AO38" s="149">
        <f t="shared" si="53"/>
        <v>0</v>
      </c>
      <c r="AP38" s="145">
        <v>0</v>
      </c>
      <c r="AQ38" s="146">
        <v>0</v>
      </c>
      <c r="AR38" s="146">
        <v>0</v>
      </c>
      <c r="AS38" s="149">
        <f t="shared" si="54"/>
        <v>0</v>
      </c>
      <c r="AT38" s="145">
        <v>0</v>
      </c>
      <c r="AU38" s="146">
        <v>0</v>
      </c>
      <c r="AV38" s="146">
        <v>0</v>
      </c>
      <c r="AW38" s="149">
        <f t="shared" si="55"/>
        <v>0</v>
      </c>
      <c r="AX38" s="145">
        <v>0</v>
      </c>
      <c r="AY38" s="146">
        <v>0</v>
      </c>
      <c r="AZ38" s="146">
        <v>0</v>
      </c>
      <c r="BA38" s="149">
        <f t="shared" si="56"/>
        <v>0</v>
      </c>
      <c r="BB38" s="145">
        <v>0</v>
      </c>
      <c r="BC38" s="146">
        <v>0</v>
      </c>
      <c r="BD38" s="146">
        <v>0</v>
      </c>
      <c r="BE38" s="149">
        <f t="shared" si="57"/>
        <v>0</v>
      </c>
      <c r="BF38" s="145">
        <v>0</v>
      </c>
      <c r="BG38" s="146">
        <v>0</v>
      </c>
      <c r="BH38" s="146">
        <v>0</v>
      </c>
      <c r="BI38" s="149">
        <f t="shared" si="58"/>
        <v>0</v>
      </c>
      <c r="BJ38" s="145">
        <v>0</v>
      </c>
      <c r="BK38" s="146">
        <v>0</v>
      </c>
      <c r="BL38" s="146">
        <v>0</v>
      </c>
      <c r="BM38" s="149">
        <f t="shared" si="59"/>
        <v>0</v>
      </c>
      <c r="BN38" s="145">
        <v>0</v>
      </c>
      <c r="BO38" s="146">
        <v>0</v>
      </c>
      <c r="BP38" s="146">
        <v>0</v>
      </c>
      <c r="BQ38" s="149">
        <f t="shared" si="60"/>
        <v>0</v>
      </c>
      <c r="BR38" s="145">
        <v>0</v>
      </c>
      <c r="BS38" s="146">
        <v>0</v>
      </c>
      <c r="BT38" s="146">
        <v>0</v>
      </c>
      <c r="BU38" s="149">
        <f t="shared" si="61"/>
        <v>0</v>
      </c>
      <c r="BV38" s="145">
        <v>0</v>
      </c>
      <c r="BW38" s="146">
        <v>0</v>
      </c>
      <c r="BX38" s="146">
        <v>0</v>
      </c>
      <c r="BY38" s="149">
        <f t="shared" si="62"/>
        <v>0</v>
      </c>
      <c r="BZ38" s="145">
        <v>0</v>
      </c>
      <c r="CA38" s="146">
        <v>0</v>
      </c>
      <c r="CB38" s="146">
        <v>0</v>
      </c>
      <c r="CC38" s="149">
        <f t="shared" si="63"/>
        <v>0</v>
      </c>
      <c r="CD38" s="145">
        <v>0</v>
      </c>
      <c r="CE38" s="146">
        <v>0</v>
      </c>
      <c r="CF38" s="146">
        <v>0</v>
      </c>
      <c r="CG38" s="149">
        <f t="shared" si="64"/>
        <v>0</v>
      </c>
      <c r="CH38" s="145">
        <v>0</v>
      </c>
      <c r="CI38" s="146">
        <v>0</v>
      </c>
      <c r="CJ38" s="146">
        <v>0</v>
      </c>
      <c r="CK38" s="149">
        <f t="shared" si="65"/>
        <v>0</v>
      </c>
      <c r="CL38" s="145">
        <v>0</v>
      </c>
      <c r="CM38" s="146">
        <v>0</v>
      </c>
      <c r="CN38" s="146">
        <v>0</v>
      </c>
      <c r="CO38" s="149">
        <f t="shared" si="30"/>
        <v>0</v>
      </c>
      <c r="CP38" s="145">
        <v>0</v>
      </c>
      <c r="CQ38" s="146">
        <v>0</v>
      </c>
      <c r="CR38" s="146">
        <v>0</v>
      </c>
      <c r="CS38" s="149">
        <f t="shared" si="66"/>
        <v>0</v>
      </c>
      <c r="CT38" s="145">
        <v>0</v>
      </c>
      <c r="CU38" s="146">
        <v>0</v>
      </c>
      <c r="CV38" s="146">
        <v>0</v>
      </c>
      <c r="CW38" s="149">
        <f t="shared" si="67"/>
        <v>0</v>
      </c>
      <c r="CX38" s="145">
        <v>0</v>
      </c>
      <c r="CY38" s="146">
        <v>0</v>
      </c>
      <c r="CZ38" s="146">
        <v>0</v>
      </c>
      <c r="DA38" s="149">
        <f t="shared" si="68"/>
        <v>0</v>
      </c>
      <c r="DB38" s="145">
        <v>0</v>
      </c>
      <c r="DC38" s="146">
        <v>0</v>
      </c>
      <c r="DD38" s="146">
        <v>0</v>
      </c>
      <c r="DE38" s="149">
        <f t="shared" si="69"/>
        <v>0</v>
      </c>
      <c r="DF38" s="146"/>
      <c r="DG38" s="146"/>
      <c r="DH38" s="146"/>
      <c r="DI38" s="146"/>
      <c r="DJ38" s="145">
        <v>0</v>
      </c>
      <c r="DK38" s="146">
        <v>0</v>
      </c>
      <c r="DL38" s="146">
        <v>0</v>
      </c>
      <c r="DM38" s="149">
        <f t="shared" si="70"/>
        <v>0</v>
      </c>
      <c r="DN38" s="145">
        <v>0</v>
      </c>
      <c r="DO38" s="146">
        <v>0</v>
      </c>
      <c r="DP38" s="146">
        <v>0</v>
      </c>
      <c r="DQ38" s="149">
        <f t="shared" si="71"/>
        <v>0</v>
      </c>
      <c r="DR38" s="145">
        <v>0</v>
      </c>
      <c r="DS38" s="146">
        <v>0</v>
      </c>
      <c r="DT38" s="146">
        <v>0</v>
      </c>
      <c r="DU38" s="149">
        <f t="shared" si="72"/>
        <v>0</v>
      </c>
      <c r="DV38" s="145">
        <v>0</v>
      </c>
      <c r="DW38" s="146">
        <v>0</v>
      </c>
      <c r="DX38" s="146">
        <v>0</v>
      </c>
      <c r="DY38" s="149">
        <f t="shared" si="73"/>
        <v>0</v>
      </c>
      <c r="DZ38" s="145">
        <v>0</v>
      </c>
      <c r="EA38" s="146">
        <v>0</v>
      </c>
      <c r="EB38" s="146">
        <v>0</v>
      </c>
      <c r="EC38" s="149">
        <f t="shared" si="74"/>
        <v>0</v>
      </c>
      <c r="ED38" s="146"/>
      <c r="EE38" s="146"/>
      <c r="EF38" s="146"/>
      <c r="EG38" s="146"/>
      <c r="EH38" s="145">
        <v>0</v>
      </c>
      <c r="EI38" s="146">
        <v>0</v>
      </c>
      <c r="EJ38" s="146">
        <v>0</v>
      </c>
      <c r="EK38" s="149">
        <f t="shared" si="75"/>
        <v>0</v>
      </c>
      <c r="EL38" s="145">
        <v>0</v>
      </c>
      <c r="EM38" s="146">
        <v>0</v>
      </c>
      <c r="EN38" s="146">
        <v>0</v>
      </c>
      <c r="EO38" s="149">
        <f t="shared" si="76"/>
        <v>0</v>
      </c>
      <c r="EP38" s="145">
        <v>0</v>
      </c>
      <c r="EQ38" s="146">
        <v>0</v>
      </c>
      <c r="ER38" s="146">
        <v>0</v>
      </c>
      <c r="ES38" s="149">
        <f t="shared" si="77"/>
        <v>0</v>
      </c>
      <c r="ET38" s="145">
        <v>0</v>
      </c>
      <c r="EU38" s="146">
        <v>0</v>
      </c>
      <c r="EV38" s="146">
        <v>0</v>
      </c>
      <c r="EW38" s="149">
        <f t="shared" si="78"/>
        <v>0</v>
      </c>
      <c r="EX38" s="145">
        <v>0</v>
      </c>
      <c r="EY38" s="146">
        <v>0</v>
      </c>
      <c r="EZ38" s="146">
        <v>0</v>
      </c>
      <c r="FA38" s="149">
        <f t="shared" si="44"/>
        <v>0</v>
      </c>
      <c r="FB38" s="145">
        <v>0</v>
      </c>
      <c r="FC38" s="146">
        <v>0</v>
      </c>
      <c r="FD38" s="146">
        <v>0</v>
      </c>
      <c r="FE38" s="149">
        <f t="shared" si="79"/>
        <v>0</v>
      </c>
      <c r="FF38" s="145">
        <v>0</v>
      </c>
      <c r="FG38" s="146">
        <v>0</v>
      </c>
      <c r="FH38" s="146">
        <v>0</v>
      </c>
      <c r="FI38" s="149">
        <f t="shared" si="46"/>
        <v>0</v>
      </c>
      <c r="FJ38" s="145">
        <v>0</v>
      </c>
      <c r="FK38" s="146">
        <v>0</v>
      </c>
      <c r="FL38" s="146">
        <v>0</v>
      </c>
      <c r="FM38" s="149">
        <f t="shared" si="80"/>
        <v>0</v>
      </c>
      <c r="FN38" s="145">
        <v>0</v>
      </c>
      <c r="FO38" s="146">
        <v>0</v>
      </c>
      <c r="FP38" s="146">
        <v>0</v>
      </c>
      <c r="FQ38" s="149">
        <f t="shared" si="81"/>
        <v>0</v>
      </c>
      <c r="FR38" s="145">
        <v>0</v>
      </c>
      <c r="FS38" s="146">
        <v>0</v>
      </c>
      <c r="FT38" s="146">
        <v>0</v>
      </c>
      <c r="FU38" s="149">
        <f t="shared" si="82"/>
        <v>0</v>
      </c>
      <c r="FV38" s="145">
        <v>0</v>
      </c>
      <c r="FW38" s="146">
        <v>0</v>
      </c>
      <c r="FX38" s="146">
        <v>0</v>
      </c>
      <c r="FY38" s="149">
        <f t="shared" si="83"/>
        <v>0</v>
      </c>
      <c r="FZ38" s="145">
        <v>0</v>
      </c>
      <c r="GA38" s="146">
        <v>0</v>
      </c>
      <c r="GB38" s="146">
        <v>0</v>
      </c>
      <c r="GC38" s="149">
        <f t="shared" si="84"/>
        <v>0</v>
      </c>
      <c r="GD38" s="145">
        <f t="shared" si="85"/>
        <v>0</v>
      </c>
      <c r="GE38" s="146">
        <f t="shared" si="85"/>
        <v>0</v>
      </c>
      <c r="GF38" s="146">
        <f t="shared" si="85"/>
        <v>0</v>
      </c>
      <c r="GG38" s="146">
        <f t="shared" si="85"/>
        <v>0</v>
      </c>
    </row>
    <row r="39" spans="1:189" ht="11.25" hidden="1" customHeight="1">
      <c r="A39" s="150">
        <v>34759</v>
      </c>
      <c r="B39" s="151">
        <v>0</v>
      </c>
      <c r="C39" s="152">
        <v>0</v>
      </c>
      <c r="D39" s="152">
        <v>0</v>
      </c>
      <c r="E39" s="153">
        <f t="shared" si="9"/>
        <v>0</v>
      </c>
      <c r="F39" s="151">
        <v>0</v>
      </c>
      <c r="G39" s="152">
        <v>0</v>
      </c>
      <c r="H39" s="152">
        <v>0</v>
      </c>
      <c r="I39" s="153">
        <f t="shared" si="10"/>
        <v>0</v>
      </c>
      <c r="J39" s="152"/>
      <c r="K39" s="152"/>
      <c r="L39" s="152"/>
      <c r="M39" s="152"/>
      <c r="N39" s="151">
        <v>0</v>
      </c>
      <c r="O39" s="152">
        <v>0</v>
      </c>
      <c r="P39" s="152">
        <v>0</v>
      </c>
      <c r="Q39" s="153">
        <f t="shared" si="11"/>
        <v>0</v>
      </c>
      <c r="R39" s="151">
        <v>0</v>
      </c>
      <c r="S39" s="152">
        <v>0</v>
      </c>
      <c r="T39" s="152">
        <v>0</v>
      </c>
      <c r="U39" s="153">
        <f t="shared" si="12"/>
        <v>0</v>
      </c>
      <c r="V39" s="151">
        <v>0</v>
      </c>
      <c r="W39" s="152">
        <v>0</v>
      </c>
      <c r="X39" s="152">
        <v>0</v>
      </c>
      <c r="Y39" s="153">
        <f t="shared" si="13"/>
        <v>0</v>
      </c>
      <c r="Z39" s="151">
        <v>0</v>
      </c>
      <c r="AA39" s="152">
        <v>0</v>
      </c>
      <c r="AB39" s="152">
        <v>0</v>
      </c>
      <c r="AC39" s="153">
        <f t="shared" si="14"/>
        <v>0</v>
      </c>
      <c r="AD39" s="151">
        <v>0</v>
      </c>
      <c r="AE39" s="152">
        <v>0</v>
      </c>
      <c r="AF39" s="152">
        <v>0</v>
      </c>
      <c r="AG39" s="153">
        <f t="shared" si="15"/>
        <v>0</v>
      </c>
      <c r="AH39" s="151">
        <v>0</v>
      </c>
      <c r="AI39" s="152">
        <v>0</v>
      </c>
      <c r="AJ39" s="152">
        <v>0</v>
      </c>
      <c r="AK39" s="153">
        <f t="shared" si="52"/>
        <v>0</v>
      </c>
      <c r="AL39" s="151">
        <v>0</v>
      </c>
      <c r="AM39" s="152">
        <v>0</v>
      </c>
      <c r="AN39" s="152">
        <v>0</v>
      </c>
      <c r="AO39" s="153">
        <f t="shared" si="53"/>
        <v>0</v>
      </c>
      <c r="AP39" s="151">
        <v>0</v>
      </c>
      <c r="AQ39" s="152">
        <v>0</v>
      </c>
      <c r="AR39" s="152">
        <v>0</v>
      </c>
      <c r="AS39" s="153">
        <f t="shared" si="54"/>
        <v>0</v>
      </c>
      <c r="AT39" s="151">
        <v>0</v>
      </c>
      <c r="AU39" s="152">
        <v>0</v>
      </c>
      <c r="AV39" s="152">
        <v>0</v>
      </c>
      <c r="AW39" s="153">
        <f t="shared" si="55"/>
        <v>0</v>
      </c>
      <c r="AX39" s="151">
        <v>0</v>
      </c>
      <c r="AY39" s="152">
        <v>0</v>
      </c>
      <c r="AZ39" s="152">
        <v>0</v>
      </c>
      <c r="BA39" s="153">
        <f t="shared" si="56"/>
        <v>0</v>
      </c>
      <c r="BB39" s="151">
        <v>0</v>
      </c>
      <c r="BC39" s="152">
        <v>0</v>
      </c>
      <c r="BD39" s="152">
        <v>0</v>
      </c>
      <c r="BE39" s="153">
        <f t="shared" si="57"/>
        <v>0</v>
      </c>
      <c r="BF39" s="151">
        <v>0</v>
      </c>
      <c r="BG39" s="152">
        <v>0</v>
      </c>
      <c r="BH39" s="152">
        <v>0</v>
      </c>
      <c r="BI39" s="153">
        <f t="shared" si="58"/>
        <v>0</v>
      </c>
      <c r="BJ39" s="151">
        <v>0</v>
      </c>
      <c r="BK39" s="152">
        <v>0</v>
      </c>
      <c r="BL39" s="152">
        <v>0</v>
      </c>
      <c r="BM39" s="153">
        <f t="shared" si="59"/>
        <v>0</v>
      </c>
      <c r="BN39" s="151">
        <v>0</v>
      </c>
      <c r="BO39" s="152">
        <v>0</v>
      </c>
      <c r="BP39" s="152">
        <v>0</v>
      </c>
      <c r="BQ39" s="153">
        <f t="shared" si="60"/>
        <v>0</v>
      </c>
      <c r="BR39" s="151">
        <v>0</v>
      </c>
      <c r="BS39" s="152">
        <v>0</v>
      </c>
      <c r="BT39" s="152">
        <v>0</v>
      </c>
      <c r="BU39" s="153">
        <f t="shared" si="61"/>
        <v>0</v>
      </c>
      <c r="BV39" s="151">
        <v>0</v>
      </c>
      <c r="BW39" s="152">
        <v>0</v>
      </c>
      <c r="BX39" s="152">
        <v>0</v>
      </c>
      <c r="BY39" s="153">
        <f t="shared" si="62"/>
        <v>0</v>
      </c>
      <c r="BZ39" s="151">
        <v>0</v>
      </c>
      <c r="CA39" s="152">
        <v>0</v>
      </c>
      <c r="CB39" s="152">
        <v>0</v>
      </c>
      <c r="CC39" s="153">
        <f t="shared" si="63"/>
        <v>0</v>
      </c>
      <c r="CD39" s="151">
        <v>0</v>
      </c>
      <c r="CE39" s="152">
        <v>0</v>
      </c>
      <c r="CF39" s="152">
        <v>0</v>
      </c>
      <c r="CG39" s="153">
        <f t="shared" si="64"/>
        <v>0</v>
      </c>
      <c r="CH39" s="151">
        <v>0</v>
      </c>
      <c r="CI39" s="152">
        <v>0</v>
      </c>
      <c r="CJ39" s="152">
        <v>0</v>
      </c>
      <c r="CK39" s="153">
        <f t="shared" si="65"/>
        <v>0</v>
      </c>
      <c r="CL39" s="151">
        <v>0</v>
      </c>
      <c r="CM39" s="152">
        <v>0</v>
      </c>
      <c r="CN39" s="152">
        <v>0</v>
      </c>
      <c r="CO39" s="153">
        <f t="shared" si="30"/>
        <v>0</v>
      </c>
      <c r="CP39" s="151">
        <v>0</v>
      </c>
      <c r="CQ39" s="152">
        <v>0</v>
      </c>
      <c r="CR39" s="152">
        <v>0</v>
      </c>
      <c r="CS39" s="153">
        <f t="shared" si="66"/>
        <v>0</v>
      </c>
      <c r="CT39" s="151">
        <v>0</v>
      </c>
      <c r="CU39" s="152">
        <v>0</v>
      </c>
      <c r="CV39" s="152">
        <v>0</v>
      </c>
      <c r="CW39" s="153">
        <f t="shared" si="67"/>
        <v>0</v>
      </c>
      <c r="CX39" s="151">
        <v>0</v>
      </c>
      <c r="CY39" s="152">
        <v>0</v>
      </c>
      <c r="CZ39" s="152">
        <v>0</v>
      </c>
      <c r="DA39" s="153">
        <f t="shared" si="68"/>
        <v>0</v>
      </c>
      <c r="DB39" s="151">
        <v>0</v>
      </c>
      <c r="DC39" s="152">
        <v>0</v>
      </c>
      <c r="DD39" s="152">
        <v>0</v>
      </c>
      <c r="DE39" s="153">
        <f t="shared" si="69"/>
        <v>0</v>
      </c>
      <c r="DF39" s="152"/>
      <c r="DG39" s="152"/>
      <c r="DH39" s="152"/>
      <c r="DI39" s="152"/>
      <c r="DJ39" s="151">
        <v>0</v>
      </c>
      <c r="DK39" s="152">
        <v>0</v>
      </c>
      <c r="DL39" s="152">
        <v>0</v>
      </c>
      <c r="DM39" s="153">
        <f t="shared" si="70"/>
        <v>0</v>
      </c>
      <c r="DN39" s="151">
        <v>0</v>
      </c>
      <c r="DO39" s="152">
        <v>0</v>
      </c>
      <c r="DP39" s="152">
        <v>0</v>
      </c>
      <c r="DQ39" s="153">
        <f t="shared" si="71"/>
        <v>0</v>
      </c>
      <c r="DR39" s="151">
        <v>0</v>
      </c>
      <c r="DS39" s="152">
        <v>0</v>
      </c>
      <c r="DT39" s="152">
        <v>0</v>
      </c>
      <c r="DU39" s="153">
        <f t="shared" si="72"/>
        <v>0</v>
      </c>
      <c r="DV39" s="151">
        <v>0</v>
      </c>
      <c r="DW39" s="152">
        <v>0</v>
      </c>
      <c r="DX39" s="152">
        <v>0</v>
      </c>
      <c r="DY39" s="153">
        <f t="shared" si="73"/>
        <v>0</v>
      </c>
      <c r="DZ39" s="151">
        <v>0</v>
      </c>
      <c r="EA39" s="152">
        <v>0</v>
      </c>
      <c r="EB39" s="152">
        <v>0</v>
      </c>
      <c r="EC39" s="153">
        <f t="shared" si="74"/>
        <v>0</v>
      </c>
      <c r="ED39" s="152"/>
      <c r="EE39" s="152"/>
      <c r="EF39" s="152"/>
      <c r="EG39" s="152"/>
      <c r="EH39" s="151">
        <v>0</v>
      </c>
      <c r="EI39" s="152">
        <v>0</v>
      </c>
      <c r="EJ39" s="152">
        <v>0</v>
      </c>
      <c r="EK39" s="153">
        <f t="shared" si="75"/>
        <v>0</v>
      </c>
      <c r="EL39" s="151">
        <v>0</v>
      </c>
      <c r="EM39" s="152">
        <v>0</v>
      </c>
      <c r="EN39" s="152">
        <v>0</v>
      </c>
      <c r="EO39" s="153">
        <f t="shared" si="76"/>
        <v>0</v>
      </c>
      <c r="EP39" s="151">
        <v>0</v>
      </c>
      <c r="EQ39" s="152">
        <v>0</v>
      </c>
      <c r="ER39" s="152">
        <v>0</v>
      </c>
      <c r="ES39" s="153">
        <f t="shared" si="77"/>
        <v>0</v>
      </c>
      <c r="ET39" s="151">
        <v>0</v>
      </c>
      <c r="EU39" s="152">
        <v>0</v>
      </c>
      <c r="EV39" s="152">
        <v>0</v>
      </c>
      <c r="EW39" s="153">
        <f t="shared" si="78"/>
        <v>0</v>
      </c>
      <c r="EX39" s="151">
        <v>0</v>
      </c>
      <c r="EY39" s="152">
        <v>0</v>
      </c>
      <c r="EZ39" s="152">
        <v>0</v>
      </c>
      <c r="FA39" s="153">
        <f t="shared" si="44"/>
        <v>0</v>
      </c>
      <c r="FB39" s="151">
        <v>0</v>
      </c>
      <c r="FC39" s="152">
        <v>0</v>
      </c>
      <c r="FD39" s="152">
        <v>0</v>
      </c>
      <c r="FE39" s="153">
        <f t="shared" si="79"/>
        <v>0</v>
      </c>
      <c r="FF39" s="151">
        <v>0</v>
      </c>
      <c r="FG39" s="152">
        <v>0</v>
      </c>
      <c r="FH39" s="152">
        <v>0</v>
      </c>
      <c r="FI39" s="153">
        <f t="shared" si="46"/>
        <v>0</v>
      </c>
      <c r="FJ39" s="151">
        <v>0</v>
      </c>
      <c r="FK39" s="152">
        <v>0</v>
      </c>
      <c r="FL39" s="152">
        <v>0</v>
      </c>
      <c r="FM39" s="153">
        <f t="shared" si="80"/>
        <v>0</v>
      </c>
      <c r="FN39" s="151">
        <v>0</v>
      </c>
      <c r="FO39" s="152">
        <v>0</v>
      </c>
      <c r="FP39" s="152">
        <v>0</v>
      </c>
      <c r="FQ39" s="153">
        <f t="shared" si="81"/>
        <v>0</v>
      </c>
      <c r="FR39" s="151">
        <v>0</v>
      </c>
      <c r="FS39" s="152">
        <v>0</v>
      </c>
      <c r="FT39" s="152">
        <v>0</v>
      </c>
      <c r="FU39" s="153">
        <f t="shared" si="82"/>
        <v>0</v>
      </c>
      <c r="FV39" s="151">
        <v>0</v>
      </c>
      <c r="FW39" s="152">
        <v>0</v>
      </c>
      <c r="FX39" s="152">
        <v>0</v>
      </c>
      <c r="FY39" s="153">
        <f t="shared" si="83"/>
        <v>0</v>
      </c>
      <c r="FZ39" s="151">
        <v>0</v>
      </c>
      <c r="GA39" s="152">
        <v>0</v>
      </c>
      <c r="GB39" s="152">
        <v>0</v>
      </c>
      <c r="GC39" s="153">
        <f t="shared" si="84"/>
        <v>0</v>
      </c>
      <c r="GD39" s="151">
        <f t="shared" si="85"/>
        <v>0</v>
      </c>
      <c r="GE39" s="152">
        <f t="shared" si="85"/>
        <v>0</v>
      </c>
      <c r="GF39" s="152">
        <f t="shared" si="85"/>
        <v>0</v>
      </c>
      <c r="GG39" s="152">
        <f t="shared" si="85"/>
        <v>0</v>
      </c>
    </row>
    <row r="40" spans="1:189" ht="11.25" hidden="1" customHeight="1">
      <c r="A40" s="141">
        <v>34790</v>
      </c>
      <c r="B40" s="142">
        <v>0</v>
      </c>
      <c r="C40" s="143">
        <v>0</v>
      </c>
      <c r="D40" s="143">
        <v>0</v>
      </c>
      <c r="E40" s="144">
        <f t="shared" si="9"/>
        <v>0</v>
      </c>
      <c r="F40" s="142">
        <v>0</v>
      </c>
      <c r="G40" s="143">
        <v>0</v>
      </c>
      <c r="H40" s="143">
        <v>0</v>
      </c>
      <c r="I40" s="144">
        <f t="shared" si="10"/>
        <v>0</v>
      </c>
      <c r="J40" s="143"/>
      <c r="K40" s="143"/>
      <c r="L40" s="143"/>
      <c r="M40" s="143"/>
      <c r="N40" s="142">
        <v>0</v>
      </c>
      <c r="O40" s="143">
        <v>0</v>
      </c>
      <c r="P40" s="143">
        <v>0</v>
      </c>
      <c r="Q40" s="144">
        <f t="shared" si="11"/>
        <v>0</v>
      </c>
      <c r="R40" s="142">
        <v>0</v>
      </c>
      <c r="S40" s="143">
        <v>0</v>
      </c>
      <c r="T40" s="143">
        <v>0</v>
      </c>
      <c r="U40" s="144">
        <f t="shared" si="12"/>
        <v>0</v>
      </c>
      <c r="V40" s="142">
        <v>0</v>
      </c>
      <c r="W40" s="143">
        <v>0</v>
      </c>
      <c r="X40" s="143">
        <v>0</v>
      </c>
      <c r="Y40" s="144">
        <f t="shared" si="13"/>
        <v>0</v>
      </c>
      <c r="Z40" s="142">
        <v>0</v>
      </c>
      <c r="AA40" s="143">
        <v>0</v>
      </c>
      <c r="AB40" s="143">
        <v>0</v>
      </c>
      <c r="AC40" s="144">
        <f t="shared" si="14"/>
        <v>0</v>
      </c>
      <c r="AD40" s="142">
        <v>0</v>
      </c>
      <c r="AE40" s="143">
        <v>0</v>
      </c>
      <c r="AF40" s="143">
        <v>0</v>
      </c>
      <c r="AG40" s="144">
        <f t="shared" si="15"/>
        <v>0</v>
      </c>
      <c r="AH40" s="142">
        <v>0</v>
      </c>
      <c r="AI40" s="143">
        <v>0</v>
      </c>
      <c r="AJ40" s="143">
        <v>0</v>
      </c>
      <c r="AK40" s="144">
        <f t="shared" si="52"/>
        <v>0</v>
      </c>
      <c r="AL40" s="142">
        <v>0</v>
      </c>
      <c r="AM40" s="143">
        <v>0</v>
      </c>
      <c r="AN40" s="143">
        <v>0</v>
      </c>
      <c r="AO40" s="144">
        <f t="shared" si="53"/>
        <v>0</v>
      </c>
      <c r="AP40" s="142">
        <v>0</v>
      </c>
      <c r="AQ40" s="143">
        <v>0</v>
      </c>
      <c r="AR40" s="143">
        <v>0</v>
      </c>
      <c r="AS40" s="144">
        <f t="shared" si="54"/>
        <v>0</v>
      </c>
      <c r="AT40" s="142">
        <v>0</v>
      </c>
      <c r="AU40" s="143">
        <v>0</v>
      </c>
      <c r="AV40" s="143">
        <v>0</v>
      </c>
      <c r="AW40" s="144">
        <f t="shared" si="55"/>
        <v>0</v>
      </c>
      <c r="AX40" s="142">
        <v>0</v>
      </c>
      <c r="AY40" s="143">
        <v>0</v>
      </c>
      <c r="AZ40" s="143">
        <v>0</v>
      </c>
      <c r="BA40" s="144">
        <f t="shared" si="56"/>
        <v>0</v>
      </c>
      <c r="BB40" s="142">
        <v>0</v>
      </c>
      <c r="BC40" s="143">
        <v>0</v>
      </c>
      <c r="BD40" s="143">
        <v>0</v>
      </c>
      <c r="BE40" s="144">
        <f t="shared" si="57"/>
        <v>0</v>
      </c>
      <c r="BF40" s="142">
        <v>0</v>
      </c>
      <c r="BG40" s="143">
        <v>0</v>
      </c>
      <c r="BH40" s="143">
        <v>0</v>
      </c>
      <c r="BI40" s="144">
        <f t="shared" si="58"/>
        <v>0</v>
      </c>
      <c r="BJ40" s="142">
        <v>0</v>
      </c>
      <c r="BK40" s="143">
        <v>0</v>
      </c>
      <c r="BL40" s="143">
        <v>0</v>
      </c>
      <c r="BM40" s="144">
        <f t="shared" si="59"/>
        <v>0</v>
      </c>
      <c r="BN40" s="142">
        <v>0</v>
      </c>
      <c r="BO40" s="143">
        <v>0</v>
      </c>
      <c r="BP40" s="143">
        <v>0</v>
      </c>
      <c r="BQ40" s="144">
        <f t="shared" si="60"/>
        <v>0</v>
      </c>
      <c r="BR40" s="142">
        <v>0</v>
      </c>
      <c r="BS40" s="143">
        <v>0</v>
      </c>
      <c r="BT40" s="143">
        <v>0</v>
      </c>
      <c r="BU40" s="144">
        <f t="shared" si="61"/>
        <v>0</v>
      </c>
      <c r="BV40" s="142">
        <v>0</v>
      </c>
      <c r="BW40" s="143">
        <v>0</v>
      </c>
      <c r="BX40" s="143">
        <v>0</v>
      </c>
      <c r="BY40" s="144">
        <f t="shared" si="62"/>
        <v>0</v>
      </c>
      <c r="BZ40" s="142">
        <v>0</v>
      </c>
      <c r="CA40" s="143">
        <v>0</v>
      </c>
      <c r="CB40" s="143">
        <v>0</v>
      </c>
      <c r="CC40" s="144">
        <f t="shared" si="63"/>
        <v>0</v>
      </c>
      <c r="CD40" s="142">
        <v>0</v>
      </c>
      <c r="CE40" s="143">
        <v>0</v>
      </c>
      <c r="CF40" s="143">
        <v>0</v>
      </c>
      <c r="CG40" s="144">
        <f t="shared" si="64"/>
        <v>0</v>
      </c>
      <c r="CH40" s="142">
        <v>0</v>
      </c>
      <c r="CI40" s="143">
        <v>0</v>
      </c>
      <c r="CJ40" s="143">
        <v>0</v>
      </c>
      <c r="CK40" s="144">
        <f t="shared" si="65"/>
        <v>0</v>
      </c>
      <c r="CL40" s="142">
        <v>0</v>
      </c>
      <c r="CM40" s="143">
        <v>0</v>
      </c>
      <c r="CN40" s="143">
        <v>0</v>
      </c>
      <c r="CO40" s="144">
        <f t="shared" si="30"/>
        <v>0</v>
      </c>
      <c r="CP40" s="142">
        <v>0</v>
      </c>
      <c r="CQ40" s="143">
        <v>0</v>
      </c>
      <c r="CR40" s="143">
        <v>0</v>
      </c>
      <c r="CS40" s="144">
        <f t="shared" si="66"/>
        <v>0</v>
      </c>
      <c r="CT40" s="142">
        <v>0</v>
      </c>
      <c r="CU40" s="143">
        <v>0</v>
      </c>
      <c r="CV40" s="143">
        <v>0</v>
      </c>
      <c r="CW40" s="144">
        <f t="shared" si="67"/>
        <v>0</v>
      </c>
      <c r="CX40" s="142">
        <v>0</v>
      </c>
      <c r="CY40" s="143">
        <v>0</v>
      </c>
      <c r="CZ40" s="143">
        <v>0</v>
      </c>
      <c r="DA40" s="144">
        <f t="shared" si="68"/>
        <v>0</v>
      </c>
      <c r="DB40" s="142">
        <v>0</v>
      </c>
      <c r="DC40" s="143">
        <v>0</v>
      </c>
      <c r="DD40" s="143">
        <v>0</v>
      </c>
      <c r="DE40" s="144">
        <f t="shared" si="69"/>
        <v>0</v>
      </c>
      <c r="DF40" s="143"/>
      <c r="DG40" s="143"/>
      <c r="DH40" s="143"/>
      <c r="DI40" s="143"/>
      <c r="DJ40" s="142">
        <v>0</v>
      </c>
      <c r="DK40" s="143">
        <v>0</v>
      </c>
      <c r="DL40" s="143">
        <v>0</v>
      </c>
      <c r="DM40" s="144">
        <f t="shared" si="70"/>
        <v>0</v>
      </c>
      <c r="DN40" s="142">
        <v>0</v>
      </c>
      <c r="DO40" s="143">
        <v>0</v>
      </c>
      <c r="DP40" s="143">
        <v>0</v>
      </c>
      <c r="DQ40" s="144">
        <f t="shared" si="71"/>
        <v>0</v>
      </c>
      <c r="DR40" s="142">
        <v>0</v>
      </c>
      <c r="DS40" s="143">
        <v>0</v>
      </c>
      <c r="DT40" s="143">
        <v>0</v>
      </c>
      <c r="DU40" s="144">
        <f t="shared" si="72"/>
        <v>0</v>
      </c>
      <c r="DV40" s="142">
        <v>0</v>
      </c>
      <c r="DW40" s="143">
        <v>0</v>
      </c>
      <c r="DX40" s="143">
        <v>0</v>
      </c>
      <c r="DY40" s="144">
        <f t="shared" si="73"/>
        <v>0</v>
      </c>
      <c r="DZ40" s="142">
        <v>0</v>
      </c>
      <c r="EA40" s="143">
        <v>0</v>
      </c>
      <c r="EB40" s="143">
        <v>0</v>
      </c>
      <c r="EC40" s="144">
        <f t="shared" si="74"/>
        <v>0</v>
      </c>
      <c r="ED40" s="143"/>
      <c r="EE40" s="143"/>
      <c r="EF40" s="143"/>
      <c r="EG40" s="143"/>
      <c r="EH40" s="142">
        <v>0</v>
      </c>
      <c r="EI40" s="143">
        <v>0</v>
      </c>
      <c r="EJ40" s="143">
        <v>0</v>
      </c>
      <c r="EK40" s="144">
        <f t="shared" si="75"/>
        <v>0</v>
      </c>
      <c r="EL40" s="142">
        <v>0</v>
      </c>
      <c r="EM40" s="143">
        <v>0</v>
      </c>
      <c r="EN40" s="143">
        <v>0</v>
      </c>
      <c r="EO40" s="144">
        <f t="shared" si="76"/>
        <v>0</v>
      </c>
      <c r="EP40" s="142">
        <v>0</v>
      </c>
      <c r="EQ40" s="143">
        <v>0</v>
      </c>
      <c r="ER40" s="143">
        <v>0</v>
      </c>
      <c r="ES40" s="144">
        <f t="shared" si="77"/>
        <v>0</v>
      </c>
      <c r="ET40" s="142">
        <v>0</v>
      </c>
      <c r="EU40" s="143">
        <v>0</v>
      </c>
      <c r="EV40" s="143">
        <v>0</v>
      </c>
      <c r="EW40" s="144">
        <f t="shared" si="78"/>
        <v>0</v>
      </c>
      <c r="EX40" s="142">
        <v>0</v>
      </c>
      <c r="EY40" s="143">
        <v>0</v>
      </c>
      <c r="EZ40" s="143">
        <v>0</v>
      </c>
      <c r="FA40" s="144">
        <f t="shared" si="44"/>
        <v>0</v>
      </c>
      <c r="FB40" s="142">
        <v>0</v>
      </c>
      <c r="FC40" s="143">
        <v>0</v>
      </c>
      <c r="FD40" s="143">
        <v>0</v>
      </c>
      <c r="FE40" s="144">
        <f t="shared" si="79"/>
        <v>0</v>
      </c>
      <c r="FF40" s="142">
        <v>0</v>
      </c>
      <c r="FG40" s="143">
        <v>0</v>
      </c>
      <c r="FH40" s="143">
        <v>0</v>
      </c>
      <c r="FI40" s="144">
        <f t="shared" si="46"/>
        <v>0</v>
      </c>
      <c r="FJ40" s="142">
        <v>0</v>
      </c>
      <c r="FK40" s="143">
        <v>0</v>
      </c>
      <c r="FL40" s="143">
        <v>0</v>
      </c>
      <c r="FM40" s="144">
        <f t="shared" si="80"/>
        <v>0</v>
      </c>
      <c r="FN40" s="142">
        <v>0</v>
      </c>
      <c r="FO40" s="143">
        <v>0</v>
      </c>
      <c r="FP40" s="143">
        <v>0</v>
      </c>
      <c r="FQ40" s="144">
        <f t="shared" si="81"/>
        <v>0</v>
      </c>
      <c r="FR40" s="142">
        <v>0</v>
      </c>
      <c r="FS40" s="143">
        <v>0</v>
      </c>
      <c r="FT40" s="143">
        <v>0</v>
      </c>
      <c r="FU40" s="144">
        <f t="shared" si="82"/>
        <v>0</v>
      </c>
      <c r="FV40" s="142">
        <v>0</v>
      </c>
      <c r="FW40" s="143">
        <v>0</v>
      </c>
      <c r="FX40" s="143">
        <v>0</v>
      </c>
      <c r="FY40" s="144">
        <f t="shared" si="83"/>
        <v>0</v>
      </c>
      <c r="FZ40" s="142">
        <v>0</v>
      </c>
      <c r="GA40" s="143">
        <v>0</v>
      </c>
      <c r="GB40" s="143">
        <v>0</v>
      </c>
      <c r="GC40" s="144">
        <f t="shared" si="84"/>
        <v>0</v>
      </c>
      <c r="GD40" s="142">
        <f t="shared" si="85"/>
        <v>0</v>
      </c>
      <c r="GE40" s="143">
        <f t="shared" si="85"/>
        <v>0</v>
      </c>
      <c r="GF40" s="143">
        <f t="shared" si="85"/>
        <v>0</v>
      </c>
      <c r="GG40" s="143">
        <f t="shared" si="85"/>
        <v>0</v>
      </c>
    </row>
    <row r="41" spans="1:189" ht="11.25" hidden="1" customHeight="1">
      <c r="A41" s="148">
        <v>34820</v>
      </c>
      <c r="B41" s="145">
        <v>0</v>
      </c>
      <c r="C41" s="146">
        <v>0</v>
      </c>
      <c r="D41" s="146">
        <v>0</v>
      </c>
      <c r="E41" s="149">
        <f t="shared" si="9"/>
        <v>0</v>
      </c>
      <c r="F41" s="145">
        <v>0</v>
      </c>
      <c r="G41" s="146">
        <v>0</v>
      </c>
      <c r="H41" s="146">
        <v>0</v>
      </c>
      <c r="I41" s="149">
        <f t="shared" si="10"/>
        <v>0</v>
      </c>
      <c r="J41" s="146"/>
      <c r="K41" s="146"/>
      <c r="L41" s="146"/>
      <c r="M41" s="146"/>
      <c r="N41" s="145">
        <v>0</v>
      </c>
      <c r="O41" s="146">
        <v>0</v>
      </c>
      <c r="P41" s="146">
        <v>0</v>
      </c>
      <c r="Q41" s="149">
        <f t="shared" si="11"/>
        <v>0</v>
      </c>
      <c r="R41" s="145">
        <v>0</v>
      </c>
      <c r="S41" s="146">
        <v>0</v>
      </c>
      <c r="T41" s="146">
        <v>0</v>
      </c>
      <c r="U41" s="149">
        <f t="shared" si="12"/>
        <v>0</v>
      </c>
      <c r="V41" s="145">
        <v>0</v>
      </c>
      <c r="W41" s="146">
        <v>0</v>
      </c>
      <c r="X41" s="146">
        <v>0</v>
      </c>
      <c r="Y41" s="149">
        <f t="shared" si="13"/>
        <v>0</v>
      </c>
      <c r="Z41" s="145">
        <v>0</v>
      </c>
      <c r="AA41" s="146">
        <v>0</v>
      </c>
      <c r="AB41" s="146">
        <v>0</v>
      </c>
      <c r="AC41" s="149">
        <f t="shared" si="14"/>
        <v>0</v>
      </c>
      <c r="AD41" s="145">
        <v>0</v>
      </c>
      <c r="AE41" s="146">
        <v>0</v>
      </c>
      <c r="AF41" s="146">
        <v>0</v>
      </c>
      <c r="AG41" s="149">
        <f t="shared" si="15"/>
        <v>0</v>
      </c>
      <c r="AH41" s="145">
        <v>0</v>
      </c>
      <c r="AI41" s="146">
        <v>0</v>
      </c>
      <c r="AJ41" s="146">
        <v>0</v>
      </c>
      <c r="AK41" s="149">
        <f t="shared" si="52"/>
        <v>0</v>
      </c>
      <c r="AL41" s="145">
        <v>0</v>
      </c>
      <c r="AM41" s="146">
        <v>0</v>
      </c>
      <c r="AN41" s="146">
        <v>0</v>
      </c>
      <c r="AO41" s="149">
        <f t="shared" si="53"/>
        <v>0</v>
      </c>
      <c r="AP41" s="145">
        <v>0</v>
      </c>
      <c r="AQ41" s="146">
        <v>0</v>
      </c>
      <c r="AR41" s="146">
        <v>0</v>
      </c>
      <c r="AS41" s="149">
        <f t="shared" si="54"/>
        <v>0</v>
      </c>
      <c r="AT41" s="145">
        <v>0</v>
      </c>
      <c r="AU41" s="146">
        <v>0</v>
      </c>
      <c r="AV41" s="146">
        <v>0</v>
      </c>
      <c r="AW41" s="149">
        <f t="shared" si="55"/>
        <v>0</v>
      </c>
      <c r="AX41" s="145">
        <v>0</v>
      </c>
      <c r="AY41" s="146">
        <v>0</v>
      </c>
      <c r="AZ41" s="146">
        <v>0</v>
      </c>
      <c r="BA41" s="149">
        <f t="shared" si="56"/>
        <v>0</v>
      </c>
      <c r="BB41" s="145">
        <v>0</v>
      </c>
      <c r="BC41" s="146">
        <v>0</v>
      </c>
      <c r="BD41" s="146">
        <v>0</v>
      </c>
      <c r="BE41" s="149">
        <f t="shared" si="57"/>
        <v>0</v>
      </c>
      <c r="BF41" s="145">
        <v>0</v>
      </c>
      <c r="BG41" s="146">
        <v>0</v>
      </c>
      <c r="BH41" s="146">
        <v>0</v>
      </c>
      <c r="BI41" s="149">
        <f t="shared" si="58"/>
        <v>0</v>
      </c>
      <c r="BJ41" s="145">
        <v>0</v>
      </c>
      <c r="BK41" s="146">
        <v>0</v>
      </c>
      <c r="BL41" s="146">
        <v>0</v>
      </c>
      <c r="BM41" s="149">
        <f t="shared" si="59"/>
        <v>0</v>
      </c>
      <c r="BN41" s="145">
        <v>0</v>
      </c>
      <c r="BO41" s="146">
        <v>0</v>
      </c>
      <c r="BP41" s="146">
        <v>0</v>
      </c>
      <c r="BQ41" s="149">
        <f t="shared" si="60"/>
        <v>0</v>
      </c>
      <c r="BR41" s="145">
        <v>0</v>
      </c>
      <c r="BS41" s="146">
        <v>0</v>
      </c>
      <c r="BT41" s="146">
        <v>0</v>
      </c>
      <c r="BU41" s="149">
        <f t="shared" si="61"/>
        <v>0</v>
      </c>
      <c r="BV41" s="145">
        <v>0</v>
      </c>
      <c r="BW41" s="146">
        <v>0</v>
      </c>
      <c r="BX41" s="146">
        <v>0</v>
      </c>
      <c r="BY41" s="149">
        <f t="shared" si="62"/>
        <v>0</v>
      </c>
      <c r="BZ41" s="145">
        <v>0</v>
      </c>
      <c r="CA41" s="146">
        <v>0</v>
      </c>
      <c r="CB41" s="146">
        <v>0</v>
      </c>
      <c r="CC41" s="149">
        <f t="shared" si="63"/>
        <v>0</v>
      </c>
      <c r="CD41" s="145">
        <v>0</v>
      </c>
      <c r="CE41" s="146">
        <v>0</v>
      </c>
      <c r="CF41" s="146">
        <v>0</v>
      </c>
      <c r="CG41" s="149">
        <f t="shared" si="64"/>
        <v>0</v>
      </c>
      <c r="CH41" s="145">
        <v>0</v>
      </c>
      <c r="CI41" s="146">
        <v>0</v>
      </c>
      <c r="CJ41" s="146">
        <v>0</v>
      </c>
      <c r="CK41" s="149">
        <f t="shared" si="65"/>
        <v>0</v>
      </c>
      <c r="CL41" s="145">
        <v>0</v>
      </c>
      <c r="CM41" s="146">
        <v>0</v>
      </c>
      <c r="CN41" s="146">
        <v>0</v>
      </c>
      <c r="CO41" s="149">
        <f t="shared" si="30"/>
        <v>0</v>
      </c>
      <c r="CP41" s="145">
        <v>0</v>
      </c>
      <c r="CQ41" s="146">
        <v>0</v>
      </c>
      <c r="CR41" s="146">
        <v>0</v>
      </c>
      <c r="CS41" s="149">
        <f t="shared" si="66"/>
        <v>0</v>
      </c>
      <c r="CT41" s="145">
        <v>0</v>
      </c>
      <c r="CU41" s="146">
        <v>0</v>
      </c>
      <c r="CV41" s="146">
        <v>0</v>
      </c>
      <c r="CW41" s="149">
        <f t="shared" si="67"/>
        <v>0</v>
      </c>
      <c r="CX41" s="145">
        <v>0</v>
      </c>
      <c r="CY41" s="146">
        <v>0</v>
      </c>
      <c r="CZ41" s="146">
        <v>0</v>
      </c>
      <c r="DA41" s="149">
        <f t="shared" si="68"/>
        <v>0</v>
      </c>
      <c r="DB41" s="145">
        <v>0</v>
      </c>
      <c r="DC41" s="146">
        <v>0</v>
      </c>
      <c r="DD41" s="146">
        <v>0</v>
      </c>
      <c r="DE41" s="149">
        <f t="shared" si="69"/>
        <v>0</v>
      </c>
      <c r="DF41" s="146"/>
      <c r="DG41" s="146"/>
      <c r="DH41" s="146"/>
      <c r="DI41" s="146"/>
      <c r="DJ41" s="145">
        <v>0</v>
      </c>
      <c r="DK41" s="146">
        <v>0</v>
      </c>
      <c r="DL41" s="146">
        <v>0</v>
      </c>
      <c r="DM41" s="149">
        <f t="shared" si="70"/>
        <v>0</v>
      </c>
      <c r="DN41" s="145">
        <v>0</v>
      </c>
      <c r="DO41" s="146">
        <v>0</v>
      </c>
      <c r="DP41" s="146">
        <v>0</v>
      </c>
      <c r="DQ41" s="149">
        <f t="shared" si="71"/>
        <v>0</v>
      </c>
      <c r="DR41" s="145">
        <v>0</v>
      </c>
      <c r="DS41" s="146">
        <v>0</v>
      </c>
      <c r="DT41" s="146">
        <v>0</v>
      </c>
      <c r="DU41" s="149">
        <f t="shared" si="72"/>
        <v>0</v>
      </c>
      <c r="DV41" s="145">
        <v>0</v>
      </c>
      <c r="DW41" s="146">
        <v>0</v>
      </c>
      <c r="DX41" s="146">
        <v>0</v>
      </c>
      <c r="DY41" s="149">
        <f t="shared" si="73"/>
        <v>0</v>
      </c>
      <c r="DZ41" s="145">
        <v>0</v>
      </c>
      <c r="EA41" s="146">
        <v>0</v>
      </c>
      <c r="EB41" s="146">
        <v>0</v>
      </c>
      <c r="EC41" s="149">
        <f t="shared" si="74"/>
        <v>0</v>
      </c>
      <c r="ED41" s="146"/>
      <c r="EE41" s="146"/>
      <c r="EF41" s="146"/>
      <c r="EG41" s="146"/>
      <c r="EH41" s="145">
        <v>0</v>
      </c>
      <c r="EI41" s="146">
        <v>0</v>
      </c>
      <c r="EJ41" s="146">
        <v>0</v>
      </c>
      <c r="EK41" s="149">
        <f t="shared" si="75"/>
        <v>0</v>
      </c>
      <c r="EL41" s="145">
        <v>0</v>
      </c>
      <c r="EM41" s="146">
        <v>0</v>
      </c>
      <c r="EN41" s="146">
        <v>0</v>
      </c>
      <c r="EO41" s="149">
        <f t="shared" si="76"/>
        <v>0</v>
      </c>
      <c r="EP41" s="145">
        <v>0</v>
      </c>
      <c r="EQ41" s="146">
        <v>0</v>
      </c>
      <c r="ER41" s="146">
        <v>0</v>
      </c>
      <c r="ES41" s="149">
        <f t="shared" si="77"/>
        <v>0</v>
      </c>
      <c r="ET41" s="145">
        <v>0</v>
      </c>
      <c r="EU41" s="146">
        <v>0</v>
      </c>
      <c r="EV41" s="146">
        <v>0</v>
      </c>
      <c r="EW41" s="149">
        <f t="shared" si="78"/>
        <v>0</v>
      </c>
      <c r="EX41" s="145">
        <v>0</v>
      </c>
      <c r="EY41" s="146">
        <v>0</v>
      </c>
      <c r="EZ41" s="146">
        <v>0</v>
      </c>
      <c r="FA41" s="149">
        <f t="shared" si="44"/>
        <v>0</v>
      </c>
      <c r="FB41" s="145">
        <v>0</v>
      </c>
      <c r="FC41" s="146">
        <v>0</v>
      </c>
      <c r="FD41" s="146">
        <v>0</v>
      </c>
      <c r="FE41" s="149">
        <f t="shared" si="79"/>
        <v>0</v>
      </c>
      <c r="FF41" s="145">
        <v>0</v>
      </c>
      <c r="FG41" s="146">
        <v>0</v>
      </c>
      <c r="FH41" s="146">
        <v>0</v>
      </c>
      <c r="FI41" s="149">
        <f t="shared" si="46"/>
        <v>0</v>
      </c>
      <c r="FJ41" s="145">
        <v>0</v>
      </c>
      <c r="FK41" s="146">
        <v>0</v>
      </c>
      <c r="FL41" s="146">
        <v>0</v>
      </c>
      <c r="FM41" s="149">
        <f t="shared" si="80"/>
        <v>0</v>
      </c>
      <c r="FN41" s="145">
        <v>0</v>
      </c>
      <c r="FO41" s="146">
        <v>0</v>
      </c>
      <c r="FP41" s="146">
        <v>0</v>
      </c>
      <c r="FQ41" s="149">
        <f t="shared" si="81"/>
        <v>0</v>
      </c>
      <c r="FR41" s="145">
        <v>0</v>
      </c>
      <c r="FS41" s="146">
        <v>0</v>
      </c>
      <c r="FT41" s="146">
        <v>0</v>
      </c>
      <c r="FU41" s="149">
        <f t="shared" si="82"/>
        <v>0</v>
      </c>
      <c r="FV41" s="145">
        <v>0</v>
      </c>
      <c r="FW41" s="146">
        <v>0</v>
      </c>
      <c r="FX41" s="146">
        <v>0</v>
      </c>
      <c r="FY41" s="149">
        <f t="shared" si="83"/>
        <v>0</v>
      </c>
      <c r="FZ41" s="145">
        <v>0</v>
      </c>
      <c r="GA41" s="146">
        <v>0</v>
      </c>
      <c r="GB41" s="146">
        <v>0</v>
      </c>
      <c r="GC41" s="149">
        <f t="shared" si="84"/>
        <v>0</v>
      </c>
      <c r="GD41" s="145">
        <f t="shared" si="85"/>
        <v>0</v>
      </c>
      <c r="GE41" s="146">
        <f t="shared" si="85"/>
        <v>0</v>
      </c>
      <c r="GF41" s="146">
        <f t="shared" si="85"/>
        <v>0</v>
      </c>
      <c r="GG41" s="146">
        <f t="shared" si="85"/>
        <v>0</v>
      </c>
    </row>
    <row r="42" spans="1:189" ht="11.25" hidden="1" customHeight="1">
      <c r="A42" s="148">
        <v>34851</v>
      </c>
      <c r="B42" s="145">
        <v>0</v>
      </c>
      <c r="C42" s="146">
        <v>0</v>
      </c>
      <c r="D42" s="146">
        <v>0</v>
      </c>
      <c r="E42" s="149">
        <f t="shared" si="9"/>
        <v>0</v>
      </c>
      <c r="F42" s="145">
        <v>0</v>
      </c>
      <c r="G42" s="146">
        <v>0</v>
      </c>
      <c r="H42" s="146">
        <v>0</v>
      </c>
      <c r="I42" s="149">
        <f t="shared" si="10"/>
        <v>0</v>
      </c>
      <c r="J42" s="146"/>
      <c r="K42" s="146"/>
      <c r="L42" s="146"/>
      <c r="M42" s="146"/>
      <c r="N42" s="145">
        <v>0</v>
      </c>
      <c r="O42" s="146">
        <v>0</v>
      </c>
      <c r="P42" s="146">
        <v>0</v>
      </c>
      <c r="Q42" s="149">
        <f t="shared" si="11"/>
        <v>0</v>
      </c>
      <c r="R42" s="145">
        <v>0</v>
      </c>
      <c r="S42" s="146">
        <v>0</v>
      </c>
      <c r="T42" s="146">
        <v>0</v>
      </c>
      <c r="U42" s="149">
        <f t="shared" si="12"/>
        <v>0</v>
      </c>
      <c r="V42" s="145">
        <v>0</v>
      </c>
      <c r="W42" s="146">
        <v>0</v>
      </c>
      <c r="X42" s="146">
        <v>0</v>
      </c>
      <c r="Y42" s="149">
        <f t="shared" si="13"/>
        <v>0</v>
      </c>
      <c r="Z42" s="145">
        <v>0</v>
      </c>
      <c r="AA42" s="146">
        <v>0</v>
      </c>
      <c r="AB42" s="146">
        <v>0</v>
      </c>
      <c r="AC42" s="149">
        <f t="shared" si="14"/>
        <v>0</v>
      </c>
      <c r="AD42" s="145">
        <v>0</v>
      </c>
      <c r="AE42" s="146">
        <v>0</v>
      </c>
      <c r="AF42" s="146">
        <v>0</v>
      </c>
      <c r="AG42" s="149">
        <f t="shared" si="15"/>
        <v>0</v>
      </c>
      <c r="AH42" s="145">
        <v>0</v>
      </c>
      <c r="AI42" s="146">
        <v>0</v>
      </c>
      <c r="AJ42" s="146">
        <v>0</v>
      </c>
      <c r="AK42" s="149">
        <f t="shared" si="52"/>
        <v>0</v>
      </c>
      <c r="AL42" s="145">
        <v>0</v>
      </c>
      <c r="AM42" s="146">
        <v>0</v>
      </c>
      <c r="AN42" s="146">
        <v>0</v>
      </c>
      <c r="AO42" s="149">
        <f t="shared" si="53"/>
        <v>0</v>
      </c>
      <c r="AP42" s="145">
        <v>0</v>
      </c>
      <c r="AQ42" s="146">
        <v>0</v>
      </c>
      <c r="AR42" s="146">
        <v>0</v>
      </c>
      <c r="AS42" s="149">
        <f t="shared" si="54"/>
        <v>0</v>
      </c>
      <c r="AT42" s="145">
        <v>0</v>
      </c>
      <c r="AU42" s="146">
        <v>0</v>
      </c>
      <c r="AV42" s="146">
        <v>0</v>
      </c>
      <c r="AW42" s="149">
        <f t="shared" si="55"/>
        <v>0</v>
      </c>
      <c r="AX42" s="145">
        <v>0</v>
      </c>
      <c r="AY42" s="146">
        <v>0</v>
      </c>
      <c r="AZ42" s="146">
        <v>0</v>
      </c>
      <c r="BA42" s="149">
        <f t="shared" si="56"/>
        <v>0</v>
      </c>
      <c r="BB42" s="145">
        <v>0</v>
      </c>
      <c r="BC42" s="146">
        <v>0</v>
      </c>
      <c r="BD42" s="146">
        <v>0</v>
      </c>
      <c r="BE42" s="149">
        <f t="shared" si="57"/>
        <v>0</v>
      </c>
      <c r="BF42" s="145">
        <v>0</v>
      </c>
      <c r="BG42" s="146">
        <v>0</v>
      </c>
      <c r="BH42" s="146">
        <v>0</v>
      </c>
      <c r="BI42" s="149">
        <f t="shared" si="58"/>
        <v>0</v>
      </c>
      <c r="BJ42" s="145">
        <v>0</v>
      </c>
      <c r="BK42" s="146">
        <v>0</v>
      </c>
      <c r="BL42" s="146">
        <v>0</v>
      </c>
      <c r="BM42" s="149">
        <f t="shared" si="59"/>
        <v>0</v>
      </c>
      <c r="BN42" s="145">
        <v>0</v>
      </c>
      <c r="BO42" s="146">
        <v>0</v>
      </c>
      <c r="BP42" s="146">
        <v>0</v>
      </c>
      <c r="BQ42" s="149">
        <f t="shared" si="60"/>
        <v>0</v>
      </c>
      <c r="BR42" s="145">
        <v>0</v>
      </c>
      <c r="BS42" s="146">
        <v>0</v>
      </c>
      <c r="BT42" s="146">
        <v>0</v>
      </c>
      <c r="BU42" s="149">
        <f t="shared" si="61"/>
        <v>0</v>
      </c>
      <c r="BV42" s="145">
        <v>0</v>
      </c>
      <c r="BW42" s="146">
        <v>0</v>
      </c>
      <c r="BX42" s="146">
        <v>0</v>
      </c>
      <c r="BY42" s="149">
        <f t="shared" si="62"/>
        <v>0</v>
      </c>
      <c r="BZ42" s="145">
        <v>0</v>
      </c>
      <c r="CA42" s="146">
        <v>0</v>
      </c>
      <c r="CB42" s="146">
        <v>0</v>
      </c>
      <c r="CC42" s="149">
        <f t="shared" si="63"/>
        <v>0</v>
      </c>
      <c r="CD42" s="145">
        <v>0</v>
      </c>
      <c r="CE42" s="146">
        <v>0</v>
      </c>
      <c r="CF42" s="146">
        <v>0</v>
      </c>
      <c r="CG42" s="149">
        <f t="shared" si="64"/>
        <v>0</v>
      </c>
      <c r="CH42" s="145">
        <v>0</v>
      </c>
      <c r="CI42" s="146">
        <v>0</v>
      </c>
      <c r="CJ42" s="146">
        <v>0</v>
      </c>
      <c r="CK42" s="149">
        <f t="shared" si="65"/>
        <v>0</v>
      </c>
      <c r="CL42" s="145">
        <v>0</v>
      </c>
      <c r="CM42" s="146">
        <v>0</v>
      </c>
      <c r="CN42" s="146">
        <v>0</v>
      </c>
      <c r="CO42" s="149">
        <f t="shared" si="30"/>
        <v>0</v>
      </c>
      <c r="CP42" s="145">
        <v>0</v>
      </c>
      <c r="CQ42" s="146">
        <v>0</v>
      </c>
      <c r="CR42" s="146">
        <v>0</v>
      </c>
      <c r="CS42" s="149">
        <f t="shared" si="66"/>
        <v>0</v>
      </c>
      <c r="CT42" s="145">
        <v>0</v>
      </c>
      <c r="CU42" s="146">
        <v>0</v>
      </c>
      <c r="CV42" s="146">
        <v>0</v>
      </c>
      <c r="CW42" s="149">
        <f t="shared" si="67"/>
        <v>0</v>
      </c>
      <c r="CX42" s="145">
        <v>0</v>
      </c>
      <c r="CY42" s="146">
        <v>0</v>
      </c>
      <c r="CZ42" s="146">
        <v>0</v>
      </c>
      <c r="DA42" s="149">
        <f t="shared" si="68"/>
        <v>0</v>
      </c>
      <c r="DB42" s="145">
        <v>0</v>
      </c>
      <c r="DC42" s="146">
        <v>0</v>
      </c>
      <c r="DD42" s="146">
        <v>0</v>
      </c>
      <c r="DE42" s="149">
        <f t="shared" si="69"/>
        <v>0</v>
      </c>
      <c r="DF42" s="146"/>
      <c r="DG42" s="146"/>
      <c r="DH42" s="146"/>
      <c r="DI42" s="146"/>
      <c r="DJ42" s="145">
        <v>0</v>
      </c>
      <c r="DK42" s="146">
        <v>0</v>
      </c>
      <c r="DL42" s="146">
        <v>0</v>
      </c>
      <c r="DM42" s="149">
        <f t="shared" si="70"/>
        <v>0</v>
      </c>
      <c r="DN42" s="145">
        <v>0</v>
      </c>
      <c r="DO42" s="146">
        <v>0</v>
      </c>
      <c r="DP42" s="146">
        <v>0</v>
      </c>
      <c r="DQ42" s="149">
        <f t="shared" si="71"/>
        <v>0</v>
      </c>
      <c r="DR42" s="145">
        <v>0</v>
      </c>
      <c r="DS42" s="146">
        <v>0</v>
      </c>
      <c r="DT42" s="146">
        <v>0</v>
      </c>
      <c r="DU42" s="149">
        <f t="shared" si="72"/>
        <v>0</v>
      </c>
      <c r="DV42" s="145">
        <v>0</v>
      </c>
      <c r="DW42" s="146">
        <v>0</v>
      </c>
      <c r="DX42" s="146">
        <v>0</v>
      </c>
      <c r="DY42" s="149">
        <f t="shared" si="73"/>
        <v>0</v>
      </c>
      <c r="DZ42" s="145">
        <v>0</v>
      </c>
      <c r="EA42" s="146">
        <v>0</v>
      </c>
      <c r="EB42" s="146">
        <v>0</v>
      </c>
      <c r="EC42" s="149">
        <f t="shared" si="74"/>
        <v>0</v>
      </c>
      <c r="ED42" s="146"/>
      <c r="EE42" s="146"/>
      <c r="EF42" s="146"/>
      <c r="EG42" s="146"/>
      <c r="EH42" s="145">
        <v>0</v>
      </c>
      <c r="EI42" s="146">
        <v>0</v>
      </c>
      <c r="EJ42" s="146">
        <v>0</v>
      </c>
      <c r="EK42" s="149">
        <f t="shared" si="75"/>
        <v>0</v>
      </c>
      <c r="EL42" s="145">
        <v>0</v>
      </c>
      <c r="EM42" s="146">
        <v>0</v>
      </c>
      <c r="EN42" s="146">
        <v>0</v>
      </c>
      <c r="EO42" s="149">
        <f t="shared" si="76"/>
        <v>0</v>
      </c>
      <c r="EP42" s="145">
        <v>0</v>
      </c>
      <c r="EQ42" s="146">
        <v>0</v>
      </c>
      <c r="ER42" s="146">
        <v>0</v>
      </c>
      <c r="ES42" s="149">
        <f t="shared" si="77"/>
        <v>0</v>
      </c>
      <c r="ET42" s="145">
        <v>0</v>
      </c>
      <c r="EU42" s="146">
        <v>0</v>
      </c>
      <c r="EV42" s="146">
        <v>0</v>
      </c>
      <c r="EW42" s="149">
        <f t="shared" si="78"/>
        <v>0</v>
      </c>
      <c r="EX42" s="145">
        <v>0</v>
      </c>
      <c r="EY42" s="146">
        <v>0</v>
      </c>
      <c r="EZ42" s="146">
        <v>0</v>
      </c>
      <c r="FA42" s="149">
        <f t="shared" si="44"/>
        <v>0</v>
      </c>
      <c r="FB42" s="145">
        <v>0</v>
      </c>
      <c r="FC42" s="146">
        <v>0</v>
      </c>
      <c r="FD42" s="146">
        <v>0</v>
      </c>
      <c r="FE42" s="149">
        <f t="shared" si="79"/>
        <v>0</v>
      </c>
      <c r="FF42" s="145">
        <v>0</v>
      </c>
      <c r="FG42" s="146">
        <v>0</v>
      </c>
      <c r="FH42" s="146">
        <v>0</v>
      </c>
      <c r="FI42" s="149">
        <f t="shared" si="46"/>
        <v>0</v>
      </c>
      <c r="FJ42" s="145">
        <v>0</v>
      </c>
      <c r="FK42" s="146">
        <v>0</v>
      </c>
      <c r="FL42" s="146">
        <v>0</v>
      </c>
      <c r="FM42" s="149">
        <f t="shared" si="80"/>
        <v>0</v>
      </c>
      <c r="FN42" s="145">
        <v>0</v>
      </c>
      <c r="FO42" s="146">
        <v>0</v>
      </c>
      <c r="FP42" s="146">
        <v>0</v>
      </c>
      <c r="FQ42" s="149">
        <f t="shared" si="81"/>
        <v>0</v>
      </c>
      <c r="FR42" s="145">
        <v>0</v>
      </c>
      <c r="FS42" s="146">
        <v>0</v>
      </c>
      <c r="FT42" s="146">
        <v>0</v>
      </c>
      <c r="FU42" s="149">
        <f t="shared" si="82"/>
        <v>0</v>
      </c>
      <c r="FV42" s="145">
        <v>0</v>
      </c>
      <c r="FW42" s="146">
        <v>0</v>
      </c>
      <c r="FX42" s="146">
        <v>0</v>
      </c>
      <c r="FY42" s="149">
        <f t="shared" si="83"/>
        <v>0</v>
      </c>
      <c r="FZ42" s="145">
        <v>0</v>
      </c>
      <c r="GA42" s="146">
        <v>0</v>
      </c>
      <c r="GB42" s="146">
        <v>0</v>
      </c>
      <c r="GC42" s="149">
        <f t="shared" si="84"/>
        <v>0</v>
      </c>
      <c r="GD42" s="145">
        <f t="shared" si="85"/>
        <v>0</v>
      </c>
      <c r="GE42" s="146">
        <f t="shared" si="85"/>
        <v>0</v>
      </c>
      <c r="GF42" s="146">
        <f t="shared" si="85"/>
        <v>0</v>
      </c>
      <c r="GG42" s="146">
        <f t="shared" si="85"/>
        <v>0</v>
      </c>
    </row>
    <row r="43" spans="1:189" ht="11.25" hidden="1" customHeight="1">
      <c r="A43" s="148">
        <v>34881</v>
      </c>
      <c r="B43" s="145">
        <v>0</v>
      </c>
      <c r="C43" s="146">
        <v>0</v>
      </c>
      <c r="D43" s="146">
        <v>0</v>
      </c>
      <c r="E43" s="149">
        <f t="shared" si="9"/>
        <v>0</v>
      </c>
      <c r="F43" s="145">
        <v>0</v>
      </c>
      <c r="G43" s="146">
        <v>0</v>
      </c>
      <c r="H43" s="146">
        <v>0</v>
      </c>
      <c r="I43" s="149">
        <f t="shared" si="10"/>
        <v>0</v>
      </c>
      <c r="J43" s="146"/>
      <c r="K43" s="146"/>
      <c r="L43" s="146"/>
      <c r="M43" s="146"/>
      <c r="N43" s="145">
        <v>0</v>
      </c>
      <c r="O43" s="146">
        <v>0</v>
      </c>
      <c r="P43" s="146">
        <v>0</v>
      </c>
      <c r="Q43" s="149">
        <f t="shared" si="11"/>
        <v>0</v>
      </c>
      <c r="R43" s="145">
        <v>0</v>
      </c>
      <c r="S43" s="146">
        <v>0</v>
      </c>
      <c r="T43" s="146">
        <v>0</v>
      </c>
      <c r="U43" s="149">
        <f t="shared" si="12"/>
        <v>0</v>
      </c>
      <c r="V43" s="145">
        <v>0</v>
      </c>
      <c r="W43" s="146">
        <v>0</v>
      </c>
      <c r="X43" s="146">
        <v>0</v>
      </c>
      <c r="Y43" s="149">
        <f t="shared" si="13"/>
        <v>0</v>
      </c>
      <c r="Z43" s="145">
        <v>0</v>
      </c>
      <c r="AA43" s="146">
        <v>0</v>
      </c>
      <c r="AB43" s="146">
        <v>0</v>
      </c>
      <c r="AC43" s="149">
        <f t="shared" si="14"/>
        <v>0</v>
      </c>
      <c r="AD43" s="145">
        <v>0</v>
      </c>
      <c r="AE43" s="146">
        <v>0</v>
      </c>
      <c r="AF43" s="146">
        <v>0</v>
      </c>
      <c r="AG43" s="149">
        <f t="shared" si="15"/>
        <v>0</v>
      </c>
      <c r="AH43" s="145">
        <v>0</v>
      </c>
      <c r="AI43" s="146">
        <v>0</v>
      </c>
      <c r="AJ43" s="146">
        <v>0</v>
      </c>
      <c r="AK43" s="149">
        <f t="shared" si="52"/>
        <v>0</v>
      </c>
      <c r="AL43" s="145">
        <v>0</v>
      </c>
      <c r="AM43" s="146">
        <v>0</v>
      </c>
      <c r="AN43" s="146">
        <v>0</v>
      </c>
      <c r="AO43" s="149">
        <f t="shared" si="53"/>
        <v>0</v>
      </c>
      <c r="AP43" s="145">
        <v>0</v>
      </c>
      <c r="AQ43" s="146">
        <v>0</v>
      </c>
      <c r="AR43" s="146">
        <v>0</v>
      </c>
      <c r="AS43" s="149">
        <f t="shared" si="54"/>
        <v>0</v>
      </c>
      <c r="AT43" s="145">
        <v>0</v>
      </c>
      <c r="AU43" s="146">
        <v>0</v>
      </c>
      <c r="AV43" s="146">
        <v>0</v>
      </c>
      <c r="AW43" s="149">
        <f t="shared" si="55"/>
        <v>0</v>
      </c>
      <c r="AX43" s="145">
        <v>0</v>
      </c>
      <c r="AY43" s="146">
        <v>0</v>
      </c>
      <c r="AZ43" s="146">
        <v>0</v>
      </c>
      <c r="BA43" s="149">
        <f t="shared" si="56"/>
        <v>0</v>
      </c>
      <c r="BB43" s="145">
        <v>0</v>
      </c>
      <c r="BC43" s="146">
        <v>0</v>
      </c>
      <c r="BD43" s="146">
        <v>0</v>
      </c>
      <c r="BE43" s="149">
        <f t="shared" si="57"/>
        <v>0</v>
      </c>
      <c r="BF43" s="145">
        <v>0</v>
      </c>
      <c r="BG43" s="146">
        <v>0</v>
      </c>
      <c r="BH43" s="146">
        <v>0</v>
      </c>
      <c r="BI43" s="149">
        <f t="shared" si="58"/>
        <v>0</v>
      </c>
      <c r="BJ43" s="145">
        <v>0</v>
      </c>
      <c r="BK43" s="146">
        <v>0</v>
      </c>
      <c r="BL43" s="146">
        <v>0</v>
      </c>
      <c r="BM43" s="149">
        <f t="shared" si="59"/>
        <v>0</v>
      </c>
      <c r="BN43" s="145">
        <v>0</v>
      </c>
      <c r="BO43" s="146">
        <v>0</v>
      </c>
      <c r="BP43" s="146">
        <v>0</v>
      </c>
      <c r="BQ43" s="149">
        <f t="shared" si="60"/>
        <v>0</v>
      </c>
      <c r="BR43" s="145">
        <v>0</v>
      </c>
      <c r="BS43" s="146">
        <v>0</v>
      </c>
      <c r="BT43" s="146">
        <v>0</v>
      </c>
      <c r="BU43" s="149">
        <f t="shared" si="61"/>
        <v>0</v>
      </c>
      <c r="BV43" s="145">
        <v>0</v>
      </c>
      <c r="BW43" s="146">
        <v>0</v>
      </c>
      <c r="BX43" s="146">
        <v>0</v>
      </c>
      <c r="BY43" s="149">
        <f t="shared" si="62"/>
        <v>0</v>
      </c>
      <c r="BZ43" s="145">
        <v>0</v>
      </c>
      <c r="CA43" s="146">
        <v>0</v>
      </c>
      <c r="CB43" s="146">
        <v>0</v>
      </c>
      <c r="CC43" s="149">
        <f t="shared" si="63"/>
        <v>0</v>
      </c>
      <c r="CD43" s="145">
        <v>0</v>
      </c>
      <c r="CE43" s="146">
        <v>0</v>
      </c>
      <c r="CF43" s="146">
        <v>0</v>
      </c>
      <c r="CG43" s="149">
        <f t="shared" si="64"/>
        <v>0</v>
      </c>
      <c r="CH43" s="145">
        <v>0</v>
      </c>
      <c r="CI43" s="146">
        <v>0</v>
      </c>
      <c r="CJ43" s="146">
        <v>0</v>
      </c>
      <c r="CK43" s="149">
        <f t="shared" si="65"/>
        <v>0</v>
      </c>
      <c r="CL43" s="145">
        <v>0</v>
      </c>
      <c r="CM43" s="146">
        <v>0</v>
      </c>
      <c r="CN43" s="146">
        <v>0</v>
      </c>
      <c r="CO43" s="149">
        <f t="shared" si="30"/>
        <v>0</v>
      </c>
      <c r="CP43" s="145">
        <v>0</v>
      </c>
      <c r="CQ43" s="146">
        <v>0</v>
      </c>
      <c r="CR43" s="146">
        <v>0</v>
      </c>
      <c r="CS43" s="149">
        <f t="shared" si="66"/>
        <v>0</v>
      </c>
      <c r="CT43" s="145">
        <v>0</v>
      </c>
      <c r="CU43" s="146">
        <v>0</v>
      </c>
      <c r="CV43" s="146">
        <v>0</v>
      </c>
      <c r="CW43" s="149">
        <f t="shared" si="67"/>
        <v>0</v>
      </c>
      <c r="CX43" s="145">
        <v>0</v>
      </c>
      <c r="CY43" s="146">
        <v>0</v>
      </c>
      <c r="CZ43" s="146">
        <v>0</v>
      </c>
      <c r="DA43" s="149">
        <f t="shared" si="68"/>
        <v>0</v>
      </c>
      <c r="DB43" s="145">
        <v>0</v>
      </c>
      <c r="DC43" s="146">
        <v>0</v>
      </c>
      <c r="DD43" s="146">
        <v>0</v>
      </c>
      <c r="DE43" s="149">
        <f t="shared" si="69"/>
        <v>0</v>
      </c>
      <c r="DF43" s="146"/>
      <c r="DG43" s="146"/>
      <c r="DH43" s="146"/>
      <c r="DI43" s="146"/>
      <c r="DJ43" s="145">
        <v>0</v>
      </c>
      <c r="DK43" s="146">
        <v>0</v>
      </c>
      <c r="DL43" s="146">
        <v>0</v>
      </c>
      <c r="DM43" s="149">
        <f t="shared" si="70"/>
        <v>0</v>
      </c>
      <c r="DN43" s="145">
        <v>0</v>
      </c>
      <c r="DO43" s="146">
        <v>0</v>
      </c>
      <c r="DP43" s="146">
        <v>0</v>
      </c>
      <c r="DQ43" s="149">
        <f t="shared" si="71"/>
        <v>0</v>
      </c>
      <c r="DR43" s="145">
        <v>0</v>
      </c>
      <c r="DS43" s="146">
        <v>0</v>
      </c>
      <c r="DT43" s="146">
        <v>0</v>
      </c>
      <c r="DU43" s="149">
        <f t="shared" si="72"/>
        <v>0</v>
      </c>
      <c r="DV43" s="145">
        <v>0</v>
      </c>
      <c r="DW43" s="146">
        <v>0</v>
      </c>
      <c r="DX43" s="146">
        <v>0</v>
      </c>
      <c r="DY43" s="149">
        <f t="shared" si="73"/>
        <v>0</v>
      </c>
      <c r="DZ43" s="145">
        <v>0</v>
      </c>
      <c r="EA43" s="146">
        <v>0</v>
      </c>
      <c r="EB43" s="146">
        <v>0</v>
      </c>
      <c r="EC43" s="149">
        <f t="shared" si="74"/>
        <v>0</v>
      </c>
      <c r="ED43" s="146"/>
      <c r="EE43" s="146"/>
      <c r="EF43" s="146"/>
      <c r="EG43" s="146"/>
      <c r="EH43" s="145">
        <v>0</v>
      </c>
      <c r="EI43" s="146">
        <v>0</v>
      </c>
      <c r="EJ43" s="146">
        <v>0</v>
      </c>
      <c r="EK43" s="149">
        <f t="shared" si="75"/>
        <v>0</v>
      </c>
      <c r="EL43" s="145">
        <v>0</v>
      </c>
      <c r="EM43" s="146">
        <v>0</v>
      </c>
      <c r="EN43" s="146">
        <v>0</v>
      </c>
      <c r="EO43" s="149">
        <f t="shared" si="76"/>
        <v>0</v>
      </c>
      <c r="EP43" s="145">
        <v>0</v>
      </c>
      <c r="EQ43" s="146">
        <v>0</v>
      </c>
      <c r="ER43" s="146">
        <v>0</v>
      </c>
      <c r="ES43" s="149">
        <f t="shared" si="77"/>
        <v>0</v>
      </c>
      <c r="ET43" s="145">
        <v>0</v>
      </c>
      <c r="EU43" s="146">
        <v>0</v>
      </c>
      <c r="EV43" s="146">
        <v>0</v>
      </c>
      <c r="EW43" s="149">
        <f t="shared" si="78"/>
        <v>0</v>
      </c>
      <c r="EX43" s="145">
        <v>0</v>
      </c>
      <c r="EY43" s="146">
        <v>0</v>
      </c>
      <c r="EZ43" s="146">
        <v>0</v>
      </c>
      <c r="FA43" s="149">
        <f t="shared" si="44"/>
        <v>0</v>
      </c>
      <c r="FB43" s="145">
        <v>0</v>
      </c>
      <c r="FC43" s="146">
        <v>0</v>
      </c>
      <c r="FD43" s="146">
        <v>0</v>
      </c>
      <c r="FE43" s="149">
        <f t="shared" si="79"/>
        <v>0</v>
      </c>
      <c r="FF43" s="145">
        <v>0</v>
      </c>
      <c r="FG43" s="146">
        <v>0</v>
      </c>
      <c r="FH43" s="146">
        <v>0</v>
      </c>
      <c r="FI43" s="149">
        <f t="shared" si="46"/>
        <v>0</v>
      </c>
      <c r="FJ43" s="145">
        <v>0</v>
      </c>
      <c r="FK43" s="146">
        <v>0</v>
      </c>
      <c r="FL43" s="146">
        <v>0</v>
      </c>
      <c r="FM43" s="149">
        <f t="shared" si="80"/>
        <v>0</v>
      </c>
      <c r="FN43" s="145">
        <v>0</v>
      </c>
      <c r="FO43" s="146">
        <v>0</v>
      </c>
      <c r="FP43" s="146">
        <v>0</v>
      </c>
      <c r="FQ43" s="149">
        <f t="shared" si="81"/>
        <v>0</v>
      </c>
      <c r="FR43" s="145">
        <v>0</v>
      </c>
      <c r="FS43" s="146">
        <v>0</v>
      </c>
      <c r="FT43" s="146">
        <v>0</v>
      </c>
      <c r="FU43" s="149">
        <f t="shared" si="82"/>
        <v>0</v>
      </c>
      <c r="FV43" s="145">
        <v>0</v>
      </c>
      <c r="FW43" s="146">
        <v>0</v>
      </c>
      <c r="FX43" s="146">
        <v>0</v>
      </c>
      <c r="FY43" s="149">
        <f t="shared" si="83"/>
        <v>0</v>
      </c>
      <c r="FZ43" s="145">
        <v>0</v>
      </c>
      <c r="GA43" s="146">
        <v>0</v>
      </c>
      <c r="GB43" s="146">
        <v>0</v>
      </c>
      <c r="GC43" s="149">
        <f t="shared" si="84"/>
        <v>0</v>
      </c>
      <c r="GD43" s="145">
        <f t="shared" si="85"/>
        <v>0</v>
      </c>
      <c r="GE43" s="146">
        <f t="shared" si="85"/>
        <v>0</v>
      </c>
      <c r="GF43" s="146">
        <f t="shared" si="85"/>
        <v>0</v>
      </c>
      <c r="GG43" s="146">
        <f t="shared" si="85"/>
        <v>0</v>
      </c>
    </row>
    <row r="44" spans="1:189" ht="11.25" hidden="1" customHeight="1">
      <c r="A44" s="148">
        <v>34912</v>
      </c>
      <c r="B44" s="145">
        <v>0</v>
      </c>
      <c r="C44" s="146">
        <v>0</v>
      </c>
      <c r="D44" s="146">
        <v>0</v>
      </c>
      <c r="E44" s="149">
        <f t="shared" si="9"/>
        <v>0</v>
      </c>
      <c r="F44" s="145">
        <v>0</v>
      </c>
      <c r="G44" s="146">
        <v>0</v>
      </c>
      <c r="H44" s="146">
        <v>0</v>
      </c>
      <c r="I44" s="149">
        <f t="shared" si="10"/>
        <v>0</v>
      </c>
      <c r="J44" s="146"/>
      <c r="K44" s="146"/>
      <c r="L44" s="146"/>
      <c r="M44" s="146"/>
      <c r="N44" s="145">
        <v>0</v>
      </c>
      <c r="O44" s="146">
        <v>0</v>
      </c>
      <c r="P44" s="146">
        <v>0</v>
      </c>
      <c r="Q44" s="149">
        <f t="shared" si="11"/>
        <v>0</v>
      </c>
      <c r="R44" s="145">
        <v>0</v>
      </c>
      <c r="S44" s="146">
        <v>0</v>
      </c>
      <c r="T44" s="146">
        <v>0</v>
      </c>
      <c r="U44" s="149">
        <f t="shared" si="12"/>
        <v>0</v>
      </c>
      <c r="V44" s="145">
        <v>0</v>
      </c>
      <c r="W44" s="146">
        <v>0</v>
      </c>
      <c r="X44" s="146">
        <v>0</v>
      </c>
      <c r="Y44" s="149">
        <f t="shared" si="13"/>
        <v>0</v>
      </c>
      <c r="Z44" s="145">
        <v>0</v>
      </c>
      <c r="AA44" s="146">
        <v>0</v>
      </c>
      <c r="AB44" s="146">
        <v>0</v>
      </c>
      <c r="AC44" s="149">
        <f t="shared" si="14"/>
        <v>0</v>
      </c>
      <c r="AD44" s="145">
        <v>0</v>
      </c>
      <c r="AE44" s="146">
        <v>0</v>
      </c>
      <c r="AF44" s="146">
        <v>0</v>
      </c>
      <c r="AG44" s="149">
        <f t="shared" si="15"/>
        <v>0</v>
      </c>
      <c r="AH44" s="145">
        <v>0</v>
      </c>
      <c r="AI44" s="146">
        <v>0</v>
      </c>
      <c r="AJ44" s="146">
        <v>0</v>
      </c>
      <c r="AK44" s="149">
        <f t="shared" si="52"/>
        <v>0</v>
      </c>
      <c r="AL44" s="145">
        <v>0</v>
      </c>
      <c r="AM44" s="146">
        <v>0</v>
      </c>
      <c r="AN44" s="146">
        <v>0</v>
      </c>
      <c r="AO44" s="149">
        <f t="shared" si="53"/>
        <v>0</v>
      </c>
      <c r="AP44" s="145">
        <v>0</v>
      </c>
      <c r="AQ44" s="146">
        <v>0</v>
      </c>
      <c r="AR44" s="146">
        <v>0</v>
      </c>
      <c r="AS44" s="149">
        <f t="shared" si="54"/>
        <v>0</v>
      </c>
      <c r="AT44" s="145">
        <v>0</v>
      </c>
      <c r="AU44" s="146">
        <v>0</v>
      </c>
      <c r="AV44" s="146">
        <v>0</v>
      </c>
      <c r="AW44" s="149">
        <f t="shared" si="55"/>
        <v>0</v>
      </c>
      <c r="AX44" s="145">
        <v>0</v>
      </c>
      <c r="AY44" s="146">
        <v>0</v>
      </c>
      <c r="AZ44" s="146">
        <v>0</v>
      </c>
      <c r="BA44" s="149">
        <f t="shared" si="56"/>
        <v>0</v>
      </c>
      <c r="BB44" s="145">
        <v>0</v>
      </c>
      <c r="BC44" s="146">
        <v>0</v>
      </c>
      <c r="BD44" s="146">
        <v>0</v>
      </c>
      <c r="BE44" s="149">
        <f t="shared" si="57"/>
        <v>0</v>
      </c>
      <c r="BF44" s="145">
        <v>0</v>
      </c>
      <c r="BG44" s="146">
        <v>0</v>
      </c>
      <c r="BH44" s="146">
        <v>0</v>
      </c>
      <c r="BI44" s="149">
        <f t="shared" si="58"/>
        <v>0</v>
      </c>
      <c r="BJ44" s="145">
        <v>0</v>
      </c>
      <c r="BK44" s="146">
        <v>0</v>
      </c>
      <c r="BL44" s="146">
        <v>0</v>
      </c>
      <c r="BM44" s="149">
        <f t="shared" si="59"/>
        <v>0</v>
      </c>
      <c r="BN44" s="145">
        <v>0</v>
      </c>
      <c r="BO44" s="146">
        <v>0</v>
      </c>
      <c r="BP44" s="146">
        <v>0</v>
      </c>
      <c r="BQ44" s="149">
        <f t="shared" si="60"/>
        <v>0</v>
      </c>
      <c r="BR44" s="145">
        <v>0</v>
      </c>
      <c r="BS44" s="146">
        <v>0</v>
      </c>
      <c r="BT44" s="146">
        <v>0</v>
      </c>
      <c r="BU44" s="149">
        <f t="shared" si="61"/>
        <v>0</v>
      </c>
      <c r="BV44" s="145">
        <v>0</v>
      </c>
      <c r="BW44" s="146">
        <v>0</v>
      </c>
      <c r="BX44" s="146">
        <v>0</v>
      </c>
      <c r="BY44" s="149">
        <f t="shared" si="62"/>
        <v>0</v>
      </c>
      <c r="BZ44" s="145">
        <v>0</v>
      </c>
      <c r="CA44" s="146">
        <v>0</v>
      </c>
      <c r="CB44" s="146">
        <v>0</v>
      </c>
      <c r="CC44" s="149">
        <f t="shared" si="63"/>
        <v>0</v>
      </c>
      <c r="CD44" s="145">
        <v>0</v>
      </c>
      <c r="CE44" s="146">
        <v>0</v>
      </c>
      <c r="CF44" s="146">
        <v>0</v>
      </c>
      <c r="CG44" s="149">
        <f t="shared" si="64"/>
        <v>0</v>
      </c>
      <c r="CH44" s="145">
        <v>0</v>
      </c>
      <c r="CI44" s="146">
        <v>0</v>
      </c>
      <c r="CJ44" s="146">
        <v>0</v>
      </c>
      <c r="CK44" s="149">
        <f t="shared" si="65"/>
        <v>0</v>
      </c>
      <c r="CL44" s="145">
        <v>0</v>
      </c>
      <c r="CM44" s="146">
        <v>0</v>
      </c>
      <c r="CN44" s="146">
        <v>0</v>
      </c>
      <c r="CO44" s="149">
        <f t="shared" si="30"/>
        <v>0</v>
      </c>
      <c r="CP44" s="145">
        <v>0</v>
      </c>
      <c r="CQ44" s="146">
        <v>0</v>
      </c>
      <c r="CR44" s="146">
        <v>0</v>
      </c>
      <c r="CS44" s="149">
        <f t="shared" si="66"/>
        <v>0</v>
      </c>
      <c r="CT44" s="145">
        <v>0</v>
      </c>
      <c r="CU44" s="146">
        <v>0</v>
      </c>
      <c r="CV44" s="146">
        <v>0</v>
      </c>
      <c r="CW44" s="149">
        <f t="shared" si="67"/>
        <v>0</v>
      </c>
      <c r="CX44" s="145">
        <v>0</v>
      </c>
      <c r="CY44" s="146">
        <v>0</v>
      </c>
      <c r="CZ44" s="146">
        <v>0</v>
      </c>
      <c r="DA44" s="149">
        <f t="shared" si="68"/>
        <v>0</v>
      </c>
      <c r="DB44" s="145">
        <v>0</v>
      </c>
      <c r="DC44" s="146">
        <v>0</v>
      </c>
      <c r="DD44" s="146">
        <v>0</v>
      </c>
      <c r="DE44" s="149">
        <f t="shared" si="69"/>
        <v>0</v>
      </c>
      <c r="DF44" s="146"/>
      <c r="DG44" s="146"/>
      <c r="DH44" s="146"/>
      <c r="DI44" s="146"/>
      <c r="DJ44" s="145">
        <v>0</v>
      </c>
      <c r="DK44" s="146">
        <v>0</v>
      </c>
      <c r="DL44" s="146">
        <v>0</v>
      </c>
      <c r="DM44" s="149">
        <f t="shared" si="70"/>
        <v>0</v>
      </c>
      <c r="DN44" s="145">
        <v>0</v>
      </c>
      <c r="DO44" s="146">
        <v>0</v>
      </c>
      <c r="DP44" s="146">
        <v>0</v>
      </c>
      <c r="DQ44" s="149">
        <f t="shared" si="71"/>
        <v>0</v>
      </c>
      <c r="DR44" s="145">
        <v>0</v>
      </c>
      <c r="DS44" s="146">
        <v>0</v>
      </c>
      <c r="DT44" s="146">
        <v>0</v>
      </c>
      <c r="DU44" s="149">
        <f t="shared" si="72"/>
        <v>0</v>
      </c>
      <c r="DV44" s="145">
        <v>0</v>
      </c>
      <c r="DW44" s="146">
        <v>0</v>
      </c>
      <c r="DX44" s="146">
        <v>0</v>
      </c>
      <c r="DY44" s="149">
        <f t="shared" si="73"/>
        <v>0</v>
      </c>
      <c r="DZ44" s="145">
        <v>0</v>
      </c>
      <c r="EA44" s="146">
        <v>0</v>
      </c>
      <c r="EB44" s="146">
        <v>0</v>
      </c>
      <c r="EC44" s="149">
        <f t="shared" si="74"/>
        <v>0</v>
      </c>
      <c r="ED44" s="146"/>
      <c r="EE44" s="146"/>
      <c r="EF44" s="146"/>
      <c r="EG44" s="146"/>
      <c r="EH44" s="145">
        <v>0</v>
      </c>
      <c r="EI44" s="146">
        <v>0</v>
      </c>
      <c r="EJ44" s="146">
        <v>0</v>
      </c>
      <c r="EK44" s="149">
        <f t="shared" si="75"/>
        <v>0</v>
      </c>
      <c r="EL44" s="145">
        <v>0</v>
      </c>
      <c r="EM44" s="146">
        <v>0</v>
      </c>
      <c r="EN44" s="146">
        <v>0</v>
      </c>
      <c r="EO44" s="149">
        <f t="shared" si="76"/>
        <v>0</v>
      </c>
      <c r="EP44" s="145">
        <v>0</v>
      </c>
      <c r="EQ44" s="146">
        <v>0</v>
      </c>
      <c r="ER44" s="146">
        <v>0</v>
      </c>
      <c r="ES44" s="149">
        <f t="shared" si="77"/>
        <v>0</v>
      </c>
      <c r="ET44" s="145">
        <v>0</v>
      </c>
      <c r="EU44" s="146">
        <v>0</v>
      </c>
      <c r="EV44" s="146">
        <v>0</v>
      </c>
      <c r="EW44" s="149">
        <f t="shared" si="78"/>
        <v>0</v>
      </c>
      <c r="EX44" s="145">
        <v>0</v>
      </c>
      <c r="EY44" s="146">
        <v>0</v>
      </c>
      <c r="EZ44" s="146">
        <v>0</v>
      </c>
      <c r="FA44" s="149">
        <f t="shared" si="44"/>
        <v>0</v>
      </c>
      <c r="FB44" s="145">
        <v>0</v>
      </c>
      <c r="FC44" s="146">
        <v>0</v>
      </c>
      <c r="FD44" s="146">
        <v>0</v>
      </c>
      <c r="FE44" s="149">
        <f t="shared" si="79"/>
        <v>0</v>
      </c>
      <c r="FF44" s="145">
        <v>0</v>
      </c>
      <c r="FG44" s="146">
        <v>0</v>
      </c>
      <c r="FH44" s="146">
        <v>0</v>
      </c>
      <c r="FI44" s="149">
        <f t="shared" si="46"/>
        <v>0</v>
      </c>
      <c r="FJ44" s="145">
        <v>0</v>
      </c>
      <c r="FK44" s="146">
        <v>0</v>
      </c>
      <c r="FL44" s="146">
        <v>0</v>
      </c>
      <c r="FM44" s="149">
        <f t="shared" si="80"/>
        <v>0</v>
      </c>
      <c r="FN44" s="145">
        <v>0</v>
      </c>
      <c r="FO44" s="146">
        <v>0</v>
      </c>
      <c r="FP44" s="146">
        <v>0</v>
      </c>
      <c r="FQ44" s="149">
        <f t="shared" si="81"/>
        <v>0</v>
      </c>
      <c r="FR44" s="145">
        <v>0</v>
      </c>
      <c r="FS44" s="146">
        <v>0</v>
      </c>
      <c r="FT44" s="146">
        <v>0</v>
      </c>
      <c r="FU44" s="149">
        <f t="shared" si="82"/>
        <v>0</v>
      </c>
      <c r="FV44" s="145">
        <v>0</v>
      </c>
      <c r="FW44" s="146">
        <v>0</v>
      </c>
      <c r="FX44" s="146">
        <v>0</v>
      </c>
      <c r="FY44" s="149">
        <f t="shared" si="83"/>
        <v>0</v>
      </c>
      <c r="FZ44" s="145">
        <v>0</v>
      </c>
      <c r="GA44" s="146">
        <v>0</v>
      </c>
      <c r="GB44" s="146">
        <v>0</v>
      </c>
      <c r="GC44" s="149">
        <f t="shared" si="84"/>
        <v>0</v>
      </c>
      <c r="GD44" s="145">
        <f t="shared" si="85"/>
        <v>0</v>
      </c>
      <c r="GE44" s="146">
        <f t="shared" si="85"/>
        <v>0</v>
      </c>
      <c r="GF44" s="146">
        <f t="shared" si="85"/>
        <v>0</v>
      </c>
      <c r="GG44" s="146">
        <f t="shared" si="85"/>
        <v>0</v>
      </c>
    </row>
    <row r="45" spans="1:189" ht="11.25" hidden="1" customHeight="1">
      <c r="A45" s="148">
        <v>34943</v>
      </c>
      <c r="B45" s="145">
        <v>0</v>
      </c>
      <c r="C45" s="146">
        <v>0</v>
      </c>
      <c r="D45" s="146">
        <v>0</v>
      </c>
      <c r="E45" s="149">
        <f t="shared" si="9"/>
        <v>0</v>
      </c>
      <c r="F45" s="145">
        <v>0</v>
      </c>
      <c r="G45" s="146">
        <v>0</v>
      </c>
      <c r="H45" s="146">
        <v>0</v>
      </c>
      <c r="I45" s="149">
        <f t="shared" si="10"/>
        <v>0</v>
      </c>
      <c r="J45" s="146"/>
      <c r="K45" s="146"/>
      <c r="L45" s="146"/>
      <c r="M45" s="146"/>
      <c r="N45" s="145">
        <v>0</v>
      </c>
      <c r="O45" s="146">
        <v>0</v>
      </c>
      <c r="P45" s="146">
        <v>0</v>
      </c>
      <c r="Q45" s="149">
        <f t="shared" si="11"/>
        <v>0</v>
      </c>
      <c r="R45" s="145">
        <v>0</v>
      </c>
      <c r="S45" s="146">
        <v>0</v>
      </c>
      <c r="T45" s="146">
        <v>0</v>
      </c>
      <c r="U45" s="149">
        <f t="shared" si="12"/>
        <v>0</v>
      </c>
      <c r="V45" s="145">
        <v>0</v>
      </c>
      <c r="W45" s="146">
        <v>0</v>
      </c>
      <c r="X45" s="146">
        <v>0</v>
      </c>
      <c r="Y45" s="149">
        <f t="shared" si="13"/>
        <v>0</v>
      </c>
      <c r="Z45" s="145">
        <v>0</v>
      </c>
      <c r="AA45" s="146">
        <v>0</v>
      </c>
      <c r="AB45" s="146">
        <v>0</v>
      </c>
      <c r="AC45" s="149">
        <f t="shared" si="14"/>
        <v>0</v>
      </c>
      <c r="AD45" s="145">
        <v>0</v>
      </c>
      <c r="AE45" s="146">
        <v>0</v>
      </c>
      <c r="AF45" s="146">
        <v>0</v>
      </c>
      <c r="AG45" s="149">
        <f t="shared" si="15"/>
        <v>0</v>
      </c>
      <c r="AH45" s="145">
        <v>0</v>
      </c>
      <c r="AI45" s="146">
        <v>0</v>
      </c>
      <c r="AJ45" s="146">
        <v>0</v>
      </c>
      <c r="AK45" s="149">
        <f t="shared" si="52"/>
        <v>0</v>
      </c>
      <c r="AL45" s="145">
        <v>0</v>
      </c>
      <c r="AM45" s="146">
        <v>0</v>
      </c>
      <c r="AN45" s="146">
        <v>0</v>
      </c>
      <c r="AO45" s="149">
        <f t="shared" si="53"/>
        <v>0</v>
      </c>
      <c r="AP45" s="145">
        <v>0</v>
      </c>
      <c r="AQ45" s="146">
        <v>0</v>
      </c>
      <c r="AR45" s="146">
        <v>0</v>
      </c>
      <c r="AS45" s="149">
        <f t="shared" si="54"/>
        <v>0</v>
      </c>
      <c r="AT45" s="145">
        <v>0</v>
      </c>
      <c r="AU45" s="146">
        <v>0</v>
      </c>
      <c r="AV45" s="146">
        <v>0</v>
      </c>
      <c r="AW45" s="149">
        <f t="shared" si="55"/>
        <v>0</v>
      </c>
      <c r="AX45" s="145">
        <v>0</v>
      </c>
      <c r="AY45" s="146">
        <v>0</v>
      </c>
      <c r="AZ45" s="146">
        <v>0</v>
      </c>
      <c r="BA45" s="149">
        <f t="shared" si="56"/>
        <v>0</v>
      </c>
      <c r="BB45" s="145">
        <v>0</v>
      </c>
      <c r="BC45" s="146">
        <v>0</v>
      </c>
      <c r="BD45" s="146">
        <v>0</v>
      </c>
      <c r="BE45" s="149">
        <f t="shared" si="57"/>
        <v>0</v>
      </c>
      <c r="BF45" s="145">
        <v>0</v>
      </c>
      <c r="BG45" s="146">
        <v>0</v>
      </c>
      <c r="BH45" s="146">
        <v>0</v>
      </c>
      <c r="BI45" s="149">
        <f t="shared" si="58"/>
        <v>0</v>
      </c>
      <c r="BJ45" s="145">
        <v>0</v>
      </c>
      <c r="BK45" s="146">
        <v>0</v>
      </c>
      <c r="BL45" s="146">
        <v>0</v>
      </c>
      <c r="BM45" s="149">
        <f t="shared" si="59"/>
        <v>0</v>
      </c>
      <c r="BN45" s="145">
        <v>0</v>
      </c>
      <c r="BO45" s="146">
        <v>0</v>
      </c>
      <c r="BP45" s="146">
        <v>0</v>
      </c>
      <c r="BQ45" s="149">
        <f t="shared" si="60"/>
        <v>0</v>
      </c>
      <c r="BR45" s="145">
        <v>0</v>
      </c>
      <c r="BS45" s="146">
        <v>0</v>
      </c>
      <c r="BT45" s="146">
        <v>0</v>
      </c>
      <c r="BU45" s="149">
        <f t="shared" si="61"/>
        <v>0</v>
      </c>
      <c r="BV45" s="145">
        <v>0</v>
      </c>
      <c r="BW45" s="146">
        <v>0</v>
      </c>
      <c r="BX45" s="146">
        <v>0</v>
      </c>
      <c r="BY45" s="149">
        <f t="shared" si="62"/>
        <v>0</v>
      </c>
      <c r="BZ45" s="145">
        <v>0</v>
      </c>
      <c r="CA45" s="146">
        <v>0</v>
      </c>
      <c r="CB45" s="146">
        <v>0</v>
      </c>
      <c r="CC45" s="149">
        <f t="shared" si="63"/>
        <v>0</v>
      </c>
      <c r="CD45" s="145">
        <v>0</v>
      </c>
      <c r="CE45" s="146">
        <v>0</v>
      </c>
      <c r="CF45" s="146">
        <v>0</v>
      </c>
      <c r="CG45" s="149">
        <f t="shared" si="64"/>
        <v>0</v>
      </c>
      <c r="CH45" s="145">
        <v>0</v>
      </c>
      <c r="CI45" s="146">
        <v>0</v>
      </c>
      <c r="CJ45" s="146">
        <v>0</v>
      </c>
      <c r="CK45" s="149">
        <f t="shared" si="65"/>
        <v>0</v>
      </c>
      <c r="CL45" s="145">
        <v>0</v>
      </c>
      <c r="CM45" s="146">
        <v>0</v>
      </c>
      <c r="CN45" s="146">
        <v>0</v>
      </c>
      <c r="CO45" s="149">
        <f t="shared" si="30"/>
        <v>0</v>
      </c>
      <c r="CP45" s="145">
        <v>0</v>
      </c>
      <c r="CQ45" s="146">
        <v>0</v>
      </c>
      <c r="CR45" s="146">
        <v>0</v>
      </c>
      <c r="CS45" s="149">
        <f t="shared" si="66"/>
        <v>0</v>
      </c>
      <c r="CT45" s="145">
        <v>0</v>
      </c>
      <c r="CU45" s="146">
        <v>0</v>
      </c>
      <c r="CV45" s="146">
        <v>0</v>
      </c>
      <c r="CW45" s="149">
        <f t="shared" si="67"/>
        <v>0</v>
      </c>
      <c r="CX45" s="145">
        <v>0</v>
      </c>
      <c r="CY45" s="146">
        <v>0</v>
      </c>
      <c r="CZ45" s="146">
        <v>0</v>
      </c>
      <c r="DA45" s="149">
        <f t="shared" si="68"/>
        <v>0</v>
      </c>
      <c r="DB45" s="145">
        <v>0</v>
      </c>
      <c r="DC45" s="146">
        <v>0</v>
      </c>
      <c r="DD45" s="146">
        <v>0</v>
      </c>
      <c r="DE45" s="149">
        <f t="shared" si="69"/>
        <v>0</v>
      </c>
      <c r="DF45" s="146"/>
      <c r="DG45" s="146"/>
      <c r="DH45" s="146"/>
      <c r="DI45" s="146"/>
      <c r="DJ45" s="145">
        <v>0</v>
      </c>
      <c r="DK45" s="146">
        <v>0</v>
      </c>
      <c r="DL45" s="146">
        <v>0</v>
      </c>
      <c r="DM45" s="149">
        <f t="shared" si="70"/>
        <v>0</v>
      </c>
      <c r="DN45" s="145">
        <v>0</v>
      </c>
      <c r="DO45" s="146">
        <v>0</v>
      </c>
      <c r="DP45" s="146">
        <v>0</v>
      </c>
      <c r="DQ45" s="149">
        <f t="shared" si="71"/>
        <v>0</v>
      </c>
      <c r="DR45" s="145">
        <v>0</v>
      </c>
      <c r="DS45" s="146">
        <v>0</v>
      </c>
      <c r="DT45" s="146">
        <v>0</v>
      </c>
      <c r="DU45" s="149">
        <f t="shared" si="72"/>
        <v>0</v>
      </c>
      <c r="DV45" s="145">
        <v>0</v>
      </c>
      <c r="DW45" s="146">
        <v>0</v>
      </c>
      <c r="DX45" s="146">
        <v>0</v>
      </c>
      <c r="DY45" s="149">
        <f t="shared" si="73"/>
        <v>0</v>
      </c>
      <c r="DZ45" s="145">
        <v>0</v>
      </c>
      <c r="EA45" s="146">
        <v>0</v>
      </c>
      <c r="EB45" s="146">
        <v>0</v>
      </c>
      <c r="EC45" s="149">
        <f t="shared" si="74"/>
        <v>0</v>
      </c>
      <c r="ED45" s="146"/>
      <c r="EE45" s="146"/>
      <c r="EF45" s="146"/>
      <c r="EG45" s="146"/>
      <c r="EH45" s="145">
        <v>0</v>
      </c>
      <c r="EI45" s="146">
        <v>0</v>
      </c>
      <c r="EJ45" s="146">
        <v>0</v>
      </c>
      <c r="EK45" s="149">
        <f t="shared" si="75"/>
        <v>0</v>
      </c>
      <c r="EL45" s="145">
        <v>0</v>
      </c>
      <c r="EM45" s="146">
        <v>0</v>
      </c>
      <c r="EN45" s="146">
        <v>0</v>
      </c>
      <c r="EO45" s="149">
        <f t="shared" si="76"/>
        <v>0</v>
      </c>
      <c r="EP45" s="145">
        <v>0</v>
      </c>
      <c r="EQ45" s="146">
        <v>0</v>
      </c>
      <c r="ER45" s="146">
        <v>0</v>
      </c>
      <c r="ES45" s="149">
        <f t="shared" si="77"/>
        <v>0</v>
      </c>
      <c r="ET45" s="145">
        <v>0</v>
      </c>
      <c r="EU45" s="146">
        <v>0</v>
      </c>
      <c r="EV45" s="146">
        <v>0</v>
      </c>
      <c r="EW45" s="149">
        <f t="shared" si="78"/>
        <v>0</v>
      </c>
      <c r="EX45" s="145">
        <v>0</v>
      </c>
      <c r="EY45" s="146">
        <v>0</v>
      </c>
      <c r="EZ45" s="146">
        <v>0</v>
      </c>
      <c r="FA45" s="149">
        <f t="shared" si="44"/>
        <v>0</v>
      </c>
      <c r="FB45" s="145">
        <v>0</v>
      </c>
      <c r="FC45" s="146">
        <v>0</v>
      </c>
      <c r="FD45" s="146">
        <v>0</v>
      </c>
      <c r="FE45" s="149">
        <f t="shared" si="79"/>
        <v>0</v>
      </c>
      <c r="FF45" s="145">
        <v>0</v>
      </c>
      <c r="FG45" s="146">
        <v>0</v>
      </c>
      <c r="FH45" s="146">
        <v>0</v>
      </c>
      <c r="FI45" s="149">
        <f t="shared" si="46"/>
        <v>0</v>
      </c>
      <c r="FJ45" s="145">
        <v>0</v>
      </c>
      <c r="FK45" s="146">
        <v>0</v>
      </c>
      <c r="FL45" s="146">
        <v>0</v>
      </c>
      <c r="FM45" s="149">
        <f t="shared" si="80"/>
        <v>0</v>
      </c>
      <c r="FN45" s="145">
        <v>0</v>
      </c>
      <c r="FO45" s="146">
        <v>0</v>
      </c>
      <c r="FP45" s="146">
        <v>0</v>
      </c>
      <c r="FQ45" s="149">
        <f t="shared" si="81"/>
        <v>0</v>
      </c>
      <c r="FR45" s="145">
        <v>0</v>
      </c>
      <c r="FS45" s="146">
        <v>0</v>
      </c>
      <c r="FT45" s="146">
        <v>0</v>
      </c>
      <c r="FU45" s="149">
        <f t="shared" si="82"/>
        <v>0</v>
      </c>
      <c r="FV45" s="145">
        <v>0</v>
      </c>
      <c r="FW45" s="146">
        <v>0</v>
      </c>
      <c r="FX45" s="146">
        <v>0</v>
      </c>
      <c r="FY45" s="149">
        <f t="shared" si="83"/>
        <v>0</v>
      </c>
      <c r="FZ45" s="145">
        <v>0</v>
      </c>
      <c r="GA45" s="146">
        <v>0</v>
      </c>
      <c r="GB45" s="146">
        <v>0</v>
      </c>
      <c r="GC45" s="149">
        <f t="shared" si="84"/>
        <v>0</v>
      </c>
      <c r="GD45" s="145">
        <f t="shared" si="85"/>
        <v>0</v>
      </c>
      <c r="GE45" s="146">
        <f t="shared" si="85"/>
        <v>0</v>
      </c>
      <c r="GF45" s="146">
        <f t="shared" si="85"/>
        <v>0</v>
      </c>
      <c r="GG45" s="146">
        <f t="shared" si="85"/>
        <v>0</v>
      </c>
    </row>
    <row r="46" spans="1:189" ht="11.25" hidden="1" customHeight="1">
      <c r="A46" s="148">
        <v>34973</v>
      </c>
      <c r="B46" s="145">
        <v>0</v>
      </c>
      <c r="C46" s="146">
        <v>0</v>
      </c>
      <c r="D46" s="146">
        <v>0</v>
      </c>
      <c r="E46" s="149">
        <f t="shared" si="9"/>
        <v>0</v>
      </c>
      <c r="F46" s="145">
        <v>0</v>
      </c>
      <c r="G46" s="146">
        <v>0</v>
      </c>
      <c r="H46" s="146">
        <v>0</v>
      </c>
      <c r="I46" s="149">
        <f t="shared" si="10"/>
        <v>0</v>
      </c>
      <c r="J46" s="146"/>
      <c r="K46" s="146"/>
      <c r="L46" s="146"/>
      <c r="M46" s="146"/>
      <c r="N46" s="145">
        <v>0</v>
      </c>
      <c r="O46" s="146">
        <v>0</v>
      </c>
      <c r="P46" s="146">
        <v>0</v>
      </c>
      <c r="Q46" s="149">
        <f t="shared" si="11"/>
        <v>0</v>
      </c>
      <c r="R46" s="145">
        <v>0</v>
      </c>
      <c r="S46" s="146">
        <v>0</v>
      </c>
      <c r="T46" s="146">
        <v>0</v>
      </c>
      <c r="U46" s="149">
        <f t="shared" si="12"/>
        <v>0</v>
      </c>
      <c r="V46" s="145">
        <v>0</v>
      </c>
      <c r="W46" s="146">
        <v>0</v>
      </c>
      <c r="X46" s="146">
        <v>0</v>
      </c>
      <c r="Y46" s="149">
        <f t="shared" si="13"/>
        <v>0</v>
      </c>
      <c r="Z46" s="145">
        <v>0</v>
      </c>
      <c r="AA46" s="146">
        <v>0</v>
      </c>
      <c r="AB46" s="146">
        <v>0</v>
      </c>
      <c r="AC46" s="149">
        <f t="shared" si="14"/>
        <v>0</v>
      </c>
      <c r="AD46" s="145">
        <v>0</v>
      </c>
      <c r="AE46" s="146">
        <v>0</v>
      </c>
      <c r="AF46" s="146">
        <v>0</v>
      </c>
      <c r="AG46" s="149">
        <f t="shared" si="15"/>
        <v>0</v>
      </c>
      <c r="AH46" s="145">
        <v>0</v>
      </c>
      <c r="AI46" s="146">
        <v>0</v>
      </c>
      <c r="AJ46" s="146">
        <v>0</v>
      </c>
      <c r="AK46" s="149">
        <f t="shared" si="52"/>
        <v>0</v>
      </c>
      <c r="AL46" s="145">
        <v>0</v>
      </c>
      <c r="AM46" s="146">
        <v>0</v>
      </c>
      <c r="AN46" s="146">
        <v>0</v>
      </c>
      <c r="AO46" s="149">
        <f t="shared" si="53"/>
        <v>0</v>
      </c>
      <c r="AP46" s="145">
        <v>0</v>
      </c>
      <c r="AQ46" s="146">
        <v>0</v>
      </c>
      <c r="AR46" s="146">
        <v>0</v>
      </c>
      <c r="AS46" s="149">
        <f t="shared" si="54"/>
        <v>0</v>
      </c>
      <c r="AT46" s="145">
        <v>0</v>
      </c>
      <c r="AU46" s="146">
        <v>0</v>
      </c>
      <c r="AV46" s="146">
        <v>0</v>
      </c>
      <c r="AW46" s="149">
        <f t="shared" si="55"/>
        <v>0</v>
      </c>
      <c r="AX46" s="145">
        <v>0</v>
      </c>
      <c r="AY46" s="146">
        <v>0</v>
      </c>
      <c r="AZ46" s="146">
        <v>0</v>
      </c>
      <c r="BA46" s="149">
        <f t="shared" si="56"/>
        <v>0</v>
      </c>
      <c r="BB46" s="145">
        <v>0</v>
      </c>
      <c r="BC46" s="146">
        <v>0</v>
      </c>
      <c r="BD46" s="146">
        <v>0</v>
      </c>
      <c r="BE46" s="149">
        <f t="shared" si="57"/>
        <v>0</v>
      </c>
      <c r="BF46" s="145">
        <v>0</v>
      </c>
      <c r="BG46" s="146">
        <v>0</v>
      </c>
      <c r="BH46" s="146">
        <v>0</v>
      </c>
      <c r="BI46" s="149">
        <f t="shared" si="58"/>
        <v>0</v>
      </c>
      <c r="BJ46" s="145">
        <v>0</v>
      </c>
      <c r="BK46" s="146">
        <v>0</v>
      </c>
      <c r="BL46" s="146">
        <v>0</v>
      </c>
      <c r="BM46" s="149">
        <f t="shared" si="59"/>
        <v>0</v>
      </c>
      <c r="BN46" s="145">
        <v>0</v>
      </c>
      <c r="BO46" s="146">
        <v>0</v>
      </c>
      <c r="BP46" s="146">
        <v>0</v>
      </c>
      <c r="BQ46" s="149">
        <f t="shared" si="60"/>
        <v>0</v>
      </c>
      <c r="BR46" s="145">
        <v>0</v>
      </c>
      <c r="BS46" s="146">
        <v>0</v>
      </c>
      <c r="BT46" s="146">
        <v>0</v>
      </c>
      <c r="BU46" s="149">
        <f t="shared" si="61"/>
        <v>0</v>
      </c>
      <c r="BV46" s="145">
        <v>0</v>
      </c>
      <c r="BW46" s="146">
        <v>0</v>
      </c>
      <c r="BX46" s="146">
        <v>0</v>
      </c>
      <c r="BY46" s="149">
        <f t="shared" si="62"/>
        <v>0</v>
      </c>
      <c r="BZ46" s="145">
        <v>0</v>
      </c>
      <c r="CA46" s="146">
        <v>0</v>
      </c>
      <c r="CB46" s="146">
        <v>0</v>
      </c>
      <c r="CC46" s="149">
        <f t="shared" si="63"/>
        <v>0</v>
      </c>
      <c r="CD46" s="145">
        <v>0</v>
      </c>
      <c r="CE46" s="146">
        <v>0</v>
      </c>
      <c r="CF46" s="146">
        <v>0</v>
      </c>
      <c r="CG46" s="149">
        <f t="shared" si="64"/>
        <v>0</v>
      </c>
      <c r="CH46" s="145">
        <v>0</v>
      </c>
      <c r="CI46" s="146">
        <v>0</v>
      </c>
      <c r="CJ46" s="146">
        <v>0</v>
      </c>
      <c r="CK46" s="149">
        <f t="shared" si="65"/>
        <v>0</v>
      </c>
      <c r="CL46" s="145">
        <v>0</v>
      </c>
      <c r="CM46" s="146">
        <v>0</v>
      </c>
      <c r="CN46" s="146">
        <v>0</v>
      </c>
      <c r="CO46" s="149">
        <f t="shared" si="30"/>
        <v>0</v>
      </c>
      <c r="CP46" s="145">
        <v>0</v>
      </c>
      <c r="CQ46" s="146">
        <v>0</v>
      </c>
      <c r="CR46" s="146">
        <v>0</v>
      </c>
      <c r="CS46" s="149">
        <f t="shared" si="66"/>
        <v>0</v>
      </c>
      <c r="CT46" s="145">
        <v>0</v>
      </c>
      <c r="CU46" s="146">
        <v>0</v>
      </c>
      <c r="CV46" s="146">
        <v>0</v>
      </c>
      <c r="CW46" s="149">
        <f t="shared" si="67"/>
        <v>0</v>
      </c>
      <c r="CX46" s="145">
        <v>0</v>
      </c>
      <c r="CY46" s="146">
        <v>0</v>
      </c>
      <c r="CZ46" s="146">
        <v>0</v>
      </c>
      <c r="DA46" s="149">
        <f t="shared" si="68"/>
        <v>0</v>
      </c>
      <c r="DB46" s="145">
        <v>0</v>
      </c>
      <c r="DC46" s="146">
        <v>0</v>
      </c>
      <c r="DD46" s="146">
        <v>0</v>
      </c>
      <c r="DE46" s="149">
        <f t="shared" si="69"/>
        <v>0</v>
      </c>
      <c r="DF46" s="146"/>
      <c r="DG46" s="146"/>
      <c r="DH46" s="146"/>
      <c r="DI46" s="146"/>
      <c r="DJ46" s="145">
        <v>0</v>
      </c>
      <c r="DK46" s="146">
        <v>0</v>
      </c>
      <c r="DL46" s="146">
        <v>0</v>
      </c>
      <c r="DM46" s="149">
        <f t="shared" si="70"/>
        <v>0</v>
      </c>
      <c r="DN46" s="145">
        <v>0</v>
      </c>
      <c r="DO46" s="146">
        <v>0</v>
      </c>
      <c r="DP46" s="146">
        <v>0</v>
      </c>
      <c r="DQ46" s="149">
        <f t="shared" si="71"/>
        <v>0</v>
      </c>
      <c r="DR46" s="145">
        <v>0</v>
      </c>
      <c r="DS46" s="146">
        <v>0</v>
      </c>
      <c r="DT46" s="146">
        <v>0</v>
      </c>
      <c r="DU46" s="149">
        <f t="shared" si="72"/>
        <v>0</v>
      </c>
      <c r="DV46" s="145">
        <v>0</v>
      </c>
      <c r="DW46" s="146">
        <v>0</v>
      </c>
      <c r="DX46" s="146">
        <v>0</v>
      </c>
      <c r="DY46" s="149">
        <f t="shared" si="73"/>
        <v>0</v>
      </c>
      <c r="DZ46" s="145">
        <v>0</v>
      </c>
      <c r="EA46" s="146">
        <v>0</v>
      </c>
      <c r="EB46" s="146">
        <v>0</v>
      </c>
      <c r="EC46" s="149">
        <f t="shared" si="74"/>
        <v>0</v>
      </c>
      <c r="ED46" s="146"/>
      <c r="EE46" s="146"/>
      <c r="EF46" s="146"/>
      <c r="EG46" s="146"/>
      <c r="EH46" s="145">
        <v>0</v>
      </c>
      <c r="EI46" s="146">
        <v>0</v>
      </c>
      <c r="EJ46" s="146">
        <v>0</v>
      </c>
      <c r="EK46" s="149">
        <f t="shared" si="75"/>
        <v>0</v>
      </c>
      <c r="EL46" s="145">
        <v>0</v>
      </c>
      <c r="EM46" s="146">
        <v>0</v>
      </c>
      <c r="EN46" s="146">
        <v>0</v>
      </c>
      <c r="EO46" s="149">
        <f t="shared" si="76"/>
        <v>0</v>
      </c>
      <c r="EP46" s="145">
        <v>0</v>
      </c>
      <c r="EQ46" s="146">
        <v>0</v>
      </c>
      <c r="ER46" s="146">
        <v>0</v>
      </c>
      <c r="ES46" s="149">
        <f t="shared" si="77"/>
        <v>0</v>
      </c>
      <c r="ET46" s="145">
        <v>0</v>
      </c>
      <c r="EU46" s="146">
        <v>0</v>
      </c>
      <c r="EV46" s="146">
        <v>0</v>
      </c>
      <c r="EW46" s="149">
        <f t="shared" si="78"/>
        <v>0</v>
      </c>
      <c r="EX46" s="145">
        <v>0</v>
      </c>
      <c r="EY46" s="146">
        <v>0</v>
      </c>
      <c r="EZ46" s="146">
        <v>0</v>
      </c>
      <c r="FA46" s="149">
        <f t="shared" si="44"/>
        <v>0</v>
      </c>
      <c r="FB46" s="145">
        <v>0</v>
      </c>
      <c r="FC46" s="146">
        <v>0</v>
      </c>
      <c r="FD46" s="146">
        <v>0</v>
      </c>
      <c r="FE46" s="149">
        <f t="shared" si="79"/>
        <v>0</v>
      </c>
      <c r="FF46" s="145">
        <v>0</v>
      </c>
      <c r="FG46" s="146">
        <v>0</v>
      </c>
      <c r="FH46" s="146">
        <v>0</v>
      </c>
      <c r="FI46" s="149">
        <f t="shared" si="46"/>
        <v>0</v>
      </c>
      <c r="FJ46" s="145">
        <v>0</v>
      </c>
      <c r="FK46" s="146">
        <v>0</v>
      </c>
      <c r="FL46" s="146">
        <v>0</v>
      </c>
      <c r="FM46" s="149">
        <f t="shared" si="80"/>
        <v>0</v>
      </c>
      <c r="FN46" s="145">
        <v>0</v>
      </c>
      <c r="FO46" s="146">
        <v>0</v>
      </c>
      <c r="FP46" s="146">
        <v>0</v>
      </c>
      <c r="FQ46" s="149">
        <f t="shared" si="81"/>
        <v>0</v>
      </c>
      <c r="FR46" s="145">
        <v>0</v>
      </c>
      <c r="FS46" s="146">
        <v>0</v>
      </c>
      <c r="FT46" s="146">
        <v>0</v>
      </c>
      <c r="FU46" s="149">
        <f t="shared" si="82"/>
        <v>0</v>
      </c>
      <c r="FV46" s="145">
        <v>0</v>
      </c>
      <c r="FW46" s="146">
        <v>0</v>
      </c>
      <c r="FX46" s="146">
        <v>0</v>
      </c>
      <c r="FY46" s="149">
        <f t="shared" si="83"/>
        <v>0</v>
      </c>
      <c r="FZ46" s="145">
        <v>0</v>
      </c>
      <c r="GA46" s="146">
        <v>0</v>
      </c>
      <c r="GB46" s="146">
        <v>0</v>
      </c>
      <c r="GC46" s="149">
        <f t="shared" si="84"/>
        <v>0</v>
      </c>
      <c r="GD46" s="145">
        <f t="shared" si="85"/>
        <v>0</v>
      </c>
      <c r="GE46" s="146">
        <f t="shared" si="85"/>
        <v>0</v>
      </c>
      <c r="GF46" s="146">
        <f t="shared" si="85"/>
        <v>0</v>
      </c>
      <c r="GG46" s="146">
        <f t="shared" si="85"/>
        <v>0</v>
      </c>
    </row>
    <row r="47" spans="1:189" ht="11.25" hidden="1" customHeight="1">
      <c r="A47" s="148">
        <v>35004</v>
      </c>
      <c r="B47" s="145">
        <v>0</v>
      </c>
      <c r="C47" s="146">
        <v>0</v>
      </c>
      <c r="D47" s="146">
        <v>0</v>
      </c>
      <c r="E47" s="149">
        <f t="shared" si="9"/>
        <v>0</v>
      </c>
      <c r="F47" s="145">
        <v>0</v>
      </c>
      <c r="G47" s="146">
        <v>0</v>
      </c>
      <c r="H47" s="146">
        <v>0</v>
      </c>
      <c r="I47" s="149">
        <f t="shared" si="10"/>
        <v>0</v>
      </c>
      <c r="J47" s="146"/>
      <c r="K47" s="146"/>
      <c r="L47" s="146"/>
      <c r="M47" s="146"/>
      <c r="N47" s="145">
        <v>0</v>
      </c>
      <c r="O47" s="146">
        <v>0</v>
      </c>
      <c r="P47" s="146">
        <v>0</v>
      </c>
      <c r="Q47" s="149">
        <f t="shared" si="11"/>
        <v>0</v>
      </c>
      <c r="R47" s="145">
        <v>0</v>
      </c>
      <c r="S47" s="146">
        <v>0</v>
      </c>
      <c r="T47" s="146">
        <v>0</v>
      </c>
      <c r="U47" s="149">
        <f t="shared" si="12"/>
        <v>0</v>
      </c>
      <c r="V47" s="145">
        <v>0</v>
      </c>
      <c r="W47" s="146">
        <v>0</v>
      </c>
      <c r="X47" s="146">
        <v>0</v>
      </c>
      <c r="Y47" s="149">
        <f t="shared" si="13"/>
        <v>0</v>
      </c>
      <c r="Z47" s="145">
        <v>0</v>
      </c>
      <c r="AA47" s="146">
        <v>0</v>
      </c>
      <c r="AB47" s="146">
        <v>0</v>
      </c>
      <c r="AC47" s="149">
        <f t="shared" si="14"/>
        <v>0</v>
      </c>
      <c r="AD47" s="145">
        <v>0</v>
      </c>
      <c r="AE47" s="146">
        <v>0</v>
      </c>
      <c r="AF47" s="146">
        <v>0</v>
      </c>
      <c r="AG47" s="149">
        <f t="shared" si="15"/>
        <v>0</v>
      </c>
      <c r="AH47" s="145">
        <v>0</v>
      </c>
      <c r="AI47" s="146">
        <v>0</v>
      </c>
      <c r="AJ47" s="146">
        <v>0</v>
      </c>
      <c r="AK47" s="149">
        <f t="shared" si="52"/>
        <v>0</v>
      </c>
      <c r="AL47" s="145">
        <v>0</v>
      </c>
      <c r="AM47" s="146">
        <v>0</v>
      </c>
      <c r="AN47" s="146">
        <v>0</v>
      </c>
      <c r="AO47" s="149">
        <f t="shared" si="53"/>
        <v>0</v>
      </c>
      <c r="AP47" s="145">
        <v>0</v>
      </c>
      <c r="AQ47" s="146">
        <v>0</v>
      </c>
      <c r="AR47" s="146">
        <v>0</v>
      </c>
      <c r="AS47" s="149">
        <f t="shared" si="54"/>
        <v>0</v>
      </c>
      <c r="AT47" s="145">
        <v>0</v>
      </c>
      <c r="AU47" s="146">
        <v>0</v>
      </c>
      <c r="AV47" s="146">
        <v>0</v>
      </c>
      <c r="AW47" s="149">
        <f t="shared" si="55"/>
        <v>0</v>
      </c>
      <c r="AX47" s="145">
        <v>0</v>
      </c>
      <c r="AY47" s="146">
        <v>0</v>
      </c>
      <c r="AZ47" s="146">
        <v>0</v>
      </c>
      <c r="BA47" s="149">
        <f t="shared" si="56"/>
        <v>0</v>
      </c>
      <c r="BB47" s="145">
        <v>0</v>
      </c>
      <c r="BC47" s="146">
        <v>0</v>
      </c>
      <c r="BD47" s="146">
        <v>0</v>
      </c>
      <c r="BE47" s="149">
        <f t="shared" si="57"/>
        <v>0</v>
      </c>
      <c r="BF47" s="145">
        <v>0</v>
      </c>
      <c r="BG47" s="146">
        <v>0</v>
      </c>
      <c r="BH47" s="146">
        <v>0</v>
      </c>
      <c r="BI47" s="149">
        <f t="shared" si="58"/>
        <v>0</v>
      </c>
      <c r="BJ47" s="145">
        <v>0</v>
      </c>
      <c r="BK47" s="146">
        <v>0</v>
      </c>
      <c r="BL47" s="146">
        <v>0</v>
      </c>
      <c r="BM47" s="149">
        <f t="shared" si="59"/>
        <v>0</v>
      </c>
      <c r="BN47" s="145">
        <v>0</v>
      </c>
      <c r="BO47" s="146">
        <v>0</v>
      </c>
      <c r="BP47" s="146">
        <v>0</v>
      </c>
      <c r="BQ47" s="149">
        <f t="shared" si="60"/>
        <v>0</v>
      </c>
      <c r="BR47" s="145">
        <v>0</v>
      </c>
      <c r="BS47" s="146">
        <v>0</v>
      </c>
      <c r="BT47" s="146">
        <v>0</v>
      </c>
      <c r="BU47" s="149">
        <f t="shared" si="61"/>
        <v>0</v>
      </c>
      <c r="BV47" s="145">
        <v>0</v>
      </c>
      <c r="BW47" s="146">
        <v>0</v>
      </c>
      <c r="BX47" s="146">
        <v>0</v>
      </c>
      <c r="BY47" s="149">
        <f t="shared" si="62"/>
        <v>0</v>
      </c>
      <c r="BZ47" s="145">
        <v>0</v>
      </c>
      <c r="CA47" s="146">
        <v>0</v>
      </c>
      <c r="CB47" s="146">
        <v>0</v>
      </c>
      <c r="CC47" s="149">
        <f t="shared" si="63"/>
        <v>0</v>
      </c>
      <c r="CD47" s="145">
        <v>0</v>
      </c>
      <c r="CE47" s="146">
        <v>0</v>
      </c>
      <c r="CF47" s="146">
        <v>0</v>
      </c>
      <c r="CG47" s="149">
        <f t="shared" si="64"/>
        <v>0</v>
      </c>
      <c r="CH47" s="145">
        <v>0</v>
      </c>
      <c r="CI47" s="146">
        <v>0</v>
      </c>
      <c r="CJ47" s="146">
        <v>0</v>
      </c>
      <c r="CK47" s="149">
        <f t="shared" si="65"/>
        <v>0</v>
      </c>
      <c r="CL47" s="145">
        <v>0</v>
      </c>
      <c r="CM47" s="146">
        <v>0</v>
      </c>
      <c r="CN47" s="146">
        <v>0</v>
      </c>
      <c r="CO47" s="149">
        <f t="shared" si="30"/>
        <v>0</v>
      </c>
      <c r="CP47" s="145">
        <v>0</v>
      </c>
      <c r="CQ47" s="146">
        <v>0</v>
      </c>
      <c r="CR47" s="146">
        <v>0</v>
      </c>
      <c r="CS47" s="149">
        <f t="shared" si="66"/>
        <v>0</v>
      </c>
      <c r="CT47" s="145">
        <v>0</v>
      </c>
      <c r="CU47" s="146">
        <v>0</v>
      </c>
      <c r="CV47" s="146">
        <v>0</v>
      </c>
      <c r="CW47" s="149">
        <f t="shared" si="67"/>
        <v>0</v>
      </c>
      <c r="CX47" s="145">
        <v>0</v>
      </c>
      <c r="CY47" s="146">
        <v>0</v>
      </c>
      <c r="CZ47" s="146">
        <v>0</v>
      </c>
      <c r="DA47" s="149">
        <f t="shared" si="68"/>
        <v>0</v>
      </c>
      <c r="DB47" s="145">
        <v>0</v>
      </c>
      <c r="DC47" s="146">
        <v>0</v>
      </c>
      <c r="DD47" s="146">
        <v>0</v>
      </c>
      <c r="DE47" s="149">
        <f t="shared" si="69"/>
        <v>0</v>
      </c>
      <c r="DF47" s="146"/>
      <c r="DG47" s="146"/>
      <c r="DH47" s="146"/>
      <c r="DI47" s="146"/>
      <c r="DJ47" s="145">
        <v>0</v>
      </c>
      <c r="DK47" s="146">
        <v>0</v>
      </c>
      <c r="DL47" s="146">
        <v>0</v>
      </c>
      <c r="DM47" s="149">
        <f t="shared" si="70"/>
        <v>0</v>
      </c>
      <c r="DN47" s="145">
        <v>0</v>
      </c>
      <c r="DO47" s="146">
        <v>0</v>
      </c>
      <c r="DP47" s="146">
        <v>0</v>
      </c>
      <c r="DQ47" s="149">
        <f t="shared" si="71"/>
        <v>0</v>
      </c>
      <c r="DR47" s="145">
        <v>0</v>
      </c>
      <c r="DS47" s="146">
        <v>0</v>
      </c>
      <c r="DT47" s="146">
        <v>0</v>
      </c>
      <c r="DU47" s="149">
        <f t="shared" si="72"/>
        <v>0</v>
      </c>
      <c r="DV47" s="145">
        <v>0</v>
      </c>
      <c r="DW47" s="146">
        <v>0</v>
      </c>
      <c r="DX47" s="146">
        <v>0</v>
      </c>
      <c r="DY47" s="149">
        <f t="shared" si="73"/>
        <v>0</v>
      </c>
      <c r="DZ47" s="145">
        <v>0</v>
      </c>
      <c r="EA47" s="146">
        <v>0</v>
      </c>
      <c r="EB47" s="146">
        <v>0</v>
      </c>
      <c r="EC47" s="149">
        <f t="shared" si="74"/>
        <v>0</v>
      </c>
      <c r="ED47" s="146"/>
      <c r="EE47" s="146"/>
      <c r="EF47" s="146"/>
      <c r="EG47" s="146"/>
      <c r="EH47" s="145">
        <v>0</v>
      </c>
      <c r="EI47" s="146">
        <v>0</v>
      </c>
      <c r="EJ47" s="146">
        <v>0</v>
      </c>
      <c r="EK47" s="149">
        <f t="shared" si="75"/>
        <v>0</v>
      </c>
      <c r="EL47" s="145">
        <v>0</v>
      </c>
      <c r="EM47" s="146">
        <v>0</v>
      </c>
      <c r="EN47" s="146">
        <v>0</v>
      </c>
      <c r="EO47" s="149">
        <f t="shared" si="76"/>
        <v>0</v>
      </c>
      <c r="EP47" s="145">
        <v>0</v>
      </c>
      <c r="EQ47" s="146">
        <v>0</v>
      </c>
      <c r="ER47" s="146">
        <v>0</v>
      </c>
      <c r="ES47" s="149">
        <f t="shared" si="77"/>
        <v>0</v>
      </c>
      <c r="ET47" s="145">
        <v>0</v>
      </c>
      <c r="EU47" s="146">
        <v>0</v>
      </c>
      <c r="EV47" s="146">
        <v>0</v>
      </c>
      <c r="EW47" s="149">
        <f t="shared" si="78"/>
        <v>0</v>
      </c>
      <c r="EX47" s="145">
        <v>0</v>
      </c>
      <c r="EY47" s="146">
        <v>0</v>
      </c>
      <c r="EZ47" s="146">
        <v>0</v>
      </c>
      <c r="FA47" s="149">
        <f t="shared" si="44"/>
        <v>0</v>
      </c>
      <c r="FB47" s="145">
        <v>0</v>
      </c>
      <c r="FC47" s="146">
        <v>0</v>
      </c>
      <c r="FD47" s="146">
        <v>0</v>
      </c>
      <c r="FE47" s="149">
        <f t="shared" si="79"/>
        <v>0</v>
      </c>
      <c r="FF47" s="145">
        <v>0</v>
      </c>
      <c r="FG47" s="146">
        <v>0</v>
      </c>
      <c r="FH47" s="146">
        <v>0</v>
      </c>
      <c r="FI47" s="149">
        <f t="shared" si="46"/>
        <v>0</v>
      </c>
      <c r="FJ47" s="145">
        <v>0</v>
      </c>
      <c r="FK47" s="146">
        <v>0</v>
      </c>
      <c r="FL47" s="146">
        <v>0</v>
      </c>
      <c r="FM47" s="149">
        <f t="shared" si="80"/>
        <v>0</v>
      </c>
      <c r="FN47" s="145">
        <v>0</v>
      </c>
      <c r="FO47" s="146">
        <v>0</v>
      </c>
      <c r="FP47" s="146">
        <v>0</v>
      </c>
      <c r="FQ47" s="149">
        <f t="shared" si="81"/>
        <v>0</v>
      </c>
      <c r="FR47" s="145">
        <v>0</v>
      </c>
      <c r="FS47" s="146">
        <v>0</v>
      </c>
      <c r="FT47" s="146">
        <v>0</v>
      </c>
      <c r="FU47" s="149">
        <f t="shared" si="82"/>
        <v>0</v>
      </c>
      <c r="FV47" s="145">
        <v>0</v>
      </c>
      <c r="FW47" s="146">
        <v>0</v>
      </c>
      <c r="FX47" s="146">
        <v>0</v>
      </c>
      <c r="FY47" s="149">
        <f t="shared" si="83"/>
        <v>0</v>
      </c>
      <c r="FZ47" s="145">
        <v>0</v>
      </c>
      <c r="GA47" s="146">
        <v>0</v>
      </c>
      <c r="GB47" s="146">
        <v>0</v>
      </c>
      <c r="GC47" s="149">
        <f t="shared" si="84"/>
        <v>0</v>
      </c>
      <c r="GD47" s="145">
        <f t="shared" si="85"/>
        <v>0</v>
      </c>
      <c r="GE47" s="146">
        <f t="shared" si="85"/>
        <v>0</v>
      </c>
      <c r="GF47" s="146">
        <f t="shared" si="85"/>
        <v>0</v>
      </c>
      <c r="GG47" s="146">
        <f t="shared" si="85"/>
        <v>0</v>
      </c>
    </row>
    <row r="48" spans="1:189" ht="11.25" hidden="1" customHeight="1">
      <c r="A48" s="148">
        <v>35034</v>
      </c>
      <c r="B48" s="145">
        <v>0</v>
      </c>
      <c r="C48" s="146">
        <v>0</v>
      </c>
      <c r="D48" s="146">
        <v>0</v>
      </c>
      <c r="E48" s="149">
        <f t="shared" si="9"/>
        <v>0</v>
      </c>
      <c r="F48" s="145">
        <v>0</v>
      </c>
      <c r="G48" s="146">
        <v>0</v>
      </c>
      <c r="H48" s="146">
        <v>0</v>
      </c>
      <c r="I48" s="149">
        <f t="shared" si="10"/>
        <v>0</v>
      </c>
      <c r="J48" s="146"/>
      <c r="K48" s="146"/>
      <c r="L48" s="146"/>
      <c r="M48" s="146"/>
      <c r="N48" s="145">
        <v>0</v>
      </c>
      <c r="O48" s="146">
        <v>0</v>
      </c>
      <c r="P48" s="146">
        <v>0</v>
      </c>
      <c r="Q48" s="149">
        <f t="shared" si="11"/>
        <v>0</v>
      </c>
      <c r="R48" s="145">
        <v>0</v>
      </c>
      <c r="S48" s="146">
        <v>0</v>
      </c>
      <c r="T48" s="146">
        <v>0</v>
      </c>
      <c r="U48" s="149">
        <f t="shared" si="12"/>
        <v>0</v>
      </c>
      <c r="V48" s="145">
        <v>0</v>
      </c>
      <c r="W48" s="146">
        <v>0</v>
      </c>
      <c r="X48" s="146">
        <v>0</v>
      </c>
      <c r="Y48" s="149">
        <f t="shared" si="13"/>
        <v>0</v>
      </c>
      <c r="Z48" s="145">
        <v>0</v>
      </c>
      <c r="AA48" s="146">
        <v>0</v>
      </c>
      <c r="AB48" s="146">
        <v>0</v>
      </c>
      <c r="AC48" s="149">
        <f t="shared" si="14"/>
        <v>0</v>
      </c>
      <c r="AD48" s="145">
        <v>0</v>
      </c>
      <c r="AE48" s="146">
        <v>0</v>
      </c>
      <c r="AF48" s="146">
        <v>0</v>
      </c>
      <c r="AG48" s="149">
        <f t="shared" si="15"/>
        <v>0</v>
      </c>
      <c r="AH48" s="145">
        <v>0</v>
      </c>
      <c r="AI48" s="146">
        <v>0</v>
      </c>
      <c r="AJ48" s="146">
        <v>0</v>
      </c>
      <c r="AK48" s="149">
        <f t="shared" si="52"/>
        <v>0</v>
      </c>
      <c r="AL48" s="145">
        <v>0</v>
      </c>
      <c r="AM48" s="146">
        <v>0</v>
      </c>
      <c r="AN48" s="146">
        <v>0</v>
      </c>
      <c r="AO48" s="149">
        <f t="shared" si="53"/>
        <v>0</v>
      </c>
      <c r="AP48" s="145">
        <v>0</v>
      </c>
      <c r="AQ48" s="146">
        <v>0</v>
      </c>
      <c r="AR48" s="146">
        <v>0</v>
      </c>
      <c r="AS48" s="149">
        <f t="shared" si="54"/>
        <v>0</v>
      </c>
      <c r="AT48" s="145">
        <v>0</v>
      </c>
      <c r="AU48" s="146">
        <v>0</v>
      </c>
      <c r="AV48" s="146">
        <v>0</v>
      </c>
      <c r="AW48" s="149">
        <f t="shared" si="55"/>
        <v>0</v>
      </c>
      <c r="AX48" s="145">
        <v>0</v>
      </c>
      <c r="AY48" s="146">
        <v>0</v>
      </c>
      <c r="AZ48" s="146">
        <v>0</v>
      </c>
      <c r="BA48" s="149">
        <f t="shared" si="56"/>
        <v>0</v>
      </c>
      <c r="BB48" s="145">
        <v>0</v>
      </c>
      <c r="BC48" s="146">
        <v>0</v>
      </c>
      <c r="BD48" s="146">
        <v>0</v>
      </c>
      <c r="BE48" s="149">
        <f t="shared" si="57"/>
        <v>0</v>
      </c>
      <c r="BF48" s="145">
        <v>0</v>
      </c>
      <c r="BG48" s="146">
        <v>0</v>
      </c>
      <c r="BH48" s="146">
        <v>0</v>
      </c>
      <c r="BI48" s="149">
        <f t="shared" si="58"/>
        <v>0</v>
      </c>
      <c r="BJ48" s="145">
        <v>0</v>
      </c>
      <c r="BK48" s="146">
        <v>0</v>
      </c>
      <c r="BL48" s="146">
        <v>0</v>
      </c>
      <c r="BM48" s="149">
        <f t="shared" si="59"/>
        <v>0</v>
      </c>
      <c r="BN48" s="145">
        <v>0</v>
      </c>
      <c r="BO48" s="146">
        <v>0</v>
      </c>
      <c r="BP48" s="146">
        <v>0</v>
      </c>
      <c r="BQ48" s="149">
        <f t="shared" si="60"/>
        <v>0</v>
      </c>
      <c r="BR48" s="145">
        <v>0</v>
      </c>
      <c r="BS48" s="146">
        <v>0</v>
      </c>
      <c r="BT48" s="146">
        <v>0</v>
      </c>
      <c r="BU48" s="149">
        <f t="shared" si="61"/>
        <v>0</v>
      </c>
      <c r="BV48" s="145">
        <v>0</v>
      </c>
      <c r="BW48" s="146">
        <v>0</v>
      </c>
      <c r="BX48" s="146">
        <v>0</v>
      </c>
      <c r="BY48" s="149">
        <f t="shared" si="62"/>
        <v>0</v>
      </c>
      <c r="BZ48" s="145">
        <v>0</v>
      </c>
      <c r="CA48" s="146">
        <v>0</v>
      </c>
      <c r="CB48" s="146">
        <v>0</v>
      </c>
      <c r="CC48" s="149">
        <f t="shared" si="63"/>
        <v>0</v>
      </c>
      <c r="CD48" s="145">
        <v>0</v>
      </c>
      <c r="CE48" s="146">
        <v>0</v>
      </c>
      <c r="CF48" s="146">
        <v>0</v>
      </c>
      <c r="CG48" s="149">
        <f t="shared" si="64"/>
        <v>0</v>
      </c>
      <c r="CH48" s="145">
        <v>0</v>
      </c>
      <c r="CI48" s="146">
        <v>0</v>
      </c>
      <c r="CJ48" s="146">
        <v>0</v>
      </c>
      <c r="CK48" s="149">
        <f t="shared" si="65"/>
        <v>0</v>
      </c>
      <c r="CL48" s="145">
        <v>0</v>
      </c>
      <c r="CM48" s="146">
        <v>0</v>
      </c>
      <c r="CN48" s="146">
        <v>0</v>
      </c>
      <c r="CO48" s="149">
        <f t="shared" si="30"/>
        <v>0</v>
      </c>
      <c r="CP48" s="145">
        <v>0</v>
      </c>
      <c r="CQ48" s="146">
        <v>0</v>
      </c>
      <c r="CR48" s="146">
        <v>0</v>
      </c>
      <c r="CS48" s="149">
        <f t="shared" si="66"/>
        <v>0</v>
      </c>
      <c r="CT48" s="145">
        <v>0</v>
      </c>
      <c r="CU48" s="146">
        <v>0</v>
      </c>
      <c r="CV48" s="146">
        <v>0</v>
      </c>
      <c r="CW48" s="149">
        <f t="shared" si="67"/>
        <v>0</v>
      </c>
      <c r="CX48" s="145">
        <v>0</v>
      </c>
      <c r="CY48" s="146">
        <v>0</v>
      </c>
      <c r="CZ48" s="146">
        <v>0</v>
      </c>
      <c r="DA48" s="149">
        <f t="shared" si="68"/>
        <v>0</v>
      </c>
      <c r="DB48" s="145">
        <v>0</v>
      </c>
      <c r="DC48" s="146">
        <v>0</v>
      </c>
      <c r="DD48" s="146">
        <v>0</v>
      </c>
      <c r="DE48" s="149">
        <f t="shared" si="69"/>
        <v>0</v>
      </c>
      <c r="DF48" s="146"/>
      <c r="DG48" s="146"/>
      <c r="DH48" s="146"/>
      <c r="DI48" s="146"/>
      <c r="DJ48" s="145">
        <v>0</v>
      </c>
      <c r="DK48" s="146">
        <v>0</v>
      </c>
      <c r="DL48" s="146">
        <v>0</v>
      </c>
      <c r="DM48" s="149">
        <f t="shared" si="70"/>
        <v>0</v>
      </c>
      <c r="DN48" s="145">
        <v>0</v>
      </c>
      <c r="DO48" s="146">
        <v>0</v>
      </c>
      <c r="DP48" s="146">
        <v>0</v>
      </c>
      <c r="DQ48" s="149">
        <f t="shared" si="71"/>
        <v>0</v>
      </c>
      <c r="DR48" s="145">
        <v>0</v>
      </c>
      <c r="DS48" s="146">
        <v>0</v>
      </c>
      <c r="DT48" s="146">
        <v>0</v>
      </c>
      <c r="DU48" s="149">
        <f t="shared" si="72"/>
        <v>0</v>
      </c>
      <c r="DV48" s="145">
        <v>0</v>
      </c>
      <c r="DW48" s="146">
        <v>0</v>
      </c>
      <c r="DX48" s="146">
        <v>0</v>
      </c>
      <c r="DY48" s="149">
        <f t="shared" si="73"/>
        <v>0</v>
      </c>
      <c r="DZ48" s="145">
        <v>0</v>
      </c>
      <c r="EA48" s="146">
        <v>0</v>
      </c>
      <c r="EB48" s="146">
        <v>0</v>
      </c>
      <c r="EC48" s="149">
        <f t="shared" si="74"/>
        <v>0</v>
      </c>
      <c r="ED48" s="146"/>
      <c r="EE48" s="146"/>
      <c r="EF48" s="146"/>
      <c r="EG48" s="146"/>
      <c r="EH48" s="145">
        <v>0</v>
      </c>
      <c r="EI48" s="146">
        <v>0</v>
      </c>
      <c r="EJ48" s="146">
        <v>0</v>
      </c>
      <c r="EK48" s="149">
        <f t="shared" si="75"/>
        <v>0</v>
      </c>
      <c r="EL48" s="145">
        <v>0</v>
      </c>
      <c r="EM48" s="146">
        <v>0</v>
      </c>
      <c r="EN48" s="146">
        <v>0</v>
      </c>
      <c r="EO48" s="149">
        <f t="shared" si="76"/>
        <v>0</v>
      </c>
      <c r="EP48" s="145">
        <v>0</v>
      </c>
      <c r="EQ48" s="146">
        <v>0</v>
      </c>
      <c r="ER48" s="146">
        <v>0</v>
      </c>
      <c r="ES48" s="149">
        <f t="shared" si="77"/>
        <v>0</v>
      </c>
      <c r="ET48" s="145">
        <v>0</v>
      </c>
      <c r="EU48" s="146">
        <v>0</v>
      </c>
      <c r="EV48" s="146">
        <v>0</v>
      </c>
      <c r="EW48" s="149">
        <f t="shared" si="78"/>
        <v>0</v>
      </c>
      <c r="EX48" s="145">
        <v>0</v>
      </c>
      <c r="EY48" s="146">
        <v>0</v>
      </c>
      <c r="EZ48" s="146">
        <v>0</v>
      </c>
      <c r="FA48" s="149">
        <f t="shared" si="44"/>
        <v>0</v>
      </c>
      <c r="FB48" s="145">
        <v>0</v>
      </c>
      <c r="FC48" s="146">
        <v>0</v>
      </c>
      <c r="FD48" s="146">
        <v>0</v>
      </c>
      <c r="FE48" s="149">
        <f t="shared" si="79"/>
        <v>0</v>
      </c>
      <c r="FF48" s="145">
        <v>0</v>
      </c>
      <c r="FG48" s="146">
        <v>0</v>
      </c>
      <c r="FH48" s="146">
        <v>0</v>
      </c>
      <c r="FI48" s="149">
        <f t="shared" si="46"/>
        <v>0</v>
      </c>
      <c r="FJ48" s="145">
        <v>0</v>
      </c>
      <c r="FK48" s="146">
        <v>0</v>
      </c>
      <c r="FL48" s="146">
        <v>0</v>
      </c>
      <c r="FM48" s="149">
        <f t="shared" si="80"/>
        <v>0</v>
      </c>
      <c r="FN48" s="145">
        <v>0</v>
      </c>
      <c r="FO48" s="146">
        <v>0</v>
      </c>
      <c r="FP48" s="146">
        <v>0</v>
      </c>
      <c r="FQ48" s="149">
        <f t="shared" si="81"/>
        <v>0</v>
      </c>
      <c r="FR48" s="145">
        <v>0</v>
      </c>
      <c r="FS48" s="146">
        <v>0</v>
      </c>
      <c r="FT48" s="146">
        <v>0</v>
      </c>
      <c r="FU48" s="149">
        <f t="shared" si="82"/>
        <v>0</v>
      </c>
      <c r="FV48" s="145">
        <v>0</v>
      </c>
      <c r="FW48" s="146">
        <v>0</v>
      </c>
      <c r="FX48" s="146">
        <v>0</v>
      </c>
      <c r="FY48" s="149">
        <f t="shared" si="83"/>
        <v>0</v>
      </c>
      <c r="FZ48" s="145">
        <v>0</v>
      </c>
      <c r="GA48" s="146">
        <v>0</v>
      </c>
      <c r="GB48" s="146">
        <v>0</v>
      </c>
      <c r="GC48" s="149">
        <f t="shared" si="84"/>
        <v>0</v>
      </c>
      <c r="GD48" s="145">
        <f t="shared" si="85"/>
        <v>0</v>
      </c>
      <c r="GE48" s="146">
        <f t="shared" si="85"/>
        <v>0</v>
      </c>
      <c r="GF48" s="146">
        <f t="shared" si="85"/>
        <v>0</v>
      </c>
      <c r="GG48" s="146">
        <f t="shared" si="85"/>
        <v>0</v>
      </c>
    </row>
    <row r="49" spans="1:215" ht="11.25" hidden="1" customHeight="1">
      <c r="A49" s="148">
        <v>35065</v>
      </c>
      <c r="B49" s="145">
        <v>0</v>
      </c>
      <c r="C49" s="146">
        <v>0</v>
      </c>
      <c r="D49" s="146">
        <v>0</v>
      </c>
      <c r="E49" s="149">
        <f t="shared" si="9"/>
        <v>0</v>
      </c>
      <c r="F49" s="145">
        <v>0</v>
      </c>
      <c r="G49" s="146">
        <v>0</v>
      </c>
      <c r="H49" s="146">
        <v>0</v>
      </c>
      <c r="I49" s="149">
        <f t="shared" si="10"/>
        <v>0</v>
      </c>
      <c r="J49" s="146"/>
      <c r="K49" s="146"/>
      <c r="L49" s="146"/>
      <c r="M49" s="146"/>
      <c r="N49" s="145">
        <v>0</v>
      </c>
      <c r="O49" s="146">
        <v>0</v>
      </c>
      <c r="P49" s="146">
        <v>0</v>
      </c>
      <c r="Q49" s="149">
        <f t="shared" si="11"/>
        <v>0</v>
      </c>
      <c r="R49" s="145">
        <v>0</v>
      </c>
      <c r="S49" s="146">
        <v>0</v>
      </c>
      <c r="T49" s="146">
        <v>0</v>
      </c>
      <c r="U49" s="149">
        <f t="shared" si="12"/>
        <v>0</v>
      </c>
      <c r="V49" s="145">
        <v>0</v>
      </c>
      <c r="W49" s="146">
        <v>0</v>
      </c>
      <c r="X49" s="146">
        <v>0</v>
      </c>
      <c r="Y49" s="149">
        <f t="shared" si="13"/>
        <v>0</v>
      </c>
      <c r="Z49" s="145">
        <v>0</v>
      </c>
      <c r="AA49" s="146">
        <v>0</v>
      </c>
      <c r="AB49" s="146">
        <v>0</v>
      </c>
      <c r="AC49" s="149">
        <f t="shared" si="14"/>
        <v>0</v>
      </c>
      <c r="AD49" s="145">
        <v>0</v>
      </c>
      <c r="AE49" s="146">
        <v>0</v>
      </c>
      <c r="AF49" s="146">
        <v>0</v>
      </c>
      <c r="AG49" s="149">
        <f t="shared" si="15"/>
        <v>0</v>
      </c>
      <c r="AH49" s="145">
        <v>0</v>
      </c>
      <c r="AI49" s="146">
        <v>0</v>
      </c>
      <c r="AJ49" s="146">
        <v>0</v>
      </c>
      <c r="AK49" s="149">
        <f t="shared" si="52"/>
        <v>0</v>
      </c>
      <c r="AL49" s="145">
        <v>0</v>
      </c>
      <c r="AM49" s="146">
        <v>0</v>
      </c>
      <c r="AN49" s="146">
        <v>0</v>
      </c>
      <c r="AO49" s="149">
        <f t="shared" si="53"/>
        <v>0</v>
      </c>
      <c r="AP49" s="145">
        <v>0</v>
      </c>
      <c r="AQ49" s="146">
        <v>0</v>
      </c>
      <c r="AR49" s="146">
        <v>0</v>
      </c>
      <c r="AS49" s="149">
        <f t="shared" si="54"/>
        <v>0</v>
      </c>
      <c r="AT49" s="145">
        <v>0</v>
      </c>
      <c r="AU49" s="146">
        <v>0</v>
      </c>
      <c r="AV49" s="146">
        <v>0</v>
      </c>
      <c r="AW49" s="149">
        <f t="shared" si="55"/>
        <v>0</v>
      </c>
      <c r="AX49" s="145">
        <v>0</v>
      </c>
      <c r="AY49" s="146">
        <v>0</v>
      </c>
      <c r="AZ49" s="146">
        <v>0</v>
      </c>
      <c r="BA49" s="149">
        <f t="shared" si="56"/>
        <v>0</v>
      </c>
      <c r="BB49" s="145">
        <v>0</v>
      </c>
      <c r="BC49" s="146">
        <v>0</v>
      </c>
      <c r="BD49" s="146">
        <v>0</v>
      </c>
      <c r="BE49" s="149">
        <f t="shared" si="57"/>
        <v>0</v>
      </c>
      <c r="BF49" s="145">
        <v>0</v>
      </c>
      <c r="BG49" s="146">
        <v>0</v>
      </c>
      <c r="BH49" s="146">
        <v>0</v>
      </c>
      <c r="BI49" s="149">
        <f t="shared" si="58"/>
        <v>0</v>
      </c>
      <c r="BJ49" s="145">
        <v>0</v>
      </c>
      <c r="BK49" s="146">
        <v>0</v>
      </c>
      <c r="BL49" s="146">
        <v>0</v>
      </c>
      <c r="BM49" s="149">
        <f t="shared" si="59"/>
        <v>0</v>
      </c>
      <c r="BN49" s="145">
        <v>0</v>
      </c>
      <c r="BO49" s="146">
        <v>0</v>
      </c>
      <c r="BP49" s="146">
        <v>0</v>
      </c>
      <c r="BQ49" s="149">
        <f t="shared" si="60"/>
        <v>0</v>
      </c>
      <c r="BR49" s="145">
        <v>0</v>
      </c>
      <c r="BS49" s="146">
        <v>0</v>
      </c>
      <c r="BT49" s="146">
        <v>0</v>
      </c>
      <c r="BU49" s="149">
        <f t="shared" si="61"/>
        <v>0</v>
      </c>
      <c r="BV49" s="145">
        <v>0</v>
      </c>
      <c r="BW49" s="146">
        <v>0</v>
      </c>
      <c r="BX49" s="146">
        <v>0</v>
      </c>
      <c r="BY49" s="149">
        <f t="shared" si="62"/>
        <v>0</v>
      </c>
      <c r="BZ49" s="145">
        <v>0</v>
      </c>
      <c r="CA49" s="146">
        <v>0</v>
      </c>
      <c r="CB49" s="146">
        <v>0</v>
      </c>
      <c r="CC49" s="149">
        <f t="shared" si="63"/>
        <v>0</v>
      </c>
      <c r="CD49" s="145">
        <v>0</v>
      </c>
      <c r="CE49" s="146">
        <v>0</v>
      </c>
      <c r="CF49" s="146">
        <v>0</v>
      </c>
      <c r="CG49" s="149">
        <f t="shared" si="64"/>
        <v>0</v>
      </c>
      <c r="CH49" s="145">
        <v>0</v>
      </c>
      <c r="CI49" s="146">
        <v>0</v>
      </c>
      <c r="CJ49" s="146">
        <v>0</v>
      </c>
      <c r="CK49" s="149">
        <f t="shared" si="65"/>
        <v>0</v>
      </c>
      <c r="CL49" s="145">
        <v>0</v>
      </c>
      <c r="CM49" s="146">
        <v>0</v>
      </c>
      <c r="CN49" s="146">
        <v>0</v>
      </c>
      <c r="CO49" s="149">
        <f t="shared" si="30"/>
        <v>0</v>
      </c>
      <c r="CP49" s="145">
        <v>0</v>
      </c>
      <c r="CQ49" s="146">
        <v>0</v>
      </c>
      <c r="CR49" s="146">
        <v>0</v>
      </c>
      <c r="CS49" s="149">
        <f t="shared" si="66"/>
        <v>0</v>
      </c>
      <c r="CT49" s="145">
        <v>0</v>
      </c>
      <c r="CU49" s="146">
        <v>0</v>
      </c>
      <c r="CV49" s="146">
        <v>0</v>
      </c>
      <c r="CW49" s="149">
        <f t="shared" si="67"/>
        <v>0</v>
      </c>
      <c r="CX49" s="145">
        <v>0</v>
      </c>
      <c r="CY49" s="146">
        <v>0</v>
      </c>
      <c r="CZ49" s="146">
        <v>0</v>
      </c>
      <c r="DA49" s="149">
        <f t="shared" si="68"/>
        <v>0</v>
      </c>
      <c r="DB49" s="145">
        <v>0</v>
      </c>
      <c r="DC49" s="146">
        <v>0</v>
      </c>
      <c r="DD49" s="146">
        <v>0</v>
      </c>
      <c r="DE49" s="149">
        <f t="shared" si="69"/>
        <v>0</v>
      </c>
      <c r="DF49" s="146"/>
      <c r="DG49" s="146"/>
      <c r="DH49" s="146"/>
      <c r="DI49" s="146"/>
      <c r="DJ49" s="145">
        <v>0</v>
      </c>
      <c r="DK49" s="146">
        <v>0</v>
      </c>
      <c r="DL49" s="146">
        <v>0</v>
      </c>
      <c r="DM49" s="149">
        <f t="shared" si="70"/>
        <v>0</v>
      </c>
      <c r="DN49" s="145">
        <v>0</v>
      </c>
      <c r="DO49" s="146">
        <v>0</v>
      </c>
      <c r="DP49" s="146">
        <v>0</v>
      </c>
      <c r="DQ49" s="149">
        <f t="shared" si="71"/>
        <v>0</v>
      </c>
      <c r="DR49" s="145">
        <v>0</v>
      </c>
      <c r="DS49" s="146">
        <v>0</v>
      </c>
      <c r="DT49" s="146">
        <v>0</v>
      </c>
      <c r="DU49" s="149">
        <f t="shared" si="72"/>
        <v>0</v>
      </c>
      <c r="DV49" s="145">
        <v>0</v>
      </c>
      <c r="DW49" s="146">
        <v>0</v>
      </c>
      <c r="DX49" s="146">
        <v>0</v>
      </c>
      <c r="DY49" s="149">
        <f t="shared" si="73"/>
        <v>0</v>
      </c>
      <c r="DZ49" s="145">
        <v>0</v>
      </c>
      <c r="EA49" s="146">
        <v>0</v>
      </c>
      <c r="EB49" s="146">
        <v>0</v>
      </c>
      <c r="EC49" s="149">
        <f t="shared" si="74"/>
        <v>0</v>
      </c>
      <c r="ED49" s="146"/>
      <c r="EE49" s="146"/>
      <c r="EF49" s="146"/>
      <c r="EG49" s="146"/>
      <c r="EH49" s="145">
        <v>0</v>
      </c>
      <c r="EI49" s="146">
        <v>0</v>
      </c>
      <c r="EJ49" s="146">
        <v>0</v>
      </c>
      <c r="EK49" s="149">
        <f t="shared" si="75"/>
        <v>0</v>
      </c>
      <c r="EL49" s="145">
        <v>0</v>
      </c>
      <c r="EM49" s="146">
        <v>0</v>
      </c>
      <c r="EN49" s="146">
        <v>0</v>
      </c>
      <c r="EO49" s="149">
        <f t="shared" si="76"/>
        <v>0</v>
      </c>
      <c r="EP49" s="145">
        <v>0</v>
      </c>
      <c r="EQ49" s="146">
        <v>0</v>
      </c>
      <c r="ER49" s="146">
        <v>0</v>
      </c>
      <c r="ES49" s="149">
        <f t="shared" si="77"/>
        <v>0</v>
      </c>
      <c r="ET49" s="145">
        <v>0</v>
      </c>
      <c r="EU49" s="146">
        <v>0</v>
      </c>
      <c r="EV49" s="146">
        <v>0</v>
      </c>
      <c r="EW49" s="149">
        <f t="shared" si="78"/>
        <v>0</v>
      </c>
      <c r="EX49" s="145">
        <v>0</v>
      </c>
      <c r="EY49" s="146">
        <v>0</v>
      </c>
      <c r="EZ49" s="146">
        <v>0</v>
      </c>
      <c r="FA49" s="149">
        <f t="shared" si="44"/>
        <v>0</v>
      </c>
      <c r="FB49" s="145">
        <v>0</v>
      </c>
      <c r="FC49" s="146">
        <v>0</v>
      </c>
      <c r="FD49" s="146">
        <v>0</v>
      </c>
      <c r="FE49" s="149">
        <f t="shared" si="79"/>
        <v>0</v>
      </c>
      <c r="FF49" s="145">
        <v>0</v>
      </c>
      <c r="FG49" s="146">
        <v>0</v>
      </c>
      <c r="FH49" s="146">
        <v>0</v>
      </c>
      <c r="FI49" s="149">
        <f t="shared" si="46"/>
        <v>0</v>
      </c>
      <c r="FJ49" s="145">
        <v>0</v>
      </c>
      <c r="FK49" s="146">
        <v>0</v>
      </c>
      <c r="FL49" s="146">
        <v>0</v>
      </c>
      <c r="FM49" s="149">
        <f t="shared" si="80"/>
        <v>0</v>
      </c>
      <c r="FN49" s="145">
        <v>0</v>
      </c>
      <c r="FO49" s="146">
        <v>0</v>
      </c>
      <c r="FP49" s="146">
        <v>0</v>
      </c>
      <c r="FQ49" s="149">
        <f t="shared" si="81"/>
        <v>0</v>
      </c>
      <c r="FR49" s="145">
        <v>0</v>
      </c>
      <c r="FS49" s="146">
        <v>0</v>
      </c>
      <c r="FT49" s="146">
        <v>0</v>
      </c>
      <c r="FU49" s="149">
        <f t="shared" si="82"/>
        <v>0</v>
      </c>
      <c r="FV49" s="145">
        <v>0</v>
      </c>
      <c r="FW49" s="146">
        <v>0</v>
      </c>
      <c r="FX49" s="146">
        <v>0</v>
      </c>
      <c r="FY49" s="149">
        <f t="shared" si="83"/>
        <v>0</v>
      </c>
      <c r="FZ49" s="145">
        <v>0</v>
      </c>
      <c r="GA49" s="146">
        <v>0</v>
      </c>
      <c r="GB49" s="146">
        <v>0</v>
      </c>
      <c r="GC49" s="149">
        <f t="shared" si="84"/>
        <v>0</v>
      </c>
      <c r="GD49" s="145">
        <f t="shared" si="85"/>
        <v>0</v>
      </c>
      <c r="GE49" s="146">
        <f t="shared" si="85"/>
        <v>0</v>
      </c>
      <c r="GF49" s="146">
        <f t="shared" si="85"/>
        <v>0</v>
      </c>
      <c r="GG49" s="146">
        <f t="shared" si="85"/>
        <v>0</v>
      </c>
    </row>
    <row r="50" spans="1:215" ht="11.25" hidden="1" customHeight="1">
      <c r="A50" s="148">
        <v>35096</v>
      </c>
      <c r="B50" s="145">
        <v>0</v>
      </c>
      <c r="C50" s="146">
        <v>0</v>
      </c>
      <c r="D50" s="146">
        <v>0</v>
      </c>
      <c r="E50" s="149">
        <f t="shared" si="9"/>
        <v>0</v>
      </c>
      <c r="F50" s="145">
        <v>0</v>
      </c>
      <c r="G50" s="146">
        <v>0</v>
      </c>
      <c r="H50" s="146">
        <v>0</v>
      </c>
      <c r="I50" s="149">
        <f t="shared" si="10"/>
        <v>0</v>
      </c>
      <c r="J50" s="146"/>
      <c r="K50" s="146"/>
      <c r="L50" s="146"/>
      <c r="M50" s="146"/>
      <c r="N50" s="145">
        <v>0</v>
      </c>
      <c r="O50" s="146">
        <v>0</v>
      </c>
      <c r="P50" s="146">
        <v>0</v>
      </c>
      <c r="Q50" s="149">
        <f t="shared" si="11"/>
        <v>0</v>
      </c>
      <c r="R50" s="145">
        <v>0</v>
      </c>
      <c r="S50" s="146">
        <v>0</v>
      </c>
      <c r="T50" s="146">
        <v>0</v>
      </c>
      <c r="U50" s="149">
        <f t="shared" si="12"/>
        <v>0</v>
      </c>
      <c r="V50" s="145">
        <v>0</v>
      </c>
      <c r="W50" s="146">
        <v>0</v>
      </c>
      <c r="X50" s="146">
        <v>0</v>
      </c>
      <c r="Y50" s="149">
        <f t="shared" si="13"/>
        <v>0</v>
      </c>
      <c r="Z50" s="145">
        <v>0</v>
      </c>
      <c r="AA50" s="146">
        <v>0</v>
      </c>
      <c r="AB50" s="146">
        <v>0</v>
      </c>
      <c r="AC50" s="149">
        <f t="shared" si="14"/>
        <v>0</v>
      </c>
      <c r="AD50" s="145">
        <v>0</v>
      </c>
      <c r="AE50" s="146">
        <v>0</v>
      </c>
      <c r="AF50" s="146">
        <v>0</v>
      </c>
      <c r="AG50" s="149">
        <f t="shared" si="15"/>
        <v>0</v>
      </c>
      <c r="AH50" s="145">
        <v>0</v>
      </c>
      <c r="AI50" s="146">
        <v>0</v>
      </c>
      <c r="AJ50" s="146">
        <v>0</v>
      </c>
      <c r="AK50" s="149">
        <f t="shared" si="52"/>
        <v>0</v>
      </c>
      <c r="AL50" s="145">
        <v>0</v>
      </c>
      <c r="AM50" s="146">
        <v>0</v>
      </c>
      <c r="AN50" s="146">
        <v>0</v>
      </c>
      <c r="AO50" s="149">
        <f t="shared" si="53"/>
        <v>0</v>
      </c>
      <c r="AP50" s="145">
        <v>0</v>
      </c>
      <c r="AQ50" s="146">
        <v>0</v>
      </c>
      <c r="AR50" s="146">
        <v>0</v>
      </c>
      <c r="AS50" s="149">
        <f t="shared" si="54"/>
        <v>0</v>
      </c>
      <c r="AT50" s="145">
        <v>0</v>
      </c>
      <c r="AU50" s="146">
        <v>0</v>
      </c>
      <c r="AV50" s="146">
        <v>0</v>
      </c>
      <c r="AW50" s="149">
        <f t="shared" si="55"/>
        <v>0</v>
      </c>
      <c r="AX50" s="145">
        <v>0</v>
      </c>
      <c r="AY50" s="146">
        <v>0</v>
      </c>
      <c r="AZ50" s="146">
        <v>0</v>
      </c>
      <c r="BA50" s="149">
        <f t="shared" si="56"/>
        <v>0</v>
      </c>
      <c r="BB50" s="145">
        <v>0</v>
      </c>
      <c r="BC50" s="146">
        <v>0</v>
      </c>
      <c r="BD50" s="146">
        <v>0</v>
      </c>
      <c r="BE50" s="149">
        <f t="shared" si="57"/>
        <v>0</v>
      </c>
      <c r="BF50" s="145">
        <v>0</v>
      </c>
      <c r="BG50" s="146">
        <v>0</v>
      </c>
      <c r="BH50" s="146">
        <v>0</v>
      </c>
      <c r="BI50" s="149">
        <f t="shared" si="58"/>
        <v>0</v>
      </c>
      <c r="BJ50" s="145">
        <v>0</v>
      </c>
      <c r="BK50" s="146">
        <v>0</v>
      </c>
      <c r="BL50" s="146">
        <v>0</v>
      </c>
      <c r="BM50" s="149">
        <f t="shared" si="59"/>
        <v>0</v>
      </c>
      <c r="BN50" s="145">
        <v>0</v>
      </c>
      <c r="BO50" s="146">
        <v>0</v>
      </c>
      <c r="BP50" s="146">
        <v>0</v>
      </c>
      <c r="BQ50" s="149">
        <f t="shared" si="60"/>
        <v>0</v>
      </c>
      <c r="BR50" s="145">
        <v>0</v>
      </c>
      <c r="BS50" s="146">
        <v>0</v>
      </c>
      <c r="BT50" s="146">
        <v>0</v>
      </c>
      <c r="BU50" s="149">
        <f t="shared" si="61"/>
        <v>0</v>
      </c>
      <c r="BV50" s="145">
        <v>0</v>
      </c>
      <c r="BW50" s="146">
        <v>0</v>
      </c>
      <c r="BX50" s="146">
        <v>0</v>
      </c>
      <c r="BY50" s="149">
        <f t="shared" si="62"/>
        <v>0</v>
      </c>
      <c r="BZ50" s="145">
        <v>0</v>
      </c>
      <c r="CA50" s="146">
        <v>0</v>
      </c>
      <c r="CB50" s="146">
        <v>0</v>
      </c>
      <c r="CC50" s="149">
        <f t="shared" si="63"/>
        <v>0</v>
      </c>
      <c r="CD50" s="145">
        <v>0</v>
      </c>
      <c r="CE50" s="146">
        <v>0</v>
      </c>
      <c r="CF50" s="146">
        <v>0</v>
      </c>
      <c r="CG50" s="149">
        <f t="shared" si="64"/>
        <v>0</v>
      </c>
      <c r="CH50" s="145">
        <v>0</v>
      </c>
      <c r="CI50" s="146">
        <v>0</v>
      </c>
      <c r="CJ50" s="146">
        <v>0</v>
      </c>
      <c r="CK50" s="149">
        <f t="shared" si="65"/>
        <v>0</v>
      </c>
      <c r="CL50" s="145">
        <v>0</v>
      </c>
      <c r="CM50" s="146">
        <v>0</v>
      </c>
      <c r="CN50" s="146">
        <v>0</v>
      </c>
      <c r="CO50" s="149">
        <f t="shared" si="30"/>
        <v>0</v>
      </c>
      <c r="CP50" s="145">
        <v>0</v>
      </c>
      <c r="CQ50" s="146">
        <v>0</v>
      </c>
      <c r="CR50" s="146">
        <v>0</v>
      </c>
      <c r="CS50" s="149">
        <f t="shared" si="66"/>
        <v>0</v>
      </c>
      <c r="CT50" s="145">
        <v>0</v>
      </c>
      <c r="CU50" s="146">
        <v>0</v>
      </c>
      <c r="CV50" s="146">
        <v>0</v>
      </c>
      <c r="CW50" s="149">
        <f t="shared" si="67"/>
        <v>0</v>
      </c>
      <c r="CX50" s="145">
        <v>0</v>
      </c>
      <c r="CY50" s="146">
        <v>0</v>
      </c>
      <c r="CZ50" s="146">
        <v>0</v>
      </c>
      <c r="DA50" s="149">
        <f t="shared" si="68"/>
        <v>0</v>
      </c>
      <c r="DB50" s="145">
        <v>0</v>
      </c>
      <c r="DC50" s="146">
        <v>0</v>
      </c>
      <c r="DD50" s="146">
        <v>0</v>
      </c>
      <c r="DE50" s="149">
        <f t="shared" si="69"/>
        <v>0</v>
      </c>
      <c r="DF50" s="146"/>
      <c r="DG50" s="146"/>
      <c r="DH50" s="146"/>
      <c r="DI50" s="146"/>
      <c r="DJ50" s="145">
        <v>0</v>
      </c>
      <c r="DK50" s="146">
        <v>0</v>
      </c>
      <c r="DL50" s="146">
        <v>0</v>
      </c>
      <c r="DM50" s="149">
        <f t="shared" si="70"/>
        <v>0</v>
      </c>
      <c r="DN50" s="145">
        <v>0</v>
      </c>
      <c r="DO50" s="146">
        <v>0</v>
      </c>
      <c r="DP50" s="146">
        <v>0</v>
      </c>
      <c r="DQ50" s="149">
        <f t="shared" si="71"/>
        <v>0</v>
      </c>
      <c r="DR50" s="145">
        <v>0</v>
      </c>
      <c r="DS50" s="146">
        <v>0</v>
      </c>
      <c r="DT50" s="146">
        <v>0</v>
      </c>
      <c r="DU50" s="149">
        <f t="shared" si="72"/>
        <v>0</v>
      </c>
      <c r="DV50" s="145">
        <v>0</v>
      </c>
      <c r="DW50" s="146">
        <v>0</v>
      </c>
      <c r="DX50" s="146">
        <v>0</v>
      </c>
      <c r="DY50" s="149">
        <f t="shared" si="73"/>
        <v>0</v>
      </c>
      <c r="DZ50" s="145">
        <v>0</v>
      </c>
      <c r="EA50" s="146">
        <v>0</v>
      </c>
      <c r="EB50" s="146">
        <v>0</v>
      </c>
      <c r="EC50" s="149">
        <f t="shared" si="74"/>
        <v>0</v>
      </c>
      <c r="ED50" s="146"/>
      <c r="EE50" s="146"/>
      <c r="EF50" s="146"/>
      <c r="EG50" s="146"/>
      <c r="EH50" s="145">
        <v>0</v>
      </c>
      <c r="EI50" s="146">
        <v>0</v>
      </c>
      <c r="EJ50" s="146">
        <v>0</v>
      </c>
      <c r="EK50" s="149">
        <f t="shared" si="75"/>
        <v>0</v>
      </c>
      <c r="EL50" s="145">
        <v>0</v>
      </c>
      <c r="EM50" s="146">
        <v>0</v>
      </c>
      <c r="EN50" s="146">
        <v>0</v>
      </c>
      <c r="EO50" s="149">
        <f t="shared" si="76"/>
        <v>0</v>
      </c>
      <c r="EP50" s="145">
        <v>0</v>
      </c>
      <c r="EQ50" s="146">
        <v>0</v>
      </c>
      <c r="ER50" s="146">
        <v>0</v>
      </c>
      <c r="ES50" s="149">
        <f t="shared" si="77"/>
        <v>0</v>
      </c>
      <c r="ET50" s="145">
        <v>0</v>
      </c>
      <c r="EU50" s="146">
        <v>0</v>
      </c>
      <c r="EV50" s="146">
        <v>0</v>
      </c>
      <c r="EW50" s="149">
        <f t="shared" si="78"/>
        <v>0</v>
      </c>
      <c r="EX50" s="145">
        <v>0</v>
      </c>
      <c r="EY50" s="146">
        <v>0</v>
      </c>
      <c r="EZ50" s="146">
        <v>0</v>
      </c>
      <c r="FA50" s="149">
        <f t="shared" si="44"/>
        <v>0</v>
      </c>
      <c r="FB50" s="145">
        <v>0</v>
      </c>
      <c r="FC50" s="146">
        <v>0</v>
      </c>
      <c r="FD50" s="146">
        <v>0</v>
      </c>
      <c r="FE50" s="149">
        <f t="shared" si="79"/>
        <v>0</v>
      </c>
      <c r="FF50" s="145">
        <v>0</v>
      </c>
      <c r="FG50" s="146">
        <v>0</v>
      </c>
      <c r="FH50" s="146">
        <v>0</v>
      </c>
      <c r="FI50" s="149">
        <f t="shared" si="46"/>
        <v>0</v>
      </c>
      <c r="FJ50" s="145">
        <v>0</v>
      </c>
      <c r="FK50" s="146">
        <v>0</v>
      </c>
      <c r="FL50" s="146">
        <v>0</v>
      </c>
      <c r="FM50" s="149">
        <f t="shared" si="80"/>
        <v>0</v>
      </c>
      <c r="FN50" s="145">
        <v>0</v>
      </c>
      <c r="FO50" s="146">
        <v>0</v>
      </c>
      <c r="FP50" s="146">
        <v>0</v>
      </c>
      <c r="FQ50" s="149">
        <f t="shared" si="81"/>
        <v>0</v>
      </c>
      <c r="FR50" s="145">
        <v>0</v>
      </c>
      <c r="FS50" s="146">
        <v>0</v>
      </c>
      <c r="FT50" s="146">
        <v>0</v>
      </c>
      <c r="FU50" s="149">
        <f t="shared" si="82"/>
        <v>0</v>
      </c>
      <c r="FV50" s="145">
        <v>0</v>
      </c>
      <c r="FW50" s="146">
        <v>0</v>
      </c>
      <c r="FX50" s="146">
        <v>0</v>
      </c>
      <c r="FY50" s="149">
        <f t="shared" si="83"/>
        <v>0</v>
      </c>
      <c r="FZ50" s="145">
        <v>0</v>
      </c>
      <c r="GA50" s="146">
        <v>0</v>
      </c>
      <c r="GB50" s="146">
        <v>0</v>
      </c>
      <c r="GC50" s="149">
        <f t="shared" si="84"/>
        <v>0</v>
      </c>
      <c r="GD50" s="145">
        <f t="shared" si="85"/>
        <v>0</v>
      </c>
      <c r="GE50" s="146">
        <f t="shared" si="85"/>
        <v>0</v>
      </c>
      <c r="GF50" s="146">
        <f t="shared" si="85"/>
        <v>0</v>
      </c>
      <c r="GG50" s="146">
        <f t="shared" si="85"/>
        <v>0</v>
      </c>
    </row>
    <row r="51" spans="1:215" ht="11.25" hidden="1" customHeight="1">
      <c r="A51" s="150">
        <v>35125</v>
      </c>
      <c r="B51" s="151">
        <v>0</v>
      </c>
      <c r="C51" s="152">
        <v>0</v>
      </c>
      <c r="D51" s="152">
        <v>0</v>
      </c>
      <c r="E51" s="153">
        <f t="shared" si="9"/>
        <v>0</v>
      </c>
      <c r="F51" s="151">
        <v>0</v>
      </c>
      <c r="G51" s="152">
        <v>0</v>
      </c>
      <c r="H51" s="152">
        <v>0</v>
      </c>
      <c r="I51" s="153">
        <f t="shared" si="10"/>
        <v>0</v>
      </c>
      <c r="J51" s="152"/>
      <c r="K51" s="152"/>
      <c r="L51" s="152"/>
      <c r="M51" s="152"/>
      <c r="N51" s="151">
        <v>0</v>
      </c>
      <c r="O51" s="152">
        <v>0</v>
      </c>
      <c r="P51" s="152">
        <v>0</v>
      </c>
      <c r="Q51" s="153">
        <f t="shared" si="11"/>
        <v>0</v>
      </c>
      <c r="R51" s="151">
        <v>0</v>
      </c>
      <c r="S51" s="152">
        <v>0</v>
      </c>
      <c r="T51" s="152">
        <v>0</v>
      </c>
      <c r="U51" s="153">
        <f t="shared" si="12"/>
        <v>0</v>
      </c>
      <c r="V51" s="151">
        <v>0</v>
      </c>
      <c r="W51" s="152">
        <v>0</v>
      </c>
      <c r="X51" s="152">
        <v>0</v>
      </c>
      <c r="Y51" s="153">
        <f t="shared" si="13"/>
        <v>0</v>
      </c>
      <c r="Z51" s="151">
        <v>0</v>
      </c>
      <c r="AA51" s="152">
        <v>0</v>
      </c>
      <c r="AB51" s="152">
        <v>0</v>
      </c>
      <c r="AC51" s="153">
        <f t="shared" si="14"/>
        <v>0</v>
      </c>
      <c r="AD51" s="151">
        <v>0</v>
      </c>
      <c r="AE51" s="152">
        <v>0</v>
      </c>
      <c r="AF51" s="152">
        <v>0</v>
      </c>
      <c r="AG51" s="153">
        <f t="shared" si="15"/>
        <v>0</v>
      </c>
      <c r="AH51" s="151">
        <v>0</v>
      </c>
      <c r="AI51" s="152">
        <v>0</v>
      </c>
      <c r="AJ51" s="152">
        <v>0</v>
      </c>
      <c r="AK51" s="153">
        <f t="shared" si="52"/>
        <v>0</v>
      </c>
      <c r="AL51" s="151">
        <v>0</v>
      </c>
      <c r="AM51" s="152">
        <v>0</v>
      </c>
      <c r="AN51" s="152">
        <v>0</v>
      </c>
      <c r="AO51" s="153">
        <f t="shared" si="53"/>
        <v>0</v>
      </c>
      <c r="AP51" s="151">
        <v>0</v>
      </c>
      <c r="AQ51" s="152">
        <v>0</v>
      </c>
      <c r="AR51" s="152">
        <v>0</v>
      </c>
      <c r="AS51" s="153">
        <f t="shared" si="54"/>
        <v>0</v>
      </c>
      <c r="AT51" s="151">
        <v>0</v>
      </c>
      <c r="AU51" s="152">
        <v>0</v>
      </c>
      <c r="AV51" s="152">
        <v>0</v>
      </c>
      <c r="AW51" s="153">
        <f t="shared" si="55"/>
        <v>0</v>
      </c>
      <c r="AX51" s="151">
        <v>0</v>
      </c>
      <c r="AY51" s="152">
        <v>0</v>
      </c>
      <c r="AZ51" s="152">
        <v>0</v>
      </c>
      <c r="BA51" s="153">
        <f t="shared" si="56"/>
        <v>0</v>
      </c>
      <c r="BB51" s="151">
        <v>0</v>
      </c>
      <c r="BC51" s="152">
        <v>0</v>
      </c>
      <c r="BD51" s="152">
        <v>0</v>
      </c>
      <c r="BE51" s="153">
        <f t="shared" si="57"/>
        <v>0</v>
      </c>
      <c r="BF51" s="151">
        <v>0</v>
      </c>
      <c r="BG51" s="152">
        <v>0</v>
      </c>
      <c r="BH51" s="152">
        <v>0</v>
      </c>
      <c r="BI51" s="153">
        <f t="shared" si="58"/>
        <v>0</v>
      </c>
      <c r="BJ51" s="151">
        <v>0</v>
      </c>
      <c r="BK51" s="152">
        <v>0</v>
      </c>
      <c r="BL51" s="152">
        <v>0</v>
      </c>
      <c r="BM51" s="153">
        <f t="shared" si="59"/>
        <v>0</v>
      </c>
      <c r="BN51" s="151">
        <v>0</v>
      </c>
      <c r="BO51" s="152">
        <v>0</v>
      </c>
      <c r="BP51" s="152">
        <v>0</v>
      </c>
      <c r="BQ51" s="153">
        <f t="shared" si="60"/>
        <v>0</v>
      </c>
      <c r="BR51" s="151">
        <v>0</v>
      </c>
      <c r="BS51" s="152">
        <v>0</v>
      </c>
      <c r="BT51" s="152">
        <v>0</v>
      </c>
      <c r="BU51" s="153">
        <f t="shared" si="61"/>
        <v>0</v>
      </c>
      <c r="BV51" s="151">
        <v>0</v>
      </c>
      <c r="BW51" s="152">
        <v>0</v>
      </c>
      <c r="BX51" s="152">
        <v>0</v>
      </c>
      <c r="BY51" s="153">
        <f t="shared" si="62"/>
        <v>0</v>
      </c>
      <c r="BZ51" s="151">
        <v>0</v>
      </c>
      <c r="CA51" s="152">
        <v>0</v>
      </c>
      <c r="CB51" s="152">
        <v>0</v>
      </c>
      <c r="CC51" s="153">
        <f t="shared" si="63"/>
        <v>0</v>
      </c>
      <c r="CD51" s="151">
        <v>0</v>
      </c>
      <c r="CE51" s="152">
        <v>0</v>
      </c>
      <c r="CF51" s="152">
        <v>0</v>
      </c>
      <c r="CG51" s="153">
        <f t="shared" si="64"/>
        <v>0</v>
      </c>
      <c r="CH51" s="151">
        <v>0</v>
      </c>
      <c r="CI51" s="152">
        <v>0</v>
      </c>
      <c r="CJ51" s="152">
        <v>0</v>
      </c>
      <c r="CK51" s="153">
        <f t="shared" si="65"/>
        <v>0</v>
      </c>
      <c r="CL51" s="151">
        <v>0</v>
      </c>
      <c r="CM51" s="152">
        <v>0</v>
      </c>
      <c r="CN51" s="152">
        <v>0</v>
      </c>
      <c r="CO51" s="153">
        <f t="shared" si="30"/>
        <v>0</v>
      </c>
      <c r="CP51" s="151">
        <v>0</v>
      </c>
      <c r="CQ51" s="152">
        <v>0</v>
      </c>
      <c r="CR51" s="152">
        <v>0</v>
      </c>
      <c r="CS51" s="153">
        <f t="shared" si="66"/>
        <v>0</v>
      </c>
      <c r="CT51" s="151">
        <v>0</v>
      </c>
      <c r="CU51" s="152">
        <v>0</v>
      </c>
      <c r="CV51" s="152">
        <v>0</v>
      </c>
      <c r="CW51" s="153">
        <f t="shared" si="67"/>
        <v>0</v>
      </c>
      <c r="CX51" s="151">
        <v>0</v>
      </c>
      <c r="CY51" s="152">
        <v>0</v>
      </c>
      <c r="CZ51" s="152">
        <v>0</v>
      </c>
      <c r="DA51" s="153">
        <f t="shared" si="68"/>
        <v>0</v>
      </c>
      <c r="DB51" s="151">
        <v>0</v>
      </c>
      <c r="DC51" s="152">
        <v>0</v>
      </c>
      <c r="DD51" s="152">
        <v>0</v>
      </c>
      <c r="DE51" s="153">
        <f t="shared" si="69"/>
        <v>0</v>
      </c>
      <c r="DF51" s="152"/>
      <c r="DG51" s="152"/>
      <c r="DH51" s="152"/>
      <c r="DI51" s="152"/>
      <c r="DJ51" s="151">
        <v>0</v>
      </c>
      <c r="DK51" s="152">
        <v>0</v>
      </c>
      <c r="DL51" s="152">
        <v>0</v>
      </c>
      <c r="DM51" s="153">
        <f t="shared" si="70"/>
        <v>0</v>
      </c>
      <c r="DN51" s="151">
        <v>0</v>
      </c>
      <c r="DO51" s="152">
        <v>0</v>
      </c>
      <c r="DP51" s="152">
        <v>0</v>
      </c>
      <c r="DQ51" s="153">
        <f t="shared" si="71"/>
        <v>0</v>
      </c>
      <c r="DR51" s="151">
        <v>0</v>
      </c>
      <c r="DS51" s="152">
        <v>0</v>
      </c>
      <c r="DT51" s="152">
        <v>0</v>
      </c>
      <c r="DU51" s="153">
        <f t="shared" si="72"/>
        <v>0</v>
      </c>
      <c r="DV51" s="151">
        <v>0</v>
      </c>
      <c r="DW51" s="152">
        <v>0</v>
      </c>
      <c r="DX51" s="152">
        <v>0</v>
      </c>
      <c r="DY51" s="153">
        <f t="shared" si="73"/>
        <v>0</v>
      </c>
      <c r="DZ51" s="151">
        <v>0</v>
      </c>
      <c r="EA51" s="152">
        <v>0</v>
      </c>
      <c r="EB51" s="152">
        <v>0</v>
      </c>
      <c r="EC51" s="153">
        <f t="shared" si="74"/>
        <v>0</v>
      </c>
      <c r="ED51" s="152"/>
      <c r="EE51" s="152"/>
      <c r="EF51" s="152"/>
      <c r="EG51" s="152"/>
      <c r="EH51" s="151">
        <v>0</v>
      </c>
      <c r="EI51" s="152">
        <v>0</v>
      </c>
      <c r="EJ51" s="152">
        <v>0</v>
      </c>
      <c r="EK51" s="153">
        <f t="shared" si="75"/>
        <v>0</v>
      </c>
      <c r="EL51" s="151">
        <v>0</v>
      </c>
      <c r="EM51" s="152">
        <v>0</v>
      </c>
      <c r="EN51" s="152">
        <v>0</v>
      </c>
      <c r="EO51" s="153">
        <f t="shared" si="76"/>
        <v>0</v>
      </c>
      <c r="EP51" s="151">
        <v>0</v>
      </c>
      <c r="EQ51" s="152">
        <v>0</v>
      </c>
      <c r="ER51" s="152">
        <v>0</v>
      </c>
      <c r="ES51" s="153">
        <f t="shared" si="77"/>
        <v>0</v>
      </c>
      <c r="ET51" s="151">
        <v>0</v>
      </c>
      <c r="EU51" s="152">
        <v>0</v>
      </c>
      <c r="EV51" s="152">
        <v>0</v>
      </c>
      <c r="EW51" s="153">
        <f t="shared" si="78"/>
        <v>0</v>
      </c>
      <c r="EX51" s="151">
        <v>0</v>
      </c>
      <c r="EY51" s="152">
        <v>0</v>
      </c>
      <c r="EZ51" s="152">
        <v>0</v>
      </c>
      <c r="FA51" s="153">
        <f t="shared" si="44"/>
        <v>0</v>
      </c>
      <c r="FB51" s="151">
        <v>0</v>
      </c>
      <c r="FC51" s="152">
        <v>0</v>
      </c>
      <c r="FD51" s="152">
        <v>0</v>
      </c>
      <c r="FE51" s="153">
        <f t="shared" si="79"/>
        <v>0</v>
      </c>
      <c r="FF51" s="151">
        <v>0</v>
      </c>
      <c r="FG51" s="152">
        <v>0</v>
      </c>
      <c r="FH51" s="152">
        <v>0</v>
      </c>
      <c r="FI51" s="153">
        <f t="shared" si="46"/>
        <v>0</v>
      </c>
      <c r="FJ51" s="151">
        <v>0</v>
      </c>
      <c r="FK51" s="152">
        <v>0</v>
      </c>
      <c r="FL51" s="152">
        <v>0</v>
      </c>
      <c r="FM51" s="153">
        <f t="shared" si="80"/>
        <v>0</v>
      </c>
      <c r="FN51" s="151">
        <v>0</v>
      </c>
      <c r="FO51" s="152">
        <v>0</v>
      </c>
      <c r="FP51" s="152">
        <v>0</v>
      </c>
      <c r="FQ51" s="153">
        <f t="shared" si="81"/>
        <v>0</v>
      </c>
      <c r="FR51" s="151">
        <v>0</v>
      </c>
      <c r="FS51" s="152">
        <v>0</v>
      </c>
      <c r="FT51" s="152">
        <v>0</v>
      </c>
      <c r="FU51" s="153">
        <f t="shared" si="82"/>
        <v>0</v>
      </c>
      <c r="FV51" s="151">
        <v>0</v>
      </c>
      <c r="FW51" s="152">
        <v>0</v>
      </c>
      <c r="FX51" s="152">
        <v>0</v>
      </c>
      <c r="FY51" s="153">
        <f t="shared" si="83"/>
        <v>0</v>
      </c>
      <c r="FZ51" s="151">
        <v>0</v>
      </c>
      <c r="GA51" s="152">
        <v>0</v>
      </c>
      <c r="GB51" s="152">
        <v>0</v>
      </c>
      <c r="GC51" s="153">
        <f t="shared" si="84"/>
        <v>0</v>
      </c>
      <c r="GD51" s="151">
        <f t="shared" si="85"/>
        <v>0</v>
      </c>
      <c r="GE51" s="152">
        <f t="shared" si="85"/>
        <v>0</v>
      </c>
      <c r="GF51" s="152">
        <f t="shared" si="85"/>
        <v>0</v>
      </c>
      <c r="GG51" s="152">
        <f t="shared" si="85"/>
        <v>0</v>
      </c>
    </row>
    <row r="52" spans="1:215" ht="11.25" hidden="1" customHeight="1">
      <c r="A52" s="141">
        <v>35156</v>
      </c>
      <c r="B52" s="142">
        <v>0</v>
      </c>
      <c r="C52" s="143">
        <v>0</v>
      </c>
      <c r="D52" s="143">
        <v>0</v>
      </c>
      <c r="E52" s="144">
        <f t="shared" si="9"/>
        <v>0</v>
      </c>
      <c r="F52" s="142">
        <v>0</v>
      </c>
      <c r="G52" s="143">
        <v>0</v>
      </c>
      <c r="H52" s="143">
        <v>0</v>
      </c>
      <c r="I52" s="144">
        <f t="shared" si="10"/>
        <v>0</v>
      </c>
      <c r="J52" s="143"/>
      <c r="K52" s="143"/>
      <c r="L52" s="143"/>
      <c r="M52" s="143"/>
      <c r="N52" s="142">
        <v>0</v>
      </c>
      <c r="O52" s="143">
        <v>0</v>
      </c>
      <c r="P52" s="143">
        <v>0</v>
      </c>
      <c r="Q52" s="144">
        <f t="shared" si="11"/>
        <v>0</v>
      </c>
      <c r="R52" s="142">
        <v>0</v>
      </c>
      <c r="S52" s="143">
        <v>0</v>
      </c>
      <c r="T52" s="143">
        <v>0</v>
      </c>
      <c r="U52" s="144">
        <f t="shared" si="12"/>
        <v>0</v>
      </c>
      <c r="V52" s="142">
        <v>0</v>
      </c>
      <c r="W52" s="143">
        <v>0</v>
      </c>
      <c r="X52" s="143">
        <v>0</v>
      </c>
      <c r="Y52" s="144">
        <f t="shared" si="13"/>
        <v>0</v>
      </c>
      <c r="Z52" s="142">
        <v>0</v>
      </c>
      <c r="AA52" s="143">
        <v>0</v>
      </c>
      <c r="AB52" s="143">
        <v>0</v>
      </c>
      <c r="AC52" s="144">
        <f t="shared" si="14"/>
        <v>0</v>
      </c>
      <c r="AD52" s="142">
        <v>0</v>
      </c>
      <c r="AE52" s="143">
        <v>0</v>
      </c>
      <c r="AF52" s="143">
        <v>0</v>
      </c>
      <c r="AG52" s="144">
        <f t="shared" si="15"/>
        <v>0</v>
      </c>
      <c r="AH52" s="142">
        <v>0</v>
      </c>
      <c r="AI52" s="143">
        <v>0</v>
      </c>
      <c r="AJ52" s="143">
        <v>0</v>
      </c>
      <c r="AK52" s="144">
        <f t="shared" si="52"/>
        <v>0</v>
      </c>
      <c r="AL52" s="142">
        <v>0</v>
      </c>
      <c r="AM52" s="143">
        <v>0</v>
      </c>
      <c r="AN52" s="143">
        <v>0</v>
      </c>
      <c r="AO52" s="144">
        <f t="shared" si="53"/>
        <v>0</v>
      </c>
      <c r="AP52" s="142">
        <v>0</v>
      </c>
      <c r="AQ52" s="143">
        <v>0</v>
      </c>
      <c r="AR52" s="143">
        <v>0</v>
      </c>
      <c r="AS52" s="144">
        <f t="shared" si="54"/>
        <v>0</v>
      </c>
      <c r="AT52" s="142">
        <v>0</v>
      </c>
      <c r="AU52" s="143">
        <v>0</v>
      </c>
      <c r="AV52" s="143">
        <v>0</v>
      </c>
      <c r="AW52" s="144">
        <f t="shared" si="55"/>
        <v>0</v>
      </c>
      <c r="AX52" s="142">
        <v>0</v>
      </c>
      <c r="AY52" s="143">
        <v>0</v>
      </c>
      <c r="AZ52" s="143">
        <v>0</v>
      </c>
      <c r="BA52" s="144">
        <f t="shared" si="56"/>
        <v>0</v>
      </c>
      <c r="BB52" s="142">
        <v>0</v>
      </c>
      <c r="BC52" s="143">
        <v>0</v>
      </c>
      <c r="BD52" s="143">
        <v>0</v>
      </c>
      <c r="BE52" s="144">
        <f t="shared" si="57"/>
        <v>0</v>
      </c>
      <c r="BF52" s="142">
        <v>0</v>
      </c>
      <c r="BG52" s="143">
        <v>0</v>
      </c>
      <c r="BH52" s="143">
        <v>0</v>
      </c>
      <c r="BI52" s="144">
        <f t="shared" si="58"/>
        <v>0</v>
      </c>
      <c r="BJ52" s="142">
        <v>0</v>
      </c>
      <c r="BK52" s="143">
        <v>0</v>
      </c>
      <c r="BL52" s="143">
        <v>0</v>
      </c>
      <c r="BM52" s="144">
        <f t="shared" si="59"/>
        <v>0</v>
      </c>
      <c r="BN52" s="142">
        <v>0</v>
      </c>
      <c r="BO52" s="143">
        <v>0</v>
      </c>
      <c r="BP52" s="143">
        <v>0</v>
      </c>
      <c r="BQ52" s="144">
        <f t="shared" si="60"/>
        <v>0</v>
      </c>
      <c r="BR52" s="142">
        <v>0</v>
      </c>
      <c r="BS52" s="143">
        <v>0</v>
      </c>
      <c r="BT52" s="143">
        <v>0</v>
      </c>
      <c r="BU52" s="144">
        <f t="shared" si="61"/>
        <v>0</v>
      </c>
      <c r="BV52" s="142">
        <v>0</v>
      </c>
      <c r="BW52" s="143">
        <v>0</v>
      </c>
      <c r="BX52" s="143">
        <v>0</v>
      </c>
      <c r="BY52" s="144">
        <f t="shared" si="62"/>
        <v>0</v>
      </c>
      <c r="BZ52" s="142">
        <v>0</v>
      </c>
      <c r="CA52" s="143">
        <v>0</v>
      </c>
      <c r="CB52" s="143">
        <v>0</v>
      </c>
      <c r="CC52" s="144">
        <f t="shared" si="63"/>
        <v>0</v>
      </c>
      <c r="CD52" s="142">
        <v>0</v>
      </c>
      <c r="CE52" s="143">
        <v>0</v>
      </c>
      <c r="CF52" s="143">
        <v>0</v>
      </c>
      <c r="CG52" s="144">
        <f t="shared" si="64"/>
        <v>0</v>
      </c>
      <c r="CH52" s="142">
        <v>0</v>
      </c>
      <c r="CI52" s="143">
        <v>0</v>
      </c>
      <c r="CJ52" s="143">
        <v>0</v>
      </c>
      <c r="CK52" s="144">
        <f t="shared" si="65"/>
        <v>0</v>
      </c>
      <c r="CL52" s="142">
        <v>0</v>
      </c>
      <c r="CM52" s="143">
        <v>0</v>
      </c>
      <c r="CN52" s="143">
        <v>0</v>
      </c>
      <c r="CO52" s="144">
        <f t="shared" si="30"/>
        <v>0</v>
      </c>
      <c r="CP52" s="142">
        <v>0</v>
      </c>
      <c r="CQ52" s="143">
        <v>0</v>
      </c>
      <c r="CR52" s="143">
        <v>0</v>
      </c>
      <c r="CS52" s="144">
        <f t="shared" si="66"/>
        <v>0</v>
      </c>
      <c r="CT52" s="142">
        <v>0</v>
      </c>
      <c r="CU52" s="143">
        <v>0</v>
      </c>
      <c r="CV52" s="143">
        <v>0</v>
      </c>
      <c r="CW52" s="144">
        <f t="shared" si="67"/>
        <v>0</v>
      </c>
      <c r="CX52" s="142">
        <v>0</v>
      </c>
      <c r="CY52" s="143">
        <v>0</v>
      </c>
      <c r="CZ52" s="143">
        <v>0</v>
      </c>
      <c r="DA52" s="144">
        <f t="shared" si="68"/>
        <v>0</v>
      </c>
      <c r="DB52" s="142">
        <v>0</v>
      </c>
      <c r="DC52" s="143">
        <v>0</v>
      </c>
      <c r="DD52" s="143">
        <v>0</v>
      </c>
      <c r="DE52" s="144">
        <f t="shared" si="69"/>
        <v>0</v>
      </c>
      <c r="DF52" s="143"/>
      <c r="DG52" s="143"/>
      <c r="DH52" s="143"/>
      <c r="DI52" s="143"/>
      <c r="DJ52" s="142">
        <v>0</v>
      </c>
      <c r="DK52" s="143">
        <v>0</v>
      </c>
      <c r="DL52" s="143">
        <v>0</v>
      </c>
      <c r="DM52" s="144">
        <f t="shared" si="70"/>
        <v>0</v>
      </c>
      <c r="DN52" s="142">
        <v>0</v>
      </c>
      <c r="DO52" s="143">
        <v>0</v>
      </c>
      <c r="DP52" s="143">
        <v>0</v>
      </c>
      <c r="DQ52" s="144">
        <f t="shared" si="71"/>
        <v>0</v>
      </c>
      <c r="DR52" s="142">
        <v>0</v>
      </c>
      <c r="DS52" s="143">
        <v>0</v>
      </c>
      <c r="DT52" s="143">
        <v>0</v>
      </c>
      <c r="DU52" s="144">
        <f t="shared" si="72"/>
        <v>0</v>
      </c>
      <c r="DV52" s="142">
        <v>0</v>
      </c>
      <c r="DW52" s="143">
        <v>0</v>
      </c>
      <c r="DX52" s="143">
        <v>0</v>
      </c>
      <c r="DY52" s="144">
        <f t="shared" si="73"/>
        <v>0</v>
      </c>
      <c r="DZ52" s="142">
        <v>0</v>
      </c>
      <c r="EA52" s="143">
        <v>0</v>
      </c>
      <c r="EB52" s="143">
        <v>0</v>
      </c>
      <c r="EC52" s="144">
        <f t="shared" si="74"/>
        <v>0</v>
      </c>
      <c r="ED52" s="143"/>
      <c r="EE52" s="143"/>
      <c r="EF52" s="143"/>
      <c r="EG52" s="143"/>
      <c r="EH52" s="142">
        <v>0</v>
      </c>
      <c r="EI52" s="143">
        <v>0</v>
      </c>
      <c r="EJ52" s="143">
        <v>0</v>
      </c>
      <c r="EK52" s="144">
        <f t="shared" si="75"/>
        <v>0</v>
      </c>
      <c r="EL52" s="142">
        <v>0</v>
      </c>
      <c r="EM52" s="143">
        <v>0</v>
      </c>
      <c r="EN52" s="143">
        <v>0</v>
      </c>
      <c r="EO52" s="144">
        <f t="shared" si="76"/>
        <v>0</v>
      </c>
      <c r="EP52" s="142">
        <v>0</v>
      </c>
      <c r="EQ52" s="143">
        <v>0</v>
      </c>
      <c r="ER52" s="143">
        <v>0</v>
      </c>
      <c r="ES52" s="144">
        <f t="shared" si="77"/>
        <v>0</v>
      </c>
      <c r="ET52" s="142">
        <v>0</v>
      </c>
      <c r="EU52" s="143">
        <v>0</v>
      </c>
      <c r="EV52" s="143">
        <v>0</v>
      </c>
      <c r="EW52" s="144">
        <f t="shared" si="78"/>
        <v>0</v>
      </c>
      <c r="EX52" s="142">
        <v>0</v>
      </c>
      <c r="EY52" s="143">
        <v>0</v>
      </c>
      <c r="EZ52" s="143">
        <v>0</v>
      </c>
      <c r="FA52" s="144">
        <f t="shared" si="44"/>
        <v>0</v>
      </c>
      <c r="FB52" s="142">
        <v>0</v>
      </c>
      <c r="FC52" s="143">
        <v>0</v>
      </c>
      <c r="FD52" s="143">
        <v>0</v>
      </c>
      <c r="FE52" s="144">
        <f t="shared" si="79"/>
        <v>0</v>
      </c>
      <c r="FF52" s="142">
        <v>0</v>
      </c>
      <c r="FG52" s="143">
        <v>0</v>
      </c>
      <c r="FH52" s="143">
        <v>0</v>
      </c>
      <c r="FI52" s="144">
        <f t="shared" si="46"/>
        <v>0</v>
      </c>
      <c r="FJ52" s="142">
        <v>0</v>
      </c>
      <c r="FK52" s="143">
        <v>0</v>
      </c>
      <c r="FL52" s="143">
        <v>0</v>
      </c>
      <c r="FM52" s="144">
        <f t="shared" si="80"/>
        <v>0</v>
      </c>
      <c r="FN52" s="142">
        <v>0</v>
      </c>
      <c r="FO52" s="143">
        <v>0</v>
      </c>
      <c r="FP52" s="143">
        <v>0</v>
      </c>
      <c r="FQ52" s="144">
        <f t="shared" si="81"/>
        <v>0</v>
      </c>
      <c r="FR52" s="142">
        <v>0</v>
      </c>
      <c r="FS52" s="143">
        <v>0</v>
      </c>
      <c r="FT52" s="143">
        <v>0</v>
      </c>
      <c r="FU52" s="144">
        <f t="shared" si="82"/>
        <v>0</v>
      </c>
      <c r="FV52" s="142">
        <v>0</v>
      </c>
      <c r="FW52" s="143">
        <v>0</v>
      </c>
      <c r="FX52" s="143">
        <v>0</v>
      </c>
      <c r="FY52" s="144">
        <f t="shared" si="83"/>
        <v>0</v>
      </c>
      <c r="FZ52" s="142">
        <v>0</v>
      </c>
      <c r="GA52" s="143">
        <v>0</v>
      </c>
      <c r="GB52" s="143">
        <v>0</v>
      </c>
      <c r="GC52" s="144">
        <f t="shared" si="84"/>
        <v>0</v>
      </c>
      <c r="GD52" s="142">
        <f t="shared" si="85"/>
        <v>0</v>
      </c>
      <c r="GE52" s="143">
        <f t="shared" si="85"/>
        <v>0</v>
      </c>
      <c r="GF52" s="143">
        <f t="shared" si="85"/>
        <v>0</v>
      </c>
      <c r="GG52" s="143">
        <f t="shared" si="85"/>
        <v>0</v>
      </c>
    </row>
    <row r="53" spans="1:215" ht="11.25" hidden="1" customHeight="1">
      <c r="A53" s="148">
        <v>35186</v>
      </c>
      <c r="B53" s="145">
        <v>0</v>
      </c>
      <c r="C53" s="146">
        <v>0</v>
      </c>
      <c r="D53" s="146">
        <v>0</v>
      </c>
      <c r="E53" s="149">
        <f t="shared" si="9"/>
        <v>0</v>
      </c>
      <c r="F53" s="145">
        <v>0</v>
      </c>
      <c r="G53" s="146">
        <v>0</v>
      </c>
      <c r="H53" s="146">
        <v>0</v>
      </c>
      <c r="I53" s="149">
        <f t="shared" si="10"/>
        <v>0</v>
      </c>
      <c r="J53" s="146"/>
      <c r="K53" s="146"/>
      <c r="L53" s="146"/>
      <c r="M53" s="146"/>
      <c r="N53" s="145">
        <v>0</v>
      </c>
      <c r="O53" s="146">
        <v>0</v>
      </c>
      <c r="P53" s="146">
        <v>0</v>
      </c>
      <c r="Q53" s="149">
        <f t="shared" si="11"/>
        <v>0</v>
      </c>
      <c r="R53" s="145">
        <v>0</v>
      </c>
      <c r="S53" s="146">
        <v>0</v>
      </c>
      <c r="T53" s="146">
        <v>0</v>
      </c>
      <c r="U53" s="149">
        <f t="shared" si="12"/>
        <v>0</v>
      </c>
      <c r="V53" s="145">
        <v>0</v>
      </c>
      <c r="W53" s="146">
        <v>0</v>
      </c>
      <c r="X53" s="146">
        <v>0</v>
      </c>
      <c r="Y53" s="149">
        <f t="shared" si="13"/>
        <v>0</v>
      </c>
      <c r="Z53" s="145">
        <v>0</v>
      </c>
      <c r="AA53" s="146">
        <v>0</v>
      </c>
      <c r="AB53" s="146">
        <v>0</v>
      </c>
      <c r="AC53" s="149">
        <f t="shared" si="14"/>
        <v>0</v>
      </c>
      <c r="AD53" s="145">
        <v>0</v>
      </c>
      <c r="AE53" s="146">
        <v>0</v>
      </c>
      <c r="AF53" s="146">
        <v>0</v>
      </c>
      <c r="AG53" s="149">
        <f t="shared" si="15"/>
        <v>0</v>
      </c>
      <c r="AH53" s="145">
        <v>0</v>
      </c>
      <c r="AI53" s="146">
        <v>0</v>
      </c>
      <c r="AJ53" s="146">
        <v>0</v>
      </c>
      <c r="AK53" s="149">
        <f t="shared" si="52"/>
        <v>0</v>
      </c>
      <c r="AL53" s="145">
        <v>0</v>
      </c>
      <c r="AM53" s="146">
        <v>0</v>
      </c>
      <c r="AN53" s="146">
        <v>0</v>
      </c>
      <c r="AO53" s="149">
        <f t="shared" si="53"/>
        <v>0</v>
      </c>
      <c r="AP53" s="145">
        <v>0</v>
      </c>
      <c r="AQ53" s="146">
        <v>0</v>
      </c>
      <c r="AR53" s="146">
        <v>0</v>
      </c>
      <c r="AS53" s="149">
        <f t="shared" si="54"/>
        <v>0</v>
      </c>
      <c r="AT53" s="145">
        <v>0</v>
      </c>
      <c r="AU53" s="146">
        <v>0</v>
      </c>
      <c r="AV53" s="146">
        <v>0</v>
      </c>
      <c r="AW53" s="149">
        <f t="shared" si="55"/>
        <v>0</v>
      </c>
      <c r="AX53" s="145">
        <v>0</v>
      </c>
      <c r="AY53" s="146">
        <v>0</v>
      </c>
      <c r="AZ53" s="146">
        <v>0</v>
      </c>
      <c r="BA53" s="149">
        <f t="shared" si="56"/>
        <v>0</v>
      </c>
      <c r="BB53" s="145">
        <v>0</v>
      </c>
      <c r="BC53" s="146">
        <v>0</v>
      </c>
      <c r="BD53" s="146">
        <v>0</v>
      </c>
      <c r="BE53" s="149">
        <f t="shared" si="57"/>
        <v>0</v>
      </c>
      <c r="BF53" s="145">
        <v>0</v>
      </c>
      <c r="BG53" s="146">
        <v>0</v>
      </c>
      <c r="BH53" s="146">
        <v>0</v>
      </c>
      <c r="BI53" s="149">
        <f t="shared" si="58"/>
        <v>0</v>
      </c>
      <c r="BJ53" s="145">
        <v>0</v>
      </c>
      <c r="BK53" s="146">
        <v>0</v>
      </c>
      <c r="BL53" s="146">
        <v>0</v>
      </c>
      <c r="BM53" s="149">
        <f t="shared" si="59"/>
        <v>0</v>
      </c>
      <c r="BN53" s="145">
        <v>0</v>
      </c>
      <c r="BO53" s="146">
        <v>0</v>
      </c>
      <c r="BP53" s="146">
        <v>0</v>
      </c>
      <c r="BQ53" s="149">
        <f t="shared" si="60"/>
        <v>0</v>
      </c>
      <c r="BR53" s="145">
        <v>0</v>
      </c>
      <c r="BS53" s="146">
        <v>0</v>
      </c>
      <c r="BT53" s="146">
        <v>0</v>
      </c>
      <c r="BU53" s="149">
        <f t="shared" si="61"/>
        <v>0</v>
      </c>
      <c r="BV53" s="145">
        <v>0</v>
      </c>
      <c r="BW53" s="146">
        <v>0</v>
      </c>
      <c r="BX53" s="146">
        <v>0</v>
      </c>
      <c r="BY53" s="149">
        <f t="shared" si="62"/>
        <v>0</v>
      </c>
      <c r="BZ53" s="145">
        <v>0</v>
      </c>
      <c r="CA53" s="146">
        <v>0</v>
      </c>
      <c r="CB53" s="146">
        <v>0</v>
      </c>
      <c r="CC53" s="149">
        <f t="shared" si="63"/>
        <v>0</v>
      </c>
      <c r="CD53" s="145">
        <v>0</v>
      </c>
      <c r="CE53" s="146">
        <v>0</v>
      </c>
      <c r="CF53" s="146">
        <v>0</v>
      </c>
      <c r="CG53" s="149">
        <f t="shared" si="64"/>
        <v>0</v>
      </c>
      <c r="CH53" s="145">
        <v>0</v>
      </c>
      <c r="CI53" s="146">
        <v>0</v>
      </c>
      <c r="CJ53" s="146">
        <v>0</v>
      </c>
      <c r="CK53" s="149">
        <f t="shared" si="65"/>
        <v>0</v>
      </c>
      <c r="CL53" s="145">
        <v>0</v>
      </c>
      <c r="CM53" s="146">
        <v>0</v>
      </c>
      <c r="CN53" s="146">
        <v>0</v>
      </c>
      <c r="CO53" s="149">
        <f t="shared" si="30"/>
        <v>0</v>
      </c>
      <c r="CP53" s="145">
        <v>0</v>
      </c>
      <c r="CQ53" s="146">
        <v>0</v>
      </c>
      <c r="CR53" s="146">
        <v>0</v>
      </c>
      <c r="CS53" s="149">
        <f t="shared" si="66"/>
        <v>0</v>
      </c>
      <c r="CT53" s="145">
        <v>0</v>
      </c>
      <c r="CU53" s="146">
        <v>0</v>
      </c>
      <c r="CV53" s="146">
        <v>0</v>
      </c>
      <c r="CW53" s="149">
        <f t="shared" si="67"/>
        <v>0</v>
      </c>
      <c r="CX53" s="145">
        <v>0</v>
      </c>
      <c r="CY53" s="146">
        <v>0</v>
      </c>
      <c r="CZ53" s="146">
        <v>0</v>
      </c>
      <c r="DA53" s="149">
        <f t="shared" si="68"/>
        <v>0</v>
      </c>
      <c r="DB53" s="145">
        <v>0</v>
      </c>
      <c r="DC53" s="146">
        <v>0</v>
      </c>
      <c r="DD53" s="146">
        <v>0</v>
      </c>
      <c r="DE53" s="149">
        <f t="shared" si="69"/>
        <v>0</v>
      </c>
      <c r="DF53" s="146"/>
      <c r="DG53" s="146"/>
      <c r="DH53" s="146"/>
      <c r="DI53" s="146"/>
      <c r="DJ53" s="145">
        <v>0</v>
      </c>
      <c r="DK53" s="146">
        <v>0</v>
      </c>
      <c r="DL53" s="146">
        <v>0</v>
      </c>
      <c r="DM53" s="149">
        <f t="shared" si="70"/>
        <v>0</v>
      </c>
      <c r="DN53" s="145">
        <v>0</v>
      </c>
      <c r="DO53" s="146">
        <v>0</v>
      </c>
      <c r="DP53" s="146">
        <v>0</v>
      </c>
      <c r="DQ53" s="149">
        <f t="shared" si="71"/>
        <v>0</v>
      </c>
      <c r="DR53" s="145">
        <v>0</v>
      </c>
      <c r="DS53" s="146">
        <v>0</v>
      </c>
      <c r="DT53" s="146">
        <v>0</v>
      </c>
      <c r="DU53" s="149">
        <f t="shared" si="72"/>
        <v>0</v>
      </c>
      <c r="DV53" s="145">
        <v>0</v>
      </c>
      <c r="DW53" s="146">
        <v>0</v>
      </c>
      <c r="DX53" s="146">
        <v>0</v>
      </c>
      <c r="DY53" s="149">
        <f t="shared" si="73"/>
        <v>0</v>
      </c>
      <c r="DZ53" s="145">
        <v>0</v>
      </c>
      <c r="EA53" s="146">
        <v>0</v>
      </c>
      <c r="EB53" s="146">
        <v>0</v>
      </c>
      <c r="EC53" s="149">
        <f t="shared" si="74"/>
        <v>0</v>
      </c>
      <c r="ED53" s="146"/>
      <c r="EE53" s="146"/>
      <c r="EF53" s="146"/>
      <c r="EG53" s="146"/>
      <c r="EH53" s="145">
        <v>0</v>
      </c>
      <c r="EI53" s="146">
        <v>0</v>
      </c>
      <c r="EJ53" s="146">
        <v>0</v>
      </c>
      <c r="EK53" s="149">
        <f t="shared" si="75"/>
        <v>0</v>
      </c>
      <c r="EL53" s="145">
        <v>0</v>
      </c>
      <c r="EM53" s="146">
        <v>0</v>
      </c>
      <c r="EN53" s="146">
        <v>0</v>
      </c>
      <c r="EO53" s="149">
        <f t="shared" si="76"/>
        <v>0</v>
      </c>
      <c r="EP53" s="145">
        <v>0</v>
      </c>
      <c r="EQ53" s="146">
        <v>0</v>
      </c>
      <c r="ER53" s="146">
        <v>0</v>
      </c>
      <c r="ES53" s="149">
        <f t="shared" si="77"/>
        <v>0</v>
      </c>
      <c r="ET53" s="145">
        <v>0</v>
      </c>
      <c r="EU53" s="146">
        <v>0</v>
      </c>
      <c r="EV53" s="146">
        <v>0</v>
      </c>
      <c r="EW53" s="149">
        <f t="shared" si="78"/>
        <v>0</v>
      </c>
      <c r="EX53" s="145">
        <v>0</v>
      </c>
      <c r="EY53" s="146">
        <v>0</v>
      </c>
      <c r="EZ53" s="146">
        <v>0</v>
      </c>
      <c r="FA53" s="149">
        <f t="shared" si="44"/>
        <v>0</v>
      </c>
      <c r="FB53" s="145">
        <v>0</v>
      </c>
      <c r="FC53" s="146">
        <v>0</v>
      </c>
      <c r="FD53" s="146">
        <v>0</v>
      </c>
      <c r="FE53" s="149">
        <f t="shared" si="79"/>
        <v>0</v>
      </c>
      <c r="FF53" s="145">
        <v>0</v>
      </c>
      <c r="FG53" s="146">
        <v>0</v>
      </c>
      <c r="FH53" s="146">
        <v>0</v>
      </c>
      <c r="FI53" s="149">
        <f t="shared" si="46"/>
        <v>0</v>
      </c>
      <c r="FJ53" s="145">
        <v>0</v>
      </c>
      <c r="FK53" s="146">
        <v>0</v>
      </c>
      <c r="FL53" s="146">
        <v>0</v>
      </c>
      <c r="FM53" s="149">
        <f t="shared" si="80"/>
        <v>0</v>
      </c>
      <c r="FN53" s="145">
        <v>0</v>
      </c>
      <c r="FO53" s="146">
        <v>0</v>
      </c>
      <c r="FP53" s="146">
        <v>0</v>
      </c>
      <c r="FQ53" s="149">
        <f t="shared" si="81"/>
        <v>0</v>
      </c>
      <c r="FR53" s="145">
        <v>0</v>
      </c>
      <c r="FS53" s="146">
        <v>0</v>
      </c>
      <c r="FT53" s="146">
        <v>0</v>
      </c>
      <c r="FU53" s="149">
        <f t="shared" si="82"/>
        <v>0</v>
      </c>
      <c r="FV53" s="145">
        <v>0</v>
      </c>
      <c r="FW53" s="146">
        <v>0</v>
      </c>
      <c r="FX53" s="146">
        <v>0</v>
      </c>
      <c r="FY53" s="149">
        <f t="shared" si="83"/>
        <v>0</v>
      </c>
      <c r="FZ53" s="145">
        <v>0</v>
      </c>
      <c r="GA53" s="146">
        <v>0</v>
      </c>
      <c r="GB53" s="146">
        <v>0</v>
      </c>
      <c r="GC53" s="149">
        <f t="shared" si="84"/>
        <v>0</v>
      </c>
      <c r="GD53" s="145">
        <f t="shared" si="85"/>
        <v>0</v>
      </c>
      <c r="GE53" s="146">
        <f t="shared" si="85"/>
        <v>0</v>
      </c>
      <c r="GF53" s="146">
        <f t="shared" si="85"/>
        <v>0</v>
      </c>
      <c r="GG53" s="146">
        <f t="shared" si="85"/>
        <v>0</v>
      </c>
    </row>
    <row r="54" spans="1:215" ht="11.25" hidden="1" customHeight="1">
      <c r="A54" s="148">
        <v>35217</v>
      </c>
      <c r="B54" s="145">
        <v>0</v>
      </c>
      <c r="C54" s="146">
        <v>0</v>
      </c>
      <c r="D54" s="146">
        <v>0</v>
      </c>
      <c r="E54" s="149">
        <f t="shared" si="9"/>
        <v>0</v>
      </c>
      <c r="F54" s="145">
        <v>0</v>
      </c>
      <c r="G54" s="146">
        <v>0</v>
      </c>
      <c r="H54" s="146">
        <v>0</v>
      </c>
      <c r="I54" s="149">
        <f t="shared" si="10"/>
        <v>0</v>
      </c>
      <c r="J54" s="146"/>
      <c r="K54" s="146"/>
      <c r="L54" s="146"/>
      <c r="M54" s="146"/>
      <c r="N54" s="145">
        <v>0</v>
      </c>
      <c r="O54" s="146">
        <v>0</v>
      </c>
      <c r="P54" s="146">
        <v>0</v>
      </c>
      <c r="Q54" s="149">
        <f t="shared" si="11"/>
        <v>0</v>
      </c>
      <c r="R54" s="145">
        <v>0</v>
      </c>
      <c r="S54" s="146">
        <v>0</v>
      </c>
      <c r="T54" s="146">
        <v>0</v>
      </c>
      <c r="U54" s="149">
        <f t="shared" si="12"/>
        <v>0</v>
      </c>
      <c r="V54" s="145">
        <v>0</v>
      </c>
      <c r="W54" s="146">
        <v>0</v>
      </c>
      <c r="X54" s="146">
        <v>0</v>
      </c>
      <c r="Y54" s="149">
        <f t="shared" si="13"/>
        <v>0</v>
      </c>
      <c r="Z54" s="145">
        <v>0</v>
      </c>
      <c r="AA54" s="146">
        <v>0</v>
      </c>
      <c r="AB54" s="146">
        <v>0</v>
      </c>
      <c r="AC54" s="149">
        <f t="shared" si="14"/>
        <v>0</v>
      </c>
      <c r="AD54" s="145">
        <v>0</v>
      </c>
      <c r="AE54" s="146">
        <v>0</v>
      </c>
      <c r="AF54" s="146">
        <v>0</v>
      </c>
      <c r="AG54" s="149">
        <f t="shared" si="15"/>
        <v>0</v>
      </c>
      <c r="AH54" s="145">
        <v>0</v>
      </c>
      <c r="AI54" s="146">
        <v>0</v>
      </c>
      <c r="AJ54" s="146">
        <v>0</v>
      </c>
      <c r="AK54" s="149">
        <f t="shared" si="52"/>
        <v>0</v>
      </c>
      <c r="AL54" s="145">
        <v>0</v>
      </c>
      <c r="AM54" s="146">
        <v>0</v>
      </c>
      <c r="AN54" s="146">
        <v>0</v>
      </c>
      <c r="AO54" s="149">
        <f t="shared" si="53"/>
        <v>0</v>
      </c>
      <c r="AP54" s="145">
        <v>0</v>
      </c>
      <c r="AQ54" s="146">
        <v>0</v>
      </c>
      <c r="AR54" s="146">
        <v>0</v>
      </c>
      <c r="AS54" s="149">
        <f t="shared" si="54"/>
        <v>0</v>
      </c>
      <c r="AT54" s="145">
        <v>0</v>
      </c>
      <c r="AU54" s="146">
        <v>0</v>
      </c>
      <c r="AV54" s="146">
        <v>0</v>
      </c>
      <c r="AW54" s="149">
        <f t="shared" si="55"/>
        <v>0</v>
      </c>
      <c r="AX54" s="145">
        <v>0</v>
      </c>
      <c r="AY54" s="146">
        <v>0</v>
      </c>
      <c r="AZ54" s="146">
        <v>0</v>
      </c>
      <c r="BA54" s="149">
        <f t="shared" si="56"/>
        <v>0</v>
      </c>
      <c r="BB54" s="145">
        <v>0</v>
      </c>
      <c r="BC54" s="146">
        <v>0</v>
      </c>
      <c r="BD54" s="146">
        <v>0</v>
      </c>
      <c r="BE54" s="149">
        <f t="shared" si="57"/>
        <v>0</v>
      </c>
      <c r="BF54" s="145">
        <v>0</v>
      </c>
      <c r="BG54" s="146">
        <v>0</v>
      </c>
      <c r="BH54" s="146">
        <v>0</v>
      </c>
      <c r="BI54" s="149">
        <f t="shared" si="58"/>
        <v>0</v>
      </c>
      <c r="BJ54" s="145">
        <v>0</v>
      </c>
      <c r="BK54" s="146">
        <v>0</v>
      </c>
      <c r="BL54" s="146">
        <v>0</v>
      </c>
      <c r="BM54" s="149">
        <f t="shared" si="59"/>
        <v>0</v>
      </c>
      <c r="BN54" s="145">
        <v>0</v>
      </c>
      <c r="BO54" s="146">
        <v>0</v>
      </c>
      <c r="BP54" s="146">
        <v>0</v>
      </c>
      <c r="BQ54" s="149">
        <f t="shared" si="60"/>
        <v>0</v>
      </c>
      <c r="BR54" s="145">
        <v>0</v>
      </c>
      <c r="BS54" s="146">
        <v>0</v>
      </c>
      <c r="BT54" s="146">
        <v>0</v>
      </c>
      <c r="BU54" s="149">
        <f t="shared" si="61"/>
        <v>0</v>
      </c>
      <c r="BV54" s="145">
        <v>0</v>
      </c>
      <c r="BW54" s="146">
        <v>0</v>
      </c>
      <c r="BX54" s="146">
        <v>0</v>
      </c>
      <c r="BY54" s="149">
        <f t="shared" si="62"/>
        <v>0</v>
      </c>
      <c r="BZ54" s="145">
        <v>0</v>
      </c>
      <c r="CA54" s="146">
        <v>0</v>
      </c>
      <c r="CB54" s="146">
        <v>0</v>
      </c>
      <c r="CC54" s="149">
        <f t="shared" si="63"/>
        <v>0</v>
      </c>
      <c r="CD54" s="145">
        <v>0</v>
      </c>
      <c r="CE54" s="146">
        <v>0</v>
      </c>
      <c r="CF54" s="146">
        <v>0</v>
      </c>
      <c r="CG54" s="149">
        <f t="shared" si="64"/>
        <v>0</v>
      </c>
      <c r="CH54" s="145">
        <v>0</v>
      </c>
      <c r="CI54" s="146">
        <v>0</v>
      </c>
      <c r="CJ54" s="146">
        <v>0</v>
      </c>
      <c r="CK54" s="149">
        <f t="shared" si="65"/>
        <v>0</v>
      </c>
      <c r="CL54" s="145">
        <v>0</v>
      </c>
      <c r="CM54" s="146">
        <v>0</v>
      </c>
      <c r="CN54" s="146">
        <v>0</v>
      </c>
      <c r="CO54" s="149">
        <f t="shared" si="30"/>
        <v>0</v>
      </c>
      <c r="CP54" s="145">
        <v>0</v>
      </c>
      <c r="CQ54" s="146">
        <v>0</v>
      </c>
      <c r="CR54" s="146">
        <v>0</v>
      </c>
      <c r="CS54" s="149">
        <f t="shared" si="66"/>
        <v>0</v>
      </c>
      <c r="CT54" s="145">
        <v>0</v>
      </c>
      <c r="CU54" s="146">
        <v>0</v>
      </c>
      <c r="CV54" s="146">
        <v>0</v>
      </c>
      <c r="CW54" s="149">
        <f t="shared" si="67"/>
        <v>0</v>
      </c>
      <c r="CX54" s="145">
        <v>0</v>
      </c>
      <c r="CY54" s="146">
        <v>0</v>
      </c>
      <c r="CZ54" s="146">
        <v>0</v>
      </c>
      <c r="DA54" s="149">
        <f t="shared" si="68"/>
        <v>0</v>
      </c>
      <c r="DB54" s="145">
        <v>0</v>
      </c>
      <c r="DC54" s="146">
        <v>0</v>
      </c>
      <c r="DD54" s="146">
        <v>0</v>
      </c>
      <c r="DE54" s="149">
        <f t="shared" si="69"/>
        <v>0</v>
      </c>
      <c r="DF54" s="146"/>
      <c r="DG54" s="146"/>
      <c r="DH54" s="146"/>
      <c r="DI54" s="146"/>
      <c r="DJ54" s="145">
        <v>0</v>
      </c>
      <c r="DK54" s="146">
        <v>0</v>
      </c>
      <c r="DL54" s="146">
        <v>0</v>
      </c>
      <c r="DM54" s="149">
        <f t="shared" si="70"/>
        <v>0</v>
      </c>
      <c r="DN54" s="145">
        <v>0</v>
      </c>
      <c r="DO54" s="146">
        <v>0</v>
      </c>
      <c r="DP54" s="146">
        <v>0</v>
      </c>
      <c r="DQ54" s="149">
        <f t="shared" si="71"/>
        <v>0</v>
      </c>
      <c r="DR54" s="145">
        <v>0</v>
      </c>
      <c r="DS54" s="146">
        <v>0</v>
      </c>
      <c r="DT54" s="146">
        <v>0</v>
      </c>
      <c r="DU54" s="149">
        <f t="shared" si="72"/>
        <v>0</v>
      </c>
      <c r="DV54" s="145">
        <v>0</v>
      </c>
      <c r="DW54" s="146">
        <v>0</v>
      </c>
      <c r="DX54" s="146">
        <v>0</v>
      </c>
      <c r="DY54" s="149">
        <f t="shared" si="73"/>
        <v>0</v>
      </c>
      <c r="DZ54" s="145">
        <v>0</v>
      </c>
      <c r="EA54" s="146">
        <v>0</v>
      </c>
      <c r="EB54" s="146">
        <v>0</v>
      </c>
      <c r="EC54" s="149">
        <f t="shared" si="74"/>
        <v>0</v>
      </c>
      <c r="ED54" s="146"/>
      <c r="EE54" s="146"/>
      <c r="EF54" s="146"/>
      <c r="EG54" s="146"/>
      <c r="EH54" s="145">
        <v>0</v>
      </c>
      <c r="EI54" s="146">
        <v>0</v>
      </c>
      <c r="EJ54" s="146">
        <v>0</v>
      </c>
      <c r="EK54" s="149">
        <f t="shared" si="75"/>
        <v>0</v>
      </c>
      <c r="EL54" s="145">
        <v>0</v>
      </c>
      <c r="EM54" s="146">
        <v>0</v>
      </c>
      <c r="EN54" s="146">
        <v>0</v>
      </c>
      <c r="EO54" s="149">
        <f t="shared" si="76"/>
        <v>0</v>
      </c>
      <c r="EP54" s="145">
        <v>0</v>
      </c>
      <c r="EQ54" s="146">
        <v>0</v>
      </c>
      <c r="ER54" s="146">
        <v>0</v>
      </c>
      <c r="ES54" s="149">
        <f t="shared" si="77"/>
        <v>0</v>
      </c>
      <c r="ET54" s="145">
        <v>0</v>
      </c>
      <c r="EU54" s="146">
        <v>0</v>
      </c>
      <c r="EV54" s="146">
        <v>0</v>
      </c>
      <c r="EW54" s="149">
        <f t="shared" si="78"/>
        <v>0</v>
      </c>
      <c r="EX54" s="145">
        <v>0</v>
      </c>
      <c r="EY54" s="146">
        <v>0</v>
      </c>
      <c r="EZ54" s="146">
        <v>0</v>
      </c>
      <c r="FA54" s="149">
        <f t="shared" si="44"/>
        <v>0</v>
      </c>
      <c r="FB54" s="145">
        <v>0</v>
      </c>
      <c r="FC54" s="146">
        <v>0</v>
      </c>
      <c r="FD54" s="146">
        <v>0</v>
      </c>
      <c r="FE54" s="149">
        <f t="shared" si="79"/>
        <v>0</v>
      </c>
      <c r="FF54" s="145">
        <v>0</v>
      </c>
      <c r="FG54" s="146">
        <v>0</v>
      </c>
      <c r="FH54" s="146">
        <v>0</v>
      </c>
      <c r="FI54" s="149">
        <f t="shared" si="46"/>
        <v>0</v>
      </c>
      <c r="FJ54" s="145">
        <v>0</v>
      </c>
      <c r="FK54" s="146">
        <v>0</v>
      </c>
      <c r="FL54" s="146">
        <v>0</v>
      </c>
      <c r="FM54" s="149">
        <f t="shared" si="80"/>
        <v>0</v>
      </c>
      <c r="FN54" s="145">
        <v>0</v>
      </c>
      <c r="FO54" s="146">
        <v>0</v>
      </c>
      <c r="FP54" s="146">
        <v>0</v>
      </c>
      <c r="FQ54" s="149">
        <f t="shared" si="81"/>
        <v>0</v>
      </c>
      <c r="FR54" s="145">
        <v>0</v>
      </c>
      <c r="FS54" s="146">
        <v>0</v>
      </c>
      <c r="FT54" s="146">
        <v>0</v>
      </c>
      <c r="FU54" s="149">
        <f t="shared" si="82"/>
        <v>0</v>
      </c>
      <c r="FV54" s="145">
        <v>0</v>
      </c>
      <c r="FW54" s="146">
        <v>0</v>
      </c>
      <c r="FX54" s="146">
        <v>0</v>
      </c>
      <c r="FY54" s="149">
        <f t="shared" si="83"/>
        <v>0</v>
      </c>
      <c r="FZ54" s="145">
        <v>0</v>
      </c>
      <c r="GA54" s="146">
        <v>0</v>
      </c>
      <c r="GB54" s="146">
        <v>0</v>
      </c>
      <c r="GC54" s="149">
        <f t="shared" si="84"/>
        <v>0</v>
      </c>
      <c r="GD54" s="145">
        <f t="shared" si="85"/>
        <v>0</v>
      </c>
      <c r="GE54" s="146">
        <f t="shared" si="85"/>
        <v>0</v>
      </c>
      <c r="GF54" s="146">
        <f t="shared" si="85"/>
        <v>0</v>
      </c>
      <c r="GG54" s="146">
        <f t="shared" si="85"/>
        <v>0</v>
      </c>
    </row>
    <row r="55" spans="1:215" ht="11.25" hidden="1" customHeight="1">
      <c r="A55" s="148">
        <v>35247</v>
      </c>
      <c r="B55" s="145">
        <v>0</v>
      </c>
      <c r="C55" s="146">
        <v>0</v>
      </c>
      <c r="D55" s="146">
        <v>0</v>
      </c>
      <c r="E55" s="149">
        <f t="shared" si="9"/>
        <v>0</v>
      </c>
      <c r="F55" s="145">
        <v>0</v>
      </c>
      <c r="G55" s="146">
        <v>0</v>
      </c>
      <c r="H55" s="146">
        <v>0</v>
      </c>
      <c r="I55" s="149">
        <f t="shared" si="10"/>
        <v>0</v>
      </c>
      <c r="J55" s="146"/>
      <c r="K55" s="146"/>
      <c r="L55" s="146"/>
      <c r="M55" s="146"/>
      <c r="N55" s="145">
        <v>0</v>
      </c>
      <c r="O55" s="146">
        <v>0</v>
      </c>
      <c r="P55" s="146">
        <v>0</v>
      </c>
      <c r="Q55" s="149">
        <f t="shared" si="11"/>
        <v>0</v>
      </c>
      <c r="R55" s="145">
        <v>0</v>
      </c>
      <c r="S55" s="146">
        <v>0</v>
      </c>
      <c r="T55" s="146">
        <v>0</v>
      </c>
      <c r="U55" s="149">
        <f t="shared" si="12"/>
        <v>0</v>
      </c>
      <c r="V55" s="145">
        <v>0</v>
      </c>
      <c r="W55" s="146">
        <v>0</v>
      </c>
      <c r="X55" s="146">
        <v>0</v>
      </c>
      <c r="Y55" s="149">
        <f t="shared" si="13"/>
        <v>0</v>
      </c>
      <c r="Z55" s="145">
        <v>0</v>
      </c>
      <c r="AA55" s="146">
        <v>0</v>
      </c>
      <c r="AB55" s="146">
        <v>0</v>
      </c>
      <c r="AC55" s="149">
        <f t="shared" si="14"/>
        <v>0</v>
      </c>
      <c r="AD55" s="145">
        <v>0</v>
      </c>
      <c r="AE55" s="146">
        <v>0</v>
      </c>
      <c r="AF55" s="146">
        <v>0</v>
      </c>
      <c r="AG55" s="149">
        <f t="shared" si="15"/>
        <v>0</v>
      </c>
      <c r="AH55" s="145">
        <v>0</v>
      </c>
      <c r="AI55" s="146">
        <v>0</v>
      </c>
      <c r="AJ55" s="146">
        <v>0</v>
      </c>
      <c r="AK55" s="149">
        <f t="shared" si="52"/>
        <v>0</v>
      </c>
      <c r="AL55" s="145">
        <v>0</v>
      </c>
      <c r="AM55" s="146">
        <v>0</v>
      </c>
      <c r="AN55" s="146">
        <v>0</v>
      </c>
      <c r="AO55" s="149">
        <f t="shared" si="53"/>
        <v>0</v>
      </c>
      <c r="AP55" s="145">
        <v>0</v>
      </c>
      <c r="AQ55" s="146">
        <v>0</v>
      </c>
      <c r="AR55" s="146">
        <v>0</v>
      </c>
      <c r="AS55" s="149">
        <f t="shared" si="54"/>
        <v>0</v>
      </c>
      <c r="AT55" s="145">
        <v>0</v>
      </c>
      <c r="AU55" s="146">
        <v>0</v>
      </c>
      <c r="AV55" s="146">
        <v>0</v>
      </c>
      <c r="AW55" s="149">
        <f t="shared" si="55"/>
        <v>0</v>
      </c>
      <c r="AX55" s="145">
        <v>0</v>
      </c>
      <c r="AY55" s="146">
        <v>0</v>
      </c>
      <c r="AZ55" s="146">
        <v>0</v>
      </c>
      <c r="BA55" s="149">
        <f t="shared" si="56"/>
        <v>0</v>
      </c>
      <c r="BB55" s="145">
        <v>0</v>
      </c>
      <c r="BC55" s="146">
        <v>0</v>
      </c>
      <c r="BD55" s="146">
        <v>0</v>
      </c>
      <c r="BE55" s="149">
        <f t="shared" si="57"/>
        <v>0</v>
      </c>
      <c r="BF55" s="145">
        <v>0</v>
      </c>
      <c r="BG55" s="146">
        <v>0</v>
      </c>
      <c r="BH55" s="146">
        <v>0</v>
      </c>
      <c r="BI55" s="149">
        <f t="shared" si="58"/>
        <v>0</v>
      </c>
      <c r="BJ55" s="145">
        <v>0</v>
      </c>
      <c r="BK55" s="146">
        <v>0</v>
      </c>
      <c r="BL55" s="146">
        <v>0</v>
      </c>
      <c r="BM55" s="149">
        <f t="shared" si="59"/>
        <v>0</v>
      </c>
      <c r="BN55" s="145">
        <v>0</v>
      </c>
      <c r="BO55" s="146">
        <v>0</v>
      </c>
      <c r="BP55" s="146">
        <v>0</v>
      </c>
      <c r="BQ55" s="149">
        <f t="shared" si="60"/>
        <v>0</v>
      </c>
      <c r="BR55" s="145">
        <v>0</v>
      </c>
      <c r="BS55" s="146">
        <v>0</v>
      </c>
      <c r="BT55" s="146">
        <v>0</v>
      </c>
      <c r="BU55" s="149">
        <f t="shared" si="61"/>
        <v>0</v>
      </c>
      <c r="BV55" s="145">
        <v>0</v>
      </c>
      <c r="BW55" s="146">
        <v>0</v>
      </c>
      <c r="BX55" s="146">
        <v>0</v>
      </c>
      <c r="BY55" s="149">
        <f t="shared" si="62"/>
        <v>0</v>
      </c>
      <c r="BZ55" s="145">
        <v>0</v>
      </c>
      <c r="CA55" s="146">
        <v>0</v>
      </c>
      <c r="CB55" s="146">
        <v>0</v>
      </c>
      <c r="CC55" s="149">
        <f t="shared" si="63"/>
        <v>0</v>
      </c>
      <c r="CD55" s="145">
        <v>0</v>
      </c>
      <c r="CE55" s="146">
        <v>0</v>
      </c>
      <c r="CF55" s="146">
        <v>0</v>
      </c>
      <c r="CG55" s="149">
        <f t="shared" si="64"/>
        <v>0</v>
      </c>
      <c r="CH55" s="145">
        <v>0</v>
      </c>
      <c r="CI55" s="146">
        <v>0</v>
      </c>
      <c r="CJ55" s="146">
        <v>0</v>
      </c>
      <c r="CK55" s="149">
        <f t="shared" si="65"/>
        <v>0</v>
      </c>
      <c r="CL55" s="145">
        <v>0</v>
      </c>
      <c r="CM55" s="146">
        <v>0</v>
      </c>
      <c r="CN55" s="146">
        <v>0</v>
      </c>
      <c r="CO55" s="149">
        <f t="shared" si="30"/>
        <v>0</v>
      </c>
      <c r="CP55" s="145">
        <v>0</v>
      </c>
      <c r="CQ55" s="146">
        <v>0</v>
      </c>
      <c r="CR55" s="146">
        <v>0</v>
      </c>
      <c r="CS55" s="149">
        <f t="shared" si="66"/>
        <v>0</v>
      </c>
      <c r="CT55" s="145">
        <v>0</v>
      </c>
      <c r="CU55" s="146">
        <v>0</v>
      </c>
      <c r="CV55" s="146">
        <v>0</v>
      </c>
      <c r="CW55" s="149">
        <f t="shared" si="67"/>
        <v>0</v>
      </c>
      <c r="CX55" s="145">
        <v>0</v>
      </c>
      <c r="CY55" s="146">
        <v>0</v>
      </c>
      <c r="CZ55" s="146">
        <v>0</v>
      </c>
      <c r="DA55" s="149">
        <f t="shared" si="68"/>
        <v>0</v>
      </c>
      <c r="DB55" s="145">
        <v>0</v>
      </c>
      <c r="DC55" s="146">
        <v>0</v>
      </c>
      <c r="DD55" s="146">
        <v>0</v>
      </c>
      <c r="DE55" s="149">
        <f t="shared" si="69"/>
        <v>0</v>
      </c>
      <c r="DF55" s="146"/>
      <c r="DG55" s="146"/>
      <c r="DH55" s="146"/>
      <c r="DI55" s="146"/>
      <c r="DJ55" s="145">
        <v>0</v>
      </c>
      <c r="DK55" s="146">
        <v>0</v>
      </c>
      <c r="DL55" s="146">
        <v>0</v>
      </c>
      <c r="DM55" s="149">
        <f t="shared" si="70"/>
        <v>0</v>
      </c>
      <c r="DN55" s="145">
        <v>0</v>
      </c>
      <c r="DO55" s="146">
        <v>0</v>
      </c>
      <c r="DP55" s="146">
        <v>0</v>
      </c>
      <c r="DQ55" s="149">
        <f t="shared" si="71"/>
        <v>0</v>
      </c>
      <c r="DR55" s="145">
        <v>0</v>
      </c>
      <c r="DS55" s="146">
        <v>0</v>
      </c>
      <c r="DT55" s="146">
        <v>0</v>
      </c>
      <c r="DU55" s="149">
        <f t="shared" si="72"/>
        <v>0</v>
      </c>
      <c r="DV55" s="145">
        <v>0</v>
      </c>
      <c r="DW55" s="146">
        <v>0</v>
      </c>
      <c r="DX55" s="146">
        <v>0</v>
      </c>
      <c r="DY55" s="149">
        <f t="shared" si="73"/>
        <v>0</v>
      </c>
      <c r="DZ55" s="145">
        <v>0</v>
      </c>
      <c r="EA55" s="146">
        <v>0</v>
      </c>
      <c r="EB55" s="146">
        <v>0</v>
      </c>
      <c r="EC55" s="149">
        <f t="shared" si="74"/>
        <v>0</v>
      </c>
      <c r="ED55" s="146"/>
      <c r="EE55" s="146"/>
      <c r="EF55" s="146"/>
      <c r="EG55" s="146"/>
      <c r="EH55" s="145">
        <v>0</v>
      </c>
      <c r="EI55" s="146">
        <v>0</v>
      </c>
      <c r="EJ55" s="146">
        <v>0</v>
      </c>
      <c r="EK55" s="149">
        <f t="shared" si="75"/>
        <v>0</v>
      </c>
      <c r="EL55" s="145">
        <v>0</v>
      </c>
      <c r="EM55" s="146">
        <v>0</v>
      </c>
      <c r="EN55" s="146">
        <v>0</v>
      </c>
      <c r="EO55" s="149">
        <f t="shared" si="76"/>
        <v>0</v>
      </c>
      <c r="EP55" s="145">
        <v>0</v>
      </c>
      <c r="EQ55" s="146">
        <v>0</v>
      </c>
      <c r="ER55" s="146">
        <v>0</v>
      </c>
      <c r="ES55" s="149">
        <f t="shared" si="77"/>
        <v>0</v>
      </c>
      <c r="ET55" s="145">
        <v>0</v>
      </c>
      <c r="EU55" s="146">
        <v>0</v>
      </c>
      <c r="EV55" s="146">
        <v>0</v>
      </c>
      <c r="EW55" s="149">
        <f t="shared" si="78"/>
        <v>0</v>
      </c>
      <c r="EX55" s="145">
        <v>0</v>
      </c>
      <c r="EY55" s="146">
        <v>0</v>
      </c>
      <c r="EZ55" s="146">
        <v>0</v>
      </c>
      <c r="FA55" s="149">
        <f t="shared" si="44"/>
        <v>0</v>
      </c>
      <c r="FB55" s="145">
        <v>0</v>
      </c>
      <c r="FC55" s="146">
        <v>0</v>
      </c>
      <c r="FD55" s="146">
        <v>0</v>
      </c>
      <c r="FE55" s="149">
        <f t="shared" si="79"/>
        <v>0</v>
      </c>
      <c r="FF55" s="145">
        <v>0</v>
      </c>
      <c r="FG55" s="146">
        <v>0</v>
      </c>
      <c r="FH55" s="146">
        <v>0</v>
      </c>
      <c r="FI55" s="149">
        <f t="shared" si="46"/>
        <v>0</v>
      </c>
      <c r="FJ55" s="145">
        <v>0</v>
      </c>
      <c r="FK55" s="146">
        <v>0</v>
      </c>
      <c r="FL55" s="146">
        <v>0</v>
      </c>
      <c r="FM55" s="149">
        <f t="shared" si="80"/>
        <v>0</v>
      </c>
      <c r="FN55" s="145">
        <v>0</v>
      </c>
      <c r="FO55" s="146">
        <v>0</v>
      </c>
      <c r="FP55" s="146">
        <v>0</v>
      </c>
      <c r="FQ55" s="149">
        <f t="shared" si="81"/>
        <v>0</v>
      </c>
      <c r="FR55" s="145">
        <v>0</v>
      </c>
      <c r="FS55" s="146">
        <v>0</v>
      </c>
      <c r="FT55" s="146">
        <v>0</v>
      </c>
      <c r="FU55" s="149">
        <f t="shared" si="82"/>
        <v>0</v>
      </c>
      <c r="FV55" s="145">
        <v>0</v>
      </c>
      <c r="FW55" s="146">
        <v>0</v>
      </c>
      <c r="FX55" s="146">
        <v>0</v>
      </c>
      <c r="FY55" s="149">
        <f t="shared" si="83"/>
        <v>0</v>
      </c>
      <c r="FZ55" s="145">
        <v>0</v>
      </c>
      <c r="GA55" s="146">
        <v>0</v>
      </c>
      <c r="GB55" s="146">
        <v>0</v>
      </c>
      <c r="GC55" s="149">
        <f t="shared" si="84"/>
        <v>0</v>
      </c>
      <c r="GD55" s="145">
        <f t="shared" si="85"/>
        <v>0</v>
      </c>
      <c r="GE55" s="146">
        <f t="shared" si="85"/>
        <v>0</v>
      </c>
      <c r="GF55" s="146">
        <f t="shared" si="85"/>
        <v>0</v>
      </c>
      <c r="GG55" s="146">
        <f t="shared" si="85"/>
        <v>0</v>
      </c>
    </row>
    <row r="56" spans="1:215" ht="11.25" hidden="1" customHeight="1">
      <c r="A56" s="148">
        <v>35278</v>
      </c>
      <c r="B56" s="145">
        <v>0</v>
      </c>
      <c r="C56" s="146">
        <v>0</v>
      </c>
      <c r="D56" s="146">
        <v>0</v>
      </c>
      <c r="E56" s="149">
        <f t="shared" si="9"/>
        <v>0</v>
      </c>
      <c r="F56" s="145">
        <v>0</v>
      </c>
      <c r="G56" s="146">
        <v>0</v>
      </c>
      <c r="H56" s="146">
        <v>0</v>
      </c>
      <c r="I56" s="149">
        <f t="shared" si="10"/>
        <v>0</v>
      </c>
      <c r="J56" s="146"/>
      <c r="K56" s="146"/>
      <c r="L56" s="146"/>
      <c r="M56" s="146"/>
      <c r="N56" s="145">
        <v>0</v>
      </c>
      <c r="O56" s="146">
        <v>0</v>
      </c>
      <c r="P56" s="146">
        <v>0</v>
      </c>
      <c r="Q56" s="149">
        <f t="shared" si="11"/>
        <v>0</v>
      </c>
      <c r="R56" s="145">
        <v>0</v>
      </c>
      <c r="S56" s="146">
        <v>0</v>
      </c>
      <c r="T56" s="146">
        <v>0</v>
      </c>
      <c r="U56" s="149">
        <f t="shared" si="12"/>
        <v>0</v>
      </c>
      <c r="V56" s="145">
        <v>0</v>
      </c>
      <c r="W56" s="146">
        <v>0</v>
      </c>
      <c r="X56" s="146">
        <v>0</v>
      </c>
      <c r="Y56" s="149">
        <f t="shared" si="13"/>
        <v>0</v>
      </c>
      <c r="Z56" s="145">
        <v>0</v>
      </c>
      <c r="AA56" s="146">
        <v>0</v>
      </c>
      <c r="AB56" s="146">
        <v>0</v>
      </c>
      <c r="AC56" s="149">
        <f t="shared" si="14"/>
        <v>0</v>
      </c>
      <c r="AD56" s="145">
        <v>0</v>
      </c>
      <c r="AE56" s="146">
        <v>0</v>
      </c>
      <c r="AF56" s="146">
        <v>0</v>
      </c>
      <c r="AG56" s="149">
        <f t="shared" si="15"/>
        <v>0</v>
      </c>
      <c r="AH56" s="145">
        <v>0</v>
      </c>
      <c r="AI56" s="146">
        <v>0</v>
      </c>
      <c r="AJ56" s="146">
        <v>0</v>
      </c>
      <c r="AK56" s="149">
        <f t="shared" si="52"/>
        <v>0</v>
      </c>
      <c r="AL56" s="145">
        <v>0</v>
      </c>
      <c r="AM56" s="146">
        <v>0</v>
      </c>
      <c r="AN56" s="146">
        <v>0</v>
      </c>
      <c r="AO56" s="149">
        <f t="shared" si="53"/>
        <v>0</v>
      </c>
      <c r="AP56" s="145">
        <v>0</v>
      </c>
      <c r="AQ56" s="146">
        <v>0</v>
      </c>
      <c r="AR56" s="146">
        <v>0</v>
      </c>
      <c r="AS56" s="149">
        <f t="shared" si="54"/>
        <v>0</v>
      </c>
      <c r="AT56" s="145">
        <v>0</v>
      </c>
      <c r="AU56" s="146">
        <v>0</v>
      </c>
      <c r="AV56" s="146">
        <v>0</v>
      </c>
      <c r="AW56" s="149">
        <f t="shared" si="55"/>
        <v>0</v>
      </c>
      <c r="AX56" s="145">
        <v>0</v>
      </c>
      <c r="AY56" s="146">
        <v>0</v>
      </c>
      <c r="AZ56" s="146">
        <v>0</v>
      </c>
      <c r="BA56" s="149">
        <f t="shared" si="56"/>
        <v>0</v>
      </c>
      <c r="BB56" s="145">
        <v>0</v>
      </c>
      <c r="BC56" s="146">
        <v>0</v>
      </c>
      <c r="BD56" s="146">
        <v>0</v>
      </c>
      <c r="BE56" s="149">
        <f t="shared" si="57"/>
        <v>0</v>
      </c>
      <c r="BF56" s="145">
        <v>0</v>
      </c>
      <c r="BG56" s="146">
        <v>0</v>
      </c>
      <c r="BH56" s="146">
        <v>0</v>
      </c>
      <c r="BI56" s="149">
        <f t="shared" si="58"/>
        <v>0</v>
      </c>
      <c r="BJ56" s="145">
        <v>0</v>
      </c>
      <c r="BK56" s="146">
        <v>0</v>
      </c>
      <c r="BL56" s="146">
        <v>0</v>
      </c>
      <c r="BM56" s="149">
        <f t="shared" si="59"/>
        <v>0</v>
      </c>
      <c r="BN56" s="145">
        <v>0</v>
      </c>
      <c r="BO56" s="146">
        <v>0</v>
      </c>
      <c r="BP56" s="146">
        <v>0</v>
      </c>
      <c r="BQ56" s="149">
        <f t="shared" si="60"/>
        <v>0</v>
      </c>
      <c r="BR56" s="145">
        <v>0</v>
      </c>
      <c r="BS56" s="146">
        <v>0</v>
      </c>
      <c r="BT56" s="146">
        <v>0</v>
      </c>
      <c r="BU56" s="149">
        <f t="shared" si="61"/>
        <v>0</v>
      </c>
      <c r="BV56" s="145">
        <v>0</v>
      </c>
      <c r="BW56" s="146">
        <v>0</v>
      </c>
      <c r="BX56" s="146">
        <v>0</v>
      </c>
      <c r="BY56" s="149">
        <f t="shared" si="62"/>
        <v>0</v>
      </c>
      <c r="BZ56" s="145">
        <v>0</v>
      </c>
      <c r="CA56" s="146">
        <v>0</v>
      </c>
      <c r="CB56" s="146">
        <v>0</v>
      </c>
      <c r="CC56" s="149">
        <f t="shared" si="63"/>
        <v>0</v>
      </c>
      <c r="CD56" s="145">
        <v>0</v>
      </c>
      <c r="CE56" s="146">
        <v>0</v>
      </c>
      <c r="CF56" s="146">
        <v>0</v>
      </c>
      <c r="CG56" s="149">
        <f t="shared" si="64"/>
        <v>0</v>
      </c>
      <c r="CH56" s="145">
        <v>0</v>
      </c>
      <c r="CI56" s="146">
        <v>0</v>
      </c>
      <c r="CJ56" s="146">
        <v>0</v>
      </c>
      <c r="CK56" s="149">
        <f t="shared" si="65"/>
        <v>0</v>
      </c>
      <c r="CL56" s="145">
        <v>0</v>
      </c>
      <c r="CM56" s="146">
        <v>0</v>
      </c>
      <c r="CN56" s="146">
        <v>0</v>
      </c>
      <c r="CO56" s="149">
        <f t="shared" si="30"/>
        <v>0</v>
      </c>
      <c r="CP56" s="145">
        <v>0</v>
      </c>
      <c r="CQ56" s="146">
        <v>0</v>
      </c>
      <c r="CR56" s="146">
        <v>0</v>
      </c>
      <c r="CS56" s="149">
        <f t="shared" si="66"/>
        <v>0</v>
      </c>
      <c r="CT56" s="145">
        <v>0</v>
      </c>
      <c r="CU56" s="146">
        <v>0</v>
      </c>
      <c r="CV56" s="146">
        <v>0</v>
      </c>
      <c r="CW56" s="149">
        <f t="shared" si="67"/>
        <v>0</v>
      </c>
      <c r="CX56" s="145">
        <v>0</v>
      </c>
      <c r="CY56" s="146">
        <v>0</v>
      </c>
      <c r="CZ56" s="146">
        <v>0</v>
      </c>
      <c r="DA56" s="149">
        <f t="shared" si="68"/>
        <v>0</v>
      </c>
      <c r="DB56" s="145">
        <v>0</v>
      </c>
      <c r="DC56" s="146">
        <v>0</v>
      </c>
      <c r="DD56" s="146">
        <v>0</v>
      </c>
      <c r="DE56" s="149">
        <f t="shared" si="69"/>
        <v>0</v>
      </c>
      <c r="DF56" s="146"/>
      <c r="DG56" s="146"/>
      <c r="DH56" s="146"/>
      <c r="DI56" s="146"/>
      <c r="DJ56" s="145">
        <v>0</v>
      </c>
      <c r="DK56" s="146">
        <v>0</v>
      </c>
      <c r="DL56" s="146">
        <v>0</v>
      </c>
      <c r="DM56" s="149">
        <f t="shared" si="70"/>
        <v>0</v>
      </c>
      <c r="DN56" s="145">
        <v>0</v>
      </c>
      <c r="DO56" s="146">
        <v>0</v>
      </c>
      <c r="DP56" s="146">
        <v>0</v>
      </c>
      <c r="DQ56" s="149">
        <f t="shared" si="71"/>
        <v>0</v>
      </c>
      <c r="DR56" s="145">
        <v>0</v>
      </c>
      <c r="DS56" s="146">
        <v>0</v>
      </c>
      <c r="DT56" s="146">
        <v>0</v>
      </c>
      <c r="DU56" s="149">
        <f t="shared" si="72"/>
        <v>0</v>
      </c>
      <c r="DV56" s="145">
        <v>0</v>
      </c>
      <c r="DW56" s="146">
        <v>0</v>
      </c>
      <c r="DX56" s="146">
        <v>0</v>
      </c>
      <c r="DY56" s="149">
        <f t="shared" si="73"/>
        <v>0</v>
      </c>
      <c r="DZ56" s="145">
        <v>0</v>
      </c>
      <c r="EA56" s="146">
        <v>0</v>
      </c>
      <c r="EB56" s="146">
        <v>0</v>
      </c>
      <c r="EC56" s="149">
        <f t="shared" si="74"/>
        <v>0</v>
      </c>
      <c r="ED56" s="146"/>
      <c r="EE56" s="146"/>
      <c r="EF56" s="146"/>
      <c r="EG56" s="146"/>
      <c r="EH56" s="145">
        <v>0</v>
      </c>
      <c r="EI56" s="146">
        <v>0</v>
      </c>
      <c r="EJ56" s="146">
        <v>0</v>
      </c>
      <c r="EK56" s="149">
        <f t="shared" si="75"/>
        <v>0</v>
      </c>
      <c r="EL56" s="145">
        <v>0</v>
      </c>
      <c r="EM56" s="146">
        <v>0</v>
      </c>
      <c r="EN56" s="146">
        <v>0</v>
      </c>
      <c r="EO56" s="149">
        <f t="shared" si="76"/>
        <v>0</v>
      </c>
      <c r="EP56" s="145">
        <v>0</v>
      </c>
      <c r="EQ56" s="146">
        <v>0</v>
      </c>
      <c r="ER56" s="146">
        <v>0</v>
      </c>
      <c r="ES56" s="149">
        <f t="shared" si="77"/>
        <v>0</v>
      </c>
      <c r="ET56" s="145">
        <v>0</v>
      </c>
      <c r="EU56" s="146">
        <v>0</v>
      </c>
      <c r="EV56" s="146">
        <v>0</v>
      </c>
      <c r="EW56" s="149">
        <f t="shared" si="78"/>
        <v>0</v>
      </c>
      <c r="EX56" s="145">
        <v>0</v>
      </c>
      <c r="EY56" s="146">
        <v>0</v>
      </c>
      <c r="EZ56" s="146">
        <v>0</v>
      </c>
      <c r="FA56" s="149">
        <f t="shared" si="44"/>
        <v>0</v>
      </c>
      <c r="FB56" s="145">
        <v>0</v>
      </c>
      <c r="FC56" s="146">
        <v>0</v>
      </c>
      <c r="FD56" s="146">
        <v>0</v>
      </c>
      <c r="FE56" s="149">
        <f t="shared" si="79"/>
        <v>0</v>
      </c>
      <c r="FF56" s="145">
        <v>0</v>
      </c>
      <c r="FG56" s="146">
        <v>0</v>
      </c>
      <c r="FH56" s="146">
        <v>0</v>
      </c>
      <c r="FI56" s="149">
        <f t="shared" si="46"/>
        <v>0</v>
      </c>
      <c r="FJ56" s="145">
        <v>0</v>
      </c>
      <c r="FK56" s="146">
        <v>0</v>
      </c>
      <c r="FL56" s="146">
        <v>0</v>
      </c>
      <c r="FM56" s="149">
        <f t="shared" si="80"/>
        <v>0</v>
      </c>
      <c r="FN56" s="145">
        <v>0</v>
      </c>
      <c r="FO56" s="146">
        <v>0</v>
      </c>
      <c r="FP56" s="146">
        <v>0</v>
      </c>
      <c r="FQ56" s="149">
        <f t="shared" si="81"/>
        <v>0</v>
      </c>
      <c r="FR56" s="145">
        <v>0</v>
      </c>
      <c r="FS56" s="146">
        <v>0</v>
      </c>
      <c r="FT56" s="146">
        <v>0</v>
      </c>
      <c r="FU56" s="149">
        <f t="shared" si="82"/>
        <v>0</v>
      </c>
      <c r="FV56" s="145">
        <v>0</v>
      </c>
      <c r="FW56" s="146">
        <v>0</v>
      </c>
      <c r="FX56" s="146">
        <v>0</v>
      </c>
      <c r="FY56" s="149">
        <f t="shared" si="83"/>
        <v>0</v>
      </c>
      <c r="FZ56" s="145">
        <v>0</v>
      </c>
      <c r="GA56" s="146">
        <v>0</v>
      </c>
      <c r="GB56" s="146">
        <v>0</v>
      </c>
      <c r="GC56" s="149">
        <f t="shared" si="84"/>
        <v>0</v>
      </c>
      <c r="GD56" s="145">
        <f t="shared" si="85"/>
        <v>0</v>
      </c>
      <c r="GE56" s="146">
        <f t="shared" si="85"/>
        <v>0</v>
      </c>
      <c r="GF56" s="146">
        <f t="shared" si="85"/>
        <v>0</v>
      </c>
      <c r="GG56" s="146">
        <f t="shared" si="85"/>
        <v>0</v>
      </c>
    </row>
    <row r="57" spans="1:215" ht="11.25" hidden="1" customHeight="1">
      <c r="A57" s="148">
        <v>35309</v>
      </c>
      <c r="B57" s="145">
        <v>0</v>
      </c>
      <c r="C57" s="146">
        <v>0</v>
      </c>
      <c r="D57" s="146">
        <v>0</v>
      </c>
      <c r="E57" s="149">
        <f t="shared" si="9"/>
        <v>0</v>
      </c>
      <c r="F57" s="145">
        <v>0</v>
      </c>
      <c r="G57" s="146">
        <v>0</v>
      </c>
      <c r="H57" s="146">
        <v>0</v>
      </c>
      <c r="I57" s="149">
        <f t="shared" si="10"/>
        <v>0</v>
      </c>
      <c r="J57" s="146"/>
      <c r="K57" s="146"/>
      <c r="L57" s="146"/>
      <c r="M57" s="146"/>
      <c r="N57" s="145">
        <v>0</v>
      </c>
      <c r="O57" s="146">
        <v>0</v>
      </c>
      <c r="P57" s="146">
        <v>0</v>
      </c>
      <c r="Q57" s="149">
        <f t="shared" si="11"/>
        <v>0</v>
      </c>
      <c r="R57" s="145">
        <v>0</v>
      </c>
      <c r="S57" s="146">
        <v>0</v>
      </c>
      <c r="T57" s="146">
        <v>0</v>
      </c>
      <c r="U57" s="149">
        <f t="shared" si="12"/>
        <v>0</v>
      </c>
      <c r="V57" s="145">
        <v>0</v>
      </c>
      <c r="W57" s="146">
        <v>0</v>
      </c>
      <c r="X57" s="146">
        <v>0</v>
      </c>
      <c r="Y57" s="149">
        <f t="shared" si="13"/>
        <v>0</v>
      </c>
      <c r="Z57" s="145">
        <v>0</v>
      </c>
      <c r="AA57" s="146">
        <v>0</v>
      </c>
      <c r="AB57" s="146">
        <v>0</v>
      </c>
      <c r="AC57" s="149">
        <f t="shared" si="14"/>
        <v>0</v>
      </c>
      <c r="AD57" s="145">
        <v>0</v>
      </c>
      <c r="AE57" s="146">
        <v>0</v>
      </c>
      <c r="AF57" s="146">
        <v>0</v>
      </c>
      <c r="AG57" s="149">
        <f t="shared" si="15"/>
        <v>0</v>
      </c>
      <c r="AH57" s="145">
        <v>0</v>
      </c>
      <c r="AI57" s="146">
        <v>0</v>
      </c>
      <c r="AJ57" s="146">
        <v>0</v>
      </c>
      <c r="AK57" s="149">
        <f t="shared" si="52"/>
        <v>0</v>
      </c>
      <c r="AL57" s="145">
        <v>0</v>
      </c>
      <c r="AM57" s="146">
        <v>0</v>
      </c>
      <c r="AN57" s="146">
        <v>0</v>
      </c>
      <c r="AO57" s="149">
        <f t="shared" si="53"/>
        <v>0</v>
      </c>
      <c r="AP57" s="145">
        <v>0</v>
      </c>
      <c r="AQ57" s="146">
        <v>0</v>
      </c>
      <c r="AR57" s="146">
        <v>0</v>
      </c>
      <c r="AS57" s="149">
        <f t="shared" si="54"/>
        <v>0</v>
      </c>
      <c r="AT57" s="145">
        <v>0</v>
      </c>
      <c r="AU57" s="146">
        <v>0</v>
      </c>
      <c r="AV57" s="146">
        <v>0</v>
      </c>
      <c r="AW57" s="149">
        <f t="shared" si="55"/>
        <v>0</v>
      </c>
      <c r="AX57" s="145">
        <v>0</v>
      </c>
      <c r="AY57" s="146">
        <v>0</v>
      </c>
      <c r="AZ57" s="146">
        <v>0</v>
      </c>
      <c r="BA57" s="149">
        <f t="shared" si="56"/>
        <v>0</v>
      </c>
      <c r="BB57" s="145">
        <v>0</v>
      </c>
      <c r="BC57" s="146">
        <v>0</v>
      </c>
      <c r="BD57" s="146">
        <v>0</v>
      </c>
      <c r="BE57" s="149">
        <f t="shared" si="57"/>
        <v>0</v>
      </c>
      <c r="BF57" s="145">
        <v>0</v>
      </c>
      <c r="BG57" s="146">
        <v>0</v>
      </c>
      <c r="BH57" s="146">
        <v>0</v>
      </c>
      <c r="BI57" s="149">
        <f t="shared" si="58"/>
        <v>0</v>
      </c>
      <c r="BJ57" s="145">
        <v>0</v>
      </c>
      <c r="BK57" s="146">
        <v>0</v>
      </c>
      <c r="BL57" s="146">
        <v>0</v>
      </c>
      <c r="BM57" s="149">
        <f t="shared" si="59"/>
        <v>0</v>
      </c>
      <c r="BN57" s="145">
        <v>0</v>
      </c>
      <c r="BO57" s="146">
        <v>0</v>
      </c>
      <c r="BP57" s="146">
        <v>0</v>
      </c>
      <c r="BQ57" s="149">
        <f t="shared" si="60"/>
        <v>0</v>
      </c>
      <c r="BR57" s="145">
        <v>0</v>
      </c>
      <c r="BS57" s="146">
        <v>0</v>
      </c>
      <c r="BT57" s="146">
        <v>0</v>
      </c>
      <c r="BU57" s="149">
        <f t="shared" si="61"/>
        <v>0</v>
      </c>
      <c r="BV57" s="145">
        <v>0</v>
      </c>
      <c r="BW57" s="146">
        <v>0</v>
      </c>
      <c r="BX57" s="146">
        <v>0</v>
      </c>
      <c r="BY57" s="149">
        <f t="shared" si="62"/>
        <v>0</v>
      </c>
      <c r="BZ57" s="145">
        <v>0</v>
      </c>
      <c r="CA57" s="146">
        <v>0</v>
      </c>
      <c r="CB57" s="146">
        <v>0</v>
      </c>
      <c r="CC57" s="149">
        <f t="shared" si="63"/>
        <v>0</v>
      </c>
      <c r="CD57" s="145">
        <v>0</v>
      </c>
      <c r="CE57" s="146">
        <v>0</v>
      </c>
      <c r="CF57" s="146">
        <v>0</v>
      </c>
      <c r="CG57" s="149">
        <f t="shared" si="64"/>
        <v>0</v>
      </c>
      <c r="CH57" s="145">
        <v>0</v>
      </c>
      <c r="CI57" s="146">
        <v>0</v>
      </c>
      <c r="CJ57" s="146">
        <v>0</v>
      </c>
      <c r="CK57" s="149">
        <f t="shared" si="65"/>
        <v>0</v>
      </c>
      <c r="CL57" s="145">
        <v>0</v>
      </c>
      <c r="CM57" s="146">
        <v>0</v>
      </c>
      <c r="CN57" s="146">
        <v>0</v>
      </c>
      <c r="CO57" s="149">
        <f t="shared" si="30"/>
        <v>0</v>
      </c>
      <c r="CP57" s="145">
        <v>0</v>
      </c>
      <c r="CQ57" s="146">
        <v>0</v>
      </c>
      <c r="CR57" s="146">
        <v>0</v>
      </c>
      <c r="CS57" s="149">
        <f t="shared" si="66"/>
        <v>0</v>
      </c>
      <c r="CT57" s="145">
        <v>0</v>
      </c>
      <c r="CU57" s="146">
        <v>0</v>
      </c>
      <c r="CV57" s="146">
        <v>0</v>
      </c>
      <c r="CW57" s="149">
        <f t="shared" si="67"/>
        <v>0</v>
      </c>
      <c r="CX57" s="145">
        <v>0</v>
      </c>
      <c r="CY57" s="146">
        <v>0</v>
      </c>
      <c r="CZ57" s="146">
        <v>0</v>
      </c>
      <c r="DA57" s="149">
        <f t="shared" si="68"/>
        <v>0</v>
      </c>
      <c r="DB57" s="145">
        <v>0</v>
      </c>
      <c r="DC57" s="146">
        <v>0</v>
      </c>
      <c r="DD57" s="146">
        <v>0</v>
      </c>
      <c r="DE57" s="149">
        <f t="shared" si="69"/>
        <v>0</v>
      </c>
      <c r="DF57" s="146"/>
      <c r="DG57" s="146"/>
      <c r="DH57" s="146"/>
      <c r="DI57" s="146"/>
      <c r="DJ57" s="145">
        <v>0</v>
      </c>
      <c r="DK57" s="146">
        <v>0</v>
      </c>
      <c r="DL57" s="146">
        <v>0</v>
      </c>
      <c r="DM57" s="149">
        <f t="shared" si="70"/>
        <v>0</v>
      </c>
      <c r="DN57" s="145">
        <v>0</v>
      </c>
      <c r="DO57" s="146">
        <v>0</v>
      </c>
      <c r="DP57" s="146">
        <v>0</v>
      </c>
      <c r="DQ57" s="149">
        <f t="shared" si="71"/>
        <v>0</v>
      </c>
      <c r="DR57" s="145">
        <v>0</v>
      </c>
      <c r="DS57" s="146">
        <v>0</v>
      </c>
      <c r="DT57" s="146">
        <v>0</v>
      </c>
      <c r="DU57" s="149">
        <f t="shared" si="72"/>
        <v>0</v>
      </c>
      <c r="DV57" s="145">
        <v>0</v>
      </c>
      <c r="DW57" s="146">
        <v>0</v>
      </c>
      <c r="DX57" s="146">
        <v>0</v>
      </c>
      <c r="DY57" s="149">
        <f t="shared" si="73"/>
        <v>0</v>
      </c>
      <c r="DZ57" s="145">
        <v>0</v>
      </c>
      <c r="EA57" s="146">
        <v>0</v>
      </c>
      <c r="EB57" s="146">
        <v>0</v>
      </c>
      <c r="EC57" s="149">
        <f t="shared" si="74"/>
        <v>0</v>
      </c>
      <c r="ED57" s="146"/>
      <c r="EE57" s="146"/>
      <c r="EF57" s="146"/>
      <c r="EG57" s="146"/>
      <c r="EH57" s="145">
        <v>0</v>
      </c>
      <c r="EI57" s="146">
        <v>0</v>
      </c>
      <c r="EJ57" s="146">
        <v>0</v>
      </c>
      <c r="EK57" s="149">
        <f t="shared" si="75"/>
        <v>0</v>
      </c>
      <c r="EL57" s="145">
        <v>0</v>
      </c>
      <c r="EM57" s="146">
        <v>0</v>
      </c>
      <c r="EN57" s="146">
        <v>0</v>
      </c>
      <c r="EO57" s="149">
        <f t="shared" si="76"/>
        <v>0</v>
      </c>
      <c r="EP57" s="145">
        <v>0</v>
      </c>
      <c r="EQ57" s="146">
        <v>0</v>
      </c>
      <c r="ER57" s="146">
        <v>0</v>
      </c>
      <c r="ES57" s="149">
        <f t="shared" si="77"/>
        <v>0</v>
      </c>
      <c r="ET57" s="145">
        <v>0</v>
      </c>
      <c r="EU57" s="146">
        <v>0</v>
      </c>
      <c r="EV57" s="146">
        <v>0</v>
      </c>
      <c r="EW57" s="149">
        <f t="shared" si="78"/>
        <v>0</v>
      </c>
      <c r="EX57" s="145">
        <v>0</v>
      </c>
      <c r="EY57" s="146">
        <v>0</v>
      </c>
      <c r="EZ57" s="146">
        <v>0</v>
      </c>
      <c r="FA57" s="149">
        <f t="shared" si="44"/>
        <v>0</v>
      </c>
      <c r="FB57" s="145">
        <v>0</v>
      </c>
      <c r="FC57" s="146">
        <v>0</v>
      </c>
      <c r="FD57" s="146">
        <v>0</v>
      </c>
      <c r="FE57" s="149">
        <f t="shared" si="79"/>
        <v>0</v>
      </c>
      <c r="FF57" s="145">
        <v>0</v>
      </c>
      <c r="FG57" s="146">
        <v>0</v>
      </c>
      <c r="FH57" s="146">
        <v>0</v>
      </c>
      <c r="FI57" s="149">
        <f t="shared" si="46"/>
        <v>0</v>
      </c>
      <c r="FJ57" s="145">
        <v>0</v>
      </c>
      <c r="FK57" s="146">
        <v>0</v>
      </c>
      <c r="FL57" s="146">
        <v>0</v>
      </c>
      <c r="FM57" s="149">
        <f t="shared" si="80"/>
        <v>0</v>
      </c>
      <c r="FN57" s="145">
        <v>0</v>
      </c>
      <c r="FO57" s="146">
        <v>0</v>
      </c>
      <c r="FP57" s="146">
        <v>0</v>
      </c>
      <c r="FQ57" s="149">
        <f t="shared" si="81"/>
        <v>0</v>
      </c>
      <c r="FR57" s="145">
        <v>0</v>
      </c>
      <c r="FS57" s="146">
        <v>0</v>
      </c>
      <c r="FT57" s="146">
        <v>0</v>
      </c>
      <c r="FU57" s="149">
        <f t="shared" si="82"/>
        <v>0</v>
      </c>
      <c r="FV57" s="145">
        <v>0</v>
      </c>
      <c r="FW57" s="146">
        <v>0</v>
      </c>
      <c r="FX57" s="146">
        <v>0</v>
      </c>
      <c r="FY57" s="149">
        <f t="shared" si="83"/>
        <v>0</v>
      </c>
      <c r="FZ57" s="145">
        <v>0</v>
      </c>
      <c r="GA57" s="146">
        <v>0</v>
      </c>
      <c r="GB57" s="146">
        <v>0</v>
      </c>
      <c r="GC57" s="149">
        <f t="shared" si="84"/>
        <v>0</v>
      </c>
      <c r="GD57" s="145">
        <f t="shared" si="85"/>
        <v>0</v>
      </c>
      <c r="GE57" s="146">
        <f t="shared" si="85"/>
        <v>0</v>
      </c>
      <c r="GF57" s="146">
        <f t="shared" si="85"/>
        <v>0</v>
      </c>
      <c r="GG57" s="146">
        <f t="shared" si="85"/>
        <v>0</v>
      </c>
    </row>
    <row r="58" spans="1:215" ht="11.25" hidden="1" customHeight="1">
      <c r="A58" s="148">
        <v>35339</v>
      </c>
      <c r="B58" s="145">
        <v>0</v>
      </c>
      <c r="C58" s="146">
        <v>0</v>
      </c>
      <c r="D58" s="146">
        <v>0</v>
      </c>
      <c r="E58" s="149">
        <f t="shared" si="9"/>
        <v>0</v>
      </c>
      <c r="F58" s="145">
        <v>0</v>
      </c>
      <c r="G58" s="146">
        <v>0</v>
      </c>
      <c r="H58" s="146">
        <v>0</v>
      </c>
      <c r="I58" s="149">
        <f t="shared" si="10"/>
        <v>0</v>
      </c>
      <c r="J58" s="146"/>
      <c r="K58" s="146"/>
      <c r="L58" s="146"/>
      <c r="M58" s="146"/>
      <c r="N58" s="145">
        <v>0</v>
      </c>
      <c r="O58" s="146">
        <v>0</v>
      </c>
      <c r="P58" s="146">
        <v>0</v>
      </c>
      <c r="Q58" s="149">
        <f t="shared" si="11"/>
        <v>0</v>
      </c>
      <c r="R58" s="145">
        <v>0</v>
      </c>
      <c r="S58" s="146">
        <v>0</v>
      </c>
      <c r="T58" s="146">
        <v>0</v>
      </c>
      <c r="U58" s="149">
        <f t="shared" si="12"/>
        <v>0</v>
      </c>
      <c r="V58" s="145">
        <v>0</v>
      </c>
      <c r="W58" s="146">
        <v>0</v>
      </c>
      <c r="X58" s="146">
        <v>0</v>
      </c>
      <c r="Y58" s="149">
        <f t="shared" si="13"/>
        <v>0</v>
      </c>
      <c r="Z58" s="145">
        <v>0</v>
      </c>
      <c r="AA58" s="146">
        <v>0</v>
      </c>
      <c r="AB58" s="146">
        <v>0</v>
      </c>
      <c r="AC58" s="149">
        <f t="shared" si="14"/>
        <v>0</v>
      </c>
      <c r="AD58" s="145">
        <v>0</v>
      </c>
      <c r="AE58" s="146">
        <v>0</v>
      </c>
      <c r="AF58" s="146">
        <v>0</v>
      </c>
      <c r="AG58" s="149">
        <f t="shared" si="15"/>
        <v>0</v>
      </c>
      <c r="AH58" s="145">
        <v>0</v>
      </c>
      <c r="AI58" s="146">
        <v>0</v>
      </c>
      <c r="AJ58" s="146">
        <v>0</v>
      </c>
      <c r="AK58" s="149">
        <f t="shared" si="52"/>
        <v>0</v>
      </c>
      <c r="AL58" s="145">
        <v>0</v>
      </c>
      <c r="AM58" s="146">
        <v>0</v>
      </c>
      <c r="AN58" s="146">
        <v>0</v>
      </c>
      <c r="AO58" s="149">
        <f t="shared" si="53"/>
        <v>0</v>
      </c>
      <c r="AP58" s="145">
        <v>0</v>
      </c>
      <c r="AQ58" s="146">
        <v>0</v>
      </c>
      <c r="AR58" s="146">
        <v>0</v>
      </c>
      <c r="AS58" s="149">
        <f t="shared" si="54"/>
        <v>0</v>
      </c>
      <c r="AT58" s="145">
        <v>0</v>
      </c>
      <c r="AU58" s="146">
        <v>0</v>
      </c>
      <c r="AV58" s="146">
        <v>0</v>
      </c>
      <c r="AW58" s="149">
        <f t="shared" si="55"/>
        <v>0</v>
      </c>
      <c r="AX58" s="145">
        <v>0</v>
      </c>
      <c r="AY58" s="146">
        <v>0</v>
      </c>
      <c r="AZ58" s="146">
        <v>0</v>
      </c>
      <c r="BA58" s="149">
        <f t="shared" si="56"/>
        <v>0</v>
      </c>
      <c r="BB58" s="145">
        <v>0</v>
      </c>
      <c r="BC58" s="146">
        <v>0</v>
      </c>
      <c r="BD58" s="146">
        <v>0</v>
      </c>
      <c r="BE58" s="149">
        <f t="shared" si="57"/>
        <v>0</v>
      </c>
      <c r="BF58" s="145">
        <v>0</v>
      </c>
      <c r="BG58" s="146">
        <v>0</v>
      </c>
      <c r="BH58" s="146">
        <v>0</v>
      </c>
      <c r="BI58" s="149">
        <f t="shared" si="58"/>
        <v>0</v>
      </c>
      <c r="BJ58" s="145">
        <v>0</v>
      </c>
      <c r="BK58" s="146">
        <v>0</v>
      </c>
      <c r="BL58" s="146">
        <v>0</v>
      </c>
      <c r="BM58" s="149">
        <f t="shared" si="59"/>
        <v>0</v>
      </c>
      <c r="BN58" s="145">
        <v>0</v>
      </c>
      <c r="BO58" s="146">
        <v>0</v>
      </c>
      <c r="BP58" s="146">
        <v>0</v>
      </c>
      <c r="BQ58" s="149">
        <f t="shared" si="60"/>
        <v>0</v>
      </c>
      <c r="BR58" s="145">
        <v>0</v>
      </c>
      <c r="BS58" s="146">
        <v>0</v>
      </c>
      <c r="BT58" s="146">
        <v>0</v>
      </c>
      <c r="BU58" s="149">
        <f t="shared" si="61"/>
        <v>0</v>
      </c>
      <c r="BV58" s="145">
        <v>0</v>
      </c>
      <c r="BW58" s="146">
        <v>0</v>
      </c>
      <c r="BX58" s="146">
        <v>0</v>
      </c>
      <c r="BY58" s="149">
        <f t="shared" si="62"/>
        <v>0</v>
      </c>
      <c r="BZ58" s="145">
        <v>0</v>
      </c>
      <c r="CA58" s="146">
        <v>0</v>
      </c>
      <c r="CB58" s="146">
        <v>0</v>
      </c>
      <c r="CC58" s="149">
        <f t="shared" si="63"/>
        <v>0</v>
      </c>
      <c r="CD58" s="145">
        <v>0</v>
      </c>
      <c r="CE58" s="146">
        <v>0</v>
      </c>
      <c r="CF58" s="146">
        <v>0</v>
      </c>
      <c r="CG58" s="149">
        <f t="shared" si="64"/>
        <v>0</v>
      </c>
      <c r="CH58" s="145">
        <v>0</v>
      </c>
      <c r="CI58" s="146">
        <v>0</v>
      </c>
      <c r="CJ58" s="146">
        <v>0</v>
      </c>
      <c r="CK58" s="149">
        <f t="shared" si="65"/>
        <v>0</v>
      </c>
      <c r="CL58" s="145">
        <v>0</v>
      </c>
      <c r="CM58" s="146">
        <v>0</v>
      </c>
      <c r="CN58" s="146">
        <v>0</v>
      </c>
      <c r="CO58" s="149">
        <f t="shared" si="30"/>
        <v>0</v>
      </c>
      <c r="CP58" s="145">
        <v>0</v>
      </c>
      <c r="CQ58" s="146">
        <v>0</v>
      </c>
      <c r="CR58" s="146">
        <v>0</v>
      </c>
      <c r="CS58" s="149">
        <f t="shared" si="66"/>
        <v>0</v>
      </c>
      <c r="CT58" s="145">
        <v>0</v>
      </c>
      <c r="CU58" s="146">
        <v>0</v>
      </c>
      <c r="CV58" s="146">
        <v>0</v>
      </c>
      <c r="CW58" s="149">
        <f t="shared" si="67"/>
        <v>0</v>
      </c>
      <c r="CX58" s="145">
        <v>0</v>
      </c>
      <c r="CY58" s="146">
        <v>0</v>
      </c>
      <c r="CZ58" s="146">
        <v>0</v>
      </c>
      <c r="DA58" s="149">
        <f t="shared" si="68"/>
        <v>0</v>
      </c>
      <c r="DB58" s="145">
        <v>0</v>
      </c>
      <c r="DC58" s="146">
        <v>0</v>
      </c>
      <c r="DD58" s="146">
        <v>0</v>
      </c>
      <c r="DE58" s="149">
        <f t="shared" si="69"/>
        <v>0</v>
      </c>
      <c r="DF58" s="146"/>
      <c r="DG58" s="146"/>
      <c r="DH58" s="146"/>
      <c r="DI58" s="146"/>
      <c r="DJ58" s="145">
        <v>0</v>
      </c>
      <c r="DK58" s="146">
        <v>0</v>
      </c>
      <c r="DL58" s="146">
        <v>0</v>
      </c>
      <c r="DM58" s="149">
        <f t="shared" si="70"/>
        <v>0</v>
      </c>
      <c r="DN58" s="145">
        <v>0</v>
      </c>
      <c r="DO58" s="146">
        <v>0</v>
      </c>
      <c r="DP58" s="146">
        <v>0</v>
      </c>
      <c r="DQ58" s="149">
        <f t="shared" si="71"/>
        <v>0</v>
      </c>
      <c r="DR58" s="145">
        <v>0</v>
      </c>
      <c r="DS58" s="146">
        <v>0</v>
      </c>
      <c r="DT58" s="146">
        <v>0</v>
      </c>
      <c r="DU58" s="149">
        <f t="shared" si="72"/>
        <v>0</v>
      </c>
      <c r="DV58" s="145">
        <v>0</v>
      </c>
      <c r="DW58" s="146">
        <v>0</v>
      </c>
      <c r="DX58" s="146">
        <v>0</v>
      </c>
      <c r="DY58" s="149">
        <f t="shared" si="73"/>
        <v>0</v>
      </c>
      <c r="DZ58" s="145">
        <v>0</v>
      </c>
      <c r="EA58" s="146">
        <v>0</v>
      </c>
      <c r="EB58" s="146">
        <v>0</v>
      </c>
      <c r="EC58" s="149">
        <f t="shared" si="74"/>
        <v>0</v>
      </c>
      <c r="ED58" s="146"/>
      <c r="EE58" s="146"/>
      <c r="EF58" s="146"/>
      <c r="EG58" s="146"/>
      <c r="EH58" s="145">
        <v>0</v>
      </c>
      <c r="EI58" s="146">
        <v>0</v>
      </c>
      <c r="EJ58" s="146">
        <v>0</v>
      </c>
      <c r="EK58" s="149">
        <f t="shared" si="75"/>
        <v>0</v>
      </c>
      <c r="EL58" s="145">
        <v>0</v>
      </c>
      <c r="EM58" s="146">
        <v>0</v>
      </c>
      <c r="EN58" s="146">
        <v>0</v>
      </c>
      <c r="EO58" s="149">
        <f t="shared" si="76"/>
        <v>0</v>
      </c>
      <c r="EP58" s="145">
        <v>0</v>
      </c>
      <c r="EQ58" s="146">
        <v>0</v>
      </c>
      <c r="ER58" s="146">
        <v>0</v>
      </c>
      <c r="ES58" s="149">
        <f t="shared" si="77"/>
        <v>0</v>
      </c>
      <c r="ET58" s="145">
        <v>0</v>
      </c>
      <c r="EU58" s="146">
        <v>0</v>
      </c>
      <c r="EV58" s="146">
        <v>0</v>
      </c>
      <c r="EW58" s="149">
        <f t="shared" si="78"/>
        <v>0</v>
      </c>
      <c r="EX58" s="145">
        <v>0</v>
      </c>
      <c r="EY58" s="146">
        <v>0</v>
      </c>
      <c r="EZ58" s="146">
        <v>0</v>
      </c>
      <c r="FA58" s="149">
        <f t="shared" si="44"/>
        <v>0</v>
      </c>
      <c r="FB58" s="145">
        <v>0</v>
      </c>
      <c r="FC58" s="146">
        <v>0</v>
      </c>
      <c r="FD58" s="146">
        <v>0</v>
      </c>
      <c r="FE58" s="149">
        <f t="shared" si="79"/>
        <v>0</v>
      </c>
      <c r="FF58" s="145">
        <v>0</v>
      </c>
      <c r="FG58" s="146">
        <v>0</v>
      </c>
      <c r="FH58" s="146">
        <v>0</v>
      </c>
      <c r="FI58" s="149">
        <f t="shared" si="46"/>
        <v>0</v>
      </c>
      <c r="FJ58" s="145">
        <v>0</v>
      </c>
      <c r="FK58" s="146">
        <v>0</v>
      </c>
      <c r="FL58" s="146">
        <v>0</v>
      </c>
      <c r="FM58" s="149">
        <f t="shared" si="80"/>
        <v>0</v>
      </c>
      <c r="FN58" s="145">
        <v>0</v>
      </c>
      <c r="FO58" s="146">
        <v>0</v>
      </c>
      <c r="FP58" s="146">
        <v>0</v>
      </c>
      <c r="FQ58" s="149">
        <f t="shared" si="81"/>
        <v>0</v>
      </c>
      <c r="FR58" s="145">
        <v>0</v>
      </c>
      <c r="FS58" s="146">
        <v>0</v>
      </c>
      <c r="FT58" s="146">
        <v>0</v>
      </c>
      <c r="FU58" s="149">
        <f t="shared" si="82"/>
        <v>0</v>
      </c>
      <c r="FV58" s="145">
        <v>0</v>
      </c>
      <c r="FW58" s="146">
        <v>0</v>
      </c>
      <c r="FX58" s="146">
        <v>0</v>
      </c>
      <c r="FY58" s="149">
        <f t="shared" si="83"/>
        <v>0</v>
      </c>
      <c r="FZ58" s="145">
        <v>0</v>
      </c>
      <c r="GA58" s="146">
        <v>0</v>
      </c>
      <c r="GB58" s="146">
        <v>0</v>
      </c>
      <c r="GC58" s="149">
        <f t="shared" si="84"/>
        <v>0</v>
      </c>
      <c r="GD58" s="145">
        <f t="shared" si="85"/>
        <v>0</v>
      </c>
      <c r="GE58" s="146">
        <f t="shared" si="85"/>
        <v>0</v>
      </c>
      <c r="GF58" s="146">
        <f t="shared" si="85"/>
        <v>0</v>
      </c>
      <c r="GG58" s="146">
        <f t="shared" si="85"/>
        <v>0</v>
      </c>
    </row>
    <row r="59" spans="1:215" ht="11.25" hidden="1" customHeight="1">
      <c r="A59" s="148">
        <v>35370</v>
      </c>
      <c r="B59" s="145">
        <v>0</v>
      </c>
      <c r="C59" s="146">
        <v>0</v>
      </c>
      <c r="D59" s="146">
        <v>0</v>
      </c>
      <c r="E59" s="149">
        <f t="shared" si="9"/>
        <v>0</v>
      </c>
      <c r="F59" s="145">
        <v>0</v>
      </c>
      <c r="G59" s="146">
        <v>0</v>
      </c>
      <c r="H59" s="146">
        <v>0</v>
      </c>
      <c r="I59" s="149">
        <f t="shared" si="10"/>
        <v>0</v>
      </c>
      <c r="J59" s="146"/>
      <c r="K59" s="146"/>
      <c r="L59" s="146"/>
      <c r="M59" s="146"/>
      <c r="N59" s="145">
        <v>0</v>
      </c>
      <c r="O59" s="146">
        <v>0</v>
      </c>
      <c r="P59" s="146">
        <v>0</v>
      </c>
      <c r="Q59" s="149">
        <f t="shared" si="11"/>
        <v>0</v>
      </c>
      <c r="R59" s="145">
        <v>0</v>
      </c>
      <c r="S59" s="146">
        <v>0</v>
      </c>
      <c r="T59" s="146">
        <v>0</v>
      </c>
      <c r="U59" s="149">
        <f t="shared" si="12"/>
        <v>0</v>
      </c>
      <c r="V59" s="145">
        <v>0</v>
      </c>
      <c r="W59" s="146">
        <v>0</v>
      </c>
      <c r="X59" s="146">
        <v>0</v>
      </c>
      <c r="Y59" s="149">
        <f t="shared" si="13"/>
        <v>0</v>
      </c>
      <c r="Z59" s="145">
        <v>0</v>
      </c>
      <c r="AA59" s="146">
        <v>0</v>
      </c>
      <c r="AB59" s="146">
        <v>0</v>
      </c>
      <c r="AC59" s="149">
        <f t="shared" si="14"/>
        <v>0</v>
      </c>
      <c r="AD59" s="145">
        <v>0</v>
      </c>
      <c r="AE59" s="146">
        <v>0</v>
      </c>
      <c r="AF59" s="146">
        <v>0</v>
      </c>
      <c r="AG59" s="149">
        <f t="shared" si="15"/>
        <v>0</v>
      </c>
      <c r="AH59" s="145">
        <v>0</v>
      </c>
      <c r="AI59" s="146">
        <v>0</v>
      </c>
      <c r="AJ59" s="146">
        <v>0</v>
      </c>
      <c r="AK59" s="149">
        <f t="shared" si="52"/>
        <v>0</v>
      </c>
      <c r="AL59" s="145">
        <v>0</v>
      </c>
      <c r="AM59" s="146">
        <v>0</v>
      </c>
      <c r="AN59" s="146">
        <v>0</v>
      </c>
      <c r="AO59" s="149">
        <f t="shared" si="53"/>
        <v>0</v>
      </c>
      <c r="AP59" s="145">
        <v>0</v>
      </c>
      <c r="AQ59" s="146">
        <v>0</v>
      </c>
      <c r="AR59" s="146">
        <v>0</v>
      </c>
      <c r="AS59" s="149">
        <f t="shared" si="54"/>
        <v>0</v>
      </c>
      <c r="AT59" s="145">
        <v>0</v>
      </c>
      <c r="AU59" s="146">
        <v>0</v>
      </c>
      <c r="AV59" s="146">
        <v>0</v>
      </c>
      <c r="AW59" s="149">
        <f t="shared" si="55"/>
        <v>0</v>
      </c>
      <c r="AX59" s="145">
        <v>0</v>
      </c>
      <c r="AY59" s="146">
        <v>0</v>
      </c>
      <c r="AZ59" s="146">
        <v>0</v>
      </c>
      <c r="BA59" s="149">
        <f t="shared" si="56"/>
        <v>0</v>
      </c>
      <c r="BB59" s="145">
        <v>0</v>
      </c>
      <c r="BC59" s="146">
        <v>0</v>
      </c>
      <c r="BD59" s="146">
        <v>0</v>
      </c>
      <c r="BE59" s="149">
        <f t="shared" si="57"/>
        <v>0</v>
      </c>
      <c r="BF59" s="145">
        <v>0</v>
      </c>
      <c r="BG59" s="146">
        <v>0</v>
      </c>
      <c r="BH59" s="146">
        <v>0</v>
      </c>
      <c r="BI59" s="149">
        <f t="shared" si="58"/>
        <v>0</v>
      </c>
      <c r="BJ59" s="145">
        <v>0</v>
      </c>
      <c r="BK59" s="146">
        <v>0</v>
      </c>
      <c r="BL59" s="146">
        <v>0</v>
      </c>
      <c r="BM59" s="149">
        <f t="shared" si="59"/>
        <v>0</v>
      </c>
      <c r="BN59" s="145">
        <v>0</v>
      </c>
      <c r="BO59" s="146">
        <v>0</v>
      </c>
      <c r="BP59" s="146">
        <v>0</v>
      </c>
      <c r="BQ59" s="149">
        <f t="shared" si="60"/>
        <v>0</v>
      </c>
      <c r="BR59" s="145">
        <v>0</v>
      </c>
      <c r="BS59" s="146">
        <v>0</v>
      </c>
      <c r="BT59" s="146">
        <v>0</v>
      </c>
      <c r="BU59" s="149">
        <f t="shared" si="61"/>
        <v>0</v>
      </c>
      <c r="BV59" s="145">
        <v>0</v>
      </c>
      <c r="BW59" s="146">
        <v>0</v>
      </c>
      <c r="BX59" s="146">
        <v>0</v>
      </c>
      <c r="BY59" s="149">
        <f t="shared" si="62"/>
        <v>0</v>
      </c>
      <c r="BZ59" s="145">
        <v>0</v>
      </c>
      <c r="CA59" s="146">
        <v>0</v>
      </c>
      <c r="CB59" s="146">
        <v>0</v>
      </c>
      <c r="CC59" s="149">
        <f t="shared" si="63"/>
        <v>0</v>
      </c>
      <c r="CD59" s="145">
        <v>0</v>
      </c>
      <c r="CE59" s="146">
        <v>0</v>
      </c>
      <c r="CF59" s="146">
        <v>0</v>
      </c>
      <c r="CG59" s="149">
        <f t="shared" si="64"/>
        <v>0</v>
      </c>
      <c r="CH59" s="145">
        <v>0</v>
      </c>
      <c r="CI59" s="146">
        <v>0</v>
      </c>
      <c r="CJ59" s="146">
        <v>0</v>
      </c>
      <c r="CK59" s="149">
        <f t="shared" si="65"/>
        <v>0</v>
      </c>
      <c r="CL59" s="145">
        <v>0</v>
      </c>
      <c r="CM59" s="146">
        <v>0</v>
      </c>
      <c r="CN59" s="146">
        <v>0</v>
      </c>
      <c r="CO59" s="149">
        <f t="shared" si="30"/>
        <v>0</v>
      </c>
      <c r="CP59" s="145">
        <v>0</v>
      </c>
      <c r="CQ59" s="146">
        <v>0</v>
      </c>
      <c r="CR59" s="146">
        <v>0</v>
      </c>
      <c r="CS59" s="149">
        <f t="shared" si="66"/>
        <v>0</v>
      </c>
      <c r="CT59" s="145">
        <v>0</v>
      </c>
      <c r="CU59" s="146">
        <v>0</v>
      </c>
      <c r="CV59" s="146">
        <v>0</v>
      </c>
      <c r="CW59" s="149">
        <f t="shared" si="67"/>
        <v>0</v>
      </c>
      <c r="CX59" s="145">
        <v>0</v>
      </c>
      <c r="CY59" s="146">
        <v>0</v>
      </c>
      <c r="CZ59" s="146">
        <v>0</v>
      </c>
      <c r="DA59" s="149">
        <f t="shared" si="68"/>
        <v>0</v>
      </c>
      <c r="DB59" s="145">
        <v>0</v>
      </c>
      <c r="DC59" s="146">
        <v>0</v>
      </c>
      <c r="DD59" s="146">
        <v>0</v>
      </c>
      <c r="DE59" s="149">
        <f t="shared" si="69"/>
        <v>0</v>
      </c>
      <c r="DF59" s="146"/>
      <c r="DG59" s="146"/>
      <c r="DH59" s="146"/>
      <c r="DI59" s="146"/>
      <c r="DJ59" s="145">
        <v>0</v>
      </c>
      <c r="DK59" s="146">
        <v>0</v>
      </c>
      <c r="DL59" s="146">
        <v>0</v>
      </c>
      <c r="DM59" s="149">
        <f t="shared" si="70"/>
        <v>0</v>
      </c>
      <c r="DN59" s="145">
        <v>0</v>
      </c>
      <c r="DO59" s="146">
        <v>0</v>
      </c>
      <c r="DP59" s="146">
        <v>0</v>
      </c>
      <c r="DQ59" s="149">
        <f t="shared" si="71"/>
        <v>0</v>
      </c>
      <c r="DR59" s="145">
        <v>0</v>
      </c>
      <c r="DS59" s="146">
        <v>0</v>
      </c>
      <c r="DT59" s="146">
        <v>0</v>
      </c>
      <c r="DU59" s="149">
        <f t="shared" si="72"/>
        <v>0</v>
      </c>
      <c r="DV59" s="145">
        <v>0</v>
      </c>
      <c r="DW59" s="146">
        <v>0</v>
      </c>
      <c r="DX59" s="146">
        <v>0</v>
      </c>
      <c r="DY59" s="149">
        <f t="shared" si="73"/>
        <v>0</v>
      </c>
      <c r="DZ59" s="145">
        <v>0</v>
      </c>
      <c r="EA59" s="146">
        <v>0</v>
      </c>
      <c r="EB59" s="146">
        <v>0</v>
      </c>
      <c r="EC59" s="149">
        <f t="shared" si="74"/>
        <v>0</v>
      </c>
      <c r="ED59" s="146"/>
      <c r="EE59" s="146"/>
      <c r="EF59" s="146"/>
      <c r="EG59" s="146"/>
      <c r="EH59" s="145">
        <v>0</v>
      </c>
      <c r="EI59" s="146">
        <v>0</v>
      </c>
      <c r="EJ59" s="146">
        <v>0</v>
      </c>
      <c r="EK59" s="149">
        <f t="shared" si="75"/>
        <v>0</v>
      </c>
      <c r="EL59" s="145">
        <v>0</v>
      </c>
      <c r="EM59" s="146">
        <v>0</v>
      </c>
      <c r="EN59" s="146">
        <v>0</v>
      </c>
      <c r="EO59" s="149">
        <f t="shared" si="76"/>
        <v>0</v>
      </c>
      <c r="EP59" s="145">
        <v>0</v>
      </c>
      <c r="EQ59" s="146">
        <v>0</v>
      </c>
      <c r="ER59" s="146">
        <v>0</v>
      </c>
      <c r="ES59" s="149">
        <f t="shared" si="77"/>
        <v>0</v>
      </c>
      <c r="ET59" s="145">
        <v>0</v>
      </c>
      <c r="EU59" s="146">
        <v>0</v>
      </c>
      <c r="EV59" s="146">
        <v>0</v>
      </c>
      <c r="EW59" s="149">
        <f t="shared" si="78"/>
        <v>0</v>
      </c>
      <c r="EX59" s="145">
        <v>0</v>
      </c>
      <c r="EY59" s="146">
        <v>0</v>
      </c>
      <c r="EZ59" s="146">
        <v>0</v>
      </c>
      <c r="FA59" s="149">
        <f t="shared" si="44"/>
        <v>0</v>
      </c>
      <c r="FB59" s="145">
        <v>0</v>
      </c>
      <c r="FC59" s="146">
        <v>0</v>
      </c>
      <c r="FD59" s="146">
        <v>0</v>
      </c>
      <c r="FE59" s="149">
        <f t="shared" si="79"/>
        <v>0</v>
      </c>
      <c r="FF59" s="145">
        <v>0</v>
      </c>
      <c r="FG59" s="146">
        <v>0</v>
      </c>
      <c r="FH59" s="146">
        <v>0</v>
      </c>
      <c r="FI59" s="149">
        <f t="shared" si="46"/>
        <v>0</v>
      </c>
      <c r="FJ59" s="145">
        <v>0</v>
      </c>
      <c r="FK59" s="146">
        <v>0</v>
      </c>
      <c r="FL59" s="146">
        <v>0</v>
      </c>
      <c r="FM59" s="149">
        <f t="shared" si="80"/>
        <v>0</v>
      </c>
      <c r="FN59" s="145">
        <v>0</v>
      </c>
      <c r="FO59" s="146">
        <v>0</v>
      </c>
      <c r="FP59" s="146">
        <v>0</v>
      </c>
      <c r="FQ59" s="149">
        <f t="shared" si="81"/>
        <v>0</v>
      </c>
      <c r="FR59" s="145">
        <v>0</v>
      </c>
      <c r="FS59" s="146">
        <v>0</v>
      </c>
      <c r="FT59" s="146">
        <v>0</v>
      </c>
      <c r="FU59" s="149">
        <f t="shared" si="82"/>
        <v>0</v>
      </c>
      <c r="FV59" s="145">
        <v>0</v>
      </c>
      <c r="FW59" s="146">
        <v>0</v>
      </c>
      <c r="FX59" s="146">
        <v>0</v>
      </c>
      <c r="FY59" s="149">
        <f t="shared" si="83"/>
        <v>0</v>
      </c>
      <c r="FZ59" s="145">
        <v>0</v>
      </c>
      <c r="GA59" s="146">
        <v>0</v>
      </c>
      <c r="GB59" s="146">
        <v>0</v>
      </c>
      <c r="GC59" s="149">
        <f t="shared" si="84"/>
        <v>0</v>
      </c>
      <c r="GD59" s="145">
        <f t="shared" si="85"/>
        <v>0</v>
      </c>
      <c r="GE59" s="146">
        <f t="shared" si="85"/>
        <v>0</v>
      </c>
      <c r="GF59" s="146">
        <f t="shared" si="85"/>
        <v>0</v>
      </c>
      <c r="GG59" s="146">
        <f t="shared" si="85"/>
        <v>0</v>
      </c>
    </row>
    <row r="60" spans="1:215" ht="11.25" hidden="1" customHeight="1">
      <c r="A60" s="148">
        <v>35400</v>
      </c>
      <c r="B60" s="145">
        <v>0</v>
      </c>
      <c r="C60" s="146">
        <v>0</v>
      </c>
      <c r="D60" s="146">
        <v>0</v>
      </c>
      <c r="E60" s="149">
        <f t="shared" si="9"/>
        <v>0</v>
      </c>
      <c r="F60" s="145">
        <v>0</v>
      </c>
      <c r="G60" s="146">
        <v>0</v>
      </c>
      <c r="H60" s="146">
        <v>0</v>
      </c>
      <c r="I60" s="149">
        <f t="shared" si="10"/>
        <v>0</v>
      </c>
      <c r="J60" s="146"/>
      <c r="K60" s="146"/>
      <c r="L60" s="146"/>
      <c r="M60" s="146"/>
      <c r="N60" s="145">
        <v>0</v>
      </c>
      <c r="O60" s="146">
        <v>0</v>
      </c>
      <c r="P60" s="146">
        <v>0</v>
      </c>
      <c r="Q60" s="149">
        <f t="shared" si="11"/>
        <v>0</v>
      </c>
      <c r="R60" s="145">
        <v>0</v>
      </c>
      <c r="S60" s="146">
        <v>0</v>
      </c>
      <c r="T60" s="146">
        <v>0</v>
      </c>
      <c r="U60" s="149">
        <f t="shared" si="12"/>
        <v>0</v>
      </c>
      <c r="V60" s="145">
        <v>0</v>
      </c>
      <c r="W60" s="146">
        <v>0</v>
      </c>
      <c r="X60" s="146">
        <v>0</v>
      </c>
      <c r="Y60" s="149">
        <f t="shared" si="13"/>
        <v>0</v>
      </c>
      <c r="Z60" s="145">
        <v>0</v>
      </c>
      <c r="AA60" s="146">
        <v>0</v>
      </c>
      <c r="AB60" s="146">
        <v>0</v>
      </c>
      <c r="AC60" s="149">
        <f t="shared" si="14"/>
        <v>0</v>
      </c>
      <c r="AD60" s="145">
        <v>0</v>
      </c>
      <c r="AE60" s="146">
        <v>0</v>
      </c>
      <c r="AF60" s="146">
        <v>0</v>
      </c>
      <c r="AG60" s="149">
        <f t="shared" si="15"/>
        <v>0</v>
      </c>
      <c r="AH60" s="145">
        <v>0</v>
      </c>
      <c r="AI60" s="146">
        <v>0</v>
      </c>
      <c r="AJ60" s="146">
        <v>0</v>
      </c>
      <c r="AK60" s="149">
        <f t="shared" si="52"/>
        <v>0</v>
      </c>
      <c r="AL60" s="145">
        <v>0</v>
      </c>
      <c r="AM60" s="146">
        <v>0</v>
      </c>
      <c r="AN60" s="146">
        <v>0</v>
      </c>
      <c r="AO60" s="149">
        <f t="shared" si="53"/>
        <v>0</v>
      </c>
      <c r="AP60" s="145">
        <v>0</v>
      </c>
      <c r="AQ60" s="146">
        <v>0</v>
      </c>
      <c r="AR60" s="146">
        <v>0</v>
      </c>
      <c r="AS60" s="149">
        <f t="shared" si="54"/>
        <v>0</v>
      </c>
      <c r="AT60" s="145">
        <v>0</v>
      </c>
      <c r="AU60" s="146">
        <v>0</v>
      </c>
      <c r="AV60" s="146">
        <v>0</v>
      </c>
      <c r="AW60" s="149">
        <f t="shared" si="55"/>
        <v>0</v>
      </c>
      <c r="AX60" s="145">
        <v>0</v>
      </c>
      <c r="AY60" s="146">
        <v>0</v>
      </c>
      <c r="AZ60" s="146">
        <v>0</v>
      </c>
      <c r="BA60" s="149">
        <f t="shared" si="56"/>
        <v>0</v>
      </c>
      <c r="BB60" s="145">
        <v>0</v>
      </c>
      <c r="BC60" s="146">
        <v>0</v>
      </c>
      <c r="BD60" s="146">
        <v>0</v>
      </c>
      <c r="BE60" s="149">
        <f t="shared" si="57"/>
        <v>0</v>
      </c>
      <c r="BF60" s="145">
        <v>0</v>
      </c>
      <c r="BG60" s="146">
        <v>0</v>
      </c>
      <c r="BH60" s="146">
        <v>0</v>
      </c>
      <c r="BI60" s="149">
        <f t="shared" si="58"/>
        <v>0</v>
      </c>
      <c r="BJ60" s="145">
        <v>0</v>
      </c>
      <c r="BK60" s="146">
        <v>0</v>
      </c>
      <c r="BL60" s="146">
        <v>0</v>
      </c>
      <c r="BM60" s="149">
        <f t="shared" si="59"/>
        <v>0</v>
      </c>
      <c r="BN60" s="145">
        <v>0</v>
      </c>
      <c r="BO60" s="146">
        <v>0</v>
      </c>
      <c r="BP60" s="146">
        <v>0</v>
      </c>
      <c r="BQ60" s="149">
        <f t="shared" si="60"/>
        <v>0</v>
      </c>
      <c r="BR60" s="145">
        <v>0</v>
      </c>
      <c r="BS60" s="146">
        <v>0</v>
      </c>
      <c r="BT60" s="146">
        <v>0</v>
      </c>
      <c r="BU60" s="149">
        <f t="shared" si="61"/>
        <v>0</v>
      </c>
      <c r="BV60" s="145">
        <v>0</v>
      </c>
      <c r="BW60" s="146">
        <v>0</v>
      </c>
      <c r="BX60" s="146">
        <v>0</v>
      </c>
      <c r="BY60" s="149">
        <f t="shared" si="62"/>
        <v>0</v>
      </c>
      <c r="BZ60" s="145">
        <v>0</v>
      </c>
      <c r="CA60" s="146">
        <v>0</v>
      </c>
      <c r="CB60" s="146">
        <v>0</v>
      </c>
      <c r="CC60" s="149">
        <f t="shared" si="63"/>
        <v>0</v>
      </c>
      <c r="CD60" s="145">
        <v>0</v>
      </c>
      <c r="CE60" s="146">
        <v>0</v>
      </c>
      <c r="CF60" s="146">
        <v>0</v>
      </c>
      <c r="CG60" s="149">
        <f t="shared" si="64"/>
        <v>0</v>
      </c>
      <c r="CH60" s="145">
        <v>0</v>
      </c>
      <c r="CI60" s="146">
        <v>0</v>
      </c>
      <c r="CJ60" s="146">
        <v>0</v>
      </c>
      <c r="CK60" s="149">
        <f t="shared" si="65"/>
        <v>0</v>
      </c>
      <c r="CL60" s="145">
        <v>0</v>
      </c>
      <c r="CM60" s="146">
        <v>0</v>
      </c>
      <c r="CN60" s="146">
        <v>0</v>
      </c>
      <c r="CO60" s="149">
        <f t="shared" si="30"/>
        <v>0</v>
      </c>
      <c r="CP60" s="145">
        <v>0</v>
      </c>
      <c r="CQ60" s="146">
        <v>0</v>
      </c>
      <c r="CR60" s="146">
        <v>0</v>
      </c>
      <c r="CS60" s="149">
        <f t="shared" si="66"/>
        <v>0</v>
      </c>
      <c r="CT60" s="145">
        <v>0</v>
      </c>
      <c r="CU60" s="146">
        <v>0</v>
      </c>
      <c r="CV60" s="146">
        <v>0</v>
      </c>
      <c r="CW60" s="149">
        <f t="shared" si="67"/>
        <v>0</v>
      </c>
      <c r="CX60" s="145">
        <v>0</v>
      </c>
      <c r="CY60" s="146">
        <v>0</v>
      </c>
      <c r="CZ60" s="146">
        <v>0</v>
      </c>
      <c r="DA60" s="149">
        <f t="shared" si="68"/>
        <v>0</v>
      </c>
      <c r="DB60" s="145">
        <v>0</v>
      </c>
      <c r="DC60" s="146">
        <v>0</v>
      </c>
      <c r="DD60" s="146">
        <v>0</v>
      </c>
      <c r="DE60" s="149">
        <f t="shared" si="69"/>
        <v>0</v>
      </c>
      <c r="DF60" s="146"/>
      <c r="DG60" s="146"/>
      <c r="DH60" s="146"/>
      <c r="DI60" s="146"/>
      <c r="DJ60" s="145">
        <v>0</v>
      </c>
      <c r="DK60" s="146">
        <v>0</v>
      </c>
      <c r="DL60" s="146">
        <v>0</v>
      </c>
      <c r="DM60" s="149">
        <f t="shared" si="70"/>
        <v>0</v>
      </c>
      <c r="DN60" s="145">
        <v>0</v>
      </c>
      <c r="DO60" s="146">
        <v>0</v>
      </c>
      <c r="DP60" s="146">
        <v>0</v>
      </c>
      <c r="DQ60" s="149">
        <f t="shared" si="71"/>
        <v>0</v>
      </c>
      <c r="DR60" s="145">
        <v>0</v>
      </c>
      <c r="DS60" s="146">
        <v>0</v>
      </c>
      <c r="DT60" s="146">
        <v>0</v>
      </c>
      <c r="DU60" s="149">
        <f t="shared" si="72"/>
        <v>0</v>
      </c>
      <c r="DV60" s="145">
        <v>0</v>
      </c>
      <c r="DW60" s="146">
        <v>0</v>
      </c>
      <c r="DX60" s="146">
        <v>0</v>
      </c>
      <c r="DY60" s="149">
        <f t="shared" si="73"/>
        <v>0</v>
      </c>
      <c r="DZ60" s="145">
        <v>0</v>
      </c>
      <c r="EA60" s="146">
        <v>0</v>
      </c>
      <c r="EB60" s="146">
        <v>0</v>
      </c>
      <c r="EC60" s="149">
        <f t="shared" si="74"/>
        <v>0</v>
      </c>
      <c r="ED60" s="146"/>
      <c r="EE60" s="146"/>
      <c r="EF60" s="146"/>
      <c r="EG60" s="146"/>
      <c r="EH60" s="145">
        <v>0</v>
      </c>
      <c r="EI60" s="146">
        <v>0</v>
      </c>
      <c r="EJ60" s="146">
        <v>0</v>
      </c>
      <c r="EK60" s="149">
        <f t="shared" si="75"/>
        <v>0</v>
      </c>
      <c r="EL60" s="145">
        <v>0</v>
      </c>
      <c r="EM60" s="146">
        <v>0</v>
      </c>
      <c r="EN60" s="146">
        <v>0</v>
      </c>
      <c r="EO60" s="149">
        <f t="shared" si="76"/>
        <v>0</v>
      </c>
      <c r="EP60" s="145">
        <v>0</v>
      </c>
      <c r="EQ60" s="146">
        <v>0</v>
      </c>
      <c r="ER60" s="146">
        <v>0</v>
      </c>
      <c r="ES60" s="149">
        <f t="shared" si="77"/>
        <v>0</v>
      </c>
      <c r="ET60" s="145">
        <v>0</v>
      </c>
      <c r="EU60" s="146">
        <v>0</v>
      </c>
      <c r="EV60" s="146">
        <v>0</v>
      </c>
      <c r="EW60" s="149">
        <f t="shared" si="78"/>
        <v>0</v>
      </c>
      <c r="EX60" s="145">
        <v>0</v>
      </c>
      <c r="EY60" s="146">
        <v>0</v>
      </c>
      <c r="EZ60" s="146">
        <v>0</v>
      </c>
      <c r="FA60" s="149">
        <f t="shared" si="44"/>
        <v>0</v>
      </c>
      <c r="FB60" s="145">
        <v>0</v>
      </c>
      <c r="FC60" s="146">
        <v>0</v>
      </c>
      <c r="FD60" s="146">
        <v>0</v>
      </c>
      <c r="FE60" s="149">
        <f t="shared" si="79"/>
        <v>0</v>
      </c>
      <c r="FF60" s="145">
        <v>0</v>
      </c>
      <c r="FG60" s="146">
        <v>0</v>
      </c>
      <c r="FH60" s="146">
        <v>0</v>
      </c>
      <c r="FI60" s="149">
        <f t="shared" si="46"/>
        <v>0</v>
      </c>
      <c r="FJ60" s="145">
        <v>0</v>
      </c>
      <c r="FK60" s="146">
        <v>0</v>
      </c>
      <c r="FL60" s="146">
        <v>0</v>
      </c>
      <c r="FM60" s="149">
        <f t="shared" si="80"/>
        <v>0</v>
      </c>
      <c r="FN60" s="145">
        <v>0</v>
      </c>
      <c r="FO60" s="146">
        <v>0</v>
      </c>
      <c r="FP60" s="146">
        <v>0</v>
      </c>
      <c r="FQ60" s="149">
        <f t="shared" si="81"/>
        <v>0</v>
      </c>
      <c r="FR60" s="145">
        <v>0</v>
      </c>
      <c r="FS60" s="146">
        <v>0</v>
      </c>
      <c r="FT60" s="146">
        <v>0</v>
      </c>
      <c r="FU60" s="149">
        <f t="shared" si="82"/>
        <v>0</v>
      </c>
      <c r="FV60" s="145">
        <v>0</v>
      </c>
      <c r="FW60" s="146">
        <v>0</v>
      </c>
      <c r="FX60" s="146">
        <v>0</v>
      </c>
      <c r="FY60" s="149">
        <f t="shared" si="83"/>
        <v>0</v>
      </c>
      <c r="FZ60" s="145">
        <v>0</v>
      </c>
      <c r="GA60" s="146">
        <v>0</v>
      </c>
      <c r="GB60" s="146">
        <v>0</v>
      </c>
      <c r="GC60" s="149">
        <f t="shared" si="84"/>
        <v>0</v>
      </c>
      <c r="GD60" s="145">
        <f t="shared" si="85"/>
        <v>0</v>
      </c>
      <c r="GE60" s="146">
        <f t="shared" si="85"/>
        <v>0</v>
      </c>
      <c r="GF60" s="146">
        <f t="shared" si="85"/>
        <v>0</v>
      </c>
      <c r="GG60" s="146">
        <f t="shared" si="85"/>
        <v>0</v>
      </c>
    </row>
    <row r="61" spans="1:215" ht="11.25" hidden="1" customHeight="1">
      <c r="A61" s="148">
        <v>35431</v>
      </c>
      <c r="B61" s="145">
        <v>0</v>
      </c>
      <c r="C61" s="146">
        <v>0</v>
      </c>
      <c r="D61" s="146">
        <v>0</v>
      </c>
      <c r="E61" s="149">
        <f t="shared" si="9"/>
        <v>0</v>
      </c>
      <c r="F61" s="145">
        <v>0</v>
      </c>
      <c r="G61" s="146">
        <v>0</v>
      </c>
      <c r="H61" s="146">
        <v>0</v>
      </c>
      <c r="I61" s="149">
        <f t="shared" si="10"/>
        <v>0</v>
      </c>
      <c r="J61" s="146"/>
      <c r="K61" s="146"/>
      <c r="L61" s="146"/>
      <c r="M61" s="146"/>
      <c r="N61" s="145">
        <v>0</v>
      </c>
      <c r="O61" s="146">
        <v>0</v>
      </c>
      <c r="P61" s="146">
        <v>0</v>
      </c>
      <c r="Q61" s="149">
        <f t="shared" si="11"/>
        <v>0</v>
      </c>
      <c r="R61" s="145">
        <v>0</v>
      </c>
      <c r="S61" s="146">
        <v>0</v>
      </c>
      <c r="T61" s="146">
        <v>0</v>
      </c>
      <c r="U61" s="149">
        <f t="shared" si="12"/>
        <v>0</v>
      </c>
      <c r="V61" s="145">
        <v>0</v>
      </c>
      <c r="W61" s="146">
        <v>0</v>
      </c>
      <c r="X61" s="146">
        <v>0</v>
      </c>
      <c r="Y61" s="149">
        <f t="shared" si="13"/>
        <v>0</v>
      </c>
      <c r="Z61" s="145">
        <v>0</v>
      </c>
      <c r="AA61" s="146">
        <v>0</v>
      </c>
      <c r="AB61" s="146">
        <v>0</v>
      </c>
      <c r="AC61" s="149">
        <f t="shared" si="14"/>
        <v>0</v>
      </c>
      <c r="AD61" s="145">
        <v>0</v>
      </c>
      <c r="AE61" s="146">
        <v>0</v>
      </c>
      <c r="AF61" s="146">
        <v>0</v>
      </c>
      <c r="AG61" s="149">
        <f t="shared" si="15"/>
        <v>0</v>
      </c>
      <c r="AH61" s="145">
        <v>0</v>
      </c>
      <c r="AI61" s="146">
        <v>0</v>
      </c>
      <c r="AJ61" s="146">
        <v>0</v>
      </c>
      <c r="AK61" s="149">
        <f t="shared" si="52"/>
        <v>0</v>
      </c>
      <c r="AL61" s="145">
        <v>0</v>
      </c>
      <c r="AM61" s="146">
        <v>0</v>
      </c>
      <c r="AN61" s="146">
        <v>0</v>
      </c>
      <c r="AO61" s="149">
        <f t="shared" si="53"/>
        <v>0</v>
      </c>
      <c r="AP61" s="145">
        <v>0</v>
      </c>
      <c r="AQ61" s="146">
        <v>0</v>
      </c>
      <c r="AR61" s="146">
        <v>0</v>
      </c>
      <c r="AS61" s="149">
        <f t="shared" si="54"/>
        <v>0</v>
      </c>
      <c r="AT61" s="145">
        <v>0</v>
      </c>
      <c r="AU61" s="146">
        <v>0</v>
      </c>
      <c r="AV61" s="146">
        <v>0</v>
      </c>
      <c r="AW61" s="149">
        <f t="shared" si="55"/>
        <v>0</v>
      </c>
      <c r="AX61" s="145">
        <v>0</v>
      </c>
      <c r="AY61" s="146">
        <v>0</v>
      </c>
      <c r="AZ61" s="146">
        <v>0</v>
      </c>
      <c r="BA61" s="149">
        <f t="shared" si="56"/>
        <v>0</v>
      </c>
      <c r="BB61" s="145">
        <v>0</v>
      </c>
      <c r="BC61" s="146">
        <v>0</v>
      </c>
      <c r="BD61" s="146">
        <v>0</v>
      </c>
      <c r="BE61" s="149">
        <f t="shared" si="57"/>
        <v>0</v>
      </c>
      <c r="BF61" s="145">
        <v>0</v>
      </c>
      <c r="BG61" s="146">
        <v>0</v>
      </c>
      <c r="BH61" s="146">
        <v>0</v>
      </c>
      <c r="BI61" s="149">
        <f t="shared" si="58"/>
        <v>0</v>
      </c>
      <c r="BJ61" s="145">
        <v>0</v>
      </c>
      <c r="BK61" s="146">
        <v>0</v>
      </c>
      <c r="BL61" s="146">
        <v>0</v>
      </c>
      <c r="BM61" s="149">
        <f t="shared" si="59"/>
        <v>0</v>
      </c>
      <c r="BN61" s="145">
        <v>0</v>
      </c>
      <c r="BO61" s="146">
        <v>0</v>
      </c>
      <c r="BP61" s="146">
        <v>0</v>
      </c>
      <c r="BQ61" s="149">
        <f t="shared" si="60"/>
        <v>0</v>
      </c>
      <c r="BR61" s="145">
        <v>0</v>
      </c>
      <c r="BS61" s="146">
        <v>0</v>
      </c>
      <c r="BT61" s="146">
        <v>0</v>
      </c>
      <c r="BU61" s="149">
        <f t="shared" si="61"/>
        <v>0</v>
      </c>
      <c r="BV61" s="145">
        <v>0</v>
      </c>
      <c r="BW61" s="146">
        <v>0</v>
      </c>
      <c r="BX61" s="146">
        <v>0</v>
      </c>
      <c r="BY61" s="149">
        <f t="shared" si="62"/>
        <v>0</v>
      </c>
      <c r="BZ61" s="145">
        <v>0</v>
      </c>
      <c r="CA61" s="146">
        <v>0</v>
      </c>
      <c r="CB61" s="146">
        <v>0</v>
      </c>
      <c r="CC61" s="149">
        <f t="shared" si="63"/>
        <v>0</v>
      </c>
      <c r="CD61" s="145">
        <v>0</v>
      </c>
      <c r="CE61" s="146">
        <v>0</v>
      </c>
      <c r="CF61" s="146">
        <v>0</v>
      </c>
      <c r="CG61" s="149">
        <f t="shared" si="64"/>
        <v>0</v>
      </c>
      <c r="CH61" s="145">
        <v>0</v>
      </c>
      <c r="CI61" s="146">
        <v>0</v>
      </c>
      <c r="CJ61" s="146">
        <v>0</v>
      </c>
      <c r="CK61" s="149">
        <f t="shared" si="65"/>
        <v>0</v>
      </c>
      <c r="CL61" s="145">
        <v>0</v>
      </c>
      <c r="CM61" s="146">
        <v>0</v>
      </c>
      <c r="CN61" s="146">
        <v>0</v>
      </c>
      <c r="CO61" s="149">
        <f t="shared" si="30"/>
        <v>0</v>
      </c>
      <c r="CP61" s="145">
        <v>0</v>
      </c>
      <c r="CQ61" s="146">
        <v>0</v>
      </c>
      <c r="CR61" s="146">
        <v>0</v>
      </c>
      <c r="CS61" s="149">
        <f t="shared" si="66"/>
        <v>0</v>
      </c>
      <c r="CT61" s="145">
        <v>0</v>
      </c>
      <c r="CU61" s="146">
        <v>0</v>
      </c>
      <c r="CV61" s="146">
        <v>0</v>
      </c>
      <c r="CW61" s="149">
        <f t="shared" si="67"/>
        <v>0</v>
      </c>
      <c r="CX61" s="145">
        <v>0</v>
      </c>
      <c r="CY61" s="146">
        <v>0</v>
      </c>
      <c r="CZ61" s="146">
        <v>0</v>
      </c>
      <c r="DA61" s="149">
        <f t="shared" si="68"/>
        <v>0</v>
      </c>
      <c r="DB61" s="145">
        <v>0</v>
      </c>
      <c r="DC61" s="146">
        <v>0</v>
      </c>
      <c r="DD61" s="146">
        <v>0</v>
      </c>
      <c r="DE61" s="149">
        <f t="shared" si="69"/>
        <v>0</v>
      </c>
      <c r="DF61" s="146"/>
      <c r="DG61" s="146"/>
      <c r="DH61" s="146"/>
      <c r="DI61" s="146"/>
      <c r="DJ61" s="145">
        <v>0</v>
      </c>
      <c r="DK61" s="146">
        <v>0</v>
      </c>
      <c r="DL61" s="146">
        <v>0</v>
      </c>
      <c r="DM61" s="149">
        <f t="shared" si="70"/>
        <v>0</v>
      </c>
      <c r="DN61" s="145">
        <v>0</v>
      </c>
      <c r="DO61" s="146">
        <v>0</v>
      </c>
      <c r="DP61" s="146">
        <v>0</v>
      </c>
      <c r="DQ61" s="149">
        <f t="shared" si="71"/>
        <v>0</v>
      </c>
      <c r="DR61" s="145">
        <v>0</v>
      </c>
      <c r="DS61" s="146">
        <v>0</v>
      </c>
      <c r="DT61" s="146">
        <v>0</v>
      </c>
      <c r="DU61" s="149">
        <f t="shared" si="72"/>
        <v>0</v>
      </c>
      <c r="DV61" s="145">
        <v>0</v>
      </c>
      <c r="DW61" s="146">
        <v>0</v>
      </c>
      <c r="DX61" s="146">
        <v>0</v>
      </c>
      <c r="DY61" s="149">
        <f t="shared" si="73"/>
        <v>0</v>
      </c>
      <c r="DZ61" s="145">
        <v>0</v>
      </c>
      <c r="EA61" s="146">
        <v>0</v>
      </c>
      <c r="EB61" s="146">
        <v>0</v>
      </c>
      <c r="EC61" s="149">
        <f t="shared" si="74"/>
        <v>0</v>
      </c>
      <c r="ED61" s="146"/>
      <c r="EE61" s="146"/>
      <c r="EF61" s="146"/>
      <c r="EG61" s="146"/>
      <c r="EH61" s="145">
        <v>0</v>
      </c>
      <c r="EI61" s="146">
        <v>0</v>
      </c>
      <c r="EJ61" s="146">
        <v>0</v>
      </c>
      <c r="EK61" s="149">
        <f t="shared" si="75"/>
        <v>0</v>
      </c>
      <c r="EL61" s="145">
        <v>0</v>
      </c>
      <c r="EM61" s="146">
        <v>0</v>
      </c>
      <c r="EN61" s="146">
        <v>0</v>
      </c>
      <c r="EO61" s="149">
        <f t="shared" si="76"/>
        <v>0</v>
      </c>
      <c r="EP61" s="145">
        <v>0</v>
      </c>
      <c r="EQ61" s="146">
        <v>0</v>
      </c>
      <c r="ER61" s="146">
        <v>0</v>
      </c>
      <c r="ES61" s="149">
        <f t="shared" si="77"/>
        <v>0</v>
      </c>
      <c r="ET61" s="145">
        <v>0</v>
      </c>
      <c r="EU61" s="146">
        <v>0</v>
      </c>
      <c r="EV61" s="146">
        <v>0</v>
      </c>
      <c r="EW61" s="149">
        <f t="shared" si="78"/>
        <v>0</v>
      </c>
      <c r="EX61" s="145">
        <v>0</v>
      </c>
      <c r="EY61" s="146">
        <v>0</v>
      </c>
      <c r="EZ61" s="146">
        <v>0</v>
      </c>
      <c r="FA61" s="149">
        <f t="shared" si="44"/>
        <v>0</v>
      </c>
      <c r="FB61" s="145">
        <v>0</v>
      </c>
      <c r="FC61" s="146">
        <v>0</v>
      </c>
      <c r="FD61" s="146">
        <v>0</v>
      </c>
      <c r="FE61" s="149">
        <f t="shared" si="79"/>
        <v>0</v>
      </c>
      <c r="FF61" s="145">
        <v>0</v>
      </c>
      <c r="FG61" s="146">
        <v>0</v>
      </c>
      <c r="FH61" s="146">
        <v>0</v>
      </c>
      <c r="FI61" s="149">
        <f t="shared" si="46"/>
        <v>0</v>
      </c>
      <c r="FJ61" s="145">
        <v>0</v>
      </c>
      <c r="FK61" s="146">
        <v>0</v>
      </c>
      <c r="FL61" s="146">
        <v>0</v>
      </c>
      <c r="FM61" s="149">
        <f t="shared" si="80"/>
        <v>0</v>
      </c>
      <c r="FN61" s="145">
        <v>0</v>
      </c>
      <c r="FO61" s="146">
        <v>0</v>
      </c>
      <c r="FP61" s="146">
        <v>0</v>
      </c>
      <c r="FQ61" s="149">
        <f t="shared" si="81"/>
        <v>0</v>
      </c>
      <c r="FR61" s="145">
        <v>0</v>
      </c>
      <c r="FS61" s="146">
        <v>0</v>
      </c>
      <c r="FT61" s="146">
        <v>0</v>
      </c>
      <c r="FU61" s="149">
        <f t="shared" si="82"/>
        <v>0</v>
      </c>
      <c r="FV61" s="145">
        <v>0</v>
      </c>
      <c r="FW61" s="146">
        <v>0</v>
      </c>
      <c r="FX61" s="146">
        <v>0</v>
      </c>
      <c r="FY61" s="149">
        <f t="shared" si="83"/>
        <v>0</v>
      </c>
      <c r="FZ61" s="145">
        <v>0</v>
      </c>
      <c r="GA61" s="146">
        <v>0</v>
      </c>
      <c r="GB61" s="146">
        <v>0</v>
      </c>
      <c r="GC61" s="149">
        <f t="shared" si="84"/>
        <v>0</v>
      </c>
      <c r="GD61" s="145">
        <f t="shared" si="85"/>
        <v>0</v>
      </c>
      <c r="GE61" s="146">
        <f t="shared" si="85"/>
        <v>0</v>
      </c>
      <c r="GF61" s="146">
        <f t="shared" si="85"/>
        <v>0</v>
      </c>
      <c r="GG61" s="146">
        <f t="shared" si="85"/>
        <v>0</v>
      </c>
    </row>
    <row r="62" spans="1:215" ht="11.25" hidden="1" customHeight="1">
      <c r="A62" s="148">
        <v>35462</v>
      </c>
      <c r="B62" s="145">
        <v>0</v>
      </c>
      <c r="C62" s="146">
        <v>0</v>
      </c>
      <c r="D62" s="146">
        <v>0</v>
      </c>
      <c r="E62" s="149">
        <f t="shared" si="9"/>
        <v>0</v>
      </c>
      <c r="F62" s="145">
        <v>0</v>
      </c>
      <c r="G62" s="146">
        <v>0</v>
      </c>
      <c r="H62" s="146">
        <v>0</v>
      </c>
      <c r="I62" s="149">
        <f t="shared" si="10"/>
        <v>0</v>
      </c>
      <c r="J62" s="146"/>
      <c r="K62" s="146"/>
      <c r="L62" s="146"/>
      <c r="M62" s="146"/>
      <c r="N62" s="145">
        <v>0</v>
      </c>
      <c r="O62" s="146">
        <v>0</v>
      </c>
      <c r="P62" s="146">
        <v>0</v>
      </c>
      <c r="Q62" s="149">
        <f t="shared" si="11"/>
        <v>0</v>
      </c>
      <c r="R62" s="145">
        <v>0</v>
      </c>
      <c r="S62" s="146">
        <v>0</v>
      </c>
      <c r="T62" s="146">
        <v>0</v>
      </c>
      <c r="U62" s="149">
        <f t="shared" si="12"/>
        <v>0</v>
      </c>
      <c r="V62" s="145">
        <v>0</v>
      </c>
      <c r="W62" s="146">
        <v>0</v>
      </c>
      <c r="X62" s="146">
        <v>0</v>
      </c>
      <c r="Y62" s="149">
        <f t="shared" si="13"/>
        <v>0</v>
      </c>
      <c r="Z62" s="145">
        <v>0</v>
      </c>
      <c r="AA62" s="146">
        <v>0</v>
      </c>
      <c r="AB62" s="146">
        <v>0</v>
      </c>
      <c r="AC62" s="149">
        <f t="shared" si="14"/>
        <v>0</v>
      </c>
      <c r="AD62" s="145">
        <v>0</v>
      </c>
      <c r="AE62" s="146">
        <v>0</v>
      </c>
      <c r="AF62" s="146">
        <v>0</v>
      </c>
      <c r="AG62" s="149">
        <f t="shared" si="15"/>
        <v>0</v>
      </c>
      <c r="AH62" s="145">
        <v>0</v>
      </c>
      <c r="AI62" s="146">
        <v>0</v>
      </c>
      <c r="AJ62" s="146">
        <v>0</v>
      </c>
      <c r="AK62" s="149">
        <f t="shared" si="52"/>
        <v>0</v>
      </c>
      <c r="AL62" s="145">
        <v>0</v>
      </c>
      <c r="AM62" s="146">
        <v>0</v>
      </c>
      <c r="AN62" s="146">
        <v>0</v>
      </c>
      <c r="AO62" s="149">
        <f t="shared" si="53"/>
        <v>0</v>
      </c>
      <c r="AP62" s="145">
        <v>0</v>
      </c>
      <c r="AQ62" s="146">
        <v>0</v>
      </c>
      <c r="AR62" s="146">
        <v>0</v>
      </c>
      <c r="AS62" s="149">
        <f t="shared" si="54"/>
        <v>0</v>
      </c>
      <c r="AT62" s="145">
        <v>0</v>
      </c>
      <c r="AU62" s="146">
        <v>0</v>
      </c>
      <c r="AV62" s="146">
        <v>0</v>
      </c>
      <c r="AW62" s="149">
        <f t="shared" si="55"/>
        <v>0</v>
      </c>
      <c r="AX62" s="145">
        <v>0</v>
      </c>
      <c r="AY62" s="146">
        <v>0</v>
      </c>
      <c r="AZ62" s="146">
        <v>0</v>
      </c>
      <c r="BA62" s="149">
        <f t="shared" si="56"/>
        <v>0</v>
      </c>
      <c r="BB62" s="145">
        <v>0</v>
      </c>
      <c r="BC62" s="146">
        <v>0</v>
      </c>
      <c r="BD62" s="146">
        <v>0</v>
      </c>
      <c r="BE62" s="149">
        <f t="shared" si="57"/>
        <v>0</v>
      </c>
      <c r="BF62" s="145">
        <v>0</v>
      </c>
      <c r="BG62" s="146">
        <v>0</v>
      </c>
      <c r="BH62" s="146">
        <v>0</v>
      </c>
      <c r="BI62" s="149">
        <f t="shared" si="58"/>
        <v>0</v>
      </c>
      <c r="BJ62" s="145">
        <v>0</v>
      </c>
      <c r="BK62" s="146">
        <v>0</v>
      </c>
      <c r="BL62" s="146">
        <v>0</v>
      </c>
      <c r="BM62" s="149">
        <f t="shared" si="59"/>
        <v>0</v>
      </c>
      <c r="BN62" s="145">
        <v>0</v>
      </c>
      <c r="BO62" s="146">
        <v>0</v>
      </c>
      <c r="BP62" s="146">
        <v>0</v>
      </c>
      <c r="BQ62" s="149">
        <f t="shared" si="60"/>
        <v>0</v>
      </c>
      <c r="BR62" s="145">
        <v>0</v>
      </c>
      <c r="BS62" s="146">
        <v>0</v>
      </c>
      <c r="BT62" s="146">
        <v>0</v>
      </c>
      <c r="BU62" s="149">
        <f t="shared" si="61"/>
        <v>0</v>
      </c>
      <c r="BV62" s="145">
        <v>0</v>
      </c>
      <c r="BW62" s="146">
        <v>0</v>
      </c>
      <c r="BX62" s="146">
        <v>0</v>
      </c>
      <c r="BY62" s="149">
        <f t="shared" si="62"/>
        <v>0</v>
      </c>
      <c r="BZ62" s="145">
        <v>0</v>
      </c>
      <c r="CA62" s="146">
        <v>0</v>
      </c>
      <c r="CB62" s="146">
        <v>0</v>
      </c>
      <c r="CC62" s="149">
        <f t="shared" si="63"/>
        <v>0</v>
      </c>
      <c r="CD62" s="145">
        <v>0</v>
      </c>
      <c r="CE62" s="146">
        <v>0</v>
      </c>
      <c r="CF62" s="146">
        <v>0</v>
      </c>
      <c r="CG62" s="149">
        <f t="shared" si="64"/>
        <v>0</v>
      </c>
      <c r="CH62" s="145">
        <v>0</v>
      </c>
      <c r="CI62" s="146">
        <v>0</v>
      </c>
      <c r="CJ62" s="146">
        <v>0</v>
      </c>
      <c r="CK62" s="149">
        <f t="shared" si="65"/>
        <v>0</v>
      </c>
      <c r="CL62" s="145">
        <v>0</v>
      </c>
      <c r="CM62" s="146">
        <v>0</v>
      </c>
      <c r="CN62" s="146">
        <v>0</v>
      </c>
      <c r="CO62" s="149">
        <f t="shared" si="30"/>
        <v>0</v>
      </c>
      <c r="CP62" s="145">
        <v>0</v>
      </c>
      <c r="CQ62" s="146">
        <v>0</v>
      </c>
      <c r="CR62" s="146">
        <v>0</v>
      </c>
      <c r="CS62" s="149">
        <f t="shared" si="66"/>
        <v>0</v>
      </c>
      <c r="CT62" s="145">
        <v>0</v>
      </c>
      <c r="CU62" s="146">
        <v>0</v>
      </c>
      <c r="CV62" s="146">
        <v>0</v>
      </c>
      <c r="CW62" s="149">
        <f t="shared" si="67"/>
        <v>0</v>
      </c>
      <c r="CX62" s="145">
        <v>0</v>
      </c>
      <c r="CY62" s="146">
        <v>0</v>
      </c>
      <c r="CZ62" s="146">
        <v>0</v>
      </c>
      <c r="DA62" s="149">
        <f t="shared" si="68"/>
        <v>0</v>
      </c>
      <c r="DB62" s="145">
        <v>0</v>
      </c>
      <c r="DC62" s="146">
        <v>0</v>
      </c>
      <c r="DD62" s="146">
        <v>0</v>
      </c>
      <c r="DE62" s="149">
        <f t="shared" si="69"/>
        <v>0</v>
      </c>
      <c r="DF62" s="146"/>
      <c r="DG62" s="146"/>
      <c r="DH62" s="146"/>
      <c r="DI62" s="146"/>
      <c r="DJ62" s="145">
        <v>0</v>
      </c>
      <c r="DK62" s="146">
        <v>0</v>
      </c>
      <c r="DL62" s="146">
        <v>0</v>
      </c>
      <c r="DM62" s="149">
        <f t="shared" si="70"/>
        <v>0</v>
      </c>
      <c r="DN62" s="145">
        <v>0</v>
      </c>
      <c r="DO62" s="146">
        <v>0</v>
      </c>
      <c r="DP62" s="146">
        <v>0</v>
      </c>
      <c r="DQ62" s="149">
        <f t="shared" si="71"/>
        <v>0</v>
      </c>
      <c r="DR62" s="145">
        <v>0</v>
      </c>
      <c r="DS62" s="146">
        <v>0</v>
      </c>
      <c r="DT62" s="146">
        <v>0</v>
      </c>
      <c r="DU62" s="149">
        <f t="shared" si="72"/>
        <v>0</v>
      </c>
      <c r="DV62" s="145">
        <v>0</v>
      </c>
      <c r="DW62" s="146">
        <v>0</v>
      </c>
      <c r="DX62" s="146">
        <v>0</v>
      </c>
      <c r="DY62" s="149">
        <f t="shared" si="73"/>
        <v>0</v>
      </c>
      <c r="DZ62" s="145">
        <v>0</v>
      </c>
      <c r="EA62" s="146">
        <v>0</v>
      </c>
      <c r="EB62" s="146">
        <v>0</v>
      </c>
      <c r="EC62" s="149">
        <f t="shared" si="74"/>
        <v>0</v>
      </c>
      <c r="ED62" s="146"/>
      <c r="EE62" s="146"/>
      <c r="EF62" s="146"/>
      <c r="EG62" s="146"/>
      <c r="EH62" s="145">
        <v>0</v>
      </c>
      <c r="EI62" s="146">
        <v>0</v>
      </c>
      <c r="EJ62" s="146">
        <v>0</v>
      </c>
      <c r="EK62" s="149">
        <f t="shared" si="75"/>
        <v>0</v>
      </c>
      <c r="EL62" s="145">
        <v>0</v>
      </c>
      <c r="EM62" s="146">
        <v>0</v>
      </c>
      <c r="EN62" s="146">
        <v>0</v>
      </c>
      <c r="EO62" s="149">
        <f t="shared" si="76"/>
        <v>0</v>
      </c>
      <c r="EP62" s="145">
        <v>0</v>
      </c>
      <c r="EQ62" s="146">
        <v>0</v>
      </c>
      <c r="ER62" s="146">
        <v>0</v>
      </c>
      <c r="ES62" s="149">
        <f t="shared" si="77"/>
        <v>0</v>
      </c>
      <c r="ET62" s="145">
        <v>0</v>
      </c>
      <c r="EU62" s="146">
        <v>0</v>
      </c>
      <c r="EV62" s="146">
        <v>0</v>
      </c>
      <c r="EW62" s="149">
        <f t="shared" si="78"/>
        <v>0</v>
      </c>
      <c r="EX62" s="145">
        <v>0</v>
      </c>
      <c r="EY62" s="146">
        <v>0</v>
      </c>
      <c r="EZ62" s="146">
        <v>0</v>
      </c>
      <c r="FA62" s="149">
        <f t="shared" si="44"/>
        <v>0</v>
      </c>
      <c r="FB62" s="145">
        <v>0</v>
      </c>
      <c r="FC62" s="146">
        <v>0</v>
      </c>
      <c r="FD62" s="146">
        <v>0</v>
      </c>
      <c r="FE62" s="149">
        <f t="shared" si="79"/>
        <v>0</v>
      </c>
      <c r="FF62" s="145">
        <v>0</v>
      </c>
      <c r="FG62" s="146">
        <v>0</v>
      </c>
      <c r="FH62" s="146">
        <v>0</v>
      </c>
      <c r="FI62" s="149">
        <f t="shared" si="46"/>
        <v>0</v>
      </c>
      <c r="FJ62" s="145">
        <v>0</v>
      </c>
      <c r="FK62" s="146">
        <v>0</v>
      </c>
      <c r="FL62" s="146">
        <v>0</v>
      </c>
      <c r="FM62" s="149">
        <f t="shared" si="80"/>
        <v>0</v>
      </c>
      <c r="FN62" s="145">
        <v>0</v>
      </c>
      <c r="FO62" s="146">
        <v>0</v>
      </c>
      <c r="FP62" s="146">
        <v>0</v>
      </c>
      <c r="FQ62" s="149">
        <f t="shared" si="81"/>
        <v>0</v>
      </c>
      <c r="FR62" s="145">
        <v>0</v>
      </c>
      <c r="FS62" s="146">
        <v>0</v>
      </c>
      <c r="FT62" s="146">
        <v>0</v>
      </c>
      <c r="FU62" s="149">
        <f t="shared" si="82"/>
        <v>0</v>
      </c>
      <c r="FV62" s="145">
        <v>0</v>
      </c>
      <c r="FW62" s="146">
        <v>0</v>
      </c>
      <c r="FX62" s="146">
        <v>0</v>
      </c>
      <c r="FY62" s="149">
        <f t="shared" si="83"/>
        <v>0</v>
      </c>
      <c r="FZ62" s="145">
        <v>0</v>
      </c>
      <c r="GA62" s="146">
        <v>0</v>
      </c>
      <c r="GB62" s="146">
        <v>0</v>
      </c>
      <c r="GC62" s="149">
        <f t="shared" si="84"/>
        <v>0</v>
      </c>
      <c r="GD62" s="145">
        <f t="shared" si="85"/>
        <v>0</v>
      </c>
      <c r="GE62" s="146">
        <f t="shared" si="85"/>
        <v>0</v>
      </c>
      <c r="GF62" s="146">
        <f t="shared" si="85"/>
        <v>0</v>
      </c>
      <c r="GG62" s="146">
        <f t="shared" si="85"/>
        <v>0</v>
      </c>
    </row>
    <row r="63" spans="1:215" ht="11.25" hidden="1" customHeight="1">
      <c r="A63" s="150">
        <v>35490</v>
      </c>
      <c r="B63" s="151">
        <v>0</v>
      </c>
      <c r="C63" s="152">
        <v>0</v>
      </c>
      <c r="D63" s="152">
        <v>0</v>
      </c>
      <c r="E63" s="153">
        <f t="shared" si="9"/>
        <v>0</v>
      </c>
      <c r="F63" s="151">
        <v>0</v>
      </c>
      <c r="G63" s="152">
        <v>0</v>
      </c>
      <c r="H63" s="152">
        <v>0</v>
      </c>
      <c r="I63" s="153">
        <f t="shared" si="10"/>
        <v>0</v>
      </c>
      <c r="J63" s="152"/>
      <c r="K63" s="152"/>
      <c r="L63" s="152"/>
      <c r="M63" s="152"/>
      <c r="N63" s="151">
        <v>0</v>
      </c>
      <c r="O63" s="152">
        <v>0</v>
      </c>
      <c r="P63" s="152">
        <v>0</v>
      </c>
      <c r="Q63" s="153">
        <f t="shared" si="11"/>
        <v>0</v>
      </c>
      <c r="R63" s="151">
        <v>0</v>
      </c>
      <c r="S63" s="152">
        <v>0</v>
      </c>
      <c r="T63" s="152">
        <v>0</v>
      </c>
      <c r="U63" s="153">
        <f t="shared" si="12"/>
        <v>0</v>
      </c>
      <c r="V63" s="151">
        <v>0</v>
      </c>
      <c r="W63" s="152">
        <v>0</v>
      </c>
      <c r="X63" s="152">
        <v>0</v>
      </c>
      <c r="Y63" s="153">
        <f t="shared" si="13"/>
        <v>0</v>
      </c>
      <c r="Z63" s="151">
        <v>0</v>
      </c>
      <c r="AA63" s="152">
        <v>0</v>
      </c>
      <c r="AB63" s="152">
        <v>0</v>
      </c>
      <c r="AC63" s="153">
        <f t="shared" si="14"/>
        <v>0</v>
      </c>
      <c r="AD63" s="151">
        <v>0</v>
      </c>
      <c r="AE63" s="152">
        <v>0</v>
      </c>
      <c r="AF63" s="152">
        <v>0</v>
      </c>
      <c r="AG63" s="153">
        <f t="shared" si="15"/>
        <v>0</v>
      </c>
      <c r="AH63" s="151">
        <v>0</v>
      </c>
      <c r="AI63" s="152">
        <v>0</v>
      </c>
      <c r="AJ63" s="152">
        <v>0</v>
      </c>
      <c r="AK63" s="153">
        <f t="shared" si="52"/>
        <v>0</v>
      </c>
      <c r="AL63" s="151">
        <v>0</v>
      </c>
      <c r="AM63" s="152">
        <v>0</v>
      </c>
      <c r="AN63" s="152">
        <v>0</v>
      </c>
      <c r="AO63" s="153">
        <f t="shared" si="53"/>
        <v>0</v>
      </c>
      <c r="AP63" s="151">
        <v>0</v>
      </c>
      <c r="AQ63" s="152">
        <v>0</v>
      </c>
      <c r="AR63" s="152">
        <v>0</v>
      </c>
      <c r="AS63" s="153">
        <f t="shared" si="54"/>
        <v>0</v>
      </c>
      <c r="AT63" s="151">
        <v>0</v>
      </c>
      <c r="AU63" s="152">
        <v>0</v>
      </c>
      <c r="AV63" s="152">
        <v>0</v>
      </c>
      <c r="AW63" s="153">
        <f t="shared" si="55"/>
        <v>0</v>
      </c>
      <c r="AX63" s="151">
        <v>0</v>
      </c>
      <c r="AY63" s="152">
        <v>0</v>
      </c>
      <c r="AZ63" s="152">
        <v>0</v>
      </c>
      <c r="BA63" s="153">
        <f t="shared" si="56"/>
        <v>0</v>
      </c>
      <c r="BB63" s="151">
        <v>0</v>
      </c>
      <c r="BC63" s="152">
        <v>0</v>
      </c>
      <c r="BD63" s="152">
        <v>0</v>
      </c>
      <c r="BE63" s="153">
        <f t="shared" si="57"/>
        <v>0</v>
      </c>
      <c r="BF63" s="151">
        <v>0</v>
      </c>
      <c r="BG63" s="152">
        <v>0</v>
      </c>
      <c r="BH63" s="152">
        <v>0</v>
      </c>
      <c r="BI63" s="153">
        <f t="shared" si="58"/>
        <v>0</v>
      </c>
      <c r="BJ63" s="151">
        <v>0</v>
      </c>
      <c r="BK63" s="152">
        <v>0</v>
      </c>
      <c r="BL63" s="152">
        <v>0</v>
      </c>
      <c r="BM63" s="153">
        <f t="shared" si="59"/>
        <v>0</v>
      </c>
      <c r="BN63" s="151">
        <v>0</v>
      </c>
      <c r="BO63" s="152">
        <v>0</v>
      </c>
      <c r="BP63" s="152">
        <v>0</v>
      </c>
      <c r="BQ63" s="153">
        <f t="shared" si="60"/>
        <v>0</v>
      </c>
      <c r="BR63" s="151">
        <v>0</v>
      </c>
      <c r="BS63" s="152">
        <v>0</v>
      </c>
      <c r="BT63" s="152">
        <v>0</v>
      </c>
      <c r="BU63" s="153">
        <f t="shared" si="61"/>
        <v>0</v>
      </c>
      <c r="BV63" s="151">
        <v>0</v>
      </c>
      <c r="BW63" s="152">
        <v>0</v>
      </c>
      <c r="BX63" s="152">
        <v>0</v>
      </c>
      <c r="BY63" s="153">
        <f t="shared" si="62"/>
        <v>0</v>
      </c>
      <c r="BZ63" s="151">
        <v>0</v>
      </c>
      <c r="CA63" s="152">
        <v>0</v>
      </c>
      <c r="CB63" s="152">
        <v>0</v>
      </c>
      <c r="CC63" s="153">
        <f t="shared" si="63"/>
        <v>0</v>
      </c>
      <c r="CD63" s="151">
        <v>0</v>
      </c>
      <c r="CE63" s="152">
        <v>0</v>
      </c>
      <c r="CF63" s="152">
        <v>0</v>
      </c>
      <c r="CG63" s="153">
        <f t="shared" si="64"/>
        <v>0</v>
      </c>
      <c r="CH63" s="151">
        <v>0</v>
      </c>
      <c r="CI63" s="152">
        <v>0</v>
      </c>
      <c r="CJ63" s="152">
        <v>0</v>
      </c>
      <c r="CK63" s="153">
        <f t="shared" si="65"/>
        <v>0</v>
      </c>
      <c r="CL63" s="151">
        <v>0</v>
      </c>
      <c r="CM63" s="152">
        <v>0</v>
      </c>
      <c r="CN63" s="152">
        <v>0</v>
      </c>
      <c r="CO63" s="153">
        <f t="shared" si="30"/>
        <v>0</v>
      </c>
      <c r="CP63" s="151">
        <v>0</v>
      </c>
      <c r="CQ63" s="152">
        <v>0</v>
      </c>
      <c r="CR63" s="152">
        <v>0</v>
      </c>
      <c r="CS63" s="153">
        <f t="shared" si="66"/>
        <v>0</v>
      </c>
      <c r="CT63" s="151">
        <v>0</v>
      </c>
      <c r="CU63" s="152">
        <v>0</v>
      </c>
      <c r="CV63" s="152">
        <v>0</v>
      </c>
      <c r="CW63" s="153">
        <f t="shared" si="67"/>
        <v>0</v>
      </c>
      <c r="CX63" s="151">
        <v>0</v>
      </c>
      <c r="CY63" s="152">
        <v>0</v>
      </c>
      <c r="CZ63" s="152">
        <v>0</v>
      </c>
      <c r="DA63" s="153">
        <f t="shared" si="68"/>
        <v>0</v>
      </c>
      <c r="DB63" s="151">
        <v>0</v>
      </c>
      <c r="DC63" s="152">
        <v>0</v>
      </c>
      <c r="DD63" s="152">
        <v>0</v>
      </c>
      <c r="DE63" s="153">
        <f t="shared" si="69"/>
        <v>0</v>
      </c>
      <c r="DF63" s="152"/>
      <c r="DG63" s="152"/>
      <c r="DH63" s="152"/>
      <c r="DI63" s="152"/>
      <c r="DJ63" s="151">
        <v>0</v>
      </c>
      <c r="DK63" s="152">
        <v>0</v>
      </c>
      <c r="DL63" s="152">
        <v>0</v>
      </c>
      <c r="DM63" s="153">
        <f t="shared" si="70"/>
        <v>0</v>
      </c>
      <c r="DN63" s="151">
        <v>0</v>
      </c>
      <c r="DO63" s="152">
        <v>0</v>
      </c>
      <c r="DP63" s="152">
        <v>0</v>
      </c>
      <c r="DQ63" s="153">
        <f t="shared" si="71"/>
        <v>0</v>
      </c>
      <c r="DR63" s="151">
        <v>0</v>
      </c>
      <c r="DS63" s="152">
        <v>0</v>
      </c>
      <c r="DT63" s="152">
        <v>0</v>
      </c>
      <c r="DU63" s="153">
        <f t="shared" si="72"/>
        <v>0</v>
      </c>
      <c r="DV63" s="151">
        <v>0</v>
      </c>
      <c r="DW63" s="152">
        <v>0</v>
      </c>
      <c r="DX63" s="152">
        <v>0</v>
      </c>
      <c r="DY63" s="153">
        <f t="shared" si="73"/>
        <v>0</v>
      </c>
      <c r="DZ63" s="151">
        <v>0</v>
      </c>
      <c r="EA63" s="152">
        <v>0</v>
      </c>
      <c r="EB63" s="152">
        <v>0</v>
      </c>
      <c r="EC63" s="153">
        <f t="shared" si="74"/>
        <v>0</v>
      </c>
      <c r="ED63" s="152"/>
      <c r="EE63" s="152"/>
      <c r="EF63" s="152"/>
      <c r="EG63" s="152"/>
      <c r="EH63" s="151">
        <v>0</v>
      </c>
      <c r="EI63" s="152">
        <v>0</v>
      </c>
      <c r="EJ63" s="152">
        <v>0</v>
      </c>
      <c r="EK63" s="153">
        <f t="shared" si="75"/>
        <v>0</v>
      </c>
      <c r="EL63" s="151">
        <v>0</v>
      </c>
      <c r="EM63" s="152">
        <v>0</v>
      </c>
      <c r="EN63" s="152">
        <v>0</v>
      </c>
      <c r="EO63" s="153">
        <f t="shared" si="76"/>
        <v>0</v>
      </c>
      <c r="EP63" s="151">
        <v>0</v>
      </c>
      <c r="EQ63" s="152">
        <v>0</v>
      </c>
      <c r="ER63" s="152">
        <v>0</v>
      </c>
      <c r="ES63" s="153">
        <f t="shared" si="77"/>
        <v>0</v>
      </c>
      <c r="ET63" s="151">
        <v>0</v>
      </c>
      <c r="EU63" s="152">
        <v>0</v>
      </c>
      <c r="EV63" s="152">
        <v>0</v>
      </c>
      <c r="EW63" s="153">
        <f t="shared" si="78"/>
        <v>0</v>
      </c>
      <c r="EX63" s="151">
        <v>0</v>
      </c>
      <c r="EY63" s="152">
        <v>0</v>
      </c>
      <c r="EZ63" s="152">
        <v>0</v>
      </c>
      <c r="FA63" s="153">
        <f t="shared" si="44"/>
        <v>0</v>
      </c>
      <c r="FB63" s="151">
        <v>0</v>
      </c>
      <c r="FC63" s="152">
        <v>0</v>
      </c>
      <c r="FD63" s="152">
        <v>0</v>
      </c>
      <c r="FE63" s="153">
        <f t="shared" si="79"/>
        <v>0</v>
      </c>
      <c r="FF63" s="151">
        <v>0</v>
      </c>
      <c r="FG63" s="152">
        <v>0</v>
      </c>
      <c r="FH63" s="152">
        <v>0</v>
      </c>
      <c r="FI63" s="153">
        <f t="shared" si="46"/>
        <v>0</v>
      </c>
      <c r="FJ63" s="151">
        <v>0</v>
      </c>
      <c r="FK63" s="152">
        <v>0</v>
      </c>
      <c r="FL63" s="152">
        <v>0</v>
      </c>
      <c r="FM63" s="153">
        <f t="shared" si="80"/>
        <v>0</v>
      </c>
      <c r="FN63" s="151">
        <v>0</v>
      </c>
      <c r="FO63" s="152">
        <v>0</v>
      </c>
      <c r="FP63" s="152">
        <v>0</v>
      </c>
      <c r="FQ63" s="153">
        <f t="shared" si="81"/>
        <v>0</v>
      </c>
      <c r="FR63" s="151">
        <v>0</v>
      </c>
      <c r="FS63" s="152">
        <v>0</v>
      </c>
      <c r="FT63" s="152">
        <v>0</v>
      </c>
      <c r="FU63" s="153">
        <f t="shared" si="82"/>
        <v>0</v>
      </c>
      <c r="FV63" s="151">
        <v>0</v>
      </c>
      <c r="FW63" s="152">
        <v>0</v>
      </c>
      <c r="FX63" s="152">
        <v>0</v>
      </c>
      <c r="FY63" s="153">
        <f t="shared" si="83"/>
        <v>0</v>
      </c>
      <c r="FZ63" s="151">
        <v>0</v>
      </c>
      <c r="GA63" s="152">
        <v>0</v>
      </c>
      <c r="GB63" s="152">
        <v>0</v>
      </c>
      <c r="GC63" s="153">
        <f t="shared" si="84"/>
        <v>0</v>
      </c>
      <c r="GD63" s="151">
        <f t="shared" si="85"/>
        <v>0</v>
      </c>
      <c r="GE63" s="152">
        <f t="shared" si="85"/>
        <v>0</v>
      </c>
      <c r="GF63" s="152">
        <f t="shared" si="85"/>
        <v>0</v>
      </c>
      <c r="GG63" s="152">
        <f t="shared" si="85"/>
        <v>0</v>
      </c>
      <c r="GI63" s="126"/>
      <c r="GJ63" s="126"/>
      <c r="GK63" s="126"/>
      <c r="GL63" s="126"/>
      <c r="GM63" s="126"/>
      <c r="GN63" s="126"/>
      <c r="GO63" s="126"/>
      <c r="GP63" s="126"/>
      <c r="GQ63" s="126"/>
      <c r="GR63" s="126"/>
      <c r="GS63" s="126"/>
      <c r="GT63" s="126"/>
      <c r="GU63" s="126"/>
      <c r="GV63" s="126"/>
      <c r="GW63" s="126"/>
      <c r="GX63" s="126"/>
      <c r="GY63" s="126"/>
      <c r="GZ63" s="126"/>
      <c r="HA63" s="126"/>
      <c r="HB63" s="126"/>
      <c r="HC63" s="126"/>
      <c r="HD63" s="126"/>
      <c r="HE63" s="126"/>
      <c r="HF63" s="126"/>
      <c r="HG63" s="126"/>
    </row>
    <row r="64" spans="1:215" ht="11.25" hidden="1" customHeight="1">
      <c r="A64" s="141">
        <v>35521</v>
      </c>
      <c r="B64" s="142">
        <v>0</v>
      </c>
      <c r="C64" s="143">
        <v>0</v>
      </c>
      <c r="D64" s="143">
        <v>0</v>
      </c>
      <c r="E64" s="144">
        <f t="shared" si="9"/>
        <v>0</v>
      </c>
      <c r="F64" s="142">
        <v>0</v>
      </c>
      <c r="G64" s="143">
        <v>0</v>
      </c>
      <c r="H64" s="143">
        <v>0</v>
      </c>
      <c r="I64" s="144">
        <f t="shared" si="10"/>
        <v>0</v>
      </c>
      <c r="J64" s="143"/>
      <c r="K64" s="143"/>
      <c r="L64" s="143"/>
      <c r="M64" s="143"/>
      <c r="N64" s="142">
        <v>0</v>
      </c>
      <c r="O64" s="143">
        <v>0</v>
      </c>
      <c r="P64" s="143">
        <v>0</v>
      </c>
      <c r="Q64" s="144">
        <f t="shared" si="11"/>
        <v>0</v>
      </c>
      <c r="R64" s="142">
        <v>0</v>
      </c>
      <c r="S64" s="143">
        <v>0</v>
      </c>
      <c r="T64" s="143">
        <v>0</v>
      </c>
      <c r="U64" s="144">
        <f t="shared" si="12"/>
        <v>0</v>
      </c>
      <c r="V64" s="142">
        <v>0</v>
      </c>
      <c r="W64" s="143">
        <v>0</v>
      </c>
      <c r="X64" s="143">
        <v>0</v>
      </c>
      <c r="Y64" s="144">
        <f t="shared" si="13"/>
        <v>0</v>
      </c>
      <c r="Z64" s="142">
        <v>0</v>
      </c>
      <c r="AA64" s="143">
        <v>0</v>
      </c>
      <c r="AB64" s="143">
        <v>0</v>
      </c>
      <c r="AC64" s="144">
        <f t="shared" si="14"/>
        <v>0</v>
      </c>
      <c r="AD64" s="142">
        <v>0</v>
      </c>
      <c r="AE64" s="143">
        <v>0</v>
      </c>
      <c r="AF64" s="143">
        <v>0</v>
      </c>
      <c r="AG64" s="144">
        <f t="shared" si="15"/>
        <v>0</v>
      </c>
      <c r="AH64" s="142">
        <v>0</v>
      </c>
      <c r="AI64" s="143">
        <v>0</v>
      </c>
      <c r="AJ64" s="143">
        <v>0</v>
      </c>
      <c r="AK64" s="144">
        <f t="shared" si="52"/>
        <v>0</v>
      </c>
      <c r="AL64" s="142">
        <v>0</v>
      </c>
      <c r="AM64" s="143">
        <v>0</v>
      </c>
      <c r="AN64" s="143">
        <v>0</v>
      </c>
      <c r="AO64" s="144">
        <f t="shared" si="53"/>
        <v>0</v>
      </c>
      <c r="AP64" s="142">
        <v>0</v>
      </c>
      <c r="AQ64" s="143">
        <v>0</v>
      </c>
      <c r="AR64" s="143">
        <v>0</v>
      </c>
      <c r="AS64" s="144">
        <f t="shared" si="54"/>
        <v>0</v>
      </c>
      <c r="AT64" s="142">
        <v>0</v>
      </c>
      <c r="AU64" s="143">
        <v>0</v>
      </c>
      <c r="AV64" s="143">
        <v>0</v>
      </c>
      <c r="AW64" s="144">
        <f t="shared" si="55"/>
        <v>0</v>
      </c>
      <c r="AX64" s="142">
        <v>0</v>
      </c>
      <c r="AY64" s="143">
        <v>0</v>
      </c>
      <c r="AZ64" s="143">
        <v>0</v>
      </c>
      <c r="BA64" s="144">
        <f t="shared" si="56"/>
        <v>0</v>
      </c>
      <c r="BB64" s="142">
        <v>0</v>
      </c>
      <c r="BC64" s="143">
        <v>0</v>
      </c>
      <c r="BD64" s="143">
        <v>0</v>
      </c>
      <c r="BE64" s="144">
        <f t="shared" si="57"/>
        <v>0</v>
      </c>
      <c r="BF64" s="142">
        <v>0</v>
      </c>
      <c r="BG64" s="143">
        <v>0</v>
      </c>
      <c r="BH64" s="143">
        <v>0</v>
      </c>
      <c r="BI64" s="144">
        <f t="shared" si="58"/>
        <v>0</v>
      </c>
      <c r="BJ64" s="142">
        <v>0</v>
      </c>
      <c r="BK64" s="143">
        <v>0</v>
      </c>
      <c r="BL64" s="143">
        <v>0</v>
      </c>
      <c r="BM64" s="144">
        <f t="shared" si="59"/>
        <v>0</v>
      </c>
      <c r="BN64" s="142">
        <v>0</v>
      </c>
      <c r="BO64" s="143">
        <v>0</v>
      </c>
      <c r="BP64" s="143">
        <v>0</v>
      </c>
      <c r="BQ64" s="144">
        <f t="shared" si="60"/>
        <v>0</v>
      </c>
      <c r="BR64" s="142">
        <v>0</v>
      </c>
      <c r="BS64" s="143">
        <v>0</v>
      </c>
      <c r="BT64" s="143">
        <v>0</v>
      </c>
      <c r="BU64" s="144">
        <f t="shared" si="61"/>
        <v>0</v>
      </c>
      <c r="BV64" s="142">
        <v>0</v>
      </c>
      <c r="BW64" s="143">
        <v>0</v>
      </c>
      <c r="BX64" s="143">
        <v>0</v>
      </c>
      <c r="BY64" s="144">
        <f t="shared" si="62"/>
        <v>0</v>
      </c>
      <c r="BZ64" s="142">
        <v>0</v>
      </c>
      <c r="CA64" s="143">
        <v>0</v>
      </c>
      <c r="CB64" s="143">
        <v>0</v>
      </c>
      <c r="CC64" s="144">
        <f t="shared" si="63"/>
        <v>0</v>
      </c>
      <c r="CD64" s="142">
        <v>0</v>
      </c>
      <c r="CE64" s="143">
        <v>0</v>
      </c>
      <c r="CF64" s="143">
        <v>0</v>
      </c>
      <c r="CG64" s="144">
        <f t="shared" si="64"/>
        <v>0</v>
      </c>
      <c r="CH64" s="142">
        <v>0</v>
      </c>
      <c r="CI64" s="143">
        <v>0</v>
      </c>
      <c r="CJ64" s="143">
        <v>0</v>
      </c>
      <c r="CK64" s="144">
        <f t="shared" si="65"/>
        <v>0</v>
      </c>
      <c r="CL64" s="142">
        <v>0</v>
      </c>
      <c r="CM64" s="143">
        <v>0</v>
      </c>
      <c r="CN64" s="143">
        <v>0</v>
      </c>
      <c r="CO64" s="144">
        <f t="shared" si="30"/>
        <v>0</v>
      </c>
      <c r="CP64" s="142">
        <v>0</v>
      </c>
      <c r="CQ64" s="143">
        <v>0</v>
      </c>
      <c r="CR64" s="143">
        <v>0</v>
      </c>
      <c r="CS64" s="144">
        <f t="shared" si="66"/>
        <v>0</v>
      </c>
      <c r="CT64" s="142">
        <v>0</v>
      </c>
      <c r="CU64" s="143">
        <v>0</v>
      </c>
      <c r="CV64" s="143">
        <v>0</v>
      </c>
      <c r="CW64" s="144">
        <f t="shared" si="67"/>
        <v>0</v>
      </c>
      <c r="CX64" s="142">
        <v>0</v>
      </c>
      <c r="CY64" s="143">
        <v>0</v>
      </c>
      <c r="CZ64" s="143">
        <v>0</v>
      </c>
      <c r="DA64" s="144">
        <f t="shared" si="68"/>
        <v>0</v>
      </c>
      <c r="DB64" s="142">
        <v>0</v>
      </c>
      <c r="DC64" s="143">
        <v>0</v>
      </c>
      <c r="DD64" s="143">
        <v>0</v>
      </c>
      <c r="DE64" s="144">
        <f t="shared" si="69"/>
        <v>0</v>
      </c>
      <c r="DF64" s="143"/>
      <c r="DG64" s="143"/>
      <c r="DH64" s="143"/>
      <c r="DI64" s="143"/>
      <c r="DJ64" s="142">
        <v>0</v>
      </c>
      <c r="DK64" s="143">
        <v>0</v>
      </c>
      <c r="DL64" s="143">
        <v>0</v>
      </c>
      <c r="DM64" s="144">
        <f t="shared" si="70"/>
        <v>0</v>
      </c>
      <c r="DN64" s="142">
        <v>0</v>
      </c>
      <c r="DO64" s="143">
        <v>0</v>
      </c>
      <c r="DP64" s="143">
        <v>0</v>
      </c>
      <c r="DQ64" s="144">
        <f t="shared" si="71"/>
        <v>0</v>
      </c>
      <c r="DR64" s="142">
        <v>0</v>
      </c>
      <c r="DS64" s="143">
        <v>0</v>
      </c>
      <c r="DT64" s="143">
        <v>0</v>
      </c>
      <c r="DU64" s="144">
        <f t="shared" si="72"/>
        <v>0</v>
      </c>
      <c r="DV64" s="142">
        <v>0</v>
      </c>
      <c r="DW64" s="143">
        <v>0</v>
      </c>
      <c r="DX64" s="143">
        <v>0</v>
      </c>
      <c r="DY64" s="144">
        <f t="shared" si="73"/>
        <v>0</v>
      </c>
      <c r="DZ64" s="142">
        <v>0</v>
      </c>
      <c r="EA64" s="143">
        <v>0</v>
      </c>
      <c r="EB64" s="143">
        <v>0</v>
      </c>
      <c r="EC64" s="144">
        <f t="shared" si="74"/>
        <v>0</v>
      </c>
      <c r="ED64" s="143"/>
      <c r="EE64" s="143"/>
      <c r="EF64" s="143"/>
      <c r="EG64" s="143"/>
      <c r="EH64" s="142">
        <v>0</v>
      </c>
      <c r="EI64" s="143">
        <v>0</v>
      </c>
      <c r="EJ64" s="143">
        <v>0</v>
      </c>
      <c r="EK64" s="144">
        <f t="shared" si="75"/>
        <v>0</v>
      </c>
      <c r="EL64" s="142">
        <v>0</v>
      </c>
      <c r="EM64" s="143">
        <v>0</v>
      </c>
      <c r="EN64" s="143">
        <v>0</v>
      </c>
      <c r="EO64" s="144">
        <f t="shared" si="76"/>
        <v>0</v>
      </c>
      <c r="EP64" s="142">
        <v>0</v>
      </c>
      <c r="EQ64" s="143">
        <v>0</v>
      </c>
      <c r="ER64" s="143">
        <v>0</v>
      </c>
      <c r="ES64" s="144">
        <f t="shared" si="77"/>
        <v>0</v>
      </c>
      <c r="ET64" s="142">
        <v>0</v>
      </c>
      <c r="EU64" s="143">
        <v>0</v>
      </c>
      <c r="EV64" s="143">
        <v>0</v>
      </c>
      <c r="EW64" s="144">
        <f t="shared" si="78"/>
        <v>0</v>
      </c>
      <c r="EX64" s="142">
        <v>0</v>
      </c>
      <c r="EY64" s="143">
        <v>0</v>
      </c>
      <c r="EZ64" s="143">
        <v>0</v>
      </c>
      <c r="FA64" s="144">
        <f t="shared" si="44"/>
        <v>0</v>
      </c>
      <c r="FB64" s="142">
        <v>0</v>
      </c>
      <c r="FC64" s="143">
        <v>0</v>
      </c>
      <c r="FD64" s="143">
        <v>0</v>
      </c>
      <c r="FE64" s="144">
        <f t="shared" si="79"/>
        <v>0</v>
      </c>
      <c r="FF64" s="142">
        <v>0</v>
      </c>
      <c r="FG64" s="143">
        <v>0</v>
      </c>
      <c r="FH64" s="143">
        <v>0</v>
      </c>
      <c r="FI64" s="144">
        <f t="shared" si="46"/>
        <v>0</v>
      </c>
      <c r="FJ64" s="142">
        <v>0</v>
      </c>
      <c r="FK64" s="143">
        <v>0</v>
      </c>
      <c r="FL64" s="143">
        <v>0</v>
      </c>
      <c r="FM64" s="144">
        <f t="shared" si="80"/>
        <v>0</v>
      </c>
      <c r="FN64" s="142">
        <v>0</v>
      </c>
      <c r="FO64" s="143">
        <v>0</v>
      </c>
      <c r="FP64" s="143">
        <v>0</v>
      </c>
      <c r="FQ64" s="144">
        <f t="shared" si="81"/>
        <v>0</v>
      </c>
      <c r="FR64" s="142">
        <v>0</v>
      </c>
      <c r="FS64" s="143">
        <v>0</v>
      </c>
      <c r="FT64" s="143">
        <v>0</v>
      </c>
      <c r="FU64" s="144">
        <f t="shared" si="82"/>
        <v>0</v>
      </c>
      <c r="FV64" s="142">
        <v>0</v>
      </c>
      <c r="FW64" s="143">
        <v>0</v>
      </c>
      <c r="FX64" s="143">
        <v>0</v>
      </c>
      <c r="FY64" s="144">
        <f t="shared" si="83"/>
        <v>0</v>
      </c>
      <c r="FZ64" s="142">
        <v>0</v>
      </c>
      <c r="GA64" s="143">
        <v>0</v>
      </c>
      <c r="GB64" s="143">
        <v>0</v>
      </c>
      <c r="GC64" s="144">
        <f t="shared" si="84"/>
        <v>0</v>
      </c>
      <c r="GD64" s="142">
        <f t="shared" si="85"/>
        <v>0</v>
      </c>
      <c r="GE64" s="143">
        <f t="shared" si="85"/>
        <v>0</v>
      </c>
      <c r="GF64" s="143">
        <f t="shared" si="85"/>
        <v>0</v>
      </c>
      <c r="GG64" s="143">
        <f t="shared" si="85"/>
        <v>0</v>
      </c>
    </row>
    <row r="65" spans="1:189" ht="11.25" hidden="1" customHeight="1">
      <c r="A65" s="148">
        <v>35551</v>
      </c>
      <c r="B65" s="145">
        <v>0</v>
      </c>
      <c r="C65" s="146">
        <v>0</v>
      </c>
      <c r="D65" s="146">
        <v>0</v>
      </c>
      <c r="E65" s="149">
        <f t="shared" si="9"/>
        <v>0</v>
      </c>
      <c r="F65" s="145">
        <v>0</v>
      </c>
      <c r="G65" s="146">
        <v>0</v>
      </c>
      <c r="H65" s="146">
        <v>0</v>
      </c>
      <c r="I65" s="149">
        <f t="shared" si="10"/>
        <v>0</v>
      </c>
      <c r="J65" s="146"/>
      <c r="K65" s="146"/>
      <c r="L65" s="146"/>
      <c r="M65" s="146"/>
      <c r="N65" s="145">
        <v>0</v>
      </c>
      <c r="O65" s="146">
        <v>0</v>
      </c>
      <c r="P65" s="146">
        <v>0</v>
      </c>
      <c r="Q65" s="149">
        <f t="shared" si="11"/>
        <v>0</v>
      </c>
      <c r="R65" s="145">
        <v>0</v>
      </c>
      <c r="S65" s="146">
        <v>0</v>
      </c>
      <c r="T65" s="146">
        <v>0</v>
      </c>
      <c r="U65" s="149">
        <f t="shared" si="12"/>
        <v>0</v>
      </c>
      <c r="V65" s="145">
        <v>0</v>
      </c>
      <c r="W65" s="146">
        <v>0</v>
      </c>
      <c r="X65" s="146">
        <v>0</v>
      </c>
      <c r="Y65" s="149">
        <f t="shared" si="13"/>
        <v>0</v>
      </c>
      <c r="Z65" s="145">
        <v>0</v>
      </c>
      <c r="AA65" s="146">
        <v>0</v>
      </c>
      <c r="AB65" s="146">
        <v>0</v>
      </c>
      <c r="AC65" s="149">
        <f t="shared" si="14"/>
        <v>0</v>
      </c>
      <c r="AD65" s="145">
        <v>0</v>
      </c>
      <c r="AE65" s="146">
        <v>0</v>
      </c>
      <c r="AF65" s="146">
        <v>0</v>
      </c>
      <c r="AG65" s="149">
        <f t="shared" si="15"/>
        <v>0</v>
      </c>
      <c r="AH65" s="145">
        <v>0</v>
      </c>
      <c r="AI65" s="146">
        <v>0</v>
      </c>
      <c r="AJ65" s="146">
        <v>0</v>
      </c>
      <c r="AK65" s="149">
        <f t="shared" si="52"/>
        <v>0</v>
      </c>
      <c r="AL65" s="145">
        <v>0</v>
      </c>
      <c r="AM65" s="146">
        <v>0</v>
      </c>
      <c r="AN65" s="146">
        <v>0</v>
      </c>
      <c r="AO65" s="149">
        <f t="shared" si="53"/>
        <v>0</v>
      </c>
      <c r="AP65" s="145">
        <v>0</v>
      </c>
      <c r="AQ65" s="146">
        <v>0</v>
      </c>
      <c r="AR65" s="146">
        <v>0</v>
      </c>
      <c r="AS65" s="149">
        <f t="shared" si="54"/>
        <v>0</v>
      </c>
      <c r="AT65" s="145">
        <v>0</v>
      </c>
      <c r="AU65" s="146">
        <v>0</v>
      </c>
      <c r="AV65" s="146">
        <v>0</v>
      </c>
      <c r="AW65" s="149">
        <f t="shared" si="55"/>
        <v>0</v>
      </c>
      <c r="AX65" s="145">
        <v>0</v>
      </c>
      <c r="AY65" s="146">
        <v>0</v>
      </c>
      <c r="AZ65" s="146">
        <v>0</v>
      </c>
      <c r="BA65" s="149">
        <f t="shared" si="56"/>
        <v>0</v>
      </c>
      <c r="BB65" s="145">
        <v>0</v>
      </c>
      <c r="BC65" s="146">
        <v>0</v>
      </c>
      <c r="BD65" s="146">
        <v>0</v>
      </c>
      <c r="BE65" s="149">
        <f t="shared" si="57"/>
        <v>0</v>
      </c>
      <c r="BF65" s="145">
        <v>0</v>
      </c>
      <c r="BG65" s="146">
        <v>0</v>
      </c>
      <c r="BH65" s="146">
        <v>0</v>
      </c>
      <c r="BI65" s="149">
        <f t="shared" si="58"/>
        <v>0</v>
      </c>
      <c r="BJ65" s="145">
        <v>0</v>
      </c>
      <c r="BK65" s="146">
        <v>0</v>
      </c>
      <c r="BL65" s="146">
        <v>0</v>
      </c>
      <c r="BM65" s="149">
        <f t="shared" si="59"/>
        <v>0</v>
      </c>
      <c r="BN65" s="145">
        <v>0</v>
      </c>
      <c r="BO65" s="146">
        <v>0</v>
      </c>
      <c r="BP65" s="146">
        <v>0</v>
      </c>
      <c r="BQ65" s="149">
        <f t="shared" si="60"/>
        <v>0</v>
      </c>
      <c r="BR65" s="145">
        <v>0</v>
      </c>
      <c r="BS65" s="146">
        <v>0</v>
      </c>
      <c r="BT65" s="146">
        <v>0</v>
      </c>
      <c r="BU65" s="149">
        <f t="shared" si="61"/>
        <v>0</v>
      </c>
      <c r="BV65" s="145">
        <v>0</v>
      </c>
      <c r="BW65" s="146">
        <v>0</v>
      </c>
      <c r="BX65" s="146">
        <v>0</v>
      </c>
      <c r="BY65" s="149">
        <f t="shared" si="62"/>
        <v>0</v>
      </c>
      <c r="BZ65" s="145">
        <v>0</v>
      </c>
      <c r="CA65" s="146">
        <v>0</v>
      </c>
      <c r="CB65" s="146">
        <v>0</v>
      </c>
      <c r="CC65" s="149">
        <f t="shared" si="63"/>
        <v>0</v>
      </c>
      <c r="CD65" s="145">
        <v>0</v>
      </c>
      <c r="CE65" s="146">
        <v>0</v>
      </c>
      <c r="CF65" s="146">
        <v>0</v>
      </c>
      <c r="CG65" s="149">
        <f t="shared" si="64"/>
        <v>0</v>
      </c>
      <c r="CH65" s="145">
        <v>0</v>
      </c>
      <c r="CI65" s="146">
        <v>0</v>
      </c>
      <c r="CJ65" s="146">
        <v>0</v>
      </c>
      <c r="CK65" s="149">
        <f t="shared" si="65"/>
        <v>0</v>
      </c>
      <c r="CL65" s="145">
        <v>0</v>
      </c>
      <c r="CM65" s="146">
        <v>0</v>
      </c>
      <c r="CN65" s="146">
        <v>0</v>
      </c>
      <c r="CO65" s="149">
        <f t="shared" si="30"/>
        <v>0</v>
      </c>
      <c r="CP65" s="145">
        <v>0</v>
      </c>
      <c r="CQ65" s="146">
        <v>0</v>
      </c>
      <c r="CR65" s="146">
        <v>0</v>
      </c>
      <c r="CS65" s="149">
        <f t="shared" si="66"/>
        <v>0</v>
      </c>
      <c r="CT65" s="145">
        <v>0</v>
      </c>
      <c r="CU65" s="146">
        <v>0</v>
      </c>
      <c r="CV65" s="146">
        <v>0</v>
      </c>
      <c r="CW65" s="149">
        <f t="shared" si="67"/>
        <v>0</v>
      </c>
      <c r="CX65" s="145">
        <v>0</v>
      </c>
      <c r="CY65" s="146">
        <v>0</v>
      </c>
      <c r="CZ65" s="146">
        <v>0</v>
      </c>
      <c r="DA65" s="149">
        <f t="shared" si="68"/>
        <v>0</v>
      </c>
      <c r="DB65" s="145">
        <v>0</v>
      </c>
      <c r="DC65" s="146">
        <v>0</v>
      </c>
      <c r="DD65" s="146">
        <v>0</v>
      </c>
      <c r="DE65" s="149">
        <f t="shared" si="69"/>
        <v>0</v>
      </c>
      <c r="DF65" s="146"/>
      <c r="DG65" s="146"/>
      <c r="DH65" s="146"/>
      <c r="DI65" s="146"/>
      <c r="DJ65" s="145">
        <v>0</v>
      </c>
      <c r="DK65" s="146">
        <v>0</v>
      </c>
      <c r="DL65" s="146">
        <v>0</v>
      </c>
      <c r="DM65" s="149">
        <f t="shared" si="70"/>
        <v>0</v>
      </c>
      <c r="DN65" s="145">
        <v>0</v>
      </c>
      <c r="DO65" s="146">
        <v>0</v>
      </c>
      <c r="DP65" s="146">
        <v>0</v>
      </c>
      <c r="DQ65" s="149">
        <f t="shared" si="71"/>
        <v>0</v>
      </c>
      <c r="DR65" s="145">
        <v>0</v>
      </c>
      <c r="DS65" s="146">
        <v>0</v>
      </c>
      <c r="DT65" s="146">
        <v>0</v>
      </c>
      <c r="DU65" s="149">
        <f t="shared" si="72"/>
        <v>0</v>
      </c>
      <c r="DV65" s="145">
        <v>0</v>
      </c>
      <c r="DW65" s="146">
        <v>0</v>
      </c>
      <c r="DX65" s="146">
        <v>0</v>
      </c>
      <c r="DY65" s="149">
        <f t="shared" si="73"/>
        <v>0</v>
      </c>
      <c r="DZ65" s="145">
        <v>0</v>
      </c>
      <c r="EA65" s="146">
        <v>0</v>
      </c>
      <c r="EB65" s="146">
        <v>0</v>
      </c>
      <c r="EC65" s="149">
        <f t="shared" si="74"/>
        <v>0</v>
      </c>
      <c r="ED65" s="146"/>
      <c r="EE65" s="146"/>
      <c r="EF65" s="146"/>
      <c r="EG65" s="146"/>
      <c r="EH65" s="145">
        <v>0</v>
      </c>
      <c r="EI65" s="146">
        <v>0</v>
      </c>
      <c r="EJ65" s="146">
        <v>0</v>
      </c>
      <c r="EK65" s="149">
        <f t="shared" si="75"/>
        <v>0</v>
      </c>
      <c r="EL65" s="145">
        <v>0</v>
      </c>
      <c r="EM65" s="146">
        <v>0</v>
      </c>
      <c r="EN65" s="146">
        <v>0</v>
      </c>
      <c r="EO65" s="149">
        <f t="shared" si="76"/>
        <v>0</v>
      </c>
      <c r="EP65" s="145">
        <v>0</v>
      </c>
      <c r="EQ65" s="146">
        <v>0</v>
      </c>
      <c r="ER65" s="146">
        <v>0</v>
      </c>
      <c r="ES65" s="149">
        <f t="shared" si="77"/>
        <v>0</v>
      </c>
      <c r="ET65" s="145">
        <v>0</v>
      </c>
      <c r="EU65" s="146">
        <v>0</v>
      </c>
      <c r="EV65" s="146">
        <v>0</v>
      </c>
      <c r="EW65" s="149">
        <f t="shared" si="78"/>
        <v>0</v>
      </c>
      <c r="EX65" s="145">
        <v>0</v>
      </c>
      <c r="EY65" s="146">
        <v>0</v>
      </c>
      <c r="EZ65" s="146">
        <v>0</v>
      </c>
      <c r="FA65" s="149">
        <f t="shared" si="44"/>
        <v>0</v>
      </c>
      <c r="FB65" s="145">
        <v>0</v>
      </c>
      <c r="FC65" s="146">
        <v>0</v>
      </c>
      <c r="FD65" s="146">
        <v>0</v>
      </c>
      <c r="FE65" s="149">
        <f t="shared" si="79"/>
        <v>0</v>
      </c>
      <c r="FF65" s="145">
        <v>0</v>
      </c>
      <c r="FG65" s="146">
        <v>0</v>
      </c>
      <c r="FH65" s="146">
        <v>0</v>
      </c>
      <c r="FI65" s="149">
        <f t="shared" si="46"/>
        <v>0</v>
      </c>
      <c r="FJ65" s="145">
        <v>0</v>
      </c>
      <c r="FK65" s="146">
        <v>0</v>
      </c>
      <c r="FL65" s="146">
        <v>0</v>
      </c>
      <c r="FM65" s="149">
        <f t="shared" si="80"/>
        <v>0</v>
      </c>
      <c r="FN65" s="145">
        <v>0</v>
      </c>
      <c r="FO65" s="146">
        <v>0</v>
      </c>
      <c r="FP65" s="146">
        <v>0</v>
      </c>
      <c r="FQ65" s="149">
        <f t="shared" si="81"/>
        <v>0</v>
      </c>
      <c r="FR65" s="145">
        <v>0</v>
      </c>
      <c r="FS65" s="146">
        <v>0</v>
      </c>
      <c r="FT65" s="146">
        <v>0</v>
      </c>
      <c r="FU65" s="149">
        <f t="shared" si="82"/>
        <v>0</v>
      </c>
      <c r="FV65" s="145">
        <v>0</v>
      </c>
      <c r="FW65" s="146">
        <v>0</v>
      </c>
      <c r="FX65" s="146">
        <v>0</v>
      </c>
      <c r="FY65" s="149">
        <f t="shared" si="83"/>
        <v>0</v>
      </c>
      <c r="FZ65" s="145">
        <v>0</v>
      </c>
      <c r="GA65" s="146">
        <v>0</v>
      </c>
      <c r="GB65" s="146">
        <v>0</v>
      </c>
      <c r="GC65" s="149">
        <f t="shared" si="84"/>
        <v>0</v>
      </c>
      <c r="GD65" s="145">
        <f t="shared" si="85"/>
        <v>0</v>
      </c>
      <c r="GE65" s="146">
        <f t="shared" si="85"/>
        <v>0</v>
      </c>
      <c r="GF65" s="146">
        <f t="shared" si="85"/>
        <v>0</v>
      </c>
      <c r="GG65" s="146">
        <f t="shared" si="85"/>
        <v>0</v>
      </c>
    </row>
    <row r="66" spans="1:189" ht="11.25" hidden="1" customHeight="1">
      <c r="A66" s="148">
        <v>35582</v>
      </c>
      <c r="B66" s="145">
        <v>0</v>
      </c>
      <c r="C66" s="146">
        <v>0</v>
      </c>
      <c r="D66" s="146">
        <v>0</v>
      </c>
      <c r="E66" s="149">
        <f t="shared" si="9"/>
        <v>0</v>
      </c>
      <c r="F66" s="145">
        <v>0</v>
      </c>
      <c r="G66" s="146">
        <v>0</v>
      </c>
      <c r="H66" s="146">
        <v>0</v>
      </c>
      <c r="I66" s="149">
        <f t="shared" si="10"/>
        <v>0</v>
      </c>
      <c r="J66" s="146"/>
      <c r="K66" s="146"/>
      <c r="L66" s="146"/>
      <c r="M66" s="146"/>
      <c r="N66" s="145">
        <v>0</v>
      </c>
      <c r="O66" s="146">
        <v>0</v>
      </c>
      <c r="P66" s="146">
        <v>0</v>
      </c>
      <c r="Q66" s="149">
        <f t="shared" si="11"/>
        <v>0</v>
      </c>
      <c r="R66" s="145">
        <v>0</v>
      </c>
      <c r="S66" s="146">
        <v>0</v>
      </c>
      <c r="T66" s="146">
        <v>0</v>
      </c>
      <c r="U66" s="149">
        <f t="shared" si="12"/>
        <v>0</v>
      </c>
      <c r="V66" s="145">
        <v>0</v>
      </c>
      <c r="W66" s="146">
        <v>0</v>
      </c>
      <c r="X66" s="146">
        <v>0</v>
      </c>
      <c r="Y66" s="149">
        <f t="shared" si="13"/>
        <v>0</v>
      </c>
      <c r="Z66" s="145">
        <v>0</v>
      </c>
      <c r="AA66" s="146">
        <v>0</v>
      </c>
      <c r="AB66" s="146">
        <v>0</v>
      </c>
      <c r="AC66" s="149">
        <f t="shared" si="14"/>
        <v>0</v>
      </c>
      <c r="AD66" s="145">
        <v>0</v>
      </c>
      <c r="AE66" s="146">
        <v>0</v>
      </c>
      <c r="AF66" s="146">
        <v>0</v>
      </c>
      <c r="AG66" s="149">
        <f t="shared" si="15"/>
        <v>0</v>
      </c>
      <c r="AH66" s="145">
        <v>0</v>
      </c>
      <c r="AI66" s="146">
        <v>0</v>
      </c>
      <c r="AJ66" s="146">
        <v>0</v>
      </c>
      <c r="AK66" s="149">
        <f t="shared" si="52"/>
        <v>0</v>
      </c>
      <c r="AL66" s="145">
        <v>0</v>
      </c>
      <c r="AM66" s="146">
        <v>0</v>
      </c>
      <c r="AN66" s="146">
        <v>0</v>
      </c>
      <c r="AO66" s="149">
        <f t="shared" si="53"/>
        <v>0</v>
      </c>
      <c r="AP66" s="145">
        <v>0</v>
      </c>
      <c r="AQ66" s="146">
        <v>0</v>
      </c>
      <c r="AR66" s="146">
        <v>0</v>
      </c>
      <c r="AS66" s="149">
        <f t="shared" si="54"/>
        <v>0</v>
      </c>
      <c r="AT66" s="145">
        <v>0</v>
      </c>
      <c r="AU66" s="146">
        <v>0</v>
      </c>
      <c r="AV66" s="146">
        <v>0</v>
      </c>
      <c r="AW66" s="149">
        <f t="shared" si="55"/>
        <v>0</v>
      </c>
      <c r="AX66" s="145">
        <v>0</v>
      </c>
      <c r="AY66" s="146">
        <v>0</v>
      </c>
      <c r="AZ66" s="146">
        <v>0</v>
      </c>
      <c r="BA66" s="149">
        <f t="shared" si="56"/>
        <v>0</v>
      </c>
      <c r="BB66" s="145">
        <v>0</v>
      </c>
      <c r="BC66" s="146">
        <v>0</v>
      </c>
      <c r="BD66" s="146">
        <v>0</v>
      </c>
      <c r="BE66" s="149">
        <f t="shared" si="57"/>
        <v>0</v>
      </c>
      <c r="BF66" s="145">
        <v>0</v>
      </c>
      <c r="BG66" s="146">
        <v>0</v>
      </c>
      <c r="BH66" s="146">
        <v>0</v>
      </c>
      <c r="BI66" s="149">
        <f t="shared" si="58"/>
        <v>0</v>
      </c>
      <c r="BJ66" s="145">
        <v>0</v>
      </c>
      <c r="BK66" s="146">
        <v>0</v>
      </c>
      <c r="BL66" s="146">
        <v>0</v>
      </c>
      <c r="BM66" s="149">
        <f t="shared" si="59"/>
        <v>0</v>
      </c>
      <c r="BN66" s="145">
        <v>0</v>
      </c>
      <c r="BO66" s="146">
        <v>0</v>
      </c>
      <c r="BP66" s="146">
        <v>0</v>
      </c>
      <c r="BQ66" s="149">
        <f t="shared" si="60"/>
        <v>0</v>
      </c>
      <c r="BR66" s="145">
        <v>0</v>
      </c>
      <c r="BS66" s="146">
        <v>0</v>
      </c>
      <c r="BT66" s="146">
        <v>0</v>
      </c>
      <c r="BU66" s="149">
        <f t="shared" si="61"/>
        <v>0</v>
      </c>
      <c r="BV66" s="145">
        <v>0</v>
      </c>
      <c r="BW66" s="146">
        <v>0</v>
      </c>
      <c r="BX66" s="146">
        <v>0</v>
      </c>
      <c r="BY66" s="149">
        <f t="shared" si="62"/>
        <v>0</v>
      </c>
      <c r="BZ66" s="145">
        <v>0</v>
      </c>
      <c r="CA66" s="146">
        <v>0</v>
      </c>
      <c r="CB66" s="146">
        <v>0</v>
      </c>
      <c r="CC66" s="149">
        <f t="shared" si="63"/>
        <v>0</v>
      </c>
      <c r="CD66" s="145">
        <v>0</v>
      </c>
      <c r="CE66" s="146">
        <v>0</v>
      </c>
      <c r="CF66" s="146">
        <v>0</v>
      </c>
      <c r="CG66" s="149">
        <f t="shared" si="64"/>
        <v>0</v>
      </c>
      <c r="CH66" s="145">
        <v>0</v>
      </c>
      <c r="CI66" s="146">
        <v>0</v>
      </c>
      <c r="CJ66" s="146">
        <v>0</v>
      </c>
      <c r="CK66" s="149">
        <f t="shared" si="65"/>
        <v>0</v>
      </c>
      <c r="CL66" s="145">
        <v>0</v>
      </c>
      <c r="CM66" s="146">
        <v>0</v>
      </c>
      <c r="CN66" s="146">
        <v>0</v>
      </c>
      <c r="CO66" s="149">
        <f t="shared" si="30"/>
        <v>0</v>
      </c>
      <c r="CP66" s="145">
        <v>0</v>
      </c>
      <c r="CQ66" s="146">
        <v>0</v>
      </c>
      <c r="CR66" s="146">
        <v>0</v>
      </c>
      <c r="CS66" s="149">
        <f t="shared" si="66"/>
        <v>0</v>
      </c>
      <c r="CT66" s="145">
        <v>0</v>
      </c>
      <c r="CU66" s="146">
        <v>0</v>
      </c>
      <c r="CV66" s="146">
        <v>0</v>
      </c>
      <c r="CW66" s="149">
        <f t="shared" si="67"/>
        <v>0</v>
      </c>
      <c r="CX66" s="145">
        <v>0</v>
      </c>
      <c r="CY66" s="146">
        <v>0</v>
      </c>
      <c r="CZ66" s="146">
        <v>0</v>
      </c>
      <c r="DA66" s="149">
        <f t="shared" si="68"/>
        <v>0</v>
      </c>
      <c r="DB66" s="145">
        <v>0</v>
      </c>
      <c r="DC66" s="146">
        <v>0</v>
      </c>
      <c r="DD66" s="146">
        <v>0</v>
      </c>
      <c r="DE66" s="149">
        <f t="shared" si="69"/>
        <v>0</v>
      </c>
      <c r="DF66" s="146"/>
      <c r="DG66" s="146"/>
      <c r="DH66" s="146"/>
      <c r="DI66" s="146"/>
      <c r="DJ66" s="145">
        <v>0</v>
      </c>
      <c r="DK66" s="146">
        <v>0</v>
      </c>
      <c r="DL66" s="146">
        <v>0</v>
      </c>
      <c r="DM66" s="149">
        <f t="shared" si="70"/>
        <v>0</v>
      </c>
      <c r="DN66" s="145">
        <v>0</v>
      </c>
      <c r="DO66" s="146">
        <v>0</v>
      </c>
      <c r="DP66" s="146">
        <v>0</v>
      </c>
      <c r="DQ66" s="149">
        <f t="shared" si="71"/>
        <v>0</v>
      </c>
      <c r="DR66" s="145">
        <v>0</v>
      </c>
      <c r="DS66" s="146">
        <v>0</v>
      </c>
      <c r="DT66" s="146">
        <v>0</v>
      </c>
      <c r="DU66" s="149">
        <f t="shared" si="72"/>
        <v>0</v>
      </c>
      <c r="DV66" s="145">
        <v>0</v>
      </c>
      <c r="DW66" s="146">
        <v>0</v>
      </c>
      <c r="DX66" s="146">
        <v>0</v>
      </c>
      <c r="DY66" s="149">
        <f t="shared" si="73"/>
        <v>0</v>
      </c>
      <c r="DZ66" s="145">
        <v>0</v>
      </c>
      <c r="EA66" s="146">
        <v>0</v>
      </c>
      <c r="EB66" s="146">
        <v>0</v>
      </c>
      <c r="EC66" s="149">
        <f t="shared" si="74"/>
        <v>0</v>
      </c>
      <c r="ED66" s="146"/>
      <c r="EE66" s="146"/>
      <c r="EF66" s="146"/>
      <c r="EG66" s="146"/>
      <c r="EH66" s="145">
        <v>0</v>
      </c>
      <c r="EI66" s="146">
        <v>0</v>
      </c>
      <c r="EJ66" s="146">
        <v>0</v>
      </c>
      <c r="EK66" s="149">
        <f t="shared" si="75"/>
        <v>0</v>
      </c>
      <c r="EL66" s="145">
        <v>0</v>
      </c>
      <c r="EM66" s="146">
        <v>0</v>
      </c>
      <c r="EN66" s="146">
        <v>0</v>
      </c>
      <c r="EO66" s="149">
        <f t="shared" si="76"/>
        <v>0</v>
      </c>
      <c r="EP66" s="145">
        <v>0</v>
      </c>
      <c r="EQ66" s="146">
        <v>0</v>
      </c>
      <c r="ER66" s="146">
        <v>0</v>
      </c>
      <c r="ES66" s="149">
        <f t="shared" si="77"/>
        <v>0</v>
      </c>
      <c r="ET66" s="145">
        <v>0</v>
      </c>
      <c r="EU66" s="146">
        <v>0</v>
      </c>
      <c r="EV66" s="146">
        <v>0</v>
      </c>
      <c r="EW66" s="149">
        <f t="shared" si="78"/>
        <v>0</v>
      </c>
      <c r="EX66" s="145">
        <v>0</v>
      </c>
      <c r="EY66" s="146">
        <v>0</v>
      </c>
      <c r="EZ66" s="146">
        <v>0</v>
      </c>
      <c r="FA66" s="149">
        <f t="shared" si="44"/>
        <v>0</v>
      </c>
      <c r="FB66" s="145">
        <v>0</v>
      </c>
      <c r="FC66" s="146">
        <v>0</v>
      </c>
      <c r="FD66" s="146">
        <v>0</v>
      </c>
      <c r="FE66" s="149">
        <f t="shared" si="79"/>
        <v>0</v>
      </c>
      <c r="FF66" s="145">
        <v>0</v>
      </c>
      <c r="FG66" s="146">
        <v>0</v>
      </c>
      <c r="FH66" s="146">
        <v>0</v>
      </c>
      <c r="FI66" s="149">
        <f t="shared" si="46"/>
        <v>0</v>
      </c>
      <c r="FJ66" s="145">
        <v>0</v>
      </c>
      <c r="FK66" s="146">
        <v>0</v>
      </c>
      <c r="FL66" s="146">
        <v>0</v>
      </c>
      <c r="FM66" s="149">
        <f t="shared" si="80"/>
        <v>0</v>
      </c>
      <c r="FN66" s="145">
        <v>0</v>
      </c>
      <c r="FO66" s="146">
        <v>0</v>
      </c>
      <c r="FP66" s="146">
        <v>0</v>
      </c>
      <c r="FQ66" s="149">
        <f t="shared" si="81"/>
        <v>0</v>
      </c>
      <c r="FR66" s="145">
        <v>0</v>
      </c>
      <c r="FS66" s="146">
        <v>0</v>
      </c>
      <c r="FT66" s="146">
        <v>0</v>
      </c>
      <c r="FU66" s="149">
        <f t="shared" si="82"/>
        <v>0</v>
      </c>
      <c r="FV66" s="145">
        <v>0</v>
      </c>
      <c r="FW66" s="146">
        <v>0</v>
      </c>
      <c r="FX66" s="146">
        <v>0</v>
      </c>
      <c r="FY66" s="149">
        <f t="shared" si="83"/>
        <v>0</v>
      </c>
      <c r="FZ66" s="145">
        <v>0</v>
      </c>
      <c r="GA66" s="146">
        <v>0</v>
      </c>
      <c r="GB66" s="146">
        <v>0</v>
      </c>
      <c r="GC66" s="149">
        <f t="shared" si="84"/>
        <v>0</v>
      </c>
      <c r="GD66" s="145">
        <f t="shared" si="85"/>
        <v>0</v>
      </c>
      <c r="GE66" s="146">
        <f t="shared" si="85"/>
        <v>0</v>
      </c>
      <c r="GF66" s="146">
        <f t="shared" si="85"/>
        <v>0</v>
      </c>
      <c r="GG66" s="146">
        <f t="shared" si="85"/>
        <v>0</v>
      </c>
    </row>
    <row r="67" spans="1:189" ht="11.25" hidden="1" customHeight="1">
      <c r="A67" s="148">
        <v>35612</v>
      </c>
      <c r="B67" s="145">
        <v>0</v>
      </c>
      <c r="C67" s="146">
        <v>0</v>
      </c>
      <c r="D67" s="146">
        <v>0</v>
      </c>
      <c r="E67" s="149">
        <f t="shared" si="9"/>
        <v>0</v>
      </c>
      <c r="F67" s="145">
        <v>0</v>
      </c>
      <c r="G67" s="146">
        <v>0</v>
      </c>
      <c r="H67" s="146">
        <v>0</v>
      </c>
      <c r="I67" s="149">
        <f t="shared" si="10"/>
        <v>0</v>
      </c>
      <c r="J67" s="146"/>
      <c r="K67" s="146"/>
      <c r="L67" s="146"/>
      <c r="M67" s="146"/>
      <c r="N67" s="145">
        <v>0</v>
      </c>
      <c r="O67" s="146">
        <v>0</v>
      </c>
      <c r="P67" s="146">
        <v>0</v>
      </c>
      <c r="Q67" s="149">
        <f t="shared" si="11"/>
        <v>0</v>
      </c>
      <c r="R67" s="145">
        <v>0</v>
      </c>
      <c r="S67" s="146">
        <v>0</v>
      </c>
      <c r="T67" s="146">
        <v>0</v>
      </c>
      <c r="U67" s="149">
        <f t="shared" si="12"/>
        <v>0</v>
      </c>
      <c r="V67" s="145">
        <v>0</v>
      </c>
      <c r="W67" s="146">
        <v>0</v>
      </c>
      <c r="X67" s="146">
        <v>0</v>
      </c>
      <c r="Y67" s="149">
        <f t="shared" si="13"/>
        <v>0</v>
      </c>
      <c r="Z67" s="145">
        <v>0</v>
      </c>
      <c r="AA67" s="146">
        <v>0</v>
      </c>
      <c r="AB67" s="146">
        <v>0</v>
      </c>
      <c r="AC67" s="149">
        <f t="shared" si="14"/>
        <v>0</v>
      </c>
      <c r="AD67" s="145">
        <v>0</v>
      </c>
      <c r="AE67" s="146">
        <v>0</v>
      </c>
      <c r="AF67" s="146">
        <v>0</v>
      </c>
      <c r="AG67" s="149">
        <f t="shared" si="15"/>
        <v>0</v>
      </c>
      <c r="AH67" s="145">
        <v>0</v>
      </c>
      <c r="AI67" s="146">
        <v>0</v>
      </c>
      <c r="AJ67" s="146">
        <v>0</v>
      </c>
      <c r="AK67" s="149">
        <f t="shared" si="52"/>
        <v>0</v>
      </c>
      <c r="AL67" s="145">
        <v>0</v>
      </c>
      <c r="AM67" s="146">
        <v>0</v>
      </c>
      <c r="AN67" s="146">
        <v>0</v>
      </c>
      <c r="AO67" s="149">
        <f t="shared" si="53"/>
        <v>0</v>
      </c>
      <c r="AP67" s="145">
        <v>0</v>
      </c>
      <c r="AQ67" s="146">
        <v>0</v>
      </c>
      <c r="AR67" s="146">
        <v>0</v>
      </c>
      <c r="AS67" s="149">
        <f t="shared" si="54"/>
        <v>0</v>
      </c>
      <c r="AT67" s="145">
        <v>0</v>
      </c>
      <c r="AU67" s="146">
        <v>0</v>
      </c>
      <c r="AV67" s="146">
        <v>0</v>
      </c>
      <c r="AW67" s="149">
        <f t="shared" si="55"/>
        <v>0</v>
      </c>
      <c r="AX67" s="145">
        <v>0</v>
      </c>
      <c r="AY67" s="146">
        <v>0</v>
      </c>
      <c r="AZ67" s="146">
        <v>0</v>
      </c>
      <c r="BA67" s="149">
        <f t="shared" si="56"/>
        <v>0</v>
      </c>
      <c r="BB67" s="145">
        <v>0</v>
      </c>
      <c r="BC67" s="146">
        <v>0</v>
      </c>
      <c r="BD67" s="146">
        <v>0</v>
      </c>
      <c r="BE67" s="149">
        <f t="shared" si="57"/>
        <v>0</v>
      </c>
      <c r="BF67" s="145">
        <v>0</v>
      </c>
      <c r="BG67" s="146">
        <v>0</v>
      </c>
      <c r="BH67" s="146">
        <v>0</v>
      </c>
      <c r="BI67" s="149">
        <f t="shared" si="58"/>
        <v>0</v>
      </c>
      <c r="BJ67" s="145">
        <v>0</v>
      </c>
      <c r="BK67" s="146">
        <v>0</v>
      </c>
      <c r="BL67" s="146">
        <v>0</v>
      </c>
      <c r="BM67" s="149">
        <f t="shared" si="59"/>
        <v>0</v>
      </c>
      <c r="BN67" s="145">
        <v>0</v>
      </c>
      <c r="BO67" s="146">
        <v>0</v>
      </c>
      <c r="BP67" s="146">
        <v>0</v>
      </c>
      <c r="BQ67" s="149">
        <f t="shared" si="60"/>
        <v>0</v>
      </c>
      <c r="BR67" s="145">
        <v>0</v>
      </c>
      <c r="BS67" s="146">
        <v>0</v>
      </c>
      <c r="BT67" s="146">
        <v>0</v>
      </c>
      <c r="BU67" s="149">
        <f t="shared" si="61"/>
        <v>0</v>
      </c>
      <c r="BV67" s="145">
        <v>0</v>
      </c>
      <c r="BW67" s="146">
        <v>0</v>
      </c>
      <c r="BX67" s="146">
        <v>0</v>
      </c>
      <c r="BY67" s="149">
        <f t="shared" si="62"/>
        <v>0</v>
      </c>
      <c r="BZ67" s="145">
        <v>0</v>
      </c>
      <c r="CA67" s="146">
        <v>0</v>
      </c>
      <c r="CB67" s="146">
        <v>0</v>
      </c>
      <c r="CC67" s="149">
        <f t="shared" si="63"/>
        <v>0</v>
      </c>
      <c r="CD67" s="145">
        <v>0</v>
      </c>
      <c r="CE67" s="146">
        <v>0</v>
      </c>
      <c r="CF67" s="146">
        <v>0</v>
      </c>
      <c r="CG67" s="149">
        <f t="shared" si="64"/>
        <v>0</v>
      </c>
      <c r="CH67" s="145">
        <v>0</v>
      </c>
      <c r="CI67" s="146">
        <v>0</v>
      </c>
      <c r="CJ67" s="146">
        <v>0</v>
      </c>
      <c r="CK67" s="149">
        <f t="shared" si="65"/>
        <v>0</v>
      </c>
      <c r="CL67" s="145">
        <v>0</v>
      </c>
      <c r="CM67" s="146">
        <v>0</v>
      </c>
      <c r="CN67" s="146">
        <v>0</v>
      </c>
      <c r="CO67" s="149">
        <f t="shared" si="30"/>
        <v>0</v>
      </c>
      <c r="CP67" s="145">
        <v>0</v>
      </c>
      <c r="CQ67" s="146">
        <v>0</v>
      </c>
      <c r="CR67" s="146">
        <v>0</v>
      </c>
      <c r="CS67" s="149">
        <f t="shared" si="66"/>
        <v>0</v>
      </c>
      <c r="CT67" s="145">
        <v>0</v>
      </c>
      <c r="CU67" s="146">
        <v>0</v>
      </c>
      <c r="CV67" s="146">
        <v>0</v>
      </c>
      <c r="CW67" s="149">
        <f t="shared" si="67"/>
        <v>0</v>
      </c>
      <c r="CX67" s="145">
        <v>0</v>
      </c>
      <c r="CY67" s="146">
        <v>0</v>
      </c>
      <c r="CZ67" s="146">
        <v>0</v>
      </c>
      <c r="DA67" s="149">
        <f t="shared" si="68"/>
        <v>0</v>
      </c>
      <c r="DB67" s="145">
        <v>0</v>
      </c>
      <c r="DC67" s="146">
        <v>0</v>
      </c>
      <c r="DD67" s="146">
        <v>0</v>
      </c>
      <c r="DE67" s="149">
        <f t="shared" si="69"/>
        <v>0</v>
      </c>
      <c r="DF67" s="146"/>
      <c r="DG67" s="146"/>
      <c r="DH67" s="146"/>
      <c r="DI67" s="146"/>
      <c r="DJ67" s="145">
        <v>0</v>
      </c>
      <c r="DK67" s="146">
        <v>0</v>
      </c>
      <c r="DL67" s="146">
        <v>0</v>
      </c>
      <c r="DM67" s="149">
        <f t="shared" si="70"/>
        <v>0</v>
      </c>
      <c r="DN67" s="145">
        <v>0</v>
      </c>
      <c r="DO67" s="146">
        <v>0</v>
      </c>
      <c r="DP67" s="146">
        <v>0</v>
      </c>
      <c r="DQ67" s="149">
        <f t="shared" si="71"/>
        <v>0</v>
      </c>
      <c r="DR67" s="145">
        <v>0</v>
      </c>
      <c r="DS67" s="146">
        <v>0</v>
      </c>
      <c r="DT67" s="146">
        <v>0</v>
      </c>
      <c r="DU67" s="149">
        <f t="shared" si="72"/>
        <v>0</v>
      </c>
      <c r="DV67" s="145">
        <v>0</v>
      </c>
      <c r="DW67" s="146">
        <v>0</v>
      </c>
      <c r="DX67" s="146">
        <v>0</v>
      </c>
      <c r="DY67" s="149">
        <f t="shared" si="73"/>
        <v>0</v>
      </c>
      <c r="DZ67" s="145">
        <v>0</v>
      </c>
      <c r="EA67" s="146">
        <v>0</v>
      </c>
      <c r="EB67" s="146">
        <v>0</v>
      </c>
      <c r="EC67" s="149">
        <f t="shared" si="74"/>
        <v>0</v>
      </c>
      <c r="ED67" s="146"/>
      <c r="EE67" s="146"/>
      <c r="EF67" s="146"/>
      <c r="EG67" s="146"/>
      <c r="EH67" s="145">
        <v>0</v>
      </c>
      <c r="EI67" s="146">
        <v>0</v>
      </c>
      <c r="EJ67" s="146">
        <v>0</v>
      </c>
      <c r="EK67" s="149">
        <f t="shared" si="75"/>
        <v>0</v>
      </c>
      <c r="EL67" s="145">
        <v>0</v>
      </c>
      <c r="EM67" s="146">
        <v>0</v>
      </c>
      <c r="EN67" s="146">
        <v>0</v>
      </c>
      <c r="EO67" s="149">
        <f t="shared" si="76"/>
        <v>0</v>
      </c>
      <c r="EP67" s="145">
        <v>0</v>
      </c>
      <c r="EQ67" s="146">
        <v>0</v>
      </c>
      <c r="ER67" s="146">
        <v>0</v>
      </c>
      <c r="ES67" s="149">
        <f t="shared" si="77"/>
        <v>0</v>
      </c>
      <c r="ET67" s="145">
        <v>0</v>
      </c>
      <c r="EU67" s="146">
        <v>0</v>
      </c>
      <c r="EV67" s="146">
        <v>0</v>
      </c>
      <c r="EW67" s="149">
        <f t="shared" si="78"/>
        <v>0</v>
      </c>
      <c r="EX67" s="145">
        <v>0</v>
      </c>
      <c r="EY67" s="146">
        <v>0</v>
      </c>
      <c r="EZ67" s="146">
        <v>0</v>
      </c>
      <c r="FA67" s="149">
        <f t="shared" si="44"/>
        <v>0</v>
      </c>
      <c r="FB67" s="145">
        <v>0</v>
      </c>
      <c r="FC67" s="146">
        <v>0</v>
      </c>
      <c r="FD67" s="146">
        <v>0</v>
      </c>
      <c r="FE67" s="149">
        <f t="shared" si="79"/>
        <v>0</v>
      </c>
      <c r="FF67" s="145">
        <v>0</v>
      </c>
      <c r="FG67" s="146">
        <v>0</v>
      </c>
      <c r="FH67" s="146">
        <v>0</v>
      </c>
      <c r="FI67" s="149">
        <f t="shared" si="46"/>
        <v>0</v>
      </c>
      <c r="FJ67" s="145">
        <v>0</v>
      </c>
      <c r="FK67" s="146">
        <v>0</v>
      </c>
      <c r="FL67" s="146">
        <v>0</v>
      </c>
      <c r="FM67" s="149">
        <f t="shared" si="80"/>
        <v>0</v>
      </c>
      <c r="FN67" s="145">
        <v>0</v>
      </c>
      <c r="FO67" s="146">
        <v>0</v>
      </c>
      <c r="FP67" s="146">
        <v>0</v>
      </c>
      <c r="FQ67" s="149">
        <f t="shared" si="81"/>
        <v>0</v>
      </c>
      <c r="FR67" s="145">
        <v>0</v>
      </c>
      <c r="FS67" s="146">
        <v>0</v>
      </c>
      <c r="FT67" s="146">
        <v>0</v>
      </c>
      <c r="FU67" s="149">
        <f t="shared" si="82"/>
        <v>0</v>
      </c>
      <c r="FV67" s="145">
        <v>0</v>
      </c>
      <c r="FW67" s="146">
        <v>0</v>
      </c>
      <c r="FX67" s="146">
        <v>0</v>
      </c>
      <c r="FY67" s="149">
        <f t="shared" si="83"/>
        <v>0</v>
      </c>
      <c r="FZ67" s="145">
        <v>0</v>
      </c>
      <c r="GA67" s="146">
        <v>0</v>
      </c>
      <c r="GB67" s="146">
        <v>0</v>
      </c>
      <c r="GC67" s="149">
        <f t="shared" si="84"/>
        <v>0</v>
      </c>
      <c r="GD67" s="145">
        <f t="shared" si="85"/>
        <v>0</v>
      </c>
      <c r="GE67" s="146">
        <f t="shared" si="85"/>
        <v>0</v>
      </c>
      <c r="GF67" s="146">
        <f t="shared" si="85"/>
        <v>0</v>
      </c>
      <c r="GG67" s="146">
        <f t="shared" si="85"/>
        <v>0</v>
      </c>
    </row>
    <row r="68" spans="1:189" ht="11.25" hidden="1" customHeight="1">
      <c r="A68" s="148">
        <v>35643</v>
      </c>
      <c r="B68" s="145">
        <v>0</v>
      </c>
      <c r="C68" s="146">
        <v>0</v>
      </c>
      <c r="D68" s="146">
        <v>0</v>
      </c>
      <c r="E68" s="149">
        <f t="shared" si="9"/>
        <v>0</v>
      </c>
      <c r="F68" s="145">
        <v>0</v>
      </c>
      <c r="G68" s="146">
        <v>0</v>
      </c>
      <c r="H68" s="146">
        <v>0</v>
      </c>
      <c r="I68" s="149">
        <f t="shared" si="10"/>
        <v>0</v>
      </c>
      <c r="J68" s="146"/>
      <c r="K68" s="146"/>
      <c r="L68" s="146"/>
      <c r="M68" s="146"/>
      <c r="N68" s="145">
        <v>0</v>
      </c>
      <c r="O68" s="146">
        <v>0</v>
      </c>
      <c r="P68" s="146">
        <v>0</v>
      </c>
      <c r="Q68" s="149">
        <f t="shared" si="11"/>
        <v>0</v>
      </c>
      <c r="R68" s="145">
        <v>0</v>
      </c>
      <c r="S68" s="146">
        <v>0</v>
      </c>
      <c r="T68" s="146">
        <v>0</v>
      </c>
      <c r="U68" s="149">
        <f t="shared" si="12"/>
        <v>0</v>
      </c>
      <c r="V68" s="145">
        <v>0</v>
      </c>
      <c r="W68" s="146">
        <v>0</v>
      </c>
      <c r="X68" s="146">
        <v>0</v>
      </c>
      <c r="Y68" s="149">
        <f t="shared" si="13"/>
        <v>0</v>
      </c>
      <c r="Z68" s="145">
        <v>0</v>
      </c>
      <c r="AA68" s="146">
        <v>0</v>
      </c>
      <c r="AB68" s="146">
        <v>0</v>
      </c>
      <c r="AC68" s="149">
        <f t="shared" si="14"/>
        <v>0</v>
      </c>
      <c r="AD68" s="145">
        <v>0</v>
      </c>
      <c r="AE68" s="146">
        <v>0</v>
      </c>
      <c r="AF68" s="146">
        <v>0</v>
      </c>
      <c r="AG68" s="149">
        <f t="shared" si="15"/>
        <v>0</v>
      </c>
      <c r="AH68" s="145">
        <v>0</v>
      </c>
      <c r="AI68" s="146">
        <v>0</v>
      </c>
      <c r="AJ68" s="146">
        <v>0</v>
      </c>
      <c r="AK68" s="149">
        <f t="shared" si="52"/>
        <v>0</v>
      </c>
      <c r="AL68" s="145">
        <v>0</v>
      </c>
      <c r="AM68" s="146">
        <v>0</v>
      </c>
      <c r="AN68" s="146">
        <v>0</v>
      </c>
      <c r="AO68" s="149">
        <f t="shared" si="53"/>
        <v>0</v>
      </c>
      <c r="AP68" s="145">
        <v>0</v>
      </c>
      <c r="AQ68" s="146">
        <v>0</v>
      </c>
      <c r="AR68" s="146">
        <v>0</v>
      </c>
      <c r="AS68" s="149">
        <f t="shared" si="54"/>
        <v>0</v>
      </c>
      <c r="AT68" s="145">
        <v>0</v>
      </c>
      <c r="AU68" s="146">
        <v>0</v>
      </c>
      <c r="AV68" s="146">
        <v>0</v>
      </c>
      <c r="AW68" s="149">
        <f t="shared" si="55"/>
        <v>0</v>
      </c>
      <c r="AX68" s="145">
        <v>0</v>
      </c>
      <c r="AY68" s="146">
        <v>0</v>
      </c>
      <c r="AZ68" s="146">
        <v>0</v>
      </c>
      <c r="BA68" s="149">
        <f t="shared" si="56"/>
        <v>0</v>
      </c>
      <c r="BB68" s="145">
        <v>0</v>
      </c>
      <c r="BC68" s="146">
        <v>0</v>
      </c>
      <c r="BD68" s="146">
        <v>0</v>
      </c>
      <c r="BE68" s="149">
        <f t="shared" si="57"/>
        <v>0</v>
      </c>
      <c r="BF68" s="145">
        <v>0</v>
      </c>
      <c r="BG68" s="146">
        <v>0</v>
      </c>
      <c r="BH68" s="146">
        <v>0</v>
      </c>
      <c r="BI68" s="149">
        <f t="shared" si="58"/>
        <v>0</v>
      </c>
      <c r="BJ68" s="145">
        <v>0</v>
      </c>
      <c r="BK68" s="146">
        <v>0</v>
      </c>
      <c r="BL68" s="146">
        <v>0</v>
      </c>
      <c r="BM68" s="149">
        <f t="shared" si="59"/>
        <v>0</v>
      </c>
      <c r="BN68" s="145">
        <v>0</v>
      </c>
      <c r="BO68" s="146">
        <v>0</v>
      </c>
      <c r="BP68" s="146">
        <v>0</v>
      </c>
      <c r="BQ68" s="149">
        <f t="shared" si="60"/>
        <v>0</v>
      </c>
      <c r="BR68" s="145">
        <v>0</v>
      </c>
      <c r="BS68" s="146">
        <v>0</v>
      </c>
      <c r="BT68" s="146">
        <v>0</v>
      </c>
      <c r="BU68" s="149">
        <f t="shared" si="61"/>
        <v>0</v>
      </c>
      <c r="BV68" s="145">
        <v>0</v>
      </c>
      <c r="BW68" s="146">
        <v>0</v>
      </c>
      <c r="BX68" s="146">
        <v>0</v>
      </c>
      <c r="BY68" s="149">
        <f t="shared" si="62"/>
        <v>0</v>
      </c>
      <c r="BZ68" s="145">
        <v>0</v>
      </c>
      <c r="CA68" s="146">
        <v>0</v>
      </c>
      <c r="CB68" s="146">
        <v>0</v>
      </c>
      <c r="CC68" s="149">
        <f t="shared" si="63"/>
        <v>0</v>
      </c>
      <c r="CD68" s="145">
        <v>0</v>
      </c>
      <c r="CE68" s="146">
        <v>0</v>
      </c>
      <c r="CF68" s="146">
        <v>0</v>
      </c>
      <c r="CG68" s="149">
        <f t="shared" si="64"/>
        <v>0</v>
      </c>
      <c r="CH68" s="145">
        <v>0</v>
      </c>
      <c r="CI68" s="146">
        <v>0</v>
      </c>
      <c r="CJ68" s="146">
        <v>0</v>
      </c>
      <c r="CK68" s="149">
        <f t="shared" si="65"/>
        <v>0</v>
      </c>
      <c r="CL68" s="145">
        <v>0</v>
      </c>
      <c r="CM68" s="146">
        <v>0</v>
      </c>
      <c r="CN68" s="146">
        <v>0</v>
      </c>
      <c r="CO68" s="149">
        <f t="shared" si="30"/>
        <v>0</v>
      </c>
      <c r="CP68" s="145">
        <v>0</v>
      </c>
      <c r="CQ68" s="146">
        <v>0</v>
      </c>
      <c r="CR68" s="146">
        <v>0</v>
      </c>
      <c r="CS68" s="149">
        <f t="shared" si="66"/>
        <v>0</v>
      </c>
      <c r="CT68" s="145">
        <v>0</v>
      </c>
      <c r="CU68" s="146">
        <v>0</v>
      </c>
      <c r="CV68" s="146">
        <v>0</v>
      </c>
      <c r="CW68" s="149">
        <f t="shared" si="67"/>
        <v>0</v>
      </c>
      <c r="CX68" s="145">
        <v>0</v>
      </c>
      <c r="CY68" s="146">
        <v>0</v>
      </c>
      <c r="CZ68" s="146">
        <v>0</v>
      </c>
      <c r="DA68" s="149">
        <f t="shared" si="68"/>
        <v>0</v>
      </c>
      <c r="DB68" s="145">
        <v>0</v>
      </c>
      <c r="DC68" s="146">
        <v>0</v>
      </c>
      <c r="DD68" s="146">
        <v>0</v>
      </c>
      <c r="DE68" s="149">
        <f t="shared" si="69"/>
        <v>0</v>
      </c>
      <c r="DF68" s="146"/>
      <c r="DG68" s="146"/>
      <c r="DH68" s="146"/>
      <c r="DI68" s="146"/>
      <c r="DJ68" s="145">
        <v>0</v>
      </c>
      <c r="DK68" s="146">
        <v>0</v>
      </c>
      <c r="DL68" s="146">
        <v>0</v>
      </c>
      <c r="DM68" s="149">
        <f t="shared" si="70"/>
        <v>0</v>
      </c>
      <c r="DN68" s="145">
        <v>0</v>
      </c>
      <c r="DO68" s="146">
        <v>0</v>
      </c>
      <c r="DP68" s="146">
        <v>0</v>
      </c>
      <c r="DQ68" s="149">
        <f t="shared" si="71"/>
        <v>0</v>
      </c>
      <c r="DR68" s="145">
        <v>0</v>
      </c>
      <c r="DS68" s="146">
        <v>0</v>
      </c>
      <c r="DT68" s="146">
        <v>0</v>
      </c>
      <c r="DU68" s="149">
        <f t="shared" si="72"/>
        <v>0</v>
      </c>
      <c r="DV68" s="145">
        <v>0</v>
      </c>
      <c r="DW68" s="146">
        <v>0</v>
      </c>
      <c r="DX68" s="146">
        <v>0</v>
      </c>
      <c r="DY68" s="149">
        <f t="shared" si="73"/>
        <v>0</v>
      </c>
      <c r="DZ68" s="145">
        <v>0</v>
      </c>
      <c r="EA68" s="146">
        <v>0</v>
      </c>
      <c r="EB68" s="146">
        <v>0</v>
      </c>
      <c r="EC68" s="149">
        <f t="shared" si="74"/>
        <v>0</v>
      </c>
      <c r="ED68" s="146"/>
      <c r="EE68" s="146"/>
      <c r="EF68" s="146"/>
      <c r="EG68" s="146"/>
      <c r="EH68" s="145">
        <v>0</v>
      </c>
      <c r="EI68" s="146">
        <v>0</v>
      </c>
      <c r="EJ68" s="146">
        <v>0</v>
      </c>
      <c r="EK68" s="149">
        <f t="shared" si="75"/>
        <v>0</v>
      </c>
      <c r="EL68" s="145">
        <v>0</v>
      </c>
      <c r="EM68" s="146">
        <v>0</v>
      </c>
      <c r="EN68" s="146">
        <v>0</v>
      </c>
      <c r="EO68" s="149">
        <f t="shared" si="76"/>
        <v>0</v>
      </c>
      <c r="EP68" s="145">
        <v>0</v>
      </c>
      <c r="EQ68" s="146">
        <v>0</v>
      </c>
      <c r="ER68" s="146">
        <v>0</v>
      </c>
      <c r="ES68" s="149">
        <f t="shared" si="77"/>
        <v>0</v>
      </c>
      <c r="ET68" s="145">
        <v>0</v>
      </c>
      <c r="EU68" s="146">
        <v>0</v>
      </c>
      <c r="EV68" s="146">
        <v>0</v>
      </c>
      <c r="EW68" s="149">
        <f t="shared" si="78"/>
        <v>0</v>
      </c>
      <c r="EX68" s="145">
        <v>0</v>
      </c>
      <c r="EY68" s="146">
        <v>0</v>
      </c>
      <c r="EZ68" s="146">
        <v>0</v>
      </c>
      <c r="FA68" s="149">
        <f t="shared" si="44"/>
        <v>0</v>
      </c>
      <c r="FB68" s="145">
        <v>0</v>
      </c>
      <c r="FC68" s="146">
        <v>0</v>
      </c>
      <c r="FD68" s="146">
        <v>0</v>
      </c>
      <c r="FE68" s="149">
        <f t="shared" si="79"/>
        <v>0</v>
      </c>
      <c r="FF68" s="145">
        <v>0</v>
      </c>
      <c r="FG68" s="146">
        <v>0</v>
      </c>
      <c r="FH68" s="146">
        <v>0</v>
      </c>
      <c r="FI68" s="149">
        <f t="shared" si="46"/>
        <v>0</v>
      </c>
      <c r="FJ68" s="145">
        <v>0</v>
      </c>
      <c r="FK68" s="146">
        <v>0</v>
      </c>
      <c r="FL68" s="146">
        <v>0</v>
      </c>
      <c r="FM68" s="149">
        <f t="shared" si="80"/>
        <v>0</v>
      </c>
      <c r="FN68" s="145">
        <v>0</v>
      </c>
      <c r="FO68" s="146">
        <v>0</v>
      </c>
      <c r="FP68" s="146">
        <v>0</v>
      </c>
      <c r="FQ68" s="149">
        <f t="shared" si="81"/>
        <v>0</v>
      </c>
      <c r="FR68" s="145">
        <v>0</v>
      </c>
      <c r="FS68" s="146">
        <v>0</v>
      </c>
      <c r="FT68" s="146">
        <v>0</v>
      </c>
      <c r="FU68" s="149">
        <f t="shared" si="82"/>
        <v>0</v>
      </c>
      <c r="FV68" s="145">
        <v>0</v>
      </c>
      <c r="FW68" s="146">
        <v>0</v>
      </c>
      <c r="FX68" s="146">
        <v>0</v>
      </c>
      <c r="FY68" s="149">
        <f t="shared" si="83"/>
        <v>0</v>
      </c>
      <c r="FZ68" s="145">
        <v>0</v>
      </c>
      <c r="GA68" s="146">
        <v>0</v>
      </c>
      <c r="GB68" s="146">
        <v>0</v>
      </c>
      <c r="GC68" s="149">
        <f t="shared" si="84"/>
        <v>0</v>
      </c>
      <c r="GD68" s="145">
        <f t="shared" ref="GD68:GG83" si="86">+B68+F68+N68+R68+V68+Z68+AD68+AH68+AL68+AP68+AT68+AX68+BB68+BF68+BJ68+BN68+BR68+BV68+BZ68+CD68+CH68+CL68+CP68+CT68+CX68+DB68+DJ68+DN68+DR68+DV68+DZ68+EH68+EL68+EP68+ET68+EX68+FB68+FF68+FJ68+FN68+FR68+FV68+FZ68</f>
        <v>0</v>
      </c>
      <c r="GE68" s="146">
        <f t="shared" si="86"/>
        <v>0</v>
      </c>
      <c r="GF68" s="146">
        <f t="shared" si="86"/>
        <v>0</v>
      </c>
      <c r="GG68" s="146">
        <f t="shared" si="86"/>
        <v>0</v>
      </c>
    </row>
    <row r="69" spans="1:189" ht="11.25" hidden="1" customHeight="1">
      <c r="A69" s="148">
        <v>35674</v>
      </c>
      <c r="B69" s="145">
        <v>0</v>
      </c>
      <c r="C69" s="146">
        <v>0</v>
      </c>
      <c r="D69" s="146">
        <v>0</v>
      </c>
      <c r="E69" s="149">
        <f t="shared" ref="E69:E132" si="87">C69+D69</f>
        <v>0</v>
      </c>
      <c r="F69" s="145">
        <v>0</v>
      </c>
      <c r="G69" s="146">
        <v>0</v>
      </c>
      <c r="H69" s="146">
        <v>0</v>
      </c>
      <c r="I69" s="149">
        <f t="shared" ref="I69:I132" si="88">G69+H69</f>
        <v>0</v>
      </c>
      <c r="J69" s="146"/>
      <c r="K69" s="146"/>
      <c r="L69" s="146"/>
      <c r="M69" s="146"/>
      <c r="N69" s="145">
        <v>0</v>
      </c>
      <c r="O69" s="146">
        <v>0</v>
      </c>
      <c r="P69" s="146">
        <v>0</v>
      </c>
      <c r="Q69" s="149">
        <f t="shared" ref="Q69:Q132" si="89">O69+P69</f>
        <v>0</v>
      </c>
      <c r="R69" s="145">
        <v>0</v>
      </c>
      <c r="S69" s="146">
        <v>0</v>
      </c>
      <c r="T69" s="146">
        <v>0</v>
      </c>
      <c r="U69" s="149">
        <f t="shared" ref="U69:U132" si="90">S69+T69</f>
        <v>0</v>
      </c>
      <c r="V69" s="145">
        <v>0</v>
      </c>
      <c r="W69" s="146">
        <v>0</v>
      </c>
      <c r="X69" s="146">
        <v>0</v>
      </c>
      <c r="Y69" s="149">
        <f t="shared" ref="Y69:Y132" si="91">W69+X69</f>
        <v>0</v>
      </c>
      <c r="Z69" s="145">
        <v>0</v>
      </c>
      <c r="AA69" s="146">
        <v>0</v>
      </c>
      <c r="AB69" s="146">
        <v>0</v>
      </c>
      <c r="AC69" s="149">
        <f t="shared" ref="AC69:AC132" si="92">AA69+AB69</f>
        <v>0</v>
      </c>
      <c r="AD69" s="145">
        <v>0</v>
      </c>
      <c r="AE69" s="146">
        <v>0</v>
      </c>
      <c r="AF69" s="146">
        <v>0</v>
      </c>
      <c r="AG69" s="149">
        <f t="shared" ref="AG69:AG132" si="93">AE69+AF69</f>
        <v>0</v>
      </c>
      <c r="AH69" s="145">
        <v>0</v>
      </c>
      <c r="AI69" s="146">
        <v>0</v>
      </c>
      <c r="AJ69" s="146">
        <v>0</v>
      </c>
      <c r="AK69" s="149">
        <f t="shared" si="52"/>
        <v>0</v>
      </c>
      <c r="AL69" s="145">
        <v>0</v>
      </c>
      <c r="AM69" s="146">
        <v>0</v>
      </c>
      <c r="AN69" s="146">
        <v>0</v>
      </c>
      <c r="AO69" s="149">
        <f t="shared" si="53"/>
        <v>0</v>
      </c>
      <c r="AP69" s="145">
        <v>0</v>
      </c>
      <c r="AQ69" s="146">
        <v>0</v>
      </c>
      <c r="AR69" s="146">
        <v>0</v>
      </c>
      <c r="AS69" s="149">
        <f t="shared" si="54"/>
        <v>0</v>
      </c>
      <c r="AT69" s="145">
        <v>0</v>
      </c>
      <c r="AU69" s="146">
        <v>0</v>
      </c>
      <c r="AV69" s="146">
        <v>0</v>
      </c>
      <c r="AW69" s="149">
        <f t="shared" si="55"/>
        <v>0</v>
      </c>
      <c r="AX69" s="145">
        <v>0</v>
      </c>
      <c r="AY69" s="146">
        <v>0</v>
      </c>
      <c r="AZ69" s="146">
        <v>0</v>
      </c>
      <c r="BA69" s="149">
        <f t="shared" si="56"/>
        <v>0</v>
      </c>
      <c r="BB69" s="145">
        <v>0</v>
      </c>
      <c r="BC69" s="146">
        <v>0</v>
      </c>
      <c r="BD69" s="146">
        <v>0</v>
      </c>
      <c r="BE69" s="149">
        <f t="shared" si="57"/>
        <v>0</v>
      </c>
      <c r="BF69" s="145">
        <v>0</v>
      </c>
      <c r="BG69" s="146">
        <v>0</v>
      </c>
      <c r="BH69" s="146">
        <v>0</v>
      </c>
      <c r="BI69" s="149">
        <f t="shared" si="58"/>
        <v>0</v>
      </c>
      <c r="BJ69" s="145">
        <v>0</v>
      </c>
      <c r="BK69" s="146">
        <v>0</v>
      </c>
      <c r="BL69" s="146">
        <v>0</v>
      </c>
      <c r="BM69" s="149">
        <f t="shared" si="59"/>
        <v>0</v>
      </c>
      <c r="BN69" s="145">
        <v>0</v>
      </c>
      <c r="BO69" s="146">
        <v>0</v>
      </c>
      <c r="BP69" s="146">
        <v>0</v>
      </c>
      <c r="BQ69" s="149">
        <f t="shared" si="60"/>
        <v>0</v>
      </c>
      <c r="BR69" s="145">
        <v>0</v>
      </c>
      <c r="BS69" s="146">
        <v>0</v>
      </c>
      <c r="BT69" s="146">
        <v>0</v>
      </c>
      <c r="BU69" s="149">
        <f t="shared" si="61"/>
        <v>0</v>
      </c>
      <c r="BV69" s="145">
        <v>0</v>
      </c>
      <c r="BW69" s="146">
        <v>0</v>
      </c>
      <c r="BX69" s="146">
        <v>0</v>
      </c>
      <c r="BY69" s="149">
        <f t="shared" si="62"/>
        <v>0</v>
      </c>
      <c r="BZ69" s="145">
        <v>0</v>
      </c>
      <c r="CA69" s="146">
        <v>0</v>
      </c>
      <c r="CB69" s="146">
        <v>0</v>
      </c>
      <c r="CC69" s="149">
        <f t="shared" si="63"/>
        <v>0</v>
      </c>
      <c r="CD69" s="145">
        <v>0</v>
      </c>
      <c r="CE69" s="146">
        <v>0</v>
      </c>
      <c r="CF69" s="146">
        <v>0</v>
      </c>
      <c r="CG69" s="149">
        <f t="shared" si="64"/>
        <v>0</v>
      </c>
      <c r="CH69" s="145">
        <v>0</v>
      </c>
      <c r="CI69" s="146">
        <v>0</v>
      </c>
      <c r="CJ69" s="146">
        <v>0</v>
      </c>
      <c r="CK69" s="149">
        <f t="shared" si="65"/>
        <v>0</v>
      </c>
      <c r="CL69" s="145">
        <v>0</v>
      </c>
      <c r="CM69" s="146">
        <v>0</v>
      </c>
      <c r="CN69" s="146">
        <v>0</v>
      </c>
      <c r="CO69" s="149">
        <f t="shared" ref="CO69:CO132" si="94">CM69+CN69</f>
        <v>0</v>
      </c>
      <c r="CP69" s="145">
        <v>0</v>
      </c>
      <c r="CQ69" s="146">
        <v>0</v>
      </c>
      <c r="CR69" s="146">
        <v>0</v>
      </c>
      <c r="CS69" s="149">
        <f t="shared" si="66"/>
        <v>0</v>
      </c>
      <c r="CT69" s="145">
        <v>0</v>
      </c>
      <c r="CU69" s="146">
        <v>0</v>
      </c>
      <c r="CV69" s="146">
        <v>0</v>
      </c>
      <c r="CW69" s="149">
        <f t="shared" si="67"/>
        <v>0</v>
      </c>
      <c r="CX69" s="145">
        <v>0</v>
      </c>
      <c r="CY69" s="146">
        <v>0</v>
      </c>
      <c r="CZ69" s="146">
        <v>0</v>
      </c>
      <c r="DA69" s="149">
        <f t="shared" si="68"/>
        <v>0</v>
      </c>
      <c r="DB69" s="145">
        <v>0</v>
      </c>
      <c r="DC69" s="146">
        <v>0</v>
      </c>
      <c r="DD69" s="146">
        <v>0</v>
      </c>
      <c r="DE69" s="149">
        <f t="shared" si="69"/>
        <v>0</v>
      </c>
      <c r="DF69" s="146"/>
      <c r="DG69" s="146"/>
      <c r="DH69" s="146"/>
      <c r="DI69" s="146"/>
      <c r="DJ69" s="145">
        <v>0</v>
      </c>
      <c r="DK69" s="146">
        <v>0</v>
      </c>
      <c r="DL69" s="146">
        <v>0</v>
      </c>
      <c r="DM69" s="149">
        <f t="shared" si="70"/>
        <v>0</v>
      </c>
      <c r="DN69" s="145">
        <v>0</v>
      </c>
      <c r="DO69" s="146">
        <v>0</v>
      </c>
      <c r="DP69" s="146">
        <v>0</v>
      </c>
      <c r="DQ69" s="149">
        <f t="shared" si="71"/>
        <v>0</v>
      </c>
      <c r="DR69" s="145">
        <v>0</v>
      </c>
      <c r="DS69" s="146">
        <v>0</v>
      </c>
      <c r="DT69" s="146">
        <v>0</v>
      </c>
      <c r="DU69" s="149">
        <f t="shared" si="72"/>
        <v>0</v>
      </c>
      <c r="DV69" s="145">
        <v>0</v>
      </c>
      <c r="DW69" s="146">
        <v>0</v>
      </c>
      <c r="DX69" s="146">
        <v>0</v>
      </c>
      <c r="DY69" s="149">
        <f t="shared" si="73"/>
        <v>0</v>
      </c>
      <c r="DZ69" s="145">
        <v>0</v>
      </c>
      <c r="EA69" s="146">
        <v>0</v>
      </c>
      <c r="EB69" s="146">
        <v>0</v>
      </c>
      <c r="EC69" s="149">
        <f t="shared" si="74"/>
        <v>0</v>
      </c>
      <c r="ED69" s="146"/>
      <c r="EE69" s="146"/>
      <c r="EF69" s="146"/>
      <c r="EG69" s="146"/>
      <c r="EH69" s="145">
        <v>0</v>
      </c>
      <c r="EI69" s="146">
        <v>0</v>
      </c>
      <c r="EJ69" s="146">
        <v>0</v>
      </c>
      <c r="EK69" s="149">
        <f t="shared" si="75"/>
        <v>0</v>
      </c>
      <c r="EL69" s="145">
        <v>0</v>
      </c>
      <c r="EM69" s="146">
        <v>0</v>
      </c>
      <c r="EN69" s="146">
        <v>0</v>
      </c>
      <c r="EO69" s="149">
        <f t="shared" si="76"/>
        <v>0</v>
      </c>
      <c r="EP69" s="145">
        <v>0</v>
      </c>
      <c r="EQ69" s="146">
        <v>0</v>
      </c>
      <c r="ER69" s="146">
        <v>0</v>
      </c>
      <c r="ES69" s="149">
        <f t="shared" si="77"/>
        <v>0</v>
      </c>
      <c r="ET69" s="145">
        <v>0</v>
      </c>
      <c r="EU69" s="146">
        <v>0</v>
      </c>
      <c r="EV69" s="146">
        <v>0</v>
      </c>
      <c r="EW69" s="149">
        <f t="shared" si="78"/>
        <v>0</v>
      </c>
      <c r="EX69" s="145">
        <v>0</v>
      </c>
      <c r="EY69" s="146">
        <v>0</v>
      </c>
      <c r="EZ69" s="146">
        <v>0</v>
      </c>
      <c r="FA69" s="149">
        <f t="shared" ref="FA69:FA132" si="95">EY69+EZ69</f>
        <v>0</v>
      </c>
      <c r="FB69" s="145">
        <v>0</v>
      </c>
      <c r="FC69" s="146">
        <v>0</v>
      </c>
      <c r="FD69" s="146">
        <v>0</v>
      </c>
      <c r="FE69" s="149">
        <f t="shared" si="79"/>
        <v>0</v>
      </c>
      <c r="FF69" s="145">
        <v>0</v>
      </c>
      <c r="FG69" s="146">
        <v>0</v>
      </c>
      <c r="FH69" s="146">
        <v>0</v>
      </c>
      <c r="FI69" s="149">
        <f t="shared" ref="FI69:FI132" si="96">FG69+FH69</f>
        <v>0</v>
      </c>
      <c r="FJ69" s="145">
        <v>0</v>
      </c>
      <c r="FK69" s="146">
        <v>0</v>
      </c>
      <c r="FL69" s="146">
        <v>0</v>
      </c>
      <c r="FM69" s="149">
        <f t="shared" si="80"/>
        <v>0</v>
      </c>
      <c r="FN69" s="145">
        <v>0</v>
      </c>
      <c r="FO69" s="146">
        <v>0</v>
      </c>
      <c r="FP69" s="146">
        <v>0</v>
      </c>
      <c r="FQ69" s="149">
        <f t="shared" si="81"/>
        <v>0</v>
      </c>
      <c r="FR69" s="145">
        <v>0</v>
      </c>
      <c r="FS69" s="146">
        <v>0</v>
      </c>
      <c r="FT69" s="146">
        <v>0</v>
      </c>
      <c r="FU69" s="149">
        <f t="shared" si="82"/>
        <v>0</v>
      </c>
      <c r="FV69" s="145">
        <v>0</v>
      </c>
      <c r="FW69" s="146">
        <v>0</v>
      </c>
      <c r="FX69" s="146">
        <v>0</v>
      </c>
      <c r="FY69" s="149">
        <f t="shared" si="83"/>
        <v>0</v>
      </c>
      <c r="FZ69" s="145">
        <v>0</v>
      </c>
      <c r="GA69" s="146">
        <v>0</v>
      </c>
      <c r="GB69" s="146">
        <v>0</v>
      </c>
      <c r="GC69" s="149">
        <f t="shared" si="84"/>
        <v>0</v>
      </c>
      <c r="GD69" s="145">
        <f t="shared" si="86"/>
        <v>0</v>
      </c>
      <c r="GE69" s="146">
        <f t="shared" si="86"/>
        <v>0</v>
      </c>
      <c r="GF69" s="146">
        <f t="shared" si="86"/>
        <v>0</v>
      </c>
      <c r="GG69" s="146">
        <f t="shared" si="86"/>
        <v>0</v>
      </c>
    </row>
    <row r="70" spans="1:189" ht="11.25" hidden="1" customHeight="1">
      <c r="A70" s="148">
        <v>35704</v>
      </c>
      <c r="B70" s="145">
        <v>0</v>
      </c>
      <c r="C70" s="146">
        <v>0</v>
      </c>
      <c r="D70" s="146">
        <v>0</v>
      </c>
      <c r="E70" s="149">
        <f t="shared" si="87"/>
        <v>0</v>
      </c>
      <c r="F70" s="145">
        <v>0</v>
      </c>
      <c r="G70" s="146">
        <v>0</v>
      </c>
      <c r="H70" s="146">
        <v>0</v>
      </c>
      <c r="I70" s="149">
        <f t="shared" si="88"/>
        <v>0</v>
      </c>
      <c r="J70" s="146"/>
      <c r="K70" s="146"/>
      <c r="L70" s="146"/>
      <c r="M70" s="146"/>
      <c r="N70" s="145">
        <v>0</v>
      </c>
      <c r="O70" s="146">
        <v>0</v>
      </c>
      <c r="P70" s="146">
        <v>0</v>
      </c>
      <c r="Q70" s="149">
        <f t="shared" si="89"/>
        <v>0</v>
      </c>
      <c r="R70" s="145">
        <v>0</v>
      </c>
      <c r="S70" s="146">
        <v>0</v>
      </c>
      <c r="T70" s="146">
        <v>0</v>
      </c>
      <c r="U70" s="149">
        <f t="shared" si="90"/>
        <v>0</v>
      </c>
      <c r="V70" s="145">
        <v>0</v>
      </c>
      <c r="W70" s="146">
        <v>0</v>
      </c>
      <c r="X70" s="146">
        <v>0</v>
      </c>
      <c r="Y70" s="149">
        <f t="shared" si="91"/>
        <v>0</v>
      </c>
      <c r="Z70" s="145">
        <v>0</v>
      </c>
      <c r="AA70" s="146">
        <v>0</v>
      </c>
      <c r="AB70" s="146">
        <v>0</v>
      </c>
      <c r="AC70" s="149">
        <f t="shared" si="92"/>
        <v>0</v>
      </c>
      <c r="AD70" s="145">
        <v>0</v>
      </c>
      <c r="AE70" s="146">
        <v>0</v>
      </c>
      <c r="AF70" s="146">
        <v>0</v>
      </c>
      <c r="AG70" s="149">
        <f t="shared" si="93"/>
        <v>0</v>
      </c>
      <c r="AH70" s="145">
        <v>0</v>
      </c>
      <c r="AI70" s="146">
        <v>0</v>
      </c>
      <c r="AJ70" s="146">
        <v>0</v>
      </c>
      <c r="AK70" s="149">
        <f t="shared" si="52"/>
        <v>0</v>
      </c>
      <c r="AL70" s="145">
        <v>0</v>
      </c>
      <c r="AM70" s="146">
        <v>0</v>
      </c>
      <c r="AN70" s="146">
        <v>0</v>
      </c>
      <c r="AO70" s="149">
        <f t="shared" si="53"/>
        <v>0</v>
      </c>
      <c r="AP70" s="145">
        <v>0</v>
      </c>
      <c r="AQ70" s="146">
        <v>0</v>
      </c>
      <c r="AR70" s="146">
        <v>0</v>
      </c>
      <c r="AS70" s="149">
        <f t="shared" si="54"/>
        <v>0</v>
      </c>
      <c r="AT70" s="145">
        <v>0</v>
      </c>
      <c r="AU70" s="146">
        <v>0</v>
      </c>
      <c r="AV70" s="146">
        <v>0</v>
      </c>
      <c r="AW70" s="149">
        <f t="shared" si="55"/>
        <v>0</v>
      </c>
      <c r="AX70" s="145">
        <v>0</v>
      </c>
      <c r="AY70" s="146">
        <v>0</v>
      </c>
      <c r="AZ70" s="146">
        <v>0</v>
      </c>
      <c r="BA70" s="149">
        <f t="shared" si="56"/>
        <v>0</v>
      </c>
      <c r="BB70" s="145">
        <v>0</v>
      </c>
      <c r="BC70" s="146">
        <v>0</v>
      </c>
      <c r="BD70" s="146">
        <v>0</v>
      </c>
      <c r="BE70" s="149">
        <f t="shared" si="57"/>
        <v>0</v>
      </c>
      <c r="BF70" s="145">
        <v>0</v>
      </c>
      <c r="BG70" s="146">
        <v>0</v>
      </c>
      <c r="BH70" s="146">
        <v>0</v>
      </c>
      <c r="BI70" s="149">
        <f t="shared" si="58"/>
        <v>0</v>
      </c>
      <c r="BJ70" s="145">
        <v>0</v>
      </c>
      <c r="BK70" s="146">
        <v>0</v>
      </c>
      <c r="BL70" s="146">
        <v>0</v>
      </c>
      <c r="BM70" s="149">
        <f t="shared" si="59"/>
        <v>0</v>
      </c>
      <c r="BN70" s="145">
        <v>0</v>
      </c>
      <c r="BO70" s="146">
        <v>0</v>
      </c>
      <c r="BP70" s="146">
        <v>0</v>
      </c>
      <c r="BQ70" s="149">
        <f t="shared" si="60"/>
        <v>0</v>
      </c>
      <c r="BR70" s="145">
        <v>0</v>
      </c>
      <c r="BS70" s="146">
        <v>0</v>
      </c>
      <c r="BT70" s="146">
        <v>0</v>
      </c>
      <c r="BU70" s="149">
        <f t="shared" si="61"/>
        <v>0</v>
      </c>
      <c r="BV70" s="145">
        <v>0</v>
      </c>
      <c r="BW70" s="146">
        <v>0</v>
      </c>
      <c r="BX70" s="146">
        <v>0</v>
      </c>
      <c r="BY70" s="149">
        <f t="shared" si="62"/>
        <v>0</v>
      </c>
      <c r="BZ70" s="145">
        <v>0</v>
      </c>
      <c r="CA70" s="146">
        <v>0</v>
      </c>
      <c r="CB70" s="146">
        <v>0</v>
      </c>
      <c r="CC70" s="149">
        <f t="shared" si="63"/>
        <v>0</v>
      </c>
      <c r="CD70" s="145">
        <v>0</v>
      </c>
      <c r="CE70" s="146">
        <v>0</v>
      </c>
      <c r="CF70" s="146">
        <v>0</v>
      </c>
      <c r="CG70" s="149">
        <f t="shared" si="64"/>
        <v>0</v>
      </c>
      <c r="CH70" s="145">
        <v>0</v>
      </c>
      <c r="CI70" s="146">
        <v>0</v>
      </c>
      <c r="CJ70" s="146">
        <v>0</v>
      </c>
      <c r="CK70" s="149">
        <f t="shared" si="65"/>
        <v>0</v>
      </c>
      <c r="CL70" s="145">
        <v>0</v>
      </c>
      <c r="CM70" s="146">
        <v>0</v>
      </c>
      <c r="CN70" s="146">
        <v>0</v>
      </c>
      <c r="CO70" s="149">
        <f t="shared" si="94"/>
        <v>0</v>
      </c>
      <c r="CP70" s="145">
        <v>0</v>
      </c>
      <c r="CQ70" s="146">
        <v>0</v>
      </c>
      <c r="CR70" s="146">
        <v>0</v>
      </c>
      <c r="CS70" s="149">
        <f t="shared" si="66"/>
        <v>0</v>
      </c>
      <c r="CT70" s="145">
        <v>0</v>
      </c>
      <c r="CU70" s="146">
        <v>0</v>
      </c>
      <c r="CV70" s="146">
        <v>0</v>
      </c>
      <c r="CW70" s="149">
        <f t="shared" si="67"/>
        <v>0</v>
      </c>
      <c r="CX70" s="145">
        <v>0</v>
      </c>
      <c r="CY70" s="146">
        <v>0</v>
      </c>
      <c r="CZ70" s="146">
        <v>0</v>
      </c>
      <c r="DA70" s="149">
        <f t="shared" si="68"/>
        <v>0</v>
      </c>
      <c r="DB70" s="145">
        <v>0</v>
      </c>
      <c r="DC70" s="146">
        <v>0</v>
      </c>
      <c r="DD70" s="146">
        <v>0</v>
      </c>
      <c r="DE70" s="149">
        <f t="shared" si="69"/>
        <v>0</v>
      </c>
      <c r="DF70" s="146"/>
      <c r="DG70" s="146"/>
      <c r="DH70" s="146"/>
      <c r="DI70" s="146"/>
      <c r="DJ70" s="145">
        <v>0</v>
      </c>
      <c r="DK70" s="146">
        <v>0</v>
      </c>
      <c r="DL70" s="146">
        <v>0</v>
      </c>
      <c r="DM70" s="149">
        <f t="shared" si="70"/>
        <v>0</v>
      </c>
      <c r="DN70" s="145">
        <v>0</v>
      </c>
      <c r="DO70" s="146">
        <v>0</v>
      </c>
      <c r="DP70" s="146">
        <v>0</v>
      </c>
      <c r="DQ70" s="149">
        <f t="shared" si="71"/>
        <v>0</v>
      </c>
      <c r="DR70" s="145">
        <v>0</v>
      </c>
      <c r="DS70" s="146">
        <v>0</v>
      </c>
      <c r="DT70" s="146">
        <v>0</v>
      </c>
      <c r="DU70" s="149">
        <f t="shared" si="72"/>
        <v>0</v>
      </c>
      <c r="DV70" s="145">
        <v>0</v>
      </c>
      <c r="DW70" s="146">
        <v>0</v>
      </c>
      <c r="DX70" s="146">
        <v>0</v>
      </c>
      <c r="DY70" s="149">
        <f t="shared" si="73"/>
        <v>0</v>
      </c>
      <c r="DZ70" s="145">
        <v>0</v>
      </c>
      <c r="EA70" s="146">
        <v>0</v>
      </c>
      <c r="EB70" s="146">
        <v>0</v>
      </c>
      <c r="EC70" s="149">
        <f t="shared" si="74"/>
        <v>0</v>
      </c>
      <c r="ED70" s="146"/>
      <c r="EE70" s="146"/>
      <c r="EF70" s="146"/>
      <c r="EG70" s="146"/>
      <c r="EH70" s="145">
        <v>0</v>
      </c>
      <c r="EI70" s="146">
        <v>0</v>
      </c>
      <c r="EJ70" s="146">
        <v>0</v>
      </c>
      <c r="EK70" s="149">
        <f t="shared" si="75"/>
        <v>0</v>
      </c>
      <c r="EL70" s="145">
        <v>0</v>
      </c>
      <c r="EM70" s="146">
        <v>0</v>
      </c>
      <c r="EN70" s="146">
        <v>0</v>
      </c>
      <c r="EO70" s="149">
        <f t="shared" si="76"/>
        <v>0</v>
      </c>
      <c r="EP70" s="145">
        <v>0</v>
      </c>
      <c r="EQ70" s="146">
        <v>0</v>
      </c>
      <c r="ER70" s="146">
        <v>0</v>
      </c>
      <c r="ES70" s="149">
        <f t="shared" si="77"/>
        <v>0</v>
      </c>
      <c r="ET70" s="145">
        <v>0</v>
      </c>
      <c r="EU70" s="146">
        <v>0</v>
      </c>
      <c r="EV70" s="146">
        <v>0</v>
      </c>
      <c r="EW70" s="149">
        <f t="shared" si="78"/>
        <v>0</v>
      </c>
      <c r="EX70" s="145">
        <v>0</v>
      </c>
      <c r="EY70" s="146">
        <v>0</v>
      </c>
      <c r="EZ70" s="146">
        <v>0</v>
      </c>
      <c r="FA70" s="149">
        <f t="shared" si="95"/>
        <v>0</v>
      </c>
      <c r="FB70" s="145">
        <v>0</v>
      </c>
      <c r="FC70" s="146">
        <v>0</v>
      </c>
      <c r="FD70" s="146">
        <v>0</v>
      </c>
      <c r="FE70" s="149">
        <f t="shared" si="79"/>
        <v>0</v>
      </c>
      <c r="FF70" s="145">
        <v>0</v>
      </c>
      <c r="FG70" s="146">
        <v>0</v>
      </c>
      <c r="FH70" s="146">
        <v>0</v>
      </c>
      <c r="FI70" s="149">
        <f t="shared" si="96"/>
        <v>0</v>
      </c>
      <c r="FJ70" s="145">
        <v>0</v>
      </c>
      <c r="FK70" s="146">
        <v>0</v>
      </c>
      <c r="FL70" s="146">
        <v>0</v>
      </c>
      <c r="FM70" s="149">
        <f t="shared" si="80"/>
        <v>0</v>
      </c>
      <c r="FN70" s="145">
        <v>0</v>
      </c>
      <c r="FO70" s="146">
        <v>0</v>
      </c>
      <c r="FP70" s="146">
        <v>0</v>
      </c>
      <c r="FQ70" s="149">
        <f t="shared" si="81"/>
        <v>0</v>
      </c>
      <c r="FR70" s="145">
        <v>0</v>
      </c>
      <c r="FS70" s="146">
        <v>0</v>
      </c>
      <c r="FT70" s="146">
        <v>0</v>
      </c>
      <c r="FU70" s="149">
        <f t="shared" si="82"/>
        <v>0</v>
      </c>
      <c r="FV70" s="145">
        <v>0</v>
      </c>
      <c r="FW70" s="146">
        <v>0</v>
      </c>
      <c r="FX70" s="146">
        <v>0</v>
      </c>
      <c r="FY70" s="149">
        <f t="shared" si="83"/>
        <v>0</v>
      </c>
      <c r="FZ70" s="145">
        <v>0</v>
      </c>
      <c r="GA70" s="146">
        <v>0</v>
      </c>
      <c r="GB70" s="146">
        <v>0</v>
      </c>
      <c r="GC70" s="149">
        <f t="shared" si="84"/>
        <v>0</v>
      </c>
      <c r="GD70" s="145">
        <f t="shared" si="86"/>
        <v>0</v>
      </c>
      <c r="GE70" s="146">
        <f t="shared" si="86"/>
        <v>0</v>
      </c>
      <c r="GF70" s="146">
        <f t="shared" si="86"/>
        <v>0</v>
      </c>
      <c r="GG70" s="146">
        <f t="shared" si="86"/>
        <v>0</v>
      </c>
    </row>
    <row r="71" spans="1:189" ht="11.25" hidden="1" customHeight="1">
      <c r="A71" s="148">
        <v>35735</v>
      </c>
      <c r="B71" s="145">
        <v>0</v>
      </c>
      <c r="C71" s="146">
        <v>0</v>
      </c>
      <c r="D71" s="146">
        <v>0</v>
      </c>
      <c r="E71" s="149">
        <f t="shared" si="87"/>
        <v>0</v>
      </c>
      <c r="F71" s="145">
        <v>0</v>
      </c>
      <c r="G71" s="146">
        <v>0</v>
      </c>
      <c r="H71" s="146">
        <v>0</v>
      </c>
      <c r="I71" s="149">
        <f t="shared" si="88"/>
        <v>0</v>
      </c>
      <c r="J71" s="146"/>
      <c r="K71" s="146"/>
      <c r="L71" s="146"/>
      <c r="M71" s="146"/>
      <c r="N71" s="145">
        <v>0</v>
      </c>
      <c r="O71" s="146">
        <v>0</v>
      </c>
      <c r="P71" s="146">
        <v>0</v>
      </c>
      <c r="Q71" s="149">
        <f t="shared" si="89"/>
        <v>0</v>
      </c>
      <c r="R71" s="145">
        <v>0</v>
      </c>
      <c r="S71" s="146">
        <v>0</v>
      </c>
      <c r="T71" s="146">
        <v>0</v>
      </c>
      <c r="U71" s="149">
        <f t="shared" si="90"/>
        <v>0</v>
      </c>
      <c r="V71" s="145">
        <v>0</v>
      </c>
      <c r="W71" s="146">
        <v>0</v>
      </c>
      <c r="X71" s="146">
        <v>0</v>
      </c>
      <c r="Y71" s="149">
        <f t="shared" si="91"/>
        <v>0</v>
      </c>
      <c r="Z71" s="145">
        <v>0</v>
      </c>
      <c r="AA71" s="146">
        <v>0</v>
      </c>
      <c r="AB71" s="146">
        <v>0</v>
      </c>
      <c r="AC71" s="149">
        <f t="shared" si="92"/>
        <v>0</v>
      </c>
      <c r="AD71" s="145">
        <v>0</v>
      </c>
      <c r="AE71" s="146">
        <v>0</v>
      </c>
      <c r="AF71" s="146">
        <v>0</v>
      </c>
      <c r="AG71" s="149">
        <f t="shared" si="93"/>
        <v>0</v>
      </c>
      <c r="AH71" s="145">
        <v>0</v>
      </c>
      <c r="AI71" s="146">
        <v>0</v>
      </c>
      <c r="AJ71" s="146">
        <v>0</v>
      </c>
      <c r="AK71" s="149">
        <f t="shared" si="52"/>
        <v>0</v>
      </c>
      <c r="AL71" s="145">
        <v>0</v>
      </c>
      <c r="AM71" s="146">
        <v>0</v>
      </c>
      <c r="AN71" s="146">
        <v>0</v>
      </c>
      <c r="AO71" s="149">
        <f t="shared" si="53"/>
        <v>0</v>
      </c>
      <c r="AP71" s="145">
        <v>0</v>
      </c>
      <c r="AQ71" s="146">
        <v>0</v>
      </c>
      <c r="AR71" s="146">
        <v>0</v>
      </c>
      <c r="AS71" s="149">
        <f t="shared" si="54"/>
        <v>0</v>
      </c>
      <c r="AT71" s="145">
        <v>0</v>
      </c>
      <c r="AU71" s="146">
        <v>0</v>
      </c>
      <c r="AV71" s="146">
        <v>0</v>
      </c>
      <c r="AW71" s="149">
        <f t="shared" si="55"/>
        <v>0</v>
      </c>
      <c r="AX71" s="145">
        <v>0</v>
      </c>
      <c r="AY71" s="146">
        <v>0</v>
      </c>
      <c r="AZ71" s="146">
        <v>0</v>
      </c>
      <c r="BA71" s="149">
        <f t="shared" si="56"/>
        <v>0</v>
      </c>
      <c r="BB71" s="145">
        <v>0</v>
      </c>
      <c r="BC71" s="146">
        <v>0</v>
      </c>
      <c r="BD71" s="146">
        <v>0</v>
      </c>
      <c r="BE71" s="149">
        <f t="shared" si="57"/>
        <v>0</v>
      </c>
      <c r="BF71" s="145">
        <v>0</v>
      </c>
      <c r="BG71" s="146">
        <v>0</v>
      </c>
      <c r="BH71" s="146">
        <v>0</v>
      </c>
      <c r="BI71" s="149">
        <f t="shared" si="58"/>
        <v>0</v>
      </c>
      <c r="BJ71" s="145">
        <v>0</v>
      </c>
      <c r="BK71" s="146">
        <v>0</v>
      </c>
      <c r="BL71" s="146">
        <v>0</v>
      </c>
      <c r="BM71" s="149">
        <f t="shared" si="59"/>
        <v>0</v>
      </c>
      <c r="BN71" s="145">
        <v>0</v>
      </c>
      <c r="BO71" s="146">
        <v>0</v>
      </c>
      <c r="BP71" s="146">
        <v>0</v>
      </c>
      <c r="BQ71" s="149">
        <f t="shared" si="60"/>
        <v>0</v>
      </c>
      <c r="BR71" s="145">
        <v>0</v>
      </c>
      <c r="BS71" s="146">
        <v>0</v>
      </c>
      <c r="BT71" s="146">
        <v>0</v>
      </c>
      <c r="BU71" s="149">
        <f t="shared" si="61"/>
        <v>0</v>
      </c>
      <c r="BV71" s="145">
        <v>0</v>
      </c>
      <c r="BW71" s="146">
        <v>0</v>
      </c>
      <c r="BX71" s="146">
        <v>0</v>
      </c>
      <c r="BY71" s="149">
        <f t="shared" si="62"/>
        <v>0</v>
      </c>
      <c r="BZ71" s="145">
        <v>0</v>
      </c>
      <c r="CA71" s="146">
        <v>0</v>
      </c>
      <c r="CB71" s="146">
        <v>0</v>
      </c>
      <c r="CC71" s="149">
        <f t="shared" si="63"/>
        <v>0</v>
      </c>
      <c r="CD71" s="145">
        <v>0</v>
      </c>
      <c r="CE71" s="146">
        <v>0</v>
      </c>
      <c r="CF71" s="146">
        <v>0</v>
      </c>
      <c r="CG71" s="149">
        <f t="shared" si="64"/>
        <v>0</v>
      </c>
      <c r="CH71" s="145">
        <v>0</v>
      </c>
      <c r="CI71" s="146">
        <v>0</v>
      </c>
      <c r="CJ71" s="146">
        <v>0</v>
      </c>
      <c r="CK71" s="149">
        <f t="shared" si="65"/>
        <v>0</v>
      </c>
      <c r="CL71" s="145">
        <v>0</v>
      </c>
      <c r="CM71" s="146">
        <v>0</v>
      </c>
      <c r="CN71" s="146">
        <v>0</v>
      </c>
      <c r="CO71" s="149">
        <f t="shared" si="94"/>
        <v>0</v>
      </c>
      <c r="CP71" s="145">
        <v>0</v>
      </c>
      <c r="CQ71" s="146">
        <v>0</v>
      </c>
      <c r="CR71" s="146">
        <v>0</v>
      </c>
      <c r="CS71" s="149">
        <f t="shared" si="66"/>
        <v>0</v>
      </c>
      <c r="CT71" s="145">
        <v>0</v>
      </c>
      <c r="CU71" s="146">
        <v>0</v>
      </c>
      <c r="CV71" s="146">
        <v>0</v>
      </c>
      <c r="CW71" s="149">
        <f t="shared" si="67"/>
        <v>0</v>
      </c>
      <c r="CX71" s="145">
        <v>0</v>
      </c>
      <c r="CY71" s="146">
        <v>0</v>
      </c>
      <c r="CZ71" s="146">
        <v>0</v>
      </c>
      <c r="DA71" s="149">
        <f t="shared" si="68"/>
        <v>0</v>
      </c>
      <c r="DB71" s="145">
        <v>0</v>
      </c>
      <c r="DC71" s="146">
        <v>0</v>
      </c>
      <c r="DD71" s="146">
        <v>0</v>
      </c>
      <c r="DE71" s="149">
        <f t="shared" si="69"/>
        <v>0</v>
      </c>
      <c r="DF71" s="146"/>
      <c r="DG71" s="146"/>
      <c r="DH71" s="146"/>
      <c r="DI71" s="146"/>
      <c r="DJ71" s="145">
        <v>0</v>
      </c>
      <c r="DK71" s="146">
        <v>0</v>
      </c>
      <c r="DL71" s="146">
        <v>0</v>
      </c>
      <c r="DM71" s="149">
        <f t="shared" si="70"/>
        <v>0</v>
      </c>
      <c r="DN71" s="145">
        <v>0</v>
      </c>
      <c r="DO71" s="146">
        <v>0</v>
      </c>
      <c r="DP71" s="146">
        <v>0</v>
      </c>
      <c r="DQ71" s="149">
        <f t="shared" si="71"/>
        <v>0</v>
      </c>
      <c r="DR71" s="145">
        <v>0</v>
      </c>
      <c r="DS71" s="146">
        <v>0</v>
      </c>
      <c r="DT71" s="146">
        <v>0</v>
      </c>
      <c r="DU71" s="149">
        <f t="shared" si="72"/>
        <v>0</v>
      </c>
      <c r="DV71" s="145">
        <v>0</v>
      </c>
      <c r="DW71" s="146">
        <v>0</v>
      </c>
      <c r="DX71" s="146">
        <v>0</v>
      </c>
      <c r="DY71" s="149">
        <f t="shared" si="73"/>
        <v>0</v>
      </c>
      <c r="DZ71" s="145">
        <v>0</v>
      </c>
      <c r="EA71" s="146">
        <v>0</v>
      </c>
      <c r="EB71" s="146">
        <v>0</v>
      </c>
      <c r="EC71" s="149">
        <f t="shared" si="74"/>
        <v>0</v>
      </c>
      <c r="ED71" s="146"/>
      <c r="EE71" s="146"/>
      <c r="EF71" s="146"/>
      <c r="EG71" s="146"/>
      <c r="EH71" s="145">
        <v>0</v>
      </c>
      <c r="EI71" s="146">
        <v>0</v>
      </c>
      <c r="EJ71" s="146">
        <v>0</v>
      </c>
      <c r="EK71" s="149">
        <f t="shared" si="75"/>
        <v>0</v>
      </c>
      <c r="EL71" s="145">
        <v>0</v>
      </c>
      <c r="EM71" s="146">
        <v>0</v>
      </c>
      <c r="EN71" s="146">
        <v>0</v>
      </c>
      <c r="EO71" s="149">
        <f t="shared" si="76"/>
        <v>0</v>
      </c>
      <c r="EP71" s="145">
        <v>0</v>
      </c>
      <c r="EQ71" s="146">
        <v>0</v>
      </c>
      <c r="ER71" s="146">
        <v>0</v>
      </c>
      <c r="ES71" s="149">
        <f t="shared" si="77"/>
        <v>0</v>
      </c>
      <c r="ET71" s="145">
        <v>0</v>
      </c>
      <c r="EU71" s="146">
        <v>0</v>
      </c>
      <c r="EV71" s="146">
        <v>0</v>
      </c>
      <c r="EW71" s="149">
        <f t="shared" si="78"/>
        <v>0</v>
      </c>
      <c r="EX71" s="145">
        <v>0</v>
      </c>
      <c r="EY71" s="146">
        <v>0</v>
      </c>
      <c r="EZ71" s="146">
        <v>0</v>
      </c>
      <c r="FA71" s="149">
        <f t="shared" si="95"/>
        <v>0</v>
      </c>
      <c r="FB71" s="145">
        <v>0</v>
      </c>
      <c r="FC71" s="146">
        <v>0</v>
      </c>
      <c r="FD71" s="146">
        <v>0</v>
      </c>
      <c r="FE71" s="149">
        <f t="shared" si="79"/>
        <v>0</v>
      </c>
      <c r="FF71" s="145">
        <v>0</v>
      </c>
      <c r="FG71" s="146">
        <v>0</v>
      </c>
      <c r="FH71" s="146">
        <v>0</v>
      </c>
      <c r="FI71" s="149">
        <f t="shared" si="96"/>
        <v>0</v>
      </c>
      <c r="FJ71" s="145">
        <v>0</v>
      </c>
      <c r="FK71" s="146">
        <v>0</v>
      </c>
      <c r="FL71" s="146">
        <v>0</v>
      </c>
      <c r="FM71" s="149">
        <f t="shared" si="80"/>
        <v>0</v>
      </c>
      <c r="FN71" s="145">
        <v>0</v>
      </c>
      <c r="FO71" s="146">
        <v>0</v>
      </c>
      <c r="FP71" s="146">
        <v>0</v>
      </c>
      <c r="FQ71" s="149">
        <f t="shared" si="81"/>
        <v>0</v>
      </c>
      <c r="FR71" s="145">
        <v>0</v>
      </c>
      <c r="FS71" s="146">
        <v>0</v>
      </c>
      <c r="FT71" s="146">
        <v>0</v>
      </c>
      <c r="FU71" s="149">
        <f t="shared" si="82"/>
        <v>0</v>
      </c>
      <c r="FV71" s="145">
        <v>0</v>
      </c>
      <c r="FW71" s="146">
        <v>0</v>
      </c>
      <c r="FX71" s="146">
        <v>0</v>
      </c>
      <c r="FY71" s="149">
        <f t="shared" si="83"/>
        <v>0</v>
      </c>
      <c r="FZ71" s="145">
        <v>0</v>
      </c>
      <c r="GA71" s="146">
        <v>0</v>
      </c>
      <c r="GB71" s="146">
        <v>0</v>
      </c>
      <c r="GC71" s="149">
        <f t="shared" si="84"/>
        <v>0</v>
      </c>
      <c r="GD71" s="145">
        <f t="shared" si="86"/>
        <v>0</v>
      </c>
      <c r="GE71" s="146">
        <f t="shared" si="86"/>
        <v>0</v>
      </c>
      <c r="GF71" s="146">
        <f t="shared" si="86"/>
        <v>0</v>
      </c>
      <c r="GG71" s="146">
        <f t="shared" si="86"/>
        <v>0</v>
      </c>
    </row>
    <row r="72" spans="1:189" ht="11.25" hidden="1" customHeight="1">
      <c r="A72" s="148">
        <v>35765</v>
      </c>
      <c r="B72" s="145">
        <v>0</v>
      </c>
      <c r="C72" s="146">
        <v>0</v>
      </c>
      <c r="D72" s="146">
        <v>0</v>
      </c>
      <c r="E72" s="149">
        <f t="shared" si="87"/>
        <v>0</v>
      </c>
      <c r="F72" s="145">
        <v>0</v>
      </c>
      <c r="G72" s="146">
        <v>0</v>
      </c>
      <c r="H72" s="146">
        <v>0</v>
      </c>
      <c r="I72" s="149">
        <f t="shared" si="88"/>
        <v>0</v>
      </c>
      <c r="J72" s="146"/>
      <c r="K72" s="146"/>
      <c r="L72" s="146"/>
      <c r="M72" s="146"/>
      <c r="N72" s="145">
        <v>0</v>
      </c>
      <c r="O72" s="146">
        <v>0</v>
      </c>
      <c r="P72" s="146">
        <v>0</v>
      </c>
      <c r="Q72" s="149">
        <f t="shared" si="89"/>
        <v>0</v>
      </c>
      <c r="R72" s="145">
        <v>0</v>
      </c>
      <c r="S72" s="146">
        <v>0</v>
      </c>
      <c r="T72" s="146">
        <v>0</v>
      </c>
      <c r="U72" s="149">
        <f t="shared" si="90"/>
        <v>0</v>
      </c>
      <c r="V72" s="145">
        <v>0</v>
      </c>
      <c r="W72" s="146">
        <v>0</v>
      </c>
      <c r="X72" s="146">
        <v>0</v>
      </c>
      <c r="Y72" s="149">
        <f t="shared" si="91"/>
        <v>0</v>
      </c>
      <c r="Z72" s="145">
        <v>0</v>
      </c>
      <c r="AA72" s="146">
        <v>0</v>
      </c>
      <c r="AB72" s="146">
        <v>0</v>
      </c>
      <c r="AC72" s="149">
        <f t="shared" si="92"/>
        <v>0</v>
      </c>
      <c r="AD72" s="145">
        <v>0</v>
      </c>
      <c r="AE72" s="146">
        <v>0</v>
      </c>
      <c r="AF72" s="146">
        <v>0</v>
      </c>
      <c r="AG72" s="149">
        <f t="shared" si="93"/>
        <v>0</v>
      </c>
      <c r="AH72" s="145">
        <v>0</v>
      </c>
      <c r="AI72" s="146">
        <v>0</v>
      </c>
      <c r="AJ72" s="146">
        <v>0</v>
      </c>
      <c r="AK72" s="149">
        <f t="shared" si="52"/>
        <v>0</v>
      </c>
      <c r="AL72" s="145">
        <v>0</v>
      </c>
      <c r="AM72" s="146">
        <v>0</v>
      </c>
      <c r="AN72" s="146">
        <v>0</v>
      </c>
      <c r="AO72" s="149">
        <f t="shared" si="53"/>
        <v>0</v>
      </c>
      <c r="AP72" s="145">
        <v>0</v>
      </c>
      <c r="AQ72" s="146">
        <v>0</v>
      </c>
      <c r="AR72" s="146">
        <v>0</v>
      </c>
      <c r="AS72" s="149">
        <f t="shared" si="54"/>
        <v>0</v>
      </c>
      <c r="AT72" s="145">
        <v>0</v>
      </c>
      <c r="AU72" s="146">
        <v>0</v>
      </c>
      <c r="AV72" s="146">
        <v>0</v>
      </c>
      <c r="AW72" s="149">
        <f t="shared" si="55"/>
        <v>0</v>
      </c>
      <c r="AX72" s="145">
        <v>0</v>
      </c>
      <c r="AY72" s="146">
        <v>0</v>
      </c>
      <c r="AZ72" s="146">
        <v>0</v>
      </c>
      <c r="BA72" s="149">
        <f t="shared" si="56"/>
        <v>0</v>
      </c>
      <c r="BB72" s="145">
        <v>0</v>
      </c>
      <c r="BC72" s="146">
        <v>0</v>
      </c>
      <c r="BD72" s="146">
        <v>0</v>
      </c>
      <c r="BE72" s="149">
        <f t="shared" si="57"/>
        <v>0</v>
      </c>
      <c r="BF72" s="145">
        <v>0</v>
      </c>
      <c r="BG72" s="146">
        <v>0</v>
      </c>
      <c r="BH72" s="146">
        <v>0</v>
      </c>
      <c r="BI72" s="149">
        <f t="shared" si="58"/>
        <v>0</v>
      </c>
      <c r="BJ72" s="145">
        <v>0</v>
      </c>
      <c r="BK72" s="146">
        <v>0</v>
      </c>
      <c r="BL72" s="146">
        <v>0</v>
      </c>
      <c r="BM72" s="149">
        <f t="shared" si="59"/>
        <v>0</v>
      </c>
      <c r="BN72" s="145">
        <v>0</v>
      </c>
      <c r="BO72" s="146">
        <v>0</v>
      </c>
      <c r="BP72" s="146">
        <v>0</v>
      </c>
      <c r="BQ72" s="149">
        <f t="shared" si="60"/>
        <v>0</v>
      </c>
      <c r="BR72" s="145">
        <v>0</v>
      </c>
      <c r="BS72" s="146">
        <v>0</v>
      </c>
      <c r="BT72" s="146">
        <v>0</v>
      </c>
      <c r="BU72" s="149">
        <f t="shared" si="61"/>
        <v>0</v>
      </c>
      <c r="BV72" s="145">
        <v>0</v>
      </c>
      <c r="BW72" s="146">
        <v>0</v>
      </c>
      <c r="BX72" s="146">
        <v>0</v>
      </c>
      <c r="BY72" s="149">
        <f t="shared" si="62"/>
        <v>0</v>
      </c>
      <c r="BZ72" s="145">
        <v>0</v>
      </c>
      <c r="CA72" s="146">
        <v>0</v>
      </c>
      <c r="CB72" s="146">
        <v>0</v>
      </c>
      <c r="CC72" s="149">
        <f t="shared" si="63"/>
        <v>0</v>
      </c>
      <c r="CD72" s="145">
        <v>0</v>
      </c>
      <c r="CE72" s="146">
        <v>0</v>
      </c>
      <c r="CF72" s="146">
        <v>0</v>
      </c>
      <c r="CG72" s="149">
        <f t="shared" si="64"/>
        <v>0</v>
      </c>
      <c r="CH72" s="145">
        <v>0</v>
      </c>
      <c r="CI72" s="146">
        <v>0</v>
      </c>
      <c r="CJ72" s="146">
        <v>0</v>
      </c>
      <c r="CK72" s="149">
        <f t="shared" si="65"/>
        <v>0</v>
      </c>
      <c r="CL72" s="145">
        <v>0</v>
      </c>
      <c r="CM72" s="146">
        <v>0</v>
      </c>
      <c r="CN72" s="146">
        <v>0</v>
      </c>
      <c r="CO72" s="149">
        <f t="shared" si="94"/>
        <v>0</v>
      </c>
      <c r="CP72" s="145">
        <v>0</v>
      </c>
      <c r="CQ72" s="146">
        <v>0</v>
      </c>
      <c r="CR72" s="146">
        <v>0</v>
      </c>
      <c r="CS72" s="149">
        <f t="shared" si="66"/>
        <v>0</v>
      </c>
      <c r="CT72" s="145">
        <v>0</v>
      </c>
      <c r="CU72" s="146">
        <v>0</v>
      </c>
      <c r="CV72" s="146">
        <v>0</v>
      </c>
      <c r="CW72" s="149">
        <f t="shared" si="67"/>
        <v>0</v>
      </c>
      <c r="CX72" s="145">
        <v>0</v>
      </c>
      <c r="CY72" s="146">
        <v>0</v>
      </c>
      <c r="CZ72" s="146">
        <v>0</v>
      </c>
      <c r="DA72" s="149">
        <f t="shared" si="68"/>
        <v>0</v>
      </c>
      <c r="DB72" s="145">
        <v>0</v>
      </c>
      <c r="DC72" s="146">
        <v>0</v>
      </c>
      <c r="DD72" s="146">
        <v>0</v>
      </c>
      <c r="DE72" s="149">
        <f t="shared" si="69"/>
        <v>0</v>
      </c>
      <c r="DF72" s="146"/>
      <c r="DG72" s="146"/>
      <c r="DH72" s="146"/>
      <c r="DI72" s="146"/>
      <c r="DJ72" s="145">
        <v>0</v>
      </c>
      <c r="DK72" s="146">
        <v>0</v>
      </c>
      <c r="DL72" s="146">
        <v>0</v>
      </c>
      <c r="DM72" s="149">
        <f t="shared" si="70"/>
        <v>0</v>
      </c>
      <c r="DN72" s="145">
        <v>0</v>
      </c>
      <c r="DO72" s="146">
        <v>0</v>
      </c>
      <c r="DP72" s="146">
        <v>0</v>
      </c>
      <c r="DQ72" s="149">
        <f t="shared" si="71"/>
        <v>0</v>
      </c>
      <c r="DR72" s="145">
        <v>0</v>
      </c>
      <c r="DS72" s="146">
        <v>0</v>
      </c>
      <c r="DT72" s="146">
        <v>0</v>
      </c>
      <c r="DU72" s="149">
        <f t="shared" si="72"/>
        <v>0</v>
      </c>
      <c r="DV72" s="145">
        <v>0</v>
      </c>
      <c r="DW72" s="146">
        <v>0</v>
      </c>
      <c r="DX72" s="146">
        <v>0</v>
      </c>
      <c r="DY72" s="149">
        <f t="shared" si="73"/>
        <v>0</v>
      </c>
      <c r="DZ72" s="145">
        <v>0</v>
      </c>
      <c r="EA72" s="146">
        <v>0</v>
      </c>
      <c r="EB72" s="146">
        <v>0</v>
      </c>
      <c r="EC72" s="149">
        <f t="shared" si="74"/>
        <v>0</v>
      </c>
      <c r="ED72" s="146"/>
      <c r="EE72" s="146"/>
      <c r="EF72" s="146"/>
      <c r="EG72" s="146"/>
      <c r="EH72" s="145">
        <v>0</v>
      </c>
      <c r="EI72" s="146">
        <v>0</v>
      </c>
      <c r="EJ72" s="146">
        <v>0</v>
      </c>
      <c r="EK72" s="149">
        <f t="shared" si="75"/>
        <v>0</v>
      </c>
      <c r="EL72" s="145">
        <v>0</v>
      </c>
      <c r="EM72" s="146">
        <v>0</v>
      </c>
      <c r="EN72" s="146">
        <v>0</v>
      </c>
      <c r="EO72" s="149">
        <f t="shared" si="76"/>
        <v>0</v>
      </c>
      <c r="EP72" s="145">
        <v>0</v>
      </c>
      <c r="EQ72" s="146">
        <v>0</v>
      </c>
      <c r="ER72" s="146">
        <v>0</v>
      </c>
      <c r="ES72" s="149">
        <f t="shared" si="77"/>
        <v>0</v>
      </c>
      <c r="ET72" s="145">
        <v>0</v>
      </c>
      <c r="EU72" s="146">
        <v>0</v>
      </c>
      <c r="EV72" s="146">
        <v>0</v>
      </c>
      <c r="EW72" s="149">
        <f t="shared" si="78"/>
        <v>0</v>
      </c>
      <c r="EX72" s="145">
        <v>0</v>
      </c>
      <c r="EY72" s="146">
        <v>0</v>
      </c>
      <c r="EZ72" s="146">
        <v>0</v>
      </c>
      <c r="FA72" s="149">
        <f t="shared" si="95"/>
        <v>0</v>
      </c>
      <c r="FB72" s="145">
        <v>0</v>
      </c>
      <c r="FC72" s="146">
        <v>0</v>
      </c>
      <c r="FD72" s="146">
        <v>0</v>
      </c>
      <c r="FE72" s="149">
        <f t="shared" si="79"/>
        <v>0</v>
      </c>
      <c r="FF72" s="145">
        <v>0</v>
      </c>
      <c r="FG72" s="146">
        <v>0</v>
      </c>
      <c r="FH72" s="146">
        <v>0</v>
      </c>
      <c r="FI72" s="149">
        <f t="shared" si="96"/>
        <v>0</v>
      </c>
      <c r="FJ72" s="145">
        <v>0</v>
      </c>
      <c r="FK72" s="146">
        <v>0</v>
      </c>
      <c r="FL72" s="146">
        <v>0</v>
      </c>
      <c r="FM72" s="149">
        <f t="shared" si="80"/>
        <v>0</v>
      </c>
      <c r="FN72" s="145">
        <v>0</v>
      </c>
      <c r="FO72" s="146">
        <v>0</v>
      </c>
      <c r="FP72" s="146">
        <v>0</v>
      </c>
      <c r="FQ72" s="149">
        <f t="shared" si="81"/>
        <v>0</v>
      </c>
      <c r="FR72" s="145">
        <v>0</v>
      </c>
      <c r="FS72" s="146">
        <v>0</v>
      </c>
      <c r="FT72" s="146">
        <v>0</v>
      </c>
      <c r="FU72" s="149">
        <f t="shared" si="82"/>
        <v>0</v>
      </c>
      <c r="FV72" s="145">
        <v>0</v>
      </c>
      <c r="FW72" s="146">
        <v>0</v>
      </c>
      <c r="FX72" s="146">
        <v>0</v>
      </c>
      <c r="FY72" s="149">
        <f t="shared" si="83"/>
        <v>0</v>
      </c>
      <c r="FZ72" s="145">
        <v>0</v>
      </c>
      <c r="GA72" s="146">
        <v>0</v>
      </c>
      <c r="GB72" s="146">
        <v>0</v>
      </c>
      <c r="GC72" s="149">
        <f t="shared" si="84"/>
        <v>0</v>
      </c>
      <c r="GD72" s="145">
        <f t="shared" si="86"/>
        <v>0</v>
      </c>
      <c r="GE72" s="146">
        <f t="shared" si="86"/>
        <v>0</v>
      </c>
      <c r="GF72" s="146">
        <f t="shared" si="86"/>
        <v>0</v>
      </c>
      <c r="GG72" s="146">
        <f t="shared" si="86"/>
        <v>0</v>
      </c>
    </row>
    <row r="73" spans="1:189" ht="11.25" hidden="1" customHeight="1">
      <c r="A73" s="148">
        <v>35796</v>
      </c>
      <c r="B73" s="145">
        <v>0</v>
      </c>
      <c r="C73" s="146">
        <v>0</v>
      </c>
      <c r="D73" s="146">
        <v>0</v>
      </c>
      <c r="E73" s="149">
        <f t="shared" si="87"/>
        <v>0</v>
      </c>
      <c r="F73" s="145">
        <v>0</v>
      </c>
      <c r="G73" s="146">
        <v>0</v>
      </c>
      <c r="H73" s="146">
        <v>0</v>
      </c>
      <c r="I73" s="149">
        <f t="shared" si="88"/>
        <v>0</v>
      </c>
      <c r="J73" s="146"/>
      <c r="K73" s="146"/>
      <c r="L73" s="146"/>
      <c r="M73" s="146"/>
      <c r="N73" s="145">
        <v>0</v>
      </c>
      <c r="O73" s="146">
        <v>0</v>
      </c>
      <c r="P73" s="146">
        <v>0</v>
      </c>
      <c r="Q73" s="149">
        <f t="shared" si="89"/>
        <v>0</v>
      </c>
      <c r="R73" s="145">
        <v>0</v>
      </c>
      <c r="S73" s="146">
        <v>0</v>
      </c>
      <c r="T73" s="146">
        <v>0</v>
      </c>
      <c r="U73" s="149">
        <f t="shared" si="90"/>
        <v>0</v>
      </c>
      <c r="V73" s="145">
        <v>0</v>
      </c>
      <c r="W73" s="146">
        <v>0</v>
      </c>
      <c r="X73" s="146">
        <v>0</v>
      </c>
      <c r="Y73" s="149">
        <f t="shared" si="91"/>
        <v>0</v>
      </c>
      <c r="Z73" s="145">
        <v>0</v>
      </c>
      <c r="AA73" s="146">
        <v>0</v>
      </c>
      <c r="AB73" s="146">
        <v>0</v>
      </c>
      <c r="AC73" s="149">
        <f t="shared" si="92"/>
        <v>0</v>
      </c>
      <c r="AD73" s="145">
        <v>0</v>
      </c>
      <c r="AE73" s="146">
        <v>0</v>
      </c>
      <c r="AF73" s="146">
        <v>0</v>
      </c>
      <c r="AG73" s="149">
        <f t="shared" si="93"/>
        <v>0</v>
      </c>
      <c r="AH73" s="145">
        <v>0</v>
      </c>
      <c r="AI73" s="146">
        <v>0</v>
      </c>
      <c r="AJ73" s="146">
        <v>0</v>
      </c>
      <c r="AK73" s="149">
        <f t="shared" si="52"/>
        <v>0</v>
      </c>
      <c r="AL73" s="145">
        <v>0</v>
      </c>
      <c r="AM73" s="146">
        <v>0</v>
      </c>
      <c r="AN73" s="146">
        <v>0</v>
      </c>
      <c r="AO73" s="149">
        <f t="shared" si="53"/>
        <v>0</v>
      </c>
      <c r="AP73" s="145">
        <v>0</v>
      </c>
      <c r="AQ73" s="146">
        <v>0</v>
      </c>
      <c r="AR73" s="146">
        <v>0</v>
      </c>
      <c r="AS73" s="149">
        <f t="shared" si="54"/>
        <v>0</v>
      </c>
      <c r="AT73" s="145">
        <v>0</v>
      </c>
      <c r="AU73" s="146">
        <v>0</v>
      </c>
      <c r="AV73" s="146">
        <v>0</v>
      </c>
      <c r="AW73" s="149">
        <f t="shared" si="55"/>
        <v>0</v>
      </c>
      <c r="AX73" s="145">
        <v>0</v>
      </c>
      <c r="AY73" s="146">
        <v>0</v>
      </c>
      <c r="AZ73" s="146">
        <v>0</v>
      </c>
      <c r="BA73" s="149">
        <f t="shared" si="56"/>
        <v>0</v>
      </c>
      <c r="BB73" s="145">
        <v>0</v>
      </c>
      <c r="BC73" s="146">
        <v>0</v>
      </c>
      <c r="BD73" s="146">
        <v>0</v>
      </c>
      <c r="BE73" s="149">
        <f t="shared" si="57"/>
        <v>0</v>
      </c>
      <c r="BF73" s="145">
        <v>0</v>
      </c>
      <c r="BG73" s="146">
        <v>0</v>
      </c>
      <c r="BH73" s="146">
        <v>0</v>
      </c>
      <c r="BI73" s="149">
        <f t="shared" si="58"/>
        <v>0</v>
      </c>
      <c r="BJ73" s="145">
        <v>0</v>
      </c>
      <c r="BK73" s="146">
        <v>0</v>
      </c>
      <c r="BL73" s="146">
        <v>0</v>
      </c>
      <c r="BM73" s="149">
        <f t="shared" si="59"/>
        <v>0</v>
      </c>
      <c r="BN73" s="145">
        <v>0</v>
      </c>
      <c r="BO73" s="146">
        <v>0</v>
      </c>
      <c r="BP73" s="146">
        <v>0</v>
      </c>
      <c r="BQ73" s="149">
        <f t="shared" si="60"/>
        <v>0</v>
      </c>
      <c r="BR73" s="145">
        <v>0</v>
      </c>
      <c r="BS73" s="146">
        <v>0</v>
      </c>
      <c r="BT73" s="146">
        <v>0</v>
      </c>
      <c r="BU73" s="149">
        <f t="shared" si="61"/>
        <v>0</v>
      </c>
      <c r="BV73" s="145">
        <v>0</v>
      </c>
      <c r="BW73" s="146">
        <v>0</v>
      </c>
      <c r="BX73" s="146">
        <v>0</v>
      </c>
      <c r="BY73" s="149">
        <f t="shared" si="62"/>
        <v>0</v>
      </c>
      <c r="BZ73" s="145">
        <v>0</v>
      </c>
      <c r="CA73" s="146">
        <v>0</v>
      </c>
      <c r="CB73" s="146">
        <v>0</v>
      </c>
      <c r="CC73" s="149">
        <f t="shared" si="63"/>
        <v>0</v>
      </c>
      <c r="CD73" s="145">
        <v>0</v>
      </c>
      <c r="CE73" s="146">
        <v>0</v>
      </c>
      <c r="CF73" s="146">
        <v>0</v>
      </c>
      <c r="CG73" s="149">
        <f t="shared" si="64"/>
        <v>0</v>
      </c>
      <c r="CH73" s="145">
        <v>0</v>
      </c>
      <c r="CI73" s="146">
        <v>0</v>
      </c>
      <c r="CJ73" s="146">
        <v>0</v>
      </c>
      <c r="CK73" s="149">
        <f t="shared" si="65"/>
        <v>0</v>
      </c>
      <c r="CL73" s="145">
        <v>0</v>
      </c>
      <c r="CM73" s="146">
        <v>0</v>
      </c>
      <c r="CN73" s="146">
        <v>0</v>
      </c>
      <c r="CO73" s="149">
        <f t="shared" si="94"/>
        <v>0</v>
      </c>
      <c r="CP73" s="145">
        <v>0</v>
      </c>
      <c r="CQ73" s="146">
        <v>0</v>
      </c>
      <c r="CR73" s="146">
        <v>0</v>
      </c>
      <c r="CS73" s="149">
        <f t="shared" si="66"/>
        <v>0</v>
      </c>
      <c r="CT73" s="145">
        <v>0</v>
      </c>
      <c r="CU73" s="146">
        <v>0</v>
      </c>
      <c r="CV73" s="146">
        <v>0</v>
      </c>
      <c r="CW73" s="149">
        <f t="shared" si="67"/>
        <v>0</v>
      </c>
      <c r="CX73" s="145">
        <v>0</v>
      </c>
      <c r="CY73" s="146">
        <v>0</v>
      </c>
      <c r="CZ73" s="146">
        <v>0</v>
      </c>
      <c r="DA73" s="149">
        <f t="shared" si="68"/>
        <v>0</v>
      </c>
      <c r="DB73" s="145">
        <v>0</v>
      </c>
      <c r="DC73" s="146">
        <v>0</v>
      </c>
      <c r="DD73" s="146">
        <v>0</v>
      </c>
      <c r="DE73" s="149">
        <f t="shared" si="69"/>
        <v>0</v>
      </c>
      <c r="DF73" s="146"/>
      <c r="DG73" s="146"/>
      <c r="DH73" s="146"/>
      <c r="DI73" s="146"/>
      <c r="DJ73" s="145">
        <v>0</v>
      </c>
      <c r="DK73" s="146">
        <v>0</v>
      </c>
      <c r="DL73" s="146">
        <v>0</v>
      </c>
      <c r="DM73" s="149">
        <f t="shared" si="70"/>
        <v>0</v>
      </c>
      <c r="DN73" s="145">
        <v>0</v>
      </c>
      <c r="DO73" s="146">
        <v>0</v>
      </c>
      <c r="DP73" s="146">
        <v>0</v>
      </c>
      <c r="DQ73" s="149">
        <f t="shared" si="71"/>
        <v>0</v>
      </c>
      <c r="DR73" s="145">
        <v>0</v>
      </c>
      <c r="DS73" s="146">
        <v>0</v>
      </c>
      <c r="DT73" s="146">
        <v>0</v>
      </c>
      <c r="DU73" s="149">
        <f t="shared" si="72"/>
        <v>0</v>
      </c>
      <c r="DV73" s="145">
        <v>0</v>
      </c>
      <c r="DW73" s="146">
        <v>0</v>
      </c>
      <c r="DX73" s="146">
        <v>0</v>
      </c>
      <c r="DY73" s="149">
        <f t="shared" si="73"/>
        <v>0</v>
      </c>
      <c r="DZ73" s="145">
        <v>0</v>
      </c>
      <c r="EA73" s="146">
        <v>0</v>
      </c>
      <c r="EB73" s="146">
        <v>0</v>
      </c>
      <c r="EC73" s="149">
        <f t="shared" si="74"/>
        <v>0</v>
      </c>
      <c r="ED73" s="146"/>
      <c r="EE73" s="146"/>
      <c r="EF73" s="146"/>
      <c r="EG73" s="146"/>
      <c r="EH73" s="145">
        <v>0</v>
      </c>
      <c r="EI73" s="146">
        <v>0</v>
      </c>
      <c r="EJ73" s="146">
        <v>0</v>
      </c>
      <c r="EK73" s="149">
        <f t="shared" si="75"/>
        <v>0</v>
      </c>
      <c r="EL73" s="145">
        <v>0</v>
      </c>
      <c r="EM73" s="146">
        <v>0</v>
      </c>
      <c r="EN73" s="146">
        <v>0</v>
      </c>
      <c r="EO73" s="149">
        <f t="shared" si="76"/>
        <v>0</v>
      </c>
      <c r="EP73" s="145">
        <v>0</v>
      </c>
      <c r="EQ73" s="146">
        <v>0</v>
      </c>
      <c r="ER73" s="146">
        <v>0</v>
      </c>
      <c r="ES73" s="149">
        <f t="shared" si="77"/>
        <v>0</v>
      </c>
      <c r="ET73" s="145">
        <v>0</v>
      </c>
      <c r="EU73" s="146">
        <v>0</v>
      </c>
      <c r="EV73" s="146">
        <v>0</v>
      </c>
      <c r="EW73" s="149">
        <f t="shared" si="78"/>
        <v>0</v>
      </c>
      <c r="EX73" s="145">
        <v>0</v>
      </c>
      <c r="EY73" s="146">
        <v>0</v>
      </c>
      <c r="EZ73" s="146">
        <v>0</v>
      </c>
      <c r="FA73" s="149">
        <f t="shared" si="95"/>
        <v>0</v>
      </c>
      <c r="FB73" s="145">
        <v>0</v>
      </c>
      <c r="FC73" s="146">
        <v>0</v>
      </c>
      <c r="FD73" s="146">
        <v>0</v>
      </c>
      <c r="FE73" s="149">
        <f t="shared" si="79"/>
        <v>0</v>
      </c>
      <c r="FF73" s="145">
        <v>0</v>
      </c>
      <c r="FG73" s="146">
        <v>0</v>
      </c>
      <c r="FH73" s="146">
        <v>0</v>
      </c>
      <c r="FI73" s="149">
        <f t="shared" si="96"/>
        <v>0</v>
      </c>
      <c r="FJ73" s="145">
        <v>0</v>
      </c>
      <c r="FK73" s="146">
        <v>0</v>
      </c>
      <c r="FL73" s="146">
        <v>0</v>
      </c>
      <c r="FM73" s="149">
        <f t="shared" si="80"/>
        <v>0</v>
      </c>
      <c r="FN73" s="145">
        <v>0</v>
      </c>
      <c r="FO73" s="146">
        <v>0</v>
      </c>
      <c r="FP73" s="146">
        <v>0</v>
      </c>
      <c r="FQ73" s="149">
        <f t="shared" si="81"/>
        <v>0</v>
      </c>
      <c r="FR73" s="145">
        <v>0</v>
      </c>
      <c r="FS73" s="146">
        <v>0</v>
      </c>
      <c r="FT73" s="146">
        <v>0</v>
      </c>
      <c r="FU73" s="149">
        <f t="shared" si="82"/>
        <v>0</v>
      </c>
      <c r="FV73" s="145">
        <v>0</v>
      </c>
      <c r="FW73" s="146">
        <v>0</v>
      </c>
      <c r="FX73" s="146">
        <v>0</v>
      </c>
      <c r="FY73" s="149">
        <f t="shared" si="83"/>
        <v>0</v>
      </c>
      <c r="FZ73" s="145">
        <v>0</v>
      </c>
      <c r="GA73" s="146">
        <v>0</v>
      </c>
      <c r="GB73" s="146">
        <v>0</v>
      </c>
      <c r="GC73" s="149">
        <f t="shared" si="84"/>
        <v>0</v>
      </c>
      <c r="GD73" s="145">
        <f t="shared" si="86"/>
        <v>0</v>
      </c>
      <c r="GE73" s="146">
        <f t="shared" si="86"/>
        <v>0</v>
      </c>
      <c r="GF73" s="146">
        <f t="shared" si="86"/>
        <v>0</v>
      </c>
      <c r="GG73" s="146">
        <f t="shared" si="86"/>
        <v>0</v>
      </c>
    </row>
    <row r="74" spans="1:189" ht="11.25" hidden="1" customHeight="1">
      <c r="A74" s="148">
        <v>35827</v>
      </c>
      <c r="B74" s="145">
        <v>0</v>
      </c>
      <c r="C74" s="146">
        <v>0</v>
      </c>
      <c r="D74" s="146">
        <v>0</v>
      </c>
      <c r="E74" s="149">
        <f t="shared" si="87"/>
        <v>0</v>
      </c>
      <c r="F74" s="145">
        <v>0</v>
      </c>
      <c r="G74" s="146">
        <v>0</v>
      </c>
      <c r="H74" s="146">
        <v>0</v>
      </c>
      <c r="I74" s="149">
        <f t="shared" si="88"/>
        <v>0</v>
      </c>
      <c r="J74" s="146"/>
      <c r="K74" s="146"/>
      <c r="L74" s="146"/>
      <c r="M74" s="146"/>
      <c r="N74" s="145">
        <v>0</v>
      </c>
      <c r="O74" s="146">
        <v>0</v>
      </c>
      <c r="P74" s="146">
        <v>0</v>
      </c>
      <c r="Q74" s="149">
        <f t="shared" si="89"/>
        <v>0</v>
      </c>
      <c r="R74" s="145">
        <v>0</v>
      </c>
      <c r="S74" s="146">
        <v>0</v>
      </c>
      <c r="T74" s="146">
        <v>0</v>
      </c>
      <c r="U74" s="149">
        <f t="shared" si="90"/>
        <v>0</v>
      </c>
      <c r="V74" s="145">
        <v>0</v>
      </c>
      <c r="W74" s="146">
        <v>0</v>
      </c>
      <c r="X74" s="146">
        <v>0</v>
      </c>
      <c r="Y74" s="149">
        <f t="shared" si="91"/>
        <v>0</v>
      </c>
      <c r="Z74" s="145">
        <v>0</v>
      </c>
      <c r="AA74" s="146">
        <v>0</v>
      </c>
      <c r="AB74" s="146">
        <v>0</v>
      </c>
      <c r="AC74" s="149">
        <f t="shared" si="92"/>
        <v>0</v>
      </c>
      <c r="AD74" s="145">
        <v>0</v>
      </c>
      <c r="AE74" s="146">
        <v>0</v>
      </c>
      <c r="AF74" s="146">
        <v>0</v>
      </c>
      <c r="AG74" s="149">
        <f t="shared" si="93"/>
        <v>0</v>
      </c>
      <c r="AH74" s="145">
        <v>0</v>
      </c>
      <c r="AI74" s="146">
        <v>0</v>
      </c>
      <c r="AJ74" s="146">
        <v>0</v>
      </c>
      <c r="AK74" s="149">
        <f t="shared" si="52"/>
        <v>0</v>
      </c>
      <c r="AL74" s="145">
        <v>0</v>
      </c>
      <c r="AM74" s="146">
        <v>0</v>
      </c>
      <c r="AN74" s="146">
        <v>0</v>
      </c>
      <c r="AO74" s="149">
        <f t="shared" si="53"/>
        <v>0</v>
      </c>
      <c r="AP74" s="145">
        <v>0</v>
      </c>
      <c r="AQ74" s="146">
        <v>0</v>
      </c>
      <c r="AR74" s="146">
        <v>0</v>
      </c>
      <c r="AS74" s="149">
        <f t="shared" si="54"/>
        <v>0</v>
      </c>
      <c r="AT74" s="145">
        <v>0</v>
      </c>
      <c r="AU74" s="146">
        <v>0</v>
      </c>
      <c r="AV74" s="146">
        <v>0</v>
      </c>
      <c r="AW74" s="149">
        <f t="shared" si="55"/>
        <v>0</v>
      </c>
      <c r="AX74" s="145">
        <v>0</v>
      </c>
      <c r="AY74" s="146">
        <v>0</v>
      </c>
      <c r="AZ74" s="146">
        <v>0</v>
      </c>
      <c r="BA74" s="149">
        <f t="shared" si="56"/>
        <v>0</v>
      </c>
      <c r="BB74" s="145">
        <v>0</v>
      </c>
      <c r="BC74" s="146">
        <v>0</v>
      </c>
      <c r="BD74" s="146">
        <v>0</v>
      </c>
      <c r="BE74" s="149">
        <f t="shared" si="57"/>
        <v>0</v>
      </c>
      <c r="BF74" s="145">
        <v>0</v>
      </c>
      <c r="BG74" s="146">
        <v>0</v>
      </c>
      <c r="BH74" s="146">
        <v>0</v>
      </c>
      <c r="BI74" s="149">
        <f t="shared" si="58"/>
        <v>0</v>
      </c>
      <c r="BJ74" s="145">
        <v>0</v>
      </c>
      <c r="BK74" s="146">
        <v>0</v>
      </c>
      <c r="BL74" s="146">
        <v>0</v>
      </c>
      <c r="BM74" s="149">
        <f t="shared" si="59"/>
        <v>0</v>
      </c>
      <c r="BN74" s="145">
        <v>0</v>
      </c>
      <c r="BO74" s="146">
        <v>0</v>
      </c>
      <c r="BP74" s="146">
        <v>0</v>
      </c>
      <c r="BQ74" s="149">
        <f t="shared" si="60"/>
        <v>0</v>
      </c>
      <c r="BR74" s="145">
        <v>0</v>
      </c>
      <c r="BS74" s="146">
        <v>0</v>
      </c>
      <c r="BT74" s="146">
        <v>0</v>
      </c>
      <c r="BU74" s="149">
        <f t="shared" si="61"/>
        <v>0</v>
      </c>
      <c r="BV74" s="145">
        <v>0</v>
      </c>
      <c r="BW74" s="146">
        <v>0</v>
      </c>
      <c r="BX74" s="146">
        <v>0</v>
      </c>
      <c r="BY74" s="149">
        <f t="shared" si="62"/>
        <v>0</v>
      </c>
      <c r="BZ74" s="145">
        <v>0</v>
      </c>
      <c r="CA74" s="146">
        <v>0</v>
      </c>
      <c r="CB74" s="146">
        <v>0</v>
      </c>
      <c r="CC74" s="149">
        <f t="shared" si="63"/>
        <v>0</v>
      </c>
      <c r="CD74" s="145">
        <v>0</v>
      </c>
      <c r="CE74" s="146">
        <v>0</v>
      </c>
      <c r="CF74" s="146">
        <v>0</v>
      </c>
      <c r="CG74" s="149">
        <f t="shared" si="64"/>
        <v>0</v>
      </c>
      <c r="CH74" s="145">
        <v>0</v>
      </c>
      <c r="CI74" s="146">
        <v>0</v>
      </c>
      <c r="CJ74" s="146">
        <v>0</v>
      </c>
      <c r="CK74" s="149">
        <f t="shared" si="65"/>
        <v>0</v>
      </c>
      <c r="CL74" s="145">
        <v>0</v>
      </c>
      <c r="CM74" s="146">
        <v>0</v>
      </c>
      <c r="CN74" s="146">
        <v>0</v>
      </c>
      <c r="CO74" s="149">
        <f t="shared" si="94"/>
        <v>0</v>
      </c>
      <c r="CP74" s="145">
        <v>0</v>
      </c>
      <c r="CQ74" s="146">
        <v>0</v>
      </c>
      <c r="CR74" s="146">
        <v>0</v>
      </c>
      <c r="CS74" s="149">
        <f t="shared" si="66"/>
        <v>0</v>
      </c>
      <c r="CT74" s="145">
        <v>0</v>
      </c>
      <c r="CU74" s="146">
        <v>0</v>
      </c>
      <c r="CV74" s="146">
        <v>0</v>
      </c>
      <c r="CW74" s="149">
        <f t="shared" si="67"/>
        <v>0</v>
      </c>
      <c r="CX74" s="145">
        <v>0</v>
      </c>
      <c r="CY74" s="146">
        <v>0</v>
      </c>
      <c r="CZ74" s="146">
        <v>0</v>
      </c>
      <c r="DA74" s="149">
        <f t="shared" si="68"/>
        <v>0</v>
      </c>
      <c r="DB74" s="145">
        <v>0</v>
      </c>
      <c r="DC74" s="146">
        <v>0</v>
      </c>
      <c r="DD74" s="146">
        <v>0</v>
      </c>
      <c r="DE74" s="149">
        <f t="shared" si="69"/>
        <v>0</v>
      </c>
      <c r="DF74" s="146"/>
      <c r="DG74" s="146"/>
      <c r="DH74" s="146"/>
      <c r="DI74" s="146"/>
      <c r="DJ74" s="145">
        <v>0</v>
      </c>
      <c r="DK74" s="146">
        <v>0</v>
      </c>
      <c r="DL74" s="146">
        <v>0</v>
      </c>
      <c r="DM74" s="149">
        <f t="shared" si="70"/>
        <v>0</v>
      </c>
      <c r="DN74" s="145">
        <v>0</v>
      </c>
      <c r="DO74" s="146">
        <v>0</v>
      </c>
      <c r="DP74" s="146">
        <v>0</v>
      </c>
      <c r="DQ74" s="149">
        <f t="shared" si="71"/>
        <v>0</v>
      </c>
      <c r="DR74" s="145">
        <v>0</v>
      </c>
      <c r="DS74" s="146">
        <v>0</v>
      </c>
      <c r="DT74" s="146">
        <v>0</v>
      </c>
      <c r="DU74" s="149">
        <f t="shared" si="72"/>
        <v>0</v>
      </c>
      <c r="DV74" s="145">
        <v>0</v>
      </c>
      <c r="DW74" s="146">
        <v>0</v>
      </c>
      <c r="DX74" s="146">
        <v>0</v>
      </c>
      <c r="DY74" s="149">
        <f t="shared" si="73"/>
        <v>0</v>
      </c>
      <c r="DZ74" s="145">
        <v>0</v>
      </c>
      <c r="EA74" s="146">
        <v>0</v>
      </c>
      <c r="EB74" s="146">
        <v>0</v>
      </c>
      <c r="EC74" s="149">
        <f t="shared" si="74"/>
        <v>0</v>
      </c>
      <c r="ED74" s="146"/>
      <c r="EE74" s="146"/>
      <c r="EF74" s="146"/>
      <c r="EG74" s="146"/>
      <c r="EH74" s="145">
        <v>0</v>
      </c>
      <c r="EI74" s="146">
        <v>0</v>
      </c>
      <c r="EJ74" s="146">
        <v>0</v>
      </c>
      <c r="EK74" s="149">
        <f t="shared" si="75"/>
        <v>0</v>
      </c>
      <c r="EL74" s="145">
        <v>0</v>
      </c>
      <c r="EM74" s="146">
        <v>0</v>
      </c>
      <c r="EN74" s="146">
        <v>0</v>
      </c>
      <c r="EO74" s="149">
        <f t="shared" si="76"/>
        <v>0</v>
      </c>
      <c r="EP74" s="145">
        <v>0</v>
      </c>
      <c r="EQ74" s="146">
        <v>0</v>
      </c>
      <c r="ER74" s="146">
        <v>0</v>
      </c>
      <c r="ES74" s="149">
        <f t="shared" si="77"/>
        <v>0</v>
      </c>
      <c r="ET74" s="145">
        <v>0</v>
      </c>
      <c r="EU74" s="146">
        <v>0</v>
      </c>
      <c r="EV74" s="146">
        <v>0</v>
      </c>
      <c r="EW74" s="149">
        <f t="shared" si="78"/>
        <v>0</v>
      </c>
      <c r="EX74" s="145">
        <v>0</v>
      </c>
      <c r="EY74" s="146">
        <v>0</v>
      </c>
      <c r="EZ74" s="146">
        <v>0</v>
      </c>
      <c r="FA74" s="149">
        <f t="shared" si="95"/>
        <v>0</v>
      </c>
      <c r="FB74" s="145">
        <v>0</v>
      </c>
      <c r="FC74" s="146">
        <v>0</v>
      </c>
      <c r="FD74" s="146">
        <v>0</v>
      </c>
      <c r="FE74" s="149">
        <f t="shared" si="79"/>
        <v>0</v>
      </c>
      <c r="FF74" s="145">
        <v>0</v>
      </c>
      <c r="FG74" s="146">
        <v>0</v>
      </c>
      <c r="FH74" s="146">
        <v>0</v>
      </c>
      <c r="FI74" s="149">
        <f t="shared" si="96"/>
        <v>0</v>
      </c>
      <c r="FJ74" s="145">
        <v>0</v>
      </c>
      <c r="FK74" s="146">
        <v>0</v>
      </c>
      <c r="FL74" s="146">
        <v>0</v>
      </c>
      <c r="FM74" s="149">
        <f t="shared" si="80"/>
        <v>0</v>
      </c>
      <c r="FN74" s="145">
        <v>0</v>
      </c>
      <c r="FO74" s="146">
        <v>0</v>
      </c>
      <c r="FP74" s="146">
        <v>0</v>
      </c>
      <c r="FQ74" s="149">
        <f t="shared" si="81"/>
        <v>0</v>
      </c>
      <c r="FR74" s="145">
        <v>0</v>
      </c>
      <c r="FS74" s="146">
        <v>0</v>
      </c>
      <c r="FT74" s="146">
        <v>0</v>
      </c>
      <c r="FU74" s="149">
        <f t="shared" si="82"/>
        <v>0</v>
      </c>
      <c r="FV74" s="145">
        <v>0</v>
      </c>
      <c r="FW74" s="146">
        <v>0</v>
      </c>
      <c r="FX74" s="146">
        <v>0</v>
      </c>
      <c r="FY74" s="149">
        <f t="shared" si="83"/>
        <v>0</v>
      </c>
      <c r="FZ74" s="145">
        <v>0</v>
      </c>
      <c r="GA74" s="146">
        <v>0</v>
      </c>
      <c r="GB74" s="146">
        <v>0</v>
      </c>
      <c r="GC74" s="149">
        <f t="shared" si="84"/>
        <v>0</v>
      </c>
      <c r="GD74" s="145">
        <f t="shared" si="86"/>
        <v>0</v>
      </c>
      <c r="GE74" s="146">
        <f t="shared" si="86"/>
        <v>0</v>
      </c>
      <c r="GF74" s="146">
        <f t="shared" si="86"/>
        <v>0</v>
      </c>
      <c r="GG74" s="146">
        <f t="shared" si="86"/>
        <v>0</v>
      </c>
    </row>
    <row r="75" spans="1:189" ht="11.25" hidden="1" customHeight="1">
      <c r="A75" s="150">
        <v>35855</v>
      </c>
      <c r="B75" s="151">
        <v>0</v>
      </c>
      <c r="C75" s="152">
        <v>0</v>
      </c>
      <c r="D75" s="152">
        <v>0</v>
      </c>
      <c r="E75" s="153">
        <f t="shared" si="87"/>
        <v>0</v>
      </c>
      <c r="F75" s="151">
        <v>0</v>
      </c>
      <c r="G75" s="152">
        <v>0</v>
      </c>
      <c r="H75" s="152">
        <v>0</v>
      </c>
      <c r="I75" s="153">
        <f t="shared" si="88"/>
        <v>0</v>
      </c>
      <c r="J75" s="152"/>
      <c r="K75" s="152"/>
      <c r="L75" s="152"/>
      <c r="M75" s="152"/>
      <c r="N75" s="151">
        <v>0</v>
      </c>
      <c r="O75" s="152">
        <v>0</v>
      </c>
      <c r="P75" s="152">
        <v>0</v>
      </c>
      <c r="Q75" s="153">
        <f t="shared" si="89"/>
        <v>0</v>
      </c>
      <c r="R75" s="151">
        <v>0</v>
      </c>
      <c r="S75" s="152">
        <v>0</v>
      </c>
      <c r="T75" s="152">
        <v>0</v>
      </c>
      <c r="U75" s="153">
        <f t="shared" si="90"/>
        <v>0</v>
      </c>
      <c r="V75" s="151">
        <v>0</v>
      </c>
      <c r="W75" s="152">
        <v>0</v>
      </c>
      <c r="X75" s="152">
        <v>0</v>
      </c>
      <c r="Y75" s="153">
        <f t="shared" si="91"/>
        <v>0</v>
      </c>
      <c r="Z75" s="151">
        <v>0</v>
      </c>
      <c r="AA75" s="152">
        <v>0</v>
      </c>
      <c r="AB75" s="152">
        <v>0</v>
      </c>
      <c r="AC75" s="153">
        <f t="shared" si="92"/>
        <v>0</v>
      </c>
      <c r="AD75" s="151">
        <v>0</v>
      </c>
      <c r="AE75" s="152">
        <v>0</v>
      </c>
      <c r="AF75" s="152">
        <v>0</v>
      </c>
      <c r="AG75" s="153">
        <f t="shared" si="93"/>
        <v>0</v>
      </c>
      <c r="AH75" s="151">
        <v>0</v>
      </c>
      <c r="AI75" s="152">
        <v>0</v>
      </c>
      <c r="AJ75" s="152">
        <v>0</v>
      </c>
      <c r="AK75" s="153">
        <f t="shared" si="52"/>
        <v>0</v>
      </c>
      <c r="AL75" s="151">
        <v>0</v>
      </c>
      <c r="AM75" s="152">
        <v>0</v>
      </c>
      <c r="AN75" s="152">
        <v>0</v>
      </c>
      <c r="AO75" s="153">
        <f t="shared" si="53"/>
        <v>0</v>
      </c>
      <c r="AP75" s="151">
        <v>0</v>
      </c>
      <c r="AQ75" s="152">
        <v>0</v>
      </c>
      <c r="AR75" s="152">
        <v>0</v>
      </c>
      <c r="AS75" s="153">
        <f t="shared" si="54"/>
        <v>0</v>
      </c>
      <c r="AT75" s="151">
        <v>0</v>
      </c>
      <c r="AU75" s="152">
        <v>0</v>
      </c>
      <c r="AV75" s="152">
        <v>0</v>
      </c>
      <c r="AW75" s="153">
        <f t="shared" si="55"/>
        <v>0</v>
      </c>
      <c r="AX75" s="151">
        <v>0</v>
      </c>
      <c r="AY75" s="152">
        <v>0</v>
      </c>
      <c r="AZ75" s="152">
        <v>0</v>
      </c>
      <c r="BA75" s="153">
        <f t="shared" si="56"/>
        <v>0</v>
      </c>
      <c r="BB75" s="151">
        <v>0</v>
      </c>
      <c r="BC75" s="152">
        <v>0</v>
      </c>
      <c r="BD75" s="152">
        <v>0</v>
      </c>
      <c r="BE75" s="153">
        <f t="shared" si="57"/>
        <v>0</v>
      </c>
      <c r="BF75" s="151">
        <v>0</v>
      </c>
      <c r="BG75" s="152">
        <v>0</v>
      </c>
      <c r="BH75" s="152">
        <v>0</v>
      </c>
      <c r="BI75" s="153">
        <f t="shared" si="58"/>
        <v>0</v>
      </c>
      <c r="BJ75" s="151">
        <v>0</v>
      </c>
      <c r="BK75" s="152">
        <v>0</v>
      </c>
      <c r="BL75" s="152">
        <v>0</v>
      </c>
      <c r="BM75" s="153">
        <f t="shared" si="59"/>
        <v>0</v>
      </c>
      <c r="BN75" s="151">
        <v>0</v>
      </c>
      <c r="BO75" s="152">
        <v>0</v>
      </c>
      <c r="BP75" s="152">
        <v>0</v>
      </c>
      <c r="BQ75" s="153">
        <f t="shared" si="60"/>
        <v>0</v>
      </c>
      <c r="BR75" s="151">
        <v>0</v>
      </c>
      <c r="BS75" s="152">
        <v>0</v>
      </c>
      <c r="BT75" s="152">
        <v>0</v>
      </c>
      <c r="BU75" s="153">
        <f t="shared" si="61"/>
        <v>0</v>
      </c>
      <c r="BV75" s="151">
        <v>0</v>
      </c>
      <c r="BW75" s="152">
        <v>0</v>
      </c>
      <c r="BX75" s="152">
        <v>0</v>
      </c>
      <c r="BY75" s="153">
        <f t="shared" si="62"/>
        <v>0</v>
      </c>
      <c r="BZ75" s="151">
        <v>0</v>
      </c>
      <c r="CA75" s="152">
        <v>0</v>
      </c>
      <c r="CB75" s="152">
        <v>0</v>
      </c>
      <c r="CC75" s="153">
        <f t="shared" si="63"/>
        <v>0</v>
      </c>
      <c r="CD75" s="151">
        <v>0</v>
      </c>
      <c r="CE75" s="152">
        <v>0</v>
      </c>
      <c r="CF75" s="152">
        <v>0</v>
      </c>
      <c r="CG75" s="153">
        <f t="shared" si="64"/>
        <v>0</v>
      </c>
      <c r="CH75" s="151">
        <v>0</v>
      </c>
      <c r="CI75" s="152">
        <v>0</v>
      </c>
      <c r="CJ75" s="152">
        <v>0</v>
      </c>
      <c r="CK75" s="153">
        <f t="shared" si="65"/>
        <v>0</v>
      </c>
      <c r="CL75" s="151">
        <v>0</v>
      </c>
      <c r="CM75" s="152">
        <v>0</v>
      </c>
      <c r="CN75" s="152">
        <v>0</v>
      </c>
      <c r="CO75" s="153">
        <f t="shared" si="94"/>
        <v>0</v>
      </c>
      <c r="CP75" s="151">
        <v>0</v>
      </c>
      <c r="CQ75" s="152">
        <v>0</v>
      </c>
      <c r="CR75" s="152">
        <v>0</v>
      </c>
      <c r="CS75" s="153">
        <f t="shared" si="66"/>
        <v>0</v>
      </c>
      <c r="CT75" s="151">
        <v>0</v>
      </c>
      <c r="CU75" s="152">
        <v>0</v>
      </c>
      <c r="CV75" s="152">
        <v>0</v>
      </c>
      <c r="CW75" s="153">
        <f t="shared" si="67"/>
        <v>0</v>
      </c>
      <c r="CX75" s="151">
        <v>0</v>
      </c>
      <c r="CY75" s="152">
        <v>0</v>
      </c>
      <c r="CZ75" s="152">
        <v>0</v>
      </c>
      <c r="DA75" s="153">
        <f t="shared" si="68"/>
        <v>0</v>
      </c>
      <c r="DB75" s="151">
        <v>0</v>
      </c>
      <c r="DC75" s="152">
        <v>0</v>
      </c>
      <c r="DD75" s="152">
        <v>0</v>
      </c>
      <c r="DE75" s="153">
        <f t="shared" si="69"/>
        <v>0</v>
      </c>
      <c r="DF75" s="152"/>
      <c r="DG75" s="152"/>
      <c r="DH75" s="152"/>
      <c r="DI75" s="152"/>
      <c r="DJ75" s="151">
        <v>0</v>
      </c>
      <c r="DK75" s="152">
        <v>0</v>
      </c>
      <c r="DL75" s="152">
        <v>0</v>
      </c>
      <c r="DM75" s="153">
        <f t="shared" si="70"/>
        <v>0</v>
      </c>
      <c r="DN75" s="151">
        <v>0</v>
      </c>
      <c r="DO75" s="152">
        <v>0</v>
      </c>
      <c r="DP75" s="152">
        <v>0</v>
      </c>
      <c r="DQ75" s="153">
        <f t="shared" si="71"/>
        <v>0</v>
      </c>
      <c r="DR75" s="151">
        <v>0</v>
      </c>
      <c r="DS75" s="152">
        <v>0</v>
      </c>
      <c r="DT75" s="152">
        <v>0</v>
      </c>
      <c r="DU75" s="153">
        <f t="shared" si="72"/>
        <v>0</v>
      </c>
      <c r="DV75" s="151">
        <v>0</v>
      </c>
      <c r="DW75" s="152">
        <v>0</v>
      </c>
      <c r="DX75" s="152">
        <v>0</v>
      </c>
      <c r="DY75" s="153">
        <f t="shared" si="73"/>
        <v>0</v>
      </c>
      <c r="DZ75" s="151">
        <v>0</v>
      </c>
      <c r="EA75" s="152">
        <v>0</v>
      </c>
      <c r="EB75" s="152">
        <v>0</v>
      </c>
      <c r="EC75" s="153">
        <f t="shared" si="74"/>
        <v>0</v>
      </c>
      <c r="ED75" s="152"/>
      <c r="EE75" s="152"/>
      <c r="EF75" s="152"/>
      <c r="EG75" s="152"/>
      <c r="EH75" s="151">
        <v>0</v>
      </c>
      <c r="EI75" s="152">
        <v>0</v>
      </c>
      <c r="EJ75" s="152">
        <v>0</v>
      </c>
      <c r="EK75" s="153">
        <f t="shared" si="75"/>
        <v>0</v>
      </c>
      <c r="EL75" s="151">
        <v>0</v>
      </c>
      <c r="EM75" s="152">
        <v>0</v>
      </c>
      <c r="EN75" s="152">
        <v>0</v>
      </c>
      <c r="EO75" s="153">
        <f t="shared" si="76"/>
        <v>0</v>
      </c>
      <c r="EP75" s="151">
        <v>0</v>
      </c>
      <c r="EQ75" s="152">
        <v>0</v>
      </c>
      <c r="ER75" s="152">
        <v>0</v>
      </c>
      <c r="ES75" s="153">
        <f t="shared" si="77"/>
        <v>0</v>
      </c>
      <c r="ET75" s="151">
        <v>0</v>
      </c>
      <c r="EU75" s="152">
        <v>0</v>
      </c>
      <c r="EV75" s="152">
        <v>0</v>
      </c>
      <c r="EW75" s="153">
        <f t="shared" si="78"/>
        <v>0</v>
      </c>
      <c r="EX75" s="151">
        <v>0</v>
      </c>
      <c r="EY75" s="152">
        <v>0</v>
      </c>
      <c r="EZ75" s="152">
        <v>0</v>
      </c>
      <c r="FA75" s="153">
        <f t="shared" si="95"/>
        <v>0</v>
      </c>
      <c r="FB75" s="151">
        <v>0</v>
      </c>
      <c r="FC75" s="152">
        <v>0</v>
      </c>
      <c r="FD75" s="152">
        <v>0</v>
      </c>
      <c r="FE75" s="153">
        <f t="shared" si="79"/>
        <v>0</v>
      </c>
      <c r="FF75" s="151">
        <v>0</v>
      </c>
      <c r="FG75" s="152">
        <v>0</v>
      </c>
      <c r="FH75" s="152">
        <v>0</v>
      </c>
      <c r="FI75" s="153">
        <f t="shared" si="96"/>
        <v>0</v>
      </c>
      <c r="FJ75" s="151">
        <v>0</v>
      </c>
      <c r="FK75" s="152">
        <v>0</v>
      </c>
      <c r="FL75" s="152">
        <v>0</v>
      </c>
      <c r="FM75" s="153">
        <f t="shared" si="80"/>
        <v>0</v>
      </c>
      <c r="FN75" s="151">
        <v>0</v>
      </c>
      <c r="FO75" s="152">
        <v>0</v>
      </c>
      <c r="FP75" s="152">
        <v>0</v>
      </c>
      <c r="FQ75" s="153">
        <f t="shared" si="81"/>
        <v>0</v>
      </c>
      <c r="FR75" s="151">
        <v>0</v>
      </c>
      <c r="FS75" s="152">
        <v>0</v>
      </c>
      <c r="FT75" s="152">
        <v>0</v>
      </c>
      <c r="FU75" s="153">
        <f t="shared" si="82"/>
        <v>0</v>
      </c>
      <c r="FV75" s="151">
        <v>0</v>
      </c>
      <c r="FW75" s="152">
        <v>0</v>
      </c>
      <c r="FX75" s="152">
        <v>0</v>
      </c>
      <c r="FY75" s="153">
        <f t="shared" si="83"/>
        <v>0</v>
      </c>
      <c r="FZ75" s="151">
        <v>0</v>
      </c>
      <c r="GA75" s="152">
        <v>0</v>
      </c>
      <c r="GB75" s="152">
        <v>0</v>
      </c>
      <c r="GC75" s="153">
        <f t="shared" si="84"/>
        <v>0</v>
      </c>
      <c r="GD75" s="151">
        <f t="shared" si="86"/>
        <v>0</v>
      </c>
      <c r="GE75" s="152">
        <f t="shared" si="86"/>
        <v>0</v>
      </c>
      <c r="GF75" s="152">
        <f t="shared" si="86"/>
        <v>0</v>
      </c>
      <c r="GG75" s="152">
        <f t="shared" si="86"/>
        <v>0</v>
      </c>
    </row>
    <row r="76" spans="1:189" ht="11.25" hidden="1" customHeight="1">
      <c r="A76" s="141">
        <v>35886</v>
      </c>
      <c r="B76" s="142">
        <v>0</v>
      </c>
      <c r="C76" s="143">
        <v>0</v>
      </c>
      <c r="D76" s="143">
        <v>0</v>
      </c>
      <c r="E76" s="144">
        <f t="shared" si="87"/>
        <v>0</v>
      </c>
      <c r="F76" s="142">
        <v>0</v>
      </c>
      <c r="G76" s="143">
        <v>0</v>
      </c>
      <c r="H76" s="143">
        <v>0</v>
      </c>
      <c r="I76" s="144">
        <f t="shared" si="88"/>
        <v>0</v>
      </c>
      <c r="J76" s="143"/>
      <c r="K76" s="143"/>
      <c r="L76" s="143"/>
      <c r="M76" s="143"/>
      <c r="N76" s="142">
        <v>0</v>
      </c>
      <c r="O76" s="143">
        <v>0</v>
      </c>
      <c r="P76" s="143">
        <v>0</v>
      </c>
      <c r="Q76" s="144">
        <f t="shared" si="89"/>
        <v>0</v>
      </c>
      <c r="R76" s="142">
        <v>0</v>
      </c>
      <c r="S76" s="143">
        <v>0</v>
      </c>
      <c r="T76" s="143">
        <v>0</v>
      </c>
      <c r="U76" s="144">
        <f t="shared" si="90"/>
        <v>0</v>
      </c>
      <c r="V76" s="142">
        <v>0</v>
      </c>
      <c r="W76" s="143">
        <v>0</v>
      </c>
      <c r="X76" s="143">
        <v>0</v>
      </c>
      <c r="Y76" s="144">
        <f t="shared" si="91"/>
        <v>0</v>
      </c>
      <c r="Z76" s="142">
        <v>0</v>
      </c>
      <c r="AA76" s="143">
        <v>0</v>
      </c>
      <c r="AB76" s="143">
        <v>0</v>
      </c>
      <c r="AC76" s="144">
        <f t="shared" si="92"/>
        <v>0</v>
      </c>
      <c r="AD76" s="142">
        <v>0</v>
      </c>
      <c r="AE76" s="143">
        <v>0</v>
      </c>
      <c r="AF76" s="143">
        <v>0</v>
      </c>
      <c r="AG76" s="144">
        <f t="shared" si="93"/>
        <v>0</v>
      </c>
      <c r="AH76" s="142">
        <v>0</v>
      </c>
      <c r="AI76" s="143">
        <v>0</v>
      </c>
      <c r="AJ76" s="143">
        <v>0</v>
      </c>
      <c r="AK76" s="144">
        <f t="shared" si="52"/>
        <v>0</v>
      </c>
      <c r="AL76" s="142">
        <v>0</v>
      </c>
      <c r="AM76" s="143">
        <v>0</v>
      </c>
      <c r="AN76" s="143">
        <v>0</v>
      </c>
      <c r="AO76" s="144">
        <f t="shared" si="53"/>
        <v>0</v>
      </c>
      <c r="AP76" s="142">
        <v>0</v>
      </c>
      <c r="AQ76" s="143">
        <v>0</v>
      </c>
      <c r="AR76" s="143">
        <v>0</v>
      </c>
      <c r="AS76" s="144">
        <f t="shared" si="54"/>
        <v>0</v>
      </c>
      <c r="AT76" s="142">
        <v>0</v>
      </c>
      <c r="AU76" s="143">
        <v>0</v>
      </c>
      <c r="AV76" s="143">
        <v>0</v>
      </c>
      <c r="AW76" s="144">
        <f t="shared" si="55"/>
        <v>0</v>
      </c>
      <c r="AX76" s="142">
        <v>0</v>
      </c>
      <c r="AY76" s="143">
        <v>0</v>
      </c>
      <c r="AZ76" s="143">
        <v>0</v>
      </c>
      <c r="BA76" s="144">
        <f t="shared" si="56"/>
        <v>0</v>
      </c>
      <c r="BB76" s="142">
        <v>0</v>
      </c>
      <c r="BC76" s="143">
        <v>0</v>
      </c>
      <c r="BD76" s="143">
        <v>0</v>
      </c>
      <c r="BE76" s="144">
        <f t="shared" si="57"/>
        <v>0</v>
      </c>
      <c r="BF76" s="142">
        <v>0</v>
      </c>
      <c r="BG76" s="143">
        <v>0</v>
      </c>
      <c r="BH76" s="143">
        <v>0</v>
      </c>
      <c r="BI76" s="144">
        <f t="shared" si="58"/>
        <v>0</v>
      </c>
      <c r="BJ76" s="142">
        <v>0</v>
      </c>
      <c r="BK76" s="143">
        <v>0</v>
      </c>
      <c r="BL76" s="143">
        <v>0</v>
      </c>
      <c r="BM76" s="144">
        <f t="shared" si="59"/>
        <v>0</v>
      </c>
      <c r="BN76" s="142">
        <v>0</v>
      </c>
      <c r="BO76" s="143">
        <v>0</v>
      </c>
      <c r="BP76" s="143">
        <v>0</v>
      </c>
      <c r="BQ76" s="144">
        <f t="shared" si="60"/>
        <v>0</v>
      </c>
      <c r="BR76" s="142">
        <v>0</v>
      </c>
      <c r="BS76" s="143">
        <v>0</v>
      </c>
      <c r="BT76" s="143">
        <v>0</v>
      </c>
      <c r="BU76" s="144">
        <f t="shared" si="61"/>
        <v>0</v>
      </c>
      <c r="BV76" s="142">
        <v>0</v>
      </c>
      <c r="BW76" s="143">
        <v>0</v>
      </c>
      <c r="BX76" s="143">
        <v>0</v>
      </c>
      <c r="BY76" s="144">
        <f t="shared" si="62"/>
        <v>0</v>
      </c>
      <c r="BZ76" s="142">
        <v>0</v>
      </c>
      <c r="CA76" s="143">
        <v>0</v>
      </c>
      <c r="CB76" s="143">
        <v>0</v>
      </c>
      <c r="CC76" s="144">
        <f t="shared" si="63"/>
        <v>0</v>
      </c>
      <c r="CD76" s="142">
        <v>0</v>
      </c>
      <c r="CE76" s="143">
        <v>0</v>
      </c>
      <c r="CF76" s="143">
        <v>0</v>
      </c>
      <c r="CG76" s="144">
        <f t="shared" si="64"/>
        <v>0</v>
      </c>
      <c r="CH76" s="142">
        <v>0</v>
      </c>
      <c r="CI76" s="143">
        <v>0</v>
      </c>
      <c r="CJ76" s="143">
        <v>0</v>
      </c>
      <c r="CK76" s="144">
        <f t="shared" si="65"/>
        <v>0</v>
      </c>
      <c r="CL76" s="142">
        <v>0</v>
      </c>
      <c r="CM76" s="143">
        <v>0</v>
      </c>
      <c r="CN76" s="143">
        <v>0</v>
      </c>
      <c r="CO76" s="144">
        <f t="shared" si="94"/>
        <v>0</v>
      </c>
      <c r="CP76" s="142">
        <v>0</v>
      </c>
      <c r="CQ76" s="143">
        <v>0</v>
      </c>
      <c r="CR76" s="143">
        <v>0</v>
      </c>
      <c r="CS76" s="144">
        <f t="shared" si="66"/>
        <v>0</v>
      </c>
      <c r="CT76" s="142">
        <v>0</v>
      </c>
      <c r="CU76" s="143">
        <v>0</v>
      </c>
      <c r="CV76" s="143">
        <v>0</v>
      </c>
      <c r="CW76" s="144">
        <f t="shared" si="67"/>
        <v>0</v>
      </c>
      <c r="CX76" s="142">
        <v>0</v>
      </c>
      <c r="CY76" s="143">
        <v>0</v>
      </c>
      <c r="CZ76" s="143">
        <v>0</v>
      </c>
      <c r="DA76" s="144">
        <f t="shared" si="68"/>
        <v>0</v>
      </c>
      <c r="DB76" s="142">
        <v>0</v>
      </c>
      <c r="DC76" s="143">
        <v>0</v>
      </c>
      <c r="DD76" s="143">
        <v>0</v>
      </c>
      <c r="DE76" s="144">
        <f t="shared" si="69"/>
        <v>0</v>
      </c>
      <c r="DF76" s="143"/>
      <c r="DG76" s="143"/>
      <c r="DH76" s="143"/>
      <c r="DI76" s="143"/>
      <c r="DJ76" s="142">
        <v>0</v>
      </c>
      <c r="DK76" s="143">
        <v>0</v>
      </c>
      <c r="DL76" s="143">
        <v>0</v>
      </c>
      <c r="DM76" s="144">
        <f t="shared" si="70"/>
        <v>0</v>
      </c>
      <c r="DN76" s="142">
        <v>0</v>
      </c>
      <c r="DO76" s="143">
        <v>0</v>
      </c>
      <c r="DP76" s="143">
        <v>0</v>
      </c>
      <c r="DQ76" s="144">
        <f t="shared" si="71"/>
        <v>0</v>
      </c>
      <c r="DR76" s="142">
        <v>0</v>
      </c>
      <c r="DS76" s="143">
        <v>0</v>
      </c>
      <c r="DT76" s="143">
        <v>0</v>
      </c>
      <c r="DU76" s="144">
        <f t="shared" si="72"/>
        <v>0</v>
      </c>
      <c r="DV76" s="142">
        <v>0</v>
      </c>
      <c r="DW76" s="143">
        <v>0</v>
      </c>
      <c r="DX76" s="143">
        <v>0</v>
      </c>
      <c r="DY76" s="144">
        <f t="shared" si="73"/>
        <v>0</v>
      </c>
      <c r="DZ76" s="142">
        <v>0</v>
      </c>
      <c r="EA76" s="143">
        <v>0</v>
      </c>
      <c r="EB76" s="143">
        <v>0</v>
      </c>
      <c r="EC76" s="144">
        <f t="shared" si="74"/>
        <v>0</v>
      </c>
      <c r="ED76" s="143"/>
      <c r="EE76" s="143"/>
      <c r="EF76" s="143"/>
      <c r="EG76" s="143"/>
      <c r="EH76" s="142">
        <v>0</v>
      </c>
      <c r="EI76" s="143">
        <v>0</v>
      </c>
      <c r="EJ76" s="143">
        <v>0</v>
      </c>
      <c r="EK76" s="144">
        <f t="shared" si="75"/>
        <v>0</v>
      </c>
      <c r="EL76" s="142">
        <v>0</v>
      </c>
      <c r="EM76" s="143">
        <v>0</v>
      </c>
      <c r="EN76" s="143">
        <v>0</v>
      </c>
      <c r="EO76" s="144">
        <f t="shared" si="76"/>
        <v>0</v>
      </c>
      <c r="EP76" s="142">
        <v>0</v>
      </c>
      <c r="EQ76" s="143">
        <v>0</v>
      </c>
      <c r="ER76" s="143">
        <v>0</v>
      </c>
      <c r="ES76" s="144">
        <f t="shared" si="77"/>
        <v>0</v>
      </c>
      <c r="ET76" s="142">
        <v>0</v>
      </c>
      <c r="EU76" s="143">
        <v>0</v>
      </c>
      <c r="EV76" s="143">
        <v>0</v>
      </c>
      <c r="EW76" s="144">
        <f t="shared" si="78"/>
        <v>0</v>
      </c>
      <c r="EX76" s="142">
        <v>0</v>
      </c>
      <c r="EY76" s="143">
        <v>0</v>
      </c>
      <c r="EZ76" s="143">
        <v>0</v>
      </c>
      <c r="FA76" s="144">
        <f t="shared" si="95"/>
        <v>0</v>
      </c>
      <c r="FB76" s="142">
        <v>0</v>
      </c>
      <c r="FC76" s="143">
        <v>0</v>
      </c>
      <c r="FD76" s="143">
        <v>0</v>
      </c>
      <c r="FE76" s="144">
        <f t="shared" si="79"/>
        <v>0</v>
      </c>
      <c r="FF76" s="142">
        <v>0</v>
      </c>
      <c r="FG76" s="143">
        <v>0</v>
      </c>
      <c r="FH76" s="143">
        <v>0</v>
      </c>
      <c r="FI76" s="144">
        <f t="shared" si="96"/>
        <v>0</v>
      </c>
      <c r="FJ76" s="142">
        <v>0</v>
      </c>
      <c r="FK76" s="143">
        <v>0</v>
      </c>
      <c r="FL76" s="143">
        <v>0</v>
      </c>
      <c r="FM76" s="144">
        <f t="shared" si="80"/>
        <v>0</v>
      </c>
      <c r="FN76" s="142">
        <v>0</v>
      </c>
      <c r="FO76" s="143">
        <v>0</v>
      </c>
      <c r="FP76" s="143">
        <v>0</v>
      </c>
      <c r="FQ76" s="144">
        <f t="shared" si="81"/>
        <v>0</v>
      </c>
      <c r="FR76" s="142">
        <v>0</v>
      </c>
      <c r="FS76" s="143">
        <v>0</v>
      </c>
      <c r="FT76" s="143">
        <v>0</v>
      </c>
      <c r="FU76" s="144">
        <f t="shared" si="82"/>
        <v>0</v>
      </c>
      <c r="FV76" s="142">
        <v>0</v>
      </c>
      <c r="FW76" s="143">
        <v>0</v>
      </c>
      <c r="FX76" s="143">
        <v>0</v>
      </c>
      <c r="FY76" s="144">
        <f t="shared" si="83"/>
        <v>0</v>
      </c>
      <c r="FZ76" s="142">
        <v>0</v>
      </c>
      <c r="GA76" s="143">
        <v>0</v>
      </c>
      <c r="GB76" s="143">
        <v>0</v>
      </c>
      <c r="GC76" s="144">
        <f t="shared" si="84"/>
        <v>0</v>
      </c>
      <c r="GD76" s="142">
        <f t="shared" si="86"/>
        <v>0</v>
      </c>
      <c r="GE76" s="143">
        <f t="shared" si="86"/>
        <v>0</v>
      </c>
      <c r="GF76" s="143">
        <f t="shared" si="86"/>
        <v>0</v>
      </c>
      <c r="GG76" s="143">
        <f t="shared" si="86"/>
        <v>0</v>
      </c>
    </row>
    <row r="77" spans="1:189" ht="11.25" hidden="1" customHeight="1">
      <c r="A77" s="148">
        <v>35916</v>
      </c>
      <c r="B77" s="145">
        <v>0</v>
      </c>
      <c r="C77" s="146">
        <v>0</v>
      </c>
      <c r="D77" s="146">
        <v>0</v>
      </c>
      <c r="E77" s="149">
        <f t="shared" si="87"/>
        <v>0</v>
      </c>
      <c r="F77" s="145">
        <v>0</v>
      </c>
      <c r="G77" s="146">
        <v>0</v>
      </c>
      <c r="H77" s="146">
        <v>0</v>
      </c>
      <c r="I77" s="149">
        <f t="shared" si="88"/>
        <v>0</v>
      </c>
      <c r="J77" s="146"/>
      <c r="K77" s="146"/>
      <c r="L77" s="146"/>
      <c r="M77" s="146"/>
      <c r="N77" s="145">
        <v>0</v>
      </c>
      <c r="O77" s="146">
        <v>0</v>
      </c>
      <c r="P77" s="146">
        <v>0</v>
      </c>
      <c r="Q77" s="149">
        <f t="shared" si="89"/>
        <v>0</v>
      </c>
      <c r="R77" s="145">
        <v>0</v>
      </c>
      <c r="S77" s="146">
        <v>0</v>
      </c>
      <c r="T77" s="146">
        <v>0</v>
      </c>
      <c r="U77" s="149">
        <f t="shared" si="90"/>
        <v>0</v>
      </c>
      <c r="V77" s="145">
        <v>0</v>
      </c>
      <c r="W77" s="146">
        <v>0</v>
      </c>
      <c r="X77" s="146">
        <v>0</v>
      </c>
      <c r="Y77" s="149">
        <f t="shared" si="91"/>
        <v>0</v>
      </c>
      <c r="Z77" s="145">
        <v>0</v>
      </c>
      <c r="AA77" s="146">
        <v>0</v>
      </c>
      <c r="AB77" s="146">
        <v>0</v>
      </c>
      <c r="AC77" s="149">
        <f t="shared" si="92"/>
        <v>0</v>
      </c>
      <c r="AD77" s="145">
        <v>0</v>
      </c>
      <c r="AE77" s="146">
        <v>0</v>
      </c>
      <c r="AF77" s="146">
        <v>0</v>
      </c>
      <c r="AG77" s="149">
        <f t="shared" si="93"/>
        <v>0</v>
      </c>
      <c r="AH77" s="145">
        <v>0</v>
      </c>
      <c r="AI77" s="146">
        <v>0</v>
      </c>
      <c r="AJ77" s="146">
        <v>0</v>
      </c>
      <c r="AK77" s="149">
        <f t="shared" si="52"/>
        <v>0</v>
      </c>
      <c r="AL77" s="145">
        <v>0</v>
      </c>
      <c r="AM77" s="146">
        <v>0</v>
      </c>
      <c r="AN77" s="146">
        <v>0</v>
      </c>
      <c r="AO77" s="149">
        <f t="shared" si="53"/>
        <v>0</v>
      </c>
      <c r="AP77" s="145">
        <v>0</v>
      </c>
      <c r="AQ77" s="146">
        <v>0</v>
      </c>
      <c r="AR77" s="146">
        <v>0</v>
      </c>
      <c r="AS77" s="149">
        <f t="shared" si="54"/>
        <v>0</v>
      </c>
      <c r="AT77" s="145">
        <v>0</v>
      </c>
      <c r="AU77" s="146">
        <v>0</v>
      </c>
      <c r="AV77" s="146">
        <v>0</v>
      </c>
      <c r="AW77" s="149">
        <f t="shared" si="55"/>
        <v>0</v>
      </c>
      <c r="AX77" s="145">
        <v>0</v>
      </c>
      <c r="AY77" s="146">
        <v>0</v>
      </c>
      <c r="AZ77" s="146">
        <v>0</v>
      </c>
      <c r="BA77" s="149">
        <f t="shared" si="56"/>
        <v>0</v>
      </c>
      <c r="BB77" s="145">
        <v>0</v>
      </c>
      <c r="BC77" s="146">
        <v>0</v>
      </c>
      <c r="BD77" s="146">
        <v>0</v>
      </c>
      <c r="BE77" s="149">
        <f t="shared" si="57"/>
        <v>0</v>
      </c>
      <c r="BF77" s="145">
        <v>0</v>
      </c>
      <c r="BG77" s="146">
        <v>0</v>
      </c>
      <c r="BH77" s="146">
        <v>0</v>
      </c>
      <c r="BI77" s="149">
        <f t="shared" si="58"/>
        <v>0</v>
      </c>
      <c r="BJ77" s="145">
        <v>0</v>
      </c>
      <c r="BK77" s="146">
        <v>0</v>
      </c>
      <c r="BL77" s="146">
        <v>0</v>
      </c>
      <c r="BM77" s="149">
        <f t="shared" si="59"/>
        <v>0</v>
      </c>
      <c r="BN77" s="145">
        <v>0</v>
      </c>
      <c r="BO77" s="146">
        <v>0</v>
      </c>
      <c r="BP77" s="146">
        <v>0</v>
      </c>
      <c r="BQ77" s="149">
        <f t="shared" si="60"/>
        <v>0</v>
      </c>
      <c r="BR77" s="145">
        <v>0</v>
      </c>
      <c r="BS77" s="146">
        <v>0</v>
      </c>
      <c r="BT77" s="146">
        <v>0</v>
      </c>
      <c r="BU77" s="149">
        <f t="shared" si="61"/>
        <v>0</v>
      </c>
      <c r="BV77" s="145">
        <v>0</v>
      </c>
      <c r="BW77" s="146">
        <v>0</v>
      </c>
      <c r="BX77" s="146">
        <v>0</v>
      </c>
      <c r="BY77" s="149">
        <f t="shared" si="62"/>
        <v>0</v>
      </c>
      <c r="BZ77" s="145">
        <v>0</v>
      </c>
      <c r="CA77" s="146">
        <v>0</v>
      </c>
      <c r="CB77" s="146">
        <v>0</v>
      </c>
      <c r="CC77" s="149">
        <f t="shared" si="63"/>
        <v>0</v>
      </c>
      <c r="CD77" s="145">
        <v>0</v>
      </c>
      <c r="CE77" s="146">
        <v>0</v>
      </c>
      <c r="CF77" s="146">
        <v>0</v>
      </c>
      <c r="CG77" s="149">
        <f t="shared" si="64"/>
        <v>0</v>
      </c>
      <c r="CH77" s="145">
        <v>0</v>
      </c>
      <c r="CI77" s="146">
        <v>0</v>
      </c>
      <c r="CJ77" s="146">
        <v>0</v>
      </c>
      <c r="CK77" s="149">
        <f t="shared" si="65"/>
        <v>0</v>
      </c>
      <c r="CL77" s="145">
        <v>0</v>
      </c>
      <c r="CM77" s="146">
        <v>0</v>
      </c>
      <c r="CN77" s="146">
        <v>0</v>
      </c>
      <c r="CO77" s="149">
        <f t="shared" si="94"/>
        <v>0</v>
      </c>
      <c r="CP77" s="145">
        <v>0</v>
      </c>
      <c r="CQ77" s="146">
        <v>0</v>
      </c>
      <c r="CR77" s="146">
        <v>0</v>
      </c>
      <c r="CS77" s="149">
        <f t="shared" si="66"/>
        <v>0</v>
      </c>
      <c r="CT77" s="145">
        <v>0</v>
      </c>
      <c r="CU77" s="146">
        <v>0</v>
      </c>
      <c r="CV77" s="146">
        <v>0</v>
      </c>
      <c r="CW77" s="149">
        <f t="shared" si="67"/>
        <v>0</v>
      </c>
      <c r="CX77" s="145">
        <v>0</v>
      </c>
      <c r="CY77" s="146">
        <v>0</v>
      </c>
      <c r="CZ77" s="146">
        <v>0</v>
      </c>
      <c r="DA77" s="149">
        <f t="shared" si="68"/>
        <v>0</v>
      </c>
      <c r="DB77" s="145">
        <v>0</v>
      </c>
      <c r="DC77" s="146">
        <v>0</v>
      </c>
      <c r="DD77" s="146">
        <v>0</v>
      </c>
      <c r="DE77" s="149">
        <f t="shared" si="69"/>
        <v>0</v>
      </c>
      <c r="DF77" s="146"/>
      <c r="DG77" s="146"/>
      <c r="DH77" s="146"/>
      <c r="DI77" s="146"/>
      <c r="DJ77" s="145">
        <v>0</v>
      </c>
      <c r="DK77" s="146">
        <v>0</v>
      </c>
      <c r="DL77" s="146">
        <v>0</v>
      </c>
      <c r="DM77" s="149">
        <f t="shared" si="70"/>
        <v>0</v>
      </c>
      <c r="DN77" s="145">
        <v>0</v>
      </c>
      <c r="DO77" s="146">
        <v>0</v>
      </c>
      <c r="DP77" s="146">
        <v>0</v>
      </c>
      <c r="DQ77" s="149">
        <f t="shared" si="71"/>
        <v>0</v>
      </c>
      <c r="DR77" s="145">
        <v>0</v>
      </c>
      <c r="DS77" s="146">
        <v>0</v>
      </c>
      <c r="DT77" s="146">
        <v>0</v>
      </c>
      <c r="DU77" s="149">
        <f t="shared" si="72"/>
        <v>0</v>
      </c>
      <c r="DV77" s="145">
        <v>0</v>
      </c>
      <c r="DW77" s="146">
        <v>0</v>
      </c>
      <c r="DX77" s="146">
        <v>0</v>
      </c>
      <c r="DY77" s="149">
        <f t="shared" si="73"/>
        <v>0</v>
      </c>
      <c r="DZ77" s="145">
        <v>0</v>
      </c>
      <c r="EA77" s="146">
        <v>0</v>
      </c>
      <c r="EB77" s="146">
        <v>0</v>
      </c>
      <c r="EC77" s="149">
        <f t="shared" si="74"/>
        <v>0</v>
      </c>
      <c r="ED77" s="146"/>
      <c r="EE77" s="146"/>
      <c r="EF77" s="146"/>
      <c r="EG77" s="146"/>
      <c r="EH77" s="145">
        <v>0</v>
      </c>
      <c r="EI77" s="146">
        <v>0</v>
      </c>
      <c r="EJ77" s="146">
        <v>0</v>
      </c>
      <c r="EK77" s="149">
        <f t="shared" si="75"/>
        <v>0</v>
      </c>
      <c r="EL77" s="145">
        <v>0</v>
      </c>
      <c r="EM77" s="146">
        <v>0</v>
      </c>
      <c r="EN77" s="146">
        <v>0</v>
      </c>
      <c r="EO77" s="149">
        <f t="shared" si="76"/>
        <v>0</v>
      </c>
      <c r="EP77" s="145">
        <v>0</v>
      </c>
      <c r="EQ77" s="146">
        <v>0</v>
      </c>
      <c r="ER77" s="146">
        <v>0</v>
      </c>
      <c r="ES77" s="149">
        <f t="shared" si="77"/>
        <v>0</v>
      </c>
      <c r="ET77" s="145">
        <v>0</v>
      </c>
      <c r="EU77" s="146">
        <v>0</v>
      </c>
      <c r="EV77" s="146">
        <v>0</v>
      </c>
      <c r="EW77" s="149">
        <f t="shared" si="78"/>
        <v>0</v>
      </c>
      <c r="EX77" s="145">
        <v>0</v>
      </c>
      <c r="EY77" s="146">
        <v>0</v>
      </c>
      <c r="EZ77" s="146">
        <v>0</v>
      </c>
      <c r="FA77" s="149">
        <f t="shared" si="95"/>
        <v>0</v>
      </c>
      <c r="FB77" s="145">
        <v>0</v>
      </c>
      <c r="FC77" s="146">
        <v>0</v>
      </c>
      <c r="FD77" s="146">
        <v>0</v>
      </c>
      <c r="FE77" s="149">
        <f t="shared" si="79"/>
        <v>0</v>
      </c>
      <c r="FF77" s="145">
        <v>0</v>
      </c>
      <c r="FG77" s="146">
        <v>0</v>
      </c>
      <c r="FH77" s="146">
        <v>0</v>
      </c>
      <c r="FI77" s="149">
        <f t="shared" si="96"/>
        <v>0</v>
      </c>
      <c r="FJ77" s="145">
        <v>0</v>
      </c>
      <c r="FK77" s="146">
        <v>0</v>
      </c>
      <c r="FL77" s="146">
        <v>0</v>
      </c>
      <c r="FM77" s="149">
        <f t="shared" si="80"/>
        <v>0</v>
      </c>
      <c r="FN77" s="145">
        <v>0</v>
      </c>
      <c r="FO77" s="146">
        <v>0</v>
      </c>
      <c r="FP77" s="146">
        <v>0</v>
      </c>
      <c r="FQ77" s="149">
        <f t="shared" si="81"/>
        <v>0</v>
      </c>
      <c r="FR77" s="145">
        <v>0</v>
      </c>
      <c r="FS77" s="146">
        <v>0</v>
      </c>
      <c r="FT77" s="146">
        <v>0</v>
      </c>
      <c r="FU77" s="149">
        <f t="shared" si="82"/>
        <v>0</v>
      </c>
      <c r="FV77" s="145">
        <v>0</v>
      </c>
      <c r="FW77" s="146">
        <v>0</v>
      </c>
      <c r="FX77" s="146">
        <v>0</v>
      </c>
      <c r="FY77" s="149">
        <f t="shared" si="83"/>
        <v>0</v>
      </c>
      <c r="FZ77" s="145">
        <v>0</v>
      </c>
      <c r="GA77" s="146">
        <v>0</v>
      </c>
      <c r="GB77" s="146">
        <v>0</v>
      </c>
      <c r="GC77" s="149">
        <f t="shared" si="84"/>
        <v>0</v>
      </c>
      <c r="GD77" s="145">
        <f t="shared" si="86"/>
        <v>0</v>
      </c>
      <c r="GE77" s="146">
        <f t="shared" si="86"/>
        <v>0</v>
      </c>
      <c r="GF77" s="146">
        <f t="shared" si="86"/>
        <v>0</v>
      </c>
      <c r="GG77" s="146">
        <f t="shared" si="86"/>
        <v>0</v>
      </c>
    </row>
    <row r="78" spans="1:189" ht="11.25" hidden="1" customHeight="1">
      <c r="A78" s="148">
        <v>35947</v>
      </c>
      <c r="B78" s="145">
        <v>0</v>
      </c>
      <c r="C78" s="146">
        <v>0</v>
      </c>
      <c r="D78" s="146">
        <v>0</v>
      </c>
      <c r="E78" s="149">
        <f t="shared" si="87"/>
        <v>0</v>
      </c>
      <c r="F78" s="145">
        <v>0</v>
      </c>
      <c r="G78" s="146">
        <v>0</v>
      </c>
      <c r="H78" s="146">
        <v>0</v>
      </c>
      <c r="I78" s="149">
        <f t="shared" si="88"/>
        <v>0</v>
      </c>
      <c r="J78" s="146"/>
      <c r="K78" s="146"/>
      <c r="L78" s="146"/>
      <c r="M78" s="146"/>
      <c r="N78" s="145">
        <v>0</v>
      </c>
      <c r="O78" s="146">
        <v>0</v>
      </c>
      <c r="P78" s="146">
        <v>0</v>
      </c>
      <c r="Q78" s="149">
        <f t="shared" si="89"/>
        <v>0</v>
      </c>
      <c r="R78" s="145">
        <v>0</v>
      </c>
      <c r="S78" s="146">
        <v>0</v>
      </c>
      <c r="T78" s="146">
        <v>0</v>
      </c>
      <c r="U78" s="149">
        <f t="shared" si="90"/>
        <v>0</v>
      </c>
      <c r="V78" s="145">
        <v>0</v>
      </c>
      <c r="W78" s="146">
        <v>0</v>
      </c>
      <c r="X78" s="146">
        <v>0</v>
      </c>
      <c r="Y78" s="149">
        <f t="shared" si="91"/>
        <v>0</v>
      </c>
      <c r="Z78" s="145">
        <v>0</v>
      </c>
      <c r="AA78" s="146">
        <v>0</v>
      </c>
      <c r="AB78" s="146">
        <v>0</v>
      </c>
      <c r="AC78" s="149">
        <f t="shared" si="92"/>
        <v>0</v>
      </c>
      <c r="AD78" s="145">
        <v>0</v>
      </c>
      <c r="AE78" s="146">
        <v>0</v>
      </c>
      <c r="AF78" s="146">
        <v>0</v>
      </c>
      <c r="AG78" s="149">
        <f t="shared" si="93"/>
        <v>0</v>
      </c>
      <c r="AH78" s="145">
        <v>0</v>
      </c>
      <c r="AI78" s="146">
        <v>0</v>
      </c>
      <c r="AJ78" s="146">
        <v>0</v>
      </c>
      <c r="AK78" s="149">
        <f t="shared" si="52"/>
        <v>0</v>
      </c>
      <c r="AL78" s="145">
        <v>0</v>
      </c>
      <c r="AM78" s="146">
        <v>0</v>
      </c>
      <c r="AN78" s="146">
        <v>0</v>
      </c>
      <c r="AO78" s="149">
        <f t="shared" si="53"/>
        <v>0</v>
      </c>
      <c r="AP78" s="145">
        <v>0</v>
      </c>
      <c r="AQ78" s="146">
        <v>0</v>
      </c>
      <c r="AR78" s="146">
        <v>0</v>
      </c>
      <c r="AS78" s="149">
        <f t="shared" si="54"/>
        <v>0</v>
      </c>
      <c r="AT78" s="145">
        <v>0</v>
      </c>
      <c r="AU78" s="146">
        <v>0</v>
      </c>
      <c r="AV78" s="146">
        <v>0</v>
      </c>
      <c r="AW78" s="149">
        <f t="shared" si="55"/>
        <v>0</v>
      </c>
      <c r="AX78" s="145">
        <v>0</v>
      </c>
      <c r="AY78" s="146">
        <v>0</v>
      </c>
      <c r="AZ78" s="146">
        <v>0</v>
      </c>
      <c r="BA78" s="149">
        <f t="shared" si="56"/>
        <v>0</v>
      </c>
      <c r="BB78" s="145">
        <v>0</v>
      </c>
      <c r="BC78" s="146">
        <v>0</v>
      </c>
      <c r="BD78" s="146">
        <v>0</v>
      </c>
      <c r="BE78" s="149">
        <f t="shared" si="57"/>
        <v>0</v>
      </c>
      <c r="BF78" s="145">
        <v>0</v>
      </c>
      <c r="BG78" s="146">
        <v>0</v>
      </c>
      <c r="BH78" s="146">
        <v>0</v>
      </c>
      <c r="BI78" s="149">
        <f t="shared" si="58"/>
        <v>0</v>
      </c>
      <c r="BJ78" s="145">
        <v>0</v>
      </c>
      <c r="BK78" s="146">
        <v>0</v>
      </c>
      <c r="BL78" s="146">
        <v>0</v>
      </c>
      <c r="BM78" s="149">
        <f t="shared" si="59"/>
        <v>0</v>
      </c>
      <c r="BN78" s="145">
        <v>0</v>
      </c>
      <c r="BO78" s="146">
        <v>0</v>
      </c>
      <c r="BP78" s="146">
        <v>0</v>
      </c>
      <c r="BQ78" s="149">
        <f t="shared" si="60"/>
        <v>0</v>
      </c>
      <c r="BR78" s="145">
        <v>0</v>
      </c>
      <c r="BS78" s="146">
        <v>0</v>
      </c>
      <c r="BT78" s="146">
        <v>0</v>
      </c>
      <c r="BU78" s="149">
        <f t="shared" si="61"/>
        <v>0</v>
      </c>
      <c r="BV78" s="145">
        <v>0</v>
      </c>
      <c r="BW78" s="146">
        <v>0</v>
      </c>
      <c r="BX78" s="146">
        <v>0</v>
      </c>
      <c r="BY78" s="149">
        <f t="shared" si="62"/>
        <v>0</v>
      </c>
      <c r="BZ78" s="145">
        <v>0</v>
      </c>
      <c r="CA78" s="146">
        <v>0</v>
      </c>
      <c r="CB78" s="146">
        <v>0</v>
      </c>
      <c r="CC78" s="149">
        <f t="shared" si="63"/>
        <v>0</v>
      </c>
      <c r="CD78" s="145">
        <v>0</v>
      </c>
      <c r="CE78" s="146">
        <v>0</v>
      </c>
      <c r="CF78" s="146">
        <v>0</v>
      </c>
      <c r="CG78" s="149">
        <f t="shared" si="64"/>
        <v>0</v>
      </c>
      <c r="CH78" s="145">
        <v>0</v>
      </c>
      <c r="CI78" s="146">
        <v>0</v>
      </c>
      <c r="CJ78" s="146">
        <v>0</v>
      </c>
      <c r="CK78" s="149">
        <f t="shared" si="65"/>
        <v>0</v>
      </c>
      <c r="CL78" s="145">
        <v>0</v>
      </c>
      <c r="CM78" s="146">
        <v>0</v>
      </c>
      <c r="CN78" s="146">
        <v>0</v>
      </c>
      <c r="CO78" s="149">
        <f t="shared" si="94"/>
        <v>0</v>
      </c>
      <c r="CP78" s="145">
        <v>0</v>
      </c>
      <c r="CQ78" s="146">
        <v>0</v>
      </c>
      <c r="CR78" s="146">
        <v>0</v>
      </c>
      <c r="CS78" s="149">
        <f t="shared" si="66"/>
        <v>0</v>
      </c>
      <c r="CT78" s="145">
        <v>0</v>
      </c>
      <c r="CU78" s="146">
        <v>0</v>
      </c>
      <c r="CV78" s="146">
        <v>0</v>
      </c>
      <c r="CW78" s="149">
        <f t="shared" si="67"/>
        <v>0</v>
      </c>
      <c r="CX78" s="145">
        <v>0</v>
      </c>
      <c r="CY78" s="146">
        <v>0</v>
      </c>
      <c r="CZ78" s="146">
        <v>0</v>
      </c>
      <c r="DA78" s="149">
        <f t="shared" si="68"/>
        <v>0</v>
      </c>
      <c r="DB78" s="145">
        <v>0</v>
      </c>
      <c r="DC78" s="146">
        <v>0</v>
      </c>
      <c r="DD78" s="146">
        <v>0</v>
      </c>
      <c r="DE78" s="149">
        <f t="shared" si="69"/>
        <v>0</v>
      </c>
      <c r="DF78" s="146"/>
      <c r="DG78" s="146"/>
      <c r="DH78" s="146"/>
      <c r="DI78" s="146"/>
      <c r="DJ78" s="145">
        <v>0</v>
      </c>
      <c r="DK78" s="146">
        <v>0</v>
      </c>
      <c r="DL78" s="146">
        <v>0</v>
      </c>
      <c r="DM78" s="149">
        <f t="shared" si="70"/>
        <v>0</v>
      </c>
      <c r="DN78" s="145">
        <v>0</v>
      </c>
      <c r="DO78" s="146">
        <v>0</v>
      </c>
      <c r="DP78" s="146">
        <v>0</v>
      </c>
      <c r="DQ78" s="149">
        <f t="shared" si="71"/>
        <v>0</v>
      </c>
      <c r="DR78" s="145">
        <v>0</v>
      </c>
      <c r="DS78" s="146">
        <v>0</v>
      </c>
      <c r="DT78" s="146">
        <v>0</v>
      </c>
      <c r="DU78" s="149">
        <f t="shared" si="72"/>
        <v>0</v>
      </c>
      <c r="DV78" s="145">
        <v>0</v>
      </c>
      <c r="DW78" s="146">
        <v>0</v>
      </c>
      <c r="DX78" s="146">
        <v>0</v>
      </c>
      <c r="DY78" s="149">
        <f t="shared" si="73"/>
        <v>0</v>
      </c>
      <c r="DZ78" s="145">
        <v>0</v>
      </c>
      <c r="EA78" s="146">
        <v>0</v>
      </c>
      <c r="EB78" s="146">
        <v>0</v>
      </c>
      <c r="EC78" s="149">
        <f t="shared" si="74"/>
        <v>0</v>
      </c>
      <c r="ED78" s="146"/>
      <c r="EE78" s="146"/>
      <c r="EF78" s="146"/>
      <c r="EG78" s="146"/>
      <c r="EH78" s="145">
        <v>0</v>
      </c>
      <c r="EI78" s="146">
        <v>0</v>
      </c>
      <c r="EJ78" s="146">
        <v>0</v>
      </c>
      <c r="EK78" s="149">
        <f t="shared" si="75"/>
        <v>0</v>
      </c>
      <c r="EL78" s="145">
        <v>0</v>
      </c>
      <c r="EM78" s="146">
        <v>0</v>
      </c>
      <c r="EN78" s="146">
        <v>0</v>
      </c>
      <c r="EO78" s="149">
        <f t="shared" si="76"/>
        <v>0</v>
      </c>
      <c r="EP78" s="145">
        <v>0</v>
      </c>
      <c r="EQ78" s="146">
        <v>0</v>
      </c>
      <c r="ER78" s="146">
        <v>0</v>
      </c>
      <c r="ES78" s="149">
        <f t="shared" si="77"/>
        <v>0</v>
      </c>
      <c r="ET78" s="145">
        <v>0</v>
      </c>
      <c r="EU78" s="146">
        <v>0</v>
      </c>
      <c r="EV78" s="146">
        <v>0</v>
      </c>
      <c r="EW78" s="149">
        <f t="shared" si="78"/>
        <v>0</v>
      </c>
      <c r="EX78" s="145">
        <v>0</v>
      </c>
      <c r="EY78" s="146">
        <v>0</v>
      </c>
      <c r="EZ78" s="146">
        <v>0</v>
      </c>
      <c r="FA78" s="149">
        <f t="shared" si="95"/>
        <v>0</v>
      </c>
      <c r="FB78" s="145">
        <v>0</v>
      </c>
      <c r="FC78" s="146">
        <v>0</v>
      </c>
      <c r="FD78" s="146">
        <v>0</v>
      </c>
      <c r="FE78" s="149">
        <f t="shared" si="79"/>
        <v>0</v>
      </c>
      <c r="FF78" s="145">
        <v>0</v>
      </c>
      <c r="FG78" s="146">
        <v>0</v>
      </c>
      <c r="FH78" s="146">
        <v>0</v>
      </c>
      <c r="FI78" s="149">
        <f t="shared" si="96"/>
        <v>0</v>
      </c>
      <c r="FJ78" s="145">
        <v>0</v>
      </c>
      <c r="FK78" s="146">
        <v>0</v>
      </c>
      <c r="FL78" s="146">
        <v>0</v>
      </c>
      <c r="FM78" s="149">
        <f t="shared" si="80"/>
        <v>0</v>
      </c>
      <c r="FN78" s="145">
        <v>0</v>
      </c>
      <c r="FO78" s="146">
        <v>0</v>
      </c>
      <c r="FP78" s="146">
        <v>0</v>
      </c>
      <c r="FQ78" s="149">
        <f t="shared" si="81"/>
        <v>0</v>
      </c>
      <c r="FR78" s="145">
        <v>0</v>
      </c>
      <c r="FS78" s="146">
        <v>0</v>
      </c>
      <c r="FT78" s="146">
        <v>0</v>
      </c>
      <c r="FU78" s="149">
        <f t="shared" si="82"/>
        <v>0</v>
      </c>
      <c r="FV78" s="145">
        <v>0</v>
      </c>
      <c r="FW78" s="146">
        <v>0</v>
      </c>
      <c r="FX78" s="146">
        <v>0</v>
      </c>
      <c r="FY78" s="149">
        <f t="shared" si="83"/>
        <v>0</v>
      </c>
      <c r="FZ78" s="145">
        <v>0</v>
      </c>
      <c r="GA78" s="146">
        <v>0</v>
      </c>
      <c r="GB78" s="146">
        <v>0</v>
      </c>
      <c r="GC78" s="149">
        <f t="shared" si="84"/>
        <v>0</v>
      </c>
      <c r="GD78" s="145">
        <f t="shared" si="86"/>
        <v>0</v>
      </c>
      <c r="GE78" s="146">
        <f t="shared" si="86"/>
        <v>0</v>
      </c>
      <c r="GF78" s="146">
        <f t="shared" si="86"/>
        <v>0</v>
      </c>
      <c r="GG78" s="146">
        <f t="shared" si="86"/>
        <v>0</v>
      </c>
    </row>
    <row r="79" spans="1:189" ht="11.25" hidden="1" customHeight="1">
      <c r="A79" s="148">
        <v>35977</v>
      </c>
      <c r="B79" s="145">
        <v>0</v>
      </c>
      <c r="C79" s="146">
        <v>0</v>
      </c>
      <c r="D79" s="146">
        <v>0</v>
      </c>
      <c r="E79" s="149">
        <f t="shared" si="87"/>
        <v>0</v>
      </c>
      <c r="F79" s="145">
        <v>0</v>
      </c>
      <c r="G79" s="146">
        <v>0</v>
      </c>
      <c r="H79" s="146">
        <v>0</v>
      </c>
      <c r="I79" s="149">
        <f t="shared" si="88"/>
        <v>0</v>
      </c>
      <c r="J79" s="146"/>
      <c r="K79" s="146"/>
      <c r="L79" s="146"/>
      <c r="M79" s="146"/>
      <c r="N79" s="145">
        <v>0</v>
      </c>
      <c r="O79" s="146">
        <v>0</v>
      </c>
      <c r="P79" s="146">
        <v>0</v>
      </c>
      <c r="Q79" s="149">
        <f t="shared" si="89"/>
        <v>0</v>
      </c>
      <c r="R79" s="145">
        <v>0</v>
      </c>
      <c r="S79" s="146">
        <v>0</v>
      </c>
      <c r="T79" s="146">
        <v>0</v>
      </c>
      <c r="U79" s="149">
        <f t="shared" si="90"/>
        <v>0</v>
      </c>
      <c r="V79" s="145">
        <v>0</v>
      </c>
      <c r="W79" s="146">
        <v>0</v>
      </c>
      <c r="X79" s="146">
        <v>0</v>
      </c>
      <c r="Y79" s="149">
        <f t="shared" si="91"/>
        <v>0</v>
      </c>
      <c r="Z79" s="145">
        <v>0</v>
      </c>
      <c r="AA79" s="146">
        <v>0</v>
      </c>
      <c r="AB79" s="146">
        <v>0</v>
      </c>
      <c r="AC79" s="149">
        <f t="shared" si="92"/>
        <v>0</v>
      </c>
      <c r="AD79" s="145">
        <v>0</v>
      </c>
      <c r="AE79" s="146">
        <v>0</v>
      </c>
      <c r="AF79" s="146">
        <v>0</v>
      </c>
      <c r="AG79" s="149">
        <f t="shared" si="93"/>
        <v>0</v>
      </c>
      <c r="AH79" s="145">
        <v>0</v>
      </c>
      <c r="AI79" s="146">
        <v>0</v>
      </c>
      <c r="AJ79" s="146">
        <v>0</v>
      </c>
      <c r="AK79" s="149">
        <f t="shared" si="52"/>
        <v>0</v>
      </c>
      <c r="AL79" s="145">
        <v>0</v>
      </c>
      <c r="AM79" s="146">
        <v>0</v>
      </c>
      <c r="AN79" s="146">
        <v>0</v>
      </c>
      <c r="AO79" s="149">
        <f t="shared" si="53"/>
        <v>0</v>
      </c>
      <c r="AP79" s="145">
        <v>0</v>
      </c>
      <c r="AQ79" s="146">
        <v>0</v>
      </c>
      <c r="AR79" s="146">
        <v>0</v>
      </c>
      <c r="AS79" s="149">
        <f t="shared" si="54"/>
        <v>0</v>
      </c>
      <c r="AT79" s="145">
        <v>0</v>
      </c>
      <c r="AU79" s="146">
        <v>0</v>
      </c>
      <c r="AV79" s="146">
        <v>0</v>
      </c>
      <c r="AW79" s="149">
        <f t="shared" si="55"/>
        <v>0</v>
      </c>
      <c r="AX79" s="145">
        <v>0</v>
      </c>
      <c r="AY79" s="146">
        <v>0</v>
      </c>
      <c r="AZ79" s="146">
        <v>0</v>
      </c>
      <c r="BA79" s="149">
        <f t="shared" si="56"/>
        <v>0</v>
      </c>
      <c r="BB79" s="145">
        <v>0</v>
      </c>
      <c r="BC79" s="146">
        <v>0</v>
      </c>
      <c r="BD79" s="146">
        <v>0</v>
      </c>
      <c r="BE79" s="149">
        <f t="shared" si="57"/>
        <v>0</v>
      </c>
      <c r="BF79" s="145">
        <v>0</v>
      </c>
      <c r="BG79" s="146">
        <v>0</v>
      </c>
      <c r="BH79" s="146">
        <v>0</v>
      </c>
      <c r="BI79" s="149">
        <f t="shared" si="58"/>
        <v>0</v>
      </c>
      <c r="BJ79" s="145">
        <v>0</v>
      </c>
      <c r="BK79" s="146">
        <v>0</v>
      </c>
      <c r="BL79" s="146">
        <v>0</v>
      </c>
      <c r="BM79" s="149">
        <f t="shared" si="59"/>
        <v>0</v>
      </c>
      <c r="BN79" s="145">
        <v>0</v>
      </c>
      <c r="BO79" s="146">
        <v>0</v>
      </c>
      <c r="BP79" s="146">
        <v>0</v>
      </c>
      <c r="BQ79" s="149">
        <f t="shared" si="60"/>
        <v>0</v>
      </c>
      <c r="BR79" s="145">
        <v>0</v>
      </c>
      <c r="BS79" s="146">
        <v>0</v>
      </c>
      <c r="BT79" s="146">
        <v>0</v>
      </c>
      <c r="BU79" s="149">
        <f t="shared" si="61"/>
        <v>0</v>
      </c>
      <c r="BV79" s="145">
        <v>0</v>
      </c>
      <c r="BW79" s="146">
        <v>0</v>
      </c>
      <c r="BX79" s="146">
        <v>0</v>
      </c>
      <c r="BY79" s="149">
        <f t="shared" si="62"/>
        <v>0</v>
      </c>
      <c r="BZ79" s="145">
        <v>0</v>
      </c>
      <c r="CA79" s="146">
        <v>0</v>
      </c>
      <c r="CB79" s="146">
        <v>0</v>
      </c>
      <c r="CC79" s="149">
        <f t="shared" si="63"/>
        <v>0</v>
      </c>
      <c r="CD79" s="145">
        <v>0</v>
      </c>
      <c r="CE79" s="146">
        <v>0</v>
      </c>
      <c r="CF79" s="146">
        <v>0</v>
      </c>
      <c r="CG79" s="149">
        <f t="shared" si="64"/>
        <v>0</v>
      </c>
      <c r="CH79" s="145">
        <v>0</v>
      </c>
      <c r="CI79" s="146">
        <v>0</v>
      </c>
      <c r="CJ79" s="146">
        <v>0</v>
      </c>
      <c r="CK79" s="149">
        <f t="shared" si="65"/>
        <v>0</v>
      </c>
      <c r="CL79" s="145">
        <v>0</v>
      </c>
      <c r="CM79" s="146">
        <v>0</v>
      </c>
      <c r="CN79" s="146">
        <v>0</v>
      </c>
      <c r="CO79" s="149">
        <f t="shared" si="94"/>
        <v>0</v>
      </c>
      <c r="CP79" s="145">
        <v>0</v>
      </c>
      <c r="CQ79" s="146">
        <v>0</v>
      </c>
      <c r="CR79" s="146">
        <v>0</v>
      </c>
      <c r="CS79" s="149">
        <f t="shared" si="66"/>
        <v>0</v>
      </c>
      <c r="CT79" s="145">
        <v>0</v>
      </c>
      <c r="CU79" s="146">
        <v>0</v>
      </c>
      <c r="CV79" s="146">
        <v>0</v>
      </c>
      <c r="CW79" s="149">
        <f t="shared" si="67"/>
        <v>0</v>
      </c>
      <c r="CX79" s="145">
        <v>0</v>
      </c>
      <c r="CY79" s="146">
        <v>0</v>
      </c>
      <c r="CZ79" s="146">
        <v>0</v>
      </c>
      <c r="DA79" s="149">
        <f t="shared" si="68"/>
        <v>0</v>
      </c>
      <c r="DB79" s="145">
        <v>0</v>
      </c>
      <c r="DC79" s="146">
        <v>0</v>
      </c>
      <c r="DD79" s="146">
        <v>0</v>
      </c>
      <c r="DE79" s="149">
        <f t="shared" si="69"/>
        <v>0</v>
      </c>
      <c r="DF79" s="146"/>
      <c r="DG79" s="146"/>
      <c r="DH79" s="146"/>
      <c r="DI79" s="146"/>
      <c r="DJ79" s="145">
        <v>0</v>
      </c>
      <c r="DK79" s="146">
        <v>0</v>
      </c>
      <c r="DL79" s="146">
        <v>0</v>
      </c>
      <c r="DM79" s="149">
        <f t="shared" si="70"/>
        <v>0</v>
      </c>
      <c r="DN79" s="145">
        <v>0</v>
      </c>
      <c r="DO79" s="146">
        <v>0</v>
      </c>
      <c r="DP79" s="146">
        <v>0</v>
      </c>
      <c r="DQ79" s="149">
        <f t="shared" si="71"/>
        <v>0</v>
      </c>
      <c r="DR79" s="145">
        <v>0</v>
      </c>
      <c r="DS79" s="146">
        <v>0</v>
      </c>
      <c r="DT79" s="146">
        <v>0</v>
      </c>
      <c r="DU79" s="149">
        <f t="shared" si="72"/>
        <v>0</v>
      </c>
      <c r="DV79" s="145">
        <v>0</v>
      </c>
      <c r="DW79" s="146">
        <v>0</v>
      </c>
      <c r="DX79" s="146">
        <v>0</v>
      </c>
      <c r="DY79" s="149">
        <f t="shared" si="73"/>
        <v>0</v>
      </c>
      <c r="DZ79" s="145">
        <v>0</v>
      </c>
      <c r="EA79" s="146">
        <v>0</v>
      </c>
      <c r="EB79" s="146">
        <v>0</v>
      </c>
      <c r="EC79" s="149">
        <f t="shared" si="74"/>
        <v>0</v>
      </c>
      <c r="ED79" s="146"/>
      <c r="EE79" s="146"/>
      <c r="EF79" s="146"/>
      <c r="EG79" s="146"/>
      <c r="EH79" s="145">
        <v>0</v>
      </c>
      <c r="EI79" s="146">
        <v>0</v>
      </c>
      <c r="EJ79" s="146">
        <v>0</v>
      </c>
      <c r="EK79" s="149">
        <f t="shared" si="75"/>
        <v>0</v>
      </c>
      <c r="EL79" s="145">
        <v>0</v>
      </c>
      <c r="EM79" s="146">
        <v>0</v>
      </c>
      <c r="EN79" s="146">
        <v>0</v>
      </c>
      <c r="EO79" s="149">
        <f t="shared" si="76"/>
        <v>0</v>
      </c>
      <c r="EP79" s="145">
        <v>0</v>
      </c>
      <c r="EQ79" s="146">
        <v>0</v>
      </c>
      <c r="ER79" s="146">
        <v>0</v>
      </c>
      <c r="ES79" s="149">
        <f t="shared" si="77"/>
        <v>0</v>
      </c>
      <c r="ET79" s="145">
        <v>0</v>
      </c>
      <c r="EU79" s="146">
        <v>0</v>
      </c>
      <c r="EV79" s="146">
        <v>0</v>
      </c>
      <c r="EW79" s="149">
        <f t="shared" si="78"/>
        <v>0</v>
      </c>
      <c r="EX79" s="145">
        <v>0</v>
      </c>
      <c r="EY79" s="146">
        <v>0</v>
      </c>
      <c r="EZ79" s="146">
        <v>0</v>
      </c>
      <c r="FA79" s="149">
        <f t="shared" si="95"/>
        <v>0</v>
      </c>
      <c r="FB79" s="145">
        <v>0</v>
      </c>
      <c r="FC79" s="146">
        <v>0</v>
      </c>
      <c r="FD79" s="146">
        <v>0</v>
      </c>
      <c r="FE79" s="149">
        <f t="shared" si="79"/>
        <v>0</v>
      </c>
      <c r="FF79" s="145">
        <v>0</v>
      </c>
      <c r="FG79" s="146">
        <v>0</v>
      </c>
      <c r="FH79" s="146">
        <v>0</v>
      </c>
      <c r="FI79" s="149">
        <f t="shared" si="96"/>
        <v>0</v>
      </c>
      <c r="FJ79" s="145">
        <v>0</v>
      </c>
      <c r="FK79" s="146">
        <v>0</v>
      </c>
      <c r="FL79" s="146">
        <v>0</v>
      </c>
      <c r="FM79" s="149">
        <f t="shared" si="80"/>
        <v>0</v>
      </c>
      <c r="FN79" s="145">
        <v>0</v>
      </c>
      <c r="FO79" s="146">
        <v>0</v>
      </c>
      <c r="FP79" s="146">
        <v>0</v>
      </c>
      <c r="FQ79" s="149">
        <f t="shared" si="81"/>
        <v>0</v>
      </c>
      <c r="FR79" s="145">
        <v>0</v>
      </c>
      <c r="FS79" s="146">
        <v>0</v>
      </c>
      <c r="FT79" s="146">
        <v>0</v>
      </c>
      <c r="FU79" s="149">
        <f t="shared" si="82"/>
        <v>0</v>
      </c>
      <c r="FV79" s="145">
        <v>0</v>
      </c>
      <c r="FW79" s="146">
        <v>0</v>
      </c>
      <c r="FX79" s="146">
        <v>0</v>
      </c>
      <c r="FY79" s="149">
        <f t="shared" si="83"/>
        <v>0</v>
      </c>
      <c r="FZ79" s="145">
        <v>0</v>
      </c>
      <c r="GA79" s="146">
        <v>0</v>
      </c>
      <c r="GB79" s="146">
        <v>0</v>
      </c>
      <c r="GC79" s="149">
        <f t="shared" si="84"/>
        <v>0</v>
      </c>
      <c r="GD79" s="145">
        <f t="shared" si="86"/>
        <v>0</v>
      </c>
      <c r="GE79" s="146">
        <f t="shared" si="86"/>
        <v>0</v>
      </c>
      <c r="GF79" s="146">
        <f t="shared" si="86"/>
        <v>0</v>
      </c>
      <c r="GG79" s="146">
        <f t="shared" si="86"/>
        <v>0</v>
      </c>
    </row>
    <row r="80" spans="1:189" ht="11.25" hidden="1" customHeight="1">
      <c r="A80" s="148">
        <v>36008</v>
      </c>
      <c r="B80" s="145">
        <v>0</v>
      </c>
      <c r="C80" s="146">
        <v>0</v>
      </c>
      <c r="D80" s="146">
        <v>0</v>
      </c>
      <c r="E80" s="149">
        <f t="shared" si="87"/>
        <v>0</v>
      </c>
      <c r="F80" s="145">
        <v>0</v>
      </c>
      <c r="G80" s="146">
        <v>0</v>
      </c>
      <c r="H80" s="146">
        <v>0</v>
      </c>
      <c r="I80" s="149">
        <f t="shared" si="88"/>
        <v>0</v>
      </c>
      <c r="J80" s="146"/>
      <c r="K80" s="146"/>
      <c r="L80" s="146"/>
      <c r="M80" s="146"/>
      <c r="N80" s="145">
        <v>0</v>
      </c>
      <c r="O80" s="146">
        <v>0</v>
      </c>
      <c r="P80" s="146">
        <v>0</v>
      </c>
      <c r="Q80" s="149">
        <f t="shared" si="89"/>
        <v>0</v>
      </c>
      <c r="R80" s="145">
        <v>0</v>
      </c>
      <c r="S80" s="146">
        <v>0</v>
      </c>
      <c r="T80" s="146">
        <v>0</v>
      </c>
      <c r="U80" s="149">
        <f t="shared" si="90"/>
        <v>0</v>
      </c>
      <c r="V80" s="145">
        <v>0</v>
      </c>
      <c r="W80" s="146">
        <v>0</v>
      </c>
      <c r="X80" s="146">
        <v>0</v>
      </c>
      <c r="Y80" s="149">
        <f t="shared" si="91"/>
        <v>0</v>
      </c>
      <c r="Z80" s="145">
        <v>0</v>
      </c>
      <c r="AA80" s="146">
        <v>0</v>
      </c>
      <c r="AB80" s="146">
        <v>0</v>
      </c>
      <c r="AC80" s="149">
        <f t="shared" si="92"/>
        <v>0</v>
      </c>
      <c r="AD80" s="145">
        <v>0</v>
      </c>
      <c r="AE80" s="146">
        <v>0</v>
      </c>
      <c r="AF80" s="146">
        <v>0</v>
      </c>
      <c r="AG80" s="149">
        <f t="shared" si="93"/>
        <v>0</v>
      </c>
      <c r="AH80" s="145">
        <v>0</v>
      </c>
      <c r="AI80" s="146">
        <v>0</v>
      </c>
      <c r="AJ80" s="146">
        <v>0</v>
      </c>
      <c r="AK80" s="149">
        <f t="shared" si="52"/>
        <v>0</v>
      </c>
      <c r="AL80" s="145">
        <v>0</v>
      </c>
      <c r="AM80" s="146">
        <v>0</v>
      </c>
      <c r="AN80" s="146">
        <v>0</v>
      </c>
      <c r="AO80" s="149">
        <f t="shared" si="53"/>
        <v>0</v>
      </c>
      <c r="AP80" s="145">
        <v>0</v>
      </c>
      <c r="AQ80" s="146">
        <v>0</v>
      </c>
      <c r="AR80" s="146">
        <v>0</v>
      </c>
      <c r="AS80" s="149">
        <f t="shared" si="54"/>
        <v>0</v>
      </c>
      <c r="AT80" s="145">
        <v>0</v>
      </c>
      <c r="AU80" s="146">
        <v>0</v>
      </c>
      <c r="AV80" s="146">
        <v>0</v>
      </c>
      <c r="AW80" s="149">
        <f t="shared" si="55"/>
        <v>0</v>
      </c>
      <c r="AX80" s="145">
        <v>0</v>
      </c>
      <c r="AY80" s="146">
        <v>0</v>
      </c>
      <c r="AZ80" s="146">
        <v>0</v>
      </c>
      <c r="BA80" s="149">
        <f t="shared" si="56"/>
        <v>0</v>
      </c>
      <c r="BB80" s="145">
        <v>0</v>
      </c>
      <c r="BC80" s="146">
        <v>0</v>
      </c>
      <c r="BD80" s="146">
        <v>0</v>
      </c>
      <c r="BE80" s="149">
        <f t="shared" si="57"/>
        <v>0</v>
      </c>
      <c r="BF80" s="145">
        <v>0</v>
      </c>
      <c r="BG80" s="146">
        <v>0</v>
      </c>
      <c r="BH80" s="146">
        <v>0</v>
      </c>
      <c r="BI80" s="149">
        <f t="shared" si="58"/>
        <v>0</v>
      </c>
      <c r="BJ80" s="145">
        <v>0</v>
      </c>
      <c r="BK80" s="146">
        <v>0</v>
      </c>
      <c r="BL80" s="146">
        <v>0</v>
      </c>
      <c r="BM80" s="149">
        <f t="shared" si="59"/>
        <v>0</v>
      </c>
      <c r="BN80" s="145">
        <v>0</v>
      </c>
      <c r="BO80" s="146">
        <v>0</v>
      </c>
      <c r="BP80" s="146">
        <v>0</v>
      </c>
      <c r="BQ80" s="149">
        <f t="shared" si="60"/>
        <v>0</v>
      </c>
      <c r="BR80" s="145">
        <v>0</v>
      </c>
      <c r="BS80" s="146">
        <v>0</v>
      </c>
      <c r="BT80" s="146">
        <v>0</v>
      </c>
      <c r="BU80" s="149">
        <f t="shared" si="61"/>
        <v>0</v>
      </c>
      <c r="BV80" s="145">
        <v>0</v>
      </c>
      <c r="BW80" s="146">
        <v>0</v>
      </c>
      <c r="BX80" s="146">
        <v>0</v>
      </c>
      <c r="BY80" s="149">
        <f t="shared" si="62"/>
        <v>0</v>
      </c>
      <c r="BZ80" s="145">
        <v>0</v>
      </c>
      <c r="CA80" s="146">
        <v>0</v>
      </c>
      <c r="CB80" s="146">
        <v>0</v>
      </c>
      <c r="CC80" s="149">
        <f t="shared" si="63"/>
        <v>0</v>
      </c>
      <c r="CD80" s="145">
        <v>0</v>
      </c>
      <c r="CE80" s="146">
        <v>0</v>
      </c>
      <c r="CF80" s="146">
        <v>0</v>
      </c>
      <c r="CG80" s="149">
        <f t="shared" si="64"/>
        <v>0</v>
      </c>
      <c r="CH80" s="145">
        <v>0</v>
      </c>
      <c r="CI80" s="146">
        <v>0</v>
      </c>
      <c r="CJ80" s="146">
        <v>0</v>
      </c>
      <c r="CK80" s="149">
        <f t="shared" si="65"/>
        <v>0</v>
      </c>
      <c r="CL80" s="145">
        <v>0</v>
      </c>
      <c r="CM80" s="146">
        <v>0</v>
      </c>
      <c r="CN80" s="146">
        <v>0</v>
      </c>
      <c r="CO80" s="149">
        <f t="shared" si="94"/>
        <v>0</v>
      </c>
      <c r="CP80" s="145">
        <v>0</v>
      </c>
      <c r="CQ80" s="146">
        <v>0</v>
      </c>
      <c r="CR80" s="146">
        <v>0</v>
      </c>
      <c r="CS80" s="149">
        <f t="shared" si="66"/>
        <v>0</v>
      </c>
      <c r="CT80" s="145">
        <v>0</v>
      </c>
      <c r="CU80" s="146">
        <v>0</v>
      </c>
      <c r="CV80" s="146">
        <v>0</v>
      </c>
      <c r="CW80" s="149">
        <f t="shared" si="67"/>
        <v>0</v>
      </c>
      <c r="CX80" s="145">
        <v>0</v>
      </c>
      <c r="CY80" s="146">
        <v>0</v>
      </c>
      <c r="CZ80" s="146">
        <v>0</v>
      </c>
      <c r="DA80" s="149">
        <f t="shared" si="68"/>
        <v>0</v>
      </c>
      <c r="DB80" s="145">
        <v>0</v>
      </c>
      <c r="DC80" s="146">
        <v>0</v>
      </c>
      <c r="DD80" s="146">
        <v>0</v>
      </c>
      <c r="DE80" s="149">
        <f t="shared" si="69"/>
        <v>0</v>
      </c>
      <c r="DF80" s="146"/>
      <c r="DG80" s="146"/>
      <c r="DH80" s="146"/>
      <c r="DI80" s="146"/>
      <c r="DJ80" s="145">
        <v>0</v>
      </c>
      <c r="DK80" s="146">
        <v>0</v>
      </c>
      <c r="DL80" s="146">
        <v>0</v>
      </c>
      <c r="DM80" s="149">
        <f t="shared" si="70"/>
        <v>0</v>
      </c>
      <c r="DN80" s="145">
        <v>0</v>
      </c>
      <c r="DO80" s="146">
        <v>0</v>
      </c>
      <c r="DP80" s="146">
        <v>0</v>
      </c>
      <c r="DQ80" s="149">
        <f t="shared" si="71"/>
        <v>0</v>
      </c>
      <c r="DR80" s="145">
        <v>0</v>
      </c>
      <c r="DS80" s="146">
        <v>0</v>
      </c>
      <c r="DT80" s="146">
        <v>0</v>
      </c>
      <c r="DU80" s="149">
        <f t="shared" si="72"/>
        <v>0</v>
      </c>
      <c r="DV80" s="145">
        <v>0</v>
      </c>
      <c r="DW80" s="146">
        <v>0</v>
      </c>
      <c r="DX80" s="146">
        <v>0</v>
      </c>
      <c r="DY80" s="149">
        <f t="shared" si="73"/>
        <v>0</v>
      </c>
      <c r="DZ80" s="145">
        <v>0</v>
      </c>
      <c r="EA80" s="146">
        <v>0</v>
      </c>
      <c r="EB80" s="146">
        <v>0</v>
      </c>
      <c r="EC80" s="149">
        <f t="shared" si="74"/>
        <v>0</v>
      </c>
      <c r="ED80" s="146"/>
      <c r="EE80" s="146"/>
      <c r="EF80" s="146"/>
      <c r="EG80" s="146"/>
      <c r="EH80" s="145">
        <v>0</v>
      </c>
      <c r="EI80" s="146">
        <v>0</v>
      </c>
      <c r="EJ80" s="146">
        <v>0</v>
      </c>
      <c r="EK80" s="149">
        <f t="shared" si="75"/>
        <v>0</v>
      </c>
      <c r="EL80" s="145">
        <v>0</v>
      </c>
      <c r="EM80" s="146">
        <v>0</v>
      </c>
      <c r="EN80" s="146">
        <v>0</v>
      </c>
      <c r="EO80" s="149">
        <f t="shared" si="76"/>
        <v>0</v>
      </c>
      <c r="EP80" s="145">
        <v>0</v>
      </c>
      <c r="EQ80" s="146">
        <v>0</v>
      </c>
      <c r="ER80" s="146">
        <v>0</v>
      </c>
      <c r="ES80" s="149">
        <f t="shared" si="77"/>
        <v>0</v>
      </c>
      <c r="ET80" s="145">
        <v>0</v>
      </c>
      <c r="EU80" s="146">
        <v>0</v>
      </c>
      <c r="EV80" s="146">
        <v>0</v>
      </c>
      <c r="EW80" s="149">
        <f t="shared" si="78"/>
        <v>0</v>
      </c>
      <c r="EX80" s="145">
        <v>0</v>
      </c>
      <c r="EY80" s="146">
        <v>0</v>
      </c>
      <c r="EZ80" s="146">
        <v>0</v>
      </c>
      <c r="FA80" s="149">
        <f t="shared" si="95"/>
        <v>0</v>
      </c>
      <c r="FB80" s="145">
        <v>0</v>
      </c>
      <c r="FC80" s="146">
        <v>0</v>
      </c>
      <c r="FD80" s="146">
        <v>0</v>
      </c>
      <c r="FE80" s="149">
        <f t="shared" si="79"/>
        <v>0</v>
      </c>
      <c r="FF80" s="145">
        <v>0</v>
      </c>
      <c r="FG80" s="146">
        <v>0</v>
      </c>
      <c r="FH80" s="146">
        <v>0</v>
      </c>
      <c r="FI80" s="149">
        <f t="shared" si="96"/>
        <v>0</v>
      </c>
      <c r="FJ80" s="145">
        <v>0</v>
      </c>
      <c r="FK80" s="146">
        <v>0</v>
      </c>
      <c r="FL80" s="146">
        <v>0</v>
      </c>
      <c r="FM80" s="149">
        <f t="shared" si="80"/>
        <v>0</v>
      </c>
      <c r="FN80" s="145">
        <v>0</v>
      </c>
      <c r="FO80" s="146">
        <v>0</v>
      </c>
      <c r="FP80" s="146">
        <v>0</v>
      </c>
      <c r="FQ80" s="149">
        <f t="shared" si="81"/>
        <v>0</v>
      </c>
      <c r="FR80" s="145">
        <v>0</v>
      </c>
      <c r="FS80" s="146">
        <v>0</v>
      </c>
      <c r="FT80" s="146">
        <v>0</v>
      </c>
      <c r="FU80" s="149">
        <f t="shared" si="82"/>
        <v>0</v>
      </c>
      <c r="FV80" s="145">
        <v>0</v>
      </c>
      <c r="FW80" s="146">
        <v>0</v>
      </c>
      <c r="FX80" s="146">
        <v>0</v>
      </c>
      <c r="FY80" s="149">
        <f t="shared" si="83"/>
        <v>0</v>
      </c>
      <c r="FZ80" s="145">
        <v>0</v>
      </c>
      <c r="GA80" s="146">
        <v>0</v>
      </c>
      <c r="GB80" s="146">
        <v>0</v>
      </c>
      <c r="GC80" s="149">
        <f t="shared" si="84"/>
        <v>0</v>
      </c>
      <c r="GD80" s="145">
        <f t="shared" si="86"/>
        <v>0</v>
      </c>
      <c r="GE80" s="146">
        <f t="shared" si="86"/>
        <v>0</v>
      </c>
      <c r="GF80" s="146">
        <f t="shared" si="86"/>
        <v>0</v>
      </c>
      <c r="GG80" s="146">
        <f t="shared" si="86"/>
        <v>0</v>
      </c>
    </row>
    <row r="81" spans="1:189" ht="11.25" hidden="1" customHeight="1">
      <c r="A81" s="148">
        <v>36039</v>
      </c>
      <c r="B81" s="145">
        <v>0</v>
      </c>
      <c r="C81" s="146">
        <v>0</v>
      </c>
      <c r="D81" s="146">
        <v>0</v>
      </c>
      <c r="E81" s="149">
        <f t="shared" si="87"/>
        <v>0</v>
      </c>
      <c r="F81" s="145">
        <v>0</v>
      </c>
      <c r="G81" s="146">
        <v>0</v>
      </c>
      <c r="H81" s="146">
        <v>0</v>
      </c>
      <c r="I81" s="149">
        <f t="shared" si="88"/>
        <v>0</v>
      </c>
      <c r="J81" s="146"/>
      <c r="K81" s="146"/>
      <c r="L81" s="146"/>
      <c r="M81" s="146"/>
      <c r="N81" s="145">
        <v>0</v>
      </c>
      <c r="O81" s="146">
        <v>0</v>
      </c>
      <c r="P81" s="146">
        <v>0</v>
      </c>
      <c r="Q81" s="149">
        <f t="shared" si="89"/>
        <v>0</v>
      </c>
      <c r="R81" s="145">
        <v>0</v>
      </c>
      <c r="S81" s="146">
        <v>0</v>
      </c>
      <c r="T81" s="146">
        <v>0</v>
      </c>
      <c r="U81" s="149">
        <f t="shared" si="90"/>
        <v>0</v>
      </c>
      <c r="V81" s="145">
        <v>0</v>
      </c>
      <c r="W81" s="146">
        <v>0</v>
      </c>
      <c r="X81" s="146">
        <v>0</v>
      </c>
      <c r="Y81" s="149">
        <f t="shared" si="91"/>
        <v>0</v>
      </c>
      <c r="Z81" s="145">
        <v>0</v>
      </c>
      <c r="AA81" s="146">
        <v>0</v>
      </c>
      <c r="AB81" s="146">
        <v>0</v>
      </c>
      <c r="AC81" s="149">
        <f t="shared" si="92"/>
        <v>0</v>
      </c>
      <c r="AD81" s="145">
        <v>0</v>
      </c>
      <c r="AE81" s="146">
        <v>0</v>
      </c>
      <c r="AF81" s="146">
        <v>0</v>
      </c>
      <c r="AG81" s="149">
        <f t="shared" si="93"/>
        <v>0</v>
      </c>
      <c r="AH81" s="145">
        <v>0</v>
      </c>
      <c r="AI81" s="146">
        <v>0</v>
      </c>
      <c r="AJ81" s="146">
        <v>0</v>
      </c>
      <c r="AK81" s="149">
        <f t="shared" ref="AK81:AK144" si="97">AI81+AJ81</f>
        <v>0</v>
      </c>
      <c r="AL81" s="145">
        <v>0</v>
      </c>
      <c r="AM81" s="146">
        <v>0</v>
      </c>
      <c r="AN81" s="146">
        <v>0</v>
      </c>
      <c r="AO81" s="149">
        <f t="shared" ref="AO81:AO144" si="98">AM81+AN81</f>
        <v>0</v>
      </c>
      <c r="AP81" s="145">
        <v>0</v>
      </c>
      <c r="AQ81" s="146">
        <v>0</v>
      </c>
      <c r="AR81" s="146">
        <v>0</v>
      </c>
      <c r="AS81" s="149">
        <f t="shared" ref="AS81:AS144" si="99">AQ81+AR81</f>
        <v>0</v>
      </c>
      <c r="AT81" s="145">
        <v>0</v>
      </c>
      <c r="AU81" s="146">
        <v>0</v>
      </c>
      <c r="AV81" s="146">
        <v>0</v>
      </c>
      <c r="AW81" s="149">
        <f t="shared" ref="AW81:AW144" si="100">AU81+AV81</f>
        <v>0</v>
      </c>
      <c r="AX81" s="145">
        <v>0</v>
      </c>
      <c r="AY81" s="146">
        <v>0</v>
      </c>
      <c r="AZ81" s="146">
        <v>0</v>
      </c>
      <c r="BA81" s="149">
        <f t="shared" ref="BA81:BA144" si="101">AY81+AZ81</f>
        <v>0</v>
      </c>
      <c r="BB81" s="145">
        <v>0</v>
      </c>
      <c r="BC81" s="146">
        <v>0</v>
      </c>
      <c r="BD81" s="146">
        <v>0</v>
      </c>
      <c r="BE81" s="149">
        <f t="shared" ref="BE81:BE144" si="102">BC81+BD81</f>
        <v>0</v>
      </c>
      <c r="BF81" s="145">
        <v>0</v>
      </c>
      <c r="BG81" s="146">
        <v>0</v>
      </c>
      <c r="BH81" s="146">
        <v>0</v>
      </c>
      <c r="BI81" s="149">
        <f t="shared" ref="BI81:BI144" si="103">BG81+BH81</f>
        <v>0</v>
      </c>
      <c r="BJ81" s="145">
        <v>0</v>
      </c>
      <c r="BK81" s="146">
        <v>0</v>
      </c>
      <c r="BL81" s="146">
        <v>0</v>
      </c>
      <c r="BM81" s="149">
        <f t="shared" ref="BM81:BM144" si="104">BK81+BL81</f>
        <v>0</v>
      </c>
      <c r="BN81" s="145">
        <v>0</v>
      </c>
      <c r="BO81" s="146">
        <v>0</v>
      </c>
      <c r="BP81" s="146">
        <v>0</v>
      </c>
      <c r="BQ81" s="149">
        <f t="shared" ref="BQ81:BQ144" si="105">BO81+BP81</f>
        <v>0</v>
      </c>
      <c r="BR81" s="145">
        <v>0</v>
      </c>
      <c r="BS81" s="146">
        <v>0</v>
      </c>
      <c r="BT81" s="146">
        <v>0</v>
      </c>
      <c r="BU81" s="149">
        <f t="shared" ref="BU81:BU144" si="106">BS81+BT81</f>
        <v>0</v>
      </c>
      <c r="BV81" s="145">
        <v>0</v>
      </c>
      <c r="BW81" s="146">
        <v>0</v>
      </c>
      <c r="BX81" s="146">
        <v>0</v>
      </c>
      <c r="BY81" s="149">
        <f t="shared" ref="BY81:BY144" si="107">BW81+BX81</f>
        <v>0</v>
      </c>
      <c r="BZ81" s="145">
        <v>0</v>
      </c>
      <c r="CA81" s="146">
        <v>0</v>
      </c>
      <c r="CB81" s="146">
        <v>0</v>
      </c>
      <c r="CC81" s="149">
        <f t="shared" ref="CC81:CC144" si="108">CA81+CB81</f>
        <v>0</v>
      </c>
      <c r="CD81" s="145">
        <v>0</v>
      </c>
      <c r="CE81" s="146">
        <v>0</v>
      </c>
      <c r="CF81" s="146">
        <v>0</v>
      </c>
      <c r="CG81" s="149">
        <f t="shared" ref="CG81:CG144" si="109">CE81+CF81</f>
        <v>0</v>
      </c>
      <c r="CH81" s="145">
        <v>0</v>
      </c>
      <c r="CI81" s="146">
        <v>0</v>
      </c>
      <c r="CJ81" s="146">
        <v>0</v>
      </c>
      <c r="CK81" s="149">
        <f t="shared" ref="CK81:CK144" si="110">CI81+CJ81</f>
        <v>0</v>
      </c>
      <c r="CL81" s="145">
        <v>0</v>
      </c>
      <c r="CM81" s="146">
        <v>0</v>
      </c>
      <c r="CN81" s="146">
        <v>0</v>
      </c>
      <c r="CO81" s="149">
        <f t="shared" si="94"/>
        <v>0</v>
      </c>
      <c r="CP81" s="145">
        <v>0</v>
      </c>
      <c r="CQ81" s="146">
        <v>0</v>
      </c>
      <c r="CR81" s="146">
        <v>0</v>
      </c>
      <c r="CS81" s="149">
        <f t="shared" ref="CS81:CS144" si="111">CQ81+CR81</f>
        <v>0</v>
      </c>
      <c r="CT81" s="145">
        <v>0</v>
      </c>
      <c r="CU81" s="146">
        <v>0</v>
      </c>
      <c r="CV81" s="146">
        <v>0</v>
      </c>
      <c r="CW81" s="149">
        <f t="shared" ref="CW81:CW144" si="112">CU81+CV81</f>
        <v>0</v>
      </c>
      <c r="CX81" s="145">
        <v>0</v>
      </c>
      <c r="CY81" s="146">
        <v>0</v>
      </c>
      <c r="CZ81" s="146">
        <v>0</v>
      </c>
      <c r="DA81" s="149">
        <f t="shared" ref="DA81:DA144" si="113">CY81+CZ81</f>
        <v>0</v>
      </c>
      <c r="DB81" s="145">
        <v>0</v>
      </c>
      <c r="DC81" s="146">
        <v>0</v>
      </c>
      <c r="DD81" s="146">
        <v>0</v>
      </c>
      <c r="DE81" s="149">
        <f t="shared" ref="DE81:DE144" si="114">DC81+DD81</f>
        <v>0</v>
      </c>
      <c r="DF81" s="146"/>
      <c r="DG81" s="146"/>
      <c r="DH81" s="146"/>
      <c r="DI81" s="146"/>
      <c r="DJ81" s="145">
        <v>0</v>
      </c>
      <c r="DK81" s="146">
        <v>0</v>
      </c>
      <c r="DL81" s="146">
        <v>0</v>
      </c>
      <c r="DM81" s="149">
        <f t="shared" ref="DM81:DM144" si="115">DK81+DL81</f>
        <v>0</v>
      </c>
      <c r="DN81" s="145">
        <v>0</v>
      </c>
      <c r="DO81" s="146">
        <v>0</v>
      </c>
      <c r="DP81" s="146">
        <v>0</v>
      </c>
      <c r="DQ81" s="149">
        <f t="shared" ref="DQ81:DQ144" si="116">DO81+DP81</f>
        <v>0</v>
      </c>
      <c r="DR81" s="145">
        <v>0</v>
      </c>
      <c r="DS81" s="146">
        <v>0</v>
      </c>
      <c r="DT81" s="146">
        <v>0</v>
      </c>
      <c r="DU81" s="149">
        <f t="shared" ref="DU81:DU144" si="117">DS81+DT81</f>
        <v>0</v>
      </c>
      <c r="DV81" s="145">
        <v>0</v>
      </c>
      <c r="DW81" s="146">
        <v>0</v>
      </c>
      <c r="DX81" s="146">
        <v>0</v>
      </c>
      <c r="DY81" s="149">
        <f t="shared" ref="DY81:DY144" si="118">DW81+DX81</f>
        <v>0</v>
      </c>
      <c r="DZ81" s="145">
        <v>0</v>
      </c>
      <c r="EA81" s="146">
        <v>0</v>
      </c>
      <c r="EB81" s="146">
        <v>0</v>
      </c>
      <c r="EC81" s="149">
        <f t="shared" ref="EC81:EC144" si="119">EA81+EB81</f>
        <v>0</v>
      </c>
      <c r="ED81" s="146"/>
      <c r="EE81" s="146"/>
      <c r="EF81" s="146"/>
      <c r="EG81" s="146"/>
      <c r="EH81" s="145">
        <v>0</v>
      </c>
      <c r="EI81" s="146">
        <v>0</v>
      </c>
      <c r="EJ81" s="146">
        <v>0</v>
      </c>
      <c r="EK81" s="149">
        <f t="shared" ref="EK81:EK144" si="120">EI81+EJ81</f>
        <v>0</v>
      </c>
      <c r="EL81" s="145">
        <v>0</v>
      </c>
      <c r="EM81" s="146">
        <v>0</v>
      </c>
      <c r="EN81" s="146">
        <v>0</v>
      </c>
      <c r="EO81" s="149">
        <f t="shared" ref="EO81:EO144" si="121">EM81+EN81</f>
        <v>0</v>
      </c>
      <c r="EP81" s="145">
        <v>0</v>
      </c>
      <c r="EQ81" s="146">
        <v>0</v>
      </c>
      <c r="ER81" s="146">
        <v>0</v>
      </c>
      <c r="ES81" s="149">
        <f t="shared" ref="ES81:ES144" si="122">EQ81+ER81</f>
        <v>0</v>
      </c>
      <c r="ET81" s="145">
        <v>0</v>
      </c>
      <c r="EU81" s="146">
        <v>0</v>
      </c>
      <c r="EV81" s="146">
        <v>0</v>
      </c>
      <c r="EW81" s="149">
        <f t="shared" ref="EW81:EW144" si="123">EU81+EV81</f>
        <v>0</v>
      </c>
      <c r="EX81" s="145">
        <v>0</v>
      </c>
      <c r="EY81" s="146">
        <v>0</v>
      </c>
      <c r="EZ81" s="146">
        <v>0</v>
      </c>
      <c r="FA81" s="149">
        <f t="shared" si="95"/>
        <v>0</v>
      </c>
      <c r="FB81" s="145">
        <v>0</v>
      </c>
      <c r="FC81" s="146">
        <v>0</v>
      </c>
      <c r="FD81" s="146">
        <v>0</v>
      </c>
      <c r="FE81" s="149">
        <f t="shared" ref="FE81:FE144" si="124">FC81+FD81</f>
        <v>0</v>
      </c>
      <c r="FF81" s="145">
        <v>0</v>
      </c>
      <c r="FG81" s="146">
        <v>0</v>
      </c>
      <c r="FH81" s="146">
        <v>0</v>
      </c>
      <c r="FI81" s="149">
        <f t="shared" si="96"/>
        <v>0</v>
      </c>
      <c r="FJ81" s="145">
        <v>0</v>
      </c>
      <c r="FK81" s="146">
        <v>0</v>
      </c>
      <c r="FL81" s="146">
        <v>0</v>
      </c>
      <c r="FM81" s="149">
        <f t="shared" ref="FM81:FM144" si="125">FK81+FL81</f>
        <v>0</v>
      </c>
      <c r="FN81" s="145">
        <v>0</v>
      </c>
      <c r="FO81" s="146">
        <v>0</v>
      </c>
      <c r="FP81" s="146">
        <v>0</v>
      </c>
      <c r="FQ81" s="149">
        <f t="shared" ref="FQ81:FQ144" si="126">FO81+FP81</f>
        <v>0</v>
      </c>
      <c r="FR81" s="145">
        <v>0</v>
      </c>
      <c r="FS81" s="146">
        <v>0</v>
      </c>
      <c r="FT81" s="146">
        <v>0</v>
      </c>
      <c r="FU81" s="149">
        <f t="shared" ref="FU81:FU144" si="127">FS81+FT81</f>
        <v>0</v>
      </c>
      <c r="FV81" s="145">
        <v>0</v>
      </c>
      <c r="FW81" s="146">
        <v>0</v>
      </c>
      <c r="FX81" s="146">
        <v>0</v>
      </c>
      <c r="FY81" s="149">
        <f t="shared" ref="FY81:FY144" si="128">FW81+FX81</f>
        <v>0</v>
      </c>
      <c r="FZ81" s="145">
        <v>0</v>
      </c>
      <c r="GA81" s="146">
        <v>0</v>
      </c>
      <c r="GB81" s="146">
        <v>0</v>
      </c>
      <c r="GC81" s="149">
        <f t="shared" ref="GC81:GC144" si="129">GA81+GB81</f>
        <v>0</v>
      </c>
      <c r="GD81" s="145">
        <f t="shared" si="86"/>
        <v>0</v>
      </c>
      <c r="GE81" s="146">
        <f t="shared" si="86"/>
        <v>0</v>
      </c>
      <c r="GF81" s="146">
        <f t="shared" si="86"/>
        <v>0</v>
      </c>
      <c r="GG81" s="146">
        <f t="shared" si="86"/>
        <v>0</v>
      </c>
    </row>
    <row r="82" spans="1:189" ht="11.25" hidden="1" customHeight="1">
      <c r="A82" s="148">
        <v>36069</v>
      </c>
      <c r="B82" s="145">
        <v>0</v>
      </c>
      <c r="C82" s="146">
        <v>0</v>
      </c>
      <c r="D82" s="146">
        <v>0</v>
      </c>
      <c r="E82" s="149">
        <f t="shared" si="87"/>
        <v>0</v>
      </c>
      <c r="F82" s="145">
        <v>0</v>
      </c>
      <c r="G82" s="146">
        <v>0</v>
      </c>
      <c r="H82" s="146">
        <v>0</v>
      </c>
      <c r="I82" s="149">
        <f t="shared" si="88"/>
        <v>0</v>
      </c>
      <c r="J82" s="146"/>
      <c r="K82" s="146"/>
      <c r="L82" s="146"/>
      <c r="M82" s="146"/>
      <c r="N82" s="145">
        <v>0</v>
      </c>
      <c r="O82" s="146">
        <v>0</v>
      </c>
      <c r="P82" s="146">
        <v>0</v>
      </c>
      <c r="Q82" s="149">
        <f t="shared" si="89"/>
        <v>0</v>
      </c>
      <c r="R82" s="145">
        <v>0</v>
      </c>
      <c r="S82" s="146">
        <v>0</v>
      </c>
      <c r="T82" s="146">
        <v>0</v>
      </c>
      <c r="U82" s="149">
        <f t="shared" si="90"/>
        <v>0</v>
      </c>
      <c r="V82" s="145">
        <v>0</v>
      </c>
      <c r="W82" s="146">
        <v>0</v>
      </c>
      <c r="X82" s="146">
        <v>0</v>
      </c>
      <c r="Y82" s="149">
        <f t="shared" si="91"/>
        <v>0</v>
      </c>
      <c r="Z82" s="145">
        <v>0</v>
      </c>
      <c r="AA82" s="146">
        <v>0</v>
      </c>
      <c r="AB82" s="146">
        <v>0</v>
      </c>
      <c r="AC82" s="149">
        <f t="shared" si="92"/>
        <v>0</v>
      </c>
      <c r="AD82" s="145">
        <v>0</v>
      </c>
      <c r="AE82" s="146">
        <v>0</v>
      </c>
      <c r="AF82" s="146">
        <v>0</v>
      </c>
      <c r="AG82" s="149">
        <f t="shared" si="93"/>
        <v>0</v>
      </c>
      <c r="AH82" s="145">
        <v>0</v>
      </c>
      <c r="AI82" s="146">
        <v>0</v>
      </c>
      <c r="AJ82" s="146">
        <v>0</v>
      </c>
      <c r="AK82" s="149">
        <f t="shared" si="97"/>
        <v>0</v>
      </c>
      <c r="AL82" s="145">
        <v>0</v>
      </c>
      <c r="AM82" s="146">
        <v>0</v>
      </c>
      <c r="AN82" s="146">
        <v>0</v>
      </c>
      <c r="AO82" s="149">
        <f t="shared" si="98"/>
        <v>0</v>
      </c>
      <c r="AP82" s="145">
        <v>0</v>
      </c>
      <c r="AQ82" s="146">
        <v>0</v>
      </c>
      <c r="AR82" s="146">
        <v>0</v>
      </c>
      <c r="AS82" s="149">
        <f t="shared" si="99"/>
        <v>0</v>
      </c>
      <c r="AT82" s="145">
        <v>0</v>
      </c>
      <c r="AU82" s="146">
        <v>0</v>
      </c>
      <c r="AV82" s="146">
        <v>0</v>
      </c>
      <c r="AW82" s="149">
        <f t="shared" si="100"/>
        <v>0</v>
      </c>
      <c r="AX82" s="145">
        <v>0</v>
      </c>
      <c r="AY82" s="146">
        <v>0</v>
      </c>
      <c r="AZ82" s="146">
        <v>0</v>
      </c>
      <c r="BA82" s="149">
        <f t="shared" si="101"/>
        <v>0</v>
      </c>
      <c r="BB82" s="145">
        <v>0</v>
      </c>
      <c r="BC82" s="146">
        <v>0</v>
      </c>
      <c r="BD82" s="146">
        <v>0</v>
      </c>
      <c r="BE82" s="149">
        <f t="shared" si="102"/>
        <v>0</v>
      </c>
      <c r="BF82" s="145">
        <v>0</v>
      </c>
      <c r="BG82" s="146">
        <v>0</v>
      </c>
      <c r="BH82" s="146">
        <v>0</v>
      </c>
      <c r="BI82" s="149">
        <f t="shared" si="103"/>
        <v>0</v>
      </c>
      <c r="BJ82" s="145">
        <v>0</v>
      </c>
      <c r="BK82" s="146">
        <v>0</v>
      </c>
      <c r="BL82" s="146">
        <v>0</v>
      </c>
      <c r="BM82" s="149">
        <f t="shared" si="104"/>
        <v>0</v>
      </c>
      <c r="BN82" s="145">
        <v>0</v>
      </c>
      <c r="BO82" s="146">
        <v>0</v>
      </c>
      <c r="BP82" s="146">
        <v>0</v>
      </c>
      <c r="BQ82" s="149">
        <f t="shared" si="105"/>
        <v>0</v>
      </c>
      <c r="BR82" s="145">
        <v>0</v>
      </c>
      <c r="BS82" s="146">
        <v>0</v>
      </c>
      <c r="BT82" s="146">
        <v>0</v>
      </c>
      <c r="BU82" s="149">
        <f t="shared" si="106"/>
        <v>0</v>
      </c>
      <c r="BV82" s="145">
        <v>0</v>
      </c>
      <c r="BW82" s="146">
        <v>0</v>
      </c>
      <c r="BX82" s="146">
        <v>0</v>
      </c>
      <c r="BY82" s="149">
        <f t="shared" si="107"/>
        <v>0</v>
      </c>
      <c r="BZ82" s="145">
        <v>0</v>
      </c>
      <c r="CA82" s="146">
        <v>0</v>
      </c>
      <c r="CB82" s="146">
        <v>0</v>
      </c>
      <c r="CC82" s="149">
        <f t="shared" si="108"/>
        <v>0</v>
      </c>
      <c r="CD82" s="145">
        <v>0</v>
      </c>
      <c r="CE82" s="146">
        <v>0</v>
      </c>
      <c r="CF82" s="146">
        <v>0</v>
      </c>
      <c r="CG82" s="149">
        <f t="shared" si="109"/>
        <v>0</v>
      </c>
      <c r="CH82" s="145">
        <v>0</v>
      </c>
      <c r="CI82" s="146">
        <v>0</v>
      </c>
      <c r="CJ82" s="146">
        <v>0</v>
      </c>
      <c r="CK82" s="149">
        <f t="shared" si="110"/>
        <v>0</v>
      </c>
      <c r="CL82" s="145">
        <v>0</v>
      </c>
      <c r="CM82" s="146">
        <v>0</v>
      </c>
      <c r="CN82" s="146">
        <v>0</v>
      </c>
      <c r="CO82" s="149">
        <f t="shared" si="94"/>
        <v>0</v>
      </c>
      <c r="CP82" s="145">
        <v>0</v>
      </c>
      <c r="CQ82" s="146">
        <v>0</v>
      </c>
      <c r="CR82" s="146">
        <v>0</v>
      </c>
      <c r="CS82" s="149">
        <f t="shared" si="111"/>
        <v>0</v>
      </c>
      <c r="CT82" s="145">
        <v>0</v>
      </c>
      <c r="CU82" s="146">
        <v>0</v>
      </c>
      <c r="CV82" s="146">
        <v>0</v>
      </c>
      <c r="CW82" s="149">
        <f t="shared" si="112"/>
        <v>0</v>
      </c>
      <c r="CX82" s="145">
        <v>0</v>
      </c>
      <c r="CY82" s="146">
        <v>0</v>
      </c>
      <c r="CZ82" s="146">
        <v>0</v>
      </c>
      <c r="DA82" s="149">
        <f t="shared" si="113"/>
        <v>0</v>
      </c>
      <c r="DB82" s="145">
        <v>0</v>
      </c>
      <c r="DC82" s="146">
        <v>0</v>
      </c>
      <c r="DD82" s="146">
        <v>0</v>
      </c>
      <c r="DE82" s="149">
        <f t="shared" si="114"/>
        <v>0</v>
      </c>
      <c r="DF82" s="146"/>
      <c r="DG82" s="146"/>
      <c r="DH82" s="146"/>
      <c r="DI82" s="146"/>
      <c r="DJ82" s="145">
        <v>0</v>
      </c>
      <c r="DK82" s="146">
        <v>0</v>
      </c>
      <c r="DL82" s="146">
        <v>0</v>
      </c>
      <c r="DM82" s="149">
        <f t="shared" si="115"/>
        <v>0</v>
      </c>
      <c r="DN82" s="145">
        <v>0</v>
      </c>
      <c r="DO82" s="146">
        <v>0</v>
      </c>
      <c r="DP82" s="146">
        <v>0</v>
      </c>
      <c r="DQ82" s="149">
        <f t="shared" si="116"/>
        <v>0</v>
      </c>
      <c r="DR82" s="145">
        <v>0</v>
      </c>
      <c r="DS82" s="146">
        <v>0</v>
      </c>
      <c r="DT82" s="146">
        <v>0</v>
      </c>
      <c r="DU82" s="149">
        <f t="shared" si="117"/>
        <v>0</v>
      </c>
      <c r="DV82" s="145">
        <v>0</v>
      </c>
      <c r="DW82" s="146">
        <v>0</v>
      </c>
      <c r="DX82" s="146">
        <v>0</v>
      </c>
      <c r="DY82" s="149">
        <f t="shared" si="118"/>
        <v>0</v>
      </c>
      <c r="DZ82" s="145">
        <v>0</v>
      </c>
      <c r="EA82" s="146">
        <v>0</v>
      </c>
      <c r="EB82" s="146">
        <v>0</v>
      </c>
      <c r="EC82" s="149">
        <f t="shared" si="119"/>
        <v>0</v>
      </c>
      <c r="ED82" s="146"/>
      <c r="EE82" s="146"/>
      <c r="EF82" s="146"/>
      <c r="EG82" s="146"/>
      <c r="EH82" s="145">
        <v>0</v>
      </c>
      <c r="EI82" s="146">
        <v>0</v>
      </c>
      <c r="EJ82" s="146">
        <v>0</v>
      </c>
      <c r="EK82" s="149">
        <f t="shared" si="120"/>
        <v>0</v>
      </c>
      <c r="EL82" s="145">
        <v>0</v>
      </c>
      <c r="EM82" s="146">
        <v>0</v>
      </c>
      <c r="EN82" s="146">
        <v>0</v>
      </c>
      <c r="EO82" s="149">
        <f t="shared" si="121"/>
        <v>0</v>
      </c>
      <c r="EP82" s="145">
        <v>0</v>
      </c>
      <c r="EQ82" s="146">
        <v>0</v>
      </c>
      <c r="ER82" s="146">
        <v>0</v>
      </c>
      <c r="ES82" s="149">
        <f t="shared" si="122"/>
        <v>0</v>
      </c>
      <c r="ET82" s="145">
        <v>0</v>
      </c>
      <c r="EU82" s="146">
        <v>0</v>
      </c>
      <c r="EV82" s="146">
        <v>0</v>
      </c>
      <c r="EW82" s="149">
        <f t="shared" si="123"/>
        <v>0</v>
      </c>
      <c r="EX82" s="145">
        <v>0</v>
      </c>
      <c r="EY82" s="146">
        <v>0</v>
      </c>
      <c r="EZ82" s="146">
        <v>0</v>
      </c>
      <c r="FA82" s="149">
        <f t="shared" si="95"/>
        <v>0</v>
      </c>
      <c r="FB82" s="145">
        <v>0</v>
      </c>
      <c r="FC82" s="146">
        <v>0</v>
      </c>
      <c r="FD82" s="146">
        <v>0</v>
      </c>
      <c r="FE82" s="149">
        <f t="shared" si="124"/>
        <v>0</v>
      </c>
      <c r="FF82" s="145">
        <v>0</v>
      </c>
      <c r="FG82" s="146">
        <v>0</v>
      </c>
      <c r="FH82" s="146">
        <v>0</v>
      </c>
      <c r="FI82" s="149">
        <f t="shared" si="96"/>
        <v>0</v>
      </c>
      <c r="FJ82" s="145">
        <v>0</v>
      </c>
      <c r="FK82" s="146">
        <v>0</v>
      </c>
      <c r="FL82" s="146">
        <v>0</v>
      </c>
      <c r="FM82" s="149">
        <f t="shared" si="125"/>
        <v>0</v>
      </c>
      <c r="FN82" s="145">
        <v>0</v>
      </c>
      <c r="FO82" s="146">
        <v>0</v>
      </c>
      <c r="FP82" s="146">
        <v>0</v>
      </c>
      <c r="FQ82" s="149">
        <f t="shared" si="126"/>
        <v>0</v>
      </c>
      <c r="FR82" s="145">
        <v>0</v>
      </c>
      <c r="FS82" s="146">
        <v>0</v>
      </c>
      <c r="FT82" s="146">
        <v>0</v>
      </c>
      <c r="FU82" s="149">
        <f t="shared" si="127"/>
        <v>0</v>
      </c>
      <c r="FV82" s="145">
        <v>0</v>
      </c>
      <c r="FW82" s="146">
        <v>0</v>
      </c>
      <c r="FX82" s="146">
        <v>0</v>
      </c>
      <c r="FY82" s="149">
        <f t="shared" si="128"/>
        <v>0</v>
      </c>
      <c r="FZ82" s="145">
        <v>0</v>
      </c>
      <c r="GA82" s="146">
        <v>0</v>
      </c>
      <c r="GB82" s="146">
        <v>0</v>
      </c>
      <c r="GC82" s="149">
        <f t="shared" si="129"/>
        <v>0</v>
      </c>
      <c r="GD82" s="145">
        <f t="shared" si="86"/>
        <v>0</v>
      </c>
      <c r="GE82" s="146">
        <f t="shared" si="86"/>
        <v>0</v>
      </c>
      <c r="GF82" s="146">
        <f t="shared" si="86"/>
        <v>0</v>
      </c>
      <c r="GG82" s="146">
        <f t="shared" si="86"/>
        <v>0</v>
      </c>
    </row>
    <row r="83" spans="1:189" ht="11.25" hidden="1" customHeight="1">
      <c r="A83" s="148">
        <v>36100</v>
      </c>
      <c r="B83" s="145">
        <v>0</v>
      </c>
      <c r="C83" s="146">
        <v>0</v>
      </c>
      <c r="D83" s="146">
        <v>0</v>
      </c>
      <c r="E83" s="149">
        <f t="shared" si="87"/>
        <v>0</v>
      </c>
      <c r="F83" s="145">
        <v>0</v>
      </c>
      <c r="G83" s="146">
        <v>0</v>
      </c>
      <c r="H83" s="146">
        <v>0</v>
      </c>
      <c r="I83" s="149">
        <f t="shared" si="88"/>
        <v>0</v>
      </c>
      <c r="J83" s="146"/>
      <c r="K83" s="146"/>
      <c r="L83" s="146"/>
      <c r="M83" s="146"/>
      <c r="N83" s="145">
        <v>0</v>
      </c>
      <c r="O83" s="146">
        <v>0</v>
      </c>
      <c r="P83" s="146">
        <v>0</v>
      </c>
      <c r="Q83" s="149">
        <f t="shared" si="89"/>
        <v>0</v>
      </c>
      <c r="R83" s="145">
        <v>0</v>
      </c>
      <c r="S83" s="146">
        <v>0</v>
      </c>
      <c r="T83" s="146">
        <v>0</v>
      </c>
      <c r="U83" s="149">
        <f t="shared" si="90"/>
        <v>0</v>
      </c>
      <c r="V83" s="145">
        <v>0</v>
      </c>
      <c r="W83" s="146">
        <v>0</v>
      </c>
      <c r="X83" s="146">
        <v>0</v>
      </c>
      <c r="Y83" s="149">
        <f t="shared" si="91"/>
        <v>0</v>
      </c>
      <c r="Z83" s="145">
        <v>0</v>
      </c>
      <c r="AA83" s="146">
        <v>0</v>
      </c>
      <c r="AB83" s="146">
        <v>0</v>
      </c>
      <c r="AC83" s="149">
        <f t="shared" si="92"/>
        <v>0</v>
      </c>
      <c r="AD83" s="145">
        <v>0</v>
      </c>
      <c r="AE83" s="146">
        <v>0</v>
      </c>
      <c r="AF83" s="146">
        <v>0</v>
      </c>
      <c r="AG83" s="149">
        <f t="shared" si="93"/>
        <v>0</v>
      </c>
      <c r="AH83" s="145">
        <v>0</v>
      </c>
      <c r="AI83" s="146">
        <v>0</v>
      </c>
      <c r="AJ83" s="146">
        <v>0</v>
      </c>
      <c r="AK83" s="149">
        <f t="shared" si="97"/>
        <v>0</v>
      </c>
      <c r="AL83" s="145">
        <v>0</v>
      </c>
      <c r="AM83" s="146">
        <v>0</v>
      </c>
      <c r="AN83" s="146">
        <v>0</v>
      </c>
      <c r="AO83" s="149">
        <f t="shared" si="98"/>
        <v>0</v>
      </c>
      <c r="AP83" s="145">
        <v>0</v>
      </c>
      <c r="AQ83" s="146">
        <v>0</v>
      </c>
      <c r="AR83" s="146">
        <v>0</v>
      </c>
      <c r="AS83" s="149">
        <f t="shared" si="99"/>
        <v>0</v>
      </c>
      <c r="AT83" s="145">
        <v>0</v>
      </c>
      <c r="AU83" s="146">
        <v>0</v>
      </c>
      <c r="AV83" s="146">
        <v>0</v>
      </c>
      <c r="AW83" s="149">
        <f t="shared" si="100"/>
        <v>0</v>
      </c>
      <c r="AX83" s="145">
        <v>0</v>
      </c>
      <c r="AY83" s="146">
        <v>0</v>
      </c>
      <c r="AZ83" s="146">
        <v>0</v>
      </c>
      <c r="BA83" s="149">
        <f t="shared" si="101"/>
        <v>0</v>
      </c>
      <c r="BB83" s="145">
        <v>0</v>
      </c>
      <c r="BC83" s="146">
        <v>0</v>
      </c>
      <c r="BD83" s="146">
        <v>0</v>
      </c>
      <c r="BE83" s="149">
        <f t="shared" si="102"/>
        <v>0</v>
      </c>
      <c r="BF83" s="145">
        <v>0</v>
      </c>
      <c r="BG83" s="146">
        <v>0</v>
      </c>
      <c r="BH83" s="146">
        <v>0</v>
      </c>
      <c r="BI83" s="149">
        <f t="shared" si="103"/>
        <v>0</v>
      </c>
      <c r="BJ83" s="145">
        <v>0</v>
      </c>
      <c r="BK83" s="146">
        <v>0</v>
      </c>
      <c r="BL83" s="146">
        <v>0</v>
      </c>
      <c r="BM83" s="149">
        <f t="shared" si="104"/>
        <v>0</v>
      </c>
      <c r="BN83" s="145">
        <v>0</v>
      </c>
      <c r="BO83" s="146">
        <v>0</v>
      </c>
      <c r="BP83" s="146">
        <v>0</v>
      </c>
      <c r="BQ83" s="149">
        <f t="shared" si="105"/>
        <v>0</v>
      </c>
      <c r="BR83" s="145">
        <v>0</v>
      </c>
      <c r="BS83" s="146">
        <v>0</v>
      </c>
      <c r="BT83" s="146">
        <v>0</v>
      </c>
      <c r="BU83" s="149">
        <f t="shared" si="106"/>
        <v>0</v>
      </c>
      <c r="BV83" s="145">
        <v>0</v>
      </c>
      <c r="BW83" s="146">
        <v>0</v>
      </c>
      <c r="BX83" s="146">
        <v>0</v>
      </c>
      <c r="BY83" s="149">
        <f t="shared" si="107"/>
        <v>0</v>
      </c>
      <c r="BZ83" s="145">
        <v>0</v>
      </c>
      <c r="CA83" s="146">
        <v>0</v>
      </c>
      <c r="CB83" s="146">
        <v>0</v>
      </c>
      <c r="CC83" s="149">
        <f t="shared" si="108"/>
        <v>0</v>
      </c>
      <c r="CD83" s="145">
        <v>0</v>
      </c>
      <c r="CE83" s="146">
        <v>0</v>
      </c>
      <c r="CF83" s="146">
        <v>0</v>
      </c>
      <c r="CG83" s="149">
        <f t="shared" si="109"/>
        <v>0</v>
      </c>
      <c r="CH83" s="145">
        <v>0</v>
      </c>
      <c r="CI83" s="146">
        <v>0</v>
      </c>
      <c r="CJ83" s="146">
        <v>0</v>
      </c>
      <c r="CK83" s="149">
        <f t="shared" si="110"/>
        <v>0</v>
      </c>
      <c r="CL83" s="145">
        <v>0</v>
      </c>
      <c r="CM83" s="146">
        <v>0</v>
      </c>
      <c r="CN83" s="146">
        <v>0</v>
      </c>
      <c r="CO83" s="149">
        <f t="shared" si="94"/>
        <v>0</v>
      </c>
      <c r="CP83" s="145">
        <v>0</v>
      </c>
      <c r="CQ83" s="146">
        <v>0</v>
      </c>
      <c r="CR83" s="146">
        <v>0</v>
      </c>
      <c r="CS83" s="149">
        <f t="shared" si="111"/>
        <v>0</v>
      </c>
      <c r="CT83" s="145">
        <v>0</v>
      </c>
      <c r="CU83" s="146">
        <v>0</v>
      </c>
      <c r="CV83" s="146">
        <v>0</v>
      </c>
      <c r="CW83" s="149">
        <f t="shared" si="112"/>
        <v>0</v>
      </c>
      <c r="CX83" s="145">
        <v>0</v>
      </c>
      <c r="CY83" s="146">
        <v>0</v>
      </c>
      <c r="CZ83" s="146">
        <v>0</v>
      </c>
      <c r="DA83" s="149">
        <f t="shared" si="113"/>
        <v>0</v>
      </c>
      <c r="DB83" s="145">
        <v>0</v>
      </c>
      <c r="DC83" s="146">
        <v>0</v>
      </c>
      <c r="DD83" s="146">
        <v>0</v>
      </c>
      <c r="DE83" s="149">
        <f t="shared" si="114"/>
        <v>0</v>
      </c>
      <c r="DF83" s="146"/>
      <c r="DG83" s="146"/>
      <c r="DH83" s="146"/>
      <c r="DI83" s="146"/>
      <c r="DJ83" s="145">
        <v>0</v>
      </c>
      <c r="DK83" s="146">
        <v>0</v>
      </c>
      <c r="DL83" s="146">
        <v>0</v>
      </c>
      <c r="DM83" s="149">
        <f t="shared" si="115"/>
        <v>0</v>
      </c>
      <c r="DN83" s="145">
        <v>0</v>
      </c>
      <c r="DO83" s="146">
        <v>0</v>
      </c>
      <c r="DP83" s="146">
        <v>0</v>
      </c>
      <c r="DQ83" s="149">
        <f t="shared" si="116"/>
        <v>0</v>
      </c>
      <c r="DR83" s="145">
        <v>0</v>
      </c>
      <c r="DS83" s="146">
        <v>0</v>
      </c>
      <c r="DT83" s="146">
        <v>0</v>
      </c>
      <c r="DU83" s="149">
        <f t="shared" si="117"/>
        <v>0</v>
      </c>
      <c r="DV83" s="145">
        <v>0</v>
      </c>
      <c r="DW83" s="146">
        <v>0</v>
      </c>
      <c r="DX83" s="146">
        <v>0</v>
      </c>
      <c r="DY83" s="149">
        <f t="shared" si="118"/>
        <v>0</v>
      </c>
      <c r="DZ83" s="145">
        <v>0</v>
      </c>
      <c r="EA83" s="146">
        <v>0</v>
      </c>
      <c r="EB83" s="146">
        <v>0</v>
      </c>
      <c r="EC83" s="149">
        <f t="shared" si="119"/>
        <v>0</v>
      </c>
      <c r="ED83" s="146"/>
      <c r="EE83" s="146"/>
      <c r="EF83" s="146"/>
      <c r="EG83" s="146"/>
      <c r="EH83" s="145">
        <v>0</v>
      </c>
      <c r="EI83" s="146">
        <v>0</v>
      </c>
      <c r="EJ83" s="146">
        <v>0</v>
      </c>
      <c r="EK83" s="149">
        <f t="shared" si="120"/>
        <v>0</v>
      </c>
      <c r="EL83" s="145">
        <v>0</v>
      </c>
      <c r="EM83" s="146">
        <v>0</v>
      </c>
      <c r="EN83" s="146">
        <v>0</v>
      </c>
      <c r="EO83" s="149">
        <f t="shared" si="121"/>
        <v>0</v>
      </c>
      <c r="EP83" s="145">
        <v>0</v>
      </c>
      <c r="EQ83" s="146">
        <v>0</v>
      </c>
      <c r="ER83" s="146">
        <v>0</v>
      </c>
      <c r="ES83" s="149">
        <f t="shared" si="122"/>
        <v>0</v>
      </c>
      <c r="ET83" s="145">
        <v>0</v>
      </c>
      <c r="EU83" s="146">
        <v>0</v>
      </c>
      <c r="EV83" s="146">
        <v>0</v>
      </c>
      <c r="EW83" s="149">
        <f t="shared" si="123"/>
        <v>0</v>
      </c>
      <c r="EX83" s="145">
        <v>0</v>
      </c>
      <c r="EY83" s="146">
        <v>0</v>
      </c>
      <c r="EZ83" s="146">
        <v>0</v>
      </c>
      <c r="FA83" s="149">
        <f t="shared" si="95"/>
        <v>0</v>
      </c>
      <c r="FB83" s="145">
        <v>0</v>
      </c>
      <c r="FC83" s="146">
        <v>0</v>
      </c>
      <c r="FD83" s="146">
        <v>0</v>
      </c>
      <c r="FE83" s="149">
        <f t="shared" si="124"/>
        <v>0</v>
      </c>
      <c r="FF83" s="145">
        <v>0</v>
      </c>
      <c r="FG83" s="146">
        <v>0</v>
      </c>
      <c r="FH83" s="146">
        <v>0</v>
      </c>
      <c r="FI83" s="149">
        <f t="shared" si="96"/>
        <v>0</v>
      </c>
      <c r="FJ83" s="145">
        <v>0</v>
      </c>
      <c r="FK83" s="146">
        <v>0</v>
      </c>
      <c r="FL83" s="146">
        <v>0</v>
      </c>
      <c r="FM83" s="149">
        <f t="shared" si="125"/>
        <v>0</v>
      </c>
      <c r="FN83" s="145">
        <v>0</v>
      </c>
      <c r="FO83" s="146">
        <v>0</v>
      </c>
      <c r="FP83" s="146">
        <v>0</v>
      </c>
      <c r="FQ83" s="149">
        <f t="shared" si="126"/>
        <v>0</v>
      </c>
      <c r="FR83" s="145">
        <v>0</v>
      </c>
      <c r="FS83" s="146">
        <v>0</v>
      </c>
      <c r="FT83" s="146">
        <v>0</v>
      </c>
      <c r="FU83" s="149">
        <f t="shared" si="127"/>
        <v>0</v>
      </c>
      <c r="FV83" s="145">
        <v>0</v>
      </c>
      <c r="FW83" s="146">
        <v>0</v>
      </c>
      <c r="FX83" s="146">
        <v>0</v>
      </c>
      <c r="FY83" s="149">
        <f t="shared" si="128"/>
        <v>0</v>
      </c>
      <c r="FZ83" s="145">
        <v>0</v>
      </c>
      <c r="GA83" s="146">
        <v>0</v>
      </c>
      <c r="GB83" s="146">
        <v>0</v>
      </c>
      <c r="GC83" s="149">
        <f t="shared" si="129"/>
        <v>0</v>
      </c>
      <c r="GD83" s="145">
        <f t="shared" si="86"/>
        <v>0</v>
      </c>
      <c r="GE83" s="146">
        <f t="shared" si="86"/>
        <v>0</v>
      </c>
      <c r="GF83" s="146">
        <f t="shared" si="86"/>
        <v>0</v>
      </c>
      <c r="GG83" s="146">
        <f t="shared" si="86"/>
        <v>0</v>
      </c>
    </row>
    <row r="84" spans="1:189" ht="11.25" hidden="1" customHeight="1">
      <c r="A84" s="148">
        <v>36130</v>
      </c>
      <c r="B84" s="145">
        <v>0</v>
      </c>
      <c r="C84" s="146">
        <v>0</v>
      </c>
      <c r="D84" s="146">
        <v>0</v>
      </c>
      <c r="E84" s="149">
        <f t="shared" si="87"/>
        <v>0</v>
      </c>
      <c r="F84" s="145">
        <v>0</v>
      </c>
      <c r="G84" s="146">
        <v>0</v>
      </c>
      <c r="H84" s="146">
        <v>0</v>
      </c>
      <c r="I84" s="149">
        <f t="shared" si="88"/>
        <v>0</v>
      </c>
      <c r="J84" s="146"/>
      <c r="K84" s="146"/>
      <c r="L84" s="146"/>
      <c r="M84" s="146"/>
      <c r="N84" s="145">
        <v>0</v>
      </c>
      <c r="O84" s="146">
        <v>0</v>
      </c>
      <c r="P84" s="146">
        <v>0</v>
      </c>
      <c r="Q84" s="149">
        <f t="shared" si="89"/>
        <v>0</v>
      </c>
      <c r="R84" s="145">
        <v>0</v>
      </c>
      <c r="S84" s="146">
        <v>0</v>
      </c>
      <c r="T84" s="146">
        <v>0</v>
      </c>
      <c r="U84" s="149">
        <f t="shared" si="90"/>
        <v>0</v>
      </c>
      <c r="V84" s="145">
        <v>0</v>
      </c>
      <c r="W84" s="146">
        <v>0</v>
      </c>
      <c r="X84" s="146">
        <v>0</v>
      </c>
      <c r="Y84" s="149">
        <f t="shared" si="91"/>
        <v>0</v>
      </c>
      <c r="Z84" s="145">
        <v>0</v>
      </c>
      <c r="AA84" s="146">
        <v>0</v>
      </c>
      <c r="AB84" s="146">
        <v>0</v>
      </c>
      <c r="AC84" s="149">
        <f t="shared" si="92"/>
        <v>0</v>
      </c>
      <c r="AD84" s="145">
        <v>0</v>
      </c>
      <c r="AE84" s="146">
        <v>0</v>
      </c>
      <c r="AF84" s="146">
        <v>0</v>
      </c>
      <c r="AG84" s="149">
        <f t="shared" si="93"/>
        <v>0</v>
      </c>
      <c r="AH84" s="145">
        <v>0</v>
      </c>
      <c r="AI84" s="146">
        <v>0</v>
      </c>
      <c r="AJ84" s="146">
        <v>0</v>
      </c>
      <c r="AK84" s="149">
        <f t="shared" si="97"/>
        <v>0</v>
      </c>
      <c r="AL84" s="145">
        <v>0</v>
      </c>
      <c r="AM84" s="146">
        <v>0</v>
      </c>
      <c r="AN84" s="146">
        <v>0</v>
      </c>
      <c r="AO84" s="149">
        <f t="shared" si="98"/>
        <v>0</v>
      </c>
      <c r="AP84" s="145">
        <v>0</v>
      </c>
      <c r="AQ84" s="146">
        <v>0</v>
      </c>
      <c r="AR84" s="146">
        <v>0</v>
      </c>
      <c r="AS84" s="149">
        <f t="shared" si="99"/>
        <v>0</v>
      </c>
      <c r="AT84" s="145">
        <v>0</v>
      </c>
      <c r="AU84" s="146">
        <v>0</v>
      </c>
      <c r="AV84" s="146">
        <v>0</v>
      </c>
      <c r="AW84" s="149">
        <f t="shared" si="100"/>
        <v>0</v>
      </c>
      <c r="AX84" s="145">
        <v>0</v>
      </c>
      <c r="AY84" s="146">
        <v>0</v>
      </c>
      <c r="AZ84" s="146">
        <v>0</v>
      </c>
      <c r="BA84" s="149">
        <f t="shared" si="101"/>
        <v>0</v>
      </c>
      <c r="BB84" s="145">
        <v>0</v>
      </c>
      <c r="BC84" s="146">
        <v>0</v>
      </c>
      <c r="BD84" s="146">
        <v>0</v>
      </c>
      <c r="BE84" s="149">
        <f t="shared" si="102"/>
        <v>0</v>
      </c>
      <c r="BF84" s="145">
        <v>0</v>
      </c>
      <c r="BG84" s="146">
        <v>0</v>
      </c>
      <c r="BH84" s="146">
        <v>0</v>
      </c>
      <c r="BI84" s="149">
        <f t="shared" si="103"/>
        <v>0</v>
      </c>
      <c r="BJ84" s="145">
        <v>0</v>
      </c>
      <c r="BK84" s="146">
        <v>0</v>
      </c>
      <c r="BL84" s="146">
        <v>0</v>
      </c>
      <c r="BM84" s="149">
        <f t="shared" si="104"/>
        <v>0</v>
      </c>
      <c r="BN84" s="145">
        <v>0</v>
      </c>
      <c r="BO84" s="146">
        <v>0</v>
      </c>
      <c r="BP84" s="146">
        <v>0</v>
      </c>
      <c r="BQ84" s="149">
        <f t="shared" si="105"/>
        <v>0</v>
      </c>
      <c r="BR84" s="145">
        <v>0</v>
      </c>
      <c r="BS84" s="146">
        <v>0</v>
      </c>
      <c r="BT84" s="146">
        <v>0</v>
      </c>
      <c r="BU84" s="149">
        <f t="shared" si="106"/>
        <v>0</v>
      </c>
      <c r="BV84" s="145">
        <v>0</v>
      </c>
      <c r="BW84" s="146">
        <v>0</v>
      </c>
      <c r="BX84" s="146">
        <v>0</v>
      </c>
      <c r="BY84" s="149">
        <f t="shared" si="107"/>
        <v>0</v>
      </c>
      <c r="BZ84" s="145">
        <v>0</v>
      </c>
      <c r="CA84" s="146">
        <v>0</v>
      </c>
      <c r="CB84" s="146">
        <v>0</v>
      </c>
      <c r="CC84" s="149">
        <f t="shared" si="108"/>
        <v>0</v>
      </c>
      <c r="CD84" s="145">
        <v>0</v>
      </c>
      <c r="CE84" s="146">
        <v>0</v>
      </c>
      <c r="CF84" s="146">
        <v>0</v>
      </c>
      <c r="CG84" s="149">
        <f t="shared" si="109"/>
        <v>0</v>
      </c>
      <c r="CH84" s="145">
        <v>0</v>
      </c>
      <c r="CI84" s="146">
        <v>0</v>
      </c>
      <c r="CJ84" s="146">
        <v>0</v>
      </c>
      <c r="CK84" s="149">
        <f t="shared" si="110"/>
        <v>0</v>
      </c>
      <c r="CL84" s="145">
        <v>0</v>
      </c>
      <c r="CM84" s="146">
        <v>0</v>
      </c>
      <c r="CN84" s="146">
        <v>0</v>
      </c>
      <c r="CO84" s="149">
        <f t="shared" si="94"/>
        <v>0</v>
      </c>
      <c r="CP84" s="145">
        <v>0</v>
      </c>
      <c r="CQ84" s="146">
        <v>0</v>
      </c>
      <c r="CR84" s="146">
        <v>0</v>
      </c>
      <c r="CS84" s="149">
        <f t="shared" si="111"/>
        <v>0</v>
      </c>
      <c r="CT84" s="145">
        <v>0</v>
      </c>
      <c r="CU84" s="146">
        <v>0</v>
      </c>
      <c r="CV84" s="146">
        <v>0</v>
      </c>
      <c r="CW84" s="149">
        <f t="shared" si="112"/>
        <v>0</v>
      </c>
      <c r="CX84" s="145">
        <v>0</v>
      </c>
      <c r="CY84" s="146">
        <v>0</v>
      </c>
      <c r="CZ84" s="146">
        <v>0</v>
      </c>
      <c r="DA84" s="149">
        <f t="shared" si="113"/>
        <v>0</v>
      </c>
      <c r="DB84" s="145">
        <v>0</v>
      </c>
      <c r="DC84" s="146">
        <v>0</v>
      </c>
      <c r="DD84" s="146">
        <v>0</v>
      </c>
      <c r="DE84" s="149">
        <f t="shared" si="114"/>
        <v>0</v>
      </c>
      <c r="DF84" s="146"/>
      <c r="DG84" s="146"/>
      <c r="DH84" s="146"/>
      <c r="DI84" s="146"/>
      <c r="DJ84" s="145">
        <v>0</v>
      </c>
      <c r="DK84" s="146">
        <v>0</v>
      </c>
      <c r="DL84" s="146">
        <v>0</v>
      </c>
      <c r="DM84" s="149">
        <f t="shared" si="115"/>
        <v>0</v>
      </c>
      <c r="DN84" s="145">
        <v>0</v>
      </c>
      <c r="DO84" s="146">
        <v>0</v>
      </c>
      <c r="DP84" s="146">
        <v>0</v>
      </c>
      <c r="DQ84" s="149">
        <f t="shared" si="116"/>
        <v>0</v>
      </c>
      <c r="DR84" s="145">
        <v>0</v>
      </c>
      <c r="DS84" s="146">
        <v>0</v>
      </c>
      <c r="DT84" s="146">
        <v>0</v>
      </c>
      <c r="DU84" s="149">
        <f t="shared" si="117"/>
        <v>0</v>
      </c>
      <c r="DV84" s="145">
        <v>0</v>
      </c>
      <c r="DW84" s="146">
        <v>0</v>
      </c>
      <c r="DX84" s="146">
        <v>0</v>
      </c>
      <c r="DY84" s="149">
        <f t="shared" si="118"/>
        <v>0</v>
      </c>
      <c r="DZ84" s="145">
        <v>0</v>
      </c>
      <c r="EA84" s="146">
        <v>0</v>
      </c>
      <c r="EB84" s="146">
        <v>0</v>
      </c>
      <c r="EC84" s="149">
        <f t="shared" si="119"/>
        <v>0</v>
      </c>
      <c r="ED84" s="146"/>
      <c r="EE84" s="146"/>
      <c r="EF84" s="146"/>
      <c r="EG84" s="146"/>
      <c r="EH84" s="145">
        <v>0</v>
      </c>
      <c r="EI84" s="146">
        <v>0</v>
      </c>
      <c r="EJ84" s="146">
        <v>0</v>
      </c>
      <c r="EK84" s="149">
        <f t="shared" si="120"/>
        <v>0</v>
      </c>
      <c r="EL84" s="145">
        <v>0</v>
      </c>
      <c r="EM84" s="146">
        <v>0</v>
      </c>
      <c r="EN84" s="146">
        <v>0</v>
      </c>
      <c r="EO84" s="149">
        <f t="shared" si="121"/>
        <v>0</v>
      </c>
      <c r="EP84" s="145">
        <v>0</v>
      </c>
      <c r="EQ84" s="146">
        <v>0</v>
      </c>
      <c r="ER84" s="146">
        <v>0</v>
      </c>
      <c r="ES84" s="149">
        <f t="shared" si="122"/>
        <v>0</v>
      </c>
      <c r="ET84" s="145">
        <v>0</v>
      </c>
      <c r="EU84" s="146">
        <v>0</v>
      </c>
      <c r="EV84" s="146">
        <v>0</v>
      </c>
      <c r="EW84" s="149">
        <f t="shared" si="123"/>
        <v>0</v>
      </c>
      <c r="EX84" s="145">
        <v>0</v>
      </c>
      <c r="EY84" s="146">
        <v>0</v>
      </c>
      <c r="EZ84" s="146">
        <v>0</v>
      </c>
      <c r="FA84" s="149">
        <f t="shared" si="95"/>
        <v>0</v>
      </c>
      <c r="FB84" s="145">
        <v>0</v>
      </c>
      <c r="FC84" s="146">
        <v>0</v>
      </c>
      <c r="FD84" s="146">
        <v>0</v>
      </c>
      <c r="FE84" s="149">
        <f t="shared" si="124"/>
        <v>0</v>
      </c>
      <c r="FF84" s="145">
        <v>0</v>
      </c>
      <c r="FG84" s="146">
        <v>0</v>
      </c>
      <c r="FH84" s="146">
        <v>0</v>
      </c>
      <c r="FI84" s="149">
        <f t="shared" si="96"/>
        <v>0</v>
      </c>
      <c r="FJ84" s="145">
        <v>0</v>
      </c>
      <c r="FK84" s="146">
        <v>0</v>
      </c>
      <c r="FL84" s="146">
        <v>0</v>
      </c>
      <c r="FM84" s="149">
        <f t="shared" si="125"/>
        <v>0</v>
      </c>
      <c r="FN84" s="145">
        <v>0</v>
      </c>
      <c r="FO84" s="146">
        <v>0</v>
      </c>
      <c r="FP84" s="146">
        <v>0</v>
      </c>
      <c r="FQ84" s="149">
        <f t="shared" si="126"/>
        <v>0</v>
      </c>
      <c r="FR84" s="145">
        <v>0</v>
      </c>
      <c r="FS84" s="146">
        <v>0</v>
      </c>
      <c r="FT84" s="146">
        <v>0</v>
      </c>
      <c r="FU84" s="149">
        <f t="shared" si="127"/>
        <v>0</v>
      </c>
      <c r="FV84" s="145">
        <v>0</v>
      </c>
      <c r="FW84" s="146">
        <v>0</v>
      </c>
      <c r="FX84" s="146">
        <v>0</v>
      </c>
      <c r="FY84" s="149">
        <f t="shared" si="128"/>
        <v>0</v>
      </c>
      <c r="FZ84" s="145">
        <v>0</v>
      </c>
      <c r="GA84" s="146">
        <v>0</v>
      </c>
      <c r="GB84" s="146">
        <v>0</v>
      </c>
      <c r="GC84" s="149">
        <f t="shared" si="129"/>
        <v>0</v>
      </c>
      <c r="GD84" s="145">
        <f t="shared" ref="GD84:GG115" si="130">+B84+F84+N84+R84+V84+Z84+AD84+AH84+AL84+AP84+AT84+AX84+BB84+BF84+BJ84+BN84+BR84+BV84+BZ84+CD84+CH84+CL84+CP84+CT84+CX84+DB84+DJ84+DN84+DR84+DV84+DZ84+EH84+EL84+EP84+ET84+EX84+FB84+FF84+FJ84+FN84+FR84+FV84+FZ84</f>
        <v>0</v>
      </c>
      <c r="GE84" s="146">
        <f t="shared" si="130"/>
        <v>0</v>
      </c>
      <c r="GF84" s="146">
        <f t="shared" si="130"/>
        <v>0</v>
      </c>
      <c r="GG84" s="146">
        <f t="shared" si="130"/>
        <v>0</v>
      </c>
    </row>
    <row r="85" spans="1:189" ht="11.25" hidden="1" customHeight="1">
      <c r="A85" s="148">
        <v>36161</v>
      </c>
      <c r="B85" s="145">
        <v>0</v>
      </c>
      <c r="C85" s="146">
        <v>0</v>
      </c>
      <c r="D85" s="146">
        <v>0</v>
      </c>
      <c r="E85" s="149">
        <f t="shared" si="87"/>
        <v>0</v>
      </c>
      <c r="F85" s="145">
        <v>0</v>
      </c>
      <c r="G85" s="146">
        <v>0</v>
      </c>
      <c r="H85" s="146">
        <v>0</v>
      </c>
      <c r="I85" s="149">
        <f t="shared" si="88"/>
        <v>0</v>
      </c>
      <c r="J85" s="146"/>
      <c r="K85" s="146"/>
      <c r="L85" s="146"/>
      <c r="M85" s="146"/>
      <c r="N85" s="145">
        <v>0</v>
      </c>
      <c r="O85" s="146">
        <v>0</v>
      </c>
      <c r="P85" s="146">
        <v>0</v>
      </c>
      <c r="Q85" s="149">
        <f t="shared" si="89"/>
        <v>0</v>
      </c>
      <c r="R85" s="145">
        <v>0</v>
      </c>
      <c r="S85" s="146">
        <v>0</v>
      </c>
      <c r="T85" s="146">
        <v>0</v>
      </c>
      <c r="U85" s="149">
        <f t="shared" si="90"/>
        <v>0</v>
      </c>
      <c r="V85" s="145">
        <v>0</v>
      </c>
      <c r="W85" s="146">
        <v>0</v>
      </c>
      <c r="X85" s="146">
        <v>0</v>
      </c>
      <c r="Y85" s="149">
        <f t="shared" si="91"/>
        <v>0</v>
      </c>
      <c r="Z85" s="145">
        <v>0</v>
      </c>
      <c r="AA85" s="146">
        <v>0</v>
      </c>
      <c r="AB85" s="146">
        <v>0</v>
      </c>
      <c r="AC85" s="149">
        <f t="shared" si="92"/>
        <v>0</v>
      </c>
      <c r="AD85" s="145">
        <v>0</v>
      </c>
      <c r="AE85" s="146">
        <v>0</v>
      </c>
      <c r="AF85" s="146">
        <v>0</v>
      </c>
      <c r="AG85" s="149">
        <f t="shared" si="93"/>
        <v>0</v>
      </c>
      <c r="AH85" s="145">
        <v>0</v>
      </c>
      <c r="AI85" s="146">
        <v>0</v>
      </c>
      <c r="AJ85" s="146">
        <v>0</v>
      </c>
      <c r="AK85" s="149">
        <f t="shared" si="97"/>
        <v>0</v>
      </c>
      <c r="AL85" s="145">
        <v>0</v>
      </c>
      <c r="AM85" s="146">
        <v>0</v>
      </c>
      <c r="AN85" s="146">
        <v>0</v>
      </c>
      <c r="AO85" s="149">
        <f t="shared" si="98"/>
        <v>0</v>
      </c>
      <c r="AP85" s="145">
        <v>0</v>
      </c>
      <c r="AQ85" s="146">
        <v>0</v>
      </c>
      <c r="AR85" s="146">
        <v>0</v>
      </c>
      <c r="AS85" s="149">
        <f t="shared" si="99"/>
        <v>0</v>
      </c>
      <c r="AT85" s="145">
        <v>0</v>
      </c>
      <c r="AU85" s="146">
        <v>0</v>
      </c>
      <c r="AV85" s="146">
        <v>0</v>
      </c>
      <c r="AW85" s="149">
        <f t="shared" si="100"/>
        <v>0</v>
      </c>
      <c r="AX85" s="145">
        <v>0</v>
      </c>
      <c r="AY85" s="146">
        <v>0</v>
      </c>
      <c r="AZ85" s="146">
        <v>0</v>
      </c>
      <c r="BA85" s="149">
        <f t="shared" si="101"/>
        <v>0</v>
      </c>
      <c r="BB85" s="145">
        <v>0</v>
      </c>
      <c r="BC85" s="146">
        <v>0</v>
      </c>
      <c r="BD85" s="146">
        <v>0</v>
      </c>
      <c r="BE85" s="149">
        <f t="shared" si="102"/>
        <v>0</v>
      </c>
      <c r="BF85" s="145">
        <v>0</v>
      </c>
      <c r="BG85" s="146">
        <v>0</v>
      </c>
      <c r="BH85" s="146">
        <v>0</v>
      </c>
      <c r="BI85" s="149">
        <f t="shared" si="103"/>
        <v>0</v>
      </c>
      <c r="BJ85" s="145">
        <v>0</v>
      </c>
      <c r="BK85" s="146">
        <v>0</v>
      </c>
      <c r="BL85" s="146">
        <v>0</v>
      </c>
      <c r="BM85" s="149">
        <f t="shared" si="104"/>
        <v>0</v>
      </c>
      <c r="BN85" s="145">
        <v>0</v>
      </c>
      <c r="BO85" s="146">
        <v>0</v>
      </c>
      <c r="BP85" s="146">
        <v>0</v>
      </c>
      <c r="BQ85" s="149">
        <f t="shared" si="105"/>
        <v>0</v>
      </c>
      <c r="BR85" s="145">
        <v>0</v>
      </c>
      <c r="BS85" s="146">
        <v>0</v>
      </c>
      <c r="BT85" s="146">
        <v>0</v>
      </c>
      <c r="BU85" s="149">
        <f t="shared" si="106"/>
        <v>0</v>
      </c>
      <c r="BV85" s="145">
        <v>0</v>
      </c>
      <c r="BW85" s="146">
        <v>0</v>
      </c>
      <c r="BX85" s="146">
        <v>0</v>
      </c>
      <c r="BY85" s="149">
        <f t="shared" si="107"/>
        <v>0</v>
      </c>
      <c r="BZ85" s="145">
        <v>0</v>
      </c>
      <c r="CA85" s="146">
        <v>0</v>
      </c>
      <c r="CB85" s="146">
        <v>0</v>
      </c>
      <c r="CC85" s="149">
        <f t="shared" si="108"/>
        <v>0</v>
      </c>
      <c r="CD85" s="145">
        <v>0</v>
      </c>
      <c r="CE85" s="146">
        <v>0</v>
      </c>
      <c r="CF85" s="146">
        <v>0</v>
      </c>
      <c r="CG85" s="149">
        <f t="shared" si="109"/>
        <v>0</v>
      </c>
      <c r="CH85" s="145">
        <v>0</v>
      </c>
      <c r="CI85" s="146">
        <v>0</v>
      </c>
      <c r="CJ85" s="146">
        <v>0</v>
      </c>
      <c r="CK85" s="149">
        <f t="shared" si="110"/>
        <v>0</v>
      </c>
      <c r="CL85" s="145">
        <v>0</v>
      </c>
      <c r="CM85" s="146">
        <v>0</v>
      </c>
      <c r="CN85" s="146">
        <v>0</v>
      </c>
      <c r="CO85" s="149">
        <f t="shared" si="94"/>
        <v>0</v>
      </c>
      <c r="CP85" s="145">
        <v>0</v>
      </c>
      <c r="CQ85" s="146">
        <v>0</v>
      </c>
      <c r="CR85" s="146">
        <v>0</v>
      </c>
      <c r="CS85" s="149">
        <f t="shared" si="111"/>
        <v>0</v>
      </c>
      <c r="CT85" s="145">
        <v>0</v>
      </c>
      <c r="CU85" s="146">
        <v>0</v>
      </c>
      <c r="CV85" s="146">
        <v>0</v>
      </c>
      <c r="CW85" s="149">
        <f t="shared" si="112"/>
        <v>0</v>
      </c>
      <c r="CX85" s="145">
        <v>0</v>
      </c>
      <c r="CY85" s="146">
        <v>0</v>
      </c>
      <c r="CZ85" s="146">
        <v>0</v>
      </c>
      <c r="DA85" s="149">
        <f t="shared" si="113"/>
        <v>0</v>
      </c>
      <c r="DB85" s="145">
        <v>0</v>
      </c>
      <c r="DC85" s="146">
        <v>0</v>
      </c>
      <c r="DD85" s="146">
        <v>0</v>
      </c>
      <c r="DE85" s="149">
        <f t="shared" si="114"/>
        <v>0</v>
      </c>
      <c r="DF85" s="146"/>
      <c r="DG85" s="146"/>
      <c r="DH85" s="146"/>
      <c r="DI85" s="146"/>
      <c r="DJ85" s="145">
        <v>0</v>
      </c>
      <c r="DK85" s="146">
        <v>0</v>
      </c>
      <c r="DL85" s="146">
        <v>0</v>
      </c>
      <c r="DM85" s="149">
        <f t="shared" si="115"/>
        <v>0</v>
      </c>
      <c r="DN85" s="145">
        <v>0</v>
      </c>
      <c r="DO85" s="146">
        <v>0</v>
      </c>
      <c r="DP85" s="146">
        <v>0</v>
      </c>
      <c r="DQ85" s="149">
        <f t="shared" si="116"/>
        <v>0</v>
      </c>
      <c r="DR85" s="145">
        <v>0</v>
      </c>
      <c r="DS85" s="146">
        <v>0</v>
      </c>
      <c r="DT85" s="146">
        <v>0</v>
      </c>
      <c r="DU85" s="149">
        <f t="shared" si="117"/>
        <v>0</v>
      </c>
      <c r="DV85" s="145">
        <v>0</v>
      </c>
      <c r="DW85" s="146">
        <v>0</v>
      </c>
      <c r="DX85" s="146">
        <v>0</v>
      </c>
      <c r="DY85" s="149">
        <f t="shared" si="118"/>
        <v>0</v>
      </c>
      <c r="DZ85" s="145">
        <v>0</v>
      </c>
      <c r="EA85" s="146">
        <v>0</v>
      </c>
      <c r="EB85" s="146">
        <v>0</v>
      </c>
      <c r="EC85" s="149">
        <f t="shared" si="119"/>
        <v>0</v>
      </c>
      <c r="ED85" s="146"/>
      <c r="EE85" s="146"/>
      <c r="EF85" s="146"/>
      <c r="EG85" s="146"/>
      <c r="EH85" s="145">
        <v>0</v>
      </c>
      <c r="EI85" s="146">
        <v>0</v>
      </c>
      <c r="EJ85" s="146">
        <v>0</v>
      </c>
      <c r="EK85" s="149">
        <f t="shared" si="120"/>
        <v>0</v>
      </c>
      <c r="EL85" s="145">
        <v>0</v>
      </c>
      <c r="EM85" s="146">
        <v>0</v>
      </c>
      <c r="EN85" s="146">
        <v>0</v>
      </c>
      <c r="EO85" s="149">
        <f t="shared" si="121"/>
        <v>0</v>
      </c>
      <c r="EP85" s="145">
        <v>0</v>
      </c>
      <c r="EQ85" s="146">
        <v>0</v>
      </c>
      <c r="ER85" s="146">
        <v>0</v>
      </c>
      <c r="ES85" s="149">
        <f t="shared" si="122"/>
        <v>0</v>
      </c>
      <c r="ET85" s="145">
        <v>0</v>
      </c>
      <c r="EU85" s="146">
        <v>0</v>
      </c>
      <c r="EV85" s="146">
        <v>0</v>
      </c>
      <c r="EW85" s="149">
        <f t="shared" si="123"/>
        <v>0</v>
      </c>
      <c r="EX85" s="145">
        <v>0</v>
      </c>
      <c r="EY85" s="146">
        <v>0</v>
      </c>
      <c r="EZ85" s="146">
        <v>0</v>
      </c>
      <c r="FA85" s="149">
        <f t="shared" si="95"/>
        <v>0</v>
      </c>
      <c r="FB85" s="145">
        <v>0</v>
      </c>
      <c r="FC85" s="146">
        <v>0</v>
      </c>
      <c r="FD85" s="146">
        <v>0</v>
      </c>
      <c r="FE85" s="149">
        <f t="shared" si="124"/>
        <v>0</v>
      </c>
      <c r="FF85" s="145">
        <v>0</v>
      </c>
      <c r="FG85" s="146">
        <v>0</v>
      </c>
      <c r="FH85" s="146">
        <v>0</v>
      </c>
      <c r="FI85" s="149">
        <f t="shared" si="96"/>
        <v>0</v>
      </c>
      <c r="FJ85" s="145">
        <v>0</v>
      </c>
      <c r="FK85" s="146">
        <v>0</v>
      </c>
      <c r="FL85" s="146">
        <v>0</v>
      </c>
      <c r="FM85" s="149">
        <f t="shared" si="125"/>
        <v>0</v>
      </c>
      <c r="FN85" s="145">
        <v>0</v>
      </c>
      <c r="FO85" s="146">
        <v>0</v>
      </c>
      <c r="FP85" s="146">
        <v>0</v>
      </c>
      <c r="FQ85" s="149">
        <f t="shared" si="126"/>
        <v>0</v>
      </c>
      <c r="FR85" s="145">
        <v>0</v>
      </c>
      <c r="FS85" s="146">
        <v>0</v>
      </c>
      <c r="FT85" s="146">
        <v>0</v>
      </c>
      <c r="FU85" s="149">
        <f t="shared" si="127"/>
        <v>0</v>
      </c>
      <c r="FV85" s="145">
        <v>0</v>
      </c>
      <c r="FW85" s="146">
        <v>0</v>
      </c>
      <c r="FX85" s="146">
        <v>0</v>
      </c>
      <c r="FY85" s="149">
        <f t="shared" si="128"/>
        <v>0</v>
      </c>
      <c r="FZ85" s="145">
        <v>0</v>
      </c>
      <c r="GA85" s="146">
        <v>0</v>
      </c>
      <c r="GB85" s="146">
        <v>0</v>
      </c>
      <c r="GC85" s="149">
        <f t="shared" si="129"/>
        <v>0</v>
      </c>
      <c r="GD85" s="145">
        <f t="shared" si="130"/>
        <v>0</v>
      </c>
      <c r="GE85" s="146">
        <f t="shared" si="130"/>
        <v>0</v>
      </c>
      <c r="GF85" s="146">
        <f t="shared" si="130"/>
        <v>0</v>
      </c>
      <c r="GG85" s="146">
        <f t="shared" si="130"/>
        <v>0</v>
      </c>
    </row>
    <row r="86" spans="1:189" ht="11.25" hidden="1" customHeight="1">
      <c r="A86" s="148">
        <v>36192</v>
      </c>
      <c r="B86" s="145">
        <v>0</v>
      </c>
      <c r="C86" s="146">
        <v>0</v>
      </c>
      <c r="D86" s="146">
        <v>0</v>
      </c>
      <c r="E86" s="149">
        <f t="shared" si="87"/>
        <v>0</v>
      </c>
      <c r="F86" s="145">
        <v>0</v>
      </c>
      <c r="G86" s="146">
        <v>0</v>
      </c>
      <c r="H86" s="146">
        <v>0</v>
      </c>
      <c r="I86" s="149">
        <f t="shared" si="88"/>
        <v>0</v>
      </c>
      <c r="J86" s="146"/>
      <c r="K86" s="146"/>
      <c r="L86" s="146"/>
      <c r="M86" s="146"/>
      <c r="N86" s="145">
        <v>0</v>
      </c>
      <c r="O86" s="146">
        <v>0</v>
      </c>
      <c r="P86" s="146">
        <v>0</v>
      </c>
      <c r="Q86" s="149">
        <f t="shared" si="89"/>
        <v>0</v>
      </c>
      <c r="R86" s="145">
        <v>0</v>
      </c>
      <c r="S86" s="146">
        <v>0</v>
      </c>
      <c r="T86" s="146">
        <v>0</v>
      </c>
      <c r="U86" s="149">
        <f t="shared" si="90"/>
        <v>0</v>
      </c>
      <c r="V86" s="145">
        <v>0</v>
      </c>
      <c r="W86" s="146">
        <v>0</v>
      </c>
      <c r="X86" s="146">
        <v>0</v>
      </c>
      <c r="Y86" s="149">
        <f t="shared" si="91"/>
        <v>0</v>
      </c>
      <c r="Z86" s="145">
        <v>0</v>
      </c>
      <c r="AA86" s="146">
        <v>0</v>
      </c>
      <c r="AB86" s="146">
        <v>0</v>
      </c>
      <c r="AC86" s="149">
        <f t="shared" si="92"/>
        <v>0</v>
      </c>
      <c r="AD86" s="145">
        <v>0</v>
      </c>
      <c r="AE86" s="146">
        <v>0</v>
      </c>
      <c r="AF86" s="146">
        <v>0</v>
      </c>
      <c r="AG86" s="149">
        <f t="shared" si="93"/>
        <v>0</v>
      </c>
      <c r="AH86" s="145">
        <v>0</v>
      </c>
      <c r="AI86" s="146">
        <v>0</v>
      </c>
      <c r="AJ86" s="146">
        <v>0</v>
      </c>
      <c r="AK86" s="149">
        <f t="shared" si="97"/>
        <v>0</v>
      </c>
      <c r="AL86" s="145">
        <v>0</v>
      </c>
      <c r="AM86" s="146">
        <v>0</v>
      </c>
      <c r="AN86" s="146">
        <v>0</v>
      </c>
      <c r="AO86" s="149">
        <f t="shared" si="98"/>
        <v>0</v>
      </c>
      <c r="AP86" s="145">
        <v>0</v>
      </c>
      <c r="AQ86" s="146">
        <v>0</v>
      </c>
      <c r="AR86" s="146">
        <v>0</v>
      </c>
      <c r="AS86" s="149">
        <f t="shared" si="99"/>
        <v>0</v>
      </c>
      <c r="AT86" s="145">
        <v>0</v>
      </c>
      <c r="AU86" s="146">
        <v>0</v>
      </c>
      <c r="AV86" s="146">
        <v>0</v>
      </c>
      <c r="AW86" s="149">
        <f t="shared" si="100"/>
        <v>0</v>
      </c>
      <c r="AX86" s="145">
        <v>0</v>
      </c>
      <c r="AY86" s="146">
        <v>0</v>
      </c>
      <c r="AZ86" s="146">
        <v>0</v>
      </c>
      <c r="BA86" s="149">
        <f t="shared" si="101"/>
        <v>0</v>
      </c>
      <c r="BB86" s="145">
        <v>0</v>
      </c>
      <c r="BC86" s="146">
        <v>0</v>
      </c>
      <c r="BD86" s="146">
        <v>0</v>
      </c>
      <c r="BE86" s="149">
        <f t="shared" si="102"/>
        <v>0</v>
      </c>
      <c r="BF86" s="145">
        <v>0</v>
      </c>
      <c r="BG86" s="146">
        <v>0</v>
      </c>
      <c r="BH86" s="146">
        <v>0</v>
      </c>
      <c r="BI86" s="149">
        <f t="shared" si="103"/>
        <v>0</v>
      </c>
      <c r="BJ86" s="145">
        <v>0</v>
      </c>
      <c r="BK86" s="146">
        <v>0</v>
      </c>
      <c r="BL86" s="146">
        <v>0</v>
      </c>
      <c r="BM86" s="149">
        <f t="shared" si="104"/>
        <v>0</v>
      </c>
      <c r="BN86" s="145">
        <v>0</v>
      </c>
      <c r="BO86" s="146">
        <v>0</v>
      </c>
      <c r="BP86" s="146">
        <v>0</v>
      </c>
      <c r="BQ86" s="149">
        <f t="shared" si="105"/>
        <v>0</v>
      </c>
      <c r="BR86" s="145">
        <v>0</v>
      </c>
      <c r="BS86" s="146">
        <v>0</v>
      </c>
      <c r="BT86" s="146">
        <v>0</v>
      </c>
      <c r="BU86" s="149">
        <f t="shared" si="106"/>
        <v>0</v>
      </c>
      <c r="BV86" s="145">
        <v>0</v>
      </c>
      <c r="BW86" s="146">
        <v>0</v>
      </c>
      <c r="BX86" s="146">
        <v>0</v>
      </c>
      <c r="BY86" s="149">
        <f t="shared" si="107"/>
        <v>0</v>
      </c>
      <c r="BZ86" s="145">
        <v>0</v>
      </c>
      <c r="CA86" s="146">
        <v>0</v>
      </c>
      <c r="CB86" s="146">
        <v>0</v>
      </c>
      <c r="CC86" s="149">
        <f t="shared" si="108"/>
        <v>0</v>
      </c>
      <c r="CD86" s="145">
        <v>0</v>
      </c>
      <c r="CE86" s="146">
        <v>0</v>
      </c>
      <c r="CF86" s="146">
        <v>0</v>
      </c>
      <c r="CG86" s="149">
        <f t="shared" si="109"/>
        <v>0</v>
      </c>
      <c r="CH86" s="145">
        <v>0</v>
      </c>
      <c r="CI86" s="146">
        <v>0</v>
      </c>
      <c r="CJ86" s="146">
        <v>0</v>
      </c>
      <c r="CK86" s="149">
        <f t="shared" si="110"/>
        <v>0</v>
      </c>
      <c r="CL86" s="145">
        <v>0</v>
      </c>
      <c r="CM86" s="146">
        <v>0</v>
      </c>
      <c r="CN86" s="146">
        <v>0</v>
      </c>
      <c r="CO86" s="149">
        <f t="shared" si="94"/>
        <v>0</v>
      </c>
      <c r="CP86" s="145">
        <v>0</v>
      </c>
      <c r="CQ86" s="146">
        <v>0</v>
      </c>
      <c r="CR86" s="146">
        <v>0</v>
      </c>
      <c r="CS86" s="149">
        <f t="shared" si="111"/>
        <v>0</v>
      </c>
      <c r="CT86" s="145">
        <v>0</v>
      </c>
      <c r="CU86" s="146">
        <v>0</v>
      </c>
      <c r="CV86" s="146">
        <v>0</v>
      </c>
      <c r="CW86" s="149">
        <f t="shared" si="112"/>
        <v>0</v>
      </c>
      <c r="CX86" s="145">
        <v>0</v>
      </c>
      <c r="CY86" s="146">
        <v>0</v>
      </c>
      <c r="CZ86" s="146">
        <v>0</v>
      </c>
      <c r="DA86" s="149">
        <f t="shared" si="113"/>
        <v>0</v>
      </c>
      <c r="DB86" s="145">
        <v>0</v>
      </c>
      <c r="DC86" s="146">
        <v>0</v>
      </c>
      <c r="DD86" s="146">
        <v>0</v>
      </c>
      <c r="DE86" s="149">
        <f t="shared" si="114"/>
        <v>0</v>
      </c>
      <c r="DF86" s="146"/>
      <c r="DG86" s="146"/>
      <c r="DH86" s="146"/>
      <c r="DI86" s="146"/>
      <c r="DJ86" s="145">
        <v>0</v>
      </c>
      <c r="DK86" s="146">
        <v>0</v>
      </c>
      <c r="DL86" s="146">
        <v>0</v>
      </c>
      <c r="DM86" s="149">
        <f t="shared" si="115"/>
        <v>0</v>
      </c>
      <c r="DN86" s="145">
        <v>0</v>
      </c>
      <c r="DO86" s="146">
        <v>0</v>
      </c>
      <c r="DP86" s="146">
        <v>0</v>
      </c>
      <c r="DQ86" s="149">
        <f t="shared" si="116"/>
        <v>0</v>
      </c>
      <c r="DR86" s="145">
        <v>0</v>
      </c>
      <c r="DS86" s="146">
        <v>0</v>
      </c>
      <c r="DT86" s="146">
        <v>0</v>
      </c>
      <c r="DU86" s="149">
        <f t="shared" si="117"/>
        <v>0</v>
      </c>
      <c r="DV86" s="145">
        <v>0</v>
      </c>
      <c r="DW86" s="146">
        <v>0</v>
      </c>
      <c r="DX86" s="146">
        <v>0</v>
      </c>
      <c r="DY86" s="149">
        <f t="shared" si="118"/>
        <v>0</v>
      </c>
      <c r="DZ86" s="145">
        <v>0</v>
      </c>
      <c r="EA86" s="146">
        <v>0</v>
      </c>
      <c r="EB86" s="146">
        <v>0</v>
      </c>
      <c r="EC86" s="149">
        <f t="shared" si="119"/>
        <v>0</v>
      </c>
      <c r="ED86" s="146"/>
      <c r="EE86" s="146"/>
      <c r="EF86" s="146"/>
      <c r="EG86" s="146"/>
      <c r="EH86" s="145">
        <v>0</v>
      </c>
      <c r="EI86" s="146">
        <v>0</v>
      </c>
      <c r="EJ86" s="146">
        <v>0</v>
      </c>
      <c r="EK86" s="149">
        <f t="shared" si="120"/>
        <v>0</v>
      </c>
      <c r="EL86" s="145">
        <v>0</v>
      </c>
      <c r="EM86" s="146">
        <v>0</v>
      </c>
      <c r="EN86" s="146">
        <v>0</v>
      </c>
      <c r="EO86" s="149">
        <f t="shared" si="121"/>
        <v>0</v>
      </c>
      <c r="EP86" s="145">
        <v>0</v>
      </c>
      <c r="EQ86" s="146">
        <v>0</v>
      </c>
      <c r="ER86" s="146">
        <v>0</v>
      </c>
      <c r="ES86" s="149">
        <f t="shared" si="122"/>
        <v>0</v>
      </c>
      <c r="ET86" s="145">
        <v>0</v>
      </c>
      <c r="EU86" s="146">
        <v>0</v>
      </c>
      <c r="EV86" s="146">
        <v>0</v>
      </c>
      <c r="EW86" s="149">
        <f t="shared" si="123"/>
        <v>0</v>
      </c>
      <c r="EX86" s="145">
        <v>0</v>
      </c>
      <c r="EY86" s="146">
        <v>0</v>
      </c>
      <c r="EZ86" s="146">
        <v>0</v>
      </c>
      <c r="FA86" s="149">
        <f t="shared" si="95"/>
        <v>0</v>
      </c>
      <c r="FB86" s="145">
        <v>0</v>
      </c>
      <c r="FC86" s="146">
        <v>0</v>
      </c>
      <c r="FD86" s="146">
        <v>0</v>
      </c>
      <c r="FE86" s="149">
        <f t="shared" si="124"/>
        <v>0</v>
      </c>
      <c r="FF86" s="145">
        <v>0</v>
      </c>
      <c r="FG86" s="146">
        <v>0</v>
      </c>
      <c r="FH86" s="146">
        <v>0</v>
      </c>
      <c r="FI86" s="149">
        <f t="shared" si="96"/>
        <v>0</v>
      </c>
      <c r="FJ86" s="145">
        <v>0</v>
      </c>
      <c r="FK86" s="146">
        <v>0</v>
      </c>
      <c r="FL86" s="146">
        <v>0</v>
      </c>
      <c r="FM86" s="149">
        <f t="shared" si="125"/>
        <v>0</v>
      </c>
      <c r="FN86" s="145">
        <v>0</v>
      </c>
      <c r="FO86" s="146">
        <v>0</v>
      </c>
      <c r="FP86" s="146">
        <v>0</v>
      </c>
      <c r="FQ86" s="149">
        <f t="shared" si="126"/>
        <v>0</v>
      </c>
      <c r="FR86" s="145">
        <v>0</v>
      </c>
      <c r="FS86" s="146">
        <v>0</v>
      </c>
      <c r="FT86" s="146">
        <v>0</v>
      </c>
      <c r="FU86" s="149">
        <f t="shared" si="127"/>
        <v>0</v>
      </c>
      <c r="FV86" s="145">
        <v>0</v>
      </c>
      <c r="FW86" s="146">
        <v>0</v>
      </c>
      <c r="FX86" s="146">
        <v>0</v>
      </c>
      <c r="FY86" s="149">
        <f t="shared" si="128"/>
        <v>0</v>
      </c>
      <c r="FZ86" s="145">
        <v>0</v>
      </c>
      <c r="GA86" s="146">
        <v>0</v>
      </c>
      <c r="GB86" s="146">
        <v>0</v>
      </c>
      <c r="GC86" s="149">
        <f t="shared" si="129"/>
        <v>0</v>
      </c>
      <c r="GD86" s="145">
        <f t="shared" si="130"/>
        <v>0</v>
      </c>
      <c r="GE86" s="146">
        <f t="shared" si="130"/>
        <v>0</v>
      </c>
      <c r="GF86" s="146">
        <f t="shared" si="130"/>
        <v>0</v>
      </c>
      <c r="GG86" s="146">
        <f t="shared" si="130"/>
        <v>0</v>
      </c>
    </row>
    <row r="87" spans="1:189" ht="11.25" hidden="1" customHeight="1">
      <c r="A87" s="150">
        <v>36220</v>
      </c>
      <c r="B87" s="151">
        <v>0</v>
      </c>
      <c r="C87" s="152">
        <v>0</v>
      </c>
      <c r="D87" s="152">
        <v>0</v>
      </c>
      <c r="E87" s="153">
        <f t="shared" si="87"/>
        <v>0</v>
      </c>
      <c r="F87" s="151">
        <v>0</v>
      </c>
      <c r="G87" s="152">
        <v>0</v>
      </c>
      <c r="H87" s="152">
        <v>0</v>
      </c>
      <c r="I87" s="153">
        <f t="shared" si="88"/>
        <v>0</v>
      </c>
      <c r="J87" s="152"/>
      <c r="K87" s="152"/>
      <c r="L87" s="152"/>
      <c r="M87" s="152"/>
      <c r="N87" s="151">
        <v>0</v>
      </c>
      <c r="O87" s="152">
        <v>0</v>
      </c>
      <c r="P87" s="152">
        <v>0</v>
      </c>
      <c r="Q87" s="153">
        <f t="shared" si="89"/>
        <v>0</v>
      </c>
      <c r="R87" s="151">
        <v>0</v>
      </c>
      <c r="S87" s="152">
        <v>0</v>
      </c>
      <c r="T87" s="152">
        <v>0</v>
      </c>
      <c r="U87" s="153">
        <f t="shared" si="90"/>
        <v>0</v>
      </c>
      <c r="V87" s="151">
        <v>0</v>
      </c>
      <c r="W87" s="152">
        <v>0</v>
      </c>
      <c r="X87" s="152">
        <v>0</v>
      </c>
      <c r="Y87" s="153">
        <f t="shared" si="91"/>
        <v>0</v>
      </c>
      <c r="Z87" s="151">
        <v>0</v>
      </c>
      <c r="AA87" s="152">
        <v>0</v>
      </c>
      <c r="AB87" s="152">
        <v>0</v>
      </c>
      <c r="AC87" s="153">
        <f t="shared" si="92"/>
        <v>0</v>
      </c>
      <c r="AD87" s="151">
        <v>0</v>
      </c>
      <c r="AE87" s="152">
        <v>0</v>
      </c>
      <c r="AF87" s="152">
        <v>0</v>
      </c>
      <c r="AG87" s="153">
        <f t="shared" si="93"/>
        <v>0</v>
      </c>
      <c r="AH87" s="151">
        <v>0</v>
      </c>
      <c r="AI87" s="152">
        <v>0</v>
      </c>
      <c r="AJ87" s="152">
        <v>0</v>
      </c>
      <c r="AK87" s="153">
        <f t="shared" si="97"/>
        <v>0</v>
      </c>
      <c r="AL87" s="151">
        <v>0</v>
      </c>
      <c r="AM87" s="152">
        <v>0</v>
      </c>
      <c r="AN87" s="152">
        <v>0</v>
      </c>
      <c r="AO87" s="153">
        <f t="shared" si="98"/>
        <v>0</v>
      </c>
      <c r="AP87" s="151">
        <v>0</v>
      </c>
      <c r="AQ87" s="152">
        <v>0</v>
      </c>
      <c r="AR87" s="152">
        <v>0</v>
      </c>
      <c r="AS87" s="153">
        <f t="shared" si="99"/>
        <v>0</v>
      </c>
      <c r="AT87" s="151">
        <v>0</v>
      </c>
      <c r="AU87" s="152">
        <v>0</v>
      </c>
      <c r="AV87" s="152">
        <v>0</v>
      </c>
      <c r="AW87" s="153">
        <f t="shared" si="100"/>
        <v>0</v>
      </c>
      <c r="AX87" s="151">
        <v>0</v>
      </c>
      <c r="AY87" s="152">
        <v>0</v>
      </c>
      <c r="AZ87" s="152">
        <v>0</v>
      </c>
      <c r="BA87" s="153">
        <f t="shared" si="101"/>
        <v>0</v>
      </c>
      <c r="BB87" s="151">
        <v>0</v>
      </c>
      <c r="BC87" s="152">
        <v>0</v>
      </c>
      <c r="BD87" s="152">
        <v>0</v>
      </c>
      <c r="BE87" s="153">
        <f t="shared" si="102"/>
        <v>0</v>
      </c>
      <c r="BF87" s="151">
        <v>0</v>
      </c>
      <c r="BG87" s="152">
        <v>0</v>
      </c>
      <c r="BH87" s="152">
        <v>0</v>
      </c>
      <c r="BI87" s="153">
        <f t="shared" si="103"/>
        <v>0</v>
      </c>
      <c r="BJ87" s="151">
        <v>0</v>
      </c>
      <c r="BK87" s="152">
        <v>0</v>
      </c>
      <c r="BL87" s="152">
        <v>0</v>
      </c>
      <c r="BM87" s="153">
        <f t="shared" si="104"/>
        <v>0</v>
      </c>
      <c r="BN87" s="151">
        <v>0</v>
      </c>
      <c r="BO87" s="152">
        <v>0</v>
      </c>
      <c r="BP87" s="152">
        <v>0</v>
      </c>
      <c r="BQ87" s="153">
        <f t="shared" si="105"/>
        <v>0</v>
      </c>
      <c r="BR87" s="151">
        <v>0</v>
      </c>
      <c r="BS87" s="152">
        <v>0</v>
      </c>
      <c r="BT87" s="152">
        <v>0</v>
      </c>
      <c r="BU87" s="153">
        <f t="shared" si="106"/>
        <v>0</v>
      </c>
      <c r="BV87" s="151">
        <v>0</v>
      </c>
      <c r="BW87" s="152">
        <v>0</v>
      </c>
      <c r="BX87" s="152">
        <v>0</v>
      </c>
      <c r="BY87" s="153">
        <f t="shared" si="107"/>
        <v>0</v>
      </c>
      <c r="BZ87" s="151">
        <v>0</v>
      </c>
      <c r="CA87" s="152">
        <v>0</v>
      </c>
      <c r="CB87" s="152">
        <v>0</v>
      </c>
      <c r="CC87" s="153">
        <f t="shared" si="108"/>
        <v>0</v>
      </c>
      <c r="CD87" s="151">
        <v>0</v>
      </c>
      <c r="CE87" s="152">
        <v>0</v>
      </c>
      <c r="CF87" s="152">
        <v>0</v>
      </c>
      <c r="CG87" s="153">
        <f t="shared" si="109"/>
        <v>0</v>
      </c>
      <c r="CH87" s="151">
        <v>0</v>
      </c>
      <c r="CI87" s="152">
        <v>0</v>
      </c>
      <c r="CJ87" s="152">
        <v>0</v>
      </c>
      <c r="CK87" s="153">
        <f t="shared" si="110"/>
        <v>0</v>
      </c>
      <c r="CL87" s="151">
        <v>0</v>
      </c>
      <c r="CM87" s="152">
        <v>0</v>
      </c>
      <c r="CN87" s="152">
        <v>0</v>
      </c>
      <c r="CO87" s="153">
        <f t="shared" si="94"/>
        <v>0</v>
      </c>
      <c r="CP87" s="151">
        <v>0</v>
      </c>
      <c r="CQ87" s="152">
        <v>0</v>
      </c>
      <c r="CR87" s="152">
        <v>0</v>
      </c>
      <c r="CS87" s="153">
        <f t="shared" si="111"/>
        <v>0</v>
      </c>
      <c r="CT87" s="151">
        <v>0</v>
      </c>
      <c r="CU87" s="152">
        <v>0</v>
      </c>
      <c r="CV87" s="152">
        <v>0</v>
      </c>
      <c r="CW87" s="153">
        <f t="shared" si="112"/>
        <v>0</v>
      </c>
      <c r="CX87" s="151">
        <v>0</v>
      </c>
      <c r="CY87" s="152">
        <v>0</v>
      </c>
      <c r="CZ87" s="152">
        <v>0</v>
      </c>
      <c r="DA87" s="153">
        <f t="shared" si="113"/>
        <v>0</v>
      </c>
      <c r="DB87" s="151">
        <v>0</v>
      </c>
      <c r="DC87" s="152">
        <v>0</v>
      </c>
      <c r="DD87" s="152">
        <v>0</v>
      </c>
      <c r="DE87" s="153">
        <f t="shared" si="114"/>
        <v>0</v>
      </c>
      <c r="DF87" s="152"/>
      <c r="DG87" s="152"/>
      <c r="DH87" s="152"/>
      <c r="DI87" s="152"/>
      <c r="DJ87" s="151">
        <v>0</v>
      </c>
      <c r="DK87" s="152">
        <v>0</v>
      </c>
      <c r="DL87" s="152">
        <v>0</v>
      </c>
      <c r="DM87" s="153">
        <f t="shared" si="115"/>
        <v>0</v>
      </c>
      <c r="DN87" s="151">
        <v>0</v>
      </c>
      <c r="DO87" s="152">
        <v>0</v>
      </c>
      <c r="DP87" s="152">
        <v>0</v>
      </c>
      <c r="DQ87" s="153">
        <f t="shared" si="116"/>
        <v>0</v>
      </c>
      <c r="DR87" s="151">
        <v>0</v>
      </c>
      <c r="DS87" s="152">
        <v>0</v>
      </c>
      <c r="DT87" s="152">
        <v>0</v>
      </c>
      <c r="DU87" s="153">
        <f t="shared" si="117"/>
        <v>0</v>
      </c>
      <c r="DV87" s="151">
        <v>0</v>
      </c>
      <c r="DW87" s="152">
        <v>0</v>
      </c>
      <c r="DX87" s="152">
        <v>0</v>
      </c>
      <c r="DY87" s="153">
        <f t="shared" si="118"/>
        <v>0</v>
      </c>
      <c r="DZ87" s="151">
        <v>0</v>
      </c>
      <c r="EA87" s="152">
        <v>0</v>
      </c>
      <c r="EB87" s="152">
        <v>0</v>
      </c>
      <c r="EC87" s="153">
        <f t="shared" si="119"/>
        <v>0</v>
      </c>
      <c r="ED87" s="152"/>
      <c r="EE87" s="152"/>
      <c r="EF87" s="152"/>
      <c r="EG87" s="152"/>
      <c r="EH87" s="151">
        <v>0</v>
      </c>
      <c r="EI87" s="152">
        <v>0</v>
      </c>
      <c r="EJ87" s="152">
        <v>0</v>
      </c>
      <c r="EK87" s="153">
        <f t="shared" si="120"/>
        <v>0</v>
      </c>
      <c r="EL87" s="151">
        <v>0</v>
      </c>
      <c r="EM87" s="152">
        <v>0</v>
      </c>
      <c r="EN87" s="152">
        <v>0</v>
      </c>
      <c r="EO87" s="153">
        <f t="shared" si="121"/>
        <v>0</v>
      </c>
      <c r="EP87" s="151">
        <v>0</v>
      </c>
      <c r="EQ87" s="152">
        <v>0</v>
      </c>
      <c r="ER87" s="152">
        <v>0</v>
      </c>
      <c r="ES87" s="153">
        <f t="shared" si="122"/>
        <v>0</v>
      </c>
      <c r="ET87" s="151">
        <v>0</v>
      </c>
      <c r="EU87" s="152">
        <v>0</v>
      </c>
      <c r="EV87" s="152">
        <v>0</v>
      </c>
      <c r="EW87" s="153">
        <f t="shared" si="123"/>
        <v>0</v>
      </c>
      <c r="EX87" s="151">
        <v>0</v>
      </c>
      <c r="EY87" s="152">
        <v>0</v>
      </c>
      <c r="EZ87" s="152">
        <v>0</v>
      </c>
      <c r="FA87" s="153">
        <f t="shared" si="95"/>
        <v>0</v>
      </c>
      <c r="FB87" s="151">
        <v>0</v>
      </c>
      <c r="FC87" s="152">
        <v>0</v>
      </c>
      <c r="FD87" s="152">
        <v>0</v>
      </c>
      <c r="FE87" s="153">
        <f t="shared" si="124"/>
        <v>0</v>
      </c>
      <c r="FF87" s="151">
        <v>0</v>
      </c>
      <c r="FG87" s="152">
        <v>0</v>
      </c>
      <c r="FH87" s="152">
        <v>0</v>
      </c>
      <c r="FI87" s="153">
        <f t="shared" si="96"/>
        <v>0</v>
      </c>
      <c r="FJ87" s="151">
        <v>0</v>
      </c>
      <c r="FK87" s="152">
        <v>0</v>
      </c>
      <c r="FL87" s="152">
        <v>0</v>
      </c>
      <c r="FM87" s="153">
        <f t="shared" si="125"/>
        <v>0</v>
      </c>
      <c r="FN87" s="151">
        <v>0</v>
      </c>
      <c r="FO87" s="152">
        <v>0</v>
      </c>
      <c r="FP87" s="152">
        <v>0</v>
      </c>
      <c r="FQ87" s="153">
        <f t="shared" si="126"/>
        <v>0</v>
      </c>
      <c r="FR87" s="151">
        <v>0</v>
      </c>
      <c r="FS87" s="152">
        <v>0</v>
      </c>
      <c r="FT87" s="152">
        <v>0</v>
      </c>
      <c r="FU87" s="153">
        <f t="shared" si="127"/>
        <v>0</v>
      </c>
      <c r="FV87" s="151">
        <v>0</v>
      </c>
      <c r="FW87" s="152">
        <v>0</v>
      </c>
      <c r="FX87" s="152">
        <v>0</v>
      </c>
      <c r="FY87" s="153">
        <f t="shared" si="128"/>
        <v>0</v>
      </c>
      <c r="FZ87" s="151">
        <v>0</v>
      </c>
      <c r="GA87" s="152">
        <v>0</v>
      </c>
      <c r="GB87" s="152">
        <v>0</v>
      </c>
      <c r="GC87" s="153">
        <f t="shared" si="129"/>
        <v>0</v>
      </c>
      <c r="GD87" s="151">
        <f t="shared" si="130"/>
        <v>0</v>
      </c>
      <c r="GE87" s="152">
        <f t="shared" si="130"/>
        <v>0</v>
      </c>
      <c r="GF87" s="152">
        <f t="shared" si="130"/>
        <v>0</v>
      </c>
      <c r="GG87" s="152">
        <f t="shared" si="130"/>
        <v>0</v>
      </c>
    </row>
    <row r="88" spans="1:189" ht="11.25" hidden="1" customHeight="1">
      <c r="A88" s="141">
        <v>36251</v>
      </c>
      <c r="B88" s="142">
        <v>0</v>
      </c>
      <c r="C88" s="143">
        <v>0</v>
      </c>
      <c r="D88" s="143">
        <v>0</v>
      </c>
      <c r="E88" s="144">
        <f t="shared" si="87"/>
        <v>0</v>
      </c>
      <c r="F88" s="142">
        <v>0</v>
      </c>
      <c r="G88" s="143">
        <v>0</v>
      </c>
      <c r="H88" s="143">
        <v>0</v>
      </c>
      <c r="I88" s="144">
        <f t="shared" si="88"/>
        <v>0</v>
      </c>
      <c r="J88" s="143"/>
      <c r="K88" s="143"/>
      <c r="L88" s="143"/>
      <c r="M88" s="143"/>
      <c r="N88" s="142">
        <v>0</v>
      </c>
      <c r="O88" s="143">
        <v>0</v>
      </c>
      <c r="P88" s="143">
        <v>0</v>
      </c>
      <c r="Q88" s="144">
        <f t="shared" si="89"/>
        <v>0</v>
      </c>
      <c r="R88" s="142">
        <v>0</v>
      </c>
      <c r="S88" s="143">
        <v>0</v>
      </c>
      <c r="T88" s="143">
        <v>0</v>
      </c>
      <c r="U88" s="144">
        <f t="shared" si="90"/>
        <v>0</v>
      </c>
      <c r="V88" s="142">
        <v>0</v>
      </c>
      <c r="W88" s="143">
        <v>0</v>
      </c>
      <c r="X88" s="143">
        <v>0</v>
      </c>
      <c r="Y88" s="144">
        <f t="shared" si="91"/>
        <v>0</v>
      </c>
      <c r="Z88" s="142">
        <v>0</v>
      </c>
      <c r="AA88" s="143">
        <v>0</v>
      </c>
      <c r="AB88" s="143">
        <v>0</v>
      </c>
      <c r="AC88" s="144">
        <f t="shared" si="92"/>
        <v>0</v>
      </c>
      <c r="AD88" s="142">
        <v>0</v>
      </c>
      <c r="AE88" s="143">
        <v>0</v>
      </c>
      <c r="AF88" s="143">
        <v>0</v>
      </c>
      <c r="AG88" s="144">
        <f t="shared" si="93"/>
        <v>0</v>
      </c>
      <c r="AH88" s="142">
        <v>0</v>
      </c>
      <c r="AI88" s="143">
        <v>0</v>
      </c>
      <c r="AJ88" s="143">
        <v>0</v>
      </c>
      <c r="AK88" s="144">
        <f t="shared" si="97"/>
        <v>0</v>
      </c>
      <c r="AL88" s="142">
        <v>0</v>
      </c>
      <c r="AM88" s="143">
        <v>0</v>
      </c>
      <c r="AN88" s="143">
        <v>0</v>
      </c>
      <c r="AO88" s="144">
        <f t="shared" si="98"/>
        <v>0</v>
      </c>
      <c r="AP88" s="142">
        <v>0</v>
      </c>
      <c r="AQ88" s="143">
        <v>0</v>
      </c>
      <c r="AR88" s="143">
        <v>0</v>
      </c>
      <c r="AS88" s="144">
        <f t="shared" si="99"/>
        <v>0</v>
      </c>
      <c r="AT88" s="142">
        <v>0</v>
      </c>
      <c r="AU88" s="143">
        <v>0</v>
      </c>
      <c r="AV88" s="143">
        <v>0</v>
      </c>
      <c r="AW88" s="144">
        <f t="shared" si="100"/>
        <v>0</v>
      </c>
      <c r="AX88" s="142">
        <v>0</v>
      </c>
      <c r="AY88" s="143">
        <v>0</v>
      </c>
      <c r="AZ88" s="143">
        <v>0</v>
      </c>
      <c r="BA88" s="144">
        <f t="shared" si="101"/>
        <v>0</v>
      </c>
      <c r="BB88" s="142">
        <v>0</v>
      </c>
      <c r="BC88" s="143">
        <v>0</v>
      </c>
      <c r="BD88" s="143">
        <v>0</v>
      </c>
      <c r="BE88" s="144">
        <f t="shared" si="102"/>
        <v>0</v>
      </c>
      <c r="BF88" s="142">
        <v>0</v>
      </c>
      <c r="BG88" s="143">
        <v>0</v>
      </c>
      <c r="BH88" s="143">
        <v>0</v>
      </c>
      <c r="BI88" s="144">
        <f t="shared" si="103"/>
        <v>0</v>
      </c>
      <c r="BJ88" s="142">
        <v>0</v>
      </c>
      <c r="BK88" s="143">
        <v>0</v>
      </c>
      <c r="BL88" s="143">
        <v>0</v>
      </c>
      <c r="BM88" s="144">
        <f t="shared" si="104"/>
        <v>0</v>
      </c>
      <c r="BN88" s="142">
        <v>0</v>
      </c>
      <c r="BO88" s="143">
        <v>0</v>
      </c>
      <c r="BP88" s="143">
        <v>0</v>
      </c>
      <c r="BQ88" s="144">
        <f t="shared" si="105"/>
        <v>0</v>
      </c>
      <c r="BR88" s="142">
        <v>0</v>
      </c>
      <c r="BS88" s="143">
        <v>0</v>
      </c>
      <c r="BT88" s="143">
        <v>0</v>
      </c>
      <c r="BU88" s="144">
        <f t="shared" si="106"/>
        <v>0</v>
      </c>
      <c r="BV88" s="142">
        <v>0</v>
      </c>
      <c r="BW88" s="143">
        <v>0</v>
      </c>
      <c r="BX88" s="143">
        <v>0</v>
      </c>
      <c r="BY88" s="144">
        <f t="shared" si="107"/>
        <v>0</v>
      </c>
      <c r="BZ88" s="142">
        <v>0</v>
      </c>
      <c r="CA88" s="143">
        <v>0</v>
      </c>
      <c r="CB88" s="143">
        <v>0</v>
      </c>
      <c r="CC88" s="144">
        <f t="shared" si="108"/>
        <v>0</v>
      </c>
      <c r="CD88" s="142">
        <v>0</v>
      </c>
      <c r="CE88" s="143">
        <v>0</v>
      </c>
      <c r="CF88" s="143">
        <v>0</v>
      </c>
      <c r="CG88" s="144">
        <f t="shared" si="109"/>
        <v>0</v>
      </c>
      <c r="CH88" s="142">
        <v>0</v>
      </c>
      <c r="CI88" s="143">
        <v>0</v>
      </c>
      <c r="CJ88" s="143">
        <v>0</v>
      </c>
      <c r="CK88" s="144">
        <f t="shared" si="110"/>
        <v>0</v>
      </c>
      <c r="CL88" s="142">
        <v>0</v>
      </c>
      <c r="CM88" s="143">
        <v>0</v>
      </c>
      <c r="CN88" s="143">
        <v>0</v>
      </c>
      <c r="CO88" s="144">
        <f t="shared" si="94"/>
        <v>0</v>
      </c>
      <c r="CP88" s="142">
        <v>0</v>
      </c>
      <c r="CQ88" s="143">
        <v>0</v>
      </c>
      <c r="CR88" s="143">
        <v>0</v>
      </c>
      <c r="CS88" s="144">
        <f t="shared" si="111"/>
        <v>0</v>
      </c>
      <c r="CT88" s="142">
        <v>0</v>
      </c>
      <c r="CU88" s="143">
        <v>0</v>
      </c>
      <c r="CV88" s="143">
        <v>0</v>
      </c>
      <c r="CW88" s="144">
        <f t="shared" si="112"/>
        <v>0</v>
      </c>
      <c r="CX88" s="142">
        <v>0</v>
      </c>
      <c r="CY88" s="143">
        <v>0</v>
      </c>
      <c r="CZ88" s="143">
        <v>0</v>
      </c>
      <c r="DA88" s="144">
        <f t="shared" si="113"/>
        <v>0</v>
      </c>
      <c r="DB88" s="142">
        <v>0</v>
      </c>
      <c r="DC88" s="143">
        <v>0</v>
      </c>
      <c r="DD88" s="143">
        <v>0</v>
      </c>
      <c r="DE88" s="144">
        <f t="shared" si="114"/>
        <v>0</v>
      </c>
      <c r="DF88" s="143"/>
      <c r="DG88" s="143"/>
      <c r="DH88" s="143"/>
      <c r="DI88" s="143"/>
      <c r="DJ88" s="142">
        <v>0</v>
      </c>
      <c r="DK88" s="143">
        <v>0</v>
      </c>
      <c r="DL88" s="143">
        <v>0</v>
      </c>
      <c r="DM88" s="144">
        <f t="shared" si="115"/>
        <v>0</v>
      </c>
      <c r="DN88" s="142">
        <v>0</v>
      </c>
      <c r="DO88" s="143">
        <v>0</v>
      </c>
      <c r="DP88" s="143">
        <v>0</v>
      </c>
      <c r="DQ88" s="144">
        <f t="shared" si="116"/>
        <v>0</v>
      </c>
      <c r="DR88" s="142">
        <v>0</v>
      </c>
      <c r="DS88" s="143">
        <v>0</v>
      </c>
      <c r="DT88" s="143">
        <v>0</v>
      </c>
      <c r="DU88" s="144">
        <f t="shared" si="117"/>
        <v>0</v>
      </c>
      <c r="DV88" s="142">
        <v>0</v>
      </c>
      <c r="DW88" s="143">
        <v>0</v>
      </c>
      <c r="DX88" s="143">
        <v>0</v>
      </c>
      <c r="DY88" s="144">
        <f t="shared" si="118"/>
        <v>0</v>
      </c>
      <c r="DZ88" s="142">
        <v>0</v>
      </c>
      <c r="EA88" s="143">
        <v>0</v>
      </c>
      <c r="EB88" s="143">
        <v>0</v>
      </c>
      <c r="EC88" s="144">
        <f t="shared" si="119"/>
        <v>0</v>
      </c>
      <c r="ED88" s="143"/>
      <c r="EE88" s="143"/>
      <c r="EF88" s="143"/>
      <c r="EG88" s="143"/>
      <c r="EH88" s="142">
        <v>0</v>
      </c>
      <c r="EI88" s="143">
        <v>0</v>
      </c>
      <c r="EJ88" s="143">
        <v>0</v>
      </c>
      <c r="EK88" s="144">
        <f t="shared" si="120"/>
        <v>0</v>
      </c>
      <c r="EL88" s="142">
        <v>0</v>
      </c>
      <c r="EM88" s="143">
        <v>0</v>
      </c>
      <c r="EN88" s="143">
        <v>0</v>
      </c>
      <c r="EO88" s="144">
        <f t="shared" si="121"/>
        <v>0</v>
      </c>
      <c r="EP88" s="142">
        <v>0</v>
      </c>
      <c r="EQ88" s="143">
        <v>0</v>
      </c>
      <c r="ER88" s="143">
        <v>0</v>
      </c>
      <c r="ES88" s="144">
        <f t="shared" si="122"/>
        <v>0</v>
      </c>
      <c r="ET88" s="142">
        <v>0</v>
      </c>
      <c r="EU88" s="143">
        <v>0</v>
      </c>
      <c r="EV88" s="143">
        <v>0</v>
      </c>
      <c r="EW88" s="144">
        <f t="shared" si="123"/>
        <v>0</v>
      </c>
      <c r="EX88" s="142">
        <v>0</v>
      </c>
      <c r="EY88" s="143">
        <v>0</v>
      </c>
      <c r="EZ88" s="143">
        <v>0</v>
      </c>
      <c r="FA88" s="144">
        <f t="shared" si="95"/>
        <v>0</v>
      </c>
      <c r="FB88" s="142">
        <v>0</v>
      </c>
      <c r="FC88" s="143">
        <v>0</v>
      </c>
      <c r="FD88" s="143">
        <v>0</v>
      </c>
      <c r="FE88" s="144">
        <f t="shared" si="124"/>
        <v>0</v>
      </c>
      <c r="FF88" s="142">
        <v>0</v>
      </c>
      <c r="FG88" s="143">
        <v>0</v>
      </c>
      <c r="FH88" s="143">
        <v>0</v>
      </c>
      <c r="FI88" s="144">
        <f t="shared" si="96"/>
        <v>0</v>
      </c>
      <c r="FJ88" s="142">
        <v>0</v>
      </c>
      <c r="FK88" s="143">
        <v>0</v>
      </c>
      <c r="FL88" s="143">
        <v>0</v>
      </c>
      <c r="FM88" s="144">
        <f t="shared" si="125"/>
        <v>0</v>
      </c>
      <c r="FN88" s="142">
        <v>0</v>
      </c>
      <c r="FO88" s="143">
        <v>0</v>
      </c>
      <c r="FP88" s="143">
        <v>0</v>
      </c>
      <c r="FQ88" s="144">
        <f t="shared" si="126"/>
        <v>0</v>
      </c>
      <c r="FR88" s="142">
        <v>0</v>
      </c>
      <c r="FS88" s="143">
        <v>0</v>
      </c>
      <c r="FT88" s="143">
        <v>0</v>
      </c>
      <c r="FU88" s="144">
        <f t="shared" si="127"/>
        <v>0</v>
      </c>
      <c r="FV88" s="142">
        <v>0</v>
      </c>
      <c r="FW88" s="143">
        <v>0</v>
      </c>
      <c r="FX88" s="143">
        <v>0</v>
      </c>
      <c r="FY88" s="144">
        <f t="shared" si="128"/>
        <v>0</v>
      </c>
      <c r="FZ88" s="142">
        <v>0</v>
      </c>
      <c r="GA88" s="143">
        <v>0</v>
      </c>
      <c r="GB88" s="143">
        <v>0</v>
      </c>
      <c r="GC88" s="144">
        <f t="shared" si="129"/>
        <v>0</v>
      </c>
      <c r="GD88" s="142">
        <f t="shared" si="130"/>
        <v>0</v>
      </c>
      <c r="GE88" s="143">
        <f t="shared" si="130"/>
        <v>0</v>
      </c>
      <c r="GF88" s="143">
        <f t="shared" si="130"/>
        <v>0</v>
      </c>
      <c r="GG88" s="143">
        <f t="shared" si="130"/>
        <v>0</v>
      </c>
    </row>
    <row r="89" spans="1:189" ht="11.25" hidden="1" customHeight="1">
      <c r="A89" s="148">
        <v>36281</v>
      </c>
      <c r="B89" s="145">
        <v>0</v>
      </c>
      <c r="C89" s="146">
        <v>0</v>
      </c>
      <c r="D89" s="146">
        <v>0</v>
      </c>
      <c r="E89" s="149">
        <f t="shared" si="87"/>
        <v>0</v>
      </c>
      <c r="F89" s="145">
        <v>0</v>
      </c>
      <c r="G89" s="146">
        <v>0</v>
      </c>
      <c r="H89" s="146">
        <v>0</v>
      </c>
      <c r="I89" s="149">
        <f t="shared" si="88"/>
        <v>0</v>
      </c>
      <c r="J89" s="146"/>
      <c r="K89" s="146"/>
      <c r="L89" s="146"/>
      <c r="M89" s="146"/>
      <c r="N89" s="145">
        <v>0</v>
      </c>
      <c r="O89" s="146">
        <v>0</v>
      </c>
      <c r="P89" s="146">
        <v>0</v>
      </c>
      <c r="Q89" s="149">
        <f t="shared" si="89"/>
        <v>0</v>
      </c>
      <c r="R89" s="145">
        <v>0</v>
      </c>
      <c r="S89" s="146">
        <v>0</v>
      </c>
      <c r="T89" s="146">
        <v>0</v>
      </c>
      <c r="U89" s="149">
        <f t="shared" si="90"/>
        <v>0</v>
      </c>
      <c r="V89" s="145">
        <v>0</v>
      </c>
      <c r="W89" s="146">
        <v>0</v>
      </c>
      <c r="X89" s="146">
        <v>0</v>
      </c>
      <c r="Y89" s="149">
        <f t="shared" si="91"/>
        <v>0</v>
      </c>
      <c r="Z89" s="145">
        <v>0</v>
      </c>
      <c r="AA89" s="146">
        <v>0</v>
      </c>
      <c r="AB89" s="146">
        <v>0</v>
      </c>
      <c r="AC89" s="149">
        <f t="shared" si="92"/>
        <v>0</v>
      </c>
      <c r="AD89" s="145">
        <v>0</v>
      </c>
      <c r="AE89" s="146">
        <v>0</v>
      </c>
      <c r="AF89" s="146">
        <v>0</v>
      </c>
      <c r="AG89" s="149">
        <f t="shared" si="93"/>
        <v>0</v>
      </c>
      <c r="AH89" s="145">
        <v>0</v>
      </c>
      <c r="AI89" s="146">
        <v>0</v>
      </c>
      <c r="AJ89" s="146">
        <v>0</v>
      </c>
      <c r="AK89" s="149">
        <f t="shared" si="97"/>
        <v>0</v>
      </c>
      <c r="AL89" s="145">
        <v>0</v>
      </c>
      <c r="AM89" s="146">
        <v>0</v>
      </c>
      <c r="AN89" s="146">
        <v>0</v>
      </c>
      <c r="AO89" s="149">
        <f t="shared" si="98"/>
        <v>0</v>
      </c>
      <c r="AP89" s="145">
        <v>0</v>
      </c>
      <c r="AQ89" s="146">
        <v>0</v>
      </c>
      <c r="AR89" s="146">
        <v>0</v>
      </c>
      <c r="AS89" s="149">
        <f t="shared" si="99"/>
        <v>0</v>
      </c>
      <c r="AT89" s="145">
        <v>0</v>
      </c>
      <c r="AU89" s="146">
        <v>0</v>
      </c>
      <c r="AV89" s="146">
        <v>0</v>
      </c>
      <c r="AW89" s="149">
        <f t="shared" si="100"/>
        <v>0</v>
      </c>
      <c r="AX89" s="145">
        <v>0</v>
      </c>
      <c r="AY89" s="146">
        <v>0</v>
      </c>
      <c r="AZ89" s="146">
        <v>0</v>
      </c>
      <c r="BA89" s="149">
        <f t="shared" si="101"/>
        <v>0</v>
      </c>
      <c r="BB89" s="145">
        <v>0</v>
      </c>
      <c r="BC89" s="146">
        <v>0</v>
      </c>
      <c r="BD89" s="146">
        <v>0</v>
      </c>
      <c r="BE89" s="149">
        <f t="shared" si="102"/>
        <v>0</v>
      </c>
      <c r="BF89" s="145">
        <v>0</v>
      </c>
      <c r="BG89" s="146">
        <v>0</v>
      </c>
      <c r="BH89" s="146">
        <v>0</v>
      </c>
      <c r="BI89" s="149">
        <f t="shared" si="103"/>
        <v>0</v>
      </c>
      <c r="BJ89" s="145">
        <v>0</v>
      </c>
      <c r="BK89" s="146">
        <v>0</v>
      </c>
      <c r="BL89" s="146">
        <v>0</v>
      </c>
      <c r="BM89" s="149">
        <f t="shared" si="104"/>
        <v>0</v>
      </c>
      <c r="BN89" s="145">
        <v>0</v>
      </c>
      <c r="BO89" s="146">
        <v>0</v>
      </c>
      <c r="BP89" s="146">
        <v>0</v>
      </c>
      <c r="BQ89" s="149">
        <f t="shared" si="105"/>
        <v>0</v>
      </c>
      <c r="BR89" s="145">
        <v>0</v>
      </c>
      <c r="BS89" s="146">
        <v>0</v>
      </c>
      <c r="BT89" s="146">
        <v>0</v>
      </c>
      <c r="BU89" s="149">
        <f t="shared" si="106"/>
        <v>0</v>
      </c>
      <c r="BV89" s="145">
        <v>0</v>
      </c>
      <c r="BW89" s="146">
        <v>0</v>
      </c>
      <c r="BX89" s="146">
        <v>0</v>
      </c>
      <c r="BY89" s="149">
        <f t="shared" si="107"/>
        <v>0</v>
      </c>
      <c r="BZ89" s="145">
        <v>0</v>
      </c>
      <c r="CA89" s="146">
        <v>0</v>
      </c>
      <c r="CB89" s="146">
        <v>0</v>
      </c>
      <c r="CC89" s="149">
        <f t="shared" si="108"/>
        <v>0</v>
      </c>
      <c r="CD89" s="145">
        <v>0</v>
      </c>
      <c r="CE89" s="146">
        <v>0</v>
      </c>
      <c r="CF89" s="146">
        <v>0</v>
      </c>
      <c r="CG89" s="149">
        <f t="shared" si="109"/>
        <v>0</v>
      </c>
      <c r="CH89" s="145">
        <v>0</v>
      </c>
      <c r="CI89" s="146">
        <v>0</v>
      </c>
      <c r="CJ89" s="146">
        <v>0</v>
      </c>
      <c r="CK89" s="149">
        <f t="shared" si="110"/>
        <v>0</v>
      </c>
      <c r="CL89" s="145">
        <v>0</v>
      </c>
      <c r="CM89" s="146">
        <v>0</v>
      </c>
      <c r="CN89" s="146">
        <v>0</v>
      </c>
      <c r="CO89" s="149">
        <f t="shared" si="94"/>
        <v>0</v>
      </c>
      <c r="CP89" s="145">
        <v>0</v>
      </c>
      <c r="CQ89" s="146">
        <v>0</v>
      </c>
      <c r="CR89" s="146">
        <v>0</v>
      </c>
      <c r="CS89" s="149">
        <f t="shared" si="111"/>
        <v>0</v>
      </c>
      <c r="CT89" s="145">
        <v>0</v>
      </c>
      <c r="CU89" s="146">
        <v>0</v>
      </c>
      <c r="CV89" s="146">
        <v>0</v>
      </c>
      <c r="CW89" s="149">
        <f t="shared" si="112"/>
        <v>0</v>
      </c>
      <c r="CX89" s="145">
        <v>0</v>
      </c>
      <c r="CY89" s="146">
        <v>0</v>
      </c>
      <c r="CZ89" s="146">
        <v>0</v>
      </c>
      <c r="DA89" s="149">
        <f t="shared" si="113"/>
        <v>0</v>
      </c>
      <c r="DB89" s="145">
        <v>0</v>
      </c>
      <c r="DC89" s="146">
        <v>0</v>
      </c>
      <c r="DD89" s="146">
        <v>0</v>
      </c>
      <c r="DE89" s="149">
        <f t="shared" si="114"/>
        <v>0</v>
      </c>
      <c r="DF89" s="146"/>
      <c r="DG89" s="146"/>
      <c r="DH89" s="146"/>
      <c r="DI89" s="146"/>
      <c r="DJ89" s="145">
        <v>0</v>
      </c>
      <c r="DK89" s="146">
        <v>0</v>
      </c>
      <c r="DL89" s="146">
        <v>0</v>
      </c>
      <c r="DM89" s="149">
        <f t="shared" si="115"/>
        <v>0</v>
      </c>
      <c r="DN89" s="145">
        <v>0</v>
      </c>
      <c r="DO89" s="146">
        <v>0</v>
      </c>
      <c r="DP89" s="146">
        <v>0</v>
      </c>
      <c r="DQ89" s="149">
        <f t="shared" si="116"/>
        <v>0</v>
      </c>
      <c r="DR89" s="145">
        <v>0</v>
      </c>
      <c r="DS89" s="146">
        <v>0</v>
      </c>
      <c r="DT89" s="146">
        <v>0</v>
      </c>
      <c r="DU89" s="149">
        <f t="shared" si="117"/>
        <v>0</v>
      </c>
      <c r="DV89" s="145">
        <v>0</v>
      </c>
      <c r="DW89" s="146">
        <v>0</v>
      </c>
      <c r="DX89" s="146">
        <v>0</v>
      </c>
      <c r="DY89" s="149">
        <f t="shared" si="118"/>
        <v>0</v>
      </c>
      <c r="DZ89" s="145">
        <v>0</v>
      </c>
      <c r="EA89" s="146">
        <v>0</v>
      </c>
      <c r="EB89" s="146">
        <v>0</v>
      </c>
      <c r="EC89" s="149">
        <f t="shared" si="119"/>
        <v>0</v>
      </c>
      <c r="ED89" s="146"/>
      <c r="EE89" s="146"/>
      <c r="EF89" s="146"/>
      <c r="EG89" s="146"/>
      <c r="EH89" s="145">
        <v>0</v>
      </c>
      <c r="EI89" s="146">
        <v>0</v>
      </c>
      <c r="EJ89" s="146">
        <v>0</v>
      </c>
      <c r="EK89" s="149">
        <f t="shared" si="120"/>
        <v>0</v>
      </c>
      <c r="EL89" s="145">
        <v>0</v>
      </c>
      <c r="EM89" s="146">
        <v>0</v>
      </c>
      <c r="EN89" s="146">
        <v>0</v>
      </c>
      <c r="EO89" s="149">
        <f t="shared" si="121"/>
        <v>0</v>
      </c>
      <c r="EP89" s="145">
        <v>0</v>
      </c>
      <c r="EQ89" s="146">
        <v>0</v>
      </c>
      <c r="ER89" s="146">
        <v>0</v>
      </c>
      <c r="ES89" s="149">
        <f t="shared" si="122"/>
        <v>0</v>
      </c>
      <c r="ET89" s="145">
        <v>0</v>
      </c>
      <c r="EU89" s="146">
        <v>0</v>
      </c>
      <c r="EV89" s="146">
        <v>0</v>
      </c>
      <c r="EW89" s="149">
        <f t="shared" si="123"/>
        <v>0</v>
      </c>
      <c r="EX89" s="145">
        <v>0</v>
      </c>
      <c r="EY89" s="146">
        <v>0</v>
      </c>
      <c r="EZ89" s="146">
        <v>0</v>
      </c>
      <c r="FA89" s="149">
        <f t="shared" si="95"/>
        <v>0</v>
      </c>
      <c r="FB89" s="145">
        <v>0</v>
      </c>
      <c r="FC89" s="146">
        <v>0</v>
      </c>
      <c r="FD89" s="146">
        <v>0</v>
      </c>
      <c r="FE89" s="149">
        <f t="shared" si="124"/>
        <v>0</v>
      </c>
      <c r="FF89" s="145">
        <v>0</v>
      </c>
      <c r="FG89" s="146">
        <v>0</v>
      </c>
      <c r="FH89" s="146">
        <v>0</v>
      </c>
      <c r="FI89" s="149">
        <f t="shared" si="96"/>
        <v>0</v>
      </c>
      <c r="FJ89" s="145">
        <v>0</v>
      </c>
      <c r="FK89" s="146">
        <v>0</v>
      </c>
      <c r="FL89" s="146">
        <v>0</v>
      </c>
      <c r="FM89" s="149">
        <f t="shared" si="125"/>
        <v>0</v>
      </c>
      <c r="FN89" s="145">
        <v>0</v>
      </c>
      <c r="FO89" s="146">
        <v>0</v>
      </c>
      <c r="FP89" s="146">
        <v>0</v>
      </c>
      <c r="FQ89" s="149">
        <f t="shared" si="126"/>
        <v>0</v>
      </c>
      <c r="FR89" s="145">
        <v>0</v>
      </c>
      <c r="FS89" s="146">
        <v>0</v>
      </c>
      <c r="FT89" s="146">
        <v>0</v>
      </c>
      <c r="FU89" s="149">
        <f t="shared" si="127"/>
        <v>0</v>
      </c>
      <c r="FV89" s="145">
        <v>0</v>
      </c>
      <c r="FW89" s="146">
        <v>0</v>
      </c>
      <c r="FX89" s="146">
        <v>0</v>
      </c>
      <c r="FY89" s="149">
        <f t="shared" si="128"/>
        <v>0</v>
      </c>
      <c r="FZ89" s="145">
        <v>0</v>
      </c>
      <c r="GA89" s="146">
        <v>0</v>
      </c>
      <c r="GB89" s="146">
        <v>0</v>
      </c>
      <c r="GC89" s="149">
        <f t="shared" si="129"/>
        <v>0</v>
      </c>
      <c r="GD89" s="145">
        <f t="shared" si="130"/>
        <v>0</v>
      </c>
      <c r="GE89" s="146">
        <f t="shared" si="130"/>
        <v>0</v>
      </c>
      <c r="GF89" s="146">
        <f t="shared" si="130"/>
        <v>0</v>
      </c>
      <c r="GG89" s="146">
        <f t="shared" si="130"/>
        <v>0</v>
      </c>
    </row>
    <row r="90" spans="1:189" ht="11.25" hidden="1" customHeight="1">
      <c r="A90" s="148">
        <v>36312</v>
      </c>
      <c r="B90" s="145">
        <v>0</v>
      </c>
      <c r="C90" s="146">
        <v>0</v>
      </c>
      <c r="D90" s="146">
        <v>0</v>
      </c>
      <c r="E90" s="149">
        <f t="shared" si="87"/>
        <v>0</v>
      </c>
      <c r="F90" s="145">
        <v>0</v>
      </c>
      <c r="G90" s="146">
        <v>0</v>
      </c>
      <c r="H90" s="146">
        <v>0</v>
      </c>
      <c r="I90" s="149">
        <f t="shared" si="88"/>
        <v>0</v>
      </c>
      <c r="J90" s="146"/>
      <c r="K90" s="146"/>
      <c r="L90" s="146"/>
      <c r="M90" s="146"/>
      <c r="N90" s="145">
        <v>0</v>
      </c>
      <c r="O90" s="146">
        <v>0</v>
      </c>
      <c r="P90" s="146">
        <v>0</v>
      </c>
      <c r="Q90" s="149">
        <f t="shared" si="89"/>
        <v>0</v>
      </c>
      <c r="R90" s="145">
        <v>0</v>
      </c>
      <c r="S90" s="146">
        <v>0</v>
      </c>
      <c r="T90" s="146">
        <v>0</v>
      </c>
      <c r="U90" s="149">
        <f t="shared" si="90"/>
        <v>0</v>
      </c>
      <c r="V90" s="145">
        <v>0</v>
      </c>
      <c r="W90" s="146">
        <v>0</v>
      </c>
      <c r="X90" s="146">
        <v>0</v>
      </c>
      <c r="Y90" s="149">
        <f t="shared" si="91"/>
        <v>0</v>
      </c>
      <c r="Z90" s="145">
        <v>0</v>
      </c>
      <c r="AA90" s="146">
        <v>0</v>
      </c>
      <c r="AB90" s="146">
        <v>0</v>
      </c>
      <c r="AC90" s="149">
        <f t="shared" si="92"/>
        <v>0</v>
      </c>
      <c r="AD90" s="145">
        <v>0</v>
      </c>
      <c r="AE90" s="146">
        <v>0</v>
      </c>
      <c r="AF90" s="146">
        <v>0</v>
      </c>
      <c r="AG90" s="149">
        <f t="shared" si="93"/>
        <v>0</v>
      </c>
      <c r="AH90" s="145">
        <v>0</v>
      </c>
      <c r="AI90" s="146">
        <v>0</v>
      </c>
      <c r="AJ90" s="146">
        <v>0</v>
      </c>
      <c r="AK90" s="149">
        <f t="shared" si="97"/>
        <v>0</v>
      </c>
      <c r="AL90" s="145">
        <v>0</v>
      </c>
      <c r="AM90" s="146">
        <v>0</v>
      </c>
      <c r="AN90" s="146">
        <v>0</v>
      </c>
      <c r="AO90" s="149">
        <f t="shared" si="98"/>
        <v>0</v>
      </c>
      <c r="AP90" s="145">
        <v>0</v>
      </c>
      <c r="AQ90" s="146">
        <v>0</v>
      </c>
      <c r="AR90" s="146">
        <v>0</v>
      </c>
      <c r="AS90" s="149">
        <f t="shared" si="99"/>
        <v>0</v>
      </c>
      <c r="AT90" s="145">
        <v>0</v>
      </c>
      <c r="AU90" s="146">
        <v>0</v>
      </c>
      <c r="AV90" s="146">
        <v>0</v>
      </c>
      <c r="AW90" s="149">
        <f t="shared" si="100"/>
        <v>0</v>
      </c>
      <c r="AX90" s="145">
        <v>0</v>
      </c>
      <c r="AY90" s="146">
        <v>0</v>
      </c>
      <c r="AZ90" s="146">
        <v>0</v>
      </c>
      <c r="BA90" s="149">
        <f t="shared" si="101"/>
        <v>0</v>
      </c>
      <c r="BB90" s="145">
        <v>0</v>
      </c>
      <c r="BC90" s="146">
        <v>0</v>
      </c>
      <c r="BD90" s="146">
        <v>0</v>
      </c>
      <c r="BE90" s="149">
        <f t="shared" si="102"/>
        <v>0</v>
      </c>
      <c r="BF90" s="145">
        <v>0</v>
      </c>
      <c r="BG90" s="146">
        <v>0</v>
      </c>
      <c r="BH90" s="146">
        <v>0</v>
      </c>
      <c r="BI90" s="149">
        <f t="shared" si="103"/>
        <v>0</v>
      </c>
      <c r="BJ90" s="145">
        <v>0</v>
      </c>
      <c r="BK90" s="146">
        <v>0</v>
      </c>
      <c r="BL90" s="146">
        <v>0</v>
      </c>
      <c r="BM90" s="149">
        <f t="shared" si="104"/>
        <v>0</v>
      </c>
      <c r="BN90" s="145">
        <v>0</v>
      </c>
      <c r="BO90" s="146">
        <v>0</v>
      </c>
      <c r="BP90" s="146">
        <v>0</v>
      </c>
      <c r="BQ90" s="149">
        <f t="shared" si="105"/>
        <v>0</v>
      </c>
      <c r="BR90" s="145">
        <v>0</v>
      </c>
      <c r="BS90" s="146">
        <v>0</v>
      </c>
      <c r="BT90" s="146">
        <v>0</v>
      </c>
      <c r="BU90" s="149">
        <f t="shared" si="106"/>
        <v>0</v>
      </c>
      <c r="BV90" s="145">
        <v>0</v>
      </c>
      <c r="BW90" s="146">
        <v>0</v>
      </c>
      <c r="BX90" s="146">
        <v>0</v>
      </c>
      <c r="BY90" s="149">
        <f t="shared" si="107"/>
        <v>0</v>
      </c>
      <c r="BZ90" s="145">
        <v>0</v>
      </c>
      <c r="CA90" s="146">
        <v>0</v>
      </c>
      <c r="CB90" s="146">
        <v>0</v>
      </c>
      <c r="CC90" s="149">
        <f t="shared" si="108"/>
        <v>0</v>
      </c>
      <c r="CD90" s="145">
        <v>0</v>
      </c>
      <c r="CE90" s="146">
        <v>0</v>
      </c>
      <c r="CF90" s="146">
        <v>0</v>
      </c>
      <c r="CG90" s="149">
        <f t="shared" si="109"/>
        <v>0</v>
      </c>
      <c r="CH90" s="145">
        <v>0</v>
      </c>
      <c r="CI90" s="146">
        <v>0</v>
      </c>
      <c r="CJ90" s="146">
        <v>0</v>
      </c>
      <c r="CK90" s="149">
        <f t="shared" si="110"/>
        <v>0</v>
      </c>
      <c r="CL90" s="145">
        <v>0</v>
      </c>
      <c r="CM90" s="146">
        <v>0</v>
      </c>
      <c r="CN90" s="146">
        <v>0</v>
      </c>
      <c r="CO90" s="149">
        <f t="shared" si="94"/>
        <v>0</v>
      </c>
      <c r="CP90" s="145">
        <v>0</v>
      </c>
      <c r="CQ90" s="146">
        <v>0</v>
      </c>
      <c r="CR90" s="146">
        <v>0</v>
      </c>
      <c r="CS90" s="149">
        <f t="shared" si="111"/>
        <v>0</v>
      </c>
      <c r="CT90" s="145">
        <v>0</v>
      </c>
      <c r="CU90" s="146">
        <v>0</v>
      </c>
      <c r="CV90" s="146">
        <v>0</v>
      </c>
      <c r="CW90" s="149">
        <f t="shared" si="112"/>
        <v>0</v>
      </c>
      <c r="CX90" s="145">
        <v>0</v>
      </c>
      <c r="CY90" s="146">
        <v>0</v>
      </c>
      <c r="CZ90" s="146">
        <v>0</v>
      </c>
      <c r="DA90" s="149">
        <f t="shared" si="113"/>
        <v>0</v>
      </c>
      <c r="DB90" s="145">
        <v>0</v>
      </c>
      <c r="DC90" s="146">
        <v>0</v>
      </c>
      <c r="DD90" s="146">
        <v>0</v>
      </c>
      <c r="DE90" s="149">
        <f t="shared" si="114"/>
        <v>0</v>
      </c>
      <c r="DF90" s="146"/>
      <c r="DG90" s="146"/>
      <c r="DH90" s="146"/>
      <c r="DI90" s="146"/>
      <c r="DJ90" s="145">
        <v>0</v>
      </c>
      <c r="DK90" s="146">
        <v>0</v>
      </c>
      <c r="DL90" s="146">
        <v>0</v>
      </c>
      <c r="DM90" s="149">
        <f t="shared" si="115"/>
        <v>0</v>
      </c>
      <c r="DN90" s="145">
        <v>0</v>
      </c>
      <c r="DO90" s="146">
        <v>0</v>
      </c>
      <c r="DP90" s="146">
        <v>0</v>
      </c>
      <c r="DQ90" s="149">
        <f t="shared" si="116"/>
        <v>0</v>
      </c>
      <c r="DR90" s="145">
        <v>0</v>
      </c>
      <c r="DS90" s="146">
        <v>0</v>
      </c>
      <c r="DT90" s="146">
        <v>0</v>
      </c>
      <c r="DU90" s="149">
        <f t="shared" si="117"/>
        <v>0</v>
      </c>
      <c r="DV90" s="145">
        <v>0</v>
      </c>
      <c r="DW90" s="146">
        <v>0</v>
      </c>
      <c r="DX90" s="146">
        <v>0</v>
      </c>
      <c r="DY90" s="149">
        <f t="shared" si="118"/>
        <v>0</v>
      </c>
      <c r="DZ90" s="145">
        <v>0</v>
      </c>
      <c r="EA90" s="146">
        <v>0</v>
      </c>
      <c r="EB90" s="146">
        <v>0</v>
      </c>
      <c r="EC90" s="149">
        <f t="shared" si="119"/>
        <v>0</v>
      </c>
      <c r="ED90" s="146"/>
      <c r="EE90" s="146"/>
      <c r="EF90" s="146"/>
      <c r="EG90" s="146"/>
      <c r="EH90" s="145">
        <v>0</v>
      </c>
      <c r="EI90" s="146">
        <v>0</v>
      </c>
      <c r="EJ90" s="146">
        <v>0</v>
      </c>
      <c r="EK90" s="149">
        <f t="shared" si="120"/>
        <v>0</v>
      </c>
      <c r="EL90" s="145">
        <v>0</v>
      </c>
      <c r="EM90" s="146">
        <v>0</v>
      </c>
      <c r="EN90" s="146">
        <v>0</v>
      </c>
      <c r="EO90" s="149">
        <f t="shared" si="121"/>
        <v>0</v>
      </c>
      <c r="EP90" s="145">
        <v>0</v>
      </c>
      <c r="EQ90" s="146">
        <v>0</v>
      </c>
      <c r="ER90" s="146">
        <v>0</v>
      </c>
      <c r="ES90" s="149">
        <f t="shared" si="122"/>
        <v>0</v>
      </c>
      <c r="ET90" s="145">
        <v>0</v>
      </c>
      <c r="EU90" s="146">
        <v>0</v>
      </c>
      <c r="EV90" s="146">
        <v>0</v>
      </c>
      <c r="EW90" s="149">
        <f t="shared" si="123"/>
        <v>0</v>
      </c>
      <c r="EX90" s="145">
        <v>0</v>
      </c>
      <c r="EY90" s="146">
        <v>0</v>
      </c>
      <c r="EZ90" s="146">
        <v>0</v>
      </c>
      <c r="FA90" s="149">
        <f t="shared" si="95"/>
        <v>0</v>
      </c>
      <c r="FB90" s="145">
        <v>0</v>
      </c>
      <c r="FC90" s="146">
        <v>0</v>
      </c>
      <c r="FD90" s="146">
        <v>0</v>
      </c>
      <c r="FE90" s="149">
        <f t="shared" si="124"/>
        <v>0</v>
      </c>
      <c r="FF90" s="145">
        <v>0</v>
      </c>
      <c r="FG90" s="146">
        <v>0</v>
      </c>
      <c r="FH90" s="146">
        <v>0</v>
      </c>
      <c r="FI90" s="149">
        <f t="shared" si="96"/>
        <v>0</v>
      </c>
      <c r="FJ90" s="145">
        <v>0</v>
      </c>
      <c r="FK90" s="146">
        <v>0</v>
      </c>
      <c r="FL90" s="146">
        <v>0</v>
      </c>
      <c r="FM90" s="149">
        <f t="shared" si="125"/>
        <v>0</v>
      </c>
      <c r="FN90" s="145">
        <v>0</v>
      </c>
      <c r="FO90" s="146">
        <v>0</v>
      </c>
      <c r="FP90" s="146">
        <v>0</v>
      </c>
      <c r="FQ90" s="149">
        <f t="shared" si="126"/>
        <v>0</v>
      </c>
      <c r="FR90" s="145">
        <v>0</v>
      </c>
      <c r="FS90" s="146">
        <v>0</v>
      </c>
      <c r="FT90" s="146">
        <v>0</v>
      </c>
      <c r="FU90" s="149">
        <f t="shared" si="127"/>
        <v>0</v>
      </c>
      <c r="FV90" s="145">
        <v>0</v>
      </c>
      <c r="FW90" s="146">
        <v>0</v>
      </c>
      <c r="FX90" s="146">
        <v>0</v>
      </c>
      <c r="FY90" s="149">
        <f t="shared" si="128"/>
        <v>0</v>
      </c>
      <c r="FZ90" s="145">
        <v>0</v>
      </c>
      <c r="GA90" s="146">
        <v>0</v>
      </c>
      <c r="GB90" s="146">
        <v>0</v>
      </c>
      <c r="GC90" s="149">
        <f t="shared" si="129"/>
        <v>0</v>
      </c>
      <c r="GD90" s="145">
        <f t="shared" si="130"/>
        <v>0</v>
      </c>
      <c r="GE90" s="146">
        <f t="shared" si="130"/>
        <v>0</v>
      </c>
      <c r="GF90" s="146">
        <f t="shared" si="130"/>
        <v>0</v>
      </c>
      <c r="GG90" s="146">
        <f t="shared" si="130"/>
        <v>0</v>
      </c>
    </row>
    <row r="91" spans="1:189" ht="11.25" hidden="1" customHeight="1">
      <c r="A91" s="148">
        <v>36342</v>
      </c>
      <c r="B91" s="145">
        <v>0</v>
      </c>
      <c r="C91" s="146">
        <v>0</v>
      </c>
      <c r="D91" s="146">
        <v>0</v>
      </c>
      <c r="E91" s="149">
        <f t="shared" si="87"/>
        <v>0</v>
      </c>
      <c r="F91" s="145">
        <v>0</v>
      </c>
      <c r="G91" s="146">
        <v>0</v>
      </c>
      <c r="H91" s="146">
        <v>0</v>
      </c>
      <c r="I91" s="149">
        <f t="shared" si="88"/>
        <v>0</v>
      </c>
      <c r="J91" s="146"/>
      <c r="K91" s="146"/>
      <c r="L91" s="146"/>
      <c r="M91" s="146"/>
      <c r="N91" s="145">
        <v>0</v>
      </c>
      <c r="O91" s="146">
        <v>0</v>
      </c>
      <c r="P91" s="146">
        <v>0</v>
      </c>
      <c r="Q91" s="149">
        <f t="shared" si="89"/>
        <v>0</v>
      </c>
      <c r="R91" s="145">
        <v>0</v>
      </c>
      <c r="S91" s="146">
        <v>0</v>
      </c>
      <c r="T91" s="146">
        <v>0</v>
      </c>
      <c r="U91" s="149">
        <f t="shared" si="90"/>
        <v>0</v>
      </c>
      <c r="V91" s="145">
        <v>0</v>
      </c>
      <c r="W91" s="146">
        <v>0</v>
      </c>
      <c r="X91" s="146">
        <v>0</v>
      </c>
      <c r="Y91" s="149">
        <f t="shared" si="91"/>
        <v>0</v>
      </c>
      <c r="Z91" s="145">
        <v>0</v>
      </c>
      <c r="AA91" s="146">
        <v>0</v>
      </c>
      <c r="AB91" s="146">
        <v>0</v>
      </c>
      <c r="AC91" s="149">
        <f t="shared" si="92"/>
        <v>0</v>
      </c>
      <c r="AD91" s="145">
        <v>0</v>
      </c>
      <c r="AE91" s="146">
        <v>0</v>
      </c>
      <c r="AF91" s="146">
        <v>0</v>
      </c>
      <c r="AG91" s="149">
        <f t="shared" si="93"/>
        <v>0</v>
      </c>
      <c r="AH91" s="145">
        <v>0</v>
      </c>
      <c r="AI91" s="146">
        <v>0</v>
      </c>
      <c r="AJ91" s="146">
        <v>0</v>
      </c>
      <c r="AK91" s="149">
        <f t="shared" si="97"/>
        <v>0</v>
      </c>
      <c r="AL91" s="145">
        <v>0</v>
      </c>
      <c r="AM91" s="146">
        <v>0</v>
      </c>
      <c r="AN91" s="146">
        <v>0</v>
      </c>
      <c r="AO91" s="149">
        <f t="shared" si="98"/>
        <v>0</v>
      </c>
      <c r="AP91" s="145">
        <v>0</v>
      </c>
      <c r="AQ91" s="146">
        <v>0</v>
      </c>
      <c r="AR91" s="146">
        <v>0</v>
      </c>
      <c r="AS91" s="149">
        <f t="shared" si="99"/>
        <v>0</v>
      </c>
      <c r="AT91" s="145">
        <v>0</v>
      </c>
      <c r="AU91" s="146">
        <v>0</v>
      </c>
      <c r="AV91" s="146">
        <v>0</v>
      </c>
      <c r="AW91" s="149">
        <f t="shared" si="100"/>
        <v>0</v>
      </c>
      <c r="AX91" s="145">
        <v>0</v>
      </c>
      <c r="AY91" s="146">
        <v>0</v>
      </c>
      <c r="AZ91" s="146">
        <v>0</v>
      </c>
      <c r="BA91" s="149">
        <f t="shared" si="101"/>
        <v>0</v>
      </c>
      <c r="BB91" s="145">
        <v>0</v>
      </c>
      <c r="BC91" s="146">
        <v>0</v>
      </c>
      <c r="BD91" s="146">
        <v>0</v>
      </c>
      <c r="BE91" s="149">
        <f t="shared" si="102"/>
        <v>0</v>
      </c>
      <c r="BF91" s="145">
        <v>0</v>
      </c>
      <c r="BG91" s="146">
        <v>0</v>
      </c>
      <c r="BH91" s="146">
        <v>0</v>
      </c>
      <c r="BI91" s="149">
        <f t="shared" si="103"/>
        <v>0</v>
      </c>
      <c r="BJ91" s="145">
        <v>0</v>
      </c>
      <c r="BK91" s="146">
        <v>0</v>
      </c>
      <c r="BL91" s="146">
        <v>0</v>
      </c>
      <c r="BM91" s="149">
        <f t="shared" si="104"/>
        <v>0</v>
      </c>
      <c r="BN91" s="145">
        <v>0</v>
      </c>
      <c r="BO91" s="146">
        <v>0</v>
      </c>
      <c r="BP91" s="146">
        <v>0</v>
      </c>
      <c r="BQ91" s="149">
        <f t="shared" si="105"/>
        <v>0</v>
      </c>
      <c r="BR91" s="145">
        <v>0</v>
      </c>
      <c r="BS91" s="146">
        <v>0</v>
      </c>
      <c r="BT91" s="146">
        <v>0</v>
      </c>
      <c r="BU91" s="149">
        <f t="shared" si="106"/>
        <v>0</v>
      </c>
      <c r="BV91" s="145">
        <v>0</v>
      </c>
      <c r="BW91" s="146">
        <v>0</v>
      </c>
      <c r="BX91" s="146">
        <v>0</v>
      </c>
      <c r="BY91" s="149">
        <f t="shared" si="107"/>
        <v>0</v>
      </c>
      <c r="BZ91" s="145">
        <v>0</v>
      </c>
      <c r="CA91" s="146">
        <v>0</v>
      </c>
      <c r="CB91" s="146">
        <v>0</v>
      </c>
      <c r="CC91" s="149">
        <f t="shared" si="108"/>
        <v>0</v>
      </c>
      <c r="CD91" s="145">
        <v>0</v>
      </c>
      <c r="CE91" s="146">
        <v>0</v>
      </c>
      <c r="CF91" s="146">
        <v>0</v>
      </c>
      <c r="CG91" s="149">
        <f t="shared" si="109"/>
        <v>0</v>
      </c>
      <c r="CH91" s="145">
        <v>0</v>
      </c>
      <c r="CI91" s="146">
        <v>0</v>
      </c>
      <c r="CJ91" s="146">
        <v>0</v>
      </c>
      <c r="CK91" s="149">
        <f t="shared" si="110"/>
        <v>0</v>
      </c>
      <c r="CL91" s="145">
        <v>0</v>
      </c>
      <c r="CM91" s="146">
        <v>0</v>
      </c>
      <c r="CN91" s="146">
        <v>0</v>
      </c>
      <c r="CO91" s="149">
        <f t="shared" si="94"/>
        <v>0</v>
      </c>
      <c r="CP91" s="145">
        <v>0</v>
      </c>
      <c r="CQ91" s="146">
        <v>0</v>
      </c>
      <c r="CR91" s="146">
        <v>0</v>
      </c>
      <c r="CS91" s="149">
        <f t="shared" si="111"/>
        <v>0</v>
      </c>
      <c r="CT91" s="145">
        <v>0</v>
      </c>
      <c r="CU91" s="146">
        <v>0</v>
      </c>
      <c r="CV91" s="146">
        <v>0</v>
      </c>
      <c r="CW91" s="149">
        <f t="shared" si="112"/>
        <v>0</v>
      </c>
      <c r="CX91" s="145">
        <v>0</v>
      </c>
      <c r="CY91" s="146">
        <v>0</v>
      </c>
      <c r="CZ91" s="146">
        <v>0</v>
      </c>
      <c r="DA91" s="149">
        <f t="shared" si="113"/>
        <v>0</v>
      </c>
      <c r="DB91" s="145">
        <v>0</v>
      </c>
      <c r="DC91" s="146">
        <v>0</v>
      </c>
      <c r="DD91" s="146">
        <v>0</v>
      </c>
      <c r="DE91" s="149">
        <f t="shared" si="114"/>
        <v>0</v>
      </c>
      <c r="DF91" s="146"/>
      <c r="DG91" s="146"/>
      <c r="DH91" s="146"/>
      <c r="DI91" s="146"/>
      <c r="DJ91" s="145">
        <v>0</v>
      </c>
      <c r="DK91" s="146">
        <v>0</v>
      </c>
      <c r="DL91" s="146">
        <v>0</v>
      </c>
      <c r="DM91" s="149">
        <f t="shared" si="115"/>
        <v>0</v>
      </c>
      <c r="DN91" s="145">
        <v>0</v>
      </c>
      <c r="DO91" s="146">
        <v>0</v>
      </c>
      <c r="DP91" s="146">
        <v>0</v>
      </c>
      <c r="DQ91" s="149">
        <f t="shared" si="116"/>
        <v>0</v>
      </c>
      <c r="DR91" s="145">
        <v>0</v>
      </c>
      <c r="DS91" s="146">
        <v>0</v>
      </c>
      <c r="DT91" s="146">
        <v>0</v>
      </c>
      <c r="DU91" s="149">
        <f t="shared" si="117"/>
        <v>0</v>
      </c>
      <c r="DV91" s="145">
        <v>0</v>
      </c>
      <c r="DW91" s="146">
        <v>0</v>
      </c>
      <c r="DX91" s="146">
        <v>0</v>
      </c>
      <c r="DY91" s="149">
        <f t="shared" si="118"/>
        <v>0</v>
      </c>
      <c r="DZ91" s="145">
        <v>0</v>
      </c>
      <c r="EA91" s="146">
        <v>0</v>
      </c>
      <c r="EB91" s="146">
        <v>0</v>
      </c>
      <c r="EC91" s="149">
        <f t="shared" si="119"/>
        <v>0</v>
      </c>
      <c r="ED91" s="146"/>
      <c r="EE91" s="146"/>
      <c r="EF91" s="146"/>
      <c r="EG91" s="146"/>
      <c r="EH91" s="145">
        <v>0</v>
      </c>
      <c r="EI91" s="146">
        <v>0</v>
      </c>
      <c r="EJ91" s="146">
        <v>0</v>
      </c>
      <c r="EK91" s="149">
        <f t="shared" si="120"/>
        <v>0</v>
      </c>
      <c r="EL91" s="145">
        <v>0</v>
      </c>
      <c r="EM91" s="146">
        <v>0</v>
      </c>
      <c r="EN91" s="146">
        <v>0</v>
      </c>
      <c r="EO91" s="149">
        <f t="shared" si="121"/>
        <v>0</v>
      </c>
      <c r="EP91" s="145">
        <v>0</v>
      </c>
      <c r="EQ91" s="146">
        <v>0</v>
      </c>
      <c r="ER91" s="146">
        <v>0</v>
      </c>
      <c r="ES91" s="149">
        <f t="shared" si="122"/>
        <v>0</v>
      </c>
      <c r="ET91" s="145">
        <v>0</v>
      </c>
      <c r="EU91" s="146">
        <v>0</v>
      </c>
      <c r="EV91" s="146">
        <v>0</v>
      </c>
      <c r="EW91" s="149">
        <f t="shared" si="123"/>
        <v>0</v>
      </c>
      <c r="EX91" s="145">
        <v>0</v>
      </c>
      <c r="EY91" s="146">
        <v>0</v>
      </c>
      <c r="EZ91" s="146">
        <v>0</v>
      </c>
      <c r="FA91" s="149">
        <f t="shared" si="95"/>
        <v>0</v>
      </c>
      <c r="FB91" s="145">
        <v>0</v>
      </c>
      <c r="FC91" s="146">
        <v>0</v>
      </c>
      <c r="FD91" s="146">
        <v>0</v>
      </c>
      <c r="FE91" s="149">
        <f t="shared" si="124"/>
        <v>0</v>
      </c>
      <c r="FF91" s="145">
        <v>0</v>
      </c>
      <c r="FG91" s="146">
        <v>0</v>
      </c>
      <c r="FH91" s="146">
        <v>0</v>
      </c>
      <c r="FI91" s="149">
        <f t="shared" si="96"/>
        <v>0</v>
      </c>
      <c r="FJ91" s="145">
        <v>0</v>
      </c>
      <c r="FK91" s="146">
        <v>0</v>
      </c>
      <c r="FL91" s="146">
        <v>0</v>
      </c>
      <c r="FM91" s="149">
        <f t="shared" si="125"/>
        <v>0</v>
      </c>
      <c r="FN91" s="145">
        <v>0</v>
      </c>
      <c r="FO91" s="146">
        <v>0</v>
      </c>
      <c r="FP91" s="146">
        <v>0</v>
      </c>
      <c r="FQ91" s="149">
        <f t="shared" si="126"/>
        <v>0</v>
      </c>
      <c r="FR91" s="145">
        <v>0</v>
      </c>
      <c r="FS91" s="146">
        <v>0</v>
      </c>
      <c r="FT91" s="146">
        <v>0</v>
      </c>
      <c r="FU91" s="149">
        <f t="shared" si="127"/>
        <v>0</v>
      </c>
      <c r="FV91" s="145">
        <v>0</v>
      </c>
      <c r="FW91" s="146">
        <v>0</v>
      </c>
      <c r="FX91" s="146">
        <v>0</v>
      </c>
      <c r="FY91" s="149">
        <f t="shared" si="128"/>
        <v>0</v>
      </c>
      <c r="FZ91" s="145">
        <v>0</v>
      </c>
      <c r="GA91" s="146">
        <v>0</v>
      </c>
      <c r="GB91" s="146">
        <v>0</v>
      </c>
      <c r="GC91" s="149">
        <f t="shared" si="129"/>
        <v>0</v>
      </c>
      <c r="GD91" s="145">
        <f t="shared" si="130"/>
        <v>0</v>
      </c>
      <c r="GE91" s="146">
        <f t="shared" si="130"/>
        <v>0</v>
      </c>
      <c r="GF91" s="146">
        <f t="shared" si="130"/>
        <v>0</v>
      </c>
      <c r="GG91" s="146">
        <f t="shared" si="130"/>
        <v>0</v>
      </c>
    </row>
    <row r="92" spans="1:189" ht="11.25" hidden="1" customHeight="1">
      <c r="A92" s="148">
        <v>36373</v>
      </c>
      <c r="B92" s="145">
        <v>0</v>
      </c>
      <c r="C92" s="146">
        <v>0</v>
      </c>
      <c r="D92" s="146">
        <v>0</v>
      </c>
      <c r="E92" s="149">
        <f t="shared" si="87"/>
        <v>0</v>
      </c>
      <c r="F92" s="145">
        <v>0</v>
      </c>
      <c r="G92" s="146">
        <v>0</v>
      </c>
      <c r="H92" s="146">
        <v>0</v>
      </c>
      <c r="I92" s="149">
        <f t="shared" si="88"/>
        <v>0</v>
      </c>
      <c r="J92" s="146"/>
      <c r="K92" s="146"/>
      <c r="L92" s="146"/>
      <c r="M92" s="146"/>
      <c r="N92" s="145">
        <v>0</v>
      </c>
      <c r="O92" s="146">
        <v>0</v>
      </c>
      <c r="P92" s="146">
        <v>0</v>
      </c>
      <c r="Q92" s="149">
        <f t="shared" si="89"/>
        <v>0</v>
      </c>
      <c r="R92" s="145">
        <v>0</v>
      </c>
      <c r="S92" s="146">
        <v>0</v>
      </c>
      <c r="T92" s="146">
        <v>0</v>
      </c>
      <c r="U92" s="149">
        <f t="shared" si="90"/>
        <v>0</v>
      </c>
      <c r="V92" s="145">
        <v>0</v>
      </c>
      <c r="W92" s="146">
        <v>0</v>
      </c>
      <c r="X92" s="146">
        <v>0</v>
      </c>
      <c r="Y92" s="149">
        <f t="shared" si="91"/>
        <v>0</v>
      </c>
      <c r="Z92" s="145">
        <v>0</v>
      </c>
      <c r="AA92" s="146">
        <v>0</v>
      </c>
      <c r="AB92" s="146">
        <v>0</v>
      </c>
      <c r="AC92" s="149">
        <f t="shared" si="92"/>
        <v>0</v>
      </c>
      <c r="AD92" s="145">
        <v>0</v>
      </c>
      <c r="AE92" s="146">
        <v>0</v>
      </c>
      <c r="AF92" s="146">
        <v>0</v>
      </c>
      <c r="AG92" s="149">
        <f t="shared" si="93"/>
        <v>0</v>
      </c>
      <c r="AH92" s="145">
        <v>0</v>
      </c>
      <c r="AI92" s="146">
        <v>0</v>
      </c>
      <c r="AJ92" s="146">
        <v>0</v>
      </c>
      <c r="AK92" s="149">
        <f t="shared" si="97"/>
        <v>0</v>
      </c>
      <c r="AL92" s="145">
        <v>0</v>
      </c>
      <c r="AM92" s="146">
        <v>0</v>
      </c>
      <c r="AN92" s="146">
        <v>0</v>
      </c>
      <c r="AO92" s="149">
        <f t="shared" si="98"/>
        <v>0</v>
      </c>
      <c r="AP92" s="145">
        <v>0</v>
      </c>
      <c r="AQ92" s="146">
        <v>0</v>
      </c>
      <c r="AR92" s="146">
        <v>0</v>
      </c>
      <c r="AS92" s="149">
        <f t="shared" si="99"/>
        <v>0</v>
      </c>
      <c r="AT92" s="145">
        <v>0</v>
      </c>
      <c r="AU92" s="146">
        <v>0</v>
      </c>
      <c r="AV92" s="146">
        <v>0</v>
      </c>
      <c r="AW92" s="149">
        <f t="shared" si="100"/>
        <v>0</v>
      </c>
      <c r="AX92" s="145">
        <v>0</v>
      </c>
      <c r="AY92" s="146">
        <v>0</v>
      </c>
      <c r="AZ92" s="146">
        <v>0</v>
      </c>
      <c r="BA92" s="149">
        <f t="shared" si="101"/>
        <v>0</v>
      </c>
      <c r="BB92" s="145">
        <v>0</v>
      </c>
      <c r="BC92" s="146">
        <v>0</v>
      </c>
      <c r="BD92" s="146">
        <v>0</v>
      </c>
      <c r="BE92" s="149">
        <f t="shared" si="102"/>
        <v>0</v>
      </c>
      <c r="BF92" s="145">
        <v>0</v>
      </c>
      <c r="BG92" s="146">
        <v>0</v>
      </c>
      <c r="BH92" s="146">
        <v>0</v>
      </c>
      <c r="BI92" s="149">
        <f t="shared" si="103"/>
        <v>0</v>
      </c>
      <c r="BJ92" s="145">
        <v>0</v>
      </c>
      <c r="BK92" s="146">
        <v>0</v>
      </c>
      <c r="BL92" s="146">
        <v>0</v>
      </c>
      <c r="BM92" s="149">
        <f t="shared" si="104"/>
        <v>0</v>
      </c>
      <c r="BN92" s="145">
        <v>0</v>
      </c>
      <c r="BO92" s="146">
        <v>0</v>
      </c>
      <c r="BP92" s="146">
        <v>0</v>
      </c>
      <c r="BQ92" s="149">
        <f t="shared" si="105"/>
        <v>0</v>
      </c>
      <c r="BR92" s="145">
        <v>0</v>
      </c>
      <c r="BS92" s="146">
        <v>0</v>
      </c>
      <c r="BT92" s="146">
        <v>0</v>
      </c>
      <c r="BU92" s="149">
        <f t="shared" si="106"/>
        <v>0</v>
      </c>
      <c r="BV92" s="145">
        <v>0</v>
      </c>
      <c r="BW92" s="146">
        <v>0</v>
      </c>
      <c r="BX92" s="146">
        <v>0</v>
      </c>
      <c r="BY92" s="149">
        <f t="shared" si="107"/>
        <v>0</v>
      </c>
      <c r="BZ92" s="145">
        <v>0</v>
      </c>
      <c r="CA92" s="146">
        <v>0</v>
      </c>
      <c r="CB92" s="146">
        <v>0</v>
      </c>
      <c r="CC92" s="149">
        <f t="shared" si="108"/>
        <v>0</v>
      </c>
      <c r="CD92" s="145">
        <v>0</v>
      </c>
      <c r="CE92" s="146">
        <v>0</v>
      </c>
      <c r="CF92" s="146">
        <v>0</v>
      </c>
      <c r="CG92" s="149">
        <f t="shared" si="109"/>
        <v>0</v>
      </c>
      <c r="CH92" s="145">
        <v>0</v>
      </c>
      <c r="CI92" s="146">
        <v>0</v>
      </c>
      <c r="CJ92" s="146">
        <v>0</v>
      </c>
      <c r="CK92" s="149">
        <f t="shared" si="110"/>
        <v>0</v>
      </c>
      <c r="CL92" s="145">
        <v>0</v>
      </c>
      <c r="CM92" s="146">
        <v>0</v>
      </c>
      <c r="CN92" s="146">
        <v>0</v>
      </c>
      <c r="CO92" s="149">
        <f t="shared" si="94"/>
        <v>0</v>
      </c>
      <c r="CP92" s="145">
        <v>0</v>
      </c>
      <c r="CQ92" s="146">
        <v>0</v>
      </c>
      <c r="CR92" s="146">
        <v>0</v>
      </c>
      <c r="CS92" s="149">
        <f t="shared" si="111"/>
        <v>0</v>
      </c>
      <c r="CT92" s="145">
        <v>0</v>
      </c>
      <c r="CU92" s="146">
        <v>0</v>
      </c>
      <c r="CV92" s="146">
        <v>0</v>
      </c>
      <c r="CW92" s="149">
        <f t="shared" si="112"/>
        <v>0</v>
      </c>
      <c r="CX92" s="145">
        <v>0</v>
      </c>
      <c r="CY92" s="146">
        <v>0</v>
      </c>
      <c r="CZ92" s="146">
        <v>0</v>
      </c>
      <c r="DA92" s="149">
        <f t="shared" si="113"/>
        <v>0</v>
      </c>
      <c r="DB92" s="145">
        <v>0</v>
      </c>
      <c r="DC92" s="146">
        <v>0</v>
      </c>
      <c r="DD92" s="146">
        <v>0</v>
      </c>
      <c r="DE92" s="149">
        <f t="shared" si="114"/>
        <v>0</v>
      </c>
      <c r="DF92" s="146"/>
      <c r="DG92" s="146"/>
      <c r="DH92" s="146"/>
      <c r="DI92" s="146"/>
      <c r="DJ92" s="145">
        <v>0</v>
      </c>
      <c r="DK92" s="146">
        <v>0</v>
      </c>
      <c r="DL92" s="146">
        <v>0</v>
      </c>
      <c r="DM92" s="149">
        <f t="shared" si="115"/>
        <v>0</v>
      </c>
      <c r="DN92" s="145">
        <v>0</v>
      </c>
      <c r="DO92" s="146">
        <v>0</v>
      </c>
      <c r="DP92" s="146">
        <v>0</v>
      </c>
      <c r="DQ92" s="149">
        <f t="shared" si="116"/>
        <v>0</v>
      </c>
      <c r="DR92" s="145">
        <v>0</v>
      </c>
      <c r="DS92" s="146">
        <v>0</v>
      </c>
      <c r="DT92" s="146">
        <v>0</v>
      </c>
      <c r="DU92" s="149">
        <f t="shared" si="117"/>
        <v>0</v>
      </c>
      <c r="DV92" s="145">
        <v>0</v>
      </c>
      <c r="DW92" s="146">
        <v>0</v>
      </c>
      <c r="DX92" s="146">
        <v>0</v>
      </c>
      <c r="DY92" s="149">
        <f t="shared" si="118"/>
        <v>0</v>
      </c>
      <c r="DZ92" s="145">
        <v>0</v>
      </c>
      <c r="EA92" s="146">
        <v>0</v>
      </c>
      <c r="EB92" s="146">
        <v>0</v>
      </c>
      <c r="EC92" s="149">
        <f t="shared" si="119"/>
        <v>0</v>
      </c>
      <c r="ED92" s="146"/>
      <c r="EE92" s="146"/>
      <c r="EF92" s="146"/>
      <c r="EG92" s="146"/>
      <c r="EH92" s="145">
        <v>0</v>
      </c>
      <c r="EI92" s="146">
        <v>0</v>
      </c>
      <c r="EJ92" s="146">
        <v>0</v>
      </c>
      <c r="EK92" s="149">
        <f t="shared" si="120"/>
        <v>0</v>
      </c>
      <c r="EL92" s="145">
        <v>0</v>
      </c>
      <c r="EM92" s="146">
        <v>0</v>
      </c>
      <c r="EN92" s="146">
        <v>0</v>
      </c>
      <c r="EO92" s="149">
        <f t="shared" si="121"/>
        <v>0</v>
      </c>
      <c r="EP92" s="145">
        <v>0</v>
      </c>
      <c r="EQ92" s="146">
        <v>0</v>
      </c>
      <c r="ER92" s="146">
        <v>0</v>
      </c>
      <c r="ES92" s="149">
        <f t="shared" si="122"/>
        <v>0</v>
      </c>
      <c r="ET92" s="145">
        <v>0</v>
      </c>
      <c r="EU92" s="146">
        <v>0</v>
      </c>
      <c r="EV92" s="146">
        <v>0</v>
      </c>
      <c r="EW92" s="149">
        <f t="shared" si="123"/>
        <v>0</v>
      </c>
      <c r="EX92" s="145">
        <v>0</v>
      </c>
      <c r="EY92" s="146">
        <v>0</v>
      </c>
      <c r="EZ92" s="146">
        <v>0</v>
      </c>
      <c r="FA92" s="149">
        <f t="shared" si="95"/>
        <v>0</v>
      </c>
      <c r="FB92" s="145">
        <v>0</v>
      </c>
      <c r="FC92" s="146">
        <v>0</v>
      </c>
      <c r="FD92" s="146">
        <v>0</v>
      </c>
      <c r="FE92" s="149">
        <f t="shared" si="124"/>
        <v>0</v>
      </c>
      <c r="FF92" s="145">
        <v>0</v>
      </c>
      <c r="FG92" s="146">
        <v>0</v>
      </c>
      <c r="FH92" s="146">
        <v>0</v>
      </c>
      <c r="FI92" s="149">
        <f t="shared" si="96"/>
        <v>0</v>
      </c>
      <c r="FJ92" s="145">
        <v>0</v>
      </c>
      <c r="FK92" s="146">
        <v>0</v>
      </c>
      <c r="FL92" s="146">
        <v>0</v>
      </c>
      <c r="FM92" s="149">
        <f t="shared" si="125"/>
        <v>0</v>
      </c>
      <c r="FN92" s="145">
        <v>0</v>
      </c>
      <c r="FO92" s="146">
        <v>0</v>
      </c>
      <c r="FP92" s="146">
        <v>0</v>
      </c>
      <c r="FQ92" s="149">
        <f t="shared" si="126"/>
        <v>0</v>
      </c>
      <c r="FR92" s="145">
        <v>0</v>
      </c>
      <c r="FS92" s="146">
        <v>0</v>
      </c>
      <c r="FT92" s="146">
        <v>0</v>
      </c>
      <c r="FU92" s="149">
        <f t="shared" si="127"/>
        <v>0</v>
      </c>
      <c r="FV92" s="145">
        <v>0</v>
      </c>
      <c r="FW92" s="146">
        <v>0</v>
      </c>
      <c r="FX92" s="146">
        <v>0</v>
      </c>
      <c r="FY92" s="149">
        <f t="shared" si="128"/>
        <v>0</v>
      </c>
      <c r="FZ92" s="145">
        <v>0</v>
      </c>
      <c r="GA92" s="146">
        <v>0</v>
      </c>
      <c r="GB92" s="146">
        <v>0</v>
      </c>
      <c r="GC92" s="149">
        <f t="shared" si="129"/>
        <v>0</v>
      </c>
      <c r="GD92" s="145">
        <f t="shared" si="130"/>
        <v>0</v>
      </c>
      <c r="GE92" s="146">
        <f t="shared" si="130"/>
        <v>0</v>
      </c>
      <c r="GF92" s="146">
        <f t="shared" si="130"/>
        <v>0</v>
      </c>
      <c r="GG92" s="146">
        <f t="shared" si="130"/>
        <v>0</v>
      </c>
    </row>
    <row r="93" spans="1:189" ht="11.25" hidden="1" customHeight="1">
      <c r="A93" s="148">
        <v>36404</v>
      </c>
      <c r="B93" s="145">
        <v>0</v>
      </c>
      <c r="C93" s="146">
        <v>0</v>
      </c>
      <c r="D93" s="146">
        <v>0</v>
      </c>
      <c r="E93" s="149">
        <f t="shared" si="87"/>
        <v>0</v>
      </c>
      <c r="F93" s="145">
        <v>0</v>
      </c>
      <c r="G93" s="146">
        <v>0</v>
      </c>
      <c r="H93" s="146">
        <v>0</v>
      </c>
      <c r="I93" s="149">
        <f t="shared" si="88"/>
        <v>0</v>
      </c>
      <c r="J93" s="146"/>
      <c r="K93" s="146"/>
      <c r="L93" s="146"/>
      <c r="M93" s="146"/>
      <c r="N93" s="145">
        <v>0</v>
      </c>
      <c r="O93" s="146">
        <v>0</v>
      </c>
      <c r="P93" s="146">
        <v>0</v>
      </c>
      <c r="Q93" s="149">
        <f t="shared" si="89"/>
        <v>0</v>
      </c>
      <c r="R93" s="145">
        <v>0</v>
      </c>
      <c r="S93" s="146">
        <v>0</v>
      </c>
      <c r="T93" s="146">
        <v>0</v>
      </c>
      <c r="U93" s="149">
        <f t="shared" si="90"/>
        <v>0</v>
      </c>
      <c r="V93" s="145">
        <v>0</v>
      </c>
      <c r="W93" s="146">
        <v>0</v>
      </c>
      <c r="X93" s="146">
        <v>0</v>
      </c>
      <c r="Y93" s="149">
        <f t="shared" si="91"/>
        <v>0</v>
      </c>
      <c r="Z93" s="145">
        <v>0</v>
      </c>
      <c r="AA93" s="146">
        <v>0</v>
      </c>
      <c r="AB93" s="146">
        <v>0</v>
      </c>
      <c r="AC93" s="149">
        <f t="shared" si="92"/>
        <v>0</v>
      </c>
      <c r="AD93" s="145">
        <v>0</v>
      </c>
      <c r="AE93" s="146">
        <v>0</v>
      </c>
      <c r="AF93" s="146">
        <v>0</v>
      </c>
      <c r="AG93" s="149">
        <f t="shared" si="93"/>
        <v>0</v>
      </c>
      <c r="AH93" s="145">
        <v>0</v>
      </c>
      <c r="AI93" s="146">
        <v>0</v>
      </c>
      <c r="AJ93" s="146">
        <v>0</v>
      </c>
      <c r="AK93" s="149">
        <f t="shared" si="97"/>
        <v>0</v>
      </c>
      <c r="AL93" s="145">
        <v>0</v>
      </c>
      <c r="AM93" s="146">
        <v>0</v>
      </c>
      <c r="AN93" s="146">
        <v>0</v>
      </c>
      <c r="AO93" s="149">
        <f t="shared" si="98"/>
        <v>0</v>
      </c>
      <c r="AP93" s="145">
        <v>0</v>
      </c>
      <c r="AQ93" s="146">
        <v>0</v>
      </c>
      <c r="AR93" s="146">
        <v>0</v>
      </c>
      <c r="AS93" s="149">
        <f t="shared" si="99"/>
        <v>0</v>
      </c>
      <c r="AT93" s="145">
        <v>0</v>
      </c>
      <c r="AU93" s="146">
        <v>0</v>
      </c>
      <c r="AV93" s="146">
        <v>0</v>
      </c>
      <c r="AW93" s="149">
        <f t="shared" si="100"/>
        <v>0</v>
      </c>
      <c r="AX93" s="145">
        <v>0</v>
      </c>
      <c r="AY93" s="146">
        <v>0</v>
      </c>
      <c r="AZ93" s="146">
        <v>0</v>
      </c>
      <c r="BA93" s="149">
        <f t="shared" si="101"/>
        <v>0</v>
      </c>
      <c r="BB93" s="145">
        <v>0</v>
      </c>
      <c r="BC93" s="146">
        <v>0</v>
      </c>
      <c r="BD93" s="146">
        <v>0</v>
      </c>
      <c r="BE93" s="149">
        <f t="shared" si="102"/>
        <v>0</v>
      </c>
      <c r="BF93" s="145">
        <v>0</v>
      </c>
      <c r="BG93" s="146">
        <v>0</v>
      </c>
      <c r="BH93" s="146">
        <v>0</v>
      </c>
      <c r="BI93" s="149">
        <f t="shared" si="103"/>
        <v>0</v>
      </c>
      <c r="BJ93" s="145">
        <v>0</v>
      </c>
      <c r="BK93" s="146">
        <v>0</v>
      </c>
      <c r="BL93" s="146">
        <v>0</v>
      </c>
      <c r="BM93" s="149">
        <f t="shared" si="104"/>
        <v>0</v>
      </c>
      <c r="BN93" s="145">
        <v>0</v>
      </c>
      <c r="BO93" s="146">
        <v>0</v>
      </c>
      <c r="BP93" s="146">
        <v>0</v>
      </c>
      <c r="BQ93" s="149">
        <f t="shared" si="105"/>
        <v>0</v>
      </c>
      <c r="BR93" s="145">
        <v>0</v>
      </c>
      <c r="BS93" s="146">
        <v>0</v>
      </c>
      <c r="BT93" s="146">
        <v>0</v>
      </c>
      <c r="BU93" s="149">
        <f t="shared" si="106"/>
        <v>0</v>
      </c>
      <c r="BV93" s="145">
        <v>0</v>
      </c>
      <c r="BW93" s="146">
        <v>0</v>
      </c>
      <c r="BX93" s="146">
        <v>0</v>
      </c>
      <c r="BY93" s="149">
        <f t="shared" si="107"/>
        <v>0</v>
      </c>
      <c r="BZ93" s="145">
        <v>0</v>
      </c>
      <c r="CA93" s="146">
        <v>0</v>
      </c>
      <c r="CB93" s="146">
        <v>0</v>
      </c>
      <c r="CC93" s="149">
        <f t="shared" si="108"/>
        <v>0</v>
      </c>
      <c r="CD93" s="145">
        <v>0</v>
      </c>
      <c r="CE93" s="146">
        <v>0</v>
      </c>
      <c r="CF93" s="146">
        <v>0</v>
      </c>
      <c r="CG93" s="149">
        <f t="shared" si="109"/>
        <v>0</v>
      </c>
      <c r="CH93" s="145">
        <v>0</v>
      </c>
      <c r="CI93" s="146">
        <v>0</v>
      </c>
      <c r="CJ93" s="146">
        <v>0</v>
      </c>
      <c r="CK93" s="149">
        <f t="shared" si="110"/>
        <v>0</v>
      </c>
      <c r="CL93" s="145">
        <v>0</v>
      </c>
      <c r="CM93" s="146">
        <v>0</v>
      </c>
      <c r="CN93" s="146">
        <v>0</v>
      </c>
      <c r="CO93" s="149">
        <f t="shared" si="94"/>
        <v>0</v>
      </c>
      <c r="CP93" s="145">
        <v>0</v>
      </c>
      <c r="CQ93" s="146">
        <v>0</v>
      </c>
      <c r="CR93" s="146">
        <v>0</v>
      </c>
      <c r="CS93" s="149">
        <f t="shared" si="111"/>
        <v>0</v>
      </c>
      <c r="CT93" s="145">
        <v>0</v>
      </c>
      <c r="CU93" s="146">
        <v>0</v>
      </c>
      <c r="CV93" s="146">
        <v>0</v>
      </c>
      <c r="CW93" s="149">
        <f t="shared" si="112"/>
        <v>0</v>
      </c>
      <c r="CX93" s="145">
        <v>0</v>
      </c>
      <c r="CY93" s="146">
        <v>0</v>
      </c>
      <c r="CZ93" s="146">
        <v>0</v>
      </c>
      <c r="DA93" s="149">
        <f t="shared" si="113"/>
        <v>0</v>
      </c>
      <c r="DB93" s="145">
        <v>0</v>
      </c>
      <c r="DC93" s="146">
        <v>0</v>
      </c>
      <c r="DD93" s="146">
        <v>0</v>
      </c>
      <c r="DE93" s="149">
        <f t="shared" si="114"/>
        <v>0</v>
      </c>
      <c r="DF93" s="146"/>
      <c r="DG93" s="146"/>
      <c r="DH93" s="146"/>
      <c r="DI93" s="146"/>
      <c r="DJ93" s="145">
        <v>0</v>
      </c>
      <c r="DK93" s="146">
        <v>0</v>
      </c>
      <c r="DL93" s="146">
        <v>0</v>
      </c>
      <c r="DM93" s="149">
        <f t="shared" si="115"/>
        <v>0</v>
      </c>
      <c r="DN93" s="145">
        <v>0</v>
      </c>
      <c r="DO93" s="146">
        <v>0</v>
      </c>
      <c r="DP93" s="146">
        <v>0</v>
      </c>
      <c r="DQ93" s="149">
        <f t="shared" si="116"/>
        <v>0</v>
      </c>
      <c r="DR93" s="145">
        <v>0</v>
      </c>
      <c r="DS93" s="146">
        <v>0</v>
      </c>
      <c r="DT93" s="146">
        <v>0</v>
      </c>
      <c r="DU93" s="149">
        <f t="shared" si="117"/>
        <v>0</v>
      </c>
      <c r="DV93" s="145">
        <v>0</v>
      </c>
      <c r="DW93" s="146">
        <v>0</v>
      </c>
      <c r="DX93" s="146">
        <v>0</v>
      </c>
      <c r="DY93" s="149">
        <f t="shared" si="118"/>
        <v>0</v>
      </c>
      <c r="DZ93" s="145">
        <v>0</v>
      </c>
      <c r="EA93" s="146">
        <v>0</v>
      </c>
      <c r="EB93" s="146">
        <v>0</v>
      </c>
      <c r="EC93" s="149">
        <f t="shared" si="119"/>
        <v>0</v>
      </c>
      <c r="ED93" s="146"/>
      <c r="EE93" s="146"/>
      <c r="EF93" s="146"/>
      <c r="EG93" s="146"/>
      <c r="EH93" s="145">
        <v>0</v>
      </c>
      <c r="EI93" s="146">
        <v>0</v>
      </c>
      <c r="EJ93" s="146">
        <v>0</v>
      </c>
      <c r="EK93" s="149">
        <f t="shared" si="120"/>
        <v>0</v>
      </c>
      <c r="EL93" s="145">
        <v>0</v>
      </c>
      <c r="EM93" s="146">
        <v>0</v>
      </c>
      <c r="EN93" s="146">
        <v>0</v>
      </c>
      <c r="EO93" s="149">
        <f t="shared" si="121"/>
        <v>0</v>
      </c>
      <c r="EP93" s="145">
        <v>0</v>
      </c>
      <c r="EQ93" s="146">
        <v>0</v>
      </c>
      <c r="ER93" s="146">
        <v>0</v>
      </c>
      <c r="ES93" s="149">
        <f t="shared" si="122"/>
        <v>0</v>
      </c>
      <c r="ET93" s="145">
        <v>0</v>
      </c>
      <c r="EU93" s="146">
        <v>0</v>
      </c>
      <c r="EV93" s="146">
        <v>0</v>
      </c>
      <c r="EW93" s="149">
        <f t="shared" si="123"/>
        <v>0</v>
      </c>
      <c r="EX93" s="145">
        <v>0</v>
      </c>
      <c r="EY93" s="146">
        <v>0</v>
      </c>
      <c r="EZ93" s="146">
        <v>0</v>
      </c>
      <c r="FA93" s="149">
        <f t="shared" si="95"/>
        <v>0</v>
      </c>
      <c r="FB93" s="145">
        <v>0</v>
      </c>
      <c r="FC93" s="146">
        <v>0</v>
      </c>
      <c r="FD93" s="146">
        <v>0</v>
      </c>
      <c r="FE93" s="149">
        <f t="shared" si="124"/>
        <v>0</v>
      </c>
      <c r="FF93" s="145">
        <v>0</v>
      </c>
      <c r="FG93" s="146">
        <v>0</v>
      </c>
      <c r="FH93" s="146">
        <v>0</v>
      </c>
      <c r="FI93" s="149">
        <f t="shared" si="96"/>
        <v>0</v>
      </c>
      <c r="FJ93" s="145">
        <v>0</v>
      </c>
      <c r="FK93" s="146">
        <v>0</v>
      </c>
      <c r="FL93" s="146">
        <v>0</v>
      </c>
      <c r="FM93" s="149">
        <f t="shared" si="125"/>
        <v>0</v>
      </c>
      <c r="FN93" s="145">
        <v>0</v>
      </c>
      <c r="FO93" s="146">
        <v>0</v>
      </c>
      <c r="FP93" s="146">
        <v>0</v>
      </c>
      <c r="FQ93" s="149">
        <f t="shared" si="126"/>
        <v>0</v>
      </c>
      <c r="FR93" s="145">
        <v>0</v>
      </c>
      <c r="FS93" s="146">
        <v>0</v>
      </c>
      <c r="FT93" s="146">
        <v>0</v>
      </c>
      <c r="FU93" s="149">
        <f t="shared" si="127"/>
        <v>0</v>
      </c>
      <c r="FV93" s="145">
        <v>0</v>
      </c>
      <c r="FW93" s="146">
        <v>0</v>
      </c>
      <c r="FX93" s="146">
        <v>0</v>
      </c>
      <c r="FY93" s="149">
        <f t="shared" si="128"/>
        <v>0</v>
      </c>
      <c r="FZ93" s="145">
        <v>0</v>
      </c>
      <c r="GA93" s="146">
        <v>0</v>
      </c>
      <c r="GB93" s="146">
        <v>0</v>
      </c>
      <c r="GC93" s="149">
        <f t="shared" si="129"/>
        <v>0</v>
      </c>
      <c r="GD93" s="145">
        <f t="shared" si="130"/>
        <v>0</v>
      </c>
      <c r="GE93" s="146">
        <f t="shared" si="130"/>
        <v>0</v>
      </c>
      <c r="GF93" s="146">
        <f t="shared" si="130"/>
        <v>0</v>
      </c>
      <c r="GG93" s="146">
        <f t="shared" si="130"/>
        <v>0</v>
      </c>
    </row>
    <row r="94" spans="1:189" ht="11.25" hidden="1" customHeight="1">
      <c r="A94" s="148">
        <v>36434</v>
      </c>
      <c r="B94" s="145">
        <v>0</v>
      </c>
      <c r="C94" s="146">
        <v>0</v>
      </c>
      <c r="D94" s="146">
        <v>0</v>
      </c>
      <c r="E94" s="149">
        <f t="shared" si="87"/>
        <v>0</v>
      </c>
      <c r="F94" s="145">
        <v>0</v>
      </c>
      <c r="G94" s="146">
        <v>0</v>
      </c>
      <c r="H94" s="146">
        <v>0</v>
      </c>
      <c r="I94" s="149">
        <f t="shared" si="88"/>
        <v>0</v>
      </c>
      <c r="J94" s="146"/>
      <c r="K94" s="146"/>
      <c r="L94" s="146"/>
      <c r="M94" s="146"/>
      <c r="N94" s="145">
        <v>0</v>
      </c>
      <c r="O94" s="146">
        <v>0</v>
      </c>
      <c r="P94" s="146">
        <v>0</v>
      </c>
      <c r="Q94" s="149">
        <f t="shared" si="89"/>
        <v>0</v>
      </c>
      <c r="R94" s="145">
        <v>0</v>
      </c>
      <c r="S94" s="146">
        <v>0</v>
      </c>
      <c r="T94" s="146">
        <v>0</v>
      </c>
      <c r="U94" s="149">
        <f t="shared" si="90"/>
        <v>0</v>
      </c>
      <c r="V94" s="145">
        <v>0</v>
      </c>
      <c r="W94" s="146">
        <v>0</v>
      </c>
      <c r="X94" s="146">
        <v>0</v>
      </c>
      <c r="Y94" s="149">
        <f t="shared" si="91"/>
        <v>0</v>
      </c>
      <c r="Z94" s="145">
        <v>0</v>
      </c>
      <c r="AA94" s="146">
        <v>0</v>
      </c>
      <c r="AB94" s="146">
        <v>0</v>
      </c>
      <c r="AC94" s="149">
        <f t="shared" si="92"/>
        <v>0</v>
      </c>
      <c r="AD94" s="145">
        <v>0</v>
      </c>
      <c r="AE94" s="146">
        <v>0</v>
      </c>
      <c r="AF94" s="146">
        <v>0</v>
      </c>
      <c r="AG94" s="149">
        <f t="shared" si="93"/>
        <v>0</v>
      </c>
      <c r="AH94" s="145">
        <v>0</v>
      </c>
      <c r="AI94" s="146">
        <v>0</v>
      </c>
      <c r="AJ94" s="146">
        <v>0</v>
      </c>
      <c r="AK94" s="149">
        <f t="shared" si="97"/>
        <v>0</v>
      </c>
      <c r="AL94" s="145">
        <v>0</v>
      </c>
      <c r="AM94" s="146">
        <v>0</v>
      </c>
      <c r="AN94" s="146">
        <v>0</v>
      </c>
      <c r="AO94" s="149">
        <f t="shared" si="98"/>
        <v>0</v>
      </c>
      <c r="AP94" s="145">
        <v>0</v>
      </c>
      <c r="AQ94" s="146">
        <v>0</v>
      </c>
      <c r="AR94" s="146">
        <v>0</v>
      </c>
      <c r="AS94" s="149">
        <f t="shared" si="99"/>
        <v>0</v>
      </c>
      <c r="AT94" s="145">
        <v>0</v>
      </c>
      <c r="AU94" s="146">
        <v>0</v>
      </c>
      <c r="AV94" s="146">
        <v>0</v>
      </c>
      <c r="AW94" s="149">
        <f t="shared" si="100"/>
        <v>0</v>
      </c>
      <c r="AX94" s="145">
        <v>0</v>
      </c>
      <c r="AY94" s="146">
        <v>0</v>
      </c>
      <c r="AZ94" s="146">
        <v>0</v>
      </c>
      <c r="BA94" s="149">
        <f t="shared" si="101"/>
        <v>0</v>
      </c>
      <c r="BB94" s="145">
        <v>0</v>
      </c>
      <c r="BC94" s="146">
        <v>0</v>
      </c>
      <c r="BD94" s="146">
        <v>0</v>
      </c>
      <c r="BE94" s="149">
        <f t="shared" si="102"/>
        <v>0</v>
      </c>
      <c r="BF94" s="145">
        <v>0</v>
      </c>
      <c r="BG94" s="146">
        <v>0</v>
      </c>
      <c r="BH94" s="146">
        <v>0</v>
      </c>
      <c r="BI94" s="149">
        <f t="shared" si="103"/>
        <v>0</v>
      </c>
      <c r="BJ94" s="145">
        <v>0</v>
      </c>
      <c r="BK94" s="146">
        <v>0</v>
      </c>
      <c r="BL94" s="146">
        <v>0</v>
      </c>
      <c r="BM94" s="149">
        <f t="shared" si="104"/>
        <v>0</v>
      </c>
      <c r="BN94" s="145">
        <v>0</v>
      </c>
      <c r="BO94" s="146">
        <v>0</v>
      </c>
      <c r="BP94" s="146">
        <v>0</v>
      </c>
      <c r="BQ94" s="149">
        <f t="shared" si="105"/>
        <v>0</v>
      </c>
      <c r="BR94" s="145">
        <v>0</v>
      </c>
      <c r="BS94" s="146">
        <v>0</v>
      </c>
      <c r="BT94" s="146">
        <v>0</v>
      </c>
      <c r="BU94" s="149">
        <f t="shared" si="106"/>
        <v>0</v>
      </c>
      <c r="BV94" s="145">
        <v>0</v>
      </c>
      <c r="BW94" s="146">
        <v>0</v>
      </c>
      <c r="BX94" s="146">
        <v>0</v>
      </c>
      <c r="BY94" s="149">
        <f t="shared" si="107"/>
        <v>0</v>
      </c>
      <c r="BZ94" s="145">
        <v>0</v>
      </c>
      <c r="CA94" s="146">
        <v>0</v>
      </c>
      <c r="CB94" s="146">
        <v>0</v>
      </c>
      <c r="CC94" s="149">
        <f t="shared" si="108"/>
        <v>0</v>
      </c>
      <c r="CD94" s="145">
        <v>0</v>
      </c>
      <c r="CE94" s="146">
        <v>0</v>
      </c>
      <c r="CF94" s="146">
        <v>0</v>
      </c>
      <c r="CG94" s="149">
        <f t="shared" si="109"/>
        <v>0</v>
      </c>
      <c r="CH94" s="145">
        <v>0</v>
      </c>
      <c r="CI94" s="146">
        <v>0</v>
      </c>
      <c r="CJ94" s="146">
        <v>0</v>
      </c>
      <c r="CK94" s="149">
        <f t="shared" si="110"/>
        <v>0</v>
      </c>
      <c r="CL94" s="145">
        <v>0</v>
      </c>
      <c r="CM94" s="146">
        <v>0</v>
      </c>
      <c r="CN94" s="146">
        <v>0</v>
      </c>
      <c r="CO94" s="149">
        <f t="shared" si="94"/>
        <v>0</v>
      </c>
      <c r="CP94" s="145">
        <v>0</v>
      </c>
      <c r="CQ94" s="146">
        <v>0</v>
      </c>
      <c r="CR94" s="146">
        <v>0</v>
      </c>
      <c r="CS94" s="149">
        <f t="shared" si="111"/>
        <v>0</v>
      </c>
      <c r="CT94" s="145">
        <v>0</v>
      </c>
      <c r="CU94" s="146">
        <v>0</v>
      </c>
      <c r="CV94" s="146">
        <v>0</v>
      </c>
      <c r="CW94" s="149">
        <f t="shared" si="112"/>
        <v>0</v>
      </c>
      <c r="CX94" s="145">
        <v>0</v>
      </c>
      <c r="CY94" s="146">
        <v>0</v>
      </c>
      <c r="CZ94" s="146">
        <v>0</v>
      </c>
      <c r="DA94" s="149">
        <f t="shared" si="113"/>
        <v>0</v>
      </c>
      <c r="DB94" s="145">
        <v>0</v>
      </c>
      <c r="DC94" s="146">
        <v>0</v>
      </c>
      <c r="DD94" s="146">
        <v>0</v>
      </c>
      <c r="DE94" s="149">
        <f t="shared" si="114"/>
        <v>0</v>
      </c>
      <c r="DF94" s="146"/>
      <c r="DG94" s="146"/>
      <c r="DH94" s="146"/>
      <c r="DI94" s="146"/>
      <c r="DJ94" s="145">
        <v>0</v>
      </c>
      <c r="DK94" s="146">
        <v>0</v>
      </c>
      <c r="DL94" s="146">
        <v>0</v>
      </c>
      <c r="DM94" s="149">
        <f t="shared" si="115"/>
        <v>0</v>
      </c>
      <c r="DN94" s="145">
        <v>0</v>
      </c>
      <c r="DO94" s="146">
        <v>0</v>
      </c>
      <c r="DP94" s="146">
        <v>0</v>
      </c>
      <c r="DQ94" s="149">
        <f t="shared" si="116"/>
        <v>0</v>
      </c>
      <c r="DR94" s="145">
        <v>0</v>
      </c>
      <c r="DS94" s="146">
        <v>0</v>
      </c>
      <c r="DT94" s="146">
        <v>0</v>
      </c>
      <c r="DU94" s="149">
        <f t="shared" si="117"/>
        <v>0</v>
      </c>
      <c r="DV94" s="145">
        <v>0</v>
      </c>
      <c r="DW94" s="146">
        <v>0</v>
      </c>
      <c r="DX94" s="146">
        <v>0</v>
      </c>
      <c r="DY94" s="149">
        <f t="shared" si="118"/>
        <v>0</v>
      </c>
      <c r="DZ94" s="145">
        <v>0</v>
      </c>
      <c r="EA94" s="146">
        <v>0</v>
      </c>
      <c r="EB94" s="146">
        <v>0</v>
      </c>
      <c r="EC94" s="149">
        <f t="shared" si="119"/>
        <v>0</v>
      </c>
      <c r="ED94" s="146"/>
      <c r="EE94" s="146"/>
      <c r="EF94" s="146"/>
      <c r="EG94" s="146"/>
      <c r="EH94" s="145">
        <v>0</v>
      </c>
      <c r="EI94" s="146">
        <v>0</v>
      </c>
      <c r="EJ94" s="146">
        <v>0</v>
      </c>
      <c r="EK94" s="149">
        <f t="shared" si="120"/>
        <v>0</v>
      </c>
      <c r="EL94" s="145">
        <v>0</v>
      </c>
      <c r="EM94" s="146">
        <v>0</v>
      </c>
      <c r="EN94" s="146">
        <v>0</v>
      </c>
      <c r="EO94" s="149">
        <f t="shared" si="121"/>
        <v>0</v>
      </c>
      <c r="EP94" s="145">
        <v>0</v>
      </c>
      <c r="EQ94" s="146">
        <v>0</v>
      </c>
      <c r="ER94" s="146">
        <v>0</v>
      </c>
      <c r="ES94" s="149">
        <f t="shared" si="122"/>
        <v>0</v>
      </c>
      <c r="ET94" s="145">
        <v>0</v>
      </c>
      <c r="EU94" s="146">
        <v>0</v>
      </c>
      <c r="EV94" s="146">
        <v>0</v>
      </c>
      <c r="EW94" s="149">
        <f t="shared" si="123"/>
        <v>0</v>
      </c>
      <c r="EX94" s="145">
        <v>0</v>
      </c>
      <c r="EY94" s="146">
        <v>0</v>
      </c>
      <c r="EZ94" s="146">
        <v>0</v>
      </c>
      <c r="FA94" s="149">
        <f t="shared" si="95"/>
        <v>0</v>
      </c>
      <c r="FB94" s="145">
        <v>0</v>
      </c>
      <c r="FC94" s="146">
        <v>0</v>
      </c>
      <c r="FD94" s="146">
        <v>0</v>
      </c>
      <c r="FE94" s="149">
        <f t="shared" si="124"/>
        <v>0</v>
      </c>
      <c r="FF94" s="145">
        <v>0</v>
      </c>
      <c r="FG94" s="146">
        <v>0</v>
      </c>
      <c r="FH94" s="146">
        <v>0</v>
      </c>
      <c r="FI94" s="149">
        <f t="shared" si="96"/>
        <v>0</v>
      </c>
      <c r="FJ94" s="145">
        <v>0</v>
      </c>
      <c r="FK94" s="146">
        <v>0</v>
      </c>
      <c r="FL94" s="146">
        <v>0</v>
      </c>
      <c r="FM94" s="149">
        <f t="shared" si="125"/>
        <v>0</v>
      </c>
      <c r="FN94" s="145">
        <v>0</v>
      </c>
      <c r="FO94" s="146">
        <v>0</v>
      </c>
      <c r="FP94" s="146">
        <v>0</v>
      </c>
      <c r="FQ94" s="149">
        <f t="shared" si="126"/>
        <v>0</v>
      </c>
      <c r="FR94" s="145">
        <v>0</v>
      </c>
      <c r="FS94" s="146">
        <v>0</v>
      </c>
      <c r="FT94" s="146">
        <v>0</v>
      </c>
      <c r="FU94" s="149">
        <f t="shared" si="127"/>
        <v>0</v>
      </c>
      <c r="FV94" s="145">
        <v>0</v>
      </c>
      <c r="FW94" s="146">
        <v>0</v>
      </c>
      <c r="FX94" s="146">
        <v>0</v>
      </c>
      <c r="FY94" s="149">
        <f t="shared" si="128"/>
        <v>0</v>
      </c>
      <c r="FZ94" s="145">
        <v>0</v>
      </c>
      <c r="GA94" s="146">
        <v>0</v>
      </c>
      <c r="GB94" s="146">
        <v>0</v>
      </c>
      <c r="GC94" s="149">
        <f t="shared" si="129"/>
        <v>0</v>
      </c>
      <c r="GD94" s="145">
        <f t="shared" si="130"/>
        <v>0</v>
      </c>
      <c r="GE94" s="146">
        <f t="shared" si="130"/>
        <v>0</v>
      </c>
      <c r="GF94" s="146">
        <f t="shared" si="130"/>
        <v>0</v>
      </c>
      <c r="GG94" s="146">
        <f t="shared" si="130"/>
        <v>0</v>
      </c>
    </row>
    <row r="95" spans="1:189" ht="11.25" hidden="1" customHeight="1">
      <c r="A95" s="148">
        <v>36465</v>
      </c>
      <c r="B95" s="145">
        <v>0</v>
      </c>
      <c r="C95" s="146">
        <v>0</v>
      </c>
      <c r="D95" s="146">
        <v>0</v>
      </c>
      <c r="E95" s="149">
        <f t="shared" si="87"/>
        <v>0</v>
      </c>
      <c r="F95" s="145">
        <v>0</v>
      </c>
      <c r="G95" s="146">
        <v>0</v>
      </c>
      <c r="H95" s="146">
        <v>0</v>
      </c>
      <c r="I95" s="149">
        <f t="shared" si="88"/>
        <v>0</v>
      </c>
      <c r="J95" s="146"/>
      <c r="K95" s="146"/>
      <c r="L95" s="146"/>
      <c r="M95" s="146"/>
      <c r="N95" s="145">
        <v>0</v>
      </c>
      <c r="O95" s="146">
        <v>0</v>
      </c>
      <c r="P95" s="146">
        <v>0</v>
      </c>
      <c r="Q95" s="149">
        <f t="shared" si="89"/>
        <v>0</v>
      </c>
      <c r="R95" s="145">
        <v>0</v>
      </c>
      <c r="S95" s="146">
        <v>0</v>
      </c>
      <c r="T95" s="146">
        <v>0</v>
      </c>
      <c r="U95" s="149">
        <f t="shared" si="90"/>
        <v>0</v>
      </c>
      <c r="V95" s="145">
        <v>0</v>
      </c>
      <c r="W95" s="146">
        <v>0</v>
      </c>
      <c r="X95" s="146">
        <v>0</v>
      </c>
      <c r="Y95" s="149">
        <f t="shared" si="91"/>
        <v>0</v>
      </c>
      <c r="Z95" s="145">
        <v>0</v>
      </c>
      <c r="AA95" s="146">
        <v>0</v>
      </c>
      <c r="AB95" s="146">
        <v>0</v>
      </c>
      <c r="AC95" s="149">
        <f t="shared" si="92"/>
        <v>0</v>
      </c>
      <c r="AD95" s="145">
        <v>0</v>
      </c>
      <c r="AE95" s="146">
        <v>0</v>
      </c>
      <c r="AF95" s="146">
        <v>0</v>
      </c>
      <c r="AG95" s="149">
        <f t="shared" si="93"/>
        <v>0</v>
      </c>
      <c r="AH95" s="145">
        <v>0</v>
      </c>
      <c r="AI95" s="146">
        <v>0</v>
      </c>
      <c r="AJ95" s="146">
        <v>0</v>
      </c>
      <c r="AK95" s="149">
        <f t="shared" si="97"/>
        <v>0</v>
      </c>
      <c r="AL95" s="145">
        <v>0</v>
      </c>
      <c r="AM95" s="146">
        <v>0</v>
      </c>
      <c r="AN95" s="146">
        <v>0</v>
      </c>
      <c r="AO95" s="149">
        <f t="shared" si="98"/>
        <v>0</v>
      </c>
      <c r="AP95" s="145">
        <v>0</v>
      </c>
      <c r="AQ95" s="146">
        <v>0</v>
      </c>
      <c r="AR95" s="146">
        <v>0</v>
      </c>
      <c r="AS95" s="149">
        <f t="shared" si="99"/>
        <v>0</v>
      </c>
      <c r="AT95" s="145">
        <v>0</v>
      </c>
      <c r="AU95" s="146">
        <v>0</v>
      </c>
      <c r="AV95" s="146">
        <v>0</v>
      </c>
      <c r="AW95" s="149">
        <f t="shared" si="100"/>
        <v>0</v>
      </c>
      <c r="AX95" s="145">
        <v>0</v>
      </c>
      <c r="AY95" s="146">
        <v>0</v>
      </c>
      <c r="AZ95" s="146">
        <v>0</v>
      </c>
      <c r="BA95" s="149">
        <f t="shared" si="101"/>
        <v>0</v>
      </c>
      <c r="BB95" s="145">
        <v>0</v>
      </c>
      <c r="BC95" s="146">
        <v>0</v>
      </c>
      <c r="BD95" s="146">
        <v>0</v>
      </c>
      <c r="BE95" s="149">
        <f t="shared" si="102"/>
        <v>0</v>
      </c>
      <c r="BF95" s="145">
        <v>0</v>
      </c>
      <c r="BG95" s="146">
        <v>0</v>
      </c>
      <c r="BH95" s="146">
        <v>0</v>
      </c>
      <c r="BI95" s="149">
        <f t="shared" si="103"/>
        <v>0</v>
      </c>
      <c r="BJ95" s="145">
        <v>0</v>
      </c>
      <c r="BK95" s="146">
        <v>0</v>
      </c>
      <c r="BL95" s="146">
        <v>0</v>
      </c>
      <c r="BM95" s="149">
        <f t="shared" si="104"/>
        <v>0</v>
      </c>
      <c r="BN95" s="145">
        <v>0</v>
      </c>
      <c r="BO95" s="146">
        <v>0</v>
      </c>
      <c r="BP95" s="146">
        <v>0</v>
      </c>
      <c r="BQ95" s="149">
        <f t="shared" si="105"/>
        <v>0</v>
      </c>
      <c r="BR95" s="145">
        <v>0</v>
      </c>
      <c r="BS95" s="146">
        <v>0</v>
      </c>
      <c r="BT95" s="146">
        <v>0</v>
      </c>
      <c r="BU95" s="149">
        <f t="shared" si="106"/>
        <v>0</v>
      </c>
      <c r="BV95" s="145">
        <v>0</v>
      </c>
      <c r="BW95" s="146">
        <v>0</v>
      </c>
      <c r="BX95" s="146">
        <v>0</v>
      </c>
      <c r="BY95" s="149">
        <f t="shared" si="107"/>
        <v>0</v>
      </c>
      <c r="BZ95" s="145">
        <v>0</v>
      </c>
      <c r="CA95" s="146">
        <v>0</v>
      </c>
      <c r="CB95" s="146">
        <v>0</v>
      </c>
      <c r="CC95" s="149">
        <f t="shared" si="108"/>
        <v>0</v>
      </c>
      <c r="CD95" s="145">
        <v>0</v>
      </c>
      <c r="CE95" s="146">
        <v>0</v>
      </c>
      <c r="CF95" s="146">
        <v>0</v>
      </c>
      <c r="CG95" s="149">
        <f t="shared" si="109"/>
        <v>0</v>
      </c>
      <c r="CH95" s="145">
        <v>0</v>
      </c>
      <c r="CI95" s="146">
        <v>0</v>
      </c>
      <c r="CJ95" s="146">
        <v>0</v>
      </c>
      <c r="CK95" s="149">
        <f t="shared" si="110"/>
        <v>0</v>
      </c>
      <c r="CL95" s="145">
        <v>0</v>
      </c>
      <c r="CM95" s="146">
        <v>0</v>
      </c>
      <c r="CN95" s="146">
        <v>0</v>
      </c>
      <c r="CO95" s="149">
        <f t="shared" si="94"/>
        <v>0</v>
      </c>
      <c r="CP95" s="145">
        <v>0</v>
      </c>
      <c r="CQ95" s="146">
        <v>0</v>
      </c>
      <c r="CR95" s="146">
        <v>0</v>
      </c>
      <c r="CS95" s="149">
        <f t="shared" si="111"/>
        <v>0</v>
      </c>
      <c r="CT95" s="145">
        <v>0</v>
      </c>
      <c r="CU95" s="146">
        <v>0</v>
      </c>
      <c r="CV95" s="146">
        <v>0</v>
      </c>
      <c r="CW95" s="149">
        <f t="shared" si="112"/>
        <v>0</v>
      </c>
      <c r="CX95" s="145">
        <v>0</v>
      </c>
      <c r="CY95" s="146">
        <v>0</v>
      </c>
      <c r="CZ95" s="146">
        <v>0</v>
      </c>
      <c r="DA95" s="149">
        <f t="shared" si="113"/>
        <v>0</v>
      </c>
      <c r="DB95" s="145">
        <v>0</v>
      </c>
      <c r="DC95" s="146">
        <v>0</v>
      </c>
      <c r="DD95" s="146">
        <v>0</v>
      </c>
      <c r="DE95" s="149">
        <f t="shared" si="114"/>
        <v>0</v>
      </c>
      <c r="DF95" s="146"/>
      <c r="DG95" s="146"/>
      <c r="DH95" s="146"/>
      <c r="DI95" s="146"/>
      <c r="DJ95" s="145">
        <v>0</v>
      </c>
      <c r="DK95" s="146">
        <v>0</v>
      </c>
      <c r="DL95" s="146">
        <v>0</v>
      </c>
      <c r="DM95" s="149">
        <f t="shared" si="115"/>
        <v>0</v>
      </c>
      <c r="DN95" s="145">
        <v>0</v>
      </c>
      <c r="DO95" s="146">
        <v>0</v>
      </c>
      <c r="DP95" s="146">
        <v>0</v>
      </c>
      <c r="DQ95" s="149">
        <f t="shared" si="116"/>
        <v>0</v>
      </c>
      <c r="DR95" s="145">
        <v>0</v>
      </c>
      <c r="DS95" s="146">
        <v>0</v>
      </c>
      <c r="DT95" s="146">
        <v>0</v>
      </c>
      <c r="DU95" s="149">
        <f t="shared" si="117"/>
        <v>0</v>
      </c>
      <c r="DV95" s="145">
        <v>0</v>
      </c>
      <c r="DW95" s="146">
        <v>0</v>
      </c>
      <c r="DX95" s="146">
        <v>0</v>
      </c>
      <c r="DY95" s="149">
        <f t="shared" si="118"/>
        <v>0</v>
      </c>
      <c r="DZ95" s="145">
        <v>0</v>
      </c>
      <c r="EA95" s="146">
        <v>0</v>
      </c>
      <c r="EB95" s="146">
        <v>0</v>
      </c>
      <c r="EC95" s="149">
        <f t="shared" si="119"/>
        <v>0</v>
      </c>
      <c r="ED95" s="146"/>
      <c r="EE95" s="146"/>
      <c r="EF95" s="146"/>
      <c r="EG95" s="146"/>
      <c r="EH95" s="145">
        <v>0</v>
      </c>
      <c r="EI95" s="146">
        <v>0</v>
      </c>
      <c r="EJ95" s="146">
        <v>0</v>
      </c>
      <c r="EK95" s="149">
        <f t="shared" si="120"/>
        <v>0</v>
      </c>
      <c r="EL95" s="145">
        <v>0</v>
      </c>
      <c r="EM95" s="146">
        <v>0</v>
      </c>
      <c r="EN95" s="146">
        <v>0</v>
      </c>
      <c r="EO95" s="149">
        <f t="shared" si="121"/>
        <v>0</v>
      </c>
      <c r="EP95" s="145">
        <v>0</v>
      </c>
      <c r="EQ95" s="146">
        <v>0</v>
      </c>
      <c r="ER95" s="146">
        <v>0</v>
      </c>
      <c r="ES95" s="149">
        <f t="shared" si="122"/>
        <v>0</v>
      </c>
      <c r="ET95" s="145">
        <v>0</v>
      </c>
      <c r="EU95" s="146">
        <v>0</v>
      </c>
      <c r="EV95" s="146">
        <v>0</v>
      </c>
      <c r="EW95" s="149">
        <f t="shared" si="123"/>
        <v>0</v>
      </c>
      <c r="EX95" s="145">
        <v>0</v>
      </c>
      <c r="EY95" s="146">
        <v>0</v>
      </c>
      <c r="EZ95" s="146">
        <v>0</v>
      </c>
      <c r="FA95" s="149">
        <f t="shared" si="95"/>
        <v>0</v>
      </c>
      <c r="FB95" s="145">
        <v>0</v>
      </c>
      <c r="FC95" s="146">
        <v>0</v>
      </c>
      <c r="FD95" s="146">
        <v>0</v>
      </c>
      <c r="FE95" s="149">
        <f t="shared" si="124"/>
        <v>0</v>
      </c>
      <c r="FF95" s="145">
        <v>0</v>
      </c>
      <c r="FG95" s="146">
        <v>0</v>
      </c>
      <c r="FH95" s="146">
        <v>0</v>
      </c>
      <c r="FI95" s="149">
        <f t="shared" si="96"/>
        <v>0</v>
      </c>
      <c r="FJ95" s="145">
        <v>0</v>
      </c>
      <c r="FK95" s="146">
        <v>0</v>
      </c>
      <c r="FL95" s="146">
        <v>0</v>
      </c>
      <c r="FM95" s="149">
        <f t="shared" si="125"/>
        <v>0</v>
      </c>
      <c r="FN95" s="145">
        <v>0</v>
      </c>
      <c r="FO95" s="146">
        <v>0</v>
      </c>
      <c r="FP95" s="146">
        <v>0</v>
      </c>
      <c r="FQ95" s="149">
        <f t="shared" si="126"/>
        <v>0</v>
      </c>
      <c r="FR95" s="145">
        <v>0</v>
      </c>
      <c r="FS95" s="146">
        <v>0</v>
      </c>
      <c r="FT95" s="146">
        <v>0</v>
      </c>
      <c r="FU95" s="149">
        <f t="shared" si="127"/>
        <v>0</v>
      </c>
      <c r="FV95" s="145">
        <v>0</v>
      </c>
      <c r="FW95" s="146">
        <v>0</v>
      </c>
      <c r="FX95" s="146">
        <v>0</v>
      </c>
      <c r="FY95" s="149">
        <f t="shared" si="128"/>
        <v>0</v>
      </c>
      <c r="FZ95" s="145">
        <v>0</v>
      </c>
      <c r="GA95" s="146">
        <v>0</v>
      </c>
      <c r="GB95" s="146">
        <v>0</v>
      </c>
      <c r="GC95" s="149">
        <f t="shared" si="129"/>
        <v>0</v>
      </c>
      <c r="GD95" s="145">
        <f t="shared" si="130"/>
        <v>0</v>
      </c>
      <c r="GE95" s="146">
        <f t="shared" si="130"/>
        <v>0</v>
      </c>
      <c r="GF95" s="146">
        <f t="shared" si="130"/>
        <v>0</v>
      </c>
      <c r="GG95" s="146">
        <f t="shared" si="130"/>
        <v>0</v>
      </c>
    </row>
    <row r="96" spans="1:189" ht="11.25" hidden="1" customHeight="1">
      <c r="A96" s="148">
        <v>36495</v>
      </c>
      <c r="B96" s="145">
        <v>0</v>
      </c>
      <c r="C96" s="146">
        <v>0</v>
      </c>
      <c r="D96" s="146">
        <v>0</v>
      </c>
      <c r="E96" s="149">
        <f t="shared" si="87"/>
        <v>0</v>
      </c>
      <c r="F96" s="145">
        <v>0</v>
      </c>
      <c r="G96" s="146">
        <v>0</v>
      </c>
      <c r="H96" s="146">
        <v>0</v>
      </c>
      <c r="I96" s="149">
        <f t="shared" si="88"/>
        <v>0</v>
      </c>
      <c r="J96" s="146"/>
      <c r="K96" s="146"/>
      <c r="L96" s="146"/>
      <c r="M96" s="146"/>
      <c r="N96" s="145">
        <v>0</v>
      </c>
      <c r="O96" s="146">
        <v>0</v>
      </c>
      <c r="P96" s="146">
        <v>0</v>
      </c>
      <c r="Q96" s="149">
        <f t="shared" si="89"/>
        <v>0</v>
      </c>
      <c r="R96" s="145">
        <v>0</v>
      </c>
      <c r="S96" s="146">
        <v>0</v>
      </c>
      <c r="T96" s="146">
        <v>0</v>
      </c>
      <c r="U96" s="149">
        <f t="shared" si="90"/>
        <v>0</v>
      </c>
      <c r="V96" s="145">
        <v>0</v>
      </c>
      <c r="W96" s="146">
        <v>0</v>
      </c>
      <c r="X96" s="146">
        <v>0</v>
      </c>
      <c r="Y96" s="149">
        <f t="shared" si="91"/>
        <v>0</v>
      </c>
      <c r="Z96" s="145">
        <v>0</v>
      </c>
      <c r="AA96" s="146">
        <v>0</v>
      </c>
      <c r="AB96" s="146">
        <v>0</v>
      </c>
      <c r="AC96" s="149">
        <f t="shared" si="92"/>
        <v>0</v>
      </c>
      <c r="AD96" s="145">
        <v>0</v>
      </c>
      <c r="AE96" s="146">
        <v>0</v>
      </c>
      <c r="AF96" s="146">
        <v>0</v>
      </c>
      <c r="AG96" s="149">
        <f t="shared" si="93"/>
        <v>0</v>
      </c>
      <c r="AH96" s="145">
        <v>0</v>
      </c>
      <c r="AI96" s="146">
        <v>0</v>
      </c>
      <c r="AJ96" s="146">
        <v>0</v>
      </c>
      <c r="AK96" s="149">
        <f t="shared" si="97"/>
        <v>0</v>
      </c>
      <c r="AL96" s="145">
        <v>0</v>
      </c>
      <c r="AM96" s="146">
        <v>0</v>
      </c>
      <c r="AN96" s="146">
        <v>0</v>
      </c>
      <c r="AO96" s="149">
        <f t="shared" si="98"/>
        <v>0</v>
      </c>
      <c r="AP96" s="145">
        <v>0</v>
      </c>
      <c r="AQ96" s="146">
        <v>0</v>
      </c>
      <c r="AR96" s="146">
        <v>0</v>
      </c>
      <c r="AS96" s="149">
        <f t="shared" si="99"/>
        <v>0</v>
      </c>
      <c r="AT96" s="145">
        <v>0</v>
      </c>
      <c r="AU96" s="146">
        <v>0</v>
      </c>
      <c r="AV96" s="146">
        <v>0</v>
      </c>
      <c r="AW96" s="149">
        <f t="shared" si="100"/>
        <v>0</v>
      </c>
      <c r="AX96" s="145">
        <v>0</v>
      </c>
      <c r="AY96" s="146">
        <v>0</v>
      </c>
      <c r="AZ96" s="146">
        <v>0</v>
      </c>
      <c r="BA96" s="149">
        <f t="shared" si="101"/>
        <v>0</v>
      </c>
      <c r="BB96" s="145">
        <v>0</v>
      </c>
      <c r="BC96" s="146">
        <v>0</v>
      </c>
      <c r="BD96" s="146">
        <v>0</v>
      </c>
      <c r="BE96" s="149">
        <f t="shared" si="102"/>
        <v>0</v>
      </c>
      <c r="BF96" s="145">
        <v>0</v>
      </c>
      <c r="BG96" s="146">
        <v>0</v>
      </c>
      <c r="BH96" s="146">
        <v>0</v>
      </c>
      <c r="BI96" s="149">
        <f t="shared" si="103"/>
        <v>0</v>
      </c>
      <c r="BJ96" s="145">
        <v>0</v>
      </c>
      <c r="BK96" s="146">
        <v>0</v>
      </c>
      <c r="BL96" s="146">
        <v>0</v>
      </c>
      <c r="BM96" s="149">
        <f t="shared" si="104"/>
        <v>0</v>
      </c>
      <c r="BN96" s="145">
        <v>0</v>
      </c>
      <c r="BO96" s="146">
        <v>0</v>
      </c>
      <c r="BP96" s="146">
        <v>0</v>
      </c>
      <c r="BQ96" s="149">
        <f t="shared" si="105"/>
        <v>0</v>
      </c>
      <c r="BR96" s="145">
        <v>0</v>
      </c>
      <c r="BS96" s="146">
        <v>0</v>
      </c>
      <c r="BT96" s="146">
        <v>0</v>
      </c>
      <c r="BU96" s="149">
        <f t="shared" si="106"/>
        <v>0</v>
      </c>
      <c r="BV96" s="145">
        <v>0</v>
      </c>
      <c r="BW96" s="146">
        <v>0</v>
      </c>
      <c r="BX96" s="146">
        <v>0</v>
      </c>
      <c r="BY96" s="149">
        <f t="shared" si="107"/>
        <v>0</v>
      </c>
      <c r="BZ96" s="145">
        <v>0</v>
      </c>
      <c r="CA96" s="146">
        <v>0</v>
      </c>
      <c r="CB96" s="146">
        <v>0</v>
      </c>
      <c r="CC96" s="149">
        <f t="shared" si="108"/>
        <v>0</v>
      </c>
      <c r="CD96" s="145">
        <v>0</v>
      </c>
      <c r="CE96" s="146">
        <v>0</v>
      </c>
      <c r="CF96" s="146">
        <v>0</v>
      </c>
      <c r="CG96" s="149">
        <f t="shared" si="109"/>
        <v>0</v>
      </c>
      <c r="CH96" s="145">
        <v>0</v>
      </c>
      <c r="CI96" s="146">
        <v>0</v>
      </c>
      <c r="CJ96" s="146">
        <v>0</v>
      </c>
      <c r="CK96" s="149">
        <f t="shared" si="110"/>
        <v>0</v>
      </c>
      <c r="CL96" s="145">
        <v>0</v>
      </c>
      <c r="CM96" s="146">
        <v>0</v>
      </c>
      <c r="CN96" s="146">
        <v>0</v>
      </c>
      <c r="CO96" s="149">
        <f t="shared" si="94"/>
        <v>0</v>
      </c>
      <c r="CP96" s="145">
        <v>0</v>
      </c>
      <c r="CQ96" s="146">
        <v>0</v>
      </c>
      <c r="CR96" s="146">
        <v>0</v>
      </c>
      <c r="CS96" s="149">
        <f t="shared" si="111"/>
        <v>0</v>
      </c>
      <c r="CT96" s="145">
        <v>0</v>
      </c>
      <c r="CU96" s="146">
        <v>0</v>
      </c>
      <c r="CV96" s="146">
        <v>0</v>
      </c>
      <c r="CW96" s="149">
        <f t="shared" si="112"/>
        <v>0</v>
      </c>
      <c r="CX96" s="145">
        <v>0</v>
      </c>
      <c r="CY96" s="146">
        <v>0</v>
      </c>
      <c r="CZ96" s="146">
        <v>0</v>
      </c>
      <c r="DA96" s="149">
        <f t="shared" si="113"/>
        <v>0</v>
      </c>
      <c r="DB96" s="145">
        <v>0</v>
      </c>
      <c r="DC96" s="146">
        <v>0</v>
      </c>
      <c r="DD96" s="146">
        <v>0</v>
      </c>
      <c r="DE96" s="149">
        <f t="shared" si="114"/>
        <v>0</v>
      </c>
      <c r="DF96" s="146"/>
      <c r="DG96" s="146"/>
      <c r="DH96" s="146"/>
      <c r="DI96" s="146"/>
      <c r="DJ96" s="145">
        <v>0</v>
      </c>
      <c r="DK96" s="146">
        <v>0</v>
      </c>
      <c r="DL96" s="146">
        <v>0</v>
      </c>
      <c r="DM96" s="149">
        <f t="shared" si="115"/>
        <v>0</v>
      </c>
      <c r="DN96" s="145">
        <v>0</v>
      </c>
      <c r="DO96" s="146">
        <v>0</v>
      </c>
      <c r="DP96" s="146">
        <v>0</v>
      </c>
      <c r="DQ96" s="149">
        <f t="shared" si="116"/>
        <v>0</v>
      </c>
      <c r="DR96" s="145">
        <v>0</v>
      </c>
      <c r="DS96" s="146">
        <v>0</v>
      </c>
      <c r="DT96" s="146">
        <v>0</v>
      </c>
      <c r="DU96" s="149">
        <f t="shared" si="117"/>
        <v>0</v>
      </c>
      <c r="DV96" s="145">
        <v>0</v>
      </c>
      <c r="DW96" s="146">
        <v>0</v>
      </c>
      <c r="DX96" s="146">
        <v>0</v>
      </c>
      <c r="DY96" s="149">
        <f t="shared" si="118"/>
        <v>0</v>
      </c>
      <c r="DZ96" s="145">
        <v>0</v>
      </c>
      <c r="EA96" s="146">
        <v>0</v>
      </c>
      <c r="EB96" s="146">
        <v>0</v>
      </c>
      <c r="EC96" s="149">
        <f t="shared" si="119"/>
        <v>0</v>
      </c>
      <c r="ED96" s="146"/>
      <c r="EE96" s="146"/>
      <c r="EF96" s="146"/>
      <c r="EG96" s="146"/>
      <c r="EH96" s="145">
        <v>0</v>
      </c>
      <c r="EI96" s="146">
        <v>0</v>
      </c>
      <c r="EJ96" s="146">
        <v>0</v>
      </c>
      <c r="EK96" s="149">
        <f t="shared" si="120"/>
        <v>0</v>
      </c>
      <c r="EL96" s="145">
        <v>0</v>
      </c>
      <c r="EM96" s="146">
        <v>0</v>
      </c>
      <c r="EN96" s="146">
        <v>0</v>
      </c>
      <c r="EO96" s="149">
        <f t="shared" si="121"/>
        <v>0</v>
      </c>
      <c r="EP96" s="145">
        <v>0</v>
      </c>
      <c r="EQ96" s="146">
        <v>0</v>
      </c>
      <c r="ER96" s="146">
        <v>0</v>
      </c>
      <c r="ES96" s="149">
        <f t="shared" si="122"/>
        <v>0</v>
      </c>
      <c r="ET96" s="145">
        <v>0</v>
      </c>
      <c r="EU96" s="146">
        <v>0</v>
      </c>
      <c r="EV96" s="146">
        <v>0</v>
      </c>
      <c r="EW96" s="149">
        <f t="shared" si="123"/>
        <v>0</v>
      </c>
      <c r="EX96" s="145">
        <v>0</v>
      </c>
      <c r="EY96" s="146">
        <v>0</v>
      </c>
      <c r="EZ96" s="146">
        <v>0</v>
      </c>
      <c r="FA96" s="149">
        <f t="shared" si="95"/>
        <v>0</v>
      </c>
      <c r="FB96" s="145">
        <v>0</v>
      </c>
      <c r="FC96" s="146">
        <v>0</v>
      </c>
      <c r="FD96" s="146">
        <v>0</v>
      </c>
      <c r="FE96" s="149">
        <f t="shared" si="124"/>
        <v>0</v>
      </c>
      <c r="FF96" s="145">
        <v>0</v>
      </c>
      <c r="FG96" s="146">
        <v>0</v>
      </c>
      <c r="FH96" s="146">
        <v>0</v>
      </c>
      <c r="FI96" s="149">
        <f t="shared" si="96"/>
        <v>0</v>
      </c>
      <c r="FJ96" s="145">
        <v>0</v>
      </c>
      <c r="FK96" s="146">
        <v>0</v>
      </c>
      <c r="FL96" s="146">
        <v>0</v>
      </c>
      <c r="FM96" s="149">
        <f t="shared" si="125"/>
        <v>0</v>
      </c>
      <c r="FN96" s="145">
        <v>0</v>
      </c>
      <c r="FO96" s="146">
        <v>0</v>
      </c>
      <c r="FP96" s="146">
        <v>0</v>
      </c>
      <c r="FQ96" s="149">
        <f t="shared" si="126"/>
        <v>0</v>
      </c>
      <c r="FR96" s="145">
        <v>0</v>
      </c>
      <c r="FS96" s="146">
        <v>0</v>
      </c>
      <c r="FT96" s="146">
        <v>0</v>
      </c>
      <c r="FU96" s="149">
        <f t="shared" si="127"/>
        <v>0</v>
      </c>
      <c r="FV96" s="145">
        <v>0</v>
      </c>
      <c r="FW96" s="146">
        <v>0</v>
      </c>
      <c r="FX96" s="146">
        <v>0</v>
      </c>
      <c r="FY96" s="149">
        <f t="shared" si="128"/>
        <v>0</v>
      </c>
      <c r="FZ96" s="145">
        <v>0</v>
      </c>
      <c r="GA96" s="146">
        <v>0</v>
      </c>
      <c r="GB96" s="146">
        <v>0</v>
      </c>
      <c r="GC96" s="149">
        <f t="shared" si="129"/>
        <v>0</v>
      </c>
      <c r="GD96" s="145">
        <f t="shared" si="130"/>
        <v>0</v>
      </c>
      <c r="GE96" s="146">
        <f t="shared" si="130"/>
        <v>0</v>
      </c>
      <c r="GF96" s="146">
        <f t="shared" si="130"/>
        <v>0</v>
      </c>
      <c r="GG96" s="146">
        <f t="shared" si="130"/>
        <v>0</v>
      </c>
    </row>
    <row r="97" spans="1:215" ht="11.25" hidden="1" customHeight="1">
      <c r="A97" s="148">
        <v>36526</v>
      </c>
      <c r="B97" s="145">
        <v>0</v>
      </c>
      <c r="C97" s="146">
        <v>0</v>
      </c>
      <c r="D97" s="146">
        <v>0</v>
      </c>
      <c r="E97" s="149">
        <f t="shared" si="87"/>
        <v>0</v>
      </c>
      <c r="F97" s="145">
        <v>0</v>
      </c>
      <c r="G97" s="146">
        <v>0</v>
      </c>
      <c r="H97" s="146">
        <v>0</v>
      </c>
      <c r="I97" s="149">
        <f t="shared" si="88"/>
        <v>0</v>
      </c>
      <c r="J97" s="146"/>
      <c r="K97" s="146"/>
      <c r="L97" s="146"/>
      <c r="M97" s="146"/>
      <c r="N97" s="145">
        <v>0</v>
      </c>
      <c r="O97" s="146">
        <v>0</v>
      </c>
      <c r="P97" s="146">
        <v>0</v>
      </c>
      <c r="Q97" s="149">
        <f t="shared" si="89"/>
        <v>0</v>
      </c>
      <c r="R97" s="145">
        <v>0</v>
      </c>
      <c r="S97" s="146">
        <v>0</v>
      </c>
      <c r="T97" s="146">
        <v>0</v>
      </c>
      <c r="U97" s="149">
        <f t="shared" si="90"/>
        <v>0</v>
      </c>
      <c r="V97" s="145">
        <v>0</v>
      </c>
      <c r="W97" s="146">
        <v>0</v>
      </c>
      <c r="X97" s="146">
        <v>0</v>
      </c>
      <c r="Y97" s="149">
        <f t="shared" si="91"/>
        <v>0</v>
      </c>
      <c r="Z97" s="145">
        <v>0</v>
      </c>
      <c r="AA97" s="146">
        <v>0</v>
      </c>
      <c r="AB97" s="146">
        <v>0</v>
      </c>
      <c r="AC97" s="149">
        <f t="shared" si="92"/>
        <v>0</v>
      </c>
      <c r="AD97" s="145">
        <v>0</v>
      </c>
      <c r="AE97" s="146">
        <v>0</v>
      </c>
      <c r="AF97" s="146">
        <v>0</v>
      </c>
      <c r="AG97" s="149">
        <f t="shared" si="93"/>
        <v>0</v>
      </c>
      <c r="AH97" s="145">
        <v>0</v>
      </c>
      <c r="AI97" s="146">
        <v>0</v>
      </c>
      <c r="AJ97" s="146">
        <v>0</v>
      </c>
      <c r="AK97" s="149">
        <f t="shared" si="97"/>
        <v>0</v>
      </c>
      <c r="AL97" s="145">
        <v>0</v>
      </c>
      <c r="AM97" s="146">
        <v>0</v>
      </c>
      <c r="AN97" s="146">
        <v>0</v>
      </c>
      <c r="AO97" s="149">
        <f t="shared" si="98"/>
        <v>0</v>
      </c>
      <c r="AP97" s="145">
        <v>0</v>
      </c>
      <c r="AQ97" s="146">
        <v>0</v>
      </c>
      <c r="AR97" s="146">
        <v>0</v>
      </c>
      <c r="AS97" s="149">
        <f t="shared" si="99"/>
        <v>0</v>
      </c>
      <c r="AT97" s="145">
        <v>0</v>
      </c>
      <c r="AU97" s="146">
        <v>0</v>
      </c>
      <c r="AV97" s="146">
        <v>0</v>
      </c>
      <c r="AW97" s="149">
        <f t="shared" si="100"/>
        <v>0</v>
      </c>
      <c r="AX97" s="145">
        <v>0</v>
      </c>
      <c r="AY97" s="146">
        <v>0</v>
      </c>
      <c r="AZ97" s="146">
        <v>0</v>
      </c>
      <c r="BA97" s="149">
        <f t="shared" si="101"/>
        <v>0</v>
      </c>
      <c r="BB97" s="145">
        <v>0</v>
      </c>
      <c r="BC97" s="146">
        <v>0</v>
      </c>
      <c r="BD97" s="146">
        <v>0</v>
      </c>
      <c r="BE97" s="149">
        <f t="shared" si="102"/>
        <v>0</v>
      </c>
      <c r="BF97" s="145">
        <v>0</v>
      </c>
      <c r="BG97" s="146">
        <v>0</v>
      </c>
      <c r="BH97" s="146">
        <v>0</v>
      </c>
      <c r="BI97" s="149">
        <f t="shared" si="103"/>
        <v>0</v>
      </c>
      <c r="BJ97" s="145">
        <v>0</v>
      </c>
      <c r="BK97" s="146">
        <v>0</v>
      </c>
      <c r="BL97" s="146">
        <v>0</v>
      </c>
      <c r="BM97" s="149">
        <f t="shared" si="104"/>
        <v>0</v>
      </c>
      <c r="BN97" s="145">
        <v>0</v>
      </c>
      <c r="BO97" s="146">
        <v>0</v>
      </c>
      <c r="BP97" s="146">
        <v>0</v>
      </c>
      <c r="BQ97" s="149">
        <f t="shared" si="105"/>
        <v>0</v>
      </c>
      <c r="BR97" s="145">
        <v>0</v>
      </c>
      <c r="BS97" s="146">
        <v>0</v>
      </c>
      <c r="BT97" s="146">
        <v>0</v>
      </c>
      <c r="BU97" s="149">
        <f t="shared" si="106"/>
        <v>0</v>
      </c>
      <c r="BV97" s="145">
        <v>0</v>
      </c>
      <c r="BW97" s="146">
        <v>0</v>
      </c>
      <c r="BX97" s="146">
        <v>0</v>
      </c>
      <c r="BY97" s="149">
        <f t="shared" si="107"/>
        <v>0</v>
      </c>
      <c r="BZ97" s="145">
        <v>0</v>
      </c>
      <c r="CA97" s="146">
        <v>0</v>
      </c>
      <c r="CB97" s="146">
        <v>0</v>
      </c>
      <c r="CC97" s="149">
        <f t="shared" si="108"/>
        <v>0</v>
      </c>
      <c r="CD97" s="145">
        <v>0</v>
      </c>
      <c r="CE97" s="146">
        <v>0</v>
      </c>
      <c r="CF97" s="146">
        <v>0</v>
      </c>
      <c r="CG97" s="149">
        <f t="shared" si="109"/>
        <v>0</v>
      </c>
      <c r="CH97" s="145">
        <v>0</v>
      </c>
      <c r="CI97" s="146">
        <v>0</v>
      </c>
      <c r="CJ97" s="146">
        <v>0</v>
      </c>
      <c r="CK97" s="149">
        <f t="shared" si="110"/>
        <v>0</v>
      </c>
      <c r="CL97" s="145">
        <v>0</v>
      </c>
      <c r="CM97" s="146">
        <v>0</v>
      </c>
      <c r="CN97" s="146">
        <v>0</v>
      </c>
      <c r="CO97" s="149">
        <f t="shared" si="94"/>
        <v>0</v>
      </c>
      <c r="CP97" s="145">
        <v>0</v>
      </c>
      <c r="CQ97" s="146">
        <v>0</v>
      </c>
      <c r="CR97" s="146">
        <v>0</v>
      </c>
      <c r="CS97" s="149">
        <f t="shared" si="111"/>
        <v>0</v>
      </c>
      <c r="CT97" s="145">
        <v>0</v>
      </c>
      <c r="CU97" s="146">
        <v>0</v>
      </c>
      <c r="CV97" s="146">
        <v>0</v>
      </c>
      <c r="CW97" s="149">
        <f t="shared" si="112"/>
        <v>0</v>
      </c>
      <c r="CX97" s="145">
        <v>0</v>
      </c>
      <c r="CY97" s="146">
        <v>0</v>
      </c>
      <c r="CZ97" s="146">
        <v>0</v>
      </c>
      <c r="DA97" s="149">
        <f t="shared" si="113"/>
        <v>0</v>
      </c>
      <c r="DB97" s="145">
        <v>0</v>
      </c>
      <c r="DC97" s="146">
        <v>0</v>
      </c>
      <c r="DD97" s="146">
        <v>0</v>
      </c>
      <c r="DE97" s="149">
        <f t="shared" si="114"/>
        <v>0</v>
      </c>
      <c r="DF97" s="146"/>
      <c r="DG97" s="146"/>
      <c r="DH97" s="146"/>
      <c r="DI97" s="146"/>
      <c r="DJ97" s="145">
        <v>0</v>
      </c>
      <c r="DK97" s="146">
        <v>0</v>
      </c>
      <c r="DL97" s="146">
        <v>0</v>
      </c>
      <c r="DM97" s="149">
        <f t="shared" si="115"/>
        <v>0</v>
      </c>
      <c r="DN97" s="145">
        <v>0</v>
      </c>
      <c r="DO97" s="146">
        <v>0</v>
      </c>
      <c r="DP97" s="146">
        <v>0</v>
      </c>
      <c r="DQ97" s="149">
        <f t="shared" si="116"/>
        <v>0</v>
      </c>
      <c r="DR97" s="145">
        <v>0</v>
      </c>
      <c r="DS97" s="146">
        <v>0</v>
      </c>
      <c r="DT97" s="146">
        <v>0</v>
      </c>
      <c r="DU97" s="149">
        <f t="shared" si="117"/>
        <v>0</v>
      </c>
      <c r="DV97" s="145">
        <v>0</v>
      </c>
      <c r="DW97" s="146">
        <v>0</v>
      </c>
      <c r="DX97" s="146">
        <v>0</v>
      </c>
      <c r="DY97" s="149">
        <f t="shared" si="118"/>
        <v>0</v>
      </c>
      <c r="DZ97" s="145">
        <v>0</v>
      </c>
      <c r="EA97" s="146">
        <v>0</v>
      </c>
      <c r="EB97" s="146">
        <v>0</v>
      </c>
      <c r="EC97" s="149">
        <f t="shared" si="119"/>
        <v>0</v>
      </c>
      <c r="ED97" s="146"/>
      <c r="EE97" s="146"/>
      <c r="EF97" s="146"/>
      <c r="EG97" s="146"/>
      <c r="EH97" s="145">
        <v>0</v>
      </c>
      <c r="EI97" s="146">
        <v>0</v>
      </c>
      <c r="EJ97" s="146">
        <v>0</v>
      </c>
      <c r="EK97" s="149">
        <f t="shared" si="120"/>
        <v>0</v>
      </c>
      <c r="EL97" s="145">
        <v>0</v>
      </c>
      <c r="EM97" s="146">
        <v>0</v>
      </c>
      <c r="EN97" s="146">
        <v>0</v>
      </c>
      <c r="EO97" s="149">
        <f t="shared" si="121"/>
        <v>0</v>
      </c>
      <c r="EP97" s="145">
        <v>0</v>
      </c>
      <c r="EQ97" s="146">
        <v>0</v>
      </c>
      <c r="ER97" s="146">
        <v>0</v>
      </c>
      <c r="ES97" s="149">
        <f t="shared" si="122"/>
        <v>0</v>
      </c>
      <c r="ET97" s="145">
        <v>0</v>
      </c>
      <c r="EU97" s="146">
        <v>0</v>
      </c>
      <c r="EV97" s="146">
        <v>0</v>
      </c>
      <c r="EW97" s="149">
        <f t="shared" si="123"/>
        <v>0</v>
      </c>
      <c r="EX97" s="145">
        <v>0</v>
      </c>
      <c r="EY97" s="146">
        <v>0</v>
      </c>
      <c r="EZ97" s="146">
        <v>0</v>
      </c>
      <c r="FA97" s="149">
        <f t="shared" si="95"/>
        <v>0</v>
      </c>
      <c r="FB97" s="145">
        <v>0</v>
      </c>
      <c r="FC97" s="146">
        <v>0</v>
      </c>
      <c r="FD97" s="146">
        <v>0</v>
      </c>
      <c r="FE97" s="149">
        <f t="shared" si="124"/>
        <v>0</v>
      </c>
      <c r="FF97" s="145">
        <v>0</v>
      </c>
      <c r="FG97" s="146">
        <v>0</v>
      </c>
      <c r="FH97" s="146">
        <v>0</v>
      </c>
      <c r="FI97" s="149">
        <f t="shared" si="96"/>
        <v>0</v>
      </c>
      <c r="FJ97" s="145">
        <v>0</v>
      </c>
      <c r="FK97" s="146">
        <v>0</v>
      </c>
      <c r="FL97" s="146">
        <v>0</v>
      </c>
      <c r="FM97" s="149">
        <f t="shared" si="125"/>
        <v>0</v>
      </c>
      <c r="FN97" s="145">
        <v>0</v>
      </c>
      <c r="FO97" s="146">
        <v>0</v>
      </c>
      <c r="FP97" s="146">
        <v>0</v>
      </c>
      <c r="FQ97" s="149">
        <f t="shared" si="126"/>
        <v>0</v>
      </c>
      <c r="FR97" s="145">
        <v>0</v>
      </c>
      <c r="FS97" s="146">
        <v>0</v>
      </c>
      <c r="FT97" s="146">
        <v>0</v>
      </c>
      <c r="FU97" s="149">
        <f t="shared" si="127"/>
        <v>0</v>
      </c>
      <c r="FV97" s="145">
        <v>0</v>
      </c>
      <c r="FW97" s="146">
        <v>0</v>
      </c>
      <c r="FX97" s="146">
        <v>0</v>
      </c>
      <c r="FY97" s="149">
        <f t="shared" si="128"/>
        <v>0</v>
      </c>
      <c r="FZ97" s="145">
        <v>0</v>
      </c>
      <c r="GA97" s="146">
        <v>0</v>
      </c>
      <c r="GB97" s="146">
        <v>0</v>
      </c>
      <c r="GC97" s="149">
        <f t="shared" si="129"/>
        <v>0</v>
      </c>
      <c r="GD97" s="145">
        <f t="shared" si="130"/>
        <v>0</v>
      </c>
      <c r="GE97" s="146">
        <f t="shared" si="130"/>
        <v>0</v>
      </c>
      <c r="GF97" s="146">
        <f t="shared" si="130"/>
        <v>0</v>
      </c>
      <c r="GG97" s="146">
        <f t="shared" si="130"/>
        <v>0</v>
      </c>
    </row>
    <row r="98" spans="1:215" ht="11.25" hidden="1" customHeight="1">
      <c r="A98" s="148">
        <v>36557</v>
      </c>
      <c r="B98" s="145">
        <v>0</v>
      </c>
      <c r="C98" s="146">
        <v>0</v>
      </c>
      <c r="D98" s="146">
        <v>0</v>
      </c>
      <c r="E98" s="149">
        <f t="shared" si="87"/>
        <v>0</v>
      </c>
      <c r="F98" s="145">
        <v>0</v>
      </c>
      <c r="G98" s="146">
        <v>0</v>
      </c>
      <c r="H98" s="146">
        <v>0</v>
      </c>
      <c r="I98" s="149">
        <f t="shared" si="88"/>
        <v>0</v>
      </c>
      <c r="J98" s="146"/>
      <c r="K98" s="146"/>
      <c r="L98" s="146"/>
      <c r="M98" s="146"/>
      <c r="N98" s="145">
        <v>0</v>
      </c>
      <c r="O98" s="146">
        <v>0</v>
      </c>
      <c r="P98" s="146">
        <v>0</v>
      </c>
      <c r="Q98" s="149">
        <f t="shared" si="89"/>
        <v>0</v>
      </c>
      <c r="R98" s="145">
        <v>0</v>
      </c>
      <c r="S98" s="146">
        <v>0</v>
      </c>
      <c r="T98" s="146">
        <v>0</v>
      </c>
      <c r="U98" s="149">
        <f t="shared" si="90"/>
        <v>0</v>
      </c>
      <c r="V98" s="145">
        <v>0</v>
      </c>
      <c r="W98" s="146">
        <v>0</v>
      </c>
      <c r="X98" s="146">
        <v>0</v>
      </c>
      <c r="Y98" s="149">
        <f t="shared" si="91"/>
        <v>0</v>
      </c>
      <c r="Z98" s="145">
        <v>0</v>
      </c>
      <c r="AA98" s="146">
        <v>0</v>
      </c>
      <c r="AB98" s="146">
        <v>0</v>
      </c>
      <c r="AC98" s="149">
        <f t="shared" si="92"/>
        <v>0</v>
      </c>
      <c r="AD98" s="145">
        <v>0</v>
      </c>
      <c r="AE98" s="146">
        <v>0</v>
      </c>
      <c r="AF98" s="146">
        <v>0</v>
      </c>
      <c r="AG98" s="149">
        <f t="shared" si="93"/>
        <v>0</v>
      </c>
      <c r="AH98" s="145">
        <v>0</v>
      </c>
      <c r="AI98" s="146">
        <v>0</v>
      </c>
      <c r="AJ98" s="146">
        <v>0</v>
      </c>
      <c r="AK98" s="149">
        <f t="shared" si="97"/>
        <v>0</v>
      </c>
      <c r="AL98" s="145">
        <v>0</v>
      </c>
      <c r="AM98" s="146">
        <v>0</v>
      </c>
      <c r="AN98" s="146">
        <v>0</v>
      </c>
      <c r="AO98" s="149">
        <f t="shared" si="98"/>
        <v>0</v>
      </c>
      <c r="AP98" s="145">
        <v>0</v>
      </c>
      <c r="AQ98" s="146">
        <v>0</v>
      </c>
      <c r="AR98" s="146">
        <v>0</v>
      </c>
      <c r="AS98" s="149">
        <f t="shared" si="99"/>
        <v>0</v>
      </c>
      <c r="AT98" s="145">
        <v>0</v>
      </c>
      <c r="AU98" s="146">
        <v>0</v>
      </c>
      <c r="AV98" s="146">
        <v>0</v>
      </c>
      <c r="AW98" s="149">
        <f t="shared" si="100"/>
        <v>0</v>
      </c>
      <c r="AX98" s="145">
        <v>0</v>
      </c>
      <c r="AY98" s="146">
        <v>0</v>
      </c>
      <c r="AZ98" s="146">
        <v>0</v>
      </c>
      <c r="BA98" s="149">
        <f t="shared" si="101"/>
        <v>0</v>
      </c>
      <c r="BB98" s="145">
        <v>0</v>
      </c>
      <c r="BC98" s="146">
        <v>0</v>
      </c>
      <c r="BD98" s="146">
        <v>0</v>
      </c>
      <c r="BE98" s="149">
        <f t="shared" si="102"/>
        <v>0</v>
      </c>
      <c r="BF98" s="145">
        <v>0</v>
      </c>
      <c r="BG98" s="146">
        <v>0</v>
      </c>
      <c r="BH98" s="146">
        <v>0</v>
      </c>
      <c r="BI98" s="149">
        <f t="shared" si="103"/>
        <v>0</v>
      </c>
      <c r="BJ98" s="145">
        <v>0</v>
      </c>
      <c r="BK98" s="146">
        <v>0</v>
      </c>
      <c r="BL98" s="146">
        <v>0</v>
      </c>
      <c r="BM98" s="149">
        <f t="shared" si="104"/>
        <v>0</v>
      </c>
      <c r="BN98" s="145">
        <v>0</v>
      </c>
      <c r="BO98" s="146">
        <v>0</v>
      </c>
      <c r="BP98" s="146">
        <v>0</v>
      </c>
      <c r="BQ98" s="149">
        <f t="shared" si="105"/>
        <v>0</v>
      </c>
      <c r="BR98" s="145">
        <v>0</v>
      </c>
      <c r="BS98" s="146">
        <v>0</v>
      </c>
      <c r="BT98" s="146">
        <v>0</v>
      </c>
      <c r="BU98" s="149">
        <f t="shared" si="106"/>
        <v>0</v>
      </c>
      <c r="BV98" s="145">
        <v>0</v>
      </c>
      <c r="BW98" s="146">
        <v>0</v>
      </c>
      <c r="BX98" s="146">
        <v>0</v>
      </c>
      <c r="BY98" s="149">
        <f t="shared" si="107"/>
        <v>0</v>
      </c>
      <c r="BZ98" s="145">
        <v>0</v>
      </c>
      <c r="CA98" s="146">
        <v>0</v>
      </c>
      <c r="CB98" s="146">
        <v>0</v>
      </c>
      <c r="CC98" s="149">
        <f t="shared" si="108"/>
        <v>0</v>
      </c>
      <c r="CD98" s="145">
        <v>0</v>
      </c>
      <c r="CE98" s="146">
        <v>0</v>
      </c>
      <c r="CF98" s="146">
        <v>0</v>
      </c>
      <c r="CG98" s="149">
        <f t="shared" si="109"/>
        <v>0</v>
      </c>
      <c r="CH98" s="145">
        <v>0</v>
      </c>
      <c r="CI98" s="146">
        <v>0</v>
      </c>
      <c r="CJ98" s="146">
        <v>0</v>
      </c>
      <c r="CK98" s="149">
        <f t="shared" si="110"/>
        <v>0</v>
      </c>
      <c r="CL98" s="145">
        <v>0</v>
      </c>
      <c r="CM98" s="146">
        <v>0</v>
      </c>
      <c r="CN98" s="146">
        <v>0</v>
      </c>
      <c r="CO98" s="149">
        <f t="shared" si="94"/>
        <v>0</v>
      </c>
      <c r="CP98" s="145">
        <v>0</v>
      </c>
      <c r="CQ98" s="146">
        <v>0</v>
      </c>
      <c r="CR98" s="146">
        <v>0</v>
      </c>
      <c r="CS98" s="149">
        <f t="shared" si="111"/>
        <v>0</v>
      </c>
      <c r="CT98" s="145">
        <v>0</v>
      </c>
      <c r="CU98" s="146">
        <v>0</v>
      </c>
      <c r="CV98" s="146">
        <v>0</v>
      </c>
      <c r="CW98" s="149">
        <f t="shared" si="112"/>
        <v>0</v>
      </c>
      <c r="CX98" s="145">
        <v>0</v>
      </c>
      <c r="CY98" s="146">
        <v>0</v>
      </c>
      <c r="CZ98" s="146">
        <v>0</v>
      </c>
      <c r="DA98" s="149">
        <f t="shared" si="113"/>
        <v>0</v>
      </c>
      <c r="DB98" s="145">
        <v>0</v>
      </c>
      <c r="DC98" s="146">
        <v>0</v>
      </c>
      <c r="DD98" s="146">
        <v>0</v>
      </c>
      <c r="DE98" s="149">
        <f t="shared" si="114"/>
        <v>0</v>
      </c>
      <c r="DF98" s="146"/>
      <c r="DG98" s="146"/>
      <c r="DH98" s="146"/>
      <c r="DI98" s="146"/>
      <c r="DJ98" s="145">
        <v>0</v>
      </c>
      <c r="DK98" s="146">
        <v>0</v>
      </c>
      <c r="DL98" s="146">
        <v>0</v>
      </c>
      <c r="DM98" s="149">
        <f t="shared" si="115"/>
        <v>0</v>
      </c>
      <c r="DN98" s="145">
        <v>0</v>
      </c>
      <c r="DO98" s="146">
        <v>0</v>
      </c>
      <c r="DP98" s="146">
        <v>0</v>
      </c>
      <c r="DQ98" s="149">
        <f t="shared" si="116"/>
        <v>0</v>
      </c>
      <c r="DR98" s="145">
        <v>0</v>
      </c>
      <c r="DS98" s="146">
        <v>0</v>
      </c>
      <c r="DT98" s="146">
        <v>0</v>
      </c>
      <c r="DU98" s="149">
        <f t="shared" si="117"/>
        <v>0</v>
      </c>
      <c r="DV98" s="145">
        <v>0</v>
      </c>
      <c r="DW98" s="146">
        <v>0</v>
      </c>
      <c r="DX98" s="146">
        <v>0</v>
      </c>
      <c r="DY98" s="149">
        <f t="shared" si="118"/>
        <v>0</v>
      </c>
      <c r="DZ98" s="145">
        <v>0</v>
      </c>
      <c r="EA98" s="146">
        <v>0</v>
      </c>
      <c r="EB98" s="146">
        <v>0</v>
      </c>
      <c r="EC98" s="149">
        <f t="shared" si="119"/>
        <v>0</v>
      </c>
      <c r="ED98" s="146"/>
      <c r="EE98" s="146"/>
      <c r="EF98" s="146"/>
      <c r="EG98" s="146"/>
      <c r="EH98" s="145">
        <v>0</v>
      </c>
      <c r="EI98" s="146">
        <v>0</v>
      </c>
      <c r="EJ98" s="146">
        <v>0</v>
      </c>
      <c r="EK98" s="149">
        <f t="shared" si="120"/>
        <v>0</v>
      </c>
      <c r="EL98" s="145">
        <v>0</v>
      </c>
      <c r="EM98" s="146">
        <v>0</v>
      </c>
      <c r="EN98" s="146">
        <v>0</v>
      </c>
      <c r="EO98" s="149">
        <f t="shared" si="121"/>
        <v>0</v>
      </c>
      <c r="EP98" s="145">
        <v>0</v>
      </c>
      <c r="EQ98" s="146">
        <v>0</v>
      </c>
      <c r="ER98" s="146">
        <v>0</v>
      </c>
      <c r="ES98" s="149">
        <f t="shared" si="122"/>
        <v>0</v>
      </c>
      <c r="ET98" s="145">
        <v>0</v>
      </c>
      <c r="EU98" s="146">
        <v>0</v>
      </c>
      <c r="EV98" s="146">
        <v>0</v>
      </c>
      <c r="EW98" s="149">
        <f t="shared" si="123"/>
        <v>0</v>
      </c>
      <c r="EX98" s="145">
        <v>0</v>
      </c>
      <c r="EY98" s="146">
        <v>0</v>
      </c>
      <c r="EZ98" s="146">
        <v>0</v>
      </c>
      <c r="FA98" s="149">
        <f t="shared" si="95"/>
        <v>0</v>
      </c>
      <c r="FB98" s="145">
        <v>0</v>
      </c>
      <c r="FC98" s="146">
        <v>0</v>
      </c>
      <c r="FD98" s="146">
        <v>0</v>
      </c>
      <c r="FE98" s="149">
        <f t="shared" si="124"/>
        <v>0</v>
      </c>
      <c r="FF98" s="145">
        <v>0</v>
      </c>
      <c r="FG98" s="146">
        <v>0</v>
      </c>
      <c r="FH98" s="146">
        <v>0</v>
      </c>
      <c r="FI98" s="149">
        <f t="shared" si="96"/>
        <v>0</v>
      </c>
      <c r="FJ98" s="145">
        <v>0</v>
      </c>
      <c r="FK98" s="146">
        <v>0</v>
      </c>
      <c r="FL98" s="146">
        <v>0</v>
      </c>
      <c r="FM98" s="149">
        <f t="shared" si="125"/>
        <v>0</v>
      </c>
      <c r="FN98" s="145">
        <v>0</v>
      </c>
      <c r="FO98" s="146">
        <v>0</v>
      </c>
      <c r="FP98" s="146">
        <v>0</v>
      </c>
      <c r="FQ98" s="149">
        <f t="shared" si="126"/>
        <v>0</v>
      </c>
      <c r="FR98" s="145">
        <v>0</v>
      </c>
      <c r="FS98" s="146">
        <v>0</v>
      </c>
      <c r="FT98" s="146">
        <v>0</v>
      </c>
      <c r="FU98" s="149">
        <f t="shared" si="127"/>
        <v>0</v>
      </c>
      <c r="FV98" s="145">
        <v>0</v>
      </c>
      <c r="FW98" s="146">
        <v>0</v>
      </c>
      <c r="FX98" s="146">
        <v>0</v>
      </c>
      <c r="FY98" s="149">
        <f t="shared" si="128"/>
        <v>0</v>
      </c>
      <c r="FZ98" s="145">
        <v>0</v>
      </c>
      <c r="GA98" s="146">
        <v>0</v>
      </c>
      <c r="GB98" s="146">
        <v>0</v>
      </c>
      <c r="GC98" s="149">
        <f t="shared" si="129"/>
        <v>0</v>
      </c>
      <c r="GD98" s="145">
        <f t="shared" si="130"/>
        <v>0</v>
      </c>
      <c r="GE98" s="146">
        <f t="shared" si="130"/>
        <v>0</v>
      </c>
      <c r="GF98" s="146">
        <f t="shared" si="130"/>
        <v>0</v>
      </c>
      <c r="GG98" s="146">
        <f t="shared" si="130"/>
        <v>0</v>
      </c>
    </row>
    <row r="99" spans="1:215" ht="11.25" hidden="1" customHeight="1">
      <c r="A99" s="150">
        <v>36586</v>
      </c>
      <c r="B99" s="151">
        <v>0</v>
      </c>
      <c r="C99" s="152">
        <v>0</v>
      </c>
      <c r="D99" s="152">
        <v>0</v>
      </c>
      <c r="E99" s="153">
        <f t="shared" si="87"/>
        <v>0</v>
      </c>
      <c r="F99" s="151">
        <v>0</v>
      </c>
      <c r="G99" s="152">
        <v>0</v>
      </c>
      <c r="H99" s="152">
        <v>0</v>
      </c>
      <c r="I99" s="153">
        <f t="shared" si="88"/>
        <v>0</v>
      </c>
      <c r="J99" s="152"/>
      <c r="K99" s="152"/>
      <c r="L99" s="152"/>
      <c r="M99" s="152"/>
      <c r="N99" s="151">
        <v>0</v>
      </c>
      <c r="O99" s="152">
        <v>0</v>
      </c>
      <c r="P99" s="152">
        <v>0</v>
      </c>
      <c r="Q99" s="153">
        <f t="shared" si="89"/>
        <v>0</v>
      </c>
      <c r="R99" s="151">
        <v>0</v>
      </c>
      <c r="S99" s="152">
        <v>0</v>
      </c>
      <c r="T99" s="152">
        <v>0</v>
      </c>
      <c r="U99" s="153">
        <f t="shared" si="90"/>
        <v>0</v>
      </c>
      <c r="V99" s="151">
        <v>0</v>
      </c>
      <c r="W99" s="152">
        <v>0</v>
      </c>
      <c r="X99" s="152">
        <v>0</v>
      </c>
      <c r="Y99" s="153">
        <f t="shared" si="91"/>
        <v>0</v>
      </c>
      <c r="Z99" s="151">
        <v>0</v>
      </c>
      <c r="AA99" s="152">
        <v>0</v>
      </c>
      <c r="AB99" s="152">
        <v>0</v>
      </c>
      <c r="AC99" s="153">
        <f t="shared" si="92"/>
        <v>0</v>
      </c>
      <c r="AD99" s="151">
        <v>0</v>
      </c>
      <c r="AE99" s="152">
        <v>0</v>
      </c>
      <c r="AF99" s="152">
        <v>0</v>
      </c>
      <c r="AG99" s="153">
        <f t="shared" si="93"/>
        <v>0</v>
      </c>
      <c r="AH99" s="151">
        <v>0</v>
      </c>
      <c r="AI99" s="152">
        <v>0</v>
      </c>
      <c r="AJ99" s="152">
        <v>0</v>
      </c>
      <c r="AK99" s="153">
        <f t="shared" si="97"/>
        <v>0</v>
      </c>
      <c r="AL99" s="151">
        <v>0</v>
      </c>
      <c r="AM99" s="152">
        <v>0</v>
      </c>
      <c r="AN99" s="152">
        <v>0</v>
      </c>
      <c r="AO99" s="153">
        <f t="shared" si="98"/>
        <v>0</v>
      </c>
      <c r="AP99" s="151">
        <v>0</v>
      </c>
      <c r="AQ99" s="152">
        <v>0</v>
      </c>
      <c r="AR99" s="152">
        <v>0</v>
      </c>
      <c r="AS99" s="153">
        <f t="shared" si="99"/>
        <v>0</v>
      </c>
      <c r="AT99" s="151">
        <v>0</v>
      </c>
      <c r="AU99" s="152">
        <v>0</v>
      </c>
      <c r="AV99" s="152">
        <v>0</v>
      </c>
      <c r="AW99" s="153">
        <f t="shared" si="100"/>
        <v>0</v>
      </c>
      <c r="AX99" s="151">
        <v>0</v>
      </c>
      <c r="AY99" s="152">
        <v>0</v>
      </c>
      <c r="AZ99" s="152">
        <v>0</v>
      </c>
      <c r="BA99" s="153">
        <f t="shared" si="101"/>
        <v>0</v>
      </c>
      <c r="BB99" s="151">
        <v>0</v>
      </c>
      <c r="BC99" s="152">
        <v>0</v>
      </c>
      <c r="BD99" s="152">
        <v>0</v>
      </c>
      <c r="BE99" s="153">
        <f t="shared" si="102"/>
        <v>0</v>
      </c>
      <c r="BF99" s="151">
        <v>0</v>
      </c>
      <c r="BG99" s="152">
        <v>0</v>
      </c>
      <c r="BH99" s="152">
        <v>0</v>
      </c>
      <c r="BI99" s="153">
        <f t="shared" si="103"/>
        <v>0</v>
      </c>
      <c r="BJ99" s="151">
        <v>0</v>
      </c>
      <c r="BK99" s="152">
        <v>0</v>
      </c>
      <c r="BL99" s="152">
        <v>0</v>
      </c>
      <c r="BM99" s="153">
        <f t="shared" si="104"/>
        <v>0</v>
      </c>
      <c r="BN99" s="151">
        <v>0</v>
      </c>
      <c r="BO99" s="152">
        <v>0</v>
      </c>
      <c r="BP99" s="152">
        <v>0</v>
      </c>
      <c r="BQ99" s="153">
        <f t="shared" si="105"/>
        <v>0</v>
      </c>
      <c r="BR99" s="151">
        <v>0</v>
      </c>
      <c r="BS99" s="152">
        <v>0</v>
      </c>
      <c r="BT99" s="152">
        <v>0</v>
      </c>
      <c r="BU99" s="153">
        <f t="shared" si="106"/>
        <v>0</v>
      </c>
      <c r="BV99" s="151">
        <v>0</v>
      </c>
      <c r="BW99" s="152">
        <v>0</v>
      </c>
      <c r="BX99" s="152">
        <v>0</v>
      </c>
      <c r="BY99" s="153">
        <f t="shared" si="107"/>
        <v>0</v>
      </c>
      <c r="BZ99" s="151">
        <v>0</v>
      </c>
      <c r="CA99" s="152">
        <v>0</v>
      </c>
      <c r="CB99" s="152">
        <v>0</v>
      </c>
      <c r="CC99" s="153">
        <f t="shared" si="108"/>
        <v>0</v>
      </c>
      <c r="CD99" s="151">
        <v>0</v>
      </c>
      <c r="CE99" s="152">
        <v>0</v>
      </c>
      <c r="CF99" s="152">
        <v>0</v>
      </c>
      <c r="CG99" s="153">
        <f t="shared" si="109"/>
        <v>0</v>
      </c>
      <c r="CH99" s="151">
        <v>0</v>
      </c>
      <c r="CI99" s="152">
        <v>0</v>
      </c>
      <c r="CJ99" s="152">
        <v>0</v>
      </c>
      <c r="CK99" s="153">
        <f t="shared" si="110"/>
        <v>0</v>
      </c>
      <c r="CL99" s="151">
        <v>0</v>
      </c>
      <c r="CM99" s="152">
        <v>0</v>
      </c>
      <c r="CN99" s="152">
        <v>0</v>
      </c>
      <c r="CO99" s="153">
        <f t="shared" si="94"/>
        <v>0</v>
      </c>
      <c r="CP99" s="151">
        <v>0</v>
      </c>
      <c r="CQ99" s="152">
        <v>0</v>
      </c>
      <c r="CR99" s="152">
        <v>0</v>
      </c>
      <c r="CS99" s="153">
        <f t="shared" si="111"/>
        <v>0</v>
      </c>
      <c r="CT99" s="151">
        <v>0</v>
      </c>
      <c r="CU99" s="152">
        <v>0</v>
      </c>
      <c r="CV99" s="152">
        <v>0</v>
      </c>
      <c r="CW99" s="153">
        <f t="shared" si="112"/>
        <v>0</v>
      </c>
      <c r="CX99" s="151">
        <v>0</v>
      </c>
      <c r="CY99" s="152">
        <v>0</v>
      </c>
      <c r="CZ99" s="152">
        <v>0</v>
      </c>
      <c r="DA99" s="153">
        <f t="shared" si="113"/>
        <v>0</v>
      </c>
      <c r="DB99" s="151">
        <v>0</v>
      </c>
      <c r="DC99" s="152">
        <v>0</v>
      </c>
      <c r="DD99" s="152">
        <v>0</v>
      </c>
      <c r="DE99" s="153">
        <f t="shared" si="114"/>
        <v>0</v>
      </c>
      <c r="DF99" s="152"/>
      <c r="DG99" s="152"/>
      <c r="DH99" s="152"/>
      <c r="DI99" s="152"/>
      <c r="DJ99" s="151">
        <v>0</v>
      </c>
      <c r="DK99" s="152">
        <v>0</v>
      </c>
      <c r="DL99" s="152">
        <v>0</v>
      </c>
      <c r="DM99" s="153">
        <f t="shared" si="115"/>
        <v>0</v>
      </c>
      <c r="DN99" s="151">
        <v>0</v>
      </c>
      <c r="DO99" s="152">
        <v>0</v>
      </c>
      <c r="DP99" s="152">
        <v>0</v>
      </c>
      <c r="DQ99" s="153">
        <f t="shared" si="116"/>
        <v>0</v>
      </c>
      <c r="DR99" s="151">
        <v>0</v>
      </c>
      <c r="DS99" s="152">
        <v>0</v>
      </c>
      <c r="DT99" s="152">
        <v>0</v>
      </c>
      <c r="DU99" s="153">
        <f t="shared" si="117"/>
        <v>0</v>
      </c>
      <c r="DV99" s="151">
        <v>0</v>
      </c>
      <c r="DW99" s="152">
        <v>0</v>
      </c>
      <c r="DX99" s="152">
        <v>0</v>
      </c>
      <c r="DY99" s="153">
        <f t="shared" si="118"/>
        <v>0</v>
      </c>
      <c r="DZ99" s="151">
        <v>0</v>
      </c>
      <c r="EA99" s="152">
        <v>0</v>
      </c>
      <c r="EB99" s="152">
        <v>0</v>
      </c>
      <c r="EC99" s="153">
        <f t="shared" si="119"/>
        <v>0</v>
      </c>
      <c r="ED99" s="152"/>
      <c r="EE99" s="152"/>
      <c r="EF99" s="152"/>
      <c r="EG99" s="152"/>
      <c r="EH99" s="151">
        <v>0</v>
      </c>
      <c r="EI99" s="152">
        <v>0</v>
      </c>
      <c r="EJ99" s="152">
        <v>0</v>
      </c>
      <c r="EK99" s="153">
        <f t="shared" si="120"/>
        <v>0</v>
      </c>
      <c r="EL99" s="151">
        <v>0</v>
      </c>
      <c r="EM99" s="152">
        <v>0</v>
      </c>
      <c r="EN99" s="152">
        <v>0</v>
      </c>
      <c r="EO99" s="153">
        <f t="shared" si="121"/>
        <v>0</v>
      </c>
      <c r="EP99" s="151">
        <v>0</v>
      </c>
      <c r="EQ99" s="152">
        <v>0</v>
      </c>
      <c r="ER99" s="152">
        <v>0</v>
      </c>
      <c r="ES99" s="153">
        <f t="shared" si="122"/>
        <v>0</v>
      </c>
      <c r="ET99" s="151">
        <v>0</v>
      </c>
      <c r="EU99" s="152">
        <v>0</v>
      </c>
      <c r="EV99" s="152">
        <v>0</v>
      </c>
      <c r="EW99" s="153">
        <f t="shared" si="123"/>
        <v>0</v>
      </c>
      <c r="EX99" s="151">
        <v>0</v>
      </c>
      <c r="EY99" s="152">
        <v>0</v>
      </c>
      <c r="EZ99" s="152">
        <v>0</v>
      </c>
      <c r="FA99" s="153">
        <f t="shared" si="95"/>
        <v>0</v>
      </c>
      <c r="FB99" s="151">
        <v>0</v>
      </c>
      <c r="FC99" s="152">
        <v>0</v>
      </c>
      <c r="FD99" s="152">
        <v>0</v>
      </c>
      <c r="FE99" s="153">
        <f t="shared" si="124"/>
        <v>0</v>
      </c>
      <c r="FF99" s="151">
        <v>0</v>
      </c>
      <c r="FG99" s="152">
        <v>0</v>
      </c>
      <c r="FH99" s="152">
        <v>0</v>
      </c>
      <c r="FI99" s="153">
        <f t="shared" si="96"/>
        <v>0</v>
      </c>
      <c r="FJ99" s="151">
        <v>0</v>
      </c>
      <c r="FK99" s="152">
        <v>0</v>
      </c>
      <c r="FL99" s="152">
        <v>0</v>
      </c>
      <c r="FM99" s="153">
        <f t="shared" si="125"/>
        <v>0</v>
      </c>
      <c r="FN99" s="151">
        <v>0</v>
      </c>
      <c r="FO99" s="152">
        <v>0</v>
      </c>
      <c r="FP99" s="152">
        <v>0</v>
      </c>
      <c r="FQ99" s="153">
        <f t="shared" si="126"/>
        <v>0</v>
      </c>
      <c r="FR99" s="151">
        <v>0</v>
      </c>
      <c r="FS99" s="152">
        <v>0</v>
      </c>
      <c r="FT99" s="152">
        <v>0</v>
      </c>
      <c r="FU99" s="153">
        <f t="shared" si="127"/>
        <v>0</v>
      </c>
      <c r="FV99" s="151">
        <v>0</v>
      </c>
      <c r="FW99" s="152">
        <v>0</v>
      </c>
      <c r="FX99" s="152">
        <v>0</v>
      </c>
      <c r="FY99" s="153">
        <f t="shared" si="128"/>
        <v>0</v>
      </c>
      <c r="FZ99" s="151">
        <v>0</v>
      </c>
      <c r="GA99" s="152">
        <v>0</v>
      </c>
      <c r="GB99" s="152">
        <v>0</v>
      </c>
      <c r="GC99" s="153">
        <f t="shared" si="129"/>
        <v>0</v>
      </c>
      <c r="GD99" s="151">
        <f t="shared" si="130"/>
        <v>0</v>
      </c>
      <c r="GE99" s="152">
        <f t="shared" si="130"/>
        <v>0</v>
      </c>
      <c r="GF99" s="152">
        <f t="shared" si="130"/>
        <v>0</v>
      </c>
      <c r="GG99" s="152">
        <f t="shared" si="130"/>
        <v>0</v>
      </c>
    </row>
    <row r="100" spans="1:215" ht="11.25" hidden="1" customHeight="1">
      <c r="A100" s="141">
        <v>36617</v>
      </c>
      <c r="B100" s="142">
        <v>0</v>
      </c>
      <c r="C100" s="143">
        <v>0</v>
      </c>
      <c r="D100" s="143">
        <v>0</v>
      </c>
      <c r="E100" s="144">
        <f t="shared" si="87"/>
        <v>0</v>
      </c>
      <c r="F100" s="142">
        <v>0</v>
      </c>
      <c r="G100" s="143">
        <v>0</v>
      </c>
      <c r="H100" s="143">
        <v>0</v>
      </c>
      <c r="I100" s="144">
        <f t="shared" si="88"/>
        <v>0</v>
      </c>
      <c r="J100" s="143"/>
      <c r="K100" s="143"/>
      <c r="L100" s="143"/>
      <c r="M100" s="143"/>
      <c r="N100" s="142">
        <v>0</v>
      </c>
      <c r="O100" s="143">
        <v>0</v>
      </c>
      <c r="P100" s="143">
        <v>0</v>
      </c>
      <c r="Q100" s="144">
        <f t="shared" si="89"/>
        <v>0</v>
      </c>
      <c r="R100" s="142">
        <v>0</v>
      </c>
      <c r="S100" s="143">
        <v>0</v>
      </c>
      <c r="T100" s="143">
        <v>0</v>
      </c>
      <c r="U100" s="144">
        <f t="shared" si="90"/>
        <v>0</v>
      </c>
      <c r="V100" s="142">
        <v>0</v>
      </c>
      <c r="W100" s="143">
        <v>0</v>
      </c>
      <c r="X100" s="143">
        <v>0</v>
      </c>
      <c r="Y100" s="144">
        <f t="shared" si="91"/>
        <v>0</v>
      </c>
      <c r="Z100" s="142">
        <v>0</v>
      </c>
      <c r="AA100" s="143">
        <v>0</v>
      </c>
      <c r="AB100" s="143">
        <v>0</v>
      </c>
      <c r="AC100" s="144">
        <f t="shared" si="92"/>
        <v>0</v>
      </c>
      <c r="AD100" s="142">
        <v>0</v>
      </c>
      <c r="AE100" s="143">
        <v>0</v>
      </c>
      <c r="AF100" s="143">
        <v>0</v>
      </c>
      <c r="AG100" s="144">
        <f t="shared" si="93"/>
        <v>0</v>
      </c>
      <c r="AH100" s="142">
        <v>0</v>
      </c>
      <c r="AI100" s="143">
        <v>0</v>
      </c>
      <c r="AJ100" s="143">
        <v>0</v>
      </c>
      <c r="AK100" s="144">
        <f t="shared" si="97"/>
        <v>0</v>
      </c>
      <c r="AL100" s="142">
        <v>0</v>
      </c>
      <c r="AM100" s="143">
        <v>0</v>
      </c>
      <c r="AN100" s="143">
        <v>0</v>
      </c>
      <c r="AO100" s="144">
        <f t="shared" si="98"/>
        <v>0</v>
      </c>
      <c r="AP100" s="142">
        <v>0</v>
      </c>
      <c r="AQ100" s="143">
        <v>0</v>
      </c>
      <c r="AR100" s="143">
        <v>0</v>
      </c>
      <c r="AS100" s="144">
        <f t="shared" si="99"/>
        <v>0</v>
      </c>
      <c r="AT100" s="142">
        <v>0</v>
      </c>
      <c r="AU100" s="143">
        <v>0</v>
      </c>
      <c r="AV100" s="143">
        <v>0</v>
      </c>
      <c r="AW100" s="144">
        <f t="shared" si="100"/>
        <v>0</v>
      </c>
      <c r="AX100" s="142">
        <v>0</v>
      </c>
      <c r="AY100" s="143">
        <v>0</v>
      </c>
      <c r="AZ100" s="143">
        <v>0</v>
      </c>
      <c r="BA100" s="144">
        <f t="shared" si="101"/>
        <v>0</v>
      </c>
      <c r="BB100" s="142">
        <v>0</v>
      </c>
      <c r="BC100" s="143">
        <v>0</v>
      </c>
      <c r="BD100" s="143">
        <v>0</v>
      </c>
      <c r="BE100" s="144">
        <f t="shared" si="102"/>
        <v>0</v>
      </c>
      <c r="BF100" s="142">
        <v>0</v>
      </c>
      <c r="BG100" s="143">
        <v>0</v>
      </c>
      <c r="BH100" s="143">
        <v>0</v>
      </c>
      <c r="BI100" s="144">
        <f t="shared" si="103"/>
        <v>0</v>
      </c>
      <c r="BJ100" s="142">
        <v>0</v>
      </c>
      <c r="BK100" s="143">
        <v>0</v>
      </c>
      <c r="BL100" s="143">
        <v>0</v>
      </c>
      <c r="BM100" s="144">
        <f t="shared" si="104"/>
        <v>0</v>
      </c>
      <c r="BN100" s="142">
        <v>0</v>
      </c>
      <c r="BO100" s="143">
        <v>0</v>
      </c>
      <c r="BP100" s="143">
        <v>0</v>
      </c>
      <c r="BQ100" s="144">
        <f t="shared" si="105"/>
        <v>0</v>
      </c>
      <c r="BR100" s="142">
        <v>0</v>
      </c>
      <c r="BS100" s="143">
        <v>0</v>
      </c>
      <c r="BT100" s="143">
        <v>0</v>
      </c>
      <c r="BU100" s="144">
        <f t="shared" si="106"/>
        <v>0</v>
      </c>
      <c r="BV100" s="142">
        <v>0</v>
      </c>
      <c r="BW100" s="143">
        <v>0</v>
      </c>
      <c r="BX100" s="143">
        <v>0</v>
      </c>
      <c r="BY100" s="144">
        <f t="shared" si="107"/>
        <v>0</v>
      </c>
      <c r="BZ100" s="142">
        <v>0</v>
      </c>
      <c r="CA100" s="143">
        <v>0</v>
      </c>
      <c r="CB100" s="143">
        <v>0</v>
      </c>
      <c r="CC100" s="144">
        <f t="shared" si="108"/>
        <v>0</v>
      </c>
      <c r="CD100" s="142">
        <v>0</v>
      </c>
      <c r="CE100" s="143">
        <v>0</v>
      </c>
      <c r="CF100" s="143">
        <v>0</v>
      </c>
      <c r="CG100" s="144">
        <f t="shared" si="109"/>
        <v>0</v>
      </c>
      <c r="CH100" s="142">
        <v>0</v>
      </c>
      <c r="CI100" s="143">
        <v>0</v>
      </c>
      <c r="CJ100" s="143">
        <v>0</v>
      </c>
      <c r="CK100" s="144">
        <f t="shared" si="110"/>
        <v>0</v>
      </c>
      <c r="CL100" s="142">
        <v>0</v>
      </c>
      <c r="CM100" s="143">
        <v>0</v>
      </c>
      <c r="CN100" s="143">
        <v>0</v>
      </c>
      <c r="CO100" s="144">
        <f t="shared" si="94"/>
        <v>0</v>
      </c>
      <c r="CP100" s="142">
        <v>0</v>
      </c>
      <c r="CQ100" s="143">
        <v>0</v>
      </c>
      <c r="CR100" s="143">
        <v>0</v>
      </c>
      <c r="CS100" s="144">
        <f t="shared" si="111"/>
        <v>0</v>
      </c>
      <c r="CT100" s="142">
        <v>0</v>
      </c>
      <c r="CU100" s="143">
        <v>0</v>
      </c>
      <c r="CV100" s="143">
        <v>0</v>
      </c>
      <c r="CW100" s="144">
        <f t="shared" si="112"/>
        <v>0</v>
      </c>
      <c r="CX100" s="142">
        <v>0</v>
      </c>
      <c r="CY100" s="143">
        <v>0</v>
      </c>
      <c r="CZ100" s="143">
        <v>0</v>
      </c>
      <c r="DA100" s="144">
        <f t="shared" si="113"/>
        <v>0</v>
      </c>
      <c r="DB100" s="142">
        <v>0</v>
      </c>
      <c r="DC100" s="143">
        <v>0</v>
      </c>
      <c r="DD100" s="143">
        <v>0</v>
      </c>
      <c r="DE100" s="144">
        <f t="shared" si="114"/>
        <v>0</v>
      </c>
      <c r="DF100" s="143"/>
      <c r="DG100" s="143"/>
      <c r="DH100" s="143"/>
      <c r="DI100" s="143"/>
      <c r="DJ100" s="142">
        <v>0</v>
      </c>
      <c r="DK100" s="143">
        <v>0</v>
      </c>
      <c r="DL100" s="143">
        <v>0</v>
      </c>
      <c r="DM100" s="144">
        <f t="shared" si="115"/>
        <v>0</v>
      </c>
      <c r="DN100" s="142">
        <v>0</v>
      </c>
      <c r="DO100" s="143">
        <v>0</v>
      </c>
      <c r="DP100" s="143">
        <v>0</v>
      </c>
      <c r="DQ100" s="144">
        <f t="shared" si="116"/>
        <v>0</v>
      </c>
      <c r="DR100" s="142">
        <v>0</v>
      </c>
      <c r="DS100" s="143">
        <v>0</v>
      </c>
      <c r="DT100" s="143">
        <v>0</v>
      </c>
      <c r="DU100" s="144">
        <f t="shared" si="117"/>
        <v>0</v>
      </c>
      <c r="DV100" s="142">
        <v>0</v>
      </c>
      <c r="DW100" s="143">
        <v>0</v>
      </c>
      <c r="DX100" s="143">
        <v>0</v>
      </c>
      <c r="DY100" s="144">
        <f t="shared" si="118"/>
        <v>0</v>
      </c>
      <c r="DZ100" s="142">
        <v>0</v>
      </c>
      <c r="EA100" s="143">
        <v>0</v>
      </c>
      <c r="EB100" s="143">
        <v>0</v>
      </c>
      <c r="EC100" s="144">
        <f t="shared" si="119"/>
        <v>0</v>
      </c>
      <c r="ED100" s="143"/>
      <c r="EE100" s="143"/>
      <c r="EF100" s="143"/>
      <c r="EG100" s="143"/>
      <c r="EH100" s="142">
        <v>0</v>
      </c>
      <c r="EI100" s="143">
        <v>0</v>
      </c>
      <c r="EJ100" s="143">
        <v>0</v>
      </c>
      <c r="EK100" s="144">
        <f t="shared" si="120"/>
        <v>0</v>
      </c>
      <c r="EL100" s="142">
        <v>0</v>
      </c>
      <c r="EM100" s="143">
        <v>0</v>
      </c>
      <c r="EN100" s="143">
        <v>0</v>
      </c>
      <c r="EO100" s="144">
        <f t="shared" si="121"/>
        <v>0</v>
      </c>
      <c r="EP100" s="142">
        <v>0</v>
      </c>
      <c r="EQ100" s="143">
        <v>0</v>
      </c>
      <c r="ER100" s="143">
        <v>0</v>
      </c>
      <c r="ES100" s="144">
        <f t="shared" si="122"/>
        <v>0</v>
      </c>
      <c r="ET100" s="142">
        <v>0</v>
      </c>
      <c r="EU100" s="143">
        <v>0</v>
      </c>
      <c r="EV100" s="143">
        <v>0</v>
      </c>
      <c r="EW100" s="144">
        <f t="shared" si="123"/>
        <v>0</v>
      </c>
      <c r="EX100" s="142">
        <v>0</v>
      </c>
      <c r="EY100" s="143">
        <v>0</v>
      </c>
      <c r="EZ100" s="143">
        <v>0</v>
      </c>
      <c r="FA100" s="144">
        <f t="shared" si="95"/>
        <v>0</v>
      </c>
      <c r="FB100" s="142">
        <v>0</v>
      </c>
      <c r="FC100" s="143">
        <v>0</v>
      </c>
      <c r="FD100" s="143">
        <v>0</v>
      </c>
      <c r="FE100" s="144">
        <f t="shared" si="124"/>
        <v>0</v>
      </c>
      <c r="FF100" s="142">
        <v>0</v>
      </c>
      <c r="FG100" s="143">
        <v>0</v>
      </c>
      <c r="FH100" s="143">
        <v>0</v>
      </c>
      <c r="FI100" s="144">
        <f t="shared" si="96"/>
        <v>0</v>
      </c>
      <c r="FJ100" s="142">
        <v>0</v>
      </c>
      <c r="FK100" s="143">
        <v>0</v>
      </c>
      <c r="FL100" s="143">
        <v>0</v>
      </c>
      <c r="FM100" s="144">
        <f t="shared" si="125"/>
        <v>0</v>
      </c>
      <c r="FN100" s="142">
        <v>0</v>
      </c>
      <c r="FO100" s="143">
        <v>0</v>
      </c>
      <c r="FP100" s="143">
        <v>0</v>
      </c>
      <c r="FQ100" s="144">
        <f t="shared" si="126"/>
        <v>0</v>
      </c>
      <c r="FR100" s="142">
        <v>0</v>
      </c>
      <c r="FS100" s="143">
        <v>0</v>
      </c>
      <c r="FT100" s="143">
        <v>0</v>
      </c>
      <c r="FU100" s="144">
        <f t="shared" si="127"/>
        <v>0</v>
      </c>
      <c r="FV100" s="142">
        <v>0</v>
      </c>
      <c r="FW100" s="143">
        <v>0</v>
      </c>
      <c r="FX100" s="143">
        <v>0</v>
      </c>
      <c r="FY100" s="144">
        <f t="shared" si="128"/>
        <v>0</v>
      </c>
      <c r="FZ100" s="142">
        <v>0</v>
      </c>
      <c r="GA100" s="143">
        <v>0</v>
      </c>
      <c r="GB100" s="143">
        <v>0</v>
      </c>
      <c r="GC100" s="144">
        <f t="shared" si="129"/>
        <v>0</v>
      </c>
      <c r="GD100" s="142">
        <f t="shared" si="130"/>
        <v>0</v>
      </c>
      <c r="GE100" s="143">
        <f t="shared" si="130"/>
        <v>0</v>
      </c>
      <c r="GF100" s="143">
        <f t="shared" si="130"/>
        <v>0</v>
      </c>
      <c r="GG100" s="143">
        <f t="shared" si="130"/>
        <v>0</v>
      </c>
    </row>
    <row r="101" spans="1:215" ht="11.25" hidden="1" customHeight="1">
      <c r="A101" s="148">
        <v>36647</v>
      </c>
      <c r="B101" s="145">
        <v>0</v>
      </c>
      <c r="C101" s="146">
        <v>0</v>
      </c>
      <c r="D101" s="146">
        <v>0</v>
      </c>
      <c r="E101" s="149">
        <f t="shared" si="87"/>
        <v>0</v>
      </c>
      <c r="F101" s="145">
        <v>0</v>
      </c>
      <c r="G101" s="146">
        <v>0</v>
      </c>
      <c r="H101" s="146">
        <v>0</v>
      </c>
      <c r="I101" s="149">
        <f t="shared" si="88"/>
        <v>0</v>
      </c>
      <c r="J101" s="146"/>
      <c r="K101" s="146"/>
      <c r="L101" s="146"/>
      <c r="M101" s="146"/>
      <c r="N101" s="145">
        <v>0</v>
      </c>
      <c r="O101" s="146">
        <v>0</v>
      </c>
      <c r="P101" s="146">
        <v>0</v>
      </c>
      <c r="Q101" s="149">
        <f t="shared" si="89"/>
        <v>0</v>
      </c>
      <c r="R101" s="145">
        <v>0</v>
      </c>
      <c r="S101" s="146">
        <v>0</v>
      </c>
      <c r="T101" s="146">
        <v>0</v>
      </c>
      <c r="U101" s="149">
        <f t="shared" si="90"/>
        <v>0</v>
      </c>
      <c r="V101" s="145">
        <v>0</v>
      </c>
      <c r="W101" s="146">
        <v>0</v>
      </c>
      <c r="X101" s="146">
        <v>0</v>
      </c>
      <c r="Y101" s="149">
        <f t="shared" si="91"/>
        <v>0</v>
      </c>
      <c r="Z101" s="145">
        <v>0</v>
      </c>
      <c r="AA101" s="146">
        <v>0</v>
      </c>
      <c r="AB101" s="146">
        <v>0</v>
      </c>
      <c r="AC101" s="149">
        <f t="shared" si="92"/>
        <v>0</v>
      </c>
      <c r="AD101" s="145">
        <v>0</v>
      </c>
      <c r="AE101" s="146">
        <v>0</v>
      </c>
      <c r="AF101" s="146">
        <v>0</v>
      </c>
      <c r="AG101" s="149">
        <f t="shared" si="93"/>
        <v>0</v>
      </c>
      <c r="AH101" s="145">
        <v>0</v>
      </c>
      <c r="AI101" s="146">
        <v>0</v>
      </c>
      <c r="AJ101" s="146">
        <v>0</v>
      </c>
      <c r="AK101" s="149">
        <f t="shared" si="97"/>
        <v>0</v>
      </c>
      <c r="AL101" s="145">
        <v>0</v>
      </c>
      <c r="AM101" s="146">
        <v>0</v>
      </c>
      <c r="AN101" s="146">
        <v>0</v>
      </c>
      <c r="AO101" s="149">
        <f t="shared" si="98"/>
        <v>0</v>
      </c>
      <c r="AP101" s="145">
        <v>0</v>
      </c>
      <c r="AQ101" s="146">
        <v>0</v>
      </c>
      <c r="AR101" s="146">
        <v>0</v>
      </c>
      <c r="AS101" s="149">
        <f t="shared" si="99"/>
        <v>0</v>
      </c>
      <c r="AT101" s="145">
        <v>0</v>
      </c>
      <c r="AU101" s="146">
        <v>0</v>
      </c>
      <c r="AV101" s="146">
        <v>0</v>
      </c>
      <c r="AW101" s="149">
        <f t="shared" si="100"/>
        <v>0</v>
      </c>
      <c r="AX101" s="145">
        <v>0</v>
      </c>
      <c r="AY101" s="146">
        <v>0</v>
      </c>
      <c r="AZ101" s="146">
        <v>0</v>
      </c>
      <c r="BA101" s="149">
        <f t="shared" si="101"/>
        <v>0</v>
      </c>
      <c r="BB101" s="145">
        <v>0</v>
      </c>
      <c r="BC101" s="146">
        <v>0</v>
      </c>
      <c r="BD101" s="146">
        <v>0</v>
      </c>
      <c r="BE101" s="149">
        <f t="shared" si="102"/>
        <v>0</v>
      </c>
      <c r="BF101" s="145">
        <v>0</v>
      </c>
      <c r="BG101" s="146">
        <v>0</v>
      </c>
      <c r="BH101" s="146">
        <v>0</v>
      </c>
      <c r="BI101" s="149">
        <f t="shared" si="103"/>
        <v>0</v>
      </c>
      <c r="BJ101" s="145">
        <v>0</v>
      </c>
      <c r="BK101" s="146">
        <v>0</v>
      </c>
      <c r="BL101" s="146">
        <v>0</v>
      </c>
      <c r="BM101" s="149">
        <f t="shared" si="104"/>
        <v>0</v>
      </c>
      <c r="BN101" s="145">
        <v>0</v>
      </c>
      <c r="BO101" s="146">
        <v>0</v>
      </c>
      <c r="BP101" s="146">
        <v>0</v>
      </c>
      <c r="BQ101" s="149">
        <f t="shared" si="105"/>
        <v>0</v>
      </c>
      <c r="BR101" s="145">
        <v>0</v>
      </c>
      <c r="BS101" s="146">
        <v>0</v>
      </c>
      <c r="BT101" s="146">
        <v>0</v>
      </c>
      <c r="BU101" s="149">
        <f t="shared" si="106"/>
        <v>0</v>
      </c>
      <c r="BV101" s="145">
        <v>0</v>
      </c>
      <c r="BW101" s="146">
        <v>0</v>
      </c>
      <c r="BX101" s="146">
        <v>0</v>
      </c>
      <c r="BY101" s="149">
        <f t="shared" si="107"/>
        <v>0</v>
      </c>
      <c r="BZ101" s="145">
        <v>0</v>
      </c>
      <c r="CA101" s="146">
        <v>0</v>
      </c>
      <c r="CB101" s="146">
        <v>0</v>
      </c>
      <c r="CC101" s="149">
        <f t="shared" si="108"/>
        <v>0</v>
      </c>
      <c r="CD101" s="145">
        <v>0</v>
      </c>
      <c r="CE101" s="146">
        <v>0</v>
      </c>
      <c r="CF101" s="146">
        <v>0</v>
      </c>
      <c r="CG101" s="149">
        <f t="shared" si="109"/>
        <v>0</v>
      </c>
      <c r="CH101" s="145">
        <v>0</v>
      </c>
      <c r="CI101" s="146">
        <v>0</v>
      </c>
      <c r="CJ101" s="146">
        <v>0</v>
      </c>
      <c r="CK101" s="149">
        <f t="shared" si="110"/>
        <v>0</v>
      </c>
      <c r="CL101" s="145">
        <v>0</v>
      </c>
      <c r="CM101" s="146">
        <v>0</v>
      </c>
      <c r="CN101" s="146">
        <v>0</v>
      </c>
      <c r="CO101" s="149">
        <f t="shared" si="94"/>
        <v>0</v>
      </c>
      <c r="CP101" s="145">
        <v>0</v>
      </c>
      <c r="CQ101" s="146">
        <v>0</v>
      </c>
      <c r="CR101" s="146">
        <v>0</v>
      </c>
      <c r="CS101" s="149">
        <f t="shared" si="111"/>
        <v>0</v>
      </c>
      <c r="CT101" s="145">
        <v>0</v>
      </c>
      <c r="CU101" s="146">
        <v>0</v>
      </c>
      <c r="CV101" s="146">
        <v>0</v>
      </c>
      <c r="CW101" s="149">
        <f t="shared" si="112"/>
        <v>0</v>
      </c>
      <c r="CX101" s="145">
        <v>0</v>
      </c>
      <c r="CY101" s="146">
        <v>0</v>
      </c>
      <c r="CZ101" s="146">
        <v>0</v>
      </c>
      <c r="DA101" s="149">
        <f t="shared" si="113"/>
        <v>0</v>
      </c>
      <c r="DB101" s="145">
        <v>0</v>
      </c>
      <c r="DC101" s="146">
        <v>0</v>
      </c>
      <c r="DD101" s="146">
        <v>0</v>
      </c>
      <c r="DE101" s="149">
        <f t="shared" si="114"/>
        <v>0</v>
      </c>
      <c r="DF101" s="146"/>
      <c r="DG101" s="146"/>
      <c r="DH101" s="146"/>
      <c r="DI101" s="146"/>
      <c r="DJ101" s="145">
        <v>0</v>
      </c>
      <c r="DK101" s="146">
        <v>0</v>
      </c>
      <c r="DL101" s="146">
        <v>0</v>
      </c>
      <c r="DM101" s="149">
        <f t="shared" si="115"/>
        <v>0</v>
      </c>
      <c r="DN101" s="145">
        <v>0</v>
      </c>
      <c r="DO101" s="146">
        <v>0</v>
      </c>
      <c r="DP101" s="146">
        <v>0</v>
      </c>
      <c r="DQ101" s="149">
        <f t="shared" si="116"/>
        <v>0</v>
      </c>
      <c r="DR101" s="145">
        <v>0</v>
      </c>
      <c r="DS101" s="146">
        <v>0</v>
      </c>
      <c r="DT101" s="146">
        <v>0</v>
      </c>
      <c r="DU101" s="149">
        <f t="shared" si="117"/>
        <v>0</v>
      </c>
      <c r="DV101" s="145">
        <v>0</v>
      </c>
      <c r="DW101" s="146">
        <v>0</v>
      </c>
      <c r="DX101" s="146">
        <v>0</v>
      </c>
      <c r="DY101" s="149">
        <f t="shared" si="118"/>
        <v>0</v>
      </c>
      <c r="DZ101" s="145">
        <v>0</v>
      </c>
      <c r="EA101" s="146">
        <v>0</v>
      </c>
      <c r="EB101" s="146">
        <v>0</v>
      </c>
      <c r="EC101" s="149">
        <f t="shared" si="119"/>
        <v>0</v>
      </c>
      <c r="ED101" s="146"/>
      <c r="EE101" s="146"/>
      <c r="EF101" s="146"/>
      <c r="EG101" s="146"/>
      <c r="EH101" s="145">
        <v>0</v>
      </c>
      <c r="EI101" s="146">
        <v>0</v>
      </c>
      <c r="EJ101" s="146">
        <v>0</v>
      </c>
      <c r="EK101" s="149">
        <f t="shared" si="120"/>
        <v>0</v>
      </c>
      <c r="EL101" s="145">
        <v>0</v>
      </c>
      <c r="EM101" s="146">
        <v>0</v>
      </c>
      <c r="EN101" s="146">
        <v>0</v>
      </c>
      <c r="EO101" s="149">
        <f t="shared" si="121"/>
        <v>0</v>
      </c>
      <c r="EP101" s="145">
        <v>0</v>
      </c>
      <c r="EQ101" s="146">
        <v>0</v>
      </c>
      <c r="ER101" s="146">
        <v>0</v>
      </c>
      <c r="ES101" s="149">
        <f t="shared" si="122"/>
        <v>0</v>
      </c>
      <c r="ET101" s="145">
        <v>0</v>
      </c>
      <c r="EU101" s="146">
        <v>0</v>
      </c>
      <c r="EV101" s="146">
        <v>0</v>
      </c>
      <c r="EW101" s="149">
        <f t="shared" si="123"/>
        <v>0</v>
      </c>
      <c r="EX101" s="145">
        <v>0</v>
      </c>
      <c r="EY101" s="146">
        <v>0</v>
      </c>
      <c r="EZ101" s="146">
        <v>0</v>
      </c>
      <c r="FA101" s="149">
        <f t="shared" si="95"/>
        <v>0</v>
      </c>
      <c r="FB101" s="145">
        <v>0</v>
      </c>
      <c r="FC101" s="146">
        <v>0</v>
      </c>
      <c r="FD101" s="146">
        <v>0</v>
      </c>
      <c r="FE101" s="149">
        <f t="shared" si="124"/>
        <v>0</v>
      </c>
      <c r="FF101" s="145">
        <v>0</v>
      </c>
      <c r="FG101" s="146">
        <v>0</v>
      </c>
      <c r="FH101" s="146">
        <v>0</v>
      </c>
      <c r="FI101" s="149">
        <f t="shared" si="96"/>
        <v>0</v>
      </c>
      <c r="FJ101" s="145">
        <v>0</v>
      </c>
      <c r="FK101" s="146">
        <v>0</v>
      </c>
      <c r="FL101" s="146">
        <v>0</v>
      </c>
      <c r="FM101" s="149">
        <f t="shared" si="125"/>
        <v>0</v>
      </c>
      <c r="FN101" s="145">
        <v>0</v>
      </c>
      <c r="FO101" s="146">
        <v>0</v>
      </c>
      <c r="FP101" s="146">
        <v>0</v>
      </c>
      <c r="FQ101" s="149">
        <f t="shared" si="126"/>
        <v>0</v>
      </c>
      <c r="FR101" s="145">
        <v>0</v>
      </c>
      <c r="FS101" s="146">
        <v>0</v>
      </c>
      <c r="FT101" s="146">
        <v>0</v>
      </c>
      <c r="FU101" s="149">
        <f t="shared" si="127"/>
        <v>0</v>
      </c>
      <c r="FV101" s="145">
        <v>0</v>
      </c>
      <c r="FW101" s="146">
        <v>0</v>
      </c>
      <c r="FX101" s="146">
        <v>0</v>
      </c>
      <c r="FY101" s="149">
        <f t="shared" si="128"/>
        <v>0</v>
      </c>
      <c r="FZ101" s="145">
        <v>0</v>
      </c>
      <c r="GA101" s="146">
        <v>0</v>
      </c>
      <c r="GB101" s="146">
        <v>0</v>
      </c>
      <c r="GC101" s="149">
        <f t="shared" si="129"/>
        <v>0</v>
      </c>
      <c r="GD101" s="145">
        <f t="shared" si="130"/>
        <v>0</v>
      </c>
      <c r="GE101" s="146">
        <f t="shared" si="130"/>
        <v>0</v>
      </c>
      <c r="GF101" s="146">
        <f t="shared" si="130"/>
        <v>0</v>
      </c>
      <c r="GG101" s="146">
        <f t="shared" si="130"/>
        <v>0</v>
      </c>
    </row>
    <row r="102" spans="1:215" ht="11.25" hidden="1" customHeight="1">
      <c r="A102" s="148">
        <v>36678</v>
      </c>
      <c r="B102" s="145">
        <v>0</v>
      </c>
      <c r="C102" s="146">
        <v>0</v>
      </c>
      <c r="D102" s="146">
        <v>0</v>
      </c>
      <c r="E102" s="149">
        <f t="shared" si="87"/>
        <v>0</v>
      </c>
      <c r="F102" s="145">
        <v>0</v>
      </c>
      <c r="G102" s="146">
        <v>0</v>
      </c>
      <c r="H102" s="146">
        <v>0</v>
      </c>
      <c r="I102" s="149">
        <f t="shared" si="88"/>
        <v>0</v>
      </c>
      <c r="J102" s="146"/>
      <c r="K102" s="146"/>
      <c r="L102" s="146"/>
      <c r="M102" s="146"/>
      <c r="N102" s="145">
        <v>0</v>
      </c>
      <c r="O102" s="146">
        <v>0</v>
      </c>
      <c r="P102" s="146">
        <v>0</v>
      </c>
      <c r="Q102" s="149">
        <f t="shared" si="89"/>
        <v>0</v>
      </c>
      <c r="R102" s="145">
        <v>0</v>
      </c>
      <c r="S102" s="146">
        <v>0</v>
      </c>
      <c r="T102" s="146">
        <v>0</v>
      </c>
      <c r="U102" s="149">
        <f t="shared" si="90"/>
        <v>0</v>
      </c>
      <c r="V102" s="145">
        <v>0</v>
      </c>
      <c r="W102" s="146">
        <v>0</v>
      </c>
      <c r="X102" s="146">
        <v>0</v>
      </c>
      <c r="Y102" s="149">
        <f t="shared" si="91"/>
        <v>0</v>
      </c>
      <c r="Z102" s="145">
        <v>0</v>
      </c>
      <c r="AA102" s="146">
        <v>0</v>
      </c>
      <c r="AB102" s="146">
        <v>0</v>
      </c>
      <c r="AC102" s="149">
        <f t="shared" si="92"/>
        <v>0</v>
      </c>
      <c r="AD102" s="145">
        <v>0</v>
      </c>
      <c r="AE102" s="146">
        <v>0</v>
      </c>
      <c r="AF102" s="146">
        <v>0</v>
      </c>
      <c r="AG102" s="149">
        <f t="shared" si="93"/>
        <v>0</v>
      </c>
      <c r="AH102" s="145">
        <v>0</v>
      </c>
      <c r="AI102" s="146">
        <v>0</v>
      </c>
      <c r="AJ102" s="146">
        <v>0</v>
      </c>
      <c r="AK102" s="149">
        <f t="shared" si="97"/>
        <v>0</v>
      </c>
      <c r="AL102" s="145">
        <v>0</v>
      </c>
      <c r="AM102" s="146">
        <v>0</v>
      </c>
      <c r="AN102" s="146">
        <v>0</v>
      </c>
      <c r="AO102" s="149">
        <f t="shared" si="98"/>
        <v>0</v>
      </c>
      <c r="AP102" s="145">
        <v>0</v>
      </c>
      <c r="AQ102" s="146">
        <v>0</v>
      </c>
      <c r="AR102" s="146">
        <v>0</v>
      </c>
      <c r="AS102" s="149">
        <f t="shared" si="99"/>
        <v>0</v>
      </c>
      <c r="AT102" s="145">
        <v>0</v>
      </c>
      <c r="AU102" s="146">
        <v>0</v>
      </c>
      <c r="AV102" s="146">
        <v>0</v>
      </c>
      <c r="AW102" s="149">
        <f t="shared" si="100"/>
        <v>0</v>
      </c>
      <c r="AX102" s="145">
        <v>0</v>
      </c>
      <c r="AY102" s="146">
        <v>0</v>
      </c>
      <c r="AZ102" s="146">
        <v>0</v>
      </c>
      <c r="BA102" s="149">
        <f t="shared" si="101"/>
        <v>0</v>
      </c>
      <c r="BB102" s="145">
        <v>0</v>
      </c>
      <c r="BC102" s="146">
        <v>0</v>
      </c>
      <c r="BD102" s="146">
        <v>0</v>
      </c>
      <c r="BE102" s="149">
        <f t="shared" si="102"/>
        <v>0</v>
      </c>
      <c r="BF102" s="145">
        <v>0</v>
      </c>
      <c r="BG102" s="146">
        <v>0</v>
      </c>
      <c r="BH102" s="146">
        <v>0</v>
      </c>
      <c r="BI102" s="149">
        <f t="shared" si="103"/>
        <v>0</v>
      </c>
      <c r="BJ102" s="145">
        <v>0</v>
      </c>
      <c r="BK102" s="146">
        <v>0</v>
      </c>
      <c r="BL102" s="146">
        <v>0</v>
      </c>
      <c r="BM102" s="149">
        <f t="shared" si="104"/>
        <v>0</v>
      </c>
      <c r="BN102" s="145">
        <v>0</v>
      </c>
      <c r="BO102" s="146">
        <v>0</v>
      </c>
      <c r="BP102" s="146">
        <v>0</v>
      </c>
      <c r="BQ102" s="149">
        <f t="shared" si="105"/>
        <v>0</v>
      </c>
      <c r="BR102" s="145">
        <v>0</v>
      </c>
      <c r="BS102" s="146">
        <v>0</v>
      </c>
      <c r="BT102" s="146">
        <v>0</v>
      </c>
      <c r="BU102" s="149">
        <f t="shared" si="106"/>
        <v>0</v>
      </c>
      <c r="BV102" s="145">
        <v>0</v>
      </c>
      <c r="BW102" s="146">
        <v>0</v>
      </c>
      <c r="BX102" s="146">
        <v>0</v>
      </c>
      <c r="BY102" s="149">
        <f t="shared" si="107"/>
        <v>0</v>
      </c>
      <c r="BZ102" s="145">
        <v>0</v>
      </c>
      <c r="CA102" s="146">
        <v>0</v>
      </c>
      <c r="CB102" s="146">
        <v>0</v>
      </c>
      <c r="CC102" s="149">
        <f t="shared" si="108"/>
        <v>0</v>
      </c>
      <c r="CD102" s="145">
        <v>0</v>
      </c>
      <c r="CE102" s="146">
        <v>0</v>
      </c>
      <c r="CF102" s="146">
        <v>0</v>
      </c>
      <c r="CG102" s="149">
        <f t="shared" si="109"/>
        <v>0</v>
      </c>
      <c r="CH102" s="145">
        <v>0</v>
      </c>
      <c r="CI102" s="146">
        <v>0</v>
      </c>
      <c r="CJ102" s="146">
        <v>0</v>
      </c>
      <c r="CK102" s="149">
        <f t="shared" si="110"/>
        <v>0</v>
      </c>
      <c r="CL102" s="145">
        <v>0</v>
      </c>
      <c r="CM102" s="146">
        <v>0</v>
      </c>
      <c r="CN102" s="146">
        <v>0</v>
      </c>
      <c r="CO102" s="149">
        <f t="shared" si="94"/>
        <v>0</v>
      </c>
      <c r="CP102" s="145">
        <v>0</v>
      </c>
      <c r="CQ102" s="146">
        <v>0</v>
      </c>
      <c r="CR102" s="146">
        <v>0</v>
      </c>
      <c r="CS102" s="149">
        <f t="shared" si="111"/>
        <v>0</v>
      </c>
      <c r="CT102" s="145">
        <v>0</v>
      </c>
      <c r="CU102" s="146">
        <v>0</v>
      </c>
      <c r="CV102" s="146">
        <v>0</v>
      </c>
      <c r="CW102" s="149">
        <f t="shared" si="112"/>
        <v>0</v>
      </c>
      <c r="CX102" s="145">
        <v>0</v>
      </c>
      <c r="CY102" s="146">
        <v>0</v>
      </c>
      <c r="CZ102" s="146">
        <v>0</v>
      </c>
      <c r="DA102" s="149">
        <f t="shared" si="113"/>
        <v>0</v>
      </c>
      <c r="DB102" s="145">
        <v>0</v>
      </c>
      <c r="DC102" s="146">
        <v>0</v>
      </c>
      <c r="DD102" s="146">
        <v>0</v>
      </c>
      <c r="DE102" s="149">
        <f t="shared" si="114"/>
        <v>0</v>
      </c>
      <c r="DF102" s="146"/>
      <c r="DG102" s="146"/>
      <c r="DH102" s="146"/>
      <c r="DI102" s="146"/>
      <c r="DJ102" s="145">
        <v>0</v>
      </c>
      <c r="DK102" s="146">
        <v>0</v>
      </c>
      <c r="DL102" s="146">
        <v>0</v>
      </c>
      <c r="DM102" s="149">
        <f t="shared" si="115"/>
        <v>0</v>
      </c>
      <c r="DN102" s="145">
        <v>0</v>
      </c>
      <c r="DO102" s="146">
        <v>0</v>
      </c>
      <c r="DP102" s="146">
        <v>0</v>
      </c>
      <c r="DQ102" s="149">
        <f t="shared" si="116"/>
        <v>0</v>
      </c>
      <c r="DR102" s="145">
        <v>0</v>
      </c>
      <c r="DS102" s="146">
        <v>0</v>
      </c>
      <c r="DT102" s="146">
        <v>0</v>
      </c>
      <c r="DU102" s="149">
        <f t="shared" si="117"/>
        <v>0</v>
      </c>
      <c r="DV102" s="145">
        <v>0</v>
      </c>
      <c r="DW102" s="146">
        <v>0</v>
      </c>
      <c r="DX102" s="146">
        <v>0</v>
      </c>
      <c r="DY102" s="149">
        <f t="shared" si="118"/>
        <v>0</v>
      </c>
      <c r="DZ102" s="145">
        <v>0</v>
      </c>
      <c r="EA102" s="146">
        <v>0</v>
      </c>
      <c r="EB102" s="146">
        <v>0</v>
      </c>
      <c r="EC102" s="149">
        <f t="shared" si="119"/>
        <v>0</v>
      </c>
      <c r="ED102" s="146"/>
      <c r="EE102" s="146"/>
      <c r="EF102" s="146"/>
      <c r="EG102" s="146"/>
      <c r="EH102" s="145">
        <v>0</v>
      </c>
      <c r="EI102" s="146">
        <v>0</v>
      </c>
      <c r="EJ102" s="146">
        <v>0</v>
      </c>
      <c r="EK102" s="149">
        <f t="shared" si="120"/>
        <v>0</v>
      </c>
      <c r="EL102" s="145">
        <v>0</v>
      </c>
      <c r="EM102" s="146">
        <v>0</v>
      </c>
      <c r="EN102" s="146">
        <v>0</v>
      </c>
      <c r="EO102" s="149">
        <f t="shared" si="121"/>
        <v>0</v>
      </c>
      <c r="EP102" s="145">
        <v>0</v>
      </c>
      <c r="EQ102" s="146">
        <v>0</v>
      </c>
      <c r="ER102" s="146">
        <v>0</v>
      </c>
      <c r="ES102" s="149">
        <f t="shared" si="122"/>
        <v>0</v>
      </c>
      <c r="ET102" s="145">
        <v>0</v>
      </c>
      <c r="EU102" s="146">
        <v>0</v>
      </c>
      <c r="EV102" s="146">
        <v>0</v>
      </c>
      <c r="EW102" s="149">
        <f t="shared" si="123"/>
        <v>0</v>
      </c>
      <c r="EX102" s="145">
        <v>0</v>
      </c>
      <c r="EY102" s="146">
        <v>0</v>
      </c>
      <c r="EZ102" s="146">
        <v>0</v>
      </c>
      <c r="FA102" s="149">
        <f t="shared" si="95"/>
        <v>0</v>
      </c>
      <c r="FB102" s="145">
        <v>0</v>
      </c>
      <c r="FC102" s="146">
        <v>0</v>
      </c>
      <c r="FD102" s="146">
        <v>0</v>
      </c>
      <c r="FE102" s="149">
        <f t="shared" si="124"/>
        <v>0</v>
      </c>
      <c r="FF102" s="145">
        <v>0</v>
      </c>
      <c r="FG102" s="146">
        <v>0</v>
      </c>
      <c r="FH102" s="146">
        <v>0</v>
      </c>
      <c r="FI102" s="149">
        <f t="shared" si="96"/>
        <v>0</v>
      </c>
      <c r="FJ102" s="145">
        <v>0</v>
      </c>
      <c r="FK102" s="146">
        <v>0</v>
      </c>
      <c r="FL102" s="146">
        <v>0</v>
      </c>
      <c r="FM102" s="149">
        <f t="shared" si="125"/>
        <v>0</v>
      </c>
      <c r="FN102" s="145">
        <v>0</v>
      </c>
      <c r="FO102" s="146">
        <v>0</v>
      </c>
      <c r="FP102" s="146">
        <v>0</v>
      </c>
      <c r="FQ102" s="149">
        <f t="shared" si="126"/>
        <v>0</v>
      </c>
      <c r="FR102" s="145">
        <v>0</v>
      </c>
      <c r="FS102" s="146">
        <v>0</v>
      </c>
      <c r="FT102" s="146">
        <v>0</v>
      </c>
      <c r="FU102" s="149">
        <f t="shared" si="127"/>
        <v>0</v>
      </c>
      <c r="FV102" s="145">
        <v>0</v>
      </c>
      <c r="FW102" s="146">
        <v>0</v>
      </c>
      <c r="FX102" s="146">
        <v>0</v>
      </c>
      <c r="FY102" s="149">
        <f t="shared" si="128"/>
        <v>0</v>
      </c>
      <c r="FZ102" s="145">
        <v>0</v>
      </c>
      <c r="GA102" s="146">
        <v>0</v>
      </c>
      <c r="GB102" s="146">
        <v>0</v>
      </c>
      <c r="GC102" s="149">
        <f t="shared" si="129"/>
        <v>0</v>
      </c>
      <c r="GD102" s="145">
        <f t="shared" si="130"/>
        <v>0</v>
      </c>
      <c r="GE102" s="146">
        <f t="shared" si="130"/>
        <v>0</v>
      </c>
      <c r="GF102" s="146">
        <f t="shared" si="130"/>
        <v>0</v>
      </c>
      <c r="GG102" s="146">
        <f t="shared" si="130"/>
        <v>0</v>
      </c>
    </row>
    <row r="103" spans="1:215" ht="11.25" hidden="1" customHeight="1">
      <c r="A103" s="148">
        <v>36708</v>
      </c>
      <c r="B103" s="145">
        <v>0</v>
      </c>
      <c r="C103" s="146">
        <v>0</v>
      </c>
      <c r="D103" s="146">
        <v>0</v>
      </c>
      <c r="E103" s="149">
        <f t="shared" si="87"/>
        <v>0</v>
      </c>
      <c r="F103" s="145">
        <v>0</v>
      </c>
      <c r="G103" s="146">
        <v>0</v>
      </c>
      <c r="H103" s="146">
        <v>0</v>
      </c>
      <c r="I103" s="149">
        <f t="shared" si="88"/>
        <v>0</v>
      </c>
      <c r="J103" s="146"/>
      <c r="K103" s="146"/>
      <c r="L103" s="146"/>
      <c r="M103" s="146"/>
      <c r="N103" s="145">
        <v>0</v>
      </c>
      <c r="O103" s="146">
        <v>0</v>
      </c>
      <c r="P103" s="146">
        <v>0</v>
      </c>
      <c r="Q103" s="149">
        <f t="shared" si="89"/>
        <v>0</v>
      </c>
      <c r="R103" s="145">
        <v>0</v>
      </c>
      <c r="S103" s="146">
        <v>0</v>
      </c>
      <c r="T103" s="146">
        <v>0</v>
      </c>
      <c r="U103" s="149">
        <f t="shared" si="90"/>
        <v>0</v>
      </c>
      <c r="V103" s="145">
        <v>0</v>
      </c>
      <c r="W103" s="146">
        <v>0</v>
      </c>
      <c r="X103" s="146">
        <v>0</v>
      </c>
      <c r="Y103" s="149">
        <f t="shared" si="91"/>
        <v>0</v>
      </c>
      <c r="Z103" s="145">
        <v>0</v>
      </c>
      <c r="AA103" s="146">
        <v>0</v>
      </c>
      <c r="AB103" s="146">
        <v>0</v>
      </c>
      <c r="AC103" s="149">
        <f t="shared" si="92"/>
        <v>0</v>
      </c>
      <c r="AD103" s="145">
        <v>0</v>
      </c>
      <c r="AE103" s="146">
        <v>0</v>
      </c>
      <c r="AF103" s="146">
        <v>0</v>
      </c>
      <c r="AG103" s="149">
        <f t="shared" si="93"/>
        <v>0</v>
      </c>
      <c r="AH103" s="145">
        <v>0</v>
      </c>
      <c r="AI103" s="146">
        <v>0</v>
      </c>
      <c r="AJ103" s="146">
        <v>0</v>
      </c>
      <c r="AK103" s="149">
        <f t="shared" si="97"/>
        <v>0</v>
      </c>
      <c r="AL103" s="145">
        <v>0</v>
      </c>
      <c r="AM103" s="146">
        <v>0</v>
      </c>
      <c r="AN103" s="146">
        <v>0</v>
      </c>
      <c r="AO103" s="149">
        <f t="shared" si="98"/>
        <v>0</v>
      </c>
      <c r="AP103" s="145">
        <v>0</v>
      </c>
      <c r="AQ103" s="146">
        <v>0</v>
      </c>
      <c r="AR103" s="146">
        <v>0</v>
      </c>
      <c r="AS103" s="149">
        <f t="shared" si="99"/>
        <v>0</v>
      </c>
      <c r="AT103" s="145">
        <v>0</v>
      </c>
      <c r="AU103" s="146">
        <v>0</v>
      </c>
      <c r="AV103" s="146">
        <v>0</v>
      </c>
      <c r="AW103" s="149">
        <f t="shared" si="100"/>
        <v>0</v>
      </c>
      <c r="AX103" s="145">
        <v>0</v>
      </c>
      <c r="AY103" s="146">
        <v>0</v>
      </c>
      <c r="AZ103" s="146">
        <v>0</v>
      </c>
      <c r="BA103" s="149">
        <f t="shared" si="101"/>
        <v>0</v>
      </c>
      <c r="BB103" s="145">
        <v>0</v>
      </c>
      <c r="BC103" s="146">
        <v>0</v>
      </c>
      <c r="BD103" s="146">
        <v>0</v>
      </c>
      <c r="BE103" s="149">
        <f t="shared" si="102"/>
        <v>0</v>
      </c>
      <c r="BF103" s="145">
        <v>0</v>
      </c>
      <c r="BG103" s="146">
        <v>0</v>
      </c>
      <c r="BH103" s="146">
        <v>0</v>
      </c>
      <c r="BI103" s="149">
        <f t="shared" si="103"/>
        <v>0</v>
      </c>
      <c r="BJ103" s="145">
        <v>0</v>
      </c>
      <c r="BK103" s="146">
        <v>0</v>
      </c>
      <c r="BL103" s="146">
        <v>0</v>
      </c>
      <c r="BM103" s="149">
        <f t="shared" si="104"/>
        <v>0</v>
      </c>
      <c r="BN103" s="145">
        <v>0</v>
      </c>
      <c r="BO103" s="146">
        <v>0</v>
      </c>
      <c r="BP103" s="146">
        <v>0</v>
      </c>
      <c r="BQ103" s="149">
        <f t="shared" si="105"/>
        <v>0</v>
      </c>
      <c r="BR103" s="145">
        <v>0</v>
      </c>
      <c r="BS103" s="146">
        <v>0</v>
      </c>
      <c r="BT103" s="146">
        <v>0</v>
      </c>
      <c r="BU103" s="149">
        <f t="shared" si="106"/>
        <v>0</v>
      </c>
      <c r="BV103" s="145">
        <v>0</v>
      </c>
      <c r="BW103" s="146">
        <v>0</v>
      </c>
      <c r="BX103" s="146">
        <v>0</v>
      </c>
      <c r="BY103" s="149">
        <f t="shared" si="107"/>
        <v>0</v>
      </c>
      <c r="BZ103" s="145">
        <v>0</v>
      </c>
      <c r="CA103" s="146">
        <v>0</v>
      </c>
      <c r="CB103" s="146">
        <v>0</v>
      </c>
      <c r="CC103" s="149">
        <f t="shared" si="108"/>
        <v>0</v>
      </c>
      <c r="CD103" s="145">
        <v>0</v>
      </c>
      <c r="CE103" s="146">
        <v>0</v>
      </c>
      <c r="CF103" s="146">
        <v>0</v>
      </c>
      <c r="CG103" s="149">
        <f t="shared" si="109"/>
        <v>0</v>
      </c>
      <c r="CH103" s="145">
        <v>0</v>
      </c>
      <c r="CI103" s="146">
        <v>0</v>
      </c>
      <c r="CJ103" s="146">
        <v>0</v>
      </c>
      <c r="CK103" s="149">
        <f t="shared" si="110"/>
        <v>0</v>
      </c>
      <c r="CL103" s="145">
        <v>0</v>
      </c>
      <c r="CM103" s="146">
        <v>0</v>
      </c>
      <c r="CN103" s="146">
        <v>0</v>
      </c>
      <c r="CO103" s="149">
        <f t="shared" si="94"/>
        <v>0</v>
      </c>
      <c r="CP103" s="145">
        <v>0</v>
      </c>
      <c r="CQ103" s="146">
        <v>0</v>
      </c>
      <c r="CR103" s="146">
        <v>0</v>
      </c>
      <c r="CS103" s="149">
        <f t="shared" si="111"/>
        <v>0</v>
      </c>
      <c r="CT103" s="145">
        <v>0</v>
      </c>
      <c r="CU103" s="146">
        <v>0</v>
      </c>
      <c r="CV103" s="146">
        <v>0</v>
      </c>
      <c r="CW103" s="149">
        <f t="shared" si="112"/>
        <v>0</v>
      </c>
      <c r="CX103" s="145">
        <v>0</v>
      </c>
      <c r="CY103" s="146">
        <v>0</v>
      </c>
      <c r="CZ103" s="146">
        <v>0</v>
      </c>
      <c r="DA103" s="149">
        <f t="shared" si="113"/>
        <v>0</v>
      </c>
      <c r="DB103" s="145">
        <v>0</v>
      </c>
      <c r="DC103" s="146">
        <v>0</v>
      </c>
      <c r="DD103" s="146">
        <v>0</v>
      </c>
      <c r="DE103" s="149">
        <f t="shared" si="114"/>
        <v>0</v>
      </c>
      <c r="DF103" s="146"/>
      <c r="DG103" s="146"/>
      <c r="DH103" s="146"/>
      <c r="DI103" s="146"/>
      <c r="DJ103" s="145">
        <v>0</v>
      </c>
      <c r="DK103" s="146">
        <v>0</v>
      </c>
      <c r="DL103" s="146">
        <v>0</v>
      </c>
      <c r="DM103" s="149">
        <f t="shared" si="115"/>
        <v>0</v>
      </c>
      <c r="DN103" s="145">
        <v>0</v>
      </c>
      <c r="DO103" s="146">
        <v>0</v>
      </c>
      <c r="DP103" s="146">
        <v>0</v>
      </c>
      <c r="DQ103" s="149">
        <f t="shared" si="116"/>
        <v>0</v>
      </c>
      <c r="DR103" s="145">
        <v>0</v>
      </c>
      <c r="DS103" s="146">
        <v>0</v>
      </c>
      <c r="DT103" s="146">
        <v>0</v>
      </c>
      <c r="DU103" s="149">
        <f t="shared" si="117"/>
        <v>0</v>
      </c>
      <c r="DV103" s="145">
        <v>0</v>
      </c>
      <c r="DW103" s="146">
        <v>0</v>
      </c>
      <c r="DX103" s="146">
        <v>0</v>
      </c>
      <c r="DY103" s="149">
        <f t="shared" si="118"/>
        <v>0</v>
      </c>
      <c r="DZ103" s="145">
        <v>0</v>
      </c>
      <c r="EA103" s="146">
        <v>0</v>
      </c>
      <c r="EB103" s="146">
        <v>0</v>
      </c>
      <c r="EC103" s="149">
        <f t="shared" si="119"/>
        <v>0</v>
      </c>
      <c r="ED103" s="146"/>
      <c r="EE103" s="146"/>
      <c r="EF103" s="146"/>
      <c r="EG103" s="146"/>
      <c r="EH103" s="145">
        <v>0</v>
      </c>
      <c r="EI103" s="146">
        <v>0</v>
      </c>
      <c r="EJ103" s="146">
        <v>0</v>
      </c>
      <c r="EK103" s="149">
        <f t="shared" si="120"/>
        <v>0</v>
      </c>
      <c r="EL103" s="145">
        <v>0</v>
      </c>
      <c r="EM103" s="146">
        <v>0</v>
      </c>
      <c r="EN103" s="146">
        <v>0</v>
      </c>
      <c r="EO103" s="149">
        <f t="shared" si="121"/>
        <v>0</v>
      </c>
      <c r="EP103" s="145">
        <v>0</v>
      </c>
      <c r="EQ103" s="146">
        <v>0</v>
      </c>
      <c r="ER103" s="146">
        <v>0</v>
      </c>
      <c r="ES103" s="149">
        <f t="shared" si="122"/>
        <v>0</v>
      </c>
      <c r="ET103" s="145">
        <v>0</v>
      </c>
      <c r="EU103" s="146">
        <v>0</v>
      </c>
      <c r="EV103" s="146">
        <v>0</v>
      </c>
      <c r="EW103" s="149">
        <f t="shared" si="123"/>
        <v>0</v>
      </c>
      <c r="EX103" s="145">
        <v>0</v>
      </c>
      <c r="EY103" s="146">
        <v>0</v>
      </c>
      <c r="EZ103" s="146">
        <v>0</v>
      </c>
      <c r="FA103" s="149">
        <f t="shared" si="95"/>
        <v>0</v>
      </c>
      <c r="FB103" s="145">
        <v>0</v>
      </c>
      <c r="FC103" s="146">
        <v>0</v>
      </c>
      <c r="FD103" s="146">
        <v>0</v>
      </c>
      <c r="FE103" s="149">
        <f t="shared" si="124"/>
        <v>0</v>
      </c>
      <c r="FF103" s="145">
        <v>0</v>
      </c>
      <c r="FG103" s="146">
        <v>0</v>
      </c>
      <c r="FH103" s="146">
        <v>0</v>
      </c>
      <c r="FI103" s="149">
        <f t="shared" si="96"/>
        <v>0</v>
      </c>
      <c r="FJ103" s="145">
        <v>0</v>
      </c>
      <c r="FK103" s="146">
        <v>0</v>
      </c>
      <c r="FL103" s="146">
        <v>0</v>
      </c>
      <c r="FM103" s="149">
        <f t="shared" si="125"/>
        <v>0</v>
      </c>
      <c r="FN103" s="145">
        <v>0</v>
      </c>
      <c r="FO103" s="146">
        <v>0</v>
      </c>
      <c r="FP103" s="146">
        <v>0</v>
      </c>
      <c r="FQ103" s="149">
        <f t="shared" si="126"/>
        <v>0</v>
      </c>
      <c r="FR103" s="145">
        <v>0</v>
      </c>
      <c r="FS103" s="146">
        <v>0</v>
      </c>
      <c r="FT103" s="146">
        <v>0</v>
      </c>
      <c r="FU103" s="149">
        <f t="shared" si="127"/>
        <v>0</v>
      </c>
      <c r="FV103" s="145">
        <v>0</v>
      </c>
      <c r="FW103" s="146">
        <v>0</v>
      </c>
      <c r="FX103" s="146">
        <v>0</v>
      </c>
      <c r="FY103" s="149">
        <f t="shared" si="128"/>
        <v>0</v>
      </c>
      <c r="FZ103" s="145">
        <v>0</v>
      </c>
      <c r="GA103" s="146">
        <v>0</v>
      </c>
      <c r="GB103" s="146">
        <v>0</v>
      </c>
      <c r="GC103" s="149">
        <f t="shared" si="129"/>
        <v>0</v>
      </c>
      <c r="GD103" s="145">
        <f t="shared" si="130"/>
        <v>0</v>
      </c>
      <c r="GE103" s="146">
        <f t="shared" si="130"/>
        <v>0</v>
      </c>
      <c r="GF103" s="146">
        <f t="shared" si="130"/>
        <v>0</v>
      </c>
      <c r="GG103" s="146">
        <f t="shared" si="130"/>
        <v>0</v>
      </c>
    </row>
    <row r="104" spans="1:215" ht="11.25" hidden="1" customHeight="1">
      <c r="A104" s="148">
        <v>36739</v>
      </c>
      <c r="B104" s="145">
        <v>0</v>
      </c>
      <c r="C104" s="146">
        <v>0</v>
      </c>
      <c r="D104" s="146">
        <v>0</v>
      </c>
      <c r="E104" s="149">
        <f t="shared" si="87"/>
        <v>0</v>
      </c>
      <c r="F104" s="145">
        <v>0</v>
      </c>
      <c r="G104" s="146">
        <v>0</v>
      </c>
      <c r="H104" s="146">
        <v>0</v>
      </c>
      <c r="I104" s="149">
        <f t="shared" si="88"/>
        <v>0</v>
      </c>
      <c r="J104" s="146"/>
      <c r="K104" s="146"/>
      <c r="L104" s="146"/>
      <c r="M104" s="146"/>
      <c r="N104" s="145">
        <v>0</v>
      </c>
      <c r="O104" s="146">
        <v>0</v>
      </c>
      <c r="P104" s="146">
        <v>0</v>
      </c>
      <c r="Q104" s="149">
        <f t="shared" si="89"/>
        <v>0</v>
      </c>
      <c r="R104" s="145">
        <v>0</v>
      </c>
      <c r="S104" s="146">
        <v>0</v>
      </c>
      <c r="T104" s="146">
        <v>0</v>
      </c>
      <c r="U104" s="149">
        <f t="shared" si="90"/>
        <v>0</v>
      </c>
      <c r="V104" s="145">
        <v>0</v>
      </c>
      <c r="W104" s="146">
        <v>0</v>
      </c>
      <c r="X104" s="146">
        <v>0</v>
      </c>
      <c r="Y104" s="149">
        <f t="shared" si="91"/>
        <v>0</v>
      </c>
      <c r="Z104" s="145">
        <v>0</v>
      </c>
      <c r="AA104" s="146">
        <v>0</v>
      </c>
      <c r="AB104" s="146">
        <v>0</v>
      </c>
      <c r="AC104" s="149">
        <f t="shared" si="92"/>
        <v>0</v>
      </c>
      <c r="AD104" s="145">
        <v>0</v>
      </c>
      <c r="AE104" s="146">
        <v>0</v>
      </c>
      <c r="AF104" s="146">
        <v>0</v>
      </c>
      <c r="AG104" s="149">
        <f t="shared" si="93"/>
        <v>0</v>
      </c>
      <c r="AH104" s="145">
        <v>0</v>
      </c>
      <c r="AI104" s="146">
        <v>0</v>
      </c>
      <c r="AJ104" s="146">
        <v>0</v>
      </c>
      <c r="AK104" s="149">
        <f t="shared" si="97"/>
        <v>0</v>
      </c>
      <c r="AL104" s="145">
        <v>0</v>
      </c>
      <c r="AM104" s="146">
        <v>0</v>
      </c>
      <c r="AN104" s="146">
        <v>0</v>
      </c>
      <c r="AO104" s="149">
        <f t="shared" si="98"/>
        <v>0</v>
      </c>
      <c r="AP104" s="145">
        <v>0</v>
      </c>
      <c r="AQ104" s="146">
        <v>0</v>
      </c>
      <c r="AR104" s="146">
        <v>0</v>
      </c>
      <c r="AS104" s="149">
        <f t="shared" si="99"/>
        <v>0</v>
      </c>
      <c r="AT104" s="145">
        <v>0</v>
      </c>
      <c r="AU104" s="146">
        <v>0</v>
      </c>
      <c r="AV104" s="146">
        <v>0</v>
      </c>
      <c r="AW104" s="149">
        <f t="shared" si="100"/>
        <v>0</v>
      </c>
      <c r="AX104" s="145">
        <v>0</v>
      </c>
      <c r="AY104" s="146">
        <v>0</v>
      </c>
      <c r="AZ104" s="146">
        <v>0</v>
      </c>
      <c r="BA104" s="149">
        <f t="shared" si="101"/>
        <v>0</v>
      </c>
      <c r="BB104" s="145">
        <v>0</v>
      </c>
      <c r="BC104" s="146">
        <v>0</v>
      </c>
      <c r="BD104" s="146">
        <v>0</v>
      </c>
      <c r="BE104" s="149">
        <f t="shared" si="102"/>
        <v>0</v>
      </c>
      <c r="BF104" s="145">
        <v>0</v>
      </c>
      <c r="BG104" s="146">
        <v>0</v>
      </c>
      <c r="BH104" s="146">
        <v>0</v>
      </c>
      <c r="BI104" s="149">
        <f t="shared" si="103"/>
        <v>0</v>
      </c>
      <c r="BJ104" s="145">
        <v>0</v>
      </c>
      <c r="BK104" s="146">
        <v>0</v>
      </c>
      <c r="BL104" s="146">
        <v>0</v>
      </c>
      <c r="BM104" s="149">
        <f t="shared" si="104"/>
        <v>0</v>
      </c>
      <c r="BN104" s="145">
        <v>0</v>
      </c>
      <c r="BO104" s="146">
        <v>0</v>
      </c>
      <c r="BP104" s="146">
        <v>0</v>
      </c>
      <c r="BQ104" s="149">
        <f t="shared" si="105"/>
        <v>0</v>
      </c>
      <c r="BR104" s="145">
        <v>0</v>
      </c>
      <c r="BS104" s="146">
        <v>0</v>
      </c>
      <c r="BT104" s="146">
        <v>0</v>
      </c>
      <c r="BU104" s="149">
        <f t="shared" si="106"/>
        <v>0</v>
      </c>
      <c r="BV104" s="145">
        <v>0</v>
      </c>
      <c r="BW104" s="146">
        <v>0</v>
      </c>
      <c r="BX104" s="146">
        <v>0</v>
      </c>
      <c r="BY104" s="149">
        <f t="shared" si="107"/>
        <v>0</v>
      </c>
      <c r="BZ104" s="145">
        <v>0</v>
      </c>
      <c r="CA104" s="146">
        <v>0</v>
      </c>
      <c r="CB104" s="146">
        <v>0</v>
      </c>
      <c r="CC104" s="149">
        <f t="shared" si="108"/>
        <v>0</v>
      </c>
      <c r="CD104" s="145">
        <v>0</v>
      </c>
      <c r="CE104" s="146">
        <v>0</v>
      </c>
      <c r="CF104" s="146">
        <v>0</v>
      </c>
      <c r="CG104" s="149">
        <f t="shared" si="109"/>
        <v>0</v>
      </c>
      <c r="CH104" s="145">
        <v>0</v>
      </c>
      <c r="CI104" s="146">
        <v>0</v>
      </c>
      <c r="CJ104" s="146">
        <v>0</v>
      </c>
      <c r="CK104" s="149">
        <f t="shared" si="110"/>
        <v>0</v>
      </c>
      <c r="CL104" s="145">
        <v>0</v>
      </c>
      <c r="CM104" s="146">
        <v>0</v>
      </c>
      <c r="CN104" s="146">
        <v>0</v>
      </c>
      <c r="CO104" s="149">
        <f t="shared" si="94"/>
        <v>0</v>
      </c>
      <c r="CP104" s="145">
        <v>0</v>
      </c>
      <c r="CQ104" s="146">
        <v>0</v>
      </c>
      <c r="CR104" s="146">
        <v>0</v>
      </c>
      <c r="CS104" s="149">
        <f t="shared" si="111"/>
        <v>0</v>
      </c>
      <c r="CT104" s="145">
        <v>0</v>
      </c>
      <c r="CU104" s="146">
        <v>0</v>
      </c>
      <c r="CV104" s="146">
        <v>0</v>
      </c>
      <c r="CW104" s="149">
        <f t="shared" si="112"/>
        <v>0</v>
      </c>
      <c r="CX104" s="145">
        <v>0</v>
      </c>
      <c r="CY104" s="146">
        <v>0</v>
      </c>
      <c r="CZ104" s="146">
        <v>0</v>
      </c>
      <c r="DA104" s="149">
        <f t="shared" si="113"/>
        <v>0</v>
      </c>
      <c r="DB104" s="145">
        <v>0</v>
      </c>
      <c r="DC104" s="146">
        <v>0</v>
      </c>
      <c r="DD104" s="146">
        <v>0</v>
      </c>
      <c r="DE104" s="149">
        <f t="shared" si="114"/>
        <v>0</v>
      </c>
      <c r="DF104" s="146"/>
      <c r="DG104" s="146"/>
      <c r="DH104" s="146"/>
      <c r="DI104" s="146"/>
      <c r="DJ104" s="145">
        <v>0</v>
      </c>
      <c r="DK104" s="146">
        <v>0</v>
      </c>
      <c r="DL104" s="146">
        <v>0</v>
      </c>
      <c r="DM104" s="149">
        <f t="shared" si="115"/>
        <v>0</v>
      </c>
      <c r="DN104" s="145">
        <v>0</v>
      </c>
      <c r="DO104" s="146">
        <v>0</v>
      </c>
      <c r="DP104" s="146">
        <v>0</v>
      </c>
      <c r="DQ104" s="149">
        <f t="shared" si="116"/>
        <v>0</v>
      </c>
      <c r="DR104" s="145">
        <v>0</v>
      </c>
      <c r="DS104" s="146">
        <v>0</v>
      </c>
      <c r="DT104" s="146">
        <v>0</v>
      </c>
      <c r="DU104" s="149">
        <f t="shared" si="117"/>
        <v>0</v>
      </c>
      <c r="DV104" s="145">
        <v>0</v>
      </c>
      <c r="DW104" s="146">
        <v>0</v>
      </c>
      <c r="DX104" s="146">
        <v>0</v>
      </c>
      <c r="DY104" s="149">
        <f t="shared" si="118"/>
        <v>0</v>
      </c>
      <c r="DZ104" s="145">
        <v>0</v>
      </c>
      <c r="EA104" s="146">
        <v>0</v>
      </c>
      <c r="EB104" s="146">
        <v>0</v>
      </c>
      <c r="EC104" s="149">
        <f t="shared" si="119"/>
        <v>0</v>
      </c>
      <c r="ED104" s="146"/>
      <c r="EE104" s="146"/>
      <c r="EF104" s="146"/>
      <c r="EG104" s="146"/>
      <c r="EH104" s="145">
        <v>0</v>
      </c>
      <c r="EI104" s="146">
        <v>0</v>
      </c>
      <c r="EJ104" s="146">
        <v>0</v>
      </c>
      <c r="EK104" s="149">
        <f t="shared" si="120"/>
        <v>0</v>
      </c>
      <c r="EL104" s="145">
        <v>0</v>
      </c>
      <c r="EM104" s="146">
        <v>0</v>
      </c>
      <c r="EN104" s="146">
        <v>0</v>
      </c>
      <c r="EO104" s="149">
        <f t="shared" si="121"/>
        <v>0</v>
      </c>
      <c r="EP104" s="145">
        <v>0</v>
      </c>
      <c r="EQ104" s="146">
        <v>0</v>
      </c>
      <c r="ER104" s="146">
        <v>0</v>
      </c>
      <c r="ES104" s="149">
        <f t="shared" si="122"/>
        <v>0</v>
      </c>
      <c r="ET104" s="145">
        <v>0</v>
      </c>
      <c r="EU104" s="146">
        <v>0</v>
      </c>
      <c r="EV104" s="146">
        <v>0</v>
      </c>
      <c r="EW104" s="149">
        <f t="shared" si="123"/>
        <v>0</v>
      </c>
      <c r="EX104" s="145">
        <v>0</v>
      </c>
      <c r="EY104" s="146">
        <v>0</v>
      </c>
      <c r="EZ104" s="146">
        <v>0</v>
      </c>
      <c r="FA104" s="149">
        <f t="shared" si="95"/>
        <v>0</v>
      </c>
      <c r="FB104" s="145">
        <v>0</v>
      </c>
      <c r="FC104" s="146">
        <v>0</v>
      </c>
      <c r="FD104" s="146">
        <v>0</v>
      </c>
      <c r="FE104" s="149">
        <f t="shared" si="124"/>
        <v>0</v>
      </c>
      <c r="FF104" s="145">
        <v>0</v>
      </c>
      <c r="FG104" s="146">
        <v>0</v>
      </c>
      <c r="FH104" s="146">
        <v>0</v>
      </c>
      <c r="FI104" s="149">
        <f t="shared" si="96"/>
        <v>0</v>
      </c>
      <c r="FJ104" s="145">
        <v>0</v>
      </c>
      <c r="FK104" s="146">
        <v>0</v>
      </c>
      <c r="FL104" s="146">
        <v>0</v>
      </c>
      <c r="FM104" s="149">
        <f t="shared" si="125"/>
        <v>0</v>
      </c>
      <c r="FN104" s="145">
        <v>0</v>
      </c>
      <c r="FO104" s="146">
        <v>0</v>
      </c>
      <c r="FP104" s="146">
        <v>0</v>
      </c>
      <c r="FQ104" s="149">
        <f t="shared" si="126"/>
        <v>0</v>
      </c>
      <c r="FR104" s="145">
        <v>0</v>
      </c>
      <c r="FS104" s="146">
        <v>0</v>
      </c>
      <c r="FT104" s="146">
        <v>0</v>
      </c>
      <c r="FU104" s="149">
        <f t="shared" si="127"/>
        <v>0</v>
      </c>
      <c r="FV104" s="145">
        <v>0</v>
      </c>
      <c r="FW104" s="146">
        <v>0</v>
      </c>
      <c r="FX104" s="146">
        <v>0</v>
      </c>
      <c r="FY104" s="149">
        <f t="shared" si="128"/>
        <v>0</v>
      </c>
      <c r="FZ104" s="145">
        <v>0</v>
      </c>
      <c r="GA104" s="146">
        <v>0</v>
      </c>
      <c r="GB104" s="146">
        <v>0</v>
      </c>
      <c r="GC104" s="149">
        <f t="shared" si="129"/>
        <v>0</v>
      </c>
      <c r="GD104" s="145">
        <f t="shared" si="130"/>
        <v>0</v>
      </c>
      <c r="GE104" s="146">
        <f t="shared" si="130"/>
        <v>0</v>
      </c>
      <c r="GF104" s="146">
        <f t="shared" si="130"/>
        <v>0</v>
      </c>
      <c r="GG104" s="146">
        <f t="shared" si="130"/>
        <v>0</v>
      </c>
    </row>
    <row r="105" spans="1:215" ht="11.25" hidden="1" customHeight="1">
      <c r="A105" s="148">
        <v>36770</v>
      </c>
      <c r="B105" s="145">
        <v>0</v>
      </c>
      <c r="C105" s="146">
        <v>0</v>
      </c>
      <c r="D105" s="146">
        <v>0</v>
      </c>
      <c r="E105" s="149">
        <f t="shared" si="87"/>
        <v>0</v>
      </c>
      <c r="F105" s="145">
        <v>0</v>
      </c>
      <c r="G105" s="146">
        <v>0</v>
      </c>
      <c r="H105" s="146">
        <v>0</v>
      </c>
      <c r="I105" s="149">
        <f t="shared" si="88"/>
        <v>0</v>
      </c>
      <c r="J105" s="146"/>
      <c r="K105" s="146"/>
      <c r="L105" s="146"/>
      <c r="M105" s="146"/>
      <c r="N105" s="145">
        <v>0</v>
      </c>
      <c r="O105" s="146">
        <v>0</v>
      </c>
      <c r="P105" s="146">
        <v>0</v>
      </c>
      <c r="Q105" s="149">
        <f t="shared" si="89"/>
        <v>0</v>
      </c>
      <c r="R105" s="145">
        <v>0</v>
      </c>
      <c r="S105" s="146">
        <v>0</v>
      </c>
      <c r="T105" s="146">
        <v>0</v>
      </c>
      <c r="U105" s="149">
        <f t="shared" si="90"/>
        <v>0</v>
      </c>
      <c r="V105" s="145">
        <v>0</v>
      </c>
      <c r="W105" s="146">
        <v>0</v>
      </c>
      <c r="X105" s="146">
        <v>0</v>
      </c>
      <c r="Y105" s="149">
        <f t="shared" si="91"/>
        <v>0</v>
      </c>
      <c r="Z105" s="145">
        <v>0</v>
      </c>
      <c r="AA105" s="146">
        <v>0</v>
      </c>
      <c r="AB105" s="146">
        <v>0</v>
      </c>
      <c r="AC105" s="149">
        <f t="shared" si="92"/>
        <v>0</v>
      </c>
      <c r="AD105" s="145">
        <v>0</v>
      </c>
      <c r="AE105" s="146">
        <v>0</v>
      </c>
      <c r="AF105" s="146">
        <v>0</v>
      </c>
      <c r="AG105" s="149">
        <f t="shared" si="93"/>
        <v>0</v>
      </c>
      <c r="AH105" s="145">
        <v>0</v>
      </c>
      <c r="AI105" s="146">
        <v>0</v>
      </c>
      <c r="AJ105" s="146">
        <v>0</v>
      </c>
      <c r="AK105" s="149">
        <f t="shared" si="97"/>
        <v>0</v>
      </c>
      <c r="AL105" s="145">
        <v>0</v>
      </c>
      <c r="AM105" s="146">
        <v>0</v>
      </c>
      <c r="AN105" s="146">
        <v>0</v>
      </c>
      <c r="AO105" s="149">
        <f t="shared" si="98"/>
        <v>0</v>
      </c>
      <c r="AP105" s="145">
        <v>0</v>
      </c>
      <c r="AQ105" s="146">
        <v>0</v>
      </c>
      <c r="AR105" s="146">
        <v>0</v>
      </c>
      <c r="AS105" s="149">
        <f t="shared" si="99"/>
        <v>0</v>
      </c>
      <c r="AT105" s="145">
        <v>0</v>
      </c>
      <c r="AU105" s="146">
        <v>0</v>
      </c>
      <c r="AV105" s="146">
        <v>0</v>
      </c>
      <c r="AW105" s="149">
        <f t="shared" si="100"/>
        <v>0</v>
      </c>
      <c r="AX105" s="145">
        <v>0</v>
      </c>
      <c r="AY105" s="146">
        <v>0</v>
      </c>
      <c r="AZ105" s="146">
        <v>0</v>
      </c>
      <c r="BA105" s="149">
        <f t="shared" si="101"/>
        <v>0</v>
      </c>
      <c r="BB105" s="145">
        <v>0</v>
      </c>
      <c r="BC105" s="146">
        <v>0</v>
      </c>
      <c r="BD105" s="146">
        <v>0</v>
      </c>
      <c r="BE105" s="149">
        <f t="shared" si="102"/>
        <v>0</v>
      </c>
      <c r="BF105" s="145">
        <v>0</v>
      </c>
      <c r="BG105" s="146">
        <v>0</v>
      </c>
      <c r="BH105" s="146">
        <v>0</v>
      </c>
      <c r="BI105" s="149">
        <f t="shared" si="103"/>
        <v>0</v>
      </c>
      <c r="BJ105" s="145">
        <v>0</v>
      </c>
      <c r="BK105" s="146">
        <v>0</v>
      </c>
      <c r="BL105" s="146">
        <v>0</v>
      </c>
      <c r="BM105" s="149">
        <f t="shared" si="104"/>
        <v>0</v>
      </c>
      <c r="BN105" s="145">
        <v>0</v>
      </c>
      <c r="BO105" s="146">
        <v>0</v>
      </c>
      <c r="BP105" s="146">
        <v>0</v>
      </c>
      <c r="BQ105" s="149">
        <f t="shared" si="105"/>
        <v>0</v>
      </c>
      <c r="BR105" s="145">
        <v>0</v>
      </c>
      <c r="BS105" s="146">
        <v>0</v>
      </c>
      <c r="BT105" s="146">
        <v>0</v>
      </c>
      <c r="BU105" s="149">
        <f t="shared" si="106"/>
        <v>0</v>
      </c>
      <c r="BV105" s="145">
        <v>0</v>
      </c>
      <c r="BW105" s="146">
        <v>0</v>
      </c>
      <c r="BX105" s="146">
        <v>0</v>
      </c>
      <c r="BY105" s="149">
        <f t="shared" si="107"/>
        <v>0</v>
      </c>
      <c r="BZ105" s="145">
        <v>0</v>
      </c>
      <c r="CA105" s="146">
        <v>0</v>
      </c>
      <c r="CB105" s="146">
        <v>0</v>
      </c>
      <c r="CC105" s="149">
        <f t="shared" si="108"/>
        <v>0</v>
      </c>
      <c r="CD105" s="145">
        <v>0</v>
      </c>
      <c r="CE105" s="146">
        <v>0</v>
      </c>
      <c r="CF105" s="146">
        <v>0</v>
      </c>
      <c r="CG105" s="149">
        <f t="shared" si="109"/>
        <v>0</v>
      </c>
      <c r="CH105" s="145">
        <v>0</v>
      </c>
      <c r="CI105" s="146">
        <v>0</v>
      </c>
      <c r="CJ105" s="146">
        <v>0</v>
      </c>
      <c r="CK105" s="149">
        <f t="shared" si="110"/>
        <v>0</v>
      </c>
      <c r="CL105" s="145">
        <v>0</v>
      </c>
      <c r="CM105" s="146">
        <v>0</v>
      </c>
      <c r="CN105" s="146">
        <v>0</v>
      </c>
      <c r="CO105" s="149">
        <f t="shared" si="94"/>
        <v>0</v>
      </c>
      <c r="CP105" s="145">
        <v>0</v>
      </c>
      <c r="CQ105" s="146">
        <v>0</v>
      </c>
      <c r="CR105" s="146">
        <v>0</v>
      </c>
      <c r="CS105" s="149">
        <f t="shared" si="111"/>
        <v>0</v>
      </c>
      <c r="CT105" s="145">
        <v>0</v>
      </c>
      <c r="CU105" s="146">
        <v>0</v>
      </c>
      <c r="CV105" s="146">
        <v>0</v>
      </c>
      <c r="CW105" s="149">
        <f t="shared" si="112"/>
        <v>0</v>
      </c>
      <c r="CX105" s="145">
        <v>0</v>
      </c>
      <c r="CY105" s="146">
        <v>0</v>
      </c>
      <c r="CZ105" s="146">
        <v>0</v>
      </c>
      <c r="DA105" s="149">
        <f t="shared" si="113"/>
        <v>0</v>
      </c>
      <c r="DB105" s="145">
        <v>0</v>
      </c>
      <c r="DC105" s="146">
        <v>0</v>
      </c>
      <c r="DD105" s="146">
        <v>0</v>
      </c>
      <c r="DE105" s="149">
        <f t="shared" si="114"/>
        <v>0</v>
      </c>
      <c r="DF105" s="146"/>
      <c r="DG105" s="146"/>
      <c r="DH105" s="146"/>
      <c r="DI105" s="146"/>
      <c r="DJ105" s="145">
        <v>0</v>
      </c>
      <c r="DK105" s="146">
        <v>0</v>
      </c>
      <c r="DL105" s="146">
        <v>0</v>
      </c>
      <c r="DM105" s="149">
        <f t="shared" si="115"/>
        <v>0</v>
      </c>
      <c r="DN105" s="145">
        <v>0</v>
      </c>
      <c r="DO105" s="146">
        <v>0</v>
      </c>
      <c r="DP105" s="146">
        <v>0</v>
      </c>
      <c r="DQ105" s="149">
        <f t="shared" si="116"/>
        <v>0</v>
      </c>
      <c r="DR105" s="145">
        <v>0</v>
      </c>
      <c r="DS105" s="146">
        <v>0</v>
      </c>
      <c r="DT105" s="146">
        <v>0</v>
      </c>
      <c r="DU105" s="149">
        <f t="shared" si="117"/>
        <v>0</v>
      </c>
      <c r="DV105" s="145">
        <v>0</v>
      </c>
      <c r="DW105" s="146">
        <v>0</v>
      </c>
      <c r="DX105" s="146">
        <v>0</v>
      </c>
      <c r="DY105" s="149">
        <f t="shared" si="118"/>
        <v>0</v>
      </c>
      <c r="DZ105" s="145">
        <v>0</v>
      </c>
      <c r="EA105" s="146">
        <v>0</v>
      </c>
      <c r="EB105" s="146">
        <v>0</v>
      </c>
      <c r="EC105" s="149">
        <f t="shared" si="119"/>
        <v>0</v>
      </c>
      <c r="ED105" s="146"/>
      <c r="EE105" s="146"/>
      <c r="EF105" s="146"/>
      <c r="EG105" s="146"/>
      <c r="EH105" s="145">
        <v>0</v>
      </c>
      <c r="EI105" s="146">
        <v>0</v>
      </c>
      <c r="EJ105" s="146">
        <v>0</v>
      </c>
      <c r="EK105" s="149">
        <f t="shared" si="120"/>
        <v>0</v>
      </c>
      <c r="EL105" s="145">
        <v>0</v>
      </c>
      <c r="EM105" s="146">
        <v>0</v>
      </c>
      <c r="EN105" s="146">
        <v>0</v>
      </c>
      <c r="EO105" s="149">
        <f t="shared" si="121"/>
        <v>0</v>
      </c>
      <c r="EP105" s="145">
        <v>0</v>
      </c>
      <c r="EQ105" s="146">
        <v>0</v>
      </c>
      <c r="ER105" s="146">
        <v>0</v>
      </c>
      <c r="ES105" s="149">
        <f t="shared" si="122"/>
        <v>0</v>
      </c>
      <c r="ET105" s="145">
        <v>0</v>
      </c>
      <c r="EU105" s="146">
        <v>0</v>
      </c>
      <c r="EV105" s="146">
        <v>0</v>
      </c>
      <c r="EW105" s="149">
        <f t="shared" si="123"/>
        <v>0</v>
      </c>
      <c r="EX105" s="145">
        <v>0</v>
      </c>
      <c r="EY105" s="146">
        <v>0</v>
      </c>
      <c r="EZ105" s="146">
        <v>0</v>
      </c>
      <c r="FA105" s="149">
        <f t="shared" si="95"/>
        <v>0</v>
      </c>
      <c r="FB105" s="145">
        <v>0</v>
      </c>
      <c r="FC105" s="146">
        <v>0</v>
      </c>
      <c r="FD105" s="146">
        <v>0</v>
      </c>
      <c r="FE105" s="149">
        <f t="shared" si="124"/>
        <v>0</v>
      </c>
      <c r="FF105" s="145">
        <v>0</v>
      </c>
      <c r="FG105" s="146">
        <v>0</v>
      </c>
      <c r="FH105" s="146">
        <v>0</v>
      </c>
      <c r="FI105" s="149">
        <f t="shared" si="96"/>
        <v>0</v>
      </c>
      <c r="FJ105" s="145">
        <v>0</v>
      </c>
      <c r="FK105" s="146">
        <v>0</v>
      </c>
      <c r="FL105" s="146">
        <v>0</v>
      </c>
      <c r="FM105" s="149">
        <f t="shared" si="125"/>
        <v>0</v>
      </c>
      <c r="FN105" s="145">
        <v>0</v>
      </c>
      <c r="FO105" s="146">
        <v>0</v>
      </c>
      <c r="FP105" s="146">
        <v>0</v>
      </c>
      <c r="FQ105" s="149">
        <f t="shared" si="126"/>
        <v>0</v>
      </c>
      <c r="FR105" s="145">
        <v>0</v>
      </c>
      <c r="FS105" s="146">
        <v>0</v>
      </c>
      <c r="FT105" s="146">
        <v>0</v>
      </c>
      <c r="FU105" s="149">
        <f t="shared" si="127"/>
        <v>0</v>
      </c>
      <c r="FV105" s="145">
        <v>0</v>
      </c>
      <c r="FW105" s="146">
        <v>0</v>
      </c>
      <c r="FX105" s="146">
        <v>0</v>
      </c>
      <c r="FY105" s="149">
        <f t="shared" si="128"/>
        <v>0</v>
      </c>
      <c r="FZ105" s="145">
        <v>0</v>
      </c>
      <c r="GA105" s="146">
        <v>0</v>
      </c>
      <c r="GB105" s="146">
        <v>0</v>
      </c>
      <c r="GC105" s="149">
        <f t="shared" si="129"/>
        <v>0</v>
      </c>
      <c r="GD105" s="145">
        <f t="shared" si="130"/>
        <v>0</v>
      </c>
      <c r="GE105" s="146">
        <f t="shared" si="130"/>
        <v>0</v>
      </c>
      <c r="GF105" s="146">
        <f t="shared" si="130"/>
        <v>0</v>
      </c>
      <c r="GG105" s="146">
        <f t="shared" si="130"/>
        <v>0</v>
      </c>
    </row>
    <row r="106" spans="1:215" ht="11.25" hidden="1" customHeight="1">
      <c r="A106" s="148">
        <v>36800</v>
      </c>
      <c r="B106" s="145">
        <v>0</v>
      </c>
      <c r="C106" s="146">
        <v>0</v>
      </c>
      <c r="D106" s="146">
        <v>0</v>
      </c>
      <c r="E106" s="149">
        <f t="shared" si="87"/>
        <v>0</v>
      </c>
      <c r="F106" s="145">
        <v>0</v>
      </c>
      <c r="G106" s="146">
        <v>0</v>
      </c>
      <c r="H106" s="146">
        <v>0</v>
      </c>
      <c r="I106" s="149">
        <f t="shared" si="88"/>
        <v>0</v>
      </c>
      <c r="J106" s="146"/>
      <c r="K106" s="146"/>
      <c r="L106" s="146"/>
      <c r="M106" s="146"/>
      <c r="N106" s="145">
        <v>0</v>
      </c>
      <c r="O106" s="146">
        <v>0</v>
      </c>
      <c r="P106" s="146">
        <v>0</v>
      </c>
      <c r="Q106" s="149">
        <f t="shared" si="89"/>
        <v>0</v>
      </c>
      <c r="R106" s="145">
        <v>0</v>
      </c>
      <c r="S106" s="146">
        <v>0</v>
      </c>
      <c r="T106" s="146">
        <v>0</v>
      </c>
      <c r="U106" s="149">
        <f t="shared" si="90"/>
        <v>0</v>
      </c>
      <c r="V106" s="145">
        <v>0</v>
      </c>
      <c r="W106" s="146">
        <v>0</v>
      </c>
      <c r="X106" s="146">
        <v>0</v>
      </c>
      <c r="Y106" s="149">
        <f t="shared" si="91"/>
        <v>0</v>
      </c>
      <c r="Z106" s="145">
        <v>0</v>
      </c>
      <c r="AA106" s="146">
        <v>0</v>
      </c>
      <c r="AB106" s="146">
        <v>0</v>
      </c>
      <c r="AC106" s="149">
        <f t="shared" si="92"/>
        <v>0</v>
      </c>
      <c r="AD106" s="145">
        <v>0</v>
      </c>
      <c r="AE106" s="146">
        <v>0</v>
      </c>
      <c r="AF106" s="146">
        <v>0</v>
      </c>
      <c r="AG106" s="149">
        <f t="shared" si="93"/>
        <v>0</v>
      </c>
      <c r="AH106" s="145">
        <v>0</v>
      </c>
      <c r="AI106" s="146">
        <v>0</v>
      </c>
      <c r="AJ106" s="146">
        <v>0</v>
      </c>
      <c r="AK106" s="149">
        <f t="shared" si="97"/>
        <v>0</v>
      </c>
      <c r="AL106" s="145">
        <v>0</v>
      </c>
      <c r="AM106" s="146">
        <v>0</v>
      </c>
      <c r="AN106" s="146">
        <v>0</v>
      </c>
      <c r="AO106" s="149">
        <f t="shared" si="98"/>
        <v>0</v>
      </c>
      <c r="AP106" s="145">
        <v>0</v>
      </c>
      <c r="AQ106" s="146">
        <v>0</v>
      </c>
      <c r="AR106" s="146">
        <v>0</v>
      </c>
      <c r="AS106" s="149">
        <f t="shared" si="99"/>
        <v>0</v>
      </c>
      <c r="AT106" s="145">
        <v>0</v>
      </c>
      <c r="AU106" s="146">
        <v>0</v>
      </c>
      <c r="AV106" s="146">
        <v>0</v>
      </c>
      <c r="AW106" s="149">
        <f t="shared" si="100"/>
        <v>0</v>
      </c>
      <c r="AX106" s="145">
        <v>0</v>
      </c>
      <c r="AY106" s="146">
        <v>0</v>
      </c>
      <c r="AZ106" s="146">
        <v>0</v>
      </c>
      <c r="BA106" s="149">
        <f t="shared" si="101"/>
        <v>0</v>
      </c>
      <c r="BB106" s="145">
        <v>0</v>
      </c>
      <c r="BC106" s="146">
        <v>0</v>
      </c>
      <c r="BD106" s="146">
        <v>0</v>
      </c>
      <c r="BE106" s="149">
        <f t="shared" si="102"/>
        <v>0</v>
      </c>
      <c r="BF106" s="145">
        <v>0</v>
      </c>
      <c r="BG106" s="146">
        <v>0</v>
      </c>
      <c r="BH106" s="146">
        <v>0</v>
      </c>
      <c r="BI106" s="149">
        <f t="shared" si="103"/>
        <v>0</v>
      </c>
      <c r="BJ106" s="145">
        <v>0</v>
      </c>
      <c r="BK106" s="146">
        <v>0</v>
      </c>
      <c r="BL106" s="146">
        <v>0</v>
      </c>
      <c r="BM106" s="149">
        <f t="shared" si="104"/>
        <v>0</v>
      </c>
      <c r="BN106" s="145">
        <v>0</v>
      </c>
      <c r="BO106" s="146">
        <v>0</v>
      </c>
      <c r="BP106" s="146">
        <v>0</v>
      </c>
      <c r="BQ106" s="149">
        <f t="shared" si="105"/>
        <v>0</v>
      </c>
      <c r="BR106" s="145">
        <v>0</v>
      </c>
      <c r="BS106" s="146">
        <v>0</v>
      </c>
      <c r="BT106" s="146">
        <v>0</v>
      </c>
      <c r="BU106" s="149">
        <f t="shared" si="106"/>
        <v>0</v>
      </c>
      <c r="BV106" s="145">
        <v>0</v>
      </c>
      <c r="BW106" s="146">
        <v>0</v>
      </c>
      <c r="BX106" s="146">
        <v>0</v>
      </c>
      <c r="BY106" s="149">
        <f t="shared" si="107"/>
        <v>0</v>
      </c>
      <c r="BZ106" s="145">
        <v>0</v>
      </c>
      <c r="CA106" s="146">
        <v>0</v>
      </c>
      <c r="CB106" s="146">
        <v>0</v>
      </c>
      <c r="CC106" s="149">
        <f t="shared" si="108"/>
        <v>0</v>
      </c>
      <c r="CD106" s="145">
        <v>0</v>
      </c>
      <c r="CE106" s="146">
        <v>0</v>
      </c>
      <c r="CF106" s="146">
        <v>0</v>
      </c>
      <c r="CG106" s="149">
        <f t="shared" si="109"/>
        <v>0</v>
      </c>
      <c r="CH106" s="145">
        <v>0</v>
      </c>
      <c r="CI106" s="146">
        <v>0</v>
      </c>
      <c r="CJ106" s="146">
        <v>0</v>
      </c>
      <c r="CK106" s="149">
        <f t="shared" si="110"/>
        <v>0</v>
      </c>
      <c r="CL106" s="145">
        <v>0</v>
      </c>
      <c r="CM106" s="146">
        <v>0</v>
      </c>
      <c r="CN106" s="146">
        <v>0</v>
      </c>
      <c r="CO106" s="149">
        <f t="shared" si="94"/>
        <v>0</v>
      </c>
      <c r="CP106" s="145">
        <v>0</v>
      </c>
      <c r="CQ106" s="146">
        <v>0</v>
      </c>
      <c r="CR106" s="146">
        <v>0</v>
      </c>
      <c r="CS106" s="149">
        <f t="shared" si="111"/>
        <v>0</v>
      </c>
      <c r="CT106" s="145">
        <v>0</v>
      </c>
      <c r="CU106" s="146">
        <v>0</v>
      </c>
      <c r="CV106" s="146">
        <v>0</v>
      </c>
      <c r="CW106" s="149">
        <f t="shared" si="112"/>
        <v>0</v>
      </c>
      <c r="CX106" s="145">
        <v>0</v>
      </c>
      <c r="CY106" s="146">
        <v>0</v>
      </c>
      <c r="CZ106" s="146">
        <v>0</v>
      </c>
      <c r="DA106" s="149">
        <f t="shared" si="113"/>
        <v>0</v>
      </c>
      <c r="DB106" s="145">
        <v>0</v>
      </c>
      <c r="DC106" s="146">
        <v>0</v>
      </c>
      <c r="DD106" s="146">
        <v>0</v>
      </c>
      <c r="DE106" s="149">
        <f t="shared" si="114"/>
        <v>0</v>
      </c>
      <c r="DF106" s="146"/>
      <c r="DG106" s="146"/>
      <c r="DH106" s="146"/>
      <c r="DI106" s="146"/>
      <c r="DJ106" s="145">
        <v>0</v>
      </c>
      <c r="DK106" s="146">
        <v>0</v>
      </c>
      <c r="DL106" s="146">
        <v>0</v>
      </c>
      <c r="DM106" s="149">
        <f t="shared" si="115"/>
        <v>0</v>
      </c>
      <c r="DN106" s="145">
        <v>0</v>
      </c>
      <c r="DO106" s="146">
        <v>0</v>
      </c>
      <c r="DP106" s="146">
        <v>0</v>
      </c>
      <c r="DQ106" s="149">
        <f t="shared" si="116"/>
        <v>0</v>
      </c>
      <c r="DR106" s="145">
        <v>0</v>
      </c>
      <c r="DS106" s="146">
        <v>0</v>
      </c>
      <c r="DT106" s="146">
        <v>0</v>
      </c>
      <c r="DU106" s="149">
        <f t="shared" si="117"/>
        <v>0</v>
      </c>
      <c r="DV106" s="145">
        <v>0</v>
      </c>
      <c r="DW106" s="146">
        <v>0</v>
      </c>
      <c r="DX106" s="146">
        <v>0</v>
      </c>
      <c r="DY106" s="149">
        <f t="shared" si="118"/>
        <v>0</v>
      </c>
      <c r="DZ106" s="145">
        <v>0</v>
      </c>
      <c r="EA106" s="146">
        <v>0</v>
      </c>
      <c r="EB106" s="146">
        <v>0</v>
      </c>
      <c r="EC106" s="149">
        <f t="shared" si="119"/>
        <v>0</v>
      </c>
      <c r="ED106" s="146"/>
      <c r="EE106" s="146"/>
      <c r="EF106" s="146"/>
      <c r="EG106" s="146"/>
      <c r="EH106" s="145">
        <v>0</v>
      </c>
      <c r="EI106" s="146">
        <v>0</v>
      </c>
      <c r="EJ106" s="146">
        <v>0</v>
      </c>
      <c r="EK106" s="149">
        <f t="shared" si="120"/>
        <v>0</v>
      </c>
      <c r="EL106" s="145">
        <v>0</v>
      </c>
      <c r="EM106" s="146">
        <v>0</v>
      </c>
      <c r="EN106" s="146">
        <v>0</v>
      </c>
      <c r="EO106" s="149">
        <f t="shared" si="121"/>
        <v>0</v>
      </c>
      <c r="EP106" s="145">
        <v>0</v>
      </c>
      <c r="EQ106" s="146">
        <v>0</v>
      </c>
      <c r="ER106" s="146">
        <v>0</v>
      </c>
      <c r="ES106" s="149">
        <f t="shared" si="122"/>
        <v>0</v>
      </c>
      <c r="ET106" s="145">
        <v>0</v>
      </c>
      <c r="EU106" s="146">
        <v>0</v>
      </c>
      <c r="EV106" s="146">
        <v>0</v>
      </c>
      <c r="EW106" s="149">
        <f t="shared" si="123"/>
        <v>0</v>
      </c>
      <c r="EX106" s="145">
        <v>0</v>
      </c>
      <c r="EY106" s="146">
        <v>0</v>
      </c>
      <c r="EZ106" s="146">
        <v>0</v>
      </c>
      <c r="FA106" s="149">
        <f t="shared" si="95"/>
        <v>0</v>
      </c>
      <c r="FB106" s="145">
        <v>0</v>
      </c>
      <c r="FC106" s="146">
        <v>0</v>
      </c>
      <c r="FD106" s="146">
        <v>0</v>
      </c>
      <c r="FE106" s="149">
        <f t="shared" si="124"/>
        <v>0</v>
      </c>
      <c r="FF106" s="145">
        <v>0</v>
      </c>
      <c r="FG106" s="146">
        <v>0</v>
      </c>
      <c r="FH106" s="146">
        <v>0</v>
      </c>
      <c r="FI106" s="149">
        <f t="shared" si="96"/>
        <v>0</v>
      </c>
      <c r="FJ106" s="145">
        <v>0</v>
      </c>
      <c r="FK106" s="146">
        <v>0</v>
      </c>
      <c r="FL106" s="146">
        <v>0</v>
      </c>
      <c r="FM106" s="149">
        <f t="shared" si="125"/>
        <v>0</v>
      </c>
      <c r="FN106" s="145">
        <v>0</v>
      </c>
      <c r="FO106" s="146">
        <v>0</v>
      </c>
      <c r="FP106" s="146">
        <v>0</v>
      </c>
      <c r="FQ106" s="149">
        <f t="shared" si="126"/>
        <v>0</v>
      </c>
      <c r="FR106" s="145">
        <v>0</v>
      </c>
      <c r="FS106" s="146">
        <v>0</v>
      </c>
      <c r="FT106" s="146">
        <v>0</v>
      </c>
      <c r="FU106" s="149">
        <f t="shared" si="127"/>
        <v>0</v>
      </c>
      <c r="FV106" s="145">
        <v>0</v>
      </c>
      <c r="FW106" s="146">
        <v>0</v>
      </c>
      <c r="FX106" s="146">
        <v>0</v>
      </c>
      <c r="FY106" s="149">
        <f t="shared" si="128"/>
        <v>0</v>
      </c>
      <c r="FZ106" s="145">
        <v>0</v>
      </c>
      <c r="GA106" s="146">
        <v>0</v>
      </c>
      <c r="GB106" s="146">
        <v>0</v>
      </c>
      <c r="GC106" s="149">
        <f t="shared" si="129"/>
        <v>0</v>
      </c>
      <c r="GD106" s="145">
        <f t="shared" si="130"/>
        <v>0</v>
      </c>
      <c r="GE106" s="146">
        <f t="shared" si="130"/>
        <v>0</v>
      </c>
      <c r="GF106" s="146">
        <f t="shared" si="130"/>
        <v>0</v>
      </c>
      <c r="GG106" s="146">
        <f t="shared" si="130"/>
        <v>0</v>
      </c>
    </row>
    <row r="107" spans="1:215" ht="11.25" hidden="1" customHeight="1">
      <c r="A107" s="148">
        <v>36831</v>
      </c>
      <c r="B107" s="145">
        <v>0</v>
      </c>
      <c r="C107" s="146">
        <v>0</v>
      </c>
      <c r="D107" s="146">
        <v>0</v>
      </c>
      <c r="E107" s="149">
        <f t="shared" si="87"/>
        <v>0</v>
      </c>
      <c r="F107" s="145">
        <v>0</v>
      </c>
      <c r="G107" s="146">
        <v>0</v>
      </c>
      <c r="H107" s="146">
        <v>0</v>
      </c>
      <c r="I107" s="149">
        <f t="shared" si="88"/>
        <v>0</v>
      </c>
      <c r="J107" s="146"/>
      <c r="K107" s="146"/>
      <c r="L107" s="146"/>
      <c r="M107" s="146"/>
      <c r="N107" s="145">
        <v>0</v>
      </c>
      <c r="O107" s="146">
        <v>0</v>
      </c>
      <c r="P107" s="146">
        <v>0</v>
      </c>
      <c r="Q107" s="149">
        <f t="shared" si="89"/>
        <v>0</v>
      </c>
      <c r="R107" s="145">
        <v>0</v>
      </c>
      <c r="S107" s="146">
        <v>0</v>
      </c>
      <c r="T107" s="146">
        <v>0</v>
      </c>
      <c r="U107" s="149">
        <f t="shared" si="90"/>
        <v>0</v>
      </c>
      <c r="V107" s="145">
        <v>0</v>
      </c>
      <c r="W107" s="146">
        <v>0</v>
      </c>
      <c r="X107" s="146">
        <v>0</v>
      </c>
      <c r="Y107" s="149">
        <f t="shared" si="91"/>
        <v>0</v>
      </c>
      <c r="Z107" s="145">
        <v>0</v>
      </c>
      <c r="AA107" s="146">
        <v>0</v>
      </c>
      <c r="AB107" s="146">
        <v>0</v>
      </c>
      <c r="AC107" s="149">
        <f t="shared" si="92"/>
        <v>0</v>
      </c>
      <c r="AD107" s="145">
        <v>0</v>
      </c>
      <c r="AE107" s="146">
        <v>0</v>
      </c>
      <c r="AF107" s="146">
        <v>0</v>
      </c>
      <c r="AG107" s="149">
        <f t="shared" si="93"/>
        <v>0</v>
      </c>
      <c r="AH107" s="145">
        <v>0</v>
      </c>
      <c r="AI107" s="146">
        <v>0</v>
      </c>
      <c r="AJ107" s="146">
        <v>0</v>
      </c>
      <c r="AK107" s="149">
        <f t="shared" si="97"/>
        <v>0</v>
      </c>
      <c r="AL107" s="145">
        <v>0</v>
      </c>
      <c r="AM107" s="146">
        <v>0</v>
      </c>
      <c r="AN107" s="146">
        <v>0</v>
      </c>
      <c r="AO107" s="149">
        <f t="shared" si="98"/>
        <v>0</v>
      </c>
      <c r="AP107" s="145">
        <v>0</v>
      </c>
      <c r="AQ107" s="146">
        <v>0</v>
      </c>
      <c r="AR107" s="146">
        <v>0</v>
      </c>
      <c r="AS107" s="149">
        <f t="shared" si="99"/>
        <v>0</v>
      </c>
      <c r="AT107" s="145">
        <v>0</v>
      </c>
      <c r="AU107" s="146">
        <v>0</v>
      </c>
      <c r="AV107" s="146">
        <v>0</v>
      </c>
      <c r="AW107" s="149">
        <f t="shared" si="100"/>
        <v>0</v>
      </c>
      <c r="AX107" s="145">
        <v>0</v>
      </c>
      <c r="AY107" s="146">
        <v>0</v>
      </c>
      <c r="AZ107" s="146">
        <v>0</v>
      </c>
      <c r="BA107" s="149">
        <f t="shared" si="101"/>
        <v>0</v>
      </c>
      <c r="BB107" s="145">
        <v>0</v>
      </c>
      <c r="BC107" s="146">
        <v>0</v>
      </c>
      <c r="BD107" s="146">
        <v>0</v>
      </c>
      <c r="BE107" s="149">
        <f t="shared" si="102"/>
        <v>0</v>
      </c>
      <c r="BF107" s="145">
        <v>0</v>
      </c>
      <c r="BG107" s="146">
        <v>0</v>
      </c>
      <c r="BH107" s="146">
        <v>0</v>
      </c>
      <c r="BI107" s="149">
        <f t="shared" si="103"/>
        <v>0</v>
      </c>
      <c r="BJ107" s="145">
        <v>0</v>
      </c>
      <c r="BK107" s="146">
        <v>0</v>
      </c>
      <c r="BL107" s="146">
        <v>0</v>
      </c>
      <c r="BM107" s="149">
        <f t="shared" si="104"/>
        <v>0</v>
      </c>
      <c r="BN107" s="145">
        <v>0</v>
      </c>
      <c r="BO107" s="146">
        <v>0</v>
      </c>
      <c r="BP107" s="146">
        <v>0</v>
      </c>
      <c r="BQ107" s="149">
        <f t="shared" si="105"/>
        <v>0</v>
      </c>
      <c r="BR107" s="145">
        <v>0</v>
      </c>
      <c r="BS107" s="146">
        <v>0</v>
      </c>
      <c r="BT107" s="146">
        <v>0</v>
      </c>
      <c r="BU107" s="149">
        <f t="shared" si="106"/>
        <v>0</v>
      </c>
      <c r="BV107" s="145">
        <v>0</v>
      </c>
      <c r="BW107" s="146">
        <v>0</v>
      </c>
      <c r="BX107" s="146">
        <v>0</v>
      </c>
      <c r="BY107" s="149">
        <f t="shared" si="107"/>
        <v>0</v>
      </c>
      <c r="BZ107" s="145">
        <v>0</v>
      </c>
      <c r="CA107" s="146">
        <v>0</v>
      </c>
      <c r="CB107" s="146">
        <v>0</v>
      </c>
      <c r="CC107" s="149">
        <f t="shared" si="108"/>
        <v>0</v>
      </c>
      <c r="CD107" s="145">
        <v>0</v>
      </c>
      <c r="CE107" s="146">
        <v>0</v>
      </c>
      <c r="CF107" s="146">
        <v>0</v>
      </c>
      <c r="CG107" s="149">
        <f t="shared" si="109"/>
        <v>0</v>
      </c>
      <c r="CH107" s="145">
        <v>0</v>
      </c>
      <c r="CI107" s="146">
        <v>0</v>
      </c>
      <c r="CJ107" s="146">
        <v>0</v>
      </c>
      <c r="CK107" s="149">
        <f t="shared" si="110"/>
        <v>0</v>
      </c>
      <c r="CL107" s="145">
        <v>0</v>
      </c>
      <c r="CM107" s="146">
        <v>0</v>
      </c>
      <c r="CN107" s="146">
        <v>0</v>
      </c>
      <c r="CO107" s="149">
        <f t="shared" si="94"/>
        <v>0</v>
      </c>
      <c r="CP107" s="145">
        <v>0</v>
      </c>
      <c r="CQ107" s="146">
        <v>0</v>
      </c>
      <c r="CR107" s="146">
        <v>0</v>
      </c>
      <c r="CS107" s="149">
        <f t="shared" si="111"/>
        <v>0</v>
      </c>
      <c r="CT107" s="145">
        <v>0</v>
      </c>
      <c r="CU107" s="146">
        <v>0</v>
      </c>
      <c r="CV107" s="146">
        <v>0</v>
      </c>
      <c r="CW107" s="149">
        <f t="shared" si="112"/>
        <v>0</v>
      </c>
      <c r="CX107" s="145">
        <v>0</v>
      </c>
      <c r="CY107" s="146">
        <v>0</v>
      </c>
      <c r="CZ107" s="146">
        <v>0</v>
      </c>
      <c r="DA107" s="149">
        <f t="shared" si="113"/>
        <v>0</v>
      </c>
      <c r="DB107" s="145">
        <v>0</v>
      </c>
      <c r="DC107" s="146">
        <v>0</v>
      </c>
      <c r="DD107" s="146">
        <v>0</v>
      </c>
      <c r="DE107" s="149">
        <f t="shared" si="114"/>
        <v>0</v>
      </c>
      <c r="DF107" s="146"/>
      <c r="DG107" s="146"/>
      <c r="DH107" s="146"/>
      <c r="DI107" s="146"/>
      <c r="DJ107" s="145">
        <v>0</v>
      </c>
      <c r="DK107" s="146">
        <v>0</v>
      </c>
      <c r="DL107" s="146">
        <v>0</v>
      </c>
      <c r="DM107" s="149">
        <f t="shared" si="115"/>
        <v>0</v>
      </c>
      <c r="DN107" s="145">
        <v>0</v>
      </c>
      <c r="DO107" s="146">
        <v>0</v>
      </c>
      <c r="DP107" s="146">
        <v>0</v>
      </c>
      <c r="DQ107" s="149">
        <f t="shared" si="116"/>
        <v>0</v>
      </c>
      <c r="DR107" s="145">
        <v>0</v>
      </c>
      <c r="DS107" s="146">
        <v>0</v>
      </c>
      <c r="DT107" s="146">
        <v>0</v>
      </c>
      <c r="DU107" s="149">
        <f t="shared" si="117"/>
        <v>0</v>
      </c>
      <c r="DV107" s="145">
        <v>0</v>
      </c>
      <c r="DW107" s="146">
        <v>0</v>
      </c>
      <c r="DX107" s="146">
        <v>0</v>
      </c>
      <c r="DY107" s="149">
        <f t="shared" si="118"/>
        <v>0</v>
      </c>
      <c r="DZ107" s="145">
        <v>0</v>
      </c>
      <c r="EA107" s="146">
        <v>0</v>
      </c>
      <c r="EB107" s="146">
        <v>0</v>
      </c>
      <c r="EC107" s="149">
        <f t="shared" si="119"/>
        <v>0</v>
      </c>
      <c r="ED107" s="146"/>
      <c r="EE107" s="146"/>
      <c r="EF107" s="146"/>
      <c r="EG107" s="146"/>
      <c r="EH107" s="145">
        <v>0</v>
      </c>
      <c r="EI107" s="146">
        <v>0</v>
      </c>
      <c r="EJ107" s="146">
        <v>0</v>
      </c>
      <c r="EK107" s="149">
        <f t="shared" si="120"/>
        <v>0</v>
      </c>
      <c r="EL107" s="145">
        <v>0</v>
      </c>
      <c r="EM107" s="146">
        <v>0</v>
      </c>
      <c r="EN107" s="146">
        <v>0</v>
      </c>
      <c r="EO107" s="149">
        <f t="shared" si="121"/>
        <v>0</v>
      </c>
      <c r="EP107" s="145">
        <v>0</v>
      </c>
      <c r="EQ107" s="146">
        <v>0</v>
      </c>
      <c r="ER107" s="146">
        <v>0</v>
      </c>
      <c r="ES107" s="149">
        <f t="shared" si="122"/>
        <v>0</v>
      </c>
      <c r="ET107" s="145">
        <v>0</v>
      </c>
      <c r="EU107" s="146">
        <v>0</v>
      </c>
      <c r="EV107" s="146">
        <v>0</v>
      </c>
      <c r="EW107" s="149">
        <f t="shared" si="123"/>
        <v>0</v>
      </c>
      <c r="EX107" s="145">
        <v>0</v>
      </c>
      <c r="EY107" s="146">
        <v>0</v>
      </c>
      <c r="EZ107" s="146">
        <v>0</v>
      </c>
      <c r="FA107" s="149">
        <f t="shared" si="95"/>
        <v>0</v>
      </c>
      <c r="FB107" s="145">
        <v>0</v>
      </c>
      <c r="FC107" s="146">
        <v>0</v>
      </c>
      <c r="FD107" s="146">
        <v>0</v>
      </c>
      <c r="FE107" s="149">
        <f t="shared" si="124"/>
        <v>0</v>
      </c>
      <c r="FF107" s="145">
        <v>0</v>
      </c>
      <c r="FG107" s="146">
        <v>0</v>
      </c>
      <c r="FH107" s="146">
        <v>0</v>
      </c>
      <c r="FI107" s="149">
        <f t="shared" si="96"/>
        <v>0</v>
      </c>
      <c r="FJ107" s="145">
        <v>0</v>
      </c>
      <c r="FK107" s="146">
        <v>0</v>
      </c>
      <c r="FL107" s="146">
        <v>0</v>
      </c>
      <c r="FM107" s="149">
        <f t="shared" si="125"/>
        <v>0</v>
      </c>
      <c r="FN107" s="145">
        <v>0</v>
      </c>
      <c r="FO107" s="146">
        <v>0</v>
      </c>
      <c r="FP107" s="146">
        <v>0</v>
      </c>
      <c r="FQ107" s="149">
        <f t="shared" si="126"/>
        <v>0</v>
      </c>
      <c r="FR107" s="145">
        <v>0</v>
      </c>
      <c r="FS107" s="146">
        <v>0</v>
      </c>
      <c r="FT107" s="146">
        <v>0</v>
      </c>
      <c r="FU107" s="149">
        <f t="shared" si="127"/>
        <v>0</v>
      </c>
      <c r="FV107" s="145">
        <v>0</v>
      </c>
      <c r="FW107" s="146">
        <v>0</v>
      </c>
      <c r="FX107" s="146">
        <v>0</v>
      </c>
      <c r="FY107" s="149">
        <f t="shared" si="128"/>
        <v>0</v>
      </c>
      <c r="FZ107" s="145">
        <v>0</v>
      </c>
      <c r="GA107" s="146">
        <v>0</v>
      </c>
      <c r="GB107" s="146">
        <v>0</v>
      </c>
      <c r="GC107" s="149">
        <f t="shared" si="129"/>
        <v>0</v>
      </c>
      <c r="GD107" s="145">
        <f t="shared" si="130"/>
        <v>0</v>
      </c>
      <c r="GE107" s="146">
        <f t="shared" si="130"/>
        <v>0</v>
      </c>
      <c r="GF107" s="146">
        <f t="shared" si="130"/>
        <v>0</v>
      </c>
      <c r="GG107" s="146">
        <f t="shared" si="130"/>
        <v>0</v>
      </c>
    </row>
    <row r="108" spans="1:215" ht="11.25" hidden="1" customHeight="1">
      <c r="A108" s="148">
        <v>36861</v>
      </c>
      <c r="B108" s="145">
        <v>0</v>
      </c>
      <c r="C108" s="146">
        <v>0</v>
      </c>
      <c r="D108" s="146">
        <v>0</v>
      </c>
      <c r="E108" s="149">
        <f t="shared" si="87"/>
        <v>0</v>
      </c>
      <c r="F108" s="145">
        <v>0</v>
      </c>
      <c r="G108" s="146">
        <v>0</v>
      </c>
      <c r="H108" s="146">
        <v>0</v>
      </c>
      <c r="I108" s="149">
        <f t="shared" si="88"/>
        <v>0</v>
      </c>
      <c r="J108" s="146"/>
      <c r="K108" s="146"/>
      <c r="L108" s="146"/>
      <c r="M108" s="146"/>
      <c r="N108" s="145">
        <v>0</v>
      </c>
      <c r="O108" s="146">
        <v>0</v>
      </c>
      <c r="P108" s="146">
        <v>0</v>
      </c>
      <c r="Q108" s="149">
        <f t="shared" si="89"/>
        <v>0</v>
      </c>
      <c r="R108" s="145">
        <v>0</v>
      </c>
      <c r="S108" s="146">
        <v>0</v>
      </c>
      <c r="T108" s="146">
        <v>0</v>
      </c>
      <c r="U108" s="149">
        <f t="shared" si="90"/>
        <v>0</v>
      </c>
      <c r="V108" s="145">
        <v>0</v>
      </c>
      <c r="W108" s="146">
        <v>0</v>
      </c>
      <c r="X108" s="146">
        <v>0</v>
      </c>
      <c r="Y108" s="149">
        <f t="shared" si="91"/>
        <v>0</v>
      </c>
      <c r="Z108" s="145">
        <v>0</v>
      </c>
      <c r="AA108" s="146">
        <v>0</v>
      </c>
      <c r="AB108" s="146">
        <v>0</v>
      </c>
      <c r="AC108" s="149">
        <f t="shared" si="92"/>
        <v>0</v>
      </c>
      <c r="AD108" s="145">
        <v>0</v>
      </c>
      <c r="AE108" s="146">
        <v>0</v>
      </c>
      <c r="AF108" s="146">
        <v>0</v>
      </c>
      <c r="AG108" s="149">
        <f t="shared" si="93"/>
        <v>0</v>
      </c>
      <c r="AH108" s="145">
        <v>0</v>
      </c>
      <c r="AI108" s="146">
        <v>0</v>
      </c>
      <c r="AJ108" s="146">
        <v>0</v>
      </c>
      <c r="AK108" s="149">
        <f t="shared" si="97"/>
        <v>0</v>
      </c>
      <c r="AL108" s="145">
        <v>0</v>
      </c>
      <c r="AM108" s="146">
        <v>0</v>
      </c>
      <c r="AN108" s="146">
        <v>0</v>
      </c>
      <c r="AO108" s="149">
        <f t="shared" si="98"/>
        <v>0</v>
      </c>
      <c r="AP108" s="145">
        <v>0</v>
      </c>
      <c r="AQ108" s="146">
        <v>0</v>
      </c>
      <c r="AR108" s="146">
        <v>0</v>
      </c>
      <c r="AS108" s="149">
        <f t="shared" si="99"/>
        <v>0</v>
      </c>
      <c r="AT108" s="145">
        <v>0</v>
      </c>
      <c r="AU108" s="146">
        <v>0</v>
      </c>
      <c r="AV108" s="146">
        <v>0</v>
      </c>
      <c r="AW108" s="149">
        <f t="shared" si="100"/>
        <v>0</v>
      </c>
      <c r="AX108" s="145">
        <v>0</v>
      </c>
      <c r="AY108" s="146">
        <v>0</v>
      </c>
      <c r="AZ108" s="146">
        <v>0</v>
      </c>
      <c r="BA108" s="149">
        <f t="shared" si="101"/>
        <v>0</v>
      </c>
      <c r="BB108" s="145">
        <v>0</v>
      </c>
      <c r="BC108" s="146">
        <v>0</v>
      </c>
      <c r="BD108" s="146">
        <v>0</v>
      </c>
      <c r="BE108" s="149">
        <f t="shared" si="102"/>
        <v>0</v>
      </c>
      <c r="BF108" s="145">
        <v>0</v>
      </c>
      <c r="BG108" s="146">
        <v>0</v>
      </c>
      <c r="BH108" s="146">
        <v>0</v>
      </c>
      <c r="BI108" s="149">
        <f t="shared" si="103"/>
        <v>0</v>
      </c>
      <c r="BJ108" s="145">
        <v>0</v>
      </c>
      <c r="BK108" s="146">
        <v>0</v>
      </c>
      <c r="BL108" s="146">
        <v>0</v>
      </c>
      <c r="BM108" s="149">
        <f t="shared" si="104"/>
        <v>0</v>
      </c>
      <c r="BN108" s="145">
        <v>0</v>
      </c>
      <c r="BO108" s="146">
        <v>0</v>
      </c>
      <c r="BP108" s="146">
        <v>0</v>
      </c>
      <c r="BQ108" s="149">
        <f t="shared" si="105"/>
        <v>0</v>
      </c>
      <c r="BR108" s="145">
        <v>0</v>
      </c>
      <c r="BS108" s="146">
        <v>0</v>
      </c>
      <c r="BT108" s="146">
        <v>0</v>
      </c>
      <c r="BU108" s="149">
        <f t="shared" si="106"/>
        <v>0</v>
      </c>
      <c r="BV108" s="145">
        <v>0</v>
      </c>
      <c r="BW108" s="146">
        <v>0</v>
      </c>
      <c r="BX108" s="146">
        <v>0</v>
      </c>
      <c r="BY108" s="149">
        <f t="shared" si="107"/>
        <v>0</v>
      </c>
      <c r="BZ108" s="145">
        <v>0</v>
      </c>
      <c r="CA108" s="146">
        <v>0</v>
      </c>
      <c r="CB108" s="146">
        <v>0</v>
      </c>
      <c r="CC108" s="149">
        <f t="shared" si="108"/>
        <v>0</v>
      </c>
      <c r="CD108" s="145">
        <v>0</v>
      </c>
      <c r="CE108" s="146">
        <v>0</v>
      </c>
      <c r="CF108" s="146">
        <v>0</v>
      </c>
      <c r="CG108" s="149">
        <f t="shared" si="109"/>
        <v>0</v>
      </c>
      <c r="CH108" s="145">
        <v>0</v>
      </c>
      <c r="CI108" s="146">
        <v>0</v>
      </c>
      <c r="CJ108" s="146">
        <v>0</v>
      </c>
      <c r="CK108" s="149">
        <f t="shared" si="110"/>
        <v>0</v>
      </c>
      <c r="CL108" s="145">
        <v>0</v>
      </c>
      <c r="CM108" s="146">
        <v>0</v>
      </c>
      <c r="CN108" s="146">
        <v>0</v>
      </c>
      <c r="CO108" s="149">
        <f t="shared" si="94"/>
        <v>0</v>
      </c>
      <c r="CP108" s="145">
        <v>0</v>
      </c>
      <c r="CQ108" s="146">
        <v>0</v>
      </c>
      <c r="CR108" s="146">
        <v>0</v>
      </c>
      <c r="CS108" s="149">
        <f t="shared" si="111"/>
        <v>0</v>
      </c>
      <c r="CT108" s="145">
        <v>0</v>
      </c>
      <c r="CU108" s="146">
        <v>0</v>
      </c>
      <c r="CV108" s="146">
        <v>0</v>
      </c>
      <c r="CW108" s="149">
        <f t="shared" si="112"/>
        <v>0</v>
      </c>
      <c r="CX108" s="145">
        <v>0</v>
      </c>
      <c r="CY108" s="146">
        <v>0</v>
      </c>
      <c r="CZ108" s="146">
        <v>0</v>
      </c>
      <c r="DA108" s="149">
        <f t="shared" si="113"/>
        <v>0</v>
      </c>
      <c r="DB108" s="145">
        <v>0</v>
      </c>
      <c r="DC108" s="146">
        <v>0</v>
      </c>
      <c r="DD108" s="146">
        <v>0</v>
      </c>
      <c r="DE108" s="149">
        <f t="shared" si="114"/>
        <v>0</v>
      </c>
      <c r="DF108" s="146"/>
      <c r="DG108" s="146"/>
      <c r="DH108" s="146"/>
      <c r="DI108" s="146"/>
      <c r="DJ108" s="145">
        <v>0</v>
      </c>
      <c r="DK108" s="146">
        <v>0</v>
      </c>
      <c r="DL108" s="146">
        <v>0</v>
      </c>
      <c r="DM108" s="149">
        <f t="shared" si="115"/>
        <v>0</v>
      </c>
      <c r="DN108" s="145">
        <v>0</v>
      </c>
      <c r="DO108" s="146">
        <v>0</v>
      </c>
      <c r="DP108" s="146">
        <v>0</v>
      </c>
      <c r="DQ108" s="149">
        <f t="shared" si="116"/>
        <v>0</v>
      </c>
      <c r="DR108" s="145">
        <v>0</v>
      </c>
      <c r="DS108" s="146">
        <v>0</v>
      </c>
      <c r="DT108" s="146">
        <v>0</v>
      </c>
      <c r="DU108" s="149">
        <f t="shared" si="117"/>
        <v>0</v>
      </c>
      <c r="DV108" s="145">
        <v>0</v>
      </c>
      <c r="DW108" s="146">
        <v>0</v>
      </c>
      <c r="DX108" s="146">
        <v>0</v>
      </c>
      <c r="DY108" s="149">
        <f t="shared" si="118"/>
        <v>0</v>
      </c>
      <c r="DZ108" s="145">
        <v>0</v>
      </c>
      <c r="EA108" s="146">
        <v>0</v>
      </c>
      <c r="EB108" s="146">
        <v>0</v>
      </c>
      <c r="EC108" s="149">
        <f t="shared" si="119"/>
        <v>0</v>
      </c>
      <c r="ED108" s="146"/>
      <c r="EE108" s="146"/>
      <c r="EF108" s="146"/>
      <c r="EG108" s="146"/>
      <c r="EH108" s="145">
        <v>0</v>
      </c>
      <c r="EI108" s="146">
        <v>0</v>
      </c>
      <c r="EJ108" s="146">
        <v>0</v>
      </c>
      <c r="EK108" s="149">
        <f t="shared" si="120"/>
        <v>0</v>
      </c>
      <c r="EL108" s="145">
        <v>0</v>
      </c>
      <c r="EM108" s="146">
        <v>0</v>
      </c>
      <c r="EN108" s="146">
        <v>0</v>
      </c>
      <c r="EO108" s="149">
        <f t="shared" si="121"/>
        <v>0</v>
      </c>
      <c r="EP108" s="145">
        <v>0</v>
      </c>
      <c r="EQ108" s="146">
        <v>0</v>
      </c>
      <c r="ER108" s="146">
        <v>0</v>
      </c>
      <c r="ES108" s="149">
        <f t="shared" si="122"/>
        <v>0</v>
      </c>
      <c r="ET108" s="145">
        <v>0</v>
      </c>
      <c r="EU108" s="146">
        <v>0</v>
      </c>
      <c r="EV108" s="146">
        <v>0</v>
      </c>
      <c r="EW108" s="149">
        <f t="shared" si="123"/>
        <v>0</v>
      </c>
      <c r="EX108" s="145">
        <v>0</v>
      </c>
      <c r="EY108" s="146">
        <v>0</v>
      </c>
      <c r="EZ108" s="146">
        <v>0</v>
      </c>
      <c r="FA108" s="149">
        <f t="shared" si="95"/>
        <v>0</v>
      </c>
      <c r="FB108" s="145">
        <v>0</v>
      </c>
      <c r="FC108" s="146">
        <v>0</v>
      </c>
      <c r="FD108" s="146">
        <v>0</v>
      </c>
      <c r="FE108" s="149">
        <f t="shared" si="124"/>
        <v>0</v>
      </c>
      <c r="FF108" s="145">
        <v>0</v>
      </c>
      <c r="FG108" s="146">
        <v>0</v>
      </c>
      <c r="FH108" s="146">
        <v>0</v>
      </c>
      <c r="FI108" s="149">
        <f t="shared" si="96"/>
        <v>0</v>
      </c>
      <c r="FJ108" s="145">
        <v>0</v>
      </c>
      <c r="FK108" s="146">
        <v>0</v>
      </c>
      <c r="FL108" s="146">
        <v>0</v>
      </c>
      <c r="FM108" s="149">
        <f t="shared" si="125"/>
        <v>0</v>
      </c>
      <c r="FN108" s="145">
        <v>0</v>
      </c>
      <c r="FO108" s="146">
        <v>0</v>
      </c>
      <c r="FP108" s="146">
        <v>0</v>
      </c>
      <c r="FQ108" s="149">
        <f t="shared" si="126"/>
        <v>0</v>
      </c>
      <c r="FR108" s="145">
        <v>0</v>
      </c>
      <c r="FS108" s="146">
        <v>0</v>
      </c>
      <c r="FT108" s="146">
        <v>0</v>
      </c>
      <c r="FU108" s="149">
        <f t="shared" si="127"/>
        <v>0</v>
      </c>
      <c r="FV108" s="145">
        <v>0</v>
      </c>
      <c r="FW108" s="146">
        <v>0</v>
      </c>
      <c r="FX108" s="146">
        <v>0</v>
      </c>
      <c r="FY108" s="149">
        <f t="shared" si="128"/>
        <v>0</v>
      </c>
      <c r="FZ108" s="145">
        <v>0</v>
      </c>
      <c r="GA108" s="146">
        <v>0</v>
      </c>
      <c r="GB108" s="146">
        <v>0</v>
      </c>
      <c r="GC108" s="149">
        <f t="shared" si="129"/>
        <v>0</v>
      </c>
      <c r="GD108" s="145">
        <f t="shared" si="130"/>
        <v>0</v>
      </c>
      <c r="GE108" s="146">
        <f t="shared" si="130"/>
        <v>0</v>
      </c>
      <c r="GF108" s="146">
        <f t="shared" si="130"/>
        <v>0</v>
      </c>
      <c r="GG108" s="146">
        <f t="shared" si="130"/>
        <v>0</v>
      </c>
    </row>
    <row r="109" spans="1:215" ht="11.25" hidden="1" customHeight="1">
      <c r="A109" s="148">
        <v>36892</v>
      </c>
      <c r="B109" s="145">
        <v>0</v>
      </c>
      <c r="C109" s="146">
        <v>0</v>
      </c>
      <c r="D109" s="146">
        <v>0</v>
      </c>
      <c r="E109" s="149">
        <f t="shared" si="87"/>
        <v>0</v>
      </c>
      <c r="F109" s="145">
        <v>0</v>
      </c>
      <c r="G109" s="146">
        <v>0</v>
      </c>
      <c r="H109" s="146">
        <v>0</v>
      </c>
      <c r="I109" s="149">
        <f t="shared" si="88"/>
        <v>0</v>
      </c>
      <c r="J109" s="146"/>
      <c r="K109" s="146"/>
      <c r="L109" s="146"/>
      <c r="M109" s="146"/>
      <c r="N109" s="145">
        <v>0</v>
      </c>
      <c r="O109" s="146">
        <v>0</v>
      </c>
      <c r="P109" s="146">
        <v>0</v>
      </c>
      <c r="Q109" s="149">
        <f t="shared" si="89"/>
        <v>0</v>
      </c>
      <c r="R109" s="145">
        <v>0</v>
      </c>
      <c r="S109" s="146">
        <v>0</v>
      </c>
      <c r="T109" s="146">
        <v>0</v>
      </c>
      <c r="U109" s="149">
        <f t="shared" si="90"/>
        <v>0</v>
      </c>
      <c r="V109" s="145">
        <v>0</v>
      </c>
      <c r="W109" s="146">
        <v>0</v>
      </c>
      <c r="X109" s="146">
        <v>0</v>
      </c>
      <c r="Y109" s="149">
        <f t="shared" si="91"/>
        <v>0</v>
      </c>
      <c r="Z109" s="145">
        <v>0</v>
      </c>
      <c r="AA109" s="146">
        <v>0</v>
      </c>
      <c r="AB109" s="146">
        <v>0</v>
      </c>
      <c r="AC109" s="149">
        <f t="shared" si="92"/>
        <v>0</v>
      </c>
      <c r="AD109" s="145">
        <v>0</v>
      </c>
      <c r="AE109" s="146">
        <v>0</v>
      </c>
      <c r="AF109" s="146">
        <v>0</v>
      </c>
      <c r="AG109" s="149">
        <f t="shared" si="93"/>
        <v>0</v>
      </c>
      <c r="AH109" s="145">
        <v>0</v>
      </c>
      <c r="AI109" s="146">
        <v>0</v>
      </c>
      <c r="AJ109" s="146">
        <v>0</v>
      </c>
      <c r="AK109" s="149">
        <f t="shared" si="97"/>
        <v>0</v>
      </c>
      <c r="AL109" s="145">
        <v>0</v>
      </c>
      <c r="AM109" s="146">
        <v>0</v>
      </c>
      <c r="AN109" s="146">
        <v>0</v>
      </c>
      <c r="AO109" s="149">
        <f t="shared" si="98"/>
        <v>0</v>
      </c>
      <c r="AP109" s="145">
        <v>0</v>
      </c>
      <c r="AQ109" s="146">
        <v>0</v>
      </c>
      <c r="AR109" s="146">
        <v>0</v>
      </c>
      <c r="AS109" s="149">
        <f t="shared" si="99"/>
        <v>0</v>
      </c>
      <c r="AT109" s="145">
        <v>0</v>
      </c>
      <c r="AU109" s="146">
        <v>0</v>
      </c>
      <c r="AV109" s="146">
        <v>0</v>
      </c>
      <c r="AW109" s="149">
        <f t="shared" si="100"/>
        <v>0</v>
      </c>
      <c r="AX109" s="145">
        <v>0</v>
      </c>
      <c r="AY109" s="146">
        <v>0</v>
      </c>
      <c r="AZ109" s="146">
        <v>0</v>
      </c>
      <c r="BA109" s="149">
        <f t="shared" si="101"/>
        <v>0</v>
      </c>
      <c r="BB109" s="145">
        <v>0</v>
      </c>
      <c r="BC109" s="146">
        <v>0</v>
      </c>
      <c r="BD109" s="146">
        <v>0</v>
      </c>
      <c r="BE109" s="149">
        <f t="shared" si="102"/>
        <v>0</v>
      </c>
      <c r="BF109" s="145">
        <v>0</v>
      </c>
      <c r="BG109" s="146">
        <v>0</v>
      </c>
      <c r="BH109" s="146">
        <v>0</v>
      </c>
      <c r="BI109" s="149">
        <f t="shared" si="103"/>
        <v>0</v>
      </c>
      <c r="BJ109" s="145">
        <v>0</v>
      </c>
      <c r="BK109" s="146">
        <v>0</v>
      </c>
      <c r="BL109" s="146">
        <v>0</v>
      </c>
      <c r="BM109" s="149">
        <f t="shared" si="104"/>
        <v>0</v>
      </c>
      <c r="BN109" s="145">
        <v>0</v>
      </c>
      <c r="BO109" s="146">
        <v>0</v>
      </c>
      <c r="BP109" s="146">
        <v>0</v>
      </c>
      <c r="BQ109" s="149">
        <f t="shared" si="105"/>
        <v>0</v>
      </c>
      <c r="BR109" s="145">
        <v>0</v>
      </c>
      <c r="BS109" s="146">
        <v>0</v>
      </c>
      <c r="BT109" s="146">
        <v>0</v>
      </c>
      <c r="BU109" s="149">
        <f t="shared" si="106"/>
        <v>0</v>
      </c>
      <c r="BV109" s="145">
        <v>0</v>
      </c>
      <c r="BW109" s="146">
        <v>0</v>
      </c>
      <c r="BX109" s="146">
        <v>0</v>
      </c>
      <c r="BY109" s="149">
        <f t="shared" si="107"/>
        <v>0</v>
      </c>
      <c r="BZ109" s="145">
        <v>0</v>
      </c>
      <c r="CA109" s="146">
        <v>0</v>
      </c>
      <c r="CB109" s="146">
        <v>0</v>
      </c>
      <c r="CC109" s="149">
        <f t="shared" si="108"/>
        <v>0</v>
      </c>
      <c r="CD109" s="145">
        <v>0</v>
      </c>
      <c r="CE109" s="146">
        <v>0</v>
      </c>
      <c r="CF109" s="146">
        <v>0</v>
      </c>
      <c r="CG109" s="149">
        <f t="shared" si="109"/>
        <v>0</v>
      </c>
      <c r="CH109" s="145">
        <v>0</v>
      </c>
      <c r="CI109" s="146">
        <v>0</v>
      </c>
      <c r="CJ109" s="146">
        <v>0</v>
      </c>
      <c r="CK109" s="149">
        <f t="shared" si="110"/>
        <v>0</v>
      </c>
      <c r="CL109" s="145">
        <v>0</v>
      </c>
      <c r="CM109" s="146">
        <v>0</v>
      </c>
      <c r="CN109" s="146">
        <v>0</v>
      </c>
      <c r="CO109" s="149">
        <f t="shared" si="94"/>
        <v>0</v>
      </c>
      <c r="CP109" s="145">
        <v>0</v>
      </c>
      <c r="CQ109" s="146">
        <v>0</v>
      </c>
      <c r="CR109" s="146">
        <v>0</v>
      </c>
      <c r="CS109" s="149">
        <f t="shared" si="111"/>
        <v>0</v>
      </c>
      <c r="CT109" s="145">
        <v>0</v>
      </c>
      <c r="CU109" s="146">
        <v>0</v>
      </c>
      <c r="CV109" s="146">
        <v>0</v>
      </c>
      <c r="CW109" s="149">
        <f t="shared" si="112"/>
        <v>0</v>
      </c>
      <c r="CX109" s="145">
        <v>0</v>
      </c>
      <c r="CY109" s="146">
        <v>0</v>
      </c>
      <c r="CZ109" s="146">
        <v>0</v>
      </c>
      <c r="DA109" s="149">
        <f t="shared" si="113"/>
        <v>0</v>
      </c>
      <c r="DB109" s="145">
        <v>0</v>
      </c>
      <c r="DC109" s="146">
        <v>0</v>
      </c>
      <c r="DD109" s="146">
        <v>0</v>
      </c>
      <c r="DE109" s="149">
        <f t="shared" si="114"/>
        <v>0</v>
      </c>
      <c r="DF109" s="146"/>
      <c r="DG109" s="146"/>
      <c r="DH109" s="146"/>
      <c r="DI109" s="146"/>
      <c r="DJ109" s="145">
        <v>0</v>
      </c>
      <c r="DK109" s="146">
        <v>0</v>
      </c>
      <c r="DL109" s="146">
        <v>0</v>
      </c>
      <c r="DM109" s="149">
        <f t="shared" si="115"/>
        <v>0</v>
      </c>
      <c r="DN109" s="145">
        <v>0</v>
      </c>
      <c r="DO109" s="146">
        <v>0</v>
      </c>
      <c r="DP109" s="146">
        <v>0</v>
      </c>
      <c r="DQ109" s="149">
        <f t="shared" si="116"/>
        <v>0</v>
      </c>
      <c r="DR109" s="145">
        <v>0</v>
      </c>
      <c r="DS109" s="146">
        <v>0</v>
      </c>
      <c r="DT109" s="146">
        <v>0</v>
      </c>
      <c r="DU109" s="149">
        <f t="shared" si="117"/>
        <v>0</v>
      </c>
      <c r="DV109" s="145">
        <v>0</v>
      </c>
      <c r="DW109" s="146">
        <v>0</v>
      </c>
      <c r="DX109" s="146">
        <v>0</v>
      </c>
      <c r="DY109" s="149">
        <f t="shared" si="118"/>
        <v>0</v>
      </c>
      <c r="DZ109" s="145">
        <v>0</v>
      </c>
      <c r="EA109" s="146">
        <v>0</v>
      </c>
      <c r="EB109" s="146">
        <v>0</v>
      </c>
      <c r="EC109" s="149">
        <f t="shared" si="119"/>
        <v>0</v>
      </c>
      <c r="ED109" s="146"/>
      <c r="EE109" s="146"/>
      <c r="EF109" s="146"/>
      <c r="EG109" s="146"/>
      <c r="EH109" s="145">
        <v>0</v>
      </c>
      <c r="EI109" s="146">
        <v>0</v>
      </c>
      <c r="EJ109" s="146">
        <v>0</v>
      </c>
      <c r="EK109" s="149">
        <f t="shared" si="120"/>
        <v>0</v>
      </c>
      <c r="EL109" s="145">
        <v>0</v>
      </c>
      <c r="EM109" s="146">
        <v>0</v>
      </c>
      <c r="EN109" s="146">
        <v>0</v>
      </c>
      <c r="EO109" s="149">
        <f t="shared" si="121"/>
        <v>0</v>
      </c>
      <c r="EP109" s="145">
        <v>0</v>
      </c>
      <c r="EQ109" s="146">
        <v>0</v>
      </c>
      <c r="ER109" s="146">
        <v>0</v>
      </c>
      <c r="ES109" s="149">
        <f t="shared" si="122"/>
        <v>0</v>
      </c>
      <c r="ET109" s="145">
        <v>0</v>
      </c>
      <c r="EU109" s="146">
        <v>0</v>
      </c>
      <c r="EV109" s="146">
        <v>0</v>
      </c>
      <c r="EW109" s="149">
        <f t="shared" si="123"/>
        <v>0</v>
      </c>
      <c r="EX109" s="145">
        <v>0</v>
      </c>
      <c r="EY109" s="146">
        <v>0</v>
      </c>
      <c r="EZ109" s="146">
        <v>0</v>
      </c>
      <c r="FA109" s="149">
        <f t="shared" si="95"/>
        <v>0</v>
      </c>
      <c r="FB109" s="145">
        <v>0</v>
      </c>
      <c r="FC109" s="146">
        <v>0</v>
      </c>
      <c r="FD109" s="146">
        <v>0</v>
      </c>
      <c r="FE109" s="149">
        <f t="shared" si="124"/>
        <v>0</v>
      </c>
      <c r="FF109" s="145">
        <v>0</v>
      </c>
      <c r="FG109" s="146">
        <v>0</v>
      </c>
      <c r="FH109" s="146">
        <v>0</v>
      </c>
      <c r="FI109" s="149">
        <f t="shared" si="96"/>
        <v>0</v>
      </c>
      <c r="FJ109" s="145">
        <v>0</v>
      </c>
      <c r="FK109" s="146">
        <v>0</v>
      </c>
      <c r="FL109" s="146">
        <v>0</v>
      </c>
      <c r="FM109" s="149">
        <f t="shared" si="125"/>
        <v>0</v>
      </c>
      <c r="FN109" s="145">
        <v>0</v>
      </c>
      <c r="FO109" s="146">
        <v>0</v>
      </c>
      <c r="FP109" s="146">
        <v>0</v>
      </c>
      <c r="FQ109" s="149">
        <f t="shared" si="126"/>
        <v>0</v>
      </c>
      <c r="FR109" s="145">
        <v>0</v>
      </c>
      <c r="FS109" s="146">
        <v>0</v>
      </c>
      <c r="FT109" s="146">
        <v>0</v>
      </c>
      <c r="FU109" s="149">
        <f t="shared" si="127"/>
        <v>0</v>
      </c>
      <c r="FV109" s="145">
        <v>0</v>
      </c>
      <c r="FW109" s="146">
        <v>0</v>
      </c>
      <c r="FX109" s="146">
        <v>0</v>
      </c>
      <c r="FY109" s="149">
        <f t="shared" si="128"/>
        <v>0</v>
      </c>
      <c r="FZ109" s="145">
        <v>0</v>
      </c>
      <c r="GA109" s="146">
        <v>0</v>
      </c>
      <c r="GB109" s="146">
        <v>0</v>
      </c>
      <c r="GC109" s="149">
        <f t="shared" si="129"/>
        <v>0</v>
      </c>
      <c r="GD109" s="145">
        <f t="shared" si="130"/>
        <v>0</v>
      </c>
      <c r="GE109" s="146">
        <f t="shared" si="130"/>
        <v>0</v>
      </c>
      <c r="GF109" s="146">
        <f t="shared" si="130"/>
        <v>0</v>
      </c>
      <c r="GG109" s="146">
        <f t="shared" si="130"/>
        <v>0</v>
      </c>
    </row>
    <row r="110" spans="1:215" ht="11.25" hidden="1" customHeight="1">
      <c r="A110" s="148">
        <v>36923</v>
      </c>
      <c r="B110" s="145">
        <v>0</v>
      </c>
      <c r="C110" s="146">
        <v>0</v>
      </c>
      <c r="D110" s="146">
        <v>0</v>
      </c>
      <c r="E110" s="149">
        <f t="shared" si="87"/>
        <v>0</v>
      </c>
      <c r="F110" s="145">
        <v>0</v>
      </c>
      <c r="G110" s="146">
        <v>0</v>
      </c>
      <c r="H110" s="146">
        <v>0</v>
      </c>
      <c r="I110" s="149">
        <f t="shared" si="88"/>
        <v>0</v>
      </c>
      <c r="J110" s="146"/>
      <c r="K110" s="146"/>
      <c r="L110" s="146"/>
      <c r="M110" s="146"/>
      <c r="N110" s="145">
        <v>0</v>
      </c>
      <c r="O110" s="146">
        <v>0</v>
      </c>
      <c r="P110" s="146">
        <v>0</v>
      </c>
      <c r="Q110" s="149">
        <f t="shared" si="89"/>
        <v>0</v>
      </c>
      <c r="R110" s="145">
        <v>0</v>
      </c>
      <c r="S110" s="146">
        <v>0</v>
      </c>
      <c r="T110" s="146">
        <v>0</v>
      </c>
      <c r="U110" s="149">
        <f t="shared" si="90"/>
        <v>0</v>
      </c>
      <c r="V110" s="145">
        <v>0</v>
      </c>
      <c r="W110" s="146">
        <v>0</v>
      </c>
      <c r="X110" s="146">
        <v>0</v>
      </c>
      <c r="Y110" s="149">
        <f t="shared" si="91"/>
        <v>0</v>
      </c>
      <c r="Z110" s="145">
        <v>0</v>
      </c>
      <c r="AA110" s="146">
        <v>0</v>
      </c>
      <c r="AB110" s="146">
        <v>0</v>
      </c>
      <c r="AC110" s="149">
        <f t="shared" si="92"/>
        <v>0</v>
      </c>
      <c r="AD110" s="145">
        <v>0</v>
      </c>
      <c r="AE110" s="146">
        <v>0</v>
      </c>
      <c r="AF110" s="146">
        <v>0</v>
      </c>
      <c r="AG110" s="149">
        <f t="shared" si="93"/>
        <v>0</v>
      </c>
      <c r="AH110" s="145">
        <v>0</v>
      </c>
      <c r="AI110" s="146">
        <v>0</v>
      </c>
      <c r="AJ110" s="146">
        <v>0</v>
      </c>
      <c r="AK110" s="149">
        <f t="shared" si="97"/>
        <v>0</v>
      </c>
      <c r="AL110" s="145">
        <v>0</v>
      </c>
      <c r="AM110" s="146">
        <v>0</v>
      </c>
      <c r="AN110" s="146">
        <v>0</v>
      </c>
      <c r="AO110" s="149">
        <f t="shared" si="98"/>
        <v>0</v>
      </c>
      <c r="AP110" s="145">
        <v>0</v>
      </c>
      <c r="AQ110" s="146">
        <v>0</v>
      </c>
      <c r="AR110" s="146">
        <v>0</v>
      </c>
      <c r="AS110" s="149">
        <f t="shared" si="99"/>
        <v>0</v>
      </c>
      <c r="AT110" s="145">
        <v>0</v>
      </c>
      <c r="AU110" s="146">
        <v>0</v>
      </c>
      <c r="AV110" s="146">
        <v>0</v>
      </c>
      <c r="AW110" s="149">
        <f t="shared" si="100"/>
        <v>0</v>
      </c>
      <c r="AX110" s="145">
        <v>0</v>
      </c>
      <c r="AY110" s="146">
        <v>0</v>
      </c>
      <c r="AZ110" s="146">
        <v>0</v>
      </c>
      <c r="BA110" s="149">
        <f t="shared" si="101"/>
        <v>0</v>
      </c>
      <c r="BB110" s="145">
        <v>0</v>
      </c>
      <c r="BC110" s="146">
        <v>0</v>
      </c>
      <c r="BD110" s="146">
        <v>0</v>
      </c>
      <c r="BE110" s="149">
        <f t="shared" si="102"/>
        <v>0</v>
      </c>
      <c r="BF110" s="145">
        <v>0</v>
      </c>
      <c r="BG110" s="146">
        <v>0</v>
      </c>
      <c r="BH110" s="146">
        <v>0</v>
      </c>
      <c r="BI110" s="149">
        <f t="shared" si="103"/>
        <v>0</v>
      </c>
      <c r="BJ110" s="145">
        <v>0</v>
      </c>
      <c r="BK110" s="146">
        <v>0</v>
      </c>
      <c r="BL110" s="146">
        <v>0</v>
      </c>
      <c r="BM110" s="149">
        <f t="shared" si="104"/>
        <v>0</v>
      </c>
      <c r="BN110" s="145">
        <v>0</v>
      </c>
      <c r="BO110" s="146">
        <v>0</v>
      </c>
      <c r="BP110" s="146">
        <v>0</v>
      </c>
      <c r="BQ110" s="149">
        <f t="shared" si="105"/>
        <v>0</v>
      </c>
      <c r="BR110" s="145">
        <v>0</v>
      </c>
      <c r="BS110" s="146">
        <v>0</v>
      </c>
      <c r="BT110" s="146">
        <v>0</v>
      </c>
      <c r="BU110" s="149">
        <f t="shared" si="106"/>
        <v>0</v>
      </c>
      <c r="BV110" s="145">
        <v>0</v>
      </c>
      <c r="BW110" s="146">
        <v>0</v>
      </c>
      <c r="BX110" s="146">
        <v>0</v>
      </c>
      <c r="BY110" s="149">
        <f t="shared" si="107"/>
        <v>0</v>
      </c>
      <c r="BZ110" s="145">
        <v>0</v>
      </c>
      <c r="CA110" s="146">
        <v>0</v>
      </c>
      <c r="CB110" s="146">
        <v>0</v>
      </c>
      <c r="CC110" s="149">
        <f t="shared" si="108"/>
        <v>0</v>
      </c>
      <c r="CD110" s="145">
        <v>0</v>
      </c>
      <c r="CE110" s="146">
        <v>0</v>
      </c>
      <c r="CF110" s="146">
        <v>0</v>
      </c>
      <c r="CG110" s="149">
        <f t="shared" si="109"/>
        <v>0</v>
      </c>
      <c r="CH110" s="145">
        <v>0</v>
      </c>
      <c r="CI110" s="146">
        <v>0</v>
      </c>
      <c r="CJ110" s="146">
        <v>0</v>
      </c>
      <c r="CK110" s="149">
        <f t="shared" si="110"/>
        <v>0</v>
      </c>
      <c r="CL110" s="145">
        <v>0</v>
      </c>
      <c r="CM110" s="146">
        <v>0</v>
      </c>
      <c r="CN110" s="146">
        <v>0</v>
      </c>
      <c r="CO110" s="149">
        <f t="shared" si="94"/>
        <v>0</v>
      </c>
      <c r="CP110" s="145">
        <v>0</v>
      </c>
      <c r="CQ110" s="146">
        <v>0</v>
      </c>
      <c r="CR110" s="146">
        <v>0</v>
      </c>
      <c r="CS110" s="149">
        <f t="shared" si="111"/>
        <v>0</v>
      </c>
      <c r="CT110" s="145">
        <v>0</v>
      </c>
      <c r="CU110" s="146">
        <v>0</v>
      </c>
      <c r="CV110" s="146">
        <v>0</v>
      </c>
      <c r="CW110" s="149">
        <f t="shared" si="112"/>
        <v>0</v>
      </c>
      <c r="CX110" s="145">
        <v>0</v>
      </c>
      <c r="CY110" s="146">
        <v>0</v>
      </c>
      <c r="CZ110" s="146">
        <v>0</v>
      </c>
      <c r="DA110" s="149">
        <f t="shared" si="113"/>
        <v>0</v>
      </c>
      <c r="DB110" s="145">
        <v>0</v>
      </c>
      <c r="DC110" s="146">
        <v>0</v>
      </c>
      <c r="DD110" s="146">
        <v>0</v>
      </c>
      <c r="DE110" s="149">
        <f t="shared" si="114"/>
        <v>0</v>
      </c>
      <c r="DF110" s="146"/>
      <c r="DG110" s="146"/>
      <c r="DH110" s="146"/>
      <c r="DI110" s="146"/>
      <c r="DJ110" s="145">
        <v>0</v>
      </c>
      <c r="DK110" s="146">
        <v>0</v>
      </c>
      <c r="DL110" s="146">
        <v>0</v>
      </c>
      <c r="DM110" s="149">
        <f t="shared" si="115"/>
        <v>0</v>
      </c>
      <c r="DN110" s="145">
        <v>0</v>
      </c>
      <c r="DO110" s="146">
        <v>0</v>
      </c>
      <c r="DP110" s="146">
        <v>0</v>
      </c>
      <c r="DQ110" s="149">
        <f t="shared" si="116"/>
        <v>0</v>
      </c>
      <c r="DR110" s="145">
        <v>0</v>
      </c>
      <c r="DS110" s="146">
        <v>0</v>
      </c>
      <c r="DT110" s="146">
        <v>0</v>
      </c>
      <c r="DU110" s="149">
        <f t="shared" si="117"/>
        <v>0</v>
      </c>
      <c r="DV110" s="145">
        <v>0</v>
      </c>
      <c r="DW110" s="146">
        <v>0</v>
      </c>
      <c r="DX110" s="146">
        <v>0</v>
      </c>
      <c r="DY110" s="149">
        <f t="shared" si="118"/>
        <v>0</v>
      </c>
      <c r="DZ110" s="145">
        <v>0</v>
      </c>
      <c r="EA110" s="146">
        <v>0</v>
      </c>
      <c r="EB110" s="146">
        <v>0</v>
      </c>
      <c r="EC110" s="149">
        <f t="shared" si="119"/>
        <v>0</v>
      </c>
      <c r="ED110" s="146"/>
      <c r="EE110" s="146"/>
      <c r="EF110" s="146"/>
      <c r="EG110" s="146"/>
      <c r="EH110" s="145">
        <v>0</v>
      </c>
      <c r="EI110" s="146">
        <v>0</v>
      </c>
      <c r="EJ110" s="146">
        <v>0</v>
      </c>
      <c r="EK110" s="149">
        <f t="shared" si="120"/>
        <v>0</v>
      </c>
      <c r="EL110" s="145">
        <v>0</v>
      </c>
      <c r="EM110" s="146">
        <v>0</v>
      </c>
      <c r="EN110" s="146">
        <v>0</v>
      </c>
      <c r="EO110" s="149">
        <f t="shared" si="121"/>
        <v>0</v>
      </c>
      <c r="EP110" s="145">
        <v>0</v>
      </c>
      <c r="EQ110" s="146">
        <v>0</v>
      </c>
      <c r="ER110" s="146">
        <v>0</v>
      </c>
      <c r="ES110" s="149">
        <f t="shared" si="122"/>
        <v>0</v>
      </c>
      <c r="ET110" s="145">
        <v>0</v>
      </c>
      <c r="EU110" s="146">
        <v>0</v>
      </c>
      <c r="EV110" s="146">
        <v>0</v>
      </c>
      <c r="EW110" s="149">
        <f t="shared" si="123"/>
        <v>0</v>
      </c>
      <c r="EX110" s="145">
        <v>0</v>
      </c>
      <c r="EY110" s="146">
        <v>0</v>
      </c>
      <c r="EZ110" s="146">
        <v>0</v>
      </c>
      <c r="FA110" s="149">
        <f t="shared" si="95"/>
        <v>0</v>
      </c>
      <c r="FB110" s="145">
        <v>0</v>
      </c>
      <c r="FC110" s="146">
        <v>0</v>
      </c>
      <c r="FD110" s="146">
        <v>0</v>
      </c>
      <c r="FE110" s="149">
        <f t="shared" si="124"/>
        <v>0</v>
      </c>
      <c r="FF110" s="145">
        <v>0</v>
      </c>
      <c r="FG110" s="146">
        <v>0</v>
      </c>
      <c r="FH110" s="146">
        <v>0</v>
      </c>
      <c r="FI110" s="149">
        <f t="shared" si="96"/>
        <v>0</v>
      </c>
      <c r="FJ110" s="145">
        <v>0</v>
      </c>
      <c r="FK110" s="146">
        <v>0</v>
      </c>
      <c r="FL110" s="146">
        <v>0</v>
      </c>
      <c r="FM110" s="149">
        <f t="shared" si="125"/>
        <v>0</v>
      </c>
      <c r="FN110" s="145">
        <v>0</v>
      </c>
      <c r="FO110" s="146">
        <v>0</v>
      </c>
      <c r="FP110" s="146">
        <v>0</v>
      </c>
      <c r="FQ110" s="149">
        <f t="shared" si="126"/>
        <v>0</v>
      </c>
      <c r="FR110" s="145">
        <v>0</v>
      </c>
      <c r="FS110" s="146">
        <v>0</v>
      </c>
      <c r="FT110" s="146">
        <v>0</v>
      </c>
      <c r="FU110" s="149">
        <f t="shared" si="127"/>
        <v>0</v>
      </c>
      <c r="FV110" s="145">
        <v>0</v>
      </c>
      <c r="FW110" s="146">
        <v>0</v>
      </c>
      <c r="FX110" s="146">
        <v>0</v>
      </c>
      <c r="FY110" s="149">
        <f t="shared" si="128"/>
        <v>0</v>
      </c>
      <c r="FZ110" s="145">
        <v>0</v>
      </c>
      <c r="GA110" s="146">
        <v>0</v>
      </c>
      <c r="GB110" s="146">
        <v>0</v>
      </c>
      <c r="GC110" s="149">
        <f t="shared" si="129"/>
        <v>0</v>
      </c>
      <c r="GD110" s="145">
        <f t="shared" si="130"/>
        <v>0</v>
      </c>
      <c r="GE110" s="146">
        <f t="shared" si="130"/>
        <v>0</v>
      </c>
      <c r="GF110" s="146">
        <f t="shared" si="130"/>
        <v>0</v>
      </c>
      <c r="GG110" s="146">
        <f t="shared" si="130"/>
        <v>0</v>
      </c>
    </row>
    <row r="111" spans="1:215" ht="11.25" hidden="1" customHeight="1">
      <c r="A111" s="150">
        <v>36951</v>
      </c>
      <c r="B111" s="151">
        <v>0</v>
      </c>
      <c r="C111" s="152">
        <v>0</v>
      </c>
      <c r="D111" s="152">
        <v>0</v>
      </c>
      <c r="E111" s="153">
        <f t="shared" si="87"/>
        <v>0</v>
      </c>
      <c r="F111" s="151">
        <v>0</v>
      </c>
      <c r="G111" s="152">
        <v>0</v>
      </c>
      <c r="H111" s="152">
        <v>0</v>
      </c>
      <c r="I111" s="153">
        <f t="shared" si="88"/>
        <v>0</v>
      </c>
      <c r="J111" s="152"/>
      <c r="K111" s="152"/>
      <c r="L111" s="152"/>
      <c r="M111" s="152"/>
      <c r="N111" s="151">
        <v>0</v>
      </c>
      <c r="O111" s="152">
        <v>0</v>
      </c>
      <c r="P111" s="152">
        <v>0</v>
      </c>
      <c r="Q111" s="153">
        <f t="shared" si="89"/>
        <v>0</v>
      </c>
      <c r="R111" s="151">
        <v>0</v>
      </c>
      <c r="S111" s="152">
        <v>0</v>
      </c>
      <c r="T111" s="152">
        <v>0</v>
      </c>
      <c r="U111" s="153">
        <f t="shared" si="90"/>
        <v>0</v>
      </c>
      <c r="V111" s="151">
        <v>0</v>
      </c>
      <c r="W111" s="152">
        <v>0</v>
      </c>
      <c r="X111" s="152">
        <v>0</v>
      </c>
      <c r="Y111" s="153">
        <f t="shared" si="91"/>
        <v>0</v>
      </c>
      <c r="Z111" s="151">
        <v>0</v>
      </c>
      <c r="AA111" s="152">
        <v>0</v>
      </c>
      <c r="AB111" s="152">
        <v>0</v>
      </c>
      <c r="AC111" s="153">
        <f t="shared" si="92"/>
        <v>0</v>
      </c>
      <c r="AD111" s="151">
        <v>0</v>
      </c>
      <c r="AE111" s="152">
        <v>0</v>
      </c>
      <c r="AF111" s="152">
        <v>0</v>
      </c>
      <c r="AG111" s="153">
        <f t="shared" si="93"/>
        <v>0</v>
      </c>
      <c r="AH111" s="151">
        <v>0</v>
      </c>
      <c r="AI111" s="152">
        <v>0</v>
      </c>
      <c r="AJ111" s="152">
        <v>0</v>
      </c>
      <c r="AK111" s="153">
        <f t="shared" si="97"/>
        <v>0</v>
      </c>
      <c r="AL111" s="151">
        <v>0</v>
      </c>
      <c r="AM111" s="152">
        <v>0</v>
      </c>
      <c r="AN111" s="152">
        <v>0</v>
      </c>
      <c r="AO111" s="153">
        <f t="shared" si="98"/>
        <v>0</v>
      </c>
      <c r="AP111" s="151">
        <v>0</v>
      </c>
      <c r="AQ111" s="152">
        <v>0</v>
      </c>
      <c r="AR111" s="152">
        <v>0</v>
      </c>
      <c r="AS111" s="153">
        <f t="shared" si="99"/>
        <v>0</v>
      </c>
      <c r="AT111" s="151">
        <v>0</v>
      </c>
      <c r="AU111" s="152">
        <v>0</v>
      </c>
      <c r="AV111" s="152">
        <v>0</v>
      </c>
      <c r="AW111" s="153">
        <f t="shared" si="100"/>
        <v>0</v>
      </c>
      <c r="AX111" s="151">
        <v>0</v>
      </c>
      <c r="AY111" s="152">
        <v>0</v>
      </c>
      <c r="AZ111" s="152">
        <v>0</v>
      </c>
      <c r="BA111" s="153">
        <f t="shared" si="101"/>
        <v>0</v>
      </c>
      <c r="BB111" s="151">
        <v>0</v>
      </c>
      <c r="BC111" s="152">
        <v>0</v>
      </c>
      <c r="BD111" s="152">
        <v>0</v>
      </c>
      <c r="BE111" s="153">
        <f t="shared" si="102"/>
        <v>0</v>
      </c>
      <c r="BF111" s="151">
        <v>0</v>
      </c>
      <c r="BG111" s="152">
        <v>0</v>
      </c>
      <c r="BH111" s="152">
        <v>0</v>
      </c>
      <c r="BI111" s="153">
        <f t="shared" si="103"/>
        <v>0</v>
      </c>
      <c r="BJ111" s="151">
        <v>0</v>
      </c>
      <c r="BK111" s="152">
        <v>0</v>
      </c>
      <c r="BL111" s="152">
        <v>0</v>
      </c>
      <c r="BM111" s="153">
        <f t="shared" si="104"/>
        <v>0</v>
      </c>
      <c r="BN111" s="151">
        <v>0</v>
      </c>
      <c r="BO111" s="152">
        <v>0</v>
      </c>
      <c r="BP111" s="152">
        <v>0</v>
      </c>
      <c r="BQ111" s="153">
        <f t="shared" si="105"/>
        <v>0</v>
      </c>
      <c r="BR111" s="151">
        <v>0</v>
      </c>
      <c r="BS111" s="152">
        <v>0</v>
      </c>
      <c r="BT111" s="152">
        <v>0</v>
      </c>
      <c r="BU111" s="153">
        <f t="shared" si="106"/>
        <v>0</v>
      </c>
      <c r="BV111" s="151">
        <v>0</v>
      </c>
      <c r="BW111" s="152">
        <v>0</v>
      </c>
      <c r="BX111" s="152">
        <v>0</v>
      </c>
      <c r="BY111" s="153">
        <f t="shared" si="107"/>
        <v>0</v>
      </c>
      <c r="BZ111" s="151">
        <v>0</v>
      </c>
      <c r="CA111" s="152">
        <v>0</v>
      </c>
      <c r="CB111" s="152">
        <v>0</v>
      </c>
      <c r="CC111" s="153">
        <f t="shared" si="108"/>
        <v>0</v>
      </c>
      <c r="CD111" s="151">
        <v>0</v>
      </c>
      <c r="CE111" s="152">
        <v>0</v>
      </c>
      <c r="CF111" s="152">
        <v>0</v>
      </c>
      <c r="CG111" s="153">
        <f t="shared" si="109"/>
        <v>0</v>
      </c>
      <c r="CH111" s="151">
        <v>0</v>
      </c>
      <c r="CI111" s="152">
        <v>0</v>
      </c>
      <c r="CJ111" s="152">
        <v>0</v>
      </c>
      <c r="CK111" s="153">
        <f t="shared" si="110"/>
        <v>0</v>
      </c>
      <c r="CL111" s="151">
        <v>0</v>
      </c>
      <c r="CM111" s="152">
        <v>0</v>
      </c>
      <c r="CN111" s="152">
        <v>0</v>
      </c>
      <c r="CO111" s="153">
        <f t="shared" si="94"/>
        <v>0</v>
      </c>
      <c r="CP111" s="151">
        <v>0</v>
      </c>
      <c r="CQ111" s="152">
        <v>0</v>
      </c>
      <c r="CR111" s="152">
        <v>0</v>
      </c>
      <c r="CS111" s="153">
        <f t="shared" si="111"/>
        <v>0</v>
      </c>
      <c r="CT111" s="151">
        <v>0</v>
      </c>
      <c r="CU111" s="152">
        <v>0</v>
      </c>
      <c r="CV111" s="152">
        <v>0</v>
      </c>
      <c r="CW111" s="153">
        <f t="shared" si="112"/>
        <v>0</v>
      </c>
      <c r="CX111" s="151">
        <v>0</v>
      </c>
      <c r="CY111" s="152">
        <v>0</v>
      </c>
      <c r="CZ111" s="152">
        <v>0</v>
      </c>
      <c r="DA111" s="153">
        <f t="shared" si="113"/>
        <v>0</v>
      </c>
      <c r="DB111" s="151">
        <v>0</v>
      </c>
      <c r="DC111" s="152">
        <v>0</v>
      </c>
      <c r="DD111" s="152">
        <v>0</v>
      </c>
      <c r="DE111" s="153">
        <f t="shared" si="114"/>
        <v>0</v>
      </c>
      <c r="DF111" s="152"/>
      <c r="DG111" s="152"/>
      <c r="DH111" s="152"/>
      <c r="DI111" s="152"/>
      <c r="DJ111" s="151">
        <v>0</v>
      </c>
      <c r="DK111" s="152">
        <v>0</v>
      </c>
      <c r="DL111" s="152">
        <v>0</v>
      </c>
      <c r="DM111" s="153">
        <f t="shared" si="115"/>
        <v>0</v>
      </c>
      <c r="DN111" s="151">
        <v>0</v>
      </c>
      <c r="DO111" s="152">
        <v>0</v>
      </c>
      <c r="DP111" s="152">
        <v>0</v>
      </c>
      <c r="DQ111" s="153">
        <f t="shared" si="116"/>
        <v>0</v>
      </c>
      <c r="DR111" s="151">
        <v>0</v>
      </c>
      <c r="DS111" s="152">
        <v>0</v>
      </c>
      <c r="DT111" s="152">
        <v>0</v>
      </c>
      <c r="DU111" s="153">
        <f t="shared" si="117"/>
        <v>0</v>
      </c>
      <c r="DV111" s="151">
        <v>0</v>
      </c>
      <c r="DW111" s="152">
        <v>0</v>
      </c>
      <c r="DX111" s="152">
        <v>0</v>
      </c>
      <c r="DY111" s="153">
        <f t="shared" si="118"/>
        <v>0</v>
      </c>
      <c r="DZ111" s="151">
        <v>0</v>
      </c>
      <c r="EA111" s="152">
        <v>0</v>
      </c>
      <c r="EB111" s="152">
        <v>0</v>
      </c>
      <c r="EC111" s="153">
        <f t="shared" si="119"/>
        <v>0</v>
      </c>
      <c r="ED111" s="152"/>
      <c r="EE111" s="152"/>
      <c r="EF111" s="152"/>
      <c r="EG111" s="152"/>
      <c r="EH111" s="151">
        <v>0</v>
      </c>
      <c r="EI111" s="152">
        <v>0</v>
      </c>
      <c r="EJ111" s="152">
        <v>0</v>
      </c>
      <c r="EK111" s="153">
        <f t="shared" si="120"/>
        <v>0</v>
      </c>
      <c r="EL111" s="151">
        <v>0</v>
      </c>
      <c r="EM111" s="152">
        <v>0</v>
      </c>
      <c r="EN111" s="152">
        <v>0</v>
      </c>
      <c r="EO111" s="153">
        <f t="shared" si="121"/>
        <v>0</v>
      </c>
      <c r="EP111" s="151">
        <v>0</v>
      </c>
      <c r="EQ111" s="152">
        <v>0</v>
      </c>
      <c r="ER111" s="152">
        <v>0</v>
      </c>
      <c r="ES111" s="153">
        <f t="shared" si="122"/>
        <v>0</v>
      </c>
      <c r="ET111" s="151">
        <v>0</v>
      </c>
      <c r="EU111" s="152">
        <v>0</v>
      </c>
      <c r="EV111" s="152">
        <v>0</v>
      </c>
      <c r="EW111" s="153">
        <f t="shared" si="123"/>
        <v>0</v>
      </c>
      <c r="EX111" s="151">
        <v>0</v>
      </c>
      <c r="EY111" s="152">
        <v>0</v>
      </c>
      <c r="EZ111" s="152">
        <v>0</v>
      </c>
      <c r="FA111" s="153">
        <f t="shared" si="95"/>
        <v>0</v>
      </c>
      <c r="FB111" s="151">
        <v>0</v>
      </c>
      <c r="FC111" s="152">
        <v>0</v>
      </c>
      <c r="FD111" s="152">
        <v>0</v>
      </c>
      <c r="FE111" s="153">
        <f t="shared" si="124"/>
        <v>0</v>
      </c>
      <c r="FF111" s="151">
        <v>0</v>
      </c>
      <c r="FG111" s="152">
        <v>0</v>
      </c>
      <c r="FH111" s="152">
        <v>0</v>
      </c>
      <c r="FI111" s="153">
        <f t="shared" si="96"/>
        <v>0</v>
      </c>
      <c r="FJ111" s="151">
        <v>0</v>
      </c>
      <c r="FK111" s="152">
        <v>0</v>
      </c>
      <c r="FL111" s="152">
        <v>0</v>
      </c>
      <c r="FM111" s="153">
        <f t="shared" si="125"/>
        <v>0</v>
      </c>
      <c r="FN111" s="151">
        <v>0</v>
      </c>
      <c r="FO111" s="152">
        <v>0</v>
      </c>
      <c r="FP111" s="152">
        <v>0</v>
      </c>
      <c r="FQ111" s="153">
        <f t="shared" si="126"/>
        <v>0</v>
      </c>
      <c r="FR111" s="151">
        <v>0</v>
      </c>
      <c r="FS111" s="152">
        <v>0</v>
      </c>
      <c r="FT111" s="152">
        <v>0</v>
      </c>
      <c r="FU111" s="153">
        <f t="shared" si="127"/>
        <v>0</v>
      </c>
      <c r="FV111" s="151">
        <v>0</v>
      </c>
      <c r="FW111" s="152">
        <v>0</v>
      </c>
      <c r="FX111" s="152">
        <v>0</v>
      </c>
      <c r="FY111" s="153">
        <f t="shared" si="128"/>
        <v>0</v>
      </c>
      <c r="FZ111" s="151">
        <v>0</v>
      </c>
      <c r="GA111" s="152">
        <v>0</v>
      </c>
      <c r="GB111" s="152">
        <v>0</v>
      </c>
      <c r="GC111" s="153">
        <f t="shared" si="129"/>
        <v>0</v>
      </c>
      <c r="GD111" s="151">
        <f t="shared" si="130"/>
        <v>0</v>
      </c>
      <c r="GE111" s="152">
        <f t="shared" si="130"/>
        <v>0</v>
      </c>
      <c r="GF111" s="152">
        <f t="shared" si="130"/>
        <v>0</v>
      </c>
      <c r="GG111" s="152">
        <f t="shared" si="130"/>
        <v>0</v>
      </c>
    </row>
    <row r="112" spans="1:215" ht="11.25" customHeight="1">
      <c r="A112" s="141">
        <v>36982</v>
      </c>
      <c r="B112" s="142">
        <v>0</v>
      </c>
      <c r="C112" s="143">
        <v>0</v>
      </c>
      <c r="D112" s="143">
        <v>0</v>
      </c>
      <c r="E112" s="144">
        <f t="shared" si="87"/>
        <v>0</v>
      </c>
      <c r="F112" s="142">
        <v>0</v>
      </c>
      <c r="G112" s="143">
        <v>0</v>
      </c>
      <c r="H112" s="143">
        <v>0</v>
      </c>
      <c r="I112" s="144">
        <f t="shared" si="88"/>
        <v>0</v>
      </c>
      <c r="J112" s="143"/>
      <c r="K112" s="143"/>
      <c r="L112" s="143"/>
      <c r="M112" s="143"/>
      <c r="N112" s="142">
        <v>0</v>
      </c>
      <c r="O112" s="143">
        <v>0</v>
      </c>
      <c r="P112" s="143">
        <v>0</v>
      </c>
      <c r="Q112" s="144">
        <f t="shared" si="89"/>
        <v>0</v>
      </c>
      <c r="R112" s="142">
        <v>0</v>
      </c>
      <c r="S112" s="143">
        <v>0</v>
      </c>
      <c r="T112" s="143">
        <v>0</v>
      </c>
      <c r="U112" s="144">
        <f t="shared" si="90"/>
        <v>0</v>
      </c>
      <c r="V112" s="142">
        <v>0</v>
      </c>
      <c r="W112" s="143">
        <v>0</v>
      </c>
      <c r="X112" s="143">
        <v>0</v>
      </c>
      <c r="Y112" s="144">
        <f t="shared" si="91"/>
        <v>0</v>
      </c>
      <c r="Z112" s="142">
        <v>0</v>
      </c>
      <c r="AA112" s="143">
        <v>0</v>
      </c>
      <c r="AB112" s="143">
        <v>0</v>
      </c>
      <c r="AC112" s="144">
        <f t="shared" si="92"/>
        <v>0</v>
      </c>
      <c r="AD112" s="142">
        <v>0</v>
      </c>
      <c r="AE112" s="143">
        <v>0</v>
      </c>
      <c r="AF112" s="143">
        <v>0</v>
      </c>
      <c r="AG112" s="144">
        <f t="shared" si="93"/>
        <v>0</v>
      </c>
      <c r="AH112" s="142">
        <v>0</v>
      </c>
      <c r="AI112" s="143">
        <v>0</v>
      </c>
      <c r="AJ112" s="143">
        <v>0</v>
      </c>
      <c r="AK112" s="144">
        <f t="shared" si="97"/>
        <v>0</v>
      </c>
      <c r="AL112" s="142">
        <v>0</v>
      </c>
      <c r="AM112" s="143">
        <v>0</v>
      </c>
      <c r="AN112" s="143">
        <v>0</v>
      </c>
      <c r="AO112" s="144">
        <f t="shared" si="98"/>
        <v>0</v>
      </c>
      <c r="AP112" s="142">
        <v>0</v>
      </c>
      <c r="AQ112" s="143">
        <v>0</v>
      </c>
      <c r="AR112" s="143">
        <v>0</v>
      </c>
      <c r="AS112" s="144">
        <f t="shared" si="99"/>
        <v>0</v>
      </c>
      <c r="AT112" s="142">
        <v>0</v>
      </c>
      <c r="AU112" s="143">
        <v>0</v>
      </c>
      <c r="AV112" s="143">
        <v>0</v>
      </c>
      <c r="AW112" s="144">
        <f t="shared" si="100"/>
        <v>0</v>
      </c>
      <c r="AX112" s="142">
        <v>0</v>
      </c>
      <c r="AY112" s="143">
        <v>0</v>
      </c>
      <c r="AZ112" s="143">
        <v>0</v>
      </c>
      <c r="BA112" s="144">
        <f t="shared" si="101"/>
        <v>0</v>
      </c>
      <c r="BB112" s="142">
        <v>0</v>
      </c>
      <c r="BC112" s="143">
        <v>0</v>
      </c>
      <c r="BD112" s="143">
        <v>0</v>
      </c>
      <c r="BE112" s="144">
        <f t="shared" si="102"/>
        <v>0</v>
      </c>
      <c r="BF112" s="142">
        <v>0</v>
      </c>
      <c r="BG112" s="143">
        <v>0</v>
      </c>
      <c r="BH112" s="143">
        <v>0</v>
      </c>
      <c r="BI112" s="144">
        <f t="shared" si="103"/>
        <v>0</v>
      </c>
      <c r="BJ112" s="142">
        <v>0</v>
      </c>
      <c r="BK112" s="143">
        <v>0</v>
      </c>
      <c r="BL112" s="143">
        <v>0</v>
      </c>
      <c r="BM112" s="144">
        <f t="shared" si="104"/>
        <v>0</v>
      </c>
      <c r="BN112" s="142">
        <v>0</v>
      </c>
      <c r="BO112" s="143">
        <v>0</v>
      </c>
      <c r="BP112" s="143">
        <v>0</v>
      </c>
      <c r="BQ112" s="144">
        <f t="shared" si="105"/>
        <v>0</v>
      </c>
      <c r="BR112" s="142">
        <v>0</v>
      </c>
      <c r="BS112" s="143">
        <v>0</v>
      </c>
      <c r="BT112" s="143">
        <v>0</v>
      </c>
      <c r="BU112" s="144">
        <f t="shared" si="106"/>
        <v>0</v>
      </c>
      <c r="BV112" s="142">
        <v>0</v>
      </c>
      <c r="BW112" s="143">
        <v>0</v>
      </c>
      <c r="BX112" s="143">
        <v>0</v>
      </c>
      <c r="BY112" s="144">
        <f t="shared" si="107"/>
        <v>0</v>
      </c>
      <c r="BZ112" s="142">
        <v>0</v>
      </c>
      <c r="CA112" s="143">
        <v>0</v>
      </c>
      <c r="CB112" s="143">
        <v>0</v>
      </c>
      <c r="CC112" s="144">
        <f t="shared" si="108"/>
        <v>0</v>
      </c>
      <c r="CD112" s="142">
        <v>0</v>
      </c>
      <c r="CE112" s="143">
        <v>0</v>
      </c>
      <c r="CF112" s="143">
        <v>0</v>
      </c>
      <c r="CG112" s="144">
        <f t="shared" si="109"/>
        <v>0</v>
      </c>
      <c r="CH112" s="142">
        <v>0</v>
      </c>
      <c r="CI112" s="143">
        <v>0</v>
      </c>
      <c r="CJ112" s="143">
        <v>0</v>
      </c>
      <c r="CK112" s="144">
        <f t="shared" si="110"/>
        <v>0</v>
      </c>
      <c r="CL112" s="142">
        <v>0</v>
      </c>
      <c r="CM112" s="143">
        <v>0</v>
      </c>
      <c r="CN112" s="143">
        <v>0</v>
      </c>
      <c r="CO112" s="144">
        <f t="shared" si="94"/>
        <v>0</v>
      </c>
      <c r="CP112" s="142">
        <v>0</v>
      </c>
      <c r="CQ112" s="143">
        <v>0</v>
      </c>
      <c r="CR112" s="143">
        <v>0</v>
      </c>
      <c r="CS112" s="144">
        <f t="shared" si="111"/>
        <v>0</v>
      </c>
      <c r="CT112" s="142">
        <v>0</v>
      </c>
      <c r="CU112" s="143">
        <v>0</v>
      </c>
      <c r="CV112" s="143">
        <v>0</v>
      </c>
      <c r="CW112" s="144">
        <f t="shared" si="112"/>
        <v>0</v>
      </c>
      <c r="CX112" s="142">
        <v>0</v>
      </c>
      <c r="CY112" s="143">
        <v>0</v>
      </c>
      <c r="CZ112" s="143">
        <v>0</v>
      </c>
      <c r="DA112" s="144">
        <f t="shared" si="113"/>
        <v>0</v>
      </c>
      <c r="DB112" s="142">
        <v>0</v>
      </c>
      <c r="DC112" s="143">
        <v>0</v>
      </c>
      <c r="DD112" s="143">
        <v>0</v>
      </c>
      <c r="DE112" s="144">
        <f t="shared" si="114"/>
        <v>0</v>
      </c>
      <c r="DF112" s="143"/>
      <c r="DG112" s="143"/>
      <c r="DH112" s="143"/>
      <c r="DI112" s="143"/>
      <c r="DJ112" s="142">
        <v>0</v>
      </c>
      <c r="DK112" s="143">
        <v>0</v>
      </c>
      <c r="DL112" s="143">
        <v>0</v>
      </c>
      <c r="DM112" s="144">
        <f t="shared" si="115"/>
        <v>0</v>
      </c>
      <c r="DN112" s="142">
        <v>0</v>
      </c>
      <c r="DO112" s="143">
        <v>0</v>
      </c>
      <c r="DP112" s="143">
        <v>0</v>
      </c>
      <c r="DQ112" s="144">
        <f t="shared" si="116"/>
        <v>0</v>
      </c>
      <c r="DR112" s="142">
        <v>0</v>
      </c>
      <c r="DS112" s="143">
        <v>0</v>
      </c>
      <c r="DT112" s="143">
        <v>0</v>
      </c>
      <c r="DU112" s="144">
        <f t="shared" si="117"/>
        <v>0</v>
      </c>
      <c r="DV112" s="142">
        <v>0</v>
      </c>
      <c r="DW112" s="143">
        <v>0</v>
      </c>
      <c r="DX112" s="143">
        <v>0</v>
      </c>
      <c r="DY112" s="144">
        <f t="shared" si="118"/>
        <v>0</v>
      </c>
      <c r="DZ112" s="142">
        <v>0</v>
      </c>
      <c r="EA112" s="143">
        <v>0</v>
      </c>
      <c r="EB112" s="143">
        <v>0</v>
      </c>
      <c r="EC112" s="144">
        <f t="shared" si="119"/>
        <v>0</v>
      </c>
      <c r="ED112" s="143"/>
      <c r="EE112" s="143"/>
      <c r="EF112" s="143"/>
      <c r="EG112" s="143"/>
      <c r="EH112" s="142">
        <v>0</v>
      </c>
      <c r="EI112" s="143">
        <v>0</v>
      </c>
      <c r="EJ112" s="143">
        <v>0</v>
      </c>
      <c r="EK112" s="144">
        <f t="shared" si="120"/>
        <v>0</v>
      </c>
      <c r="EL112" s="142">
        <v>0</v>
      </c>
      <c r="EM112" s="143">
        <v>0</v>
      </c>
      <c r="EN112" s="143">
        <v>0</v>
      </c>
      <c r="EO112" s="144">
        <f t="shared" si="121"/>
        <v>0</v>
      </c>
      <c r="EP112" s="142">
        <v>0</v>
      </c>
      <c r="EQ112" s="143">
        <v>0</v>
      </c>
      <c r="ER112" s="143">
        <v>0</v>
      </c>
      <c r="ES112" s="144">
        <f t="shared" si="122"/>
        <v>0</v>
      </c>
      <c r="ET112" s="142">
        <v>0</v>
      </c>
      <c r="EU112" s="143">
        <v>0</v>
      </c>
      <c r="EV112" s="143">
        <v>0</v>
      </c>
      <c r="EW112" s="144">
        <f t="shared" si="123"/>
        <v>0</v>
      </c>
      <c r="EX112" s="142">
        <v>0</v>
      </c>
      <c r="EY112" s="143">
        <v>0</v>
      </c>
      <c r="EZ112" s="143">
        <v>0</v>
      </c>
      <c r="FA112" s="144">
        <f t="shared" si="95"/>
        <v>0</v>
      </c>
      <c r="FB112" s="142">
        <v>0</v>
      </c>
      <c r="FC112" s="143">
        <v>0</v>
      </c>
      <c r="FD112" s="143">
        <v>0</v>
      </c>
      <c r="FE112" s="144">
        <f t="shared" si="124"/>
        <v>0</v>
      </c>
      <c r="FF112" s="142">
        <v>0</v>
      </c>
      <c r="FG112" s="143">
        <v>0</v>
      </c>
      <c r="FH112" s="143">
        <v>0</v>
      </c>
      <c r="FI112" s="144">
        <f t="shared" si="96"/>
        <v>0</v>
      </c>
      <c r="FJ112" s="142">
        <v>0</v>
      </c>
      <c r="FK112" s="143">
        <v>0</v>
      </c>
      <c r="FL112" s="143">
        <v>0</v>
      </c>
      <c r="FM112" s="144">
        <f t="shared" si="125"/>
        <v>0</v>
      </c>
      <c r="FN112" s="142">
        <v>0</v>
      </c>
      <c r="FO112" s="143">
        <v>0</v>
      </c>
      <c r="FP112" s="143">
        <v>0</v>
      </c>
      <c r="FQ112" s="144">
        <f t="shared" si="126"/>
        <v>0</v>
      </c>
      <c r="FR112" s="142">
        <v>0</v>
      </c>
      <c r="FS112" s="143">
        <v>0</v>
      </c>
      <c r="FT112" s="143">
        <v>0</v>
      </c>
      <c r="FU112" s="144">
        <f t="shared" si="127"/>
        <v>0</v>
      </c>
      <c r="FV112" s="142">
        <v>0</v>
      </c>
      <c r="FW112" s="143">
        <v>0</v>
      </c>
      <c r="FX112" s="143">
        <v>0</v>
      </c>
      <c r="FY112" s="144">
        <f t="shared" si="128"/>
        <v>0</v>
      </c>
      <c r="FZ112" s="142">
        <v>0</v>
      </c>
      <c r="GA112" s="143">
        <v>0</v>
      </c>
      <c r="GB112" s="143">
        <v>0</v>
      </c>
      <c r="GC112" s="144">
        <f t="shared" si="129"/>
        <v>0</v>
      </c>
      <c r="GD112" s="142">
        <f t="shared" si="130"/>
        <v>0</v>
      </c>
      <c r="GE112" s="143">
        <f t="shared" si="130"/>
        <v>0</v>
      </c>
      <c r="GF112" s="143">
        <f t="shared" si="130"/>
        <v>0</v>
      </c>
      <c r="GG112" s="143">
        <f t="shared" si="130"/>
        <v>0</v>
      </c>
      <c r="GI112" s="186"/>
      <c r="GJ112" s="186"/>
      <c r="GK112" s="186"/>
      <c r="GL112" s="186"/>
      <c r="GM112" s="186"/>
      <c r="GN112" s="186"/>
      <c r="GO112" s="186"/>
      <c r="GQ112" s="156">
        <v>2</v>
      </c>
      <c r="GR112" s="157">
        <f>+SUM(C112:C123)</f>
        <v>248</v>
      </c>
      <c r="GS112" s="157">
        <f>+SUM(FG112:FG123)</f>
        <v>24998</v>
      </c>
      <c r="GT112" s="157">
        <f>+SUM(CU112:CU123)</f>
        <v>15709</v>
      </c>
      <c r="GU112" s="157">
        <f>+SUM(AA112:AA123)</f>
        <v>3473</v>
      </c>
      <c r="GV112" s="157">
        <f>+SUM(EY112:EY123)</f>
        <v>7992</v>
      </c>
      <c r="GW112" s="157">
        <f>+SUM(AM112:AM123)</f>
        <v>3009</v>
      </c>
      <c r="GX112" s="157">
        <f>+SUM(GE112:GE123)-SUM(GR112:GW112)</f>
        <v>2158</v>
      </c>
      <c r="GY112" s="157"/>
      <c r="GZ112" s="156">
        <f>+GQ112</f>
        <v>2</v>
      </c>
      <c r="HA112" s="186">
        <f>+GR112/SUM($GR112:$GX112)</f>
        <v>4.3065275148905131E-3</v>
      </c>
      <c r="HB112" s="186">
        <f t="shared" ref="HB112:HG127" si="131">+GS112/SUM($GR112:$GX112)</f>
        <v>0.43409102748884298</v>
      </c>
      <c r="HC112" s="186">
        <f t="shared" si="131"/>
        <v>0.27278726101377049</v>
      </c>
      <c r="HD112" s="186">
        <f t="shared" si="131"/>
        <v>6.0308750238769165E-2</v>
      </c>
      <c r="HE112" s="186">
        <f t="shared" si="131"/>
        <v>0.13878132217340719</v>
      </c>
      <c r="HF112" s="186">
        <f t="shared" si="131"/>
        <v>5.2251376178651429E-2</v>
      </c>
      <c r="HG112" s="186">
        <f t="shared" si="131"/>
        <v>3.7473735391668261E-2</v>
      </c>
    </row>
    <row r="113" spans="1:221" ht="11.25" customHeight="1">
      <c r="A113" s="148">
        <v>37012</v>
      </c>
      <c r="B113" s="145">
        <v>0</v>
      </c>
      <c r="C113" s="146">
        <v>23</v>
      </c>
      <c r="D113" s="146">
        <v>0</v>
      </c>
      <c r="E113" s="149">
        <f t="shared" si="87"/>
        <v>23</v>
      </c>
      <c r="F113" s="145">
        <v>0</v>
      </c>
      <c r="G113" s="146">
        <v>0</v>
      </c>
      <c r="H113" s="146">
        <v>0</v>
      </c>
      <c r="I113" s="149">
        <f t="shared" si="88"/>
        <v>0</v>
      </c>
      <c r="J113" s="146"/>
      <c r="K113" s="146"/>
      <c r="L113" s="146"/>
      <c r="M113" s="146"/>
      <c r="N113" s="145">
        <v>0</v>
      </c>
      <c r="O113" s="146">
        <v>0</v>
      </c>
      <c r="P113" s="146">
        <v>0</v>
      </c>
      <c r="Q113" s="149">
        <f t="shared" si="89"/>
        <v>0</v>
      </c>
      <c r="R113" s="145">
        <v>0</v>
      </c>
      <c r="S113" s="146">
        <v>0</v>
      </c>
      <c r="T113" s="146">
        <v>0</v>
      </c>
      <c r="U113" s="149">
        <f t="shared" si="90"/>
        <v>0</v>
      </c>
      <c r="V113" s="145">
        <v>0</v>
      </c>
      <c r="W113" s="146">
        <v>0</v>
      </c>
      <c r="X113" s="146">
        <v>0</v>
      </c>
      <c r="Y113" s="149">
        <f t="shared" si="91"/>
        <v>0</v>
      </c>
      <c r="Z113" s="145">
        <v>0</v>
      </c>
      <c r="AA113" s="146">
        <v>254</v>
      </c>
      <c r="AB113" s="146">
        <v>74</v>
      </c>
      <c r="AC113" s="149">
        <f t="shared" si="92"/>
        <v>328</v>
      </c>
      <c r="AD113" s="145">
        <v>0</v>
      </c>
      <c r="AE113" s="146">
        <v>0</v>
      </c>
      <c r="AF113" s="146">
        <v>0</v>
      </c>
      <c r="AG113" s="149">
        <f t="shared" si="93"/>
        <v>0</v>
      </c>
      <c r="AH113" s="145">
        <v>0</v>
      </c>
      <c r="AI113" s="146">
        <v>0</v>
      </c>
      <c r="AJ113" s="146">
        <v>0</v>
      </c>
      <c r="AK113" s="149">
        <f t="shared" si="97"/>
        <v>0</v>
      </c>
      <c r="AL113" s="145">
        <v>0</v>
      </c>
      <c r="AM113" s="146">
        <v>274</v>
      </c>
      <c r="AN113" s="146">
        <v>2</v>
      </c>
      <c r="AO113" s="149">
        <f t="shared" si="98"/>
        <v>276</v>
      </c>
      <c r="AP113" s="145">
        <v>0</v>
      </c>
      <c r="AQ113" s="146">
        <v>0</v>
      </c>
      <c r="AR113" s="146">
        <v>0</v>
      </c>
      <c r="AS113" s="149">
        <f t="shared" si="99"/>
        <v>0</v>
      </c>
      <c r="AT113" s="145">
        <v>0</v>
      </c>
      <c r="AU113" s="146">
        <v>0</v>
      </c>
      <c r="AV113" s="146">
        <v>0</v>
      </c>
      <c r="AW113" s="149">
        <f t="shared" si="100"/>
        <v>0</v>
      </c>
      <c r="AX113" s="145">
        <v>0</v>
      </c>
      <c r="AY113" s="146">
        <v>0</v>
      </c>
      <c r="AZ113" s="146">
        <v>0</v>
      </c>
      <c r="BA113" s="149">
        <f t="shared" si="101"/>
        <v>0</v>
      </c>
      <c r="BB113" s="145">
        <v>0</v>
      </c>
      <c r="BC113" s="146">
        <v>347</v>
      </c>
      <c r="BD113" s="146">
        <v>0</v>
      </c>
      <c r="BE113" s="149">
        <f t="shared" si="102"/>
        <v>347</v>
      </c>
      <c r="BF113" s="145">
        <v>0</v>
      </c>
      <c r="BG113" s="146">
        <v>0</v>
      </c>
      <c r="BH113" s="146">
        <v>0</v>
      </c>
      <c r="BI113" s="149">
        <f t="shared" si="103"/>
        <v>0</v>
      </c>
      <c r="BJ113" s="145">
        <v>0</v>
      </c>
      <c r="BK113" s="146">
        <v>0</v>
      </c>
      <c r="BL113" s="146">
        <v>0</v>
      </c>
      <c r="BM113" s="149">
        <f t="shared" si="104"/>
        <v>0</v>
      </c>
      <c r="BN113" s="145">
        <v>0</v>
      </c>
      <c r="BO113" s="146">
        <v>0</v>
      </c>
      <c r="BP113" s="146">
        <v>0</v>
      </c>
      <c r="BQ113" s="149">
        <f t="shared" si="105"/>
        <v>0</v>
      </c>
      <c r="BR113" s="145">
        <v>0</v>
      </c>
      <c r="BS113" s="146">
        <v>0</v>
      </c>
      <c r="BT113" s="146">
        <v>0</v>
      </c>
      <c r="BU113" s="149">
        <f t="shared" si="106"/>
        <v>0</v>
      </c>
      <c r="BV113" s="145">
        <v>0</v>
      </c>
      <c r="BW113" s="146">
        <v>0</v>
      </c>
      <c r="BX113" s="146">
        <v>0</v>
      </c>
      <c r="BY113" s="149">
        <f t="shared" si="107"/>
        <v>0</v>
      </c>
      <c r="BZ113" s="145">
        <v>0</v>
      </c>
      <c r="CA113" s="146">
        <v>0</v>
      </c>
      <c r="CB113" s="146">
        <v>0</v>
      </c>
      <c r="CC113" s="149">
        <f t="shared" si="108"/>
        <v>0</v>
      </c>
      <c r="CD113" s="145">
        <v>0</v>
      </c>
      <c r="CE113" s="146">
        <v>0</v>
      </c>
      <c r="CF113" s="146">
        <v>0</v>
      </c>
      <c r="CG113" s="149">
        <f t="shared" si="109"/>
        <v>0</v>
      </c>
      <c r="CH113" s="145">
        <v>0</v>
      </c>
      <c r="CI113" s="146">
        <v>0</v>
      </c>
      <c r="CJ113" s="146">
        <v>0</v>
      </c>
      <c r="CK113" s="149">
        <f t="shared" si="110"/>
        <v>0</v>
      </c>
      <c r="CL113" s="145">
        <v>0</v>
      </c>
      <c r="CM113" s="146">
        <v>0</v>
      </c>
      <c r="CN113" s="146">
        <v>0</v>
      </c>
      <c r="CO113" s="149">
        <f t="shared" si="94"/>
        <v>0</v>
      </c>
      <c r="CP113" s="145">
        <v>0</v>
      </c>
      <c r="CQ113" s="146">
        <v>0</v>
      </c>
      <c r="CR113" s="146">
        <v>0</v>
      </c>
      <c r="CS113" s="149">
        <f t="shared" si="111"/>
        <v>0</v>
      </c>
      <c r="CT113" s="145">
        <v>0</v>
      </c>
      <c r="CU113" s="146">
        <v>611</v>
      </c>
      <c r="CV113" s="146">
        <v>42</v>
      </c>
      <c r="CW113" s="149">
        <f t="shared" si="112"/>
        <v>653</v>
      </c>
      <c r="CX113" s="145">
        <v>0</v>
      </c>
      <c r="CY113" s="146">
        <v>0</v>
      </c>
      <c r="CZ113" s="146">
        <v>0</v>
      </c>
      <c r="DA113" s="149">
        <f t="shared" si="113"/>
        <v>0</v>
      </c>
      <c r="DB113" s="145">
        <v>0</v>
      </c>
      <c r="DC113" s="146">
        <v>0</v>
      </c>
      <c r="DD113" s="146">
        <v>0</v>
      </c>
      <c r="DE113" s="149">
        <f t="shared" si="114"/>
        <v>0</v>
      </c>
      <c r="DF113" s="146"/>
      <c r="DG113" s="146"/>
      <c r="DH113" s="146"/>
      <c r="DI113" s="146"/>
      <c r="DJ113" s="145">
        <v>0</v>
      </c>
      <c r="DK113" s="146">
        <v>0</v>
      </c>
      <c r="DL113" s="146">
        <v>0</v>
      </c>
      <c r="DM113" s="149">
        <f t="shared" si="115"/>
        <v>0</v>
      </c>
      <c r="DN113" s="145">
        <v>0</v>
      </c>
      <c r="DO113" s="146">
        <v>0</v>
      </c>
      <c r="DP113" s="146">
        <v>0</v>
      </c>
      <c r="DQ113" s="149">
        <f t="shared" si="116"/>
        <v>0</v>
      </c>
      <c r="DR113" s="145">
        <v>0</v>
      </c>
      <c r="DS113" s="146">
        <v>0</v>
      </c>
      <c r="DT113" s="146">
        <v>0</v>
      </c>
      <c r="DU113" s="149">
        <f t="shared" si="117"/>
        <v>0</v>
      </c>
      <c r="DV113" s="145">
        <v>0</v>
      </c>
      <c r="DW113" s="146">
        <v>0</v>
      </c>
      <c r="DX113" s="146">
        <v>0</v>
      </c>
      <c r="DY113" s="149">
        <f t="shared" si="118"/>
        <v>0</v>
      </c>
      <c r="DZ113" s="145">
        <v>0</v>
      </c>
      <c r="EA113" s="146">
        <v>0</v>
      </c>
      <c r="EB113" s="146">
        <v>0</v>
      </c>
      <c r="EC113" s="149">
        <f t="shared" si="119"/>
        <v>0</v>
      </c>
      <c r="ED113" s="146"/>
      <c r="EE113" s="146"/>
      <c r="EF113" s="146"/>
      <c r="EG113" s="146"/>
      <c r="EH113" s="145">
        <v>0</v>
      </c>
      <c r="EI113" s="146">
        <v>0</v>
      </c>
      <c r="EJ113" s="146">
        <v>0</v>
      </c>
      <c r="EK113" s="149">
        <f t="shared" si="120"/>
        <v>0</v>
      </c>
      <c r="EL113" s="145">
        <v>0</v>
      </c>
      <c r="EM113" s="146">
        <v>0</v>
      </c>
      <c r="EN113" s="146">
        <v>0</v>
      </c>
      <c r="EO113" s="149">
        <f t="shared" si="121"/>
        <v>0</v>
      </c>
      <c r="EP113" s="145">
        <v>0</v>
      </c>
      <c r="EQ113" s="146">
        <v>0</v>
      </c>
      <c r="ER113" s="146">
        <v>0</v>
      </c>
      <c r="ES113" s="149">
        <f t="shared" si="122"/>
        <v>0</v>
      </c>
      <c r="ET113" s="145">
        <v>0</v>
      </c>
      <c r="EU113" s="146">
        <v>0</v>
      </c>
      <c r="EV113" s="146">
        <v>0</v>
      </c>
      <c r="EW113" s="149">
        <f t="shared" si="123"/>
        <v>0</v>
      </c>
      <c r="EX113" s="145">
        <v>0</v>
      </c>
      <c r="EY113" s="146">
        <v>1161</v>
      </c>
      <c r="EZ113" s="146">
        <v>10</v>
      </c>
      <c r="FA113" s="149">
        <f t="shared" si="95"/>
        <v>1171</v>
      </c>
      <c r="FB113" s="145">
        <v>0</v>
      </c>
      <c r="FC113" s="146">
        <v>0</v>
      </c>
      <c r="FD113" s="146">
        <v>0</v>
      </c>
      <c r="FE113" s="149">
        <f t="shared" si="124"/>
        <v>0</v>
      </c>
      <c r="FF113" s="145">
        <v>0</v>
      </c>
      <c r="FG113" s="146">
        <v>2165</v>
      </c>
      <c r="FH113" s="146">
        <v>0</v>
      </c>
      <c r="FI113" s="149">
        <f t="shared" si="96"/>
        <v>2165</v>
      </c>
      <c r="FJ113" s="145">
        <v>0</v>
      </c>
      <c r="FK113" s="146">
        <v>0</v>
      </c>
      <c r="FL113" s="146">
        <v>0</v>
      </c>
      <c r="FM113" s="149">
        <f t="shared" si="125"/>
        <v>0</v>
      </c>
      <c r="FN113" s="145">
        <v>0</v>
      </c>
      <c r="FO113" s="146">
        <v>0</v>
      </c>
      <c r="FP113" s="146">
        <v>0</v>
      </c>
      <c r="FQ113" s="149">
        <f t="shared" si="126"/>
        <v>0</v>
      </c>
      <c r="FR113" s="145">
        <v>0</v>
      </c>
      <c r="FS113" s="146">
        <v>0</v>
      </c>
      <c r="FT113" s="146">
        <v>0</v>
      </c>
      <c r="FU113" s="149">
        <f t="shared" si="127"/>
        <v>0</v>
      </c>
      <c r="FV113" s="145">
        <v>0</v>
      </c>
      <c r="FW113" s="146">
        <v>0</v>
      </c>
      <c r="FX113" s="146">
        <v>0</v>
      </c>
      <c r="FY113" s="149">
        <f t="shared" si="128"/>
        <v>0</v>
      </c>
      <c r="FZ113" s="145">
        <v>0</v>
      </c>
      <c r="GA113" s="146">
        <v>0</v>
      </c>
      <c r="GB113" s="146">
        <v>0</v>
      </c>
      <c r="GC113" s="149">
        <f t="shared" si="129"/>
        <v>0</v>
      </c>
      <c r="GD113" s="145">
        <f t="shared" si="130"/>
        <v>0</v>
      </c>
      <c r="GE113" s="146">
        <f t="shared" si="130"/>
        <v>4835</v>
      </c>
      <c r="GF113" s="146">
        <f t="shared" si="130"/>
        <v>128</v>
      </c>
      <c r="GG113" s="146">
        <f t="shared" si="130"/>
        <v>4963</v>
      </c>
      <c r="GH113" s="157"/>
      <c r="GI113" s="186"/>
      <c r="GJ113" s="186"/>
      <c r="GK113" s="186"/>
      <c r="GL113" s="186"/>
      <c r="GM113" s="186"/>
      <c r="GN113" s="186"/>
      <c r="GO113" s="186"/>
      <c r="GQ113" s="156">
        <f>+GQ112+1</f>
        <v>3</v>
      </c>
      <c r="GR113" s="157">
        <f>+SUM(C124:C135)</f>
        <v>314</v>
      </c>
      <c r="GS113" s="157">
        <f>+SUM(FG124:FG135)</f>
        <v>32564</v>
      </c>
      <c r="GT113" s="157">
        <f>+SUM(CU124:CU135)</f>
        <v>23745</v>
      </c>
      <c r="GU113" s="157">
        <f>+SUM(AA124:AA135)</f>
        <v>5125</v>
      </c>
      <c r="GV113" s="157">
        <f>+SUM(EY124:EY135)</f>
        <v>9875</v>
      </c>
      <c r="GW113" s="157">
        <f>+SUM(AM124:AM135)</f>
        <v>5412</v>
      </c>
      <c r="GX113" s="157">
        <f>+SUM(GE124:GE135)-SUM(GR113:GW113)</f>
        <v>1929</v>
      </c>
      <c r="GY113" s="157"/>
      <c r="GZ113" s="156">
        <f t="shared" ref="GZ113:GZ136" si="132">+GQ113</f>
        <v>3</v>
      </c>
      <c r="HA113" s="186">
        <f t="shared" ref="HA113:HG136" si="133">+GR113/SUM($GR113:$GX113)</f>
        <v>3.9764956182564209E-3</v>
      </c>
      <c r="HB113" s="186">
        <f t="shared" si="131"/>
        <v>0.41239045641051619</v>
      </c>
      <c r="HC113" s="186">
        <f t="shared" si="131"/>
        <v>0.3007066511321615</v>
      </c>
      <c r="HD113" s="186">
        <f t="shared" si="131"/>
        <v>6.4902993769312592E-2</v>
      </c>
      <c r="HE113" s="186">
        <f t="shared" si="131"/>
        <v>0.12505698799452916</v>
      </c>
      <c r="HF113" s="186">
        <f t="shared" si="131"/>
        <v>6.8537561420394105E-2</v>
      </c>
      <c r="HG113" s="186">
        <f t="shared" si="131"/>
        <v>2.4428853654830048E-2</v>
      </c>
    </row>
    <row r="114" spans="1:221" ht="11.25" customHeight="1">
      <c r="A114" s="148">
        <v>37043</v>
      </c>
      <c r="B114" s="145">
        <v>0</v>
      </c>
      <c r="C114" s="146">
        <v>23</v>
      </c>
      <c r="D114" s="146">
        <v>0</v>
      </c>
      <c r="E114" s="149">
        <f t="shared" si="87"/>
        <v>23</v>
      </c>
      <c r="F114" s="145">
        <v>0</v>
      </c>
      <c r="G114" s="146">
        <v>0</v>
      </c>
      <c r="H114" s="146">
        <v>0</v>
      </c>
      <c r="I114" s="149">
        <f t="shared" si="88"/>
        <v>0</v>
      </c>
      <c r="J114" s="146"/>
      <c r="K114" s="146"/>
      <c r="L114" s="146"/>
      <c r="M114" s="146"/>
      <c r="N114" s="145">
        <v>0</v>
      </c>
      <c r="O114" s="146">
        <v>0</v>
      </c>
      <c r="P114" s="146">
        <v>0</v>
      </c>
      <c r="Q114" s="149">
        <f t="shared" si="89"/>
        <v>0</v>
      </c>
      <c r="R114" s="145">
        <v>0</v>
      </c>
      <c r="S114" s="146">
        <v>0</v>
      </c>
      <c r="T114" s="146">
        <v>0</v>
      </c>
      <c r="U114" s="149">
        <f t="shared" si="90"/>
        <v>0</v>
      </c>
      <c r="V114" s="145">
        <v>0</v>
      </c>
      <c r="W114" s="146">
        <v>0</v>
      </c>
      <c r="X114" s="146">
        <v>0</v>
      </c>
      <c r="Y114" s="149">
        <f t="shared" si="91"/>
        <v>0</v>
      </c>
      <c r="Z114" s="145">
        <v>0</v>
      </c>
      <c r="AA114" s="146">
        <v>196</v>
      </c>
      <c r="AB114" s="146">
        <v>65</v>
      </c>
      <c r="AC114" s="149">
        <f t="shared" si="92"/>
        <v>261</v>
      </c>
      <c r="AD114" s="145">
        <v>0</v>
      </c>
      <c r="AE114" s="146">
        <v>0</v>
      </c>
      <c r="AF114" s="146">
        <v>0</v>
      </c>
      <c r="AG114" s="149">
        <f t="shared" si="93"/>
        <v>0</v>
      </c>
      <c r="AH114" s="145">
        <v>0</v>
      </c>
      <c r="AI114" s="146">
        <v>0</v>
      </c>
      <c r="AJ114" s="146">
        <v>0</v>
      </c>
      <c r="AK114" s="149">
        <f t="shared" si="97"/>
        <v>0</v>
      </c>
      <c r="AL114" s="145">
        <v>0</v>
      </c>
      <c r="AM114" s="146">
        <v>325</v>
      </c>
      <c r="AN114" s="146">
        <v>2</v>
      </c>
      <c r="AO114" s="149">
        <f t="shared" si="98"/>
        <v>327</v>
      </c>
      <c r="AP114" s="145">
        <v>0</v>
      </c>
      <c r="AQ114" s="146">
        <v>0</v>
      </c>
      <c r="AR114" s="146">
        <v>0</v>
      </c>
      <c r="AS114" s="149">
        <f t="shared" si="99"/>
        <v>0</v>
      </c>
      <c r="AT114" s="145">
        <v>0</v>
      </c>
      <c r="AU114" s="146">
        <v>0</v>
      </c>
      <c r="AV114" s="146">
        <v>0</v>
      </c>
      <c r="AW114" s="149">
        <f t="shared" si="100"/>
        <v>0</v>
      </c>
      <c r="AX114" s="145">
        <v>0</v>
      </c>
      <c r="AY114" s="146">
        <v>0</v>
      </c>
      <c r="AZ114" s="146">
        <v>0</v>
      </c>
      <c r="BA114" s="149">
        <f t="shared" si="101"/>
        <v>0</v>
      </c>
      <c r="BB114" s="145">
        <v>0</v>
      </c>
      <c r="BC114" s="146">
        <v>355</v>
      </c>
      <c r="BD114" s="146">
        <v>7</v>
      </c>
      <c r="BE114" s="149">
        <f t="shared" si="102"/>
        <v>362</v>
      </c>
      <c r="BF114" s="145">
        <v>0</v>
      </c>
      <c r="BG114" s="146">
        <v>0</v>
      </c>
      <c r="BH114" s="146">
        <v>0</v>
      </c>
      <c r="BI114" s="149">
        <f t="shared" si="103"/>
        <v>0</v>
      </c>
      <c r="BJ114" s="145">
        <v>0</v>
      </c>
      <c r="BK114" s="146">
        <v>0</v>
      </c>
      <c r="BL114" s="146">
        <v>0</v>
      </c>
      <c r="BM114" s="149">
        <f t="shared" si="104"/>
        <v>0</v>
      </c>
      <c r="BN114" s="145">
        <v>0</v>
      </c>
      <c r="BO114" s="146">
        <v>0</v>
      </c>
      <c r="BP114" s="146">
        <v>0</v>
      </c>
      <c r="BQ114" s="149">
        <f t="shared" si="105"/>
        <v>0</v>
      </c>
      <c r="BR114" s="145">
        <v>0</v>
      </c>
      <c r="BS114" s="146">
        <v>0</v>
      </c>
      <c r="BT114" s="146">
        <v>0</v>
      </c>
      <c r="BU114" s="149">
        <f t="shared" si="106"/>
        <v>0</v>
      </c>
      <c r="BV114" s="145">
        <v>0</v>
      </c>
      <c r="BW114" s="146">
        <v>0</v>
      </c>
      <c r="BX114" s="146">
        <v>0</v>
      </c>
      <c r="BY114" s="149">
        <f t="shared" si="107"/>
        <v>0</v>
      </c>
      <c r="BZ114" s="145">
        <v>0</v>
      </c>
      <c r="CA114" s="146">
        <v>0</v>
      </c>
      <c r="CB114" s="146">
        <v>0</v>
      </c>
      <c r="CC114" s="149">
        <f t="shared" si="108"/>
        <v>0</v>
      </c>
      <c r="CD114" s="145">
        <v>0</v>
      </c>
      <c r="CE114" s="146">
        <v>0</v>
      </c>
      <c r="CF114" s="146">
        <v>0</v>
      </c>
      <c r="CG114" s="149">
        <f t="shared" si="109"/>
        <v>0</v>
      </c>
      <c r="CH114" s="145">
        <v>0</v>
      </c>
      <c r="CI114" s="146">
        <v>0</v>
      </c>
      <c r="CJ114" s="146">
        <v>0</v>
      </c>
      <c r="CK114" s="149">
        <f t="shared" si="110"/>
        <v>0</v>
      </c>
      <c r="CL114" s="145">
        <v>0</v>
      </c>
      <c r="CM114" s="146">
        <v>0</v>
      </c>
      <c r="CN114" s="146">
        <v>0</v>
      </c>
      <c r="CO114" s="149">
        <f t="shared" si="94"/>
        <v>0</v>
      </c>
      <c r="CP114" s="145">
        <v>0</v>
      </c>
      <c r="CQ114" s="146">
        <v>0</v>
      </c>
      <c r="CR114" s="146">
        <v>0</v>
      </c>
      <c r="CS114" s="149">
        <f t="shared" si="111"/>
        <v>0</v>
      </c>
      <c r="CT114" s="145">
        <v>0</v>
      </c>
      <c r="CU114" s="146">
        <v>1447</v>
      </c>
      <c r="CV114" s="146">
        <v>55</v>
      </c>
      <c r="CW114" s="149">
        <f t="shared" si="112"/>
        <v>1502</v>
      </c>
      <c r="CX114" s="145">
        <v>0</v>
      </c>
      <c r="CY114" s="146">
        <v>0</v>
      </c>
      <c r="CZ114" s="146">
        <v>0</v>
      </c>
      <c r="DA114" s="149">
        <f t="shared" si="113"/>
        <v>0</v>
      </c>
      <c r="DB114" s="145">
        <v>0</v>
      </c>
      <c r="DC114" s="146">
        <v>0</v>
      </c>
      <c r="DD114" s="146">
        <v>0</v>
      </c>
      <c r="DE114" s="149">
        <f t="shared" si="114"/>
        <v>0</v>
      </c>
      <c r="DF114" s="146"/>
      <c r="DG114" s="146"/>
      <c r="DH114" s="146"/>
      <c r="DI114" s="146"/>
      <c r="DJ114" s="145">
        <v>0</v>
      </c>
      <c r="DK114" s="146">
        <v>0</v>
      </c>
      <c r="DL114" s="146">
        <v>0</v>
      </c>
      <c r="DM114" s="149">
        <f t="shared" si="115"/>
        <v>0</v>
      </c>
      <c r="DN114" s="145">
        <v>0</v>
      </c>
      <c r="DO114" s="146">
        <v>0</v>
      </c>
      <c r="DP114" s="146">
        <v>0</v>
      </c>
      <c r="DQ114" s="149">
        <f t="shared" si="116"/>
        <v>0</v>
      </c>
      <c r="DR114" s="145">
        <v>0</v>
      </c>
      <c r="DS114" s="146">
        <v>0</v>
      </c>
      <c r="DT114" s="146">
        <v>0</v>
      </c>
      <c r="DU114" s="149">
        <f t="shared" si="117"/>
        <v>0</v>
      </c>
      <c r="DV114" s="145">
        <v>0</v>
      </c>
      <c r="DW114" s="146">
        <v>0</v>
      </c>
      <c r="DX114" s="146">
        <v>0</v>
      </c>
      <c r="DY114" s="149">
        <f t="shared" si="118"/>
        <v>0</v>
      </c>
      <c r="DZ114" s="145">
        <v>0</v>
      </c>
      <c r="EA114" s="146">
        <v>0</v>
      </c>
      <c r="EB114" s="146">
        <v>0</v>
      </c>
      <c r="EC114" s="149">
        <f t="shared" si="119"/>
        <v>0</v>
      </c>
      <c r="ED114" s="146"/>
      <c r="EE114" s="146"/>
      <c r="EF114" s="146"/>
      <c r="EG114" s="146"/>
      <c r="EH114" s="145">
        <v>0</v>
      </c>
      <c r="EI114" s="146">
        <v>0</v>
      </c>
      <c r="EJ114" s="146">
        <v>0</v>
      </c>
      <c r="EK114" s="149">
        <f t="shared" si="120"/>
        <v>0</v>
      </c>
      <c r="EL114" s="145">
        <v>0</v>
      </c>
      <c r="EM114" s="146">
        <v>0</v>
      </c>
      <c r="EN114" s="146">
        <v>0</v>
      </c>
      <c r="EO114" s="149">
        <f t="shared" si="121"/>
        <v>0</v>
      </c>
      <c r="EP114" s="145">
        <v>0</v>
      </c>
      <c r="EQ114" s="146">
        <v>0</v>
      </c>
      <c r="ER114" s="146">
        <v>0</v>
      </c>
      <c r="ES114" s="149">
        <f t="shared" si="122"/>
        <v>0</v>
      </c>
      <c r="ET114" s="145">
        <v>0</v>
      </c>
      <c r="EU114" s="146">
        <v>0</v>
      </c>
      <c r="EV114" s="146">
        <v>0</v>
      </c>
      <c r="EW114" s="149">
        <f t="shared" si="123"/>
        <v>0</v>
      </c>
      <c r="EX114" s="145">
        <v>0</v>
      </c>
      <c r="EY114" s="146">
        <v>853</v>
      </c>
      <c r="EZ114" s="146">
        <v>10</v>
      </c>
      <c r="FA114" s="149">
        <f t="shared" si="95"/>
        <v>863</v>
      </c>
      <c r="FB114" s="145">
        <v>0</v>
      </c>
      <c r="FC114" s="146">
        <v>0</v>
      </c>
      <c r="FD114" s="146">
        <v>0</v>
      </c>
      <c r="FE114" s="149">
        <f t="shared" si="124"/>
        <v>0</v>
      </c>
      <c r="FF114" s="145">
        <v>0</v>
      </c>
      <c r="FG114" s="146">
        <v>1762</v>
      </c>
      <c r="FH114" s="146">
        <v>436</v>
      </c>
      <c r="FI114" s="149">
        <f t="shared" si="96"/>
        <v>2198</v>
      </c>
      <c r="FJ114" s="145">
        <v>0</v>
      </c>
      <c r="FK114" s="146">
        <v>0</v>
      </c>
      <c r="FL114" s="146">
        <v>0</v>
      </c>
      <c r="FM114" s="149">
        <f t="shared" si="125"/>
        <v>0</v>
      </c>
      <c r="FN114" s="145">
        <v>0</v>
      </c>
      <c r="FO114" s="146">
        <v>0</v>
      </c>
      <c r="FP114" s="146">
        <v>0</v>
      </c>
      <c r="FQ114" s="149">
        <f t="shared" si="126"/>
        <v>0</v>
      </c>
      <c r="FR114" s="145">
        <v>0</v>
      </c>
      <c r="FS114" s="146">
        <v>0</v>
      </c>
      <c r="FT114" s="146">
        <v>0</v>
      </c>
      <c r="FU114" s="149">
        <f t="shared" si="127"/>
        <v>0</v>
      </c>
      <c r="FV114" s="145">
        <v>0</v>
      </c>
      <c r="FW114" s="146">
        <v>0</v>
      </c>
      <c r="FX114" s="146">
        <v>0</v>
      </c>
      <c r="FY114" s="149">
        <f t="shared" si="128"/>
        <v>0</v>
      </c>
      <c r="FZ114" s="145">
        <v>0</v>
      </c>
      <c r="GA114" s="146">
        <v>0</v>
      </c>
      <c r="GB114" s="146">
        <v>0</v>
      </c>
      <c r="GC114" s="149">
        <f t="shared" si="129"/>
        <v>0</v>
      </c>
      <c r="GD114" s="145">
        <f t="shared" si="130"/>
        <v>0</v>
      </c>
      <c r="GE114" s="146">
        <f t="shared" si="130"/>
        <v>4961</v>
      </c>
      <c r="GF114" s="146">
        <f t="shared" si="130"/>
        <v>575</v>
      </c>
      <c r="GG114" s="146">
        <f t="shared" si="130"/>
        <v>5536</v>
      </c>
      <c r="GH114" s="157"/>
      <c r="GI114" s="186">
        <f t="shared" ref="GI114:GI177" si="134">+C114/$GE114</f>
        <v>4.6361620640999798E-3</v>
      </c>
      <c r="GJ114" s="186">
        <f t="shared" ref="GJ114:GJ177" si="135">+FG114/$GE114</f>
        <v>0.35517032856278974</v>
      </c>
      <c r="GK114" s="186">
        <f t="shared" ref="GK114:GK177" si="136">+CU114/$GE114</f>
        <v>0.29167506551098571</v>
      </c>
      <c r="GL114" s="186">
        <f t="shared" ref="GL114:GL177" si="137">+AA114/$GE114</f>
        <v>3.9508163676678087E-2</v>
      </c>
      <c r="GM114" s="186">
        <f t="shared" ref="GM114:GM177" si="138">+EY114/$GE114</f>
        <v>0.1719411408990123</v>
      </c>
      <c r="GN114" s="186">
        <f t="shared" ref="GN114:GN177" si="139">+AM114/$GE114</f>
        <v>6.5510985688369286E-2</v>
      </c>
      <c r="GO114" s="186">
        <f t="shared" ref="GO114:GO177" si="140">1-SUM(GI114:GN114)</f>
        <v>7.1558153598064722E-2</v>
      </c>
      <c r="GQ114" s="156">
        <f t="shared" ref="GQ114:GQ136" si="141">+GQ113+1</f>
        <v>4</v>
      </c>
      <c r="GR114" s="157">
        <f>+SUM(C136:C147)</f>
        <v>373</v>
      </c>
      <c r="GS114" s="157">
        <f>+SUM(FG136:FG147)</f>
        <v>49036</v>
      </c>
      <c r="GT114" s="157">
        <f>+SUM(CU136:CU147)</f>
        <v>29466</v>
      </c>
      <c r="GU114" s="157">
        <f>+SUM(AA136:AA147)</f>
        <v>5419</v>
      </c>
      <c r="GV114" s="157">
        <f>+SUM(EY136:EY147)</f>
        <v>8695</v>
      </c>
      <c r="GW114" s="157">
        <f>+SUM(AM136:AM147)</f>
        <v>7840</v>
      </c>
      <c r="GX114" s="157">
        <f>+SUM(GE136:GE147)-SUM(GR114:GW114)</f>
        <v>651</v>
      </c>
      <c r="GY114" s="157"/>
      <c r="GZ114" s="156">
        <f t="shared" si="132"/>
        <v>4</v>
      </c>
      <c r="HA114" s="186">
        <f t="shared" si="133"/>
        <v>3.6756011036657471E-3</v>
      </c>
      <c r="HB114" s="186">
        <f t="shared" si="131"/>
        <v>0.48320851399290499</v>
      </c>
      <c r="HC114" s="186">
        <f t="shared" si="131"/>
        <v>0.29036263303113913</v>
      </c>
      <c r="HD114" s="186">
        <f t="shared" si="131"/>
        <v>5.3399684666929445E-2</v>
      </c>
      <c r="HE114" s="186">
        <f t="shared" si="131"/>
        <v>8.5681907765076865E-2</v>
      </c>
      <c r="HF114" s="186">
        <f t="shared" si="131"/>
        <v>7.7256602286164766E-2</v>
      </c>
      <c r="HG114" s="186">
        <f t="shared" si="131"/>
        <v>6.4150571541190379E-3</v>
      </c>
      <c r="HH114" s="155">
        <f>(SUM(DS112:DS114)/SUM(GE112:GE114))*100</f>
        <v>0</v>
      </c>
      <c r="HI114" s="155">
        <f>(SUM(AM112:AM114)/SUM(GE112:GE114))*100</f>
        <v>6.114740710494079</v>
      </c>
      <c r="HJ114" s="155">
        <f>(SUM(AA112:AA114)/SUM(GE112:GE114))*100</f>
        <v>4.5937117190690078</v>
      </c>
      <c r="HK114" s="155">
        <f>(SUM(EY112:EY114)/SUM(GE112:GE114))*100</f>
        <v>20.559412004899961</v>
      </c>
      <c r="HL114" s="155">
        <f>(SUM(C112:C114)/SUM(GE112:GE114))*100</f>
        <v>0.46957942017149856</v>
      </c>
      <c r="HM114" s="155">
        <f>(SUM(BC112:BC114)/SUM(GE112:GE114))*100</f>
        <v>7.1661902817476513</v>
      </c>
    </row>
    <row r="115" spans="1:221" ht="11.25" customHeight="1">
      <c r="A115" s="148">
        <v>37073</v>
      </c>
      <c r="B115" s="145">
        <v>0</v>
      </c>
      <c r="C115" s="146">
        <v>20</v>
      </c>
      <c r="D115" s="146">
        <v>12</v>
      </c>
      <c r="E115" s="149">
        <f t="shared" si="87"/>
        <v>32</v>
      </c>
      <c r="F115" s="145">
        <v>0</v>
      </c>
      <c r="G115" s="146">
        <v>0</v>
      </c>
      <c r="H115" s="146">
        <v>0</v>
      </c>
      <c r="I115" s="149">
        <f t="shared" si="88"/>
        <v>0</v>
      </c>
      <c r="J115" s="146"/>
      <c r="K115" s="146"/>
      <c r="L115" s="146"/>
      <c r="M115" s="146"/>
      <c r="N115" s="145">
        <v>0</v>
      </c>
      <c r="O115" s="146">
        <v>0</v>
      </c>
      <c r="P115" s="146">
        <v>0</v>
      </c>
      <c r="Q115" s="149">
        <f t="shared" si="89"/>
        <v>0</v>
      </c>
      <c r="R115" s="145">
        <v>0</v>
      </c>
      <c r="S115" s="146">
        <v>0</v>
      </c>
      <c r="T115" s="146">
        <v>0</v>
      </c>
      <c r="U115" s="149">
        <f t="shared" si="90"/>
        <v>0</v>
      </c>
      <c r="V115" s="145">
        <v>0</v>
      </c>
      <c r="W115" s="146">
        <v>0</v>
      </c>
      <c r="X115" s="146">
        <v>0</v>
      </c>
      <c r="Y115" s="149">
        <f t="shared" si="91"/>
        <v>0</v>
      </c>
      <c r="Z115" s="145">
        <v>0</v>
      </c>
      <c r="AA115" s="146">
        <v>318</v>
      </c>
      <c r="AB115" s="146">
        <v>56</v>
      </c>
      <c r="AC115" s="149">
        <f t="shared" si="92"/>
        <v>374</v>
      </c>
      <c r="AD115" s="145">
        <v>0</v>
      </c>
      <c r="AE115" s="146">
        <v>0</v>
      </c>
      <c r="AF115" s="146">
        <v>0</v>
      </c>
      <c r="AG115" s="149">
        <f t="shared" si="93"/>
        <v>0</v>
      </c>
      <c r="AH115" s="145">
        <v>0</v>
      </c>
      <c r="AI115" s="146">
        <v>0</v>
      </c>
      <c r="AJ115" s="146">
        <v>0</v>
      </c>
      <c r="AK115" s="149">
        <f t="shared" si="97"/>
        <v>0</v>
      </c>
      <c r="AL115" s="145">
        <v>0</v>
      </c>
      <c r="AM115" s="146">
        <v>257</v>
      </c>
      <c r="AN115" s="146">
        <v>0</v>
      </c>
      <c r="AO115" s="149">
        <f t="shared" si="98"/>
        <v>257</v>
      </c>
      <c r="AP115" s="145">
        <v>0</v>
      </c>
      <c r="AQ115" s="146">
        <v>0</v>
      </c>
      <c r="AR115" s="146">
        <v>0</v>
      </c>
      <c r="AS115" s="149">
        <f t="shared" si="99"/>
        <v>0</v>
      </c>
      <c r="AT115" s="145">
        <v>0</v>
      </c>
      <c r="AU115" s="146">
        <v>0</v>
      </c>
      <c r="AV115" s="146">
        <v>0</v>
      </c>
      <c r="AW115" s="149">
        <f t="shared" si="100"/>
        <v>0</v>
      </c>
      <c r="AX115" s="145">
        <v>0</v>
      </c>
      <c r="AY115" s="146">
        <v>0</v>
      </c>
      <c r="AZ115" s="146">
        <v>0</v>
      </c>
      <c r="BA115" s="149">
        <f t="shared" si="101"/>
        <v>0</v>
      </c>
      <c r="BB115" s="145">
        <v>0</v>
      </c>
      <c r="BC115" s="146">
        <v>35</v>
      </c>
      <c r="BD115" s="146">
        <v>0</v>
      </c>
      <c r="BE115" s="149">
        <f t="shared" si="102"/>
        <v>35</v>
      </c>
      <c r="BF115" s="145">
        <v>0</v>
      </c>
      <c r="BG115" s="146">
        <v>0</v>
      </c>
      <c r="BH115" s="146">
        <v>0</v>
      </c>
      <c r="BI115" s="149">
        <f t="shared" si="103"/>
        <v>0</v>
      </c>
      <c r="BJ115" s="145">
        <v>0</v>
      </c>
      <c r="BK115" s="146">
        <v>0</v>
      </c>
      <c r="BL115" s="146">
        <v>0</v>
      </c>
      <c r="BM115" s="149">
        <f t="shared" si="104"/>
        <v>0</v>
      </c>
      <c r="BN115" s="145">
        <v>0</v>
      </c>
      <c r="BO115" s="146">
        <v>0</v>
      </c>
      <c r="BP115" s="146">
        <v>0</v>
      </c>
      <c r="BQ115" s="149">
        <f t="shared" si="105"/>
        <v>0</v>
      </c>
      <c r="BR115" s="145">
        <v>0</v>
      </c>
      <c r="BS115" s="146">
        <v>0</v>
      </c>
      <c r="BT115" s="146">
        <v>0</v>
      </c>
      <c r="BU115" s="149">
        <f t="shared" si="106"/>
        <v>0</v>
      </c>
      <c r="BV115" s="145">
        <v>0</v>
      </c>
      <c r="BW115" s="146">
        <v>0</v>
      </c>
      <c r="BX115" s="146">
        <v>0</v>
      </c>
      <c r="BY115" s="149">
        <f t="shared" si="107"/>
        <v>0</v>
      </c>
      <c r="BZ115" s="145">
        <v>0</v>
      </c>
      <c r="CA115" s="146">
        <v>0</v>
      </c>
      <c r="CB115" s="146">
        <v>0</v>
      </c>
      <c r="CC115" s="149">
        <f t="shared" si="108"/>
        <v>0</v>
      </c>
      <c r="CD115" s="145">
        <v>0</v>
      </c>
      <c r="CE115" s="146">
        <v>0</v>
      </c>
      <c r="CF115" s="146">
        <v>0</v>
      </c>
      <c r="CG115" s="149">
        <f t="shared" si="109"/>
        <v>0</v>
      </c>
      <c r="CH115" s="145">
        <v>0</v>
      </c>
      <c r="CI115" s="146">
        <v>0</v>
      </c>
      <c r="CJ115" s="146">
        <v>0</v>
      </c>
      <c r="CK115" s="149">
        <f t="shared" si="110"/>
        <v>0</v>
      </c>
      <c r="CL115" s="145">
        <v>0</v>
      </c>
      <c r="CM115" s="146">
        <v>0</v>
      </c>
      <c r="CN115" s="146">
        <v>0</v>
      </c>
      <c r="CO115" s="149">
        <f t="shared" si="94"/>
        <v>0</v>
      </c>
      <c r="CP115" s="145">
        <v>0</v>
      </c>
      <c r="CQ115" s="146">
        <v>0</v>
      </c>
      <c r="CR115" s="146">
        <v>0</v>
      </c>
      <c r="CS115" s="149">
        <f t="shared" si="111"/>
        <v>0</v>
      </c>
      <c r="CT115" s="145">
        <v>0</v>
      </c>
      <c r="CU115" s="146">
        <v>904</v>
      </c>
      <c r="CV115" s="146">
        <v>43</v>
      </c>
      <c r="CW115" s="149">
        <f t="shared" si="112"/>
        <v>947</v>
      </c>
      <c r="CX115" s="145">
        <v>0</v>
      </c>
      <c r="CY115" s="146">
        <v>0</v>
      </c>
      <c r="CZ115" s="146">
        <v>0</v>
      </c>
      <c r="DA115" s="149">
        <f t="shared" si="113"/>
        <v>0</v>
      </c>
      <c r="DB115" s="145">
        <v>0</v>
      </c>
      <c r="DC115" s="146">
        <v>0</v>
      </c>
      <c r="DD115" s="146">
        <v>0</v>
      </c>
      <c r="DE115" s="149">
        <f t="shared" si="114"/>
        <v>0</v>
      </c>
      <c r="DF115" s="146"/>
      <c r="DG115" s="146"/>
      <c r="DH115" s="146"/>
      <c r="DI115" s="146"/>
      <c r="DJ115" s="145">
        <v>0</v>
      </c>
      <c r="DK115" s="146">
        <v>0</v>
      </c>
      <c r="DL115" s="146">
        <v>0</v>
      </c>
      <c r="DM115" s="149">
        <f t="shared" si="115"/>
        <v>0</v>
      </c>
      <c r="DN115" s="145">
        <v>0</v>
      </c>
      <c r="DO115" s="146">
        <v>0</v>
      </c>
      <c r="DP115" s="146">
        <v>0</v>
      </c>
      <c r="DQ115" s="149">
        <f t="shared" si="116"/>
        <v>0</v>
      </c>
      <c r="DR115" s="145">
        <v>0</v>
      </c>
      <c r="DS115" s="146">
        <v>0</v>
      </c>
      <c r="DT115" s="146">
        <v>0</v>
      </c>
      <c r="DU115" s="149">
        <f t="shared" si="117"/>
        <v>0</v>
      </c>
      <c r="DV115" s="145">
        <v>0</v>
      </c>
      <c r="DW115" s="146">
        <v>0</v>
      </c>
      <c r="DX115" s="146">
        <v>0</v>
      </c>
      <c r="DY115" s="149">
        <f t="shared" si="118"/>
        <v>0</v>
      </c>
      <c r="DZ115" s="145">
        <v>0</v>
      </c>
      <c r="EA115" s="146">
        <v>0</v>
      </c>
      <c r="EB115" s="146">
        <v>0</v>
      </c>
      <c r="EC115" s="149">
        <f t="shared" si="119"/>
        <v>0</v>
      </c>
      <c r="ED115" s="146"/>
      <c r="EE115" s="146"/>
      <c r="EF115" s="146"/>
      <c r="EG115" s="146"/>
      <c r="EH115" s="145">
        <v>0</v>
      </c>
      <c r="EI115" s="146">
        <v>0</v>
      </c>
      <c r="EJ115" s="146">
        <v>0</v>
      </c>
      <c r="EK115" s="149">
        <f t="shared" si="120"/>
        <v>0</v>
      </c>
      <c r="EL115" s="145">
        <v>0</v>
      </c>
      <c r="EM115" s="146">
        <v>0</v>
      </c>
      <c r="EN115" s="146">
        <v>0</v>
      </c>
      <c r="EO115" s="149">
        <f t="shared" si="121"/>
        <v>0</v>
      </c>
      <c r="EP115" s="145">
        <v>0</v>
      </c>
      <c r="EQ115" s="146">
        <v>0</v>
      </c>
      <c r="ER115" s="146">
        <v>0</v>
      </c>
      <c r="ES115" s="149">
        <f t="shared" si="122"/>
        <v>0</v>
      </c>
      <c r="ET115" s="145">
        <v>0</v>
      </c>
      <c r="EU115" s="146">
        <v>0</v>
      </c>
      <c r="EV115" s="146">
        <v>0</v>
      </c>
      <c r="EW115" s="149">
        <f t="shared" si="123"/>
        <v>0</v>
      </c>
      <c r="EX115" s="145">
        <v>0</v>
      </c>
      <c r="EY115" s="146">
        <v>505</v>
      </c>
      <c r="EZ115" s="146">
        <v>20</v>
      </c>
      <c r="FA115" s="149">
        <f t="shared" si="95"/>
        <v>525</v>
      </c>
      <c r="FB115" s="145">
        <v>0</v>
      </c>
      <c r="FC115" s="146">
        <v>0</v>
      </c>
      <c r="FD115" s="146">
        <v>0</v>
      </c>
      <c r="FE115" s="149">
        <f t="shared" si="124"/>
        <v>0</v>
      </c>
      <c r="FF115" s="145">
        <v>0</v>
      </c>
      <c r="FG115" s="146">
        <v>1714</v>
      </c>
      <c r="FH115" s="146">
        <v>360</v>
      </c>
      <c r="FI115" s="149">
        <f t="shared" si="96"/>
        <v>2074</v>
      </c>
      <c r="FJ115" s="145">
        <v>0</v>
      </c>
      <c r="FK115" s="146">
        <v>0</v>
      </c>
      <c r="FL115" s="146">
        <v>0</v>
      </c>
      <c r="FM115" s="149">
        <f t="shared" si="125"/>
        <v>0</v>
      </c>
      <c r="FN115" s="145">
        <v>0</v>
      </c>
      <c r="FO115" s="146">
        <v>0</v>
      </c>
      <c r="FP115" s="146">
        <v>0</v>
      </c>
      <c r="FQ115" s="149">
        <f t="shared" si="126"/>
        <v>0</v>
      </c>
      <c r="FR115" s="145">
        <v>0</v>
      </c>
      <c r="FS115" s="146">
        <v>0</v>
      </c>
      <c r="FT115" s="146">
        <v>0</v>
      </c>
      <c r="FU115" s="149">
        <f t="shared" si="127"/>
        <v>0</v>
      </c>
      <c r="FV115" s="145">
        <v>0</v>
      </c>
      <c r="FW115" s="146">
        <v>0</v>
      </c>
      <c r="FX115" s="146">
        <v>0</v>
      </c>
      <c r="FY115" s="149">
        <f t="shared" si="128"/>
        <v>0</v>
      </c>
      <c r="FZ115" s="145">
        <v>0</v>
      </c>
      <c r="GA115" s="146">
        <v>0</v>
      </c>
      <c r="GB115" s="146">
        <v>0</v>
      </c>
      <c r="GC115" s="149">
        <f t="shared" si="129"/>
        <v>0</v>
      </c>
      <c r="GD115" s="145">
        <f t="shared" si="130"/>
        <v>0</v>
      </c>
      <c r="GE115" s="146">
        <f t="shared" si="130"/>
        <v>3753</v>
      </c>
      <c r="GF115" s="146">
        <f t="shared" si="130"/>
        <v>491</v>
      </c>
      <c r="GG115" s="146">
        <f t="shared" si="130"/>
        <v>4244</v>
      </c>
      <c r="GH115" s="157"/>
      <c r="GI115" s="186">
        <f t="shared" si="134"/>
        <v>5.3290700772715164E-3</v>
      </c>
      <c r="GJ115" s="186">
        <f t="shared" si="135"/>
        <v>0.45670130562216893</v>
      </c>
      <c r="GK115" s="186">
        <f t="shared" si="136"/>
        <v>0.24087396749267254</v>
      </c>
      <c r="GL115" s="186">
        <f t="shared" si="137"/>
        <v>8.4732214228617111E-2</v>
      </c>
      <c r="GM115" s="186">
        <f t="shared" si="138"/>
        <v>0.13455901945110579</v>
      </c>
      <c r="GN115" s="186">
        <f t="shared" si="139"/>
        <v>6.847855049293898E-2</v>
      </c>
      <c r="GO115" s="186">
        <f t="shared" si="140"/>
        <v>9.3258726352252186E-3</v>
      </c>
      <c r="GQ115" s="156">
        <f t="shared" si="141"/>
        <v>5</v>
      </c>
      <c r="GR115" s="157">
        <f>+SUM(C148:C159)</f>
        <v>322</v>
      </c>
      <c r="GS115" s="157">
        <f>+SUM(FG148:FG159)</f>
        <v>60749</v>
      </c>
      <c r="GT115" s="157">
        <f>+SUM(CU148:CU159)</f>
        <v>39433</v>
      </c>
      <c r="GU115" s="157">
        <f>+SUM(AA148:AA159)</f>
        <v>6420</v>
      </c>
      <c r="GV115" s="157">
        <f>+SUM(EY148:EY159)</f>
        <v>8703</v>
      </c>
      <c r="GW115" s="157">
        <f>+SUM(AM148:AM159)</f>
        <v>6154</v>
      </c>
      <c r="GX115" s="157">
        <f>+SUM(GE148:GE159)-SUM(GR115:GW115)</f>
        <v>466</v>
      </c>
      <c r="GY115" s="157"/>
      <c r="GZ115" s="156">
        <f t="shared" si="132"/>
        <v>5</v>
      </c>
      <c r="HA115" s="186">
        <f t="shared" si="133"/>
        <v>2.6340114685840963E-3</v>
      </c>
      <c r="HB115" s="186">
        <f t="shared" si="131"/>
        <v>0.49693653013979894</v>
      </c>
      <c r="HC115" s="186">
        <f t="shared" si="131"/>
        <v>0.32256824298346792</v>
      </c>
      <c r="HD115" s="186">
        <f t="shared" si="131"/>
        <v>5.2516626174875458E-2</v>
      </c>
      <c r="HE115" s="186">
        <f t="shared" si="131"/>
        <v>7.1191931090333505E-2</v>
      </c>
      <c r="HF115" s="186">
        <f t="shared" si="131"/>
        <v>5.0340703657349467E-2</v>
      </c>
      <c r="HG115" s="186">
        <f t="shared" si="131"/>
        <v>3.8119544855906486E-3</v>
      </c>
    </row>
    <row r="116" spans="1:221" ht="11.25" customHeight="1">
      <c r="A116" s="148">
        <v>37104</v>
      </c>
      <c r="B116" s="145">
        <v>0</v>
      </c>
      <c r="C116" s="146">
        <v>23</v>
      </c>
      <c r="D116" s="146">
        <v>37</v>
      </c>
      <c r="E116" s="149">
        <f t="shared" si="87"/>
        <v>60</v>
      </c>
      <c r="F116" s="145">
        <v>0</v>
      </c>
      <c r="G116" s="146">
        <v>0</v>
      </c>
      <c r="H116" s="146">
        <v>0</v>
      </c>
      <c r="I116" s="149">
        <f t="shared" si="88"/>
        <v>0</v>
      </c>
      <c r="J116" s="146"/>
      <c r="K116" s="146"/>
      <c r="L116" s="146"/>
      <c r="M116" s="146"/>
      <c r="N116" s="145">
        <v>0</v>
      </c>
      <c r="O116" s="146">
        <v>0</v>
      </c>
      <c r="P116" s="146">
        <v>0</v>
      </c>
      <c r="Q116" s="149">
        <f t="shared" si="89"/>
        <v>0</v>
      </c>
      <c r="R116" s="145">
        <v>0</v>
      </c>
      <c r="S116" s="146">
        <v>0</v>
      </c>
      <c r="T116" s="146">
        <v>0</v>
      </c>
      <c r="U116" s="149">
        <f t="shared" si="90"/>
        <v>0</v>
      </c>
      <c r="V116" s="145">
        <v>0</v>
      </c>
      <c r="W116" s="146">
        <v>0</v>
      </c>
      <c r="X116" s="146">
        <v>0</v>
      </c>
      <c r="Y116" s="149">
        <f t="shared" si="91"/>
        <v>0</v>
      </c>
      <c r="Z116" s="145">
        <v>0</v>
      </c>
      <c r="AA116" s="146">
        <v>425</v>
      </c>
      <c r="AB116" s="146">
        <v>96</v>
      </c>
      <c r="AC116" s="149">
        <f t="shared" si="92"/>
        <v>521</v>
      </c>
      <c r="AD116" s="145">
        <v>0</v>
      </c>
      <c r="AE116" s="146">
        <v>0</v>
      </c>
      <c r="AF116" s="146">
        <v>0</v>
      </c>
      <c r="AG116" s="149">
        <f t="shared" si="93"/>
        <v>0</v>
      </c>
      <c r="AH116" s="145">
        <v>0</v>
      </c>
      <c r="AI116" s="146">
        <v>0</v>
      </c>
      <c r="AJ116" s="146">
        <v>0</v>
      </c>
      <c r="AK116" s="149">
        <f t="shared" si="97"/>
        <v>0</v>
      </c>
      <c r="AL116" s="145">
        <v>0</v>
      </c>
      <c r="AM116" s="146">
        <v>251</v>
      </c>
      <c r="AN116" s="146">
        <v>5</v>
      </c>
      <c r="AO116" s="149">
        <f t="shared" si="98"/>
        <v>256</v>
      </c>
      <c r="AP116" s="145">
        <v>0</v>
      </c>
      <c r="AQ116" s="146">
        <v>0</v>
      </c>
      <c r="AR116" s="146">
        <v>0</v>
      </c>
      <c r="AS116" s="149">
        <f t="shared" si="99"/>
        <v>0</v>
      </c>
      <c r="AT116" s="145">
        <v>0</v>
      </c>
      <c r="AU116" s="146">
        <v>0</v>
      </c>
      <c r="AV116" s="146">
        <v>0</v>
      </c>
      <c r="AW116" s="149">
        <f t="shared" si="100"/>
        <v>0</v>
      </c>
      <c r="AX116" s="145">
        <v>0</v>
      </c>
      <c r="AY116" s="146">
        <v>0</v>
      </c>
      <c r="AZ116" s="146">
        <v>0</v>
      </c>
      <c r="BA116" s="149">
        <f t="shared" si="101"/>
        <v>0</v>
      </c>
      <c r="BB116" s="145">
        <v>0</v>
      </c>
      <c r="BC116" s="146">
        <v>273</v>
      </c>
      <c r="BD116" s="146">
        <v>28</v>
      </c>
      <c r="BE116" s="149">
        <f t="shared" si="102"/>
        <v>301</v>
      </c>
      <c r="BF116" s="145">
        <v>0</v>
      </c>
      <c r="BG116" s="146">
        <v>0</v>
      </c>
      <c r="BH116" s="146">
        <v>0</v>
      </c>
      <c r="BI116" s="149">
        <f t="shared" si="103"/>
        <v>0</v>
      </c>
      <c r="BJ116" s="145">
        <v>0</v>
      </c>
      <c r="BK116" s="146">
        <v>0</v>
      </c>
      <c r="BL116" s="146">
        <v>0</v>
      </c>
      <c r="BM116" s="149">
        <f t="shared" si="104"/>
        <v>0</v>
      </c>
      <c r="BN116" s="145">
        <v>0</v>
      </c>
      <c r="BO116" s="146">
        <v>0</v>
      </c>
      <c r="BP116" s="146">
        <v>0</v>
      </c>
      <c r="BQ116" s="149">
        <f t="shared" si="105"/>
        <v>0</v>
      </c>
      <c r="BR116" s="145">
        <v>0</v>
      </c>
      <c r="BS116" s="146">
        <v>0</v>
      </c>
      <c r="BT116" s="146">
        <v>0</v>
      </c>
      <c r="BU116" s="149">
        <f t="shared" si="106"/>
        <v>0</v>
      </c>
      <c r="BV116" s="145">
        <v>0</v>
      </c>
      <c r="BW116" s="146">
        <v>0</v>
      </c>
      <c r="BX116" s="146">
        <v>0</v>
      </c>
      <c r="BY116" s="149">
        <f t="shared" si="107"/>
        <v>0</v>
      </c>
      <c r="BZ116" s="145">
        <v>0</v>
      </c>
      <c r="CA116" s="146">
        <v>0</v>
      </c>
      <c r="CB116" s="146">
        <v>0</v>
      </c>
      <c r="CC116" s="149">
        <f t="shared" si="108"/>
        <v>0</v>
      </c>
      <c r="CD116" s="145">
        <v>0</v>
      </c>
      <c r="CE116" s="146">
        <v>0</v>
      </c>
      <c r="CF116" s="146">
        <v>0</v>
      </c>
      <c r="CG116" s="149">
        <f t="shared" si="109"/>
        <v>0</v>
      </c>
      <c r="CH116" s="145">
        <v>0</v>
      </c>
      <c r="CI116" s="146">
        <v>0</v>
      </c>
      <c r="CJ116" s="146">
        <v>0</v>
      </c>
      <c r="CK116" s="149">
        <f t="shared" si="110"/>
        <v>0</v>
      </c>
      <c r="CL116" s="145">
        <v>0</v>
      </c>
      <c r="CM116" s="146">
        <v>0</v>
      </c>
      <c r="CN116" s="146">
        <v>0</v>
      </c>
      <c r="CO116" s="149">
        <f t="shared" si="94"/>
        <v>0</v>
      </c>
      <c r="CP116" s="145">
        <v>0</v>
      </c>
      <c r="CQ116" s="146">
        <v>0</v>
      </c>
      <c r="CR116" s="146">
        <v>0</v>
      </c>
      <c r="CS116" s="149">
        <f t="shared" si="111"/>
        <v>0</v>
      </c>
      <c r="CT116" s="145">
        <v>0</v>
      </c>
      <c r="CU116" s="146">
        <v>1536</v>
      </c>
      <c r="CV116" s="146">
        <v>18</v>
      </c>
      <c r="CW116" s="149">
        <f t="shared" si="112"/>
        <v>1554</v>
      </c>
      <c r="CX116" s="145">
        <v>0</v>
      </c>
      <c r="CY116" s="146">
        <v>0</v>
      </c>
      <c r="CZ116" s="146">
        <v>0</v>
      </c>
      <c r="DA116" s="149">
        <f t="shared" si="113"/>
        <v>0</v>
      </c>
      <c r="DB116" s="145">
        <v>0</v>
      </c>
      <c r="DC116" s="146">
        <v>0</v>
      </c>
      <c r="DD116" s="146">
        <v>0</v>
      </c>
      <c r="DE116" s="149">
        <f t="shared" si="114"/>
        <v>0</v>
      </c>
      <c r="DF116" s="146"/>
      <c r="DG116" s="146"/>
      <c r="DH116" s="146"/>
      <c r="DI116" s="146"/>
      <c r="DJ116" s="145">
        <v>0</v>
      </c>
      <c r="DK116" s="146">
        <v>0</v>
      </c>
      <c r="DL116" s="146">
        <v>0</v>
      </c>
      <c r="DM116" s="149">
        <f t="shared" si="115"/>
        <v>0</v>
      </c>
      <c r="DN116" s="145">
        <v>0</v>
      </c>
      <c r="DO116" s="146">
        <v>0</v>
      </c>
      <c r="DP116" s="146">
        <v>0</v>
      </c>
      <c r="DQ116" s="149">
        <f t="shared" si="116"/>
        <v>0</v>
      </c>
      <c r="DR116" s="145">
        <v>0</v>
      </c>
      <c r="DS116" s="146">
        <v>0</v>
      </c>
      <c r="DT116" s="146">
        <v>0</v>
      </c>
      <c r="DU116" s="149">
        <f t="shared" si="117"/>
        <v>0</v>
      </c>
      <c r="DV116" s="145">
        <v>0</v>
      </c>
      <c r="DW116" s="146">
        <v>0</v>
      </c>
      <c r="DX116" s="146">
        <v>0</v>
      </c>
      <c r="DY116" s="149">
        <f t="shared" si="118"/>
        <v>0</v>
      </c>
      <c r="DZ116" s="145">
        <v>0</v>
      </c>
      <c r="EA116" s="146">
        <v>0</v>
      </c>
      <c r="EB116" s="146">
        <v>0</v>
      </c>
      <c r="EC116" s="149">
        <f t="shared" si="119"/>
        <v>0</v>
      </c>
      <c r="ED116" s="146"/>
      <c r="EE116" s="146"/>
      <c r="EF116" s="146"/>
      <c r="EG116" s="146"/>
      <c r="EH116" s="145">
        <v>0</v>
      </c>
      <c r="EI116" s="146">
        <v>0</v>
      </c>
      <c r="EJ116" s="146">
        <v>0</v>
      </c>
      <c r="EK116" s="149">
        <f t="shared" si="120"/>
        <v>0</v>
      </c>
      <c r="EL116" s="145">
        <v>0</v>
      </c>
      <c r="EM116" s="146">
        <v>0</v>
      </c>
      <c r="EN116" s="146">
        <v>0</v>
      </c>
      <c r="EO116" s="149">
        <f t="shared" si="121"/>
        <v>0</v>
      </c>
      <c r="EP116" s="145">
        <v>0</v>
      </c>
      <c r="EQ116" s="146">
        <v>0</v>
      </c>
      <c r="ER116" s="146">
        <v>0</v>
      </c>
      <c r="ES116" s="149">
        <f t="shared" si="122"/>
        <v>0</v>
      </c>
      <c r="ET116" s="145">
        <v>0</v>
      </c>
      <c r="EU116" s="146">
        <v>0</v>
      </c>
      <c r="EV116" s="146">
        <v>0</v>
      </c>
      <c r="EW116" s="149">
        <f t="shared" si="123"/>
        <v>0</v>
      </c>
      <c r="EX116" s="145">
        <v>0</v>
      </c>
      <c r="EY116" s="146">
        <v>491</v>
      </c>
      <c r="EZ116" s="146">
        <v>20</v>
      </c>
      <c r="FA116" s="149">
        <f t="shared" si="95"/>
        <v>511</v>
      </c>
      <c r="FB116" s="145">
        <v>0</v>
      </c>
      <c r="FC116" s="146">
        <v>0</v>
      </c>
      <c r="FD116" s="146">
        <v>0</v>
      </c>
      <c r="FE116" s="149">
        <f t="shared" si="124"/>
        <v>0</v>
      </c>
      <c r="FF116" s="145">
        <v>0</v>
      </c>
      <c r="FG116" s="146">
        <v>2242</v>
      </c>
      <c r="FH116" s="146">
        <v>346</v>
      </c>
      <c r="FI116" s="149">
        <f t="shared" si="96"/>
        <v>2588</v>
      </c>
      <c r="FJ116" s="145">
        <v>0</v>
      </c>
      <c r="FK116" s="146">
        <v>0</v>
      </c>
      <c r="FL116" s="146">
        <v>0</v>
      </c>
      <c r="FM116" s="149">
        <f t="shared" si="125"/>
        <v>0</v>
      </c>
      <c r="FN116" s="145">
        <v>0</v>
      </c>
      <c r="FO116" s="146">
        <v>0</v>
      </c>
      <c r="FP116" s="146">
        <v>0</v>
      </c>
      <c r="FQ116" s="149">
        <f t="shared" si="126"/>
        <v>0</v>
      </c>
      <c r="FR116" s="145">
        <v>0</v>
      </c>
      <c r="FS116" s="146">
        <v>0</v>
      </c>
      <c r="FT116" s="146">
        <v>0</v>
      </c>
      <c r="FU116" s="149">
        <f t="shared" si="127"/>
        <v>0</v>
      </c>
      <c r="FV116" s="145">
        <v>0</v>
      </c>
      <c r="FW116" s="146">
        <v>0</v>
      </c>
      <c r="FX116" s="146">
        <v>0</v>
      </c>
      <c r="FY116" s="149">
        <f t="shared" si="128"/>
        <v>0</v>
      </c>
      <c r="FZ116" s="145">
        <v>0</v>
      </c>
      <c r="GA116" s="146">
        <v>0</v>
      </c>
      <c r="GB116" s="146">
        <v>0</v>
      </c>
      <c r="GC116" s="149">
        <f t="shared" si="129"/>
        <v>0</v>
      </c>
      <c r="GD116" s="145">
        <f t="shared" ref="GD116:GG147" si="142">+B116+F116+N116+R116+V116+Z116+AD116+AH116+AL116+AP116+AT116+AX116+BB116+BF116+BJ116+BN116+BR116+BV116+BZ116+CD116+CH116+CL116+CP116+CT116+CX116+DB116+DJ116+DN116+DR116+DV116+DZ116+EH116+EL116+EP116+ET116+EX116+FB116+FF116+FJ116+FN116+FR116+FV116+FZ116</f>
        <v>0</v>
      </c>
      <c r="GE116" s="146">
        <f t="shared" si="142"/>
        <v>5241</v>
      </c>
      <c r="GF116" s="146">
        <f t="shared" si="142"/>
        <v>550</v>
      </c>
      <c r="GG116" s="146">
        <f t="shared" si="142"/>
        <v>5791</v>
      </c>
      <c r="GH116" s="157"/>
      <c r="GI116" s="186">
        <f t="shared" si="134"/>
        <v>4.3884754817782867E-3</v>
      </c>
      <c r="GJ116" s="186">
        <f t="shared" si="135"/>
        <v>0.42778095783247472</v>
      </c>
      <c r="GK116" s="186">
        <f t="shared" si="136"/>
        <v>0.29307384087006294</v>
      </c>
      <c r="GL116" s="186">
        <f t="shared" si="137"/>
        <v>8.109139477199008E-2</v>
      </c>
      <c r="GM116" s="186">
        <f t="shared" si="138"/>
        <v>9.3684411371875595E-2</v>
      </c>
      <c r="GN116" s="186">
        <f t="shared" si="139"/>
        <v>4.7891623735928257E-2</v>
      </c>
      <c r="GO116" s="186">
        <f t="shared" si="140"/>
        <v>5.2089295935890068E-2</v>
      </c>
      <c r="GQ116" s="156">
        <f t="shared" si="141"/>
        <v>6</v>
      </c>
      <c r="GR116" s="157">
        <f>+SUM(C160:C171)</f>
        <v>753</v>
      </c>
      <c r="GS116" s="157">
        <f>+SUM(FG160:FG171)</f>
        <v>86236</v>
      </c>
      <c r="GT116" s="157">
        <f>+SUM(CU160:CU171)</f>
        <v>37447</v>
      </c>
      <c r="GU116" s="157">
        <f>+SUM(AA160:AA171)</f>
        <v>6562</v>
      </c>
      <c r="GV116" s="157">
        <f>+SUM(EY160:EY171)</f>
        <v>6375</v>
      </c>
      <c r="GW116" s="157">
        <f>+SUM(AM160:AM171)</f>
        <v>7203</v>
      </c>
      <c r="GX116" s="157">
        <f>+SUM(GE160:GE171)-SUM(GR116:GW116)</f>
        <v>299</v>
      </c>
      <c r="GY116" s="157"/>
      <c r="GZ116" s="156">
        <f t="shared" si="132"/>
        <v>6</v>
      </c>
      <c r="HA116" s="186">
        <f t="shared" si="133"/>
        <v>5.1975841242450386E-3</v>
      </c>
      <c r="HB116" s="186">
        <f t="shared" si="131"/>
        <v>0.59524417601380497</v>
      </c>
      <c r="HC116" s="186">
        <f t="shared" si="131"/>
        <v>0.25847799827437445</v>
      </c>
      <c r="HD116" s="186">
        <f t="shared" si="131"/>
        <v>4.5294219154443482E-2</v>
      </c>
      <c r="HE116" s="186">
        <f t="shared" si="131"/>
        <v>4.4003451251078518E-2</v>
      </c>
      <c r="HF116" s="186">
        <f t="shared" si="131"/>
        <v>4.9718723037100947E-2</v>
      </c>
      <c r="HG116" s="186">
        <f t="shared" si="131"/>
        <v>2.0638481449525453E-3</v>
      </c>
    </row>
    <row r="117" spans="1:221" ht="11.25" customHeight="1">
      <c r="A117" s="148">
        <v>37135</v>
      </c>
      <c r="B117" s="145">
        <v>0</v>
      </c>
      <c r="C117" s="146">
        <v>13</v>
      </c>
      <c r="D117" s="146">
        <v>7</v>
      </c>
      <c r="E117" s="149">
        <f t="shared" si="87"/>
        <v>20</v>
      </c>
      <c r="F117" s="145">
        <v>0</v>
      </c>
      <c r="G117" s="146">
        <v>0</v>
      </c>
      <c r="H117" s="146">
        <v>0</v>
      </c>
      <c r="I117" s="149">
        <f t="shared" si="88"/>
        <v>0</v>
      </c>
      <c r="J117" s="146"/>
      <c r="K117" s="146"/>
      <c r="L117" s="146"/>
      <c r="M117" s="146"/>
      <c r="N117" s="145">
        <v>0</v>
      </c>
      <c r="O117" s="146">
        <v>0</v>
      </c>
      <c r="P117" s="146">
        <v>0</v>
      </c>
      <c r="Q117" s="149">
        <f t="shared" si="89"/>
        <v>0</v>
      </c>
      <c r="R117" s="145">
        <v>0</v>
      </c>
      <c r="S117" s="146">
        <v>0</v>
      </c>
      <c r="T117" s="146">
        <v>0</v>
      </c>
      <c r="U117" s="149">
        <f t="shared" si="90"/>
        <v>0</v>
      </c>
      <c r="V117" s="145">
        <v>0</v>
      </c>
      <c r="W117" s="146">
        <v>0</v>
      </c>
      <c r="X117" s="146">
        <v>0</v>
      </c>
      <c r="Y117" s="149">
        <f t="shared" si="91"/>
        <v>0</v>
      </c>
      <c r="Z117" s="145">
        <v>0</v>
      </c>
      <c r="AA117" s="146">
        <v>304</v>
      </c>
      <c r="AB117" s="146">
        <v>103</v>
      </c>
      <c r="AC117" s="149">
        <f t="shared" si="92"/>
        <v>407</v>
      </c>
      <c r="AD117" s="145">
        <v>0</v>
      </c>
      <c r="AE117" s="146">
        <v>0</v>
      </c>
      <c r="AF117" s="146">
        <v>0</v>
      </c>
      <c r="AG117" s="149">
        <f t="shared" si="93"/>
        <v>0</v>
      </c>
      <c r="AH117" s="145">
        <v>0</v>
      </c>
      <c r="AI117" s="146">
        <v>0</v>
      </c>
      <c r="AJ117" s="146">
        <v>0</v>
      </c>
      <c r="AK117" s="149">
        <f t="shared" si="97"/>
        <v>0</v>
      </c>
      <c r="AL117" s="145">
        <v>0</v>
      </c>
      <c r="AM117" s="146">
        <v>298</v>
      </c>
      <c r="AN117" s="146">
        <v>2</v>
      </c>
      <c r="AO117" s="149">
        <f t="shared" si="98"/>
        <v>300</v>
      </c>
      <c r="AP117" s="145">
        <v>0</v>
      </c>
      <c r="AQ117" s="146">
        <v>0</v>
      </c>
      <c r="AR117" s="146">
        <v>0</v>
      </c>
      <c r="AS117" s="149">
        <f t="shared" si="99"/>
        <v>0</v>
      </c>
      <c r="AT117" s="145">
        <v>0</v>
      </c>
      <c r="AU117" s="146">
        <v>0</v>
      </c>
      <c r="AV117" s="146">
        <v>0</v>
      </c>
      <c r="AW117" s="149">
        <f t="shared" si="100"/>
        <v>0</v>
      </c>
      <c r="AX117" s="145">
        <v>0</v>
      </c>
      <c r="AY117" s="146">
        <v>0</v>
      </c>
      <c r="AZ117" s="146">
        <v>0</v>
      </c>
      <c r="BA117" s="149">
        <f t="shared" si="101"/>
        <v>0</v>
      </c>
      <c r="BB117" s="145">
        <v>0</v>
      </c>
      <c r="BC117" s="146">
        <v>44</v>
      </c>
      <c r="BD117" s="146">
        <v>0</v>
      </c>
      <c r="BE117" s="149">
        <f t="shared" si="102"/>
        <v>44</v>
      </c>
      <c r="BF117" s="145">
        <v>0</v>
      </c>
      <c r="BG117" s="146">
        <v>0</v>
      </c>
      <c r="BH117" s="146">
        <v>0</v>
      </c>
      <c r="BI117" s="149">
        <f t="shared" si="103"/>
        <v>0</v>
      </c>
      <c r="BJ117" s="145">
        <v>0</v>
      </c>
      <c r="BK117" s="146">
        <v>0</v>
      </c>
      <c r="BL117" s="146">
        <v>0</v>
      </c>
      <c r="BM117" s="149">
        <f t="shared" si="104"/>
        <v>0</v>
      </c>
      <c r="BN117" s="145">
        <v>0</v>
      </c>
      <c r="BO117" s="146">
        <v>0</v>
      </c>
      <c r="BP117" s="146">
        <v>0</v>
      </c>
      <c r="BQ117" s="149">
        <f t="shared" si="105"/>
        <v>0</v>
      </c>
      <c r="BR117" s="145">
        <v>0</v>
      </c>
      <c r="BS117" s="146">
        <v>0</v>
      </c>
      <c r="BT117" s="146">
        <v>0</v>
      </c>
      <c r="BU117" s="149">
        <f t="shared" si="106"/>
        <v>0</v>
      </c>
      <c r="BV117" s="145">
        <v>0</v>
      </c>
      <c r="BW117" s="146">
        <v>0</v>
      </c>
      <c r="BX117" s="146">
        <v>0</v>
      </c>
      <c r="BY117" s="149">
        <f t="shared" si="107"/>
        <v>0</v>
      </c>
      <c r="BZ117" s="145">
        <v>0</v>
      </c>
      <c r="CA117" s="146">
        <v>0</v>
      </c>
      <c r="CB117" s="146">
        <v>0</v>
      </c>
      <c r="CC117" s="149">
        <f t="shared" si="108"/>
        <v>0</v>
      </c>
      <c r="CD117" s="145">
        <v>0</v>
      </c>
      <c r="CE117" s="146">
        <v>0</v>
      </c>
      <c r="CF117" s="146">
        <v>0</v>
      </c>
      <c r="CG117" s="149">
        <f t="shared" si="109"/>
        <v>0</v>
      </c>
      <c r="CH117" s="145">
        <v>0</v>
      </c>
      <c r="CI117" s="146">
        <v>0</v>
      </c>
      <c r="CJ117" s="146">
        <v>0</v>
      </c>
      <c r="CK117" s="149">
        <f t="shared" si="110"/>
        <v>0</v>
      </c>
      <c r="CL117" s="145">
        <v>0</v>
      </c>
      <c r="CM117" s="146">
        <v>0</v>
      </c>
      <c r="CN117" s="146">
        <v>0</v>
      </c>
      <c r="CO117" s="149">
        <f t="shared" si="94"/>
        <v>0</v>
      </c>
      <c r="CP117" s="145">
        <v>0</v>
      </c>
      <c r="CQ117" s="146">
        <v>0</v>
      </c>
      <c r="CR117" s="146">
        <v>0</v>
      </c>
      <c r="CS117" s="149">
        <f t="shared" si="111"/>
        <v>0</v>
      </c>
      <c r="CT117" s="145">
        <v>0</v>
      </c>
      <c r="CU117" s="146">
        <v>1821</v>
      </c>
      <c r="CV117" s="146">
        <v>181</v>
      </c>
      <c r="CW117" s="149">
        <f t="shared" si="112"/>
        <v>2002</v>
      </c>
      <c r="CX117" s="145">
        <v>0</v>
      </c>
      <c r="CY117" s="146">
        <v>0</v>
      </c>
      <c r="CZ117" s="146">
        <v>0</v>
      </c>
      <c r="DA117" s="149">
        <f t="shared" si="113"/>
        <v>0</v>
      </c>
      <c r="DB117" s="145">
        <v>0</v>
      </c>
      <c r="DC117" s="146">
        <v>0</v>
      </c>
      <c r="DD117" s="146">
        <v>0</v>
      </c>
      <c r="DE117" s="149">
        <f t="shared" si="114"/>
        <v>0</v>
      </c>
      <c r="DF117" s="146"/>
      <c r="DG117" s="146"/>
      <c r="DH117" s="146"/>
      <c r="DI117" s="146"/>
      <c r="DJ117" s="145">
        <v>0</v>
      </c>
      <c r="DK117" s="146">
        <v>0</v>
      </c>
      <c r="DL117" s="146">
        <v>0</v>
      </c>
      <c r="DM117" s="149">
        <f t="shared" si="115"/>
        <v>0</v>
      </c>
      <c r="DN117" s="145">
        <v>0</v>
      </c>
      <c r="DO117" s="146">
        <v>0</v>
      </c>
      <c r="DP117" s="146">
        <v>0</v>
      </c>
      <c r="DQ117" s="149">
        <f t="shared" si="116"/>
        <v>0</v>
      </c>
      <c r="DR117" s="145">
        <v>0</v>
      </c>
      <c r="DS117" s="146">
        <v>0</v>
      </c>
      <c r="DT117" s="146">
        <v>0</v>
      </c>
      <c r="DU117" s="149">
        <f t="shared" si="117"/>
        <v>0</v>
      </c>
      <c r="DV117" s="145">
        <v>0</v>
      </c>
      <c r="DW117" s="146">
        <v>0</v>
      </c>
      <c r="DX117" s="146">
        <v>0</v>
      </c>
      <c r="DY117" s="149">
        <f t="shared" si="118"/>
        <v>0</v>
      </c>
      <c r="DZ117" s="145">
        <v>0</v>
      </c>
      <c r="EA117" s="146">
        <v>0</v>
      </c>
      <c r="EB117" s="146">
        <v>0</v>
      </c>
      <c r="EC117" s="149">
        <f t="shared" si="119"/>
        <v>0</v>
      </c>
      <c r="ED117" s="146"/>
      <c r="EE117" s="146"/>
      <c r="EF117" s="146"/>
      <c r="EG117" s="146"/>
      <c r="EH117" s="145">
        <v>0</v>
      </c>
      <c r="EI117" s="146">
        <v>0</v>
      </c>
      <c r="EJ117" s="146">
        <v>0</v>
      </c>
      <c r="EK117" s="149">
        <f t="shared" si="120"/>
        <v>0</v>
      </c>
      <c r="EL117" s="145">
        <v>0</v>
      </c>
      <c r="EM117" s="146">
        <v>0</v>
      </c>
      <c r="EN117" s="146">
        <v>0</v>
      </c>
      <c r="EO117" s="149">
        <f t="shared" si="121"/>
        <v>0</v>
      </c>
      <c r="EP117" s="145">
        <v>0</v>
      </c>
      <c r="EQ117" s="146">
        <v>0</v>
      </c>
      <c r="ER117" s="146">
        <v>0</v>
      </c>
      <c r="ES117" s="149">
        <f t="shared" si="122"/>
        <v>0</v>
      </c>
      <c r="ET117" s="145">
        <v>0</v>
      </c>
      <c r="EU117" s="146">
        <v>0</v>
      </c>
      <c r="EV117" s="146">
        <v>0</v>
      </c>
      <c r="EW117" s="149">
        <f t="shared" si="123"/>
        <v>0</v>
      </c>
      <c r="EX117" s="145">
        <v>0</v>
      </c>
      <c r="EY117" s="146">
        <v>795</v>
      </c>
      <c r="EZ117" s="146">
        <v>50</v>
      </c>
      <c r="FA117" s="149">
        <f t="shared" si="95"/>
        <v>845</v>
      </c>
      <c r="FB117" s="145">
        <v>0</v>
      </c>
      <c r="FC117" s="146">
        <v>0</v>
      </c>
      <c r="FD117" s="146">
        <v>0</v>
      </c>
      <c r="FE117" s="149">
        <f t="shared" si="124"/>
        <v>0</v>
      </c>
      <c r="FF117" s="145">
        <v>0</v>
      </c>
      <c r="FG117" s="146">
        <v>2075</v>
      </c>
      <c r="FH117" s="146">
        <v>160</v>
      </c>
      <c r="FI117" s="149">
        <f t="shared" si="96"/>
        <v>2235</v>
      </c>
      <c r="FJ117" s="145">
        <v>0</v>
      </c>
      <c r="FK117" s="146">
        <v>0</v>
      </c>
      <c r="FL117" s="146">
        <v>0</v>
      </c>
      <c r="FM117" s="149">
        <f t="shared" si="125"/>
        <v>0</v>
      </c>
      <c r="FN117" s="145">
        <v>0</v>
      </c>
      <c r="FO117" s="146">
        <v>0</v>
      </c>
      <c r="FP117" s="146">
        <v>0</v>
      </c>
      <c r="FQ117" s="149">
        <f t="shared" si="126"/>
        <v>0</v>
      </c>
      <c r="FR117" s="145">
        <v>0</v>
      </c>
      <c r="FS117" s="146">
        <v>0</v>
      </c>
      <c r="FT117" s="146">
        <v>0</v>
      </c>
      <c r="FU117" s="149">
        <f t="shared" si="127"/>
        <v>0</v>
      </c>
      <c r="FV117" s="145">
        <v>0</v>
      </c>
      <c r="FW117" s="146">
        <v>0</v>
      </c>
      <c r="FX117" s="146">
        <v>0</v>
      </c>
      <c r="FY117" s="149">
        <f t="shared" si="128"/>
        <v>0</v>
      </c>
      <c r="FZ117" s="145">
        <v>0</v>
      </c>
      <c r="GA117" s="146">
        <v>0</v>
      </c>
      <c r="GB117" s="146">
        <v>0</v>
      </c>
      <c r="GC117" s="149">
        <f t="shared" si="129"/>
        <v>0</v>
      </c>
      <c r="GD117" s="145">
        <f t="shared" si="142"/>
        <v>0</v>
      </c>
      <c r="GE117" s="146">
        <f t="shared" si="142"/>
        <v>5350</v>
      </c>
      <c r="GF117" s="146">
        <f t="shared" si="142"/>
        <v>503</v>
      </c>
      <c r="GG117" s="146">
        <f t="shared" si="142"/>
        <v>5853</v>
      </c>
      <c r="GH117" s="157"/>
      <c r="GI117" s="186">
        <f t="shared" si="134"/>
        <v>2.4299065420560748E-3</v>
      </c>
      <c r="GJ117" s="186">
        <f t="shared" si="135"/>
        <v>0.38785046728971961</v>
      </c>
      <c r="GK117" s="186">
        <f t="shared" si="136"/>
        <v>0.34037383177570091</v>
      </c>
      <c r="GL117" s="186">
        <f t="shared" si="137"/>
        <v>5.6822429906542057E-2</v>
      </c>
      <c r="GM117" s="186">
        <f t="shared" si="138"/>
        <v>0.1485981308411215</v>
      </c>
      <c r="GN117" s="186">
        <f t="shared" si="139"/>
        <v>5.5700934579439254E-2</v>
      </c>
      <c r="GO117" s="186">
        <f t="shared" si="140"/>
        <v>8.2242990654206594E-3</v>
      </c>
      <c r="GQ117" s="156">
        <f t="shared" si="141"/>
        <v>7</v>
      </c>
      <c r="GR117" s="157">
        <f>+SUM(C172:C183)</f>
        <v>332</v>
      </c>
      <c r="GS117" s="157">
        <f>+SUM(FG172:FG183)</f>
        <v>125792</v>
      </c>
      <c r="GT117" s="157">
        <f>+SUM(CU172:CU183)</f>
        <v>46918</v>
      </c>
      <c r="GU117" s="157">
        <f>+SUM(AA172:AA183)</f>
        <v>7314</v>
      </c>
      <c r="GV117" s="157">
        <f>+SUM(EY172:EY183)</f>
        <v>6624</v>
      </c>
      <c r="GW117" s="157">
        <f>+SUM(AM172:AM183)</f>
        <v>7281</v>
      </c>
      <c r="GX117" s="157">
        <f>+SUM(GE172:GE183)-SUM(GR117:GW117)</f>
        <v>232</v>
      </c>
      <c r="GY117" s="157"/>
      <c r="GZ117" s="156">
        <f t="shared" si="132"/>
        <v>7</v>
      </c>
      <c r="HA117" s="186">
        <f t="shared" si="133"/>
        <v>1.7070023085663751E-3</v>
      </c>
      <c r="HB117" s="186">
        <f t="shared" si="131"/>
        <v>0.6467687783107875</v>
      </c>
      <c r="HC117" s="186">
        <f t="shared" si="131"/>
        <v>0.24123233226902768</v>
      </c>
      <c r="HD117" s="186">
        <f t="shared" si="131"/>
        <v>3.7605466520645989E-2</v>
      </c>
      <c r="HE117" s="186">
        <f t="shared" si="131"/>
        <v>3.4057780999830325E-2</v>
      </c>
      <c r="HF117" s="186">
        <f t="shared" si="131"/>
        <v>3.7435794604433068E-2</v>
      </c>
      <c r="HG117" s="186">
        <f t="shared" si="131"/>
        <v>1.1928449867090333E-3</v>
      </c>
      <c r="HH117" s="155">
        <f>(SUM(DS115:DS117)/SUM(GE115:GE117))*100</f>
        <v>0</v>
      </c>
      <c r="HI117" s="155">
        <f>(SUM(AM115:AM117)/SUM(GE115:GE117))*100</f>
        <v>5.6190741773563859</v>
      </c>
      <c r="HJ117" s="155">
        <f>(SUM(AA115:AA117)/SUM(GE115:GE117))*100</f>
        <v>7.2992191857222526</v>
      </c>
      <c r="HK117" s="155">
        <f>(SUM(EY115:EY117)/SUM(GE115:GE117))*100</f>
        <v>12.486056887897378</v>
      </c>
      <c r="HL117" s="155">
        <f>(SUM(C115:C117)/SUM(GE115:GE117))*100</f>
        <v>0.39040713887339656</v>
      </c>
      <c r="HM117" s="155">
        <f>(SUM(BC115:BC117)/SUM(GE115:GE117))*100</f>
        <v>2.4539877300613497</v>
      </c>
    </row>
    <row r="118" spans="1:221" ht="11.25" customHeight="1">
      <c r="A118" s="148">
        <v>37165</v>
      </c>
      <c r="B118" s="145">
        <v>0</v>
      </c>
      <c r="C118" s="146">
        <v>36</v>
      </c>
      <c r="D118" s="146">
        <v>10</v>
      </c>
      <c r="E118" s="149">
        <f t="shared" si="87"/>
        <v>46</v>
      </c>
      <c r="F118" s="145">
        <v>0</v>
      </c>
      <c r="G118" s="146">
        <v>0</v>
      </c>
      <c r="H118" s="146">
        <v>0</v>
      </c>
      <c r="I118" s="149">
        <f t="shared" si="88"/>
        <v>0</v>
      </c>
      <c r="J118" s="146"/>
      <c r="K118" s="146"/>
      <c r="L118" s="146"/>
      <c r="M118" s="146"/>
      <c r="N118" s="145">
        <v>0</v>
      </c>
      <c r="O118" s="146">
        <v>0</v>
      </c>
      <c r="P118" s="146">
        <v>0</v>
      </c>
      <c r="Q118" s="149">
        <f t="shared" si="89"/>
        <v>0</v>
      </c>
      <c r="R118" s="145">
        <v>0</v>
      </c>
      <c r="S118" s="146">
        <v>0</v>
      </c>
      <c r="T118" s="146">
        <v>0</v>
      </c>
      <c r="U118" s="149">
        <f t="shared" si="90"/>
        <v>0</v>
      </c>
      <c r="V118" s="145">
        <v>0</v>
      </c>
      <c r="W118" s="146">
        <v>0</v>
      </c>
      <c r="X118" s="146">
        <v>0</v>
      </c>
      <c r="Y118" s="149">
        <f t="shared" si="91"/>
        <v>0</v>
      </c>
      <c r="Z118" s="145">
        <v>0</v>
      </c>
      <c r="AA118" s="146">
        <v>337</v>
      </c>
      <c r="AB118" s="146">
        <v>78</v>
      </c>
      <c r="AC118" s="149">
        <f t="shared" si="92"/>
        <v>415</v>
      </c>
      <c r="AD118" s="145">
        <v>0</v>
      </c>
      <c r="AE118" s="146">
        <v>0</v>
      </c>
      <c r="AF118" s="146">
        <v>0</v>
      </c>
      <c r="AG118" s="149">
        <f t="shared" si="93"/>
        <v>0</v>
      </c>
      <c r="AH118" s="145">
        <v>0</v>
      </c>
      <c r="AI118" s="146">
        <v>0</v>
      </c>
      <c r="AJ118" s="146">
        <v>0</v>
      </c>
      <c r="AK118" s="149">
        <f t="shared" si="97"/>
        <v>0</v>
      </c>
      <c r="AL118" s="145">
        <v>0</v>
      </c>
      <c r="AM118" s="146">
        <v>257</v>
      </c>
      <c r="AN118" s="146">
        <v>0</v>
      </c>
      <c r="AO118" s="149">
        <f t="shared" si="98"/>
        <v>257</v>
      </c>
      <c r="AP118" s="145">
        <v>0</v>
      </c>
      <c r="AQ118" s="146">
        <v>0</v>
      </c>
      <c r="AR118" s="146">
        <v>0</v>
      </c>
      <c r="AS118" s="149">
        <f t="shared" si="99"/>
        <v>0</v>
      </c>
      <c r="AT118" s="145">
        <v>0</v>
      </c>
      <c r="AU118" s="146">
        <v>0</v>
      </c>
      <c r="AV118" s="146">
        <v>0</v>
      </c>
      <c r="AW118" s="149">
        <f t="shared" si="100"/>
        <v>0</v>
      </c>
      <c r="AX118" s="145">
        <v>0</v>
      </c>
      <c r="AY118" s="146">
        <v>0</v>
      </c>
      <c r="AZ118" s="146">
        <v>0</v>
      </c>
      <c r="BA118" s="149">
        <f t="shared" si="101"/>
        <v>0</v>
      </c>
      <c r="BB118" s="145">
        <v>0</v>
      </c>
      <c r="BC118" s="146">
        <v>160</v>
      </c>
      <c r="BD118" s="146">
        <v>48</v>
      </c>
      <c r="BE118" s="149">
        <f t="shared" si="102"/>
        <v>208</v>
      </c>
      <c r="BF118" s="145">
        <v>0</v>
      </c>
      <c r="BG118" s="146">
        <v>0</v>
      </c>
      <c r="BH118" s="146">
        <v>0</v>
      </c>
      <c r="BI118" s="149">
        <f t="shared" si="103"/>
        <v>0</v>
      </c>
      <c r="BJ118" s="145">
        <v>0</v>
      </c>
      <c r="BK118" s="146">
        <v>0</v>
      </c>
      <c r="BL118" s="146">
        <v>0</v>
      </c>
      <c r="BM118" s="149">
        <f t="shared" si="104"/>
        <v>0</v>
      </c>
      <c r="BN118" s="145">
        <v>0</v>
      </c>
      <c r="BO118" s="146">
        <v>0</v>
      </c>
      <c r="BP118" s="146">
        <v>0</v>
      </c>
      <c r="BQ118" s="149">
        <f t="shared" si="105"/>
        <v>0</v>
      </c>
      <c r="BR118" s="145">
        <v>0</v>
      </c>
      <c r="BS118" s="146">
        <v>0</v>
      </c>
      <c r="BT118" s="146">
        <v>0</v>
      </c>
      <c r="BU118" s="149">
        <f t="shared" si="106"/>
        <v>0</v>
      </c>
      <c r="BV118" s="145">
        <v>0</v>
      </c>
      <c r="BW118" s="146">
        <v>0</v>
      </c>
      <c r="BX118" s="146">
        <v>0</v>
      </c>
      <c r="BY118" s="149">
        <f t="shared" si="107"/>
        <v>0</v>
      </c>
      <c r="BZ118" s="145">
        <v>0</v>
      </c>
      <c r="CA118" s="146">
        <v>0</v>
      </c>
      <c r="CB118" s="146">
        <v>0</v>
      </c>
      <c r="CC118" s="149">
        <f t="shared" si="108"/>
        <v>0</v>
      </c>
      <c r="CD118" s="145">
        <v>0</v>
      </c>
      <c r="CE118" s="146">
        <v>0</v>
      </c>
      <c r="CF118" s="146">
        <v>0</v>
      </c>
      <c r="CG118" s="149">
        <f t="shared" si="109"/>
        <v>0</v>
      </c>
      <c r="CH118" s="145">
        <v>0</v>
      </c>
      <c r="CI118" s="146">
        <v>0</v>
      </c>
      <c r="CJ118" s="146">
        <v>0</v>
      </c>
      <c r="CK118" s="149">
        <f t="shared" si="110"/>
        <v>0</v>
      </c>
      <c r="CL118" s="145">
        <v>0</v>
      </c>
      <c r="CM118" s="146">
        <v>0</v>
      </c>
      <c r="CN118" s="146">
        <v>0</v>
      </c>
      <c r="CO118" s="149">
        <f t="shared" si="94"/>
        <v>0</v>
      </c>
      <c r="CP118" s="145">
        <v>0</v>
      </c>
      <c r="CQ118" s="146">
        <v>0</v>
      </c>
      <c r="CR118" s="146">
        <v>0</v>
      </c>
      <c r="CS118" s="149">
        <f t="shared" si="111"/>
        <v>0</v>
      </c>
      <c r="CT118" s="145">
        <v>0</v>
      </c>
      <c r="CU118" s="146">
        <v>1570</v>
      </c>
      <c r="CV118" s="146">
        <v>24</v>
      </c>
      <c r="CW118" s="149">
        <f t="shared" si="112"/>
        <v>1594</v>
      </c>
      <c r="CX118" s="145">
        <v>0</v>
      </c>
      <c r="CY118" s="146">
        <v>0</v>
      </c>
      <c r="CZ118" s="146">
        <v>0</v>
      </c>
      <c r="DA118" s="149">
        <f t="shared" si="113"/>
        <v>0</v>
      </c>
      <c r="DB118" s="145">
        <v>0</v>
      </c>
      <c r="DC118" s="146">
        <v>0</v>
      </c>
      <c r="DD118" s="146">
        <v>0</v>
      </c>
      <c r="DE118" s="149">
        <f t="shared" si="114"/>
        <v>0</v>
      </c>
      <c r="DF118" s="146"/>
      <c r="DG118" s="146"/>
      <c r="DH118" s="146"/>
      <c r="DI118" s="146"/>
      <c r="DJ118" s="145">
        <v>0</v>
      </c>
      <c r="DK118" s="146">
        <v>0</v>
      </c>
      <c r="DL118" s="146">
        <v>0</v>
      </c>
      <c r="DM118" s="149">
        <f t="shared" si="115"/>
        <v>0</v>
      </c>
      <c r="DN118" s="145">
        <v>0</v>
      </c>
      <c r="DO118" s="146">
        <v>0</v>
      </c>
      <c r="DP118" s="146">
        <v>0</v>
      </c>
      <c r="DQ118" s="149">
        <f t="shared" si="116"/>
        <v>0</v>
      </c>
      <c r="DR118" s="145">
        <v>0</v>
      </c>
      <c r="DS118" s="146">
        <v>0</v>
      </c>
      <c r="DT118" s="146">
        <v>0</v>
      </c>
      <c r="DU118" s="149">
        <f t="shared" si="117"/>
        <v>0</v>
      </c>
      <c r="DV118" s="145">
        <v>0</v>
      </c>
      <c r="DW118" s="146">
        <v>0</v>
      </c>
      <c r="DX118" s="146">
        <v>0</v>
      </c>
      <c r="DY118" s="149">
        <f t="shared" si="118"/>
        <v>0</v>
      </c>
      <c r="DZ118" s="145">
        <v>0</v>
      </c>
      <c r="EA118" s="146">
        <v>0</v>
      </c>
      <c r="EB118" s="146">
        <v>0</v>
      </c>
      <c r="EC118" s="149">
        <f t="shared" si="119"/>
        <v>0</v>
      </c>
      <c r="ED118" s="146"/>
      <c r="EE118" s="146"/>
      <c r="EF118" s="146"/>
      <c r="EG118" s="146"/>
      <c r="EH118" s="145">
        <v>0</v>
      </c>
      <c r="EI118" s="146">
        <v>0</v>
      </c>
      <c r="EJ118" s="146">
        <v>0</v>
      </c>
      <c r="EK118" s="149">
        <f t="shared" si="120"/>
        <v>0</v>
      </c>
      <c r="EL118" s="145">
        <v>0</v>
      </c>
      <c r="EM118" s="146">
        <v>0</v>
      </c>
      <c r="EN118" s="146">
        <v>0</v>
      </c>
      <c r="EO118" s="149">
        <f t="shared" si="121"/>
        <v>0</v>
      </c>
      <c r="EP118" s="145">
        <v>0</v>
      </c>
      <c r="EQ118" s="146">
        <v>0</v>
      </c>
      <c r="ER118" s="146">
        <v>0</v>
      </c>
      <c r="ES118" s="149">
        <f t="shared" si="122"/>
        <v>0</v>
      </c>
      <c r="ET118" s="145">
        <v>0</v>
      </c>
      <c r="EU118" s="146">
        <v>0</v>
      </c>
      <c r="EV118" s="146">
        <v>0</v>
      </c>
      <c r="EW118" s="149">
        <f t="shared" si="123"/>
        <v>0</v>
      </c>
      <c r="EX118" s="145">
        <v>0</v>
      </c>
      <c r="EY118" s="146">
        <v>580</v>
      </c>
      <c r="EZ118" s="146">
        <v>30</v>
      </c>
      <c r="FA118" s="149">
        <f t="shared" si="95"/>
        <v>610</v>
      </c>
      <c r="FB118" s="145">
        <v>0</v>
      </c>
      <c r="FC118" s="146">
        <v>0</v>
      </c>
      <c r="FD118" s="146">
        <v>0</v>
      </c>
      <c r="FE118" s="149">
        <f t="shared" si="124"/>
        <v>0</v>
      </c>
      <c r="FF118" s="145">
        <v>0</v>
      </c>
      <c r="FG118" s="146">
        <v>2168</v>
      </c>
      <c r="FH118" s="146">
        <v>346</v>
      </c>
      <c r="FI118" s="149">
        <f t="shared" si="96"/>
        <v>2514</v>
      </c>
      <c r="FJ118" s="145">
        <v>0</v>
      </c>
      <c r="FK118" s="146">
        <v>0</v>
      </c>
      <c r="FL118" s="146">
        <v>0</v>
      </c>
      <c r="FM118" s="149">
        <f t="shared" si="125"/>
        <v>0</v>
      </c>
      <c r="FN118" s="145">
        <v>0</v>
      </c>
      <c r="FO118" s="146">
        <v>0</v>
      </c>
      <c r="FP118" s="146">
        <v>0</v>
      </c>
      <c r="FQ118" s="149">
        <f t="shared" si="126"/>
        <v>0</v>
      </c>
      <c r="FR118" s="145">
        <v>0</v>
      </c>
      <c r="FS118" s="146">
        <v>0</v>
      </c>
      <c r="FT118" s="146">
        <v>0</v>
      </c>
      <c r="FU118" s="149">
        <f t="shared" si="127"/>
        <v>0</v>
      </c>
      <c r="FV118" s="145">
        <v>0</v>
      </c>
      <c r="FW118" s="146">
        <v>0</v>
      </c>
      <c r="FX118" s="146">
        <v>0</v>
      </c>
      <c r="FY118" s="149">
        <f t="shared" si="128"/>
        <v>0</v>
      </c>
      <c r="FZ118" s="145">
        <v>0</v>
      </c>
      <c r="GA118" s="146">
        <v>0</v>
      </c>
      <c r="GB118" s="146">
        <v>0</v>
      </c>
      <c r="GC118" s="149">
        <f t="shared" si="129"/>
        <v>0</v>
      </c>
      <c r="GD118" s="145">
        <f t="shared" si="142"/>
        <v>0</v>
      </c>
      <c r="GE118" s="146">
        <f t="shared" si="142"/>
        <v>5108</v>
      </c>
      <c r="GF118" s="146">
        <f t="shared" si="142"/>
        <v>536</v>
      </c>
      <c r="GG118" s="146">
        <f t="shared" si="142"/>
        <v>5644</v>
      </c>
      <c r="GH118" s="157"/>
      <c r="GI118" s="186">
        <f t="shared" si="134"/>
        <v>7.0477682067345343E-3</v>
      </c>
      <c r="GJ118" s="186">
        <f t="shared" si="135"/>
        <v>0.4244322631166797</v>
      </c>
      <c r="GK118" s="186">
        <f t="shared" si="136"/>
        <v>0.30736100234925606</v>
      </c>
      <c r="GL118" s="186">
        <f t="shared" si="137"/>
        <v>6.5974941268598278E-2</v>
      </c>
      <c r="GM118" s="186">
        <f t="shared" si="138"/>
        <v>0.11354737666405638</v>
      </c>
      <c r="GN118" s="186">
        <f t="shared" si="139"/>
        <v>5.0313234142521535E-2</v>
      </c>
      <c r="GO118" s="186">
        <f t="shared" si="140"/>
        <v>3.132341425215357E-2</v>
      </c>
      <c r="GQ118" s="156">
        <f t="shared" si="141"/>
        <v>8</v>
      </c>
      <c r="GR118" s="157">
        <f>+SUM(C184:C195)</f>
        <v>615</v>
      </c>
      <c r="GS118" s="157">
        <f>+SUM(FG184:FG195)</f>
        <v>134172</v>
      </c>
      <c r="GT118" s="157">
        <f>+SUM(CU184:CU195)</f>
        <v>55259</v>
      </c>
      <c r="GU118" s="157">
        <f>+SUM(AA184:AA195)</f>
        <v>5141</v>
      </c>
      <c r="GV118" s="157">
        <f>+SUM(EY184:EY195)</f>
        <v>8262</v>
      </c>
      <c r="GW118" s="157">
        <f>+SUM(AM184:AM195)</f>
        <v>10902</v>
      </c>
      <c r="GX118" s="157">
        <f>+SUM(GE184:GE195)-SUM(GR118:GW118)</f>
        <v>4988</v>
      </c>
      <c r="GY118" s="157"/>
      <c r="GZ118" s="156">
        <f t="shared" si="132"/>
        <v>8</v>
      </c>
      <c r="HA118" s="186">
        <f t="shared" si="133"/>
        <v>2.8038789271401803E-3</v>
      </c>
      <c r="HB118" s="186">
        <f t="shared" si="131"/>
        <v>0.61171063969471917</v>
      </c>
      <c r="HC118" s="186">
        <f t="shared" si="131"/>
        <v>0.25193422054445402</v>
      </c>
      <c r="HD118" s="186">
        <f t="shared" si="131"/>
        <v>2.3438604169801085E-2</v>
      </c>
      <c r="HE118" s="186">
        <f t="shared" si="131"/>
        <v>3.7667719830946619E-2</v>
      </c>
      <c r="HF118" s="186">
        <f t="shared" si="131"/>
        <v>4.9703883030377635E-2</v>
      </c>
      <c r="HG118" s="186">
        <f t="shared" si="131"/>
        <v>2.2741053802561331E-2</v>
      </c>
    </row>
    <row r="119" spans="1:221" ht="11.25" customHeight="1">
      <c r="A119" s="148">
        <v>37196</v>
      </c>
      <c r="B119" s="145">
        <v>0</v>
      </c>
      <c r="C119" s="146">
        <v>25</v>
      </c>
      <c r="D119" s="146">
        <v>8</v>
      </c>
      <c r="E119" s="149">
        <f t="shared" si="87"/>
        <v>33</v>
      </c>
      <c r="F119" s="145">
        <v>0</v>
      </c>
      <c r="G119" s="146">
        <v>0</v>
      </c>
      <c r="H119" s="146">
        <v>0</v>
      </c>
      <c r="I119" s="149">
        <f t="shared" si="88"/>
        <v>0</v>
      </c>
      <c r="J119" s="146"/>
      <c r="K119" s="146"/>
      <c r="L119" s="146"/>
      <c r="M119" s="146"/>
      <c r="N119" s="145">
        <v>0</v>
      </c>
      <c r="O119" s="146">
        <v>0</v>
      </c>
      <c r="P119" s="146">
        <v>0</v>
      </c>
      <c r="Q119" s="149">
        <f t="shared" si="89"/>
        <v>0</v>
      </c>
      <c r="R119" s="145">
        <v>0</v>
      </c>
      <c r="S119" s="146">
        <v>0</v>
      </c>
      <c r="T119" s="146">
        <v>0</v>
      </c>
      <c r="U119" s="149">
        <f t="shared" si="90"/>
        <v>0</v>
      </c>
      <c r="V119" s="145">
        <v>0</v>
      </c>
      <c r="W119" s="146">
        <v>0</v>
      </c>
      <c r="X119" s="146">
        <v>0</v>
      </c>
      <c r="Y119" s="149">
        <f t="shared" si="91"/>
        <v>0</v>
      </c>
      <c r="Z119" s="145">
        <v>0</v>
      </c>
      <c r="AA119" s="146">
        <v>271</v>
      </c>
      <c r="AB119" s="146">
        <v>114</v>
      </c>
      <c r="AC119" s="149">
        <f t="shared" si="92"/>
        <v>385</v>
      </c>
      <c r="AD119" s="145">
        <v>0</v>
      </c>
      <c r="AE119" s="146">
        <v>0</v>
      </c>
      <c r="AF119" s="146">
        <v>0</v>
      </c>
      <c r="AG119" s="149">
        <f t="shared" si="93"/>
        <v>0</v>
      </c>
      <c r="AH119" s="145">
        <v>0</v>
      </c>
      <c r="AI119" s="146">
        <v>0</v>
      </c>
      <c r="AJ119" s="146">
        <v>0</v>
      </c>
      <c r="AK119" s="149">
        <f t="shared" si="97"/>
        <v>0</v>
      </c>
      <c r="AL119" s="145">
        <v>0</v>
      </c>
      <c r="AM119" s="146">
        <v>197</v>
      </c>
      <c r="AN119" s="146">
        <v>0</v>
      </c>
      <c r="AO119" s="149">
        <f t="shared" si="98"/>
        <v>197</v>
      </c>
      <c r="AP119" s="145">
        <v>0</v>
      </c>
      <c r="AQ119" s="146">
        <v>0</v>
      </c>
      <c r="AR119" s="146">
        <v>0</v>
      </c>
      <c r="AS119" s="149">
        <f t="shared" si="99"/>
        <v>0</v>
      </c>
      <c r="AT119" s="145">
        <v>0</v>
      </c>
      <c r="AU119" s="146">
        <v>0</v>
      </c>
      <c r="AV119" s="146">
        <v>0</v>
      </c>
      <c r="AW119" s="149">
        <f t="shared" si="100"/>
        <v>0</v>
      </c>
      <c r="AX119" s="145">
        <v>0</v>
      </c>
      <c r="AY119" s="146">
        <v>0</v>
      </c>
      <c r="AZ119" s="146">
        <v>0</v>
      </c>
      <c r="BA119" s="149">
        <f t="shared" si="101"/>
        <v>0</v>
      </c>
      <c r="BB119" s="145">
        <v>0</v>
      </c>
      <c r="BC119" s="146">
        <v>145</v>
      </c>
      <c r="BD119" s="146">
        <v>48</v>
      </c>
      <c r="BE119" s="149">
        <f t="shared" si="102"/>
        <v>193</v>
      </c>
      <c r="BF119" s="145">
        <v>0</v>
      </c>
      <c r="BG119" s="146">
        <v>0</v>
      </c>
      <c r="BH119" s="146">
        <v>0</v>
      </c>
      <c r="BI119" s="149">
        <f t="shared" si="103"/>
        <v>0</v>
      </c>
      <c r="BJ119" s="145">
        <v>0</v>
      </c>
      <c r="BK119" s="146">
        <v>0</v>
      </c>
      <c r="BL119" s="146">
        <v>0</v>
      </c>
      <c r="BM119" s="149">
        <f t="shared" si="104"/>
        <v>0</v>
      </c>
      <c r="BN119" s="145">
        <v>0</v>
      </c>
      <c r="BO119" s="146">
        <v>0</v>
      </c>
      <c r="BP119" s="146">
        <v>0</v>
      </c>
      <c r="BQ119" s="149">
        <f t="shared" si="105"/>
        <v>0</v>
      </c>
      <c r="BR119" s="145">
        <v>0</v>
      </c>
      <c r="BS119" s="146">
        <v>0</v>
      </c>
      <c r="BT119" s="146">
        <v>0</v>
      </c>
      <c r="BU119" s="149">
        <f t="shared" si="106"/>
        <v>0</v>
      </c>
      <c r="BV119" s="145">
        <v>0</v>
      </c>
      <c r="BW119" s="146">
        <v>0</v>
      </c>
      <c r="BX119" s="146">
        <v>0</v>
      </c>
      <c r="BY119" s="149">
        <f t="shared" si="107"/>
        <v>0</v>
      </c>
      <c r="BZ119" s="145">
        <v>0</v>
      </c>
      <c r="CA119" s="146">
        <v>0</v>
      </c>
      <c r="CB119" s="146">
        <v>0</v>
      </c>
      <c r="CC119" s="149">
        <f t="shared" si="108"/>
        <v>0</v>
      </c>
      <c r="CD119" s="145">
        <v>0</v>
      </c>
      <c r="CE119" s="146">
        <v>0</v>
      </c>
      <c r="CF119" s="146">
        <v>0</v>
      </c>
      <c r="CG119" s="149">
        <f t="shared" si="109"/>
        <v>0</v>
      </c>
      <c r="CH119" s="145">
        <v>0</v>
      </c>
      <c r="CI119" s="146">
        <v>0</v>
      </c>
      <c r="CJ119" s="146">
        <v>0</v>
      </c>
      <c r="CK119" s="149">
        <f t="shared" si="110"/>
        <v>0</v>
      </c>
      <c r="CL119" s="145">
        <v>0</v>
      </c>
      <c r="CM119" s="146">
        <v>0</v>
      </c>
      <c r="CN119" s="146">
        <v>0</v>
      </c>
      <c r="CO119" s="149">
        <f t="shared" si="94"/>
        <v>0</v>
      </c>
      <c r="CP119" s="145">
        <v>0</v>
      </c>
      <c r="CQ119" s="146">
        <v>0</v>
      </c>
      <c r="CR119" s="146">
        <v>0</v>
      </c>
      <c r="CS119" s="149">
        <f t="shared" si="111"/>
        <v>0</v>
      </c>
      <c r="CT119" s="145">
        <v>0</v>
      </c>
      <c r="CU119" s="146">
        <v>1593</v>
      </c>
      <c r="CV119" s="146">
        <v>43</v>
      </c>
      <c r="CW119" s="149">
        <f t="shared" si="112"/>
        <v>1636</v>
      </c>
      <c r="CX119" s="145">
        <v>0</v>
      </c>
      <c r="CY119" s="146">
        <v>0</v>
      </c>
      <c r="CZ119" s="146">
        <v>0</v>
      </c>
      <c r="DA119" s="149">
        <f t="shared" si="113"/>
        <v>0</v>
      </c>
      <c r="DB119" s="145">
        <v>0</v>
      </c>
      <c r="DC119" s="146">
        <v>0</v>
      </c>
      <c r="DD119" s="146">
        <v>0</v>
      </c>
      <c r="DE119" s="149">
        <f t="shared" si="114"/>
        <v>0</v>
      </c>
      <c r="DF119" s="146"/>
      <c r="DG119" s="146"/>
      <c r="DH119" s="146"/>
      <c r="DI119" s="146"/>
      <c r="DJ119" s="145">
        <v>0</v>
      </c>
      <c r="DK119" s="146">
        <v>0</v>
      </c>
      <c r="DL119" s="146">
        <v>0</v>
      </c>
      <c r="DM119" s="149">
        <f t="shared" si="115"/>
        <v>0</v>
      </c>
      <c r="DN119" s="145">
        <v>0</v>
      </c>
      <c r="DO119" s="146">
        <v>0</v>
      </c>
      <c r="DP119" s="146">
        <v>0</v>
      </c>
      <c r="DQ119" s="149">
        <f t="shared" si="116"/>
        <v>0</v>
      </c>
      <c r="DR119" s="145">
        <v>0</v>
      </c>
      <c r="DS119" s="146">
        <v>0</v>
      </c>
      <c r="DT119" s="146">
        <v>0</v>
      </c>
      <c r="DU119" s="149">
        <f t="shared" si="117"/>
        <v>0</v>
      </c>
      <c r="DV119" s="145">
        <v>0</v>
      </c>
      <c r="DW119" s="146">
        <v>0</v>
      </c>
      <c r="DX119" s="146">
        <v>0</v>
      </c>
      <c r="DY119" s="149">
        <f t="shared" si="118"/>
        <v>0</v>
      </c>
      <c r="DZ119" s="145">
        <v>0</v>
      </c>
      <c r="EA119" s="146">
        <v>0</v>
      </c>
      <c r="EB119" s="146">
        <v>0</v>
      </c>
      <c r="EC119" s="149">
        <f t="shared" si="119"/>
        <v>0</v>
      </c>
      <c r="ED119" s="146"/>
      <c r="EE119" s="146"/>
      <c r="EF119" s="146"/>
      <c r="EG119" s="146"/>
      <c r="EH119" s="145">
        <v>0</v>
      </c>
      <c r="EI119" s="146">
        <v>0</v>
      </c>
      <c r="EJ119" s="146">
        <v>0</v>
      </c>
      <c r="EK119" s="149">
        <f t="shared" si="120"/>
        <v>0</v>
      </c>
      <c r="EL119" s="145">
        <v>0</v>
      </c>
      <c r="EM119" s="146">
        <v>0</v>
      </c>
      <c r="EN119" s="146">
        <v>0</v>
      </c>
      <c r="EO119" s="149">
        <f t="shared" si="121"/>
        <v>0</v>
      </c>
      <c r="EP119" s="145">
        <v>0</v>
      </c>
      <c r="EQ119" s="146">
        <v>0</v>
      </c>
      <c r="ER119" s="146">
        <v>0</v>
      </c>
      <c r="ES119" s="149">
        <f t="shared" si="122"/>
        <v>0</v>
      </c>
      <c r="ET119" s="145">
        <v>0</v>
      </c>
      <c r="EU119" s="146">
        <v>0</v>
      </c>
      <c r="EV119" s="146">
        <v>0</v>
      </c>
      <c r="EW119" s="149">
        <f t="shared" si="123"/>
        <v>0</v>
      </c>
      <c r="EX119" s="145">
        <v>0</v>
      </c>
      <c r="EY119" s="146">
        <v>647</v>
      </c>
      <c r="EZ119" s="146">
        <v>30</v>
      </c>
      <c r="FA119" s="149">
        <f t="shared" si="95"/>
        <v>677</v>
      </c>
      <c r="FB119" s="145">
        <v>0</v>
      </c>
      <c r="FC119" s="146">
        <v>0</v>
      </c>
      <c r="FD119" s="146">
        <v>0</v>
      </c>
      <c r="FE119" s="149">
        <f t="shared" si="124"/>
        <v>0</v>
      </c>
      <c r="FF119" s="145">
        <v>0</v>
      </c>
      <c r="FG119" s="146">
        <v>2104</v>
      </c>
      <c r="FH119" s="146">
        <v>439</v>
      </c>
      <c r="FI119" s="149">
        <f t="shared" si="96"/>
        <v>2543</v>
      </c>
      <c r="FJ119" s="145">
        <v>0</v>
      </c>
      <c r="FK119" s="146">
        <v>0</v>
      </c>
      <c r="FL119" s="146">
        <v>0</v>
      </c>
      <c r="FM119" s="149">
        <f t="shared" si="125"/>
        <v>0</v>
      </c>
      <c r="FN119" s="145">
        <v>0</v>
      </c>
      <c r="FO119" s="146">
        <v>0</v>
      </c>
      <c r="FP119" s="146">
        <v>0</v>
      </c>
      <c r="FQ119" s="149">
        <f t="shared" si="126"/>
        <v>0</v>
      </c>
      <c r="FR119" s="145">
        <v>0</v>
      </c>
      <c r="FS119" s="146">
        <v>0</v>
      </c>
      <c r="FT119" s="146">
        <v>0</v>
      </c>
      <c r="FU119" s="149">
        <f t="shared" si="127"/>
        <v>0</v>
      </c>
      <c r="FV119" s="145">
        <v>0</v>
      </c>
      <c r="FW119" s="146">
        <v>0</v>
      </c>
      <c r="FX119" s="146">
        <v>0</v>
      </c>
      <c r="FY119" s="149">
        <f t="shared" si="128"/>
        <v>0</v>
      </c>
      <c r="FZ119" s="145">
        <v>0</v>
      </c>
      <c r="GA119" s="146">
        <v>0</v>
      </c>
      <c r="GB119" s="146">
        <v>0</v>
      </c>
      <c r="GC119" s="149">
        <f t="shared" si="129"/>
        <v>0</v>
      </c>
      <c r="GD119" s="145">
        <f t="shared" si="142"/>
        <v>0</v>
      </c>
      <c r="GE119" s="146">
        <f t="shared" si="142"/>
        <v>4982</v>
      </c>
      <c r="GF119" s="146">
        <f t="shared" si="142"/>
        <v>682</v>
      </c>
      <c r="GG119" s="146">
        <f t="shared" si="142"/>
        <v>5664</v>
      </c>
      <c r="GH119" s="157"/>
      <c r="GI119" s="186">
        <f t="shared" si="134"/>
        <v>5.0180650341228421E-3</v>
      </c>
      <c r="GJ119" s="186">
        <f t="shared" si="135"/>
        <v>0.42232035327177841</v>
      </c>
      <c r="GK119" s="186">
        <f t="shared" si="136"/>
        <v>0.3197511039743075</v>
      </c>
      <c r="GL119" s="186">
        <f t="shared" si="137"/>
        <v>5.4395824969891607E-2</v>
      </c>
      <c r="GM119" s="186">
        <f t="shared" si="138"/>
        <v>0.12986752308309915</v>
      </c>
      <c r="GN119" s="186">
        <f t="shared" si="139"/>
        <v>3.9542352468887994E-2</v>
      </c>
      <c r="GO119" s="186">
        <f t="shared" si="140"/>
        <v>2.910477719791249E-2</v>
      </c>
      <c r="GQ119" s="156">
        <f t="shared" si="141"/>
        <v>9</v>
      </c>
      <c r="GR119" s="157">
        <f>+SUM(C196:C207)</f>
        <v>514</v>
      </c>
      <c r="GS119" s="157">
        <f>+SUM(FG196:FG207)</f>
        <v>120169</v>
      </c>
      <c r="GT119" s="157">
        <f>+SUM(CU196:CU207)</f>
        <v>55896</v>
      </c>
      <c r="GU119" s="157">
        <f>+SUM(AA196:AA207)</f>
        <v>3794</v>
      </c>
      <c r="GV119" s="157">
        <f>+SUM(EY196:EY207)</f>
        <v>5964</v>
      </c>
      <c r="GW119" s="157">
        <f>+SUM(AM196:AM207)</f>
        <v>7819</v>
      </c>
      <c r="GX119" s="157">
        <f>+SUM(GE196:GE207)-SUM(GR119:GW119)</f>
        <v>9061</v>
      </c>
      <c r="GY119" s="157"/>
      <c r="GZ119" s="156">
        <f t="shared" si="132"/>
        <v>9</v>
      </c>
      <c r="HA119" s="186">
        <f t="shared" si="133"/>
        <v>2.5293159528976413E-3</v>
      </c>
      <c r="HB119" s="186">
        <f t="shared" si="131"/>
        <v>0.59133340222520758</v>
      </c>
      <c r="HC119" s="186">
        <f t="shared" si="131"/>
        <v>0.27505572860538241</v>
      </c>
      <c r="HD119" s="186">
        <f t="shared" si="131"/>
        <v>1.8669697909131616E-2</v>
      </c>
      <c r="HE119" s="186">
        <f t="shared" si="131"/>
        <v>2.9347938410664461E-2</v>
      </c>
      <c r="HF119" s="186">
        <f t="shared" si="131"/>
        <v>3.8476111742619959E-2</v>
      </c>
      <c r="HG119" s="186">
        <f t="shared" si="131"/>
        <v>4.4587805154096362E-2</v>
      </c>
    </row>
    <row r="120" spans="1:221" ht="11.25" customHeight="1">
      <c r="A120" s="148">
        <v>37226</v>
      </c>
      <c r="B120" s="145">
        <v>0</v>
      </c>
      <c r="C120" s="146">
        <v>25</v>
      </c>
      <c r="D120" s="146">
        <v>17</v>
      </c>
      <c r="E120" s="149">
        <f t="shared" si="87"/>
        <v>42</v>
      </c>
      <c r="F120" s="145">
        <v>0</v>
      </c>
      <c r="G120" s="146">
        <v>0</v>
      </c>
      <c r="H120" s="146">
        <v>0</v>
      </c>
      <c r="I120" s="149">
        <f t="shared" si="88"/>
        <v>0</v>
      </c>
      <c r="J120" s="146"/>
      <c r="K120" s="146"/>
      <c r="L120" s="146"/>
      <c r="M120" s="146"/>
      <c r="N120" s="145">
        <v>0</v>
      </c>
      <c r="O120" s="146">
        <v>0</v>
      </c>
      <c r="P120" s="146">
        <v>0</v>
      </c>
      <c r="Q120" s="149">
        <f t="shared" si="89"/>
        <v>0</v>
      </c>
      <c r="R120" s="145">
        <v>0</v>
      </c>
      <c r="S120" s="146">
        <v>0</v>
      </c>
      <c r="T120" s="146">
        <v>0</v>
      </c>
      <c r="U120" s="149">
        <f t="shared" si="90"/>
        <v>0</v>
      </c>
      <c r="V120" s="145">
        <v>0</v>
      </c>
      <c r="W120" s="146">
        <v>0</v>
      </c>
      <c r="X120" s="146">
        <v>0</v>
      </c>
      <c r="Y120" s="149">
        <f t="shared" si="91"/>
        <v>0</v>
      </c>
      <c r="Z120" s="145">
        <v>0</v>
      </c>
      <c r="AA120" s="146">
        <v>353</v>
      </c>
      <c r="AB120" s="146">
        <v>91</v>
      </c>
      <c r="AC120" s="149">
        <f t="shared" si="92"/>
        <v>444</v>
      </c>
      <c r="AD120" s="145">
        <v>0</v>
      </c>
      <c r="AE120" s="146">
        <v>0</v>
      </c>
      <c r="AF120" s="146">
        <v>0</v>
      </c>
      <c r="AG120" s="149">
        <f t="shared" si="93"/>
        <v>0</v>
      </c>
      <c r="AH120" s="145">
        <v>0</v>
      </c>
      <c r="AI120" s="146">
        <v>0</v>
      </c>
      <c r="AJ120" s="146">
        <v>0</v>
      </c>
      <c r="AK120" s="149">
        <f t="shared" si="97"/>
        <v>0</v>
      </c>
      <c r="AL120" s="145">
        <v>0</v>
      </c>
      <c r="AM120" s="146">
        <v>177</v>
      </c>
      <c r="AN120" s="146">
        <v>15</v>
      </c>
      <c r="AO120" s="149">
        <f t="shared" si="98"/>
        <v>192</v>
      </c>
      <c r="AP120" s="145">
        <v>0</v>
      </c>
      <c r="AQ120" s="146">
        <v>0</v>
      </c>
      <c r="AR120" s="146">
        <v>0</v>
      </c>
      <c r="AS120" s="149">
        <f t="shared" si="99"/>
        <v>0</v>
      </c>
      <c r="AT120" s="145">
        <v>0</v>
      </c>
      <c r="AU120" s="146">
        <v>0</v>
      </c>
      <c r="AV120" s="146">
        <v>0</v>
      </c>
      <c r="AW120" s="149">
        <f t="shared" si="100"/>
        <v>0</v>
      </c>
      <c r="AX120" s="145">
        <v>0</v>
      </c>
      <c r="AY120" s="146">
        <v>0</v>
      </c>
      <c r="AZ120" s="146">
        <v>0</v>
      </c>
      <c r="BA120" s="149">
        <f t="shared" si="101"/>
        <v>0</v>
      </c>
      <c r="BB120" s="145">
        <v>0</v>
      </c>
      <c r="BC120" s="146">
        <v>137</v>
      </c>
      <c r="BD120" s="146">
        <v>0</v>
      </c>
      <c r="BE120" s="149">
        <f t="shared" si="102"/>
        <v>137</v>
      </c>
      <c r="BF120" s="145">
        <v>0</v>
      </c>
      <c r="BG120" s="146">
        <v>0</v>
      </c>
      <c r="BH120" s="146">
        <v>0</v>
      </c>
      <c r="BI120" s="149">
        <f t="shared" si="103"/>
        <v>0</v>
      </c>
      <c r="BJ120" s="145">
        <v>0</v>
      </c>
      <c r="BK120" s="146">
        <v>0</v>
      </c>
      <c r="BL120" s="146">
        <v>0</v>
      </c>
      <c r="BM120" s="149">
        <f t="shared" si="104"/>
        <v>0</v>
      </c>
      <c r="BN120" s="145">
        <v>0</v>
      </c>
      <c r="BO120" s="146">
        <v>0</v>
      </c>
      <c r="BP120" s="146">
        <v>0</v>
      </c>
      <c r="BQ120" s="149">
        <f t="shared" si="105"/>
        <v>0</v>
      </c>
      <c r="BR120" s="145">
        <v>0</v>
      </c>
      <c r="BS120" s="146">
        <v>0</v>
      </c>
      <c r="BT120" s="146">
        <v>0</v>
      </c>
      <c r="BU120" s="149">
        <f t="shared" si="106"/>
        <v>0</v>
      </c>
      <c r="BV120" s="145">
        <v>0</v>
      </c>
      <c r="BW120" s="146">
        <v>0</v>
      </c>
      <c r="BX120" s="146">
        <v>0</v>
      </c>
      <c r="BY120" s="149">
        <f t="shared" si="107"/>
        <v>0</v>
      </c>
      <c r="BZ120" s="145">
        <v>0</v>
      </c>
      <c r="CA120" s="146">
        <v>0</v>
      </c>
      <c r="CB120" s="146">
        <v>0</v>
      </c>
      <c r="CC120" s="149">
        <f t="shared" si="108"/>
        <v>0</v>
      </c>
      <c r="CD120" s="145">
        <v>0</v>
      </c>
      <c r="CE120" s="146">
        <v>0</v>
      </c>
      <c r="CF120" s="146">
        <v>0</v>
      </c>
      <c r="CG120" s="149">
        <f t="shared" si="109"/>
        <v>0</v>
      </c>
      <c r="CH120" s="145">
        <v>0</v>
      </c>
      <c r="CI120" s="146">
        <v>0</v>
      </c>
      <c r="CJ120" s="146">
        <v>0</v>
      </c>
      <c r="CK120" s="149">
        <f t="shared" si="110"/>
        <v>0</v>
      </c>
      <c r="CL120" s="145">
        <v>0</v>
      </c>
      <c r="CM120" s="146">
        <v>0</v>
      </c>
      <c r="CN120" s="146">
        <v>0</v>
      </c>
      <c r="CO120" s="149">
        <f t="shared" si="94"/>
        <v>0</v>
      </c>
      <c r="CP120" s="145">
        <v>0</v>
      </c>
      <c r="CQ120" s="146">
        <v>0</v>
      </c>
      <c r="CR120" s="146">
        <v>0</v>
      </c>
      <c r="CS120" s="149">
        <f t="shared" si="111"/>
        <v>0</v>
      </c>
      <c r="CT120" s="145">
        <v>0</v>
      </c>
      <c r="CU120" s="146">
        <v>1366</v>
      </c>
      <c r="CV120" s="146">
        <v>38</v>
      </c>
      <c r="CW120" s="149">
        <f t="shared" si="112"/>
        <v>1404</v>
      </c>
      <c r="CX120" s="145">
        <v>0</v>
      </c>
      <c r="CY120" s="146">
        <v>0</v>
      </c>
      <c r="CZ120" s="146">
        <v>0</v>
      </c>
      <c r="DA120" s="149">
        <f t="shared" si="113"/>
        <v>0</v>
      </c>
      <c r="DB120" s="145">
        <v>0</v>
      </c>
      <c r="DC120" s="146">
        <v>0</v>
      </c>
      <c r="DD120" s="146">
        <v>0</v>
      </c>
      <c r="DE120" s="149">
        <f t="shared" si="114"/>
        <v>0</v>
      </c>
      <c r="DF120" s="146"/>
      <c r="DG120" s="146"/>
      <c r="DH120" s="146"/>
      <c r="DI120" s="146"/>
      <c r="DJ120" s="145">
        <v>0</v>
      </c>
      <c r="DK120" s="146">
        <v>0</v>
      </c>
      <c r="DL120" s="146">
        <v>0</v>
      </c>
      <c r="DM120" s="149">
        <f t="shared" si="115"/>
        <v>0</v>
      </c>
      <c r="DN120" s="145">
        <v>0</v>
      </c>
      <c r="DO120" s="146">
        <v>0</v>
      </c>
      <c r="DP120" s="146">
        <v>0</v>
      </c>
      <c r="DQ120" s="149">
        <f t="shared" si="116"/>
        <v>0</v>
      </c>
      <c r="DR120" s="145">
        <v>0</v>
      </c>
      <c r="DS120" s="146">
        <v>0</v>
      </c>
      <c r="DT120" s="146">
        <v>0</v>
      </c>
      <c r="DU120" s="149">
        <f t="shared" si="117"/>
        <v>0</v>
      </c>
      <c r="DV120" s="145">
        <v>0</v>
      </c>
      <c r="DW120" s="146">
        <v>0</v>
      </c>
      <c r="DX120" s="146">
        <v>0</v>
      </c>
      <c r="DY120" s="149">
        <f t="shared" si="118"/>
        <v>0</v>
      </c>
      <c r="DZ120" s="145">
        <v>0</v>
      </c>
      <c r="EA120" s="146">
        <v>0</v>
      </c>
      <c r="EB120" s="146">
        <v>0</v>
      </c>
      <c r="EC120" s="149">
        <f t="shared" si="119"/>
        <v>0</v>
      </c>
      <c r="ED120" s="146"/>
      <c r="EE120" s="146"/>
      <c r="EF120" s="146"/>
      <c r="EG120" s="146"/>
      <c r="EH120" s="145">
        <v>0</v>
      </c>
      <c r="EI120" s="146">
        <v>0</v>
      </c>
      <c r="EJ120" s="146">
        <v>0</v>
      </c>
      <c r="EK120" s="149">
        <f t="shared" si="120"/>
        <v>0</v>
      </c>
      <c r="EL120" s="145">
        <v>0</v>
      </c>
      <c r="EM120" s="146">
        <v>0</v>
      </c>
      <c r="EN120" s="146">
        <v>0</v>
      </c>
      <c r="EO120" s="149">
        <f t="shared" si="121"/>
        <v>0</v>
      </c>
      <c r="EP120" s="145">
        <v>0</v>
      </c>
      <c r="EQ120" s="146">
        <v>0</v>
      </c>
      <c r="ER120" s="146">
        <v>0</v>
      </c>
      <c r="ES120" s="149">
        <f t="shared" si="122"/>
        <v>0</v>
      </c>
      <c r="ET120" s="145">
        <v>0</v>
      </c>
      <c r="EU120" s="146">
        <v>0</v>
      </c>
      <c r="EV120" s="146">
        <v>0</v>
      </c>
      <c r="EW120" s="149">
        <f t="shared" si="123"/>
        <v>0</v>
      </c>
      <c r="EX120" s="145">
        <v>0</v>
      </c>
      <c r="EY120" s="146">
        <v>678</v>
      </c>
      <c r="EZ120" s="146">
        <v>34</v>
      </c>
      <c r="FA120" s="149">
        <f t="shared" si="95"/>
        <v>712</v>
      </c>
      <c r="FB120" s="145">
        <v>0</v>
      </c>
      <c r="FC120" s="146">
        <v>0</v>
      </c>
      <c r="FD120" s="146">
        <v>0</v>
      </c>
      <c r="FE120" s="149">
        <f t="shared" si="124"/>
        <v>0</v>
      </c>
      <c r="FF120" s="145">
        <v>0</v>
      </c>
      <c r="FG120" s="146">
        <v>2227</v>
      </c>
      <c r="FH120" s="146">
        <v>238</v>
      </c>
      <c r="FI120" s="149">
        <f t="shared" si="96"/>
        <v>2465</v>
      </c>
      <c r="FJ120" s="145">
        <v>0</v>
      </c>
      <c r="FK120" s="146">
        <v>0</v>
      </c>
      <c r="FL120" s="146">
        <v>0</v>
      </c>
      <c r="FM120" s="149">
        <f t="shared" si="125"/>
        <v>0</v>
      </c>
      <c r="FN120" s="145">
        <v>0</v>
      </c>
      <c r="FO120" s="146">
        <v>0</v>
      </c>
      <c r="FP120" s="146">
        <v>0</v>
      </c>
      <c r="FQ120" s="149">
        <f t="shared" si="126"/>
        <v>0</v>
      </c>
      <c r="FR120" s="145">
        <v>0</v>
      </c>
      <c r="FS120" s="146">
        <v>0</v>
      </c>
      <c r="FT120" s="146">
        <v>0</v>
      </c>
      <c r="FU120" s="149">
        <f t="shared" si="127"/>
        <v>0</v>
      </c>
      <c r="FV120" s="145">
        <v>0</v>
      </c>
      <c r="FW120" s="146">
        <v>0</v>
      </c>
      <c r="FX120" s="146">
        <v>0</v>
      </c>
      <c r="FY120" s="149">
        <f t="shared" si="128"/>
        <v>0</v>
      </c>
      <c r="FZ120" s="145">
        <v>0</v>
      </c>
      <c r="GA120" s="146">
        <v>0</v>
      </c>
      <c r="GB120" s="146">
        <v>0</v>
      </c>
      <c r="GC120" s="149">
        <f t="shared" si="129"/>
        <v>0</v>
      </c>
      <c r="GD120" s="145">
        <f t="shared" si="142"/>
        <v>0</v>
      </c>
      <c r="GE120" s="146">
        <f t="shared" si="142"/>
        <v>4963</v>
      </c>
      <c r="GF120" s="146">
        <f t="shared" si="142"/>
        <v>433</v>
      </c>
      <c r="GG120" s="146">
        <f t="shared" si="142"/>
        <v>5396</v>
      </c>
      <c r="GH120" s="157"/>
      <c r="GI120" s="186">
        <f t="shared" si="134"/>
        <v>5.0372758412250652E-3</v>
      </c>
      <c r="GJ120" s="186">
        <f t="shared" si="135"/>
        <v>0.44872053193632883</v>
      </c>
      <c r="GK120" s="186">
        <f t="shared" si="136"/>
        <v>0.27523675196453756</v>
      </c>
      <c r="GL120" s="186">
        <f t="shared" si="137"/>
        <v>7.1126334878097927E-2</v>
      </c>
      <c r="GM120" s="186">
        <f t="shared" si="138"/>
        <v>0.13661092081402379</v>
      </c>
      <c r="GN120" s="186">
        <f t="shared" si="139"/>
        <v>3.5663912955873463E-2</v>
      </c>
      <c r="GO120" s="186">
        <f t="shared" si="140"/>
        <v>2.76042716099133E-2</v>
      </c>
      <c r="GQ120" s="156">
        <f t="shared" si="141"/>
        <v>10</v>
      </c>
      <c r="GR120" s="157">
        <f>+SUM(C208:C219)</f>
        <v>812</v>
      </c>
      <c r="GS120" s="157">
        <f>+SUM(FG208:FG219)</f>
        <v>167628</v>
      </c>
      <c r="GT120" s="157">
        <f>+SUM(CU208:CU219)</f>
        <v>86316</v>
      </c>
      <c r="GU120" s="157">
        <f>+SUM(AA208:AA219)</f>
        <v>5640</v>
      </c>
      <c r="GV120" s="157">
        <f>+SUM(EY208:EY219)</f>
        <v>6451</v>
      </c>
      <c r="GW120" s="157">
        <f>+SUM(AM208:AM219)</f>
        <v>11509</v>
      </c>
      <c r="GX120" s="157">
        <f>+SUM(GE208:GE219)-SUM(GR120:GW120)</f>
        <v>11387</v>
      </c>
      <c r="GY120" s="157"/>
      <c r="GZ120" s="156">
        <f t="shared" si="132"/>
        <v>10</v>
      </c>
      <c r="HA120" s="186">
        <f t="shared" si="133"/>
        <v>2.8024835802763137E-3</v>
      </c>
      <c r="HB120" s="186">
        <f t="shared" si="131"/>
        <v>0.57854029260413542</v>
      </c>
      <c r="HC120" s="186">
        <f t="shared" si="131"/>
        <v>0.29790538511715553</v>
      </c>
      <c r="HD120" s="186">
        <f t="shared" si="131"/>
        <v>1.946552634576159E-2</v>
      </c>
      <c r="HE120" s="186">
        <f t="shared" si="131"/>
        <v>2.2264558591579435E-2</v>
      </c>
      <c r="HF120" s="186">
        <f t="shared" si="131"/>
        <v>3.9721408282512437E-2</v>
      </c>
      <c r="HG120" s="186">
        <f t="shared" si="131"/>
        <v>3.9300345478579295E-2</v>
      </c>
      <c r="HH120" s="155">
        <f>(SUM(DS118:DS120)/SUM(GE118:GE120))*100</f>
        <v>0</v>
      </c>
      <c r="HI120" s="155">
        <f>(SUM(AM118:AM120)/SUM(GE118:GE120))*100</f>
        <v>4.1918554440975218</v>
      </c>
      <c r="HJ120" s="155">
        <f>(SUM(AA118:AA120)/SUM(GE118:GE120))*100</f>
        <v>6.3841094798379059</v>
      </c>
      <c r="HK120" s="155">
        <f>(SUM(EY118:EY120)/SUM(GE118:GE120))*100</f>
        <v>12.655284660864943</v>
      </c>
      <c r="HL120" s="155">
        <f>(SUM(C118:C120)/SUM(GE118:GE120))*100</f>
        <v>0.57131468810203945</v>
      </c>
      <c r="HM120" s="155">
        <f>(SUM(BC118:BC120)/SUM(GE118:GE120))*100</f>
        <v>2.9362917690825752</v>
      </c>
    </row>
    <row r="121" spans="1:221" ht="11.25" customHeight="1">
      <c r="A121" s="148">
        <v>37257</v>
      </c>
      <c r="B121" s="145">
        <v>0</v>
      </c>
      <c r="C121" s="146">
        <v>36</v>
      </c>
      <c r="D121" s="146">
        <v>27</v>
      </c>
      <c r="E121" s="149">
        <f t="shared" si="87"/>
        <v>63</v>
      </c>
      <c r="F121" s="145">
        <v>0</v>
      </c>
      <c r="G121" s="146">
        <v>0</v>
      </c>
      <c r="H121" s="146">
        <v>0</v>
      </c>
      <c r="I121" s="149">
        <f t="shared" si="88"/>
        <v>0</v>
      </c>
      <c r="J121" s="146"/>
      <c r="K121" s="146"/>
      <c r="L121" s="146"/>
      <c r="M121" s="146"/>
      <c r="N121" s="145">
        <v>0</v>
      </c>
      <c r="O121" s="146">
        <v>0</v>
      </c>
      <c r="P121" s="146">
        <v>0</v>
      </c>
      <c r="Q121" s="149">
        <f t="shared" si="89"/>
        <v>0</v>
      </c>
      <c r="R121" s="145">
        <v>0</v>
      </c>
      <c r="S121" s="146">
        <v>0</v>
      </c>
      <c r="T121" s="146">
        <v>0</v>
      </c>
      <c r="U121" s="149">
        <f t="shared" si="90"/>
        <v>0</v>
      </c>
      <c r="V121" s="145">
        <v>0</v>
      </c>
      <c r="W121" s="146">
        <v>0</v>
      </c>
      <c r="X121" s="146">
        <v>0</v>
      </c>
      <c r="Y121" s="149">
        <f t="shared" si="91"/>
        <v>0</v>
      </c>
      <c r="Z121" s="145">
        <v>0</v>
      </c>
      <c r="AA121" s="146">
        <v>255</v>
      </c>
      <c r="AB121" s="146">
        <v>135</v>
      </c>
      <c r="AC121" s="149">
        <f t="shared" si="92"/>
        <v>390</v>
      </c>
      <c r="AD121" s="145">
        <v>0</v>
      </c>
      <c r="AE121" s="146">
        <v>0</v>
      </c>
      <c r="AF121" s="146">
        <v>0</v>
      </c>
      <c r="AG121" s="149">
        <f t="shared" si="93"/>
        <v>0</v>
      </c>
      <c r="AH121" s="145">
        <v>0</v>
      </c>
      <c r="AI121" s="146">
        <v>0</v>
      </c>
      <c r="AJ121" s="146">
        <v>0</v>
      </c>
      <c r="AK121" s="149">
        <f t="shared" si="97"/>
        <v>0</v>
      </c>
      <c r="AL121" s="145">
        <v>0</v>
      </c>
      <c r="AM121" s="146">
        <v>186</v>
      </c>
      <c r="AN121" s="146">
        <v>1</v>
      </c>
      <c r="AO121" s="149">
        <f t="shared" si="98"/>
        <v>187</v>
      </c>
      <c r="AP121" s="145">
        <v>0</v>
      </c>
      <c r="AQ121" s="146">
        <v>0</v>
      </c>
      <c r="AR121" s="146">
        <v>0</v>
      </c>
      <c r="AS121" s="149">
        <f t="shared" si="99"/>
        <v>0</v>
      </c>
      <c r="AT121" s="145">
        <v>0</v>
      </c>
      <c r="AU121" s="146">
        <v>0</v>
      </c>
      <c r="AV121" s="146">
        <v>0</v>
      </c>
      <c r="AW121" s="149">
        <f t="shared" si="100"/>
        <v>0</v>
      </c>
      <c r="AX121" s="145">
        <v>0</v>
      </c>
      <c r="AY121" s="146">
        <v>0</v>
      </c>
      <c r="AZ121" s="146">
        <v>0</v>
      </c>
      <c r="BA121" s="149">
        <f t="shared" si="101"/>
        <v>0</v>
      </c>
      <c r="BB121" s="145">
        <v>0</v>
      </c>
      <c r="BC121" s="146">
        <v>196</v>
      </c>
      <c r="BD121" s="146">
        <v>0</v>
      </c>
      <c r="BE121" s="149">
        <f t="shared" si="102"/>
        <v>196</v>
      </c>
      <c r="BF121" s="145">
        <v>0</v>
      </c>
      <c r="BG121" s="146">
        <v>0</v>
      </c>
      <c r="BH121" s="146">
        <v>0</v>
      </c>
      <c r="BI121" s="149">
        <f t="shared" si="103"/>
        <v>0</v>
      </c>
      <c r="BJ121" s="145">
        <v>0</v>
      </c>
      <c r="BK121" s="146">
        <v>0</v>
      </c>
      <c r="BL121" s="146">
        <v>0</v>
      </c>
      <c r="BM121" s="149">
        <f t="shared" si="104"/>
        <v>0</v>
      </c>
      <c r="BN121" s="145">
        <v>0</v>
      </c>
      <c r="BO121" s="146">
        <v>0</v>
      </c>
      <c r="BP121" s="146">
        <v>0</v>
      </c>
      <c r="BQ121" s="149">
        <f t="shared" si="105"/>
        <v>0</v>
      </c>
      <c r="BR121" s="145">
        <v>0</v>
      </c>
      <c r="BS121" s="146">
        <v>0</v>
      </c>
      <c r="BT121" s="146">
        <v>0</v>
      </c>
      <c r="BU121" s="149">
        <f t="shared" si="106"/>
        <v>0</v>
      </c>
      <c r="BV121" s="145">
        <v>0</v>
      </c>
      <c r="BW121" s="146">
        <v>0</v>
      </c>
      <c r="BX121" s="146">
        <v>0</v>
      </c>
      <c r="BY121" s="149">
        <f t="shared" si="107"/>
        <v>0</v>
      </c>
      <c r="BZ121" s="145">
        <v>0</v>
      </c>
      <c r="CA121" s="146">
        <v>0</v>
      </c>
      <c r="CB121" s="146">
        <v>0</v>
      </c>
      <c r="CC121" s="149">
        <f t="shared" si="108"/>
        <v>0</v>
      </c>
      <c r="CD121" s="145">
        <v>0</v>
      </c>
      <c r="CE121" s="146">
        <v>0</v>
      </c>
      <c r="CF121" s="146">
        <v>0</v>
      </c>
      <c r="CG121" s="149">
        <f t="shared" si="109"/>
        <v>0</v>
      </c>
      <c r="CH121" s="145">
        <v>0</v>
      </c>
      <c r="CI121" s="146">
        <v>0</v>
      </c>
      <c r="CJ121" s="146">
        <v>0</v>
      </c>
      <c r="CK121" s="149">
        <f t="shared" si="110"/>
        <v>0</v>
      </c>
      <c r="CL121" s="145">
        <v>0</v>
      </c>
      <c r="CM121" s="146">
        <v>0</v>
      </c>
      <c r="CN121" s="146">
        <v>0</v>
      </c>
      <c r="CO121" s="149">
        <f t="shared" si="94"/>
        <v>0</v>
      </c>
      <c r="CP121" s="145">
        <v>0</v>
      </c>
      <c r="CQ121" s="146">
        <v>0</v>
      </c>
      <c r="CR121" s="146">
        <v>0</v>
      </c>
      <c r="CS121" s="149">
        <f t="shared" si="111"/>
        <v>0</v>
      </c>
      <c r="CT121" s="145">
        <v>0</v>
      </c>
      <c r="CU121" s="146">
        <v>1697</v>
      </c>
      <c r="CV121" s="146">
        <v>53</v>
      </c>
      <c r="CW121" s="149">
        <f t="shared" si="112"/>
        <v>1750</v>
      </c>
      <c r="CX121" s="145">
        <v>0</v>
      </c>
      <c r="CY121" s="146">
        <v>0</v>
      </c>
      <c r="CZ121" s="146">
        <v>0</v>
      </c>
      <c r="DA121" s="149">
        <f t="shared" si="113"/>
        <v>0</v>
      </c>
      <c r="DB121" s="145">
        <v>0</v>
      </c>
      <c r="DC121" s="146">
        <v>0</v>
      </c>
      <c r="DD121" s="146">
        <v>0</v>
      </c>
      <c r="DE121" s="149">
        <f t="shared" si="114"/>
        <v>0</v>
      </c>
      <c r="DF121" s="146"/>
      <c r="DG121" s="146"/>
      <c r="DH121" s="146"/>
      <c r="DI121" s="146"/>
      <c r="DJ121" s="145">
        <v>0</v>
      </c>
      <c r="DK121" s="146">
        <v>0</v>
      </c>
      <c r="DL121" s="146">
        <v>0</v>
      </c>
      <c r="DM121" s="149">
        <f t="shared" si="115"/>
        <v>0</v>
      </c>
      <c r="DN121" s="145">
        <v>0</v>
      </c>
      <c r="DO121" s="146">
        <v>0</v>
      </c>
      <c r="DP121" s="146">
        <v>0</v>
      </c>
      <c r="DQ121" s="149">
        <f t="shared" si="116"/>
        <v>0</v>
      </c>
      <c r="DR121" s="145">
        <v>0</v>
      </c>
      <c r="DS121" s="146">
        <v>0</v>
      </c>
      <c r="DT121" s="146">
        <v>0</v>
      </c>
      <c r="DU121" s="149">
        <f t="shared" si="117"/>
        <v>0</v>
      </c>
      <c r="DV121" s="145">
        <v>0</v>
      </c>
      <c r="DW121" s="146">
        <v>0</v>
      </c>
      <c r="DX121" s="146">
        <v>0</v>
      </c>
      <c r="DY121" s="149">
        <f t="shared" si="118"/>
        <v>0</v>
      </c>
      <c r="DZ121" s="145">
        <v>0</v>
      </c>
      <c r="EA121" s="146">
        <v>0</v>
      </c>
      <c r="EB121" s="146">
        <v>0</v>
      </c>
      <c r="EC121" s="149">
        <f t="shared" si="119"/>
        <v>0</v>
      </c>
      <c r="ED121" s="146"/>
      <c r="EE121" s="146"/>
      <c r="EF121" s="146"/>
      <c r="EG121" s="146"/>
      <c r="EH121" s="145">
        <v>0</v>
      </c>
      <c r="EI121" s="146">
        <v>0</v>
      </c>
      <c r="EJ121" s="146">
        <v>0</v>
      </c>
      <c r="EK121" s="149">
        <f t="shared" si="120"/>
        <v>0</v>
      </c>
      <c r="EL121" s="145">
        <v>0</v>
      </c>
      <c r="EM121" s="146">
        <v>0</v>
      </c>
      <c r="EN121" s="146">
        <v>0</v>
      </c>
      <c r="EO121" s="149">
        <f t="shared" si="121"/>
        <v>0</v>
      </c>
      <c r="EP121" s="145">
        <v>0</v>
      </c>
      <c r="EQ121" s="146">
        <v>0</v>
      </c>
      <c r="ER121" s="146">
        <v>0</v>
      </c>
      <c r="ES121" s="149">
        <f t="shared" si="122"/>
        <v>0</v>
      </c>
      <c r="ET121" s="145">
        <v>0</v>
      </c>
      <c r="EU121" s="146">
        <v>0</v>
      </c>
      <c r="EV121" s="146">
        <v>0</v>
      </c>
      <c r="EW121" s="149">
        <f t="shared" si="123"/>
        <v>0</v>
      </c>
      <c r="EX121" s="145">
        <v>0</v>
      </c>
      <c r="EY121" s="146">
        <v>718</v>
      </c>
      <c r="EZ121" s="146">
        <v>30</v>
      </c>
      <c r="FA121" s="149">
        <f t="shared" si="95"/>
        <v>748</v>
      </c>
      <c r="FB121" s="145">
        <v>0</v>
      </c>
      <c r="FC121" s="146">
        <v>0</v>
      </c>
      <c r="FD121" s="146">
        <v>0</v>
      </c>
      <c r="FE121" s="149">
        <f t="shared" si="124"/>
        <v>0</v>
      </c>
      <c r="FF121" s="145">
        <v>0</v>
      </c>
      <c r="FG121" s="146">
        <v>2357</v>
      </c>
      <c r="FH121" s="146">
        <v>336</v>
      </c>
      <c r="FI121" s="149">
        <f t="shared" si="96"/>
        <v>2693</v>
      </c>
      <c r="FJ121" s="145">
        <v>0</v>
      </c>
      <c r="FK121" s="146">
        <v>0</v>
      </c>
      <c r="FL121" s="146">
        <v>0</v>
      </c>
      <c r="FM121" s="149">
        <f t="shared" si="125"/>
        <v>0</v>
      </c>
      <c r="FN121" s="145">
        <v>0</v>
      </c>
      <c r="FO121" s="146">
        <v>0</v>
      </c>
      <c r="FP121" s="146">
        <v>0</v>
      </c>
      <c r="FQ121" s="149">
        <f t="shared" si="126"/>
        <v>0</v>
      </c>
      <c r="FR121" s="145">
        <v>0</v>
      </c>
      <c r="FS121" s="146">
        <v>0</v>
      </c>
      <c r="FT121" s="146">
        <v>0</v>
      </c>
      <c r="FU121" s="149">
        <f t="shared" si="127"/>
        <v>0</v>
      </c>
      <c r="FV121" s="145">
        <v>0</v>
      </c>
      <c r="FW121" s="146">
        <v>0</v>
      </c>
      <c r="FX121" s="146">
        <v>0</v>
      </c>
      <c r="FY121" s="149">
        <f t="shared" si="128"/>
        <v>0</v>
      </c>
      <c r="FZ121" s="145">
        <v>0</v>
      </c>
      <c r="GA121" s="146">
        <v>0</v>
      </c>
      <c r="GB121" s="146">
        <v>0</v>
      </c>
      <c r="GC121" s="149">
        <f t="shared" si="129"/>
        <v>0</v>
      </c>
      <c r="GD121" s="145">
        <f t="shared" si="142"/>
        <v>0</v>
      </c>
      <c r="GE121" s="146">
        <f t="shared" si="142"/>
        <v>5445</v>
      </c>
      <c r="GF121" s="146">
        <f t="shared" si="142"/>
        <v>582</v>
      </c>
      <c r="GG121" s="146">
        <f t="shared" si="142"/>
        <v>6027</v>
      </c>
      <c r="GH121" s="157"/>
      <c r="GI121" s="186">
        <f t="shared" si="134"/>
        <v>6.6115702479338841E-3</v>
      </c>
      <c r="GJ121" s="186">
        <f t="shared" si="135"/>
        <v>0.43287419651056014</v>
      </c>
      <c r="GK121" s="186">
        <f t="shared" si="136"/>
        <v>0.31166207529843892</v>
      </c>
      <c r="GL121" s="186">
        <f t="shared" si="137"/>
        <v>4.6831955922865015E-2</v>
      </c>
      <c r="GM121" s="186">
        <f t="shared" si="138"/>
        <v>0.13186409550045913</v>
      </c>
      <c r="GN121" s="186">
        <f t="shared" si="139"/>
        <v>3.4159779614325071E-2</v>
      </c>
      <c r="GO121" s="186">
        <f t="shared" si="140"/>
        <v>3.5996326905417875E-2</v>
      </c>
      <c r="GQ121" s="156">
        <f t="shared" si="141"/>
        <v>11</v>
      </c>
      <c r="GR121" s="157">
        <f>+SUM(C220:C231)</f>
        <v>702</v>
      </c>
      <c r="GS121" s="157">
        <f>+SUM(FG220:FG231)</f>
        <v>203600</v>
      </c>
      <c r="GT121" s="157">
        <f>+SUM(CU220:CU231)</f>
        <v>113301</v>
      </c>
      <c r="GU121" s="157">
        <f>+SUM(AA220:AA231)</f>
        <v>7771</v>
      </c>
      <c r="GV121" s="157">
        <f>+SUM(EY220:EY231)</f>
        <v>7279</v>
      </c>
      <c r="GW121" s="157">
        <f>+SUM(AM220:AM231)</f>
        <v>21673</v>
      </c>
      <c r="GX121" s="157">
        <f>+SUM(GE220:GE231)-SUM(GR121:GW121)</f>
        <v>9436</v>
      </c>
      <c r="GY121" s="157"/>
      <c r="GZ121" s="156">
        <f t="shared" si="132"/>
        <v>11</v>
      </c>
      <c r="HA121" s="186">
        <f t="shared" si="133"/>
        <v>1.9298332426146766E-3</v>
      </c>
      <c r="HB121" s="186">
        <f t="shared" si="131"/>
        <v>0.5597066213623193</v>
      </c>
      <c r="HC121" s="186">
        <f t="shared" si="131"/>
        <v>0.31147013706764315</v>
      </c>
      <c r="HD121" s="186">
        <f t="shared" si="131"/>
        <v>2.1362869128716027E-2</v>
      </c>
      <c r="HE121" s="186">
        <f t="shared" si="131"/>
        <v>2.0010336428763861E-2</v>
      </c>
      <c r="HF121" s="186">
        <f t="shared" si="131"/>
        <v>5.9580165052974199E-2</v>
      </c>
      <c r="HG121" s="186">
        <f t="shared" si="131"/>
        <v>2.5940037716968789E-2</v>
      </c>
    </row>
    <row r="122" spans="1:221" ht="11.25" customHeight="1">
      <c r="A122" s="148">
        <v>37288</v>
      </c>
      <c r="B122" s="145">
        <v>0</v>
      </c>
      <c r="C122" s="146">
        <v>11</v>
      </c>
      <c r="D122" s="146">
        <v>7</v>
      </c>
      <c r="E122" s="149">
        <f t="shared" si="87"/>
        <v>18</v>
      </c>
      <c r="F122" s="145">
        <v>0</v>
      </c>
      <c r="G122" s="146">
        <v>0</v>
      </c>
      <c r="H122" s="146">
        <v>0</v>
      </c>
      <c r="I122" s="149">
        <f t="shared" si="88"/>
        <v>0</v>
      </c>
      <c r="J122" s="146"/>
      <c r="K122" s="146"/>
      <c r="L122" s="146"/>
      <c r="M122" s="146"/>
      <c r="N122" s="145">
        <v>0</v>
      </c>
      <c r="O122" s="146">
        <v>0</v>
      </c>
      <c r="P122" s="146">
        <v>0</v>
      </c>
      <c r="Q122" s="149">
        <f t="shared" si="89"/>
        <v>0</v>
      </c>
      <c r="R122" s="145">
        <v>0</v>
      </c>
      <c r="S122" s="146">
        <v>0</v>
      </c>
      <c r="T122" s="146">
        <v>0</v>
      </c>
      <c r="U122" s="149">
        <f t="shared" si="90"/>
        <v>0</v>
      </c>
      <c r="V122" s="145">
        <v>0</v>
      </c>
      <c r="W122" s="146">
        <v>0</v>
      </c>
      <c r="X122" s="146">
        <v>0</v>
      </c>
      <c r="Y122" s="149">
        <f t="shared" si="91"/>
        <v>0</v>
      </c>
      <c r="Z122" s="145">
        <v>0</v>
      </c>
      <c r="AA122" s="146">
        <v>270</v>
      </c>
      <c r="AB122" s="146">
        <v>125</v>
      </c>
      <c r="AC122" s="149">
        <f t="shared" si="92"/>
        <v>395</v>
      </c>
      <c r="AD122" s="145">
        <v>0</v>
      </c>
      <c r="AE122" s="146">
        <v>0</v>
      </c>
      <c r="AF122" s="146">
        <v>0</v>
      </c>
      <c r="AG122" s="149">
        <f t="shared" si="93"/>
        <v>0</v>
      </c>
      <c r="AH122" s="145">
        <v>0</v>
      </c>
      <c r="AI122" s="146">
        <v>0</v>
      </c>
      <c r="AJ122" s="146">
        <v>0</v>
      </c>
      <c r="AK122" s="149">
        <f t="shared" si="97"/>
        <v>0</v>
      </c>
      <c r="AL122" s="145">
        <v>0</v>
      </c>
      <c r="AM122" s="146">
        <v>242</v>
      </c>
      <c r="AN122" s="146">
        <v>0</v>
      </c>
      <c r="AO122" s="149">
        <f t="shared" si="98"/>
        <v>242</v>
      </c>
      <c r="AP122" s="145">
        <v>0</v>
      </c>
      <c r="AQ122" s="146">
        <v>0</v>
      </c>
      <c r="AR122" s="146">
        <v>0</v>
      </c>
      <c r="AS122" s="149">
        <f t="shared" si="99"/>
        <v>0</v>
      </c>
      <c r="AT122" s="145">
        <v>0</v>
      </c>
      <c r="AU122" s="146">
        <v>0</v>
      </c>
      <c r="AV122" s="146">
        <v>0</v>
      </c>
      <c r="AW122" s="149">
        <f t="shared" si="100"/>
        <v>0</v>
      </c>
      <c r="AX122" s="145">
        <v>0</v>
      </c>
      <c r="AY122" s="146">
        <v>0</v>
      </c>
      <c r="AZ122" s="146">
        <v>0</v>
      </c>
      <c r="BA122" s="149">
        <f t="shared" si="101"/>
        <v>0</v>
      </c>
      <c r="BB122" s="145">
        <v>0</v>
      </c>
      <c r="BC122" s="146">
        <v>201</v>
      </c>
      <c r="BD122" s="146">
        <v>0</v>
      </c>
      <c r="BE122" s="149">
        <f t="shared" si="102"/>
        <v>201</v>
      </c>
      <c r="BF122" s="145">
        <v>0</v>
      </c>
      <c r="BG122" s="146">
        <v>0</v>
      </c>
      <c r="BH122" s="146">
        <v>0</v>
      </c>
      <c r="BI122" s="149">
        <f t="shared" si="103"/>
        <v>0</v>
      </c>
      <c r="BJ122" s="145">
        <v>0</v>
      </c>
      <c r="BK122" s="146">
        <v>0</v>
      </c>
      <c r="BL122" s="146">
        <v>0</v>
      </c>
      <c r="BM122" s="149">
        <f t="shared" si="104"/>
        <v>0</v>
      </c>
      <c r="BN122" s="145">
        <v>0</v>
      </c>
      <c r="BO122" s="146">
        <v>0</v>
      </c>
      <c r="BP122" s="146">
        <v>0</v>
      </c>
      <c r="BQ122" s="149">
        <f t="shared" si="105"/>
        <v>0</v>
      </c>
      <c r="BR122" s="145">
        <v>0</v>
      </c>
      <c r="BS122" s="146">
        <v>0</v>
      </c>
      <c r="BT122" s="146">
        <v>0</v>
      </c>
      <c r="BU122" s="149">
        <f t="shared" si="106"/>
        <v>0</v>
      </c>
      <c r="BV122" s="145">
        <v>0</v>
      </c>
      <c r="BW122" s="146">
        <v>0</v>
      </c>
      <c r="BX122" s="146">
        <v>0</v>
      </c>
      <c r="BY122" s="149">
        <f t="shared" si="107"/>
        <v>0</v>
      </c>
      <c r="BZ122" s="145">
        <v>0</v>
      </c>
      <c r="CA122" s="146">
        <v>0</v>
      </c>
      <c r="CB122" s="146">
        <v>0</v>
      </c>
      <c r="CC122" s="149">
        <f t="shared" si="108"/>
        <v>0</v>
      </c>
      <c r="CD122" s="145">
        <v>0</v>
      </c>
      <c r="CE122" s="146">
        <v>0</v>
      </c>
      <c r="CF122" s="146">
        <v>0</v>
      </c>
      <c r="CG122" s="149">
        <f t="shared" si="109"/>
        <v>0</v>
      </c>
      <c r="CH122" s="145">
        <v>0</v>
      </c>
      <c r="CI122" s="146">
        <v>0</v>
      </c>
      <c r="CJ122" s="146">
        <v>0</v>
      </c>
      <c r="CK122" s="149">
        <f t="shared" si="110"/>
        <v>0</v>
      </c>
      <c r="CL122" s="145">
        <v>0</v>
      </c>
      <c r="CM122" s="146">
        <v>0</v>
      </c>
      <c r="CN122" s="146">
        <v>0</v>
      </c>
      <c r="CO122" s="149">
        <f t="shared" si="94"/>
        <v>0</v>
      </c>
      <c r="CP122" s="145">
        <v>0</v>
      </c>
      <c r="CQ122" s="146">
        <v>0</v>
      </c>
      <c r="CR122" s="146">
        <v>0</v>
      </c>
      <c r="CS122" s="149">
        <f t="shared" si="111"/>
        <v>0</v>
      </c>
      <c r="CT122" s="145">
        <v>0</v>
      </c>
      <c r="CU122" s="146">
        <v>1583</v>
      </c>
      <c r="CV122" s="146">
        <v>53</v>
      </c>
      <c r="CW122" s="149">
        <f t="shared" si="112"/>
        <v>1636</v>
      </c>
      <c r="CX122" s="145">
        <v>0</v>
      </c>
      <c r="CY122" s="146">
        <v>0</v>
      </c>
      <c r="CZ122" s="146">
        <v>0</v>
      </c>
      <c r="DA122" s="149">
        <f t="shared" si="113"/>
        <v>0</v>
      </c>
      <c r="DB122" s="145">
        <v>0</v>
      </c>
      <c r="DC122" s="146">
        <v>0</v>
      </c>
      <c r="DD122" s="146">
        <v>0</v>
      </c>
      <c r="DE122" s="149">
        <f t="shared" si="114"/>
        <v>0</v>
      </c>
      <c r="DF122" s="146"/>
      <c r="DG122" s="146"/>
      <c r="DH122" s="146"/>
      <c r="DI122" s="146"/>
      <c r="DJ122" s="145">
        <v>0</v>
      </c>
      <c r="DK122" s="146">
        <v>0</v>
      </c>
      <c r="DL122" s="146">
        <v>0</v>
      </c>
      <c r="DM122" s="149">
        <f t="shared" si="115"/>
        <v>0</v>
      </c>
      <c r="DN122" s="145">
        <v>0</v>
      </c>
      <c r="DO122" s="146">
        <v>0</v>
      </c>
      <c r="DP122" s="146">
        <v>0</v>
      </c>
      <c r="DQ122" s="149">
        <f t="shared" si="116"/>
        <v>0</v>
      </c>
      <c r="DR122" s="145">
        <v>0</v>
      </c>
      <c r="DS122" s="146">
        <v>0</v>
      </c>
      <c r="DT122" s="146">
        <v>0</v>
      </c>
      <c r="DU122" s="149">
        <f t="shared" si="117"/>
        <v>0</v>
      </c>
      <c r="DV122" s="145">
        <v>0</v>
      </c>
      <c r="DW122" s="146">
        <v>0</v>
      </c>
      <c r="DX122" s="146">
        <v>0</v>
      </c>
      <c r="DY122" s="149">
        <f t="shared" si="118"/>
        <v>0</v>
      </c>
      <c r="DZ122" s="145">
        <v>0</v>
      </c>
      <c r="EA122" s="146">
        <v>0</v>
      </c>
      <c r="EB122" s="146">
        <v>0</v>
      </c>
      <c r="EC122" s="149">
        <f t="shared" si="119"/>
        <v>0</v>
      </c>
      <c r="ED122" s="146"/>
      <c r="EE122" s="146"/>
      <c r="EF122" s="146"/>
      <c r="EG122" s="146"/>
      <c r="EH122" s="145">
        <v>0</v>
      </c>
      <c r="EI122" s="146">
        <v>0</v>
      </c>
      <c r="EJ122" s="146">
        <v>0</v>
      </c>
      <c r="EK122" s="149">
        <f t="shared" si="120"/>
        <v>0</v>
      </c>
      <c r="EL122" s="145">
        <v>0</v>
      </c>
      <c r="EM122" s="146">
        <v>0</v>
      </c>
      <c r="EN122" s="146">
        <v>0</v>
      </c>
      <c r="EO122" s="149">
        <f t="shared" si="121"/>
        <v>0</v>
      </c>
      <c r="EP122" s="145">
        <v>0</v>
      </c>
      <c r="EQ122" s="146">
        <v>0</v>
      </c>
      <c r="ER122" s="146">
        <v>0</v>
      </c>
      <c r="ES122" s="149">
        <f t="shared" si="122"/>
        <v>0</v>
      </c>
      <c r="ET122" s="145">
        <v>0</v>
      </c>
      <c r="EU122" s="146">
        <v>0</v>
      </c>
      <c r="EV122" s="146">
        <v>0</v>
      </c>
      <c r="EW122" s="149">
        <f t="shared" si="123"/>
        <v>0</v>
      </c>
      <c r="EX122" s="145">
        <v>0</v>
      </c>
      <c r="EY122" s="146">
        <v>725</v>
      </c>
      <c r="EZ122" s="146">
        <v>10</v>
      </c>
      <c r="FA122" s="149">
        <f t="shared" si="95"/>
        <v>735</v>
      </c>
      <c r="FB122" s="145">
        <v>0</v>
      </c>
      <c r="FC122" s="146">
        <v>0</v>
      </c>
      <c r="FD122" s="146">
        <v>0</v>
      </c>
      <c r="FE122" s="149">
        <f t="shared" si="124"/>
        <v>0</v>
      </c>
      <c r="FF122" s="145">
        <v>0</v>
      </c>
      <c r="FG122" s="146">
        <v>2740</v>
      </c>
      <c r="FH122" s="146">
        <v>487</v>
      </c>
      <c r="FI122" s="149">
        <f t="shared" si="96"/>
        <v>3227</v>
      </c>
      <c r="FJ122" s="145">
        <v>0</v>
      </c>
      <c r="FK122" s="146">
        <v>0</v>
      </c>
      <c r="FL122" s="146">
        <v>0</v>
      </c>
      <c r="FM122" s="149">
        <f t="shared" si="125"/>
        <v>0</v>
      </c>
      <c r="FN122" s="145">
        <v>0</v>
      </c>
      <c r="FO122" s="146">
        <v>0</v>
      </c>
      <c r="FP122" s="146">
        <v>0</v>
      </c>
      <c r="FQ122" s="149">
        <f t="shared" si="126"/>
        <v>0</v>
      </c>
      <c r="FR122" s="145">
        <v>0</v>
      </c>
      <c r="FS122" s="146">
        <v>0</v>
      </c>
      <c r="FT122" s="146">
        <v>0</v>
      </c>
      <c r="FU122" s="149">
        <f t="shared" si="127"/>
        <v>0</v>
      </c>
      <c r="FV122" s="145">
        <v>0</v>
      </c>
      <c r="FW122" s="146">
        <v>0</v>
      </c>
      <c r="FX122" s="146">
        <v>0</v>
      </c>
      <c r="FY122" s="149">
        <f t="shared" si="128"/>
        <v>0</v>
      </c>
      <c r="FZ122" s="145">
        <v>0</v>
      </c>
      <c r="GA122" s="146">
        <v>0</v>
      </c>
      <c r="GB122" s="146">
        <v>0</v>
      </c>
      <c r="GC122" s="149">
        <f t="shared" si="129"/>
        <v>0</v>
      </c>
      <c r="GD122" s="145">
        <f t="shared" si="142"/>
        <v>0</v>
      </c>
      <c r="GE122" s="146">
        <f t="shared" si="142"/>
        <v>5772</v>
      </c>
      <c r="GF122" s="146">
        <f t="shared" si="142"/>
        <v>682</v>
      </c>
      <c r="GG122" s="146">
        <f t="shared" si="142"/>
        <v>6454</v>
      </c>
      <c r="GH122" s="157"/>
      <c r="GI122" s="186">
        <f t="shared" si="134"/>
        <v>1.9057519057519058E-3</v>
      </c>
      <c r="GJ122" s="186">
        <f t="shared" si="135"/>
        <v>0.47470547470547469</v>
      </c>
      <c r="GK122" s="186">
        <f t="shared" si="136"/>
        <v>0.27425502425502424</v>
      </c>
      <c r="GL122" s="186">
        <f t="shared" si="137"/>
        <v>4.677754677754678E-2</v>
      </c>
      <c r="GM122" s="186">
        <f t="shared" si="138"/>
        <v>0.12560637560637561</v>
      </c>
      <c r="GN122" s="186">
        <f t="shared" si="139"/>
        <v>4.1926541926541924E-2</v>
      </c>
      <c r="GO122" s="186">
        <f t="shared" si="140"/>
        <v>3.4823284823284895E-2</v>
      </c>
      <c r="GQ122" s="156">
        <f t="shared" si="141"/>
        <v>12</v>
      </c>
      <c r="GR122" s="157">
        <f>+SUM(C232:C243)</f>
        <v>7875</v>
      </c>
      <c r="GS122" s="157">
        <f>+SUM(FG232:FG243)</f>
        <v>266164</v>
      </c>
      <c r="GT122" s="157">
        <f>+SUM(CU232:CU243)</f>
        <v>136962</v>
      </c>
      <c r="GU122" s="157">
        <f>+SUM(AA232:AA243)</f>
        <v>9610</v>
      </c>
      <c r="GV122" s="157">
        <f>+SUM(EY232:EY243)</f>
        <v>7197</v>
      </c>
      <c r="GW122" s="157">
        <f>+SUM(AM232:AM243)</f>
        <v>24399</v>
      </c>
      <c r="GX122" s="157">
        <f>+SUM(GE232:GE243)-SUM(GR122:GW122)</f>
        <v>10736</v>
      </c>
      <c r="GY122" s="157"/>
      <c r="GZ122" s="156">
        <f t="shared" si="132"/>
        <v>12</v>
      </c>
      <c r="HA122" s="186">
        <f t="shared" si="133"/>
        <v>1.7010733502828643E-2</v>
      </c>
      <c r="HB122" s="186">
        <f t="shared" si="131"/>
        <v>0.57493903137103275</v>
      </c>
      <c r="HC122" s="186">
        <f t="shared" si="131"/>
        <v>0.29585067708119572</v>
      </c>
      <c r="HD122" s="186">
        <f t="shared" si="131"/>
        <v>2.0758495106308984E-2</v>
      </c>
      <c r="HE122" s="186">
        <f t="shared" si="131"/>
        <v>1.5546190351727966E-2</v>
      </c>
      <c r="HF122" s="186">
        <f t="shared" si="131"/>
        <v>5.2704112601335368E-2</v>
      </c>
      <c r="HG122" s="186">
        <f t="shared" si="131"/>
        <v>2.3190759985570578E-2</v>
      </c>
    </row>
    <row r="123" spans="1:221" ht="11.25" customHeight="1">
      <c r="A123" s="150">
        <v>37316</v>
      </c>
      <c r="B123" s="151">
        <v>0</v>
      </c>
      <c r="C123" s="152">
        <v>13</v>
      </c>
      <c r="D123" s="152">
        <v>89</v>
      </c>
      <c r="E123" s="153">
        <f t="shared" si="87"/>
        <v>102</v>
      </c>
      <c r="F123" s="151">
        <v>0</v>
      </c>
      <c r="G123" s="152">
        <v>0</v>
      </c>
      <c r="H123" s="152">
        <v>0</v>
      </c>
      <c r="I123" s="153">
        <f t="shared" si="88"/>
        <v>0</v>
      </c>
      <c r="J123" s="152"/>
      <c r="K123" s="152"/>
      <c r="L123" s="152"/>
      <c r="M123" s="152"/>
      <c r="N123" s="151">
        <v>0</v>
      </c>
      <c r="O123" s="152">
        <v>0</v>
      </c>
      <c r="P123" s="152">
        <v>0</v>
      </c>
      <c r="Q123" s="153">
        <f t="shared" si="89"/>
        <v>0</v>
      </c>
      <c r="R123" s="151">
        <v>0</v>
      </c>
      <c r="S123" s="152">
        <v>0</v>
      </c>
      <c r="T123" s="152">
        <v>0</v>
      </c>
      <c r="U123" s="153">
        <f t="shared" si="90"/>
        <v>0</v>
      </c>
      <c r="V123" s="151">
        <v>0</v>
      </c>
      <c r="W123" s="152">
        <v>0</v>
      </c>
      <c r="X123" s="152">
        <v>0</v>
      </c>
      <c r="Y123" s="153">
        <f t="shared" si="91"/>
        <v>0</v>
      </c>
      <c r="Z123" s="151">
        <v>0</v>
      </c>
      <c r="AA123" s="152">
        <v>490</v>
      </c>
      <c r="AB123" s="152">
        <v>278</v>
      </c>
      <c r="AC123" s="153">
        <f t="shared" si="92"/>
        <v>768</v>
      </c>
      <c r="AD123" s="151">
        <v>0</v>
      </c>
      <c r="AE123" s="152">
        <v>0</v>
      </c>
      <c r="AF123" s="152">
        <v>0</v>
      </c>
      <c r="AG123" s="153">
        <f t="shared" si="93"/>
        <v>0</v>
      </c>
      <c r="AH123" s="151">
        <v>0</v>
      </c>
      <c r="AI123" s="152">
        <v>0</v>
      </c>
      <c r="AJ123" s="152">
        <v>0</v>
      </c>
      <c r="AK123" s="153">
        <f t="shared" si="97"/>
        <v>0</v>
      </c>
      <c r="AL123" s="151">
        <v>0</v>
      </c>
      <c r="AM123" s="152">
        <v>545</v>
      </c>
      <c r="AN123" s="152">
        <v>3</v>
      </c>
      <c r="AO123" s="153">
        <f t="shared" si="98"/>
        <v>548</v>
      </c>
      <c r="AP123" s="151">
        <v>0</v>
      </c>
      <c r="AQ123" s="152">
        <v>0</v>
      </c>
      <c r="AR123" s="152">
        <v>0</v>
      </c>
      <c r="AS123" s="153">
        <f t="shared" si="99"/>
        <v>0</v>
      </c>
      <c r="AT123" s="151">
        <v>0</v>
      </c>
      <c r="AU123" s="152">
        <v>0</v>
      </c>
      <c r="AV123" s="152">
        <v>0</v>
      </c>
      <c r="AW123" s="153">
        <f t="shared" si="100"/>
        <v>0</v>
      </c>
      <c r="AX123" s="151">
        <v>0</v>
      </c>
      <c r="AY123" s="152">
        <v>0</v>
      </c>
      <c r="AZ123" s="152">
        <v>0</v>
      </c>
      <c r="BA123" s="153">
        <f t="shared" si="101"/>
        <v>0</v>
      </c>
      <c r="BB123" s="151">
        <v>0</v>
      </c>
      <c r="BC123" s="152">
        <v>265</v>
      </c>
      <c r="BD123" s="152">
        <v>0</v>
      </c>
      <c r="BE123" s="153">
        <f t="shared" si="102"/>
        <v>265</v>
      </c>
      <c r="BF123" s="151">
        <v>0</v>
      </c>
      <c r="BG123" s="152">
        <v>0</v>
      </c>
      <c r="BH123" s="152">
        <v>0</v>
      </c>
      <c r="BI123" s="153">
        <f t="shared" si="103"/>
        <v>0</v>
      </c>
      <c r="BJ123" s="151">
        <v>0</v>
      </c>
      <c r="BK123" s="152">
        <v>0</v>
      </c>
      <c r="BL123" s="152">
        <v>0</v>
      </c>
      <c r="BM123" s="153">
        <f t="shared" si="104"/>
        <v>0</v>
      </c>
      <c r="BN123" s="151">
        <v>0</v>
      </c>
      <c r="BO123" s="152">
        <v>0</v>
      </c>
      <c r="BP123" s="152">
        <v>0</v>
      </c>
      <c r="BQ123" s="153">
        <f t="shared" si="105"/>
        <v>0</v>
      </c>
      <c r="BR123" s="151">
        <v>0</v>
      </c>
      <c r="BS123" s="152">
        <v>0</v>
      </c>
      <c r="BT123" s="152">
        <v>0</v>
      </c>
      <c r="BU123" s="153">
        <f t="shared" si="106"/>
        <v>0</v>
      </c>
      <c r="BV123" s="151">
        <v>0</v>
      </c>
      <c r="BW123" s="152">
        <v>0</v>
      </c>
      <c r="BX123" s="152">
        <v>0</v>
      </c>
      <c r="BY123" s="153">
        <f t="shared" si="107"/>
        <v>0</v>
      </c>
      <c r="BZ123" s="151">
        <v>0</v>
      </c>
      <c r="CA123" s="152">
        <v>0</v>
      </c>
      <c r="CB123" s="152">
        <v>0</v>
      </c>
      <c r="CC123" s="153">
        <f t="shared" si="108"/>
        <v>0</v>
      </c>
      <c r="CD123" s="151">
        <v>0</v>
      </c>
      <c r="CE123" s="152">
        <v>0</v>
      </c>
      <c r="CF123" s="152">
        <v>0</v>
      </c>
      <c r="CG123" s="153">
        <f t="shared" si="109"/>
        <v>0</v>
      </c>
      <c r="CH123" s="151">
        <v>0</v>
      </c>
      <c r="CI123" s="152">
        <v>0</v>
      </c>
      <c r="CJ123" s="152">
        <v>0</v>
      </c>
      <c r="CK123" s="153">
        <f t="shared" si="110"/>
        <v>0</v>
      </c>
      <c r="CL123" s="151">
        <v>0</v>
      </c>
      <c r="CM123" s="152">
        <v>0</v>
      </c>
      <c r="CN123" s="152">
        <v>0</v>
      </c>
      <c r="CO123" s="153">
        <f t="shared" si="94"/>
        <v>0</v>
      </c>
      <c r="CP123" s="151">
        <v>0</v>
      </c>
      <c r="CQ123" s="152">
        <v>0</v>
      </c>
      <c r="CR123" s="152">
        <v>0</v>
      </c>
      <c r="CS123" s="153">
        <f t="shared" si="111"/>
        <v>0</v>
      </c>
      <c r="CT123" s="151">
        <v>0</v>
      </c>
      <c r="CU123" s="152">
        <v>1581</v>
      </c>
      <c r="CV123" s="152">
        <v>125</v>
      </c>
      <c r="CW123" s="153">
        <f t="shared" si="112"/>
        <v>1706</v>
      </c>
      <c r="CX123" s="151">
        <v>0</v>
      </c>
      <c r="CY123" s="152">
        <v>0</v>
      </c>
      <c r="CZ123" s="152">
        <v>0</v>
      </c>
      <c r="DA123" s="153">
        <f t="shared" si="113"/>
        <v>0</v>
      </c>
      <c r="DB123" s="151">
        <v>0</v>
      </c>
      <c r="DC123" s="152">
        <v>0</v>
      </c>
      <c r="DD123" s="152">
        <v>0</v>
      </c>
      <c r="DE123" s="153">
        <f t="shared" si="114"/>
        <v>0</v>
      </c>
      <c r="DF123" s="152"/>
      <c r="DG123" s="152"/>
      <c r="DH123" s="152"/>
      <c r="DI123" s="152"/>
      <c r="DJ123" s="151">
        <v>0</v>
      </c>
      <c r="DK123" s="152">
        <v>0</v>
      </c>
      <c r="DL123" s="152">
        <v>0</v>
      </c>
      <c r="DM123" s="153">
        <f t="shared" si="115"/>
        <v>0</v>
      </c>
      <c r="DN123" s="151">
        <v>0</v>
      </c>
      <c r="DO123" s="152">
        <v>0</v>
      </c>
      <c r="DP123" s="152">
        <v>0</v>
      </c>
      <c r="DQ123" s="153">
        <f t="shared" si="116"/>
        <v>0</v>
      </c>
      <c r="DR123" s="151">
        <v>0</v>
      </c>
      <c r="DS123" s="152">
        <v>0</v>
      </c>
      <c r="DT123" s="152">
        <v>0</v>
      </c>
      <c r="DU123" s="153">
        <f t="shared" si="117"/>
        <v>0</v>
      </c>
      <c r="DV123" s="151">
        <v>0</v>
      </c>
      <c r="DW123" s="152">
        <v>0</v>
      </c>
      <c r="DX123" s="152">
        <v>0</v>
      </c>
      <c r="DY123" s="153">
        <f t="shared" si="118"/>
        <v>0</v>
      </c>
      <c r="DZ123" s="151">
        <v>0</v>
      </c>
      <c r="EA123" s="152">
        <v>0</v>
      </c>
      <c r="EB123" s="152">
        <v>0</v>
      </c>
      <c r="EC123" s="153">
        <f t="shared" si="119"/>
        <v>0</v>
      </c>
      <c r="ED123" s="152"/>
      <c r="EE123" s="152"/>
      <c r="EF123" s="152"/>
      <c r="EG123" s="152"/>
      <c r="EH123" s="151">
        <v>0</v>
      </c>
      <c r="EI123" s="152">
        <v>0</v>
      </c>
      <c r="EJ123" s="152">
        <v>0</v>
      </c>
      <c r="EK123" s="153">
        <f t="shared" si="120"/>
        <v>0</v>
      </c>
      <c r="EL123" s="151">
        <v>0</v>
      </c>
      <c r="EM123" s="152">
        <v>0</v>
      </c>
      <c r="EN123" s="152">
        <v>0</v>
      </c>
      <c r="EO123" s="153">
        <f t="shared" si="121"/>
        <v>0</v>
      </c>
      <c r="EP123" s="151">
        <v>0</v>
      </c>
      <c r="EQ123" s="152">
        <v>0</v>
      </c>
      <c r="ER123" s="152">
        <v>0</v>
      </c>
      <c r="ES123" s="153">
        <f t="shared" si="122"/>
        <v>0</v>
      </c>
      <c r="ET123" s="151">
        <v>0</v>
      </c>
      <c r="EU123" s="152">
        <v>0</v>
      </c>
      <c r="EV123" s="152">
        <v>0</v>
      </c>
      <c r="EW123" s="153">
        <f t="shared" si="123"/>
        <v>0</v>
      </c>
      <c r="EX123" s="151">
        <v>0</v>
      </c>
      <c r="EY123" s="152">
        <v>839</v>
      </c>
      <c r="EZ123" s="152">
        <v>12</v>
      </c>
      <c r="FA123" s="153">
        <f t="shared" si="95"/>
        <v>851</v>
      </c>
      <c r="FB123" s="151">
        <v>0</v>
      </c>
      <c r="FC123" s="152">
        <v>0</v>
      </c>
      <c r="FD123" s="152">
        <v>0</v>
      </c>
      <c r="FE123" s="153">
        <f t="shared" si="124"/>
        <v>0</v>
      </c>
      <c r="FF123" s="151">
        <v>0</v>
      </c>
      <c r="FG123" s="152">
        <v>3444</v>
      </c>
      <c r="FH123" s="152">
        <v>560</v>
      </c>
      <c r="FI123" s="153">
        <f t="shared" si="96"/>
        <v>4004</v>
      </c>
      <c r="FJ123" s="151">
        <v>0</v>
      </c>
      <c r="FK123" s="152">
        <v>0</v>
      </c>
      <c r="FL123" s="152">
        <v>0</v>
      </c>
      <c r="FM123" s="153">
        <f t="shared" si="125"/>
        <v>0</v>
      </c>
      <c r="FN123" s="151">
        <v>0</v>
      </c>
      <c r="FO123" s="152">
        <v>0</v>
      </c>
      <c r="FP123" s="152">
        <v>0</v>
      </c>
      <c r="FQ123" s="153">
        <f t="shared" si="126"/>
        <v>0</v>
      </c>
      <c r="FR123" s="151">
        <v>0</v>
      </c>
      <c r="FS123" s="152">
        <v>0</v>
      </c>
      <c r="FT123" s="152">
        <v>0</v>
      </c>
      <c r="FU123" s="153">
        <f t="shared" si="127"/>
        <v>0</v>
      </c>
      <c r="FV123" s="151">
        <v>0</v>
      </c>
      <c r="FW123" s="152">
        <v>0</v>
      </c>
      <c r="FX123" s="152">
        <v>0</v>
      </c>
      <c r="FY123" s="153">
        <f t="shared" si="128"/>
        <v>0</v>
      </c>
      <c r="FZ123" s="151">
        <v>0</v>
      </c>
      <c r="GA123" s="152">
        <v>0</v>
      </c>
      <c r="GB123" s="152">
        <v>0</v>
      </c>
      <c r="GC123" s="153">
        <f t="shared" si="129"/>
        <v>0</v>
      </c>
      <c r="GD123" s="151">
        <f t="shared" si="142"/>
        <v>0</v>
      </c>
      <c r="GE123" s="152">
        <f t="shared" si="142"/>
        <v>7177</v>
      </c>
      <c r="GF123" s="152">
        <f t="shared" si="142"/>
        <v>1067</v>
      </c>
      <c r="GG123" s="152">
        <f t="shared" si="142"/>
        <v>8244</v>
      </c>
      <c r="GH123" s="157"/>
      <c r="GI123" s="186">
        <f t="shared" si="134"/>
        <v>1.8113417862616692E-3</v>
      </c>
      <c r="GJ123" s="186">
        <f t="shared" si="135"/>
        <v>0.47986623937578377</v>
      </c>
      <c r="GK123" s="186">
        <f t="shared" si="136"/>
        <v>0.2202870280061307</v>
      </c>
      <c r="GL123" s="186">
        <f t="shared" si="137"/>
        <v>6.8273651943709074E-2</v>
      </c>
      <c r="GM123" s="186">
        <f t="shared" si="138"/>
        <v>0.11690121220565695</v>
      </c>
      <c r="GN123" s="186">
        <f t="shared" si="139"/>
        <v>7.5937021039431521E-2</v>
      </c>
      <c r="GO123" s="186">
        <f t="shared" si="140"/>
        <v>3.6923505643026266E-2</v>
      </c>
      <c r="GQ123" s="156">
        <f t="shared" si="141"/>
        <v>13</v>
      </c>
      <c r="GR123" s="157">
        <f>+SUM(C244:C255)</f>
        <v>34795</v>
      </c>
      <c r="GS123" s="157">
        <f>+SUM(FG244:FG255)</f>
        <v>301410</v>
      </c>
      <c r="GT123" s="157">
        <f>+SUM(CU244:CU255)</f>
        <v>150892</v>
      </c>
      <c r="GU123" s="157">
        <f>+SUM(AA244:AA255)</f>
        <v>9123</v>
      </c>
      <c r="GV123" s="157">
        <f>+SUM(EY244:EY255)</f>
        <v>5528</v>
      </c>
      <c r="GW123" s="157">
        <f>+SUM(AM244:AM255)</f>
        <v>21786</v>
      </c>
      <c r="GX123" s="157">
        <f>+SUM(GE244:GE255)-SUM(GR123:GW123)</f>
        <v>2678</v>
      </c>
      <c r="GY123" s="157"/>
      <c r="GZ123" s="156">
        <f t="shared" si="132"/>
        <v>13</v>
      </c>
      <c r="HA123" s="186">
        <f t="shared" si="133"/>
        <v>6.6123539562001621E-2</v>
      </c>
      <c r="HB123" s="186">
        <f t="shared" si="131"/>
        <v>0.5727919545734419</v>
      </c>
      <c r="HC123" s="186">
        <f t="shared" si="131"/>
        <v>0.28675134736570052</v>
      </c>
      <c r="HD123" s="186">
        <f t="shared" si="131"/>
        <v>1.7337118879843107E-2</v>
      </c>
      <c r="HE123" s="186">
        <f t="shared" si="131"/>
        <v>1.0505271639567323E-2</v>
      </c>
      <c r="HF123" s="186">
        <f t="shared" si="131"/>
        <v>4.140156438849741E-2</v>
      </c>
      <c r="HG123" s="186">
        <f t="shared" si="131"/>
        <v>5.0892035909481347E-3</v>
      </c>
      <c r="HH123" s="155">
        <f>(SUM(DS121:DS123)/SUM(GE121:GE123))*100</f>
        <v>0</v>
      </c>
      <c r="HI123" s="155">
        <f>(SUM(AM121:AM123)/SUM(GE121:GE123))*100</f>
        <v>5.289768402740024</v>
      </c>
      <c r="HJ123" s="155">
        <f>(SUM(AA121:AA123)/SUM(GE121:GE123))*100</f>
        <v>5.5181037294770041</v>
      </c>
      <c r="HK123" s="155">
        <f>(SUM(EY121:EY123)/SUM(GE121:GE123))*100</f>
        <v>12.406219419375883</v>
      </c>
      <c r="HL123" s="155">
        <f>(SUM(C121:C123)/SUM(GE121:GE123))*100</f>
        <v>0.32619332390997063</v>
      </c>
      <c r="HM123" s="155">
        <f>(SUM(BC121:BC123)/SUM(GE121:GE123))*100</f>
        <v>3.5989996738066763</v>
      </c>
    </row>
    <row r="124" spans="1:221" ht="11.25" customHeight="1">
      <c r="A124" s="141">
        <v>37347</v>
      </c>
      <c r="B124" s="142">
        <v>0</v>
      </c>
      <c r="C124" s="143">
        <v>26</v>
      </c>
      <c r="D124" s="143">
        <v>0</v>
      </c>
      <c r="E124" s="144">
        <f t="shared" si="87"/>
        <v>26</v>
      </c>
      <c r="F124" s="142">
        <v>0</v>
      </c>
      <c r="G124" s="143">
        <v>0</v>
      </c>
      <c r="H124" s="143">
        <v>0</v>
      </c>
      <c r="I124" s="144">
        <f t="shared" si="88"/>
        <v>0</v>
      </c>
      <c r="J124" s="143"/>
      <c r="K124" s="143"/>
      <c r="L124" s="143"/>
      <c r="M124" s="143"/>
      <c r="N124" s="142">
        <v>0</v>
      </c>
      <c r="O124" s="143">
        <v>0</v>
      </c>
      <c r="P124" s="143">
        <v>0</v>
      </c>
      <c r="Q124" s="144">
        <f t="shared" si="89"/>
        <v>0</v>
      </c>
      <c r="R124" s="142">
        <v>0</v>
      </c>
      <c r="S124" s="143">
        <v>0</v>
      </c>
      <c r="T124" s="143">
        <v>0</v>
      </c>
      <c r="U124" s="144">
        <f t="shared" si="90"/>
        <v>0</v>
      </c>
      <c r="V124" s="142">
        <v>0</v>
      </c>
      <c r="W124" s="143">
        <v>0</v>
      </c>
      <c r="X124" s="143">
        <v>0</v>
      </c>
      <c r="Y124" s="144">
        <f t="shared" si="91"/>
        <v>0</v>
      </c>
      <c r="Z124" s="142">
        <v>0</v>
      </c>
      <c r="AA124" s="143">
        <v>200</v>
      </c>
      <c r="AB124" s="143">
        <v>193</v>
      </c>
      <c r="AC124" s="144">
        <f t="shared" si="92"/>
        <v>393</v>
      </c>
      <c r="AD124" s="142">
        <v>0</v>
      </c>
      <c r="AE124" s="143">
        <v>0</v>
      </c>
      <c r="AF124" s="143">
        <v>0</v>
      </c>
      <c r="AG124" s="144">
        <f t="shared" si="93"/>
        <v>0</v>
      </c>
      <c r="AH124" s="142">
        <v>0</v>
      </c>
      <c r="AI124" s="143">
        <v>0</v>
      </c>
      <c r="AJ124" s="143">
        <v>0</v>
      </c>
      <c r="AK124" s="144">
        <f t="shared" si="97"/>
        <v>0</v>
      </c>
      <c r="AL124" s="142">
        <v>0</v>
      </c>
      <c r="AM124" s="143">
        <v>143</v>
      </c>
      <c r="AN124" s="143">
        <v>8</v>
      </c>
      <c r="AO124" s="144">
        <f t="shared" si="98"/>
        <v>151</v>
      </c>
      <c r="AP124" s="142">
        <v>0</v>
      </c>
      <c r="AQ124" s="143">
        <v>0</v>
      </c>
      <c r="AR124" s="143">
        <v>0</v>
      </c>
      <c r="AS124" s="144">
        <f t="shared" si="99"/>
        <v>0</v>
      </c>
      <c r="AT124" s="142">
        <v>0</v>
      </c>
      <c r="AU124" s="143">
        <v>0</v>
      </c>
      <c r="AV124" s="143">
        <v>0</v>
      </c>
      <c r="AW124" s="144">
        <f t="shared" si="100"/>
        <v>0</v>
      </c>
      <c r="AX124" s="142">
        <v>0</v>
      </c>
      <c r="AY124" s="143">
        <v>0</v>
      </c>
      <c r="AZ124" s="143">
        <v>0</v>
      </c>
      <c r="BA124" s="144">
        <f t="shared" si="101"/>
        <v>0</v>
      </c>
      <c r="BB124" s="142">
        <v>0</v>
      </c>
      <c r="BC124" s="143">
        <v>202</v>
      </c>
      <c r="BD124" s="143">
        <v>0</v>
      </c>
      <c r="BE124" s="144">
        <f t="shared" si="102"/>
        <v>202</v>
      </c>
      <c r="BF124" s="142">
        <v>0</v>
      </c>
      <c r="BG124" s="143">
        <v>0</v>
      </c>
      <c r="BH124" s="143">
        <v>0</v>
      </c>
      <c r="BI124" s="144">
        <f t="shared" si="103"/>
        <v>0</v>
      </c>
      <c r="BJ124" s="142">
        <v>0</v>
      </c>
      <c r="BK124" s="143">
        <v>0</v>
      </c>
      <c r="BL124" s="143">
        <v>0</v>
      </c>
      <c r="BM124" s="144">
        <f t="shared" si="104"/>
        <v>0</v>
      </c>
      <c r="BN124" s="142">
        <v>0</v>
      </c>
      <c r="BO124" s="143">
        <v>0</v>
      </c>
      <c r="BP124" s="143">
        <v>0</v>
      </c>
      <c r="BQ124" s="144">
        <f t="shared" si="105"/>
        <v>0</v>
      </c>
      <c r="BR124" s="142">
        <v>0</v>
      </c>
      <c r="BS124" s="143">
        <v>0</v>
      </c>
      <c r="BT124" s="143">
        <v>0</v>
      </c>
      <c r="BU124" s="144">
        <f t="shared" si="106"/>
        <v>0</v>
      </c>
      <c r="BV124" s="142">
        <v>0</v>
      </c>
      <c r="BW124" s="143">
        <v>0</v>
      </c>
      <c r="BX124" s="143">
        <v>0</v>
      </c>
      <c r="BY124" s="144">
        <f t="shared" si="107"/>
        <v>0</v>
      </c>
      <c r="BZ124" s="142">
        <v>0</v>
      </c>
      <c r="CA124" s="143">
        <v>0</v>
      </c>
      <c r="CB124" s="143">
        <v>0</v>
      </c>
      <c r="CC124" s="144">
        <f t="shared" si="108"/>
        <v>0</v>
      </c>
      <c r="CD124" s="142">
        <v>0</v>
      </c>
      <c r="CE124" s="143">
        <v>0</v>
      </c>
      <c r="CF124" s="143">
        <v>0</v>
      </c>
      <c r="CG124" s="144">
        <f t="shared" si="109"/>
        <v>0</v>
      </c>
      <c r="CH124" s="142">
        <v>0</v>
      </c>
      <c r="CI124" s="143">
        <v>0</v>
      </c>
      <c r="CJ124" s="143">
        <v>0</v>
      </c>
      <c r="CK124" s="144">
        <f t="shared" si="110"/>
        <v>0</v>
      </c>
      <c r="CL124" s="142">
        <v>0</v>
      </c>
      <c r="CM124" s="143">
        <v>0</v>
      </c>
      <c r="CN124" s="143">
        <v>0</v>
      </c>
      <c r="CO124" s="144">
        <f t="shared" si="94"/>
        <v>0</v>
      </c>
      <c r="CP124" s="142">
        <v>0</v>
      </c>
      <c r="CQ124" s="143">
        <v>0</v>
      </c>
      <c r="CR124" s="143">
        <v>0</v>
      </c>
      <c r="CS124" s="144">
        <f t="shared" si="111"/>
        <v>0</v>
      </c>
      <c r="CT124" s="142">
        <v>0</v>
      </c>
      <c r="CU124" s="143">
        <v>1499</v>
      </c>
      <c r="CV124" s="143">
        <v>11</v>
      </c>
      <c r="CW124" s="144">
        <f t="shared" si="112"/>
        <v>1510</v>
      </c>
      <c r="CX124" s="142">
        <v>0</v>
      </c>
      <c r="CY124" s="143">
        <v>0</v>
      </c>
      <c r="CZ124" s="143">
        <v>0</v>
      </c>
      <c r="DA124" s="144">
        <f t="shared" si="113"/>
        <v>0</v>
      </c>
      <c r="DB124" s="142">
        <v>0</v>
      </c>
      <c r="DC124" s="143">
        <v>0</v>
      </c>
      <c r="DD124" s="143">
        <v>0</v>
      </c>
      <c r="DE124" s="144">
        <f t="shared" si="114"/>
        <v>0</v>
      </c>
      <c r="DF124" s="143"/>
      <c r="DG124" s="143"/>
      <c r="DH124" s="143"/>
      <c r="DI124" s="143"/>
      <c r="DJ124" s="142">
        <v>0</v>
      </c>
      <c r="DK124" s="143">
        <v>0</v>
      </c>
      <c r="DL124" s="143">
        <v>0</v>
      </c>
      <c r="DM124" s="144">
        <f t="shared" si="115"/>
        <v>0</v>
      </c>
      <c r="DN124" s="142">
        <v>0</v>
      </c>
      <c r="DO124" s="143">
        <v>0</v>
      </c>
      <c r="DP124" s="143">
        <v>0</v>
      </c>
      <c r="DQ124" s="144">
        <f t="shared" si="116"/>
        <v>0</v>
      </c>
      <c r="DR124" s="142">
        <v>0</v>
      </c>
      <c r="DS124" s="143">
        <v>0</v>
      </c>
      <c r="DT124" s="143">
        <v>0</v>
      </c>
      <c r="DU124" s="144">
        <f t="shared" si="117"/>
        <v>0</v>
      </c>
      <c r="DV124" s="142">
        <v>0</v>
      </c>
      <c r="DW124" s="143">
        <v>0</v>
      </c>
      <c r="DX124" s="143">
        <v>0</v>
      </c>
      <c r="DY124" s="144">
        <f t="shared" si="118"/>
        <v>0</v>
      </c>
      <c r="DZ124" s="142">
        <v>0</v>
      </c>
      <c r="EA124" s="143">
        <v>0</v>
      </c>
      <c r="EB124" s="143">
        <v>0</v>
      </c>
      <c r="EC124" s="144">
        <f t="shared" si="119"/>
        <v>0</v>
      </c>
      <c r="ED124" s="143"/>
      <c r="EE124" s="143"/>
      <c r="EF124" s="143"/>
      <c r="EG124" s="143"/>
      <c r="EH124" s="142">
        <v>0</v>
      </c>
      <c r="EI124" s="143">
        <v>0</v>
      </c>
      <c r="EJ124" s="143">
        <v>0</v>
      </c>
      <c r="EK124" s="144">
        <f t="shared" si="120"/>
        <v>0</v>
      </c>
      <c r="EL124" s="142">
        <v>0</v>
      </c>
      <c r="EM124" s="143">
        <v>0</v>
      </c>
      <c r="EN124" s="143">
        <v>0</v>
      </c>
      <c r="EO124" s="144">
        <f t="shared" si="121"/>
        <v>0</v>
      </c>
      <c r="EP124" s="142">
        <v>0</v>
      </c>
      <c r="EQ124" s="143">
        <v>0</v>
      </c>
      <c r="ER124" s="143">
        <v>0</v>
      </c>
      <c r="ES124" s="144">
        <f t="shared" si="122"/>
        <v>0</v>
      </c>
      <c r="ET124" s="142">
        <v>0</v>
      </c>
      <c r="EU124" s="143">
        <v>0</v>
      </c>
      <c r="EV124" s="143">
        <v>0</v>
      </c>
      <c r="EW124" s="144">
        <f t="shared" si="123"/>
        <v>0</v>
      </c>
      <c r="EX124" s="142">
        <v>0</v>
      </c>
      <c r="EY124" s="143">
        <v>777</v>
      </c>
      <c r="EZ124" s="143">
        <v>0</v>
      </c>
      <c r="FA124" s="144">
        <f t="shared" si="95"/>
        <v>777</v>
      </c>
      <c r="FB124" s="142">
        <v>0</v>
      </c>
      <c r="FC124" s="143">
        <v>0</v>
      </c>
      <c r="FD124" s="143">
        <v>0</v>
      </c>
      <c r="FE124" s="144">
        <f t="shared" si="124"/>
        <v>0</v>
      </c>
      <c r="FF124" s="142">
        <v>0</v>
      </c>
      <c r="FG124" s="143">
        <v>1897</v>
      </c>
      <c r="FH124" s="143">
        <v>150</v>
      </c>
      <c r="FI124" s="144">
        <f t="shared" si="96"/>
        <v>2047</v>
      </c>
      <c r="FJ124" s="142">
        <v>0</v>
      </c>
      <c r="FK124" s="143">
        <v>0</v>
      </c>
      <c r="FL124" s="143">
        <v>0</v>
      </c>
      <c r="FM124" s="144">
        <f t="shared" si="125"/>
        <v>0</v>
      </c>
      <c r="FN124" s="142">
        <v>0</v>
      </c>
      <c r="FO124" s="143">
        <v>0</v>
      </c>
      <c r="FP124" s="143">
        <v>0</v>
      </c>
      <c r="FQ124" s="144">
        <f t="shared" si="126"/>
        <v>0</v>
      </c>
      <c r="FR124" s="142">
        <v>0</v>
      </c>
      <c r="FS124" s="143">
        <v>0</v>
      </c>
      <c r="FT124" s="143">
        <v>0</v>
      </c>
      <c r="FU124" s="144">
        <f t="shared" si="127"/>
        <v>0</v>
      </c>
      <c r="FV124" s="142">
        <v>0</v>
      </c>
      <c r="FW124" s="143">
        <v>0</v>
      </c>
      <c r="FX124" s="143">
        <v>0</v>
      </c>
      <c r="FY124" s="144">
        <f t="shared" si="128"/>
        <v>0</v>
      </c>
      <c r="FZ124" s="142">
        <v>0</v>
      </c>
      <c r="GA124" s="143">
        <v>0</v>
      </c>
      <c r="GB124" s="143">
        <v>0</v>
      </c>
      <c r="GC124" s="144">
        <f t="shared" si="129"/>
        <v>0</v>
      </c>
      <c r="GD124" s="142">
        <f t="shared" si="142"/>
        <v>0</v>
      </c>
      <c r="GE124" s="143">
        <f t="shared" si="142"/>
        <v>4744</v>
      </c>
      <c r="GF124" s="143">
        <f t="shared" si="142"/>
        <v>362</v>
      </c>
      <c r="GG124" s="143">
        <f t="shared" si="142"/>
        <v>5106</v>
      </c>
      <c r="GH124" s="157"/>
      <c r="GI124" s="186">
        <f t="shared" si="134"/>
        <v>5.4806070826306915E-3</v>
      </c>
      <c r="GJ124" s="186">
        <f t="shared" si="135"/>
        <v>0.3998735244519393</v>
      </c>
      <c r="GK124" s="186">
        <f t="shared" si="136"/>
        <v>0.31597807757166946</v>
      </c>
      <c r="GL124" s="186">
        <f t="shared" si="137"/>
        <v>4.2158516020236091E-2</v>
      </c>
      <c r="GM124" s="186">
        <f t="shared" si="138"/>
        <v>0.16378583473861721</v>
      </c>
      <c r="GN124" s="186">
        <f t="shared" si="139"/>
        <v>3.0143338954468801E-2</v>
      </c>
      <c r="GO124" s="186">
        <f t="shared" si="140"/>
        <v>4.2580101180438312E-2</v>
      </c>
      <c r="GP124" s="126"/>
      <c r="GQ124" s="156">
        <f t="shared" si="141"/>
        <v>14</v>
      </c>
      <c r="GR124" s="157">
        <f>+SUM(C256:C267)</f>
        <v>27291</v>
      </c>
      <c r="GS124" s="157">
        <f>+SUM(FG256:FG267)</f>
        <v>207700</v>
      </c>
      <c r="GT124" s="157">
        <f>+SUM(CU256:CU267)</f>
        <v>157316</v>
      </c>
      <c r="GU124" s="157">
        <f>+SUM(AA256:AA267)</f>
        <v>9615</v>
      </c>
      <c r="GV124" s="157">
        <f>+SUM(EY256:EY267)</f>
        <v>3881</v>
      </c>
      <c r="GW124" s="157">
        <f>+SUM(AM256:AM267)</f>
        <v>19152</v>
      </c>
      <c r="GX124" s="157">
        <f>+SUM(GE256:GE267)-SUM(GR124:GW124)</f>
        <v>7266</v>
      </c>
      <c r="GY124" s="157"/>
      <c r="GZ124" s="156">
        <f t="shared" si="132"/>
        <v>14</v>
      </c>
      <c r="HA124" s="186">
        <f t="shared" si="133"/>
        <v>6.3141309654088998E-2</v>
      </c>
      <c r="HB124" s="186">
        <f t="shared" si="131"/>
        <v>0.48054120461523159</v>
      </c>
      <c r="HC124" s="186">
        <f t="shared" si="131"/>
        <v>0.36397120917308506</v>
      </c>
      <c r="HD124" s="186">
        <f t="shared" si="131"/>
        <v>2.2245564190541411E-2</v>
      </c>
      <c r="HE124" s="186">
        <f t="shared" si="131"/>
        <v>8.9792027689538454E-3</v>
      </c>
      <c r="HF124" s="186">
        <f t="shared" si="131"/>
        <v>4.4310665145839742E-2</v>
      </c>
      <c r="HG124" s="186">
        <f t="shared" si="131"/>
        <v>1.6810844452259378E-2</v>
      </c>
    </row>
    <row r="125" spans="1:221" ht="11.25" customHeight="1">
      <c r="A125" s="148">
        <v>37377</v>
      </c>
      <c r="B125" s="145">
        <v>0</v>
      </c>
      <c r="C125" s="146">
        <v>28</v>
      </c>
      <c r="D125" s="146">
        <v>34</v>
      </c>
      <c r="E125" s="149">
        <f t="shared" si="87"/>
        <v>62</v>
      </c>
      <c r="F125" s="145">
        <v>0</v>
      </c>
      <c r="G125" s="146">
        <v>0</v>
      </c>
      <c r="H125" s="146">
        <v>0</v>
      </c>
      <c r="I125" s="149">
        <f t="shared" si="88"/>
        <v>0</v>
      </c>
      <c r="J125" s="146"/>
      <c r="K125" s="146"/>
      <c r="L125" s="146"/>
      <c r="M125" s="146"/>
      <c r="N125" s="145">
        <v>0</v>
      </c>
      <c r="O125" s="146">
        <v>0</v>
      </c>
      <c r="P125" s="146">
        <v>0</v>
      </c>
      <c r="Q125" s="149">
        <f t="shared" si="89"/>
        <v>0</v>
      </c>
      <c r="R125" s="145">
        <v>0</v>
      </c>
      <c r="S125" s="146">
        <v>0</v>
      </c>
      <c r="T125" s="146">
        <v>0</v>
      </c>
      <c r="U125" s="149">
        <f t="shared" si="90"/>
        <v>0</v>
      </c>
      <c r="V125" s="145">
        <v>0</v>
      </c>
      <c r="W125" s="146">
        <v>0</v>
      </c>
      <c r="X125" s="146">
        <v>0</v>
      </c>
      <c r="Y125" s="149">
        <f t="shared" si="91"/>
        <v>0</v>
      </c>
      <c r="Z125" s="145">
        <v>0</v>
      </c>
      <c r="AA125" s="146">
        <v>430</v>
      </c>
      <c r="AB125" s="146">
        <v>81</v>
      </c>
      <c r="AC125" s="149">
        <f t="shared" si="92"/>
        <v>511</v>
      </c>
      <c r="AD125" s="145">
        <v>0</v>
      </c>
      <c r="AE125" s="146">
        <v>0</v>
      </c>
      <c r="AF125" s="146">
        <v>0</v>
      </c>
      <c r="AG125" s="149">
        <f t="shared" si="93"/>
        <v>0</v>
      </c>
      <c r="AH125" s="145">
        <v>0</v>
      </c>
      <c r="AI125" s="146">
        <v>0</v>
      </c>
      <c r="AJ125" s="146">
        <v>0</v>
      </c>
      <c r="AK125" s="149">
        <f t="shared" si="97"/>
        <v>0</v>
      </c>
      <c r="AL125" s="145">
        <v>0</v>
      </c>
      <c r="AM125" s="146">
        <v>194</v>
      </c>
      <c r="AN125" s="146">
        <v>12</v>
      </c>
      <c r="AO125" s="149">
        <f t="shared" si="98"/>
        <v>206</v>
      </c>
      <c r="AP125" s="145">
        <v>0</v>
      </c>
      <c r="AQ125" s="146">
        <v>0</v>
      </c>
      <c r="AR125" s="146">
        <v>0</v>
      </c>
      <c r="AS125" s="149">
        <f t="shared" si="99"/>
        <v>0</v>
      </c>
      <c r="AT125" s="145">
        <v>0</v>
      </c>
      <c r="AU125" s="146">
        <v>0</v>
      </c>
      <c r="AV125" s="146">
        <v>0</v>
      </c>
      <c r="AW125" s="149">
        <f t="shared" si="100"/>
        <v>0</v>
      </c>
      <c r="AX125" s="145">
        <v>0</v>
      </c>
      <c r="AY125" s="146">
        <v>0</v>
      </c>
      <c r="AZ125" s="146">
        <v>0</v>
      </c>
      <c r="BA125" s="149">
        <f t="shared" si="101"/>
        <v>0</v>
      </c>
      <c r="BB125" s="145">
        <v>0</v>
      </c>
      <c r="BC125" s="146">
        <v>301</v>
      </c>
      <c r="BD125" s="146">
        <v>0</v>
      </c>
      <c r="BE125" s="149">
        <f t="shared" si="102"/>
        <v>301</v>
      </c>
      <c r="BF125" s="145">
        <v>0</v>
      </c>
      <c r="BG125" s="146">
        <v>0</v>
      </c>
      <c r="BH125" s="146">
        <v>0</v>
      </c>
      <c r="BI125" s="149">
        <f t="shared" si="103"/>
        <v>0</v>
      </c>
      <c r="BJ125" s="145">
        <v>0</v>
      </c>
      <c r="BK125" s="146">
        <v>0</v>
      </c>
      <c r="BL125" s="146">
        <v>0</v>
      </c>
      <c r="BM125" s="149">
        <f t="shared" si="104"/>
        <v>0</v>
      </c>
      <c r="BN125" s="145">
        <v>0</v>
      </c>
      <c r="BO125" s="146">
        <v>0</v>
      </c>
      <c r="BP125" s="146">
        <v>0</v>
      </c>
      <c r="BQ125" s="149">
        <f t="shared" si="105"/>
        <v>0</v>
      </c>
      <c r="BR125" s="145">
        <v>0</v>
      </c>
      <c r="BS125" s="146">
        <v>0</v>
      </c>
      <c r="BT125" s="146">
        <v>0</v>
      </c>
      <c r="BU125" s="149">
        <f t="shared" si="106"/>
        <v>0</v>
      </c>
      <c r="BV125" s="145">
        <v>0</v>
      </c>
      <c r="BW125" s="146">
        <v>0</v>
      </c>
      <c r="BX125" s="146">
        <v>0</v>
      </c>
      <c r="BY125" s="149">
        <f t="shared" si="107"/>
        <v>0</v>
      </c>
      <c r="BZ125" s="145">
        <v>0</v>
      </c>
      <c r="CA125" s="146">
        <v>0</v>
      </c>
      <c r="CB125" s="146">
        <v>0</v>
      </c>
      <c r="CC125" s="149">
        <f t="shared" si="108"/>
        <v>0</v>
      </c>
      <c r="CD125" s="145">
        <v>0</v>
      </c>
      <c r="CE125" s="146">
        <v>0</v>
      </c>
      <c r="CF125" s="146">
        <v>0</v>
      </c>
      <c r="CG125" s="149">
        <f t="shared" si="109"/>
        <v>0</v>
      </c>
      <c r="CH125" s="145">
        <v>0</v>
      </c>
      <c r="CI125" s="146">
        <v>0</v>
      </c>
      <c r="CJ125" s="146">
        <v>0</v>
      </c>
      <c r="CK125" s="149">
        <f t="shared" si="110"/>
        <v>0</v>
      </c>
      <c r="CL125" s="145">
        <v>0</v>
      </c>
      <c r="CM125" s="146">
        <v>0</v>
      </c>
      <c r="CN125" s="146">
        <v>0</v>
      </c>
      <c r="CO125" s="149">
        <f t="shared" si="94"/>
        <v>0</v>
      </c>
      <c r="CP125" s="145">
        <v>0</v>
      </c>
      <c r="CQ125" s="146">
        <v>0</v>
      </c>
      <c r="CR125" s="146">
        <v>0</v>
      </c>
      <c r="CS125" s="149">
        <f t="shared" si="111"/>
        <v>0</v>
      </c>
      <c r="CT125" s="145">
        <v>0</v>
      </c>
      <c r="CU125" s="146">
        <v>1779</v>
      </c>
      <c r="CV125" s="146">
        <v>30</v>
      </c>
      <c r="CW125" s="149">
        <f t="shared" si="112"/>
        <v>1809</v>
      </c>
      <c r="CX125" s="145">
        <v>0</v>
      </c>
      <c r="CY125" s="146">
        <v>0</v>
      </c>
      <c r="CZ125" s="146">
        <v>0</v>
      </c>
      <c r="DA125" s="149">
        <f t="shared" si="113"/>
        <v>0</v>
      </c>
      <c r="DB125" s="145">
        <v>0</v>
      </c>
      <c r="DC125" s="146">
        <v>0</v>
      </c>
      <c r="DD125" s="146">
        <v>0</v>
      </c>
      <c r="DE125" s="149">
        <f t="shared" si="114"/>
        <v>0</v>
      </c>
      <c r="DF125" s="146"/>
      <c r="DG125" s="146"/>
      <c r="DH125" s="146"/>
      <c r="DI125" s="146"/>
      <c r="DJ125" s="145">
        <v>0</v>
      </c>
      <c r="DK125" s="146">
        <v>0</v>
      </c>
      <c r="DL125" s="146">
        <v>0</v>
      </c>
      <c r="DM125" s="149">
        <f t="shared" si="115"/>
        <v>0</v>
      </c>
      <c r="DN125" s="145">
        <v>0</v>
      </c>
      <c r="DO125" s="146">
        <v>0</v>
      </c>
      <c r="DP125" s="146">
        <v>0</v>
      </c>
      <c r="DQ125" s="149">
        <f t="shared" si="116"/>
        <v>0</v>
      </c>
      <c r="DR125" s="145">
        <v>0</v>
      </c>
      <c r="DS125" s="146">
        <v>0</v>
      </c>
      <c r="DT125" s="146">
        <v>0</v>
      </c>
      <c r="DU125" s="149">
        <f t="shared" si="117"/>
        <v>0</v>
      </c>
      <c r="DV125" s="145">
        <v>0</v>
      </c>
      <c r="DW125" s="146">
        <v>0</v>
      </c>
      <c r="DX125" s="146">
        <v>0</v>
      </c>
      <c r="DY125" s="149">
        <f t="shared" si="118"/>
        <v>0</v>
      </c>
      <c r="DZ125" s="145">
        <v>0</v>
      </c>
      <c r="EA125" s="146">
        <v>0</v>
      </c>
      <c r="EB125" s="146">
        <v>0</v>
      </c>
      <c r="EC125" s="149">
        <f t="shared" si="119"/>
        <v>0</v>
      </c>
      <c r="ED125" s="146"/>
      <c r="EE125" s="146"/>
      <c r="EF125" s="146"/>
      <c r="EG125" s="146"/>
      <c r="EH125" s="145">
        <v>0</v>
      </c>
      <c r="EI125" s="146">
        <v>0</v>
      </c>
      <c r="EJ125" s="146">
        <v>0</v>
      </c>
      <c r="EK125" s="149">
        <f t="shared" si="120"/>
        <v>0</v>
      </c>
      <c r="EL125" s="145">
        <v>0</v>
      </c>
      <c r="EM125" s="146">
        <v>0</v>
      </c>
      <c r="EN125" s="146">
        <v>0</v>
      </c>
      <c r="EO125" s="149">
        <f t="shared" si="121"/>
        <v>0</v>
      </c>
      <c r="EP125" s="145">
        <v>0</v>
      </c>
      <c r="EQ125" s="146">
        <v>0</v>
      </c>
      <c r="ER125" s="146">
        <v>0</v>
      </c>
      <c r="ES125" s="149">
        <f t="shared" si="122"/>
        <v>0</v>
      </c>
      <c r="ET125" s="145">
        <v>0</v>
      </c>
      <c r="EU125" s="146">
        <v>0</v>
      </c>
      <c r="EV125" s="146">
        <v>0</v>
      </c>
      <c r="EW125" s="149">
        <f t="shared" si="123"/>
        <v>0</v>
      </c>
      <c r="EX125" s="145">
        <v>0</v>
      </c>
      <c r="EY125" s="146">
        <v>936</v>
      </c>
      <c r="EZ125" s="146">
        <v>34</v>
      </c>
      <c r="FA125" s="149">
        <f t="shared" si="95"/>
        <v>970</v>
      </c>
      <c r="FB125" s="145">
        <v>0</v>
      </c>
      <c r="FC125" s="146">
        <v>0</v>
      </c>
      <c r="FD125" s="146">
        <v>0</v>
      </c>
      <c r="FE125" s="149">
        <f t="shared" si="124"/>
        <v>0</v>
      </c>
      <c r="FF125" s="145">
        <v>0</v>
      </c>
      <c r="FG125" s="146">
        <v>2197</v>
      </c>
      <c r="FH125" s="146">
        <v>232</v>
      </c>
      <c r="FI125" s="149">
        <f t="shared" si="96"/>
        <v>2429</v>
      </c>
      <c r="FJ125" s="145">
        <v>0</v>
      </c>
      <c r="FK125" s="146">
        <v>0</v>
      </c>
      <c r="FL125" s="146">
        <v>0</v>
      </c>
      <c r="FM125" s="149">
        <f t="shared" si="125"/>
        <v>0</v>
      </c>
      <c r="FN125" s="145">
        <v>0</v>
      </c>
      <c r="FO125" s="146">
        <v>0</v>
      </c>
      <c r="FP125" s="146">
        <v>0</v>
      </c>
      <c r="FQ125" s="149">
        <f t="shared" si="126"/>
        <v>0</v>
      </c>
      <c r="FR125" s="145">
        <v>0</v>
      </c>
      <c r="FS125" s="146">
        <v>0</v>
      </c>
      <c r="FT125" s="146">
        <v>0</v>
      </c>
      <c r="FU125" s="149">
        <f t="shared" si="127"/>
        <v>0</v>
      </c>
      <c r="FV125" s="145">
        <v>0</v>
      </c>
      <c r="FW125" s="146">
        <v>0</v>
      </c>
      <c r="FX125" s="146">
        <v>0</v>
      </c>
      <c r="FY125" s="149">
        <f t="shared" si="128"/>
        <v>0</v>
      </c>
      <c r="FZ125" s="145">
        <v>0</v>
      </c>
      <c r="GA125" s="146">
        <v>0</v>
      </c>
      <c r="GB125" s="146">
        <v>0</v>
      </c>
      <c r="GC125" s="149">
        <f t="shared" si="129"/>
        <v>0</v>
      </c>
      <c r="GD125" s="145">
        <f t="shared" si="142"/>
        <v>0</v>
      </c>
      <c r="GE125" s="146">
        <f t="shared" si="142"/>
        <v>5865</v>
      </c>
      <c r="GF125" s="146">
        <f t="shared" si="142"/>
        <v>423</v>
      </c>
      <c r="GG125" s="146">
        <f t="shared" si="142"/>
        <v>6288</v>
      </c>
      <c r="GH125" s="157"/>
      <c r="GI125" s="186">
        <f t="shared" si="134"/>
        <v>4.7740835464620632E-3</v>
      </c>
      <c r="GJ125" s="186">
        <f t="shared" si="135"/>
        <v>0.37459505541346971</v>
      </c>
      <c r="GK125" s="186">
        <f t="shared" si="136"/>
        <v>0.3033248081841432</v>
      </c>
      <c r="GL125" s="186">
        <f t="shared" si="137"/>
        <v>7.3316283034953106E-2</v>
      </c>
      <c r="GM125" s="186">
        <f t="shared" si="138"/>
        <v>0.15959079283887467</v>
      </c>
      <c r="GN125" s="186">
        <f t="shared" si="139"/>
        <v>3.3077578857630012E-2</v>
      </c>
      <c r="GO125" s="186">
        <f t="shared" si="140"/>
        <v>5.1321398124467343E-2</v>
      </c>
      <c r="GQ125" s="156">
        <f t="shared" si="141"/>
        <v>15</v>
      </c>
      <c r="GR125" s="157">
        <f>+SUM(C268:C279)</f>
        <v>25563</v>
      </c>
      <c r="GS125" s="157">
        <f>+SUM(FG268:FG279)</f>
        <v>163491</v>
      </c>
      <c r="GT125" s="157">
        <f>+SUM(CU268:CU279)</f>
        <v>149520</v>
      </c>
      <c r="GU125" s="157">
        <f>+SUM(AA268:AA279)</f>
        <v>10158</v>
      </c>
      <c r="GV125" s="157">
        <f>+SUM(EY268:EY279)</f>
        <v>5475</v>
      </c>
      <c r="GW125" s="157">
        <f>+SUM(AM268:AM279)</f>
        <v>20918</v>
      </c>
      <c r="GX125" s="157">
        <f>+SUM(GE268:GE279)-SUM(GR125:GW125)</f>
        <v>7141</v>
      </c>
      <c r="GY125" s="157"/>
      <c r="GZ125" s="156">
        <f t="shared" si="132"/>
        <v>15</v>
      </c>
      <c r="HA125" s="186">
        <f t="shared" si="133"/>
        <v>6.6872282651347495E-2</v>
      </c>
      <c r="HB125" s="186">
        <f t="shared" si="131"/>
        <v>0.42768909607446126</v>
      </c>
      <c r="HC125" s="186">
        <f t="shared" si="131"/>
        <v>0.39114124719436205</v>
      </c>
      <c r="HD125" s="186">
        <f t="shared" si="131"/>
        <v>2.6573119241575238E-2</v>
      </c>
      <c r="HE125" s="186">
        <f t="shared" si="131"/>
        <v>1.4322487482538337E-2</v>
      </c>
      <c r="HF125" s="186">
        <f t="shared" si="131"/>
        <v>5.4721058111367474E-2</v>
      </c>
      <c r="HG125" s="186">
        <f t="shared" si="131"/>
        <v>1.8680709244348177E-2</v>
      </c>
    </row>
    <row r="126" spans="1:221" ht="11.25" customHeight="1">
      <c r="A126" s="148">
        <v>37408</v>
      </c>
      <c r="B126" s="145">
        <v>0</v>
      </c>
      <c r="C126" s="146">
        <v>2</v>
      </c>
      <c r="D126" s="146">
        <v>62</v>
      </c>
      <c r="E126" s="149">
        <f t="shared" si="87"/>
        <v>64</v>
      </c>
      <c r="F126" s="145">
        <v>0</v>
      </c>
      <c r="G126" s="146">
        <v>0</v>
      </c>
      <c r="H126" s="146">
        <v>0</v>
      </c>
      <c r="I126" s="149">
        <f t="shared" si="88"/>
        <v>0</v>
      </c>
      <c r="J126" s="146"/>
      <c r="K126" s="146"/>
      <c r="L126" s="146"/>
      <c r="M126" s="146"/>
      <c r="N126" s="145">
        <v>0</v>
      </c>
      <c r="O126" s="146">
        <v>0</v>
      </c>
      <c r="P126" s="146">
        <v>0</v>
      </c>
      <c r="Q126" s="149">
        <f t="shared" si="89"/>
        <v>0</v>
      </c>
      <c r="R126" s="145">
        <v>0</v>
      </c>
      <c r="S126" s="146">
        <v>0</v>
      </c>
      <c r="T126" s="146">
        <v>0</v>
      </c>
      <c r="U126" s="149">
        <f t="shared" si="90"/>
        <v>0</v>
      </c>
      <c r="V126" s="145">
        <v>0</v>
      </c>
      <c r="W126" s="146">
        <v>0</v>
      </c>
      <c r="X126" s="146">
        <v>0</v>
      </c>
      <c r="Y126" s="149">
        <f t="shared" si="91"/>
        <v>0</v>
      </c>
      <c r="Z126" s="145">
        <v>0</v>
      </c>
      <c r="AA126" s="146">
        <v>473</v>
      </c>
      <c r="AB126" s="146">
        <v>83</v>
      </c>
      <c r="AC126" s="149">
        <f t="shared" si="92"/>
        <v>556</v>
      </c>
      <c r="AD126" s="145">
        <v>0</v>
      </c>
      <c r="AE126" s="146">
        <v>0</v>
      </c>
      <c r="AF126" s="146">
        <v>0</v>
      </c>
      <c r="AG126" s="149">
        <f t="shared" si="93"/>
        <v>0</v>
      </c>
      <c r="AH126" s="145">
        <v>0</v>
      </c>
      <c r="AI126" s="146">
        <v>0</v>
      </c>
      <c r="AJ126" s="146">
        <v>0</v>
      </c>
      <c r="AK126" s="149">
        <f t="shared" si="97"/>
        <v>0</v>
      </c>
      <c r="AL126" s="145">
        <v>0</v>
      </c>
      <c r="AM126" s="146">
        <v>257</v>
      </c>
      <c r="AN126" s="146">
        <v>0</v>
      </c>
      <c r="AO126" s="149">
        <f t="shared" si="98"/>
        <v>257</v>
      </c>
      <c r="AP126" s="145">
        <v>0</v>
      </c>
      <c r="AQ126" s="146">
        <v>0</v>
      </c>
      <c r="AR126" s="146">
        <v>0</v>
      </c>
      <c r="AS126" s="149">
        <f t="shared" si="99"/>
        <v>0</v>
      </c>
      <c r="AT126" s="145">
        <v>0</v>
      </c>
      <c r="AU126" s="146">
        <v>0</v>
      </c>
      <c r="AV126" s="146">
        <v>0</v>
      </c>
      <c r="AW126" s="149">
        <f t="shared" si="100"/>
        <v>0</v>
      </c>
      <c r="AX126" s="145">
        <v>0</v>
      </c>
      <c r="AY126" s="146">
        <v>0</v>
      </c>
      <c r="AZ126" s="146">
        <v>0</v>
      </c>
      <c r="BA126" s="149">
        <f t="shared" si="101"/>
        <v>0</v>
      </c>
      <c r="BB126" s="145">
        <v>0</v>
      </c>
      <c r="BC126" s="146">
        <v>313</v>
      </c>
      <c r="BD126" s="146">
        <v>31</v>
      </c>
      <c r="BE126" s="149">
        <f t="shared" si="102"/>
        <v>344</v>
      </c>
      <c r="BF126" s="145">
        <v>0</v>
      </c>
      <c r="BG126" s="146">
        <v>0</v>
      </c>
      <c r="BH126" s="146">
        <v>0</v>
      </c>
      <c r="BI126" s="149">
        <f t="shared" si="103"/>
        <v>0</v>
      </c>
      <c r="BJ126" s="145">
        <v>0</v>
      </c>
      <c r="BK126" s="146">
        <v>0</v>
      </c>
      <c r="BL126" s="146">
        <v>0</v>
      </c>
      <c r="BM126" s="149">
        <f t="shared" si="104"/>
        <v>0</v>
      </c>
      <c r="BN126" s="145">
        <v>0</v>
      </c>
      <c r="BO126" s="146">
        <v>0</v>
      </c>
      <c r="BP126" s="146">
        <v>0</v>
      </c>
      <c r="BQ126" s="149">
        <f t="shared" si="105"/>
        <v>0</v>
      </c>
      <c r="BR126" s="145">
        <v>0</v>
      </c>
      <c r="BS126" s="146">
        <v>0</v>
      </c>
      <c r="BT126" s="146">
        <v>0</v>
      </c>
      <c r="BU126" s="149">
        <f t="shared" si="106"/>
        <v>0</v>
      </c>
      <c r="BV126" s="145">
        <v>0</v>
      </c>
      <c r="BW126" s="146">
        <v>0</v>
      </c>
      <c r="BX126" s="146">
        <v>0</v>
      </c>
      <c r="BY126" s="149">
        <f t="shared" si="107"/>
        <v>0</v>
      </c>
      <c r="BZ126" s="145">
        <v>0</v>
      </c>
      <c r="CA126" s="146">
        <v>0</v>
      </c>
      <c r="CB126" s="146">
        <v>0</v>
      </c>
      <c r="CC126" s="149">
        <f t="shared" si="108"/>
        <v>0</v>
      </c>
      <c r="CD126" s="145">
        <v>0</v>
      </c>
      <c r="CE126" s="146">
        <v>0</v>
      </c>
      <c r="CF126" s="146">
        <v>0</v>
      </c>
      <c r="CG126" s="149">
        <f t="shared" si="109"/>
        <v>0</v>
      </c>
      <c r="CH126" s="145">
        <v>0</v>
      </c>
      <c r="CI126" s="146">
        <v>0</v>
      </c>
      <c r="CJ126" s="146">
        <v>0</v>
      </c>
      <c r="CK126" s="149">
        <f t="shared" si="110"/>
        <v>0</v>
      </c>
      <c r="CL126" s="145">
        <v>0</v>
      </c>
      <c r="CM126" s="146">
        <v>0</v>
      </c>
      <c r="CN126" s="146">
        <v>0</v>
      </c>
      <c r="CO126" s="149">
        <f t="shared" si="94"/>
        <v>0</v>
      </c>
      <c r="CP126" s="145">
        <v>0</v>
      </c>
      <c r="CQ126" s="146">
        <v>0</v>
      </c>
      <c r="CR126" s="146">
        <v>0</v>
      </c>
      <c r="CS126" s="149">
        <f t="shared" si="111"/>
        <v>0</v>
      </c>
      <c r="CT126" s="145">
        <v>0</v>
      </c>
      <c r="CU126" s="146">
        <v>2063</v>
      </c>
      <c r="CV126" s="146">
        <v>8</v>
      </c>
      <c r="CW126" s="149">
        <f t="shared" si="112"/>
        <v>2071</v>
      </c>
      <c r="CX126" s="145">
        <v>0</v>
      </c>
      <c r="CY126" s="146">
        <v>0</v>
      </c>
      <c r="CZ126" s="146">
        <v>0</v>
      </c>
      <c r="DA126" s="149">
        <f t="shared" si="113"/>
        <v>0</v>
      </c>
      <c r="DB126" s="145">
        <v>0</v>
      </c>
      <c r="DC126" s="146">
        <v>0</v>
      </c>
      <c r="DD126" s="146">
        <v>0</v>
      </c>
      <c r="DE126" s="149">
        <f t="shared" si="114"/>
        <v>0</v>
      </c>
      <c r="DF126" s="146"/>
      <c r="DG126" s="146"/>
      <c r="DH126" s="146"/>
      <c r="DI126" s="146"/>
      <c r="DJ126" s="145">
        <v>0</v>
      </c>
      <c r="DK126" s="146">
        <v>0</v>
      </c>
      <c r="DL126" s="146">
        <v>0</v>
      </c>
      <c r="DM126" s="149">
        <f t="shared" si="115"/>
        <v>0</v>
      </c>
      <c r="DN126" s="145">
        <v>0</v>
      </c>
      <c r="DO126" s="146">
        <v>0</v>
      </c>
      <c r="DP126" s="146">
        <v>0</v>
      </c>
      <c r="DQ126" s="149">
        <f t="shared" si="116"/>
        <v>0</v>
      </c>
      <c r="DR126" s="145">
        <v>0</v>
      </c>
      <c r="DS126" s="146">
        <v>0</v>
      </c>
      <c r="DT126" s="146">
        <v>0</v>
      </c>
      <c r="DU126" s="149">
        <f t="shared" si="117"/>
        <v>0</v>
      </c>
      <c r="DV126" s="145">
        <v>0</v>
      </c>
      <c r="DW126" s="146">
        <v>0</v>
      </c>
      <c r="DX126" s="146">
        <v>0</v>
      </c>
      <c r="DY126" s="149">
        <f t="shared" si="118"/>
        <v>0</v>
      </c>
      <c r="DZ126" s="145">
        <v>0</v>
      </c>
      <c r="EA126" s="146">
        <v>0</v>
      </c>
      <c r="EB126" s="146">
        <v>0</v>
      </c>
      <c r="EC126" s="149">
        <f t="shared" si="119"/>
        <v>0</v>
      </c>
      <c r="ED126" s="146"/>
      <c r="EE126" s="146"/>
      <c r="EF126" s="146"/>
      <c r="EG126" s="146"/>
      <c r="EH126" s="145">
        <v>0</v>
      </c>
      <c r="EI126" s="146">
        <v>0</v>
      </c>
      <c r="EJ126" s="146">
        <v>0</v>
      </c>
      <c r="EK126" s="149">
        <f t="shared" si="120"/>
        <v>0</v>
      </c>
      <c r="EL126" s="145">
        <v>0</v>
      </c>
      <c r="EM126" s="146">
        <v>0</v>
      </c>
      <c r="EN126" s="146">
        <v>0</v>
      </c>
      <c r="EO126" s="149">
        <f t="shared" si="121"/>
        <v>0</v>
      </c>
      <c r="EP126" s="145">
        <v>0</v>
      </c>
      <c r="EQ126" s="146">
        <v>0</v>
      </c>
      <c r="ER126" s="146">
        <v>0</v>
      </c>
      <c r="ES126" s="149">
        <f t="shared" si="122"/>
        <v>0</v>
      </c>
      <c r="ET126" s="145">
        <v>0</v>
      </c>
      <c r="EU126" s="146">
        <v>0</v>
      </c>
      <c r="EV126" s="146">
        <v>0</v>
      </c>
      <c r="EW126" s="149">
        <f t="shared" si="123"/>
        <v>0</v>
      </c>
      <c r="EX126" s="145">
        <v>0</v>
      </c>
      <c r="EY126" s="146">
        <v>987</v>
      </c>
      <c r="EZ126" s="146">
        <v>30</v>
      </c>
      <c r="FA126" s="149">
        <f t="shared" si="95"/>
        <v>1017</v>
      </c>
      <c r="FB126" s="145">
        <v>0</v>
      </c>
      <c r="FC126" s="146">
        <v>0</v>
      </c>
      <c r="FD126" s="146">
        <v>0</v>
      </c>
      <c r="FE126" s="149">
        <f t="shared" si="124"/>
        <v>0</v>
      </c>
      <c r="FF126" s="145">
        <v>0</v>
      </c>
      <c r="FG126" s="146">
        <v>2561</v>
      </c>
      <c r="FH126" s="146">
        <v>329</v>
      </c>
      <c r="FI126" s="149">
        <f t="shared" si="96"/>
        <v>2890</v>
      </c>
      <c r="FJ126" s="145">
        <v>0</v>
      </c>
      <c r="FK126" s="146">
        <v>0</v>
      </c>
      <c r="FL126" s="146">
        <v>0</v>
      </c>
      <c r="FM126" s="149">
        <f t="shared" si="125"/>
        <v>0</v>
      </c>
      <c r="FN126" s="145">
        <v>0</v>
      </c>
      <c r="FO126" s="146">
        <v>0</v>
      </c>
      <c r="FP126" s="146">
        <v>0</v>
      </c>
      <c r="FQ126" s="149">
        <f t="shared" si="126"/>
        <v>0</v>
      </c>
      <c r="FR126" s="145">
        <v>0</v>
      </c>
      <c r="FS126" s="146">
        <v>0</v>
      </c>
      <c r="FT126" s="146">
        <v>0</v>
      </c>
      <c r="FU126" s="149">
        <f t="shared" si="127"/>
        <v>0</v>
      </c>
      <c r="FV126" s="145">
        <v>0</v>
      </c>
      <c r="FW126" s="146">
        <v>0</v>
      </c>
      <c r="FX126" s="146">
        <v>0</v>
      </c>
      <c r="FY126" s="149">
        <f t="shared" si="128"/>
        <v>0</v>
      </c>
      <c r="FZ126" s="145">
        <v>0</v>
      </c>
      <c r="GA126" s="146">
        <v>0</v>
      </c>
      <c r="GB126" s="146">
        <v>0</v>
      </c>
      <c r="GC126" s="149">
        <f t="shared" si="129"/>
        <v>0</v>
      </c>
      <c r="GD126" s="145">
        <f t="shared" si="142"/>
        <v>0</v>
      </c>
      <c r="GE126" s="146">
        <f t="shared" si="142"/>
        <v>6656</v>
      </c>
      <c r="GF126" s="146">
        <f t="shared" si="142"/>
        <v>543</v>
      </c>
      <c r="GG126" s="146">
        <f t="shared" si="142"/>
        <v>7199</v>
      </c>
      <c r="GH126" s="157"/>
      <c r="GI126" s="186">
        <f t="shared" si="134"/>
        <v>3.0048076923076925E-4</v>
      </c>
      <c r="GJ126" s="186">
        <f t="shared" si="135"/>
        <v>0.384765625</v>
      </c>
      <c r="GK126" s="186">
        <f t="shared" si="136"/>
        <v>0.30994591346153844</v>
      </c>
      <c r="GL126" s="186">
        <f t="shared" si="137"/>
        <v>7.1063701923076927E-2</v>
      </c>
      <c r="GM126" s="186">
        <f t="shared" si="138"/>
        <v>0.14828725961538461</v>
      </c>
      <c r="GN126" s="186">
        <f t="shared" si="139"/>
        <v>3.8611778846153848E-2</v>
      </c>
      <c r="GO126" s="186">
        <f t="shared" si="140"/>
        <v>4.702524038461553E-2</v>
      </c>
      <c r="GQ126" s="156">
        <f t="shared" si="141"/>
        <v>16</v>
      </c>
      <c r="GR126" s="157">
        <f>+SUM(C280:C291)</f>
        <v>28512</v>
      </c>
      <c r="GS126" s="157">
        <f>+SUM(FG280:FG291)</f>
        <v>147295</v>
      </c>
      <c r="GT126" s="157">
        <f>+SUM(CU280:CU291)</f>
        <v>159776</v>
      </c>
      <c r="GU126" s="157">
        <f>+SUM(AA280:AA291)</f>
        <v>12908</v>
      </c>
      <c r="GV126" s="157">
        <f>+SUM(EY280:EY291)</f>
        <v>6030</v>
      </c>
      <c r="GW126" s="157">
        <f>+SUM(AM280:AM291)</f>
        <v>23129</v>
      </c>
      <c r="GX126" s="157">
        <f>+SUM(GE280:GE291)-SUM(GR126:GW126)</f>
        <v>5657</v>
      </c>
      <c r="GY126" s="157"/>
      <c r="GZ126" s="156">
        <f t="shared" si="132"/>
        <v>16</v>
      </c>
      <c r="HA126" s="186">
        <f t="shared" si="133"/>
        <v>7.438424030868207E-2</v>
      </c>
      <c r="HB126" s="186">
        <f t="shared" si="131"/>
        <v>0.38427422405539163</v>
      </c>
      <c r="HC126" s="186">
        <f t="shared" si="131"/>
        <v>0.41683559131453379</v>
      </c>
      <c r="HD126" s="186">
        <f t="shared" si="131"/>
        <v>3.3675356828860414E-2</v>
      </c>
      <c r="HE126" s="186">
        <f t="shared" si="131"/>
        <v>1.5731515469323543E-2</v>
      </c>
      <c r="HF126" s="186">
        <f t="shared" si="131"/>
        <v>6.0340666880594404E-2</v>
      </c>
      <c r="HG126" s="186">
        <f t="shared" si="131"/>
        <v>1.4758405142614145E-2</v>
      </c>
      <c r="HH126" s="155">
        <f>(SUM(DS124:DS126)/SUM(GE124:GE126))*100</f>
        <v>0</v>
      </c>
      <c r="HI126" s="155">
        <f>(SUM(AM124:AM126)/SUM(GE124:GE126))*100</f>
        <v>3.4404865334491745</v>
      </c>
      <c r="HJ126" s="155">
        <f>(SUM(AA124:AA126)/SUM(GE124:GE126))*100</f>
        <v>6.3886475528525919</v>
      </c>
      <c r="HK126" s="155">
        <f>(SUM(EY124:EY126)/SUM(GE124:GE126))*100</f>
        <v>15.638575152041703</v>
      </c>
      <c r="HL126" s="155">
        <f>(SUM(C124:C126)/SUM(GE124:GE126))*100</f>
        <v>0.32435563278308716</v>
      </c>
      <c r="HM126" s="155">
        <f>(SUM(BC124:BC126)/SUM(GE124:GE126))*100</f>
        <v>4.72632493483927</v>
      </c>
    </row>
    <row r="127" spans="1:221" ht="11.25" customHeight="1">
      <c r="A127" s="148">
        <v>37438</v>
      </c>
      <c r="B127" s="145">
        <v>0</v>
      </c>
      <c r="C127" s="146">
        <v>28</v>
      </c>
      <c r="D127" s="146">
        <v>12</v>
      </c>
      <c r="E127" s="149">
        <f t="shared" si="87"/>
        <v>40</v>
      </c>
      <c r="F127" s="145">
        <v>0</v>
      </c>
      <c r="G127" s="146">
        <v>0</v>
      </c>
      <c r="H127" s="146">
        <v>0</v>
      </c>
      <c r="I127" s="149">
        <f t="shared" si="88"/>
        <v>0</v>
      </c>
      <c r="J127" s="146"/>
      <c r="K127" s="146"/>
      <c r="L127" s="146"/>
      <c r="M127" s="146"/>
      <c r="N127" s="145">
        <v>0</v>
      </c>
      <c r="O127" s="146">
        <v>0</v>
      </c>
      <c r="P127" s="146">
        <v>0</v>
      </c>
      <c r="Q127" s="149">
        <f t="shared" si="89"/>
        <v>0</v>
      </c>
      <c r="R127" s="145">
        <v>0</v>
      </c>
      <c r="S127" s="146">
        <v>0</v>
      </c>
      <c r="T127" s="146">
        <v>0</v>
      </c>
      <c r="U127" s="149">
        <f t="shared" si="90"/>
        <v>0</v>
      </c>
      <c r="V127" s="145">
        <v>0</v>
      </c>
      <c r="W127" s="146">
        <v>0</v>
      </c>
      <c r="X127" s="146">
        <v>0</v>
      </c>
      <c r="Y127" s="149">
        <f t="shared" si="91"/>
        <v>0</v>
      </c>
      <c r="Z127" s="145">
        <v>0</v>
      </c>
      <c r="AA127" s="146">
        <v>474</v>
      </c>
      <c r="AB127" s="146">
        <v>112</v>
      </c>
      <c r="AC127" s="149">
        <f t="shared" si="92"/>
        <v>586</v>
      </c>
      <c r="AD127" s="145">
        <v>0</v>
      </c>
      <c r="AE127" s="146">
        <v>0</v>
      </c>
      <c r="AF127" s="146">
        <v>0</v>
      </c>
      <c r="AG127" s="149">
        <f t="shared" si="93"/>
        <v>0</v>
      </c>
      <c r="AH127" s="145">
        <v>0</v>
      </c>
      <c r="AI127" s="146">
        <v>0</v>
      </c>
      <c r="AJ127" s="146">
        <v>0</v>
      </c>
      <c r="AK127" s="149">
        <f t="shared" si="97"/>
        <v>0</v>
      </c>
      <c r="AL127" s="145">
        <v>0</v>
      </c>
      <c r="AM127" s="146">
        <v>304</v>
      </c>
      <c r="AN127" s="146">
        <v>24</v>
      </c>
      <c r="AO127" s="149">
        <f t="shared" si="98"/>
        <v>328</v>
      </c>
      <c r="AP127" s="145">
        <v>0</v>
      </c>
      <c r="AQ127" s="146">
        <v>0</v>
      </c>
      <c r="AR127" s="146">
        <v>0</v>
      </c>
      <c r="AS127" s="149">
        <f t="shared" si="99"/>
        <v>0</v>
      </c>
      <c r="AT127" s="145">
        <v>0</v>
      </c>
      <c r="AU127" s="146">
        <v>0</v>
      </c>
      <c r="AV127" s="146">
        <v>0</v>
      </c>
      <c r="AW127" s="149">
        <f t="shared" si="100"/>
        <v>0</v>
      </c>
      <c r="AX127" s="145">
        <v>0</v>
      </c>
      <c r="AY127" s="146">
        <v>0</v>
      </c>
      <c r="AZ127" s="146">
        <v>0</v>
      </c>
      <c r="BA127" s="149">
        <f t="shared" si="101"/>
        <v>0</v>
      </c>
      <c r="BB127" s="145">
        <v>0</v>
      </c>
      <c r="BC127" s="146">
        <v>232</v>
      </c>
      <c r="BD127" s="146">
        <v>0</v>
      </c>
      <c r="BE127" s="149">
        <f t="shared" si="102"/>
        <v>232</v>
      </c>
      <c r="BF127" s="145">
        <v>0</v>
      </c>
      <c r="BG127" s="146">
        <v>0</v>
      </c>
      <c r="BH127" s="146">
        <v>0</v>
      </c>
      <c r="BI127" s="149">
        <f t="shared" si="103"/>
        <v>0</v>
      </c>
      <c r="BJ127" s="145">
        <v>0</v>
      </c>
      <c r="BK127" s="146">
        <v>0</v>
      </c>
      <c r="BL127" s="146">
        <v>0</v>
      </c>
      <c r="BM127" s="149">
        <f t="shared" si="104"/>
        <v>0</v>
      </c>
      <c r="BN127" s="145">
        <v>0</v>
      </c>
      <c r="BO127" s="146">
        <v>0</v>
      </c>
      <c r="BP127" s="146">
        <v>0</v>
      </c>
      <c r="BQ127" s="149">
        <f t="shared" si="105"/>
        <v>0</v>
      </c>
      <c r="BR127" s="145">
        <v>0</v>
      </c>
      <c r="BS127" s="146">
        <v>0</v>
      </c>
      <c r="BT127" s="146">
        <v>0</v>
      </c>
      <c r="BU127" s="149">
        <f t="shared" si="106"/>
        <v>0</v>
      </c>
      <c r="BV127" s="145">
        <v>0</v>
      </c>
      <c r="BW127" s="146">
        <v>0</v>
      </c>
      <c r="BX127" s="146">
        <v>0</v>
      </c>
      <c r="BY127" s="149">
        <f t="shared" si="107"/>
        <v>0</v>
      </c>
      <c r="BZ127" s="145">
        <v>0</v>
      </c>
      <c r="CA127" s="146">
        <v>0</v>
      </c>
      <c r="CB127" s="146">
        <v>0</v>
      </c>
      <c r="CC127" s="149">
        <f t="shared" si="108"/>
        <v>0</v>
      </c>
      <c r="CD127" s="145">
        <v>0</v>
      </c>
      <c r="CE127" s="146">
        <v>0</v>
      </c>
      <c r="CF127" s="146">
        <v>0</v>
      </c>
      <c r="CG127" s="149">
        <f t="shared" si="109"/>
        <v>0</v>
      </c>
      <c r="CH127" s="145">
        <v>0</v>
      </c>
      <c r="CI127" s="146">
        <v>0</v>
      </c>
      <c r="CJ127" s="146">
        <v>0</v>
      </c>
      <c r="CK127" s="149">
        <f t="shared" si="110"/>
        <v>0</v>
      </c>
      <c r="CL127" s="145">
        <v>0</v>
      </c>
      <c r="CM127" s="146">
        <v>0</v>
      </c>
      <c r="CN127" s="146">
        <v>0</v>
      </c>
      <c r="CO127" s="149">
        <f t="shared" si="94"/>
        <v>0</v>
      </c>
      <c r="CP127" s="145">
        <v>0</v>
      </c>
      <c r="CQ127" s="146">
        <v>0</v>
      </c>
      <c r="CR127" s="146">
        <v>0</v>
      </c>
      <c r="CS127" s="149">
        <f t="shared" si="111"/>
        <v>0</v>
      </c>
      <c r="CT127" s="145">
        <v>0</v>
      </c>
      <c r="CU127" s="146">
        <v>2101</v>
      </c>
      <c r="CV127" s="146">
        <v>17</v>
      </c>
      <c r="CW127" s="149">
        <f t="shared" si="112"/>
        <v>2118</v>
      </c>
      <c r="CX127" s="145">
        <v>0</v>
      </c>
      <c r="CY127" s="146">
        <v>0</v>
      </c>
      <c r="CZ127" s="146">
        <v>0</v>
      </c>
      <c r="DA127" s="149">
        <f t="shared" si="113"/>
        <v>0</v>
      </c>
      <c r="DB127" s="145">
        <v>0</v>
      </c>
      <c r="DC127" s="146">
        <v>0</v>
      </c>
      <c r="DD127" s="146">
        <v>0</v>
      </c>
      <c r="DE127" s="149">
        <f t="shared" si="114"/>
        <v>0</v>
      </c>
      <c r="DF127" s="146"/>
      <c r="DG127" s="146"/>
      <c r="DH127" s="146"/>
      <c r="DI127" s="146"/>
      <c r="DJ127" s="145">
        <v>0</v>
      </c>
      <c r="DK127" s="146">
        <v>0</v>
      </c>
      <c r="DL127" s="146">
        <v>0</v>
      </c>
      <c r="DM127" s="149">
        <f t="shared" si="115"/>
        <v>0</v>
      </c>
      <c r="DN127" s="145">
        <v>0</v>
      </c>
      <c r="DO127" s="146">
        <v>0</v>
      </c>
      <c r="DP127" s="146">
        <v>0</v>
      </c>
      <c r="DQ127" s="149">
        <f t="shared" si="116"/>
        <v>0</v>
      </c>
      <c r="DR127" s="145">
        <v>0</v>
      </c>
      <c r="DS127" s="146">
        <v>0</v>
      </c>
      <c r="DT127" s="146">
        <v>0</v>
      </c>
      <c r="DU127" s="149">
        <f t="shared" si="117"/>
        <v>0</v>
      </c>
      <c r="DV127" s="145">
        <v>0</v>
      </c>
      <c r="DW127" s="146">
        <v>0</v>
      </c>
      <c r="DX127" s="146">
        <v>0</v>
      </c>
      <c r="DY127" s="149">
        <f t="shared" si="118"/>
        <v>0</v>
      </c>
      <c r="DZ127" s="145">
        <v>0</v>
      </c>
      <c r="EA127" s="146">
        <v>0</v>
      </c>
      <c r="EB127" s="146">
        <v>0</v>
      </c>
      <c r="EC127" s="149">
        <f t="shared" si="119"/>
        <v>0</v>
      </c>
      <c r="ED127" s="146"/>
      <c r="EE127" s="146"/>
      <c r="EF127" s="146"/>
      <c r="EG127" s="146"/>
      <c r="EH127" s="145">
        <v>0</v>
      </c>
      <c r="EI127" s="146">
        <v>0</v>
      </c>
      <c r="EJ127" s="146">
        <v>0</v>
      </c>
      <c r="EK127" s="149">
        <f t="shared" si="120"/>
        <v>0</v>
      </c>
      <c r="EL127" s="145">
        <v>0</v>
      </c>
      <c r="EM127" s="146">
        <v>0</v>
      </c>
      <c r="EN127" s="146">
        <v>0</v>
      </c>
      <c r="EO127" s="149">
        <f t="shared" si="121"/>
        <v>0</v>
      </c>
      <c r="EP127" s="145">
        <v>0</v>
      </c>
      <c r="EQ127" s="146">
        <v>0</v>
      </c>
      <c r="ER127" s="146">
        <v>0</v>
      </c>
      <c r="ES127" s="149">
        <f t="shared" si="122"/>
        <v>0</v>
      </c>
      <c r="ET127" s="145">
        <v>0</v>
      </c>
      <c r="EU127" s="146">
        <v>0</v>
      </c>
      <c r="EV127" s="146">
        <v>0</v>
      </c>
      <c r="EW127" s="149">
        <f t="shared" si="123"/>
        <v>0</v>
      </c>
      <c r="EX127" s="145">
        <v>0</v>
      </c>
      <c r="EY127" s="146">
        <v>997</v>
      </c>
      <c r="EZ127" s="146">
        <v>20</v>
      </c>
      <c r="FA127" s="149">
        <f t="shared" si="95"/>
        <v>1017</v>
      </c>
      <c r="FB127" s="145">
        <v>0</v>
      </c>
      <c r="FC127" s="146">
        <v>0</v>
      </c>
      <c r="FD127" s="146">
        <v>0</v>
      </c>
      <c r="FE127" s="149">
        <f t="shared" si="124"/>
        <v>0</v>
      </c>
      <c r="FF127" s="145">
        <v>0</v>
      </c>
      <c r="FG127" s="146">
        <v>2532</v>
      </c>
      <c r="FH127" s="146">
        <v>403</v>
      </c>
      <c r="FI127" s="149">
        <f t="shared" si="96"/>
        <v>2935</v>
      </c>
      <c r="FJ127" s="145">
        <v>0</v>
      </c>
      <c r="FK127" s="146">
        <v>0</v>
      </c>
      <c r="FL127" s="146">
        <v>0</v>
      </c>
      <c r="FM127" s="149">
        <f t="shared" si="125"/>
        <v>0</v>
      </c>
      <c r="FN127" s="145">
        <v>0</v>
      </c>
      <c r="FO127" s="146">
        <v>0</v>
      </c>
      <c r="FP127" s="146">
        <v>0</v>
      </c>
      <c r="FQ127" s="149">
        <f t="shared" si="126"/>
        <v>0</v>
      </c>
      <c r="FR127" s="145">
        <v>0</v>
      </c>
      <c r="FS127" s="146">
        <v>0</v>
      </c>
      <c r="FT127" s="146">
        <v>0</v>
      </c>
      <c r="FU127" s="149">
        <f t="shared" si="127"/>
        <v>0</v>
      </c>
      <c r="FV127" s="145">
        <v>0</v>
      </c>
      <c r="FW127" s="146">
        <v>0</v>
      </c>
      <c r="FX127" s="146">
        <v>0</v>
      </c>
      <c r="FY127" s="149">
        <f t="shared" si="128"/>
        <v>0</v>
      </c>
      <c r="FZ127" s="145">
        <v>0</v>
      </c>
      <c r="GA127" s="146">
        <v>0</v>
      </c>
      <c r="GB127" s="146">
        <v>0</v>
      </c>
      <c r="GC127" s="149">
        <f t="shared" si="129"/>
        <v>0</v>
      </c>
      <c r="GD127" s="145">
        <f t="shared" si="142"/>
        <v>0</v>
      </c>
      <c r="GE127" s="146">
        <f t="shared" si="142"/>
        <v>6668</v>
      </c>
      <c r="GF127" s="146">
        <f t="shared" si="142"/>
        <v>588</v>
      </c>
      <c r="GG127" s="146">
        <f t="shared" si="142"/>
        <v>7256</v>
      </c>
      <c r="GH127" s="157"/>
      <c r="GI127" s="186">
        <f t="shared" si="134"/>
        <v>4.1991601679664068E-3</v>
      </c>
      <c r="GJ127" s="186">
        <f t="shared" si="135"/>
        <v>0.37972405518896218</v>
      </c>
      <c r="GK127" s="186">
        <f t="shared" si="136"/>
        <v>0.31508698260347928</v>
      </c>
      <c r="GL127" s="186">
        <f t="shared" si="137"/>
        <v>7.1085782843431311E-2</v>
      </c>
      <c r="GM127" s="186">
        <f t="shared" si="138"/>
        <v>0.14952009598080385</v>
      </c>
      <c r="GN127" s="186">
        <f t="shared" si="139"/>
        <v>4.5590881823635271E-2</v>
      </c>
      <c r="GO127" s="186">
        <f t="shared" si="140"/>
        <v>3.479304139172168E-2</v>
      </c>
      <c r="GQ127" s="156">
        <f t="shared" si="141"/>
        <v>17</v>
      </c>
      <c r="GR127" s="157">
        <f>+SUM(C292:C303)</f>
        <v>30951</v>
      </c>
      <c r="GS127" s="157">
        <f>+SUM(FG292:FG303)</f>
        <v>156719</v>
      </c>
      <c r="GT127" s="157">
        <f>+SUM(CU292:CU303)</f>
        <v>172762</v>
      </c>
      <c r="GU127" s="157">
        <f>+SUM(AA292:AA303)</f>
        <v>14822</v>
      </c>
      <c r="GV127" s="157">
        <f>+SUM(EY292:EY303)</f>
        <v>7382</v>
      </c>
      <c r="GW127" s="157">
        <f>+SUM(AM292:AM303)</f>
        <v>23787</v>
      </c>
      <c r="GX127" s="157">
        <f>+SUM(GE292:GE303)-SUM(GR127:GW127)</f>
        <v>5283</v>
      </c>
      <c r="GY127" s="157"/>
      <c r="GZ127" s="156">
        <f t="shared" si="132"/>
        <v>17</v>
      </c>
      <c r="HA127" s="186">
        <f t="shared" si="133"/>
        <v>7.5177432439653538E-2</v>
      </c>
      <c r="HB127" s="186">
        <f t="shared" si="131"/>
        <v>0.38065755660592754</v>
      </c>
      <c r="HC127" s="186">
        <f t="shared" si="131"/>
        <v>0.41962468363346661</v>
      </c>
      <c r="HD127" s="186">
        <f t="shared" si="131"/>
        <v>3.6001418487950139E-2</v>
      </c>
      <c r="HE127" s="186">
        <f t="shared" si="131"/>
        <v>1.7930270630012679E-2</v>
      </c>
      <c r="HF127" s="186">
        <f t="shared" si="131"/>
        <v>5.7776665873220209E-2</v>
      </c>
      <c r="HG127" s="186">
        <f t="shared" si="131"/>
        <v>1.2831972329769301E-2</v>
      </c>
    </row>
    <row r="128" spans="1:221" ht="11.25" customHeight="1">
      <c r="A128" s="148">
        <v>37469</v>
      </c>
      <c r="B128" s="145">
        <v>0</v>
      </c>
      <c r="C128" s="146">
        <v>17</v>
      </c>
      <c r="D128" s="146">
        <v>37</v>
      </c>
      <c r="E128" s="149">
        <f t="shared" si="87"/>
        <v>54</v>
      </c>
      <c r="F128" s="145">
        <v>0</v>
      </c>
      <c r="G128" s="146">
        <v>0</v>
      </c>
      <c r="H128" s="146">
        <v>0</v>
      </c>
      <c r="I128" s="149">
        <f t="shared" si="88"/>
        <v>0</v>
      </c>
      <c r="J128" s="146"/>
      <c r="K128" s="146"/>
      <c r="L128" s="146"/>
      <c r="M128" s="146"/>
      <c r="N128" s="145">
        <v>0</v>
      </c>
      <c r="O128" s="146">
        <v>0</v>
      </c>
      <c r="P128" s="146">
        <v>0</v>
      </c>
      <c r="Q128" s="149">
        <f t="shared" si="89"/>
        <v>0</v>
      </c>
      <c r="R128" s="145">
        <v>0</v>
      </c>
      <c r="S128" s="146">
        <v>0</v>
      </c>
      <c r="T128" s="146">
        <v>0</v>
      </c>
      <c r="U128" s="149">
        <f t="shared" si="90"/>
        <v>0</v>
      </c>
      <c r="V128" s="145">
        <v>0</v>
      </c>
      <c r="W128" s="146">
        <v>0</v>
      </c>
      <c r="X128" s="146">
        <v>0</v>
      </c>
      <c r="Y128" s="149">
        <f t="shared" si="91"/>
        <v>0</v>
      </c>
      <c r="Z128" s="145">
        <v>0</v>
      </c>
      <c r="AA128" s="146">
        <v>509</v>
      </c>
      <c r="AB128" s="146">
        <v>96</v>
      </c>
      <c r="AC128" s="149">
        <f t="shared" si="92"/>
        <v>605</v>
      </c>
      <c r="AD128" s="145">
        <v>0</v>
      </c>
      <c r="AE128" s="146">
        <v>0</v>
      </c>
      <c r="AF128" s="146">
        <v>0</v>
      </c>
      <c r="AG128" s="149">
        <f t="shared" si="93"/>
        <v>0</v>
      </c>
      <c r="AH128" s="145">
        <v>0</v>
      </c>
      <c r="AI128" s="146">
        <v>0</v>
      </c>
      <c r="AJ128" s="146">
        <v>0</v>
      </c>
      <c r="AK128" s="149">
        <f t="shared" si="97"/>
        <v>0</v>
      </c>
      <c r="AL128" s="145">
        <v>0</v>
      </c>
      <c r="AM128" s="146">
        <v>430</v>
      </c>
      <c r="AN128" s="146">
        <v>4</v>
      </c>
      <c r="AO128" s="149">
        <f t="shared" si="98"/>
        <v>434</v>
      </c>
      <c r="AP128" s="145">
        <v>0</v>
      </c>
      <c r="AQ128" s="146">
        <v>0</v>
      </c>
      <c r="AR128" s="146">
        <v>0</v>
      </c>
      <c r="AS128" s="149">
        <f t="shared" si="99"/>
        <v>0</v>
      </c>
      <c r="AT128" s="145">
        <v>0</v>
      </c>
      <c r="AU128" s="146">
        <v>0</v>
      </c>
      <c r="AV128" s="146">
        <v>0</v>
      </c>
      <c r="AW128" s="149">
        <f t="shared" si="100"/>
        <v>0</v>
      </c>
      <c r="AX128" s="145">
        <v>0</v>
      </c>
      <c r="AY128" s="146">
        <v>0</v>
      </c>
      <c r="AZ128" s="146">
        <v>0</v>
      </c>
      <c r="BA128" s="149">
        <f t="shared" si="101"/>
        <v>0</v>
      </c>
      <c r="BB128" s="145">
        <v>0</v>
      </c>
      <c r="BC128" s="146">
        <v>179</v>
      </c>
      <c r="BD128" s="146">
        <v>4</v>
      </c>
      <c r="BE128" s="149">
        <f t="shared" si="102"/>
        <v>183</v>
      </c>
      <c r="BF128" s="145">
        <v>0</v>
      </c>
      <c r="BG128" s="146">
        <v>0</v>
      </c>
      <c r="BH128" s="146">
        <v>0</v>
      </c>
      <c r="BI128" s="149">
        <f t="shared" si="103"/>
        <v>0</v>
      </c>
      <c r="BJ128" s="145">
        <v>0</v>
      </c>
      <c r="BK128" s="146">
        <v>0</v>
      </c>
      <c r="BL128" s="146">
        <v>0</v>
      </c>
      <c r="BM128" s="149">
        <f t="shared" si="104"/>
        <v>0</v>
      </c>
      <c r="BN128" s="145">
        <v>0</v>
      </c>
      <c r="BO128" s="146">
        <v>0</v>
      </c>
      <c r="BP128" s="146">
        <v>0</v>
      </c>
      <c r="BQ128" s="149">
        <f t="shared" si="105"/>
        <v>0</v>
      </c>
      <c r="BR128" s="145">
        <v>0</v>
      </c>
      <c r="BS128" s="146">
        <v>0</v>
      </c>
      <c r="BT128" s="146">
        <v>0</v>
      </c>
      <c r="BU128" s="149">
        <f t="shared" si="106"/>
        <v>0</v>
      </c>
      <c r="BV128" s="145">
        <v>0</v>
      </c>
      <c r="BW128" s="146">
        <v>0</v>
      </c>
      <c r="BX128" s="146">
        <v>0</v>
      </c>
      <c r="BY128" s="149">
        <f t="shared" si="107"/>
        <v>0</v>
      </c>
      <c r="BZ128" s="145">
        <v>0</v>
      </c>
      <c r="CA128" s="146">
        <v>0</v>
      </c>
      <c r="CB128" s="146">
        <v>0</v>
      </c>
      <c r="CC128" s="149">
        <f t="shared" si="108"/>
        <v>0</v>
      </c>
      <c r="CD128" s="145">
        <v>0</v>
      </c>
      <c r="CE128" s="146">
        <v>0</v>
      </c>
      <c r="CF128" s="146">
        <v>0</v>
      </c>
      <c r="CG128" s="149">
        <f t="shared" si="109"/>
        <v>0</v>
      </c>
      <c r="CH128" s="145">
        <v>0</v>
      </c>
      <c r="CI128" s="146">
        <v>0</v>
      </c>
      <c r="CJ128" s="146">
        <v>0</v>
      </c>
      <c r="CK128" s="149">
        <f t="shared" si="110"/>
        <v>0</v>
      </c>
      <c r="CL128" s="145">
        <v>0</v>
      </c>
      <c r="CM128" s="146">
        <v>0</v>
      </c>
      <c r="CN128" s="146">
        <v>0</v>
      </c>
      <c r="CO128" s="149">
        <f t="shared" si="94"/>
        <v>0</v>
      </c>
      <c r="CP128" s="145">
        <v>0</v>
      </c>
      <c r="CQ128" s="146">
        <v>0</v>
      </c>
      <c r="CR128" s="146">
        <v>0</v>
      </c>
      <c r="CS128" s="149">
        <f t="shared" si="111"/>
        <v>0</v>
      </c>
      <c r="CT128" s="145">
        <v>0</v>
      </c>
      <c r="CU128" s="146">
        <v>1927</v>
      </c>
      <c r="CV128" s="146">
        <v>59</v>
      </c>
      <c r="CW128" s="149">
        <f t="shared" si="112"/>
        <v>1986</v>
      </c>
      <c r="CX128" s="145">
        <v>0</v>
      </c>
      <c r="CY128" s="146">
        <v>0</v>
      </c>
      <c r="CZ128" s="146">
        <v>0</v>
      </c>
      <c r="DA128" s="149">
        <f t="shared" si="113"/>
        <v>0</v>
      </c>
      <c r="DB128" s="145">
        <v>0</v>
      </c>
      <c r="DC128" s="146">
        <v>0</v>
      </c>
      <c r="DD128" s="146">
        <v>0</v>
      </c>
      <c r="DE128" s="149">
        <f t="shared" si="114"/>
        <v>0</v>
      </c>
      <c r="DF128" s="146"/>
      <c r="DG128" s="146"/>
      <c r="DH128" s="146"/>
      <c r="DI128" s="146"/>
      <c r="DJ128" s="145">
        <v>0</v>
      </c>
      <c r="DK128" s="146">
        <v>0</v>
      </c>
      <c r="DL128" s="146">
        <v>0</v>
      </c>
      <c r="DM128" s="149">
        <f t="shared" si="115"/>
        <v>0</v>
      </c>
      <c r="DN128" s="145">
        <v>0</v>
      </c>
      <c r="DO128" s="146">
        <v>0</v>
      </c>
      <c r="DP128" s="146">
        <v>0</v>
      </c>
      <c r="DQ128" s="149">
        <f t="shared" si="116"/>
        <v>0</v>
      </c>
      <c r="DR128" s="145">
        <v>0</v>
      </c>
      <c r="DS128" s="146">
        <v>0</v>
      </c>
      <c r="DT128" s="146">
        <v>0</v>
      </c>
      <c r="DU128" s="149">
        <f t="shared" si="117"/>
        <v>0</v>
      </c>
      <c r="DV128" s="145">
        <v>0</v>
      </c>
      <c r="DW128" s="146">
        <v>0</v>
      </c>
      <c r="DX128" s="146">
        <v>0</v>
      </c>
      <c r="DY128" s="149">
        <f t="shared" si="118"/>
        <v>0</v>
      </c>
      <c r="DZ128" s="145">
        <v>0</v>
      </c>
      <c r="EA128" s="146">
        <v>0</v>
      </c>
      <c r="EB128" s="146">
        <v>0</v>
      </c>
      <c r="EC128" s="149">
        <f t="shared" si="119"/>
        <v>0</v>
      </c>
      <c r="ED128" s="146"/>
      <c r="EE128" s="146"/>
      <c r="EF128" s="146"/>
      <c r="EG128" s="146"/>
      <c r="EH128" s="145">
        <v>0</v>
      </c>
      <c r="EI128" s="146">
        <v>0</v>
      </c>
      <c r="EJ128" s="146">
        <v>0</v>
      </c>
      <c r="EK128" s="149">
        <f t="shared" si="120"/>
        <v>0</v>
      </c>
      <c r="EL128" s="145">
        <v>0</v>
      </c>
      <c r="EM128" s="146">
        <v>0</v>
      </c>
      <c r="EN128" s="146">
        <v>0</v>
      </c>
      <c r="EO128" s="149">
        <f t="shared" si="121"/>
        <v>0</v>
      </c>
      <c r="EP128" s="145">
        <v>0</v>
      </c>
      <c r="EQ128" s="146">
        <v>0</v>
      </c>
      <c r="ER128" s="146">
        <v>0</v>
      </c>
      <c r="ES128" s="149">
        <f t="shared" si="122"/>
        <v>0</v>
      </c>
      <c r="ET128" s="145">
        <v>0</v>
      </c>
      <c r="EU128" s="146">
        <v>0</v>
      </c>
      <c r="EV128" s="146">
        <v>0</v>
      </c>
      <c r="EW128" s="149">
        <f t="shared" si="123"/>
        <v>0</v>
      </c>
      <c r="EX128" s="145">
        <v>0</v>
      </c>
      <c r="EY128" s="146">
        <v>908</v>
      </c>
      <c r="EZ128" s="146">
        <v>32</v>
      </c>
      <c r="FA128" s="149">
        <f t="shared" si="95"/>
        <v>940</v>
      </c>
      <c r="FB128" s="145">
        <v>0</v>
      </c>
      <c r="FC128" s="146">
        <v>0</v>
      </c>
      <c r="FD128" s="146">
        <v>0</v>
      </c>
      <c r="FE128" s="149">
        <f t="shared" si="124"/>
        <v>0</v>
      </c>
      <c r="FF128" s="145">
        <v>0</v>
      </c>
      <c r="FG128" s="146">
        <v>2364</v>
      </c>
      <c r="FH128" s="146">
        <v>401</v>
      </c>
      <c r="FI128" s="149">
        <f t="shared" si="96"/>
        <v>2765</v>
      </c>
      <c r="FJ128" s="145">
        <v>0</v>
      </c>
      <c r="FK128" s="146">
        <v>0</v>
      </c>
      <c r="FL128" s="146">
        <v>0</v>
      </c>
      <c r="FM128" s="149">
        <f t="shared" si="125"/>
        <v>0</v>
      </c>
      <c r="FN128" s="145">
        <v>0</v>
      </c>
      <c r="FO128" s="146">
        <v>0</v>
      </c>
      <c r="FP128" s="146">
        <v>0</v>
      </c>
      <c r="FQ128" s="149">
        <f t="shared" si="126"/>
        <v>0</v>
      </c>
      <c r="FR128" s="145">
        <v>0</v>
      </c>
      <c r="FS128" s="146">
        <v>0</v>
      </c>
      <c r="FT128" s="146">
        <v>0</v>
      </c>
      <c r="FU128" s="149">
        <f t="shared" si="127"/>
        <v>0</v>
      </c>
      <c r="FV128" s="145">
        <v>0</v>
      </c>
      <c r="FW128" s="146">
        <v>0</v>
      </c>
      <c r="FX128" s="146">
        <v>0</v>
      </c>
      <c r="FY128" s="149">
        <f t="shared" si="128"/>
        <v>0</v>
      </c>
      <c r="FZ128" s="145">
        <v>0</v>
      </c>
      <c r="GA128" s="146">
        <v>0</v>
      </c>
      <c r="GB128" s="146">
        <v>0</v>
      </c>
      <c r="GC128" s="149">
        <f t="shared" si="129"/>
        <v>0</v>
      </c>
      <c r="GD128" s="145">
        <f t="shared" si="142"/>
        <v>0</v>
      </c>
      <c r="GE128" s="146">
        <f t="shared" si="142"/>
        <v>6334</v>
      </c>
      <c r="GF128" s="146">
        <f t="shared" si="142"/>
        <v>633</v>
      </c>
      <c r="GG128" s="146">
        <f t="shared" si="142"/>
        <v>6967</v>
      </c>
      <c r="GH128" s="157"/>
      <c r="GI128" s="186">
        <f t="shared" si="134"/>
        <v>2.6839280075781498E-3</v>
      </c>
      <c r="GJ128" s="186">
        <f t="shared" si="135"/>
        <v>0.37322387117145561</v>
      </c>
      <c r="GK128" s="186">
        <f t="shared" si="136"/>
        <v>0.3042311335648879</v>
      </c>
      <c r="GL128" s="186">
        <f t="shared" si="137"/>
        <v>8.0359962109251656E-2</v>
      </c>
      <c r="GM128" s="186">
        <f t="shared" si="138"/>
        <v>0.14335333122829175</v>
      </c>
      <c r="GN128" s="186">
        <f t="shared" si="139"/>
        <v>6.7887590779917906E-2</v>
      </c>
      <c r="GO128" s="186">
        <f t="shared" si="140"/>
        <v>2.8260183138617001E-2</v>
      </c>
      <c r="GQ128" s="156">
        <f t="shared" si="141"/>
        <v>18</v>
      </c>
      <c r="GR128" s="157">
        <f>+SUM(C304:C315)</f>
        <v>42078</v>
      </c>
      <c r="GS128" s="157">
        <f>+SUM(FG304:FG315)</f>
        <v>208443</v>
      </c>
      <c r="GT128" s="157">
        <f>+SUM(CU304:CU315)</f>
        <v>206017</v>
      </c>
      <c r="GU128" s="157">
        <f>+SUM(AA304:AA315)</f>
        <v>16684</v>
      </c>
      <c r="GV128" s="157">
        <f>+SUM(EY304:EY315)</f>
        <v>6328</v>
      </c>
      <c r="GW128" s="157">
        <f>+SUM(AM304:AM315)</f>
        <v>22162</v>
      </c>
      <c r="GX128" s="157">
        <f>+SUM(GE304:GE315)-SUM(GR128:GW128)</f>
        <v>14589</v>
      </c>
      <c r="GY128" s="157"/>
      <c r="GZ128" s="156">
        <f t="shared" si="132"/>
        <v>18</v>
      </c>
      <c r="HA128" s="186">
        <f t="shared" si="133"/>
        <v>8.1498970561745959E-2</v>
      </c>
      <c r="HB128" s="186">
        <f t="shared" si="133"/>
        <v>0.40372379677746123</v>
      </c>
      <c r="HC128" s="186">
        <f t="shared" si="133"/>
        <v>0.3990249873620233</v>
      </c>
      <c r="HD128" s="186">
        <f t="shared" si="133"/>
        <v>3.2314483218122761E-2</v>
      </c>
      <c r="HE128" s="186">
        <f t="shared" si="133"/>
        <v>1.225641631528895E-2</v>
      </c>
      <c r="HF128" s="186">
        <f t="shared" si="133"/>
        <v>4.2924573068810638E-2</v>
      </c>
      <c r="HG128" s="186">
        <f t="shared" si="133"/>
        <v>2.825677269654717E-2</v>
      </c>
    </row>
    <row r="129" spans="1:221" ht="11.25" customHeight="1">
      <c r="A129" s="148">
        <v>37500</v>
      </c>
      <c r="B129" s="145">
        <v>0</v>
      </c>
      <c r="C129" s="146">
        <v>9</v>
      </c>
      <c r="D129" s="146">
        <v>2</v>
      </c>
      <c r="E129" s="149">
        <f t="shared" si="87"/>
        <v>11</v>
      </c>
      <c r="F129" s="145">
        <v>0</v>
      </c>
      <c r="G129" s="146">
        <v>0</v>
      </c>
      <c r="H129" s="146">
        <v>0</v>
      </c>
      <c r="I129" s="149">
        <f t="shared" si="88"/>
        <v>0</v>
      </c>
      <c r="J129" s="146"/>
      <c r="K129" s="146"/>
      <c r="L129" s="146"/>
      <c r="M129" s="146"/>
      <c r="N129" s="145">
        <v>0</v>
      </c>
      <c r="O129" s="146">
        <v>0</v>
      </c>
      <c r="P129" s="146">
        <v>0</v>
      </c>
      <c r="Q129" s="149">
        <f t="shared" si="89"/>
        <v>0</v>
      </c>
      <c r="R129" s="145">
        <v>0</v>
      </c>
      <c r="S129" s="146">
        <v>0</v>
      </c>
      <c r="T129" s="146">
        <v>0</v>
      </c>
      <c r="U129" s="149">
        <f t="shared" si="90"/>
        <v>0</v>
      </c>
      <c r="V129" s="145">
        <v>0</v>
      </c>
      <c r="W129" s="146">
        <v>0</v>
      </c>
      <c r="X129" s="146">
        <v>0</v>
      </c>
      <c r="Y129" s="149">
        <f t="shared" si="91"/>
        <v>0</v>
      </c>
      <c r="Z129" s="145">
        <v>0</v>
      </c>
      <c r="AA129" s="146">
        <v>510</v>
      </c>
      <c r="AB129" s="146">
        <v>216</v>
      </c>
      <c r="AC129" s="149">
        <f t="shared" si="92"/>
        <v>726</v>
      </c>
      <c r="AD129" s="145">
        <v>0</v>
      </c>
      <c r="AE129" s="146">
        <v>0</v>
      </c>
      <c r="AF129" s="146">
        <v>0</v>
      </c>
      <c r="AG129" s="149">
        <f t="shared" si="93"/>
        <v>0</v>
      </c>
      <c r="AH129" s="145">
        <v>0</v>
      </c>
      <c r="AI129" s="146">
        <v>0</v>
      </c>
      <c r="AJ129" s="146">
        <v>0</v>
      </c>
      <c r="AK129" s="149">
        <f t="shared" si="97"/>
        <v>0</v>
      </c>
      <c r="AL129" s="145">
        <v>0</v>
      </c>
      <c r="AM129" s="146">
        <v>529</v>
      </c>
      <c r="AN129" s="146">
        <v>0</v>
      </c>
      <c r="AO129" s="149">
        <f t="shared" si="98"/>
        <v>529</v>
      </c>
      <c r="AP129" s="145">
        <v>0</v>
      </c>
      <c r="AQ129" s="146">
        <v>0</v>
      </c>
      <c r="AR129" s="146">
        <v>0</v>
      </c>
      <c r="AS129" s="149">
        <f t="shared" si="99"/>
        <v>0</v>
      </c>
      <c r="AT129" s="145">
        <v>0</v>
      </c>
      <c r="AU129" s="146">
        <v>0</v>
      </c>
      <c r="AV129" s="146">
        <v>0</v>
      </c>
      <c r="AW129" s="149">
        <f t="shared" si="100"/>
        <v>0</v>
      </c>
      <c r="AX129" s="145">
        <v>0</v>
      </c>
      <c r="AY129" s="146">
        <v>0</v>
      </c>
      <c r="AZ129" s="146">
        <v>0</v>
      </c>
      <c r="BA129" s="149">
        <f t="shared" si="101"/>
        <v>0</v>
      </c>
      <c r="BB129" s="145">
        <v>0</v>
      </c>
      <c r="BC129" s="146">
        <v>214</v>
      </c>
      <c r="BD129" s="146">
        <v>0</v>
      </c>
      <c r="BE129" s="149">
        <f t="shared" si="102"/>
        <v>214</v>
      </c>
      <c r="BF129" s="145">
        <v>0</v>
      </c>
      <c r="BG129" s="146">
        <v>0</v>
      </c>
      <c r="BH129" s="146">
        <v>0</v>
      </c>
      <c r="BI129" s="149">
        <f t="shared" si="103"/>
        <v>0</v>
      </c>
      <c r="BJ129" s="145">
        <v>0</v>
      </c>
      <c r="BK129" s="146">
        <v>0</v>
      </c>
      <c r="BL129" s="146">
        <v>0</v>
      </c>
      <c r="BM129" s="149">
        <f t="shared" si="104"/>
        <v>0</v>
      </c>
      <c r="BN129" s="145">
        <v>0</v>
      </c>
      <c r="BO129" s="146">
        <v>0</v>
      </c>
      <c r="BP129" s="146">
        <v>0</v>
      </c>
      <c r="BQ129" s="149">
        <f t="shared" si="105"/>
        <v>0</v>
      </c>
      <c r="BR129" s="145">
        <v>0</v>
      </c>
      <c r="BS129" s="146">
        <v>0</v>
      </c>
      <c r="BT129" s="146">
        <v>0</v>
      </c>
      <c r="BU129" s="149">
        <f t="shared" si="106"/>
        <v>0</v>
      </c>
      <c r="BV129" s="145">
        <v>0</v>
      </c>
      <c r="BW129" s="146">
        <v>0</v>
      </c>
      <c r="BX129" s="146">
        <v>0</v>
      </c>
      <c r="BY129" s="149">
        <f t="shared" si="107"/>
        <v>0</v>
      </c>
      <c r="BZ129" s="145">
        <v>0</v>
      </c>
      <c r="CA129" s="146">
        <v>0</v>
      </c>
      <c r="CB129" s="146">
        <v>0</v>
      </c>
      <c r="CC129" s="149">
        <f t="shared" si="108"/>
        <v>0</v>
      </c>
      <c r="CD129" s="145">
        <v>0</v>
      </c>
      <c r="CE129" s="146">
        <v>0</v>
      </c>
      <c r="CF129" s="146">
        <v>0</v>
      </c>
      <c r="CG129" s="149">
        <f t="shared" si="109"/>
        <v>0</v>
      </c>
      <c r="CH129" s="145">
        <v>0</v>
      </c>
      <c r="CI129" s="146">
        <v>0</v>
      </c>
      <c r="CJ129" s="146">
        <v>0</v>
      </c>
      <c r="CK129" s="149">
        <f t="shared" si="110"/>
        <v>0</v>
      </c>
      <c r="CL129" s="145">
        <v>0</v>
      </c>
      <c r="CM129" s="146">
        <v>0</v>
      </c>
      <c r="CN129" s="146">
        <v>0</v>
      </c>
      <c r="CO129" s="149">
        <f t="shared" si="94"/>
        <v>0</v>
      </c>
      <c r="CP129" s="145">
        <v>0</v>
      </c>
      <c r="CQ129" s="146">
        <v>0</v>
      </c>
      <c r="CR129" s="146">
        <v>0</v>
      </c>
      <c r="CS129" s="149">
        <f t="shared" si="111"/>
        <v>0</v>
      </c>
      <c r="CT129" s="145">
        <v>0</v>
      </c>
      <c r="CU129" s="146">
        <v>2050</v>
      </c>
      <c r="CV129" s="146">
        <v>59</v>
      </c>
      <c r="CW129" s="149">
        <f t="shared" si="112"/>
        <v>2109</v>
      </c>
      <c r="CX129" s="145">
        <v>0</v>
      </c>
      <c r="CY129" s="146">
        <v>0</v>
      </c>
      <c r="CZ129" s="146">
        <v>0</v>
      </c>
      <c r="DA129" s="149">
        <f t="shared" si="113"/>
        <v>0</v>
      </c>
      <c r="DB129" s="145">
        <v>0</v>
      </c>
      <c r="DC129" s="146">
        <v>0</v>
      </c>
      <c r="DD129" s="146">
        <v>0</v>
      </c>
      <c r="DE129" s="149">
        <f t="shared" si="114"/>
        <v>0</v>
      </c>
      <c r="DF129" s="146"/>
      <c r="DG129" s="146"/>
      <c r="DH129" s="146"/>
      <c r="DI129" s="146"/>
      <c r="DJ129" s="145">
        <v>0</v>
      </c>
      <c r="DK129" s="146">
        <v>0</v>
      </c>
      <c r="DL129" s="146">
        <v>0</v>
      </c>
      <c r="DM129" s="149">
        <f t="shared" si="115"/>
        <v>0</v>
      </c>
      <c r="DN129" s="145">
        <v>0</v>
      </c>
      <c r="DO129" s="146">
        <v>0</v>
      </c>
      <c r="DP129" s="146">
        <v>0</v>
      </c>
      <c r="DQ129" s="149">
        <f t="shared" si="116"/>
        <v>0</v>
      </c>
      <c r="DR129" s="145">
        <v>0</v>
      </c>
      <c r="DS129" s="146">
        <v>0</v>
      </c>
      <c r="DT129" s="146">
        <v>0</v>
      </c>
      <c r="DU129" s="149">
        <f t="shared" si="117"/>
        <v>0</v>
      </c>
      <c r="DV129" s="145">
        <v>0</v>
      </c>
      <c r="DW129" s="146">
        <v>0</v>
      </c>
      <c r="DX129" s="146">
        <v>0</v>
      </c>
      <c r="DY129" s="149">
        <f t="shared" si="118"/>
        <v>0</v>
      </c>
      <c r="DZ129" s="145">
        <v>0</v>
      </c>
      <c r="EA129" s="146">
        <v>0</v>
      </c>
      <c r="EB129" s="146">
        <v>0</v>
      </c>
      <c r="EC129" s="149">
        <f t="shared" si="119"/>
        <v>0</v>
      </c>
      <c r="ED129" s="146"/>
      <c r="EE129" s="146"/>
      <c r="EF129" s="146"/>
      <c r="EG129" s="146"/>
      <c r="EH129" s="145">
        <v>0</v>
      </c>
      <c r="EI129" s="146">
        <v>0</v>
      </c>
      <c r="EJ129" s="146">
        <v>0</v>
      </c>
      <c r="EK129" s="149">
        <f t="shared" si="120"/>
        <v>0</v>
      </c>
      <c r="EL129" s="145">
        <v>0</v>
      </c>
      <c r="EM129" s="146">
        <v>0</v>
      </c>
      <c r="EN129" s="146">
        <v>0</v>
      </c>
      <c r="EO129" s="149">
        <f t="shared" si="121"/>
        <v>0</v>
      </c>
      <c r="EP129" s="145">
        <v>0</v>
      </c>
      <c r="EQ129" s="146">
        <v>0</v>
      </c>
      <c r="ER129" s="146">
        <v>0</v>
      </c>
      <c r="ES129" s="149">
        <f t="shared" si="122"/>
        <v>0</v>
      </c>
      <c r="ET129" s="145">
        <v>0</v>
      </c>
      <c r="EU129" s="146">
        <v>0</v>
      </c>
      <c r="EV129" s="146">
        <v>0</v>
      </c>
      <c r="EW129" s="149">
        <f t="shared" si="123"/>
        <v>0</v>
      </c>
      <c r="EX129" s="145">
        <v>0</v>
      </c>
      <c r="EY129" s="146">
        <v>696</v>
      </c>
      <c r="EZ129" s="146">
        <v>32</v>
      </c>
      <c r="FA129" s="149">
        <f t="shared" si="95"/>
        <v>728</v>
      </c>
      <c r="FB129" s="145">
        <v>0</v>
      </c>
      <c r="FC129" s="146">
        <v>0</v>
      </c>
      <c r="FD129" s="146">
        <v>0</v>
      </c>
      <c r="FE129" s="149">
        <f t="shared" si="124"/>
        <v>0</v>
      </c>
      <c r="FF129" s="145">
        <v>0</v>
      </c>
      <c r="FG129" s="146">
        <v>2685</v>
      </c>
      <c r="FH129" s="146">
        <v>350</v>
      </c>
      <c r="FI129" s="149">
        <f t="shared" si="96"/>
        <v>3035</v>
      </c>
      <c r="FJ129" s="145">
        <v>0</v>
      </c>
      <c r="FK129" s="146">
        <v>0</v>
      </c>
      <c r="FL129" s="146">
        <v>0</v>
      </c>
      <c r="FM129" s="149">
        <f t="shared" si="125"/>
        <v>0</v>
      </c>
      <c r="FN129" s="145">
        <v>0</v>
      </c>
      <c r="FO129" s="146">
        <v>0</v>
      </c>
      <c r="FP129" s="146">
        <v>0</v>
      </c>
      <c r="FQ129" s="149">
        <f t="shared" si="126"/>
        <v>0</v>
      </c>
      <c r="FR129" s="145">
        <v>0</v>
      </c>
      <c r="FS129" s="146">
        <v>0</v>
      </c>
      <c r="FT129" s="146">
        <v>0</v>
      </c>
      <c r="FU129" s="149">
        <f t="shared" si="127"/>
        <v>0</v>
      </c>
      <c r="FV129" s="145">
        <v>0</v>
      </c>
      <c r="FW129" s="146">
        <v>0</v>
      </c>
      <c r="FX129" s="146">
        <v>0</v>
      </c>
      <c r="FY129" s="149">
        <f t="shared" si="128"/>
        <v>0</v>
      </c>
      <c r="FZ129" s="145">
        <v>0</v>
      </c>
      <c r="GA129" s="146">
        <v>0</v>
      </c>
      <c r="GB129" s="146">
        <v>0</v>
      </c>
      <c r="GC129" s="149">
        <f t="shared" si="129"/>
        <v>0</v>
      </c>
      <c r="GD129" s="145">
        <f t="shared" si="142"/>
        <v>0</v>
      </c>
      <c r="GE129" s="146">
        <f t="shared" si="142"/>
        <v>6693</v>
      </c>
      <c r="GF129" s="146">
        <f t="shared" si="142"/>
        <v>659</v>
      </c>
      <c r="GG129" s="146">
        <f t="shared" si="142"/>
        <v>7352</v>
      </c>
      <c r="GH129" s="157"/>
      <c r="GI129" s="186">
        <f t="shared" si="134"/>
        <v>1.344688480502017E-3</v>
      </c>
      <c r="GJ129" s="186">
        <f t="shared" si="135"/>
        <v>0.40116539668310175</v>
      </c>
      <c r="GK129" s="186">
        <f t="shared" si="136"/>
        <v>0.3062901538921261</v>
      </c>
      <c r="GL129" s="186">
        <f t="shared" si="137"/>
        <v>7.6199013895114298E-2</v>
      </c>
      <c r="GM129" s="186">
        <f t="shared" si="138"/>
        <v>0.10398924249215598</v>
      </c>
      <c r="GN129" s="186">
        <f t="shared" si="139"/>
        <v>7.903780068728522E-2</v>
      </c>
      <c r="GO129" s="186">
        <f t="shared" si="140"/>
        <v>3.1973703869714543E-2</v>
      </c>
      <c r="GQ129" s="156">
        <f t="shared" si="141"/>
        <v>19</v>
      </c>
      <c r="GR129" s="157">
        <f>+SUM(C316:C327)</f>
        <v>53129</v>
      </c>
      <c r="GS129" s="157">
        <f>+SUM(FG316:FG327)</f>
        <v>251611</v>
      </c>
      <c r="GT129" s="157">
        <f>+SUM(CU316:CU327)</f>
        <v>236380</v>
      </c>
      <c r="GU129" s="157">
        <f>+SUM(AA316:AA327)</f>
        <v>18351</v>
      </c>
      <c r="GV129" s="157">
        <f>+SUM(EY316:EY327)</f>
        <v>7377</v>
      </c>
      <c r="GW129" s="157">
        <f>+SUM(AM316:AM327)</f>
        <v>20648</v>
      </c>
      <c r="GX129" s="157">
        <f>+SUM(GE316:GE327)-SUM(GR129:GW129)</f>
        <v>29713</v>
      </c>
      <c r="GY129" s="157"/>
      <c r="GZ129" s="156">
        <f t="shared" si="132"/>
        <v>19</v>
      </c>
      <c r="HA129" s="186">
        <f t="shared" si="133"/>
        <v>8.6079431764604863E-2</v>
      </c>
      <c r="HB129" s="186">
        <f t="shared" si="133"/>
        <v>0.40765931799439087</v>
      </c>
      <c r="HC129" s="186">
        <f t="shared" si="133"/>
        <v>0.38298210168678681</v>
      </c>
      <c r="HD129" s="186">
        <f t="shared" si="133"/>
        <v>2.9732230087377208E-2</v>
      </c>
      <c r="HE129" s="186">
        <f t="shared" si="133"/>
        <v>1.1952191235059761E-2</v>
      </c>
      <c r="HF129" s="186">
        <f t="shared" si="133"/>
        <v>3.3453821963062756E-2</v>
      </c>
      <c r="HG129" s="186">
        <f t="shared" si="133"/>
        <v>4.8140905268717726E-2</v>
      </c>
      <c r="HH129" s="155">
        <f>(SUM(DS127:DS129)/SUM(GE127:GE129))*100</f>
        <v>0</v>
      </c>
      <c r="HI129" s="155">
        <f>(SUM(AM127:AM129)/SUM(GE127:GE129))*100</f>
        <v>6.4127951256664124</v>
      </c>
      <c r="HJ129" s="155">
        <f>(SUM(AA127:AA129)/SUM(GE127:GE129))*100</f>
        <v>7.5806042142675807</v>
      </c>
      <c r="HK129" s="155">
        <f>(SUM(EY127:EY129)/SUM(GE127:GE129))*100</f>
        <v>13.206397562833205</v>
      </c>
      <c r="HL129" s="155">
        <f>(SUM(C127:C129)/SUM(GE127:GE129))*100</f>
        <v>0.27418126428027417</v>
      </c>
      <c r="HM129" s="155">
        <f>(SUM(BC127:BC129)/SUM(GE127:GE129))*100</f>
        <v>3.1733942625031735</v>
      </c>
    </row>
    <row r="130" spans="1:221" ht="11.25" customHeight="1">
      <c r="A130" s="148">
        <v>37530</v>
      </c>
      <c r="B130" s="145">
        <v>0</v>
      </c>
      <c r="C130" s="146">
        <v>19</v>
      </c>
      <c r="D130" s="146">
        <v>11</v>
      </c>
      <c r="E130" s="149">
        <f t="shared" si="87"/>
        <v>30</v>
      </c>
      <c r="F130" s="145">
        <v>0</v>
      </c>
      <c r="G130" s="146">
        <v>0</v>
      </c>
      <c r="H130" s="146">
        <v>0</v>
      </c>
      <c r="I130" s="149">
        <f t="shared" si="88"/>
        <v>0</v>
      </c>
      <c r="J130" s="146"/>
      <c r="K130" s="146"/>
      <c r="L130" s="146"/>
      <c r="M130" s="146"/>
      <c r="N130" s="145">
        <v>0</v>
      </c>
      <c r="O130" s="146">
        <v>0</v>
      </c>
      <c r="P130" s="146">
        <v>0</v>
      </c>
      <c r="Q130" s="149">
        <f t="shared" si="89"/>
        <v>0</v>
      </c>
      <c r="R130" s="145">
        <v>0</v>
      </c>
      <c r="S130" s="146">
        <v>0</v>
      </c>
      <c r="T130" s="146">
        <v>0</v>
      </c>
      <c r="U130" s="149">
        <f t="shared" si="90"/>
        <v>0</v>
      </c>
      <c r="V130" s="145">
        <v>0</v>
      </c>
      <c r="W130" s="146">
        <v>0</v>
      </c>
      <c r="X130" s="146">
        <v>0</v>
      </c>
      <c r="Y130" s="149">
        <f t="shared" si="91"/>
        <v>0</v>
      </c>
      <c r="Z130" s="145">
        <v>0</v>
      </c>
      <c r="AA130" s="146">
        <v>416</v>
      </c>
      <c r="AB130" s="146">
        <v>164</v>
      </c>
      <c r="AC130" s="149">
        <f t="shared" si="92"/>
        <v>580</v>
      </c>
      <c r="AD130" s="145">
        <v>0</v>
      </c>
      <c r="AE130" s="146">
        <v>0</v>
      </c>
      <c r="AF130" s="146">
        <v>0</v>
      </c>
      <c r="AG130" s="149">
        <f t="shared" si="93"/>
        <v>0</v>
      </c>
      <c r="AH130" s="145">
        <v>0</v>
      </c>
      <c r="AI130" s="146">
        <v>0</v>
      </c>
      <c r="AJ130" s="146">
        <v>0</v>
      </c>
      <c r="AK130" s="149">
        <f t="shared" si="97"/>
        <v>0</v>
      </c>
      <c r="AL130" s="145">
        <v>0</v>
      </c>
      <c r="AM130" s="146">
        <v>474</v>
      </c>
      <c r="AN130" s="146">
        <v>12</v>
      </c>
      <c r="AO130" s="149">
        <f t="shared" si="98"/>
        <v>486</v>
      </c>
      <c r="AP130" s="145">
        <v>0</v>
      </c>
      <c r="AQ130" s="146">
        <v>0</v>
      </c>
      <c r="AR130" s="146">
        <v>0</v>
      </c>
      <c r="AS130" s="149">
        <f t="shared" si="99"/>
        <v>0</v>
      </c>
      <c r="AT130" s="145">
        <v>0</v>
      </c>
      <c r="AU130" s="146">
        <v>0</v>
      </c>
      <c r="AV130" s="146">
        <v>0</v>
      </c>
      <c r="AW130" s="149">
        <f t="shared" si="100"/>
        <v>0</v>
      </c>
      <c r="AX130" s="145">
        <v>0</v>
      </c>
      <c r="AY130" s="146">
        <v>0</v>
      </c>
      <c r="AZ130" s="146">
        <v>0</v>
      </c>
      <c r="BA130" s="149">
        <f t="shared" si="101"/>
        <v>0</v>
      </c>
      <c r="BB130" s="145">
        <v>0</v>
      </c>
      <c r="BC130" s="146">
        <v>158</v>
      </c>
      <c r="BD130" s="146">
        <v>24</v>
      </c>
      <c r="BE130" s="149">
        <f t="shared" si="102"/>
        <v>182</v>
      </c>
      <c r="BF130" s="145">
        <v>0</v>
      </c>
      <c r="BG130" s="146">
        <v>0</v>
      </c>
      <c r="BH130" s="146">
        <v>0</v>
      </c>
      <c r="BI130" s="149">
        <f t="shared" si="103"/>
        <v>0</v>
      </c>
      <c r="BJ130" s="145">
        <v>0</v>
      </c>
      <c r="BK130" s="146">
        <v>0</v>
      </c>
      <c r="BL130" s="146">
        <v>0</v>
      </c>
      <c r="BM130" s="149">
        <f t="shared" si="104"/>
        <v>0</v>
      </c>
      <c r="BN130" s="145">
        <v>0</v>
      </c>
      <c r="BO130" s="146">
        <v>0</v>
      </c>
      <c r="BP130" s="146">
        <v>0</v>
      </c>
      <c r="BQ130" s="149">
        <f t="shared" si="105"/>
        <v>0</v>
      </c>
      <c r="BR130" s="145">
        <v>0</v>
      </c>
      <c r="BS130" s="146">
        <v>0</v>
      </c>
      <c r="BT130" s="146">
        <v>0</v>
      </c>
      <c r="BU130" s="149">
        <f t="shared" si="106"/>
        <v>0</v>
      </c>
      <c r="BV130" s="145">
        <v>0</v>
      </c>
      <c r="BW130" s="146">
        <v>0</v>
      </c>
      <c r="BX130" s="146">
        <v>0</v>
      </c>
      <c r="BY130" s="149">
        <f t="shared" si="107"/>
        <v>0</v>
      </c>
      <c r="BZ130" s="145">
        <v>0</v>
      </c>
      <c r="CA130" s="146">
        <v>0</v>
      </c>
      <c r="CB130" s="146">
        <v>0</v>
      </c>
      <c r="CC130" s="149">
        <f t="shared" si="108"/>
        <v>0</v>
      </c>
      <c r="CD130" s="145">
        <v>0</v>
      </c>
      <c r="CE130" s="146">
        <v>0</v>
      </c>
      <c r="CF130" s="146">
        <v>0</v>
      </c>
      <c r="CG130" s="149">
        <f t="shared" si="109"/>
        <v>0</v>
      </c>
      <c r="CH130" s="145">
        <v>0</v>
      </c>
      <c r="CI130" s="146">
        <v>0</v>
      </c>
      <c r="CJ130" s="146">
        <v>0</v>
      </c>
      <c r="CK130" s="149">
        <f t="shared" si="110"/>
        <v>0</v>
      </c>
      <c r="CL130" s="145">
        <v>0</v>
      </c>
      <c r="CM130" s="146">
        <v>0</v>
      </c>
      <c r="CN130" s="146">
        <v>0</v>
      </c>
      <c r="CO130" s="149">
        <f t="shared" si="94"/>
        <v>0</v>
      </c>
      <c r="CP130" s="145">
        <v>0</v>
      </c>
      <c r="CQ130" s="146">
        <v>0</v>
      </c>
      <c r="CR130" s="146">
        <v>0</v>
      </c>
      <c r="CS130" s="149">
        <f t="shared" si="111"/>
        <v>0</v>
      </c>
      <c r="CT130" s="145">
        <v>0</v>
      </c>
      <c r="CU130" s="146">
        <v>2416</v>
      </c>
      <c r="CV130" s="146">
        <v>49</v>
      </c>
      <c r="CW130" s="149">
        <f t="shared" si="112"/>
        <v>2465</v>
      </c>
      <c r="CX130" s="145">
        <v>0</v>
      </c>
      <c r="CY130" s="146">
        <v>0</v>
      </c>
      <c r="CZ130" s="146">
        <v>0</v>
      </c>
      <c r="DA130" s="149">
        <f t="shared" si="113"/>
        <v>0</v>
      </c>
      <c r="DB130" s="145">
        <v>0</v>
      </c>
      <c r="DC130" s="146">
        <v>0</v>
      </c>
      <c r="DD130" s="146">
        <v>0</v>
      </c>
      <c r="DE130" s="149">
        <f t="shared" si="114"/>
        <v>0</v>
      </c>
      <c r="DF130" s="146"/>
      <c r="DG130" s="146"/>
      <c r="DH130" s="146"/>
      <c r="DI130" s="146"/>
      <c r="DJ130" s="145">
        <v>0</v>
      </c>
      <c r="DK130" s="146">
        <v>0</v>
      </c>
      <c r="DL130" s="146">
        <v>0</v>
      </c>
      <c r="DM130" s="149">
        <f t="shared" si="115"/>
        <v>0</v>
      </c>
      <c r="DN130" s="145">
        <v>0</v>
      </c>
      <c r="DO130" s="146">
        <v>0</v>
      </c>
      <c r="DP130" s="146">
        <v>0</v>
      </c>
      <c r="DQ130" s="149">
        <f t="shared" si="116"/>
        <v>0</v>
      </c>
      <c r="DR130" s="145">
        <v>0</v>
      </c>
      <c r="DS130" s="146">
        <v>0</v>
      </c>
      <c r="DT130" s="146">
        <v>0</v>
      </c>
      <c r="DU130" s="149">
        <f t="shared" si="117"/>
        <v>0</v>
      </c>
      <c r="DV130" s="145">
        <v>0</v>
      </c>
      <c r="DW130" s="146">
        <v>0</v>
      </c>
      <c r="DX130" s="146">
        <v>0</v>
      </c>
      <c r="DY130" s="149">
        <f t="shared" si="118"/>
        <v>0</v>
      </c>
      <c r="DZ130" s="145">
        <v>0</v>
      </c>
      <c r="EA130" s="146">
        <v>0</v>
      </c>
      <c r="EB130" s="146">
        <v>0</v>
      </c>
      <c r="EC130" s="149">
        <f t="shared" si="119"/>
        <v>0</v>
      </c>
      <c r="ED130" s="146"/>
      <c r="EE130" s="146"/>
      <c r="EF130" s="146"/>
      <c r="EG130" s="146"/>
      <c r="EH130" s="145">
        <v>0</v>
      </c>
      <c r="EI130" s="146">
        <v>0</v>
      </c>
      <c r="EJ130" s="146">
        <v>0</v>
      </c>
      <c r="EK130" s="149">
        <f t="shared" si="120"/>
        <v>0</v>
      </c>
      <c r="EL130" s="145">
        <v>0</v>
      </c>
      <c r="EM130" s="146">
        <v>0</v>
      </c>
      <c r="EN130" s="146">
        <v>0</v>
      </c>
      <c r="EO130" s="149">
        <f t="shared" si="121"/>
        <v>0</v>
      </c>
      <c r="EP130" s="145">
        <v>0</v>
      </c>
      <c r="EQ130" s="146">
        <v>0</v>
      </c>
      <c r="ER130" s="146">
        <v>0</v>
      </c>
      <c r="ES130" s="149">
        <f t="shared" si="122"/>
        <v>0</v>
      </c>
      <c r="ET130" s="145">
        <v>0</v>
      </c>
      <c r="EU130" s="146">
        <v>0</v>
      </c>
      <c r="EV130" s="146">
        <v>0</v>
      </c>
      <c r="EW130" s="149">
        <f t="shared" si="123"/>
        <v>0</v>
      </c>
      <c r="EX130" s="145">
        <v>0</v>
      </c>
      <c r="EY130" s="146">
        <v>761</v>
      </c>
      <c r="EZ130" s="146">
        <v>30</v>
      </c>
      <c r="FA130" s="149">
        <f t="shared" si="95"/>
        <v>791</v>
      </c>
      <c r="FB130" s="145">
        <v>0</v>
      </c>
      <c r="FC130" s="146">
        <v>0</v>
      </c>
      <c r="FD130" s="146">
        <v>0</v>
      </c>
      <c r="FE130" s="149">
        <f t="shared" si="124"/>
        <v>0</v>
      </c>
      <c r="FF130" s="145">
        <v>0</v>
      </c>
      <c r="FG130" s="146">
        <v>3054</v>
      </c>
      <c r="FH130" s="146">
        <v>192</v>
      </c>
      <c r="FI130" s="149">
        <f t="shared" si="96"/>
        <v>3246</v>
      </c>
      <c r="FJ130" s="145">
        <v>0</v>
      </c>
      <c r="FK130" s="146">
        <v>0</v>
      </c>
      <c r="FL130" s="146">
        <v>0</v>
      </c>
      <c r="FM130" s="149">
        <f t="shared" si="125"/>
        <v>0</v>
      </c>
      <c r="FN130" s="145">
        <v>0</v>
      </c>
      <c r="FO130" s="146">
        <v>0</v>
      </c>
      <c r="FP130" s="146">
        <v>0</v>
      </c>
      <c r="FQ130" s="149">
        <f t="shared" si="126"/>
        <v>0</v>
      </c>
      <c r="FR130" s="145">
        <v>0</v>
      </c>
      <c r="FS130" s="146">
        <v>0</v>
      </c>
      <c r="FT130" s="146">
        <v>0</v>
      </c>
      <c r="FU130" s="149">
        <f t="shared" si="127"/>
        <v>0</v>
      </c>
      <c r="FV130" s="145">
        <v>0</v>
      </c>
      <c r="FW130" s="146">
        <v>0</v>
      </c>
      <c r="FX130" s="146">
        <v>0</v>
      </c>
      <c r="FY130" s="149">
        <f t="shared" si="128"/>
        <v>0</v>
      </c>
      <c r="FZ130" s="145">
        <v>0</v>
      </c>
      <c r="GA130" s="146">
        <v>0</v>
      </c>
      <c r="GB130" s="146">
        <v>0</v>
      </c>
      <c r="GC130" s="149">
        <f t="shared" si="129"/>
        <v>0</v>
      </c>
      <c r="GD130" s="145">
        <f t="shared" si="142"/>
        <v>0</v>
      </c>
      <c r="GE130" s="146">
        <f t="shared" si="142"/>
        <v>7298</v>
      </c>
      <c r="GF130" s="146">
        <f t="shared" si="142"/>
        <v>482</v>
      </c>
      <c r="GG130" s="146">
        <f t="shared" si="142"/>
        <v>7780</v>
      </c>
      <c r="GH130" s="157"/>
      <c r="GI130" s="186">
        <f t="shared" si="134"/>
        <v>2.6034530008221431E-3</v>
      </c>
      <c r="GJ130" s="186">
        <f t="shared" si="135"/>
        <v>0.41847081392162239</v>
      </c>
      <c r="GK130" s="186">
        <f t="shared" si="136"/>
        <v>0.33104960263085775</v>
      </c>
      <c r="GL130" s="186">
        <f t="shared" si="137"/>
        <v>5.7001918333790078E-2</v>
      </c>
      <c r="GM130" s="186">
        <f t="shared" si="138"/>
        <v>0.10427514387503425</v>
      </c>
      <c r="GN130" s="186">
        <f t="shared" si="139"/>
        <v>6.4949301178405042E-2</v>
      </c>
      <c r="GO130" s="186">
        <f t="shared" si="140"/>
        <v>2.1649767059468306E-2</v>
      </c>
      <c r="GQ130" s="156">
        <f t="shared" si="141"/>
        <v>20</v>
      </c>
      <c r="GR130" s="157">
        <f>+SUM(C328:C339)</f>
        <v>44912</v>
      </c>
      <c r="GS130" s="157">
        <f>+SUM(FG328:FG339)</f>
        <v>192062</v>
      </c>
      <c r="GT130" s="157">
        <f>+SUM(CU328:CU339)</f>
        <v>192509</v>
      </c>
      <c r="GU130" s="157">
        <f>+SUM(AA328:AA339)</f>
        <v>14162</v>
      </c>
      <c r="GV130" s="157">
        <f>+SUM(EY328:EY339)</f>
        <v>5539</v>
      </c>
      <c r="GW130" s="157">
        <f>+SUM(AM328:AM339)</f>
        <v>18601</v>
      </c>
      <c r="GX130" s="157">
        <f>+SUM(GE328:GE339)-SUM(GR130:GW130)</f>
        <v>25796</v>
      </c>
      <c r="GY130" s="157"/>
      <c r="GZ130" s="156">
        <f t="shared" si="132"/>
        <v>20</v>
      </c>
      <c r="HA130" s="186">
        <f t="shared" si="133"/>
        <v>9.0992157315617897E-2</v>
      </c>
      <c r="HB130" s="186">
        <f t="shared" si="133"/>
        <v>0.38911951635091302</v>
      </c>
      <c r="HC130" s="186">
        <f t="shared" si="133"/>
        <v>0.39002514278304878</v>
      </c>
      <c r="HD130" s="186">
        <f t="shared" si="133"/>
        <v>2.8692352420372744E-2</v>
      </c>
      <c r="HE130" s="186">
        <f t="shared" si="133"/>
        <v>1.1222068920805298E-2</v>
      </c>
      <c r="HF130" s="186">
        <f t="shared" si="133"/>
        <v>3.7685810434356266E-2</v>
      </c>
      <c r="HG130" s="186">
        <f t="shared" si="133"/>
        <v>5.2262951774885984E-2</v>
      </c>
    </row>
    <row r="131" spans="1:221" ht="11.25" customHeight="1">
      <c r="A131" s="148">
        <v>37561</v>
      </c>
      <c r="B131" s="145">
        <v>0</v>
      </c>
      <c r="C131" s="146">
        <v>16</v>
      </c>
      <c r="D131" s="146">
        <v>31</v>
      </c>
      <c r="E131" s="149">
        <f t="shared" si="87"/>
        <v>47</v>
      </c>
      <c r="F131" s="145">
        <v>0</v>
      </c>
      <c r="G131" s="146">
        <v>0</v>
      </c>
      <c r="H131" s="146">
        <v>0</v>
      </c>
      <c r="I131" s="149">
        <f t="shared" si="88"/>
        <v>0</v>
      </c>
      <c r="J131" s="146"/>
      <c r="K131" s="146"/>
      <c r="L131" s="146"/>
      <c r="M131" s="146"/>
      <c r="N131" s="145">
        <v>0</v>
      </c>
      <c r="O131" s="146">
        <v>0</v>
      </c>
      <c r="P131" s="146">
        <v>0</v>
      </c>
      <c r="Q131" s="149">
        <f t="shared" si="89"/>
        <v>0</v>
      </c>
      <c r="R131" s="145">
        <v>0</v>
      </c>
      <c r="S131" s="146">
        <v>0</v>
      </c>
      <c r="T131" s="146">
        <v>0</v>
      </c>
      <c r="U131" s="149">
        <f t="shared" si="90"/>
        <v>0</v>
      </c>
      <c r="V131" s="145">
        <v>0</v>
      </c>
      <c r="W131" s="146">
        <v>0</v>
      </c>
      <c r="X131" s="146">
        <v>0</v>
      </c>
      <c r="Y131" s="149">
        <f t="shared" si="91"/>
        <v>0</v>
      </c>
      <c r="Z131" s="145">
        <v>0</v>
      </c>
      <c r="AA131" s="146">
        <v>307</v>
      </c>
      <c r="AB131" s="146">
        <v>69</v>
      </c>
      <c r="AC131" s="149">
        <f t="shared" si="92"/>
        <v>376</v>
      </c>
      <c r="AD131" s="145">
        <v>0</v>
      </c>
      <c r="AE131" s="146">
        <v>0</v>
      </c>
      <c r="AF131" s="146">
        <v>0</v>
      </c>
      <c r="AG131" s="149">
        <f t="shared" si="93"/>
        <v>0</v>
      </c>
      <c r="AH131" s="145">
        <v>0</v>
      </c>
      <c r="AI131" s="146">
        <v>0</v>
      </c>
      <c r="AJ131" s="146">
        <v>0</v>
      </c>
      <c r="AK131" s="149">
        <f t="shared" si="97"/>
        <v>0</v>
      </c>
      <c r="AL131" s="145">
        <v>0</v>
      </c>
      <c r="AM131" s="146">
        <v>526</v>
      </c>
      <c r="AN131" s="146">
        <v>11</v>
      </c>
      <c r="AO131" s="149">
        <f t="shared" si="98"/>
        <v>537</v>
      </c>
      <c r="AP131" s="145">
        <v>0</v>
      </c>
      <c r="AQ131" s="146">
        <v>0</v>
      </c>
      <c r="AR131" s="146">
        <v>0</v>
      </c>
      <c r="AS131" s="149">
        <f t="shared" si="99"/>
        <v>0</v>
      </c>
      <c r="AT131" s="145">
        <v>0</v>
      </c>
      <c r="AU131" s="146">
        <v>0</v>
      </c>
      <c r="AV131" s="146">
        <v>0</v>
      </c>
      <c r="AW131" s="149">
        <f t="shared" si="100"/>
        <v>0</v>
      </c>
      <c r="AX131" s="145">
        <v>0</v>
      </c>
      <c r="AY131" s="146">
        <v>0</v>
      </c>
      <c r="AZ131" s="146">
        <v>0</v>
      </c>
      <c r="BA131" s="149">
        <f t="shared" si="101"/>
        <v>0</v>
      </c>
      <c r="BB131" s="145">
        <v>0</v>
      </c>
      <c r="BC131" s="146">
        <v>92</v>
      </c>
      <c r="BD131" s="146">
        <v>48</v>
      </c>
      <c r="BE131" s="149">
        <f t="shared" si="102"/>
        <v>140</v>
      </c>
      <c r="BF131" s="145">
        <v>0</v>
      </c>
      <c r="BG131" s="146">
        <v>0</v>
      </c>
      <c r="BH131" s="146">
        <v>0</v>
      </c>
      <c r="BI131" s="149">
        <f t="shared" si="103"/>
        <v>0</v>
      </c>
      <c r="BJ131" s="145">
        <v>0</v>
      </c>
      <c r="BK131" s="146">
        <v>0</v>
      </c>
      <c r="BL131" s="146">
        <v>0</v>
      </c>
      <c r="BM131" s="149">
        <f t="shared" si="104"/>
        <v>0</v>
      </c>
      <c r="BN131" s="145">
        <v>0</v>
      </c>
      <c r="BO131" s="146">
        <v>0</v>
      </c>
      <c r="BP131" s="146">
        <v>0</v>
      </c>
      <c r="BQ131" s="149">
        <f t="shared" si="105"/>
        <v>0</v>
      </c>
      <c r="BR131" s="145">
        <v>0</v>
      </c>
      <c r="BS131" s="146">
        <v>0</v>
      </c>
      <c r="BT131" s="146">
        <v>0</v>
      </c>
      <c r="BU131" s="149">
        <f t="shared" si="106"/>
        <v>0</v>
      </c>
      <c r="BV131" s="145">
        <v>0</v>
      </c>
      <c r="BW131" s="146">
        <v>0</v>
      </c>
      <c r="BX131" s="146">
        <v>0</v>
      </c>
      <c r="BY131" s="149">
        <f t="shared" si="107"/>
        <v>0</v>
      </c>
      <c r="BZ131" s="145">
        <v>0</v>
      </c>
      <c r="CA131" s="146">
        <v>0</v>
      </c>
      <c r="CB131" s="146">
        <v>0</v>
      </c>
      <c r="CC131" s="149">
        <f t="shared" si="108"/>
        <v>0</v>
      </c>
      <c r="CD131" s="145">
        <v>0</v>
      </c>
      <c r="CE131" s="146">
        <v>0</v>
      </c>
      <c r="CF131" s="146">
        <v>0</v>
      </c>
      <c r="CG131" s="149">
        <f t="shared" si="109"/>
        <v>0</v>
      </c>
      <c r="CH131" s="145">
        <v>0</v>
      </c>
      <c r="CI131" s="146">
        <v>0</v>
      </c>
      <c r="CJ131" s="146">
        <v>0</v>
      </c>
      <c r="CK131" s="149">
        <f t="shared" si="110"/>
        <v>0</v>
      </c>
      <c r="CL131" s="145">
        <v>0</v>
      </c>
      <c r="CM131" s="146">
        <v>0</v>
      </c>
      <c r="CN131" s="146">
        <v>0</v>
      </c>
      <c r="CO131" s="149">
        <f t="shared" si="94"/>
        <v>0</v>
      </c>
      <c r="CP131" s="145">
        <v>0</v>
      </c>
      <c r="CQ131" s="146">
        <v>0</v>
      </c>
      <c r="CR131" s="146">
        <v>0</v>
      </c>
      <c r="CS131" s="149">
        <f t="shared" si="111"/>
        <v>0</v>
      </c>
      <c r="CT131" s="145">
        <v>0</v>
      </c>
      <c r="CU131" s="146">
        <v>2012</v>
      </c>
      <c r="CV131" s="146">
        <v>69</v>
      </c>
      <c r="CW131" s="149">
        <f t="shared" si="112"/>
        <v>2081</v>
      </c>
      <c r="CX131" s="145">
        <v>0</v>
      </c>
      <c r="CY131" s="146">
        <v>0</v>
      </c>
      <c r="CZ131" s="146">
        <v>0</v>
      </c>
      <c r="DA131" s="149">
        <f t="shared" si="113"/>
        <v>0</v>
      </c>
      <c r="DB131" s="145">
        <v>0</v>
      </c>
      <c r="DC131" s="146">
        <v>0</v>
      </c>
      <c r="DD131" s="146">
        <v>0</v>
      </c>
      <c r="DE131" s="149">
        <f t="shared" si="114"/>
        <v>0</v>
      </c>
      <c r="DF131" s="146"/>
      <c r="DG131" s="146"/>
      <c r="DH131" s="146"/>
      <c r="DI131" s="146"/>
      <c r="DJ131" s="145">
        <v>0</v>
      </c>
      <c r="DK131" s="146">
        <v>0</v>
      </c>
      <c r="DL131" s="146">
        <v>0</v>
      </c>
      <c r="DM131" s="149">
        <f t="shared" si="115"/>
        <v>0</v>
      </c>
      <c r="DN131" s="145">
        <v>0</v>
      </c>
      <c r="DO131" s="146">
        <v>0</v>
      </c>
      <c r="DP131" s="146">
        <v>0</v>
      </c>
      <c r="DQ131" s="149">
        <f t="shared" si="116"/>
        <v>0</v>
      </c>
      <c r="DR131" s="145">
        <v>0</v>
      </c>
      <c r="DS131" s="146">
        <v>0</v>
      </c>
      <c r="DT131" s="146">
        <v>0</v>
      </c>
      <c r="DU131" s="149">
        <f t="shared" si="117"/>
        <v>0</v>
      </c>
      <c r="DV131" s="145">
        <v>0</v>
      </c>
      <c r="DW131" s="146">
        <v>0</v>
      </c>
      <c r="DX131" s="146">
        <v>0</v>
      </c>
      <c r="DY131" s="149">
        <f t="shared" si="118"/>
        <v>0</v>
      </c>
      <c r="DZ131" s="145">
        <v>0</v>
      </c>
      <c r="EA131" s="146">
        <v>0</v>
      </c>
      <c r="EB131" s="146">
        <v>0</v>
      </c>
      <c r="EC131" s="149">
        <f t="shared" si="119"/>
        <v>0</v>
      </c>
      <c r="ED131" s="146"/>
      <c r="EE131" s="146"/>
      <c r="EF131" s="146"/>
      <c r="EG131" s="146"/>
      <c r="EH131" s="145">
        <v>0</v>
      </c>
      <c r="EI131" s="146">
        <v>0</v>
      </c>
      <c r="EJ131" s="146">
        <v>0</v>
      </c>
      <c r="EK131" s="149">
        <f t="shared" si="120"/>
        <v>0</v>
      </c>
      <c r="EL131" s="145">
        <v>0</v>
      </c>
      <c r="EM131" s="146">
        <v>0</v>
      </c>
      <c r="EN131" s="146">
        <v>0</v>
      </c>
      <c r="EO131" s="149">
        <f t="shared" si="121"/>
        <v>0</v>
      </c>
      <c r="EP131" s="145">
        <v>0</v>
      </c>
      <c r="EQ131" s="146">
        <v>0</v>
      </c>
      <c r="ER131" s="146">
        <v>0</v>
      </c>
      <c r="ES131" s="149">
        <f t="shared" si="122"/>
        <v>0</v>
      </c>
      <c r="ET131" s="145">
        <v>0</v>
      </c>
      <c r="EU131" s="146">
        <v>0</v>
      </c>
      <c r="EV131" s="146">
        <v>0</v>
      </c>
      <c r="EW131" s="149">
        <f t="shared" si="123"/>
        <v>0</v>
      </c>
      <c r="EX131" s="145">
        <v>0</v>
      </c>
      <c r="EY131" s="146">
        <v>660</v>
      </c>
      <c r="EZ131" s="146">
        <v>41</v>
      </c>
      <c r="FA131" s="149">
        <f t="shared" si="95"/>
        <v>701</v>
      </c>
      <c r="FB131" s="145">
        <v>0</v>
      </c>
      <c r="FC131" s="146">
        <v>0</v>
      </c>
      <c r="FD131" s="146">
        <v>0</v>
      </c>
      <c r="FE131" s="149">
        <f t="shared" si="124"/>
        <v>0</v>
      </c>
      <c r="FF131" s="145">
        <v>0</v>
      </c>
      <c r="FG131" s="146">
        <v>2431</v>
      </c>
      <c r="FH131" s="146">
        <v>211</v>
      </c>
      <c r="FI131" s="149">
        <f t="shared" si="96"/>
        <v>2642</v>
      </c>
      <c r="FJ131" s="145">
        <v>0</v>
      </c>
      <c r="FK131" s="146">
        <v>0</v>
      </c>
      <c r="FL131" s="146">
        <v>0</v>
      </c>
      <c r="FM131" s="149">
        <f t="shared" si="125"/>
        <v>0</v>
      </c>
      <c r="FN131" s="145">
        <v>0</v>
      </c>
      <c r="FO131" s="146">
        <v>0</v>
      </c>
      <c r="FP131" s="146">
        <v>0</v>
      </c>
      <c r="FQ131" s="149">
        <f t="shared" si="126"/>
        <v>0</v>
      </c>
      <c r="FR131" s="145">
        <v>0</v>
      </c>
      <c r="FS131" s="146">
        <v>0</v>
      </c>
      <c r="FT131" s="146">
        <v>0</v>
      </c>
      <c r="FU131" s="149">
        <f t="shared" si="127"/>
        <v>0</v>
      </c>
      <c r="FV131" s="145">
        <v>0</v>
      </c>
      <c r="FW131" s="146">
        <v>0</v>
      </c>
      <c r="FX131" s="146">
        <v>0</v>
      </c>
      <c r="FY131" s="149">
        <f t="shared" si="128"/>
        <v>0</v>
      </c>
      <c r="FZ131" s="145">
        <v>0</v>
      </c>
      <c r="GA131" s="146">
        <v>0</v>
      </c>
      <c r="GB131" s="146">
        <v>0</v>
      </c>
      <c r="GC131" s="149">
        <f t="shared" si="129"/>
        <v>0</v>
      </c>
      <c r="GD131" s="145">
        <f t="shared" si="142"/>
        <v>0</v>
      </c>
      <c r="GE131" s="146">
        <f t="shared" si="142"/>
        <v>6044</v>
      </c>
      <c r="GF131" s="146">
        <f t="shared" si="142"/>
        <v>480</v>
      </c>
      <c r="GG131" s="146">
        <f t="shared" si="142"/>
        <v>6524</v>
      </c>
      <c r="GH131" s="157"/>
      <c r="GI131" s="186">
        <f t="shared" si="134"/>
        <v>2.6472534745201853E-3</v>
      </c>
      <c r="GJ131" s="186">
        <f t="shared" si="135"/>
        <v>0.40221707478491064</v>
      </c>
      <c r="GK131" s="186">
        <f t="shared" si="136"/>
        <v>0.33289212442091332</v>
      </c>
      <c r="GL131" s="186">
        <f t="shared" si="137"/>
        <v>5.0794176042356053E-2</v>
      </c>
      <c r="GM131" s="186">
        <f t="shared" si="138"/>
        <v>0.10919920582395765</v>
      </c>
      <c r="GN131" s="186">
        <f t="shared" si="139"/>
        <v>8.7028457974851092E-2</v>
      </c>
      <c r="GO131" s="186">
        <f t="shared" si="140"/>
        <v>1.5221707478491053E-2</v>
      </c>
      <c r="GQ131" s="156">
        <f t="shared" si="141"/>
        <v>21</v>
      </c>
      <c r="GR131" s="157">
        <f>+SUM(C340:C351)</f>
        <v>46671</v>
      </c>
      <c r="GS131" s="157">
        <f>+SUM(FG340:FG351)</f>
        <v>158110</v>
      </c>
      <c r="GT131" s="157">
        <f>+SUM(CU340:CU351)</f>
        <v>153037</v>
      </c>
      <c r="GU131" s="157">
        <f>+SUM(AA340:AA351)</f>
        <v>9788</v>
      </c>
      <c r="GV131" s="157">
        <f>+SUM(EY340:EY351)</f>
        <v>2240</v>
      </c>
      <c r="GW131" s="157">
        <f>+SUM(AM340:AM351)</f>
        <v>7150</v>
      </c>
      <c r="GX131" s="157">
        <f>+SUM(GE340:GE351)-SUM(GR131:GW131)</f>
        <v>30939</v>
      </c>
      <c r="GY131" s="157"/>
      <c r="GZ131" s="156">
        <f t="shared" si="132"/>
        <v>21</v>
      </c>
      <c r="HA131" s="186">
        <f t="shared" si="133"/>
        <v>0.11440793263632687</v>
      </c>
      <c r="HB131" s="186">
        <f t="shared" si="133"/>
        <v>0.38758625761457094</v>
      </c>
      <c r="HC131" s="186">
        <f t="shared" si="133"/>
        <v>0.3751504528907792</v>
      </c>
      <c r="HD131" s="186">
        <f t="shared" si="133"/>
        <v>2.399401865493277E-2</v>
      </c>
      <c r="HE131" s="186">
        <f t="shared" si="133"/>
        <v>5.4910708813904179E-3</v>
      </c>
      <c r="HF131" s="186">
        <f t="shared" si="133"/>
        <v>1.7527302143723878E-2</v>
      </c>
      <c r="HG131" s="186">
        <f t="shared" si="133"/>
        <v>7.5842965178275948E-2</v>
      </c>
    </row>
    <row r="132" spans="1:221" ht="11.25" customHeight="1">
      <c r="A132" s="148">
        <v>37591</v>
      </c>
      <c r="B132" s="145">
        <v>0</v>
      </c>
      <c r="C132" s="146">
        <v>20</v>
      </c>
      <c r="D132" s="146">
        <v>22</v>
      </c>
      <c r="E132" s="149">
        <f t="shared" si="87"/>
        <v>42</v>
      </c>
      <c r="F132" s="145">
        <v>0</v>
      </c>
      <c r="G132" s="146">
        <v>0</v>
      </c>
      <c r="H132" s="146">
        <v>0</v>
      </c>
      <c r="I132" s="149">
        <f t="shared" si="88"/>
        <v>0</v>
      </c>
      <c r="J132" s="146"/>
      <c r="K132" s="146"/>
      <c r="L132" s="146"/>
      <c r="M132" s="146"/>
      <c r="N132" s="145">
        <v>0</v>
      </c>
      <c r="O132" s="146">
        <v>0</v>
      </c>
      <c r="P132" s="146">
        <v>0</v>
      </c>
      <c r="Q132" s="149">
        <f t="shared" si="89"/>
        <v>0</v>
      </c>
      <c r="R132" s="145">
        <v>0</v>
      </c>
      <c r="S132" s="146">
        <v>0</v>
      </c>
      <c r="T132" s="146">
        <v>0</v>
      </c>
      <c r="U132" s="149">
        <f t="shared" si="90"/>
        <v>0</v>
      </c>
      <c r="V132" s="145">
        <v>0</v>
      </c>
      <c r="W132" s="146">
        <v>0</v>
      </c>
      <c r="X132" s="146">
        <v>0</v>
      </c>
      <c r="Y132" s="149">
        <f t="shared" si="91"/>
        <v>0</v>
      </c>
      <c r="Z132" s="145">
        <v>0</v>
      </c>
      <c r="AA132" s="146">
        <v>400</v>
      </c>
      <c r="AB132" s="146">
        <v>63</v>
      </c>
      <c r="AC132" s="149">
        <f t="shared" si="92"/>
        <v>463</v>
      </c>
      <c r="AD132" s="145">
        <v>0</v>
      </c>
      <c r="AE132" s="146">
        <v>0</v>
      </c>
      <c r="AF132" s="146">
        <v>0</v>
      </c>
      <c r="AG132" s="149">
        <f t="shared" si="93"/>
        <v>0</v>
      </c>
      <c r="AH132" s="145">
        <v>0</v>
      </c>
      <c r="AI132" s="146">
        <v>0</v>
      </c>
      <c r="AJ132" s="146">
        <v>0</v>
      </c>
      <c r="AK132" s="149">
        <f t="shared" si="97"/>
        <v>0</v>
      </c>
      <c r="AL132" s="145">
        <v>0</v>
      </c>
      <c r="AM132" s="146">
        <v>546</v>
      </c>
      <c r="AN132" s="146">
        <v>1</v>
      </c>
      <c r="AO132" s="149">
        <f t="shared" si="98"/>
        <v>547</v>
      </c>
      <c r="AP132" s="145">
        <v>0</v>
      </c>
      <c r="AQ132" s="146">
        <v>0</v>
      </c>
      <c r="AR132" s="146">
        <v>0</v>
      </c>
      <c r="AS132" s="149">
        <f t="shared" si="99"/>
        <v>0</v>
      </c>
      <c r="AT132" s="145">
        <v>0</v>
      </c>
      <c r="AU132" s="146">
        <v>0</v>
      </c>
      <c r="AV132" s="146">
        <v>0</v>
      </c>
      <c r="AW132" s="149">
        <f t="shared" si="100"/>
        <v>0</v>
      </c>
      <c r="AX132" s="145">
        <v>0</v>
      </c>
      <c r="AY132" s="146">
        <v>0</v>
      </c>
      <c r="AZ132" s="146">
        <v>0</v>
      </c>
      <c r="BA132" s="149">
        <f t="shared" si="101"/>
        <v>0</v>
      </c>
      <c r="BB132" s="145">
        <v>0</v>
      </c>
      <c r="BC132" s="146">
        <v>90</v>
      </c>
      <c r="BD132" s="146">
        <v>1</v>
      </c>
      <c r="BE132" s="149">
        <f t="shared" si="102"/>
        <v>91</v>
      </c>
      <c r="BF132" s="145">
        <v>0</v>
      </c>
      <c r="BG132" s="146">
        <v>0</v>
      </c>
      <c r="BH132" s="146">
        <v>0</v>
      </c>
      <c r="BI132" s="149">
        <f t="shared" si="103"/>
        <v>0</v>
      </c>
      <c r="BJ132" s="145">
        <v>0</v>
      </c>
      <c r="BK132" s="146">
        <v>0</v>
      </c>
      <c r="BL132" s="146">
        <v>0</v>
      </c>
      <c r="BM132" s="149">
        <f t="shared" si="104"/>
        <v>0</v>
      </c>
      <c r="BN132" s="145">
        <v>0</v>
      </c>
      <c r="BO132" s="146">
        <v>0</v>
      </c>
      <c r="BP132" s="146">
        <v>0</v>
      </c>
      <c r="BQ132" s="149">
        <f t="shared" si="105"/>
        <v>0</v>
      </c>
      <c r="BR132" s="145">
        <v>0</v>
      </c>
      <c r="BS132" s="146">
        <v>0</v>
      </c>
      <c r="BT132" s="146">
        <v>0</v>
      </c>
      <c r="BU132" s="149">
        <f t="shared" si="106"/>
        <v>0</v>
      </c>
      <c r="BV132" s="145">
        <v>0</v>
      </c>
      <c r="BW132" s="146">
        <v>0</v>
      </c>
      <c r="BX132" s="146">
        <v>0</v>
      </c>
      <c r="BY132" s="149">
        <f t="shared" si="107"/>
        <v>0</v>
      </c>
      <c r="BZ132" s="145">
        <v>0</v>
      </c>
      <c r="CA132" s="146">
        <v>0</v>
      </c>
      <c r="CB132" s="146">
        <v>0</v>
      </c>
      <c r="CC132" s="149">
        <f t="shared" si="108"/>
        <v>0</v>
      </c>
      <c r="CD132" s="145">
        <v>0</v>
      </c>
      <c r="CE132" s="146">
        <v>0</v>
      </c>
      <c r="CF132" s="146">
        <v>0</v>
      </c>
      <c r="CG132" s="149">
        <f t="shared" si="109"/>
        <v>0</v>
      </c>
      <c r="CH132" s="145">
        <v>0</v>
      </c>
      <c r="CI132" s="146">
        <v>0</v>
      </c>
      <c r="CJ132" s="146">
        <v>0</v>
      </c>
      <c r="CK132" s="149">
        <f t="shared" si="110"/>
        <v>0</v>
      </c>
      <c r="CL132" s="145">
        <v>0</v>
      </c>
      <c r="CM132" s="146">
        <v>0</v>
      </c>
      <c r="CN132" s="146">
        <v>0</v>
      </c>
      <c r="CO132" s="149">
        <f t="shared" si="94"/>
        <v>0</v>
      </c>
      <c r="CP132" s="145">
        <v>0</v>
      </c>
      <c r="CQ132" s="146">
        <v>0</v>
      </c>
      <c r="CR132" s="146">
        <v>0</v>
      </c>
      <c r="CS132" s="149">
        <f t="shared" si="111"/>
        <v>0</v>
      </c>
      <c r="CT132" s="145">
        <v>0</v>
      </c>
      <c r="CU132" s="146">
        <v>1664</v>
      </c>
      <c r="CV132" s="146">
        <v>42</v>
      </c>
      <c r="CW132" s="149">
        <f t="shared" si="112"/>
        <v>1706</v>
      </c>
      <c r="CX132" s="145">
        <v>0</v>
      </c>
      <c r="CY132" s="146">
        <v>0</v>
      </c>
      <c r="CZ132" s="146">
        <v>0</v>
      </c>
      <c r="DA132" s="149">
        <f t="shared" si="113"/>
        <v>0</v>
      </c>
      <c r="DB132" s="145">
        <v>0</v>
      </c>
      <c r="DC132" s="146">
        <v>0</v>
      </c>
      <c r="DD132" s="146">
        <v>0</v>
      </c>
      <c r="DE132" s="149">
        <f t="shared" si="114"/>
        <v>0</v>
      </c>
      <c r="DF132" s="146"/>
      <c r="DG132" s="146"/>
      <c r="DH132" s="146"/>
      <c r="DI132" s="146"/>
      <c r="DJ132" s="145">
        <v>0</v>
      </c>
      <c r="DK132" s="146">
        <v>0</v>
      </c>
      <c r="DL132" s="146">
        <v>0</v>
      </c>
      <c r="DM132" s="149">
        <f t="shared" si="115"/>
        <v>0</v>
      </c>
      <c r="DN132" s="145">
        <v>0</v>
      </c>
      <c r="DO132" s="146">
        <v>0</v>
      </c>
      <c r="DP132" s="146">
        <v>0</v>
      </c>
      <c r="DQ132" s="149">
        <f t="shared" si="116"/>
        <v>0</v>
      </c>
      <c r="DR132" s="145">
        <v>0</v>
      </c>
      <c r="DS132" s="146">
        <v>0</v>
      </c>
      <c r="DT132" s="146">
        <v>0</v>
      </c>
      <c r="DU132" s="149">
        <f t="shared" si="117"/>
        <v>0</v>
      </c>
      <c r="DV132" s="145">
        <v>0</v>
      </c>
      <c r="DW132" s="146">
        <v>0</v>
      </c>
      <c r="DX132" s="146">
        <v>0</v>
      </c>
      <c r="DY132" s="149">
        <f t="shared" si="118"/>
        <v>0</v>
      </c>
      <c r="DZ132" s="145">
        <v>0</v>
      </c>
      <c r="EA132" s="146">
        <v>0</v>
      </c>
      <c r="EB132" s="146">
        <v>0</v>
      </c>
      <c r="EC132" s="149">
        <f t="shared" si="119"/>
        <v>0</v>
      </c>
      <c r="ED132" s="146"/>
      <c r="EE132" s="146"/>
      <c r="EF132" s="146"/>
      <c r="EG132" s="146"/>
      <c r="EH132" s="145">
        <v>0</v>
      </c>
      <c r="EI132" s="146">
        <v>0</v>
      </c>
      <c r="EJ132" s="146">
        <v>0</v>
      </c>
      <c r="EK132" s="149">
        <f t="shared" si="120"/>
        <v>0</v>
      </c>
      <c r="EL132" s="145">
        <v>0</v>
      </c>
      <c r="EM132" s="146">
        <v>0</v>
      </c>
      <c r="EN132" s="146">
        <v>0</v>
      </c>
      <c r="EO132" s="149">
        <f t="shared" si="121"/>
        <v>0</v>
      </c>
      <c r="EP132" s="145">
        <v>0</v>
      </c>
      <c r="EQ132" s="146">
        <v>0</v>
      </c>
      <c r="ER132" s="146">
        <v>0</v>
      </c>
      <c r="ES132" s="149">
        <f t="shared" si="122"/>
        <v>0</v>
      </c>
      <c r="ET132" s="145">
        <v>0</v>
      </c>
      <c r="EU132" s="146">
        <v>0</v>
      </c>
      <c r="EV132" s="146">
        <v>0</v>
      </c>
      <c r="EW132" s="149">
        <f t="shared" si="123"/>
        <v>0</v>
      </c>
      <c r="EX132" s="145">
        <v>0</v>
      </c>
      <c r="EY132" s="146">
        <v>667</v>
      </c>
      <c r="EZ132" s="146">
        <v>25</v>
      </c>
      <c r="FA132" s="149">
        <f t="shared" si="95"/>
        <v>692</v>
      </c>
      <c r="FB132" s="145">
        <v>0</v>
      </c>
      <c r="FC132" s="146">
        <v>0</v>
      </c>
      <c r="FD132" s="146">
        <v>0</v>
      </c>
      <c r="FE132" s="149">
        <f t="shared" si="124"/>
        <v>0</v>
      </c>
      <c r="FF132" s="145">
        <v>0</v>
      </c>
      <c r="FG132" s="146">
        <v>2847</v>
      </c>
      <c r="FH132" s="146">
        <v>163</v>
      </c>
      <c r="FI132" s="149">
        <f t="shared" si="96"/>
        <v>3010</v>
      </c>
      <c r="FJ132" s="145">
        <v>0</v>
      </c>
      <c r="FK132" s="146">
        <v>0</v>
      </c>
      <c r="FL132" s="146">
        <v>0</v>
      </c>
      <c r="FM132" s="149">
        <f t="shared" si="125"/>
        <v>0</v>
      </c>
      <c r="FN132" s="145">
        <v>0</v>
      </c>
      <c r="FO132" s="146">
        <v>0</v>
      </c>
      <c r="FP132" s="146">
        <v>0</v>
      </c>
      <c r="FQ132" s="149">
        <f t="shared" si="126"/>
        <v>0</v>
      </c>
      <c r="FR132" s="145">
        <v>0</v>
      </c>
      <c r="FS132" s="146">
        <v>0</v>
      </c>
      <c r="FT132" s="146">
        <v>0</v>
      </c>
      <c r="FU132" s="149">
        <f t="shared" si="127"/>
        <v>0</v>
      </c>
      <c r="FV132" s="145">
        <v>0</v>
      </c>
      <c r="FW132" s="146">
        <v>0</v>
      </c>
      <c r="FX132" s="146">
        <v>0</v>
      </c>
      <c r="FY132" s="149">
        <f t="shared" si="128"/>
        <v>0</v>
      </c>
      <c r="FZ132" s="145">
        <v>0</v>
      </c>
      <c r="GA132" s="146">
        <v>0</v>
      </c>
      <c r="GB132" s="146">
        <v>0</v>
      </c>
      <c r="GC132" s="149">
        <f t="shared" si="129"/>
        <v>0</v>
      </c>
      <c r="GD132" s="145">
        <f t="shared" si="142"/>
        <v>0</v>
      </c>
      <c r="GE132" s="146">
        <f t="shared" si="142"/>
        <v>6234</v>
      </c>
      <c r="GF132" s="146">
        <f t="shared" si="142"/>
        <v>317</v>
      </c>
      <c r="GG132" s="146">
        <f t="shared" si="142"/>
        <v>6551</v>
      </c>
      <c r="GH132" s="157"/>
      <c r="GI132" s="186">
        <f t="shared" si="134"/>
        <v>3.208213025344883E-3</v>
      </c>
      <c r="GJ132" s="186">
        <f t="shared" si="135"/>
        <v>0.45668912415784407</v>
      </c>
      <c r="GK132" s="186">
        <f t="shared" si="136"/>
        <v>0.26692332370869426</v>
      </c>
      <c r="GL132" s="186">
        <f t="shared" si="137"/>
        <v>6.4164260506897663E-2</v>
      </c>
      <c r="GM132" s="186">
        <f t="shared" si="138"/>
        <v>0.10699390439525185</v>
      </c>
      <c r="GN132" s="186">
        <f t="shared" si="139"/>
        <v>8.7584215591915301E-2</v>
      </c>
      <c r="GO132" s="186">
        <f t="shared" si="140"/>
        <v>1.443695861405192E-2</v>
      </c>
      <c r="GQ132" s="156">
        <f t="shared" si="141"/>
        <v>22</v>
      </c>
      <c r="GR132" s="157">
        <f>+SUM(C352:C363)</f>
        <v>52222</v>
      </c>
      <c r="GS132" s="157">
        <f>+SUM(FG352:FG363)</f>
        <v>190341</v>
      </c>
      <c r="GT132" s="157">
        <f>+SUM(CU352:CU363)</f>
        <v>172573</v>
      </c>
      <c r="GU132" s="157">
        <f>+SUM(AA352:AA363)</f>
        <v>9408</v>
      </c>
      <c r="GV132" s="157">
        <f>+SUM(EY352:EY363)</f>
        <v>3061</v>
      </c>
      <c r="GW132" s="157">
        <f>+SUM(AM352:AM363)</f>
        <v>11925</v>
      </c>
      <c r="GX132" s="157">
        <f>+SUM(GE352:GE363)-SUM(GR132:GW132)</f>
        <v>35707</v>
      </c>
      <c r="GY132" s="157"/>
      <c r="GZ132" s="156">
        <f t="shared" si="132"/>
        <v>22</v>
      </c>
      <c r="HA132" s="186">
        <f t="shared" si="133"/>
        <v>0.10988622518869533</v>
      </c>
      <c r="HB132" s="186">
        <f t="shared" si="133"/>
        <v>0.40051805730614409</v>
      </c>
      <c r="HC132" s="186">
        <f t="shared" si="133"/>
        <v>0.36313039599189456</v>
      </c>
      <c r="HD132" s="186">
        <f t="shared" si="133"/>
        <v>1.9796438408625591E-2</v>
      </c>
      <c r="HE132" s="186">
        <f t="shared" si="133"/>
        <v>6.4409968079084754E-3</v>
      </c>
      <c r="HF132" s="186">
        <f t="shared" si="133"/>
        <v>2.5092743199708778E-2</v>
      </c>
      <c r="HG132" s="186">
        <f t="shared" si="133"/>
        <v>7.5135143097023169E-2</v>
      </c>
      <c r="HH132" s="155">
        <f>(SUM(DS130:DS132)/SUM(GE130:GE132))*100</f>
        <v>0</v>
      </c>
      <c r="HI132" s="155">
        <f>(SUM(AM130:AM132)/SUM(GE130:GE132))*100</f>
        <v>7.8974254188802622</v>
      </c>
      <c r="HJ132" s="155">
        <f>(SUM(AA130:AA132)/SUM(GE130:GE132))*100</f>
        <v>5.7366162648140584</v>
      </c>
      <c r="HK132" s="155">
        <f>(SUM(EY130:EY132)/SUM(GE130:GE132))*100</f>
        <v>10.666121781773601</v>
      </c>
      <c r="HL132" s="155">
        <f>(SUM(C130:C132)/SUM(GE130:GE132))*100</f>
        <v>0.28095627298733145</v>
      </c>
      <c r="HM132" s="155">
        <f>(SUM(BC130:BC132)/SUM(GE130:GE132))*100</f>
        <v>1.736820596648958</v>
      </c>
    </row>
    <row r="133" spans="1:221" ht="11.25" customHeight="1">
      <c r="A133" s="148">
        <v>37622</v>
      </c>
      <c r="B133" s="145">
        <v>0</v>
      </c>
      <c r="C133" s="146">
        <v>45</v>
      </c>
      <c r="D133" s="146">
        <v>13</v>
      </c>
      <c r="E133" s="149">
        <f t="shared" ref="E133:E196" si="143">C133+D133</f>
        <v>58</v>
      </c>
      <c r="F133" s="145">
        <v>0</v>
      </c>
      <c r="G133" s="146">
        <v>0</v>
      </c>
      <c r="H133" s="146">
        <v>0</v>
      </c>
      <c r="I133" s="149">
        <f t="shared" ref="I133:I196" si="144">G133+H133</f>
        <v>0</v>
      </c>
      <c r="J133" s="146"/>
      <c r="K133" s="146"/>
      <c r="L133" s="146"/>
      <c r="M133" s="146"/>
      <c r="N133" s="145">
        <v>0</v>
      </c>
      <c r="O133" s="146">
        <v>0</v>
      </c>
      <c r="P133" s="146">
        <v>0</v>
      </c>
      <c r="Q133" s="149">
        <f t="shared" ref="Q133:Q196" si="145">O133+P133</f>
        <v>0</v>
      </c>
      <c r="R133" s="145">
        <v>0</v>
      </c>
      <c r="S133" s="146">
        <v>0</v>
      </c>
      <c r="T133" s="146">
        <v>0</v>
      </c>
      <c r="U133" s="149">
        <f t="shared" ref="U133:U196" si="146">S133+T133</f>
        <v>0</v>
      </c>
      <c r="V133" s="145">
        <v>0</v>
      </c>
      <c r="W133" s="146">
        <v>0</v>
      </c>
      <c r="X133" s="146">
        <v>0</v>
      </c>
      <c r="Y133" s="149">
        <f t="shared" ref="Y133:Y196" si="147">W133+X133</f>
        <v>0</v>
      </c>
      <c r="Z133" s="145">
        <v>0</v>
      </c>
      <c r="AA133" s="146">
        <v>413</v>
      </c>
      <c r="AB133" s="146">
        <v>38</v>
      </c>
      <c r="AC133" s="149">
        <f t="shared" ref="AC133:AC196" si="148">AA133+AB133</f>
        <v>451</v>
      </c>
      <c r="AD133" s="145">
        <v>0</v>
      </c>
      <c r="AE133" s="146">
        <v>0</v>
      </c>
      <c r="AF133" s="146">
        <v>0</v>
      </c>
      <c r="AG133" s="149">
        <f t="shared" ref="AG133:AG196" si="149">AE133+AF133</f>
        <v>0</v>
      </c>
      <c r="AH133" s="145">
        <v>0</v>
      </c>
      <c r="AI133" s="146">
        <v>0</v>
      </c>
      <c r="AJ133" s="146">
        <v>0</v>
      </c>
      <c r="AK133" s="149">
        <f t="shared" si="97"/>
        <v>0</v>
      </c>
      <c r="AL133" s="145">
        <v>0</v>
      </c>
      <c r="AM133" s="146">
        <v>591</v>
      </c>
      <c r="AN133" s="146">
        <v>31</v>
      </c>
      <c r="AO133" s="149">
        <f t="shared" si="98"/>
        <v>622</v>
      </c>
      <c r="AP133" s="145">
        <v>0</v>
      </c>
      <c r="AQ133" s="146">
        <v>0</v>
      </c>
      <c r="AR133" s="146">
        <v>0</v>
      </c>
      <c r="AS133" s="149">
        <f t="shared" si="99"/>
        <v>0</v>
      </c>
      <c r="AT133" s="145">
        <v>0</v>
      </c>
      <c r="AU133" s="146">
        <v>0</v>
      </c>
      <c r="AV133" s="146">
        <v>0</v>
      </c>
      <c r="AW133" s="149">
        <f t="shared" si="100"/>
        <v>0</v>
      </c>
      <c r="AX133" s="145">
        <v>0</v>
      </c>
      <c r="AY133" s="146">
        <v>0</v>
      </c>
      <c r="AZ133" s="146">
        <v>0</v>
      </c>
      <c r="BA133" s="149">
        <f t="shared" si="101"/>
        <v>0</v>
      </c>
      <c r="BB133" s="145">
        <v>0</v>
      </c>
      <c r="BC133" s="146">
        <v>50</v>
      </c>
      <c r="BD133" s="146">
        <v>0</v>
      </c>
      <c r="BE133" s="149">
        <f t="shared" si="102"/>
        <v>50</v>
      </c>
      <c r="BF133" s="145">
        <v>0</v>
      </c>
      <c r="BG133" s="146">
        <v>0</v>
      </c>
      <c r="BH133" s="146">
        <v>0</v>
      </c>
      <c r="BI133" s="149">
        <f t="shared" si="103"/>
        <v>0</v>
      </c>
      <c r="BJ133" s="145">
        <v>0</v>
      </c>
      <c r="BK133" s="146">
        <v>0</v>
      </c>
      <c r="BL133" s="146">
        <v>0</v>
      </c>
      <c r="BM133" s="149">
        <f t="shared" si="104"/>
        <v>0</v>
      </c>
      <c r="BN133" s="145">
        <v>0</v>
      </c>
      <c r="BO133" s="146">
        <v>0</v>
      </c>
      <c r="BP133" s="146">
        <v>0</v>
      </c>
      <c r="BQ133" s="149">
        <f t="shared" si="105"/>
        <v>0</v>
      </c>
      <c r="BR133" s="145">
        <v>0</v>
      </c>
      <c r="BS133" s="146">
        <v>0</v>
      </c>
      <c r="BT133" s="146">
        <v>0</v>
      </c>
      <c r="BU133" s="149">
        <f t="shared" si="106"/>
        <v>0</v>
      </c>
      <c r="BV133" s="145">
        <v>0</v>
      </c>
      <c r="BW133" s="146">
        <v>0</v>
      </c>
      <c r="BX133" s="146">
        <v>0</v>
      </c>
      <c r="BY133" s="149">
        <f t="shared" si="107"/>
        <v>0</v>
      </c>
      <c r="BZ133" s="145">
        <v>0</v>
      </c>
      <c r="CA133" s="146">
        <v>0</v>
      </c>
      <c r="CB133" s="146">
        <v>0</v>
      </c>
      <c r="CC133" s="149">
        <f t="shared" si="108"/>
        <v>0</v>
      </c>
      <c r="CD133" s="145">
        <v>0</v>
      </c>
      <c r="CE133" s="146">
        <v>0</v>
      </c>
      <c r="CF133" s="146">
        <v>0</v>
      </c>
      <c r="CG133" s="149">
        <f t="shared" si="109"/>
        <v>0</v>
      </c>
      <c r="CH133" s="145">
        <v>0</v>
      </c>
      <c r="CI133" s="146">
        <v>0</v>
      </c>
      <c r="CJ133" s="146">
        <v>0</v>
      </c>
      <c r="CK133" s="149">
        <f t="shared" si="110"/>
        <v>0</v>
      </c>
      <c r="CL133" s="145">
        <v>0</v>
      </c>
      <c r="CM133" s="146">
        <v>0</v>
      </c>
      <c r="CN133" s="146">
        <v>0</v>
      </c>
      <c r="CO133" s="149">
        <f t="shared" ref="CO133:CO196" si="150">CM133+CN133</f>
        <v>0</v>
      </c>
      <c r="CP133" s="145">
        <v>0</v>
      </c>
      <c r="CQ133" s="146">
        <v>0</v>
      </c>
      <c r="CR133" s="146">
        <v>0</v>
      </c>
      <c r="CS133" s="149">
        <f t="shared" si="111"/>
        <v>0</v>
      </c>
      <c r="CT133" s="145">
        <v>0</v>
      </c>
      <c r="CU133" s="146">
        <v>2107</v>
      </c>
      <c r="CV133" s="146">
        <v>48</v>
      </c>
      <c r="CW133" s="149">
        <f t="shared" si="112"/>
        <v>2155</v>
      </c>
      <c r="CX133" s="145">
        <v>0</v>
      </c>
      <c r="CY133" s="146">
        <v>0</v>
      </c>
      <c r="CZ133" s="146">
        <v>0</v>
      </c>
      <c r="DA133" s="149">
        <f t="shared" si="113"/>
        <v>0</v>
      </c>
      <c r="DB133" s="145">
        <v>0</v>
      </c>
      <c r="DC133" s="146">
        <v>0</v>
      </c>
      <c r="DD133" s="146">
        <v>0</v>
      </c>
      <c r="DE133" s="149">
        <f t="shared" si="114"/>
        <v>0</v>
      </c>
      <c r="DF133" s="146"/>
      <c r="DG133" s="146"/>
      <c r="DH133" s="146"/>
      <c r="DI133" s="146"/>
      <c r="DJ133" s="145">
        <v>0</v>
      </c>
      <c r="DK133" s="146">
        <v>0</v>
      </c>
      <c r="DL133" s="146">
        <v>0</v>
      </c>
      <c r="DM133" s="149">
        <f t="shared" si="115"/>
        <v>0</v>
      </c>
      <c r="DN133" s="145">
        <v>0</v>
      </c>
      <c r="DO133" s="146">
        <v>0</v>
      </c>
      <c r="DP133" s="146">
        <v>0</v>
      </c>
      <c r="DQ133" s="149">
        <f t="shared" si="116"/>
        <v>0</v>
      </c>
      <c r="DR133" s="145">
        <v>0</v>
      </c>
      <c r="DS133" s="146">
        <v>0</v>
      </c>
      <c r="DT133" s="146">
        <v>0</v>
      </c>
      <c r="DU133" s="149">
        <f t="shared" si="117"/>
        <v>0</v>
      </c>
      <c r="DV133" s="145">
        <v>0</v>
      </c>
      <c r="DW133" s="146">
        <v>0</v>
      </c>
      <c r="DX133" s="146">
        <v>0</v>
      </c>
      <c r="DY133" s="149">
        <f t="shared" si="118"/>
        <v>0</v>
      </c>
      <c r="DZ133" s="145">
        <v>0</v>
      </c>
      <c r="EA133" s="146">
        <v>0</v>
      </c>
      <c r="EB133" s="146">
        <v>0</v>
      </c>
      <c r="EC133" s="149">
        <f t="shared" si="119"/>
        <v>0</v>
      </c>
      <c r="ED133" s="146"/>
      <c r="EE133" s="146"/>
      <c r="EF133" s="146"/>
      <c r="EG133" s="146"/>
      <c r="EH133" s="145">
        <v>0</v>
      </c>
      <c r="EI133" s="146">
        <v>0</v>
      </c>
      <c r="EJ133" s="146">
        <v>0</v>
      </c>
      <c r="EK133" s="149">
        <f t="shared" si="120"/>
        <v>0</v>
      </c>
      <c r="EL133" s="145">
        <v>0</v>
      </c>
      <c r="EM133" s="146">
        <v>0</v>
      </c>
      <c r="EN133" s="146">
        <v>0</v>
      </c>
      <c r="EO133" s="149">
        <f t="shared" si="121"/>
        <v>0</v>
      </c>
      <c r="EP133" s="145">
        <v>0</v>
      </c>
      <c r="EQ133" s="146">
        <v>0</v>
      </c>
      <c r="ER133" s="146">
        <v>0</v>
      </c>
      <c r="ES133" s="149">
        <f t="shared" si="122"/>
        <v>0</v>
      </c>
      <c r="ET133" s="145">
        <v>0</v>
      </c>
      <c r="EU133" s="146">
        <v>0</v>
      </c>
      <c r="EV133" s="146">
        <v>0</v>
      </c>
      <c r="EW133" s="149">
        <f t="shared" si="123"/>
        <v>0</v>
      </c>
      <c r="EX133" s="145">
        <v>0</v>
      </c>
      <c r="EY133" s="146">
        <v>749</v>
      </c>
      <c r="EZ133" s="146">
        <v>45</v>
      </c>
      <c r="FA133" s="149">
        <f t="shared" ref="FA133:FA196" si="151">EY133+EZ133</f>
        <v>794</v>
      </c>
      <c r="FB133" s="145">
        <v>0</v>
      </c>
      <c r="FC133" s="146">
        <v>0</v>
      </c>
      <c r="FD133" s="146">
        <v>0</v>
      </c>
      <c r="FE133" s="149">
        <f t="shared" si="124"/>
        <v>0</v>
      </c>
      <c r="FF133" s="145">
        <v>0</v>
      </c>
      <c r="FG133" s="146">
        <v>3368</v>
      </c>
      <c r="FH133" s="146">
        <v>296</v>
      </c>
      <c r="FI133" s="149">
        <f t="shared" ref="FI133:FI196" si="152">FG133+FH133</f>
        <v>3664</v>
      </c>
      <c r="FJ133" s="145">
        <v>0</v>
      </c>
      <c r="FK133" s="146">
        <v>0</v>
      </c>
      <c r="FL133" s="146">
        <v>0</v>
      </c>
      <c r="FM133" s="149">
        <f t="shared" si="125"/>
        <v>0</v>
      </c>
      <c r="FN133" s="145">
        <v>0</v>
      </c>
      <c r="FO133" s="146">
        <v>0</v>
      </c>
      <c r="FP133" s="146">
        <v>0</v>
      </c>
      <c r="FQ133" s="149">
        <f t="shared" si="126"/>
        <v>0</v>
      </c>
      <c r="FR133" s="145">
        <v>0</v>
      </c>
      <c r="FS133" s="146">
        <v>0</v>
      </c>
      <c r="FT133" s="146">
        <v>0</v>
      </c>
      <c r="FU133" s="149">
        <f t="shared" si="127"/>
        <v>0</v>
      </c>
      <c r="FV133" s="145">
        <v>0</v>
      </c>
      <c r="FW133" s="146">
        <v>0</v>
      </c>
      <c r="FX133" s="146">
        <v>0</v>
      </c>
      <c r="FY133" s="149">
        <f t="shared" si="128"/>
        <v>0</v>
      </c>
      <c r="FZ133" s="145">
        <v>0</v>
      </c>
      <c r="GA133" s="146">
        <v>0</v>
      </c>
      <c r="GB133" s="146">
        <v>0</v>
      </c>
      <c r="GC133" s="149">
        <f t="shared" si="129"/>
        <v>0</v>
      </c>
      <c r="GD133" s="145">
        <f t="shared" si="142"/>
        <v>0</v>
      </c>
      <c r="GE133" s="146">
        <f t="shared" si="142"/>
        <v>7323</v>
      </c>
      <c r="GF133" s="146">
        <f t="shared" si="142"/>
        <v>471</v>
      </c>
      <c r="GG133" s="146">
        <f t="shared" si="142"/>
        <v>7794</v>
      </c>
      <c r="GH133" s="157"/>
      <c r="GI133" s="186">
        <f t="shared" si="134"/>
        <v>6.1450225317492835E-3</v>
      </c>
      <c r="GJ133" s="186">
        <f t="shared" si="135"/>
        <v>0.45992079748736858</v>
      </c>
      <c r="GK133" s="186">
        <f t="shared" si="136"/>
        <v>0.28772361054212753</v>
      </c>
      <c r="GL133" s="186">
        <f t="shared" si="137"/>
        <v>5.6397651235832312E-2</v>
      </c>
      <c r="GM133" s="186">
        <f t="shared" si="138"/>
        <v>0.10228048613956028</v>
      </c>
      <c r="GN133" s="186">
        <f t="shared" si="139"/>
        <v>8.0704629250307247E-2</v>
      </c>
      <c r="GO133" s="186">
        <f t="shared" si="140"/>
        <v>6.8278028130548396E-3</v>
      </c>
      <c r="GQ133" s="156">
        <f t="shared" si="141"/>
        <v>23</v>
      </c>
      <c r="GR133" s="157">
        <f>+SUM(C364:C375)</f>
        <v>66669</v>
      </c>
      <c r="GS133" s="157">
        <f>+SUM(FG364:FG375)</f>
        <v>217106</v>
      </c>
      <c r="GT133" s="157">
        <f>+SUM(CU364:CU375)</f>
        <v>242177</v>
      </c>
      <c r="GU133" s="157">
        <f>+SUM(AA364:AA375)</f>
        <v>12333</v>
      </c>
      <c r="GV133" s="157">
        <f>+SUM(EY364:EY375)</f>
        <v>6627</v>
      </c>
      <c r="GW133" s="157">
        <f>+SUM(AM364:AM375)</f>
        <v>18465</v>
      </c>
      <c r="GX133" s="157">
        <f>+SUM(GE364:GE375)-SUM(GR133:GW133)</f>
        <v>40088</v>
      </c>
      <c r="GY133" s="157"/>
      <c r="GZ133" s="156">
        <f t="shared" si="132"/>
        <v>23</v>
      </c>
      <c r="HA133" s="186">
        <f t="shared" si="133"/>
        <v>0.1104769953518431</v>
      </c>
      <c r="HB133" s="186">
        <f t="shared" si="133"/>
        <v>0.35976568649383145</v>
      </c>
      <c r="HC133" s="186">
        <f t="shared" si="133"/>
        <v>0.40131076367312107</v>
      </c>
      <c r="HD133" s="186">
        <f t="shared" si="133"/>
        <v>2.0436976460938082E-2</v>
      </c>
      <c r="HE133" s="186">
        <f t="shared" si="133"/>
        <v>1.0981581367602099E-2</v>
      </c>
      <c r="HF133" s="186">
        <f t="shared" si="133"/>
        <v>3.0598294847257089E-2</v>
      </c>
      <c r="HG133" s="186">
        <f t="shared" si="133"/>
        <v>6.642970180540711E-2</v>
      </c>
    </row>
    <row r="134" spans="1:221" ht="11.25" customHeight="1">
      <c r="A134" s="148">
        <v>37653</v>
      </c>
      <c r="B134" s="145">
        <v>0</v>
      </c>
      <c r="C134" s="146">
        <v>61</v>
      </c>
      <c r="D134" s="146">
        <v>31</v>
      </c>
      <c r="E134" s="149">
        <f t="shared" si="143"/>
        <v>92</v>
      </c>
      <c r="F134" s="145">
        <v>0</v>
      </c>
      <c r="G134" s="146">
        <v>0</v>
      </c>
      <c r="H134" s="146">
        <v>0</v>
      </c>
      <c r="I134" s="149">
        <f t="shared" si="144"/>
        <v>0</v>
      </c>
      <c r="J134" s="146"/>
      <c r="K134" s="146"/>
      <c r="L134" s="146"/>
      <c r="M134" s="146"/>
      <c r="N134" s="145">
        <v>0</v>
      </c>
      <c r="O134" s="146">
        <v>0</v>
      </c>
      <c r="P134" s="146">
        <v>0</v>
      </c>
      <c r="Q134" s="149">
        <f t="shared" si="145"/>
        <v>0</v>
      </c>
      <c r="R134" s="145">
        <v>0</v>
      </c>
      <c r="S134" s="146">
        <v>0</v>
      </c>
      <c r="T134" s="146">
        <v>0</v>
      </c>
      <c r="U134" s="149">
        <f t="shared" si="146"/>
        <v>0</v>
      </c>
      <c r="V134" s="145">
        <v>0</v>
      </c>
      <c r="W134" s="146">
        <v>0</v>
      </c>
      <c r="X134" s="146">
        <v>0</v>
      </c>
      <c r="Y134" s="149">
        <f t="shared" si="147"/>
        <v>0</v>
      </c>
      <c r="Z134" s="145">
        <v>0</v>
      </c>
      <c r="AA134" s="146">
        <v>335</v>
      </c>
      <c r="AB134" s="146">
        <v>65</v>
      </c>
      <c r="AC134" s="149">
        <f t="shared" si="148"/>
        <v>400</v>
      </c>
      <c r="AD134" s="145">
        <v>0</v>
      </c>
      <c r="AE134" s="146">
        <v>0</v>
      </c>
      <c r="AF134" s="146">
        <v>0</v>
      </c>
      <c r="AG134" s="149">
        <f t="shared" si="149"/>
        <v>0</v>
      </c>
      <c r="AH134" s="145">
        <v>0</v>
      </c>
      <c r="AI134" s="146">
        <v>0</v>
      </c>
      <c r="AJ134" s="146">
        <v>0</v>
      </c>
      <c r="AK134" s="149">
        <f t="shared" si="97"/>
        <v>0</v>
      </c>
      <c r="AL134" s="145">
        <v>0</v>
      </c>
      <c r="AM134" s="146">
        <v>701</v>
      </c>
      <c r="AN134" s="146">
        <v>20</v>
      </c>
      <c r="AO134" s="149">
        <f t="shared" si="98"/>
        <v>721</v>
      </c>
      <c r="AP134" s="145">
        <v>0</v>
      </c>
      <c r="AQ134" s="146">
        <v>0</v>
      </c>
      <c r="AR134" s="146">
        <v>0</v>
      </c>
      <c r="AS134" s="149">
        <f t="shared" si="99"/>
        <v>0</v>
      </c>
      <c r="AT134" s="145">
        <v>0</v>
      </c>
      <c r="AU134" s="146">
        <v>0</v>
      </c>
      <c r="AV134" s="146">
        <v>0</v>
      </c>
      <c r="AW134" s="149">
        <f t="shared" si="100"/>
        <v>0</v>
      </c>
      <c r="AX134" s="145">
        <v>0</v>
      </c>
      <c r="AY134" s="146">
        <v>0</v>
      </c>
      <c r="AZ134" s="146">
        <v>0</v>
      </c>
      <c r="BA134" s="149">
        <f t="shared" si="101"/>
        <v>0</v>
      </c>
      <c r="BB134" s="145">
        <v>0</v>
      </c>
      <c r="BC134" s="146">
        <v>71</v>
      </c>
      <c r="BD134" s="146">
        <v>0</v>
      </c>
      <c r="BE134" s="149">
        <f t="shared" si="102"/>
        <v>71</v>
      </c>
      <c r="BF134" s="145">
        <v>0</v>
      </c>
      <c r="BG134" s="146">
        <v>0</v>
      </c>
      <c r="BH134" s="146">
        <v>0</v>
      </c>
      <c r="BI134" s="149">
        <f t="shared" si="103"/>
        <v>0</v>
      </c>
      <c r="BJ134" s="145">
        <v>0</v>
      </c>
      <c r="BK134" s="146">
        <v>0</v>
      </c>
      <c r="BL134" s="146">
        <v>0</v>
      </c>
      <c r="BM134" s="149">
        <f t="shared" si="104"/>
        <v>0</v>
      </c>
      <c r="BN134" s="145">
        <v>0</v>
      </c>
      <c r="BO134" s="146">
        <v>0</v>
      </c>
      <c r="BP134" s="146">
        <v>0</v>
      </c>
      <c r="BQ134" s="149">
        <f t="shared" si="105"/>
        <v>0</v>
      </c>
      <c r="BR134" s="145">
        <v>0</v>
      </c>
      <c r="BS134" s="146">
        <v>0</v>
      </c>
      <c r="BT134" s="146">
        <v>0</v>
      </c>
      <c r="BU134" s="149">
        <f t="shared" si="106"/>
        <v>0</v>
      </c>
      <c r="BV134" s="145">
        <v>0</v>
      </c>
      <c r="BW134" s="146">
        <v>0</v>
      </c>
      <c r="BX134" s="146">
        <v>0</v>
      </c>
      <c r="BY134" s="149">
        <f t="shared" si="107"/>
        <v>0</v>
      </c>
      <c r="BZ134" s="145">
        <v>0</v>
      </c>
      <c r="CA134" s="146">
        <v>0</v>
      </c>
      <c r="CB134" s="146">
        <v>0</v>
      </c>
      <c r="CC134" s="149">
        <f t="shared" si="108"/>
        <v>0</v>
      </c>
      <c r="CD134" s="145">
        <v>0</v>
      </c>
      <c r="CE134" s="146">
        <v>0</v>
      </c>
      <c r="CF134" s="146">
        <v>0</v>
      </c>
      <c r="CG134" s="149">
        <f t="shared" si="109"/>
        <v>0</v>
      </c>
      <c r="CH134" s="145">
        <v>0</v>
      </c>
      <c r="CI134" s="146">
        <v>0</v>
      </c>
      <c r="CJ134" s="146">
        <v>0</v>
      </c>
      <c r="CK134" s="149">
        <f t="shared" si="110"/>
        <v>0</v>
      </c>
      <c r="CL134" s="145">
        <v>0</v>
      </c>
      <c r="CM134" s="146">
        <v>0</v>
      </c>
      <c r="CN134" s="146">
        <v>0</v>
      </c>
      <c r="CO134" s="149">
        <f t="shared" si="150"/>
        <v>0</v>
      </c>
      <c r="CP134" s="145">
        <v>0</v>
      </c>
      <c r="CQ134" s="146">
        <v>0</v>
      </c>
      <c r="CR134" s="146">
        <v>0</v>
      </c>
      <c r="CS134" s="149">
        <f t="shared" si="111"/>
        <v>0</v>
      </c>
      <c r="CT134" s="145">
        <v>0</v>
      </c>
      <c r="CU134" s="146">
        <v>2010</v>
      </c>
      <c r="CV134" s="146">
        <v>91</v>
      </c>
      <c r="CW134" s="149">
        <f t="shared" si="112"/>
        <v>2101</v>
      </c>
      <c r="CX134" s="145">
        <v>0</v>
      </c>
      <c r="CY134" s="146">
        <v>0</v>
      </c>
      <c r="CZ134" s="146">
        <v>0</v>
      </c>
      <c r="DA134" s="149">
        <f t="shared" si="113"/>
        <v>0</v>
      </c>
      <c r="DB134" s="145">
        <v>0</v>
      </c>
      <c r="DC134" s="146">
        <v>0</v>
      </c>
      <c r="DD134" s="146">
        <v>0</v>
      </c>
      <c r="DE134" s="149">
        <f t="shared" si="114"/>
        <v>0</v>
      </c>
      <c r="DF134" s="146"/>
      <c r="DG134" s="146"/>
      <c r="DH134" s="146"/>
      <c r="DI134" s="146"/>
      <c r="DJ134" s="145">
        <v>0</v>
      </c>
      <c r="DK134" s="146">
        <v>0</v>
      </c>
      <c r="DL134" s="146">
        <v>0</v>
      </c>
      <c r="DM134" s="149">
        <f t="shared" si="115"/>
        <v>0</v>
      </c>
      <c r="DN134" s="145">
        <v>0</v>
      </c>
      <c r="DO134" s="146">
        <v>0</v>
      </c>
      <c r="DP134" s="146">
        <v>0</v>
      </c>
      <c r="DQ134" s="149">
        <f t="shared" si="116"/>
        <v>0</v>
      </c>
      <c r="DR134" s="145">
        <v>0</v>
      </c>
      <c r="DS134" s="146">
        <v>0</v>
      </c>
      <c r="DT134" s="146">
        <v>0</v>
      </c>
      <c r="DU134" s="149">
        <f t="shared" si="117"/>
        <v>0</v>
      </c>
      <c r="DV134" s="145">
        <v>0</v>
      </c>
      <c r="DW134" s="146">
        <v>0</v>
      </c>
      <c r="DX134" s="146">
        <v>0</v>
      </c>
      <c r="DY134" s="149">
        <f t="shared" si="118"/>
        <v>0</v>
      </c>
      <c r="DZ134" s="145">
        <v>0</v>
      </c>
      <c r="EA134" s="146">
        <v>0</v>
      </c>
      <c r="EB134" s="146">
        <v>0</v>
      </c>
      <c r="EC134" s="149">
        <f t="shared" si="119"/>
        <v>0</v>
      </c>
      <c r="ED134" s="146"/>
      <c r="EE134" s="146"/>
      <c r="EF134" s="146"/>
      <c r="EG134" s="146"/>
      <c r="EH134" s="145">
        <v>0</v>
      </c>
      <c r="EI134" s="146">
        <v>0</v>
      </c>
      <c r="EJ134" s="146">
        <v>0</v>
      </c>
      <c r="EK134" s="149">
        <f t="shared" si="120"/>
        <v>0</v>
      </c>
      <c r="EL134" s="145">
        <v>0</v>
      </c>
      <c r="EM134" s="146">
        <v>0</v>
      </c>
      <c r="EN134" s="146">
        <v>0</v>
      </c>
      <c r="EO134" s="149">
        <f t="shared" si="121"/>
        <v>0</v>
      </c>
      <c r="EP134" s="145">
        <v>0</v>
      </c>
      <c r="EQ134" s="146">
        <v>0</v>
      </c>
      <c r="ER134" s="146">
        <v>0</v>
      </c>
      <c r="ES134" s="149">
        <f t="shared" si="122"/>
        <v>0</v>
      </c>
      <c r="ET134" s="145">
        <v>0</v>
      </c>
      <c r="EU134" s="146">
        <v>0</v>
      </c>
      <c r="EV134" s="146">
        <v>0</v>
      </c>
      <c r="EW134" s="149">
        <f t="shared" si="123"/>
        <v>0</v>
      </c>
      <c r="EX134" s="145">
        <v>0</v>
      </c>
      <c r="EY134" s="146">
        <v>884</v>
      </c>
      <c r="EZ134" s="146">
        <v>37</v>
      </c>
      <c r="FA134" s="149">
        <f t="shared" si="151"/>
        <v>921</v>
      </c>
      <c r="FB134" s="145">
        <v>0</v>
      </c>
      <c r="FC134" s="146">
        <v>0</v>
      </c>
      <c r="FD134" s="146">
        <v>0</v>
      </c>
      <c r="FE134" s="149">
        <f t="shared" si="124"/>
        <v>0</v>
      </c>
      <c r="FF134" s="145">
        <v>0</v>
      </c>
      <c r="FG134" s="146">
        <v>2984</v>
      </c>
      <c r="FH134" s="146">
        <v>619</v>
      </c>
      <c r="FI134" s="149">
        <f t="shared" si="152"/>
        <v>3603</v>
      </c>
      <c r="FJ134" s="145">
        <v>0</v>
      </c>
      <c r="FK134" s="146">
        <v>0</v>
      </c>
      <c r="FL134" s="146">
        <v>0</v>
      </c>
      <c r="FM134" s="149">
        <f t="shared" si="125"/>
        <v>0</v>
      </c>
      <c r="FN134" s="145">
        <v>0</v>
      </c>
      <c r="FO134" s="146">
        <v>0</v>
      </c>
      <c r="FP134" s="146">
        <v>0</v>
      </c>
      <c r="FQ134" s="149">
        <f t="shared" si="126"/>
        <v>0</v>
      </c>
      <c r="FR134" s="145">
        <v>0</v>
      </c>
      <c r="FS134" s="146">
        <v>0</v>
      </c>
      <c r="FT134" s="146">
        <v>0</v>
      </c>
      <c r="FU134" s="149">
        <f t="shared" si="127"/>
        <v>0</v>
      </c>
      <c r="FV134" s="145">
        <v>0</v>
      </c>
      <c r="FW134" s="146">
        <v>0</v>
      </c>
      <c r="FX134" s="146">
        <v>0</v>
      </c>
      <c r="FY134" s="149">
        <f t="shared" si="128"/>
        <v>0</v>
      </c>
      <c r="FZ134" s="145">
        <v>0</v>
      </c>
      <c r="GA134" s="146">
        <v>0</v>
      </c>
      <c r="GB134" s="146">
        <v>0</v>
      </c>
      <c r="GC134" s="149">
        <f t="shared" si="129"/>
        <v>0</v>
      </c>
      <c r="GD134" s="145">
        <f t="shared" si="142"/>
        <v>0</v>
      </c>
      <c r="GE134" s="146">
        <f t="shared" si="142"/>
        <v>7046</v>
      </c>
      <c r="GF134" s="146">
        <f t="shared" si="142"/>
        <v>863</v>
      </c>
      <c r="GG134" s="146">
        <f t="shared" si="142"/>
        <v>7909</v>
      </c>
      <c r="GH134" s="157"/>
      <c r="GI134" s="186">
        <f t="shared" si="134"/>
        <v>8.6573942662503556E-3</v>
      </c>
      <c r="GJ134" s="186">
        <f t="shared" si="135"/>
        <v>0.42350269656542722</v>
      </c>
      <c r="GK134" s="186">
        <f t="shared" si="136"/>
        <v>0.28526823729775758</v>
      </c>
      <c r="GL134" s="186">
        <f t="shared" si="137"/>
        <v>4.7544706216292934E-2</v>
      </c>
      <c r="GM134" s="186">
        <f t="shared" si="138"/>
        <v>0.12546125461254612</v>
      </c>
      <c r="GN134" s="186">
        <f t="shared" si="139"/>
        <v>9.9489071813795057E-2</v>
      </c>
      <c r="GO134" s="186">
        <f t="shared" si="140"/>
        <v>1.0076639227930784E-2</v>
      </c>
      <c r="GQ134" s="156">
        <f t="shared" si="141"/>
        <v>24</v>
      </c>
      <c r="GR134" s="157">
        <f>+SUM(C376:C387)</f>
        <v>66633</v>
      </c>
      <c r="GS134" s="157">
        <f>+SUM(FG376:FG387)</f>
        <v>191662</v>
      </c>
      <c r="GT134" s="157">
        <f>+SUM(CU376:CU387)</f>
        <v>254846</v>
      </c>
      <c r="GU134" s="157">
        <f>+SUM(AA376:AA387)</f>
        <v>13041</v>
      </c>
      <c r="GV134" s="157">
        <f>+SUM(EY376:EY387)</f>
        <v>7277</v>
      </c>
      <c r="GW134" s="157">
        <f>+SUM(AM376:AM387)</f>
        <v>24835</v>
      </c>
      <c r="GX134" s="157">
        <f>+SUM(GE376:GE387)-SUM(GR134:GW134)</f>
        <v>36390</v>
      </c>
      <c r="GY134" s="157"/>
      <c r="GZ134" s="156">
        <f t="shared" si="132"/>
        <v>24</v>
      </c>
      <c r="HA134" s="186">
        <f t="shared" si="133"/>
        <v>0.11204774300300664</v>
      </c>
      <c r="HB134" s="186">
        <f t="shared" si="133"/>
        <v>0.32229217534018068</v>
      </c>
      <c r="HC134" s="186">
        <f t="shared" si="133"/>
        <v>0.42854019950091143</v>
      </c>
      <c r="HD134" s="186">
        <f t="shared" si="133"/>
        <v>2.1929293540771232E-2</v>
      </c>
      <c r="HE134" s="186">
        <f t="shared" si="133"/>
        <v>1.2236750946721284E-2</v>
      </c>
      <c r="HF134" s="186">
        <f t="shared" si="133"/>
        <v>4.1761675108124653E-2</v>
      </c>
      <c r="HG134" s="186">
        <f t="shared" si="133"/>
        <v>6.1192162560284119E-2</v>
      </c>
    </row>
    <row r="135" spans="1:221" ht="11.25" customHeight="1">
      <c r="A135" s="150">
        <v>37681</v>
      </c>
      <c r="B135" s="151">
        <v>0</v>
      </c>
      <c r="C135" s="152">
        <v>43</v>
      </c>
      <c r="D135" s="152">
        <v>68</v>
      </c>
      <c r="E135" s="153">
        <f t="shared" si="143"/>
        <v>111</v>
      </c>
      <c r="F135" s="151">
        <v>0</v>
      </c>
      <c r="G135" s="152">
        <v>0</v>
      </c>
      <c r="H135" s="152">
        <v>0</v>
      </c>
      <c r="I135" s="153">
        <f t="shared" si="144"/>
        <v>0</v>
      </c>
      <c r="J135" s="152"/>
      <c r="K135" s="152"/>
      <c r="L135" s="152"/>
      <c r="M135" s="152"/>
      <c r="N135" s="151">
        <v>0</v>
      </c>
      <c r="O135" s="152">
        <v>0</v>
      </c>
      <c r="P135" s="152">
        <v>0</v>
      </c>
      <c r="Q135" s="153">
        <f t="shared" si="145"/>
        <v>0</v>
      </c>
      <c r="R135" s="151">
        <v>0</v>
      </c>
      <c r="S135" s="152">
        <v>0</v>
      </c>
      <c r="T135" s="152">
        <v>0</v>
      </c>
      <c r="U135" s="153">
        <f t="shared" si="146"/>
        <v>0</v>
      </c>
      <c r="V135" s="151">
        <v>0</v>
      </c>
      <c r="W135" s="152">
        <v>0</v>
      </c>
      <c r="X135" s="152">
        <v>0</v>
      </c>
      <c r="Y135" s="153">
        <f t="shared" si="147"/>
        <v>0</v>
      </c>
      <c r="Z135" s="151">
        <v>0</v>
      </c>
      <c r="AA135" s="152">
        <v>658</v>
      </c>
      <c r="AB135" s="152">
        <v>154</v>
      </c>
      <c r="AC135" s="153">
        <f t="shared" si="148"/>
        <v>812</v>
      </c>
      <c r="AD135" s="151">
        <v>0</v>
      </c>
      <c r="AE135" s="152">
        <v>0</v>
      </c>
      <c r="AF135" s="152">
        <v>0</v>
      </c>
      <c r="AG135" s="153">
        <f t="shared" si="149"/>
        <v>0</v>
      </c>
      <c r="AH135" s="151">
        <v>0</v>
      </c>
      <c r="AI135" s="152">
        <v>0</v>
      </c>
      <c r="AJ135" s="152">
        <v>0</v>
      </c>
      <c r="AK135" s="153">
        <f t="shared" si="97"/>
        <v>0</v>
      </c>
      <c r="AL135" s="151">
        <v>0</v>
      </c>
      <c r="AM135" s="152">
        <v>717</v>
      </c>
      <c r="AN135" s="152">
        <v>10</v>
      </c>
      <c r="AO135" s="153">
        <f t="shared" si="98"/>
        <v>727</v>
      </c>
      <c r="AP135" s="151">
        <v>0</v>
      </c>
      <c r="AQ135" s="152">
        <v>0</v>
      </c>
      <c r="AR135" s="152">
        <v>0</v>
      </c>
      <c r="AS135" s="153">
        <f t="shared" si="99"/>
        <v>0</v>
      </c>
      <c r="AT135" s="151">
        <v>0</v>
      </c>
      <c r="AU135" s="152">
        <v>0</v>
      </c>
      <c r="AV135" s="152">
        <v>0</v>
      </c>
      <c r="AW135" s="153">
        <f t="shared" si="100"/>
        <v>0</v>
      </c>
      <c r="AX135" s="151">
        <v>0</v>
      </c>
      <c r="AY135" s="152">
        <v>0</v>
      </c>
      <c r="AZ135" s="152">
        <v>0</v>
      </c>
      <c r="BA135" s="153">
        <f t="shared" si="101"/>
        <v>0</v>
      </c>
      <c r="BB135" s="151">
        <v>0</v>
      </c>
      <c r="BC135" s="152">
        <v>27</v>
      </c>
      <c r="BD135" s="152">
        <v>4</v>
      </c>
      <c r="BE135" s="153">
        <f t="shared" si="102"/>
        <v>31</v>
      </c>
      <c r="BF135" s="151">
        <v>0</v>
      </c>
      <c r="BG135" s="152">
        <v>0</v>
      </c>
      <c r="BH135" s="152">
        <v>0</v>
      </c>
      <c r="BI135" s="153">
        <f t="shared" si="103"/>
        <v>0</v>
      </c>
      <c r="BJ135" s="151">
        <v>0</v>
      </c>
      <c r="BK135" s="152">
        <v>0</v>
      </c>
      <c r="BL135" s="152">
        <v>0</v>
      </c>
      <c r="BM135" s="153">
        <f t="shared" si="104"/>
        <v>0</v>
      </c>
      <c r="BN135" s="151">
        <v>0</v>
      </c>
      <c r="BO135" s="152">
        <v>0</v>
      </c>
      <c r="BP135" s="152">
        <v>0</v>
      </c>
      <c r="BQ135" s="153">
        <f t="shared" si="105"/>
        <v>0</v>
      </c>
      <c r="BR135" s="151">
        <v>0</v>
      </c>
      <c r="BS135" s="152">
        <v>0</v>
      </c>
      <c r="BT135" s="152">
        <v>0</v>
      </c>
      <c r="BU135" s="153">
        <f t="shared" si="106"/>
        <v>0</v>
      </c>
      <c r="BV135" s="151">
        <v>0</v>
      </c>
      <c r="BW135" s="152">
        <v>0</v>
      </c>
      <c r="BX135" s="152">
        <v>0</v>
      </c>
      <c r="BY135" s="153">
        <f t="shared" si="107"/>
        <v>0</v>
      </c>
      <c r="BZ135" s="151">
        <v>0</v>
      </c>
      <c r="CA135" s="152">
        <v>0</v>
      </c>
      <c r="CB135" s="152">
        <v>0</v>
      </c>
      <c r="CC135" s="153">
        <f t="shared" si="108"/>
        <v>0</v>
      </c>
      <c r="CD135" s="151">
        <v>0</v>
      </c>
      <c r="CE135" s="152">
        <v>0</v>
      </c>
      <c r="CF135" s="152">
        <v>0</v>
      </c>
      <c r="CG135" s="153">
        <f t="shared" si="109"/>
        <v>0</v>
      </c>
      <c r="CH135" s="151">
        <v>0</v>
      </c>
      <c r="CI135" s="152">
        <v>0</v>
      </c>
      <c r="CJ135" s="152">
        <v>0</v>
      </c>
      <c r="CK135" s="153">
        <f t="shared" si="110"/>
        <v>0</v>
      </c>
      <c r="CL135" s="151">
        <v>0</v>
      </c>
      <c r="CM135" s="152">
        <v>0</v>
      </c>
      <c r="CN135" s="152">
        <v>0</v>
      </c>
      <c r="CO135" s="153">
        <f t="shared" si="150"/>
        <v>0</v>
      </c>
      <c r="CP135" s="151">
        <v>0</v>
      </c>
      <c r="CQ135" s="152">
        <v>0</v>
      </c>
      <c r="CR135" s="152">
        <v>0</v>
      </c>
      <c r="CS135" s="153">
        <f t="shared" si="111"/>
        <v>0</v>
      </c>
      <c r="CT135" s="151">
        <v>0</v>
      </c>
      <c r="CU135" s="152">
        <v>2117</v>
      </c>
      <c r="CV135" s="152">
        <v>214</v>
      </c>
      <c r="CW135" s="153">
        <f t="shared" si="112"/>
        <v>2331</v>
      </c>
      <c r="CX135" s="151">
        <v>0</v>
      </c>
      <c r="CY135" s="152">
        <v>0</v>
      </c>
      <c r="CZ135" s="152">
        <v>0</v>
      </c>
      <c r="DA135" s="153">
        <f t="shared" si="113"/>
        <v>0</v>
      </c>
      <c r="DB135" s="151">
        <v>0</v>
      </c>
      <c r="DC135" s="152">
        <v>0</v>
      </c>
      <c r="DD135" s="152">
        <v>0</v>
      </c>
      <c r="DE135" s="153">
        <f t="shared" si="114"/>
        <v>0</v>
      </c>
      <c r="DF135" s="152"/>
      <c r="DG135" s="152"/>
      <c r="DH135" s="152"/>
      <c r="DI135" s="152"/>
      <c r="DJ135" s="151">
        <v>0</v>
      </c>
      <c r="DK135" s="152">
        <v>0</v>
      </c>
      <c r="DL135" s="152">
        <v>0</v>
      </c>
      <c r="DM135" s="153">
        <f t="shared" si="115"/>
        <v>0</v>
      </c>
      <c r="DN135" s="151">
        <v>0</v>
      </c>
      <c r="DO135" s="152">
        <v>0</v>
      </c>
      <c r="DP135" s="152">
        <v>0</v>
      </c>
      <c r="DQ135" s="153">
        <f t="shared" si="116"/>
        <v>0</v>
      </c>
      <c r="DR135" s="151">
        <v>0</v>
      </c>
      <c r="DS135" s="152">
        <v>0</v>
      </c>
      <c r="DT135" s="152">
        <v>0</v>
      </c>
      <c r="DU135" s="153">
        <f t="shared" si="117"/>
        <v>0</v>
      </c>
      <c r="DV135" s="151">
        <v>0</v>
      </c>
      <c r="DW135" s="152">
        <v>0</v>
      </c>
      <c r="DX135" s="152">
        <v>0</v>
      </c>
      <c r="DY135" s="153">
        <f t="shared" si="118"/>
        <v>0</v>
      </c>
      <c r="DZ135" s="151">
        <v>0</v>
      </c>
      <c r="EA135" s="152">
        <v>0</v>
      </c>
      <c r="EB135" s="152">
        <v>0</v>
      </c>
      <c r="EC135" s="153">
        <f t="shared" si="119"/>
        <v>0</v>
      </c>
      <c r="ED135" s="152"/>
      <c r="EE135" s="152"/>
      <c r="EF135" s="152"/>
      <c r="EG135" s="152"/>
      <c r="EH135" s="151">
        <v>0</v>
      </c>
      <c r="EI135" s="152">
        <v>0</v>
      </c>
      <c r="EJ135" s="152">
        <v>0</v>
      </c>
      <c r="EK135" s="153">
        <f t="shared" si="120"/>
        <v>0</v>
      </c>
      <c r="EL135" s="151">
        <v>0</v>
      </c>
      <c r="EM135" s="152">
        <v>0</v>
      </c>
      <c r="EN135" s="152">
        <v>0</v>
      </c>
      <c r="EO135" s="153">
        <f t="shared" si="121"/>
        <v>0</v>
      </c>
      <c r="EP135" s="151">
        <v>0</v>
      </c>
      <c r="EQ135" s="152">
        <v>0</v>
      </c>
      <c r="ER135" s="152">
        <v>0</v>
      </c>
      <c r="ES135" s="153">
        <f t="shared" si="122"/>
        <v>0</v>
      </c>
      <c r="ET135" s="151">
        <v>0</v>
      </c>
      <c r="EU135" s="152">
        <v>0</v>
      </c>
      <c r="EV135" s="152">
        <v>0</v>
      </c>
      <c r="EW135" s="153">
        <f t="shared" si="123"/>
        <v>0</v>
      </c>
      <c r="EX135" s="151">
        <v>0</v>
      </c>
      <c r="EY135" s="152">
        <v>853</v>
      </c>
      <c r="EZ135" s="152">
        <v>22</v>
      </c>
      <c r="FA135" s="153">
        <f t="shared" si="151"/>
        <v>875</v>
      </c>
      <c r="FB135" s="151">
        <v>0</v>
      </c>
      <c r="FC135" s="152">
        <v>0</v>
      </c>
      <c r="FD135" s="152">
        <v>0</v>
      </c>
      <c r="FE135" s="153">
        <f t="shared" si="124"/>
        <v>0</v>
      </c>
      <c r="FF135" s="151">
        <v>0</v>
      </c>
      <c r="FG135" s="152">
        <v>3644</v>
      </c>
      <c r="FH135" s="152">
        <v>366</v>
      </c>
      <c r="FI135" s="153">
        <f t="shared" si="152"/>
        <v>4010</v>
      </c>
      <c r="FJ135" s="151">
        <v>0</v>
      </c>
      <c r="FK135" s="152">
        <v>0</v>
      </c>
      <c r="FL135" s="152">
        <v>0</v>
      </c>
      <c r="FM135" s="153">
        <f t="shared" si="125"/>
        <v>0</v>
      </c>
      <c r="FN135" s="151">
        <v>0</v>
      </c>
      <c r="FO135" s="152">
        <v>0</v>
      </c>
      <c r="FP135" s="152">
        <v>0</v>
      </c>
      <c r="FQ135" s="153">
        <f t="shared" si="126"/>
        <v>0</v>
      </c>
      <c r="FR135" s="151">
        <v>0</v>
      </c>
      <c r="FS135" s="152">
        <v>0</v>
      </c>
      <c r="FT135" s="152">
        <v>0</v>
      </c>
      <c r="FU135" s="153">
        <f t="shared" si="127"/>
        <v>0</v>
      </c>
      <c r="FV135" s="151">
        <v>0</v>
      </c>
      <c r="FW135" s="152">
        <v>0</v>
      </c>
      <c r="FX135" s="152">
        <v>0</v>
      </c>
      <c r="FY135" s="153">
        <f t="shared" si="128"/>
        <v>0</v>
      </c>
      <c r="FZ135" s="151">
        <v>0</v>
      </c>
      <c r="GA135" s="152">
        <v>0</v>
      </c>
      <c r="GB135" s="152">
        <v>0</v>
      </c>
      <c r="GC135" s="153">
        <f t="shared" si="129"/>
        <v>0</v>
      </c>
      <c r="GD135" s="151">
        <f t="shared" si="142"/>
        <v>0</v>
      </c>
      <c r="GE135" s="152">
        <f t="shared" si="142"/>
        <v>8059</v>
      </c>
      <c r="GF135" s="152">
        <f t="shared" si="142"/>
        <v>838</v>
      </c>
      <c r="GG135" s="152">
        <f t="shared" si="142"/>
        <v>8897</v>
      </c>
      <c r="GH135" s="157"/>
      <c r="GI135" s="186">
        <f t="shared" si="134"/>
        <v>5.3356495843156718E-3</v>
      </c>
      <c r="GJ135" s="186">
        <f t="shared" si="135"/>
        <v>0.45216528105223974</v>
      </c>
      <c r="GK135" s="186">
        <f t="shared" si="136"/>
        <v>0.26268767837200646</v>
      </c>
      <c r="GL135" s="186">
        <f t="shared" si="137"/>
        <v>8.1647847127435169E-2</v>
      </c>
      <c r="GM135" s="186">
        <f t="shared" si="138"/>
        <v>0.10584439756793647</v>
      </c>
      <c r="GN135" s="186">
        <f t="shared" si="139"/>
        <v>8.8968854696612476E-2</v>
      </c>
      <c r="GO135" s="186">
        <f t="shared" si="140"/>
        <v>3.3502915994541027E-3</v>
      </c>
      <c r="GQ135" s="156">
        <f t="shared" si="141"/>
        <v>25</v>
      </c>
      <c r="GR135" s="157">
        <f>+SUM(C388:C399)</f>
        <v>65049</v>
      </c>
      <c r="GS135" s="157">
        <f>+SUM(FG388:FG399)</f>
        <v>169615</v>
      </c>
      <c r="GT135" s="157">
        <f>+SUM(CU388:CU399)</f>
        <v>262290</v>
      </c>
      <c r="GU135" s="157">
        <f>+SUM(AA388:AA399)</f>
        <v>13633</v>
      </c>
      <c r="GV135" s="157">
        <f>+SUM(EY388:EY399)</f>
        <v>6945</v>
      </c>
      <c r="GW135" s="157">
        <f>+SUM(AM388:AM399)</f>
        <v>28397</v>
      </c>
      <c r="GX135" s="157">
        <f>+SUM(GE388:GE399)-SUM(GR135:GW135)</f>
        <v>36923</v>
      </c>
      <c r="GY135" s="157"/>
      <c r="GZ135" s="156">
        <f t="shared" si="132"/>
        <v>25</v>
      </c>
      <c r="HA135" s="186">
        <f t="shared" si="133"/>
        <v>0.11160466121759897</v>
      </c>
      <c r="HB135" s="186">
        <f t="shared" si="133"/>
        <v>0.29100869517476136</v>
      </c>
      <c r="HC135" s="186">
        <f t="shared" si="133"/>
        <v>0.45001132362932617</v>
      </c>
      <c r="HD135" s="186">
        <f t="shared" si="133"/>
        <v>2.3390157364133603E-2</v>
      </c>
      <c r="HE135" s="186">
        <f t="shared" si="133"/>
        <v>1.1915546313643943E-2</v>
      </c>
      <c r="HF135" s="186">
        <f t="shared" si="133"/>
        <v>4.8720773026428667E-2</v>
      </c>
      <c r="HG135" s="186">
        <f t="shared" si="133"/>
        <v>6.3348843274107322E-2</v>
      </c>
      <c r="HH135" s="155">
        <f>(SUM(DS133:DS135)/SUM(GE133:GE135))*100</f>
        <v>0</v>
      </c>
      <c r="HI135" s="155">
        <f>(SUM(AM133:AM135)/SUM(GE133:GE135))*100</f>
        <v>8.9575530586766536</v>
      </c>
      <c r="HJ135" s="155">
        <f>(SUM(AA133:AA135)/SUM(GE133:GE135))*100</f>
        <v>6.2689495273764937</v>
      </c>
      <c r="HK135" s="155">
        <f>(SUM(EY133:EY135)/SUM(GE133:GE135))*100</f>
        <v>11.084358837167827</v>
      </c>
      <c r="HL135" s="155">
        <f>(SUM(C133:C135)/SUM(GE133:GE135))*100</f>
        <v>0.66434813625824862</v>
      </c>
      <c r="HM135" s="155">
        <f>(SUM(BC133:BC135)/SUM(GE133:GE135))*100</f>
        <v>0.65988942393436778</v>
      </c>
    </row>
    <row r="136" spans="1:221" ht="11.25" customHeight="1">
      <c r="A136" s="141">
        <v>37712</v>
      </c>
      <c r="B136" s="142">
        <v>0</v>
      </c>
      <c r="C136" s="143">
        <v>5</v>
      </c>
      <c r="D136" s="143">
        <v>19</v>
      </c>
      <c r="E136" s="144">
        <f t="shared" si="143"/>
        <v>24</v>
      </c>
      <c r="F136" s="142">
        <v>0</v>
      </c>
      <c r="G136" s="143">
        <v>0</v>
      </c>
      <c r="H136" s="143">
        <v>0</v>
      </c>
      <c r="I136" s="144">
        <f t="shared" si="144"/>
        <v>0</v>
      </c>
      <c r="J136" s="143"/>
      <c r="K136" s="143"/>
      <c r="L136" s="143"/>
      <c r="M136" s="143"/>
      <c r="N136" s="142">
        <v>0</v>
      </c>
      <c r="O136" s="143">
        <v>0</v>
      </c>
      <c r="P136" s="143">
        <v>0</v>
      </c>
      <c r="Q136" s="144">
        <f t="shared" si="145"/>
        <v>0</v>
      </c>
      <c r="R136" s="142">
        <v>0</v>
      </c>
      <c r="S136" s="143">
        <v>0</v>
      </c>
      <c r="T136" s="143">
        <v>0</v>
      </c>
      <c r="U136" s="144">
        <f t="shared" si="146"/>
        <v>0</v>
      </c>
      <c r="V136" s="142">
        <v>0</v>
      </c>
      <c r="W136" s="143">
        <v>0</v>
      </c>
      <c r="X136" s="143">
        <v>0</v>
      </c>
      <c r="Y136" s="144">
        <f t="shared" si="147"/>
        <v>0</v>
      </c>
      <c r="Z136" s="142">
        <v>0</v>
      </c>
      <c r="AA136" s="143">
        <v>202</v>
      </c>
      <c r="AB136" s="143">
        <v>97</v>
      </c>
      <c r="AC136" s="144">
        <f t="shared" si="148"/>
        <v>299</v>
      </c>
      <c r="AD136" s="142">
        <v>0</v>
      </c>
      <c r="AE136" s="143">
        <v>0</v>
      </c>
      <c r="AF136" s="143">
        <v>0</v>
      </c>
      <c r="AG136" s="144">
        <f t="shared" si="149"/>
        <v>0</v>
      </c>
      <c r="AH136" s="142">
        <v>0</v>
      </c>
      <c r="AI136" s="143">
        <v>0</v>
      </c>
      <c r="AJ136" s="143">
        <v>0</v>
      </c>
      <c r="AK136" s="144">
        <f t="shared" si="97"/>
        <v>0</v>
      </c>
      <c r="AL136" s="142">
        <v>0</v>
      </c>
      <c r="AM136" s="143">
        <v>290</v>
      </c>
      <c r="AN136" s="143">
        <v>33</v>
      </c>
      <c r="AO136" s="144">
        <f t="shared" si="98"/>
        <v>323</v>
      </c>
      <c r="AP136" s="142">
        <v>0</v>
      </c>
      <c r="AQ136" s="143">
        <v>0</v>
      </c>
      <c r="AR136" s="143">
        <v>0</v>
      </c>
      <c r="AS136" s="144">
        <f t="shared" si="99"/>
        <v>0</v>
      </c>
      <c r="AT136" s="142">
        <v>0</v>
      </c>
      <c r="AU136" s="143">
        <v>0</v>
      </c>
      <c r="AV136" s="143">
        <v>0</v>
      </c>
      <c r="AW136" s="144">
        <f t="shared" si="100"/>
        <v>0</v>
      </c>
      <c r="AX136" s="142">
        <v>0</v>
      </c>
      <c r="AY136" s="143">
        <v>0</v>
      </c>
      <c r="AZ136" s="143">
        <v>0</v>
      </c>
      <c r="BA136" s="144">
        <f t="shared" si="101"/>
        <v>0</v>
      </c>
      <c r="BB136" s="142">
        <v>0</v>
      </c>
      <c r="BC136" s="143">
        <v>51</v>
      </c>
      <c r="BD136" s="143">
        <v>2</v>
      </c>
      <c r="BE136" s="144">
        <f t="shared" si="102"/>
        <v>53</v>
      </c>
      <c r="BF136" s="142">
        <v>0</v>
      </c>
      <c r="BG136" s="143">
        <v>0</v>
      </c>
      <c r="BH136" s="143">
        <v>0</v>
      </c>
      <c r="BI136" s="144">
        <f t="shared" si="103"/>
        <v>0</v>
      </c>
      <c r="BJ136" s="142">
        <v>0</v>
      </c>
      <c r="BK136" s="143">
        <v>0</v>
      </c>
      <c r="BL136" s="143">
        <v>0</v>
      </c>
      <c r="BM136" s="144">
        <f t="shared" si="104"/>
        <v>0</v>
      </c>
      <c r="BN136" s="142">
        <v>0</v>
      </c>
      <c r="BO136" s="143">
        <v>0</v>
      </c>
      <c r="BP136" s="143">
        <v>0</v>
      </c>
      <c r="BQ136" s="144">
        <f t="shared" si="105"/>
        <v>0</v>
      </c>
      <c r="BR136" s="142">
        <v>0</v>
      </c>
      <c r="BS136" s="143">
        <v>0</v>
      </c>
      <c r="BT136" s="143">
        <v>0</v>
      </c>
      <c r="BU136" s="144">
        <f t="shared" si="106"/>
        <v>0</v>
      </c>
      <c r="BV136" s="142">
        <v>0</v>
      </c>
      <c r="BW136" s="143">
        <v>0</v>
      </c>
      <c r="BX136" s="143">
        <v>0</v>
      </c>
      <c r="BY136" s="144">
        <f t="shared" si="107"/>
        <v>0</v>
      </c>
      <c r="BZ136" s="142">
        <v>0</v>
      </c>
      <c r="CA136" s="143">
        <v>0</v>
      </c>
      <c r="CB136" s="143">
        <v>0</v>
      </c>
      <c r="CC136" s="144">
        <f t="shared" si="108"/>
        <v>0</v>
      </c>
      <c r="CD136" s="142">
        <v>0</v>
      </c>
      <c r="CE136" s="143">
        <v>0</v>
      </c>
      <c r="CF136" s="143">
        <v>0</v>
      </c>
      <c r="CG136" s="144">
        <f t="shared" si="109"/>
        <v>0</v>
      </c>
      <c r="CH136" s="142">
        <v>0</v>
      </c>
      <c r="CI136" s="143">
        <v>0</v>
      </c>
      <c r="CJ136" s="143">
        <v>0</v>
      </c>
      <c r="CK136" s="144">
        <f t="shared" si="110"/>
        <v>0</v>
      </c>
      <c r="CL136" s="142">
        <v>0</v>
      </c>
      <c r="CM136" s="143">
        <v>0</v>
      </c>
      <c r="CN136" s="143">
        <v>0</v>
      </c>
      <c r="CO136" s="144">
        <f t="shared" si="150"/>
        <v>0</v>
      </c>
      <c r="CP136" s="142">
        <v>0</v>
      </c>
      <c r="CQ136" s="143">
        <v>0</v>
      </c>
      <c r="CR136" s="143">
        <v>0</v>
      </c>
      <c r="CS136" s="144">
        <f t="shared" si="111"/>
        <v>0</v>
      </c>
      <c r="CT136" s="142">
        <v>0</v>
      </c>
      <c r="CU136" s="143">
        <v>1619</v>
      </c>
      <c r="CV136" s="143">
        <v>29</v>
      </c>
      <c r="CW136" s="144">
        <f t="shared" si="112"/>
        <v>1648</v>
      </c>
      <c r="CX136" s="142">
        <v>0</v>
      </c>
      <c r="CY136" s="143">
        <v>0</v>
      </c>
      <c r="CZ136" s="143">
        <v>0</v>
      </c>
      <c r="DA136" s="144">
        <f t="shared" si="113"/>
        <v>0</v>
      </c>
      <c r="DB136" s="142">
        <v>0</v>
      </c>
      <c r="DC136" s="143">
        <v>0</v>
      </c>
      <c r="DD136" s="143">
        <v>0</v>
      </c>
      <c r="DE136" s="144">
        <f t="shared" si="114"/>
        <v>0</v>
      </c>
      <c r="DF136" s="143"/>
      <c r="DG136" s="143"/>
      <c r="DH136" s="143"/>
      <c r="DI136" s="143"/>
      <c r="DJ136" s="142">
        <v>0</v>
      </c>
      <c r="DK136" s="143">
        <v>0</v>
      </c>
      <c r="DL136" s="143">
        <v>0</v>
      </c>
      <c r="DM136" s="144">
        <f t="shared" si="115"/>
        <v>0</v>
      </c>
      <c r="DN136" s="142">
        <v>0</v>
      </c>
      <c r="DO136" s="143">
        <v>0</v>
      </c>
      <c r="DP136" s="143">
        <v>0</v>
      </c>
      <c r="DQ136" s="144">
        <f t="shared" si="116"/>
        <v>0</v>
      </c>
      <c r="DR136" s="142">
        <v>0</v>
      </c>
      <c r="DS136" s="143">
        <v>0</v>
      </c>
      <c r="DT136" s="143">
        <v>0</v>
      </c>
      <c r="DU136" s="144">
        <f t="shared" si="117"/>
        <v>0</v>
      </c>
      <c r="DV136" s="142">
        <v>0</v>
      </c>
      <c r="DW136" s="143">
        <v>0</v>
      </c>
      <c r="DX136" s="143">
        <v>0</v>
      </c>
      <c r="DY136" s="144">
        <f t="shared" si="118"/>
        <v>0</v>
      </c>
      <c r="DZ136" s="142">
        <v>0</v>
      </c>
      <c r="EA136" s="143">
        <v>0</v>
      </c>
      <c r="EB136" s="143">
        <v>0</v>
      </c>
      <c r="EC136" s="144">
        <f t="shared" si="119"/>
        <v>0</v>
      </c>
      <c r="ED136" s="143"/>
      <c r="EE136" s="143"/>
      <c r="EF136" s="143"/>
      <c r="EG136" s="143"/>
      <c r="EH136" s="142">
        <v>0</v>
      </c>
      <c r="EI136" s="143">
        <v>0</v>
      </c>
      <c r="EJ136" s="143">
        <v>0</v>
      </c>
      <c r="EK136" s="144">
        <f t="shared" si="120"/>
        <v>0</v>
      </c>
      <c r="EL136" s="142">
        <v>0</v>
      </c>
      <c r="EM136" s="143">
        <v>0</v>
      </c>
      <c r="EN136" s="143">
        <v>0</v>
      </c>
      <c r="EO136" s="144">
        <f t="shared" si="121"/>
        <v>0</v>
      </c>
      <c r="EP136" s="142">
        <v>0</v>
      </c>
      <c r="EQ136" s="143">
        <v>0</v>
      </c>
      <c r="ER136" s="143">
        <v>0</v>
      </c>
      <c r="ES136" s="144">
        <f t="shared" si="122"/>
        <v>0</v>
      </c>
      <c r="ET136" s="142">
        <v>0</v>
      </c>
      <c r="EU136" s="143">
        <v>0</v>
      </c>
      <c r="EV136" s="143">
        <v>0</v>
      </c>
      <c r="EW136" s="144">
        <f t="shared" si="123"/>
        <v>0</v>
      </c>
      <c r="EX136" s="142">
        <v>0</v>
      </c>
      <c r="EY136" s="143">
        <v>694</v>
      </c>
      <c r="EZ136" s="143">
        <v>18</v>
      </c>
      <c r="FA136" s="144">
        <f t="shared" si="151"/>
        <v>712</v>
      </c>
      <c r="FB136" s="142">
        <v>0</v>
      </c>
      <c r="FC136" s="143">
        <v>0</v>
      </c>
      <c r="FD136" s="143">
        <v>0</v>
      </c>
      <c r="FE136" s="144">
        <f t="shared" si="124"/>
        <v>0</v>
      </c>
      <c r="FF136" s="142">
        <v>0</v>
      </c>
      <c r="FG136" s="143">
        <v>2508</v>
      </c>
      <c r="FH136" s="143">
        <v>114</v>
      </c>
      <c r="FI136" s="144">
        <f t="shared" si="152"/>
        <v>2622</v>
      </c>
      <c r="FJ136" s="142">
        <v>0</v>
      </c>
      <c r="FK136" s="143">
        <v>0</v>
      </c>
      <c r="FL136" s="143">
        <v>0</v>
      </c>
      <c r="FM136" s="144">
        <f t="shared" si="125"/>
        <v>0</v>
      </c>
      <c r="FN136" s="142">
        <v>0</v>
      </c>
      <c r="FO136" s="143">
        <v>0</v>
      </c>
      <c r="FP136" s="143">
        <v>0</v>
      </c>
      <c r="FQ136" s="144">
        <f t="shared" si="126"/>
        <v>0</v>
      </c>
      <c r="FR136" s="142">
        <v>0</v>
      </c>
      <c r="FS136" s="143">
        <v>0</v>
      </c>
      <c r="FT136" s="143">
        <v>0</v>
      </c>
      <c r="FU136" s="144">
        <f t="shared" si="127"/>
        <v>0</v>
      </c>
      <c r="FV136" s="142">
        <v>0</v>
      </c>
      <c r="FW136" s="143">
        <v>0</v>
      </c>
      <c r="FX136" s="143">
        <v>0</v>
      </c>
      <c r="FY136" s="144">
        <f t="shared" si="128"/>
        <v>0</v>
      </c>
      <c r="FZ136" s="142">
        <v>0</v>
      </c>
      <c r="GA136" s="143">
        <v>0</v>
      </c>
      <c r="GB136" s="143">
        <v>0</v>
      </c>
      <c r="GC136" s="144">
        <f t="shared" si="129"/>
        <v>0</v>
      </c>
      <c r="GD136" s="142">
        <f t="shared" si="142"/>
        <v>0</v>
      </c>
      <c r="GE136" s="143">
        <f t="shared" si="142"/>
        <v>5369</v>
      </c>
      <c r="GF136" s="143">
        <f t="shared" si="142"/>
        <v>312</v>
      </c>
      <c r="GG136" s="143">
        <f t="shared" si="142"/>
        <v>5681</v>
      </c>
      <c r="GH136" s="157"/>
      <c r="GI136" s="186">
        <f t="shared" si="134"/>
        <v>9.312721177127957E-4</v>
      </c>
      <c r="GJ136" s="186">
        <f t="shared" si="135"/>
        <v>0.46712609424473833</v>
      </c>
      <c r="GK136" s="186">
        <f t="shared" si="136"/>
        <v>0.30154591171540324</v>
      </c>
      <c r="GL136" s="186">
        <f t="shared" si="137"/>
        <v>3.7623393555596948E-2</v>
      </c>
      <c r="GM136" s="186">
        <f t="shared" si="138"/>
        <v>0.12926056993853605</v>
      </c>
      <c r="GN136" s="186">
        <f t="shared" si="139"/>
        <v>5.4013782827342149E-2</v>
      </c>
      <c r="GO136" s="186">
        <f t="shared" si="140"/>
        <v>9.4989756006704784E-3</v>
      </c>
      <c r="GP136" s="126"/>
      <c r="GQ136" s="156">
        <f t="shared" si="141"/>
        <v>26</v>
      </c>
      <c r="GR136" s="157">
        <f>+SUM(C400:C411)</f>
        <v>74322</v>
      </c>
      <c r="GS136" s="157">
        <f>+SUM(FG400:FG411)</f>
        <v>183399</v>
      </c>
      <c r="GT136" s="157">
        <f>+SUM(CU400:CU411)</f>
        <v>297147</v>
      </c>
      <c r="GU136" s="157">
        <f>+SUM(AA400:AA411)</f>
        <v>17416</v>
      </c>
      <c r="GV136" s="157">
        <f>+SUM(EY400:EY411)</f>
        <v>8525</v>
      </c>
      <c r="GW136" s="157">
        <f>+SUM(AM400:AM411)</f>
        <v>32693</v>
      </c>
      <c r="GX136" s="157">
        <f>+SUM(GE400:GE411)-SUM(GR136:GW136)</f>
        <v>43371</v>
      </c>
      <c r="GY136" s="157"/>
      <c r="GZ136" s="156">
        <f t="shared" si="132"/>
        <v>26</v>
      </c>
      <c r="HA136" s="186">
        <f t="shared" si="133"/>
        <v>0.11314515895766762</v>
      </c>
      <c r="HB136" s="186">
        <f t="shared" si="133"/>
        <v>0.27920008890607467</v>
      </c>
      <c r="HC136" s="186">
        <f t="shared" si="133"/>
        <v>0.4523659824654081</v>
      </c>
      <c r="HD136" s="186">
        <f t="shared" si="133"/>
        <v>2.651349652063641E-2</v>
      </c>
      <c r="HE136" s="186">
        <f t="shared" si="133"/>
        <v>1.2978155594764893E-2</v>
      </c>
      <c r="HF136" s="186">
        <f t="shared" si="133"/>
        <v>4.9770655819313628E-2</v>
      </c>
      <c r="HG136" s="186">
        <f t="shared" si="133"/>
        <v>6.6026461736134689E-2</v>
      </c>
    </row>
    <row r="137" spans="1:221" ht="11.25" customHeight="1">
      <c r="A137" s="148">
        <v>37742</v>
      </c>
      <c r="B137" s="145">
        <v>0</v>
      </c>
      <c r="C137" s="146">
        <v>44</v>
      </c>
      <c r="D137" s="146">
        <v>38</v>
      </c>
      <c r="E137" s="149">
        <f t="shared" si="143"/>
        <v>82</v>
      </c>
      <c r="F137" s="145">
        <v>0</v>
      </c>
      <c r="G137" s="146">
        <v>0</v>
      </c>
      <c r="H137" s="146">
        <v>0</v>
      </c>
      <c r="I137" s="149">
        <f t="shared" si="144"/>
        <v>0</v>
      </c>
      <c r="J137" s="146"/>
      <c r="K137" s="146"/>
      <c r="L137" s="146"/>
      <c r="M137" s="146"/>
      <c r="N137" s="145">
        <v>0</v>
      </c>
      <c r="O137" s="146">
        <v>0</v>
      </c>
      <c r="P137" s="146">
        <v>0</v>
      </c>
      <c r="Q137" s="149">
        <f t="shared" si="145"/>
        <v>0</v>
      </c>
      <c r="R137" s="145">
        <v>0</v>
      </c>
      <c r="S137" s="146">
        <v>0</v>
      </c>
      <c r="T137" s="146">
        <v>0</v>
      </c>
      <c r="U137" s="149">
        <f t="shared" si="146"/>
        <v>0</v>
      </c>
      <c r="V137" s="145">
        <v>0</v>
      </c>
      <c r="W137" s="146">
        <v>0</v>
      </c>
      <c r="X137" s="146">
        <v>0</v>
      </c>
      <c r="Y137" s="149">
        <f t="shared" si="147"/>
        <v>0</v>
      </c>
      <c r="Z137" s="145">
        <v>0</v>
      </c>
      <c r="AA137" s="146">
        <v>374</v>
      </c>
      <c r="AB137" s="146">
        <v>38</v>
      </c>
      <c r="AC137" s="149">
        <f t="shared" si="148"/>
        <v>412</v>
      </c>
      <c r="AD137" s="145">
        <v>0</v>
      </c>
      <c r="AE137" s="146">
        <v>0</v>
      </c>
      <c r="AF137" s="146">
        <v>0</v>
      </c>
      <c r="AG137" s="149">
        <f t="shared" si="149"/>
        <v>0</v>
      </c>
      <c r="AH137" s="145">
        <v>0</v>
      </c>
      <c r="AI137" s="146">
        <v>0</v>
      </c>
      <c r="AJ137" s="146">
        <v>0</v>
      </c>
      <c r="AK137" s="149">
        <f t="shared" si="97"/>
        <v>0</v>
      </c>
      <c r="AL137" s="145">
        <v>0</v>
      </c>
      <c r="AM137" s="146">
        <v>473</v>
      </c>
      <c r="AN137" s="146">
        <v>18</v>
      </c>
      <c r="AO137" s="149">
        <f t="shared" si="98"/>
        <v>491</v>
      </c>
      <c r="AP137" s="145">
        <v>0</v>
      </c>
      <c r="AQ137" s="146">
        <v>0</v>
      </c>
      <c r="AR137" s="146">
        <v>0</v>
      </c>
      <c r="AS137" s="149">
        <f t="shared" si="99"/>
        <v>0</v>
      </c>
      <c r="AT137" s="145">
        <v>0</v>
      </c>
      <c r="AU137" s="146">
        <v>0</v>
      </c>
      <c r="AV137" s="146">
        <v>0</v>
      </c>
      <c r="AW137" s="149">
        <f t="shared" si="100"/>
        <v>0</v>
      </c>
      <c r="AX137" s="145">
        <v>0</v>
      </c>
      <c r="AY137" s="146">
        <v>0</v>
      </c>
      <c r="AZ137" s="146">
        <v>0</v>
      </c>
      <c r="BA137" s="149">
        <f t="shared" si="101"/>
        <v>0</v>
      </c>
      <c r="BB137" s="145">
        <v>0</v>
      </c>
      <c r="BC137" s="146">
        <v>65</v>
      </c>
      <c r="BD137" s="146">
        <v>0</v>
      </c>
      <c r="BE137" s="149">
        <f t="shared" si="102"/>
        <v>65</v>
      </c>
      <c r="BF137" s="145">
        <v>0</v>
      </c>
      <c r="BG137" s="146">
        <v>0</v>
      </c>
      <c r="BH137" s="146">
        <v>0</v>
      </c>
      <c r="BI137" s="149">
        <f t="shared" si="103"/>
        <v>0</v>
      </c>
      <c r="BJ137" s="145">
        <v>0</v>
      </c>
      <c r="BK137" s="146">
        <v>0</v>
      </c>
      <c r="BL137" s="146">
        <v>0</v>
      </c>
      <c r="BM137" s="149">
        <f t="shared" si="104"/>
        <v>0</v>
      </c>
      <c r="BN137" s="145">
        <v>0</v>
      </c>
      <c r="BO137" s="146">
        <v>0</v>
      </c>
      <c r="BP137" s="146">
        <v>0</v>
      </c>
      <c r="BQ137" s="149">
        <f t="shared" si="105"/>
        <v>0</v>
      </c>
      <c r="BR137" s="145">
        <v>0</v>
      </c>
      <c r="BS137" s="146">
        <v>0</v>
      </c>
      <c r="BT137" s="146">
        <v>0</v>
      </c>
      <c r="BU137" s="149">
        <f t="shared" si="106"/>
        <v>0</v>
      </c>
      <c r="BV137" s="145">
        <v>0</v>
      </c>
      <c r="BW137" s="146">
        <v>0</v>
      </c>
      <c r="BX137" s="146">
        <v>0</v>
      </c>
      <c r="BY137" s="149">
        <f t="shared" si="107"/>
        <v>0</v>
      </c>
      <c r="BZ137" s="145">
        <v>0</v>
      </c>
      <c r="CA137" s="146">
        <v>0</v>
      </c>
      <c r="CB137" s="146">
        <v>0</v>
      </c>
      <c r="CC137" s="149">
        <f t="shared" si="108"/>
        <v>0</v>
      </c>
      <c r="CD137" s="145">
        <v>0</v>
      </c>
      <c r="CE137" s="146">
        <v>0</v>
      </c>
      <c r="CF137" s="146">
        <v>0</v>
      </c>
      <c r="CG137" s="149">
        <f t="shared" si="109"/>
        <v>0</v>
      </c>
      <c r="CH137" s="145">
        <v>0</v>
      </c>
      <c r="CI137" s="146">
        <v>0</v>
      </c>
      <c r="CJ137" s="146">
        <v>0</v>
      </c>
      <c r="CK137" s="149">
        <f t="shared" si="110"/>
        <v>0</v>
      </c>
      <c r="CL137" s="145">
        <v>0</v>
      </c>
      <c r="CM137" s="146">
        <v>0</v>
      </c>
      <c r="CN137" s="146">
        <v>0</v>
      </c>
      <c r="CO137" s="149">
        <f t="shared" si="150"/>
        <v>0</v>
      </c>
      <c r="CP137" s="145">
        <v>0</v>
      </c>
      <c r="CQ137" s="146">
        <v>0</v>
      </c>
      <c r="CR137" s="146">
        <v>0</v>
      </c>
      <c r="CS137" s="149">
        <f t="shared" si="111"/>
        <v>0</v>
      </c>
      <c r="CT137" s="145">
        <v>0</v>
      </c>
      <c r="CU137" s="146">
        <v>1774</v>
      </c>
      <c r="CV137" s="146">
        <v>33</v>
      </c>
      <c r="CW137" s="149">
        <f t="shared" si="112"/>
        <v>1807</v>
      </c>
      <c r="CX137" s="145">
        <v>0</v>
      </c>
      <c r="CY137" s="146">
        <v>0</v>
      </c>
      <c r="CZ137" s="146">
        <v>0</v>
      </c>
      <c r="DA137" s="149">
        <f t="shared" si="113"/>
        <v>0</v>
      </c>
      <c r="DB137" s="145">
        <v>0</v>
      </c>
      <c r="DC137" s="146">
        <v>0</v>
      </c>
      <c r="DD137" s="146">
        <v>0</v>
      </c>
      <c r="DE137" s="149">
        <f t="shared" si="114"/>
        <v>0</v>
      </c>
      <c r="DF137" s="146"/>
      <c r="DG137" s="146"/>
      <c r="DH137" s="146"/>
      <c r="DI137" s="146"/>
      <c r="DJ137" s="145">
        <v>0</v>
      </c>
      <c r="DK137" s="146">
        <v>0</v>
      </c>
      <c r="DL137" s="146">
        <v>0</v>
      </c>
      <c r="DM137" s="149">
        <f t="shared" si="115"/>
        <v>0</v>
      </c>
      <c r="DN137" s="145">
        <v>0</v>
      </c>
      <c r="DO137" s="146">
        <v>0</v>
      </c>
      <c r="DP137" s="146">
        <v>0</v>
      </c>
      <c r="DQ137" s="149">
        <f t="shared" si="116"/>
        <v>0</v>
      </c>
      <c r="DR137" s="145">
        <v>0</v>
      </c>
      <c r="DS137" s="146">
        <v>0</v>
      </c>
      <c r="DT137" s="146">
        <v>0</v>
      </c>
      <c r="DU137" s="149">
        <f t="shared" si="117"/>
        <v>0</v>
      </c>
      <c r="DV137" s="145">
        <v>0</v>
      </c>
      <c r="DW137" s="146">
        <v>0</v>
      </c>
      <c r="DX137" s="146">
        <v>0</v>
      </c>
      <c r="DY137" s="149">
        <f t="shared" si="118"/>
        <v>0</v>
      </c>
      <c r="DZ137" s="145">
        <v>0</v>
      </c>
      <c r="EA137" s="146">
        <v>0</v>
      </c>
      <c r="EB137" s="146">
        <v>0</v>
      </c>
      <c r="EC137" s="149">
        <f t="shared" si="119"/>
        <v>0</v>
      </c>
      <c r="ED137" s="146"/>
      <c r="EE137" s="146"/>
      <c r="EF137" s="146"/>
      <c r="EG137" s="146"/>
      <c r="EH137" s="145">
        <v>0</v>
      </c>
      <c r="EI137" s="146">
        <v>0</v>
      </c>
      <c r="EJ137" s="146">
        <v>0</v>
      </c>
      <c r="EK137" s="149">
        <f t="shared" si="120"/>
        <v>0</v>
      </c>
      <c r="EL137" s="145">
        <v>0</v>
      </c>
      <c r="EM137" s="146">
        <v>0</v>
      </c>
      <c r="EN137" s="146">
        <v>0</v>
      </c>
      <c r="EO137" s="149">
        <f t="shared" si="121"/>
        <v>0</v>
      </c>
      <c r="EP137" s="145">
        <v>0</v>
      </c>
      <c r="EQ137" s="146">
        <v>0</v>
      </c>
      <c r="ER137" s="146">
        <v>0</v>
      </c>
      <c r="ES137" s="149">
        <f t="shared" si="122"/>
        <v>0</v>
      </c>
      <c r="ET137" s="145">
        <v>0</v>
      </c>
      <c r="EU137" s="146">
        <v>0</v>
      </c>
      <c r="EV137" s="146">
        <v>0</v>
      </c>
      <c r="EW137" s="149">
        <f t="shared" si="123"/>
        <v>0</v>
      </c>
      <c r="EX137" s="145">
        <v>0</v>
      </c>
      <c r="EY137" s="146">
        <v>893</v>
      </c>
      <c r="EZ137" s="146">
        <v>6</v>
      </c>
      <c r="FA137" s="149">
        <f t="shared" si="151"/>
        <v>899</v>
      </c>
      <c r="FB137" s="145">
        <v>0</v>
      </c>
      <c r="FC137" s="146">
        <v>0</v>
      </c>
      <c r="FD137" s="146">
        <v>0</v>
      </c>
      <c r="FE137" s="149">
        <f t="shared" si="124"/>
        <v>0</v>
      </c>
      <c r="FF137" s="145">
        <v>0</v>
      </c>
      <c r="FG137" s="146">
        <v>3398</v>
      </c>
      <c r="FH137" s="146">
        <v>341</v>
      </c>
      <c r="FI137" s="149">
        <f t="shared" si="152"/>
        <v>3739</v>
      </c>
      <c r="FJ137" s="145">
        <v>0</v>
      </c>
      <c r="FK137" s="146">
        <v>0</v>
      </c>
      <c r="FL137" s="146">
        <v>0</v>
      </c>
      <c r="FM137" s="149">
        <f t="shared" si="125"/>
        <v>0</v>
      </c>
      <c r="FN137" s="145">
        <v>0</v>
      </c>
      <c r="FO137" s="146">
        <v>0</v>
      </c>
      <c r="FP137" s="146">
        <v>0</v>
      </c>
      <c r="FQ137" s="149">
        <f t="shared" si="126"/>
        <v>0</v>
      </c>
      <c r="FR137" s="145">
        <v>0</v>
      </c>
      <c r="FS137" s="146">
        <v>0</v>
      </c>
      <c r="FT137" s="146">
        <v>0</v>
      </c>
      <c r="FU137" s="149">
        <f t="shared" si="127"/>
        <v>0</v>
      </c>
      <c r="FV137" s="145">
        <v>0</v>
      </c>
      <c r="FW137" s="146">
        <v>0</v>
      </c>
      <c r="FX137" s="146">
        <v>0</v>
      </c>
      <c r="FY137" s="149">
        <f t="shared" si="128"/>
        <v>0</v>
      </c>
      <c r="FZ137" s="145">
        <v>0</v>
      </c>
      <c r="GA137" s="146">
        <v>0</v>
      </c>
      <c r="GB137" s="146">
        <v>0</v>
      </c>
      <c r="GC137" s="149">
        <f t="shared" si="129"/>
        <v>0</v>
      </c>
      <c r="GD137" s="145">
        <f t="shared" si="142"/>
        <v>0</v>
      </c>
      <c r="GE137" s="146">
        <f t="shared" si="142"/>
        <v>7021</v>
      </c>
      <c r="GF137" s="146">
        <f t="shared" si="142"/>
        <v>474</v>
      </c>
      <c r="GG137" s="146">
        <f t="shared" si="142"/>
        <v>7495</v>
      </c>
      <c r="GH137" s="157"/>
      <c r="GI137" s="186">
        <f t="shared" si="134"/>
        <v>6.2669135450790486E-3</v>
      </c>
      <c r="GJ137" s="186">
        <f t="shared" si="135"/>
        <v>0.48397664150405922</v>
      </c>
      <c r="GK137" s="186">
        <f t="shared" si="136"/>
        <v>0.25267055974932345</v>
      </c>
      <c r="GL137" s="186">
        <f t="shared" si="137"/>
        <v>5.3268765133171914E-2</v>
      </c>
      <c r="GM137" s="186">
        <f t="shared" si="138"/>
        <v>0.12718985899444524</v>
      </c>
      <c r="GN137" s="186">
        <f t="shared" si="139"/>
        <v>6.736932060959977E-2</v>
      </c>
      <c r="GO137" s="186">
        <f t="shared" si="140"/>
        <v>9.2579404643213792E-3</v>
      </c>
    </row>
    <row r="138" spans="1:221" ht="11.25" customHeight="1">
      <c r="A138" s="148">
        <v>37773</v>
      </c>
      <c r="B138" s="145">
        <v>0</v>
      </c>
      <c r="C138" s="146">
        <v>33</v>
      </c>
      <c r="D138" s="146">
        <v>30</v>
      </c>
      <c r="E138" s="149">
        <f t="shared" si="143"/>
        <v>63</v>
      </c>
      <c r="F138" s="145">
        <v>0</v>
      </c>
      <c r="G138" s="146">
        <v>0</v>
      </c>
      <c r="H138" s="146">
        <v>0</v>
      </c>
      <c r="I138" s="149">
        <f t="shared" si="144"/>
        <v>0</v>
      </c>
      <c r="J138" s="146"/>
      <c r="K138" s="146"/>
      <c r="L138" s="146"/>
      <c r="M138" s="146"/>
      <c r="N138" s="145">
        <v>0</v>
      </c>
      <c r="O138" s="146">
        <v>0</v>
      </c>
      <c r="P138" s="146">
        <v>0</v>
      </c>
      <c r="Q138" s="149">
        <f t="shared" si="145"/>
        <v>0</v>
      </c>
      <c r="R138" s="145">
        <v>0</v>
      </c>
      <c r="S138" s="146">
        <v>0</v>
      </c>
      <c r="T138" s="146">
        <v>0</v>
      </c>
      <c r="U138" s="149">
        <f t="shared" si="146"/>
        <v>0</v>
      </c>
      <c r="V138" s="145">
        <v>0</v>
      </c>
      <c r="W138" s="146">
        <v>0</v>
      </c>
      <c r="X138" s="146">
        <v>0</v>
      </c>
      <c r="Y138" s="149">
        <f t="shared" si="147"/>
        <v>0</v>
      </c>
      <c r="Z138" s="145">
        <v>0</v>
      </c>
      <c r="AA138" s="146">
        <v>476</v>
      </c>
      <c r="AB138" s="146">
        <v>78</v>
      </c>
      <c r="AC138" s="149">
        <f t="shared" si="148"/>
        <v>554</v>
      </c>
      <c r="AD138" s="145">
        <v>0</v>
      </c>
      <c r="AE138" s="146">
        <v>0</v>
      </c>
      <c r="AF138" s="146">
        <v>0</v>
      </c>
      <c r="AG138" s="149">
        <f t="shared" si="149"/>
        <v>0</v>
      </c>
      <c r="AH138" s="145">
        <v>0</v>
      </c>
      <c r="AI138" s="146">
        <v>0</v>
      </c>
      <c r="AJ138" s="146">
        <v>0</v>
      </c>
      <c r="AK138" s="149">
        <f t="shared" si="97"/>
        <v>0</v>
      </c>
      <c r="AL138" s="145">
        <v>0</v>
      </c>
      <c r="AM138" s="146">
        <v>671</v>
      </c>
      <c r="AN138" s="146">
        <v>13</v>
      </c>
      <c r="AO138" s="149">
        <f t="shared" si="98"/>
        <v>684</v>
      </c>
      <c r="AP138" s="145">
        <v>0</v>
      </c>
      <c r="AQ138" s="146">
        <v>0</v>
      </c>
      <c r="AR138" s="146">
        <v>0</v>
      </c>
      <c r="AS138" s="149">
        <f t="shared" si="99"/>
        <v>0</v>
      </c>
      <c r="AT138" s="145">
        <v>0</v>
      </c>
      <c r="AU138" s="146">
        <v>0</v>
      </c>
      <c r="AV138" s="146">
        <v>0</v>
      </c>
      <c r="AW138" s="149">
        <f t="shared" si="100"/>
        <v>0</v>
      </c>
      <c r="AX138" s="145">
        <v>0</v>
      </c>
      <c r="AY138" s="146">
        <v>0</v>
      </c>
      <c r="AZ138" s="146">
        <v>0</v>
      </c>
      <c r="BA138" s="149">
        <f t="shared" si="101"/>
        <v>0</v>
      </c>
      <c r="BB138" s="145">
        <v>0</v>
      </c>
      <c r="BC138" s="146">
        <v>74</v>
      </c>
      <c r="BD138" s="146">
        <v>0</v>
      </c>
      <c r="BE138" s="149">
        <f t="shared" si="102"/>
        <v>74</v>
      </c>
      <c r="BF138" s="145">
        <v>0</v>
      </c>
      <c r="BG138" s="146">
        <v>0</v>
      </c>
      <c r="BH138" s="146">
        <v>0</v>
      </c>
      <c r="BI138" s="149">
        <f t="shared" si="103"/>
        <v>0</v>
      </c>
      <c r="BJ138" s="145">
        <v>0</v>
      </c>
      <c r="BK138" s="146">
        <v>0</v>
      </c>
      <c r="BL138" s="146">
        <v>0</v>
      </c>
      <c r="BM138" s="149">
        <f t="shared" si="104"/>
        <v>0</v>
      </c>
      <c r="BN138" s="145">
        <v>0</v>
      </c>
      <c r="BO138" s="146">
        <v>0</v>
      </c>
      <c r="BP138" s="146">
        <v>0</v>
      </c>
      <c r="BQ138" s="149">
        <f t="shared" si="105"/>
        <v>0</v>
      </c>
      <c r="BR138" s="145">
        <v>0</v>
      </c>
      <c r="BS138" s="146">
        <v>0</v>
      </c>
      <c r="BT138" s="146">
        <v>0</v>
      </c>
      <c r="BU138" s="149">
        <f t="shared" si="106"/>
        <v>0</v>
      </c>
      <c r="BV138" s="145">
        <v>0</v>
      </c>
      <c r="BW138" s="146">
        <v>0</v>
      </c>
      <c r="BX138" s="146">
        <v>0</v>
      </c>
      <c r="BY138" s="149">
        <f t="shared" si="107"/>
        <v>0</v>
      </c>
      <c r="BZ138" s="145">
        <v>0</v>
      </c>
      <c r="CA138" s="146">
        <v>0</v>
      </c>
      <c r="CB138" s="146">
        <v>0</v>
      </c>
      <c r="CC138" s="149">
        <f t="shared" si="108"/>
        <v>0</v>
      </c>
      <c r="CD138" s="145">
        <v>0</v>
      </c>
      <c r="CE138" s="146">
        <v>0</v>
      </c>
      <c r="CF138" s="146">
        <v>0</v>
      </c>
      <c r="CG138" s="149">
        <f t="shared" si="109"/>
        <v>0</v>
      </c>
      <c r="CH138" s="145">
        <v>0</v>
      </c>
      <c r="CI138" s="146">
        <v>0</v>
      </c>
      <c r="CJ138" s="146">
        <v>0</v>
      </c>
      <c r="CK138" s="149">
        <f t="shared" si="110"/>
        <v>0</v>
      </c>
      <c r="CL138" s="145">
        <v>0</v>
      </c>
      <c r="CM138" s="146">
        <v>0</v>
      </c>
      <c r="CN138" s="146">
        <v>0</v>
      </c>
      <c r="CO138" s="149">
        <f t="shared" si="150"/>
        <v>0</v>
      </c>
      <c r="CP138" s="145">
        <v>0</v>
      </c>
      <c r="CQ138" s="146">
        <v>0</v>
      </c>
      <c r="CR138" s="146">
        <v>0</v>
      </c>
      <c r="CS138" s="149">
        <f t="shared" si="111"/>
        <v>0</v>
      </c>
      <c r="CT138" s="145">
        <v>0</v>
      </c>
      <c r="CU138" s="146">
        <v>2086</v>
      </c>
      <c r="CV138" s="146">
        <v>66</v>
      </c>
      <c r="CW138" s="149">
        <f t="shared" si="112"/>
        <v>2152</v>
      </c>
      <c r="CX138" s="145">
        <v>0</v>
      </c>
      <c r="CY138" s="146">
        <v>0</v>
      </c>
      <c r="CZ138" s="146">
        <v>0</v>
      </c>
      <c r="DA138" s="149">
        <f t="shared" si="113"/>
        <v>0</v>
      </c>
      <c r="DB138" s="145">
        <v>0</v>
      </c>
      <c r="DC138" s="146">
        <v>0</v>
      </c>
      <c r="DD138" s="146">
        <v>0</v>
      </c>
      <c r="DE138" s="149">
        <f t="shared" si="114"/>
        <v>0</v>
      </c>
      <c r="DF138" s="146"/>
      <c r="DG138" s="146"/>
      <c r="DH138" s="146"/>
      <c r="DI138" s="146"/>
      <c r="DJ138" s="145">
        <v>0</v>
      </c>
      <c r="DK138" s="146">
        <v>0</v>
      </c>
      <c r="DL138" s="146">
        <v>0</v>
      </c>
      <c r="DM138" s="149">
        <f t="shared" si="115"/>
        <v>0</v>
      </c>
      <c r="DN138" s="145">
        <v>0</v>
      </c>
      <c r="DO138" s="146">
        <v>0</v>
      </c>
      <c r="DP138" s="146">
        <v>0</v>
      </c>
      <c r="DQ138" s="149">
        <f t="shared" si="116"/>
        <v>0</v>
      </c>
      <c r="DR138" s="145">
        <v>0</v>
      </c>
      <c r="DS138" s="146">
        <v>0</v>
      </c>
      <c r="DT138" s="146">
        <v>0</v>
      </c>
      <c r="DU138" s="149">
        <f t="shared" si="117"/>
        <v>0</v>
      </c>
      <c r="DV138" s="145">
        <v>0</v>
      </c>
      <c r="DW138" s="146">
        <v>0</v>
      </c>
      <c r="DX138" s="146">
        <v>0</v>
      </c>
      <c r="DY138" s="149">
        <f t="shared" si="118"/>
        <v>0</v>
      </c>
      <c r="DZ138" s="145">
        <v>0</v>
      </c>
      <c r="EA138" s="146">
        <v>0</v>
      </c>
      <c r="EB138" s="146">
        <v>0</v>
      </c>
      <c r="EC138" s="149">
        <f t="shared" si="119"/>
        <v>0</v>
      </c>
      <c r="ED138" s="146"/>
      <c r="EE138" s="146"/>
      <c r="EF138" s="146"/>
      <c r="EG138" s="146"/>
      <c r="EH138" s="145">
        <v>0</v>
      </c>
      <c r="EI138" s="146">
        <v>0</v>
      </c>
      <c r="EJ138" s="146">
        <v>0</v>
      </c>
      <c r="EK138" s="149">
        <f t="shared" si="120"/>
        <v>0</v>
      </c>
      <c r="EL138" s="145">
        <v>0</v>
      </c>
      <c r="EM138" s="146">
        <v>0</v>
      </c>
      <c r="EN138" s="146">
        <v>0</v>
      </c>
      <c r="EO138" s="149">
        <f t="shared" si="121"/>
        <v>0</v>
      </c>
      <c r="EP138" s="145">
        <v>0</v>
      </c>
      <c r="EQ138" s="146">
        <v>0</v>
      </c>
      <c r="ER138" s="146">
        <v>0</v>
      </c>
      <c r="ES138" s="149">
        <f t="shared" si="122"/>
        <v>0</v>
      </c>
      <c r="ET138" s="145">
        <v>0</v>
      </c>
      <c r="EU138" s="146">
        <v>0</v>
      </c>
      <c r="EV138" s="146">
        <v>0</v>
      </c>
      <c r="EW138" s="149">
        <f t="shared" si="123"/>
        <v>0</v>
      </c>
      <c r="EX138" s="145">
        <v>0</v>
      </c>
      <c r="EY138" s="146">
        <v>936</v>
      </c>
      <c r="EZ138" s="146">
        <v>68</v>
      </c>
      <c r="FA138" s="149">
        <f t="shared" si="151"/>
        <v>1004</v>
      </c>
      <c r="FB138" s="145">
        <v>0</v>
      </c>
      <c r="FC138" s="146">
        <v>0</v>
      </c>
      <c r="FD138" s="146">
        <v>0</v>
      </c>
      <c r="FE138" s="149">
        <f t="shared" si="124"/>
        <v>0</v>
      </c>
      <c r="FF138" s="145">
        <v>0</v>
      </c>
      <c r="FG138" s="146">
        <v>3401</v>
      </c>
      <c r="FH138" s="146">
        <v>372</v>
      </c>
      <c r="FI138" s="149">
        <f t="shared" si="152"/>
        <v>3773</v>
      </c>
      <c r="FJ138" s="145">
        <v>0</v>
      </c>
      <c r="FK138" s="146">
        <v>0</v>
      </c>
      <c r="FL138" s="146">
        <v>0</v>
      </c>
      <c r="FM138" s="149">
        <f t="shared" si="125"/>
        <v>0</v>
      </c>
      <c r="FN138" s="145">
        <v>0</v>
      </c>
      <c r="FO138" s="146">
        <v>0</v>
      </c>
      <c r="FP138" s="146">
        <v>0</v>
      </c>
      <c r="FQ138" s="149">
        <f t="shared" si="126"/>
        <v>0</v>
      </c>
      <c r="FR138" s="145">
        <v>0</v>
      </c>
      <c r="FS138" s="146">
        <v>0</v>
      </c>
      <c r="FT138" s="146">
        <v>0</v>
      </c>
      <c r="FU138" s="149">
        <f t="shared" si="127"/>
        <v>0</v>
      </c>
      <c r="FV138" s="145">
        <v>0</v>
      </c>
      <c r="FW138" s="146">
        <v>0</v>
      </c>
      <c r="FX138" s="146">
        <v>0</v>
      </c>
      <c r="FY138" s="149">
        <f t="shared" si="128"/>
        <v>0</v>
      </c>
      <c r="FZ138" s="145">
        <v>0</v>
      </c>
      <c r="GA138" s="146">
        <v>0</v>
      </c>
      <c r="GB138" s="146">
        <v>0</v>
      </c>
      <c r="GC138" s="149">
        <f t="shared" si="129"/>
        <v>0</v>
      </c>
      <c r="GD138" s="145">
        <f t="shared" si="142"/>
        <v>0</v>
      </c>
      <c r="GE138" s="146">
        <f t="shared" si="142"/>
        <v>7677</v>
      </c>
      <c r="GF138" s="146">
        <f t="shared" si="142"/>
        <v>627</v>
      </c>
      <c r="GG138" s="146">
        <f t="shared" si="142"/>
        <v>8304</v>
      </c>
      <c r="GH138" s="157"/>
      <c r="GI138" s="186">
        <f t="shared" si="134"/>
        <v>4.2985541227041815E-3</v>
      </c>
      <c r="GJ138" s="186">
        <f t="shared" si="135"/>
        <v>0.44301159307020971</v>
      </c>
      <c r="GK138" s="186">
        <f t="shared" si="136"/>
        <v>0.27172072424124005</v>
      </c>
      <c r="GL138" s="186">
        <f t="shared" si="137"/>
        <v>6.2003386739611831E-2</v>
      </c>
      <c r="GM138" s="186">
        <f t="shared" si="138"/>
        <v>0.12192262602579132</v>
      </c>
      <c r="GN138" s="186">
        <f t="shared" si="139"/>
        <v>8.7403933828318348E-2</v>
      </c>
      <c r="GO138" s="186">
        <f t="shared" si="140"/>
        <v>9.6391819721245442E-3</v>
      </c>
      <c r="HH138" s="155">
        <f>(SUM(DS136:DS138)/SUM(GE136:GE138))*100</f>
        <v>0</v>
      </c>
      <c r="HI138" s="155">
        <f>(SUM(AM136:AM138)/SUM(GE136:GE138))*100</f>
        <v>7.1460606966661677</v>
      </c>
      <c r="HJ138" s="155">
        <f>(SUM(AA136:AA138)/SUM(GE136:GE138))*100</f>
        <v>5.2424378332585837</v>
      </c>
      <c r="HK138" s="155">
        <f>(SUM(EY136:EY138)/SUM(GE136:GE138))*100</f>
        <v>12.572880849155329</v>
      </c>
      <c r="HL138" s="155">
        <f>(SUM(C136:C138)/SUM(GE136:GE138))*100</f>
        <v>0.40863108586236108</v>
      </c>
      <c r="HM138" s="155">
        <f>(SUM(BC136:BC138)/SUM(GE136:GE138))*100</f>
        <v>0.94682812577864162</v>
      </c>
    </row>
    <row r="139" spans="1:221" ht="11.25" customHeight="1">
      <c r="A139" s="148">
        <v>37803</v>
      </c>
      <c r="B139" s="145">
        <v>0</v>
      </c>
      <c r="C139" s="146">
        <v>39</v>
      </c>
      <c r="D139" s="146">
        <v>33</v>
      </c>
      <c r="E139" s="149">
        <f t="shared" si="143"/>
        <v>72</v>
      </c>
      <c r="F139" s="145">
        <v>0</v>
      </c>
      <c r="G139" s="146">
        <v>0</v>
      </c>
      <c r="H139" s="146">
        <v>0</v>
      </c>
      <c r="I139" s="149">
        <f t="shared" si="144"/>
        <v>0</v>
      </c>
      <c r="J139" s="146"/>
      <c r="K139" s="146"/>
      <c r="L139" s="146"/>
      <c r="M139" s="146"/>
      <c r="N139" s="145">
        <v>0</v>
      </c>
      <c r="O139" s="146">
        <v>0</v>
      </c>
      <c r="P139" s="146">
        <v>0</v>
      </c>
      <c r="Q139" s="149">
        <f t="shared" si="145"/>
        <v>0</v>
      </c>
      <c r="R139" s="145">
        <v>0</v>
      </c>
      <c r="S139" s="146">
        <v>0</v>
      </c>
      <c r="T139" s="146">
        <v>0</v>
      </c>
      <c r="U139" s="149">
        <f t="shared" si="146"/>
        <v>0</v>
      </c>
      <c r="V139" s="145">
        <v>0</v>
      </c>
      <c r="W139" s="146">
        <v>0</v>
      </c>
      <c r="X139" s="146">
        <v>0</v>
      </c>
      <c r="Y139" s="149">
        <f t="shared" si="147"/>
        <v>0</v>
      </c>
      <c r="Z139" s="145">
        <v>0</v>
      </c>
      <c r="AA139" s="146">
        <v>405</v>
      </c>
      <c r="AB139" s="146">
        <v>92</v>
      </c>
      <c r="AC139" s="149">
        <f t="shared" si="148"/>
        <v>497</v>
      </c>
      <c r="AD139" s="145">
        <v>0</v>
      </c>
      <c r="AE139" s="146">
        <v>0</v>
      </c>
      <c r="AF139" s="146">
        <v>0</v>
      </c>
      <c r="AG139" s="149">
        <f t="shared" si="149"/>
        <v>0</v>
      </c>
      <c r="AH139" s="145">
        <v>0</v>
      </c>
      <c r="AI139" s="146">
        <v>0</v>
      </c>
      <c r="AJ139" s="146">
        <v>0</v>
      </c>
      <c r="AK139" s="149">
        <f t="shared" si="97"/>
        <v>0</v>
      </c>
      <c r="AL139" s="145">
        <v>0</v>
      </c>
      <c r="AM139" s="146">
        <v>659</v>
      </c>
      <c r="AN139" s="146">
        <v>0</v>
      </c>
      <c r="AO139" s="149">
        <f t="shared" si="98"/>
        <v>659</v>
      </c>
      <c r="AP139" s="145">
        <v>0</v>
      </c>
      <c r="AQ139" s="146">
        <v>0</v>
      </c>
      <c r="AR139" s="146">
        <v>0</v>
      </c>
      <c r="AS139" s="149">
        <f t="shared" si="99"/>
        <v>0</v>
      </c>
      <c r="AT139" s="145">
        <v>0</v>
      </c>
      <c r="AU139" s="146">
        <v>0</v>
      </c>
      <c r="AV139" s="146">
        <v>0</v>
      </c>
      <c r="AW139" s="149">
        <f t="shared" si="100"/>
        <v>0</v>
      </c>
      <c r="AX139" s="145">
        <v>0</v>
      </c>
      <c r="AY139" s="146">
        <v>0</v>
      </c>
      <c r="AZ139" s="146">
        <v>0</v>
      </c>
      <c r="BA139" s="149">
        <f t="shared" si="101"/>
        <v>0</v>
      </c>
      <c r="BB139" s="145">
        <v>0</v>
      </c>
      <c r="BC139" s="146">
        <v>69</v>
      </c>
      <c r="BD139" s="146">
        <v>0</v>
      </c>
      <c r="BE139" s="149">
        <f t="shared" si="102"/>
        <v>69</v>
      </c>
      <c r="BF139" s="145">
        <v>0</v>
      </c>
      <c r="BG139" s="146">
        <v>0</v>
      </c>
      <c r="BH139" s="146">
        <v>0</v>
      </c>
      <c r="BI139" s="149">
        <f t="shared" si="103"/>
        <v>0</v>
      </c>
      <c r="BJ139" s="145">
        <v>0</v>
      </c>
      <c r="BK139" s="146">
        <v>0</v>
      </c>
      <c r="BL139" s="146">
        <v>0</v>
      </c>
      <c r="BM139" s="149">
        <f t="shared" si="104"/>
        <v>0</v>
      </c>
      <c r="BN139" s="145">
        <v>0</v>
      </c>
      <c r="BO139" s="146">
        <v>0</v>
      </c>
      <c r="BP139" s="146">
        <v>0</v>
      </c>
      <c r="BQ139" s="149">
        <f t="shared" si="105"/>
        <v>0</v>
      </c>
      <c r="BR139" s="145">
        <v>0</v>
      </c>
      <c r="BS139" s="146">
        <v>0</v>
      </c>
      <c r="BT139" s="146">
        <v>0</v>
      </c>
      <c r="BU139" s="149">
        <f t="shared" si="106"/>
        <v>0</v>
      </c>
      <c r="BV139" s="145">
        <v>0</v>
      </c>
      <c r="BW139" s="146">
        <v>0</v>
      </c>
      <c r="BX139" s="146">
        <v>0</v>
      </c>
      <c r="BY139" s="149">
        <f t="shared" si="107"/>
        <v>0</v>
      </c>
      <c r="BZ139" s="145">
        <v>0</v>
      </c>
      <c r="CA139" s="146">
        <v>0</v>
      </c>
      <c r="CB139" s="146">
        <v>0</v>
      </c>
      <c r="CC139" s="149">
        <f t="shared" si="108"/>
        <v>0</v>
      </c>
      <c r="CD139" s="145">
        <v>0</v>
      </c>
      <c r="CE139" s="146">
        <v>0</v>
      </c>
      <c r="CF139" s="146">
        <v>0</v>
      </c>
      <c r="CG139" s="149">
        <f t="shared" si="109"/>
        <v>0</v>
      </c>
      <c r="CH139" s="145">
        <v>0</v>
      </c>
      <c r="CI139" s="146">
        <v>0</v>
      </c>
      <c r="CJ139" s="146">
        <v>0</v>
      </c>
      <c r="CK139" s="149">
        <f t="shared" si="110"/>
        <v>0</v>
      </c>
      <c r="CL139" s="145">
        <v>0</v>
      </c>
      <c r="CM139" s="146">
        <v>0</v>
      </c>
      <c r="CN139" s="146">
        <v>0</v>
      </c>
      <c r="CO139" s="149">
        <f t="shared" si="150"/>
        <v>0</v>
      </c>
      <c r="CP139" s="145">
        <v>0</v>
      </c>
      <c r="CQ139" s="146">
        <v>0</v>
      </c>
      <c r="CR139" s="146">
        <v>0</v>
      </c>
      <c r="CS139" s="149">
        <f t="shared" si="111"/>
        <v>0</v>
      </c>
      <c r="CT139" s="145">
        <v>0</v>
      </c>
      <c r="CU139" s="146">
        <v>2103</v>
      </c>
      <c r="CV139" s="146">
        <v>24</v>
      </c>
      <c r="CW139" s="149">
        <f t="shared" si="112"/>
        <v>2127</v>
      </c>
      <c r="CX139" s="145">
        <v>0</v>
      </c>
      <c r="CY139" s="146">
        <v>0</v>
      </c>
      <c r="CZ139" s="146">
        <v>0</v>
      </c>
      <c r="DA139" s="149">
        <f t="shared" si="113"/>
        <v>0</v>
      </c>
      <c r="DB139" s="145">
        <v>0</v>
      </c>
      <c r="DC139" s="146">
        <v>0</v>
      </c>
      <c r="DD139" s="146">
        <v>0</v>
      </c>
      <c r="DE139" s="149">
        <f t="shared" si="114"/>
        <v>0</v>
      </c>
      <c r="DF139" s="146"/>
      <c r="DG139" s="146"/>
      <c r="DH139" s="146"/>
      <c r="DI139" s="146"/>
      <c r="DJ139" s="145">
        <v>0</v>
      </c>
      <c r="DK139" s="146">
        <v>0</v>
      </c>
      <c r="DL139" s="146">
        <v>0</v>
      </c>
      <c r="DM139" s="149">
        <f t="shared" si="115"/>
        <v>0</v>
      </c>
      <c r="DN139" s="145">
        <v>0</v>
      </c>
      <c r="DO139" s="146">
        <v>0</v>
      </c>
      <c r="DP139" s="146">
        <v>0</v>
      </c>
      <c r="DQ139" s="149">
        <f t="shared" si="116"/>
        <v>0</v>
      </c>
      <c r="DR139" s="145">
        <v>0</v>
      </c>
      <c r="DS139" s="146">
        <v>0</v>
      </c>
      <c r="DT139" s="146">
        <v>0</v>
      </c>
      <c r="DU139" s="149">
        <f t="shared" si="117"/>
        <v>0</v>
      </c>
      <c r="DV139" s="145">
        <v>0</v>
      </c>
      <c r="DW139" s="146">
        <v>0</v>
      </c>
      <c r="DX139" s="146">
        <v>0</v>
      </c>
      <c r="DY139" s="149">
        <f t="shared" si="118"/>
        <v>0</v>
      </c>
      <c r="DZ139" s="145">
        <v>0</v>
      </c>
      <c r="EA139" s="146">
        <v>0</v>
      </c>
      <c r="EB139" s="146">
        <v>0</v>
      </c>
      <c r="EC139" s="149">
        <f t="shared" si="119"/>
        <v>0</v>
      </c>
      <c r="ED139" s="146"/>
      <c r="EE139" s="146"/>
      <c r="EF139" s="146"/>
      <c r="EG139" s="146"/>
      <c r="EH139" s="145">
        <v>0</v>
      </c>
      <c r="EI139" s="146">
        <v>0</v>
      </c>
      <c r="EJ139" s="146">
        <v>0</v>
      </c>
      <c r="EK139" s="149">
        <f t="shared" si="120"/>
        <v>0</v>
      </c>
      <c r="EL139" s="145">
        <v>0</v>
      </c>
      <c r="EM139" s="146">
        <v>0</v>
      </c>
      <c r="EN139" s="146">
        <v>0</v>
      </c>
      <c r="EO139" s="149">
        <f t="shared" si="121"/>
        <v>0</v>
      </c>
      <c r="EP139" s="145">
        <v>0</v>
      </c>
      <c r="EQ139" s="146">
        <v>0</v>
      </c>
      <c r="ER139" s="146">
        <v>0</v>
      </c>
      <c r="ES139" s="149">
        <f t="shared" si="122"/>
        <v>0</v>
      </c>
      <c r="ET139" s="145">
        <v>0</v>
      </c>
      <c r="EU139" s="146">
        <v>0</v>
      </c>
      <c r="EV139" s="146">
        <v>0</v>
      </c>
      <c r="EW139" s="149">
        <f t="shared" si="123"/>
        <v>0</v>
      </c>
      <c r="EX139" s="145">
        <v>0</v>
      </c>
      <c r="EY139" s="146">
        <v>859</v>
      </c>
      <c r="EZ139" s="146">
        <v>11</v>
      </c>
      <c r="FA139" s="149">
        <f t="shared" si="151"/>
        <v>870</v>
      </c>
      <c r="FB139" s="145">
        <v>0</v>
      </c>
      <c r="FC139" s="146">
        <v>0</v>
      </c>
      <c r="FD139" s="146">
        <v>0</v>
      </c>
      <c r="FE139" s="149">
        <f t="shared" si="124"/>
        <v>0</v>
      </c>
      <c r="FF139" s="145">
        <v>0</v>
      </c>
      <c r="FG139" s="146">
        <v>3606</v>
      </c>
      <c r="FH139" s="146">
        <v>555</v>
      </c>
      <c r="FI139" s="149">
        <f t="shared" si="152"/>
        <v>4161</v>
      </c>
      <c r="FJ139" s="145">
        <v>0</v>
      </c>
      <c r="FK139" s="146">
        <v>0</v>
      </c>
      <c r="FL139" s="146">
        <v>0</v>
      </c>
      <c r="FM139" s="149">
        <f t="shared" si="125"/>
        <v>0</v>
      </c>
      <c r="FN139" s="145">
        <v>0</v>
      </c>
      <c r="FO139" s="146">
        <v>0</v>
      </c>
      <c r="FP139" s="146">
        <v>0</v>
      </c>
      <c r="FQ139" s="149">
        <f t="shared" si="126"/>
        <v>0</v>
      </c>
      <c r="FR139" s="145">
        <v>0</v>
      </c>
      <c r="FS139" s="146">
        <v>0</v>
      </c>
      <c r="FT139" s="146">
        <v>0</v>
      </c>
      <c r="FU139" s="149">
        <f t="shared" si="127"/>
        <v>0</v>
      </c>
      <c r="FV139" s="145">
        <v>0</v>
      </c>
      <c r="FW139" s="146">
        <v>0</v>
      </c>
      <c r="FX139" s="146">
        <v>0</v>
      </c>
      <c r="FY139" s="149">
        <f t="shared" si="128"/>
        <v>0</v>
      </c>
      <c r="FZ139" s="145">
        <v>0</v>
      </c>
      <c r="GA139" s="146">
        <v>0</v>
      </c>
      <c r="GB139" s="146">
        <v>0</v>
      </c>
      <c r="GC139" s="149">
        <f t="shared" si="129"/>
        <v>0</v>
      </c>
      <c r="GD139" s="145">
        <f t="shared" si="142"/>
        <v>0</v>
      </c>
      <c r="GE139" s="146">
        <f t="shared" si="142"/>
        <v>7740</v>
      </c>
      <c r="GF139" s="146">
        <f t="shared" si="142"/>
        <v>715</v>
      </c>
      <c r="GG139" s="146">
        <f t="shared" si="142"/>
        <v>8455</v>
      </c>
      <c r="GH139" s="157"/>
      <c r="GI139" s="186">
        <f t="shared" si="134"/>
        <v>5.0387596899224806E-3</v>
      </c>
      <c r="GJ139" s="186">
        <f t="shared" si="135"/>
        <v>0.46589147286821703</v>
      </c>
      <c r="GK139" s="186">
        <f t="shared" si="136"/>
        <v>0.27170542635658917</v>
      </c>
      <c r="GL139" s="186">
        <f t="shared" si="137"/>
        <v>5.232558139534884E-2</v>
      </c>
      <c r="GM139" s="186">
        <f t="shared" si="138"/>
        <v>0.11098191214470285</v>
      </c>
      <c r="GN139" s="186">
        <f t="shared" si="139"/>
        <v>8.5142118863049093E-2</v>
      </c>
      <c r="GO139" s="186">
        <f t="shared" si="140"/>
        <v>8.9147286821704697E-3</v>
      </c>
    </row>
    <row r="140" spans="1:221" ht="11.25" customHeight="1">
      <c r="A140" s="148">
        <v>37834</v>
      </c>
      <c r="B140" s="145">
        <v>0</v>
      </c>
      <c r="C140" s="146">
        <v>39</v>
      </c>
      <c r="D140" s="146">
        <v>0</v>
      </c>
      <c r="E140" s="149">
        <f t="shared" si="143"/>
        <v>39</v>
      </c>
      <c r="F140" s="145">
        <v>0</v>
      </c>
      <c r="G140" s="146">
        <v>0</v>
      </c>
      <c r="H140" s="146">
        <v>0</v>
      </c>
      <c r="I140" s="149">
        <f t="shared" si="144"/>
        <v>0</v>
      </c>
      <c r="J140" s="146"/>
      <c r="K140" s="146"/>
      <c r="L140" s="146"/>
      <c r="M140" s="146"/>
      <c r="N140" s="145">
        <v>0</v>
      </c>
      <c r="O140" s="146">
        <v>0</v>
      </c>
      <c r="P140" s="146">
        <v>0</v>
      </c>
      <c r="Q140" s="149">
        <f t="shared" si="145"/>
        <v>0</v>
      </c>
      <c r="R140" s="145">
        <v>0</v>
      </c>
      <c r="S140" s="146">
        <v>0</v>
      </c>
      <c r="T140" s="146">
        <v>0</v>
      </c>
      <c r="U140" s="149">
        <f t="shared" si="146"/>
        <v>0</v>
      </c>
      <c r="V140" s="145">
        <v>0</v>
      </c>
      <c r="W140" s="146">
        <v>0</v>
      </c>
      <c r="X140" s="146">
        <v>0</v>
      </c>
      <c r="Y140" s="149">
        <f t="shared" si="147"/>
        <v>0</v>
      </c>
      <c r="Z140" s="145">
        <v>0</v>
      </c>
      <c r="AA140" s="146">
        <v>366</v>
      </c>
      <c r="AB140" s="146">
        <v>71</v>
      </c>
      <c r="AC140" s="149">
        <f t="shared" si="148"/>
        <v>437</v>
      </c>
      <c r="AD140" s="145">
        <v>0</v>
      </c>
      <c r="AE140" s="146">
        <v>0</v>
      </c>
      <c r="AF140" s="146">
        <v>0</v>
      </c>
      <c r="AG140" s="149">
        <f t="shared" si="149"/>
        <v>0</v>
      </c>
      <c r="AH140" s="145">
        <v>0</v>
      </c>
      <c r="AI140" s="146">
        <v>0</v>
      </c>
      <c r="AJ140" s="146">
        <v>0</v>
      </c>
      <c r="AK140" s="149">
        <f t="shared" si="97"/>
        <v>0</v>
      </c>
      <c r="AL140" s="145">
        <v>0</v>
      </c>
      <c r="AM140" s="146">
        <v>568</v>
      </c>
      <c r="AN140" s="146">
        <v>3</v>
      </c>
      <c r="AO140" s="149">
        <f t="shared" si="98"/>
        <v>571</v>
      </c>
      <c r="AP140" s="145">
        <v>0</v>
      </c>
      <c r="AQ140" s="146">
        <v>0</v>
      </c>
      <c r="AR140" s="146">
        <v>0</v>
      </c>
      <c r="AS140" s="149">
        <f t="shared" si="99"/>
        <v>0</v>
      </c>
      <c r="AT140" s="145">
        <v>0</v>
      </c>
      <c r="AU140" s="146">
        <v>0</v>
      </c>
      <c r="AV140" s="146">
        <v>0</v>
      </c>
      <c r="AW140" s="149">
        <f t="shared" si="100"/>
        <v>0</v>
      </c>
      <c r="AX140" s="145">
        <v>0</v>
      </c>
      <c r="AY140" s="146">
        <v>0</v>
      </c>
      <c r="AZ140" s="146">
        <v>0</v>
      </c>
      <c r="BA140" s="149">
        <f t="shared" si="101"/>
        <v>0</v>
      </c>
      <c r="BB140" s="145">
        <v>0</v>
      </c>
      <c r="BC140" s="146">
        <v>54</v>
      </c>
      <c r="BD140" s="146">
        <v>0</v>
      </c>
      <c r="BE140" s="149">
        <f t="shared" si="102"/>
        <v>54</v>
      </c>
      <c r="BF140" s="145">
        <v>0</v>
      </c>
      <c r="BG140" s="146">
        <v>0</v>
      </c>
      <c r="BH140" s="146">
        <v>0</v>
      </c>
      <c r="BI140" s="149">
        <f t="shared" si="103"/>
        <v>0</v>
      </c>
      <c r="BJ140" s="145">
        <v>0</v>
      </c>
      <c r="BK140" s="146">
        <v>0</v>
      </c>
      <c r="BL140" s="146">
        <v>0</v>
      </c>
      <c r="BM140" s="149">
        <f t="shared" si="104"/>
        <v>0</v>
      </c>
      <c r="BN140" s="145">
        <v>0</v>
      </c>
      <c r="BO140" s="146">
        <v>0</v>
      </c>
      <c r="BP140" s="146">
        <v>0</v>
      </c>
      <c r="BQ140" s="149">
        <f t="shared" si="105"/>
        <v>0</v>
      </c>
      <c r="BR140" s="145">
        <v>0</v>
      </c>
      <c r="BS140" s="146">
        <v>0</v>
      </c>
      <c r="BT140" s="146">
        <v>0</v>
      </c>
      <c r="BU140" s="149">
        <f t="shared" si="106"/>
        <v>0</v>
      </c>
      <c r="BV140" s="145">
        <v>0</v>
      </c>
      <c r="BW140" s="146">
        <v>0</v>
      </c>
      <c r="BX140" s="146">
        <v>0</v>
      </c>
      <c r="BY140" s="149">
        <f t="shared" si="107"/>
        <v>0</v>
      </c>
      <c r="BZ140" s="145">
        <v>0</v>
      </c>
      <c r="CA140" s="146">
        <v>0</v>
      </c>
      <c r="CB140" s="146">
        <v>0</v>
      </c>
      <c r="CC140" s="149">
        <f t="shared" si="108"/>
        <v>0</v>
      </c>
      <c r="CD140" s="145">
        <v>0</v>
      </c>
      <c r="CE140" s="146">
        <v>0</v>
      </c>
      <c r="CF140" s="146">
        <v>0</v>
      </c>
      <c r="CG140" s="149">
        <f t="shared" si="109"/>
        <v>0</v>
      </c>
      <c r="CH140" s="145">
        <v>0</v>
      </c>
      <c r="CI140" s="146">
        <v>0</v>
      </c>
      <c r="CJ140" s="146">
        <v>0</v>
      </c>
      <c r="CK140" s="149">
        <f t="shared" si="110"/>
        <v>0</v>
      </c>
      <c r="CL140" s="145">
        <v>0</v>
      </c>
      <c r="CM140" s="146">
        <v>0</v>
      </c>
      <c r="CN140" s="146">
        <v>0</v>
      </c>
      <c r="CO140" s="149">
        <f t="shared" si="150"/>
        <v>0</v>
      </c>
      <c r="CP140" s="145">
        <v>0</v>
      </c>
      <c r="CQ140" s="146">
        <v>0</v>
      </c>
      <c r="CR140" s="146">
        <v>0</v>
      </c>
      <c r="CS140" s="149">
        <f t="shared" si="111"/>
        <v>0</v>
      </c>
      <c r="CT140" s="145">
        <v>0</v>
      </c>
      <c r="CU140" s="146">
        <v>2161</v>
      </c>
      <c r="CV140" s="146">
        <v>84</v>
      </c>
      <c r="CW140" s="149">
        <f t="shared" si="112"/>
        <v>2245</v>
      </c>
      <c r="CX140" s="145">
        <v>0</v>
      </c>
      <c r="CY140" s="146">
        <v>0</v>
      </c>
      <c r="CZ140" s="146">
        <v>0</v>
      </c>
      <c r="DA140" s="149">
        <f t="shared" si="113"/>
        <v>0</v>
      </c>
      <c r="DB140" s="145">
        <v>0</v>
      </c>
      <c r="DC140" s="146">
        <v>0</v>
      </c>
      <c r="DD140" s="146">
        <v>0</v>
      </c>
      <c r="DE140" s="149">
        <f t="shared" si="114"/>
        <v>0</v>
      </c>
      <c r="DF140" s="146"/>
      <c r="DG140" s="146"/>
      <c r="DH140" s="146"/>
      <c r="DI140" s="146"/>
      <c r="DJ140" s="145">
        <v>0</v>
      </c>
      <c r="DK140" s="146">
        <v>0</v>
      </c>
      <c r="DL140" s="146">
        <v>0</v>
      </c>
      <c r="DM140" s="149">
        <f t="shared" si="115"/>
        <v>0</v>
      </c>
      <c r="DN140" s="145">
        <v>0</v>
      </c>
      <c r="DO140" s="146">
        <v>0</v>
      </c>
      <c r="DP140" s="146">
        <v>0</v>
      </c>
      <c r="DQ140" s="149">
        <f t="shared" si="116"/>
        <v>0</v>
      </c>
      <c r="DR140" s="145">
        <v>0</v>
      </c>
      <c r="DS140" s="146">
        <v>0</v>
      </c>
      <c r="DT140" s="146">
        <v>0</v>
      </c>
      <c r="DU140" s="149">
        <f t="shared" si="117"/>
        <v>0</v>
      </c>
      <c r="DV140" s="145">
        <v>0</v>
      </c>
      <c r="DW140" s="146">
        <v>0</v>
      </c>
      <c r="DX140" s="146">
        <v>0</v>
      </c>
      <c r="DY140" s="149">
        <f t="shared" si="118"/>
        <v>0</v>
      </c>
      <c r="DZ140" s="145">
        <v>0</v>
      </c>
      <c r="EA140" s="146">
        <v>0</v>
      </c>
      <c r="EB140" s="146">
        <v>0</v>
      </c>
      <c r="EC140" s="149">
        <f t="shared" si="119"/>
        <v>0</v>
      </c>
      <c r="ED140" s="146"/>
      <c r="EE140" s="146"/>
      <c r="EF140" s="146"/>
      <c r="EG140" s="146"/>
      <c r="EH140" s="145">
        <v>0</v>
      </c>
      <c r="EI140" s="146">
        <v>0</v>
      </c>
      <c r="EJ140" s="146">
        <v>0</v>
      </c>
      <c r="EK140" s="149">
        <f t="shared" si="120"/>
        <v>0</v>
      </c>
      <c r="EL140" s="145">
        <v>0</v>
      </c>
      <c r="EM140" s="146">
        <v>0</v>
      </c>
      <c r="EN140" s="146">
        <v>0</v>
      </c>
      <c r="EO140" s="149">
        <f t="shared" si="121"/>
        <v>0</v>
      </c>
      <c r="EP140" s="145">
        <v>0</v>
      </c>
      <c r="EQ140" s="146">
        <v>0</v>
      </c>
      <c r="ER140" s="146">
        <v>0</v>
      </c>
      <c r="ES140" s="149">
        <f t="shared" si="122"/>
        <v>0</v>
      </c>
      <c r="ET140" s="145">
        <v>0</v>
      </c>
      <c r="EU140" s="146">
        <v>0</v>
      </c>
      <c r="EV140" s="146">
        <v>0</v>
      </c>
      <c r="EW140" s="149">
        <f t="shared" si="123"/>
        <v>0</v>
      </c>
      <c r="EX140" s="145">
        <v>0</v>
      </c>
      <c r="EY140" s="146">
        <v>537</v>
      </c>
      <c r="EZ140" s="146">
        <v>132</v>
      </c>
      <c r="FA140" s="149">
        <f t="shared" si="151"/>
        <v>669</v>
      </c>
      <c r="FB140" s="145">
        <v>0</v>
      </c>
      <c r="FC140" s="146">
        <v>0</v>
      </c>
      <c r="FD140" s="146">
        <v>0</v>
      </c>
      <c r="FE140" s="149">
        <f t="shared" si="124"/>
        <v>0</v>
      </c>
      <c r="FF140" s="145">
        <v>0</v>
      </c>
      <c r="FG140" s="146">
        <v>3926</v>
      </c>
      <c r="FH140" s="146">
        <v>421</v>
      </c>
      <c r="FI140" s="149">
        <f t="shared" si="152"/>
        <v>4347</v>
      </c>
      <c r="FJ140" s="145">
        <v>0</v>
      </c>
      <c r="FK140" s="146">
        <v>0</v>
      </c>
      <c r="FL140" s="146">
        <v>0</v>
      </c>
      <c r="FM140" s="149">
        <f t="shared" si="125"/>
        <v>0</v>
      </c>
      <c r="FN140" s="145">
        <v>0</v>
      </c>
      <c r="FO140" s="146">
        <v>0</v>
      </c>
      <c r="FP140" s="146">
        <v>0</v>
      </c>
      <c r="FQ140" s="149">
        <f t="shared" si="126"/>
        <v>0</v>
      </c>
      <c r="FR140" s="145">
        <v>0</v>
      </c>
      <c r="FS140" s="146">
        <v>0</v>
      </c>
      <c r="FT140" s="146">
        <v>0</v>
      </c>
      <c r="FU140" s="149">
        <f t="shared" si="127"/>
        <v>0</v>
      </c>
      <c r="FV140" s="145">
        <v>0</v>
      </c>
      <c r="FW140" s="146">
        <v>0</v>
      </c>
      <c r="FX140" s="146">
        <v>0</v>
      </c>
      <c r="FY140" s="149">
        <f t="shared" si="128"/>
        <v>0</v>
      </c>
      <c r="FZ140" s="145">
        <v>0</v>
      </c>
      <c r="GA140" s="146">
        <v>0</v>
      </c>
      <c r="GB140" s="146">
        <v>0</v>
      </c>
      <c r="GC140" s="149">
        <f t="shared" si="129"/>
        <v>0</v>
      </c>
      <c r="GD140" s="145">
        <f t="shared" si="142"/>
        <v>0</v>
      </c>
      <c r="GE140" s="146">
        <f t="shared" si="142"/>
        <v>7651</v>
      </c>
      <c r="GF140" s="146">
        <f t="shared" si="142"/>
        <v>711</v>
      </c>
      <c r="GG140" s="146">
        <f t="shared" si="142"/>
        <v>8362</v>
      </c>
      <c r="GH140" s="157"/>
      <c r="GI140" s="186">
        <f t="shared" si="134"/>
        <v>5.0973728924323617E-3</v>
      </c>
      <c r="GJ140" s="186">
        <f t="shared" si="135"/>
        <v>0.5131355378381911</v>
      </c>
      <c r="GK140" s="186">
        <f t="shared" si="136"/>
        <v>0.28244673898836753</v>
      </c>
      <c r="GL140" s="186">
        <f t="shared" si="137"/>
        <v>4.7836884067442166E-2</v>
      </c>
      <c r="GM140" s="186">
        <f t="shared" si="138"/>
        <v>7.0186903672722525E-2</v>
      </c>
      <c r="GN140" s="186">
        <f t="shared" si="139"/>
        <v>7.4238661612861065E-2</v>
      </c>
      <c r="GO140" s="186">
        <f t="shared" si="140"/>
        <v>7.0579009279833071E-3</v>
      </c>
    </row>
    <row r="141" spans="1:221" ht="11.25" customHeight="1">
      <c r="A141" s="148">
        <v>37865</v>
      </c>
      <c r="B141" s="145">
        <v>0</v>
      </c>
      <c r="C141" s="146">
        <v>26</v>
      </c>
      <c r="D141" s="146">
        <v>2</v>
      </c>
      <c r="E141" s="149">
        <f t="shared" si="143"/>
        <v>28</v>
      </c>
      <c r="F141" s="145">
        <v>0</v>
      </c>
      <c r="G141" s="146">
        <v>0</v>
      </c>
      <c r="H141" s="146">
        <v>0</v>
      </c>
      <c r="I141" s="149">
        <f t="shared" si="144"/>
        <v>0</v>
      </c>
      <c r="J141" s="146"/>
      <c r="K141" s="146"/>
      <c r="L141" s="146"/>
      <c r="M141" s="146"/>
      <c r="N141" s="145">
        <v>0</v>
      </c>
      <c r="O141" s="146">
        <v>0</v>
      </c>
      <c r="P141" s="146">
        <v>0</v>
      </c>
      <c r="Q141" s="149">
        <f t="shared" si="145"/>
        <v>0</v>
      </c>
      <c r="R141" s="145">
        <v>0</v>
      </c>
      <c r="S141" s="146">
        <v>0</v>
      </c>
      <c r="T141" s="146">
        <v>0</v>
      </c>
      <c r="U141" s="149">
        <f t="shared" si="146"/>
        <v>0</v>
      </c>
      <c r="V141" s="145">
        <v>0</v>
      </c>
      <c r="W141" s="146">
        <v>0</v>
      </c>
      <c r="X141" s="146">
        <v>0</v>
      </c>
      <c r="Y141" s="149">
        <f t="shared" si="147"/>
        <v>0</v>
      </c>
      <c r="Z141" s="145">
        <v>0</v>
      </c>
      <c r="AA141" s="146">
        <v>360</v>
      </c>
      <c r="AB141" s="146">
        <v>154</v>
      </c>
      <c r="AC141" s="149">
        <f t="shared" si="148"/>
        <v>514</v>
      </c>
      <c r="AD141" s="145">
        <v>0</v>
      </c>
      <c r="AE141" s="146">
        <v>0</v>
      </c>
      <c r="AF141" s="146">
        <v>0</v>
      </c>
      <c r="AG141" s="149">
        <f t="shared" si="149"/>
        <v>0</v>
      </c>
      <c r="AH141" s="145">
        <v>0</v>
      </c>
      <c r="AI141" s="146">
        <v>0</v>
      </c>
      <c r="AJ141" s="146">
        <v>0</v>
      </c>
      <c r="AK141" s="149">
        <f t="shared" si="97"/>
        <v>0</v>
      </c>
      <c r="AL141" s="145">
        <v>0</v>
      </c>
      <c r="AM141" s="146">
        <v>768</v>
      </c>
      <c r="AN141" s="146">
        <v>23</v>
      </c>
      <c r="AO141" s="149">
        <f t="shared" si="98"/>
        <v>791</v>
      </c>
      <c r="AP141" s="145">
        <v>0</v>
      </c>
      <c r="AQ141" s="146">
        <v>0</v>
      </c>
      <c r="AR141" s="146">
        <v>0</v>
      </c>
      <c r="AS141" s="149">
        <f t="shared" si="99"/>
        <v>0</v>
      </c>
      <c r="AT141" s="145">
        <v>0</v>
      </c>
      <c r="AU141" s="146">
        <v>0</v>
      </c>
      <c r="AV141" s="146">
        <v>0</v>
      </c>
      <c r="AW141" s="149">
        <f t="shared" si="100"/>
        <v>0</v>
      </c>
      <c r="AX141" s="145">
        <v>0</v>
      </c>
      <c r="AY141" s="146">
        <v>0</v>
      </c>
      <c r="AZ141" s="146">
        <v>0</v>
      </c>
      <c r="BA141" s="149">
        <f t="shared" si="101"/>
        <v>0</v>
      </c>
      <c r="BB141" s="145">
        <v>0</v>
      </c>
      <c r="BC141" s="146">
        <v>67</v>
      </c>
      <c r="BD141" s="146">
        <v>1</v>
      </c>
      <c r="BE141" s="149">
        <f t="shared" si="102"/>
        <v>68</v>
      </c>
      <c r="BF141" s="145">
        <v>0</v>
      </c>
      <c r="BG141" s="146">
        <v>0</v>
      </c>
      <c r="BH141" s="146">
        <v>0</v>
      </c>
      <c r="BI141" s="149">
        <f t="shared" si="103"/>
        <v>0</v>
      </c>
      <c r="BJ141" s="145">
        <v>0</v>
      </c>
      <c r="BK141" s="146">
        <v>0</v>
      </c>
      <c r="BL141" s="146">
        <v>0</v>
      </c>
      <c r="BM141" s="149">
        <f t="shared" si="104"/>
        <v>0</v>
      </c>
      <c r="BN141" s="145">
        <v>0</v>
      </c>
      <c r="BO141" s="146">
        <v>0</v>
      </c>
      <c r="BP141" s="146">
        <v>0</v>
      </c>
      <c r="BQ141" s="149">
        <f t="shared" si="105"/>
        <v>0</v>
      </c>
      <c r="BR141" s="145">
        <v>0</v>
      </c>
      <c r="BS141" s="146">
        <v>0</v>
      </c>
      <c r="BT141" s="146">
        <v>0</v>
      </c>
      <c r="BU141" s="149">
        <f t="shared" si="106"/>
        <v>0</v>
      </c>
      <c r="BV141" s="145">
        <v>0</v>
      </c>
      <c r="BW141" s="146">
        <v>0</v>
      </c>
      <c r="BX141" s="146">
        <v>0</v>
      </c>
      <c r="BY141" s="149">
        <f t="shared" si="107"/>
        <v>0</v>
      </c>
      <c r="BZ141" s="145">
        <v>0</v>
      </c>
      <c r="CA141" s="146">
        <v>0</v>
      </c>
      <c r="CB141" s="146">
        <v>0</v>
      </c>
      <c r="CC141" s="149">
        <f t="shared" si="108"/>
        <v>0</v>
      </c>
      <c r="CD141" s="145">
        <v>0</v>
      </c>
      <c r="CE141" s="146">
        <v>0</v>
      </c>
      <c r="CF141" s="146">
        <v>0</v>
      </c>
      <c r="CG141" s="149">
        <f t="shared" si="109"/>
        <v>0</v>
      </c>
      <c r="CH141" s="145">
        <v>0</v>
      </c>
      <c r="CI141" s="146">
        <v>0</v>
      </c>
      <c r="CJ141" s="146">
        <v>0</v>
      </c>
      <c r="CK141" s="149">
        <f t="shared" si="110"/>
        <v>0</v>
      </c>
      <c r="CL141" s="145">
        <v>0</v>
      </c>
      <c r="CM141" s="146">
        <v>0</v>
      </c>
      <c r="CN141" s="146">
        <v>0</v>
      </c>
      <c r="CO141" s="149">
        <f t="shared" si="150"/>
        <v>0</v>
      </c>
      <c r="CP141" s="145">
        <v>0</v>
      </c>
      <c r="CQ141" s="146">
        <v>0</v>
      </c>
      <c r="CR141" s="146">
        <v>0</v>
      </c>
      <c r="CS141" s="149">
        <f t="shared" si="111"/>
        <v>0</v>
      </c>
      <c r="CT141" s="145">
        <v>0</v>
      </c>
      <c r="CU141" s="146">
        <v>2583</v>
      </c>
      <c r="CV141" s="146">
        <v>28</v>
      </c>
      <c r="CW141" s="149">
        <f t="shared" si="112"/>
        <v>2611</v>
      </c>
      <c r="CX141" s="145">
        <v>0</v>
      </c>
      <c r="CY141" s="146">
        <v>0</v>
      </c>
      <c r="CZ141" s="146">
        <v>0</v>
      </c>
      <c r="DA141" s="149">
        <f t="shared" si="113"/>
        <v>0</v>
      </c>
      <c r="DB141" s="145">
        <v>0</v>
      </c>
      <c r="DC141" s="146">
        <v>0</v>
      </c>
      <c r="DD141" s="146">
        <v>0</v>
      </c>
      <c r="DE141" s="149">
        <f t="shared" si="114"/>
        <v>0</v>
      </c>
      <c r="DF141" s="146"/>
      <c r="DG141" s="146"/>
      <c r="DH141" s="146"/>
      <c r="DI141" s="146"/>
      <c r="DJ141" s="145">
        <v>0</v>
      </c>
      <c r="DK141" s="146">
        <v>0</v>
      </c>
      <c r="DL141" s="146">
        <v>0</v>
      </c>
      <c r="DM141" s="149">
        <f t="shared" si="115"/>
        <v>0</v>
      </c>
      <c r="DN141" s="145">
        <v>0</v>
      </c>
      <c r="DO141" s="146">
        <v>0</v>
      </c>
      <c r="DP141" s="146">
        <v>0</v>
      </c>
      <c r="DQ141" s="149">
        <f t="shared" si="116"/>
        <v>0</v>
      </c>
      <c r="DR141" s="145">
        <v>0</v>
      </c>
      <c r="DS141" s="146">
        <v>0</v>
      </c>
      <c r="DT141" s="146">
        <v>0</v>
      </c>
      <c r="DU141" s="149">
        <f t="shared" si="117"/>
        <v>0</v>
      </c>
      <c r="DV141" s="145">
        <v>0</v>
      </c>
      <c r="DW141" s="146">
        <v>0</v>
      </c>
      <c r="DX141" s="146">
        <v>0</v>
      </c>
      <c r="DY141" s="149">
        <f t="shared" si="118"/>
        <v>0</v>
      </c>
      <c r="DZ141" s="145">
        <v>0</v>
      </c>
      <c r="EA141" s="146">
        <v>0</v>
      </c>
      <c r="EB141" s="146">
        <v>0</v>
      </c>
      <c r="EC141" s="149">
        <f t="shared" si="119"/>
        <v>0</v>
      </c>
      <c r="ED141" s="146"/>
      <c r="EE141" s="146"/>
      <c r="EF141" s="146"/>
      <c r="EG141" s="146"/>
      <c r="EH141" s="145">
        <v>0</v>
      </c>
      <c r="EI141" s="146">
        <v>0</v>
      </c>
      <c r="EJ141" s="146">
        <v>0</v>
      </c>
      <c r="EK141" s="149">
        <f t="shared" si="120"/>
        <v>0</v>
      </c>
      <c r="EL141" s="145">
        <v>0</v>
      </c>
      <c r="EM141" s="146">
        <v>0</v>
      </c>
      <c r="EN141" s="146">
        <v>0</v>
      </c>
      <c r="EO141" s="149">
        <f t="shared" si="121"/>
        <v>0</v>
      </c>
      <c r="EP141" s="145">
        <v>0</v>
      </c>
      <c r="EQ141" s="146">
        <v>0</v>
      </c>
      <c r="ER141" s="146">
        <v>0</v>
      </c>
      <c r="ES141" s="149">
        <f t="shared" si="122"/>
        <v>0</v>
      </c>
      <c r="ET141" s="145">
        <v>0</v>
      </c>
      <c r="EU141" s="146">
        <v>0</v>
      </c>
      <c r="EV141" s="146">
        <v>0</v>
      </c>
      <c r="EW141" s="149">
        <f t="shared" si="123"/>
        <v>0</v>
      </c>
      <c r="EX141" s="145">
        <v>0</v>
      </c>
      <c r="EY141" s="146">
        <v>615</v>
      </c>
      <c r="EZ141" s="146">
        <v>73</v>
      </c>
      <c r="FA141" s="149">
        <f t="shared" si="151"/>
        <v>688</v>
      </c>
      <c r="FB141" s="145">
        <v>0</v>
      </c>
      <c r="FC141" s="146">
        <v>0</v>
      </c>
      <c r="FD141" s="146">
        <v>0</v>
      </c>
      <c r="FE141" s="149">
        <f t="shared" si="124"/>
        <v>0</v>
      </c>
      <c r="FF141" s="145">
        <v>0</v>
      </c>
      <c r="FG141" s="146">
        <v>4802</v>
      </c>
      <c r="FH141" s="146">
        <v>669</v>
      </c>
      <c r="FI141" s="149">
        <f t="shared" si="152"/>
        <v>5471</v>
      </c>
      <c r="FJ141" s="145">
        <v>0</v>
      </c>
      <c r="FK141" s="146">
        <v>0</v>
      </c>
      <c r="FL141" s="146">
        <v>0</v>
      </c>
      <c r="FM141" s="149">
        <f t="shared" si="125"/>
        <v>0</v>
      </c>
      <c r="FN141" s="145">
        <v>0</v>
      </c>
      <c r="FO141" s="146">
        <v>0</v>
      </c>
      <c r="FP141" s="146">
        <v>0</v>
      </c>
      <c r="FQ141" s="149">
        <f t="shared" si="126"/>
        <v>0</v>
      </c>
      <c r="FR141" s="145">
        <v>0</v>
      </c>
      <c r="FS141" s="146">
        <v>0</v>
      </c>
      <c r="FT141" s="146">
        <v>0</v>
      </c>
      <c r="FU141" s="149">
        <f t="shared" si="127"/>
        <v>0</v>
      </c>
      <c r="FV141" s="145">
        <v>0</v>
      </c>
      <c r="FW141" s="146">
        <v>0</v>
      </c>
      <c r="FX141" s="146">
        <v>0</v>
      </c>
      <c r="FY141" s="149">
        <f t="shared" si="128"/>
        <v>0</v>
      </c>
      <c r="FZ141" s="145">
        <v>0</v>
      </c>
      <c r="GA141" s="146">
        <v>0</v>
      </c>
      <c r="GB141" s="146">
        <v>0</v>
      </c>
      <c r="GC141" s="149">
        <f t="shared" si="129"/>
        <v>0</v>
      </c>
      <c r="GD141" s="145">
        <f t="shared" si="142"/>
        <v>0</v>
      </c>
      <c r="GE141" s="146">
        <f t="shared" si="142"/>
        <v>9221</v>
      </c>
      <c r="GF141" s="146">
        <f t="shared" si="142"/>
        <v>950</v>
      </c>
      <c r="GG141" s="146">
        <f t="shared" si="142"/>
        <v>10171</v>
      </c>
      <c r="GH141" s="157"/>
      <c r="GI141" s="186">
        <f t="shared" si="134"/>
        <v>2.8196507970935907E-3</v>
      </c>
      <c r="GJ141" s="186">
        <f t="shared" si="135"/>
        <v>0.52076781260167015</v>
      </c>
      <c r="GK141" s="186">
        <f t="shared" si="136"/>
        <v>0.2801214618804902</v>
      </c>
      <c r="GL141" s="186">
        <f t="shared" si="137"/>
        <v>3.9041318728988181E-2</v>
      </c>
      <c r="GM141" s="186">
        <f t="shared" si="138"/>
        <v>6.6695586162021467E-2</v>
      </c>
      <c r="GN141" s="186">
        <f t="shared" si="139"/>
        <v>8.3288146621841447E-2</v>
      </c>
      <c r="GO141" s="186">
        <f t="shared" si="140"/>
        <v>7.2660232078949338E-3</v>
      </c>
      <c r="HH141" s="155">
        <f>(SUM(DS139:DS141)/SUM(GE139:GE141))*100</f>
        <v>0</v>
      </c>
      <c r="HI141" s="155">
        <f>(SUM(AM139:AM141)/SUM(GE139:GE141))*100</f>
        <v>8.1058020477815695</v>
      </c>
      <c r="HJ141" s="155">
        <f>(SUM(AA139:AA141)/SUM(GE139:GE141))*100</f>
        <v>4.5953193564115065</v>
      </c>
      <c r="HK141" s="155">
        <f>(SUM(EY139:EY141)/SUM(GE139:GE141))*100</f>
        <v>8.1708109865106451</v>
      </c>
      <c r="HL141" s="155">
        <f>(SUM(C139:C141)/SUM(GE139:GE141))*100</f>
        <v>0.42255810173898906</v>
      </c>
      <c r="HM141" s="155">
        <f>(SUM(BC139:BC141)/SUM(GE139:GE141))*100</f>
        <v>0.77198114740776858</v>
      </c>
    </row>
    <row r="142" spans="1:221" ht="11.25" customHeight="1">
      <c r="A142" s="148">
        <v>37895</v>
      </c>
      <c r="B142" s="145">
        <v>0</v>
      </c>
      <c r="C142" s="146">
        <v>24</v>
      </c>
      <c r="D142" s="146">
        <v>16</v>
      </c>
      <c r="E142" s="149">
        <f t="shared" si="143"/>
        <v>40</v>
      </c>
      <c r="F142" s="145">
        <v>0</v>
      </c>
      <c r="G142" s="146">
        <v>0</v>
      </c>
      <c r="H142" s="146">
        <v>0</v>
      </c>
      <c r="I142" s="149">
        <f t="shared" si="144"/>
        <v>0</v>
      </c>
      <c r="J142" s="146"/>
      <c r="K142" s="146"/>
      <c r="L142" s="146"/>
      <c r="M142" s="146"/>
      <c r="N142" s="145">
        <v>0</v>
      </c>
      <c r="O142" s="146">
        <v>0</v>
      </c>
      <c r="P142" s="146">
        <v>0</v>
      </c>
      <c r="Q142" s="149">
        <f t="shared" si="145"/>
        <v>0</v>
      </c>
      <c r="R142" s="145">
        <v>0</v>
      </c>
      <c r="S142" s="146">
        <v>0</v>
      </c>
      <c r="T142" s="146">
        <v>0</v>
      </c>
      <c r="U142" s="149">
        <f t="shared" si="146"/>
        <v>0</v>
      </c>
      <c r="V142" s="145">
        <v>0</v>
      </c>
      <c r="W142" s="146">
        <v>0</v>
      </c>
      <c r="X142" s="146">
        <v>0</v>
      </c>
      <c r="Y142" s="149">
        <f t="shared" si="147"/>
        <v>0</v>
      </c>
      <c r="Z142" s="145">
        <v>0</v>
      </c>
      <c r="AA142" s="146">
        <v>393</v>
      </c>
      <c r="AB142" s="146">
        <v>97</v>
      </c>
      <c r="AC142" s="149">
        <f t="shared" si="148"/>
        <v>490</v>
      </c>
      <c r="AD142" s="145">
        <v>0</v>
      </c>
      <c r="AE142" s="146">
        <v>0</v>
      </c>
      <c r="AF142" s="146">
        <v>0</v>
      </c>
      <c r="AG142" s="149">
        <f t="shared" si="149"/>
        <v>0</v>
      </c>
      <c r="AH142" s="145">
        <v>0</v>
      </c>
      <c r="AI142" s="146">
        <v>0</v>
      </c>
      <c r="AJ142" s="146">
        <v>0</v>
      </c>
      <c r="AK142" s="149">
        <f t="shared" si="97"/>
        <v>0</v>
      </c>
      <c r="AL142" s="145">
        <v>0</v>
      </c>
      <c r="AM142" s="146">
        <v>634</v>
      </c>
      <c r="AN142" s="146">
        <v>5</v>
      </c>
      <c r="AO142" s="149">
        <f t="shared" si="98"/>
        <v>639</v>
      </c>
      <c r="AP142" s="145">
        <v>0</v>
      </c>
      <c r="AQ142" s="146">
        <v>0</v>
      </c>
      <c r="AR142" s="146">
        <v>0</v>
      </c>
      <c r="AS142" s="149">
        <f t="shared" si="99"/>
        <v>0</v>
      </c>
      <c r="AT142" s="145">
        <v>0</v>
      </c>
      <c r="AU142" s="146">
        <v>0</v>
      </c>
      <c r="AV142" s="146">
        <v>0</v>
      </c>
      <c r="AW142" s="149">
        <f t="shared" si="100"/>
        <v>0</v>
      </c>
      <c r="AX142" s="145">
        <v>0</v>
      </c>
      <c r="AY142" s="146">
        <v>0</v>
      </c>
      <c r="AZ142" s="146">
        <v>0</v>
      </c>
      <c r="BA142" s="149">
        <f t="shared" si="101"/>
        <v>0</v>
      </c>
      <c r="BB142" s="145">
        <v>0</v>
      </c>
      <c r="BC142" s="146">
        <v>36</v>
      </c>
      <c r="BD142" s="146">
        <v>0</v>
      </c>
      <c r="BE142" s="149">
        <f t="shared" si="102"/>
        <v>36</v>
      </c>
      <c r="BF142" s="145">
        <v>0</v>
      </c>
      <c r="BG142" s="146">
        <v>0</v>
      </c>
      <c r="BH142" s="146">
        <v>0</v>
      </c>
      <c r="BI142" s="149">
        <f t="shared" si="103"/>
        <v>0</v>
      </c>
      <c r="BJ142" s="145">
        <v>0</v>
      </c>
      <c r="BK142" s="146">
        <v>0</v>
      </c>
      <c r="BL142" s="146">
        <v>0</v>
      </c>
      <c r="BM142" s="149">
        <f t="shared" si="104"/>
        <v>0</v>
      </c>
      <c r="BN142" s="145">
        <v>0</v>
      </c>
      <c r="BO142" s="146">
        <v>0</v>
      </c>
      <c r="BP142" s="146">
        <v>0</v>
      </c>
      <c r="BQ142" s="149">
        <f t="shared" si="105"/>
        <v>0</v>
      </c>
      <c r="BR142" s="145">
        <v>0</v>
      </c>
      <c r="BS142" s="146">
        <v>0</v>
      </c>
      <c r="BT142" s="146">
        <v>0</v>
      </c>
      <c r="BU142" s="149">
        <f t="shared" si="106"/>
        <v>0</v>
      </c>
      <c r="BV142" s="145">
        <v>0</v>
      </c>
      <c r="BW142" s="146">
        <v>0</v>
      </c>
      <c r="BX142" s="146">
        <v>0</v>
      </c>
      <c r="BY142" s="149">
        <f t="shared" si="107"/>
        <v>0</v>
      </c>
      <c r="BZ142" s="145">
        <v>0</v>
      </c>
      <c r="CA142" s="146">
        <v>0</v>
      </c>
      <c r="CB142" s="146">
        <v>0</v>
      </c>
      <c r="CC142" s="149">
        <f t="shared" si="108"/>
        <v>0</v>
      </c>
      <c r="CD142" s="145">
        <v>0</v>
      </c>
      <c r="CE142" s="146">
        <v>0</v>
      </c>
      <c r="CF142" s="146">
        <v>0</v>
      </c>
      <c r="CG142" s="149">
        <f t="shared" si="109"/>
        <v>0</v>
      </c>
      <c r="CH142" s="145">
        <v>0</v>
      </c>
      <c r="CI142" s="146">
        <v>0</v>
      </c>
      <c r="CJ142" s="146">
        <v>0</v>
      </c>
      <c r="CK142" s="149">
        <f t="shared" si="110"/>
        <v>0</v>
      </c>
      <c r="CL142" s="145">
        <v>0</v>
      </c>
      <c r="CM142" s="146">
        <v>0</v>
      </c>
      <c r="CN142" s="146">
        <v>0</v>
      </c>
      <c r="CO142" s="149">
        <f t="shared" si="150"/>
        <v>0</v>
      </c>
      <c r="CP142" s="145">
        <v>0</v>
      </c>
      <c r="CQ142" s="146">
        <v>0</v>
      </c>
      <c r="CR142" s="146">
        <v>0</v>
      </c>
      <c r="CS142" s="149">
        <f t="shared" si="111"/>
        <v>0</v>
      </c>
      <c r="CT142" s="145">
        <v>0</v>
      </c>
      <c r="CU142" s="146">
        <v>3079</v>
      </c>
      <c r="CV142" s="146">
        <v>40</v>
      </c>
      <c r="CW142" s="149">
        <f t="shared" si="112"/>
        <v>3119</v>
      </c>
      <c r="CX142" s="145">
        <v>0</v>
      </c>
      <c r="CY142" s="146">
        <v>0</v>
      </c>
      <c r="CZ142" s="146">
        <v>0</v>
      </c>
      <c r="DA142" s="149">
        <f t="shared" si="113"/>
        <v>0</v>
      </c>
      <c r="DB142" s="145">
        <v>0</v>
      </c>
      <c r="DC142" s="146">
        <v>0</v>
      </c>
      <c r="DD142" s="146">
        <v>0</v>
      </c>
      <c r="DE142" s="149">
        <f t="shared" si="114"/>
        <v>0</v>
      </c>
      <c r="DF142" s="146"/>
      <c r="DG142" s="146"/>
      <c r="DH142" s="146"/>
      <c r="DI142" s="146"/>
      <c r="DJ142" s="145">
        <v>0</v>
      </c>
      <c r="DK142" s="146">
        <v>0</v>
      </c>
      <c r="DL142" s="146">
        <v>0</v>
      </c>
      <c r="DM142" s="149">
        <f t="shared" si="115"/>
        <v>0</v>
      </c>
      <c r="DN142" s="145">
        <v>0</v>
      </c>
      <c r="DO142" s="146">
        <v>0</v>
      </c>
      <c r="DP142" s="146">
        <v>0</v>
      </c>
      <c r="DQ142" s="149">
        <f t="shared" si="116"/>
        <v>0</v>
      </c>
      <c r="DR142" s="145">
        <v>0</v>
      </c>
      <c r="DS142" s="146">
        <v>0</v>
      </c>
      <c r="DT142" s="146">
        <v>0</v>
      </c>
      <c r="DU142" s="149">
        <f t="shared" si="117"/>
        <v>0</v>
      </c>
      <c r="DV142" s="145">
        <v>0</v>
      </c>
      <c r="DW142" s="146">
        <v>0</v>
      </c>
      <c r="DX142" s="146">
        <v>0</v>
      </c>
      <c r="DY142" s="149">
        <f t="shared" si="118"/>
        <v>0</v>
      </c>
      <c r="DZ142" s="145">
        <v>0</v>
      </c>
      <c r="EA142" s="146">
        <v>0</v>
      </c>
      <c r="EB142" s="146">
        <v>0</v>
      </c>
      <c r="EC142" s="149">
        <f t="shared" si="119"/>
        <v>0</v>
      </c>
      <c r="ED142" s="146"/>
      <c r="EE142" s="146"/>
      <c r="EF142" s="146"/>
      <c r="EG142" s="146"/>
      <c r="EH142" s="145">
        <v>0</v>
      </c>
      <c r="EI142" s="146">
        <v>0</v>
      </c>
      <c r="EJ142" s="146">
        <v>0</v>
      </c>
      <c r="EK142" s="149">
        <f t="shared" si="120"/>
        <v>0</v>
      </c>
      <c r="EL142" s="145">
        <v>0</v>
      </c>
      <c r="EM142" s="146">
        <v>0</v>
      </c>
      <c r="EN142" s="146">
        <v>0</v>
      </c>
      <c r="EO142" s="149">
        <f t="shared" si="121"/>
        <v>0</v>
      </c>
      <c r="EP142" s="145">
        <v>0</v>
      </c>
      <c r="EQ142" s="146">
        <v>0</v>
      </c>
      <c r="ER142" s="146">
        <v>0</v>
      </c>
      <c r="ES142" s="149">
        <f t="shared" si="122"/>
        <v>0</v>
      </c>
      <c r="ET142" s="145">
        <v>0</v>
      </c>
      <c r="EU142" s="146">
        <v>0</v>
      </c>
      <c r="EV142" s="146">
        <v>0</v>
      </c>
      <c r="EW142" s="149">
        <f t="shared" si="123"/>
        <v>0</v>
      </c>
      <c r="EX142" s="145">
        <v>0</v>
      </c>
      <c r="EY142" s="146">
        <v>563</v>
      </c>
      <c r="EZ142" s="146">
        <v>47</v>
      </c>
      <c r="FA142" s="149">
        <f t="shared" si="151"/>
        <v>610</v>
      </c>
      <c r="FB142" s="145">
        <v>0</v>
      </c>
      <c r="FC142" s="146">
        <v>0</v>
      </c>
      <c r="FD142" s="146">
        <v>0</v>
      </c>
      <c r="FE142" s="149">
        <f t="shared" si="124"/>
        <v>0</v>
      </c>
      <c r="FF142" s="145">
        <v>0</v>
      </c>
      <c r="FG142" s="146">
        <v>4426</v>
      </c>
      <c r="FH142" s="146">
        <v>536</v>
      </c>
      <c r="FI142" s="149">
        <f t="shared" si="152"/>
        <v>4962</v>
      </c>
      <c r="FJ142" s="145">
        <v>0</v>
      </c>
      <c r="FK142" s="146">
        <v>0</v>
      </c>
      <c r="FL142" s="146">
        <v>0</v>
      </c>
      <c r="FM142" s="149">
        <f t="shared" si="125"/>
        <v>0</v>
      </c>
      <c r="FN142" s="145">
        <v>0</v>
      </c>
      <c r="FO142" s="146">
        <v>0</v>
      </c>
      <c r="FP142" s="146">
        <v>0</v>
      </c>
      <c r="FQ142" s="149">
        <f t="shared" si="126"/>
        <v>0</v>
      </c>
      <c r="FR142" s="145">
        <v>0</v>
      </c>
      <c r="FS142" s="146">
        <v>0</v>
      </c>
      <c r="FT142" s="146">
        <v>0</v>
      </c>
      <c r="FU142" s="149">
        <f t="shared" si="127"/>
        <v>0</v>
      </c>
      <c r="FV142" s="145">
        <v>0</v>
      </c>
      <c r="FW142" s="146">
        <v>0</v>
      </c>
      <c r="FX142" s="146">
        <v>0</v>
      </c>
      <c r="FY142" s="149">
        <f t="shared" si="128"/>
        <v>0</v>
      </c>
      <c r="FZ142" s="145">
        <v>0</v>
      </c>
      <c r="GA142" s="146">
        <v>0</v>
      </c>
      <c r="GB142" s="146">
        <v>0</v>
      </c>
      <c r="GC142" s="149">
        <f t="shared" si="129"/>
        <v>0</v>
      </c>
      <c r="GD142" s="145">
        <f t="shared" si="142"/>
        <v>0</v>
      </c>
      <c r="GE142" s="146">
        <f t="shared" si="142"/>
        <v>9155</v>
      </c>
      <c r="GF142" s="146">
        <f t="shared" si="142"/>
        <v>741</v>
      </c>
      <c r="GG142" s="146">
        <f t="shared" si="142"/>
        <v>9896</v>
      </c>
      <c r="GH142" s="157"/>
      <c r="GI142" s="186">
        <f t="shared" si="134"/>
        <v>2.6215182960131075E-3</v>
      </c>
      <c r="GJ142" s="186">
        <f t="shared" si="135"/>
        <v>0.48345166575641724</v>
      </c>
      <c r="GK142" s="186">
        <f t="shared" si="136"/>
        <v>0.33631895139268159</v>
      </c>
      <c r="GL142" s="186">
        <f t="shared" si="137"/>
        <v>4.2927362097214636E-2</v>
      </c>
      <c r="GM142" s="186">
        <f t="shared" si="138"/>
        <v>6.1496450027307484E-2</v>
      </c>
      <c r="GN142" s="186">
        <f t="shared" si="139"/>
        <v>6.9251774986346257E-2</v>
      </c>
      <c r="GO142" s="186">
        <f t="shared" si="140"/>
        <v>3.9322774440196939E-3</v>
      </c>
    </row>
    <row r="143" spans="1:221" ht="11.25" customHeight="1">
      <c r="A143" s="148">
        <v>37926</v>
      </c>
      <c r="B143" s="145">
        <v>0</v>
      </c>
      <c r="C143" s="160">
        <v>24</v>
      </c>
      <c r="D143" s="160">
        <v>53</v>
      </c>
      <c r="E143" s="149">
        <f t="shared" si="143"/>
        <v>77</v>
      </c>
      <c r="F143" s="145">
        <v>0</v>
      </c>
      <c r="G143" s="160">
        <v>0</v>
      </c>
      <c r="H143" s="160">
        <v>0</v>
      </c>
      <c r="I143" s="149">
        <f t="shared" si="144"/>
        <v>0</v>
      </c>
      <c r="J143" s="146"/>
      <c r="K143" s="146"/>
      <c r="L143" s="146"/>
      <c r="M143" s="146"/>
      <c r="N143" s="145">
        <v>0</v>
      </c>
      <c r="O143" s="160">
        <v>0</v>
      </c>
      <c r="P143" s="160">
        <v>0</v>
      </c>
      <c r="Q143" s="149">
        <f t="shared" si="145"/>
        <v>0</v>
      </c>
      <c r="R143" s="145">
        <v>0</v>
      </c>
      <c r="S143" s="160">
        <v>0</v>
      </c>
      <c r="T143" s="160">
        <v>0</v>
      </c>
      <c r="U143" s="149">
        <f t="shared" si="146"/>
        <v>0</v>
      </c>
      <c r="V143" s="145">
        <v>0</v>
      </c>
      <c r="W143" s="160">
        <v>0</v>
      </c>
      <c r="X143" s="160">
        <v>0</v>
      </c>
      <c r="Y143" s="149">
        <f t="shared" si="147"/>
        <v>0</v>
      </c>
      <c r="Z143" s="145">
        <v>0</v>
      </c>
      <c r="AA143" s="160">
        <v>427</v>
      </c>
      <c r="AB143" s="160">
        <v>110</v>
      </c>
      <c r="AC143" s="149">
        <f t="shared" si="148"/>
        <v>537</v>
      </c>
      <c r="AD143" s="145">
        <v>0</v>
      </c>
      <c r="AE143" s="160">
        <v>0</v>
      </c>
      <c r="AF143" s="160">
        <v>0</v>
      </c>
      <c r="AG143" s="149">
        <f t="shared" si="149"/>
        <v>0</v>
      </c>
      <c r="AH143" s="145">
        <v>0</v>
      </c>
      <c r="AI143" s="160">
        <v>0</v>
      </c>
      <c r="AJ143" s="160">
        <v>0</v>
      </c>
      <c r="AK143" s="149">
        <f t="shared" si="97"/>
        <v>0</v>
      </c>
      <c r="AL143" s="145">
        <v>0</v>
      </c>
      <c r="AM143" s="160">
        <v>593</v>
      </c>
      <c r="AN143" s="160">
        <v>10</v>
      </c>
      <c r="AO143" s="149">
        <f t="shared" si="98"/>
        <v>603</v>
      </c>
      <c r="AP143" s="145">
        <v>0</v>
      </c>
      <c r="AQ143" s="160">
        <v>0</v>
      </c>
      <c r="AR143" s="160">
        <v>0</v>
      </c>
      <c r="AS143" s="149">
        <f t="shared" si="99"/>
        <v>0</v>
      </c>
      <c r="AT143" s="145">
        <v>0</v>
      </c>
      <c r="AU143" s="160">
        <v>0</v>
      </c>
      <c r="AV143" s="160">
        <v>0</v>
      </c>
      <c r="AW143" s="149">
        <f t="shared" si="100"/>
        <v>0</v>
      </c>
      <c r="AX143" s="145">
        <v>0</v>
      </c>
      <c r="AY143" s="160">
        <v>0</v>
      </c>
      <c r="AZ143" s="160">
        <v>0</v>
      </c>
      <c r="BA143" s="149">
        <f t="shared" si="101"/>
        <v>0</v>
      </c>
      <c r="BB143" s="145">
        <v>0</v>
      </c>
      <c r="BC143" s="160">
        <v>54</v>
      </c>
      <c r="BD143" s="160">
        <v>3</v>
      </c>
      <c r="BE143" s="149">
        <f t="shared" si="102"/>
        <v>57</v>
      </c>
      <c r="BF143" s="145">
        <v>0</v>
      </c>
      <c r="BG143" s="160">
        <v>0</v>
      </c>
      <c r="BH143" s="160">
        <v>0</v>
      </c>
      <c r="BI143" s="149">
        <f t="shared" si="103"/>
        <v>0</v>
      </c>
      <c r="BJ143" s="145">
        <v>0</v>
      </c>
      <c r="BK143" s="160">
        <v>0</v>
      </c>
      <c r="BL143" s="160">
        <v>0</v>
      </c>
      <c r="BM143" s="149">
        <f t="shared" si="104"/>
        <v>0</v>
      </c>
      <c r="BN143" s="145">
        <v>0</v>
      </c>
      <c r="BO143" s="160">
        <v>0</v>
      </c>
      <c r="BP143" s="160">
        <v>0</v>
      </c>
      <c r="BQ143" s="149">
        <f t="shared" si="105"/>
        <v>0</v>
      </c>
      <c r="BR143" s="145">
        <v>0</v>
      </c>
      <c r="BS143" s="160">
        <v>0</v>
      </c>
      <c r="BT143" s="160">
        <v>0</v>
      </c>
      <c r="BU143" s="149">
        <f t="shared" si="106"/>
        <v>0</v>
      </c>
      <c r="BV143" s="145">
        <v>0</v>
      </c>
      <c r="BW143" s="160">
        <v>0</v>
      </c>
      <c r="BX143" s="160">
        <v>0</v>
      </c>
      <c r="BY143" s="149">
        <f t="shared" si="107"/>
        <v>0</v>
      </c>
      <c r="BZ143" s="145">
        <v>0</v>
      </c>
      <c r="CA143" s="160">
        <v>0</v>
      </c>
      <c r="CB143" s="160">
        <v>0</v>
      </c>
      <c r="CC143" s="149">
        <f t="shared" si="108"/>
        <v>0</v>
      </c>
      <c r="CD143" s="145">
        <v>0</v>
      </c>
      <c r="CE143" s="160">
        <v>0</v>
      </c>
      <c r="CF143" s="160">
        <v>0</v>
      </c>
      <c r="CG143" s="149">
        <f t="shared" si="109"/>
        <v>0</v>
      </c>
      <c r="CH143" s="145">
        <v>0</v>
      </c>
      <c r="CI143" s="160">
        <v>0</v>
      </c>
      <c r="CJ143" s="160">
        <v>0</v>
      </c>
      <c r="CK143" s="149">
        <f t="shared" si="110"/>
        <v>0</v>
      </c>
      <c r="CL143" s="145">
        <v>0</v>
      </c>
      <c r="CM143" s="160">
        <v>0</v>
      </c>
      <c r="CN143" s="160">
        <v>0</v>
      </c>
      <c r="CO143" s="149">
        <f t="shared" si="150"/>
        <v>0</v>
      </c>
      <c r="CP143" s="145">
        <v>0</v>
      </c>
      <c r="CQ143" s="160">
        <v>0</v>
      </c>
      <c r="CR143" s="160">
        <v>0</v>
      </c>
      <c r="CS143" s="149">
        <f t="shared" si="111"/>
        <v>0</v>
      </c>
      <c r="CT143" s="145">
        <v>0</v>
      </c>
      <c r="CU143" s="160">
        <v>2777</v>
      </c>
      <c r="CV143" s="160">
        <v>57</v>
      </c>
      <c r="CW143" s="149">
        <f t="shared" si="112"/>
        <v>2834</v>
      </c>
      <c r="CX143" s="145">
        <v>0</v>
      </c>
      <c r="CY143" s="160">
        <v>0</v>
      </c>
      <c r="CZ143" s="160">
        <v>0</v>
      </c>
      <c r="DA143" s="149">
        <f t="shared" si="113"/>
        <v>0</v>
      </c>
      <c r="DB143" s="145">
        <v>0</v>
      </c>
      <c r="DC143" s="160">
        <v>0</v>
      </c>
      <c r="DD143" s="160">
        <v>0</v>
      </c>
      <c r="DE143" s="149">
        <f t="shared" si="114"/>
        <v>0</v>
      </c>
      <c r="DF143" s="146"/>
      <c r="DG143" s="146"/>
      <c r="DH143" s="146"/>
      <c r="DI143" s="146"/>
      <c r="DJ143" s="145">
        <v>0</v>
      </c>
      <c r="DK143" s="160">
        <v>0</v>
      </c>
      <c r="DL143" s="160">
        <v>0</v>
      </c>
      <c r="DM143" s="149">
        <f t="shared" si="115"/>
        <v>0</v>
      </c>
      <c r="DN143" s="145">
        <v>0</v>
      </c>
      <c r="DO143" s="160">
        <v>0</v>
      </c>
      <c r="DP143" s="160">
        <v>0</v>
      </c>
      <c r="DQ143" s="149">
        <f t="shared" si="116"/>
        <v>0</v>
      </c>
      <c r="DR143" s="145">
        <v>0</v>
      </c>
      <c r="DS143" s="160">
        <v>0</v>
      </c>
      <c r="DT143" s="160">
        <v>0</v>
      </c>
      <c r="DU143" s="149">
        <f t="shared" si="117"/>
        <v>0</v>
      </c>
      <c r="DV143" s="145">
        <v>0</v>
      </c>
      <c r="DW143" s="160">
        <v>0</v>
      </c>
      <c r="DX143" s="160">
        <v>0</v>
      </c>
      <c r="DY143" s="149">
        <f t="shared" si="118"/>
        <v>0</v>
      </c>
      <c r="DZ143" s="145">
        <v>0</v>
      </c>
      <c r="EA143" s="160">
        <v>0</v>
      </c>
      <c r="EB143" s="160">
        <v>0</v>
      </c>
      <c r="EC143" s="149">
        <f t="shared" si="119"/>
        <v>0</v>
      </c>
      <c r="ED143" s="146"/>
      <c r="EE143" s="146"/>
      <c r="EF143" s="146"/>
      <c r="EG143" s="146"/>
      <c r="EH143" s="145">
        <v>0</v>
      </c>
      <c r="EI143" s="160">
        <v>0</v>
      </c>
      <c r="EJ143" s="160">
        <v>0</v>
      </c>
      <c r="EK143" s="149">
        <f t="shared" si="120"/>
        <v>0</v>
      </c>
      <c r="EL143" s="145">
        <v>0</v>
      </c>
      <c r="EM143" s="160">
        <v>0</v>
      </c>
      <c r="EN143" s="160">
        <v>0</v>
      </c>
      <c r="EO143" s="149">
        <f t="shared" si="121"/>
        <v>0</v>
      </c>
      <c r="EP143" s="145">
        <v>0</v>
      </c>
      <c r="EQ143" s="160">
        <v>0</v>
      </c>
      <c r="ER143" s="160">
        <v>0</v>
      </c>
      <c r="ES143" s="149">
        <f t="shared" si="122"/>
        <v>0</v>
      </c>
      <c r="ET143" s="145">
        <v>0</v>
      </c>
      <c r="EU143" s="160">
        <v>0</v>
      </c>
      <c r="EV143" s="160">
        <v>0</v>
      </c>
      <c r="EW143" s="149">
        <f t="shared" si="123"/>
        <v>0</v>
      </c>
      <c r="EX143" s="145">
        <v>0</v>
      </c>
      <c r="EY143" s="160">
        <v>521</v>
      </c>
      <c r="EZ143" s="160">
        <v>21</v>
      </c>
      <c r="FA143" s="149">
        <f t="shared" si="151"/>
        <v>542</v>
      </c>
      <c r="FB143" s="145">
        <v>0</v>
      </c>
      <c r="FC143" s="160">
        <v>0</v>
      </c>
      <c r="FD143" s="160">
        <v>0</v>
      </c>
      <c r="FE143" s="149">
        <f t="shared" si="124"/>
        <v>0</v>
      </c>
      <c r="FF143" s="145">
        <v>0</v>
      </c>
      <c r="FG143" s="160">
        <v>3723</v>
      </c>
      <c r="FH143" s="160">
        <v>498</v>
      </c>
      <c r="FI143" s="149">
        <f t="shared" si="152"/>
        <v>4221</v>
      </c>
      <c r="FJ143" s="145">
        <v>0</v>
      </c>
      <c r="FK143" s="160">
        <v>0</v>
      </c>
      <c r="FL143" s="160">
        <v>0</v>
      </c>
      <c r="FM143" s="149">
        <f t="shared" si="125"/>
        <v>0</v>
      </c>
      <c r="FN143" s="145">
        <v>0</v>
      </c>
      <c r="FO143" s="160">
        <v>0</v>
      </c>
      <c r="FP143" s="160">
        <v>0</v>
      </c>
      <c r="FQ143" s="149">
        <f t="shared" si="126"/>
        <v>0</v>
      </c>
      <c r="FR143" s="145">
        <v>0</v>
      </c>
      <c r="FS143" s="160">
        <v>0</v>
      </c>
      <c r="FT143" s="160">
        <v>0</v>
      </c>
      <c r="FU143" s="149">
        <f t="shared" si="127"/>
        <v>0</v>
      </c>
      <c r="FV143" s="145">
        <v>0</v>
      </c>
      <c r="FW143" s="160">
        <v>0</v>
      </c>
      <c r="FX143" s="160">
        <v>0</v>
      </c>
      <c r="FY143" s="149">
        <f t="shared" si="128"/>
        <v>0</v>
      </c>
      <c r="FZ143" s="145">
        <v>0</v>
      </c>
      <c r="GA143" s="160">
        <v>0</v>
      </c>
      <c r="GB143" s="160">
        <v>0</v>
      </c>
      <c r="GC143" s="149">
        <f t="shared" si="129"/>
        <v>0</v>
      </c>
      <c r="GD143" s="145">
        <f t="shared" si="142"/>
        <v>0</v>
      </c>
      <c r="GE143" s="146">
        <f t="shared" si="142"/>
        <v>8119</v>
      </c>
      <c r="GF143" s="146">
        <f t="shared" si="142"/>
        <v>752</v>
      </c>
      <c r="GG143" s="146">
        <f t="shared" si="142"/>
        <v>8871</v>
      </c>
      <c r="GH143" s="157"/>
      <c r="GI143" s="186">
        <f t="shared" si="134"/>
        <v>2.9560290676191648E-3</v>
      </c>
      <c r="GJ143" s="186">
        <f t="shared" si="135"/>
        <v>0.45855400911442296</v>
      </c>
      <c r="GK143" s="186">
        <f t="shared" si="136"/>
        <v>0.34203719669910088</v>
      </c>
      <c r="GL143" s="186">
        <f t="shared" si="137"/>
        <v>5.2592683828057644E-2</v>
      </c>
      <c r="GM143" s="186">
        <f t="shared" si="138"/>
        <v>6.4170464342899372E-2</v>
      </c>
      <c r="GN143" s="186">
        <f t="shared" si="139"/>
        <v>7.3038551545756863E-2</v>
      </c>
      <c r="GO143" s="186">
        <f t="shared" si="140"/>
        <v>6.6510654021431082E-3</v>
      </c>
    </row>
    <row r="144" spans="1:221" ht="11.25" customHeight="1">
      <c r="A144" s="148">
        <v>37956</v>
      </c>
      <c r="B144" s="145">
        <v>0</v>
      </c>
      <c r="C144" s="146">
        <v>18</v>
      </c>
      <c r="D144" s="160">
        <v>38</v>
      </c>
      <c r="E144" s="149">
        <f t="shared" si="143"/>
        <v>56</v>
      </c>
      <c r="F144" s="145">
        <v>0</v>
      </c>
      <c r="G144" s="146">
        <v>0</v>
      </c>
      <c r="H144" s="160">
        <v>0</v>
      </c>
      <c r="I144" s="149">
        <f t="shared" si="144"/>
        <v>0</v>
      </c>
      <c r="J144" s="146"/>
      <c r="K144" s="146"/>
      <c r="L144" s="146"/>
      <c r="M144" s="146"/>
      <c r="N144" s="145">
        <v>0</v>
      </c>
      <c r="O144" s="146">
        <v>0</v>
      </c>
      <c r="P144" s="160">
        <v>0</v>
      </c>
      <c r="Q144" s="149">
        <f t="shared" si="145"/>
        <v>0</v>
      </c>
      <c r="R144" s="145">
        <v>0</v>
      </c>
      <c r="S144" s="146">
        <v>0</v>
      </c>
      <c r="T144" s="160">
        <v>0</v>
      </c>
      <c r="U144" s="149">
        <f t="shared" si="146"/>
        <v>0</v>
      </c>
      <c r="V144" s="145">
        <v>0</v>
      </c>
      <c r="W144" s="146">
        <v>0</v>
      </c>
      <c r="X144" s="160">
        <v>0</v>
      </c>
      <c r="Y144" s="149">
        <f t="shared" si="147"/>
        <v>0</v>
      </c>
      <c r="Z144" s="145">
        <v>0</v>
      </c>
      <c r="AA144" s="146">
        <v>608</v>
      </c>
      <c r="AB144" s="160">
        <v>40</v>
      </c>
      <c r="AC144" s="149">
        <f t="shared" si="148"/>
        <v>648</v>
      </c>
      <c r="AD144" s="145">
        <v>0</v>
      </c>
      <c r="AE144" s="146">
        <v>0</v>
      </c>
      <c r="AF144" s="160">
        <v>0</v>
      </c>
      <c r="AG144" s="149">
        <f t="shared" si="149"/>
        <v>0</v>
      </c>
      <c r="AH144" s="145">
        <v>0</v>
      </c>
      <c r="AI144" s="146">
        <v>0</v>
      </c>
      <c r="AJ144" s="160">
        <v>0</v>
      </c>
      <c r="AK144" s="149">
        <f t="shared" si="97"/>
        <v>0</v>
      </c>
      <c r="AL144" s="145">
        <v>0</v>
      </c>
      <c r="AM144" s="146">
        <v>612</v>
      </c>
      <c r="AN144" s="160">
        <v>18</v>
      </c>
      <c r="AO144" s="149">
        <f t="shared" si="98"/>
        <v>630</v>
      </c>
      <c r="AP144" s="145">
        <v>0</v>
      </c>
      <c r="AQ144" s="146">
        <v>0</v>
      </c>
      <c r="AR144" s="160">
        <v>0</v>
      </c>
      <c r="AS144" s="149">
        <f t="shared" si="99"/>
        <v>0</v>
      </c>
      <c r="AT144" s="145">
        <v>0</v>
      </c>
      <c r="AU144" s="146">
        <v>0</v>
      </c>
      <c r="AV144" s="160">
        <v>0</v>
      </c>
      <c r="AW144" s="149">
        <f t="shared" si="100"/>
        <v>0</v>
      </c>
      <c r="AX144" s="145">
        <v>0</v>
      </c>
      <c r="AY144" s="146">
        <v>0</v>
      </c>
      <c r="AZ144" s="160">
        <v>0</v>
      </c>
      <c r="BA144" s="149">
        <f t="shared" si="101"/>
        <v>0</v>
      </c>
      <c r="BB144" s="145">
        <v>0</v>
      </c>
      <c r="BC144" s="146">
        <v>39</v>
      </c>
      <c r="BD144" s="160">
        <v>21</v>
      </c>
      <c r="BE144" s="149">
        <f t="shared" si="102"/>
        <v>60</v>
      </c>
      <c r="BF144" s="145">
        <v>0</v>
      </c>
      <c r="BG144" s="146">
        <v>0</v>
      </c>
      <c r="BH144" s="160">
        <v>0</v>
      </c>
      <c r="BI144" s="149">
        <f t="shared" si="103"/>
        <v>0</v>
      </c>
      <c r="BJ144" s="145">
        <v>0</v>
      </c>
      <c r="BK144" s="146">
        <v>0</v>
      </c>
      <c r="BL144" s="160">
        <v>0</v>
      </c>
      <c r="BM144" s="149">
        <f t="shared" si="104"/>
        <v>0</v>
      </c>
      <c r="BN144" s="145">
        <v>0</v>
      </c>
      <c r="BO144" s="146">
        <v>0</v>
      </c>
      <c r="BP144" s="160">
        <v>0</v>
      </c>
      <c r="BQ144" s="149">
        <f t="shared" si="105"/>
        <v>0</v>
      </c>
      <c r="BR144" s="145">
        <v>0</v>
      </c>
      <c r="BS144" s="146">
        <v>0</v>
      </c>
      <c r="BT144" s="160">
        <v>0</v>
      </c>
      <c r="BU144" s="149">
        <f t="shared" si="106"/>
        <v>0</v>
      </c>
      <c r="BV144" s="145">
        <v>0</v>
      </c>
      <c r="BW144" s="146">
        <v>0</v>
      </c>
      <c r="BX144" s="160">
        <v>0</v>
      </c>
      <c r="BY144" s="149">
        <f t="shared" si="107"/>
        <v>0</v>
      </c>
      <c r="BZ144" s="145">
        <v>0</v>
      </c>
      <c r="CA144" s="146">
        <v>0</v>
      </c>
      <c r="CB144" s="160">
        <v>0</v>
      </c>
      <c r="CC144" s="149">
        <f t="shared" si="108"/>
        <v>0</v>
      </c>
      <c r="CD144" s="145">
        <v>0</v>
      </c>
      <c r="CE144" s="146">
        <v>0</v>
      </c>
      <c r="CF144" s="160">
        <v>0</v>
      </c>
      <c r="CG144" s="149">
        <f t="shared" si="109"/>
        <v>0</v>
      </c>
      <c r="CH144" s="145">
        <v>0</v>
      </c>
      <c r="CI144" s="146">
        <v>0</v>
      </c>
      <c r="CJ144" s="160">
        <v>0</v>
      </c>
      <c r="CK144" s="149">
        <f t="shared" si="110"/>
        <v>0</v>
      </c>
      <c r="CL144" s="145">
        <v>0</v>
      </c>
      <c r="CM144" s="146">
        <v>0</v>
      </c>
      <c r="CN144" s="160">
        <v>0</v>
      </c>
      <c r="CO144" s="149">
        <f t="shared" si="150"/>
        <v>0</v>
      </c>
      <c r="CP144" s="145">
        <v>0</v>
      </c>
      <c r="CQ144" s="146">
        <v>0</v>
      </c>
      <c r="CR144" s="160">
        <v>0</v>
      </c>
      <c r="CS144" s="149">
        <f t="shared" si="111"/>
        <v>0</v>
      </c>
      <c r="CT144" s="145">
        <v>0</v>
      </c>
      <c r="CU144" s="146">
        <v>2434</v>
      </c>
      <c r="CV144" s="160">
        <v>98</v>
      </c>
      <c r="CW144" s="149">
        <f t="shared" si="112"/>
        <v>2532</v>
      </c>
      <c r="CX144" s="145">
        <v>0</v>
      </c>
      <c r="CY144" s="146">
        <v>0</v>
      </c>
      <c r="CZ144" s="160">
        <v>0</v>
      </c>
      <c r="DA144" s="149">
        <f t="shared" si="113"/>
        <v>0</v>
      </c>
      <c r="DB144" s="145">
        <v>0</v>
      </c>
      <c r="DC144" s="146">
        <v>0</v>
      </c>
      <c r="DD144" s="160">
        <v>0</v>
      </c>
      <c r="DE144" s="149">
        <f t="shared" si="114"/>
        <v>0</v>
      </c>
      <c r="DF144" s="146"/>
      <c r="DG144" s="146"/>
      <c r="DH144" s="146"/>
      <c r="DI144" s="146"/>
      <c r="DJ144" s="145">
        <v>0</v>
      </c>
      <c r="DK144" s="146">
        <v>0</v>
      </c>
      <c r="DL144" s="160">
        <v>0</v>
      </c>
      <c r="DM144" s="149">
        <f t="shared" si="115"/>
        <v>0</v>
      </c>
      <c r="DN144" s="145">
        <v>0</v>
      </c>
      <c r="DO144" s="146">
        <v>0</v>
      </c>
      <c r="DP144" s="160">
        <v>0</v>
      </c>
      <c r="DQ144" s="149">
        <f t="shared" si="116"/>
        <v>0</v>
      </c>
      <c r="DR144" s="145">
        <v>0</v>
      </c>
      <c r="DS144" s="146">
        <v>0</v>
      </c>
      <c r="DT144" s="160">
        <v>0</v>
      </c>
      <c r="DU144" s="149">
        <f t="shared" si="117"/>
        <v>0</v>
      </c>
      <c r="DV144" s="145">
        <v>0</v>
      </c>
      <c r="DW144" s="146">
        <v>0</v>
      </c>
      <c r="DX144" s="160">
        <v>0</v>
      </c>
      <c r="DY144" s="149">
        <f t="shared" si="118"/>
        <v>0</v>
      </c>
      <c r="DZ144" s="145">
        <v>0</v>
      </c>
      <c r="EA144" s="146">
        <v>0</v>
      </c>
      <c r="EB144" s="160">
        <v>0</v>
      </c>
      <c r="EC144" s="149">
        <f t="shared" si="119"/>
        <v>0</v>
      </c>
      <c r="ED144" s="146"/>
      <c r="EE144" s="146"/>
      <c r="EF144" s="146"/>
      <c r="EG144" s="146"/>
      <c r="EH144" s="145">
        <v>0</v>
      </c>
      <c r="EI144" s="146">
        <v>0</v>
      </c>
      <c r="EJ144" s="160">
        <v>0</v>
      </c>
      <c r="EK144" s="149">
        <f t="shared" si="120"/>
        <v>0</v>
      </c>
      <c r="EL144" s="145">
        <v>0</v>
      </c>
      <c r="EM144" s="146">
        <v>0</v>
      </c>
      <c r="EN144" s="160">
        <v>0</v>
      </c>
      <c r="EO144" s="149">
        <f t="shared" si="121"/>
        <v>0</v>
      </c>
      <c r="EP144" s="145">
        <v>0</v>
      </c>
      <c r="EQ144" s="146">
        <v>0</v>
      </c>
      <c r="ER144" s="160">
        <v>0</v>
      </c>
      <c r="ES144" s="149">
        <f t="shared" si="122"/>
        <v>0</v>
      </c>
      <c r="ET144" s="145">
        <v>0</v>
      </c>
      <c r="EU144" s="146">
        <v>0</v>
      </c>
      <c r="EV144" s="160">
        <v>0</v>
      </c>
      <c r="EW144" s="149">
        <f t="shared" si="123"/>
        <v>0</v>
      </c>
      <c r="EX144" s="145">
        <v>0</v>
      </c>
      <c r="EY144" s="146">
        <v>646</v>
      </c>
      <c r="EZ144" s="160">
        <v>25</v>
      </c>
      <c r="FA144" s="149">
        <f t="shared" si="151"/>
        <v>671</v>
      </c>
      <c r="FB144" s="145">
        <v>0</v>
      </c>
      <c r="FC144" s="146">
        <v>0</v>
      </c>
      <c r="FD144" s="160">
        <v>0</v>
      </c>
      <c r="FE144" s="149">
        <f t="shared" si="124"/>
        <v>0</v>
      </c>
      <c r="FF144" s="145">
        <v>0</v>
      </c>
      <c r="FG144" s="146">
        <v>4311</v>
      </c>
      <c r="FH144" s="160">
        <v>725</v>
      </c>
      <c r="FI144" s="149">
        <f t="shared" si="152"/>
        <v>5036</v>
      </c>
      <c r="FJ144" s="145">
        <v>0</v>
      </c>
      <c r="FK144" s="146">
        <v>0</v>
      </c>
      <c r="FL144" s="160">
        <v>0</v>
      </c>
      <c r="FM144" s="149">
        <f t="shared" si="125"/>
        <v>0</v>
      </c>
      <c r="FN144" s="145">
        <v>0</v>
      </c>
      <c r="FO144" s="146">
        <v>0</v>
      </c>
      <c r="FP144" s="160">
        <v>0</v>
      </c>
      <c r="FQ144" s="149">
        <f t="shared" si="126"/>
        <v>0</v>
      </c>
      <c r="FR144" s="145">
        <v>0</v>
      </c>
      <c r="FS144" s="146">
        <v>0</v>
      </c>
      <c r="FT144" s="160">
        <v>0</v>
      </c>
      <c r="FU144" s="149">
        <f t="shared" si="127"/>
        <v>0</v>
      </c>
      <c r="FV144" s="145">
        <v>0</v>
      </c>
      <c r="FW144" s="146">
        <v>0</v>
      </c>
      <c r="FX144" s="160">
        <v>0</v>
      </c>
      <c r="FY144" s="149">
        <f t="shared" si="128"/>
        <v>0</v>
      </c>
      <c r="FZ144" s="145">
        <v>0</v>
      </c>
      <c r="GA144" s="146">
        <v>0</v>
      </c>
      <c r="GB144" s="160">
        <v>0</v>
      </c>
      <c r="GC144" s="149">
        <f t="shared" si="129"/>
        <v>0</v>
      </c>
      <c r="GD144" s="145">
        <f t="shared" si="142"/>
        <v>0</v>
      </c>
      <c r="GE144" s="146">
        <f t="shared" si="142"/>
        <v>8668</v>
      </c>
      <c r="GF144" s="146">
        <f t="shared" si="142"/>
        <v>965</v>
      </c>
      <c r="GG144" s="146">
        <f t="shared" si="142"/>
        <v>9633</v>
      </c>
      <c r="GH144" s="157"/>
      <c r="GI144" s="186">
        <f t="shared" si="134"/>
        <v>2.076603599446239E-3</v>
      </c>
      <c r="GJ144" s="186">
        <f t="shared" si="135"/>
        <v>0.49734656206737426</v>
      </c>
      <c r="GK144" s="186">
        <f t="shared" si="136"/>
        <v>0.2808029533917859</v>
      </c>
      <c r="GL144" s="186">
        <f t="shared" si="137"/>
        <v>7.0143054914628522E-2</v>
      </c>
      <c r="GM144" s="186">
        <f t="shared" si="138"/>
        <v>7.4526995846792801E-2</v>
      </c>
      <c r="GN144" s="186">
        <f t="shared" si="139"/>
        <v>7.0604522381172125E-2</v>
      </c>
      <c r="GO144" s="186">
        <f t="shared" si="140"/>
        <v>4.4993077988002561E-3</v>
      </c>
      <c r="HH144" s="155">
        <f>(SUM(DS142:DS144)/SUM(GE142:GE144))*100</f>
        <v>0</v>
      </c>
      <c r="HI144" s="155">
        <f>(SUM(AM142:AM144)/SUM(GE142:GE144))*100</f>
        <v>7.0888906021124045</v>
      </c>
      <c r="HJ144" s="155">
        <f>(SUM(AA142:AA144)/SUM(GE142:GE144))*100</f>
        <v>5.5045871559633035</v>
      </c>
      <c r="HK144" s="155">
        <f>(SUM(EY142:EY144)/SUM(GE142:GE144))*100</f>
        <v>6.6687225348855144</v>
      </c>
      <c r="HL144" s="155">
        <f>(SUM(C142:C144)/SUM(GE142:GE144))*100</f>
        <v>0.25441369208233755</v>
      </c>
      <c r="HM144" s="155">
        <f>(SUM(BC142:BC144)/SUM(GE142:GE144))*100</f>
        <v>0.49726312543365969</v>
      </c>
    </row>
    <row r="145" spans="1:221" ht="11.25" customHeight="1">
      <c r="A145" s="148">
        <v>37987</v>
      </c>
      <c r="B145" s="145">
        <v>0</v>
      </c>
      <c r="C145" s="160">
        <v>20</v>
      </c>
      <c r="D145" s="160">
        <v>3</v>
      </c>
      <c r="E145" s="149">
        <f t="shared" si="143"/>
        <v>23</v>
      </c>
      <c r="F145" s="145">
        <v>0</v>
      </c>
      <c r="G145" s="160">
        <v>0</v>
      </c>
      <c r="H145" s="160">
        <v>0</v>
      </c>
      <c r="I145" s="149">
        <f t="shared" si="144"/>
        <v>0</v>
      </c>
      <c r="J145" s="146"/>
      <c r="K145" s="146"/>
      <c r="L145" s="146"/>
      <c r="M145" s="146"/>
      <c r="N145" s="145">
        <v>0</v>
      </c>
      <c r="O145" s="160">
        <v>0</v>
      </c>
      <c r="P145" s="160">
        <v>0</v>
      </c>
      <c r="Q145" s="149">
        <f t="shared" si="145"/>
        <v>0</v>
      </c>
      <c r="R145" s="145">
        <v>0</v>
      </c>
      <c r="S145" s="160">
        <v>0</v>
      </c>
      <c r="T145" s="160">
        <v>0</v>
      </c>
      <c r="U145" s="149">
        <f t="shared" si="146"/>
        <v>0</v>
      </c>
      <c r="V145" s="145">
        <v>0</v>
      </c>
      <c r="W145" s="160">
        <v>0</v>
      </c>
      <c r="X145" s="160">
        <v>0</v>
      </c>
      <c r="Y145" s="149">
        <f t="shared" si="147"/>
        <v>0</v>
      </c>
      <c r="Z145" s="145">
        <v>0</v>
      </c>
      <c r="AA145" s="160">
        <v>542</v>
      </c>
      <c r="AB145" s="160">
        <v>36</v>
      </c>
      <c r="AC145" s="149">
        <f t="shared" si="148"/>
        <v>578</v>
      </c>
      <c r="AD145" s="145">
        <v>0</v>
      </c>
      <c r="AE145" s="160">
        <v>0</v>
      </c>
      <c r="AF145" s="160">
        <v>0</v>
      </c>
      <c r="AG145" s="149">
        <f t="shared" si="149"/>
        <v>0</v>
      </c>
      <c r="AH145" s="145">
        <v>0</v>
      </c>
      <c r="AI145" s="160">
        <v>0</v>
      </c>
      <c r="AJ145" s="160">
        <v>0</v>
      </c>
      <c r="AK145" s="149">
        <f t="shared" ref="AK145:AK208" si="153">AI145+AJ145</f>
        <v>0</v>
      </c>
      <c r="AL145" s="145">
        <v>0</v>
      </c>
      <c r="AM145" s="160">
        <v>615</v>
      </c>
      <c r="AN145" s="160">
        <v>2</v>
      </c>
      <c r="AO145" s="149">
        <f t="shared" ref="AO145:AO208" si="154">AM145+AN145</f>
        <v>617</v>
      </c>
      <c r="AP145" s="145">
        <v>0</v>
      </c>
      <c r="AQ145" s="160">
        <v>0</v>
      </c>
      <c r="AR145" s="160">
        <v>0</v>
      </c>
      <c r="AS145" s="149">
        <f t="shared" ref="AS145:AS208" si="155">AQ145+AR145</f>
        <v>0</v>
      </c>
      <c r="AT145" s="145">
        <v>0</v>
      </c>
      <c r="AU145" s="160">
        <v>0</v>
      </c>
      <c r="AV145" s="160">
        <v>0</v>
      </c>
      <c r="AW145" s="149">
        <f t="shared" ref="AW145:AW208" si="156">AU145+AV145</f>
        <v>0</v>
      </c>
      <c r="AX145" s="145">
        <v>0</v>
      </c>
      <c r="AY145" s="160">
        <v>0</v>
      </c>
      <c r="AZ145" s="160">
        <v>0</v>
      </c>
      <c r="BA145" s="149">
        <f t="shared" ref="BA145:BA208" si="157">AY145+AZ145</f>
        <v>0</v>
      </c>
      <c r="BB145" s="145">
        <v>0</v>
      </c>
      <c r="BC145" s="160">
        <v>50</v>
      </c>
      <c r="BD145" s="160">
        <v>0</v>
      </c>
      <c r="BE145" s="149">
        <f t="shared" ref="BE145:BE208" si="158">BC145+BD145</f>
        <v>50</v>
      </c>
      <c r="BF145" s="145">
        <v>0</v>
      </c>
      <c r="BG145" s="160">
        <v>0</v>
      </c>
      <c r="BH145" s="160">
        <v>0</v>
      </c>
      <c r="BI145" s="149">
        <f t="shared" ref="BI145:BI208" si="159">BG145+BH145</f>
        <v>0</v>
      </c>
      <c r="BJ145" s="145">
        <v>0</v>
      </c>
      <c r="BK145" s="160">
        <v>0</v>
      </c>
      <c r="BL145" s="160">
        <v>0</v>
      </c>
      <c r="BM145" s="149">
        <f t="shared" ref="BM145:BM208" si="160">BK145+BL145</f>
        <v>0</v>
      </c>
      <c r="BN145" s="145">
        <v>0</v>
      </c>
      <c r="BO145" s="160">
        <v>0</v>
      </c>
      <c r="BP145" s="160">
        <v>0</v>
      </c>
      <c r="BQ145" s="149">
        <f t="shared" ref="BQ145:BQ208" si="161">BO145+BP145</f>
        <v>0</v>
      </c>
      <c r="BR145" s="145">
        <v>0</v>
      </c>
      <c r="BS145" s="160">
        <v>0</v>
      </c>
      <c r="BT145" s="160">
        <v>0</v>
      </c>
      <c r="BU145" s="149">
        <f t="shared" ref="BU145:BU208" si="162">BS145+BT145</f>
        <v>0</v>
      </c>
      <c r="BV145" s="145">
        <v>0</v>
      </c>
      <c r="BW145" s="160">
        <v>0</v>
      </c>
      <c r="BX145" s="160">
        <v>0</v>
      </c>
      <c r="BY145" s="149">
        <f t="shared" ref="BY145:BY208" si="163">BW145+BX145</f>
        <v>0</v>
      </c>
      <c r="BZ145" s="145">
        <v>0</v>
      </c>
      <c r="CA145" s="160">
        <v>0</v>
      </c>
      <c r="CB145" s="160">
        <v>0</v>
      </c>
      <c r="CC145" s="149">
        <f t="shared" ref="CC145:CC208" si="164">CA145+CB145</f>
        <v>0</v>
      </c>
      <c r="CD145" s="145">
        <v>0</v>
      </c>
      <c r="CE145" s="160">
        <v>0</v>
      </c>
      <c r="CF145" s="160">
        <v>0</v>
      </c>
      <c r="CG145" s="149">
        <f t="shared" ref="CG145:CG208" si="165">CE145+CF145</f>
        <v>0</v>
      </c>
      <c r="CH145" s="145">
        <v>0</v>
      </c>
      <c r="CI145" s="160">
        <v>0</v>
      </c>
      <c r="CJ145" s="160">
        <v>0</v>
      </c>
      <c r="CK145" s="149">
        <f t="shared" ref="CK145:CK208" si="166">CI145+CJ145</f>
        <v>0</v>
      </c>
      <c r="CL145" s="145">
        <v>0</v>
      </c>
      <c r="CM145" s="160">
        <v>0</v>
      </c>
      <c r="CN145" s="160">
        <v>0</v>
      </c>
      <c r="CO145" s="149">
        <f t="shared" si="150"/>
        <v>0</v>
      </c>
      <c r="CP145" s="145">
        <v>0</v>
      </c>
      <c r="CQ145" s="160">
        <v>0</v>
      </c>
      <c r="CR145" s="160">
        <v>0</v>
      </c>
      <c r="CS145" s="149">
        <f t="shared" ref="CS145:CS208" si="167">CQ145+CR145</f>
        <v>0</v>
      </c>
      <c r="CT145" s="145">
        <v>0</v>
      </c>
      <c r="CU145" s="160">
        <v>2894</v>
      </c>
      <c r="CV145" s="160">
        <v>149</v>
      </c>
      <c r="CW145" s="149">
        <f t="shared" ref="CW145:CW208" si="168">CU145+CV145</f>
        <v>3043</v>
      </c>
      <c r="CX145" s="145">
        <v>0</v>
      </c>
      <c r="CY145" s="160">
        <v>0</v>
      </c>
      <c r="CZ145" s="160">
        <v>0</v>
      </c>
      <c r="DA145" s="149">
        <f t="shared" ref="DA145:DA208" si="169">CY145+CZ145</f>
        <v>0</v>
      </c>
      <c r="DB145" s="145">
        <v>0</v>
      </c>
      <c r="DC145" s="160">
        <v>0</v>
      </c>
      <c r="DD145" s="160">
        <v>0</v>
      </c>
      <c r="DE145" s="149">
        <f t="shared" ref="DE145:DE208" si="170">DC145+DD145</f>
        <v>0</v>
      </c>
      <c r="DF145" s="146"/>
      <c r="DG145" s="146"/>
      <c r="DH145" s="146"/>
      <c r="DI145" s="146"/>
      <c r="DJ145" s="145">
        <v>0</v>
      </c>
      <c r="DK145" s="160">
        <v>0</v>
      </c>
      <c r="DL145" s="160">
        <v>0</v>
      </c>
      <c r="DM145" s="149">
        <f t="shared" ref="DM145:DM208" si="171">DK145+DL145</f>
        <v>0</v>
      </c>
      <c r="DN145" s="145">
        <v>0</v>
      </c>
      <c r="DO145" s="160">
        <v>0</v>
      </c>
      <c r="DP145" s="160">
        <v>0</v>
      </c>
      <c r="DQ145" s="149">
        <f t="shared" ref="DQ145:DQ208" si="172">DO145+DP145</f>
        <v>0</v>
      </c>
      <c r="DR145" s="145">
        <v>0</v>
      </c>
      <c r="DS145" s="160">
        <v>0</v>
      </c>
      <c r="DT145" s="160">
        <v>0</v>
      </c>
      <c r="DU145" s="149">
        <f t="shared" ref="DU145:DU208" si="173">DS145+DT145</f>
        <v>0</v>
      </c>
      <c r="DV145" s="145">
        <v>0</v>
      </c>
      <c r="DW145" s="160">
        <v>0</v>
      </c>
      <c r="DX145" s="160">
        <v>0</v>
      </c>
      <c r="DY145" s="149">
        <f t="shared" ref="DY145:DY208" si="174">DW145+DX145</f>
        <v>0</v>
      </c>
      <c r="DZ145" s="145">
        <v>0</v>
      </c>
      <c r="EA145" s="160">
        <v>0</v>
      </c>
      <c r="EB145" s="160">
        <v>0</v>
      </c>
      <c r="EC145" s="149">
        <f t="shared" ref="EC145:EC208" si="175">EA145+EB145</f>
        <v>0</v>
      </c>
      <c r="ED145" s="146"/>
      <c r="EE145" s="146"/>
      <c r="EF145" s="146"/>
      <c r="EG145" s="146"/>
      <c r="EH145" s="145">
        <v>0</v>
      </c>
      <c r="EI145" s="160">
        <v>0</v>
      </c>
      <c r="EJ145" s="160">
        <v>0</v>
      </c>
      <c r="EK145" s="149">
        <f t="shared" ref="EK145:EK208" si="176">EI145+EJ145</f>
        <v>0</v>
      </c>
      <c r="EL145" s="145">
        <v>0</v>
      </c>
      <c r="EM145" s="160">
        <v>0</v>
      </c>
      <c r="EN145" s="160">
        <v>0</v>
      </c>
      <c r="EO145" s="149">
        <f t="shared" ref="EO145:EO208" si="177">EM145+EN145</f>
        <v>0</v>
      </c>
      <c r="EP145" s="145">
        <v>0</v>
      </c>
      <c r="EQ145" s="160">
        <v>0</v>
      </c>
      <c r="ER145" s="160">
        <v>0</v>
      </c>
      <c r="ES145" s="149">
        <f t="shared" ref="ES145:ES208" si="178">EQ145+ER145</f>
        <v>0</v>
      </c>
      <c r="ET145" s="145">
        <v>0</v>
      </c>
      <c r="EU145" s="160">
        <v>0</v>
      </c>
      <c r="EV145" s="160">
        <v>0</v>
      </c>
      <c r="EW145" s="149">
        <f t="shared" ref="EW145:EW208" si="179">EU145+EV145</f>
        <v>0</v>
      </c>
      <c r="EX145" s="145">
        <v>0</v>
      </c>
      <c r="EY145" s="160">
        <v>716</v>
      </c>
      <c r="EZ145" s="160">
        <v>40</v>
      </c>
      <c r="FA145" s="149">
        <f t="shared" si="151"/>
        <v>756</v>
      </c>
      <c r="FB145" s="145">
        <v>0</v>
      </c>
      <c r="FC145" s="160">
        <v>0</v>
      </c>
      <c r="FD145" s="160">
        <v>0</v>
      </c>
      <c r="FE145" s="149">
        <f t="shared" ref="FE145:FE208" si="180">FC145+FD145</f>
        <v>0</v>
      </c>
      <c r="FF145" s="145">
        <v>0</v>
      </c>
      <c r="FG145" s="160">
        <v>4808</v>
      </c>
      <c r="FH145" s="160">
        <v>716</v>
      </c>
      <c r="FI145" s="149">
        <f t="shared" si="152"/>
        <v>5524</v>
      </c>
      <c r="FJ145" s="145">
        <v>0</v>
      </c>
      <c r="FK145" s="160">
        <v>0</v>
      </c>
      <c r="FL145" s="160">
        <v>0</v>
      </c>
      <c r="FM145" s="149">
        <f t="shared" ref="FM145:FM208" si="181">FK145+FL145</f>
        <v>0</v>
      </c>
      <c r="FN145" s="145">
        <v>0</v>
      </c>
      <c r="FO145" s="160">
        <v>0</v>
      </c>
      <c r="FP145" s="160">
        <v>0</v>
      </c>
      <c r="FQ145" s="149">
        <f t="shared" ref="FQ145:FQ208" si="182">FO145+FP145</f>
        <v>0</v>
      </c>
      <c r="FR145" s="145">
        <v>0</v>
      </c>
      <c r="FS145" s="160">
        <v>0</v>
      </c>
      <c r="FT145" s="160">
        <v>0</v>
      </c>
      <c r="FU145" s="149">
        <f t="shared" ref="FU145:FU208" si="183">FS145+FT145</f>
        <v>0</v>
      </c>
      <c r="FV145" s="145">
        <v>0</v>
      </c>
      <c r="FW145" s="160">
        <v>0</v>
      </c>
      <c r="FX145" s="160">
        <v>0</v>
      </c>
      <c r="FY145" s="149">
        <f t="shared" ref="FY145:FY208" si="184">FW145+FX145</f>
        <v>0</v>
      </c>
      <c r="FZ145" s="145">
        <v>0</v>
      </c>
      <c r="GA145" s="160">
        <v>0</v>
      </c>
      <c r="GB145" s="160">
        <v>0</v>
      </c>
      <c r="GC145" s="149">
        <f t="shared" ref="GC145:GC208" si="185">GA145+GB145</f>
        <v>0</v>
      </c>
      <c r="GD145" s="145">
        <f t="shared" si="142"/>
        <v>0</v>
      </c>
      <c r="GE145" s="146">
        <f t="shared" si="142"/>
        <v>9645</v>
      </c>
      <c r="GF145" s="146">
        <f t="shared" si="142"/>
        <v>946</v>
      </c>
      <c r="GG145" s="146">
        <f t="shared" si="142"/>
        <v>10591</v>
      </c>
      <c r="GH145" s="157"/>
      <c r="GI145" s="186">
        <f t="shared" si="134"/>
        <v>2.0736132711249352E-3</v>
      </c>
      <c r="GJ145" s="186">
        <f t="shared" si="135"/>
        <v>0.49849663037843445</v>
      </c>
      <c r="GK145" s="186">
        <f t="shared" si="136"/>
        <v>0.30005184033177812</v>
      </c>
      <c r="GL145" s="186">
        <f t="shared" si="137"/>
        <v>5.6194919647485742E-2</v>
      </c>
      <c r="GM145" s="186">
        <f t="shared" si="138"/>
        <v>7.4235355106272674E-2</v>
      </c>
      <c r="GN145" s="186">
        <f t="shared" si="139"/>
        <v>6.3763608087091764E-2</v>
      </c>
      <c r="GO145" s="186">
        <f t="shared" si="140"/>
        <v>5.1840331778123527E-3</v>
      </c>
    </row>
    <row r="146" spans="1:221" ht="11.25" customHeight="1">
      <c r="A146" s="148">
        <v>38018</v>
      </c>
      <c r="B146" s="145">
        <v>0</v>
      </c>
      <c r="C146" s="160">
        <v>17</v>
      </c>
      <c r="D146" s="160">
        <v>6</v>
      </c>
      <c r="E146" s="149">
        <f t="shared" si="143"/>
        <v>23</v>
      </c>
      <c r="F146" s="145">
        <v>0</v>
      </c>
      <c r="G146" s="160">
        <v>0</v>
      </c>
      <c r="H146" s="160">
        <v>0</v>
      </c>
      <c r="I146" s="149">
        <f t="shared" si="144"/>
        <v>0</v>
      </c>
      <c r="J146" s="146"/>
      <c r="K146" s="146"/>
      <c r="L146" s="146"/>
      <c r="M146" s="146"/>
      <c r="N146" s="145">
        <v>0</v>
      </c>
      <c r="O146" s="160">
        <v>0</v>
      </c>
      <c r="P146" s="160">
        <v>0</v>
      </c>
      <c r="Q146" s="149">
        <f t="shared" si="145"/>
        <v>0</v>
      </c>
      <c r="R146" s="145">
        <v>0</v>
      </c>
      <c r="S146" s="160">
        <v>0</v>
      </c>
      <c r="T146" s="160">
        <v>0</v>
      </c>
      <c r="U146" s="149">
        <f t="shared" si="146"/>
        <v>0</v>
      </c>
      <c r="V146" s="145">
        <v>0</v>
      </c>
      <c r="W146" s="160">
        <v>0</v>
      </c>
      <c r="X146" s="160">
        <v>0</v>
      </c>
      <c r="Y146" s="149">
        <f t="shared" si="147"/>
        <v>0</v>
      </c>
      <c r="Z146" s="145">
        <v>0</v>
      </c>
      <c r="AA146" s="160">
        <v>452</v>
      </c>
      <c r="AB146" s="160">
        <v>99</v>
      </c>
      <c r="AC146" s="149">
        <f t="shared" si="148"/>
        <v>551</v>
      </c>
      <c r="AD146" s="145">
        <v>0</v>
      </c>
      <c r="AE146" s="160">
        <v>0</v>
      </c>
      <c r="AF146" s="160">
        <v>0</v>
      </c>
      <c r="AG146" s="149">
        <f t="shared" si="149"/>
        <v>0</v>
      </c>
      <c r="AH146" s="145">
        <v>0</v>
      </c>
      <c r="AI146" s="160">
        <v>0</v>
      </c>
      <c r="AJ146" s="160">
        <v>0</v>
      </c>
      <c r="AK146" s="149">
        <f t="shared" si="153"/>
        <v>0</v>
      </c>
      <c r="AL146" s="145">
        <v>0</v>
      </c>
      <c r="AM146" s="160">
        <v>862</v>
      </c>
      <c r="AN146" s="160">
        <v>4</v>
      </c>
      <c r="AO146" s="149">
        <f t="shared" si="154"/>
        <v>866</v>
      </c>
      <c r="AP146" s="145">
        <v>0</v>
      </c>
      <c r="AQ146" s="160">
        <v>0</v>
      </c>
      <c r="AR146" s="160">
        <v>0</v>
      </c>
      <c r="AS146" s="149">
        <f t="shared" si="155"/>
        <v>0</v>
      </c>
      <c r="AT146" s="145">
        <v>0</v>
      </c>
      <c r="AU146" s="160">
        <v>0</v>
      </c>
      <c r="AV146" s="160">
        <v>0</v>
      </c>
      <c r="AW146" s="149">
        <f t="shared" si="156"/>
        <v>0</v>
      </c>
      <c r="AX146" s="145">
        <v>0</v>
      </c>
      <c r="AY146" s="160">
        <v>0</v>
      </c>
      <c r="AZ146" s="160">
        <v>0</v>
      </c>
      <c r="BA146" s="149">
        <f t="shared" si="157"/>
        <v>0</v>
      </c>
      <c r="BB146" s="145">
        <v>0</v>
      </c>
      <c r="BC146" s="160">
        <v>61</v>
      </c>
      <c r="BD146" s="160">
        <v>0</v>
      </c>
      <c r="BE146" s="149">
        <f t="shared" si="158"/>
        <v>61</v>
      </c>
      <c r="BF146" s="145">
        <v>0</v>
      </c>
      <c r="BG146" s="160">
        <v>0</v>
      </c>
      <c r="BH146" s="160">
        <v>0</v>
      </c>
      <c r="BI146" s="149">
        <f t="shared" si="159"/>
        <v>0</v>
      </c>
      <c r="BJ146" s="145">
        <v>0</v>
      </c>
      <c r="BK146" s="160">
        <v>0</v>
      </c>
      <c r="BL146" s="160">
        <v>0</v>
      </c>
      <c r="BM146" s="149">
        <f t="shared" si="160"/>
        <v>0</v>
      </c>
      <c r="BN146" s="145">
        <v>0</v>
      </c>
      <c r="BO146" s="160">
        <v>0</v>
      </c>
      <c r="BP146" s="160">
        <v>0</v>
      </c>
      <c r="BQ146" s="149">
        <f t="shared" si="161"/>
        <v>0</v>
      </c>
      <c r="BR146" s="145">
        <v>0</v>
      </c>
      <c r="BS146" s="160">
        <v>0</v>
      </c>
      <c r="BT146" s="160">
        <v>0</v>
      </c>
      <c r="BU146" s="149">
        <f t="shared" si="162"/>
        <v>0</v>
      </c>
      <c r="BV146" s="145">
        <v>0</v>
      </c>
      <c r="BW146" s="160">
        <v>0</v>
      </c>
      <c r="BX146" s="160">
        <v>0</v>
      </c>
      <c r="BY146" s="149">
        <f t="shared" si="163"/>
        <v>0</v>
      </c>
      <c r="BZ146" s="145">
        <v>0</v>
      </c>
      <c r="CA146" s="160">
        <v>0</v>
      </c>
      <c r="CB146" s="160">
        <v>0</v>
      </c>
      <c r="CC146" s="149">
        <f t="shared" si="164"/>
        <v>0</v>
      </c>
      <c r="CD146" s="145">
        <v>0</v>
      </c>
      <c r="CE146" s="160">
        <v>0</v>
      </c>
      <c r="CF146" s="160">
        <v>0</v>
      </c>
      <c r="CG146" s="149">
        <f t="shared" si="165"/>
        <v>0</v>
      </c>
      <c r="CH146" s="145">
        <v>0</v>
      </c>
      <c r="CI146" s="160">
        <v>0</v>
      </c>
      <c r="CJ146" s="160">
        <v>0</v>
      </c>
      <c r="CK146" s="149">
        <f t="shared" si="166"/>
        <v>0</v>
      </c>
      <c r="CL146" s="145">
        <v>0</v>
      </c>
      <c r="CM146" s="160">
        <v>0</v>
      </c>
      <c r="CN146" s="160">
        <v>0</v>
      </c>
      <c r="CO146" s="149">
        <f t="shared" si="150"/>
        <v>0</v>
      </c>
      <c r="CP146" s="145">
        <v>0</v>
      </c>
      <c r="CQ146" s="160">
        <v>0</v>
      </c>
      <c r="CR146" s="160">
        <v>0</v>
      </c>
      <c r="CS146" s="149">
        <f t="shared" si="167"/>
        <v>0</v>
      </c>
      <c r="CT146" s="145">
        <v>0</v>
      </c>
      <c r="CU146" s="160">
        <v>2861</v>
      </c>
      <c r="CV146" s="160">
        <v>67</v>
      </c>
      <c r="CW146" s="149">
        <f t="shared" si="168"/>
        <v>2928</v>
      </c>
      <c r="CX146" s="145">
        <v>0</v>
      </c>
      <c r="CY146" s="160">
        <v>0</v>
      </c>
      <c r="CZ146" s="160">
        <v>0</v>
      </c>
      <c r="DA146" s="149">
        <f t="shared" si="169"/>
        <v>0</v>
      </c>
      <c r="DB146" s="145">
        <v>0</v>
      </c>
      <c r="DC146" s="160">
        <v>0</v>
      </c>
      <c r="DD146" s="160">
        <v>0</v>
      </c>
      <c r="DE146" s="149">
        <f t="shared" si="170"/>
        <v>0</v>
      </c>
      <c r="DF146" s="146"/>
      <c r="DG146" s="146"/>
      <c r="DH146" s="146"/>
      <c r="DI146" s="146"/>
      <c r="DJ146" s="145">
        <v>0</v>
      </c>
      <c r="DK146" s="160">
        <v>0</v>
      </c>
      <c r="DL146" s="160">
        <v>0</v>
      </c>
      <c r="DM146" s="149">
        <f t="shared" si="171"/>
        <v>0</v>
      </c>
      <c r="DN146" s="145">
        <v>0</v>
      </c>
      <c r="DO146" s="160">
        <v>0</v>
      </c>
      <c r="DP146" s="160">
        <v>0</v>
      </c>
      <c r="DQ146" s="149">
        <f t="shared" si="172"/>
        <v>0</v>
      </c>
      <c r="DR146" s="145">
        <v>0</v>
      </c>
      <c r="DS146" s="160">
        <v>0</v>
      </c>
      <c r="DT146" s="160">
        <v>0</v>
      </c>
      <c r="DU146" s="149">
        <f t="shared" si="173"/>
        <v>0</v>
      </c>
      <c r="DV146" s="145">
        <v>0</v>
      </c>
      <c r="DW146" s="160">
        <v>0</v>
      </c>
      <c r="DX146" s="160">
        <v>0</v>
      </c>
      <c r="DY146" s="149">
        <f t="shared" si="174"/>
        <v>0</v>
      </c>
      <c r="DZ146" s="145">
        <v>0</v>
      </c>
      <c r="EA146" s="160">
        <v>0</v>
      </c>
      <c r="EB146" s="160">
        <v>0</v>
      </c>
      <c r="EC146" s="149">
        <f t="shared" si="175"/>
        <v>0</v>
      </c>
      <c r="ED146" s="146"/>
      <c r="EE146" s="146"/>
      <c r="EF146" s="146"/>
      <c r="EG146" s="146"/>
      <c r="EH146" s="145">
        <v>0</v>
      </c>
      <c r="EI146" s="160">
        <v>0</v>
      </c>
      <c r="EJ146" s="160">
        <v>0</v>
      </c>
      <c r="EK146" s="149">
        <f t="shared" si="176"/>
        <v>0</v>
      </c>
      <c r="EL146" s="145">
        <v>0</v>
      </c>
      <c r="EM146" s="160">
        <v>0</v>
      </c>
      <c r="EN146" s="160">
        <v>0</v>
      </c>
      <c r="EO146" s="149">
        <f t="shared" si="177"/>
        <v>0</v>
      </c>
      <c r="EP146" s="145">
        <v>0</v>
      </c>
      <c r="EQ146" s="160">
        <v>0</v>
      </c>
      <c r="ER146" s="160">
        <v>0</v>
      </c>
      <c r="ES146" s="149">
        <f t="shared" si="178"/>
        <v>0</v>
      </c>
      <c r="ET146" s="145">
        <v>0</v>
      </c>
      <c r="EU146" s="160">
        <v>0</v>
      </c>
      <c r="EV146" s="160">
        <v>0</v>
      </c>
      <c r="EW146" s="149">
        <f t="shared" si="179"/>
        <v>0</v>
      </c>
      <c r="EX146" s="145">
        <v>0</v>
      </c>
      <c r="EY146" s="160">
        <v>706</v>
      </c>
      <c r="EZ146" s="160">
        <v>31</v>
      </c>
      <c r="FA146" s="149">
        <f t="shared" si="151"/>
        <v>737</v>
      </c>
      <c r="FB146" s="145">
        <v>0</v>
      </c>
      <c r="FC146" s="160">
        <v>0</v>
      </c>
      <c r="FD146" s="160">
        <v>0</v>
      </c>
      <c r="FE146" s="149">
        <f t="shared" si="180"/>
        <v>0</v>
      </c>
      <c r="FF146" s="145">
        <v>0</v>
      </c>
      <c r="FG146" s="160">
        <v>4602</v>
      </c>
      <c r="FH146" s="160">
        <v>794</v>
      </c>
      <c r="FI146" s="149">
        <f t="shared" si="152"/>
        <v>5396</v>
      </c>
      <c r="FJ146" s="145">
        <v>0</v>
      </c>
      <c r="FK146" s="160">
        <v>0</v>
      </c>
      <c r="FL146" s="160">
        <v>0</v>
      </c>
      <c r="FM146" s="149">
        <f t="shared" si="181"/>
        <v>0</v>
      </c>
      <c r="FN146" s="145">
        <v>0</v>
      </c>
      <c r="FO146" s="160">
        <v>0</v>
      </c>
      <c r="FP146" s="160">
        <v>0</v>
      </c>
      <c r="FQ146" s="149">
        <f t="shared" si="182"/>
        <v>0</v>
      </c>
      <c r="FR146" s="145">
        <v>0</v>
      </c>
      <c r="FS146" s="160">
        <v>0</v>
      </c>
      <c r="FT146" s="160">
        <v>0</v>
      </c>
      <c r="FU146" s="149">
        <f t="shared" si="183"/>
        <v>0</v>
      </c>
      <c r="FV146" s="145">
        <v>0</v>
      </c>
      <c r="FW146" s="160">
        <v>0</v>
      </c>
      <c r="FX146" s="160">
        <v>0</v>
      </c>
      <c r="FY146" s="149">
        <f t="shared" si="184"/>
        <v>0</v>
      </c>
      <c r="FZ146" s="145">
        <v>0</v>
      </c>
      <c r="GA146" s="160">
        <v>0</v>
      </c>
      <c r="GB146" s="160">
        <v>0</v>
      </c>
      <c r="GC146" s="149">
        <f t="shared" si="185"/>
        <v>0</v>
      </c>
      <c r="GD146" s="145">
        <f t="shared" si="142"/>
        <v>0</v>
      </c>
      <c r="GE146" s="146">
        <f t="shared" si="142"/>
        <v>9561</v>
      </c>
      <c r="GF146" s="146">
        <f t="shared" si="142"/>
        <v>1001</v>
      </c>
      <c r="GG146" s="146">
        <f t="shared" si="142"/>
        <v>10562</v>
      </c>
      <c r="GH146" s="157"/>
      <c r="GI146" s="186">
        <f t="shared" si="134"/>
        <v>1.7780566886308963E-3</v>
      </c>
      <c r="GJ146" s="186">
        <f t="shared" si="135"/>
        <v>0.48133040476937561</v>
      </c>
      <c r="GK146" s="186">
        <f t="shared" si="136"/>
        <v>0.29923648153958793</v>
      </c>
      <c r="GL146" s="186">
        <f t="shared" si="137"/>
        <v>4.727538960359795E-2</v>
      </c>
      <c r="GM146" s="186">
        <f t="shared" si="138"/>
        <v>7.3841648363141929E-2</v>
      </c>
      <c r="GN146" s="186">
        <f t="shared" si="139"/>
        <v>9.0157933270578389E-2</v>
      </c>
      <c r="GO146" s="186">
        <f t="shared" si="140"/>
        <v>6.3800857650873066E-3</v>
      </c>
    </row>
    <row r="147" spans="1:221" ht="11.25" customHeight="1">
      <c r="A147" s="150">
        <v>38047</v>
      </c>
      <c r="B147" s="151">
        <v>0</v>
      </c>
      <c r="C147" s="152">
        <v>84</v>
      </c>
      <c r="D147" s="161">
        <v>51</v>
      </c>
      <c r="E147" s="153">
        <f t="shared" si="143"/>
        <v>135</v>
      </c>
      <c r="F147" s="151">
        <v>0</v>
      </c>
      <c r="G147" s="152">
        <v>0</v>
      </c>
      <c r="H147" s="161">
        <v>0</v>
      </c>
      <c r="I147" s="153">
        <f t="shared" si="144"/>
        <v>0</v>
      </c>
      <c r="J147" s="152"/>
      <c r="K147" s="152"/>
      <c r="L147" s="152"/>
      <c r="M147" s="152"/>
      <c r="N147" s="151">
        <v>0</v>
      </c>
      <c r="O147" s="152">
        <v>0</v>
      </c>
      <c r="P147" s="161">
        <v>0</v>
      </c>
      <c r="Q147" s="153">
        <f t="shared" si="145"/>
        <v>0</v>
      </c>
      <c r="R147" s="151">
        <v>0</v>
      </c>
      <c r="S147" s="152">
        <v>0</v>
      </c>
      <c r="T147" s="161">
        <v>0</v>
      </c>
      <c r="U147" s="153">
        <f t="shared" si="146"/>
        <v>0</v>
      </c>
      <c r="V147" s="151">
        <v>0</v>
      </c>
      <c r="W147" s="152">
        <v>0</v>
      </c>
      <c r="X147" s="161">
        <v>0</v>
      </c>
      <c r="Y147" s="153">
        <f t="shared" si="147"/>
        <v>0</v>
      </c>
      <c r="Z147" s="151">
        <v>0</v>
      </c>
      <c r="AA147" s="152">
        <v>814</v>
      </c>
      <c r="AB147" s="161">
        <v>129</v>
      </c>
      <c r="AC147" s="153">
        <f t="shared" si="148"/>
        <v>943</v>
      </c>
      <c r="AD147" s="151">
        <v>0</v>
      </c>
      <c r="AE147" s="152">
        <v>0</v>
      </c>
      <c r="AF147" s="161">
        <v>0</v>
      </c>
      <c r="AG147" s="153">
        <f t="shared" si="149"/>
        <v>0</v>
      </c>
      <c r="AH147" s="151">
        <v>0</v>
      </c>
      <c r="AI147" s="152">
        <v>0</v>
      </c>
      <c r="AJ147" s="161">
        <v>0</v>
      </c>
      <c r="AK147" s="153">
        <f t="shared" si="153"/>
        <v>0</v>
      </c>
      <c r="AL147" s="151">
        <v>0</v>
      </c>
      <c r="AM147" s="152">
        <v>1095</v>
      </c>
      <c r="AN147" s="161">
        <v>40</v>
      </c>
      <c r="AO147" s="153">
        <f t="shared" si="154"/>
        <v>1135</v>
      </c>
      <c r="AP147" s="151">
        <v>0</v>
      </c>
      <c r="AQ147" s="152">
        <v>0</v>
      </c>
      <c r="AR147" s="161">
        <v>0</v>
      </c>
      <c r="AS147" s="153">
        <f t="shared" si="155"/>
        <v>0</v>
      </c>
      <c r="AT147" s="151">
        <v>0</v>
      </c>
      <c r="AU147" s="152">
        <v>0</v>
      </c>
      <c r="AV147" s="161">
        <v>0</v>
      </c>
      <c r="AW147" s="153">
        <f t="shared" si="156"/>
        <v>0</v>
      </c>
      <c r="AX147" s="151">
        <v>0</v>
      </c>
      <c r="AY147" s="152">
        <v>0</v>
      </c>
      <c r="AZ147" s="161">
        <v>0</v>
      </c>
      <c r="BA147" s="153">
        <f t="shared" si="157"/>
        <v>0</v>
      </c>
      <c r="BB147" s="151">
        <v>0</v>
      </c>
      <c r="BC147" s="152">
        <v>31</v>
      </c>
      <c r="BD147" s="161">
        <v>0</v>
      </c>
      <c r="BE147" s="153">
        <f t="shared" si="158"/>
        <v>31</v>
      </c>
      <c r="BF147" s="151">
        <v>0</v>
      </c>
      <c r="BG147" s="152">
        <v>0</v>
      </c>
      <c r="BH147" s="161">
        <v>0</v>
      </c>
      <c r="BI147" s="153">
        <f t="shared" si="159"/>
        <v>0</v>
      </c>
      <c r="BJ147" s="151">
        <v>0</v>
      </c>
      <c r="BK147" s="152">
        <v>0</v>
      </c>
      <c r="BL147" s="161">
        <v>0</v>
      </c>
      <c r="BM147" s="153">
        <f t="shared" si="160"/>
        <v>0</v>
      </c>
      <c r="BN147" s="151">
        <v>0</v>
      </c>
      <c r="BO147" s="152">
        <v>0</v>
      </c>
      <c r="BP147" s="161">
        <v>0</v>
      </c>
      <c r="BQ147" s="153">
        <f t="shared" si="161"/>
        <v>0</v>
      </c>
      <c r="BR147" s="151">
        <v>0</v>
      </c>
      <c r="BS147" s="152">
        <v>0</v>
      </c>
      <c r="BT147" s="161">
        <v>0</v>
      </c>
      <c r="BU147" s="153">
        <f t="shared" si="162"/>
        <v>0</v>
      </c>
      <c r="BV147" s="151">
        <v>0</v>
      </c>
      <c r="BW147" s="152">
        <v>0</v>
      </c>
      <c r="BX147" s="161">
        <v>0</v>
      </c>
      <c r="BY147" s="153">
        <f t="shared" si="163"/>
        <v>0</v>
      </c>
      <c r="BZ147" s="151">
        <v>0</v>
      </c>
      <c r="CA147" s="152">
        <v>0</v>
      </c>
      <c r="CB147" s="161">
        <v>0</v>
      </c>
      <c r="CC147" s="153">
        <f t="shared" si="164"/>
        <v>0</v>
      </c>
      <c r="CD147" s="151">
        <v>0</v>
      </c>
      <c r="CE147" s="152">
        <v>0</v>
      </c>
      <c r="CF147" s="161">
        <v>0</v>
      </c>
      <c r="CG147" s="153">
        <f t="shared" si="165"/>
        <v>0</v>
      </c>
      <c r="CH147" s="151">
        <v>0</v>
      </c>
      <c r="CI147" s="152">
        <v>0</v>
      </c>
      <c r="CJ147" s="161">
        <v>0</v>
      </c>
      <c r="CK147" s="153">
        <f t="shared" si="166"/>
        <v>0</v>
      </c>
      <c r="CL147" s="151">
        <v>0</v>
      </c>
      <c r="CM147" s="152">
        <v>0</v>
      </c>
      <c r="CN147" s="161">
        <v>0</v>
      </c>
      <c r="CO147" s="153">
        <f t="shared" si="150"/>
        <v>0</v>
      </c>
      <c r="CP147" s="151">
        <v>0</v>
      </c>
      <c r="CQ147" s="152">
        <v>0</v>
      </c>
      <c r="CR147" s="161">
        <v>0</v>
      </c>
      <c r="CS147" s="153">
        <f t="shared" si="167"/>
        <v>0</v>
      </c>
      <c r="CT147" s="151">
        <v>0</v>
      </c>
      <c r="CU147" s="152">
        <v>3095</v>
      </c>
      <c r="CV147" s="161">
        <v>173</v>
      </c>
      <c r="CW147" s="153">
        <f t="shared" si="168"/>
        <v>3268</v>
      </c>
      <c r="CX147" s="151">
        <v>0</v>
      </c>
      <c r="CY147" s="152">
        <v>0</v>
      </c>
      <c r="CZ147" s="161">
        <v>0</v>
      </c>
      <c r="DA147" s="153">
        <f t="shared" si="169"/>
        <v>0</v>
      </c>
      <c r="DB147" s="151">
        <v>0</v>
      </c>
      <c r="DC147" s="152">
        <v>0</v>
      </c>
      <c r="DD147" s="161">
        <v>0</v>
      </c>
      <c r="DE147" s="153">
        <f t="shared" si="170"/>
        <v>0</v>
      </c>
      <c r="DF147" s="152"/>
      <c r="DG147" s="152"/>
      <c r="DH147" s="152"/>
      <c r="DI147" s="152"/>
      <c r="DJ147" s="151">
        <v>0</v>
      </c>
      <c r="DK147" s="152">
        <v>0</v>
      </c>
      <c r="DL147" s="161">
        <v>0</v>
      </c>
      <c r="DM147" s="153">
        <f t="shared" si="171"/>
        <v>0</v>
      </c>
      <c r="DN147" s="151">
        <v>0</v>
      </c>
      <c r="DO147" s="152">
        <v>0</v>
      </c>
      <c r="DP147" s="161">
        <v>0</v>
      </c>
      <c r="DQ147" s="153">
        <f t="shared" si="172"/>
        <v>0</v>
      </c>
      <c r="DR147" s="151">
        <v>0</v>
      </c>
      <c r="DS147" s="152">
        <v>0</v>
      </c>
      <c r="DT147" s="161">
        <v>0</v>
      </c>
      <c r="DU147" s="153">
        <f t="shared" si="173"/>
        <v>0</v>
      </c>
      <c r="DV147" s="151">
        <v>0</v>
      </c>
      <c r="DW147" s="152">
        <v>0</v>
      </c>
      <c r="DX147" s="161">
        <v>0</v>
      </c>
      <c r="DY147" s="153">
        <f t="shared" si="174"/>
        <v>0</v>
      </c>
      <c r="DZ147" s="151">
        <v>0</v>
      </c>
      <c r="EA147" s="152">
        <v>0</v>
      </c>
      <c r="EB147" s="161">
        <v>0</v>
      </c>
      <c r="EC147" s="153">
        <f t="shared" si="175"/>
        <v>0</v>
      </c>
      <c r="ED147" s="152"/>
      <c r="EE147" s="152"/>
      <c r="EF147" s="152"/>
      <c r="EG147" s="152"/>
      <c r="EH147" s="151">
        <v>0</v>
      </c>
      <c r="EI147" s="152">
        <v>0</v>
      </c>
      <c r="EJ147" s="161">
        <v>0</v>
      </c>
      <c r="EK147" s="153">
        <f t="shared" si="176"/>
        <v>0</v>
      </c>
      <c r="EL147" s="151">
        <v>0</v>
      </c>
      <c r="EM147" s="152">
        <v>0</v>
      </c>
      <c r="EN147" s="161">
        <v>0</v>
      </c>
      <c r="EO147" s="153">
        <f t="shared" si="177"/>
        <v>0</v>
      </c>
      <c r="EP147" s="151">
        <v>0</v>
      </c>
      <c r="EQ147" s="152">
        <v>0</v>
      </c>
      <c r="ER147" s="161">
        <v>0</v>
      </c>
      <c r="ES147" s="153">
        <f t="shared" si="178"/>
        <v>0</v>
      </c>
      <c r="ET147" s="151">
        <v>0</v>
      </c>
      <c r="EU147" s="152">
        <v>0</v>
      </c>
      <c r="EV147" s="161">
        <v>0</v>
      </c>
      <c r="EW147" s="153">
        <f t="shared" si="179"/>
        <v>0</v>
      </c>
      <c r="EX147" s="151">
        <v>0</v>
      </c>
      <c r="EY147" s="152">
        <v>1009</v>
      </c>
      <c r="EZ147" s="161">
        <v>66</v>
      </c>
      <c r="FA147" s="153">
        <f t="shared" si="151"/>
        <v>1075</v>
      </c>
      <c r="FB147" s="151">
        <v>0</v>
      </c>
      <c r="FC147" s="152">
        <v>0</v>
      </c>
      <c r="FD147" s="161">
        <v>0</v>
      </c>
      <c r="FE147" s="153">
        <f t="shared" si="180"/>
        <v>0</v>
      </c>
      <c r="FF147" s="151">
        <v>0</v>
      </c>
      <c r="FG147" s="152">
        <v>5525</v>
      </c>
      <c r="FH147" s="161">
        <v>725</v>
      </c>
      <c r="FI147" s="153">
        <f t="shared" si="152"/>
        <v>6250</v>
      </c>
      <c r="FJ147" s="151">
        <v>0</v>
      </c>
      <c r="FK147" s="152">
        <v>0</v>
      </c>
      <c r="FL147" s="161">
        <v>0</v>
      </c>
      <c r="FM147" s="153">
        <f t="shared" si="181"/>
        <v>0</v>
      </c>
      <c r="FN147" s="151">
        <v>0</v>
      </c>
      <c r="FO147" s="152">
        <v>0</v>
      </c>
      <c r="FP147" s="161">
        <v>0</v>
      </c>
      <c r="FQ147" s="153">
        <f t="shared" si="182"/>
        <v>0</v>
      </c>
      <c r="FR147" s="151">
        <v>0</v>
      </c>
      <c r="FS147" s="152">
        <v>0</v>
      </c>
      <c r="FT147" s="161">
        <v>0</v>
      </c>
      <c r="FU147" s="153">
        <f t="shared" si="183"/>
        <v>0</v>
      </c>
      <c r="FV147" s="151">
        <v>0</v>
      </c>
      <c r="FW147" s="152">
        <v>0</v>
      </c>
      <c r="FX147" s="161">
        <v>0</v>
      </c>
      <c r="FY147" s="153">
        <f t="shared" si="184"/>
        <v>0</v>
      </c>
      <c r="FZ147" s="151">
        <v>0</v>
      </c>
      <c r="GA147" s="152">
        <v>0</v>
      </c>
      <c r="GB147" s="161">
        <v>0</v>
      </c>
      <c r="GC147" s="153">
        <f t="shared" si="185"/>
        <v>0</v>
      </c>
      <c r="GD147" s="151">
        <f t="shared" si="142"/>
        <v>0</v>
      </c>
      <c r="GE147" s="152">
        <f t="shared" si="142"/>
        <v>11653</v>
      </c>
      <c r="GF147" s="152">
        <f t="shared" si="142"/>
        <v>1184</v>
      </c>
      <c r="GG147" s="152">
        <f t="shared" si="142"/>
        <v>12837</v>
      </c>
      <c r="GH147" s="157"/>
      <c r="GI147" s="186">
        <f t="shared" si="134"/>
        <v>7.2084441774650301E-3</v>
      </c>
      <c r="GJ147" s="186">
        <f t="shared" si="135"/>
        <v>0.47412683429159874</v>
      </c>
      <c r="GK147" s="186">
        <f t="shared" si="136"/>
        <v>0.26559684201493178</v>
      </c>
      <c r="GL147" s="186">
        <f t="shared" si="137"/>
        <v>6.9853256672101599E-2</v>
      </c>
      <c r="GM147" s="186">
        <f t="shared" si="138"/>
        <v>8.6587144941216859E-2</v>
      </c>
      <c r="GN147" s="186">
        <f t="shared" si="139"/>
        <v>9.3967218741954864E-2</v>
      </c>
      <c r="GO147" s="186">
        <f t="shared" si="140"/>
        <v>2.6602591607309822E-3</v>
      </c>
      <c r="HH147" s="155">
        <f>(SUM(DS145:DS147)/SUM(GE145:GE147))*100</f>
        <v>0</v>
      </c>
      <c r="HI147" s="155">
        <f>(SUM(AM145:AM147)/SUM(GE145:GE147))*100</f>
        <v>8.3346835607116248</v>
      </c>
      <c r="HJ147" s="155">
        <f>(SUM(AA145:AA147)/SUM(GE145:GE147))*100</f>
        <v>5.8589066398781551</v>
      </c>
      <c r="HK147" s="155">
        <f>(SUM(EY145:EY147)/SUM(GE145:GE147))*100</f>
        <v>7.8777666158981168</v>
      </c>
      <c r="HL147" s="155">
        <f>(SUM(C145:C147)/SUM(GE145:GE147))*100</f>
        <v>0.39210603065556243</v>
      </c>
      <c r="HM147" s="155">
        <f>(SUM(BC145:BC147)/SUM(GE145:GE147))*100</f>
        <v>0.46015749052140381</v>
      </c>
    </row>
    <row r="148" spans="1:221" ht="11.25" customHeight="1">
      <c r="A148" s="141">
        <v>38078</v>
      </c>
      <c r="B148" s="142">
        <v>0</v>
      </c>
      <c r="C148" s="162">
        <v>16</v>
      </c>
      <c r="D148" s="143">
        <v>4</v>
      </c>
      <c r="E148" s="144">
        <f t="shared" si="143"/>
        <v>20</v>
      </c>
      <c r="F148" s="142">
        <v>0</v>
      </c>
      <c r="G148" s="162">
        <v>0</v>
      </c>
      <c r="H148" s="143">
        <v>0</v>
      </c>
      <c r="I148" s="144">
        <f t="shared" si="144"/>
        <v>0</v>
      </c>
      <c r="J148" s="143"/>
      <c r="K148" s="143"/>
      <c r="L148" s="143"/>
      <c r="M148" s="143"/>
      <c r="N148" s="142">
        <v>0</v>
      </c>
      <c r="O148" s="162">
        <v>0</v>
      </c>
      <c r="P148" s="143">
        <v>0</v>
      </c>
      <c r="Q148" s="144">
        <f t="shared" si="145"/>
        <v>0</v>
      </c>
      <c r="R148" s="142">
        <v>0</v>
      </c>
      <c r="S148" s="162">
        <v>0</v>
      </c>
      <c r="T148" s="143">
        <v>0</v>
      </c>
      <c r="U148" s="144">
        <f t="shared" si="146"/>
        <v>0</v>
      </c>
      <c r="V148" s="142">
        <v>0</v>
      </c>
      <c r="W148" s="162">
        <v>0</v>
      </c>
      <c r="X148" s="143">
        <v>0</v>
      </c>
      <c r="Y148" s="144">
        <f t="shared" si="147"/>
        <v>0</v>
      </c>
      <c r="Z148" s="142">
        <v>0</v>
      </c>
      <c r="AA148" s="162">
        <v>243</v>
      </c>
      <c r="AB148" s="143">
        <v>49</v>
      </c>
      <c r="AC148" s="144">
        <f t="shared" si="148"/>
        <v>292</v>
      </c>
      <c r="AD148" s="142">
        <v>0</v>
      </c>
      <c r="AE148" s="162">
        <v>0</v>
      </c>
      <c r="AF148" s="143">
        <v>0</v>
      </c>
      <c r="AG148" s="144">
        <f t="shared" si="149"/>
        <v>0</v>
      </c>
      <c r="AH148" s="142">
        <v>0</v>
      </c>
      <c r="AI148" s="162">
        <v>0</v>
      </c>
      <c r="AJ148" s="143">
        <v>0</v>
      </c>
      <c r="AK148" s="144">
        <f t="shared" si="153"/>
        <v>0</v>
      </c>
      <c r="AL148" s="142">
        <v>0</v>
      </c>
      <c r="AM148" s="162">
        <v>290</v>
      </c>
      <c r="AN148" s="143">
        <v>20</v>
      </c>
      <c r="AO148" s="144">
        <f t="shared" si="154"/>
        <v>310</v>
      </c>
      <c r="AP148" s="142">
        <v>0</v>
      </c>
      <c r="AQ148" s="162">
        <v>0</v>
      </c>
      <c r="AR148" s="143">
        <v>0</v>
      </c>
      <c r="AS148" s="144">
        <f t="shared" si="155"/>
        <v>0</v>
      </c>
      <c r="AT148" s="142">
        <v>0</v>
      </c>
      <c r="AU148" s="162">
        <v>0</v>
      </c>
      <c r="AV148" s="143">
        <v>0</v>
      </c>
      <c r="AW148" s="144">
        <f t="shared" si="156"/>
        <v>0</v>
      </c>
      <c r="AX148" s="142">
        <v>0</v>
      </c>
      <c r="AY148" s="162">
        <v>0</v>
      </c>
      <c r="AZ148" s="143">
        <v>0</v>
      </c>
      <c r="BA148" s="144">
        <f t="shared" si="157"/>
        <v>0</v>
      </c>
      <c r="BB148" s="142">
        <v>0</v>
      </c>
      <c r="BC148" s="162">
        <v>55</v>
      </c>
      <c r="BD148" s="143">
        <v>0</v>
      </c>
      <c r="BE148" s="144">
        <f t="shared" si="158"/>
        <v>55</v>
      </c>
      <c r="BF148" s="142">
        <v>0</v>
      </c>
      <c r="BG148" s="162">
        <v>0</v>
      </c>
      <c r="BH148" s="143">
        <v>0</v>
      </c>
      <c r="BI148" s="144">
        <f t="shared" si="159"/>
        <v>0</v>
      </c>
      <c r="BJ148" s="142">
        <v>0</v>
      </c>
      <c r="BK148" s="162">
        <v>0</v>
      </c>
      <c r="BL148" s="143">
        <v>0</v>
      </c>
      <c r="BM148" s="144">
        <f t="shared" si="160"/>
        <v>0</v>
      </c>
      <c r="BN148" s="142">
        <v>0</v>
      </c>
      <c r="BO148" s="162">
        <v>0</v>
      </c>
      <c r="BP148" s="143">
        <v>0</v>
      </c>
      <c r="BQ148" s="144">
        <f t="shared" si="161"/>
        <v>0</v>
      </c>
      <c r="BR148" s="142">
        <v>0</v>
      </c>
      <c r="BS148" s="162">
        <v>0</v>
      </c>
      <c r="BT148" s="143">
        <v>0</v>
      </c>
      <c r="BU148" s="144">
        <f t="shared" si="162"/>
        <v>0</v>
      </c>
      <c r="BV148" s="142">
        <v>0</v>
      </c>
      <c r="BW148" s="162">
        <v>0</v>
      </c>
      <c r="BX148" s="143">
        <v>0</v>
      </c>
      <c r="BY148" s="144">
        <f t="shared" si="163"/>
        <v>0</v>
      </c>
      <c r="BZ148" s="142">
        <v>0</v>
      </c>
      <c r="CA148" s="162">
        <v>0</v>
      </c>
      <c r="CB148" s="143">
        <v>0</v>
      </c>
      <c r="CC148" s="144">
        <f t="shared" si="164"/>
        <v>0</v>
      </c>
      <c r="CD148" s="142">
        <v>0</v>
      </c>
      <c r="CE148" s="162">
        <v>0</v>
      </c>
      <c r="CF148" s="143">
        <v>0</v>
      </c>
      <c r="CG148" s="144">
        <f t="shared" si="165"/>
        <v>0</v>
      </c>
      <c r="CH148" s="142">
        <v>0</v>
      </c>
      <c r="CI148" s="162">
        <v>0</v>
      </c>
      <c r="CJ148" s="143">
        <v>0</v>
      </c>
      <c r="CK148" s="144">
        <f t="shared" si="166"/>
        <v>0</v>
      </c>
      <c r="CL148" s="142">
        <v>0</v>
      </c>
      <c r="CM148" s="162">
        <v>0</v>
      </c>
      <c r="CN148" s="143">
        <v>0</v>
      </c>
      <c r="CO148" s="144">
        <f t="shared" si="150"/>
        <v>0</v>
      </c>
      <c r="CP148" s="142">
        <v>0</v>
      </c>
      <c r="CQ148" s="162">
        <v>0</v>
      </c>
      <c r="CR148" s="143">
        <v>0</v>
      </c>
      <c r="CS148" s="144">
        <f t="shared" si="167"/>
        <v>0</v>
      </c>
      <c r="CT148" s="142">
        <v>0</v>
      </c>
      <c r="CU148" s="162">
        <v>2681</v>
      </c>
      <c r="CV148" s="143">
        <v>84</v>
      </c>
      <c r="CW148" s="144">
        <f t="shared" si="168"/>
        <v>2765</v>
      </c>
      <c r="CX148" s="142">
        <v>0</v>
      </c>
      <c r="CY148" s="162">
        <v>0</v>
      </c>
      <c r="CZ148" s="143">
        <v>0</v>
      </c>
      <c r="DA148" s="144">
        <f t="shared" si="169"/>
        <v>0</v>
      </c>
      <c r="DB148" s="142">
        <v>0</v>
      </c>
      <c r="DC148" s="162">
        <v>0</v>
      </c>
      <c r="DD148" s="143">
        <v>0</v>
      </c>
      <c r="DE148" s="144">
        <f t="shared" si="170"/>
        <v>0</v>
      </c>
      <c r="DF148" s="143"/>
      <c r="DG148" s="143"/>
      <c r="DH148" s="143"/>
      <c r="DI148" s="143"/>
      <c r="DJ148" s="142">
        <v>0</v>
      </c>
      <c r="DK148" s="162">
        <v>0</v>
      </c>
      <c r="DL148" s="143">
        <v>0</v>
      </c>
      <c r="DM148" s="144">
        <f t="shared" si="171"/>
        <v>0</v>
      </c>
      <c r="DN148" s="142">
        <v>0</v>
      </c>
      <c r="DO148" s="162">
        <v>0</v>
      </c>
      <c r="DP148" s="143">
        <v>0</v>
      </c>
      <c r="DQ148" s="144">
        <f t="shared" si="172"/>
        <v>0</v>
      </c>
      <c r="DR148" s="142">
        <v>0</v>
      </c>
      <c r="DS148" s="162">
        <v>0</v>
      </c>
      <c r="DT148" s="143">
        <v>0</v>
      </c>
      <c r="DU148" s="144">
        <f t="shared" si="173"/>
        <v>0</v>
      </c>
      <c r="DV148" s="142">
        <v>0</v>
      </c>
      <c r="DW148" s="162">
        <v>0</v>
      </c>
      <c r="DX148" s="143">
        <v>0</v>
      </c>
      <c r="DY148" s="144">
        <f t="shared" si="174"/>
        <v>0</v>
      </c>
      <c r="DZ148" s="142">
        <v>0</v>
      </c>
      <c r="EA148" s="162">
        <v>0</v>
      </c>
      <c r="EB148" s="143">
        <v>0</v>
      </c>
      <c r="EC148" s="144">
        <f t="shared" si="175"/>
        <v>0</v>
      </c>
      <c r="ED148" s="143"/>
      <c r="EE148" s="143"/>
      <c r="EF148" s="143"/>
      <c r="EG148" s="143"/>
      <c r="EH148" s="142">
        <v>0</v>
      </c>
      <c r="EI148" s="162">
        <v>0</v>
      </c>
      <c r="EJ148" s="143">
        <v>0</v>
      </c>
      <c r="EK148" s="144">
        <f t="shared" si="176"/>
        <v>0</v>
      </c>
      <c r="EL148" s="142">
        <v>0</v>
      </c>
      <c r="EM148" s="162">
        <v>0</v>
      </c>
      <c r="EN148" s="143">
        <v>0</v>
      </c>
      <c r="EO148" s="144">
        <f t="shared" si="177"/>
        <v>0</v>
      </c>
      <c r="EP148" s="142">
        <v>0</v>
      </c>
      <c r="EQ148" s="162">
        <v>0</v>
      </c>
      <c r="ER148" s="143">
        <v>0</v>
      </c>
      <c r="ES148" s="144">
        <f t="shared" si="178"/>
        <v>0</v>
      </c>
      <c r="ET148" s="142">
        <v>0</v>
      </c>
      <c r="EU148" s="162">
        <v>0</v>
      </c>
      <c r="EV148" s="143">
        <v>0</v>
      </c>
      <c r="EW148" s="144">
        <f t="shared" si="179"/>
        <v>0</v>
      </c>
      <c r="EX148" s="142">
        <v>0</v>
      </c>
      <c r="EY148" s="162">
        <v>541</v>
      </c>
      <c r="EZ148" s="143">
        <v>20</v>
      </c>
      <c r="FA148" s="144">
        <f t="shared" si="151"/>
        <v>561</v>
      </c>
      <c r="FB148" s="142">
        <v>0</v>
      </c>
      <c r="FC148" s="162">
        <v>0</v>
      </c>
      <c r="FD148" s="143">
        <v>0</v>
      </c>
      <c r="FE148" s="144">
        <f t="shared" si="180"/>
        <v>0</v>
      </c>
      <c r="FF148" s="142">
        <v>0</v>
      </c>
      <c r="FG148" s="162">
        <v>4066</v>
      </c>
      <c r="FH148" s="143">
        <v>391</v>
      </c>
      <c r="FI148" s="144">
        <f t="shared" si="152"/>
        <v>4457</v>
      </c>
      <c r="FJ148" s="142">
        <v>0</v>
      </c>
      <c r="FK148" s="162">
        <v>0</v>
      </c>
      <c r="FL148" s="143">
        <v>0</v>
      </c>
      <c r="FM148" s="144">
        <f t="shared" si="181"/>
        <v>0</v>
      </c>
      <c r="FN148" s="142">
        <v>0</v>
      </c>
      <c r="FO148" s="162">
        <v>0</v>
      </c>
      <c r="FP148" s="143">
        <v>0</v>
      </c>
      <c r="FQ148" s="144">
        <f t="shared" si="182"/>
        <v>0</v>
      </c>
      <c r="FR148" s="142">
        <v>0</v>
      </c>
      <c r="FS148" s="162">
        <v>0</v>
      </c>
      <c r="FT148" s="143">
        <v>0</v>
      </c>
      <c r="FU148" s="144">
        <f t="shared" si="183"/>
        <v>0</v>
      </c>
      <c r="FV148" s="142">
        <v>0</v>
      </c>
      <c r="FW148" s="162">
        <v>0</v>
      </c>
      <c r="FX148" s="143">
        <v>0</v>
      </c>
      <c r="FY148" s="144">
        <f t="shared" si="184"/>
        <v>0</v>
      </c>
      <c r="FZ148" s="142">
        <v>0</v>
      </c>
      <c r="GA148" s="162">
        <v>0</v>
      </c>
      <c r="GB148" s="143">
        <v>0</v>
      </c>
      <c r="GC148" s="144">
        <f t="shared" si="185"/>
        <v>0</v>
      </c>
      <c r="GD148" s="142">
        <f t="shared" ref="GD148:GG179" si="186">+B148+F148+N148+R148+V148+Z148+AD148+AH148+AL148+AP148+AT148+AX148+BB148+BF148+BJ148+BN148+BR148+BV148+BZ148+CD148+CH148+CL148+CP148+CT148+CX148+DB148+DJ148+DN148+DR148+DV148+DZ148+EH148+EL148+EP148+ET148+EX148+FB148+FF148+FJ148+FN148+FR148+FV148+FZ148</f>
        <v>0</v>
      </c>
      <c r="GE148" s="143">
        <f t="shared" si="186"/>
        <v>7892</v>
      </c>
      <c r="GF148" s="143">
        <f t="shared" si="186"/>
        <v>568</v>
      </c>
      <c r="GG148" s="143">
        <f t="shared" si="186"/>
        <v>8460</v>
      </c>
      <c r="GH148" s="157"/>
      <c r="GI148" s="186">
        <f t="shared" si="134"/>
        <v>2.0273694880892043E-3</v>
      </c>
      <c r="GJ148" s="186">
        <f t="shared" si="135"/>
        <v>0.51520527116066905</v>
      </c>
      <c r="GK148" s="186">
        <f t="shared" si="136"/>
        <v>0.33971109984794728</v>
      </c>
      <c r="GL148" s="186">
        <f t="shared" si="137"/>
        <v>3.0790674100354791E-2</v>
      </c>
      <c r="GM148" s="186">
        <f t="shared" si="138"/>
        <v>6.8550430816016222E-2</v>
      </c>
      <c r="GN148" s="186">
        <f t="shared" si="139"/>
        <v>3.6746071971616827E-2</v>
      </c>
      <c r="GO148" s="186">
        <f t="shared" si="140"/>
        <v>6.9690826153067098E-3</v>
      </c>
      <c r="GP148" s="126"/>
      <c r="GQ148" s="126"/>
      <c r="GR148" s="126"/>
      <c r="GS148" s="126"/>
      <c r="GT148" s="126"/>
      <c r="GU148" s="126"/>
      <c r="GV148" s="126"/>
      <c r="GW148" s="126"/>
      <c r="GX148" s="126"/>
      <c r="GY148" s="126"/>
      <c r="GZ148" s="126"/>
      <c r="HA148" s="126"/>
      <c r="HB148" s="126"/>
      <c r="HC148" s="126"/>
      <c r="HD148" s="126"/>
      <c r="HE148" s="126"/>
      <c r="HF148" s="126"/>
      <c r="HG148" s="126"/>
    </row>
    <row r="149" spans="1:221" ht="11.25" customHeight="1">
      <c r="A149" s="148">
        <v>38108</v>
      </c>
      <c r="B149" s="145">
        <v>0</v>
      </c>
      <c r="C149" s="146">
        <v>26</v>
      </c>
      <c r="D149" s="146">
        <v>8</v>
      </c>
      <c r="E149" s="149">
        <f t="shared" si="143"/>
        <v>34</v>
      </c>
      <c r="F149" s="145">
        <v>0</v>
      </c>
      <c r="G149" s="146">
        <v>0</v>
      </c>
      <c r="H149" s="146">
        <v>0</v>
      </c>
      <c r="I149" s="149">
        <f t="shared" si="144"/>
        <v>0</v>
      </c>
      <c r="J149" s="146"/>
      <c r="K149" s="146"/>
      <c r="L149" s="146"/>
      <c r="M149" s="146"/>
      <c r="N149" s="145">
        <v>0</v>
      </c>
      <c r="O149" s="146">
        <v>0</v>
      </c>
      <c r="P149" s="146">
        <v>0</v>
      </c>
      <c r="Q149" s="149">
        <f t="shared" si="145"/>
        <v>0</v>
      </c>
      <c r="R149" s="145">
        <v>0</v>
      </c>
      <c r="S149" s="146">
        <v>0</v>
      </c>
      <c r="T149" s="146">
        <v>0</v>
      </c>
      <c r="U149" s="149">
        <f t="shared" si="146"/>
        <v>0</v>
      </c>
      <c r="V149" s="145">
        <v>0</v>
      </c>
      <c r="W149" s="146">
        <v>0</v>
      </c>
      <c r="X149" s="146">
        <v>0</v>
      </c>
      <c r="Y149" s="149">
        <f t="shared" si="147"/>
        <v>0</v>
      </c>
      <c r="Z149" s="145">
        <v>0</v>
      </c>
      <c r="AA149" s="146">
        <v>362</v>
      </c>
      <c r="AB149" s="146">
        <v>52</v>
      </c>
      <c r="AC149" s="149">
        <f t="shared" si="148"/>
        <v>414</v>
      </c>
      <c r="AD149" s="145">
        <v>0</v>
      </c>
      <c r="AE149" s="146">
        <v>0</v>
      </c>
      <c r="AF149" s="146">
        <v>0</v>
      </c>
      <c r="AG149" s="149">
        <f t="shared" si="149"/>
        <v>0</v>
      </c>
      <c r="AH149" s="145">
        <v>0</v>
      </c>
      <c r="AI149" s="146">
        <v>0</v>
      </c>
      <c r="AJ149" s="146">
        <v>0</v>
      </c>
      <c r="AK149" s="149">
        <f t="shared" si="153"/>
        <v>0</v>
      </c>
      <c r="AL149" s="145">
        <v>0</v>
      </c>
      <c r="AM149" s="146">
        <v>540</v>
      </c>
      <c r="AN149" s="146">
        <v>12</v>
      </c>
      <c r="AO149" s="149">
        <f t="shared" si="154"/>
        <v>552</v>
      </c>
      <c r="AP149" s="145">
        <v>0</v>
      </c>
      <c r="AQ149" s="146">
        <v>0</v>
      </c>
      <c r="AR149" s="146">
        <v>0</v>
      </c>
      <c r="AS149" s="149">
        <f t="shared" si="155"/>
        <v>0</v>
      </c>
      <c r="AT149" s="145">
        <v>0</v>
      </c>
      <c r="AU149" s="146">
        <v>0</v>
      </c>
      <c r="AV149" s="146">
        <v>0</v>
      </c>
      <c r="AW149" s="149">
        <f t="shared" si="156"/>
        <v>0</v>
      </c>
      <c r="AX149" s="145">
        <v>0</v>
      </c>
      <c r="AY149" s="146">
        <v>0</v>
      </c>
      <c r="AZ149" s="146">
        <v>0</v>
      </c>
      <c r="BA149" s="149">
        <f t="shared" si="157"/>
        <v>0</v>
      </c>
      <c r="BB149" s="145">
        <v>0</v>
      </c>
      <c r="BC149" s="146">
        <v>33</v>
      </c>
      <c r="BD149" s="146">
        <v>0</v>
      </c>
      <c r="BE149" s="149">
        <f t="shared" si="158"/>
        <v>33</v>
      </c>
      <c r="BF149" s="145">
        <v>0</v>
      </c>
      <c r="BG149" s="146">
        <v>0</v>
      </c>
      <c r="BH149" s="146">
        <v>0</v>
      </c>
      <c r="BI149" s="149">
        <f t="shared" si="159"/>
        <v>0</v>
      </c>
      <c r="BJ149" s="145">
        <v>0</v>
      </c>
      <c r="BK149" s="146">
        <v>0</v>
      </c>
      <c r="BL149" s="146">
        <v>0</v>
      </c>
      <c r="BM149" s="149">
        <f t="shared" si="160"/>
        <v>0</v>
      </c>
      <c r="BN149" s="145">
        <v>0</v>
      </c>
      <c r="BO149" s="146">
        <v>0</v>
      </c>
      <c r="BP149" s="146">
        <v>0</v>
      </c>
      <c r="BQ149" s="149">
        <f t="shared" si="161"/>
        <v>0</v>
      </c>
      <c r="BR149" s="145">
        <v>0</v>
      </c>
      <c r="BS149" s="146">
        <v>0</v>
      </c>
      <c r="BT149" s="146">
        <v>0</v>
      </c>
      <c r="BU149" s="149">
        <f t="shared" si="162"/>
        <v>0</v>
      </c>
      <c r="BV149" s="145">
        <v>0</v>
      </c>
      <c r="BW149" s="146">
        <v>0</v>
      </c>
      <c r="BX149" s="146">
        <v>0</v>
      </c>
      <c r="BY149" s="149">
        <f t="shared" si="163"/>
        <v>0</v>
      </c>
      <c r="BZ149" s="145">
        <v>0</v>
      </c>
      <c r="CA149" s="146">
        <v>0</v>
      </c>
      <c r="CB149" s="146">
        <v>0</v>
      </c>
      <c r="CC149" s="149">
        <f t="shared" si="164"/>
        <v>0</v>
      </c>
      <c r="CD149" s="145">
        <v>0</v>
      </c>
      <c r="CE149" s="146">
        <v>0</v>
      </c>
      <c r="CF149" s="146">
        <v>0</v>
      </c>
      <c r="CG149" s="149">
        <f t="shared" si="165"/>
        <v>0</v>
      </c>
      <c r="CH149" s="145">
        <v>0</v>
      </c>
      <c r="CI149" s="146">
        <v>0</v>
      </c>
      <c r="CJ149" s="146">
        <v>0</v>
      </c>
      <c r="CK149" s="149">
        <f t="shared" si="166"/>
        <v>0</v>
      </c>
      <c r="CL149" s="145">
        <v>0</v>
      </c>
      <c r="CM149" s="146">
        <v>0</v>
      </c>
      <c r="CN149" s="146">
        <v>0</v>
      </c>
      <c r="CO149" s="149">
        <f t="shared" si="150"/>
        <v>0</v>
      </c>
      <c r="CP149" s="145">
        <v>0</v>
      </c>
      <c r="CQ149" s="146">
        <v>0</v>
      </c>
      <c r="CR149" s="146">
        <v>0</v>
      </c>
      <c r="CS149" s="149">
        <f t="shared" si="167"/>
        <v>0</v>
      </c>
      <c r="CT149" s="145">
        <v>0</v>
      </c>
      <c r="CU149" s="146">
        <v>2737</v>
      </c>
      <c r="CV149" s="146">
        <v>36</v>
      </c>
      <c r="CW149" s="149">
        <f t="shared" si="168"/>
        <v>2773</v>
      </c>
      <c r="CX149" s="145">
        <v>0</v>
      </c>
      <c r="CY149" s="146">
        <v>0</v>
      </c>
      <c r="CZ149" s="146">
        <v>0</v>
      </c>
      <c r="DA149" s="149">
        <f t="shared" si="169"/>
        <v>0</v>
      </c>
      <c r="DB149" s="145">
        <v>0</v>
      </c>
      <c r="DC149" s="146">
        <v>0</v>
      </c>
      <c r="DD149" s="146">
        <v>0</v>
      </c>
      <c r="DE149" s="149">
        <f t="shared" si="170"/>
        <v>0</v>
      </c>
      <c r="DF149" s="146"/>
      <c r="DG149" s="146"/>
      <c r="DH149" s="146"/>
      <c r="DI149" s="146"/>
      <c r="DJ149" s="145">
        <v>0</v>
      </c>
      <c r="DK149" s="146">
        <v>0</v>
      </c>
      <c r="DL149" s="146">
        <v>0</v>
      </c>
      <c r="DM149" s="149">
        <f t="shared" si="171"/>
        <v>0</v>
      </c>
      <c r="DN149" s="145">
        <v>0</v>
      </c>
      <c r="DO149" s="146">
        <v>0</v>
      </c>
      <c r="DP149" s="146">
        <v>0</v>
      </c>
      <c r="DQ149" s="149">
        <f t="shared" si="172"/>
        <v>0</v>
      </c>
      <c r="DR149" s="145">
        <v>0</v>
      </c>
      <c r="DS149" s="146">
        <v>0</v>
      </c>
      <c r="DT149" s="146">
        <v>0</v>
      </c>
      <c r="DU149" s="149">
        <f t="shared" si="173"/>
        <v>0</v>
      </c>
      <c r="DV149" s="145">
        <v>0</v>
      </c>
      <c r="DW149" s="146">
        <v>0</v>
      </c>
      <c r="DX149" s="146">
        <v>0</v>
      </c>
      <c r="DY149" s="149">
        <f t="shared" si="174"/>
        <v>0</v>
      </c>
      <c r="DZ149" s="145">
        <v>0</v>
      </c>
      <c r="EA149" s="146">
        <v>0</v>
      </c>
      <c r="EB149" s="146">
        <v>0</v>
      </c>
      <c r="EC149" s="149">
        <f t="shared" si="175"/>
        <v>0</v>
      </c>
      <c r="ED149" s="146"/>
      <c r="EE149" s="146"/>
      <c r="EF149" s="146"/>
      <c r="EG149" s="146"/>
      <c r="EH149" s="145">
        <v>0</v>
      </c>
      <c r="EI149" s="146">
        <v>0</v>
      </c>
      <c r="EJ149" s="146">
        <v>0</v>
      </c>
      <c r="EK149" s="149">
        <f t="shared" si="176"/>
        <v>0</v>
      </c>
      <c r="EL149" s="145">
        <v>0</v>
      </c>
      <c r="EM149" s="146">
        <v>0</v>
      </c>
      <c r="EN149" s="146">
        <v>0</v>
      </c>
      <c r="EO149" s="149">
        <f t="shared" si="177"/>
        <v>0</v>
      </c>
      <c r="EP149" s="145">
        <v>0</v>
      </c>
      <c r="EQ149" s="146">
        <v>0</v>
      </c>
      <c r="ER149" s="146">
        <v>0</v>
      </c>
      <c r="ES149" s="149">
        <f t="shared" si="178"/>
        <v>0</v>
      </c>
      <c r="ET149" s="145">
        <v>0</v>
      </c>
      <c r="EU149" s="146">
        <v>0</v>
      </c>
      <c r="EV149" s="146">
        <v>0</v>
      </c>
      <c r="EW149" s="149">
        <f t="shared" si="179"/>
        <v>0</v>
      </c>
      <c r="EX149" s="145">
        <v>0</v>
      </c>
      <c r="EY149" s="146">
        <v>812</v>
      </c>
      <c r="EZ149" s="146">
        <v>0</v>
      </c>
      <c r="FA149" s="149">
        <f t="shared" si="151"/>
        <v>812</v>
      </c>
      <c r="FB149" s="145">
        <v>0</v>
      </c>
      <c r="FC149" s="146">
        <v>0</v>
      </c>
      <c r="FD149" s="146">
        <v>0</v>
      </c>
      <c r="FE149" s="149">
        <f t="shared" si="180"/>
        <v>0</v>
      </c>
      <c r="FF149" s="145">
        <v>0</v>
      </c>
      <c r="FG149" s="146">
        <v>4340</v>
      </c>
      <c r="FH149" s="146">
        <v>775</v>
      </c>
      <c r="FI149" s="149">
        <f t="shared" si="152"/>
        <v>5115</v>
      </c>
      <c r="FJ149" s="145">
        <v>0</v>
      </c>
      <c r="FK149" s="146">
        <v>0</v>
      </c>
      <c r="FL149" s="146">
        <v>0</v>
      </c>
      <c r="FM149" s="149">
        <f t="shared" si="181"/>
        <v>0</v>
      </c>
      <c r="FN149" s="145">
        <v>0</v>
      </c>
      <c r="FO149" s="146">
        <v>0</v>
      </c>
      <c r="FP149" s="146">
        <v>0</v>
      </c>
      <c r="FQ149" s="149">
        <f t="shared" si="182"/>
        <v>0</v>
      </c>
      <c r="FR149" s="145">
        <v>0</v>
      </c>
      <c r="FS149" s="146">
        <v>0</v>
      </c>
      <c r="FT149" s="146">
        <v>0</v>
      </c>
      <c r="FU149" s="149">
        <f t="shared" si="183"/>
        <v>0</v>
      </c>
      <c r="FV149" s="145">
        <v>0</v>
      </c>
      <c r="FW149" s="146">
        <v>0</v>
      </c>
      <c r="FX149" s="146">
        <v>0</v>
      </c>
      <c r="FY149" s="149">
        <f t="shared" si="184"/>
        <v>0</v>
      </c>
      <c r="FZ149" s="145">
        <v>0</v>
      </c>
      <c r="GA149" s="146">
        <v>0</v>
      </c>
      <c r="GB149" s="146">
        <v>0</v>
      </c>
      <c r="GC149" s="149">
        <f t="shared" si="185"/>
        <v>0</v>
      </c>
      <c r="GD149" s="145">
        <f t="shared" si="186"/>
        <v>0</v>
      </c>
      <c r="GE149" s="146">
        <f t="shared" si="186"/>
        <v>8850</v>
      </c>
      <c r="GF149" s="146">
        <f t="shared" si="186"/>
        <v>883</v>
      </c>
      <c r="GG149" s="146">
        <f t="shared" si="186"/>
        <v>9733</v>
      </c>
      <c r="GH149" s="157"/>
      <c r="GI149" s="186">
        <f t="shared" si="134"/>
        <v>2.9378531073446326E-3</v>
      </c>
      <c r="GJ149" s="186">
        <f t="shared" si="135"/>
        <v>0.49039548022598872</v>
      </c>
      <c r="GK149" s="186">
        <f t="shared" si="136"/>
        <v>0.30926553672316381</v>
      </c>
      <c r="GL149" s="186">
        <f t="shared" si="137"/>
        <v>4.090395480225989E-2</v>
      </c>
      <c r="GM149" s="186">
        <f t="shared" si="138"/>
        <v>9.1751412429378537E-2</v>
      </c>
      <c r="GN149" s="186">
        <f t="shared" si="139"/>
        <v>6.1016949152542375E-2</v>
      </c>
      <c r="GO149" s="186">
        <f t="shared" si="140"/>
        <v>3.7288135593219751E-3</v>
      </c>
    </row>
    <row r="150" spans="1:221" ht="11.25" customHeight="1">
      <c r="A150" s="148">
        <v>38139</v>
      </c>
      <c r="B150" s="145">
        <v>0</v>
      </c>
      <c r="C150" s="146">
        <v>24</v>
      </c>
      <c r="D150" s="146">
        <v>5</v>
      </c>
      <c r="E150" s="149">
        <f t="shared" si="143"/>
        <v>29</v>
      </c>
      <c r="F150" s="145">
        <v>0</v>
      </c>
      <c r="G150" s="146">
        <v>0</v>
      </c>
      <c r="H150" s="146">
        <v>0</v>
      </c>
      <c r="I150" s="149">
        <f t="shared" si="144"/>
        <v>0</v>
      </c>
      <c r="J150" s="146"/>
      <c r="K150" s="146"/>
      <c r="L150" s="146"/>
      <c r="M150" s="146"/>
      <c r="N150" s="145">
        <v>0</v>
      </c>
      <c r="O150" s="146">
        <v>0</v>
      </c>
      <c r="P150" s="146">
        <v>0</v>
      </c>
      <c r="Q150" s="149">
        <f t="shared" si="145"/>
        <v>0</v>
      </c>
      <c r="R150" s="145">
        <v>0</v>
      </c>
      <c r="S150" s="146">
        <v>0</v>
      </c>
      <c r="T150" s="146">
        <v>0</v>
      </c>
      <c r="U150" s="149">
        <f t="shared" si="146"/>
        <v>0</v>
      </c>
      <c r="V150" s="145">
        <v>0</v>
      </c>
      <c r="W150" s="146">
        <v>0</v>
      </c>
      <c r="X150" s="146">
        <v>0</v>
      </c>
      <c r="Y150" s="149">
        <f t="shared" si="147"/>
        <v>0</v>
      </c>
      <c r="Z150" s="145">
        <v>0</v>
      </c>
      <c r="AA150" s="146">
        <v>532</v>
      </c>
      <c r="AB150" s="146">
        <v>39</v>
      </c>
      <c r="AC150" s="149">
        <f t="shared" si="148"/>
        <v>571</v>
      </c>
      <c r="AD150" s="145">
        <v>0</v>
      </c>
      <c r="AE150" s="146">
        <v>0</v>
      </c>
      <c r="AF150" s="146">
        <v>0</v>
      </c>
      <c r="AG150" s="149">
        <f t="shared" si="149"/>
        <v>0</v>
      </c>
      <c r="AH150" s="145">
        <v>0</v>
      </c>
      <c r="AI150" s="146">
        <v>0</v>
      </c>
      <c r="AJ150" s="146">
        <v>0</v>
      </c>
      <c r="AK150" s="149">
        <f t="shared" si="153"/>
        <v>0</v>
      </c>
      <c r="AL150" s="145">
        <v>0</v>
      </c>
      <c r="AM150" s="146">
        <v>614</v>
      </c>
      <c r="AN150" s="146">
        <v>17</v>
      </c>
      <c r="AO150" s="149">
        <f t="shared" si="154"/>
        <v>631</v>
      </c>
      <c r="AP150" s="145">
        <v>0</v>
      </c>
      <c r="AQ150" s="146">
        <v>0</v>
      </c>
      <c r="AR150" s="146">
        <v>0</v>
      </c>
      <c r="AS150" s="149">
        <f t="shared" si="155"/>
        <v>0</v>
      </c>
      <c r="AT150" s="145">
        <v>0</v>
      </c>
      <c r="AU150" s="146">
        <v>0</v>
      </c>
      <c r="AV150" s="146">
        <v>0</v>
      </c>
      <c r="AW150" s="149">
        <f t="shared" si="156"/>
        <v>0</v>
      </c>
      <c r="AX150" s="145">
        <v>0</v>
      </c>
      <c r="AY150" s="146">
        <v>0</v>
      </c>
      <c r="AZ150" s="146">
        <v>0</v>
      </c>
      <c r="BA150" s="149">
        <f t="shared" si="157"/>
        <v>0</v>
      </c>
      <c r="BB150" s="145">
        <v>0</v>
      </c>
      <c r="BC150" s="146">
        <v>79</v>
      </c>
      <c r="BD150" s="146">
        <v>4</v>
      </c>
      <c r="BE150" s="149">
        <f t="shared" si="158"/>
        <v>83</v>
      </c>
      <c r="BF150" s="145">
        <v>0</v>
      </c>
      <c r="BG150" s="146">
        <v>0</v>
      </c>
      <c r="BH150" s="146">
        <v>0</v>
      </c>
      <c r="BI150" s="149">
        <f t="shared" si="159"/>
        <v>0</v>
      </c>
      <c r="BJ150" s="145">
        <v>0</v>
      </c>
      <c r="BK150" s="146">
        <v>0</v>
      </c>
      <c r="BL150" s="146">
        <v>0</v>
      </c>
      <c r="BM150" s="149">
        <f t="shared" si="160"/>
        <v>0</v>
      </c>
      <c r="BN150" s="145">
        <v>0</v>
      </c>
      <c r="BO150" s="146">
        <v>0</v>
      </c>
      <c r="BP150" s="146">
        <v>0</v>
      </c>
      <c r="BQ150" s="149">
        <f t="shared" si="161"/>
        <v>0</v>
      </c>
      <c r="BR150" s="145">
        <v>0</v>
      </c>
      <c r="BS150" s="146">
        <v>0</v>
      </c>
      <c r="BT150" s="146">
        <v>0</v>
      </c>
      <c r="BU150" s="149">
        <f t="shared" si="162"/>
        <v>0</v>
      </c>
      <c r="BV150" s="145">
        <v>0</v>
      </c>
      <c r="BW150" s="146">
        <v>0</v>
      </c>
      <c r="BX150" s="146">
        <v>0</v>
      </c>
      <c r="BY150" s="149">
        <f t="shared" si="163"/>
        <v>0</v>
      </c>
      <c r="BZ150" s="145">
        <v>0</v>
      </c>
      <c r="CA150" s="146">
        <v>0</v>
      </c>
      <c r="CB150" s="146">
        <v>0</v>
      </c>
      <c r="CC150" s="149">
        <f t="shared" si="164"/>
        <v>0</v>
      </c>
      <c r="CD150" s="145">
        <v>0</v>
      </c>
      <c r="CE150" s="146">
        <v>0</v>
      </c>
      <c r="CF150" s="146">
        <v>0</v>
      </c>
      <c r="CG150" s="149">
        <f t="shared" si="165"/>
        <v>0</v>
      </c>
      <c r="CH150" s="145">
        <v>0</v>
      </c>
      <c r="CI150" s="146">
        <v>0</v>
      </c>
      <c r="CJ150" s="146">
        <v>0</v>
      </c>
      <c r="CK150" s="149">
        <f t="shared" si="166"/>
        <v>0</v>
      </c>
      <c r="CL150" s="145">
        <v>0</v>
      </c>
      <c r="CM150" s="146">
        <v>0</v>
      </c>
      <c r="CN150" s="146">
        <v>0</v>
      </c>
      <c r="CO150" s="149">
        <f t="shared" si="150"/>
        <v>0</v>
      </c>
      <c r="CP150" s="145">
        <v>0</v>
      </c>
      <c r="CQ150" s="146">
        <v>0</v>
      </c>
      <c r="CR150" s="146">
        <v>0</v>
      </c>
      <c r="CS150" s="149">
        <f t="shared" si="167"/>
        <v>0</v>
      </c>
      <c r="CT150" s="145">
        <v>0</v>
      </c>
      <c r="CU150" s="146">
        <v>3709</v>
      </c>
      <c r="CV150" s="146">
        <v>41</v>
      </c>
      <c r="CW150" s="149">
        <f t="shared" si="168"/>
        <v>3750</v>
      </c>
      <c r="CX150" s="145">
        <v>0</v>
      </c>
      <c r="CY150" s="146">
        <v>0</v>
      </c>
      <c r="CZ150" s="146">
        <v>0</v>
      </c>
      <c r="DA150" s="149">
        <f t="shared" si="169"/>
        <v>0</v>
      </c>
      <c r="DB150" s="145">
        <v>0</v>
      </c>
      <c r="DC150" s="146">
        <v>0</v>
      </c>
      <c r="DD150" s="146">
        <v>0</v>
      </c>
      <c r="DE150" s="149">
        <f t="shared" si="170"/>
        <v>0</v>
      </c>
      <c r="DF150" s="146"/>
      <c r="DG150" s="146"/>
      <c r="DH150" s="146"/>
      <c r="DI150" s="146"/>
      <c r="DJ150" s="145">
        <v>0</v>
      </c>
      <c r="DK150" s="146">
        <v>0</v>
      </c>
      <c r="DL150" s="146">
        <v>0</v>
      </c>
      <c r="DM150" s="149">
        <f t="shared" si="171"/>
        <v>0</v>
      </c>
      <c r="DN150" s="145">
        <v>0</v>
      </c>
      <c r="DO150" s="146">
        <v>0</v>
      </c>
      <c r="DP150" s="146">
        <v>0</v>
      </c>
      <c r="DQ150" s="149">
        <f t="shared" si="172"/>
        <v>0</v>
      </c>
      <c r="DR150" s="145">
        <v>0</v>
      </c>
      <c r="DS150" s="146">
        <v>0</v>
      </c>
      <c r="DT150" s="146">
        <v>0</v>
      </c>
      <c r="DU150" s="149">
        <f t="shared" si="173"/>
        <v>0</v>
      </c>
      <c r="DV150" s="145">
        <v>0</v>
      </c>
      <c r="DW150" s="146">
        <v>0</v>
      </c>
      <c r="DX150" s="146">
        <v>0</v>
      </c>
      <c r="DY150" s="149">
        <f t="shared" si="174"/>
        <v>0</v>
      </c>
      <c r="DZ150" s="145">
        <v>0</v>
      </c>
      <c r="EA150" s="146">
        <v>0</v>
      </c>
      <c r="EB150" s="146">
        <v>0</v>
      </c>
      <c r="EC150" s="149">
        <f t="shared" si="175"/>
        <v>0</v>
      </c>
      <c r="ED150" s="146"/>
      <c r="EE150" s="146"/>
      <c r="EF150" s="146"/>
      <c r="EG150" s="146"/>
      <c r="EH150" s="145">
        <v>0</v>
      </c>
      <c r="EI150" s="146">
        <v>0</v>
      </c>
      <c r="EJ150" s="146">
        <v>0</v>
      </c>
      <c r="EK150" s="149">
        <f t="shared" si="176"/>
        <v>0</v>
      </c>
      <c r="EL150" s="145">
        <v>0</v>
      </c>
      <c r="EM150" s="146">
        <v>0</v>
      </c>
      <c r="EN150" s="146">
        <v>0</v>
      </c>
      <c r="EO150" s="149">
        <f t="shared" si="177"/>
        <v>0</v>
      </c>
      <c r="EP150" s="145">
        <v>0</v>
      </c>
      <c r="EQ150" s="146">
        <v>0</v>
      </c>
      <c r="ER150" s="146">
        <v>0</v>
      </c>
      <c r="ES150" s="149">
        <f t="shared" si="178"/>
        <v>0</v>
      </c>
      <c r="ET150" s="145">
        <v>0</v>
      </c>
      <c r="EU150" s="146">
        <v>0</v>
      </c>
      <c r="EV150" s="146">
        <v>0</v>
      </c>
      <c r="EW150" s="149">
        <f t="shared" si="179"/>
        <v>0</v>
      </c>
      <c r="EX150" s="145">
        <v>0</v>
      </c>
      <c r="EY150" s="146">
        <v>1092</v>
      </c>
      <c r="EZ150" s="146">
        <v>20</v>
      </c>
      <c r="FA150" s="149">
        <f t="shared" si="151"/>
        <v>1112</v>
      </c>
      <c r="FB150" s="145">
        <v>0</v>
      </c>
      <c r="FC150" s="146">
        <v>0</v>
      </c>
      <c r="FD150" s="146">
        <v>0</v>
      </c>
      <c r="FE150" s="149">
        <f t="shared" si="180"/>
        <v>0</v>
      </c>
      <c r="FF150" s="145">
        <v>0</v>
      </c>
      <c r="FG150" s="146">
        <v>4090</v>
      </c>
      <c r="FH150" s="146">
        <v>1046</v>
      </c>
      <c r="FI150" s="149">
        <f t="shared" si="152"/>
        <v>5136</v>
      </c>
      <c r="FJ150" s="145">
        <v>0</v>
      </c>
      <c r="FK150" s="146">
        <v>0</v>
      </c>
      <c r="FL150" s="146">
        <v>0</v>
      </c>
      <c r="FM150" s="149">
        <f t="shared" si="181"/>
        <v>0</v>
      </c>
      <c r="FN150" s="145">
        <v>0</v>
      </c>
      <c r="FO150" s="146">
        <v>0</v>
      </c>
      <c r="FP150" s="146">
        <v>0</v>
      </c>
      <c r="FQ150" s="149">
        <f t="shared" si="182"/>
        <v>0</v>
      </c>
      <c r="FR150" s="145">
        <v>0</v>
      </c>
      <c r="FS150" s="146">
        <v>0</v>
      </c>
      <c r="FT150" s="146">
        <v>0</v>
      </c>
      <c r="FU150" s="149">
        <f t="shared" si="183"/>
        <v>0</v>
      </c>
      <c r="FV150" s="145">
        <v>0</v>
      </c>
      <c r="FW150" s="146">
        <v>0</v>
      </c>
      <c r="FX150" s="146">
        <v>0</v>
      </c>
      <c r="FY150" s="149">
        <f t="shared" si="184"/>
        <v>0</v>
      </c>
      <c r="FZ150" s="145">
        <v>0</v>
      </c>
      <c r="GA150" s="146">
        <v>0</v>
      </c>
      <c r="GB150" s="146">
        <v>0</v>
      </c>
      <c r="GC150" s="149">
        <f t="shared" si="185"/>
        <v>0</v>
      </c>
      <c r="GD150" s="145">
        <f t="shared" si="186"/>
        <v>0</v>
      </c>
      <c r="GE150" s="146">
        <f t="shared" si="186"/>
        <v>10140</v>
      </c>
      <c r="GF150" s="146">
        <f t="shared" si="186"/>
        <v>1172</v>
      </c>
      <c r="GG150" s="146">
        <f t="shared" si="186"/>
        <v>11312</v>
      </c>
      <c r="GH150" s="157"/>
      <c r="GI150" s="186">
        <f t="shared" si="134"/>
        <v>2.3668639053254438E-3</v>
      </c>
      <c r="GJ150" s="186">
        <f t="shared" si="135"/>
        <v>0.40335305719921105</v>
      </c>
      <c r="GK150" s="186">
        <f t="shared" si="136"/>
        <v>0.36577909270216963</v>
      </c>
      <c r="GL150" s="186">
        <f t="shared" si="137"/>
        <v>5.2465483234714005E-2</v>
      </c>
      <c r="GM150" s="186">
        <f t="shared" si="138"/>
        <v>0.1076923076923077</v>
      </c>
      <c r="GN150" s="186">
        <f t="shared" si="139"/>
        <v>6.0552268244575935E-2</v>
      </c>
      <c r="GO150" s="186">
        <f t="shared" si="140"/>
        <v>7.7909270216961479E-3</v>
      </c>
      <c r="HH150" s="155">
        <f>(SUM(DS148:DS150)/SUM(GE148:GE150))*100</f>
        <v>0</v>
      </c>
      <c r="HI150" s="155">
        <f>(SUM(AM148:AM150)/SUM(GE148:GE150))*100</f>
        <v>5.3716241351089948</v>
      </c>
      <c r="HJ150" s="155">
        <f>(SUM(AA148:AA150)/SUM(GE148:GE150))*100</f>
        <v>4.2295960122014735</v>
      </c>
      <c r="HK150" s="155">
        <f>(SUM(EY148:EY150)/SUM(GE148:GE150))*100</f>
        <v>9.0953054088237479</v>
      </c>
      <c r="HL150" s="155">
        <f>(SUM(C148:C150)/SUM(GE148:GE150))*100</f>
        <v>0.24551744661855515</v>
      </c>
      <c r="HM150" s="155">
        <f>(SUM(BC148:BC150)/SUM(GE148:GE150))*100</f>
        <v>0.62123353917119262</v>
      </c>
    </row>
    <row r="151" spans="1:221" ht="11.25" customHeight="1">
      <c r="A151" s="148">
        <v>38169</v>
      </c>
      <c r="B151" s="145">
        <v>0</v>
      </c>
      <c r="C151" s="146">
        <v>24</v>
      </c>
      <c r="D151" s="146">
        <v>4</v>
      </c>
      <c r="E151" s="149">
        <f t="shared" si="143"/>
        <v>28</v>
      </c>
      <c r="F151" s="145">
        <v>0</v>
      </c>
      <c r="G151" s="146">
        <v>0</v>
      </c>
      <c r="H151" s="146">
        <v>0</v>
      </c>
      <c r="I151" s="149">
        <f t="shared" si="144"/>
        <v>0</v>
      </c>
      <c r="J151" s="146"/>
      <c r="K151" s="146"/>
      <c r="L151" s="146"/>
      <c r="M151" s="146"/>
      <c r="N151" s="145">
        <v>0</v>
      </c>
      <c r="O151" s="146">
        <v>0</v>
      </c>
      <c r="P151" s="146">
        <v>0</v>
      </c>
      <c r="Q151" s="149">
        <f t="shared" si="145"/>
        <v>0</v>
      </c>
      <c r="R151" s="145">
        <v>0</v>
      </c>
      <c r="S151" s="146">
        <v>0</v>
      </c>
      <c r="T151" s="146">
        <v>0</v>
      </c>
      <c r="U151" s="149">
        <f t="shared" si="146"/>
        <v>0</v>
      </c>
      <c r="V151" s="145">
        <v>0</v>
      </c>
      <c r="W151" s="146">
        <v>0</v>
      </c>
      <c r="X151" s="146">
        <v>0</v>
      </c>
      <c r="Y151" s="149">
        <f t="shared" si="147"/>
        <v>0</v>
      </c>
      <c r="Z151" s="145">
        <v>0</v>
      </c>
      <c r="AA151" s="146">
        <v>486</v>
      </c>
      <c r="AB151" s="146">
        <v>79</v>
      </c>
      <c r="AC151" s="149">
        <f t="shared" si="148"/>
        <v>565</v>
      </c>
      <c r="AD151" s="145">
        <v>0</v>
      </c>
      <c r="AE151" s="146">
        <v>0</v>
      </c>
      <c r="AF151" s="146">
        <v>0</v>
      </c>
      <c r="AG151" s="149">
        <f t="shared" si="149"/>
        <v>0</v>
      </c>
      <c r="AH151" s="145">
        <v>0</v>
      </c>
      <c r="AI151" s="146">
        <v>0</v>
      </c>
      <c r="AJ151" s="146">
        <v>0</v>
      </c>
      <c r="AK151" s="149">
        <f t="shared" si="153"/>
        <v>0</v>
      </c>
      <c r="AL151" s="145">
        <v>0</v>
      </c>
      <c r="AM151" s="146">
        <v>392</v>
      </c>
      <c r="AN151" s="146">
        <v>26</v>
      </c>
      <c r="AO151" s="149">
        <f t="shared" si="154"/>
        <v>418</v>
      </c>
      <c r="AP151" s="145">
        <v>0</v>
      </c>
      <c r="AQ151" s="146">
        <v>0</v>
      </c>
      <c r="AR151" s="146">
        <v>0</v>
      </c>
      <c r="AS151" s="149">
        <f t="shared" si="155"/>
        <v>0</v>
      </c>
      <c r="AT151" s="145">
        <v>0</v>
      </c>
      <c r="AU151" s="146">
        <v>0</v>
      </c>
      <c r="AV151" s="146">
        <v>0</v>
      </c>
      <c r="AW151" s="149">
        <f t="shared" si="156"/>
        <v>0</v>
      </c>
      <c r="AX151" s="145">
        <v>0</v>
      </c>
      <c r="AY151" s="146">
        <v>0</v>
      </c>
      <c r="AZ151" s="146">
        <v>0</v>
      </c>
      <c r="BA151" s="149">
        <f t="shared" si="157"/>
        <v>0</v>
      </c>
      <c r="BB151" s="145">
        <v>0</v>
      </c>
      <c r="BC151" s="146">
        <v>55</v>
      </c>
      <c r="BD151" s="146">
        <v>0</v>
      </c>
      <c r="BE151" s="149">
        <f t="shared" si="158"/>
        <v>55</v>
      </c>
      <c r="BF151" s="145">
        <v>0</v>
      </c>
      <c r="BG151" s="146">
        <v>0</v>
      </c>
      <c r="BH151" s="146">
        <v>0</v>
      </c>
      <c r="BI151" s="149">
        <f t="shared" si="159"/>
        <v>0</v>
      </c>
      <c r="BJ151" s="145">
        <v>0</v>
      </c>
      <c r="BK151" s="146">
        <v>0</v>
      </c>
      <c r="BL151" s="146">
        <v>0</v>
      </c>
      <c r="BM151" s="149">
        <f t="shared" si="160"/>
        <v>0</v>
      </c>
      <c r="BN151" s="145">
        <v>0</v>
      </c>
      <c r="BO151" s="146">
        <v>0</v>
      </c>
      <c r="BP151" s="146">
        <v>0</v>
      </c>
      <c r="BQ151" s="149">
        <f t="shared" si="161"/>
        <v>0</v>
      </c>
      <c r="BR151" s="145">
        <v>0</v>
      </c>
      <c r="BS151" s="146">
        <v>0</v>
      </c>
      <c r="BT151" s="146">
        <v>0</v>
      </c>
      <c r="BU151" s="149">
        <f t="shared" si="162"/>
        <v>0</v>
      </c>
      <c r="BV151" s="145">
        <v>0</v>
      </c>
      <c r="BW151" s="146">
        <v>0</v>
      </c>
      <c r="BX151" s="146">
        <v>0</v>
      </c>
      <c r="BY151" s="149">
        <f t="shared" si="163"/>
        <v>0</v>
      </c>
      <c r="BZ151" s="145">
        <v>0</v>
      </c>
      <c r="CA151" s="146">
        <v>0</v>
      </c>
      <c r="CB151" s="146">
        <v>0</v>
      </c>
      <c r="CC151" s="149">
        <f t="shared" si="164"/>
        <v>0</v>
      </c>
      <c r="CD151" s="145">
        <v>0</v>
      </c>
      <c r="CE151" s="146">
        <v>0</v>
      </c>
      <c r="CF151" s="146">
        <v>0</v>
      </c>
      <c r="CG151" s="149">
        <f t="shared" si="165"/>
        <v>0</v>
      </c>
      <c r="CH151" s="145">
        <v>0</v>
      </c>
      <c r="CI151" s="146">
        <v>0</v>
      </c>
      <c r="CJ151" s="146">
        <v>0</v>
      </c>
      <c r="CK151" s="149">
        <f t="shared" si="166"/>
        <v>0</v>
      </c>
      <c r="CL151" s="145">
        <v>0</v>
      </c>
      <c r="CM151" s="146">
        <v>0</v>
      </c>
      <c r="CN151" s="146">
        <v>0</v>
      </c>
      <c r="CO151" s="149">
        <f t="shared" si="150"/>
        <v>0</v>
      </c>
      <c r="CP151" s="145">
        <v>0</v>
      </c>
      <c r="CQ151" s="146">
        <v>0</v>
      </c>
      <c r="CR151" s="146">
        <v>0</v>
      </c>
      <c r="CS151" s="149">
        <f t="shared" si="167"/>
        <v>0</v>
      </c>
      <c r="CT151" s="145">
        <v>0</v>
      </c>
      <c r="CU151" s="146">
        <v>3280</v>
      </c>
      <c r="CV151" s="146">
        <v>52</v>
      </c>
      <c r="CW151" s="149">
        <f t="shared" si="168"/>
        <v>3332</v>
      </c>
      <c r="CX151" s="145">
        <v>0</v>
      </c>
      <c r="CY151" s="146">
        <v>0</v>
      </c>
      <c r="CZ151" s="146">
        <v>0</v>
      </c>
      <c r="DA151" s="149">
        <f t="shared" si="169"/>
        <v>0</v>
      </c>
      <c r="DB151" s="145">
        <v>0</v>
      </c>
      <c r="DC151" s="146">
        <v>0</v>
      </c>
      <c r="DD151" s="146">
        <v>0</v>
      </c>
      <c r="DE151" s="149">
        <f t="shared" si="170"/>
        <v>0</v>
      </c>
      <c r="DF151" s="146"/>
      <c r="DG151" s="146"/>
      <c r="DH151" s="146"/>
      <c r="DI151" s="146"/>
      <c r="DJ151" s="145">
        <v>0</v>
      </c>
      <c r="DK151" s="146">
        <v>0</v>
      </c>
      <c r="DL151" s="146">
        <v>0</v>
      </c>
      <c r="DM151" s="149">
        <f t="shared" si="171"/>
        <v>0</v>
      </c>
      <c r="DN151" s="145">
        <v>0</v>
      </c>
      <c r="DO151" s="146">
        <v>0</v>
      </c>
      <c r="DP151" s="146">
        <v>0</v>
      </c>
      <c r="DQ151" s="149">
        <f t="shared" si="172"/>
        <v>0</v>
      </c>
      <c r="DR151" s="145">
        <v>0</v>
      </c>
      <c r="DS151" s="146">
        <v>0</v>
      </c>
      <c r="DT151" s="146">
        <v>0</v>
      </c>
      <c r="DU151" s="149">
        <f t="shared" si="173"/>
        <v>0</v>
      </c>
      <c r="DV151" s="145">
        <v>0</v>
      </c>
      <c r="DW151" s="146">
        <v>0</v>
      </c>
      <c r="DX151" s="146">
        <v>0</v>
      </c>
      <c r="DY151" s="149">
        <f t="shared" si="174"/>
        <v>0</v>
      </c>
      <c r="DZ151" s="145">
        <v>0</v>
      </c>
      <c r="EA151" s="146">
        <v>0</v>
      </c>
      <c r="EB151" s="146">
        <v>0</v>
      </c>
      <c r="EC151" s="149">
        <f t="shared" si="175"/>
        <v>0</v>
      </c>
      <c r="ED151" s="146"/>
      <c r="EE151" s="146"/>
      <c r="EF151" s="146"/>
      <c r="EG151" s="146"/>
      <c r="EH151" s="145">
        <v>0</v>
      </c>
      <c r="EI151" s="146">
        <v>0</v>
      </c>
      <c r="EJ151" s="146">
        <v>0</v>
      </c>
      <c r="EK151" s="149">
        <f t="shared" si="176"/>
        <v>0</v>
      </c>
      <c r="EL151" s="145">
        <v>0</v>
      </c>
      <c r="EM151" s="146">
        <v>0</v>
      </c>
      <c r="EN151" s="146">
        <v>0</v>
      </c>
      <c r="EO151" s="149">
        <f t="shared" si="177"/>
        <v>0</v>
      </c>
      <c r="EP151" s="145">
        <v>0</v>
      </c>
      <c r="EQ151" s="146">
        <v>0</v>
      </c>
      <c r="ER151" s="146">
        <v>0</v>
      </c>
      <c r="ES151" s="149">
        <f t="shared" si="178"/>
        <v>0</v>
      </c>
      <c r="ET151" s="145">
        <v>0</v>
      </c>
      <c r="EU151" s="146">
        <v>0</v>
      </c>
      <c r="EV151" s="146">
        <v>0</v>
      </c>
      <c r="EW151" s="149">
        <f t="shared" si="179"/>
        <v>0</v>
      </c>
      <c r="EX151" s="145">
        <v>0</v>
      </c>
      <c r="EY151" s="146">
        <v>786</v>
      </c>
      <c r="EZ151" s="146">
        <v>22</v>
      </c>
      <c r="FA151" s="149">
        <f t="shared" si="151"/>
        <v>808</v>
      </c>
      <c r="FB151" s="145">
        <v>0</v>
      </c>
      <c r="FC151" s="146">
        <v>0</v>
      </c>
      <c r="FD151" s="146">
        <v>0</v>
      </c>
      <c r="FE151" s="149">
        <f t="shared" si="180"/>
        <v>0</v>
      </c>
      <c r="FF151" s="145">
        <v>0</v>
      </c>
      <c r="FG151" s="146">
        <v>4080</v>
      </c>
      <c r="FH151" s="146">
        <v>819</v>
      </c>
      <c r="FI151" s="149">
        <f t="shared" si="152"/>
        <v>4899</v>
      </c>
      <c r="FJ151" s="145">
        <v>0</v>
      </c>
      <c r="FK151" s="146">
        <v>0</v>
      </c>
      <c r="FL151" s="146">
        <v>0</v>
      </c>
      <c r="FM151" s="149">
        <f t="shared" si="181"/>
        <v>0</v>
      </c>
      <c r="FN151" s="145">
        <v>0</v>
      </c>
      <c r="FO151" s="146">
        <v>0</v>
      </c>
      <c r="FP151" s="146">
        <v>0</v>
      </c>
      <c r="FQ151" s="149">
        <f t="shared" si="182"/>
        <v>0</v>
      </c>
      <c r="FR151" s="145">
        <v>0</v>
      </c>
      <c r="FS151" s="146">
        <v>0</v>
      </c>
      <c r="FT151" s="146">
        <v>0</v>
      </c>
      <c r="FU151" s="149">
        <f t="shared" si="183"/>
        <v>0</v>
      </c>
      <c r="FV151" s="145">
        <v>0</v>
      </c>
      <c r="FW151" s="146">
        <v>0</v>
      </c>
      <c r="FX151" s="146">
        <v>0</v>
      </c>
      <c r="FY151" s="149">
        <f t="shared" si="184"/>
        <v>0</v>
      </c>
      <c r="FZ151" s="145">
        <v>0</v>
      </c>
      <c r="GA151" s="146">
        <v>0</v>
      </c>
      <c r="GB151" s="146">
        <v>0</v>
      </c>
      <c r="GC151" s="149">
        <f t="shared" si="185"/>
        <v>0</v>
      </c>
      <c r="GD151" s="145">
        <f t="shared" si="186"/>
        <v>0</v>
      </c>
      <c r="GE151" s="146">
        <f t="shared" si="186"/>
        <v>9103</v>
      </c>
      <c r="GF151" s="146">
        <f t="shared" si="186"/>
        <v>1002</v>
      </c>
      <c r="GG151" s="146">
        <f t="shared" si="186"/>
        <v>10105</v>
      </c>
      <c r="GH151" s="157"/>
      <c r="GI151" s="186">
        <f t="shared" si="134"/>
        <v>2.6364934636932879E-3</v>
      </c>
      <c r="GJ151" s="186">
        <f t="shared" si="135"/>
        <v>0.44820388882785894</v>
      </c>
      <c r="GK151" s="186">
        <f t="shared" si="136"/>
        <v>0.36032077337141599</v>
      </c>
      <c r="GL151" s="186">
        <f t="shared" si="137"/>
        <v>5.3388992639789079E-2</v>
      </c>
      <c r="GM151" s="186">
        <f t="shared" si="138"/>
        <v>8.6345160935955179E-2</v>
      </c>
      <c r="GN151" s="186">
        <f t="shared" si="139"/>
        <v>4.3062726573657034E-2</v>
      </c>
      <c r="GO151" s="186">
        <f t="shared" si="140"/>
        <v>6.0419641876304775E-3</v>
      </c>
    </row>
    <row r="152" spans="1:221" ht="11.25" customHeight="1">
      <c r="A152" s="148">
        <v>38200</v>
      </c>
      <c r="B152" s="145">
        <v>0</v>
      </c>
      <c r="C152" s="146">
        <v>24</v>
      </c>
      <c r="D152" s="146">
        <v>1</v>
      </c>
      <c r="E152" s="149">
        <f t="shared" si="143"/>
        <v>25</v>
      </c>
      <c r="F152" s="145">
        <v>0</v>
      </c>
      <c r="G152" s="146">
        <v>0</v>
      </c>
      <c r="H152" s="146">
        <v>0</v>
      </c>
      <c r="I152" s="149">
        <f t="shared" si="144"/>
        <v>0</v>
      </c>
      <c r="J152" s="146"/>
      <c r="K152" s="146"/>
      <c r="L152" s="146"/>
      <c r="M152" s="146"/>
      <c r="N152" s="145">
        <v>0</v>
      </c>
      <c r="O152" s="146">
        <v>0</v>
      </c>
      <c r="P152" s="146">
        <v>0</v>
      </c>
      <c r="Q152" s="149">
        <f t="shared" si="145"/>
        <v>0</v>
      </c>
      <c r="R152" s="145">
        <v>0</v>
      </c>
      <c r="S152" s="146">
        <v>0</v>
      </c>
      <c r="T152" s="146">
        <v>0</v>
      </c>
      <c r="U152" s="149">
        <f t="shared" si="146"/>
        <v>0</v>
      </c>
      <c r="V152" s="145">
        <v>0</v>
      </c>
      <c r="W152" s="146">
        <v>0</v>
      </c>
      <c r="X152" s="146">
        <v>0</v>
      </c>
      <c r="Y152" s="149">
        <f t="shared" si="147"/>
        <v>0</v>
      </c>
      <c r="Z152" s="145">
        <v>0</v>
      </c>
      <c r="AA152" s="146">
        <v>585</v>
      </c>
      <c r="AB152" s="146">
        <v>133</v>
      </c>
      <c r="AC152" s="149">
        <f t="shared" si="148"/>
        <v>718</v>
      </c>
      <c r="AD152" s="145">
        <v>0</v>
      </c>
      <c r="AE152" s="146">
        <v>0</v>
      </c>
      <c r="AF152" s="146">
        <v>0</v>
      </c>
      <c r="AG152" s="149">
        <f t="shared" si="149"/>
        <v>0</v>
      </c>
      <c r="AH152" s="145">
        <v>0</v>
      </c>
      <c r="AI152" s="146">
        <v>0</v>
      </c>
      <c r="AJ152" s="146">
        <v>0</v>
      </c>
      <c r="AK152" s="149">
        <f t="shared" si="153"/>
        <v>0</v>
      </c>
      <c r="AL152" s="145">
        <v>0</v>
      </c>
      <c r="AM152" s="146">
        <v>423</v>
      </c>
      <c r="AN152" s="146">
        <v>17</v>
      </c>
      <c r="AO152" s="149">
        <f t="shared" si="154"/>
        <v>440</v>
      </c>
      <c r="AP152" s="145">
        <v>0</v>
      </c>
      <c r="AQ152" s="146">
        <v>0</v>
      </c>
      <c r="AR152" s="146">
        <v>0</v>
      </c>
      <c r="AS152" s="149">
        <f t="shared" si="155"/>
        <v>0</v>
      </c>
      <c r="AT152" s="145">
        <v>0</v>
      </c>
      <c r="AU152" s="146">
        <v>0</v>
      </c>
      <c r="AV152" s="146">
        <v>0</v>
      </c>
      <c r="AW152" s="149">
        <f t="shared" si="156"/>
        <v>0</v>
      </c>
      <c r="AX152" s="145">
        <v>0</v>
      </c>
      <c r="AY152" s="146">
        <v>0</v>
      </c>
      <c r="AZ152" s="146">
        <v>0</v>
      </c>
      <c r="BA152" s="149">
        <f t="shared" si="157"/>
        <v>0</v>
      </c>
      <c r="BB152" s="145">
        <v>0</v>
      </c>
      <c r="BC152" s="146">
        <v>64</v>
      </c>
      <c r="BD152" s="146">
        <v>0</v>
      </c>
      <c r="BE152" s="149">
        <f t="shared" si="158"/>
        <v>64</v>
      </c>
      <c r="BF152" s="145">
        <v>0</v>
      </c>
      <c r="BG152" s="146">
        <v>0</v>
      </c>
      <c r="BH152" s="146">
        <v>0</v>
      </c>
      <c r="BI152" s="149">
        <f t="shared" si="159"/>
        <v>0</v>
      </c>
      <c r="BJ152" s="145">
        <v>0</v>
      </c>
      <c r="BK152" s="146">
        <v>0</v>
      </c>
      <c r="BL152" s="146">
        <v>0</v>
      </c>
      <c r="BM152" s="149">
        <f t="shared" si="160"/>
        <v>0</v>
      </c>
      <c r="BN152" s="145">
        <v>0</v>
      </c>
      <c r="BO152" s="146">
        <v>0</v>
      </c>
      <c r="BP152" s="146">
        <v>0</v>
      </c>
      <c r="BQ152" s="149">
        <f t="shared" si="161"/>
        <v>0</v>
      </c>
      <c r="BR152" s="145">
        <v>0</v>
      </c>
      <c r="BS152" s="146">
        <v>0</v>
      </c>
      <c r="BT152" s="146">
        <v>0</v>
      </c>
      <c r="BU152" s="149">
        <f t="shared" si="162"/>
        <v>0</v>
      </c>
      <c r="BV152" s="145">
        <v>0</v>
      </c>
      <c r="BW152" s="146">
        <v>0</v>
      </c>
      <c r="BX152" s="146">
        <v>0</v>
      </c>
      <c r="BY152" s="149">
        <f t="shared" si="163"/>
        <v>0</v>
      </c>
      <c r="BZ152" s="145">
        <v>0</v>
      </c>
      <c r="CA152" s="146">
        <v>0</v>
      </c>
      <c r="CB152" s="146">
        <v>0</v>
      </c>
      <c r="CC152" s="149">
        <f t="shared" si="164"/>
        <v>0</v>
      </c>
      <c r="CD152" s="145">
        <v>0</v>
      </c>
      <c r="CE152" s="146">
        <v>0</v>
      </c>
      <c r="CF152" s="146">
        <v>0</v>
      </c>
      <c r="CG152" s="149">
        <f t="shared" si="165"/>
        <v>0</v>
      </c>
      <c r="CH152" s="145">
        <v>0</v>
      </c>
      <c r="CI152" s="146">
        <v>0</v>
      </c>
      <c r="CJ152" s="146">
        <v>0</v>
      </c>
      <c r="CK152" s="149">
        <f t="shared" si="166"/>
        <v>0</v>
      </c>
      <c r="CL152" s="145">
        <v>0</v>
      </c>
      <c r="CM152" s="146">
        <v>0</v>
      </c>
      <c r="CN152" s="146">
        <v>0</v>
      </c>
      <c r="CO152" s="149">
        <f t="shared" si="150"/>
        <v>0</v>
      </c>
      <c r="CP152" s="145">
        <v>0</v>
      </c>
      <c r="CQ152" s="146">
        <v>0</v>
      </c>
      <c r="CR152" s="146">
        <v>0</v>
      </c>
      <c r="CS152" s="149">
        <f t="shared" si="167"/>
        <v>0</v>
      </c>
      <c r="CT152" s="145">
        <v>0</v>
      </c>
      <c r="CU152" s="146">
        <v>3293</v>
      </c>
      <c r="CV152" s="146">
        <v>105</v>
      </c>
      <c r="CW152" s="149">
        <f t="shared" si="168"/>
        <v>3398</v>
      </c>
      <c r="CX152" s="145">
        <v>0</v>
      </c>
      <c r="CY152" s="146">
        <v>0</v>
      </c>
      <c r="CZ152" s="146">
        <v>0</v>
      </c>
      <c r="DA152" s="149">
        <f t="shared" si="169"/>
        <v>0</v>
      </c>
      <c r="DB152" s="145">
        <v>0</v>
      </c>
      <c r="DC152" s="146">
        <v>0</v>
      </c>
      <c r="DD152" s="146">
        <v>0</v>
      </c>
      <c r="DE152" s="149">
        <f t="shared" si="170"/>
        <v>0</v>
      </c>
      <c r="DF152" s="146"/>
      <c r="DG152" s="146"/>
      <c r="DH152" s="146"/>
      <c r="DI152" s="146"/>
      <c r="DJ152" s="145">
        <v>0</v>
      </c>
      <c r="DK152" s="146">
        <v>0</v>
      </c>
      <c r="DL152" s="146">
        <v>0</v>
      </c>
      <c r="DM152" s="149">
        <f t="shared" si="171"/>
        <v>0</v>
      </c>
      <c r="DN152" s="145">
        <v>0</v>
      </c>
      <c r="DO152" s="146">
        <v>0</v>
      </c>
      <c r="DP152" s="146">
        <v>0</v>
      </c>
      <c r="DQ152" s="149">
        <f t="shared" si="172"/>
        <v>0</v>
      </c>
      <c r="DR152" s="145">
        <v>0</v>
      </c>
      <c r="DS152" s="146">
        <v>0</v>
      </c>
      <c r="DT152" s="146">
        <v>0</v>
      </c>
      <c r="DU152" s="149">
        <f t="shared" si="173"/>
        <v>0</v>
      </c>
      <c r="DV152" s="145">
        <v>0</v>
      </c>
      <c r="DW152" s="146">
        <v>0</v>
      </c>
      <c r="DX152" s="146">
        <v>0</v>
      </c>
      <c r="DY152" s="149">
        <f t="shared" si="174"/>
        <v>0</v>
      </c>
      <c r="DZ152" s="145">
        <v>0</v>
      </c>
      <c r="EA152" s="146">
        <v>0</v>
      </c>
      <c r="EB152" s="146">
        <v>0</v>
      </c>
      <c r="EC152" s="149">
        <f t="shared" si="175"/>
        <v>0</v>
      </c>
      <c r="ED152" s="146"/>
      <c r="EE152" s="146"/>
      <c r="EF152" s="146"/>
      <c r="EG152" s="146"/>
      <c r="EH152" s="145">
        <v>0</v>
      </c>
      <c r="EI152" s="146">
        <v>0</v>
      </c>
      <c r="EJ152" s="146">
        <v>0</v>
      </c>
      <c r="EK152" s="149">
        <f t="shared" si="176"/>
        <v>0</v>
      </c>
      <c r="EL152" s="145">
        <v>0</v>
      </c>
      <c r="EM152" s="146">
        <v>0</v>
      </c>
      <c r="EN152" s="146">
        <v>0</v>
      </c>
      <c r="EO152" s="149">
        <f t="shared" si="177"/>
        <v>0</v>
      </c>
      <c r="EP152" s="145">
        <v>0</v>
      </c>
      <c r="EQ152" s="146">
        <v>0</v>
      </c>
      <c r="ER152" s="146">
        <v>0</v>
      </c>
      <c r="ES152" s="149">
        <f t="shared" si="178"/>
        <v>0</v>
      </c>
      <c r="ET152" s="145">
        <v>0</v>
      </c>
      <c r="EU152" s="146">
        <v>0</v>
      </c>
      <c r="EV152" s="146">
        <v>0</v>
      </c>
      <c r="EW152" s="149">
        <f t="shared" si="179"/>
        <v>0</v>
      </c>
      <c r="EX152" s="145">
        <v>0</v>
      </c>
      <c r="EY152" s="146">
        <v>559</v>
      </c>
      <c r="EZ152" s="146">
        <v>42</v>
      </c>
      <c r="FA152" s="149">
        <f t="shared" si="151"/>
        <v>601</v>
      </c>
      <c r="FB152" s="145">
        <v>0</v>
      </c>
      <c r="FC152" s="146">
        <v>0</v>
      </c>
      <c r="FD152" s="146">
        <v>0</v>
      </c>
      <c r="FE152" s="149">
        <f t="shared" si="180"/>
        <v>0</v>
      </c>
      <c r="FF152" s="145">
        <v>0</v>
      </c>
      <c r="FG152" s="146">
        <v>4314</v>
      </c>
      <c r="FH152" s="146">
        <v>1181</v>
      </c>
      <c r="FI152" s="149">
        <f t="shared" si="152"/>
        <v>5495</v>
      </c>
      <c r="FJ152" s="145">
        <v>0</v>
      </c>
      <c r="FK152" s="146">
        <v>0</v>
      </c>
      <c r="FL152" s="146">
        <v>0</v>
      </c>
      <c r="FM152" s="149">
        <f t="shared" si="181"/>
        <v>0</v>
      </c>
      <c r="FN152" s="145">
        <v>0</v>
      </c>
      <c r="FO152" s="146">
        <v>0</v>
      </c>
      <c r="FP152" s="146">
        <v>0</v>
      </c>
      <c r="FQ152" s="149">
        <f t="shared" si="182"/>
        <v>0</v>
      </c>
      <c r="FR152" s="145">
        <v>0</v>
      </c>
      <c r="FS152" s="146">
        <v>0</v>
      </c>
      <c r="FT152" s="146">
        <v>0</v>
      </c>
      <c r="FU152" s="149">
        <f t="shared" si="183"/>
        <v>0</v>
      </c>
      <c r="FV152" s="145">
        <v>0</v>
      </c>
      <c r="FW152" s="146">
        <v>0</v>
      </c>
      <c r="FX152" s="146">
        <v>0</v>
      </c>
      <c r="FY152" s="149">
        <f t="shared" si="184"/>
        <v>0</v>
      </c>
      <c r="FZ152" s="145">
        <v>0</v>
      </c>
      <c r="GA152" s="146">
        <v>0</v>
      </c>
      <c r="GB152" s="146">
        <v>0</v>
      </c>
      <c r="GC152" s="149">
        <f t="shared" si="185"/>
        <v>0</v>
      </c>
      <c r="GD152" s="145">
        <f t="shared" si="186"/>
        <v>0</v>
      </c>
      <c r="GE152" s="146">
        <f t="shared" si="186"/>
        <v>9262</v>
      </c>
      <c r="GF152" s="146">
        <f t="shared" si="186"/>
        <v>1479</v>
      </c>
      <c r="GG152" s="146">
        <f t="shared" si="186"/>
        <v>10741</v>
      </c>
      <c r="GH152" s="157"/>
      <c r="GI152" s="186">
        <f t="shared" si="134"/>
        <v>2.5912329950334703E-3</v>
      </c>
      <c r="GJ152" s="186">
        <f t="shared" si="135"/>
        <v>0.46577413085726627</v>
      </c>
      <c r="GK152" s="186">
        <f t="shared" si="136"/>
        <v>0.35553876052688405</v>
      </c>
      <c r="GL152" s="186">
        <f t="shared" si="137"/>
        <v>6.3161304253940828E-2</v>
      </c>
      <c r="GM152" s="186">
        <f t="shared" si="138"/>
        <v>6.0354135175987908E-2</v>
      </c>
      <c r="GN152" s="186">
        <f t="shared" si="139"/>
        <v>4.5670481537464912E-2</v>
      </c>
      <c r="GO152" s="186">
        <f t="shared" si="140"/>
        <v>6.9099546534225897E-3</v>
      </c>
    </row>
    <row r="153" spans="1:221" ht="11.25" customHeight="1">
      <c r="A153" s="148">
        <v>38231</v>
      </c>
      <c r="B153" s="145">
        <v>0</v>
      </c>
      <c r="C153" s="146">
        <v>18</v>
      </c>
      <c r="D153" s="146">
        <v>6</v>
      </c>
      <c r="E153" s="149">
        <f t="shared" si="143"/>
        <v>24</v>
      </c>
      <c r="F153" s="145">
        <v>0</v>
      </c>
      <c r="G153" s="146">
        <v>0</v>
      </c>
      <c r="H153" s="146">
        <v>0</v>
      </c>
      <c r="I153" s="149">
        <f t="shared" si="144"/>
        <v>0</v>
      </c>
      <c r="J153" s="146"/>
      <c r="K153" s="146"/>
      <c r="L153" s="146"/>
      <c r="M153" s="146"/>
      <c r="N153" s="145">
        <v>0</v>
      </c>
      <c r="O153" s="146">
        <v>0</v>
      </c>
      <c r="P153" s="146">
        <v>0</v>
      </c>
      <c r="Q153" s="149">
        <f t="shared" si="145"/>
        <v>0</v>
      </c>
      <c r="R153" s="145">
        <v>0</v>
      </c>
      <c r="S153" s="146">
        <v>0</v>
      </c>
      <c r="T153" s="146">
        <v>0</v>
      </c>
      <c r="U153" s="149">
        <f t="shared" si="146"/>
        <v>0</v>
      </c>
      <c r="V153" s="145">
        <v>0</v>
      </c>
      <c r="W153" s="146">
        <v>0</v>
      </c>
      <c r="X153" s="146">
        <v>0</v>
      </c>
      <c r="Y153" s="149">
        <f t="shared" si="147"/>
        <v>0</v>
      </c>
      <c r="Z153" s="145">
        <v>0</v>
      </c>
      <c r="AA153" s="146">
        <v>658</v>
      </c>
      <c r="AB153" s="146">
        <v>101</v>
      </c>
      <c r="AC153" s="149">
        <f t="shared" si="148"/>
        <v>759</v>
      </c>
      <c r="AD153" s="145">
        <v>0</v>
      </c>
      <c r="AE153" s="146">
        <v>0</v>
      </c>
      <c r="AF153" s="146">
        <v>0</v>
      </c>
      <c r="AG153" s="149">
        <f t="shared" si="149"/>
        <v>0</v>
      </c>
      <c r="AH153" s="145">
        <v>0</v>
      </c>
      <c r="AI153" s="146">
        <v>0</v>
      </c>
      <c r="AJ153" s="146">
        <v>0</v>
      </c>
      <c r="AK153" s="149">
        <f t="shared" si="153"/>
        <v>0</v>
      </c>
      <c r="AL153" s="145">
        <v>0</v>
      </c>
      <c r="AM153" s="146">
        <v>270</v>
      </c>
      <c r="AN153" s="146">
        <v>0</v>
      </c>
      <c r="AO153" s="149">
        <f t="shared" si="154"/>
        <v>270</v>
      </c>
      <c r="AP153" s="145">
        <v>0</v>
      </c>
      <c r="AQ153" s="146">
        <v>0</v>
      </c>
      <c r="AR153" s="146">
        <v>0</v>
      </c>
      <c r="AS153" s="149">
        <f t="shared" si="155"/>
        <v>0</v>
      </c>
      <c r="AT153" s="145">
        <v>0</v>
      </c>
      <c r="AU153" s="146">
        <v>0</v>
      </c>
      <c r="AV153" s="146">
        <v>0</v>
      </c>
      <c r="AW153" s="149">
        <f t="shared" si="156"/>
        <v>0</v>
      </c>
      <c r="AX153" s="145">
        <v>0</v>
      </c>
      <c r="AY153" s="146">
        <v>0</v>
      </c>
      <c r="AZ153" s="146">
        <v>0</v>
      </c>
      <c r="BA153" s="149">
        <f t="shared" si="157"/>
        <v>0</v>
      </c>
      <c r="BB153" s="145">
        <v>0</v>
      </c>
      <c r="BC153" s="146">
        <v>52</v>
      </c>
      <c r="BD153" s="146">
        <v>2</v>
      </c>
      <c r="BE153" s="149">
        <f t="shared" si="158"/>
        <v>54</v>
      </c>
      <c r="BF153" s="145">
        <v>0</v>
      </c>
      <c r="BG153" s="146">
        <v>0</v>
      </c>
      <c r="BH153" s="146">
        <v>0</v>
      </c>
      <c r="BI153" s="149">
        <f t="shared" si="159"/>
        <v>0</v>
      </c>
      <c r="BJ153" s="145">
        <v>0</v>
      </c>
      <c r="BK153" s="146">
        <v>0</v>
      </c>
      <c r="BL153" s="146">
        <v>0</v>
      </c>
      <c r="BM153" s="149">
        <f t="shared" si="160"/>
        <v>0</v>
      </c>
      <c r="BN153" s="145">
        <v>0</v>
      </c>
      <c r="BO153" s="146">
        <v>0</v>
      </c>
      <c r="BP153" s="146">
        <v>0</v>
      </c>
      <c r="BQ153" s="149">
        <f t="shared" si="161"/>
        <v>0</v>
      </c>
      <c r="BR153" s="145">
        <v>0</v>
      </c>
      <c r="BS153" s="146">
        <v>0</v>
      </c>
      <c r="BT153" s="146">
        <v>0</v>
      </c>
      <c r="BU153" s="149">
        <f t="shared" si="162"/>
        <v>0</v>
      </c>
      <c r="BV153" s="145">
        <v>0</v>
      </c>
      <c r="BW153" s="146">
        <v>0</v>
      </c>
      <c r="BX153" s="146">
        <v>0</v>
      </c>
      <c r="BY153" s="149">
        <f t="shared" si="163"/>
        <v>0</v>
      </c>
      <c r="BZ153" s="145">
        <v>0</v>
      </c>
      <c r="CA153" s="146">
        <v>0</v>
      </c>
      <c r="CB153" s="146">
        <v>0</v>
      </c>
      <c r="CC153" s="149">
        <f t="shared" si="164"/>
        <v>0</v>
      </c>
      <c r="CD153" s="145">
        <v>0</v>
      </c>
      <c r="CE153" s="146">
        <v>0</v>
      </c>
      <c r="CF153" s="146">
        <v>0</v>
      </c>
      <c r="CG153" s="149">
        <f t="shared" si="165"/>
        <v>0</v>
      </c>
      <c r="CH153" s="145">
        <v>0</v>
      </c>
      <c r="CI153" s="146">
        <v>0</v>
      </c>
      <c r="CJ153" s="146">
        <v>0</v>
      </c>
      <c r="CK153" s="149">
        <f t="shared" si="166"/>
        <v>0</v>
      </c>
      <c r="CL153" s="145">
        <v>0</v>
      </c>
      <c r="CM153" s="146">
        <v>0</v>
      </c>
      <c r="CN153" s="146">
        <v>0</v>
      </c>
      <c r="CO153" s="149">
        <f t="shared" si="150"/>
        <v>0</v>
      </c>
      <c r="CP153" s="145">
        <v>0</v>
      </c>
      <c r="CQ153" s="146">
        <v>0</v>
      </c>
      <c r="CR153" s="146">
        <v>0</v>
      </c>
      <c r="CS153" s="149">
        <f t="shared" si="167"/>
        <v>0</v>
      </c>
      <c r="CT153" s="145">
        <v>0</v>
      </c>
      <c r="CU153" s="146">
        <v>3267</v>
      </c>
      <c r="CV153" s="146">
        <v>129</v>
      </c>
      <c r="CW153" s="149">
        <f t="shared" si="168"/>
        <v>3396</v>
      </c>
      <c r="CX153" s="145">
        <v>0</v>
      </c>
      <c r="CY153" s="146">
        <v>0</v>
      </c>
      <c r="CZ153" s="146">
        <v>0</v>
      </c>
      <c r="DA153" s="149">
        <f t="shared" si="169"/>
        <v>0</v>
      </c>
      <c r="DB153" s="145">
        <v>0</v>
      </c>
      <c r="DC153" s="146">
        <v>0</v>
      </c>
      <c r="DD153" s="146">
        <v>0</v>
      </c>
      <c r="DE153" s="149">
        <f t="shared" si="170"/>
        <v>0</v>
      </c>
      <c r="DF153" s="146"/>
      <c r="DG153" s="146"/>
      <c r="DH153" s="146"/>
      <c r="DI153" s="146"/>
      <c r="DJ153" s="145">
        <v>0</v>
      </c>
      <c r="DK153" s="146">
        <v>0</v>
      </c>
      <c r="DL153" s="146">
        <v>0</v>
      </c>
      <c r="DM153" s="149">
        <f t="shared" si="171"/>
        <v>0</v>
      </c>
      <c r="DN153" s="145">
        <v>0</v>
      </c>
      <c r="DO153" s="146">
        <v>0</v>
      </c>
      <c r="DP153" s="146">
        <v>0</v>
      </c>
      <c r="DQ153" s="149">
        <f t="shared" si="172"/>
        <v>0</v>
      </c>
      <c r="DR153" s="145">
        <v>0</v>
      </c>
      <c r="DS153" s="146">
        <v>0</v>
      </c>
      <c r="DT153" s="146">
        <v>0</v>
      </c>
      <c r="DU153" s="149">
        <f t="shared" si="173"/>
        <v>0</v>
      </c>
      <c r="DV153" s="145">
        <v>0</v>
      </c>
      <c r="DW153" s="146">
        <v>0</v>
      </c>
      <c r="DX153" s="146">
        <v>0</v>
      </c>
      <c r="DY153" s="149">
        <f t="shared" si="174"/>
        <v>0</v>
      </c>
      <c r="DZ153" s="145">
        <v>0</v>
      </c>
      <c r="EA153" s="146">
        <v>0</v>
      </c>
      <c r="EB153" s="146">
        <v>0</v>
      </c>
      <c r="EC153" s="149">
        <f t="shared" si="175"/>
        <v>0</v>
      </c>
      <c r="ED153" s="146"/>
      <c r="EE153" s="146"/>
      <c r="EF153" s="146"/>
      <c r="EG153" s="146"/>
      <c r="EH153" s="145">
        <v>0</v>
      </c>
      <c r="EI153" s="146">
        <v>0</v>
      </c>
      <c r="EJ153" s="146">
        <v>0</v>
      </c>
      <c r="EK153" s="149">
        <f t="shared" si="176"/>
        <v>0</v>
      </c>
      <c r="EL153" s="145">
        <v>0</v>
      </c>
      <c r="EM153" s="146">
        <v>0</v>
      </c>
      <c r="EN153" s="146">
        <v>0</v>
      </c>
      <c r="EO153" s="149">
        <f t="shared" si="177"/>
        <v>0</v>
      </c>
      <c r="EP153" s="145">
        <v>0</v>
      </c>
      <c r="EQ153" s="146">
        <v>0</v>
      </c>
      <c r="ER153" s="146">
        <v>0</v>
      </c>
      <c r="ES153" s="149">
        <f t="shared" si="178"/>
        <v>0</v>
      </c>
      <c r="ET153" s="145">
        <v>0</v>
      </c>
      <c r="EU153" s="146">
        <v>0</v>
      </c>
      <c r="EV153" s="146">
        <v>0</v>
      </c>
      <c r="EW153" s="149">
        <f t="shared" si="179"/>
        <v>0</v>
      </c>
      <c r="EX153" s="145">
        <v>0</v>
      </c>
      <c r="EY153" s="146">
        <v>656</v>
      </c>
      <c r="EZ153" s="146">
        <v>43</v>
      </c>
      <c r="FA153" s="149">
        <f t="shared" si="151"/>
        <v>699</v>
      </c>
      <c r="FB153" s="145">
        <v>0</v>
      </c>
      <c r="FC153" s="146">
        <v>0</v>
      </c>
      <c r="FD153" s="146">
        <v>0</v>
      </c>
      <c r="FE153" s="149">
        <f t="shared" si="180"/>
        <v>0</v>
      </c>
      <c r="FF153" s="145">
        <v>0</v>
      </c>
      <c r="FG153" s="146">
        <v>5169</v>
      </c>
      <c r="FH153" s="146">
        <v>1214</v>
      </c>
      <c r="FI153" s="149">
        <f t="shared" si="152"/>
        <v>6383</v>
      </c>
      <c r="FJ153" s="145">
        <v>0</v>
      </c>
      <c r="FK153" s="146">
        <v>0</v>
      </c>
      <c r="FL153" s="146">
        <v>0</v>
      </c>
      <c r="FM153" s="149">
        <f t="shared" si="181"/>
        <v>0</v>
      </c>
      <c r="FN153" s="145">
        <v>0</v>
      </c>
      <c r="FO153" s="146">
        <v>0</v>
      </c>
      <c r="FP153" s="146">
        <v>0</v>
      </c>
      <c r="FQ153" s="149">
        <f t="shared" si="182"/>
        <v>0</v>
      </c>
      <c r="FR153" s="145">
        <v>0</v>
      </c>
      <c r="FS153" s="146">
        <v>0</v>
      </c>
      <c r="FT153" s="146">
        <v>0</v>
      </c>
      <c r="FU153" s="149">
        <f t="shared" si="183"/>
        <v>0</v>
      </c>
      <c r="FV153" s="145">
        <v>0</v>
      </c>
      <c r="FW153" s="146">
        <v>0</v>
      </c>
      <c r="FX153" s="146">
        <v>0</v>
      </c>
      <c r="FY153" s="149">
        <f t="shared" si="184"/>
        <v>0</v>
      </c>
      <c r="FZ153" s="145">
        <v>0</v>
      </c>
      <c r="GA153" s="146">
        <v>0</v>
      </c>
      <c r="GB153" s="146">
        <v>0</v>
      </c>
      <c r="GC153" s="149">
        <f t="shared" si="185"/>
        <v>0</v>
      </c>
      <c r="GD153" s="145">
        <f t="shared" si="186"/>
        <v>0</v>
      </c>
      <c r="GE153" s="146">
        <f t="shared" si="186"/>
        <v>10090</v>
      </c>
      <c r="GF153" s="146">
        <f t="shared" si="186"/>
        <v>1495</v>
      </c>
      <c r="GG153" s="146">
        <f t="shared" si="186"/>
        <v>11585</v>
      </c>
      <c r="GH153" s="157"/>
      <c r="GI153" s="186">
        <f t="shared" si="134"/>
        <v>1.7839444995044599E-3</v>
      </c>
      <c r="GJ153" s="186">
        <f t="shared" si="135"/>
        <v>0.51228939544103069</v>
      </c>
      <c r="GK153" s="186">
        <f t="shared" si="136"/>
        <v>0.32378592666005945</v>
      </c>
      <c r="GL153" s="186">
        <f t="shared" si="137"/>
        <v>6.5213082259663033E-2</v>
      </c>
      <c r="GM153" s="186">
        <f t="shared" si="138"/>
        <v>6.5014866204162539E-2</v>
      </c>
      <c r="GN153" s="186">
        <f t="shared" si="139"/>
        <v>2.6759167492566897E-2</v>
      </c>
      <c r="GO153" s="186">
        <f t="shared" si="140"/>
        <v>5.1536174430129034E-3</v>
      </c>
      <c r="HH153" s="155">
        <f>(SUM(DS151:DS153)/SUM(GE151:GE153))*100</f>
        <v>0</v>
      </c>
      <c r="HI153" s="155">
        <f>(SUM(AM151:AM153)/SUM(GE151:GE153))*100</f>
        <v>3.8130381303813037</v>
      </c>
      <c r="HJ153" s="155">
        <f>(SUM(AA151:AA153)/SUM(GE151:GE153))*100</f>
        <v>6.0762607626076264</v>
      </c>
      <c r="HK153" s="155">
        <f>(SUM(EY151:EY153)/SUM(GE151:GE153))*100</f>
        <v>7.0321560358460724</v>
      </c>
      <c r="HL153" s="155">
        <f>(SUM(C151:C153)/SUM(GE151:GE153))*100</f>
        <v>0.2319451765946231</v>
      </c>
      <c r="HM153" s="155">
        <f>(SUM(BC151:BC153)/SUM(GE151:GE153))*100</f>
        <v>0.60094886663152347</v>
      </c>
    </row>
    <row r="154" spans="1:221" ht="11.25" customHeight="1">
      <c r="A154" s="148">
        <v>38261</v>
      </c>
      <c r="B154" s="145">
        <v>0</v>
      </c>
      <c r="C154" s="146">
        <v>15</v>
      </c>
      <c r="D154" s="146">
        <v>7</v>
      </c>
      <c r="E154" s="149">
        <f t="shared" si="143"/>
        <v>22</v>
      </c>
      <c r="F154" s="145">
        <v>0</v>
      </c>
      <c r="G154" s="146">
        <v>0</v>
      </c>
      <c r="H154" s="146">
        <v>0</v>
      </c>
      <c r="I154" s="149">
        <f t="shared" si="144"/>
        <v>0</v>
      </c>
      <c r="J154" s="146"/>
      <c r="K154" s="146"/>
      <c r="L154" s="146"/>
      <c r="M154" s="146"/>
      <c r="N154" s="145">
        <v>0</v>
      </c>
      <c r="O154" s="146">
        <v>0</v>
      </c>
      <c r="P154" s="146">
        <v>0</v>
      </c>
      <c r="Q154" s="149">
        <f t="shared" si="145"/>
        <v>0</v>
      </c>
      <c r="R154" s="145">
        <v>0</v>
      </c>
      <c r="S154" s="146">
        <v>0</v>
      </c>
      <c r="T154" s="146">
        <v>0</v>
      </c>
      <c r="U154" s="149">
        <f t="shared" si="146"/>
        <v>0</v>
      </c>
      <c r="V154" s="145">
        <v>0</v>
      </c>
      <c r="W154" s="146">
        <v>0</v>
      </c>
      <c r="X154" s="146">
        <v>0</v>
      </c>
      <c r="Y154" s="149">
        <f t="shared" si="147"/>
        <v>0</v>
      </c>
      <c r="Z154" s="145">
        <v>0</v>
      </c>
      <c r="AA154" s="146">
        <v>564</v>
      </c>
      <c r="AB154" s="146">
        <v>-8</v>
      </c>
      <c r="AC154" s="149">
        <f t="shared" si="148"/>
        <v>556</v>
      </c>
      <c r="AD154" s="145">
        <v>0</v>
      </c>
      <c r="AE154" s="146">
        <v>0</v>
      </c>
      <c r="AF154" s="146">
        <v>0</v>
      </c>
      <c r="AG154" s="149">
        <f t="shared" si="149"/>
        <v>0</v>
      </c>
      <c r="AH154" s="145">
        <v>0</v>
      </c>
      <c r="AI154" s="146">
        <v>0</v>
      </c>
      <c r="AJ154" s="146">
        <v>0</v>
      </c>
      <c r="AK154" s="149">
        <f t="shared" si="153"/>
        <v>0</v>
      </c>
      <c r="AL154" s="145">
        <v>0</v>
      </c>
      <c r="AM154" s="146">
        <v>529</v>
      </c>
      <c r="AN154" s="146">
        <v>52</v>
      </c>
      <c r="AO154" s="149">
        <f t="shared" si="154"/>
        <v>581</v>
      </c>
      <c r="AP154" s="145">
        <v>0</v>
      </c>
      <c r="AQ154" s="146">
        <v>0</v>
      </c>
      <c r="AR154" s="146">
        <v>0</v>
      </c>
      <c r="AS154" s="149">
        <f t="shared" si="155"/>
        <v>0</v>
      </c>
      <c r="AT154" s="145">
        <v>0</v>
      </c>
      <c r="AU154" s="146">
        <v>0</v>
      </c>
      <c r="AV154" s="146">
        <v>0</v>
      </c>
      <c r="AW154" s="149">
        <f t="shared" si="156"/>
        <v>0</v>
      </c>
      <c r="AX154" s="145">
        <v>0</v>
      </c>
      <c r="AY154" s="146">
        <v>0</v>
      </c>
      <c r="AZ154" s="146">
        <v>0</v>
      </c>
      <c r="BA154" s="149">
        <f t="shared" si="157"/>
        <v>0</v>
      </c>
      <c r="BB154" s="145">
        <v>0</v>
      </c>
      <c r="BC154" s="146">
        <v>52</v>
      </c>
      <c r="BD154" s="146">
        <v>2</v>
      </c>
      <c r="BE154" s="149">
        <f t="shared" si="158"/>
        <v>54</v>
      </c>
      <c r="BF154" s="145">
        <v>0</v>
      </c>
      <c r="BG154" s="146">
        <v>0</v>
      </c>
      <c r="BH154" s="146">
        <v>0</v>
      </c>
      <c r="BI154" s="149">
        <f t="shared" si="159"/>
        <v>0</v>
      </c>
      <c r="BJ154" s="145">
        <v>0</v>
      </c>
      <c r="BK154" s="146">
        <v>0</v>
      </c>
      <c r="BL154" s="146">
        <v>0</v>
      </c>
      <c r="BM154" s="149">
        <f t="shared" si="160"/>
        <v>0</v>
      </c>
      <c r="BN154" s="145">
        <v>0</v>
      </c>
      <c r="BO154" s="146">
        <v>0</v>
      </c>
      <c r="BP154" s="146">
        <v>0</v>
      </c>
      <c r="BQ154" s="149">
        <f t="shared" si="161"/>
        <v>0</v>
      </c>
      <c r="BR154" s="145">
        <v>0</v>
      </c>
      <c r="BS154" s="146">
        <v>0</v>
      </c>
      <c r="BT154" s="146">
        <v>0</v>
      </c>
      <c r="BU154" s="149">
        <f t="shared" si="162"/>
        <v>0</v>
      </c>
      <c r="BV154" s="145">
        <v>0</v>
      </c>
      <c r="BW154" s="146">
        <v>0</v>
      </c>
      <c r="BX154" s="146">
        <v>0</v>
      </c>
      <c r="BY154" s="149">
        <f t="shared" si="163"/>
        <v>0</v>
      </c>
      <c r="BZ154" s="145">
        <v>0</v>
      </c>
      <c r="CA154" s="146">
        <v>0</v>
      </c>
      <c r="CB154" s="146">
        <v>0</v>
      </c>
      <c r="CC154" s="149">
        <f t="shared" si="164"/>
        <v>0</v>
      </c>
      <c r="CD154" s="145">
        <v>0</v>
      </c>
      <c r="CE154" s="146">
        <v>0</v>
      </c>
      <c r="CF154" s="146">
        <v>0</v>
      </c>
      <c r="CG154" s="149">
        <f t="shared" si="165"/>
        <v>0</v>
      </c>
      <c r="CH154" s="145">
        <v>0</v>
      </c>
      <c r="CI154" s="146">
        <v>0</v>
      </c>
      <c r="CJ154" s="146">
        <v>0</v>
      </c>
      <c r="CK154" s="149">
        <f t="shared" si="166"/>
        <v>0</v>
      </c>
      <c r="CL154" s="145">
        <v>0</v>
      </c>
      <c r="CM154" s="146">
        <v>0</v>
      </c>
      <c r="CN154" s="146">
        <v>0</v>
      </c>
      <c r="CO154" s="149">
        <f t="shared" si="150"/>
        <v>0</v>
      </c>
      <c r="CP154" s="145">
        <v>0</v>
      </c>
      <c r="CQ154" s="146">
        <v>0</v>
      </c>
      <c r="CR154" s="146">
        <v>0</v>
      </c>
      <c r="CS154" s="149">
        <f t="shared" si="167"/>
        <v>0</v>
      </c>
      <c r="CT154" s="145">
        <v>0</v>
      </c>
      <c r="CU154" s="146">
        <v>3376</v>
      </c>
      <c r="CV154" s="146">
        <v>101</v>
      </c>
      <c r="CW154" s="149">
        <f t="shared" si="168"/>
        <v>3477</v>
      </c>
      <c r="CX154" s="145">
        <v>0</v>
      </c>
      <c r="CY154" s="146">
        <v>0</v>
      </c>
      <c r="CZ154" s="146">
        <v>0</v>
      </c>
      <c r="DA154" s="149">
        <f t="shared" si="169"/>
        <v>0</v>
      </c>
      <c r="DB154" s="145">
        <v>0</v>
      </c>
      <c r="DC154" s="146">
        <v>0</v>
      </c>
      <c r="DD154" s="146">
        <v>0</v>
      </c>
      <c r="DE154" s="149">
        <f t="shared" si="170"/>
        <v>0</v>
      </c>
      <c r="DF154" s="146"/>
      <c r="DG154" s="146"/>
      <c r="DH154" s="146"/>
      <c r="DI154" s="146"/>
      <c r="DJ154" s="145">
        <v>0</v>
      </c>
      <c r="DK154" s="146">
        <v>0</v>
      </c>
      <c r="DL154" s="146">
        <v>0</v>
      </c>
      <c r="DM154" s="149">
        <f t="shared" si="171"/>
        <v>0</v>
      </c>
      <c r="DN154" s="145">
        <v>0</v>
      </c>
      <c r="DO154" s="146">
        <v>0</v>
      </c>
      <c r="DP154" s="146">
        <v>0</v>
      </c>
      <c r="DQ154" s="149">
        <f t="shared" si="172"/>
        <v>0</v>
      </c>
      <c r="DR154" s="145">
        <v>0</v>
      </c>
      <c r="DS154" s="146">
        <v>0</v>
      </c>
      <c r="DT154" s="146">
        <v>0</v>
      </c>
      <c r="DU154" s="149">
        <f t="shared" si="173"/>
        <v>0</v>
      </c>
      <c r="DV154" s="145">
        <v>0</v>
      </c>
      <c r="DW154" s="146">
        <v>0</v>
      </c>
      <c r="DX154" s="146">
        <v>0</v>
      </c>
      <c r="DY154" s="149">
        <f t="shared" si="174"/>
        <v>0</v>
      </c>
      <c r="DZ154" s="145">
        <v>0</v>
      </c>
      <c r="EA154" s="146">
        <v>0</v>
      </c>
      <c r="EB154" s="146">
        <v>0</v>
      </c>
      <c r="EC154" s="149">
        <f t="shared" si="175"/>
        <v>0</v>
      </c>
      <c r="ED154" s="146"/>
      <c r="EE154" s="146"/>
      <c r="EF154" s="146"/>
      <c r="EG154" s="146"/>
      <c r="EH154" s="145">
        <v>0</v>
      </c>
      <c r="EI154" s="146">
        <v>0</v>
      </c>
      <c r="EJ154" s="146">
        <v>0</v>
      </c>
      <c r="EK154" s="149">
        <f t="shared" si="176"/>
        <v>0</v>
      </c>
      <c r="EL154" s="145">
        <v>0</v>
      </c>
      <c r="EM154" s="146">
        <v>0</v>
      </c>
      <c r="EN154" s="146">
        <v>0</v>
      </c>
      <c r="EO154" s="149">
        <f t="shared" si="177"/>
        <v>0</v>
      </c>
      <c r="EP154" s="145">
        <v>0</v>
      </c>
      <c r="EQ154" s="146">
        <v>0</v>
      </c>
      <c r="ER154" s="146">
        <v>0</v>
      </c>
      <c r="ES154" s="149">
        <f t="shared" si="178"/>
        <v>0</v>
      </c>
      <c r="ET154" s="145">
        <v>0</v>
      </c>
      <c r="EU154" s="146">
        <v>0</v>
      </c>
      <c r="EV154" s="146">
        <v>0</v>
      </c>
      <c r="EW154" s="149">
        <f t="shared" si="179"/>
        <v>0</v>
      </c>
      <c r="EX154" s="145">
        <v>0</v>
      </c>
      <c r="EY154" s="146">
        <v>575</v>
      </c>
      <c r="EZ154" s="146">
        <v>57</v>
      </c>
      <c r="FA154" s="149">
        <f t="shared" si="151"/>
        <v>632</v>
      </c>
      <c r="FB154" s="145">
        <v>0</v>
      </c>
      <c r="FC154" s="146">
        <v>0</v>
      </c>
      <c r="FD154" s="146">
        <v>0</v>
      </c>
      <c r="FE154" s="149">
        <f t="shared" si="180"/>
        <v>0</v>
      </c>
      <c r="FF154" s="145">
        <v>0</v>
      </c>
      <c r="FG154" s="146">
        <v>5643</v>
      </c>
      <c r="FH154" s="146">
        <v>969</v>
      </c>
      <c r="FI154" s="149">
        <f t="shared" si="152"/>
        <v>6612</v>
      </c>
      <c r="FJ154" s="145">
        <v>0</v>
      </c>
      <c r="FK154" s="146">
        <v>0</v>
      </c>
      <c r="FL154" s="146">
        <v>0</v>
      </c>
      <c r="FM154" s="149">
        <f t="shared" si="181"/>
        <v>0</v>
      </c>
      <c r="FN154" s="145">
        <v>0</v>
      </c>
      <c r="FO154" s="146">
        <v>0</v>
      </c>
      <c r="FP154" s="146">
        <v>0</v>
      </c>
      <c r="FQ154" s="149">
        <f t="shared" si="182"/>
        <v>0</v>
      </c>
      <c r="FR154" s="145">
        <v>0</v>
      </c>
      <c r="FS154" s="146">
        <v>0</v>
      </c>
      <c r="FT154" s="146">
        <v>0</v>
      </c>
      <c r="FU154" s="149">
        <f t="shared" si="183"/>
        <v>0</v>
      </c>
      <c r="FV154" s="145">
        <v>0</v>
      </c>
      <c r="FW154" s="146">
        <v>0</v>
      </c>
      <c r="FX154" s="146">
        <v>0</v>
      </c>
      <c r="FY154" s="149">
        <f t="shared" si="184"/>
        <v>0</v>
      </c>
      <c r="FZ154" s="145">
        <v>0</v>
      </c>
      <c r="GA154" s="146">
        <v>0</v>
      </c>
      <c r="GB154" s="146">
        <v>0</v>
      </c>
      <c r="GC154" s="149">
        <f t="shared" si="185"/>
        <v>0</v>
      </c>
      <c r="GD154" s="145">
        <f t="shared" si="186"/>
        <v>0</v>
      </c>
      <c r="GE154" s="146">
        <f t="shared" si="186"/>
        <v>10754</v>
      </c>
      <c r="GF154" s="146">
        <f t="shared" si="186"/>
        <v>1180</v>
      </c>
      <c r="GG154" s="146">
        <f t="shared" si="186"/>
        <v>11934</v>
      </c>
      <c r="GH154" s="157"/>
      <c r="GI154" s="186">
        <f t="shared" si="134"/>
        <v>1.3948298307606471E-3</v>
      </c>
      <c r="GJ154" s="186">
        <f t="shared" si="135"/>
        <v>0.52473498233215543</v>
      </c>
      <c r="GK154" s="186">
        <f t="shared" si="136"/>
        <v>0.31392970057652969</v>
      </c>
      <c r="GL154" s="186">
        <f t="shared" si="137"/>
        <v>5.2445601636600336E-2</v>
      </c>
      <c r="GM154" s="186">
        <f t="shared" si="138"/>
        <v>5.3468476845824807E-2</v>
      </c>
      <c r="GN154" s="186">
        <f t="shared" si="139"/>
        <v>4.9190998698158822E-2</v>
      </c>
      <c r="GO154" s="186">
        <f t="shared" si="140"/>
        <v>4.8354100799703481E-3</v>
      </c>
    </row>
    <row r="155" spans="1:221" ht="11.25" customHeight="1">
      <c r="A155" s="148">
        <v>38292</v>
      </c>
      <c r="B155" s="145">
        <v>0</v>
      </c>
      <c r="C155" s="146">
        <v>19</v>
      </c>
      <c r="D155" s="146">
        <v>20</v>
      </c>
      <c r="E155" s="149">
        <f t="shared" si="143"/>
        <v>39</v>
      </c>
      <c r="F155" s="145">
        <v>0</v>
      </c>
      <c r="G155" s="146">
        <v>0</v>
      </c>
      <c r="H155" s="146">
        <v>0</v>
      </c>
      <c r="I155" s="149">
        <f t="shared" si="144"/>
        <v>0</v>
      </c>
      <c r="J155" s="146"/>
      <c r="K155" s="146"/>
      <c r="L155" s="146"/>
      <c r="M155" s="146"/>
      <c r="N155" s="145">
        <v>0</v>
      </c>
      <c r="O155" s="146">
        <v>0</v>
      </c>
      <c r="P155" s="146">
        <v>0</v>
      </c>
      <c r="Q155" s="149">
        <f t="shared" si="145"/>
        <v>0</v>
      </c>
      <c r="R155" s="145">
        <v>0</v>
      </c>
      <c r="S155" s="146">
        <v>0</v>
      </c>
      <c r="T155" s="146">
        <v>0</v>
      </c>
      <c r="U155" s="149">
        <f t="shared" si="146"/>
        <v>0</v>
      </c>
      <c r="V155" s="145">
        <v>0</v>
      </c>
      <c r="W155" s="146">
        <v>0</v>
      </c>
      <c r="X155" s="146">
        <v>0</v>
      </c>
      <c r="Y155" s="149">
        <f t="shared" si="147"/>
        <v>0</v>
      </c>
      <c r="Z155" s="145">
        <v>0</v>
      </c>
      <c r="AA155" s="146">
        <v>496</v>
      </c>
      <c r="AB155" s="146">
        <v>60</v>
      </c>
      <c r="AC155" s="149">
        <f t="shared" si="148"/>
        <v>556</v>
      </c>
      <c r="AD155" s="145">
        <v>0</v>
      </c>
      <c r="AE155" s="146">
        <v>0</v>
      </c>
      <c r="AF155" s="146">
        <v>0</v>
      </c>
      <c r="AG155" s="149">
        <f t="shared" si="149"/>
        <v>0</v>
      </c>
      <c r="AH155" s="145">
        <v>0</v>
      </c>
      <c r="AI155" s="146">
        <v>0</v>
      </c>
      <c r="AJ155" s="146">
        <v>0</v>
      </c>
      <c r="AK155" s="149">
        <f t="shared" si="153"/>
        <v>0</v>
      </c>
      <c r="AL155" s="145">
        <v>0</v>
      </c>
      <c r="AM155" s="146">
        <v>457</v>
      </c>
      <c r="AN155" s="146">
        <v>5</v>
      </c>
      <c r="AO155" s="149">
        <f t="shared" si="154"/>
        <v>462</v>
      </c>
      <c r="AP155" s="145">
        <v>0</v>
      </c>
      <c r="AQ155" s="146">
        <v>0</v>
      </c>
      <c r="AR155" s="146">
        <v>0</v>
      </c>
      <c r="AS155" s="149">
        <f t="shared" si="155"/>
        <v>0</v>
      </c>
      <c r="AT155" s="145">
        <v>0</v>
      </c>
      <c r="AU155" s="146">
        <v>0</v>
      </c>
      <c r="AV155" s="146">
        <v>0</v>
      </c>
      <c r="AW155" s="149">
        <f t="shared" si="156"/>
        <v>0</v>
      </c>
      <c r="AX155" s="145">
        <v>0</v>
      </c>
      <c r="AY155" s="146">
        <v>0</v>
      </c>
      <c r="AZ155" s="146">
        <v>0</v>
      </c>
      <c r="BA155" s="149">
        <f t="shared" si="157"/>
        <v>0</v>
      </c>
      <c r="BB155" s="145">
        <v>0</v>
      </c>
      <c r="BC155" s="146">
        <v>16</v>
      </c>
      <c r="BD155" s="146">
        <v>0</v>
      </c>
      <c r="BE155" s="149">
        <f t="shared" si="158"/>
        <v>16</v>
      </c>
      <c r="BF155" s="145">
        <v>0</v>
      </c>
      <c r="BG155" s="146">
        <v>0</v>
      </c>
      <c r="BH155" s="146">
        <v>0</v>
      </c>
      <c r="BI155" s="149">
        <f t="shared" si="159"/>
        <v>0</v>
      </c>
      <c r="BJ155" s="145">
        <v>0</v>
      </c>
      <c r="BK155" s="146">
        <v>0</v>
      </c>
      <c r="BL155" s="146">
        <v>0</v>
      </c>
      <c r="BM155" s="149">
        <f t="shared" si="160"/>
        <v>0</v>
      </c>
      <c r="BN155" s="145">
        <v>0</v>
      </c>
      <c r="BO155" s="146">
        <v>0</v>
      </c>
      <c r="BP155" s="146">
        <v>0</v>
      </c>
      <c r="BQ155" s="149">
        <f t="shared" si="161"/>
        <v>0</v>
      </c>
      <c r="BR155" s="145">
        <v>0</v>
      </c>
      <c r="BS155" s="146">
        <v>0</v>
      </c>
      <c r="BT155" s="146">
        <v>0</v>
      </c>
      <c r="BU155" s="149">
        <f t="shared" si="162"/>
        <v>0</v>
      </c>
      <c r="BV155" s="145">
        <v>0</v>
      </c>
      <c r="BW155" s="146">
        <v>0</v>
      </c>
      <c r="BX155" s="146">
        <v>0</v>
      </c>
      <c r="BY155" s="149">
        <f t="shared" si="163"/>
        <v>0</v>
      </c>
      <c r="BZ155" s="145">
        <v>0</v>
      </c>
      <c r="CA155" s="146">
        <v>0</v>
      </c>
      <c r="CB155" s="146">
        <v>0</v>
      </c>
      <c r="CC155" s="149">
        <f t="shared" si="164"/>
        <v>0</v>
      </c>
      <c r="CD155" s="145">
        <v>0</v>
      </c>
      <c r="CE155" s="146">
        <v>0</v>
      </c>
      <c r="CF155" s="146">
        <v>0</v>
      </c>
      <c r="CG155" s="149">
        <f t="shared" si="165"/>
        <v>0</v>
      </c>
      <c r="CH155" s="145">
        <v>0</v>
      </c>
      <c r="CI155" s="146">
        <v>0</v>
      </c>
      <c r="CJ155" s="146">
        <v>0</v>
      </c>
      <c r="CK155" s="149">
        <f t="shared" si="166"/>
        <v>0</v>
      </c>
      <c r="CL155" s="145">
        <v>0</v>
      </c>
      <c r="CM155" s="146">
        <v>0</v>
      </c>
      <c r="CN155" s="146">
        <v>0</v>
      </c>
      <c r="CO155" s="149">
        <f t="shared" si="150"/>
        <v>0</v>
      </c>
      <c r="CP155" s="145">
        <v>0</v>
      </c>
      <c r="CQ155" s="146">
        <v>0</v>
      </c>
      <c r="CR155" s="146">
        <v>0</v>
      </c>
      <c r="CS155" s="149">
        <f t="shared" si="167"/>
        <v>0</v>
      </c>
      <c r="CT155" s="145">
        <v>0</v>
      </c>
      <c r="CU155" s="146">
        <v>3525</v>
      </c>
      <c r="CV155" s="146">
        <v>112</v>
      </c>
      <c r="CW155" s="149">
        <f t="shared" si="168"/>
        <v>3637</v>
      </c>
      <c r="CX155" s="145">
        <v>0</v>
      </c>
      <c r="CY155" s="146">
        <v>0</v>
      </c>
      <c r="CZ155" s="146">
        <v>0</v>
      </c>
      <c r="DA155" s="149">
        <f t="shared" si="169"/>
        <v>0</v>
      </c>
      <c r="DB155" s="145">
        <v>0</v>
      </c>
      <c r="DC155" s="146">
        <v>0</v>
      </c>
      <c r="DD155" s="146">
        <v>0</v>
      </c>
      <c r="DE155" s="149">
        <f t="shared" si="170"/>
        <v>0</v>
      </c>
      <c r="DF155" s="146"/>
      <c r="DG155" s="146"/>
      <c r="DH155" s="146"/>
      <c r="DI155" s="146"/>
      <c r="DJ155" s="145">
        <v>0</v>
      </c>
      <c r="DK155" s="146">
        <v>0</v>
      </c>
      <c r="DL155" s="146">
        <v>0</v>
      </c>
      <c r="DM155" s="149">
        <f t="shared" si="171"/>
        <v>0</v>
      </c>
      <c r="DN155" s="145">
        <v>0</v>
      </c>
      <c r="DO155" s="146">
        <v>0</v>
      </c>
      <c r="DP155" s="146">
        <v>0</v>
      </c>
      <c r="DQ155" s="149">
        <f t="shared" si="172"/>
        <v>0</v>
      </c>
      <c r="DR155" s="145">
        <v>0</v>
      </c>
      <c r="DS155" s="146">
        <v>0</v>
      </c>
      <c r="DT155" s="146">
        <v>0</v>
      </c>
      <c r="DU155" s="149">
        <f t="shared" si="173"/>
        <v>0</v>
      </c>
      <c r="DV155" s="145">
        <v>0</v>
      </c>
      <c r="DW155" s="146">
        <v>0</v>
      </c>
      <c r="DX155" s="146">
        <v>0</v>
      </c>
      <c r="DY155" s="149">
        <f t="shared" si="174"/>
        <v>0</v>
      </c>
      <c r="DZ155" s="145">
        <v>0</v>
      </c>
      <c r="EA155" s="146">
        <v>0</v>
      </c>
      <c r="EB155" s="146">
        <v>0</v>
      </c>
      <c r="EC155" s="149">
        <f t="shared" si="175"/>
        <v>0</v>
      </c>
      <c r="ED155" s="146"/>
      <c r="EE155" s="146"/>
      <c r="EF155" s="146"/>
      <c r="EG155" s="146"/>
      <c r="EH155" s="145">
        <v>0</v>
      </c>
      <c r="EI155" s="146">
        <v>0</v>
      </c>
      <c r="EJ155" s="146">
        <v>0</v>
      </c>
      <c r="EK155" s="149">
        <f t="shared" si="176"/>
        <v>0</v>
      </c>
      <c r="EL155" s="145">
        <v>0</v>
      </c>
      <c r="EM155" s="146">
        <v>0</v>
      </c>
      <c r="EN155" s="146">
        <v>0</v>
      </c>
      <c r="EO155" s="149">
        <f t="shared" si="177"/>
        <v>0</v>
      </c>
      <c r="EP155" s="145">
        <v>0</v>
      </c>
      <c r="EQ155" s="146">
        <v>0</v>
      </c>
      <c r="ER155" s="146">
        <v>0</v>
      </c>
      <c r="ES155" s="149">
        <f t="shared" si="178"/>
        <v>0</v>
      </c>
      <c r="ET155" s="145">
        <v>0</v>
      </c>
      <c r="EU155" s="146">
        <v>0</v>
      </c>
      <c r="EV155" s="146">
        <v>0</v>
      </c>
      <c r="EW155" s="149">
        <f t="shared" si="179"/>
        <v>0</v>
      </c>
      <c r="EX155" s="145">
        <v>0</v>
      </c>
      <c r="EY155" s="146">
        <v>537</v>
      </c>
      <c r="EZ155" s="146">
        <v>57</v>
      </c>
      <c r="FA155" s="149">
        <f t="shared" si="151"/>
        <v>594</v>
      </c>
      <c r="FB155" s="145">
        <v>0</v>
      </c>
      <c r="FC155" s="146">
        <v>0</v>
      </c>
      <c r="FD155" s="146">
        <v>0</v>
      </c>
      <c r="FE155" s="149">
        <f t="shared" si="180"/>
        <v>0</v>
      </c>
      <c r="FF155" s="145">
        <v>0</v>
      </c>
      <c r="FG155" s="146">
        <v>5078</v>
      </c>
      <c r="FH155" s="146">
        <v>1195</v>
      </c>
      <c r="FI155" s="149">
        <f t="shared" si="152"/>
        <v>6273</v>
      </c>
      <c r="FJ155" s="145">
        <v>0</v>
      </c>
      <c r="FK155" s="146">
        <v>0</v>
      </c>
      <c r="FL155" s="146">
        <v>0</v>
      </c>
      <c r="FM155" s="149">
        <f t="shared" si="181"/>
        <v>0</v>
      </c>
      <c r="FN155" s="145">
        <v>0</v>
      </c>
      <c r="FO155" s="146">
        <v>0</v>
      </c>
      <c r="FP155" s="146">
        <v>0</v>
      </c>
      <c r="FQ155" s="149">
        <f t="shared" si="182"/>
        <v>0</v>
      </c>
      <c r="FR155" s="145">
        <v>0</v>
      </c>
      <c r="FS155" s="146">
        <v>0</v>
      </c>
      <c r="FT155" s="146">
        <v>0</v>
      </c>
      <c r="FU155" s="149">
        <f t="shared" si="183"/>
        <v>0</v>
      </c>
      <c r="FV155" s="145">
        <v>0</v>
      </c>
      <c r="FW155" s="146">
        <v>0</v>
      </c>
      <c r="FX155" s="146">
        <v>0</v>
      </c>
      <c r="FY155" s="149">
        <f t="shared" si="184"/>
        <v>0</v>
      </c>
      <c r="FZ155" s="145">
        <v>0</v>
      </c>
      <c r="GA155" s="146">
        <v>0</v>
      </c>
      <c r="GB155" s="146">
        <v>0</v>
      </c>
      <c r="GC155" s="149">
        <f t="shared" si="185"/>
        <v>0</v>
      </c>
      <c r="GD155" s="145">
        <f t="shared" si="186"/>
        <v>0</v>
      </c>
      <c r="GE155" s="146">
        <f t="shared" si="186"/>
        <v>10128</v>
      </c>
      <c r="GF155" s="146">
        <f t="shared" si="186"/>
        <v>1449</v>
      </c>
      <c r="GG155" s="146">
        <f t="shared" si="186"/>
        <v>11577</v>
      </c>
      <c r="GH155" s="157"/>
      <c r="GI155" s="186">
        <f t="shared" si="134"/>
        <v>1.8759873617693523E-3</v>
      </c>
      <c r="GJ155" s="186">
        <f t="shared" si="135"/>
        <v>0.50138230647709325</v>
      </c>
      <c r="GK155" s="186">
        <f t="shared" si="136"/>
        <v>0.34804502369668244</v>
      </c>
      <c r="GL155" s="186">
        <f t="shared" si="137"/>
        <v>4.8973143759873619E-2</v>
      </c>
      <c r="GM155" s="186">
        <f t="shared" si="138"/>
        <v>5.3021327014218009E-2</v>
      </c>
      <c r="GN155" s="186">
        <f t="shared" si="139"/>
        <v>4.5122432859399687E-2</v>
      </c>
      <c r="GO155" s="186">
        <f t="shared" si="140"/>
        <v>1.5797788309637184E-3</v>
      </c>
    </row>
    <row r="156" spans="1:221" ht="11.25" customHeight="1">
      <c r="A156" s="148">
        <v>38322</v>
      </c>
      <c r="B156" s="145">
        <v>0</v>
      </c>
      <c r="C156" s="146">
        <v>24</v>
      </c>
      <c r="D156" s="146">
        <v>5</v>
      </c>
      <c r="E156" s="149">
        <f t="shared" si="143"/>
        <v>29</v>
      </c>
      <c r="F156" s="145">
        <v>0</v>
      </c>
      <c r="G156" s="146">
        <v>0</v>
      </c>
      <c r="H156" s="146">
        <v>0</v>
      </c>
      <c r="I156" s="149">
        <f t="shared" si="144"/>
        <v>0</v>
      </c>
      <c r="J156" s="146"/>
      <c r="K156" s="146"/>
      <c r="L156" s="146"/>
      <c r="M156" s="146"/>
      <c r="N156" s="145">
        <v>0</v>
      </c>
      <c r="O156" s="146">
        <v>0</v>
      </c>
      <c r="P156" s="146">
        <v>0</v>
      </c>
      <c r="Q156" s="149">
        <f t="shared" si="145"/>
        <v>0</v>
      </c>
      <c r="R156" s="145">
        <v>0</v>
      </c>
      <c r="S156" s="146">
        <v>0</v>
      </c>
      <c r="T156" s="146">
        <v>0</v>
      </c>
      <c r="U156" s="149">
        <f t="shared" si="146"/>
        <v>0</v>
      </c>
      <c r="V156" s="145">
        <v>0</v>
      </c>
      <c r="W156" s="146">
        <v>0</v>
      </c>
      <c r="X156" s="146">
        <v>0</v>
      </c>
      <c r="Y156" s="149">
        <f t="shared" si="147"/>
        <v>0</v>
      </c>
      <c r="Z156" s="145">
        <v>0</v>
      </c>
      <c r="AA156" s="146">
        <v>590</v>
      </c>
      <c r="AB156" s="146">
        <v>99</v>
      </c>
      <c r="AC156" s="149">
        <f t="shared" si="148"/>
        <v>689</v>
      </c>
      <c r="AD156" s="145">
        <v>0</v>
      </c>
      <c r="AE156" s="146">
        <v>0</v>
      </c>
      <c r="AF156" s="146">
        <v>0</v>
      </c>
      <c r="AG156" s="149">
        <f t="shared" si="149"/>
        <v>0</v>
      </c>
      <c r="AH156" s="145">
        <v>0</v>
      </c>
      <c r="AI156" s="146">
        <v>0</v>
      </c>
      <c r="AJ156" s="146">
        <v>0</v>
      </c>
      <c r="AK156" s="149">
        <f t="shared" si="153"/>
        <v>0</v>
      </c>
      <c r="AL156" s="145">
        <v>0</v>
      </c>
      <c r="AM156" s="146">
        <v>620</v>
      </c>
      <c r="AN156" s="146">
        <v>17</v>
      </c>
      <c r="AO156" s="149">
        <f t="shared" si="154"/>
        <v>637</v>
      </c>
      <c r="AP156" s="145">
        <v>0</v>
      </c>
      <c r="AQ156" s="146">
        <v>0</v>
      </c>
      <c r="AR156" s="146">
        <v>0</v>
      </c>
      <c r="AS156" s="149">
        <f t="shared" si="155"/>
        <v>0</v>
      </c>
      <c r="AT156" s="145">
        <v>0</v>
      </c>
      <c r="AU156" s="146">
        <v>0</v>
      </c>
      <c r="AV156" s="146">
        <v>0</v>
      </c>
      <c r="AW156" s="149">
        <f t="shared" si="156"/>
        <v>0</v>
      </c>
      <c r="AX156" s="145">
        <v>0</v>
      </c>
      <c r="AY156" s="146">
        <v>0</v>
      </c>
      <c r="AZ156" s="146">
        <v>0</v>
      </c>
      <c r="BA156" s="149">
        <f t="shared" si="157"/>
        <v>0</v>
      </c>
      <c r="BB156" s="145">
        <v>0</v>
      </c>
      <c r="BC156" s="146">
        <v>22</v>
      </c>
      <c r="BD156" s="146">
        <v>0</v>
      </c>
      <c r="BE156" s="149">
        <f t="shared" si="158"/>
        <v>22</v>
      </c>
      <c r="BF156" s="145">
        <v>0</v>
      </c>
      <c r="BG156" s="146">
        <v>0</v>
      </c>
      <c r="BH156" s="146">
        <v>0</v>
      </c>
      <c r="BI156" s="149">
        <f t="shared" si="159"/>
        <v>0</v>
      </c>
      <c r="BJ156" s="145">
        <v>0</v>
      </c>
      <c r="BK156" s="146">
        <v>0</v>
      </c>
      <c r="BL156" s="146">
        <v>0</v>
      </c>
      <c r="BM156" s="149">
        <f t="shared" si="160"/>
        <v>0</v>
      </c>
      <c r="BN156" s="145">
        <v>0</v>
      </c>
      <c r="BO156" s="146">
        <v>0</v>
      </c>
      <c r="BP156" s="146">
        <v>0</v>
      </c>
      <c r="BQ156" s="149">
        <f t="shared" si="161"/>
        <v>0</v>
      </c>
      <c r="BR156" s="145">
        <v>0</v>
      </c>
      <c r="BS156" s="146">
        <v>0</v>
      </c>
      <c r="BT156" s="146">
        <v>0</v>
      </c>
      <c r="BU156" s="149">
        <f t="shared" si="162"/>
        <v>0</v>
      </c>
      <c r="BV156" s="145">
        <v>0</v>
      </c>
      <c r="BW156" s="146">
        <v>0</v>
      </c>
      <c r="BX156" s="146">
        <v>0</v>
      </c>
      <c r="BY156" s="149">
        <f t="shared" si="163"/>
        <v>0</v>
      </c>
      <c r="BZ156" s="145">
        <v>0</v>
      </c>
      <c r="CA156" s="146">
        <v>0</v>
      </c>
      <c r="CB156" s="146">
        <v>0</v>
      </c>
      <c r="CC156" s="149">
        <f t="shared" si="164"/>
        <v>0</v>
      </c>
      <c r="CD156" s="145">
        <v>0</v>
      </c>
      <c r="CE156" s="146">
        <v>0</v>
      </c>
      <c r="CF156" s="146">
        <v>0</v>
      </c>
      <c r="CG156" s="149">
        <f t="shared" si="165"/>
        <v>0</v>
      </c>
      <c r="CH156" s="145">
        <v>0</v>
      </c>
      <c r="CI156" s="146">
        <v>0</v>
      </c>
      <c r="CJ156" s="146">
        <v>0</v>
      </c>
      <c r="CK156" s="149">
        <f t="shared" si="166"/>
        <v>0</v>
      </c>
      <c r="CL156" s="145">
        <v>0</v>
      </c>
      <c r="CM156" s="146">
        <v>0</v>
      </c>
      <c r="CN156" s="146">
        <v>0</v>
      </c>
      <c r="CO156" s="149">
        <f t="shared" si="150"/>
        <v>0</v>
      </c>
      <c r="CP156" s="145">
        <v>0</v>
      </c>
      <c r="CQ156" s="146">
        <v>0</v>
      </c>
      <c r="CR156" s="146">
        <v>0</v>
      </c>
      <c r="CS156" s="149">
        <f t="shared" si="167"/>
        <v>0</v>
      </c>
      <c r="CT156" s="145">
        <v>0</v>
      </c>
      <c r="CU156" s="146">
        <v>2713</v>
      </c>
      <c r="CV156" s="146">
        <v>108</v>
      </c>
      <c r="CW156" s="149">
        <f t="shared" si="168"/>
        <v>2821</v>
      </c>
      <c r="CX156" s="145">
        <v>0</v>
      </c>
      <c r="CY156" s="146">
        <v>0</v>
      </c>
      <c r="CZ156" s="146">
        <v>0</v>
      </c>
      <c r="DA156" s="149">
        <f t="shared" si="169"/>
        <v>0</v>
      </c>
      <c r="DB156" s="145">
        <v>0</v>
      </c>
      <c r="DC156" s="146">
        <v>0</v>
      </c>
      <c r="DD156" s="146">
        <v>0</v>
      </c>
      <c r="DE156" s="149">
        <f t="shared" si="170"/>
        <v>0</v>
      </c>
      <c r="DF156" s="146"/>
      <c r="DG156" s="146"/>
      <c r="DH156" s="146"/>
      <c r="DI156" s="146"/>
      <c r="DJ156" s="145">
        <v>0</v>
      </c>
      <c r="DK156" s="146">
        <v>0</v>
      </c>
      <c r="DL156" s="146">
        <v>0</v>
      </c>
      <c r="DM156" s="149">
        <f t="shared" si="171"/>
        <v>0</v>
      </c>
      <c r="DN156" s="145">
        <v>0</v>
      </c>
      <c r="DO156" s="146">
        <v>0</v>
      </c>
      <c r="DP156" s="146">
        <v>0</v>
      </c>
      <c r="DQ156" s="149">
        <f t="shared" si="172"/>
        <v>0</v>
      </c>
      <c r="DR156" s="145">
        <v>0</v>
      </c>
      <c r="DS156" s="146">
        <v>0</v>
      </c>
      <c r="DT156" s="146">
        <v>0</v>
      </c>
      <c r="DU156" s="149">
        <f t="shared" si="173"/>
        <v>0</v>
      </c>
      <c r="DV156" s="145">
        <v>0</v>
      </c>
      <c r="DW156" s="146">
        <v>0</v>
      </c>
      <c r="DX156" s="146">
        <v>0</v>
      </c>
      <c r="DY156" s="149">
        <f t="shared" si="174"/>
        <v>0</v>
      </c>
      <c r="DZ156" s="145">
        <v>0</v>
      </c>
      <c r="EA156" s="146">
        <v>0</v>
      </c>
      <c r="EB156" s="146">
        <v>0</v>
      </c>
      <c r="EC156" s="149">
        <f t="shared" si="175"/>
        <v>0</v>
      </c>
      <c r="ED156" s="146"/>
      <c r="EE156" s="146"/>
      <c r="EF156" s="146"/>
      <c r="EG156" s="146"/>
      <c r="EH156" s="145">
        <v>0</v>
      </c>
      <c r="EI156" s="146">
        <v>0</v>
      </c>
      <c r="EJ156" s="146">
        <v>0</v>
      </c>
      <c r="EK156" s="149">
        <f t="shared" si="176"/>
        <v>0</v>
      </c>
      <c r="EL156" s="145">
        <v>0</v>
      </c>
      <c r="EM156" s="146">
        <v>0</v>
      </c>
      <c r="EN156" s="146">
        <v>0</v>
      </c>
      <c r="EO156" s="149">
        <f t="shared" si="177"/>
        <v>0</v>
      </c>
      <c r="EP156" s="145">
        <v>0</v>
      </c>
      <c r="EQ156" s="146">
        <v>0</v>
      </c>
      <c r="ER156" s="146">
        <v>0</v>
      </c>
      <c r="ES156" s="149">
        <f t="shared" si="178"/>
        <v>0</v>
      </c>
      <c r="ET156" s="145">
        <v>0</v>
      </c>
      <c r="EU156" s="146">
        <v>0</v>
      </c>
      <c r="EV156" s="146">
        <v>0</v>
      </c>
      <c r="EW156" s="149">
        <f t="shared" si="179"/>
        <v>0</v>
      </c>
      <c r="EX156" s="145">
        <v>0</v>
      </c>
      <c r="EY156" s="146">
        <v>766</v>
      </c>
      <c r="EZ156" s="146">
        <v>87</v>
      </c>
      <c r="FA156" s="149">
        <f t="shared" si="151"/>
        <v>853</v>
      </c>
      <c r="FB156" s="145">
        <v>0</v>
      </c>
      <c r="FC156" s="146">
        <v>0</v>
      </c>
      <c r="FD156" s="146">
        <v>0</v>
      </c>
      <c r="FE156" s="149">
        <f t="shared" si="180"/>
        <v>0</v>
      </c>
      <c r="FF156" s="145">
        <v>0</v>
      </c>
      <c r="FG156" s="146">
        <v>5966</v>
      </c>
      <c r="FH156" s="146">
        <v>1792</v>
      </c>
      <c r="FI156" s="149">
        <f t="shared" si="152"/>
        <v>7758</v>
      </c>
      <c r="FJ156" s="145">
        <v>0</v>
      </c>
      <c r="FK156" s="146">
        <v>0</v>
      </c>
      <c r="FL156" s="146">
        <v>0</v>
      </c>
      <c r="FM156" s="149">
        <f t="shared" si="181"/>
        <v>0</v>
      </c>
      <c r="FN156" s="145">
        <v>0</v>
      </c>
      <c r="FO156" s="146">
        <v>0</v>
      </c>
      <c r="FP156" s="146">
        <v>0</v>
      </c>
      <c r="FQ156" s="149">
        <f t="shared" si="182"/>
        <v>0</v>
      </c>
      <c r="FR156" s="145">
        <v>0</v>
      </c>
      <c r="FS156" s="146">
        <v>0</v>
      </c>
      <c r="FT156" s="146">
        <v>0</v>
      </c>
      <c r="FU156" s="149">
        <f t="shared" si="183"/>
        <v>0</v>
      </c>
      <c r="FV156" s="145">
        <v>0</v>
      </c>
      <c r="FW156" s="146">
        <v>0</v>
      </c>
      <c r="FX156" s="146">
        <v>0</v>
      </c>
      <c r="FY156" s="149">
        <f t="shared" si="184"/>
        <v>0</v>
      </c>
      <c r="FZ156" s="145">
        <v>0</v>
      </c>
      <c r="GA156" s="146">
        <v>0</v>
      </c>
      <c r="GB156" s="146">
        <v>0</v>
      </c>
      <c r="GC156" s="149">
        <f t="shared" si="185"/>
        <v>0</v>
      </c>
      <c r="GD156" s="145">
        <f t="shared" si="186"/>
        <v>0</v>
      </c>
      <c r="GE156" s="146">
        <f t="shared" si="186"/>
        <v>10701</v>
      </c>
      <c r="GF156" s="146">
        <f t="shared" si="186"/>
        <v>2108</v>
      </c>
      <c r="GG156" s="146">
        <f t="shared" si="186"/>
        <v>12809</v>
      </c>
      <c r="GH156" s="157"/>
      <c r="GI156" s="186">
        <f t="shared" si="134"/>
        <v>2.2427810485001402E-3</v>
      </c>
      <c r="GJ156" s="186">
        <f t="shared" si="135"/>
        <v>0.55751798897299321</v>
      </c>
      <c r="GK156" s="186">
        <f t="shared" si="136"/>
        <v>0.25352770769087002</v>
      </c>
      <c r="GL156" s="186">
        <f t="shared" si="137"/>
        <v>5.5135034108961777E-2</v>
      </c>
      <c r="GM156" s="186">
        <f t="shared" si="138"/>
        <v>7.1582095131296139E-2</v>
      </c>
      <c r="GN156" s="186">
        <f t="shared" si="139"/>
        <v>5.7938510419586954E-2</v>
      </c>
      <c r="GO156" s="186">
        <f t="shared" si="140"/>
        <v>2.0558826277916609E-3</v>
      </c>
      <c r="HH156" s="155">
        <f>(SUM(DS154:DS156)/SUM(GE154:GE156))*100</f>
        <v>0</v>
      </c>
      <c r="HI156" s="155">
        <f>(SUM(AM154:AM156)/SUM(GE154:GE156))*100</f>
        <v>5.0850140898584684</v>
      </c>
      <c r="HJ156" s="155">
        <f>(SUM(AA154:AA156)/SUM(GE154:GE156))*100</f>
        <v>5.2243295443751387</v>
      </c>
      <c r="HK156" s="155">
        <f>(SUM(EY154:EY156)/SUM(GE154:GE156))*100</f>
        <v>5.9462368995978849</v>
      </c>
      <c r="HL156" s="155">
        <f>(SUM(C154:C156)/SUM(GE154:GE156))*100</f>
        <v>0.18364309913561094</v>
      </c>
      <c r="HM156" s="155">
        <f>(SUM(BC154:BC156)/SUM(GE154:GE156))*100</f>
        <v>0.28496342969318939</v>
      </c>
    </row>
    <row r="157" spans="1:221" ht="11.25" customHeight="1">
      <c r="A157" s="148">
        <v>38353</v>
      </c>
      <c r="B157" s="145">
        <v>0</v>
      </c>
      <c r="C157" s="146">
        <v>23</v>
      </c>
      <c r="D157" s="146">
        <v>2</v>
      </c>
      <c r="E157" s="149">
        <f t="shared" si="143"/>
        <v>25</v>
      </c>
      <c r="F157" s="145">
        <v>0</v>
      </c>
      <c r="G157" s="146">
        <v>0</v>
      </c>
      <c r="H157" s="146">
        <v>0</v>
      </c>
      <c r="I157" s="149">
        <f t="shared" si="144"/>
        <v>0</v>
      </c>
      <c r="J157" s="146"/>
      <c r="K157" s="146"/>
      <c r="L157" s="146"/>
      <c r="M157" s="146"/>
      <c r="N157" s="145">
        <v>0</v>
      </c>
      <c r="O157" s="146">
        <v>0</v>
      </c>
      <c r="P157" s="146">
        <v>0</v>
      </c>
      <c r="Q157" s="149">
        <f t="shared" si="145"/>
        <v>0</v>
      </c>
      <c r="R157" s="145">
        <v>0</v>
      </c>
      <c r="S157" s="146">
        <v>0</v>
      </c>
      <c r="T157" s="146">
        <v>0</v>
      </c>
      <c r="U157" s="149">
        <f t="shared" si="146"/>
        <v>0</v>
      </c>
      <c r="V157" s="145">
        <v>0</v>
      </c>
      <c r="W157" s="146">
        <v>0</v>
      </c>
      <c r="X157" s="146">
        <v>0</v>
      </c>
      <c r="Y157" s="149">
        <f t="shared" si="147"/>
        <v>0</v>
      </c>
      <c r="Z157" s="145">
        <v>0</v>
      </c>
      <c r="AA157" s="146">
        <v>563</v>
      </c>
      <c r="AB157" s="146">
        <v>97</v>
      </c>
      <c r="AC157" s="149">
        <f t="shared" si="148"/>
        <v>660</v>
      </c>
      <c r="AD157" s="145">
        <v>0</v>
      </c>
      <c r="AE157" s="146">
        <v>0</v>
      </c>
      <c r="AF157" s="146">
        <v>0</v>
      </c>
      <c r="AG157" s="149">
        <f t="shared" si="149"/>
        <v>0</v>
      </c>
      <c r="AH157" s="145">
        <v>0</v>
      </c>
      <c r="AI157" s="146">
        <v>0</v>
      </c>
      <c r="AJ157" s="146">
        <v>0</v>
      </c>
      <c r="AK157" s="149">
        <f t="shared" si="153"/>
        <v>0</v>
      </c>
      <c r="AL157" s="145">
        <v>0</v>
      </c>
      <c r="AM157" s="146">
        <v>592</v>
      </c>
      <c r="AN157" s="146">
        <v>0</v>
      </c>
      <c r="AO157" s="149">
        <f t="shared" si="154"/>
        <v>592</v>
      </c>
      <c r="AP157" s="145">
        <v>0</v>
      </c>
      <c r="AQ157" s="146">
        <v>0</v>
      </c>
      <c r="AR157" s="146">
        <v>0</v>
      </c>
      <c r="AS157" s="149">
        <f t="shared" si="155"/>
        <v>0</v>
      </c>
      <c r="AT157" s="145">
        <v>0</v>
      </c>
      <c r="AU157" s="146">
        <v>0</v>
      </c>
      <c r="AV157" s="146">
        <v>0</v>
      </c>
      <c r="AW157" s="149">
        <f t="shared" si="156"/>
        <v>0</v>
      </c>
      <c r="AX157" s="145">
        <v>0</v>
      </c>
      <c r="AY157" s="146">
        <v>0</v>
      </c>
      <c r="AZ157" s="146">
        <v>0</v>
      </c>
      <c r="BA157" s="149">
        <f t="shared" si="157"/>
        <v>0</v>
      </c>
      <c r="BB157" s="145">
        <v>0</v>
      </c>
      <c r="BC157" s="146">
        <v>9</v>
      </c>
      <c r="BD157" s="146">
        <v>0</v>
      </c>
      <c r="BE157" s="149">
        <f t="shared" si="158"/>
        <v>9</v>
      </c>
      <c r="BF157" s="145">
        <v>0</v>
      </c>
      <c r="BG157" s="146">
        <v>0</v>
      </c>
      <c r="BH157" s="146">
        <v>0</v>
      </c>
      <c r="BI157" s="149">
        <f t="shared" si="159"/>
        <v>0</v>
      </c>
      <c r="BJ157" s="145">
        <v>0</v>
      </c>
      <c r="BK157" s="146">
        <v>0</v>
      </c>
      <c r="BL157" s="146">
        <v>0</v>
      </c>
      <c r="BM157" s="149">
        <f t="shared" si="160"/>
        <v>0</v>
      </c>
      <c r="BN157" s="145">
        <v>0</v>
      </c>
      <c r="BO157" s="146">
        <v>0</v>
      </c>
      <c r="BP157" s="146">
        <v>0</v>
      </c>
      <c r="BQ157" s="149">
        <f t="shared" si="161"/>
        <v>0</v>
      </c>
      <c r="BR157" s="145">
        <v>0</v>
      </c>
      <c r="BS157" s="146">
        <v>0</v>
      </c>
      <c r="BT157" s="146">
        <v>0</v>
      </c>
      <c r="BU157" s="149">
        <f t="shared" si="162"/>
        <v>0</v>
      </c>
      <c r="BV157" s="145">
        <v>0</v>
      </c>
      <c r="BW157" s="146">
        <v>0</v>
      </c>
      <c r="BX157" s="146">
        <v>0</v>
      </c>
      <c r="BY157" s="149">
        <f t="shared" si="163"/>
        <v>0</v>
      </c>
      <c r="BZ157" s="145">
        <v>0</v>
      </c>
      <c r="CA157" s="146">
        <v>0</v>
      </c>
      <c r="CB157" s="146">
        <v>0</v>
      </c>
      <c r="CC157" s="149">
        <f t="shared" si="164"/>
        <v>0</v>
      </c>
      <c r="CD157" s="145">
        <v>0</v>
      </c>
      <c r="CE157" s="146">
        <v>0</v>
      </c>
      <c r="CF157" s="146">
        <v>0</v>
      </c>
      <c r="CG157" s="149">
        <f t="shared" si="165"/>
        <v>0</v>
      </c>
      <c r="CH157" s="145">
        <v>0</v>
      </c>
      <c r="CI157" s="146">
        <v>0</v>
      </c>
      <c r="CJ157" s="146">
        <v>0</v>
      </c>
      <c r="CK157" s="149">
        <f t="shared" si="166"/>
        <v>0</v>
      </c>
      <c r="CL157" s="145">
        <v>0</v>
      </c>
      <c r="CM157" s="146">
        <v>0</v>
      </c>
      <c r="CN157" s="146">
        <v>0</v>
      </c>
      <c r="CO157" s="149">
        <f t="shared" si="150"/>
        <v>0</v>
      </c>
      <c r="CP157" s="145">
        <v>0</v>
      </c>
      <c r="CQ157" s="146">
        <v>0</v>
      </c>
      <c r="CR157" s="146">
        <v>0</v>
      </c>
      <c r="CS157" s="149">
        <f t="shared" si="167"/>
        <v>0</v>
      </c>
      <c r="CT157" s="145">
        <v>0</v>
      </c>
      <c r="CU157" s="146">
        <v>3838</v>
      </c>
      <c r="CV157" s="146">
        <v>91</v>
      </c>
      <c r="CW157" s="149">
        <f t="shared" si="168"/>
        <v>3929</v>
      </c>
      <c r="CX157" s="145">
        <v>0</v>
      </c>
      <c r="CY157" s="146">
        <v>0</v>
      </c>
      <c r="CZ157" s="146">
        <v>0</v>
      </c>
      <c r="DA157" s="149">
        <f t="shared" si="169"/>
        <v>0</v>
      </c>
      <c r="DB157" s="145">
        <v>0</v>
      </c>
      <c r="DC157" s="146">
        <v>0</v>
      </c>
      <c r="DD157" s="146">
        <v>0</v>
      </c>
      <c r="DE157" s="149">
        <f t="shared" si="170"/>
        <v>0</v>
      </c>
      <c r="DF157" s="146"/>
      <c r="DG157" s="146"/>
      <c r="DH157" s="146"/>
      <c r="DI157" s="146"/>
      <c r="DJ157" s="145">
        <v>0</v>
      </c>
      <c r="DK157" s="146">
        <v>0</v>
      </c>
      <c r="DL157" s="146">
        <v>0</v>
      </c>
      <c r="DM157" s="149">
        <f t="shared" si="171"/>
        <v>0</v>
      </c>
      <c r="DN157" s="145">
        <v>0</v>
      </c>
      <c r="DO157" s="146">
        <v>0</v>
      </c>
      <c r="DP157" s="146">
        <v>0</v>
      </c>
      <c r="DQ157" s="149">
        <f t="shared" si="172"/>
        <v>0</v>
      </c>
      <c r="DR157" s="145">
        <v>0</v>
      </c>
      <c r="DS157" s="146">
        <v>0</v>
      </c>
      <c r="DT157" s="146">
        <v>0</v>
      </c>
      <c r="DU157" s="149">
        <f t="shared" si="173"/>
        <v>0</v>
      </c>
      <c r="DV157" s="145">
        <v>0</v>
      </c>
      <c r="DW157" s="146">
        <v>0</v>
      </c>
      <c r="DX157" s="146">
        <v>0</v>
      </c>
      <c r="DY157" s="149">
        <f t="shared" si="174"/>
        <v>0</v>
      </c>
      <c r="DZ157" s="145">
        <v>0</v>
      </c>
      <c r="EA157" s="146">
        <v>0</v>
      </c>
      <c r="EB157" s="146">
        <v>0</v>
      </c>
      <c r="EC157" s="149">
        <f t="shared" si="175"/>
        <v>0</v>
      </c>
      <c r="ED157" s="146"/>
      <c r="EE157" s="146"/>
      <c r="EF157" s="146"/>
      <c r="EG157" s="146"/>
      <c r="EH157" s="145">
        <v>0</v>
      </c>
      <c r="EI157" s="146">
        <v>0</v>
      </c>
      <c r="EJ157" s="146">
        <v>0</v>
      </c>
      <c r="EK157" s="149">
        <f t="shared" si="176"/>
        <v>0</v>
      </c>
      <c r="EL157" s="145">
        <v>0</v>
      </c>
      <c r="EM157" s="146">
        <v>0</v>
      </c>
      <c r="EN157" s="146">
        <v>0</v>
      </c>
      <c r="EO157" s="149">
        <f t="shared" si="177"/>
        <v>0</v>
      </c>
      <c r="EP157" s="145">
        <v>0</v>
      </c>
      <c r="EQ157" s="146">
        <v>0</v>
      </c>
      <c r="ER157" s="146">
        <v>0</v>
      </c>
      <c r="ES157" s="149">
        <f t="shared" si="178"/>
        <v>0</v>
      </c>
      <c r="ET157" s="145">
        <v>0</v>
      </c>
      <c r="EU157" s="146">
        <v>0</v>
      </c>
      <c r="EV157" s="146">
        <v>0</v>
      </c>
      <c r="EW157" s="149">
        <f t="shared" si="179"/>
        <v>0</v>
      </c>
      <c r="EX157" s="145">
        <v>0</v>
      </c>
      <c r="EY157" s="146">
        <v>634</v>
      </c>
      <c r="EZ157" s="146">
        <v>66</v>
      </c>
      <c r="FA157" s="149">
        <f t="shared" si="151"/>
        <v>700</v>
      </c>
      <c r="FB157" s="145">
        <v>0</v>
      </c>
      <c r="FC157" s="146">
        <v>0</v>
      </c>
      <c r="FD157" s="146">
        <v>0</v>
      </c>
      <c r="FE157" s="149">
        <f t="shared" si="180"/>
        <v>0</v>
      </c>
      <c r="FF157" s="145">
        <v>0</v>
      </c>
      <c r="FG157" s="146">
        <v>5424</v>
      </c>
      <c r="FH157" s="146">
        <v>1633</v>
      </c>
      <c r="FI157" s="149">
        <f t="shared" si="152"/>
        <v>7057</v>
      </c>
      <c r="FJ157" s="145">
        <v>0</v>
      </c>
      <c r="FK157" s="146">
        <v>0</v>
      </c>
      <c r="FL157" s="146">
        <v>0</v>
      </c>
      <c r="FM157" s="149">
        <f t="shared" si="181"/>
        <v>0</v>
      </c>
      <c r="FN157" s="145">
        <v>0</v>
      </c>
      <c r="FO157" s="146">
        <v>0</v>
      </c>
      <c r="FP157" s="146">
        <v>0</v>
      </c>
      <c r="FQ157" s="149">
        <f t="shared" si="182"/>
        <v>0</v>
      </c>
      <c r="FR157" s="145">
        <v>0</v>
      </c>
      <c r="FS157" s="146">
        <v>0</v>
      </c>
      <c r="FT157" s="146">
        <v>0</v>
      </c>
      <c r="FU157" s="149">
        <f t="shared" si="183"/>
        <v>0</v>
      </c>
      <c r="FV157" s="145">
        <v>0</v>
      </c>
      <c r="FW157" s="146">
        <v>0</v>
      </c>
      <c r="FX157" s="146">
        <v>0</v>
      </c>
      <c r="FY157" s="149">
        <f t="shared" si="184"/>
        <v>0</v>
      </c>
      <c r="FZ157" s="145">
        <v>0</v>
      </c>
      <c r="GA157" s="146">
        <v>0</v>
      </c>
      <c r="GB157" s="146">
        <v>0</v>
      </c>
      <c r="GC157" s="149">
        <f t="shared" si="185"/>
        <v>0</v>
      </c>
      <c r="GD157" s="145">
        <f t="shared" si="186"/>
        <v>0</v>
      </c>
      <c r="GE157" s="146">
        <f t="shared" si="186"/>
        <v>11083</v>
      </c>
      <c r="GF157" s="146">
        <f t="shared" si="186"/>
        <v>1889</v>
      </c>
      <c r="GG157" s="146">
        <f t="shared" si="186"/>
        <v>12972</v>
      </c>
      <c r="GH157" s="157"/>
      <c r="GI157" s="186">
        <f t="shared" si="134"/>
        <v>2.0752503834701795E-3</v>
      </c>
      <c r="GJ157" s="186">
        <f t="shared" si="135"/>
        <v>0.48939817738879365</v>
      </c>
      <c r="GK157" s="186">
        <f t="shared" si="136"/>
        <v>0.34629612920689345</v>
      </c>
      <c r="GL157" s="186">
        <f t="shared" si="137"/>
        <v>5.0798520256248307E-2</v>
      </c>
      <c r="GM157" s="186">
        <f t="shared" si="138"/>
        <v>5.720472796174321E-2</v>
      </c>
      <c r="GN157" s="186">
        <f t="shared" si="139"/>
        <v>5.3415140304971576E-2</v>
      </c>
      <c r="GO157" s="186">
        <f t="shared" si="140"/>
        <v>8.120544978795774E-4</v>
      </c>
    </row>
    <row r="158" spans="1:221" ht="11.25" customHeight="1">
      <c r="A158" s="148">
        <v>38384</v>
      </c>
      <c r="B158" s="145">
        <v>0</v>
      </c>
      <c r="C158" s="146">
        <v>21</v>
      </c>
      <c r="D158" s="146">
        <v>15</v>
      </c>
      <c r="E158" s="149">
        <f t="shared" si="143"/>
        <v>36</v>
      </c>
      <c r="F158" s="145">
        <v>0</v>
      </c>
      <c r="G158" s="146">
        <v>0</v>
      </c>
      <c r="H158" s="146">
        <v>0</v>
      </c>
      <c r="I158" s="149">
        <f t="shared" si="144"/>
        <v>0</v>
      </c>
      <c r="J158" s="146"/>
      <c r="K158" s="146"/>
      <c r="L158" s="146"/>
      <c r="M158" s="146"/>
      <c r="N158" s="145">
        <v>0</v>
      </c>
      <c r="O158" s="146">
        <v>0</v>
      </c>
      <c r="P158" s="146">
        <v>0</v>
      </c>
      <c r="Q158" s="149">
        <f t="shared" si="145"/>
        <v>0</v>
      </c>
      <c r="R158" s="145">
        <v>0</v>
      </c>
      <c r="S158" s="146">
        <v>0</v>
      </c>
      <c r="T158" s="146">
        <v>0</v>
      </c>
      <c r="U158" s="149">
        <f t="shared" si="146"/>
        <v>0</v>
      </c>
      <c r="V158" s="145">
        <v>0</v>
      </c>
      <c r="W158" s="146">
        <v>0</v>
      </c>
      <c r="X158" s="146">
        <v>0</v>
      </c>
      <c r="Y158" s="149">
        <f t="shared" si="147"/>
        <v>0</v>
      </c>
      <c r="Z158" s="145">
        <v>0</v>
      </c>
      <c r="AA158" s="146">
        <v>494</v>
      </c>
      <c r="AB158" s="146">
        <v>64</v>
      </c>
      <c r="AC158" s="149">
        <f t="shared" si="148"/>
        <v>558</v>
      </c>
      <c r="AD158" s="145">
        <v>0</v>
      </c>
      <c r="AE158" s="146">
        <v>0</v>
      </c>
      <c r="AF158" s="146">
        <v>0</v>
      </c>
      <c r="AG158" s="149">
        <f t="shared" si="149"/>
        <v>0</v>
      </c>
      <c r="AH158" s="145">
        <v>0</v>
      </c>
      <c r="AI158" s="146">
        <v>0</v>
      </c>
      <c r="AJ158" s="146">
        <v>0</v>
      </c>
      <c r="AK158" s="149">
        <f t="shared" si="153"/>
        <v>0</v>
      </c>
      <c r="AL158" s="145">
        <v>0</v>
      </c>
      <c r="AM158" s="146">
        <v>567</v>
      </c>
      <c r="AN158" s="146">
        <v>8</v>
      </c>
      <c r="AO158" s="149">
        <f t="shared" si="154"/>
        <v>575</v>
      </c>
      <c r="AP158" s="145">
        <v>0</v>
      </c>
      <c r="AQ158" s="146">
        <v>0</v>
      </c>
      <c r="AR158" s="146">
        <v>0</v>
      </c>
      <c r="AS158" s="149">
        <f t="shared" si="155"/>
        <v>0</v>
      </c>
      <c r="AT158" s="145">
        <v>0</v>
      </c>
      <c r="AU158" s="146">
        <v>0</v>
      </c>
      <c r="AV158" s="146">
        <v>0</v>
      </c>
      <c r="AW158" s="149">
        <f t="shared" si="156"/>
        <v>0</v>
      </c>
      <c r="AX158" s="145">
        <v>0</v>
      </c>
      <c r="AY158" s="146">
        <v>0</v>
      </c>
      <c r="AZ158" s="146">
        <v>0</v>
      </c>
      <c r="BA158" s="149">
        <f t="shared" si="157"/>
        <v>0</v>
      </c>
      <c r="BB158" s="145">
        <v>0</v>
      </c>
      <c r="BC158" s="146">
        <v>18</v>
      </c>
      <c r="BD158" s="146">
        <v>0</v>
      </c>
      <c r="BE158" s="149">
        <f t="shared" si="158"/>
        <v>18</v>
      </c>
      <c r="BF158" s="145">
        <v>0</v>
      </c>
      <c r="BG158" s="146">
        <v>0</v>
      </c>
      <c r="BH158" s="146">
        <v>0</v>
      </c>
      <c r="BI158" s="149">
        <f t="shared" si="159"/>
        <v>0</v>
      </c>
      <c r="BJ158" s="145">
        <v>0</v>
      </c>
      <c r="BK158" s="146">
        <v>0</v>
      </c>
      <c r="BL158" s="146">
        <v>0</v>
      </c>
      <c r="BM158" s="149">
        <f t="shared" si="160"/>
        <v>0</v>
      </c>
      <c r="BN158" s="145">
        <v>0</v>
      </c>
      <c r="BO158" s="146">
        <v>0</v>
      </c>
      <c r="BP158" s="146">
        <v>0</v>
      </c>
      <c r="BQ158" s="149">
        <f t="shared" si="161"/>
        <v>0</v>
      </c>
      <c r="BR158" s="145">
        <v>0</v>
      </c>
      <c r="BS158" s="146">
        <v>0</v>
      </c>
      <c r="BT158" s="146">
        <v>0</v>
      </c>
      <c r="BU158" s="149">
        <f t="shared" si="162"/>
        <v>0</v>
      </c>
      <c r="BV158" s="145">
        <v>0</v>
      </c>
      <c r="BW158" s="146">
        <v>0</v>
      </c>
      <c r="BX158" s="146">
        <v>0</v>
      </c>
      <c r="BY158" s="149">
        <f t="shared" si="163"/>
        <v>0</v>
      </c>
      <c r="BZ158" s="145">
        <v>0</v>
      </c>
      <c r="CA158" s="146">
        <v>0</v>
      </c>
      <c r="CB158" s="146">
        <v>0</v>
      </c>
      <c r="CC158" s="149">
        <f t="shared" si="164"/>
        <v>0</v>
      </c>
      <c r="CD158" s="145">
        <v>0</v>
      </c>
      <c r="CE158" s="146">
        <v>0</v>
      </c>
      <c r="CF158" s="146">
        <v>0</v>
      </c>
      <c r="CG158" s="149">
        <f t="shared" si="165"/>
        <v>0</v>
      </c>
      <c r="CH158" s="145">
        <v>0</v>
      </c>
      <c r="CI158" s="146">
        <v>0</v>
      </c>
      <c r="CJ158" s="146">
        <v>0</v>
      </c>
      <c r="CK158" s="149">
        <f t="shared" si="166"/>
        <v>0</v>
      </c>
      <c r="CL158" s="145">
        <v>0</v>
      </c>
      <c r="CM158" s="146">
        <v>0</v>
      </c>
      <c r="CN158" s="146">
        <v>0</v>
      </c>
      <c r="CO158" s="149">
        <f t="shared" si="150"/>
        <v>0</v>
      </c>
      <c r="CP158" s="145">
        <v>0</v>
      </c>
      <c r="CQ158" s="146">
        <v>0</v>
      </c>
      <c r="CR158" s="146">
        <v>0</v>
      </c>
      <c r="CS158" s="149">
        <f t="shared" si="167"/>
        <v>0</v>
      </c>
      <c r="CT158" s="145">
        <v>0</v>
      </c>
      <c r="CU158" s="146">
        <v>3409</v>
      </c>
      <c r="CV158" s="146">
        <v>225</v>
      </c>
      <c r="CW158" s="149">
        <f t="shared" si="168"/>
        <v>3634</v>
      </c>
      <c r="CX158" s="145">
        <v>0</v>
      </c>
      <c r="CY158" s="146">
        <v>0</v>
      </c>
      <c r="CZ158" s="146">
        <v>0</v>
      </c>
      <c r="DA158" s="149">
        <f t="shared" si="169"/>
        <v>0</v>
      </c>
      <c r="DB158" s="145">
        <v>0</v>
      </c>
      <c r="DC158" s="146">
        <v>0</v>
      </c>
      <c r="DD158" s="146">
        <v>0</v>
      </c>
      <c r="DE158" s="149">
        <f t="shared" si="170"/>
        <v>0</v>
      </c>
      <c r="DF158" s="146"/>
      <c r="DG158" s="146"/>
      <c r="DH158" s="146"/>
      <c r="DI158" s="146"/>
      <c r="DJ158" s="145">
        <v>0</v>
      </c>
      <c r="DK158" s="146">
        <v>0</v>
      </c>
      <c r="DL158" s="146">
        <v>0</v>
      </c>
      <c r="DM158" s="149">
        <f t="shared" si="171"/>
        <v>0</v>
      </c>
      <c r="DN158" s="145">
        <v>0</v>
      </c>
      <c r="DO158" s="146">
        <v>0</v>
      </c>
      <c r="DP158" s="146">
        <v>0</v>
      </c>
      <c r="DQ158" s="149">
        <f t="shared" si="172"/>
        <v>0</v>
      </c>
      <c r="DR158" s="145">
        <v>0</v>
      </c>
      <c r="DS158" s="146">
        <v>0</v>
      </c>
      <c r="DT158" s="146">
        <v>0</v>
      </c>
      <c r="DU158" s="149">
        <f t="shared" si="173"/>
        <v>0</v>
      </c>
      <c r="DV158" s="145">
        <v>0</v>
      </c>
      <c r="DW158" s="146">
        <v>0</v>
      </c>
      <c r="DX158" s="146">
        <v>0</v>
      </c>
      <c r="DY158" s="149">
        <f t="shared" si="174"/>
        <v>0</v>
      </c>
      <c r="DZ158" s="145">
        <v>0</v>
      </c>
      <c r="EA158" s="146">
        <v>0</v>
      </c>
      <c r="EB158" s="146">
        <v>0</v>
      </c>
      <c r="EC158" s="149">
        <f t="shared" si="175"/>
        <v>0</v>
      </c>
      <c r="ED158" s="146"/>
      <c r="EE158" s="146"/>
      <c r="EF158" s="146"/>
      <c r="EG158" s="146"/>
      <c r="EH158" s="145">
        <v>0</v>
      </c>
      <c r="EI158" s="146">
        <v>0</v>
      </c>
      <c r="EJ158" s="146">
        <v>0</v>
      </c>
      <c r="EK158" s="149">
        <f t="shared" si="176"/>
        <v>0</v>
      </c>
      <c r="EL158" s="145">
        <v>0</v>
      </c>
      <c r="EM158" s="146">
        <v>0</v>
      </c>
      <c r="EN158" s="146">
        <v>0</v>
      </c>
      <c r="EO158" s="149">
        <f t="shared" si="177"/>
        <v>0</v>
      </c>
      <c r="EP158" s="145">
        <v>0</v>
      </c>
      <c r="EQ158" s="146">
        <v>0</v>
      </c>
      <c r="ER158" s="146">
        <v>0</v>
      </c>
      <c r="ES158" s="149">
        <f t="shared" si="178"/>
        <v>0</v>
      </c>
      <c r="ET158" s="145">
        <v>0</v>
      </c>
      <c r="EU158" s="146">
        <v>0</v>
      </c>
      <c r="EV158" s="146">
        <v>0</v>
      </c>
      <c r="EW158" s="149">
        <f t="shared" si="179"/>
        <v>0</v>
      </c>
      <c r="EX158" s="145">
        <v>0</v>
      </c>
      <c r="EY158" s="146">
        <v>632</v>
      </c>
      <c r="EZ158" s="146">
        <v>55</v>
      </c>
      <c r="FA158" s="149">
        <f t="shared" si="151"/>
        <v>687</v>
      </c>
      <c r="FB158" s="145">
        <v>0</v>
      </c>
      <c r="FC158" s="146">
        <v>0</v>
      </c>
      <c r="FD158" s="146">
        <v>0</v>
      </c>
      <c r="FE158" s="149">
        <f t="shared" si="180"/>
        <v>0</v>
      </c>
      <c r="FF158" s="145">
        <v>0</v>
      </c>
      <c r="FG158" s="146">
        <v>6353</v>
      </c>
      <c r="FH158" s="146">
        <v>1344</v>
      </c>
      <c r="FI158" s="149">
        <f t="shared" si="152"/>
        <v>7697</v>
      </c>
      <c r="FJ158" s="145">
        <v>0</v>
      </c>
      <c r="FK158" s="146">
        <v>0</v>
      </c>
      <c r="FL158" s="146">
        <v>0</v>
      </c>
      <c r="FM158" s="149">
        <f t="shared" si="181"/>
        <v>0</v>
      </c>
      <c r="FN158" s="145">
        <v>0</v>
      </c>
      <c r="FO158" s="146">
        <v>0</v>
      </c>
      <c r="FP158" s="146">
        <v>0</v>
      </c>
      <c r="FQ158" s="149">
        <f t="shared" si="182"/>
        <v>0</v>
      </c>
      <c r="FR158" s="145">
        <v>0</v>
      </c>
      <c r="FS158" s="146">
        <v>0</v>
      </c>
      <c r="FT158" s="146">
        <v>0</v>
      </c>
      <c r="FU158" s="149">
        <f t="shared" si="183"/>
        <v>0</v>
      </c>
      <c r="FV158" s="145">
        <v>0</v>
      </c>
      <c r="FW158" s="146">
        <v>0</v>
      </c>
      <c r="FX158" s="146">
        <v>0</v>
      </c>
      <c r="FY158" s="149">
        <f t="shared" si="184"/>
        <v>0</v>
      </c>
      <c r="FZ158" s="145">
        <v>0</v>
      </c>
      <c r="GA158" s="146">
        <v>0</v>
      </c>
      <c r="GB158" s="146">
        <v>0</v>
      </c>
      <c r="GC158" s="149">
        <f t="shared" si="185"/>
        <v>0</v>
      </c>
      <c r="GD158" s="145">
        <f t="shared" si="186"/>
        <v>0</v>
      </c>
      <c r="GE158" s="146">
        <f t="shared" si="186"/>
        <v>11494</v>
      </c>
      <c r="GF158" s="146">
        <f t="shared" si="186"/>
        <v>1711</v>
      </c>
      <c r="GG158" s="146">
        <f t="shared" si="186"/>
        <v>13205</v>
      </c>
      <c r="GH158" s="157"/>
      <c r="GI158" s="186">
        <f t="shared" si="134"/>
        <v>1.8270401948842874E-3</v>
      </c>
      <c r="GJ158" s="186">
        <f t="shared" si="135"/>
        <v>0.55272315990951804</v>
      </c>
      <c r="GK158" s="186">
        <f t="shared" si="136"/>
        <v>0.29658952496954932</v>
      </c>
      <c r="GL158" s="186">
        <f t="shared" si="137"/>
        <v>4.2978945536801809E-2</v>
      </c>
      <c r="GM158" s="186">
        <f t="shared" si="138"/>
        <v>5.4985209674612845E-2</v>
      </c>
      <c r="GN158" s="186">
        <f t="shared" si="139"/>
        <v>4.933008526187576E-2</v>
      </c>
      <c r="GO158" s="186">
        <f t="shared" si="140"/>
        <v>1.5660344527579362E-3</v>
      </c>
    </row>
    <row r="159" spans="1:221" ht="11.25" customHeight="1">
      <c r="A159" s="150">
        <v>38412</v>
      </c>
      <c r="B159" s="151">
        <v>0</v>
      </c>
      <c r="C159" s="152">
        <v>88</v>
      </c>
      <c r="D159" s="152">
        <v>13</v>
      </c>
      <c r="E159" s="149">
        <f t="shared" si="143"/>
        <v>101</v>
      </c>
      <c r="F159" s="151">
        <v>0</v>
      </c>
      <c r="G159" s="152">
        <v>0</v>
      </c>
      <c r="H159" s="152">
        <v>0</v>
      </c>
      <c r="I159" s="149">
        <f t="shared" si="144"/>
        <v>0</v>
      </c>
      <c r="J159" s="163"/>
      <c r="K159" s="163"/>
      <c r="L159" s="163"/>
      <c r="M159" s="163"/>
      <c r="N159" s="151">
        <v>0</v>
      </c>
      <c r="O159" s="152">
        <v>0</v>
      </c>
      <c r="P159" s="152">
        <v>0</v>
      </c>
      <c r="Q159" s="149">
        <f t="shared" si="145"/>
        <v>0</v>
      </c>
      <c r="R159" s="151">
        <v>0</v>
      </c>
      <c r="S159" s="152">
        <v>0</v>
      </c>
      <c r="T159" s="152">
        <v>0</v>
      </c>
      <c r="U159" s="149">
        <f t="shared" si="146"/>
        <v>0</v>
      </c>
      <c r="V159" s="151">
        <v>0</v>
      </c>
      <c r="W159" s="152">
        <v>0</v>
      </c>
      <c r="X159" s="152">
        <v>0</v>
      </c>
      <c r="Y159" s="149">
        <f t="shared" si="147"/>
        <v>0</v>
      </c>
      <c r="Z159" s="151">
        <v>0</v>
      </c>
      <c r="AA159" s="152">
        <v>847</v>
      </c>
      <c r="AB159" s="152">
        <v>142</v>
      </c>
      <c r="AC159" s="149">
        <f t="shared" si="148"/>
        <v>989</v>
      </c>
      <c r="AD159" s="151">
        <v>0</v>
      </c>
      <c r="AE159" s="152">
        <v>0</v>
      </c>
      <c r="AF159" s="152">
        <v>0</v>
      </c>
      <c r="AG159" s="149">
        <f t="shared" si="149"/>
        <v>0</v>
      </c>
      <c r="AH159" s="151">
        <v>0</v>
      </c>
      <c r="AI159" s="152">
        <v>0</v>
      </c>
      <c r="AJ159" s="152">
        <v>0</v>
      </c>
      <c r="AK159" s="149">
        <f t="shared" si="153"/>
        <v>0</v>
      </c>
      <c r="AL159" s="151">
        <v>0</v>
      </c>
      <c r="AM159" s="152">
        <v>860</v>
      </c>
      <c r="AN159" s="152">
        <v>18</v>
      </c>
      <c r="AO159" s="149">
        <f t="shared" si="154"/>
        <v>878</v>
      </c>
      <c r="AP159" s="151">
        <v>0</v>
      </c>
      <c r="AQ159" s="152">
        <v>0</v>
      </c>
      <c r="AR159" s="152">
        <v>0</v>
      </c>
      <c r="AS159" s="149">
        <f t="shared" si="155"/>
        <v>0</v>
      </c>
      <c r="AT159" s="151">
        <v>0</v>
      </c>
      <c r="AU159" s="152">
        <v>0</v>
      </c>
      <c r="AV159" s="152">
        <v>0</v>
      </c>
      <c r="AW159" s="149">
        <f t="shared" si="156"/>
        <v>0</v>
      </c>
      <c r="AX159" s="151">
        <v>0</v>
      </c>
      <c r="AY159" s="152">
        <v>0</v>
      </c>
      <c r="AZ159" s="152">
        <v>0</v>
      </c>
      <c r="BA159" s="149">
        <f t="shared" si="157"/>
        <v>0</v>
      </c>
      <c r="BB159" s="151">
        <v>0</v>
      </c>
      <c r="BC159" s="152">
        <v>11</v>
      </c>
      <c r="BD159" s="152">
        <v>5</v>
      </c>
      <c r="BE159" s="149">
        <f t="shared" si="158"/>
        <v>16</v>
      </c>
      <c r="BF159" s="151">
        <v>0</v>
      </c>
      <c r="BG159" s="152">
        <v>0</v>
      </c>
      <c r="BH159" s="152">
        <v>0</v>
      </c>
      <c r="BI159" s="149">
        <f t="shared" si="159"/>
        <v>0</v>
      </c>
      <c r="BJ159" s="151">
        <v>0</v>
      </c>
      <c r="BK159" s="152">
        <v>0</v>
      </c>
      <c r="BL159" s="152">
        <v>0</v>
      </c>
      <c r="BM159" s="149">
        <f t="shared" si="160"/>
        <v>0</v>
      </c>
      <c r="BN159" s="151">
        <v>0</v>
      </c>
      <c r="BO159" s="152">
        <v>0</v>
      </c>
      <c r="BP159" s="152">
        <v>0</v>
      </c>
      <c r="BQ159" s="149">
        <f t="shared" si="161"/>
        <v>0</v>
      </c>
      <c r="BR159" s="151">
        <v>0</v>
      </c>
      <c r="BS159" s="152">
        <v>0</v>
      </c>
      <c r="BT159" s="152">
        <v>0</v>
      </c>
      <c r="BU159" s="149">
        <f t="shared" si="162"/>
        <v>0</v>
      </c>
      <c r="BV159" s="151">
        <v>0</v>
      </c>
      <c r="BW159" s="152">
        <v>0</v>
      </c>
      <c r="BX159" s="152">
        <v>0</v>
      </c>
      <c r="BY159" s="149">
        <f t="shared" si="163"/>
        <v>0</v>
      </c>
      <c r="BZ159" s="151">
        <v>0</v>
      </c>
      <c r="CA159" s="152">
        <v>0</v>
      </c>
      <c r="CB159" s="152">
        <v>0</v>
      </c>
      <c r="CC159" s="149">
        <f t="shared" si="164"/>
        <v>0</v>
      </c>
      <c r="CD159" s="151">
        <v>0</v>
      </c>
      <c r="CE159" s="152">
        <v>0</v>
      </c>
      <c r="CF159" s="152">
        <v>0</v>
      </c>
      <c r="CG159" s="149">
        <f t="shared" si="165"/>
        <v>0</v>
      </c>
      <c r="CH159" s="151">
        <v>0</v>
      </c>
      <c r="CI159" s="152">
        <v>0</v>
      </c>
      <c r="CJ159" s="152">
        <v>0</v>
      </c>
      <c r="CK159" s="149">
        <f t="shared" si="166"/>
        <v>0</v>
      </c>
      <c r="CL159" s="151">
        <v>0</v>
      </c>
      <c r="CM159" s="152">
        <v>0</v>
      </c>
      <c r="CN159" s="152">
        <v>0</v>
      </c>
      <c r="CO159" s="149">
        <f t="shared" si="150"/>
        <v>0</v>
      </c>
      <c r="CP159" s="151">
        <v>0</v>
      </c>
      <c r="CQ159" s="152">
        <v>0</v>
      </c>
      <c r="CR159" s="152">
        <v>0</v>
      </c>
      <c r="CS159" s="149">
        <f t="shared" si="167"/>
        <v>0</v>
      </c>
      <c r="CT159" s="151">
        <v>0</v>
      </c>
      <c r="CU159" s="152">
        <v>3605</v>
      </c>
      <c r="CV159" s="152">
        <v>269</v>
      </c>
      <c r="CW159" s="149">
        <f t="shared" si="168"/>
        <v>3874</v>
      </c>
      <c r="CX159" s="151">
        <v>0</v>
      </c>
      <c r="CY159" s="152">
        <v>0</v>
      </c>
      <c r="CZ159" s="152">
        <v>0</v>
      </c>
      <c r="DA159" s="149">
        <f t="shared" si="169"/>
        <v>0</v>
      </c>
      <c r="DB159" s="151">
        <v>0</v>
      </c>
      <c r="DC159" s="152">
        <v>0</v>
      </c>
      <c r="DD159" s="152">
        <v>0</v>
      </c>
      <c r="DE159" s="149">
        <f t="shared" si="170"/>
        <v>0</v>
      </c>
      <c r="DF159" s="163"/>
      <c r="DG159" s="163"/>
      <c r="DH159" s="163"/>
      <c r="DI159" s="163"/>
      <c r="DJ159" s="151">
        <v>0</v>
      </c>
      <c r="DK159" s="152">
        <v>0</v>
      </c>
      <c r="DL159" s="152">
        <v>0</v>
      </c>
      <c r="DM159" s="149">
        <f t="shared" si="171"/>
        <v>0</v>
      </c>
      <c r="DN159" s="151">
        <v>0</v>
      </c>
      <c r="DO159" s="152">
        <v>0</v>
      </c>
      <c r="DP159" s="152">
        <v>0</v>
      </c>
      <c r="DQ159" s="149">
        <f t="shared" si="172"/>
        <v>0</v>
      </c>
      <c r="DR159" s="151">
        <v>0</v>
      </c>
      <c r="DS159" s="152">
        <v>0</v>
      </c>
      <c r="DT159" s="152">
        <v>0</v>
      </c>
      <c r="DU159" s="149">
        <f t="shared" si="173"/>
        <v>0</v>
      </c>
      <c r="DV159" s="151">
        <v>0</v>
      </c>
      <c r="DW159" s="152">
        <v>0</v>
      </c>
      <c r="DX159" s="152">
        <v>0</v>
      </c>
      <c r="DY159" s="149">
        <f t="shared" si="174"/>
        <v>0</v>
      </c>
      <c r="DZ159" s="151">
        <v>0</v>
      </c>
      <c r="EA159" s="152">
        <v>0</v>
      </c>
      <c r="EB159" s="152">
        <v>0</v>
      </c>
      <c r="EC159" s="149">
        <f t="shared" si="175"/>
        <v>0</v>
      </c>
      <c r="ED159" s="163"/>
      <c r="EE159" s="163"/>
      <c r="EF159" s="163"/>
      <c r="EG159" s="163"/>
      <c r="EH159" s="151">
        <v>0</v>
      </c>
      <c r="EI159" s="152">
        <v>0</v>
      </c>
      <c r="EJ159" s="152">
        <v>0</v>
      </c>
      <c r="EK159" s="149">
        <f t="shared" si="176"/>
        <v>0</v>
      </c>
      <c r="EL159" s="151">
        <v>0</v>
      </c>
      <c r="EM159" s="152">
        <v>0</v>
      </c>
      <c r="EN159" s="152">
        <v>0</v>
      </c>
      <c r="EO159" s="149">
        <f t="shared" si="177"/>
        <v>0</v>
      </c>
      <c r="EP159" s="151">
        <v>0</v>
      </c>
      <c r="EQ159" s="152">
        <v>0</v>
      </c>
      <c r="ER159" s="152">
        <v>0</v>
      </c>
      <c r="ES159" s="149">
        <f t="shared" si="178"/>
        <v>0</v>
      </c>
      <c r="ET159" s="151">
        <v>0</v>
      </c>
      <c r="EU159" s="152">
        <v>0</v>
      </c>
      <c r="EV159" s="152">
        <v>0</v>
      </c>
      <c r="EW159" s="149">
        <f t="shared" si="179"/>
        <v>0</v>
      </c>
      <c r="EX159" s="151">
        <v>0</v>
      </c>
      <c r="EY159" s="152">
        <v>1113</v>
      </c>
      <c r="EZ159" s="152">
        <v>38</v>
      </c>
      <c r="FA159" s="153">
        <f t="shared" si="151"/>
        <v>1151</v>
      </c>
      <c r="FB159" s="151">
        <v>0</v>
      </c>
      <c r="FC159" s="152">
        <v>0</v>
      </c>
      <c r="FD159" s="152">
        <v>0</v>
      </c>
      <c r="FE159" s="149">
        <f t="shared" si="180"/>
        <v>0</v>
      </c>
      <c r="FF159" s="151">
        <v>0</v>
      </c>
      <c r="FG159" s="152">
        <v>6226</v>
      </c>
      <c r="FH159" s="152">
        <v>1155</v>
      </c>
      <c r="FI159" s="149">
        <f t="shared" si="152"/>
        <v>7381</v>
      </c>
      <c r="FJ159" s="151">
        <v>0</v>
      </c>
      <c r="FK159" s="152">
        <v>0</v>
      </c>
      <c r="FL159" s="152">
        <v>0</v>
      </c>
      <c r="FM159" s="149">
        <f t="shared" si="181"/>
        <v>0</v>
      </c>
      <c r="FN159" s="151">
        <v>0</v>
      </c>
      <c r="FO159" s="152">
        <v>0</v>
      </c>
      <c r="FP159" s="152">
        <v>0</v>
      </c>
      <c r="FQ159" s="149">
        <f t="shared" si="182"/>
        <v>0</v>
      </c>
      <c r="FR159" s="151">
        <v>0</v>
      </c>
      <c r="FS159" s="152">
        <v>0</v>
      </c>
      <c r="FT159" s="152">
        <v>0</v>
      </c>
      <c r="FU159" s="149">
        <f t="shared" si="183"/>
        <v>0</v>
      </c>
      <c r="FV159" s="151">
        <v>0</v>
      </c>
      <c r="FW159" s="152">
        <v>0</v>
      </c>
      <c r="FX159" s="152">
        <v>0</v>
      </c>
      <c r="FY159" s="149">
        <f t="shared" si="184"/>
        <v>0</v>
      </c>
      <c r="FZ159" s="151">
        <v>0</v>
      </c>
      <c r="GA159" s="152">
        <v>0</v>
      </c>
      <c r="GB159" s="152">
        <v>0</v>
      </c>
      <c r="GC159" s="149">
        <f t="shared" si="185"/>
        <v>0</v>
      </c>
      <c r="GD159" s="151">
        <f t="shared" si="186"/>
        <v>0</v>
      </c>
      <c r="GE159" s="152">
        <f t="shared" si="186"/>
        <v>12750</v>
      </c>
      <c r="GF159" s="152">
        <f t="shared" si="186"/>
        <v>1640</v>
      </c>
      <c r="GG159" s="152">
        <f t="shared" si="186"/>
        <v>14390</v>
      </c>
      <c r="GH159" s="157"/>
      <c r="GI159" s="186">
        <f t="shared" si="134"/>
        <v>6.9019607843137255E-3</v>
      </c>
      <c r="GJ159" s="186">
        <f t="shared" si="135"/>
        <v>0.48831372549019608</v>
      </c>
      <c r="GK159" s="186">
        <f t="shared" si="136"/>
        <v>0.28274509803921566</v>
      </c>
      <c r="GL159" s="186">
        <f t="shared" si="137"/>
        <v>6.643137254901961E-2</v>
      </c>
      <c r="GM159" s="186">
        <f t="shared" si="138"/>
        <v>8.7294117647058828E-2</v>
      </c>
      <c r="GN159" s="186">
        <f t="shared" si="139"/>
        <v>6.7450980392156856E-2</v>
      </c>
      <c r="GO159" s="186">
        <f t="shared" si="140"/>
        <v>8.6274509803918598E-4</v>
      </c>
      <c r="HH159" s="155">
        <f>(SUM(DS157:DS159)/SUM(GE157:GE159))*100</f>
        <v>0</v>
      </c>
      <c r="HI159" s="155">
        <f>(SUM(AM157:AM159)/SUM(GE157:GE159))*100</f>
        <v>5.7151753616214229</v>
      </c>
      <c r="HJ159" s="155">
        <f>(SUM(AA157:AA159)/SUM(GE157:GE159))*100</f>
        <v>5.3896453137826592</v>
      </c>
      <c r="HK159" s="155">
        <f>(SUM(EY157:EY159)/SUM(GE157:GE159))*100</f>
        <v>6.7342259461601603</v>
      </c>
      <c r="HL159" s="155">
        <f>(SUM(C157:C159)/SUM(GE157:GE159))*100</f>
        <v>0.37365188099753732</v>
      </c>
      <c r="HM159" s="155">
        <f>(SUM(BC157:BC159)/SUM(GE157:GE159))*100</f>
        <v>0.10756645059020013</v>
      </c>
    </row>
    <row r="160" spans="1:221" ht="11.25" customHeight="1">
      <c r="A160" s="141">
        <v>38443</v>
      </c>
      <c r="B160" s="142">
        <v>0</v>
      </c>
      <c r="C160" s="143">
        <v>11</v>
      </c>
      <c r="D160" s="143">
        <v>10</v>
      </c>
      <c r="E160" s="144">
        <f t="shared" si="143"/>
        <v>21</v>
      </c>
      <c r="F160" s="142">
        <v>0</v>
      </c>
      <c r="G160" s="143">
        <v>0</v>
      </c>
      <c r="H160" s="143">
        <v>0</v>
      </c>
      <c r="I160" s="144">
        <f t="shared" si="144"/>
        <v>0</v>
      </c>
      <c r="J160" s="143"/>
      <c r="K160" s="143"/>
      <c r="L160" s="143"/>
      <c r="M160" s="143"/>
      <c r="N160" s="142">
        <v>0</v>
      </c>
      <c r="O160" s="143">
        <v>0</v>
      </c>
      <c r="P160" s="143">
        <v>0</v>
      </c>
      <c r="Q160" s="144">
        <f t="shared" si="145"/>
        <v>0</v>
      </c>
      <c r="R160" s="142">
        <v>0</v>
      </c>
      <c r="S160" s="143">
        <v>0</v>
      </c>
      <c r="T160" s="143">
        <v>0</v>
      </c>
      <c r="U160" s="144">
        <f t="shared" si="146"/>
        <v>0</v>
      </c>
      <c r="V160" s="142">
        <v>0</v>
      </c>
      <c r="W160" s="143">
        <v>0</v>
      </c>
      <c r="X160" s="143">
        <v>0</v>
      </c>
      <c r="Y160" s="144">
        <f t="shared" si="147"/>
        <v>0</v>
      </c>
      <c r="Z160" s="142">
        <v>0</v>
      </c>
      <c r="AA160" s="143">
        <v>328</v>
      </c>
      <c r="AB160" s="143">
        <v>17</v>
      </c>
      <c r="AC160" s="144">
        <f t="shared" si="148"/>
        <v>345</v>
      </c>
      <c r="AD160" s="142">
        <v>0</v>
      </c>
      <c r="AE160" s="143">
        <v>0</v>
      </c>
      <c r="AF160" s="143">
        <v>0</v>
      </c>
      <c r="AG160" s="144">
        <f t="shared" si="149"/>
        <v>0</v>
      </c>
      <c r="AH160" s="142">
        <v>0</v>
      </c>
      <c r="AI160" s="143">
        <v>0</v>
      </c>
      <c r="AJ160" s="143">
        <v>0</v>
      </c>
      <c r="AK160" s="144">
        <f t="shared" si="153"/>
        <v>0</v>
      </c>
      <c r="AL160" s="142">
        <v>0</v>
      </c>
      <c r="AM160" s="143">
        <v>278</v>
      </c>
      <c r="AN160" s="143">
        <v>11</v>
      </c>
      <c r="AO160" s="144">
        <f t="shared" si="154"/>
        <v>289</v>
      </c>
      <c r="AP160" s="142">
        <v>0</v>
      </c>
      <c r="AQ160" s="143">
        <v>0</v>
      </c>
      <c r="AR160" s="143">
        <v>0</v>
      </c>
      <c r="AS160" s="144">
        <f t="shared" si="155"/>
        <v>0</v>
      </c>
      <c r="AT160" s="142">
        <v>0</v>
      </c>
      <c r="AU160" s="143">
        <v>0</v>
      </c>
      <c r="AV160" s="143">
        <v>0</v>
      </c>
      <c r="AW160" s="144">
        <f t="shared" si="156"/>
        <v>0</v>
      </c>
      <c r="AX160" s="142">
        <v>0</v>
      </c>
      <c r="AY160" s="143">
        <v>0</v>
      </c>
      <c r="AZ160" s="143">
        <v>0</v>
      </c>
      <c r="BA160" s="144">
        <f t="shared" si="157"/>
        <v>0</v>
      </c>
      <c r="BB160" s="142">
        <v>0</v>
      </c>
      <c r="BC160" s="143">
        <v>20</v>
      </c>
      <c r="BD160" s="143">
        <v>5</v>
      </c>
      <c r="BE160" s="144">
        <f t="shared" si="158"/>
        <v>25</v>
      </c>
      <c r="BF160" s="142">
        <v>0</v>
      </c>
      <c r="BG160" s="143">
        <v>0</v>
      </c>
      <c r="BH160" s="143">
        <v>0</v>
      </c>
      <c r="BI160" s="144">
        <f t="shared" si="159"/>
        <v>0</v>
      </c>
      <c r="BJ160" s="142">
        <v>0</v>
      </c>
      <c r="BK160" s="143">
        <v>0</v>
      </c>
      <c r="BL160" s="143">
        <v>0</v>
      </c>
      <c r="BM160" s="144">
        <f t="shared" si="160"/>
        <v>0</v>
      </c>
      <c r="BN160" s="142">
        <v>0</v>
      </c>
      <c r="BO160" s="143">
        <v>0</v>
      </c>
      <c r="BP160" s="143">
        <v>0</v>
      </c>
      <c r="BQ160" s="144">
        <f t="shared" si="161"/>
        <v>0</v>
      </c>
      <c r="BR160" s="142">
        <v>0</v>
      </c>
      <c r="BS160" s="143">
        <v>0</v>
      </c>
      <c r="BT160" s="143">
        <v>0</v>
      </c>
      <c r="BU160" s="144">
        <f t="shared" si="162"/>
        <v>0</v>
      </c>
      <c r="BV160" s="142">
        <v>0</v>
      </c>
      <c r="BW160" s="143">
        <v>0</v>
      </c>
      <c r="BX160" s="143">
        <v>0</v>
      </c>
      <c r="BY160" s="144">
        <f t="shared" si="163"/>
        <v>0</v>
      </c>
      <c r="BZ160" s="142">
        <v>0</v>
      </c>
      <c r="CA160" s="143">
        <v>0</v>
      </c>
      <c r="CB160" s="143">
        <v>0</v>
      </c>
      <c r="CC160" s="144">
        <f t="shared" si="164"/>
        <v>0</v>
      </c>
      <c r="CD160" s="142">
        <v>0</v>
      </c>
      <c r="CE160" s="143">
        <v>0</v>
      </c>
      <c r="CF160" s="143">
        <v>0</v>
      </c>
      <c r="CG160" s="144">
        <f t="shared" si="165"/>
        <v>0</v>
      </c>
      <c r="CH160" s="142">
        <v>0</v>
      </c>
      <c r="CI160" s="143">
        <v>0</v>
      </c>
      <c r="CJ160" s="143">
        <v>0</v>
      </c>
      <c r="CK160" s="144">
        <f t="shared" si="166"/>
        <v>0</v>
      </c>
      <c r="CL160" s="142">
        <v>0</v>
      </c>
      <c r="CM160" s="143">
        <v>0</v>
      </c>
      <c r="CN160" s="143">
        <v>0</v>
      </c>
      <c r="CO160" s="144">
        <f t="shared" si="150"/>
        <v>0</v>
      </c>
      <c r="CP160" s="142">
        <v>0</v>
      </c>
      <c r="CQ160" s="143">
        <v>0</v>
      </c>
      <c r="CR160" s="143">
        <v>0</v>
      </c>
      <c r="CS160" s="144">
        <f t="shared" si="167"/>
        <v>0</v>
      </c>
      <c r="CT160" s="142">
        <v>0</v>
      </c>
      <c r="CU160" s="143">
        <v>3024</v>
      </c>
      <c r="CV160" s="143">
        <v>108</v>
      </c>
      <c r="CW160" s="144">
        <f t="shared" si="168"/>
        <v>3132</v>
      </c>
      <c r="CX160" s="142">
        <v>0</v>
      </c>
      <c r="CY160" s="143">
        <v>0</v>
      </c>
      <c r="CZ160" s="143">
        <v>0</v>
      </c>
      <c r="DA160" s="144">
        <f t="shared" si="169"/>
        <v>0</v>
      </c>
      <c r="DB160" s="142">
        <v>0</v>
      </c>
      <c r="DC160" s="143">
        <v>0</v>
      </c>
      <c r="DD160" s="143">
        <v>0</v>
      </c>
      <c r="DE160" s="144">
        <f t="shared" si="170"/>
        <v>0</v>
      </c>
      <c r="DF160" s="143"/>
      <c r="DG160" s="143"/>
      <c r="DH160" s="143"/>
      <c r="DI160" s="143"/>
      <c r="DJ160" s="142">
        <v>0</v>
      </c>
      <c r="DK160" s="143">
        <v>0</v>
      </c>
      <c r="DL160" s="143">
        <v>0</v>
      </c>
      <c r="DM160" s="144">
        <f t="shared" si="171"/>
        <v>0</v>
      </c>
      <c r="DN160" s="142">
        <v>0</v>
      </c>
      <c r="DO160" s="143">
        <v>0</v>
      </c>
      <c r="DP160" s="143">
        <v>0</v>
      </c>
      <c r="DQ160" s="144">
        <f t="shared" si="172"/>
        <v>0</v>
      </c>
      <c r="DR160" s="142">
        <v>0</v>
      </c>
      <c r="DS160" s="143">
        <v>0</v>
      </c>
      <c r="DT160" s="143">
        <v>0</v>
      </c>
      <c r="DU160" s="144">
        <f t="shared" si="173"/>
        <v>0</v>
      </c>
      <c r="DV160" s="142">
        <v>0</v>
      </c>
      <c r="DW160" s="143">
        <v>0</v>
      </c>
      <c r="DX160" s="143">
        <v>0</v>
      </c>
      <c r="DY160" s="144">
        <f t="shared" si="174"/>
        <v>0</v>
      </c>
      <c r="DZ160" s="142">
        <v>0</v>
      </c>
      <c r="EA160" s="143">
        <v>0</v>
      </c>
      <c r="EB160" s="143">
        <v>0</v>
      </c>
      <c r="EC160" s="144">
        <f t="shared" si="175"/>
        <v>0</v>
      </c>
      <c r="ED160" s="143"/>
      <c r="EE160" s="143"/>
      <c r="EF160" s="143"/>
      <c r="EG160" s="143"/>
      <c r="EH160" s="142">
        <v>0</v>
      </c>
      <c r="EI160" s="143">
        <v>0</v>
      </c>
      <c r="EJ160" s="143">
        <v>0</v>
      </c>
      <c r="EK160" s="144">
        <f t="shared" si="176"/>
        <v>0</v>
      </c>
      <c r="EL160" s="142">
        <v>0</v>
      </c>
      <c r="EM160" s="143">
        <v>0</v>
      </c>
      <c r="EN160" s="143">
        <v>0</v>
      </c>
      <c r="EO160" s="144">
        <f t="shared" si="177"/>
        <v>0</v>
      </c>
      <c r="EP160" s="142">
        <v>0</v>
      </c>
      <c r="EQ160" s="143">
        <v>0</v>
      </c>
      <c r="ER160" s="143">
        <v>0</v>
      </c>
      <c r="ES160" s="144">
        <f t="shared" si="178"/>
        <v>0</v>
      </c>
      <c r="ET160" s="142">
        <v>0</v>
      </c>
      <c r="EU160" s="143">
        <v>0</v>
      </c>
      <c r="EV160" s="143">
        <v>0</v>
      </c>
      <c r="EW160" s="144">
        <f t="shared" si="179"/>
        <v>0</v>
      </c>
      <c r="EX160" s="142">
        <v>0</v>
      </c>
      <c r="EY160" s="143">
        <v>734</v>
      </c>
      <c r="EZ160" s="143">
        <v>32</v>
      </c>
      <c r="FA160" s="144">
        <f t="shared" si="151"/>
        <v>766</v>
      </c>
      <c r="FB160" s="142">
        <v>0</v>
      </c>
      <c r="FC160" s="143">
        <v>0</v>
      </c>
      <c r="FD160" s="143">
        <v>0</v>
      </c>
      <c r="FE160" s="144">
        <f t="shared" si="180"/>
        <v>0</v>
      </c>
      <c r="FF160" s="142">
        <v>2517</v>
      </c>
      <c r="FG160" s="143">
        <v>2752</v>
      </c>
      <c r="FH160" s="143">
        <v>1359</v>
      </c>
      <c r="FI160" s="144">
        <f t="shared" si="152"/>
        <v>4111</v>
      </c>
      <c r="FJ160" s="142">
        <v>0</v>
      </c>
      <c r="FK160" s="143">
        <v>0</v>
      </c>
      <c r="FL160" s="143">
        <v>0</v>
      </c>
      <c r="FM160" s="144">
        <f t="shared" si="181"/>
        <v>0</v>
      </c>
      <c r="FN160" s="142">
        <v>0</v>
      </c>
      <c r="FO160" s="143">
        <v>0</v>
      </c>
      <c r="FP160" s="143">
        <v>0</v>
      </c>
      <c r="FQ160" s="144">
        <f t="shared" si="182"/>
        <v>0</v>
      </c>
      <c r="FR160" s="142">
        <v>0</v>
      </c>
      <c r="FS160" s="143">
        <v>0</v>
      </c>
      <c r="FT160" s="143">
        <v>0</v>
      </c>
      <c r="FU160" s="144">
        <f t="shared" si="183"/>
        <v>0</v>
      </c>
      <c r="FV160" s="142">
        <v>0</v>
      </c>
      <c r="FW160" s="143">
        <v>0</v>
      </c>
      <c r="FX160" s="143">
        <v>0</v>
      </c>
      <c r="FY160" s="144">
        <f t="shared" si="184"/>
        <v>0</v>
      </c>
      <c r="FZ160" s="142">
        <v>0</v>
      </c>
      <c r="GA160" s="143">
        <v>0</v>
      </c>
      <c r="GB160" s="143">
        <v>0</v>
      </c>
      <c r="GC160" s="144">
        <f t="shared" si="185"/>
        <v>0</v>
      </c>
      <c r="GD160" s="164">
        <f t="shared" si="186"/>
        <v>2517</v>
      </c>
      <c r="GE160" s="165">
        <f t="shared" si="186"/>
        <v>7147</v>
      </c>
      <c r="GF160" s="165">
        <f t="shared" si="186"/>
        <v>1542</v>
      </c>
      <c r="GG160" s="165">
        <f t="shared" si="186"/>
        <v>8689</v>
      </c>
      <c r="GH160" s="157"/>
      <c r="GI160" s="186">
        <f t="shared" si="134"/>
        <v>1.5391073177557016E-3</v>
      </c>
      <c r="GJ160" s="186">
        <f t="shared" si="135"/>
        <v>0.3850566671330628</v>
      </c>
      <c r="GK160" s="186">
        <f t="shared" si="136"/>
        <v>0.42311459353574926</v>
      </c>
      <c r="GL160" s="186">
        <f t="shared" si="137"/>
        <v>4.5893381838533649E-2</v>
      </c>
      <c r="GM160" s="186">
        <f t="shared" si="138"/>
        <v>0.10270043374842591</v>
      </c>
      <c r="GN160" s="186">
        <f t="shared" si="139"/>
        <v>3.8897439485098641E-2</v>
      </c>
      <c r="GO160" s="186">
        <f t="shared" si="140"/>
        <v>2.7983769413740811E-3</v>
      </c>
      <c r="GP160" s="126"/>
      <c r="GQ160" s="126"/>
      <c r="GR160" s="126"/>
      <c r="GS160" s="126"/>
      <c r="GT160" s="126"/>
      <c r="GU160" s="126"/>
      <c r="GV160" s="126"/>
      <c r="GW160" s="126"/>
      <c r="GX160" s="126"/>
      <c r="GY160" s="126"/>
      <c r="GZ160" s="126"/>
      <c r="HA160" s="126"/>
      <c r="HB160" s="126"/>
      <c r="HC160" s="126"/>
      <c r="HD160" s="126"/>
      <c r="HE160" s="126"/>
      <c r="HF160" s="126"/>
      <c r="HG160" s="126"/>
    </row>
    <row r="161" spans="1:221" ht="11.25" customHeight="1">
      <c r="A161" s="148">
        <v>38473</v>
      </c>
      <c r="B161" s="145">
        <v>0</v>
      </c>
      <c r="C161" s="146">
        <v>20</v>
      </c>
      <c r="D161" s="146">
        <v>2</v>
      </c>
      <c r="E161" s="149">
        <f t="shared" si="143"/>
        <v>22</v>
      </c>
      <c r="F161" s="145">
        <v>0</v>
      </c>
      <c r="G161" s="146">
        <v>0</v>
      </c>
      <c r="H161" s="146">
        <v>0</v>
      </c>
      <c r="I161" s="149">
        <f t="shared" si="144"/>
        <v>0</v>
      </c>
      <c r="J161" s="146"/>
      <c r="K161" s="146"/>
      <c r="L161" s="146"/>
      <c r="M161" s="146"/>
      <c r="N161" s="145">
        <v>0</v>
      </c>
      <c r="O161" s="146">
        <v>0</v>
      </c>
      <c r="P161" s="146">
        <v>0</v>
      </c>
      <c r="Q161" s="149">
        <f t="shared" si="145"/>
        <v>0</v>
      </c>
      <c r="R161" s="145">
        <v>0</v>
      </c>
      <c r="S161" s="146">
        <v>0</v>
      </c>
      <c r="T161" s="146">
        <v>0</v>
      </c>
      <c r="U161" s="149">
        <f t="shared" si="146"/>
        <v>0</v>
      </c>
      <c r="V161" s="145">
        <v>0</v>
      </c>
      <c r="W161" s="146">
        <v>0</v>
      </c>
      <c r="X161" s="146">
        <v>0</v>
      </c>
      <c r="Y161" s="149">
        <f t="shared" si="147"/>
        <v>0</v>
      </c>
      <c r="Z161" s="145">
        <v>0</v>
      </c>
      <c r="AA161" s="146">
        <v>442</v>
      </c>
      <c r="AB161" s="146">
        <v>60</v>
      </c>
      <c r="AC161" s="149">
        <f t="shared" si="148"/>
        <v>502</v>
      </c>
      <c r="AD161" s="145">
        <v>0</v>
      </c>
      <c r="AE161" s="146">
        <v>0</v>
      </c>
      <c r="AF161" s="146">
        <v>0</v>
      </c>
      <c r="AG161" s="149">
        <f t="shared" si="149"/>
        <v>0</v>
      </c>
      <c r="AH161" s="145">
        <v>0</v>
      </c>
      <c r="AI161" s="146">
        <v>0</v>
      </c>
      <c r="AJ161" s="146">
        <v>0</v>
      </c>
      <c r="AK161" s="149">
        <f t="shared" si="153"/>
        <v>0</v>
      </c>
      <c r="AL161" s="145">
        <v>0</v>
      </c>
      <c r="AM161" s="146">
        <v>568</v>
      </c>
      <c r="AN161" s="146">
        <v>20</v>
      </c>
      <c r="AO161" s="149">
        <f t="shared" si="154"/>
        <v>588</v>
      </c>
      <c r="AP161" s="145">
        <v>0</v>
      </c>
      <c r="AQ161" s="146">
        <v>0</v>
      </c>
      <c r="AR161" s="146">
        <v>0</v>
      </c>
      <c r="AS161" s="149">
        <f t="shared" si="155"/>
        <v>0</v>
      </c>
      <c r="AT161" s="145">
        <v>0</v>
      </c>
      <c r="AU161" s="146">
        <v>0</v>
      </c>
      <c r="AV161" s="146">
        <v>0</v>
      </c>
      <c r="AW161" s="149">
        <f t="shared" si="156"/>
        <v>0</v>
      </c>
      <c r="AX161" s="145">
        <v>0</v>
      </c>
      <c r="AY161" s="146">
        <v>0</v>
      </c>
      <c r="AZ161" s="146">
        <v>0</v>
      </c>
      <c r="BA161" s="149">
        <f t="shared" si="157"/>
        <v>0</v>
      </c>
      <c r="BB161" s="145">
        <v>0</v>
      </c>
      <c r="BC161" s="146">
        <v>22</v>
      </c>
      <c r="BD161" s="146">
        <v>3</v>
      </c>
      <c r="BE161" s="149">
        <f t="shared" si="158"/>
        <v>25</v>
      </c>
      <c r="BF161" s="145">
        <v>0</v>
      </c>
      <c r="BG161" s="146">
        <v>0</v>
      </c>
      <c r="BH161" s="146">
        <v>0</v>
      </c>
      <c r="BI161" s="149">
        <f t="shared" si="159"/>
        <v>0</v>
      </c>
      <c r="BJ161" s="145">
        <v>0</v>
      </c>
      <c r="BK161" s="146">
        <v>0</v>
      </c>
      <c r="BL161" s="146">
        <v>0</v>
      </c>
      <c r="BM161" s="149">
        <f t="shared" si="160"/>
        <v>0</v>
      </c>
      <c r="BN161" s="145">
        <v>0</v>
      </c>
      <c r="BO161" s="146">
        <v>0</v>
      </c>
      <c r="BP161" s="146">
        <v>0</v>
      </c>
      <c r="BQ161" s="149">
        <f t="shared" si="161"/>
        <v>0</v>
      </c>
      <c r="BR161" s="145">
        <v>0</v>
      </c>
      <c r="BS161" s="146">
        <v>0</v>
      </c>
      <c r="BT161" s="146">
        <v>0</v>
      </c>
      <c r="BU161" s="149">
        <f t="shared" si="162"/>
        <v>0</v>
      </c>
      <c r="BV161" s="145">
        <v>0</v>
      </c>
      <c r="BW161" s="146">
        <v>0</v>
      </c>
      <c r="BX161" s="146">
        <v>0</v>
      </c>
      <c r="BY161" s="149">
        <f t="shared" si="163"/>
        <v>0</v>
      </c>
      <c r="BZ161" s="145">
        <v>0</v>
      </c>
      <c r="CA161" s="146">
        <v>0</v>
      </c>
      <c r="CB161" s="146">
        <v>0</v>
      </c>
      <c r="CC161" s="149">
        <f t="shared" si="164"/>
        <v>0</v>
      </c>
      <c r="CD161" s="145">
        <v>0</v>
      </c>
      <c r="CE161" s="146">
        <v>0</v>
      </c>
      <c r="CF161" s="146">
        <v>0</v>
      </c>
      <c r="CG161" s="149">
        <f t="shared" si="165"/>
        <v>0</v>
      </c>
      <c r="CH161" s="145">
        <v>0</v>
      </c>
      <c r="CI161" s="146">
        <v>0</v>
      </c>
      <c r="CJ161" s="146">
        <v>0</v>
      </c>
      <c r="CK161" s="149">
        <f t="shared" si="166"/>
        <v>0</v>
      </c>
      <c r="CL161" s="145">
        <v>0</v>
      </c>
      <c r="CM161" s="146">
        <v>0</v>
      </c>
      <c r="CN161" s="146">
        <v>0</v>
      </c>
      <c r="CO161" s="149">
        <f t="shared" si="150"/>
        <v>0</v>
      </c>
      <c r="CP161" s="145">
        <v>0</v>
      </c>
      <c r="CQ161" s="146">
        <v>0</v>
      </c>
      <c r="CR161" s="146">
        <v>0</v>
      </c>
      <c r="CS161" s="149">
        <f t="shared" si="167"/>
        <v>0</v>
      </c>
      <c r="CT161" s="145">
        <v>0</v>
      </c>
      <c r="CU161" s="146">
        <v>2730</v>
      </c>
      <c r="CV161" s="146">
        <v>92</v>
      </c>
      <c r="CW161" s="149">
        <f t="shared" si="168"/>
        <v>2822</v>
      </c>
      <c r="CX161" s="145">
        <v>0</v>
      </c>
      <c r="CY161" s="146">
        <v>0</v>
      </c>
      <c r="CZ161" s="146">
        <v>0</v>
      </c>
      <c r="DA161" s="149">
        <f t="shared" si="169"/>
        <v>0</v>
      </c>
      <c r="DB161" s="145">
        <v>0</v>
      </c>
      <c r="DC161" s="146">
        <v>0</v>
      </c>
      <c r="DD161" s="146">
        <v>0</v>
      </c>
      <c r="DE161" s="149">
        <f t="shared" si="170"/>
        <v>0</v>
      </c>
      <c r="DF161" s="146"/>
      <c r="DG161" s="146"/>
      <c r="DH161" s="146"/>
      <c r="DI161" s="146"/>
      <c r="DJ161" s="145">
        <v>0</v>
      </c>
      <c r="DK161" s="146">
        <v>0</v>
      </c>
      <c r="DL161" s="146">
        <v>0</v>
      </c>
      <c r="DM161" s="149">
        <f t="shared" si="171"/>
        <v>0</v>
      </c>
      <c r="DN161" s="145">
        <v>0</v>
      </c>
      <c r="DO161" s="146">
        <v>0</v>
      </c>
      <c r="DP161" s="146">
        <v>0</v>
      </c>
      <c r="DQ161" s="149">
        <f t="shared" si="172"/>
        <v>0</v>
      </c>
      <c r="DR161" s="145">
        <v>0</v>
      </c>
      <c r="DS161" s="146">
        <v>0</v>
      </c>
      <c r="DT161" s="146">
        <v>0</v>
      </c>
      <c r="DU161" s="149">
        <f t="shared" si="173"/>
        <v>0</v>
      </c>
      <c r="DV161" s="145">
        <v>0</v>
      </c>
      <c r="DW161" s="146">
        <v>0</v>
      </c>
      <c r="DX161" s="146">
        <v>0</v>
      </c>
      <c r="DY161" s="149">
        <f t="shared" si="174"/>
        <v>0</v>
      </c>
      <c r="DZ161" s="145">
        <v>0</v>
      </c>
      <c r="EA161" s="146">
        <v>0</v>
      </c>
      <c r="EB161" s="146">
        <v>0</v>
      </c>
      <c r="EC161" s="149">
        <f t="shared" si="175"/>
        <v>0</v>
      </c>
      <c r="ED161" s="146"/>
      <c r="EE161" s="146"/>
      <c r="EF161" s="146"/>
      <c r="EG161" s="146"/>
      <c r="EH161" s="145">
        <v>0</v>
      </c>
      <c r="EI161" s="146">
        <v>0</v>
      </c>
      <c r="EJ161" s="146">
        <v>0</v>
      </c>
      <c r="EK161" s="149">
        <f t="shared" si="176"/>
        <v>0</v>
      </c>
      <c r="EL161" s="145">
        <v>0</v>
      </c>
      <c r="EM161" s="146">
        <v>0</v>
      </c>
      <c r="EN161" s="146">
        <v>0</v>
      </c>
      <c r="EO161" s="149">
        <f t="shared" si="177"/>
        <v>0</v>
      </c>
      <c r="EP161" s="145">
        <v>0</v>
      </c>
      <c r="EQ161" s="146">
        <v>0</v>
      </c>
      <c r="ER161" s="146">
        <v>0</v>
      </c>
      <c r="ES161" s="149">
        <f t="shared" si="178"/>
        <v>0</v>
      </c>
      <c r="ET161" s="145">
        <v>0</v>
      </c>
      <c r="EU161" s="146">
        <v>0</v>
      </c>
      <c r="EV161" s="146">
        <v>0</v>
      </c>
      <c r="EW161" s="149">
        <f t="shared" si="179"/>
        <v>0</v>
      </c>
      <c r="EX161" s="145">
        <v>0</v>
      </c>
      <c r="EY161" s="146">
        <v>719</v>
      </c>
      <c r="EZ161" s="146">
        <v>6</v>
      </c>
      <c r="FA161" s="149">
        <f t="shared" si="151"/>
        <v>725</v>
      </c>
      <c r="FB161" s="145">
        <v>0</v>
      </c>
      <c r="FC161" s="146">
        <v>0</v>
      </c>
      <c r="FD161" s="146">
        <v>0</v>
      </c>
      <c r="FE161" s="149">
        <f t="shared" si="180"/>
        <v>0</v>
      </c>
      <c r="FF161" s="145">
        <v>2675</v>
      </c>
      <c r="FG161" s="146">
        <v>5161</v>
      </c>
      <c r="FH161" s="146">
        <v>1651</v>
      </c>
      <c r="FI161" s="149">
        <f t="shared" si="152"/>
        <v>6812</v>
      </c>
      <c r="FJ161" s="145">
        <v>0</v>
      </c>
      <c r="FK161" s="146">
        <v>0</v>
      </c>
      <c r="FL161" s="146">
        <v>0</v>
      </c>
      <c r="FM161" s="149">
        <f t="shared" si="181"/>
        <v>0</v>
      </c>
      <c r="FN161" s="145">
        <v>0</v>
      </c>
      <c r="FO161" s="146">
        <v>0</v>
      </c>
      <c r="FP161" s="146">
        <v>0</v>
      </c>
      <c r="FQ161" s="149">
        <f t="shared" si="182"/>
        <v>0</v>
      </c>
      <c r="FR161" s="145">
        <v>0</v>
      </c>
      <c r="FS161" s="146">
        <v>0</v>
      </c>
      <c r="FT161" s="146">
        <v>0</v>
      </c>
      <c r="FU161" s="149">
        <f t="shared" si="183"/>
        <v>0</v>
      </c>
      <c r="FV161" s="145">
        <v>0</v>
      </c>
      <c r="FW161" s="146">
        <v>0</v>
      </c>
      <c r="FX161" s="146">
        <v>0</v>
      </c>
      <c r="FY161" s="149">
        <f t="shared" si="184"/>
        <v>0</v>
      </c>
      <c r="FZ161" s="145">
        <v>0</v>
      </c>
      <c r="GA161" s="146">
        <v>0</v>
      </c>
      <c r="GB161" s="146">
        <v>0</v>
      </c>
      <c r="GC161" s="149">
        <f t="shared" si="185"/>
        <v>0</v>
      </c>
      <c r="GD161" s="145">
        <f t="shared" si="186"/>
        <v>2675</v>
      </c>
      <c r="GE161" s="146">
        <f t="shared" si="186"/>
        <v>9662</v>
      </c>
      <c r="GF161" s="146">
        <f t="shared" si="186"/>
        <v>1834</v>
      </c>
      <c r="GG161" s="146">
        <f t="shared" si="186"/>
        <v>11496</v>
      </c>
      <c r="GH161" s="157"/>
      <c r="GI161" s="186">
        <f t="shared" si="134"/>
        <v>2.0699648105982197E-3</v>
      </c>
      <c r="GJ161" s="186">
        <f t="shared" si="135"/>
        <v>0.53415441937487063</v>
      </c>
      <c r="GK161" s="186">
        <f t="shared" si="136"/>
        <v>0.28255019664665698</v>
      </c>
      <c r="GL161" s="186">
        <f t="shared" si="137"/>
        <v>4.5746222314220659E-2</v>
      </c>
      <c r="GM161" s="186">
        <f t="shared" si="138"/>
        <v>7.4415234941006006E-2</v>
      </c>
      <c r="GN161" s="186">
        <f t="shared" si="139"/>
        <v>5.8787000620989446E-2</v>
      </c>
      <c r="GO161" s="186">
        <f t="shared" si="140"/>
        <v>2.2769612916581083E-3</v>
      </c>
    </row>
    <row r="162" spans="1:221" ht="11.25" customHeight="1">
      <c r="A162" s="148">
        <v>38504</v>
      </c>
      <c r="B162" s="145">
        <v>0</v>
      </c>
      <c r="C162" s="146">
        <v>65</v>
      </c>
      <c r="D162" s="146">
        <v>6</v>
      </c>
      <c r="E162" s="149">
        <f t="shared" si="143"/>
        <v>71</v>
      </c>
      <c r="F162" s="145">
        <v>0</v>
      </c>
      <c r="G162" s="146">
        <v>0</v>
      </c>
      <c r="H162" s="146">
        <v>0</v>
      </c>
      <c r="I162" s="149">
        <f t="shared" si="144"/>
        <v>0</v>
      </c>
      <c r="J162" s="146"/>
      <c r="K162" s="146"/>
      <c r="L162" s="146"/>
      <c r="M162" s="146"/>
      <c r="N162" s="145">
        <v>0</v>
      </c>
      <c r="O162" s="146">
        <v>0</v>
      </c>
      <c r="P162" s="146">
        <v>0</v>
      </c>
      <c r="Q162" s="149">
        <f t="shared" si="145"/>
        <v>0</v>
      </c>
      <c r="R162" s="145">
        <v>0</v>
      </c>
      <c r="S162" s="146">
        <v>0</v>
      </c>
      <c r="T162" s="146">
        <v>0</v>
      </c>
      <c r="U162" s="149">
        <f t="shared" si="146"/>
        <v>0</v>
      </c>
      <c r="V162" s="145">
        <v>0</v>
      </c>
      <c r="W162" s="146">
        <v>0</v>
      </c>
      <c r="X162" s="146">
        <v>0</v>
      </c>
      <c r="Y162" s="149">
        <f t="shared" si="147"/>
        <v>0</v>
      </c>
      <c r="Z162" s="145">
        <v>0</v>
      </c>
      <c r="AA162" s="146">
        <v>526</v>
      </c>
      <c r="AB162" s="146">
        <v>101</v>
      </c>
      <c r="AC162" s="149">
        <f t="shared" si="148"/>
        <v>627</v>
      </c>
      <c r="AD162" s="145">
        <v>0</v>
      </c>
      <c r="AE162" s="146">
        <v>0</v>
      </c>
      <c r="AF162" s="146">
        <v>0</v>
      </c>
      <c r="AG162" s="149">
        <f t="shared" si="149"/>
        <v>0</v>
      </c>
      <c r="AH162" s="145">
        <v>0</v>
      </c>
      <c r="AI162" s="146">
        <v>0</v>
      </c>
      <c r="AJ162" s="146">
        <v>0</v>
      </c>
      <c r="AK162" s="149">
        <f t="shared" si="153"/>
        <v>0</v>
      </c>
      <c r="AL162" s="145">
        <v>0</v>
      </c>
      <c r="AM162" s="146">
        <v>687</v>
      </c>
      <c r="AN162" s="146">
        <v>18</v>
      </c>
      <c r="AO162" s="149">
        <f t="shared" si="154"/>
        <v>705</v>
      </c>
      <c r="AP162" s="145">
        <v>0</v>
      </c>
      <c r="AQ162" s="146">
        <v>0</v>
      </c>
      <c r="AR162" s="146">
        <v>0</v>
      </c>
      <c r="AS162" s="149">
        <f t="shared" si="155"/>
        <v>0</v>
      </c>
      <c r="AT162" s="145">
        <v>0</v>
      </c>
      <c r="AU162" s="146">
        <v>0</v>
      </c>
      <c r="AV162" s="146">
        <v>0</v>
      </c>
      <c r="AW162" s="149">
        <f t="shared" si="156"/>
        <v>0</v>
      </c>
      <c r="AX162" s="145">
        <v>0</v>
      </c>
      <c r="AY162" s="146">
        <v>0</v>
      </c>
      <c r="AZ162" s="146">
        <v>0</v>
      </c>
      <c r="BA162" s="149">
        <f t="shared" si="157"/>
        <v>0</v>
      </c>
      <c r="BB162" s="145">
        <v>0</v>
      </c>
      <c r="BC162" s="146">
        <v>27</v>
      </c>
      <c r="BD162" s="146">
        <v>4</v>
      </c>
      <c r="BE162" s="149">
        <f t="shared" si="158"/>
        <v>31</v>
      </c>
      <c r="BF162" s="145">
        <v>0</v>
      </c>
      <c r="BG162" s="146">
        <v>0</v>
      </c>
      <c r="BH162" s="146">
        <v>0</v>
      </c>
      <c r="BI162" s="149">
        <f t="shared" si="159"/>
        <v>0</v>
      </c>
      <c r="BJ162" s="145">
        <v>0</v>
      </c>
      <c r="BK162" s="146">
        <v>0</v>
      </c>
      <c r="BL162" s="146">
        <v>0</v>
      </c>
      <c r="BM162" s="149">
        <f t="shared" si="160"/>
        <v>0</v>
      </c>
      <c r="BN162" s="145">
        <v>0</v>
      </c>
      <c r="BO162" s="146">
        <v>0</v>
      </c>
      <c r="BP162" s="146">
        <v>0</v>
      </c>
      <c r="BQ162" s="149">
        <f t="shared" si="161"/>
        <v>0</v>
      </c>
      <c r="BR162" s="145">
        <v>0</v>
      </c>
      <c r="BS162" s="146">
        <v>0</v>
      </c>
      <c r="BT162" s="146">
        <v>0</v>
      </c>
      <c r="BU162" s="149">
        <f t="shared" si="162"/>
        <v>0</v>
      </c>
      <c r="BV162" s="145">
        <v>0</v>
      </c>
      <c r="BW162" s="146">
        <v>0</v>
      </c>
      <c r="BX162" s="146">
        <v>0</v>
      </c>
      <c r="BY162" s="149">
        <f t="shared" si="163"/>
        <v>0</v>
      </c>
      <c r="BZ162" s="145">
        <v>0</v>
      </c>
      <c r="CA162" s="146">
        <v>0</v>
      </c>
      <c r="CB162" s="146">
        <v>0</v>
      </c>
      <c r="CC162" s="149">
        <f t="shared" si="164"/>
        <v>0</v>
      </c>
      <c r="CD162" s="145">
        <v>0</v>
      </c>
      <c r="CE162" s="146">
        <v>0</v>
      </c>
      <c r="CF162" s="146">
        <v>0</v>
      </c>
      <c r="CG162" s="149">
        <f t="shared" si="165"/>
        <v>0</v>
      </c>
      <c r="CH162" s="145">
        <v>0</v>
      </c>
      <c r="CI162" s="146">
        <v>0</v>
      </c>
      <c r="CJ162" s="146">
        <v>0</v>
      </c>
      <c r="CK162" s="149">
        <f t="shared" si="166"/>
        <v>0</v>
      </c>
      <c r="CL162" s="145">
        <v>0</v>
      </c>
      <c r="CM162" s="146">
        <v>0</v>
      </c>
      <c r="CN162" s="146">
        <v>0</v>
      </c>
      <c r="CO162" s="149">
        <f t="shared" si="150"/>
        <v>0</v>
      </c>
      <c r="CP162" s="145">
        <v>0</v>
      </c>
      <c r="CQ162" s="146">
        <v>0</v>
      </c>
      <c r="CR162" s="146">
        <v>0</v>
      </c>
      <c r="CS162" s="149">
        <f t="shared" si="167"/>
        <v>0</v>
      </c>
      <c r="CT162" s="145">
        <v>0</v>
      </c>
      <c r="CU162" s="146">
        <v>3010</v>
      </c>
      <c r="CV162" s="146">
        <v>118</v>
      </c>
      <c r="CW162" s="149">
        <f t="shared" si="168"/>
        <v>3128</v>
      </c>
      <c r="CX162" s="145">
        <v>0</v>
      </c>
      <c r="CY162" s="146">
        <v>0</v>
      </c>
      <c r="CZ162" s="146">
        <v>0</v>
      </c>
      <c r="DA162" s="149">
        <f t="shared" si="169"/>
        <v>0</v>
      </c>
      <c r="DB162" s="145">
        <v>0</v>
      </c>
      <c r="DC162" s="146">
        <v>0</v>
      </c>
      <c r="DD162" s="146">
        <v>0</v>
      </c>
      <c r="DE162" s="149">
        <f t="shared" si="170"/>
        <v>0</v>
      </c>
      <c r="DF162" s="146"/>
      <c r="DG162" s="146"/>
      <c r="DH162" s="146"/>
      <c r="DI162" s="146"/>
      <c r="DJ162" s="145">
        <v>0</v>
      </c>
      <c r="DK162" s="146">
        <v>0</v>
      </c>
      <c r="DL162" s="146">
        <v>0</v>
      </c>
      <c r="DM162" s="149">
        <f t="shared" si="171"/>
        <v>0</v>
      </c>
      <c r="DN162" s="145">
        <v>0</v>
      </c>
      <c r="DO162" s="146">
        <v>0</v>
      </c>
      <c r="DP162" s="146">
        <v>0</v>
      </c>
      <c r="DQ162" s="149">
        <f t="shared" si="172"/>
        <v>0</v>
      </c>
      <c r="DR162" s="145">
        <v>0</v>
      </c>
      <c r="DS162" s="146">
        <v>0</v>
      </c>
      <c r="DT162" s="146">
        <v>0</v>
      </c>
      <c r="DU162" s="149">
        <f t="shared" si="173"/>
        <v>0</v>
      </c>
      <c r="DV162" s="145">
        <v>0</v>
      </c>
      <c r="DW162" s="146">
        <v>0</v>
      </c>
      <c r="DX162" s="146">
        <v>0</v>
      </c>
      <c r="DY162" s="149">
        <f t="shared" si="174"/>
        <v>0</v>
      </c>
      <c r="DZ162" s="145">
        <v>0</v>
      </c>
      <c r="EA162" s="146">
        <v>0</v>
      </c>
      <c r="EB162" s="146">
        <v>0</v>
      </c>
      <c r="EC162" s="149">
        <f t="shared" si="175"/>
        <v>0</v>
      </c>
      <c r="ED162" s="146"/>
      <c r="EE162" s="146"/>
      <c r="EF162" s="146"/>
      <c r="EG162" s="146"/>
      <c r="EH162" s="145">
        <v>0</v>
      </c>
      <c r="EI162" s="146">
        <v>0</v>
      </c>
      <c r="EJ162" s="146">
        <v>0</v>
      </c>
      <c r="EK162" s="149">
        <f t="shared" si="176"/>
        <v>0</v>
      </c>
      <c r="EL162" s="145">
        <v>0</v>
      </c>
      <c r="EM162" s="146">
        <v>0</v>
      </c>
      <c r="EN162" s="146">
        <v>0</v>
      </c>
      <c r="EO162" s="149">
        <f t="shared" si="177"/>
        <v>0</v>
      </c>
      <c r="EP162" s="145">
        <v>0</v>
      </c>
      <c r="EQ162" s="146">
        <v>0</v>
      </c>
      <c r="ER162" s="146">
        <v>0</v>
      </c>
      <c r="ES162" s="149">
        <f t="shared" si="178"/>
        <v>0</v>
      </c>
      <c r="ET162" s="145">
        <v>0</v>
      </c>
      <c r="EU162" s="146">
        <v>0</v>
      </c>
      <c r="EV162" s="146">
        <v>0</v>
      </c>
      <c r="EW162" s="149">
        <f t="shared" si="179"/>
        <v>0</v>
      </c>
      <c r="EX162" s="145">
        <v>0</v>
      </c>
      <c r="EY162" s="146">
        <v>685</v>
      </c>
      <c r="EZ162" s="146">
        <v>31</v>
      </c>
      <c r="FA162" s="149">
        <f t="shared" si="151"/>
        <v>716</v>
      </c>
      <c r="FB162" s="145">
        <v>0</v>
      </c>
      <c r="FC162" s="146">
        <v>0</v>
      </c>
      <c r="FD162" s="146">
        <v>0</v>
      </c>
      <c r="FE162" s="149">
        <f t="shared" si="180"/>
        <v>0</v>
      </c>
      <c r="FF162" s="145">
        <v>2706</v>
      </c>
      <c r="FG162" s="146">
        <v>6324</v>
      </c>
      <c r="FH162" s="146">
        <v>1315</v>
      </c>
      <c r="FI162" s="149">
        <f t="shared" si="152"/>
        <v>7639</v>
      </c>
      <c r="FJ162" s="145">
        <v>0</v>
      </c>
      <c r="FK162" s="146">
        <v>0</v>
      </c>
      <c r="FL162" s="146">
        <v>0</v>
      </c>
      <c r="FM162" s="149">
        <f t="shared" si="181"/>
        <v>0</v>
      </c>
      <c r="FN162" s="145">
        <v>0</v>
      </c>
      <c r="FO162" s="146">
        <v>0</v>
      </c>
      <c r="FP162" s="146">
        <v>0</v>
      </c>
      <c r="FQ162" s="149">
        <f t="shared" si="182"/>
        <v>0</v>
      </c>
      <c r="FR162" s="145">
        <v>0</v>
      </c>
      <c r="FS162" s="146">
        <v>0</v>
      </c>
      <c r="FT162" s="146">
        <v>0</v>
      </c>
      <c r="FU162" s="149">
        <f t="shared" si="183"/>
        <v>0</v>
      </c>
      <c r="FV162" s="145">
        <v>0</v>
      </c>
      <c r="FW162" s="146">
        <v>0</v>
      </c>
      <c r="FX162" s="146">
        <v>0</v>
      </c>
      <c r="FY162" s="149">
        <f t="shared" si="184"/>
        <v>0</v>
      </c>
      <c r="FZ162" s="145">
        <v>0</v>
      </c>
      <c r="GA162" s="146">
        <v>0</v>
      </c>
      <c r="GB162" s="146">
        <v>0</v>
      </c>
      <c r="GC162" s="149">
        <f t="shared" si="185"/>
        <v>0</v>
      </c>
      <c r="GD162" s="145">
        <f t="shared" si="186"/>
        <v>2706</v>
      </c>
      <c r="GE162" s="146">
        <f t="shared" si="186"/>
        <v>11324</v>
      </c>
      <c r="GF162" s="146">
        <f t="shared" si="186"/>
        <v>1593</v>
      </c>
      <c r="GG162" s="146">
        <f t="shared" si="186"/>
        <v>12917</v>
      </c>
      <c r="GH162" s="157"/>
      <c r="GI162" s="186">
        <f t="shared" si="134"/>
        <v>5.7400211939244083E-3</v>
      </c>
      <c r="GJ162" s="186">
        <f t="shared" si="135"/>
        <v>0.55845990815966084</v>
      </c>
      <c r="GK162" s="186">
        <f t="shared" si="136"/>
        <v>0.26580713528788413</v>
      </c>
      <c r="GL162" s="186">
        <f t="shared" si="137"/>
        <v>4.6450017661603671E-2</v>
      </c>
      <c r="GM162" s="186">
        <f t="shared" si="138"/>
        <v>6.0490992582126459E-2</v>
      </c>
      <c r="GN162" s="186">
        <f t="shared" si="139"/>
        <v>6.0667608618862591E-2</v>
      </c>
      <c r="GO162" s="186">
        <f t="shared" si="140"/>
        <v>2.3843164959379548E-3</v>
      </c>
      <c r="HH162" s="155">
        <f>(SUM(DS160:DS162)/SUM(GE160:GE162))*100</f>
        <v>0</v>
      </c>
      <c r="HI162" s="155">
        <f>(SUM(AM160:AM162)/SUM(GE160:GE162))*100</f>
        <v>5.4491166956954471</v>
      </c>
      <c r="HJ162" s="155">
        <f>(SUM(AA160:AA162)/SUM(GE160:GE162))*100</f>
        <v>4.6066896527210037</v>
      </c>
      <c r="HK162" s="155">
        <f>(SUM(EY160:EY162)/SUM(GE160:GE162))*100</f>
        <v>7.5996161091956065</v>
      </c>
      <c r="HL162" s="155">
        <f>(SUM(C160:C162)/SUM(GE160:GE162))*100</f>
        <v>0.34123627057192618</v>
      </c>
      <c r="HM162" s="155">
        <f>(SUM(BC160:BC162)/SUM(GE160:GE162))*100</f>
        <v>0.24526356947357197</v>
      </c>
    </row>
    <row r="163" spans="1:221" ht="11.25" customHeight="1">
      <c r="A163" s="148">
        <v>38534</v>
      </c>
      <c r="B163" s="145">
        <v>0</v>
      </c>
      <c r="C163" s="146">
        <v>50</v>
      </c>
      <c r="D163" s="146">
        <v>3</v>
      </c>
      <c r="E163" s="149">
        <f t="shared" si="143"/>
        <v>53</v>
      </c>
      <c r="F163" s="145">
        <v>0</v>
      </c>
      <c r="G163" s="146">
        <v>0</v>
      </c>
      <c r="H163" s="146">
        <v>0</v>
      </c>
      <c r="I163" s="149">
        <f t="shared" si="144"/>
        <v>0</v>
      </c>
      <c r="J163" s="146"/>
      <c r="K163" s="146"/>
      <c r="L163" s="146"/>
      <c r="M163" s="146"/>
      <c r="N163" s="145">
        <v>0</v>
      </c>
      <c r="O163" s="146">
        <v>0</v>
      </c>
      <c r="P163" s="146">
        <v>0</v>
      </c>
      <c r="Q163" s="149">
        <f t="shared" si="145"/>
        <v>0</v>
      </c>
      <c r="R163" s="145">
        <v>0</v>
      </c>
      <c r="S163" s="146">
        <v>0</v>
      </c>
      <c r="T163" s="146">
        <v>0</v>
      </c>
      <c r="U163" s="149">
        <f t="shared" si="146"/>
        <v>0</v>
      </c>
      <c r="V163" s="145">
        <v>0</v>
      </c>
      <c r="W163" s="146">
        <v>0</v>
      </c>
      <c r="X163" s="146">
        <v>0</v>
      </c>
      <c r="Y163" s="149">
        <f t="shared" si="147"/>
        <v>0</v>
      </c>
      <c r="Z163" s="145">
        <v>0</v>
      </c>
      <c r="AA163" s="146">
        <v>504</v>
      </c>
      <c r="AB163" s="146">
        <v>44</v>
      </c>
      <c r="AC163" s="149">
        <f t="shared" si="148"/>
        <v>548</v>
      </c>
      <c r="AD163" s="145">
        <v>0</v>
      </c>
      <c r="AE163" s="146">
        <v>0</v>
      </c>
      <c r="AF163" s="146">
        <v>0</v>
      </c>
      <c r="AG163" s="149">
        <f t="shared" si="149"/>
        <v>0</v>
      </c>
      <c r="AH163" s="145">
        <v>0</v>
      </c>
      <c r="AI163" s="146">
        <v>0</v>
      </c>
      <c r="AJ163" s="146">
        <v>0</v>
      </c>
      <c r="AK163" s="149">
        <f t="shared" si="153"/>
        <v>0</v>
      </c>
      <c r="AL163" s="145">
        <v>0</v>
      </c>
      <c r="AM163" s="146">
        <v>613</v>
      </c>
      <c r="AN163" s="146">
        <v>19</v>
      </c>
      <c r="AO163" s="149">
        <f t="shared" si="154"/>
        <v>632</v>
      </c>
      <c r="AP163" s="145">
        <v>0</v>
      </c>
      <c r="AQ163" s="146">
        <v>0</v>
      </c>
      <c r="AR163" s="146">
        <v>0</v>
      </c>
      <c r="AS163" s="149">
        <f t="shared" si="155"/>
        <v>0</v>
      </c>
      <c r="AT163" s="145">
        <v>0</v>
      </c>
      <c r="AU163" s="146">
        <v>0</v>
      </c>
      <c r="AV163" s="146">
        <v>0</v>
      </c>
      <c r="AW163" s="149">
        <f t="shared" si="156"/>
        <v>0</v>
      </c>
      <c r="AX163" s="145">
        <v>0</v>
      </c>
      <c r="AY163" s="146">
        <v>0</v>
      </c>
      <c r="AZ163" s="146">
        <v>0</v>
      </c>
      <c r="BA163" s="149">
        <f t="shared" si="157"/>
        <v>0</v>
      </c>
      <c r="BB163" s="145">
        <v>0</v>
      </c>
      <c r="BC163" s="146">
        <v>41</v>
      </c>
      <c r="BD163" s="146">
        <v>0</v>
      </c>
      <c r="BE163" s="149">
        <f t="shared" si="158"/>
        <v>41</v>
      </c>
      <c r="BF163" s="145">
        <v>0</v>
      </c>
      <c r="BG163" s="146">
        <v>0</v>
      </c>
      <c r="BH163" s="146">
        <v>0</v>
      </c>
      <c r="BI163" s="149">
        <f t="shared" si="159"/>
        <v>0</v>
      </c>
      <c r="BJ163" s="145">
        <v>0</v>
      </c>
      <c r="BK163" s="146">
        <v>0</v>
      </c>
      <c r="BL163" s="146">
        <v>0</v>
      </c>
      <c r="BM163" s="149">
        <f t="shared" si="160"/>
        <v>0</v>
      </c>
      <c r="BN163" s="145">
        <v>0</v>
      </c>
      <c r="BO163" s="146">
        <v>0</v>
      </c>
      <c r="BP163" s="146">
        <v>0</v>
      </c>
      <c r="BQ163" s="149">
        <f t="shared" si="161"/>
        <v>0</v>
      </c>
      <c r="BR163" s="145">
        <v>0</v>
      </c>
      <c r="BS163" s="146">
        <v>0</v>
      </c>
      <c r="BT163" s="146">
        <v>0</v>
      </c>
      <c r="BU163" s="149">
        <f t="shared" si="162"/>
        <v>0</v>
      </c>
      <c r="BV163" s="145">
        <v>0</v>
      </c>
      <c r="BW163" s="146">
        <v>0</v>
      </c>
      <c r="BX163" s="146">
        <v>0</v>
      </c>
      <c r="BY163" s="149">
        <f t="shared" si="163"/>
        <v>0</v>
      </c>
      <c r="BZ163" s="145">
        <v>0</v>
      </c>
      <c r="CA163" s="146">
        <v>0</v>
      </c>
      <c r="CB163" s="146">
        <v>0</v>
      </c>
      <c r="CC163" s="149">
        <f t="shared" si="164"/>
        <v>0</v>
      </c>
      <c r="CD163" s="145">
        <v>0</v>
      </c>
      <c r="CE163" s="146">
        <v>0</v>
      </c>
      <c r="CF163" s="146">
        <v>0</v>
      </c>
      <c r="CG163" s="149">
        <f t="shared" si="165"/>
        <v>0</v>
      </c>
      <c r="CH163" s="145">
        <v>0</v>
      </c>
      <c r="CI163" s="146">
        <v>0</v>
      </c>
      <c r="CJ163" s="146">
        <v>0</v>
      </c>
      <c r="CK163" s="149">
        <f t="shared" si="166"/>
        <v>0</v>
      </c>
      <c r="CL163" s="145">
        <v>0</v>
      </c>
      <c r="CM163" s="146">
        <v>0</v>
      </c>
      <c r="CN163" s="146">
        <v>0</v>
      </c>
      <c r="CO163" s="149">
        <f t="shared" si="150"/>
        <v>0</v>
      </c>
      <c r="CP163" s="145">
        <v>0</v>
      </c>
      <c r="CQ163" s="146">
        <v>0</v>
      </c>
      <c r="CR163" s="146">
        <v>0</v>
      </c>
      <c r="CS163" s="149">
        <f t="shared" si="167"/>
        <v>0</v>
      </c>
      <c r="CT163" s="145">
        <v>0</v>
      </c>
      <c r="CU163" s="146">
        <v>2623</v>
      </c>
      <c r="CV163" s="146">
        <v>351</v>
      </c>
      <c r="CW163" s="149">
        <f t="shared" si="168"/>
        <v>2974</v>
      </c>
      <c r="CX163" s="145">
        <v>0</v>
      </c>
      <c r="CY163" s="146">
        <v>0</v>
      </c>
      <c r="CZ163" s="146">
        <v>0</v>
      </c>
      <c r="DA163" s="149">
        <f t="shared" si="169"/>
        <v>0</v>
      </c>
      <c r="DB163" s="145">
        <v>0</v>
      </c>
      <c r="DC163" s="146">
        <v>0</v>
      </c>
      <c r="DD163" s="146">
        <v>0</v>
      </c>
      <c r="DE163" s="149">
        <f t="shared" si="170"/>
        <v>0</v>
      </c>
      <c r="DF163" s="146"/>
      <c r="DG163" s="146"/>
      <c r="DH163" s="146"/>
      <c r="DI163" s="146"/>
      <c r="DJ163" s="145">
        <v>0</v>
      </c>
      <c r="DK163" s="146">
        <v>0</v>
      </c>
      <c r="DL163" s="146">
        <v>0</v>
      </c>
      <c r="DM163" s="149">
        <f t="shared" si="171"/>
        <v>0</v>
      </c>
      <c r="DN163" s="145">
        <v>0</v>
      </c>
      <c r="DO163" s="146">
        <v>0</v>
      </c>
      <c r="DP163" s="146">
        <v>0</v>
      </c>
      <c r="DQ163" s="149">
        <f t="shared" si="172"/>
        <v>0</v>
      </c>
      <c r="DR163" s="145">
        <v>0</v>
      </c>
      <c r="DS163" s="146">
        <v>0</v>
      </c>
      <c r="DT163" s="146">
        <v>0</v>
      </c>
      <c r="DU163" s="149">
        <f t="shared" si="173"/>
        <v>0</v>
      </c>
      <c r="DV163" s="145">
        <v>0</v>
      </c>
      <c r="DW163" s="146">
        <v>0</v>
      </c>
      <c r="DX163" s="146">
        <v>0</v>
      </c>
      <c r="DY163" s="149">
        <f t="shared" si="174"/>
        <v>0</v>
      </c>
      <c r="DZ163" s="145">
        <v>0</v>
      </c>
      <c r="EA163" s="146">
        <v>0</v>
      </c>
      <c r="EB163" s="146">
        <v>0</v>
      </c>
      <c r="EC163" s="149">
        <f t="shared" si="175"/>
        <v>0</v>
      </c>
      <c r="ED163" s="146"/>
      <c r="EE163" s="146"/>
      <c r="EF163" s="146"/>
      <c r="EG163" s="146"/>
      <c r="EH163" s="145">
        <v>0</v>
      </c>
      <c r="EI163" s="146">
        <v>0</v>
      </c>
      <c r="EJ163" s="146">
        <v>0</v>
      </c>
      <c r="EK163" s="149">
        <f t="shared" si="176"/>
        <v>0</v>
      </c>
      <c r="EL163" s="145">
        <v>0</v>
      </c>
      <c r="EM163" s="146">
        <v>0</v>
      </c>
      <c r="EN163" s="146">
        <v>0</v>
      </c>
      <c r="EO163" s="149">
        <f t="shared" si="177"/>
        <v>0</v>
      </c>
      <c r="EP163" s="145">
        <v>0</v>
      </c>
      <c r="EQ163" s="146">
        <v>0</v>
      </c>
      <c r="ER163" s="146">
        <v>0</v>
      </c>
      <c r="ES163" s="149">
        <f t="shared" si="178"/>
        <v>0</v>
      </c>
      <c r="ET163" s="145">
        <v>0</v>
      </c>
      <c r="EU163" s="146">
        <v>0</v>
      </c>
      <c r="EV163" s="146">
        <v>0</v>
      </c>
      <c r="EW163" s="149">
        <f t="shared" si="179"/>
        <v>0</v>
      </c>
      <c r="EX163" s="145">
        <v>0</v>
      </c>
      <c r="EY163" s="146">
        <v>610</v>
      </c>
      <c r="EZ163" s="146">
        <v>33</v>
      </c>
      <c r="FA163" s="149">
        <f t="shared" si="151"/>
        <v>643</v>
      </c>
      <c r="FB163" s="145">
        <v>0</v>
      </c>
      <c r="FC163" s="146">
        <v>0</v>
      </c>
      <c r="FD163" s="146">
        <v>0</v>
      </c>
      <c r="FE163" s="149">
        <f t="shared" si="180"/>
        <v>0</v>
      </c>
      <c r="FF163" s="145">
        <v>385</v>
      </c>
      <c r="FG163" s="146">
        <v>5946</v>
      </c>
      <c r="FH163" s="146">
        <v>1896</v>
      </c>
      <c r="FI163" s="149">
        <f t="shared" si="152"/>
        <v>7842</v>
      </c>
      <c r="FJ163" s="145">
        <v>0</v>
      </c>
      <c r="FK163" s="146">
        <v>0</v>
      </c>
      <c r="FL163" s="146">
        <v>0</v>
      </c>
      <c r="FM163" s="149">
        <f t="shared" si="181"/>
        <v>0</v>
      </c>
      <c r="FN163" s="145">
        <v>0</v>
      </c>
      <c r="FO163" s="146">
        <v>0</v>
      </c>
      <c r="FP163" s="146">
        <v>0</v>
      </c>
      <c r="FQ163" s="149">
        <f t="shared" si="182"/>
        <v>0</v>
      </c>
      <c r="FR163" s="145">
        <v>0</v>
      </c>
      <c r="FS163" s="146">
        <v>0</v>
      </c>
      <c r="FT163" s="146">
        <v>0</v>
      </c>
      <c r="FU163" s="149">
        <f t="shared" si="183"/>
        <v>0</v>
      </c>
      <c r="FV163" s="145">
        <v>0</v>
      </c>
      <c r="FW163" s="146">
        <v>0</v>
      </c>
      <c r="FX163" s="146">
        <v>0</v>
      </c>
      <c r="FY163" s="149">
        <f t="shared" si="184"/>
        <v>0</v>
      </c>
      <c r="FZ163" s="145">
        <v>0</v>
      </c>
      <c r="GA163" s="146">
        <v>0</v>
      </c>
      <c r="GB163" s="146">
        <v>0</v>
      </c>
      <c r="GC163" s="149">
        <f t="shared" si="185"/>
        <v>0</v>
      </c>
      <c r="GD163" s="145">
        <f t="shared" si="186"/>
        <v>385</v>
      </c>
      <c r="GE163" s="146">
        <f t="shared" si="186"/>
        <v>10387</v>
      </c>
      <c r="GF163" s="146">
        <f t="shared" si="186"/>
        <v>2346</v>
      </c>
      <c r="GG163" s="146">
        <f t="shared" si="186"/>
        <v>12733</v>
      </c>
      <c r="GH163" s="157"/>
      <c r="GI163" s="186">
        <f t="shared" si="134"/>
        <v>4.81370944449793E-3</v>
      </c>
      <c r="GJ163" s="186">
        <f t="shared" si="135"/>
        <v>0.5724463271396939</v>
      </c>
      <c r="GK163" s="186">
        <f t="shared" si="136"/>
        <v>0.25252719745836144</v>
      </c>
      <c r="GL163" s="186">
        <f t="shared" si="137"/>
        <v>4.8522191200539133E-2</v>
      </c>
      <c r="GM163" s="186">
        <f t="shared" si="138"/>
        <v>5.8727255222874745E-2</v>
      </c>
      <c r="GN163" s="186">
        <f t="shared" si="139"/>
        <v>5.9016077789544624E-2</v>
      </c>
      <c r="GO163" s="186">
        <f t="shared" si="140"/>
        <v>3.9472417444883501E-3</v>
      </c>
    </row>
    <row r="164" spans="1:221" ht="12">
      <c r="A164" s="148">
        <v>38565</v>
      </c>
      <c r="B164" s="145">
        <v>0</v>
      </c>
      <c r="C164" s="146">
        <v>50</v>
      </c>
      <c r="D164" s="146">
        <v>0</v>
      </c>
      <c r="E164" s="149">
        <f t="shared" si="143"/>
        <v>50</v>
      </c>
      <c r="F164" s="145">
        <v>0</v>
      </c>
      <c r="G164" s="146">
        <v>0</v>
      </c>
      <c r="H164" s="146">
        <v>0</v>
      </c>
      <c r="I164" s="149">
        <f t="shared" si="144"/>
        <v>0</v>
      </c>
      <c r="J164" s="146"/>
      <c r="K164" s="146"/>
      <c r="L164" s="146"/>
      <c r="M164" s="146"/>
      <c r="N164" s="145">
        <v>0</v>
      </c>
      <c r="O164" s="146">
        <v>0</v>
      </c>
      <c r="P164" s="146">
        <v>0</v>
      </c>
      <c r="Q164" s="149">
        <f t="shared" si="145"/>
        <v>0</v>
      </c>
      <c r="R164" s="145">
        <v>0</v>
      </c>
      <c r="S164" s="146">
        <v>0</v>
      </c>
      <c r="T164" s="146">
        <v>0</v>
      </c>
      <c r="U164" s="149">
        <f t="shared" si="146"/>
        <v>0</v>
      </c>
      <c r="V164" s="145">
        <v>0</v>
      </c>
      <c r="W164" s="146">
        <v>0</v>
      </c>
      <c r="X164" s="146">
        <v>0</v>
      </c>
      <c r="Y164" s="149">
        <f t="shared" si="147"/>
        <v>0</v>
      </c>
      <c r="Z164" s="145">
        <v>0</v>
      </c>
      <c r="AA164" s="146">
        <v>381</v>
      </c>
      <c r="AB164" s="146">
        <v>109</v>
      </c>
      <c r="AC164" s="149">
        <f t="shared" si="148"/>
        <v>490</v>
      </c>
      <c r="AD164" s="145">
        <v>0</v>
      </c>
      <c r="AE164" s="146">
        <v>0</v>
      </c>
      <c r="AF164" s="146">
        <v>0</v>
      </c>
      <c r="AG164" s="149">
        <f t="shared" si="149"/>
        <v>0</v>
      </c>
      <c r="AH164" s="145">
        <v>0</v>
      </c>
      <c r="AI164" s="146">
        <v>0</v>
      </c>
      <c r="AJ164" s="146">
        <v>0</v>
      </c>
      <c r="AK164" s="149">
        <f t="shared" si="153"/>
        <v>0</v>
      </c>
      <c r="AL164" s="145">
        <v>0</v>
      </c>
      <c r="AM164" s="146">
        <v>602</v>
      </c>
      <c r="AN164" s="146">
        <v>51</v>
      </c>
      <c r="AO164" s="149">
        <f t="shared" si="154"/>
        <v>653</v>
      </c>
      <c r="AP164" s="145">
        <v>0</v>
      </c>
      <c r="AQ164" s="146">
        <v>0</v>
      </c>
      <c r="AR164" s="146">
        <v>0</v>
      </c>
      <c r="AS164" s="149">
        <f t="shared" si="155"/>
        <v>0</v>
      </c>
      <c r="AT164" s="145">
        <v>0</v>
      </c>
      <c r="AU164" s="146">
        <v>0</v>
      </c>
      <c r="AV164" s="146">
        <v>0</v>
      </c>
      <c r="AW164" s="149">
        <f t="shared" si="156"/>
        <v>0</v>
      </c>
      <c r="AX164" s="145">
        <v>0</v>
      </c>
      <c r="AY164" s="146">
        <v>0</v>
      </c>
      <c r="AZ164" s="146">
        <v>0</v>
      </c>
      <c r="BA164" s="149">
        <f t="shared" si="157"/>
        <v>0</v>
      </c>
      <c r="BB164" s="145">
        <v>0</v>
      </c>
      <c r="BC164" s="146">
        <v>15</v>
      </c>
      <c r="BD164" s="146">
        <v>20</v>
      </c>
      <c r="BE164" s="149">
        <f t="shared" si="158"/>
        <v>35</v>
      </c>
      <c r="BF164" s="145">
        <v>0</v>
      </c>
      <c r="BG164" s="146">
        <v>0</v>
      </c>
      <c r="BH164" s="146">
        <v>0</v>
      </c>
      <c r="BI164" s="149">
        <f t="shared" si="159"/>
        <v>0</v>
      </c>
      <c r="BJ164" s="145">
        <v>0</v>
      </c>
      <c r="BK164" s="146">
        <v>0</v>
      </c>
      <c r="BL164" s="146">
        <v>0</v>
      </c>
      <c r="BM164" s="149">
        <f t="shared" si="160"/>
        <v>0</v>
      </c>
      <c r="BN164" s="145">
        <v>0</v>
      </c>
      <c r="BO164" s="146">
        <v>0</v>
      </c>
      <c r="BP164" s="146">
        <v>0</v>
      </c>
      <c r="BQ164" s="149">
        <f t="shared" si="161"/>
        <v>0</v>
      </c>
      <c r="BR164" s="145">
        <v>0</v>
      </c>
      <c r="BS164" s="146">
        <v>0</v>
      </c>
      <c r="BT164" s="146">
        <v>0</v>
      </c>
      <c r="BU164" s="149">
        <f t="shared" si="162"/>
        <v>0</v>
      </c>
      <c r="BV164" s="145">
        <v>0</v>
      </c>
      <c r="BW164" s="146">
        <v>0</v>
      </c>
      <c r="BX164" s="146">
        <v>0</v>
      </c>
      <c r="BY164" s="149">
        <f t="shared" si="163"/>
        <v>0</v>
      </c>
      <c r="BZ164" s="145">
        <v>0</v>
      </c>
      <c r="CA164" s="146">
        <v>0</v>
      </c>
      <c r="CB164" s="146">
        <v>0</v>
      </c>
      <c r="CC164" s="149">
        <f t="shared" si="164"/>
        <v>0</v>
      </c>
      <c r="CD164" s="145">
        <v>0</v>
      </c>
      <c r="CE164" s="146">
        <v>0</v>
      </c>
      <c r="CF164" s="146">
        <v>0</v>
      </c>
      <c r="CG164" s="149">
        <f t="shared" si="165"/>
        <v>0</v>
      </c>
      <c r="CH164" s="145">
        <v>0</v>
      </c>
      <c r="CI164" s="146">
        <v>0</v>
      </c>
      <c r="CJ164" s="146">
        <v>0</v>
      </c>
      <c r="CK164" s="149">
        <f t="shared" si="166"/>
        <v>0</v>
      </c>
      <c r="CL164" s="145">
        <v>0</v>
      </c>
      <c r="CM164" s="146">
        <v>0</v>
      </c>
      <c r="CN164" s="146">
        <v>0</v>
      </c>
      <c r="CO164" s="149">
        <f t="shared" si="150"/>
        <v>0</v>
      </c>
      <c r="CP164" s="145">
        <v>0</v>
      </c>
      <c r="CQ164" s="146">
        <v>0</v>
      </c>
      <c r="CR164" s="146">
        <v>0</v>
      </c>
      <c r="CS164" s="149">
        <f t="shared" si="167"/>
        <v>0</v>
      </c>
      <c r="CT164" s="145">
        <v>0</v>
      </c>
      <c r="CU164" s="146">
        <v>3245</v>
      </c>
      <c r="CV164" s="146">
        <v>200</v>
      </c>
      <c r="CW164" s="149">
        <f t="shared" si="168"/>
        <v>3445</v>
      </c>
      <c r="CX164" s="145">
        <v>0</v>
      </c>
      <c r="CY164" s="146">
        <v>0</v>
      </c>
      <c r="CZ164" s="146">
        <v>0</v>
      </c>
      <c r="DA164" s="149">
        <f t="shared" si="169"/>
        <v>0</v>
      </c>
      <c r="DB164" s="145">
        <v>0</v>
      </c>
      <c r="DC164" s="146">
        <v>0</v>
      </c>
      <c r="DD164" s="146">
        <v>0</v>
      </c>
      <c r="DE164" s="149">
        <f t="shared" si="170"/>
        <v>0</v>
      </c>
      <c r="DF164" s="146"/>
      <c r="DG164" s="146"/>
      <c r="DH164" s="146"/>
      <c r="DI164" s="146"/>
      <c r="DJ164" s="145">
        <v>0</v>
      </c>
      <c r="DK164" s="146">
        <v>0</v>
      </c>
      <c r="DL164" s="146">
        <v>0</v>
      </c>
      <c r="DM164" s="149">
        <f t="shared" si="171"/>
        <v>0</v>
      </c>
      <c r="DN164" s="145">
        <v>0</v>
      </c>
      <c r="DO164" s="146">
        <v>0</v>
      </c>
      <c r="DP164" s="146">
        <v>0</v>
      </c>
      <c r="DQ164" s="149">
        <f t="shared" si="172"/>
        <v>0</v>
      </c>
      <c r="DR164" s="145">
        <v>0</v>
      </c>
      <c r="DS164" s="146">
        <v>0</v>
      </c>
      <c r="DT164" s="146">
        <v>0</v>
      </c>
      <c r="DU164" s="149">
        <f t="shared" si="173"/>
        <v>0</v>
      </c>
      <c r="DV164" s="145">
        <v>0</v>
      </c>
      <c r="DW164" s="146">
        <v>0</v>
      </c>
      <c r="DX164" s="146">
        <v>0</v>
      </c>
      <c r="DY164" s="149">
        <f t="shared" si="174"/>
        <v>0</v>
      </c>
      <c r="DZ164" s="145">
        <v>0</v>
      </c>
      <c r="EA164" s="146">
        <v>0</v>
      </c>
      <c r="EB164" s="146">
        <v>0</v>
      </c>
      <c r="EC164" s="149">
        <f t="shared" si="175"/>
        <v>0</v>
      </c>
      <c r="ED164" s="146"/>
      <c r="EE164" s="146"/>
      <c r="EF164" s="146"/>
      <c r="EG164" s="146"/>
      <c r="EH164" s="145">
        <v>0</v>
      </c>
      <c r="EI164" s="146">
        <v>0</v>
      </c>
      <c r="EJ164" s="146">
        <v>0</v>
      </c>
      <c r="EK164" s="149">
        <f t="shared" si="176"/>
        <v>0</v>
      </c>
      <c r="EL164" s="145">
        <v>0</v>
      </c>
      <c r="EM164" s="146">
        <v>0</v>
      </c>
      <c r="EN164" s="146">
        <v>0</v>
      </c>
      <c r="EO164" s="149">
        <f t="shared" si="177"/>
        <v>0</v>
      </c>
      <c r="EP164" s="145">
        <v>0</v>
      </c>
      <c r="EQ164" s="146">
        <v>0</v>
      </c>
      <c r="ER164" s="146">
        <v>0</v>
      </c>
      <c r="ES164" s="149">
        <f t="shared" si="178"/>
        <v>0</v>
      </c>
      <c r="ET164" s="145">
        <v>0</v>
      </c>
      <c r="EU164" s="146">
        <v>0</v>
      </c>
      <c r="EV164" s="146">
        <v>0</v>
      </c>
      <c r="EW164" s="149">
        <f t="shared" si="179"/>
        <v>0</v>
      </c>
      <c r="EX164" s="145">
        <v>0</v>
      </c>
      <c r="EY164" s="146">
        <v>445</v>
      </c>
      <c r="EZ164" s="146">
        <v>55</v>
      </c>
      <c r="FA164" s="149">
        <f t="shared" si="151"/>
        <v>500</v>
      </c>
      <c r="FB164" s="145">
        <v>0</v>
      </c>
      <c r="FC164" s="146">
        <v>0</v>
      </c>
      <c r="FD164" s="146">
        <v>0</v>
      </c>
      <c r="FE164" s="149">
        <f t="shared" si="180"/>
        <v>0</v>
      </c>
      <c r="FF164" s="145">
        <v>230</v>
      </c>
      <c r="FG164" s="146">
        <v>7361</v>
      </c>
      <c r="FH164" s="146">
        <v>2157</v>
      </c>
      <c r="FI164" s="149">
        <f t="shared" si="152"/>
        <v>9518</v>
      </c>
      <c r="FJ164" s="145">
        <v>0</v>
      </c>
      <c r="FK164" s="146">
        <v>0</v>
      </c>
      <c r="FL164" s="146">
        <v>0</v>
      </c>
      <c r="FM164" s="149">
        <f t="shared" si="181"/>
        <v>0</v>
      </c>
      <c r="FN164" s="145">
        <v>0</v>
      </c>
      <c r="FO164" s="146">
        <v>0</v>
      </c>
      <c r="FP164" s="146">
        <v>0</v>
      </c>
      <c r="FQ164" s="149">
        <f t="shared" si="182"/>
        <v>0</v>
      </c>
      <c r="FR164" s="145">
        <v>0</v>
      </c>
      <c r="FS164" s="146">
        <v>0</v>
      </c>
      <c r="FT164" s="146">
        <v>0</v>
      </c>
      <c r="FU164" s="149">
        <f t="shared" si="183"/>
        <v>0</v>
      </c>
      <c r="FV164" s="145">
        <v>0</v>
      </c>
      <c r="FW164" s="146">
        <v>0</v>
      </c>
      <c r="FX164" s="146">
        <v>0</v>
      </c>
      <c r="FY164" s="149">
        <f t="shared" si="184"/>
        <v>0</v>
      </c>
      <c r="FZ164" s="145">
        <v>0</v>
      </c>
      <c r="GA164" s="146">
        <v>0</v>
      </c>
      <c r="GB164" s="146">
        <v>0</v>
      </c>
      <c r="GC164" s="149">
        <f t="shared" si="185"/>
        <v>0</v>
      </c>
      <c r="GD164" s="145">
        <f t="shared" si="186"/>
        <v>230</v>
      </c>
      <c r="GE164" s="146">
        <f t="shared" si="186"/>
        <v>12099</v>
      </c>
      <c r="GF164" s="146">
        <f t="shared" si="186"/>
        <v>2592</v>
      </c>
      <c r="GG164" s="146">
        <f t="shared" si="186"/>
        <v>14691</v>
      </c>
      <c r="GH164" s="157"/>
      <c r="GI164" s="186">
        <f t="shared" si="134"/>
        <v>4.1325729399123894E-3</v>
      </c>
      <c r="GJ164" s="186">
        <f t="shared" si="135"/>
        <v>0.60839738821390199</v>
      </c>
      <c r="GK164" s="186">
        <f t="shared" si="136"/>
        <v>0.26820398380031407</v>
      </c>
      <c r="GL164" s="186">
        <f t="shared" si="137"/>
        <v>3.1490205802132409E-2</v>
      </c>
      <c r="GM164" s="186">
        <f t="shared" si="138"/>
        <v>3.6779899165220266E-2</v>
      </c>
      <c r="GN164" s="186">
        <f t="shared" si="139"/>
        <v>4.9756178196545167E-2</v>
      </c>
      <c r="GO164" s="186">
        <f t="shared" si="140"/>
        <v>1.2397718819735504E-3</v>
      </c>
    </row>
    <row r="165" spans="1:221" ht="12">
      <c r="A165" s="148">
        <v>38596</v>
      </c>
      <c r="B165" s="145">
        <v>0</v>
      </c>
      <c r="C165" s="146">
        <v>132</v>
      </c>
      <c r="D165" s="146">
        <v>0</v>
      </c>
      <c r="E165" s="149">
        <f t="shared" si="143"/>
        <v>132</v>
      </c>
      <c r="F165" s="145">
        <v>0</v>
      </c>
      <c r="G165" s="146">
        <v>0</v>
      </c>
      <c r="H165" s="146">
        <v>0</v>
      </c>
      <c r="I165" s="149">
        <f t="shared" si="144"/>
        <v>0</v>
      </c>
      <c r="J165" s="146"/>
      <c r="K165" s="146"/>
      <c r="L165" s="146"/>
      <c r="M165" s="146"/>
      <c r="N165" s="145">
        <v>0</v>
      </c>
      <c r="O165" s="146">
        <v>0</v>
      </c>
      <c r="P165" s="146">
        <v>0</v>
      </c>
      <c r="Q165" s="149">
        <f t="shared" si="145"/>
        <v>0</v>
      </c>
      <c r="R165" s="145">
        <v>0</v>
      </c>
      <c r="S165" s="146">
        <v>0</v>
      </c>
      <c r="T165" s="146">
        <v>0</v>
      </c>
      <c r="U165" s="149">
        <f t="shared" si="146"/>
        <v>0</v>
      </c>
      <c r="V165" s="145">
        <v>0</v>
      </c>
      <c r="W165" s="146">
        <v>0</v>
      </c>
      <c r="X165" s="146">
        <v>0</v>
      </c>
      <c r="Y165" s="149">
        <f t="shared" si="147"/>
        <v>0</v>
      </c>
      <c r="Z165" s="145">
        <v>0</v>
      </c>
      <c r="AA165" s="146">
        <v>532</v>
      </c>
      <c r="AB165" s="146">
        <v>143</v>
      </c>
      <c r="AC165" s="149">
        <f t="shared" si="148"/>
        <v>675</v>
      </c>
      <c r="AD165" s="145">
        <v>0</v>
      </c>
      <c r="AE165" s="146">
        <v>0</v>
      </c>
      <c r="AF165" s="146">
        <v>0</v>
      </c>
      <c r="AG165" s="149">
        <f t="shared" si="149"/>
        <v>0</v>
      </c>
      <c r="AH165" s="145">
        <v>0</v>
      </c>
      <c r="AI165" s="146">
        <v>0</v>
      </c>
      <c r="AJ165" s="146">
        <v>0</v>
      </c>
      <c r="AK165" s="149">
        <f t="shared" si="153"/>
        <v>0</v>
      </c>
      <c r="AL165" s="145">
        <v>0</v>
      </c>
      <c r="AM165" s="146">
        <v>748</v>
      </c>
      <c r="AN165" s="146">
        <v>0</v>
      </c>
      <c r="AO165" s="149">
        <f t="shared" si="154"/>
        <v>748</v>
      </c>
      <c r="AP165" s="145">
        <v>0</v>
      </c>
      <c r="AQ165" s="146">
        <v>0</v>
      </c>
      <c r="AR165" s="146">
        <v>0</v>
      </c>
      <c r="AS165" s="149">
        <f t="shared" si="155"/>
        <v>0</v>
      </c>
      <c r="AT165" s="145">
        <v>0</v>
      </c>
      <c r="AU165" s="146">
        <v>0</v>
      </c>
      <c r="AV165" s="146">
        <v>0</v>
      </c>
      <c r="AW165" s="149">
        <f t="shared" si="156"/>
        <v>0</v>
      </c>
      <c r="AX165" s="145">
        <v>0</v>
      </c>
      <c r="AY165" s="146">
        <v>0</v>
      </c>
      <c r="AZ165" s="146">
        <v>0</v>
      </c>
      <c r="BA165" s="149">
        <f t="shared" si="157"/>
        <v>0</v>
      </c>
      <c r="BB165" s="145">
        <v>0</v>
      </c>
      <c r="BC165" s="146">
        <v>25</v>
      </c>
      <c r="BD165" s="146">
        <v>0</v>
      </c>
      <c r="BE165" s="149">
        <f t="shared" si="158"/>
        <v>25</v>
      </c>
      <c r="BF165" s="145">
        <v>0</v>
      </c>
      <c r="BG165" s="146">
        <v>0</v>
      </c>
      <c r="BH165" s="146">
        <v>0</v>
      </c>
      <c r="BI165" s="149">
        <f t="shared" si="159"/>
        <v>0</v>
      </c>
      <c r="BJ165" s="145">
        <v>0</v>
      </c>
      <c r="BK165" s="146">
        <v>0</v>
      </c>
      <c r="BL165" s="146">
        <v>0</v>
      </c>
      <c r="BM165" s="149">
        <f t="shared" si="160"/>
        <v>0</v>
      </c>
      <c r="BN165" s="145">
        <v>0</v>
      </c>
      <c r="BO165" s="146">
        <v>0</v>
      </c>
      <c r="BP165" s="146">
        <v>0</v>
      </c>
      <c r="BQ165" s="149">
        <f t="shared" si="161"/>
        <v>0</v>
      </c>
      <c r="BR165" s="145">
        <v>0</v>
      </c>
      <c r="BS165" s="146">
        <v>0</v>
      </c>
      <c r="BT165" s="146">
        <v>0</v>
      </c>
      <c r="BU165" s="149">
        <f t="shared" si="162"/>
        <v>0</v>
      </c>
      <c r="BV165" s="145">
        <v>0</v>
      </c>
      <c r="BW165" s="146">
        <v>0</v>
      </c>
      <c r="BX165" s="146">
        <v>0</v>
      </c>
      <c r="BY165" s="149">
        <f t="shared" si="163"/>
        <v>0</v>
      </c>
      <c r="BZ165" s="145">
        <v>0</v>
      </c>
      <c r="CA165" s="146">
        <v>0</v>
      </c>
      <c r="CB165" s="146">
        <v>0</v>
      </c>
      <c r="CC165" s="149">
        <f t="shared" si="164"/>
        <v>0</v>
      </c>
      <c r="CD165" s="145">
        <v>0</v>
      </c>
      <c r="CE165" s="146">
        <v>0</v>
      </c>
      <c r="CF165" s="146">
        <v>0</v>
      </c>
      <c r="CG165" s="149">
        <f t="shared" si="165"/>
        <v>0</v>
      </c>
      <c r="CH165" s="145">
        <v>0</v>
      </c>
      <c r="CI165" s="146">
        <v>0</v>
      </c>
      <c r="CJ165" s="146">
        <v>0</v>
      </c>
      <c r="CK165" s="149">
        <f t="shared" si="166"/>
        <v>0</v>
      </c>
      <c r="CL165" s="145">
        <v>0</v>
      </c>
      <c r="CM165" s="146">
        <v>0</v>
      </c>
      <c r="CN165" s="146">
        <v>0</v>
      </c>
      <c r="CO165" s="149">
        <f t="shared" si="150"/>
        <v>0</v>
      </c>
      <c r="CP165" s="145">
        <v>0</v>
      </c>
      <c r="CQ165" s="146">
        <v>0</v>
      </c>
      <c r="CR165" s="146">
        <v>0</v>
      </c>
      <c r="CS165" s="149">
        <f t="shared" si="167"/>
        <v>0</v>
      </c>
      <c r="CT165" s="145">
        <v>0</v>
      </c>
      <c r="CU165" s="146">
        <v>3639</v>
      </c>
      <c r="CV165" s="146">
        <v>310</v>
      </c>
      <c r="CW165" s="149">
        <f t="shared" si="168"/>
        <v>3949</v>
      </c>
      <c r="CX165" s="145">
        <v>0</v>
      </c>
      <c r="CY165" s="146">
        <v>0</v>
      </c>
      <c r="CZ165" s="146">
        <v>0</v>
      </c>
      <c r="DA165" s="149">
        <f t="shared" si="169"/>
        <v>0</v>
      </c>
      <c r="DB165" s="145">
        <v>0</v>
      </c>
      <c r="DC165" s="146">
        <v>0</v>
      </c>
      <c r="DD165" s="146">
        <v>0</v>
      </c>
      <c r="DE165" s="149">
        <f t="shared" si="170"/>
        <v>0</v>
      </c>
      <c r="DF165" s="146"/>
      <c r="DG165" s="146"/>
      <c r="DH165" s="146"/>
      <c r="DI165" s="146"/>
      <c r="DJ165" s="145">
        <v>0</v>
      </c>
      <c r="DK165" s="146">
        <v>0</v>
      </c>
      <c r="DL165" s="146">
        <v>0</v>
      </c>
      <c r="DM165" s="149">
        <f t="shared" si="171"/>
        <v>0</v>
      </c>
      <c r="DN165" s="145">
        <v>0</v>
      </c>
      <c r="DO165" s="146">
        <v>0</v>
      </c>
      <c r="DP165" s="146">
        <v>0</v>
      </c>
      <c r="DQ165" s="149">
        <f t="shared" si="172"/>
        <v>0</v>
      </c>
      <c r="DR165" s="145">
        <v>0</v>
      </c>
      <c r="DS165" s="146">
        <v>0</v>
      </c>
      <c r="DT165" s="146">
        <v>0</v>
      </c>
      <c r="DU165" s="149">
        <f t="shared" si="173"/>
        <v>0</v>
      </c>
      <c r="DV165" s="145">
        <v>0</v>
      </c>
      <c r="DW165" s="146">
        <v>0</v>
      </c>
      <c r="DX165" s="146">
        <v>0</v>
      </c>
      <c r="DY165" s="149">
        <f t="shared" si="174"/>
        <v>0</v>
      </c>
      <c r="DZ165" s="145">
        <v>0</v>
      </c>
      <c r="EA165" s="146">
        <v>0</v>
      </c>
      <c r="EB165" s="146">
        <v>0</v>
      </c>
      <c r="EC165" s="149">
        <f t="shared" si="175"/>
        <v>0</v>
      </c>
      <c r="ED165" s="146"/>
      <c r="EE165" s="146"/>
      <c r="EF165" s="146"/>
      <c r="EG165" s="146"/>
      <c r="EH165" s="145">
        <v>0</v>
      </c>
      <c r="EI165" s="146">
        <v>0</v>
      </c>
      <c r="EJ165" s="146">
        <v>0</v>
      </c>
      <c r="EK165" s="149">
        <f t="shared" si="176"/>
        <v>0</v>
      </c>
      <c r="EL165" s="145">
        <v>0</v>
      </c>
      <c r="EM165" s="146">
        <v>0</v>
      </c>
      <c r="EN165" s="146">
        <v>0</v>
      </c>
      <c r="EO165" s="149">
        <f t="shared" si="177"/>
        <v>0</v>
      </c>
      <c r="EP165" s="145">
        <v>0</v>
      </c>
      <c r="EQ165" s="146">
        <v>0</v>
      </c>
      <c r="ER165" s="146">
        <v>0</v>
      </c>
      <c r="ES165" s="149">
        <f t="shared" si="178"/>
        <v>0</v>
      </c>
      <c r="ET165" s="145">
        <v>0</v>
      </c>
      <c r="EU165" s="146">
        <v>0</v>
      </c>
      <c r="EV165" s="146">
        <v>0</v>
      </c>
      <c r="EW165" s="149">
        <f t="shared" si="179"/>
        <v>0</v>
      </c>
      <c r="EX165" s="145">
        <v>0</v>
      </c>
      <c r="EY165" s="146">
        <v>417</v>
      </c>
      <c r="EZ165" s="146">
        <v>64</v>
      </c>
      <c r="FA165" s="149">
        <f t="shared" si="151"/>
        <v>481</v>
      </c>
      <c r="FB165" s="145">
        <v>0</v>
      </c>
      <c r="FC165" s="146">
        <v>0</v>
      </c>
      <c r="FD165" s="146">
        <v>0</v>
      </c>
      <c r="FE165" s="149">
        <f t="shared" si="180"/>
        <v>0</v>
      </c>
      <c r="FF165" s="145">
        <v>94</v>
      </c>
      <c r="FG165" s="146">
        <v>7756</v>
      </c>
      <c r="FH165" s="146">
        <v>1948</v>
      </c>
      <c r="FI165" s="149">
        <f t="shared" si="152"/>
        <v>9704</v>
      </c>
      <c r="FJ165" s="145">
        <v>0</v>
      </c>
      <c r="FK165" s="146">
        <v>0</v>
      </c>
      <c r="FL165" s="146">
        <v>0</v>
      </c>
      <c r="FM165" s="149">
        <f t="shared" si="181"/>
        <v>0</v>
      </c>
      <c r="FN165" s="145">
        <v>0</v>
      </c>
      <c r="FO165" s="146">
        <v>0</v>
      </c>
      <c r="FP165" s="146">
        <v>0</v>
      </c>
      <c r="FQ165" s="149">
        <f t="shared" si="182"/>
        <v>0</v>
      </c>
      <c r="FR165" s="145">
        <v>0</v>
      </c>
      <c r="FS165" s="146">
        <v>0</v>
      </c>
      <c r="FT165" s="146">
        <v>0</v>
      </c>
      <c r="FU165" s="149">
        <f t="shared" si="183"/>
        <v>0</v>
      </c>
      <c r="FV165" s="145">
        <v>0</v>
      </c>
      <c r="FW165" s="146">
        <v>0</v>
      </c>
      <c r="FX165" s="146">
        <v>0</v>
      </c>
      <c r="FY165" s="149">
        <f t="shared" si="184"/>
        <v>0</v>
      </c>
      <c r="FZ165" s="145">
        <v>0</v>
      </c>
      <c r="GA165" s="146">
        <v>0</v>
      </c>
      <c r="GB165" s="146">
        <v>0</v>
      </c>
      <c r="GC165" s="149">
        <f t="shared" si="185"/>
        <v>0</v>
      </c>
      <c r="GD165" s="145">
        <f t="shared" si="186"/>
        <v>94</v>
      </c>
      <c r="GE165" s="146">
        <f t="shared" si="186"/>
        <v>13249</v>
      </c>
      <c r="GF165" s="146">
        <f t="shared" si="186"/>
        <v>2465</v>
      </c>
      <c r="GG165" s="146">
        <f t="shared" si="186"/>
        <v>15714</v>
      </c>
      <c r="GH165" s="157"/>
      <c r="GI165" s="186">
        <f t="shared" si="134"/>
        <v>9.9630160766850332E-3</v>
      </c>
      <c r="GJ165" s="186">
        <f t="shared" si="135"/>
        <v>0.58540267189976603</v>
      </c>
      <c r="GK165" s="186">
        <f t="shared" si="136"/>
        <v>0.2746622386595215</v>
      </c>
      <c r="GL165" s="186">
        <f t="shared" si="137"/>
        <v>4.0153973884821496E-2</v>
      </c>
      <c r="GM165" s="186">
        <f t="shared" si="138"/>
        <v>3.1474073514982263E-2</v>
      </c>
      <c r="GN165" s="186">
        <f t="shared" si="139"/>
        <v>5.6457091101215183E-2</v>
      </c>
      <c r="GO165" s="186">
        <f t="shared" si="140"/>
        <v>1.8869348630086158E-3</v>
      </c>
      <c r="HH165" s="155">
        <f>(SUM(DS163:DS165)/SUM(GE163:GE165))*100</f>
        <v>0</v>
      </c>
      <c r="HI165" s="155">
        <f>(SUM(AM163:AM165)/SUM(GE163:GE165))*100</f>
        <v>5.4932139359171686</v>
      </c>
      <c r="HJ165" s="155">
        <f>(SUM(AA163:AA165)/SUM(GE163:GE165))*100</f>
        <v>3.9653001259269627</v>
      </c>
      <c r="HK165" s="155">
        <f>(SUM(EY163:EY165)/SUM(GE163:GE165))*100</f>
        <v>4.1192108577025328</v>
      </c>
      <c r="HL165" s="155">
        <f>(SUM(C163:C165)/SUM(GE163:GE165))*100</f>
        <v>0.64922345039876872</v>
      </c>
      <c r="HM165" s="155">
        <f>(SUM(BC163:BC165)/SUM(GE163:GE165))*100</f>
        <v>0.22666853225129427</v>
      </c>
    </row>
    <row r="166" spans="1:221" ht="12">
      <c r="A166" s="148">
        <v>38626</v>
      </c>
      <c r="B166" s="145">
        <v>0</v>
      </c>
      <c r="C166" s="146">
        <v>57</v>
      </c>
      <c r="D166" s="146">
        <v>0</v>
      </c>
      <c r="E166" s="149">
        <f t="shared" si="143"/>
        <v>57</v>
      </c>
      <c r="F166" s="145">
        <v>0</v>
      </c>
      <c r="G166" s="146">
        <v>0</v>
      </c>
      <c r="H166" s="146">
        <v>0</v>
      </c>
      <c r="I166" s="149">
        <f t="shared" si="144"/>
        <v>0</v>
      </c>
      <c r="J166" s="146"/>
      <c r="K166" s="146"/>
      <c r="L166" s="146"/>
      <c r="M166" s="146"/>
      <c r="N166" s="145">
        <v>0</v>
      </c>
      <c r="O166" s="146">
        <v>0</v>
      </c>
      <c r="P166" s="146">
        <v>0</v>
      </c>
      <c r="Q166" s="149">
        <f t="shared" si="145"/>
        <v>0</v>
      </c>
      <c r="R166" s="145">
        <v>0</v>
      </c>
      <c r="S166" s="146">
        <v>0</v>
      </c>
      <c r="T166" s="146">
        <v>0</v>
      </c>
      <c r="U166" s="149">
        <f t="shared" si="146"/>
        <v>0</v>
      </c>
      <c r="V166" s="145">
        <v>0</v>
      </c>
      <c r="W166" s="146">
        <v>0</v>
      </c>
      <c r="X166" s="146">
        <v>0</v>
      </c>
      <c r="Y166" s="149">
        <f t="shared" si="147"/>
        <v>0</v>
      </c>
      <c r="Z166" s="145">
        <v>0</v>
      </c>
      <c r="AA166" s="146">
        <v>670</v>
      </c>
      <c r="AB166" s="146">
        <v>28</v>
      </c>
      <c r="AC166" s="149">
        <f t="shared" si="148"/>
        <v>698</v>
      </c>
      <c r="AD166" s="145">
        <v>0</v>
      </c>
      <c r="AE166" s="146">
        <v>0</v>
      </c>
      <c r="AF166" s="146">
        <v>0</v>
      </c>
      <c r="AG166" s="149">
        <f t="shared" si="149"/>
        <v>0</v>
      </c>
      <c r="AH166" s="145">
        <v>0</v>
      </c>
      <c r="AI166" s="146">
        <v>0</v>
      </c>
      <c r="AJ166" s="146">
        <v>0</v>
      </c>
      <c r="AK166" s="149">
        <f t="shared" si="153"/>
        <v>0</v>
      </c>
      <c r="AL166" s="145">
        <v>0</v>
      </c>
      <c r="AM166" s="146">
        <v>762</v>
      </c>
      <c r="AN166" s="146">
        <v>3</v>
      </c>
      <c r="AO166" s="149">
        <f t="shared" si="154"/>
        <v>765</v>
      </c>
      <c r="AP166" s="145">
        <v>0</v>
      </c>
      <c r="AQ166" s="146">
        <v>0</v>
      </c>
      <c r="AR166" s="146">
        <v>0</v>
      </c>
      <c r="AS166" s="149">
        <f t="shared" si="155"/>
        <v>0</v>
      </c>
      <c r="AT166" s="145">
        <v>0</v>
      </c>
      <c r="AU166" s="146">
        <v>0</v>
      </c>
      <c r="AV166" s="146">
        <v>0</v>
      </c>
      <c r="AW166" s="149">
        <f t="shared" si="156"/>
        <v>0</v>
      </c>
      <c r="AX166" s="145">
        <v>0</v>
      </c>
      <c r="AY166" s="146">
        <v>0</v>
      </c>
      <c r="AZ166" s="146">
        <v>0</v>
      </c>
      <c r="BA166" s="149">
        <f t="shared" si="157"/>
        <v>0</v>
      </c>
      <c r="BB166" s="145">
        <v>0</v>
      </c>
      <c r="BC166" s="146">
        <v>10</v>
      </c>
      <c r="BD166" s="146">
        <v>0</v>
      </c>
      <c r="BE166" s="149">
        <f t="shared" si="158"/>
        <v>10</v>
      </c>
      <c r="BF166" s="145">
        <v>0</v>
      </c>
      <c r="BG166" s="146">
        <v>0</v>
      </c>
      <c r="BH166" s="146">
        <v>0</v>
      </c>
      <c r="BI166" s="149">
        <f t="shared" si="159"/>
        <v>0</v>
      </c>
      <c r="BJ166" s="145">
        <v>0</v>
      </c>
      <c r="BK166" s="146">
        <v>0</v>
      </c>
      <c r="BL166" s="146">
        <v>0</v>
      </c>
      <c r="BM166" s="149">
        <f t="shared" si="160"/>
        <v>0</v>
      </c>
      <c r="BN166" s="145">
        <v>0</v>
      </c>
      <c r="BO166" s="146">
        <v>0</v>
      </c>
      <c r="BP166" s="146">
        <v>0</v>
      </c>
      <c r="BQ166" s="149">
        <f t="shared" si="161"/>
        <v>0</v>
      </c>
      <c r="BR166" s="145">
        <v>0</v>
      </c>
      <c r="BS166" s="146">
        <v>0</v>
      </c>
      <c r="BT166" s="146">
        <v>0</v>
      </c>
      <c r="BU166" s="149">
        <f t="shared" si="162"/>
        <v>0</v>
      </c>
      <c r="BV166" s="145">
        <v>0</v>
      </c>
      <c r="BW166" s="146">
        <v>0</v>
      </c>
      <c r="BX166" s="146">
        <v>0</v>
      </c>
      <c r="BY166" s="149">
        <f t="shared" si="163"/>
        <v>0</v>
      </c>
      <c r="BZ166" s="145">
        <v>0</v>
      </c>
      <c r="CA166" s="146">
        <v>0</v>
      </c>
      <c r="CB166" s="146">
        <v>0</v>
      </c>
      <c r="CC166" s="149">
        <f t="shared" si="164"/>
        <v>0</v>
      </c>
      <c r="CD166" s="145">
        <v>0</v>
      </c>
      <c r="CE166" s="146">
        <v>0</v>
      </c>
      <c r="CF166" s="146">
        <v>0</v>
      </c>
      <c r="CG166" s="149">
        <f t="shared" si="165"/>
        <v>0</v>
      </c>
      <c r="CH166" s="145">
        <v>0</v>
      </c>
      <c r="CI166" s="146">
        <v>0</v>
      </c>
      <c r="CJ166" s="146">
        <v>0</v>
      </c>
      <c r="CK166" s="149">
        <f t="shared" si="166"/>
        <v>0</v>
      </c>
      <c r="CL166" s="145">
        <v>0</v>
      </c>
      <c r="CM166" s="146">
        <v>0</v>
      </c>
      <c r="CN166" s="146">
        <v>0</v>
      </c>
      <c r="CO166" s="149">
        <f t="shared" si="150"/>
        <v>0</v>
      </c>
      <c r="CP166" s="145">
        <v>0</v>
      </c>
      <c r="CQ166" s="146">
        <v>0</v>
      </c>
      <c r="CR166" s="146">
        <v>0</v>
      </c>
      <c r="CS166" s="149">
        <f t="shared" si="167"/>
        <v>0</v>
      </c>
      <c r="CT166" s="145">
        <v>0</v>
      </c>
      <c r="CU166" s="146">
        <v>4202</v>
      </c>
      <c r="CV166" s="146">
        <v>325</v>
      </c>
      <c r="CW166" s="149">
        <f t="shared" si="168"/>
        <v>4527</v>
      </c>
      <c r="CX166" s="145">
        <v>0</v>
      </c>
      <c r="CY166" s="146">
        <v>0</v>
      </c>
      <c r="CZ166" s="146">
        <v>0</v>
      </c>
      <c r="DA166" s="149">
        <f t="shared" si="169"/>
        <v>0</v>
      </c>
      <c r="DB166" s="145">
        <v>0</v>
      </c>
      <c r="DC166" s="146">
        <v>0</v>
      </c>
      <c r="DD166" s="146">
        <v>0</v>
      </c>
      <c r="DE166" s="149">
        <f t="shared" si="170"/>
        <v>0</v>
      </c>
      <c r="DF166" s="146"/>
      <c r="DG166" s="146"/>
      <c r="DH166" s="146"/>
      <c r="DI166" s="146"/>
      <c r="DJ166" s="145">
        <v>0</v>
      </c>
      <c r="DK166" s="146">
        <v>0</v>
      </c>
      <c r="DL166" s="146">
        <v>0</v>
      </c>
      <c r="DM166" s="149">
        <f t="shared" si="171"/>
        <v>0</v>
      </c>
      <c r="DN166" s="145">
        <v>0</v>
      </c>
      <c r="DO166" s="146">
        <v>0</v>
      </c>
      <c r="DP166" s="146">
        <v>0</v>
      </c>
      <c r="DQ166" s="149">
        <f t="shared" si="172"/>
        <v>0</v>
      </c>
      <c r="DR166" s="145">
        <v>0</v>
      </c>
      <c r="DS166" s="146">
        <v>0</v>
      </c>
      <c r="DT166" s="146">
        <v>0</v>
      </c>
      <c r="DU166" s="149">
        <f t="shared" si="173"/>
        <v>0</v>
      </c>
      <c r="DV166" s="145">
        <v>0</v>
      </c>
      <c r="DW166" s="146">
        <v>0</v>
      </c>
      <c r="DX166" s="146">
        <v>0</v>
      </c>
      <c r="DY166" s="149">
        <f t="shared" si="174"/>
        <v>0</v>
      </c>
      <c r="DZ166" s="145">
        <v>0</v>
      </c>
      <c r="EA166" s="146">
        <v>0</v>
      </c>
      <c r="EB166" s="146">
        <v>0</v>
      </c>
      <c r="EC166" s="149">
        <f t="shared" si="175"/>
        <v>0</v>
      </c>
      <c r="ED166" s="146"/>
      <c r="EE166" s="146"/>
      <c r="EF166" s="146"/>
      <c r="EG166" s="146"/>
      <c r="EH166" s="145">
        <v>0</v>
      </c>
      <c r="EI166" s="146">
        <v>0</v>
      </c>
      <c r="EJ166" s="146">
        <v>0</v>
      </c>
      <c r="EK166" s="149">
        <f t="shared" si="176"/>
        <v>0</v>
      </c>
      <c r="EL166" s="145">
        <v>0</v>
      </c>
      <c r="EM166" s="146">
        <v>0</v>
      </c>
      <c r="EN166" s="146">
        <v>0</v>
      </c>
      <c r="EO166" s="149">
        <f t="shared" si="177"/>
        <v>0</v>
      </c>
      <c r="EP166" s="145">
        <v>0</v>
      </c>
      <c r="EQ166" s="146">
        <v>0</v>
      </c>
      <c r="ER166" s="146">
        <v>0</v>
      </c>
      <c r="ES166" s="149">
        <f t="shared" si="178"/>
        <v>0</v>
      </c>
      <c r="ET166" s="145">
        <v>0</v>
      </c>
      <c r="EU166" s="146">
        <v>0</v>
      </c>
      <c r="EV166" s="146">
        <v>0</v>
      </c>
      <c r="EW166" s="149">
        <f t="shared" si="179"/>
        <v>0</v>
      </c>
      <c r="EX166" s="145">
        <v>0</v>
      </c>
      <c r="EY166" s="146">
        <v>478</v>
      </c>
      <c r="EZ166" s="146">
        <v>56</v>
      </c>
      <c r="FA166" s="149">
        <f t="shared" si="151"/>
        <v>534</v>
      </c>
      <c r="FB166" s="145">
        <v>0</v>
      </c>
      <c r="FC166" s="146">
        <v>0</v>
      </c>
      <c r="FD166" s="146">
        <v>0</v>
      </c>
      <c r="FE166" s="149">
        <f t="shared" si="180"/>
        <v>0</v>
      </c>
      <c r="FF166" s="145">
        <v>3802</v>
      </c>
      <c r="FG166" s="146">
        <v>8180</v>
      </c>
      <c r="FH166" s="146">
        <v>1936</v>
      </c>
      <c r="FI166" s="149">
        <f t="shared" si="152"/>
        <v>10116</v>
      </c>
      <c r="FJ166" s="145">
        <v>0</v>
      </c>
      <c r="FK166" s="146">
        <v>0</v>
      </c>
      <c r="FL166" s="146">
        <v>0</v>
      </c>
      <c r="FM166" s="149">
        <f t="shared" si="181"/>
        <v>0</v>
      </c>
      <c r="FN166" s="145">
        <v>0</v>
      </c>
      <c r="FO166" s="146">
        <v>0</v>
      </c>
      <c r="FP166" s="146">
        <v>0</v>
      </c>
      <c r="FQ166" s="149">
        <f t="shared" si="182"/>
        <v>0</v>
      </c>
      <c r="FR166" s="145">
        <v>0</v>
      </c>
      <c r="FS166" s="146">
        <v>0</v>
      </c>
      <c r="FT166" s="146">
        <v>0</v>
      </c>
      <c r="FU166" s="149">
        <f t="shared" si="183"/>
        <v>0</v>
      </c>
      <c r="FV166" s="145">
        <v>0</v>
      </c>
      <c r="FW166" s="146">
        <v>0</v>
      </c>
      <c r="FX166" s="146">
        <v>0</v>
      </c>
      <c r="FY166" s="149">
        <f t="shared" si="184"/>
        <v>0</v>
      </c>
      <c r="FZ166" s="145">
        <v>0</v>
      </c>
      <c r="GA166" s="146">
        <v>0</v>
      </c>
      <c r="GB166" s="146">
        <v>0</v>
      </c>
      <c r="GC166" s="149">
        <f t="shared" si="185"/>
        <v>0</v>
      </c>
      <c r="GD166" s="145">
        <f t="shared" si="186"/>
        <v>3802</v>
      </c>
      <c r="GE166" s="146">
        <f t="shared" si="186"/>
        <v>14359</v>
      </c>
      <c r="GF166" s="146">
        <f t="shared" si="186"/>
        <v>2348</v>
      </c>
      <c r="GG166" s="146">
        <f t="shared" si="186"/>
        <v>16707</v>
      </c>
      <c r="GH166" s="157"/>
      <c r="GI166" s="186">
        <f t="shared" si="134"/>
        <v>3.9696357685075562E-3</v>
      </c>
      <c r="GJ166" s="186">
        <f t="shared" si="135"/>
        <v>0.56967755414722476</v>
      </c>
      <c r="GK166" s="186">
        <f t="shared" si="136"/>
        <v>0.29263876314506582</v>
      </c>
      <c r="GL166" s="186">
        <f t="shared" si="137"/>
        <v>4.6660630963158992E-2</v>
      </c>
      <c r="GM166" s="186">
        <f t="shared" si="138"/>
        <v>3.3289226269238803E-2</v>
      </c>
      <c r="GN166" s="186">
        <f t="shared" si="139"/>
        <v>5.3067762378995749E-2</v>
      </c>
      <c r="GO166" s="186">
        <f t="shared" si="140"/>
        <v>6.9642732780839101E-4</v>
      </c>
    </row>
    <row r="167" spans="1:221" ht="12">
      <c r="A167" s="148">
        <v>38657</v>
      </c>
      <c r="B167" s="145">
        <v>0</v>
      </c>
      <c r="C167" s="146">
        <v>96</v>
      </c>
      <c r="D167" s="146">
        <v>0</v>
      </c>
      <c r="E167" s="149">
        <f t="shared" si="143"/>
        <v>96</v>
      </c>
      <c r="F167" s="145">
        <v>0</v>
      </c>
      <c r="G167" s="146">
        <v>0</v>
      </c>
      <c r="H167" s="146">
        <v>0</v>
      </c>
      <c r="I167" s="149">
        <f t="shared" si="144"/>
        <v>0</v>
      </c>
      <c r="J167" s="146"/>
      <c r="K167" s="146"/>
      <c r="L167" s="146"/>
      <c r="M167" s="146"/>
      <c r="N167" s="145">
        <v>0</v>
      </c>
      <c r="O167" s="146">
        <v>0</v>
      </c>
      <c r="P167" s="146">
        <v>0</v>
      </c>
      <c r="Q167" s="149">
        <f t="shared" si="145"/>
        <v>0</v>
      </c>
      <c r="R167" s="145">
        <v>0</v>
      </c>
      <c r="S167" s="146">
        <v>0</v>
      </c>
      <c r="T167" s="146">
        <v>0</v>
      </c>
      <c r="U167" s="149">
        <f t="shared" si="146"/>
        <v>0</v>
      </c>
      <c r="V167" s="145">
        <v>0</v>
      </c>
      <c r="W167" s="146">
        <v>0</v>
      </c>
      <c r="X167" s="146">
        <v>0</v>
      </c>
      <c r="Y167" s="149">
        <f t="shared" si="147"/>
        <v>0</v>
      </c>
      <c r="Z167" s="145">
        <v>0</v>
      </c>
      <c r="AA167" s="146">
        <v>518</v>
      </c>
      <c r="AB167" s="146">
        <v>58</v>
      </c>
      <c r="AC167" s="149">
        <f t="shared" si="148"/>
        <v>576</v>
      </c>
      <c r="AD167" s="145">
        <v>0</v>
      </c>
      <c r="AE167" s="146">
        <v>0</v>
      </c>
      <c r="AF167" s="146">
        <v>0</v>
      </c>
      <c r="AG167" s="149">
        <f t="shared" si="149"/>
        <v>0</v>
      </c>
      <c r="AH167" s="145">
        <v>0</v>
      </c>
      <c r="AI167" s="146">
        <v>0</v>
      </c>
      <c r="AJ167" s="146">
        <v>0</v>
      </c>
      <c r="AK167" s="149">
        <f t="shared" si="153"/>
        <v>0</v>
      </c>
      <c r="AL167" s="145">
        <v>0</v>
      </c>
      <c r="AM167" s="146">
        <v>538</v>
      </c>
      <c r="AN167" s="146">
        <v>29</v>
      </c>
      <c r="AO167" s="149">
        <f t="shared" si="154"/>
        <v>567</v>
      </c>
      <c r="AP167" s="145">
        <v>0</v>
      </c>
      <c r="AQ167" s="146">
        <v>0</v>
      </c>
      <c r="AR167" s="146">
        <v>0</v>
      </c>
      <c r="AS167" s="149">
        <f t="shared" si="155"/>
        <v>0</v>
      </c>
      <c r="AT167" s="145">
        <v>0</v>
      </c>
      <c r="AU167" s="146">
        <v>0</v>
      </c>
      <c r="AV167" s="146">
        <v>0</v>
      </c>
      <c r="AW167" s="149">
        <f t="shared" si="156"/>
        <v>0</v>
      </c>
      <c r="AX167" s="145">
        <v>0</v>
      </c>
      <c r="AY167" s="146">
        <v>0</v>
      </c>
      <c r="AZ167" s="146">
        <v>0</v>
      </c>
      <c r="BA167" s="149">
        <f t="shared" si="157"/>
        <v>0</v>
      </c>
      <c r="BB167" s="145">
        <v>0</v>
      </c>
      <c r="BC167" s="146">
        <v>15</v>
      </c>
      <c r="BD167" s="146">
        <v>0</v>
      </c>
      <c r="BE167" s="149">
        <f t="shared" si="158"/>
        <v>15</v>
      </c>
      <c r="BF167" s="145">
        <v>0</v>
      </c>
      <c r="BG167" s="146">
        <v>0</v>
      </c>
      <c r="BH167" s="146">
        <v>0</v>
      </c>
      <c r="BI167" s="149">
        <f t="shared" si="159"/>
        <v>0</v>
      </c>
      <c r="BJ167" s="145">
        <v>0</v>
      </c>
      <c r="BK167" s="146">
        <v>0</v>
      </c>
      <c r="BL167" s="146">
        <v>0</v>
      </c>
      <c r="BM167" s="149">
        <f t="shared" si="160"/>
        <v>0</v>
      </c>
      <c r="BN167" s="145">
        <v>0</v>
      </c>
      <c r="BO167" s="146">
        <v>0</v>
      </c>
      <c r="BP167" s="146">
        <v>0</v>
      </c>
      <c r="BQ167" s="149">
        <f t="shared" si="161"/>
        <v>0</v>
      </c>
      <c r="BR167" s="145">
        <v>0</v>
      </c>
      <c r="BS167" s="146">
        <v>0</v>
      </c>
      <c r="BT167" s="146">
        <v>0</v>
      </c>
      <c r="BU167" s="149">
        <f t="shared" si="162"/>
        <v>0</v>
      </c>
      <c r="BV167" s="145">
        <v>0</v>
      </c>
      <c r="BW167" s="146">
        <v>0</v>
      </c>
      <c r="BX167" s="146">
        <v>0</v>
      </c>
      <c r="BY167" s="149">
        <f t="shared" si="163"/>
        <v>0</v>
      </c>
      <c r="BZ167" s="145">
        <v>0</v>
      </c>
      <c r="CA167" s="146">
        <v>0</v>
      </c>
      <c r="CB167" s="146">
        <v>0</v>
      </c>
      <c r="CC167" s="149">
        <f t="shared" si="164"/>
        <v>0</v>
      </c>
      <c r="CD167" s="145">
        <v>0</v>
      </c>
      <c r="CE167" s="146">
        <v>0</v>
      </c>
      <c r="CF167" s="146">
        <v>0</v>
      </c>
      <c r="CG167" s="149">
        <f t="shared" si="165"/>
        <v>0</v>
      </c>
      <c r="CH167" s="145">
        <v>0</v>
      </c>
      <c r="CI167" s="146">
        <v>0</v>
      </c>
      <c r="CJ167" s="146">
        <v>0</v>
      </c>
      <c r="CK167" s="149">
        <f t="shared" si="166"/>
        <v>0</v>
      </c>
      <c r="CL167" s="145">
        <v>0</v>
      </c>
      <c r="CM167" s="146">
        <v>0</v>
      </c>
      <c r="CN167" s="146">
        <v>0</v>
      </c>
      <c r="CO167" s="149">
        <f t="shared" si="150"/>
        <v>0</v>
      </c>
      <c r="CP167" s="145">
        <v>0</v>
      </c>
      <c r="CQ167" s="146">
        <v>0</v>
      </c>
      <c r="CR167" s="146">
        <v>0</v>
      </c>
      <c r="CS167" s="149">
        <f t="shared" si="167"/>
        <v>0</v>
      </c>
      <c r="CT167" s="145">
        <v>0</v>
      </c>
      <c r="CU167" s="146">
        <v>3384</v>
      </c>
      <c r="CV167" s="146">
        <v>210</v>
      </c>
      <c r="CW167" s="149">
        <f t="shared" si="168"/>
        <v>3594</v>
      </c>
      <c r="CX167" s="145">
        <v>0</v>
      </c>
      <c r="CY167" s="146">
        <v>0</v>
      </c>
      <c r="CZ167" s="146">
        <v>0</v>
      </c>
      <c r="DA167" s="149">
        <f t="shared" si="169"/>
        <v>0</v>
      </c>
      <c r="DB167" s="145">
        <v>0</v>
      </c>
      <c r="DC167" s="146">
        <v>0</v>
      </c>
      <c r="DD167" s="146">
        <v>0</v>
      </c>
      <c r="DE167" s="149">
        <f t="shared" si="170"/>
        <v>0</v>
      </c>
      <c r="DF167" s="146"/>
      <c r="DG167" s="146"/>
      <c r="DH167" s="146"/>
      <c r="DI167" s="146"/>
      <c r="DJ167" s="145">
        <v>0</v>
      </c>
      <c r="DK167" s="146">
        <v>0</v>
      </c>
      <c r="DL167" s="146">
        <v>0</v>
      </c>
      <c r="DM167" s="149">
        <f t="shared" si="171"/>
        <v>0</v>
      </c>
      <c r="DN167" s="145">
        <v>0</v>
      </c>
      <c r="DO167" s="146">
        <v>0</v>
      </c>
      <c r="DP167" s="146">
        <v>0</v>
      </c>
      <c r="DQ167" s="149">
        <f t="shared" si="172"/>
        <v>0</v>
      </c>
      <c r="DR167" s="145">
        <v>0</v>
      </c>
      <c r="DS167" s="146">
        <v>0</v>
      </c>
      <c r="DT167" s="146">
        <v>0</v>
      </c>
      <c r="DU167" s="149">
        <f t="shared" si="173"/>
        <v>0</v>
      </c>
      <c r="DV167" s="145">
        <v>0</v>
      </c>
      <c r="DW167" s="146">
        <v>0</v>
      </c>
      <c r="DX167" s="146">
        <v>0</v>
      </c>
      <c r="DY167" s="149">
        <f t="shared" si="174"/>
        <v>0</v>
      </c>
      <c r="DZ167" s="145">
        <v>0</v>
      </c>
      <c r="EA167" s="146">
        <v>0</v>
      </c>
      <c r="EB167" s="146">
        <v>0</v>
      </c>
      <c r="EC167" s="149">
        <f t="shared" si="175"/>
        <v>0</v>
      </c>
      <c r="ED167" s="146"/>
      <c r="EE167" s="146"/>
      <c r="EF167" s="146"/>
      <c r="EG167" s="146"/>
      <c r="EH167" s="145">
        <v>0</v>
      </c>
      <c r="EI167" s="146">
        <v>0</v>
      </c>
      <c r="EJ167" s="146">
        <v>0</v>
      </c>
      <c r="EK167" s="149">
        <f t="shared" si="176"/>
        <v>0</v>
      </c>
      <c r="EL167" s="145">
        <v>0</v>
      </c>
      <c r="EM167" s="146">
        <v>0</v>
      </c>
      <c r="EN167" s="146">
        <v>0</v>
      </c>
      <c r="EO167" s="149">
        <f t="shared" si="177"/>
        <v>0</v>
      </c>
      <c r="EP167" s="145">
        <v>0</v>
      </c>
      <c r="EQ167" s="146">
        <v>0</v>
      </c>
      <c r="ER167" s="146">
        <v>0</v>
      </c>
      <c r="ES167" s="149">
        <f t="shared" si="178"/>
        <v>0</v>
      </c>
      <c r="ET167" s="145">
        <v>0</v>
      </c>
      <c r="EU167" s="146">
        <v>0</v>
      </c>
      <c r="EV167" s="146">
        <v>0</v>
      </c>
      <c r="EW167" s="149">
        <f t="shared" si="179"/>
        <v>0</v>
      </c>
      <c r="EX167" s="145">
        <v>0</v>
      </c>
      <c r="EY167" s="146">
        <v>436</v>
      </c>
      <c r="EZ167" s="146">
        <v>20</v>
      </c>
      <c r="FA167" s="149">
        <f t="shared" si="151"/>
        <v>456</v>
      </c>
      <c r="FB167" s="145">
        <v>0</v>
      </c>
      <c r="FC167" s="146">
        <v>0</v>
      </c>
      <c r="FD167" s="146">
        <v>0</v>
      </c>
      <c r="FE167" s="149">
        <f t="shared" si="180"/>
        <v>0</v>
      </c>
      <c r="FF167" s="145">
        <v>3032</v>
      </c>
      <c r="FG167" s="146">
        <v>6721</v>
      </c>
      <c r="FH167" s="146">
        <v>1315</v>
      </c>
      <c r="FI167" s="149">
        <f t="shared" si="152"/>
        <v>8036</v>
      </c>
      <c r="FJ167" s="145">
        <v>0</v>
      </c>
      <c r="FK167" s="146">
        <v>0</v>
      </c>
      <c r="FL167" s="146">
        <v>0</v>
      </c>
      <c r="FM167" s="149">
        <f t="shared" si="181"/>
        <v>0</v>
      </c>
      <c r="FN167" s="145">
        <v>0</v>
      </c>
      <c r="FO167" s="146">
        <v>0</v>
      </c>
      <c r="FP167" s="146">
        <v>0</v>
      </c>
      <c r="FQ167" s="149">
        <f t="shared" si="182"/>
        <v>0</v>
      </c>
      <c r="FR167" s="145">
        <v>0</v>
      </c>
      <c r="FS167" s="146">
        <v>0</v>
      </c>
      <c r="FT167" s="146">
        <v>0</v>
      </c>
      <c r="FU167" s="149">
        <f t="shared" si="183"/>
        <v>0</v>
      </c>
      <c r="FV167" s="145">
        <v>0</v>
      </c>
      <c r="FW167" s="146">
        <v>0</v>
      </c>
      <c r="FX167" s="146">
        <v>0</v>
      </c>
      <c r="FY167" s="149">
        <f t="shared" si="184"/>
        <v>0</v>
      </c>
      <c r="FZ167" s="145">
        <v>0</v>
      </c>
      <c r="GA167" s="146">
        <v>0</v>
      </c>
      <c r="GB167" s="146">
        <v>0</v>
      </c>
      <c r="GC167" s="149">
        <f t="shared" si="185"/>
        <v>0</v>
      </c>
      <c r="GD167" s="145">
        <f t="shared" si="186"/>
        <v>3032</v>
      </c>
      <c r="GE167" s="146">
        <f t="shared" si="186"/>
        <v>11708</v>
      </c>
      <c r="GF167" s="146">
        <f t="shared" si="186"/>
        <v>1632</v>
      </c>
      <c r="GG167" s="146">
        <f t="shared" si="186"/>
        <v>13340</v>
      </c>
      <c r="GH167" s="157"/>
      <c r="GI167" s="186">
        <f t="shared" si="134"/>
        <v>8.1995216945678177E-3</v>
      </c>
      <c r="GJ167" s="186">
        <f t="shared" si="135"/>
        <v>0.57405193030406565</v>
      </c>
      <c r="GK167" s="186">
        <f t="shared" si="136"/>
        <v>0.28903313973351552</v>
      </c>
      <c r="GL167" s="186">
        <f t="shared" si="137"/>
        <v>4.4243252476938846E-2</v>
      </c>
      <c r="GM167" s="186">
        <f t="shared" si="138"/>
        <v>3.7239494362828834E-2</v>
      </c>
      <c r="GN167" s="186">
        <f t="shared" si="139"/>
        <v>4.5951486163307138E-2</v>
      </c>
      <c r="GO167" s="186">
        <f t="shared" si="140"/>
        <v>1.2811752647762242E-3</v>
      </c>
    </row>
    <row r="168" spans="1:221" ht="12">
      <c r="A168" s="148">
        <v>38687</v>
      </c>
      <c r="B168" s="145">
        <v>131</v>
      </c>
      <c r="C168" s="146">
        <v>91</v>
      </c>
      <c r="D168" s="146">
        <v>0</v>
      </c>
      <c r="E168" s="149">
        <f t="shared" si="143"/>
        <v>91</v>
      </c>
      <c r="F168" s="145">
        <v>0</v>
      </c>
      <c r="G168" s="146">
        <v>0</v>
      </c>
      <c r="H168" s="146">
        <v>0</v>
      </c>
      <c r="I168" s="149">
        <f t="shared" si="144"/>
        <v>0</v>
      </c>
      <c r="J168" s="146"/>
      <c r="K168" s="146"/>
      <c r="L168" s="146"/>
      <c r="M168" s="146"/>
      <c r="N168" s="145">
        <v>0</v>
      </c>
      <c r="O168" s="146">
        <v>0</v>
      </c>
      <c r="P168" s="146">
        <v>0</v>
      </c>
      <c r="Q168" s="149">
        <f t="shared" si="145"/>
        <v>0</v>
      </c>
      <c r="R168" s="145">
        <v>0</v>
      </c>
      <c r="S168" s="146">
        <v>0</v>
      </c>
      <c r="T168" s="146">
        <v>0</v>
      </c>
      <c r="U168" s="149">
        <f t="shared" si="146"/>
        <v>0</v>
      </c>
      <c r="V168" s="145">
        <v>0</v>
      </c>
      <c r="W168" s="146">
        <v>0</v>
      </c>
      <c r="X168" s="146">
        <v>0</v>
      </c>
      <c r="Y168" s="149">
        <f t="shared" si="147"/>
        <v>0</v>
      </c>
      <c r="Z168" s="145">
        <v>764</v>
      </c>
      <c r="AA168" s="146">
        <v>565</v>
      </c>
      <c r="AB168" s="146">
        <v>101</v>
      </c>
      <c r="AC168" s="149">
        <f t="shared" si="148"/>
        <v>666</v>
      </c>
      <c r="AD168" s="145">
        <v>0</v>
      </c>
      <c r="AE168" s="146">
        <v>0</v>
      </c>
      <c r="AF168" s="146">
        <v>0</v>
      </c>
      <c r="AG168" s="149">
        <f t="shared" si="149"/>
        <v>0</v>
      </c>
      <c r="AH168" s="145">
        <v>0</v>
      </c>
      <c r="AI168" s="146">
        <v>0</v>
      </c>
      <c r="AJ168" s="146">
        <v>0</v>
      </c>
      <c r="AK168" s="149">
        <f t="shared" si="153"/>
        <v>0</v>
      </c>
      <c r="AL168" s="145">
        <v>653</v>
      </c>
      <c r="AM168" s="146">
        <v>632</v>
      </c>
      <c r="AN168" s="146">
        <v>30</v>
      </c>
      <c r="AO168" s="149">
        <f t="shared" si="154"/>
        <v>662</v>
      </c>
      <c r="AP168" s="145">
        <v>0</v>
      </c>
      <c r="AQ168" s="146">
        <v>0</v>
      </c>
      <c r="AR168" s="146">
        <v>0</v>
      </c>
      <c r="AS168" s="149">
        <f t="shared" si="155"/>
        <v>0</v>
      </c>
      <c r="AT168" s="145">
        <v>0</v>
      </c>
      <c r="AU168" s="146">
        <v>0</v>
      </c>
      <c r="AV168" s="146">
        <v>0</v>
      </c>
      <c r="AW168" s="149">
        <f t="shared" si="156"/>
        <v>0</v>
      </c>
      <c r="AX168" s="145">
        <v>0</v>
      </c>
      <c r="AY168" s="146">
        <v>0</v>
      </c>
      <c r="AZ168" s="146">
        <v>0</v>
      </c>
      <c r="BA168" s="149">
        <f t="shared" si="157"/>
        <v>0</v>
      </c>
      <c r="BB168" s="145">
        <v>30</v>
      </c>
      <c r="BC168" s="146">
        <v>24</v>
      </c>
      <c r="BD168" s="146">
        <v>1</v>
      </c>
      <c r="BE168" s="149">
        <f t="shared" si="158"/>
        <v>25</v>
      </c>
      <c r="BF168" s="145">
        <v>0</v>
      </c>
      <c r="BG168" s="146">
        <v>0</v>
      </c>
      <c r="BH168" s="146">
        <v>0</v>
      </c>
      <c r="BI168" s="149">
        <f t="shared" si="159"/>
        <v>0</v>
      </c>
      <c r="BJ168" s="145">
        <v>0</v>
      </c>
      <c r="BK168" s="146">
        <v>0</v>
      </c>
      <c r="BL168" s="146">
        <v>0</v>
      </c>
      <c r="BM168" s="149">
        <f t="shared" si="160"/>
        <v>0</v>
      </c>
      <c r="BN168" s="145">
        <v>0</v>
      </c>
      <c r="BO168" s="146">
        <v>0</v>
      </c>
      <c r="BP168" s="146">
        <v>0</v>
      </c>
      <c r="BQ168" s="149">
        <f t="shared" si="161"/>
        <v>0</v>
      </c>
      <c r="BR168" s="145">
        <v>0</v>
      </c>
      <c r="BS168" s="146">
        <v>0</v>
      </c>
      <c r="BT168" s="146">
        <v>0</v>
      </c>
      <c r="BU168" s="149">
        <f t="shared" si="162"/>
        <v>0</v>
      </c>
      <c r="BV168" s="145">
        <v>0</v>
      </c>
      <c r="BW168" s="146">
        <v>0</v>
      </c>
      <c r="BX168" s="146">
        <v>0</v>
      </c>
      <c r="BY168" s="149">
        <f t="shared" si="163"/>
        <v>0</v>
      </c>
      <c r="BZ168" s="145">
        <v>0</v>
      </c>
      <c r="CA168" s="146">
        <v>0</v>
      </c>
      <c r="CB168" s="146">
        <v>0</v>
      </c>
      <c r="CC168" s="149">
        <f t="shared" si="164"/>
        <v>0</v>
      </c>
      <c r="CD168" s="145">
        <v>0</v>
      </c>
      <c r="CE168" s="146">
        <v>0</v>
      </c>
      <c r="CF168" s="146">
        <v>0</v>
      </c>
      <c r="CG168" s="149">
        <f t="shared" si="165"/>
        <v>0</v>
      </c>
      <c r="CH168" s="145">
        <v>0</v>
      </c>
      <c r="CI168" s="146">
        <v>0</v>
      </c>
      <c r="CJ168" s="146">
        <v>0</v>
      </c>
      <c r="CK168" s="149">
        <f t="shared" si="166"/>
        <v>0</v>
      </c>
      <c r="CL168" s="145">
        <v>0</v>
      </c>
      <c r="CM168" s="146">
        <v>0</v>
      </c>
      <c r="CN168" s="146">
        <v>0</v>
      </c>
      <c r="CO168" s="149">
        <f t="shared" si="150"/>
        <v>0</v>
      </c>
      <c r="CP168" s="145">
        <v>0</v>
      </c>
      <c r="CQ168" s="146">
        <v>0</v>
      </c>
      <c r="CR168" s="146">
        <v>0</v>
      </c>
      <c r="CS168" s="149">
        <f t="shared" si="167"/>
        <v>0</v>
      </c>
      <c r="CT168" s="145">
        <v>4003</v>
      </c>
      <c r="CU168" s="146">
        <v>1893</v>
      </c>
      <c r="CV168" s="146">
        <v>345</v>
      </c>
      <c r="CW168" s="149">
        <f t="shared" si="168"/>
        <v>2238</v>
      </c>
      <c r="CX168" s="145">
        <v>0</v>
      </c>
      <c r="CY168" s="146">
        <v>0</v>
      </c>
      <c r="CZ168" s="146">
        <v>0</v>
      </c>
      <c r="DA168" s="149">
        <f t="shared" si="169"/>
        <v>0</v>
      </c>
      <c r="DB168" s="145">
        <v>0</v>
      </c>
      <c r="DC168" s="146">
        <v>0</v>
      </c>
      <c r="DD168" s="146">
        <v>0</v>
      </c>
      <c r="DE168" s="149">
        <f t="shared" si="170"/>
        <v>0</v>
      </c>
      <c r="DF168" s="146"/>
      <c r="DG168" s="146"/>
      <c r="DH168" s="146"/>
      <c r="DI168" s="146"/>
      <c r="DJ168" s="145">
        <v>0</v>
      </c>
      <c r="DK168" s="146">
        <v>0</v>
      </c>
      <c r="DL168" s="146">
        <v>0</v>
      </c>
      <c r="DM168" s="149">
        <f t="shared" si="171"/>
        <v>0</v>
      </c>
      <c r="DN168" s="145">
        <v>0</v>
      </c>
      <c r="DO168" s="146">
        <v>0</v>
      </c>
      <c r="DP168" s="146">
        <v>0</v>
      </c>
      <c r="DQ168" s="149">
        <f t="shared" si="172"/>
        <v>0</v>
      </c>
      <c r="DR168" s="145">
        <v>0</v>
      </c>
      <c r="DS168" s="146">
        <v>0</v>
      </c>
      <c r="DT168" s="146">
        <v>0</v>
      </c>
      <c r="DU168" s="149">
        <f t="shared" si="173"/>
        <v>0</v>
      </c>
      <c r="DV168" s="145">
        <v>0</v>
      </c>
      <c r="DW168" s="146">
        <v>0</v>
      </c>
      <c r="DX168" s="146">
        <v>0</v>
      </c>
      <c r="DY168" s="149">
        <f t="shared" si="174"/>
        <v>0</v>
      </c>
      <c r="DZ168" s="145">
        <v>0</v>
      </c>
      <c r="EA168" s="146">
        <v>0</v>
      </c>
      <c r="EB168" s="146">
        <v>0</v>
      </c>
      <c r="EC168" s="149">
        <f t="shared" si="175"/>
        <v>0</v>
      </c>
      <c r="ED168" s="146"/>
      <c r="EE168" s="146"/>
      <c r="EF168" s="146"/>
      <c r="EG168" s="146"/>
      <c r="EH168" s="145">
        <v>0</v>
      </c>
      <c r="EI168" s="146">
        <v>0</v>
      </c>
      <c r="EJ168" s="146">
        <v>0</v>
      </c>
      <c r="EK168" s="149">
        <f t="shared" si="176"/>
        <v>0</v>
      </c>
      <c r="EL168" s="145">
        <v>0</v>
      </c>
      <c r="EM168" s="146">
        <v>0</v>
      </c>
      <c r="EN168" s="146">
        <v>0</v>
      </c>
      <c r="EO168" s="149">
        <f t="shared" si="177"/>
        <v>0</v>
      </c>
      <c r="EP168" s="145">
        <v>0</v>
      </c>
      <c r="EQ168" s="146">
        <v>0</v>
      </c>
      <c r="ER168" s="146">
        <v>0</v>
      </c>
      <c r="ES168" s="149">
        <f t="shared" si="178"/>
        <v>0</v>
      </c>
      <c r="ET168" s="145">
        <v>0</v>
      </c>
      <c r="EU168" s="146">
        <v>0</v>
      </c>
      <c r="EV168" s="146">
        <v>0</v>
      </c>
      <c r="EW168" s="149">
        <f t="shared" si="179"/>
        <v>0</v>
      </c>
      <c r="EX168" s="145">
        <v>565</v>
      </c>
      <c r="EY168" s="146">
        <v>443</v>
      </c>
      <c r="EZ168" s="146">
        <v>40</v>
      </c>
      <c r="FA168" s="149">
        <f t="shared" si="151"/>
        <v>483</v>
      </c>
      <c r="FB168" s="145">
        <v>0</v>
      </c>
      <c r="FC168" s="146">
        <v>0</v>
      </c>
      <c r="FD168" s="146">
        <v>0</v>
      </c>
      <c r="FE168" s="149">
        <f t="shared" si="180"/>
        <v>0</v>
      </c>
      <c r="FF168" s="145">
        <v>9237</v>
      </c>
      <c r="FG168" s="146">
        <v>7620</v>
      </c>
      <c r="FH168" s="146">
        <v>1678</v>
      </c>
      <c r="FI168" s="149">
        <f t="shared" si="152"/>
        <v>9298</v>
      </c>
      <c r="FJ168" s="145">
        <v>0</v>
      </c>
      <c r="FK168" s="146">
        <v>0</v>
      </c>
      <c r="FL168" s="146">
        <v>0</v>
      </c>
      <c r="FM168" s="149">
        <f t="shared" si="181"/>
        <v>0</v>
      </c>
      <c r="FN168" s="145">
        <v>0</v>
      </c>
      <c r="FO168" s="146">
        <v>0</v>
      </c>
      <c r="FP168" s="146">
        <v>0</v>
      </c>
      <c r="FQ168" s="149">
        <f t="shared" si="182"/>
        <v>0</v>
      </c>
      <c r="FR168" s="145">
        <v>0</v>
      </c>
      <c r="FS168" s="146">
        <v>0</v>
      </c>
      <c r="FT168" s="146">
        <v>0</v>
      </c>
      <c r="FU168" s="149">
        <f t="shared" si="183"/>
        <v>0</v>
      </c>
      <c r="FV168" s="145">
        <v>0</v>
      </c>
      <c r="FW168" s="146">
        <v>0</v>
      </c>
      <c r="FX168" s="146">
        <v>0</v>
      </c>
      <c r="FY168" s="149">
        <f t="shared" si="184"/>
        <v>0</v>
      </c>
      <c r="FZ168" s="145">
        <v>0</v>
      </c>
      <c r="GA168" s="146">
        <v>0</v>
      </c>
      <c r="GB168" s="146">
        <v>0</v>
      </c>
      <c r="GC168" s="149">
        <f t="shared" si="185"/>
        <v>0</v>
      </c>
      <c r="GD168" s="145">
        <f t="shared" si="186"/>
        <v>15383</v>
      </c>
      <c r="GE168" s="146">
        <f t="shared" si="186"/>
        <v>11268</v>
      </c>
      <c r="GF168" s="146">
        <f t="shared" si="186"/>
        <v>2195</v>
      </c>
      <c r="GG168" s="146">
        <f t="shared" si="186"/>
        <v>13463</v>
      </c>
      <c r="GH168" s="157"/>
      <c r="GI168" s="186">
        <f t="shared" si="134"/>
        <v>8.0759673411430598E-3</v>
      </c>
      <c r="GJ168" s="186">
        <f t="shared" si="135"/>
        <v>0.67625133120340786</v>
      </c>
      <c r="GK168" s="186">
        <f t="shared" si="136"/>
        <v>0.16799787007454739</v>
      </c>
      <c r="GL168" s="186">
        <f t="shared" si="137"/>
        <v>5.0141995030173941E-2</v>
      </c>
      <c r="GM168" s="186">
        <f t="shared" si="138"/>
        <v>3.9314873979410719E-2</v>
      </c>
      <c r="GN168" s="186">
        <f t="shared" si="139"/>
        <v>5.6088036918707847E-2</v>
      </c>
      <c r="GO168" s="186">
        <f t="shared" si="140"/>
        <v>2.1299254526092604E-3</v>
      </c>
      <c r="HH168" s="155">
        <f>(SUM(DS166:DS168)/SUM(GE166:GE168))*100</f>
        <v>0</v>
      </c>
      <c r="HI168" s="155">
        <f>(SUM(AM166:AM168)/SUM(GE166:GE168))*100</f>
        <v>5.174768983527521</v>
      </c>
      <c r="HJ168" s="155">
        <f>(SUM(AA166:AA168)/SUM(GE166:GE168))*100</f>
        <v>4.6953261015133254</v>
      </c>
      <c r="HK168" s="155">
        <f>(SUM(EY166:EY168)/SUM(GE166:GE168))*100</f>
        <v>3.6346591670014727</v>
      </c>
      <c r="HL168" s="155">
        <f>(SUM(C166:C168)/SUM(GE166:GE168))*100</f>
        <v>0.65354225257800991</v>
      </c>
      <c r="HM168" s="155">
        <f>(SUM(BC166:BC168)/SUM(GE166:GE168))*100</f>
        <v>0.13124414088656755</v>
      </c>
    </row>
    <row r="169" spans="1:221" ht="12">
      <c r="A169" s="148">
        <v>38718</v>
      </c>
      <c r="B169" s="145">
        <v>47</v>
      </c>
      <c r="C169" s="146">
        <v>24</v>
      </c>
      <c r="D169" s="146">
        <v>0</v>
      </c>
      <c r="E169" s="149">
        <f t="shared" si="143"/>
        <v>24</v>
      </c>
      <c r="F169" s="145">
        <v>0</v>
      </c>
      <c r="G169" s="146">
        <v>0</v>
      </c>
      <c r="H169" s="146">
        <v>0</v>
      </c>
      <c r="I169" s="149">
        <f t="shared" si="144"/>
        <v>0</v>
      </c>
      <c r="J169" s="146"/>
      <c r="K169" s="146"/>
      <c r="L169" s="146"/>
      <c r="M169" s="146"/>
      <c r="N169" s="145">
        <v>0</v>
      </c>
      <c r="O169" s="146">
        <v>0</v>
      </c>
      <c r="P169" s="146">
        <v>0</v>
      </c>
      <c r="Q169" s="149">
        <f t="shared" si="145"/>
        <v>0</v>
      </c>
      <c r="R169" s="145">
        <v>0</v>
      </c>
      <c r="S169" s="146">
        <v>0</v>
      </c>
      <c r="T169" s="146">
        <v>0</v>
      </c>
      <c r="U169" s="149">
        <f t="shared" si="146"/>
        <v>0</v>
      </c>
      <c r="V169" s="145">
        <v>0</v>
      </c>
      <c r="W169" s="146">
        <v>0</v>
      </c>
      <c r="X169" s="146">
        <v>0</v>
      </c>
      <c r="Y169" s="149">
        <f t="shared" si="147"/>
        <v>0</v>
      </c>
      <c r="Z169" s="145">
        <v>980</v>
      </c>
      <c r="AA169" s="146">
        <v>729</v>
      </c>
      <c r="AB169" s="146">
        <v>81</v>
      </c>
      <c r="AC169" s="149">
        <f t="shared" si="148"/>
        <v>810</v>
      </c>
      <c r="AD169" s="145">
        <v>0</v>
      </c>
      <c r="AE169" s="146">
        <v>0</v>
      </c>
      <c r="AF169" s="146">
        <v>0</v>
      </c>
      <c r="AG169" s="149">
        <f t="shared" si="149"/>
        <v>0</v>
      </c>
      <c r="AH169" s="145">
        <v>0</v>
      </c>
      <c r="AI169" s="146">
        <v>0</v>
      </c>
      <c r="AJ169" s="146">
        <v>0</v>
      </c>
      <c r="AK169" s="149">
        <f t="shared" si="153"/>
        <v>0</v>
      </c>
      <c r="AL169" s="145">
        <v>691</v>
      </c>
      <c r="AM169" s="146">
        <v>481</v>
      </c>
      <c r="AN169" s="146">
        <v>10</v>
      </c>
      <c r="AO169" s="149">
        <f t="shared" si="154"/>
        <v>491</v>
      </c>
      <c r="AP169" s="145">
        <v>0</v>
      </c>
      <c r="AQ169" s="146">
        <v>0</v>
      </c>
      <c r="AR169" s="146">
        <v>0</v>
      </c>
      <c r="AS169" s="149">
        <f t="shared" si="155"/>
        <v>0</v>
      </c>
      <c r="AT169" s="145">
        <v>0</v>
      </c>
      <c r="AU169" s="146">
        <v>0</v>
      </c>
      <c r="AV169" s="146">
        <v>0</v>
      </c>
      <c r="AW169" s="149">
        <f t="shared" si="156"/>
        <v>0</v>
      </c>
      <c r="AX169" s="145">
        <v>0</v>
      </c>
      <c r="AY169" s="146">
        <v>0</v>
      </c>
      <c r="AZ169" s="146">
        <v>0</v>
      </c>
      <c r="BA169" s="149">
        <f t="shared" si="157"/>
        <v>0</v>
      </c>
      <c r="BB169" s="145">
        <v>30</v>
      </c>
      <c r="BC169" s="146">
        <v>30</v>
      </c>
      <c r="BD169" s="146">
        <v>0</v>
      </c>
      <c r="BE169" s="149">
        <f t="shared" si="158"/>
        <v>30</v>
      </c>
      <c r="BF169" s="145">
        <v>0</v>
      </c>
      <c r="BG169" s="146">
        <v>0</v>
      </c>
      <c r="BH169" s="146">
        <v>0</v>
      </c>
      <c r="BI169" s="149">
        <f t="shared" si="159"/>
        <v>0</v>
      </c>
      <c r="BJ169" s="145">
        <v>0</v>
      </c>
      <c r="BK169" s="146">
        <v>0</v>
      </c>
      <c r="BL169" s="146">
        <v>0</v>
      </c>
      <c r="BM169" s="149">
        <f t="shared" si="160"/>
        <v>0</v>
      </c>
      <c r="BN169" s="145">
        <v>0</v>
      </c>
      <c r="BO169" s="146">
        <v>0</v>
      </c>
      <c r="BP169" s="146">
        <v>0</v>
      </c>
      <c r="BQ169" s="149">
        <f t="shared" si="161"/>
        <v>0</v>
      </c>
      <c r="BR169" s="145">
        <v>0</v>
      </c>
      <c r="BS169" s="146">
        <v>0</v>
      </c>
      <c r="BT169" s="146">
        <v>0</v>
      </c>
      <c r="BU169" s="149">
        <f t="shared" si="162"/>
        <v>0</v>
      </c>
      <c r="BV169" s="145">
        <v>0</v>
      </c>
      <c r="BW169" s="146">
        <v>0</v>
      </c>
      <c r="BX169" s="146">
        <v>0</v>
      </c>
      <c r="BY169" s="149">
        <f t="shared" si="163"/>
        <v>0</v>
      </c>
      <c r="BZ169" s="145">
        <v>0</v>
      </c>
      <c r="CA169" s="146">
        <v>0</v>
      </c>
      <c r="CB169" s="146">
        <v>0</v>
      </c>
      <c r="CC169" s="149">
        <f t="shared" si="164"/>
        <v>0</v>
      </c>
      <c r="CD169" s="145">
        <v>0</v>
      </c>
      <c r="CE169" s="146">
        <v>0</v>
      </c>
      <c r="CF169" s="146">
        <v>0</v>
      </c>
      <c r="CG169" s="149">
        <f t="shared" si="165"/>
        <v>0</v>
      </c>
      <c r="CH169" s="145">
        <v>0</v>
      </c>
      <c r="CI169" s="146">
        <v>0</v>
      </c>
      <c r="CJ169" s="146">
        <v>0</v>
      </c>
      <c r="CK169" s="149">
        <f t="shared" si="166"/>
        <v>0</v>
      </c>
      <c r="CL169" s="145">
        <v>0</v>
      </c>
      <c r="CM169" s="146">
        <v>0</v>
      </c>
      <c r="CN169" s="146">
        <v>0</v>
      </c>
      <c r="CO169" s="149">
        <f t="shared" si="150"/>
        <v>0</v>
      </c>
      <c r="CP169" s="145">
        <v>0</v>
      </c>
      <c r="CQ169" s="146">
        <v>0</v>
      </c>
      <c r="CR169" s="146">
        <v>0</v>
      </c>
      <c r="CS169" s="149">
        <f t="shared" si="167"/>
        <v>0</v>
      </c>
      <c r="CT169" s="145">
        <v>3068</v>
      </c>
      <c r="CU169" s="146">
        <v>3318</v>
      </c>
      <c r="CV169" s="146">
        <v>273</v>
      </c>
      <c r="CW169" s="149">
        <f t="shared" si="168"/>
        <v>3591</v>
      </c>
      <c r="CX169" s="145">
        <v>0</v>
      </c>
      <c r="CY169" s="146">
        <v>0</v>
      </c>
      <c r="CZ169" s="146">
        <v>0</v>
      </c>
      <c r="DA169" s="149">
        <f t="shared" si="169"/>
        <v>0</v>
      </c>
      <c r="DB169" s="145">
        <v>0</v>
      </c>
      <c r="DC169" s="146">
        <v>0</v>
      </c>
      <c r="DD169" s="146">
        <v>0</v>
      </c>
      <c r="DE169" s="149">
        <f t="shared" si="170"/>
        <v>0</v>
      </c>
      <c r="DF169" s="146"/>
      <c r="DG169" s="146"/>
      <c r="DH169" s="146"/>
      <c r="DI169" s="146"/>
      <c r="DJ169" s="145">
        <v>0</v>
      </c>
      <c r="DK169" s="146">
        <v>0</v>
      </c>
      <c r="DL169" s="146">
        <v>0</v>
      </c>
      <c r="DM169" s="149">
        <f t="shared" si="171"/>
        <v>0</v>
      </c>
      <c r="DN169" s="145">
        <v>0</v>
      </c>
      <c r="DO169" s="146">
        <v>0</v>
      </c>
      <c r="DP169" s="146">
        <v>0</v>
      </c>
      <c r="DQ169" s="149">
        <f t="shared" si="172"/>
        <v>0</v>
      </c>
      <c r="DR169" s="145">
        <v>0</v>
      </c>
      <c r="DS169" s="146">
        <v>0</v>
      </c>
      <c r="DT169" s="146">
        <v>0</v>
      </c>
      <c r="DU169" s="149">
        <f t="shared" si="173"/>
        <v>0</v>
      </c>
      <c r="DV169" s="145">
        <v>0</v>
      </c>
      <c r="DW169" s="146">
        <v>0</v>
      </c>
      <c r="DX169" s="146">
        <v>0</v>
      </c>
      <c r="DY169" s="149">
        <f t="shared" si="174"/>
        <v>0</v>
      </c>
      <c r="DZ169" s="145">
        <v>0</v>
      </c>
      <c r="EA169" s="146">
        <v>0</v>
      </c>
      <c r="EB169" s="146">
        <v>0</v>
      </c>
      <c r="EC169" s="149">
        <f t="shared" si="175"/>
        <v>0</v>
      </c>
      <c r="ED169" s="146"/>
      <c r="EE169" s="146"/>
      <c r="EF169" s="146"/>
      <c r="EG169" s="146"/>
      <c r="EH169" s="145">
        <v>0</v>
      </c>
      <c r="EI169" s="146">
        <v>0</v>
      </c>
      <c r="EJ169" s="146">
        <v>0</v>
      </c>
      <c r="EK169" s="149">
        <f t="shared" si="176"/>
        <v>0</v>
      </c>
      <c r="EL169" s="145">
        <v>0</v>
      </c>
      <c r="EM169" s="146">
        <v>0</v>
      </c>
      <c r="EN169" s="146">
        <v>0</v>
      </c>
      <c r="EO169" s="149">
        <f t="shared" si="177"/>
        <v>0</v>
      </c>
      <c r="EP169" s="145">
        <v>0</v>
      </c>
      <c r="EQ169" s="146">
        <v>0</v>
      </c>
      <c r="ER169" s="146">
        <v>0</v>
      </c>
      <c r="ES169" s="149">
        <f t="shared" si="178"/>
        <v>0</v>
      </c>
      <c r="ET169" s="145">
        <v>0</v>
      </c>
      <c r="EU169" s="146">
        <v>0</v>
      </c>
      <c r="EV169" s="146">
        <v>0</v>
      </c>
      <c r="EW169" s="149">
        <f t="shared" si="179"/>
        <v>0</v>
      </c>
      <c r="EX169" s="145">
        <v>390</v>
      </c>
      <c r="EY169" s="146">
        <v>340</v>
      </c>
      <c r="EZ169" s="146">
        <v>0</v>
      </c>
      <c r="FA169" s="149">
        <f t="shared" si="151"/>
        <v>340</v>
      </c>
      <c r="FB169" s="145">
        <v>0</v>
      </c>
      <c r="FC169" s="146">
        <v>0</v>
      </c>
      <c r="FD169" s="146">
        <v>0</v>
      </c>
      <c r="FE169" s="149">
        <f t="shared" si="180"/>
        <v>0</v>
      </c>
      <c r="FF169" s="145">
        <v>11136</v>
      </c>
      <c r="FG169" s="146">
        <v>8215</v>
      </c>
      <c r="FH169" s="146">
        <v>1939</v>
      </c>
      <c r="FI169" s="149">
        <f t="shared" si="152"/>
        <v>10154</v>
      </c>
      <c r="FJ169" s="145">
        <v>0</v>
      </c>
      <c r="FK169" s="146">
        <v>0</v>
      </c>
      <c r="FL169" s="146">
        <v>0</v>
      </c>
      <c r="FM169" s="149">
        <f t="shared" si="181"/>
        <v>0</v>
      </c>
      <c r="FN169" s="145">
        <v>0</v>
      </c>
      <c r="FO169" s="146">
        <v>0</v>
      </c>
      <c r="FP169" s="146">
        <v>0</v>
      </c>
      <c r="FQ169" s="149">
        <f t="shared" si="182"/>
        <v>0</v>
      </c>
      <c r="FR169" s="145">
        <v>0</v>
      </c>
      <c r="FS169" s="146">
        <v>0</v>
      </c>
      <c r="FT169" s="146">
        <v>0</v>
      </c>
      <c r="FU169" s="149">
        <f t="shared" si="183"/>
        <v>0</v>
      </c>
      <c r="FV169" s="145">
        <v>0</v>
      </c>
      <c r="FW169" s="146">
        <v>0</v>
      </c>
      <c r="FX169" s="146">
        <v>0</v>
      </c>
      <c r="FY169" s="149">
        <f t="shared" si="184"/>
        <v>0</v>
      </c>
      <c r="FZ169" s="145">
        <v>0</v>
      </c>
      <c r="GA169" s="146">
        <v>0</v>
      </c>
      <c r="GB169" s="146">
        <v>0</v>
      </c>
      <c r="GC169" s="149">
        <f t="shared" si="185"/>
        <v>0</v>
      </c>
      <c r="GD169" s="145">
        <f t="shared" si="186"/>
        <v>16342</v>
      </c>
      <c r="GE169" s="146">
        <f t="shared" si="186"/>
        <v>13137</v>
      </c>
      <c r="GF169" s="146">
        <f t="shared" si="186"/>
        <v>2303</v>
      </c>
      <c r="GG169" s="146">
        <f t="shared" si="186"/>
        <v>15440</v>
      </c>
      <c r="GH169" s="157"/>
      <c r="GI169" s="186">
        <f t="shared" si="134"/>
        <v>1.8269011189769354E-3</v>
      </c>
      <c r="GJ169" s="186">
        <f t="shared" si="135"/>
        <v>0.62533302884981345</v>
      </c>
      <c r="GK169" s="186">
        <f t="shared" si="136"/>
        <v>0.25256907969856129</v>
      </c>
      <c r="GL169" s="186">
        <f t="shared" si="137"/>
        <v>5.5492121488924413E-2</v>
      </c>
      <c r="GM169" s="186">
        <f t="shared" si="138"/>
        <v>2.5881099185506583E-2</v>
      </c>
      <c r="GN169" s="186">
        <f t="shared" si="139"/>
        <v>3.6614143259496079E-2</v>
      </c>
      <c r="GO169" s="186">
        <f t="shared" si="140"/>
        <v>2.2836263987210392E-3</v>
      </c>
    </row>
    <row r="170" spans="1:221" ht="12">
      <c r="A170" s="148">
        <v>38749</v>
      </c>
      <c r="B170" s="145">
        <v>39</v>
      </c>
      <c r="C170" s="146">
        <v>79</v>
      </c>
      <c r="D170" s="146">
        <v>20</v>
      </c>
      <c r="E170" s="149">
        <f t="shared" si="143"/>
        <v>99</v>
      </c>
      <c r="F170" s="145">
        <v>0</v>
      </c>
      <c r="G170" s="146">
        <v>0</v>
      </c>
      <c r="H170" s="146">
        <v>0</v>
      </c>
      <c r="I170" s="149">
        <f t="shared" si="144"/>
        <v>0</v>
      </c>
      <c r="J170" s="146"/>
      <c r="K170" s="146"/>
      <c r="L170" s="146"/>
      <c r="M170" s="146"/>
      <c r="N170" s="145">
        <v>0</v>
      </c>
      <c r="O170" s="146">
        <v>0</v>
      </c>
      <c r="P170" s="146">
        <v>0</v>
      </c>
      <c r="Q170" s="149">
        <f t="shared" si="145"/>
        <v>0</v>
      </c>
      <c r="R170" s="145">
        <v>0</v>
      </c>
      <c r="S170" s="146">
        <v>0</v>
      </c>
      <c r="T170" s="146">
        <v>0</v>
      </c>
      <c r="U170" s="149">
        <f t="shared" si="146"/>
        <v>0</v>
      </c>
      <c r="V170" s="145">
        <v>0</v>
      </c>
      <c r="W170" s="146">
        <v>0</v>
      </c>
      <c r="X170" s="146">
        <v>0</v>
      </c>
      <c r="Y170" s="149">
        <f t="shared" si="147"/>
        <v>0</v>
      </c>
      <c r="Z170" s="145">
        <v>746</v>
      </c>
      <c r="AA170" s="146">
        <v>527</v>
      </c>
      <c r="AB170" s="146">
        <v>93</v>
      </c>
      <c r="AC170" s="149">
        <f t="shared" si="148"/>
        <v>620</v>
      </c>
      <c r="AD170" s="145">
        <v>0</v>
      </c>
      <c r="AE170" s="146">
        <v>0</v>
      </c>
      <c r="AF170" s="146">
        <v>0</v>
      </c>
      <c r="AG170" s="149">
        <f t="shared" si="149"/>
        <v>0</v>
      </c>
      <c r="AH170" s="145">
        <v>0</v>
      </c>
      <c r="AI170" s="146">
        <v>0</v>
      </c>
      <c r="AJ170" s="146">
        <v>0</v>
      </c>
      <c r="AK170" s="149">
        <f t="shared" si="153"/>
        <v>0</v>
      </c>
      <c r="AL170" s="145">
        <v>671</v>
      </c>
      <c r="AM170" s="146">
        <v>524</v>
      </c>
      <c r="AN170" s="146">
        <v>16</v>
      </c>
      <c r="AO170" s="149">
        <f t="shared" si="154"/>
        <v>540</v>
      </c>
      <c r="AP170" s="145">
        <v>0</v>
      </c>
      <c r="AQ170" s="146">
        <v>0</v>
      </c>
      <c r="AR170" s="146">
        <v>0</v>
      </c>
      <c r="AS170" s="149">
        <f t="shared" si="155"/>
        <v>0</v>
      </c>
      <c r="AT170" s="145">
        <v>0</v>
      </c>
      <c r="AU170" s="146">
        <v>0</v>
      </c>
      <c r="AV170" s="146">
        <v>0</v>
      </c>
      <c r="AW170" s="149">
        <f t="shared" si="156"/>
        <v>0</v>
      </c>
      <c r="AX170" s="145">
        <v>0</v>
      </c>
      <c r="AY170" s="146">
        <v>0</v>
      </c>
      <c r="AZ170" s="146">
        <v>0</v>
      </c>
      <c r="BA170" s="149">
        <f t="shared" si="157"/>
        <v>0</v>
      </c>
      <c r="BB170" s="145">
        <v>10</v>
      </c>
      <c r="BC170" s="146">
        <v>23</v>
      </c>
      <c r="BD170" s="146">
        <v>2</v>
      </c>
      <c r="BE170" s="149">
        <f t="shared" si="158"/>
        <v>25</v>
      </c>
      <c r="BF170" s="145">
        <v>0</v>
      </c>
      <c r="BG170" s="146">
        <v>0</v>
      </c>
      <c r="BH170" s="146">
        <v>0</v>
      </c>
      <c r="BI170" s="149">
        <f t="shared" si="159"/>
        <v>0</v>
      </c>
      <c r="BJ170" s="145">
        <v>0</v>
      </c>
      <c r="BK170" s="146">
        <v>0</v>
      </c>
      <c r="BL170" s="146">
        <v>0</v>
      </c>
      <c r="BM170" s="149">
        <f t="shared" si="160"/>
        <v>0</v>
      </c>
      <c r="BN170" s="145">
        <v>0</v>
      </c>
      <c r="BO170" s="146">
        <v>0</v>
      </c>
      <c r="BP170" s="146">
        <v>0</v>
      </c>
      <c r="BQ170" s="149">
        <f t="shared" si="161"/>
        <v>0</v>
      </c>
      <c r="BR170" s="145">
        <v>0</v>
      </c>
      <c r="BS170" s="146">
        <v>0</v>
      </c>
      <c r="BT170" s="146">
        <v>0</v>
      </c>
      <c r="BU170" s="149">
        <f t="shared" si="162"/>
        <v>0</v>
      </c>
      <c r="BV170" s="145">
        <v>0</v>
      </c>
      <c r="BW170" s="146">
        <v>0</v>
      </c>
      <c r="BX170" s="146">
        <v>0</v>
      </c>
      <c r="BY170" s="149">
        <f t="shared" si="163"/>
        <v>0</v>
      </c>
      <c r="BZ170" s="145">
        <v>0</v>
      </c>
      <c r="CA170" s="146">
        <v>0</v>
      </c>
      <c r="CB170" s="146">
        <v>0</v>
      </c>
      <c r="CC170" s="149">
        <f t="shared" si="164"/>
        <v>0</v>
      </c>
      <c r="CD170" s="145">
        <v>0</v>
      </c>
      <c r="CE170" s="146">
        <v>0</v>
      </c>
      <c r="CF170" s="146">
        <v>0</v>
      </c>
      <c r="CG170" s="149">
        <f t="shared" si="165"/>
        <v>0</v>
      </c>
      <c r="CH170" s="145">
        <v>0</v>
      </c>
      <c r="CI170" s="146">
        <v>0</v>
      </c>
      <c r="CJ170" s="146">
        <v>0</v>
      </c>
      <c r="CK170" s="149">
        <f t="shared" si="166"/>
        <v>0</v>
      </c>
      <c r="CL170" s="145">
        <v>0</v>
      </c>
      <c r="CM170" s="146">
        <v>0</v>
      </c>
      <c r="CN170" s="146">
        <v>0</v>
      </c>
      <c r="CO170" s="149">
        <f t="shared" si="150"/>
        <v>0</v>
      </c>
      <c r="CP170" s="145">
        <v>0</v>
      </c>
      <c r="CQ170" s="146">
        <v>0</v>
      </c>
      <c r="CR170" s="146">
        <v>0</v>
      </c>
      <c r="CS170" s="149">
        <f t="shared" si="167"/>
        <v>0</v>
      </c>
      <c r="CT170" s="145">
        <v>2815</v>
      </c>
      <c r="CU170" s="146">
        <v>3099</v>
      </c>
      <c r="CV170" s="146">
        <v>223</v>
      </c>
      <c r="CW170" s="149">
        <f t="shared" si="168"/>
        <v>3322</v>
      </c>
      <c r="CX170" s="145">
        <v>0</v>
      </c>
      <c r="CY170" s="146">
        <v>0</v>
      </c>
      <c r="CZ170" s="146">
        <v>0</v>
      </c>
      <c r="DA170" s="149">
        <f t="shared" si="169"/>
        <v>0</v>
      </c>
      <c r="DB170" s="145">
        <v>0</v>
      </c>
      <c r="DC170" s="146">
        <v>0</v>
      </c>
      <c r="DD170" s="146">
        <v>0</v>
      </c>
      <c r="DE170" s="149">
        <f t="shared" si="170"/>
        <v>0</v>
      </c>
      <c r="DF170" s="146"/>
      <c r="DG170" s="146"/>
      <c r="DH170" s="146"/>
      <c r="DI170" s="146"/>
      <c r="DJ170" s="145">
        <v>0</v>
      </c>
      <c r="DK170" s="146">
        <v>0</v>
      </c>
      <c r="DL170" s="146">
        <v>0</v>
      </c>
      <c r="DM170" s="149">
        <f t="shared" si="171"/>
        <v>0</v>
      </c>
      <c r="DN170" s="145">
        <v>0</v>
      </c>
      <c r="DO170" s="146">
        <v>0</v>
      </c>
      <c r="DP170" s="146">
        <v>0</v>
      </c>
      <c r="DQ170" s="149">
        <f t="shared" si="172"/>
        <v>0</v>
      </c>
      <c r="DR170" s="145">
        <v>0</v>
      </c>
      <c r="DS170" s="146">
        <v>0</v>
      </c>
      <c r="DT170" s="146">
        <v>0</v>
      </c>
      <c r="DU170" s="149">
        <f t="shared" si="173"/>
        <v>0</v>
      </c>
      <c r="DV170" s="145">
        <v>0</v>
      </c>
      <c r="DW170" s="146">
        <v>0</v>
      </c>
      <c r="DX170" s="146">
        <v>0</v>
      </c>
      <c r="DY170" s="149">
        <f t="shared" si="174"/>
        <v>0</v>
      </c>
      <c r="DZ170" s="145">
        <v>0</v>
      </c>
      <c r="EA170" s="146">
        <v>0</v>
      </c>
      <c r="EB170" s="146">
        <v>0</v>
      </c>
      <c r="EC170" s="149">
        <f t="shared" si="175"/>
        <v>0</v>
      </c>
      <c r="ED170" s="146"/>
      <c r="EE170" s="146"/>
      <c r="EF170" s="146"/>
      <c r="EG170" s="146"/>
      <c r="EH170" s="145">
        <v>0</v>
      </c>
      <c r="EI170" s="146">
        <v>0</v>
      </c>
      <c r="EJ170" s="146">
        <v>0</v>
      </c>
      <c r="EK170" s="149">
        <f t="shared" si="176"/>
        <v>0</v>
      </c>
      <c r="EL170" s="145">
        <v>0</v>
      </c>
      <c r="EM170" s="146">
        <v>0</v>
      </c>
      <c r="EN170" s="146">
        <v>0</v>
      </c>
      <c r="EO170" s="149">
        <f t="shared" si="177"/>
        <v>0</v>
      </c>
      <c r="EP170" s="145">
        <v>0</v>
      </c>
      <c r="EQ170" s="146">
        <v>0</v>
      </c>
      <c r="ER170" s="146">
        <v>0</v>
      </c>
      <c r="ES170" s="149">
        <f t="shared" si="178"/>
        <v>0</v>
      </c>
      <c r="ET170" s="145">
        <v>0</v>
      </c>
      <c r="EU170" s="146">
        <v>0</v>
      </c>
      <c r="EV170" s="146">
        <v>0</v>
      </c>
      <c r="EW170" s="149">
        <f t="shared" si="179"/>
        <v>0</v>
      </c>
      <c r="EX170" s="145">
        <v>533</v>
      </c>
      <c r="EY170" s="146">
        <v>454</v>
      </c>
      <c r="EZ170" s="146">
        <v>31</v>
      </c>
      <c r="FA170" s="149">
        <f t="shared" si="151"/>
        <v>485</v>
      </c>
      <c r="FB170" s="145">
        <v>0</v>
      </c>
      <c r="FC170" s="146">
        <v>0</v>
      </c>
      <c r="FD170" s="146">
        <v>0</v>
      </c>
      <c r="FE170" s="149">
        <f t="shared" si="180"/>
        <v>0</v>
      </c>
      <c r="FF170" s="145">
        <v>9985</v>
      </c>
      <c r="FG170" s="146">
        <v>9223</v>
      </c>
      <c r="FH170" s="146">
        <v>1759</v>
      </c>
      <c r="FI170" s="149">
        <f t="shared" si="152"/>
        <v>10982</v>
      </c>
      <c r="FJ170" s="145">
        <v>0</v>
      </c>
      <c r="FK170" s="146">
        <v>0</v>
      </c>
      <c r="FL170" s="146">
        <v>0</v>
      </c>
      <c r="FM170" s="149">
        <f t="shared" si="181"/>
        <v>0</v>
      </c>
      <c r="FN170" s="145">
        <v>0</v>
      </c>
      <c r="FO170" s="146">
        <v>0</v>
      </c>
      <c r="FP170" s="146">
        <v>0</v>
      </c>
      <c r="FQ170" s="149">
        <f t="shared" si="182"/>
        <v>0</v>
      </c>
      <c r="FR170" s="145">
        <v>0</v>
      </c>
      <c r="FS170" s="146">
        <v>0</v>
      </c>
      <c r="FT170" s="146">
        <v>0</v>
      </c>
      <c r="FU170" s="149">
        <f t="shared" si="183"/>
        <v>0</v>
      </c>
      <c r="FV170" s="145">
        <v>0</v>
      </c>
      <c r="FW170" s="146">
        <v>0</v>
      </c>
      <c r="FX170" s="146">
        <v>0</v>
      </c>
      <c r="FY170" s="149">
        <f t="shared" si="184"/>
        <v>0</v>
      </c>
      <c r="FZ170" s="145">
        <v>0</v>
      </c>
      <c r="GA170" s="146">
        <v>0</v>
      </c>
      <c r="GB170" s="146">
        <v>0</v>
      </c>
      <c r="GC170" s="149">
        <f t="shared" si="185"/>
        <v>0</v>
      </c>
      <c r="GD170" s="145">
        <f t="shared" si="186"/>
        <v>14799</v>
      </c>
      <c r="GE170" s="146">
        <f t="shared" si="186"/>
        <v>13929</v>
      </c>
      <c r="GF170" s="146">
        <f t="shared" si="186"/>
        <v>2144</v>
      </c>
      <c r="GG170" s="146">
        <f t="shared" si="186"/>
        <v>16073</v>
      </c>
      <c r="GH170" s="157"/>
      <c r="GI170" s="186">
        <f t="shared" si="134"/>
        <v>5.6716203603991676E-3</v>
      </c>
      <c r="GJ170" s="186">
        <f t="shared" si="135"/>
        <v>0.66214372891090534</v>
      </c>
      <c r="GK170" s="186">
        <f t="shared" si="136"/>
        <v>0.22248546198578506</v>
      </c>
      <c r="GL170" s="186">
        <f t="shared" si="137"/>
        <v>3.7834733290257737E-2</v>
      </c>
      <c r="GM170" s="186">
        <f t="shared" si="138"/>
        <v>3.2593868906597746E-2</v>
      </c>
      <c r="GN170" s="186">
        <f t="shared" si="139"/>
        <v>3.7619355301888147E-2</v>
      </c>
      <c r="GO170" s="186">
        <f t="shared" si="140"/>
        <v>1.6512312441667731E-3</v>
      </c>
    </row>
    <row r="171" spans="1:221" ht="12">
      <c r="A171" s="150">
        <v>38777</v>
      </c>
      <c r="B171" s="145">
        <v>99</v>
      </c>
      <c r="C171" s="146">
        <v>78</v>
      </c>
      <c r="D171" s="146">
        <v>0</v>
      </c>
      <c r="E171" s="149">
        <f t="shared" si="143"/>
        <v>78</v>
      </c>
      <c r="F171" s="145">
        <v>0</v>
      </c>
      <c r="G171" s="146">
        <v>0</v>
      </c>
      <c r="H171" s="146">
        <v>0</v>
      </c>
      <c r="I171" s="149">
        <f t="shared" si="144"/>
        <v>0</v>
      </c>
      <c r="J171" s="146"/>
      <c r="K171" s="146"/>
      <c r="L171" s="146"/>
      <c r="M171" s="146"/>
      <c r="N171" s="145">
        <v>0</v>
      </c>
      <c r="O171" s="146">
        <v>0</v>
      </c>
      <c r="P171" s="146">
        <v>0</v>
      </c>
      <c r="Q171" s="149">
        <f t="shared" si="145"/>
        <v>0</v>
      </c>
      <c r="R171" s="145">
        <v>0</v>
      </c>
      <c r="S171" s="146">
        <v>0</v>
      </c>
      <c r="T171" s="146">
        <v>0</v>
      </c>
      <c r="U171" s="149">
        <f t="shared" si="146"/>
        <v>0</v>
      </c>
      <c r="V171" s="145">
        <v>0</v>
      </c>
      <c r="W171" s="146">
        <v>0</v>
      </c>
      <c r="X171" s="146">
        <v>0</v>
      </c>
      <c r="Y171" s="149">
        <f t="shared" si="147"/>
        <v>0</v>
      </c>
      <c r="Z171" s="145">
        <v>791</v>
      </c>
      <c r="AA171" s="146">
        <v>840</v>
      </c>
      <c r="AB171" s="146">
        <v>174</v>
      </c>
      <c r="AC171" s="149">
        <f t="shared" si="148"/>
        <v>1014</v>
      </c>
      <c r="AD171" s="145">
        <v>0</v>
      </c>
      <c r="AE171" s="146">
        <v>0</v>
      </c>
      <c r="AF171" s="146">
        <v>0</v>
      </c>
      <c r="AG171" s="149">
        <f t="shared" si="149"/>
        <v>0</v>
      </c>
      <c r="AH171" s="145">
        <v>0</v>
      </c>
      <c r="AI171" s="146">
        <v>0</v>
      </c>
      <c r="AJ171" s="146">
        <v>0</v>
      </c>
      <c r="AK171" s="149">
        <f t="shared" si="153"/>
        <v>0</v>
      </c>
      <c r="AL171" s="145">
        <v>561</v>
      </c>
      <c r="AM171" s="146">
        <v>770</v>
      </c>
      <c r="AN171" s="146">
        <v>19</v>
      </c>
      <c r="AO171" s="149">
        <f t="shared" si="154"/>
        <v>789</v>
      </c>
      <c r="AP171" s="145">
        <v>0</v>
      </c>
      <c r="AQ171" s="146">
        <v>0</v>
      </c>
      <c r="AR171" s="146">
        <v>0</v>
      </c>
      <c r="AS171" s="149">
        <f t="shared" si="155"/>
        <v>0</v>
      </c>
      <c r="AT171" s="145">
        <v>0</v>
      </c>
      <c r="AU171" s="146">
        <v>0</v>
      </c>
      <c r="AV171" s="146">
        <v>0</v>
      </c>
      <c r="AW171" s="149">
        <f t="shared" si="156"/>
        <v>0</v>
      </c>
      <c r="AX171" s="145">
        <v>0</v>
      </c>
      <c r="AY171" s="146">
        <v>0</v>
      </c>
      <c r="AZ171" s="146">
        <v>0</v>
      </c>
      <c r="BA171" s="149">
        <f t="shared" si="157"/>
        <v>0</v>
      </c>
      <c r="BB171" s="145">
        <v>53</v>
      </c>
      <c r="BC171" s="146">
        <v>47</v>
      </c>
      <c r="BD171" s="146">
        <v>0</v>
      </c>
      <c r="BE171" s="149">
        <f t="shared" si="158"/>
        <v>47</v>
      </c>
      <c r="BF171" s="145">
        <v>0</v>
      </c>
      <c r="BG171" s="146">
        <v>0</v>
      </c>
      <c r="BH171" s="146">
        <v>0</v>
      </c>
      <c r="BI171" s="149">
        <f t="shared" si="159"/>
        <v>0</v>
      </c>
      <c r="BJ171" s="145">
        <v>0</v>
      </c>
      <c r="BK171" s="146">
        <v>0</v>
      </c>
      <c r="BL171" s="146">
        <v>0</v>
      </c>
      <c r="BM171" s="149">
        <f t="shared" si="160"/>
        <v>0</v>
      </c>
      <c r="BN171" s="145">
        <v>0</v>
      </c>
      <c r="BO171" s="146">
        <v>0</v>
      </c>
      <c r="BP171" s="146">
        <v>0</v>
      </c>
      <c r="BQ171" s="149">
        <f t="shared" si="161"/>
        <v>0</v>
      </c>
      <c r="BR171" s="145">
        <v>0</v>
      </c>
      <c r="BS171" s="146">
        <v>0</v>
      </c>
      <c r="BT171" s="146">
        <v>0</v>
      </c>
      <c r="BU171" s="149">
        <f t="shared" si="162"/>
        <v>0</v>
      </c>
      <c r="BV171" s="145">
        <v>0</v>
      </c>
      <c r="BW171" s="146">
        <v>0</v>
      </c>
      <c r="BX171" s="146">
        <v>0</v>
      </c>
      <c r="BY171" s="149">
        <f t="shared" si="163"/>
        <v>0</v>
      </c>
      <c r="BZ171" s="145">
        <v>0</v>
      </c>
      <c r="CA171" s="146">
        <v>0</v>
      </c>
      <c r="CB171" s="146">
        <v>0</v>
      </c>
      <c r="CC171" s="149">
        <f t="shared" si="164"/>
        <v>0</v>
      </c>
      <c r="CD171" s="145">
        <v>0</v>
      </c>
      <c r="CE171" s="146">
        <v>0</v>
      </c>
      <c r="CF171" s="146">
        <v>0</v>
      </c>
      <c r="CG171" s="149">
        <f t="shared" si="165"/>
        <v>0</v>
      </c>
      <c r="CH171" s="145">
        <v>0</v>
      </c>
      <c r="CI171" s="146">
        <v>0</v>
      </c>
      <c r="CJ171" s="146">
        <v>0</v>
      </c>
      <c r="CK171" s="149">
        <f t="shared" si="166"/>
        <v>0</v>
      </c>
      <c r="CL171" s="145">
        <v>0</v>
      </c>
      <c r="CM171" s="146">
        <v>0</v>
      </c>
      <c r="CN171" s="146">
        <v>0</v>
      </c>
      <c r="CO171" s="149">
        <f t="shared" si="150"/>
        <v>0</v>
      </c>
      <c r="CP171" s="145">
        <v>0</v>
      </c>
      <c r="CQ171" s="146">
        <v>0</v>
      </c>
      <c r="CR171" s="146">
        <v>0</v>
      </c>
      <c r="CS171" s="149">
        <f t="shared" si="167"/>
        <v>0</v>
      </c>
      <c r="CT171" s="145">
        <v>3706</v>
      </c>
      <c r="CU171" s="146">
        <v>3280</v>
      </c>
      <c r="CV171" s="146">
        <v>517</v>
      </c>
      <c r="CW171" s="149">
        <f t="shared" si="168"/>
        <v>3797</v>
      </c>
      <c r="CX171" s="145">
        <v>0</v>
      </c>
      <c r="CY171" s="146">
        <v>0</v>
      </c>
      <c r="CZ171" s="146">
        <v>0</v>
      </c>
      <c r="DA171" s="149">
        <f t="shared" si="169"/>
        <v>0</v>
      </c>
      <c r="DB171" s="145">
        <v>0</v>
      </c>
      <c r="DC171" s="146">
        <v>0</v>
      </c>
      <c r="DD171" s="146">
        <v>0</v>
      </c>
      <c r="DE171" s="149">
        <f t="shared" si="170"/>
        <v>0</v>
      </c>
      <c r="DF171" s="146"/>
      <c r="DG171" s="146"/>
      <c r="DH171" s="146"/>
      <c r="DI171" s="146"/>
      <c r="DJ171" s="145">
        <v>0</v>
      </c>
      <c r="DK171" s="146">
        <v>0</v>
      </c>
      <c r="DL171" s="146">
        <v>0</v>
      </c>
      <c r="DM171" s="149">
        <f t="shared" si="171"/>
        <v>0</v>
      </c>
      <c r="DN171" s="145">
        <v>0</v>
      </c>
      <c r="DO171" s="146">
        <v>0</v>
      </c>
      <c r="DP171" s="146">
        <v>0</v>
      </c>
      <c r="DQ171" s="149">
        <f t="shared" si="172"/>
        <v>0</v>
      </c>
      <c r="DR171" s="145">
        <v>0</v>
      </c>
      <c r="DS171" s="146">
        <v>0</v>
      </c>
      <c r="DT171" s="146">
        <v>0</v>
      </c>
      <c r="DU171" s="149">
        <f t="shared" si="173"/>
        <v>0</v>
      </c>
      <c r="DV171" s="145">
        <v>0</v>
      </c>
      <c r="DW171" s="146">
        <v>0</v>
      </c>
      <c r="DX171" s="146">
        <v>0</v>
      </c>
      <c r="DY171" s="149">
        <f t="shared" si="174"/>
        <v>0</v>
      </c>
      <c r="DZ171" s="145">
        <v>0</v>
      </c>
      <c r="EA171" s="146">
        <v>0</v>
      </c>
      <c r="EB171" s="146">
        <v>0</v>
      </c>
      <c r="EC171" s="149">
        <f t="shared" si="175"/>
        <v>0</v>
      </c>
      <c r="ED171" s="146"/>
      <c r="EE171" s="146"/>
      <c r="EF171" s="146"/>
      <c r="EG171" s="146"/>
      <c r="EH171" s="145">
        <v>0</v>
      </c>
      <c r="EI171" s="146">
        <v>0</v>
      </c>
      <c r="EJ171" s="146">
        <v>0</v>
      </c>
      <c r="EK171" s="149">
        <f t="shared" si="176"/>
        <v>0</v>
      </c>
      <c r="EL171" s="145">
        <v>0</v>
      </c>
      <c r="EM171" s="146">
        <v>0</v>
      </c>
      <c r="EN171" s="146">
        <v>0</v>
      </c>
      <c r="EO171" s="149">
        <f t="shared" si="177"/>
        <v>0</v>
      </c>
      <c r="EP171" s="145">
        <v>0</v>
      </c>
      <c r="EQ171" s="146">
        <v>0</v>
      </c>
      <c r="ER171" s="146">
        <v>0</v>
      </c>
      <c r="ES171" s="149">
        <f t="shared" si="178"/>
        <v>0</v>
      </c>
      <c r="ET171" s="145">
        <v>0</v>
      </c>
      <c r="EU171" s="146">
        <v>0</v>
      </c>
      <c r="EV171" s="146">
        <v>0</v>
      </c>
      <c r="EW171" s="149">
        <f t="shared" si="179"/>
        <v>0</v>
      </c>
      <c r="EX171" s="145">
        <v>523</v>
      </c>
      <c r="EY171" s="146">
        <v>614</v>
      </c>
      <c r="EZ171" s="146">
        <v>54</v>
      </c>
      <c r="FA171" s="149">
        <f t="shared" si="151"/>
        <v>668</v>
      </c>
      <c r="FB171" s="145">
        <v>0</v>
      </c>
      <c r="FC171" s="146">
        <v>0</v>
      </c>
      <c r="FD171" s="146">
        <v>0</v>
      </c>
      <c r="FE171" s="149">
        <f t="shared" si="180"/>
        <v>0</v>
      </c>
      <c r="FF171" s="145">
        <v>11601</v>
      </c>
      <c r="FG171" s="146">
        <v>10977</v>
      </c>
      <c r="FH171" s="146">
        <v>2915</v>
      </c>
      <c r="FI171" s="149">
        <f t="shared" si="152"/>
        <v>13892</v>
      </c>
      <c r="FJ171" s="145">
        <v>0</v>
      </c>
      <c r="FK171" s="146">
        <v>0</v>
      </c>
      <c r="FL171" s="146">
        <v>0</v>
      </c>
      <c r="FM171" s="149">
        <f t="shared" si="181"/>
        <v>0</v>
      </c>
      <c r="FN171" s="145">
        <v>0</v>
      </c>
      <c r="FO171" s="146">
        <v>0</v>
      </c>
      <c r="FP171" s="146">
        <v>0</v>
      </c>
      <c r="FQ171" s="149">
        <f t="shared" si="182"/>
        <v>0</v>
      </c>
      <c r="FR171" s="145">
        <v>0</v>
      </c>
      <c r="FS171" s="146">
        <v>0</v>
      </c>
      <c r="FT171" s="146">
        <v>0</v>
      </c>
      <c r="FU171" s="149">
        <f t="shared" si="183"/>
        <v>0</v>
      </c>
      <c r="FV171" s="145">
        <v>0</v>
      </c>
      <c r="FW171" s="146">
        <v>0</v>
      </c>
      <c r="FX171" s="146">
        <v>0</v>
      </c>
      <c r="FY171" s="149">
        <f t="shared" si="184"/>
        <v>0</v>
      </c>
      <c r="FZ171" s="145">
        <v>0</v>
      </c>
      <c r="GA171" s="146">
        <v>0</v>
      </c>
      <c r="GB171" s="146">
        <v>0</v>
      </c>
      <c r="GC171" s="149">
        <f t="shared" si="185"/>
        <v>0</v>
      </c>
      <c r="GD171" s="151">
        <f t="shared" si="186"/>
        <v>17334</v>
      </c>
      <c r="GE171" s="152">
        <f t="shared" si="186"/>
        <v>16606</v>
      </c>
      <c r="GF171" s="152">
        <f t="shared" si="186"/>
        <v>3679</v>
      </c>
      <c r="GG171" s="152">
        <f t="shared" si="186"/>
        <v>20285</v>
      </c>
      <c r="GH171" s="157"/>
      <c r="GI171" s="186">
        <f t="shared" si="134"/>
        <v>4.6970974346621699E-3</v>
      </c>
      <c r="GJ171" s="186">
        <f t="shared" si="135"/>
        <v>0.66102613513188002</v>
      </c>
      <c r="GK171" s="186">
        <f t="shared" si="136"/>
        <v>0.19751896904733229</v>
      </c>
      <c r="GL171" s="186">
        <f t="shared" si="137"/>
        <v>5.0584126219438759E-2</v>
      </c>
      <c r="GM171" s="186">
        <f t="shared" si="138"/>
        <v>3.697458749849452E-2</v>
      </c>
      <c r="GN171" s="186">
        <f t="shared" si="139"/>
        <v>4.6368782367818863E-2</v>
      </c>
      <c r="GO171" s="186">
        <f t="shared" si="140"/>
        <v>2.8303023003733996E-3</v>
      </c>
      <c r="HH171" s="155">
        <f>(SUM(DS169:DS171)/SUM(GE169:GE171))*100</f>
        <v>0</v>
      </c>
      <c r="HI171" s="155">
        <f>(SUM(AM169:AM171)/SUM(GE169:GE171))*100</f>
        <v>4.0643890822494964</v>
      </c>
      <c r="HJ171" s="155">
        <f>(SUM(AA169:AA171)/SUM(GE169:GE171))*100</f>
        <v>4.7994138120534897</v>
      </c>
      <c r="HK171" s="155">
        <f>(SUM(EY169:EY171)/SUM(GE169:GE171))*100</f>
        <v>3.2240337058069244</v>
      </c>
      <c r="HL171" s="155">
        <f>(SUM(C169:C171)/SUM(GE169:GE171))*100</f>
        <v>0.41445319655614582</v>
      </c>
      <c r="HM171" s="155">
        <f>(SUM(BC169:BC171)/SUM(GE169:GE171))*100</f>
        <v>0.22897966660560543</v>
      </c>
    </row>
    <row r="172" spans="1:221" ht="12">
      <c r="A172" s="141">
        <v>38808</v>
      </c>
      <c r="B172" s="142">
        <v>95</v>
      </c>
      <c r="C172" s="143">
        <v>17</v>
      </c>
      <c r="D172" s="143">
        <v>0</v>
      </c>
      <c r="E172" s="144">
        <f t="shared" si="143"/>
        <v>17</v>
      </c>
      <c r="F172" s="142">
        <v>0</v>
      </c>
      <c r="G172" s="143">
        <v>0</v>
      </c>
      <c r="H172" s="143">
        <v>0</v>
      </c>
      <c r="I172" s="144">
        <f t="shared" si="144"/>
        <v>0</v>
      </c>
      <c r="J172" s="143"/>
      <c r="K172" s="143"/>
      <c r="L172" s="143"/>
      <c r="M172" s="143"/>
      <c r="N172" s="142">
        <v>0</v>
      </c>
      <c r="O172" s="143">
        <v>0</v>
      </c>
      <c r="P172" s="143">
        <v>0</v>
      </c>
      <c r="Q172" s="144">
        <f t="shared" si="145"/>
        <v>0</v>
      </c>
      <c r="R172" s="142">
        <v>0</v>
      </c>
      <c r="S172" s="143">
        <v>0</v>
      </c>
      <c r="T172" s="143">
        <v>0</v>
      </c>
      <c r="U172" s="144">
        <f t="shared" si="146"/>
        <v>0</v>
      </c>
      <c r="V172" s="142">
        <v>0</v>
      </c>
      <c r="W172" s="143">
        <v>0</v>
      </c>
      <c r="X172" s="143">
        <v>0</v>
      </c>
      <c r="Y172" s="144">
        <f t="shared" si="147"/>
        <v>0</v>
      </c>
      <c r="Z172" s="142">
        <v>591</v>
      </c>
      <c r="AA172" s="143">
        <v>300</v>
      </c>
      <c r="AB172" s="143">
        <v>5</v>
      </c>
      <c r="AC172" s="144">
        <f t="shared" si="148"/>
        <v>305</v>
      </c>
      <c r="AD172" s="142">
        <v>0</v>
      </c>
      <c r="AE172" s="143">
        <v>0</v>
      </c>
      <c r="AF172" s="143">
        <v>0</v>
      </c>
      <c r="AG172" s="144">
        <f t="shared" si="149"/>
        <v>0</v>
      </c>
      <c r="AH172" s="142">
        <v>0</v>
      </c>
      <c r="AI172" s="143">
        <v>0</v>
      </c>
      <c r="AJ172" s="143">
        <v>0</v>
      </c>
      <c r="AK172" s="144">
        <f t="shared" si="153"/>
        <v>0</v>
      </c>
      <c r="AL172" s="142">
        <v>260</v>
      </c>
      <c r="AM172" s="143">
        <v>392</v>
      </c>
      <c r="AN172" s="143">
        <v>47</v>
      </c>
      <c r="AO172" s="144">
        <f t="shared" si="154"/>
        <v>439</v>
      </c>
      <c r="AP172" s="142">
        <v>0</v>
      </c>
      <c r="AQ172" s="143">
        <v>0</v>
      </c>
      <c r="AR172" s="143">
        <v>0</v>
      </c>
      <c r="AS172" s="144">
        <f t="shared" si="155"/>
        <v>0</v>
      </c>
      <c r="AT172" s="142">
        <v>0</v>
      </c>
      <c r="AU172" s="143">
        <v>0</v>
      </c>
      <c r="AV172" s="143">
        <v>0</v>
      </c>
      <c r="AW172" s="144">
        <f t="shared" si="156"/>
        <v>0</v>
      </c>
      <c r="AX172" s="142">
        <v>0</v>
      </c>
      <c r="AY172" s="143">
        <v>0</v>
      </c>
      <c r="AZ172" s="143">
        <v>0</v>
      </c>
      <c r="BA172" s="144">
        <f t="shared" si="157"/>
        <v>0</v>
      </c>
      <c r="BB172" s="142">
        <v>38</v>
      </c>
      <c r="BC172" s="143">
        <v>37</v>
      </c>
      <c r="BD172" s="143">
        <v>0</v>
      </c>
      <c r="BE172" s="144">
        <f t="shared" si="158"/>
        <v>37</v>
      </c>
      <c r="BF172" s="142">
        <v>0</v>
      </c>
      <c r="BG172" s="143">
        <v>0</v>
      </c>
      <c r="BH172" s="143">
        <v>0</v>
      </c>
      <c r="BI172" s="144">
        <f t="shared" si="159"/>
        <v>0</v>
      </c>
      <c r="BJ172" s="142">
        <v>0</v>
      </c>
      <c r="BK172" s="143">
        <v>0</v>
      </c>
      <c r="BL172" s="143">
        <v>0</v>
      </c>
      <c r="BM172" s="144">
        <f t="shared" si="160"/>
        <v>0</v>
      </c>
      <c r="BN172" s="142">
        <v>0</v>
      </c>
      <c r="BO172" s="143">
        <v>0</v>
      </c>
      <c r="BP172" s="143">
        <v>0</v>
      </c>
      <c r="BQ172" s="144">
        <f t="shared" si="161"/>
        <v>0</v>
      </c>
      <c r="BR172" s="142">
        <v>0</v>
      </c>
      <c r="BS172" s="143">
        <v>0</v>
      </c>
      <c r="BT172" s="143">
        <v>0</v>
      </c>
      <c r="BU172" s="144">
        <f t="shared" si="162"/>
        <v>0</v>
      </c>
      <c r="BV172" s="142">
        <v>0</v>
      </c>
      <c r="BW172" s="143">
        <v>0</v>
      </c>
      <c r="BX172" s="143">
        <v>0</v>
      </c>
      <c r="BY172" s="144">
        <f t="shared" si="163"/>
        <v>0</v>
      </c>
      <c r="BZ172" s="142">
        <v>0</v>
      </c>
      <c r="CA172" s="143">
        <v>0</v>
      </c>
      <c r="CB172" s="143">
        <v>0</v>
      </c>
      <c r="CC172" s="144">
        <f t="shared" si="164"/>
        <v>0</v>
      </c>
      <c r="CD172" s="142">
        <v>0</v>
      </c>
      <c r="CE172" s="143">
        <v>0</v>
      </c>
      <c r="CF172" s="143">
        <v>0</v>
      </c>
      <c r="CG172" s="144">
        <f t="shared" si="165"/>
        <v>0</v>
      </c>
      <c r="CH172" s="142">
        <v>0</v>
      </c>
      <c r="CI172" s="143">
        <v>0</v>
      </c>
      <c r="CJ172" s="143">
        <v>0</v>
      </c>
      <c r="CK172" s="144">
        <f t="shared" si="166"/>
        <v>0</v>
      </c>
      <c r="CL172" s="142">
        <v>0</v>
      </c>
      <c r="CM172" s="143">
        <v>0</v>
      </c>
      <c r="CN172" s="143">
        <v>0</v>
      </c>
      <c r="CO172" s="144">
        <f t="shared" si="150"/>
        <v>0</v>
      </c>
      <c r="CP172" s="142">
        <v>0</v>
      </c>
      <c r="CQ172" s="143">
        <v>0</v>
      </c>
      <c r="CR172" s="143">
        <v>0</v>
      </c>
      <c r="CS172" s="144">
        <f t="shared" si="167"/>
        <v>0</v>
      </c>
      <c r="CT172" s="142">
        <v>2886</v>
      </c>
      <c r="CU172" s="143">
        <v>2317</v>
      </c>
      <c r="CV172" s="143">
        <v>249</v>
      </c>
      <c r="CW172" s="144">
        <f t="shared" si="168"/>
        <v>2566</v>
      </c>
      <c r="CX172" s="142">
        <v>0</v>
      </c>
      <c r="CY172" s="143">
        <v>0</v>
      </c>
      <c r="CZ172" s="143">
        <v>0</v>
      </c>
      <c r="DA172" s="144">
        <f t="shared" si="169"/>
        <v>0</v>
      </c>
      <c r="DB172" s="142">
        <v>0</v>
      </c>
      <c r="DC172" s="143">
        <v>0</v>
      </c>
      <c r="DD172" s="143">
        <v>0</v>
      </c>
      <c r="DE172" s="144">
        <f t="shared" si="170"/>
        <v>0</v>
      </c>
      <c r="DF172" s="143"/>
      <c r="DG172" s="143"/>
      <c r="DH172" s="143"/>
      <c r="DI172" s="143"/>
      <c r="DJ172" s="142">
        <v>0</v>
      </c>
      <c r="DK172" s="143">
        <v>0</v>
      </c>
      <c r="DL172" s="143">
        <v>0</v>
      </c>
      <c r="DM172" s="144">
        <f t="shared" si="171"/>
        <v>0</v>
      </c>
      <c r="DN172" s="142">
        <v>0</v>
      </c>
      <c r="DO172" s="143">
        <v>0</v>
      </c>
      <c r="DP172" s="143">
        <v>0</v>
      </c>
      <c r="DQ172" s="144">
        <f t="shared" si="172"/>
        <v>0</v>
      </c>
      <c r="DR172" s="142">
        <v>0</v>
      </c>
      <c r="DS172" s="143">
        <v>0</v>
      </c>
      <c r="DT172" s="143">
        <v>0</v>
      </c>
      <c r="DU172" s="144">
        <f t="shared" si="173"/>
        <v>0</v>
      </c>
      <c r="DV172" s="142">
        <v>0</v>
      </c>
      <c r="DW172" s="143">
        <v>0</v>
      </c>
      <c r="DX172" s="143">
        <v>0</v>
      </c>
      <c r="DY172" s="144">
        <f t="shared" si="174"/>
        <v>0</v>
      </c>
      <c r="DZ172" s="142">
        <v>0</v>
      </c>
      <c r="EA172" s="143">
        <v>0</v>
      </c>
      <c r="EB172" s="143">
        <v>0</v>
      </c>
      <c r="EC172" s="144">
        <f t="shared" si="175"/>
        <v>0</v>
      </c>
      <c r="ED172" s="143"/>
      <c r="EE172" s="143"/>
      <c r="EF172" s="143"/>
      <c r="EG172" s="143"/>
      <c r="EH172" s="142">
        <v>0</v>
      </c>
      <c r="EI172" s="143">
        <v>0</v>
      </c>
      <c r="EJ172" s="143">
        <v>0</v>
      </c>
      <c r="EK172" s="144">
        <f t="shared" si="176"/>
        <v>0</v>
      </c>
      <c r="EL172" s="142">
        <v>0</v>
      </c>
      <c r="EM172" s="143">
        <v>0</v>
      </c>
      <c r="EN172" s="143">
        <v>0</v>
      </c>
      <c r="EO172" s="144">
        <f t="shared" si="177"/>
        <v>0</v>
      </c>
      <c r="EP172" s="142">
        <v>0</v>
      </c>
      <c r="EQ172" s="143">
        <v>0</v>
      </c>
      <c r="ER172" s="143">
        <v>0</v>
      </c>
      <c r="ES172" s="144">
        <f t="shared" si="178"/>
        <v>0</v>
      </c>
      <c r="ET172" s="142">
        <v>0</v>
      </c>
      <c r="EU172" s="143">
        <v>0</v>
      </c>
      <c r="EV172" s="143">
        <v>0</v>
      </c>
      <c r="EW172" s="144">
        <f t="shared" si="179"/>
        <v>0</v>
      </c>
      <c r="EX172" s="142">
        <v>524</v>
      </c>
      <c r="EY172" s="143">
        <v>352</v>
      </c>
      <c r="EZ172" s="143">
        <v>0</v>
      </c>
      <c r="FA172" s="144">
        <f t="shared" si="151"/>
        <v>352</v>
      </c>
      <c r="FB172" s="142">
        <v>0</v>
      </c>
      <c r="FC172" s="143">
        <v>0</v>
      </c>
      <c r="FD172" s="143">
        <v>0</v>
      </c>
      <c r="FE172" s="144">
        <f t="shared" si="180"/>
        <v>0</v>
      </c>
      <c r="FF172" s="142">
        <v>9793</v>
      </c>
      <c r="FG172" s="143">
        <v>7557</v>
      </c>
      <c r="FH172" s="143">
        <v>1639</v>
      </c>
      <c r="FI172" s="144">
        <f t="shared" si="152"/>
        <v>9196</v>
      </c>
      <c r="FJ172" s="142">
        <v>0</v>
      </c>
      <c r="FK172" s="143">
        <v>0</v>
      </c>
      <c r="FL172" s="143">
        <v>0</v>
      </c>
      <c r="FM172" s="144">
        <f t="shared" si="181"/>
        <v>0</v>
      </c>
      <c r="FN172" s="142">
        <v>0</v>
      </c>
      <c r="FO172" s="143">
        <v>0</v>
      </c>
      <c r="FP172" s="143">
        <v>0</v>
      </c>
      <c r="FQ172" s="144">
        <f t="shared" si="182"/>
        <v>0</v>
      </c>
      <c r="FR172" s="142">
        <v>0</v>
      </c>
      <c r="FS172" s="143">
        <v>0</v>
      </c>
      <c r="FT172" s="143">
        <v>0</v>
      </c>
      <c r="FU172" s="144">
        <f t="shared" si="183"/>
        <v>0</v>
      </c>
      <c r="FV172" s="142">
        <v>0</v>
      </c>
      <c r="FW172" s="143">
        <v>0</v>
      </c>
      <c r="FX172" s="143">
        <v>0</v>
      </c>
      <c r="FY172" s="144">
        <f t="shared" si="184"/>
        <v>0</v>
      </c>
      <c r="FZ172" s="142">
        <v>0</v>
      </c>
      <c r="GA172" s="143">
        <v>0</v>
      </c>
      <c r="GB172" s="143">
        <v>0</v>
      </c>
      <c r="GC172" s="144">
        <f t="shared" si="185"/>
        <v>0</v>
      </c>
      <c r="GD172" s="164">
        <f t="shared" si="186"/>
        <v>14187</v>
      </c>
      <c r="GE172" s="165">
        <f t="shared" si="186"/>
        <v>10972</v>
      </c>
      <c r="GF172" s="165">
        <f t="shared" si="186"/>
        <v>1940</v>
      </c>
      <c r="GG172" s="165">
        <f t="shared" si="186"/>
        <v>12912</v>
      </c>
      <c r="GH172" s="157"/>
      <c r="GI172" s="186">
        <f t="shared" si="134"/>
        <v>1.5493984688297485E-3</v>
      </c>
      <c r="GJ172" s="186">
        <f t="shared" si="135"/>
        <v>0.68875318993802404</v>
      </c>
      <c r="GK172" s="186">
        <f t="shared" si="136"/>
        <v>0.21117389719285454</v>
      </c>
      <c r="GL172" s="186">
        <f t="shared" si="137"/>
        <v>2.7342325920524973E-2</v>
      </c>
      <c r="GM172" s="186">
        <f t="shared" si="138"/>
        <v>3.2081662413415965E-2</v>
      </c>
      <c r="GN172" s="186">
        <f t="shared" si="139"/>
        <v>3.5727305869485963E-2</v>
      </c>
      <c r="GO172" s="186">
        <f t="shared" si="140"/>
        <v>3.3722201968648946E-3</v>
      </c>
      <c r="GP172" s="126"/>
      <c r="GQ172" s="126"/>
      <c r="GR172" s="126"/>
      <c r="GS172" s="126"/>
      <c r="GT172" s="126"/>
      <c r="GU172" s="126"/>
      <c r="GV172" s="126"/>
      <c r="GW172" s="126"/>
      <c r="GX172" s="126"/>
      <c r="GY172" s="126"/>
      <c r="GZ172" s="126"/>
      <c r="HA172" s="126"/>
      <c r="HB172" s="126"/>
      <c r="HC172" s="126"/>
      <c r="HD172" s="126"/>
      <c r="HE172" s="126"/>
      <c r="HF172" s="126"/>
      <c r="HG172" s="126"/>
    </row>
    <row r="173" spans="1:221" ht="12">
      <c r="A173" s="148">
        <v>38838</v>
      </c>
      <c r="B173" s="145">
        <v>58</v>
      </c>
      <c r="C173" s="146">
        <v>40</v>
      </c>
      <c r="D173" s="146">
        <v>0</v>
      </c>
      <c r="E173" s="149">
        <f t="shared" si="143"/>
        <v>40</v>
      </c>
      <c r="F173" s="145">
        <v>0</v>
      </c>
      <c r="G173" s="146">
        <v>0</v>
      </c>
      <c r="H173" s="146">
        <v>0</v>
      </c>
      <c r="I173" s="149">
        <f t="shared" si="144"/>
        <v>0</v>
      </c>
      <c r="J173" s="146"/>
      <c r="K173" s="146"/>
      <c r="L173" s="146"/>
      <c r="M173" s="146"/>
      <c r="N173" s="145">
        <v>0</v>
      </c>
      <c r="O173" s="146">
        <v>0</v>
      </c>
      <c r="P173" s="146">
        <v>0</v>
      </c>
      <c r="Q173" s="149">
        <f t="shared" si="145"/>
        <v>0</v>
      </c>
      <c r="R173" s="145">
        <v>0</v>
      </c>
      <c r="S173" s="146">
        <v>0</v>
      </c>
      <c r="T173" s="146">
        <v>0</v>
      </c>
      <c r="U173" s="149">
        <f t="shared" si="146"/>
        <v>0</v>
      </c>
      <c r="V173" s="145">
        <v>0</v>
      </c>
      <c r="W173" s="146">
        <v>0</v>
      </c>
      <c r="X173" s="146">
        <v>0</v>
      </c>
      <c r="Y173" s="149">
        <f t="shared" si="147"/>
        <v>0</v>
      </c>
      <c r="Z173" s="145">
        <v>675</v>
      </c>
      <c r="AA173" s="146">
        <v>559</v>
      </c>
      <c r="AB173" s="146">
        <v>63</v>
      </c>
      <c r="AC173" s="149">
        <f t="shared" si="148"/>
        <v>622</v>
      </c>
      <c r="AD173" s="145">
        <v>0</v>
      </c>
      <c r="AE173" s="146">
        <v>0</v>
      </c>
      <c r="AF173" s="146">
        <v>0</v>
      </c>
      <c r="AG173" s="149">
        <f t="shared" si="149"/>
        <v>0</v>
      </c>
      <c r="AH173" s="145">
        <v>0</v>
      </c>
      <c r="AI173" s="146">
        <v>0</v>
      </c>
      <c r="AJ173" s="146">
        <v>0</v>
      </c>
      <c r="AK173" s="149">
        <f t="shared" si="153"/>
        <v>0</v>
      </c>
      <c r="AL173" s="145">
        <v>600</v>
      </c>
      <c r="AM173" s="146">
        <v>384</v>
      </c>
      <c r="AN173" s="146">
        <v>5</v>
      </c>
      <c r="AO173" s="149">
        <f t="shared" si="154"/>
        <v>389</v>
      </c>
      <c r="AP173" s="145">
        <v>0</v>
      </c>
      <c r="AQ173" s="146">
        <v>0</v>
      </c>
      <c r="AR173" s="146">
        <v>0</v>
      </c>
      <c r="AS173" s="149">
        <f t="shared" si="155"/>
        <v>0</v>
      </c>
      <c r="AT173" s="145">
        <v>0</v>
      </c>
      <c r="AU173" s="146">
        <v>0</v>
      </c>
      <c r="AV173" s="146">
        <v>0</v>
      </c>
      <c r="AW173" s="149">
        <f t="shared" si="156"/>
        <v>0</v>
      </c>
      <c r="AX173" s="145">
        <v>0</v>
      </c>
      <c r="AY173" s="146">
        <v>0</v>
      </c>
      <c r="AZ173" s="146">
        <v>0</v>
      </c>
      <c r="BA173" s="149">
        <f t="shared" si="157"/>
        <v>0</v>
      </c>
      <c r="BB173" s="145">
        <v>29</v>
      </c>
      <c r="BC173" s="146">
        <v>30</v>
      </c>
      <c r="BD173" s="146">
        <v>0</v>
      </c>
      <c r="BE173" s="149">
        <f t="shared" si="158"/>
        <v>30</v>
      </c>
      <c r="BF173" s="145">
        <v>0</v>
      </c>
      <c r="BG173" s="146">
        <v>0</v>
      </c>
      <c r="BH173" s="146">
        <v>0</v>
      </c>
      <c r="BI173" s="149">
        <f t="shared" si="159"/>
        <v>0</v>
      </c>
      <c r="BJ173" s="145">
        <v>0</v>
      </c>
      <c r="BK173" s="146">
        <v>0</v>
      </c>
      <c r="BL173" s="146">
        <v>0</v>
      </c>
      <c r="BM173" s="149">
        <f t="shared" si="160"/>
        <v>0</v>
      </c>
      <c r="BN173" s="145">
        <v>0</v>
      </c>
      <c r="BO173" s="146">
        <v>0</v>
      </c>
      <c r="BP173" s="146">
        <v>0</v>
      </c>
      <c r="BQ173" s="149">
        <f t="shared" si="161"/>
        <v>0</v>
      </c>
      <c r="BR173" s="145">
        <v>0</v>
      </c>
      <c r="BS173" s="146">
        <v>0</v>
      </c>
      <c r="BT173" s="146">
        <v>0</v>
      </c>
      <c r="BU173" s="149">
        <f t="shared" si="162"/>
        <v>0</v>
      </c>
      <c r="BV173" s="145">
        <v>0</v>
      </c>
      <c r="BW173" s="146">
        <v>0</v>
      </c>
      <c r="BX173" s="146">
        <v>0</v>
      </c>
      <c r="BY173" s="149">
        <f t="shared" si="163"/>
        <v>0</v>
      </c>
      <c r="BZ173" s="145">
        <v>0</v>
      </c>
      <c r="CA173" s="146">
        <v>0</v>
      </c>
      <c r="CB173" s="146">
        <v>0</v>
      </c>
      <c r="CC173" s="149">
        <f t="shared" si="164"/>
        <v>0</v>
      </c>
      <c r="CD173" s="145">
        <v>0</v>
      </c>
      <c r="CE173" s="146">
        <v>0</v>
      </c>
      <c r="CF173" s="146">
        <v>0</v>
      </c>
      <c r="CG173" s="149">
        <f t="shared" si="165"/>
        <v>0</v>
      </c>
      <c r="CH173" s="145">
        <v>0</v>
      </c>
      <c r="CI173" s="146">
        <v>0</v>
      </c>
      <c r="CJ173" s="146">
        <v>0</v>
      </c>
      <c r="CK173" s="149">
        <f t="shared" si="166"/>
        <v>0</v>
      </c>
      <c r="CL173" s="145">
        <v>0</v>
      </c>
      <c r="CM173" s="146">
        <v>0</v>
      </c>
      <c r="CN173" s="146">
        <v>0</v>
      </c>
      <c r="CO173" s="149">
        <f t="shared" si="150"/>
        <v>0</v>
      </c>
      <c r="CP173" s="145">
        <v>0</v>
      </c>
      <c r="CQ173" s="146">
        <v>0</v>
      </c>
      <c r="CR173" s="146">
        <v>0</v>
      </c>
      <c r="CS173" s="149">
        <f t="shared" si="167"/>
        <v>0</v>
      </c>
      <c r="CT173" s="145">
        <v>2992</v>
      </c>
      <c r="CU173" s="146">
        <v>2698</v>
      </c>
      <c r="CV173" s="146">
        <v>293</v>
      </c>
      <c r="CW173" s="149">
        <f t="shared" si="168"/>
        <v>2991</v>
      </c>
      <c r="CX173" s="145">
        <v>0</v>
      </c>
      <c r="CY173" s="146">
        <v>0</v>
      </c>
      <c r="CZ173" s="146">
        <v>0</v>
      </c>
      <c r="DA173" s="149">
        <f t="shared" si="169"/>
        <v>0</v>
      </c>
      <c r="DB173" s="145">
        <v>0</v>
      </c>
      <c r="DC173" s="146">
        <v>0</v>
      </c>
      <c r="DD173" s="146">
        <v>0</v>
      </c>
      <c r="DE173" s="149">
        <f t="shared" si="170"/>
        <v>0</v>
      </c>
      <c r="DF173" s="146"/>
      <c r="DG173" s="146"/>
      <c r="DH173" s="146"/>
      <c r="DI173" s="146"/>
      <c r="DJ173" s="145">
        <v>0</v>
      </c>
      <c r="DK173" s="146">
        <v>0</v>
      </c>
      <c r="DL173" s="146">
        <v>0</v>
      </c>
      <c r="DM173" s="149">
        <f t="shared" si="171"/>
        <v>0</v>
      </c>
      <c r="DN173" s="145">
        <v>0</v>
      </c>
      <c r="DO173" s="146">
        <v>0</v>
      </c>
      <c r="DP173" s="146">
        <v>0</v>
      </c>
      <c r="DQ173" s="149">
        <f t="shared" si="172"/>
        <v>0</v>
      </c>
      <c r="DR173" s="145">
        <v>0</v>
      </c>
      <c r="DS173" s="146">
        <v>0</v>
      </c>
      <c r="DT173" s="146">
        <v>0</v>
      </c>
      <c r="DU173" s="149">
        <f t="shared" si="173"/>
        <v>0</v>
      </c>
      <c r="DV173" s="145">
        <v>0</v>
      </c>
      <c r="DW173" s="146">
        <v>0</v>
      </c>
      <c r="DX173" s="146">
        <v>0</v>
      </c>
      <c r="DY173" s="149">
        <f t="shared" si="174"/>
        <v>0</v>
      </c>
      <c r="DZ173" s="145">
        <v>0</v>
      </c>
      <c r="EA173" s="146">
        <v>0</v>
      </c>
      <c r="EB173" s="146">
        <v>0</v>
      </c>
      <c r="EC173" s="149">
        <f t="shared" si="175"/>
        <v>0</v>
      </c>
      <c r="ED173" s="146"/>
      <c r="EE173" s="146"/>
      <c r="EF173" s="146"/>
      <c r="EG173" s="146"/>
      <c r="EH173" s="145">
        <v>0</v>
      </c>
      <c r="EI173" s="146">
        <v>0</v>
      </c>
      <c r="EJ173" s="146">
        <v>0</v>
      </c>
      <c r="EK173" s="149">
        <f t="shared" si="176"/>
        <v>0</v>
      </c>
      <c r="EL173" s="145">
        <v>0</v>
      </c>
      <c r="EM173" s="146">
        <v>0</v>
      </c>
      <c r="EN173" s="146">
        <v>0</v>
      </c>
      <c r="EO173" s="149">
        <f t="shared" si="177"/>
        <v>0</v>
      </c>
      <c r="EP173" s="145">
        <v>0</v>
      </c>
      <c r="EQ173" s="146">
        <v>0</v>
      </c>
      <c r="ER173" s="146">
        <v>0</v>
      </c>
      <c r="ES173" s="149">
        <f t="shared" si="178"/>
        <v>0</v>
      </c>
      <c r="ET173" s="145">
        <v>0</v>
      </c>
      <c r="EU173" s="146">
        <v>0</v>
      </c>
      <c r="EV173" s="146">
        <v>0</v>
      </c>
      <c r="EW173" s="149">
        <f t="shared" si="179"/>
        <v>0</v>
      </c>
      <c r="EX173" s="145">
        <v>669</v>
      </c>
      <c r="EY173" s="146">
        <v>583</v>
      </c>
      <c r="EZ173" s="146">
        <v>25</v>
      </c>
      <c r="FA173" s="149">
        <f t="shared" si="151"/>
        <v>608</v>
      </c>
      <c r="FB173" s="145">
        <v>0</v>
      </c>
      <c r="FC173" s="146">
        <v>0</v>
      </c>
      <c r="FD173" s="146">
        <v>0</v>
      </c>
      <c r="FE173" s="149">
        <f t="shared" si="180"/>
        <v>0</v>
      </c>
      <c r="FF173" s="145">
        <v>12143</v>
      </c>
      <c r="FG173" s="146">
        <v>9221</v>
      </c>
      <c r="FH173" s="146">
        <v>1828</v>
      </c>
      <c r="FI173" s="149">
        <f t="shared" si="152"/>
        <v>11049</v>
      </c>
      <c r="FJ173" s="145">
        <v>0</v>
      </c>
      <c r="FK173" s="146">
        <v>0</v>
      </c>
      <c r="FL173" s="146">
        <v>0</v>
      </c>
      <c r="FM173" s="149">
        <f t="shared" si="181"/>
        <v>0</v>
      </c>
      <c r="FN173" s="145">
        <v>0</v>
      </c>
      <c r="FO173" s="146">
        <v>0</v>
      </c>
      <c r="FP173" s="146">
        <v>0</v>
      </c>
      <c r="FQ173" s="149">
        <f t="shared" si="182"/>
        <v>0</v>
      </c>
      <c r="FR173" s="145">
        <v>0</v>
      </c>
      <c r="FS173" s="146">
        <v>0</v>
      </c>
      <c r="FT173" s="146">
        <v>0</v>
      </c>
      <c r="FU173" s="149">
        <f t="shared" si="183"/>
        <v>0</v>
      </c>
      <c r="FV173" s="145">
        <v>0</v>
      </c>
      <c r="FW173" s="146">
        <v>0</v>
      </c>
      <c r="FX173" s="146">
        <v>0</v>
      </c>
      <c r="FY173" s="149">
        <f t="shared" si="184"/>
        <v>0</v>
      </c>
      <c r="FZ173" s="145">
        <v>0</v>
      </c>
      <c r="GA173" s="146">
        <v>0</v>
      </c>
      <c r="GB173" s="146">
        <v>0</v>
      </c>
      <c r="GC173" s="149">
        <f t="shared" si="185"/>
        <v>0</v>
      </c>
      <c r="GD173" s="145">
        <f t="shared" si="186"/>
        <v>17166</v>
      </c>
      <c r="GE173" s="146">
        <f t="shared" si="186"/>
        <v>13515</v>
      </c>
      <c r="GF173" s="146">
        <f t="shared" si="186"/>
        <v>2214</v>
      </c>
      <c r="GG173" s="146">
        <f t="shared" si="186"/>
        <v>15729</v>
      </c>
      <c r="GH173" s="157"/>
      <c r="GI173" s="186">
        <f t="shared" si="134"/>
        <v>2.9596744358120607E-3</v>
      </c>
      <c r="GJ173" s="186">
        <f t="shared" si="135"/>
        <v>0.68227894931557531</v>
      </c>
      <c r="GK173" s="186">
        <f t="shared" si="136"/>
        <v>0.19963004069552348</v>
      </c>
      <c r="GL173" s="186">
        <f t="shared" si="137"/>
        <v>4.1361450240473545E-2</v>
      </c>
      <c r="GM173" s="186">
        <f t="shared" si="138"/>
        <v>4.3137254901960784E-2</v>
      </c>
      <c r="GN173" s="186">
        <f t="shared" si="139"/>
        <v>2.8412874583795784E-2</v>
      </c>
      <c r="GO173" s="186">
        <f t="shared" si="140"/>
        <v>2.2197558268590711E-3</v>
      </c>
    </row>
    <row r="174" spans="1:221" ht="12">
      <c r="A174" s="148">
        <v>38869</v>
      </c>
      <c r="B174" s="145">
        <v>49</v>
      </c>
      <c r="C174" s="146">
        <v>38</v>
      </c>
      <c r="D174" s="146">
        <v>2</v>
      </c>
      <c r="E174" s="149">
        <f t="shared" si="143"/>
        <v>40</v>
      </c>
      <c r="F174" s="145">
        <v>0</v>
      </c>
      <c r="G174" s="146">
        <v>0</v>
      </c>
      <c r="H174" s="146">
        <v>0</v>
      </c>
      <c r="I174" s="149">
        <f t="shared" si="144"/>
        <v>0</v>
      </c>
      <c r="J174" s="146"/>
      <c r="K174" s="146"/>
      <c r="L174" s="146"/>
      <c r="M174" s="146"/>
      <c r="N174" s="145">
        <v>0</v>
      </c>
      <c r="O174" s="146">
        <v>0</v>
      </c>
      <c r="P174" s="146">
        <v>0</v>
      </c>
      <c r="Q174" s="149">
        <f t="shared" si="145"/>
        <v>0</v>
      </c>
      <c r="R174" s="145">
        <v>0</v>
      </c>
      <c r="S174" s="146">
        <v>0</v>
      </c>
      <c r="T174" s="146">
        <v>0</v>
      </c>
      <c r="U174" s="149">
        <f t="shared" si="146"/>
        <v>0</v>
      </c>
      <c r="V174" s="145">
        <v>0</v>
      </c>
      <c r="W174" s="146">
        <v>0</v>
      </c>
      <c r="X174" s="146">
        <v>0</v>
      </c>
      <c r="Y174" s="149">
        <f t="shared" si="147"/>
        <v>0</v>
      </c>
      <c r="Z174" s="145">
        <v>635</v>
      </c>
      <c r="AA174" s="146">
        <v>545</v>
      </c>
      <c r="AB174" s="146">
        <v>188</v>
      </c>
      <c r="AC174" s="149">
        <f t="shared" si="148"/>
        <v>733</v>
      </c>
      <c r="AD174" s="145">
        <v>0</v>
      </c>
      <c r="AE174" s="146">
        <v>0</v>
      </c>
      <c r="AF174" s="146">
        <v>0</v>
      </c>
      <c r="AG174" s="149">
        <f t="shared" si="149"/>
        <v>0</v>
      </c>
      <c r="AH174" s="145">
        <v>0</v>
      </c>
      <c r="AI174" s="146">
        <v>0</v>
      </c>
      <c r="AJ174" s="146">
        <v>0</v>
      </c>
      <c r="AK174" s="149">
        <f t="shared" si="153"/>
        <v>0</v>
      </c>
      <c r="AL174" s="145">
        <v>554</v>
      </c>
      <c r="AM174" s="146">
        <v>646</v>
      </c>
      <c r="AN174" s="146">
        <v>15</v>
      </c>
      <c r="AO174" s="149">
        <f t="shared" si="154"/>
        <v>661</v>
      </c>
      <c r="AP174" s="145">
        <v>0</v>
      </c>
      <c r="AQ174" s="146">
        <v>0</v>
      </c>
      <c r="AR174" s="146">
        <v>0</v>
      </c>
      <c r="AS174" s="149">
        <f t="shared" si="155"/>
        <v>0</v>
      </c>
      <c r="AT174" s="145">
        <v>0</v>
      </c>
      <c r="AU174" s="146">
        <v>0</v>
      </c>
      <c r="AV174" s="146">
        <v>0</v>
      </c>
      <c r="AW174" s="149">
        <f t="shared" si="156"/>
        <v>0</v>
      </c>
      <c r="AX174" s="145">
        <v>0</v>
      </c>
      <c r="AY174" s="146">
        <v>0</v>
      </c>
      <c r="AZ174" s="146">
        <v>0</v>
      </c>
      <c r="BA174" s="149">
        <f t="shared" si="157"/>
        <v>0</v>
      </c>
      <c r="BB174" s="145">
        <v>21</v>
      </c>
      <c r="BC174" s="146">
        <v>25</v>
      </c>
      <c r="BD174" s="146">
        <v>0</v>
      </c>
      <c r="BE174" s="149">
        <f t="shared" si="158"/>
        <v>25</v>
      </c>
      <c r="BF174" s="145">
        <v>0</v>
      </c>
      <c r="BG174" s="146">
        <v>0</v>
      </c>
      <c r="BH174" s="146">
        <v>0</v>
      </c>
      <c r="BI174" s="149">
        <f t="shared" si="159"/>
        <v>0</v>
      </c>
      <c r="BJ174" s="145">
        <v>0</v>
      </c>
      <c r="BK174" s="146">
        <v>0</v>
      </c>
      <c r="BL174" s="146">
        <v>0</v>
      </c>
      <c r="BM174" s="149">
        <f t="shared" si="160"/>
        <v>0</v>
      </c>
      <c r="BN174" s="145">
        <v>0</v>
      </c>
      <c r="BO174" s="146">
        <v>0</v>
      </c>
      <c r="BP174" s="146">
        <v>0</v>
      </c>
      <c r="BQ174" s="149">
        <f t="shared" si="161"/>
        <v>0</v>
      </c>
      <c r="BR174" s="145">
        <v>0</v>
      </c>
      <c r="BS174" s="146">
        <v>0</v>
      </c>
      <c r="BT174" s="146">
        <v>0</v>
      </c>
      <c r="BU174" s="149">
        <f t="shared" si="162"/>
        <v>0</v>
      </c>
      <c r="BV174" s="145">
        <v>0</v>
      </c>
      <c r="BW174" s="146">
        <v>0</v>
      </c>
      <c r="BX174" s="146">
        <v>0</v>
      </c>
      <c r="BY174" s="149">
        <f t="shared" si="163"/>
        <v>0</v>
      </c>
      <c r="BZ174" s="145">
        <v>0</v>
      </c>
      <c r="CA174" s="146">
        <v>0</v>
      </c>
      <c r="CB174" s="146">
        <v>0</v>
      </c>
      <c r="CC174" s="149">
        <f t="shared" si="164"/>
        <v>0</v>
      </c>
      <c r="CD174" s="145">
        <v>0</v>
      </c>
      <c r="CE174" s="146">
        <v>0</v>
      </c>
      <c r="CF174" s="146">
        <v>0</v>
      </c>
      <c r="CG174" s="149">
        <f t="shared" si="165"/>
        <v>0</v>
      </c>
      <c r="CH174" s="145">
        <v>0</v>
      </c>
      <c r="CI174" s="146">
        <v>0</v>
      </c>
      <c r="CJ174" s="146">
        <v>0</v>
      </c>
      <c r="CK174" s="149">
        <f t="shared" si="166"/>
        <v>0</v>
      </c>
      <c r="CL174" s="145">
        <v>0</v>
      </c>
      <c r="CM174" s="146">
        <v>0</v>
      </c>
      <c r="CN174" s="146">
        <v>0</v>
      </c>
      <c r="CO174" s="149">
        <f t="shared" si="150"/>
        <v>0</v>
      </c>
      <c r="CP174" s="145">
        <v>0</v>
      </c>
      <c r="CQ174" s="146">
        <v>0</v>
      </c>
      <c r="CR174" s="146">
        <v>0</v>
      </c>
      <c r="CS174" s="149">
        <f t="shared" si="167"/>
        <v>0</v>
      </c>
      <c r="CT174" s="145">
        <v>2531</v>
      </c>
      <c r="CU174" s="146">
        <v>3077</v>
      </c>
      <c r="CV174" s="146">
        <v>264</v>
      </c>
      <c r="CW174" s="149">
        <f t="shared" si="168"/>
        <v>3341</v>
      </c>
      <c r="CX174" s="145">
        <v>0</v>
      </c>
      <c r="CY174" s="146">
        <v>0</v>
      </c>
      <c r="CZ174" s="146">
        <v>0</v>
      </c>
      <c r="DA174" s="149">
        <f t="shared" si="169"/>
        <v>0</v>
      </c>
      <c r="DB174" s="145">
        <v>0</v>
      </c>
      <c r="DC174" s="146">
        <v>0</v>
      </c>
      <c r="DD174" s="146">
        <v>0</v>
      </c>
      <c r="DE174" s="149">
        <f t="shared" si="170"/>
        <v>0</v>
      </c>
      <c r="DF174" s="146"/>
      <c r="DG174" s="146"/>
      <c r="DH174" s="146"/>
      <c r="DI174" s="146"/>
      <c r="DJ174" s="145">
        <v>0</v>
      </c>
      <c r="DK174" s="146">
        <v>0</v>
      </c>
      <c r="DL174" s="146">
        <v>0</v>
      </c>
      <c r="DM174" s="149">
        <f t="shared" si="171"/>
        <v>0</v>
      </c>
      <c r="DN174" s="145">
        <v>0</v>
      </c>
      <c r="DO174" s="146">
        <v>0</v>
      </c>
      <c r="DP174" s="146">
        <v>0</v>
      </c>
      <c r="DQ174" s="149">
        <f t="shared" si="172"/>
        <v>0</v>
      </c>
      <c r="DR174" s="145">
        <v>0</v>
      </c>
      <c r="DS174" s="146">
        <v>0</v>
      </c>
      <c r="DT174" s="146">
        <v>0</v>
      </c>
      <c r="DU174" s="149">
        <f t="shared" si="173"/>
        <v>0</v>
      </c>
      <c r="DV174" s="145">
        <v>0</v>
      </c>
      <c r="DW174" s="146">
        <v>0</v>
      </c>
      <c r="DX174" s="146">
        <v>0</v>
      </c>
      <c r="DY174" s="149">
        <f t="shared" si="174"/>
        <v>0</v>
      </c>
      <c r="DZ174" s="145">
        <v>0</v>
      </c>
      <c r="EA174" s="146">
        <v>0</v>
      </c>
      <c r="EB174" s="146">
        <v>0</v>
      </c>
      <c r="EC174" s="149">
        <f t="shared" si="175"/>
        <v>0</v>
      </c>
      <c r="ED174" s="146"/>
      <c r="EE174" s="146"/>
      <c r="EF174" s="146"/>
      <c r="EG174" s="146"/>
      <c r="EH174" s="145">
        <v>0</v>
      </c>
      <c r="EI174" s="146">
        <v>0</v>
      </c>
      <c r="EJ174" s="146">
        <v>0</v>
      </c>
      <c r="EK174" s="149">
        <f t="shared" si="176"/>
        <v>0</v>
      </c>
      <c r="EL174" s="145">
        <v>0</v>
      </c>
      <c r="EM174" s="146">
        <v>0</v>
      </c>
      <c r="EN174" s="146">
        <v>0</v>
      </c>
      <c r="EO174" s="149">
        <f t="shared" si="177"/>
        <v>0</v>
      </c>
      <c r="EP174" s="145">
        <v>0</v>
      </c>
      <c r="EQ174" s="146">
        <v>0</v>
      </c>
      <c r="ER174" s="146">
        <v>0</v>
      </c>
      <c r="ES174" s="149">
        <f t="shared" si="178"/>
        <v>0</v>
      </c>
      <c r="ET174" s="145">
        <v>0</v>
      </c>
      <c r="EU174" s="146">
        <v>0</v>
      </c>
      <c r="EV174" s="146">
        <v>0</v>
      </c>
      <c r="EW174" s="149">
        <f t="shared" si="179"/>
        <v>0</v>
      </c>
      <c r="EX174" s="145">
        <v>482</v>
      </c>
      <c r="EY174" s="146">
        <v>540</v>
      </c>
      <c r="EZ174" s="146">
        <v>0</v>
      </c>
      <c r="FA174" s="149">
        <f t="shared" si="151"/>
        <v>540</v>
      </c>
      <c r="FB174" s="145">
        <v>0</v>
      </c>
      <c r="FC174" s="146">
        <v>0</v>
      </c>
      <c r="FD174" s="146">
        <v>0</v>
      </c>
      <c r="FE174" s="149">
        <f t="shared" si="180"/>
        <v>0</v>
      </c>
      <c r="FF174" s="145">
        <v>12358</v>
      </c>
      <c r="FG174" s="146">
        <v>9757</v>
      </c>
      <c r="FH174" s="146">
        <v>1995</v>
      </c>
      <c r="FI174" s="149">
        <f t="shared" si="152"/>
        <v>11752</v>
      </c>
      <c r="FJ174" s="145">
        <v>0</v>
      </c>
      <c r="FK174" s="146">
        <v>0</v>
      </c>
      <c r="FL174" s="146">
        <v>0</v>
      </c>
      <c r="FM174" s="149">
        <f t="shared" si="181"/>
        <v>0</v>
      </c>
      <c r="FN174" s="145">
        <v>0</v>
      </c>
      <c r="FO174" s="146">
        <v>0</v>
      </c>
      <c r="FP174" s="146">
        <v>0</v>
      </c>
      <c r="FQ174" s="149">
        <f t="shared" si="182"/>
        <v>0</v>
      </c>
      <c r="FR174" s="145">
        <v>0</v>
      </c>
      <c r="FS174" s="146">
        <v>0</v>
      </c>
      <c r="FT174" s="146">
        <v>0</v>
      </c>
      <c r="FU174" s="149">
        <f t="shared" si="183"/>
        <v>0</v>
      </c>
      <c r="FV174" s="145">
        <v>0</v>
      </c>
      <c r="FW174" s="146">
        <v>0</v>
      </c>
      <c r="FX174" s="146">
        <v>0</v>
      </c>
      <c r="FY174" s="149">
        <f t="shared" si="184"/>
        <v>0</v>
      </c>
      <c r="FZ174" s="145">
        <v>0</v>
      </c>
      <c r="GA174" s="146">
        <v>0</v>
      </c>
      <c r="GB174" s="146">
        <v>0</v>
      </c>
      <c r="GC174" s="149">
        <f t="shared" si="185"/>
        <v>0</v>
      </c>
      <c r="GD174" s="145">
        <f t="shared" si="186"/>
        <v>16630</v>
      </c>
      <c r="GE174" s="146">
        <f t="shared" si="186"/>
        <v>14628</v>
      </c>
      <c r="GF174" s="146">
        <f t="shared" si="186"/>
        <v>2464</v>
      </c>
      <c r="GG174" s="146">
        <f t="shared" si="186"/>
        <v>17092</v>
      </c>
      <c r="GH174" s="157"/>
      <c r="GI174" s="186">
        <f t="shared" si="134"/>
        <v>2.5977577249111294E-3</v>
      </c>
      <c r="GJ174" s="186">
        <f t="shared" si="135"/>
        <v>0.66700847689362863</v>
      </c>
      <c r="GK174" s="186">
        <f t="shared" si="136"/>
        <v>0.21035001367240908</v>
      </c>
      <c r="GL174" s="186">
        <f t="shared" si="137"/>
        <v>3.7257314738856989E-2</v>
      </c>
      <c r="GM174" s="186">
        <f t="shared" si="138"/>
        <v>3.6915504511894993E-2</v>
      </c>
      <c r="GN174" s="186">
        <f t="shared" si="139"/>
        <v>4.4161881323489201E-2</v>
      </c>
      <c r="GO174" s="186">
        <f t="shared" si="140"/>
        <v>1.7090511348100135E-3</v>
      </c>
      <c r="HH174" s="155">
        <f>(SUM(DS172:DS174)/SUM(GE172:GE174))*100</f>
        <v>0</v>
      </c>
      <c r="HI174" s="155">
        <f>(SUM(AM172:AM174)/SUM(GE172:GE174))*100</f>
        <v>3.6354339767352681</v>
      </c>
      <c r="HJ174" s="155">
        <f>(SUM(AA172:AA174)/SUM(GE172:GE174))*100</f>
        <v>3.5894158251310238</v>
      </c>
      <c r="HK174" s="155">
        <f>(SUM(EY172:EY174)/SUM(GE172:GE174))*100</f>
        <v>3.7709318675699861</v>
      </c>
      <c r="HL174" s="155">
        <f>(SUM(C172:C174)/SUM(GE172:GE174))*100</f>
        <v>0.24287357791128722</v>
      </c>
      <c r="HM174" s="155">
        <f>(SUM(BC172:BC174)/SUM(GE172:GE174))*100</f>
        <v>0.23520388597724656</v>
      </c>
    </row>
    <row r="175" spans="1:221" ht="12">
      <c r="A175" s="148">
        <v>38899</v>
      </c>
      <c r="B175" s="145">
        <v>10</v>
      </c>
      <c r="C175" s="146">
        <v>17</v>
      </c>
      <c r="D175" s="146">
        <v>0</v>
      </c>
      <c r="E175" s="149">
        <f t="shared" si="143"/>
        <v>17</v>
      </c>
      <c r="F175" s="145">
        <v>0</v>
      </c>
      <c r="G175" s="146">
        <v>0</v>
      </c>
      <c r="H175" s="146">
        <v>0</v>
      </c>
      <c r="I175" s="149">
        <f t="shared" si="144"/>
        <v>0</v>
      </c>
      <c r="J175" s="146"/>
      <c r="K175" s="146"/>
      <c r="L175" s="146"/>
      <c r="M175" s="146"/>
      <c r="N175" s="145">
        <v>0</v>
      </c>
      <c r="O175" s="146">
        <v>0</v>
      </c>
      <c r="P175" s="146">
        <v>0</v>
      </c>
      <c r="Q175" s="149">
        <f t="shared" si="145"/>
        <v>0</v>
      </c>
      <c r="R175" s="145">
        <v>0</v>
      </c>
      <c r="S175" s="146">
        <v>0</v>
      </c>
      <c r="T175" s="146">
        <v>0</v>
      </c>
      <c r="U175" s="149">
        <f t="shared" si="146"/>
        <v>0</v>
      </c>
      <c r="V175" s="145">
        <v>0</v>
      </c>
      <c r="W175" s="146">
        <v>0</v>
      </c>
      <c r="X175" s="146">
        <v>0</v>
      </c>
      <c r="Y175" s="149">
        <f t="shared" si="147"/>
        <v>0</v>
      </c>
      <c r="Z175" s="145">
        <v>521</v>
      </c>
      <c r="AA175" s="146">
        <v>470</v>
      </c>
      <c r="AB175" s="146">
        <v>93</v>
      </c>
      <c r="AC175" s="149">
        <f t="shared" si="148"/>
        <v>563</v>
      </c>
      <c r="AD175" s="145">
        <v>0</v>
      </c>
      <c r="AE175" s="146">
        <v>0</v>
      </c>
      <c r="AF175" s="146">
        <v>0</v>
      </c>
      <c r="AG175" s="149">
        <f t="shared" si="149"/>
        <v>0</v>
      </c>
      <c r="AH175" s="145">
        <v>0</v>
      </c>
      <c r="AI175" s="146">
        <v>0</v>
      </c>
      <c r="AJ175" s="146">
        <v>0</v>
      </c>
      <c r="AK175" s="149">
        <f t="shared" si="153"/>
        <v>0</v>
      </c>
      <c r="AL175" s="145">
        <v>690</v>
      </c>
      <c r="AM175" s="146">
        <v>585</v>
      </c>
      <c r="AN175" s="146">
        <v>65</v>
      </c>
      <c r="AO175" s="149">
        <f t="shared" si="154"/>
        <v>650</v>
      </c>
      <c r="AP175" s="145">
        <v>0</v>
      </c>
      <c r="AQ175" s="146">
        <v>0</v>
      </c>
      <c r="AR175" s="146">
        <v>0</v>
      </c>
      <c r="AS175" s="149">
        <f t="shared" si="155"/>
        <v>0</v>
      </c>
      <c r="AT175" s="145">
        <v>0</v>
      </c>
      <c r="AU175" s="146">
        <v>0</v>
      </c>
      <c r="AV175" s="146">
        <v>0</v>
      </c>
      <c r="AW175" s="149">
        <f t="shared" si="156"/>
        <v>0</v>
      </c>
      <c r="AX175" s="145">
        <v>0</v>
      </c>
      <c r="AY175" s="146">
        <v>0</v>
      </c>
      <c r="AZ175" s="146">
        <v>0</v>
      </c>
      <c r="BA175" s="149">
        <f t="shared" si="157"/>
        <v>0</v>
      </c>
      <c r="BB175" s="145">
        <v>19</v>
      </c>
      <c r="BC175" s="146">
        <v>24</v>
      </c>
      <c r="BD175" s="146">
        <v>2</v>
      </c>
      <c r="BE175" s="149">
        <f t="shared" si="158"/>
        <v>26</v>
      </c>
      <c r="BF175" s="145">
        <v>0</v>
      </c>
      <c r="BG175" s="146">
        <v>0</v>
      </c>
      <c r="BH175" s="146">
        <v>0</v>
      </c>
      <c r="BI175" s="149">
        <f t="shared" si="159"/>
        <v>0</v>
      </c>
      <c r="BJ175" s="145">
        <v>0</v>
      </c>
      <c r="BK175" s="146">
        <v>0</v>
      </c>
      <c r="BL175" s="146">
        <v>0</v>
      </c>
      <c r="BM175" s="149">
        <f t="shared" si="160"/>
        <v>0</v>
      </c>
      <c r="BN175" s="145">
        <v>0</v>
      </c>
      <c r="BO175" s="146">
        <v>0</v>
      </c>
      <c r="BP175" s="146">
        <v>0</v>
      </c>
      <c r="BQ175" s="149">
        <f t="shared" si="161"/>
        <v>0</v>
      </c>
      <c r="BR175" s="145">
        <v>0</v>
      </c>
      <c r="BS175" s="146">
        <v>0</v>
      </c>
      <c r="BT175" s="146">
        <v>0</v>
      </c>
      <c r="BU175" s="149">
        <f t="shared" si="162"/>
        <v>0</v>
      </c>
      <c r="BV175" s="145">
        <v>0</v>
      </c>
      <c r="BW175" s="146">
        <v>0</v>
      </c>
      <c r="BX175" s="146">
        <v>0</v>
      </c>
      <c r="BY175" s="149">
        <f t="shared" si="163"/>
        <v>0</v>
      </c>
      <c r="BZ175" s="145">
        <v>0</v>
      </c>
      <c r="CA175" s="146">
        <v>0</v>
      </c>
      <c r="CB175" s="146">
        <v>0</v>
      </c>
      <c r="CC175" s="149">
        <f t="shared" si="164"/>
        <v>0</v>
      </c>
      <c r="CD175" s="145">
        <v>0</v>
      </c>
      <c r="CE175" s="146">
        <v>0</v>
      </c>
      <c r="CF175" s="146">
        <v>0</v>
      </c>
      <c r="CG175" s="149">
        <f t="shared" si="165"/>
        <v>0</v>
      </c>
      <c r="CH175" s="145">
        <v>0</v>
      </c>
      <c r="CI175" s="146">
        <v>0</v>
      </c>
      <c r="CJ175" s="146">
        <v>0</v>
      </c>
      <c r="CK175" s="149">
        <f t="shared" si="166"/>
        <v>0</v>
      </c>
      <c r="CL175" s="145">
        <v>0</v>
      </c>
      <c r="CM175" s="146">
        <v>0</v>
      </c>
      <c r="CN175" s="146">
        <v>0</v>
      </c>
      <c r="CO175" s="149">
        <f t="shared" si="150"/>
        <v>0</v>
      </c>
      <c r="CP175" s="145">
        <v>0</v>
      </c>
      <c r="CQ175" s="146">
        <v>0</v>
      </c>
      <c r="CR175" s="146">
        <v>0</v>
      </c>
      <c r="CS175" s="149">
        <f t="shared" si="167"/>
        <v>0</v>
      </c>
      <c r="CT175" s="145">
        <v>3540</v>
      </c>
      <c r="CU175" s="146">
        <v>2686</v>
      </c>
      <c r="CV175" s="146">
        <v>407</v>
      </c>
      <c r="CW175" s="149">
        <f t="shared" si="168"/>
        <v>3093</v>
      </c>
      <c r="CX175" s="145">
        <v>0</v>
      </c>
      <c r="CY175" s="146">
        <v>0</v>
      </c>
      <c r="CZ175" s="146">
        <v>0</v>
      </c>
      <c r="DA175" s="149">
        <f t="shared" si="169"/>
        <v>0</v>
      </c>
      <c r="DB175" s="145">
        <v>0</v>
      </c>
      <c r="DC175" s="146">
        <v>0</v>
      </c>
      <c r="DD175" s="146">
        <v>0</v>
      </c>
      <c r="DE175" s="149">
        <f t="shared" si="170"/>
        <v>0</v>
      </c>
      <c r="DF175" s="146"/>
      <c r="DG175" s="146"/>
      <c r="DH175" s="146"/>
      <c r="DI175" s="146"/>
      <c r="DJ175" s="145">
        <v>0</v>
      </c>
      <c r="DK175" s="146">
        <v>0</v>
      </c>
      <c r="DL175" s="146">
        <v>0</v>
      </c>
      <c r="DM175" s="149">
        <f t="shared" si="171"/>
        <v>0</v>
      </c>
      <c r="DN175" s="145">
        <v>0</v>
      </c>
      <c r="DO175" s="146">
        <v>0</v>
      </c>
      <c r="DP175" s="146">
        <v>0</v>
      </c>
      <c r="DQ175" s="149">
        <f t="shared" si="172"/>
        <v>0</v>
      </c>
      <c r="DR175" s="145">
        <v>0</v>
      </c>
      <c r="DS175" s="146">
        <v>0</v>
      </c>
      <c r="DT175" s="146">
        <v>0</v>
      </c>
      <c r="DU175" s="149">
        <f t="shared" si="173"/>
        <v>0</v>
      </c>
      <c r="DV175" s="145">
        <v>0</v>
      </c>
      <c r="DW175" s="146">
        <v>0</v>
      </c>
      <c r="DX175" s="146">
        <v>0</v>
      </c>
      <c r="DY175" s="149">
        <f t="shared" si="174"/>
        <v>0</v>
      </c>
      <c r="DZ175" s="145">
        <v>0</v>
      </c>
      <c r="EA175" s="146">
        <v>0</v>
      </c>
      <c r="EB175" s="146">
        <v>0</v>
      </c>
      <c r="EC175" s="149">
        <f t="shared" si="175"/>
        <v>0</v>
      </c>
      <c r="ED175" s="146"/>
      <c r="EE175" s="146"/>
      <c r="EF175" s="146"/>
      <c r="EG175" s="146"/>
      <c r="EH175" s="145">
        <v>0</v>
      </c>
      <c r="EI175" s="146">
        <v>0</v>
      </c>
      <c r="EJ175" s="146">
        <v>0</v>
      </c>
      <c r="EK175" s="149">
        <f t="shared" si="176"/>
        <v>0</v>
      </c>
      <c r="EL175" s="145">
        <v>0</v>
      </c>
      <c r="EM175" s="146">
        <v>0</v>
      </c>
      <c r="EN175" s="146">
        <v>0</v>
      </c>
      <c r="EO175" s="149">
        <f t="shared" si="177"/>
        <v>0</v>
      </c>
      <c r="EP175" s="145">
        <v>0</v>
      </c>
      <c r="EQ175" s="146">
        <v>0</v>
      </c>
      <c r="ER175" s="146">
        <v>0</v>
      </c>
      <c r="ES175" s="149">
        <f t="shared" si="178"/>
        <v>0</v>
      </c>
      <c r="ET175" s="145">
        <v>0</v>
      </c>
      <c r="EU175" s="146">
        <v>0</v>
      </c>
      <c r="EV175" s="146">
        <v>0</v>
      </c>
      <c r="EW175" s="149">
        <f t="shared" si="179"/>
        <v>0</v>
      </c>
      <c r="EX175" s="145">
        <v>654</v>
      </c>
      <c r="EY175" s="146">
        <v>512</v>
      </c>
      <c r="EZ175" s="146">
        <v>65</v>
      </c>
      <c r="FA175" s="149">
        <f t="shared" si="151"/>
        <v>577</v>
      </c>
      <c r="FB175" s="145">
        <v>0</v>
      </c>
      <c r="FC175" s="146">
        <v>0</v>
      </c>
      <c r="FD175" s="146">
        <v>0</v>
      </c>
      <c r="FE175" s="149">
        <f t="shared" si="180"/>
        <v>0</v>
      </c>
      <c r="FF175" s="145">
        <v>12935</v>
      </c>
      <c r="FG175" s="146">
        <v>9395</v>
      </c>
      <c r="FH175" s="146">
        <v>2216</v>
      </c>
      <c r="FI175" s="149">
        <f t="shared" si="152"/>
        <v>11611</v>
      </c>
      <c r="FJ175" s="145">
        <v>0</v>
      </c>
      <c r="FK175" s="146">
        <v>0</v>
      </c>
      <c r="FL175" s="146">
        <v>0</v>
      </c>
      <c r="FM175" s="149">
        <f t="shared" si="181"/>
        <v>0</v>
      </c>
      <c r="FN175" s="145">
        <v>0</v>
      </c>
      <c r="FO175" s="146">
        <v>0</v>
      </c>
      <c r="FP175" s="146">
        <v>0</v>
      </c>
      <c r="FQ175" s="149">
        <f t="shared" si="182"/>
        <v>0</v>
      </c>
      <c r="FR175" s="145">
        <v>0</v>
      </c>
      <c r="FS175" s="146">
        <v>0</v>
      </c>
      <c r="FT175" s="146">
        <v>0</v>
      </c>
      <c r="FU175" s="149">
        <f t="shared" si="183"/>
        <v>0</v>
      </c>
      <c r="FV175" s="145">
        <v>0</v>
      </c>
      <c r="FW175" s="146">
        <v>0</v>
      </c>
      <c r="FX175" s="146">
        <v>0</v>
      </c>
      <c r="FY175" s="149">
        <f t="shared" si="184"/>
        <v>0</v>
      </c>
      <c r="FZ175" s="145">
        <v>0</v>
      </c>
      <c r="GA175" s="146">
        <v>0</v>
      </c>
      <c r="GB175" s="146">
        <v>0</v>
      </c>
      <c r="GC175" s="149">
        <f t="shared" si="185"/>
        <v>0</v>
      </c>
      <c r="GD175" s="145">
        <f t="shared" si="186"/>
        <v>18369</v>
      </c>
      <c r="GE175" s="146">
        <f t="shared" si="186"/>
        <v>13689</v>
      </c>
      <c r="GF175" s="146">
        <f t="shared" si="186"/>
        <v>2848</v>
      </c>
      <c r="GG175" s="146">
        <f t="shared" si="186"/>
        <v>16537</v>
      </c>
      <c r="GH175" s="157"/>
      <c r="GI175" s="186">
        <f t="shared" si="134"/>
        <v>1.2418730367448317E-3</v>
      </c>
      <c r="GJ175" s="186">
        <f t="shared" si="135"/>
        <v>0.68631748118927605</v>
      </c>
      <c r="GK175" s="186">
        <f t="shared" si="136"/>
        <v>0.19621593980568339</v>
      </c>
      <c r="GL175" s="186">
        <f t="shared" si="137"/>
        <v>3.4334136898239463E-2</v>
      </c>
      <c r="GM175" s="186">
        <f t="shared" si="138"/>
        <v>3.7402293812550225E-2</v>
      </c>
      <c r="GN175" s="186">
        <f t="shared" si="139"/>
        <v>4.2735042735042736E-2</v>
      </c>
      <c r="GO175" s="186">
        <f t="shared" si="140"/>
        <v>1.7532325224632883E-3</v>
      </c>
    </row>
    <row r="176" spans="1:221" ht="12">
      <c r="A176" s="148">
        <v>38930</v>
      </c>
      <c r="B176" s="145">
        <v>2</v>
      </c>
      <c r="C176" s="146">
        <v>22</v>
      </c>
      <c r="D176" s="146">
        <v>0</v>
      </c>
      <c r="E176" s="149">
        <f t="shared" si="143"/>
        <v>22</v>
      </c>
      <c r="F176" s="145">
        <v>0</v>
      </c>
      <c r="G176" s="146">
        <v>0</v>
      </c>
      <c r="H176" s="146">
        <v>0</v>
      </c>
      <c r="I176" s="149">
        <f t="shared" si="144"/>
        <v>0</v>
      </c>
      <c r="J176" s="146"/>
      <c r="K176" s="146"/>
      <c r="L176" s="146"/>
      <c r="M176" s="146"/>
      <c r="N176" s="145">
        <v>0</v>
      </c>
      <c r="O176" s="146">
        <v>0</v>
      </c>
      <c r="P176" s="146">
        <v>0</v>
      </c>
      <c r="Q176" s="149">
        <f t="shared" si="145"/>
        <v>0</v>
      </c>
      <c r="R176" s="145">
        <v>0</v>
      </c>
      <c r="S176" s="146">
        <v>0</v>
      </c>
      <c r="T176" s="146">
        <v>0</v>
      </c>
      <c r="U176" s="149">
        <f t="shared" si="146"/>
        <v>0</v>
      </c>
      <c r="V176" s="145">
        <v>0</v>
      </c>
      <c r="W176" s="146">
        <v>0</v>
      </c>
      <c r="X176" s="146">
        <v>0</v>
      </c>
      <c r="Y176" s="149">
        <f t="shared" si="147"/>
        <v>0</v>
      </c>
      <c r="Z176" s="145">
        <v>734</v>
      </c>
      <c r="AA176" s="146">
        <v>572</v>
      </c>
      <c r="AB176" s="146">
        <v>81</v>
      </c>
      <c r="AC176" s="149">
        <f t="shared" si="148"/>
        <v>653</v>
      </c>
      <c r="AD176" s="145">
        <v>0</v>
      </c>
      <c r="AE176" s="146">
        <v>0</v>
      </c>
      <c r="AF176" s="146">
        <v>0</v>
      </c>
      <c r="AG176" s="149">
        <f t="shared" si="149"/>
        <v>0</v>
      </c>
      <c r="AH176" s="145">
        <v>0</v>
      </c>
      <c r="AI176" s="146">
        <v>0</v>
      </c>
      <c r="AJ176" s="146">
        <v>0</v>
      </c>
      <c r="AK176" s="149">
        <f t="shared" si="153"/>
        <v>0</v>
      </c>
      <c r="AL176" s="145">
        <v>484</v>
      </c>
      <c r="AM176" s="146">
        <v>494</v>
      </c>
      <c r="AN176" s="146">
        <v>22</v>
      </c>
      <c r="AO176" s="149">
        <f t="shared" si="154"/>
        <v>516</v>
      </c>
      <c r="AP176" s="145">
        <v>0</v>
      </c>
      <c r="AQ176" s="146">
        <v>0</v>
      </c>
      <c r="AR176" s="146">
        <v>0</v>
      </c>
      <c r="AS176" s="149">
        <f t="shared" si="155"/>
        <v>0</v>
      </c>
      <c r="AT176" s="145">
        <v>0</v>
      </c>
      <c r="AU176" s="146">
        <v>0</v>
      </c>
      <c r="AV176" s="146">
        <v>0</v>
      </c>
      <c r="AW176" s="149">
        <f t="shared" si="156"/>
        <v>0</v>
      </c>
      <c r="AX176" s="145">
        <v>0</v>
      </c>
      <c r="AY176" s="146">
        <v>0</v>
      </c>
      <c r="AZ176" s="146">
        <v>0</v>
      </c>
      <c r="BA176" s="149">
        <f t="shared" si="157"/>
        <v>0</v>
      </c>
      <c r="BB176" s="145">
        <v>18</v>
      </c>
      <c r="BC176" s="146">
        <v>18</v>
      </c>
      <c r="BD176" s="146">
        <v>2</v>
      </c>
      <c r="BE176" s="149">
        <f t="shared" si="158"/>
        <v>20</v>
      </c>
      <c r="BF176" s="145">
        <v>0</v>
      </c>
      <c r="BG176" s="146">
        <v>0</v>
      </c>
      <c r="BH176" s="146">
        <v>0</v>
      </c>
      <c r="BI176" s="149">
        <f t="shared" si="159"/>
        <v>0</v>
      </c>
      <c r="BJ176" s="145">
        <v>0</v>
      </c>
      <c r="BK176" s="146">
        <v>0</v>
      </c>
      <c r="BL176" s="146">
        <v>0</v>
      </c>
      <c r="BM176" s="149">
        <f t="shared" si="160"/>
        <v>0</v>
      </c>
      <c r="BN176" s="145">
        <v>0</v>
      </c>
      <c r="BO176" s="146">
        <v>0</v>
      </c>
      <c r="BP176" s="146">
        <v>0</v>
      </c>
      <c r="BQ176" s="149">
        <f t="shared" si="161"/>
        <v>0</v>
      </c>
      <c r="BR176" s="145">
        <v>0</v>
      </c>
      <c r="BS176" s="146">
        <v>0</v>
      </c>
      <c r="BT176" s="146">
        <v>0</v>
      </c>
      <c r="BU176" s="149">
        <f t="shared" si="162"/>
        <v>0</v>
      </c>
      <c r="BV176" s="145">
        <v>0</v>
      </c>
      <c r="BW176" s="146">
        <v>0</v>
      </c>
      <c r="BX176" s="146">
        <v>0</v>
      </c>
      <c r="BY176" s="149">
        <f t="shared" si="163"/>
        <v>0</v>
      </c>
      <c r="BZ176" s="145">
        <v>0</v>
      </c>
      <c r="CA176" s="146">
        <v>0</v>
      </c>
      <c r="CB176" s="146">
        <v>0</v>
      </c>
      <c r="CC176" s="149">
        <f t="shared" si="164"/>
        <v>0</v>
      </c>
      <c r="CD176" s="145">
        <v>0</v>
      </c>
      <c r="CE176" s="146">
        <v>0</v>
      </c>
      <c r="CF176" s="146">
        <v>0</v>
      </c>
      <c r="CG176" s="149">
        <f t="shared" si="165"/>
        <v>0</v>
      </c>
      <c r="CH176" s="145">
        <v>0</v>
      </c>
      <c r="CI176" s="146">
        <v>0</v>
      </c>
      <c r="CJ176" s="146">
        <v>0</v>
      </c>
      <c r="CK176" s="149">
        <f t="shared" si="166"/>
        <v>0</v>
      </c>
      <c r="CL176" s="145">
        <v>0</v>
      </c>
      <c r="CM176" s="146">
        <v>0</v>
      </c>
      <c r="CN176" s="146">
        <v>0</v>
      </c>
      <c r="CO176" s="149">
        <f t="shared" si="150"/>
        <v>0</v>
      </c>
      <c r="CP176" s="145">
        <v>0</v>
      </c>
      <c r="CQ176" s="146">
        <v>0</v>
      </c>
      <c r="CR176" s="146">
        <v>0</v>
      </c>
      <c r="CS176" s="149">
        <f t="shared" si="167"/>
        <v>0</v>
      </c>
      <c r="CT176" s="145">
        <v>4230</v>
      </c>
      <c r="CU176" s="146">
        <v>3058</v>
      </c>
      <c r="CV176" s="146">
        <v>672</v>
      </c>
      <c r="CW176" s="149">
        <f t="shared" si="168"/>
        <v>3730</v>
      </c>
      <c r="CX176" s="145">
        <v>0</v>
      </c>
      <c r="CY176" s="146">
        <v>0</v>
      </c>
      <c r="CZ176" s="146">
        <v>0</v>
      </c>
      <c r="DA176" s="149">
        <f t="shared" si="169"/>
        <v>0</v>
      </c>
      <c r="DB176" s="145">
        <v>0</v>
      </c>
      <c r="DC176" s="146">
        <v>0</v>
      </c>
      <c r="DD176" s="146">
        <v>0</v>
      </c>
      <c r="DE176" s="149">
        <f t="shared" si="170"/>
        <v>0</v>
      </c>
      <c r="DF176" s="146"/>
      <c r="DG176" s="146"/>
      <c r="DH176" s="146"/>
      <c r="DI176" s="146"/>
      <c r="DJ176" s="145">
        <v>0</v>
      </c>
      <c r="DK176" s="146">
        <v>0</v>
      </c>
      <c r="DL176" s="146">
        <v>0</v>
      </c>
      <c r="DM176" s="149">
        <f t="shared" si="171"/>
        <v>0</v>
      </c>
      <c r="DN176" s="145">
        <v>0</v>
      </c>
      <c r="DO176" s="146">
        <v>0</v>
      </c>
      <c r="DP176" s="146">
        <v>0</v>
      </c>
      <c r="DQ176" s="149">
        <f t="shared" si="172"/>
        <v>0</v>
      </c>
      <c r="DR176" s="145">
        <v>0</v>
      </c>
      <c r="DS176" s="146">
        <v>0</v>
      </c>
      <c r="DT176" s="146">
        <v>0</v>
      </c>
      <c r="DU176" s="149">
        <f t="shared" si="173"/>
        <v>0</v>
      </c>
      <c r="DV176" s="145">
        <v>0</v>
      </c>
      <c r="DW176" s="146">
        <v>0</v>
      </c>
      <c r="DX176" s="146">
        <v>0</v>
      </c>
      <c r="DY176" s="149">
        <f t="shared" si="174"/>
        <v>0</v>
      </c>
      <c r="DZ176" s="145">
        <v>0</v>
      </c>
      <c r="EA176" s="146">
        <v>0</v>
      </c>
      <c r="EB176" s="146">
        <v>0</v>
      </c>
      <c r="EC176" s="149">
        <f t="shared" si="175"/>
        <v>0</v>
      </c>
      <c r="ED176" s="146"/>
      <c r="EE176" s="146"/>
      <c r="EF176" s="146"/>
      <c r="EG176" s="146"/>
      <c r="EH176" s="145">
        <v>0</v>
      </c>
      <c r="EI176" s="146">
        <v>0</v>
      </c>
      <c r="EJ176" s="146">
        <v>0</v>
      </c>
      <c r="EK176" s="149">
        <f t="shared" si="176"/>
        <v>0</v>
      </c>
      <c r="EL176" s="145">
        <v>0</v>
      </c>
      <c r="EM176" s="146">
        <v>0</v>
      </c>
      <c r="EN176" s="146">
        <v>0</v>
      </c>
      <c r="EO176" s="149">
        <f t="shared" si="177"/>
        <v>0</v>
      </c>
      <c r="EP176" s="145">
        <v>0</v>
      </c>
      <c r="EQ176" s="146">
        <v>0</v>
      </c>
      <c r="ER176" s="146">
        <v>0</v>
      </c>
      <c r="ES176" s="149">
        <f t="shared" si="178"/>
        <v>0</v>
      </c>
      <c r="ET176" s="145">
        <v>0</v>
      </c>
      <c r="EU176" s="146">
        <v>0</v>
      </c>
      <c r="EV176" s="146">
        <v>0</v>
      </c>
      <c r="EW176" s="149">
        <f t="shared" si="179"/>
        <v>0</v>
      </c>
      <c r="EX176" s="145">
        <v>545</v>
      </c>
      <c r="EY176" s="146">
        <v>562</v>
      </c>
      <c r="EZ176" s="146">
        <v>40</v>
      </c>
      <c r="FA176" s="149">
        <f t="shared" si="151"/>
        <v>602</v>
      </c>
      <c r="FB176" s="145">
        <v>0</v>
      </c>
      <c r="FC176" s="146">
        <v>0</v>
      </c>
      <c r="FD176" s="146">
        <v>0</v>
      </c>
      <c r="FE176" s="149">
        <f t="shared" si="180"/>
        <v>0</v>
      </c>
      <c r="FF176" s="145">
        <v>11658</v>
      </c>
      <c r="FG176" s="146">
        <v>9614</v>
      </c>
      <c r="FH176" s="146">
        <v>1827</v>
      </c>
      <c r="FI176" s="149">
        <f t="shared" si="152"/>
        <v>11441</v>
      </c>
      <c r="FJ176" s="145">
        <v>0</v>
      </c>
      <c r="FK176" s="146">
        <v>0</v>
      </c>
      <c r="FL176" s="146">
        <v>0</v>
      </c>
      <c r="FM176" s="149">
        <f t="shared" si="181"/>
        <v>0</v>
      </c>
      <c r="FN176" s="145">
        <v>0</v>
      </c>
      <c r="FO176" s="146">
        <v>0</v>
      </c>
      <c r="FP176" s="146">
        <v>0</v>
      </c>
      <c r="FQ176" s="149">
        <f t="shared" si="182"/>
        <v>0</v>
      </c>
      <c r="FR176" s="145">
        <v>0</v>
      </c>
      <c r="FS176" s="146">
        <v>0</v>
      </c>
      <c r="FT176" s="146">
        <v>0</v>
      </c>
      <c r="FU176" s="149">
        <f t="shared" si="183"/>
        <v>0</v>
      </c>
      <c r="FV176" s="145">
        <v>0</v>
      </c>
      <c r="FW176" s="146">
        <v>0</v>
      </c>
      <c r="FX176" s="146">
        <v>0</v>
      </c>
      <c r="FY176" s="149">
        <f t="shared" si="184"/>
        <v>0</v>
      </c>
      <c r="FZ176" s="145">
        <v>0</v>
      </c>
      <c r="GA176" s="146">
        <v>0</v>
      </c>
      <c r="GB176" s="146">
        <v>0</v>
      </c>
      <c r="GC176" s="149">
        <f t="shared" si="185"/>
        <v>0</v>
      </c>
      <c r="GD176" s="145">
        <f t="shared" si="186"/>
        <v>17671</v>
      </c>
      <c r="GE176" s="146">
        <f t="shared" si="186"/>
        <v>14340</v>
      </c>
      <c r="GF176" s="146">
        <f t="shared" si="186"/>
        <v>2644</v>
      </c>
      <c r="GG176" s="146">
        <f t="shared" si="186"/>
        <v>16984</v>
      </c>
      <c r="GH176" s="157"/>
      <c r="GI176" s="186">
        <f t="shared" si="134"/>
        <v>1.5341701534170153E-3</v>
      </c>
      <c r="GJ176" s="186">
        <f t="shared" si="135"/>
        <v>0.67043235704323567</v>
      </c>
      <c r="GK176" s="186">
        <f t="shared" si="136"/>
        <v>0.21324965132496512</v>
      </c>
      <c r="GL176" s="186">
        <f t="shared" si="137"/>
        <v>3.9888423988842396E-2</v>
      </c>
      <c r="GM176" s="186">
        <f t="shared" si="138"/>
        <v>3.9191073919107394E-2</v>
      </c>
      <c r="GN176" s="186">
        <f t="shared" si="139"/>
        <v>3.4449093444909346E-2</v>
      </c>
      <c r="GO176" s="186">
        <f t="shared" si="140"/>
        <v>1.255230125523088E-3</v>
      </c>
    </row>
    <row r="177" spans="1:221" ht="12">
      <c r="A177" s="148">
        <v>38961</v>
      </c>
      <c r="B177" s="145">
        <v>28</v>
      </c>
      <c r="C177" s="146">
        <v>49</v>
      </c>
      <c r="D177" s="146">
        <v>0</v>
      </c>
      <c r="E177" s="149">
        <f t="shared" si="143"/>
        <v>49</v>
      </c>
      <c r="F177" s="145">
        <v>0</v>
      </c>
      <c r="G177" s="146">
        <v>0</v>
      </c>
      <c r="H177" s="146">
        <v>0</v>
      </c>
      <c r="I177" s="149">
        <f t="shared" si="144"/>
        <v>0</v>
      </c>
      <c r="J177" s="146"/>
      <c r="K177" s="146"/>
      <c r="L177" s="146"/>
      <c r="M177" s="146"/>
      <c r="N177" s="145">
        <v>0</v>
      </c>
      <c r="O177" s="146">
        <v>0</v>
      </c>
      <c r="P177" s="146">
        <v>0</v>
      </c>
      <c r="Q177" s="149">
        <f t="shared" si="145"/>
        <v>0</v>
      </c>
      <c r="R177" s="145">
        <v>0</v>
      </c>
      <c r="S177" s="146">
        <v>0</v>
      </c>
      <c r="T177" s="146">
        <v>0</v>
      </c>
      <c r="U177" s="149">
        <f t="shared" si="146"/>
        <v>0</v>
      </c>
      <c r="V177" s="145">
        <v>0</v>
      </c>
      <c r="W177" s="146">
        <v>0</v>
      </c>
      <c r="X177" s="146">
        <v>0</v>
      </c>
      <c r="Y177" s="149">
        <f t="shared" si="147"/>
        <v>0</v>
      </c>
      <c r="Z177" s="145">
        <v>705</v>
      </c>
      <c r="AA177" s="146">
        <v>561</v>
      </c>
      <c r="AB177" s="146">
        <v>166</v>
      </c>
      <c r="AC177" s="149">
        <f t="shared" si="148"/>
        <v>727</v>
      </c>
      <c r="AD177" s="145">
        <v>0</v>
      </c>
      <c r="AE177" s="146">
        <v>0</v>
      </c>
      <c r="AF177" s="146">
        <v>0</v>
      </c>
      <c r="AG177" s="149">
        <f t="shared" si="149"/>
        <v>0</v>
      </c>
      <c r="AH177" s="145">
        <v>0</v>
      </c>
      <c r="AI177" s="146">
        <v>0</v>
      </c>
      <c r="AJ177" s="146">
        <v>0</v>
      </c>
      <c r="AK177" s="149">
        <f t="shared" si="153"/>
        <v>0</v>
      </c>
      <c r="AL177" s="145">
        <v>687</v>
      </c>
      <c r="AM177" s="146">
        <v>681</v>
      </c>
      <c r="AN177" s="146">
        <v>14</v>
      </c>
      <c r="AO177" s="149">
        <f t="shared" si="154"/>
        <v>695</v>
      </c>
      <c r="AP177" s="145">
        <v>0</v>
      </c>
      <c r="AQ177" s="146">
        <v>0</v>
      </c>
      <c r="AR177" s="146">
        <v>0</v>
      </c>
      <c r="AS177" s="149">
        <f t="shared" si="155"/>
        <v>0</v>
      </c>
      <c r="AT177" s="145">
        <v>0</v>
      </c>
      <c r="AU177" s="146">
        <v>0</v>
      </c>
      <c r="AV177" s="146">
        <v>0</v>
      </c>
      <c r="AW177" s="149">
        <f t="shared" si="156"/>
        <v>0</v>
      </c>
      <c r="AX177" s="145">
        <v>0</v>
      </c>
      <c r="AY177" s="146">
        <v>0</v>
      </c>
      <c r="AZ177" s="146">
        <v>0</v>
      </c>
      <c r="BA177" s="149">
        <f t="shared" si="157"/>
        <v>0</v>
      </c>
      <c r="BB177" s="145">
        <v>24</v>
      </c>
      <c r="BC177" s="146">
        <v>13</v>
      </c>
      <c r="BD177" s="146">
        <v>2</v>
      </c>
      <c r="BE177" s="149">
        <f t="shared" si="158"/>
        <v>15</v>
      </c>
      <c r="BF177" s="145">
        <v>0</v>
      </c>
      <c r="BG177" s="146">
        <v>0</v>
      </c>
      <c r="BH177" s="146">
        <v>0</v>
      </c>
      <c r="BI177" s="149">
        <f t="shared" si="159"/>
        <v>0</v>
      </c>
      <c r="BJ177" s="145">
        <v>0</v>
      </c>
      <c r="BK177" s="146">
        <v>0</v>
      </c>
      <c r="BL177" s="146">
        <v>0</v>
      </c>
      <c r="BM177" s="149">
        <f t="shared" si="160"/>
        <v>0</v>
      </c>
      <c r="BN177" s="145">
        <v>0</v>
      </c>
      <c r="BO177" s="146">
        <v>0</v>
      </c>
      <c r="BP177" s="146">
        <v>0</v>
      </c>
      <c r="BQ177" s="149">
        <f t="shared" si="161"/>
        <v>0</v>
      </c>
      <c r="BR177" s="145">
        <v>0</v>
      </c>
      <c r="BS177" s="146">
        <v>0</v>
      </c>
      <c r="BT177" s="146">
        <v>0</v>
      </c>
      <c r="BU177" s="149">
        <f t="shared" si="162"/>
        <v>0</v>
      </c>
      <c r="BV177" s="145">
        <v>0</v>
      </c>
      <c r="BW177" s="146">
        <v>0</v>
      </c>
      <c r="BX177" s="146">
        <v>0</v>
      </c>
      <c r="BY177" s="149">
        <f t="shared" si="163"/>
        <v>0</v>
      </c>
      <c r="BZ177" s="145">
        <v>0</v>
      </c>
      <c r="CA177" s="146">
        <v>0</v>
      </c>
      <c r="CB177" s="146">
        <v>0</v>
      </c>
      <c r="CC177" s="149">
        <f t="shared" si="164"/>
        <v>0</v>
      </c>
      <c r="CD177" s="145">
        <v>0</v>
      </c>
      <c r="CE177" s="146">
        <v>0</v>
      </c>
      <c r="CF177" s="146">
        <v>0</v>
      </c>
      <c r="CG177" s="149">
        <f t="shared" si="165"/>
        <v>0</v>
      </c>
      <c r="CH177" s="145">
        <v>0</v>
      </c>
      <c r="CI177" s="146">
        <v>0</v>
      </c>
      <c r="CJ177" s="146">
        <v>0</v>
      </c>
      <c r="CK177" s="149">
        <f t="shared" si="166"/>
        <v>0</v>
      </c>
      <c r="CL177" s="145">
        <v>0</v>
      </c>
      <c r="CM177" s="146">
        <v>0</v>
      </c>
      <c r="CN177" s="146">
        <v>0</v>
      </c>
      <c r="CO177" s="149">
        <f t="shared" si="150"/>
        <v>0</v>
      </c>
      <c r="CP177" s="145">
        <v>0</v>
      </c>
      <c r="CQ177" s="146">
        <v>0</v>
      </c>
      <c r="CR177" s="146">
        <v>0</v>
      </c>
      <c r="CS177" s="149">
        <f t="shared" si="167"/>
        <v>0</v>
      </c>
      <c r="CT177" s="145">
        <v>5068</v>
      </c>
      <c r="CU177" s="146">
        <v>4154</v>
      </c>
      <c r="CV177" s="146">
        <v>779</v>
      </c>
      <c r="CW177" s="149">
        <f t="shared" si="168"/>
        <v>4933</v>
      </c>
      <c r="CX177" s="145">
        <v>0</v>
      </c>
      <c r="CY177" s="146">
        <v>0</v>
      </c>
      <c r="CZ177" s="146">
        <v>0</v>
      </c>
      <c r="DA177" s="149">
        <f t="shared" si="169"/>
        <v>0</v>
      </c>
      <c r="DB177" s="145">
        <v>0</v>
      </c>
      <c r="DC177" s="146">
        <v>0</v>
      </c>
      <c r="DD177" s="146">
        <v>0</v>
      </c>
      <c r="DE177" s="149">
        <f t="shared" si="170"/>
        <v>0</v>
      </c>
      <c r="DF177" s="146"/>
      <c r="DG177" s="146"/>
      <c r="DH177" s="146"/>
      <c r="DI177" s="146"/>
      <c r="DJ177" s="145">
        <v>0</v>
      </c>
      <c r="DK177" s="146">
        <v>0</v>
      </c>
      <c r="DL177" s="146">
        <v>0</v>
      </c>
      <c r="DM177" s="149">
        <f t="shared" si="171"/>
        <v>0</v>
      </c>
      <c r="DN177" s="145">
        <v>0</v>
      </c>
      <c r="DO177" s="146">
        <v>0</v>
      </c>
      <c r="DP177" s="146">
        <v>0</v>
      </c>
      <c r="DQ177" s="149">
        <f t="shared" si="172"/>
        <v>0</v>
      </c>
      <c r="DR177" s="145">
        <v>0</v>
      </c>
      <c r="DS177" s="146">
        <v>0</v>
      </c>
      <c r="DT177" s="146">
        <v>0</v>
      </c>
      <c r="DU177" s="149">
        <f t="shared" si="173"/>
        <v>0</v>
      </c>
      <c r="DV177" s="145">
        <v>0</v>
      </c>
      <c r="DW177" s="146">
        <v>0</v>
      </c>
      <c r="DX177" s="146">
        <v>0</v>
      </c>
      <c r="DY177" s="149">
        <f t="shared" si="174"/>
        <v>0</v>
      </c>
      <c r="DZ177" s="145">
        <v>0</v>
      </c>
      <c r="EA177" s="146">
        <v>0</v>
      </c>
      <c r="EB177" s="146">
        <v>0</v>
      </c>
      <c r="EC177" s="149">
        <f t="shared" si="175"/>
        <v>0</v>
      </c>
      <c r="ED177" s="146"/>
      <c r="EE177" s="146"/>
      <c r="EF177" s="146"/>
      <c r="EG177" s="146"/>
      <c r="EH177" s="145">
        <v>0</v>
      </c>
      <c r="EI177" s="146">
        <v>0</v>
      </c>
      <c r="EJ177" s="146">
        <v>0</v>
      </c>
      <c r="EK177" s="149">
        <f t="shared" si="176"/>
        <v>0</v>
      </c>
      <c r="EL177" s="145">
        <v>0</v>
      </c>
      <c r="EM177" s="146">
        <v>0</v>
      </c>
      <c r="EN177" s="146">
        <v>0</v>
      </c>
      <c r="EO177" s="149">
        <f t="shared" si="177"/>
        <v>0</v>
      </c>
      <c r="EP177" s="145">
        <v>0</v>
      </c>
      <c r="EQ177" s="146">
        <v>0</v>
      </c>
      <c r="ER177" s="146">
        <v>0</v>
      </c>
      <c r="ES177" s="149">
        <f t="shared" si="178"/>
        <v>0</v>
      </c>
      <c r="ET177" s="145">
        <v>0</v>
      </c>
      <c r="EU177" s="146">
        <v>0</v>
      </c>
      <c r="EV177" s="146">
        <v>0</v>
      </c>
      <c r="EW177" s="149">
        <f t="shared" si="179"/>
        <v>0</v>
      </c>
      <c r="EX177" s="145">
        <v>505</v>
      </c>
      <c r="EY177" s="146">
        <v>721</v>
      </c>
      <c r="EZ177" s="146">
        <v>5</v>
      </c>
      <c r="FA177" s="149">
        <f t="shared" si="151"/>
        <v>726</v>
      </c>
      <c r="FB177" s="145">
        <v>0</v>
      </c>
      <c r="FC177" s="146">
        <v>0</v>
      </c>
      <c r="FD177" s="146">
        <v>0</v>
      </c>
      <c r="FE177" s="149">
        <f t="shared" si="180"/>
        <v>0</v>
      </c>
      <c r="FF177" s="145">
        <v>13060</v>
      </c>
      <c r="FG177" s="146">
        <v>11434</v>
      </c>
      <c r="FH177" s="146">
        <v>2079</v>
      </c>
      <c r="FI177" s="149">
        <f t="shared" si="152"/>
        <v>13513</v>
      </c>
      <c r="FJ177" s="145">
        <v>0</v>
      </c>
      <c r="FK177" s="146">
        <v>0</v>
      </c>
      <c r="FL177" s="146">
        <v>0</v>
      </c>
      <c r="FM177" s="149">
        <f t="shared" si="181"/>
        <v>0</v>
      </c>
      <c r="FN177" s="145">
        <v>0</v>
      </c>
      <c r="FO177" s="146">
        <v>0</v>
      </c>
      <c r="FP177" s="146">
        <v>0</v>
      </c>
      <c r="FQ177" s="149">
        <f t="shared" si="182"/>
        <v>0</v>
      </c>
      <c r="FR177" s="145">
        <v>0</v>
      </c>
      <c r="FS177" s="146">
        <v>0</v>
      </c>
      <c r="FT177" s="146">
        <v>0</v>
      </c>
      <c r="FU177" s="149">
        <f t="shared" si="183"/>
        <v>0</v>
      </c>
      <c r="FV177" s="145">
        <v>0</v>
      </c>
      <c r="FW177" s="146">
        <v>0</v>
      </c>
      <c r="FX177" s="146">
        <v>0</v>
      </c>
      <c r="FY177" s="149">
        <f t="shared" si="184"/>
        <v>0</v>
      </c>
      <c r="FZ177" s="145">
        <v>0</v>
      </c>
      <c r="GA177" s="146">
        <v>0</v>
      </c>
      <c r="GB177" s="146">
        <v>0</v>
      </c>
      <c r="GC177" s="149">
        <f t="shared" si="185"/>
        <v>0</v>
      </c>
      <c r="GD177" s="145">
        <f t="shared" si="186"/>
        <v>20077</v>
      </c>
      <c r="GE177" s="146">
        <f t="shared" si="186"/>
        <v>17613</v>
      </c>
      <c r="GF177" s="146">
        <f t="shared" si="186"/>
        <v>3045</v>
      </c>
      <c r="GG177" s="146">
        <f t="shared" si="186"/>
        <v>20658</v>
      </c>
      <c r="GH177" s="157"/>
      <c r="GI177" s="186">
        <f t="shared" si="134"/>
        <v>2.7820359961392154E-3</v>
      </c>
      <c r="GJ177" s="186">
        <f t="shared" si="135"/>
        <v>0.64917958326236302</v>
      </c>
      <c r="GK177" s="186">
        <f t="shared" si="136"/>
        <v>0.23584852097882247</v>
      </c>
      <c r="GL177" s="186">
        <f t="shared" si="137"/>
        <v>3.1851473343553059E-2</v>
      </c>
      <c r="GM177" s="186">
        <f t="shared" si="138"/>
        <v>4.0935672514619881E-2</v>
      </c>
      <c r="GN177" s="186">
        <f t="shared" si="139"/>
        <v>3.8664622721853177E-2</v>
      </c>
      <c r="GO177" s="186">
        <f t="shared" si="140"/>
        <v>7.3809118264911433E-4</v>
      </c>
      <c r="HH177" s="155">
        <f>(SUM(DS175:DS177)/SUM(GE175:GE177))*100</f>
        <v>0</v>
      </c>
      <c r="HI177" s="155">
        <f>(SUM(AM175:AM177)/SUM(GE175:GE177))*100</f>
        <v>3.8560974540992943</v>
      </c>
      <c r="HJ177" s="155">
        <f>(SUM(AA175:AA177)/SUM(GE175:GE177))*100</f>
        <v>3.5121160334779371</v>
      </c>
      <c r="HK177" s="155">
        <f>(SUM(EY175:EY177)/SUM(GE175:GE177))*100</f>
        <v>3.9327812102887689</v>
      </c>
      <c r="HL177" s="155">
        <f>(SUM(C175:C177)/SUM(GE175:GE177))*100</f>
        <v>0.19280487270496471</v>
      </c>
      <c r="HM177" s="155">
        <f>(SUM(BC175:BC177)/SUM(GE175:GE177))*100</f>
        <v>0.12050304544060295</v>
      </c>
    </row>
    <row r="178" spans="1:221" ht="12">
      <c r="A178" s="148">
        <v>38991</v>
      </c>
      <c r="B178" s="145">
        <v>29</v>
      </c>
      <c r="C178" s="146">
        <v>28</v>
      </c>
      <c r="D178" s="146">
        <v>0</v>
      </c>
      <c r="E178" s="149">
        <f t="shared" si="143"/>
        <v>28</v>
      </c>
      <c r="F178" s="145">
        <v>0</v>
      </c>
      <c r="G178" s="146">
        <v>0</v>
      </c>
      <c r="H178" s="146">
        <v>0</v>
      </c>
      <c r="I178" s="149">
        <f t="shared" si="144"/>
        <v>0</v>
      </c>
      <c r="J178" s="146"/>
      <c r="K178" s="146"/>
      <c r="L178" s="146"/>
      <c r="M178" s="146"/>
      <c r="N178" s="145">
        <v>0</v>
      </c>
      <c r="O178" s="146">
        <v>0</v>
      </c>
      <c r="P178" s="146">
        <v>0</v>
      </c>
      <c r="Q178" s="149">
        <f t="shared" si="145"/>
        <v>0</v>
      </c>
      <c r="R178" s="145">
        <v>0</v>
      </c>
      <c r="S178" s="146">
        <v>0</v>
      </c>
      <c r="T178" s="146">
        <v>0</v>
      </c>
      <c r="U178" s="149">
        <f t="shared" si="146"/>
        <v>0</v>
      </c>
      <c r="V178" s="145">
        <v>0</v>
      </c>
      <c r="W178" s="146">
        <v>0</v>
      </c>
      <c r="X178" s="146">
        <v>0</v>
      </c>
      <c r="Y178" s="149">
        <f t="shared" si="147"/>
        <v>0</v>
      </c>
      <c r="Z178" s="145">
        <v>713</v>
      </c>
      <c r="AA178" s="146">
        <v>656</v>
      </c>
      <c r="AB178" s="146">
        <v>58</v>
      </c>
      <c r="AC178" s="149">
        <f t="shared" si="148"/>
        <v>714</v>
      </c>
      <c r="AD178" s="145">
        <v>0</v>
      </c>
      <c r="AE178" s="146">
        <v>0</v>
      </c>
      <c r="AF178" s="146">
        <v>0</v>
      </c>
      <c r="AG178" s="149">
        <f t="shared" si="149"/>
        <v>0</v>
      </c>
      <c r="AH178" s="145">
        <v>0</v>
      </c>
      <c r="AI178" s="146">
        <v>0</v>
      </c>
      <c r="AJ178" s="146">
        <v>0</v>
      </c>
      <c r="AK178" s="149">
        <f t="shared" si="153"/>
        <v>0</v>
      </c>
      <c r="AL178" s="145">
        <v>596</v>
      </c>
      <c r="AM178" s="146">
        <v>489</v>
      </c>
      <c r="AN178" s="146">
        <v>64</v>
      </c>
      <c r="AO178" s="149">
        <f t="shared" si="154"/>
        <v>553</v>
      </c>
      <c r="AP178" s="145">
        <v>0</v>
      </c>
      <c r="AQ178" s="146">
        <v>0</v>
      </c>
      <c r="AR178" s="146">
        <v>0</v>
      </c>
      <c r="AS178" s="149">
        <f t="shared" si="155"/>
        <v>0</v>
      </c>
      <c r="AT178" s="145">
        <v>0</v>
      </c>
      <c r="AU178" s="146">
        <v>0</v>
      </c>
      <c r="AV178" s="146">
        <v>0</v>
      </c>
      <c r="AW178" s="149">
        <f t="shared" si="156"/>
        <v>0</v>
      </c>
      <c r="AX178" s="145">
        <v>0</v>
      </c>
      <c r="AY178" s="146">
        <v>0</v>
      </c>
      <c r="AZ178" s="146">
        <v>0</v>
      </c>
      <c r="BA178" s="149">
        <f t="shared" si="157"/>
        <v>0</v>
      </c>
      <c r="BB178" s="145">
        <v>10</v>
      </c>
      <c r="BC178" s="146">
        <v>10</v>
      </c>
      <c r="BD178" s="146">
        <v>0</v>
      </c>
      <c r="BE178" s="149">
        <f t="shared" si="158"/>
        <v>10</v>
      </c>
      <c r="BF178" s="145">
        <v>0</v>
      </c>
      <c r="BG178" s="146">
        <v>0</v>
      </c>
      <c r="BH178" s="146">
        <v>0</v>
      </c>
      <c r="BI178" s="149">
        <f t="shared" si="159"/>
        <v>0</v>
      </c>
      <c r="BJ178" s="145">
        <v>0</v>
      </c>
      <c r="BK178" s="146">
        <v>0</v>
      </c>
      <c r="BL178" s="146">
        <v>0</v>
      </c>
      <c r="BM178" s="149">
        <f t="shared" si="160"/>
        <v>0</v>
      </c>
      <c r="BN178" s="145">
        <v>0</v>
      </c>
      <c r="BO178" s="146">
        <v>0</v>
      </c>
      <c r="BP178" s="146">
        <v>0</v>
      </c>
      <c r="BQ178" s="149">
        <f t="shared" si="161"/>
        <v>0</v>
      </c>
      <c r="BR178" s="145">
        <v>0</v>
      </c>
      <c r="BS178" s="146">
        <v>0</v>
      </c>
      <c r="BT178" s="146">
        <v>0</v>
      </c>
      <c r="BU178" s="149">
        <f t="shared" si="162"/>
        <v>0</v>
      </c>
      <c r="BV178" s="145">
        <v>0</v>
      </c>
      <c r="BW178" s="146">
        <v>0</v>
      </c>
      <c r="BX178" s="146">
        <v>0</v>
      </c>
      <c r="BY178" s="149">
        <f t="shared" si="163"/>
        <v>0</v>
      </c>
      <c r="BZ178" s="145">
        <v>0</v>
      </c>
      <c r="CA178" s="146">
        <v>0</v>
      </c>
      <c r="CB178" s="146">
        <v>0</v>
      </c>
      <c r="CC178" s="149">
        <f t="shared" si="164"/>
        <v>0</v>
      </c>
      <c r="CD178" s="145">
        <v>0</v>
      </c>
      <c r="CE178" s="146">
        <v>0</v>
      </c>
      <c r="CF178" s="146">
        <v>0</v>
      </c>
      <c r="CG178" s="149">
        <f t="shared" si="165"/>
        <v>0</v>
      </c>
      <c r="CH178" s="145">
        <v>0</v>
      </c>
      <c r="CI178" s="146">
        <v>0</v>
      </c>
      <c r="CJ178" s="146">
        <v>0</v>
      </c>
      <c r="CK178" s="149">
        <f t="shared" si="166"/>
        <v>0</v>
      </c>
      <c r="CL178" s="145">
        <v>0</v>
      </c>
      <c r="CM178" s="146">
        <v>0</v>
      </c>
      <c r="CN178" s="146">
        <v>0</v>
      </c>
      <c r="CO178" s="149">
        <f t="shared" si="150"/>
        <v>0</v>
      </c>
      <c r="CP178" s="145">
        <v>0</v>
      </c>
      <c r="CQ178" s="146">
        <v>0</v>
      </c>
      <c r="CR178" s="146">
        <v>0</v>
      </c>
      <c r="CS178" s="149">
        <f t="shared" si="167"/>
        <v>0</v>
      </c>
      <c r="CT178" s="145">
        <v>4372</v>
      </c>
      <c r="CU178" s="146">
        <v>4620</v>
      </c>
      <c r="CV178" s="146">
        <v>678</v>
      </c>
      <c r="CW178" s="149">
        <f t="shared" si="168"/>
        <v>5298</v>
      </c>
      <c r="CX178" s="145">
        <v>0</v>
      </c>
      <c r="CY178" s="146">
        <v>0</v>
      </c>
      <c r="CZ178" s="146">
        <v>0</v>
      </c>
      <c r="DA178" s="149">
        <f t="shared" si="169"/>
        <v>0</v>
      </c>
      <c r="DB178" s="145">
        <v>0</v>
      </c>
      <c r="DC178" s="146">
        <v>0</v>
      </c>
      <c r="DD178" s="146">
        <v>0</v>
      </c>
      <c r="DE178" s="149">
        <f t="shared" si="170"/>
        <v>0</v>
      </c>
      <c r="DF178" s="146"/>
      <c r="DG178" s="146"/>
      <c r="DH178" s="146"/>
      <c r="DI178" s="146"/>
      <c r="DJ178" s="145">
        <v>0</v>
      </c>
      <c r="DK178" s="146">
        <v>0</v>
      </c>
      <c r="DL178" s="146">
        <v>0</v>
      </c>
      <c r="DM178" s="149">
        <f t="shared" si="171"/>
        <v>0</v>
      </c>
      <c r="DN178" s="145">
        <v>0</v>
      </c>
      <c r="DO178" s="146">
        <v>0</v>
      </c>
      <c r="DP178" s="146">
        <v>0</v>
      </c>
      <c r="DQ178" s="149">
        <f t="shared" si="172"/>
        <v>0</v>
      </c>
      <c r="DR178" s="145">
        <v>0</v>
      </c>
      <c r="DS178" s="146">
        <v>0</v>
      </c>
      <c r="DT178" s="146">
        <v>0</v>
      </c>
      <c r="DU178" s="149">
        <f t="shared" si="173"/>
        <v>0</v>
      </c>
      <c r="DV178" s="145">
        <v>0</v>
      </c>
      <c r="DW178" s="146">
        <v>0</v>
      </c>
      <c r="DX178" s="146">
        <v>0</v>
      </c>
      <c r="DY178" s="149">
        <f t="shared" si="174"/>
        <v>0</v>
      </c>
      <c r="DZ178" s="145">
        <v>0</v>
      </c>
      <c r="EA178" s="146">
        <v>0</v>
      </c>
      <c r="EB178" s="146">
        <v>0</v>
      </c>
      <c r="EC178" s="149">
        <f t="shared" si="175"/>
        <v>0</v>
      </c>
      <c r="ED178" s="146"/>
      <c r="EE178" s="146"/>
      <c r="EF178" s="146"/>
      <c r="EG178" s="146"/>
      <c r="EH178" s="145">
        <v>0</v>
      </c>
      <c r="EI178" s="146">
        <v>0</v>
      </c>
      <c r="EJ178" s="146">
        <v>0</v>
      </c>
      <c r="EK178" s="149">
        <f t="shared" si="176"/>
        <v>0</v>
      </c>
      <c r="EL178" s="145">
        <v>0</v>
      </c>
      <c r="EM178" s="146">
        <v>0</v>
      </c>
      <c r="EN178" s="146">
        <v>0</v>
      </c>
      <c r="EO178" s="149">
        <f t="shared" si="177"/>
        <v>0</v>
      </c>
      <c r="EP178" s="145">
        <v>0</v>
      </c>
      <c r="EQ178" s="146">
        <v>0</v>
      </c>
      <c r="ER178" s="146">
        <v>0</v>
      </c>
      <c r="ES178" s="149">
        <f t="shared" si="178"/>
        <v>0</v>
      </c>
      <c r="ET178" s="145">
        <v>0</v>
      </c>
      <c r="EU178" s="146">
        <v>0</v>
      </c>
      <c r="EV178" s="146">
        <v>0</v>
      </c>
      <c r="EW178" s="149">
        <f t="shared" si="179"/>
        <v>0</v>
      </c>
      <c r="EX178" s="145">
        <v>601</v>
      </c>
      <c r="EY178" s="146">
        <v>522</v>
      </c>
      <c r="EZ178" s="146">
        <v>64</v>
      </c>
      <c r="FA178" s="149">
        <f t="shared" si="151"/>
        <v>586</v>
      </c>
      <c r="FB178" s="145">
        <v>0</v>
      </c>
      <c r="FC178" s="146">
        <v>0</v>
      </c>
      <c r="FD178" s="146">
        <v>0</v>
      </c>
      <c r="FE178" s="149">
        <f t="shared" si="180"/>
        <v>0</v>
      </c>
      <c r="FF178" s="145">
        <v>11099</v>
      </c>
      <c r="FG178" s="146">
        <v>10170</v>
      </c>
      <c r="FH178" s="146">
        <v>1968</v>
      </c>
      <c r="FI178" s="149">
        <f t="shared" si="152"/>
        <v>12138</v>
      </c>
      <c r="FJ178" s="145">
        <v>0</v>
      </c>
      <c r="FK178" s="146">
        <v>0</v>
      </c>
      <c r="FL178" s="146">
        <v>0</v>
      </c>
      <c r="FM178" s="149">
        <f t="shared" si="181"/>
        <v>0</v>
      </c>
      <c r="FN178" s="145">
        <v>0</v>
      </c>
      <c r="FO178" s="146">
        <v>0</v>
      </c>
      <c r="FP178" s="146">
        <v>0</v>
      </c>
      <c r="FQ178" s="149">
        <f t="shared" si="182"/>
        <v>0</v>
      </c>
      <c r="FR178" s="145">
        <v>0</v>
      </c>
      <c r="FS178" s="146">
        <v>0</v>
      </c>
      <c r="FT178" s="146">
        <v>0</v>
      </c>
      <c r="FU178" s="149">
        <f t="shared" si="183"/>
        <v>0</v>
      </c>
      <c r="FV178" s="145">
        <v>0</v>
      </c>
      <c r="FW178" s="146">
        <v>0</v>
      </c>
      <c r="FX178" s="146">
        <v>0</v>
      </c>
      <c r="FY178" s="149">
        <f t="shared" si="184"/>
        <v>0</v>
      </c>
      <c r="FZ178" s="145">
        <v>0</v>
      </c>
      <c r="GA178" s="146">
        <v>0</v>
      </c>
      <c r="GB178" s="146">
        <v>0</v>
      </c>
      <c r="GC178" s="149">
        <f t="shared" si="185"/>
        <v>0</v>
      </c>
      <c r="GD178" s="145">
        <f t="shared" si="186"/>
        <v>17420</v>
      </c>
      <c r="GE178" s="146">
        <f t="shared" si="186"/>
        <v>16495</v>
      </c>
      <c r="GF178" s="146">
        <f t="shared" si="186"/>
        <v>2832</v>
      </c>
      <c r="GG178" s="146">
        <f t="shared" si="186"/>
        <v>19327</v>
      </c>
      <c r="GH178" s="157"/>
      <c r="GI178" s="186">
        <f t="shared" ref="GI178:GI241" si="187">+C178/$GE178</f>
        <v>1.6974840860866929E-3</v>
      </c>
      <c r="GJ178" s="186">
        <f t="shared" ref="GJ178:GJ241" si="188">+FG178/$GE178</f>
        <v>0.61655046983934525</v>
      </c>
      <c r="GK178" s="186">
        <f t="shared" ref="GK178:GK241" si="189">+CU178/$GE178</f>
        <v>0.28008487420430433</v>
      </c>
      <c r="GL178" s="186">
        <f t="shared" ref="GL178:GL241" si="190">+AA178/$GE178</f>
        <v>3.9769627159745378E-2</v>
      </c>
      <c r="GM178" s="186">
        <f t="shared" ref="GM178:GM241" si="191">+EY178/$GE178</f>
        <v>3.1645953319187632E-2</v>
      </c>
      <c r="GN178" s="186">
        <f t="shared" ref="GN178:GN241" si="192">+AM178/$GE178</f>
        <v>2.9645347074871174E-2</v>
      </c>
      <c r="GO178" s="186">
        <f t="shared" ref="GO178:GO241" si="193">1-SUM(GI178:GN178)</f>
        <v>6.0624431645950327E-4</v>
      </c>
    </row>
    <row r="179" spans="1:221" ht="12">
      <c r="A179" s="148">
        <v>39022</v>
      </c>
      <c r="B179" s="145">
        <v>20</v>
      </c>
      <c r="C179" s="146">
        <v>20</v>
      </c>
      <c r="D179" s="146">
        <v>1</v>
      </c>
      <c r="E179" s="149">
        <f t="shared" si="143"/>
        <v>21</v>
      </c>
      <c r="F179" s="145">
        <v>0</v>
      </c>
      <c r="G179" s="146">
        <v>0</v>
      </c>
      <c r="H179" s="146">
        <v>0</v>
      </c>
      <c r="I179" s="149">
        <f t="shared" si="144"/>
        <v>0</v>
      </c>
      <c r="J179" s="146"/>
      <c r="K179" s="146"/>
      <c r="L179" s="146"/>
      <c r="M179" s="146"/>
      <c r="N179" s="145">
        <v>0</v>
      </c>
      <c r="O179" s="146">
        <v>0</v>
      </c>
      <c r="P179" s="146">
        <v>0</v>
      </c>
      <c r="Q179" s="149">
        <f t="shared" si="145"/>
        <v>0</v>
      </c>
      <c r="R179" s="145">
        <v>0</v>
      </c>
      <c r="S179" s="146">
        <v>0</v>
      </c>
      <c r="T179" s="146">
        <v>0</v>
      </c>
      <c r="U179" s="149">
        <f t="shared" si="146"/>
        <v>0</v>
      </c>
      <c r="V179" s="145">
        <v>0</v>
      </c>
      <c r="W179" s="146">
        <v>0</v>
      </c>
      <c r="X179" s="146">
        <v>0</v>
      </c>
      <c r="Y179" s="149">
        <f t="shared" si="147"/>
        <v>0</v>
      </c>
      <c r="Z179" s="145">
        <v>750</v>
      </c>
      <c r="AA179" s="146">
        <v>593</v>
      </c>
      <c r="AB179" s="146">
        <v>55</v>
      </c>
      <c r="AC179" s="149">
        <f t="shared" si="148"/>
        <v>648</v>
      </c>
      <c r="AD179" s="145">
        <v>0</v>
      </c>
      <c r="AE179" s="146">
        <v>0</v>
      </c>
      <c r="AF179" s="146">
        <v>0</v>
      </c>
      <c r="AG179" s="149">
        <f t="shared" si="149"/>
        <v>0</v>
      </c>
      <c r="AH179" s="145">
        <v>0</v>
      </c>
      <c r="AI179" s="146">
        <v>0</v>
      </c>
      <c r="AJ179" s="146">
        <v>0</v>
      </c>
      <c r="AK179" s="149">
        <f t="shared" si="153"/>
        <v>0</v>
      </c>
      <c r="AL179" s="145">
        <v>632</v>
      </c>
      <c r="AM179" s="146">
        <v>573</v>
      </c>
      <c r="AN179" s="146">
        <v>34</v>
      </c>
      <c r="AO179" s="149">
        <f t="shared" si="154"/>
        <v>607</v>
      </c>
      <c r="AP179" s="145">
        <v>0</v>
      </c>
      <c r="AQ179" s="146">
        <v>0</v>
      </c>
      <c r="AR179" s="146">
        <v>0</v>
      </c>
      <c r="AS179" s="149">
        <f t="shared" si="155"/>
        <v>0</v>
      </c>
      <c r="AT179" s="145">
        <v>0</v>
      </c>
      <c r="AU179" s="146">
        <v>0</v>
      </c>
      <c r="AV179" s="146">
        <v>0</v>
      </c>
      <c r="AW179" s="149">
        <f t="shared" si="156"/>
        <v>0</v>
      </c>
      <c r="AX179" s="145">
        <v>0</v>
      </c>
      <c r="AY179" s="146">
        <v>0</v>
      </c>
      <c r="AZ179" s="146">
        <v>0</v>
      </c>
      <c r="BA179" s="149">
        <f t="shared" si="157"/>
        <v>0</v>
      </c>
      <c r="BB179" s="145">
        <v>37</v>
      </c>
      <c r="BC179" s="146">
        <v>32</v>
      </c>
      <c r="BD179" s="146">
        <v>0</v>
      </c>
      <c r="BE179" s="149">
        <f t="shared" si="158"/>
        <v>32</v>
      </c>
      <c r="BF179" s="145">
        <v>0</v>
      </c>
      <c r="BG179" s="146">
        <v>0</v>
      </c>
      <c r="BH179" s="146">
        <v>0</v>
      </c>
      <c r="BI179" s="149">
        <f t="shared" si="159"/>
        <v>0</v>
      </c>
      <c r="BJ179" s="145">
        <v>0</v>
      </c>
      <c r="BK179" s="146">
        <v>0</v>
      </c>
      <c r="BL179" s="146">
        <v>0</v>
      </c>
      <c r="BM179" s="149">
        <f t="shared" si="160"/>
        <v>0</v>
      </c>
      <c r="BN179" s="145">
        <v>0</v>
      </c>
      <c r="BO179" s="146">
        <v>0</v>
      </c>
      <c r="BP179" s="146">
        <v>0</v>
      </c>
      <c r="BQ179" s="149">
        <f t="shared" si="161"/>
        <v>0</v>
      </c>
      <c r="BR179" s="145">
        <v>0</v>
      </c>
      <c r="BS179" s="146">
        <v>0</v>
      </c>
      <c r="BT179" s="146">
        <v>0</v>
      </c>
      <c r="BU179" s="149">
        <f t="shared" si="162"/>
        <v>0</v>
      </c>
      <c r="BV179" s="145">
        <v>0</v>
      </c>
      <c r="BW179" s="146">
        <v>0</v>
      </c>
      <c r="BX179" s="146">
        <v>0</v>
      </c>
      <c r="BY179" s="149">
        <f t="shared" si="163"/>
        <v>0</v>
      </c>
      <c r="BZ179" s="145">
        <v>0</v>
      </c>
      <c r="CA179" s="146">
        <v>0</v>
      </c>
      <c r="CB179" s="146">
        <v>0</v>
      </c>
      <c r="CC179" s="149">
        <f t="shared" si="164"/>
        <v>0</v>
      </c>
      <c r="CD179" s="145">
        <v>0</v>
      </c>
      <c r="CE179" s="146">
        <v>0</v>
      </c>
      <c r="CF179" s="146">
        <v>0</v>
      </c>
      <c r="CG179" s="149">
        <f t="shared" si="165"/>
        <v>0</v>
      </c>
      <c r="CH179" s="145">
        <v>0</v>
      </c>
      <c r="CI179" s="146">
        <v>0</v>
      </c>
      <c r="CJ179" s="146">
        <v>0</v>
      </c>
      <c r="CK179" s="149">
        <f t="shared" si="166"/>
        <v>0</v>
      </c>
      <c r="CL179" s="145">
        <v>0</v>
      </c>
      <c r="CM179" s="146">
        <v>0</v>
      </c>
      <c r="CN179" s="146">
        <v>0</v>
      </c>
      <c r="CO179" s="149">
        <f t="shared" si="150"/>
        <v>0</v>
      </c>
      <c r="CP179" s="145">
        <v>0</v>
      </c>
      <c r="CQ179" s="146">
        <v>0</v>
      </c>
      <c r="CR179" s="146">
        <v>0</v>
      </c>
      <c r="CS179" s="149">
        <f t="shared" si="167"/>
        <v>0</v>
      </c>
      <c r="CT179" s="145">
        <v>4658</v>
      </c>
      <c r="CU179" s="146">
        <v>4567</v>
      </c>
      <c r="CV179" s="146">
        <v>316</v>
      </c>
      <c r="CW179" s="149">
        <f t="shared" si="168"/>
        <v>4883</v>
      </c>
      <c r="CX179" s="145">
        <v>0</v>
      </c>
      <c r="CY179" s="146">
        <v>0</v>
      </c>
      <c r="CZ179" s="146">
        <v>0</v>
      </c>
      <c r="DA179" s="149">
        <f t="shared" si="169"/>
        <v>0</v>
      </c>
      <c r="DB179" s="145">
        <v>0</v>
      </c>
      <c r="DC179" s="146">
        <v>0</v>
      </c>
      <c r="DD179" s="146">
        <v>0</v>
      </c>
      <c r="DE179" s="149">
        <f t="shared" si="170"/>
        <v>0</v>
      </c>
      <c r="DF179" s="146"/>
      <c r="DG179" s="146"/>
      <c r="DH179" s="146"/>
      <c r="DI179" s="146"/>
      <c r="DJ179" s="145">
        <v>0</v>
      </c>
      <c r="DK179" s="146">
        <v>0</v>
      </c>
      <c r="DL179" s="146">
        <v>0</v>
      </c>
      <c r="DM179" s="149">
        <f t="shared" si="171"/>
        <v>0</v>
      </c>
      <c r="DN179" s="145">
        <v>0</v>
      </c>
      <c r="DO179" s="146">
        <v>0</v>
      </c>
      <c r="DP179" s="146">
        <v>0</v>
      </c>
      <c r="DQ179" s="149">
        <f t="shared" si="172"/>
        <v>0</v>
      </c>
      <c r="DR179" s="145">
        <v>0</v>
      </c>
      <c r="DS179" s="146">
        <v>0</v>
      </c>
      <c r="DT179" s="146">
        <v>0</v>
      </c>
      <c r="DU179" s="149">
        <f t="shared" si="173"/>
        <v>0</v>
      </c>
      <c r="DV179" s="145">
        <v>0</v>
      </c>
      <c r="DW179" s="146">
        <v>0</v>
      </c>
      <c r="DX179" s="146">
        <v>0</v>
      </c>
      <c r="DY179" s="149">
        <f t="shared" si="174"/>
        <v>0</v>
      </c>
      <c r="DZ179" s="145">
        <v>0</v>
      </c>
      <c r="EA179" s="146">
        <v>0</v>
      </c>
      <c r="EB179" s="146">
        <v>0</v>
      </c>
      <c r="EC179" s="149">
        <f t="shared" si="175"/>
        <v>0</v>
      </c>
      <c r="ED179" s="146"/>
      <c r="EE179" s="146"/>
      <c r="EF179" s="146"/>
      <c r="EG179" s="146"/>
      <c r="EH179" s="145">
        <v>0</v>
      </c>
      <c r="EI179" s="146">
        <v>0</v>
      </c>
      <c r="EJ179" s="146">
        <v>0</v>
      </c>
      <c r="EK179" s="149">
        <f t="shared" si="176"/>
        <v>0</v>
      </c>
      <c r="EL179" s="145">
        <v>0</v>
      </c>
      <c r="EM179" s="146">
        <v>0</v>
      </c>
      <c r="EN179" s="146">
        <v>0</v>
      </c>
      <c r="EO179" s="149">
        <f t="shared" si="177"/>
        <v>0</v>
      </c>
      <c r="EP179" s="145">
        <v>0</v>
      </c>
      <c r="EQ179" s="146">
        <v>0</v>
      </c>
      <c r="ER179" s="146">
        <v>0</v>
      </c>
      <c r="ES179" s="149">
        <f t="shared" si="178"/>
        <v>0</v>
      </c>
      <c r="ET179" s="145">
        <v>0</v>
      </c>
      <c r="EU179" s="146">
        <v>0</v>
      </c>
      <c r="EV179" s="146">
        <v>0</v>
      </c>
      <c r="EW179" s="149">
        <f t="shared" si="179"/>
        <v>0</v>
      </c>
      <c r="EX179" s="145">
        <v>576</v>
      </c>
      <c r="EY179" s="146">
        <v>457</v>
      </c>
      <c r="EZ179" s="146">
        <v>20</v>
      </c>
      <c r="FA179" s="149">
        <f t="shared" si="151"/>
        <v>477</v>
      </c>
      <c r="FB179" s="145">
        <v>0</v>
      </c>
      <c r="FC179" s="146">
        <v>0</v>
      </c>
      <c r="FD179" s="146">
        <v>0</v>
      </c>
      <c r="FE179" s="149">
        <f t="shared" si="180"/>
        <v>0</v>
      </c>
      <c r="FF179" s="145">
        <v>14632</v>
      </c>
      <c r="FG179" s="146">
        <v>11340</v>
      </c>
      <c r="FH179" s="146">
        <v>1839</v>
      </c>
      <c r="FI179" s="149">
        <f t="shared" si="152"/>
        <v>13179</v>
      </c>
      <c r="FJ179" s="145">
        <v>0</v>
      </c>
      <c r="FK179" s="146">
        <v>0</v>
      </c>
      <c r="FL179" s="146">
        <v>0</v>
      </c>
      <c r="FM179" s="149">
        <f t="shared" si="181"/>
        <v>0</v>
      </c>
      <c r="FN179" s="145">
        <v>0</v>
      </c>
      <c r="FO179" s="146">
        <v>0</v>
      </c>
      <c r="FP179" s="146">
        <v>0</v>
      </c>
      <c r="FQ179" s="149">
        <f t="shared" si="182"/>
        <v>0</v>
      </c>
      <c r="FR179" s="145">
        <v>0</v>
      </c>
      <c r="FS179" s="146">
        <v>0</v>
      </c>
      <c r="FT179" s="146">
        <v>0</v>
      </c>
      <c r="FU179" s="149">
        <f t="shared" si="183"/>
        <v>0</v>
      </c>
      <c r="FV179" s="145">
        <v>0</v>
      </c>
      <c r="FW179" s="146">
        <v>0</v>
      </c>
      <c r="FX179" s="146">
        <v>0</v>
      </c>
      <c r="FY179" s="149">
        <f t="shared" si="184"/>
        <v>0</v>
      </c>
      <c r="FZ179" s="145">
        <v>0</v>
      </c>
      <c r="GA179" s="146">
        <v>0</v>
      </c>
      <c r="GB179" s="146">
        <v>0</v>
      </c>
      <c r="GC179" s="149">
        <f t="shared" si="185"/>
        <v>0</v>
      </c>
      <c r="GD179" s="145">
        <f t="shared" si="186"/>
        <v>21305</v>
      </c>
      <c r="GE179" s="146">
        <f t="shared" si="186"/>
        <v>17582</v>
      </c>
      <c r="GF179" s="146">
        <f t="shared" si="186"/>
        <v>2265</v>
      </c>
      <c r="GG179" s="146">
        <f t="shared" si="186"/>
        <v>19847</v>
      </c>
      <c r="GH179" s="157"/>
      <c r="GI179" s="186">
        <f t="shared" si="187"/>
        <v>1.1375270162666364E-3</v>
      </c>
      <c r="GJ179" s="186">
        <f t="shared" si="188"/>
        <v>0.64497781822318279</v>
      </c>
      <c r="GK179" s="186">
        <f t="shared" si="189"/>
        <v>0.25975429416448642</v>
      </c>
      <c r="GL179" s="186">
        <f t="shared" si="190"/>
        <v>3.3727676032305767E-2</v>
      </c>
      <c r="GM179" s="186">
        <f t="shared" si="191"/>
        <v>2.599249232169264E-2</v>
      </c>
      <c r="GN179" s="186">
        <f t="shared" si="192"/>
        <v>3.2590149016039134E-2</v>
      </c>
      <c r="GO179" s="186">
        <f t="shared" si="193"/>
        <v>1.8200432260265798E-3</v>
      </c>
    </row>
    <row r="180" spans="1:221" ht="11.25" customHeight="1">
      <c r="A180" s="148">
        <v>39052</v>
      </c>
      <c r="B180" s="145">
        <v>8</v>
      </c>
      <c r="C180" s="146">
        <v>22</v>
      </c>
      <c r="D180" s="146">
        <v>0</v>
      </c>
      <c r="E180" s="149">
        <f t="shared" si="143"/>
        <v>22</v>
      </c>
      <c r="F180" s="145">
        <v>0</v>
      </c>
      <c r="G180" s="146">
        <v>0</v>
      </c>
      <c r="H180" s="146">
        <v>0</v>
      </c>
      <c r="I180" s="149">
        <f t="shared" si="144"/>
        <v>0</v>
      </c>
      <c r="J180" s="146"/>
      <c r="K180" s="146"/>
      <c r="L180" s="146"/>
      <c r="M180" s="146"/>
      <c r="N180" s="145">
        <v>0</v>
      </c>
      <c r="O180" s="146">
        <v>0</v>
      </c>
      <c r="P180" s="146">
        <v>0</v>
      </c>
      <c r="Q180" s="149">
        <f t="shared" si="145"/>
        <v>0</v>
      </c>
      <c r="R180" s="145">
        <v>0</v>
      </c>
      <c r="S180" s="146">
        <v>0</v>
      </c>
      <c r="T180" s="146">
        <v>0</v>
      </c>
      <c r="U180" s="149">
        <f t="shared" si="146"/>
        <v>0</v>
      </c>
      <c r="V180" s="145">
        <v>0</v>
      </c>
      <c r="W180" s="146">
        <v>0</v>
      </c>
      <c r="X180" s="146">
        <v>0</v>
      </c>
      <c r="Y180" s="149">
        <f t="shared" si="147"/>
        <v>0</v>
      </c>
      <c r="Z180" s="145">
        <v>730</v>
      </c>
      <c r="AA180" s="146">
        <v>580</v>
      </c>
      <c r="AB180" s="146">
        <v>113</v>
      </c>
      <c r="AC180" s="149">
        <f t="shared" si="148"/>
        <v>693</v>
      </c>
      <c r="AD180" s="145">
        <v>0</v>
      </c>
      <c r="AE180" s="146">
        <v>0</v>
      </c>
      <c r="AF180" s="146">
        <v>0</v>
      </c>
      <c r="AG180" s="149">
        <f t="shared" si="149"/>
        <v>0</v>
      </c>
      <c r="AH180" s="145">
        <v>0</v>
      </c>
      <c r="AI180" s="146">
        <v>0</v>
      </c>
      <c r="AJ180" s="146">
        <v>0</v>
      </c>
      <c r="AK180" s="149">
        <f t="shared" si="153"/>
        <v>0</v>
      </c>
      <c r="AL180" s="145">
        <v>599</v>
      </c>
      <c r="AM180" s="146">
        <v>761</v>
      </c>
      <c r="AN180" s="146">
        <v>41</v>
      </c>
      <c r="AO180" s="149">
        <f t="shared" si="154"/>
        <v>802</v>
      </c>
      <c r="AP180" s="145">
        <v>0</v>
      </c>
      <c r="AQ180" s="146">
        <v>0</v>
      </c>
      <c r="AR180" s="146">
        <v>0</v>
      </c>
      <c r="AS180" s="149">
        <f t="shared" si="155"/>
        <v>0</v>
      </c>
      <c r="AT180" s="145">
        <v>0</v>
      </c>
      <c r="AU180" s="146">
        <v>0</v>
      </c>
      <c r="AV180" s="146">
        <v>0</v>
      </c>
      <c r="AW180" s="149">
        <f t="shared" si="156"/>
        <v>0</v>
      </c>
      <c r="AX180" s="145">
        <v>0</v>
      </c>
      <c r="AY180" s="146">
        <v>0</v>
      </c>
      <c r="AZ180" s="146">
        <v>0</v>
      </c>
      <c r="BA180" s="149">
        <f t="shared" si="157"/>
        <v>0</v>
      </c>
      <c r="BB180" s="145">
        <v>0</v>
      </c>
      <c r="BC180" s="146">
        <v>22</v>
      </c>
      <c r="BD180" s="146">
        <v>0</v>
      </c>
      <c r="BE180" s="149">
        <f t="shared" si="158"/>
        <v>22</v>
      </c>
      <c r="BF180" s="145">
        <v>0</v>
      </c>
      <c r="BG180" s="146">
        <v>0</v>
      </c>
      <c r="BH180" s="146">
        <v>0</v>
      </c>
      <c r="BI180" s="149">
        <f t="shared" si="159"/>
        <v>0</v>
      </c>
      <c r="BJ180" s="145">
        <v>0</v>
      </c>
      <c r="BK180" s="146">
        <v>0</v>
      </c>
      <c r="BL180" s="146">
        <v>0</v>
      </c>
      <c r="BM180" s="149">
        <f t="shared" si="160"/>
        <v>0</v>
      </c>
      <c r="BN180" s="145">
        <v>0</v>
      </c>
      <c r="BO180" s="146">
        <v>0</v>
      </c>
      <c r="BP180" s="146">
        <v>0</v>
      </c>
      <c r="BQ180" s="149">
        <f t="shared" si="161"/>
        <v>0</v>
      </c>
      <c r="BR180" s="145">
        <v>0</v>
      </c>
      <c r="BS180" s="146">
        <v>0</v>
      </c>
      <c r="BT180" s="146">
        <v>0</v>
      </c>
      <c r="BU180" s="149">
        <f t="shared" si="162"/>
        <v>0</v>
      </c>
      <c r="BV180" s="145">
        <v>0</v>
      </c>
      <c r="BW180" s="146">
        <v>0</v>
      </c>
      <c r="BX180" s="146">
        <v>0</v>
      </c>
      <c r="BY180" s="149">
        <f t="shared" si="163"/>
        <v>0</v>
      </c>
      <c r="BZ180" s="145">
        <v>0</v>
      </c>
      <c r="CA180" s="146">
        <v>0</v>
      </c>
      <c r="CB180" s="146">
        <v>0</v>
      </c>
      <c r="CC180" s="149">
        <f t="shared" si="164"/>
        <v>0</v>
      </c>
      <c r="CD180" s="145">
        <v>0</v>
      </c>
      <c r="CE180" s="146">
        <v>0</v>
      </c>
      <c r="CF180" s="146">
        <v>0</v>
      </c>
      <c r="CG180" s="149">
        <f t="shared" si="165"/>
        <v>0</v>
      </c>
      <c r="CH180" s="145">
        <v>0</v>
      </c>
      <c r="CI180" s="146">
        <v>0</v>
      </c>
      <c r="CJ180" s="146">
        <v>0</v>
      </c>
      <c r="CK180" s="149">
        <f t="shared" si="166"/>
        <v>0</v>
      </c>
      <c r="CL180" s="145">
        <v>0</v>
      </c>
      <c r="CM180" s="146">
        <v>0</v>
      </c>
      <c r="CN180" s="146">
        <v>0</v>
      </c>
      <c r="CO180" s="149">
        <f t="shared" si="150"/>
        <v>0</v>
      </c>
      <c r="CP180" s="145">
        <v>0</v>
      </c>
      <c r="CQ180" s="146">
        <v>0</v>
      </c>
      <c r="CR180" s="146">
        <v>0</v>
      </c>
      <c r="CS180" s="149">
        <f t="shared" si="167"/>
        <v>0</v>
      </c>
      <c r="CT180" s="145">
        <v>5208</v>
      </c>
      <c r="CU180" s="146">
        <v>4361</v>
      </c>
      <c r="CV180" s="146">
        <v>405</v>
      </c>
      <c r="CW180" s="149">
        <f t="shared" si="168"/>
        <v>4766</v>
      </c>
      <c r="CX180" s="145">
        <v>0</v>
      </c>
      <c r="CY180" s="146">
        <v>0</v>
      </c>
      <c r="CZ180" s="146">
        <v>0</v>
      </c>
      <c r="DA180" s="149">
        <f t="shared" si="169"/>
        <v>0</v>
      </c>
      <c r="DB180" s="145">
        <v>0</v>
      </c>
      <c r="DC180" s="146">
        <v>0</v>
      </c>
      <c r="DD180" s="146">
        <v>0</v>
      </c>
      <c r="DE180" s="149">
        <f t="shared" si="170"/>
        <v>0</v>
      </c>
      <c r="DF180" s="146"/>
      <c r="DG180" s="146"/>
      <c r="DH180" s="146"/>
      <c r="DI180" s="146"/>
      <c r="DJ180" s="145">
        <v>0</v>
      </c>
      <c r="DK180" s="146">
        <v>0</v>
      </c>
      <c r="DL180" s="146">
        <v>0</v>
      </c>
      <c r="DM180" s="149">
        <f t="shared" si="171"/>
        <v>0</v>
      </c>
      <c r="DN180" s="145">
        <v>0</v>
      </c>
      <c r="DO180" s="146">
        <v>0</v>
      </c>
      <c r="DP180" s="146">
        <v>0</v>
      </c>
      <c r="DQ180" s="149">
        <f t="shared" si="172"/>
        <v>0</v>
      </c>
      <c r="DR180" s="145">
        <v>0</v>
      </c>
      <c r="DS180" s="146">
        <v>0</v>
      </c>
      <c r="DT180" s="146">
        <v>0</v>
      </c>
      <c r="DU180" s="149">
        <f t="shared" si="173"/>
        <v>0</v>
      </c>
      <c r="DV180" s="145">
        <v>0</v>
      </c>
      <c r="DW180" s="146">
        <v>0</v>
      </c>
      <c r="DX180" s="146">
        <v>0</v>
      </c>
      <c r="DY180" s="149">
        <f t="shared" si="174"/>
        <v>0</v>
      </c>
      <c r="DZ180" s="145">
        <v>0</v>
      </c>
      <c r="EA180" s="146">
        <v>0</v>
      </c>
      <c r="EB180" s="146">
        <v>0</v>
      </c>
      <c r="EC180" s="149">
        <f t="shared" si="175"/>
        <v>0</v>
      </c>
      <c r="ED180" s="146"/>
      <c r="EE180" s="146"/>
      <c r="EF180" s="146"/>
      <c r="EG180" s="146"/>
      <c r="EH180" s="145">
        <v>0</v>
      </c>
      <c r="EI180" s="146">
        <v>0</v>
      </c>
      <c r="EJ180" s="146">
        <v>0</v>
      </c>
      <c r="EK180" s="149">
        <f t="shared" si="176"/>
        <v>0</v>
      </c>
      <c r="EL180" s="145">
        <v>0</v>
      </c>
      <c r="EM180" s="146">
        <v>0</v>
      </c>
      <c r="EN180" s="146">
        <v>0</v>
      </c>
      <c r="EO180" s="149">
        <f t="shared" si="177"/>
        <v>0</v>
      </c>
      <c r="EP180" s="145">
        <v>0</v>
      </c>
      <c r="EQ180" s="146">
        <v>0</v>
      </c>
      <c r="ER180" s="146">
        <v>0</v>
      </c>
      <c r="ES180" s="149">
        <f t="shared" si="178"/>
        <v>0</v>
      </c>
      <c r="ET180" s="145">
        <v>0</v>
      </c>
      <c r="EU180" s="146">
        <v>0</v>
      </c>
      <c r="EV180" s="146">
        <v>0</v>
      </c>
      <c r="EW180" s="149">
        <f t="shared" si="179"/>
        <v>0</v>
      </c>
      <c r="EX180" s="145">
        <v>671</v>
      </c>
      <c r="EY180" s="146">
        <v>645</v>
      </c>
      <c r="EZ180" s="146">
        <v>70</v>
      </c>
      <c r="FA180" s="149">
        <f t="shared" si="151"/>
        <v>715</v>
      </c>
      <c r="FB180" s="145">
        <v>0</v>
      </c>
      <c r="FC180" s="146">
        <v>0</v>
      </c>
      <c r="FD180" s="146">
        <v>0</v>
      </c>
      <c r="FE180" s="149">
        <f t="shared" si="180"/>
        <v>0</v>
      </c>
      <c r="FF180" s="145">
        <v>11643</v>
      </c>
      <c r="FG180" s="146">
        <v>10905</v>
      </c>
      <c r="FH180" s="146">
        <v>2226</v>
      </c>
      <c r="FI180" s="149">
        <f t="shared" si="152"/>
        <v>13131</v>
      </c>
      <c r="FJ180" s="145">
        <v>0</v>
      </c>
      <c r="FK180" s="146">
        <v>0</v>
      </c>
      <c r="FL180" s="146">
        <v>0</v>
      </c>
      <c r="FM180" s="149">
        <f t="shared" si="181"/>
        <v>0</v>
      </c>
      <c r="FN180" s="145">
        <v>0</v>
      </c>
      <c r="FO180" s="146">
        <v>0</v>
      </c>
      <c r="FP180" s="146">
        <v>0</v>
      </c>
      <c r="FQ180" s="149">
        <f t="shared" si="182"/>
        <v>0</v>
      </c>
      <c r="FR180" s="145">
        <v>0</v>
      </c>
      <c r="FS180" s="146">
        <v>0</v>
      </c>
      <c r="FT180" s="146">
        <v>0</v>
      </c>
      <c r="FU180" s="149">
        <f t="shared" si="183"/>
        <v>0</v>
      </c>
      <c r="FV180" s="145">
        <v>0</v>
      </c>
      <c r="FW180" s="146">
        <v>0</v>
      </c>
      <c r="FX180" s="146">
        <v>0</v>
      </c>
      <c r="FY180" s="149">
        <f t="shared" si="184"/>
        <v>0</v>
      </c>
      <c r="FZ180" s="145">
        <v>0</v>
      </c>
      <c r="GA180" s="146">
        <v>0</v>
      </c>
      <c r="GB180" s="146">
        <v>0</v>
      </c>
      <c r="GC180" s="149">
        <f t="shared" si="185"/>
        <v>0</v>
      </c>
      <c r="GD180" s="145">
        <f t="shared" ref="GD180:GG195" si="194">+B180+F180+N180+R180+V180+Z180+AD180+AH180+AL180+AP180+AT180+AX180+BB180+BF180+BJ180+BN180+BR180+BV180+BZ180+CD180+CH180+CL180+CP180+CT180+CX180+DB180+DJ180+DN180+DR180+DV180+DZ180+EH180+EL180+EP180+ET180+EX180+FB180+FF180+FJ180+FN180+FR180+FV180+FZ180</f>
        <v>18859</v>
      </c>
      <c r="GE180" s="146">
        <f t="shared" si="194"/>
        <v>17296</v>
      </c>
      <c r="GF180" s="146">
        <f t="shared" si="194"/>
        <v>2855</v>
      </c>
      <c r="GG180" s="146">
        <f t="shared" si="194"/>
        <v>20151</v>
      </c>
      <c r="GH180" s="157"/>
      <c r="GI180" s="186">
        <f t="shared" si="187"/>
        <v>1.2719703977798335E-3</v>
      </c>
      <c r="GJ180" s="186">
        <f t="shared" si="188"/>
        <v>0.63049259944495839</v>
      </c>
      <c r="GK180" s="186">
        <f t="shared" si="189"/>
        <v>0.25213922294172064</v>
      </c>
      <c r="GL180" s="186">
        <f t="shared" si="190"/>
        <v>3.3533765032377427E-2</v>
      </c>
      <c r="GM180" s="186">
        <f t="shared" si="191"/>
        <v>3.7291859389454209E-2</v>
      </c>
      <c r="GN180" s="186">
        <f t="shared" si="192"/>
        <v>4.3998612395929698E-2</v>
      </c>
      <c r="GO180" s="186">
        <f t="shared" si="193"/>
        <v>1.2719703977797092E-3</v>
      </c>
      <c r="HH180" s="155">
        <f>(SUM(DS178:DS180)/SUM(GE178:GE180))*100</f>
        <v>0</v>
      </c>
      <c r="HI180" s="155">
        <f>(SUM(AM178:AM180)/SUM(GE178:GE180))*100</f>
        <v>3.5485566348081679</v>
      </c>
      <c r="HJ180" s="155">
        <f>(SUM(AA178:AA180)/SUM(GE178:GE180))*100</f>
        <v>3.5602359215930544</v>
      </c>
      <c r="HK180" s="155">
        <f>(SUM(EY178:EY180)/SUM(GE178:GE180))*100</f>
        <v>3.161193623109416</v>
      </c>
      <c r="HL180" s="155">
        <f>(SUM(C178:C180)/SUM(GE178:GE180))*100</f>
        <v>0.13625834582368171</v>
      </c>
      <c r="HM180" s="155">
        <f>(SUM(BC178:BC180)/SUM(GE178:GE180))*100</f>
        <v>0.1245790590387947</v>
      </c>
    </row>
    <row r="181" spans="1:221" ht="11.25" customHeight="1">
      <c r="A181" s="148">
        <v>39083</v>
      </c>
      <c r="B181" s="145">
        <v>31</v>
      </c>
      <c r="C181" s="146">
        <v>18</v>
      </c>
      <c r="D181" s="146">
        <v>10</v>
      </c>
      <c r="E181" s="149">
        <f t="shared" si="143"/>
        <v>28</v>
      </c>
      <c r="F181" s="145">
        <v>0</v>
      </c>
      <c r="G181" s="146">
        <v>0</v>
      </c>
      <c r="H181" s="146">
        <v>0</v>
      </c>
      <c r="I181" s="149">
        <f t="shared" si="144"/>
        <v>0</v>
      </c>
      <c r="J181" s="146"/>
      <c r="K181" s="146"/>
      <c r="L181" s="146"/>
      <c r="M181" s="146"/>
      <c r="N181" s="145">
        <v>0</v>
      </c>
      <c r="O181" s="146">
        <v>0</v>
      </c>
      <c r="P181" s="146">
        <v>0</v>
      </c>
      <c r="Q181" s="149">
        <f t="shared" si="145"/>
        <v>0</v>
      </c>
      <c r="R181" s="145">
        <v>0</v>
      </c>
      <c r="S181" s="146">
        <v>0</v>
      </c>
      <c r="T181" s="146">
        <v>0</v>
      </c>
      <c r="U181" s="149">
        <f t="shared" si="146"/>
        <v>0</v>
      </c>
      <c r="V181" s="145">
        <v>0</v>
      </c>
      <c r="W181" s="146">
        <v>0</v>
      </c>
      <c r="X181" s="146">
        <v>0</v>
      </c>
      <c r="Y181" s="149">
        <f t="shared" si="147"/>
        <v>0</v>
      </c>
      <c r="Z181" s="145">
        <v>905</v>
      </c>
      <c r="AA181" s="146">
        <v>845</v>
      </c>
      <c r="AB181" s="146">
        <v>63</v>
      </c>
      <c r="AC181" s="149">
        <f t="shared" si="148"/>
        <v>908</v>
      </c>
      <c r="AD181" s="145">
        <v>0</v>
      </c>
      <c r="AE181" s="146">
        <v>0</v>
      </c>
      <c r="AF181" s="146">
        <v>0</v>
      </c>
      <c r="AG181" s="149">
        <f t="shared" si="149"/>
        <v>0</v>
      </c>
      <c r="AH181" s="145">
        <v>0</v>
      </c>
      <c r="AI181" s="146">
        <v>0</v>
      </c>
      <c r="AJ181" s="146">
        <v>0</v>
      </c>
      <c r="AK181" s="149">
        <f t="shared" si="153"/>
        <v>0</v>
      </c>
      <c r="AL181" s="145">
        <v>658</v>
      </c>
      <c r="AM181" s="146">
        <v>576</v>
      </c>
      <c r="AN181" s="146">
        <v>59</v>
      </c>
      <c r="AO181" s="149">
        <f t="shared" si="154"/>
        <v>635</v>
      </c>
      <c r="AP181" s="145">
        <v>0</v>
      </c>
      <c r="AQ181" s="146">
        <v>0</v>
      </c>
      <c r="AR181" s="146">
        <v>0</v>
      </c>
      <c r="AS181" s="149">
        <f t="shared" si="155"/>
        <v>0</v>
      </c>
      <c r="AT181" s="145">
        <v>0</v>
      </c>
      <c r="AU181" s="146">
        <v>0</v>
      </c>
      <c r="AV181" s="146">
        <v>0</v>
      </c>
      <c r="AW181" s="149">
        <f t="shared" si="156"/>
        <v>0</v>
      </c>
      <c r="AX181" s="145">
        <v>0</v>
      </c>
      <c r="AY181" s="146">
        <v>0</v>
      </c>
      <c r="AZ181" s="146">
        <v>0</v>
      </c>
      <c r="BA181" s="149">
        <f t="shared" si="157"/>
        <v>0</v>
      </c>
      <c r="BB181" s="145">
        <v>0</v>
      </c>
      <c r="BC181" s="146">
        <v>0</v>
      </c>
      <c r="BD181" s="146">
        <v>0</v>
      </c>
      <c r="BE181" s="149">
        <f t="shared" si="158"/>
        <v>0</v>
      </c>
      <c r="BF181" s="145">
        <v>0</v>
      </c>
      <c r="BG181" s="146">
        <v>0</v>
      </c>
      <c r="BH181" s="146">
        <v>0</v>
      </c>
      <c r="BI181" s="149">
        <f t="shared" si="159"/>
        <v>0</v>
      </c>
      <c r="BJ181" s="145">
        <v>0</v>
      </c>
      <c r="BK181" s="146">
        <v>0</v>
      </c>
      <c r="BL181" s="146">
        <v>0</v>
      </c>
      <c r="BM181" s="149">
        <f t="shared" si="160"/>
        <v>0</v>
      </c>
      <c r="BN181" s="145">
        <v>0</v>
      </c>
      <c r="BO181" s="146">
        <v>0</v>
      </c>
      <c r="BP181" s="146">
        <v>0</v>
      </c>
      <c r="BQ181" s="149">
        <f t="shared" si="161"/>
        <v>0</v>
      </c>
      <c r="BR181" s="145">
        <v>0</v>
      </c>
      <c r="BS181" s="146">
        <v>0</v>
      </c>
      <c r="BT181" s="146">
        <v>0</v>
      </c>
      <c r="BU181" s="149">
        <f t="shared" si="162"/>
        <v>0</v>
      </c>
      <c r="BV181" s="145">
        <v>0</v>
      </c>
      <c r="BW181" s="146">
        <v>0</v>
      </c>
      <c r="BX181" s="146">
        <v>0</v>
      </c>
      <c r="BY181" s="149">
        <f t="shared" si="163"/>
        <v>0</v>
      </c>
      <c r="BZ181" s="145">
        <v>0</v>
      </c>
      <c r="CA181" s="146">
        <v>0</v>
      </c>
      <c r="CB181" s="146">
        <v>0</v>
      </c>
      <c r="CC181" s="149">
        <f t="shared" si="164"/>
        <v>0</v>
      </c>
      <c r="CD181" s="145">
        <v>0</v>
      </c>
      <c r="CE181" s="146">
        <v>0</v>
      </c>
      <c r="CF181" s="146">
        <v>0</v>
      </c>
      <c r="CG181" s="149">
        <f t="shared" si="165"/>
        <v>0</v>
      </c>
      <c r="CH181" s="145">
        <v>0</v>
      </c>
      <c r="CI181" s="146">
        <v>0</v>
      </c>
      <c r="CJ181" s="146">
        <v>0</v>
      </c>
      <c r="CK181" s="149">
        <f t="shared" si="166"/>
        <v>0</v>
      </c>
      <c r="CL181" s="145">
        <v>0</v>
      </c>
      <c r="CM181" s="146">
        <v>0</v>
      </c>
      <c r="CN181" s="146">
        <v>0</v>
      </c>
      <c r="CO181" s="149">
        <f t="shared" si="150"/>
        <v>0</v>
      </c>
      <c r="CP181" s="145">
        <v>0</v>
      </c>
      <c r="CQ181" s="146">
        <v>0</v>
      </c>
      <c r="CR181" s="146">
        <v>0</v>
      </c>
      <c r="CS181" s="149">
        <f t="shared" si="167"/>
        <v>0</v>
      </c>
      <c r="CT181" s="145">
        <v>5484</v>
      </c>
      <c r="CU181" s="146">
        <v>5285</v>
      </c>
      <c r="CV181" s="146">
        <v>471</v>
      </c>
      <c r="CW181" s="149">
        <f t="shared" si="168"/>
        <v>5756</v>
      </c>
      <c r="CX181" s="145">
        <v>0</v>
      </c>
      <c r="CY181" s="146">
        <v>0</v>
      </c>
      <c r="CZ181" s="146">
        <v>0</v>
      </c>
      <c r="DA181" s="149">
        <f t="shared" si="169"/>
        <v>0</v>
      </c>
      <c r="DB181" s="145">
        <v>0</v>
      </c>
      <c r="DC181" s="146">
        <v>0</v>
      </c>
      <c r="DD181" s="146">
        <v>0</v>
      </c>
      <c r="DE181" s="149">
        <f t="shared" si="170"/>
        <v>0</v>
      </c>
      <c r="DF181" s="146"/>
      <c r="DG181" s="146"/>
      <c r="DH181" s="146"/>
      <c r="DI181" s="146"/>
      <c r="DJ181" s="145">
        <v>0</v>
      </c>
      <c r="DK181" s="146">
        <v>0</v>
      </c>
      <c r="DL181" s="146">
        <v>0</v>
      </c>
      <c r="DM181" s="149">
        <f t="shared" si="171"/>
        <v>0</v>
      </c>
      <c r="DN181" s="145">
        <v>0</v>
      </c>
      <c r="DO181" s="146">
        <v>0</v>
      </c>
      <c r="DP181" s="146">
        <v>0</v>
      </c>
      <c r="DQ181" s="149">
        <f t="shared" si="172"/>
        <v>0</v>
      </c>
      <c r="DR181" s="145">
        <v>0</v>
      </c>
      <c r="DS181" s="146">
        <v>0</v>
      </c>
      <c r="DT181" s="146">
        <v>0</v>
      </c>
      <c r="DU181" s="149">
        <f t="shared" si="173"/>
        <v>0</v>
      </c>
      <c r="DV181" s="145">
        <v>0</v>
      </c>
      <c r="DW181" s="146">
        <v>0</v>
      </c>
      <c r="DX181" s="146">
        <v>0</v>
      </c>
      <c r="DY181" s="149">
        <f t="shared" si="174"/>
        <v>0</v>
      </c>
      <c r="DZ181" s="145">
        <v>0</v>
      </c>
      <c r="EA181" s="146">
        <v>0</v>
      </c>
      <c r="EB181" s="146">
        <v>0</v>
      </c>
      <c r="EC181" s="149">
        <f t="shared" si="175"/>
        <v>0</v>
      </c>
      <c r="ED181" s="146"/>
      <c r="EE181" s="146"/>
      <c r="EF181" s="146"/>
      <c r="EG181" s="146"/>
      <c r="EH181" s="145">
        <v>0</v>
      </c>
      <c r="EI181" s="146">
        <v>0</v>
      </c>
      <c r="EJ181" s="146">
        <v>0</v>
      </c>
      <c r="EK181" s="149">
        <f t="shared" si="176"/>
        <v>0</v>
      </c>
      <c r="EL181" s="145">
        <v>0</v>
      </c>
      <c r="EM181" s="146">
        <v>0</v>
      </c>
      <c r="EN181" s="146">
        <v>0</v>
      </c>
      <c r="EO181" s="149">
        <f t="shared" si="177"/>
        <v>0</v>
      </c>
      <c r="EP181" s="145">
        <v>0</v>
      </c>
      <c r="EQ181" s="146">
        <v>0</v>
      </c>
      <c r="ER181" s="146">
        <v>0</v>
      </c>
      <c r="ES181" s="149">
        <f t="shared" si="178"/>
        <v>0</v>
      </c>
      <c r="ET181" s="145">
        <v>0</v>
      </c>
      <c r="EU181" s="146">
        <v>0</v>
      </c>
      <c r="EV181" s="146">
        <v>0</v>
      </c>
      <c r="EW181" s="149">
        <f t="shared" si="179"/>
        <v>0</v>
      </c>
      <c r="EX181" s="145">
        <v>705</v>
      </c>
      <c r="EY181" s="146">
        <v>432</v>
      </c>
      <c r="EZ181" s="146">
        <v>20</v>
      </c>
      <c r="FA181" s="149">
        <f t="shared" si="151"/>
        <v>452</v>
      </c>
      <c r="FB181" s="145">
        <v>0</v>
      </c>
      <c r="FC181" s="146">
        <v>0</v>
      </c>
      <c r="FD181" s="146">
        <v>0</v>
      </c>
      <c r="FE181" s="149">
        <f t="shared" si="180"/>
        <v>0</v>
      </c>
      <c r="FF181" s="145">
        <v>15428</v>
      </c>
      <c r="FG181" s="146">
        <v>11799</v>
      </c>
      <c r="FH181" s="146">
        <v>1612</v>
      </c>
      <c r="FI181" s="149">
        <f t="shared" si="152"/>
        <v>13411</v>
      </c>
      <c r="FJ181" s="145">
        <v>0</v>
      </c>
      <c r="FK181" s="146">
        <v>0</v>
      </c>
      <c r="FL181" s="146">
        <v>0</v>
      </c>
      <c r="FM181" s="149">
        <f t="shared" si="181"/>
        <v>0</v>
      </c>
      <c r="FN181" s="145">
        <v>0</v>
      </c>
      <c r="FO181" s="146">
        <v>0</v>
      </c>
      <c r="FP181" s="146">
        <v>0</v>
      </c>
      <c r="FQ181" s="149">
        <f t="shared" si="182"/>
        <v>0</v>
      </c>
      <c r="FR181" s="145">
        <v>0</v>
      </c>
      <c r="FS181" s="146">
        <v>0</v>
      </c>
      <c r="FT181" s="146">
        <v>0</v>
      </c>
      <c r="FU181" s="149">
        <f t="shared" si="183"/>
        <v>0</v>
      </c>
      <c r="FV181" s="145">
        <v>0</v>
      </c>
      <c r="FW181" s="146">
        <v>0</v>
      </c>
      <c r="FX181" s="146">
        <v>0</v>
      </c>
      <c r="FY181" s="149">
        <f t="shared" si="184"/>
        <v>0</v>
      </c>
      <c r="FZ181" s="145">
        <v>0</v>
      </c>
      <c r="GA181" s="146">
        <v>0</v>
      </c>
      <c r="GB181" s="146">
        <v>0</v>
      </c>
      <c r="GC181" s="149">
        <f t="shared" si="185"/>
        <v>0</v>
      </c>
      <c r="GD181" s="145">
        <f t="shared" si="194"/>
        <v>23211</v>
      </c>
      <c r="GE181" s="146">
        <f t="shared" si="194"/>
        <v>18955</v>
      </c>
      <c r="GF181" s="146">
        <f t="shared" si="194"/>
        <v>2235</v>
      </c>
      <c r="GG181" s="146">
        <f t="shared" si="194"/>
        <v>21190</v>
      </c>
      <c r="GH181" s="157"/>
      <c r="GI181" s="186">
        <f t="shared" si="187"/>
        <v>9.4961751516750201E-4</v>
      </c>
      <c r="GJ181" s="186">
        <f t="shared" si="188"/>
        <v>0.62247428119229753</v>
      </c>
      <c r="GK181" s="186">
        <f t="shared" si="189"/>
        <v>0.27881825375890268</v>
      </c>
      <c r="GL181" s="186">
        <f t="shared" si="190"/>
        <v>4.4579266684252175E-2</v>
      </c>
      <c r="GM181" s="186">
        <f t="shared" si="191"/>
        <v>2.2790820364020047E-2</v>
      </c>
      <c r="GN181" s="186">
        <f t="shared" si="192"/>
        <v>3.0387760485360064E-2</v>
      </c>
      <c r="GO181" s="186">
        <f t="shared" si="193"/>
        <v>0</v>
      </c>
    </row>
    <row r="182" spans="1:221" ht="11.25" customHeight="1">
      <c r="A182" s="148">
        <v>39114</v>
      </c>
      <c r="B182" s="145">
        <v>26</v>
      </c>
      <c r="C182" s="146">
        <v>17</v>
      </c>
      <c r="D182" s="146">
        <v>1</v>
      </c>
      <c r="E182" s="149">
        <f t="shared" si="143"/>
        <v>18</v>
      </c>
      <c r="F182" s="145">
        <v>0</v>
      </c>
      <c r="G182" s="146">
        <v>0</v>
      </c>
      <c r="H182" s="146">
        <v>0</v>
      </c>
      <c r="I182" s="149">
        <f t="shared" si="144"/>
        <v>0</v>
      </c>
      <c r="J182" s="146"/>
      <c r="K182" s="146"/>
      <c r="L182" s="146"/>
      <c r="M182" s="146"/>
      <c r="N182" s="145">
        <v>0</v>
      </c>
      <c r="O182" s="146">
        <v>0</v>
      </c>
      <c r="P182" s="146">
        <v>0</v>
      </c>
      <c r="Q182" s="149">
        <f t="shared" si="145"/>
        <v>0</v>
      </c>
      <c r="R182" s="145">
        <v>0</v>
      </c>
      <c r="S182" s="146">
        <v>0</v>
      </c>
      <c r="T182" s="146">
        <v>0</v>
      </c>
      <c r="U182" s="149">
        <f t="shared" si="146"/>
        <v>0</v>
      </c>
      <c r="V182" s="145">
        <v>0</v>
      </c>
      <c r="W182" s="146">
        <v>0</v>
      </c>
      <c r="X182" s="146">
        <v>0</v>
      </c>
      <c r="Y182" s="149">
        <f t="shared" si="147"/>
        <v>0</v>
      </c>
      <c r="Z182" s="145">
        <v>791</v>
      </c>
      <c r="AA182" s="146">
        <v>708</v>
      </c>
      <c r="AB182" s="146">
        <v>99</v>
      </c>
      <c r="AC182" s="149">
        <f t="shared" si="148"/>
        <v>807</v>
      </c>
      <c r="AD182" s="145">
        <v>0</v>
      </c>
      <c r="AE182" s="146">
        <v>0</v>
      </c>
      <c r="AF182" s="146">
        <v>0</v>
      </c>
      <c r="AG182" s="149">
        <f t="shared" si="149"/>
        <v>0</v>
      </c>
      <c r="AH182" s="145">
        <v>0</v>
      </c>
      <c r="AI182" s="146">
        <v>0</v>
      </c>
      <c r="AJ182" s="146">
        <v>0</v>
      </c>
      <c r="AK182" s="149">
        <f t="shared" si="153"/>
        <v>0</v>
      </c>
      <c r="AL182" s="145">
        <v>780</v>
      </c>
      <c r="AM182" s="146">
        <v>707</v>
      </c>
      <c r="AN182" s="146">
        <v>46</v>
      </c>
      <c r="AO182" s="149">
        <f t="shared" si="154"/>
        <v>753</v>
      </c>
      <c r="AP182" s="145">
        <v>0</v>
      </c>
      <c r="AQ182" s="146">
        <v>0</v>
      </c>
      <c r="AR182" s="146">
        <v>0</v>
      </c>
      <c r="AS182" s="149">
        <f t="shared" si="155"/>
        <v>0</v>
      </c>
      <c r="AT182" s="145">
        <v>0</v>
      </c>
      <c r="AU182" s="146">
        <v>0</v>
      </c>
      <c r="AV182" s="146">
        <v>0</v>
      </c>
      <c r="AW182" s="149">
        <f t="shared" si="156"/>
        <v>0</v>
      </c>
      <c r="AX182" s="145">
        <v>0</v>
      </c>
      <c r="AY182" s="146">
        <v>0</v>
      </c>
      <c r="AZ182" s="146">
        <v>0</v>
      </c>
      <c r="BA182" s="149">
        <f t="shared" si="157"/>
        <v>0</v>
      </c>
      <c r="BB182" s="145">
        <v>0</v>
      </c>
      <c r="BC182" s="146">
        <v>15</v>
      </c>
      <c r="BD182" s="146">
        <v>0</v>
      </c>
      <c r="BE182" s="149">
        <f t="shared" si="158"/>
        <v>15</v>
      </c>
      <c r="BF182" s="145">
        <v>0</v>
      </c>
      <c r="BG182" s="146">
        <v>0</v>
      </c>
      <c r="BH182" s="146">
        <v>0</v>
      </c>
      <c r="BI182" s="149">
        <f t="shared" si="159"/>
        <v>0</v>
      </c>
      <c r="BJ182" s="145">
        <v>0</v>
      </c>
      <c r="BK182" s="146">
        <v>0</v>
      </c>
      <c r="BL182" s="146">
        <v>0</v>
      </c>
      <c r="BM182" s="149">
        <f t="shared" si="160"/>
        <v>0</v>
      </c>
      <c r="BN182" s="145">
        <v>0</v>
      </c>
      <c r="BO182" s="146">
        <v>0</v>
      </c>
      <c r="BP182" s="146">
        <v>0</v>
      </c>
      <c r="BQ182" s="149">
        <f t="shared" si="161"/>
        <v>0</v>
      </c>
      <c r="BR182" s="145">
        <v>0</v>
      </c>
      <c r="BS182" s="146">
        <v>0</v>
      </c>
      <c r="BT182" s="146">
        <v>0</v>
      </c>
      <c r="BU182" s="149">
        <f t="shared" si="162"/>
        <v>0</v>
      </c>
      <c r="BV182" s="145">
        <v>0</v>
      </c>
      <c r="BW182" s="146">
        <v>0</v>
      </c>
      <c r="BX182" s="146">
        <v>0</v>
      </c>
      <c r="BY182" s="149">
        <f t="shared" si="163"/>
        <v>0</v>
      </c>
      <c r="BZ182" s="145">
        <v>0</v>
      </c>
      <c r="CA182" s="146">
        <v>0</v>
      </c>
      <c r="CB182" s="146">
        <v>0</v>
      </c>
      <c r="CC182" s="149">
        <f t="shared" si="164"/>
        <v>0</v>
      </c>
      <c r="CD182" s="145">
        <v>0</v>
      </c>
      <c r="CE182" s="146">
        <v>0</v>
      </c>
      <c r="CF182" s="146">
        <v>0</v>
      </c>
      <c r="CG182" s="149">
        <f t="shared" si="165"/>
        <v>0</v>
      </c>
      <c r="CH182" s="145">
        <v>0</v>
      </c>
      <c r="CI182" s="146">
        <v>0</v>
      </c>
      <c r="CJ182" s="146">
        <v>0</v>
      </c>
      <c r="CK182" s="149">
        <f t="shared" si="166"/>
        <v>0</v>
      </c>
      <c r="CL182" s="145">
        <v>0</v>
      </c>
      <c r="CM182" s="146">
        <v>0</v>
      </c>
      <c r="CN182" s="146">
        <v>0</v>
      </c>
      <c r="CO182" s="149">
        <f t="shared" si="150"/>
        <v>0</v>
      </c>
      <c r="CP182" s="145">
        <v>0</v>
      </c>
      <c r="CQ182" s="146">
        <v>0</v>
      </c>
      <c r="CR182" s="146">
        <v>0</v>
      </c>
      <c r="CS182" s="149">
        <f t="shared" si="167"/>
        <v>0</v>
      </c>
      <c r="CT182" s="145">
        <v>5217</v>
      </c>
      <c r="CU182" s="146">
        <v>5124</v>
      </c>
      <c r="CV182" s="146">
        <v>353</v>
      </c>
      <c r="CW182" s="149">
        <f t="shared" si="168"/>
        <v>5477</v>
      </c>
      <c r="CX182" s="145">
        <v>0</v>
      </c>
      <c r="CY182" s="146">
        <v>0</v>
      </c>
      <c r="CZ182" s="146">
        <v>0</v>
      </c>
      <c r="DA182" s="149">
        <f t="shared" si="169"/>
        <v>0</v>
      </c>
      <c r="DB182" s="145">
        <v>0</v>
      </c>
      <c r="DC182" s="146">
        <v>0</v>
      </c>
      <c r="DD182" s="146">
        <v>0</v>
      </c>
      <c r="DE182" s="149">
        <f t="shared" si="170"/>
        <v>0</v>
      </c>
      <c r="DF182" s="146"/>
      <c r="DG182" s="146"/>
      <c r="DH182" s="146"/>
      <c r="DI182" s="146"/>
      <c r="DJ182" s="145">
        <v>0</v>
      </c>
      <c r="DK182" s="146">
        <v>0</v>
      </c>
      <c r="DL182" s="146">
        <v>0</v>
      </c>
      <c r="DM182" s="149">
        <f t="shared" si="171"/>
        <v>0</v>
      </c>
      <c r="DN182" s="145">
        <v>0</v>
      </c>
      <c r="DO182" s="146">
        <v>0</v>
      </c>
      <c r="DP182" s="146">
        <v>0</v>
      </c>
      <c r="DQ182" s="149">
        <f t="shared" si="172"/>
        <v>0</v>
      </c>
      <c r="DR182" s="145">
        <v>0</v>
      </c>
      <c r="DS182" s="146">
        <v>0</v>
      </c>
      <c r="DT182" s="146">
        <v>0</v>
      </c>
      <c r="DU182" s="149">
        <f t="shared" si="173"/>
        <v>0</v>
      </c>
      <c r="DV182" s="145">
        <v>0</v>
      </c>
      <c r="DW182" s="146">
        <v>0</v>
      </c>
      <c r="DX182" s="146">
        <v>0</v>
      </c>
      <c r="DY182" s="149">
        <f t="shared" si="174"/>
        <v>0</v>
      </c>
      <c r="DZ182" s="145">
        <v>0</v>
      </c>
      <c r="EA182" s="146">
        <v>0</v>
      </c>
      <c r="EB182" s="146">
        <v>0</v>
      </c>
      <c r="EC182" s="149">
        <f t="shared" si="175"/>
        <v>0</v>
      </c>
      <c r="ED182" s="146"/>
      <c r="EE182" s="146"/>
      <c r="EF182" s="146"/>
      <c r="EG182" s="146"/>
      <c r="EH182" s="145">
        <v>0</v>
      </c>
      <c r="EI182" s="146">
        <v>0</v>
      </c>
      <c r="EJ182" s="146">
        <v>0</v>
      </c>
      <c r="EK182" s="149">
        <f t="shared" si="176"/>
        <v>0</v>
      </c>
      <c r="EL182" s="145">
        <v>0</v>
      </c>
      <c r="EM182" s="146">
        <v>0</v>
      </c>
      <c r="EN182" s="146">
        <v>0</v>
      </c>
      <c r="EO182" s="149">
        <f t="shared" si="177"/>
        <v>0</v>
      </c>
      <c r="EP182" s="145">
        <v>0</v>
      </c>
      <c r="EQ182" s="146">
        <v>0</v>
      </c>
      <c r="ER182" s="146">
        <v>0</v>
      </c>
      <c r="ES182" s="149">
        <f t="shared" si="178"/>
        <v>0</v>
      </c>
      <c r="ET182" s="145">
        <v>0</v>
      </c>
      <c r="EU182" s="146">
        <v>0</v>
      </c>
      <c r="EV182" s="146">
        <v>0</v>
      </c>
      <c r="EW182" s="149">
        <f t="shared" si="179"/>
        <v>0</v>
      </c>
      <c r="EX182" s="145">
        <v>607</v>
      </c>
      <c r="EY182" s="146">
        <v>469</v>
      </c>
      <c r="EZ182" s="146">
        <v>31</v>
      </c>
      <c r="FA182" s="149">
        <f t="shared" si="151"/>
        <v>500</v>
      </c>
      <c r="FB182" s="145">
        <v>0</v>
      </c>
      <c r="FC182" s="146">
        <v>0</v>
      </c>
      <c r="FD182" s="146">
        <v>0</v>
      </c>
      <c r="FE182" s="149">
        <f t="shared" si="180"/>
        <v>0</v>
      </c>
      <c r="FF182" s="145">
        <v>12398</v>
      </c>
      <c r="FG182" s="146">
        <v>11553</v>
      </c>
      <c r="FH182" s="146">
        <v>1294</v>
      </c>
      <c r="FI182" s="149">
        <f t="shared" si="152"/>
        <v>12847</v>
      </c>
      <c r="FJ182" s="145">
        <v>0</v>
      </c>
      <c r="FK182" s="146">
        <v>0</v>
      </c>
      <c r="FL182" s="146">
        <v>0</v>
      </c>
      <c r="FM182" s="149">
        <f t="shared" si="181"/>
        <v>0</v>
      </c>
      <c r="FN182" s="145">
        <v>0</v>
      </c>
      <c r="FO182" s="146">
        <v>0</v>
      </c>
      <c r="FP182" s="146">
        <v>0</v>
      </c>
      <c r="FQ182" s="149">
        <f t="shared" si="182"/>
        <v>0</v>
      </c>
      <c r="FR182" s="145">
        <v>0</v>
      </c>
      <c r="FS182" s="146">
        <v>0</v>
      </c>
      <c r="FT182" s="146">
        <v>0</v>
      </c>
      <c r="FU182" s="149">
        <f t="shared" si="183"/>
        <v>0</v>
      </c>
      <c r="FV182" s="145">
        <v>0</v>
      </c>
      <c r="FW182" s="146">
        <v>0</v>
      </c>
      <c r="FX182" s="146">
        <v>0</v>
      </c>
      <c r="FY182" s="149">
        <f t="shared" si="184"/>
        <v>0</v>
      </c>
      <c r="FZ182" s="145">
        <v>0</v>
      </c>
      <c r="GA182" s="146">
        <v>0</v>
      </c>
      <c r="GB182" s="146">
        <v>0</v>
      </c>
      <c r="GC182" s="149">
        <f t="shared" si="185"/>
        <v>0</v>
      </c>
      <c r="GD182" s="145">
        <f t="shared" si="194"/>
        <v>19819</v>
      </c>
      <c r="GE182" s="146">
        <f t="shared" si="194"/>
        <v>18593</v>
      </c>
      <c r="GF182" s="146">
        <f t="shared" si="194"/>
        <v>1824</v>
      </c>
      <c r="GG182" s="146">
        <f t="shared" si="194"/>
        <v>20417</v>
      </c>
      <c r="GH182" s="157"/>
      <c r="GI182" s="186">
        <f t="shared" si="187"/>
        <v>9.1432259452482116E-4</v>
      </c>
      <c r="GJ182" s="186">
        <f t="shared" si="188"/>
        <v>0.62136287850266225</v>
      </c>
      <c r="GK182" s="186">
        <f t="shared" si="189"/>
        <v>0.27558758672618727</v>
      </c>
      <c r="GL182" s="186">
        <f t="shared" si="190"/>
        <v>3.8078846877857259E-2</v>
      </c>
      <c r="GM182" s="186">
        <f t="shared" si="191"/>
        <v>2.5224546872478888E-2</v>
      </c>
      <c r="GN182" s="186">
        <f t="shared" si="192"/>
        <v>3.8025063195826388E-2</v>
      </c>
      <c r="GO182" s="186">
        <f t="shared" si="193"/>
        <v>8.067552304631409E-4</v>
      </c>
    </row>
    <row r="183" spans="1:221" ht="11.25" customHeight="1">
      <c r="A183" s="150">
        <v>39142</v>
      </c>
      <c r="B183" s="151">
        <v>98</v>
      </c>
      <c r="C183" s="152">
        <v>44</v>
      </c>
      <c r="D183" s="152">
        <v>0</v>
      </c>
      <c r="E183" s="153">
        <f t="shared" si="143"/>
        <v>44</v>
      </c>
      <c r="F183" s="151">
        <v>0</v>
      </c>
      <c r="G183" s="152">
        <v>0</v>
      </c>
      <c r="H183" s="152">
        <v>0</v>
      </c>
      <c r="I183" s="153">
        <f t="shared" si="144"/>
        <v>0</v>
      </c>
      <c r="J183" s="152"/>
      <c r="K183" s="152"/>
      <c r="L183" s="152"/>
      <c r="M183" s="152"/>
      <c r="N183" s="151">
        <v>0</v>
      </c>
      <c r="O183" s="152">
        <v>0</v>
      </c>
      <c r="P183" s="152">
        <v>0</v>
      </c>
      <c r="Q183" s="153">
        <f t="shared" si="145"/>
        <v>0</v>
      </c>
      <c r="R183" s="151">
        <v>0</v>
      </c>
      <c r="S183" s="152">
        <v>0</v>
      </c>
      <c r="T183" s="152">
        <v>0</v>
      </c>
      <c r="U183" s="153">
        <f t="shared" si="146"/>
        <v>0</v>
      </c>
      <c r="V183" s="151">
        <v>0</v>
      </c>
      <c r="W183" s="152">
        <v>0</v>
      </c>
      <c r="X183" s="152">
        <v>0</v>
      </c>
      <c r="Y183" s="153">
        <f t="shared" si="147"/>
        <v>0</v>
      </c>
      <c r="Z183" s="151">
        <v>1108</v>
      </c>
      <c r="AA183" s="152">
        <v>925</v>
      </c>
      <c r="AB183" s="152">
        <v>238</v>
      </c>
      <c r="AC183" s="153">
        <f t="shared" si="148"/>
        <v>1163</v>
      </c>
      <c r="AD183" s="151">
        <v>0</v>
      </c>
      <c r="AE183" s="152">
        <v>0</v>
      </c>
      <c r="AF183" s="152">
        <v>0</v>
      </c>
      <c r="AG183" s="153">
        <f t="shared" si="149"/>
        <v>0</v>
      </c>
      <c r="AH183" s="151">
        <v>0</v>
      </c>
      <c r="AI183" s="152">
        <v>0</v>
      </c>
      <c r="AJ183" s="152">
        <v>0</v>
      </c>
      <c r="AK183" s="153">
        <f t="shared" si="153"/>
        <v>0</v>
      </c>
      <c r="AL183" s="151">
        <v>993</v>
      </c>
      <c r="AM183" s="152">
        <v>993</v>
      </c>
      <c r="AN183" s="152">
        <v>0</v>
      </c>
      <c r="AO183" s="153">
        <f t="shared" si="154"/>
        <v>993</v>
      </c>
      <c r="AP183" s="151">
        <v>0</v>
      </c>
      <c r="AQ183" s="152">
        <v>0</v>
      </c>
      <c r="AR183" s="152">
        <v>0</v>
      </c>
      <c r="AS183" s="153">
        <f t="shared" si="155"/>
        <v>0</v>
      </c>
      <c r="AT183" s="151">
        <v>0</v>
      </c>
      <c r="AU183" s="152">
        <v>0</v>
      </c>
      <c r="AV183" s="152">
        <v>0</v>
      </c>
      <c r="AW183" s="153">
        <f t="shared" si="156"/>
        <v>0</v>
      </c>
      <c r="AX183" s="151">
        <v>0</v>
      </c>
      <c r="AY183" s="152">
        <v>0</v>
      </c>
      <c r="AZ183" s="152">
        <v>0</v>
      </c>
      <c r="BA183" s="153">
        <f t="shared" si="157"/>
        <v>0</v>
      </c>
      <c r="BB183" s="151">
        <v>5</v>
      </c>
      <c r="BC183" s="152">
        <v>6</v>
      </c>
      <c r="BD183" s="152">
        <v>0</v>
      </c>
      <c r="BE183" s="153">
        <f t="shared" si="158"/>
        <v>6</v>
      </c>
      <c r="BF183" s="151">
        <v>0</v>
      </c>
      <c r="BG183" s="152">
        <v>0</v>
      </c>
      <c r="BH183" s="152">
        <v>0</v>
      </c>
      <c r="BI183" s="153">
        <f t="shared" si="159"/>
        <v>0</v>
      </c>
      <c r="BJ183" s="151">
        <v>0</v>
      </c>
      <c r="BK183" s="152">
        <v>0</v>
      </c>
      <c r="BL183" s="152">
        <v>0</v>
      </c>
      <c r="BM183" s="153">
        <f t="shared" si="160"/>
        <v>0</v>
      </c>
      <c r="BN183" s="151">
        <v>0</v>
      </c>
      <c r="BO183" s="152">
        <v>0</v>
      </c>
      <c r="BP183" s="152">
        <v>0</v>
      </c>
      <c r="BQ183" s="153">
        <f t="shared" si="161"/>
        <v>0</v>
      </c>
      <c r="BR183" s="151">
        <v>0</v>
      </c>
      <c r="BS183" s="152">
        <v>0</v>
      </c>
      <c r="BT183" s="152">
        <v>0</v>
      </c>
      <c r="BU183" s="153">
        <f t="shared" si="162"/>
        <v>0</v>
      </c>
      <c r="BV183" s="151">
        <v>0</v>
      </c>
      <c r="BW183" s="152">
        <v>0</v>
      </c>
      <c r="BX183" s="152">
        <v>0</v>
      </c>
      <c r="BY183" s="153">
        <f t="shared" si="163"/>
        <v>0</v>
      </c>
      <c r="BZ183" s="151">
        <v>0</v>
      </c>
      <c r="CA183" s="152">
        <v>0</v>
      </c>
      <c r="CB183" s="152">
        <v>0</v>
      </c>
      <c r="CC183" s="153">
        <f t="shared" si="164"/>
        <v>0</v>
      </c>
      <c r="CD183" s="151">
        <v>0</v>
      </c>
      <c r="CE183" s="152">
        <v>0</v>
      </c>
      <c r="CF183" s="152">
        <v>0</v>
      </c>
      <c r="CG183" s="153">
        <f t="shared" si="165"/>
        <v>0</v>
      </c>
      <c r="CH183" s="151">
        <v>0</v>
      </c>
      <c r="CI183" s="152">
        <v>0</v>
      </c>
      <c r="CJ183" s="152">
        <v>0</v>
      </c>
      <c r="CK183" s="153">
        <f t="shared" si="166"/>
        <v>0</v>
      </c>
      <c r="CL183" s="151">
        <v>0</v>
      </c>
      <c r="CM183" s="152">
        <v>0</v>
      </c>
      <c r="CN183" s="152">
        <v>0</v>
      </c>
      <c r="CO183" s="153">
        <f t="shared" si="150"/>
        <v>0</v>
      </c>
      <c r="CP183" s="151">
        <v>0</v>
      </c>
      <c r="CQ183" s="152">
        <v>0</v>
      </c>
      <c r="CR183" s="152">
        <v>0</v>
      </c>
      <c r="CS183" s="153">
        <f t="shared" si="167"/>
        <v>0</v>
      </c>
      <c r="CT183" s="151">
        <v>6054</v>
      </c>
      <c r="CU183" s="152">
        <v>4971</v>
      </c>
      <c r="CV183" s="152">
        <v>595</v>
      </c>
      <c r="CW183" s="153">
        <f t="shared" si="168"/>
        <v>5566</v>
      </c>
      <c r="CX183" s="151">
        <v>0</v>
      </c>
      <c r="CY183" s="152">
        <v>0</v>
      </c>
      <c r="CZ183" s="152">
        <v>0</v>
      </c>
      <c r="DA183" s="153">
        <f t="shared" si="169"/>
        <v>0</v>
      </c>
      <c r="DB183" s="151">
        <v>0</v>
      </c>
      <c r="DC183" s="152">
        <v>0</v>
      </c>
      <c r="DD183" s="152">
        <v>0</v>
      </c>
      <c r="DE183" s="153">
        <f t="shared" si="170"/>
        <v>0</v>
      </c>
      <c r="DF183" s="152"/>
      <c r="DG183" s="152"/>
      <c r="DH183" s="152"/>
      <c r="DI183" s="152"/>
      <c r="DJ183" s="151">
        <v>0</v>
      </c>
      <c r="DK183" s="152">
        <v>0</v>
      </c>
      <c r="DL183" s="152">
        <v>0</v>
      </c>
      <c r="DM183" s="153">
        <f t="shared" si="171"/>
        <v>0</v>
      </c>
      <c r="DN183" s="151">
        <v>0</v>
      </c>
      <c r="DO183" s="152">
        <v>0</v>
      </c>
      <c r="DP183" s="152">
        <v>0</v>
      </c>
      <c r="DQ183" s="153">
        <f t="shared" si="172"/>
        <v>0</v>
      </c>
      <c r="DR183" s="151">
        <v>0</v>
      </c>
      <c r="DS183" s="152">
        <v>0</v>
      </c>
      <c r="DT183" s="152">
        <v>0</v>
      </c>
      <c r="DU183" s="153">
        <f t="shared" si="173"/>
        <v>0</v>
      </c>
      <c r="DV183" s="151">
        <v>0</v>
      </c>
      <c r="DW183" s="152">
        <v>0</v>
      </c>
      <c r="DX183" s="152">
        <v>0</v>
      </c>
      <c r="DY183" s="153">
        <f t="shared" si="174"/>
        <v>0</v>
      </c>
      <c r="DZ183" s="151">
        <v>0</v>
      </c>
      <c r="EA183" s="152">
        <v>0</v>
      </c>
      <c r="EB183" s="152">
        <v>0</v>
      </c>
      <c r="EC183" s="153">
        <f t="shared" si="175"/>
        <v>0</v>
      </c>
      <c r="ED183" s="152"/>
      <c r="EE183" s="152"/>
      <c r="EF183" s="152"/>
      <c r="EG183" s="152"/>
      <c r="EH183" s="151">
        <v>0</v>
      </c>
      <c r="EI183" s="152">
        <v>0</v>
      </c>
      <c r="EJ183" s="152">
        <v>0</v>
      </c>
      <c r="EK183" s="153">
        <f t="shared" si="176"/>
        <v>0</v>
      </c>
      <c r="EL183" s="151">
        <v>0</v>
      </c>
      <c r="EM183" s="152">
        <v>0</v>
      </c>
      <c r="EN183" s="152">
        <v>0</v>
      </c>
      <c r="EO183" s="153">
        <f t="shared" si="177"/>
        <v>0</v>
      </c>
      <c r="EP183" s="151">
        <v>0</v>
      </c>
      <c r="EQ183" s="152">
        <v>0</v>
      </c>
      <c r="ER183" s="152">
        <v>0</v>
      </c>
      <c r="ES183" s="153">
        <f t="shared" si="178"/>
        <v>0</v>
      </c>
      <c r="ET183" s="151">
        <v>0</v>
      </c>
      <c r="EU183" s="152">
        <v>0</v>
      </c>
      <c r="EV183" s="152">
        <v>0</v>
      </c>
      <c r="EW183" s="153">
        <f t="shared" si="179"/>
        <v>0</v>
      </c>
      <c r="EX183" s="151">
        <v>651</v>
      </c>
      <c r="EY183" s="152">
        <v>829</v>
      </c>
      <c r="EZ183" s="152">
        <v>60</v>
      </c>
      <c r="FA183" s="153">
        <f t="shared" si="151"/>
        <v>889</v>
      </c>
      <c r="FB183" s="151">
        <v>0</v>
      </c>
      <c r="FC183" s="152">
        <v>0</v>
      </c>
      <c r="FD183" s="152">
        <v>0</v>
      </c>
      <c r="FE183" s="153">
        <f t="shared" si="180"/>
        <v>0</v>
      </c>
      <c r="FF183" s="151">
        <v>14352</v>
      </c>
      <c r="FG183" s="152">
        <v>13047</v>
      </c>
      <c r="FH183" s="152">
        <v>2948</v>
      </c>
      <c r="FI183" s="153">
        <f t="shared" si="152"/>
        <v>15995</v>
      </c>
      <c r="FJ183" s="151">
        <v>0</v>
      </c>
      <c r="FK183" s="152">
        <v>0</v>
      </c>
      <c r="FL183" s="152">
        <v>0</v>
      </c>
      <c r="FM183" s="153">
        <f t="shared" si="181"/>
        <v>0</v>
      </c>
      <c r="FN183" s="151">
        <v>0</v>
      </c>
      <c r="FO183" s="152">
        <v>0</v>
      </c>
      <c r="FP183" s="152">
        <v>0</v>
      </c>
      <c r="FQ183" s="153">
        <f t="shared" si="182"/>
        <v>0</v>
      </c>
      <c r="FR183" s="151">
        <v>0</v>
      </c>
      <c r="FS183" s="152">
        <v>0</v>
      </c>
      <c r="FT183" s="152">
        <v>0</v>
      </c>
      <c r="FU183" s="153">
        <f t="shared" si="183"/>
        <v>0</v>
      </c>
      <c r="FV183" s="151">
        <v>0</v>
      </c>
      <c r="FW183" s="152">
        <v>0</v>
      </c>
      <c r="FX183" s="152">
        <v>0</v>
      </c>
      <c r="FY183" s="153">
        <f t="shared" si="184"/>
        <v>0</v>
      </c>
      <c r="FZ183" s="151">
        <v>0</v>
      </c>
      <c r="GA183" s="152">
        <v>0</v>
      </c>
      <c r="GB183" s="152">
        <v>0</v>
      </c>
      <c r="GC183" s="153">
        <f t="shared" si="185"/>
        <v>0</v>
      </c>
      <c r="GD183" s="151">
        <f t="shared" si="194"/>
        <v>23261</v>
      </c>
      <c r="GE183" s="152">
        <f t="shared" si="194"/>
        <v>20815</v>
      </c>
      <c r="GF183" s="152">
        <f t="shared" si="194"/>
        <v>3841</v>
      </c>
      <c r="GG183" s="152">
        <f t="shared" si="194"/>
        <v>24656</v>
      </c>
      <c r="GH183" s="157"/>
      <c r="GI183" s="186">
        <f t="shared" si="187"/>
        <v>2.1138601969733365E-3</v>
      </c>
      <c r="GJ183" s="186">
        <f t="shared" si="188"/>
        <v>0.62680759067979819</v>
      </c>
      <c r="GK183" s="186">
        <f t="shared" si="189"/>
        <v>0.2388181599807831</v>
      </c>
      <c r="GL183" s="186">
        <f t="shared" si="190"/>
        <v>4.4439106413644007E-2</v>
      </c>
      <c r="GM183" s="186">
        <f t="shared" si="191"/>
        <v>3.9827047802065821E-2</v>
      </c>
      <c r="GN183" s="186">
        <f t="shared" si="192"/>
        <v>4.7705981263511887E-2</v>
      </c>
      <c r="GO183" s="186">
        <f t="shared" si="193"/>
        <v>2.8825366322371426E-4</v>
      </c>
      <c r="HH183" s="155">
        <f>(SUM(DS181:DS183)/SUM(GE181:GE183))*100</f>
        <v>0</v>
      </c>
      <c r="HI183" s="155">
        <f>(SUM(AM181:AM183)/SUM(GE181:GE183))*100</f>
        <v>3.8997309939516471</v>
      </c>
      <c r="HJ183" s="155">
        <f>(SUM(AA181:AA183)/SUM(GE181:GE183))*100</f>
        <v>4.24584068673646</v>
      </c>
      <c r="HK183" s="155">
        <f>(SUM(EY181:EY183)/SUM(GE181:GE183))*100</f>
        <v>2.9642067748402239</v>
      </c>
      <c r="HL183" s="155">
        <f>(SUM(C181:C183)/SUM(GE181:GE183))*100</f>
        <v>0.13535973133663451</v>
      </c>
      <c r="HM183" s="155">
        <f>(SUM(BC181:BC183)/SUM(GE181:GE183))*100</f>
        <v>3.5981700735054745E-2</v>
      </c>
    </row>
    <row r="184" spans="1:221" ht="12">
      <c r="A184" s="141">
        <v>39173</v>
      </c>
      <c r="B184" s="142">
        <v>13</v>
      </c>
      <c r="C184" s="143">
        <v>24</v>
      </c>
      <c r="D184" s="143">
        <v>0</v>
      </c>
      <c r="E184" s="144">
        <f t="shared" si="143"/>
        <v>24</v>
      </c>
      <c r="F184" s="143">
        <v>0</v>
      </c>
      <c r="G184" s="143">
        <v>0</v>
      </c>
      <c r="H184" s="143">
        <v>0</v>
      </c>
      <c r="I184" s="144">
        <f t="shared" si="144"/>
        <v>0</v>
      </c>
      <c r="J184" s="143"/>
      <c r="K184" s="143"/>
      <c r="L184" s="143"/>
      <c r="M184" s="143"/>
      <c r="N184" s="142">
        <v>0</v>
      </c>
      <c r="O184" s="143">
        <v>0</v>
      </c>
      <c r="P184" s="143">
        <v>0</v>
      </c>
      <c r="Q184" s="144">
        <f t="shared" si="145"/>
        <v>0</v>
      </c>
      <c r="R184" s="143">
        <v>0</v>
      </c>
      <c r="S184" s="143">
        <v>0</v>
      </c>
      <c r="T184" s="143">
        <v>0</v>
      </c>
      <c r="U184" s="144">
        <f t="shared" si="146"/>
        <v>0</v>
      </c>
      <c r="V184" s="142">
        <v>0</v>
      </c>
      <c r="W184" s="143">
        <v>0</v>
      </c>
      <c r="X184" s="143">
        <v>0</v>
      </c>
      <c r="Y184" s="144">
        <f t="shared" si="147"/>
        <v>0</v>
      </c>
      <c r="Z184" s="142">
        <v>594</v>
      </c>
      <c r="AA184" s="143">
        <v>268</v>
      </c>
      <c r="AB184" s="143">
        <v>35</v>
      </c>
      <c r="AC184" s="144">
        <f t="shared" si="148"/>
        <v>303</v>
      </c>
      <c r="AD184" s="143">
        <v>0</v>
      </c>
      <c r="AE184" s="143">
        <v>0</v>
      </c>
      <c r="AF184" s="143">
        <v>0</v>
      </c>
      <c r="AG184" s="144">
        <f t="shared" si="149"/>
        <v>0</v>
      </c>
      <c r="AH184" s="143">
        <v>0</v>
      </c>
      <c r="AI184" s="143">
        <v>0</v>
      </c>
      <c r="AJ184" s="143">
        <v>0</v>
      </c>
      <c r="AK184" s="144">
        <f t="shared" si="153"/>
        <v>0</v>
      </c>
      <c r="AL184" s="142">
        <v>631</v>
      </c>
      <c r="AM184" s="143">
        <v>362</v>
      </c>
      <c r="AN184" s="143">
        <v>33</v>
      </c>
      <c r="AO184" s="144">
        <f t="shared" si="154"/>
        <v>395</v>
      </c>
      <c r="AP184" s="142">
        <v>0</v>
      </c>
      <c r="AQ184" s="143">
        <v>0</v>
      </c>
      <c r="AR184" s="143">
        <v>0</v>
      </c>
      <c r="AS184" s="144">
        <f t="shared" si="155"/>
        <v>0</v>
      </c>
      <c r="AT184" s="142">
        <v>0</v>
      </c>
      <c r="AU184" s="143">
        <v>0</v>
      </c>
      <c r="AV184" s="143">
        <v>0</v>
      </c>
      <c r="AW184" s="144">
        <f t="shared" si="156"/>
        <v>0</v>
      </c>
      <c r="AX184" s="142">
        <v>0</v>
      </c>
      <c r="AY184" s="143">
        <v>0</v>
      </c>
      <c r="AZ184" s="143">
        <v>0</v>
      </c>
      <c r="BA184" s="144">
        <f t="shared" si="157"/>
        <v>0</v>
      </c>
      <c r="BB184" s="142">
        <v>0</v>
      </c>
      <c r="BC184" s="143">
        <v>0</v>
      </c>
      <c r="BD184" s="143">
        <v>0</v>
      </c>
      <c r="BE184" s="144">
        <f t="shared" si="158"/>
        <v>0</v>
      </c>
      <c r="BF184" s="143">
        <v>0</v>
      </c>
      <c r="BG184" s="143">
        <v>0</v>
      </c>
      <c r="BH184" s="143">
        <v>0</v>
      </c>
      <c r="BI184" s="144">
        <f t="shared" si="159"/>
        <v>0</v>
      </c>
      <c r="BJ184" s="143">
        <v>0</v>
      </c>
      <c r="BK184" s="143">
        <v>0</v>
      </c>
      <c r="BL184" s="143">
        <v>0</v>
      </c>
      <c r="BM184" s="144">
        <f t="shared" si="160"/>
        <v>0</v>
      </c>
      <c r="BN184" s="143">
        <v>0</v>
      </c>
      <c r="BO184" s="143">
        <v>0</v>
      </c>
      <c r="BP184" s="143">
        <v>0</v>
      </c>
      <c r="BQ184" s="144">
        <f t="shared" si="161"/>
        <v>0</v>
      </c>
      <c r="BR184" s="143">
        <v>0</v>
      </c>
      <c r="BS184" s="143">
        <v>0</v>
      </c>
      <c r="BT184" s="143">
        <v>0</v>
      </c>
      <c r="BU184" s="144">
        <f t="shared" si="162"/>
        <v>0</v>
      </c>
      <c r="BV184" s="143">
        <v>0</v>
      </c>
      <c r="BW184" s="143">
        <v>0</v>
      </c>
      <c r="BX184" s="143">
        <v>0</v>
      </c>
      <c r="BY184" s="144">
        <f t="shared" si="163"/>
        <v>0</v>
      </c>
      <c r="BZ184" s="143">
        <v>0</v>
      </c>
      <c r="CA184" s="143">
        <v>0</v>
      </c>
      <c r="CB184" s="143">
        <v>0</v>
      </c>
      <c r="CC184" s="144">
        <f t="shared" si="164"/>
        <v>0</v>
      </c>
      <c r="CD184" s="143">
        <v>0</v>
      </c>
      <c r="CE184" s="143">
        <v>0</v>
      </c>
      <c r="CF184" s="143">
        <v>0</v>
      </c>
      <c r="CG184" s="144">
        <f t="shared" si="165"/>
        <v>0</v>
      </c>
      <c r="CH184" s="143">
        <v>0</v>
      </c>
      <c r="CI184" s="143">
        <v>0</v>
      </c>
      <c r="CJ184" s="143">
        <v>0</v>
      </c>
      <c r="CK184" s="144">
        <f t="shared" si="166"/>
        <v>0</v>
      </c>
      <c r="CL184" s="142">
        <v>0</v>
      </c>
      <c r="CM184" s="143">
        <v>0</v>
      </c>
      <c r="CN184" s="143">
        <v>0</v>
      </c>
      <c r="CO184" s="144">
        <f t="shared" si="150"/>
        <v>0</v>
      </c>
      <c r="CP184" s="143">
        <v>0</v>
      </c>
      <c r="CQ184" s="143">
        <v>0</v>
      </c>
      <c r="CR184" s="143">
        <v>0</v>
      </c>
      <c r="CS184" s="144">
        <f t="shared" si="167"/>
        <v>0</v>
      </c>
      <c r="CT184" s="143">
        <v>5129</v>
      </c>
      <c r="CU184" s="143">
        <v>3105</v>
      </c>
      <c r="CV184" s="143">
        <v>485</v>
      </c>
      <c r="CW184" s="144">
        <f t="shared" si="168"/>
        <v>3590</v>
      </c>
      <c r="CX184" s="143">
        <v>0</v>
      </c>
      <c r="CY184" s="143">
        <v>0</v>
      </c>
      <c r="CZ184" s="143">
        <v>0</v>
      </c>
      <c r="DA184" s="144">
        <f t="shared" si="169"/>
        <v>0</v>
      </c>
      <c r="DB184" s="143">
        <v>0</v>
      </c>
      <c r="DC184" s="143">
        <v>0</v>
      </c>
      <c r="DD184" s="143">
        <v>0</v>
      </c>
      <c r="DE184" s="144">
        <f t="shared" si="170"/>
        <v>0</v>
      </c>
      <c r="DF184" s="143"/>
      <c r="DG184" s="143"/>
      <c r="DH184" s="143"/>
      <c r="DI184" s="143"/>
      <c r="DJ184" s="143">
        <v>0</v>
      </c>
      <c r="DK184" s="143">
        <v>0</v>
      </c>
      <c r="DL184" s="143">
        <v>0</v>
      </c>
      <c r="DM184" s="144">
        <f t="shared" si="171"/>
        <v>0</v>
      </c>
      <c r="DN184" s="143">
        <v>0</v>
      </c>
      <c r="DO184" s="143">
        <v>0</v>
      </c>
      <c r="DP184" s="143">
        <v>0</v>
      </c>
      <c r="DQ184" s="144">
        <f t="shared" si="172"/>
        <v>0</v>
      </c>
      <c r="DR184" s="143">
        <v>0</v>
      </c>
      <c r="DS184" s="143">
        <v>0</v>
      </c>
      <c r="DT184" s="143">
        <v>0</v>
      </c>
      <c r="DU184" s="144">
        <f t="shared" si="173"/>
        <v>0</v>
      </c>
      <c r="DV184" s="143">
        <v>0</v>
      </c>
      <c r="DW184" s="143">
        <v>0</v>
      </c>
      <c r="DX184" s="143">
        <v>0</v>
      </c>
      <c r="DY184" s="144">
        <f t="shared" si="174"/>
        <v>0</v>
      </c>
      <c r="DZ184" s="143">
        <v>0</v>
      </c>
      <c r="EA184" s="143">
        <v>0</v>
      </c>
      <c r="EB184" s="143">
        <v>0</v>
      </c>
      <c r="EC184" s="144">
        <f t="shared" si="175"/>
        <v>0</v>
      </c>
      <c r="ED184" s="143"/>
      <c r="EE184" s="143"/>
      <c r="EF184" s="143"/>
      <c r="EG184" s="143"/>
      <c r="EH184" s="143">
        <v>0</v>
      </c>
      <c r="EI184" s="143">
        <v>0</v>
      </c>
      <c r="EJ184" s="143">
        <v>0</v>
      </c>
      <c r="EK184" s="144">
        <f t="shared" si="176"/>
        <v>0</v>
      </c>
      <c r="EL184" s="143">
        <v>0</v>
      </c>
      <c r="EM184" s="143">
        <v>0</v>
      </c>
      <c r="EN184" s="143">
        <v>0</v>
      </c>
      <c r="EO184" s="144">
        <f t="shared" si="177"/>
        <v>0</v>
      </c>
      <c r="EP184" s="143">
        <v>0</v>
      </c>
      <c r="EQ184" s="143">
        <v>0</v>
      </c>
      <c r="ER184" s="143">
        <v>0</v>
      </c>
      <c r="ES184" s="144">
        <f t="shared" si="178"/>
        <v>0</v>
      </c>
      <c r="ET184" s="143">
        <v>0</v>
      </c>
      <c r="EU184" s="143">
        <v>0</v>
      </c>
      <c r="EV184" s="143">
        <v>0</v>
      </c>
      <c r="EW184" s="144">
        <f t="shared" si="179"/>
        <v>0</v>
      </c>
      <c r="EX184" s="142">
        <v>571</v>
      </c>
      <c r="EY184" s="143">
        <v>487</v>
      </c>
      <c r="EZ184" s="143">
        <v>5</v>
      </c>
      <c r="FA184" s="144">
        <f t="shared" si="151"/>
        <v>492</v>
      </c>
      <c r="FB184" s="143">
        <v>0</v>
      </c>
      <c r="FC184" s="143">
        <v>0</v>
      </c>
      <c r="FD184" s="143">
        <v>0</v>
      </c>
      <c r="FE184" s="144">
        <f t="shared" si="180"/>
        <v>0</v>
      </c>
      <c r="FF184" s="142">
        <v>13685</v>
      </c>
      <c r="FG184" s="143">
        <v>9214</v>
      </c>
      <c r="FH184" s="143">
        <v>2090</v>
      </c>
      <c r="FI184" s="144">
        <f t="shared" si="152"/>
        <v>11304</v>
      </c>
      <c r="FJ184" s="143">
        <v>0</v>
      </c>
      <c r="FK184" s="143">
        <v>0</v>
      </c>
      <c r="FL184" s="143">
        <v>0</v>
      </c>
      <c r="FM184" s="144">
        <f t="shared" si="181"/>
        <v>0</v>
      </c>
      <c r="FN184" s="143">
        <v>0</v>
      </c>
      <c r="FO184" s="143">
        <v>0</v>
      </c>
      <c r="FP184" s="143">
        <v>0</v>
      </c>
      <c r="FQ184" s="144">
        <f t="shared" si="182"/>
        <v>0</v>
      </c>
      <c r="FR184" s="143">
        <v>0</v>
      </c>
      <c r="FS184" s="143">
        <v>0</v>
      </c>
      <c r="FT184" s="143">
        <v>0</v>
      </c>
      <c r="FU184" s="144">
        <f t="shared" si="183"/>
        <v>0</v>
      </c>
      <c r="FV184" s="143">
        <v>0</v>
      </c>
      <c r="FW184" s="143">
        <v>0</v>
      </c>
      <c r="FX184" s="143">
        <v>0</v>
      </c>
      <c r="FY184" s="144">
        <f t="shared" si="184"/>
        <v>0</v>
      </c>
      <c r="FZ184" s="143">
        <v>0</v>
      </c>
      <c r="GA184" s="143">
        <v>0</v>
      </c>
      <c r="GB184" s="143">
        <v>0</v>
      </c>
      <c r="GC184" s="144">
        <f t="shared" si="185"/>
        <v>0</v>
      </c>
      <c r="GD184" s="164">
        <f t="shared" si="194"/>
        <v>20623</v>
      </c>
      <c r="GE184" s="165">
        <f t="shared" si="194"/>
        <v>13460</v>
      </c>
      <c r="GF184" s="165">
        <f t="shared" si="194"/>
        <v>2648</v>
      </c>
      <c r="GG184" s="165">
        <f t="shared" si="194"/>
        <v>16108</v>
      </c>
      <c r="GI184" s="186">
        <f t="shared" si="187"/>
        <v>1.7830609212481426E-3</v>
      </c>
      <c r="GJ184" s="186">
        <f t="shared" si="188"/>
        <v>0.68454680534918277</v>
      </c>
      <c r="GK184" s="186">
        <f t="shared" si="189"/>
        <v>0.23068350668647847</v>
      </c>
      <c r="GL184" s="186">
        <f t="shared" si="190"/>
        <v>1.9910846953937592E-2</v>
      </c>
      <c r="GM184" s="186">
        <f t="shared" si="191"/>
        <v>3.6181277860326898E-2</v>
      </c>
      <c r="GN184" s="186">
        <f t="shared" si="192"/>
        <v>2.6894502228826153E-2</v>
      </c>
      <c r="GO184" s="186">
        <f t="shared" si="193"/>
        <v>0</v>
      </c>
      <c r="GP184" s="126"/>
      <c r="GQ184" s="126"/>
      <c r="GR184" s="126"/>
      <c r="GS184" s="126"/>
      <c r="GT184" s="126"/>
      <c r="GU184" s="126"/>
      <c r="GV184" s="126"/>
      <c r="GW184" s="126"/>
      <c r="GX184" s="126"/>
      <c r="GY184" s="126"/>
      <c r="GZ184" s="126"/>
      <c r="HA184" s="126"/>
      <c r="HB184" s="126"/>
      <c r="HC184" s="126"/>
      <c r="HD184" s="126"/>
      <c r="HE184" s="126"/>
      <c r="HF184" s="126"/>
      <c r="HG184" s="126"/>
    </row>
    <row r="185" spans="1:221" ht="12">
      <c r="A185" s="148">
        <v>39203</v>
      </c>
      <c r="B185" s="145">
        <v>0</v>
      </c>
      <c r="C185" s="146">
        <v>65</v>
      </c>
      <c r="D185" s="146">
        <v>4</v>
      </c>
      <c r="E185" s="149">
        <f t="shared" si="143"/>
        <v>69</v>
      </c>
      <c r="F185" s="146">
        <v>0</v>
      </c>
      <c r="G185" s="146">
        <v>0</v>
      </c>
      <c r="H185" s="146">
        <v>0</v>
      </c>
      <c r="I185" s="149">
        <f t="shared" si="144"/>
        <v>0</v>
      </c>
      <c r="J185" s="146"/>
      <c r="K185" s="146"/>
      <c r="L185" s="146"/>
      <c r="M185" s="146"/>
      <c r="N185" s="145">
        <v>0</v>
      </c>
      <c r="O185" s="146">
        <v>0</v>
      </c>
      <c r="P185" s="146">
        <v>0</v>
      </c>
      <c r="Q185" s="149">
        <f t="shared" si="145"/>
        <v>0</v>
      </c>
      <c r="R185" s="146">
        <v>0</v>
      </c>
      <c r="S185" s="146">
        <v>0</v>
      </c>
      <c r="T185" s="146">
        <v>0</v>
      </c>
      <c r="U185" s="149">
        <f t="shared" si="146"/>
        <v>0</v>
      </c>
      <c r="V185" s="145">
        <v>0</v>
      </c>
      <c r="W185" s="146">
        <v>0</v>
      </c>
      <c r="X185" s="146">
        <v>0</v>
      </c>
      <c r="Y185" s="149">
        <f t="shared" si="147"/>
        <v>0</v>
      </c>
      <c r="Z185" s="145">
        <v>591</v>
      </c>
      <c r="AA185" s="146">
        <v>497</v>
      </c>
      <c r="AB185" s="146">
        <v>100</v>
      </c>
      <c r="AC185" s="149">
        <f t="shared" si="148"/>
        <v>597</v>
      </c>
      <c r="AD185" s="146">
        <v>0</v>
      </c>
      <c r="AE185" s="146">
        <v>0</v>
      </c>
      <c r="AF185" s="146">
        <v>0</v>
      </c>
      <c r="AG185" s="149">
        <f t="shared" si="149"/>
        <v>0</v>
      </c>
      <c r="AH185" s="146">
        <v>0</v>
      </c>
      <c r="AI185" s="146">
        <v>0</v>
      </c>
      <c r="AJ185" s="146">
        <v>0</v>
      </c>
      <c r="AK185" s="149">
        <f t="shared" si="153"/>
        <v>0</v>
      </c>
      <c r="AL185" s="145">
        <v>617</v>
      </c>
      <c r="AM185" s="146">
        <v>543</v>
      </c>
      <c r="AN185" s="146">
        <v>0</v>
      </c>
      <c r="AO185" s="149">
        <f t="shared" si="154"/>
        <v>543</v>
      </c>
      <c r="AP185" s="145">
        <v>0</v>
      </c>
      <c r="AQ185" s="146">
        <v>0</v>
      </c>
      <c r="AR185" s="146">
        <v>0</v>
      </c>
      <c r="AS185" s="149">
        <f t="shared" si="155"/>
        <v>0</v>
      </c>
      <c r="AT185" s="145">
        <v>0</v>
      </c>
      <c r="AU185" s="146">
        <v>0</v>
      </c>
      <c r="AV185" s="146">
        <v>0</v>
      </c>
      <c r="AW185" s="149">
        <f t="shared" si="156"/>
        <v>0</v>
      </c>
      <c r="AX185" s="145">
        <v>0</v>
      </c>
      <c r="AY185" s="146">
        <v>0</v>
      </c>
      <c r="AZ185" s="146">
        <v>0</v>
      </c>
      <c r="BA185" s="149">
        <f t="shared" si="157"/>
        <v>0</v>
      </c>
      <c r="BB185" s="145">
        <v>8</v>
      </c>
      <c r="BC185" s="146">
        <v>11</v>
      </c>
      <c r="BD185" s="146">
        <v>0</v>
      </c>
      <c r="BE185" s="149">
        <f t="shared" si="158"/>
        <v>11</v>
      </c>
      <c r="BF185" s="146">
        <v>0</v>
      </c>
      <c r="BG185" s="146">
        <v>0</v>
      </c>
      <c r="BH185" s="146">
        <v>0</v>
      </c>
      <c r="BI185" s="149">
        <f t="shared" si="159"/>
        <v>0</v>
      </c>
      <c r="BJ185" s="146">
        <v>0</v>
      </c>
      <c r="BK185" s="146">
        <v>0</v>
      </c>
      <c r="BL185" s="146">
        <v>0</v>
      </c>
      <c r="BM185" s="149">
        <f t="shared" si="160"/>
        <v>0</v>
      </c>
      <c r="BN185" s="146">
        <v>0</v>
      </c>
      <c r="BO185" s="146">
        <v>0</v>
      </c>
      <c r="BP185" s="146">
        <v>0</v>
      </c>
      <c r="BQ185" s="149">
        <f t="shared" si="161"/>
        <v>0</v>
      </c>
      <c r="BR185" s="146">
        <v>0</v>
      </c>
      <c r="BS185" s="146">
        <v>0</v>
      </c>
      <c r="BT185" s="146">
        <v>0</v>
      </c>
      <c r="BU185" s="149">
        <f t="shared" si="162"/>
        <v>0</v>
      </c>
      <c r="BV185" s="146">
        <v>0</v>
      </c>
      <c r="BW185" s="146">
        <v>0</v>
      </c>
      <c r="BX185" s="146">
        <v>0</v>
      </c>
      <c r="BY185" s="149">
        <f t="shared" si="163"/>
        <v>0</v>
      </c>
      <c r="BZ185" s="146">
        <v>0</v>
      </c>
      <c r="CA185" s="146">
        <v>0</v>
      </c>
      <c r="CB185" s="146">
        <v>0</v>
      </c>
      <c r="CC185" s="149">
        <f t="shared" si="164"/>
        <v>0</v>
      </c>
      <c r="CD185" s="146">
        <v>0</v>
      </c>
      <c r="CE185" s="146">
        <v>0</v>
      </c>
      <c r="CF185" s="146">
        <v>0</v>
      </c>
      <c r="CG185" s="149">
        <f t="shared" si="165"/>
        <v>0</v>
      </c>
      <c r="CH185" s="146">
        <v>0</v>
      </c>
      <c r="CI185" s="146">
        <v>0</v>
      </c>
      <c r="CJ185" s="146">
        <v>0</v>
      </c>
      <c r="CK185" s="149">
        <f t="shared" si="166"/>
        <v>0</v>
      </c>
      <c r="CL185" s="145">
        <v>0</v>
      </c>
      <c r="CM185" s="146">
        <v>0</v>
      </c>
      <c r="CN185" s="146">
        <v>0</v>
      </c>
      <c r="CO185" s="149">
        <f t="shared" si="150"/>
        <v>0</v>
      </c>
      <c r="CP185" s="146">
        <v>0</v>
      </c>
      <c r="CQ185" s="146">
        <v>0</v>
      </c>
      <c r="CR185" s="146">
        <v>0</v>
      </c>
      <c r="CS185" s="149">
        <f t="shared" si="167"/>
        <v>0</v>
      </c>
      <c r="CT185" s="146">
        <v>4517</v>
      </c>
      <c r="CU185" s="146">
        <v>3709</v>
      </c>
      <c r="CV185" s="146">
        <v>557</v>
      </c>
      <c r="CW185" s="149">
        <f t="shared" si="168"/>
        <v>4266</v>
      </c>
      <c r="CX185" s="146">
        <v>0</v>
      </c>
      <c r="CY185" s="146">
        <v>0</v>
      </c>
      <c r="CZ185" s="146">
        <v>0</v>
      </c>
      <c r="DA185" s="149">
        <f t="shared" si="169"/>
        <v>0</v>
      </c>
      <c r="DB185" s="146">
        <v>0</v>
      </c>
      <c r="DC185" s="146">
        <v>0</v>
      </c>
      <c r="DD185" s="146">
        <v>0</v>
      </c>
      <c r="DE185" s="149">
        <f t="shared" si="170"/>
        <v>0</v>
      </c>
      <c r="DF185" s="146"/>
      <c r="DG185" s="146"/>
      <c r="DH185" s="146"/>
      <c r="DI185" s="146"/>
      <c r="DJ185" s="146">
        <v>0</v>
      </c>
      <c r="DK185" s="146">
        <v>0</v>
      </c>
      <c r="DL185" s="146">
        <v>0</v>
      </c>
      <c r="DM185" s="149">
        <f t="shared" si="171"/>
        <v>0</v>
      </c>
      <c r="DN185" s="146">
        <v>0</v>
      </c>
      <c r="DO185" s="146">
        <v>0</v>
      </c>
      <c r="DP185" s="146">
        <v>0</v>
      </c>
      <c r="DQ185" s="149">
        <f t="shared" si="172"/>
        <v>0</v>
      </c>
      <c r="DR185" s="146">
        <v>226</v>
      </c>
      <c r="DS185" s="146">
        <v>96</v>
      </c>
      <c r="DT185" s="146">
        <v>0</v>
      </c>
      <c r="DU185" s="149">
        <f t="shared" si="173"/>
        <v>96</v>
      </c>
      <c r="DV185" s="146">
        <v>0</v>
      </c>
      <c r="DW185" s="146">
        <v>0</v>
      </c>
      <c r="DX185" s="146">
        <v>0</v>
      </c>
      <c r="DY185" s="149">
        <f t="shared" si="174"/>
        <v>0</v>
      </c>
      <c r="DZ185" s="146">
        <v>0</v>
      </c>
      <c r="EA185" s="146">
        <v>0</v>
      </c>
      <c r="EB185" s="146">
        <v>0</v>
      </c>
      <c r="EC185" s="149">
        <f t="shared" si="175"/>
        <v>0</v>
      </c>
      <c r="ED185" s="146"/>
      <c r="EE185" s="146"/>
      <c r="EF185" s="146"/>
      <c r="EG185" s="146"/>
      <c r="EH185" s="146">
        <v>0</v>
      </c>
      <c r="EI185" s="146">
        <v>0</v>
      </c>
      <c r="EJ185" s="146">
        <v>0</v>
      </c>
      <c r="EK185" s="149">
        <f t="shared" si="176"/>
        <v>0</v>
      </c>
      <c r="EL185" s="146">
        <v>0</v>
      </c>
      <c r="EM185" s="146">
        <v>0</v>
      </c>
      <c r="EN185" s="146">
        <v>0</v>
      </c>
      <c r="EO185" s="149">
        <f t="shared" si="177"/>
        <v>0</v>
      </c>
      <c r="EP185" s="146">
        <v>0</v>
      </c>
      <c r="EQ185" s="146">
        <v>0</v>
      </c>
      <c r="ER185" s="146">
        <v>0</v>
      </c>
      <c r="ES185" s="149">
        <f t="shared" si="178"/>
        <v>0</v>
      </c>
      <c r="ET185" s="146">
        <v>0</v>
      </c>
      <c r="EU185" s="146">
        <v>0</v>
      </c>
      <c r="EV185" s="146">
        <v>0</v>
      </c>
      <c r="EW185" s="149">
        <f t="shared" si="179"/>
        <v>0</v>
      </c>
      <c r="EX185" s="145">
        <v>845</v>
      </c>
      <c r="EY185" s="146">
        <v>783</v>
      </c>
      <c r="EZ185" s="146">
        <v>0</v>
      </c>
      <c r="FA185" s="149">
        <f t="shared" si="151"/>
        <v>783</v>
      </c>
      <c r="FB185" s="146">
        <v>0</v>
      </c>
      <c r="FC185" s="146">
        <v>0</v>
      </c>
      <c r="FD185" s="146">
        <v>0</v>
      </c>
      <c r="FE185" s="149">
        <f t="shared" si="180"/>
        <v>0</v>
      </c>
      <c r="FF185" s="145">
        <v>12159</v>
      </c>
      <c r="FG185" s="146">
        <v>10175</v>
      </c>
      <c r="FH185" s="146">
        <v>2012</v>
      </c>
      <c r="FI185" s="149">
        <f t="shared" si="152"/>
        <v>12187</v>
      </c>
      <c r="FJ185" s="146">
        <v>0</v>
      </c>
      <c r="FK185" s="146">
        <v>0</v>
      </c>
      <c r="FL185" s="146">
        <v>0</v>
      </c>
      <c r="FM185" s="149">
        <f t="shared" si="181"/>
        <v>0</v>
      </c>
      <c r="FN185" s="146">
        <v>0</v>
      </c>
      <c r="FO185" s="146">
        <v>0</v>
      </c>
      <c r="FP185" s="146">
        <v>0</v>
      </c>
      <c r="FQ185" s="149">
        <f t="shared" si="182"/>
        <v>0</v>
      </c>
      <c r="FR185" s="146">
        <v>0</v>
      </c>
      <c r="FS185" s="146">
        <v>0</v>
      </c>
      <c r="FT185" s="146">
        <v>0</v>
      </c>
      <c r="FU185" s="149">
        <f t="shared" si="183"/>
        <v>0</v>
      </c>
      <c r="FV185" s="146">
        <v>0</v>
      </c>
      <c r="FW185" s="146">
        <v>0</v>
      </c>
      <c r="FX185" s="146">
        <v>0</v>
      </c>
      <c r="FY185" s="149">
        <f t="shared" si="184"/>
        <v>0</v>
      </c>
      <c r="FZ185" s="146">
        <v>0</v>
      </c>
      <c r="GA185" s="146">
        <v>0</v>
      </c>
      <c r="GB185" s="146">
        <v>0</v>
      </c>
      <c r="GC185" s="149">
        <f t="shared" si="185"/>
        <v>0</v>
      </c>
      <c r="GD185" s="145">
        <f t="shared" si="194"/>
        <v>18963</v>
      </c>
      <c r="GE185" s="146">
        <f t="shared" si="194"/>
        <v>15879</v>
      </c>
      <c r="GF185" s="146">
        <f t="shared" si="194"/>
        <v>2673</v>
      </c>
      <c r="GG185" s="146">
        <f t="shared" si="194"/>
        <v>18552</v>
      </c>
      <c r="GI185" s="186">
        <f t="shared" si="187"/>
        <v>4.0934567667989166E-3</v>
      </c>
      <c r="GJ185" s="186">
        <f t="shared" si="188"/>
        <v>0.64078342464890736</v>
      </c>
      <c r="GK185" s="186">
        <f t="shared" si="189"/>
        <v>0.23357894073934127</v>
      </c>
      <c r="GL185" s="186">
        <f t="shared" si="190"/>
        <v>3.1299200201524026E-2</v>
      </c>
      <c r="GM185" s="186">
        <f t="shared" si="191"/>
        <v>4.9310409975439257E-2</v>
      </c>
      <c r="GN185" s="186">
        <f t="shared" si="192"/>
        <v>3.4196108067258646E-2</v>
      </c>
      <c r="GO185" s="186">
        <f t="shared" si="193"/>
        <v>6.7384596007304953E-3</v>
      </c>
    </row>
    <row r="186" spans="1:221" ht="12">
      <c r="A186" s="148">
        <v>39234</v>
      </c>
      <c r="B186" s="145">
        <v>60</v>
      </c>
      <c r="C186" s="146">
        <v>52</v>
      </c>
      <c r="D186" s="146">
        <v>13</v>
      </c>
      <c r="E186" s="149">
        <f t="shared" si="143"/>
        <v>65</v>
      </c>
      <c r="F186" s="146">
        <v>0</v>
      </c>
      <c r="G186" s="146">
        <v>0</v>
      </c>
      <c r="H186" s="146">
        <v>0</v>
      </c>
      <c r="I186" s="149">
        <f t="shared" si="144"/>
        <v>0</v>
      </c>
      <c r="J186" s="146"/>
      <c r="K186" s="146"/>
      <c r="L186" s="146"/>
      <c r="M186" s="146"/>
      <c r="N186" s="145">
        <v>0</v>
      </c>
      <c r="O186" s="146">
        <v>0</v>
      </c>
      <c r="P186" s="146">
        <v>0</v>
      </c>
      <c r="Q186" s="149">
        <f t="shared" si="145"/>
        <v>0</v>
      </c>
      <c r="R186" s="146">
        <v>0</v>
      </c>
      <c r="S186" s="146">
        <v>0</v>
      </c>
      <c r="T186" s="146">
        <v>0</v>
      </c>
      <c r="U186" s="149">
        <f t="shared" si="146"/>
        <v>0</v>
      </c>
      <c r="V186" s="145">
        <v>0</v>
      </c>
      <c r="W186" s="146">
        <v>0</v>
      </c>
      <c r="X186" s="146">
        <v>0</v>
      </c>
      <c r="Y186" s="149">
        <f t="shared" si="147"/>
        <v>0</v>
      </c>
      <c r="Z186" s="145">
        <v>542</v>
      </c>
      <c r="AA186" s="146">
        <v>507</v>
      </c>
      <c r="AB186" s="146">
        <v>112</v>
      </c>
      <c r="AC186" s="149">
        <f t="shared" si="148"/>
        <v>619</v>
      </c>
      <c r="AD186" s="146">
        <v>0</v>
      </c>
      <c r="AE186" s="146">
        <v>0</v>
      </c>
      <c r="AF186" s="146">
        <v>0</v>
      </c>
      <c r="AG186" s="149">
        <f t="shared" si="149"/>
        <v>0</v>
      </c>
      <c r="AH186" s="146">
        <v>0</v>
      </c>
      <c r="AI186" s="146">
        <v>0</v>
      </c>
      <c r="AJ186" s="146">
        <v>0</v>
      </c>
      <c r="AK186" s="149">
        <f t="shared" si="153"/>
        <v>0</v>
      </c>
      <c r="AL186" s="145">
        <v>780</v>
      </c>
      <c r="AM186" s="146">
        <v>640</v>
      </c>
      <c r="AN186" s="146">
        <v>63</v>
      </c>
      <c r="AO186" s="149">
        <f t="shared" si="154"/>
        <v>703</v>
      </c>
      <c r="AP186" s="145">
        <v>0</v>
      </c>
      <c r="AQ186" s="146">
        <v>0</v>
      </c>
      <c r="AR186" s="146">
        <v>0</v>
      </c>
      <c r="AS186" s="149">
        <f t="shared" si="155"/>
        <v>0</v>
      </c>
      <c r="AT186" s="145">
        <v>0</v>
      </c>
      <c r="AU186" s="146">
        <v>0</v>
      </c>
      <c r="AV186" s="146">
        <v>0</v>
      </c>
      <c r="AW186" s="149">
        <f t="shared" si="156"/>
        <v>0</v>
      </c>
      <c r="AX186" s="145">
        <v>0</v>
      </c>
      <c r="AY186" s="146">
        <v>0</v>
      </c>
      <c r="AZ186" s="146">
        <v>0</v>
      </c>
      <c r="BA186" s="149">
        <f t="shared" si="157"/>
        <v>0</v>
      </c>
      <c r="BB186" s="145">
        <v>0</v>
      </c>
      <c r="BC186" s="146">
        <v>0</v>
      </c>
      <c r="BD186" s="146">
        <v>0</v>
      </c>
      <c r="BE186" s="149">
        <f t="shared" si="158"/>
        <v>0</v>
      </c>
      <c r="BF186" s="146">
        <v>0</v>
      </c>
      <c r="BG186" s="146">
        <v>0</v>
      </c>
      <c r="BH186" s="146">
        <v>0</v>
      </c>
      <c r="BI186" s="149">
        <f t="shared" si="159"/>
        <v>0</v>
      </c>
      <c r="BJ186" s="146">
        <v>0</v>
      </c>
      <c r="BK186" s="146">
        <v>0</v>
      </c>
      <c r="BL186" s="146">
        <v>0</v>
      </c>
      <c r="BM186" s="149">
        <f t="shared" si="160"/>
        <v>0</v>
      </c>
      <c r="BN186" s="146">
        <v>0</v>
      </c>
      <c r="BO186" s="146">
        <v>0</v>
      </c>
      <c r="BP186" s="146">
        <v>0</v>
      </c>
      <c r="BQ186" s="149">
        <f t="shared" si="161"/>
        <v>0</v>
      </c>
      <c r="BR186" s="146">
        <v>0</v>
      </c>
      <c r="BS186" s="146">
        <v>0</v>
      </c>
      <c r="BT186" s="146">
        <v>0</v>
      </c>
      <c r="BU186" s="149">
        <f t="shared" si="162"/>
        <v>0</v>
      </c>
      <c r="BV186" s="146">
        <v>0</v>
      </c>
      <c r="BW186" s="146">
        <v>0</v>
      </c>
      <c r="BX186" s="146">
        <v>0</v>
      </c>
      <c r="BY186" s="149">
        <f t="shared" si="163"/>
        <v>0</v>
      </c>
      <c r="BZ186" s="146">
        <v>0</v>
      </c>
      <c r="CA186" s="146">
        <v>0</v>
      </c>
      <c r="CB186" s="146">
        <v>0</v>
      </c>
      <c r="CC186" s="149">
        <f t="shared" si="164"/>
        <v>0</v>
      </c>
      <c r="CD186" s="146">
        <v>0</v>
      </c>
      <c r="CE186" s="146">
        <v>0</v>
      </c>
      <c r="CF186" s="146">
        <v>0</v>
      </c>
      <c r="CG186" s="149">
        <f t="shared" si="165"/>
        <v>0</v>
      </c>
      <c r="CH186" s="146">
        <v>0</v>
      </c>
      <c r="CI186" s="146">
        <v>0</v>
      </c>
      <c r="CJ186" s="146">
        <v>0</v>
      </c>
      <c r="CK186" s="149">
        <f t="shared" si="166"/>
        <v>0</v>
      </c>
      <c r="CL186" s="145">
        <v>0</v>
      </c>
      <c r="CM186" s="146">
        <v>0</v>
      </c>
      <c r="CN186" s="146">
        <v>0</v>
      </c>
      <c r="CO186" s="149">
        <f t="shared" si="150"/>
        <v>0</v>
      </c>
      <c r="CP186" s="146">
        <v>0</v>
      </c>
      <c r="CQ186" s="146">
        <v>0</v>
      </c>
      <c r="CR186" s="146">
        <v>0</v>
      </c>
      <c r="CS186" s="149">
        <f t="shared" si="167"/>
        <v>0</v>
      </c>
      <c r="CT186" s="146">
        <v>3991</v>
      </c>
      <c r="CU186" s="146">
        <v>4091</v>
      </c>
      <c r="CV186" s="146">
        <v>571</v>
      </c>
      <c r="CW186" s="149">
        <f t="shared" si="168"/>
        <v>4662</v>
      </c>
      <c r="CX186" s="146">
        <v>0</v>
      </c>
      <c r="CY186" s="146">
        <v>0</v>
      </c>
      <c r="CZ186" s="146">
        <v>0</v>
      </c>
      <c r="DA186" s="149">
        <f t="shared" si="169"/>
        <v>0</v>
      </c>
      <c r="DB186" s="146">
        <v>0</v>
      </c>
      <c r="DC186" s="146">
        <v>0</v>
      </c>
      <c r="DD186" s="146">
        <v>0</v>
      </c>
      <c r="DE186" s="149">
        <f t="shared" si="170"/>
        <v>0</v>
      </c>
      <c r="DF186" s="146"/>
      <c r="DG186" s="146"/>
      <c r="DH186" s="146"/>
      <c r="DI186" s="146"/>
      <c r="DJ186" s="146">
        <v>0</v>
      </c>
      <c r="DK186" s="146">
        <v>0</v>
      </c>
      <c r="DL186" s="146">
        <v>0</v>
      </c>
      <c r="DM186" s="149">
        <f t="shared" si="171"/>
        <v>0</v>
      </c>
      <c r="DN186" s="146">
        <v>0</v>
      </c>
      <c r="DO186" s="146">
        <v>0</v>
      </c>
      <c r="DP186" s="146">
        <v>0</v>
      </c>
      <c r="DQ186" s="149">
        <f t="shared" si="172"/>
        <v>0</v>
      </c>
      <c r="DR186" s="146">
        <v>179</v>
      </c>
      <c r="DS186" s="146">
        <v>203</v>
      </c>
      <c r="DT186" s="146">
        <v>0</v>
      </c>
      <c r="DU186" s="149">
        <f t="shared" si="173"/>
        <v>203</v>
      </c>
      <c r="DV186" s="146">
        <v>0</v>
      </c>
      <c r="DW186" s="146">
        <v>0</v>
      </c>
      <c r="DX186" s="146">
        <v>0</v>
      </c>
      <c r="DY186" s="149">
        <f t="shared" si="174"/>
        <v>0</v>
      </c>
      <c r="DZ186" s="146">
        <v>0</v>
      </c>
      <c r="EA186" s="146">
        <v>0</v>
      </c>
      <c r="EB186" s="146">
        <v>0</v>
      </c>
      <c r="EC186" s="149">
        <f t="shared" si="175"/>
        <v>0</v>
      </c>
      <c r="ED186" s="146"/>
      <c r="EE186" s="146"/>
      <c r="EF186" s="146"/>
      <c r="EG186" s="146"/>
      <c r="EH186" s="146">
        <v>0</v>
      </c>
      <c r="EI186" s="146">
        <v>0</v>
      </c>
      <c r="EJ186" s="146">
        <v>0</v>
      </c>
      <c r="EK186" s="149">
        <f t="shared" si="176"/>
        <v>0</v>
      </c>
      <c r="EL186" s="146">
        <v>0</v>
      </c>
      <c r="EM186" s="146">
        <v>0</v>
      </c>
      <c r="EN186" s="146">
        <v>0</v>
      </c>
      <c r="EO186" s="149">
        <f t="shared" si="177"/>
        <v>0</v>
      </c>
      <c r="EP186" s="146">
        <v>0</v>
      </c>
      <c r="EQ186" s="146">
        <v>0</v>
      </c>
      <c r="ER186" s="146">
        <v>0</v>
      </c>
      <c r="ES186" s="149">
        <f t="shared" si="178"/>
        <v>0</v>
      </c>
      <c r="ET186" s="146">
        <v>0</v>
      </c>
      <c r="EU186" s="146">
        <v>0</v>
      </c>
      <c r="EV186" s="146">
        <v>0</v>
      </c>
      <c r="EW186" s="149">
        <f t="shared" si="179"/>
        <v>0</v>
      </c>
      <c r="EX186" s="145">
        <v>812</v>
      </c>
      <c r="EY186" s="146">
        <v>755</v>
      </c>
      <c r="EZ186" s="146">
        <v>36</v>
      </c>
      <c r="FA186" s="149">
        <f t="shared" si="151"/>
        <v>791</v>
      </c>
      <c r="FB186" s="146">
        <v>0</v>
      </c>
      <c r="FC186" s="146">
        <v>0</v>
      </c>
      <c r="FD186" s="146">
        <v>0</v>
      </c>
      <c r="FE186" s="149">
        <f t="shared" si="180"/>
        <v>0</v>
      </c>
      <c r="FF186" s="145">
        <v>9783</v>
      </c>
      <c r="FG186" s="146">
        <v>9528</v>
      </c>
      <c r="FH186" s="146">
        <v>2259</v>
      </c>
      <c r="FI186" s="149">
        <f t="shared" si="152"/>
        <v>11787</v>
      </c>
      <c r="FJ186" s="146">
        <v>0</v>
      </c>
      <c r="FK186" s="146">
        <v>0</v>
      </c>
      <c r="FL186" s="146">
        <v>0</v>
      </c>
      <c r="FM186" s="149">
        <f t="shared" si="181"/>
        <v>0</v>
      </c>
      <c r="FN186" s="146">
        <v>0</v>
      </c>
      <c r="FO186" s="146">
        <v>0</v>
      </c>
      <c r="FP186" s="146">
        <v>0</v>
      </c>
      <c r="FQ186" s="149">
        <f t="shared" si="182"/>
        <v>0</v>
      </c>
      <c r="FR186" s="146">
        <v>0</v>
      </c>
      <c r="FS186" s="146">
        <v>0</v>
      </c>
      <c r="FT186" s="146">
        <v>0</v>
      </c>
      <c r="FU186" s="149">
        <f t="shared" si="183"/>
        <v>0</v>
      </c>
      <c r="FV186" s="146">
        <v>0</v>
      </c>
      <c r="FW186" s="146">
        <v>0</v>
      </c>
      <c r="FX186" s="146">
        <v>0</v>
      </c>
      <c r="FY186" s="149">
        <f t="shared" si="184"/>
        <v>0</v>
      </c>
      <c r="FZ186" s="146">
        <v>0</v>
      </c>
      <c r="GA186" s="146">
        <v>0</v>
      </c>
      <c r="GB186" s="146">
        <v>0</v>
      </c>
      <c r="GC186" s="149">
        <f t="shared" si="185"/>
        <v>0</v>
      </c>
      <c r="GD186" s="145">
        <f t="shared" si="194"/>
        <v>16147</v>
      </c>
      <c r="GE186" s="146">
        <f t="shared" si="194"/>
        <v>15776</v>
      </c>
      <c r="GF186" s="146">
        <f t="shared" si="194"/>
        <v>3054</v>
      </c>
      <c r="GG186" s="146">
        <f t="shared" si="194"/>
        <v>18830</v>
      </c>
      <c r="GI186" s="186">
        <f t="shared" si="187"/>
        <v>3.2961460446247464E-3</v>
      </c>
      <c r="GJ186" s="186">
        <f t="shared" si="188"/>
        <v>0.6039553752535497</v>
      </c>
      <c r="GK186" s="186">
        <f t="shared" si="189"/>
        <v>0.25931795131845842</v>
      </c>
      <c r="GL186" s="186">
        <f t="shared" si="190"/>
        <v>3.213742393509128E-2</v>
      </c>
      <c r="GM186" s="186">
        <f t="shared" si="191"/>
        <v>4.7857505070993914E-2</v>
      </c>
      <c r="GN186" s="186">
        <f t="shared" si="192"/>
        <v>4.0567951318458417E-2</v>
      </c>
      <c r="GO186" s="186">
        <f t="shared" si="193"/>
        <v>1.2867647058823373E-2</v>
      </c>
      <c r="HH186" s="155">
        <f>(SUM(DS184:DS186)/SUM(GE184:GE186))*100</f>
        <v>0.66275074808821899</v>
      </c>
      <c r="HI186" s="155">
        <f>(SUM(AM184:AM186)/SUM(GE184:GE186))*100</f>
        <v>3.424581624736784</v>
      </c>
      <c r="HJ186" s="155">
        <f>(SUM(AA184:AA186)/SUM(GE184:GE186))*100</f>
        <v>2.8194613764823231</v>
      </c>
      <c r="HK186" s="155">
        <f>(SUM(EY184:EY186)/SUM(GE184:GE186))*100</f>
        <v>4.4885293139753966</v>
      </c>
      <c r="HL186" s="155">
        <f>(SUM(C184:C186)/SUM(GE184:GE186))*100</f>
        <v>0.31253463371384244</v>
      </c>
      <c r="HM186" s="155">
        <f>(SUM(BC184:BC186)/SUM(GE184:GE186))*100</f>
        <v>2.4382134545051535E-2</v>
      </c>
    </row>
    <row r="187" spans="1:221" ht="12">
      <c r="A187" s="148">
        <v>39264</v>
      </c>
      <c r="B187" s="145">
        <v>20</v>
      </c>
      <c r="C187" s="146">
        <v>22</v>
      </c>
      <c r="D187" s="146">
        <v>0</v>
      </c>
      <c r="E187" s="149">
        <f t="shared" si="143"/>
        <v>22</v>
      </c>
      <c r="F187" s="146">
        <v>0</v>
      </c>
      <c r="G187" s="146">
        <v>0</v>
      </c>
      <c r="H187" s="146">
        <v>0</v>
      </c>
      <c r="I187" s="149">
        <f t="shared" si="144"/>
        <v>0</v>
      </c>
      <c r="J187" s="146"/>
      <c r="K187" s="146"/>
      <c r="L187" s="146"/>
      <c r="M187" s="146"/>
      <c r="N187" s="145">
        <v>0</v>
      </c>
      <c r="O187" s="146">
        <v>0</v>
      </c>
      <c r="P187" s="146">
        <v>0</v>
      </c>
      <c r="Q187" s="149">
        <f t="shared" si="145"/>
        <v>0</v>
      </c>
      <c r="R187" s="146">
        <v>0</v>
      </c>
      <c r="S187" s="146">
        <v>0</v>
      </c>
      <c r="T187" s="146">
        <v>0</v>
      </c>
      <c r="U187" s="149">
        <f t="shared" si="146"/>
        <v>0</v>
      </c>
      <c r="V187" s="145">
        <v>0</v>
      </c>
      <c r="W187" s="146">
        <v>0</v>
      </c>
      <c r="X187" s="146">
        <v>0</v>
      </c>
      <c r="Y187" s="149">
        <f t="shared" si="147"/>
        <v>0</v>
      </c>
      <c r="Z187" s="145">
        <v>353</v>
      </c>
      <c r="AA187" s="146">
        <v>464</v>
      </c>
      <c r="AB187" s="146">
        <v>51</v>
      </c>
      <c r="AC187" s="149">
        <f t="shared" si="148"/>
        <v>515</v>
      </c>
      <c r="AD187" s="146">
        <v>0</v>
      </c>
      <c r="AE187" s="146">
        <v>0</v>
      </c>
      <c r="AF187" s="146">
        <v>0</v>
      </c>
      <c r="AG187" s="149">
        <f t="shared" si="149"/>
        <v>0</v>
      </c>
      <c r="AH187" s="146">
        <v>0</v>
      </c>
      <c r="AI187" s="146">
        <v>0</v>
      </c>
      <c r="AJ187" s="146">
        <v>0</v>
      </c>
      <c r="AK187" s="149">
        <f t="shared" si="153"/>
        <v>0</v>
      </c>
      <c r="AL187" s="145">
        <v>751</v>
      </c>
      <c r="AM187" s="146">
        <v>700</v>
      </c>
      <c r="AN187" s="146">
        <v>80</v>
      </c>
      <c r="AO187" s="149">
        <f t="shared" si="154"/>
        <v>780</v>
      </c>
      <c r="AP187" s="145">
        <v>0</v>
      </c>
      <c r="AQ187" s="146">
        <v>0</v>
      </c>
      <c r="AR187" s="146">
        <v>0</v>
      </c>
      <c r="AS187" s="149">
        <f t="shared" si="155"/>
        <v>0</v>
      </c>
      <c r="AT187" s="145">
        <v>0</v>
      </c>
      <c r="AU187" s="146">
        <v>0</v>
      </c>
      <c r="AV187" s="146">
        <v>0</v>
      </c>
      <c r="AW187" s="149">
        <f t="shared" si="156"/>
        <v>0</v>
      </c>
      <c r="AX187" s="145">
        <v>0</v>
      </c>
      <c r="AY187" s="146">
        <v>0</v>
      </c>
      <c r="AZ187" s="146">
        <v>0</v>
      </c>
      <c r="BA187" s="149">
        <f t="shared" si="157"/>
        <v>0</v>
      </c>
      <c r="BB187" s="145">
        <v>0</v>
      </c>
      <c r="BC187" s="146">
        <v>13</v>
      </c>
      <c r="BD187" s="146">
        <v>0</v>
      </c>
      <c r="BE187" s="149">
        <f t="shared" si="158"/>
        <v>13</v>
      </c>
      <c r="BF187" s="146">
        <v>0</v>
      </c>
      <c r="BG187" s="146">
        <v>0</v>
      </c>
      <c r="BH187" s="146">
        <v>0</v>
      </c>
      <c r="BI187" s="149">
        <f t="shared" si="159"/>
        <v>0</v>
      </c>
      <c r="BJ187" s="146">
        <v>0</v>
      </c>
      <c r="BK187" s="146">
        <v>0</v>
      </c>
      <c r="BL187" s="146">
        <v>0</v>
      </c>
      <c r="BM187" s="149">
        <f t="shared" si="160"/>
        <v>0</v>
      </c>
      <c r="BN187" s="146">
        <v>0</v>
      </c>
      <c r="BO187" s="146">
        <v>0</v>
      </c>
      <c r="BP187" s="146">
        <v>0</v>
      </c>
      <c r="BQ187" s="149">
        <f t="shared" si="161"/>
        <v>0</v>
      </c>
      <c r="BR187" s="146">
        <v>0</v>
      </c>
      <c r="BS187" s="146">
        <v>0</v>
      </c>
      <c r="BT187" s="146">
        <v>0</v>
      </c>
      <c r="BU187" s="149">
        <f t="shared" si="162"/>
        <v>0</v>
      </c>
      <c r="BV187" s="146">
        <v>0</v>
      </c>
      <c r="BW187" s="146">
        <v>0</v>
      </c>
      <c r="BX187" s="146">
        <v>0</v>
      </c>
      <c r="BY187" s="149">
        <f t="shared" si="163"/>
        <v>0</v>
      </c>
      <c r="BZ187" s="146">
        <v>0</v>
      </c>
      <c r="CA187" s="146">
        <v>0</v>
      </c>
      <c r="CB187" s="146">
        <v>0</v>
      </c>
      <c r="CC187" s="149">
        <f t="shared" si="164"/>
        <v>0</v>
      </c>
      <c r="CD187" s="146">
        <v>0</v>
      </c>
      <c r="CE187" s="146">
        <v>0</v>
      </c>
      <c r="CF187" s="146">
        <v>0</v>
      </c>
      <c r="CG187" s="149">
        <f t="shared" si="165"/>
        <v>0</v>
      </c>
      <c r="CH187" s="146">
        <v>0</v>
      </c>
      <c r="CI187" s="146">
        <v>0</v>
      </c>
      <c r="CJ187" s="146">
        <v>0</v>
      </c>
      <c r="CK187" s="149">
        <f t="shared" si="166"/>
        <v>0</v>
      </c>
      <c r="CL187" s="145">
        <v>0</v>
      </c>
      <c r="CM187" s="146">
        <v>0</v>
      </c>
      <c r="CN187" s="146">
        <v>0</v>
      </c>
      <c r="CO187" s="149">
        <f t="shared" si="150"/>
        <v>0</v>
      </c>
      <c r="CP187" s="146">
        <v>0</v>
      </c>
      <c r="CQ187" s="146">
        <v>0</v>
      </c>
      <c r="CR187" s="146">
        <v>0</v>
      </c>
      <c r="CS187" s="149">
        <f t="shared" si="167"/>
        <v>0</v>
      </c>
      <c r="CT187" s="146">
        <v>4828</v>
      </c>
      <c r="CU187" s="146">
        <v>4361</v>
      </c>
      <c r="CV187" s="146">
        <v>335</v>
      </c>
      <c r="CW187" s="149">
        <f t="shared" si="168"/>
        <v>4696</v>
      </c>
      <c r="CX187" s="146">
        <v>0</v>
      </c>
      <c r="CY187" s="146">
        <v>0</v>
      </c>
      <c r="CZ187" s="146">
        <v>0</v>
      </c>
      <c r="DA187" s="149">
        <f t="shared" si="169"/>
        <v>0</v>
      </c>
      <c r="DB187" s="146">
        <v>0</v>
      </c>
      <c r="DC187" s="146">
        <v>0</v>
      </c>
      <c r="DD187" s="146">
        <v>0</v>
      </c>
      <c r="DE187" s="149">
        <f t="shared" si="170"/>
        <v>0</v>
      </c>
      <c r="DF187" s="146"/>
      <c r="DG187" s="146"/>
      <c r="DH187" s="146"/>
      <c r="DI187" s="146"/>
      <c r="DJ187" s="146">
        <v>0</v>
      </c>
      <c r="DK187" s="146">
        <v>0</v>
      </c>
      <c r="DL187" s="146">
        <v>0</v>
      </c>
      <c r="DM187" s="149">
        <f t="shared" si="171"/>
        <v>0</v>
      </c>
      <c r="DN187" s="146">
        <v>0</v>
      </c>
      <c r="DO187" s="146">
        <v>0</v>
      </c>
      <c r="DP187" s="146">
        <v>0</v>
      </c>
      <c r="DQ187" s="149">
        <f t="shared" si="172"/>
        <v>0</v>
      </c>
      <c r="DR187" s="146">
        <v>93</v>
      </c>
      <c r="DS187" s="146">
        <v>93</v>
      </c>
      <c r="DT187" s="146">
        <v>0</v>
      </c>
      <c r="DU187" s="149">
        <f t="shared" si="173"/>
        <v>93</v>
      </c>
      <c r="DV187" s="146">
        <v>0</v>
      </c>
      <c r="DW187" s="146">
        <v>0</v>
      </c>
      <c r="DX187" s="146">
        <v>0</v>
      </c>
      <c r="DY187" s="149">
        <f t="shared" si="174"/>
        <v>0</v>
      </c>
      <c r="DZ187" s="146">
        <v>0</v>
      </c>
      <c r="EA187" s="146">
        <v>0</v>
      </c>
      <c r="EB187" s="146">
        <v>0</v>
      </c>
      <c r="EC187" s="149">
        <f t="shared" si="175"/>
        <v>0</v>
      </c>
      <c r="ED187" s="146"/>
      <c r="EE187" s="146"/>
      <c r="EF187" s="146"/>
      <c r="EG187" s="146"/>
      <c r="EH187" s="146">
        <v>0</v>
      </c>
      <c r="EI187" s="146">
        <v>0</v>
      </c>
      <c r="EJ187" s="146">
        <v>0</v>
      </c>
      <c r="EK187" s="149">
        <f t="shared" si="176"/>
        <v>0</v>
      </c>
      <c r="EL187" s="146">
        <v>0</v>
      </c>
      <c r="EM187" s="146">
        <v>0</v>
      </c>
      <c r="EN187" s="146">
        <v>0</v>
      </c>
      <c r="EO187" s="149">
        <f t="shared" si="177"/>
        <v>0</v>
      </c>
      <c r="EP187" s="146">
        <v>0</v>
      </c>
      <c r="EQ187" s="146">
        <v>0</v>
      </c>
      <c r="ER187" s="146">
        <v>0</v>
      </c>
      <c r="ES187" s="149">
        <f t="shared" si="178"/>
        <v>0</v>
      </c>
      <c r="ET187" s="146">
        <v>0</v>
      </c>
      <c r="EU187" s="146">
        <v>0</v>
      </c>
      <c r="EV187" s="146">
        <v>0</v>
      </c>
      <c r="EW187" s="149">
        <f t="shared" si="179"/>
        <v>0</v>
      </c>
      <c r="EX187" s="145">
        <v>720</v>
      </c>
      <c r="EY187" s="146">
        <v>764</v>
      </c>
      <c r="EZ187" s="146">
        <v>33</v>
      </c>
      <c r="FA187" s="149">
        <f t="shared" si="151"/>
        <v>797</v>
      </c>
      <c r="FB187" s="146">
        <v>0</v>
      </c>
      <c r="FC187" s="146">
        <v>0</v>
      </c>
      <c r="FD187" s="146">
        <v>0</v>
      </c>
      <c r="FE187" s="149">
        <f t="shared" si="180"/>
        <v>0</v>
      </c>
      <c r="FF187" s="145">
        <v>11044</v>
      </c>
      <c r="FG187" s="146">
        <v>9720</v>
      </c>
      <c r="FH187" s="146">
        <v>1759</v>
      </c>
      <c r="FI187" s="149">
        <f t="shared" si="152"/>
        <v>11479</v>
      </c>
      <c r="FJ187" s="146">
        <v>0</v>
      </c>
      <c r="FK187" s="146">
        <v>0</v>
      </c>
      <c r="FL187" s="146">
        <v>0</v>
      </c>
      <c r="FM187" s="149">
        <f t="shared" si="181"/>
        <v>0</v>
      </c>
      <c r="FN187" s="146">
        <v>0</v>
      </c>
      <c r="FO187" s="146">
        <v>0</v>
      </c>
      <c r="FP187" s="146">
        <v>0</v>
      </c>
      <c r="FQ187" s="149">
        <f t="shared" si="182"/>
        <v>0</v>
      </c>
      <c r="FR187" s="146">
        <v>0</v>
      </c>
      <c r="FS187" s="146">
        <v>0</v>
      </c>
      <c r="FT187" s="146">
        <v>0</v>
      </c>
      <c r="FU187" s="149">
        <f t="shared" si="183"/>
        <v>0</v>
      </c>
      <c r="FV187" s="146">
        <v>0</v>
      </c>
      <c r="FW187" s="146">
        <v>0</v>
      </c>
      <c r="FX187" s="146">
        <v>0</v>
      </c>
      <c r="FY187" s="149">
        <f t="shared" si="184"/>
        <v>0</v>
      </c>
      <c r="FZ187" s="146">
        <v>0</v>
      </c>
      <c r="GA187" s="146">
        <v>0</v>
      </c>
      <c r="GB187" s="146">
        <v>0</v>
      </c>
      <c r="GC187" s="149">
        <f t="shared" si="185"/>
        <v>0</v>
      </c>
      <c r="GD187" s="145">
        <f t="shared" si="194"/>
        <v>17809</v>
      </c>
      <c r="GE187" s="146">
        <f t="shared" si="194"/>
        <v>16137</v>
      </c>
      <c r="GF187" s="146">
        <f t="shared" si="194"/>
        <v>2258</v>
      </c>
      <c r="GG187" s="146">
        <f t="shared" si="194"/>
        <v>18395</v>
      </c>
      <c r="GI187" s="186">
        <f t="shared" si="187"/>
        <v>1.3633265167007499E-3</v>
      </c>
      <c r="GJ187" s="186">
        <f t="shared" si="188"/>
        <v>0.60234244283324034</v>
      </c>
      <c r="GK187" s="186">
        <f t="shared" si="189"/>
        <v>0.27024849724236227</v>
      </c>
      <c r="GL187" s="186">
        <f t="shared" si="190"/>
        <v>2.8753795624961269E-2</v>
      </c>
      <c r="GM187" s="186">
        <f t="shared" si="191"/>
        <v>4.7344611761789675E-2</v>
      </c>
      <c r="GN187" s="186">
        <f t="shared" si="192"/>
        <v>4.3378570985932952E-2</v>
      </c>
      <c r="GO187" s="186">
        <f t="shared" si="193"/>
        <v>6.5687550350126411E-3</v>
      </c>
    </row>
    <row r="188" spans="1:221" ht="12">
      <c r="A188" s="148">
        <v>39295</v>
      </c>
      <c r="B188" s="145">
        <v>113</v>
      </c>
      <c r="C188" s="146">
        <v>23</v>
      </c>
      <c r="D188" s="146">
        <v>17</v>
      </c>
      <c r="E188" s="149">
        <f t="shared" si="143"/>
        <v>40</v>
      </c>
      <c r="F188" s="146">
        <v>0</v>
      </c>
      <c r="G188" s="146">
        <v>0</v>
      </c>
      <c r="H188" s="146">
        <v>0</v>
      </c>
      <c r="I188" s="149">
        <f t="shared" si="144"/>
        <v>0</v>
      </c>
      <c r="J188" s="146"/>
      <c r="K188" s="146"/>
      <c r="L188" s="146"/>
      <c r="M188" s="146"/>
      <c r="N188" s="145">
        <v>0</v>
      </c>
      <c r="O188" s="146">
        <v>0</v>
      </c>
      <c r="P188" s="146">
        <v>0</v>
      </c>
      <c r="Q188" s="149">
        <f t="shared" si="145"/>
        <v>0</v>
      </c>
      <c r="R188" s="146">
        <v>0</v>
      </c>
      <c r="S188" s="146">
        <v>0</v>
      </c>
      <c r="T188" s="146">
        <v>0</v>
      </c>
      <c r="U188" s="149">
        <f t="shared" si="146"/>
        <v>0</v>
      </c>
      <c r="V188" s="145">
        <v>0</v>
      </c>
      <c r="W188" s="146">
        <v>0</v>
      </c>
      <c r="X188" s="146">
        <v>0</v>
      </c>
      <c r="Y188" s="149">
        <f t="shared" si="147"/>
        <v>0</v>
      </c>
      <c r="Z188" s="145">
        <v>531</v>
      </c>
      <c r="AA188" s="146">
        <v>301</v>
      </c>
      <c r="AB188" s="146">
        <v>87</v>
      </c>
      <c r="AC188" s="149">
        <f t="shared" si="148"/>
        <v>388</v>
      </c>
      <c r="AD188" s="146">
        <v>0</v>
      </c>
      <c r="AE188" s="146">
        <v>0</v>
      </c>
      <c r="AF188" s="146">
        <v>0</v>
      </c>
      <c r="AG188" s="149">
        <f t="shared" si="149"/>
        <v>0</v>
      </c>
      <c r="AH188" s="146">
        <v>0</v>
      </c>
      <c r="AI188" s="146">
        <v>0</v>
      </c>
      <c r="AJ188" s="146">
        <v>0</v>
      </c>
      <c r="AK188" s="149">
        <f t="shared" si="153"/>
        <v>0</v>
      </c>
      <c r="AL188" s="145">
        <v>1118</v>
      </c>
      <c r="AM188" s="146">
        <v>884</v>
      </c>
      <c r="AN188" s="146">
        <v>32</v>
      </c>
      <c r="AO188" s="149">
        <f t="shared" si="154"/>
        <v>916</v>
      </c>
      <c r="AP188" s="145">
        <v>0</v>
      </c>
      <c r="AQ188" s="146">
        <v>0</v>
      </c>
      <c r="AR188" s="146">
        <v>0</v>
      </c>
      <c r="AS188" s="149">
        <f t="shared" si="155"/>
        <v>0</v>
      </c>
      <c r="AT188" s="145">
        <v>0</v>
      </c>
      <c r="AU188" s="146">
        <v>0</v>
      </c>
      <c r="AV188" s="146">
        <v>0</v>
      </c>
      <c r="AW188" s="149">
        <f t="shared" si="156"/>
        <v>0</v>
      </c>
      <c r="AX188" s="145">
        <v>0</v>
      </c>
      <c r="AY188" s="146">
        <v>0</v>
      </c>
      <c r="AZ188" s="146">
        <v>0</v>
      </c>
      <c r="BA188" s="149">
        <f t="shared" si="157"/>
        <v>0</v>
      </c>
      <c r="BB188" s="145">
        <v>5</v>
      </c>
      <c r="BC188" s="146">
        <v>9</v>
      </c>
      <c r="BD188" s="146">
        <v>0</v>
      </c>
      <c r="BE188" s="149">
        <f t="shared" si="158"/>
        <v>9</v>
      </c>
      <c r="BF188" s="146">
        <v>0</v>
      </c>
      <c r="BG188" s="146">
        <v>0</v>
      </c>
      <c r="BH188" s="146">
        <v>0</v>
      </c>
      <c r="BI188" s="149">
        <f t="shared" si="159"/>
        <v>0</v>
      </c>
      <c r="BJ188" s="146">
        <v>0</v>
      </c>
      <c r="BK188" s="146">
        <v>0</v>
      </c>
      <c r="BL188" s="146">
        <v>0</v>
      </c>
      <c r="BM188" s="149">
        <f t="shared" si="160"/>
        <v>0</v>
      </c>
      <c r="BN188" s="146">
        <v>0</v>
      </c>
      <c r="BO188" s="146">
        <v>0</v>
      </c>
      <c r="BP188" s="146">
        <v>0</v>
      </c>
      <c r="BQ188" s="149">
        <f t="shared" si="161"/>
        <v>0</v>
      </c>
      <c r="BR188" s="146">
        <v>0</v>
      </c>
      <c r="BS188" s="146">
        <v>0</v>
      </c>
      <c r="BT188" s="146">
        <v>0</v>
      </c>
      <c r="BU188" s="149">
        <f t="shared" si="162"/>
        <v>0</v>
      </c>
      <c r="BV188" s="146">
        <v>0</v>
      </c>
      <c r="BW188" s="146">
        <v>0</v>
      </c>
      <c r="BX188" s="146">
        <v>0</v>
      </c>
      <c r="BY188" s="149">
        <f t="shared" si="163"/>
        <v>0</v>
      </c>
      <c r="BZ188" s="146">
        <v>0</v>
      </c>
      <c r="CA188" s="146">
        <v>0</v>
      </c>
      <c r="CB188" s="146">
        <v>0</v>
      </c>
      <c r="CC188" s="149">
        <f t="shared" si="164"/>
        <v>0</v>
      </c>
      <c r="CD188" s="146">
        <v>0</v>
      </c>
      <c r="CE188" s="146">
        <v>0</v>
      </c>
      <c r="CF188" s="146">
        <v>0</v>
      </c>
      <c r="CG188" s="149">
        <f t="shared" si="165"/>
        <v>0</v>
      </c>
      <c r="CH188" s="146">
        <v>0</v>
      </c>
      <c r="CI188" s="146">
        <v>0</v>
      </c>
      <c r="CJ188" s="146">
        <v>0</v>
      </c>
      <c r="CK188" s="149">
        <f t="shared" si="166"/>
        <v>0</v>
      </c>
      <c r="CL188" s="145">
        <v>0</v>
      </c>
      <c r="CM188" s="146">
        <v>0</v>
      </c>
      <c r="CN188" s="146">
        <v>0</v>
      </c>
      <c r="CO188" s="149">
        <f t="shared" si="150"/>
        <v>0</v>
      </c>
      <c r="CP188" s="146">
        <v>0</v>
      </c>
      <c r="CQ188" s="146">
        <v>0</v>
      </c>
      <c r="CR188" s="146">
        <v>0</v>
      </c>
      <c r="CS188" s="149">
        <f t="shared" si="167"/>
        <v>0</v>
      </c>
      <c r="CT188" s="146">
        <v>5263</v>
      </c>
      <c r="CU188" s="146">
        <v>4757</v>
      </c>
      <c r="CV188" s="146">
        <v>560</v>
      </c>
      <c r="CW188" s="149">
        <f t="shared" si="168"/>
        <v>5317</v>
      </c>
      <c r="CX188" s="146">
        <v>0</v>
      </c>
      <c r="CY188" s="146">
        <v>0</v>
      </c>
      <c r="CZ188" s="146">
        <v>0</v>
      </c>
      <c r="DA188" s="149">
        <f t="shared" si="169"/>
        <v>0</v>
      </c>
      <c r="DB188" s="146">
        <v>0</v>
      </c>
      <c r="DC188" s="146">
        <v>0</v>
      </c>
      <c r="DD188" s="146">
        <v>0</v>
      </c>
      <c r="DE188" s="149">
        <f t="shared" si="170"/>
        <v>0</v>
      </c>
      <c r="DF188" s="146"/>
      <c r="DG188" s="146"/>
      <c r="DH188" s="146"/>
      <c r="DI188" s="146"/>
      <c r="DJ188" s="146">
        <v>0</v>
      </c>
      <c r="DK188" s="146">
        <v>0</v>
      </c>
      <c r="DL188" s="146">
        <v>0</v>
      </c>
      <c r="DM188" s="149">
        <f t="shared" si="171"/>
        <v>0</v>
      </c>
      <c r="DN188" s="146">
        <v>0</v>
      </c>
      <c r="DO188" s="146">
        <v>0</v>
      </c>
      <c r="DP188" s="146">
        <v>0</v>
      </c>
      <c r="DQ188" s="149">
        <f t="shared" si="172"/>
        <v>0</v>
      </c>
      <c r="DR188" s="146">
        <v>0</v>
      </c>
      <c r="DS188" s="146">
        <v>0</v>
      </c>
      <c r="DT188" s="146">
        <v>0</v>
      </c>
      <c r="DU188" s="149">
        <f t="shared" si="173"/>
        <v>0</v>
      </c>
      <c r="DV188" s="146">
        <v>0</v>
      </c>
      <c r="DW188" s="146">
        <v>0</v>
      </c>
      <c r="DX188" s="146">
        <v>0</v>
      </c>
      <c r="DY188" s="149">
        <f t="shared" si="174"/>
        <v>0</v>
      </c>
      <c r="DZ188" s="146">
        <v>0</v>
      </c>
      <c r="EA188" s="146">
        <v>0</v>
      </c>
      <c r="EB188" s="146">
        <v>0</v>
      </c>
      <c r="EC188" s="149">
        <f t="shared" si="175"/>
        <v>0</v>
      </c>
      <c r="ED188" s="146"/>
      <c r="EE188" s="146"/>
      <c r="EF188" s="146"/>
      <c r="EG188" s="146"/>
      <c r="EH188" s="146">
        <v>0</v>
      </c>
      <c r="EI188" s="146">
        <v>0</v>
      </c>
      <c r="EJ188" s="146">
        <v>0</v>
      </c>
      <c r="EK188" s="149">
        <f t="shared" si="176"/>
        <v>0</v>
      </c>
      <c r="EL188" s="146">
        <v>0</v>
      </c>
      <c r="EM188" s="146">
        <v>0</v>
      </c>
      <c r="EN188" s="146">
        <v>0</v>
      </c>
      <c r="EO188" s="149">
        <f t="shared" si="177"/>
        <v>0</v>
      </c>
      <c r="EP188" s="146">
        <v>0</v>
      </c>
      <c r="EQ188" s="146">
        <v>0</v>
      </c>
      <c r="ER188" s="146">
        <v>0</v>
      </c>
      <c r="ES188" s="149">
        <f t="shared" si="178"/>
        <v>0</v>
      </c>
      <c r="ET188" s="146">
        <v>0</v>
      </c>
      <c r="EU188" s="146">
        <v>0</v>
      </c>
      <c r="EV188" s="146">
        <v>0</v>
      </c>
      <c r="EW188" s="149">
        <f t="shared" si="179"/>
        <v>0</v>
      </c>
      <c r="EX188" s="145">
        <v>721</v>
      </c>
      <c r="EY188" s="146">
        <v>612</v>
      </c>
      <c r="EZ188" s="146">
        <v>15</v>
      </c>
      <c r="FA188" s="149">
        <f t="shared" si="151"/>
        <v>627</v>
      </c>
      <c r="FB188" s="146">
        <v>0</v>
      </c>
      <c r="FC188" s="146">
        <v>0</v>
      </c>
      <c r="FD188" s="146">
        <v>0</v>
      </c>
      <c r="FE188" s="149">
        <f t="shared" si="180"/>
        <v>0</v>
      </c>
      <c r="FF188" s="145">
        <v>13535</v>
      </c>
      <c r="FG188" s="146">
        <v>10666</v>
      </c>
      <c r="FH188" s="146">
        <v>1875</v>
      </c>
      <c r="FI188" s="149">
        <f t="shared" si="152"/>
        <v>12541</v>
      </c>
      <c r="FJ188" s="146">
        <v>0</v>
      </c>
      <c r="FK188" s="146">
        <v>0</v>
      </c>
      <c r="FL188" s="146">
        <v>0</v>
      </c>
      <c r="FM188" s="149">
        <f t="shared" si="181"/>
        <v>0</v>
      </c>
      <c r="FN188" s="146">
        <v>0</v>
      </c>
      <c r="FO188" s="146">
        <v>0</v>
      </c>
      <c r="FP188" s="146">
        <v>0</v>
      </c>
      <c r="FQ188" s="149">
        <f t="shared" si="182"/>
        <v>0</v>
      </c>
      <c r="FR188" s="146">
        <v>0</v>
      </c>
      <c r="FS188" s="146">
        <v>0</v>
      </c>
      <c r="FT188" s="146">
        <v>0</v>
      </c>
      <c r="FU188" s="149">
        <f t="shared" si="183"/>
        <v>0</v>
      </c>
      <c r="FV188" s="146">
        <v>0</v>
      </c>
      <c r="FW188" s="146">
        <v>0</v>
      </c>
      <c r="FX188" s="146">
        <v>0</v>
      </c>
      <c r="FY188" s="149">
        <f t="shared" si="184"/>
        <v>0</v>
      </c>
      <c r="FZ188" s="146">
        <v>0</v>
      </c>
      <c r="GA188" s="146">
        <v>0</v>
      </c>
      <c r="GB188" s="146">
        <v>0</v>
      </c>
      <c r="GC188" s="149">
        <f t="shared" si="185"/>
        <v>0</v>
      </c>
      <c r="GD188" s="145">
        <f t="shared" si="194"/>
        <v>21286</v>
      </c>
      <c r="GE188" s="146">
        <f t="shared" si="194"/>
        <v>17252</v>
      </c>
      <c r="GF188" s="146">
        <f t="shared" si="194"/>
        <v>2586</v>
      </c>
      <c r="GG188" s="146">
        <f t="shared" si="194"/>
        <v>19838</v>
      </c>
      <c r="GI188" s="186">
        <f t="shared" si="187"/>
        <v>1.3331787618826802E-3</v>
      </c>
      <c r="GJ188" s="186">
        <f t="shared" si="188"/>
        <v>0.61824715974959421</v>
      </c>
      <c r="GK188" s="186">
        <f t="shared" si="189"/>
        <v>0.27573614653373524</v>
      </c>
      <c r="GL188" s="186">
        <f t="shared" si="190"/>
        <v>1.7447252492464642E-2</v>
      </c>
      <c r="GM188" s="186">
        <f t="shared" si="191"/>
        <v>3.5474147924878276E-2</v>
      </c>
      <c r="GN188" s="186">
        <f t="shared" si="192"/>
        <v>5.124043589149084E-2</v>
      </c>
      <c r="GO188" s="186">
        <f t="shared" si="193"/>
        <v>5.2167864595420443E-4</v>
      </c>
    </row>
    <row r="189" spans="1:221" ht="12">
      <c r="A189" s="148">
        <v>39326</v>
      </c>
      <c r="B189" s="145">
        <v>159</v>
      </c>
      <c r="C189" s="146">
        <v>69</v>
      </c>
      <c r="D189" s="146">
        <v>15</v>
      </c>
      <c r="E189" s="149">
        <f t="shared" si="143"/>
        <v>84</v>
      </c>
      <c r="F189" s="146">
        <v>0</v>
      </c>
      <c r="G189" s="146">
        <v>0</v>
      </c>
      <c r="H189" s="146">
        <v>0</v>
      </c>
      <c r="I189" s="149">
        <f t="shared" si="144"/>
        <v>0</v>
      </c>
      <c r="J189" s="146"/>
      <c r="K189" s="146"/>
      <c r="L189" s="146"/>
      <c r="M189" s="146"/>
      <c r="N189" s="145">
        <v>0</v>
      </c>
      <c r="O189" s="146">
        <v>0</v>
      </c>
      <c r="P189" s="146">
        <v>0</v>
      </c>
      <c r="Q189" s="149">
        <f t="shared" si="145"/>
        <v>0</v>
      </c>
      <c r="R189" s="146">
        <v>0</v>
      </c>
      <c r="S189" s="146">
        <v>0</v>
      </c>
      <c r="T189" s="146">
        <v>0</v>
      </c>
      <c r="U189" s="149">
        <f t="shared" si="146"/>
        <v>0</v>
      </c>
      <c r="V189" s="145">
        <v>0</v>
      </c>
      <c r="W189" s="146">
        <v>0</v>
      </c>
      <c r="X189" s="146">
        <v>0</v>
      </c>
      <c r="Y189" s="149">
        <f t="shared" si="147"/>
        <v>0</v>
      </c>
      <c r="Z189" s="145">
        <v>320</v>
      </c>
      <c r="AA189" s="146">
        <v>383</v>
      </c>
      <c r="AB189" s="146">
        <v>96</v>
      </c>
      <c r="AC189" s="149">
        <f t="shared" si="148"/>
        <v>479</v>
      </c>
      <c r="AD189" s="146">
        <v>0</v>
      </c>
      <c r="AE189" s="146">
        <v>0</v>
      </c>
      <c r="AF189" s="146">
        <v>0</v>
      </c>
      <c r="AG189" s="149">
        <f t="shared" si="149"/>
        <v>0</v>
      </c>
      <c r="AH189" s="146">
        <v>0</v>
      </c>
      <c r="AI189" s="146">
        <v>0</v>
      </c>
      <c r="AJ189" s="146">
        <v>0</v>
      </c>
      <c r="AK189" s="149">
        <f t="shared" si="153"/>
        <v>0</v>
      </c>
      <c r="AL189" s="145">
        <v>1099</v>
      </c>
      <c r="AM189" s="146">
        <v>1271</v>
      </c>
      <c r="AN189" s="146">
        <v>52</v>
      </c>
      <c r="AO189" s="149">
        <f t="shared" si="154"/>
        <v>1323</v>
      </c>
      <c r="AP189" s="145">
        <v>0</v>
      </c>
      <c r="AQ189" s="146">
        <v>0</v>
      </c>
      <c r="AR189" s="146">
        <v>0</v>
      </c>
      <c r="AS189" s="149">
        <f t="shared" si="155"/>
        <v>0</v>
      </c>
      <c r="AT189" s="145">
        <v>0</v>
      </c>
      <c r="AU189" s="146">
        <v>0</v>
      </c>
      <c r="AV189" s="146">
        <v>0</v>
      </c>
      <c r="AW189" s="149">
        <f t="shared" si="156"/>
        <v>0</v>
      </c>
      <c r="AX189" s="145">
        <v>0</v>
      </c>
      <c r="AY189" s="146">
        <v>0</v>
      </c>
      <c r="AZ189" s="146">
        <v>0</v>
      </c>
      <c r="BA189" s="149">
        <f t="shared" si="157"/>
        <v>0</v>
      </c>
      <c r="BB189" s="145">
        <v>6</v>
      </c>
      <c r="BC189" s="146">
        <v>6</v>
      </c>
      <c r="BD189" s="146">
        <v>0</v>
      </c>
      <c r="BE189" s="149">
        <f t="shared" si="158"/>
        <v>6</v>
      </c>
      <c r="BF189" s="146">
        <v>0</v>
      </c>
      <c r="BG189" s="146">
        <v>0</v>
      </c>
      <c r="BH189" s="146">
        <v>0</v>
      </c>
      <c r="BI189" s="149">
        <f t="shared" si="159"/>
        <v>0</v>
      </c>
      <c r="BJ189" s="146">
        <v>0</v>
      </c>
      <c r="BK189" s="146">
        <v>0</v>
      </c>
      <c r="BL189" s="146">
        <v>0</v>
      </c>
      <c r="BM189" s="149">
        <f t="shared" si="160"/>
        <v>0</v>
      </c>
      <c r="BN189" s="146">
        <v>0</v>
      </c>
      <c r="BO189" s="146">
        <v>0</v>
      </c>
      <c r="BP189" s="146">
        <v>0</v>
      </c>
      <c r="BQ189" s="149">
        <f t="shared" si="161"/>
        <v>0</v>
      </c>
      <c r="BR189" s="146">
        <v>0</v>
      </c>
      <c r="BS189" s="146">
        <v>0</v>
      </c>
      <c r="BT189" s="146">
        <v>0</v>
      </c>
      <c r="BU189" s="149">
        <f t="shared" si="162"/>
        <v>0</v>
      </c>
      <c r="BV189" s="146">
        <v>0</v>
      </c>
      <c r="BW189" s="146">
        <v>0</v>
      </c>
      <c r="BX189" s="146">
        <v>0</v>
      </c>
      <c r="BY189" s="149">
        <f t="shared" si="163"/>
        <v>0</v>
      </c>
      <c r="BZ189" s="146">
        <v>0</v>
      </c>
      <c r="CA189" s="146">
        <v>0</v>
      </c>
      <c r="CB189" s="146">
        <v>0</v>
      </c>
      <c r="CC189" s="149">
        <f t="shared" si="164"/>
        <v>0</v>
      </c>
      <c r="CD189" s="146">
        <v>0</v>
      </c>
      <c r="CE189" s="146">
        <v>0</v>
      </c>
      <c r="CF189" s="146">
        <v>0</v>
      </c>
      <c r="CG189" s="149">
        <f t="shared" si="165"/>
        <v>0</v>
      </c>
      <c r="CH189" s="146">
        <v>0</v>
      </c>
      <c r="CI189" s="146">
        <v>0</v>
      </c>
      <c r="CJ189" s="146">
        <v>0</v>
      </c>
      <c r="CK189" s="149">
        <f t="shared" si="166"/>
        <v>0</v>
      </c>
      <c r="CL189" s="145">
        <v>0</v>
      </c>
      <c r="CM189" s="146">
        <v>0</v>
      </c>
      <c r="CN189" s="146">
        <v>0</v>
      </c>
      <c r="CO189" s="149">
        <f t="shared" si="150"/>
        <v>0</v>
      </c>
      <c r="CP189" s="146">
        <v>0</v>
      </c>
      <c r="CQ189" s="146">
        <v>0</v>
      </c>
      <c r="CR189" s="146">
        <v>0</v>
      </c>
      <c r="CS189" s="149">
        <f t="shared" si="167"/>
        <v>0</v>
      </c>
      <c r="CT189" s="146">
        <v>5430</v>
      </c>
      <c r="CU189" s="146">
        <v>4844</v>
      </c>
      <c r="CV189" s="146">
        <v>1030</v>
      </c>
      <c r="CW189" s="149">
        <f t="shared" si="168"/>
        <v>5874</v>
      </c>
      <c r="CX189" s="146">
        <v>0</v>
      </c>
      <c r="CY189" s="146">
        <v>0</v>
      </c>
      <c r="CZ189" s="146">
        <v>0</v>
      </c>
      <c r="DA189" s="149">
        <f t="shared" si="169"/>
        <v>0</v>
      </c>
      <c r="DB189" s="146">
        <v>0</v>
      </c>
      <c r="DC189" s="146">
        <v>0</v>
      </c>
      <c r="DD189" s="146">
        <v>0</v>
      </c>
      <c r="DE189" s="149">
        <f t="shared" si="170"/>
        <v>0</v>
      </c>
      <c r="DF189" s="146"/>
      <c r="DG189" s="146"/>
      <c r="DH189" s="146"/>
      <c r="DI189" s="146"/>
      <c r="DJ189" s="146">
        <v>0</v>
      </c>
      <c r="DK189" s="146">
        <v>0</v>
      </c>
      <c r="DL189" s="146">
        <v>0</v>
      </c>
      <c r="DM189" s="149">
        <f t="shared" si="171"/>
        <v>0</v>
      </c>
      <c r="DN189" s="146">
        <v>0</v>
      </c>
      <c r="DO189" s="146">
        <v>0</v>
      </c>
      <c r="DP189" s="146">
        <v>0</v>
      </c>
      <c r="DQ189" s="149">
        <f t="shared" si="172"/>
        <v>0</v>
      </c>
      <c r="DR189" s="146">
        <v>560</v>
      </c>
      <c r="DS189" s="146">
        <v>558</v>
      </c>
      <c r="DT189" s="146">
        <v>0</v>
      </c>
      <c r="DU189" s="149">
        <f t="shared" si="173"/>
        <v>558</v>
      </c>
      <c r="DV189" s="146">
        <v>0</v>
      </c>
      <c r="DW189" s="146">
        <v>0</v>
      </c>
      <c r="DX189" s="146">
        <v>0</v>
      </c>
      <c r="DY189" s="149">
        <f t="shared" si="174"/>
        <v>0</v>
      </c>
      <c r="DZ189" s="146">
        <v>0</v>
      </c>
      <c r="EA189" s="146">
        <v>0</v>
      </c>
      <c r="EB189" s="146">
        <v>0</v>
      </c>
      <c r="EC189" s="149">
        <f t="shared" si="175"/>
        <v>0</v>
      </c>
      <c r="ED189" s="146"/>
      <c r="EE189" s="146"/>
      <c r="EF189" s="146"/>
      <c r="EG189" s="146"/>
      <c r="EH189" s="146">
        <v>0</v>
      </c>
      <c r="EI189" s="146">
        <v>0</v>
      </c>
      <c r="EJ189" s="146">
        <v>0</v>
      </c>
      <c r="EK189" s="149">
        <f t="shared" si="176"/>
        <v>0</v>
      </c>
      <c r="EL189" s="146">
        <v>0</v>
      </c>
      <c r="EM189" s="146">
        <v>0</v>
      </c>
      <c r="EN189" s="146">
        <v>0</v>
      </c>
      <c r="EO189" s="149">
        <f t="shared" si="177"/>
        <v>0</v>
      </c>
      <c r="EP189" s="146">
        <v>0</v>
      </c>
      <c r="EQ189" s="146">
        <v>0</v>
      </c>
      <c r="ER189" s="146">
        <v>0</v>
      </c>
      <c r="ES189" s="149">
        <f t="shared" si="178"/>
        <v>0</v>
      </c>
      <c r="ET189" s="146">
        <v>0</v>
      </c>
      <c r="EU189" s="146">
        <v>0</v>
      </c>
      <c r="EV189" s="146">
        <v>0</v>
      </c>
      <c r="EW189" s="149">
        <f t="shared" si="179"/>
        <v>0</v>
      </c>
      <c r="EX189" s="145">
        <v>698</v>
      </c>
      <c r="EY189" s="146">
        <v>614</v>
      </c>
      <c r="EZ189" s="146">
        <v>12</v>
      </c>
      <c r="FA189" s="149">
        <f t="shared" si="151"/>
        <v>626</v>
      </c>
      <c r="FB189" s="146">
        <v>0</v>
      </c>
      <c r="FC189" s="146">
        <v>0</v>
      </c>
      <c r="FD189" s="146">
        <v>0</v>
      </c>
      <c r="FE189" s="149">
        <f t="shared" si="180"/>
        <v>0</v>
      </c>
      <c r="FF189" s="145">
        <v>14188</v>
      </c>
      <c r="FG189" s="146">
        <v>11697</v>
      </c>
      <c r="FH189" s="146">
        <v>1845</v>
      </c>
      <c r="FI189" s="149">
        <f t="shared" si="152"/>
        <v>13542</v>
      </c>
      <c r="FJ189" s="146">
        <v>0</v>
      </c>
      <c r="FK189" s="146">
        <v>0</v>
      </c>
      <c r="FL189" s="146">
        <v>0</v>
      </c>
      <c r="FM189" s="149">
        <f t="shared" si="181"/>
        <v>0</v>
      </c>
      <c r="FN189" s="146">
        <v>0</v>
      </c>
      <c r="FO189" s="146">
        <v>0</v>
      </c>
      <c r="FP189" s="146">
        <v>0</v>
      </c>
      <c r="FQ189" s="149">
        <f t="shared" si="182"/>
        <v>0</v>
      </c>
      <c r="FR189" s="146">
        <v>0</v>
      </c>
      <c r="FS189" s="146">
        <v>0</v>
      </c>
      <c r="FT189" s="146">
        <v>0</v>
      </c>
      <c r="FU189" s="149">
        <f t="shared" si="183"/>
        <v>0</v>
      </c>
      <c r="FV189" s="146">
        <v>0</v>
      </c>
      <c r="FW189" s="146">
        <v>0</v>
      </c>
      <c r="FX189" s="146">
        <v>0</v>
      </c>
      <c r="FY189" s="149">
        <f t="shared" si="184"/>
        <v>0</v>
      </c>
      <c r="FZ189" s="146">
        <v>0</v>
      </c>
      <c r="GA189" s="146">
        <v>0</v>
      </c>
      <c r="GB189" s="146">
        <v>0</v>
      </c>
      <c r="GC189" s="149">
        <f t="shared" si="185"/>
        <v>0</v>
      </c>
      <c r="GD189" s="145">
        <f t="shared" si="194"/>
        <v>22460</v>
      </c>
      <c r="GE189" s="146">
        <f t="shared" si="194"/>
        <v>19442</v>
      </c>
      <c r="GF189" s="146">
        <f t="shared" si="194"/>
        <v>3050</v>
      </c>
      <c r="GG189" s="146">
        <f t="shared" si="194"/>
        <v>22492</v>
      </c>
      <c r="GI189" s="186">
        <f t="shared" si="187"/>
        <v>3.5490175907828413E-3</v>
      </c>
      <c r="GJ189" s="186">
        <f t="shared" si="188"/>
        <v>0.601635634194013</v>
      </c>
      <c r="GK189" s="186">
        <f t="shared" si="189"/>
        <v>0.24915132188046496</v>
      </c>
      <c r="GL189" s="186">
        <f t="shared" si="190"/>
        <v>1.9699619380722146E-2</v>
      </c>
      <c r="GM189" s="186">
        <f t="shared" si="191"/>
        <v>3.1581113054212531E-2</v>
      </c>
      <c r="GN189" s="186">
        <f t="shared" si="192"/>
        <v>6.5373932722970887E-2</v>
      </c>
      <c r="GO189" s="186">
        <f t="shared" si="193"/>
        <v>2.9009361176833615E-2</v>
      </c>
      <c r="HH189" s="155">
        <f>(SUM(DS187:DS189)/SUM(GE187:GE189))*100</f>
        <v>1.232231076451326</v>
      </c>
      <c r="HI189" s="155">
        <f>(SUM(AM187:AM189)/SUM(GE187:GE189))*100</f>
        <v>5.4040241524862296</v>
      </c>
      <c r="HJ189" s="155">
        <f>(SUM(AA187:AA189)/SUM(GE187:GE189))*100</f>
        <v>2.1729666294410479</v>
      </c>
      <c r="HK189" s="155">
        <f>(SUM(EY187:EY189)/SUM(GE187:GE189))*100</f>
        <v>3.7667278681077394</v>
      </c>
      <c r="HL189" s="155">
        <f>(SUM(C187:C189)/SUM(GE187:GE189))*100</f>
        <v>0.21578240048456399</v>
      </c>
      <c r="HM189" s="155">
        <f>(SUM(BC187:BC189)/SUM(GE187:GE189))*100</f>
        <v>5.2999186083928E-2</v>
      </c>
    </row>
    <row r="190" spans="1:221" ht="12">
      <c r="A190" s="148">
        <v>39356</v>
      </c>
      <c r="B190" s="145">
        <v>69</v>
      </c>
      <c r="C190" s="146">
        <v>51</v>
      </c>
      <c r="D190" s="146">
        <v>0</v>
      </c>
      <c r="E190" s="149">
        <f t="shared" si="143"/>
        <v>51</v>
      </c>
      <c r="F190" s="146">
        <v>0</v>
      </c>
      <c r="G190" s="146">
        <v>0</v>
      </c>
      <c r="H190" s="146">
        <v>0</v>
      </c>
      <c r="I190" s="149">
        <f t="shared" si="144"/>
        <v>0</v>
      </c>
      <c r="J190" s="146"/>
      <c r="K190" s="146"/>
      <c r="L190" s="146"/>
      <c r="M190" s="146"/>
      <c r="N190" s="145">
        <v>0</v>
      </c>
      <c r="O190" s="146">
        <v>0</v>
      </c>
      <c r="P190" s="146">
        <v>0</v>
      </c>
      <c r="Q190" s="149">
        <f t="shared" si="145"/>
        <v>0</v>
      </c>
      <c r="R190" s="146">
        <v>0</v>
      </c>
      <c r="S190" s="146">
        <v>0</v>
      </c>
      <c r="T190" s="146">
        <v>0</v>
      </c>
      <c r="U190" s="149">
        <f t="shared" si="146"/>
        <v>0</v>
      </c>
      <c r="V190" s="145">
        <v>0</v>
      </c>
      <c r="W190" s="146">
        <v>0</v>
      </c>
      <c r="X190" s="146">
        <v>0</v>
      </c>
      <c r="Y190" s="149">
        <f t="shared" si="147"/>
        <v>0</v>
      </c>
      <c r="Z190" s="145">
        <v>514</v>
      </c>
      <c r="AA190" s="146">
        <v>481</v>
      </c>
      <c r="AB190" s="146">
        <v>73</v>
      </c>
      <c r="AC190" s="149">
        <f t="shared" si="148"/>
        <v>554</v>
      </c>
      <c r="AD190" s="146">
        <v>0</v>
      </c>
      <c r="AE190" s="146">
        <v>0</v>
      </c>
      <c r="AF190" s="146">
        <v>0</v>
      </c>
      <c r="AG190" s="149">
        <f t="shared" si="149"/>
        <v>0</v>
      </c>
      <c r="AH190" s="146">
        <v>0</v>
      </c>
      <c r="AI190" s="146">
        <v>0</v>
      </c>
      <c r="AJ190" s="146">
        <v>0</v>
      </c>
      <c r="AK190" s="149">
        <f t="shared" si="153"/>
        <v>0</v>
      </c>
      <c r="AL190" s="145">
        <v>1166</v>
      </c>
      <c r="AM190" s="146">
        <v>1154</v>
      </c>
      <c r="AN190" s="146">
        <v>22</v>
      </c>
      <c r="AO190" s="149">
        <f t="shared" si="154"/>
        <v>1176</v>
      </c>
      <c r="AP190" s="145">
        <v>0</v>
      </c>
      <c r="AQ190" s="146">
        <v>0</v>
      </c>
      <c r="AR190" s="146">
        <v>0</v>
      </c>
      <c r="AS190" s="149">
        <f t="shared" si="155"/>
        <v>0</v>
      </c>
      <c r="AT190" s="145">
        <v>0</v>
      </c>
      <c r="AU190" s="146">
        <v>0</v>
      </c>
      <c r="AV190" s="146">
        <v>0</v>
      </c>
      <c r="AW190" s="149">
        <f t="shared" si="156"/>
        <v>0</v>
      </c>
      <c r="AX190" s="145">
        <v>0</v>
      </c>
      <c r="AY190" s="146">
        <v>0</v>
      </c>
      <c r="AZ190" s="146">
        <v>0</v>
      </c>
      <c r="BA190" s="149">
        <f t="shared" si="157"/>
        <v>0</v>
      </c>
      <c r="BB190" s="145">
        <v>0</v>
      </c>
      <c r="BC190" s="146">
        <v>0</v>
      </c>
      <c r="BD190" s="146">
        <v>0</v>
      </c>
      <c r="BE190" s="149">
        <f t="shared" si="158"/>
        <v>0</v>
      </c>
      <c r="BF190" s="146">
        <v>0</v>
      </c>
      <c r="BG190" s="146">
        <v>0</v>
      </c>
      <c r="BH190" s="146">
        <v>0</v>
      </c>
      <c r="BI190" s="149">
        <f t="shared" si="159"/>
        <v>0</v>
      </c>
      <c r="BJ190" s="146">
        <v>0</v>
      </c>
      <c r="BK190" s="146">
        <v>0</v>
      </c>
      <c r="BL190" s="146">
        <v>0</v>
      </c>
      <c r="BM190" s="149">
        <f t="shared" si="160"/>
        <v>0</v>
      </c>
      <c r="BN190" s="146">
        <v>0</v>
      </c>
      <c r="BO190" s="146">
        <v>0</v>
      </c>
      <c r="BP190" s="146">
        <v>0</v>
      </c>
      <c r="BQ190" s="149">
        <f t="shared" si="161"/>
        <v>0</v>
      </c>
      <c r="BR190" s="146">
        <v>0</v>
      </c>
      <c r="BS190" s="146">
        <v>0</v>
      </c>
      <c r="BT190" s="146">
        <v>0</v>
      </c>
      <c r="BU190" s="149">
        <f t="shared" si="162"/>
        <v>0</v>
      </c>
      <c r="BV190" s="146">
        <v>0</v>
      </c>
      <c r="BW190" s="146">
        <v>0</v>
      </c>
      <c r="BX190" s="146">
        <v>0</v>
      </c>
      <c r="BY190" s="149">
        <f t="shared" si="163"/>
        <v>0</v>
      </c>
      <c r="BZ190" s="146">
        <v>0</v>
      </c>
      <c r="CA190" s="146">
        <v>0</v>
      </c>
      <c r="CB190" s="146">
        <v>0</v>
      </c>
      <c r="CC190" s="149">
        <f t="shared" si="164"/>
        <v>0</v>
      </c>
      <c r="CD190" s="146">
        <v>0</v>
      </c>
      <c r="CE190" s="146">
        <v>0</v>
      </c>
      <c r="CF190" s="146">
        <v>0</v>
      </c>
      <c r="CG190" s="149">
        <f t="shared" si="165"/>
        <v>0</v>
      </c>
      <c r="CH190" s="146">
        <v>0</v>
      </c>
      <c r="CI190" s="146">
        <v>0</v>
      </c>
      <c r="CJ190" s="146">
        <v>0</v>
      </c>
      <c r="CK190" s="149">
        <f t="shared" si="166"/>
        <v>0</v>
      </c>
      <c r="CL190" s="145">
        <v>0</v>
      </c>
      <c r="CM190" s="146">
        <v>0</v>
      </c>
      <c r="CN190" s="146">
        <v>0</v>
      </c>
      <c r="CO190" s="149">
        <f t="shared" si="150"/>
        <v>0</v>
      </c>
      <c r="CP190" s="146">
        <v>0</v>
      </c>
      <c r="CQ190" s="146">
        <v>0</v>
      </c>
      <c r="CR190" s="146">
        <v>0</v>
      </c>
      <c r="CS190" s="149">
        <f t="shared" si="167"/>
        <v>0</v>
      </c>
      <c r="CT190" s="146">
        <v>6549</v>
      </c>
      <c r="CU190" s="146">
        <v>6315</v>
      </c>
      <c r="CV190" s="146">
        <v>905</v>
      </c>
      <c r="CW190" s="149">
        <f t="shared" si="168"/>
        <v>7220</v>
      </c>
      <c r="CX190" s="146">
        <v>0</v>
      </c>
      <c r="CY190" s="146">
        <v>0</v>
      </c>
      <c r="CZ190" s="146">
        <v>0</v>
      </c>
      <c r="DA190" s="149">
        <f t="shared" si="169"/>
        <v>0</v>
      </c>
      <c r="DB190" s="146">
        <v>0</v>
      </c>
      <c r="DC190" s="146">
        <v>0</v>
      </c>
      <c r="DD190" s="146">
        <v>0</v>
      </c>
      <c r="DE190" s="149">
        <f t="shared" si="170"/>
        <v>0</v>
      </c>
      <c r="DF190" s="146"/>
      <c r="DG190" s="146"/>
      <c r="DH190" s="146"/>
      <c r="DI190" s="146"/>
      <c r="DJ190" s="146">
        <v>0</v>
      </c>
      <c r="DK190" s="146">
        <v>0</v>
      </c>
      <c r="DL190" s="146">
        <v>0</v>
      </c>
      <c r="DM190" s="149">
        <f t="shared" si="171"/>
        <v>0</v>
      </c>
      <c r="DN190" s="146">
        <v>0</v>
      </c>
      <c r="DO190" s="146">
        <v>0</v>
      </c>
      <c r="DP190" s="146">
        <v>0</v>
      </c>
      <c r="DQ190" s="149">
        <f t="shared" si="172"/>
        <v>0</v>
      </c>
      <c r="DR190" s="146">
        <v>530</v>
      </c>
      <c r="DS190" s="146">
        <v>524</v>
      </c>
      <c r="DT190" s="146">
        <v>0</v>
      </c>
      <c r="DU190" s="149">
        <f t="shared" si="173"/>
        <v>524</v>
      </c>
      <c r="DV190" s="146">
        <v>0</v>
      </c>
      <c r="DW190" s="146">
        <v>0</v>
      </c>
      <c r="DX190" s="146">
        <v>0</v>
      </c>
      <c r="DY190" s="149">
        <f t="shared" si="174"/>
        <v>0</v>
      </c>
      <c r="DZ190" s="146">
        <v>0</v>
      </c>
      <c r="EA190" s="146">
        <v>0</v>
      </c>
      <c r="EB190" s="146">
        <v>0</v>
      </c>
      <c r="EC190" s="149">
        <f t="shared" si="175"/>
        <v>0</v>
      </c>
      <c r="ED190" s="146"/>
      <c r="EE190" s="146"/>
      <c r="EF190" s="146"/>
      <c r="EG190" s="146"/>
      <c r="EH190" s="146">
        <v>0</v>
      </c>
      <c r="EI190" s="146">
        <v>0</v>
      </c>
      <c r="EJ190" s="146">
        <v>0</v>
      </c>
      <c r="EK190" s="149">
        <f t="shared" si="176"/>
        <v>0</v>
      </c>
      <c r="EL190" s="146">
        <v>0</v>
      </c>
      <c r="EM190" s="146">
        <v>0</v>
      </c>
      <c r="EN190" s="146">
        <v>0</v>
      </c>
      <c r="EO190" s="149">
        <f t="shared" si="177"/>
        <v>0</v>
      </c>
      <c r="EP190" s="146">
        <v>0</v>
      </c>
      <c r="EQ190" s="146">
        <v>0</v>
      </c>
      <c r="ER190" s="146">
        <v>0</v>
      </c>
      <c r="ES190" s="149">
        <f t="shared" si="178"/>
        <v>0</v>
      </c>
      <c r="ET190" s="146">
        <v>0</v>
      </c>
      <c r="EU190" s="146">
        <v>0</v>
      </c>
      <c r="EV190" s="146">
        <v>0</v>
      </c>
      <c r="EW190" s="149">
        <f t="shared" si="179"/>
        <v>0</v>
      </c>
      <c r="EX190" s="145">
        <v>753</v>
      </c>
      <c r="EY190" s="146">
        <v>528</v>
      </c>
      <c r="EZ190" s="146">
        <v>23</v>
      </c>
      <c r="FA190" s="149">
        <f t="shared" si="151"/>
        <v>551</v>
      </c>
      <c r="FB190" s="146">
        <v>0</v>
      </c>
      <c r="FC190" s="146">
        <v>0</v>
      </c>
      <c r="FD190" s="146">
        <v>0</v>
      </c>
      <c r="FE190" s="149">
        <f t="shared" si="180"/>
        <v>0</v>
      </c>
      <c r="FF190" s="145">
        <v>14332</v>
      </c>
      <c r="FG190" s="146">
        <v>11629</v>
      </c>
      <c r="FH190" s="146">
        <v>2431</v>
      </c>
      <c r="FI190" s="149">
        <f t="shared" si="152"/>
        <v>14060</v>
      </c>
      <c r="FJ190" s="146">
        <v>0</v>
      </c>
      <c r="FK190" s="146">
        <v>0</v>
      </c>
      <c r="FL190" s="146">
        <v>0</v>
      </c>
      <c r="FM190" s="149">
        <f t="shared" si="181"/>
        <v>0</v>
      </c>
      <c r="FN190" s="146">
        <v>0</v>
      </c>
      <c r="FO190" s="146">
        <v>0</v>
      </c>
      <c r="FP190" s="146">
        <v>0</v>
      </c>
      <c r="FQ190" s="149">
        <f t="shared" si="182"/>
        <v>0</v>
      </c>
      <c r="FR190" s="146">
        <v>0</v>
      </c>
      <c r="FS190" s="146">
        <v>0</v>
      </c>
      <c r="FT190" s="146">
        <v>0</v>
      </c>
      <c r="FU190" s="149">
        <f t="shared" si="183"/>
        <v>0</v>
      </c>
      <c r="FV190" s="146">
        <v>0</v>
      </c>
      <c r="FW190" s="146">
        <v>0</v>
      </c>
      <c r="FX190" s="146">
        <v>0</v>
      </c>
      <c r="FY190" s="149">
        <f t="shared" si="184"/>
        <v>0</v>
      </c>
      <c r="FZ190" s="146">
        <v>0</v>
      </c>
      <c r="GA190" s="146">
        <v>0</v>
      </c>
      <c r="GB190" s="146">
        <v>0</v>
      </c>
      <c r="GC190" s="149">
        <f t="shared" si="185"/>
        <v>0</v>
      </c>
      <c r="GD190" s="145">
        <f t="shared" si="194"/>
        <v>23913</v>
      </c>
      <c r="GE190" s="146">
        <f t="shared" si="194"/>
        <v>20682</v>
      </c>
      <c r="GF190" s="146">
        <f t="shared" si="194"/>
        <v>3454</v>
      </c>
      <c r="GG190" s="146">
        <f t="shared" si="194"/>
        <v>24136</v>
      </c>
      <c r="GI190" s="186">
        <f t="shared" si="187"/>
        <v>2.4659123875834057E-3</v>
      </c>
      <c r="GJ190" s="186">
        <f t="shared" si="188"/>
        <v>0.56227637559230248</v>
      </c>
      <c r="GK190" s="186">
        <f t="shared" si="189"/>
        <v>0.30533797505076876</v>
      </c>
      <c r="GL190" s="186">
        <f t="shared" si="190"/>
        <v>2.3256938400541535E-2</v>
      </c>
      <c r="GM190" s="186">
        <f t="shared" si="191"/>
        <v>2.5529445894981143E-2</v>
      </c>
      <c r="GN190" s="186">
        <f t="shared" si="192"/>
        <v>5.5797311671985303E-2</v>
      </c>
      <c r="GO190" s="186">
        <f t="shared" si="193"/>
        <v>2.5336041001837284E-2</v>
      </c>
    </row>
    <row r="191" spans="1:221" ht="12">
      <c r="A191" s="148">
        <v>39387</v>
      </c>
      <c r="B191" s="145">
        <v>79</v>
      </c>
      <c r="C191" s="146">
        <v>43</v>
      </c>
      <c r="D191" s="146">
        <v>9</v>
      </c>
      <c r="E191" s="149">
        <f t="shared" si="143"/>
        <v>52</v>
      </c>
      <c r="F191" s="146">
        <v>0</v>
      </c>
      <c r="G191" s="146">
        <v>0</v>
      </c>
      <c r="H191" s="146">
        <v>0</v>
      </c>
      <c r="I191" s="149">
        <f t="shared" si="144"/>
        <v>0</v>
      </c>
      <c r="J191" s="146"/>
      <c r="K191" s="146"/>
      <c r="L191" s="146"/>
      <c r="M191" s="146"/>
      <c r="N191" s="145">
        <v>0</v>
      </c>
      <c r="O191" s="146">
        <v>0</v>
      </c>
      <c r="P191" s="146">
        <v>0</v>
      </c>
      <c r="Q191" s="149">
        <f t="shared" si="145"/>
        <v>0</v>
      </c>
      <c r="R191" s="146">
        <v>0</v>
      </c>
      <c r="S191" s="146">
        <v>0</v>
      </c>
      <c r="T191" s="146">
        <v>0</v>
      </c>
      <c r="U191" s="149">
        <f t="shared" si="146"/>
        <v>0</v>
      </c>
      <c r="V191" s="145">
        <v>0</v>
      </c>
      <c r="W191" s="146">
        <v>0</v>
      </c>
      <c r="X191" s="146">
        <v>0</v>
      </c>
      <c r="Y191" s="149">
        <f t="shared" si="147"/>
        <v>0</v>
      </c>
      <c r="Z191" s="145">
        <v>396</v>
      </c>
      <c r="AA191" s="146">
        <v>381</v>
      </c>
      <c r="AB191" s="146">
        <v>42</v>
      </c>
      <c r="AC191" s="149">
        <f t="shared" si="148"/>
        <v>423</v>
      </c>
      <c r="AD191" s="146">
        <v>0</v>
      </c>
      <c r="AE191" s="146">
        <v>0</v>
      </c>
      <c r="AF191" s="146">
        <v>0</v>
      </c>
      <c r="AG191" s="149">
        <f t="shared" si="149"/>
        <v>0</v>
      </c>
      <c r="AH191" s="146">
        <v>0</v>
      </c>
      <c r="AI191" s="146">
        <v>0</v>
      </c>
      <c r="AJ191" s="146">
        <v>0</v>
      </c>
      <c r="AK191" s="149">
        <f t="shared" si="153"/>
        <v>0</v>
      </c>
      <c r="AL191" s="145">
        <v>1282</v>
      </c>
      <c r="AM191" s="146">
        <v>1106</v>
      </c>
      <c r="AN191" s="146">
        <v>102</v>
      </c>
      <c r="AO191" s="149">
        <f t="shared" si="154"/>
        <v>1208</v>
      </c>
      <c r="AP191" s="145">
        <v>0</v>
      </c>
      <c r="AQ191" s="146">
        <v>0</v>
      </c>
      <c r="AR191" s="146">
        <v>0</v>
      </c>
      <c r="AS191" s="149">
        <f t="shared" si="155"/>
        <v>0</v>
      </c>
      <c r="AT191" s="145">
        <v>0</v>
      </c>
      <c r="AU191" s="146">
        <v>0</v>
      </c>
      <c r="AV191" s="146">
        <v>0</v>
      </c>
      <c r="AW191" s="149">
        <f t="shared" si="156"/>
        <v>0</v>
      </c>
      <c r="AX191" s="145">
        <v>0</v>
      </c>
      <c r="AY191" s="146">
        <v>0</v>
      </c>
      <c r="AZ191" s="146">
        <v>0</v>
      </c>
      <c r="BA191" s="149">
        <f t="shared" si="157"/>
        <v>0</v>
      </c>
      <c r="BB191" s="145">
        <v>0</v>
      </c>
      <c r="BC191" s="146">
        <v>0</v>
      </c>
      <c r="BD191" s="146">
        <v>0</v>
      </c>
      <c r="BE191" s="149">
        <f t="shared" si="158"/>
        <v>0</v>
      </c>
      <c r="BF191" s="146">
        <v>0</v>
      </c>
      <c r="BG191" s="146">
        <v>0</v>
      </c>
      <c r="BH191" s="146">
        <v>0</v>
      </c>
      <c r="BI191" s="149">
        <f t="shared" si="159"/>
        <v>0</v>
      </c>
      <c r="BJ191" s="146">
        <v>0</v>
      </c>
      <c r="BK191" s="146">
        <v>0</v>
      </c>
      <c r="BL191" s="146">
        <v>0</v>
      </c>
      <c r="BM191" s="149">
        <f t="shared" si="160"/>
        <v>0</v>
      </c>
      <c r="BN191" s="146">
        <v>0</v>
      </c>
      <c r="BO191" s="146">
        <v>0</v>
      </c>
      <c r="BP191" s="146">
        <v>0</v>
      </c>
      <c r="BQ191" s="149">
        <f t="shared" si="161"/>
        <v>0</v>
      </c>
      <c r="BR191" s="146">
        <v>0</v>
      </c>
      <c r="BS191" s="146">
        <v>0</v>
      </c>
      <c r="BT191" s="146">
        <v>0</v>
      </c>
      <c r="BU191" s="149">
        <f t="shared" si="162"/>
        <v>0</v>
      </c>
      <c r="BV191" s="146">
        <v>0</v>
      </c>
      <c r="BW191" s="146">
        <v>0</v>
      </c>
      <c r="BX191" s="146">
        <v>0</v>
      </c>
      <c r="BY191" s="149">
        <f t="shared" si="163"/>
        <v>0</v>
      </c>
      <c r="BZ191" s="146">
        <v>0</v>
      </c>
      <c r="CA191" s="146">
        <v>0</v>
      </c>
      <c r="CB191" s="146">
        <v>0</v>
      </c>
      <c r="CC191" s="149">
        <f t="shared" si="164"/>
        <v>0</v>
      </c>
      <c r="CD191" s="146">
        <v>0</v>
      </c>
      <c r="CE191" s="146">
        <v>0</v>
      </c>
      <c r="CF191" s="146">
        <v>0</v>
      </c>
      <c r="CG191" s="149">
        <f t="shared" si="165"/>
        <v>0</v>
      </c>
      <c r="CH191" s="146">
        <v>0</v>
      </c>
      <c r="CI191" s="146">
        <v>0</v>
      </c>
      <c r="CJ191" s="146">
        <v>0</v>
      </c>
      <c r="CK191" s="149">
        <f t="shared" si="166"/>
        <v>0</v>
      </c>
      <c r="CL191" s="145">
        <v>0</v>
      </c>
      <c r="CM191" s="146">
        <v>0</v>
      </c>
      <c r="CN191" s="146">
        <v>0</v>
      </c>
      <c r="CO191" s="149">
        <f t="shared" si="150"/>
        <v>0</v>
      </c>
      <c r="CP191" s="146">
        <v>0</v>
      </c>
      <c r="CQ191" s="146">
        <v>0</v>
      </c>
      <c r="CR191" s="146">
        <v>0</v>
      </c>
      <c r="CS191" s="149">
        <f t="shared" si="167"/>
        <v>0</v>
      </c>
      <c r="CT191" s="146">
        <v>5106</v>
      </c>
      <c r="CU191" s="146">
        <v>4885</v>
      </c>
      <c r="CV191" s="146">
        <v>605</v>
      </c>
      <c r="CW191" s="149">
        <f t="shared" si="168"/>
        <v>5490</v>
      </c>
      <c r="CX191" s="146">
        <v>0</v>
      </c>
      <c r="CY191" s="146">
        <v>0</v>
      </c>
      <c r="CZ191" s="146">
        <v>0</v>
      </c>
      <c r="DA191" s="149">
        <f t="shared" si="169"/>
        <v>0</v>
      </c>
      <c r="DB191" s="146">
        <v>0</v>
      </c>
      <c r="DC191" s="146">
        <v>0</v>
      </c>
      <c r="DD191" s="146">
        <v>0</v>
      </c>
      <c r="DE191" s="149">
        <f t="shared" si="170"/>
        <v>0</v>
      </c>
      <c r="DF191" s="146"/>
      <c r="DG191" s="146"/>
      <c r="DH191" s="146"/>
      <c r="DI191" s="146"/>
      <c r="DJ191" s="146">
        <v>0</v>
      </c>
      <c r="DK191" s="146">
        <v>0</v>
      </c>
      <c r="DL191" s="146">
        <v>0</v>
      </c>
      <c r="DM191" s="149">
        <f t="shared" si="171"/>
        <v>0</v>
      </c>
      <c r="DN191" s="146">
        <v>0</v>
      </c>
      <c r="DO191" s="146">
        <v>0</v>
      </c>
      <c r="DP191" s="146">
        <v>0</v>
      </c>
      <c r="DQ191" s="149">
        <f t="shared" si="172"/>
        <v>0</v>
      </c>
      <c r="DR191" s="146">
        <v>459</v>
      </c>
      <c r="DS191" s="146">
        <v>450</v>
      </c>
      <c r="DT191" s="146">
        <v>2</v>
      </c>
      <c r="DU191" s="149">
        <f t="shared" si="173"/>
        <v>452</v>
      </c>
      <c r="DV191" s="146">
        <v>0</v>
      </c>
      <c r="DW191" s="146">
        <v>0</v>
      </c>
      <c r="DX191" s="146">
        <v>0</v>
      </c>
      <c r="DY191" s="149">
        <f t="shared" si="174"/>
        <v>0</v>
      </c>
      <c r="DZ191" s="146">
        <v>0</v>
      </c>
      <c r="EA191" s="146">
        <v>0</v>
      </c>
      <c r="EB191" s="146">
        <v>0</v>
      </c>
      <c r="EC191" s="149">
        <f t="shared" si="175"/>
        <v>0</v>
      </c>
      <c r="ED191" s="146"/>
      <c r="EE191" s="146"/>
      <c r="EF191" s="146"/>
      <c r="EG191" s="146"/>
      <c r="EH191" s="146">
        <v>0</v>
      </c>
      <c r="EI191" s="146">
        <v>0</v>
      </c>
      <c r="EJ191" s="146">
        <v>0</v>
      </c>
      <c r="EK191" s="149">
        <f t="shared" si="176"/>
        <v>0</v>
      </c>
      <c r="EL191" s="146">
        <v>0</v>
      </c>
      <c r="EM191" s="146">
        <v>0</v>
      </c>
      <c r="EN191" s="146">
        <v>0</v>
      </c>
      <c r="EO191" s="149">
        <f t="shared" si="177"/>
        <v>0</v>
      </c>
      <c r="EP191" s="146">
        <v>0</v>
      </c>
      <c r="EQ191" s="146">
        <v>0</v>
      </c>
      <c r="ER191" s="146">
        <v>0</v>
      </c>
      <c r="ES191" s="149">
        <f t="shared" si="178"/>
        <v>0</v>
      </c>
      <c r="ET191" s="146">
        <v>0</v>
      </c>
      <c r="EU191" s="146">
        <v>0</v>
      </c>
      <c r="EV191" s="146">
        <v>0</v>
      </c>
      <c r="EW191" s="149">
        <f t="shared" si="179"/>
        <v>0</v>
      </c>
      <c r="EX191" s="145">
        <v>596</v>
      </c>
      <c r="EY191" s="146">
        <v>533</v>
      </c>
      <c r="EZ191" s="146">
        <v>6</v>
      </c>
      <c r="FA191" s="149">
        <f t="shared" si="151"/>
        <v>539</v>
      </c>
      <c r="FB191" s="146">
        <v>0</v>
      </c>
      <c r="FC191" s="146">
        <v>0</v>
      </c>
      <c r="FD191" s="146">
        <v>0</v>
      </c>
      <c r="FE191" s="149">
        <f t="shared" si="180"/>
        <v>0</v>
      </c>
      <c r="FF191" s="145">
        <v>14490</v>
      </c>
      <c r="FG191" s="146">
        <v>11337</v>
      </c>
      <c r="FH191" s="146">
        <v>1889</v>
      </c>
      <c r="FI191" s="149">
        <f t="shared" si="152"/>
        <v>13226</v>
      </c>
      <c r="FJ191" s="146">
        <v>0</v>
      </c>
      <c r="FK191" s="146">
        <v>0</v>
      </c>
      <c r="FL191" s="146">
        <v>0</v>
      </c>
      <c r="FM191" s="149">
        <f t="shared" si="181"/>
        <v>0</v>
      </c>
      <c r="FN191" s="146">
        <v>0</v>
      </c>
      <c r="FO191" s="146">
        <v>0</v>
      </c>
      <c r="FP191" s="146">
        <v>0</v>
      </c>
      <c r="FQ191" s="149">
        <f t="shared" si="182"/>
        <v>0</v>
      </c>
      <c r="FR191" s="146">
        <v>0</v>
      </c>
      <c r="FS191" s="146">
        <v>0</v>
      </c>
      <c r="FT191" s="146">
        <v>0</v>
      </c>
      <c r="FU191" s="149">
        <f t="shared" si="183"/>
        <v>0</v>
      </c>
      <c r="FV191" s="146">
        <v>0</v>
      </c>
      <c r="FW191" s="146">
        <v>0</v>
      </c>
      <c r="FX191" s="146">
        <v>0</v>
      </c>
      <c r="FY191" s="149">
        <f t="shared" si="184"/>
        <v>0</v>
      </c>
      <c r="FZ191" s="146">
        <v>0</v>
      </c>
      <c r="GA191" s="146">
        <v>0</v>
      </c>
      <c r="GB191" s="146">
        <v>0</v>
      </c>
      <c r="GC191" s="149">
        <f t="shared" si="185"/>
        <v>0</v>
      </c>
      <c r="GD191" s="145">
        <f t="shared" si="194"/>
        <v>22408</v>
      </c>
      <c r="GE191" s="146">
        <f t="shared" si="194"/>
        <v>18735</v>
      </c>
      <c r="GF191" s="146">
        <f t="shared" si="194"/>
        <v>2655</v>
      </c>
      <c r="GG191" s="146">
        <f t="shared" si="194"/>
        <v>21390</v>
      </c>
      <c r="GI191" s="186">
        <f t="shared" si="187"/>
        <v>2.2951694689084599E-3</v>
      </c>
      <c r="GJ191" s="186">
        <f t="shared" si="188"/>
        <v>0.60512409927942357</v>
      </c>
      <c r="GK191" s="186">
        <f t="shared" si="189"/>
        <v>0.26074192687483322</v>
      </c>
      <c r="GL191" s="186">
        <f t="shared" si="190"/>
        <v>2.0336269015212169E-2</v>
      </c>
      <c r="GM191" s="186">
        <f t="shared" si="191"/>
        <v>2.8449426207632772E-2</v>
      </c>
      <c r="GN191" s="186">
        <f t="shared" si="192"/>
        <v>5.9033893781692021E-2</v>
      </c>
      <c r="GO191" s="186">
        <f t="shared" si="193"/>
        <v>2.4019215372297786E-2</v>
      </c>
    </row>
    <row r="192" spans="1:221" ht="11.25" customHeight="1">
      <c r="A192" s="148">
        <v>39417</v>
      </c>
      <c r="B192" s="145">
        <v>71</v>
      </c>
      <c r="C192" s="146">
        <v>28</v>
      </c>
      <c r="D192" s="146">
        <v>20</v>
      </c>
      <c r="E192" s="149">
        <f t="shared" si="143"/>
        <v>48</v>
      </c>
      <c r="F192" s="146">
        <v>0</v>
      </c>
      <c r="G192" s="146">
        <v>0</v>
      </c>
      <c r="H192" s="146">
        <v>0</v>
      </c>
      <c r="I192" s="149">
        <f t="shared" si="144"/>
        <v>0</v>
      </c>
      <c r="J192" s="146"/>
      <c r="K192" s="146"/>
      <c r="L192" s="146"/>
      <c r="M192" s="146"/>
      <c r="N192" s="145">
        <v>0</v>
      </c>
      <c r="O192" s="146">
        <v>0</v>
      </c>
      <c r="P192" s="146">
        <v>0</v>
      </c>
      <c r="Q192" s="149">
        <f t="shared" si="145"/>
        <v>0</v>
      </c>
      <c r="R192" s="146">
        <v>0</v>
      </c>
      <c r="S192" s="146">
        <v>0</v>
      </c>
      <c r="T192" s="146">
        <v>0</v>
      </c>
      <c r="U192" s="149">
        <f t="shared" si="146"/>
        <v>0</v>
      </c>
      <c r="V192" s="145">
        <v>0</v>
      </c>
      <c r="W192" s="146">
        <v>0</v>
      </c>
      <c r="X192" s="146">
        <v>0</v>
      </c>
      <c r="Y192" s="149">
        <f t="shared" si="147"/>
        <v>0</v>
      </c>
      <c r="Z192" s="145">
        <v>727</v>
      </c>
      <c r="AA192" s="146">
        <v>459</v>
      </c>
      <c r="AB192" s="146">
        <v>95</v>
      </c>
      <c r="AC192" s="149">
        <f t="shared" si="148"/>
        <v>554</v>
      </c>
      <c r="AD192" s="146">
        <v>0</v>
      </c>
      <c r="AE192" s="146">
        <v>0</v>
      </c>
      <c r="AF192" s="146">
        <v>0</v>
      </c>
      <c r="AG192" s="149">
        <f t="shared" si="149"/>
        <v>0</v>
      </c>
      <c r="AH192" s="146">
        <v>0</v>
      </c>
      <c r="AI192" s="146">
        <v>0</v>
      </c>
      <c r="AJ192" s="146">
        <v>0</v>
      </c>
      <c r="AK192" s="149">
        <f t="shared" si="153"/>
        <v>0</v>
      </c>
      <c r="AL192" s="145">
        <v>1466</v>
      </c>
      <c r="AM192" s="146">
        <v>1099</v>
      </c>
      <c r="AN192" s="146">
        <v>28</v>
      </c>
      <c r="AO192" s="149">
        <f t="shared" si="154"/>
        <v>1127</v>
      </c>
      <c r="AP192" s="145">
        <v>0</v>
      </c>
      <c r="AQ192" s="146">
        <v>0</v>
      </c>
      <c r="AR192" s="146">
        <v>0</v>
      </c>
      <c r="AS192" s="149">
        <f t="shared" si="155"/>
        <v>0</v>
      </c>
      <c r="AT192" s="145">
        <v>0</v>
      </c>
      <c r="AU192" s="146">
        <v>0</v>
      </c>
      <c r="AV192" s="146">
        <v>0</v>
      </c>
      <c r="AW192" s="149">
        <f t="shared" si="156"/>
        <v>0</v>
      </c>
      <c r="AX192" s="145">
        <v>0</v>
      </c>
      <c r="AY192" s="146">
        <v>0</v>
      </c>
      <c r="AZ192" s="146">
        <v>0</v>
      </c>
      <c r="BA192" s="149">
        <f t="shared" si="157"/>
        <v>0</v>
      </c>
      <c r="BB192" s="145">
        <v>0</v>
      </c>
      <c r="BC192" s="146">
        <v>0</v>
      </c>
      <c r="BD192" s="146">
        <v>0</v>
      </c>
      <c r="BE192" s="149">
        <f t="shared" si="158"/>
        <v>0</v>
      </c>
      <c r="BF192" s="146">
        <v>0</v>
      </c>
      <c r="BG192" s="146">
        <v>0</v>
      </c>
      <c r="BH192" s="146">
        <v>0</v>
      </c>
      <c r="BI192" s="149">
        <f t="shared" si="159"/>
        <v>0</v>
      </c>
      <c r="BJ192" s="146">
        <v>0</v>
      </c>
      <c r="BK192" s="146">
        <v>0</v>
      </c>
      <c r="BL192" s="146">
        <v>0</v>
      </c>
      <c r="BM192" s="149">
        <f t="shared" si="160"/>
        <v>0</v>
      </c>
      <c r="BN192" s="146">
        <v>0</v>
      </c>
      <c r="BO192" s="146">
        <v>0</v>
      </c>
      <c r="BP192" s="146">
        <v>0</v>
      </c>
      <c r="BQ192" s="149">
        <f t="shared" si="161"/>
        <v>0</v>
      </c>
      <c r="BR192" s="146">
        <v>0</v>
      </c>
      <c r="BS192" s="146">
        <v>0</v>
      </c>
      <c r="BT192" s="146">
        <v>0</v>
      </c>
      <c r="BU192" s="149">
        <f t="shared" si="162"/>
        <v>0</v>
      </c>
      <c r="BV192" s="146">
        <v>0</v>
      </c>
      <c r="BW192" s="146">
        <v>0</v>
      </c>
      <c r="BX192" s="146">
        <v>0</v>
      </c>
      <c r="BY192" s="149">
        <f t="shared" si="163"/>
        <v>0</v>
      </c>
      <c r="BZ192" s="146">
        <v>0</v>
      </c>
      <c r="CA192" s="146">
        <v>0</v>
      </c>
      <c r="CB192" s="146">
        <v>0</v>
      </c>
      <c r="CC192" s="149">
        <f t="shared" si="164"/>
        <v>0</v>
      </c>
      <c r="CD192" s="146">
        <v>0</v>
      </c>
      <c r="CE192" s="146">
        <v>0</v>
      </c>
      <c r="CF192" s="146">
        <v>0</v>
      </c>
      <c r="CG192" s="149">
        <f t="shared" si="165"/>
        <v>0</v>
      </c>
      <c r="CH192" s="146">
        <v>0</v>
      </c>
      <c r="CI192" s="146">
        <v>0</v>
      </c>
      <c r="CJ192" s="146">
        <v>0</v>
      </c>
      <c r="CK192" s="149">
        <f t="shared" si="166"/>
        <v>0</v>
      </c>
      <c r="CL192" s="145">
        <v>0</v>
      </c>
      <c r="CM192" s="146">
        <v>0</v>
      </c>
      <c r="CN192" s="146">
        <v>0</v>
      </c>
      <c r="CO192" s="149">
        <f t="shared" si="150"/>
        <v>0</v>
      </c>
      <c r="CP192" s="146">
        <v>0</v>
      </c>
      <c r="CQ192" s="146">
        <v>0</v>
      </c>
      <c r="CR192" s="146">
        <v>0</v>
      </c>
      <c r="CS192" s="149">
        <f t="shared" si="167"/>
        <v>0</v>
      </c>
      <c r="CT192" s="146">
        <v>6547</v>
      </c>
      <c r="CU192" s="146">
        <v>4155</v>
      </c>
      <c r="CV192" s="146">
        <v>923</v>
      </c>
      <c r="CW192" s="149">
        <f t="shared" si="168"/>
        <v>5078</v>
      </c>
      <c r="CX192" s="146">
        <v>0</v>
      </c>
      <c r="CY192" s="146">
        <v>0</v>
      </c>
      <c r="CZ192" s="146">
        <v>0</v>
      </c>
      <c r="DA192" s="149">
        <f t="shared" si="169"/>
        <v>0</v>
      </c>
      <c r="DB192" s="146">
        <v>0</v>
      </c>
      <c r="DC192" s="146">
        <v>0</v>
      </c>
      <c r="DD192" s="146">
        <v>0</v>
      </c>
      <c r="DE192" s="149">
        <f t="shared" si="170"/>
        <v>0</v>
      </c>
      <c r="DF192" s="146"/>
      <c r="DG192" s="146"/>
      <c r="DH192" s="146"/>
      <c r="DI192" s="146"/>
      <c r="DJ192" s="146">
        <v>0</v>
      </c>
      <c r="DK192" s="146">
        <v>0</v>
      </c>
      <c r="DL192" s="146">
        <v>0</v>
      </c>
      <c r="DM192" s="149">
        <f t="shared" si="171"/>
        <v>0</v>
      </c>
      <c r="DN192" s="146">
        <v>0</v>
      </c>
      <c r="DO192" s="146">
        <v>0</v>
      </c>
      <c r="DP192" s="146">
        <v>0</v>
      </c>
      <c r="DQ192" s="149">
        <f t="shared" si="172"/>
        <v>0</v>
      </c>
      <c r="DR192" s="146">
        <v>686</v>
      </c>
      <c r="DS192" s="146">
        <v>651</v>
      </c>
      <c r="DT192" s="146">
        <v>2</v>
      </c>
      <c r="DU192" s="149">
        <f t="shared" si="173"/>
        <v>653</v>
      </c>
      <c r="DV192" s="146">
        <v>0</v>
      </c>
      <c r="DW192" s="146">
        <v>0</v>
      </c>
      <c r="DX192" s="146">
        <v>0</v>
      </c>
      <c r="DY192" s="149">
        <f t="shared" si="174"/>
        <v>0</v>
      </c>
      <c r="DZ192" s="146">
        <v>0</v>
      </c>
      <c r="EA192" s="146">
        <v>0</v>
      </c>
      <c r="EB192" s="146">
        <v>0</v>
      </c>
      <c r="EC192" s="149">
        <f t="shared" si="175"/>
        <v>0</v>
      </c>
      <c r="ED192" s="146"/>
      <c r="EE192" s="146"/>
      <c r="EF192" s="146"/>
      <c r="EG192" s="146"/>
      <c r="EH192" s="146">
        <v>0</v>
      </c>
      <c r="EI192" s="146">
        <v>0</v>
      </c>
      <c r="EJ192" s="146">
        <v>0</v>
      </c>
      <c r="EK192" s="149">
        <f t="shared" si="176"/>
        <v>0</v>
      </c>
      <c r="EL192" s="146">
        <v>0</v>
      </c>
      <c r="EM192" s="146">
        <v>0</v>
      </c>
      <c r="EN192" s="146">
        <v>0</v>
      </c>
      <c r="EO192" s="149">
        <f t="shared" si="177"/>
        <v>0</v>
      </c>
      <c r="EP192" s="146">
        <v>0</v>
      </c>
      <c r="EQ192" s="146">
        <v>0</v>
      </c>
      <c r="ER192" s="146">
        <v>0</v>
      </c>
      <c r="ES192" s="149">
        <f t="shared" si="178"/>
        <v>0</v>
      </c>
      <c r="ET192" s="146">
        <v>0</v>
      </c>
      <c r="EU192" s="146">
        <v>0</v>
      </c>
      <c r="EV192" s="146">
        <v>0</v>
      </c>
      <c r="EW192" s="149">
        <f t="shared" si="179"/>
        <v>0</v>
      </c>
      <c r="EX192" s="145">
        <v>579</v>
      </c>
      <c r="EY192" s="146">
        <v>1135</v>
      </c>
      <c r="EZ192" s="146">
        <v>4</v>
      </c>
      <c r="FA192" s="149">
        <f t="shared" si="151"/>
        <v>1139</v>
      </c>
      <c r="FB192" s="146">
        <v>0</v>
      </c>
      <c r="FC192" s="146">
        <v>0</v>
      </c>
      <c r="FD192" s="146">
        <v>0</v>
      </c>
      <c r="FE192" s="149">
        <f t="shared" si="180"/>
        <v>0</v>
      </c>
      <c r="FF192" s="145">
        <v>13643</v>
      </c>
      <c r="FG192" s="146">
        <v>11673</v>
      </c>
      <c r="FH192" s="146">
        <v>2462</v>
      </c>
      <c r="FI192" s="149">
        <f t="shared" si="152"/>
        <v>14135</v>
      </c>
      <c r="FJ192" s="146">
        <v>0</v>
      </c>
      <c r="FK192" s="146">
        <v>0</v>
      </c>
      <c r="FL192" s="146">
        <v>0</v>
      </c>
      <c r="FM192" s="149">
        <f t="shared" si="181"/>
        <v>0</v>
      </c>
      <c r="FN192" s="146">
        <v>0</v>
      </c>
      <c r="FO192" s="146">
        <v>0</v>
      </c>
      <c r="FP192" s="146">
        <v>0</v>
      </c>
      <c r="FQ192" s="149">
        <f t="shared" si="182"/>
        <v>0</v>
      </c>
      <c r="FR192" s="146">
        <v>0</v>
      </c>
      <c r="FS192" s="146">
        <v>0</v>
      </c>
      <c r="FT192" s="146">
        <v>0</v>
      </c>
      <c r="FU192" s="149">
        <f t="shared" si="183"/>
        <v>0</v>
      </c>
      <c r="FV192" s="146">
        <v>0</v>
      </c>
      <c r="FW192" s="146">
        <v>0</v>
      </c>
      <c r="FX192" s="146">
        <v>0</v>
      </c>
      <c r="FY192" s="149">
        <f t="shared" si="184"/>
        <v>0</v>
      </c>
      <c r="FZ192" s="146">
        <v>0</v>
      </c>
      <c r="GA192" s="146">
        <v>0</v>
      </c>
      <c r="GB192" s="146">
        <v>0</v>
      </c>
      <c r="GC192" s="149">
        <f t="shared" si="185"/>
        <v>0</v>
      </c>
      <c r="GD192" s="145">
        <f t="shared" si="194"/>
        <v>23719</v>
      </c>
      <c r="GE192" s="146">
        <f t="shared" si="194"/>
        <v>19200</v>
      </c>
      <c r="GF192" s="146">
        <f t="shared" si="194"/>
        <v>3534</v>
      </c>
      <c r="GG192" s="146">
        <f t="shared" si="194"/>
        <v>22734</v>
      </c>
      <c r="GI192" s="186">
        <f t="shared" si="187"/>
        <v>1.4583333333333334E-3</v>
      </c>
      <c r="GJ192" s="186">
        <f t="shared" si="188"/>
        <v>0.60796874999999995</v>
      </c>
      <c r="GK192" s="186">
        <f t="shared" si="189"/>
        <v>0.21640624999999999</v>
      </c>
      <c r="GL192" s="186">
        <f t="shared" si="190"/>
        <v>2.390625E-2</v>
      </c>
      <c r="GM192" s="186">
        <f t="shared" si="191"/>
        <v>5.9114583333333331E-2</v>
      </c>
      <c r="GN192" s="186">
        <f t="shared" si="192"/>
        <v>5.7239583333333337E-2</v>
      </c>
      <c r="GO192" s="186">
        <f t="shared" si="193"/>
        <v>3.3906250000000027E-2</v>
      </c>
      <c r="HH192" s="155">
        <f>(SUM(DS190:DS192)/SUM(GE190:GE192))*100</f>
        <v>2.7722333111554671</v>
      </c>
      <c r="HI192" s="155">
        <f>(SUM(AM190:AM192)/SUM(GE190:GE192))*100</f>
        <v>5.7304195028745921</v>
      </c>
      <c r="HJ192" s="155">
        <f>(SUM(AA190:AA192)/SUM(GE190:GE192))*100</f>
        <v>2.2536124332531515</v>
      </c>
      <c r="HK192" s="155">
        <f>(SUM(EY190:EY192)/SUM(GE190:GE192))*100</f>
        <v>3.746353446952249</v>
      </c>
      <c r="HL192" s="155">
        <f>(SUM(C190:C192)/SUM(GE190:GE192))*100</f>
        <v>0.20813074705290274</v>
      </c>
      <c r="HM192" s="155">
        <f>(SUM(BC190:BC192)/SUM(GE190:GE192))*100</f>
        <v>0</v>
      </c>
    </row>
    <row r="193" spans="1:221" ht="11.25" customHeight="1">
      <c r="A193" s="148">
        <v>39448</v>
      </c>
      <c r="B193" s="145">
        <v>99</v>
      </c>
      <c r="C193" s="146">
        <v>136</v>
      </c>
      <c r="D193" s="146">
        <v>19</v>
      </c>
      <c r="E193" s="149">
        <f t="shared" si="143"/>
        <v>155</v>
      </c>
      <c r="F193" s="146">
        <v>0</v>
      </c>
      <c r="G193" s="146">
        <v>0</v>
      </c>
      <c r="H193" s="146">
        <v>0</v>
      </c>
      <c r="I193" s="149">
        <f t="shared" si="144"/>
        <v>0</v>
      </c>
      <c r="J193" s="146"/>
      <c r="K193" s="146"/>
      <c r="L193" s="146"/>
      <c r="M193" s="146"/>
      <c r="N193" s="145">
        <v>0</v>
      </c>
      <c r="O193" s="146">
        <v>0</v>
      </c>
      <c r="P193" s="146">
        <v>0</v>
      </c>
      <c r="Q193" s="149">
        <f t="shared" si="145"/>
        <v>0</v>
      </c>
      <c r="R193" s="146">
        <v>0</v>
      </c>
      <c r="S193" s="146">
        <v>0</v>
      </c>
      <c r="T193" s="146">
        <v>0</v>
      </c>
      <c r="U193" s="149">
        <f t="shared" si="146"/>
        <v>0</v>
      </c>
      <c r="V193" s="145">
        <v>0</v>
      </c>
      <c r="W193" s="146">
        <v>0</v>
      </c>
      <c r="X193" s="146">
        <v>0</v>
      </c>
      <c r="Y193" s="149">
        <f t="shared" si="147"/>
        <v>0</v>
      </c>
      <c r="Z193" s="145">
        <v>527</v>
      </c>
      <c r="AA193" s="146">
        <v>348</v>
      </c>
      <c r="AB193" s="146">
        <v>125</v>
      </c>
      <c r="AC193" s="149">
        <f t="shared" si="148"/>
        <v>473</v>
      </c>
      <c r="AD193" s="146">
        <v>0</v>
      </c>
      <c r="AE193" s="146">
        <v>0</v>
      </c>
      <c r="AF193" s="146">
        <v>0</v>
      </c>
      <c r="AG193" s="149">
        <f t="shared" si="149"/>
        <v>0</v>
      </c>
      <c r="AH193" s="146">
        <v>0</v>
      </c>
      <c r="AI193" s="146">
        <v>0</v>
      </c>
      <c r="AJ193" s="146">
        <v>0</v>
      </c>
      <c r="AK193" s="149">
        <f t="shared" si="153"/>
        <v>0</v>
      </c>
      <c r="AL193" s="145">
        <v>1389</v>
      </c>
      <c r="AM193" s="146">
        <v>895</v>
      </c>
      <c r="AN193" s="146">
        <v>25</v>
      </c>
      <c r="AO193" s="149">
        <f t="shared" si="154"/>
        <v>920</v>
      </c>
      <c r="AP193" s="145">
        <v>0</v>
      </c>
      <c r="AQ193" s="146">
        <v>0</v>
      </c>
      <c r="AR193" s="146">
        <v>0</v>
      </c>
      <c r="AS193" s="149">
        <f t="shared" si="155"/>
        <v>0</v>
      </c>
      <c r="AT193" s="145">
        <v>0</v>
      </c>
      <c r="AU193" s="146">
        <v>0</v>
      </c>
      <c r="AV193" s="146">
        <v>0</v>
      </c>
      <c r="AW193" s="149">
        <f t="shared" si="156"/>
        <v>0</v>
      </c>
      <c r="AX193" s="145">
        <v>0</v>
      </c>
      <c r="AY193" s="146">
        <v>0</v>
      </c>
      <c r="AZ193" s="146">
        <v>0</v>
      </c>
      <c r="BA193" s="149">
        <f t="shared" si="157"/>
        <v>0</v>
      </c>
      <c r="BB193" s="145">
        <v>0</v>
      </c>
      <c r="BC193" s="146">
        <v>3</v>
      </c>
      <c r="BD193" s="146">
        <v>0</v>
      </c>
      <c r="BE193" s="149">
        <f t="shared" si="158"/>
        <v>3</v>
      </c>
      <c r="BF193" s="146">
        <v>0</v>
      </c>
      <c r="BG193" s="146">
        <v>0</v>
      </c>
      <c r="BH193" s="146">
        <v>0</v>
      </c>
      <c r="BI193" s="149">
        <f t="shared" si="159"/>
        <v>0</v>
      </c>
      <c r="BJ193" s="146">
        <v>0</v>
      </c>
      <c r="BK193" s="146">
        <v>0</v>
      </c>
      <c r="BL193" s="146">
        <v>0</v>
      </c>
      <c r="BM193" s="149">
        <f t="shared" si="160"/>
        <v>0</v>
      </c>
      <c r="BN193" s="146">
        <v>0</v>
      </c>
      <c r="BO193" s="146">
        <v>0</v>
      </c>
      <c r="BP193" s="146">
        <v>0</v>
      </c>
      <c r="BQ193" s="149">
        <f t="shared" si="161"/>
        <v>0</v>
      </c>
      <c r="BR193" s="146">
        <v>0</v>
      </c>
      <c r="BS193" s="146">
        <v>0</v>
      </c>
      <c r="BT193" s="146">
        <v>0</v>
      </c>
      <c r="BU193" s="149">
        <f t="shared" si="162"/>
        <v>0</v>
      </c>
      <c r="BV193" s="146">
        <v>0</v>
      </c>
      <c r="BW193" s="146">
        <v>0</v>
      </c>
      <c r="BX193" s="146">
        <v>0</v>
      </c>
      <c r="BY193" s="149">
        <f t="shared" si="163"/>
        <v>0</v>
      </c>
      <c r="BZ193" s="146">
        <v>0</v>
      </c>
      <c r="CA193" s="146">
        <v>0</v>
      </c>
      <c r="CB193" s="146">
        <v>0</v>
      </c>
      <c r="CC193" s="149">
        <f t="shared" si="164"/>
        <v>0</v>
      </c>
      <c r="CD193" s="146">
        <v>0</v>
      </c>
      <c r="CE193" s="146">
        <v>0</v>
      </c>
      <c r="CF193" s="146">
        <v>0</v>
      </c>
      <c r="CG193" s="149">
        <f t="shared" si="165"/>
        <v>0</v>
      </c>
      <c r="CH193" s="146">
        <v>0</v>
      </c>
      <c r="CI193" s="146">
        <v>0</v>
      </c>
      <c r="CJ193" s="146">
        <v>0</v>
      </c>
      <c r="CK193" s="149">
        <f t="shared" si="166"/>
        <v>0</v>
      </c>
      <c r="CL193" s="145">
        <v>0</v>
      </c>
      <c r="CM193" s="146">
        <v>0</v>
      </c>
      <c r="CN193" s="146">
        <v>0</v>
      </c>
      <c r="CO193" s="149">
        <f t="shared" si="150"/>
        <v>0</v>
      </c>
      <c r="CP193" s="146">
        <v>0</v>
      </c>
      <c r="CQ193" s="146">
        <v>0</v>
      </c>
      <c r="CR193" s="146">
        <v>0</v>
      </c>
      <c r="CS193" s="149">
        <f t="shared" si="167"/>
        <v>0</v>
      </c>
      <c r="CT193" s="146">
        <v>6511</v>
      </c>
      <c r="CU193" s="146">
        <v>5396</v>
      </c>
      <c r="CV193" s="146">
        <v>966</v>
      </c>
      <c r="CW193" s="149">
        <f t="shared" si="168"/>
        <v>6362</v>
      </c>
      <c r="CX193" s="146">
        <v>0</v>
      </c>
      <c r="CY193" s="146">
        <v>0</v>
      </c>
      <c r="CZ193" s="146">
        <v>0</v>
      </c>
      <c r="DA193" s="149">
        <f t="shared" si="169"/>
        <v>0</v>
      </c>
      <c r="DB193" s="146">
        <v>0</v>
      </c>
      <c r="DC193" s="146">
        <v>0</v>
      </c>
      <c r="DD193" s="146">
        <v>0</v>
      </c>
      <c r="DE193" s="149">
        <f t="shared" si="170"/>
        <v>0</v>
      </c>
      <c r="DF193" s="146"/>
      <c r="DG193" s="146"/>
      <c r="DH193" s="146"/>
      <c r="DI193" s="146"/>
      <c r="DJ193" s="146">
        <v>0</v>
      </c>
      <c r="DK193" s="146">
        <v>0</v>
      </c>
      <c r="DL193" s="146">
        <v>0</v>
      </c>
      <c r="DM193" s="149">
        <f t="shared" si="171"/>
        <v>0</v>
      </c>
      <c r="DN193" s="146">
        <v>0</v>
      </c>
      <c r="DO193" s="146">
        <v>0</v>
      </c>
      <c r="DP193" s="146">
        <v>0</v>
      </c>
      <c r="DQ193" s="149">
        <f t="shared" si="172"/>
        <v>0</v>
      </c>
      <c r="DR193" s="146">
        <v>740</v>
      </c>
      <c r="DS193" s="146">
        <v>775</v>
      </c>
      <c r="DT193" s="146">
        <v>0</v>
      </c>
      <c r="DU193" s="149">
        <f t="shared" si="173"/>
        <v>775</v>
      </c>
      <c r="DV193" s="146">
        <v>0</v>
      </c>
      <c r="DW193" s="146">
        <v>0</v>
      </c>
      <c r="DX193" s="146">
        <v>0</v>
      </c>
      <c r="DY193" s="149">
        <f t="shared" si="174"/>
        <v>0</v>
      </c>
      <c r="DZ193" s="146">
        <v>0</v>
      </c>
      <c r="EA193" s="146">
        <v>0</v>
      </c>
      <c r="EB193" s="146">
        <v>0</v>
      </c>
      <c r="EC193" s="149">
        <f t="shared" si="175"/>
        <v>0</v>
      </c>
      <c r="ED193" s="146"/>
      <c r="EE193" s="146"/>
      <c r="EF193" s="146"/>
      <c r="EG193" s="146"/>
      <c r="EH193" s="146">
        <v>0</v>
      </c>
      <c r="EI193" s="146">
        <v>0</v>
      </c>
      <c r="EJ193" s="146">
        <v>0</v>
      </c>
      <c r="EK193" s="149">
        <f t="shared" si="176"/>
        <v>0</v>
      </c>
      <c r="EL193" s="146">
        <v>0</v>
      </c>
      <c r="EM193" s="146">
        <v>0</v>
      </c>
      <c r="EN193" s="146">
        <v>0</v>
      </c>
      <c r="EO193" s="149">
        <f t="shared" si="177"/>
        <v>0</v>
      </c>
      <c r="EP193" s="146">
        <v>0</v>
      </c>
      <c r="EQ193" s="146">
        <v>0</v>
      </c>
      <c r="ER193" s="146">
        <v>0</v>
      </c>
      <c r="ES193" s="149">
        <f t="shared" si="178"/>
        <v>0</v>
      </c>
      <c r="ET193" s="146">
        <v>0</v>
      </c>
      <c r="EU193" s="146">
        <v>0</v>
      </c>
      <c r="EV193" s="146">
        <v>0</v>
      </c>
      <c r="EW193" s="149">
        <f t="shared" si="179"/>
        <v>0</v>
      </c>
      <c r="EX193" s="145">
        <v>705</v>
      </c>
      <c r="EY193" s="146">
        <v>389</v>
      </c>
      <c r="EZ193" s="146">
        <v>42</v>
      </c>
      <c r="FA193" s="149">
        <f t="shared" si="151"/>
        <v>431</v>
      </c>
      <c r="FB193" s="146">
        <v>0</v>
      </c>
      <c r="FC193" s="146">
        <v>0</v>
      </c>
      <c r="FD193" s="146">
        <v>0</v>
      </c>
      <c r="FE193" s="149">
        <f t="shared" si="180"/>
        <v>0</v>
      </c>
      <c r="FF193" s="145">
        <v>14597</v>
      </c>
      <c r="FG193" s="146">
        <v>12901</v>
      </c>
      <c r="FH193" s="146">
        <v>2200</v>
      </c>
      <c r="FI193" s="149">
        <f t="shared" si="152"/>
        <v>15101</v>
      </c>
      <c r="FJ193" s="146">
        <v>0</v>
      </c>
      <c r="FK193" s="146">
        <v>0</v>
      </c>
      <c r="FL193" s="146">
        <v>0</v>
      </c>
      <c r="FM193" s="149">
        <f t="shared" si="181"/>
        <v>0</v>
      </c>
      <c r="FN193" s="146">
        <v>0</v>
      </c>
      <c r="FO193" s="146">
        <v>0</v>
      </c>
      <c r="FP193" s="146">
        <v>0</v>
      </c>
      <c r="FQ193" s="149">
        <f t="shared" si="182"/>
        <v>0</v>
      </c>
      <c r="FR193" s="146">
        <v>0</v>
      </c>
      <c r="FS193" s="146">
        <v>0</v>
      </c>
      <c r="FT193" s="146">
        <v>0</v>
      </c>
      <c r="FU193" s="149">
        <f t="shared" si="183"/>
        <v>0</v>
      </c>
      <c r="FV193" s="146">
        <v>0</v>
      </c>
      <c r="FW193" s="146">
        <v>0</v>
      </c>
      <c r="FX193" s="146">
        <v>0</v>
      </c>
      <c r="FY193" s="149">
        <f t="shared" si="184"/>
        <v>0</v>
      </c>
      <c r="FZ193" s="146">
        <v>0</v>
      </c>
      <c r="GA193" s="146">
        <v>0</v>
      </c>
      <c r="GB193" s="146">
        <v>0</v>
      </c>
      <c r="GC193" s="149">
        <f t="shared" si="185"/>
        <v>0</v>
      </c>
      <c r="GD193" s="145">
        <f t="shared" si="194"/>
        <v>24568</v>
      </c>
      <c r="GE193" s="146">
        <f t="shared" si="194"/>
        <v>20843</v>
      </c>
      <c r="GF193" s="146">
        <f t="shared" si="194"/>
        <v>3377</v>
      </c>
      <c r="GG193" s="146">
        <f t="shared" si="194"/>
        <v>24220</v>
      </c>
      <c r="GI193" s="186">
        <f t="shared" si="187"/>
        <v>6.5249724128004609E-3</v>
      </c>
      <c r="GJ193" s="186">
        <f t="shared" si="188"/>
        <v>0.61896080218778482</v>
      </c>
      <c r="GK193" s="186">
        <f t="shared" si="189"/>
        <v>0.25888787602552416</v>
      </c>
      <c r="GL193" s="186">
        <f t="shared" si="190"/>
        <v>1.6696252938636472E-2</v>
      </c>
      <c r="GM193" s="186">
        <f t="shared" si="191"/>
        <v>1.8663340210142494E-2</v>
      </c>
      <c r="GN193" s="186">
        <f t="shared" si="192"/>
        <v>4.2940075804826561E-2</v>
      </c>
      <c r="GO193" s="186">
        <f t="shared" si="193"/>
        <v>3.7326680420284974E-2</v>
      </c>
    </row>
    <row r="194" spans="1:221" ht="11.25" customHeight="1">
      <c r="A194" s="148">
        <v>39479</v>
      </c>
      <c r="B194" s="145">
        <v>111</v>
      </c>
      <c r="C194" s="146">
        <v>23</v>
      </c>
      <c r="D194" s="146">
        <v>45</v>
      </c>
      <c r="E194" s="149">
        <f t="shared" si="143"/>
        <v>68</v>
      </c>
      <c r="F194" s="146">
        <v>0</v>
      </c>
      <c r="G194" s="146">
        <v>0</v>
      </c>
      <c r="H194" s="146">
        <v>0</v>
      </c>
      <c r="I194" s="149">
        <f t="shared" si="144"/>
        <v>0</v>
      </c>
      <c r="J194" s="146"/>
      <c r="K194" s="146"/>
      <c r="L194" s="146"/>
      <c r="M194" s="146"/>
      <c r="N194" s="145">
        <v>0</v>
      </c>
      <c r="O194" s="146">
        <v>0</v>
      </c>
      <c r="P194" s="146">
        <v>0</v>
      </c>
      <c r="Q194" s="149">
        <f t="shared" si="145"/>
        <v>0</v>
      </c>
      <c r="R194" s="146">
        <v>0</v>
      </c>
      <c r="S194" s="146">
        <v>0</v>
      </c>
      <c r="T194" s="146">
        <v>0</v>
      </c>
      <c r="U194" s="149">
        <f t="shared" si="146"/>
        <v>0</v>
      </c>
      <c r="V194" s="145">
        <v>0</v>
      </c>
      <c r="W194" s="146">
        <v>0</v>
      </c>
      <c r="X194" s="146">
        <v>0</v>
      </c>
      <c r="Y194" s="149">
        <f t="shared" si="147"/>
        <v>0</v>
      </c>
      <c r="Z194" s="145">
        <v>552</v>
      </c>
      <c r="AA194" s="146">
        <v>404</v>
      </c>
      <c r="AB194" s="146">
        <v>141</v>
      </c>
      <c r="AC194" s="149">
        <f t="shared" si="148"/>
        <v>545</v>
      </c>
      <c r="AD194" s="146">
        <v>0</v>
      </c>
      <c r="AE194" s="146">
        <v>0</v>
      </c>
      <c r="AF194" s="146">
        <v>0</v>
      </c>
      <c r="AG194" s="149">
        <f t="shared" si="149"/>
        <v>0</v>
      </c>
      <c r="AH194" s="146">
        <v>0</v>
      </c>
      <c r="AI194" s="146">
        <v>0</v>
      </c>
      <c r="AJ194" s="146">
        <v>0</v>
      </c>
      <c r="AK194" s="149">
        <f t="shared" si="153"/>
        <v>0</v>
      </c>
      <c r="AL194" s="145">
        <v>808</v>
      </c>
      <c r="AM194" s="146">
        <v>1020</v>
      </c>
      <c r="AN194" s="146">
        <v>0</v>
      </c>
      <c r="AO194" s="149">
        <f t="shared" si="154"/>
        <v>1020</v>
      </c>
      <c r="AP194" s="145">
        <v>0</v>
      </c>
      <c r="AQ194" s="146">
        <v>0</v>
      </c>
      <c r="AR194" s="146">
        <v>0</v>
      </c>
      <c r="AS194" s="149">
        <f t="shared" si="155"/>
        <v>0</v>
      </c>
      <c r="AT194" s="145">
        <v>0</v>
      </c>
      <c r="AU194" s="146">
        <v>0</v>
      </c>
      <c r="AV194" s="146">
        <v>0</v>
      </c>
      <c r="AW194" s="149">
        <f t="shared" si="156"/>
        <v>0</v>
      </c>
      <c r="AX194" s="145">
        <v>0</v>
      </c>
      <c r="AY194" s="146">
        <v>0</v>
      </c>
      <c r="AZ194" s="146">
        <v>0</v>
      </c>
      <c r="BA194" s="149">
        <f t="shared" si="157"/>
        <v>0</v>
      </c>
      <c r="BB194" s="145">
        <v>0</v>
      </c>
      <c r="BC194" s="146">
        <v>0</v>
      </c>
      <c r="BD194" s="146">
        <v>0</v>
      </c>
      <c r="BE194" s="149">
        <f t="shared" si="158"/>
        <v>0</v>
      </c>
      <c r="BF194" s="146">
        <v>0</v>
      </c>
      <c r="BG194" s="146">
        <v>0</v>
      </c>
      <c r="BH194" s="146">
        <v>0</v>
      </c>
      <c r="BI194" s="149">
        <f t="shared" si="159"/>
        <v>0</v>
      </c>
      <c r="BJ194" s="146">
        <v>0</v>
      </c>
      <c r="BK194" s="146">
        <v>0</v>
      </c>
      <c r="BL194" s="146">
        <v>0</v>
      </c>
      <c r="BM194" s="149">
        <f t="shared" si="160"/>
        <v>0</v>
      </c>
      <c r="BN194" s="146">
        <v>0</v>
      </c>
      <c r="BO194" s="146">
        <v>0</v>
      </c>
      <c r="BP194" s="146">
        <v>0</v>
      </c>
      <c r="BQ194" s="149">
        <f t="shared" si="161"/>
        <v>0</v>
      </c>
      <c r="BR194" s="146">
        <v>0</v>
      </c>
      <c r="BS194" s="146">
        <v>0</v>
      </c>
      <c r="BT194" s="146">
        <v>0</v>
      </c>
      <c r="BU194" s="149">
        <f t="shared" si="162"/>
        <v>0</v>
      </c>
      <c r="BV194" s="146">
        <v>0</v>
      </c>
      <c r="BW194" s="146">
        <v>0</v>
      </c>
      <c r="BX194" s="146">
        <v>0</v>
      </c>
      <c r="BY194" s="149">
        <f t="shared" si="163"/>
        <v>0</v>
      </c>
      <c r="BZ194" s="146">
        <v>0</v>
      </c>
      <c r="CA194" s="146">
        <v>0</v>
      </c>
      <c r="CB194" s="146">
        <v>0</v>
      </c>
      <c r="CC194" s="149">
        <f t="shared" si="164"/>
        <v>0</v>
      </c>
      <c r="CD194" s="146">
        <v>0</v>
      </c>
      <c r="CE194" s="146">
        <v>0</v>
      </c>
      <c r="CF194" s="146">
        <v>0</v>
      </c>
      <c r="CG194" s="149">
        <f t="shared" si="165"/>
        <v>0</v>
      </c>
      <c r="CH194" s="146">
        <v>0</v>
      </c>
      <c r="CI194" s="146">
        <v>0</v>
      </c>
      <c r="CJ194" s="146">
        <v>0</v>
      </c>
      <c r="CK194" s="149">
        <f t="shared" si="166"/>
        <v>0</v>
      </c>
      <c r="CL194" s="145">
        <v>0</v>
      </c>
      <c r="CM194" s="146">
        <v>0</v>
      </c>
      <c r="CN194" s="146">
        <v>0</v>
      </c>
      <c r="CO194" s="149">
        <f t="shared" si="150"/>
        <v>0</v>
      </c>
      <c r="CP194" s="146">
        <v>0</v>
      </c>
      <c r="CQ194" s="146">
        <v>0</v>
      </c>
      <c r="CR194" s="146">
        <v>0</v>
      </c>
      <c r="CS194" s="149">
        <f t="shared" si="167"/>
        <v>0</v>
      </c>
      <c r="CT194" s="146">
        <v>5699</v>
      </c>
      <c r="CU194" s="146">
        <v>4125</v>
      </c>
      <c r="CV194" s="146">
        <v>860</v>
      </c>
      <c r="CW194" s="149">
        <f t="shared" si="168"/>
        <v>4985</v>
      </c>
      <c r="CX194" s="146">
        <v>0</v>
      </c>
      <c r="CY194" s="146">
        <v>0</v>
      </c>
      <c r="CZ194" s="146">
        <v>0</v>
      </c>
      <c r="DA194" s="149">
        <f t="shared" si="169"/>
        <v>0</v>
      </c>
      <c r="DB194" s="146">
        <v>0</v>
      </c>
      <c r="DC194" s="146">
        <v>0</v>
      </c>
      <c r="DD194" s="146">
        <v>0</v>
      </c>
      <c r="DE194" s="149">
        <f t="shared" si="170"/>
        <v>0</v>
      </c>
      <c r="DF194" s="146"/>
      <c r="DG194" s="146"/>
      <c r="DH194" s="146"/>
      <c r="DI194" s="146"/>
      <c r="DJ194" s="146">
        <v>0</v>
      </c>
      <c r="DK194" s="146">
        <v>0</v>
      </c>
      <c r="DL194" s="146">
        <v>0</v>
      </c>
      <c r="DM194" s="149">
        <f t="shared" si="171"/>
        <v>0</v>
      </c>
      <c r="DN194" s="146">
        <v>0</v>
      </c>
      <c r="DO194" s="146">
        <v>0</v>
      </c>
      <c r="DP194" s="146">
        <v>0</v>
      </c>
      <c r="DQ194" s="149">
        <f t="shared" si="172"/>
        <v>0</v>
      </c>
      <c r="DR194" s="146">
        <v>775</v>
      </c>
      <c r="DS194" s="146">
        <v>770</v>
      </c>
      <c r="DT194" s="146">
        <v>0</v>
      </c>
      <c r="DU194" s="149">
        <f t="shared" si="173"/>
        <v>770</v>
      </c>
      <c r="DV194" s="146">
        <v>0</v>
      </c>
      <c r="DW194" s="146">
        <v>0</v>
      </c>
      <c r="DX194" s="146">
        <v>0</v>
      </c>
      <c r="DY194" s="149">
        <f t="shared" si="174"/>
        <v>0</v>
      </c>
      <c r="DZ194" s="146">
        <v>0</v>
      </c>
      <c r="EA194" s="146">
        <v>0</v>
      </c>
      <c r="EB194" s="146">
        <v>0</v>
      </c>
      <c r="EC194" s="149">
        <f t="shared" si="175"/>
        <v>0</v>
      </c>
      <c r="ED194" s="146"/>
      <c r="EE194" s="146"/>
      <c r="EF194" s="146"/>
      <c r="EG194" s="146"/>
      <c r="EH194" s="146">
        <v>0</v>
      </c>
      <c r="EI194" s="146">
        <v>0</v>
      </c>
      <c r="EJ194" s="146">
        <v>0</v>
      </c>
      <c r="EK194" s="149">
        <f t="shared" si="176"/>
        <v>0</v>
      </c>
      <c r="EL194" s="146">
        <v>0</v>
      </c>
      <c r="EM194" s="146">
        <v>0</v>
      </c>
      <c r="EN194" s="146">
        <v>0</v>
      </c>
      <c r="EO194" s="149">
        <f t="shared" si="177"/>
        <v>0</v>
      </c>
      <c r="EP194" s="146">
        <v>0</v>
      </c>
      <c r="EQ194" s="146">
        <v>0</v>
      </c>
      <c r="ER194" s="146">
        <v>0</v>
      </c>
      <c r="ES194" s="149">
        <f t="shared" si="178"/>
        <v>0</v>
      </c>
      <c r="ET194" s="146">
        <v>0</v>
      </c>
      <c r="EU194" s="146">
        <v>0</v>
      </c>
      <c r="EV194" s="146">
        <v>0</v>
      </c>
      <c r="EW194" s="149">
        <f t="shared" si="179"/>
        <v>0</v>
      </c>
      <c r="EX194" s="145">
        <v>622</v>
      </c>
      <c r="EY194" s="146">
        <v>492</v>
      </c>
      <c r="EZ194" s="146">
        <v>32</v>
      </c>
      <c r="FA194" s="149">
        <f t="shared" si="151"/>
        <v>524</v>
      </c>
      <c r="FB194" s="146">
        <v>0</v>
      </c>
      <c r="FC194" s="146">
        <v>0</v>
      </c>
      <c r="FD194" s="146">
        <v>0</v>
      </c>
      <c r="FE194" s="149">
        <f t="shared" si="180"/>
        <v>0</v>
      </c>
      <c r="FF194" s="145">
        <v>14048</v>
      </c>
      <c r="FG194" s="146">
        <v>12145</v>
      </c>
      <c r="FH194" s="146">
        <v>2202</v>
      </c>
      <c r="FI194" s="149">
        <f t="shared" si="152"/>
        <v>14347</v>
      </c>
      <c r="FJ194" s="146">
        <v>0</v>
      </c>
      <c r="FK194" s="146">
        <v>0</v>
      </c>
      <c r="FL194" s="146">
        <v>0</v>
      </c>
      <c r="FM194" s="149">
        <f t="shared" si="181"/>
        <v>0</v>
      </c>
      <c r="FN194" s="146">
        <v>0</v>
      </c>
      <c r="FO194" s="146">
        <v>0</v>
      </c>
      <c r="FP194" s="146">
        <v>0</v>
      </c>
      <c r="FQ194" s="149">
        <f t="shared" si="182"/>
        <v>0</v>
      </c>
      <c r="FR194" s="146">
        <v>0</v>
      </c>
      <c r="FS194" s="146">
        <v>0</v>
      </c>
      <c r="FT194" s="146">
        <v>0</v>
      </c>
      <c r="FU194" s="149">
        <f t="shared" si="183"/>
        <v>0</v>
      </c>
      <c r="FV194" s="146">
        <v>0</v>
      </c>
      <c r="FW194" s="146">
        <v>0</v>
      </c>
      <c r="FX194" s="146">
        <v>0</v>
      </c>
      <c r="FY194" s="149">
        <f t="shared" si="184"/>
        <v>0</v>
      </c>
      <c r="FZ194" s="146">
        <v>0</v>
      </c>
      <c r="GA194" s="146">
        <v>0</v>
      </c>
      <c r="GB194" s="146">
        <v>0</v>
      </c>
      <c r="GC194" s="149">
        <f t="shared" si="185"/>
        <v>0</v>
      </c>
      <c r="GD194" s="145">
        <f t="shared" si="194"/>
        <v>22615</v>
      </c>
      <c r="GE194" s="146">
        <f t="shared" si="194"/>
        <v>18979</v>
      </c>
      <c r="GF194" s="146">
        <f t="shared" si="194"/>
        <v>3280</v>
      </c>
      <c r="GG194" s="146">
        <f t="shared" si="194"/>
        <v>22259</v>
      </c>
      <c r="GI194" s="186">
        <f t="shared" si="187"/>
        <v>1.2118657463512303E-3</v>
      </c>
      <c r="GJ194" s="186">
        <f t="shared" si="188"/>
        <v>0.63991780388850839</v>
      </c>
      <c r="GK194" s="186">
        <f t="shared" si="189"/>
        <v>0.21734548711734022</v>
      </c>
      <c r="GL194" s="186">
        <f t="shared" si="190"/>
        <v>2.1286685283734653E-2</v>
      </c>
      <c r="GM194" s="186">
        <f t="shared" si="191"/>
        <v>2.592338900890458E-2</v>
      </c>
      <c r="GN194" s="186">
        <f t="shared" si="192"/>
        <v>5.3743611359924129E-2</v>
      </c>
      <c r="GO194" s="186">
        <f t="shared" si="193"/>
        <v>4.0571157595236773E-2</v>
      </c>
    </row>
    <row r="195" spans="1:221" ht="11.25" customHeight="1">
      <c r="A195" s="150">
        <v>39508</v>
      </c>
      <c r="B195" s="151">
        <v>67</v>
      </c>
      <c r="C195" s="152">
        <v>79</v>
      </c>
      <c r="D195" s="152">
        <v>66</v>
      </c>
      <c r="E195" s="153">
        <f t="shared" si="143"/>
        <v>145</v>
      </c>
      <c r="F195" s="152">
        <v>0</v>
      </c>
      <c r="G195" s="152">
        <v>0</v>
      </c>
      <c r="H195" s="152">
        <v>0</v>
      </c>
      <c r="I195" s="153">
        <f t="shared" si="144"/>
        <v>0</v>
      </c>
      <c r="J195" s="152"/>
      <c r="K195" s="152"/>
      <c r="L195" s="152"/>
      <c r="M195" s="152"/>
      <c r="N195" s="151">
        <v>0</v>
      </c>
      <c r="O195" s="152">
        <v>0</v>
      </c>
      <c r="P195" s="152">
        <v>0</v>
      </c>
      <c r="Q195" s="153">
        <f t="shared" si="145"/>
        <v>0</v>
      </c>
      <c r="R195" s="152">
        <v>0</v>
      </c>
      <c r="S195" s="152">
        <v>0</v>
      </c>
      <c r="T195" s="152">
        <v>0</v>
      </c>
      <c r="U195" s="153">
        <f t="shared" si="146"/>
        <v>0</v>
      </c>
      <c r="V195" s="151">
        <v>0</v>
      </c>
      <c r="W195" s="152">
        <v>0</v>
      </c>
      <c r="X195" s="152">
        <v>0</v>
      </c>
      <c r="Y195" s="153">
        <f t="shared" si="147"/>
        <v>0</v>
      </c>
      <c r="Z195" s="151">
        <v>693</v>
      </c>
      <c r="AA195" s="152">
        <v>648</v>
      </c>
      <c r="AB195" s="152">
        <v>240</v>
      </c>
      <c r="AC195" s="153">
        <f t="shared" si="148"/>
        <v>888</v>
      </c>
      <c r="AD195" s="152">
        <v>0</v>
      </c>
      <c r="AE195" s="152">
        <v>0</v>
      </c>
      <c r="AF195" s="152">
        <v>0</v>
      </c>
      <c r="AG195" s="153">
        <f t="shared" si="149"/>
        <v>0</v>
      </c>
      <c r="AH195" s="152">
        <v>0</v>
      </c>
      <c r="AI195" s="152">
        <v>0</v>
      </c>
      <c r="AJ195" s="152">
        <v>0</v>
      </c>
      <c r="AK195" s="153">
        <f t="shared" si="153"/>
        <v>0</v>
      </c>
      <c r="AL195" s="151">
        <v>665</v>
      </c>
      <c r="AM195" s="152">
        <v>1228</v>
      </c>
      <c r="AN195" s="152">
        <v>92</v>
      </c>
      <c r="AO195" s="153">
        <f t="shared" si="154"/>
        <v>1320</v>
      </c>
      <c r="AP195" s="151">
        <v>0</v>
      </c>
      <c r="AQ195" s="152">
        <v>0</v>
      </c>
      <c r="AR195" s="152">
        <v>0</v>
      </c>
      <c r="AS195" s="153">
        <f t="shared" si="155"/>
        <v>0</v>
      </c>
      <c r="AT195" s="151">
        <v>0</v>
      </c>
      <c r="AU195" s="152">
        <v>0</v>
      </c>
      <c r="AV195" s="152">
        <v>0</v>
      </c>
      <c r="AW195" s="153">
        <f t="shared" si="156"/>
        <v>0</v>
      </c>
      <c r="AX195" s="151">
        <v>0</v>
      </c>
      <c r="AY195" s="152">
        <v>0</v>
      </c>
      <c r="AZ195" s="152">
        <v>0</v>
      </c>
      <c r="BA195" s="153">
        <f t="shared" si="157"/>
        <v>0</v>
      </c>
      <c r="BB195" s="151">
        <v>0</v>
      </c>
      <c r="BC195" s="152">
        <v>1</v>
      </c>
      <c r="BD195" s="152">
        <v>0</v>
      </c>
      <c r="BE195" s="153">
        <f t="shared" si="158"/>
        <v>1</v>
      </c>
      <c r="BF195" s="152">
        <v>0</v>
      </c>
      <c r="BG195" s="152">
        <v>0</v>
      </c>
      <c r="BH195" s="152">
        <v>0</v>
      </c>
      <c r="BI195" s="153">
        <f t="shared" si="159"/>
        <v>0</v>
      </c>
      <c r="BJ195" s="152">
        <v>0</v>
      </c>
      <c r="BK195" s="152">
        <v>0</v>
      </c>
      <c r="BL195" s="152">
        <v>0</v>
      </c>
      <c r="BM195" s="153">
        <f t="shared" si="160"/>
        <v>0</v>
      </c>
      <c r="BN195" s="152">
        <v>0</v>
      </c>
      <c r="BO195" s="152">
        <v>0</v>
      </c>
      <c r="BP195" s="152">
        <v>0</v>
      </c>
      <c r="BQ195" s="153">
        <f t="shared" si="161"/>
        <v>0</v>
      </c>
      <c r="BR195" s="152">
        <v>0</v>
      </c>
      <c r="BS195" s="152">
        <v>0</v>
      </c>
      <c r="BT195" s="152">
        <v>0</v>
      </c>
      <c r="BU195" s="153">
        <f t="shared" si="162"/>
        <v>0</v>
      </c>
      <c r="BV195" s="152">
        <v>0</v>
      </c>
      <c r="BW195" s="152">
        <v>0</v>
      </c>
      <c r="BX195" s="152">
        <v>0</v>
      </c>
      <c r="BY195" s="153">
        <f t="shared" si="163"/>
        <v>0</v>
      </c>
      <c r="BZ195" s="152">
        <v>0</v>
      </c>
      <c r="CA195" s="152">
        <v>0</v>
      </c>
      <c r="CB195" s="152">
        <v>0</v>
      </c>
      <c r="CC195" s="153">
        <f t="shared" si="164"/>
        <v>0</v>
      </c>
      <c r="CD195" s="152">
        <v>0</v>
      </c>
      <c r="CE195" s="152">
        <v>0</v>
      </c>
      <c r="CF195" s="152">
        <v>0</v>
      </c>
      <c r="CG195" s="153">
        <f t="shared" si="165"/>
        <v>0</v>
      </c>
      <c r="CH195" s="152">
        <v>0</v>
      </c>
      <c r="CI195" s="152">
        <v>0</v>
      </c>
      <c r="CJ195" s="152">
        <v>0</v>
      </c>
      <c r="CK195" s="153">
        <f t="shared" si="166"/>
        <v>0</v>
      </c>
      <c r="CL195" s="151">
        <v>0</v>
      </c>
      <c r="CM195" s="152">
        <v>0</v>
      </c>
      <c r="CN195" s="152">
        <v>0</v>
      </c>
      <c r="CO195" s="153">
        <f t="shared" si="150"/>
        <v>0</v>
      </c>
      <c r="CP195" s="152">
        <v>0</v>
      </c>
      <c r="CQ195" s="152">
        <v>0</v>
      </c>
      <c r="CR195" s="152">
        <v>0</v>
      </c>
      <c r="CS195" s="153">
        <f t="shared" si="167"/>
        <v>0</v>
      </c>
      <c r="CT195" s="152">
        <v>4665</v>
      </c>
      <c r="CU195" s="152">
        <v>5516</v>
      </c>
      <c r="CV195" s="152">
        <v>871</v>
      </c>
      <c r="CW195" s="153">
        <f t="shared" si="168"/>
        <v>6387</v>
      </c>
      <c r="CX195" s="152">
        <v>0</v>
      </c>
      <c r="CY195" s="152">
        <v>0</v>
      </c>
      <c r="CZ195" s="152">
        <v>0</v>
      </c>
      <c r="DA195" s="153">
        <f t="shared" si="169"/>
        <v>0</v>
      </c>
      <c r="DB195" s="152">
        <v>0</v>
      </c>
      <c r="DC195" s="152">
        <v>0</v>
      </c>
      <c r="DD195" s="152">
        <v>0</v>
      </c>
      <c r="DE195" s="153">
        <f t="shared" si="170"/>
        <v>0</v>
      </c>
      <c r="DF195" s="152"/>
      <c r="DG195" s="152"/>
      <c r="DH195" s="152"/>
      <c r="DI195" s="152"/>
      <c r="DJ195" s="152">
        <v>0</v>
      </c>
      <c r="DK195" s="152">
        <v>0</v>
      </c>
      <c r="DL195" s="152">
        <v>0</v>
      </c>
      <c r="DM195" s="153">
        <f t="shared" si="171"/>
        <v>0</v>
      </c>
      <c r="DN195" s="152">
        <v>0</v>
      </c>
      <c r="DO195" s="152">
        <v>0</v>
      </c>
      <c r="DP195" s="152">
        <v>0</v>
      </c>
      <c r="DQ195" s="153">
        <f t="shared" si="172"/>
        <v>0</v>
      </c>
      <c r="DR195" s="152">
        <v>865</v>
      </c>
      <c r="DS195" s="152">
        <v>825</v>
      </c>
      <c r="DT195" s="152">
        <v>0</v>
      </c>
      <c r="DU195" s="153">
        <f t="shared" si="173"/>
        <v>825</v>
      </c>
      <c r="DV195" s="152">
        <v>0</v>
      </c>
      <c r="DW195" s="152">
        <v>0</v>
      </c>
      <c r="DX195" s="152">
        <v>0</v>
      </c>
      <c r="DY195" s="153">
        <f t="shared" si="174"/>
        <v>0</v>
      </c>
      <c r="DZ195" s="152">
        <v>0</v>
      </c>
      <c r="EA195" s="152">
        <v>0</v>
      </c>
      <c r="EB195" s="152">
        <v>0</v>
      </c>
      <c r="EC195" s="153">
        <f t="shared" si="175"/>
        <v>0</v>
      </c>
      <c r="ED195" s="152"/>
      <c r="EE195" s="152"/>
      <c r="EF195" s="152"/>
      <c r="EG195" s="152"/>
      <c r="EH195" s="152">
        <v>0</v>
      </c>
      <c r="EI195" s="152">
        <v>0</v>
      </c>
      <c r="EJ195" s="152">
        <v>0</v>
      </c>
      <c r="EK195" s="153">
        <f t="shared" si="176"/>
        <v>0</v>
      </c>
      <c r="EL195" s="152">
        <v>0</v>
      </c>
      <c r="EM195" s="152">
        <v>0</v>
      </c>
      <c r="EN195" s="152">
        <v>0</v>
      </c>
      <c r="EO195" s="153">
        <f t="shared" si="177"/>
        <v>0</v>
      </c>
      <c r="EP195" s="152">
        <v>0</v>
      </c>
      <c r="EQ195" s="152">
        <v>0</v>
      </c>
      <c r="ER195" s="152">
        <v>0</v>
      </c>
      <c r="ES195" s="153">
        <f t="shared" si="178"/>
        <v>0</v>
      </c>
      <c r="ET195" s="152">
        <v>0</v>
      </c>
      <c r="EU195" s="152">
        <v>0</v>
      </c>
      <c r="EV195" s="152">
        <v>0</v>
      </c>
      <c r="EW195" s="153">
        <f t="shared" si="179"/>
        <v>0</v>
      </c>
      <c r="EX195" s="151">
        <v>747</v>
      </c>
      <c r="EY195" s="152">
        <v>1170</v>
      </c>
      <c r="EZ195" s="152">
        <v>16</v>
      </c>
      <c r="FA195" s="153">
        <f t="shared" si="151"/>
        <v>1186</v>
      </c>
      <c r="FB195" s="152">
        <v>0</v>
      </c>
      <c r="FC195" s="152">
        <v>0</v>
      </c>
      <c r="FD195" s="152">
        <v>0</v>
      </c>
      <c r="FE195" s="153">
        <f t="shared" si="180"/>
        <v>0</v>
      </c>
      <c r="FF195" s="151">
        <v>15696</v>
      </c>
      <c r="FG195" s="152">
        <v>13487</v>
      </c>
      <c r="FH195" s="152">
        <v>3076</v>
      </c>
      <c r="FI195" s="153">
        <f t="shared" si="152"/>
        <v>16563</v>
      </c>
      <c r="FJ195" s="152">
        <v>0</v>
      </c>
      <c r="FK195" s="152">
        <v>0</v>
      </c>
      <c r="FL195" s="152">
        <v>0</v>
      </c>
      <c r="FM195" s="153">
        <f t="shared" si="181"/>
        <v>0</v>
      </c>
      <c r="FN195" s="152">
        <v>0</v>
      </c>
      <c r="FO195" s="152">
        <v>0</v>
      </c>
      <c r="FP195" s="152">
        <v>0</v>
      </c>
      <c r="FQ195" s="153">
        <f t="shared" si="182"/>
        <v>0</v>
      </c>
      <c r="FR195" s="152">
        <v>0</v>
      </c>
      <c r="FS195" s="152">
        <v>0</v>
      </c>
      <c r="FT195" s="152">
        <v>0</v>
      </c>
      <c r="FU195" s="153">
        <f t="shared" si="183"/>
        <v>0</v>
      </c>
      <c r="FV195" s="152">
        <v>0</v>
      </c>
      <c r="FW195" s="152">
        <v>0</v>
      </c>
      <c r="FX195" s="152">
        <v>0</v>
      </c>
      <c r="FY195" s="153">
        <f t="shared" si="184"/>
        <v>0</v>
      </c>
      <c r="FZ195" s="152">
        <v>0</v>
      </c>
      <c r="GA195" s="152">
        <v>0</v>
      </c>
      <c r="GB195" s="152">
        <v>0</v>
      </c>
      <c r="GC195" s="153">
        <f t="shared" si="185"/>
        <v>0</v>
      </c>
      <c r="GD195" s="151">
        <f t="shared" si="194"/>
        <v>23398</v>
      </c>
      <c r="GE195" s="152">
        <f t="shared" si="194"/>
        <v>22954</v>
      </c>
      <c r="GF195" s="152">
        <f t="shared" si="194"/>
        <v>4361</v>
      </c>
      <c r="GG195" s="152">
        <f t="shared" si="194"/>
        <v>27315</v>
      </c>
      <c r="GH195" s="168"/>
      <c r="GI195" s="186">
        <f t="shared" si="187"/>
        <v>3.4416659405768057E-3</v>
      </c>
      <c r="GJ195" s="186">
        <f t="shared" si="188"/>
        <v>0.58756643722227064</v>
      </c>
      <c r="GK195" s="186">
        <f t="shared" si="189"/>
        <v>0.24030670035723622</v>
      </c>
      <c r="GL195" s="186">
        <f t="shared" si="190"/>
        <v>2.823037379106038E-2</v>
      </c>
      <c r="GM195" s="186">
        <f t="shared" si="191"/>
        <v>5.0971508233859021E-2</v>
      </c>
      <c r="GN195" s="186">
        <f t="shared" si="192"/>
        <v>5.349830094972554E-2</v>
      </c>
      <c r="GO195" s="186">
        <f t="shared" si="193"/>
        <v>3.598501350527139E-2</v>
      </c>
      <c r="HH195" s="155">
        <f>(SUM(DS193:DS195)/SUM(GE193:GE195))*100</f>
        <v>3.7753281508856888</v>
      </c>
      <c r="HI195" s="155">
        <f>(SUM(AM193:AM195)/SUM(GE193:GE195))*100</f>
        <v>5.0066904549509363</v>
      </c>
      <c r="HJ195" s="155">
        <f>(SUM(AA193:AA195)/SUM(GE193:GE195))*100</f>
        <v>2.2301516503122212</v>
      </c>
      <c r="HK195" s="155">
        <f>(SUM(EY193:EY195)/SUM(GE193:GE195))*100</f>
        <v>3.2671721677074044</v>
      </c>
      <c r="HL195" s="155">
        <f>(SUM(C193:C195)/SUM(GE193:GE195))*100</f>
        <v>0.37912578055307761</v>
      </c>
      <c r="HM195" s="155">
        <f>(SUM(BC193:BC195)/SUM(GE193:GE195))*100</f>
        <v>6.3718618580349178E-3</v>
      </c>
    </row>
    <row r="196" spans="1:221" ht="12">
      <c r="A196" s="141">
        <v>39539</v>
      </c>
      <c r="B196" s="142">
        <v>66</v>
      </c>
      <c r="C196" s="143">
        <v>46</v>
      </c>
      <c r="D196" s="143">
        <v>7</v>
      </c>
      <c r="E196" s="144">
        <f t="shared" si="143"/>
        <v>53</v>
      </c>
      <c r="F196" s="143">
        <v>0</v>
      </c>
      <c r="G196" s="143">
        <v>0</v>
      </c>
      <c r="H196" s="143">
        <v>0</v>
      </c>
      <c r="I196" s="144">
        <f t="shared" si="144"/>
        <v>0</v>
      </c>
      <c r="J196" s="143"/>
      <c r="K196" s="143"/>
      <c r="L196" s="143"/>
      <c r="M196" s="143"/>
      <c r="N196" s="142">
        <v>0</v>
      </c>
      <c r="O196" s="143">
        <v>0</v>
      </c>
      <c r="P196" s="143">
        <v>0</v>
      </c>
      <c r="Q196" s="144">
        <f t="shared" si="145"/>
        <v>0</v>
      </c>
      <c r="R196" s="143">
        <v>0</v>
      </c>
      <c r="S196" s="143">
        <v>0</v>
      </c>
      <c r="T196" s="143">
        <v>0</v>
      </c>
      <c r="U196" s="144">
        <f t="shared" si="146"/>
        <v>0</v>
      </c>
      <c r="V196" s="142">
        <v>0</v>
      </c>
      <c r="W196" s="143">
        <v>0</v>
      </c>
      <c r="X196" s="143">
        <v>0</v>
      </c>
      <c r="Y196" s="144">
        <f t="shared" si="147"/>
        <v>0</v>
      </c>
      <c r="Z196" s="142">
        <v>612</v>
      </c>
      <c r="AA196" s="143">
        <v>355</v>
      </c>
      <c r="AB196" s="143">
        <v>72</v>
      </c>
      <c r="AC196" s="144">
        <f t="shared" si="148"/>
        <v>427</v>
      </c>
      <c r="AD196" s="143">
        <v>0</v>
      </c>
      <c r="AE196" s="143">
        <v>0</v>
      </c>
      <c r="AF196" s="143">
        <v>0</v>
      </c>
      <c r="AG196" s="144">
        <f t="shared" si="149"/>
        <v>0</v>
      </c>
      <c r="AH196" s="143">
        <v>0</v>
      </c>
      <c r="AI196" s="143">
        <v>0</v>
      </c>
      <c r="AJ196" s="143">
        <v>0</v>
      </c>
      <c r="AK196" s="144">
        <f t="shared" si="153"/>
        <v>0</v>
      </c>
      <c r="AL196" s="142">
        <v>374</v>
      </c>
      <c r="AM196" s="143">
        <v>488</v>
      </c>
      <c r="AN196" s="143">
        <v>0</v>
      </c>
      <c r="AO196" s="144">
        <f t="shared" si="154"/>
        <v>488</v>
      </c>
      <c r="AP196" s="142">
        <v>0</v>
      </c>
      <c r="AQ196" s="143">
        <v>0</v>
      </c>
      <c r="AR196" s="143">
        <v>0</v>
      </c>
      <c r="AS196" s="144">
        <f t="shared" si="155"/>
        <v>0</v>
      </c>
      <c r="AT196" s="142">
        <v>0</v>
      </c>
      <c r="AU196" s="143">
        <v>0</v>
      </c>
      <c r="AV196" s="143">
        <v>0</v>
      </c>
      <c r="AW196" s="144">
        <f t="shared" si="156"/>
        <v>0</v>
      </c>
      <c r="AX196" s="142">
        <v>0</v>
      </c>
      <c r="AY196" s="143">
        <v>0</v>
      </c>
      <c r="AZ196" s="143">
        <v>0</v>
      </c>
      <c r="BA196" s="144">
        <f t="shared" si="157"/>
        <v>0</v>
      </c>
      <c r="BB196" s="142">
        <v>0</v>
      </c>
      <c r="BC196" s="143">
        <v>0</v>
      </c>
      <c r="BD196" s="143">
        <v>0</v>
      </c>
      <c r="BE196" s="144">
        <f t="shared" si="158"/>
        <v>0</v>
      </c>
      <c r="BF196" s="143">
        <v>0</v>
      </c>
      <c r="BG196" s="143">
        <v>0</v>
      </c>
      <c r="BH196" s="143">
        <v>0</v>
      </c>
      <c r="BI196" s="144">
        <f t="shared" si="159"/>
        <v>0</v>
      </c>
      <c r="BJ196" s="143">
        <v>0</v>
      </c>
      <c r="BK196" s="143">
        <v>0</v>
      </c>
      <c r="BL196" s="143">
        <v>0</v>
      </c>
      <c r="BM196" s="144">
        <f t="shared" si="160"/>
        <v>0</v>
      </c>
      <c r="BN196" s="143">
        <v>0</v>
      </c>
      <c r="BO196" s="143">
        <v>0</v>
      </c>
      <c r="BP196" s="143">
        <v>0</v>
      </c>
      <c r="BQ196" s="144">
        <f t="shared" si="161"/>
        <v>0</v>
      </c>
      <c r="BR196" s="143">
        <v>0</v>
      </c>
      <c r="BS196" s="143">
        <v>0</v>
      </c>
      <c r="BT196" s="143">
        <v>0</v>
      </c>
      <c r="BU196" s="144">
        <f t="shared" si="162"/>
        <v>0</v>
      </c>
      <c r="BV196" s="143">
        <v>0</v>
      </c>
      <c r="BW196" s="143">
        <v>0</v>
      </c>
      <c r="BX196" s="143">
        <v>0</v>
      </c>
      <c r="BY196" s="144">
        <f t="shared" si="163"/>
        <v>0</v>
      </c>
      <c r="BZ196" s="143">
        <v>0</v>
      </c>
      <c r="CA196" s="143">
        <v>0</v>
      </c>
      <c r="CB196" s="143">
        <v>0</v>
      </c>
      <c r="CC196" s="144">
        <f t="shared" si="164"/>
        <v>0</v>
      </c>
      <c r="CD196" s="143">
        <v>0</v>
      </c>
      <c r="CE196" s="143">
        <v>0</v>
      </c>
      <c r="CF196" s="143">
        <v>0</v>
      </c>
      <c r="CG196" s="144">
        <f t="shared" si="165"/>
        <v>0</v>
      </c>
      <c r="CH196" s="143">
        <v>0</v>
      </c>
      <c r="CI196" s="143">
        <v>0</v>
      </c>
      <c r="CJ196" s="143">
        <v>0</v>
      </c>
      <c r="CK196" s="144">
        <f t="shared" si="166"/>
        <v>0</v>
      </c>
      <c r="CL196" s="142">
        <v>0</v>
      </c>
      <c r="CM196" s="143">
        <v>0</v>
      </c>
      <c r="CN196" s="143">
        <v>0</v>
      </c>
      <c r="CO196" s="144">
        <f t="shared" si="150"/>
        <v>0</v>
      </c>
      <c r="CP196" s="143">
        <v>0</v>
      </c>
      <c r="CQ196" s="143">
        <v>0</v>
      </c>
      <c r="CR196" s="143">
        <v>0</v>
      </c>
      <c r="CS196" s="144">
        <f t="shared" si="167"/>
        <v>0</v>
      </c>
      <c r="CT196" s="143">
        <v>4883</v>
      </c>
      <c r="CU196" s="143">
        <v>4527</v>
      </c>
      <c r="CV196" s="143">
        <v>343</v>
      </c>
      <c r="CW196" s="144">
        <f t="shared" si="168"/>
        <v>4870</v>
      </c>
      <c r="CX196" s="143">
        <v>0</v>
      </c>
      <c r="CY196" s="143">
        <v>0</v>
      </c>
      <c r="CZ196" s="143">
        <v>0</v>
      </c>
      <c r="DA196" s="144">
        <f t="shared" si="169"/>
        <v>0</v>
      </c>
      <c r="DB196" s="143">
        <v>0</v>
      </c>
      <c r="DC196" s="143">
        <v>0</v>
      </c>
      <c r="DD196" s="143">
        <v>0</v>
      </c>
      <c r="DE196" s="144">
        <f t="shared" si="170"/>
        <v>0</v>
      </c>
      <c r="DF196" s="143"/>
      <c r="DG196" s="143"/>
      <c r="DH196" s="143"/>
      <c r="DI196" s="143"/>
      <c r="DJ196" s="143">
        <v>0</v>
      </c>
      <c r="DK196" s="143">
        <v>0</v>
      </c>
      <c r="DL196" s="143">
        <v>0</v>
      </c>
      <c r="DM196" s="144">
        <f t="shared" si="171"/>
        <v>0</v>
      </c>
      <c r="DN196" s="143">
        <v>0</v>
      </c>
      <c r="DO196" s="143">
        <v>0</v>
      </c>
      <c r="DP196" s="143">
        <v>0</v>
      </c>
      <c r="DQ196" s="144">
        <f t="shared" si="172"/>
        <v>0</v>
      </c>
      <c r="DR196" s="143">
        <v>826</v>
      </c>
      <c r="DS196" s="143">
        <v>801</v>
      </c>
      <c r="DT196" s="143">
        <v>6</v>
      </c>
      <c r="DU196" s="144">
        <f t="shared" si="173"/>
        <v>807</v>
      </c>
      <c r="DV196" s="143">
        <v>0</v>
      </c>
      <c r="DW196" s="143">
        <v>0</v>
      </c>
      <c r="DX196" s="143">
        <v>0</v>
      </c>
      <c r="DY196" s="144">
        <f t="shared" si="174"/>
        <v>0</v>
      </c>
      <c r="DZ196" s="143">
        <v>0</v>
      </c>
      <c r="EA196" s="143">
        <v>0</v>
      </c>
      <c r="EB196" s="143">
        <v>0</v>
      </c>
      <c r="EC196" s="144">
        <f t="shared" si="175"/>
        <v>0</v>
      </c>
      <c r="ED196" s="143"/>
      <c r="EE196" s="143"/>
      <c r="EF196" s="143"/>
      <c r="EG196" s="143"/>
      <c r="EH196" s="143">
        <v>0</v>
      </c>
      <c r="EI196" s="143">
        <v>0</v>
      </c>
      <c r="EJ196" s="143">
        <v>0</v>
      </c>
      <c r="EK196" s="144">
        <f t="shared" si="176"/>
        <v>0</v>
      </c>
      <c r="EL196" s="143">
        <v>0</v>
      </c>
      <c r="EM196" s="143">
        <v>0</v>
      </c>
      <c r="EN196" s="143">
        <v>0</v>
      </c>
      <c r="EO196" s="144">
        <f t="shared" si="177"/>
        <v>0</v>
      </c>
      <c r="EP196" s="143">
        <v>0</v>
      </c>
      <c r="EQ196" s="143">
        <v>0</v>
      </c>
      <c r="ER196" s="143">
        <v>0</v>
      </c>
      <c r="ES196" s="144">
        <f t="shared" si="178"/>
        <v>0</v>
      </c>
      <c r="ET196" s="143">
        <v>0</v>
      </c>
      <c r="EU196" s="143">
        <v>0</v>
      </c>
      <c r="EV196" s="143">
        <v>0</v>
      </c>
      <c r="EW196" s="144">
        <f t="shared" si="179"/>
        <v>0</v>
      </c>
      <c r="EX196" s="142">
        <v>704</v>
      </c>
      <c r="EY196" s="143">
        <v>532</v>
      </c>
      <c r="EZ196" s="143">
        <v>0</v>
      </c>
      <c r="FA196" s="144">
        <f t="shared" si="151"/>
        <v>532</v>
      </c>
      <c r="FB196" s="143">
        <v>0</v>
      </c>
      <c r="FC196" s="143">
        <v>0</v>
      </c>
      <c r="FD196" s="143">
        <v>0</v>
      </c>
      <c r="FE196" s="144">
        <f t="shared" si="180"/>
        <v>0</v>
      </c>
      <c r="FF196" s="142">
        <v>11168</v>
      </c>
      <c r="FG196" s="143">
        <v>8219</v>
      </c>
      <c r="FH196" s="143">
        <v>1120</v>
      </c>
      <c r="FI196" s="144">
        <f t="shared" si="152"/>
        <v>9339</v>
      </c>
      <c r="FJ196" s="143">
        <v>0</v>
      </c>
      <c r="FK196" s="143">
        <v>0</v>
      </c>
      <c r="FL196" s="143">
        <v>0</v>
      </c>
      <c r="FM196" s="144">
        <f t="shared" si="181"/>
        <v>0</v>
      </c>
      <c r="FN196" s="143">
        <v>0</v>
      </c>
      <c r="FO196" s="143">
        <v>0</v>
      </c>
      <c r="FP196" s="143">
        <v>0</v>
      </c>
      <c r="FQ196" s="144">
        <f t="shared" si="182"/>
        <v>0</v>
      </c>
      <c r="FR196" s="143">
        <v>0</v>
      </c>
      <c r="FS196" s="143">
        <v>0</v>
      </c>
      <c r="FT196" s="143">
        <v>0</v>
      </c>
      <c r="FU196" s="144">
        <f t="shared" si="183"/>
        <v>0</v>
      </c>
      <c r="FV196" s="143">
        <v>0</v>
      </c>
      <c r="FW196" s="143">
        <v>0</v>
      </c>
      <c r="FX196" s="143">
        <v>0</v>
      </c>
      <c r="FY196" s="144">
        <f t="shared" si="184"/>
        <v>0</v>
      </c>
      <c r="FZ196" s="143">
        <v>0</v>
      </c>
      <c r="GA196" s="143">
        <v>0</v>
      </c>
      <c r="GB196" s="143">
        <v>0</v>
      </c>
      <c r="GC196" s="144">
        <f t="shared" si="185"/>
        <v>0</v>
      </c>
      <c r="GD196" s="164">
        <f t="shared" ref="GD196:GG207" si="195">+B196+F196+N196+R196+V196+Z196+AD196+AH196+AL196+AP196+AT196+AX196+BB196+BF196+BJ196+BN196+BR196+BV196+BZ196+CD196+CH196+CL196+CP196+CT196+CX196+DB196+DJ196+DN196+DR196+DV196+DZ196+EH196+EL196+EP196+ET196+EX196+FB196+FF196+FJ196+FN196+FR196+FV196+FZ196</f>
        <v>18633</v>
      </c>
      <c r="GE196" s="165">
        <f t="shared" si="195"/>
        <v>14968</v>
      </c>
      <c r="GF196" s="165">
        <f t="shared" si="195"/>
        <v>1548</v>
      </c>
      <c r="GG196" s="165">
        <f t="shared" si="195"/>
        <v>16516</v>
      </c>
      <c r="GI196" s="186">
        <f t="shared" si="187"/>
        <v>3.0732228754676645E-3</v>
      </c>
      <c r="GJ196" s="186">
        <f t="shared" si="188"/>
        <v>0.54910475681453763</v>
      </c>
      <c r="GK196" s="186">
        <f t="shared" si="189"/>
        <v>0.30244521646178513</v>
      </c>
      <c r="GL196" s="186">
        <f t="shared" si="190"/>
        <v>2.3717263495456976E-2</v>
      </c>
      <c r="GM196" s="186">
        <f t="shared" si="191"/>
        <v>3.5542490646712985E-2</v>
      </c>
      <c r="GN196" s="186">
        <f t="shared" si="192"/>
        <v>3.2602886157135219E-2</v>
      </c>
      <c r="GO196" s="186">
        <f t="shared" si="193"/>
        <v>5.351416354890437E-2</v>
      </c>
      <c r="GP196" s="126"/>
      <c r="GQ196" s="126"/>
      <c r="GR196" s="126"/>
      <c r="GS196" s="126"/>
      <c r="GT196" s="126"/>
      <c r="GU196" s="126"/>
      <c r="GV196" s="126"/>
      <c r="GW196" s="126"/>
      <c r="GX196" s="126"/>
      <c r="GY196" s="126"/>
      <c r="GZ196" s="126"/>
      <c r="HA196" s="126"/>
      <c r="HB196" s="126"/>
      <c r="HC196" s="126"/>
      <c r="HD196" s="126"/>
      <c r="HE196" s="126"/>
      <c r="HF196" s="126"/>
      <c r="HG196" s="126"/>
    </row>
    <row r="197" spans="1:221" ht="12">
      <c r="A197" s="148">
        <v>39569</v>
      </c>
      <c r="B197" s="145">
        <v>77</v>
      </c>
      <c r="C197" s="146">
        <v>42</v>
      </c>
      <c r="D197" s="146">
        <v>40</v>
      </c>
      <c r="E197" s="149">
        <f t="shared" ref="E197:E220" si="196">C197+D197</f>
        <v>82</v>
      </c>
      <c r="F197" s="146">
        <v>0</v>
      </c>
      <c r="G197" s="146">
        <v>0</v>
      </c>
      <c r="H197" s="146">
        <v>0</v>
      </c>
      <c r="I197" s="149">
        <f t="shared" ref="I197:I220" si="197">G197+H197</f>
        <v>0</v>
      </c>
      <c r="J197" s="146"/>
      <c r="K197" s="146"/>
      <c r="L197" s="146"/>
      <c r="M197" s="146"/>
      <c r="N197" s="145">
        <v>0</v>
      </c>
      <c r="O197" s="146">
        <v>0</v>
      </c>
      <c r="P197" s="146">
        <v>0</v>
      </c>
      <c r="Q197" s="149">
        <f t="shared" ref="Q197:Q220" si="198">O197+P197</f>
        <v>0</v>
      </c>
      <c r="R197" s="146">
        <v>0</v>
      </c>
      <c r="S197" s="146">
        <v>0</v>
      </c>
      <c r="T197" s="146">
        <v>0</v>
      </c>
      <c r="U197" s="149">
        <f t="shared" ref="U197:U220" si="199">S197+T197</f>
        <v>0</v>
      </c>
      <c r="V197" s="145">
        <v>0</v>
      </c>
      <c r="W197" s="146">
        <v>0</v>
      </c>
      <c r="X197" s="146">
        <v>0</v>
      </c>
      <c r="Y197" s="149">
        <f t="shared" ref="Y197:Y220" si="200">W197+X197</f>
        <v>0</v>
      </c>
      <c r="Z197" s="145">
        <v>581</v>
      </c>
      <c r="AA197" s="146">
        <v>533</v>
      </c>
      <c r="AB197" s="146">
        <v>40</v>
      </c>
      <c r="AC197" s="149">
        <f t="shared" ref="AC197:AC220" si="201">AA197+AB197</f>
        <v>573</v>
      </c>
      <c r="AD197" s="146">
        <v>0</v>
      </c>
      <c r="AE197" s="146">
        <v>0</v>
      </c>
      <c r="AF197" s="146">
        <v>0</v>
      </c>
      <c r="AG197" s="149">
        <f t="shared" ref="AG197:AG220" si="202">AE197+AF197</f>
        <v>0</v>
      </c>
      <c r="AH197" s="146">
        <v>0</v>
      </c>
      <c r="AI197" s="146">
        <v>0</v>
      </c>
      <c r="AJ197" s="146">
        <v>0</v>
      </c>
      <c r="AK197" s="149">
        <f t="shared" si="153"/>
        <v>0</v>
      </c>
      <c r="AL197" s="145">
        <v>676</v>
      </c>
      <c r="AM197" s="146">
        <v>782</v>
      </c>
      <c r="AN197" s="146">
        <v>14</v>
      </c>
      <c r="AO197" s="149">
        <f t="shared" si="154"/>
        <v>796</v>
      </c>
      <c r="AP197" s="145">
        <v>0</v>
      </c>
      <c r="AQ197" s="146">
        <v>0</v>
      </c>
      <c r="AR197" s="146">
        <v>0</v>
      </c>
      <c r="AS197" s="149">
        <f t="shared" si="155"/>
        <v>0</v>
      </c>
      <c r="AT197" s="145">
        <v>0</v>
      </c>
      <c r="AU197" s="146">
        <v>0</v>
      </c>
      <c r="AV197" s="146">
        <v>0</v>
      </c>
      <c r="AW197" s="149">
        <f t="shared" si="156"/>
        <v>0</v>
      </c>
      <c r="AX197" s="145">
        <v>0</v>
      </c>
      <c r="AY197" s="146">
        <v>0</v>
      </c>
      <c r="AZ197" s="146">
        <v>0</v>
      </c>
      <c r="BA197" s="149">
        <f t="shared" si="157"/>
        <v>0</v>
      </c>
      <c r="BB197" s="145">
        <v>0</v>
      </c>
      <c r="BC197" s="146">
        <v>3</v>
      </c>
      <c r="BD197" s="146">
        <v>0</v>
      </c>
      <c r="BE197" s="149">
        <f t="shared" si="158"/>
        <v>3</v>
      </c>
      <c r="BF197" s="146">
        <v>0</v>
      </c>
      <c r="BG197" s="146">
        <v>0</v>
      </c>
      <c r="BH197" s="146">
        <v>0</v>
      </c>
      <c r="BI197" s="149">
        <f t="shared" si="159"/>
        <v>0</v>
      </c>
      <c r="BJ197" s="146">
        <v>0</v>
      </c>
      <c r="BK197" s="146">
        <v>0</v>
      </c>
      <c r="BL197" s="146">
        <v>0</v>
      </c>
      <c r="BM197" s="149">
        <f t="shared" si="160"/>
        <v>0</v>
      </c>
      <c r="BN197" s="146">
        <v>0</v>
      </c>
      <c r="BO197" s="146">
        <v>0</v>
      </c>
      <c r="BP197" s="146">
        <v>0</v>
      </c>
      <c r="BQ197" s="149">
        <f t="shared" si="161"/>
        <v>0</v>
      </c>
      <c r="BR197" s="146">
        <v>0</v>
      </c>
      <c r="BS197" s="146">
        <v>0</v>
      </c>
      <c r="BT197" s="146">
        <v>0</v>
      </c>
      <c r="BU197" s="149">
        <f t="shared" si="162"/>
        <v>0</v>
      </c>
      <c r="BV197" s="146">
        <v>0</v>
      </c>
      <c r="BW197" s="146">
        <v>0</v>
      </c>
      <c r="BX197" s="146">
        <v>0</v>
      </c>
      <c r="BY197" s="149">
        <f t="shared" si="163"/>
        <v>0</v>
      </c>
      <c r="BZ197" s="146">
        <v>0</v>
      </c>
      <c r="CA197" s="146">
        <v>0</v>
      </c>
      <c r="CB197" s="146">
        <v>0</v>
      </c>
      <c r="CC197" s="149">
        <f t="shared" si="164"/>
        <v>0</v>
      </c>
      <c r="CD197" s="146">
        <v>0</v>
      </c>
      <c r="CE197" s="146">
        <v>0</v>
      </c>
      <c r="CF197" s="146">
        <v>0</v>
      </c>
      <c r="CG197" s="149">
        <f t="shared" si="165"/>
        <v>0</v>
      </c>
      <c r="CH197" s="146">
        <v>0</v>
      </c>
      <c r="CI197" s="146">
        <v>0</v>
      </c>
      <c r="CJ197" s="146">
        <v>0</v>
      </c>
      <c r="CK197" s="149">
        <f t="shared" si="166"/>
        <v>0</v>
      </c>
      <c r="CL197" s="145">
        <v>0</v>
      </c>
      <c r="CM197" s="146">
        <v>0</v>
      </c>
      <c r="CN197" s="146">
        <v>0</v>
      </c>
      <c r="CO197" s="149">
        <f t="shared" ref="CO197:CO220" si="203">CM197+CN197</f>
        <v>0</v>
      </c>
      <c r="CP197" s="146">
        <v>0</v>
      </c>
      <c r="CQ197" s="146">
        <v>0</v>
      </c>
      <c r="CR197" s="146">
        <v>0</v>
      </c>
      <c r="CS197" s="149">
        <f t="shared" si="167"/>
        <v>0</v>
      </c>
      <c r="CT197" s="146">
        <v>5741</v>
      </c>
      <c r="CU197" s="146">
        <v>4738</v>
      </c>
      <c r="CV197" s="146">
        <v>1099</v>
      </c>
      <c r="CW197" s="149">
        <f t="shared" si="168"/>
        <v>5837</v>
      </c>
      <c r="CX197" s="146">
        <v>0</v>
      </c>
      <c r="CY197" s="146">
        <v>0</v>
      </c>
      <c r="CZ197" s="146">
        <v>0</v>
      </c>
      <c r="DA197" s="149">
        <f t="shared" si="169"/>
        <v>0</v>
      </c>
      <c r="DB197" s="146">
        <v>0</v>
      </c>
      <c r="DC197" s="146">
        <v>0</v>
      </c>
      <c r="DD197" s="146">
        <v>0</v>
      </c>
      <c r="DE197" s="149">
        <f t="shared" si="170"/>
        <v>0</v>
      </c>
      <c r="DF197" s="146"/>
      <c r="DG197" s="146"/>
      <c r="DH197" s="146"/>
      <c r="DI197" s="146"/>
      <c r="DJ197" s="146">
        <v>0</v>
      </c>
      <c r="DK197" s="146">
        <v>0</v>
      </c>
      <c r="DL197" s="146">
        <v>0</v>
      </c>
      <c r="DM197" s="149">
        <f t="shared" si="171"/>
        <v>0</v>
      </c>
      <c r="DN197" s="146">
        <v>0</v>
      </c>
      <c r="DO197" s="146">
        <v>0</v>
      </c>
      <c r="DP197" s="146">
        <v>0</v>
      </c>
      <c r="DQ197" s="149">
        <f t="shared" si="172"/>
        <v>0</v>
      </c>
      <c r="DR197" s="146">
        <v>823</v>
      </c>
      <c r="DS197" s="146">
        <v>790</v>
      </c>
      <c r="DT197" s="146">
        <v>18</v>
      </c>
      <c r="DU197" s="149">
        <f t="shared" si="173"/>
        <v>808</v>
      </c>
      <c r="DV197" s="146">
        <v>0</v>
      </c>
      <c r="DW197" s="146">
        <v>0</v>
      </c>
      <c r="DX197" s="146">
        <v>0</v>
      </c>
      <c r="DY197" s="149">
        <f t="shared" si="174"/>
        <v>0</v>
      </c>
      <c r="DZ197" s="146">
        <v>0</v>
      </c>
      <c r="EA197" s="146">
        <v>0</v>
      </c>
      <c r="EB197" s="146">
        <v>0</v>
      </c>
      <c r="EC197" s="149">
        <f t="shared" si="175"/>
        <v>0</v>
      </c>
      <c r="ED197" s="146"/>
      <c r="EE197" s="146"/>
      <c r="EF197" s="146"/>
      <c r="EG197" s="146"/>
      <c r="EH197" s="146">
        <v>0</v>
      </c>
      <c r="EI197" s="146">
        <v>0</v>
      </c>
      <c r="EJ197" s="146">
        <v>0</v>
      </c>
      <c r="EK197" s="149">
        <f t="shared" si="176"/>
        <v>0</v>
      </c>
      <c r="EL197" s="146">
        <v>0</v>
      </c>
      <c r="EM197" s="146">
        <v>0</v>
      </c>
      <c r="EN197" s="146">
        <v>0</v>
      </c>
      <c r="EO197" s="149">
        <f t="shared" si="177"/>
        <v>0</v>
      </c>
      <c r="EP197" s="146">
        <v>0</v>
      </c>
      <c r="EQ197" s="146">
        <v>0</v>
      </c>
      <c r="ER197" s="146">
        <v>0</v>
      </c>
      <c r="ES197" s="149">
        <f t="shared" si="178"/>
        <v>0</v>
      </c>
      <c r="ET197" s="146">
        <v>0</v>
      </c>
      <c r="EU197" s="146">
        <v>0</v>
      </c>
      <c r="EV197" s="146">
        <v>0</v>
      </c>
      <c r="EW197" s="149">
        <f t="shared" si="179"/>
        <v>0</v>
      </c>
      <c r="EX197" s="145">
        <v>632</v>
      </c>
      <c r="EY197" s="146">
        <v>485</v>
      </c>
      <c r="EZ197" s="146">
        <v>69</v>
      </c>
      <c r="FA197" s="149">
        <f t="shared" ref="FA197:FA220" si="204">EY197+EZ197</f>
        <v>554</v>
      </c>
      <c r="FB197" s="146">
        <v>0</v>
      </c>
      <c r="FC197" s="146">
        <v>0</v>
      </c>
      <c r="FD197" s="146">
        <v>0</v>
      </c>
      <c r="FE197" s="149">
        <f t="shared" si="180"/>
        <v>0</v>
      </c>
      <c r="FF197" s="145">
        <v>12133</v>
      </c>
      <c r="FG197" s="146">
        <v>9560</v>
      </c>
      <c r="FH197" s="146">
        <v>2147</v>
      </c>
      <c r="FI197" s="149">
        <f t="shared" ref="FI197:FI220" si="205">FG197+FH197</f>
        <v>11707</v>
      </c>
      <c r="FJ197" s="146">
        <v>0</v>
      </c>
      <c r="FK197" s="146">
        <v>0</v>
      </c>
      <c r="FL197" s="146">
        <v>0</v>
      </c>
      <c r="FM197" s="149">
        <f t="shared" si="181"/>
        <v>0</v>
      </c>
      <c r="FN197" s="146">
        <v>0</v>
      </c>
      <c r="FO197" s="146">
        <v>0</v>
      </c>
      <c r="FP197" s="146">
        <v>0</v>
      </c>
      <c r="FQ197" s="149">
        <f t="shared" si="182"/>
        <v>0</v>
      </c>
      <c r="FR197" s="146">
        <v>0</v>
      </c>
      <c r="FS197" s="146">
        <v>0</v>
      </c>
      <c r="FT197" s="146">
        <v>0</v>
      </c>
      <c r="FU197" s="149">
        <f t="shared" si="183"/>
        <v>0</v>
      </c>
      <c r="FV197" s="146">
        <v>0</v>
      </c>
      <c r="FW197" s="146">
        <v>0</v>
      </c>
      <c r="FX197" s="146">
        <v>0</v>
      </c>
      <c r="FY197" s="149">
        <f t="shared" si="184"/>
        <v>0</v>
      </c>
      <c r="FZ197" s="146">
        <v>0</v>
      </c>
      <c r="GA197" s="146">
        <v>0</v>
      </c>
      <c r="GB197" s="146">
        <v>0</v>
      </c>
      <c r="GC197" s="149">
        <f t="shared" si="185"/>
        <v>0</v>
      </c>
      <c r="GD197" s="145">
        <f t="shared" si="195"/>
        <v>20663</v>
      </c>
      <c r="GE197" s="146">
        <f t="shared" si="195"/>
        <v>16933</v>
      </c>
      <c r="GF197" s="146">
        <f t="shared" si="195"/>
        <v>3427</v>
      </c>
      <c r="GG197" s="146">
        <f t="shared" si="195"/>
        <v>20360</v>
      </c>
      <c r="GI197" s="186">
        <f t="shared" si="187"/>
        <v>2.4803637866887144E-3</v>
      </c>
      <c r="GJ197" s="186">
        <f t="shared" si="188"/>
        <v>0.56457804287485969</v>
      </c>
      <c r="GK197" s="186">
        <f t="shared" si="189"/>
        <v>0.27980865765074114</v>
      </c>
      <c r="GL197" s="186">
        <f t="shared" si="190"/>
        <v>3.1476997578692496E-2</v>
      </c>
      <c r="GM197" s="186">
        <f t="shared" si="191"/>
        <v>2.8642296108191106E-2</v>
      </c>
      <c r="GN197" s="186">
        <f t="shared" si="192"/>
        <v>4.6182011456918443E-2</v>
      </c>
      <c r="GO197" s="186">
        <f t="shared" si="193"/>
        <v>4.6831630543908376E-2</v>
      </c>
    </row>
    <row r="198" spans="1:221" ht="12">
      <c r="A198" s="148">
        <v>39600</v>
      </c>
      <c r="B198" s="145">
        <v>66</v>
      </c>
      <c r="C198" s="146">
        <v>73</v>
      </c>
      <c r="D198" s="146">
        <v>37</v>
      </c>
      <c r="E198" s="149">
        <f t="shared" si="196"/>
        <v>110</v>
      </c>
      <c r="F198" s="146">
        <v>0</v>
      </c>
      <c r="G198" s="146">
        <v>0</v>
      </c>
      <c r="H198" s="146">
        <v>0</v>
      </c>
      <c r="I198" s="149">
        <f t="shared" si="197"/>
        <v>0</v>
      </c>
      <c r="J198" s="146"/>
      <c r="K198" s="146"/>
      <c r="L198" s="146"/>
      <c r="M198" s="146"/>
      <c r="N198" s="145">
        <v>0</v>
      </c>
      <c r="O198" s="146">
        <v>0</v>
      </c>
      <c r="P198" s="146">
        <v>0</v>
      </c>
      <c r="Q198" s="149">
        <f t="shared" si="198"/>
        <v>0</v>
      </c>
      <c r="R198" s="146">
        <v>0</v>
      </c>
      <c r="S198" s="146">
        <v>0</v>
      </c>
      <c r="T198" s="146">
        <v>0</v>
      </c>
      <c r="U198" s="149">
        <f t="shared" si="199"/>
        <v>0</v>
      </c>
      <c r="V198" s="145">
        <v>0</v>
      </c>
      <c r="W198" s="146">
        <v>0</v>
      </c>
      <c r="X198" s="146">
        <v>0</v>
      </c>
      <c r="Y198" s="149">
        <f t="shared" si="200"/>
        <v>0</v>
      </c>
      <c r="Z198" s="145">
        <v>727</v>
      </c>
      <c r="AA198" s="146">
        <v>592</v>
      </c>
      <c r="AB198" s="146">
        <v>150</v>
      </c>
      <c r="AC198" s="149">
        <f t="shared" si="201"/>
        <v>742</v>
      </c>
      <c r="AD198" s="146">
        <v>0</v>
      </c>
      <c r="AE198" s="146">
        <v>0</v>
      </c>
      <c r="AF198" s="146">
        <v>0</v>
      </c>
      <c r="AG198" s="149">
        <f t="shared" si="202"/>
        <v>0</v>
      </c>
      <c r="AH198" s="146">
        <v>0</v>
      </c>
      <c r="AI198" s="146">
        <v>0</v>
      </c>
      <c r="AJ198" s="146">
        <v>0</v>
      </c>
      <c r="AK198" s="149">
        <f t="shared" si="153"/>
        <v>0</v>
      </c>
      <c r="AL198" s="145">
        <v>570</v>
      </c>
      <c r="AM198" s="146">
        <v>783</v>
      </c>
      <c r="AN198" s="146">
        <v>40</v>
      </c>
      <c r="AO198" s="149">
        <f t="shared" si="154"/>
        <v>823</v>
      </c>
      <c r="AP198" s="145">
        <v>0</v>
      </c>
      <c r="AQ198" s="146">
        <v>0</v>
      </c>
      <c r="AR198" s="146">
        <v>0</v>
      </c>
      <c r="AS198" s="149">
        <f t="shared" si="155"/>
        <v>0</v>
      </c>
      <c r="AT198" s="145">
        <v>0</v>
      </c>
      <c r="AU198" s="146">
        <v>0</v>
      </c>
      <c r="AV198" s="146">
        <v>0</v>
      </c>
      <c r="AW198" s="149">
        <f t="shared" si="156"/>
        <v>0</v>
      </c>
      <c r="AX198" s="145">
        <v>0</v>
      </c>
      <c r="AY198" s="146">
        <v>0</v>
      </c>
      <c r="AZ198" s="146">
        <v>0</v>
      </c>
      <c r="BA198" s="149">
        <f t="shared" si="157"/>
        <v>0</v>
      </c>
      <c r="BB198" s="145">
        <v>0</v>
      </c>
      <c r="BC198" s="146">
        <v>1</v>
      </c>
      <c r="BD198" s="146">
        <v>0</v>
      </c>
      <c r="BE198" s="149">
        <f t="shared" si="158"/>
        <v>1</v>
      </c>
      <c r="BF198" s="146">
        <v>0</v>
      </c>
      <c r="BG198" s="146">
        <v>0</v>
      </c>
      <c r="BH198" s="146">
        <v>0</v>
      </c>
      <c r="BI198" s="149">
        <f t="shared" si="159"/>
        <v>0</v>
      </c>
      <c r="BJ198" s="146">
        <v>0</v>
      </c>
      <c r="BK198" s="146">
        <v>0</v>
      </c>
      <c r="BL198" s="146">
        <v>0</v>
      </c>
      <c r="BM198" s="149">
        <f t="shared" si="160"/>
        <v>0</v>
      </c>
      <c r="BN198" s="146">
        <v>0</v>
      </c>
      <c r="BO198" s="146">
        <v>0</v>
      </c>
      <c r="BP198" s="146">
        <v>0</v>
      </c>
      <c r="BQ198" s="149">
        <f t="shared" si="161"/>
        <v>0</v>
      </c>
      <c r="BR198" s="146">
        <v>0</v>
      </c>
      <c r="BS198" s="146">
        <v>0</v>
      </c>
      <c r="BT198" s="146">
        <v>0</v>
      </c>
      <c r="BU198" s="149">
        <f t="shared" si="162"/>
        <v>0</v>
      </c>
      <c r="BV198" s="146">
        <v>0</v>
      </c>
      <c r="BW198" s="146">
        <v>0</v>
      </c>
      <c r="BX198" s="146">
        <v>0</v>
      </c>
      <c r="BY198" s="149">
        <f t="shared" si="163"/>
        <v>0</v>
      </c>
      <c r="BZ198" s="146">
        <v>0</v>
      </c>
      <c r="CA198" s="146">
        <v>0</v>
      </c>
      <c r="CB198" s="146">
        <v>0</v>
      </c>
      <c r="CC198" s="149">
        <f t="shared" si="164"/>
        <v>0</v>
      </c>
      <c r="CD198" s="146">
        <v>0</v>
      </c>
      <c r="CE198" s="146">
        <v>0</v>
      </c>
      <c r="CF198" s="146">
        <v>0</v>
      </c>
      <c r="CG198" s="149">
        <f t="shared" si="165"/>
        <v>0</v>
      </c>
      <c r="CH198" s="146">
        <v>0</v>
      </c>
      <c r="CI198" s="146">
        <v>0</v>
      </c>
      <c r="CJ198" s="146">
        <v>0</v>
      </c>
      <c r="CK198" s="149">
        <f t="shared" si="166"/>
        <v>0</v>
      </c>
      <c r="CL198" s="145">
        <v>0</v>
      </c>
      <c r="CM198" s="146">
        <v>0</v>
      </c>
      <c r="CN198" s="146">
        <v>0</v>
      </c>
      <c r="CO198" s="149">
        <f t="shared" si="203"/>
        <v>0</v>
      </c>
      <c r="CP198" s="146">
        <v>0</v>
      </c>
      <c r="CQ198" s="146">
        <v>0</v>
      </c>
      <c r="CR198" s="146">
        <v>0</v>
      </c>
      <c r="CS198" s="149">
        <f t="shared" si="167"/>
        <v>0</v>
      </c>
      <c r="CT198" s="146">
        <v>4952</v>
      </c>
      <c r="CU198" s="146">
        <v>4496</v>
      </c>
      <c r="CV198" s="146">
        <v>780</v>
      </c>
      <c r="CW198" s="149">
        <f t="shared" si="168"/>
        <v>5276</v>
      </c>
      <c r="CX198" s="146">
        <v>0</v>
      </c>
      <c r="CY198" s="146">
        <v>0</v>
      </c>
      <c r="CZ198" s="146">
        <v>0</v>
      </c>
      <c r="DA198" s="149">
        <f t="shared" si="169"/>
        <v>0</v>
      </c>
      <c r="DB198" s="146">
        <v>0</v>
      </c>
      <c r="DC198" s="146">
        <v>0</v>
      </c>
      <c r="DD198" s="146">
        <v>0</v>
      </c>
      <c r="DE198" s="149">
        <f t="shared" si="170"/>
        <v>0</v>
      </c>
      <c r="DF198" s="146"/>
      <c r="DG198" s="146"/>
      <c r="DH198" s="146"/>
      <c r="DI198" s="146"/>
      <c r="DJ198" s="146">
        <v>0</v>
      </c>
      <c r="DK198" s="146">
        <v>0</v>
      </c>
      <c r="DL198" s="146">
        <v>0</v>
      </c>
      <c r="DM198" s="149">
        <f t="shared" si="171"/>
        <v>0</v>
      </c>
      <c r="DN198" s="146">
        <v>0</v>
      </c>
      <c r="DO198" s="146">
        <v>0</v>
      </c>
      <c r="DP198" s="146">
        <v>0</v>
      </c>
      <c r="DQ198" s="149">
        <f t="shared" si="172"/>
        <v>0</v>
      </c>
      <c r="DR198" s="146">
        <v>730</v>
      </c>
      <c r="DS198" s="146">
        <v>725</v>
      </c>
      <c r="DT198" s="146">
        <v>0</v>
      </c>
      <c r="DU198" s="149">
        <f t="shared" si="173"/>
        <v>725</v>
      </c>
      <c r="DV198" s="146">
        <v>0</v>
      </c>
      <c r="DW198" s="146">
        <v>0</v>
      </c>
      <c r="DX198" s="146">
        <v>0</v>
      </c>
      <c r="DY198" s="149">
        <f t="shared" si="174"/>
        <v>0</v>
      </c>
      <c r="DZ198" s="146">
        <v>0</v>
      </c>
      <c r="EA198" s="146">
        <v>0</v>
      </c>
      <c r="EB198" s="146">
        <v>0</v>
      </c>
      <c r="EC198" s="149">
        <f t="shared" si="175"/>
        <v>0</v>
      </c>
      <c r="ED198" s="146"/>
      <c r="EE198" s="146"/>
      <c r="EF198" s="146"/>
      <c r="EG198" s="146"/>
      <c r="EH198" s="146">
        <v>0</v>
      </c>
      <c r="EI198" s="146">
        <v>0</v>
      </c>
      <c r="EJ198" s="146">
        <v>0</v>
      </c>
      <c r="EK198" s="149">
        <f t="shared" si="176"/>
        <v>0</v>
      </c>
      <c r="EL198" s="146">
        <v>0</v>
      </c>
      <c r="EM198" s="146">
        <v>0</v>
      </c>
      <c r="EN198" s="146">
        <v>0</v>
      </c>
      <c r="EO198" s="149">
        <f t="shared" si="177"/>
        <v>0</v>
      </c>
      <c r="EP198" s="146">
        <v>0</v>
      </c>
      <c r="EQ198" s="146">
        <v>0</v>
      </c>
      <c r="ER198" s="146">
        <v>0</v>
      </c>
      <c r="ES198" s="149">
        <f t="shared" si="178"/>
        <v>0</v>
      </c>
      <c r="ET198" s="146">
        <v>0</v>
      </c>
      <c r="EU198" s="146">
        <v>0</v>
      </c>
      <c r="EV198" s="146">
        <v>0</v>
      </c>
      <c r="EW198" s="149">
        <f t="shared" si="179"/>
        <v>0</v>
      </c>
      <c r="EX198" s="145">
        <v>840</v>
      </c>
      <c r="EY198" s="146">
        <v>1214</v>
      </c>
      <c r="EZ198" s="146">
        <v>50</v>
      </c>
      <c r="FA198" s="149">
        <f t="shared" si="204"/>
        <v>1264</v>
      </c>
      <c r="FB198" s="146">
        <v>0</v>
      </c>
      <c r="FC198" s="146">
        <v>0</v>
      </c>
      <c r="FD198" s="146">
        <v>0</v>
      </c>
      <c r="FE198" s="149">
        <f t="shared" si="180"/>
        <v>0</v>
      </c>
      <c r="FF198" s="145">
        <v>11896</v>
      </c>
      <c r="FG198" s="146">
        <v>11098</v>
      </c>
      <c r="FH198" s="146">
        <v>1885</v>
      </c>
      <c r="FI198" s="149">
        <f t="shared" si="205"/>
        <v>12983</v>
      </c>
      <c r="FJ198" s="146">
        <v>0</v>
      </c>
      <c r="FK198" s="146">
        <v>0</v>
      </c>
      <c r="FL198" s="146">
        <v>0</v>
      </c>
      <c r="FM198" s="149">
        <f t="shared" si="181"/>
        <v>0</v>
      </c>
      <c r="FN198" s="146">
        <v>0</v>
      </c>
      <c r="FO198" s="146">
        <v>0</v>
      </c>
      <c r="FP198" s="146">
        <v>0</v>
      </c>
      <c r="FQ198" s="149">
        <f t="shared" si="182"/>
        <v>0</v>
      </c>
      <c r="FR198" s="146">
        <v>0</v>
      </c>
      <c r="FS198" s="146">
        <v>0</v>
      </c>
      <c r="FT198" s="146">
        <v>0</v>
      </c>
      <c r="FU198" s="149">
        <f t="shared" si="183"/>
        <v>0</v>
      </c>
      <c r="FV198" s="146">
        <v>0</v>
      </c>
      <c r="FW198" s="146">
        <v>0</v>
      </c>
      <c r="FX198" s="146">
        <v>0</v>
      </c>
      <c r="FY198" s="149">
        <f t="shared" si="184"/>
        <v>0</v>
      </c>
      <c r="FZ198" s="146">
        <v>0</v>
      </c>
      <c r="GA198" s="146">
        <v>0</v>
      </c>
      <c r="GB198" s="146">
        <v>0</v>
      </c>
      <c r="GC198" s="149">
        <f t="shared" si="185"/>
        <v>0</v>
      </c>
      <c r="GD198" s="145">
        <f t="shared" si="195"/>
        <v>19781</v>
      </c>
      <c r="GE198" s="146">
        <f t="shared" si="195"/>
        <v>18982</v>
      </c>
      <c r="GF198" s="146">
        <f t="shared" si="195"/>
        <v>2942</v>
      </c>
      <c r="GG198" s="146">
        <f t="shared" si="195"/>
        <v>21924</v>
      </c>
      <c r="GI198" s="186">
        <f t="shared" si="187"/>
        <v>3.8457486039405755E-3</v>
      </c>
      <c r="GJ198" s="186">
        <f t="shared" si="188"/>
        <v>0.58465915077441788</v>
      </c>
      <c r="GK198" s="186">
        <f t="shared" si="189"/>
        <v>0.23685596881255927</v>
      </c>
      <c r="GL198" s="186">
        <f t="shared" si="190"/>
        <v>3.118744073332631E-2</v>
      </c>
      <c r="GM198" s="186">
        <f t="shared" si="191"/>
        <v>6.3955326098409024E-2</v>
      </c>
      <c r="GN198" s="186">
        <f t="shared" si="192"/>
        <v>4.1249604888842058E-2</v>
      </c>
      <c r="GO198" s="186">
        <f t="shared" si="193"/>
        <v>3.8246760088504805E-2</v>
      </c>
      <c r="HH198" s="155">
        <f>(SUM(DS196:DS198)/SUM(GE196:GE198))*100</f>
        <v>4.5516184187253108</v>
      </c>
      <c r="HI198" s="155">
        <f>(SUM(AM196:AM198)/SUM(GE196:GE198))*100</f>
        <v>4.0347463789477827</v>
      </c>
      <c r="HJ198" s="155">
        <f>(SUM(AA196:AA198)/SUM(GE196:GE198))*100</f>
        <v>2.9086335318279191</v>
      </c>
      <c r="HK198" s="155">
        <f>(SUM(EY196:EY198)/SUM(GE196:GE198))*100</f>
        <v>4.384568519937897</v>
      </c>
      <c r="HL198" s="155">
        <f>(SUM(C196:C198)/SUM(GE196:GE198))*100</f>
        <v>0.31641216123263172</v>
      </c>
      <c r="HM198" s="155">
        <f>(SUM(BC196:BC198)/SUM(GE196:GE198))*100</f>
        <v>7.8611717076430242E-3</v>
      </c>
    </row>
    <row r="199" spans="1:221" ht="12">
      <c r="A199" s="148">
        <v>39630</v>
      </c>
      <c r="B199" s="145">
        <v>86</v>
      </c>
      <c r="C199" s="146">
        <v>88</v>
      </c>
      <c r="D199" s="146">
        <v>3</v>
      </c>
      <c r="E199" s="149">
        <f t="shared" si="196"/>
        <v>91</v>
      </c>
      <c r="F199" s="146">
        <v>0</v>
      </c>
      <c r="G199" s="146">
        <v>0</v>
      </c>
      <c r="H199" s="146">
        <v>0</v>
      </c>
      <c r="I199" s="149">
        <f t="shared" si="197"/>
        <v>0</v>
      </c>
      <c r="J199" s="146"/>
      <c r="K199" s="146"/>
      <c r="L199" s="146"/>
      <c r="M199" s="146"/>
      <c r="N199" s="145">
        <v>0</v>
      </c>
      <c r="O199" s="146">
        <v>0</v>
      </c>
      <c r="P199" s="146">
        <v>0</v>
      </c>
      <c r="Q199" s="149">
        <f t="shared" si="198"/>
        <v>0</v>
      </c>
      <c r="R199" s="146">
        <v>0</v>
      </c>
      <c r="S199" s="146">
        <v>0</v>
      </c>
      <c r="T199" s="146">
        <v>0</v>
      </c>
      <c r="U199" s="149">
        <f t="shared" si="199"/>
        <v>0</v>
      </c>
      <c r="V199" s="145">
        <v>0</v>
      </c>
      <c r="W199" s="146">
        <v>0</v>
      </c>
      <c r="X199" s="146">
        <v>0</v>
      </c>
      <c r="Y199" s="149">
        <f t="shared" si="200"/>
        <v>0</v>
      </c>
      <c r="Z199" s="145">
        <v>508</v>
      </c>
      <c r="AA199" s="146">
        <v>350</v>
      </c>
      <c r="AB199" s="146">
        <v>66</v>
      </c>
      <c r="AC199" s="149">
        <f t="shared" si="201"/>
        <v>416</v>
      </c>
      <c r="AD199" s="146">
        <v>0</v>
      </c>
      <c r="AE199" s="146">
        <v>0</v>
      </c>
      <c r="AF199" s="146">
        <v>0</v>
      </c>
      <c r="AG199" s="149">
        <f t="shared" si="202"/>
        <v>0</v>
      </c>
      <c r="AH199" s="146">
        <v>0</v>
      </c>
      <c r="AI199" s="146">
        <v>0</v>
      </c>
      <c r="AJ199" s="146">
        <v>0</v>
      </c>
      <c r="AK199" s="149">
        <f t="shared" si="153"/>
        <v>0</v>
      </c>
      <c r="AL199" s="145">
        <v>607</v>
      </c>
      <c r="AM199" s="146">
        <v>689</v>
      </c>
      <c r="AN199" s="146">
        <v>0</v>
      </c>
      <c r="AO199" s="149">
        <f t="shared" si="154"/>
        <v>689</v>
      </c>
      <c r="AP199" s="145">
        <v>0</v>
      </c>
      <c r="AQ199" s="146">
        <v>0</v>
      </c>
      <c r="AR199" s="146">
        <v>0</v>
      </c>
      <c r="AS199" s="149">
        <f t="shared" si="155"/>
        <v>0</v>
      </c>
      <c r="AT199" s="145">
        <v>0</v>
      </c>
      <c r="AU199" s="146">
        <v>0</v>
      </c>
      <c r="AV199" s="146">
        <v>0</v>
      </c>
      <c r="AW199" s="149">
        <f t="shared" si="156"/>
        <v>0</v>
      </c>
      <c r="AX199" s="145">
        <v>0</v>
      </c>
      <c r="AY199" s="146">
        <v>0</v>
      </c>
      <c r="AZ199" s="146">
        <v>0</v>
      </c>
      <c r="BA199" s="149">
        <f t="shared" si="157"/>
        <v>0</v>
      </c>
      <c r="BB199" s="145">
        <v>0</v>
      </c>
      <c r="BC199" s="146">
        <v>0</v>
      </c>
      <c r="BD199" s="146">
        <v>0</v>
      </c>
      <c r="BE199" s="149">
        <f t="shared" si="158"/>
        <v>0</v>
      </c>
      <c r="BF199" s="146">
        <v>0</v>
      </c>
      <c r="BG199" s="146">
        <v>0</v>
      </c>
      <c r="BH199" s="146">
        <v>0</v>
      </c>
      <c r="BI199" s="149">
        <f t="shared" si="159"/>
        <v>0</v>
      </c>
      <c r="BJ199" s="146">
        <v>0</v>
      </c>
      <c r="BK199" s="146">
        <v>0</v>
      </c>
      <c r="BL199" s="146">
        <v>0</v>
      </c>
      <c r="BM199" s="149">
        <f t="shared" si="160"/>
        <v>0</v>
      </c>
      <c r="BN199" s="146">
        <v>0</v>
      </c>
      <c r="BO199" s="146">
        <v>0</v>
      </c>
      <c r="BP199" s="146">
        <v>0</v>
      </c>
      <c r="BQ199" s="149">
        <f t="shared" si="161"/>
        <v>0</v>
      </c>
      <c r="BR199" s="146">
        <v>0</v>
      </c>
      <c r="BS199" s="146">
        <v>0</v>
      </c>
      <c r="BT199" s="146">
        <v>0</v>
      </c>
      <c r="BU199" s="149">
        <f t="shared" si="162"/>
        <v>0</v>
      </c>
      <c r="BV199" s="146">
        <v>0</v>
      </c>
      <c r="BW199" s="146">
        <v>0</v>
      </c>
      <c r="BX199" s="146">
        <v>0</v>
      </c>
      <c r="BY199" s="149">
        <f t="shared" si="163"/>
        <v>0</v>
      </c>
      <c r="BZ199" s="146">
        <v>0</v>
      </c>
      <c r="CA199" s="146">
        <v>0</v>
      </c>
      <c r="CB199" s="146">
        <v>0</v>
      </c>
      <c r="CC199" s="149">
        <f t="shared" si="164"/>
        <v>0</v>
      </c>
      <c r="CD199" s="146">
        <v>0</v>
      </c>
      <c r="CE199" s="146">
        <v>0</v>
      </c>
      <c r="CF199" s="146">
        <v>0</v>
      </c>
      <c r="CG199" s="149">
        <f t="shared" si="165"/>
        <v>0</v>
      </c>
      <c r="CH199" s="146">
        <v>0</v>
      </c>
      <c r="CI199" s="146">
        <v>0</v>
      </c>
      <c r="CJ199" s="146">
        <v>0</v>
      </c>
      <c r="CK199" s="149">
        <f t="shared" si="166"/>
        <v>0</v>
      </c>
      <c r="CL199" s="145">
        <v>0</v>
      </c>
      <c r="CM199" s="146">
        <v>0</v>
      </c>
      <c r="CN199" s="146">
        <v>0</v>
      </c>
      <c r="CO199" s="149">
        <f t="shared" si="203"/>
        <v>0</v>
      </c>
      <c r="CP199" s="146">
        <v>0</v>
      </c>
      <c r="CQ199" s="146">
        <v>0</v>
      </c>
      <c r="CR199" s="146">
        <v>0</v>
      </c>
      <c r="CS199" s="149">
        <f t="shared" si="167"/>
        <v>0</v>
      </c>
      <c r="CT199" s="146">
        <v>6404</v>
      </c>
      <c r="CU199" s="146">
        <v>5128</v>
      </c>
      <c r="CV199" s="146">
        <v>725</v>
      </c>
      <c r="CW199" s="149">
        <f t="shared" si="168"/>
        <v>5853</v>
      </c>
      <c r="CX199" s="146">
        <v>0</v>
      </c>
      <c r="CY199" s="146">
        <v>0</v>
      </c>
      <c r="CZ199" s="146">
        <v>0</v>
      </c>
      <c r="DA199" s="149">
        <f t="shared" si="169"/>
        <v>0</v>
      </c>
      <c r="DB199" s="146">
        <v>0</v>
      </c>
      <c r="DC199" s="146">
        <v>0</v>
      </c>
      <c r="DD199" s="146">
        <v>0</v>
      </c>
      <c r="DE199" s="149">
        <f t="shared" si="170"/>
        <v>0</v>
      </c>
      <c r="DF199" s="146"/>
      <c r="DG199" s="146"/>
      <c r="DH199" s="146"/>
      <c r="DI199" s="146"/>
      <c r="DJ199" s="146">
        <v>0</v>
      </c>
      <c r="DK199" s="146">
        <v>0</v>
      </c>
      <c r="DL199" s="146">
        <v>0</v>
      </c>
      <c r="DM199" s="149">
        <f t="shared" si="171"/>
        <v>0</v>
      </c>
      <c r="DN199" s="146">
        <v>0</v>
      </c>
      <c r="DO199" s="146">
        <v>0</v>
      </c>
      <c r="DP199" s="146">
        <v>0</v>
      </c>
      <c r="DQ199" s="149">
        <f t="shared" si="172"/>
        <v>0</v>
      </c>
      <c r="DR199" s="146">
        <v>824</v>
      </c>
      <c r="DS199" s="146">
        <v>800</v>
      </c>
      <c r="DT199" s="146">
        <v>12</v>
      </c>
      <c r="DU199" s="149">
        <f t="shared" si="173"/>
        <v>812</v>
      </c>
      <c r="DV199" s="146">
        <v>0</v>
      </c>
      <c r="DW199" s="146">
        <v>0</v>
      </c>
      <c r="DX199" s="146">
        <v>0</v>
      </c>
      <c r="DY199" s="149">
        <f t="shared" si="174"/>
        <v>0</v>
      </c>
      <c r="DZ199" s="146">
        <v>0</v>
      </c>
      <c r="EA199" s="146">
        <v>0</v>
      </c>
      <c r="EB199" s="146">
        <v>0</v>
      </c>
      <c r="EC199" s="149">
        <f t="shared" si="175"/>
        <v>0</v>
      </c>
      <c r="ED199" s="146"/>
      <c r="EE199" s="146"/>
      <c r="EF199" s="146"/>
      <c r="EG199" s="146"/>
      <c r="EH199" s="146">
        <v>0</v>
      </c>
      <c r="EI199" s="146">
        <v>0</v>
      </c>
      <c r="EJ199" s="146">
        <v>0</v>
      </c>
      <c r="EK199" s="149">
        <f t="shared" si="176"/>
        <v>0</v>
      </c>
      <c r="EL199" s="146">
        <v>0</v>
      </c>
      <c r="EM199" s="146">
        <v>0</v>
      </c>
      <c r="EN199" s="146">
        <v>0</v>
      </c>
      <c r="EO199" s="149">
        <f t="shared" si="177"/>
        <v>0</v>
      </c>
      <c r="EP199" s="146">
        <v>0</v>
      </c>
      <c r="EQ199" s="146">
        <v>0</v>
      </c>
      <c r="ER199" s="146">
        <v>0</v>
      </c>
      <c r="ES199" s="149">
        <f t="shared" si="178"/>
        <v>0</v>
      </c>
      <c r="ET199" s="146">
        <v>0</v>
      </c>
      <c r="EU199" s="146">
        <v>0</v>
      </c>
      <c r="EV199" s="146">
        <v>0</v>
      </c>
      <c r="EW199" s="149">
        <f t="shared" si="179"/>
        <v>0</v>
      </c>
      <c r="EX199" s="145">
        <v>821</v>
      </c>
      <c r="EY199" s="146">
        <v>550</v>
      </c>
      <c r="EZ199" s="146">
        <v>20</v>
      </c>
      <c r="FA199" s="149">
        <f t="shared" si="204"/>
        <v>570</v>
      </c>
      <c r="FB199" s="146">
        <v>0</v>
      </c>
      <c r="FC199" s="146">
        <v>0</v>
      </c>
      <c r="FD199" s="146">
        <v>0</v>
      </c>
      <c r="FE199" s="149">
        <f t="shared" si="180"/>
        <v>0</v>
      </c>
      <c r="FF199" s="145">
        <v>14445</v>
      </c>
      <c r="FG199" s="146">
        <v>9578</v>
      </c>
      <c r="FH199" s="146">
        <v>2160</v>
      </c>
      <c r="FI199" s="149">
        <f t="shared" si="205"/>
        <v>11738</v>
      </c>
      <c r="FJ199" s="146">
        <v>0</v>
      </c>
      <c r="FK199" s="146">
        <v>0</v>
      </c>
      <c r="FL199" s="146">
        <v>0</v>
      </c>
      <c r="FM199" s="149">
        <f t="shared" si="181"/>
        <v>0</v>
      </c>
      <c r="FN199" s="146">
        <v>0</v>
      </c>
      <c r="FO199" s="146">
        <v>0</v>
      </c>
      <c r="FP199" s="146">
        <v>0</v>
      </c>
      <c r="FQ199" s="149">
        <f t="shared" si="182"/>
        <v>0</v>
      </c>
      <c r="FR199" s="146">
        <v>0</v>
      </c>
      <c r="FS199" s="146">
        <v>0</v>
      </c>
      <c r="FT199" s="146">
        <v>0</v>
      </c>
      <c r="FU199" s="149">
        <f t="shared" si="183"/>
        <v>0</v>
      </c>
      <c r="FV199" s="146">
        <v>0</v>
      </c>
      <c r="FW199" s="146">
        <v>0</v>
      </c>
      <c r="FX199" s="146">
        <v>0</v>
      </c>
      <c r="FY199" s="149">
        <f t="shared" si="184"/>
        <v>0</v>
      </c>
      <c r="FZ199" s="146">
        <v>0</v>
      </c>
      <c r="GA199" s="146">
        <v>0</v>
      </c>
      <c r="GB199" s="146">
        <v>0</v>
      </c>
      <c r="GC199" s="149">
        <f t="shared" si="185"/>
        <v>0</v>
      </c>
      <c r="GD199" s="145">
        <f t="shared" si="195"/>
        <v>23695</v>
      </c>
      <c r="GE199" s="146">
        <f t="shared" si="195"/>
        <v>17183</v>
      </c>
      <c r="GF199" s="146">
        <f t="shared" si="195"/>
        <v>2986</v>
      </c>
      <c r="GG199" s="146">
        <f t="shared" si="195"/>
        <v>20169</v>
      </c>
      <c r="GI199" s="186">
        <f t="shared" si="187"/>
        <v>5.1213408601524764E-3</v>
      </c>
      <c r="GJ199" s="186">
        <f t="shared" si="188"/>
        <v>0.55741139498341385</v>
      </c>
      <c r="GK199" s="186">
        <f t="shared" si="189"/>
        <v>0.29843449921433973</v>
      </c>
      <c r="GL199" s="186">
        <f t="shared" si="190"/>
        <v>2.0368969330151893E-2</v>
      </c>
      <c r="GM199" s="186">
        <f t="shared" si="191"/>
        <v>3.200838037595298E-2</v>
      </c>
      <c r="GN199" s="186">
        <f t="shared" si="192"/>
        <v>4.0097771052784732E-2</v>
      </c>
      <c r="GO199" s="186">
        <f t="shared" si="193"/>
        <v>4.6557644183204294E-2</v>
      </c>
    </row>
    <row r="200" spans="1:221" ht="12">
      <c r="A200" s="148">
        <v>39661</v>
      </c>
      <c r="B200" s="145">
        <v>46</v>
      </c>
      <c r="C200" s="146">
        <v>-2</v>
      </c>
      <c r="D200" s="146">
        <v>42</v>
      </c>
      <c r="E200" s="149">
        <f t="shared" si="196"/>
        <v>40</v>
      </c>
      <c r="F200" s="146">
        <v>0</v>
      </c>
      <c r="G200" s="146">
        <v>0</v>
      </c>
      <c r="H200" s="146">
        <v>0</v>
      </c>
      <c r="I200" s="149">
        <f t="shared" si="197"/>
        <v>0</v>
      </c>
      <c r="J200" s="146"/>
      <c r="K200" s="146"/>
      <c r="L200" s="146"/>
      <c r="M200" s="146"/>
      <c r="N200" s="145">
        <v>0</v>
      </c>
      <c r="O200" s="146">
        <v>0</v>
      </c>
      <c r="P200" s="146">
        <v>0</v>
      </c>
      <c r="Q200" s="149">
        <f t="shared" si="198"/>
        <v>0</v>
      </c>
      <c r="R200" s="146">
        <v>0</v>
      </c>
      <c r="S200" s="146">
        <v>0</v>
      </c>
      <c r="T200" s="146">
        <v>0</v>
      </c>
      <c r="U200" s="149">
        <f t="shared" si="199"/>
        <v>0</v>
      </c>
      <c r="V200" s="145">
        <v>0</v>
      </c>
      <c r="W200" s="146">
        <v>0</v>
      </c>
      <c r="X200" s="146">
        <v>0</v>
      </c>
      <c r="Y200" s="149">
        <f t="shared" si="200"/>
        <v>0</v>
      </c>
      <c r="Z200" s="145">
        <v>427</v>
      </c>
      <c r="AA200" s="146">
        <v>308</v>
      </c>
      <c r="AB200" s="146">
        <v>128</v>
      </c>
      <c r="AC200" s="149">
        <f t="shared" si="201"/>
        <v>436</v>
      </c>
      <c r="AD200" s="146">
        <v>0</v>
      </c>
      <c r="AE200" s="146">
        <v>0</v>
      </c>
      <c r="AF200" s="146">
        <v>0</v>
      </c>
      <c r="AG200" s="149">
        <f t="shared" si="202"/>
        <v>0</v>
      </c>
      <c r="AH200" s="146">
        <v>0</v>
      </c>
      <c r="AI200" s="146">
        <v>0</v>
      </c>
      <c r="AJ200" s="146">
        <v>0</v>
      </c>
      <c r="AK200" s="149">
        <f t="shared" si="153"/>
        <v>0</v>
      </c>
      <c r="AL200" s="145">
        <v>600</v>
      </c>
      <c r="AM200" s="146">
        <v>632</v>
      </c>
      <c r="AN200" s="146">
        <v>5</v>
      </c>
      <c r="AO200" s="149">
        <f t="shared" si="154"/>
        <v>637</v>
      </c>
      <c r="AP200" s="145">
        <v>0</v>
      </c>
      <c r="AQ200" s="146">
        <v>0</v>
      </c>
      <c r="AR200" s="146">
        <v>0</v>
      </c>
      <c r="AS200" s="149">
        <f t="shared" si="155"/>
        <v>0</v>
      </c>
      <c r="AT200" s="145">
        <v>0</v>
      </c>
      <c r="AU200" s="146">
        <v>0</v>
      </c>
      <c r="AV200" s="146">
        <v>0</v>
      </c>
      <c r="AW200" s="149">
        <f t="shared" si="156"/>
        <v>0</v>
      </c>
      <c r="AX200" s="145">
        <v>0</v>
      </c>
      <c r="AY200" s="146">
        <v>0</v>
      </c>
      <c r="AZ200" s="146">
        <v>0</v>
      </c>
      <c r="BA200" s="149">
        <f t="shared" si="157"/>
        <v>0</v>
      </c>
      <c r="BB200" s="145">
        <v>0</v>
      </c>
      <c r="BC200" s="146">
        <v>0</v>
      </c>
      <c r="BD200" s="146">
        <v>0</v>
      </c>
      <c r="BE200" s="149">
        <f t="shared" si="158"/>
        <v>0</v>
      </c>
      <c r="BF200" s="146">
        <v>0</v>
      </c>
      <c r="BG200" s="146">
        <v>0</v>
      </c>
      <c r="BH200" s="146">
        <v>0</v>
      </c>
      <c r="BI200" s="149">
        <f t="shared" si="159"/>
        <v>0</v>
      </c>
      <c r="BJ200" s="146">
        <v>0</v>
      </c>
      <c r="BK200" s="146">
        <v>0</v>
      </c>
      <c r="BL200" s="146">
        <v>0</v>
      </c>
      <c r="BM200" s="149">
        <f t="shared" si="160"/>
        <v>0</v>
      </c>
      <c r="BN200" s="146">
        <v>0</v>
      </c>
      <c r="BO200" s="146">
        <v>0</v>
      </c>
      <c r="BP200" s="146">
        <v>0</v>
      </c>
      <c r="BQ200" s="149">
        <f t="shared" si="161"/>
        <v>0</v>
      </c>
      <c r="BR200" s="146">
        <v>0</v>
      </c>
      <c r="BS200" s="146">
        <v>0</v>
      </c>
      <c r="BT200" s="146">
        <v>0</v>
      </c>
      <c r="BU200" s="149">
        <f t="shared" si="162"/>
        <v>0</v>
      </c>
      <c r="BV200" s="146">
        <v>0</v>
      </c>
      <c r="BW200" s="146">
        <v>0</v>
      </c>
      <c r="BX200" s="146">
        <v>0</v>
      </c>
      <c r="BY200" s="149">
        <f t="shared" si="163"/>
        <v>0</v>
      </c>
      <c r="BZ200" s="146">
        <v>0</v>
      </c>
      <c r="CA200" s="146">
        <v>0</v>
      </c>
      <c r="CB200" s="146">
        <v>0</v>
      </c>
      <c r="CC200" s="149">
        <f t="shared" si="164"/>
        <v>0</v>
      </c>
      <c r="CD200" s="146">
        <v>0</v>
      </c>
      <c r="CE200" s="146">
        <v>0</v>
      </c>
      <c r="CF200" s="146">
        <v>0</v>
      </c>
      <c r="CG200" s="149">
        <f t="shared" si="165"/>
        <v>0</v>
      </c>
      <c r="CH200" s="146">
        <v>0</v>
      </c>
      <c r="CI200" s="146">
        <v>0</v>
      </c>
      <c r="CJ200" s="146">
        <v>0</v>
      </c>
      <c r="CK200" s="149">
        <f t="shared" si="166"/>
        <v>0</v>
      </c>
      <c r="CL200" s="145">
        <v>0</v>
      </c>
      <c r="CM200" s="146">
        <v>0</v>
      </c>
      <c r="CN200" s="146">
        <v>0</v>
      </c>
      <c r="CO200" s="149">
        <f t="shared" si="203"/>
        <v>0</v>
      </c>
      <c r="CP200" s="146">
        <v>0</v>
      </c>
      <c r="CQ200" s="146">
        <v>0</v>
      </c>
      <c r="CR200" s="146">
        <v>0</v>
      </c>
      <c r="CS200" s="149">
        <f t="shared" si="167"/>
        <v>0</v>
      </c>
      <c r="CT200" s="146">
        <v>6205</v>
      </c>
      <c r="CU200" s="146">
        <v>4847</v>
      </c>
      <c r="CV200" s="146">
        <v>685</v>
      </c>
      <c r="CW200" s="149">
        <f t="shared" si="168"/>
        <v>5532</v>
      </c>
      <c r="CX200" s="146">
        <v>0</v>
      </c>
      <c r="CY200" s="146">
        <v>0</v>
      </c>
      <c r="CZ200" s="146">
        <v>0</v>
      </c>
      <c r="DA200" s="149">
        <f t="shared" si="169"/>
        <v>0</v>
      </c>
      <c r="DB200" s="146">
        <v>0</v>
      </c>
      <c r="DC200" s="146">
        <v>0</v>
      </c>
      <c r="DD200" s="146">
        <v>0</v>
      </c>
      <c r="DE200" s="149">
        <f t="shared" si="170"/>
        <v>0</v>
      </c>
      <c r="DF200" s="146"/>
      <c r="DG200" s="146"/>
      <c r="DH200" s="146"/>
      <c r="DI200" s="146"/>
      <c r="DJ200" s="146">
        <v>0</v>
      </c>
      <c r="DK200" s="146">
        <v>0</v>
      </c>
      <c r="DL200" s="146">
        <v>0</v>
      </c>
      <c r="DM200" s="149">
        <f t="shared" si="171"/>
        <v>0</v>
      </c>
      <c r="DN200" s="146">
        <v>0</v>
      </c>
      <c r="DO200" s="146">
        <v>0</v>
      </c>
      <c r="DP200" s="146">
        <v>0</v>
      </c>
      <c r="DQ200" s="149">
        <f t="shared" si="172"/>
        <v>0</v>
      </c>
      <c r="DR200" s="146">
        <v>862</v>
      </c>
      <c r="DS200" s="146">
        <v>925</v>
      </c>
      <c r="DT200" s="146">
        <v>6</v>
      </c>
      <c r="DU200" s="149">
        <f t="shared" si="173"/>
        <v>931</v>
      </c>
      <c r="DV200" s="146">
        <v>0</v>
      </c>
      <c r="DW200" s="146">
        <v>0</v>
      </c>
      <c r="DX200" s="146">
        <v>0</v>
      </c>
      <c r="DY200" s="149">
        <f t="shared" si="174"/>
        <v>0</v>
      </c>
      <c r="DZ200" s="146">
        <v>0</v>
      </c>
      <c r="EA200" s="146">
        <v>0</v>
      </c>
      <c r="EB200" s="146">
        <v>0</v>
      </c>
      <c r="EC200" s="149">
        <f t="shared" si="175"/>
        <v>0</v>
      </c>
      <c r="ED200" s="146"/>
      <c r="EE200" s="146"/>
      <c r="EF200" s="146"/>
      <c r="EG200" s="146"/>
      <c r="EH200" s="146">
        <v>0</v>
      </c>
      <c r="EI200" s="146">
        <v>0</v>
      </c>
      <c r="EJ200" s="146">
        <v>0</v>
      </c>
      <c r="EK200" s="149">
        <f t="shared" si="176"/>
        <v>0</v>
      </c>
      <c r="EL200" s="146">
        <v>0</v>
      </c>
      <c r="EM200" s="146">
        <v>0</v>
      </c>
      <c r="EN200" s="146">
        <v>0</v>
      </c>
      <c r="EO200" s="149">
        <f t="shared" si="177"/>
        <v>0</v>
      </c>
      <c r="EP200" s="146">
        <v>0</v>
      </c>
      <c r="EQ200" s="146">
        <v>0</v>
      </c>
      <c r="ER200" s="146">
        <v>0</v>
      </c>
      <c r="ES200" s="149">
        <f t="shared" si="178"/>
        <v>0</v>
      </c>
      <c r="ET200" s="146">
        <v>0</v>
      </c>
      <c r="EU200" s="146">
        <v>0</v>
      </c>
      <c r="EV200" s="146">
        <v>0</v>
      </c>
      <c r="EW200" s="149">
        <f t="shared" si="179"/>
        <v>0</v>
      </c>
      <c r="EX200" s="145">
        <v>898</v>
      </c>
      <c r="EY200" s="146">
        <v>546</v>
      </c>
      <c r="EZ200" s="146">
        <v>52</v>
      </c>
      <c r="FA200" s="149">
        <f t="shared" si="204"/>
        <v>598</v>
      </c>
      <c r="FB200" s="146">
        <v>0</v>
      </c>
      <c r="FC200" s="146">
        <v>0</v>
      </c>
      <c r="FD200" s="146">
        <v>0</v>
      </c>
      <c r="FE200" s="149">
        <f t="shared" si="180"/>
        <v>0</v>
      </c>
      <c r="FF200" s="145">
        <v>14840</v>
      </c>
      <c r="FG200" s="146">
        <v>10594</v>
      </c>
      <c r="FH200" s="146">
        <v>2891</v>
      </c>
      <c r="FI200" s="149">
        <f t="shared" si="205"/>
        <v>13485</v>
      </c>
      <c r="FJ200" s="146">
        <v>0</v>
      </c>
      <c r="FK200" s="146">
        <v>0</v>
      </c>
      <c r="FL200" s="146">
        <v>0</v>
      </c>
      <c r="FM200" s="149">
        <f t="shared" si="181"/>
        <v>0</v>
      </c>
      <c r="FN200" s="146">
        <v>0</v>
      </c>
      <c r="FO200" s="146">
        <v>0</v>
      </c>
      <c r="FP200" s="146">
        <v>0</v>
      </c>
      <c r="FQ200" s="149">
        <f t="shared" si="182"/>
        <v>0</v>
      </c>
      <c r="FR200" s="146">
        <v>0</v>
      </c>
      <c r="FS200" s="146">
        <v>0</v>
      </c>
      <c r="FT200" s="146">
        <v>0</v>
      </c>
      <c r="FU200" s="149">
        <f t="shared" si="183"/>
        <v>0</v>
      </c>
      <c r="FV200" s="146">
        <v>0</v>
      </c>
      <c r="FW200" s="146">
        <v>0</v>
      </c>
      <c r="FX200" s="146">
        <v>0</v>
      </c>
      <c r="FY200" s="149">
        <f t="shared" si="184"/>
        <v>0</v>
      </c>
      <c r="FZ200" s="146">
        <v>0</v>
      </c>
      <c r="GA200" s="146">
        <v>0</v>
      </c>
      <c r="GB200" s="146">
        <v>0</v>
      </c>
      <c r="GC200" s="149">
        <f t="shared" si="185"/>
        <v>0</v>
      </c>
      <c r="GD200" s="145">
        <f t="shared" si="195"/>
        <v>23878</v>
      </c>
      <c r="GE200" s="146">
        <f t="shared" si="195"/>
        <v>17850</v>
      </c>
      <c r="GF200" s="146">
        <f t="shared" si="195"/>
        <v>3809</v>
      </c>
      <c r="GG200" s="146">
        <f t="shared" si="195"/>
        <v>21659</v>
      </c>
      <c r="GI200" s="186">
        <f t="shared" si="187"/>
        <v>-1.1204481792717087E-4</v>
      </c>
      <c r="GJ200" s="186">
        <f t="shared" si="188"/>
        <v>0.59350140056022405</v>
      </c>
      <c r="GK200" s="186">
        <f t="shared" si="189"/>
        <v>0.27154061624649861</v>
      </c>
      <c r="GL200" s="186">
        <f t="shared" si="190"/>
        <v>1.7254901960784313E-2</v>
      </c>
      <c r="GM200" s="186">
        <f t="shared" si="191"/>
        <v>3.0588235294117649E-2</v>
      </c>
      <c r="GN200" s="186">
        <f t="shared" si="192"/>
        <v>3.5406162464985992E-2</v>
      </c>
      <c r="GO200" s="186">
        <f t="shared" si="193"/>
        <v>5.1820728291316565E-2</v>
      </c>
    </row>
    <row r="201" spans="1:221" ht="12">
      <c r="A201" s="148">
        <v>39692</v>
      </c>
      <c r="B201" s="145">
        <v>34</v>
      </c>
      <c r="C201" s="146">
        <v>31</v>
      </c>
      <c r="D201" s="146">
        <v>66</v>
      </c>
      <c r="E201" s="149">
        <f t="shared" si="196"/>
        <v>97</v>
      </c>
      <c r="F201" s="146">
        <v>0</v>
      </c>
      <c r="G201" s="146">
        <v>0</v>
      </c>
      <c r="H201" s="146">
        <v>0</v>
      </c>
      <c r="I201" s="149">
        <f t="shared" si="197"/>
        <v>0</v>
      </c>
      <c r="J201" s="146"/>
      <c r="K201" s="146"/>
      <c r="L201" s="146"/>
      <c r="M201" s="146"/>
      <c r="N201" s="145">
        <v>0</v>
      </c>
      <c r="O201" s="146">
        <v>0</v>
      </c>
      <c r="P201" s="146">
        <v>0</v>
      </c>
      <c r="Q201" s="149">
        <f t="shared" si="198"/>
        <v>0</v>
      </c>
      <c r="R201" s="146">
        <v>0</v>
      </c>
      <c r="S201" s="146">
        <v>0</v>
      </c>
      <c r="T201" s="146">
        <v>0</v>
      </c>
      <c r="U201" s="149">
        <f t="shared" si="199"/>
        <v>0</v>
      </c>
      <c r="V201" s="145">
        <v>0</v>
      </c>
      <c r="W201" s="146">
        <v>0</v>
      </c>
      <c r="X201" s="146">
        <v>0</v>
      </c>
      <c r="Y201" s="149">
        <f t="shared" si="200"/>
        <v>0</v>
      </c>
      <c r="Z201" s="145">
        <v>459</v>
      </c>
      <c r="AA201" s="146">
        <v>294</v>
      </c>
      <c r="AB201" s="146">
        <v>189</v>
      </c>
      <c r="AC201" s="149">
        <f t="shared" si="201"/>
        <v>483</v>
      </c>
      <c r="AD201" s="146">
        <v>0</v>
      </c>
      <c r="AE201" s="146">
        <v>0</v>
      </c>
      <c r="AF201" s="146">
        <v>0</v>
      </c>
      <c r="AG201" s="149">
        <f t="shared" si="202"/>
        <v>0</v>
      </c>
      <c r="AH201" s="146">
        <v>0</v>
      </c>
      <c r="AI201" s="146">
        <v>0</v>
      </c>
      <c r="AJ201" s="146">
        <v>0</v>
      </c>
      <c r="AK201" s="149">
        <f t="shared" si="153"/>
        <v>0</v>
      </c>
      <c r="AL201" s="145">
        <v>1106</v>
      </c>
      <c r="AM201" s="146">
        <v>971</v>
      </c>
      <c r="AN201" s="146">
        <v>47</v>
      </c>
      <c r="AO201" s="149">
        <f t="shared" si="154"/>
        <v>1018</v>
      </c>
      <c r="AP201" s="145">
        <v>0</v>
      </c>
      <c r="AQ201" s="146">
        <v>0</v>
      </c>
      <c r="AR201" s="146">
        <v>0</v>
      </c>
      <c r="AS201" s="149">
        <f t="shared" si="155"/>
        <v>0</v>
      </c>
      <c r="AT201" s="145">
        <v>0</v>
      </c>
      <c r="AU201" s="146">
        <v>0</v>
      </c>
      <c r="AV201" s="146">
        <v>0</v>
      </c>
      <c r="AW201" s="149">
        <f t="shared" si="156"/>
        <v>0</v>
      </c>
      <c r="AX201" s="145">
        <v>0</v>
      </c>
      <c r="AY201" s="146">
        <v>0</v>
      </c>
      <c r="AZ201" s="146">
        <v>0</v>
      </c>
      <c r="BA201" s="149">
        <f t="shared" si="157"/>
        <v>0</v>
      </c>
      <c r="BB201" s="145">
        <v>0</v>
      </c>
      <c r="BC201" s="146">
        <v>0</v>
      </c>
      <c r="BD201" s="146">
        <v>0</v>
      </c>
      <c r="BE201" s="149">
        <f t="shared" si="158"/>
        <v>0</v>
      </c>
      <c r="BF201" s="146">
        <v>0</v>
      </c>
      <c r="BG201" s="146">
        <v>0</v>
      </c>
      <c r="BH201" s="146">
        <v>0</v>
      </c>
      <c r="BI201" s="149">
        <f t="shared" si="159"/>
        <v>0</v>
      </c>
      <c r="BJ201" s="146">
        <v>0</v>
      </c>
      <c r="BK201" s="146">
        <v>0</v>
      </c>
      <c r="BL201" s="146">
        <v>0</v>
      </c>
      <c r="BM201" s="149">
        <f t="shared" si="160"/>
        <v>0</v>
      </c>
      <c r="BN201" s="146">
        <v>0</v>
      </c>
      <c r="BO201" s="146">
        <v>0</v>
      </c>
      <c r="BP201" s="146">
        <v>0</v>
      </c>
      <c r="BQ201" s="149">
        <f t="shared" si="161"/>
        <v>0</v>
      </c>
      <c r="BR201" s="146">
        <v>0</v>
      </c>
      <c r="BS201" s="146">
        <v>0</v>
      </c>
      <c r="BT201" s="146">
        <v>0</v>
      </c>
      <c r="BU201" s="149">
        <f t="shared" si="162"/>
        <v>0</v>
      </c>
      <c r="BV201" s="146">
        <v>0</v>
      </c>
      <c r="BW201" s="146">
        <v>0</v>
      </c>
      <c r="BX201" s="146">
        <v>0</v>
      </c>
      <c r="BY201" s="149">
        <f t="shared" si="163"/>
        <v>0</v>
      </c>
      <c r="BZ201" s="146">
        <v>0</v>
      </c>
      <c r="CA201" s="146">
        <v>0</v>
      </c>
      <c r="CB201" s="146">
        <v>0</v>
      </c>
      <c r="CC201" s="149">
        <f t="shared" si="164"/>
        <v>0</v>
      </c>
      <c r="CD201" s="146">
        <v>0</v>
      </c>
      <c r="CE201" s="146">
        <v>0</v>
      </c>
      <c r="CF201" s="146">
        <v>0</v>
      </c>
      <c r="CG201" s="149">
        <f t="shared" si="165"/>
        <v>0</v>
      </c>
      <c r="CH201" s="146">
        <v>0</v>
      </c>
      <c r="CI201" s="146">
        <v>0</v>
      </c>
      <c r="CJ201" s="146">
        <v>0</v>
      </c>
      <c r="CK201" s="149">
        <f t="shared" si="166"/>
        <v>0</v>
      </c>
      <c r="CL201" s="145">
        <v>0</v>
      </c>
      <c r="CM201" s="146">
        <v>0</v>
      </c>
      <c r="CN201" s="146">
        <v>0</v>
      </c>
      <c r="CO201" s="149">
        <f t="shared" si="203"/>
        <v>0</v>
      </c>
      <c r="CP201" s="146">
        <v>0</v>
      </c>
      <c r="CQ201" s="146">
        <v>0</v>
      </c>
      <c r="CR201" s="146">
        <v>0</v>
      </c>
      <c r="CS201" s="149">
        <f t="shared" si="167"/>
        <v>0</v>
      </c>
      <c r="CT201" s="146">
        <v>6221</v>
      </c>
      <c r="CU201" s="146">
        <v>6161</v>
      </c>
      <c r="CV201" s="146">
        <v>668</v>
      </c>
      <c r="CW201" s="149">
        <f t="shared" si="168"/>
        <v>6829</v>
      </c>
      <c r="CX201" s="146">
        <v>0</v>
      </c>
      <c r="CY201" s="146">
        <v>0</v>
      </c>
      <c r="CZ201" s="146">
        <v>0</v>
      </c>
      <c r="DA201" s="149">
        <f t="shared" si="169"/>
        <v>0</v>
      </c>
      <c r="DB201" s="146">
        <v>0</v>
      </c>
      <c r="DC201" s="146">
        <v>0</v>
      </c>
      <c r="DD201" s="146">
        <v>0</v>
      </c>
      <c r="DE201" s="149">
        <f t="shared" si="170"/>
        <v>0</v>
      </c>
      <c r="DF201" s="146"/>
      <c r="DG201" s="146"/>
      <c r="DH201" s="146"/>
      <c r="DI201" s="146"/>
      <c r="DJ201" s="146">
        <v>0</v>
      </c>
      <c r="DK201" s="146">
        <v>0</v>
      </c>
      <c r="DL201" s="146">
        <v>0</v>
      </c>
      <c r="DM201" s="149">
        <f t="shared" si="171"/>
        <v>0</v>
      </c>
      <c r="DN201" s="146">
        <v>0</v>
      </c>
      <c r="DO201" s="146">
        <v>0</v>
      </c>
      <c r="DP201" s="146">
        <v>0</v>
      </c>
      <c r="DQ201" s="149">
        <f t="shared" si="172"/>
        <v>0</v>
      </c>
      <c r="DR201" s="146">
        <v>1106</v>
      </c>
      <c r="DS201" s="146">
        <v>1100</v>
      </c>
      <c r="DT201" s="146">
        <v>0</v>
      </c>
      <c r="DU201" s="149">
        <f t="shared" si="173"/>
        <v>1100</v>
      </c>
      <c r="DV201" s="146">
        <v>0</v>
      </c>
      <c r="DW201" s="146">
        <v>0</v>
      </c>
      <c r="DX201" s="146">
        <v>0</v>
      </c>
      <c r="DY201" s="149">
        <f t="shared" si="174"/>
        <v>0</v>
      </c>
      <c r="DZ201" s="146">
        <v>0</v>
      </c>
      <c r="EA201" s="146">
        <v>0</v>
      </c>
      <c r="EB201" s="146">
        <v>0</v>
      </c>
      <c r="EC201" s="149">
        <f t="shared" si="175"/>
        <v>0</v>
      </c>
      <c r="ED201" s="146"/>
      <c r="EE201" s="146"/>
      <c r="EF201" s="146"/>
      <c r="EG201" s="146"/>
      <c r="EH201" s="146">
        <v>0</v>
      </c>
      <c r="EI201" s="146">
        <v>0</v>
      </c>
      <c r="EJ201" s="146">
        <v>0</v>
      </c>
      <c r="EK201" s="149">
        <f t="shared" si="176"/>
        <v>0</v>
      </c>
      <c r="EL201" s="146">
        <v>0</v>
      </c>
      <c r="EM201" s="146">
        <v>0</v>
      </c>
      <c r="EN201" s="146">
        <v>0</v>
      </c>
      <c r="EO201" s="149">
        <f t="shared" si="177"/>
        <v>0</v>
      </c>
      <c r="EP201" s="146">
        <v>0</v>
      </c>
      <c r="EQ201" s="146">
        <v>0</v>
      </c>
      <c r="ER201" s="146">
        <v>0</v>
      </c>
      <c r="ES201" s="149">
        <f t="shared" si="178"/>
        <v>0</v>
      </c>
      <c r="ET201" s="146">
        <v>0</v>
      </c>
      <c r="EU201" s="146">
        <v>0</v>
      </c>
      <c r="EV201" s="146">
        <v>0</v>
      </c>
      <c r="EW201" s="149">
        <f t="shared" si="179"/>
        <v>0</v>
      </c>
      <c r="EX201" s="145">
        <v>696</v>
      </c>
      <c r="EY201" s="146">
        <v>747</v>
      </c>
      <c r="EZ201" s="146">
        <v>83</v>
      </c>
      <c r="FA201" s="149">
        <f t="shared" si="204"/>
        <v>830</v>
      </c>
      <c r="FB201" s="146">
        <v>0</v>
      </c>
      <c r="FC201" s="146">
        <v>0</v>
      </c>
      <c r="FD201" s="146">
        <v>0</v>
      </c>
      <c r="FE201" s="149">
        <f t="shared" si="180"/>
        <v>0</v>
      </c>
      <c r="FF201" s="145">
        <v>12805</v>
      </c>
      <c r="FG201" s="146">
        <v>12647</v>
      </c>
      <c r="FH201" s="146">
        <v>1980</v>
      </c>
      <c r="FI201" s="149">
        <f t="shared" si="205"/>
        <v>14627</v>
      </c>
      <c r="FJ201" s="146">
        <v>0</v>
      </c>
      <c r="FK201" s="146">
        <v>0</v>
      </c>
      <c r="FL201" s="146">
        <v>0</v>
      </c>
      <c r="FM201" s="149">
        <f t="shared" si="181"/>
        <v>0</v>
      </c>
      <c r="FN201" s="146">
        <v>0</v>
      </c>
      <c r="FO201" s="146">
        <v>0</v>
      </c>
      <c r="FP201" s="146">
        <v>0</v>
      </c>
      <c r="FQ201" s="149">
        <f t="shared" si="182"/>
        <v>0</v>
      </c>
      <c r="FR201" s="146">
        <v>0</v>
      </c>
      <c r="FS201" s="146">
        <v>0</v>
      </c>
      <c r="FT201" s="146">
        <v>0</v>
      </c>
      <c r="FU201" s="149">
        <f t="shared" si="183"/>
        <v>0</v>
      </c>
      <c r="FV201" s="146">
        <v>0</v>
      </c>
      <c r="FW201" s="146">
        <v>0</v>
      </c>
      <c r="FX201" s="146">
        <v>0</v>
      </c>
      <c r="FY201" s="149">
        <f t="shared" si="184"/>
        <v>0</v>
      </c>
      <c r="FZ201" s="146">
        <v>0</v>
      </c>
      <c r="GA201" s="146">
        <v>0</v>
      </c>
      <c r="GB201" s="146">
        <v>0</v>
      </c>
      <c r="GC201" s="149">
        <f t="shared" si="185"/>
        <v>0</v>
      </c>
      <c r="GD201" s="145">
        <f t="shared" si="195"/>
        <v>22427</v>
      </c>
      <c r="GE201" s="146">
        <f t="shared" si="195"/>
        <v>21951</v>
      </c>
      <c r="GF201" s="146">
        <f t="shared" si="195"/>
        <v>3033</v>
      </c>
      <c r="GG201" s="146">
        <f t="shared" si="195"/>
        <v>24984</v>
      </c>
      <c r="GI201" s="186">
        <f t="shared" si="187"/>
        <v>1.412236344585668E-3</v>
      </c>
      <c r="GJ201" s="186">
        <f t="shared" si="188"/>
        <v>0.57614687257983688</v>
      </c>
      <c r="GK201" s="186">
        <f t="shared" si="189"/>
        <v>0.28067058448362259</v>
      </c>
      <c r="GL201" s="186">
        <f t="shared" si="190"/>
        <v>1.3393467268006014E-2</v>
      </c>
      <c r="GM201" s="186">
        <f t="shared" si="191"/>
        <v>3.4030340303403031E-2</v>
      </c>
      <c r="GN201" s="186">
        <f t="shared" si="192"/>
        <v>4.4234886793312375E-2</v>
      </c>
      <c r="GO201" s="186">
        <f t="shared" si="193"/>
        <v>5.0111612227233482E-2</v>
      </c>
      <c r="HH201" s="155">
        <f>(SUM(DS199:DS201)/SUM(GE199:GE201))*100</f>
        <v>4.9575319387898356</v>
      </c>
      <c r="HI201" s="155">
        <f>(SUM(AM199:AM201)/SUM(GE199:GE201))*100</f>
        <v>4.0221816650287803</v>
      </c>
      <c r="HJ201" s="155">
        <f>(SUM(AA199:AA201)/SUM(GE199:GE201))*100</f>
        <v>1.6706443914081146</v>
      </c>
      <c r="HK201" s="155">
        <f>(SUM(EY199:EY201)/SUM(GE199:GE201))*100</f>
        <v>3.2342411905096164</v>
      </c>
      <c r="HL201" s="155">
        <f>(SUM(C199:C201)/SUM(GE199:GE201))*100</f>
        <v>0.20532079180120735</v>
      </c>
      <c r="HM201" s="155">
        <f>(SUM(BC199:BC201)/SUM(GE199:GE201))*100</f>
        <v>0</v>
      </c>
    </row>
    <row r="202" spans="1:221" ht="12">
      <c r="A202" s="148">
        <v>39722</v>
      </c>
      <c r="B202" s="145">
        <v>168</v>
      </c>
      <c r="C202" s="146">
        <v>28</v>
      </c>
      <c r="D202" s="146">
        <v>23</v>
      </c>
      <c r="E202" s="149">
        <f t="shared" si="196"/>
        <v>51</v>
      </c>
      <c r="F202" s="146">
        <v>0</v>
      </c>
      <c r="G202" s="146">
        <v>0</v>
      </c>
      <c r="H202" s="146">
        <v>0</v>
      </c>
      <c r="I202" s="149">
        <f t="shared" si="197"/>
        <v>0</v>
      </c>
      <c r="J202" s="146"/>
      <c r="K202" s="146"/>
      <c r="L202" s="146"/>
      <c r="M202" s="146"/>
      <c r="N202" s="145">
        <v>0</v>
      </c>
      <c r="O202" s="146">
        <v>0</v>
      </c>
      <c r="P202" s="146">
        <v>0</v>
      </c>
      <c r="Q202" s="149">
        <f t="shared" si="198"/>
        <v>0</v>
      </c>
      <c r="R202" s="146">
        <v>0</v>
      </c>
      <c r="S202" s="146">
        <v>0</v>
      </c>
      <c r="T202" s="146">
        <v>0</v>
      </c>
      <c r="U202" s="149">
        <f t="shared" si="199"/>
        <v>0</v>
      </c>
      <c r="V202" s="145">
        <v>0</v>
      </c>
      <c r="W202" s="146">
        <v>0</v>
      </c>
      <c r="X202" s="146">
        <v>0</v>
      </c>
      <c r="Y202" s="149">
        <f t="shared" si="200"/>
        <v>0</v>
      </c>
      <c r="Z202" s="145">
        <v>348</v>
      </c>
      <c r="AA202" s="146">
        <v>259</v>
      </c>
      <c r="AB202" s="146">
        <v>107</v>
      </c>
      <c r="AC202" s="149">
        <f t="shared" si="201"/>
        <v>366</v>
      </c>
      <c r="AD202" s="146">
        <v>0</v>
      </c>
      <c r="AE202" s="146">
        <v>0</v>
      </c>
      <c r="AF202" s="146">
        <v>0</v>
      </c>
      <c r="AG202" s="149">
        <f t="shared" si="202"/>
        <v>0</v>
      </c>
      <c r="AH202" s="146">
        <v>0</v>
      </c>
      <c r="AI202" s="146">
        <v>0</v>
      </c>
      <c r="AJ202" s="146">
        <v>0</v>
      </c>
      <c r="AK202" s="149">
        <f t="shared" si="153"/>
        <v>0</v>
      </c>
      <c r="AL202" s="145">
        <v>892</v>
      </c>
      <c r="AM202" s="146">
        <v>785</v>
      </c>
      <c r="AN202" s="146">
        <v>50</v>
      </c>
      <c r="AO202" s="149">
        <f t="shared" si="154"/>
        <v>835</v>
      </c>
      <c r="AP202" s="145">
        <v>0</v>
      </c>
      <c r="AQ202" s="146">
        <v>0</v>
      </c>
      <c r="AR202" s="146">
        <v>0</v>
      </c>
      <c r="AS202" s="149">
        <f t="shared" si="155"/>
        <v>0</v>
      </c>
      <c r="AT202" s="145">
        <v>0</v>
      </c>
      <c r="AU202" s="146">
        <v>0</v>
      </c>
      <c r="AV202" s="146">
        <v>0</v>
      </c>
      <c r="AW202" s="149">
        <f t="shared" si="156"/>
        <v>0</v>
      </c>
      <c r="AX202" s="145">
        <v>0</v>
      </c>
      <c r="AY202" s="146">
        <v>0</v>
      </c>
      <c r="AZ202" s="146">
        <v>0</v>
      </c>
      <c r="BA202" s="149">
        <f t="shared" si="157"/>
        <v>0</v>
      </c>
      <c r="BB202" s="145">
        <v>0</v>
      </c>
      <c r="BC202" s="146">
        <v>0</v>
      </c>
      <c r="BD202" s="146">
        <v>0</v>
      </c>
      <c r="BE202" s="149">
        <f t="shared" si="158"/>
        <v>0</v>
      </c>
      <c r="BF202" s="146">
        <v>0</v>
      </c>
      <c r="BG202" s="146">
        <v>0</v>
      </c>
      <c r="BH202" s="146">
        <v>0</v>
      </c>
      <c r="BI202" s="149">
        <f t="shared" si="159"/>
        <v>0</v>
      </c>
      <c r="BJ202" s="146">
        <v>0</v>
      </c>
      <c r="BK202" s="146">
        <v>0</v>
      </c>
      <c r="BL202" s="146">
        <v>0</v>
      </c>
      <c r="BM202" s="149">
        <f t="shared" si="160"/>
        <v>0</v>
      </c>
      <c r="BN202" s="146">
        <v>0</v>
      </c>
      <c r="BO202" s="146">
        <v>0</v>
      </c>
      <c r="BP202" s="146">
        <v>0</v>
      </c>
      <c r="BQ202" s="149">
        <f t="shared" si="161"/>
        <v>0</v>
      </c>
      <c r="BR202" s="146">
        <v>0</v>
      </c>
      <c r="BS202" s="146">
        <v>0</v>
      </c>
      <c r="BT202" s="146">
        <v>0</v>
      </c>
      <c r="BU202" s="149">
        <f t="shared" si="162"/>
        <v>0</v>
      </c>
      <c r="BV202" s="146">
        <v>0</v>
      </c>
      <c r="BW202" s="146">
        <v>0</v>
      </c>
      <c r="BX202" s="146">
        <v>0</v>
      </c>
      <c r="BY202" s="149">
        <f t="shared" si="163"/>
        <v>0</v>
      </c>
      <c r="BZ202" s="146">
        <v>0</v>
      </c>
      <c r="CA202" s="146">
        <v>0</v>
      </c>
      <c r="CB202" s="146">
        <v>0</v>
      </c>
      <c r="CC202" s="149">
        <f t="shared" si="164"/>
        <v>0</v>
      </c>
      <c r="CD202" s="146">
        <v>0</v>
      </c>
      <c r="CE202" s="146">
        <v>0</v>
      </c>
      <c r="CF202" s="146">
        <v>0</v>
      </c>
      <c r="CG202" s="149">
        <f t="shared" si="165"/>
        <v>0</v>
      </c>
      <c r="CH202" s="146">
        <v>0</v>
      </c>
      <c r="CI202" s="146">
        <v>0</v>
      </c>
      <c r="CJ202" s="146">
        <v>0</v>
      </c>
      <c r="CK202" s="149">
        <f t="shared" si="166"/>
        <v>0</v>
      </c>
      <c r="CL202" s="145">
        <v>0</v>
      </c>
      <c r="CM202" s="146">
        <v>0</v>
      </c>
      <c r="CN202" s="146">
        <v>0</v>
      </c>
      <c r="CO202" s="149">
        <f t="shared" si="203"/>
        <v>0</v>
      </c>
      <c r="CP202" s="146">
        <v>0</v>
      </c>
      <c r="CQ202" s="146">
        <v>0</v>
      </c>
      <c r="CR202" s="146">
        <v>0</v>
      </c>
      <c r="CS202" s="149">
        <f t="shared" si="167"/>
        <v>0</v>
      </c>
      <c r="CT202" s="146">
        <v>5112</v>
      </c>
      <c r="CU202" s="146">
        <v>5156</v>
      </c>
      <c r="CV202" s="146">
        <v>272</v>
      </c>
      <c r="CW202" s="149">
        <f t="shared" si="168"/>
        <v>5428</v>
      </c>
      <c r="CX202" s="146">
        <v>0</v>
      </c>
      <c r="CY202" s="146">
        <v>0</v>
      </c>
      <c r="CZ202" s="146">
        <v>0</v>
      </c>
      <c r="DA202" s="149">
        <f t="shared" si="169"/>
        <v>0</v>
      </c>
      <c r="DB202" s="146">
        <v>0</v>
      </c>
      <c r="DC202" s="146">
        <v>0</v>
      </c>
      <c r="DD202" s="146">
        <v>0</v>
      </c>
      <c r="DE202" s="149">
        <f t="shared" si="170"/>
        <v>0</v>
      </c>
      <c r="DF202" s="146"/>
      <c r="DG202" s="146"/>
      <c r="DH202" s="146"/>
      <c r="DI202" s="146"/>
      <c r="DJ202" s="146">
        <v>0</v>
      </c>
      <c r="DK202" s="146">
        <v>0</v>
      </c>
      <c r="DL202" s="146">
        <v>0</v>
      </c>
      <c r="DM202" s="149">
        <f t="shared" si="171"/>
        <v>0</v>
      </c>
      <c r="DN202" s="146">
        <v>0</v>
      </c>
      <c r="DO202" s="146">
        <v>0</v>
      </c>
      <c r="DP202" s="146">
        <v>0</v>
      </c>
      <c r="DQ202" s="149">
        <f t="shared" si="172"/>
        <v>0</v>
      </c>
      <c r="DR202" s="146">
        <v>1110</v>
      </c>
      <c r="DS202" s="146">
        <v>1000</v>
      </c>
      <c r="DT202" s="146">
        <v>0</v>
      </c>
      <c r="DU202" s="149">
        <f t="shared" si="173"/>
        <v>1000</v>
      </c>
      <c r="DV202" s="146">
        <v>0</v>
      </c>
      <c r="DW202" s="146">
        <v>0</v>
      </c>
      <c r="DX202" s="146">
        <v>0</v>
      </c>
      <c r="DY202" s="149">
        <f t="shared" si="174"/>
        <v>0</v>
      </c>
      <c r="DZ202" s="146">
        <v>0</v>
      </c>
      <c r="EA202" s="146">
        <v>0</v>
      </c>
      <c r="EB202" s="146">
        <v>0</v>
      </c>
      <c r="EC202" s="149">
        <f t="shared" si="175"/>
        <v>0</v>
      </c>
      <c r="ED202" s="146"/>
      <c r="EE202" s="146"/>
      <c r="EF202" s="146"/>
      <c r="EG202" s="146"/>
      <c r="EH202" s="146">
        <v>0</v>
      </c>
      <c r="EI202" s="146">
        <v>0</v>
      </c>
      <c r="EJ202" s="146">
        <v>0</v>
      </c>
      <c r="EK202" s="149">
        <f t="shared" si="176"/>
        <v>0</v>
      </c>
      <c r="EL202" s="146">
        <v>0</v>
      </c>
      <c r="EM202" s="146">
        <v>0</v>
      </c>
      <c r="EN202" s="146">
        <v>0</v>
      </c>
      <c r="EO202" s="149">
        <f t="shared" si="177"/>
        <v>0</v>
      </c>
      <c r="EP202" s="146">
        <v>0</v>
      </c>
      <c r="EQ202" s="146">
        <v>0</v>
      </c>
      <c r="ER202" s="146">
        <v>0</v>
      </c>
      <c r="ES202" s="149">
        <f t="shared" si="178"/>
        <v>0</v>
      </c>
      <c r="ET202" s="146">
        <v>0</v>
      </c>
      <c r="EU202" s="146">
        <v>0</v>
      </c>
      <c r="EV202" s="146">
        <v>0</v>
      </c>
      <c r="EW202" s="149">
        <f t="shared" si="179"/>
        <v>0</v>
      </c>
      <c r="EX202" s="145">
        <v>438</v>
      </c>
      <c r="EY202" s="146">
        <v>153</v>
      </c>
      <c r="EZ202" s="146">
        <v>21</v>
      </c>
      <c r="FA202" s="149">
        <f t="shared" si="204"/>
        <v>174</v>
      </c>
      <c r="FB202" s="146">
        <v>0</v>
      </c>
      <c r="FC202" s="146">
        <v>0</v>
      </c>
      <c r="FD202" s="146">
        <v>0</v>
      </c>
      <c r="FE202" s="149">
        <f t="shared" si="180"/>
        <v>0</v>
      </c>
      <c r="FF202" s="145">
        <v>12448</v>
      </c>
      <c r="FG202" s="146">
        <v>8959</v>
      </c>
      <c r="FH202" s="146">
        <v>1849</v>
      </c>
      <c r="FI202" s="149">
        <f t="shared" si="205"/>
        <v>10808</v>
      </c>
      <c r="FJ202" s="146">
        <v>0</v>
      </c>
      <c r="FK202" s="146">
        <v>0</v>
      </c>
      <c r="FL202" s="146">
        <v>0</v>
      </c>
      <c r="FM202" s="149">
        <f t="shared" si="181"/>
        <v>0</v>
      </c>
      <c r="FN202" s="146">
        <v>0</v>
      </c>
      <c r="FO202" s="146">
        <v>0</v>
      </c>
      <c r="FP202" s="146">
        <v>0</v>
      </c>
      <c r="FQ202" s="149">
        <f t="shared" si="182"/>
        <v>0</v>
      </c>
      <c r="FR202" s="146">
        <v>0</v>
      </c>
      <c r="FS202" s="146">
        <v>0</v>
      </c>
      <c r="FT202" s="146">
        <v>0</v>
      </c>
      <c r="FU202" s="149">
        <f t="shared" si="183"/>
        <v>0</v>
      </c>
      <c r="FV202" s="146">
        <v>0</v>
      </c>
      <c r="FW202" s="146">
        <v>0</v>
      </c>
      <c r="FX202" s="146">
        <v>0</v>
      </c>
      <c r="FY202" s="149">
        <f t="shared" si="184"/>
        <v>0</v>
      </c>
      <c r="FZ202" s="146">
        <v>0</v>
      </c>
      <c r="GA202" s="146">
        <v>0</v>
      </c>
      <c r="GB202" s="146">
        <v>0</v>
      </c>
      <c r="GC202" s="149">
        <f t="shared" si="185"/>
        <v>0</v>
      </c>
      <c r="GD202" s="145">
        <f t="shared" si="195"/>
        <v>20516</v>
      </c>
      <c r="GE202" s="146">
        <f t="shared" si="195"/>
        <v>16340</v>
      </c>
      <c r="GF202" s="146">
        <f t="shared" si="195"/>
        <v>2322</v>
      </c>
      <c r="GG202" s="146">
        <f t="shared" si="195"/>
        <v>18662</v>
      </c>
      <c r="GI202" s="186">
        <f t="shared" si="187"/>
        <v>1.7135862913096695E-3</v>
      </c>
      <c r="GJ202" s="186">
        <f t="shared" si="188"/>
        <v>0.54828641370869036</v>
      </c>
      <c r="GK202" s="186">
        <f t="shared" si="189"/>
        <v>0.31554467564259486</v>
      </c>
      <c r="GL202" s="186">
        <f t="shared" si="190"/>
        <v>1.5850673194614442E-2</v>
      </c>
      <c r="GM202" s="186">
        <f t="shared" si="191"/>
        <v>9.3635250917992654E-3</v>
      </c>
      <c r="GN202" s="186">
        <f t="shared" si="192"/>
        <v>4.8041615667074662E-2</v>
      </c>
      <c r="GO202" s="186">
        <f t="shared" si="193"/>
        <v>6.1199510403916801E-2</v>
      </c>
    </row>
    <row r="203" spans="1:221" ht="12">
      <c r="A203" s="148">
        <v>39753</v>
      </c>
      <c r="B203" s="145">
        <v>143</v>
      </c>
      <c r="C203" s="146">
        <v>16</v>
      </c>
      <c r="D203" s="146">
        <v>11</v>
      </c>
      <c r="E203" s="149">
        <f t="shared" si="196"/>
        <v>27</v>
      </c>
      <c r="F203" s="146">
        <v>0</v>
      </c>
      <c r="G203" s="146">
        <v>0</v>
      </c>
      <c r="H203" s="146">
        <v>0</v>
      </c>
      <c r="I203" s="149">
        <f t="shared" si="197"/>
        <v>0</v>
      </c>
      <c r="J203" s="146"/>
      <c r="K203" s="146"/>
      <c r="L203" s="146"/>
      <c r="M203" s="146"/>
      <c r="N203" s="145">
        <v>0</v>
      </c>
      <c r="O203" s="146">
        <v>0</v>
      </c>
      <c r="P203" s="146">
        <v>0</v>
      </c>
      <c r="Q203" s="149">
        <f t="shared" si="198"/>
        <v>0</v>
      </c>
      <c r="R203" s="146">
        <v>0</v>
      </c>
      <c r="S203" s="146">
        <v>0</v>
      </c>
      <c r="T203" s="146">
        <v>0</v>
      </c>
      <c r="U203" s="149">
        <f t="shared" si="199"/>
        <v>0</v>
      </c>
      <c r="V203" s="145">
        <v>0</v>
      </c>
      <c r="W203" s="146">
        <v>0</v>
      </c>
      <c r="X203" s="146">
        <v>0</v>
      </c>
      <c r="Y203" s="149">
        <f t="shared" si="200"/>
        <v>0</v>
      </c>
      <c r="Z203" s="145">
        <v>129</v>
      </c>
      <c r="AA203" s="146">
        <v>96</v>
      </c>
      <c r="AB203" s="146">
        <v>77</v>
      </c>
      <c r="AC203" s="149">
        <f t="shared" si="201"/>
        <v>173</v>
      </c>
      <c r="AD203" s="146">
        <v>0</v>
      </c>
      <c r="AE203" s="146">
        <v>0</v>
      </c>
      <c r="AF203" s="146">
        <v>0</v>
      </c>
      <c r="AG203" s="149">
        <f t="shared" si="202"/>
        <v>0</v>
      </c>
      <c r="AH203" s="146">
        <v>0</v>
      </c>
      <c r="AI203" s="146">
        <v>0</v>
      </c>
      <c r="AJ203" s="146">
        <v>0</v>
      </c>
      <c r="AK203" s="149">
        <f t="shared" si="153"/>
        <v>0</v>
      </c>
      <c r="AL203" s="145">
        <v>496</v>
      </c>
      <c r="AM203" s="146">
        <v>473</v>
      </c>
      <c r="AN203" s="146">
        <v>3</v>
      </c>
      <c r="AO203" s="149">
        <f t="shared" si="154"/>
        <v>476</v>
      </c>
      <c r="AP203" s="145">
        <v>0</v>
      </c>
      <c r="AQ203" s="146">
        <v>0</v>
      </c>
      <c r="AR203" s="146">
        <v>0</v>
      </c>
      <c r="AS203" s="149">
        <f t="shared" si="155"/>
        <v>0</v>
      </c>
      <c r="AT203" s="145">
        <v>0</v>
      </c>
      <c r="AU203" s="146">
        <v>0</v>
      </c>
      <c r="AV203" s="146">
        <v>0</v>
      </c>
      <c r="AW203" s="149">
        <f t="shared" si="156"/>
        <v>0</v>
      </c>
      <c r="AX203" s="145">
        <v>0</v>
      </c>
      <c r="AY203" s="146">
        <v>0</v>
      </c>
      <c r="AZ203" s="146">
        <v>0</v>
      </c>
      <c r="BA203" s="149">
        <f t="shared" si="157"/>
        <v>0</v>
      </c>
      <c r="BB203" s="145">
        <v>0</v>
      </c>
      <c r="BC203" s="146">
        <v>0</v>
      </c>
      <c r="BD203" s="146">
        <v>0</v>
      </c>
      <c r="BE203" s="149">
        <f t="shared" si="158"/>
        <v>0</v>
      </c>
      <c r="BF203" s="146">
        <v>0</v>
      </c>
      <c r="BG203" s="146">
        <v>0</v>
      </c>
      <c r="BH203" s="146">
        <v>0</v>
      </c>
      <c r="BI203" s="149">
        <f t="shared" si="159"/>
        <v>0</v>
      </c>
      <c r="BJ203" s="146">
        <v>0</v>
      </c>
      <c r="BK203" s="146">
        <v>0</v>
      </c>
      <c r="BL203" s="146">
        <v>0</v>
      </c>
      <c r="BM203" s="149">
        <f t="shared" si="160"/>
        <v>0</v>
      </c>
      <c r="BN203" s="146">
        <v>0</v>
      </c>
      <c r="BO203" s="146">
        <v>0</v>
      </c>
      <c r="BP203" s="146">
        <v>0</v>
      </c>
      <c r="BQ203" s="149">
        <f t="shared" si="161"/>
        <v>0</v>
      </c>
      <c r="BR203" s="146">
        <v>0</v>
      </c>
      <c r="BS203" s="146">
        <v>0</v>
      </c>
      <c r="BT203" s="146">
        <v>0</v>
      </c>
      <c r="BU203" s="149">
        <f t="shared" si="162"/>
        <v>0</v>
      </c>
      <c r="BV203" s="146">
        <v>0</v>
      </c>
      <c r="BW203" s="146">
        <v>0</v>
      </c>
      <c r="BX203" s="146">
        <v>0</v>
      </c>
      <c r="BY203" s="149">
        <f t="shared" si="163"/>
        <v>0</v>
      </c>
      <c r="BZ203" s="146">
        <v>0</v>
      </c>
      <c r="CA203" s="146">
        <v>0</v>
      </c>
      <c r="CB203" s="146">
        <v>0</v>
      </c>
      <c r="CC203" s="149">
        <f t="shared" si="164"/>
        <v>0</v>
      </c>
      <c r="CD203" s="146">
        <v>0</v>
      </c>
      <c r="CE203" s="146">
        <v>0</v>
      </c>
      <c r="CF203" s="146">
        <v>0</v>
      </c>
      <c r="CG203" s="149">
        <f t="shared" si="165"/>
        <v>0</v>
      </c>
      <c r="CH203" s="146">
        <v>0</v>
      </c>
      <c r="CI203" s="146">
        <v>0</v>
      </c>
      <c r="CJ203" s="146">
        <v>0</v>
      </c>
      <c r="CK203" s="149">
        <f t="shared" si="166"/>
        <v>0</v>
      </c>
      <c r="CL203" s="145">
        <v>0</v>
      </c>
      <c r="CM203" s="146">
        <v>0</v>
      </c>
      <c r="CN203" s="146">
        <v>0</v>
      </c>
      <c r="CO203" s="149">
        <f t="shared" si="203"/>
        <v>0</v>
      </c>
      <c r="CP203" s="146">
        <v>0</v>
      </c>
      <c r="CQ203" s="146">
        <v>0</v>
      </c>
      <c r="CR203" s="146">
        <v>0</v>
      </c>
      <c r="CS203" s="149">
        <f t="shared" si="167"/>
        <v>0</v>
      </c>
      <c r="CT203" s="146">
        <v>3811</v>
      </c>
      <c r="CU203" s="146">
        <v>2730</v>
      </c>
      <c r="CV203" s="146">
        <v>557</v>
      </c>
      <c r="CW203" s="149">
        <f t="shared" si="168"/>
        <v>3287</v>
      </c>
      <c r="CX203" s="146">
        <v>0</v>
      </c>
      <c r="CY203" s="146">
        <v>0</v>
      </c>
      <c r="CZ203" s="146">
        <v>0</v>
      </c>
      <c r="DA203" s="149">
        <f t="shared" si="169"/>
        <v>0</v>
      </c>
      <c r="DB203" s="146">
        <v>0</v>
      </c>
      <c r="DC203" s="146">
        <v>0</v>
      </c>
      <c r="DD203" s="146">
        <v>0</v>
      </c>
      <c r="DE203" s="149">
        <f t="shared" si="170"/>
        <v>0</v>
      </c>
      <c r="DF203" s="146"/>
      <c r="DG203" s="146"/>
      <c r="DH203" s="146"/>
      <c r="DI203" s="146"/>
      <c r="DJ203" s="146">
        <v>0</v>
      </c>
      <c r="DK203" s="146">
        <v>0</v>
      </c>
      <c r="DL203" s="146">
        <v>0</v>
      </c>
      <c r="DM203" s="149">
        <f t="shared" si="171"/>
        <v>0</v>
      </c>
      <c r="DN203" s="146">
        <v>0</v>
      </c>
      <c r="DO203" s="146">
        <v>0</v>
      </c>
      <c r="DP203" s="146">
        <v>0</v>
      </c>
      <c r="DQ203" s="149">
        <f t="shared" si="172"/>
        <v>0</v>
      </c>
      <c r="DR203" s="146">
        <v>526</v>
      </c>
      <c r="DS203" s="146">
        <v>635</v>
      </c>
      <c r="DT203" s="146">
        <v>6</v>
      </c>
      <c r="DU203" s="149">
        <f t="shared" si="173"/>
        <v>641</v>
      </c>
      <c r="DV203" s="146">
        <v>0</v>
      </c>
      <c r="DW203" s="146">
        <v>0</v>
      </c>
      <c r="DX203" s="146">
        <v>0</v>
      </c>
      <c r="DY203" s="149">
        <f t="shared" si="174"/>
        <v>0</v>
      </c>
      <c r="DZ203" s="146">
        <v>0</v>
      </c>
      <c r="EA203" s="146">
        <v>0</v>
      </c>
      <c r="EB203" s="146">
        <v>0</v>
      </c>
      <c r="EC203" s="149">
        <f t="shared" si="175"/>
        <v>0</v>
      </c>
      <c r="ED203" s="146"/>
      <c r="EE203" s="146"/>
      <c r="EF203" s="146"/>
      <c r="EG203" s="146"/>
      <c r="EH203" s="146">
        <v>0</v>
      </c>
      <c r="EI203" s="146">
        <v>0</v>
      </c>
      <c r="EJ203" s="146">
        <v>0</v>
      </c>
      <c r="EK203" s="149">
        <f t="shared" si="176"/>
        <v>0</v>
      </c>
      <c r="EL203" s="146">
        <v>0</v>
      </c>
      <c r="EM203" s="146">
        <v>0</v>
      </c>
      <c r="EN203" s="146">
        <v>0</v>
      </c>
      <c r="EO203" s="149">
        <f t="shared" si="177"/>
        <v>0</v>
      </c>
      <c r="EP203" s="146">
        <v>0</v>
      </c>
      <c r="EQ203" s="146">
        <v>0</v>
      </c>
      <c r="ER203" s="146">
        <v>0</v>
      </c>
      <c r="ES203" s="149">
        <f t="shared" si="178"/>
        <v>0</v>
      </c>
      <c r="ET203" s="146">
        <v>0</v>
      </c>
      <c r="EU203" s="146">
        <v>0</v>
      </c>
      <c r="EV203" s="146">
        <v>0</v>
      </c>
      <c r="EW203" s="149">
        <f t="shared" si="179"/>
        <v>0</v>
      </c>
      <c r="EX203" s="145">
        <v>434</v>
      </c>
      <c r="EY203" s="146">
        <v>304</v>
      </c>
      <c r="EZ203" s="146">
        <v>49</v>
      </c>
      <c r="FA203" s="149">
        <f t="shared" si="204"/>
        <v>353</v>
      </c>
      <c r="FB203" s="146">
        <v>0</v>
      </c>
      <c r="FC203" s="146">
        <v>0</v>
      </c>
      <c r="FD203" s="146">
        <v>0</v>
      </c>
      <c r="FE203" s="149">
        <f t="shared" si="180"/>
        <v>0</v>
      </c>
      <c r="FF203" s="145">
        <v>7111</v>
      </c>
      <c r="FG203" s="146">
        <v>8150</v>
      </c>
      <c r="FH203" s="146">
        <v>1105</v>
      </c>
      <c r="FI203" s="149">
        <f t="shared" si="205"/>
        <v>9255</v>
      </c>
      <c r="FJ203" s="146">
        <v>0</v>
      </c>
      <c r="FK203" s="146">
        <v>0</v>
      </c>
      <c r="FL203" s="146">
        <v>0</v>
      </c>
      <c r="FM203" s="149">
        <f t="shared" si="181"/>
        <v>0</v>
      </c>
      <c r="FN203" s="146">
        <v>0</v>
      </c>
      <c r="FO203" s="146">
        <v>0</v>
      </c>
      <c r="FP203" s="146">
        <v>0</v>
      </c>
      <c r="FQ203" s="149">
        <f t="shared" si="182"/>
        <v>0</v>
      </c>
      <c r="FR203" s="146">
        <v>0</v>
      </c>
      <c r="FS203" s="146">
        <v>0</v>
      </c>
      <c r="FT203" s="146">
        <v>0</v>
      </c>
      <c r="FU203" s="149">
        <f t="shared" si="183"/>
        <v>0</v>
      </c>
      <c r="FV203" s="146">
        <v>0</v>
      </c>
      <c r="FW203" s="146">
        <v>0</v>
      </c>
      <c r="FX203" s="146">
        <v>0</v>
      </c>
      <c r="FY203" s="149">
        <f t="shared" si="184"/>
        <v>0</v>
      </c>
      <c r="FZ203" s="146">
        <v>0</v>
      </c>
      <c r="GA203" s="146">
        <v>0</v>
      </c>
      <c r="GB203" s="146">
        <v>0</v>
      </c>
      <c r="GC203" s="149">
        <f t="shared" si="185"/>
        <v>0</v>
      </c>
      <c r="GD203" s="145">
        <f t="shared" si="195"/>
        <v>12650</v>
      </c>
      <c r="GE203" s="146">
        <f t="shared" si="195"/>
        <v>12404</v>
      </c>
      <c r="GF203" s="146">
        <f t="shared" si="195"/>
        <v>1808</v>
      </c>
      <c r="GG203" s="146">
        <f t="shared" si="195"/>
        <v>14212</v>
      </c>
      <c r="GI203" s="186">
        <f t="shared" si="187"/>
        <v>1.2899064817800709E-3</v>
      </c>
      <c r="GJ203" s="186">
        <f t="shared" si="188"/>
        <v>0.65704611415672365</v>
      </c>
      <c r="GK203" s="186">
        <f t="shared" si="189"/>
        <v>0.22009029345372461</v>
      </c>
      <c r="GL203" s="186">
        <f t="shared" si="190"/>
        <v>7.7394388906804256E-3</v>
      </c>
      <c r="GM203" s="186">
        <f t="shared" si="191"/>
        <v>2.4508223153821347E-2</v>
      </c>
      <c r="GN203" s="186">
        <f t="shared" si="192"/>
        <v>3.8132860367623346E-2</v>
      </c>
      <c r="GO203" s="186">
        <f t="shared" si="193"/>
        <v>5.119316349564651E-2</v>
      </c>
    </row>
    <row r="204" spans="1:221" ht="11.25" customHeight="1">
      <c r="A204" s="148">
        <v>39783</v>
      </c>
      <c r="B204" s="145">
        <v>56</v>
      </c>
      <c r="C204" s="146">
        <v>30</v>
      </c>
      <c r="D204" s="146">
        <v>19</v>
      </c>
      <c r="E204" s="149">
        <f t="shared" si="196"/>
        <v>49</v>
      </c>
      <c r="F204" s="146">
        <v>0</v>
      </c>
      <c r="G204" s="146">
        <v>0</v>
      </c>
      <c r="H204" s="146">
        <v>0</v>
      </c>
      <c r="I204" s="149">
        <f t="shared" si="197"/>
        <v>0</v>
      </c>
      <c r="J204" s="146"/>
      <c r="K204" s="146"/>
      <c r="L204" s="146"/>
      <c r="M204" s="146"/>
      <c r="N204" s="145">
        <v>0</v>
      </c>
      <c r="O204" s="146">
        <v>0</v>
      </c>
      <c r="P204" s="146">
        <v>0</v>
      </c>
      <c r="Q204" s="149">
        <f t="shared" si="198"/>
        <v>0</v>
      </c>
      <c r="R204" s="146">
        <v>0</v>
      </c>
      <c r="S204" s="146">
        <v>0</v>
      </c>
      <c r="T204" s="146">
        <v>0</v>
      </c>
      <c r="U204" s="149">
        <f t="shared" si="199"/>
        <v>0</v>
      </c>
      <c r="V204" s="145">
        <v>0</v>
      </c>
      <c r="W204" s="146">
        <v>0</v>
      </c>
      <c r="X204" s="146">
        <v>0</v>
      </c>
      <c r="Y204" s="149">
        <f t="shared" si="200"/>
        <v>0</v>
      </c>
      <c r="Z204" s="145">
        <v>118</v>
      </c>
      <c r="AA204" s="146">
        <v>106</v>
      </c>
      <c r="AB204" s="146">
        <v>101</v>
      </c>
      <c r="AC204" s="149">
        <f t="shared" si="201"/>
        <v>207</v>
      </c>
      <c r="AD204" s="146">
        <v>0</v>
      </c>
      <c r="AE204" s="146">
        <v>0</v>
      </c>
      <c r="AF204" s="146">
        <v>0</v>
      </c>
      <c r="AG204" s="149">
        <f t="shared" si="202"/>
        <v>0</v>
      </c>
      <c r="AH204" s="146">
        <v>0</v>
      </c>
      <c r="AI204" s="146">
        <v>0</v>
      </c>
      <c r="AJ204" s="146">
        <v>0</v>
      </c>
      <c r="AK204" s="149">
        <f t="shared" si="153"/>
        <v>0</v>
      </c>
      <c r="AL204" s="145">
        <v>423</v>
      </c>
      <c r="AM204" s="146">
        <v>457</v>
      </c>
      <c r="AN204" s="146">
        <v>20</v>
      </c>
      <c r="AO204" s="149">
        <f t="shared" si="154"/>
        <v>477</v>
      </c>
      <c r="AP204" s="145">
        <v>0</v>
      </c>
      <c r="AQ204" s="146">
        <v>0</v>
      </c>
      <c r="AR204" s="146">
        <v>0</v>
      </c>
      <c r="AS204" s="149">
        <f t="shared" si="155"/>
        <v>0</v>
      </c>
      <c r="AT204" s="145">
        <v>0</v>
      </c>
      <c r="AU204" s="146">
        <v>0</v>
      </c>
      <c r="AV204" s="146">
        <v>0</v>
      </c>
      <c r="AW204" s="149">
        <f t="shared" si="156"/>
        <v>0</v>
      </c>
      <c r="AX204" s="145">
        <v>0</v>
      </c>
      <c r="AY204" s="146">
        <v>0</v>
      </c>
      <c r="AZ204" s="146">
        <v>0</v>
      </c>
      <c r="BA204" s="149">
        <f t="shared" si="157"/>
        <v>0</v>
      </c>
      <c r="BB204" s="145">
        <v>0</v>
      </c>
      <c r="BC204" s="146">
        <v>0</v>
      </c>
      <c r="BD204" s="146">
        <v>0</v>
      </c>
      <c r="BE204" s="149">
        <f t="shared" si="158"/>
        <v>0</v>
      </c>
      <c r="BF204" s="146">
        <v>0</v>
      </c>
      <c r="BG204" s="146">
        <v>0</v>
      </c>
      <c r="BH204" s="146">
        <v>0</v>
      </c>
      <c r="BI204" s="149">
        <f t="shared" si="159"/>
        <v>0</v>
      </c>
      <c r="BJ204" s="146">
        <v>0</v>
      </c>
      <c r="BK204" s="146">
        <v>0</v>
      </c>
      <c r="BL204" s="146">
        <v>0</v>
      </c>
      <c r="BM204" s="149">
        <f t="shared" si="160"/>
        <v>0</v>
      </c>
      <c r="BN204" s="146">
        <v>0</v>
      </c>
      <c r="BO204" s="146">
        <v>0</v>
      </c>
      <c r="BP204" s="146">
        <v>0</v>
      </c>
      <c r="BQ204" s="149">
        <f t="shared" si="161"/>
        <v>0</v>
      </c>
      <c r="BR204" s="146">
        <v>0</v>
      </c>
      <c r="BS204" s="146">
        <v>0</v>
      </c>
      <c r="BT204" s="146">
        <v>0</v>
      </c>
      <c r="BU204" s="149">
        <f t="shared" si="162"/>
        <v>0</v>
      </c>
      <c r="BV204" s="146">
        <v>0</v>
      </c>
      <c r="BW204" s="146">
        <v>0</v>
      </c>
      <c r="BX204" s="146">
        <v>0</v>
      </c>
      <c r="BY204" s="149">
        <f t="shared" si="163"/>
        <v>0</v>
      </c>
      <c r="BZ204" s="146">
        <v>0</v>
      </c>
      <c r="CA204" s="146">
        <v>0</v>
      </c>
      <c r="CB204" s="146">
        <v>0</v>
      </c>
      <c r="CC204" s="149">
        <f t="shared" si="164"/>
        <v>0</v>
      </c>
      <c r="CD204" s="146">
        <v>0</v>
      </c>
      <c r="CE204" s="146">
        <v>0</v>
      </c>
      <c r="CF204" s="146">
        <v>0</v>
      </c>
      <c r="CG204" s="149">
        <f t="shared" si="165"/>
        <v>0</v>
      </c>
      <c r="CH204" s="146">
        <v>0</v>
      </c>
      <c r="CI204" s="146">
        <v>0</v>
      </c>
      <c r="CJ204" s="146">
        <v>0</v>
      </c>
      <c r="CK204" s="149">
        <f t="shared" si="166"/>
        <v>0</v>
      </c>
      <c r="CL204" s="145">
        <v>0</v>
      </c>
      <c r="CM204" s="146">
        <v>0</v>
      </c>
      <c r="CN204" s="146">
        <v>0</v>
      </c>
      <c r="CO204" s="149">
        <f t="shared" si="203"/>
        <v>0</v>
      </c>
      <c r="CP204" s="146">
        <v>0</v>
      </c>
      <c r="CQ204" s="146">
        <v>0</v>
      </c>
      <c r="CR204" s="146">
        <v>0</v>
      </c>
      <c r="CS204" s="149">
        <f t="shared" si="167"/>
        <v>0</v>
      </c>
      <c r="CT204" s="146">
        <v>1997</v>
      </c>
      <c r="CU204" s="146">
        <v>2641</v>
      </c>
      <c r="CV204" s="146">
        <v>274</v>
      </c>
      <c r="CW204" s="149">
        <f t="shared" si="168"/>
        <v>2915</v>
      </c>
      <c r="CX204" s="146">
        <v>0</v>
      </c>
      <c r="CY204" s="146">
        <v>0</v>
      </c>
      <c r="CZ204" s="146">
        <v>0</v>
      </c>
      <c r="DA204" s="149">
        <f t="shared" si="169"/>
        <v>0</v>
      </c>
      <c r="DB204" s="146">
        <v>0</v>
      </c>
      <c r="DC204" s="146">
        <v>0</v>
      </c>
      <c r="DD204" s="146">
        <v>0</v>
      </c>
      <c r="DE204" s="149">
        <f t="shared" si="170"/>
        <v>0</v>
      </c>
      <c r="DF204" s="146"/>
      <c r="DG204" s="146"/>
      <c r="DH204" s="146"/>
      <c r="DI204" s="146"/>
      <c r="DJ204" s="146">
        <v>0</v>
      </c>
      <c r="DK204" s="146">
        <v>0</v>
      </c>
      <c r="DL204" s="146">
        <v>0</v>
      </c>
      <c r="DM204" s="149">
        <f t="shared" si="171"/>
        <v>0</v>
      </c>
      <c r="DN204" s="146">
        <v>0</v>
      </c>
      <c r="DO204" s="146">
        <v>0</v>
      </c>
      <c r="DP204" s="146">
        <v>0</v>
      </c>
      <c r="DQ204" s="149">
        <f t="shared" si="172"/>
        <v>0</v>
      </c>
      <c r="DR204" s="146">
        <v>552</v>
      </c>
      <c r="DS204" s="146">
        <v>454</v>
      </c>
      <c r="DT204" s="146">
        <v>1</v>
      </c>
      <c r="DU204" s="149">
        <f t="shared" si="173"/>
        <v>455</v>
      </c>
      <c r="DV204" s="146">
        <v>0</v>
      </c>
      <c r="DW204" s="146">
        <v>0</v>
      </c>
      <c r="DX204" s="146">
        <v>0</v>
      </c>
      <c r="DY204" s="149">
        <f t="shared" si="174"/>
        <v>0</v>
      </c>
      <c r="DZ204" s="146">
        <v>0</v>
      </c>
      <c r="EA204" s="146">
        <v>0</v>
      </c>
      <c r="EB204" s="146">
        <v>0</v>
      </c>
      <c r="EC204" s="149">
        <f t="shared" si="175"/>
        <v>0</v>
      </c>
      <c r="ED204" s="146"/>
      <c r="EE204" s="146"/>
      <c r="EF204" s="146"/>
      <c r="EG204" s="146"/>
      <c r="EH204" s="146">
        <v>0</v>
      </c>
      <c r="EI204" s="146">
        <v>0</v>
      </c>
      <c r="EJ204" s="146">
        <v>0</v>
      </c>
      <c r="EK204" s="149">
        <f t="shared" si="176"/>
        <v>0</v>
      </c>
      <c r="EL204" s="146">
        <v>0</v>
      </c>
      <c r="EM204" s="146">
        <v>0</v>
      </c>
      <c r="EN204" s="146">
        <v>0</v>
      </c>
      <c r="EO204" s="149">
        <f t="shared" si="177"/>
        <v>0</v>
      </c>
      <c r="EP204" s="146">
        <v>0</v>
      </c>
      <c r="EQ204" s="146">
        <v>0</v>
      </c>
      <c r="ER204" s="146">
        <v>0</v>
      </c>
      <c r="ES204" s="149">
        <f t="shared" si="178"/>
        <v>0</v>
      </c>
      <c r="ET204" s="146">
        <v>0</v>
      </c>
      <c r="EU204" s="146">
        <v>0</v>
      </c>
      <c r="EV204" s="146">
        <v>0</v>
      </c>
      <c r="EW204" s="149">
        <f t="shared" si="179"/>
        <v>0</v>
      </c>
      <c r="EX204" s="145">
        <v>110</v>
      </c>
      <c r="EY204" s="146">
        <v>158</v>
      </c>
      <c r="EZ204" s="146">
        <v>49</v>
      </c>
      <c r="FA204" s="149">
        <f t="shared" si="204"/>
        <v>207</v>
      </c>
      <c r="FB204" s="146">
        <v>0</v>
      </c>
      <c r="FC204" s="146">
        <v>0</v>
      </c>
      <c r="FD204" s="146">
        <v>0</v>
      </c>
      <c r="FE204" s="149">
        <f t="shared" si="180"/>
        <v>0</v>
      </c>
      <c r="FF204" s="145">
        <v>6653</v>
      </c>
      <c r="FG204" s="146">
        <v>7242</v>
      </c>
      <c r="FH204" s="146">
        <v>453</v>
      </c>
      <c r="FI204" s="149">
        <f t="shared" si="205"/>
        <v>7695</v>
      </c>
      <c r="FJ204" s="146">
        <v>0</v>
      </c>
      <c r="FK204" s="146">
        <v>0</v>
      </c>
      <c r="FL204" s="146">
        <v>0</v>
      </c>
      <c r="FM204" s="149">
        <f t="shared" si="181"/>
        <v>0</v>
      </c>
      <c r="FN204" s="146">
        <v>0</v>
      </c>
      <c r="FO204" s="146">
        <v>0</v>
      </c>
      <c r="FP204" s="146">
        <v>0</v>
      </c>
      <c r="FQ204" s="149">
        <f t="shared" si="182"/>
        <v>0</v>
      </c>
      <c r="FR204" s="146">
        <v>0</v>
      </c>
      <c r="FS204" s="146">
        <v>0</v>
      </c>
      <c r="FT204" s="146">
        <v>0</v>
      </c>
      <c r="FU204" s="149">
        <f t="shared" si="183"/>
        <v>0</v>
      </c>
      <c r="FV204" s="146">
        <v>0</v>
      </c>
      <c r="FW204" s="146">
        <v>0</v>
      </c>
      <c r="FX204" s="146">
        <v>0</v>
      </c>
      <c r="FY204" s="149">
        <f t="shared" si="184"/>
        <v>0</v>
      </c>
      <c r="FZ204" s="146">
        <v>0</v>
      </c>
      <c r="GA204" s="146">
        <v>0</v>
      </c>
      <c r="GB204" s="146">
        <v>0</v>
      </c>
      <c r="GC204" s="149">
        <f t="shared" si="185"/>
        <v>0</v>
      </c>
      <c r="GD204" s="145">
        <f t="shared" si="195"/>
        <v>9909</v>
      </c>
      <c r="GE204" s="146">
        <f t="shared" si="195"/>
        <v>11088</v>
      </c>
      <c r="GF204" s="146">
        <f t="shared" si="195"/>
        <v>917</v>
      </c>
      <c r="GG204" s="146">
        <f t="shared" si="195"/>
        <v>12005</v>
      </c>
      <c r="GI204" s="186">
        <f t="shared" si="187"/>
        <v>2.7056277056277055E-3</v>
      </c>
      <c r="GJ204" s="186">
        <f t="shared" si="188"/>
        <v>0.65313852813852813</v>
      </c>
      <c r="GK204" s="186">
        <f t="shared" si="189"/>
        <v>0.23818542568542569</v>
      </c>
      <c r="GL204" s="186">
        <f t="shared" si="190"/>
        <v>9.55988455988456E-3</v>
      </c>
      <c r="GM204" s="186">
        <f t="shared" si="191"/>
        <v>1.424963924963925E-2</v>
      </c>
      <c r="GN204" s="186">
        <f t="shared" si="192"/>
        <v>4.1215728715728712E-2</v>
      </c>
      <c r="GO204" s="186">
        <f t="shared" si="193"/>
        <v>4.0945165945165951E-2</v>
      </c>
      <c r="HH204" s="155">
        <f>(SUM(DS202:DS204)/SUM(GE202:GE204))*100</f>
        <v>5.2445270134565174</v>
      </c>
      <c r="HI204" s="155">
        <f>(SUM(AM202:AM204)/SUM(GE202:GE204))*100</f>
        <v>4.3055834504920671</v>
      </c>
      <c r="HJ204" s="155">
        <f>(SUM(AA202:AA204)/SUM(GE202:GE204))*100</f>
        <v>1.1573609158465554</v>
      </c>
      <c r="HK204" s="155">
        <f>(SUM(EY202:EY204)/SUM(GE202:GE204))*100</f>
        <v>1.543984735890741</v>
      </c>
      <c r="HL204" s="155">
        <f>(SUM(C202:C204)/SUM(GE202:GE204))*100</f>
        <v>0.18578027716408918</v>
      </c>
      <c r="HM204" s="155">
        <f>(SUM(BC202:BC204)/SUM(GE202:GE204))*100</f>
        <v>0</v>
      </c>
    </row>
    <row r="205" spans="1:221" ht="11.25" customHeight="1">
      <c r="A205" s="148">
        <v>39814</v>
      </c>
      <c r="B205" s="145">
        <v>130</v>
      </c>
      <c r="C205" s="146">
        <v>49</v>
      </c>
      <c r="D205" s="146">
        <v>12</v>
      </c>
      <c r="E205" s="149">
        <f t="shared" si="196"/>
        <v>61</v>
      </c>
      <c r="F205" s="146">
        <v>0</v>
      </c>
      <c r="G205" s="146">
        <v>0</v>
      </c>
      <c r="H205" s="146">
        <v>0</v>
      </c>
      <c r="I205" s="149">
        <f t="shared" si="197"/>
        <v>0</v>
      </c>
      <c r="J205" s="146"/>
      <c r="K205" s="146"/>
      <c r="L205" s="146"/>
      <c r="M205" s="146"/>
      <c r="N205" s="145">
        <v>0</v>
      </c>
      <c r="O205" s="146">
        <v>0</v>
      </c>
      <c r="P205" s="146">
        <v>0</v>
      </c>
      <c r="Q205" s="149">
        <f t="shared" si="198"/>
        <v>0</v>
      </c>
      <c r="R205" s="146">
        <v>0</v>
      </c>
      <c r="S205" s="146">
        <v>0</v>
      </c>
      <c r="T205" s="146">
        <v>0</v>
      </c>
      <c r="U205" s="149">
        <f t="shared" si="199"/>
        <v>0</v>
      </c>
      <c r="V205" s="145">
        <v>0</v>
      </c>
      <c r="W205" s="146">
        <v>0</v>
      </c>
      <c r="X205" s="146">
        <v>0</v>
      </c>
      <c r="Y205" s="149">
        <f t="shared" si="200"/>
        <v>0</v>
      </c>
      <c r="Z205" s="145">
        <v>180</v>
      </c>
      <c r="AA205" s="146">
        <v>221</v>
      </c>
      <c r="AB205" s="146">
        <v>61</v>
      </c>
      <c r="AC205" s="149">
        <f t="shared" si="201"/>
        <v>282</v>
      </c>
      <c r="AD205" s="146">
        <v>0</v>
      </c>
      <c r="AE205" s="146">
        <v>0</v>
      </c>
      <c r="AF205" s="146">
        <v>0</v>
      </c>
      <c r="AG205" s="149">
        <f t="shared" si="202"/>
        <v>0</v>
      </c>
      <c r="AH205" s="146">
        <v>0</v>
      </c>
      <c r="AI205" s="146">
        <v>0</v>
      </c>
      <c r="AJ205" s="146">
        <v>0</v>
      </c>
      <c r="AK205" s="149">
        <f t="shared" si="153"/>
        <v>0</v>
      </c>
      <c r="AL205" s="145">
        <v>383</v>
      </c>
      <c r="AM205" s="146">
        <v>439</v>
      </c>
      <c r="AN205" s="146">
        <v>21</v>
      </c>
      <c r="AO205" s="149">
        <f t="shared" si="154"/>
        <v>460</v>
      </c>
      <c r="AP205" s="145">
        <v>0</v>
      </c>
      <c r="AQ205" s="146">
        <v>0</v>
      </c>
      <c r="AR205" s="146">
        <v>0</v>
      </c>
      <c r="AS205" s="149">
        <f t="shared" si="155"/>
        <v>0</v>
      </c>
      <c r="AT205" s="145">
        <v>0</v>
      </c>
      <c r="AU205" s="146">
        <v>0</v>
      </c>
      <c r="AV205" s="146">
        <v>0</v>
      </c>
      <c r="AW205" s="149">
        <f t="shared" si="156"/>
        <v>0</v>
      </c>
      <c r="AX205" s="145">
        <v>0</v>
      </c>
      <c r="AY205" s="146">
        <v>0</v>
      </c>
      <c r="AZ205" s="146">
        <v>0</v>
      </c>
      <c r="BA205" s="149">
        <f t="shared" si="157"/>
        <v>0</v>
      </c>
      <c r="BB205" s="145">
        <v>18</v>
      </c>
      <c r="BC205" s="146">
        <v>10</v>
      </c>
      <c r="BD205" s="146">
        <v>0</v>
      </c>
      <c r="BE205" s="149">
        <f t="shared" si="158"/>
        <v>10</v>
      </c>
      <c r="BF205" s="146">
        <v>0</v>
      </c>
      <c r="BG205" s="146">
        <v>0</v>
      </c>
      <c r="BH205" s="146">
        <v>0</v>
      </c>
      <c r="BI205" s="149">
        <f t="shared" si="159"/>
        <v>0</v>
      </c>
      <c r="BJ205" s="146">
        <v>0</v>
      </c>
      <c r="BK205" s="146">
        <v>0</v>
      </c>
      <c r="BL205" s="146">
        <v>0</v>
      </c>
      <c r="BM205" s="149">
        <f t="shared" si="160"/>
        <v>0</v>
      </c>
      <c r="BN205" s="146">
        <v>0</v>
      </c>
      <c r="BO205" s="146">
        <v>0</v>
      </c>
      <c r="BP205" s="146">
        <v>0</v>
      </c>
      <c r="BQ205" s="149">
        <f t="shared" si="161"/>
        <v>0</v>
      </c>
      <c r="BR205" s="146">
        <v>0</v>
      </c>
      <c r="BS205" s="146">
        <v>0</v>
      </c>
      <c r="BT205" s="146">
        <v>0</v>
      </c>
      <c r="BU205" s="149">
        <f t="shared" si="162"/>
        <v>0</v>
      </c>
      <c r="BV205" s="146">
        <v>0</v>
      </c>
      <c r="BW205" s="146">
        <v>0</v>
      </c>
      <c r="BX205" s="146">
        <v>0</v>
      </c>
      <c r="BY205" s="149">
        <f t="shared" si="163"/>
        <v>0</v>
      </c>
      <c r="BZ205" s="146">
        <v>0</v>
      </c>
      <c r="CA205" s="146">
        <v>0</v>
      </c>
      <c r="CB205" s="146">
        <v>0</v>
      </c>
      <c r="CC205" s="149">
        <f t="shared" si="164"/>
        <v>0</v>
      </c>
      <c r="CD205" s="146">
        <v>0</v>
      </c>
      <c r="CE205" s="146">
        <v>0</v>
      </c>
      <c r="CF205" s="146">
        <v>0</v>
      </c>
      <c r="CG205" s="149">
        <f t="shared" si="165"/>
        <v>0</v>
      </c>
      <c r="CH205" s="146">
        <v>0</v>
      </c>
      <c r="CI205" s="146">
        <v>0</v>
      </c>
      <c r="CJ205" s="146">
        <v>0</v>
      </c>
      <c r="CK205" s="149">
        <f t="shared" si="166"/>
        <v>0</v>
      </c>
      <c r="CL205" s="145">
        <v>0</v>
      </c>
      <c r="CM205" s="146">
        <v>0</v>
      </c>
      <c r="CN205" s="146">
        <v>0</v>
      </c>
      <c r="CO205" s="149">
        <f t="shared" si="203"/>
        <v>0</v>
      </c>
      <c r="CP205" s="146">
        <v>0</v>
      </c>
      <c r="CQ205" s="146">
        <v>0</v>
      </c>
      <c r="CR205" s="146">
        <v>0</v>
      </c>
      <c r="CS205" s="149">
        <f t="shared" si="167"/>
        <v>0</v>
      </c>
      <c r="CT205" s="146">
        <v>3443</v>
      </c>
      <c r="CU205" s="146">
        <v>4155</v>
      </c>
      <c r="CV205" s="146">
        <v>257</v>
      </c>
      <c r="CW205" s="149">
        <f t="shared" si="168"/>
        <v>4412</v>
      </c>
      <c r="CX205" s="146">
        <v>0</v>
      </c>
      <c r="CY205" s="146">
        <v>0</v>
      </c>
      <c r="CZ205" s="146">
        <v>0</v>
      </c>
      <c r="DA205" s="149">
        <f t="shared" si="169"/>
        <v>0</v>
      </c>
      <c r="DB205" s="146">
        <v>0</v>
      </c>
      <c r="DC205" s="146">
        <v>0</v>
      </c>
      <c r="DD205" s="146">
        <v>0</v>
      </c>
      <c r="DE205" s="149">
        <f t="shared" si="170"/>
        <v>0</v>
      </c>
      <c r="DF205" s="146"/>
      <c r="DG205" s="146"/>
      <c r="DH205" s="146"/>
      <c r="DI205" s="146"/>
      <c r="DJ205" s="146">
        <v>0</v>
      </c>
      <c r="DK205" s="146">
        <v>0</v>
      </c>
      <c r="DL205" s="146">
        <v>0</v>
      </c>
      <c r="DM205" s="149">
        <f t="shared" si="171"/>
        <v>0</v>
      </c>
      <c r="DN205" s="146">
        <v>0</v>
      </c>
      <c r="DO205" s="146">
        <v>0</v>
      </c>
      <c r="DP205" s="146">
        <v>0</v>
      </c>
      <c r="DQ205" s="149">
        <f t="shared" si="172"/>
        <v>0</v>
      </c>
      <c r="DR205" s="146">
        <v>492</v>
      </c>
      <c r="DS205" s="146">
        <v>525</v>
      </c>
      <c r="DT205" s="146">
        <v>12</v>
      </c>
      <c r="DU205" s="149">
        <f t="shared" si="173"/>
        <v>537</v>
      </c>
      <c r="DV205" s="146">
        <v>0</v>
      </c>
      <c r="DW205" s="146">
        <v>0</v>
      </c>
      <c r="DX205" s="146">
        <v>0</v>
      </c>
      <c r="DY205" s="149">
        <f t="shared" si="174"/>
        <v>0</v>
      </c>
      <c r="DZ205" s="146">
        <v>0</v>
      </c>
      <c r="EA205" s="146">
        <v>0</v>
      </c>
      <c r="EB205" s="146">
        <v>0</v>
      </c>
      <c r="EC205" s="149">
        <f t="shared" si="175"/>
        <v>0</v>
      </c>
      <c r="ED205" s="146"/>
      <c r="EE205" s="146"/>
      <c r="EF205" s="146"/>
      <c r="EG205" s="146"/>
      <c r="EH205" s="146">
        <v>0</v>
      </c>
      <c r="EI205" s="146">
        <v>0</v>
      </c>
      <c r="EJ205" s="146">
        <v>0</v>
      </c>
      <c r="EK205" s="149">
        <f t="shared" si="176"/>
        <v>0</v>
      </c>
      <c r="EL205" s="146">
        <v>0</v>
      </c>
      <c r="EM205" s="146">
        <v>0</v>
      </c>
      <c r="EN205" s="146">
        <v>0</v>
      </c>
      <c r="EO205" s="149">
        <f t="shared" si="177"/>
        <v>0</v>
      </c>
      <c r="EP205" s="146">
        <v>0</v>
      </c>
      <c r="EQ205" s="146">
        <v>0</v>
      </c>
      <c r="ER205" s="146">
        <v>0</v>
      </c>
      <c r="ES205" s="149">
        <f t="shared" si="178"/>
        <v>0</v>
      </c>
      <c r="ET205" s="146">
        <v>0</v>
      </c>
      <c r="EU205" s="146">
        <v>0</v>
      </c>
      <c r="EV205" s="146">
        <v>0</v>
      </c>
      <c r="EW205" s="149">
        <f t="shared" si="179"/>
        <v>0</v>
      </c>
      <c r="EX205" s="145">
        <v>118</v>
      </c>
      <c r="EY205" s="146">
        <v>315</v>
      </c>
      <c r="EZ205" s="146">
        <v>48</v>
      </c>
      <c r="FA205" s="149">
        <f t="shared" si="204"/>
        <v>363</v>
      </c>
      <c r="FB205" s="146">
        <v>0</v>
      </c>
      <c r="FC205" s="146">
        <v>0</v>
      </c>
      <c r="FD205" s="146">
        <v>0</v>
      </c>
      <c r="FE205" s="149">
        <f t="shared" si="180"/>
        <v>0</v>
      </c>
      <c r="FF205" s="145">
        <v>8058</v>
      </c>
      <c r="FG205" s="146">
        <v>8897</v>
      </c>
      <c r="FH205" s="146">
        <v>482</v>
      </c>
      <c r="FI205" s="149">
        <f t="shared" si="205"/>
        <v>9379</v>
      </c>
      <c r="FJ205" s="146">
        <v>0</v>
      </c>
      <c r="FK205" s="146">
        <v>0</v>
      </c>
      <c r="FL205" s="146">
        <v>0</v>
      </c>
      <c r="FM205" s="149">
        <f t="shared" si="181"/>
        <v>0</v>
      </c>
      <c r="FN205" s="146">
        <v>0</v>
      </c>
      <c r="FO205" s="146">
        <v>0</v>
      </c>
      <c r="FP205" s="146">
        <v>0</v>
      </c>
      <c r="FQ205" s="149">
        <f t="shared" si="182"/>
        <v>0</v>
      </c>
      <c r="FR205" s="146">
        <v>0</v>
      </c>
      <c r="FS205" s="146">
        <v>0</v>
      </c>
      <c r="FT205" s="146">
        <v>0</v>
      </c>
      <c r="FU205" s="149">
        <f t="shared" si="183"/>
        <v>0</v>
      </c>
      <c r="FV205" s="146">
        <v>0</v>
      </c>
      <c r="FW205" s="146">
        <v>0</v>
      </c>
      <c r="FX205" s="146">
        <v>0</v>
      </c>
      <c r="FY205" s="149">
        <f t="shared" si="184"/>
        <v>0</v>
      </c>
      <c r="FZ205" s="146">
        <v>0</v>
      </c>
      <c r="GA205" s="146">
        <v>0</v>
      </c>
      <c r="GB205" s="146">
        <v>0</v>
      </c>
      <c r="GC205" s="149">
        <f t="shared" si="185"/>
        <v>0</v>
      </c>
      <c r="GD205" s="145">
        <f t="shared" si="195"/>
        <v>12822</v>
      </c>
      <c r="GE205" s="146">
        <f t="shared" si="195"/>
        <v>14611</v>
      </c>
      <c r="GF205" s="146">
        <f t="shared" si="195"/>
        <v>893</v>
      </c>
      <c r="GG205" s="146">
        <f t="shared" si="195"/>
        <v>15504</v>
      </c>
      <c r="GI205" s="186">
        <f t="shared" si="187"/>
        <v>3.3536376702484431E-3</v>
      </c>
      <c r="GJ205" s="186">
        <f t="shared" si="188"/>
        <v>0.60892478269796724</v>
      </c>
      <c r="GK205" s="186">
        <f t="shared" si="189"/>
        <v>0.28437478612004652</v>
      </c>
      <c r="GL205" s="186">
        <f t="shared" si="190"/>
        <v>1.512559030867155E-2</v>
      </c>
      <c r="GM205" s="186">
        <f t="shared" si="191"/>
        <v>2.155909930873999E-2</v>
      </c>
      <c r="GN205" s="186">
        <f t="shared" si="192"/>
        <v>3.0045855862021763E-2</v>
      </c>
      <c r="GO205" s="186">
        <f t="shared" si="193"/>
        <v>3.6616248032304455E-2</v>
      </c>
    </row>
    <row r="206" spans="1:221" ht="11.25" customHeight="1">
      <c r="A206" s="148">
        <v>39845</v>
      </c>
      <c r="B206" s="145">
        <v>69</v>
      </c>
      <c r="C206" s="146">
        <v>38</v>
      </c>
      <c r="D206" s="146">
        <v>265</v>
      </c>
      <c r="E206" s="149">
        <f t="shared" si="196"/>
        <v>303</v>
      </c>
      <c r="F206" s="146">
        <v>0</v>
      </c>
      <c r="G206" s="146">
        <v>0</v>
      </c>
      <c r="H206" s="146">
        <v>0</v>
      </c>
      <c r="I206" s="149">
        <f t="shared" si="197"/>
        <v>0</v>
      </c>
      <c r="J206" s="146"/>
      <c r="K206" s="146"/>
      <c r="L206" s="146"/>
      <c r="M206" s="146"/>
      <c r="N206" s="145">
        <v>0</v>
      </c>
      <c r="O206" s="146">
        <v>0</v>
      </c>
      <c r="P206" s="146">
        <v>0</v>
      </c>
      <c r="Q206" s="149">
        <f t="shared" si="198"/>
        <v>0</v>
      </c>
      <c r="R206" s="146">
        <v>0</v>
      </c>
      <c r="S206" s="146">
        <v>0</v>
      </c>
      <c r="T206" s="146">
        <v>0</v>
      </c>
      <c r="U206" s="149">
        <f t="shared" si="199"/>
        <v>0</v>
      </c>
      <c r="V206" s="145">
        <v>0</v>
      </c>
      <c r="W206" s="146">
        <v>0</v>
      </c>
      <c r="X206" s="146">
        <v>0</v>
      </c>
      <c r="Y206" s="149">
        <f t="shared" si="200"/>
        <v>0</v>
      </c>
      <c r="Z206" s="145">
        <v>367</v>
      </c>
      <c r="AA206" s="146">
        <v>248</v>
      </c>
      <c r="AB206" s="146">
        <v>20</v>
      </c>
      <c r="AC206" s="149">
        <f t="shared" si="201"/>
        <v>268</v>
      </c>
      <c r="AD206" s="146">
        <v>0</v>
      </c>
      <c r="AE206" s="146">
        <v>0</v>
      </c>
      <c r="AF206" s="146">
        <v>0</v>
      </c>
      <c r="AG206" s="149">
        <f t="shared" si="202"/>
        <v>0</v>
      </c>
      <c r="AH206" s="146">
        <v>0</v>
      </c>
      <c r="AI206" s="146">
        <v>0</v>
      </c>
      <c r="AJ206" s="146">
        <v>0</v>
      </c>
      <c r="AK206" s="149">
        <f t="shared" si="153"/>
        <v>0</v>
      </c>
      <c r="AL206" s="145">
        <v>703</v>
      </c>
      <c r="AM206" s="146">
        <v>551</v>
      </c>
      <c r="AN206" s="146">
        <v>58</v>
      </c>
      <c r="AO206" s="149">
        <f t="shared" si="154"/>
        <v>609</v>
      </c>
      <c r="AP206" s="145">
        <v>0</v>
      </c>
      <c r="AQ206" s="146">
        <v>0</v>
      </c>
      <c r="AR206" s="146">
        <v>0</v>
      </c>
      <c r="AS206" s="149">
        <f t="shared" si="155"/>
        <v>0</v>
      </c>
      <c r="AT206" s="145">
        <v>0</v>
      </c>
      <c r="AU206" s="146">
        <v>0</v>
      </c>
      <c r="AV206" s="146">
        <v>0</v>
      </c>
      <c r="AW206" s="149">
        <f t="shared" si="156"/>
        <v>0</v>
      </c>
      <c r="AX206" s="145">
        <v>0</v>
      </c>
      <c r="AY206" s="146">
        <v>0</v>
      </c>
      <c r="AZ206" s="146">
        <v>0</v>
      </c>
      <c r="BA206" s="149">
        <f t="shared" si="157"/>
        <v>0</v>
      </c>
      <c r="BB206" s="145">
        <v>25</v>
      </c>
      <c r="BC206" s="146">
        <v>6</v>
      </c>
      <c r="BD206" s="146">
        <v>0</v>
      </c>
      <c r="BE206" s="149">
        <f t="shared" si="158"/>
        <v>6</v>
      </c>
      <c r="BF206" s="146">
        <v>0</v>
      </c>
      <c r="BG206" s="146">
        <v>0</v>
      </c>
      <c r="BH206" s="146">
        <v>0</v>
      </c>
      <c r="BI206" s="149">
        <f t="shared" si="159"/>
        <v>0</v>
      </c>
      <c r="BJ206" s="146">
        <v>0</v>
      </c>
      <c r="BK206" s="146">
        <v>0</v>
      </c>
      <c r="BL206" s="146">
        <v>0</v>
      </c>
      <c r="BM206" s="149">
        <f t="shared" si="160"/>
        <v>0</v>
      </c>
      <c r="BN206" s="146">
        <v>0</v>
      </c>
      <c r="BO206" s="146">
        <v>0</v>
      </c>
      <c r="BP206" s="146">
        <v>0</v>
      </c>
      <c r="BQ206" s="149">
        <f t="shared" si="161"/>
        <v>0</v>
      </c>
      <c r="BR206" s="146">
        <v>0</v>
      </c>
      <c r="BS206" s="146">
        <v>0</v>
      </c>
      <c r="BT206" s="146">
        <v>0</v>
      </c>
      <c r="BU206" s="149">
        <f t="shared" si="162"/>
        <v>0</v>
      </c>
      <c r="BV206" s="146">
        <v>0</v>
      </c>
      <c r="BW206" s="146">
        <v>0</v>
      </c>
      <c r="BX206" s="146">
        <v>0</v>
      </c>
      <c r="BY206" s="149">
        <f t="shared" si="163"/>
        <v>0</v>
      </c>
      <c r="BZ206" s="146">
        <v>0</v>
      </c>
      <c r="CA206" s="146">
        <v>0</v>
      </c>
      <c r="CB206" s="146">
        <v>0</v>
      </c>
      <c r="CC206" s="149">
        <f t="shared" si="164"/>
        <v>0</v>
      </c>
      <c r="CD206" s="146">
        <v>0</v>
      </c>
      <c r="CE206" s="146">
        <v>0</v>
      </c>
      <c r="CF206" s="146">
        <v>0</v>
      </c>
      <c r="CG206" s="149">
        <f t="shared" si="165"/>
        <v>0</v>
      </c>
      <c r="CH206" s="146">
        <v>0</v>
      </c>
      <c r="CI206" s="146">
        <v>0</v>
      </c>
      <c r="CJ206" s="146">
        <v>0</v>
      </c>
      <c r="CK206" s="149">
        <f t="shared" si="166"/>
        <v>0</v>
      </c>
      <c r="CL206" s="145">
        <v>0</v>
      </c>
      <c r="CM206" s="146">
        <v>0</v>
      </c>
      <c r="CN206" s="146">
        <v>0</v>
      </c>
      <c r="CO206" s="149">
        <f t="shared" si="203"/>
        <v>0</v>
      </c>
      <c r="CP206" s="146">
        <v>0</v>
      </c>
      <c r="CQ206" s="146">
        <v>0</v>
      </c>
      <c r="CR206" s="146">
        <v>0</v>
      </c>
      <c r="CS206" s="149">
        <f t="shared" si="167"/>
        <v>0</v>
      </c>
      <c r="CT206" s="146">
        <v>5324</v>
      </c>
      <c r="CU206" s="146">
        <v>4914</v>
      </c>
      <c r="CV206" s="146">
        <v>222</v>
      </c>
      <c r="CW206" s="149">
        <f t="shared" si="168"/>
        <v>5136</v>
      </c>
      <c r="CX206" s="146">
        <v>0</v>
      </c>
      <c r="CY206" s="146">
        <v>0</v>
      </c>
      <c r="CZ206" s="146">
        <v>0</v>
      </c>
      <c r="DA206" s="149">
        <f t="shared" si="169"/>
        <v>0</v>
      </c>
      <c r="DB206" s="146">
        <v>0</v>
      </c>
      <c r="DC206" s="146">
        <v>0</v>
      </c>
      <c r="DD206" s="146">
        <v>0</v>
      </c>
      <c r="DE206" s="149">
        <f t="shared" si="170"/>
        <v>0</v>
      </c>
      <c r="DF206" s="146"/>
      <c r="DG206" s="146"/>
      <c r="DH206" s="146"/>
      <c r="DI206" s="146"/>
      <c r="DJ206" s="146">
        <v>0</v>
      </c>
      <c r="DK206" s="146">
        <v>0</v>
      </c>
      <c r="DL206" s="146">
        <v>0</v>
      </c>
      <c r="DM206" s="149">
        <f t="shared" si="171"/>
        <v>0</v>
      </c>
      <c r="DN206" s="146">
        <v>0</v>
      </c>
      <c r="DO206" s="146">
        <v>0</v>
      </c>
      <c r="DP206" s="146">
        <v>0</v>
      </c>
      <c r="DQ206" s="149">
        <f t="shared" si="172"/>
        <v>0</v>
      </c>
      <c r="DR206" s="146">
        <v>637</v>
      </c>
      <c r="DS206" s="146">
        <v>590</v>
      </c>
      <c r="DT206" s="146">
        <v>12</v>
      </c>
      <c r="DU206" s="149">
        <f t="shared" si="173"/>
        <v>602</v>
      </c>
      <c r="DV206" s="146">
        <v>0</v>
      </c>
      <c r="DW206" s="146">
        <v>0</v>
      </c>
      <c r="DX206" s="146">
        <v>0</v>
      </c>
      <c r="DY206" s="149">
        <f t="shared" si="174"/>
        <v>0</v>
      </c>
      <c r="DZ206" s="146">
        <v>0</v>
      </c>
      <c r="EA206" s="146">
        <v>0</v>
      </c>
      <c r="EB206" s="146">
        <v>0</v>
      </c>
      <c r="EC206" s="149">
        <f t="shared" si="175"/>
        <v>0</v>
      </c>
      <c r="ED206" s="146"/>
      <c r="EE206" s="146"/>
      <c r="EF206" s="146"/>
      <c r="EG206" s="146"/>
      <c r="EH206" s="146">
        <v>0</v>
      </c>
      <c r="EI206" s="146">
        <v>0</v>
      </c>
      <c r="EJ206" s="146">
        <v>0</v>
      </c>
      <c r="EK206" s="149">
        <f t="shared" si="176"/>
        <v>0</v>
      </c>
      <c r="EL206" s="146">
        <v>0</v>
      </c>
      <c r="EM206" s="146">
        <v>0</v>
      </c>
      <c r="EN206" s="146">
        <v>0</v>
      </c>
      <c r="EO206" s="149">
        <f t="shared" si="177"/>
        <v>0</v>
      </c>
      <c r="EP206" s="146">
        <v>0</v>
      </c>
      <c r="EQ206" s="146">
        <v>0</v>
      </c>
      <c r="ER206" s="146">
        <v>0</v>
      </c>
      <c r="ES206" s="149">
        <f t="shared" si="178"/>
        <v>0</v>
      </c>
      <c r="ET206" s="146">
        <v>0</v>
      </c>
      <c r="EU206" s="146">
        <v>0</v>
      </c>
      <c r="EV206" s="146">
        <v>0</v>
      </c>
      <c r="EW206" s="149">
        <f t="shared" si="179"/>
        <v>0</v>
      </c>
      <c r="EX206" s="145">
        <v>248</v>
      </c>
      <c r="EY206" s="146">
        <v>243</v>
      </c>
      <c r="EZ206" s="146">
        <v>15</v>
      </c>
      <c r="FA206" s="149">
        <f t="shared" si="204"/>
        <v>258</v>
      </c>
      <c r="FB206" s="146">
        <v>0</v>
      </c>
      <c r="FC206" s="146">
        <v>0</v>
      </c>
      <c r="FD206" s="146">
        <v>0</v>
      </c>
      <c r="FE206" s="149">
        <f t="shared" si="180"/>
        <v>0</v>
      </c>
      <c r="FF206" s="145">
        <v>11403</v>
      </c>
      <c r="FG206" s="146">
        <v>11581</v>
      </c>
      <c r="FH206" s="146">
        <v>342</v>
      </c>
      <c r="FI206" s="149">
        <f t="shared" si="205"/>
        <v>11923</v>
      </c>
      <c r="FJ206" s="146">
        <v>0</v>
      </c>
      <c r="FK206" s="146">
        <v>0</v>
      </c>
      <c r="FL206" s="146">
        <v>0</v>
      </c>
      <c r="FM206" s="149">
        <f t="shared" si="181"/>
        <v>0</v>
      </c>
      <c r="FN206" s="146">
        <v>0</v>
      </c>
      <c r="FO206" s="146">
        <v>0</v>
      </c>
      <c r="FP206" s="146">
        <v>0</v>
      </c>
      <c r="FQ206" s="149">
        <f t="shared" si="182"/>
        <v>0</v>
      </c>
      <c r="FR206" s="146">
        <v>0</v>
      </c>
      <c r="FS206" s="146">
        <v>0</v>
      </c>
      <c r="FT206" s="146">
        <v>0</v>
      </c>
      <c r="FU206" s="149">
        <f t="shared" si="183"/>
        <v>0</v>
      </c>
      <c r="FV206" s="146">
        <v>0</v>
      </c>
      <c r="FW206" s="146">
        <v>0</v>
      </c>
      <c r="FX206" s="146">
        <v>0</v>
      </c>
      <c r="FY206" s="149">
        <f t="shared" si="184"/>
        <v>0</v>
      </c>
      <c r="FZ206" s="146">
        <v>0</v>
      </c>
      <c r="GA206" s="146">
        <v>0</v>
      </c>
      <c r="GB206" s="146">
        <v>0</v>
      </c>
      <c r="GC206" s="149">
        <f t="shared" si="185"/>
        <v>0</v>
      </c>
      <c r="GD206" s="145">
        <f t="shared" si="195"/>
        <v>18776</v>
      </c>
      <c r="GE206" s="146">
        <f t="shared" si="195"/>
        <v>18171</v>
      </c>
      <c r="GF206" s="146">
        <f t="shared" si="195"/>
        <v>934</v>
      </c>
      <c r="GG206" s="146">
        <f t="shared" si="195"/>
        <v>19105</v>
      </c>
      <c r="GI206" s="186">
        <f t="shared" si="187"/>
        <v>2.09124429035276E-3</v>
      </c>
      <c r="GJ206" s="186">
        <f t="shared" si="188"/>
        <v>0.63733421385724509</v>
      </c>
      <c r="GK206" s="186">
        <f t="shared" si="189"/>
        <v>0.27043090638930162</v>
      </c>
      <c r="GL206" s="186">
        <f t="shared" si="190"/>
        <v>1.3648120631775907E-2</v>
      </c>
      <c r="GM206" s="186">
        <f t="shared" si="191"/>
        <v>1.3372956909361069E-2</v>
      </c>
      <c r="GN206" s="186">
        <f t="shared" si="192"/>
        <v>3.0323042210115017E-2</v>
      </c>
      <c r="GO206" s="186">
        <f t="shared" si="193"/>
        <v>3.279951571184847E-2</v>
      </c>
    </row>
    <row r="207" spans="1:221" ht="11.25" customHeight="1">
      <c r="A207" s="150">
        <v>39873</v>
      </c>
      <c r="B207" s="151">
        <v>156</v>
      </c>
      <c r="C207" s="152">
        <v>75</v>
      </c>
      <c r="D207" s="152">
        <v>308</v>
      </c>
      <c r="E207" s="153">
        <f t="shared" si="196"/>
        <v>383</v>
      </c>
      <c r="F207" s="152">
        <v>0</v>
      </c>
      <c r="G207" s="152">
        <v>0</v>
      </c>
      <c r="H207" s="152">
        <v>0</v>
      </c>
      <c r="I207" s="153">
        <f t="shared" si="197"/>
        <v>0</v>
      </c>
      <c r="J207" s="152"/>
      <c r="K207" s="152"/>
      <c r="L207" s="152"/>
      <c r="M207" s="152"/>
      <c r="N207" s="151">
        <v>0</v>
      </c>
      <c r="O207" s="152">
        <v>0</v>
      </c>
      <c r="P207" s="152">
        <v>0</v>
      </c>
      <c r="Q207" s="153">
        <f t="shared" si="198"/>
        <v>0</v>
      </c>
      <c r="R207" s="152">
        <v>0</v>
      </c>
      <c r="S207" s="152">
        <v>0</v>
      </c>
      <c r="T207" s="152">
        <v>0</v>
      </c>
      <c r="U207" s="153">
        <f t="shared" si="199"/>
        <v>0</v>
      </c>
      <c r="V207" s="151">
        <v>0</v>
      </c>
      <c r="W207" s="152">
        <v>0</v>
      </c>
      <c r="X207" s="152">
        <v>0</v>
      </c>
      <c r="Y207" s="153">
        <f t="shared" si="200"/>
        <v>0</v>
      </c>
      <c r="Z207" s="151">
        <v>386</v>
      </c>
      <c r="AA207" s="152">
        <v>432</v>
      </c>
      <c r="AB207" s="152">
        <v>49</v>
      </c>
      <c r="AC207" s="153">
        <f t="shared" si="201"/>
        <v>481</v>
      </c>
      <c r="AD207" s="152">
        <v>0</v>
      </c>
      <c r="AE207" s="152">
        <v>0</v>
      </c>
      <c r="AF207" s="152">
        <v>0</v>
      </c>
      <c r="AG207" s="153">
        <f t="shared" si="202"/>
        <v>0</v>
      </c>
      <c r="AH207" s="152">
        <v>0</v>
      </c>
      <c r="AI207" s="152">
        <v>0</v>
      </c>
      <c r="AJ207" s="152">
        <v>0</v>
      </c>
      <c r="AK207" s="153">
        <f t="shared" si="153"/>
        <v>0</v>
      </c>
      <c r="AL207" s="151">
        <v>788</v>
      </c>
      <c r="AM207" s="152">
        <v>769</v>
      </c>
      <c r="AN207" s="152">
        <v>31</v>
      </c>
      <c r="AO207" s="153">
        <f t="shared" si="154"/>
        <v>800</v>
      </c>
      <c r="AP207" s="151">
        <v>0</v>
      </c>
      <c r="AQ207" s="152">
        <v>0</v>
      </c>
      <c r="AR207" s="152">
        <v>0</v>
      </c>
      <c r="AS207" s="153">
        <f t="shared" si="155"/>
        <v>0</v>
      </c>
      <c r="AT207" s="151">
        <v>0</v>
      </c>
      <c r="AU207" s="152">
        <v>0</v>
      </c>
      <c r="AV207" s="152">
        <v>0</v>
      </c>
      <c r="AW207" s="153">
        <f t="shared" si="156"/>
        <v>0</v>
      </c>
      <c r="AX207" s="151">
        <v>0</v>
      </c>
      <c r="AY207" s="152">
        <v>0</v>
      </c>
      <c r="AZ207" s="152">
        <v>0</v>
      </c>
      <c r="BA207" s="153">
        <f t="shared" si="157"/>
        <v>0</v>
      </c>
      <c r="BB207" s="151">
        <v>10</v>
      </c>
      <c r="BC207" s="152">
        <v>29</v>
      </c>
      <c r="BD207" s="152">
        <v>0</v>
      </c>
      <c r="BE207" s="153">
        <f t="shared" si="158"/>
        <v>29</v>
      </c>
      <c r="BF207" s="152">
        <v>0</v>
      </c>
      <c r="BG207" s="152">
        <v>0</v>
      </c>
      <c r="BH207" s="152">
        <v>0</v>
      </c>
      <c r="BI207" s="153">
        <f t="shared" si="159"/>
        <v>0</v>
      </c>
      <c r="BJ207" s="152">
        <v>0</v>
      </c>
      <c r="BK207" s="152">
        <v>0</v>
      </c>
      <c r="BL207" s="152">
        <v>0</v>
      </c>
      <c r="BM207" s="153">
        <f t="shared" si="160"/>
        <v>0</v>
      </c>
      <c r="BN207" s="152">
        <v>0</v>
      </c>
      <c r="BO207" s="152">
        <v>0</v>
      </c>
      <c r="BP207" s="152">
        <v>0</v>
      </c>
      <c r="BQ207" s="153">
        <f t="shared" si="161"/>
        <v>0</v>
      </c>
      <c r="BR207" s="152">
        <v>0</v>
      </c>
      <c r="BS207" s="152">
        <v>0</v>
      </c>
      <c r="BT207" s="152">
        <v>0</v>
      </c>
      <c r="BU207" s="153">
        <f t="shared" si="162"/>
        <v>0</v>
      </c>
      <c r="BV207" s="152">
        <v>0</v>
      </c>
      <c r="BW207" s="152">
        <v>0</v>
      </c>
      <c r="BX207" s="152">
        <v>0</v>
      </c>
      <c r="BY207" s="153">
        <f t="shared" si="163"/>
        <v>0</v>
      </c>
      <c r="BZ207" s="152">
        <v>0</v>
      </c>
      <c r="CA207" s="152">
        <v>0</v>
      </c>
      <c r="CB207" s="152">
        <v>0</v>
      </c>
      <c r="CC207" s="153">
        <f t="shared" si="164"/>
        <v>0</v>
      </c>
      <c r="CD207" s="152">
        <v>0</v>
      </c>
      <c r="CE207" s="152">
        <v>0</v>
      </c>
      <c r="CF207" s="152">
        <v>0</v>
      </c>
      <c r="CG207" s="153">
        <f t="shared" si="165"/>
        <v>0</v>
      </c>
      <c r="CH207" s="152">
        <v>0</v>
      </c>
      <c r="CI207" s="152">
        <v>0</v>
      </c>
      <c r="CJ207" s="152">
        <v>0</v>
      </c>
      <c r="CK207" s="153">
        <f t="shared" si="166"/>
        <v>0</v>
      </c>
      <c r="CL207" s="151">
        <v>0</v>
      </c>
      <c r="CM207" s="152">
        <v>0</v>
      </c>
      <c r="CN207" s="152">
        <v>0</v>
      </c>
      <c r="CO207" s="153">
        <f t="shared" si="203"/>
        <v>0</v>
      </c>
      <c r="CP207" s="152">
        <v>0</v>
      </c>
      <c r="CQ207" s="152">
        <v>0</v>
      </c>
      <c r="CR207" s="152">
        <v>0</v>
      </c>
      <c r="CS207" s="153">
        <f t="shared" si="167"/>
        <v>0</v>
      </c>
      <c r="CT207" s="152">
        <v>6705</v>
      </c>
      <c r="CU207" s="152">
        <v>6403</v>
      </c>
      <c r="CV207" s="152">
        <v>320</v>
      </c>
      <c r="CW207" s="153">
        <f t="shared" si="168"/>
        <v>6723</v>
      </c>
      <c r="CX207" s="152">
        <v>0</v>
      </c>
      <c r="CY207" s="152">
        <v>0</v>
      </c>
      <c r="CZ207" s="152">
        <v>0</v>
      </c>
      <c r="DA207" s="153">
        <f t="shared" si="169"/>
        <v>0</v>
      </c>
      <c r="DB207" s="152">
        <v>0</v>
      </c>
      <c r="DC207" s="152">
        <v>0</v>
      </c>
      <c r="DD207" s="152">
        <v>0</v>
      </c>
      <c r="DE207" s="153">
        <f t="shared" si="170"/>
        <v>0</v>
      </c>
      <c r="DF207" s="152"/>
      <c r="DG207" s="152"/>
      <c r="DH207" s="152"/>
      <c r="DI207" s="152"/>
      <c r="DJ207" s="152">
        <v>0</v>
      </c>
      <c r="DK207" s="152">
        <v>0</v>
      </c>
      <c r="DL207" s="152">
        <v>0</v>
      </c>
      <c r="DM207" s="153">
        <f t="shared" si="171"/>
        <v>0</v>
      </c>
      <c r="DN207" s="152">
        <v>0</v>
      </c>
      <c r="DO207" s="152">
        <v>0</v>
      </c>
      <c r="DP207" s="152">
        <v>0</v>
      </c>
      <c r="DQ207" s="153">
        <f t="shared" si="172"/>
        <v>0</v>
      </c>
      <c r="DR207" s="152">
        <v>718</v>
      </c>
      <c r="DS207" s="152">
        <v>667</v>
      </c>
      <c r="DT207" s="152">
        <v>0</v>
      </c>
      <c r="DU207" s="153">
        <f t="shared" si="173"/>
        <v>667</v>
      </c>
      <c r="DV207" s="152">
        <v>0</v>
      </c>
      <c r="DW207" s="152">
        <v>0</v>
      </c>
      <c r="DX207" s="152">
        <v>0</v>
      </c>
      <c r="DY207" s="153">
        <f t="shared" si="174"/>
        <v>0</v>
      </c>
      <c r="DZ207" s="152">
        <v>0</v>
      </c>
      <c r="EA207" s="152">
        <v>0</v>
      </c>
      <c r="EB207" s="152">
        <v>0</v>
      </c>
      <c r="EC207" s="153">
        <f t="shared" si="175"/>
        <v>0</v>
      </c>
      <c r="ED207" s="152"/>
      <c r="EE207" s="152"/>
      <c r="EF207" s="152"/>
      <c r="EG207" s="152"/>
      <c r="EH207" s="152">
        <v>0</v>
      </c>
      <c r="EI207" s="152">
        <v>0</v>
      </c>
      <c r="EJ207" s="152">
        <v>0</v>
      </c>
      <c r="EK207" s="153">
        <f t="shared" si="176"/>
        <v>0</v>
      </c>
      <c r="EL207" s="152">
        <v>0</v>
      </c>
      <c r="EM207" s="152">
        <v>0</v>
      </c>
      <c r="EN207" s="152">
        <v>0</v>
      </c>
      <c r="EO207" s="153">
        <f t="shared" si="177"/>
        <v>0</v>
      </c>
      <c r="EP207" s="152">
        <v>0</v>
      </c>
      <c r="EQ207" s="152">
        <v>0</v>
      </c>
      <c r="ER207" s="152">
        <v>0</v>
      </c>
      <c r="ES207" s="153">
        <f t="shared" si="178"/>
        <v>0</v>
      </c>
      <c r="ET207" s="152">
        <v>0</v>
      </c>
      <c r="EU207" s="152">
        <v>0</v>
      </c>
      <c r="EV207" s="152">
        <v>0</v>
      </c>
      <c r="EW207" s="153">
        <f t="shared" si="179"/>
        <v>0</v>
      </c>
      <c r="EX207" s="151">
        <v>546</v>
      </c>
      <c r="EY207" s="152">
        <v>717</v>
      </c>
      <c r="EZ207" s="152">
        <v>46</v>
      </c>
      <c r="FA207" s="153">
        <f t="shared" si="204"/>
        <v>763</v>
      </c>
      <c r="FB207" s="152">
        <v>0</v>
      </c>
      <c r="FC207" s="152">
        <v>0</v>
      </c>
      <c r="FD207" s="152">
        <v>0</v>
      </c>
      <c r="FE207" s="153">
        <f t="shared" si="180"/>
        <v>0</v>
      </c>
      <c r="FF207" s="151">
        <v>14223</v>
      </c>
      <c r="FG207" s="152">
        <v>13644</v>
      </c>
      <c r="FH207" s="152">
        <v>661</v>
      </c>
      <c r="FI207" s="153">
        <f t="shared" si="205"/>
        <v>14305</v>
      </c>
      <c r="FJ207" s="152">
        <v>0</v>
      </c>
      <c r="FK207" s="152">
        <v>0</v>
      </c>
      <c r="FL207" s="152">
        <v>0</v>
      </c>
      <c r="FM207" s="153">
        <f t="shared" si="181"/>
        <v>0</v>
      </c>
      <c r="FN207" s="152">
        <v>0</v>
      </c>
      <c r="FO207" s="152">
        <v>0</v>
      </c>
      <c r="FP207" s="152">
        <v>0</v>
      </c>
      <c r="FQ207" s="153">
        <f t="shared" si="182"/>
        <v>0</v>
      </c>
      <c r="FR207" s="152">
        <v>0</v>
      </c>
      <c r="FS207" s="152">
        <v>0</v>
      </c>
      <c r="FT207" s="152">
        <v>0</v>
      </c>
      <c r="FU207" s="153">
        <f t="shared" si="183"/>
        <v>0</v>
      </c>
      <c r="FV207" s="152">
        <v>0</v>
      </c>
      <c r="FW207" s="152">
        <v>0</v>
      </c>
      <c r="FX207" s="152">
        <v>0</v>
      </c>
      <c r="FY207" s="153">
        <f t="shared" si="184"/>
        <v>0</v>
      </c>
      <c r="FZ207" s="152">
        <v>0</v>
      </c>
      <c r="GA207" s="152">
        <v>0</v>
      </c>
      <c r="GB207" s="152">
        <v>0</v>
      </c>
      <c r="GC207" s="153">
        <f t="shared" si="185"/>
        <v>0</v>
      </c>
      <c r="GD207" s="151">
        <f t="shared" si="195"/>
        <v>23532</v>
      </c>
      <c r="GE207" s="152">
        <f t="shared" si="195"/>
        <v>22736</v>
      </c>
      <c r="GF207" s="152">
        <f t="shared" si="195"/>
        <v>1415</v>
      </c>
      <c r="GG207" s="152">
        <f t="shared" si="195"/>
        <v>24151</v>
      </c>
      <c r="GH207" s="168"/>
      <c r="GI207" s="186">
        <f t="shared" si="187"/>
        <v>3.2987332864180155E-3</v>
      </c>
      <c r="GJ207" s="186">
        <f t="shared" si="188"/>
        <v>0.60010555946516542</v>
      </c>
      <c r="GK207" s="186">
        <f t="shared" si="189"/>
        <v>0.28162385643912735</v>
      </c>
      <c r="GL207" s="186">
        <f t="shared" si="190"/>
        <v>1.9000703729767768E-2</v>
      </c>
      <c r="GM207" s="186">
        <f t="shared" si="191"/>
        <v>3.1535890218156226E-2</v>
      </c>
      <c r="GN207" s="186">
        <f t="shared" si="192"/>
        <v>3.3823011963406049E-2</v>
      </c>
      <c r="GO207" s="186">
        <f t="shared" si="193"/>
        <v>3.0612244897958996E-2</v>
      </c>
      <c r="HH207" s="155">
        <f>(SUM(DS205:DS207)/SUM(GE205:GE207))*100</f>
        <v>3.2097698043877658</v>
      </c>
      <c r="HI207" s="155">
        <f>(SUM(AM205:AM207)/SUM(GE205:GE207))*100</f>
        <v>3.1683417990561615</v>
      </c>
      <c r="HJ207" s="155">
        <f>(SUM(AA205:AA207)/SUM(GE205:GE207))*100</f>
        <v>1.6228970784250154</v>
      </c>
      <c r="HK207" s="155">
        <f>(SUM(EY205:EY207)/SUM(GE205:GE207))*100</f>
        <v>2.2965524694693613</v>
      </c>
      <c r="HL207" s="155">
        <f>(SUM(C205:C207)/SUM(GE205:GE207))*100</f>
        <v>0.29179725494434239</v>
      </c>
      <c r="HM207" s="155">
        <f>(SUM(BC205:BC207)/SUM(GE205:GE207))*100</f>
        <v>8.1054793040095108E-2</v>
      </c>
    </row>
    <row r="208" spans="1:221" ht="12">
      <c r="A208" s="141">
        <v>39904</v>
      </c>
      <c r="B208" s="142">
        <v>90</v>
      </c>
      <c r="C208" s="143">
        <v>24</v>
      </c>
      <c r="D208" s="143">
        <v>0</v>
      </c>
      <c r="E208" s="144">
        <f t="shared" si="196"/>
        <v>24</v>
      </c>
      <c r="F208" s="143">
        <v>0</v>
      </c>
      <c r="G208" s="143">
        <v>0</v>
      </c>
      <c r="H208" s="143">
        <v>0</v>
      </c>
      <c r="I208" s="144">
        <f t="shared" si="197"/>
        <v>0</v>
      </c>
      <c r="J208" s="143"/>
      <c r="K208" s="143"/>
      <c r="L208" s="143"/>
      <c r="M208" s="143"/>
      <c r="N208" s="142">
        <v>0</v>
      </c>
      <c r="O208" s="143">
        <v>0</v>
      </c>
      <c r="P208" s="143">
        <v>0</v>
      </c>
      <c r="Q208" s="144">
        <f t="shared" si="198"/>
        <v>0</v>
      </c>
      <c r="R208" s="143">
        <v>0</v>
      </c>
      <c r="S208" s="143">
        <v>0</v>
      </c>
      <c r="T208" s="143">
        <v>0</v>
      </c>
      <c r="U208" s="144">
        <f t="shared" si="199"/>
        <v>0</v>
      </c>
      <c r="V208" s="142">
        <v>0</v>
      </c>
      <c r="W208" s="143">
        <v>0</v>
      </c>
      <c r="X208" s="143">
        <v>0</v>
      </c>
      <c r="Y208" s="144">
        <f t="shared" si="200"/>
        <v>0</v>
      </c>
      <c r="Z208" s="142">
        <v>559</v>
      </c>
      <c r="AA208" s="143">
        <v>392</v>
      </c>
      <c r="AB208" s="143">
        <v>103</v>
      </c>
      <c r="AC208" s="144">
        <f t="shared" si="201"/>
        <v>495</v>
      </c>
      <c r="AD208" s="143">
        <v>0</v>
      </c>
      <c r="AE208" s="143">
        <v>0</v>
      </c>
      <c r="AF208" s="143">
        <v>0</v>
      </c>
      <c r="AG208" s="144">
        <f t="shared" si="202"/>
        <v>0</v>
      </c>
      <c r="AH208" s="143">
        <v>0</v>
      </c>
      <c r="AI208" s="143">
        <v>0</v>
      </c>
      <c r="AJ208" s="143">
        <v>0</v>
      </c>
      <c r="AK208" s="144">
        <f t="shared" si="153"/>
        <v>0</v>
      </c>
      <c r="AL208" s="142">
        <v>560</v>
      </c>
      <c r="AM208" s="143">
        <v>493</v>
      </c>
      <c r="AN208" s="143">
        <v>0</v>
      </c>
      <c r="AO208" s="144">
        <f t="shared" si="154"/>
        <v>493</v>
      </c>
      <c r="AP208" s="142">
        <v>0</v>
      </c>
      <c r="AQ208" s="143">
        <v>0</v>
      </c>
      <c r="AR208" s="143">
        <v>0</v>
      </c>
      <c r="AS208" s="144">
        <f t="shared" si="155"/>
        <v>0</v>
      </c>
      <c r="AT208" s="142">
        <v>0</v>
      </c>
      <c r="AU208" s="143">
        <v>0</v>
      </c>
      <c r="AV208" s="143">
        <v>0</v>
      </c>
      <c r="AW208" s="144">
        <f t="shared" si="156"/>
        <v>0</v>
      </c>
      <c r="AX208" s="142">
        <v>0</v>
      </c>
      <c r="AY208" s="143">
        <v>0</v>
      </c>
      <c r="AZ208" s="143">
        <v>0</v>
      </c>
      <c r="BA208" s="144">
        <f t="shared" si="157"/>
        <v>0</v>
      </c>
      <c r="BB208" s="142">
        <v>10</v>
      </c>
      <c r="BC208" s="143">
        <v>9</v>
      </c>
      <c r="BD208" s="143">
        <v>0</v>
      </c>
      <c r="BE208" s="144">
        <f t="shared" si="158"/>
        <v>9</v>
      </c>
      <c r="BF208" s="143">
        <v>0</v>
      </c>
      <c r="BG208" s="143">
        <v>0</v>
      </c>
      <c r="BH208" s="143">
        <v>0</v>
      </c>
      <c r="BI208" s="144">
        <f t="shared" si="159"/>
        <v>0</v>
      </c>
      <c r="BJ208" s="143">
        <v>0</v>
      </c>
      <c r="BK208" s="143">
        <v>0</v>
      </c>
      <c r="BL208" s="143">
        <v>0</v>
      </c>
      <c r="BM208" s="144">
        <f t="shared" si="160"/>
        <v>0</v>
      </c>
      <c r="BN208" s="143">
        <v>0</v>
      </c>
      <c r="BO208" s="143">
        <v>0</v>
      </c>
      <c r="BP208" s="143">
        <v>0</v>
      </c>
      <c r="BQ208" s="144">
        <f t="shared" si="161"/>
        <v>0</v>
      </c>
      <c r="BR208" s="143">
        <v>0</v>
      </c>
      <c r="BS208" s="143">
        <v>0</v>
      </c>
      <c r="BT208" s="143">
        <v>0</v>
      </c>
      <c r="BU208" s="144">
        <f t="shared" si="162"/>
        <v>0</v>
      </c>
      <c r="BV208" s="143">
        <v>0</v>
      </c>
      <c r="BW208" s="143">
        <v>0</v>
      </c>
      <c r="BX208" s="143">
        <v>0</v>
      </c>
      <c r="BY208" s="144">
        <f t="shared" si="163"/>
        <v>0</v>
      </c>
      <c r="BZ208" s="143">
        <v>0</v>
      </c>
      <c r="CA208" s="143">
        <v>0</v>
      </c>
      <c r="CB208" s="143">
        <v>0</v>
      </c>
      <c r="CC208" s="144">
        <f t="shared" si="164"/>
        <v>0</v>
      </c>
      <c r="CD208" s="143">
        <v>0</v>
      </c>
      <c r="CE208" s="143">
        <v>0</v>
      </c>
      <c r="CF208" s="143">
        <v>0</v>
      </c>
      <c r="CG208" s="144">
        <f t="shared" si="165"/>
        <v>0</v>
      </c>
      <c r="CH208" s="143">
        <v>0</v>
      </c>
      <c r="CI208" s="143">
        <v>0</v>
      </c>
      <c r="CJ208" s="143">
        <v>0</v>
      </c>
      <c r="CK208" s="144">
        <f t="shared" si="166"/>
        <v>0</v>
      </c>
      <c r="CL208" s="142">
        <v>0</v>
      </c>
      <c r="CM208" s="143">
        <v>0</v>
      </c>
      <c r="CN208" s="143">
        <v>0</v>
      </c>
      <c r="CO208" s="144">
        <f t="shared" si="203"/>
        <v>0</v>
      </c>
      <c r="CP208" s="143">
        <v>0</v>
      </c>
      <c r="CQ208" s="143">
        <v>0</v>
      </c>
      <c r="CR208" s="143">
        <v>0</v>
      </c>
      <c r="CS208" s="144">
        <f t="shared" si="167"/>
        <v>0</v>
      </c>
      <c r="CT208" s="143">
        <v>5763</v>
      </c>
      <c r="CU208" s="143">
        <v>5184</v>
      </c>
      <c r="CV208" s="143">
        <v>299</v>
      </c>
      <c r="CW208" s="144">
        <f t="shared" si="168"/>
        <v>5483</v>
      </c>
      <c r="CX208" s="143">
        <v>0</v>
      </c>
      <c r="CY208" s="143">
        <v>0</v>
      </c>
      <c r="CZ208" s="143">
        <v>0</v>
      </c>
      <c r="DA208" s="144">
        <f t="shared" si="169"/>
        <v>0</v>
      </c>
      <c r="DB208" s="143">
        <v>0</v>
      </c>
      <c r="DC208" s="143">
        <v>0</v>
      </c>
      <c r="DD208" s="143">
        <v>0</v>
      </c>
      <c r="DE208" s="144">
        <f t="shared" si="170"/>
        <v>0</v>
      </c>
      <c r="DF208" s="143"/>
      <c r="DG208" s="143"/>
      <c r="DH208" s="143"/>
      <c r="DI208" s="143"/>
      <c r="DJ208" s="143">
        <v>0</v>
      </c>
      <c r="DK208" s="143">
        <v>0</v>
      </c>
      <c r="DL208" s="143">
        <v>0</v>
      </c>
      <c r="DM208" s="144">
        <f t="shared" si="171"/>
        <v>0</v>
      </c>
      <c r="DN208" s="143">
        <v>0</v>
      </c>
      <c r="DO208" s="143">
        <v>0</v>
      </c>
      <c r="DP208" s="143">
        <v>0</v>
      </c>
      <c r="DQ208" s="144">
        <f t="shared" si="172"/>
        <v>0</v>
      </c>
      <c r="DR208" s="143">
        <v>602</v>
      </c>
      <c r="DS208" s="143">
        <v>684</v>
      </c>
      <c r="DT208" s="143">
        <v>6</v>
      </c>
      <c r="DU208" s="144">
        <f t="shared" si="173"/>
        <v>690</v>
      </c>
      <c r="DV208" s="143">
        <v>0</v>
      </c>
      <c r="DW208" s="143">
        <v>0</v>
      </c>
      <c r="DX208" s="143">
        <v>0</v>
      </c>
      <c r="DY208" s="144">
        <f t="shared" si="174"/>
        <v>0</v>
      </c>
      <c r="DZ208" s="143">
        <v>0</v>
      </c>
      <c r="EA208" s="143">
        <v>0</v>
      </c>
      <c r="EB208" s="143">
        <v>0</v>
      </c>
      <c r="EC208" s="144">
        <f t="shared" si="175"/>
        <v>0</v>
      </c>
      <c r="ED208" s="143"/>
      <c r="EE208" s="143"/>
      <c r="EF208" s="143"/>
      <c r="EG208" s="143"/>
      <c r="EH208" s="143">
        <v>0</v>
      </c>
      <c r="EI208" s="143">
        <v>0</v>
      </c>
      <c r="EJ208" s="143">
        <v>0</v>
      </c>
      <c r="EK208" s="144">
        <f t="shared" si="176"/>
        <v>0</v>
      </c>
      <c r="EL208" s="143">
        <v>0</v>
      </c>
      <c r="EM208" s="143">
        <v>0</v>
      </c>
      <c r="EN208" s="143">
        <v>0</v>
      </c>
      <c r="EO208" s="144">
        <f t="shared" si="177"/>
        <v>0</v>
      </c>
      <c r="EP208" s="143">
        <v>0</v>
      </c>
      <c r="EQ208" s="143">
        <v>0</v>
      </c>
      <c r="ER208" s="143">
        <v>0</v>
      </c>
      <c r="ES208" s="144">
        <f t="shared" si="178"/>
        <v>0</v>
      </c>
      <c r="ET208" s="143">
        <v>0</v>
      </c>
      <c r="EU208" s="143">
        <v>0</v>
      </c>
      <c r="EV208" s="143">
        <v>0</v>
      </c>
      <c r="EW208" s="144">
        <f t="shared" si="179"/>
        <v>0</v>
      </c>
      <c r="EX208" s="142">
        <v>483</v>
      </c>
      <c r="EY208" s="143">
        <v>441</v>
      </c>
      <c r="EZ208" s="143">
        <v>20</v>
      </c>
      <c r="FA208" s="144">
        <f t="shared" si="204"/>
        <v>461</v>
      </c>
      <c r="FB208" s="143">
        <v>0</v>
      </c>
      <c r="FC208" s="143">
        <v>0</v>
      </c>
      <c r="FD208" s="143">
        <v>0</v>
      </c>
      <c r="FE208" s="144">
        <f t="shared" si="180"/>
        <v>0</v>
      </c>
      <c r="FF208" s="142">
        <v>13148</v>
      </c>
      <c r="FG208" s="143">
        <v>11820</v>
      </c>
      <c r="FH208" s="143">
        <v>524</v>
      </c>
      <c r="FI208" s="144">
        <f t="shared" si="205"/>
        <v>12344</v>
      </c>
      <c r="FJ208" s="143">
        <v>0</v>
      </c>
      <c r="FK208" s="143">
        <v>0</v>
      </c>
      <c r="FL208" s="143">
        <v>0</v>
      </c>
      <c r="FM208" s="144">
        <f t="shared" si="181"/>
        <v>0</v>
      </c>
      <c r="FN208" s="143">
        <v>0</v>
      </c>
      <c r="FO208" s="143">
        <v>0</v>
      </c>
      <c r="FP208" s="143">
        <v>0</v>
      </c>
      <c r="FQ208" s="144">
        <f t="shared" si="182"/>
        <v>0</v>
      </c>
      <c r="FR208" s="143">
        <v>0</v>
      </c>
      <c r="FS208" s="143">
        <v>0</v>
      </c>
      <c r="FT208" s="143">
        <v>0</v>
      </c>
      <c r="FU208" s="144">
        <f t="shared" si="183"/>
        <v>0</v>
      </c>
      <c r="FV208" s="143">
        <v>0</v>
      </c>
      <c r="FW208" s="143">
        <v>0</v>
      </c>
      <c r="FX208" s="143">
        <v>0</v>
      </c>
      <c r="FY208" s="144">
        <f t="shared" si="184"/>
        <v>0</v>
      </c>
      <c r="FZ208" s="143">
        <v>0</v>
      </c>
      <c r="GA208" s="143">
        <v>0</v>
      </c>
      <c r="GB208" s="143">
        <v>0</v>
      </c>
      <c r="GC208" s="144">
        <f t="shared" si="185"/>
        <v>0</v>
      </c>
      <c r="GD208" s="164">
        <f t="shared" ref="GD208:GG223" si="206">B208+F208+N208+R208+V208+Z208+AD208+AH208+AL208+AP208+AT208+AX208+BB208+BF208+BJ208+BN208+BR208+BV208+BZ208+CD208+CH208+CL208+CP208+CT208+CX208+DB208+DJ208+DN208+DR208+DV208+DZ208+EH208+EL208+EP208+ET208+EX208+FB208+FF208+FJ208+FN208+FR208+FV208+FZ208+J208+DF208+ED208</f>
        <v>21215</v>
      </c>
      <c r="GE208" s="165">
        <f t="shared" si="206"/>
        <v>19047</v>
      </c>
      <c r="GF208" s="165">
        <f t="shared" si="206"/>
        <v>952</v>
      </c>
      <c r="GG208" s="165">
        <f t="shared" si="206"/>
        <v>19999</v>
      </c>
      <c r="GI208" s="186">
        <f t="shared" si="187"/>
        <v>1.2600409513309182E-3</v>
      </c>
      <c r="GJ208" s="186">
        <f t="shared" si="188"/>
        <v>0.6205701685304772</v>
      </c>
      <c r="GK208" s="186">
        <f t="shared" si="189"/>
        <v>0.27216884548747833</v>
      </c>
      <c r="GL208" s="186">
        <f t="shared" si="190"/>
        <v>2.0580668871738331E-2</v>
      </c>
      <c r="GM208" s="186">
        <f t="shared" si="191"/>
        <v>2.3153252480705624E-2</v>
      </c>
      <c r="GN208" s="186">
        <f t="shared" si="192"/>
        <v>2.5883341208589278E-2</v>
      </c>
      <c r="GO208" s="186">
        <f t="shared" si="193"/>
        <v>3.6383682469680267E-2</v>
      </c>
      <c r="GP208" s="126"/>
      <c r="GQ208" s="126"/>
      <c r="GR208" s="126"/>
      <c r="GS208" s="126"/>
      <c r="GT208" s="126"/>
      <c r="GU208" s="126"/>
      <c r="GV208" s="126"/>
      <c r="GW208" s="126"/>
      <c r="GX208" s="126"/>
      <c r="GY208" s="126"/>
      <c r="GZ208" s="126"/>
      <c r="HA208" s="126"/>
      <c r="HB208" s="126"/>
      <c r="HC208" s="126"/>
      <c r="HD208" s="126"/>
      <c r="HE208" s="126"/>
      <c r="HF208" s="126"/>
      <c r="HG208" s="126"/>
    </row>
    <row r="209" spans="1:221" ht="12">
      <c r="A209" s="148">
        <v>39934</v>
      </c>
      <c r="B209" s="145">
        <v>57</v>
      </c>
      <c r="C209" s="146">
        <v>54</v>
      </c>
      <c r="D209" s="146">
        <v>22</v>
      </c>
      <c r="E209" s="149">
        <f t="shared" si="196"/>
        <v>76</v>
      </c>
      <c r="F209" s="146">
        <v>0</v>
      </c>
      <c r="G209" s="146">
        <v>0</v>
      </c>
      <c r="H209" s="146">
        <v>0</v>
      </c>
      <c r="I209" s="149">
        <f t="shared" si="197"/>
        <v>0</v>
      </c>
      <c r="J209" s="146"/>
      <c r="K209" s="146"/>
      <c r="L209" s="146"/>
      <c r="M209" s="146"/>
      <c r="N209" s="145">
        <v>0</v>
      </c>
      <c r="O209" s="146">
        <v>0</v>
      </c>
      <c r="P209" s="146">
        <v>0</v>
      </c>
      <c r="Q209" s="149">
        <f t="shared" si="198"/>
        <v>0</v>
      </c>
      <c r="R209" s="146">
        <v>0</v>
      </c>
      <c r="S209" s="146">
        <v>0</v>
      </c>
      <c r="T209" s="146">
        <v>0</v>
      </c>
      <c r="U209" s="149">
        <f t="shared" si="199"/>
        <v>0</v>
      </c>
      <c r="V209" s="145">
        <v>0</v>
      </c>
      <c r="W209" s="146">
        <v>0</v>
      </c>
      <c r="X209" s="146">
        <v>0</v>
      </c>
      <c r="Y209" s="149">
        <f t="shared" si="200"/>
        <v>0</v>
      </c>
      <c r="Z209" s="145">
        <v>556</v>
      </c>
      <c r="AA209" s="146">
        <v>505</v>
      </c>
      <c r="AB209" s="146">
        <v>49</v>
      </c>
      <c r="AC209" s="149">
        <f t="shared" si="201"/>
        <v>554</v>
      </c>
      <c r="AD209" s="146">
        <v>0</v>
      </c>
      <c r="AE209" s="146">
        <v>0</v>
      </c>
      <c r="AF209" s="146">
        <v>0</v>
      </c>
      <c r="AG209" s="149">
        <f t="shared" si="202"/>
        <v>0</v>
      </c>
      <c r="AH209" s="146">
        <v>0</v>
      </c>
      <c r="AI209" s="146">
        <v>0</v>
      </c>
      <c r="AJ209" s="146">
        <v>0</v>
      </c>
      <c r="AK209" s="149">
        <f t="shared" ref="AK209:AK232" si="207">AI209+AJ209</f>
        <v>0</v>
      </c>
      <c r="AL209" s="145">
        <v>814</v>
      </c>
      <c r="AM209" s="146">
        <v>714</v>
      </c>
      <c r="AN209" s="146">
        <v>10</v>
      </c>
      <c r="AO209" s="149">
        <f t="shared" ref="AO209:AO232" si="208">AM209+AN209</f>
        <v>724</v>
      </c>
      <c r="AP209" s="145">
        <v>0</v>
      </c>
      <c r="AQ209" s="146">
        <v>0</v>
      </c>
      <c r="AR209" s="146">
        <v>0</v>
      </c>
      <c r="AS209" s="149">
        <f t="shared" ref="AS209:AS232" si="209">AQ209+AR209</f>
        <v>0</v>
      </c>
      <c r="AT209" s="145">
        <v>0</v>
      </c>
      <c r="AU209" s="146">
        <v>0</v>
      </c>
      <c r="AV209" s="146">
        <v>0</v>
      </c>
      <c r="AW209" s="149">
        <f t="shared" ref="AW209:AW232" si="210">AU209+AV209</f>
        <v>0</v>
      </c>
      <c r="AX209" s="145">
        <v>0</v>
      </c>
      <c r="AY209" s="146">
        <v>0</v>
      </c>
      <c r="AZ209" s="146">
        <v>0</v>
      </c>
      <c r="BA209" s="149">
        <f t="shared" ref="BA209:BA232" si="211">AY209+AZ209</f>
        <v>0</v>
      </c>
      <c r="BB209" s="145">
        <v>3</v>
      </c>
      <c r="BC209" s="146">
        <v>3</v>
      </c>
      <c r="BD209" s="146">
        <v>0</v>
      </c>
      <c r="BE209" s="149">
        <f t="shared" ref="BE209:BE232" si="212">BC209+BD209</f>
        <v>3</v>
      </c>
      <c r="BF209" s="146">
        <v>0</v>
      </c>
      <c r="BG209" s="146">
        <v>0</v>
      </c>
      <c r="BH209" s="146">
        <v>0</v>
      </c>
      <c r="BI209" s="149">
        <f t="shared" ref="BI209:BI232" si="213">BG209+BH209</f>
        <v>0</v>
      </c>
      <c r="BJ209" s="146">
        <v>0</v>
      </c>
      <c r="BK209" s="146">
        <v>0</v>
      </c>
      <c r="BL209" s="146">
        <v>0</v>
      </c>
      <c r="BM209" s="149">
        <f t="shared" ref="BM209:BM232" si="214">BK209+BL209</f>
        <v>0</v>
      </c>
      <c r="BN209" s="146">
        <v>0</v>
      </c>
      <c r="BO209" s="146">
        <v>0</v>
      </c>
      <c r="BP209" s="146">
        <v>0</v>
      </c>
      <c r="BQ209" s="149">
        <f t="shared" ref="BQ209:BQ232" si="215">BO209+BP209</f>
        <v>0</v>
      </c>
      <c r="BR209" s="146">
        <v>0</v>
      </c>
      <c r="BS209" s="146">
        <v>0</v>
      </c>
      <c r="BT209" s="146">
        <v>0</v>
      </c>
      <c r="BU209" s="149">
        <f t="shared" ref="BU209:BU232" si="216">BS209+BT209</f>
        <v>0</v>
      </c>
      <c r="BV209" s="146">
        <v>0</v>
      </c>
      <c r="BW209" s="146">
        <v>0</v>
      </c>
      <c r="BX209" s="146">
        <v>0</v>
      </c>
      <c r="BY209" s="149">
        <f t="shared" ref="BY209:BY232" si="217">BW209+BX209</f>
        <v>0</v>
      </c>
      <c r="BZ209" s="146">
        <v>0</v>
      </c>
      <c r="CA209" s="146">
        <v>0</v>
      </c>
      <c r="CB209" s="146">
        <v>0</v>
      </c>
      <c r="CC209" s="149">
        <f t="shared" ref="CC209:CC232" si="218">CA209+CB209</f>
        <v>0</v>
      </c>
      <c r="CD209" s="146">
        <v>0</v>
      </c>
      <c r="CE209" s="146">
        <v>0</v>
      </c>
      <c r="CF209" s="146">
        <v>0</v>
      </c>
      <c r="CG209" s="149">
        <f t="shared" ref="CG209:CG232" si="219">CE209+CF209</f>
        <v>0</v>
      </c>
      <c r="CH209" s="146">
        <v>0</v>
      </c>
      <c r="CI209" s="146">
        <v>0</v>
      </c>
      <c r="CJ209" s="146">
        <v>0</v>
      </c>
      <c r="CK209" s="149">
        <f t="shared" ref="CK209:CK232" si="220">CI209+CJ209</f>
        <v>0</v>
      </c>
      <c r="CL209" s="145">
        <v>0</v>
      </c>
      <c r="CM209" s="146">
        <v>0</v>
      </c>
      <c r="CN209" s="146">
        <v>0</v>
      </c>
      <c r="CO209" s="149">
        <f t="shared" si="203"/>
        <v>0</v>
      </c>
      <c r="CP209" s="146">
        <v>0</v>
      </c>
      <c r="CQ209" s="146">
        <v>0</v>
      </c>
      <c r="CR209" s="146">
        <v>0</v>
      </c>
      <c r="CS209" s="149">
        <f t="shared" ref="CS209:CS232" si="221">CQ209+CR209</f>
        <v>0</v>
      </c>
      <c r="CT209" s="146">
        <v>6398</v>
      </c>
      <c r="CU209" s="146">
        <v>5418</v>
      </c>
      <c r="CV209" s="146">
        <v>294</v>
      </c>
      <c r="CW209" s="149">
        <f t="shared" ref="CW209:CW232" si="222">CU209+CV209</f>
        <v>5712</v>
      </c>
      <c r="CX209" s="146">
        <v>0</v>
      </c>
      <c r="CY209" s="146">
        <v>0</v>
      </c>
      <c r="CZ209" s="146">
        <v>0</v>
      </c>
      <c r="DA209" s="149">
        <f t="shared" ref="DA209:DA232" si="223">CY209+CZ209</f>
        <v>0</v>
      </c>
      <c r="DB209" s="146">
        <v>0</v>
      </c>
      <c r="DC209" s="146">
        <v>0</v>
      </c>
      <c r="DD209" s="146">
        <v>0</v>
      </c>
      <c r="DE209" s="149">
        <f t="shared" ref="DE209:DE232" si="224">DC209+DD209</f>
        <v>0</v>
      </c>
      <c r="DF209" s="146"/>
      <c r="DG209" s="146"/>
      <c r="DH209" s="146"/>
      <c r="DI209" s="146"/>
      <c r="DJ209" s="146">
        <v>0</v>
      </c>
      <c r="DK209" s="146">
        <v>0</v>
      </c>
      <c r="DL209" s="146">
        <v>0</v>
      </c>
      <c r="DM209" s="149">
        <f t="shared" ref="DM209:DM232" si="225">DK209+DL209</f>
        <v>0</v>
      </c>
      <c r="DN209" s="146">
        <v>0</v>
      </c>
      <c r="DO209" s="146">
        <v>0</v>
      </c>
      <c r="DP209" s="146">
        <v>0</v>
      </c>
      <c r="DQ209" s="149">
        <f t="shared" ref="DQ209:DQ232" si="226">DO209+DP209</f>
        <v>0</v>
      </c>
      <c r="DR209" s="146">
        <v>723</v>
      </c>
      <c r="DS209" s="146">
        <v>750</v>
      </c>
      <c r="DT209" s="146">
        <v>6</v>
      </c>
      <c r="DU209" s="149">
        <f t="shared" ref="DU209:DU232" si="227">DS209+DT209</f>
        <v>756</v>
      </c>
      <c r="DV209" s="146">
        <v>0</v>
      </c>
      <c r="DW209" s="146">
        <v>0</v>
      </c>
      <c r="DX209" s="146">
        <v>0</v>
      </c>
      <c r="DY209" s="149">
        <f t="shared" ref="DY209:DY232" si="228">DW209+DX209</f>
        <v>0</v>
      </c>
      <c r="DZ209" s="146">
        <v>0</v>
      </c>
      <c r="EA209" s="146">
        <v>0</v>
      </c>
      <c r="EB209" s="146">
        <v>0</v>
      </c>
      <c r="EC209" s="149">
        <f t="shared" ref="EC209:EC232" si="229">EA209+EB209</f>
        <v>0</v>
      </c>
      <c r="ED209" s="146"/>
      <c r="EE209" s="146"/>
      <c r="EF209" s="146"/>
      <c r="EG209" s="146"/>
      <c r="EH209" s="146">
        <v>0</v>
      </c>
      <c r="EI209" s="146">
        <v>0</v>
      </c>
      <c r="EJ209" s="146">
        <v>0</v>
      </c>
      <c r="EK209" s="149">
        <f t="shared" ref="EK209:EK232" si="230">EI209+EJ209</f>
        <v>0</v>
      </c>
      <c r="EL209" s="146">
        <v>0</v>
      </c>
      <c r="EM209" s="146">
        <v>0</v>
      </c>
      <c r="EN209" s="146">
        <v>0</v>
      </c>
      <c r="EO209" s="149">
        <f t="shared" ref="EO209:EO232" si="231">EM209+EN209</f>
        <v>0</v>
      </c>
      <c r="EP209" s="146">
        <v>0</v>
      </c>
      <c r="EQ209" s="146">
        <v>0</v>
      </c>
      <c r="ER209" s="146">
        <v>0</v>
      </c>
      <c r="ES209" s="149">
        <f t="shared" ref="ES209:ES232" si="232">EQ209+ER209</f>
        <v>0</v>
      </c>
      <c r="ET209" s="146">
        <v>0</v>
      </c>
      <c r="EU209" s="146">
        <v>0</v>
      </c>
      <c r="EV209" s="146">
        <v>0</v>
      </c>
      <c r="EW209" s="149">
        <f t="shared" ref="EW209:EW232" si="233">EU209+EV209</f>
        <v>0</v>
      </c>
      <c r="EX209" s="145">
        <v>645</v>
      </c>
      <c r="EY209" s="146">
        <v>509</v>
      </c>
      <c r="EZ209" s="146">
        <v>57</v>
      </c>
      <c r="FA209" s="149">
        <f t="shared" si="204"/>
        <v>566</v>
      </c>
      <c r="FB209" s="146">
        <v>0</v>
      </c>
      <c r="FC209" s="146">
        <v>0</v>
      </c>
      <c r="FD209" s="146">
        <v>0</v>
      </c>
      <c r="FE209" s="149">
        <f t="shared" ref="FE209:FE232" si="234">FC209+FD209</f>
        <v>0</v>
      </c>
      <c r="FF209" s="145">
        <v>11604</v>
      </c>
      <c r="FG209" s="146">
        <v>10861</v>
      </c>
      <c r="FH209" s="146">
        <v>623</v>
      </c>
      <c r="FI209" s="149">
        <f t="shared" si="205"/>
        <v>11484</v>
      </c>
      <c r="FJ209" s="146">
        <v>0</v>
      </c>
      <c r="FK209" s="146">
        <v>0</v>
      </c>
      <c r="FL209" s="146">
        <v>0</v>
      </c>
      <c r="FM209" s="149">
        <f t="shared" ref="FM209:FM232" si="235">FK209+FL209</f>
        <v>0</v>
      </c>
      <c r="FN209" s="146">
        <v>0</v>
      </c>
      <c r="FO209" s="146">
        <v>0</v>
      </c>
      <c r="FP209" s="146">
        <v>0</v>
      </c>
      <c r="FQ209" s="149">
        <f t="shared" ref="FQ209:FQ232" si="236">FO209+FP209</f>
        <v>0</v>
      </c>
      <c r="FR209" s="146">
        <v>0</v>
      </c>
      <c r="FS209" s="146">
        <v>0</v>
      </c>
      <c r="FT209" s="146">
        <v>0</v>
      </c>
      <c r="FU209" s="149">
        <f t="shared" ref="FU209:FU232" si="237">FS209+FT209</f>
        <v>0</v>
      </c>
      <c r="FV209" s="146">
        <v>0</v>
      </c>
      <c r="FW209" s="146">
        <v>0</v>
      </c>
      <c r="FX209" s="146">
        <v>0</v>
      </c>
      <c r="FY209" s="149">
        <f t="shared" ref="FY209:FY232" si="238">FW209+FX209</f>
        <v>0</v>
      </c>
      <c r="FZ209" s="146">
        <v>0</v>
      </c>
      <c r="GA209" s="146">
        <v>0</v>
      </c>
      <c r="GB209" s="146">
        <v>0</v>
      </c>
      <c r="GC209" s="149">
        <f t="shared" ref="GC209:GC232" si="239">GA209+GB209</f>
        <v>0</v>
      </c>
      <c r="GD209" s="164">
        <f t="shared" si="206"/>
        <v>20800</v>
      </c>
      <c r="GE209" s="165">
        <f t="shared" si="206"/>
        <v>18814</v>
      </c>
      <c r="GF209" s="165">
        <f t="shared" si="206"/>
        <v>1061</v>
      </c>
      <c r="GG209" s="165">
        <f t="shared" si="206"/>
        <v>19875</v>
      </c>
      <c r="GI209" s="186">
        <f t="shared" si="187"/>
        <v>2.8702030402891466E-3</v>
      </c>
      <c r="GJ209" s="186">
        <f t="shared" si="188"/>
        <v>0.577282874455193</v>
      </c>
      <c r="GK209" s="186">
        <f t="shared" si="189"/>
        <v>0.28797703837567767</v>
      </c>
      <c r="GL209" s="186">
        <f t="shared" si="190"/>
        <v>2.6841713617518869E-2</v>
      </c>
      <c r="GM209" s="186">
        <f t="shared" si="191"/>
        <v>2.7054321250132879E-2</v>
      </c>
      <c r="GN209" s="186">
        <f t="shared" si="192"/>
        <v>3.7950462421600932E-2</v>
      </c>
      <c r="GO209" s="186">
        <f t="shared" si="193"/>
        <v>4.0023386839587505E-2</v>
      </c>
    </row>
    <row r="210" spans="1:221" ht="12">
      <c r="A210" s="148">
        <v>39965</v>
      </c>
      <c r="B210" s="145">
        <v>78</v>
      </c>
      <c r="C210" s="146">
        <v>50</v>
      </c>
      <c r="D210" s="146">
        <v>81</v>
      </c>
      <c r="E210" s="149">
        <f t="shared" si="196"/>
        <v>131</v>
      </c>
      <c r="F210" s="146">
        <v>0</v>
      </c>
      <c r="G210" s="146">
        <v>0</v>
      </c>
      <c r="H210" s="146">
        <v>0</v>
      </c>
      <c r="I210" s="149">
        <f t="shared" si="197"/>
        <v>0</v>
      </c>
      <c r="J210" s="146"/>
      <c r="K210" s="146"/>
      <c r="L210" s="146"/>
      <c r="M210" s="146"/>
      <c r="N210" s="145">
        <v>0</v>
      </c>
      <c r="O210" s="146">
        <v>0</v>
      </c>
      <c r="P210" s="146">
        <v>0</v>
      </c>
      <c r="Q210" s="149">
        <f t="shared" si="198"/>
        <v>0</v>
      </c>
      <c r="R210" s="146">
        <v>0</v>
      </c>
      <c r="S210" s="146">
        <v>0</v>
      </c>
      <c r="T210" s="146">
        <v>0</v>
      </c>
      <c r="U210" s="149">
        <f t="shared" si="199"/>
        <v>0</v>
      </c>
      <c r="V210" s="145">
        <v>0</v>
      </c>
      <c r="W210" s="146">
        <v>0</v>
      </c>
      <c r="X210" s="146">
        <v>0</v>
      </c>
      <c r="Y210" s="149">
        <f t="shared" si="200"/>
        <v>0</v>
      </c>
      <c r="Z210" s="145">
        <v>440</v>
      </c>
      <c r="AA210" s="146">
        <v>377</v>
      </c>
      <c r="AB210" s="146">
        <v>61</v>
      </c>
      <c r="AC210" s="149">
        <f t="shared" si="201"/>
        <v>438</v>
      </c>
      <c r="AD210" s="146">
        <v>0</v>
      </c>
      <c r="AE210" s="146">
        <v>0</v>
      </c>
      <c r="AF210" s="146">
        <v>0</v>
      </c>
      <c r="AG210" s="149">
        <f t="shared" si="202"/>
        <v>0</v>
      </c>
      <c r="AH210" s="146">
        <v>0</v>
      </c>
      <c r="AI210" s="146">
        <v>0</v>
      </c>
      <c r="AJ210" s="146">
        <v>0</v>
      </c>
      <c r="AK210" s="149">
        <f t="shared" si="207"/>
        <v>0</v>
      </c>
      <c r="AL210" s="145">
        <v>669</v>
      </c>
      <c r="AM210" s="146">
        <v>697</v>
      </c>
      <c r="AN210" s="146">
        <v>33</v>
      </c>
      <c r="AO210" s="149">
        <f t="shared" si="208"/>
        <v>730</v>
      </c>
      <c r="AP210" s="145">
        <v>0</v>
      </c>
      <c r="AQ210" s="146">
        <v>0</v>
      </c>
      <c r="AR210" s="146">
        <v>0</v>
      </c>
      <c r="AS210" s="149">
        <f t="shared" si="209"/>
        <v>0</v>
      </c>
      <c r="AT210" s="145">
        <v>0</v>
      </c>
      <c r="AU210" s="146">
        <v>0</v>
      </c>
      <c r="AV210" s="146">
        <v>0</v>
      </c>
      <c r="AW210" s="149">
        <f t="shared" si="210"/>
        <v>0</v>
      </c>
      <c r="AX210" s="145">
        <v>0</v>
      </c>
      <c r="AY210" s="146">
        <v>0</v>
      </c>
      <c r="AZ210" s="146">
        <v>0</v>
      </c>
      <c r="BA210" s="149">
        <f t="shared" si="211"/>
        <v>0</v>
      </c>
      <c r="BB210" s="145">
        <v>24</v>
      </c>
      <c r="BC210" s="146">
        <v>33</v>
      </c>
      <c r="BD210" s="146">
        <v>0</v>
      </c>
      <c r="BE210" s="149">
        <f t="shared" si="212"/>
        <v>33</v>
      </c>
      <c r="BF210" s="146">
        <v>0</v>
      </c>
      <c r="BG210" s="146">
        <v>0</v>
      </c>
      <c r="BH210" s="146">
        <v>0</v>
      </c>
      <c r="BI210" s="149">
        <f t="shared" si="213"/>
        <v>0</v>
      </c>
      <c r="BJ210" s="146">
        <v>0</v>
      </c>
      <c r="BK210" s="146">
        <v>0</v>
      </c>
      <c r="BL210" s="146">
        <v>0</v>
      </c>
      <c r="BM210" s="149">
        <f t="shared" si="214"/>
        <v>0</v>
      </c>
      <c r="BN210" s="146">
        <v>0</v>
      </c>
      <c r="BO210" s="146">
        <v>0</v>
      </c>
      <c r="BP210" s="146">
        <v>0</v>
      </c>
      <c r="BQ210" s="149">
        <f t="shared" si="215"/>
        <v>0</v>
      </c>
      <c r="BR210" s="146">
        <v>0</v>
      </c>
      <c r="BS210" s="146">
        <v>0</v>
      </c>
      <c r="BT210" s="146">
        <v>0</v>
      </c>
      <c r="BU210" s="149">
        <f t="shared" si="216"/>
        <v>0</v>
      </c>
      <c r="BV210" s="146">
        <v>0</v>
      </c>
      <c r="BW210" s="146">
        <v>0</v>
      </c>
      <c r="BX210" s="146">
        <v>0</v>
      </c>
      <c r="BY210" s="149">
        <f t="shared" si="217"/>
        <v>0</v>
      </c>
      <c r="BZ210" s="146">
        <v>0</v>
      </c>
      <c r="CA210" s="146">
        <v>0</v>
      </c>
      <c r="CB210" s="146">
        <v>0</v>
      </c>
      <c r="CC210" s="149">
        <f t="shared" si="218"/>
        <v>0</v>
      </c>
      <c r="CD210" s="146">
        <v>0</v>
      </c>
      <c r="CE210" s="146">
        <v>0</v>
      </c>
      <c r="CF210" s="146">
        <v>0</v>
      </c>
      <c r="CG210" s="149">
        <f t="shared" si="219"/>
        <v>0</v>
      </c>
      <c r="CH210" s="146">
        <v>0</v>
      </c>
      <c r="CI210" s="146">
        <v>0</v>
      </c>
      <c r="CJ210" s="146">
        <v>0</v>
      </c>
      <c r="CK210" s="149">
        <f t="shared" si="220"/>
        <v>0</v>
      </c>
      <c r="CL210" s="145">
        <v>0</v>
      </c>
      <c r="CM210" s="146">
        <v>0</v>
      </c>
      <c r="CN210" s="146">
        <v>0</v>
      </c>
      <c r="CO210" s="149">
        <f t="shared" si="203"/>
        <v>0</v>
      </c>
      <c r="CP210" s="146">
        <v>0</v>
      </c>
      <c r="CQ210" s="146">
        <v>0</v>
      </c>
      <c r="CR210" s="146">
        <v>0</v>
      </c>
      <c r="CS210" s="149">
        <f t="shared" si="221"/>
        <v>0</v>
      </c>
      <c r="CT210" s="146">
        <v>5684</v>
      </c>
      <c r="CU210" s="146">
        <v>5581</v>
      </c>
      <c r="CV210" s="146">
        <v>414</v>
      </c>
      <c r="CW210" s="149">
        <f t="shared" si="222"/>
        <v>5995</v>
      </c>
      <c r="CX210" s="146">
        <v>0</v>
      </c>
      <c r="CY210" s="146">
        <v>0</v>
      </c>
      <c r="CZ210" s="146">
        <v>0</v>
      </c>
      <c r="DA210" s="149">
        <f t="shared" si="223"/>
        <v>0</v>
      </c>
      <c r="DB210" s="146">
        <v>0</v>
      </c>
      <c r="DC210" s="146">
        <v>0</v>
      </c>
      <c r="DD210" s="146">
        <v>0</v>
      </c>
      <c r="DE210" s="149">
        <f t="shared" si="224"/>
        <v>0</v>
      </c>
      <c r="DF210" s="146"/>
      <c r="DG210" s="146"/>
      <c r="DH210" s="146"/>
      <c r="DI210" s="146"/>
      <c r="DJ210" s="146">
        <v>0</v>
      </c>
      <c r="DK210" s="146">
        <v>0</v>
      </c>
      <c r="DL210" s="146">
        <v>0</v>
      </c>
      <c r="DM210" s="149">
        <f t="shared" si="225"/>
        <v>0</v>
      </c>
      <c r="DN210" s="146">
        <v>0</v>
      </c>
      <c r="DO210" s="146">
        <v>0</v>
      </c>
      <c r="DP210" s="146">
        <v>0</v>
      </c>
      <c r="DQ210" s="149">
        <f t="shared" si="226"/>
        <v>0</v>
      </c>
      <c r="DR210" s="146">
        <v>873</v>
      </c>
      <c r="DS210" s="146">
        <v>797</v>
      </c>
      <c r="DT210" s="146">
        <v>6</v>
      </c>
      <c r="DU210" s="149">
        <f t="shared" si="227"/>
        <v>803</v>
      </c>
      <c r="DV210" s="146">
        <v>0</v>
      </c>
      <c r="DW210" s="146">
        <v>0</v>
      </c>
      <c r="DX210" s="146">
        <v>0</v>
      </c>
      <c r="DY210" s="149">
        <f t="shared" si="228"/>
        <v>0</v>
      </c>
      <c r="DZ210" s="146">
        <v>0</v>
      </c>
      <c r="EA210" s="146">
        <v>0</v>
      </c>
      <c r="EB210" s="146">
        <v>0</v>
      </c>
      <c r="EC210" s="149">
        <f t="shared" si="229"/>
        <v>0</v>
      </c>
      <c r="ED210" s="146"/>
      <c r="EE210" s="146"/>
      <c r="EF210" s="146"/>
      <c r="EG210" s="146"/>
      <c r="EH210" s="146">
        <v>0</v>
      </c>
      <c r="EI210" s="146">
        <v>0</v>
      </c>
      <c r="EJ210" s="146">
        <v>0</v>
      </c>
      <c r="EK210" s="149">
        <f t="shared" si="230"/>
        <v>0</v>
      </c>
      <c r="EL210" s="146">
        <v>0</v>
      </c>
      <c r="EM210" s="146">
        <v>0</v>
      </c>
      <c r="EN210" s="146">
        <v>0</v>
      </c>
      <c r="EO210" s="149">
        <f t="shared" si="231"/>
        <v>0</v>
      </c>
      <c r="EP210" s="146">
        <v>0</v>
      </c>
      <c r="EQ210" s="146">
        <v>0</v>
      </c>
      <c r="ER210" s="146">
        <v>0</v>
      </c>
      <c r="ES210" s="149">
        <f t="shared" si="232"/>
        <v>0</v>
      </c>
      <c r="ET210" s="146">
        <v>0</v>
      </c>
      <c r="EU210" s="146">
        <v>0</v>
      </c>
      <c r="EV210" s="146">
        <v>0</v>
      </c>
      <c r="EW210" s="149">
        <f t="shared" si="233"/>
        <v>0</v>
      </c>
      <c r="EX210" s="145">
        <v>593</v>
      </c>
      <c r="EY210" s="146">
        <v>736</v>
      </c>
      <c r="EZ210" s="146">
        <v>47</v>
      </c>
      <c r="FA210" s="149">
        <f t="shared" si="204"/>
        <v>783</v>
      </c>
      <c r="FB210" s="146">
        <v>0</v>
      </c>
      <c r="FC210" s="146">
        <v>0</v>
      </c>
      <c r="FD210" s="146">
        <v>0</v>
      </c>
      <c r="FE210" s="149">
        <f t="shared" si="234"/>
        <v>0</v>
      </c>
      <c r="FF210" s="145">
        <v>13760</v>
      </c>
      <c r="FG210" s="146">
        <v>12531</v>
      </c>
      <c r="FH210" s="146">
        <v>771</v>
      </c>
      <c r="FI210" s="149">
        <f t="shared" si="205"/>
        <v>13302</v>
      </c>
      <c r="FJ210" s="146">
        <v>0</v>
      </c>
      <c r="FK210" s="146">
        <v>0</v>
      </c>
      <c r="FL210" s="146">
        <v>0</v>
      </c>
      <c r="FM210" s="149">
        <f t="shared" si="235"/>
        <v>0</v>
      </c>
      <c r="FN210" s="146">
        <v>0</v>
      </c>
      <c r="FO210" s="146">
        <v>0</v>
      </c>
      <c r="FP210" s="146">
        <v>0</v>
      </c>
      <c r="FQ210" s="149">
        <f t="shared" si="236"/>
        <v>0</v>
      </c>
      <c r="FR210" s="146">
        <v>0</v>
      </c>
      <c r="FS210" s="146">
        <v>0</v>
      </c>
      <c r="FT210" s="146">
        <v>0</v>
      </c>
      <c r="FU210" s="149">
        <f t="shared" si="237"/>
        <v>0</v>
      </c>
      <c r="FV210" s="146">
        <v>0</v>
      </c>
      <c r="FW210" s="146">
        <v>0</v>
      </c>
      <c r="FX210" s="146">
        <v>0</v>
      </c>
      <c r="FY210" s="149">
        <f t="shared" si="238"/>
        <v>0</v>
      </c>
      <c r="FZ210" s="146">
        <v>0</v>
      </c>
      <c r="GA210" s="146">
        <v>0</v>
      </c>
      <c r="GB210" s="146">
        <v>0</v>
      </c>
      <c r="GC210" s="149">
        <f t="shared" si="239"/>
        <v>0</v>
      </c>
      <c r="GD210" s="164">
        <f t="shared" si="206"/>
        <v>22121</v>
      </c>
      <c r="GE210" s="165">
        <f t="shared" si="206"/>
        <v>20802</v>
      </c>
      <c r="GF210" s="165">
        <f t="shared" si="206"/>
        <v>1413</v>
      </c>
      <c r="GG210" s="165">
        <f t="shared" si="206"/>
        <v>22215</v>
      </c>
      <c r="GI210" s="186">
        <f t="shared" si="187"/>
        <v>2.4036150370156718E-3</v>
      </c>
      <c r="GJ210" s="186">
        <f t="shared" si="188"/>
        <v>0.60239400057686765</v>
      </c>
      <c r="GK210" s="186">
        <f t="shared" si="189"/>
        <v>0.26829151043168925</v>
      </c>
      <c r="GL210" s="186">
        <f t="shared" si="190"/>
        <v>1.8123257379098163E-2</v>
      </c>
      <c r="GM210" s="186">
        <f t="shared" si="191"/>
        <v>3.5381213344870682E-2</v>
      </c>
      <c r="GN210" s="186">
        <f t="shared" si="192"/>
        <v>3.3506393615998463E-2</v>
      </c>
      <c r="GO210" s="186">
        <f t="shared" si="193"/>
        <v>3.9900009614460052E-2</v>
      </c>
      <c r="HH210" s="155">
        <f>(SUM(DS208:DS210)/SUM(GE208:GE210))*100</f>
        <v>3.8030786015035032</v>
      </c>
      <c r="HI210" s="155">
        <f>(SUM(AM208:AM210)/SUM(GE208:GE210))*100</f>
        <v>3.2456573990419852</v>
      </c>
      <c r="HJ210" s="155">
        <f>(SUM(AA208:AA210)/SUM(GE208:GE210))*100</f>
        <v>2.1717266420060342</v>
      </c>
      <c r="HK210" s="155">
        <f>(SUM(EY208:EY210)/SUM(GE208:GE210))*100</f>
        <v>2.8740432640676405</v>
      </c>
      <c r="HL210" s="155">
        <f>(SUM(C208:C210)/SUM(GE208:GE210))*100</f>
        <v>0.21819545539778054</v>
      </c>
      <c r="HM210" s="155">
        <f>(SUM(BC208:BC210)/SUM(GE208:GE210))*100</f>
        <v>7.6709339788282219E-2</v>
      </c>
    </row>
    <row r="211" spans="1:221" ht="12">
      <c r="A211" s="148">
        <v>39995</v>
      </c>
      <c r="B211" s="145">
        <v>65</v>
      </c>
      <c r="C211" s="146">
        <v>70</v>
      </c>
      <c r="D211" s="146">
        <v>20</v>
      </c>
      <c r="E211" s="149">
        <f t="shared" si="196"/>
        <v>90</v>
      </c>
      <c r="F211" s="146">
        <v>0</v>
      </c>
      <c r="G211" s="146">
        <v>0</v>
      </c>
      <c r="H211" s="146">
        <v>0</v>
      </c>
      <c r="I211" s="149">
        <f t="shared" si="197"/>
        <v>0</v>
      </c>
      <c r="J211" s="146"/>
      <c r="K211" s="146"/>
      <c r="L211" s="146"/>
      <c r="M211" s="146"/>
      <c r="N211" s="145">
        <v>0</v>
      </c>
      <c r="O211" s="146">
        <v>0</v>
      </c>
      <c r="P211" s="146">
        <v>0</v>
      </c>
      <c r="Q211" s="149">
        <f t="shared" si="198"/>
        <v>0</v>
      </c>
      <c r="R211" s="146">
        <v>0</v>
      </c>
      <c r="S211" s="146">
        <v>0</v>
      </c>
      <c r="T211" s="146">
        <v>0</v>
      </c>
      <c r="U211" s="149">
        <f t="shared" si="199"/>
        <v>0</v>
      </c>
      <c r="V211" s="145">
        <v>0</v>
      </c>
      <c r="W211" s="146">
        <v>0</v>
      </c>
      <c r="X211" s="146">
        <v>0</v>
      </c>
      <c r="Y211" s="149">
        <f t="shared" si="200"/>
        <v>0</v>
      </c>
      <c r="Z211" s="145">
        <v>555</v>
      </c>
      <c r="AA211" s="146">
        <v>401</v>
      </c>
      <c r="AB211" s="146">
        <v>144</v>
      </c>
      <c r="AC211" s="149">
        <f t="shared" si="201"/>
        <v>545</v>
      </c>
      <c r="AD211" s="146">
        <v>0</v>
      </c>
      <c r="AE211" s="146">
        <v>0</v>
      </c>
      <c r="AF211" s="146">
        <v>0</v>
      </c>
      <c r="AG211" s="149">
        <f t="shared" si="202"/>
        <v>0</v>
      </c>
      <c r="AH211" s="146">
        <v>0</v>
      </c>
      <c r="AI211" s="146">
        <v>0</v>
      </c>
      <c r="AJ211" s="146">
        <v>0</v>
      </c>
      <c r="AK211" s="149">
        <f t="shared" si="207"/>
        <v>0</v>
      </c>
      <c r="AL211" s="145">
        <v>655</v>
      </c>
      <c r="AM211" s="146">
        <v>717</v>
      </c>
      <c r="AN211" s="146">
        <v>6</v>
      </c>
      <c r="AO211" s="149">
        <f t="shared" si="208"/>
        <v>723</v>
      </c>
      <c r="AP211" s="145">
        <v>0</v>
      </c>
      <c r="AQ211" s="146">
        <v>0</v>
      </c>
      <c r="AR211" s="146">
        <v>0</v>
      </c>
      <c r="AS211" s="149">
        <f t="shared" si="209"/>
        <v>0</v>
      </c>
      <c r="AT211" s="145">
        <v>0</v>
      </c>
      <c r="AU211" s="146">
        <v>0</v>
      </c>
      <c r="AV211" s="146">
        <v>0</v>
      </c>
      <c r="AW211" s="149">
        <f t="shared" si="210"/>
        <v>0</v>
      </c>
      <c r="AX211" s="145">
        <v>0</v>
      </c>
      <c r="AY211" s="146">
        <v>0</v>
      </c>
      <c r="AZ211" s="146">
        <v>0</v>
      </c>
      <c r="BA211" s="149">
        <f t="shared" si="211"/>
        <v>0</v>
      </c>
      <c r="BB211" s="145">
        <v>28</v>
      </c>
      <c r="BC211" s="146">
        <v>20</v>
      </c>
      <c r="BD211" s="146">
        <v>0</v>
      </c>
      <c r="BE211" s="149">
        <f t="shared" si="212"/>
        <v>20</v>
      </c>
      <c r="BF211" s="146">
        <v>0</v>
      </c>
      <c r="BG211" s="146">
        <v>0</v>
      </c>
      <c r="BH211" s="146">
        <v>0</v>
      </c>
      <c r="BI211" s="149">
        <f t="shared" si="213"/>
        <v>0</v>
      </c>
      <c r="BJ211" s="146">
        <v>0</v>
      </c>
      <c r="BK211" s="146">
        <v>0</v>
      </c>
      <c r="BL211" s="146">
        <v>0</v>
      </c>
      <c r="BM211" s="149">
        <f t="shared" si="214"/>
        <v>0</v>
      </c>
      <c r="BN211" s="146">
        <v>0</v>
      </c>
      <c r="BO211" s="146">
        <v>0</v>
      </c>
      <c r="BP211" s="146">
        <v>0</v>
      </c>
      <c r="BQ211" s="149">
        <f t="shared" si="215"/>
        <v>0</v>
      </c>
      <c r="BR211" s="146">
        <v>0</v>
      </c>
      <c r="BS211" s="146">
        <v>0</v>
      </c>
      <c r="BT211" s="146">
        <v>0</v>
      </c>
      <c r="BU211" s="149">
        <f t="shared" si="216"/>
        <v>0</v>
      </c>
      <c r="BV211" s="146">
        <v>0</v>
      </c>
      <c r="BW211" s="146">
        <v>0</v>
      </c>
      <c r="BX211" s="146">
        <v>0</v>
      </c>
      <c r="BY211" s="149">
        <f t="shared" si="217"/>
        <v>0</v>
      </c>
      <c r="BZ211" s="146">
        <v>0</v>
      </c>
      <c r="CA211" s="146">
        <v>0</v>
      </c>
      <c r="CB211" s="146">
        <v>0</v>
      </c>
      <c r="CC211" s="149">
        <f t="shared" si="218"/>
        <v>0</v>
      </c>
      <c r="CD211" s="146">
        <v>0</v>
      </c>
      <c r="CE211" s="146">
        <v>0</v>
      </c>
      <c r="CF211" s="146">
        <v>0</v>
      </c>
      <c r="CG211" s="149">
        <f t="shared" si="219"/>
        <v>0</v>
      </c>
      <c r="CH211" s="146">
        <v>0</v>
      </c>
      <c r="CI211" s="146">
        <v>0</v>
      </c>
      <c r="CJ211" s="146">
        <v>0</v>
      </c>
      <c r="CK211" s="149">
        <f t="shared" si="220"/>
        <v>0</v>
      </c>
      <c r="CL211" s="145">
        <v>0</v>
      </c>
      <c r="CM211" s="146">
        <v>0</v>
      </c>
      <c r="CN211" s="146">
        <v>0</v>
      </c>
      <c r="CO211" s="149">
        <f t="shared" si="203"/>
        <v>0</v>
      </c>
      <c r="CP211" s="146">
        <v>0</v>
      </c>
      <c r="CQ211" s="146">
        <v>0</v>
      </c>
      <c r="CR211" s="146">
        <v>0</v>
      </c>
      <c r="CS211" s="149">
        <f t="shared" si="221"/>
        <v>0</v>
      </c>
      <c r="CT211" s="146">
        <v>7344</v>
      </c>
      <c r="CU211" s="146">
        <v>6048</v>
      </c>
      <c r="CV211" s="146">
        <v>405</v>
      </c>
      <c r="CW211" s="149">
        <f t="shared" si="222"/>
        <v>6453</v>
      </c>
      <c r="CX211" s="146">
        <v>0</v>
      </c>
      <c r="CY211" s="146">
        <v>0</v>
      </c>
      <c r="CZ211" s="146">
        <v>0</v>
      </c>
      <c r="DA211" s="149">
        <f t="shared" si="223"/>
        <v>0</v>
      </c>
      <c r="DB211" s="146">
        <v>0</v>
      </c>
      <c r="DC211" s="146">
        <v>0</v>
      </c>
      <c r="DD211" s="146">
        <v>0</v>
      </c>
      <c r="DE211" s="149">
        <f t="shared" si="224"/>
        <v>0</v>
      </c>
      <c r="DF211" s="146"/>
      <c r="DG211" s="146"/>
      <c r="DH211" s="146"/>
      <c r="DI211" s="146"/>
      <c r="DJ211" s="146">
        <v>0</v>
      </c>
      <c r="DK211" s="146">
        <v>0</v>
      </c>
      <c r="DL211" s="146">
        <v>0</v>
      </c>
      <c r="DM211" s="149">
        <f t="shared" si="225"/>
        <v>0</v>
      </c>
      <c r="DN211" s="146">
        <v>0</v>
      </c>
      <c r="DO211" s="146">
        <v>0</v>
      </c>
      <c r="DP211" s="146">
        <v>0</v>
      </c>
      <c r="DQ211" s="149">
        <f t="shared" si="226"/>
        <v>0</v>
      </c>
      <c r="DR211" s="146">
        <v>927</v>
      </c>
      <c r="DS211" s="146">
        <v>877</v>
      </c>
      <c r="DT211" s="146">
        <v>0</v>
      </c>
      <c r="DU211" s="149">
        <f t="shared" si="227"/>
        <v>877</v>
      </c>
      <c r="DV211" s="146">
        <v>0</v>
      </c>
      <c r="DW211" s="146">
        <v>0</v>
      </c>
      <c r="DX211" s="146">
        <v>0</v>
      </c>
      <c r="DY211" s="149">
        <f t="shared" si="228"/>
        <v>0</v>
      </c>
      <c r="DZ211" s="146">
        <v>0</v>
      </c>
      <c r="EA211" s="146">
        <v>0</v>
      </c>
      <c r="EB211" s="146">
        <v>0</v>
      </c>
      <c r="EC211" s="149">
        <f t="shared" si="229"/>
        <v>0</v>
      </c>
      <c r="ED211" s="146"/>
      <c r="EE211" s="146"/>
      <c r="EF211" s="146"/>
      <c r="EG211" s="146"/>
      <c r="EH211" s="146">
        <v>0</v>
      </c>
      <c r="EI211" s="146">
        <v>0</v>
      </c>
      <c r="EJ211" s="146">
        <v>0</v>
      </c>
      <c r="EK211" s="149">
        <f t="shared" si="230"/>
        <v>0</v>
      </c>
      <c r="EL211" s="146">
        <v>0</v>
      </c>
      <c r="EM211" s="146">
        <v>0</v>
      </c>
      <c r="EN211" s="146">
        <v>0</v>
      </c>
      <c r="EO211" s="149">
        <f t="shared" si="231"/>
        <v>0</v>
      </c>
      <c r="EP211" s="146">
        <v>0</v>
      </c>
      <c r="EQ211" s="146">
        <v>0</v>
      </c>
      <c r="ER211" s="146">
        <v>0</v>
      </c>
      <c r="ES211" s="149">
        <f t="shared" si="232"/>
        <v>0</v>
      </c>
      <c r="ET211" s="146">
        <v>0</v>
      </c>
      <c r="EU211" s="146">
        <v>0</v>
      </c>
      <c r="EV211" s="146">
        <v>0</v>
      </c>
      <c r="EW211" s="149">
        <f t="shared" si="233"/>
        <v>0</v>
      </c>
      <c r="EX211" s="145">
        <v>799</v>
      </c>
      <c r="EY211" s="146">
        <v>567</v>
      </c>
      <c r="EZ211" s="146">
        <v>77</v>
      </c>
      <c r="FA211" s="149">
        <f t="shared" si="204"/>
        <v>644</v>
      </c>
      <c r="FB211" s="146">
        <v>0</v>
      </c>
      <c r="FC211" s="146">
        <v>0</v>
      </c>
      <c r="FD211" s="146">
        <v>0</v>
      </c>
      <c r="FE211" s="149">
        <f t="shared" si="234"/>
        <v>0</v>
      </c>
      <c r="FF211" s="145">
        <v>15079</v>
      </c>
      <c r="FG211" s="146">
        <v>13139</v>
      </c>
      <c r="FH211" s="146">
        <v>828</v>
      </c>
      <c r="FI211" s="149">
        <f t="shared" si="205"/>
        <v>13967</v>
      </c>
      <c r="FJ211" s="146">
        <v>0</v>
      </c>
      <c r="FK211" s="146">
        <v>0</v>
      </c>
      <c r="FL211" s="146">
        <v>0</v>
      </c>
      <c r="FM211" s="149">
        <f t="shared" si="235"/>
        <v>0</v>
      </c>
      <c r="FN211" s="146">
        <v>0</v>
      </c>
      <c r="FO211" s="146">
        <v>0</v>
      </c>
      <c r="FP211" s="146">
        <v>0</v>
      </c>
      <c r="FQ211" s="149">
        <f t="shared" si="236"/>
        <v>0</v>
      </c>
      <c r="FR211" s="146">
        <v>0</v>
      </c>
      <c r="FS211" s="146">
        <v>0</v>
      </c>
      <c r="FT211" s="146">
        <v>0</v>
      </c>
      <c r="FU211" s="149">
        <f t="shared" si="237"/>
        <v>0</v>
      </c>
      <c r="FV211" s="146">
        <v>0</v>
      </c>
      <c r="FW211" s="146">
        <v>0</v>
      </c>
      <c r="FX211" s="146">
        <v>0</v>
      </c>
      <c r="FY211" s="149">
        <f t="shared" si="238"/>
        <v>0</v>
      </c>
      <c r="FZ211" s="146">
        <v>0</v>
      </c>
      <c r="GA211" s="146">
        <v>0</v>
      </c>
      <c r="GB211" s="146">
        <v>0</v>
      </c>
      <c r="GC211" s="149">
        <f t="shared" si="239"/>
        <v>0</v>
      </c>
      <c r="GD211" s="164">
        <f t="shared" si="206"/>
        <v>25452</v>
      </c>
      <c r="GE211" s="165">
        <f t="shared" si="206"/>
        <v>21839</v>
      </c>
      <c r="GF211" s="165">
        <f t="shared" si="206"/>
        <v>1480</v>
      </c>
      <c r="GG211" s="165">
        <f t="shared" si="206"/>
        <v>23319</v>
      </c>
      <c r="GI211" s="186">
        <f t="shared" si="187"/>
        <v>3.2052749668025093E-3</v>
      </c>
      <c r="GJ211" s="186">
        <f t="shared" si="188"/>
        <v>0.60163011126883104</v>
      </c>
      <c r="GK211" s="186">
        <f t="shared" si="189"/>
        <v>0.27693575713173679</v>
      </c>
      <c r="GL211" s="186">
        <f t="shared" si="190"/>
        <v>1.8361646595540088E-2</v>
      </c>
      <c r="GM211" s="186">
        <f t="shared" si="191"/>
        <v>2.5962727231100324E-2</v>
      </c>
      <c r="GN211" s="186">
        <f t="shared" si="192"/>
        <v>3.2831173588534275E-2</v>
      </c>
      <c r="GO211" s="186">
        <f t="shared" si="193"/>
        <v>4.107330921745489E-2</v>
      </c>
    </row>
    <row r="212" spans="1:221" ht="12">
      <c r="A212" s="148">
        <v>40026</v>
      </c>
      <c r="B212" s="145">
        <v>88</v>
      </c>
      <c r="C212" s="146">
        <v>72</v>
      </c>
      <c r="D212" s="146">
        <v>12</v>
      </c>
      <c r="E212" s="149">
        <f t="shared" si="196"/>
        <v>84</v>
      </c>
      <c r="F212" s="146">
        <v>0</v>
      </c>
      <c r="G212" s="146">
        <v>0</v>
      </c>
      <c r="H212" s="146">
        <v>0</v>
      </c>
      <c r="I212" s="149">
        <f t="shared" si="197"/>
        <v>0</v>
      </c>
      <c r="J212" s="146"/>
      <c r="K212" s="146"/>
      <c r="L212" s="146"/>
      <c r="M212" s="146"/>
      <c r="N212" s="145">
        <v>0</v>
      </c>
      <c r="O212" s="146">
        <v>0</v>
      </c>
      <c r="P212" s="146">
        <v>0</v>
      </c>
      <c r="Q212" s="149">
        <f t="shared" si="198"/>
        <v>0</v>
      </c>
      <c r="R212" s="146">
        <v>0</v>
      </c>
      <c r="S212" s="146">
        <v>0</v>
      </c>
      <c r="T212" s="146">
        <v>0</v>
      </c>
      <c r="U212" s="149">
        <f t="shared" si="199"/>
        <v>0</v>
      </c>
      <c r="V212" s="145">
        <v>0</v>
      </c>
      <c r="W212" s="146">
        <v>0</v>
      </c>
      <c r="X212" s="146">
        <v>0</v>
      </c>
      <c r="Y212" s="149">
        <f t="shared" si="200"/>
        <v>0</v>
      </c>
      <c r="Z212" s="145">
        <v>668</v>
      </c>
      <c r="AA212" s="146">
        <v>422</v>
      </c>
      <c r="AB212" s="146">
        <v>165</v>
      </c>
      <c r="AC212" s="149">
        <f t="shared" si="201"/>
        <v>587</v>
      </c>
      <c r="AD212" s="146">
        <v>0</v>
      </c>
      <c r="AE212" s="146">
        <v>0</v>
      </c>
      <c r="AF212" s="146">
        <v>0</v>
      </c>
      <c r="AG212" s="149">
        <f t="shared" si="202"/>
        <v>0</v>
      </c>
      <c r="AH212" s="146">
        <v>0</v>
      </c>
      <c r="AI212" s="146">
        <v>0</v>
      </c>
      <c r="AJ212" s="146">
        <v>0</v>
      </c>
      <c r="AK212" s="149">
        <f t="shared" si="207"/>
        <v>0</v>
      </c>
      <c r="AL212" s="145">
        <v>967</v>
      </c>
      <c r="AM212" s="146">
        <v>917</v>
      </c>
      <c r="AN212" s="146">
        <v>0</v>
      </c>
      <c r="AO212" s="149">
        <f t="shared" si="208"/>
        <v>917</v>
      </c>
      <c r="AP212" s="145">
        <v>0</v>
      </c>
      <c r="AQ212" s="146">
        <v>0</v>
      </c>
      <c r="AR212" s="146">
        <v>0</v>
      </c>
      <c r="AS212" s="149">
        <f t="shared" si="209"/>
        <v>0</v>
      </c>
      <c r="AT212" s="145">
        <v>0</v>
      </c>
      <c r="AU212" s="146">
        <v>0</v>
      </c>
      <c r="AV212" s="146">
        <v>0</v>
      </c>
      <c r="AW212" s="149">
        <f t="shared" si="210"/>
        <v>0</v>
      </c>
      <c r="AX212" s="145">
        <v>0</v>
      </c>
      <c r="AY212" s="146">
        <v>0</v>
      </c>
      <c r="AZ212" s="146">
        <v>0</v>
      </c>
      <c r="BA212" s="149">
        <f t="shared" si="211"/>
        <v>0</v>
      </c>
      <c r="BB212" s="145">
        <v>23</v>
      </c>
      <c r="BC212" s="146">
        <v>33</v>
      </c>
      <c r="BD212" s="146">
        <v>0</v>
      </c>
      <c r="BE212" s="149">
        <f t="shared" si="212"/>
        <v>33</v>
      </c>
      <c r="BF212" s="146">
        <v>0</v>
      </c>
      <c r="BG212" s="146">
        <v>0</v>
      </c>
      <c r="BH212" s="146">
        <v>0</v>
      </c>
      <c r="BI212" s="149">
        <f t="shared" si="213"/>
        <v>0</v>
      </c>
      <c r="BJ212" s="146">
        <v>0</v>
      </c>
      <c r="BK212" s="146">
        <v>0</v>
      </c>
      <c r="BL212" s="146">
        <v>0</v>
      </c>
      <c r="BM212" s="149">
        <f t="shared" si="214"/>
        <v>0</v>
      </c>
      <c r="BN212" s="146">
        <v>0</v>
      </c>
      <c r="BO212" s="146">
        <v>0</v>
      </c>
      <c r="BP212" s="146">
        <v>0</v>
      </c>
      <c r="BQ212" s="149">
        <f t="shared" si="215"/>
        <v>0</v>
      </c>
      <c r="BR212" s="146">
        <v>0</v>
      </c>
      <c r="BS212" s="146">
        <v>0</v>
      </c>
      <c r="BT212" s="146">
        <v>0</v>
      </c>
      <c r="BU212" s="149">
        <f t="shared" si="216"/>
        <v>0</v>
      </c>
      <c r="BV212" s="146">
        <v>0</v>
      </c>
      <c r="BW212" s="146">
        <v>0</v>
      </c>
      <c r="BX212" s="146">
        <v>0</v>
      </c>
      <c r="BY212" s="149">
        <f t="shared" si="217"/>
        <v>0</v>
      </c>
      <c r="BZ212" s="146">
        <v>0</v>
      </c>
      <c r="CA212" s="146">
        <v>0</v>
      </c>
      <c r="CB212" s="146">
        <v>0</v>
      </c>
      <c r="CC212" s="149">
        <f t="shared" si="218"/>
        <v>0</v>
      </c>
      <c r="CD212" s="146">
        <v>0</v>
      </c>
      <c r="CE212" s="146">
        <v>0</v>
      </c>
      <c r="CF212" s="146">
        <v>0</v>
      </c>
      <c r="CG212" s="149">
        <f t="shared" si="219"/>
        <v>0</v>
      </c>
      <c r="CH212" s="146">
        <v>0</v>
      </c>
      <c r="CI212" s="146">
        <v>0</v>
      </c>
      <c r="CJ212" s="146">
        <v>0</v>
      </c>
      <c r="CK212" s="149">
        <f t="shared" si="220"/>
        <v>0</v>
      </c>
      <c r="CL212" s="145">
        <v>0</v>
      </c>
      <c r="CM212" s="146">
        <v>0</v>
      </c>
      <c r="CN212" s="146">
        <v>0</v>
      </c>
      <c r="CO212" s="149">
        <f t="shared" si="203"/>
        <v>0</v>
      </c>
      <c r="CP212" s="146">
        <v>0</v>
      </c>
      <c r="CQ212" s="146">
        <v>0</v>
      </c>
      <c r="CR212" s="146">
        <v>0</v>
      </c>
      <c r="CS212" s="149">
        <f t="shared" si="221"/>
        <v>0</v>
      </c>
      <c r="CT212" s="146">
        <v>7001</v>
      </c>
      <c r="CU212" s="146">
        <v>5846</v>
      </c>
      <c r="CV212" s="146">
        <v>392</v>
      </c>
      <c r="CW212" s="149">
        <f t="shared" si="222"/>
        <v>6238</v>
      </c>
      <c r="CX212" s="146">
        <v>0</v>
      </c>
      <c r="CY212" s="146">
        <v>0</v>
      </c>
      <c r="CZ212" s="146">
        <v>0</v>
      </c>
      <c r="DA212" s="149">
        <f t="shared" si="223"/>
        <v>0</v>
      </c>
      <c r="DB212" s="146">
        <v>0</v>
      </c>
      <c r="DC212" s="146">
        <v>0</v>
      </c>
      <c r="DD212" s="146">
        <v>0</v>
      </c>
      <c r="DE212" s="149">
        <f t="shared" si="224"/>
        <v>0</v>
      </c>
      <c r="DF212" s="146"/>
      <c r="DG212" s="146"/>
      <c r="DH212" s="146"/>
      <c r="DI212" s="146"/>
      <c r="DJ212" s="146">
        <v>0</v>
      </c>
      <c r="DK212" s="146">
        <v>0</v>
      </c>
      <c r="DL212" s="146">
        <v>0</v>
      </c>
      <c r="DM212" s="149">
        <f t="shared" si="225"/>
        <v>0</v>
      </c>
      <c r="DN212" s="146">
        <v>0</v>
      </c>
      <c r="DO212" s="146">
        <v>0</v>
      </c>
      <c r="DP212" s="146">
        <v>0</v>
      </c>
      <c r="DQ212" s="149">
        <f t="shared" si="226"/>
        <v>0</v>
      </c>
      <c r="DR212" s="146">
        <v>937</v>
      </c>
      <c r="DS212" s="146">
        <v>955</v>
      </c>
      <c r="DT212" s="146">
        <v>0</v>
      </c>
      <c r="DU212" s="149">
        <f t="shared" si="227"/>
        <v>955</v>
      </c>
      <c r="DV212" s="146">
        <v>0</v>
      </c>
      <c r="DW212" s="146">
        <v>0</v>
      </c>
      <c r="DX212" s="146">
        <v>0</v>
      </c>
      <c r="DY212" s="149">
        <f t="shared" si="228"/>
        <v>0</v>
      </c>
      <c r="DZ212" s="146">
        <v>0</v>
      </c>
      <c r="EA212" s="146">
        <v>0</v>
      </c>
      <c r="EB212" s="146">
        <v>0</v>
      </c>
      <c r="EC212" s="149">
        <f t="shared" si="229"/>
        <v>0</v>
      </c>
      <c r="ED212" s="146"/>
      <c r="EE212" s="146"/>
      <c r="EF212" s="146"/>
      <c r="EG212" s="146"/>
      <c r="EH212" s="146">
        <v>0</v>
      </c>
      <c r="EI212" s="146">
        <v>0</v>
      </c>
      <c r="EJ212" s="146">
        <v>0</v>
      </c>
      <c r="EK212" s="149">
        <f t="shared" si="230"/>
        <v>0</v>
      </c>
      <c r="EL212" s="146">
        <v>0</v>
      </c>
      <c r="EM212" s="146">
        <v>0</v>
      </c>
      <c r="EN212" s="146">
        <v>0</v>
      </c>
      <c r="EO212" s="149">
        <f t="shared" si="231"/>
        <v>0</v>
      </c>
      <c r="EP212" s="146">
        <v>0</v>
      </c>
      <c r="EQ212" s="146">
        <v>0</v>
      </c>
      <c r="ER212" s="146">
        <v>0</v>
      </c>
      <c r="ES212" s="149">
        <f t="shared" si="232"/>
        <v>0</v>
      </c>
      <c r="ET212" s="146">
        <v>0</v>
      </c>
      <c r="EU212" s="146">
        <v>0</v>
      </c>
      <c r="EV212" s="146">
        <v>0</v>
      </c>
      <c r="EW212" s="149">
        <f t="shared" si="233"/>
        <v>0</v>
      </c>
      <c r="EX212" s="145">
        <v>711</v>
      </c>
      <c r="EY212" s="146">
        <v>440</v>
      </c>
      <c r="EZ212" s="146">
        <v>74</v>
      </c>
      <c r="FA212" s="149">
        <f t="shared" si="204"/>
        <v>514</v>
      </c>
      <c r="FB212" s="146">
        <v>0</v>
      </c>
      <c r="FC212" s="146">
        <v>0</v>
      </c>
      <c r="FD212" s="146">
        <v>0</v>
      </c>
      <c r="FE212" s="149">
        <f t="shared" si="234"/>
        <v>0</v>
      </c>
      <c r="FF212" s="145">
        <v>15886</v>
      </c>
      <c r="FG212" s="146">
        <v>14802</v>
      </c>
      <c r="FH212" s="146">
        <v>1186</v>
      </c>
      <c r="FI212" s="149">
        <f t="shared" si="205"/>
        <v>15988</v>
      </c>
      <c r="FJ212" s="146">
        <v>0</v>
      </c>
      <c r="FK212" s="146">
        <v>0</v>
      </c>
      <c r="FL212" s="146">
        <v>0</v>
      </c>
      <c r="FM212" s="149">
        <f t="shared" si="235"/>
        <v>0</v>
      </c>
      <c r="FN212" s="146">
        <v>0</v>
      </c>
      <c r="FO212" s="146">
        <v>0</v>
      </c>
      <c r="FP212" s="146">
        <v>0</v>
      </c>
      <c r="FQ212" s="149">
        <f t="shared" si="236"/>
        <v>0</v>
      </c>
      <c r="FR212" s="146">
        <v>0</v>
      </c>
      <c r="FS212" s="146">
        <v>0</v>
      </c>
      <c r="FT212" s="146">
        <v>0</v>
      </c>
      <c r="FU212" s="149">
        <f t="shared" si="237"/>
        <v>0</v>
      </c>
      <c r="FV212" s="146">
        <v>0</v>
      </c>
      <c r="FW212" s="146">
        <v>0</v>
      </c>
      <c r="FX212" s="146">
        <v>0</v>
      </c>
      <c r="FY212" s="149">
        <f t="shared" si="238"/>
        <v>0</v>
      </c>
      <c r="FZ212" s="146">
        <v>0</v>
      </c>
      <c r="GA212" s="146">
        <v>0</v>
      </c>
      <c r="GB212" s="146">
        <v>0</v>
      </c>
      <c r="GC212" s="149">
        <f t="shared" si="239"/>
        <v>0</v>
      </c>
      <c r="GD212" s="164">
        <f t="shared" si="206"/>
        <v>26281</v>
      </c>
      <c r="GE212" s="165">
        <f t="shared" si="206"/>
        <v>23487</v>
      </c>
      <c r="GF212" s="165">
        <f t="shared" si="206"/>
        <v>1829</v>
      </c>
      <c r="GG212" s="165">
        <f t="shared" si="206"/>
        <v>25316</v>
      </c>
      <c r="GI212" s="186">
        <f t="shared" si="187"/>
        <v>3.0655256099118662E-3</v>
      </c>
      <c r="GJ212" s="186">
        <f t="shared" si="188"/>
        <v>0.63022097330438109</v>
      </c>
      <c r="GK212" s="186">
        <f t="shared" si="189"/>
        <v>0.24890364882701069</v>
      </c>
      <c r="GL212" s="186">
        <f t="shared" si="190"/>
        <v>1.7967386213650103E-2</v>
      </c>
      <c r="GM212" s="186">
        <f t="shared" si="191"/>
        <v>1.8733767616128071E-2</v>
      </c>
      <c r="GN212" s="186">
        <f t="shared" si="192"/>
        <v>3.9042874781794183E-2</v>
      </c>
      <c r="GO212" s="186">
        <f t="shared" si="193"/>
        <v>4.2065823647123968E-2</v>
      </c>
    </row>
    <row r="213" spans="1:221" ht="12">
      <c r="A213" s="148">
        <v>40057</v>
      </c>
      <c r="B213" s="145">
        <v>69</v>
      </c>
      <c r="C213" s="146">
        <v>50</v>
      </c>
      <c r="D213" s="146">
        <v>30</v>
      </c>
      <c r="E213" s="149">
        <f t="shared" si="196"/>
        <v>80</v>
      </c>
      <c r="F213" s="146">
        <v>0</v>
      </c>
      <c r="G213" s="146">
        <v>0</v>
      </c>
      <c r="H213" s="146">
        <v>0</v>
      </c>
      <c r="I213" s="149">
        <f t="shared" si="197"/>
        <v>0</v>
      </c>
      <c r="J213" s="146"/>
      <c r="K213" s="146"/>
      <c r="L213" s="146"/>
      <c r="M213" s="146"/>
      <c r="N213" s="145">
        <v>0</v>
      </c>
      <c r="O213" s="146">
        <v>0</v>
      </c>
      <c r="P213" s="146">
        <v>0</v>
      </c>
      <c r="Q213" s="149">
        <f t="shared" si="198"/>
        <v>0</v>
      </c>
      <c r="R213" s="146">
        <v>0</v>
      </c>
      <c r="S213" s="146">
        <v>0</v>
      </c>
      <c r="T213" s="146">
        <v>0</v>
      </c>
      <c r="U213" s="149">
        <f t="shared" si="199"/>
        <v>0</v>
      </c>
      <c r="V213" s="145">
        <v>0</v>
      </c>
      <c r="W213" s="146">
        <v>0</v>
      </c>
      <c r="X213" s="146">
        <v>0</v>
      </c>
      <c r="Y213" s="149">
        <f t="shared" si="200"/>
        <v>0</v>
      </c>
      <c r="Z213" s="145">
        <v>524</v>
      </c>
      <c r="AA213" s="146">
        <v>453</v>
      </c>
      <c r="AB213" s="146">
        <v>68</v>
      </c>
      <c r="AC213" s="149">
        <f t="shared" si="201"/>
        <v>521</v>
      </c>
      <c r="AD213" s="146">
        <v>0</v>
      </c>
      <c r="AE213" s="146">
        <v>0</v>
      </c>
      <c r="AF213" s="146">
        <v>0</v>
      </c>
      <c r="AG213" s="149">
        <f t="shared" si="202"/>
        <v>0</v>
      </c>
      <c r="AH213" s="146">
        <v>0</v>
      </c>
      <c r="AI213" s="146">
        <v>0</v>
      </c>
      <c r="AJ213" s="146">
        <v>0</v>
      </c>
      <c r="AK213" s="149">
        <f t="shared" si="207"/>
        <v>0</v>
      </c>
      <c r="AL213" s="145">
        <v>1132</v>
      </c>
      <c r="AM213" s="146">
        <v>1120</v>
      </c>
      <c r="AN213" s="146">
        <v>22</v>
      </c>
      <c r="AO213" s="149">
        <f t="shared" si="208"/>
        <v>1142</v>
      </c>
      <c r="AP213" s="145">
        <v>0</v>
      </c>
      <c r="AQ213" s="146">
        <v>0</v>
      </c>
      <c r="AR213" s="146">
        <v>0</v>
      </c>
      <c r="AS213" s="149">
        <f t="shared" si="209"/>
        <v>0</v>
      </c>
      <c r="AT213" s="145">
        <v>0</v>
      </c>
      <c r="AU213" s="146">
        <v>0</v>
      </c>
      <c r="AV213" s="146">
        <v>0</v>
      </c>
      <c r="AW213" s="149">
        <f t="shared" si="210"/>
        <v>0</v>
      </c>
      <c r="AX213" s="145">
        <v>0</v>
      </c>
      <c r="AY213" s="146">
        <v>0</v>
      </c>
      <c r="AZ213" s="146">
        <v>0</v>
      </c>
      <c r="BA213" s="149">
        <f t="shared" si="211"/>
        <v>0</v>
      </c>
      <c r="BB213" s="145">
        <v>46</v>
      </c>
      <c r="BC213" s="146">
        <v>39</v>
      </c>
      <c r="BD213" s="146">
        <v>0</v>
      </c>
      <c r="BE213" s="149">
        <f t="shared" si="212"/>
        <v>39</v>
      </c>
      <c r="BF213" s="146">
        <v>0</v>
      </c>
      <c r="BG213" s="146">
        <v>0</v>
      </c>
      <c r="BH213" s="146">
        <v>0</v>
      </c>
      <c r="BI213" s="149">
        <f t="shared" si="213"/>
        <v>0</v>
      </c>
      <c r="BJ213" s="146">
        <v>0</v>
      </c>
      <c r="BK213" s="146">
        <v>0</v>
      </c>
      <c r="BL213" s="146">
        <v>0</v>
      </c>
      <c r="BM213" s="149">
        <f t="shared" si="214"/>
        <v>0</v>
      </c>
      <c r="BN213" s="146">
        <v>0</v>
      </c>
      <c r="BO213" s="146">
        <v>0</v>
      </c>
      <c r="BP213" s="146">
        <v>0</v>
      </c>
      <c r="BQ213" s="149">
        <f t="shared" si="215"/>
        <v>0</v>
      </c>
      <c r="BR213" s="146">
        <v>0</v>
      </c>
      <c r="BS213" s="146">
        <v>0</v>
      </c>
      <c r="BT213" s="146">
        <v>0</v>
      </c>
      <c r="BU213" s="149">
        <f t="shared" si="216"/>
        <v>0</v>
      </c>
      <c r="BV213" s="146">
        <v>0</v>
      </c>
      <c r="BW213" s="146">
        <v>0</v>
      </c>
      <c r="BX213" s="146">
        <v>0</v>
      </c>
      <c r="BY213" s="149">
        <f t="shared" si="217"/>
        <v>0</v>
      </c>
      <c r="BZ213" s="146">
        <v>0</v>
      </c>
      <c r="CA213" s="146">
        <v>0</v>
      </c>
      <c r="CB213" s="146">
        <v>0</v>
      </c>
      <c r="CC213" s="149">
        <f t="shared" si="218"/>
        <v>0</v>
      </c>
      <c r="CD213" s="146">
        <v>0</v>
      </c>
      <c r="CE213" s="146">
        <v>0</v>
      </c>
      <c r="CF213" s="146">
        <v>0</v>
      </c>
      <c r="CG213" s="149">
        <f t="shared" si="219"/>
        <v>0</v>
      </c>
      <c r="CH213" s="146">
        <v>0</v>
      </c>
      <c r="CI213" s="146">
        <v>0</v>
      </c>
      <c r="CJ213" s="146">
        <v>0</v>
      </c>
      <c r="CK213" s="149">
        <f t="shared" si="220"/>
        <v>0</v>
      </c>
      <c r="CL213" s="145">
        <v>0</v>
      </c>
      <c r="CM213" s="146">
        <v>0</v>
      </c>
      <c r="CN213" s="146">
        <v>0</v>
      </c>
      <c r="CO213" s="149">
        <f t="shared" si="203"/>
        <v>0</v>
      </c>
      <c r="CP213" s="146">
        <v>0</v>
      </c>
      <c r="CQ213" s="146">
        <v>0</v>
      </c>
      <c r="CR213" s="146">
        <v>0</v>
      </c>
      <c r="CS213" s="149">
        <f t="shared" si="221"/>
        <v>0</v>
      </c>
      <c r="CT213" s="146">
        <v>7032</v>
      </c>
      <c r="CU213" s="146">
        <v>7363</v>
      </c>
      <c r="CV213" s="146">
        <v>551</v>
      </c>
      <c r="CW213" s="149">
        <f t="shared" si="222"/>
        <v>7914</v>
      </c>
      <c r="CX213" s="146">
        <v>0</v>
      </c>
      <c r="CY213" s="146">
        <v>0</v>
      </c>
      <c r="CZ213" s="146">
        <v>0</v>
      </c>
      <c r="DA213" s="149">
        <f t="shared" si="223"/>
        <v>0</v>
      </c>
      <c r="DB213" s="146">
        <v>0</v>
      </c>
      <c r="DC213" s="146">
        <v>0</v>
      </c>
      <c r="DD213" s="146">
        <v>0</v>
      </c>
      <c r="DE213" s="149">
        <f t="shared" si="224"/>
        <v>0</v>
      </c>
      <c r="DF213" s="146"/>
      <c r="DG213" s="146"/>
      <c r="DH213" s="146"/>
      <c r="DI213" s="146"/>
      <c r="DJ213" s="146">
        <v>0</v>
      </c>
      <c r="DK213" s="146">
        <v>0</v>
      </c>
      <c r="DL213" s="146">
        <v>0</v>
      </c>
      <c r="DM213" s="149">
        <f t="shared" si="225"/>
        <v>0</v>
      </c>
      <c r="DN213" s="146">
        <v>0</v>
      </c>
      <c r="DO213" s="146">
        <v>0</v>
      </c>
      <c r="DP213" s="146">
        <v>0</v>
      </c>
      <c r="DQ213" s="149">
        <f t="shared" si="226"/>
        <v>0</v>
      </c>
      <c r="DR213" s="146">
        <v>1110</v>
      </c>
      <c r="DS213" s="146">
        <v>1100</v>
      </c>
      <c r="DT213" s="146">
        <v>10</v>
      </c>
      <c r="DU213" s="149">
        <f t="shared" si="227"/>
        <v>1110</v>
      </c>
      <c r="DV213" s="146">
        <v>0</v>
      </c>
      <c r="DW213" s="146">
        <v>0</v>
      </c>
      <c r="DX213" s="146">
        <v>0</v>
      </c>
      <c r="DY213" s="149">
        <f t="shared" si="228"/>
        <v>0</v>
      </c>
      <c r="DZ213" s="146">
        <v>0</v>
      </c>
      <c r="EA213" s="146">
        <v>0</v>
      </c>
      <c r="EB213" s="146">
        <v>0</v>
      </c>
      <c r="EC213" s="149">
        <f t="shared" si="229"/>
        <v>0</v>
      </c>
      <c r="ED213" s="146"/>
      <c r="EE213" s="146"/>
      <c r="EF213" s="146"/>
      <c r="EG213" s="146"/>
      <c r="EH213" s="146">
        <v>0</v>
      </c>
      <c r="EI213" s="146">
        <v>0</v>
      </c>
      <c r="EJ213" s="146">
        <v>0</v>
      </c>
      <c r="EK213" s="149">
        <f t="shared" si="230"/>
        <v>0</v>
      </c>
      <c r="EL213" s="146">
        <v>0</v>
      </c>
      <c r="EM213" s="146">
        <v>0</v>
      </c>
      <c r="EN213" s="146">
        <v>0</v>
      </c>
      <c r="EO213" s="149">
        <f t="shared" si="231"/>
        <v>0</v>
      </c>
      <c r="EP213" s="146">
        <v>0</v>
      </c>
      <c r="EQ213" s="146">
        <v>0</v>
      </c>
      <c r="ER213" s="146">
        <v>0</v>
      </c>
      <c r="ES213" s="149">
        <f t="shared" si="232"/>
        <v>0</v>
      </c>
      <c r="ET213" s="146">
        <v>0</v>
      </c>
      <c r="EU213" s="146">
        <v>0</v>
      </c>
      <c r="EV213" s="146">
        <v>0</v>
      </c>
      <c r="EW213" s="149">
        <f t="shared" si="233"/>
        <v>0</v>
      </c>
      <c r="EX213" s="145">
        <v>415</v>
      </c>
      <c r="EY213" s="146">
        <v>528</v>
      </c>
      <c r="EZ213" s="146">
        <v>144</v>
      </c>
      <c r="FA213" s="149">
        <f t="shared" si="204"/>
        <v>672</v>
      </c>
      <c r="FB213" s="146">
        <v>0</v>
      </c>
      <c r="FC213" s="146">
        <v>0</v>
      </c>
      <c r="FD213" s="146">
        <v>0</v>
      </c>
      <c r="FE213" s="149">
        <f t="shared" si="234"/>
        <v>0</v>
      </c>
      <c r="FF213" s="145">
        <v>16609</v>
      </c>
      <c r="FG213" s="146">
        <v>14210</v>
      </c>
      <c r="FH213" s="146">
        <v>1182</v>
      </c>
      <c r="FI213" s="149">
        <f t="shared" si="205"/>
        <v>15392</v>
      </c>
      <c r="FJ213" s="146">
        <v>0</v>
      </c>
      <c r="FK213" s="146">
        <v>0</v>
      </c>
      <c r="FL213" s="146">
        <v>0</v>
      </c>
      <c r="FM213" s="149">
        <f t="shared" si="235"/>
        <v>0</v>
      </c>
      <c r="FN213" s="146">
        <v>0</v>
      </c>
      <c r="FO213" s="146">
        <v>0</v>
      </c>
      <c r="FP213" s="146">
        <v>0</v>
      </c>
      <c r="FQ213" s="149">
        <f t="shared" si="236"/>
        <v>0</v>
      </c>
      <c r="FR213" s="146">
        <v>0</v>
      </c>
      <c r="FS213" s="146">
        <v>0</v>
      </c>
      <c r="FT213" s="146">
        <v>0</v>
      </c>
      <c r="FU213" s="149">
        <f t="shared" si="237"/>
        <v>0</v>
      </c>
      <c r="FV213" s="146">
        <v>0</v>
      </c>
      <c r="FW213" s="146">
        <v>0</v>
      </c>
      <c r="FX213" s="146">
        <v>0</v>
      </c>
      <c r="FY213" s="149">
        <f t="shared" si="238"/>
        <v>0</v>
      </c>
      <c r="FZ213" s="146">
        <v>0</v>
      </c>
      <c r="GA213" s="146">
        <v>0</v>
      </c>
      <c r="GB213" s="146">
        <v>0</v>
      </c>
      <c r="GC213" s="149">
        <f t="shared" si="239"/>
        <v>0</v>
      </c>
      <c r="GD213" s="164">
        <f t="shared" si="206"/>
        <v>26937</v>
      </c>
      <c r="GE213" s="165">
        <f t="shared" si="206"/>
        <v>24863</v>
      </c>
      <c r="GF213" s="165">
        <f t="shared" si="206"/>
        <v>2007</v>
      </c>
      <c r="GG213" s="165">
        <f t="shared" si="206"/>
        <v>26870</v>
      </c>
      <c r="GI213" s="186">
        <f t="shared" si="187"/>
        <v>2.0110203917467723E-3</v>
      </c>
      <c r="GJ213" s="186">
        <f t="shared" si="188"/>
        <v>0.57153199533443266</v>
      </c>
      <c r="GK213" s="186">
        <f t="shared" si="189"/>
        <v>0.29614286288862968</v>
      </c>
      <c r="GL213" s="186">
        <f t="shared" si="190"/>
        <v>1.8219844749225757E-2</v>
      </c>
      <c r="GM213" s="186">
        <f t="shared" si="191"/>
        <v>2.1236375336845914E-2</v>
      </c>
      <c r="GN213" s="186">
        <f t="shared" si="192"/>
        <v>4.5046856775127701E-2</v>
      </c>
      <c r="GO213" s="186">
        <f t="shared" si="193"/>
        <v>4.5811044523991651E-2</v>
      </c>
      <c r="HH213" s="155">
        <f>(SUM(DS211:DS213)/SUM(GE211:GE213))*100</f>
        <v>4.1772927381783465</v>
      </c>
      <c r="HI213" s="155">
        <f>(SUM(AM211:AM213)/SUM(GE211:GE213))*100</f>
        <v>3.9236917465699754</v>
      </c>
      <c r="HJ213" s="155">
        <f>(SUM(AA211:AA213)/SUM(GE211:GE213))*100</f>
        <v>1.817948681417316</v>
      </c>
      <c r="HK213" s="155">
        <f>(SUM(EY211:EY213)/SUM(GE211:GE213))*100</f>
        <v>2.1869523714542165</v>
      </c>
      <c r="HL213" s="155">
        <f>(SUM(C211:C213)/SUM(GE211:GE213))*100</f>
        <v>0.27354713701577171</v>
      </c>
      <c r="HM213" s="155">
        <f>(SUM(BC211:BC213)/SUM(GE211:GE213))*100</f>
        <v>0.13107466982005728</v>
      </c>
    </row>
    <row r="214" spans="1:221" ht="12">
      <c r="A214" s="148">
        <v>40087</v>
      </c>
      <c r="B214" s="145">
        <v>76</v>
      </c>
      <c r="C214" s="146">
        <v>83</v>
      </c>
      <c r="D214" s="146">
        <v>10</v>
      </c>
      <c r="E214" s="149">
        <f t="shared" si="196"/>
        <v>93</v>
      </c>
      <c r="F214" s="146">
        <v>0</v>
      </c>
      <c r="G214" s="146">
        <v>0</v>
      </c>
      <c r="H214" s="146">
        <v>0</v>
      </c>
      <c r="I214" s="149">
        <f t="shared" si="197"/>
        <v>0</v>
      </c>
      <c r="J214" s="146"/>
      <c r="K214" s="146"/>
      <c r="L214" s="146"/>
      <c r="M214" s="146"/>
      <c r="N214" s="145">
        <v>0</v>
      </c>
      <c r="O214" s="146">
        <v>0</v>
      </c>
      <c r="P214" s="146">
        <v>0</v>
      </c>
      <c r="Q214" s="149">
        <f t="shared" si="198"/>
        <v>0</v>
      </c>
      <c r="R214" s="146">
        <v>0</v>
      </c>
      <c r="S214" s="146">
        <v>0</v>
      </c>
      <c r="T214" s="146">
        <v>0</v>
      </c>
      <c r="U214" s="149">
        <f t="shared" si="199"/>
        <v>0</v>
      </c>
      <c r="V214" s="145">
        <v>0</v>
      </c>
      <c r="W214" s="146">
        <v>0</v>
      </c>
      <c r="X214" s="146">
        <v>0</v>
      </c>
      <c r="Y214" s="149">
        <f t="shared" si="200"/>
        <v>0</v>
      </c>
      <c r="Z214" s="145">
        <v>506</v>
      </c>
      <c r="AA214" s="146">
        <v>408</v>
      </c>
      <c r="AB214" s="146">
        <v>106</v>
      </c>
      <c r="AC214" s="149">
        <f t="shared" si="201"/>
        <v>514</v>
      </c>
      <c r="AD214" s="146">
        <v>0</v>
      </c>
      <c r="AE214" s="146">
        <v>0</v>
      </c>
      <c r="AF214" s="146">
        <v>0</v>
      </c>
      <c r="AG214" s="149">
        <f t="shared" si="202"/>
        <v>0</v>
      </c>
      <c r="AH214" s="146">
        <v>0</v>
      </c>
      <c r="AI214" s="146">
        <v>0</v>
      </c>
      <c r="AJ214" s="146">
        <v>0</v>
      </c>
      <c r="AK214" s="149">
        <f t="shared" si="207"/>
        <v>0</v>
      </c>
      <c r="AL214" s="145">
        <v>707</v>
      </c>
      <c r="AM214" s="146">
        <v>752</v>
      </c>
      <c r="AN214" s="146">
        <v>13</v>
      </c>
      <c r="AO214" s="149">
        <f t="shared" si="208"/>
        <v>765</v>
      </c>
      <c r="AP214" s="145">
        <v>0</v>
      </c>
      <c r="AQ214" s="146">
        <v>0</v>
      </c>
      <c r="AR214" s="146">
        <v>0</v>
      </c>
      <c r="AS214" s="149">
        <f t="shared" si="209"/>
        <v>0</v>
      </c>
      <c r="AT214" s="145">
        <v>0</v>
      </c>
      <c r="AU214" s="146">
        <v>0</v>
      </c>
      <c r="AV214" s="146">
        <v>0</v>
      </c>
      <c r="AW214" s="149">
        <f t="shared" si="210"/>
        <v>0</v>
      </c>
      <c r="AX214" s="145">
        <v>0</v>
      </c>
      <c r="AY214" s="146">
        <v>0</v>
      </c>
      <c r="AZ214" s="146">
        <v>0</v>
      </c>
      <c r="BA214" s="149">
        <f t="shared" si="211"/>
        <v>0</v>
      </c>
      <c r="BB214" s="145">
        <v>18</v>
      </c>
      <c r="BC214" s="146">
        <v>8</v>
      </c>
      <c r="BD214" s="146">
        <v>0</v>
      </c>
      <c r="BE214" s="149">
        <f t="shared" si="212"/>
        <v>8</v>
      </c>
      <c r="BF214" s="146">
        <v>0</v>
      </c>
      <c r="BG214" s="146">
        <v>0</v>
      </c>
      <c r="BH214" s="146">
        <v>0</v>
      </c>
      <c r="BI214" s="149">
        <f t="shared" si="213"/>
        <v>0</v>
      </c>
      <c r="BJ214" s="146">
        <v>0</v>
      </c>
      <c r="BK214" s="146">
        <v>0</v>
      </c>
      <c r="BL214" s="146">
        <v>0</v>
      </c>
      <c r="BM214" s="149">
        <f t="shared" si="214"/>
        <v>0</v>
      </c>
      <c r="BN214" s="146">
        <v>0</v>
      </c>
      <c r="BO214" s="146">
        <v>0</v>
      </c>
      <c r="BP214" s="146">
        <v>0</v>
      </c>
      <c r="BQ214" s="149">
        <f t="shared" si="215"/>
        <v>0</v>
      </c>
      <c r="BR214" s="146">
        <v>0</v>
      </c>
      <c r="BS214" s="146">
        <v>0</v>
      </c>
      <c r="BT214" s="146">
        <v>0</v>
      </c>
      <c r="BU214" s="149">
        <f t="shared" si="216"/>
        <v>0</v>
      </c>
      <c r="BV214" s="146">
        <v>0</v>
      </c>
      <c r="BW214" s="146">
        <v>0</v>
      </c>
      <c r="BX214" s="146">
        <v>0</v>
      </c>
      <c r="BY214" s="149">
        <f t="shared" si="217"/>
        <v>0</v>
      </c>
      <c r="BZ214" s="146">
        <v>0</v>
      </c>
      <c r="CA214" s="146">
        <v>0</v>
      </c>
      <c r="CB214" s="146">
        <v>0</v>
      </c>
      <c r="CC214" s="149">
        <f t="shared" si="218"/>
        <v>0</v>
      </c>
      <c r="CD214" s="146">
        <v>0</v>
      </c>
      <c r="CE214" s="146">
        <v>0</v>
      </c>
      <c r="CF214" s="146">
        <v>0</v>
      </c>
      <c r="CG214" s="149">
        <f t="shared" si="219"/>
        <v>0</v>
      </c>
      <c r="CH214" s="146">
        <v>0</v>
      </c>
      <c r="CI214" s="146">
        <v>0</v>
      </c>
      <c r="CJ214" s="146">
        <v>0</v>
      </c>
      <c r="CK214" s="149">
        <f t="shared" si="220"/>
        <v>0</v>
      </c>
      <c r="CL214" s="145">
        <v>0</v>
      </c>
      <c r="CM214" s="146">
        <v>0</v>
      </c>
      <c r="CN214" s="146">
        <v>0</v>
      </c>
      <c r="CO214" s="149">
        <f t="shared" si="203"/>
        <v>0</v>
      </c>
      <c r="CP214" s="146">
        <v>0</v>
      </c>
      <c r="CQ214" s="146">
        <v>0</v>
      </c>
      <c r="CR214" s="146">
        <v>0</v>
      </c>
      <c r="CS214" s="149">
        <f t="shared" si="221"/>
        <v>0</v>
      </c>
      <c r="CT214" s="146">
        <v>6880</v>
      </c>
      <c r="CU214" s="146">
        <v>6892</v>
      </c>
      <c r="CV214" s="146">
        <v>664</v>
      </c>
      <c r="CW214" s="149">
        <f t="shared" si="222"/>
        <v>7556</v>
      </c>
      <c r="CX214" s="146">
        <v>0</v>
      </c>
      <c r="CY214" s="146">
        <v>0</v>
      </c>
      <c r="CZ214" s="146">
        <v>0</v>
      </c>
      <c r="DA214" s="149">
        <f t="shared" si="223"/>
        <v>0</v>
      </c>
      <c r="DB214" s="146">
        <v>0</v>
      </c>
      <c r="DC214" s="146">
        <v>0</v>
      </c>
      <c r="DD214" s="146">
        <v>0</v>
      </c>
      <c r="DE214" s="149">
        <f t="shared" si="224"/>
        <v>0</v>
      </c>
      <c r="DF214" s="146"/>
      <c r="DG214" s="146"/>
      <c r="DH214" s="146"/>
      <c r="DI214" s="146"/>
      <c r="DJ214" s="146">
        <v>0</v>
      </c>
      <c r="DK214" s="146">
        <v>0</v>
      </c>
      <c r="DL214" s="146">
        <v>0</v>
      </c>
      <c r="DM214" s="149">
        <f t="shared" si="225"/>
        <v>0</v>
      </c>
      <c r="DN214" s="146">
        <v>0</v>
      </c>
      <c r="DO214" s="146">
        <v>0</v>
      </c>
      <c r="DP214" s="146">
        <v>0</v>
      </c>
      <c r="DQ214" s="149">
        <f t="shared" si="226"/>
        <v>0</v>
      </c>
      <c r="DR214" s="146">
        <v>988</v>
      </c>
      <c r="DS214" s="146">
        <v>997</v>
      </c>
      <c r="DT214" s="146">
        <v>6</v>
      </c>
      <c r="DU214" s="149">
        <f t="shared" si="227"/>
        <v>1003</v>
      </c>
      <c r="DV214" s="146">
        <v>0</v>
      </c>
      <c r="DW214" s="146">
        <v>0</v>
      </c>
      <c r="DX214" s="146">
        <v>0</v>
      </c>
      <c r="DY214" s="149">
        <f t="shared" si="228"/>
        <v>0</v>
      </c>
      <c r="DZ214" s="146">
        <v>0</v>
      </c>
      <c r="EA214" s="146">
        <v>0</v>
      </c>
      <c r="EB214" s="146">
        <v>0</v>
      </c>
      <c r="EC214" s="149">
        <f t="shared" si="229"/>
        <v>0</v>
      </c>
      <c r="ED214" s="146"/>
      <c r="EE214" s="146"/>
      <c r="EF214" s="146"/>
      <c r="EG214" s="146"/>
      <c r="EH214" s="146">
        <v>0</v>
      </c>
      <c r="EI214" s="146">
        <v>0</v>
      </c>
      <c r="EJ214" s="146">
        <v>0</v>
      </c>
      <c r="EK214" s="149">
        <f t="shared" si="230"/>
        <v>0</v>
      </c>
      <c r="EL214" s="146">
        <v>0</v>
      </c>
      <c r="EM214" s="146">
        <v>0</v>
      </c>
      <c r="EN214" s="146">
        <v>0</v>
      </c>
      <c r="EO214" s="149">
        <f t="shared" si="231"/>
        <v>0</v>
      </c>
      <c r="EP214" s="146">
        <v>0</v>
      </c>
      <c r="EQ214" s="146">
        <v>0</v>
      </c>
      <c r="ER214" s="146">
        <v>0</v>
      </c>
      <c r="ES214" s="149">
        <f t="shared" si="232"/>
        <v>0</v>
      </c>
      <c r="ET214" s="146">
        <v>0</v>
      </c>
      <c r="EU214" s="146">
        <v>0</v>
      </c>
      <c r="EV214" s="146">
        <v>0</v>
      </c>
      <c r="EW214" s="149">
        <f t="shared" si="233"/>
        <v>0</v>
      </c>
      <c r="EX214" s="145">
        <v>523</v>
      </c>
      <c r="EY214" s="146">
        <v>438</v>
      </c>
      <c r="EZ214" s="146">
        <v>12</v>
      </c>
      <c r="FA214" s="149">
        <f t="shared" si="204"/>
        <v>450</v>
      </c>
      <c r="FB214" s="146">
        <v>0</v>
      </c>
      <c r="FC214" s="146">
        <v>0</v>
      </c>
      <c r="FD214" s="146">
        <v>0</v>
      </c>
      <c r="FE214" s="149">
        <f t="shared" si="234"/>
        <v>0</v>
      </c>
      <c r="FF214" s="145">
        <v>14561</v>
      </c>
      <c r="FG214" s="146">
        <v>13855</v>
      </c>
      <c r="FH214" s="146">
        <v>1231</v>
      </c>
      <c r="FI214" s="149">
        <f t="shared" si="205"/>
        <v>15086</v>
      </c>
      <c r="FJ214" s="146">
        <v>0</v>
      </c>
      <c r="FK214" s="146">
        <v>0</v>
      </c>
      <c r="FL214" s="146">
        <v>0</v>
      </c>
      <c r="FM214" s="149">
        <f t="shared" si="235"/>
        <v>0</v>
      </c>
      <c r="FN214" s="146">
        <v>0</v>
      </c>
      <c r="FO214" s="146">
        <v>0</v>
      </c>
      <c r="FP214" s="146">
        <v>0</v>
      </c>
      <c r="FQ214" s="149">
        <f t="shared" si="236"/>
        <v>0</v>
      </c>
      <c r="FR214" s="146">
        <v>0</v>
      </c>
      <c r="FS214" s="146">
        <v>0</v>
      </c>
      <c r="FT214" s="146">
        <v>0</v>
      </c>
      <c r="FU214" s="149">
        <f t="shared" si="237"/>
        <v>0</v>
      </c>
      <c r="FV214" s="146">
        <v>0</v>
      </c>
      <c r="FW214" s="146">
        <v>0</v>
      </c>
      <c r="FX214" s="146">
        <v>0</v>
      </c>
      <c r="FY214" s="149">
        <f t="shared" si="238"/>
        <v>0</v>
      </c>
      <c r="FZ214" s="146">
        <v>0</v>
      </c>
      <c r="GA214" s="146">
        <v>0</v>
      </c>
      <c r="GB214" s="146">
        <v>0</v>
      </c>
      <c r="GC214" s="149">
        <f t="shared" si="239"/>
        <v>0</v>
      </c>
      <c r="GD214" s="164">
        <f t="shared" si="206"/>
        <v>24259</v>
      </c>
      <c r="GE214" s="165">
        <f t="shared" si="206"/>
        <v>23433</v>
      </c>
      <c r="GF214" s="165">
        <f t="shared" si="206"/>
        <v>2042</v>
      </c>
      <c r="GG214" s="165">
        <f t="shared" si="206"/>
        <v>25475</v>
      </c>
      <c r="GI214" s="186">
        <f t="shared" si="187"/>
        <v>3.5420133999061153E-3</v>
      </c>
      <c r="GJ214" s="186">
        <f t="shared" si="188"/>
        <v>0.59126018862288221</v>
      </c>
      <c r="GK214" s="186">
        <f t="shared" si="189"/>
        <v>0.29411513677292705</v>
      </c>
      <c r="GL214" s="186">
        <f t="shared" si="190"/>
        <v>1.7411342977851747E-2</v>
      </c>
      <c r="GM214" s="186">
        <f t="shared" si="191"/>
        <v>1.8691588785046728E-2</v>
      </c>
      <c r="GN214" s="186">
        <f t="shared" si="192"/>
        <v>3.2091494900354199E-2</v>
      </c>
      <c r="GO214" s="186">
        <f t="shared" si="193"/>
        <v>4.2888234541031856E-2</v>
      </c>
    </row>
    <row r="215" spans="1:221" ht="12">
      <c r="A215" s="148">
        <v>40118</v>
      </c>
      <c r="B215" s="145">
        <v>81</v>
      </c>
      <c r="C215" s="146">
        <v>48</v>
      </c>
      <c r="D215" s="146">
        <v>27</v>
      </c>
      <c r="E215" s="149">
        <f t="shared" si="196"/>
        <v>75</v>
      </c>
      <c r="F215" s="146">
        <v>0</v>
      </c>
      <c r="G215" s="146">
        <v>0</v>
      </c>
      <c r="H215" s="146">
        <v>0</v>
      </c>
      <c r="I215" s="149">
        <f t="shared" si="197"/>
        <v>0</v>
      </c>
      <c r="J215" s="146"/>
      <c r="K215" s="146"/>
      <c r="L215" s="146"/>
      <c r="M215" s="146"/>
      <c r="N215" s="145">
        <v>0</v>
      </c>
      <c r="O215" s="146">
        <v>0</v>
      </c>
      <c r="P215" s="146">
        <v>0</v>
      </c>
      <c r="Q215" s="149">
        <f t="shared" si="198"/>
        <v>0</v>
      </c>
      <c r="R215" s="146">
        <v>0</v>
      </c>
      <c r="S215" s="146">
        <v>0</v>
      </c>
      <c r="T215" s="146">
        <v>0</v>
      </c>
      <c r="U215" s="149">
        <f t="shared" si="199"/>
        <v>0</v>
      </c>
      <c r="V215" s="145">
        <v>0</v>
      </c>
      <c r="W215" s="146">
        <v>0</v>
      </c>
      <c r="X215" s="146">
        <v>0</v>
      </c>
      <c r="Y215" s="149">
        <f t="shared" si="200"/>
        <v>0</v>
      </c>
      <c r="Z215" s="145">
        <v>602</v>
      </c>
      <c r="AA215" s="146">
        <v>446</v>
      </c>
      <c r="AB215" s="146">
        <v>97</v>
      </c>
      <c r="AC215" s="149">
        <f t="shared" si="201"/>
        <v>543</v>
      </c>
      <c r="AD215" s="146">
        <v>0</v>
      </c>
      <c r="AE215" s="146">
        <v>0</v>
      </c>
      <c r="AF215" s="146">
        <v>0</v>
      </c>
      <c r="AG215" s="149">
        <f t="shared" si="202"/>
        <v>0</v>
      </c>
      <c r="AH215" s="146">
        <v>0</v>
      </c>
      <c r="AI215" s="146">
        <v>0</v>
      </c>
      <c r="AJ215" s="146">
        <v>0</v>
      </c>
      <c r="AK215" s="149">
        <f t="shared" si="207"/>
        <v>0</v>
      </c>
      <c r="AL215" s="145">
        <v>810</v>
      </c>
      <c r="AM215" s="146">
        <v>746</v>
      </c>
      <c r="AN215" s="146">
        <v>31</v>
      </c>
      <c r="AO215" s="149">
        <f t="shared" si="208"/>
        <v>777</v>
      </c>
      <c r="AP215" s="145">
        <v>0</v>
      </c>
      <c r="AQ215" s="146">
        <v>0</v>
      </c>
      <c r="AR215" s="146">
        <v>0</v>
      </c>
      <c r="AS215" s="149">
        <f t="shared" si="209"/>
        <v>0</v>
      </c>
      <c r="AT215" s="145">
        <v>0</v>
      </c>
      <c r="AU215" s="146">
        <v>0</v>
      </c>
      <c r="AV215" s="146">
        <v>0</v>
      </c>
      <c r="AW215" s="149">
        <f t="shared" si="210"/>
        <v>0</v>
      </c>
      <c r="AX215" s="145">
        <v>0</v>
      </c>
      <c r="AY215" s="146">
        <v>0</v>
      </c>
      <c r="AZ215" s="146">
        <v>0</v>
      </c>
      <c r="BA215" s="149">
        <f t="shared" si="211"/>
        <v>0</v>
      </c>
      <c r="BB215" s="145">
        <v>8</v>
      </c>
      <c r="BC215" s="146">
        <v>0</v>
      </c>
      <c r="BD215" s="146">
        <v>0</v>
      </c>
      <c r="BE215" s="149">
        <f t="shared" si="212"/>
        <v>0</v>
      </c>
      <c r="BF215" s="146">
        <v>0</v>
      </c>
      <c r="BG215" s="146">
        <v>0</v>
      </c>
      <c r="BH215" s="146">
        <v>0</v>
      </c>
      <c r="BI215" s="149">
        <f t="shared" si="213"/>
        <v>0</v>
      </c>
      <c r="BJ215" s="146">
        <v>0</v>
      </c>
      <c r="BK215" s="146">
        <v>0</v>
      </c>
      <c r="BL215" s="146">
        <v>0</v>
      </c>
      <c r="BM215" s="149">
        <f t="shared" si="214"/>
        <v>0</v>
      </c>
      <c r="BN215" s="146">
        <v>0</v>
      </c>
      <c r="BO215" s="146">
        <v>0</v>
      </c>
      <c r="BP215" s="146">
        <v>0</v>
      </c>
      <c r="BQ215" s="149">
        <f t="shared" si="215"/>
        <v>0</v>
      </c>
      <c r="BR215" s="146">
        <v>0</v>
      </c>
      <c r="BS215" s="146">
        <v>0</v>
      </c>
      <c r="BT215" s="146">
        <v>0</v>
      </c>
      <c r="BU215" s="149">
        <f t="shared" si="216"/>
        <v>0</v>
      </c>
      <c r="BV215" s="146">
        <v>0</v>
      </c>
      <c r="BW215" s="146">
        <v>0</v>
      </c>
      <c r="BX215" s="146">
        <v>0</v>
      </c>
      <c r="BY215" s="149">
        <f t="shared" si="217"/>
        <v>0</v>
      </c>
      <c r="BZ215" s="146">
        <v>0</v>
      </c>
      <c r="CA215" s="146">
        <v>0</v>
      </c>
      <c r="CB215" s="146">
        <v>0</v>
      </c>
      <c r="CC215" s="149">
        <f t="shared" si="218"/>
        <v>0</v>
      </c>
      <c r="CD215" s="146">
        <v>0</v>
      </c>
      <c r="CE215" s="146">
        <v>0</v>
      </c>
      <c r="CF215" s="146">
        <v>0</v>
      </c>
      <c r="CG215" s="149">
        <f t="shared" si="219"/>
        <v>0</v>
      </c>
      <c r="CH215" s="146">
        <v>0</v>
      </c>
      <c r="CI215" s="146">
        <v>0</v>
      </c>
      <c r="CJ215" s="146">
        <v>0</v>
      </c>
      <c r="CK215" s="149">
        <f t="shared" si="220"/>
        <v>0</v>
      </c>
      <c r="CL215" s="145">
        <v>0</v>
      </c>
      <c r="CM215" s="146">
        <v>0</v>
      </c>
      <c r="CN215" s="146">
        <v>0</v>
      </c>
      <c r="CO215" s="149">
        <f t="shared" si="203"/>
        <v>0</v>
      </c>
      <c r="CP215" s="146">
        <v>0</v>
      </c>
      <c r="CQ215" s="146">
        <v>0</v>
      </c>
      <c r="CR215" s="146">
        <v>0</v>
      </c>
      <c r="CS215" s="149">
        <f t="shared" si="221"/>
        <v>0</v>
      </c>
      <c r="CT215" s="146">
        <v>6847</v>
      </c>
      <c r="CU215" s="146">
        <v>6252</v>
      </c>
      <c r="CV215" s="146">
        <v>925</v>
      </c>
      <c r="CW215" s="149">
        <f t="shared" si="222"/>
        <v>7177</v>
      </c>
      <c r="CX215" s="146">
        <v>0</v>
      </c>
      <c r="CY215" s="146">
        <v>0</v>
      </c>
      <c r="CZ215" s="146">
        <v>0</v>
      </c>
      <c r="DA215" s="149">
        <f t="shared" si="223"/>
        <v>0</v>
      </c>
      <c r="DB215" s="146">
        <v>0</v>
      </c>
      <c r="DC215" s="146">
        <v>0</v>
      </c>
      <c r="DD215" s="146">
        <v>0</v>
      </c>
      <c r="DE215" s="149">
        <f t="shared" si="224"/>
        <v>0</v>
      </c>
      <c r="DF215" s="146"/>
      <c r="DG215" s="146"/>
      <c r="DH215" s="146"/>
      <c r="DI215" s="146"/>
      <c r="DJ215" s="146">
        <v>0</v>
      </c>
      <c r="DK215" s="146">
        <v>0</v>
      </c>
      <c r="DL215" s="146">
        <v>0</v>
      </c>
      <c r="DM215" s="149">
        <f t="shared" si="225"/>
        <v>0</v>
      </c>
      <c r="DN215" s="146">
        <v>0</v>
      </c>
      <c r="DO215" s="146">
        <v>0</v>
      </c>
      <c r="DP215" s="146">
        <v>0</v>
      </c>
      <c r="DQ215" s="149">
        <f t="shared" si="226"/>
        <v>0</v>
      </c>
      <c r="DR215" s="146">
        <v>1200</v>
      </c>
      <c r="DS215" s="146">
        <v>1116</v>
      </c>
      <c r="DT215" s="146">
        <v>0</v>
      </c>
      <c r="DU215" s="149">
        <f t="shared" si="227"/>
        <v>1116</v>
      </c>
      <c r="DV215" s="146">
        <v>0</v>
      </c>
      <c r="DW215" s="146">
        <v>0</v>
      </c>
      <c r="DX215" s="146">
        <v>0</v>
      </c>
      <c r="DY215" s="149">
        <f t="shared" si="228"/>
        <v>0</v>
      </c>
      <c r="DZ215" s="146">
        <v>0</v>
      </c>
      <c r="EA215" s="146">
        <v>0</v>
      </c>
      <c r="EB215" s="146">
        <v>0</v>
      </c>
      <c r="EC215" s="149">
        <f t="shared" si="229"/>
        <v>0</v>
      </c>
      <c r="ED215" s="146"/>
      <c r="EE215" s="146"/>
      <c r="EF215" s="146"/>
      <c r="EG215" s="146"/>
      <c r="EH215" s="146">
        <v>0</v>
      </c>
      <c r="EI215" s="146">
        <v>0</v>
      </c>
      <c r="EJ215" s="146">
        <v>0</v>
      </c>
      <c r="EK215" s="149">
        <f t="shared" si="230"/>
        <v>0</v>
      </c>
      <c r="EL215" s="146">
        <v>0</v>
      </c>
      <c r="EM215" s="146">
        <v>0</v>
      </c>
      <c r="EN215" s="146">
        <v>0</v>
      </c>
      <c r="EO215" s="149">
        <f t="shared" si="231"/>
        <v>0</v>
      </c>
      <c r="EP215" s="146">
        <v>0</v>
      </c>
      <c r="EQ215" s="146">
        <v>0</v>
      </c>
      <c r="ER215" s="146">
        <v>0</v>
      </c>
      <c r="ES215" s="149">
        <f t="shared" si="232"/>
        <v>0</v>
      </c>
      <c r="ET215" s="146">
        <v>0</v>
      </c>
      <c r="EU215" s="146">
        <v>0</v>
      </c>
      <c r="EV215" s="146">
        <v>0</v>
      </c>
      <c r="EW215" s="149">
        <f t="shared" si="233"/>
        <v>0</v>
      </c>
      <c r="EX215" s="145">
        <v>417</v>
      </c>
      <c r="EY215" s="146">
        <v>461</v>
      </c>
      <c r="EZ215" s="146">
        <v>83</v>
      </c>
      <c r="FA215" s="149">
        <f t="shared" si="204"/>
        <v>544</v>
      </c>
      <c r="FB215" s="146">
        <v>0</v>
      </c>
      <c r="FC215" s="146">
        <v>0</v>
      </c>
      <c r="FD215" s="146">
        <v>0</v>
      </c>
      <c r="FE215" s="149">
        <f t="shared" si="234"/>
        <v>0</v>
      </c>
      <c r="FF215" s="145">
        <v>14104</v>
      </c>
      <c r="FG215" s="146">
        <v>12237</v>
      </c>
      <c r="FH215" s="146">
        <v>1870</v>
      </c>
      <c r="FI215" s="149">
        <f t="shared" si="205"/>
        <v>14107</v>
      </c>
      <c r="FJ215" s="146">
        <v>0</v>
      </c>
      <c r="FK215" s="146">
        <v>0</v>
      </c>
      <c r="FL215" s="146">
        <v>0</v>
      </c>
      <c r="FM215" s="149">
        <f t="shared" si="235"/>
        <v>0</v>
      </c>
      <c r="FN215" s="146">
        <v>0</v>
      </c>
      <c r="FO215" s="146">
        <v>0</v>
      </c>
      <c r="FP215" s="146">
        <v>0</v>
      </c>
      <c r="FQ215" s="149">
        <f t="shared" si="236"/>
        <v>0</v>
      </c>
      <c r="FR215" s="146">
        <v>0</v>
      </c>
      <c r="FS215" s="146">
        <v>0</v>
      </c>
      <c r="FT215" s="146">
        <v>0</v>
      </c>
      <c r="FU215" s="149">
        <f t="shared" si="237"/>
        <v>0</v>
      </c>
      <c r="FV215" s="146">
        <v>0</v>
      </c>
      <c r="FW215" s="146">
        <v>0</v>
      </c>
      <c r="FX215" s="146">
        <v>0</v>
      </c>
      <c r="FY215" s="149">
        <f t="shared" si="238"/>
        <v>0</v>
      </c>
      <c r="FZ215" s="146">
        <v>0</v>
      </c>
      <c r="GA215" s="146">
        <v>0</v>
      </c>
      <c r="GB215" s="146">
        <v>0</v>
      </c>
      <c r="GC215" s="149">
        <f t="shared" si="239"/>
        <v>0</v>
      </c>
      <c r="GD215" s="164">
        <f t="shared" si="206"/>
        <v>24069</v>
      </c>
      <c r="GE215" s="165">
        <f t="shared" si="206"/>
        <v>21306</v>
      </c>
      <c r="GF215" s="165">
        <f t="shared" si="206"/>
        <v>3033</v>
      </c>
      <c r="GG215" s="165">
        <f t="shared" si="206"/>
        <v>24339</v>
      </c>
      <c r="GI215" s="186">
        <f t="shared" si="187"/>
        <v>2.2528865108420162E-3</v>
      </c>
      <c r="GJ215" s="186">
        <f t="shared" si="188"/>
        <v>0.57434525485778654</v>
      </c>
      <c r="GK215" s="186">
        <f t="shared" si="189"/>
        <v>0.29343846803717261</v>
      </c>
      <c r="GL215" s="186">
        <f t="shared" si="190"/>
        <v>2.0933070496573735E-2</v>
      </c>
      <c r="GM215" s="186">
        <f t="shared" si="191"/>
        <v>2.1637097531211864E-2</v>
      </c>
      <c r="GN215" s="186">
        <f t="shared" si="192"/>
        <v>3.5013611189336338E-2</v>
      </c>
      <c r="GO215" s="186">
        <f t="shared" si="193"/>
        <v>5.2379611377076807E-2</v>
      </c>
    </row>
    <row r="216" spans="1:221" ht="11.25" customHeight="1">
      <c r="A216" s="148">
        <v>40148</v>
      </c>
      <c r="B216" s="145">
        <v>142</v>
      </c>
      <c r="C216" s="146">
        <v>97</v>
      </c>
      <c r="D216" s="146">
        <v>21</v>
      </c>
      <c r="E216" s="149">
        <f t="shared" si="196"/>
        <v>118</v>
      </c>
      <c r="F216" s="146">
        <v>0</v>
      </c>
      <c r="G216" s="146">
        <v>0</v>
      </c>
      <c r="H216" s="146">
        <v>0</v>
      </c>
      <c r="I216" s="149">
        <f t="shared" si="197"/>
        <v>0</v>
      </c>
      <c r="J216" s="146"/>
      <c r="K216" s="146"/>
      <c r="L216" s="146"/>
      <c r="M216" s="146"/>
      <c r="N216" s="145">
        <v>0</v>
      </c>
      <c r="O216" s="146">
        <v>0</v>
      </c>
      <c r="P216" s="146">
        <v>0</v>
      </c>
      <c r="Q216" s="149">
        <f t="shared" si="198"/>
        <v>0</v>
      </c>
      <c r="R216" s="146">
        <v>0</v>
      </c>
      <c r="S216" s="146">
        <v>0</v>
      </c>
      <c r="T216" s="146">
        <v>0</v>
      </c>
      <c r="U216" s="149">
        <f t="shared" si="199"/>
        <v>0</v>
      </c>
      <c r="V216" s="145">
        <v>0</v>
      </c>
      <c r="W216" s="146">
        <v>0</v>
      </c>
      <c r="X216" s="146">
        <v>0</v>
      </c>
      <c r="Y216" s="149">
        <f t="shared" si="200"/>
        <v>0</v>
      </c>
      <c r="Z216" s="145">
        <v>605</v>
      </c>
      <c r="AA216" s="146">
        <v>391</v>
      </c>
      <c r="AB216" s="146">
        <v>120</v>
      </c>
      <c r="AC216" s="149">
        <f t="shared" si="201"/>
        <v>511</v>
      </c>
      <c r="AD216" s="146">
        <v>0</v>
      </c>
      <c r="AE216" s="146">
        <v>0</v>
      </c>
      <c r="AF216" s="146">
        <v>0</v>
      </c>
      <c r="AG216" s="149">
        <f t="shared" si="202"/>
        <v>0</v>
      </c>
      <c r="AH216" s="146">
        <v>0</v>
      </c>
      <c r="AI216" s="146">
        <v>0</v>
      </c>
      <c r="AJ216" s="146">
        <v>0</v>
      </c>
      <c r="AK216" s="149">
        <f t="shared" si="207"/>
        <v>0</v>
      </c>
      <c r="AL216" s="145">
        <v>1123</v>
      </c>
      <c r="AM216" s="146">
        <v>1041</v>
      </c>
      <c r="AN216" s="146">
        <v>25</v>
      </c>
      <c r="AO216" s="149">
        <f t="shared" si="208"/>
        <v>1066</v>
      </c>
      <c r="AP216" s="145">
        <v>0</v>
      </c>
      <c r="AQ216" s="146">
        <v>0</v>
      </c>
      <c r="AR216" s="146">
        <v>0</v>
      </c>
      <c r="AS216" s="149">
        <f t="shared" si="209"/>
        <v>0</v>
      </c>
      <c r="AT216" s="145">
        <v>0</v>
      </c>
      <c r="AU216" s="146">
        <v>0</v>
      </c>
      <c r="AV216" s="146">
        <v>0</v>
      </c>
      <c r="AW216" s="149">
        <f t="shared" si="210"/>
        <v>0</v>
      </c>
      <c r="AX216" s="145">
        <v>0</v>
      </c>
      <c r="AY216" s="146">
        <v>0</v>
      </c>
      <c r="AZ216" s="146">
        <v>0</v>
      </c>
      <c r="BA216" s="149">
        <f t="shared" si="211"/>
        <v>0</v>
      </c>
      <c r="BB216" s="145">
        <v>11</v>
      </c>
      <c r="BC216" s="146">
        <v>19</v>
      </c>
      <c r="BD216" s="146">
        <v>0</v>
      </c>
      <c r="BE216" s="149">
        <f t="shared" si="212"/>
        <v>19</v>
      </c>
      <c r="BF216" s="146">
        <v>0</v>
      </c>
      <c r="BG216" s="146">
        <v>0</v>
      </c>
      <c r="BH216" s="146">
        <v>0</v>
      </c>
      <c r="BI216" s="149">
        <f t="shared" si="213"/>
        <v>0</v>
      </c>
      <c r="BJ216" s="146">
        <v>0</v>
      </c>
      <c r="BK216" s="146">
        <v>0</v>
      </c>
      <c r="BL216" s="146">
        <v>0</v>
      </c>
      <c r="BM216" s="149">
        <f t="shared" si="214"/>
        <v>0</v>
      </c>
      <c r="BN216" s="146">
        <v>0</v>
      </c>
      <c r="BO216" s="146">
        <v>0</v>
      </c>
      <c r="BP216" s="146">
        <v>0</v>
      </c>
      <c r="BQ216" s="149">
        <f t="shared" si="215"/>
        <v>0</v>
      </c>
      <c r="BR216" s="146">
        <v>0</v>
      </c>
      <c r="BS216" s="146">
        <v>0</v>
      </c>
      <c r="BT216" s="146">
        <v>0</v>
      </c>
      <c r="BU216" s="149">
        <f t="shared" si="216"/>
        <v>0</v>
      </c>
      <c r="BV216" s="146">
        <v>0</v>
      </c>
      <c r="BW216" s="146">
        <v>0</v>
      </c>
      <c r="BX216" s="146">
        <v>0</v>
      </c>
      <c r="BY216" s="149">
        <f t="shared" si="217"/>
        <v>0</v>
      </c>
      <c r="BZ216" s="146">
        <v>0</v>
      </c>
      <c r="CA216" s="146">
        <v>0</v>
      </c>
      <c r="CB216" s="146">
        <v>0</v>
      </c>
      <c r="CC216" s="149">
        <f t="shared" si="218"/>
        <v>0</v>
      </c>
      <c r="CD216" s="146">
        <v>0</v>
      </c>
      <c r="CE216" s="146">
        <v>0</v>
      </c>
      <c r="CF216" s="146">
        <v>0</v>
      </c>
      <c r="CG216" s="149">
        <f t="shared" si="219"/>
        <v>0</v>
      </c>
      <c r="CH216" s="146">
        <v>0</v>
      </c>
      <c r="CI216" s="146">
        <v>0</v>
      </c>
      <c r="CJ216" s="146">
        <v>0</v>
      </c>
      <c r="CK216" s="149">
        <f t="shared" si="220"/>
        <v>0</v>
      </c>
      <c r="CL216" s="145">
        <v>0</v>
      </c>
      <c r="CM216" s="146">
        <v>0</v>
      </c>
      <c r="CN216" s="146">
        <v>0</v>
      </c>
      <c r="CO216" s="149">
        <f t="shared" si="203"/>
        <v>0</v>
      </c>
      <c r="CP216" s="146">
        <v>0</v>
      </c>
      <c r="CQ216" s="146">
        <v>0</v>
      </c>
      <c r="CR216" s="146">
        <v>0</v>
      </c>
      <c r="CS216" s="149">
        <f t="shared" si="221"/>
        <v>0</v>
      </c>
      <c r="CT216" s="146">
        <v>8757</v>
      </c>
      <c r="CU216" s="146">
        <v>7665</v>
      </c>
      <c r="CV216" s="146">
        <v>901</v>
      </c>
      <c r="CW216" s="149">
        <f t="shared" si="222"/>
        <v>8566</v>
      </c>
      <c r="CX216" s="146">
        <v>0</v>
      </c>
      <c r="CY216" s="146">
        <v>0</v>
      </c>
      <c r="CZ216" s="146">
        <v>0</v>
      </c>
      <c r="DA216" s="149">
        <f t="shared" si="223"/>
        <v>0</v>
      </c>
      <c r="DB216" s="146">
        <v>0</v>
      </c>
      <c r="DC216" s="146">
        <v>0</v>
      </c>
      <c r="DD216" s="146">
        <v>0</v>
      </c>
      <c r="DE216" s="149">
        <f t="shared" si="224"/>
        <v>0</v>
      </c>
      <c r="DF216" s="146"/>
      <c r="DG216" s="146"/>
      <c r="DH216" s="146"/>
      <c r="DI216" s="146"/>
      <c r="DJ216" s="146">
        <v>0</v>
      </c>
      <c r="DK216" s="146">
        <v>0</v>
      </c>
      <c r="DL216" s="146">
        <v>0</v>
      </c>
      <c r="DM216" s="149">
        <f t="shared" si="225"/>
        <v>0</v>
      </c>
      <c r="DN216" s="146">
        <v>0</v>
      </c>
      <c r="DO216" s="146">
        <v>0</v>
      </c>
      <c r="DP216" s="146">
        <v>0</v>
      </c>
      <c r="DQ216" s="149">
        <f t="shared" si="226"/>
        <v>0</v>
      </c>
      <c r="DR216" s="146">
        <v>886</v>
      </c>
      <c r="DS216" s="146">
        <v>950</v>
      </c>
      <c r="DT216" s="146">
        <v>6</v>
      </c>
      <c r="DU216" s="149">
        <f t="shared" si="227"/>
        <v>956</v>
      </c>
      <c r="DV216" s="146">
        <v>0</v>
      </c>
      <c r="DW216" s="146">
        <v>0</v>
      </c>
      <c r="DX216" s="146">
        <v>0</v>
      </c>
      <c r="DY216" s="149">
        <f t="shared" si="228"/>
        <v>0</v>
      </c>
      <c r="DZ216" s="146">
        <v>0</v>
      </c>
      <c r="EA216" s="146">
        <v>0</v>
      </c>
      <c r="EB216" s="146">
        <v>0</v>
      </c>
      <c r="EC216" s="149">
        <f t="shared" si="229"/>
        <v>0</v>
      </c>
      <c r="ED216" s="146"/>
      <c r="EE216" s="146"/>
      <c r="EF216" s="146"/>
      <c r="EG216" s="146"/>
      <c r="EH216" s="146">
        <v>0</v>
      </c>
      <c r="EI216" s="146">
        <v>0</v>
      </c>
      <c r="EJ216" s="146">
        <v>0</v>
      </c>
      <c r="EK216" s="149">
        <f t="shared" si="230"/>
        <v>0</v>
      </c>
      <c r="EL216" s="146">
        <v>0</v>
      </c>
      <c r="EM216" s="146">
        <v>0</v>
      </c>
      <c r="EN216" s="146">
        <v>0</v>
      </c>
      <c r="EO216" s="149">
        <f t="shared" si="231"/>
        <v>0</v>
      </c>
      <c r="EP216" s="146">
        <v>0</v>
      </c>
      <c r="EQ216" s="146">
        <v>0</v>
      </c>
      <c r="ER216" s="146">
        <v>0</v>
      </c>
      <c r="ES216" s="149">
        <f t="shared" si="232"/>
        <v>0</v>
      </c>
      <c r="ET216" s="146">
        <v>0</v>
      </c>
      <c r="EU216" s="146">
        <v>0</v>
      </c>
      <c r="EV216" s="146">
        <v>0</v>
      </c>
      <c r="EW216" s="149">
        <f t="shared" si="233"/>
        <v>0</v>
      </c>
      <c r="EX216" s="145">
        <v>577</v>
      </c>
      <c r="EY216" s="146">
        <v>649</v>
      </c>
      <c r="EZ216" s="146">
        <v>66</v>
      </c>
      <c r="FA216" s="149">
        <f t="shared" si="204"/>
        <v>715</v>
      </c>
      <c r="FB216" s="146">
        <v>0</v>
      </c>
      <c r="FC216" s="146">
        <v>0</v>
      </c>
      <c r="FD216" s="146">
        <v>0</v>
      </c>
      <c r="FE216" s="149">
        <f t="shared" si="234"/>
        <v>0</v>
      </c>
      <c r="FF216" s="145">
        <v>14851</v>
      </c>
      <c r="FG216" s="146">
        <v>14008</v>
      </c>
      <c r="FH216" s="146">
        <v>1394</v>
      </c>
      <c r="FI216" s="149">
        <f t="shared" si="205"/>
        <v>15402</v>
      </c>
      <c r="FJ216" s="146">
        <v>0</v>
      </c>
      <c r="FK216" s="146">
        <v>0</v>
      </c>
      <c r="FL216" s="146">
        <v>0</v>
      </c>
      <c r="FM216" s="149">
        <f t="shared" si="235"/>
        <v>0</v>
      </c>
      <c r="FN216" s="146">
        <v>0</v>
      </c>
      <c r="FO216" s="146">
        <v>0</v>
      </c>
      <c r="FP216" s="146">
        <v>0</v>
      </c>
      <c r="FQ216" s="149">
        <f t="shared" si="236"/>
        <v>0</v>
      </c>
      <c r="FR216" s="146">
        <v>0</v>
      </c>
      <c r="FS216" s="146">
        <v>0</v>
      </c>
      <c r="FT216" s="146">
        <v>0</v>
      </c>
      <c r="FU216" s="149">
        <f t="shared" si="237"/>
        <v>0</v>
      </c>
      <c r="FV216" s="146">
        <v>0</v>
      </c>
      <c r="FW216" s="146">
        <v>0</v>
      </c>
      <c r="FX216" s="146">
        <v>0</v>
      </c>
      <c r="FY216" s="149">
        <f t="shared" si="238"/>
        <v>0</v>
      </c>
      <c r="FZ216" s="146">
        <v>0</v>
      </c>
      <c r="GA216" s="146">
        <v>0</v>
      </c>
      <c r="GB216" s="146">
        <v>0</v>
      </c>
      <c r="GC216" s="149">
        <f t="shared" si="239"/>
        <v>0</v>
      </c>
      <c r="GD216" s="164">
        <f t="shared" si="206"/>
        <v>26952</v>
      </c>
      <c r="GE216" s="165">
        <f t="shared" si="206"/>
        <v>24820</v>
      </c>
      <c r="GF216" s="165">
        <f t="shared" si="206"/>
        <v>2533</v>
      </c>
      <c r="GG216" s="165">
        <f t="shared" si="206"/>
        <v>27353</v>
      </c>
      <c r="GI216" s="186">
        <f t="shared" si="187"/>
        <v>3.9081385979049151E-3</v>
      </c>
      <c r="GJ216" s="186">
        <f t="shared" si="188"/>
        <v>0.56438356164383563</v>
      </c>
      <c r="GK216" s="186">
        <f t="shared" si="189"/>
        <v>0.30882352941176472</v>
      </c>
      <c r="GL216" s="186">
        <f t="shared" si="190"/>
        <v>1.5753424657534248E-2</v>
      </c>
      <c r="GM216" s="186">
        <f t="shared" si="191"/>
        <v>2.6148267526188557E-2</v>
      </c>
      <c r="GN216" s="186">
        <f t="shared" si="192"/>
        <v>4.1941982272360998E-2</v>
      </c>
      <c r="GO216" s="186">
        <f t="shared" si="193"/>
        <v>3.9041095890410826E-2</v>
      </c>
      <c r="HH216" s="155">
        <f>(SUM(DS214:DS216)/SUM(GE214:GE216))*100</f>
        <v>4.4034560588852623</v>
      </c>
      <c r="HI216" s="155">
        <f>(SUM(AM214:AM216)/SUM(GE214:GE216))*100</f>
        <v>3.650138731149096</v>
      </c>
      <c r="HJ216" s="155">
        <f>(SUM(AA214:AA216)/SUM(GE214:GE216))*100</f>
        <v>1.7898474676174183</v>
      </c>
      <c r="HK216" s="155">
        <f>(SUM(EY214:EY216)/SUM(GE214:GE216))*100</f>
        <v>2.2254488994953925</v>
      </c>
      <c r="HL216" s="155">
        <f>(SUM(C214:C216)/SUM(GE214:GE216))*100</f>
        <v>0.32777929527451516</v>
      </c>
      <c r="HM216" s="155">
        <f>(SUM(BC214:BC216)/SUM(GE214:GE216))*100</f>
        <v>3.8815969177245217E-2</v>
      </c>
    </row>
    <row r="217" spans="1:221" ht="11.25" customHeight="1">
      <c r="A217" s="148">
        <v>40179</v>
      </c>
      <c r="B217" s="145">
        <v>158</v>
      </c>
      <c r="C217" s="146">
        <v>80</v>
      </c>
      <c r="D217" s="146">
        <v>0</v>
      </c>
      <c r="E217" s="149">
        <f t="shared" si="196"/>
        <v>80</v>
      </c>
      <c r="F217" s="146">
        <v>0</v>
      </c>
      <c r="G217" s="146">
        <v>0</v>
      </c>
      <c r="H217" s="146">
        <v>0</v>
      </c>
      <c r="I217" s="149">
        <f t="shared" si="197"/>
        <v>0</v>
      </c>
      <c r="J217" s="146"/>
      <c r="K217" s="146"/>
      <c r="L217" s="146"/>
      <c r="M217" s="146"/>
      <c r="N217" s="145">
        <v>0</v>
      </c>
      <c r="O217" s="146">
        <v>0</v>
      </c>
      <c r="P217" s="146">
        <v>0</v>
      </c>
      <c r="Q217" s="149">
        <f t="shared" si="198"/>
        <v>0</v>
      </c>
      <c r="R217" s="146">
        <v>0</v>
      </c>
      <c r="S217" s="146">
        <v>0</v>
      </c>
      <c r="T217" s="146">
        <v>0</v>
      </c>
      <c r="U217" s="149">
        <f t="shared" si="199"/>
        <v>0</v>
      </c>
      <c r="V217" s="145">
        <v>0</v>
      </c>
      <c r="W217" s="146">
        <v>0</v>
      </c>
      <c r="X217" s="146">
        <v>0</v>
      </c>
      <c r="Y217" s="149">
        <f t="shared" si="200"/>
        <v>0</v>
      </c>
      <c r="Z217" s="145">
        <v>595</v>
      </c>
      <c r="AA217" s="146">
        <v>515</v>
      </c>
      <c r="AB217" s="146">
        <v>58</v>
      </c>
      <c r="AC217" s="149">
        <f t="shared" si="201"/>
        <v>573</v>
      </c>
      <c r="AD217" s="146">
        <v>0</v>
      </c>
      <c r="AE217" s="146">
        <v>0</v>
      </c>
      <c r="AF217" s="146">
        <v>0</v>
      </c>
      <c r="AG217" s="149">
        <f t="shared" si="202"/>
        <v>0</v>
      </c>
      <c r="AH217" s="146">
        <v>0</v>
      </c>
      <c r="AI217" s="146">
        <v>0</v>
      </c>
      <c r="AJ217" s="146">
        <v>0</v>
      </c>
      <c r="AK217" s="149">
        <f t="shared" si="207"/>
        <v>0</v>
      </c>
      <c r="AL217" s="145">
        <v>1314</v>
      </c>
      <c r="AM217" s="146">
        <v>1171</v>
      </c>
      <c r="AN217" s="146">
        <v>23</v>
      </c>
      <c r="AO217" s="149">
        <f t="shared" si="208"/>
        <v>1194</v>
      </c>
      <c r="AP217" s="145">
        <v>0</v>
      </c>
      <c r="AQ217" s="146">
        <v>0</v>
      </c>
      <c r="AR217" s="146">
        <v>0</v>
      </c>
      <c r="AS217" s="149">
        <f t="shared" si="209"/>
        <v>0</v>
      </c>
      <c r="AT217" s="145">
        <v>0</v>
      </c>
      <c r="AU217" s="146">
        <v>0</v>
      </c>
      <c r="AV217" s="146">
        <v>0</v>
      </c>
      <c r="AW217" s="149">
        <f t="shared" si="210"/>
        <v>0</v>
      </c>
      <c r="AX217" s="145">
        <v>0</v>
      </c>
      <c r="AY217" s="146">
        <v>0</v>
      </c>
      <c r="AZ217" s="146">
        <v>0</v>
      </c>
      <c r="BA217" s="149">
        <f t="shared" si="211"/>
        <v>0</v>
      </c>
      <c r="BB217" s="145">
        <v>26</v>
      </c>
      <c r="BC217" s="146">
        <v>33</v>
      </c>
      <c r="BD217" s="146">
        <v>0</v>
      </c>
      <c r="BE217" s="149">
        <f t="shared" si="212"/>
        <v>33</v>
      </c>
      <c r="BF217" s="146">
        <v>0</v>
      </c>
      <c r="BG217" s="146">
        <v>0</v>
      </c>
      <c r="BH217" s="146">
        <v>0</v>
      </c>
      <c r="BI217" s="149">
        <f t="shared" si="213"/>
        <v>0</v>
      </c>
      <c r="BJ217" s="146">
        <v>0</v>
      </c>
      <c r="BK217" s="146">
        <v>0</v>
      </c>
      <c r="BL217" s="146">
        <v>0</v>
      </c>
      <c r="BM217" s="149">
        <f t="shared" si="214"/>
        <v>0</v>
      </c>
      <c r="BN217" s="146">
        <v>0</v>
      </c>
      <c r="BO217" s="146">
        <v>0</v>
      </c>
      <c r="BP217" s="146">
        <v>0</v>
      </c>
      <c r="BQ217" s="149">
        <f t="shared" si="215"/>
        <v>0</v>
      </c>
      <c r="BR217" s="146">
        <v>0</v>
      </c>
      <c r="BS217" s="146">
        <v>0</v>
      </c>
      <c r="BT217" s="146">
        <v>0</v>
      </c>
      <c r="BU217" s="149">
        <f t="shared" si="216"/>
        <v>0</v>
      </c>
      <c r="BV217" s="146">
        <v>0</v>
      </c>
      <c r="BW217" s="146">
        <v>0</v>
      </c>
      <c r="BX217" s="146">
        <v>0</v>
      </c>
      <c r="BY217" s="149">
        <f t="shared" si="217"/>
        <v>0</v>
      </c>
      <c r="BZ217" s="146">
        <v>0</v>
      </c>
      <c r="CA217" s="146">
        <v>0</v>
      </c>
      <c r="CB217" s="146">
        <v>0</v>
      </c>
      <c r="CC217" s="149">
        <f t="shared" si="218"/>
        <v>0</v>
      </c>
      <c r="CD217" s="146">
        <v>0</v>
      </c>
      <c r="CE217" s="146">
        <v>0</v>
      </c>
      <c r="CF217" s="146">
        <v>0</v>
      </c>
      <c r="CG217" s="149">
        <f t="shared" si="219"/>
        <v>0</v>
      </c>
      <c r="CH217" s="146">
        <v>0</v>
      </c>
      <c r="CI217" s="146">
        <v>0</v>
      </c>
      <c r="CJ217" s="146">
        <v>0</v>
      </c>
      <c r="CK217" s="149">
        <f t="shared" si="220"/>
        <v>0</v>
      </c>
      <c r="CL217" s="145">
        <v>0</v>
      </c>
      <c r="CM217" s="146">
        <v>0</v>
      </c>
      <c r="CN217" s="146">
        <v>0</v>
      </c>
      <c r="CO217" s="149">
        <f t="shared" si="203"/>
        <v>0</v>
      </c>
      <c r="CP217" s="146">
        <v>0</v>
      </c>
      <c r="CQ217" s="146">
        <v>0</v>
      </c>
      <c r="CR217" s="146">
        <v>0</v>
      </c>
      <c r="CS217" s="149">
        <f t="shared" si="221"/>
        <v>0</v>
      </c>
      <c r="CT217" s="146">
        <v>10462</v>
      </c>
      <c r="CU217" s="146">
        <v>9492</v>
      </c>
      <c r="CV217" s="146">
        <v>791</v>
      </c>
      <c r="CW217" s="149">
        <f t="shared" si="222"/>
        <v>10283</v>
      </c>
      <c r="CX217" s="146">
        <v>0</v>
      </c>
      <c r="CY217" s="146">
        <v>0</v>
      </c>
      <c r="CZ217" s="146">
        <v>0</v>
      </c>
      <c r="DA217" s="149">
        <f t="shared" si="223"/>
        <v>0</v>
      </c>
      <c r="DB217" s="146">
        <v>0</v>
      </c>
      <c r="DC217" s="146">
        <v>0</v>
      </c>
      <c r="DD217" s="146">
        <v>0</v>
      </c>
      <c r="DE217" s="149">
        <f t="shared" si="224"/>
        <v>0</v>
      </c>
      <c r="DF217" s="146"/>
      <c r="DG217" s="146"/>
      <c r="DH217" s="146"/>
      <c r="DI217" s="146"/>
      <c r="DJ217" s="146">
        <v>0</v>
      </c>
      <c r="DK217" s="146">
        <v>0</v>
      </c>
      <c r="DL217" s="146">
        <v>0</v>
      </c>
      <c r="DM217" s="149">
        <f t="shared" si="225"/>
        <v>0</v>
      </c>
      <c r="DN217" s="146">
        <v>0</v>
      </c>
      <c r="DO217" s="146">
        <v>0</v>
      </c>
      <c r="DP217" s="146">
        <v>0</v>
      </c>
      <c r="DQ217" s="149">
        <f t="shared" si="226"/>
        <v>0</v>
      </c>
      <c r="DR217" s="146">
        <v>1037</v>
      </c>
      <c r="DS217" s="146">
        <v>1041</v>
      </c>
      <c r="DT217" s="146">
        <v>0</v>
      </c>
      <c r="DU217" s="149">
        <f t="shared" si="227"/>
        <v>1041</v>
      </c>
      <c r="DV217" s="146">
        <v>0</v>
      </c>
      <c r="DW217" s="146">
        <v>0</v>
      </c>
      <c r="DX217" s="146">
        <v>0</v>
      </c>
      <c r="DY217" s="149">
        <f t="shared" si="228"/>
        <v>0</v>
      </c>
      <c r="DZ217" s="146">
        <v>0</v>
      </c>
      <c r="EA217" s="146">
        <v>0</v>
      </c>
      <c r="EB217" s="146">
        <v>0</v>
      </c>
      <c r="EC217" s="149">
        <f t="shared" si="229"/>
        <v>0</v>
      </c>
      <c r="ED217" s="146"/>
      <c r="EE217" s="146"/>
      <c r="EF217" s="146"/>
      <c r="EG217" s="146"/>
      <c r="EH217" s="146">
        <v>0</v>
      </c>
      <c r="EI217" s="146">
        <v>0</v>
      </c>
      <c r="EJ217" s="146">
        <v>0</v>
      </c>
      <c r="EK217" s="149">
        <f t="shared" si="230"/>
        <v>0</v>
      </c>
      <c r="EL217" s="146">
        <v>0</v>
      </c>
      <c r="EM217" s="146">
        <v>0</v>
      </c>
      <c r="EN217" s="146">
        <v>0</v>
      </c>
      <c r="EO217" s="149">
        <f t="shared" si="231"/>
        <v>0</v>
      </c>
      <c r="EP217" s="146">
        <v>0</v>
      </c>
      <c r="EQ217" s="146">
        <v>0</v>
      </c>
      <c r="ER217" s="146">
        <v>0</v>
      </c>
      <c r="ES217" s="149">
        <f t="shared" si="232"/>
        <v>0</v>
      </c>
      <c r="ET217" s="146">
        <v>0</v>
      </c>
      <c r="EU217" s="146">
        <v>0</v>
      </c>
      <c r="EV217" s="146">
        <v>0</v>
      </c>
      <c r="EW217" s="149">
        <f t="shared" si="233"/>
        <v>0</v>
      </c>
      <c r="EX217" s="145">
        <v>497</v>
      </c>
      <c r="EY217" s="146">
        <v>438</v>
      </c>
      <c r="EZ217" s="146">
        <v>21</v>
      </c>
      <c r="FA217" s="149">
        <f t="shared" si="204"/>
        <v>459</v>
      </c>
      <c r="FB217" s="146">
        <v>0</v>
      </c>
      <c r="FC217" s="146">
        <v>0</v>
      </c>
      <c r="FD217" s="146">
        <v>0</v>
      </c>
      <c r="FE217" s="149">
        <f t="shared" si="234"/>
        <v>0</v>
      </c>
      <c r="FF217" s="145">
        <v>17964</v>
      </c>
      <c r="FG217" s="146">
        <v>15419</v>
      </c>
      <c r="FH217" s="146">
        <v>1730</v>
      </c>
      <c r="FI217" s="149">
        <f t="shared" si="205"/>
        <v>17149</v>
      </c>
      <c r="FJ217" s="146">
        <v>0</v>
      </c>
      <c r="FK217" s="146">
        <v>0</v>
      </c>
      <c r="FL217" s="146">
        <v>0</v>
      </c>
      <c r="FM217" s="149">
        <f t="shared" si="235"/>
        <v>0</v>
      </c>
      <c r="FN217" s="146">
        <v>0</v>
      </c>
      <c r="FO217" s="146">
        <v>0</v>
      </c>
      <c r="FP217" s="146">
        <v>0</v>
      </c>
      <c r="FQ217" s="149">
        <f t="shared" si="236"/>
        <v>0</v>
      </c>
      <c r="FR217" s="146">
        <v>0</v>
      </c>
      <c r="FS217" s="146">
        <v>0</v>
      </c>
      <c r="FT217" s="146">
        <v>0</v>
      </c>
      <c r="FU217" s="149">
        <f t="shared" si="237"/>
        <v>0</v>
      </c>
      <c r="FV217" s="146">
        <v>0</v>
      </c>
      <c r="FW217" s="146">
        <v>0</v>
      </c>
      <c r="FX217" s="146">
        <v>0</v>
      </c>
      <c r="FY217" s="149">
        <f t="shared" si="238"/>
        <v>0</v>
      </c>
      <c r="FZ217" s="146">
        <v>0</v>
      </c>
      <c r="GA217" s="146">
        <v>0</v>
      </c>
      <c r="GB217" s="146">
        <v>0</v>
      </c>
      <c r="GC217" s="149">
        <f t="shared" si="239"/>
        <v>0</v>
      </c>
      <c r="GD217" s="164">
        <f t="shared" si="206"/>
        <v>32053</v>
      </c>
      <c r="GE217" s="165">
        <f t="shared" si="206"/>
        <v>28189</v>
      </c>
      <c r="GF217" s="165">
        <f t="shared" si="206"/>
        <v>2623</v>
      </c>
      <c r="GG217" s="165">
        <f t="shared" si="206"/>
        <v>30812</v>
      </c>
      <c r="GI217" s="186">
        <f t="shared" si="187"/>
        <v>2.8379864486147077E-3</v>
      </c>
      <c r="GJ217" s="186">
        <f t="shared" si="188"/>
        <v>0.54698641313987728</v>
      </c>
      <c r="GK217" s="186">
        <f t="shared" si="189"/>
        <v>0.33672709212813506</v>
      </c>
      <c r="GL217" s="186">
        <f t="shared" si="190"/>
        <v>1.8269537762957182E-2</v>
      </c>
      <c r="GM217" s="186">
        <f t="shared" si="191"/>
        <v>1.5537975806165526E-2</v>
      </c>
      <c r="GN217" s="186">
        <f t="shared" si="192"/>
        <v>4.1541026641597784E-2</v>
      </c>
      <c r="GO217" s="186">
        <f t="shared" si="193"/>
        <v>3.8099968072652479E-2</v>
      </c>
    </row>
    <row r="218" spans="1:221" ht="11.25" customHeight="1">
      <c r="A218" s="148">
        <v>40210</v>
      </c>
      <c r="B218" s="145">
        <v>102</v>
      </c>
      <c r="C218" s="146">
        <v>107</v>
      </c>
      <c r="D218" s="146">
        <v>47</v>
      </c>
      <c r="E218" s="149">
        <f t="shared" si="196"/>
        <v>154</v>
      </c>
      <c r="F218" s="146">
        <v>0</v>
      </c>
      <c r="G218" s="146">
        <v>0</v>
      </c>
      <c r="H218" s="146">
        <v>0</v>
      </c>
      <c r="I218" s="149">
        <f t="shared" si="197"/>
        <v>0</v>
      </c>
      <c r="J218" s="146"/>
      <c r="K218" s="146"/>
      <c r="L218" s="146"/>
      <c r="M218" s="146"/>
      <c r="N218" s="145">
        <v>0</v>
      </c>
      <c r="O218" s="146">
        <v>0</v>
      </c>
      <c r="P218" s="146">
        <v>0</v>
      </c>
      <c r="Q218" s="149">
        <f t="shared" si="198"/>
        <v>0</v>
      </c>
      <c r="R218" s="146">
        <v>0</v>
      </c>
      <c r="S218" s="146">
        <v>0</v>
      </c>
      <c r="T218" s="146">
        <v>0</v>
      </c>
      <c r="U218" s="149">
        <f t="shared" si="199"/>
        <v>0</v>
      </c>
      <c r="V218" s="145">
        <v>0</v>
      </c>
      <c r="W218" s="146">
        <v>0</v>
      </c>
      <c r="X218" s="146">
        <v>0</v>
      </c>
      <c r="Y218" s="149">
        <f t="shared" si="200"/>
        <v>0</v>
      </c>
      <c r="Z218" s="145">
        <v>728</v>
      </c>
      <c r="AA218" s="146">
        <v>619</v>
      </c>
      <c r="AB218" s="146">
        <v>19</v>
      </c>
      <c r="AC218" s="149">
        <f t="shared" si="201"/>
        <v>638</v>
      </c>
      <c r="AD218" s="146">
        <v>0</v>
      </c>
      <c r="AE218" s="146">
        <v>0</v>
      </c>
      <c r="AF218" s="146">
        <v>0</v>
      </c>
      <c r="AG218" s="149">
        <f t="shared" si="202"/>
        <v>0</v>
      </c>
      <c r="AH218" s="146">
        <v>0</v>
      </c>
      <c r="AI218" s="146">
        <v>0</v>
      </c>
      <c r="AJ218" s="146">
        <v>0</v>
      </c>
      <c r="AK218" s="149">
        <f t="shared" si="207"/>
        <v>0</v>
      </c>
      <c r="AL218" s="145">
        <v>1380</v>
      </c>
      <c r="AM218" s="146">
        <v>1557</v>
      </c>
      <c r="AN218" s="146">
        <v>50</v>
      </c>
      <c r="AO218" s="149">
        <f t="shared" si="208"/>
        <v>1607</v>
      </c>
      <c r="AP218" s="145">
        <v>0</v>
      </c>
      <c r="AQ218" s="146">
        <v>0</v>
      </c>
      <c r="AR218" s="146">
        <v>0</v>
      </c>
      <c r="AS218" s="149">
        <f t="shared" si="209"/>
        <v>0</v>
      </c>
      <c r="AT218" s="145">
        <v>0</v>
      </c>
      <c r="AU218" s="146">
        <v>0</v>
      </c>
      <c r="AV218" s="146">
        <v>0</v>
      </c>
      <c r="AW218" s="149">
        <f t="shared" si="210"/>
        <v>0</v>
      </c>
      <c r="AX218" s="145">
        <v>0</v>
      </c>
      <c r="AY218" s="146">
        <v>0</v>
      </c>
      <c r="AZ218" s="146">
        <v>0</v>
      </c>
      <c r="BA218" s="149">
        <f t="shared" si="211"/>
        <v>0</v>
      </c>
      <c r="BB218" s="145">
        <v>33</v>
      </c>
      <c r="BC218" s="146">
        <v>42</v>
      </c>
      <c r="BD218" s="146">
        <v>0</v>
      </c>
      <c r="BE218" s="149">
        <f t="shared" si="212"/>
        <v>42</v>
      </c>
      <c r="BF218" s="146">
        <v>0</v>
      </c>
      <c r="BG218" s="146">
        <v>0</v>
      </c>
      <c r="BH218" s="146">
        <v>0</v>
      </c>
      <c r="BI218" s="149">
        <f t="shared" si="213"/>
        <v>0</v>
      </c>
      <c r="BJ218" s="146">
        <v>0</v>
      </c>
      <c r="BK218" s="146">
        <v>0</v>
      </c>
      <c r="BL218" s="146">
        <v>0</v>
      </c>
      <c r="BM218" s="149">
        <f t="shared" si="214"/>
        <v>0</v>
      </c>
      <c r="BN218" s="146">
        <v>0</v>
      </c>
      <c r="BO218" s="146">
        <v>0</v>
      </c>
      <c r="BP218" s="146">
        <v>0</v>
      </c>
      <c r="BQ218" s="149">
        <f t="shared" si="215"/>
        <v>0</v>
      </c>
      <c r="BR218" s="146">
        <v>0</v>
      </c>
      <c r="BS218" s="146">
        <v>0</v>
      </c>
      <c r="BT218" s="146">
        <v>0</v>
      </c>
      <c r="BU218" s="149">
        <f t="shared" si="216"/>
        <v>0</v>
      </c>
      <c r="BV218" s="146">
        <v>0</v>
      </c>
      <c r="BW218" s="146">
        <v>0</v>
      </c>
      <c r="BX218" s="146">
        <v>0</v>
      </c>
      <c r="BY218" s="149">
        <f t="shared" si="217"/>
        <v>0</v>
      </c>
      <c r="BZ218" s="146">
        <v>0</v>
      </c>
      <c r="CA218" s="146">
        <v>0</v>
      </c>
      <c r="CB218" s="146">
        <v>0</v>
      </c>
      <c r="CC218" s="149">
        <f t="shared" si="218"/>
        <v>0</v>
      </c>
      <c r="CD218" s="146">
        <v>0</v>
      </c>
      <c r="CE218" s="146">
        <v>0</v>
      </c>
      <c r="CF218" s="146">
        <v>0</v>
      </c>
      <c r="CG218" s="149">
        <f t="shared" si="219"/>
        <v>0</v>
      </c>
      <c r="CH218" s="146">
        <v>0</v>
      </c>
      <c r="CI218" s="146">
        <v>0</v>
      </c>
      <c r="CJ218" s="146">
        <v>0</v>
      </c>
      <c r="CK218" s="149">
        <f t="shared" si="220"/>
        <v>0</v>
      </c>
      <c r="CL218" s="145">
        <v>0</v>
      </c>
      <c r="CM218" s="146">
        <v>0</v>
      </c>
      <c r="CN218" s="146">
        <v>0</v>
      </c>
      <c r="CO218" s="149">
        <f t="shared" si="203"/>
        <v>0</v>
      </c>
      <c r="CP218" s="146">
        <v>0</v>
      </c>
      <c r="CQ218" s="146">
        <v>0</v>
      </c>
      <c r="CR218" s="146">
        <v>0</v>
      </c>
      <c r="CS218" s="149">
        <f t="shared" si="221"/>
        <v>0</v>
      </c>
      <c r="CT218" s="146">
        <v>11040</v>
      </c>
      <c r="CU218" s="146">
        <v>9601</v>
      </c>
      <c r="CV218" s="146">
        <v>861</v>
      </c>
      <c r="CW218" s="149">
        <f t="shared" si="222"/>
        <v>10462</v>
      </c>
      <c r="CX218" s="146">
        <v>0</v>
      </c>
      <c r="CY218" s="146">
        <v>0</v>
      </c>
      <c r="CZ218" s="146">
        <v>0</v>
      </c>
      <c r="DA218" s="149">
        <f t="shared" si="223"/>
        <v>0</v>
      </c>
      <c r="DB218" s="146">
        <v>0</v>
      </c>
      <c r="DC218" s="146">
        <v>0</v>
      </c>
      <c r="DD218" s="146">
        <v>0</v>
      </c>
      <c r="DE218" s="149">
        <f t="shared" si="224"/>
        <v>0</v>
      </c>
      <c r="DF218" s="146"/>
      <c r="DG218" s="146"/>
      <c r="DH218" s="146"/>
      <c r="DI218" s="146"/>
      <c r="DJ218" s="146">
        <v>0</v>
      </c>
      <c r="DK218" s="146">
        <v>0</v>
      </c>
      <c r="DL218" s="146">
        <v>0</v>
      </c>
      <c r="DM218" s="149">
        <f t="shared" si="225"/>
        <v>0</v>
      </c>
      <c r="DN218" s="146">
        <v>0</v>
      </c>
      <c r="DO218" s="146">
        <v>0</v>
      </c>
      <c r="DP218" s="146">
        <v>0</v>
      </c>
      <c r="DQ218" s="149">
        <f t="shared" si="226"/>
        <v>0</v>
      </c>
      <c r="DR218" s="146">
        <v>908</v>
      </c>
      <c r="DS218" s="146">
        <v>900</v>
      </c>
      <c r="DT218" s="146">
        <v>0</v>
      </c>
      <c r="DU218" s="149">
        <f t="shared" si="227"/>
        <v>900</v>
      </c>
      <c r="DV218" s="146">
        <v>0</v>
      </c>
      <c r="DW218" s="146">
        <v>0</v>
      </c>
      <c r="DX218" s="146">
        <v>0</v>
      </c>
      <c r="DY218" s="149">
        <f t="shared" si="228"/>
        <v>0</v>
      </c>
      <c r="DZ218" s="146">
        <v>0</v>
      </c>
      <c r="EA218" s="146">
        <v>0</v>
      </c>
      <c r="EB218" s="146">
        <v>0</v>
      </c>
      <c r="EC218" s="149">
        <f t="shared" si="229"/>
        <v>0</v>
      </c>
      <c r="ED218" s="146"/>
      <c r="EE218" s="146"/>
      <c r="EF218" s="146"/>
      <c r="EG218" s="146"/>
      <c r="EH218" s="146">
        <v>0</v>
      </c>
      <c r="EI218" s="146">
        <v>0</v>
      </c>
      <c r="EJ218" s="146">
        <v>0</v>
      </c>
      <c r="EK218" s="149">
        <f t="shared" si="230"/>
        <v>0</v>
      </c>
      <c r="EL218" s="146">
        <v>0</v>
      </c>
      <c r="EM218" s="146">
        <v>0</v>
      </c>
      <c r="EN218" s="146">
        <v>0</v>
      </c>
      <c r="EO218" s="149">
        <f t="shared" si="231"/>
        <v>0</v>
      </c>
      <c r="EP218" s="146">
        <v>0</v>
      </c>
      <c r="EQ218" s="146">
        <v>0</v>
      </c>
      <c r="ER218" s="146">
        <v>0</v>
      </c>
      <c r="ES218" s="149">
        <f t="shared" si="232"/>
        <v>0</v>
      </c>
      <c r="ET218" s="146">
        <v>0</v>
      </c>
      <c r="EU218" s="146">
        <v>0</v>
      </c>
      <c r="EV218" s="146">
        <v>0</v>
      </c>
      <c r="EW218" s="149">
        <f t="shared" si="233"/>
        <v>0</v>
      </c>
      <c r="EX218" s="145">
        <v>611</v>
      </c>
      <c r="EY218" s="146">
        <v>444</v>
      </c>
      <c r="EZ218" s="146">
        <v>7</v>
      </c>
      <c r="FA218" s="149">
        <f t="shared" si="204"/>
        <v>451</v>
      </c>
      <c r="FB218" s="146">
        <v>0</v>
      </c>
      <c r="FC218" s="146">
        <v>0</v>
      </c>
      <c r="FD218" s="146">
        <v>0</v>
      </c>
      <c r="FE218" s="149">
        <f t="shared" si="234"/>
        <v>0</v>
      </c>
      <c r="FF218" s="145">
        <v>19049</v>
      </c>
      <c r="FG218" s="146">
        <v>16816</v>
      </c>
      <c r="FH218" s="146">
        <v>1595</v>
      </c>
      <c r="FI218" s="149">
        <f t="shared" si="205"/>
        <v>18411</v>
      </c>
      <c r="FJ218" s="146">
        <v>0</v>
      </c>
      <c r="FK218" s="146">
        <v>0</v>
      </c>
      <c r="FL218" s="146">
        <v>0</v>
      </c>
      <c r="FM218" s="149">
        <f t="shared" si="235"/>
        <v>0</v>
      </c>
      <c r="FN218" s="146">
        <v>0</v>
      </c>
      <c r="FO218" s="146">
        <v>0</v>
      </c>
      <c r="FP218" s="146">
        <v>0</v>
      </c>
      <c r="FQ218" s="149">
        <f t="shared" si="236"/>
        <v>0</v>
      </c>
      <c r="FR218" s="146">
        <v>0</v>
      </c>
      <c r="FS218" s="146">
        <v>0</v>
      </c>
      <c r="FT218" s="146">
        <v>0</v>
      </c>
      <c r="FU218" s="149">
        <f t="shared" si="237"/>
        <v>0</v>
      </c>
      <c r="FV218" s="146">
        <v>0</v>
      </c>
      <c r="FW218" s="146">
        <v>0</v>
      </c>
      <c r="FX218" s="146">
        <v>0</v>
      </c>
      <c r="FY218" s="149">
        <f t="shared" si="238"/>
        <v>0</v>
      </c>
      <c r="FZ218" s="146">
        <v>0</v>
      </c>
      <c r="GA218" s="146">
        <v>0</v>
      </c>
      <c r="GB218" s="146">
        <v>0</v>
      </c>
      <c r="GC218" s="149">
        <f t="shared" si="239"/>
        <v>0</v>
      </c>
      <c r="GD218" s="164">
        <f t="shared" si="206"/>
        <v>33851</v>
      </c>
      <c r="GE218" s="165">
        <f t="shared" si="206"/>
        <v>30086</v>
      </c>
      <c r="GF218" s="165">
        <f t="shared" si="206"/>
        <v>2579</v>
      </c>
      <c r="GG218" s="165">
        <f t="shared" si="206"/>
        <v>32665</v>
      </c>
      <c r="GI218" s="186">
        <f t="shared" si="187"/>
        <v>3.556471448514259E-3</v>
      </c>
      <c r="GJ218" s="186">
        <f t="shared" si="188"/>
        <v>0.55893106428239048</v>
      </c>
      <c r="GK218" s="186">
        <f t="shared" si="189"/>
        <v>0.3191185268895832</v>
      </c>
      <c r="GL218" s="186">
        <f t="shared" si="190"/>
        <v>2.0574353519909591E-2</v>
      </c>
      <c r="GM218" s="186">
        <f t="shared" si="191"/>
        <v>1.4757694608788141E-2</v>
      </c>
      <c r="GN218" s="186">
        <f t="shared" si="192"/>
        <v>5.1751645283520574E-2</v>
      </c>
      <c r="GO218" s="186">
        <f t="shared" si="193"/>
        <v>3.131024396729376E-2</v>
      </c>
    </row>
    <row r="219" spans="1:221" ht="11.25" customHeight="1">
      <c r="A219" s="150">
        <v>40238</v>
      </c>
      <c r="B219" s="151">
        <v>120</v>
      </c>
      <c r="C219" s="152">
        <v>77</v>
      </c>
      <c r="D219" s="152">
        <v>12</v>
      </c>
      <c r="E219" s="153">
        <f t="shared" si="196"/>
        <v>89</v>
      </c>
      <c r="F219" s="152">
        <v>0</v>
      </c>
      <c r="G219" s="152">
        <v>0</v>
      </c>
      <c r="H219" s="152">
        <v>0</v>
      </c>
      <c r="I219" s="153">
        <f t="shared" si="197"/>
        <v>0</v>
      </c>
      <c r="J219" s="152"/>
      <c r="K219" s="152"/>
      <c r="L219" s="152"/>
      <c r="M219" s="152"/>
      <c r="N219" s="151">
        <v>0</v>
      </c>
      <c r="O219" s="152">
        <v>0</v>
      </c>
      <c r="P219" s="152">
        <v>0</v>
      </c>
      <c r="Q219" s="153">
        <f t="shared" si="198"/>
        <v>0</v>
      </c>
      <c r="R219" s="152">
        <v>0</v>
      </c>
      <c r="S219" s="152">
        <v>0</v>
      </c>
      <c r="T219" s="152">
        <v>0</v>
      </c>
      <c r="U219" s="153">
        <f t="shared" si="199"/>
        <v>0</v>
      </c>
      <c r="V219" s="151">
        <v>0</v>
      </c>
      <c r="W219" s="152">
        <v>0</v>
      </c>
      <c r="X219" s="152">
        <v>0</v>
      </c>
      <c r="Y219" s="153">
        <f t="shared" si="200"/>
        <v>0</v>
      </c>
      <c r="Z219" s="151">
        <v>626</v>
      </c>
      <c r="AA219" s="152">
        <v>711</v>
      </c>
      <c r="AB219" s="152">
        <v>52</v>
      </c>
      <c r="AC219" s="153">
        <f t="shared" si="201"/>
        <v>763</v>
      </c>
      <c r="AD219" s="152">
        <v>0</v>
      </c>
      <c r="AE219" s="152">
        <v>0</v>
      </c>
      <c r="AF219" s="152">
        <v>0</v>
      </c>
      <c r="AG219" s="153">
        <f t="shared" si="202"/>
        <v>0</v>
      </c>
      <c r="AH219" s="152">
        <v>0</v>
      </c>
      <c r="AI219" s="152">
        <v>0</v>
      </c>
      <c r="AJ219" s="152">
        <v>0</v>
      </c>
      <c r="AK219" s="153">
        <f t="shared" si="207"/>
        <v>0</v>
      </c>
      <c r="AL219" s="151">
        <v>1552</v>
      </c>
      <c r="AM219" s="152">
        <v>1584</v>
      </c>
      <c r="AN219" s="152">
        <v>17</v>
      </c>
      <c r="AO219" s="153">
        <f t="shared" si="208"/>
        <v>1601</v>
      </c>
      <c r="AP219" s="151">
        <v>0</v>
      </c>
      <c r="AQ219" s="152">
        <v>0</v>
      </c>
      <c r="AR219" s="152">
        <v>0</v>
      </c>
      <c r="AS219" s="153">
        <f t="shared" si="209"/>
        <v>0</v>
      </c>
      <c r="AT219" s="151">
        <v>0</v>
      </c>
      <c r="AU219" s="152">
        <v>0</v>
      </c>
      <c r="AV219" s="152">
        <v>0</v>
      </c>
      <c r="AW219" s="153">
        <f t="shared" si="210"/>
        <v>0</v>
      </c>
      <c r="AX219" s="151">
        <v>0</v>
      </c>
      <c r="AY219" s="152">
        <v>0</v>
      </c>
      <c r="AZ219" s="152">
        <v>0</v>
      </c>
      <c r="BA219" s="153">
        <f t="shared" si="211"/>
        <v>0</v>
      </c>
      <c r="BB219" s="151">
        <v>55</v>
      </c>
      <c r="BC219" s="152">
        <v>54</v>
      </c>
      <c r="BD219" s="152">
        <v>0</v>
      </c>
      <c r="BE219" s="153">
        <f t="shared" si="212"/>
        <v>54</v>
      </c>
      <c r="BF219" s="152">
        <v>0</v>
      </c>
      <c r="BG219" s="152">
        <v>0</v>
      </c>
      <c r="BH219" s="152">
        <v>0</v>
      </c>
      <c r="BI219" s="153">
        <f t="shared" si="213"/>
        <v>0</v>
      </c>
      <c r="BJ219" s="152">
        <v>0</v>
      </c>
      <c r="BK219" s="152">
        <v>0</v>
      </c>
      <c r="BL219" s="152">
        <v>0</v>
      </c>
      <c r="BM219" s="153">
        <f t="shared" si="214"/>
        <v>0</v>
      </c>
      <c r="BN219" s="152">
        <v>0</v>
      </c>
      <c r="BO219" s="152">
        <v>0</v>
      </c>
      <c r="BP219" s="152">
        <v>0</v>
      </c>
      <c r="BQ219" s="153">
        <f t="shared" si="215"/>
        <v>0</v>
      </c>
      <c r="BR219" s="152">
        <v>0</v>
      </c>
      <c r="BS219" s="152">
        <v>0</v>
      </c>
      <c r="BT219" s="152">
        <v>0</v>
      </c>
      <c r="BU219" s="153">
        <f t="shared" si="216"/>
        <v>0</v>
      </c>
      <c r="BV219" s="152">
        <v>0</v>
      </c>
      <c r="BW219" s="152">
        <v>0</v>
      </c>
      <c r="BX219" s="152">
        <v>0</v>
      </c>
      <c r="BY219" s="153">
        <f t="shared" si="217"/>
        <v>0</v>
      </c>
      <c r="BZ219" s="152">
        <v>0</v>
      </c>
      <c r="CA219" s="152">
        <v>0</v>
      </c>
      <c r="CB219" s="152">
        <v>0</v>
      </c>
      <c r="CC219" s="153">
        <f t="shared" si="218"/>
        <v>0</v>
      </c>
      <c r="CD219" s="152">
        <v>0</v>
      </c>
      <c r="CE219" s="152">
        <v>0</v>
      </c>
      <c r="CF219" s="152">
        <v>0</v>
      </c>
      <c r="CG219" s="153">
        <f t="shared" si="219"/>
        <v>0</v>
      </c>
      <c r="CH219" s="152">
        <v>0</v>
      </c>
      <c r="CI219" s="152">
        <v>0</v>
      </c>
      <c r="CJ219" s="152">
        <v>0</v>
      </c>
      <c r="CK219" s="153">
        <f t="shared" si="220"/>
        <v>0</v>
      </c>
      <c r="CL219" s="151">
        <v>0</v>
      </c>
      <c r="CM219" s="152">
        <v>0</v>
      </c>
      <c r="CN219" s="152">
        <v>0</v>
      </c>
      <c r="CO219" s="153">
        <f t="shared" si="203"/>
        <v>0</v>
      </c>
      <c r="CP219" s="152">
        <v>0</v>
      </c>
      <c r="CQ219" s="152">
        <v>0</v>
      </c>
      <c r="CR219" s="152">
        <v>0</v>
      </c>
      <c r="CS219" s="153">
        <f t="shared" si="221"/>
        <v>0</v>
      </c>
      <c r="CT219" s="152">
        <v>12184</v>
      </c>
      <c r="CU219" s="152">
        <v>10974</v>
      </c>
      <c r="CV219" s="152">
        <v>1039</v>
      </c>
      <c r="CW219" s="153">
        <f t="shared" si="222"/>
        <v>12013</v>
      </c>
      <c r="CX219" s="152">
        <v>0</v>
      </c>
      <c r="CY219" s="152">
        <v>0</v>
      </c>
      <c r="CZ219" s="152">
        <v>0</v>
      </c>
      <c r="DA219" s="153">
        <f t="shared" si="223"/>
        <v>0</v>
      </c>
      <c r="DB219" s="152">
        <v>0</v>
      </c>
      <c r="DC219" s="152">
        <v>0</v>
      </c>
      <c r="DD219" s="152">
        <v>0</v>
      </c>
      <c r="DE219" s="153">
        <f t="shared" si="224"/>
        <v>0</v>
      </c>
      <c r="DF219" s="152"/>
      <c r="DG219" s="152"/>
      <c r="DH219" s="152"/>
      <c r="DI219" s="152"/>
      <c r="DJ219" s="152">
        <v>0</v>
      </c>
      <c r="DK219" s="152">
        <v>0</v>
      </c>
      <c r="DL219" s="152">
        <v>0</v>
      </c>
      <c r="DM219" s="153">
        <f t="shared" si="225"/>
        <v>0</v>
      </c>
      <c r="DN219" s="152">
        <v>0</v>
      </c>
      <c r="DO219" s="152">
        <v>0</v>
      </c>
      <c r="DP219" s="152">
        <v>0</v>
      </c>
      <c r="DQ219" s="153">
        <f t="shared" si="226"/>
        <v>0</v>
      </c>
      <c r="DR219" s="152">
        <v>904</v>
      </c>
      <c r="DS219" s="152">
        <v>927</v>
      </c>
      <c r="DT219" s="152">
        <v>12</v>
      </c>
      <c r="DU219" s="153">
        <f t="shared" si="227"/>
        <v>939</v>
      </c>
      <c r="DV219" s="152">
        <v>0</v>
      </c>
      <c r="DW219" s="152">
        <v>0</v>
      </c>
      <c r="DX219" s="152">
        <v>0</v>
      </c>
      <c r="DY219" s="153">
        <f t="shared" si="228"/>
        <v>0</v>
      </c>
      <c r="DZ219" s="152">
        <v>0</v>
      </c>
      <c r="EA219" s="152">
        <v>0</v>
      </c>
      <c r="EB219" s="152">
        <v>0</v>
      </c>
      <c r="EC219" s="153">
        <f t="shared" si="229"/>
        <v>0</v>
      </c>
      <c r="ED219" s="152"/>
      <c r="EE219" s="152"/>
      <c r="EF219" s="152"/>
      <c r="EG219" s="152"/>
      <c r="EH219" s="152">
        <v>0</v>
      </c>
      <c r="EI219" s="152">
        <v>0</v>
      </c>
      <c r="EJ219" s="152">
        <v>0</v>
      </c>
      <c r="EK219" s="153">
        <f t="shared" si="230"/>
        <v>0</v>
      </c>
      <c r="EL219" s="152">
        <v>0</v>
      </c>
      <c r="EM219" s="152">
        <v>0</v>
      </c>
      <c r="EN219" s="152">
        <v>0</v>
      </c>
      <c r="EO219" s="153">
        <f t="shared" si="231"/>
        <v>0</v>
      </c>
      <c r="EP219" s="152">
        <v>0</v>
      </c>
      <c r="EQ219" s="152">
        <v>0</v>
      </c>
      <c r="ER219" s="152">
        <v>0</v>
      </c>
      <c r="ES219" s="153">
        <f t="shared" si="232"/>
        <v>0</v>
      </c>
      <c r="ET219" s="152">
        <v>0</v>
      </c>
      <c r="EU219" s="152">
        <v>0</v>
      </c>
      <c r="EV219" s="152">
        <v>0</v>
      </c>
      <c r="EW219" s="153">
        <f t="shared" si="233"/>
        <v>0</v>
      </c>
      <c r="EX219" s="151">
        <v>605</v>
      </c>
      <c r="EY219" s="152">
        <v>800</v>
      </c>
      <c r="EZ219" s="152">
        <v>5</v>
      </c>
      <c r="FA219" s="153">
        <f t="shared" si="204"/>
        <v>805</v>
      </c>
      <c r="FB219" s="152">
        <v>0</v>
      </c>
      <c r="FC219" s="152">
        <v>0</v>
      </c>
      <c r="FD219" s="152">
        <v>0</v>
      </c>
      <c r="FE219" s="153">
        <f t="shared" si="234"/>
        <v>0</v>
      </c>
      <c r="FF219" s="151">
        <v>21398</v>
      </c>
      <c r="FG219" s="152">
        <v>17930</v>
      </c>
      <c r="FH219" s="152">
        <v>2249</v>
      </c>
      <c r="FI219" s="153">
        <f t="shared" si="205"/>
        <v>20179</v>
      </c>
      <c r="FJ219" s="152">
        <v>0</v>
      </c>
      <c r="FK219" s="152">
        <v>0</v>
      </c>
      <c r="FL219" s="152">
        <v>0</v>
      </c>
      <c r="FM219" s="153">
        <f t="shared" si="235"/>
        <v>0</v>
      </c>
      <c r="FN219" s="152">
        <v>0</v>
      </c>
      <c r="FO219" s="152">
        <v>0</v>
      </c>
      <c r="FP219" s="152">
        <v>0</v>
      </c>
      <c r="FQ219" s="153">
        <f t="shared" si="236"/>
        <v>0</v>
      </c>
      <c r="FR219" s="152">
        <v>0</v>
      </c>
      <c r="FS219" s="152">
        <v>0</v>
      </c>
      <c r="FT219" s="152">
        <v>0</v>
      </c>
      <c r="FU219" s="153">
        <f t="shared" si="237"/>
        <v>0</v>
      </c>
      <c r="FV219" s="152">
        <v>0</v>
      </c>
      <c r="FW219" s="152">
        <v>0</v>
      </c>
      <c r="FX219" s="152">
        <v>0</v>
      </c>
      <c r="FY219" s="153">
        <f t="shared" si="238"/>
        <v>0</v>
      </c>
      <c r="FZ219" s="152">
        <v>0</v>
      </c>
      <c r="GA219" s="152">
        <v>0</v>
      </c>
      <c r="GB219" s="152">
        <v>0</v>
      </c>
      <c r="GC219" s="153">
        <f t="shared" si="239"/>
        <v>0</v>
      </c>
      <c r="GD219" s="151">
        <f t="shared" si="206"/>
        <v>37444</v>
      </c>
      <c r="GE219" s="152">
        <f t="shared" si="206"/>
        <v>33057</v>
      </c>
      <c r="GF219" s="152">
        <f t="shared" si="206"/>
        <v>3386</v>
      </c>
      <c r="GG219" s="152">
        <f t="shared" si="206"/>
        <v>36443</v>
      </c>
      <c r="GH219" s="168"/>
      <c r="GI219" s="186">
        <f t="shared" si="187"/>
        <v>2.3293099797319782E-3</v>
      </c>
      <c r="GJ219" s="186">
        <f t="shared" si="188"/>
        <v>0.54239646670901775</v>
      </c>
      <c r="GK219" s="186">
        <f t="shared" si="189"/>
        <v>0.33197204828024324</v>
      </c>
      <c r="GL219" s="186">
        <f t="shared" si="190"/>
        <v>2.150830383882385E-2</v>
      </c>
      <c r="GM219" s="186">
        <f t="shared" si="191"/>
        <v>2.4200623166046525E-2</v>
      </c>
      <c r="GN219" s="186">
        <f t="shared" si="192"/>
        <v>4.791723386877212E-2</v>
      </c>
      <c r="GO219" s="186">
        <f t="shared" si="193"/>
        <v>2.9676014157364539E-2</v>
      </c>
      <c r="HH219" s="155">
        <f>(SUM(DS217:DS219)/SUM(GE217:GE219))*100</f>
        <v>3.140191827617921</v>
      </c>
      <c r="HI219" s="155">
        <f>(SUM(AM217:AM219)/SUM(GE217:GE219))*100</f>
        <v>4.7212368063767354</v>
      </c>
      <c r="HJ219" s="155">
        <f>(SUM(AA217:AA219)/SUM(GE217:GE219))*100</f>
        <v>2.0201024832479306</v>
      </c>
      <c r="HK219" s="155">
        <f>(SUM(EY217:EY219)/SUM(GE217:GE219))*100</f>
        <v>1.8416327245653219</v>
      </c>
      <c r="HL219" s="155">
        <f>(SUM(C217:C219)/SUM(GE217:GE219))*100</f>
        <v>0.28905531467612666</v>
      </c>
      <c r="HM219" s="155">
        <f>(SUM(BC217:BC219)/SUM(GE217:GE219))*100</f>
        <v>0.14124293785310735</v>
      </c>
    </row>
    <row r="220" spans="1:221" ht="11.25" customHeight="1">
      <c r="A220" s="148">
        <v>40269</v>
      </c>
      <c r="B220" s="145">
        <v>115</v>
      </c>
      <c r="C220" s="146">
        <v>40</v>
      </c>
      <c r="D220" s="146">
        <v>11</v>
      </c>
      <c r="E220" s="149">
        <f>C220+D220</f>
        <v>51</v>
      </c>
      <c r="F220" s="146">
        <v>0</v>
      </c>
      <c r="G220" s="146">
        <v>0</v>
      </c>
      <c r="H220" s="146">
        <v>0</v>
      </c>
      <c r="I220" s="149">
        <f>G220+H220</f>
        <v>0</v>
      </c>
      <c r="J220" s="146"/>
      <c r="K220" s="146"/>
      <c r="L220" s="146"/>
      <c r="M220" s="146"/>
      <c r="N220" s="145">
        <v>0</v>
      </c>
      <c r="O220" s="146">
        <v>0</v>
      </c>
      <c r="P220" s="146">
        <v>0</v>
      </c>
      <c r="Q220" s="149">
        <f>O220+P220</f>
        <v>0</v>
      </c>
      <c r="R220" s="146">
        <v>0</v>
      </c>
      <c r="S220" s="146">
        <v>0</v>
      </c>
      <c r="T220" s="146">
        <v>0</v>
      </c>
      <c r="U220" s="149">
        <f>S220+T220</f>
        <v>0</v>
      </c>
      <c r="V220" s="145">
        <v>0</v>
      </c>
      <c r="W220" s="146">
        <v>0</v>
      </c>
      <c r="X220" s="146">
        <v>0</v>
      </c>
      <c r="Y220" s="149">
        <f>W220+X220</f>
        <v>0</v>
      </c>
      <c r="Z220" s="145">
        <v>874</v>
      </c>
      <c r="AA220" s="146">
        <v>649</v>
      </c>
      <c r="AB220" s="146">
        <v>26</v>
      </c>
      <c r="AC220" s="149">
        <f>AA220+AB220</f>
        <v>675</v>
      </c>
      <c r="AD220" s="146">
        <v>0</v>
      </c>
      <c r="AE220" s="146">
        <v>0</v>
      </c>
      <c r="AF220" s="146">
        <v>0</v>
      </c>
      <c r="AG220" s="149">
        <f>AE220+AF220</f>
        <v>0</v>
      </c>
      <c r="AH220" s="146">
        <v>0</v>
      </c>
      <c r="AI220" s="146">
        <v>0</v>
      </c>
      <c r="AJ220" s="146">
        <v>0</v>
      </c>
      <c r="AK220" s="149">
        <f>AI220+AJ220</f>
        <v>0</v>
      </c>
      <c r="AL220" s="145">
        <v>1572</v>
      </c>
      <c r="AM220" s="146">
        <v>1278</v>
      </c>
      <c r="AN220" s="146">
        <v>20</v>
      </c>
      <c r="AO220" s="149">
        <f>AM220+AN220</f>
        <v>1298</v>
      </c>
      <c r="AP220" s="145">
        <v>0</v>
      </c>
      <c r="AQ220" s="146">
        <v>0</v>
      </c>
      <c r="AR220" s="146">
        <v>0</v>
      </c>
      <c r="AS220" s="149">
        <f>AQ220+AR220</f>
        <v>0</v>
      </c>
      <c r="AT220" s="145">
        <v>0</v>
      </c>
      <c r="AU220" s="146">
        <v>0</v>
      </c>
      <c r="AV220" s="146">
        <v>0</v>
      </c>
      <c r="AW220" s="149">
        <f>AU220+AV220</f>
        <v>0</v>
      </c>
      <c r="AX220" s="145">
        <v>0</v>
      </c>
      <c r="AY220" s="146">
        <v>0</v>
      </c>
      <c r="AZ220" s="146">
        <v>0</v>
      </c>
      <c r="BA220" s="149">
        <f>AY220+AZ220</f>
        <v>0</v>
      </c>
      <c r="BB220" s="145">
        <v>50</v>
      </c>
      <c r="BC220" s="146">
        <v>50</v>
      </c>
      <c r="BD220" s="146">
        <v>0</v>
      </c>
      <c r="BE220" s="149">
        <f>BC220+BD220</f>
        <v>50</v>
      </c>
      <c r="BF220" s="146">
        <v>0</v>
      </c>
      <c r="BG220" s="146">
        <v>0</v>
      </c>
      <c r="BH220" s="146">
        <v>0</v>
      </c>
      <c r="BI220" s="149">
        <f>BG220+BH220</f>
        <v>0</v>
      </c>
      <c r="BJ220" s="146">
        <v>0</v>
      </c>
      <c r="BK220" s="146">
        <v>0</v>
      </c>
      <c r="BL220" s="146">
        <v>0</v>
      </c>
      <c r="BM220" s="149">
        <f>BK220+BL220</f>
        <v>0</v>
      </c>
      <c r="BN220" s="146">
        <v>0</v>
      </c>
      <c r="BO220" s="146">
        <v>0</v>
      </c>
      <c r="BP220" s="146">
        <v>0</v>
      </c>
      <c r="BQ220" s="149">
        <f>BO220+BP220</f>
        <v>0</v>
      </c>
      <c r="BR220" s="146">
        <v>0</v>
      </c>
      <c r="BS220" s="146">
        <v>0</v>
      </c>
      <c r="BT220" s="146">
        <v>0</v>
      </c>
      <c r="BU220" s="149">
        <f>BS220+BT220</f>
        <v>0</v>
      </c>
      <c r="BV220" s="146">
        <v>0</v>
      </c>
      <c r="BW220" s="146">
        <v>0</v>
      </c>
      <c r="BX220" s="146">
        <v>0</v>
      </c>
      <c r="BY220" s="149">
        <f>BW220+BX220</f>
        <v>0</v>
      </c>
      <c r="BZ220" s="146">
        <v>0</v>
      </c>
      <c r="CA220" s="146">
        <v>0</v>
      </c>
      <c r="CB220" s="146">
        <v>0</v>
      </c>
      <c r="CC220" s="149">
        <f>CA220+CB220</f>
        <v>0</v>
      </c>
      <c r="CD220" s="146">
        <v>0</v>
      </c>
      <c r="CE220" s="146">
        <v>0</v>
      </c>
      <c r="CF220" s="146">
        <v>0</v>
      </c>
      <c r="CG220" s="149">
        <f>CE220+CF220</f>
        <v>0</v>
      </c>
      <c r="CH220" s="146">
        <v>0</v>
      </c>
      <c r="CI220" s="146">
        <v>0</v>
      </c>
      <c r="CJ220" s="146">
        <v>0</v>
      </c>
      <c r="CK220" s="149">
        <f>CI220+CJ220</f>
        <v>0</v>
      </c>
      <c r="CL220" s="145">
        <v>0</v>
      </c>
      <c r="CM220" s="146">
        <v>0</v>
      </c>
      <c r="CN220" s="146">
        <v>0</v>
      </c>
      <c r="CO220" s="149">
        <f>CM220+CN220</f>
        <v>0</v>
      </c>
      <c r="CP220" s="146">
        <v>0</v>
      </c>
      <c r="CQ220" s="146">
        <v>0</v>
      </c>
      <c r="CR220" s="146">
        <v>0</v>
      </c>
      <c r="CS220" s="149">
        <f>CQ220+CR220</f>
        <v>0</v>
      </c>
      <c r="CT220" s="146">
        <v>9625</v>
      </c>
      <c r="CU220" s="146">
        <v>8417</v>
      </c>
      <c r="CV220" s="146">
        <v>454</v>
      </c>
      <c r="CW220" s="149">
        <f>CU220+CV220</f>
        <v>8871</v>
      </c>
      <c r="CX220" s="146">
        <v>0</v>
      </c>
      <c r="CY220" s="146">
        <v>0</v>
      </c>
      <c r="CZ220" s="146">
        <v>0</v>
      </c>
      <c r="DA220" s="149">
        <f>CY220+CZ220</f>
        <v>0</v>
      </c>
      <c r="DB220" s="146">
        <v>0</v>
      </c>
      <c r="DC220" s="146">
        <v>0</v>
      </c>
      <c r="DD220" s="146">
        <v>0</v>
      </c>
      <c r="DE220" s="149">
        <f>DC220+DD220</f>
        <v>0</v>
      </c>
      <c r="DF220" s="146"/>
      <c r="DG220" s="146"/>
      <c r="DH220" s="146"/>
      <c r="DI220" s="146"/>
      <c r="DJ220" s="146">
        <v>0</v>
      </c>
      <c r="DK220" s="146">
        <v>0</v>
      </c>
      <c r="DL220" s="146">
        <v>0</v>
      </c>
      <c r="DM220" s="149">
        <f>DK220+DL220</f>
        <v>0</v>
      </c>
      <c r="DN220" s="146">
        <v>0</v>
      </c>
      <c r="DO220" s="146">
        <v>0</v>
      </c>
      <c r="DP220" s="146">
        <v>0</v>
      </c>
      <c r="DQ220" s="149">
        <f>DO220+DP220</f>
        <v>0</v>
      </c>
      <c r="DR220" s="146">
        <v>1008</v>
      </c>
      <c r="DS220" s="146">
        <v>903</v>
      </c>
      <c r="DT220" s="146">
        <v>0</v>
      </c>
      <c r="DU220" s="149">
        <f>DS220+DT220</f>
        <v>903</v>
      </c>
      <c r="DV220" s="146">
        <v>0</v>
      </c>
      <c r="DW220" s="146">
        <v>0</v>
      </c>
      <c r="DX220" s="146">
        <v>0</v>
      </c>
      <c r="DY220" s="149">
        <f>DW220+DX220</f>
        <v>0</v>
      </c>
      <c r="DZ220" s="146">
        <v>0</v>
      </c>
      <c r="EA220" s="146">
        <v>0</v>
      </c>
      <c r="EB220" s="146">
        <v>0</v>
      </c>
      <c r="EC220" s="149">
        <f>EA220+EB220</f>
        <v>0</v>
      </c>
      <c r="ED220" s="146"/>
      <c r="EE220" s="146"/>
      <c r="EF220" s="146"/>
      <c r="EG220" s="146"/>
      <c r="EH220" s="146">
        <v>0</v>
      </c>
      <c r="EI220" s="146">
        <v>0</v>
      </c>
      <c r="EJ220" s="146">
        <v>0</v>
      </c>
      <c r="EK220" s="149">
        <f>EI220+EJ220</f>
        <v>0</v>
      </c>
      <c r="EL220" s="146">
        <v>0</v>
      </c>
      <c r="EM220" s="146">
        <v>0</v>
      </c>
      <c r="EN220" s="146">
        <v>0</v>
      </c>
      <c r="EO220" s="149">
        <f>EM220+EN220</f>
        <v>0</v>
      </c>
      <c r="EP220" s="146">
        <v>0</v>
      </c>
      <c r="EQ220" s="146">
        <v>0</v>
      </c>
      <c r="ER220" s="146">
        <v>0</v>
      </c>
      <c r="ES220" s="149">
        <f>EQ220+ER220</f>
        <v>0</v>
      </c>
      <c r="ET220" s="146">
        <v>0</v>
      </c>
      <c r="EU220" s="146">
        <v>0</v>
      </c>
      <c r="EV220" s="146">
        <v>0</v>
      </c>
      <c r="EW220" s="149">
        <f>EU220+EV220</f>
        <v>0</v>
      </c>
      <c r="EX220" s="145">
        <v>908</v>
      </c>
      <c r="EY220" s="146">
        <v>664</v>
      </c>
      <c r="EZ220" s="146">
        <v>42</v>
      </c>
      <c r="FA220" s="149">
        <f>EY220+EZ220</f>
        <v>706</v>
      </c>
      <c r="FB220" s="146">
        <v>0</v>
      </c>
      <c r="FC220" s="146">
        <v>0</v>
      </c>
      <c r="FD220" s="146">
        <v>0</v>
      </c>
      <c r="FE220" s="149">
        <f>FC220+FD220</f>
        <v>0</v>
      </c>
      <c r="FF220" s="145">
        <v>17063</v>
      </c>
      <c r="FG220" s="146">
        <v>15140</v>
      </c>
      <c r="FH220" s="146">
        <v>1867</v>
      </c>
      <c r="FI220" s="149">
        <f>FG220+FH220</f>
        <v>17007</v>
      </c>
      <c r="FJ220" s="146">
        <v>0</v>
      </c>
      <c r="FK220" s="146">
        <v>0</v>
      </c>
      <c r="FL220" s="146">
        <v>0</v>
      </c>
      <c r="FM220" s="149">
        <f>FK220+FL220</f>
        <v>0</v>
      </c>
      <c r="FN220" s="146">
        <v>0</v>
      </c>
      <c r="FO220" s="146">
        <v>0</v>
      </c>
      <c r="FP220" s="146">
        <v>0</v>
      </c>
      <c r="FQ220" s="149">
        <f>FO220+FP220</f>
        <v>0</v>
      </c>
      <c r="FR220" s="146">
        <v>0</v>
      </c>
      <c r="FS220" s="146">
        <v>0</v>
      </c>
      <c r="FT220" s="146">
        <v>0</v>
      </c>
      <c r="FU220" s="149">
        <f>FS220+FT220</f>
        <v>0</v>
      </c>
      <c r="FV220" s="146">
        <v>0</v>
      </c>
      <c r="FW220" s="146">
        <v>0</v>
      </c>
      <c r="FX220" s="146">
        <v>0</v>
      </c>
      <c r="FY220" s="149">
        <f>FW220+FX220</f>
        <v>0</v>
      </c>
      <c r="FZ220" s="146">
        <v>0</v>
      </c>
      <c r="GA220" s="146">
        <v>0</v>
      </c>
      <c r="GB220" s="146">
        <v>0</v>
      </c>
      <c r="GC220" s="149">
        <f>GA220+GB220</f>
        <v>0</v>
      </c>
      <c r="GD220" s="164">
        <f t="shared" si="206"/>
        <v>31215</v>
      </c>
      <c r="GE220" s="165">
        <f t="shared" si="206"/>
        <v>27141</v>
      </c>
      <c r="GF220" s="165">
        <f t="shared" si="206"/>
        <v>2420</v>
      </c>
      <c r="GG220" s="165">
        <f t="shared" si="206"/>
        <v>29561</v>
      </c>
      <c r="GI220" s="186">
        <f t="shared" si="187"/>
        <v>1.4737850484506834E-3</v>
      </c>
      <c r="GJ220" s="186">
        <f t="shared" si="188"/>
        <v>0.55782764083858372</v>
      </c>
      <c r="GK220" s="186">
        <f t="shared" si="189"/>
        <v>0.31012121882023508</v>
      </c>
      <c r="GL220" s="186">
        <f t="shared" si="190"/>
        <v>2.3912162411112339E-2</v>
      </c>
      <c r="GM220" s="186">
        <f t="shared" si="191"/>
        <v>2.4464831804281346E-2</v>
      </c>
      <c r="GN220" s="186">
        <f t="shared" si="192"/>
        <v>4.7087432297999339E-2</v>
      </c>
      <c r="GO220" s="186">
        <f t="shared" si="193"/>
        <v>3.511292877933736E-2</v>
      </c>
      <c r="GP220" s="126"/>
      <c r="GQ220" s="126"/>
      <c r="GR220" s="126"/>
      <c r="GS220" s="126"/>
      <c r="GT220" s="126"/>
      <c r="GU220" s="126"/>
      <c r="GV220" s="126"/>
      <c r="GW220" s="126"/>
      <c r="GX220" s="126"/>
      <c r="GY220" s="126"/>
      <c r="GZ220" s="126"/>
      <c r="HA220" s="126"/>
      <c r="HB220" s="126"/>
      <c r="HC220" s="126"/>
      <c r="HD220" s="126"/>
      <c r="HE220" s="126"/>
      <c r="HF220" s="126"/>
      <c r="HG220" s="126"/>
    </row>
    <row r="221" spans="1:221" ht="11.25" customHeight="1">
      <c r="A221" s="148">
        <v>40299</v>
      </c>
      <c r="B221" s="145">
        <v>143</v>
      </c>
      <c r="C221" s="146">
        <v>83</v>
      </c>
      <c r="D221" s="146">
        <v>25</v>
      </c>
      <c r="E221" s="149">
        <f t="shared" ref="E221:E231" si="240">C221+D221</f>
        <v>108</v>
      </c>
      <c r="F221" s="146">
        <v>0</v>
      </c>
      <c r="G221" s="146">
        <v>0</v>
      </c>
      <c r="H221" s="146">
        <v>0</v>
      </c>
      <c r="I221" s="149">
        <f t="shared" ref="I221:I231" si="241">G221+H221</f>
        <v>0</v>
      </c>
      <c r="J221" s="146"/>
      <c r="K221" s="146"/>
      <c r="L221" s="146"/>
      <c r="M221" s="146"/>
      <c r="N221" s="145">
        <v>0</v>
      </c>
      <c r="O221" s="146">
        <v>0</v>
      </c>
      <c r="P221" s="146">
        <v>0</v>
      </c>
      <c r="Q221" s="149">
        <f t="shared" ref="Q221:Q231" si="242">O221+P221</f>
        <v>0</v>
      </c>
      <c r="R221" s="146">
        <v>0</v>
      </c>
      <c r="S221" s="146">
        <v>0</v>
      </c>
      <c r="T221" s="146">
        <v>0</v>
      </c>
      <c r="U221" s="149">
        <f t="shared" ref="U221:U231" si="243">S221+T221</f>
        <v>0</v>
      </c>
      <c r="V221" s="145">
        <v>0</v>
      </c>
      <c r="W221" s="146">
        <v>0</v>
      </c>
      <c r="X221" s="146">
        <v>0</v>
      </c>
      <c r="Y221" s="149">
        <f t="shared" ref="Y221:Y231" si="244">W221+X221</f>
        <v>0</v>
      </c>
      <c r="Z221" s="145">
        <v>556</v>
      </c>
      <c r="AA221" s="146">
        <v>515</v>
      </c>
      <c r="AB221" s="146">
        <v>204</v>
      </c>
      <c r="AC221" s="149">
        <f t="shared" ref="AC221:AC231" si="245">AA221+AB221</f>
        <v>719</v>
      </c>
      <c r="AD221" s="146">
        <v>0</v>
      </c>
      <c r="AE221" s="146">
        <v>0</v>
      </c>
      <c r="AF221" s="146">
        <v>0</v>
      </c>
      <c r="AG221" s="149">
        <f t="shared" ref="AG221:AG231" si="246">AE221+AF221</f>
        <v>0</v>
      </c>
      <c r="AH221" s="146">
        <v>0</v>
      </c>
      <c r="AI221" s="146">
        <v>0</v>
      </c>
      <c r="AJ221" s="146">
        <v>0</v>
      </c>
      <c r="AK221" s="149">
        <f t="shared" ref="AK221:AK231" si="247">AI221+AJ221</f>
        <v>0</v>
      </c>
      <c r="AL221" s="145">
        <v>1886</v>
      </c>
      <c r="AM221" s="146">
        <v>1696</v>
      </c>
      <c r="AN221" s="146">
        <v>8</v>
      </c>
      <c r="AO221" s="149">
        <f t="shared" ref="AO221:AO231" si="248">AM221+AN221</f>
        <v>1704</v>
      </c>
      <c r="AP221" s="145">
        <v>0</v>
      </c>
      <c r="AQ221" s="146">
        <v>0</v>
      </c>
      <c r="AR221" s="146">
        <v>0</v>
      </c>
      <c r="AS221" s="149">
        <f t="shared" ref="AS221:AS231" si="249">AQ221+AR221</f>
        <v>0</v>
      </c>
      <c r="AT221" s="145">
        <v>0</v>
      </c>
      <c r="AU221" s="146">
        <v>0</v>
      </c>
      <c r="AV221" s="146">
        <v>0</v>
      </c>
      <c r="AW221" s="149">
        <f t="shared" ref="AW221:AW231" si="250">AU221+AV221</f>
        <v>0</v>
      </c>
      <c r="AX221" s="145">
        <v>0</v>
      </c>
      <c r="AY221" s="146">
        <v>0</v>
      </c>
      <c r="AZ221" s="146">
        <v>0</v>
      </c>
      <c r="BA221" s="149">
        <f t="shared" ref="BA221:BA231" si="251">AY221+AZ221</f>
        <v>0</v>
      </c>
      <c r="BB221" s="145">
        <v>42</v>
      </c>
      <c r="BC221" s="146">
        <v>43</v>
      </c>
      <c r="BD221" s="146">
        <v>0</v>
      </c>
      <c r="BE221" s="149">
        <f t="shared" ref="BE221:BE231" si="252">BC221+BD221</f>
        <v>43</v>
      </c>
      <c r="BF221" s="146">
        <v>0</v>
      </c>
      <c r="BG221" s="146">
        <v>0</v>
      </c>
      <c r="BH221" s="146">
        <v>0</v>
      </c>
      <c r="BI221" s="149">
        <f t="shared" ref="BI221:BI231" si="253">BG221+BH221</f>
        <v>0</v>
      </c>
      <c r="BJ221" s="146">
        <v>0</v>
      </c>
      <c r="BK221" s="146">
        <v>0</v>
      </c>
      <c r="BL221" s="146">
        <v>0</v>
      </c>
      <c r="BM221" s="149">
        <f t="shared" ref="BM221:BM231" si="254">BK221+BL221</f>
        <v>0</v>
      </c>
      <c r="BN221" s="146">
        <v>0</v>
      </c>
      <c r="BO221" s="146">
        <v>0</v>
      </c>
      <c r="BP221" s="146">
        <v>0</v>
      </c>
      <c r="BQ221" s="149">
        <f t="shared" ref="BQ221:BQ231" si="255">BO221+BP221</f>
        <v>0</v>
      </c>
      <c r="BR221" s="146">
        <v>0</v>
      </c>
      <c r="BS221" s="146">
        <v>0</v>
      </c>
      <c r="BT221" s="146">
        <v>0</v>
      </c>
      <c r="BU221" s="149">
        <f t="shared" ref="BU221:BU231" si="256">BS221+BT221</f>
        <v>0</v>
      </c>
      <c r="BV221" s="146">
        <v>0</v>
      </c>
      <c r="BW221" s="146">
        <v>0</v>
      </c>
      <c r="BX221" s="146">
        <v>0</v>
      </c>
      <c r="BY221" s="149">
        <f t="shared" ref="BY221:BY231" si="257">BW221+BX221</f>
        <v>0</v>
      </c>
      <c r="BZ221" s="146">
        <v>0</v>
      </c>
      <c r="CA221" s="146">
        <v>0</v>
      </c>
      <c r="CB221" s="146">
        <v>0</v>
      </c>
      <c r="CC221" s="149">
        <f t="shared" ref="CC221:CC231" si="258">CA221+CB221</f>
        <v>0</v>
      </c>
      <c r="CD221" s="146">
        <v>0</v>
      </c>
      <c r="CE221" s="146">
        <v>0</v>
      </c>
      <c r="CF221" s="146">
        <v>0</v>
      </c>
      <c r="CG221" s="149">
        <f t="shared" ref="CG221:CG231" si="259">CE221+CF221</f>
        <v>0</v>
      </c>
      <c r="CH221" s="146">
        <v>0</v>
      </c>
      <c r="CI221" s="146">
        <v>0</v>
      </c>
      <c r="CJ221" s="146">
        <v>0</v>
      </c>
      <c r="CK221" s="149">
        <f t="shared" ref="CK221:CK231" si="260">CI221+CJ221</f>
        <v>0</v>
      </c>
      <c r="CL221" s="145">
        <v>0</v>
      </c>
      <c r="CM221" s="146">
        <v>0</v>
      </c>
      <c r="CN221" s="146">
        <v>0</v>
      </c>
      <c r="CO221" s="149">
        <f t="shared" ref="CO221:CO231" si="261">CM221+CN221</f>
        <v>0</v>
      </c>
      <c r="CP221" s="146">
        <v>0</v>
      </c>
      <c r="CQ221" s="146">
        <v>0</v>
      </c>
      <c r="CR221" s="146">
        <v>0</v>
      </c>
      <c r="CS221" s="149">
        <f t="shared" ref="CS221:CS231" si="262">CQ221+CR221</f>
        <v>0</v>
      </c>
      <c r="CT221" s="146">
        <v>8109</v>
      </c>
      <c r="CU221" s="146">
        <v>8157</v>
      </c>
      <c r="CV221" s="146">
        <v>556</v>
      </c>
      <c r="CW221" s="149">
        <f t="shared" ref="CW221:CW231" si="263">CU221+CV221</f>
        <v>8713</v>
      </c>
      <c r="CX221" s="146">
        <v>0</v>
      </c>
      <c r="CY221" s="146">
        <v>0</v>
      </c>
      <c r="CZ221" s="146">
        <v>0</v>
      </c>
      <c r="DA221" s="149">
        <f t="shared" ref="DA221:DA231" si="264">CY221+CZ221</f>
        <v>0</v>
      </c>
      <c r="DB221" s="146">
        <v>0</v>
      </c>
      <c r="DC221" s="146">
        <v>0</v>
      </c>
      <c r="DD221" s="146">
        <v>0</v>
      </c>
      <c r="DE221" s="149">
        <f t="shared" ref="DE221:DE231" si="265">DC221+DD221</f>
        <v>0</v>
      </c>
      <c r="DF221" s="146"/>
      <c r="DG221" s="146"/>
      <c r="DH221" s="146"/>
      <c r="DI221" s="146"/>
      <c r="DJ221" s="146">
        <v>0</v>
      </c>
      <c r="DK221" s="146">
        <v>0</v>
      </c>
      <c r="DL221" s="146">
        <v>0</v>
      </c>
      <c r="DM221" s="149">
        <f t="shared" ref="DM221:DM231" si="266">DK221+DL221</f>
        <v>0</v>
      </c>
      <c r="DN221" s="146">
        <v>0</v>
      </c>
      <c r="DO221" s="146">
        <v>0</v>
      </c>
      <c r="DP221" s="146">
        <v>0</v>
      </c>
      <c r="DQ221" s="149">
        <f t="shared" ref="DQ221:DQ231" si="267">DO221+DP221</f>
        <v>0</v>
      </c>
      <c r="DR221" s="146">
        <v>903</v>
      </c>
      <c r="DS221" s="146">
        <v>814</v>
      </c>
      <c r="DT221" s="146">
        <v>6</v>
      </c>
      <c r="DU221" s="149">
        <f t="shared" ref="DU221:DU231" si="268">DS221+DT221</f>
        <v>820</v>
      </c>
      <c r="DV221" s="146">
        <v>0</v>
      </c>
      <c r="DW221" s="146">
        <v>0</v>
      </c>
      <c r="DX221" s="146">
        <v>0</v>
      </c>
      <c r="DY221" s="149">
        <f t="shared" ref="DY221:DY231" si="269">DW221+DX221</f>
        <v>0</v>
      </c>
      <c r="DZ221" s="146">
        <v>0</v>
      </c>
      <c r="EA221" s="146">
        <v>0</v>
      </c>
      <c r="EB221" s="146">
        <v>0</v>
      </c>
      <c r="EC221" s="149">
        <f t="shared" ref="EC221:EC231" si="270">EA221+EB221</f>
        <v>0</v>
      </c>
      <c r="ED221" s="146"/>
      <c r="EE221" s="146"/>
      <c r="EF221" s="146"/>
      <c r="EG221" s="146"/>
      <c r="EH221" s="146">
        <v>0</v>
      </c>
      <c r="EI221" s="146">
        <v>0</v>
      </c>
      <c r="EJ221" s="146">
        <v>0</v>
      </c>
      <c r="EK221" s="149">
        <f t="shared" ref="EK221:EK231" si="271">EI221+EJ221</f>
        <v>0</v>
      </c>
      <c r="EL221" s="146">
        <v>0</v>
      </c>
      <c r="EM221" s="146">
        <v>0</v>
      </c>
      <c r="EN221" s="146">
        <v>0</v>
      </c>
      <c r="EO221" s="149">
        <f t="shared" ref="EO221:EO231" si="272">EM221+EN221</f>
        <v>0</v>
      </c>
      <c r="EP221" s="146">
        <v>0</v>
      </c>
      <c r="EQ221" s="146">
        <v>0</v>
      </c>
      <c r="ER221" s="146">
        <v>0</v>
      </c>
      <c r="ES221" s="149">
        <f t="shared" ref="ES221:ES231" si="273">EQ221+ER221</f>
        <v>0</v>
      </c>
      <c r="ET221" s="146">
        <v>0</v>
      </c>
      <c r="EU221" s="146">
        <v>0</v>
      </c>
      <c r="EV221" s="146">
        <v>0</v>
      </c>
      <c r="EW221" s="149">
        <f t="shared" ref="EW221:EW231" si="274">EU221+EV221</f>
        <v>0</v>
      </c>
      <c r="EX221" s="145">
        <v>658</v>
      </c>
      <c r="EY221" s="146">
        <v>688</v>
      </c>
      <c r="EZ221" s="146">
        <v>30</v>
      </c>
      <c r="FA221" s="149">
        <f t="shared" ref="FA221:FA231" si="275">EY221+EZ221</f>
        <v>718</v>
      </c>
      <c r="FB221" s="146">
        <v>0</v>
      </c>
      <c r="FC221" s="146">
        <v>0</v>
      </c>
      <c r="FD221" s="146">
        <v>0</v>
      </c>
      <c r="FE221" s="149">
        <f t="shared" ref="FE221:FE231" si="276">FC221+FD221</f>
        <v>0</v>
      </c>
      <c r="FF221" s="145">
        <v>12368</v>
      </c>
      <c r="FG221" s="146">
        <v>13906</v>
      </c>
      <c r="FH221" s="146">
        <v>2335</v>
      </c>
      <c r="FI221" s="149">
        <f t="shared" ref="FI221:FI231" si="277">FG221+FH221</f>
        <v>16241</v>
      </c>
      <c r="FJ221" s="146">
        <v>0</v>
      </c>
      <c r="FK221" s="146">
        <v>0</v>
      </c>
      <c r="FL221" s="146">
        <v>0</v>
      </c>
      <c r="FM221" s="149">
        <f t="shared" ref="FM221:FM231" si="278">FK221+FL221</f>
        <v>0</v>
      </c>
      <c r="FN221" s="146">
        <v>0</v>
      </c>
      <c r="FO221" s="146">
        <v>0</v>
      </c>
      <c r="FP221" s="146">
        <v>0</v>
      </c>
      <c r="FQ221" s="149">
        <f t="shared" ref="FQ221:FQ231" si="279">FO221+FP221</f>
        <v>0</v>
      </c>
      <c r="FR221" s="146">
        <v>0</v>
      </c>
      <c r="FS221" s="146">
        <v>0</v>
      </c>
      <c r="FT221" s="146">
        <v>0</v>
      </c>
      <c r="FU221" s="149">
        <f t="shared" ref="FU221:FU231" si="280">FS221+FT221</f>
        <v>0</v>
      </c>
      <c r="FV221" s="146">
        <v>0</v>
      </c>
      <c r="FW221" s="146">
        <v>0</v>
      </c>
      <c r="FX221" s="146">
        <v>0</v>
      </c>
      <c r="FY221" s="149">
        <f t="shared" ref="FY221:FY231" si="281">FW221+FX221</f>
        <v>0</v>
      </c>
      <c r="FZ221" s="146">
        <v>0</v>
      </c>
      <c r="GA221" s="146">
        <v>0</v>
      </c>
      <c r="GB221" s="146">
        <v>0</v>
      </c>
      <c r="GC221" s="149">
        <f t="shared" ref="GC221:GC231" si="282">GA221+GB221</f>
        <v>0</v>
      </c>
      <c r="GD221" s="164">
        <f t="shared" si="206"/>
        <v>24665</v>
      </c>
      <c r="GE221" s="165">
        <f t="shared" si="206"/>
        <v>25902</v>
      </c>
      <c r="GF221" s="165">
        <f t="shared" si="206"/>
        <v>3164</v>
      </c>
      <c r="GG221" s="165">
        <f t="shared" si="206"/>
        <v>29066</v>
      </c>
      <c r="GI221" s="186">
        <f t="shared" si="187"/>
        <v>3.2043857617172419E-3</v>
      </c>
      <c r="GJ221" s="186">
        <f t="shared" si="188"/>
        <v>0.53686973978843333</v>
      </c>
      <c r="GK221" s="186">
        <f t="shared" si="189"/>
        <v>0.31491776696780172</v>
      </c>
      <c r="GL221" s="186">
        <f t="shared" si="190"/>
        <v>1.9882634545594934E-2</v>
      </c>
      <c r="GM221" s="186">
        <f t="shared" si="191"/>
        <v>2.6561655470620029E-2</v>
      </c>
      <c r="GN221" s="186">
        <f t="shared" si="192"/>
        <v>6.5477569299667984E-2</v>
      </c>
      <c r="GO221" s="186">
        <f t="shared" si="193"/>
        <v>3.3086248166164789E-2</v>
      </c>
    </row>
    <row r="222" spans="1:221" ht="11.25" customHeight="1">
      <c r="A222" s="148">
        <v>40330</v>
      </c>
      <c r="B222" s="145">
        <v>91</v>
      </c>
      <c r="C222" s="146">
        <v>95</v>
      </c>
      <c r="D222" s="146">
        <v>20</v>
      </c>
      <c r="E222" s="149">
        <f t="shared" si="240"/>
        <v>115</v>
      </c>
      <c r="F222" s="146">
        <v>0</v>
      </c>
      <c r="G222" s="146">
        <v>0</v>
      </c>
      <c r="H222" s="146">
        <v>0</v>
      </c>
      <c r="I222" s="149">
        <f t="shared" si="241"/>
        <v>0</v>
      </c>
      <c r="J222" s="146"/>
      <c r="K222" s="146"/>
      <c r="L222" s="146"/>
      <c r="M222" s="146"/>
      <c r="N222" s="145">
        <v>0</v>
      </c>
      <c r="O222" s="146">
        <v>0</v>
      </c>
      <c r="P222" s="146">
        <v>0</v>
      </c>
      <c r="Q222" s="149">
        <f t="shared" si="242"/>
        <v>0</v>
      </c>
      <c r="R222" s="146">
        <v>0</v>
      </c>
      <c r="S222" s="146">
        <v>0</v>
      </c>
      <c r="T222" s="146">
        <v>0</v>
      </c>
      <c r="U222" s="149">
        <f t="shared" si="243"/>
        <v>0</v>
      </c>
      <c r="V222" s="145">
        <v>0</v>
      </c>
      <c r="W222" s="146">
        <v>0</v>
      </c>
      <c r="X222" s="146">
        <v>0</v>
      </c>
      <c r="Y222" s="149">
        <f t="shared" si="244"/>
        <v>0</v>
      </c>
      <c r="Z222" s="145">
        <v>767</v>
      </c>
      <c r="AA222" s="146">
        <v>578</v>
      </c>
      <c r="AB222" s="146">
        <v>92</v>
      </c>
      <c r="AC222" s="149">
        <f t="shared" si="245"/>
        <v>670</v>
      </c>
      <c r="AD222" s="146">
        <v>0</v>
      </c>
      <c r="AE222" s="146">
        <v>0</v>
      </c>
      <c r="AF222" s="146">
        <v>0</v>
      </c>
      <c r="AG222" s="149">
        <f t="shared" si="246"/>
        <v>0</v>
      </c>
      <c r="AH222" s="146">
        <v>0</v>
      </c>
      <c r="AI222" s="146">
        <v>0</v>
      </c>
      <c r="AJ222" s="146">
        <v>0</v>
      </c>
      <c r="AK222" s="149">
        <f t="shared" si="247"/>
        <v>0</v>
      </c>
      <c r="AL222" s="145">
        <v>1826</v>
      </c>
      <c r="AM222" s="146">
        <v>1672</v>
      </c>
      <c r="AN222" s="146">
        <v>0</v>
      </c>
      <c r="AO222" s="149">
        <f t="shared" si="248"/>
        <v>1672</v>
      </c>
      <c r="AP222" s="145">
        <v>0</v>
      </c>
      <c r="AQ222" s="146">
        <v>0</v>
      </c>
      <c r="AR222" s="146">
        <v>0</v>
      </c>
      <c r="AS222" s="149">
        <f t="shared" si="249"/>
        <v>0</v>
      </c>
      <c r="AT222" s="145">
        <v>0</v>
      </c>
      <c r="AU222" s="146">
        <v>0</v>
      </c>
      <c r="AV222" s="146">
        <v>0</v>
      </c>
      <c r="AW222" s="149">
        <f t="shared" si="250"/>
        <v>0</v>
      </c>
      <c r="AX222" s="145">
        <v>0</v>
      </c>
      <c r="AY222" s="146">
        <v>0</v>
      </c>
      <c r="AZ222" s="146">
        <v>0</v>
      </c>
      <c r="BA222" s="149">
        <f t="shared" si="251"/>
        <v>0</v>
      </c>
      <c r="BB222" s="145">
        <v>38</v>
      </c>
      <c r="BC222" s="146">
        <v>37</v>
      </c>
      <c r="BD222" s="146">
        <v>0</v>
      </c>
      <c r="BE222" s="149">
        <f t="shared" si="252"/>
        <v>37</v>
      </c>
      <c r="BF222" s="146">
        <v>0</v>
      </c>
      <c r="BG222" s="146">
        <v>0</v>
      </c>
      <c r="BH222" s="146">
        <v>0</v>
      </c>
      <c r="BI222" s="149">
        <f t="shared" si="253"/>
        <v>0</v>
      </c>
      <c r="BJ222" s="146">
        <v>0</v>
      </c>
      <c r="BK222" s="146">
        <v>0</v>
      </c>
      <c r="BL222" s="146">
        <v>0</v>
      </c>
      <c r="BM222" s="149">
        <f t="shared" si="254"/>
        <v>0</v>
      </c>
      <c r="BN222" s="146">
        <v>0</v>
      </c>
      <c r="BO222" s="146">
        <v>0</v>
      </c>
      <c r="BP222" s="146">
        <v>0</v>
      </c>
      <c r="BQ222" s="149">
        <f t="shared" si="255"/>
        <v>0</v>
      </c>
      <c r="BR222" s="146">
        <v>0</v>
      </c>
      <c r="BS222" s="146">
        <v>0</v>
      </c>
      <c r="BT222" s="146">
        <v>0</v>
      </c>
      <c r="BU222" s="149">
        <f t="shared" si="256"/>
        <v>0</v>
      </c>
      <c r="BV222" s="146">
        <v>0</v>
      </c>
      <c r="BW222" s="146">
        <v>0</v>
      </c>
      <c r="BX222" s="146">
        <v>0</v>
      </c>
      <c r="BY222" s="149">
        <f t="shared" si="257"/>
        <v>0</v>
      </c>
      <c r="BZ222" s="146">
        <v>0</v>
      </c>
      <c r="CA222" s="146">
        <v>0</v>
      </c>
      <c r="CB222" s="146">
        <v>0</v>
      </c>
      <c r="CC222" s="149">
        <f t="shared" si="258"/>
        <v>0</v>
      </c>
      <c r="CD222" s="146">
        <v>0</v>
      </c>
      <c r="CE222" s="146">
        <v>0</v>
      </c>
      <c r="CF222" s="146">
        <v>0</v>
      </c>
      <c r="CG222" s="149">
        <f t="shared" si="259"/>
        <v>0</v>
      </c>
      <c r="CH222" s="146">
        <v>0</v>
      </c>
      <c r="CI222" s="146">
        <v>0</v>
      </c>
      <c r="CJ222" s="146">
        <v>0</v>
      </c>
      <c r="CK222" s="149">
        <f t="shared" si="260"/>
        <v>0</v>
      </c>
      <c r="CL222" s="145">
        <v>0</v>
      </c>
      <c r="CM222" s="146">
        <v>0</v>
      </c>
      <c r="CN222" s="146">
        <v>0</v>
      </c>
      <c r="CO222" s="149">
        <f t="shared" si="261"/>
        <v>0</v>
      </c>
      <c r="CP222" s="146">
        <v>0</v>
      </c>
      <c r="CQ222" s="146">
        <v>0</v>
      </c>
      <c r="CR222" s="146">
        <v>0</v>
      </c>
      <c r="CS222" s="149">
        <f t="shared" si="262"/>
        <v>0</v>
      </c>
      <c r="CT222" s="146">
        <v>9084</v>
      </c>
      <c r="CU222" s="146">
        <v>8033</v>
      </c>
      <c r="CV222" s="146">
        <v>625</v>
      </c>
      <c r="CW222" s="149">
        <f t="shared" si="263"/>
        <v>8658</v>
      </c>
      <c r="CX222" s="146">
        <v>0</v>
      </c>
      <c r="CY222" s="146">
        <v>0</v>
      </c>
      <c r="CZ222" s="146">
        <v>0</v>
      </c>
      <c r="DA222" s="149">
        <f t="shared" si="264"/>
        <v>0</v>
      </c>
      <c r="DB222" s="146">
        <v>0</v>
      </c>
      <c r="DC222" s="146">
        <v>0</v>
      </c>
      <c r="DD222" s="146">
        <v>0</v>
      </c>
      <c r="DE222" s="149">
        <f t="shared" si="265"/>
        <v>0</v>
      </c>
      <c r="DF222" s="146"/>
      <c r="DG222" s="146"/>
      <c r="DH222" s="146"/>
      <c r="DI222" s="146"/>
      <c r="DJ222" s="146">
        <v>0</v>
      </c>
      <c r="DK222" s="146">
        <v>0</v>
      </c>
      <c r="DL222" s="146">
        <v>0</v>
      </c>
      <c r="DM222" s="149">
        <f t="shared" si="266"/>
        <v>0</v>
      </c>
      <c r="DN222" s="146">
        <v>0</v>
      </c>
      <c r="DO222" s="146">
        <v>0</v>
      </c>
      <c r="DP222" s="146">
        <v>0</v>
      </c>
      <c r="DQ222" s="149">
        <f t="shared" si="267"/>
        <v>0</v>
      </c>
      <c r="DR222" s="146">
        <v>771</v>
      </c>
      <c r="DS222" s="146">
        <v>754</v>
      </c>
      <c r="DT222" s="146">
        <v>0</v>
      </c>
      <c r="DU222" s="149">
        <f t="shared" si="268"/>
        <v>754</v>
      </c>
      <c r="DV222" s="146">
        <v>0</v>
      </c>
      <c r="DW222" s="146">
        <v>0</v>
      </c>
      <c r="DX222" s="146">
        <v>0</v>
      </c>
      <c r="DY222" s="149">
        <f t="shared" si="269"/>
        <v>0</v>
      </c>
      <c r="DZ222" s="146">
        <v>0</v>
      </c>
      <c r="EA222" s="146">
        <v>0</v>
      </c>
      <c r="EB222" s="146">
        <v>0</v>
      </c>
      <c r="EC222" s="149">
        <f t="shared" si="270"/>
        <v>0</v>
      </c>
      <c r="ED222" s="146"/>
      <c r="EE222" s="146"/>
      <c r="EF222" s="146"/>
      <c r="EG222" s="146"/>
      <c r="EH222" s="146">
        <v>0</v>
      </c>
      <c r="EI222" s="146">
        <v>0</v>
      </c>
      <c r="EJ222" s="146">
        <v>0</v>
      </c>
      <c r="EK222" s="149">
        <f t="shared" si="271"/>
        <v>0</v>
      </c>
      <c r="EL222" s="146">
        <v>0</v>
      </c>
      <c r="EM222" s="146">
        <v>0</v>
      </c>
      <c r="EN222" s="146">
        <v>0</v>
      </c>
      <c r="EO222" s="149">
        <f t="shared" si="272"/>
        <v>0</v>
      </c>
      <c r="EP222" s="146">
        <v>0</v>
      </c>
      <c r="EQ222" s="146">
        <v>0</v>
      </c>
      <c r="ER222" s="146">
        <v>0</v>
      </c>
      <c r="ES222" s="149">
        <f t="shared" si="273"/>
        <v>0</v>
      </c>
      <c r="ET222" s="146">
        <v>0</v>
      </c>
      <c r="EU222" s="146">
        <v>0</v>
      </c>
      <c r="EV222" s="146">
        <v>0</v>
      </c>
      <c r="EW222" s="149">
        <f t="shared" si="274"/>
        <v>0</v>
      </c>
      <c r="EX222" s="145">
        <v>667</v>
      </c>
      <c r="EY222" s="146">
        <v>695</v>
      </c>
      <c r="EZ222" s="146">
        <v>20</v>
      </c>
      <c r="FA222" s="149">
        <f t="shared" si="275"/>
        <v>715</v>
      </c>
      <c r="FB222" s="146">
        <v>0</v>
      </c>
      <c r="FC222" s="146">
        <v>0</v>
      </c>
      <c r="FD222" s="146">
        <v>0</v>
      </c>
      <c r="FE222" s="149">
        <f t="shared" si="276"/>
        <v>0</v>
      </c>
      <c r="FF222" s="145">
        <v>17644</v>
      </c>
      <c r="FG222" s="146">
        <v>15051</v>
      </c>
      <c r="FH222" s="146">
        <v>2360</v>
      </c>
      <c r="FI222" s="149">
        <f t="shared" si="277"/>
        <v>17411</v>
      </c>
      <c r="FJ222" s="146">
        <v>0</v>
      </c>
      <c r="FK222" s="146">
        <v>0</v>
      </c>
      <c r="FL222" s="146">
        <v>0</v>
      </c>
      <c r="FM222" s="149">
        <f t="shared" si="278"/>
        <v>0</v>
      </c>
      <c r="FN222" s="146">
        <v>0</v>
      </c>
      <c r="FO222" s="146">
        <v>0</v>
      </c>
      <c r="FP222" s="146">
        <v>0</v>
      </c>
      <c r="FQ222" s="149">
        <f t="shared" si="279"/>
        <v>0</v>
      </c>
      <c r="FR222" s="146">
        <v>0</v>
      </c>
      <c r="FS222" s="146">
        <v>0</v>
      </c>
      <c r="FT222" s="146">
        <v>0</v>
      </c>
      <c r="FU222" s="149">
        <f t="shared" si="280"/>
        <v>0</v>
      </c>
      <c r="FV222" s="146">
        <v>0</v>
      </c>
      <c r="FW222" s="146">
        <v>0</v>
      </c>
      <c r="FX222" s="146">
        <v>0</v>
      </c>
      <c r="FY222" s="149">
        <f t="shared" si="281"/>
        <v>0</v>
      </c>
      <c r="FZ222" s="146">
        <v>0</v>
      </c>
      <c r="GA222" s="146">
        <v>0</v>
      </c>
      <c r="GB222" s="146">
        <v>0</v>
      </c>
      <c r="GC222" s="149">
        <f t="shared" si="282"/>
        <v>0</v>
      </c>
      <c r="GD222" s="164">
        <f t="shared" si="206"/>
        <v>30888</v>
      </c>
      <c r="GE222" s="165">
        <f t="shared" si="206"/>
        <v>26915</v>
      </c>
      <c r="GF222" s="165">
        <f t="shared" si="206"/>
        <v>3117</v>
      </c>
      <c r="GG222" s="165">
        <f t="shared" si="206"/>
        <v>30032</v>
      </c>
      <c r="GI222" s="186">
        <f t="shared" si="187"/>
        <v>3.5296303176667286E-3</v>
      </c>
      <c r="GJ222" s="186">
        <f t="shared" si="188"/>
        <v>0.55920490432844139</v>
      </c>
      <c r="GK222" s="186">
        <f t="shared" si="189"/>
        <v>0.29845810886122981</v>
      </c>
      <c r="GL222" s="186">
        <f t="shared" si="190"/>
        <v>2.1475013932751252E-2</v>
      </c>
      <c r="GM222" s="186">
        <f t="shared" si="191"/>
        <v>2.5822032323982908E-2</v>
      </c>
      <c r="GN222" s="186">
        <f t="shared" si="192"/>
        <v>6.2121493590934426E-2</v>
      </c>
      <c r="GO222" s="186">
        <f t="shared" si="193"/>
        <v>2.9388816644993487E-2</v>
      </c>
      <c r="HH222" s="155">
        <f>(SUM(DS220:DS222)/SUM(GE220:GE222))*100</f>
        <v>3.0903724455339052</v>
      </c>
      <c r="HI222" s="155">
        <f>(SUM(AM220:AM222)/SUM(GE220:GE222))*100</f>
        <v>5.8105505390329926</v>
      </c>
      <c r="HJ222" s="155">
        <f>(SUM(AA220:AA222)/SUM(GE220:GE222))*100</f>
        <v>2.178643787988694</v>
      </c>
      <c r="HK222" s="155">
        <f>(SUM(EY220:EY222)/SUM(GE220:GE222))*100</f>
        <v>2.5600940493759223</v>
      </c>
      <c r="HL222" s="155">
        <f>(SUM(C220:C222)/SUM(GE220:GE222))*100</f>
        <v>0.27264313764726483</v>
      </c>
      <c r="HM222" s="155">
        <f>(SUM(BC220:BC222)/SUM(GE220:GE222))*100</f>
        <v>0.16258535731258911</v>
      </c>
    </row>
    <row r="223" spans="1:221" ht="11.25" customHeight="1">
      <c r="A223" s="148">
        <v>40360</v>
      </c>
      <c r="B223" s="145">
        <v>102</v>
      </c>
      <c r="C223" s="146">
        <v>55</v>
      </c>
      <c r="D223" s="146">
        <v>5</v>
      </c>
      <c r="E223" s="149">
        <f t="shared" si="240"/>
        <v>60</v>
      </c>
      <c r="F223" s="146">
        <v>0</v>
      </c>
      <c r="G223" s="146">
        <v>0</v>
      </c>
      <c r="H223" s="146">
        <v>0</v>
      </c>
      <c r="I223" s="149">
        <f t="shared" si="241"/>
        <v>0</v>
      </c>
      <c r="J223" s="146"/>
      <c r="K223" s="146"/>
      <c r="L223" s="146"/>
      <c r="M223" s="146"/>
      <c r="N223" s="145">
        <v>0</v>
      </c>
      <c r="O223" s="146">
        <v>0</v>
      </c>
      <c r="P223" s="146">
        <v>0</v>
      </c>
      <c r="Q223" s="149">
        <f t="shared" si="242"/>
        <v>0</v>
      </c>
      <c r="R223" s="146">
        <v>0</v>
      </c>
      <c r="S223" s="146">
        <v>0</v>
      </c>
      <c r="T223" s="146">
        <v>0</v>
      </c>
      <c r="U223" s="149">
        <f t="shared" si="243"/>
        <v>0</v>
      </c>
      <c r="V223" s="145">
        <v>0</v>
      </c>
      <c r="W223" s="146">
        <v>0</v>
      </c>
      <c r="X223" s="146">
        <v>0</v>
      </c>
      <c r="Y223" s="149">
        <f t="shared" si="244"/>
        <v>0</v>
      </c>
      <c r="Z223" s="145">
        <v>913</v>
      </c>
      <c r="AA223" s="146">
        <v>653</v>
      </c>
      <c r="AB223" s="146">
        <v>121</v>
      </c>
      <c r="AC223" s="149">
        <f t="shared" si="245"/>
        <v>774</v>
      </c>
      <c r="AD223" s="146">
        <v>0</v>
      </c>
      <c r="AE223" s="146">
        <v>0</v>
      </c>
      <c r="AF223" s="146">
        <v>0</v>
      </c>
      <c r="AG223" s="149">
        <f t="shared" si="246"/>
        <v>0</v>
      </c>
      <c r="AH223" s="146">
        <v>0</v>
      </c>
      <c r="AI223" s="146">
        <v>0</v>
      </c>
      <c r="AJ223" s="146">
        <v>0</v>
      </c>
      <c r="AK223" s="149">
        <f t="shared" si="247"/>
        <v>0</v>
      </c>
      <c r="AL223" s="145">
        <v>1662</v>
      </c>
      <c r="AM223" s="146">
        <v>1863</v>
      </c>
      <c r="AN223" s="146">
        <v>4</v>
      </c>
      <c r="AO223" s="149">
        <f t="shared" si="248"/>
        <v>1867</v>
      </c>
      <c r="AP223" s="145">
        <v>0</v>
      </c>
      <c r="AQ223" s="146">
        <v>0</v>
      </c>
      <c r="AR223" s="146">
        <v>0</v>
      </c>
      <c r="AS223" s="149">
        <f t="shared" si="249"/>
        <v>0</v>
      </c>
      <c r="AT223" s="145">
        <v>0</v>
      </c>
      <c r="AU223" s="146">
        <v>0</v>
      </c>
      <c r="AV223" s="146">
        <v>0</v>
      </c>
      <c r="AW223" s="149">
        <f t="shared" si="250"/>
        <v>0</v>
      </c>
      <c r="AX223" s="145">
        <v>0</v>
      </c>
      <c r="AY223" s="146">
        <v>0</v>
      </c>
      <c r="AZ223" s="146">
        <v>0</v>
      </c>
      <c r="BA223" s="149">
        <f t="shared" si="251"/>
        <v>0</v>
      </c>
      <c r="BB223" s="145">
        <v>53</v>
      </c>
      <c r="BC223" s="146">
        <v>51</v>
      </c>
      <c r="BD223" s="146">
        <v>0</v>
      </c>
      <c r="BE223" s="149">
        <f t="shared" si="252"/>
        <v>51</v>
      </c>
      <c r="BF223" s="146">
        <v>0</v>
      </c>
      <c r="BG223" s="146">
        <v>0</v>
      </c>
      <c r="BH223" s="146">
        <v>0</v>
      </c>
      <c r="BI223" s="149">
        <f t="shared" si="253"/>
        <v>0</v>
      </c>
      <c r="BJ223" s="146">
        <v>0</v>
      </c>
      <c r="BK223" s="146">
        <v>0</v>
      </c>
      <c r="BL223" s="146">
        <v>0</v>
      </c>
      <c r="BM223" s="149">
        <f t="shared" si="254"/>
        <v>0</v>
      </c>
      <c r="BN223" s="146">
        <v>0</v>
      </c>
      <c r="BO223" s="146">
        <v>0</v>
      </c>
      <c r="BP223" s="146">
        <v>0</v>
      </c>
      <c r="BQ223" s="149">
        <f t="shared" si="255"/>
        <v>0</v>
      </c>
      <c r="BR223" s="146">
        <v>0</v>
      </c>
      <c r="BS223" s="146">
        <v>0</v>
      </c>
      <c r="BT223" s="146">
        <v>0</v>
      </c>
      <c r="BU223" s="149">
        <f t="shared" si="256"/>
        <v>0</v>
      </c>
      <c r="BV223" s="146">
        <v>0</v>
      </c>
      <c r="BW223" s="146">
        <v>0</v>
      </c>
      <c r="BX223" s="146">
        <v>0</v>
      </c>
      <c r="BY223" s="149">
        <f t="shared" si="257"/>
        <v>0</v>
      </c>
      <c r="BZ223" s="146">
        <v>0</v>
      </c>
      <c r="CA223" s="146">
        <v>0</v>
      </c>
      <c r="CB223" s="146">
        <v>0</v>
      </c>
      <c r="CC223" s="149">
        <f t="shared" si="258"/>
        <v>0</v>
      </c>
      <c r="CD223" s="146">
        <v>0</v>
      </c>
      <c r="CE223" s="146">
        <v>0</v>
      </c>
      <c r="CF223" s="146">
        <v>0</v>
      </c>
      <c r="CG223" s="149">
        <f t="shared" si="259"/>
        <v>0</v>
      </c>
      <c r="CH223" s="146">
        <v>0</v>
      </c>
      <c r="CI223" s="146">
        <v>0</v>
      </c>
      <c r="CJ223" s="146">
        <v>0</v>
      </c>
      <c r="CK223" s="149">
        <f t="shared" si="260"/>
        <v>0</v>
      </c>
      <c r="CL223" s="145">
        <v>0</v>
      </c>
      <c r="CM223" s="146">
        <v>0</v>
      </c>
      <c r="CN223" s="146">
        <v>0</v>
      </c>
      <c r="CO223" s="149">
        <f t="shared" si="261"/>
        <v>0</v>
      </c>
      <c r="CP223" s="146">
        <v>0</v>
      </c>
      <c r="CQ223" s="146">
        <v>0</v>
      </c>
      <c r="CR223" s="146">
        <v>0</v>
      </c>
      <c r="CS223" s="149">
        <f t="shared" si="262"/>
        <v>0</v>
      </c>
      <c r="CT223" s="146">
        <v>10069</v>
      </c>
      <c r="CU223" s="146">
        <v>8015</v>
      </c>
      <c r="CV223" s="146">
        <v>966</v>
      </c>
      <c r="CW223" s="149">
        <f t="shared" si="263"/>
        <v>8981</v>
      </c>
      <c r="CX223" s="146">
        <v>0</v>
      </c>
      <c r="CY223" s="146">
        <v>0</v>
      </c>
      <c r="CZ223" s="146">
        <v>0</v>
      </c>
      <c r="DA223" s="149">
        <f t="shared" si="264"/>
        <v>0</v>
      </c>
      <c r="DB223" s="146">
        <v>0</v>
      </c>
      <c r="DC223" s="146">
        <v>0</v>
      </c>
      <c r="DD223" s="146">
        <v>0</v>
      </c>
      <c r="DE223" s="149">
        <f t="shared" si="265"/>
        <v>0</v>
      </c>
      <c r="DF223" s="146"/>
      <c r="DG223" s="146"/>
      <c r="DH223" s="146"/>
      <c r="DI223" s="146"/>
      <c r="DJ223" s="146">
        <v>0</v>
      </c>
      <c r="DK223" s="146">
        <v>0</v>
      </c>
      <c r="DL223" s="146">
        <v>0</v>
      </c>
      <c r="DM223" s="149">
        <f t="shared" si="266"/>
        <v>0</v>
      </c>
      <c r="DN223" s="146">
        <v>0</v>
      </c>
      <c r="DO223" s="146">
        <v>0</v>
      </c>
      <c r="DP223" s="146">
        <v>0</v>
      </c>
      <c r="DQ223" s="149">
        <f t="shared" si="267"/>
        <v>0</v>
      </c>
      <c r="DR223" s="146">
        <v>1055</v>
      </c>
      <c r="DS223" s="146">
        <v>708</v>
      </c>
      <c r="DT223" s="146">
        <v>0</v>
      </c>
      <c r="DU223" s="149">
        <f t="shared" si="268"/>
        <v>708</v>
      </c>
      <c r="DV223" s="146">
        <v>0</v>
      </c>
      <c r="DW223" s="146">
        <v>0</v>
      </c>
      <c r="DX223" s="146">
        <v>0</v>
      </c>
      <c r="DY223" s="149">
        <f t="shared" si="269"/>
        <v>0</v>
      </c>
      <c r="DZ223" s="146">
        <v>0</v>
      </c>
      <c r="EA223" s="146">
        <v>0</v>
      </c>
      <c r="EB223" s="146">
        <v>0</v>
      </c>
      <c r="EC223" s="149">
        <f t="shared" si="270"/>
        <v>0</v>
      </c>
      <c r="ED223" s="146"/>
      <c r="EE223" s="146"/>
      <c r="EF223" s="146"/>
      <c r="EG223" s="146"/>
      <c r="EH223" s="146">
        <v>0</v>
      </c>
      <c r="EI223" s="146">
        <v>0</v>
      </c>
      <c r="EJ223" s="146">
        <v>0</v>
      </c>
      <c r="EK223" s="149">
        <f t="shared" si="271"/>
        <v>0</v>
      </c>
      <c r="EL223" s="146">
        <v>0</v>
      </c>
      <c r="EM223" s="146">
        <v>0</v>
      </c>
      <c r="EN223" s="146">
        <v>0</v>
      </c>
      <c r="EO223" s="149">
        <f t="shared" si="272"/>
        <v>0</v>
      </c>
      <c r="EP223" s="146">
        <v>0</v>
      </c>
      <c r="EQ223" s="146">
        <v>0</v>
      </c>
      <c r="ER223" s="146">
        <v>0</v>
      </c>
      <c r="ES223" s="149">
        <f t="shared" si="273"/>
        <v>0</v>
      </c>
      <c r="ET223" s="146">
        <v>0</v>
      </c>
      <c r="EU223" s="146">
        <v>0</v>
      </c>
      <c r="EV223" s="146">
        <v>0</v>
      </c>
      <c r="EW223" s="149">
        <f t="shared" si="274"/>
        <v>0</v>
      </c>
      <c r="EX223" s="145">
        <v>584</v>
      </c>
      <c r="EY223" s="146">
        <v>634</v>
      </c>
      <c r="EZ223" s="146">
        <v>25</v>
      </c>
      <c r="FA223" s="149">
        <f t="shared" si="275"/>
        <v>659</v>
      </c>
      <c r="FB223" s="146">
        <v>0</v>
      </c>
      <c r="FC223" s="146">
        <v>0</v>
      </c>
      <c r="FD223" s="146">
        <v>0</v>
      </c>
      <c r="FE223" s="149">
        <f t="shared" si="276"/>
        <v>0</v>
      </c>
      <c r="FF223" s="145">
        <v>19072</v>
      </c>
      <c r="FG223" s="146">
        <v>15628</v>
      </c>
      <c r="FH223" s="146">
        <v>2548</v>
      </c>
      <c r="FI223" s="149">
        <f t="shared" si="277"/>
        <v>18176</v>
      </c>
      <c r="FJ223" s="146">
        <v>0</v>
      </c>
      <c r="FK223" s="146">
        <v>0</v>
      </c>
      <c r="FL223" s="146">
        <v>0</v>
      </c>
      <c r="FM223" s="149">
        <f t="shared" si="278"/>
        <v>0</v>
      </c>
      <c r="FN223" s="146">
        <v>0</v>
      </c>
      <c r="FO223" s="146">
        <v>0</v>
      </c>
      <c r="FP223" s="146">
        <v>0</v>
      </c>
      <c r="FQ223" s="149">
        <f t="shared" si="279"/>
        <v>0</v>
      </c>
      <c r="FR223" s="146">
        <v>0</v>
      </c>
      <c r="FS223" s="146">
        <v>0</v>
      </c>
      <c r="FT223" s="146">
        <v>0</v>
      </c>
      <c r="FU223" s="149">
        <f t="shared" si="280"/>
        <v>0</v>
      </c>
      <c r="FV223" s="146">
        <v>0</v>
      </c>
      <c r="FW223" s="146">
        <v>0</v>
      </c>
      <c r="FX223" s="146">
        <v>0</v>
      </c>
      <c r="FY223" s="149">
        <f t="shared" si="281"/>
        <v>0</v>
      </c>
      <c r="FZ223" s="146">
        <v>0</v>
      </c>
      <c r="GA223" s="146">
        <v>0</v>
      </c>
      <c r="GB223" s="146">
        <v>0</v>
      </c>
      <c r="GC223" s="149">
        <f t="shared" si="282"/>
        <v>0</v>
      </c>
      <c r="GD223" s="164">
        <f t="shared" si="206"/>
        <v>33510</v>
      </c>
      <c r="GE223" s="165">
        <f t="shared" si="206"/>
        <v>27607</v>
      </c>
      <c r="GF223" s="165">
        <f t="shared" si="206"/>
        <v>3669</v>
      </c>
      <c r="GG223" s="165">
        <f t="shared" si="206"/>
        <v>31276</v>
      </c>
      <c r="GI223" s="186">
        <f t="shared" si="187"/>
        <v>1.9922483428116058E-3</v>
      </c>
      <c r="GJ223" s="186">
        <f t="shared" si="188"/>
        <v>0.56608831093563228</v>
      </c>
      <c r="GK223" s="186">
        <f t="shared" si="189"/>
        <v>0.29032491759336398</v>
      </c>
      <c r="GL223" s="186">
        <f t="shared" si="190"/>
        <v>2.3653421233745066E-2</v>
      </c>
      <c r="GM223" s="186">
        <f t="shared" si="191"/>
        <v>2.296518998804651E-2</v>
      </c>
      <c r="GN223" s="186">
        <f t="shared" si="192"/>
        <v>6.7482884775600396E-2</v>
      </c>
      <c r="GO223" s="186">
        <f t="shared" si="193"/>
        <v>2.7493027130800152E-2</v>
      </c>
    </row>
    <row r="224" spans="1:221" ht="11.25" customHeight="1">
      <c r="A224" s="148">
        <v>40391</v>
      </c>
      <c r="B224" s="145">
        <v>74</v>
      </c>
      <c r="C224" s="146">
        <v>53</v>
      </c>
      <c r="D224" s="146">
        <v>1</v>
      </c>
      <c r="E224" s="149">
        <f t="shared" si="240"/>
        <v>54</v>
      </c>
      <c r="F224" s="146">
        <v>0</v>
      </c>
      <c r="G224" s="146">
        <v>0</v>
      </c>
      <c r="H224" s="146">
        <v>0</v>
      </c>
      <c r="I224" s="149">
        <f t="shared" si="241"/>
        <v>0</v>
      </c>
      <c r="J224" s="146"/>
      <c r="K224" s="146"/>
      <c r="L224" s="146"/>
      <c r="M224" s="146"/>
      <c r="N224" s="145">
        <v>0</v>
      </c>
      <c r="O224" s="146">
        <v>0</v>
      </c>
      <c r="P224" s="146">
        <v>0</v>
      </c>
      <c r="Q224" s="149">
        <f t="shared" si="242"/>
        <v>0</v>
      </c>
      <c r="R224" s="146">
        <v>0</v>
      </c>
      <c r="S224" s="146">
        <v>0</v>
      </c>
      <c r="T224" s="146">
        <v>0</v>
      </c>
      <c r="U224" s="149">
        <f t="shared" si="243"/>
        <v>0</v>
      </c>
      <c r="V224" s="145">
        <v>0</v>
      </c>
      <c r="W224" s="146">
        <v>0</v>
      </c>
      <c r="X224" s="146">
        <v>0</v>
      </c>
      <c r="Y224" s="149">
        <f t="shared" si="244"/>
        <v>0</v>
      </c>
      <c r="Z224" s="145">
        <v>593</v>
      </c>
      <c r="AA224" s="146">
        <v>487</v>
      </c>
      <c r="AB224" s="146">
        <v>90</v>
      </c>
      <c r="AC224" s="149">
        <f t="shared" si="245"/>
        <v>577</v>
      </c>
      <c r="AD224" s="146">
        <v>0</v>
      </c>
      <c r="AE224" s="146">
        <v>0</v>
      </c>
      <c r="AF224" s="146">
        <v>0</v>
      </c>
      <c r="AG224" s="149">
        <f t="shared" si="246"/>
        <v>0</v>
      </c>
      <c r="AH224" s="146">
        <v>0</v>
      </c>
      <c r="AI224" s="146">
        <v>0</v>
      </c>
      <c r="AJ224" s="146">
        <v>0</v>
      </c>
      <c r="AK224" s="149">
        <f t="shared" si="247"/>
        <v>0</v>
      </c>
      <c r="AL224" s="145">
        <v>1709</v>
      </c>
      <c r="AM224" s="146">
        <v>1736</v>
      </c>
      <c r="AN224" s="146">
        <v>22</v>
      </c>
      <c r="AO224" s="149">
        <f t="shared" si="248"/>
        <v>1758</v>
      </c>
      <c r="AP224" s="145">
        <v>0</v>
      </c>
      <c r="AQ224" s="146">
        <v>0</v>
      </c>
      <c r="AR224" s="146">
        <v>0</v>
      </c>
      <c r="AS224" s="149">
        <f t="shared" si="249"/>
        <v>0</v>
      </c>
      <c r="AT224" s="145">
        <v>0</v>
      </c>
      <c r="AU224" s="146">
        <v>0</v>
      </c>
      <c r="AV224" s="146">
        <v>0</v>
      </c>
      <c r="AW224" s="149">
        <f t="shared" si="250"/>
        <v>0</v>
      </c>
      <c r="AX224" s="145">
        <v>0</v>
      </c>
      <c r="AY224" s="146">
        <v>0</v>
      </c>
      <c r="AZ224" s="146">
        <v>0</v>
      </c>
      <c r="BA224" s="149">
        <f t="shared" si="251"/>
        <v>0</v>
      </c>
      <c r="BB224" s="145">
        <v>49</v>
      </c>
      <c r="BC224" s="146">
        <v>21</v>
      </c>
      <c r="BD224" s="146">
        <v>0</v>
      </c>
      <c r="BE224" s="149">
        <f t="shared" si="252"/>
        <v>21</v>
      </c>
      <c r="BF224" s="146">
        <v>0</v>
      </c>
      <c r="BG224" s="146">
        <v>0</v>
      </c>
      <c r="BH224" s="146">
        <v>0</v>
      </c>
      <c r="BI224" s="149">
        <f t="shared" si="253"/>
        <v>0</v>
      </c>
      <c r="BJ224" s="146">
        <v>0</v>
      </c>
      <c r="BK224" s="146">
        <v>0</v>
      </c>
      <c r="BL224" s="146">
        <v>0</v>
      </c>
      <c r="BM224" s="149">
        <f t="shared" si="254"/>
        <v>0</v>
      </c>
      <c r="BN224" s="146">
        <v>0</v>
      </c>
      <c r="BO224" s="146">
        <v>0</v>
      </c>
      <c r="BP224" s="146">
        <v>0</v>
      </c>
      <c r="BQ224" s="149">
        <f t="shared" si="255"/>
        <v>0</v>
      </c>
      <c r="BR224" s="146">
        <v>0</v>
      </c>
      <c r="BS224" s="146">
        <v>0</v>
      </c>
      <c r="BT224" s="146">
        <v>0</v>
      </c>
      <c r="BU224" s="149">
        <f t="shared" si="256"/>
        <v>0</v>
      </c>
      <c r="BV224" s="146">
        <v>0</v>
      </c>
      <c r="BW224" s="146">
        <v>0</v>
      </c>
      <c r="BX224" s="146">
        <v>0</v>
      </c>
      <c r="BY224" s="149">
        <f t="shared" si="257"/>
        <v>0</v>
      </c>
      <c r="BZ224" s="146">
        <v>0</v>
      </c>
      <c r="CA224" s="146">
        <v>0</v>
      </c>
      <c r="CB224" s="146">
        <v>0</v>
      </c>
      <c r="CC224" s="149">
        <f t="shared" si="258"/>
        <v>0</v>
      </c>
      <c r="CD224" s="146">
        <v>0</v>
      </c>
      <c r="CE224" s="146">
        <v>0</v>
      </c>
      <c r="CF224" s="146">
        <v>0</v>
      </c>
      <c r="CG224" s="149">
        <f t="shared" si="259"/>
        <v>0</v>
      </c>
      <c r="CH224" s="146">
        <v>0</v>
      </c>
      <c r="CI224" s="146">
        <v>0</v>
      </c>
      <c r="CJ224" s="146">
        <v>0</v>
      </c>
      <c r="CK224" s="149">
        <f t="shared" si="260"/>
        <v>0</v>
      </c>
      <c r="CL224" s="145">
        <v>0</v>
      </c>
      <c r="CM224" s="146">
        <v>0</v>
      </c>
      <c r="CN224" s="146">
        <v>0</v>
      </c>
      <c r="CO224" s="149">
        <f t="shared" si="261"/>
        <v>0</v>
      </c>
      <c r="CP224" s="146">
        <v>0</v>
      </c>
      <c r="CQ224" s="146">
        <v>0</v>
      </c>
      <c r="CR224" s="146">
        <v>0</v>
      </c>
      <c r="CS224" s="149">
        <f t="shared" si="262"/>
        <v>0</v>
      </c>
      <c r="CT224" s="146">
        <v>9375</v>
      </c>
      <c r="CU224" s="146">
        <v>8357</v>
      </c>
      <c r="CV224" s="146">
        <v>968</v>
      </c>
      <c r="CW224" s="149">
        <f t="shared" si="263"/>
        <v>9325</v>
      </c>
      <c r="CX224" s="146">
        <v>0</v>
      </c>
      <c r="CY224" s="146">
        <v>0</v>
      </c>
      <c r="CZ224" s="146">
        <v>0</v>
      </c>
      <c r="DA224" s="149">
        <f t="shared" si="264"/>
        <v>0</v>
      </c>
      <c r="DB224" s="146">
        <v>0</v>
      </c>
      <c r="DC224" s="146">
        <v>0</v>
      </c>
      <c r="DD224" s="146">
        <v>0</v>
      </c>
      <c r="DE224" s="149">
        <f t="shared" si="265"/>
        <v>0</v>
      </c>
      <c r="DF224" s="146"/>
      <c r="DG224" s="146"/>
      <c r="DH224" s="146"/>
      <c r="DI224" s="146"/>
      <c r="DJ224" s="146">
        <v>0</v>
      </c>
      <c r="DK224" s="146">
        <v>0</v>
      </c>
      <c r="DL224" s="146">
        <v>0</v>
      </c>
      <c r="DM224" s="149">
        <f t="shared" si="266"/>
        <v>0</v>
      </c>
      <c r="DN224" s="146">
        <v>0</v>
      </c>
      <c r="DO224" s="146">
        <v>0</v>
      </c>
      <c r="DP224" s="146">
        <v>0</v>
      </c>
      <c r="DQ224" s="149">
        <f t="shared" si="267"/>
        <v>0</v>
      </c>
      <c r="DR224" s="146">
        <v>848</v>
      </c>
      <c r="DS224" s="146">
        <v>706</v>
      </c>
      <c r="DT224" s="146">
        <v>0</v>
      </c>
      <c r="DU224" s="149">
        <f t="shared" si="268"/>
        <v>706</v>
      </c>
      <c r="DV224" s="146">
        <v>0</v>
      </c>
      <c r="DW224" s="146">
        <v>0</v>
      </c>
      <c r="DX224" s="146">
        <v>0</v>
      </c>
      <c r="DY224" s="149">
        <f t="shared" si="269"/>
        <v>0</v>
      </c>
      <c r="DZ224" s="146">
        <v>0</v>
      </c>
      <c r="EA224" s="146">
        <v>0</v>
      </c>
      <c r="EB224" s="146">
        <v>0</v>
      </c>
      <c r="EC224" s="149">
        <f t="shared" si="270"/>
        <v>0</v>
      </c>
      <c r="ED224" s="146"/>
      <c r="EE224" s="146"/>
      <c r="EF224" s="146"/>
      <c r="EG224" s="146"/>
      <c r="EH224" s="146">
        <v>0</v>
      </c>
      <c r="EI224" s="146">
        <v>0</v>
      </c>
      <c r="EJ224" s="146">
        <v>0</v>
      </c>
      <c r="EK224" s="149">
        <f t="shared" si="271"/>
        <v>0</v>
      </c>
      <c r="EL224" s="146">
        <v>0</v>
      </c>
      <c r="EM224" s="146">
        <v>0</v>
      </c>
      <c r="EN224" s="146">
        <v>0</v>
      </c>
      <c r="EO224" s="149">
        <f t="shared" si="272"/>
        <v>0</v>
      </c>
      <c r="EP224" s="146">
        <v>0</v>
      </c>
      <c r="EQ224" s="146">
        <v>0</v>
      </c>
      <c r="ER224" s="146">
        <v>0</v>
      </c>
      <c r="ES224" s="149">
        <f t="shared" si="273"/>
        <v>0</v>
      </c>
      <c r="ET224" s="146">
        <v>0</v>
      </c>
      <c r="EU224" s="146">
        <v>0</v>
      </c>
      <c r="EV224" s="146">
        <v>0</v>
      </c>
      <c r="EW224" s="149">
        <f t="shared" si="274"/>
        <v>0</v>
      </c>
      <c r="EX224" s="145">
        <v>665</v>
      </c>
      <c r="EY224" s="146">
        <v>519</v>
      </c>
      <c r="EZ224" s="146">
        <v>36</v>
      </c>
      <c r="FA224" s="149">
        <f t="shared" si="275"/>
        <v>555</v>
      </c>
      <c r="FB224" s="146">
        <v>0</v>
      </c>
      <c r="FC224" s="146">
        <v>0</v>
      </c>
      <c r="FD224" s="146">
        <v>0</v>
      </c>
      <c r="FE224" s="149">
        <f t="shared" si="276"/>
        <v>0</v>
      </c>
      <c r="FF224" s="145">
        <v>19556</v>
      </c>
      <c r="FG224" s="146">
        <v>15754</v>
      </c>
      <c r="FH224" s="146">
        <v>2302</v>
      </c>
      <c r="FI224" s="149">
        <f t="shared" si="277"/>
        <v>18056</v>
      </c>
      <c r="FJ224" s="146">
        <v>0</v>
      </c>
      <c r="FK224" s="146">
        <v>0</v>
      </c>
      <c r="FL224" s="146">
        <v>0</v>
      </c>
      <c r="FM224" s="149">
        <f t="shared" si="278"/>
        <v>0</v>
      </c>
      <c r="FN224" s="146">
        <v>0</v>
      </c>
      <c r="FO224" s="146">
        <v>0</v>
      </c>
      <c r="FP224" s="146">
        <v>0</v>
      </c>
      <c r="FQ224" s="149">
        <f t="shared" si="279"/>
        <v>0</v>
      </c>
      <c r="FR224" s="146">
        <v>0</v>
      </c>
      <c r="FS224" s="146">
        <v>0</v>
      </c>
      <c r="FT224" s="146">
        <v>0</v>
      </c>
      <c r="FU224" s="149">
        <f t="shared" si="280"/>
        <v>0</v>
      </c>
      <c r="FV224" s="146">
        <v>0</v>
      </c>
      <c r="FW224" s="146">
        <v>0</v>
      </c>
      <c r="FX224" s="146">
        <v>0</v>
      </c>
      <c r="FY224" s="149">
        <f t="shared" si="281"/>
        <v>0</v>
      </c>
      <c r="FZ224" s="146">
        <v>0</v>
      </c>
      <c r="GA224" s="146">
        <v>0</v>
      </c>
      <c r="GB224" s="146">
        <v>0</v>
      </c>
      <c r="GC224" s="149">
        <f t="shared" si="282"/>
        <v>0</v>
      </c>
      <c r="GD224" s="164">
        <f t="shared" ref="GD224:GG234" si="283">B224+F224+N224+R224+V224+Z224+AD224+AH224+AL224+AP224+AT224+AX224+BB224+BF224+BJ224+BN224+BR224+BV224+BZ224+CD224+CH224+CL224+CP224+CT224+CX224+DB224+DJ224+DN224+DR224+DV224+DZ224+EH224+EL224+EP224+ET224+EX224+FB224+FF224+FJ224+FN224+FR224+FV224+FZ224+J224+DF224+ED224</f>
        <v>32869</v>
      </c>
      <c r="GE224" s="165">
        <f t="shared" si="283"/>
        <v>27633</v>
      </c>
      <c r="GF224" s="165">
        <f t="shared" si="283"/>
        <v>3419</v>
      </c>
      <c r="GG224" s="165">
        <f t="shared" si="283"/>
        <v>31052</v>
      </c>
      <c r="GI224" s="186">
        <f t="shared" si="187"/>
        <v>1.9179965982701842E-3</v>
      </c>
      <c r="GJ224" s="186">
        <f t="shared" si="188"/>
        <v>0.57011544168204686</v>
      </c>
      <c r="GK224" s="186">
        <f t="shared" si="189"/>
        <v>0.30242825607064017</v>
      </c>
      <c r="GL224" s="186">
        <f t="shared" si="190"/>
        <v>1.7623855535048673E-2</v>
      </c>
      <c r="GM224" s="186">
        <f t="shared" si="191"/>
        <v>1.8781891217023124E-2</v>
      </c>
      <c r="GN224" s="186">
        <f t="shared" si="192"/>
        <v>6.2823435747113965E-2</v>
      </c>
      <c r="GO224" s="186">
        <f t="shared" si="193"/>
        <v>2.6309123149857117E-2</v>
      </c>
    </row>
    <row r="225" spans="1:221" ht="11.25" customHeight="1">
      <c r="A225" s="148">
        <v>40422</v>
      </c>
      <c r="B225" s="145">
        <v>76</v>
      </c>
      <c r="C225" s="146">
        <v>39</v>
      </c>
      <c r="D225" s="146">
        <v>7</v>
      </c>
      <c r="E225" s="149">
        <f t="shared" si="240"/>
        <v>46</v>
      </c>
      <c r="F225" s="146">
        <v>0</v>
      </c>
      <c r="G225" s="146">
        <v>0</v>
      </c>
      <c r="H225" s="146">
        <v>0</v>
      </c>
      <c r="I225" s="149">
        <f t="shared" si="241"/>
        <v>0</v>
      </c>
      <c r="J225" s="146"/>
      <c r="K225" s="146"/>
      <c r="L225" s="146"/>
      <c r="M225" s="146"/>
      <c r="N225" s="145">
        <v>0</v>
      </c>
      <c r="O225" s="146">
        <v>0</v>
      </c>
      <c r="P225" s="146">
        <v>0</v>
      </c>
      <c r="Q225" s="149">
        <f t="shared" si="242"/>
        <v>0</v>
      </c>
      <c r="R225" s="146">
        <v>0</v>
      </c>
      <c r="S225" s="146">
        <v>0</v>
      </c>
      <c r="T225" s="146">
        <v>0</v>
      </c>
      <c r="U225" s="149">
        <f t="shared" si="243"/>
        <v>0</v>
      </c>
      <c r="V225" s="145">
        <v>0</v>
      </c>
      <c r="W225" s="146">
        <v>0</v>
      </c>
      <c r="X225" s="146">
        <v>0</v>
      </c>
      <c r="Y225" s="149">
        <f t="shared" si="244"/>
        <v>0</v>
      </c>
      <c r="Z225" s="145">
        <v>739</v>
      </c>
      <c r="AA225" s="146">
        <v>783</v>
      </c>
      <c r="AB225" s="146">
        <v>99</v>
      </c>
      <c r="AC225" s="149">
        <f t="shared" si="245"/>
        <v>882</v>
      </c>
      <c r="AD225" s="146">
        <v>0</v>
      </c>
      <c r="AE225" s="146">
        <v>0</v>
      </c>
      <c r="AF225" s="146">
        <v>0</v>
      </c>
      <c r="AG225" s="149">
        <f t="shared" si="246"/>
        <v>0</v>
      </c>
      <c r="AH225" s="146">
        <v>0</v>
      </c>
      <c r="AI225" s="146">
        <v>0</v>
      </c>
      <c r="AJ225" s="146">
        <v>0</v>
      </c>
      <c r="AK225" s="149">
        <f t="shared" si="247"/>
        <v>0</v>
      </c>
      <c r="AL225" s="145">
        <v>1924</v>
      </c>
      <c r="AM225" s="146">
        <v>1730</v>
      </c>
      <c r="AN225" s="146">
        <v>30</v>
      </c>
      <c r="AO225" s="149">
        <f t="shared" si="248"/>
        <v>1760</v>
      </c>
      <c r="AP225" s="145">
        <v>0</v>
      </c>
      <c r="AQ225" s="146">
        <v>0</v>
      </c>
      <c r="AR225" s="146">
        <v>0</v>
      </c>
      <c r="AS225" s="149">
        <f t="shared" si="249"/>
        <v>0</v>
      </c>
      <c r="AT225" s="145">
        <v>0</v>
      </c>
      <c r="AU225" s="146">
        <v>0</v>
      </c>
      <c r="AV225" s="146">
        <v>0</v>
      </c>
      <c r="AW225" s="149">
        <f t="shared" si="250"/>
        <v>0</v>
      </c>
      <c r="AX225" s="145">
        <v>0</v>
      </c>
      <c r="AY225" s="146">
        <v>0</v>
      </c>
      <c r="AZ225" s="146">
        <v>0</v>
      </c>
      <c r="BA225" s="149">
        <f t="shared" si="251"/>
        <v>0</v>
      </c>
      <c r="BB225" s="145">
        <v>9</v>
      </c>
      <c r="BC225" s="146">
        <v>11</v>
      </c>
      <c r="BD225" s="146">
        <v>0</v>
      </c>
      <c r="BE225" s="149">
        <f t="shared" si="252"/>
        <v>11</v>
      </c>
      <c r="BF225" s="146">
        <v>0</v>
      </c>
      <c r="BG225" s="146">
        <v>0</v>
      </c>
      <c r="BH225" s="146">
        <v>0</v>
      </c>
      <c r="BI225" s="149">
        <f t="shared" si="253"/>
        <v>0</v>
      </c>
      <c r="BJ225" s="146">
        <v>0</v>
      </c>
      <c r="BK225" s="146">
        <v>0</v>
      </c>
      <c r="BL225" s="146">
        <v>0</v>
      </c>
      <c r="BM225" s="149">
        <f t="shared" si="254"/>
        <v>0</v>
      </c>
      <c r="BN225" s="146">
        <v>0</v>
      </c>
      <c r="BO225" s="146">
        <v>0</v>
      </c>
      <c r="BP225" s="146">
        <v>0</v>
      </c>
      <c r="BQ225" s="149">
        <f t="shared" si="255"/>
        <v>0</v>
      </c>
      <c r="BR225" s="146">
        <v>0</v>
      </c>
      <c r="BS225" s="146">
        <v>0</v>
      </c>
      <c r="BT225" s="146">
        <v>0</v>
      </c>
      <c r="BU225" s="149">
        <f t="shared" si="256"/>
        <v>0</v>
      </c>
      <c r="BV225" s="146">
        <v>0</v>
      </c>
      <c r="BW225" s="146">
        <v>0</v>
      </c>
      <c r="BX225" s="146">
        <v>0</v>
      </c>
      <c r="BY225" s="149">
        <f t="shared" si="257"/>
        <v>0</v>
      </c>
      <c r="BZ225" s="146">
        <v>0</v>
      </c>
      <c r="CA225" s="146">
        <v>0</v>
      </c>
      <c r="CB225" s="146">
        <v>0</v>
      </c>
      <c r="CC225" s="149">
        <f t="shared" si="258"/>
        <v>0</v>
      </c>
      <c r="CD225" s="146">
        <v>0</v>
      </c>
      <c r="CE225" s="146">
        <v>0</v>
      </c>
      <c r="CF225" s="146">
        <v>0</v>
      </c>
      <c r="CG225" s="149">
        <f t="shared" si="259"/>
        <v>0</v>
      </c>
      <c r="CH225" s="146">
        <v>0</v>
      </c>
      <c r="CI225" s="146">
        <v>0</v>
      </c>
      <c r="CJ225" s="146">
        <v>0</v>
      </c>
      <c r="CK225" s="149">
        <f t="shared" si="260"/>
        <v>0</v>
      </c>
      <c r="CL225" s="145">
        <v>0</v>
      </c>
      <c r="CM225" s="146">
        <v>0</v>
      </c>
      <c r="CN225" s="146">
        <v>0</v>
      </c>
      <c r="CO225" s="149">
        <f t="shared" si="261"/>
        <v>0</v>
      </c>
      <c r="CP225" s="146">
        <v>0</v>
      </c>
      <c r="CQ225" s="146">
        <v>0</v>
      </c>
      <c r="CR225" s="146">
        <v>0</v>
      </c>
      <c r="CS225" s="149">
        <f t="shared" si="262"/>
        <v>0</v>
      </c>
      <c r="CT225" s="146">
        <v>10033</v>
      </c>
      <c r="CU225" s="146">
        <v>10259</v>
      </c>
      <c r="CV225" s="146">
        <v>788</v>
      </c>
      <c r="CW225" s="149">
        <f t="shared" si="263"/>
        <v>11047</v>
      </c>
      <c r="CX225" s="146">
        <v>0</v>
      </c>
      <c r="CY225" s="146">
        <v>0</v>
      </c>
      <c r="CZ225" s="146">
        <v>0</v>
      </c>
      <c r="DA225" s="149">
        <f t="shared" si="264"/>
        <v>0</v>
      </c>
      <c r="DB225" s="146">
        <v>0</v>
      </c>
      <c r="DC225" s="146">
        <v>0</v>
      </c>
      <c r="DD225" s="146">
        <v>0</v>
      </c>
      <c r="DE225" s="149">
        <f t="shared" si="265"/>
        <v>0</v>
      </c>
      <c r="DF225" s="146"/>
      <c r="DG225" s="146"/>
      <c r="DH225" s="146"/>
      <c r="DI225" s="146"/>
      <c r="DJ225" s="146">
        <v>0</v>
      </c>
      <c r="DK225" s="146">
        <v>0</v>
      </c>
      <c r="DL225" s="146">
        <v>0</v>
      </c>
      <c r="DM225" s="149">
        <f t="shared" si="266"/>
        <v>0</v>
      </c>
      <c r="DN225" s="146">
        <v>0</v>
      </c>
      <c r="DO225" s="146">
        <v>0</v>
      </c>
      <c r="DP225" s="146">
        <v>0</v>
      </c>
      <c r="DQ225" s="149">
        <f t="shared" si="267"/>
        <v>0</v>
      </c>
      <c r="DR225" s="146">
        <v>921</v>
      </c>
      <c r="DS225" s="146">
        <v>1128</v>
      </c>
      <c r="DT225" s="146">
        <v>6</v>
      </c>
      <c r="DU225" s="149">
        <f t="shared" si="268"/>
        <v>1134</v>
      </c>
      <c r="DV225" s="146">
        <v>0</v>
      </c>
      <c r="DW225" s="146">
        <v>0</v>
      </c>
      <c r="DX225" s="146">
        <v>0</v>
      </c>
      <c r="DY225" s="149">
        <f t="shared" si="269"/>
        <v>0</v>
      </c>
      <c r="DZ225" s="146">
        <v>0</v>
      </c>
      <c r="EA225" s="146">
        <v>0</v>
      </c>
      <c r="EB225" s="146">
        <v>0</v>
      </c>
      <c r="EC225" s="149">
        <f t="shared" si="270"/>
        <v>0</v>
      </c>
      <c r="ED225" s="146"/>
      <c r="EE225" s="146"/>
      <c r="EF225" s="146"/>
      <c r="EG225" s="146"/>
      <c r="EH225" s="146">
        <v>0</v>
      </c>
      <c r="EI225" s="146">
        <v>0</v>
      </c>
      <c r="EJ225" s="146">
        <v>0</v>
      </c>
      <c r="EK225" s="149">
        <f t="shared" si="271"/>
        <v>0</v>
      </c>
      <c r="EL225" s="146">
        <v>0</v>
      </c>
      <c r="EM225" s="146">
        <v>0</v>
      </c>
      <c r="EN225" s="146">
        <v>0</v>
      </c>
      <c r="EO225" s="149">
        <f t="shared" si="272"/>
        <v>0</v>
      </c>
      <c r="EP225" s="146">
        <v>0</v>
      </c>
      <c r="EQ225" s="146">
        <v>0</v>
      </c>
      <c r="ER225" s="146">
        <v>0</v>
      </c>
      <c r="ES225" s="149">
        <f t="shared" si="273"/>
        <v>0</v>
      </c>
      <c r="ET225" s="146">
        <v>0</v>
      </c>
      <c r="EU225" s="146">
        <v>0</v>
      </c>
      <c r="EV225" s="146">
        <v>0</v>
      </c>
      <c r="EW225" s="149">
        <f t="shared" si="274"/>
        <v>0</v>
      </c>
      <c r="EX225" s="145">
        <v>755</v>
      </c>
      <c r="EY225" s="146">
        <v>653</v>
      </c>
      <c r="EZ225" s="146">
        <v>70</v>
      </c>
      <c r="FA225" s="149">
        <f t="shared" si="275"/>
        <v>723</v>
      </c>
      <c r="FB225" s="146">
        <v>0</v>
      </c>
      <c r="FC225" s="146">
        <v>0</v>
      </c>
      <c r="FD225" s="146">
        <v>0</v>
      </c>
      <c r="FE225" s="149">
        <f t="shared" si="276"/>
        <v>0</v>
      </c>
      <c r="FF225" s="145">
        <v>19131</v>
      </c>
      <c r="FG225" s="146">
        <v>15142</v>
      </c>
      <c r="FH225" s="146">
        <v>2539</v>
      </c>
      <c r="FI225" s="149">
        <f t="shared" si="277"/>
        <v>17681</v>
      </c>
      <c r="FJ225" s="146">
        <v>0</v>
      </c>
      <c r="FK225" s="146">
        <v>0</v>
      </c>
      <c r="FL225" s="146">
        <v>0</v>
      </c>
      <c r="FM225" s="149">
        <f t="shared" si="278"/>
        <v>0</v>
      </c>
      <c r="FN225" s="146">
        <v>0</v>
      </c>
      <c r="FO225" s="146">
        <v>0</v>
      </c>
      <c r="FP225" s="146">
        <v>0</v>
      </c>
      <c r="FQ225" s="149">
        <f t="shared" si="279"/>
        <v>0</v>
      </c>
      <c r="FR225" s="146">
        <v>0</v>
      </c>
      <c r="FS225" s="146">
        <v>0</v>
      </c>
      <c r="FT225" s="146">
        <v>0</v>
      </c>
      <c r="FU225" s="149">
        <f t="shared" si="280"/>
        <v>0</v>
      </c>
      <c r="FV225" s="146">
        <v>0</v>
      </c>
      <c r="FW225" s="146">
        <v>0</v>
      </c>
      <c r="FX225" s="146">
        <v>0</v>
      </c>
      <c r="FY225" s="149">
        <f t="shared" si="281"/>
        <v>0</v>
      </c>
      <c r="FZ225" s="146">
        <v>0</v>
      </c>
      <c r="GA225" s="146">
        <v>0</v>
      </c>
      <c r="GB225" s="146">
        <v>0</v>
      </c>
      <c r="GC225" s="149">
        <f t="shared" si="282"/>
        <v>0</v>
      </c>
      <c r="GD225" s="164">
        <f t="shared" si="283"/>
        <v>33588</v>
      </c>
      <c r="GE225" s="165">
        <f t="shared" si="283"/>
        <v>29745</v>
      </c>
      <c r="GF225" s="165">
        <f t="shared" si="283"/>
        <v>3539</v>
      </c>
      <c r="GG225" s="165">
        <f t="shared" si="283"/>
        <v>33284</v>
      </c>
      <c r="GI225" s="186">
        <f t="shared" si="187"/>
        <v>1.3111447302067575E-3</v>
      </c>
      <c r="GJ225" s="186">
        <f t="shared" si="188"/>
        <v>0.50906034627668517</v>
      </c>
      <c r="GK225" s="186">
        <f t="shared" si="189"/>
        <v>0.34489830223566986</v>
      </c>
      <c r="GL225" s="186">
        <f t="shared" si="190"/>
        <v>2.6323751891074131E-2</v>
      </c>
      <c r="GM225" s="186">
        <f t="shared" si="191"/>
        <v>2.1953269457051606E-2</v>
      </c>
      <c r="GN225" s="186">
        <f t="shared" si="192"/>
        <v>5.8161035468145904E-2</v>
      </c>
      <c r="GO225" s="186">
        <f t="shared" si="193"/>
        <v>3.8292149941166587E-2</v>
      </c>
      <c r="HH225" s="155">
        <f>(SUM(DS223:DS225)/SUM(GE223:GE225))*100</f>
        <v>2.9911160793081133</v>
      </c>
      <c r="HI225" s="155">
        <f>(SUM(AM223:AM225)/SUM(GE223:GE225))*100</f>
        <v>6.2705183267635469</v>
      </c>
      <c r="HJ225" s="155">
        <f>(SUM(AA223:AA225)/SUM(GE223:GE225))*100</f>
        <v>2.2627522503971287</v>
      </c>
      <c r="HK225" s="155">
        <f>(SUM(EY223:EY225)/SUM(GE223:GE225))*100</f>
        <v>2.1250808966288166</v>
      </c>
      <c r="HL225" s="155">
        <f>(SUM(C223:C225)/SUM(GE223:GE225))*100</f>
        <v>0.17297170088839206</v>
      </c>
      <c r="HM225" s="155">
        <f>(SUM(BC223:BC225)/SUM(GE223:GE225))*100</f>
        <v>9.7664293698888044E-2</v>
      </c>
    </row>
    <row r="226" spans="1:221" ht="11.25" customHeight="1">
      <c r="A226" s="148">
        <v>40452</v>
      </c>
      <c r="B226" s="145">
        <v>58</v>
      </c>
      <c r="C226" s="146">
        <v>39</v>
      </c>
      <c r="D226" s="146">
        <v>11</v>
      </c>
      <c r="E226" s="149">
        <f t="shared" si="240"/>
        <v>50</v>
      </c>
      <c r="F226" s="146">
        <v>0</v>
      </c>
      <c r="G226" s="146">
        <v>0</v>
      </c>
      <c r="H226" s="146">
        <v>0</v>
      </c>
      <c r="I226" s="149">
        <f t="shared" si="241"/>
        <v>0</v>
      </c>
      <c r="J226" s="146"/>
      <c r="K226" s="146"/>
      <c r="L226" s="146"/>
      <c r="M226" s="146"/>
      <c r="N226" s="145">
        <v>0</v>
      </c>
      <c r="O226" s="146">
        <v>0</v>
      </c>
      <c r="P226" s="146">
        <v>0</v>
      </c>
      <c r="Q226" s="149">
        <f t="shared" si="242"/>
        <v>0</v>
      </c>
      <c r="R226" s="146">
        <v>0</v>
      </c>
      <c r="S226" s="146">
        <v>0</v>
      </c>
      <c r="T226" s="146">
        <v>0</v>
      </c>
      <c r="U226" s="149">
        <f t="shared" si="243"/>
        <v>0</v>
      </c>
      <c r="V226" s="145">
        <v>0</v>
      </c>
      <c r="W226" s="146">
        <v>0</v>
      </c>
      <c r="X226" s="146">
        <v>0</v>
      </c>
      <c r="Y226" s="149">
        <f t="shared" si="244"/>
        <v>0</v>
      </c>
      <c r="Z226" s="145">
        <v>748</v>
      </c>
      <c r="AA226" s="146">
        <v>529</v>
      </c>
      <c r="AB226" s="146">
        <v>92</v>
      </c>
      <c r="AC226" s="149">
        <f t="shared" si="245"/>
        <v>621</v>
      </c>
      <c r="AD226" s="146">
        <v>0</v>
      </c>
      <c r="AE226" s="146">
        <v>0</v>
      </c>
      <c r="AF226" s="146">
        <v>0</v>
      </c>
      <c r="AG226" s="149">
        <f t="shared" si="246"/>
        <v>0</v>
      </c>
      <c r="AH226" s="146">
        <v>0</v>
      </c>
      <c r="AI226" s="146">
        <v>0</v>
      </c>
      <c r="AJ226" s="146">
        <v>0</v>
      </c>
      <c r="AK226" s="149">
        <f t="shared" si="247"/>
        <v>0</v>
      </c>
      <c r="AL226" s="145">
        <v>1818</v>
      </c>
      <c r="AM226" s="146">
        <v>2114</v>
      </c>
      <c r="AN226" s="146">
        <v>19</v>
      </c>
      <c r="AO226" s="149">
        <f t="shared" si="248"/>
        <v>2133</v>
      </c>
      <c r="AP226" s="145">
        <v>0</v>
      </c>
      <c r="AQ226" s="146">
        <v>0</v>
      </c>
      <c r="AR226" s="146">
        <v>0</v>
      </c>
      <c r="AS226" s="149">
        <f t="shared" si="249"/>
        <v>0</v>
      </c>
      <c r="AT226" s="145">
        <v>0</v>
      </c>
      <c r="AU226" s="146">
        <v>0</v>
      </c>
      <c r="AV226" s="146">
        <v>0</v>
      </c>
      <c r="AW226" s="149">
        <f t="shared" si="250"/>
        <v>0</v>
      </c>
      <c r="AX226" s="145">
        <v>0</v>
      </c>
      <c r="AY226" s="146">
        <v>0</v>
      </c>
      <c r="AZ226" s="146">
        <v>0</v>
      </c>
      <c r="BA226" s="149">
        <f t="shared" si="251"/>
        <v>0</v>
      </c>
      <c r="BB226" s="145">
        <v>33</v>
      </c>
      <c r="BC226" s="146">
        <v>33</v>
      </c>
      <c r="BD226" s="146">
        <v>0</v>
      </c>
      <c r="BE226" s="149">
        <f t="shared" si="252"/>
        <v>33</v>
      </c>
      <c r="BF226" s="146">
        <v>0</v>
      </c>
      <c r="BG226" s="146">
        <v>0</v>
      </c>
      <c r="BH226" s="146">
        <v>0</v>
      </c>
      <c r="BI226" s="149">
        <f t="shared" si="253"/>
        <v>0</v>
      </c>
      <c r="BJ226" s="146">
        <v>0</v>
      </c>
      <c r="BK226" s="146">
        <v>0</v>
      </c>
      <c r="BL226" s="146">
        <v>0</v>
      </c>
      <c r="BM226" s="149">
        <f t="shared" si="254"/>
        <v>0</v>
      </c>
      <c r="BN226" s="146">
        <v>0</v>
      </c>
      <c r="BO226" s="146">
        <v>0</v>
      </c>
      <c r="BP226" s="146">
        <v>0</v>
      </c>
      <c r="BQ226" s="149">
        <f t="shared" si="255"/>
        <v>0</v>
      </c>
      <c r="BR226" s="146">
        <v>0</v>
      </c>
      <c r="BS226" s="146">
        <v>0</v>
      </c>
      <c r="BT226" s="146">
        <v>0</v>
      </c>
      <c r="BU226" s="149">
        <f t="shared" si="256"/>
        <v>0</v>
      </c>
      <c r="BV226" s="146">
        <v>0</v>
      </c>
      <c r="BW226" s="146">
        <v>0</v>
      </c>
      <c r="BX226" s="146">
        <v>0</v>
      </c>
      <c r="BY226" s="149">
        <f t="shared" si="257"/>
        <v>0</v>
      </c>
      <c r="BZ226" s="146">
        <v>0</v>
      </c>
      <c r="CA226" s="146">
        <v>0</v>
      </c>
      <c r="CB226" s="146">
        <v>0</v>
      </c>
      <c r="CC226" s="149">
        <f t="shared" si="258"/>
        <v>0</v>
      </c>
      <c r="CD226" s="146">
        <v>0</v>
      </c>
      <c r="CE226" s="146">
        <v>0</v>
      </c>
      <c r="CF226" s="146">
        <v>0</v>
      </c>
      <c r="CG226" s="149">
        <f t="shared" si="259"/>
        <v>0</v>
      </c>
      <c r="CH226" s="146">
        <v>0</v>
      </c>
      <c r="CI226" s="146">
        <v>0</v>
      </c>
      <c r="CJ226" s="146">
        <v>0</v>
      </c>
      <c r="CK226" s="149">
        <f t="shared" si="260"/>
        <v>0</v>
      </c>
      <c r="CL226" s="145">
        <v>0</v>
      </c>
      <c r="CM226" s="146">
        <v>0</v>
      </c>
      <c r="CN226" s="146">
        <v>0</v>
      </c>
      <c r="CO226" s="149">
        <f t="shared" si="261"/>
        <v>0</v>
      </c>
      <c r="CP226" s="146">
        <v>0</v>
      </c>
      <c r="CQ226" s="146">
        <v>0</v>
      </c>
      <c r="CR226" s="146">
        <v>0</v>
      </c>
      <c r="CS226" s="149">
        <f t="shared" si="262"/>
        <v>0</v>
      </c>
      <c r="CT226" s="146">
        <v>10598</v>
      </c>
      <c r="CU226" s="146">
        <v>9986</v>
      </c>
      <c r="CV226" s="146">
        <v>1435</v>
      </c>
      <c r="CW226" s="149">
        <f t="shared" si="263"/>
        <v>11421</v>
      </c>
      <c r="CX226" s="146">
        <v>0</v>
      </c>
      <c r="CY226" s="146">
        <v>0</v>
      </c>
      <c r="CZ226" s="146">
        <v>0</v>
      </c>
      <c r="DA226" s="149">
        <f t="shared" si="264"/>
        <v>0</v>
      </c>
      <c r="DB226" s="146">
        <v>0</v>
      </c>
      <c r="DC226" s="146">
        <v>0</v>
      </c>
      <c r="DD226" s="146">
        <v>0</v>
      </c>
      <c r="DE226" s="149">
        <f t="shared" si="265"/>
        <v>0</v>
      </c>
      <c r="DF226" s="146"/>
      <c r="DG226" s="146"/>
      <c r="DH226" s="146"/>
      <c r="DI226" s="146"/>
      <c r="DJ226" s="146">
        <v>0</v>
      </c>
      <c r="DK226" s="146">
        <v>0</v>
      </c>
      <c r="DL226" s="146">
        <v>0</v>
      </c>
      <c r="DM226" s="149">
        <f t="shared" si="266"/>
        <v>0</v>
      </c>
      <c r="DN226" s="146">
        <v>0</v>
      </c>
      <c r="DO226" s="146">
        <v>0</v>
      </c>
      <c r="DP226" s="146">
        <v>0</v>
      </c>
      <c r="DQ226" s="149">
        <f t="shared" si="267"/>
        <v>0</v>
      </c>
      <c r="DR226" s="146">
        <v>435</v>
      </c>
      <c r="DS226" s="146">
        <v>558</v>
      </c>
      <c r="DT226" s="146">
        <v>0</v>
      </c>
      <c r="DU226" s="149">
        <f t="shared" si="268"/>
        <v>558</v>
      </c>
      <c r="DV226" s="146">
        <v>0</v>
      </c>
      <c r="DW226" s="146">
        <v>0</v>
      </c>
      <c r="DX226" s="146">
        <v>0</v>
      </c>
      <c r="DY226" s="149">
        <f t="shared" si="269"/>
        <v>0</v>
      </c>
      <c r="DZ226" s="146">
        <v>0</v>
      </c>
      <c r="EA226" s="146">
        <v>0</v>
      </c>
      <c r="EB226" s="146">
        <v>0</v>
      </c>
      <c r="EC226" s="149">
        <f t="shared" si="270"/>
        <v>0</v>
      </c>
      <c r="ED226" s="146"/>
      <c r="EE226" s="146"/>
      <c r="EF226" s="146"/>
      <c r="EG226" s="146"/>
      <c r="EH226" s="146">
        <v>0</v>
      </c>
      <c r="EI226" s="146">
        <v>0</v>
      </c>
      <c r="EJ226" s="146">
        <v>0</v>
      </c>
      <c r="EK226" s="149">
        <f t="shared" si="271"/>
        <v>0</v>
      </c>
      <c r="EL226" s="146">
        <v>0</v>
      </c>
      <c r="EM226" s="146">
        <v>0</v>
      </c>
      <c r="EN226" s="146">
        <v>0</v>
      </c>
      <c r="EO226" s="149">
        <f t="shared" si="272"/>
        <v>0</v>
      </c>
      <c r="EP226" s="146">
        <v>0</v>
      </c>
      <c r="EQ226" s="146">
        <v>0</v>
      </c>
      <c r="ER226" s="146">
        <v>0</v>
      </c>
      <c r="ES226" s="149">
        <f t="shared" si="273"/>
        <v>0</v>
      </c>
      <c r="ET226" s="146">
        <v>0</v>
      </c>
      <c r="EU226" s="146">
        <v>0</v>
      </c>
      <c r="EV226" s="146">
        <v>0</v>
      </c>
      <c r="EW226" s="149">
        <f t="shared" si="274"/>
        <v>0</v>
      </c>
      <c r="EX226" s="145">
        <v>436</v>
      </c>
      <c r="EY226" s="146">
        <v>556</v>
      </c>
      <c r="EZ226" s="146">
        <v>43</v>
      </c>
      <c r="FA226" s="149">
        <f t="shared" si="275"/>
        <v>599</v>
      </c>
      <c r="FB226" s="146">
        <v>0</v>
      </c>
      <c r="FC226" s="146">
        <v>0</v>
      </c>
      <c r="FD226" s="146">
        <v>0</v>
      </c>
      <c r="FE226" s="149">
        <f t="shared" si="276"/>
        <v>0</v>
      </c>
      <c r="FF226" s="145">
        <v>19059</v>
      </c>
      <c r="FG226" s="146">
        <v>16594</v>
      </c>
      <c r="FH226" s="146">
        <v>2543</v>
      </c>
      <c r="FI226" s="149">
        <f t="shared" si="277"/>
        <v>19137</v>
      </c>
      <c r="FJ226" s="146">
        <v>0</v>
      </c>
      <c r="FK226" s="146">
        <v>0</v>
      </c>
      <c r="FL226" s="146">
        <v>0</v>
      </c>
      <c r="FM226" s="149">
        <f t="shared" si="278"/>
        <v>0</v>
      </c>
      <c r="FN226" s="146">
        <v>0</v>
      </c>
      <c r="FO226" s="146">
        <v>0</v>
      </c>
      <c r="FP226" s="146">
        <v>0</v>
      </c>
      <c r="FQ226" s="149">
        <f t="shared" si="279"/>
        <v>0</v>
      </c>
      <c r="FR226" s="146">
        <v>0</v>
      </c>
      <c r="FS226" s="146">
        <v>0</v>
      </c>
      <c r="FT226" s="146">
        <v>0</v>
      </c>
      <c r="FU226" s="149">
        <f t="shared" si="280"/>
        <v>0</v>
      </c>
      <c r="FV226" s="146">
        <v>0</v>
      </c>
      <c r="FW226" s="146">
        <v>0</v>
      </c>
      <c r="FX226" s="146">
        <v>0</v>
      </c>
      <c r="FY226" s="149">
        <f t="shared" si="281"/>
        <v>0</v>
      </c>
      <c r="FZ226" s="146">
        <v>0</v>
      </c>
      <c r="GA226" s="146">
        <v>0</v>
      </c>
      <c r="GB226" s="146">
        <v>0</v>
      </c>
      <c r="GC226" s="149">
        <f t="shared" si="282"/>
        <v>0</v>
      </c>
      <c r="GD226" s="164">
        <f t="shared" si="283"/>
        <v>33185</v>
      </c>
      <c r="GE226" s="165">
        <f t="shared" si="283"/>
        <v>30409</v>
      </c>
      <c r="GF226" s="165">
        <f t="shared" si="283"/>
        <v>4143</v>
      </c>
      <c r="GG226" s="165">
        <f t="shared" si="283"/>
        <v>34552</v>
      </c>
      <c r="GI226" s="186">
        <f t="shared" si="187"/>
        <v>1.2825150448880266E-3</v>
      </c>
      <c r="GJ226" s="186">
        <f t="shared" si="188"/>
        <v>0.54569370909927983</v>
      </c>
      <c r="GK226" s="186">
        <f t="shared" si="189"/>
        <v>0.32838962149363676</v>
      </c>
      <c r="GL226" s="186">
        <f t="shared" si="190"/>
        <v>1.7396165608865796E-2</v>
      </c>
      <c r="GM226" s="186">
        <f t="shared" si="191"/>
        <v>1.8284060639942121E-2</v>
      </c>
      <c r="GN226" s="186">
        <f t="shared" si="192"/>
        <v>6.9518892433161242E-2</v>
      </c>
      <c r="GO226" s="186">
        <f t="shared" si="193"/>
        <v>1.9435035680226198E-2</v>
      </c>
    </row>
    <row r="227" spans="1:221" ht="11.25" customHeight="1">
      <c r="A227" s="148">
        <v>40483</v>
      </c>
      <c r="B227" s="145">
        <v>40</v>
      </c>
      <c r="C227" s="146">
        <v>43</v>
      </c>
      <c r="D227" s="146">
        <v>2</v>
      </c>
      <c r="E227" s="149">
        <f t="shared" si="240"/>
        <v>45</v>
      </c>
      <c r="F227" s="146">
        <v>0</v>
      </c>
      <c r="G227" s="146">
        <v>0</v>
      </c>
      <c r="H227" s="146">
        <v>0</v>
      </c>
      <c r="I227" s="149">
        <f t="shared" si="241"/>
        <v>0</v>
      </c>
      <c r="J227" s="146"/>
      <c r="K227" s="146"/>
      <c r="L227" s="146"/>
      <c r="M227" s="146"/>
      <c r="N227" s="145">
        <v>0</v>
      </c>
      <c r="O227" s="146">
        <v>0</v>
      </c>
      <c r="P227" s="146">
        <v>0</v>
      </c>
      <c r="Q227" s="149">
        <f t="shared" si="242"/>
        <v>0</v>
      </c>
      <c r="R227" s="146">
        <v>0</v>
      </c>
      <c r="S227" s="146">
        <v>0</v>
      </c>
      <c r="T227" s="146">
        <v>0</v>
      </c>
      <c r="U227" s="149">
        <f t="shared" si="243"/>
        <v>0</v>
      </c>
      <c r="V227" s="145">
        <v>0</v>
      </c>
      <c r="W227" s="146">
        <v>0</v>
      </c>
      <c r="X227" s="146">
        <v>0</v>
      </c>
      <c r="Y227" s="149">
        <f t="shared" si="244"/>
        <v>0</v>
      </c>
      <c r="Z227" s="145">
        <v>735</v>
      </c>
      <c r="AA227" s="146">
        <v>509</v>
      </c>
      <c r="AB227" s="146">
        <v>132</v>
      </c>
      <c r="AC227" s="149">
        <f t="shared" si="245"/>
        <v>641</v>
      </c>
      <c r="AD227" s="146">
        <v>0</v>
      </c>
      <c r="AE227" s="146">
        <v>0</v>
      </c>
      <c r="AF227" s="146">
        <v>0</v>
      </c>
      <c r="AG227" s="149">
        <f t="shared" si="246"/>
        <v>0</v>
      </c>
      <c r="AH227" s="146">
        <v>0</v>
      </c>
      <c r="AI227" s="146">
        <v>0</v>
      </c>
      <c r="AJ227" s="146">
        <v>0</v>
      </c>
      <c r="AK227" s="149">
        <f t="shared" si="247"/>
        <v>0</v>
      </c>
      <c r="AL227" s="145">
        <v>1474</v>
      </c>
      <c r="AM227" s="146">
        <v>1351</v>
      </c>
      <c r="AN227" s="146">
        <v>20</v>
      </c>
      <c r="AO227" s="149">
        <f t="shared" si="248"/>
        <v>1371</v>
      </c>
      <c r="AP227" s="145">
        <v>0</v>
      </c>
      <c r="AQ227" s="146">
        <v>0</v>
      </c>
      <c r="AR227" s="146">
        <v>0</v>
      </c>
      <c r="AS227" s="149">
        <f t="shared" si="249"/>
        <v>0</v>
      </c>
      <c r="AT227" s="145">
        <v>0</v>
      </c>
      <c r="AU227" s="146">
        <v>0</v>
      </c>
      <c r="AV227" s="146">
        <v>0</v>
      </c>
      <c r="AW227" s="149">
        <f t="shared" si="250"/>
        <v>0</v>
      </c>
      <c r="AX227" s="145">
        <v>0</v>
      </c>
      <c r="AY227" s="146">
        <v>0</v>
      </c>
      <c r="AZ227" s="146">
        <v>0</v>
      </c>
      <c r="BA227" s="149">
        <f t="shared" si="251"/>
        <v>0</v>
      </c>
      <c r="BB227" s="145">
        <v>39</v>
      </c>
      <c r="BC227" s="146">
        <v>20</v>
      </c>
      <c r="BD227" s="146">
        <v>0</v>
      </c>
      <c r="BE227" s="149">
        <f t="shared" si="252"/>
        <v>20</v>
      </c>
      <c r="BF227" s="146">
        <v>0</v>
      </c>
      <c r="BG227" s="146">
        <v>0</v>
      </c>
      <c r="BH227" s="146">
        <v>0</v>
      </c>
      <c r="BI227" s="149">
        <f t="shared" si="253"/>
        <v>0</v>
      </c>
      <c r="BJ227" s="146">
        <v>0</v>
      </c>
      <c r="BK227" s="146">
        <v>0</v>
      </c>
      <c r="BL227" s="146">
        <v>0</v>
      </c>
      <c r="BM227" s="149">
        <f t="shared" si="254"/>
        <v>0</v>
      </c>
      <c r="BN227" s="146">
        <v>0</v>
      </c>
      <c r="BO227" s="146">
        <v>0</v>
      </c>
      <c r="BP227" s="146">
        <v>0</v>
      </c>
      <c r="BQ227" s="149">
        <f t="shared" si="255"/>
        <v>0</v>
      </c>
      <c r="BR227" s="146">
        <v>0</v>
      </c>
      <c r="BS227" s="146">
        <v>0</v>
      </c>
      <c r="BT227" s="146">
        <v>0</v>
      </c>
      <c r="BU227" s="149">
        <f t="shared" si="256"/>
        <v>0</v>
      </c>
      <c r="BV227" s="146">
        <v>0</v>
      </c>
      <c r="BW227" s="146">
        <v>0</v>
      </c>
      <c r="BX227" s="146">
        <v>0</v>
      </c>
      <c r="BY227" s="149">
        <f t="shared" si="257"/>
        <v>0</v>
      </c>
      <c r="BZ227" s="146">
        <v>0</v>
      </c>
      <c r="CA227" s="146">
        <v>0</v>
      </c>
      <c r="CB227" s="146">
        <v>0</v>
      </c>
      <c r="CC227" s="149">
        <f t="shared" si="258"/>
        <v>0</v>
      </c>
      <c r="CD227" s="146">
        <v>0</v>
      </c>
      <c r="CE227" s="146">
        <v>0</v>
      </c>
      <c r="CF227" s="146">
        <v>0</v>
      </c>
      <c r="CG227" s="149">
        <f t="shared" si="259"/>
        <v>0</v>
      </c>
      <c r="CH227" s="146">
        <v>0</v>
      </c>
      <c r="CI227" s="146">
        <v>0</v>
      </c>
      <c r="CJ227" s="146">
        <v>0</v>
      </c>
      <c r="CK227" s="149">
        <f t="shared" si="260"/>
        <v>0</v>
      </c>
      <c r="CL227" s="145">
        <v>0</v>
      </c>
      <c r="CM227" s="146">
        <v>0</v>
      </c>
      <c r="CN227" s="146">
        <v>0</v>
      </c>
      <c r="CO227" s="149">
        <f t="shared" si="261"/>
        <v>0</v>
      </c>
      <c r="CP227" s="146">
        <v>0</v>
      </c>
      <c r="CQ227" s="146">
        <v>0</v>
      </c>
      <c r="CR227" s="146">
        <v>0</v>
      </c>
      <c r="CS227" s="149">
        <f t="shared" si="262"/>
        <v>0</v>
      </c>
      <c r="CT227" s="146">
        <v>10400</v>
      </c>
      <c r="CU227" s="146">
        <v>8262</v>
      </c>
      <c r="CV227" s="146">
        <v>965</v>
      </c>
      <c r="CW227" s="149">
        <f t="shared" si="263"/>
        <v>9227</v>
      </c>
      <c r="CX227" s="146">
        <v>0</v>
      </c>
      <c r="CY227" s="146">
        <v>0</v>
      </c>
      <c r="CZ227" s="146">
        <v>0</v>
      </c>
      <c r="DA227" s="149">
        <f t="shared" si="264"/>
        <v>0</v>
      </c>
      <c r="DB227" s="146">
        <v>0</v>
      </c>
      <c r="DC227" s="146">
        <v>0</v>
      </c>
      <c r="DD227" s="146">
        <v>0</v>
      </c>
      <c r="DE227" s="149">
        <f t="shared" si="265"/>
        <v>0</v>
      </c>
      <c r="DF227" s="146"/>
      <c r="DG227" s="146"/>
      <c r="DH227" s="146"/>
      <c r="DI227" s="146"/>
      <c r="DJ227" s="146">
        <v>0</v>
      </c>
      <c r="DK227" s="146">
        <v>0</v>
      </c>
      <c r="DL227" s="146">
        <v>0</v>
      </c>
      <c r="DM227" s="149">
        <f t="shared" si="266"/>
        <v>0</v>
      </c>
      <c r="DN227" s="146">
        <v>0</v>
      </c>
      <c r="DO227" s="146">
        <v>0</v>
      </c>
      <c r="DP227" s="146">
        <v>0</v>
      </c>
      <c r="DQ227" s="149">
        <f t="shared" si="267"/>
        <v>0</v>
      </c>
      <c r="DR227" s="146">
        <v>251</v>
      </c>
      <c r="DS227" s="146">
        <v>474</v>
      </c>
      <c r="DT227" s="146">
        <v>0</v>
      </c>
      <c r="DU227" s="149">
        <f t="shared" si="268"/>
        <v>474</v>
      </c>
      <c r="DV227" s="146">
        <v>0</v>
      </c>
      <c r="DW227" s="146">
        <v>0</v>
      </c>
      <c r="DX227" s="146">
        <v>0</v>
      </c>
      <c r="DY227" s="149">
        <f t="shared" si="269"/>
        <v>0</v>
      </c>
      <c r="DZ227" s="146">
        <v>0</v>
      </c>
      <c r="EA227" s="146">
        <v>0</v>
      </c>
      <c r="EB227" s="146">
        <v>0</v>
      </c>
      <c r="EC227" s="149">
        <f t="shared" si="270"/>
        <v>0</v>
      </c>
      <c r="ED227" s="146"/>
      <c r="EE227" s="146"/>
      <c r="EF227" s="146"/>
      <c r="EG227" s="146"/>
      <c r="EH227" s="146">
        <v>0</v>
      </c>
      <c r="EI227" s="146">
        <v>0</v>
      </c>
      <c r="EJ227" s="146">
        <v>0</v>
      </c>
      <c r="EK227" s="149">
        <f t="shared" si="271"/>
        <v>0</v>
      </c>
      <c r="EL227" s="146">
        <v>0</v>
      </c>
      <c r="EM227" s="146">
        <v>0</v>
      </c>
      <c r="EN227" s="146">
        <v>0</v>
      </c>
      <c r="EO227" s="149">
        <f t="shared" si="272"/>
        <v>0</v>
      </c>
      <c r="EP227" s="146">
        <v>0</v>
      </c>
      <c r="EQ227" s="146">
        <v>0</v>
      </c>
      <c r="ER227" s="146">
        <v>0</v>
      </c>
      <c r="ES227" s="149">
        <f t="shared" si="273"/>
        <v>0</v>
      </c>
      <c r="ET227" s="146">
        <v>0</v>
      </c>
      <c r="EU227" s="146">
        <v>0</v>
      </c>
      <c r="EV227" s="146">
        <v>0</v>
      </c>
      <c r="EW227" s="149">
        <f t="shared" si="274"/>
        <v>0</v>
      </c>
      <c r="EX227" s="145">
        <v>575</v>
      </c>
      <c r="EY227" s="146">
        <v>551</v>
      </c>
      <c r="EZ227" s="146">
        <v>60</v>
      </c>
      <c r="FA227" s="149">
        <f t="shared" si="275"/>
        <v>611</v>
      </c>
      <c r="FB227" s="146">
        <v>0</v>
      </c>
      <c r="FC227" s="146">
        <v>0</v>
      </c>
      <c r="FD227" s="146">
        <v>0</v>
      </c>
      <c r="FE227" s="149">
        <f t="shared" si="276"/>
        <v>0</v>
      </c>
      <c r="FF227" s="145">
        <v>19407</v>
      </c>
      <c r="FG227" s="146">
        <v>16114</v>
      </c>
      <c r="FH227" s="146">
        <v>2361</v>
      </c>
      <c r="FI227" s="149">
        <f t="shared" si="277"/>
        <v>18475</v>
      </c>
      <c r="FJ227" s="146">
        <v>0</v>
      </c>
      <c r="FK227" s="146">
        <v>0</v>
      </c>
      <c r="FL227" s="146">
        <v>0</v>
      </c>
      <c r="FM227" s="149">
        <f t="shared" si="278"/>
        <v>0</v>
      </c>
      <c r="FN227" s="146">
        <v>0</v>
      </c>
      <c r="FO227" s="146">
        <v>0</v>
      </c>
      <c r="FP227" s="146">
        <v>0</v>
      </c>
      <c r="FQ227" s="149">
        <f t="shared" si="279"/>
        <v>0</v>
      </c>
      <c r="FR227" s="146">
        <v>0</v>
      </c>
      <c r="FS227" s="146">
        <v>0</v>
      </c>
      <c r="FT227" s="146">
        <v>0</v>
      </c>
      <c r="FU227" s="149">
        <f t="shared" si="280"/>
        <v>0</v>
      </c>
      <c r="FV227" s="146">
        <v>0</v>
      </c>
      <c r="FW227" s="146">
        <v>0</v>
      </c>
      <c r="FX227" s="146">
        <v>0</v>
      </c>
      <c r="FY227" s="149">
        <f t="shared" si="281"/>
        <v>0</v>
      </c>
      <c r="FZ227" s="146">
        <v>0</v>
      </c>
      <c r="GA227" s="146">
        <v>0</v>
      </c>
      <c r="GB227" s="146">
        <v>0</v>
      </c>
      <c r="GC227" s="149">
        <f t="shared" si="282"/>
        <v>0</v>
      </c>
      <c r="GD227" s="164">
        <f t="shared" si="283"/>
        <v>32921</v>
      </c>
      <c r="GE227" s="165">
        <f t="shared" si="283"/>
        <v>27324</v>
      </c>
      <c r="GF227" s="165">
        <f t="shared" si="283"/>
        <v>3540</v>
      </c>
      <c r="GG227" s="165">
        <f t="shared" si="283"/>
        <v>30864</v>
      </c>
      <c r="GI227" s="186">
        <f t="shared" si="187"/>
        <v>1.5737080954472259E-3</v>
      </c>
      <c r="GJ227" s="186">
        <f t="shared" si="188"/>
        <v>0.58973795930317674</v>
      </c>
      <c r="GK227" s="186">
        <f t="shared" si="189"/>
        <v>0.30237154150197626</v>
      </c>
      <c r="GL227" s="186">
        <f t="shared" si="190"/>
        <v>1.8628312106572977E-2</v>
      </c>
      <c r="GM227" s="186">
        <f t="shared" si="191"/>
        <v>2.0165422339335382E-2</v>
      </c>
      <c r="GN227" s="186">
        <f t="shared" si="192"/>
        <v>4.9443712487190747E-2</v>
      </c>
      <c r="GO227" s="186">
        <f t="shared" si="193"/>
        <v>1.8079344166300748E-2</v>
      </c>
    </row>
    <row r="228" spans="1:221" ht="11.25" customHeight="1">
      <c r="A228" s="148">
        <v>40513</v>
      </c>
      <c r="B228" s="145">
        <v>39</v>
      </c>
      <c r="C228" s="146">
        <v>57</v>
      </c>
      <c r="D228" s="146">
        <v>27</v>
      </c>
      <c r="E228" s="149">
        <f t="shared" si="240"/>
        <v>84</v>
      </c>
      <c r="F228" s="146">
        <v>0</v>
      </c>
      <c r="G228" s="146">
        <v>0</v>
      </c>
      <c r="H228" s="146">
        <v>0</v>
      </c>
      <c r="I228" s="149">
        <f t="shared" si="241"/>
        <v>0</v>
      </c>
      <c r="J228" s="146"/>
      <c r="K228" s="146"/>
      <c r="L228" s="146"/>
      <c r="M228" s="146"/>
      <c r="N228" s="145">
        <v>0</v>
      </c>
      <c r="O228" s="146">
        <v>0</v>
      </c>
      <c r="P228" s="146">
        <v>0</v>
      </c>
      <c r="Q228" s="149">
        <f t="shared" si="242"/>
        <v>0</v>
      </c>
      <c r="R228" s="146">
        <v>0</v>
      </c>
      <c r="S228" s="146">
        <v>0</v>
      </c>
      <c r="T228" s="146">
        <v>0</v>
      </c>
      <c r="U228" s="149">
        <f t="shared" si="243"/>
        <v>0</v>
      </c>
      <c r="V228" s="145">
        <v>0</v>
      </c>
      <c r="W228" s="146">
        <v>0</v>
      </c>
      <c r="X228" s="146">
        <v>0</v>
      </c>
      <c r="Y228" s="149">
        <f t="shared" si="244"/>
        <v>0</v>
      </c>
      <c r="Z228" s="145">
        <v>962</v>
      </c>
      <c r="AA228" s="146">
        <v>662</v>
      </c>
      <c r="AB228" s="146">
        <v>352</v>
      </c>
      <c r="AC228" s="149">
        <f t="shared" si="245"/>
        <v>1014</v>
      </c>
      <c r="AD228" s="146">
        <v>0</v>
      </c>
      <c r="AE228" s="146">
        <v>0</v>
      </c>
      <c r="AF228" s="146">
        <v>0</v>
      </c>
      <c r="AG228" s="149">
        <f t="shared" si="246"/>
        <v>0</v>
      </c>
      <c r="AH228" s="146">
        <v>0</v>
      </c>
      <c r="AI228" s="146">
        <v>0</v>
      </c>
      <c r="AJ228" s="146">
        <v>0</v>
      </c>
      <c r="AK228" s="149">
        <f t="shared" si="247"/>
        <v>0</v>
      </c>
      <c r="AL228" s="145">
        <v>2077</v>
      </c>
      <c r="AM228" s="146">
        <v>1973</v>
      </c>
      <c r="AN228" s="146">
        <v>29</v>
      </c>
      <c r="AO228" s="149">
        <f t="shared" si="248"/>
        <v>2002</v>
      </c>
      <c r="AP228" s="145">
        <v>0</v>
      </c>
      <c r="AQ228" s="146">
        <v>0</v>
      </c>
      <c r="AR228" s="146">
        <v>0</v>
      </c>
      <c r="AS228" s="149">
        <f t="shared" si="249"/>
        <v>0</v>
      </c>
      <c r="AT228" s="145">
        <v>0</v>
      </c>
      <c r="AU228" s="146">
        <v>0</v>
      </c>
      <c r="AV228" s="146">
        <v>0</v>
      </c>
      <c r="AW228" s="149">
        <f t="shared" si="250"/>
        <v>0</v>
      </c>
      <c r="AX228" s="145">
        <v>0</v>
      </c>
      <c r="AY228" s="146">
        <v>0</v>
      </c>
      <c r="AZ228" s="146">
        <v>0</v>
      </c>
      <c r="BA228" s="149">
        <f t="shared" si="251"/>
        <v>0</v>
      </c>
      <c r="BB228" s="145">
        <v>5</v>
      </c>
      <c r="BC228" s="146">
        <v>11</v>
      </c>
      <c r="BD228" s="146">
        <v>0</v>
      </c>
      <c r="BE228" s="149">
        <f t="shared" si="252"/>
        <v>11</v>
      </c>
      <c r="BF228" s="146">
        <v>0</v>
      </c>
      <c r="BG228" s="146">
        <v>0</v>
      </c>
      <c r="BH228" s="146">
        <v>0</v>
      </c>
      <c r="BI228" s="149">
        <f t="shared" si="253"/>
        <v>0</v>
      </c>
      <c r="BJ228" s="146">
        <v>0</v>
      </c>
      <c r="BK228" s="146">
        <v>0</v>
      </c>
      <c r="BL228" s="146">
        <v>0</v>
      </c>
      <c r="BM228" s="149">
        <f t="shared" si="254"/>
        <v>0</v>
      </c>
      <c r="BN228" s="146">
        <v>0</v>
      </c>
      <c r="BO228" s="146">
        <v>0</v>
      </c>
      <c r="BP228" s="146">
        <v>0</v>
      </c>
      <c r="BQ228" s="149">
        <f t="shared" si="255"/>
        <v>0</v>
      </c>
      <c r="BR228" s="146">
        <v>0</v>
      </c>
      <c r="BS228" s="146">
        <v>0</v>
      </c>
      <c r="BT228" s="146">
        <v>0</v>
      </c>
      <c r="BU228" s="149">
        <f t="shared" si="256"/>
        <v>0</v>
      </c>
      <c r="BV228" s="146">
        <v>0</v>
      </c>
      <c r="BW228" s="146">
        <v>0</v>
      </c>
      <c r="BX228" s="146">
        <v>0</v>
      </c>
      <c r="BY228" s="149">
        <f t="shared" si="257"/>
        <v>0</v>
      </c>
      <c r="BZ228" s="146">
        <v>0</v>
      </c>
      <c r="CA228" s="146">
        <v>0</v>
      </c>
      <c r="CB228" s="146">
        <v>0</v>
      </c>
      <c r="CC228" s="149">
        <f t="shared" si="258"/>
        <v>0</v>
      </c>
      <c r="CD228" s="146">
        <v>0</v>
      </c>
      <c r="CE228" s="146">
        <v>0</v>
      </c>
      <c r="CF228" s="146">
        <v>0</v>
      </c>
      <c r="CG228" s="149">
        <f t="shared" si="259"/>
        <v>0</v>
      </c>
      <c r="CH228" s="146">
        <v>0</v>
      </c>
      <c r="CI228" s="146">
        <v>0</v>
      </c>
      <c r="CJ228" s="146">
        <v>0</v>
      </c>
      <c r="CK228" s="149">
        <f t="shared" si="260"/>
        <v>0</v>
      </c>
      <c r="CL228" s="145">
        <v>0</v>
      </c>
      <c r="CM228" s="146">
        <v>0</v>
      </c>
      <c r="CN228" s="146">
        <v>0</v>
      </c>
      <c r="CO228" s="149">
        <f t="shared" si="261"/>
        <v>0</v>
      </c>
      <c r="CP228" s="146">
        <v>0</v>
      </c>
      <c r="CQ228" s="146">
        <v>0</v>
      </c>
      <c r="CR228" s="146">
        <v>0</v>
      </c>
      <c r="CS228" s="149">
        <f t="shared" si="262"/>
        <v>0</v>
      </c>
      <c r="CT228" s="146">
        <v>12379</v>
      </c>
      <c r="CU228" s="146">
        <v>10918</v>
      </c>
      <c r="CV228" s="146">
        <v>1069</v>
      </c>
      <c r="CW228" s="149">
        <f t="shared" si="263"/>
        <v>11987</v>
      </c>
      <c r="CX228" s="146">
        <v>0</v>
      </c>
      <c r="CY228" s="146">
        <v>0</v>
      </c>
      <c r="CZ228" s="146">
        <v>0</v>
      </c>
      <c r="DA228" s="149">
        <f t="shared" si="264"/>
        <v>0</v>
      </c>
      <c r="DB228" s="146">
        <v>0</v>
      </c>
      <c r="DC228" s="146">
        <v>0</v>
      </c>
      <c r="DD228" s="146">
        <v>0</v>
      </c>
      <c r="DE228" s="149">
        <f t="shared" si="265"/>
        <v>0</v>
      </c>
      <c r="DF228" s="146"/>
      <c r="DG228" s="146"/>
      <c r="DH228" s="146"/>
      <c r="DI228" s="146"/>
      <c r="DJ228" s="146">
        <v>0</v>
      </c>
      <c r="DK228" s="146">
        <v>0</v>
      </c>
      <c r="DL228" s="146">
        <v>0</v>
      </c>
      <c r="DM228" s="149">
        <f t="shared" si="266"/>
        <v>0</v>
      </c>
      <c r="DN228" s="146">
        <v>0</v>
      </c>
      <c r="DO228" s="146">
        <v>0</v>
      </c>
      <c r="DP228" s="146">
        <v>0</v>
      </c>
      <c r="DQ228" s="149">
        <f t="shared" si="267"/>
        <v>0</v>
      </c>
      <c r="DR228" s="146">
        <v>804</v>
      </c>
      <c r="DS228" s="146">
        <v>640</v>
      </c>
      <c r="DT228" s="146">
        <v>6</v>
      </c>
      <c r="DU228" s="149">
        <f t="shared" si="268"/>
        <v>646</v>
      </c>
      <c r="DV228" s="146">
        <v>0</v>
      </c>
      <c r="DW228" s="146">
        <v>0</v>
      </c>
      <c r="DX228" s="146">
        <v>0</v>
      </c>
      <c r="DY228" s="149">
        <f t="shared" si="269"/>
        <v>0</v>
      </c>
      <c r="DZ228" s="146">
        <v>0</v>
      </c>
      <c r="EA228" s="146">
        <v>0</v>
      </c>
      <c r="EB228" s="146">
        <v>0</v>
      </c>
      <c r="EC228" s="149">
        <f t="shared" si="270"/>
        <v>0</v>
      </c>
      <c r="ED228" s="146"/>
      <c r="EE228" s="146"/>
      <c r="EF228" s="146"/>
      <c r="EG228" s="146"/>
      <c r="EH228" s="146">
        <v>0</v>
      </c>
      <c r="EI228" s="146">
        <v>0</v>
      </c>
      <c r="EJ228" s="146">
        <v>0</v>
      </c>
      <c r="EK228" s="149">
        <f t="shared" si="271"/>
        <v>0</v>
      </c>
      <c r="EL228" s="146">
        <v>0</v>
      </c>
      <c r="EM228" s="146">
        <v>0</v>
      </c>
      <c r="EN228" s="146">
        <v>0</v>
      </c>
      <c r="EO228" s="149">
        <f t="shared" si="272"/>
        <v>0</v>
      </c>
      <c r="EP228" s="146">
        <v>0</v>
      </c>
      <c r="EQ228" s="146">
        <v>0</v>
      </c>
      <c r="ER228" s="146">
        <v>0</v>
      </c>
      <c r="ES228" s="149">
        <f t="shared" si="273"/>
        <v>0</v>
      </c>
      <c r="ET228" s="146">
        <v>0</v>
      </c>
      <c r="EU228" s="146">
        <v>0</v>
      </c>
      <c r="EV228" s="146">
        <v>0</v>
      </c>
      <c r="EW228" s="149">
        <f t="shared" si="274"/>
        <v>0</v>
      </c>
      <c r="EX228" s="145">
        <v>548</v>
      </c>
      <c r="EY228" s="146">
        <v>534</v>
      </c>
      <c r="EZ228" s="146">
        <v>67</v>
      </c>
      <c r="FA228" s="149">
        <f t="shared" si="275"/>
        <v>601</v>
      </c>
      <c r="FB228" s="146">
        <v>0</v>
      </c>
      <c r="FC228" s="146">
        <v>0</v>
      </c>
      <c r="FD228" s="146">
        <v>0</v>
      </c>
      <c r="FE228" s="149">
        <f t="shared" si="276"/>
        <v>0</v>
      </c>
      <c r="FF228" s="145">
        <v>24301</v>
      </c>
      <c r="FG228" s="146">
        <v>19976</v>
      </c>
      <c r="FH228" s="146">
        <v>2999</v>
      </c>
      <c r="FI228" s="149">
        <f t="shared" si="277"/>
        <v>22975</v>
      </c>
      <c r="FJ228" s="146">
        <v>0</v>
      </c>
      <c r="FK228" s="146">
        <v>0</v>
      </c>
      <c r="FL228" s="146">
        <v>0</v>
      </c>
      <c r="FM228" s="149">
        <f t="shared" si="278"/>
        <v>0</v>
      </c>
      <c r="FN228" s="146">
        <v>0</v>
      </c>
      <c r="FO228" s="146">
        <v>0</v>
      </c>
      <c r="FP228" s="146">
        <v>0</v>
      </c>
      <c r="FQ228" s="149">
        <f t="shared" si="279"/>
        <v>0</v>
      </c>
      <c r="FR228" s="146">
        <v>0</v>
      </c>
      <c r="FS228" s="146">
        <v>0</v>
      </c>
      <c r="FT228" s="146">
        <v>0</v>
      </c>
      <c r="FU228" s="149">
        <f t="shared" si="280"/>
        <v>0</v>
      </c>
      <c r="FV228" s="146">
        <v>0</v>
      </c>
      <c r="FW228" s="146">
        <v>0</v>
      </c>
      <c r="FX228" s="146">
        <v>0</v>
      </c>
      <c r="FY228" s="149">
        <f t="shared" si="281"/>
        <v>0</v>
      </c>
      <c r="FZ228" s="146">
        <v>0</v>
      </c>
      <c r="GA228" s="146">
        <v>0</v>
      </c>
      <c r="GB228" s="146">
        <v>0</v>
      </c>
      <c r="GC228" s="149">
        <f t="shared" si="282"/>
        <v>0</v>
      </c>
      <c r="GD228" s="164">
        <f t="shared" si="283"/>
        <v>41115</v>
      </c>
      <c r="GE228" s="165">
        <f t="shared" si="283"/>
        <v>34771</v>
      </c>
      <c r="GF228" s="165">
        <f t="shared" si="283"/>
        <v>4549</v>
      </c>
      <c r="GG228" s="165">
        <f t="shared" si="283"/>
        <v>39320</v>
      </c>
      <c r="GI228" s="186">
        <f t="shared" si="187"/>
        <v>1.6392971154122688E-3</v>
      </c>
      <c r="GJ228" s="186">
        <f t="shared" si="188"/>
        <v>0.57450173995571019</v>
      </c>
      <c r="GK228" s="186">
        <f t="shared" si="189"/>
        <v>0.31399729659773951</v>
      </c>
      <c r="GL228" s="186">
        <f t="shared" si="190"/>
        <v>1.9038854217595123E-2</v>
      </c>
      <c r="GM228" s="186">
        <f t="shared" si="191"/>
        <v>1.5357625607546518E-2</v>
      </c>
      <c r="GN228" s="186">
        <f t="shared" si="192"/>
        <v>5.6742687872077306E-2</v>
      </c>
      <c r="GO228" s="186">
        <f t="shared" si="193"/>
        <v>1.8722498633919171E-2</v>
      </c>
      <c r="HH228" s="155">
        <f>(SUM(DS226:DS228)/SUM(GE226:GE228))*100</f>
        <v>1.8074894058635302</v>
      </c>
      <c r="HI228" s="155">
        <f>(SUM(AM226:AM228)/SUM(GE226:GE228))*100</f>
        <v>5.8786647063910751</v>
      </c>
      <c r="HJ228" s="155">
        <f>(SUM(AA226:AA228)/SUM(GE226:GE228))*100</f>
        <v>1.8377583672057423</v>
      </c>
      <c r="HK228" s="155">
        <f>(SUM(EY226:EY228)/SUM(GE226:GE228))*100</f>
        <v>1.7739773415203668</v>
      </c>
      <c r="HL228" s="155">
        <f>(SUM(C226:C228)/SUM(GE226:GE228))*100</f>
        <v>0.1502637723774107</v>
      </c>
      <c r="HM228" s="155">
        <f>(SUM(BC226:BC228)/SUM(GE226:GE228))*100</f>
        <v>6.9186197353627951E-2</v>
      </c>
    </row>
    <row r="229" spans="1:221" ht="11.25" customHeight="1">
      <c r="A229" s="148">
        <v>40544</v>
      </c>
      <c r="B229" s="145">
        <v>71</v>
      </c>
      <c r="C229" s="146">
        <v>50</v>
      </c>
      <c r="D229" s="146">
        <v>1</v>
      </c>
      <c r="E229" s="149">
        <f t="shared" si="240"/>
        <v>51</v>
      </c>
      <c r="F229" s="146">
        <v>0</v>
      </c>
      <c r="G229" s="146">
        <v>0</v>
      </c>
      <c r="H229" s="146">
        <v>0</v>
      </c>
      <c r="I229" s="149">
        <f t="shared" si="241"/>
        <v>0</v>
      </c>
      <c r="J229" s="146"/>
      <c r="K229" s="146"/>
      <c r="L229" s="146"/>
      <c r="M229" s="146"/>
      <c r="N229" s="145">
        <v>0</v>
      </c>
      <c r="O229" s="146">
        <v>0</v>
      </c>
      <c r="P229" s="146">
        <v>0</v>
      </c>
      <c r="Q229" s="149">
        <f t="shared" si="242"/>
        <v>0</v>
      </c>
      <c r="R229" s="146">
        <v>0</v>
      </c>
      <c r="S229" s="146">
        <v>0</v>
      </c>
      <c r="T229" s="146">
        <v>0</v>
      </c>
      <c r="U229" s="149">
        <f t="shared" si="243"/>
        <v>0</v>
      </c>
      <c r="V229" s="145">
        <v>0</v>
      </c>
      <c r="W229" s="146">
        <v>0</v>
      </c>
      <c r="X229" s="146">
        <v>0</v>
      </c>
      <c r="Y229" s="149">
        <f t="shared" si="244"/>
        <v>0</v>
      </c>
      <c r="Z229" s="145">
        <v>825</v>
      </c>
      <c r="AA229" s="146">
        <v>460</v>
      </c>
      <c r="AB229" s="146">
        <v>125</v>
      </c>
      <c r="AC229" s="149">
        <f t="shared" si="245"/>
        <v>585</v>
      </c>
      <c r="AD229" s="146">
        <v>0</v>
      </c>
      <c r="AE229" s="146">
        <v>0</v>
      </c>
      <c r="AF229" s="146">
        <v>0</v>
      </c>
      <c r="AG229" s="149">
        <f t="shared" si="246"/>
        <v>0</v>
      </c>
      <c r="AH229" s="146">
        <v>0</v>
      </c>
      <c r="AI229" s="146">
        <v>0</v>
      </c>
      <c r="AJ229" s="146">
        <v>0</v>
      </c>
      <c r="AK229" s="149">
        <f t="shared" si="247"/>
        <v>0</v>
      </c>
      <c r="AL229" s="145">
        <v>1970</v>
      </c>
      <c r="AM229" s="146">
        <v>1888</v>
      </c>
      <c r="AN229" s="146">
        <v>9</v>
      </c>
      <c r="AO229" s="149">
        <f t="shared" si="248"/>
        <v>1897</v>
      </c>
      <c r="AP229" s="145">
        <v>0</v>
      </c>
      <c r="AQ229" s="146">
        <v>0</v>
      </c>
      <c r="AR229" s="146">
        <v>0</v>
      </c>
      <c r="AS229" s="149">
        <f t="shared" si="249"/>
        <v>0</v>
      </c>
      <c r="AT229" s="145">
        <v>0</v>
      </c>
      <c r="AU229" s="146">
        <v>0</v>
      </c>
      <c r="AV229" s="146">
        <v>0</v>
      </c>
      <c r="AW229" s="149">
        <f t="shared" si="250"/>
        <v>0</v>
      </c>
      <c r="AX229" s="145">
        <v>0</v>
      </c>
      <c r="AY229" s="146">
        <v>0</v>
      </c>
      <c r="AZ229" s="146">
        <v>0</v>
      </c>
      <c r="BA229" s="149">
        <f t="shared" si="251"/>
        <v>0</v>
      </c>
      <c r="BB229" s="145">
        <v>0</v>
      </c>
      <c r="BC229" s="146">
        <v>12</v>
      </c>
      <c r="BD229" s="146">
        <v>0</v>
      </c>
      <c r="BE229" s="149">
        <f t="shared" si="252"/>
        <v>12</v>
      </c>
      <c r="BF229" s="146">
        <v>0</v>
      </c>
      <c r="BG229" s="146">
        <v>0</v>
      </c>
      <c r="BH229" s="146">
        <v>0</v>
      </c>
      <c r="BI229" s="149">
        <f t="shared" si="253"/>
        <v>0</v>
      </c>
      <c r="BJ229" s="146">
        <v>0</v>
      </c>
      <c r="BK229" s="146">
        <v>0</v>
      </c>
      <c r="BL229" s="146">
        <v>0</v>
      </c>
      <c r="BM229" s="149">
        <f t="shared" si="254"/>
        <v>0</v>
      </c>
      <c r="BN229" s="146">
        <v>0</v>
      </c>
      <c r="BO229" s="146">
        <v>0</v>
      </c>
      <c r="BP229" s="146">
        <v>0</v>
      </c>
      <c r="BQ229" s="149">
        <f t="shared" si="255"/>
        <v>0</v>
      </c>
      <c r="BR229" s="146">
        <v>0</v>
      </c>
      <c r="BS229" s="146">
        <v>0</v>
      </c>
      <c r="BT229" s="146">
        <v>0</v>
      </c>
      <c r="BU229" s="149">
        <f t="shared" si="256"/>
        <v>0</v>
      </c>
      <c r="BV229" s="146">
        <v>0</v>
      </c>
      <c r="BW229" s="146">
        <v>0</v>
      </c>
      <c r="BX229" s="146">
        <v>0</v>
      </c>
      <c r="BY229" s="149">
        <f t="shared" si="257"/>
        <v>0</v>
      </c>
      <c r="BZ229" s="146">
        <v>0</v>
      </c>
      <c r="CA229" s="146">
        <v>0</v>
      </c>
      <c r="CB229" s="146">
        <v>0</v>
      </c>
      <c r="CC229" s="149">
        <f t="shared" si="258"/>
        <v>0</v>
      </c>
      <c r="CD229" s="146">
        <v>0</v>
      </c>
      <c r="CE229" s="146">
        <v>0</v>
      </c>
      <c r="CF229" s="146">
        <v>0</v>
      </c>
      <c r="CG229" s="149">
        <f t="shared" si="259"/>
        <v>0</v>
      </c>
      <c r="CH229" s="146">
        <v>0</v>
      </c>
      <c r="CI229" s="146">
        <v>0</v>
      </c>
      <c r="CJ229" s="146">
        <v>0</v>
      </c>
      <c r="CK229" s="149">
        <f t="shared" si="260"/>
        <v>0</v>
      </c>
      <c r="CL229" s="145">
        <v>0</v>
      </c>
      <c r="CM229" s="146">
        <v>0</v>
      </c>
      <c r="CN229" s="146">
        <v>0</v>
      </c>
      <c r="CO229" s="149">
        <f t="shared" si="261"/>
        <v>0</v>
      </c>
      <c r="CP229" s="146">
        <v>0</v>
      </c>
      <c r="CQ229" s="146">
        <v>0</v>
      </c>
      <c r="CR229" s="146">
        <v>0</v>
      </c>
      <c r="CS229" s="149">
        <f t="shared" si="262"/>
        <v>0</v>
      </c>
      <c r="CT229" s="146">
        <v>12274</v>
      </c>
      <c r="CU229" s="146">
        <v>11001</v>
      </c>
      <c r="CV229" s="146">
        <v>1337</v>
      </c>
      <c r="CW229" s="149">
        <f t="shared" si="263"/>
        <v>12338</v>
      </c>
      <c r="CX229" s="146">
        <v>0</v>
      </c>
      <c r="CY229" s="146">
        <v>0</v>
      </c>
      <c r="CZ229" s="146">
        <v>0</v>
      </c>
      <c r="DA229" s="149">
        <f t="shared" si="264"/>
        <v>0</v>
      </c>
      <c r="DB229" s="146">
        <v>0</v>
      </c>
      <c r="DC229" s="146">
        <v>0</v>
      </c>
      <c r="DD229" s="146">
        <v>0</v>
      </c>
      <c r="DE229" s="149">
        <f t="shared" si="265"/>
        <v>0</v>
      </c>
      <c r="DF229" s="146"/>
      <c r="DG229" s="146"/>
      <c r="DH229" s="146"/>
      <c r="DI229" s="146"/>
      <c r="DJ229" s="146">
        <v>0</v>
      </c>
      <c r="DK229" s="146">
        <v>0</v>
      </c>
      <c r="DL229" s="146">
        <v>0</v>
      </c>
      <c r="DM229" s="149">
        <f t="shared" si="266"/>
        <v>0</v>
      </c>
      <c r="DN229" s="146">
        <v>0</v>
      </c>
      <c r="DO229" s="146">
        <v>0</v>
      </c>
      <c r="DP229" s="146">
        <v>0</v>
      </c>
      <c r="DQ229" s="149">
        <f t="shared" si="267"/>
        <v>0</v>
      </c>
      <c r="DR229" s="146">
        <v>736</v>
      </c>
      <c r="DS229" s="146">
        <v>859</v>
      </c>
      <c r="DT229" s="146">
        <v>0</v>
      </c>
      <c r="DU229" s="149">
        <f t="shared" si="268"/>
        <v>859</v>
      </c>
      <c r="DV229" s="146">
        <v>0</v>
      </c>
      <c r="DW229" s="146">
        <v>0</v>
      </c>
      <c r="DX229" s="146">
        <v>0</v>
      </c>
      <c r="DY229" s="149">
        <f t="shared" si="269"/>
        <v>0</v>
      </c>
      <c r="DZ229" s="146">
        <v>0</v>
      </c>
      <c r="EA229" s="146">
        <v>0</v>
      </c>
      <c r="EB229" s="146">
        <v>0</v>
      </c>
      <c r="EC229" s="149">
        <f t="shared" si="270"/>
        <v>0</v>
      </c>
      <c r="ED229" s="146"/>
      <c r="EE229" s="146"/>
      <c r="EF229" s="146"/>
      <c r="EG229" s="146"/>
      <c r="EH229" s="146">
        <v>0</v>
      </c>
      <c r="EI229" s="146">
        <v>0</v>
      </c>
      <c r="EJ229" s="146">
        <v>0</v>
      </c>
      <c r="EK229" s="149">
        <f t="shared" si="271"/>
        <v>0</v>
      </c>
      <c r="EL229" s="146">
        <v>0</v>
      </c>
      <c r="EM229" s="146">
        <v>0</v>
      </c>
      <c r="EN229" s="146">
        <v>0</v>
      </c>
      <c r="EO229" s="149">
        <f t="shared" si="272"/>
        <v>0</v>
      </c>
      <c r="EP229" s="146">
        <v>0</v>
      </c>
      <c r="EQ229" s="146">
        <v>0</v>
      </c>
      <c r="ER229" s="146">
        <v>0</v>
      </c>
      <c r="ES229" s="149">
        <f t="shared" si="273"/>
        <v>0</v>
      </c>
      <c r="ET229" s="146">
        <v>0</v>
      </c>
      <c r="EU229" s="146">
        <v>0</v>
      </c>
      <c r="EV229" s="146">
        <v>0</v>
      </c>
      <c r="EW229" s="149">
        <f t="shared" si="274"/>
        <v>0</v>
      </c>
      <c r="EX229" s="145">
        <v>487</v>
      </c>
      <c r="EY229" s="146">
        <v>451</v>
      </c>
      <c r="EZ229" s="146">
        <v>51</v>
      </c>
      <c r="FA229" s="149">
        <f t="shared" si="275"/>
        <v>502</v>
      </c>
      <c r="FB229" s="146">
        <v>0</v>
      </c>
      <c r="FC229" s="146">
        <v>0</v>
      </c>
      <c r="FD229" s="146">
        <v>0</v>
      </c>
      <c r="FE229" s="149">
        <f t="shared" si="276"/>
        <v>0</v>
      </c>
      <c r="FF229" s="145">
        <v>24274</v>
      </c>
      <c r="FG229" s="146">
        <v>19300</v>
      </c>
      <c r="FH229" s="146">
        <v>3042</v>
      </c>
      <c r="FI229" s="149">
        <f t="shared" si="277"/>
        <v>22342</v>
      </c>
      <c r="FJ229" s="146">
        <v>0</v>
      </c>
      <c r="FK229" s="146">
        <v>0</v>
      </c>
      <c r="FL229" s="146">
        <v>0</v>
      </c>
      <c r="FM229" s="149">
        <f t="shared" si="278"/>
        <v>0</v>
      </c>
      <c r="FN229" s="146">
        <v>0</v>
      </c>
      <c r="FO229" s="146">
        <v>0</v>
      </c>
      <c r="FP229" s="146">
        <v>0</v>
      </c>
      <c r="FQ229" s="149">
        <f t="shared" si="279"/>
        <v>0</v>
      </c>
      <c r="FR229" s="146">
        <v>0</v>
      </c>
      <c r="FS229" s="146">
        <v>0</v>
      </c>
      <c r="FT229" s="146">
        <v>0</v>
      </c>
      <c r="FU229" s="149">
        <f t="shared" si="280"/>
        <v>0</v>
      </c>
      <c r="FV229" s="146">
        <v>0</v>
      </c>
      <c r="FW229" s="146">
        <v>0</v>
      </c>
      <c r="FX229" s="146">
        <v>0</v>
      </c>
      <c r="FY229" s="149">
        <f t="shared" si="281"/>
        <v>0</v>
      </c>
      <c r="FZ229" s="146">
        <v>0</v>
      </c>
      <c r="GA229" s="146">
        <v>0</v>
      </c>
      <c r="GB229" s="146">
        <v>0</v>
      </c>
      <c r="GC229" s="149">
        <f t="shared" si="282"/>
        <v>0</v>
      </c>
      <c r="GD229" s="164">
        <f t="shared" si="283"/>
        <v>40637</v>
      </c>
      <c r="GE229" s="165">
        <f t="shared" si="283"/>
        <v>34021</v>
      </c>
      <c r="GF229" s="165">
        <f t="shared" si="283"/>
        <v>4565</v>
      </c>
      <c r="GG229" s="165">
        <f t="shared" si="283"/>
        <v>38586</v>
      </c>
      <c r="GI229" s="186">
        <f t="shared" si="187"/>
        <v>1.4696804914611564E-3</v>
      </c>
      <c r="GJ229" s="186">
        <f t="shared" si="188"/>
        <v>0.56729666970400638</v>
      </c>
      <c r="GK229" s="186">
        <f t="shared" si="189"/>
        <v>0.32335910173128363</v>
      </c>
      <c r="GL229" s="186">
        <f t="shared" si="190"/>
        <v>1.3521060521442639E-2</v>
      </c>
      <c r="GM229" s="186">
        <f t="shared" si="191"/>
        <v>1.325651803297963E-2</v>
      </c>
      <c r="GN229" s="186">
        <f t="shared" si="192"/>
        <v>5.5495135357573264E-2</v>
      </c>
      <c r="GO229" s="186">
        <f t="shared" si="193"/>
        <v>2.5601834161253278E-2</v>
      </c>
    </row>
    <row r="230" spans="1:221" ht="11.25" customHeight="1">
      <c r="A230" s="148">
        <v>40575</v>
      </c>
      <c r="B230" s="145">
        <v>64</v>
      </c>
      <c r="C230" s="146">
        <v>30</v>
      </c>
      <c r="D230" s="146">
        <v>33</v>
      </c>
      <c r="E230" s="149">
        <f>C230+D230</f>
        <v>63</v>
      </c>
      <c r="F230" s="146">
        <v>0</v>
      </c>
      <c r="G230" s="146">
        <v>0</v>
      </c>
      <c r="H230" s="146">
        <v>0</v>
      </c>
      <c r="I230" s="149">
        <f>G230+H230</f>
        <v>0</v>
      </c>
      <c r="J230" s="146"/>
      <c r="K230" s="146"/>
      <c r="L230" s="146"/>
      <c r="M230" s="146"/>
      <c r="N230" s="145">
        <v>0</v>
      </c>
      <c r="O230" s="146">
        <v>0</v>
      </c>
      <c r="P230" s="146">
        <v>0</v>
      </c>
      <c r="Q230" s="149">
        <f>O230+P230</f>
        <v>0</v>
      </c>
      <c r="R230" s="146">
        <v>0</v>
      </c>
      <c r="S230" s="146">
        <v>0</v>
      </c>
      <c r="T230" s="146">
        <v>0</v>
      </c>
      <c r="U230" s="149">
        <f>S230+T230</f>
        <v>0</v>
      </c>
      <c r="V230" s="145">
        <v>0</v>
      </c>
      <c r="W230" s="146">
        <v>0</v>
      </c>
      <c r="X230" s="146">
        <v>0</v>
      </c>
      <c r="Y230" s="149">
        <f>W230+X230</f>
        <v>0</v>
      </c>
      <c r="Z230" s="145">
        <v>1073</v>
      </c>
      <c r="AA230" s="146">
        <v>772</v>
      </c>
      <c r="AB230" s="146">
        <v>128</v>
      </c>
      <c r="AC230" s="149">
        <f>AA230+AB230</f>
        <v>900</v>
      </c>
      <c r="AD230" s="146">
        <v>0</v>
      </c>
      <c r="AE230" s="146">
        <v>0</v>
      </c>
      <c r="AF230" s="146">
        <v>0</v>
      </c>
      <c r="AG230" s="149">
        <f>AE230+AF230</f>
        <v>0</v>
      </c>
      <c r="AH230" s="146">
        <v>0</v>
      </c>
      <c r="AI230" s="146">
        <v>0</v>
      </c>
      <c r="AJ230" s="146">
        <v>0</v>
      </c>
      <c r="AK230" s="149">
        <f>AI230+AJ230</f>
        <v>0</v>
      </c>
      <c r="AL230" s="145">
        <v>2107</v>
      </c>
      <c r="AM230" s="146">
        <v>1757</v>
      </c>
      <c r="AN230" s="146">
        <v>95</v>
      </c>
      <c r="AO230" s="149">
        <f>AM230+AN230</f>
        <v>1852</v>
      </c>
      <c r="AP230" s="145">
        <v>0</v>
      </c>
      <c r="AQ230" s="146">
        <v>0</v>
      </c>
      <c r="AR230" s="146">
        <v>0</v>
      </c>
      <c r="AS230" s="149">
        <f>AQ230+AR230</f>
        <v>0</v>
      </c>
      <c r="AT230" s="145">
        <v>0</v>
      </c>
      <c r="AU230" s="146">
        <v>0</v>
      </c>
      <c r="AV230" s="146">
        <v>0</v>
      </c>
      <c r="AW230" s="149">
        <f>AU230+AV230</f>
        <v>0</v>
      </c>
      <c r="AX230" s="145">
        <v>0</v>
      </c>
      <c r="AY230" s="146">
        <v>0</v>
      </c>
      <c r="AZ230" s="146">
        <v>0</v>
      </c>
      <c r="BA230" s="149">
        <f>AY230+AZ230</f>
        <v>0</v>
      </c>
      <c r="BB230" s="145">
        <v>1</v>
      </c>
      <c r="BC230" s="146">
        <v>12</v>
      </c>
      <c r="BD230" s="146">
        <v>0</v>
      </c>
      <c r="BE230" s="149">
        <f>BC230+BD230</f>
        <v>12</v>
      </c>
      <c r="BF230" s="146">
        <v>0</v>
      </c>
      <c r="BG230" s="146">
        <v>0</v>
      </c>
      <c r="BH230" s="146">
        <v>0</v>
      </c>
      <c r="BI230" s="149">
        <f>BG230+BH230</f>
        <v>0</v>
      </c>
      <c r="BJ230" s="146">
        <v>0</v>
      </c>
      <c r="BK230" s="146">
        <v>0</v>
      </c>
      <c r="BL230" s="146">
        <v>0</v>
      </c>
      <c r="BM230" s="149">
        <f>BK230+BL230</f>
        <v>0</v>
      </c>
      <c r="BN230" s="146">
        <v>0</v>
      </c>
      <c r="BO230" s="146">
        <v>0</v>
      </c>
      <c r="BP230" s="146">
        <v>0</v>
      </c>
      <c r="BQ230" s="149">
        <f>BO230+BP230</f>
        <v>0</v>
      </c>
      <c r="BR230" s="146">
        <v>0</v>
      </c>
      <c r="BS230" s="146">
        <v>0</v>
      </c>
      <c r="BT230" s="146">
        <v>0</v>
      </c>
      <c r="BU230" s="149">
        <f>BS230+BT230</f>
        <v>0</v>
      </c>
      <c r="BV230" s="146">
        <v>0</v>
      </c>
      <c r="BW230" s="146">
        <v>0</v>
      </c>
      <c r="BX230" s="146">
        <v>0</v>
      </c>
      <c r="BY230" s="149">
        <f>BW230+BX230</f>
        <v>0</v>
      </c>
      <c r="BZ230" s="146">
        <v>0</v>
      </c>
      <c r="CA230" s="146">
        <v>0</v>
      </c>
      <c r="CB230" s="146">
        <v>0</v>
      </c>
      <c r="CC230" s="149">
        <f>CA230+CB230</f>
        <v>0</v>
      </c>
      <c r="CD230" s="146">
        <v>0</v>
      </c>
      <c r="CE230" s="146">
        <v>0</v>
      </c>
      <c r="CF230" s="146">
        <v>0</v>
      </c>
      <c r="CG230" s="149">
        <f>CE230+CF230</f>
        <v>0</v>
      </c>
      <c r="CH230" s="146">
        <v>0</v>
      </c>
      <c r="CI230" s="146">
        <v>0</v>
      </c>
      <c r="CJ230" s="146">
        <v>0</v>
      </c>
      <c r="CK230" s="149">
        <f>CI230+CJ230</f>
        <v>0</v>
      </c>
      <c r="CL230" s="145">
        <v>0</v>
      </c>
      <c r="CM230" s="146">
        <v>0</v>
      </c>
      <c r="CN230" s="146">
        <v>0</v>
      </c>
      <c r="CO230" s="149">
        <f>CM230+CN230</f>
        <v>0</v>
      </c>
      <c r="CP230" s="146">
        <v>0</v>
      </c>
      <c r="CQ230" s="146">
        <v>0</v>
      </c>
      <c r="CR230" s="146">
        <v>0</v>
      </c>
      <c r="CS230" s="149">
        <f>CQ230+CR230</f>
        <v>0</v>
      </c>
      <c r="CT230" s="146">
        <v>10407</v>
      </c>
      <c r="CU230" s="146">
        <v>10298</v>
      </c>
      <c r="CV230" s="146">
        <v>1057</v>
      </c>
      <c r="CW230" s="149">
        <f>CU230+CV230</f>
        <v>11355</v>
      </c>
      <c r="CX230" s="146">
        <v>0</v>
      </c>
      <c r="CY230" s="146">
        <v>0</v>
      </c>
      <c r="CZ230" s="146">
        <v>0</v>
      </c>
      <c r="DA230" s="149">
        <f>CY230+CZ230</f>
        <v>0</v>
      </c>
      <c r="DB230" s="146">
        <v>0</v>
      </c>
      <c r="DC230" s="146">
        <v>0</v>
      </c>
      <c r="DD230" s="146">
        <v>0</v>
      </c>
      <c r="DE230" s="149">
        <f>DC230+DD230</f>
        <v>0</v>
      </c>
      <c r="DF230" s="146"/>
      <c r="DG230" s="146"/>
      <c r="DH230" s="146"/>
      <c r="DI230" s="146"/>
      <c r="DJ230" s="146">
        <v>0</v>
      </c>
      <c r="DK230" s="146">
        <v>0</v>
      </c>
      <c r="DL230" s="146">
        <v>0</v>
      </c>
      <c r="DM230" s="149">
        <f>DK230+DL230</f>
        <v>0</v>
      </c>
      <c r="DN230" s="146">
        <v>0</v>
      </c>
      <c r="DO230" s="146">
        <v>0</v>
      </c>
      <c r="DP230" s="146">
        <v>0</v>
      </c>
      <c r="DQ230" s="149">
        <f>DO230+DP230</f>
        <v>0</v>
      </c>
      <c r="DR230" s="146">
        <v>755</v>
      </c>
      <c r="DS230" s="146">
        <v>900</v>
      </c>
      <c r="DT230" s="146">
        <v>0</v>
      </c>
      <c r="DU230" s="149">
        <f>DS230+DT230</f>
        <v>900</v>
      </c>
      <c r="DV230" s="146">
        <v>0</v>
      </c>
      <c r="DW230" s="146">
        <v>0</v>
      </c>
      <c r="DX230" s="146">
        <v>0</v>
      </c>
      <c r="DY230" s="149">
        <f>DW230+DX230</f>
        <v>0</v>
      </c>
      <c r="DZ230" s="146">
        <v>0</v>
      </c>
      <c r="EA230" s="146">
        <v>0</v>
      </c>
      <c r="EB230" s="146">
        <v>0</v>
      </c>
      <c r="EC230" s="149">
        <f>EA230+EB230</f>
        <v>0</v>
      </c>
      <c r="ED230" s="146"/>
      <c r="EE230" s="146"/>
      <c r="EF230" s="146"/>
      <c r="EG230" s="146"/>
      <c r="EH230" s="146">
        <v>0</v>
      </c>
      <c r="EI230" s="146">
        <v>0</v>
      </c>
      <c r="EJ230" s="146">
        <v>0</v>
      </c>
      <c r="EK230" s="149">
        <f>EI230+EJ230</f>
        <v>0</v>
      </c>
      <c r="EL230" s="146">
        <v>0</v>
      </c>
      <c r="EM230" s="146">
        <v>0</v>
      </c>
      <c r="EN230" s="146">
        <v>0</v>
      </c>
      <c r="EO230" s="149">
        <f>EM230+EN230</f>
        <v>0</v>
      </c>
      <c r="EP230" s="146">
        <v>0</v>
      </c>
      <c r="EQ230" s="146">
        <v>0</v>
      </c>
      <c r="ER230" s="146">
        <v>0</v>
      </c>
      <c r="ES230" s="149">
        <f>EQ230+ER230</f>
        <v>0</v>
      </c>
      <c r="ET230" s="146">
        <v>0</v>
      </c>
      <c r="EU230" s="146">
        <v>0</v>
      </c>
      <c r="EV230" s="146">
        <v>0</v>
      </c>
      <c r="EW230" s="149">
        <f>EU230+EV230</f>
        <v>0</v>
      </c>
      <c r="EX230" s="145">
        <v>586</v>
      </c>
      <c r="EY230" s="146">
        <v>626</v>
      </c>
      <c r="EZ230" s="146">
        <v>47</v>
      </c>
      <c r="FA230" s="149">
        <f>EY230+EZ230</f>
        <v>673</v>
      </c>
      <c r="FB230" s="146">
        <v>0</v>
      </c>
      <c r="FC230" s="146">
        <v>0</v>
      </c>
      <c r="FD230" s="146">
        <v>0</v>
      </c>
      <c r="FE230" s="149">
        <f>FC230+FD230</f>
        <v>0</v>
      </c>
      <c r="FF230" s="145">
        <v>23370</v>
      </c>
      <c r="FG230" s="146">
        <v>19363</v>
      </c>
      <c r="FH230" s="146">
        <v>2717</v>
      </c>
      <c r="FI230" s="149">
        <f>FG230+FH230</f>
        <v>22080</v>
      </c>
      <c r="FJ230" s="146">
        <v>0</v>
      </c>
      <c r="FK230" s="146">
        <v>0</v>
      </c>
      <c r="FL230" s="146">
        <v>0</v>
      </c>
      <c r="FM230" s="149">
        <f>FK230+FL230</f>
        <v>0</v>
      </c>
      <c r="FN230" s="146">
        <v>0</v>
      </c>
      <c r="FO230" s="146">
        <v>0</v>
      </c>
      <c r="FP230" s="146">
        <v>0</v>
      </c>
      <c r="FQ230" s="149">
        <f>FO230+FP230</f>
        <v>0</v>
      </c>
      <c r="FR230" s="146">
        <v>0</v>
      </c>
      <c r="FS230" s="146">
        <v>0</v>
      </c>
      <c r="FT230" s="146">
        <v>0</v>
      </c>
      <c r="FU230" s="149">
        <f>FS230+FT230</f>
        <v>0</v>
      </c>
      <c r="FV230" s="146">
        <v>0</v>
      </c>
      <c r="FW230" s="146">
        <v>0</v>
      </c>
      <c r="FX230" s="146">
        <v>0</v>
      </c>
      <c r="FY230" s="149">
        <f>FW230+FX230</f>
        <v>0</v>
      </c>
      <c r="FZ230" s="146">
        <v>0</v>
      </c>
      <c r="GA230" s="146">
        <v>0</v>
      </c>
      <c r="GB230" s="146">
        <v>0</v>
      </c>
      <c r="GC230" s="149">
        <f>GA230+GB230</f>
        <v>0</v>
      </c>
      <c r="GD230" s="164">
        <f>B230+F230+N230+R230+V230+Z230+AD230+AH230+AL230+AP230+AT230+AX230+BB230+BF230+BJ230+BN230+BR230+BV230+BZ230+CD230+CH230+CL230+CP230+CT230+CX230+DB230+DJ230+DN230+DR230+DV230+DZ230+EH230+EL230+EP230+ET230+EX230+FB230+FF230+FJ230+FN230+FR230+FV230+FZ230+J230+DF230+ED230</f>
        <v>38363</v>
      </c>
      <c r="GE230" s="165">
        <f>C230+G230+O230+S230+W230+AA230+AE230+AI230+AM230+AQ230+AU230+AY230+BC230+BG230+BK230+BO230+BS230+BW230+CA230+CE230+CI230+CM230+CQ230+CU230+CY230+DC230+DK230+DO230+DS230+DW230+EA230+EI230+EM230+EQ230+EU230+EY230+FC230+FG230+FK230+FO230+FS230+FW230+GA230+K230+DG230+EE230</f>
        <v>33758</v>
      </c>
      <c r="GF230" s="165">
        <f>D230+H230+P230+T230+X230+AB230+AF230+AJ230+AN230+AR230+AV230+AZ230+BD230+BH230+BL230+BP230+BT230+BX230+CB230+CF230+CJ230+CN230+CR230+CV230+CZ230+DD230+DL230+DP230+DT230+DX230+EB230+EJ230+EN230+ER230+EV230+EZ230+FD230+FH230+FL230+FP230+FT230+FX230+GB230+L230+DH230+EF230</f>
        <v>4077</v>
      </c>
      <c r="GG230" s="165">
        <f>E230+I230+Q230+U230+Y230+AC230+AG230+AK230+AO230+AS230+AW230+BA230+BE230+BI230+BM230+BQ230+BU230+BY230+CC230+CG230+CK230+CO230+CS230+CW230+DA230+DE230+DM230+DQ230+DU230+DY230+EC230+EK230+EO230+ES230+EW230+FA230+FE230+FI230+FM230+FQ230+FU230+FY230+GC230+M230+DI230+EG230</f>
        <v>37835</v>
      </c>
      <c r="GI230" s="186">
        <f t="shared" si="187"/>
        <v>8.8867823923218198E-4</v>
      </c>
      <c r="GJ230" s="186">
        <f t="shared" si="188"/>
        <v>0.57358255820842463</v>
      </c>
      <c r="GK230" s="186">
        <f t="shared" si="189"/>
        <v>0.3050536169204337</v>
      </c>
      <c r="GL230" s="186">
        <f t="shared" si="190"/>
        <v>2.2868653356241483E-2</v>
      </c>
      <c r="GM230" s="186">
        <f t="shared" si="191"/>
        <v>1.8543752591978199E-2</v>
      </c>
      <c r="GN230" s="186">
        <f t="shared" si="192"/>
        <v>5.2046922211031459E-2</v>
      </c>
      <c r="GO230" s="186">
        <f t="shared" si="193"/>
        <v>2.7015818472658326E-2</v>
      </c>
    </row>
    <row r="231" spans="1:221" ht="11.25" customHeight="1">
      <c r="A231" s="150">
        <v>40603</v>
      </c>
      <c r="B231" s="151">
        <v>134</v>
      </c>
      <c r="C231" s="152">
        <v>118</v>
      </c>
      <c r="D231" s="152">
        <v>28</v>
      </c>
      <c r="E231" s="153">
        <f t="shared" si="240"/>
        <v>146</v>
      </c>
      <c r="F231" s="152">
        <v>0</v>
      </c>
      <c r="G231" s="152">
        <v>0</v>
      </c>
      <c r="H231" s="152">
        <v>0</v>
      </c>
      <c r="I231" s="153">
        <f t="shared" si="241"/>
        <v>0</v>
      </c>
      <c r="J231" s="152"/>
      <c r="K231" s="152"/>
      <c r="L231" s="152"/>
      <c r="M231" s="152"/>
      <c r="N231" s="151">
        <v>0</v>
      </c>
      <c r="O231" s="152">
        <v>0</v>
      </c>
      <c r="P231" s="152">
        <v>0</v>
      </c>
      <c r="Q231" s="153">
        <f t="shared" si="242"/>
        <v>0</v>
      </c>
      <c r="R231" s="152">
        <v>0</v>
      </c>
      <c r="S231" s="152">
        <v>0</v>
      </c>
      <c r="T231" s="152">
        <v>0</v>
      </c>
      <c r="U231" s="153">
        <f t="shared" si="243"/>
        <v>0</v>
      </c>
      <c r="V231" s="151">
        <v>0</v>
      </c>
      <c r="W231" s="152">
        <v>0</v>
      </c>
      <c r="X231" s="152">
        <v>0</v>
      </c>
      <c r="Y231" s="153">
        <f t="shared" si="244"/>
        <v>0</v>
      </c>
      <c r="Z231" s="151">
        <v>1192</v>
      </c>
      <c r="AA231" s="152">
        <v>1174</v>
      </c>
      <c r="AB231" s="152">
        <v>120</v>
      </c>
      <c r="AC231" s="153">
        <f t="shared" si="245"/>
        <v>1294</v>
      </c>
      <c r="AD231" s="152">
        <v>0</v>
      </c>
      <c r="AE231" s="152">
        <v>0</v>
      </c>
      <c r="AF231" s="152">
        <v>0</v>
      </c>
      <c r="AG231" s="153">
        <f t="shared" si="246"/>
        <v>0</v>
      </c>
      <c r="AH231" s="152">
        <v>0</v>
      </c>
      <c r="AI231" s="152">
        <v>0</v>
      </c>
      <c r="AJ231" s="152">
        <v>0</v>
      </c>
      <c r="AK231" s="153">
        <f t="shared" si="247"/>
        <v>0</v>
      </c>
      <c r="AL231" s="151">
        <v>2574</v>
      </c>
      <c r="AM231" s="152">
        <v>2615</v>
      </c>
      <c r="AN231" s="152">
        <v>117</v>
      </c>
      <c r="AO231" s="153">
        <f t="shared" si="248"/>
        <v>2732</v>
      </c>
      <c r="AP231" s="151">
        <v>0</v>
      </c>
      <c r="AQ231" s="152">
        <v>0</v>
      </c>
      <c r="AR231" s="152">
        <v>0</v>
      </c>
      <c r="AS231" s="153">
        <f t="shared" si="249"/>
        <v>0</v>
      </c>
      <c r="AT231" s="151">
        <v>0</v>
      </c>
      <c r="AU231" s="152">
        <v>0</v>
      </c>
      <c r="AV231" s="152">
        <v>0</v>
      </c>
      <c r="AW231" s="153">
        <f t="shared" si="250"/>
        <v>0</v>
      </c>
      <c r="AX231" s="151">
        <v>0</v>
      </c>
      <c r="AY231" s="152">
        <v>0</v>
      </c>
      <c r="AZ231" s="152">
        <v>0</v>
      </c>
      <c r="BA231" s="153">
        <f t="shared" si="251"/>
        <v>0</v>
      </c>
      <c r="BB231" s="151">
        <v>8</v>
      </c>
      <c r="BC231" s="152">
        <v>11</v>
      </c>
      <c r="BD231" s="152">
        <v>0</v>
      </c>
      <c r="BE231" s="153">
        <f t="shared" si="252"/>
        <v>11</v>
      </c>
      <c r="BF231" s="152">
        <v>0</v>
      </c>
      <c r="BG231" s="152">
        <v>0</v>
      </c>
      <c r="BH231" s="152">
        <v>0</v>
      </c>
      <c r="BI231" s="153">
        <f t="shared" si="253"/>
        <v>0</v>
      </c>
      <c r="BJ231" s="152">
        <v>0</v>
      </c>
      <c r="BK231" s="152">
        <v>0</v>
      </c>
      <c r="BL231" s="152">
        <v>0</v>
      </c>
      <c r="BM231" s="153">
        <f t="shared" si="254"/>
        <v>0</v>
      </c>
      <c r="BN231" s="152">
        <v>0</v>
      </c>
      <c r="BO231" s="152">
        <v>0</v>
      </c>
      <c r="BP231" s="152">
        <v>0</v>
      </c>
      <c r="BQ231" s="153">
        <f t="shared" si="255"/>
        <v>0</v>
      </c>
      <c r="BR231" s="152">
        <v>0</v>
      </c>
      <c r="BS231" s="152">
        <v>0</v>
      </c>
      <c r="BT231" s="152">
        <v>0</v>
      </c>
      <c r="BU231" s="153">
        <f t="shared" si="256"/>
        <v>0</v>
      </c>
      <c r="BV231" s="152">
        <v>0</v>
      </c>
      <c r="BW231" s="152">
        <v>0</v>
      </c>
      <c r="BX231" s="152">
        <v>0</v>
      </c>
      <c r="BY231" s="153">
        <f t="shared" si="257"/>
        <v>0</v>
      </c>
      <c r="BZ231" s="152">
        <v>0</v>
      </c>
      <c r="CA231" s="152">
        <v>0</v>
      </c>
      <c r="CB231" s="152">
        <v>0</v>
      </c>
      <c r="CC231" s="153">
        <f t="shared" si="258"/>
        <v>0</v>
      </c>
      <c r="CD231" s="152">
        <v>0</v>
      </c>
      <c r="CE231" s="152">
        <v>0</v>
      </c>
      <c r="CF231" s="152">
        <v>0</v>
      </c>
      <c r="CG231" s="153">
        <f t="shared" si="259"/>
        <v>0</v>
      </c>
      <c r="CH231" s="152">
        <v>0</v>
      </c>
      <c r="CI231" s="152">
        <v>0</v>
      </c>
      <c r="CJ231" s="152">
        <v>0</v>
      </c>
      <c r="CK231" s="153">
        <f t="shared" si="260"/>
        <v>0</v>
      </c>
      <c r="CL231" s="151">
        <v>0</v>
      </c>
      <c r="CM231" s="152">
        <v>0</v>
      </c>
      <c r="CN231" s="152">
        <v>0</v>
      </c>
      <c r="CO231" s="153">
        <f t="shared" si="261"/>
        <v>0</v>
      </c>
      <c r="CP231" s="152">
        <v>0</v>
      </c>
      <c r="CQ231" s="152">
        <v>0</v>
      </c>
      <c r="CR231" s="152">
        <v>0</v>
      </c>
      <c r="CS231" s="153">
        <f t="shared" si="262"/>
        <v>0</v>
      </c>
      <c r="CT231" s="152">
        <v>13378</v>
      </c>
      <c r="CU231" s="152">
        <v>11598</v>
      </c>
      <c r="CV231" s="152">
        <v>1528</v>
      </c>
      <c r="CW231" s="153">
        <f t="shared" si="263"/>
        <v>13126</v>
      </c>
      <c r="CX231" s="152">
        <v>0</v>
      </c>
      <c r="CY231" s="152">
        <v>0</v>
      </c>
      <c r="CZ231" s="152">
        <v>0</v>
      </c>
      <c r="DA231" s="153">
        <f t="shared" si="264"/>
        <v>0</v>
      </c>
      <c r="DB231" s="152">
        <v>0</v>
      </c>
      <c r="DC231" s="152">
        <v>0</v>
      </c>
      <c r="DD231" s="152">
        <v>0</v>
      </c>
      <c r="DE231" s="153">
        <f t="shared" si="265"/>
        <v>0</v>
      </c>
      <c r="DF231" s="152"/>
      <c r="DG231" s="152"/>
      <c r="DH231" s="152"/>
      <c r="DI231" s="152"/>
      <c r="DJ231" s="152">
        <v>0</v>
      </c>
      <c r="DK231" s="152">
        <v>0</v>
      </c>
      <c r="DL231" s="152">
        <v>0</v>
      </c>
      <c r="DM231" s="153">
        <f t="shared" si="266"/>
        <v>0</v>
      </c>
      <c r="DN231" s="152">
        <v>0</v>
      </c>
      <c r="DO231" s="152">
        <v>0</v>
      </c>
      <c r="DP231" s="152">
        <v>0</v>
      </c>
      <c r="DQ231" s="153">
        <f t="shared" si="267"/>
        <v>0</v>
      </c>
      <c r="DR231" s="152">
        <v>653</v>
      </c>
      <c r="DS231" s="152">
        <v>680</v>
      </c>
      <c r="DT231" s="152">
        <v>0</v>
      </c>
      <c r="DU231" s="153">
        <f t="shared" si="268"/>
        <v>680</v>
      </c>
      <c r="DV231" s="152">
        <v>0</v>
      </c>
      <c r="DW231" s="152">
        <v>0</v>
      </c>
      <c r="DX231" s="152">
        <v>0</v>
      </c>
      <c r="DY231" s="153">
        <f t="shared" si="269"/>
        <v>0</v>
      </c>
      <c r="DZ231" s="152">
        <v>0</v>
      </c>
      <c r="EA231" s="152">
        <v>0</v>
      </c>
      <c r="EB231" s="152">
        <v>0</v>
      </c>
      <c r="EC231" s="153">
        <f t="shared" si="270"/>
        <v>0</v>
      </c>
      <c r="ED231" s="152"/>
      <c r="EE231" s="152"/>
      <c r="EF231" s="152"/>
      <c r="EG231" s="152"/>
      <c r="EH231" s="152">
        <v>0</v>
      </c>
      <c r="EI231" s="152">
        <v>0</v>
      </c>
      <c r="EJ231" s="152">
        <v>0</v>
      </c>
      <c r="EK231" s="153">
        <f t="shared" si="271"/>
        <v>0</v>
      </c>
      <c r="EL231" s="152">
        <v>0</v>
      </c>
      <c r="EM231" s="152">
        <v>0</v>
      </c>
      <c r="EN231" s="152">
        <v>0</v>
      </c>
      <c r="EO231" s="153">
        <f t="shared" si="272"/>
        <v>0</v>
      </c>
      <c r="EP231" s="152">
        <v>0</v>
      </c>
      <c r="EQ231" s="152">
        <v>0</v>
      </c>
      <c r="ER231" s="152">
        <v>0</v>
      </c>
      <c r="ES231" s="153">
        <f t="shared" si="273"/>
        <v>0</v>
      </c>
      <c r="ET231" s="152">
        <v>0</v>
      </c>
      <c r="EU231" s="152">
        <v>0</v>
      </c>
      <c r="EV231" s="152">
        <v>0</v>
      </c>
      <c r="EW231" s="153">
        <f t="shared" si="274"/>
        <v>0</v>
      </c>
      <c r="EX231" s="151">
        <v>849</v>
      </c>
      <c r="EY231" s="152">
        <v>708</v>
      </c>
      <c r="EZ231" s="152">
        <v>95</v>
      </c>
      <c r="FA231" s="153">
        <f t="shared" si="275"/>
        <v>803</v>
      </c>
      <c r="FB231" s="152">
        <v>0</v>
      </c>
      <c r="FC231" s="152">
        <v>0</v>
      </c>
      <c r="FD231" s="152">
        <v>0</v>
      </c>
      <c r="FE231" s="153">
        <f t="shared" si="276"/>
        <v>0</v>
      </c>
      <c r="FF231" s="151">
        <v>25147</v>
      </c>
      <c r="FG231" s="152">
        <v>21632</v>
      </c>
      <c r="FH231" s="152">
        <v>3538</v>
      </c>
      <c r="FI231" s="153">
        <f t="shared" si="277"/>
        <v>25170</v>
      </c>
      <c r="FJ231" s="152">
        <v>0</v>
      </c>
      <c r="FK231" s="152">
        <v>0</v>
      </c>
      <c r="FL231" s="152">
        <v>0</v>
      </c>
      <c r="FM231" s="153">
        <f t="shared" si="278"/>
        <v>0</v>
      </c>
      <c r="FN231" s="152">
        <v>0</v>
      </c>
      <c r="FO231" s="152">
        <v>0</v>
      </c>
      <c r="FP231" s="152">
        <v>0</v>
      </c>
      <c r="FQ231" s="153">
        <f t="shared" si="279"/>
        <v>0</v>
      </c>
      <c r="FR231" s="152">
        <v>0</v>
      </c>
      <c r="FS231" s="152">
        <v>0</v>
      </c>
      <c r="FT231" s="152">
        <v>0</v>
      </c>
      <c r="FU231" s="153">
        <f t="shared" si="280"/>
        <v>0</v>
      </c>
      <c r="FV231" s="152">
        <v>0</v>
      </c>
      <c r="FW231" s="152">
        <v>0</v>
      </c>
      <c r="FX231" s="152">
        <v>0</v>
      </c>
      <c r="FY231" s="153">
        <f t="shared" si="281"/>
        <v>0</v>
      </c>
      <c r="FZ231" s="152">
        <v>0</v>
      </c>
      <c r="GA231" s="152">
        <v>0</v>
      </c>
      <c r="GB231" s="152">
        <v>0</v>
      </c>
      <c r="GC231" s="153">
        <f t="shared" si="282"/>
        <v>0</v>
      </c>
      <c r="GD231" s="169">
        <f t="shared" si="283"/>
        <v>43935</v>
      </c>
      <c r="GE231" s="170">
        <f t="shared" si="283"/>
        <v>38536</v>
      </c>
      <c r="GF231" s="170">
        <f t="shared" si="283"/>
        <v>5426</v>
      </c>
      <c r="GG231" s="170">
        <f t="shared" si="283"/>
        <v>43962</v>
      </c>
      <c r="GH231" s="168"/>
      <c r="GI231" s="186">
        <f t="shared" si="187"/>
        <v>3.0620718289391738E-3</v>
      </c>
      <c r="GJ231" s="186">
        <f t="shared" si="188"/>
        <v>0.56134523562383221</v>
      </c>
      <c r="GK231" s="186">
        <f t="shared" si="189"/>
        <v>0.30096533111895368</v>
      </c>
      <c r="GL231" s="186">
        <f t="shared" si="190"/>
        <v>3.0465019721818559E-2</v>
      </c>
      <c r="GM231" s="186">
        <f t="shared" si="191"/>
        <v>1.8372430973635043E-2</v>
      </c>
      <c r="GN231" s="186">
        <f t="shared" si="192"/>
        <v>6.7858625700643549E-2</v>
      </c>
      <c r="GO231" s="186">
        <f t="shared" si="193"/>
        <v>1.7931285032177779E-2</v>
      </c>
      <c r="HH231" s="155">
        <f>(SUM(DS229:DS231)/SUM(GE229:GE231))*100</f>
        <v>2.2941259464798005</v>
      </c>
      <c r="HI231" s="155">
        <f>(SUM(AM229:AM231)/SUM(GE229:GE231))*100</f>
        <v>5.888162535860415</v>
      </c>
      <c r="HJ231" s="155">
        <f>(SUM(AA229:AA231)/SUM(GE229:GE231))*100</f>
        <v>2.2630861120255843</v>
      </c>
      <c r="HK231" s="155">
        <f>(SUM(EY229:EY231)/SUM(GE229:GE231))*100</f>
        <v>1.6789728636598789</v>
      </c>
      <c r="HL231" s="155">
        <f>(SUM(C229:C231)/SUM(GE229:GE231))*100</f>
        <v>0.18623900672529747</v>
      </c>
      <c r="HM231" s="155">
        <f>(SUM(BC229:BC231)/SUM(GE229:GE231))*100</f>
        <v>3.2921036542350561E-2</v>
      </c>
    </row>
    <row r="232" spans="1:221" ht="11.25" customHeight="1">
      <c r="A232" s="148">
        <v>40634</v>
      </c>
      <c r="B232" s="145">
        <v>150</v>
      </c>
      <c r="C232" s="146">
        <v>26</v>
      </c>
      <c r="D232" s="146">
        <v>52</v>
      </c>
      <c r="E232" s="149">
        <f>C232+D232</f>
        <v>78</v>
      </c>
      <c r="F232" s="146">
        <v>0</v>
      </c>
      <c r="G232" s="146">
        <v>0</v>
      </c>
      <c r="H232" s="146">
        <v>0</v>
      </c>
      <c r="I232" s="149">
        <f>G232+H232</f>
        <v>0</v>
      </c>
      <c r="J232" s="146"/>
      <c r="K232" s="146"/>
      <c r="L232" s="146"/>
      <c r="M232" s="146"/>
      <c r="N232" s="145">
        <v>0</v>
      </c>
      <c r="O232" s="146">
        <v>0</v>
      </c>
      <c r="P232" s="146">
        <v>0</v>
      </c>
      <c r="Q232" s="149">
        <f>O232+P232</f>
        <v>0</v>
      </c>
      <c r="R232" s="146">
        <v>0</v>
      </c>
      <c r="S232" s="146">
        <v>0</v>
      </c>
      <c r="T232" s="146">
        <v>0</v>
      </c>
      <c r="U232" s="149">
        <f>S232+T232</f>
        <v>0</v>
      </c>
      <c r="V232" s="145">
        <v>0</v>
      </c>
      <c r="W232" s="146">
        <v>0</v>
      </c>
      <c r="X232" s="146">
        <v>0</v>
      </c>
      <c r="Y232" s="149">
        <f>W232+X232</f>
        <v>0</v>
      </c>
      <c r="Z232" s="145">
        <v>979</v>
      </c>
      <c r="AA232" s="146">
        <v>824</v>
      </c>
      <c r="AB232" s="146">
        <v>171</v>
      </c>
      <c r="AC232" s="149">
        <f>AA232+AB232</f>
        <v>995</v>
      </c>
      <c r="AD232" s="146">
        <v>0</v>
      </c>
      <c r="AE232" s="146">
        <v>0</v>
      </c>
      <c r="AF232" s="146">
        <v>0</v>
      </c>
      <c r="AG232" s="149">
        <f>AE232+AF232</f>
        <v>0</v>
      </c>
      <c r="AH232" s="146">
        <v>0</v>
      </c>
      <c r="AI232" s="146">
        <v>0</v>
      </c>
      <c r="AJ232" s="146">
        <v>0</v>
      </c>
      <c r="AK232" s="149">
        <f>AI232+AJ232</f>
        <v>0</v>
      </c>
      <c r="AL232" s="145">
        <v>2011</v>
      </c>
      <c r="AM232" s="146">
        <v>1431</v>
      </c>
      <c r="AN232" s="146">
        <v>5</v>
      </c>
      <c r="AO232" s="149">
        <f>AM232+AN232</f>
        <v>1436</v>
      </c>
      <c r="AP232" s="145">
        <v>0</v>
      </c>
      <c r="AQ232" s="146">
        <v>0</v>
      </c>
      <c r="AR232" s="146">
        <v>0</v>
      </c>
      <c r="AS232" s="149">
        <f>AQ232+AR232</f>
        <v>0</v>
      </c>
      <c r="AT232" s="145">
        <v>0</v>
      </c>
      <c r="AU232" s="146">
        <v>0</v>
      </c>
      <c r="AV232" s="146">
        <v>0</v>
      </c>
      <c r="AW232" s="149">
        <f>AU232+AV232</f>
        <v>0</v>
      </c>
      <c r="AX232" s="145">
        <v>0</v>
      </c>
      <c r="AY232" s="146">
        <v>0</v>
      </c>
      <c r="AZ232" s="146">
        <v>0</v>
      </c>
      <c r="BA232" s="149">
        <f>AY232+AZ232</f>
        <v>0</v>
      </c>
      <c r="BB232" s="145">
        <v>40</v>
      </c>
      <c r="BC232" s="146">
        <v>30</v>
      </c>
      <c r="BD232" s="146">
        <v>0</v>
      </c>
      <c r="BE232" s="149">
        <f>BC232+BD232</f>
        <v>30</v>
      </c>
      <c r="BF232" s="146">
        <v>0</v>
      </c>
      <c r="BG232" s="146">
        <v>0</v>
      </c>
      <c r="BH232" s="146">
        <v>0</v>
      </c>
      <c r="BI232" s="149">
        <f>BG232+BH232</f>
        <v>0</v>
      </c>
      <c r="BJ232" s="146">
        <v>0</v>
      </c>
      <c r="BK232" s="146">
        <v>0</v>
      </c>
      <c r="BL232" s="146">
        <v>0</v>
      </c>
      <c r="BM232" s="149">
        <f>BK232+BL232</f>
        <v>0</v>
      </c>
      <c r="BN232" s="146">
        <v>0</v>
      </c>
      <c r="BO232" s="146">
        <v>0</v>
      </c>
      <c r="BP232" s="146">
        <v>0</v>
      </c>
      <c r="BQ232" s="149">
        <f>BO232+BP232</f>
        <v>0</v>
      </c>
      <c r="BR232" s="146">
        <v>0</v>
      </c>
      <c r="BS232" s="146">
        <v>0</v>
      </c>
      <c r="BT232" s="146">
        <v>0</v>
      </c>
      <c r="BU232" s="149">
        <f>BS232+BT232</f>
        <v>0</v>
      </c>
      <c r="BV232" s="146">
        <v>0</v>
      </c>
      <c r="BW232" s="146">
        <v>0</v>
      </c>
      <c r="BX232" s="146">
        <v>0</v>
      </c>
      <c r="BY232" s="149">
        <f>BW232+BX232</f>
        <v>0</v>
      </c>
      <c r="BZ232" s="146">
        <v>0</v>
      </c>
      <c r="CA232" s="146">
        <v>0</v>
      </c>
      <c r="CB232" s="146">
        <v>0</v>
      </c>
      <c r="CC232" s="149">
        <f>CA232+CB232</f>
        <v>0</v>
      </c>
      <c r="CD232" s="146">
        <v>0</v>
      </c>
      <c r="CE232" s="146">
        <v>0</v>
      </c>
      <c r="CF232" s="146">
        <v>0</v>
      </c>
      <c r="CG232" s="149">
        <f>CE232+CF232</f>
        <v>0</v>
      </c>
      <c r="CH232" s="146">
        <v>0</v>
      </c>
      <c r="CI232" s="146">
        <v>0</v>
      </c>
      <c r="CJ232" s="146">
        <v>0</v>
      </c>
      <c r="CK232" s="149">
        <f>CI232+CJ232</f>
        <v>0</v>
      </c>
      <c r="CL232" s="145">
        <v>0</v>
      </c>
      <c r="CM232" s="146">
        <v>0</v>
      </c>
      <c r="CN232" s="146">
        <v>0</v>
      </c>
      <c r="CO232" s="149">
        <f>CM232+CN232</f>
        <v>0</v>
      </c>
      <c r="CP232" s="146">
        <v>0</v>
      </c>
      <c r="CQ232" s="146">
        <v>0</v>
      </c>
      <c r="CR232" s="146">
        <v>0</v>
      </c>
      <c r="CS232" s="149">
        <f>CQ232+CR232</f>
        <v>0</v>
      </c>
      <c r="CT232" s="146">
        <v>11551</v>
      </c>
      <c r="CU232" s="146">
        <v>9269</v>
      </c>
      <c r="CV232" s="146">
        <v>1136</v>
      </c>
      <c r="CW232" s="149">
        <f>CU232+CV232</f>
        <v>10405</v>
      </c>
      <c r="CX232" s="146">
        <v>0</v>
      </c>
      <c r="CY232" s="146">
        <v>0</v>
      </c>
      <c r="CZ232" s="146">
        <v>0</v>
      </c>
      <c r="DA232" s="149">
        <f>CY232+CZ232</f>
        <v>0</v>
      </c>
      <c r="DB232" s="146">
        <v>0</v>
      </c>
      <c r="DC232" s="146">
        <v>0</v>
      </c>
      <c r="DD232" s="146">
        <v>0</v>
      </c>
      <c r="DE232" s="149">
        <f>DC232+DD232</f>
        <v>0</v>
      </c>
      <c r="DF232" s="146"/>
      <c r="DG232" s="146"/>
      <c r="DH232" s="146"/>
      <c r="DI232" s="146"/>
      <c r="DJ232" s="146">
        <v>0</v>
      </c>
      <c r="DK232" s="146">
        <v>0</v>
      </c>
      <c r="DL232" s="146">
        <v>0</v>
      </c>
      <c r="DM232" s="149">
        <f>DK232+DL232</f>
        <v>0</v>
      </c>
      <c r="DN232" s="146">
        <v>0</v>
      </c>
      <c r="DO232" s="146">
        <v>0</v>
      </c>
      <c r="DP232" s="146">
        <v>0</v>
      </c>
      <c r="DQ232" s="149">
        <f>DO232+DP232</f>
        <v>0</v>
      </c>
      <c r="DR232" s="146">
        <v>830</v>
      </c>
      <c r="DS232" s="146">
        <v>777</v>
      </c>
      <c r="DT232" s="146">
        <v>0</v>
      </c>
      <c r="DU232" s="149">
        <f>DS232+DT232</f>
        <v>777</v>
      </c>
      <c r="DV232" s="146">
        <v>0</v>
      </c>
      <c r="DW232" s="146">
        <v>0</v>
      </c>
      <c r="DX232" s="146">
        <v>0</v>
      </c>
      <c r="DY232" s="149">
        <f>DW232+DX232</f>
        <v>0</v>
      </c>
      <c r="DZ232" s="146">
        <v>0</v>
      </c>
      <c r="EA232" s="146">
        <v>0</v>
      </c>
      <c r="EB232" s="146">
        <v>0</v>
      </c>
      <c r="EC232" s="149">
        <f>EA232+EB232</f>
        <v>0</v>
      </c>
      <c r="ED232" s="146"/>
      <c r="EE232" s="146"/>
      <c r="EF232" s="146"/>
      <c r="EG232" s="146"/>
      <c r="EH232" s="146">
        <v>0</v>
      </c>
      <c r="EI232" s="146">
        <v>0</v>
      </c>
      <c r="EJ232" s="146">
        <v>0</v>
      </c>
      <c r="EK232" s="149">
        <f>EI232+EJ232</f>
        <v>0</v>
      </c>
      <c r="EL232" s="146">
        <v>0</v>
      </c>
      <c r="EM232" s="146">
        <v>0</v>
      </c>
      <c r="EN232" s="146">
        <v>0</v>
      </c>
      <c r="EO232" s="149">
        <f>EM232+EN232</f>
        <v>0</v>
      </c>
      <c r="EP232" s="146">
        <v>0</v>
      </c>
      <c r="EQ232" s="146">
        <v>0</v>
      </c>
      <c r="ER232" s="146">
        <v>0</v>
      </c>
      <c r="ES232" s="149">
        <f>EQ232+ER232</f>
        <v>0</v>
      </c>
      <c r="ET232" s="146">
        <v>0</v>
      </c>
      <c r="EU232" s="146">
        <v>0</v>
      </c>
      <c r="EV232" s="146">
        <v>0</v>
      </c>
      <c r="EW232" s="149">
        <f>EU232+EV232</f>
        <v>0</v>
      </c>
      <c r="EX232" s="145">
        <v>536</v>
      </c>
      <c r="EY232" s="146">
        <v>273</v>
      </c>
      <c r="EZ232" s="146">
        <v>23</v>
      </c>
      <c r="FA232" s="149">
        <f>EY232+EZ232</f>
        <v>296</v>
      </c>
      <c r="FB232" s="146">
        <v>0</v>
      </c>
      <c r="FC232" s="146">
        <v>0</v>
      </c>
      <c r="FD232" s="146">
        <v>0</v>
      </c>
      <c r="FE232" s="149">
        <f>FC232+FD232</f>
        <v>0</v>
      </c>
      <c r="FF232" s="145">
        <v>24358</v>
      </c>
      <c r="FG232" s="146">
        <v>18916</v>
      </c>
      <c r="FH232" s="146">
        <v>2419</v>
      </c>
      <c r="FI232" s="149">
        <f>FG232+FH232</f>
        <v>21335</v>
      </c>
      <c r="FJ232" s="146">
        <v>0</v>
      </c>
      <c r="FK232" s="146">
        <v>0</v>
      </c>
      <c r="FL232" s="146">
        <v>0</v>
      </c>
      <c r="FM232" s="149">
        <f>FK232+FL232</f>
        <v>0</v>
      </c>
      <c r="FN232" s="146">
        <v>0</v>
      </c>
      <c r="FO232" s="146">
        <v>0</v>
      </c>
      <c r="FP232" s="146">
        <v>0</v>
      </c>
      <c r="FQ232" s="149">
        <f>FO232+FP232</f>
        <v>0</v>
      </c>
      <c r="FR232" s="146">
        <v>0</v>
      </c>
      <c r="FS232" s="146">
        <v>0</v>
      </c>
      <c r="FT232" s="146">
        <v>0</v>
      </c>
      <c r="FU232" s="149">
        <f>FS232+FT232</f>
        <v>0</v>
      </c>
      <c r="FV232" s="146">
        <v>0</v>
      </c>
      <c r="FW232" s="146">
        <v>0</v>
      </c>
      <c r="FX232" s="146">
        <v>0</v>
      </c>
      <c r="FY232" s="149">
        <f>FW232+FX232</f>
        <v>0</v>
      </c>
      <c r="FZ232" s="146">
        <v>0</v>
      </c>
      <c r="GA232" s="146">
        <v>0</v>
      </c>
      <c r="GB232" s="146">
        <v>0</v>
      </c>
      <c r="GC232" s="149">
        <f>GA232+GB232</f>
        <v>0</v>
      </c>
      <c r="GD232" s="164">
        <f t="shared" si="283"/>
        <v>40455</v>
      </c>
      <c r="GE232" s="165">
        <f t="shared" si="283"/>
        <v>31546</v>
      </c>
      <c r="GF232" s="165">
        <f t="shared" si="283"/>
        <v>3806</v>
      </c>
      <c r="GG232" s="165">
        <f t="shared" si="283"/>
        <v>35352</v>
      </c>
      <c r="GI232" s="186">
        <f t="shared" si="187"/>
        <v>8.2419324161541873E-4</v>
      </c>
      <c r="GJ232" s="186">
        <f t="shared" si="188"/>
        <v>0.59963228301527927</v>
      </c>
      <c r="GK232" s="186">
        <f t="shared" si="189"/>
        <v>0.29382489063589678</v>
      </c>
      <c r="GL232" s="186">
        <f t="shared" si="190"/>
        <v>2.6120585811196348E-2</v>
      </c>
      <c r="GM232" s="186">
        <f t="shared" si="191"/>
        <v>8.6540290369618977E-3</v>
      </c>
      <c r="GN232" s="186">
        <f t="shared" si="192"/>
        <v>4.5362328028910166E-2</v>
      </c>
      <c r="GO232" s="186">
        <f t="shared" si="193"/>
        <v>2.5581690230140119E-2</v>
      </c>
      <c r="GP232" s="126"/>
      <c r="GQ232" s="126"/>
      <c r="GR232" s="126"/>
      <c r="GS232" s="126"/>
      <c r="GT232" s="126"/>
      <c r="GU232" s="126"/>
      <c r="GV232" s="126"/>
      <c r="GW232" s="126"/>
      <c r="GX232" s="126"/>
      <c r="GY232" s="126"/>
      <c r="GZ232" s="126"/>
      <c r="HA232" s="126"/>
      <c r="HB232" s="126"/>
      <c r="HC232" s="126"/>
      <c r="HD232" s="126"/>
      <c r="HE232" s="126"/>
      <c r="HF232" s="126"/>
      <c r="HG232" s="126"/>
    </row>
    <row r="233" spans="1:221" ht="11.25" customHeight="1">
      <c r="A233" s="148">
        <v>40664</v>
      </c>
      <c r="B233" s="145">
        <v>162</v>
      </c>
      <c r="C233" s="146">
        <v>39</v>
      </c>
      <c r="D233" s="146">
        <v>10</v>
      </c>
      <c r="E233" s="149">
        <f>C233+D233</f>
        <v>49</v>
      </c>
      <c r="F233" s="146">
        <v>0</v>
      </c>
      <c r="G233" s="146">
        <v>0</v>
      </c>
      <c r="H233" s="146">
        <v>0</v>
      </c>
      <c r="I233" s="149">
        <f>G233+H233</f>
        <v>0</v>
      </c>
      <c r="J233" s="146"/>
      <c r="K233" s="146"/>
      <c r="L233" s="146"/>
      <c r="M233" s="146"/>
      <c r="N233" s="145">
        <v>0</v>
      </c>
      <c r="O233" s="146">
        <v>0</v>
      </c>
      <c r="P233" s="146">
        <v>0</v>
      </c>
      <c r="Q233" s="149">
        <f>O233+P233</f>
        <v>0</v>
      </c>
      <c r="R233" s="146">
        <v>0</v>
      </c>
      <c r="S233" s="146">
        <v>0</v>
      </c>
      <c r="T233" s="146">
        <v>0</v>
      </c>
      <c r="U233" s="149">
        <f>S233+T233</f>
        <v>0</v>
      </c>
      <c r="V233" s="145">
        <v>0</v>
      </c>
      <c r="W233" s="146">
        <v>0</v>
      </c>
      <c r="X233" s="146">
        <v>0</v>
      </c>
      <c r="Y233" s="149">
        <f>W233+X233</f>
        <v>0</v>
      </c>
      <c r="Z233" s="145">
        <v>919</v>
      </c>
      <c r="AA233" s="146">
        <v>759</v>
      </c>
      <c r="AB233" s="146">
        <v>142</v>
      </c>
      <c r="AC233" s="149">
        <f>AA233+AB233</f>
        <v>901</v>
      </c>
      <c r="AD233" s="146">
        <v>0</v>
      </c>
      <c r="AE233" s="146">
        <v>0</v>
      </c>
      <c r="AF233" s="146">
        <v>0</v>
      </c>
      <c r="AG233" s="149">
        <f>AE233+AF233</f>
        <v>0</v>
      </c>
      <c r="AH233" s="146">
        <v>0</v>
      </c>
      <c r="AI233" s="146">
        <v>0</v>
      </c>
      <c r="AJ233" s="146">
        <v>0</v>
      </c>
      <c r="AK233" s="149">
        <f>AI233+AJ233</f>
        <v>0</v>
      </c>
      <c r="AL233" s="145">
        <v>1955</v>
      </c>
      <c r="AM233" s="146">
        <v>1658</v>
      </c>
      <c r="AN233" s="146">
        <v>26</v>
      </c>
      <c r="AO233" s="149">
        <f>AM233+AN233</f>
        <v>1684</v>
      </c>
      <c r="AP233" s="145">
        <v>0</v>
      </c>
      <c r="AQ233" s="146">
        <v>0</v>
      </c>
      <c r="AR233" s="146">
        <v>0</v>
      </c>
      <c r="AS233" s="149">
        <f>AQ233+AR233</f>
        <v>0</v>
      </c>
      <c r="AT233" s="145">
        <v>0</v>
      </c>
      <c r="AU233" s="146">
        <v>0</v>
      </c>
      <c r="AV233" s="146">
        <v>0</v>
      </c>
      <c r="AW233" s="149">
        <f>AU233+AV233</f>
        <v>0</v>
      </c>
      <c r="AX233" s="145">
        <v>0</v>
      </c>
      <c r="AY233" s="146">
        <v>0</v>
      </c>
      <c r="AZ233" s="146">
        <v>0</v>
      </c>
      <c r="BA233" s="149">
        <f>AY233+AZ233</f>
        <v>0</v>
      </c>
      <c r="BB233" s="145">
        <v>26</v>
      </c>
      <c r="BC233" s="146">
        <v>6</v>
      </c>
      <c r="BD233" s="146">
        <v>0</v>
      </c>
      <c r="BE233" s="149">
        <f>BC233+BD233</f>
        <v>6</v>
      </c>
      <c r="BF233" s="146">
        <v>0</v>
      </c>
      <c r="BG233" s="146">
        <v>0</v>
      </c>
      <c r="BH233" s="146">
        <v>0</v>
      </c>
      <c r="BI233" s="149">
        <f>BG233+BH233</f>
        <v>0</v>
      </c>
      <c r="BJ233" s="146">
        <v>0</v>
      </c>
      <c r="BK233" s="146">
        <v>0</v>
      </c>
      <c r="BL233" s="146">
        <v>0</v>
      </c>
      <c r="BM233" s="149">
        <f>BK233+BL233</f>
        <v>0</v>
      </c>
      <c r="BN233" s="146">
        <v>0</v>
      </c>
      <c r="BO233" s="146">
        <v>0</v>
      </c>
      <c r="BP233" s="146">
        <v>0</v>
      </c>
      <c r="BQ233" s="149">
        <f>BO233+BP233</f>
        <v>0</v>
      </c>
      <c r="BR233" s="146">
        <v>0</v>
      </c>
      <c r="BS233" s="146">
        <v>0</v>
      </c>
      <c r="BT233" s="146">
        <v>0</v>
      </c>
      <c r="BU233" s="149">
        <f>BS233+BT233</f>
        <v>0</v>
      </c>
      <c r="BV233" s="146">
        <v>0</v>
      </c>
      <c r="BW233" s="146">
        <v>0</v>
      </c>
      <c r="BX233" s="146">
        <v>0</v>
      </c>
      <c r="BY233" s="149">
        <f>BW233+BX233</f>
        <v>0</v>
      </c>
      <c r="BZ233" s="146">
        <v>0</v>
      </c>
      <c r="CA233" s="146">
        <v>0</v>
      </c>
      <c r="CB233" s="146">
        <v>0</v>
      </c>
      <c r="CC233" s="149">
        <f>CA233+CB233</f>
        <v>0</v>
      </c>
      <c r="CD233" s="146">
        <v>0</v>
      </c>
      <c r="CE233" s="146">
        <v>0</v>
      </c>
      <c r="CF233" s="146">
        <v>0</v>
      </c>
      <c r="CG233" s="149">
        <f>CE233+CF233</f>
        <v>0</v>
      </c>
      <c r="CH233" s="146">
        <v>0</v>
      </c>
      <c r="CI233" s="146">
        <v>0</v>
      </c>
      <c r="CJ233" s="146">
        <v>0</v>
      </c>
      <c r="CK233" s="149">
        <f>CI233+CJ233</f>
        <v>0</v>
      </c>
      <c r="CL233" s="145">
        <v>0</v>
      </c>
      <c r="CM233" s="146">
        <v>0</v>
      </c>
      <c r="CN233" s="146">
        <v>0</v>
      </c>
      <c r="CO233" s="149">
        <f>CM233+CN233</f>
        <v>0</v>
      </c>
      <c r="CP233" s="146">
        <v>0</v>
      </c>
      <c r="CQ233" s="146">
        <v>0</v>
      </c>
      <c r="CR233" s="146">
        <v>0</v>
      </c>
      <c r="CS233" s="149">
        <f>CQ233+CR233</f>
        <v>0</v>
      </c>
      <c r="CT233" s="146">
        <v>11284</v>
      </c>
      <c r="CU233" s="146">
        <v>9529</v>
      </c>
      <c r="CV233" s="146">
        <v>1283</v>
      </c>
      <c r="CW233" s="149">
        <f>CU233+CV233</f>
        <v>10812</v>
      </c>
      <c r="CX233" s="146">
        <v>0</v>
      </c>
      <c r="CY233" s="146">
        <v>0</v>
      </c>
      <c r="CZ233" s="146">
        <v>0</v>
      </c>
      <c r="DA233" s="149">
        <f>CY233+CZ233</f>
        <v>0</v>
      </c>
      <c r="DB233" s="146">
        <v>0</v>
      </c>
      <c r="DC233" s="146">
        <v>0</v>
      </c>
      <c r="DD233" s="146">
        <v>0</v>
      </c>
      <c r="DE233" s="149">
        <f>DC233+DD233</f>
        <v>0</v>
      </c>
      <c r="DF233" s="146"/>
      <c r="DG233" s="146"/>
      <c r="DH233" s="146"/>
      <c r="DI233" s="146"/>
      <c r="DJ233" s="146">
        <v>0</v>
      </c>
      <c r="DK233" s="146">
        <v>0</v>
      </c>
      <c r="DL233" s="146">
        <v>0</v>
      </c>
      <c r="DM233" s="149">
        <f>DK233+DL233</f>
        <v>0</v>
      </c>
      <c r="DN233" s="146">
        <v>0</v>
      </c>
      <c r="DO233" s="146">
        <v>0</v>
      </c>
      <c r="DP233" s="146">
        <v>0</v>
      </c>
      <c r="DQ233" s="149">
        <f>DO233+DP233</f>
        <v>0</v>
      </c>
      <c r="DR233" s="146">
        <v>1066</v>
      </c>
      <c r="DS233" s="146">
        <v>1072</v>
      </c>
      <c r="DT233" s="146">
        <v>0</v>
      </c>
      <c r="DU233" s="149">
        <f>DS233+DT233</f>
        <v>1072</v>
      </c>
      <c r="DV233" s="146">
        <v>0</v>
      </c>
      <c r="DW233" s="146">
        <v>0</v>
      </c>
      <c r="DX233" s="146">
        <v>0</v>
      </c>
      <c r="DY233" s="149">
        <f>DW233+DX233</f>
        <v>0</v>
      </c>
      <c r="DZ233" s="146">
        <v>0</v>
      </c>
      <c r="EA233" s="146">
        <v>0</v>
      </c>
      <c r="EB233" s="146">
        <v>0</v>
      </c>
      <c r="EC233" s="149">
        <f>EA233+EB233</f>
        <v>0</v>
      </c>
      <c r="ED233" s="146"/>
      <c r="EE233" s="146"/>
      <c r="EF233" s="146"/>
      <c r="EG233" s="146"/>
      <c r="EH233" s="146">
        <v>0</v>
      </c>
      <c r="EI233" s="146">
        <v>0</v>
      </c>
      <c r="EJ233" s="146">
        <v>0</v>
      </c>
      <c r="EK233" s="149">
        <f>EI233+EJ233</f>
        <v>0</v>
      </c>
      <c r="EL233" s="146">
        <v>0</v>
      </c>
      <c r="EM233" s="146">
        <v>0</v>
      </c>
      <c r="EN233" s="146">
        <v>0</v>
      </c>
      <c r="EO233" s="149">
        <f>EM233+EN233</f>
        <v>0</v>
      </c>
      <c r="EP233" s="146">
        <v>0</v>
      </c>
      <c r="EQ233" s="146">
        <v>0</v>
      </c>
      <c r="ER233" s="146">
        <v>0</v>
      </c>
      <c r="ES233" s="149">
        <f>EQ233+ER233</f>
        <v>0</v>
      </c>
      <c r="ET233" s="146">
        <v>0</v>
      </c>
      <c r="EU233" s="146">
        <v>0</v>
      </c>
      <c r="EV233" s="146">
        <v>0</v>
      </c>
      <c r="EW233" s="149">
        <f>EU233+EV233</f>
        <v>0</v>
      </c>
      <c r="EX233" s="145">
        <v>556</v>
      </c>
      <c r="EY233" s="146">
        <v>628</v>
      </c>
      <c r="EZ233" s="146">
        <v>24</v>
      </c>
      <c r="FA233" s="149">
        <f>EY233+EZ233</f>
        <v>652</v>
      </c>
      <c r="FB233" s="146">
        <v>0</v>
      </c>
      <c r="FC233" s="146">
        <v>0</v>
      </c>
      <c r="FD233" s="146">
        <v>0</v>
      </c>
      <c r="FE233" s="149">
        <f>FC233+FD233</f>
        <v>0</v>
      </c>
      <c r="FF233" s="145">
        <v>21677</v>
      </c>
      <c r="FG233" s="146">
        <v>18512</v>
      </c>
      <c r="FH233" s="146">
        <v>4160</v>
      </c>
      <c r="FI233" s="149">
        <f>FG233+FH233</f>
        <v>22672</v>
      </c>
      <c r="FJ233" s="146">
        <v>0</v>
      </c>
      <c r="FK233" s="146">
        <v>0</v>
      </c>
      <c r="FL233" s="146">
        <v>0</v>
      </c>
      <c r="FM233" s="149">
        <f>FK233+FL233</f>
        <v>0</v>
      </c>
      <c r="FN233" s="146">
        <v>0</v>
      </c>
      <c r="FO233" s="146">
        <v>0</v>
      </c>
      <c r="FP233" s="146">
        <v>0</v>
      </c>
      <c r="FQ233" s="149">
        <f>FO233+FP233</f>
        <v>0</v>
      </c>
      <c r="FR233" s="146">
        <v>0</v>
      </c>
      <c r="FS233" s="146">
        <v>0</v>
      </c>
      <c r="FT233" s="146">
        <v>0</v>
      </c>
      <c r="FU233" s="149">
        <f>FS233+FT233</f>
        <v>0</v>
      </c>
      <c r="FV233" s="146">
        <v>0</v>
      </c>
      <c r="FW233" s="146">
        <v>0</v>
      </c>
      <c r="FX233" s="146">
        <v>0</v>
      </c>
      <c r="FY233" s="149">
        <f>FW233+FX233</f>
        <v>0</v>
      </c>
      <c r="FZ233" s="146">
        <v>0</v>
      </c>
      <c r="GA233" s="146">
        <v>0</v>
      </c>
      <c r="GB233" s="146">
        <v>0</v>
      </c>
      <c r="GC233" s="149">
        <f>GA233+GB233</f>
        <v>0</v>
      </c>
      <c r="GD233" s="164">
        <f t="shared" si="283"/>
        <v>37645</v>
      </c>
      <c r="GE233" s="165">
        <f t="shared" si="283"/>
        <v>32203</v>
      </c>
      <c r="GF233" s="165">
        <f t="shared" si="283"/>
        <v>5645</v>
      </c>
      <c r="GG233" s="165">
        <f t="shared" si="283"/>
        <v>37848</v>
      </c>
      <c r="GI233" s="186">
        <f t="shared" si="187"/>
        <v>1.2110672918672174E-3</v>
      </c>
      <c r="GJ233" s="186">
        <f t="shared" si="188"/>
        <v>0.57485327453963919</v>
      </c>
      <c r="GK233" s="186">
        <f t="shared" si="189"/>
        <v>0.2959041083128901</v>
      </c>
      <c r="GL233" s="186">
        <f t="shared" si="190"/>
        <v>2.3569232680185077E-2</v>
      </c>
      <c r="GM233" s="186">
        <f t="shared" si="191"/>
        <v>1.9501288699810576E-2</v>
      </c>
      <c r="GN233" s="186">
        <f t="shared" si="192"/>
        <v>5.1485886408098626E-2</v>
      </c>
      <c r="GO233" s="186">
        <f t="shared" si="193"/>
        <v>3.3475142067509234E-2</v>
      </c>
    </row>
    <row r="234" spans="1:221" ht="11.25" customHeight="1">
      <c r="A234" s="148">
        <v>40695</v>
      </c>
      <c r="B234" s="145">
        <v>136</v>
      </c>
      <c r="C234" s="146">
        <v>41</v>
      </c>
      <c r="D234" s="146">
        <v>26</v>
      </c>
      <c r="E234" s="149">
        <f>C234+D234</f>
        <v>67</v>
      </c>
      <c r="F234" s="146">
        <v>0</v>
      </c>
      <c r="G234" s="146">
        <v>0</v>
      </c>
      <c r="H234" s="146">
        <v>0</v>
      </c>
      <c r="I234" s="149">
        <f>G234+H234</f>
        <v>0</v>
      </c>
      <c r="J234" s="146"/>
      <c r="K234" s="146"/>
      <c r="L234" s="146"/>
      <c r="M234" s="146"/>
      <c r="N234" s="145">
        <v>0</v>
      </c>
      <c r="O234" s="146">
        <v>0</v>
      </c>
      <c r="P234" s="146">
        <v>0</v>
      </c>
      <c r="Q234" s="149">
        <f>O234+P234</f>
        <v>0</v>
      </c>
      <c r="R234" s="146">
        <v>0</v>
      </c>
      <c r="S234" s="146">
        <v>0</v>
      </c>
      <c r="T234" s="146">
        <v>0</v>
      </c>
      <c r="U234" s="149">
        <f>S234+T234</f>
        <v>0</v>
      </c>
      <c r="V234" s="145">
        <v>0</v>
      </c>
      <c r="W234" s="146">
        <v>0</v>
      </c>
      <c r="X234" s="146">
        <v>0</v>
      </c>
      <c r="Y234" s="149">
        <f>W234+X234</f>
        <v>0</v>
      </c>
      <c r="Z234" s="145">
        <v>1085</v>
      </c>
      <c r="AA234" s="146">
        <v>924</v>
      </c>
      <c r="AB234" s="146">
        <v>77</v>
      </c>
      <c r="AC234" s="149">
        <f>AA234+AB234</f>
        <v>1001</v>
      </c>
      <c r="AD234" s="146">
        <v>0</v>
      </c>
      <c r="AE234" s="146">
        <v>0</v>
      </c>
      <c r="AF234" s="146">
        <v>0</v>
      </c>
      <c r="AG234" s="149">
        <f>AE234+AF234</f>
        <v>0</v>
      </c>
      <c r="AH234" s="146">
        <v>0</v>
      </c>
      <c r="AI234" s="146">
        <v>0</v>
      </c>
      <c r="AJ234" s="146">
        <v>0</v>
      </c>
      <c r="AK234" s="149">
        <f>AI234+AJ234</f>
        <v>0</v>
      </c>
      <c r="AL234" s="145">
        <v>2130</v>
      </c>
      <c r="AM234" s="146">
        <v>2164</v>
      </c>
      <c r="AN234" s="146">
        <v>0</v>
      </c>
      <c r="AO234" s="149">
        <f>AM234+AN234</f>
        <v>2164</v>
      </c>
      <c r="AP234" s="145">
        <v>0</v>
      </c>
      <c r="AQ234" s="146">
        <v>0</v>
      </c>
      <c r="AR234" s="146">
        <v>0</v>
      </c>
      <c r="AS234" s="149">
        <f>AQ234+AR234</f>
        <v>0</v>
      </c>
      <c r="AT234" s="145">
        <v>0</v>
      </c>
      <c r="AU234" s="146">
        <v>0</v>
      </c>
      <c r="AV234" s="146">
        <v>0</v>
      </c>
      <c r="AW234" s="149">
        <f>AU234+AV234</f>
        <v>0</v>
      </c>
      <c r="AX234" s="145">
        <v>0</v>
      </c>
      <c r="AY234" s="146">
        <v>0</v>
      </c>
      <c r="AZ234" s="146">
        <v>0</v>
      </c>
      <c r="BA234" s="149">
        <f>AY234+AZ234</f>
        <v>0</v>
      </c>
      <c r="BB234" s="145">
        <v>2</v>
      </c>
      <c r="BC234" s="146">
        <v>6</v>
      </c>
      <c r="BD234" s="146">
        <v>0</v>
      </c>
      <c r="BE234" s="149">
        <f>BC234+BD234</f>
        <v>6</v>
      </c>
      <c r="BF234" s="146">
        <v>0</v>
      </c>
      <c r="BG234" s="146">
        <v>0</v>
      </c>
      <c r="BH234" s="146">
        <v>0</v>
      </c>
      <c r="BI234" s="149">
        <f>BG234+BH234</f>
        <v>0</v>
      </c>
      <c r="BJ234" s="146">
        <v>0</v>
      </c>
      <c r="BK234" s="146">
        <v>0</v>
      </c>
      <c r="BL234" s="146">
        <v>0</v>
      </c>
      <c r="BM234" s="149">
        <f>BK234+BL234</f>
        <v>0</v>
      </c>
      <c r="BN234" s="146">
        <v>0</v>
      </c>
      <c r="BO234" s="146">
        <v>0</v>
      </c>
      <c r="BP234" s="146">
        <v>0</v>
      </c>
      <c r="BQ234" s="149">
        <f>BO234+BP234</f>
        <v>0</v>
      </c>
      <c r="BR234" s="146">
        <v>0</v>
      </c>
      <c r="BS234" s="146">
        <v>0</v>
      </c>
      <c r="BT234" s="146">
        <v>0</v>
      </c>
      <c r="BU234" s="149">
        <f>BS234+BT234</f>
        <v>0</v>
      </c>
      <c r="BV234" s="146">
        <v>0</v>
      </c>
      <c r="BW234" s="146">
        <v>0</v>
      </c>
      <c r="BX234" s="146">
        <v>0</v>
      </c>
      <c r="BY234" s="149">
        <f>BW234+BX234</f>
        <v>0</v>
      </c>
      <c r="BZ234" s="146">
        <v>0</v>
      </c>
      <c r="CA234" s="146">
        <v>0</v>
      </c>
      <c r="CB234" s="146">
        <v>0</v>
      </c>
      <c r="CC234" s="149">
        <f>CA234+CB234</f>
        <v>0</v>
      </c>
      <c r="CD234" s="146">
        <v>0</v>
      </c>
      <c r="CE234" s="146">
        <v>0</v>
      </c>
      <c r="CF234" s="146">
        <v>0</v>
      </c>
      <c r="CG234" s="149">
        <f>CE234+CF234</f>
        <v>0</v>
      </c>
      <c r="CH234" s="146">
        <v>0</v>
      </c>
      <c r="CI234" s="146">
        <v>0</v>
      </c>
      <c r="CJ234" s="146">
        <v>0</v>
      </c>
      <c r="CK234" s="149">
        <f>CI234+CJ234</f>
        <v>0</v>
      </c>
      <c r="CL234" s="145">
        <v>0</v>
      </c>
      <c r="CM234" s="146">
        <v>0</v>
      </c>
      <c r="CN234" s="146">
        <v>0</v>
      </c>
      <c r="CO234" s="149">
        <f>CM234+CN234</f>
        <v>0</v>
      </c>
      <c r="CP234" s="146">
        <v>0</v>
      </c>
      <c r="CQ234" s="146">
        <v>0</v>
      </c>
      <c r="CR234" s="146">
        <v>0</v>
      </c>
      <c r="CS234" s="149">
        <f>CQ234+CR234</f>
        <v>0</v>
      </c>
      <c r="CT234" s="146">
        <v>11638</v>
      </c>
      <c r="CU234" s="146">
        <v>10578</v>
      </c>
      <c r="CV234" s="146">
        <v>1178</v>
      </c>
      <c r="CW234" s="149">
        <f>CU234+CV234</f>
        <v>11756</v>
      </c>
      <c r="CX234" s="146">
        <v>0</v>
      </c>
      <c r="CY234" s="146">
        <v>0</v>
      </c>
      <c r="CZ234" s="146">
        <v>0</v>
      </c>
      <c r="DA234" s="149">
        <f>CY234+CZ234</f>
        <v>0</v>
      </c>
      <c r="DB234" s="146">
        <v>0</v>
      </c>
      <c r="DC234" s="146">
        <v>0</v>
      </c>
      <c r="DD234" s="146">
        <v>0</v>
      </c>
      <c r="DE234" s="149">
        <f>DC234+DD234</f>
        <v>0</v>
      </c>
      <c r="DF234" s="146"/>
      <c r="DG234" s="146"/>
      <c r="DH234" s="146"/>
      <c r="DI234" s="146"/>
      <c r="DJ234" s="146">
        <v>0</v>
      </c>
      <c r="DK234" s="146">
        <v>0</v>
      </c>
      <c r="DL234" s="146">
        <v>0</v>
      </c>
      <c r="DM234" s="149">
        <f>DK234+DL234</f>
        <v>0</v>
      </c>
      <c r="DN234" s="146">
        <v>0</v>
      </c>
      <c r="DO234" s="146">
        <v>0</v>
      </c>
      <c r="DP234" s="146">
        <v>0</v>
      </c>
      <c r="DQ234" s="149">
        <f>DO234+DP234</f>
        <v>0</v>
      </c>
      <c r="DR234" s="146">
        <v>1082</v>
      </c>
      <c r="DS234" s="146">
        <v>1080</v>
      </c>
      <c r="DT234" s="146">
        <v>6</v>
      </c>
      <c r="DU234" s="149">
        <f>DS234+DT234</f>
        <v>1086</v>
      </c>
      <c r="DV234" s="146">
        <v>0</v>
      </c>
      <c r="DW234" s="146">
        <v>0</v>
      </c>
      <c r="DX234" s="146">
        <v>0</v>
      </c>
      <c r="DY234" s="149">
        <f>DW234+DX234</f>
        <v>0</v>
      </c>
      <c r="DZ234" s="146">
        <v>0</v>
      </c>
      <c r="EA234" s="146">
        <v>0</v>
      </c>
      <c r="EB234" s="146">
        <v>0</v>
      </c>
      <c r="EC234" s="149">
        <f>EA234+EB234</f>
        <v>0</v>
      </c>
      <c r="ED234" s="146"/>
      <c r="EE234" s="146"/>
      <c r="EF234" s="146"/>
      <c r="EG234" s="146"/>
      <c r="EH234" s="146">
        <v>0</v>
      </c>
      <c r="EI234" s="146">
        <v>0</v>
      </c>
      <c r="EJ234" s="146">
        <v>0</v>
      </c>
      <c r="EK234" s="149">
        <f>EI234+EJ234</f>
        <v>0</v>
      </c>
      <c r="EL234" s="146">
        <v>0</v>
      </c>
      <c r="EM234" s="146">
        <v>0</v>
      </c>
      <c r="EN234" s="146">
        <v>0</v>
      </c>
      <c r="EO234" s="149">
        <f>EM234+EN234</f>
        <v>0</v>
      </c>
      <c r="EP234" s="146">
        <v>0</v>
      </c>
      <c r="EQ234" s="146">
        <v>0</v>
      </c>
      <c r="ER234" s="146">
        <v>0</v>
      </c>
      <c r="ES234" s="149">
        <f>EQ234+ER234</f>
        <v>0</v>
      </c>
      <c r="ET234" s="146">
        <v>0</v>
      </c>
      <c r="EU234" s="146">
        <v>0</v>
      </c>
      <c r="EV234" s="146">
        <v>0</v>
      </c>
      <c r="EW234" s="149">
        <f>EU234+EV234</f>
        <v>0</v>
      </c>
      <c r="EX234" s="145">
        <v>722</v>
      </c>
      <c r="EY234" s="146">
        <v>734</v>
      </c>
      <c r="EZ234" s="146">
        <v>12</v>
      </c>
      <c r="FA234" s="149">
        <f>EY234+EZ234</f>
        <v>746</v>
      </c>
      <c r="FB234" s="146">
        <v>0</v>
      </c>
      <c r="FC234" s="146">
        <v>0</v>
      </c>
      <c r="FD234" s="146">
        <v>0</v>
      </c>
      <c r="FE234" s="149">
        <f>FC234+FD234</f>
        <v>0</v>
      </c>
      <c r="FF234" s="145">
        <v>19845</v>
      </c>
      <c r="FG234" s="146">
        <v>19007</v>
      </c>
      <c r="FH234" s="146">
        <v>2000</v>
      </c>
      <c r="FI234" s="149">
        <f>FG234+FH234</f>
        <v>21007</v>
      </c>
      <c r="FJ234" s="146">
        <v>0</v>
      </c>
      <c r="FK234" s="146">
        <v>0</v>
      </c>
      <c r="FL234" s="146">
        <v>0</v>
      </c>
      <c r="FM234" s="149">
        <f>FK234+FL234</f>
        <v>0</v>
      </c>
      <c r="FN234" s="146">
        <v>0</v>
      </c>
      <c r="FO234" s="146">
        <v>0</v>
      </c>
      <c r="FP234" s="146">
        <v>0</v>
      </c>
      <c r="FQ234" s="149">
        <f>FO234+FP234</f>
        <v>0</v>
      </c>
      <c r="FR234" s="146">
        <v>0</v>
      </c>
      <c r="FS234" s="146">
        <v>0</v>
      </c>
      <c r="FT234" s="146">
        <v>0</v>
      </c>
      <c r="FU234" s="149">
        <f>FS234+FT234</f>
        <v>0</v>
      </c>
      <c r="FV234" s="146">
        <v>0</v>
      </c>
      <c r="FW234" s="146">
        <v>0</v>
      </c>
      <c r="FX234" s="146">
        <v>0</v>
      </c>
      <c r="FY234" s="149">
        <f>FW234+FX234</f>
        <v>0</v>
      </c>
      <c r="FZ234" s="146">
        <v>0</v>
      </c>
      <c r="GA234" s="146">
        <v>0</v>
      </c>
      <c r="GB234" s="146">
        <v>0</v>
      </c>
      <c r="GC234" s="149">
        <f>GA234+GB234</f>
        <v>0</v>
      </c>
      <c r="GD234" s="164">
        <f>B234+F234+N234+R234+V234+Z234+AD234+AH234+AL234+AP234+AT234+AX234+BB234+BF234+BJ234+BN234+BR234+BV234+BZ234+CD234+CH234+CL234+CP234+CT234+CX234+DB234+DJ234+DN234+DR234+DV234+DZ234+EH234+EL234+EP234+ET234+EX234+FB234+FF234+FJ234+FN234+FR234+FV234+FZ234+J234+DF234+ED234</f>
        <v>36640</v>
      </c>
      <c r="GE234" s="165">
        <f>C234+G234+O234+S234+W234+AA234+AE234+AI234+AM234+AQ234+AU234+AY234+BC234+BG234+BK234+BO234+BS234+BW234+CA234+CE234+CI234+CM234+CQ234+CU234+CY234+DC234+DK234+DO234+DS234+DW234+EA234+EI234+EM234+EQ234+EU234+EY234+FC234+FG234+FK234+FO234+FS234+FW234+GA234+K234+DG234+EE234</f>
        <v>34534</v>
      </c>
      <c r="GF234" s="165">
        <f>D234+H234+P234+T234+X234+AB234+AF234+AJ234+AN234+AR234+AV234+AZ234+BD234+BH234+BL234+BP234+BT234+BX234+CB234+CF234+CJ234+CN234+CR234+CV234+CZ234+DD234+DL234+DP234+DT234+DX234+EB234+EJ234+EN234+ER234+EV234+EZ234+FD234+FH234+FL234+FP234+FT234+FX234+GB234+L234+DH234+EF234</f>
        <v>3299</v>
      </c>
      <c r="GG234" s="165">
        <f>E234+I234+Q234+U234+Y234+AC234+AG234+AK234+AO234+AS234+AW234+BA234+BE234+BI234+BM234+BQ234+BU234+BY234+CC234+CG234+CK234+CO234+CS234+CW234+DA234+DE234+DM234+DQ234+DU234+DY234+EC234+EK234+EO234+ES234+EW234+FA234+FE234+FI234+FM234+FQ234+FU234+FY234+GC234+M234+DI234+EG234</f>
        <v>37833</v>
      </c>
      <c r="GI234" s="186">
        <f t="shared" si="187"/>
        <v>1.1872357676492732E-3</v>
      </c>
      <c r="GJ234" s="186">
        <f t="shared" si="188"/>
        <v>0.5503851277002374</v>
      </c>
      <c r="GK234" s="186">
        <f t="shared" si="189"/>
        <v>0.3063068280535125</v>
      </c>
      <c r="GL234" s="186">
        <f t="shared" si="190"/>
        <v>2.6756240227022644E-2</v>
      </c>
      <c r="GM234" s="186">
        <f t="shared" si="191"/>
        <v>2.1254415937916257E-2</v>
      </c>
      <c r="GN234" s="186">
        <f t="shared" si="192"/>
        <v>6.2662882955927493E-2</v>
      </c>
      <c r="GO234" s="186">
        <f t="shared" si="193"/>
        <v>3.1447269357734564E-2</v>
      </c>
      <c r="HH234" s="155">
        <f>(SUM(DS232:DS234)/SUM(GE232:GE234))*100</f>
        <v>2.9801695104952026</v>
      </c>
      <c r="HI234" s="155">
        <f>(SUM(AM232:AM234)/SUM(GE232:GE234))*100</f>
        <v>5.344769695674735</v>
      </c>
      <c r="HJ234" s="155">
        <f>(SUM(AA232:AA234)/SUM(GE232:GE234))*100</f>
        <v>2.5507971877130329</v>
      </c>
      <c r="HK234" s="155">
        <f>(SUM(EY232:EY234)/SUM(GE232:GE234))*100</f>
        <v>1.6635633832911085</v>
      </c>
      <c r="HL234" s="155">
        <f>(SUM(C232:C234)/SUM(GE232:GE234))*100</f>
        <v>0.10785181567514218</v>
      </c>
      <c r="HM234" s="155">
        <f>(SUM(BC232:BC234)/SUM(GE232:GE234))*100</f>
        <v>4.2733738286377096E-2</v>
      </c>
    </row>
    <row r="235" spans="1:221" ht="11.25" customHeight="1">
      <c r="A235" s="148">
        <v>40725</v>
      </c>
      <c r="B235" s="145">
        <v>103</v>
      </c>
      <c r="C235" s="146">
        <v>51</v>
      </c>
      <c r="D235" s="146">
        <v>17</v>
      </c>
      <c r="E235" s="149">
        <f t="shared" ref="E235:E298" si="284">C235+D235</f>
        <v>68</v>
      </c>
      <c r="F235" s="146">
        <v>0</v>
      </c>
      <c r="G235" s="146">
        <v>0</v>
      </c>
      <c r="H235" s="146">
        <v>0</v>
      </c>
      <c r="I235" s="149">
        <f t="shared" ref="I235:I298" si="285">G235+H235</f>
        <v>0</v>
      </c>
      <c r="J235" s="146"/>
      <c r="K235" s="146"/>
      <c r="L235" s="146"/>
      <c r="M235" s="146"/>
      <c r="N235" s="145">
        <v>0</v>
      </c>
      <c r="O235" s="146">
        <v>0</v>
      </c>
      <c r="P235" s="146">
        <v>0</v>
      </c>
      <c r="Q235" s="149">
        <f t="shared" ref="Q235:Q298" si="286">O235+P235</f>
        <v>0</v>
      </c>
      <c r="R235" s="146">
        <v>0</v>
      </c>
      <c r="S235" s="146">
        <v>0</v>
      </c>
      <c r="T235" s="146">
        <v>0</v>
      </c>
      <c r="U235" s="149">
        <f t="shared" ref="U235:U298" si="287">S235+T235</f>
        <v>0</v>
      </c>
      <c r="V235" s="145">
        <v>0</v>
      </c>
      <c r="W235" s="146">
        <v>0</v>
      </c>
      <c r="X235" s="146">
        <v>0</v>
      </c>
      <c r="Y235" s="149">
        <f t="shared" ref="Y235:Y298" si="288">W235+X235</f>
        <v>0</v>
      </c>
      <c r="Z235" s="145">
        <v>1007</v>
      </c>
      <c r="AA235" s="146">
        <v>877</v>
      </c>
      <c r="AB235" s="146">
        <v>161</v>
      </c>
      <c r="AC235" s="149">
        <f t="shared" ref="AC235:AC298" si="289">AA235+AB235</f>
        <v>1038</v>
      </c>
      <c r="AD235" s="146">
        <v>0</v>
      </c>
      <c r="AE235" s="146">
        <v>0</v>
      </c>
      <c r="AF235" s="146">
        <v>0</v>
      </c>
      <c r="AG235" s="149">
        <f t="shared" ref="AG235:AG298" si="290">AE235+AF235</f>
        <v>0</v>
      </c>
      <c r="AH235" s="146">
        <v>0</v>
      </c>
      <c r="AI235" s="146">
        <v>0</v>
      </c>
      <c r="AJ235" s="146">
        <v>0</v>
      </c>
      <c r="AK235" s="149">
        <f t="shared" ref="AK235:AK298" si="291">AI235+AJ235</f>
        <v>0</v>
      </c>
      <c r="AL235" s="145">
        <v>1900</v>
      </c>
      <c r="AM235" s="146">
        <v>2281</v>
      </c>
      <c r="AN235" s="146">
        <v>12</v>
      </c>
      <c r="AO235" s="149">
        <f t="shared" ref="AO235:AO298" si="292">AM235+AN235</f>
        <v>2293</v>
      </c>
      <c r="AP235" s="145">
        <v>0</v>
      </c>
      <c r="AQ235" s="146">
        <v>0</v>
      </c>
      <c r="AR235" s="146">
        <v>0</v>
      </c>
      <c r="AS235" s="149">
        <f t="shared" ref="AS235:AS298" si="293">AQ235+AR235</f>
        <v>0</v>
      </c>
      <c r="AT235" s="145">
        <v>0</v>
      </c>
      <c r="AU235" s="146">
        <v>0</v>
      </c>
      <c r="AV235" s="146">
        <v>0</v>
      </c>
      <c r="AW235" s="149">
        <f t="shared" ref="AW235:AW298" si="294">AU235+AV235</f>
        <v>0</v>
      </c>
      <c r="AX235" s="145">
        <v>0</v>
      </c>
      <c r="AY235" s="146">
        <v>0</v>
      </c>
      <c r="AZ235" s="146">
        <v>0</v>
      </c>
      <c r="BA235" s="149">
        <f t="shared" ref="BA235:BA298" si="295">AY235+AZ235</f>
        <v>0</v>
      </c>
      <c r="BB235" s="145">
        <v>12</v>
      </c>
      <c r="BC235" s="146">
        <v>12</v>
      </c>
      <c r="BD235" s="146">
        <v>0</v>
      </c>
      <c r="BE235" s="149">
        <f t="shared" ref="BE235:BE298" si="296">BC235+BD235</f>
        <v>12</v>
      </c>
      <c r="BF235" s="146">
        <v>0</v>
      </c>
      <c r="BG235" s="146">
        <v>0</v>
      </c>
      <c r="BH235" s="146">
        <v>0</v>
      </c>
      <c r="BI235" s="149">
        <f t="shared" ref="BI235:BI298" si="297">BG235+BH235</f>
        <v>0</v>
      </c>
      <c r="BJ235" s="146">
        <v>0</v>
      </c>
      <c r="BK235" s="146">
        <v>0</v>
      </c>
      <c r="BL235" s="146">
        <v>0</v>
      </c>
      <c r="BM235" s="149">
        <f t="shared" ref="BM235:BM298" si="298">BK235+BL235</f>
        <v>0</v>
      </c>
      <c r="BN235" s="146">
        <v>0</v>
      </c>
      <c r="BO235" s="146">
        <v>0</v>
      </c>
      <c r="BP235" s="146">
        <v>0</v>
      </c>
      <c r="BQ235" s="149">
        <f t="shared" ref="BQ235:BQ298" si="299">BO235+BP235</f>
        <v>0</v>
      </c>
      <c r="BR235" s="146">
        <v>0</v>
      </c>
      <c r="BS235" s="146">
        <v>0</v>
      </c>
      <c r="BT235" s="146">
        <v>0</v>
      </c>
      <c r="BU235" s="149">
        <f t="shared" ref="BU235:BU298" si="300">BS235+BT235</f>
        <v>0</v>
      </c>
      <c r="BV235" s="146">
        <v>0</v>
      </c>
      <c r="BW235" s="146">
        <v>0</v>
      </c>
      <c r="BX235" s="146">
        <v>0</v>
      </c>
      <c r="BY235" s="149">
        <f t="shared" ref="BY235:BY298" si="301">BW235+BX235</f>
        <v>0</v>
      </c>
      <c r="BZ235" s="146">
        <v>0</v>
      </c>
      <c r="CA235" s="146">
        <v>0</v>
      </c>
      <c r="CB235" s="146">
        <v>0</v>
      </c>
      <c r="CC235" s="149">
        <f t="shared" ref="CC235:CC298" si="302">CA235+CB235</f>
        <v>0</v>
      </c>
      <c r="CD235" s="146">
        <v>0</v>
      </c>
      <c r="CE235" s="146">
        <v>0</v>
      </c>
      <c r="CF235" s="146">
        <v>0</v>
      </c>
      <c r="CG235" s="149">
        <f t="shared" ref="CG235:CG298" si="303">CE235+CF235</f>
        <v>0</v>
      </c>
      <c r="CH235" s="146">
        <v>0</v>
      </c>
      <c r="CI235" s="146">
        <v>0</v>
      </c>
      <c r="CJ235" s="146">
        <v>0</v>
      </c>
      <c r="CK235" s="149">
        <f t="shared" ref="CK235:CK298" si="304">CI235+CJ235</f>
        <v>0</v>
      </c>
      <c r="CL235" s="145">
        <v>0</v>
      </c>
      <c r="CM235" s="146">
        <v>0</v>
      </c>
      <c r="CN235" s="146">
        <v>0</v>
      </c>
      <c r="CO235" s="149">
        <f t="shared" ref="CO235:CO298" si="305">CM235+CN235</f>
        <v>0</v>
      </c>
      <c r="CP235" s="146">
        <v>0</v>
      </c>
      <c r="CQ235" s="146">
        <v>0</v>
      </c>
      <c r="CR235" s="146">
        <v>0</v>
      </c>
      <c r="CS235" s="149">
        <f t="shared" ref="CS235:CS298" si="306">CQ235+CR235</f>
        <v>0</v>
      </c>
      <c r="CT235" s="146">
        <v>12743</v>
      </c>
      <c r="CU235" s="146">
        <v>11873</v>
      </c>
      <c r="CV235" s="146">
        <v>1334</v>
      </c>
      <c r="CW235" s="149">
        <f t="shared" ref="CW235:CW298" si="307">CU235+CV235</f>
        <v>13207</v>
      </c>
      <c r="CX235" s="146">
        <v>0</v>
      </c>
      <c r="CY235" s="146">
        <v>0</v>
      </c>
      <c r="CZ235" s="146">
        <v>0</v>
      </c>
      <c r="DA235" s="149">
        <f t="shared" ref="DA235:DA298" si="308">CY235+CZ235</f>
        <v>0</v>
      </c>
      <c r="DB235" s="146">
        <v>0</v>
      </c>
      <c r="DC235" s="146">
        <v>0</v>
      </c>
      <c r="DD235" s="146">
        <v>0</v>
      </c>
      <c r="DE235" s="149">
        <f t="shared" ref="DE235:DE298" si="309">DC235+DD235</f>
        <v>0</v>
      </c>
      <c r="DF235" s="146"/>
      <c r="DG235" s="146"/>
      <c r="DH235" s="146"/>
      <c r="DI235" s="146"/>
      <c r="DJ235" s="146">
        <v>0</v>
      </c>
      <c r="DK235" s="146">
        <v>0</v>
      </c>
      <c r="DL235" s="146">
        <v>0</v>
      </c>
      <c r="DM235" s="149">
        <f t="shared" ref="DM235:DM298" si="310">DK235+DL235</f>
        <v>0</v>
      </c>
      <c r="DN235" s="146">
        <v>0</v>
      </c>
      <c r="DO235" s="146">
        <v>0</v>
      </c>
      <c r="DP235" s="146">
        <v>0</v>
      </c>
      <c r="DQ235" s="149">
        <f t="shared" ref="DQ235:DQ298" si="311">DO235+DP235</f>
        <v>0</v>
      </c>
      <c r="DR235" s="146">
        <v>1352</v>
      </c>
      <c r="DS235" s="146">
        <v>1158</v>
      </c>
      <c r="DT235" s="146">
        <v>0</v>
      </c>
      <c r="DU235" s="149">
        <f t="shared" ref="DU235:DU298" si="312">DS235+DT235</f>
        <v>1158</v>
      </c>
      <c r="DV235" s="146">
        <v>0</v>
      </c>
      <c r="DW235" s="146">
        <v>0</v>
      </c>
      <c r="DX235" s="146">
        <v>0</v>
      </c>
      <c r="DY235" s="149">
        <f t="shared" ref="DY235:DY298" si="313">DW235+DX235</f>
        <v>0</v>
      </c>
      <c r="DZ235" s="146">
        <v>0</v>
      </c>
      <c r="EA235" s="146">
        <v>0</v>
      </c>
      <c r="EB235" s="146">
        <v>0</v>
      </c>
      <c r="EC235" s="149">
        <f t="shared" ref="EC235:EC298" si="314">EA235+EB235</f>
        <v>0</v>
      </c>
      <c r="ED235" s="146"/>
      <c r="EE235" s="146"/>
      <c r="EF235" s="146"/>
      <c r="EG235" s="146"/>
      <c r="EH235" s="146">
        <v>0</v>
      </c>
      <c r="EI235" s="146">
        <v>0</v>
      </c>
      <c r="EJ235" s="146">
        <v>0</v>
      </c>
      <c r="EK235" s="149">
        <f t="shared" ref="EK235:EK298" si="315">EI235+EJ235</f>
        <v>0</v>
      </c>
      <c r="EL235" s="146">
        <v>0</v>
      </c>
      <c r="EM235" s="146">
        <v>0</v>
      </c>
      <c r="EN235" s="146">
        <v>0</v>
      </c>
      <c r="EO235" s="149">
        <f t="shared" ref="EO235:EO298" si="316">EM235+EN235</f>
        <v>0</v>
      </c>
      <c r="EP235" s="146">
        <v>0</v>
      </c>
      <c r="EQ235" s="146">
        <v>0</v>
      </c>
      <c r="ER235" s="146">
        <v>0</v>
      </c>
      <c r="ES235" s="149">
        <f t="shared" ref="ES235:ES298" si="317">EQ235+ER235</f>
        <v>0</v>
      </c>
      <c r="ET235" s="146">
        <v>0</v>
      </c>
      <c r="EU235" s="146">
        <v>0</v>
      </c>
      <c r="EV235" s="146">
        <v>0</v>
      </c>
      <c r="EW235" s="149">
        <f t="shared" ref="EW235:EW298" si="318">EU235+EV235</f>
        <v>0</v>
      </c>
      <c r="EX235" s="145">
        <v>661</v>
      </c>
      <c r="EY235" s="146">
        <v>578</v>
      </c>
      <c r="EZ235" s="146">
        <v>30</v>
      </c>
      <c r="FA235" s="149">
        <f t="shared" ref="FA235:FA298" si="319">EY235+EZ235</f>
        <v>608</v>
      </c>
      <c r="FB235" s="146">
        <v>0</v>
      </c>
      <c r="FC235" s="146">
        <v>0</v>
      </c>
      <c r="FD235" s="146">
        <v>0</v>
      </c>
      <c r="FE235" s="149">
        <f t="shared" ref="FE235:FE298" si="320">FC235+FD235</f>
        <v>0</v>
      </c>
      <c r="FF235" s="145">
        <v>26878</v>
      </c>
      <c r="FG235" s="146">
        <v>20460</v>
      </c>
      <c r="FH235" s="146">
        <v>3602</v>
      </c>
      <c r="FI235" s="149">
        <f t="shared" ref="FI235:FI298" si="321">FG235+FH235</f>
        <v>24062</v>
      </c>
      <c r="FJ235" s="146">
        <v>0</v>
      </c>
      <c r="FK235" s="146">
        <v>0</v>
      </c>
      <c r="FL235" s="146">
        <v>0</v>
      </c>
      <c r="FM235" s="149">
        <f t="shared" ref="FM235:FM298" si="322">FK235+FL235</f>
        <v>0</v>
      </c>
      <c r="FN235" s="146">
        <v>0</v>
      </c>
      <c r="FO235" s="146">
        <v>0</v>
      </c>
      <c r="FP235" s="146">
        <v>0</v>
      </c>
      <c r="FQ235" s="149">
        <f t="shared" ref="FQ235:FQ298" si="323">FO235+FP235</f>
        <v>0</v>
      </c>
      <c r="FR235" s="146">
        <v>0</v>
      </c>
      <c r="FS235" s="146">
        <v>0</v>
      </c>
      <c r="FT235" s="146">
        <v>0</v>
      </c>
      <c r="FU235" s="149">
        <f t="shared" ref="FU235:FU298" si="324">FS235+FT235</f>
        <v>0</v>
      </c>
      <c r="FV235" s="146">
        <v>0</v>
      </c>
      <c r="FW235" s="146">
        <v>0</v>
      </c>
      <c r="FX235" s="146">
        <v>0</v>
      </c>
      <c r="FY235" s="149">
        <f t="shared" ref="FY235:FY298" si="325">FW235+FX235</f>
        <v>0</v>
      </c>
      <c r="FZ235" s="146">
        <v>0</v>
      </c>
      <c r="GA235" s="146">
        <v>0</v>
      </c>
      <c r="GB235" s="146">
        <v>0</v>
      </c>
      <c r="GC235" s="149">
        <f t="shared" ref="GC235:GC298" si="326">GA235+GB235</f>
        <v>0</v>
      </c>
      <c r="GD235" s="164">
        <f t="shared" ref="GD235:GG250" si="327">B235+F235+N235+R235+V235+Z235+AD235+AH235+AL235+AP235+AT235+AX235+BB235+BF235+BJ235+BN235+BR235+BV235+BZ235+CD235+CH235+CL235+CP235+CT235+CX235+DB235+DJ235+DN235+DR235+DV235+DZ235+EH235+EL235+EP235+ET235+EX235+FB235+FF235+FJ235+FN235+FR235+FV235+FZ235+J235+DF235+ED235</f>
        <v>44656</v>
      </c>
      <c r="GE235" s="165">
        <f t="shared" si="327"/>
        <v>37290</v>
      </c>
      <c r="GF235" s="165">
        <f t="shared" si="327"/>
        <v>5156</v>
      </c>
      <c r="GG235" s="165">
        <f t="shared" si="327"/>
        <v>42446</v>
      </c>
      <c r="GI235" s="186">
        <f t="shared" si="187"/>
        <v>1.3676588897827836E-3</v>
      </c>
      <c r="GJ235" s="186">
        <f t="shared" si="188"/>
        <v>0.54867256637168138</v>
      </c>
      <c r="GK235" s="186">
        <f t="shared" si="189"/>
        <v>0.31839635290962726</v>
      </c>
      <c r="GL235" s="186">
        <f t="shared" si="190"/>
        <v>2.3518369536068652E-2</v>
      </c>
      <c r="GM235" s="186">
        <f t="shared" si="191"/>
        <v>1.5500134084204881E-2</v>
      </c>
      <c r="GN235" s="186">
        <f t="shared" si="192"/>
        <v>6.1169214266559399E-2</v>
      </c>
      <c r="GO235" s="186">
        <f t="shared" si="193"/>
        <v>3.1375703942075561E-2</v>
      </c>
    </row>
    <row r="236" spans="1:221" ht="11.25" customHeight="1">
      <c r="A236" s="148">
        <v>40756</v>
      </c>
      <c r="B236" s="145">
        <v>145</v>
      </c>
      <c r="C236" s="146">
        <v>36</v>
      </c>
      <c r="D236" s="146">
        <v>46</v>
      </c>
      <c r="E236" s="149">
        <f t="shared" si="284"/>
        <v>82</v>
      </c>
      <c r="F236" s="146">
        <v>0</v>
      </c>
      <c r="G236" s="146">
        <v>0</v>
      </c>
      <c r="H236" s="146">
        <v>0</v>
      </c>
      <c r="I236" s="149">
        <f t="shared" si="285"/>
        <v>0</v>
      </c>
      <c r="J236" s="146"/>
      <c r="K236" s="146"/>
      <c r="L236" s="146"/>
      <c r="M236" s="146"/>
      <c r="N236" s="145">
        <v>0</v>
      </c>
      <c r="O236" s="146">
        <v>0</v>
      </c>
      <c r="P236" s="146">
        <v>0</v>
      </c>
      <c r="Q236" s="149">
        <f t="shared" si="286"/>
        <v>0</v>
      </c>
      <c r="R236" s="146">
        <v>0</v>
      </c>
      <c r="S236" s="146">
        <v>0</v>
      </c>
      <c r="T236" s="146">
        <v>0</v>
      </c>
      <c r="U236" s="149">
        <f t="shared" si="287"/>
        <v>0</v>
      </c>
      <c r="V236" s="145">
        <v>0</v>
      </c>
      <c r="W236" s="146">
        <v>0</v>
      </c>
      <c r="X236" s="146">
        <v>0</v>
      </c>
      <c r="Y236" s="149">
        <f t="shared" si="288"/>
        <v>0</v>
      </c>
      <c r="Z236" s="145">
        <v>985</v>
      </c>
      <c r="AA236" s="146">
        <v>725</v>
      </c>
      <c r="AB236" s="146">
        <v>130</v>
      </c>
      <c r="AC236" s="149">
        <f t="shared" si="289"/>
        <v>855</v>
      </c>
      <c r="AD236" s="146">
        <v>0</v>
      </c>
      <c r="AE236" s="146">
        <v>0</v>
      </c>
      <c r="AF236" s="146">
        <v>0</v>
      </c>
      <c r="AG236" s="149">
        <f t="shared" si="290"/>
        <v>0</v>
      </c>
      <c r="AH236" s="146">
        <v>0</v>
      </c>
      <c r="AI236" s="146">
        <v>0</v>
      </c>
      <c r="AJ236" s="146">
        <v>0</v>
      </c>
      <c r="AK236" s="149">
        <f t="shared" si="291"/>
        <v>0</v>
      </c>
      <c r="AL236" s="145">
        <v>2147</v>
      </c>
      <c r="AM236" s="146">
        <v>2025</v>
      </c>
      <c r="AN236" s="146">
        <v>44</v>
      </c>
      <c r="AO236" s="149">
        <f t="shared" si="292"/>
        <v>2069</v>
      </c>
      <c r="AP236" s="145">
        <v>0</v>
      </c>
      <c r="AQ236" s="146">
        <v>0</v>
      </c>
      <c r="AR236" s="146">
        <v>0</v>
      </c>
      <c r="AS236" s="149">
        <f t="shared" si="293"/>
        <v>0</v>
      </c>
      <c r="AT236" s="145">
        <v>0</v>
      </c>
      <c r="AU236" s="146">
        <v>0</v>
      </c>
      <c r="AV236" s="146">
        <v>0</v>
      </c>
      <c r="AW236" s="149">
        <f t="shared" si="294"/>
        <v>0</v>
      </c>
      <c r="AX236" s="145">
        <v>0</v>
      </c>
      <c r="AY236" s="146">
        <v>0</v>
      </c>
      <c r="AZ236" s="146">
        <v>0</v>
      </c>
      <c r="BA236" s="149">
        <f t="shared" si="295"/>
        <v>0</v>
      </c>
      <c r="BB236" s="145">
        <v>20</v>
      </c>
      <c r="BC236" s="146">
        <v>15</v>
      </c>
      <c r="BD236" s="146">
        <v>0</v>
      </c>
      <c r="BE236" s="149">
        <f t="shared" si="296"/>
        <v>15</v>
      </c>
      <c r="BF236" s="146">
        <v>0</v>
      </c>
      <c r="BG236" s="146">
        <v>0</v>
      </c>
      <c r="BH236" s="146">
        <v>0</v>
      </c>
      <c r="BI236" s="149">
        <f t="shared" si="297"/>
        <v>0</v>
      </c>
      <c r="BJ236" s="146">
        <v>0</v>
      </c>
      <c r="BK236" s="146">
        <v>0</v>
      </c>
      <c r="BL236" s="146">
        <v>0</v>
      </c>
      <c r="BM236" s="149">
        <f t="shared" si="298"/>
        <v>0</v>
      </c>
      <c r="BN236" s="146">
        <v>0</v>
      </c>
      <c r="BO236" s="146">
        <v>0</v>
      </c>
      <c r="BP236" s="146">
        <v>0</v>
      </c>
      <c r="BQ236" s="149">
        <f t="shared" si="299"/>
        <v>0</v>
      </c>
      <c r="BR236" s="146">
        <v>0</v>
      </c>
      <c r="BS236" s="146">
        <v>0</v>
      </c>
      <c r="BT236" s="146">
        <v>0</v>
      </c>
      <c r="BU236" s="149">
        <f t="shared" si="300"/>
        <v>0</v>
      </c>
      <c r="BV236" s="146">
        <v>0</v>
      </c>
      <c r="BW236" s="146">
        <v>0</v>
      </c>
      <c r="BX236" s="146">
        <v>0</v>
      </c>
      <c r="BY236" s="149">
        <f t="shared" si="301"/>
        <v>0</v>
      </c>
      <c r="BZ236" s="146">
        <v>0</v>
      </c>
      <c r="CA236" s="146">
        <v>0</v>
      </c>
      <c r="CB236" s="146">
        <v>0</v>
      </c>
      <c r="CC236" s="149">
        <f t="shared" si="302"/>
        <v>0</v>
      </c>
      <c r="CD236" s="146">
        <v>0</v>
      </c>
      <c r="CE236" s="146">
        <v>0</v>
      </c>
      <c r="CF236" s="146">
        <v>0</v>
      </c>
      <c r="CG236" s="149">
        <f t="shared" si="303"/>
        <v>0</v>
      </c>
      <c r="CH236" s="146">
        <v>0</v>
      </c>
      <c r="CI236" s="146">
        <v>0</v>
      </c>
      <c r="CJ236" s="146">
        <v>0</v>
      </c>
      <c r="CK236" s="149">
        <f t="shared" si="304"/>
        <v>0</v>
      </c>
      <c r="CL236" s="145">
        <v>0</v>
      </c>
      <c r="CM236" s="146">
        <v>0</v>
      </c>
      <c r="CN236" s="146">
        <v>0</v>
      </c>
      <c r="CO236" s="149">
        <f t="shared" si="305"/>
        <v>0</v>
      </c>
      <c r="CP236" s="146">
        <v>0</v>
      </c>
      <c r="CQ236" s="146">
        <v>0</v>
      </c>
      <c r="CR236" s="146">
        <v>0</v>
      </c>
      <c r="CS236" s="149">
        <f t="shared" si="306"/>
        <v>0</v>
      </c>
      <c r="CT236" s="146">
        <v>13247</v>
      </c>
      <c r="CU236" s="146">
        <v>11044</v>
      </c>
      <c r="CV236" s="146">
        <v>1412</v>
      </c>
      <c r="CW236" s="149">
        <f t="shared" si="307"/>
        <v>12456</v>
      </c>
      <c r="CX236" s="146">
        <v>0</v>
      </c>
      <c r="CY236" s="146">
        <v>0</v>
      </c>
      <c r="CZ236" s="146">
        <v>0</v>
      </c>
      <c r="DA236" s="149">
        <f t="shared" si="308"/>
        <v>0</v>
      </c>
      <c r="DB236" s="146">
        <v>0</v>
      </c>
      <c r="DC236" s="146">
        <v>0</v>
      </c>
      <c r="DD236" s="146">
        <v>0</v>
      </c>
      <c r="DE236" s="149">
        <f t="shared" si="309"/>
        <v>0</v>
      </c>
      <c r="DF236" s="146"/>
      <c r="DG236" s="146"/>
      <c r="DH236" s="146"/>
      <c r="DI236" s="146"/>
      <c r="DJ236" s="146">
        <v>0</v>
      </c>
      <c r="DK236" s="146">
        <v>0</v>
      </c>
      <c r="DL236" s="146">
        <v>0</v>
      </c>
      <c r="DM236" s="149">
        <f t="shared" si="310"/>
        <v>0</v>
      </c>
      <c r="DN236" s="146">
        <v>0</v>
      </c>
      <c r="DO236" s="146">
        <v>0</v>
      </c>
      <c r="DP236" s="146">
        <v>0</v>
      </c>
      <c r="DQ236" s="149">
        <f t="shared" si="311"/>
        <v>0</v>
      </c>
      <c r="DR236" s="146">
        <v>1082</v>
      </c>
      <c r="DS236" s="146">
        <v>1100</v>
      </c>
      <c r="DT236" s="146">
        <v>0</v>
      </c>
      <c r="DU236" s="149">
        <f t="shared" si="312"/>
        <v>1100</v>
      </c>
      <c r="DV236" s="146">
        <v>0</v>
      </c>
      <c r="DW236" s="146">
        <v>0</v>
      </c>
      <c r="DX236" s="146">
        <v>0</v>
      </c>
      <c r="DY236" s="149">
        <f t="shared" si="313"/>
        <v>0</v>
      </c>
      <c r="DZ236" s="146">
        <v>0</v>
      </c>
      <c r="EA236" s="146">
        <v>0</v>
      </c>
      <c r="EB236" s="146">
        <v>0</v>
      </c>
      <c r="EC236" s="149">
        <f t="shared" si="314"/>
        <v>0</v>
      </c>
      <c r="ED236" s="146"/>
      <c r="EE236" s="146"/>
      <c r="EF236" s="146"/>
      <c r="EG236" s="146"/>
      <c r="EH236" s="146">
        <v>0</v>
      </c>
      <c r="EI236" s="146">
        <v>0</v>
      </c>
      <c r="EJ236" s="146">
        <v>0</v>
      </c>
      <c r="EK236" s="149">
        <f t="shared" si="315"/>
        <v>0</v>
      </c>
      <c r="EL236" s="146">
        <v>0</v>
      </c>
      <c r="EM236" s="146">
        <v>0</v>
      </c>
      <c r="EN236" s="146">
        <v>0</v>
      </c>
      <c r="EO236" s="149">
        <f t="shared" si="316"/>
        <v>0</v>
      </c>
      <c r="EP236" s="146">
        <v>0</v>
      </c>
      <c r="EQ236" s="146">
        <v>0</v>
      </c>
      <c r="ER236" s="146">
        <v>0</v>
      </c>
      <c r="ES236" s="149">
        <f t="shared" si="317"/>
        <v>0</v>
      </c>
      <c r="ET236" s="146">
        <v>0</v>
      </c>
      <c r="EU236" s="146">
        <v>0</v>
      </c>
      <c r="EV236" s="146">
        <v>0</v>
      </c>
      <c r="EW236" s="149">
        <f t="shared" si="318"/>
        <v>0</v>
      </c>
      <c r="EX236" s="145">
        <v>533</v>
      </c>
      <c r="EY236" s="146">
        <v>685</v>
      </c>
      <c r="EZ236" s="146">
        <v>34</v>
      </c>
      <c r="FA236" s="149">
        <f t="shared" si="319"/>
        <v>719</v>
      </c>
      <c r="FB236" s="146">
        <v>0</v>
      </c>
      <c r="FC236" s="146">
        <v>0</v>
      </c>
      <c r="FD236" s="146">
        <v>0</v>
      </c>
      <c r="FE236" s="149">
        <f t="shared" si="320"/>
        <v>0</v>
      </c>
      <c r="FF236" s="145">
        <v>26729</v>
      </c>
      <c r="FG236" s="146">
        <v>21421</v>
      </c>
      <c r="FH236" s="146">
        <v>2926</v>
      </c>
      <c r="FI236" s="149">
        <f t="shared" si="321"/>
        <v>24347</v>
      </c>
      <c r="FJ236" s="146">
        <v>0</v>
      </c>
      <c r="FK236" s="146">
        <v>0</v>
      </c>
      <c r="FL236" s="146">
        <v>0</v>
      </c>
      <c r="FM236" s="149">
        <f t="shared" si="322"/>
        <v>0</v>
      </c>
      <c r="FN236" s="146">
        <v>0</v>
      </c>
      <c r="FO236" s="146">
        <v>0</v>
      </c>
      <c r="FP236" s="146">
        <v>0</v>
      </c>
      <c r="FQ236" s="149">
        <f t="shared" si="323"/>
        <v>0</v>
      </c>
      <c r="FR236" s="146">
        <v>0</v>
      </c>
      <c r="FS236" s="146">
        <v>0</v>
      </c>
      <c r="FT236" s="146">
        <v>0</v>
      </c>
      <c r="FU236" s="149">
        <f t="shared" si="324"/>
        <v>0</v>
      </c>
      <c r="FV236" s="146">
        <v>0</v>
      </c>
      <c r="FW236" s="146">
        <v>0</v>
      </c>
      <c r="FX236" s="146">
        <v>0</v>
      </c>
      <c r="FY236" s="149">
        <f t="shared" si="325"/>
        <v>0</v>
      </c>
      <c r="FZ236" s="146">
        <v>0</v>
      </c>
      <c r="GA236" s="146">
        <v>0</v>
      </c>
      <c r="GB236" s="146">
        <v>0</v>
      </c>
      <c r="GC236" s="149">
        <f t="shared" si="326"/>
        <v>0</v>
      </c>
      <c r="GD236" s="164">
        <f t="shared" si="327"/>
        <v>44888</v>
      </c>
      <c r="GE236" s="165">
        <f t="shared" si="327"/>
        <v>37051</v>
      </c>
      <c r="GF236" s="165">
        <f t="shared" si="327"/>
        <v>4592</v>
      </c>
      <c r="GG236" s="165">
        <f t="shared" si="327"/>
        <v>41643</v>
      </c>
      <c r="GI236" s="186">
        <f t="shared" si="187"/>
        <v>9.7163369409732526E-4</v>
      </c>
      <c r="GJ236" s="186">
        <f t="shared" si="188"/>
        <v>0.57814903781274463</v>
      </c>
      <c r="GK236" s="186">
        <f t="shared" si="189"/>
        <v>0.29807562548919059</v>
      </c>
      <c r="GL236" s="186">
        <f t="shared" si="190"/>
        <v>1.9567623006126689E-2</v>
      </c>
      <c r="GM236" s="186">
        <f t="shared" si="191"/>
        <v>1.8488030012685217E-2</v>
      </c>
      <c r="GN236" s="186">
        <f t="shared" si="192"/>
        <v>5.4654395292974549E-2</v>
      </c>
      <c r="GO236" s="186">
        <f t="shared" si="193"/>
        <v>3.009365469218106E-2</v>
      </c>
    </row>
    <row r="237" spans="1:221" ht="11.25" customHeight="1">
      <c r="A237" s="148">
        <v>40787</v>
      </c>
      <c r="B237" s="145">
        <v>117</v>
      </c>
      <c r="C237" s="146">
        <v>23</v>
      </c>
      <c r="D237" s="146">
        <v>105</v>
      </c>
      <c r="E237" s="149">
        <f t="shared" si="284"/>
        <v>128</v>
      </c>
      <c r="F237" s="146">
        <v>0</v>
      </c>
      <c r="G237" s="146">
        <v>0</v>
      </c>
      <c r="H237" s="146">
        <v>0</v>
      </c>
      <c r="I237" s="149">
        <f t="shared" si="285"/>
        <v>0</v>
      </c>
      <c r="J237" s="146"/>
      <c r="K237" s="146"/>
      <c r="L237" s="146"/>
      <c r="M237" s="146"/>
      <c r="N237" s="145">
        <v>0</v>
      </c>
      <c r="O237" s="146">
        <v>0</v>
      </c>
      <c r="P237" s="146">
        <v>0</v>
      </c>
      <c r="Q237" s="149">
        <f t="shared" si="286"/>
        <v>0</v>
      </c>
      <c r="R237" s="146">
        <v>0</v>
      </c>
      <c r="S237" s="146">
        <v>0</v>
      </c>
      <c r="T237" s="146">
        <v>0</v>
      </c>
      <c r="U237" s="149">
        <f t="shared" si="287"/>
        <v>0</v>
      </c>
      <c r="V237" s="145">
        <v>0</v>
      </c>
      <c r="W237" s="146">
        <v>0</v>
      </c>
      <c r="X237" s="146">
        <v>0</v>
      </c>
      <c r="Y237" s="149">
        <f t="shared" si="288"/>
        <v>0</v>
      </c>
      <c r="Z237" s="145">
        <v>794</v>
      </c>
      <c r="AA237" s="146">
        <v>838</v>
      </c>
      <c r="AB237" s="146">
        <v>233</v>
      </c>
      <c r="AC237" s="149">
        <f t="shared" si="289"/>
        <v>1071</v>
      </c>
      <c r="AD237" s="146">
        <v>0</v>
      </c>
      <c r="AE237" s="146">
        <v>0</v>
      </c>
      <c r="AF237" s="146">
        <v>0</v>
      </c>
      <c r="AG237" s="149">
        <f t="shared" si="290"/>
        <v>0</v>
      </c>
      <c r="AH237" s="146">
        <v>0</v>
      </c>
      <c r="AI237" s="146">
        <v>0</v>
      </c>
      <c r="AJ237" s="146">
        <v>0</v>
      </c>
      <c r="AK237" s="149">
        <f t="shared" si="291"/>
        <v>0</v>
      </c>
      <c r="AL237" s="145">
        <v>2338</v>
      </c>
      <c r="AM237" s="146">
        <v>2269</v>
      </c>
      <c r="AN237" s="146">
        <v>33</v>
      </c>
      <c r="AO237" s="149">
        <f t="shared" si="292"/>
        <v>2302</v>
      </c>
      <c r="AP237" s="145">
        <v>0</v>
      </c>
      <c r="AQ237" s="146">
        <v>0</v>
      </c>
      <c r="AR237" s="146">
        <v>0</v>
      </c>
      <c r="AS237" s="149">
        <f t="shared" si="293"/>
        <v>0</v>
      </c>
      <c r="AT237" s="145">
        <v>0</v>
      </c>
      <c r="AU237" s="146">
        <v>0</v>
      </c>
      <c r="AV237" s="146">
        <v>0</v>
      </c>
      <c r="AW237" s="149">
        <f t="shared" si="294"/>
        <v>0</v>
      </c>
      <c r="AX237" s="145">
        <v>0</v>
      </c>
      <c r="AY237" s="146">
        <v>0</v>
      </c>
      <c r="AZ237" s="146">
        <v>0</v>
      </c>
      <c r="BA237" s="149">
        <f t="shared" si="295"/>
        <v>0</v>
      </c>
      <c r="BB237" s="145">
        <v>17</v>
      </c>
      <c r="BC237" s="146">
        <v>17</v>
      </c>
      <c r="BD237" s="146">
        <v>0</v>
      </c>
      <c r="BE237" s="149">
        <f t="shared" si="296"/>
        <v>17</v>
      </c>
      <c r="BF237" s="146">
        <v>0</v>
      </c>
      <c r="BG237" s="146">
        <v>0</v>
      </c>
      <c r="BH237" s="146">
        <v>0</v>
      </c>
      <c r="BI237" s="149">
        <f t="shared" si="297"/>
        <v>0</v>
      </c>
      <c r="BJ237" s="146">
        <v>0</v>
      </c>
      <c r="BK237" s="146">
        <v>0</v>
      </c>
      <c r="BL237" s="146">
        <v>0</v>
      </c>
      <c r="BM237" s="149">
        <f t="shared" si="298"/>
        <v>0</v>
      </c>
      <c r="BN237" s="146">
        <v>0</v>
      </c>
      <c r="BO237" s="146">
        <v>0</v>
      </c>
      <c r="BP237" s="146">
        <v>0</v>
      </c>
      <c r="BQ237" s="149">
        <f t="shared" si="299"/>
        <v>0</v>
      </c>
      <c r="BR237" s="146">
        <v>0</v>
      </c>
      <c r="BS237" s="146">
        <v>0</v>
      </c>
      <c r="BT237" s="146">
        <v>0</v>
      </c>
      <c r="BU237" s="149">
        <f t="shared" si="300"/>
        <v>0</v>
      </c>
      <c r="BV237" s="146">
        <v>0</v>
      </c>
      <c r="BW237" s="146">
        <v>0</v>
      </c>
      <c r="BX237" s="146">
        <v>0</v>
      </c>
      <c r="BY237" s="149">
        <f t="shared" si="301"/>
        <v>0</v>
      </c>
      <c r="BZ237" s="146">
        <v>0</v>
      </c>
      <c r="CA237" s="146">
        <v>0</v>
      </c>
      <c r="CB237" s="146">
        <v>0</v>
      </c>
      <c r="CC237" s="149">
        <f t="shared" si="302"/>
        <v>0</v>
      </c>
      <c r="CD237" s="146">
        <v>0</v>
      </c>
      <c r="CE237" s="146">
        <v>0</v>
      </c>
      <c r="CF237" s="146">
        <v>0</v>
      </c>
      <c r="CG237" s="149">
        <f t="shared" si="303"/>
        <v>0</v>
      </c>
      <c r="CH237" s="146">
        <v>0</v>
      </c>
      <c r="CI237" s="146">
        <v>0</v>
      </c>
      <c r="CJ237" s="146">
        <v>0</v>
      </c>
      <c r="CK237" s="149">
        <f t="shared" si="304"/>
        <v>0</v>
      </c>
      <c r="CL237" s="145">
        <v>0</v>
      </c>
      <c r="CM237" s="146">
        <v>0</v>
      </c>
      <c r="CN237" s="146">
        <v>0</v>
      </c>
      <c r="CO237" s="149">
        <f t="shared" si="305"/>
        <v>0</v>
      </c>
      <c r="CP237" s="146">
        <v>0</v>
      </c>
      <c r="CQ237" s="146">
        <v>0</v>
      </c>
      <c r="CR237" s="146">
        <v>0</v>
      </c>
      <c r="CS237" s="149">
        <f t="shared" si="306"/>
        <v>0</v>
      </c>
      <c r="CT237" s="146">
        <v>13558</v>
      </c>
      <c r="CU237" s="146">
        <v>11361</v>
      </c>
      <c r="CV237" s="146">
        <v>2365</v>
      </c>
      <c r="CW237" s="149">
        <f t="shared" si="307"/>
        <v>13726</v>
      </c>
      <c r="CX237" s="146">
        <v>0</v>
      </c>
      <c r="CY237" s="146">
        <v>0</v>
      </c>
      <c r="CZ237" s="146">
        <v>0</v>
      </c>
      <c r="DA237" s="149">
        <f t="shared" si="308"/>
        <v>0</v>
      </c>
      <c r="DB237" s="146">
        <v>0</v>
      </c>
      <c r="DC237" s="146">
        <v>0</v>
      </c>
      <c r="DD237" s="146">
        <v>0</v>
      </c>
      <c r="DE237" s="149">
        <f t="shared" si="309"/>
        <v>0</v>
      </c>
      <c r="DF237" s="146"/>
      <c r="DG237" s="146"/>
      <c r="DH237" s="146"/>
      <c r="DI237" s="146"/>
      <c r="DJ237" s="146">
        <v>0</v>
      </c>
      <c r="DK237" s="146">
        <v>0</v>
      </c>
      <c r="DL237" s="146">
        <v>0</v>
      </c>
      <c r="DM237" s="149">
        <f t="shared" si="310"/>
        <v>0</v>
      </c>
      <c r="DN237" s="146">
        <v>0</v>
      </c>
      <c r="DO237" s="146">
        <v>0</v>
      </c>
      <c r="DP237" s="146">
        <v>0</v>
      </c>
      <c r="DQ237" s="149">
        <f t="shared" si="311"/>
        <v>0</v>
      </c>
      <c r="DR237" s="146">
        <v>1075</v>
      </c>
      <c r="DS237" s="146">
        <v>959</v>
      </c>
      <c r="DT237" s="146">
        <v>4</v>
      </c>
      <c r="DU237" s="149">
        <f t="shared" si="312"/>
        <v>963</v>
      </c>
      <c r="DV237" s="146">
        <v>0</v>
      </c>
      <c r="DW237" s="146">
        <v>0</v>
      </c>
      <c r="DX237" s="146">
        <v>0</v>
      </c>
      <c r="DY237" s="149">
        <f t="shared" si="313"/>
        <v>0</v>
      </c>
      <c r="DZ237" s="146">
        <v>0</v>
      </c>
      <c r="EA237" s="146">
        <v>0</v>
      </c>
      <c r="EB237" s="146">
        <v>0</v>
      </c>
      <c r="EC237" s="149">
        <f t="shared" si="314"/>
        <v>0</v>
      </c>
      <c r="ED237" s="146"/>
      <c r="EE237" s="146"/>
      <c r="EF237" s="146"/>
      <c r="EG237" s="146"/>
      <c r="EH237" s="146">
        <v>0</v>
      </c>
      <c r="EI237" s="146">
        <v>0</v>
      </c>
      <c r="EJ237" s="146">
        <v>0</v>
      </c>
      <c r="EK237" s="149">
        <f t="shared" si="315"/>
        <v>0</v>
      </c>
      <c r="EL237" s="146">
        <v>0</v>
      </c>
      <c r="EM237" s="146">
        <v>0</v>
      </c>
      <c r="EN237" s="146">
        <v>0</v>
      </c>
      <c r="EO237" s="149">
        <f t="shared" si="316"/>
        <v>0</v>
      </c>
      <c r="EP237" s="146">
        <v>0</v>
      </c>
      <c r="EQ237" s="146">
        <v>0</v>
      </c>
      <c r="ER237" s="146">
        <v>0</v>
      </c>
      <c r="ES237" s="149">
        <f t="shared" si="317"/>
        <v>0</v>
      </c>
      <c r="ET237" s="146">
        <v>0</v>
      </c>
      <c r="EU237" s="146">
        <v>0</v>
      </c>
      <c r="EV237" s="146">
        <v>0</v>
      </c>
      <c r="EW237" s="149">
        <f t="shared" si="318"/>
        <v>0</v>
      </c>
      <c r="EX237" s="145">
        <v>805</v>
      </c>
      <c r="EY237" s="146">
        <v>750</v>
      </c>
      <c r="EZ237" s="146">
        <v>21</v>
      </c>
      <c r="FA237" s="149">
        <f t="shared" si="319"/>
        <v>771</v>
      </c>
      <c r="FB237" s="146">
        <v>0</v>
      </c>
      <c r="FC237" s="146">
        <v>0</v>
      </c>
      <c r="FD237" s="146">
        <v>0</v>
      </c>
      <c r="FE237" s="149">
        <f t="shared" si="320"/>
        <v>0</v>
      </c>
      <c r="FF237" s="145">
        <v>27798</v>
      </c>
      <c r="FG237" s="146">
        <v>23602</v>
      </c>
      <c r="FH237" s="146">
        <v>4023</v>
      </c>
      <c r="FI237" s="149">
        <f t="shared" si="321"/>
        <v>27625</v>
      </c>
      <c r="FJ237" s="146">
        <v>0</v>
      </c>
      <c r="FK237" s="146">
        <v>0</v>
      </c>
      <c r="FL237" s="146">
        <v>0</v>
      </c>
      <c r="FM237" s="149">
        <f t="shared" si="322"/>
        <v>0</v>
      </c>
      <c r="FN237" s="146">
        <v>0</v>
      </c>
      <c r="FO237" s="146">
        <v>0</v>
      </c>
      <c r="FP237" s="146">
        <v>0</v>
      </c>
      <c r="FQ237" s="149">
        <f t="shared" si="323"/>
        <v>0</v>
      </c>
      <c r="FR237" s="146">
        <v>0</v>
      </c>
      <c r="FS237" s="146">
        <v>0</v>
      </c>
      <c r="FT237" s="146">
        <v>0</v>
      </c>
      <c r="FU237" s="149">
        <f t="shared" si="324"/>
        <v>0</v>
      </c>
      <c r="FV237" s="146">
        <v>0</v>
      </c>
      <c r="FW237" s="146">
        <v>0</v>
      </c>
      <c r="FX237" s="146">
        <v>0</v>
      </c>
      <c r="FY237" s="149">
        <f t="shared" si="325"/>
        <v>0</v>
      </c>
      <c r="FZ237" s="146">
        <v>0</v>
      </c>
      <c r="GA237" s="146">
        <v>0</v>
      </c>
      <c r="GB237" s="146">
        <v>0</v>
      </c>
      <c r="GC237" s="149">
        <f t="shared" si="326"/>
        <v>0</v>
      </c>
      <c r="GD237" s="164">
        <f t="shared" si="327"/>
        <v>46502</v>
      </c>
      <c r="GE237" s="165">
        <f t="shared" si="327"/>
        <v>39819</v>
      </c>
      <c r="GF237" s="165">
        <f t="shared" si="327"/>
        <v>6784</v>
      </c>
      <c r="GG237" s="165">
        <f t="shared" si="327"/>
        <v>46603</v>
      </c>
      <c r="GI237" s="186">
        <f t="shared" si="187"/>
        <v>5.7761370200155708E-4</v>
      </c>
      <c r="GJ237" s="186">
        <f t="shared" si="188"/>
        <v>0.59273211281046734</v>
      </c>
      <c r="GK237" s="186">
        <f t="shared" si="189"/>
        <v>0.28531605514955172</v>
      </c>
      <c r="GL237" s="186">
        <f t="shared" si="190"/>
        <v>2.1045229664230645E-2</v>
      </c>
      <c r="GM237" s="186">
        <f t="shared" si="191"/>
        <v>1.8835229413094252E-2</v>
      </c>
      <c r="GN237" s="186">
        <f t="shared" si="192"/>
        <v>5.6982847384414476E-2</v>
      </c>
      <c r="GO237" s="186">
        <f t="shared" si="193"/>
        <v>2.4510911876239994E-2</v>
      </c>
      <c r="HH237" s="155">
        <f>(SUM(DS235:DS237)/SUM(GE235:GE237))*100</f>
        <v>2.8179747722494741</v>
      </c>
      <c r="HI237" s="155">
        <f>(SUM(AM235:AM237)/SUM(GE235:GE237))*100</f>
        <v>5.7594604064470918</v>
      </c>
      <c r="HJ237" s="155">
        <f>(SUM(AA235:AA237)/SUM(GE235:GE237))*100</f>
        <v>2.1373510861948142</v>
      </c>
      <c r="HK237" s="155">
        <f>(SUM(EY235:EY237)/SUM(GE235:GE237))*100</f>
        <v>1.7633146461107216</v>
      </c>
      <c r="HL237" s="155">
        <f>(SUM(C235:C237)/SUM(GE235:GE237))*100</f>
        <v>9.6355991590749826E-2</v>
      </c>
      <c r="HM237" s="155">
        <f>(SUM(BC235:BC237)/SUM(GE235:GE237))*100</f>
        <v>3.8542396636299929E-2</v>
      </c>
    </row>
    <row r="238" spans="1:221" ht="11.25" customHeight="1">
      <c r="A238" s="148">
        <v>40817</v>
      </c>
      <c r="B238" s="145">
        <v>1058</v>
      </c>
      <c r="C238" s="146">
        <v>808</v>
      </c>
      <c r="D238" s="146">
        <v>47</v>
      </c>
      <c r="E238" s="149">
        <f t="shared" si="284"/>
        <v>855</v>
      </c>
      <c r="F238" s="146">
        <v>0</v>
      </c>
      <c r="G238" s="146">
        <v>0</v>
      </c>
      <c r="H238" s="146">
        <v>0</v>
      </c>
      <c r="I238" s="149">
        <f t="shared" si="285"/>
        <v>0</v>
      </c>
      <c r="J238" s="146"/>
      <c r="K238" s="146"/>
      <c r="L238" s="146"/>
      <c r="M238" s="146"/>
      <c r="N238" s="145">
        <v>0</v>
      </c>
      <c r="O238" s="146">
        <v>0</v>
      </c>
      <c r="P238" s="146">
        <v>0</v>
      </c>
      <c r="Q238" s="149">
        <f t="shared" si="286"/>
        <v>0</v>
      </c>
      <c r="R238" s="146">
        <v>0</v>
      </c>
      <c r="S238" s="146">
        <v>0</v>
      </c>
      <c r="T238" s="146">
        <v>0</v>
      </c>
      <c r="U238" s="149">
        <f t="shared" si="287"/>
        <v>0</v>
      </c>
      <c r="V238" s="145">
        <v>0</v>
      </c>
      <c r="W238" s="146">
        <v>0</v>
      </c>
      <c r="X238" s="146">
        <v>0</v>
      </c>
      <c r="Y238" s="149">
        <f t="shared" si="288"/>
        <v>0</v>
      </c>
      <c r="Z238" s="145">
        <v>673</v>
      </c>
      <c r="AA238" s="146">
        <v>788</v>
      </c>
      <c r="AB238" s="146">
        <v>25</v>
      </c>
      <c r="AC238" s="149">
        <f t="shared" si="289"/>
        <v>813</v>
      </c>
      <c r="AD238" s="146">
        <v>0</v>
      </c>
      <c r="AE238" s="146">
        <v>0</v>
      </c>
      <c r="AF238" s="146">
        <v>0</v>
      </c>
      <c r="AG238" s="149">
        <f t="shared" si="290"/>
        <v>0</v>
      </c>
      <c r="AH238" s="146">
        <v>0</v>
      </c>
      <c r="AI238" s="146">
        <v>0</v>
      </c>
      <c r="AJ238" s="146">
        <v>0</v>
      </c>
      <c r="AK238" s="149">
        <f t="shared" si="291"/>
        <v>0</v>
      </c>
      <c r="AL238" s="145">
        <v>2008</v>
      </c>
      <c r="AM238" s="146">
        <v>2008</v>
      </c>
      <c r="AN238" s="146">
        <v>42</v>
      </c>
      <c r="AO238" s="149">
        <f t="shared" si="292"/>
        <v>2050</v>
      </c>
      <c r="AP238" s="145">
        <v>0</v>
      </c>
      <c r="AQ238" s="146">
        <v>0</v>
      </c>
      <c r="AR238" s="146">
        <v>0</v>
      </c>
      <c r="AS238" s="149">
        <f t="shared" si="293"/>
        <v>0</v>
      </c>
      <c r="AT238" s="145">
        <v>0</v>
      </c>
      <c r="AU238" s="146">
        <v>0</v>
      </c>
      <c r="AV238" s="146">
        <v>0</v>
      </c>
      <c r="AW238" s="149">
        <f t="shared" si="294"/>
        <v>0</v>
      </c>
      <c r="AX238" s="145">
        <v>0</v>
      </c>
      <c r="AY238" s="146">
        <v>0</v>
      </c>
      <c r="AZ238" s="146">
        <v>0</v>
      </c>
      <c r="BA238" s="149">
        <f t="shared" si="295"/>
        <v>0</v>
      </c>
      <c r="BB238" s="145">
        <v>2</v>
      </c>
      <c r="BC238" s="146">
        <v>16</v>
      </c>
      <c r="BD238" s="146">
        <v>0</v>
      </c>
      <c r="BE238" s="149">
        <f t="shared" si="296"/>
        <v>16</v>
      </c>
      <c r="BF238" s="146">
        <v>0</v>
      </c>
      <c r="BG238" s="146">
        <v>0</v>
      </c>
      <c r="BH238" s="146">
        <v>0</v>
      </c>
      <c r="BI238" s="149">
        <f t="shared" si="297"/>
        <v>0</v>
      </c>
      <c r="BJ238" s="146">
        <v>0</v>
      </c>
      <c r="BK238" s="146">
        <v>0</v>
      </c>
      <c r="BL238" s="146">
        <v>0</v>
      </c>
      <c r="BM238" s="149">
        <f t="shared" si="298"/>
        <v>0</v>
      </c>
      <c r="BN238" s="146">
        <v>0</v>
      </c>
      <c r="BO238" s="146">
        <v>0</v>
      </c>
      <c r="BP238" s="146">
        <v>0</v>
      </c>
      <c r="BQ238" s="149">
        <f t="shared" si="299"/>
        <v>0</v>
      </c>
      <c r="BR238" s="146">
        <v>0</v>
      </c>
      <c r="BS238" s="146">
        <v>0</v>
      </c>
      <c r="BT238" s="146">
        <v>0</v>
      </c>
      <c r="BU238" s="149">
        <f t="shared" si="300"/>
        <v>0</v>
      </c>
      <c r="BV238" s="146">
        <v>0</v>
      </c>
      <c r="BW238" s="146">
        <v>0</v>
      </c>
      <c r="BX238" s="146">
        <v>0</v>
      </c>
      <c r="BY238" s="149">
        <f t="shared" si="301"/>
        <v>0</v>
      </c>
      <c r="BZ238" s="146">
        <v>0</v>
      </c>
      <c r="CA238" s="146">
        <v>0</v>
      </c>
      <c r="CB238" s="146">
        <v>0</v>
      </c>
      <c r="CC238" s="149">
        <f t="shared" si="302"/>
        <v>0</v>
      </c>
      <c r="CD238" s="146">
        <v>0</v>
      </c>
      <c r="CE238" s="146">
        <v>0</v>
      </c>
      <c r="CF238" s="146">
        <v>0</v>
      </c>
      <c r="CG238" s="149">
        <f t="shared" si="303"/>
        <v>0</v>
      </c>
      <c r="CH238" s="146">
        <v>0</v>
      </c>
      <c r="CI238" s="146">
        <v>0</v>
      </c>
      <c r="CJ238" s="146">
        <v>0</v>
      </c>
      <c r="CK238" s="149">
        <f t="shared" si="304"/>
        <v>0</v>
      </c>
      <c r="CL238" s="145">
        <v>0</v>
      </c>
      <c r="CM238" s="146">
        <v>0</v>
      </c>
      <c r="CN238" s="146">
        <v>0</v>
      </c>
      <c r="CO238" s="149">
        <f t="shared" si="305"/>
        <v>0</v>
      </c>
      <c r="CP238" s="146">
        <v>0</v>
      </c>
      <c r="CQ238" s="146">
        <v>0</v>
      </c>
      <c r="CR238" s="146">
        <v>0</v>
      </c>
      <c r="CS238" s="149">
        <f t="shared" si="306"/>
        <v>0</v>
      </c>
      <c r="CT238" s="146">
        <v>11953</v>
      </c>
      <c r="CU238" s="146">
        <v>11638</v>
      </c>
      <c r="CV238" s="146">
        <v>1600</v>
      </c>
      <c r="CW238" s="149">
        <f t="shared" si="307"/>
        <v>13238</v>
      </c>
      <c r="CX238" s="146">
        <v>0</v>
      </c>
      <c r="CY238" s="146">
        <v>0</v>
      </c>
      <c r="CZ238" s="146">
        <v>0</v>
      </c>
      <c r="DA238" s="149">
        <f t="shared" si="308"/>
        <v>0</v>
      </c>
      <c r="DB238" s="146">
        <v>0</v>
      </c>
      <c r="DC238" s="146">
        <v>0</v>
      </c>
      <c r="DD238" s="146">
        <v>0</v>
      </c>
      <c r="DE238" s="149">
        <f t="shared" si="309"/>
        <v>0</v>
      </c>
      <c r="DF238" s="146"/>
      <c r="DG238" s="146"/>
      <c r="DH238" s="146"/>
      <c r="DI238" s="146"/>
      <c r="DJ238" s="146">
        <v>0</v>
      </c>
      <c r="DK238" s="146">
        <v>0</v>
      </c>
      <c r="DL238" s="146">
        <v>0</v>
      </c>
      <c r="DM238" s="149">
        <f t="shared" si="310"/>
        <v>0</v>
      </c>
      <c r="DN238" s="146">
        <v>0</v>
      </c>
      <c r="DO238" s="146">
        <v>0</v>
      </c>
      <c r="DP238" s="146">
        <v>0</v>
      </c>
      <c r="DQ238" s="149">
        <f t="shared" si="311"/>
        <v>0</v>
      </c>
      <c r="DR238" s="146">
        <v>829</v>
      </c>
      <c r="DS238" s="146">
        <v>976</v>
      </c>
      <c r="DT238" s="146">
        <v>0</v>
      </c>
      <c r="DU238" s="149">
        <f t="shared" si="312"/>
        <v>976</v>
      </c>
      <c r="DV238" s="146">
        <v>0</v>
      </c>
      <c r="DW238" s="146">
        <v>0</v>
      </c>
      <c r="DX238" s="146">
        <v>0</v>
      </c>
      <c r="DY238" s="149">
        <f t="shared" si="313"/>
        <v>0</v>
      </c>
      <c r="DZ238" s="146">
        <v>0</v>
      </c>
      <c r="EA238" s="146">
        <v>0</v>
      </c>
      <c r="EB238" s="146">
        <v>0</v>
      </c>
      <c r="EC238" s="149">
        <f t="shared" si="314"/>
        <v>0</v>
      </c>
      <c r="ED238" s="146"/>
      <c r="EE238" s="146"/>
      <c r="EF238" s="146"/>
      <c r="EG238" s="146"/>
      <c r="EH238" s="146">
        <v>0</v>
      </c>
      <c r="EI238" s="146">
        <v>0</v>
      </c>
      <c r="EJ238" s="146">
        <v>0</v>
      </c>
      <c r="EK238" s="149">
        <f t="shared" si="315"/>
        <v>0</v>
      </c>
      <c r="EL238" s="146">
        <v>0</v>
      </c>
      <c r="EM238" s="146">
        <v>0</v>
      </c>
      <c r="EN238" s="146">
        <v>0</v>
      </c>
      <c r="EO238" s="149">
        <f t="shared" si="316"/>
        <v>0</v>
      </c>
      <c r="EP238" s="146">
        <v>0</v>
      </c>
      <c r="EQ238" s="146">
        <v>0</v>
      </c>
      <c r="ER238" s="146">
        <v>0</v>
      </c>
      <c r="ES238" s="149">
        <f t="shared" si="317"/>
        <v>0</v>
      </c>
      <c r="ET238" s="146">
        <v>0</v>
      </c>
      <c r="EU238" s="146">
        <v>0</v>
      </c>
      <c r="EV238" s="146">
        <v>0</v>
      </c>
      <c r="EW238" s="149">
        <f t="shared" si="318"/>
        <v>0</v>
      </c>
      <c r="EX238" s="145">
        <v>383</v>
      </c>
      <c r="EY238" s="146">
        <v>488</v>
      </c>
      <c r="EZ238" s="146">
        <v>57</v>
      </c>
      <c r="FA238" s="149">
        <f t="shared" si="319"/>
        <v>545</v>
      </c>
      <c r="FB238" s="146">
        <v>0</v>
      </c>
      <c r="FC238" s="146">
        <v>0</v>
      </c>
      <c r="FD238" s="146">
        <v>0</v>
      </c>
      <c r="FE238" s="149">
        <f t="shared" si="320"/>
        <v>0</v>
      </c>
      <c r="FF238" s="145">
        <v>21657</v>
      </c>
      <c r="FG238" s="146">
        <v>18440</v>
      </c>
      <c r="FH238" s="146">
        <v>2374</v>
      </c>
      <c r="FI238" s="149">
        <f t="shared" si="321"/>
        <v>20814</v>
      </c>
      <c r="FJ238" s="146">
        <v>0</v>
      </c>
      <c r="FK238" s="146">
        <v>0</v>
      </c>
      <c r="FL238" s="146">
        <v>0</v>
      </c>
      <c r="FM238" s="149">
        <f t="shared" si="322"/>
        <v>0</v>
      </c>
      <c r="FN238" s="146">
        <v>0</v>
      </c>
      <c r="FO238" s="146">
        <v>0</v>
      </c>
      <c r="FP238" s="146">
        <v>0</v>
      </c>
      <c r="FQ238" s="149">
        <f t="shared" si="323"/>
        <v>0</v>
      </c>
      <c r="FR238" s="146">
        <v>0</v>
      </c>
      <c r="FS238" s="146">
        <v>0</v>
      </c>
      <c r="FT238" s="146">
        <v>0</v>
      </c>
      <c r="FU238" s="149">
        <f t="shared" si="324"/>
        <v>0</v>
      </c>
      <c r="FV238" s="146">
        <v>0</v>
      </c>
      <c r="FW238" s="146">
        <v>0</v>
      </c>
      <c r="FX238" s="146">
        <v>0</v>
      </c>
      <c r="FY238" s="149">
        <f t="shared" si="325"/>
        <v>0</v>
      </c>
      <c r="FZ238" s="146">
        <v>0</v>
      </c>
      <c r="GA238" s="146">
        <v>0</v>
      </c>
      <c r="GB238" s="146">
        <v>0</v>
      </c>
      <c r="GC238" s="149">
        <f t="shared" si="326"/>
        <v>0</v>
      </c>
      <c r="GD238" s="164">
        <f t="shared" si="327"/>
        <v>38563</v>
      </c>
      <c r="GE238" s="165">
        <f t="shared" si="327"/>
        <v>35162</v>
      </c>
      <c r="GF238" s="165">
        <f t="shared" si="327"/>
        <v>4145</v>
      </c>
      <c r="GG238" s="165">
        <f t="shared" si="327"/>
        <v>39307</v>
      </c>
      <c r="GI238" s="186">
        <f t="shared" si="187"/>
        <v>2.2979352710312269E-2</v>
      </c>
      <c r="GJ238" s="186">
        <f t="shared" si="188"/>
        <v>0.52442978215118596</v>
      </c>
      <c r="GK238" s="186">
        <f t="shared" si="189"/>
        <v>0.33098231044877996</v>
      </c>
      <c r="GL238" s="186">
        <f t="shared" si="190"/>
        <v>2.2410556851146124E-2</v>
      </c>
      <c r="GM238" s="186">
        <f t="shared" si="191"/>
        <v>1.3878618963653945E-2</v>
      </c>
      <c r="GN238" s="186">
        <f t="shared" si="192"/>
        <v>5.7107104260280983E-2</v>
      </c>
      <c r="GO238" s="186">
        <f t="shared" si="193"/>
        <v>2.821227461464082E-2</v>
      </c>
    </row>
    <row r="239" spans="1:221" ht="11.25" customHeight="1">
      <c r="A239" s="148">
        <v>40848</v>
      </c>
      <c r="B239" s="145">
        <v>784</v>
      </c>
      <c r="C239" s="146">
        <v>814</v>
      </c>
      <c r="D239" s="146">
        <v>0</v>
      </c>
      <c r="E239" s="149">
        <f t="shared" si="284"/>
        <v>814</v>
      </c>
      <c r="F239" s="146">
        <v>0</v>
      </c>
      <c r="G239" s="146">
        <v>0</v>
      </c>
      <c r="H239" s="146">
        <v>0</v>
      </c>
      <c r="I239" s="149">
        <f t="shared" si="285"/>
        <v>0</v>
      </c>
      <c r="J239" s="146"/>
      <c r="K239" s="146"/>
      <c r="L239" s="146"/>
      <c r="M239" s="146"/>
      <c r="N239" s="145">
        <v>0</v>
      </c>
      <c r="O239" s="146">
        <v>0</v>
      </c>
      <c r="P239" s="146">
        <v>0</v>
      </c>
      <c r="Q239" s="149">
        <f t="shared" si="286"/>
        <v>0</v>
      </c>
      <c r="R239" s="146">
        <v>0</v>
      </c>
      <c r="S239" s="146">
        <v>0</v>
      </c>
      <c r="T239" s="146">
        <v>0</v>
      </c>
      <c r="U239" s="149">
        <f t="shared" si="287"/>
        <v>0</v>
      </c>
      <c r="V239" s="145">
        <v>0</v>
      </c>
      <c r="W239" s="146">
        <v>0</v>
      </c>
      <c r="X239" s="146">
        <v>0</v>
      </c>
      <c r="Y239" s="149">
        <f t="shared" si="288"/>
        <v>0</v>
      </c>
      <c r="Z239" s="145">
        <v>833</v>
      </c>
      <c r="AA239" s="146">
        <v>460</v>
      </c>
      <c r="AB239" s="146">
        <v>46</v>
      </c>
      <c r="AC239" s="149">
        <f t="shared" si="289"/>
        <v>506</v>
      </c>
      <c r="AD239" s="146">
        <v>0</v>
      </c>
      <c r="AE239" s="146">
        <v>0</v>
      </c>
      <c r="AF239" s="146">
        <v>0</v>
      </c>
      <c r="AG239" s="149">
        <f t="shared" si="290"/>
        <v>0</v>
      </c>
      <c r="AH239" s="146">
        <v>0</v>
      </c>
      <c r="AI239" s="146">
        <v>0</v>
      </c>
      <c r="AJ239" s="146">
        <v>0</v>
      </c>
      <c r="AK239" s="149">
        <f t="shared" si="291"/>
        <v>0</v>
      </c>
      <c r="AL239" s="145">
        <v>2186</v>
      </c>
      <c r="AM239" s="146">
        <v>1994</v>
      </c>
      <c r="AN239" s="146">
        <v>0</v>
      </c>
      <c r="AO239" s="149">
        <f t="shared" si="292"/>
        <v>1994</v>
      </c>
      <c r="AP239" s="145">
        <v>0</v>
      </c>
      <c r="AQ239" s="146">
        <v>0</v>
      </c>
      <c r="AR239" s="146">
        <v>0</v>
      </c>
      <c r="AS239" s="149">
        <f t="shared" si="293"/>
        <v>0</v>
      </c>
      <c r="AT239" s="145">
        <v>0</v>
      </c>
      <c r="AU239" s="146">
        <v>0</v>
      </c>
      <c r="AV239" s="146">
        <v>0</v>
      </c>
      <c r="AW239" s="149">
        <f t="shared" si="294"/>
        <v>0</v>
      </c>
      <c r="AX239" s="145">
        <v>0</v>
      </c>
      <c r="AY239" s="146">
        <v>0</v>
      </c>
      <c r="AZ239" s="146">
        <v>0</v>
      </c>
      <c r="BA239" s="149">
        <f t="shared" si="295"/>
        <v>0</v>
      </c>
      <c r="BB239" s="145">
        <v>9</v>
      </c>
      <c r="BC239" s="146">
        <v>1</v>
      </c>
      <c r="BD239" s="146">
        <v>0</v>
      </c>
      <c r="BE239" s="149">
        <f t="shared" si="296"/>
        <v>1</v>
      </c>
      <c r="BF239" s="146">
        <v>0</v>
      </c>
      <c r="BG239" s="146">
        <v>0</v>
      </c>
      <c r="BH239" s="146">
        <v>0</v>
      </c>
      <c r="BI239" s="149">
        <f t="shared" si="297"/>
        <v>0</v>
      </c>
      <c r="BJ239" s="146">
        <v>0</v>
      </c>
      <c r="BK239" s="146">
        <v>0</v>
      </c>
      <c r="BL239" s="146">
        <v>0</v>
      </c>
      <c r="BM239" s="149">
        <f t="shared" si="298"/>
        <v>0</v>
      </c>
      <c r="BN239" s="146">
        <v>0</v>
      </c>
      <c r="BO239" s="146">
        <v>0</v>
      </c>
      <c r="BP239" s="146">
        <v>0</v>
      </c>
      <c r="BQ239" s="149">
        <f t="shared" si="299"/>
        <v>0</v>
      </c>
      <c r="BR239" s="146">
        <v>0</v>
      </c>
      <c r="BS239" s="146">
        <v>0</v>
      </c>
      <c r="BT239" s="146">
        <v>0</v>
      </c>
      <c r="BU239" s="149">
        <f t="shared" si="300"/>
        <v>0</v>
      </c>
      <c r="BV239" s="146">
        <v>0</v>
      </c>
      <c r="BW239" s="146">
        <v>0</v>
      </c>
      <c r="BX239" s="146">
        <v>0</v>
      </c>
      <c r="BY239" s="149">
        <f t="shared" si="301"/>
        <v>0</v>
      </c>
      <c r="BZ239" s="146">
        <v>0</v>
      </c>
      <c r="CA239" s="146">
        <v>0</v>
      </c>
      <c r="CB239" s="146">
        <v>0</v>
      </c>
      <c r="CC239" s="149">
        <f t="shared" si="302"/>
        <v>0</v>
      </c>
      <c r="CD239" s="146">
        <v>0</v>
      </c>
      <c r="CE239" s="146">
        <v>0</v>
      </c>
      <c r="CF239" s="146">
        <v>0</v>
      </c>
      <c r="CG239" s="149">
        <f t="shared" si="303"/>
        <v>0</v>
      </c>
      <c r="CH239" s="146">
        <v>0</v>
      </c>
      <c r="CI239" s="146">
        <v>0</v>
      </c>
      <c r="CJ239" s="146">
        <v>0</v>
      </c>
      <c r="CK239" s="149">
        <f t="shared" si="304"/>
        <v>0</v>
      </c>
      <c r="CL239" s="145">
        <v>0</v>
      </c>
      <c r="CM239" s="146">
        <v>0</v>
      </c>
      <c r="CN239" s="146">
        <v>0</v>
      </c>
      <c r="CO239" s="149">
        <f t="shared" si="305"/>
        <v>0</v>
      </c>
      <c r="CP239" s="146">
        <v>0</v>
      </c>
      <c r="CQ239" s="146">
        <v>0</v>
      </c>
      <c r="CR239" s="146">
        <v>0</v>
      </c>
      <c r="CS239" s="149">
        <f t="shared" si="306"/>
        <v>0</v>
      </c>
      <c r="CT239" s="146">
        <v>15004</v>
      </c>
      <c r="CU239" s="146">
        <v>12075</v>
      </c>
      <c r="CV239" s="146">
        <v>1835</v>
      </c>
      <c r="CW239" s="149">
        <f t="shared" si="307"/>
        <v>13910</v>
      </c>
      <c r="CX239" s="146">
        <v>0</v>
      </c>
      <c r="CY239" s="146">
        <v>0</v>
      </c>
      <c r="CZ239" s="146">
        <v>0</v>
      </c>
      <c r="DA239" s="149">
        <f t="shared" si="308"/>
        <v>0</v>
      </c>
      <c r="DB239" s="146">
        <v>0</v>
      </c>
      <c r="DC239" s="146">
        <v>0</v>
      </c>
      <c r="DD239" s="146">
        <v>0</v>
      </c>
      <c r="DE239" s="149">
        <f t="shared" si="309"/>
        <v>0</v>
      </c>
      <c r="DF239" s="146"/>
      <c r="DG239" s="146"/>
      <c r="DH239" s="146"/>
      <c r="DI239" s="146"/>
      <c r="DJ239" s="146">
        <v>0</v>
      </c>
      <c r="DK239" s="146">
        <v>0</v>
      </c>
      <c r="DL239" s="146">
        <v>0</v>
      </c>
      <c r="DM239" s="149">
        <f t="shared" si="310"/>
        <v>0</v>
      </c>
      <c r="DN239" s="146">
        <v>0</v>
      </c>
      <c r="DO239" s="146">
        <v>0</v>
      </c>
      <c r="DP239" s="146">
        <v>0</v>
      </c>
      <c r="DQ239" s="149">
        <f t="shared" si="311"/>
        <v>0</v>
      </c>
      <c r="DR239" s="146">
        <v>881</v>
      </c>
      <c r="DS239" s="146">
        <v>843</v>
      </c>
      <c r="DT239" s="146">
        <v>0</v>
      </c>
      <c r="DU239" s="149">
        <f t="shared" si="312"/>
        <v>843</v>
      </c>
      <c r="DV239" s="146">
        <v>0</v>
      </c>
      <c r="DW239" s="146">
        <v>0</v>
      </c>
      <c r="DX239" s="146">
        <v>0</v>
      </c>
      <c r="DY239" s="149">
        <f t="shared" si="313"/>
        <v>0</v>
      </c>
      <c r="DZ239" s="146">
        <v>0</v>
      </c>
      <c r="EA239" s="146">
        <v>0</v>
      </c>
      <c r="EB239" s="146">
        <v>0</v>
      </c>
      <c r="EC239" s="149">
        <f t="shared" si="314"/>
        <v>0</v>
      </c>
      <c r="ED239" s="146"/>
      <c r="EE239" s="146"/>
      <c r="EF239" s="146"/>
      <c r="EG239" s="146"/>
      <c r="EH239" s="146">
        <v>0</v>
      </c>
      <c r="EI239" s="146">
        <v>0</v>
      </c>
      <c r="EJ239" s="146">
        <v>0</v>
      </c>
      <c r="EK239" s="149">
        <f t="shared" si="315"/>
        <v>0</v>
      </c>
      <c r="EL239" s="146">
        <v>0</v>
      </c>
      <c r="EM239" s="146">
        <v>0</v>
      </c>
      <c r="EN239" s="146">
        <v>0</v>
      </c>
      <c r="EO239" s="149">
        <f t="shared" si="316"/>
        <v>0</v>
      </c>
      <c r="EP239" s="146">
        <v>0</v>
      </c>
      <c r="EQ239" s="146">
        <v>0</v>
      </c>
      <c r="ER239" s="146">
        <v>0</v>
      </c>
      <c r="ES239" s="149">
        <f t="shared" si="317"/>
        <v>0</v>
      </c>
      <c r="ET239" s="146">
        <v>0</v>
      </c>
      <c r="EU239" s="146">
        <v>0</v>
      </c>
      <c r="EV239" s="146">
        <v>0</v>
      </c>
      <c r="EW239" s="149">
        <f t="shared" si="318"/>
        <v>0</v>
      </c>
      <c r="EX239" s="145">
        <v>559</v>
      </c>
      <c r="EY239" s="146">
        <v>597</v>
      </c>
      <c r="EZ239" s="146">
        <v>20</v>
      </c>
      <c r="FA239" s="149">
        <f t="shared" si="319"/>
        <v>617</v>
      </c>
      <c r="FB239" s="146">
        <v>0</v>
      </c>
      <c r="FC239" s="146">
        <v>0</v>
      </c>
      <c r="FD239" s="146">
        <v>0</v>
      </c>
      <c r="FE239" s="149">
        <f t="shared" si="320"/>
        <v>0</v>
      </c>
      <c r="FF239" s="145">
        <v>28912</v>
      </c>
      <c r="FG239" s="146">
        <v>23581</v>
      </c>
      <c r="FH239" s="146">
        <v>3013</v>
      </c>
      <c r="FI239" s="149">
        <f t="shared" si="321"/>
        <v>26594</v>
      </c>
      <c r="FJ239" s="146">
        <v>0</v>
      </c>
      <c r="FK239" s="146">
        <v>0</v>
      </c>
      <c r="FL239" s="146">
        <v>0</v>
      </c>
      <c r="FM239" s="149">
        <f t="shared" si="322"/>
        <v>0</v>
      </c>
      <c r="FN239" s="146">
        <v>0</v>
      </c>
      <c r="FO239" s="146">
        <v>0</v>
      </c>
      <c r="FP239" s="146">
        <v>0</v>
      </c>
      <c r="FQ239" s="149">
        <f t="shared" si="323"/>
        <v>0</v>
      </c>
      <c r="FR239" s="146">
        <v>0</v>
      </c>
      <c r="FS239" s="146">
        <v>0</v>
      </c>
      <c r="FT239" s="146">
        <v>0</v>
      </c>
      <c r="FU239" s="149">
        <f t="shared" si="324"/>
        <v>0</v>
      </c>
      <c r="FV239" s="146">
        <v>0</v>
      </c>
      <c r="FW239" s="146">
        <v>0</v>
      </c>
      <c r="FX239" s="146">
        <v>0</v>
      </c>
      <c r="FY239" s="149">
        <f t="shared" si="325"/>
        <v>0</v>
      </c>
      <c r="FZ239" s="146">
        <v>0</v>
      </c>
      <c r="GA239" s="146">
        <v>0</v>
      </c>
      <c r="GB239" s="146">
        <v>0</v>
      </c>
      <c r="GC239" s="149">
        <f t="shared" si="326"/>
        <v>0</v>
      </c>
      <c r="GD239" s="164">
        <f t="shared" si="327"/>
        <v>49168</v>
      </c>
      <c r="GE239" s="165">
        <f t="shared" si="327"/>
        <v>40365</v>
      </c>
      <c r="GF239" s="165">
        <f t="shared" si="327"/>
        <v>4914</v>
      </c>
      <c r="GG239" s="165">
        <f t="shared" si="327"/>
        <v>45279</v>
      </c>
      <c r="GI239" s="186">
        <f t="shared" si="187"/>
        <v>2.0165985383376689E-2</v>
      </c>
      <c r="GJ239" s="186">
        <f t="shared" si="188"/>
        <v>0.58419422767248852</v>
      </c>
      <c r="GK239" s="186">
        <f t="shared" si="189"/>
        <v>0.29914529914529914</v>
      </c>
      <c r="GL239" s="186">
        <f t="shared" si="190"/>
        <v>1.1396011396011397E-2</v>
      </c>
      <c r="GM239" s="186">
        <f t="shared" si="191"/>
        <v>1.4790040876997399E-2</v>
      </c>
      <c r="GN239" s="186">
        <f t="shared" si="192"/>
        <v>4.939923200792766E-2</v>
      </c>
      <c r="GO239" s="186">
        <f t="shared" si="193"/>
        <v>2.0909203517899155E-2</v>
      </c>
    </row>
    <row r="240" spans="1:221" ht="11.25" customHeight="1">
      <c r="A240" s="148">
        <v>40878</v>
      </c>
      <c r="B240" s="145">
        <v>1052</v>
      </c>
      <c r="C240" s="146">
        <v>1099</v>
      </c>
      <c r="D240" s="146">
        <v>0</v>
      </c>
      <c r="E240" s="149">
        <f t="shared" si="284"/>
        <v>1099</v>
      </c>
      <c r="F240" s="146">
        <v>0</v>
      </c>
      <c r="G240" s="146">
        <v>0</v>
      </c>
      <c r="H240" s="146">
        <v>0</v>
      </c>
      <c r="I240" s="149">
        <f t="shared" si="285"/>
        <v>0</v>
      </c>
      <c r="J240" s="146"/>
      <c r="K240" s="146"/>
      <c r="L240" s="146"/>
      <c r="M240" s="146"/>
      <c r="N240" s="145">
        <v>0</v>
      </c>
      <c r="O240" s="146">
        <v>0</v>
      </c>
      <c r="P240" s="146">
        <v>0</v>
      </c>
      <c r="Q240" s="149">
        <f t="shared" si="286"/>
        <v>0</v>
      </c>
      <c r="R240" s="146">
        <v>0</v>
      </c>
      <c r="S240" s="146">
        <v>0</v>
      </c>
      <c r="T240" s="146">
        <v>0</v>
      </c>
      <c r="U240" s="149">
        <f t="shared" si="287"/>
        <v>0</v>
      </c>
      <c r="V240" s="145">
        <v>0</v>
      </c>
      <c r="W240" s="146">
        <v>0</v>
      </c>
      <c r="X240" s="146">
        <v>0</v>
      </c>
      <c r="Y240" s="149">
        <f t="shared" si="288"/>
        <v>0</v>
      </c>
      <c r="Z240" s="145">
        <v>765</v>
      </c>
      <c r="AA240" s="146">
        <v>720</v>
      </c>
      <c r="AB240" s="146">
        <v>361</v>
      </c>
      <c r="AC240" s="149">
        <f t="shared" si="289"/>
        <v>1081</v>
      </c>
      <c r="AD240" s="146">
        <v>0</v>
      </c>
      <c r="AE240" s="146">
        <v>0</v>
      </c>
      <c r="AF240" s="146">
        <v>0</v>
      </c>
      <c r="AG240" s="149">
        <f t="shared" si="290"/>
        <v>0</v>
      </c>
      <c r="AH240" s="146">
        <v>0</v>
      </c>
      <c r="AI240" s="146">
        <v>0</v>
      </c>
      <c r="AJ240" s="146">
        <v>0</v>
      </c>
      <c r="AK240" s="149">
        <f t="shared" si="291"/>
        <v>0</v>
      </c>
      <c r="AL240" s="145">
        <v>2341</v>
      </c>
      <c r="AM240" s="146">
        <v>1708</v>
      </c>
      <c r="AN240" s="146">
        <v>59</v>
      </c>
      <c r="AO240" s="149">
        <f t="shared" si="292"/>
        <v>1767</v>
      </c>
      <c r="AP240" s="145">
        <v>0</v>
      </c>
      <c r="AQ240" s="146">
        <v>0</v>
      </c>
      <c r="AR240" s="146">
        <v>0</v>
      </c>
      <c r="AS240" s="149">
        <f t="shared" si="293"/>
        <v>0</v>
      </c>
      <c r="AT240" s="145">
        <v>0</v>
      </c>
      <c r="AU240" s="146">
        <v>0</v>
      </c>
      <c r="AV240" s="146">
        <v>0</v>
      </c>
      <c r="AW240" s="149">
        <f t="shared" si="294"/>
        <v>0</v>
      </c>
      <c r="AX240" s="145">
        <v>0</v>
      </c>
      <c r="AY240" s="146">
        <v>0</v>
      </c>
      <c r="AZ240" s="146">
        <v>0</v>
      </c>
      <c r="BA240" s="149">
        <f t="shared" si="295"/>
        <v>0</v>
      </c>
      <c r="BB240" s="145">
        <v>4</v>
      </c>
      <c r="BC240" s="146">
        <v>15</v>
      </c>
      <c r="BD240" s="146">
        <v>0</v>
      </c>
      <c r="BE240" s="149">
        <f t="shared" si="296"/>
        <v>15</v>
      </c>
      <c r="BF240" s="146">
        <v>0</v>
      </c>
      <c r="BG240" s="146">
        <v>0</v>
      </c>
      <c r="BH240" s="146">
        <v>0</v>
      </c>
      <c r="BI240" s="149">
        <f t="shared" si="297"/>
        <v>0</v>
      </c>
      <c r="BJ240" s="146">
        <v>0</v>
      </c>
      <c r="BK240" s="146">
        <v>0</v>
      </c>
      <c r="BL240" s="146">
        <v>0</v>
      </c>
      <c r="BM240" s="149">
        <f t="shared" si="298"/>
        <v>0</v>
      </c>
      <c r="BN240" s="146">
        <v>0</v>
      </c>
      <c r="BO240" s="146">
        <v>0</v>
      </c>
      <c r="BP240" s="146">
        <v>0</v>
      </c>
      <c r="BQ240" s="149">
        <f t="shared" si="299"/>
        <v>0</v>
      </c>
      <c r="BR240" s="146">
        <v>0</v>
      </c>
      <c r="BS240" s="146">
        <v>0</v>
      </c>
      <c r="BT240" s="146">
        <v>0</v>
      </c>
      <c r="BU240" s="149">
        <f t="shared" si="300"/>
        <v>0</v>
      </c>
      <c r="BV240" s="146">
        <v>0</v>
      </c>
      <c r="BW240" s="146">
        <v>0</v>
      </c>
      <c r="BX240" s="146">
        <v>0</v>
      </c>
      <c r="BY240" s="149">
        <f t="shared" si="301"/>
        <v>0</v>
      </c>
      <c r="BZ240" s="146">
        <v>0</v>
      </c>
      <c r="CA240" s="146">
        <v>0</v>
      </c>
      <c r="CB240" s="146">
        <v>0</v>
      </c>
      <c r="CC240" s="149">
        <f t="shared" si="302"/>
        <v>0</v>
      </c>
      <c r="CD240" s="146">
        <v>0</v>
      </c>
      <c r="CE240" s="146">
        <v>0</v>
      </c>
      <c r="CF240" s="146">
        <v>0</v>
      </c>
      <c r="CG240" s="149">
        <f t="shared" si="303"/>
        <v>0</v>
      </c>
      <c r="CH240" s="146">
        <v>0</v>
      </c>
      <c r="CI240" s="146">
        <v>0</v>
      </c>
      <c r="CJ240" s="146">
        <v>0</v>
      </c>
      <c r="CK240" s="149">
        <f t="shared" si="304"/>
        <v>0</v>
      </c>
      <c r="CL240" s="145">
        <v>0</v>
      </c>
      <c r="CM240" s="146">
        <v>0</v>
      </c>
      <c r="CN240" s="146">
        <v>0</v>
      </c>
      <c r="CO240" s="149">
        <f t="shared" si="305"/>
        <v>0</v>
      </c>
      <c r="CP240" s="146">
        <v>0</v>
      </c>
      <c r="CQ240" s="146">
        <v>0</v>
      </c>
      <c r="CR240" s="146">
        <v>0</v>
      </c>
      <c r="CS240" s="149">
        <f t="shared" si="306"/>
        <v>0</v>
      </c>
      <c r="CT240" s="146">
        <v>15228</v>
      </c>
      <c r="CU240" s="146">
        <v>12297</v>
      </c>
      <c r="CV240" s="146">
        <v>2319</v>
      </c>
      <c r="CW240" s="149">
        <f t="shared" si="307"/>
        <v>14616</v>
      </c>
      <c r="CX240" s="146">
        <v>0</v>
      </c>
      <c r="CY240" s="146">
        <v>0</v>
      </c>
      <c r="CZ240" s="146">
        <v>0</v>
      </c>
      <c r="DA240" s="149">
        <f t="shared" si="308"/>
        <v>0</v>
      </c>
      <c r="DB240" s="146">
        <v>0</v>
      </c>
      <c r="DC240" s="146">
        <v>0</v>
      </c>
      <c r="DD240" s="146">
        <v>0</v>
      </c>
      <c r="DE240" s="149">
        <f t="shared" si="309"/>
        <v>0</v>
      </c>
      <c r="DF240" s="146"/>
      <c r="DG240" s="146"/>
      <c r="DH240" s="146"/>
      <c r="DI240" s="146"/>
      <c r="DJ240" s="146">
        <v>0</v>
      </c>
      <c r="DK240" s="146">
        <v>0</v>
      </c>
      <c r="DL240" s="146">
        <v>0</v>
      </c>
      <c r="DM240" s="149">
        <f t="shared" si="310"/>
        <v>0</v>
      </c>
      <c r="DN240" s="146">
        <v>0</v>
      </c>
      <c r="DO240" s="146">
        <v>0</v>
      </c>
      <c r="DP240" s="146">
        <v>0</v>
      </c>
      <c r="DQ240" s="149">
        <f t="shared" si="311"/>
        <v>0</v>
      </c>
      <c r="DR240" s="146">
        <v>668</v>
      </c>
      <c r="DS240" s="146">
        <v>771</v>
      </c>
      <c r="DT240" s="146">
        <v>5</v>
      </c>
      <c r="DU240" s="149">
        <f t="shared" si="312"/>
        <v>776</v>
      </c>
      <c r="DV240" s="146">
        <v>0</v>
      </c>
      <c r="DW240" s="146">
        <v>0</v>
      </c>
      <c r="DX240" s="146">
        <v>0</v>
      </c>
      <c r="DY240" s="149">
        <f t="shared" si="313"/>
        <v>0</v>
      </c>
      <c r="DZ240" s="146">
        <v>0</v>
      </c>
      <c r="EA240" s="146">
        <v>0</v>
      </c>
      <c r="EB240" s="146">
        <v>0</v>
      </c>
      <c r="EC240" s="149">
        <f t="shared" si="314"/>
        <v>0</v>
      </c>
      <c r="ED240" s="146"/>
      <c r="EE240" s="146"/>
      <c r="EF240" s="146"/>
      <c r="EG240" s="146"/>
      <c r="EH240" s="146">
        <v>0</v>
      </c>
      <c r="EI240" s="146">
        <v>0</v>
      </c>
      <c r="EJ240" s="146">
        <v>0</v>
      </c>
      <c r="EK240" s="149">
        <f t="shared" si="315"/>
        <v>0</v>
      </c>
      <c r="EL240" s="146">
        <v>0</v>
      </c>
      <c r="EM240" s="146">
        <v>0</v>
      </c>
      <c r="EN240" s="146">
        <v>0</v>
      </c>
      <c r="EO240" s="149">
        <f t="shared" si="316"/>
        <v>0</v>
      </c>
      <c r="EP240" s="146">
        <v>0</v>
      </c>
      <c r="EQ240" s="146">
        <v>0</v>
      </c>
      <c r="ER240" s="146">
        <v>0</v>
      </c>
      <c r="ES240" s="149">
        <f t="shared" si="317"/>
        <v>0</v>
      </c>
      <c r="ET240" s="146">
        <v>0</v>
      </c>
      <c r="EU240" s="146">
        <v>0</v>
      </c>
      <c r="EV240" s="146">
        <v>0</v>
      </c>
      <c r="EW240" s="149">
        <f t="shared" si="318"/>
        <v>0</v>
      </c>
      <c r="EX240" s="145">
        <v>532</v>
      </c>
      <c r="EY240" s="146">
        <v>651</v>
      </c>
      <c r="EZ240" s="146">
        <v>119</v>
      </c>
      <c r="FA240" s="149">
        <f t="shared" si="319"/>
        <v>770</v>
      </c>
      <c r="FB240" s="146">
        <v>0</v>
      </c>
      <c r="FC240" s="146">
        <v>0</v>
      </c>
      <c r="FD240" s="146">
        <v>0</v>
      </c>
      <c r="FE240" s="149">
        <f t="shared" si="320"/>
        <v>0</v>
      </c>
      <c r="FF240" s="145">
        <v>30880</v>
      </c>
      <c r="FG240" s="146">
        <v>24152</v>
      </c>
      <c r="FH240" s="146">
        <v>4101</v>
      </c>
      <c r="FI240" s="149">
        <f t="shared" si="321"/>
        <v>28253</v>
      </c>
      <c r="FJ240" s="146">
        <v>0</v>
      </c>
      <c r="FK240" s="146">
        <v>0</v>
      </c>
      <c r="FL240" s="146">
        <v>0</v>
      </c>
      <c r="FM240" s="149">
        <f t="shared" si="322"/>
        <v>0</v>
      </c>
      <c r="FN240" s="146">
        <v>0</v>
      </c>
      <c r="FO240" s="146">
        <v>0</v>
      </c>
      <c r="FP240" s="146">
        <v>0</v>
      </c>
      <c r="FQ240" s="149">
        <f t="shared" si="323"/>
        <v>0</v>
      </c>
      <c r="FR240" s="146">
        <v>0</v>
      </c>
      <c r="FS240" s="146">
        <v>0</v>
      </c>
      <c r="FT240" s="146">
        <v>0</v>
      </c>
      <c r="FU240" s="149">
        <f t="shared" si="324"/>
        <v>0</v>
      </c>
      <c r="FV240" s="146">
        <v>0</v>
      </c>
      <c r="FW240" s="146">
        <v>0</v>
      </c>
      <c r="FX240" s="146">
        <v>0</v>
      </c>
      <c r="FY240" s="149">
        <f t="shared" si="325"/>
        <v>0</v>
      </c>
      <c r="FZ240" s="146">
        <v>0</v>
      </c>
      <c r="GA240" s="146">
        <v>0</v>
      </c>
      <c r="GB240" s="146">
        <v>0</v>
      </c>
      <c r="GC240" s="149">
        <f t="shared" si="326"/>
        <v>0</v>
      </c>
      <c r="GD240" s="164">
        <f t="shared" si="327"/>
        <v>51470</v>
      </c>
      <c r="GE240" s="165">
        <f t="shared" si="327"/>
        <v>41413</v>
      </c>
      <c r="GF240" s="165">
        <f t="shared" si="327"/>
        <v>6964</v>
      </c>
      <c r="GG240" s="165">
        <f t="shared" si="327"/>
        <v>48377</v>
      </c>
      <c r="GI240" s="186">
        <f t="shared" si="187"/>
        <v>2.6537560669355035E-2</v>
      </c>
      <c r="GJ240" s="186">
        <f t="shared" si="188"/>
        <v>0.58319851254437016</v>
      </c>
      <c r="GK240" s="186">
        <f t="shared" si="189"/>
        <v>0.29693574481443025</v>
      </c>
      <c r="GL240" s="186">
        <f t="shared" si="190"/>
        <v>1.7385845024509211E-2</v>
      </c>
      <c r="GM240" s="186">
        <f t="shared" si="191"/>
        <v>1.5719701542993746E-2</v>
      </c>
      <c r="GN240" s="186">
        <f t="shared" si="192"/>
        <v>4.1243087919252408E-2</v>
      </c>
      <c r="GO240" s="186">
        <f t="shared" si="193"/>
        <v>1.8979547485089121E-2</v>
      </c>
      <c r="HH240" s="155">
        <f>(SUM(DS238:DS240)/SUM(GE238:GE240))*100</f>
        <v>2.2148110141953139</v>
      </c>
      <c r="HI240" s="155">
        <f>(SUM(AM238:AM240)/SUM(GE238:GE240))*100</f>
        <v>4.8828459038823331</v>
      </c>
      <c r="HJ240" s="155">
        <f>(SUM(AA238:AA240)/SUM(GE238:GE240))*100</f>
        <v>1.6829143150333503</v>
      </c>
      <c r="HK240" s="155">
        <f>(SUM(EY238:EY240)/SUM(GE238:GE240))*100</f>
        <v>1.4845219770822644</v>
      </c>
      <c r="HL240" s="155">
        <f>(SUM(C238:C240)/SUM(GE238:GE240))*100</f>
        <v>2.3268342739866599</v>
      </c>
      <c r="HM240" s="155">
        <f>(SUM(BC238:BC240)/SUM(GE238:GE240))*100</f>
        <v>2.7364460407046348E-2</v>
      </c>
    </row>
    <row r="241" spans="1:221" ht="11.25" customHeight="1">
      <c r="A241" s="148">
        <v>40909</v>
      </c>
      <c r="B241" s="145">
        <v>1115</v>
      </c>
      <c r="C241" s="146">
        <v>1100</v>
      </c>
      <c r="D241" s="146">
        <v>0</v>
      </c>
      <c r="E241" s="149">
        <f t="shared" si="284"/>
        <v>1100</v>
      </c>
      <c r="F241" s="146">
        <v>0</v>
      </c>
      <c r="G241" s="146">
        <v>0</v>
      </c>
      <c r="H241" s="146">
        <v>0</v>
      </c>
      <c r="I241" s="149">
        <f t="shared" si="285"/>
        <v>0</v>
      </c>
      <c r="J241" s="146"/>
      <c r="K241" s="146"/>
      <c r="L241" s="146"/>
      <c r="M241" s="146"/>
      <c r="N241" s="145">
        <v>0</v>
      </c>
      <c r="O241" s="146">
        <v>0</v>
      </c>
      <c r="P241" s="146">
        <v>0</v>
      </c>
      <c r="Q241" s="149">
        <f t="shared" si="286"/>
        <v>0</v>
      </c>
      <c r="R241" s="146">
        <v>0</v>
      </c>
      <c r="S241" s="146">
        <v>0</v>
      </c>
      <c r="T241" s="146">
        <v>0</v>
      </c>
      <c r="U241" s="149">
        <f t="shared" si="287"/>
        <v>0</v>
      </c>
      <c r="V241" s="145">
        <v>0</v>
      </c>
      <c r="W241" s="146">
        <v>0</v>
      </c>
      <c r="X241" s="146">
        <v>0</v>
      </c>
      <c r="Y241" s="149">
        <f t="shared" si="288"/>
        <v>0</v>
      </c>
      <c r="Z241" s="145">
        <v>1032</v>
      </c>
      <c r="AA241" s="146">
        <v>707</v>
      </c>
      <c r="AB241" s="146">
        <v>99</v>
      </c>
      <c r="AC241" s="149">
        <f t="shared" si="289"/>
        <v>806</v>
      </c>
      <c r="AD241" s="146">
        <v>0</v>
      </c>
      <c r="AE241" s="146">
        <v>0</v>
      </c>
      <c r="AF241" s="146">
        <v>0</v>
      </c>
      <c r="AG241" s="149">
        <f t="shared" si="290"/>
        <v>0</v>
      </c>
      <c r="AH241" s="146">
        <v>0</v>
      </c>
      <c r="AI241" s="146">
        <v>0</v>
      </c>
      <c r="AJ241" s="146">
        <v>0</v>
      </c>
      <c r="AK241" s="149">
        <f t="shared" si="291"/>
        <v>0</v>
      </c>
      <c r="AL241" s="145">
        <v>1762</v>
      </c>
      <c r="AM241" s="146">
        <v>1870</v>
      </c>
      <c r="AN241" s="146">
        <v>16</v>
      </c>
      <c r="AO241" s="149">
        <f t="shared" si="292"/>
        <v>1886</v>
      </c>
      <c r="AP241" s="145">
        <v>0</v>
      </c>
      <c r="AQ241" s="146">
        <v>0</v>
      </c>
      <c r="AR241" s="146">
        <v>0</v>
      </c>
      <c r="AS241" s="149">
        <f t="shared" si="293"/>
        <v>0</v>
      </c>
      <c r="AT241" s="145">
        <v>0</v>
      </c>
      <c r="AU241" s="146">
        <v>0</v>
      </c>
      <c r="AV241" s="146">
        <v>0</v>
      </c>
      <c r="AW241" s="149">
        <f t="shared" si="294"/>
        <v>0</v>
      </c>
      <c r="AX241" s="145">
        <v>0</v>
      </c>
      <c r="AY241" s="146">
        <v>0</v>
      </c>
      <c r="AZ241" s="146">
        <v>0</v>
      </c>
      <c r="BA241" s="149">
        <f t="shared" si="295"/>
        <v>0</v>
      </c>
      <c r="BB241" s="145">
        <v>7</v>
      </c>
      <c r="BC241" s="146">
        <v>5</v>
      </c>
      <c r="BD241" s="146">
        <v>0</v>
      </c>
      <c r="BE241" s="149">
        <f t="shared" si="296"/>
        <v>5</v>
      </c>
      <c r="BF241" s="146">
        <v>0</v>
      </c>
      <c r="BG241" s="146">
        <v>0</v>
      </c>
      <c r="BH241" s="146">
        <v>0</v>
      </c>
      <c r="BI241" s="149">
        <f t="shared" si="297"/>
        <v>0</v>
      </c>
      <c r="BJ241" s="146">
        <v>0</v>
      </c>
      <c r="BK241" s="146">
        <v>0</v>
      </c>
      <c r="BL241" s="146">
        <v>0</v>
      </c>
      <c r="BM241" s="149">
        <f t="shared" si="298"/>
        <v>0</v>
      </c>
      <c r="BN241" s="146">
        <v>0</v>
      </c>
      <c r="BO241" s="146">
        <v>0</v>
      </c>
      <c r="BP241" s="146">
        <v>0</v>
      </c>
      <c r="BQ241" s="149">
        <f t="shared" si="299"/>
        <v>0</v>
      </c>
      <c r="BR241" s="146">
        <v>0</v>
      </c>
      <c r="BS241" s="146">
        <v>0</v>
      </c>
      <c r="BT241" s="146">
        <v>0</v>
      </c>
      <c r="BU241" s="149">
        <f t="shared" si="300"/>
        <v>0</v>
      </c>
      <c r="BV241" s="146">
        <v>0</v>
      </c>
      <c r="BW241" s="146">
        <v>0</v>
      </c>
      <c r="BX241" s="146">
        <v>0</v>
      </c>
      <c r="BY241" s="149">
        <f t="shared" si="301"/>
        <v>0</v>
      </c>
      <c r="BZ241" s="146">
        <v>0</v>
      </c>
      <c r="CA241" s="146">
        <v>0</v>
      </c>
      <c r="CB241" s="146">
        <v>0</v>
      </c>
      <c r="CC241" s="149">
        <f t="shared" si="302"/>
        <v>0</v>
      </c>
      <c r="CD241" s="146">
        <v>0</v>
      </c>
      <c r="CE241" s="146">
        <v>0</v>
      </c>
      <c r="CF241" s="146">
        <v>0</v>
      </c>
      <c r="CG241" s="149">
        <f t="shared" si="303"/>
        <v>0</v>
      </c>
      <c r="CH241" s="146">
        <v>0</v>
      </c>
      <c r="CI241" s="146">
        <v>0</v>
      </c>
      <c r="CJ241" s="146">
        <v>0</v>
      </c>
      <c r="CK241" s="149">
        <f t="shared" si="304"/>
        <v>0</v>
      </c>
      <c r="CL241" s="145">
        <v>0</v>
      </c>
      <c r="CM241" s="146">
        <v>0</v>
      </c>
      <c r="CN241" s="146">
        <v>0</v>
      </c>
      <c r="CO241" s="149">
        <f t="shared" si="305"/>
        <v>0</v>
      </c>
      <c r="CP241" s="146">
        <v>0</v>
      </c>
      <c r="CQ241" s="146">
        <v>0</v>
      </c>
      <c r="CR241" s="146">
        <v>0</v>
      </c>
      <c r="CS241" s="149">
        <f t="shared" si="306"/>
        <v>0</v>
      </c>
      <c r="CT241" s="146">
        <v>14732</v>
      </c>
      <c r="CU241" s="146">
        <v>12221</v>
      </c>
      <c r="CV241" s="146">
        <v>2668</v>
      </c>
      <c r="CW241" s="149">
        <f t="shared" si="307"/>
        <v>14889</v>
      </c>
      <c r="CX241" s="146">
        <v>0</v>
      </c>
      <c r="CY241" s="146">
        <v>0</v>
      </c>
      <c r="CZ241" s="146">
        <v>0</v>
      </c>
      <c r="DA241" s="149">
        <f t="shared" si="308"/>
        <v>0</v>
      </c>
      <c r="DB241" s="146">
        <v>0</v>
      </c>
      <c r="DC241" s="146">
        <v>0</v>
      </c>
      <c r="DD241" s="146">
        <v>0</v>
      </c>
      <c r="DE241" s="149">
        <f t="shared" si="309"/>
        <v>0</v>
      </c>
      <c r="DF241" s="146"/>
      <c r="DG241" s="146"/>
      <c r="DH241" s="146"/>
      <c r="DI241" s="146"/>
      <c r="DJ241" s="146">
        <v>0</v>
      </c>
      <c r="DK241" s="146">
        <v>0</v>
      </c>
      <c r="DL241" s="146">
        <v>0</v>
      </c>
      <c r="DM241" s="149">
        <f t="shared" si="310"/>
        <v>0</v>
      </c>
      <c r="DN241" s="146">
        <v>0</v>
      </c>
      <c r="DO241" s="146">
        <v>0</v>
      </c>
      <c r="DP241" s="146">
        <v>0</v>
      </c>
      <c r="DQ241" s="149">
        <f t="shared" si="311"/>
        <v>0</v>
      </c>
      <c r="DR241" s="146">
        <v>669</v>
      </c>
      <c r="DS241" s="146">
        <v>650</v>
      </c>
      <c r="DT241" s="146">
        <v>2</v>
      </c>
      <c r="DU241" s="149">
        <f t="shared" si="312"/>
        <v>652</v>
      </c>
      <c r="DV241" s="146">
        <v>0</v>
      </c>
      <c r="DW241" s="146">
        <v>0</v>
      </c>
      <c r="DX241" s="146">
        <v>0</v>
      </c>
      <c r="DY241" s="149">
        <f t="shared" si="313"/>
        <v>0</v>
      </c>
      <c r="DZ241" s="146">
        <v>0</v>
      </c>
      <c r="EA241" s="146">
        <v>0</v>
      </c>
      <c r="EB241" s="146">
        <v>0</v>
      </c>
      <c r="EC241" s="149">
        <f t="shared" si="314"/>
        <v>0</v>
      </c>
      <c r="ED241" s="146"/>
      <c r="EE241" s="146"/>
      <c r="EF241" s="146"/>
      <c r="EG241" s="146"/>
      <c r="EH241" s="146">
        <v>0</v>
      </c>
      <c r="EI241" s="146">
        <v>0</v>
      </c>
      <c r="EJ241" s="146">
        <v>0</v>
      </c>
      <c r="EK241" s="149">
        <f t="shared" si="315"/>
        <v>0</v>
      </c>
      <c r="EL241" s="146">
        <v>0</v>
      </c>
      <c r="EM241" s="146">
        <v>0</v>
      </c>
      <c r="EN241" s="146">
        <v>0</v>
      </c>
      <c r="EO241" s="149">
        <f t="shared" si="316"/>
        <v>0</v>
      </c>
      <c r="EP241" s="146">
        <v>0</v>
      </c>
      <c r="EQ241" s="146">
        <v>0</v>
      </c>
      <c r="ER241" s="146">
        <v>0</v>
      </c>
      <c r="ES241" s="149">
        <f t="shared" si="317"/>
        <v>0</v>
      </c>
      <c r="ET241" s="146">
        <v>0</v>
      </c>
      <c r="EU241" s="146">
        <v>0</v>
      </c>
      <c r="EV241" s="146">
        <v>0</v>
      </c>
      <c r="EW241" s="149">
        <f t="shared" si="318"/>
        <v>0</v>
      </c>
      <c r="EX241" s="145">
        <v>366</v>
      </c>
      <c r="EY241" s="146">
        <v>451</v>
      </c>
      <c r="EZ241" s="146">
        <v>63</v>
      </c>
      <c r="FA241" s="149">
        <f t="shared" si="319"/>
        <v>514</v>
      </c>
      <c r="FB241" s="146">
        <v>0</v>
      </c>
      <c r="FC241" s="146">
        <v>0</v>
      </c>
      <c r="FD241" s="146">
        <v>0</v>
      </c>
      <c r="FE241" s="149">
        <f t="shared" si="320"/>
        <v>0</v>
      </c>
      <c r="FF241" s="145">
        <v>31507</v>
      </c>
      <c r="FG241" s="146">
        <v>21831</v>
      </c>
      <c r="FH241" s="146">
        <v>4404</v>
      </c>
      <c r="FI241" s="149">
        <f t="shared" si="321"/>
        <v>26235</v>
      </c>
      <c r="FJ241" s="146">
        <v>0</v>
      </c>
      <c r="FK241" s="146">
        <v>0</v>
      </c>
      <c r="FL241" s="146">
        <v>0</v>
      </c>
      <c r="FM241" s="149">
        <f t="shared" si="322"/>
        <v>0</v>
      </c>
      <c r="FN241" s="146">
        <v>0</v>
      </c>
      <c r="FO241" s="146">
        <v>0</v>
      </c>
      <c r="FP241" s="146">
        <v>0</v>
      </c>
      <c r="FQ241" s="149">
        <f t="shared" si="323"/>
        <v>0</v>
      </c>
      <c r="FR241" s="146">
        <v>0</v>
      </c>
      <c r="FS241" s="146">
        <v>0</v>
      </c>
      <c r="FT241" s="146">
        <v>0</v>
      </c>
      <c r="FU241" s="149">
        <f t="shared" si="324"/>
        <v>0</v>
      </c>
      <c r="FV241" s="146">
        <v>0</v>
      </c>
      <c r="FW241" s="146">
        <v>0</v>
      </c>
      <c r="FX241" s="146">
        <v>0</v>
      </c>
      <c r="FY241" s="149">
        <f t="shared" si="325"/>
        <v>0</v>
      </c>
      <c r="FZ241" s="146">
        <v>0</v>
      </c>
      <c r="GA241" s="146">
        <v>0</v>
      </c>
      <c r="GB241" s="146">
        <v>0</v>
      </c>
      <c r="GC241" s="149">
        <f t="shared" si="326"/>
        <v>0</v>
      </c>
      <c r="GD241" s="164">
        <f t="shared" si="327"/>
        <v>51190</v>
      </c>
      <c r="GE241" s="165">
        <f t="shared" si="327"/>
        <v>38835</v>
      </c>
      <c r="GF241" s="165">
        <f t="shared" si="327"/>
        <v>7252</v>
      </c>
      <c r="GG241" s="165">
        <f t="shared" si="327"/>
        <v>46087</v>
      </c>
      <c r="GI241" s="186">
        <f t="shared" si="187"/>
        <v>2.8324964593794258E-2</v>
      </c>
      <c r="GJ241" s="186">
        <f t="shared" si="188"/>
        <v>0.56214754731556582</v>
      </c>
      <c r="GK241" s="186">
        <f t="shared" si="189"/>
        <v>0.31469035663705419</v>
      </c>
      <c r="GL241" s="186">
        <f t="shared" si="190"/>
        <v>1.8205227243465946E-2</v>
      </c>
      <c r="GM241" s="186">
        <f t="shared" si="191"/>
        <v>1.1613235483455645E-2</v>
      </c>
      <c r="GN241" s="186">
        <f t="shared" si="192"/>
        <v>4.8152439809450241E-2</v>
      </c>
      <c r="GO241" s="186">
        <f t="shared" si="193"/>
        <v>1.6866228917213788E-2</v>
      </c>
    </row>
    <row r="242" spans="1:221" ht="11.25" customHeight="1">
      <c r="A242" s="148">
        <v>40940</v>
      </c>
      <c r="B242" s="145">
        <v>1680</v>
      </c>
      <c r="C242" s="146">
        <v>1627</v>
      </c>
      <c r="D242" s="146">
        <v>75</v>
      </c>
      <c r="E242" s="149">
        <f>C242+D242</f>
        <v>1702</v>
      </c>
      <c r="F242" s="146">
        <v>0</v>
      </c>
      <c r="G242" s="146">
        <v>0</v>
      </c>
      <c r="H242" s="146">
        <v>0</v>
      </c>
      <c r="I242" s="149">
        <f>G242+H242</f>
        <v>0</v>
      </c>
      <c r="J242" s="146"/>
      <c r="K242" s="146"/>
      <c r="L242" s="146"/>
      <c r="M242" s="146"/>
      <c r="N242" s="145">
        <v>0</v>
      </c>
      <c r="O242" s="146">
        <v>0</v>
      </c>
      <c r="P242" s="146">
        <v>0</v>
      </c>
      <c r="Q242" s="149">
        <f>O242+P242</f>
        <v>0</v>
      </c>
      <c r="R242" s="146">
        <v>0</v>
      </c>
      <c r="S242" s="146">
        <v>0</v>
      </c>
      <c r="T242" s="146">
        <v>0</v>
      </c>
      <c r="U242" s="149">
        <f>S242+T242</f>
        <v>0</v>
      </c>
      <c r="V242" s="145">
        <v>0</v>
      </c>
      <c r="W242" s="146">
        <v>0</v>
      </c>
      <c r="X242" s="146">
        <v>0</v>
      </c>
      <c r="Y242" s="149">
        <f>W242+X242</f>
        <v>0</v>
      </c>
      <c r="Z242" s="145">
        <v>1104</v>
      </c>
      <c r="AA242" s="146">
        <v>858</v>
      </c>
      <c r="AB242" s="146">
        <v>181</v>
      </c>
      <c r="AC242" s="149">
        <f>AA242+AB242</f>
        <v>1039</v>
      </c>
      <c r="AD242" s="146">
        <v>0</v>
      </c>
      <c r="AE242" s="146">
        <v>0</v>
      </c>
      <c r="AF242" s="146">
        <v>0</v>
      </c>
      <c r="AG242" s="149">
        <f>AE242+AF242</f>
        <v>0</v>
      </c>
      <c r="AH242" s="146">
        <v>0</v>
      </c>
      <c r="AI242" s="146">
        <v>0</v>
      </c>
      <c r="AJ242" s="146">
        <v>0</v>
      </c>
      <c r="AK242" s="149">
        <f>AI242+AJ242</f>
        <v>0</v>
      </c>
      <c r="AL242" s="145">
        <v>1867</v>
      </c>
      <c r="AM242" s="146">
        <v>2241</v>
      </c>
      <c r="AN242" s="146">
        <v>5</v>
      </c>
      <c r="AO242" s="149">
        <f>AM242+AN242</f>
        <v>2246</v>
      </c>
      <c r="AP242" s="145">
        <v>0</v>
      </c>
      <c r="AQ242" s="146">
        <v>0</v>
      </c>
      <c r="AR242" s="146">
        <v>0</v>
      </c>
      <c r="AS242" s="149">
        <f>AQ242+AR242</f>
        <v>0</v>
      </c>
      <c r="AT242" s="145">
        <v>0</v>
      </c>
      <c r="AU242" s="146">
        <v>0</v>
      </c>
      <c r="AV242" s="146">
        <v>0</v>
      </c>
      <c r="AW242" s="149">
        <f>AU242+AV242</f>
        <v>0</v>
      </c>
      <c r="AX242" s="145">
        <v>0</v>
      </c>
      <c r="AY242" s="146">
        <v>0</v>
      </c>
      <c r="AZ242" s="146">
        <v>0</v>
      </c>
      <c r="BA242" s="149">
        <f>AY242+AZ242</f>
        <v>0</v>
      </c>
      <c r="BB242" s="145">
        <v>3</v>
      </c>
      <c r="BC242" s="146">
        <v>6</v>
      </c>
      <c r="BD242" s="146">
        <v>0</v>
      </c>
      <c r="BE242" s="149">
        <f>BC242+BD242</f>
        <v>6</v>
      </c>
      <c r="BF242" s="146">
        <v>0</v>
      </c>
      <c r="BG242" s="146">
        <v>0</v>
      </c>
      <c r="BH242" s="146">
        <v>0</v>
      </c>
      <c r="BI242" s="149">
        <f>BG242+BH242</f>
        <v>0</v>
      </c>
      <c r="BJ242" s="146">
        <v>0</v>
      </c>
      <c r="BK242" s="146">
        <v>0</v>
      </c>
      <c r="BL242" s="146">
        <v>0</v>
      </c>
      <c r="BM242" s="149">
        <f>BK242+BL242</f>
        <v>0</v>
      </c>
      <c r="BN242" s="146">
        <v>0</v>
      </c>
      <c r="BO242" s="146">
        <v>0</v>
      </c>
      <c r="BP242" s="146">
        <v>0</v>
      </c>
      <c r="BQ242" s="149">
        <f>BO242+BP242</f>
        <v>0</v>
      </c>
      <c r="BR242" s="146">
        <v>0</v>
      </c>
      <c r="BS242" s="146">
        <v>0</v>
      </c>
      <c r="BT242" s="146">
        <v>0</v>
      </c>
      <c r="BU242" s="149">
        <f>BS242+BT242</f>
        <v>0</v>
      </c>
      <c r="BV242" s="146">
        <v>0</v>
      </c>
      <c r="BW242" s="146">
        <v>0</v>
      </c>
      <c r="BX242" s="146">
        <v>0</v>
      </c>
      <c r="BY242" s="149">
        <f>BW242+BX242</f>
        <v>0</v>
      </c>
      <c r="BZ242" s="146">
        <v>0</v>
      </c>
      <c r="CA242" s="146">
        <v>0</v>
      </c>
      <c r="CB242" s="146">
        <v>0</v>
      </c>
      <c r="CC242" s="149">
        <f>CA242+CB242</f>
        <v>0</v>
      </c>
      <c r="CD242" s="146">
        <v>0</v>
      </c>
      <c r="CE242" s="146">
        <v>0</v>
      </c>
      <c r="CF242" s="146">
        <v>0</v>
      </c>
      <c r="CG242" s="149">
        <f>CE242+CF242</f>
        <v>0</v>
      </c>
      <c r="CH242" s="146">
        <v>0</v>
      </c>
      <c r="CI242" s="146">
        <v>0</v>
      </c>
      <c r="CJ242" s="146">
        <v>0</v>
      </c>
      <c r="CK242" s="149">
        <f>CI242+CJ242</f>
        <v>0</v>
      </c>
      <c r="CL242" s="145">
        <v>0</v>
      </c>
      <c r="CM242" s="146">
        <v>0</v>
      </c>
      <c r="CN242" s="146">
        <v>0</v>
      </c>
      <c r="CO242" s="149">
        <f>CM242+CN242</f>
        <v>0</v>
      </c>
      <c r="CP242" s="146">
        <v>0</v>
      </c>
      <c r="CQ242" s="146">
        <v>0</v>
      </c>
      <c r="CR242" s="146">
        <v>0</v>
      </c>
      <c r="CS242" s="149">
        <f>CQ242+CR242</f>
        <v>0</v>
      </c>
      <c r="CT242" s="146">
        <v>14129</v>
      </c>
      <c r="CU242" s="146">
        <v>11845</v>
      </c>
      <c r="CV242" s="146">
        <v>2120</v>
      </c>
      <c r="CW242" s="149">
        <f>CU242+CV242</f>
        <v>13965</v>
      </c>
      <c r="CX242" s="146">
        <v>0</v>
      </c>
      <c r="CY242" s="146">
        <v>0</v>
      </c>
      <c r="CZ242" s="146">
        <v>0</v>
      </c>
      <c r="DA242" s="149">
        <f>CY242+CZ242</f>
        <v>0</v>
      </c>
      <c r="DB242" s="146">
        <v>0</v>
      </c>
      <c r="DC242" s="146">
        <v>0</v>
      </c>
      <c r="DD242" s="146">
        <v>0</v>
      </c>
      <c r="DE242" s="149">
        <f>DC242+DD242</f>
        <v>0</v>
      </c>
      <c r="DF242" s="146"/>
      <c r="DG242" s="146"/>
      <c r="DH242" s="146"/>
      <c r="DI242" s="146"/>
      <c r="DJ242" s="146">
        <v>0</v>
      </c>
      <c r="DK242" s="146">
        <v>0</v>
      </c>
      <c r="DL242" s="146">
        <v>0</v>
      </c>
      <c r="DM242" s="149">
        <f>DK242+DL242</f>
        <v>0</v>
      </c>
      <c r="DN242" s="146">
        <v>0</v>
      </c>
      <c r="DO242" s="146">
        <v>0</v>
      </c>
      <c r="DP242" s="146">
        <v>0</v>
      </c>
      <c r="DQ242" s="149">
        <f>DO242+DP242</f>
        <v>0</v>
      </c>
      <c r="DR242" s="146">
        <v>724</v>
      </c>
      <c r="DS242" s="146">
        <v>593</v>
      </c>
      <c r="DT242" s="146">
        <v>0</v>
      </c>
      <c r="DU242" s="149">
        <f>DS242+DT242</f>
        <v>593</v>
      </c>
      <c r="DV242" s="146">
        <v>0</v>
      </c>
      <c r="DW242" s="146">
        <v>0</v>
      </c>
      <c r="DX242" s="146">
        <v>0</v>
      </c>
      <c r="DY242" s="149">
        <f>DW242+DX242</f>
        <v>0</v>
      </c>
      <c r="DZ242" s="146">
        <v>0</v>
      </c>
      <c r="EA242" s="146">
        <v>0</v>
      </c>
      <c r="EB242" s="146">
        <v>0</v>
      </c>
      <c r="EC242" s="149">
        <f>EA242+EB242</f>
        <v>0</v>
      </c>
      <c r="ED242" s="146"/>
      <c r="EE242" s="146"/>
      <c r="EF242" s="146"/>
      <c r="EG242" s="146"/>
      <c r="EH242" s="146">
        <v>0</v>
      </c>
      <c r="EI242" s="146">
        <v>0</v>
      </c>
      <c r="EJ242" s="146">
        <v>0</v>
      </c>
      <c r="EK242" s="149">
        <f>EI242+EJ242</f>
        <v>0</v>
      </c>
      <c r="EL242" s="146">
        <v>0</v>
      </c>
      <c r="EM242" s="146">
        <v>0</v>
      </c>
      <c r="EN242" s="146">
        <v>0</v>
      </c>
      <c r="EO242" s="149">
        <f>EM242+EN242</f>
        <v>0</v>
      </c>
      <c r="EP242" s="146">
        <v>0</v>
      </c>
      <c r="EQ242" s="146">
        <v>0</v>
      </c>
      <c r="ER242" s="146">
        <v>0</v>
      </c>
      <c r="ES242" s="149">
        <f>EQ242+ER242</f>
        <v>0</v>
      </c>
      <c r="ET242" s="146">
        <v>0</v>
      </c>
      <c r="EU242" s="146">
        <v>0</v>
      </c>
      <c r="EV242" s="146">
        <v>0</v>
      </c>
      <c r="EW242" s="149">
        <f>EU242+EV242</f>
        <v>0</v>
      </c>
      <c r="EX242" s="145">
        <v>361</v>
      </c>
      <c r="EY242" s="146">
        <v>572</v>
      </c>
      <c r="EZ242" s="146">
        <v>20</v>
      </c>
      <c r="FA242" s="149">
        <f>EY242+EZ242</f>
        <v>592</v>
      </c>
      <c r="FB242" s="146">
        <v>0</v>
      </c>
      <c r="FC242" s="146">
        <v>0</v>
      </c>
      <c r="FD242" s="146">
        <v>0</v>
      </c>
      <c r="FE242" s="149">
        <f>FC242+FD242</f>
        <v>0</v>
      </c>
      <c r="FF242" s="145">
        <v>32655</v>
      </c>
      <c r="FG242" s="146">
        <v>26411</v>
      </c>
      <c r="FH242" s="146">
        <v>3488</v>
      </c>
      <c r="FI242" s="149">
        <f>FG242+FH242</f>
        <v>29899</v>
      </c>
      <c r="FJ242" s="146">
        <v>0</v>
      </c>
      <c r="FK242" s="146">
        <v>0</v>
      </c>
      <c r="FL242" s="146">
        <v>0</v>
      </c>
      <c r="FM242" s="149">
        <f>FK242+FL242</f>
        <v>0</v>
      </c>
      <c r="FN242" s="146">
        <v>0</v>
      </c>
      <c r="FO242" s="146">
        <v>0</v>
      </c>
      <c r="FP242" s="146">
        <v>0</v>
      </c>
      <c r="FQ242" s="149">
        <f>FO242+FP242</f>
        <v>0</v>
      </c>
      <c r="FR242" s="146">
        <v>0</v>
      </c>
      <c r="FS242" s="146">
        <v>0</v>
      </c>
      <c r="FT242" s="146">
        <v>0</v>
      </c>
      <c r="FU242" s="149">
        <f>FS242+FT242</f>
        <v>0</v>
      </c>
      <c r="FV242" s="146">
        <v>0</v>
      </c>
      <c r="FW242" s="146">
        <v>0</v>
      </c>
      <c r="FX242" s="146">
        <v>0</v>
      </c>
      <c r="FY242" s="149">
        <f>FW242+FX242</f>
        <v>0</v>
      </c>
      <c r="FZ242" s="146">
        <v>0</v>
      </c>
      <c r="GA242" s="146">
        <v>0</v>
      </c>
      <c r="GB242" s="146">
        <v>0</v>
      </c>
      <c r="GC242" s="149">
        <f>GA242+GB242</f>
        <v>0</v>
      </c>
      <c r="GD242" s="164">
        <f>B242+F242+N242+R242+V242+Z242+AD242+AH242+AL242+AP242+AT242+AX242+BB242+BF242+BJ242+BN242+BR242+BV242+BZ242+CD242+CH242+CL242+CP242+CT242+CX242+DB242+DJ242+DN242+DR242+DV242+DZ242+EH242+EL242+EP242+ET242+EX242+FB242+FF242+FJ242+FN242+FR242+FV242+FZ242+J242+DF242+ED242</f>
        <v>52523</v>
      </c>
      <c r="GE242" s="165">
        <f>C242+G242+O242+S242+W242+AA242+AE242+AI242+AM242+AQ242+AU242+AY242+BC242+BG242+BK242+BO242+BS242+BW242+CA242+CE242+CI242+CM242+CQ242+CU242+CY242+DC242+DK242+DO242+DS242+DW242+EA242+EI242+EM242+EQ242+EU242+EY242+FC242+FG242+FK242+FO242+FS242+FW242+GA242+K242+DG242+EE242</f>
        <v>44153</v>
      </c>
      <c r="GF242" s="165">
        <f>D242+H242+P242+T242+X242+AB242+AF242+AJ242+AN242+AR242+AV242+AZ242+BD242+BH242+BL242+BP242+BT242+BX242+CB242+CF242+CJ242+CN242+CR242+CV242+CZ242+DD242+DL242+DP242+DT242+DX242+EB242+EJ242+EN242+ER242+EV242+EZ242+FD242+FH242+FL242+FP242+FT242+FX242+GB242+L242+DH242+EF242</f>
        <v>5889</v>
      </c>
      <c r="GG242" s="165">
        <f>E242+I242+Q242+U242+Y242+AC242+AG242+AK242+AO242+AS242+AW242+BA242+BE242+BI242+BM242+BQ242+BU242+BY242+CC242+CG242+CK242+CO242+CS242+CW242+DA242+DE242+DM242+DQ242+DU242+DY242+EC242+EK242+EO242+ES242+EW242+FA242+FE242+FI242+FM242+FQ242+FU242+FY242+GC242+M242+DI242+EG242</f>
        <v>50042</v>
      </c>
      <c r="GI242" s="186">
        <f t="shared" ref="GI242:GI305" si="328">+C242/$GE242</f>
        <v>3.6849138223903247E-2</v>
      </c>
      <c r="GJ242" s="186">
        <f t="shared" ref="GJ242:GJ305" si="329">+FG242/$GE242</f>
        <v>0.59816999977351482</v>
      </c>
      <c r="GK242" s="186">
        <f t="shared" ref="GK242:GK305" si="330">+CU242/$GE242</f>
        <v>0.26827169161778364</v>
      </c>
      <c r="GL242" s="186">
        <f t="shared" ref="GL242:GL305" si="331">+AA242/$GE242</f>
        <v>1.943242814757774E-2</v>
      </c>
      <c r="GM242" s="186">
        <f t="shared" ref="GM242:GM305" si="332">+EY242/$GE242</f>
        <v>1.295495209838516E-2</v>
      </c>
      <c r="GN242" s="186">
        <f t="shared" ref="GN242:GN305" si="333">+AM242/$GE242</f>
        <v>5.0755328063778228E-2</v>
      </c>
      <c r="GO242" s="186">
        <f t="shared" ref="GO242:GO305" si="334">1-SUM(GI242:GN242)</f>
        <v>1.3566462075057184E-2</v>
      </c>
    </row>
    <row r="243" spans="1:221" ht="11.25" customHeight="1">
      <c r="A243" s="150">
        <v>40969</v>
      </c>
      <c r="B243" s="151">
        <v>2226</v>
      </c>
      <c r="C243" s="152">
        <v>2211</v>
      </c>
      <c r="D243" s="152">
        <v>0</v>
      </c>
      <c r="E243" s="153">
        <f t="shared" si="284"/>
        <v>2211</v>
      </c>
      <c r="F243" s="152">
        <v>0</v>
      </c>
      <c r="G243" s="152">
        <v>0</v>
      </c>
      <c r="H243" s="152">
        <v>0</v>
      </c>
      <c r="I243" s="153">
        <f t="shared" si="285"/>
        <v>0</v>
      </c>
      <c r="J243" s="152"/>
      <c r="K243" s="152"/>
      <c r="L243" s="152"/>
      <c r="M243" s="152"/>
      <c r="N243" s="151">
        <v>0</v>
      </c>
      <c r="O243" s="152">
        <v>0</v>
      </c>
      <c r="P243" s="152">
        <v>0</v>
      </c>
      <c r="Q243" s="153">
        <f t="shared" si="286"/>
        <v>0</v>
      </c>
      <c r="R243" s="152">
        <v>0</v>
      </c>
      <c r="S243" s="152">
        <v>0</v>
      </c>
      <c r="T243" s="152">
        <v>0</v>
      </c>
      <c r="U243" s="153">
        <f t="shared" si="287"/>
        <v>0</v>
      </c>
      <c r="V243" s="151">
        <v>0</v>
      </c>
      <c r="W243" s="152">
        <v>0</v>
      </c>
      <c r="X243" s="152">
        <v>0</v>
      </c>
      <c r="Y243" s="153">
        <f t="shared" si="288"/>
        <v>0</v>
      </c>
      <c r="Z243" s="151">
        <v>1259</v>
      </c>
      <c r="AA243" s="152">
        <v>1130</v>
      </c>
      <c r="AB243" s="152">
        <v>173</v>
      </c>
      <c r="AC243" s="153">
        <f t="shared" si="289"/>
        <v>1303</v>
      </c>
      <c r="AD243" s="152">
        <v>0</v>
      </c>
      <c r="AE243" s="152">
        <v>0</v>
      </c>
      <c r="AF243" s="152">
        <v>0</v>
      </c>
      <c r="AG243" s="153">
        <f t="shared" si="290"/>
        <v>0</v>
      </c>
      <c r="AH243" s="152">
        <v>0</v>
      </c>
      <c r="AI243" s="152">
        <v>0</v>
      </c>
      <c r="AJ243" s="152">
        <v>0</v>
      </c>
      <c r="AK243" s="153">
        <f t="shared" si="291"/>
        <v>0</v>
      </c>
      <c r="AL243" s="151">
        <v>2232</v>
      </c>
      <c r="AM243" s="152">
        <v>2750</v>
      </c>
      <c r="AN243" s="152">
        <v>11</v>
      </c>
      <c r="AO243" s="153">
        <f t="shared" si="292"/>
        <v>2761</v>
      </c>
      <c r="AP243" s="151">
        <v>0</v>
      </c>
      <c r="AQ243" s="152">
        <v>0</v>
      </c>
      <c r="AR243" s="152">
        <v>0</v>
      </c>
      <c r="AS243" s="153">
        <f t="shared" si="293"/>
        <v>0</v>
      </c>
      <c r="AT243" s="151">
        <v>0</v>
      </c>
      <c r="AU243" s="152">
        <v>0</v>
      </c>
      <c r="AV243" s="152">
        <v>0</v>
      </c>
      <c r="AW243" s="153">
        <f t="shared" si="294"/>
        <v>0</v>
      </c>
      <c r="AX243" s="151">
        <v>0</v>
      </c>
      <c r="AY243" s="152">
        <v>0</v>
      </c>
      <c r="AZ243" s="152">
        <v>0</v>
      </c>
      <c r="BA243" s="153">
        <f t="shared" si="295"/>
        <v>0</v>
      </c>
      <c r="BB243" s="151">
        <v>26</v>
      </c>
      <c r="BC243" s="152">
        <v>28</v>
      </c>
      <c r="BD243" s="152">
        <v>0</v>
      </c>
      <c r="BE243" s="153">
        <f t="shared" si="296"/>
        <v>28</v>
      </c>
      <c r="BF243" s="152">
        <v>0</v>
      </c>
      <c r="BG243" s="152">
        <v>0</v>
      </c>
      <c r="BH243" s="152">
        <v>0</v>
      </c>
      <c r="BI243" s="153">
        <f t="shared" si="297"/>
        <v>0</v>
      </c>
      <c r="BJ243" s="152">
        <v>0</v>
      </c>
      <c r="BK243" s="152">
        <v>0</v>
      </c>
      <c r="BL243" s="152">
        <v>0</v>
      </c>
      <c r="BM243" s="153">
        <f t="shared" si="298"/>
        <v>0</v>
      </c>
      <c r="BN243" s="152">
        <v>0</v>
      </c>
      <c r="BO243" s="152">
        <v>0</v>
      </c>
      <c r="BP243" s="152">
        <v>0</v>
      </c>
      <c r="BQ243" s="153">
        <f t="shared" si="299"/>
        <v>0</v>
      </c>
      <c r="BR243" s="152">
        <v>0</v>
      </c>
      <c r="BS243" s="152">
        <v>0</v>
      </c>
      <c r="BT243" s="152">
        <v>0</v>
      </c>
      <c r="BU243" s="153">
        <f t="shared" si="300"/>
        <v>0</v>
      </c>
      <c r="BV243" s="152">
        <v>0</v>
      </c>
      <c r="BW243" s="152">
        <v>0</v>
      </c>
      <c r="BX243" s="152">
        <v>0</v>
      </c>
      <c r="BY243" s="153">
        <f t="shared" si="301"/>
        <v>0</v>
      </c>
      <c r="BZ243" s="152">
        <v>0</v>
      </c>
      <c r="CA243" s="152">
        <v>0</v>
      </c>
      <c r="CB243" s="152">
        <v>0</v>
      </c>
      <c r="CC243" s="153">
        <f t="shared" si="302"/>
        <v>0</v>
      </c>
      <c r="CD243" s="152">
        <v>0</v>
      </c>
      <c r="CE243" s="152">
        <v>0</v>
      </c>
      <c r="CF243" s="152">
        <v>0</v>
      </c>
      <c r="CG243" s="153">
        <f t="shared" si="303"/>
        <v>0</v>
      </c>
      <c r="CH243" s="152">
        <v>0</v>
      </c>
      <c r="CI243" s="152">
        <v>0</v>
      </c>
      <c r="CJ243" s="152">
        <v>0</v>
      </c>
      <c r="CK243" s="153">
        <f t="shared" si="304"/>
        <v>0</v>
      </c>
      <c r="CL243" s="151">
        <v>0</v>
      </c>
      <c r="CM243" s="152">
        <v>0</v>
      </c>
      <c r="CN243" s="152">
        <v>0</v>
      </c>
      <c r="CO243" s="153">
        <f t="shared" si="305"/>
        <v>0</v>
      </c>
      <c r="CP243" s="152">
        <v>0</v>
      </c>
      <c r="CQ243" s="152">
        <v>0</v>
      </c>
      <c r="CR243" s="152">
        <v>0</v>
      </c>
      <c r="CS243" s="153">
        <f t="shared" si="306"/>
        <v>0</v>
      </c>
      <c r="CT243" s="152">
        <v>16601</v>
      </c>
      <c r="CU243" s="152">
        <v>13232</v>
      </c>
      <c r="CV243" s="152">
        <v>2083</v>
      </c>
      <c r="CW243" s="153">
        <f t="shared" si="307"/>
        <v>15315</v>
      </c>
      <c r="CX243" s="152">
        <v>0</v>
      </c>
      <c r="CY243" s="152">
        <v>0</v>
      </c>
      <c r="CZ243" s="152">
        <v>0</v>
      </c>
      <c r="DA243" s="153">
        <f t="shared" si="308"/>
        <v>0</v>
      </c>
      <c r="DB243" s="152">
        <v>0</v>
      </c>
      <c r="DC243" s="152">
        <v>0</v>
      </c>
      <c r="DD243" s="152">
        <v>0</v>
      </c>
      <c r="DE243" s="153">
        <f t="shared" si="309"/>
        <v>0</v>
      </c>
      <c r="DF243" s="152"/>
      <c r="DG243" s="152"/>
      <c r="DH243" s="152"/>
      <c r="DI243" s="152"/>
      <c r="DJ243" s="152">
        <v>0</v>
      </c>
      <c r="DK243" s="152">
        <v>0</v>
      </c>
      <c r="DL243" s="152">
        <v>0</v>
      </c>
      <c r="DM243" s="153">
        <f t="shared" si="310"/>
        <v>0</v>
      </c>
      <c r="DN243" s="152">
        <v>0</v>
      </c>
      <c r="DO243" s="152">
        <v>0</v>
      </c>
      <c r="DP243" s="152">
        <v>0</v>
      </c>
      <c r="DQ243" s="153">
        <f t="shared" si="311"/>
        <v>0</v>
      </c>
      <c r="DR243" s="152">
        <v>445</v>
      </c>
      <c r="DS243" s="152">
        <v>600</v>
      </c>
      <c r="DT243" s="152">
        <v>0</v>
      </c>
      <c r="DU243" s="153">
        <f t="shared" si="312"/>
        <v>600</v>
      </c>
      <c r="DV243" s="152">
        <v>0</v>
      </c>
      <c r="DW243" s="152">
        <v>0</v>
      </c>
      <c r="DX243" s="152">
        <v>0</v>
      </c>
      <c r="DY243" s="153">
        <f t="shared" si="313"/>
        <v>0</v>
      </c>
      <c r="DZ243" s="152">
        <v>0</v>
      </c>
      <c r="EA243" s="152">
        <v>0</v>
      </c>
      <c r="EB243" s="152">
        <v>0</v>
      </c>
      <c r="EC243" s="153">
        <f t="shared" si="314"/>
        <v>0</v>
      </c>
      <c r="ED243" s="152"/>
      <c r="EE243" s="152"/>
      <c r="EF243" s="152"/>
      <c r="EG243" s="152"/>
      <c r="EH243" s="152">
        <v>0</v>
      </c>
      <c r="EI243" s="152">
        <v>0</v>
      </c>
      <c r="EJ243" s="152">
        <v>0</v>
      </c>
      <c r="EK243" s="153">
        <f t="shared" si="315"/>
        <v>0</v>
      </c>
      <c r="EL243" s="152">
        <v>0</v>
      </c>
      <c r="EM243" s="152">
        <v>0</v>
      </c>
      <c r="EN243" s="152">
        <v>0</v>
      </c>
      <c r="EO243" s="153">
        <f t="shared" si="316"/>
        <v>0</v>
      </c>
      <c r="EP243" s="152">
        <v>0</v>
      </c>
      <c r="EQ243" s="152">
        <v>0</v>
      </c>
      <c r="ER243" s="152">
        <v>0</v>
      </c>
      <c r="ES243" s="153">
        <f t="shared" si="317"/>
        <v>0</v>
      </c>
      <c r="ET243" s="152">
        <v>0</v>
      </c>
      <c r="EU243" s="152">
        <v>0</v>
      </c>
      <c r="EV243" s="152">
        <v>0</v>
      </c>
      <c r="EW243" s="153">
        <f t="shared" si="318"/>
        <v>0</v>
      </c>
      <c r="EX243" s="151">
        <v>531</v>
      </c>
      <c r="EY243" s="152">
        <v>790</v>
      </c>
      <c r="EZ243" s="152">
        <v>39</v>
      </c>
      <c r="FA243" s="153">
        <f t="shared" si="319"/>
        <v>829</v>
      </c>
      <c r="FB243" s="152">
        <v>0</v>
      </c>
      <c r="FC243" s="152">
        <v>0</v>
      </c>
      <c r="FD243" s="152">
        <v>0</v>
      </c>
      <c r="FE243" s="153">
        <f t="shared" si="320"/>
        <v>0</v>
      </c>
      <c r="FF243" s="151">
        <v>28671</v>
      </c>
      <c r="FG243" s="152">
        <v>29831</v>
      </c>
      <c r="FH243" s="152">
        <v>3011</v>
      </c>
      <c r="FI243" s="153">
        <f t="shared" si="321"/>
        <v>32842</v>
      </c>
      <c r="FJ243" s="152">
        <v>0</v>
      </c>
      <c r="FK243" s="152">
        <v>0</v>
      </c>
      <c r="FL243" s="152">
        <v>0</v>
      </c>
      <c r="FM243" s="153">
        <f t="shared" si="322"/>
        <v>0</v>
      </c>
      <c r="FN243" s="152">
        <v>0</v>
      </c>
      <c r="FO243" s="152">
        <v>0</v>
      </c>
      <c r="FP243" s="152">
        <v>0</v>
      </c>
      <c r="FQ243" s="153">
        <f t="shared" si="323"/>
        <v>0</v>
      </c>
      <c r="FR243" s="152">
        <v>0</v>
      </c>
      <c r="FS243" s="152">
        <v>0</v>
      </c>
      <c r="FT243" s="152">
        <v>0</v>
      </c>
      <c r="FU243" s="153">
        <f t="shared" si="324"/>
        <v>0</v>
      </c>
      <c r="FV243" s="152">
        <v>0</v>
      </c>
      <c r="FW243" s="152">
        <v>0</v>
      </c>
      <c r="FX243" s="152">
        <v>0</v>
      </c>
      <c r="FY243" s="153">
        <f t="shared" si="325"/>
        <v>0</v>
      </c>
      <c r="FZ243" s="152">
        <v>0</v>
      </c>
      <c r="GA243" s="152">
        <v>0</v>
      </c>
      <c r="GB243" s="152">
        <v>0</v>
      </c>
      <c r="GC243" s="153">
        <f t="shared" si="326"/>
        <v>0</v>
      </c>
      <c r="GD243" s="169">
        <f t="shared" si="327"/>
        <v>51991</v>
      </c>
      <c r="GE243" s="170">
        <f t="shared" si="327"/>
        <v>50572</v>
      </c>
      <c r="GF243" s="170">
        <f t="shared" si="327"/>
        <v>5317</v>
      </c>
      <c r="GG243" s="170">
        <f t="shared" si="327"/>
        <v>55889</v>
      </c>
      <c r="GH243" s="168"/>
      <c r="GI243" s="186">
        <f t="shared" si="328"/>
        <v>4.3719844973503126E-2</v>
      </c>
      <c r="GJ243" s="186">
        <f t="shared" si="329"/>
        <v>0.58987186585462315</v>
      </c>
      <c r="GK243" s="186">
        <f t="shared" si="330"/>
        <v>0.26164676105354739</v>
      </c>
      <c r="GL243" s="186">
        <f t="shared" si="331"/>
        <v>2.2344380289488253E-2</v>
      </c>
      <c r="GM243" s="186">
        <f t="shared" si="332"/>
        <v>1.5621292414774975E-2</v>
      </c>
      <c r="GN243" s="186">
        <f t="shared" si="333"/>
        <v>5.4377916633710353E-2</v>
      </c>
      <c r="GO243" s="186">
        <f t="shared" si="334"/>
        <v>1.2417938780352689E-2</v>
      </c>
      <c r="HH243" s="155">
        <f>(SUM(DS241:DS243)/SUM(GE241:GE243))*100</f>
        <v>1.3799041629230309</v>
      </c>
      <c r="HI243" s="155">
        <f>(SUM(AM241:AM243)/SUM(GE241:GE243))*100</f>
        <v>5.1370170709793346</v>
      </c>
      <c r="HJ243" s="155">
        <f>(SUM(AA241:AA243)/SUM(GE241:GE243))*100</f>
        <v>2.017819706498952</v>
      </c>
      <c r="HK243" s="155">
        <f>(SUM(EY241:EY243)/SUM(GE241:GE243))*100</f>
        <v>1.3574423480083857</v>
      </c>
      <c r="HL243" s="155">
        <f>(SUM(C241:C243)/SUM(GE241:GE243))*100</f>
        <v>3.6972147349505837</v>
      </c>
      <c r="HM243" s="155">
        <f>(SUM(BC241:BC243)/SUM(GE241:GE243))*100</f>
        <v>2.9200359389038633E-2</v>
      </c>
    </row>
    <row r="244" spans="1:221" ht="11.25" customHeight="1">
      <c r="A244" s="148">
        <v>41000</v>
      </c>
      <c r="B244" s="145">
        <v>2144</v>
      </c>
      <c r="C244" s="146">
        <v>2218</v>
      </c>
      <c r="D244" s="146">
        <v>0</v>
      </c>
      <c r="E244" s="149">
        <f t="shared" si="284"/>
        <v>2218</v>
      </c>
      <c r="F244" s="146">
        <v>0</v>
      </c>
      <c r="G244" s="146">
        <v>0</v>
      </c>
      <c r="H244" s="146">
        <v>0</v>
      </c>
      <c r="I244" s="149">
        <f t="shared" si="285"/>
        <v>0</v>
      </c>
      <c r="J244" s="146"/>
      <c r="K244" s="146"/>
      <c r="L244" s="146"/>
      <c r="M244" s="146"/>
      <c r="N244" s="145">
        <v>0</v>
      </c>
      <c r="O244" s="146">
        <v>0</v>
      </c>
      <c r="P244" s="146">
        <v>0</v>
      </c>
      <c r="Q244" s="149">
        <f t="shared" si="286"/>
        <v>0</v>
      </c>
      <c r="R244" s="146">
        <v>0</v>
      </c>
      <c r="S244" s="146">
        <v>0</v>
      </c>
      <c r="T244" s="146">
        <v>0</v>
      </c>
      <c r="U244" s="149">
        <f t="shared" si="287"/>
        <v>0</v>
      </c>
      <c r="V244" s="145">
        <v>0</v>
      </c>
      <c r="W244" s="146">
        <v>0</v>
      </c>
      <c r="X244" s="146">
        <v>0</v>
      </c>
      <c r="Y244" s="149">
        <f t="shared" si="288"/>
        <v>0</v>
      </c>
      <c r="Z244" s="145">
        <v>1218</v>
      </c>
      <c r="AA244" s="146">
        <v>917</v>
      </c>
      <c r="AB244" s="146">
        <v>152</v>
      </c>
      <c r="AC244" s="149">
        <f t="shared" si="289"/>
        <v>1069</v>
      </c>
      <c r="AD244" s="146">
        <v>0</v>
      </c>
      <c r="AE244" s="146">
        <v>0</v>
      </c>
      <c r="AF244" s="146">
        <v>0</v>
      </c>
      <c r="AG244" s="149">
        <f t="shared" si="290"/>
        <v>0</v>
      </c>
      <c r="AH244" s="146">
        <v>0</v>
      </c>
      <c r="AI244" s="146">
        <v>0</v>
      </c>
      <c r="AJ244" s="146">
        <v>0</v>
      </c>
      <c r="AK244" s="149">
        <f t="shared" si="291"/>
        <v>0</v>
      </c>
      <c r="AL244" s="145">
        <v>1932</v>
      </c>
      <c r="AM244" s="146">
        <v>1537</v>
      </c>
      <c r="AN244" s="146">
        <v>1</v>
      </c>
      <c r="AO244" s="149">
        <f t="shared" si="292"/>
        <v>1538</v>
      </c>
      <c r="AP244" s="145">
        <v>0</v>
      </c>
      <c r="AQ244" s="146">
        <v>0</v>
      </c>
      <c r="AR244" s="146">
        <v>0</v>
      </c>
      <c r="AS244" s="149">
        <f t="shared" si="293"/>
        <v>0</v>
      </c>
      <c r="AT244" s="145">
        <v>0</v>
      </c>
      <c r="AU244" s="146">
        <v>0</v>
      </c>
      <c r="AV244" s="146">
        <v>0</v>
      </c>
      <c r="AW244" s="149">
        <f t="shared" si="294"/>
        <v>0</v>
      </c>
      <c r="AX244" s="145">
        <v>0</v>
      </c>
      <c r="AY244" s="146">
        <v>0</v>
      </c>
      <c r="AZ244" s="146">
        <v>0</v>
      </c>
      <c r="BA244" s="149">
        <f t="shared" si="295"/>
        <v>0</v>
      </c>
      <c r="BB244" s="145">
        <v>16</v>
      </c>
      <c r="BC244" s="146">
        <v>15</v>
      </c>
      <c r="BD244" s="146">
        <v>0</v>
      </c>
      <c r="BE244" s="149">
        <f t="shared" si="296"/>
        <v>15</v>
      </c>
      <c r="BF244" s="146">
        <v>0</v>
      </c>
      <c r="BG244" s="146">
        <v>0</v>
      </c>
      <c r="BH244" s="146">
        <v>0</v>
      </c>
      <c r="BI244" s="149">
        <f t="shared" si="297"/>
        <v>0</v>
      </c>
      <c r="BJ244" s="146">
        <v>0</v>
      </c>
      <c r="BK244" s="146">
        <v>0</v>
      </c>
      <c r="BL244" s="146">
        <v>0</v>
      </c>
      <c r="BM244" s="149">
        <f t="shared" si="298"/>
        <v>0</v>
      </c>
      <c r="BN244" s="146">
        <v>0</v>
      </c>
      <c r="BO244" s="146">
        <v>0</v>
      </c>
      <c r="BP244" s="146">
        <v>0</v>
      </c>
      <c r="BQ244" s="149">
        <f t="shared" si="299"/>
        <v>0</v>
      </c>
      <c r="BR244" s="146">
        <v>0</v>
      </c>
      <c r="BS244" s="146">
        <v>0</v>
      </c>
      <c r="BT244" s="146">
        <v>0</v>
      </c>
      <c r="BU244" s="149">
        <f t="shared" si="300"/>
        <v>0</v>
      </c>
      <c r="BV244" s="146">
        <v>0</v>
      </c>
      <c r="BW244" s="146">
        <v>0</v>
      </c>
      <c r="BX244" s="146">
        <v>0</v>
      </c>
      <c r="BY244" s="149">
        <f t="shared" si="301"/>
        <v>0</v>
      </c>
      <c r="BZ244" s="146">
        <v>0</v>
      </c>
      <c r="CA244" s="146">
        <v>0</v>
      </c>
      <c r="CB244" s="146">
        <v>0</v>
      </c>
      <c r="CC244" s="149">
        <f t="shared" si="302"/>
        <v>0</v>
      </c>
      <c r="CD244" s="146">
        <v>0</v>
      </c>
      <c r="CE244" s="146">
        <v>0</v>
      </c>
      <c r="CF244" s="146">
        <v>0</v>
      </c>
      <c r="CG244" s="149">
        <f t="shared" si="303"/>
        <v>0</v>
      </c>
      <c r="CH244" s="146">
        <v>0</v>
      </c>
      <c r="CI244" s="146">
        <v>0</v>
      </c>
      <c r="CJ244" s="146">
        <v>0</v>
      </c>
      <c r="CK244" s="149">
        <f t="shared" si="304"/>
        <v>0</v>
      </c>
      <c r="CL244" s="145">
        <v>0</v>
      </c>
      <c r="CM244" s="146">
        <v>0</v>
      </c>
      <c r="CN244" s="146">
        <v>0</v>
      </c>
      <c r="CO244" s="149">
        <f t="shared" si="305"/>
        <v>0</v>
      </c>
      <c r="CP244" s="146">
        <v>0</v>
      </c>
      <c r="CQ244" s="146">
        <v>0</v>
      </c>
      <c r="CR244" s="146">
        <v>0</v>
      </c>
      <c r="CS244" s="149">
        <f t="shared" si="306"/>
        <v>0</v>
      </c>
      <c r="CT244" s="146">
        <v>14067</v>
      </c>
      <c r="CU244" s="146">
        <v>11181</v>
      </c>
      <c r="CV244" s="146">
        <v>1171</v>
      </c>
      <c r="CW244" s="149">
        <f t="shared" si="307"/>
        <v>12352</v>
      </c>
      <c r="CX244" s="146">
        <v>0</v>
      </c>
      <c r="CY244" s="146">
        <v>0</v>
      </c>
      <c r="CZ244" s="146">
        <v>0</v>
      </c>
      <c r="DA244" s="149">
        <f t="shared" si="308"/>
        <v>0</v>
      </c>
      <c r="DB244" s="146">
        <v>0</v>
      </c>
      <c r="DC244" s="146">
        <v>0</v>
      </c>
      <c r="DD244" s="146">
        <v>0</v>
      </c>
      <c r="DE244" s="149">
        <f t="shared" si="309"/>
        <v>0</v>
      </c>
      <c r="DF244" s="146"/>
      <c r="DG244" s="146"/>
      <c r="DH244" s="146"/>
      <c r="DI244" s="146"/>
      <c r="DJ244" s="146">
        <v>0</v>
      </c>
      <c r="DK244" s="146">
        <v>0</v>
      </c>
      <c r="DL244" s="146">
        <v>0</v>
      </c>
      <c r="DM244" s="149">
        <f t="shared" si="310"/>
        <v>0</v>
      </c>
      <c r="DN244" s="146">
        <v>0</v>
      </c>
      <c r="DO244" s="146">
        <v>0</v>
      </c>
      <c r="DP244" s="146">
        <v>0</v>
      </c>
      <c r="DQ244" s="149">
        <f t="shared" si="311"/>
        <v>0</v>
      </c>
      <c r="DR244" s="146">
        <v>484</v>
      </c>
      <c r="DS244" s="146">
        <v>400</v>
      </c>
      <c r="DT244" s="146">
        <v>4</v>
      </c>
      <c r="DU244" s="149">
        <f t="shared" si="312"/>
        <v>404</v>
      </c>
      <c r="DV244" s="146">
        <v>0</v>
      </c>
      <c r="DW244" s="146">
        <v>0</v>
      </c>
      <c r="DX244" s="146">
        <v>0</v>
      </c>
      <c r="DY244" s="149">
        <f t="shared" si="313"/>
        <v>0</v>
      </c>
      <c r="DZ244" s="146">
        <v>0</v>
      </c>
      <c r="EA244" s="146">
        <v>0</v>
      </c>
      <c r="EB244" s="146">
        <v>0</v>
      </c>
      <c r="EC244" s="149">
        <f t="shared" si="314"/>
        <v>0</v>
      </c>
      <c r="ED244" s="146"/>
      <c r="EE244" s="146"/>
      <c r="EF244" s="146"/>
      <c r="EG244" s="146"/>
      <c r="EH244" s="146">
        <v>0</v>
      </c>
      <c r="EI244" s="146">
        <v>0</v>
      </c>
      <c r="EJ244" s="146">
        <v>0</v>
      </c>
      <c r="EK244" s="149">
        <f t="shared" si="315"/>
        <v>0</v>
      </c>
      <c r="EL244" s="146">
        <v>0</v>
      </c>
      <c r="EM244" s="146">
        <v>0</v>
      </c>
      <c r="EN244" s="146">
        <v>0</v>
      </c>
      <c r="EO244" s="149">
        <f t="shared" si="316"/>
        <v>0</v>
      </c>
      <c r="EP244" s="146">
        <v>0</v>
      </c>
      <c r="EQ244" s="146">
        <v>0</v>
      </c>
      <c r="ER244" s="146">
        <v>0</v>
      </c>
      <c r="ES244" s="149">
        <f t="shared" si="317"/>
        <v>0</v>
      </c>
      <c r="ET244" s="146">
        <v>0</v>
      </c>
      <c r="EU244" s="146">
        <v>0</v>
      </c>
      <c r="EV244" s="146">
        <v>0</v>
      </c>
      <c r="EW244" s="149">
        <f t="shared" si="318"/>
        <v>0</v>
      </c>
      <c r="EX244" s="145">
        <v>443</v>
      </c>
      <c r="EY244" s="146">
        <v>313</v>
      </c>
      <c r="EZ244" s="146">
        <v>0</v>
      </c>
      <c r="FA244" s="149">
        <f t="shared" si="319"/>
        <v>313</v>
      </c>
      <c r="FB244" s="146">
        <v>0</v>
      </c>
      <c r="FC244" s="146">
        <v>0</v>
      </c>
      <c r="FD244" s="146">
        <v>0</v>
      </c>
      <c r="FE244" s="149">
        <f t="shared" si="320"/>
        <v>0</v>
      </c>
      <c r="FF244" s="145">
        <v>21481</v>
      </c>
      <c r="FG244" s="146">
        <v>19863</v>
      </c>
      <c r="FH244" s="146">
        <v>1674</v>
      </c>
      <c r="FI244" s="149">
        <f t="shared" si="321"/>
        <v>21537</v>
      </c>
      <c r="FJ244" s="146">
        <v>0</v>
      </c>
      <c r="FK244" s="146">
        <v>0</v>
      </c>
      <c r="FL244" s="146">
        <v>0</v>
      </c>
      <c r="FM244" s="149">
        <f t="shared" si="322"/>
        <v>0</v>
      </c>
      <c r="FN244" s="146">
        <v>0</v>
      </c>
      <c r="FO244" s="146">
        <v>0</v>
      </c>
      <c r="FP244" s="146">
        <v>0</v>
      </c>
      <c r="FQ244" s="149">
        <f t="shared" si="323"/>
        <v>0</v>
      </c>
      <c r="FR244" s="146">
        <v>0</v>
      </c>
      <c r="FS244" s="146">
        <v>0</v>
      </c>
      <c r="FT244" s="146">
        <v>0</v>
      </c>
      <c r="FU244" s="149">
        <f t="shared" si="324"/>
        <v>0</v>
      </c>
      <c r="FV244" s="146">
        <v>0</v>
      </c>
      <c r="FW244" s="146">
        <v>0</v>
      </c>
      <c r="FX244" s="146">
        <v>0</v>
      </c>
      <c r="FY244" s="149">
        <f t="shared" si="325"/>
        <v>0</v>
      </c>
      <c r="FZ244" s="146">
        <v>0</v>
      </c>
      <c r="GA244" s="146">
        <v>0</v>
      </c>
      <c r="GB244" s="146">
        <v>0</v>
      </c>
      <c r="GC244" s="149">
        <f t="shared" si="326"/>
        <v>0</v>
      </c>
      <c r="GD244" s="164">
        <f t="shared" si="327"/>
        <v>41785</v>
      </c>
      <c r="GE244" s="165">
        <f t="shared" si="327"/>
        <v>36444</v>
      </c>
      <c r="GF244" s="165">
        <f t="shared" si="327"/>
        <v>3002</v>
      </c>
      <c r="GG244" s="165">
        <f t="shared" si="327"/>
        <v>39446</v>
      </c>
      <c r="GI244" s="186">
        <f t="shared" si="328"/>
        <v>6.0860498298759738E-2</v>
      </c>
      <c r="GJ244" s="186">
        <f t="shared" si="329"/>
        <v>0.54502798814619691</v>
      </c>
      <c r="GK244" s="186">
        <f t="shared" si="330"/>
        <v>0.30679947316430689</v>
      </c>
      <c r="GL244" s="186">
        <f t="shared" si="331"/>
        <v>2.5161892218197784E-2</v>
      </c>
      <c r="GM244" s="186">
        <f t="shared" si="332"/>
        <v>8.5885193721874659E-3</v>
      </c>
      <c r="GN244" s="186">
        <f t="shared" si="333"/>
        <v>4.2174294808473275E-2</v>
      </c>
      <c r="GO244" s="186">
        <f t="shared" si="334"/>
        <v>1.1387333991877968E-2</v>
      </c>
      <c r="GP244" s="126"/>
      <c r="GQ244" s="126"/>
      <c r="GR244" s="126"/>
      <c r="GS244" s="126"/>
      <c r="GT244" s="126"/>
      <c r="GU244" s="126"/>
      <c r="GV244" s="126"/>
      <c r="GW244" s="126"/>
      <c r="GX244" s="126"/>
      <c r="GY244" s="126"/>
      <c r="GZ244" s="126"/>
      <c r="HA244" s="126"/>
      <c r="HB244" s="126"/>
      <c r="HC244" s="126"/>
      <c r="HD244" s="126"/>
      <c r="HE244" s="126"/>
      <c r="HF244" s="126"/>
      <c r="HG244" s="126"/>
    </row>
    <row r="245" spans="1:221" ht="11.25" customHeight="1">
      <c r="A245" s="148">
        <v>41030</v>
      </c>
      <c r="B245" s="145">
        <v>2403</v>
      </c>
      <c r="C245" s="146">
        <v>2304</v>
      </c>
      <c r="D245" s="146">
        <v>1</v>
      </c>
      <c r="E245" s="149">
        <f t="shared" si="284"/>
        <v>2305</v>
      </c>
      <c r="F245" s="146">
        <v>0</v>
      </c>
      <c r="G245" s="146">
        <v>0</v>
      </c>
      <c r="H245" s="146">
        <v>0</v>
      </c>
      <c r="I245" s="149">
        <f t="shared" si="285"/>
        <v>0</v>
      </c>
      <c r="J245" s="146"/>
      <c r="K245" s="146"/>
      <c r="L245" s="146"/>
      <c r="M245" s="146"/>
      <c r="N245" s="145">
        <v>0</v>
      </c>
      <c r="O245" s="146">
        <v>0</v>
      </c>
      <c r="P245" s="146">
        <v>0</v>
      </c>
      <c r="Q245" s="149">
        <f t="shared" si="286"/>
        <v>0</v>
      </c>
      <c r="R245" s="146">
        <v>0</v>
      </c>
      <c r="S245" s="146">
        <v>0</v>
      </c>
      <c r="T245" s="146">
        <v>0</v>
      </c>
      <c r="U245" s="149">
        <f t="shared" si="287"/>
        <v>0</v>
      </c>
      <c r="V245" s="145">
        <v>0</v>
      </c>
      <c r="W245" s="146">
        <v>0</v>
      </c>
      <c r="X245" s="146">
        <v>0</v>
      </c>
      <c r="Y245" s="149">
        <f t="shared" si="288"/>
        <v>0</v>
      </c>
      <c r="Z245" s="145">
        <v>1149</v>
      </c>
      <c r="AA245" s="146">
        <v>986</v>
      </c>
      <c r="AB245" s="146">
        <v>63</v>
      </c>
      <c r="AC245" s="149">
        <f t="shared" si="289"/>
        <v>1049</v>
      </c>
      <c r="AD245" s="146">
        <v>0</v>
      </c>
      <c r="AE245" s="146">
        <v>0</v>
      </c>
      <c r="AF245" s="146">
        <v>0</v>
      </c>
      <c r="AG245" s="149">
        <f t="shared" si="290"/>
        <v>0</v>
      </c>
      <c r="AH245" s="146">
        <v>0</v>
      </c>
      <c r="AI245" s="146">
        <v>0</v>
      </c>
      <c r="AJ245" s="146">
        <v>0</v>
      </c>
      <c r="AK245" s="149">
        <f t="shared" si="291"/>
        <v>0</v>
      </c>
      <c r="AL245" s="145">
        <v>2226</v>
      </c>
      <c r="AM245" s="146">
        <v>1991</v>
      </c>
      <c r="AN245" s="146">
        <v>0</v>
      </c>
      <c r="AO245" s="149">
        <f t="shared" si="292"/>
        <v>1991</v>
      </c>
      <c r="AP245" s="145">
        <v>0</v>
      </c>
      <c r="AQ245" s="146">
        <v>0</v>
      </c>
      <c r="AR245" s="146">
        <v>0</v>
      </c>
      <c r="AS245" s="149">
        <f t="shared" si="293"/>
        <v>0</v>
      </c>
      <c r="AT245" s="145">
        <v>0</v>
      </c>
      <c r="AU245" s="146">
        <v>0</v>
      </c>
      <c r="AV245" s="146">
        <v>0</v>
      </c>
      <c r="AW245" s="149">
        <f t="shared" si="294"/>
        <v>0</v>
      </c>
      <c r="AX245" s="145">
        <v>0</v>
      </c>
      <c r="AY245" s="146">
        <v>0</v>
      </c>
      <c r="AZ245" s="146">
        <v>0</v>
      </c>
      <c r="BA245" s="149">
        <f t="shared" si="295"/>
        <v>0</v>
      </c>
      <c r="BB245" s="145">
        <v>31</v>
      </c>
      <c r="BC245" s="146">
        <v>23</v>
      </c>
      <c r="BD245" s="146">
        <v>0</v>
      </c>
      <c r="BE245" s="149">
        <f t="shared" si="296"/>
        <v>23</v>
      </c>
      <c r="BF245" s="146">
        <v>0</v>
      </c>
      <c r="BG245" s="146">
        <v>0</v>
      </c>
      <c r="BH245" s="146">
        <v>0</v>
      </c>
      <c r="BI245" s="149">
        <f t="shared" si="297"/>
        <v>0</v>
      </c>
      <c r="BJ245" s="146">
        <v>0</v>
      </c>
      <c r="BK245" s="146">
        <v>0</v>
      </c>
      <c r="BL245" s="146">
        <v>0</v>
      </c>
      <c r="BM245" s="149">
        <f t="shared" si="298"/>
        <v>0</v>
      </c>
      <c r="BN245" s="146">
        <v>0</v>
      </c>
      <c r="BO245" s="146">
        <v>0</v>
      </c>
      <c r="BP245" s="146">
        <v>0</v>
      </c>
      <c r="BQ245" s="149">
        <f t="shared" si="299"/>
        <v>0</v>
      </c>
      <c r="BR245" s="146">
        <v>0</v>
      </c>
      <c r="BS245" s="146">
        <v>0</v>
      </c>
      <c r="BT245" s="146">
        <v>0</v>
      </c>
      <c r="BU245" s="149">
        <f t="shared" si="300"/>
        <v>0</v>
      </c>
      <c r="BV245" s="146">
        <v>0</v>
      </c>
      <c r="BW245" s="146">
        <v>0</v>
      </c>
      <c r="BX245" s="146">
        <v>0</v>
      </c>
      <c r="BY245" s="149">
        <f t="shared" si="301"/>
        <v>0</v>
      </c>
      <c r="BZ245" s="146">
        <v>0</v>
      </c>
      <c r="CA245" s="146">
        <v>0</v>
      </c>
      <c r="CB245" s="146">
        <v>0</v>
      </c>
      <c r="CC245" s="149">
        <f t="shared" si="302"/>
        <v>0</v>
      </c>
      <c r="CD245" s="146">
        <v>0</v>
      </c>
      <c r="CE245" s="146">
        <v>0</v>
      </c>
      <c r="CF245" s="146">
        <v>0</v>
      </c>
      <c r="CG245" s="149">
        <f t="shared" si="303"/>
        <v>0</v>
      </c>
      <c r="CH245" s="146">
        <v>0</v>
      </c>
      <c r="CI245" s="146">
        <v>0</v>
      </c>
      <c r="CJ245" s="146">
        <v>0</v>
      </c>
      <c r="CK245" s="149">
        <f t="shared" si="304"/>
        <v>0</v>
      </c>
      <c r="CL245" s="145">
        <v>0</v>
      </c>
      <c r="CM245" s="146">
        <v>0</v>
      </c>
      <c r="CN245" s="146">
        <v>0</v>
      </c>
      <c r="CO245" s="149">
        <f t="shared" si="305"/>
        <v>0</v>
      </c>
      <c r="CP245" s="146">
        <v>0</v>
      </c>
      <c r="CQ245" s="146">
        <v>0</v>
      </c>
      <c r="CR245" s="146">
        <v>0</v>
      </c>
      <c r="CS245" s="149">
        <f t="shared" si="306"/>
        <v>0</v>
      </c>
      <c r="CT245" s="146">
        <v>15054</v>
      </c>
      <c r="CU245" s="146">
        <v>11784</v>
      </c>
      <c r="CV245" s="146">
        <v>3055</v>
      </c>
      <c r="CW245" s="149">
        <f t="shared" si="307"/>
        <v>14839</v>
      </c>
      <c r="CX245" s="146">
        <v>0</v>
      </c>
      <c r="CY245" s="146">
        <v>0</v>
      </c>
      <c r="CZ245" s="146">
        <v>0</v>
      </c>
      <c r="DA245" s="149">
        <f t="shared" si="308"/>
        <v>0</v>
      </c>
      <c r="DB245" s="146">
        <v>0</v>
      </c>
      <c r="DC245" s="146">
        <v>0</v>
      </c>
      <c r="DD245" s="146">
        <v>0</v>
      </c>
      <c r="DE245" s="149">
        <f t="shared" si="309"/>
        <v>0</v>
      </c>
      <c r="DF245" s="146"/>
      <c r="DG245" s="146"/>
      <c r="DH245" s="146"/>
      <c r="DI245" s="146"/>
      <c r="DJ245" s="146">
        <v>0</v>
      </c>
      <c r="DK245" s="146">
        <v>0</v>
      </c>
      <c r="DL245" s="146">
        <v>0</v>
      </c>
      <c r="DM245" s="149">
        <f t="shared" si="310"/>
        <v>0</v>
      </c>
      <c r="DN245" s="146">
        <v>0</v>
      </c>
      <c r="DO245" s="146">
        <v>0</v>
      </c>
      <c r="DP245" s="146">
        <v>0</v>
      </c>
      <c r="DQ245" s="149">
        <f t="shared" si="311"/>
        <v>0</v>
      </c>
      <c r="DR245" s="146">
        <v>408</v>
      </c>
      <c r="DS245" s="146">
        <v>357</v>
      </c>
      <c r="DT245" s="146">
        <v>0</v>
      </c>
      <c r="DU245" s="149">
        <f t="shared" si="312"/>
        <v>357</v>
      </c>
      <c r="DV245" s="146">
        <v>0</v>
      </c>
      <c r="DW245" s="146">
        <v>0</v>
      </c>
      <c r="DX245" s="146">
        <v>0</v>
      </c>
      <c r="DY245" s="149">
        <f t="shared" si="313"/>
        <v>0</v>
      </c>
      <c r="DZ245" s="146">
        <v>0</v>
      </c>
      <c r="EA245" s="146">
        <v>0</v>
      </c>
      <c r="EB245" s="146">
        <v>0</v>
      </c>
      <c r="EC245" s="149">
        <f t="shared" si="314"/>
        <v>0</v>
      </c>
      <c r="ED245" s="146"/>
      <c r="EE245" s="146"/>
      <c r="EF245" s="146"/>
      <c r="EG245" s="146"/>
      <c r="EH245" s="146">
        <v>0</v>
      </c>
      <c r="EI245" s="146">
        <v>0</v>
      </c>
      <c r="EJ245" s="146">
        <v>0</v>
      </c>
      <c r="EK245" s="149">
        <f t="shared" si="315"/>
        <v>0</v>
      </c>
      <c r="EL245" s="146">
        <v>0</v>
      </c>
      <c r="EM245" s="146">
        <v>0</v>
      </c>
      <c r="EN245" s="146">
        <v>0</v>
      </c>
      <c r="EO245" s="149">
        <f t="shared" si="316"/>
        <v>0</v>
      </c>
      <c r="EP245" s="146">
        <v>0</v>
      </c>
      <c r="EQ245" s="146">
        <v>0</v>
      </c>
      <c r="ER245" s="146">
        <v>0</v>
      </c>
      <c r="ES245" s="149">
        <f t="shared" si="317"/>
        <v>0</v>
      </c>
      <c r="ET245" s="146">
        <v>0</v>
      </c>
      <c r="EU245" s="146">
        <v>0</v>
      </c>
      <c r="EV245" s="146">
        <v>0</v>
      </c>
      <c r="EW245" s="149">
        <f t="shared" si="318"/>
        <v>0</v>
      </c>
      <c r="EX245" s="145">
        <v>622</v>
      </c>
      <c r="EY245" s="146">
        <v>477</v>
      </c>
      <c r="EZ245" s="146">
        <v>0</v>
      </c>
      <c r="FA245" s="149">
        <f t="shared" si="319"/>
        <v>477</v>
      </c>
      <c r="FB245" s="146">
        <v>0</v>
      </c>
      <c r="FC245" s="146">
        <v>0</v>
      </c>
      <c r="FD245" s="146">
        <v>0</v>
      </c>
      <c r="FE245" s="149">
        <f t="shared" si="320"/>
        <v>0</v>
      </c>
      <c r="FF245" s="145">
        <v>21417</v>
      </c>
      <c r="FG245" s="146">
        <v>22054</v>
      </c>
      <c r="FH245" s="146">
        <v>3136</v>
      </c>
      <c r="FI245" s="149">
        <f t="shared" si="321"/>
        <v>25190</v>
      </c>
      <c r="FJ245" s="146">
        <v>0</v>
      </c>
      <c r="FK245" s="146">
        <v>0</v>
      </c>
      <c r="FL245" s="146">
        <v>0</v>
      </c>
      <c r="FM245" s="149">
        <f t="shared" si="322"/>
        <v>0</v>
      </c>
      <c r="FN245" s="146">
        <v>0</v>
      </c>
      <c r="FO245" s="146">
        <v>0</v>
      </c>
      <c r="FP245" s="146">
        <v>0</v>
      </c>
      <c r="FQ245" s="149">
        <f t="shared" si="323"/>
        <v>0</v>
      </c>
      <c r="FR245" s="146">
        <v>0</v>
      </c>
      <c r="FS245" s="146">
        <v>0</v>
      </c>
      <c r="FT245" s="146">
        <v>0</v>
      </c>
      <c r="FU245" s="149">
        <f t="shared" si="324"/>
        <v>0</v>
      </c>
      <c r="FV245" s="146">
        <v>0</v>
      </c>
      <c r="FW245" s="146">
        <v>0</v>
      </c>
      <c r="FX245" s="146">
        <v>0</v>
      </c>
      <c r="FY245" s="149">
        <f t="shared" si="325"/>
        <v>0</v>
      </c>
      <c r="FZ245" s="146">
        <v>0</v>
      </c>
      <c r="GA245" s="146">
        <v>0</v>
      </c>
      <c r="GB245" s="146">
        <v>0</v>
      </c>
      <c r="GC245" s="149">
        <f t="shared" si="326"/>
        <v>0</v>
      </c>
      <c r="GD245" s="164">
        <f t="shared" si="327"/>
        <v>43310</v>
      </c>
      <c r="GE245" s="165">
        <f t="shared" si="327"/>
        <v>39976</v>
      </c>
      <c r="GF245" s="165">
        <f t="shared" si="327"/>
        <v>6255</v>
      </c>
      <c r="GG245" s="165">
        <f t="shared" si="327"/>
        <v>46231</v>
      </c>
      <c r="GI245" s="186">
        <f t="shared" si="328"/>
        <v>5.7634580748449071E-2</v>
      </c>
      <c r="GJ245" s="186">
        <f t="shared" si="329"/>
        <v>0.55168100860516311</v>
      </c>
      <c r="GK245" s="186">
        <f t="shared" si="330"/>
        <v>0.2947768661196718</v>
      </c>
      <c r="GL245" s="186">
        <f t="shared" si="331"/>
        <v>2.4664798879327595E-2</v>
      </c>
      <c r="GM245" s="186">
        <f t="shared" si="332"/>
        <v>1.1932159295577347E-2</v>
      </c>
      <c r="GN245" s="186">
        <f t="shared" si="333"/>
        <v>4.9804882929757856E-2</v>
      </c>
      <c r="GO245" s="186">
        <f t="shared" si="334"/>
        <v>9.5057034220532577E-3</v>
      </c>
    </row>
    <row r="246" spans="1:221" ht="11.25" customHeight="1">
      <c r="A246" s="148">
        <v>41061</v>
      </c>
      <c r="B246" s="145">
        <v>2663</v>
      </c>
      <c r="C246" s="146">
        <v>2725</v>
      </c>
      <c r="D246" s="146">
        <v>0</v>
      </c>
      <c r="E246" s="149">
        <f t="shared" si="284"/>
        <v>2725</v>
      </c>
      <c r="F246" s="146">
        <v>0</v>
      </c>
      <c r="G246" s="146">
        <v>0</v>
      </c>
      <c r="H246" s="146">
        <v>0</v>
      </c>
      <c r="I246" s="149">
        <f t="shared" si="285"/>
        <v>0</v>
      </c>
      <c r="J246" s="146"/>
      <c r="K246" s="146"/>
      <c r="L246" s="146"/>
      <c r="M246" s="146"/>
      <c r="N246" s="145">
        <v>0</v>
      </c>
      <c r="O246" s="146">
        <v>0</v>
      </c>
      <c r="P246" s="146">
        <v>0</v>
      </c>
      <c r="Q246" s="149">
        <f t="shared" si="286"/>
        <v>0</v>
      </c>
      <c r="R246" s="146">
        <v>0</v>
      </c>
      <c r="S246" s="146">
        <v>0</v>
      </c>
      <c r="T246" s="146">
        <v>0</v>
      </c>
      <c r="U246" s="149">
        <f t="shared" si="287"/>
        <v>0</v>
      </c>
      <c r="V246" s="145">
        <v>0</v>
      </c>
      <c r="W246" s="146">
        <v>0</v>
      </c>
      <c r="X246" s="146">
        <v>0</v>
      </c>
      <c r="Y246" s="149">
        <f t="shared" si="288"/>
        <v>0</v>
      </c>
      <c r="Z246" s="145">
        <v>973</v>
      </c>
      <c r="AA246" s="146">
        <v>916</v>
      </c>
      <c r="AB246" s="146">
        <v>193</v>
      </c>
      <c r="AC246" s="149">
        <f t="shared" si="289"/>
        <v>1109</v>
      </c>
      <c r="AD246" s="146">
        <v>0</v>
      </c>
      <c r="AE246" s="146">
        <v>0</v>
      </c>
      <c r="AF246" s="146">
        <v>0</v>
      </c>
      <c r="AG246" s="149">
        <f t="shared" si="290"/>
        <v>0</v>
      </c>
      <c r="AH246" s="146">
        <v>0</v>
      </c>
      <c r="AI246" s="146">
        <v>0</v>
      </c>
      <c r="AJ246" s="146">
        <v>0</v>
      </c>
      <c r="AK246" s="149">
        <f t="shared" si="291"/>
        <v>0</v>
      </c>
      <c r="AL246" s="145">
        <v>2158</v>
      </c>
      <c r="AM246" s="146">
        <v>2189</v>
      </c>
      <c r="AN246" s="146">
        <v>0</v>
      </c>
      <c r="AO246" s="149">
        <f t="shared" si="292"/>
        <v>2189</v>
      </c>
      <c r="AP246" s="145">
        <v>0</v>
      </c>
      <c r="AQ246" s="146">
        <v>0</v>
      </c>
      <c r="AR246" s="146">
        <v>0</v>
      </c>
      <c r="AS246" s="149">
        <f t="shared" si="293"/>
        <v>0</v>
      </c>
      <c r="AT246" s="145">
        <v>0</v>
      </c>
      <c r="AU246" s="146">
        <v>0</v>
      </c>
      <c r="AV246" s="146">
        <v>0</v>
      </c>
      <c r="AW246" s="149">
        <f t="shared" si="294"/>
        <v>0</v>
      </c>
      <c r="AX246" s="145">
        <v>0</v>
      </c>
      <c r="AY246" s="146">
        <v>0</v>
      </c>
      <c r="AZ246" s="146">
        <v>0</v>
      </c>
      <c r="BA246" s="149">
        <f t="shared" si="295"/>
        <v>0</v>
      </c>
      <c r="BB246" s="145">
        <v>23</v>
      </c>
      <c r="BC246" s="146">
        <v>20</v>
      </c>
      <c r="BD246" s="146">
        <v>0</v>
      </c>
      <c r="BE246" s="149">
        <f t="shared" si="296"/>
        <v>20</v>
      </c>
      <c r="BF246" s="146">
        <v>0</v>
      </c>
      <c r="BG246" s="146">
        <v>0</v>
      </c>
      <c r="BH246" s="146">
        <v>0</v>
      </c>
      <c r="BI246" s="149">
        <f t="shared" si="297"/>
        <v>0</v>
      </c>
      <c r="BJ246" s="146">
        <v>0</v>
      </c>
      <c r="BK246" s="146">
        <v>0</v>
      </c>
      <c r="BL246" s="146">
        <v>0</v>
      </c>
      <c r="BM246" s="149">
        <f t="shared" si="298"/>
        <v>0</v>
      </c>
      <c r="BN246" s="146">
        <v>0</v>
      </c>
      <c r="BO246" s="146">
        <v>0</v>
      </c>
      <c r="BP246" s="146">
        <v>0</v>
      </c>
      <c r="BQ246" s="149">
        <f t="shared" si="299"/>
        <v>0</v>
      </c>
      <c r="BR246" s="146">
        <v>0</v>
      </c>
      <c r="BS246" s="146">
        <v>0</v>
      </c>
      <c r="BT246" s="146">
        <v>0</v>
      </c>
      <c r="BU246" s="149">
        <f t="shared" si="300"/>
        <v>0</v>
      </c>
      <c r="BV246" s="146">
        <v>0</v>
      </c>
      <c r="BW246" s="146">
        <v>0</v>
      </c>
      <c r="BX246" s="146">
        <v>0</v>
      </c>
      <c r="BY246" s="149">
        <f t="shared" si="301"/>
        <v>0</v>
      </c>
      <c r="BZ246" s="146">
        <v>0</v>
      </c>
      <c r="CA246" s="146">
        <v>0</v>
      </c>
      <c r="CB246" s="146">
        <v>0</v>
      </c>
      <c r="CC246" s="149">
        <f t="shared" si="302"/>
        <v>0</v>
      </c>
      <c r="CD246" s="146">
        <v>0</v>
      </c>
      <c r="CE246" s="146">
        <v>0</v>
      </c>
      <c r="CF246" s="146">
        <v>0</v>
      </c>
      <c r="CG246" s="149">
        <f t="shared" si="303"/>
        <v>0</v>
      </c>
      <c r="CH246" s="146">
        <v>0</v>
      </c>
      <c r="CI246" s="146">
        <v>0</v>
      </c>
      <c r="CJ246" s="146">
        <v>0</v>
      </c>
      <c r="CK246" s="149">
        <f t="shared" si="304"/>
        <v>0</v>
      </c>
      <c r="CL246" s="145">
        <v>0</v>
      </c>
      <c r="CM246" s="146">
        <v>0</v>
      </c>
      <c r="CN246" s="146">
        <v>0</v>
      </c>
      <c r="CO246" s="149">
        <f t="shared" si="305"/>
        <v>0</v>
      </c>
      <c r="CP246" s="146">
        <v>0</v>
      </c>
      <c r="CQ246" s="146">
        <v>0</v>
      </c>
      <c r="CR246" s="146">
        <v>0</v>
      </c>
      <c r="CS246" s="149">
        <f t="shared" si="306"/>
        <v>0</v>
      </c>
      <c r="CT246" s="146">
        <v>13011</v>
      </c>
      <c r="CU246" s="146">
        <v>11228</v>
      </c>
      <c r="CV246" s="146">
        <v>1867</v>
      </c>
      <c r="CW246" s="149">
        <f t="shared" si="307"/>
        <v>13095</v>
      </c>
      <c r="CX246" s="146">
        <v>0</v>
      </c>
      <c r="CY246" s="146">
        <v>0</v>
      </c>
      <c r="CZ246" s="146">
        <v>0</v>
      </c>
      <c r="DA246" s="149">
        <f t="shared" si="308"/>
        <v>0</v>
      </c>
      <c r="DB246" s="146">
        <v>0</v>
      </c>
      <c r="DC246" s="146">
        <v>0</v>
      </c>
      <c r="DD246" s="146">
        <v>0</v>
      </c>
      <c r="DE246" s="149">
        <f t="shared" si="309"/>
        <v>0</v>
      </c>
      <c r="DF246" s="146"/>
      <c r="DG246" s="146"/>
      <c r="DH246" s="146"/>
      <c r="DI246" s="146"/>
      <c r="DJ246" s="146">
        <v>0</v>
      </c>
      <c r="DK246" s="146">
        <v>0</v>
      </c>
      <c r="DL246" s="146">
        <v>0</v>
      </c>
      <c r="DM246" s="149">
        <f t="shared" si="310"/>
        <v>0</v>
      </c>
      <c r="DN246" s="146">
        <v>0</v>
      </c>
      <c r="DO246" s="146">
        <v>0</v>
      </c>
      <c r="DP246" s="146">
        <v>0</v>
      </c>
      <c r="DQ246" s="149">
        <f t="shared" si="311"/>
        <v>0</v>
      </c>
      <c r="DR246" s="146">
        <v>316</v>
      </c>
      <c r="DS246" s="146">
        <v>346</v>
      </c>
      <c r="DT246" s="146">
        <v>0</v>
      </c>
      <c r="DU246" s="149">
        <f t="shared" si="312"/>
        <v>346</v>
      </c>
      <c r="DV246" s="146">
        <v>0</v>
      </c>
      <c r="DW246" s="146">
        <v>0</v>
      </c>
      <c r="DX246" s="146">
        <v>0</v>
      </c>
      <c r="DY246" s="149">
        <f t="shared" si="313"/>
        <v>0</v>
      </c>
      <c r="DZ246" s="146">
        <v>0</v>
      </c>
      <c r="EA246" s="146">
        <v>0</v>
      </c>
      <c r="EB246" s="146">
        <v>0</v>
      </c>
      <c r="EC246" s="149">
        <f t="shared" si="314"/>
        <v>0</v>
      </c>
      <c r="ED246" s="146"/>
      <c r="EE246" s="146"/>
      <c r="EF246" s="146"/>
      <c r="EG246" s="146"/>
      <c r="EH246" s="146">
        <v>0</v>
      </c>
      <c r="EI246" s="146">
        <v>0</v>
      </c>
      <c r="EJ246" s="146">
        <v>0</v>
      </c>
      <c r="EK246" s="149">
        <f t="shared" si="315"/>
        <v>0</v>
      </c>
      <c r="EL246" s="146">
        <v>0</v>
      </c>
      <c r="EM246" s="146">
        <v>0</v>
      </c>
      <c r="EN246" s="146">
        <v>0</v>
      </c>
      <c r="EO246" s="149">
        <f t="shared" si="316"/>
        <v>0</v>
      </c>
      <c r="EP246" s="146">
        <v>0</v>
      </c>
      <c r="EQ246" s="146">
        <v>0</v>
      </c>
      <c r="ER246" s="146">
        <v>0</v>
      </c>
      <c r="ES246" s="149">
        <f t="shared" si="317"/>
        <v>0</v>
      </c>
      <c r="ET246" s="146">
        <v>0</v>
      </c>
      <c r="EU246" s="146">
        <v>0</v>
      </c>
      <c r="EV246" s="146">
        <v>0</v>
      </c>
      <c r="EW246" s="149">
        <f t="shared" si="318"/>
        <v>0</v>
      </c>
      <c r="EX246" s="145">
        <v>331</v>
      </c>
      <c r="EY246" s="146">
        <v>700</v>
      </c>
      <c r="EZ246" s="146">
        <v>0</v>
      </c>
      <c r="FA246" s="149">
        <f t="shared" si="319"/>
        <v>700</v>
      </c>
      <c r="FB246" s="146">
        <v>0</v>
      </c>
      <c r="FC246" s="146">
        <v>0</v>
      </c>
      <c r="FD246" s="146">
        <v>0</v>
      </c>
      <c r="FE246" s="149">
        <f t="shared" si="320"/>
        <v>0</v>
      </c>
      <c r="FF246" s="145">
        <v>19695</v>
      </c>
      <c r="FG246" s="146">
        <v>23056</v>
      </c>
      <c r="FH246" s="146">
        <v>4178</v>
      </c>
      <c r="FI246" s="149">
        <f t="shared" si="321"/>
        <v>27234</v>
      </c>
      <c r="FJ246" s="146">
        <v>0</v>
      </c>
      <c r="FK246" s="146">
        <v>0</v>
      </c>
      <c r="FL246" s="146">
        <v>0</v>
      </c>
      <c r="FM246" s="149">
        <f t="shared" si="322"/>
        <v>0</v>
      </c>
      <c r="FN246" s="146">
        <v>0</v>
      </c>
      <c r="FO246" s="146">
        <v>0</v>
      </c>
      <c r="FP246" s="146">
        <v>0</v>
      </c>
      <c r="FQ246" s="149">
        <f t="shared" si="323"/>
        <v>0</v>
      </c>
      <c r="FR246" s="146">
        <v>0</v>
      </c>
      <c r="FS246" s="146">
        <v>0</v>
      </c>
      <c r="FT246" s="146">
        <v>0</v>
      </c>
      <c r="FU246" s="149">
        <f t="shared" si="324"/>
        <v>0</v>
      </c>
      <c r="FV246" s="146">
        <v>0</v>
      </c>
      <c r="FW246" s="146">
        <v>0</v>
      </c>
      <c r="FX246" s="146">
        <v>0</v>
      </c>
      <c r="FY246" s="149">
        <f t="shared" si="325"/>
        <v>0</v>
      </c>
      <c r="FZ246" s="146">
        <v>0</v>
      </c>
      <c r="GA246" s="146">
        <v>0</v>
      </c>
      <c r="GB246" s="146">
        <v>0</v>
      </c>
      <c r="GC246" s="149">
        <f t="shared" si="326"/>
        <v>0</v>
      </c>
      <c r="GD246" s="164">
        <f t="shared" si="327"/>
        <v>39170</v>
      </c>
      <c r="GE246" s="165">
        <f t="shared" si="327"/>
        <v>41180</v>
      </c>
      <c r="GF246" s="165">
        <f t="shared" si="327"/>
        <v>6238</v>
      </c>
      <c r="GG246" s="165">
        <f t="shared" si="327"/>
        <v>47418</v>
      </c>
      <c r="GI246" s="186">
        <f t="shared" si="328"/>
        <v>6.6172899465760077E-2</v>
      </c>
      <c r="GJ246" s="186">
        <f t="shared" si="329"/>
        <v>0.55988343856240896</v>
      </c>
      <c r="GK246" s="186">
        <f t="shared" si="330"/>
        <v>0.272656629431763</v>
      </c>
      <c r="GL246" s="186">
        <f t="shared" si="331"/>
        <v>2.2243807673627974E-2</v>
      </c>
      <c r="GM246" s="186">
        <f t="shared" si="332"/>
        <v>1.6998542982030112E-2</v>
      </c>
      <c r="GN246" s="186">
        <f t="shared" si="333"/>
        <v>5.3156872268091307E-2</v>
      </c>
      <c r="GO246" s="186">
        <f t="shared" si="334"/>
        <v>8.8878096163185205E-3</v>
      </c>
      <c r="HH246" s="155">
        <f>(SUM(DS244:DS246)/SUM(GE244:GE246))*100</f>
        <v>0.93792517006802723</v>
      </c>
      <c r="HI246" s="155">
        <f>(SUM(AM244:AM246)/SUM(GE244:GE246))*100</f>
        <v>4.8613945578231297</v>
      </c>
      <c r="HJ246" s="155">
        <f>(SUM(AA244:AA246)/SUM(GE244:GE246))*100</f>
        <v>2.3971088435374148</v>
      </c>
      <c r="HK246" s="155">
        <f>(SUM(EY244:EY246)/SUM(GE244:GE246))*100</f>
        <v>1.2670068027210883</v>
      </c>
      <c r="HL246" s="155">
        <f>(SUM(C244:C246)/SUM(GE244:GE246))*100</f>
        <v>6.162414965986394</v>
      </c>
      <c r="HM246" s="155">
        <f>(SUM(BC244:BC246)/SUM(GE244:GE246))*100</f>
        <v>4.9319727891156462E-2</v>
      </c>
    </row>
    <row r="247" spans="1:221" ht="11.25" customHeight="1">
      <c r="A247" s="148">
        <v>41091</v>
      </c>
      <c r="B247" s="145">
        <v>2765</v>
      </c>
      <c r="C247" s="146">
        <v>2802</v>
      </c>
      <c r="D247" s="146">
        <v>1</v>
      </c>
      <c r="E247" s="149">
        <f t="shared" si="284"/>
        <v>2803</v>
      </c>
      <c r="F247" s="146">
        <v>0</v>
      </c>
      <c r="G247" s="146">
        <v>0</v>
      </c>
      <c r="H247" s="146">
        <v>0</v>
      </c>
      <c r="I247" s="149">
        <f t="shared" si="285"/>
        <v>0</v>
      </c>
      <c r="J247" s="146"/>
      <c r="K247" s="146"/>
      <c r="L247" s="146"/>
      <c r="M247" s="146"/>
      <c r="N247" s="145">
        <v>0</v>
      </c>
      <c r="O247" s="146">
        <v>0</v>
      </c>
      <c r="P247" s="146">
        <v>0</v>
      </c>
      <c r="Q247" s="149">
        <f t="shared" si="286"/>
        <v>0</v>
      </c>
      <c r="R247" s="146">
        <v>0</v>
      </c>
      <c r="S247" s="146">
        <v>0</v>
      </c>
      <c r="T247" s="146">
        <v>0</v>
      </c>
      <c r="U247" s="149">
        <f t="shared" si="287"/>
        <v>0</v>
      </c>
      <c r="V247" s="145">
        <v>0</v>
      </c>
      <c r="W247" s="146">
        <v>0</v>
      </c>
      <c r="X247" s="146">
        <v>0</v>
      </c>
      <c r="Y247" s="149">
        <f t="shared" si="288"/>
        <v>0</v>
      </c>
      <c r="Z247" s="145">
        <v>905</v>
      </c>
      <c r="AA247" s="146">
        <v>782</v>
      </c>
      <c r="AB247" s="146">
        <v>47</v>
      </c>
      <c r="AC247" s="149">
        <f t="shared" si="289"/>
        <v>829</v>
      </c>
      <c r="AD247" s="146">
        <v>0</v>
      </c>
      <c r="AE247" s="146">
        <v>0</v>
      </c>
      <c r="AF247" s="146">
        <v>0</v>
      </c>
      <c r="AG247" s="149">
        <f t="shared" si="290"/>
        <v>0</v>
      </c>
      <c r="AH247" s="146">
        <v>0</v>
      </c>
      <c r="AI247" s="146">
        <v>0</v>
      </c>
      <c r="AJ247" s="146">
        <v>0</v>
      </c>
      <c r="AK247" s="149">
        <f t="shared" si="291"/>
        <v>0</v>
      </c>
      <c r="AL247" s="145">
        <v>2148</v>
      </c>
      <c r="AM247" s="146">
        <v>2106</v>
      </c>
      <c r="AN247" s="146">
        <v>53</v>
      </c>
      <c r="AO247" s="149">
        <f t="shared" si="292"/>
        <v>2159</v>
      </c>
      <c r="AP247" s="145">
        <v>0</v>
      </c>
      <c r="AQ247" s="146">
        <v>0</v>
      </c>
      <c r="AR247" s="146">
        <v>0</v>
      </c>
      <c r="AS247" s="149">
        <f t="shared" si="293"/>
        <v>0</v>
      </c>
      <c r="AT247" s="145">
        <v>0</v>
      </c>
      <c r="AU247" s="146">
        <v>0</v>
      </c>
      <c r="AV247" s="146">
        <v>0</v>
      </c>
      <c r="AW247" s="149">
        <f t="shared" si="294"/>
        <v>0</v>
      </c>
      <c r="AX247" s="145">
        <v>0</v>
      </c>
      <c r="AY247" s="146">
        <v>0</v>
      </c>
      <c r="AZ247" s="146">
        <v>0</v>
      </c>
      <c r="BA247" s="149">
        <f t="shared" si="295"/>
        <v>0</v>
      </c>
      <c r="BB247" s="145">
        <v>13</v>
      </c>
      <c r="BC247" s="146">
        <v>9</v>
      </c>
      <c r="BD247" s="146">
        <v>0</v>
      </c>
      <c r="BE247" s="149">
        <f t="shared" si="296"/>
        <v>9</v>
      </c>
      <c r="BF247" s="146">
        <v>0</v>
      </c>
      <c r="BG247" s="146">
        <v>0</v>
      </c>
      <c r="BH247" s="146">
        <v>0</v>
      </c>
      <c r="BI247" s="149">
        <f t="shared" si="297"/>
        <v>0</v>
      </c>
      <c r="BJ247" s="146">
        <v>0</v>
      </c>
      <c r="BK247" s="146">
        <v>0</v>
      </c>
      <c r="BL247" s="146">
        <v>0</v>
      </c>
      <c r="BM247" s="149">
        <f t="shared" si="298"/>
        <v>0</v>
      </c>
      <c r="BN247" s="146">
        <v>0</v>
      </c>
      <c r="BO247" s="146">
        <v>0</v>
      </c>
      <c r="BP247" s="146">
        <v>0</v>
      </c>
      <c r="BQ247" s="149">
        <f t="shared" si="299"/>
        <v>0</v>
      </c>
      <c r="BR247" s="146">
        <v>0</v>
      </c>
      <c r="BS247" s="146">
        <v>0</v>
      </c>
      <c r="BT247" s="146">
        <v>0</v>
      </c>
      <c r="BU247" s="149">
        <f t="shared" si="300"/>
        <v>0</v>
      </c>
      <c r="BV247" s="146">
        <v>0</v>
      </c>
      <c r="BW247" s="146">
        <v>0</v>
      </c>
      <c r="BX247" s="146">
        <v>0</v>
      </c>
      <c r="BY247" s="149">
        <f t="shared" si="301"/>
        <v>0</v>
      </c>
      <c r="BZ247" s="146">
        <v>0</v>
      </c>
      <c r="CA247" s="146">
        <v>0</v>
      </c>
      <c r="CB247" s="146">
        <v>0</v>
      </c>
      <c r="CC247" s="149">
        <f t="shared" si="302"/>
        <v>0</v>
      </c>
      <c r="CD247" s="146">
        <v>0</v>
      </c>
      <c r="CE247" s="146">
        <v>0</v>
      </c>
      <c r="CF247" s="146">
        <v>0</v>
      </c>
      <c r="CG247" s="149">
        <f t="shared" si="303"/>
        <v>0</v>
      </c>
      <c r="CH247" s="146">
        <v>0</v>
      </c>
      <c r="CI247" s="146">
        <v>0</v>
      </c>
      <c r="CJ247" s="146">
        <v>0</v>
      </c>
      <c r="CK247" s="149">
        <f t="shared" si="304"/>
        <v>0</v>
      </c>
      <c r="CL247" s="145">
        <v>0</v>
      </c>
      <c r="CM247" s="146">
        <v>0</v>
      </c>
      <c r="CN247" s="146">
        <v>0</v>
      </c>
      <c r="CO247" s="149">
        <f t="shared" si="305"/>
        <v>0</v>
      </c>
      <c r="CP247" s="146">
        <v>0</v>
      </c>
      <c r="CQ247" s="146">
        <v>0</v>
      </c>
      <c r="CR247" s="146">
        <v>0</v>
      </c>
      <c r="CS247" s="149">
        <f t="shared" si="306"/>
        <v>0</v>
      </c>
      <c r="CT247" s="146">
        <v>15344</v>
      </c>
      <c r="CU247" s="146">
        <v>12396</v>
      </c>
      <c r="CV247" s="146">
        <v>3272</v>
      </c>
      <c r="CW247" s="149">
        <f t="shared" si="307"/>
        <v>15668</v>
      </c>
      <c r="CX247" s="146">
        <v>0</v>
      </c>
      <c r="CY247" s="146">
        <v>0</v>
      </c>
      <c r="CZ247" s="146">
        <v>0</v>
      </c>
      <c r="DA247" s="149">
        <f t="shared" si="308"/>
        <v>0</v>
      </c>
      <c r="DB247" s="146">
        <v>0</v>
      </c>
      <c r="DC247" s="146">
        <v>0</v>
      </c>
      <c r="DD247" s="146">
        <v>0</v>
      </c>
      <c r="DE247" s="149">
        <f t="shared" si="309"/>
        <v>0</v>
      </c>
      <c r="DF247" s="146"/>
      <c r="DG247" s="146"/>
      <c r="DH247" s="146"/>
      <c r="DI247" s="146"/>
      <c r="DJ247" s="146">
        <v>0</v>
      </c>
      <c r="DK247" s="146">
        <v>0</v>
      </c>
      <c r="DL247" s="146">
        <v>0</v>
      </c>
      <c r="DM247" s="149">
        <f t="shared" si="310"/>
        <v>0</v>
      </c>
      <c r="DN247" s="146">
        <v>0</v>
      </c>
      <c r="DO247" s="146">
        <v>0</v>
      </c>
      <c r="DP247" s="146">
        <v>0</v>
      </c>
      <c r="DQ247" s="149">
        <f t="shared" si="311"/>
        <v>0</v>
      </c>
      <c r="DR247" s="146">
        <v>403</v>
      </c>
      <c r="DS247" s="146">
        <v>238</v>
      </c>
      <c r="DT247" s="146">
        <v>123</v>
      </c>
      <c r="DU247" s="149">
        <f t="shared" si="312"/>
        <v>361</v>
      </c>
      <c r="DV247" s="146">
        <v>0</v>
      </c>
      <c r="DW247" s="146">
        <v>0</v>
      </c>
      <c r="DX247" s="146">
        <v>0</v>
      </c>
      <c r="DY247" s="149">
        <f t="shared" si="313"/>
        <v>0</v>
      </c>
      <c r="DZ247" s="146">
        <v>0</v>
      </c>
      <c r="EA247" s="146">
        <v>0</v>
      </c>
      <c r="EB247" s="146">
        <v>0</v>
      </c>
      <c r="EC247" s="149">
        <f t="shared" si="314"/>
        <v>0</v>
      </c>
      <c r="ED247" s="146"/>
      <c r="EE247" s="146"/>
      <c r="EF247" s="146"/>
      <c r="EG247" s="146"/>
      <c r="EH247" s="146">
        <v>0</v>
      </c>
      <c r="EI247" s="146">
        <v>0</v>
      </c>
      <c r="EJ247" s="146">
        <v>0</v>
      </c>
      <c r="EK247" s="149">
        <f t="shared" si="315"/>
        <v>0</v>
      </c>
      <c r="EL247" s="146">
        <v>0</v>
      </c>
      <c r="EM247" s="146">
        <v>0</v>
      </c>
      <c r="EN247" s="146">
        <v>0</v>
      </c>
      <c r="EO247" s="149">
        <f t="shared" si="316"/>
        <v>0</v>
      </c>
      <c r="EP247" s="146">
        <v>0</v>
      </c>
      <c r="EQ247" s="146">
        <v>0</v>
      </c>
      <c r="ER247" s="146">
        <v>0</v>
      </c>
      <c r="ES247" s="149">
        <f t="shared" si="317"/>
        <v>0</v>
      </c>
      <c r="ET247" s="146">
        <v>0</v>
      </c>
      <c r="EU247" s="146">
        <v>0</v>
      </c>
      <c r="EV247" s="146">
        <v>0</v>
      </c>
      <c r="EW247" s="149">
        <f t="shared" si="318"/>
        <v>0</v>
      </c>
      <c r="EX247" s="145">
        <v>444</v>
      </c>
      <c r="EY247" s="146">
        <v>559</v>
      </c>
      <c r="EZ247" s="146">
        <v>20</v>
      </c>
      <c r="FA247" s="149">
        <f t="shared" si="319"/>
        <v>579</v>
      </c>
      <c r="FB247" s="146">
        <v>0</v>
      </c>
      <c r="FC247" s="146">
        <v>0</v>
      </c>
      <c r="FD247" s="146">
        <v>0</v>
      </c>
      <c r="FE247" s="149">
        <f t="shared" si="320"/>
        <v>0</v>
      </c>
      <c r="FF247" s="145">
        <v>24644</v>
      </c>
      <c r="FG247" s="146">
        <v>23111</v>
      </c>
      <c r="FH247" s="146">
        <v>3300</v>
      </c>
      <c r="FI247" s="149">
        <f t="shared" si="321"/>
        <v>26411</v>
      </c>
      <c r="FJ247" s="146">
        <v>0</v>
      </c>
      <c r="FK247" s="146">
        <v>0</v>
      </c>
      <c r="FL247" s="146">
        <v>0</v>
      </c>
      <c r="FM247" s="149">
        <f t="shared" si="322"/>
        <v>0</v>
      </c>
      <c r="FN247" s="146">
        <v>0</v>
      </c>
      <c r="FO247" s="146">
        <v>0</v>
      </c>
      <c r="FP247" s="146">
        <v>0</v>
      </c>
      <c r="FQ247" s="149">
        <f t="shared" si="323"/>
        <v>0</v>
      </c>
      <c r="FR247" s="146">
        <v>0</v>
      </c>
      <c r="FS247" s="146">
        <v>0</v>
      </c>
      <c r="FT247" s="146">
        <v>0</v>
      </c>
      <c r="FU247" s="149">
        <f t="shared" si="324"/>
        <v>0</v>
      </c>
      <c r="FV247" s="146">
        <v>0</v>
      </c>
      <c r="FW247" s="146">
        <v>0</v>
      </c>
      <c r="FX247" s="146">
        <v>0</v>
      </c>
      <c r="FY247" s="149">
        <f t="shared" si="325"/>
        <v>0</v>
      </c>
      <c r="FZ247" s="146">
        <v>0</v>
      </c>
      <c r="GA247" s="146">
        <v>0</v>
      </c>
      <c r="GB247" s="146">
        <v>0</v>
      </c>
      <c r="GC247" s="149">
        <f t="shared" si="326"/>
        <v>0</v>
      </c>
      <c r="GD247" s="164">
        <f t="shared" si="327"/>
        <v>46666</v>
      </c>
      <c r="GE247" s="165">
        <f t="shared" si="327"/>
        <v>42003</v>
      </c>
      <c r="GF247" s="165">
        <f t="shared" si="327"/>
        <v>6816</v>
      </c>
      <c r="GG247" s="165">
        <f t="shared" si="327"/>
        <v>48819</v>
      </c>
      <c r="GI247" s="186">
        <f t="shared" si="328"/>
        <v>6.6709520748517964E-2</v>
      </c>
      <c r="GJ247" s="186">
        <f t="shared" si="329"/>
        <v>0.55022260314739424</v>
      </c>
      <c r="GK247" s="186">
        <f t="shared" si="330"/>
        <v>0.29512177701592746</v>
      </c>
      <c r="GL247" s="186">
        <f t="shared" si="331"/>
        <v>1.8617717782063187E-2</v>
      </c>
      <c r="GM247" s="186">
        <f t="shared" si="332"/>
        <v>1.3308573197152585E-2</v>
      </c>
      <c r="GN247" s="186">
        <f t="shared" si="333"/>
        <v>5.0139275766016712E-2</v>
      </c>
      <c r="GO247" s="186">
        <f t="shared" si="334"/>
        <v>5.8805323429277356E-3</v>
      </c>
    </row>
    <row r="248" spans="1:221" ht="11.25" customHeight="1">
      <c r="A248" s="148">
        <v>41122</v>
      </c>
      <c r="B248" s="145">
        <v>2866</v>
      </c>
      <c r="C248" s="146">
        <v>2836</v>
      </c>
      <c r="D248" s="146">
        <v>0</v>
      </c>
      <c r="E248" s="149">
        <f t="shared" si="284"/>
        <v>2836</v>
      </c>
      <c r="F248" s="146">
        <v>0</v>
      </c>
      <c r="G248" s="146">
        <v>0</v>
      </c>
      <c r="H248" s="146">
        <v>0</v>
      </c>
      <c r="I248" s="149">
        <f t="shared" si="285"/>
        <v>0</v>
      </c>
      <c r="J248" s="146"/>
      <c r="K248" s="146"/>
      <c r="L248" s="146"/>
      <c r="M248" s="146"/>
      <c r="N248" s="145">
        <v>0</v>
      </c>
      <c r="O248" s="146">
        <v>0</v>
      </c>
      <c r="P248" s="146">
        <v>0</v>
      </c>
      <c r="Q248" s="149">
        <f t="shared" si="286"/>
        <v>0</v>
      </c>
      <c r="R248" s="146">
        <v>0</v>
      </c>
      <c r="S248" s="146">
        <v>0</v>
      </c>
      <c r="T248" s="146">
        <v>0</v>
      </c>
      <c r="U248" s="149">
        <f t="shared" si="287"/>
        <v>0</v>
      </c>
      <c r="V248" s="145">
        <v>0</v>
      </c>
      <c r="W248" s="146">
        <v>0</v>
      </c>
      <c r="X248" s="146">
        <v>0</v>
      </c>
      <c r="Y248" s="149">
        <f t="shared" si="288"/>
        <v>0</v>
      </c>
      <c r="Z248" s="145">
        <v>778</v>
      </c>
      <c r="AA248" s="146">
        <v>702</v>
      </c>
      <c r="AB248" s="146">
        <v>118</v>
      </c>
      <c r="AC248" s="149">
        <f t="shared" si="289"/>
        <v>820</v>
      </c>
      <c r="AD248" s="146">
        <v>0</v>
      </c>
      <c r="AE248" s="146">
        <v>0</v>
      </c>
      <c r="AF248" s="146">
        <v>0</v>
      </c>
      <c r="AG248" s="149">
        <f t="shared" si="290"/>
        <v>0</v>
      </c>
      <c r="AH248" s="146">
        <v>0</v>
      </c>
      <c r="AI248" s="146">
        <v>0</v>
      </c>
      <c r="AJ248" s="146">
        <v>0</v>
      </c>
      <c r="AK248" s="149">
        <f t="shared" si="291"/>
        <v>0</v>
      </c>
      <c r="AL248" s="145">
        <v>2263</v>
      </c>
      <c r="AM248" s="146">
        <v>1840</v>
      </c>
      <c r="AN248" s="146">
        <v>25</v>
      </c>
      <c r="AO248" s="149">
        <f t="shared" si="292"/>
        <v>1865</v>
      </c>
      <c r="AP248" s="145">
        <v>0</v>
      </c>
      <c r="AQ248" s="146">
        <v>0</v>
      </c>
      <c r="AR248" s="146">
        <v>0</v>
      </c>
      <c r="AS248" s="149">
        <f t="shared" si="293"/>
        <v>0</v>
      </c>
      <c r="AT248" s="145">
        <v>0</v>
      </c>
      <c r="AU248" s="146">
        <v>0</v>
      </c>
      <c r="AV248" s="146">
        <v>0</v>
      </c>
      <c r="AW248" s="149">
        <f t="shared" si="294"/>
        <v>0</v>
      </c>
      <c r="AX248" s="145">
        <v>0</v>
      </c>
      <c r="AY248" s="146">
        <v>0</v>
      </c>
      <c r="AZ248" s="146">
        <v>0</v>
      </c>
      <c r="BA248" s="149">
        <f t="shared" si="295"/>
        <v>0</v>
      </c>
      <c r="BB248" s="145">
        <v>6</v>
      </c>
      <c r="BC248" s="146">
        <v>11</v>
      </c>
      <c r="BD248" s="146">
        <v>0</v>
      </c>
      <c r="BE248" s="149">
        <f t="shared" si="296"/>
        <v>11</v>
      </c>
      <c r="BF248" s="146">
        <v>0</v>
      </c>
      <c r="BG248" s="146">
        <v>0</v>
      </c>
      <c r="BH248" s="146">
        <v>0</v>
      </c>
      <c r="BI248" s="149">
        <f t="shared" si="297"/>
        <v>0</v>
      </c>
      <c r="BJ248" s="146">
        <v>0</v>
      </c>
      <c r="BK248" s="146">
        <v>0</v>
      </c>
      <c r="BL248" s="146">
        <v>0</v>
      </c>
      <c r="BM248" s="149">
        <f t="shared" si="298"/>
        <v>0</v>
      </c>
      <c r="BN248" s="146">
        <v>0</v>
      </c>
      <c r="BO248" s="146">
        <v>0</v>
      </c>
      <c r="BP248" s="146">
        <v>0</v>
      </c>
      <c r="BQ248" s="149">
        <f t="shared" si="299"/>
        <v>0</v>
      </c>
      <c r="BR248" s="146">
        <v>0</v>
      </c>
      <c r="BS248" s="146">
        <v>0</v>
      </c>
      <c r="BT248" s="146">
        <v>0</v>
      </c>
      <c r="BU248" s="149">
        <f t="shared" si="300"/>
        <v>0</v>
      </c>
      <c r="BV248" s="146">
        <v>0</v>
      </c>
      <c r="BW248" s="146">
        <v>0</v>
      </c>
      <c r="BX248" s="146">
        <v>0</v>
      </c>
      <c r="BY248" s="149">
        <f t="shared" si="301"/>
        <v>0</v>
      </c>
      <c r="BZ248" s="146">
        <v>0</v>
      </c>
      <c r="CA248" s="146">
        <v>0</v>
      </c>
      <c r="CB248" s="146">
        <v>0</v>
      </c>
      <c r="CC248" s="149">
        <f t="shared" si="302"/>
        <v>0</v>
      </c>
      <c r="CD248" s="146">
        <v>0</v>
      </c>
      <c r="CE248" s="146">
        <v>0</v>
      </c>
      <c r="CF248" s="146">
        <v>0</v>
      </c>
      <c r="CG248" s="149">
        <f t="shared" si="303"/>
        <v>0</v>
      </c>
      <c r="CH248" s="146">
        <v>0</v>
      </c>
      <c r="CI248" s="146">
        <v>0</v>
      </c>
      <c r="CJ248" s="146">
        <v>0</v>
      </c>
      <c r="CK248" s="149">
        <f t="shared" si="304"/>
        <v>0</v>
      </c>
      <c r="CL248" s="145">
        <v>0</v>
      </c>
      <c r="CM248" s="146">
        <v>0</v>
      </c>
      <c r="CN248" s="146">
        <v>0</v>
      </c>
      <c r="CO248" s="149">
        <f t="shared" si="305"/>
        <v>0</v>
      </c>
      <c r="CP248" s="146">
        <v>0</v>
      </c>
      <c r="CQ248" s="146">
        <v>0</v>
      </c>
      <c r="CR248" s="146">
        <v>0</v>
      </c>
      <c r="CS248" s="149">
        <f t="shared" si="306"/>
        <v>0</v>
      </c>
      <c r="CT248" s="146">
        <v>14250</v>
      </c>
      <c r="CU248" s="146">
        <v>12252</v>
      </c>
      <c r="CV248" s="146">
        <v>2141</v>
      </c>
      <c r="CW248" s="149">
        <f t="shared" si="307"/>
        <v>14393</v>
      </c>
      <c r="CX248" s="146">
        <v>0</v>
      </c>
      <c r="CY248" s="146">
        <v>0</v>
      </c>
      <c r="CZ248" s="146">
        <v>0</v>
      </c>
      <c r="DA248" s="149">
        <f t="shared" si="308"/>
        <v>0</v>
      </c>
      <c r="DB248" s="146">
        <v>0</v>
      </c>
      <c r="DC248" s="146">
        <v>0</v>
      </c>
      <c r="DD248" s="146">
        <v>0</v>
      </c>
      <c r="DE248" s="149">
        <f t="shared" si="309"/>
        <v>0</v>
      </c>
      <c r="DF248" s="146"/>
      <c r="DG248" s="146"/>
      <c r="DH248" s="146"/>
      <c r="DI248" s="146"/>
      <c r="DJ248" s="146">
        <v>0</v>
      </c>
      <c r="DK248" s="146">
        <v>0</v>
      </c>
      <c r="DL248" s="146">
        <v>0</v>
      </c>
      <c r="DM248" s="149">
        <f t="shared" si="310"/>
        <v>0</v>
      </c>
      <c r="DN248" s="146">
        <v>0</v>
      </c>
      <c r="DO248" s="146">
        <v>0</v>
      </c>
      <c r="DP248" s="146">
        <v>0</v>
      </c>
      <c r="DQ248" s="149">
        <f t="shared" si="311"/>
        <v>0</v>
      </c>
      <c r="DR248" s="146">
        <v>291</v>
      </c>
      <c r="DS248" s="146">
        <v>220</v>
      </c>
      <c r="DT248" s="146">
        <v>60</v>
      </c>
      <c r="DU248" s="149">
        <f t="shared" si="312"/>
        <v>280</v>
      </c>
      <c r="DV248" s="146">
        <v>0</v>
      </c>
      <c r="DW248" s="146">
        <v>0</v>
      </c>
      <c r="DX248" s="146">
        <v>0</v>
      </c>
      <c r="DY248" s="149">
        <f t="shared" si="313"/>
        <v>0</v>
      </c>
      <c r="DZ248" s="146">
        <v>0</v>
      </c>
      <c r="EA248" s="146">
        <v>0</v>
      </c>
      <c r="EB248" s="146">
        <v>0</v>
      </c>
      <c r="EC248" s="149">
        <f t="shared" si="314"/>
        <v>0</v>
      </c>
      <c r="ED248" s="146"/>
      <c r="EE248" s="146"/>
      <c r="EF248" s="146"/>
      <c r="EG248" s="146"/>
      <c r="EH248" s="146">
        <v>0</v>
      </c>
      <c r="EI248" s="146">
        <v>0</v>
      </c>
      <c r="EJ248" s="146">
        <v>0</v>
      </c>
      <c r="EK248" s="149">
        <f t="shared" si="315"/>
        <v>0</v>
      </c>
      <c r="EL248" s="146">
        <v>0</v>
      </c>
      <c r="EM248" s="146">
        <v>0</v>
      </c>
      <c r="EN248" s="146">
        <v>0</v>
      </c>
      <c r="EO248" s="149">
        <f t="shared" si="316"/>
        <v>0</v>
      </c>
      <c r="EP248" s="146">
        <v>0</v>
      </c>
      <c r="EQ248" s="146">
        <v>0</v>
      </c>
      <c r="ER248" s="146">
        <v>0</v>
      </c>
      <c r="ES248" s="149">
        <f t="shared" si="317"/>
        <v>0</v>
      </c>
      <c r="ET248" s="146">
        <v>0</v>
      </c>
      <c r="EU248" s="146">
        <v>0</v>
      </c>
      <c r="EV248" s="146">
        <v>0</v>
      </c>
      <c r="EW248" s="149">
        <f t="shared" si="318"/>
        <v>0</v>
      </c>
      <c r="EX248" s="145">
        <v>349</v>
      </c>
      <c r="EY248" s="146">
        <v>384</v>
      </c>
      <c r="EZ248" s="146">
        <v>27</v>
      </c>
      <c r="FA248" s="149">
        <f t="shared" si="319"/>
        <v>411</v>
      </c>
      <c r="FB248" s="146">
        <v>0</v>
      </c>
      <c r="FC248" s="146">
        <v>0</v>
      </c>
      <c r="FD248" s="146">
        <v>0</v>
      </c>
      <c r="FE248" s="149">
        <f t="shared" si="320"/>
        <v>0</v>
      </c>
      <c r="FF248" s="145">
        <v>26249</v>
      </c>
      <c r="FG248" s="146">
        <v>23649</v>
      </c>
      <c r="FH248" s="146">
        <v>2737</v>
      </c>
      <c r="FI248" s="149">
        <f t="shared" si="321"/>
        <v>26386</v>
      </c>
      <c r="FJ248" s="146">
        <v>0</v>
      </c>
      <c r="FK248" s="146">
        <v>0</v>
      </c>
      <c r="FL248" s="146">
        <v>0</v>
      </c>
      <c r="FM248" s="149">
        <f t="shared" si="322"/>
        <v>0</v>
      </c>
      <c r="FN248" s="146">
        <v>0</v>
      </c>
      <c r="FO248" s="146">
        <v>0</v>
      </c>
      <c r="FP248" s="146">
        <v>0</v>
      </c>
      <c r="FQ248" s="149">
        <f t="shared" si="323"/>
        <v>0</v>
      </c>
      <c r="FR248" s="146">
        <v>0</v>
      </c>
      <c r="FS248" s="146">
        <v>0</v>
      </c>
      <c r="FT248" s="146">
        <v>0</v>
      </c>
      <c r="FU248" s="149">
        <f t="shared" si="324"/>
        <v>0</v>
      </c>
      <c r="FV248" s="146">
        <v>0</v>
      </c>
      <c r="FW248" s="146">
        <v>0</v>
      </c>
      <c r="FX248" s="146">
        <v>0</v>
      </c>
      <c r="FY248" s="149">
        <f t="shared" si="325"/>
        <v>0</v>
      </c>
      <c r="FZ248" s="146">
        <v>0</v>
      </c>
      <c r="GA248" s="146">
        <v>0</v>
      </c>
      <c r="GB248" s="146">
        <v>0</v>
      </c>
      <c r="GC248" s="149">
        <f t="shared" si="326"/>
        <v>0</v>
      </c>
      <c r="GD248" s="164">
        <f t="shared" si="327"/>
        <v>47052</v>
      </c>
      <c r="GE248" s="165">
        <f t="shared" si="327"/>
        <v>41894</v>
      </c>
      <c r="GF248" s="165">
        <f t="shared" si="327"/>
        <v>5108</v>
      </c>
      <c r="GG248" s="165">
        <f t="shared" si="327"/>
        <v>47002</v>
      </c>
      <c r="GI248" s="186">
        <f t="shared" si="328"/>
        <v>6.7694657946245282E-2</v>
      </c>
      <c r="GJ248" s="186">
        <f t="shared" si="329"/>
        <v>0.56449610922805171</v>
      </c>
      <c r="GK248" s="186">
        <f t="shared" si="330"/>
        <v>0.29245237981572542</v>
      </c>
      <c r="GL248" s="186">
        <f t="shared" si="331"/>
        <v>1.675657612068554E-2</v>
      </c>
      <c r="GM248" s="186">
        <f t="shared" si="332"/>
        <v>9.1659903566143116E-3</v>
      </c>
      <c r="GN248" s="186">
        <f t="shared" si="333"/>
        <v>4.3920370458776913E-2</v>
      </c>
      <c r="GO248" s="186">
        <f t="shared" si="334"/>
        <v>5.5139160739006154E-3</v>
      </c>
    </row>
    <row r="249" spans="1:221" ht="11.25" customHeight="1">
      <c r="A249" s="148">
        <v>41153</v>
      </c>
      <c r="B249" s="145">
        <v>3009</v>
      </c>
      <c r="C249" s="146">
        <v>3026</v>
      </c>
      <c r="D249" s="146">
        <v>1</v>
      </c>
      <c r="E249" s="149">
        <f t="shared" si="284"/>
        <v>3027</v>
      </c>
      <c r="F249" s="146">
        <v>0</v>
      </c>
      <c r="G249" s="146">
        <v>0</v>
      </c>
      <c r="H249" s="146">
        <v>0</v>
      </c>
      <c r="I249" s="149">
        <f t="shared" si="285"/>
        <v>0</v>
      </c>
      <c r="J249" s="146"/>
      <c r="K249" s="146"/>
      <c r="L249" s="146"/>
      <c r="M249" s="146"/>
      <c r="N249" s="145">
        <v>0</v>
      </c>
      <c r="O249" s="146">
        <v>0</v>
      </c>
      <c r="P249" s="146">
        <v>0</v>
      </c>
      <c r="Q249" s="149">
        <f t="shared" si="286"/>
        <v>0</v>
      </c>
      <c r="R249" s="146">
        <v>0</v>
      </c>
      <c r="S249" s="146">
        <v>0</v>
      </c>
      <c r="T249" s="146">
        <v>0</v>
      </c>
      <c r="U249" s="149">
        <f t="shared" si="287"/>
        <v>0</v>
      </c>
      <c r="V249" s="145">
        <v>0</v>
      </c>
      <c r="W249" s="146">
        <v>0</v>
      </c>
      <c r="X249" s="146">
        <v>0</v>
      </c>
      <c r="Y249" s="149">
        <f t="shared" si="288"/>
        <v>0</v>
      </c>
      <c r="Z249" s="145">
        <v>737</v>
      </c>
      <c r="AA249" s="146">
        <v>569</v>
      </c>
      <c r="AB249" s="146">
        <v>104</v>
      </c>
      <c r="AC249" s="149">
        <f t="shared" si="289"/>
        <v>673</v>
      </c>
      <c r="AD249" s="146">
        <v>0</v>
      </c>
      <c r="AE249" s="146">
        <v>0</v>
      </c>
      <c r="AF249" s="146">
        <v>0</v>
      </c>
      <c r="AG249" s="149">
        <f t="shared" si="290"/>
        <v>0</v>
      </c>
      <c r="AH249" s="146">
        <v>0</v>
      </c>
      <c r="AI249" s="146">
        <v>0</v>
      </c>
      <c r="AJ249" s="146">
        <v>0</v>
      </c>
      <c r="AK249" s="149">
        <f t="shared" si="291"/>
        <v>0</v>
      </c>
      <c r="AL249" s="145">
        <v>1771</v>
      </c>
      <c r="AM249" s="146">
        <v>1546</v>
      </c>
      <c r="AN249" s="146">
        <v>8</v>
      </c>
      <c r="AO249" s="149">
        <f t="shared" si="292"/>
        <v>1554</v>
      </c>
      <c r="AP249" s="145">
        <v>0</v>
      </c>
      <c r="AQ249" s="146">
        <v>0</v>
      </c>
      <c r="AR249" s="146">
        <v>0</v>
      </c>
      <c r="AS249" s="149">
        <f t="shared" si="293"/>
        <v>0</v>
      </c>
      <c r="AT249" s="145">
        <v>0</v>
      </c>
      <c r="AU249" s="146">
        <v>0</v>
      </c>
      <c r="AV249" s="146">
        <v>0</v>
      </c>
      <c r="AW249" s="149">
        <f t="shared" si="294"/>
        <v>0</v>
      </c>
      <c r="AX249" s="145">
        <v>0</v>
      </c>
      <c r="AY249" s="146">
        <v>0</v>
      </c>
      <c r="AZ249" s="146">
        <v>0</v>
      </c>
      <c r="BA249" s="149">
        <f t="shared" si="295"/>
        <v>0</v>
      </c>
      <c r="BB249" s="145">
        <v>2</v>
      </c>
      <c r="BC249" s="146">
        <v>3</v>
      </c>
      <c r="BD249" s="146">
        <v>0</v>
      </c>
      <c r="BE249" s="149">
        <f t="shared" si="296"/>
        <v>3</v>
      </c>
      <c r="BF249" s="146">
        <v>0</v>
      </c>
      <c r="BG249" s="146">
        <v>0</v>
      </c>
      <c r="BH249" s="146">
        <v>0</v>
      </c>
      <c r="BI249" s="149">
        <f t="shared" si="297"/>
        <v>0</v>
      </c>
      <c r="BJ249" s="146">
        <v>0</v>
      </c>
      <c r="BK249" s="146">
        <v>0</v>
      </c>
      <c r="BL249" s="146">
        <v>0</v>
      </c>
      <c r="BM249" s="149">
        <f t="shared" si="298"/>
        <v>0</v>
      </c>
      <c r="BN249" s="146">
        <v>0</v>
      </c>
      <c r="BO249" s="146">
        <v>0</v>
      </c>
      <c r="BP249" s="146">
        <v>0</v>
      </c>
      <c r="BQ249" s="149">
        <f t="shared" si="299"/>
        <v>0</v>
      </c>
      <c r="BR249" s="146">
        <v>0</v>
      </c>
      <c r="BS249" s="146">
        <v>0</v>
      </c>
      <c r="BT249" s="146">
        <v>0</v>
      </c>
      <c r="BU249" s="149">
        <f t="shared" si="300"/>
        <v>0</v>
      </c>
      <c r="BV249" s="146">
        <v>0</v>
      </c>
      <c r="BW249" s="146">
        <v>0</v>
      </c>
      <c r="BX249" s="146">
        <v>0</v>
      </c>
      <c r="BY249" s="149">
        <f t="shared" si="301"/>
        <v>0</v>
      </c>
      <c r="BZ249" s="146">
        <v>0</v>
      </c>
      <c r="CA249" s="146">
        <v>0</v>
      </c>
      <c r="CB249" s="146">
        <v>0</v>
      </c>
      <c r="CC249" s="149">
        <f t="shared" si="302"/>
        <v>0</v>
      </c>
      <c r="CD249" s="146">
        <v>0</v>
      </c>
      <c r="CE249" s="146">
        <v>0</v>
      </c>
      <c r="CF249" s="146">
        <v>0</v>
      </c>
      <c r="CG249" s="149">
        <f t="shared" si="303"/>
        <v>0</v>
      </c>
      <c r="CH249" s="146">
        <v>0</v>
      </c>
      <c r="CI249" s="146">
        <v>0</v>
      </c>
      <c r="CJ249" s="146">
        <v>0</v>
      </c>
      <c r="CK249" s="149">
        <f t="shared" si="304"/>
        <v>0</v>
      </c>
      <c r="CL249" s="145">
        <v>0</v>
      </c>
      <c r="CM249" s="146">
        <v>0</v>
      </c>
      <c r="CN249" s="146">
        <v>0</v>
      </c>
      <c r="CO249" s="149">
        <f t="shared" si="305"/>
        <v>0</v>
      </c>
      <c r="CP249" s="146">
        <v>0</v>
      </c>
      <c r="CQ249" s="146">
        <v>0</v>
      </c>
      <c r="CR249" s="146">
        <v>0</v>
      </c>
      <c r="CS249" s="149">
        <f t="shared" si="306"/>
        <v>0</v>
      </c>
      <c r="CT249" s="146">
        <v>13954</v>
      </c>
      <c r="CU249" s="146">
        <v>12620</v>
      </c>
      <c r="CV249" s="146">
        <v>2401</v>
      </c>
      <c r="CW249" s="149">
        <f t="shared" si="307"/>
        <v>15021</v>
      </c>
      <c r="CX249" s="146">
        <v>0</v>
      </c>
      <c r="CY249" s="146">
        <v>0</v>
      </c>
      <c r="CZ249" s="146">
        <v>0</v>
      </c>
      <c r="DA249" s="149">
        <f t="shared" si="308"/>
        <v>0</v>
      </c>
      <c r="DB249" s="146">
        <v>0</v>
      </c>
      <c r="DC249" s="146">
        <v>0</v>
      </c>
      <c r="DD249" s="146">
        <v>0</v>
      </c>
      <c r="DE249" s="149">
        <f t="shared" si="309"/>
        <v>0</v>
      </c>
      <c r="DF249" s="146"/>
      <c r="DG249" s="146"/>
      <c r="DH249" s="146"/>
      <c r="DI249" s="146"/>
      <c r="DJ249" s="146">
        <v>0</v>
      </c>
      <c r="DK249" s="146">
        <v>0</v>
      </c>
      <c r="DL249" s="146">
        <v>0</v>
      </c>
      <c r="DM249" s="149">
        <f t="shared" si="310"/>
        <v>0</v>
      </c>
      <c r="DN249" s="146">
        <v>0</v>
      </c>
      <c r="DO249" s="146">
        <v>0</v>
      </c>
      <c r="DP249" s="146">
        <v>0</v>
      </c>
      <c r="DQ249" s="149">
        <f t="shared" si="311"/>
        <v>0</v>
      </c>
      <c r="DR249" s="146">
        <v>216</v>
      </c>
      <c r="DS249" s="146">
        <v>221</v>
      </c>
      <c r="DT249" s="146">
        <v>35</v>
      </c>
      <c r="DU249" s="149">
        <f t="shared" si="312"/>
        <v>256</v>
      </c>
      <c r="DV249" s="146">
        <v>0</v>
      </c>
      <c r="DW249" s="146">
        <v>0</v>
      </c>
      <c r="DX249" s="146">
        <v>0</v>
      </c>
      <c r="DY249" s="149">
        <f t="shared" si="313"/>
        <v>0</v>
      </c>
      <c r="DZ249" s="146">
        <v>0</v>
      </c>
      <c r="EA249" s="146">
        <v>0</v>
      </c>
      <c r="EB249" s="146">
        <v>0</v>
      </c>
      <c r="EC249" s="149">
        <f t="shared" si="314"/>
        <v>0</v>
      </c>
      <c r="ED249" s="146"/>
      <c r="EE249" s="146"/>
      <c r="EF249" s="146"/>
      <c r="EG249" s="146"/>
      <c r="EH249" s="146">
        <v>0</v>
      </c>
      <c r="EI249" s="146">
        <v>0</v>
      </c>
      <c r="EJ249" s="146">
        <v>0</v>
      </c>
      <c r="EK249" s="149">
        <f t="shared" si="315"/>
        <v>0</v>
      </c>
      <c r="EL249" s="146">
        <v>0</v>
      </c>
      <c r="EM249" s="146">
        <v>0</v>
      </c>
      <c r="EN249" s="146">
        <v>0</v>
      </c>
      <c r="EO249" s="149">
        <f t="shared" si="316"/>
        <v>0</v>
      </c>
      <c r="EP249" s="146">
        <v>0</v>
      </c>
      <c r="EQ249" s="146">
        <v>0</v>
      </c>
      <c r="ER249" s="146">
        <v>0</v>
      </c>
      <c r="ES249" s="149">
        <f t="shared" si="317"/>
        <v>0</v>
      </c>
      <c r="ET249" s="146">
        <v>0</v>
      </c>
      <c r="EU249" s="146">
        <v>0</v>
      </c>
      <c r="EV249" s="146">
        <v>0</v>
      </c>
      <c r="EW249" s="149">
        <f t="shared" si="318"/>
        <v>0</v>
      </c>
      <c r="EX249" s="145">
        <v>267</v>
      </c>
      <c r="EY249" s="146">
        <v>618</v>
      </c>
      <c r="EZ249" s="146">
        <v>18</v>
      </c>
      <c r="FA249" s="149">
        <f t="shared" si="319"/>
        <v>636</v>
      </c>
      <c r="FB249" s="146">
        <v>0</v>
      </c>
      <c r="FC249" s="146">
        <v>0</v>
      </c>
      <c r="FD249" s="146">
        <v>0</v>
      </c>
      <c r="FE249" s="149">
        <f t="shared" si="320"/>
        <v>0</v>
      </c>
      <c r="FF249" s="145">
        <v>23807</v>
      </c>
      <c r="FG249" s="146">
        <v>25784</v>
      </c>
      <c r="FH249" s="146">
        <v>3540</v>
      </c>
      <c r="FI249" s="149">
        <f t="shared" si="321"/>
        <v>29324</v>
      </c>
      <c r="FJ249" s="146">
        <v>0</v>
      </c>
      <c r="FK249" s="146">
        <v>0</v>
      </c>
      <c r="FL249" s="146">
        <v>0</v>
      </c>
      <c r="FM249" s="149">
        <f t="shared" si="322"/>
        <v>0</v>
      </c>
      <c r="FN249" s="146">
        <v>0</v>
      </c>
      <c r="FO249" s="146">
        <v>0</v>
      </c>
      <c r="FP249" s="146">
        <v>0</v>
      </c>
      <c r="FQ249" s="149">
        <f t="shared" si="323"/>
        <v>0</v>
      </c>
      <c r="FR249" s="146">
        <v>0</v>
      </c>
      <c r="FS249" s="146">
        <v>0</v>
      </c>
      <c r="FT249" s="146">
        <v>0</v>
      </c>
      <c r="FU249" s="149">
        <f t="shared" si="324"/>
        <v>0</v>
      </c>
      <c r="FV249" s="146">
        <v>0</v>
      </c>
      <c r="FW249" s="146">
        <v>0</v>
      </c>
      <c r="FX249" s="146">
        <v>0</v>
      </c>
      <c r="FY249" s="149">
        <f t="shared" si="325"/>
        <v>0</v>
      </c>
      <c r="FZ249" s="146">
        <v>0</v>
      </c>
      <c r="GA249" s="146">
        <v>0</v>
      </c>
      <c r="GB249" s="146">
        <v>0</v>
      </c>
      <c r="GC249" s="149">
        <f t="shared" si="326"/>
        <v>0</v>
      </c>
      <c r="GD249" s="164">
        <f t="shared" si="327"/>
        <v>43763</v>
      </c>
      <c r="GE249" s="165">
        <f t="shared" si="327"/>
        <v>44387</v>
      </c>
      <c r="GF249" s="165">
        <f t="shared" si="327"/>
        <v>6107</v>
      </c>
      <c r="GG249" s="165">
        <f t="shared" si="327"/>
        <v>50494</v>
      </c>
      <c r="GI249" s="186">
        <f t="shared" si="328"/>
        <v>6.8173113749521258E-2</v>
      </c>
      <c r="GJ249" s="186">
        <f t="shared" si="329"/>
        <v>0.58089080136075877</v>
      </c>
      <c r="GK249" s="186">
        <f t="shared" si="330"/>
        <v>0.28431748034334375</v>
      </c>
      <c r="GL249" s="186">
        <f t="shared" si="331"/>
        <v>1.2819068646225246E-2</v>
      </c>
      <c r="GM249" s="186">
        <f t="shared" si="332"/>
        <v>1.3922995471647104E-2</v>
      </c>
      <c r="GN249" s="186">
        <f t="shared" si="333"/>
        <v>3.4830017798003918E-2</v>
      </c>
      <c r="GO249" s="186">
        <f t="shared" si="334"/>
        <v>5.0465226304998723E-3</v>
      </c>
      <c r="HH249" s="155">
        <f>(SUM(DS247:DS249)/SUM(GE247:GE249))*100</f>
        <v>0.52929437809859381</v>
      </c>
      <c r="HI249" s="155">
        <f>(SUM(AM247:AM249)/SUM(GE247:GE249))*100</f>
        <v>4.2811262511303045</v>
      </c>
      <c r="HJ249" s="155">
        <f>(SUM(AA247:AA249)/SUM(GE247:GE249))*100</f>
        <v>1.6003554613201958</v>
      </c>
      <c r="HK249" s="155">
        <f>(SUM(EY247:EY249)/SUM(GE247:GE249))*100</f>
        <v>1.2168314053194473</v>
      </c>
      <c r="HL249" s="155">
        <f>(SUM(C247:C249)/SUM(GE247:GE249))*100</f>
        <v>6.753765083720495</v>
      </c>
      <c r="HM249" s="155">
        <f>(SUM(BC247:BC249)/SUM(GE247:GE249))*100</f>
        <v>1.7928970097595958E-2</v>
      </c>
    </row>
    <row r="250" spans="1:221" ht="11.25" customHeight="1">
      <c r="A250" s="148">
        <v>41183</v>
      </c>
      <c r="B250" s="145">
        <v>3011</v>
      </c>
      <c r="C250" s="146">
        <v>3028</v>
      </c>
      <c r="D250" s="146">
        <v>5</v>
      </c>
      <c r="E250" s="149">
        <f t="shared" si="284"/>
        <v>3033</v>
      </c>
      <c r="F250" s="146">
        <v>0</v>
      </c>
      <c r="G250" s="146">
        <v>0</v>
      </c>
      <c r="H250" s="146">
        <v>0</v>
      </c>
      <c r="I250" s="149">
        <f t="shared" si="285"/>
        <v>0</v>
      </c>
      <c r="J250" s="146"/>
      <c r="K250" s="146"/>
      <c r="L250" s="146"/>
      <c r="M250" s="146"/>
      <c r="N250" s="145">
        <v>0</v>
      </c>
      <c r="O250" s="146">
        <v>0</v>
      </c>
      <c r="P250" s="146">
        <v>0</v>
      </c>
      <c r="Q250" s="149">
        <f t="shared" si="286"/>
        <v>0</v>
      </c>
      <c r="R250" s="146">
        <v>0</v>
      </c>
      <c r="S250" s="146">
        <v>0</v>
      </c>
      <c r="T250" s="146">
        <v>0</v>
      </c>
      <c r="U250" s="149">
        <f t="shared" si="287"/>
        <v>0</v>
      </c>
      <c r="V250" s="145">
        <v>0</v>
      </c>
      <c r="W250" s="146">
        <v>0</v>
      </c>
      <c r="X250" s="146">
        <v>0</v>
      </c>
      <c r="Y250" s="149">
        <f t="shared" si="288"/>
        <v>0</v>
      </c>
      <c r="Z250" s="145">
        <v>661</v>
      </c>
      <c r="AA250" s="146">
        <v>635</v>
      </c>
      <c r="AB250" s="146">
        <v>52</v>
      </c>
      <c r="AC250" s="149">
        <f t="shared" si="289"/>
        <v>687</v>
      </c>
      <c r="AD250" s="146">
        <v>0</v>
      </c>
      <c r="AE250" s="146">
        <v>0</v>
      </c>
      <c r="AF250" s="146">
        <v>0</v>
      </c>
      <c r="AG250" s="149">
        <f t="shared" si="290"/>
        <v>0</v>
      </c>
      <c r="AH250" s="146">
        <v>0</v>
      </c>
      <c r="AI250" s="146">
        <v>0</v>
      </c>
      <c r="AJ250" s="146">
        <v>0</v>
      </c>
      <c r="AK250" s="149">
        <f t="shared" si="291"/>
        <v>0</v>
      </c>
      <c r="AL250" s="145">
        <v>1332</v>
      </c>
      <c r="AM250" s="146">
        <v>1667</v>
      </c>
      <c r="AN250" s="146">
        <v>0</v>
      </c>
      <c r="AO250" s="149">
        <f t="shared" si="292"/>
        <v>1667</v>
      </c>
      <c r="AP250" s="145">
        <v>0</v>
      </c>
      <c r="AQ250" s="146">
        <v>0</v>
      </c>
      <c r="AR250" s="146">
        <v>0</v>
      </c>
      <c r="AS250" s="149">
        <f t="shared" si="293"/>
        <v>0</v>
      </c>
      <c r="AT250" s="145">
        <v>0</v>
      </c>
      <c r="AU250" s="146">
        <v>0</v>
      </c>
      <c r="AV250" s="146">
        <v>0</v>
      </c>
      <c r="AW250" s="149">
        <f t="shared" si="294"/>
        <v>0</v>
      </c>
      <c r="AX250" s="145">
        <v>0</v>
      </c>
      <c r="AY250" s="146">
        <v>0</v>
      </c>
      <c r="AZ250" s="146">
        <v>0</v>
      </c>
      <c r="BA250" s="149">
        <f t="shared" si="295"/>
        <v>0</v>
      </c>
      <c r="BB250" s="145">
        <v>15</v>
      </c>
      <c r="BC250" s="146">
        <v>13</v>
      </c>
      <c r="BD250" s="146">
        <v>0</v>
      </c>
      <c r="BE250" s="149">
        <f t="shared" si="296"/>
        <v>13</v>
      </c>
      <c r="BF250" s="146">
        <v>0</v>
      </c>
      <c r="BG250" s="146">
        <v>0</v>
      </c>
      <c r="BH250" s="146">
        <v>0</v>
      </c>
      <c r="BI250" s="149">
        <f t="shared" si="297"/>
        <v>0</v>
      </c>
      <c r="BJ250" s="146">
        <v>0</v>
      </c>
      <c r="BK250" s="146">
        <v>0</v>
      </c>
      <c r="BL250" s="146">
        <v>0</v>
      </c>
      <c r="BM250" s="149">
        <f t="shared" si="298"/>
        <v>0</v>
      </c>
      <c r="BN250" s="146">
        <v>0</v>
      </c>
      <c r="BO250" s="146">
        <v>0</v>
      </c>
      <c r="BP250" s="146">
        <v>0</v>
      </c>
      <c r="BQ250" s="149">
        <f t="shared" si="299"/>
        <v>0</v>
      </c>
      <c r="BR250" s="146">
        <v>0</v>
      </c>
      <c r="BS250" s="146">
        <v>0</v>
      </c>
      <c r="BT250" s="146">
        <v>0</v>
      </c>
      <c r="BU250" s="149">
        <f t="shared" si="300"/>
        <v>0</v>
      </c>
      <c r="BV250" s="146">
        <v>0</v>
      </c>
      <c r="BW250" s="146">
        <v>0</v>
      </c>
      <c r="BX250" s="146">
        <v>0</v>
      </c>
      <c r="BY250" s="149">
        <f t="shared" si="301"/>
        <v>0</v>
      </c>
      <c r="BZ250" s="146">
        <v>0</v>
      </c>
      <c r="CA250" s="146">
        <v>0</v>
      </c>
      <c r="CB250" s="146">
        <v>0</v>
      </c>
      <c r="CC250" s="149">
        <f t="shared" si="302"/>
        <v>0</v>
      </c>
      <c r="CD250" s="146">
        <v>0</v>
      </c>
      <c r="CE250" s="146">
        <v>0</v>
      </c>
      <c r="CF250" s="146">
        <v>0</v>
      </c>
      <c r="CG250" s="149">
        <f t="shared" si="303"/>
        <v>0</v>
      </c>
      <c r="CH250" s="146">
        <v>0</v>
      </c>
      <c r="CI250" s="146">
        <v>0</v>
      </c>
      <c r="CJ250" s="146">
        <v>0</v>
      </c>
      <c r="CK250" s="149">
        <f t="shared" si="304"/>
        <v>0</v>
      </c>
      <c r="CL250" s="145">
        <v>0</v>
      </c>
      <c r="CM250" s="146">
        <v>0</v>
      </c>
      <c r="CN250" s="146">
        <v>0</v>
      </c>
      <c r="CO250" s="149">
        <f t="shared" si="305"/>
        <v>0</v>
      </c>
      <c r="CP250" s="146">
        <v>0</v>
      </c>
      <c r="CQ250" s="146">
        <v>0</v>
      </c>
      <c r="CR250" s="146">
        <v>0</v>
      </c>
      <c r="CS250" s="149">
        <f t="shared" si="306"/>
        <v>0</v>
      </c>
      <c r="CT250" s="146">
        <v>14997</v>
      </c>
      <c r="CU250" s="146">
        <v>14018</v>
      </c>
      <c r="CV250" s="146">
        <v>1523</v>
      </c>
      <c r="CW250" s="149">
        <f t="shared" si="307"/>
        <v>15541</v>
      </c>
      <c r="CX250" s="146">
        <v>0</v>
      </c>
      <c r="CY250" s="146">
        <v>0</v>
      </c>
      <c r="CZ250" s="146">
        <v>0</v>
      </c>
      <c r="DA250" s="149">
        <f t="shared" si="308"/>
        <v>0</v>
      </c>
      <c r="DB250" s="146">
        <v>0</v>
      </c>
      <c r="DC250" s="146">
        <v>0</v>
      </c>
      <c r="DD250" s="146">
        <v>0</v>
      </c>
      <c r="DE250" s="149">
        <f t="shared" si="309"/>
        <v>0</v>
      </c>
      <c r="DF250" s="146"/>
      <c r="DG250" s="146"/>
      <c r="DH250" s="146"/>
      <c r="DI250" s="146"/>
      <c r="DJ250" s="146">
        <v>0</v>
      </c>
      <c r="DK250" s="146">
        <v>0</v>
      </c>
      <c r="DL250" s="146">
        <v>0</v>
      </c>
      <c r="DM250" s="149">
        <f t="shared" si="310"/>
        <v>0</v>
      </c>
      <c r="DN250" s="146">
        <v>0</v>
      </c>
      <c r="DO250" s="146">
        <v>0</v>
      </c>
      <c r="DP250" s="146">
        <v>0</v>
      </c>
      <c r="DQ250" s="149">
        <f t="shared" si="311"/>
        <v>0</v>
      </c>
      <c r="DR250" s="146">
        <v>295</v>
      </c>
      <c r="DS250" s="146">
        <v>138</v>
      </c>
      <c r="DT250" s="146">
        <v>192</v>
      </c>
      <c r="DU250" s="149">
        <f t="shared" si="312"/>
        <v>330</v>
      </c>
      <c r="DV250" s="146">
        <v>0</v>
      </c>
      <c r="DW250" s="146">
        <v>0</v>
      </c>
      <c r="DX250" s="146">
        <v>0</v>
      </c>
      <c r="DY250" s="149">
        <f t="shared" si="313"/>
        <v>0</v>
      </c>
      <c r="DZ250" s="146">
        <v>0</v>
      </c>
      <c r="EA250" s="146">
        <v>0</v>
      </c>
      <c r="EB250" s="146">
        <v>0</v>
      </c>
      <c r="EC250" s="149">
        <f t="shared" si="314"/>
        <v>0</v>
      </c>
      <c r="ED250" s="146"/>
      <c r="EE250" s="146"/>
      <c r="EF250" s="146"/>
      <c r="EG250" s="146"/>
      <c r="EH250" s="146">
        <v>0</v>
      </c>
      <c r="EI250" s="146">
        <v>0</v>
      </c>
      <c r="EJ250" s="146">
        <v>0</v>
      </c>
      <c r="EK250" s="149">
        <f t="shared" si="315"/>
        <v>0</v>
      </c>
      <c r="EL250" s="146">
        <v>0</v>
      </c>
      <c r="EM250" s="146">
        <v>0</v>
      </c>
      <c r="EN250" s="146">
        <v>0</v>
      </c>
      <c r="EO250" s="149">
        <f t="shared" si="316"/>
        <v>0</v>
      </c>
      <c r="EP250" s="146">
        <v>0</v>
      </c>
      <c r="EQ250" s="146">
        <v>0</v>
      </c>
      <c r="ER250" s="146">
        <v>0</v>
      </c>
      <c r="ES250" s="149">
        <f t="shared" si="317"/>
        <v>0</v>
      </c>
      <c r="ET250" s="146">
        <v>0</v>
      </c>
      <c r="EU250" s="146">
        <v>0</v>
      </c>
      <c r="EV250" s="146">
        <v>0</v>
      </c>
      <c r="EW250" s="149">
        <f t="shared" si="318"/>
        <v>0</v>
      </c>
      <c r="EX250" s="145">
        <v>376</v>
      </c>
      <c r="EY250" s="146">
        <v>418</v>
      </c>
      <c r="EZ250" s="146">
        <v>5</v>
      </c>
      <c r="FA250" s="149">
        <f t="shared" si="319"/>
        <v>423</v>
      </c>
      <c r="FB250" s="146">
        <v>0</v>
      </c>
      <c r="FC250" s="146">
        <v>0</v>
      </c>
      <c r="FD250" s="146">
        <v>0</v>
      </c>
      <c r="FE250" s="149">
        <f t="shared" si="320"/>
        <v>0</v>
      </c>
      <c r="FF250" s="145">
        <v>26859</v>
      </c>
      <c r="FG250" s="146">
        <v>26073</v>
      </c>
      <c r="FH250" s="146">
        <v>2765</v>
      </c>
      <c r="FI250" s="149">
        <f t="shared" si="321"/>
        <v>28838</v>
      </c>
      <c r="FJ250" s="146">
        <v>0</v>
      </c>
      <c r="FK250" s="146">
        <v>0</v>
      </c>
      <c r="FL250" s="146">
        <v>0</v>
      </c>
      <c r="FM250" s="149">
        <f t="shared" si="322"/>
        <v>0</v>
      </c>
      <c r="FN250" s="146">
        <v>0</v>
      </c>
      <c r="FO250" s="146">
        <v>0</v>
      </c>
      <c r="FP250" s="146">
        <v>0</v>
      </c>
      <c r="FQ250" s="149">
        <f t="shared" si="323"/>
        <v>0</v>
      </c>
      <c r="FR250" s="146">
        <v>0</v>
      </c>
      <c r="FS250" s="146">
        <v>0</v>
      </c>
      <c r="FT250" s="146">
        <v>0</v>
      </c>
      <c r="FU250" s="149">
        <f t="shared" si="324"/>
        <v>0</v>
      </c>
      <c r="FV250" s="146">
        <v>0</v>
      </c>
      <c r="FW250" s="146">
        <v>0</v>
      </c>
      <c r="FX250" s="146">
        <v>0</v>
      </c>
      <c r="FY250" s="149">
        <f t="shared" si="325"/>
        <v>0</v>
      </c>
      <c r="FZ250" s="146">
        <v>0</v>
      </c>
      <c r="GA250" s="146">
        <v>0</v>
      </c>
      <c r="GB250" s="146">
        <v>0</v>
      </c>
      <c r="GC250" s="149">
        <f t="shared" si="326"/>
        <v>0</v>
      </c>
      <c r="GD250" s="164">
        <f t="shared" si="327"/>
        <v>47546</v>
      </c>
      <c r="GE250" s="165">
        <f t="shared" si="327"/>
        <v>45990</v>
      </c>
      <c r="GF250" s="165">
        <f t="shared" si="327"/>
        <v>4542</v>
      </c>
      <c r="GG250" s="165">
        <f t="shared" si="327"/>
        <v>50532</v>
      </c>
      <c r="GI250" s="186">
        <f t="shared" si="328"/>
        <v>6.5840400086975434E-2</v>
      </c>
      <c r="GJ250" s="186">
        <f t="shared" si="329"/>
        <v>0.56692759295499018</v>
      </c>
      <c r="GK250" s="186">
        <f t="shared" si="330"/>
        <v>0.30480539247662536</v>
      </c>
      <c r="GL250" s="186">
        <f t="shared" si="331"/>
        <v>1.3807349423787779E-2</v>
      </c>
      <c r="GM250" s="186">
        <f t="shared" si="332"/>
        <v>9.0889323766036086E-3</v>
      </c>
      <c r="GN250" s="186">
        <f t="shared" si="333"/>
        <v>3.6247010219612956E-2</v>
      </c>
      <c r="GO250" s="186">
        <f t="shared" si="334"/>
        <v>3.2833224614046141E-3</v>
      </c>
    </row>
    <row r="251" spans="1:221" ht="11.25" customHeight="1">
      <c r="A251" s="148">
        <v>41214</v>
      </c>
      <c r="B251" s="145">
        <v>2915</v>
      </c>
      <c r="C251" s="146">
        <v>2883</v>
      </c>
      <c r="D251" s="146">
        <v>0</v>
      </c>
      <c r="E251" s="149">
        <f t="shared" si="284"/>
        <v>2883</v>
      </c>
      <c r="F251" s="146">
        <v>0</v>
      </c>
      <c r="G251" s="146">
        <v>0</v>
      </c>
      <c r="H251" s="146">
        <v>0</v>
      </c>
      <c r="I251" s="149">
        <f t="shared" si="285"/>
        <v>0</v>
      </c>
      <c r="J251" s="146"/>
      <c r="K251" s="146"/>
      <c r="L251" s="146"/>
      <c r="M251" s="146"/>
      <c r="N251" s="145">
        <v>0</v>
      </c>
      <c r="O251" s="146">
        <v>0</v>
      </c>
      <c r="P251" s="146">
        <v>0</v>
      </c>
      <c r="Q251" s="149">
        <f t="shared" si="286"/>
        <v>0</v>
      </c>
      <c r="R251" s="146">
        <v>0</v>
      </c>
      <c r="S251" s="146">
        <v>0</v>
      </c>
      <c r="T251" s="146">
        <v>0</v>
      </c>
      <c r="U251" s="149">
        <f t="shared" si="287"/>
        <v>0</v>
      </c>
      <c r="V251" s="145">
        <v>0</v>
      </c>
      <c r="W251" s="146">
        <v>0</v>
      </c>
      <c r="X251" s="146">
        <v>0</v>
      </c>
      <c r="Y251" s="149">
        <f t="shared" si="288"/>
        <v>0</v>
      </c>
      <c r="Z251" s="145">
        <v>565</v>
      </c>
      <c r="AA251" s="146">
        <v>572</v>
      </c>
      <c r="AB251" s="146">
        <v>47</v>
      </c>
      <c r="AC251" s="149">
        <f t="shared" si="289"/>
        <v>619</v>
      </c>
      <c r="AD251" s="146">
        <v>0</v>
      </c>
      <c r="AE251" s="146">
        <v>0</v>
      </c>
      <c r="AF251" s="146">
        <v>0</v>
      </c>
      <c r="AG251" s="149">
        <f t="shared" si="290"/>
        <v>0</v>
      </c>
      <c r="AH251" s="146">
        <v>0</v>
      </c>
      <c r="AI251" s="146">
        <v>0</v>
      </c>
      <c r="AJ251" s="146">
        <v>0</v>
      </c>
      <c r="AK251" s="149">
        <f t="shared" si="291"/>
        <v>0</v>
      </c>
      <c r="AL251" s="145">
        <v>1083</v>
      </c>
      <c r="AM251" s="146">
        <v>1503</v>
      </c>
      <c r="AN251" s="146">
        <v>38</v>
      </c>
      <c r="AO251" s="149">
        <f t="shared" si="292"/>
        <v>1541</v>
      </c>
      <c r="AP251" s="145">
        <v>0</v>
      </c>
      <c r="AQ251" s="146">
        <v>0</v>
      </c>
      <c r="AR251" s="146">
        <v>0</v>
      </c>
      <c r="AS251" s="149">
        <f t="shared" si="293"/>
        <v>0</v>
      </c>
      <c r="AT251" s="145">
        <v>0</v>
      </c>
      <c r="AU251" s="146">
        <v>0</v>
      </c>
      <c r="AV251" s="146">
        <v>0</v>
      </c>
      <c r="AW251" s="149">
        <f t="shared" si="294"/>
        <v>0</v>
      </c>
      <c r="AX251" s="145">
        <v>0</v>
      </c>
      <c r="AY251" s="146">
        <v>0</v>
      </c>
      <c r="AZ251" s="146">
        <v>0</v>
      </c>
      <c r="BA251" s="149">
        <f t="shared" si="295"/>
        <v>0</v>
      </c>
      <c r="BB251" s="145">
        <v>42</v>
      </c>
      <c r="BC251" s="146">
        <v>41</v>
      </c>
      <c r="BD251" s="146">
        <v>0</v>
      </c>
      <c r="BE251" s="149">
        <f t="shared" si="296"/>
        <v>41</v>
      </c>
      <c r="BF251" s="146">
        <v>0</v>
      </c>
      <c r="BG251" s="146">
        <v>0</v>
      </c>
      <c r="BH251" s="146">
        <v>0</v>
      </c>
      <c r="BI251" s="149">
        <f t="shared" si="297"/>
        <v>0</v>
      </c>
      <c r="BJ251" s="146">
        <v>0</v>
      </c>
      <c r="BK251" s="146">
        <v>0</v>
      </c>
      <c r="BL251" s="146">
        <v>0</v>
      </c>
      <c r="BM251" s="149">
        <f t="shared" si="298"/>
        <v>0</v>
      </c>
      <c r="BN251" s="146">
        <v>0</v>
      </c>
      <c r="BO251" s="146">
        <v>0</v>
      </c>
      <c r="BP251" s="146">
        <v>0</v>
      </c>
      <c r="BQ251" s="149">
        <f t="shared" si="299"/>
        <v>0</v>
      </c>
      <c r="BR251" s="146">
        <v>0</v>
      </c>
      <c r="BS251" s="146">
        <v>0</v>
      </c>
      <c r="BT251" s="146">
        <v>0</v>
      </c>
      <c r="BU251" s="149">
        <f t="shared" si="300"/>
        <v>0</v>
      </c>
      <c r="BV251" s="146">
        <v>0</v>
      </c>
      <c r="BW251" s="146">
        <v>0</v>
      </c>
      <c r="BX251" s="146">
        <v>0</v>
      </c>
      <c r="BY251" s="149">
        <f t="shared" si="301"/>
        <v>0</v>
      </c>
      <c r="BZ251" s="146">
        <v>0</v>
      </c>
      <c r="CA251" s="146">
        <v>0</v>
      </c>
      <c r="CB251" s="146">
        <v>0</v>
      </c>
      <c r="CC251" s="149">
        <f t="shared" si="302"/>
        <v>0</v>
      </c>
      <c r="CD251" s="146">
        <v>0</v>
      </c>
      <c r="CE251" s="146">
        <v>0</v>
      </c>
      <c r="CF251" s="146">
        <v>0</v>
      </c>
      <c r="CG251" s="149">
        <f t="shared" si="303"/>
        <v>0</v>
      </c>
      <c r="CH251" s="146">
        <v>0</v>
      </c>
      <c r="CI251" s="146">
        <v>0</v>
      </c>
      <c r="CJ251" s="146">
        <v>0</v>
      </c>
      <c r="CK251" s="149">
        <f t="shared" si="304"/>
        <v>0</v>
      </c>
      <c r="CL251" s="145">
        <v>0</v>
      </c>
      <c r="CM251" s="146">
        <v>0</v>
      </c>
      <c r="CN251" s="146">
        <v>0</v>
      </c>
      <c r="CO251" s="149">
        <f t="shared" si="305"/>
        <v>0</v>
      </c>
      <c r="CP251" s="146">
        <v>0</v>
      </c>
      <c r="CQ251" s="146">
        <v>0</v>
      </c>
      <c r="CR251" s="146">
        <v>0</v>
      </c>
      <c r="CS251" s="149">
        <f t="shared" si="306"/>
        <v>0</v>
      </c>
      <c r="CT251" s="146">
        <v>12564</v>
      </c>
      <c r="CU251" s="146">
        <v>12236</v>
      </c>
      <c r="CV251" s="146">
        <v>1126</v>
      </c>
      <c r="CW251" s="149">
        <f t="shared" si="307"/>
        <v>13362</v>
      </c>
      <c r="CX251" s="146">
        <v>0</v>
      </c>
      <c r="CY251" s="146">
        <v>0</v>
      </c>
      <c r="CZ251" s="146">
        <v>0</v>
      </c>
      <c r="DA251" s="149">
        <f t="shared" si="308"/>
        <v>0</v>
      </c>
      <c r="DB251" s="146">
        <v>0</v>
      </c>
      <c r="DC251" s="146">
        <v>0</v>
      </c>
      <c r="DD251" s="146">
        <v>0</v>
      </c>
      <c r="DE251" s="149">
        <f t="shared" si="309"/>
        <v>0</v>
      </c>
      <c r="DF251" s="146"/>
      <c r="DG251" s="146"/>
      <c r="DH251" s="146"/>
      <c r="DI251" s="146"/>
      <c r="DJ251" s="146">
        <v>0</v>
      </c>
      <c r="DK251" s="146">
        <v>0</v>
      </c>
      <c r="DL251" s="146">
        <v>0</v>
      </c>
      <c r="DM251" s="149">
        <f t="shared" si="310"/>
        <v>0</v>
      </c>
      <c r="DN251" s="146">
        <v>0</v>
      </c>
      <c r="DO251" s="146">
        <v>0</v>
      </c>
      <c r="DP251" s="146">
        <v>0</v>
      </c>
      <c r="DQ251" s="149">
        <f t="shared" si="311"/>
        <v>0</v>
      </c>
      <c r="DR251" s="146">
        <v>131</v>
      </c>
      <c r="DS251" s="146">
        <v>148</v>
      </c>
      <c r="DT251" s="146">
        <v>10</v>
      </c>
      <c r="DU251" s="149">
        <f t="shared" si="312"/>
        <v>158</v>
      </c>
      <c r="DV251" s="146">
        <v>0</v>
      </c>
      <c r="DW251" s="146">
        <v>0</v>
      </c>
      <c r="DX251" s="146">
        <v>0</v>
      </c>
      <c r="DY251" s="149">
        <f t="shared" si="313"/>
        <v>0</v>
      </c>
      <c r="DZ251" s="146">
        <v>0</v>
      </c>
      <c r="EA251" s="146">
        <v>0</v>
      </c>
      <c r="EB251" s="146">
        <v>0</v>
      </c>
      <c r="EC251" s="149">
        <f t="shared" si="314"/>
        <v>0</v>
      </c>
      <c r="ED251" s="146"/>
      <c r="EE251" s="146"/>
      <c r="EF251" s="146"/>
      <c r="EG251" s="146"/>
      <c r="EH251" s="146">
        <v>0</v>
      </c>
      <c r="EI251" s="146">
        <v>0</v>
      </c>
      <c r="EJ251" s="146">
        <v>0</v>
      </c>
      <c r="EK251" s="149">
        <f t="shared" si="315"/>
        <v>0</v>
      </c>
      <c r="EL251" s="146">
        <v>0</v>
      </c>
      <c r="EM251" s="146">
        <v>0</v>
      </c>
      <c r="EN251" s="146">
        <v>0</v>
      </c>
      <c r="EO251" s="149">
        <f t="shared" si="316"/>
        <v>0</v>
      </c>
      <c r="EP251" s="146">
        <v>0</v>
      </c>
      <c r="EQ251" s="146">
        <v>0</v>
      </c>
      <c r="ER251" s="146">
        <v>0</v>
      </c>
      <c r="ES251" s="149">
        <f t="shared" si="317"/>
        <v>0</v>
      </c>
      <c r="ET251" s="146">
        <v>0</v>
      </c>
      <c r="EU251" s="146">
        <v>0</v>
      </c>
      <c r="EV251" s="146">
        <v>0</v>
      </c>
      <c r="EW251" s="149">
        <f t="shared" si="318"/>
        <v>0</v>
      </c>
      <c r="EX251" s="145">
        <v>368</v>
      </c>
      <c r="EY251" s="146">
        <v>451</v>
      </c>
      <c r="EZ251" s="146">
        <v>49</v>
      </c>
      <c r="FA251" s="149">
        <f t="shared" si="319"/>
        <v>500</v>
      </c>
      <c r="FB251" s="146">
        <v>0</v>
      </c>
      <c r="FC251" s="146">
        <v>0</v>
      </c>
      <c r="FD251" s="146">
        <v>0</v>
      </c>
      <c r="FE251" s="149">
        <f t="shared" si="320"/>
        <v>0</v>
      </c>
      <c r="FF251" s="145">
        <v>21991</v>
      </c>
      <c r="FG251" s="146">
        <v>26312</v>
      </c>
      <c r="FH251" s="146">
        <v>2865</v>
      </c>
      <c r="FI251" s="149">
        <f t="shared" si="321"/>
        <v>29177</v>
      </c>
      <c r="FJ251" s="146">
        <v>0</v>
      </c>
      <c r="FK251" s="146">
        <v>0</v>
      </c>
      <c r="FL251" s="146">
        <v>0</v>
      </c>
      <c r="FM251" s="149">
        <f t="shared" si="322"/>
        <v>0</v>
      </c>
      <c r="FN251" s="146">
        <v>0</v>
      </c>
      <c r="FO251" s="146">
        <v>0</v>
      </c>
      <c r="FP251" s="146">
        <v>0</v>
      </c>
      <c r="FQ251" s="149">
        <f t="shared" si="323"/>
        <v>0</v>
      </c>
      <c r="FR251" s="146">
        <v>0</v>
      </c>
      <c r="FS251" s="146">
        <v>0</v>
      </c>
      <c r="FT251" s="146">
        <v>0</v>
      </c>
      <c r="FU251" s="149">
        <f t="shared" si="324"/>
        <v>0</v>
      </c>
      <c r="FV251" s="146">
        <v>0</v>
      </c>
      <c r="FW251" s="146">
        <v>0</v>
      </c>
      <c r="FX251" s="146">
        <v>0</v>
      </c>
      <c r="FY251" s="149">
        <f t="shared" si="325"/>
        <v>0</v>
      </c>
      <c r="FZ251" s="146">
        <v>0</v>
      </c>
      <c r="GA251" s="146">
        <v>0</v>
      </c>
      <c r="GB251" s="146">
        <v>0</v>
      </c>
      <c r="GC251" s="149">
        <f t="shared" si="326"/>
        <v>0</v>
      </c>
      <c r="GD251" s="164">
        <f t="shared" ref="GD251:GG266" si="335">B251+F251+N251+R251+V251+Z251+AD251+AH251+AL251+AP251+AT251+AX251+BB251+BF251+BJ251+BN251+BR251+BV251+BZ251+CD251+CH251+CL251+CP251+CT251+CX251+DB251+DJ251+DN251+DR251+DV251+DZ251+EH251+EL251+EP251+ET251+EX251+FB251+FF251+FJ251+FN251+FR251+FV251+FZ251+J251+DF251+ED251</f>
        <v>39659</v>
      </c>
      <c r="GE251" s="165">
        <f t="shared" si="335"/>
        <v>44146</v>
      </c>
      <c r="GF251" s="165">
        <f t="shared" si="335"/>
        <v>4135</v>
      </c>
      <c r="GG251" s="165">
        <f t="shared" si="335"/>
        <v>48281</v>
      </c>
      <c r="GH251" s="187"/>
      <c r="GI251" s="186">
        <f t="shared" si="328"/>
        <v>6.5306029991392192E-2</v>
      </c>
      <c r="GJ251" s="186">
        <f t="shared" si="329"/>
        <v>0.59602228967516879</v>
      </c>
      <c r="GK251" s="186">
        <f t="shared" si="330"/>
        <v>0.2771712046391519</v>
      </c>
      <c r="GL251" s="186">
        <f t="shared" si="331"/>
        <v>1.2957006297286277E-2</v>
      </c>
      <c r="GM251" s="186">
        <f t="shared" si="332"/>
        <v>1.021610111901418E-2</v>
      </c>
      <c r="GN251" s="186">
        <f t="shared" si="333"/>
        <v>3.4046119693743486E-2</v>
      </c>
      <c r="GO251" s="186">
        <f t="shared" si="334"/>
        <v>4.2812485842431691E-3</v>
      </c>
    </row>
    <row r="252" spans="1:221" ht="11.25" customHeight="1">
      <c r="A252" s="148">
        <v>41244</v>
      </c>
      <c r="B252" s="145">
        <v>2850</v>
      </c>
      <c r="C252" s="146">
        <v>2064</v>
      </c>
      <c r="D252" s="146">
        <v>0</v>
      </c>
      <c r="E252" s="149">
        <f t="shared" si="284"/>
        <v>2064</v>
      </c>
      <c r="F252" s="146">
        <v>0</v>
      </c>
      <c r="G252" s="146">
        <v>0</v>
      </c>
      <c r="H252" s="146">
        <v>0</v>
      </c>
      <c r="I252" s="149">
        <f t="shared" si="285"/>
        <v>0</v>
      </c>
      <c r="J252" s="146"/>
      <c r="K252" s="146"/>
      <c r="L252" s="146"/>
      <c r="M252" s="146"/>
      <c r="N252" s="145">
        <v>0</v>
      </c>
      <c r="O252" s="146">
        <v>0</v>
      </c>
      <c r="P252" s="146">
        <v>0</v>
      </c>
      <c r="Q252" s="149">
        <f t="shared" si="286"/>
        <v>0</v>
      </c>
      <c r="R252" s="146">
        <v>0</v>
      </c>
      <c r="S252" s="146">
        <v>0</v>
      </c>
      <c r="T252" s="146">
        <v>0</v>
      </c>
      <c r="U252" s="149">
        <f t="shared" si="287"/>
        <v>0</v>
      </c>
      <c r="V252" s="145">
        <v>0</v>
      </c>
      <c r="W252" s="146">
        <v>0</v>
      </c>
      <c r="X252" s="146">
        <v>0</v>
      </c>
      <c r="Y252" s="149">
        <f t="shared" si="288"/>
        <v>0</v>
      </c>
      <c r="Z252" s="145">
        <v>619</v>
      </c>
      <c r="AA252" s="146">
        <v>614</v>
      </c>
      <c r="AB252" s="146">
        <v>159</v>
      </c>
      <c r="AC252" s="149">
        <f t="shared" si="289"/>
        <v>773</v>
      </c>
      <c r="AD252" s="146">
        <v>0</v>
      </c>
      <c r="AE252" s="146">
        <v>0</v>
      </c>
      <c r="AF252" s="146">
        <v>0</v>
      </c>
      <c r="AG252" s="149">
        <f t="shared" si="290"/>
        <v>0</v>
      </c>
      <c r="AH252" s="146">
        <v>0</v>
      </c>
      <c r="AI252" s="146">
        <v>0</v>
      </c>
      <c r="AJ252" s="146">
        <v>0</v>
      </c>
      <c r="AK252" s="149">
        <f t="shared" si="291"/>
        <v>0</v>
      </c>
      <c r="AL252" s="145">
        <v>1475</v>
      </c>
      <c r="AM252" s="146">
        <v>1425</v>
      </c>
      <c r="AN252" s="146">
        <v>11</v>
      </c>
      <c r="AO252" s="149">
        <f t="shared" si="292"/>
        <v>1436</v>
      </c>
      <c r="AP252" s="145">
        <v>0</v>
      </c>
      <c r="AQ252" s="146">
        <v>0</v>
      </c>
      <c r="AR252" s="146">
        <v>0</v>
      </c>
      <c r="AS252" s="149">
        <f t="shared" si="293"/>
        <v>0</v>
      </c>
      <c r="AT252" s="145">
        <v>0</v>
      </c>
      <c r="AU252" s="146">
        <v>0</v>
      </c>
      <c r="AV252" s="146">
        <v>0</v>
      </c>
      <c r="AW252" s="149">
        <f t="shared" si="294"/>
        <v>0</v>
      </c>
      <c r="AX252" s="145">
        <v>0</v>
      </c>
      <c r="AY252" s="146">
        <v>0</v>
      </c>
      <c r="AZ252" s="146">
        <v>0</v>
      </c>
      <c r="BA252" s="149">
        <f t="shared" si="295"/>
        <v>0</v>
      </c>
      <c r="BB252" s="145">
        <v>27</v>
      </c>
      <c r="BC252" s="146">
        <v>9</v>
      </c>
      <c r="BD252" s="146">
        <v>0</v>
      </c>
      <c r="BE252" s="149">
        <f t="shared" si="296"/>
        <v>9</v>
      </c>
      <c r="BF252" s="146">
        <v>0</v>
      </c>
      <c r="BG252" s="146">
        <v>0</v>
      </c>
      <c r="BH252" s="146">
        <v>0</v>
      </c>
      <c r="BI252" s="149">
        <f t="shared" si="297"/>
        <v>0</v>
      </c>
      <c r="BJ252" s="146">
        <v>0</v>
      </c>
      <c r="BK252" s="146">
        <v>0</v>
      </c>
      <c r="BL252" s="146">
        <v>0</v>
      </c>
      <c r="BM252" s="149">
        <f t="shared" si="298"/>
        <v>0</v>
      </c>
      <c r="BN252" s="146">
        <v>0</v>
      </c>
      <c r="BO252" s="146">
        <v>0</v>
      </c>
      <c r="BP252" s="146">
        <v>0</v>
      </c>
      <c r="BQ252" s="149">
        <f t="shared" si="299"/>
        <v>0</v>
      </c>
      <c r="BR252" s="146">
        <v>0</v>
      </c>
      <c r="BS252" s="146">
        <v>0</v>
      </c>
      <c r="BT252" s="146">
        <v>0</v>
      </c>
      <c r="BU252" s="149">
        <f t="shared" si="300"/>
        <v>0</v>
      </c>
      <c r="BV252" s="146">
        <v>0</v>
      </c>
      <c r="BW252" s="146">
        <v>0</v>
      </c>
      <c r="BX252" s="146">
        <v>0</v>
      </c>
      <c r="BY252" s="149">
        <f t="shared" si="301"/>
        <v>0</v>
      </c>
      <c r="BZ252" s="146">
        <v>0</v>
      </c>
      <c r="CA252" s="146">
        <v>0</v>
      </c>
      <c r="CB252" s="146">
        <v>0</v>
      </c>
      <c r="CC252" s="149">
        <f t="shared" si="302"/>
        <v>0</v>
      </c>
      <c r="CD252" s="146">
        <v>0</v>
      </c>
      <c r="CE252" s="146">
        <v>0</v>
      </c>
      <c r="CF252" s="146">
        <v>0</v>
      </c>
      <c r="CG252" s="149">
        <f t="shared" si="303"/>
        <v>0</v>
      </c>
      <c r="CH252" s="146">
        <v>0</v>
      </c>
      <c r="CI252" s="146">
        <v>0</v>
      </c>
      <c r="CJ252" s="146">
        <v>0</v>
      </c>
      <c r="CK252" s="149">
        <f t="shared" si="304"/>
        <v>0</v>
      </c>
      <c r="CL252" s="145">
        <v>0</v>
      </c>
      <c r="CM252" s="146">
        <v>0</v>
      </c>
      <c r="CN252" s="146">
        <v>0</v>
      </c>
      <c r="CO252" s="149">
        <f t="shared" si="305"/>
        <v>0</v>
      </c>
      <c r="CP252" s="146">
        <v>0</v>
      </c>
      <c r="CQ252" s="146">
        <v>0</v>
      </c>
      <c r="CR252" s="146">
        <v>0</v>
      </c>
      <c r="CS252" s="149">
        <f t="shared" si="306"/>
        <v>0</v>
      </c>
      <c r="CT252" s="146">
        <v>14311</v>
      </c>
      <c r="CU252" s="146">
        <v>11881</v>
      </c>
      <c r="CV252" s="146">
        <v>2250</v>
      </c>
      <c r="CW252" s="149">
        <f t="shared" si="307"/>
        <v>14131</v>
      </c>
      <c r="CX252" s="146">
        <v>0</v>
      </c>
      <c r="CY252" s="146">
        <v>0</v>
      </c>
      <c r="CZ252" s="146">
        <v>0</v>
      </c>
      <c r="DA252" s="149">
        <f t="shared" si="308"/>
        <v>0</v>
      </c>
      <c r="DB252" s="146">
        <v>0</v>
      </c>
      <c r="DC252" s="146">
        <v>0</v>
      </c>
      <c r="DD252" s="146">
        <v>0</v>
      </c>
      <c r="DE252" s="149">
        <f t="shared" si="309"/>
        <v>0</v>
      </c>
      <c r="DF252" s="146"/>
      <c r="DG252" s="146"/>
      <c r="DH252" s="146"/>
      <c r="DI252" s="146"/>
      <c r="DJ252" s="146">
        <v>0</v>
      </c>
      <c r="DK252" s="146">
        <v>0</v>
      </c>
      <c r="DL252" s="146">
        <v>0</v>
      </c>
      <c r="DM252" s="149">
        <f t="shared" si="310"/>
        <v>0</v>
      </c>
      <c r="DN252" s="146">
        <v>0</v>
      </c>
      <c r="DO252" s="146">
        <v>0</v>
      </c>
      <c r="DP252" s="146">
        <v>0</v>
      </c>
      <c r="DQ252" s="149">
        <f t="shared" si="311"/>
        <v>0</v>
      </c>
      <c r="DR252" s="146">
        <v>120</v>
      </c>
      <c r="DS252" s="146">
        <v>107</v>
      </c>
      <c r="DT252" s="146">
        <v>0</v>
      </c>
      <c r="DU252" s="149">
        <f t="shared" si="312"/>
        <v>107</v>
      </c>
      <c r="DV252" s="146">
        <v>0</v>
      </c>
      <c r="DW252" s="146">
        <v>0</v>
      </c>
      <c r="DX252" s="146">
        <v>0</v>
      </c>
      <c r="DY252" s="149">
        <f t="shared" si="313"/>
        <v>0</v>
      </c>
      <c r="DZ252" s="146">
        <v>0</v>
      </c>
      <c r="EA252" s="146">
        <v>0</v>
      </c>
      <c r="EB252" s="146">
        <v>0</v>
      </c>
      <c r="EC252" s="149">
        <f t="shared" si="314"/>
        <v>0</v>
      </c>
      <c r="ED252" s="146"/>
      <c r="EE252" s="146"/>
      <c r="EF252" s="146"/>
      <c r="EG252" s="146"/>
      <c r="EH252" s="146">
        <v>0</v>
      </c>
      <c r="EI252" s="146">
        <v>0</v>
      </c>
      <c r="EJ252" s="146">
        <v>0</v>
      </c>
      <c r="EK252" s="149">
        <f t="shared" si="315"/>
        <v>0</v>
      </c>
      <c r="EL252" s="146">
        <v>0</v>
      </c>
      <c r="EM252" s="146">
        <v>0</v>
      </c>
      <c r="EN252" s="146">
        <v>0</v>
      </c>
      <c r="EO252" s="149">
        <f t="shared" si="316"/>
        <v>0</v>
      </c>
      <c r="EP252" s="146">
        <v>0</v>
      </c>
      <c r="EQ252" s="146">
        <v>0</v>
      </c>
      <c r="ER252" s="146">
        <v>0</v>
      </c>
      <c r="ES252" s="149">
        <f t="shared" si="317"/>
        <v>0</v>
      </c>
      <c r="ET252" s="146">
        <v>0</v>
      </c>
      <c r="EU252" s="146">
        <v>0</v>
      </c>
      <c r="EV252" s="146">
        <v>0</v>
      </c>
      <c r="EW252" s="149">
        <f t="shared" si="318"/>
        <v>0</v>
      </c>
      <c r="EX252" s="145">
        <v>275</v>
      </c>
      <c r="EY252" s="146">
        <v>581</v>
      </c>
      <c r="EZ252" s="146">
        <v>35</v>
      </c>
      <c r="FA252" s="149">
        <f t="shared" si="319"/>
        <v>616</v>
      </c>
      <c r="FB252" s="146">
        <v>0</v>
      </c>
      <c r="FC252" s="146">
        <v>0</v>
      </c>
      <c r="FD252" s="146">
        <v>0</v>
      </c>
      <c r="FE252" s="149">
        <f t="shared" si="320"/>
        <v>0</v>
      </c>
      <c r="FF252" s="145">
        <v>29142</v>
      </c>
      <c r="FG252" s="146">
        <v>27165</v>
      </c>
      <c r="FH252" s="146">
        <v>2609</v>
      </c>
      <c r="FI252" s="149">
        <f t="shared" si="321"/>
        <v>29774</v>
      </c>
      <c r="FJ252" s="146">
        <v>0</v>
      </c>
      <c r="FK252" s="146">
        <v>0</v>
      </c>
      <c r="FL252" s="146">
        <v>0</v>
      </c>
      <c r="FM252" s="149">
        <f t="shared" si="322"/>
        <v>0</v>
      </c>
      <c r="FN252" s="146">
        <v>0</v>
      </c>
      <c r="FO252" s="146">
        <v>0</v>
      </c>
      <c r="FP252" s="146">
        <v>0</v>
      </c>
      <c r="FQ252" s="149">
        <f t="shared" si="323"/>
        <v>0</v>
      </c>
      <c r="FR252" s="146">
        <v>0</v>
      </c>
      <c r="FS252" s="146">
        <v>0</v>
      </c>
      <c r="FT252" s="146">
        <v>0</v>
      </c>
      <c r="FU252" s="149">
        <f t="shared" si="324"/>
        <v>0</v>
      </c>
      <c r="FV252" s="146">
        <v>0</v>
      </c>
      <c r="FW252" s="146">
        <v>0</v>
      </c>
      <c r="FX252" s="146">
        <v>0</v>
      </c>
      <c r="FY252" s="149">
        <f t="shared" si="325"/>
        <v>0</v>
      </c>
      <c r="FZ252" s="146">
        <v>0</v>
      </c>
      <c r="GA252" s="146">
        <v>0</v>
      </c>
      <c r="GB252" s="146">
        <v>0</v>
      </c>
      <c r="GC252" s="149">
        <f t="shared" si="326"/>
        <v>0</v>
      </c>
      <c r="GD252" s="164">
        <f t="shared" si="335"/>
        <v>48819</v>
      </c>
      <c r="GE252" s="165">
        <f t="shared" si="335"/>
        <v>43846</v>
      </c>
      <c r="GF252" s="165">
        <f t="shared" si="335"/>
        <v>5064</v>
      </c>
      <c r="GG252" s="165">
        <f t="shared" si="335"/>
        <v>48910</v>
      </c>
      <c r="GH252" s="187"/>
      <c r="GI252" s="186">
        <f t="shared" si="328"/>
        <v>4.7073849381927657E-2</v>
      </c>
      <c r="GJ252" s="186">
        <f t="shared" si="329"/>
        <v>0.61955480545545771</v>
      </c>
      <c r="GK252" s="186">
        <f t="shared" si="330"/>
        <v>0.27097112621447794</v>
      </c>
      <c r="GL252" s="186">
        <f t="shared" si="331"/>
        <v>1.4003557907220727E-2</v>
      </c>
      <c r="GM252" s="186">
        <f t="shared" si="332"/>
        <v>1.3250923687451534E-2</v>
      </c>
      <c r="GN252" s="186">
        <f t="shared" si="333"/>
        <v>3.2500114035487845E-2</v>
      </c>
      <c r="GO252" s="186">
        <f t="shared" si="334"/>
        <v>2.6456233179765754E-3</v>
      </c>
      <c r="HH252" s="155">
        <f>(SUM(DS250:DS252)/SUM(GE250:GE252))*100</f>
        <v>0.29332298368437554</v>
      </c>
      <c r="HI252" s="155">
        <f>(SUM(AM250:AM252)/SUM(GE250:GE252))*100</f>
        <v>3.429565165469989</v>
      </c>
      <c r="HJ252" s="155">
        <f>(SUM(AA250:AA252)/SUM(GE250:GE252))*100</f>
        <v>1.3591377946291294</v>
      </c>
      <c r="HK252" s="155">
        <f>(SUM(EY250:EY252)/SUM(GE250:GE252))*100</f>
        <v>1.0822349270797571</v>
      </c>
      <c r="HL252" s="155">
        <f>(SUM(C250:C252)/SUM(GE250:GE252))*100</f>
        <v>5.9522920989386634</v>
      </c>
      <c r="HM252" s="155">
        <f>(SUM(BC250:BC252)/SUM(GE250:GE252))*100</f>
        <v>4.7021241659327376E-2</v>
      </c>
    </row>
    <row r="253" spans="1:221" ht="11.25" customHeight="1">
      <c r="A253" s="148">
        <v>41275</v>
      </c>
      <c r="B253" s="145">
        <v>3110</v>
      </c>
      <c r="C253" s="146">
        <v>3698</v>
      </c>
      <c r="D253" s="146">
        <v>0</v>
      </c>
      <c r="E253" s="149">
        <f t="shared" si="284"/>
        <v>3698</v>
      </c>
      <c r="F253" s="146">
        <v>0</v>
      </c>
      <c r="G253" s="146">
        <v>0</v>
      </c>
      <c r="H253" s="146">
        <v>0</v>
      </c>
      <c r="I253" s="149">
        <f t="shared" si="285"/>
        <v>0</v>
      </c>
      <c r="J253" s="146"/>
      <c r="K253" s="146"/>
      <c r="L253" s="146"/>
      <c r="M253" s="146"/>
      <c r="N253" s="145">
        <v>0</v>
      </c>
      <c r="O253" s="146">
        <v>0</v>
      </c>
      <c r="P253" s="146">
        <v>0</v>
      </c>
      <c r="Q253" s="149">
        <f t="shared" si="286"/>
        <v>0</v>
      </c>
      <c r="R253" s="146">
        <v>0</v>
      </c>
      <c r="S253" s="146">
        <v>0</v>
      </c>
      <c r="T253" s="146">
        <v>0</v>
      </c>
      <c r="U253" s="149">
        <f t="shared" si="287"/>
        <v>0</v>
      </c>
      <c r="V253" s="145">
        <v>0</v>
      </c>
      <c r="W253" s="146">
        <v>0</v>
      </c>
      <c r="X253" s="146">
        <v>0</v>
      </c>
      <c r="Y253" s="149">
        <f t="shared" si="288"/>
        <v>0</v>
      </c>
      <c r="Z253" s="145">
        <v>1172</v>
      </c>
      <c r="AA253" s="146">
        <v>734</v>
      </c>
      <c r="AB253" s="146">
        <v>41</v>
      </c>
      <c r="AC253" s="149">
        <f t="shared" si="289"/>
        <v>775</v>
      </c>
      <c r="AD253" s="146">
        <v>0</v>
      </c>
      <c r="AE253" s="146">
        <v>0</v>
      </c>
      <c r="AF253" s="146">
        <v>0</v>
      </c>
      <c r="AG253" s="149">
        <f t="shared" si="290"/>
        <v>0</v>
      </c>
      <c r="AH253" s="146">
        <v>0</v>
      </c>
      <c r="AI253" s="146">
        <v>0</v>
      </c>
      <c r="AJ253" s="146">
        <v>0</v>
      </c>
      <c r="AK253" s="149">
        <f t="shared" si="291"/>
        <v>0</v>
      </c>
      <c r="AL253" s="145">
        <v>1906</v>
      </c>
      <c r="AM253" s="146">
        <v>1928</v>
      </c>
      <c r="AN253" s="146">
        <v>0</v>
      </c>
      <c r="AO253" s="149">
        <f t="shared" si="292"/>
        <v>1928</v>
      </c>
      <c r="AP253" s="145">
        <v>0</v>
      </c>
      <c r="AQ253" s="146">
        <v>0</v>
      </c>
      <c r="AR253" s="146">
        <v>0</v>
      </c>
      <c r="AS253" s="149">
        <f t="shared" si="293"/>
        <v>0</v>
      </c>
      <c r="AT253" s="145">
        <v>0</v>
      </c>
      <c r="AU253" s="146">
        <v>0</v>
      </c>
      <c r="AV253" s="146">
        <v>0</v>
      </c>
      <c r="AW253" s="149">
        <f t="shared" si="294"/>
        <v>0</v>
      </c>
      <c r="AX253" s="145">
        <v>0</v>
      </c>
      <c r="AY253" s="146">
        <v>0</v>
      </c>
      <c r="AZ253" s="146">
        <v>0</v>
      </c>
      <c r="BA253" s="149">
        <f t="shared" si="295"/>
        <v>0</v>
      </c>
      <c r="BB253" s="145">
        <v>34</v>
      </c>
      <c r="BC253" s="146">
        <v>21</v>
      </c>
      <c r="BD253" s="146">
        <v>0</v>
      </c>
      <c r="BE253" s="149">
        <f t="shared" si="296"/>
        <v>21</v>
      </c>
      <c r="BF253" s="146">
        <v>0</v>
      </c>
      <c r="BG253" s="146">
        <v>0</v>
      </c>
      <c r="BH253" s="146">
        <v>0</v>
      </c>
      <c r="BI253" s="149">
        <f t="shared" si="297"/>
        <v>0</v>
      </c>
      <c r="BJ253" s="146">
        <v>0</v>
      </c>
      <c r="BK253" s="146">
        <v>0</v>
      </c>
      <c r="BL253" s="146">
        <v>0</v>
      </c>
      <c r="BM253" s="149">
        <f t="shared" si="298"/>
        <v>0</v>
      </c>
      <c r="BN253" s="146">
        <v>0</v>
      </c>
      <c r="BO253" s="146">
        <v>0</v>
      </c>
      <c r="BP253" s="146">
        <v>0</v>
      </c>
      <c r="BQ253" s="149">
        <f t="shared" si="299"/>
        <v>0</v>
      </c>
      <c r="BR253" s="146">
        <v>0</v>
      </c>
      <c r="BS253" s="146">
        <v>0</v>
      </c>
      <c r="BT253" s="146">
        <v>0</v>
      </c>
      <c r="BU253" s="149">
        <f t="shared" si="300"/>
        <v>0</v>
      </c>
      <c r="BV253" s="146">
        <v>0</v>
      </c>
      <c r="BW253" s="146">
        <v>0</v>
      </c>
      <c r="BX253" s="146">
        <v>0</v>
      </c>
      <c r="BY253" s="149">
        <f t="shared" si="301"/>
        <v>0</v>
      </c>
      <c r="BZ253" s="146">
        <v>0</v>
      </c>
      <c r="CA253" s="146">
        <v>0</v>
      </c>
      <c r="CB253" s="146">
        <v>0</v>
      </c>
      <c r="CC253" s="149">
        <f t="shared" si="302"/>
        <v>0</v>
      </c>
      <c r="CD253" s="146">
        <v>0</v>
      </c>
      <c r="CE253" s="146">
        <v>0</v>
      </c>
      <c r="CF253" s="146">
        <v>0</v>
      </c>
      <c r="CG253" s="149">
        <f t="shared" si="303"/>
        <v>0</v>
      </c>
      <c r="CH253" s="146">
        <v>0</v>
      </c>
      <c r="CI253" s="146">
        <v>0</v>
      </c>
      <c r="CJ253" s="146">
        <v>0</v>
      </c>
      <c r="CK253" s="149">
        <f t="shared" si="304"/>
        <v>0</v>
      </c>
      <c r="CL253" s="145">
        <v>0</v>
      </c>
      <c r="CM253" s="146">
        <v>0</v>
      </c>
      <c r="CN253" s="146">
        <v>0</v>
      </c>
      <c r="CO253" s="149">
        <f t="shared" si="305"/>
        <v>0</v>
      </c>
      <c r="CP253" s="146">
        <v>0</v>
      </c>
      <c r="CQ253" s="146">
        <v>0</v>
      </c>
      <c r="CR253" s="146">
        <v>0</v>
      </c>
      <c r="CS253" s="149">
        <f t="shared" si="306"/>
        <v>0</v>
      </c>
      <c r="CT253" s="146">
        <v>13727</v>
      </c>
      <c r="CU253" s="146">
        <v>12338</v>
      </c>
      <c r="CV253" s="146">
        <v>1310</v>
      </c>
      <c r="CW253" s="149">
        <f t="shared" si="307"/>
        <v>13648</v>
      </c>
      <c r="CX253" s="146">
        <v>0</v>
      </c>
      <c r="CY253" s="146">
        <v>0</v>
      </c>
      <c r="CZ253" s="146">
        <v>0</v>
      </c>
      <c r="DA253" s="149">
        <f t="shared" si="308"/>
        <v>0</v>
      </c>
      <c r="DB253" s="146">
        <v>0</v>
      </c>
      <c r="DC253" s="146">
        <v>0</v>
      </c>
      <c r="DD253" s="146">
        <v>0</v>
      </c>
      <c r="DE253" s="149">
        <f t="shared" si="309"/>
        <v>0</v>
      </c>
      <c r="DF253" s="146"/>
      <c r="DG253" s="146"/>
      <c r="DH253" s="146"/>
      <c r="DI253" s="146"/>
      <c r="DJ253" s="146">
        <v>0</v>
      </c>
      <c r="DK253" s="146">
        <v>0</v>
      </c>
      <c r="DL253" s="146">
        <v>0</v>
      </c>
      <c r="DM253" s="149">
        <f t="shared" si="310"/>
        <v>0</v>
      </c>
      <c r="DN253" s="146">
        <v>0</v>
      </c>
      <c r="DO253" s="146">
        <v>0</v>
      </c>
      <c r="DP253" s="146">
        <v>0</v>
      </c>
      <c r="DQ253" s="149">
        <f t="shared" si="311"/>
        <v>0</v>
      </c>
      <c r="DR253" s="146">
        <v>13</v>
      </c>
      <c r="DS253" s="146">
        <v>62</v>
      </c>
      <c r="DT253" s="146">
        <v>0</v>
      </c>
      <c r="DU253" s="149">
        <f t="shared" si="312"/>
        <v>62</v>
      </c>
      <c r="DV253" s="146">
        <v>0</v>
      </c>
      <c r="DW253" s="146">
        <v>0</v>
      </c>
      <c r="DX253" s="146">
        <v>0</v>
      </c>
      <c r="DY253" s="149">
        <f t="shared" si="313"/>
        <v>0</v>
      </c>
      <c r="DZ253" s="146">
        <v>0</v>
      </c>
      <c r="EA253" s="146">
        <v>0</v>
      </c>
      <c r="EB253" s="146">
        <v>0</v>
      </c>
      <c r="EC253" s="149">
        <f t="shared" si="314"/>
        <v>0</v>
      </c>
      <c r="ED253" s="146"/>
      <c r="EE253" s="146"/>
      <c r="EF253" s="146"/>
      <c r="EG253" s="146"/>
      <c r="EH253" s="146">
        <v>0</v>
      </c>
      <c r="EI253" s="146">
        <v>0</v>
      </c>
      <c r="EJ253" s="146">
        <v>0</v>
      </c>
      <c r="EK253" s="149">
        <f t="shared" si="315"/>
        <v>0</v>
      </c>
      <c r="EL253" s="146">
        <v>0</v>
      </c>
      <c r="EM253" s="146">
        <v>0</v>
      </c>
      <c r="EN253" s="146">
        <v>0</v>
      </c>
      <c r="EO253" s="149">
        <f t="shared" si="316"/>
        <v>0</v>
      </c>
      <c r="EP253" s="146">
        <v>0</v>
      </c>
      <c r="EQ253" s="146">
        <v>0</v>
      </c>
      <c r="ER253" s="146">
        <v>0</v>
      </c>
      <c r="ES253" s="149">
        <f t="shared" si="317"/>
        <v>0</v>
      </c>
      <c r="ET253" s="146">
        <v>0</v>
      </c>
      <c r="EU253" s="146">
        <v>0</v>
      </c>
      <c r="EV253" s="146">
        <v>0</v>
      </c>
      <c r="EW253" s="149">
        <f t="shared" si="318"/>
        <v>0</v>
      </c>
      <c r="EX253" s="145">
        <v>318</v>
      </c>
      <c r="EY253" s="146">
        <v>199</v>
      </c>
      <c r="EZ253" s="146">
        <v>8</v>
      </c>
      <c r="FA253" s="149">
        <f t="shared" si="319"/>
        <v>207</v>
      </c>
      <c r="FB253" s="146">
        <v>0</v>
      </c>
      <c r="FC253" s="146">
        <v>0</v>
      </c>
      <c r="FD253" s="146">
        <v>0</v>
      </c>
      <c r="FE253" s="149">
        <f t="shared" si="320"/>
        <v>0</v>
      </c>
      <c r="FF253" s="145">
        <v>30930</v>
      </c>
      <c r="FG253" s="146">
        <v>25143</v>
      </c>
      <c r="FH253" s="146">
        <v>2682</v>
      </c>
      <c r="FI253" s="149">
        <f t="shared" si="321"/>
        <v>27825</v>
      </c>
      <c r="FJ253" s="146">
        <v>0</v>
      </c>
      <c r="FK253" s="146">
        <v>0</v>
      </c>
      <c r="FL253" s="146">
        <v>0</v>
      </c>
      <c r="FM253" s="149">
        <f t="shared" si="322"/>
        <v>0</v>
      </c>
      <c r="FN253" s="146">
        <v>0</v>
      </c>
      <c r="FO253" s="146">
        <v>0</v>
      </c>
      <c r="FP253" s="146">
        <v>0</v>
      </c>
      <c r="FQ253" s="149">
        <f t="shared" si="323"/>
        <v>0</v>
      </c>
      <c r="FR253" s="146">
        <v>0</v>
      </c>
      <c r="FS253" s="146">
        <v>0</v>
      </c>
      <c r="FT253" s="146">
        <v>0</v>
      </c>
      <c r="FU253" s="149">
        <f t="shared" si="324"/>
        <v>0</v>
      </c>
      <c r="FV253" s="146">
        <v>0</v>
      </c>
      <c r="FW253" s="146">
        <v>0</v>
      </c>
      <c r="FX253" s="146">
        <v>0</v>
      </c>
      <c r="FY253" s="149">
        <f t="shared" si="325"/>
        <v>0</v>
      </c>
      <c r="FZ253" s="146">
        <v>0</v>
      </c>
      <c r="GA253" s="146">
        <v>0</v>
      </c>
      <c r="GB253" s="146">
        <v>0</v>
      </c>
      <c r="GC253" s="149">
        <f t="shared" si="326"/>
        <v>0</v>
      </c>
      <c r="GD253" s="164">
        <f t="shared" si="335"/>
        <v>51210</v>
      </c>
      <c r="GE253" s="165">
        <f t="shared" si="335"/>
        <v>44123</v>
      </c>
      <c r="GF253" s="165">
        <f t="shared" si="335"/>
        <v>4041</v>
      </c>
      <c r="GG253" s="165">
        <f t="shared" si="335"/>
        <v>48164</v>
      </c>
      <c r="GH253" s="187"/>
      <c r="GI253" s="186">
        <f t="shared" si="328"/>
        <v>8.3811164245404884E-2</v>
      </c>
      <c r="GJ253" s="186">
        <f t="shared" si="329"/>
        <v>0.56983885955170777</v>
      </c>
      <c r="GK253" s="186">
        <f t="shared" si="330"/>
        <v>0.27962740520816809</v>
      </c>
      <c r="GL253" s="186">
        <f t="shared" si="331"/>
        <v>1.6635314915123631E-2</v>
      </c>
      <c r="GM253" s="186">
        <f t="shared" si="332"/>
        <v>4.5101194388414206E-3</v>
      </c>
      <c r="GN253" s="186">
        <f t="shared" si="333"/>
        <v>4.3696031548172157E-2</v>
      </c>
      <c r="GO253" s="186">
        <f t="shared" si="334"/>
        <v>1.8811050925821027E-3</v>
      </c>
    </row>
    <row r="254" spans="1:221" ht="11.25" customHeight="1">
      <c r="A254" s="148">
        <v>41306</v>
      </c>
      <c r="B254" s="145">
        <v>3150</v>
      </c>
      <c r="C254" s="146">
        <v>3000</v>
      </c>
      <c r="D254" s="146">
        <v>1</v>
      </c>
      <c r="E254" s="149">
        <f t="shared" si="284"/>
        <v>3001</v>
      </c>
      <c r="F254" s="146">
        <v>0</v>
      </c>
      <c r="G254" s="146">
        <v>0</v>
      </c>
      <c r="H254" s="146">
        <v>0</v>
      </c>
      <c r="I254" s="149">
        <f t="shared" si="285"/>
        <v>0</v>
      </c>
      <c r="J254" s="146"/>
      <c r="K254" s="146"/>
      <c r="L254" s="146"/>
      <c r="M254" s="146"/>
      <c r="N254" s="145">
        <v>0</v>
      </c>
      <c r="O254" s="146">
        <v>0</v>
      </c>
      <c r="P254" s="146">
        <v>0</v>
      </c>
      <c r="Q254" s="149">
        <f t="shared" si="286"/>
        <v>0</v>
      </c>
      <c r="R254" s="146">
        <v>0</v>
      </c>
      <c r="S254" s="146">
        <v>0</v>
      </c>
      <c r="T254" s="146">
        <v>0</v>
      </c>
      <c r="U254" s="149">
        <f t="shared" si="287"/>
        <v>0</v>
      </c>
      <c r="V254" s="145">
        <v>0</v>
      </c>
      <c r="W254" s="146">
        <v>0</v>
      </c>
      <c r="X254" s="146">
        <v>0</v>
      </c>
      <c r="Y254" s="149">
        <f t="shared" si="288"/>
        <v>0</v>
      </c>
      <c r="Z254" s="145">
        <v>839</v>
      </c>
      <c r="AA254" s="146">
        <v>675</v>
      </c>
      <c r="AB254" s="146">
        <v>27</v>
      </c>
      <c r="AC254" s="149">
        <f t="shared" si="289"/>
        <v>702</v>
      </c>
      <c r="AD254" s="146">
        <v>0</v>
      </c>
      <c r="AE254" s="146">
        <v>0</v>
      </c>
      <c r="AF254" s="146">
        <v>0</v>
      </c>
      <c r="AG254" s="149">
        <f t="shared" si="290"/>
        <v>0</v>
      </c>
      <c r="AH254" s="146">
        <v>0</v>
      </c>
      <c r="AI254" s="146">
        <v>0</v>
      </c>
      <c r="AJ254" s="146">
        <v>0</v>
      </c>
      <c r="AK254" s="149">
        <f t="shared" si="291"/>
        <v>0</v>
      </c>
      <c r="AL254" s="145">
        <v>1952</v>
      </c>
      <c r="AM254" s="146">
        <v>2000</v>
      </c>
      <c r="AN254" s="146">
        <v>0</v>
      </c>
      <c r="AO254" s="149">
        <f t="shared" si="292"/>
        <v>2000</v>
      </c>
      <c r="AP254" s="145">
        <v>0</v>
      </c>
      <c r="AQ254" s="146">
        <v>0</v>
      </c>
      <c r="AR254" s="146">
        <v>0</v>
      </c>
      <c r="AS254" s="149">
        <f t="shared" si="293"/>
        <v>0</v>
      </c>
      <c r="AT254" s="145">
        <v>0</v>
      </c>
      <c r="AU254" s="146">
        <v>0</v>
      </c>
      <c r="AV254" s="146">
        <v>0</v>
      </c>
      <c r="AW254" s="149">
        <f t="shared" si="294"/>
        <v>0</v>
      </c>
      <c r="AX254" s="145">
        <v>0</v>
      </c>
      <c r="AY254" s="146">
        <v>0</v>
      </c>
      <c r="AZ254" s="146">
        <v>0</v>
      </c>
      <c r="BA254" s="149">
        <f t="shared" si="295"/>
        <v>0</v>
      </c>
      <c r="BB254" s="145">
        <v>34</v>
      </c>
      <c r="BC254" s="146">
        <v>12</v>
      </c>
      <c r="BD254" s="146">
        <v>0</v>
      </c>
      <c r="BE254" s="149">
        <f t="shared" si="296"/>
        <v>12</v>
      </c>
      <c r="BF254" s="146">
        <v>0</v>
      </c>
      <c r="BG254" s="146">
        <v>0</v>
      </c>
      <c r="BH254" s="146">
        <v>0</v>
      </c>
      <c r="BI254" s="149">
        <f t="shared" si="297"/>
        <v>0</v>
      </c>
      <c r="BJ254" s="146">
        <v>0</v>
      </c>
      <c r="BK254" s="146">
        <v>0</v>
      </c>
      <c r="BL254" s="146">
        <v>0</v>
      </c>
      <c r="BM254" s="149">
        <f t="shared" si="298"/>
        <v>0</v>
      </c>
      <c r="BN254" s="146">
        <v>0</v>
      </c>
      <c r="BO254" s="146">
        <v>0</v>
      </c>
      <c r="BP254" s="146">
        <v>0</v>
      </c>
      <c r="BQ254" s="149">
        <f t="shared" si="299"/>
        <v>0</v>
      </c>
      <c r="BR254" s="146">
        <v>0</v>
      </c>
      <c r="BS254" s="146">
        <v>0</v>
      </c>
      <c r="BT254" s="146">
        <v>0</v>
      </c>
      <c r="BU254" s="149">
        <f t="shared" si="300"/>
        <v>0</v>
      </c>
      <c r="BV254" s="146">
        <v>0</v>
      </c>
      <c r="BW254" s="146">
        <v>0</v>
      </c>
      <c r="BX254" s="146">
        <v>0</v>
      </c>
      <c r="BY254" s="149">
        <f t="shared" si="301"/>
        <v>0</v>
      </c>
      <c r="BZ254" s="146">
        <v>0</v>
      </c>
      <c r="CA254" s="146">
        <v>0</v>
      </c>
      <c r="CB254" s="146">
        <v>0</v>
      </c>
      <c r="CC254" s="149">
        <f t="shared" si="302"/>
        <v>0</v>
      </c>
      <c r="CD254" s="146">
        <v>0</v>
      </c>
      <c r="CE254" s="146">
        <v>0</v>
      </c>
      <c r="CF254" s="146">
        <v>0</v>
      </c>
      <c r="CG254" s="149">
        <f t="shared" si="303"/>
        <v>0</v>
      </c>
      <c r="CH254" s="146">
        <v>0</v>
      </c>
      <c r="CI254" s="146">
        <v>0</v>
      </c>
      <c r="CJ254" s="146">
        <v>0</v>
      </c>
      <c r="CK254" s="149">
        <f t="shared" si="304"/>
        <v>0</v>
      </c>
      <c r="CL254" s="145">
        <v>0</v>
      </c>
      <c r="CM254" s="146">
        <v>0</v>
      </c>
      <c r="CN254" s="146">
        <v>0</v>
      </c>
      <c r="CO254" s="149">
        <f t="shared" si="305"/>
        <v>0</v>
      </c>
      <c r="CP254" s="146">
        <v>0</v>
      </c>
      <c r="CQ254" s="146">
        <v>0</v>
      </c>
      <c r="CR254" s="146">
        <v>0</v>
      </c>
      <c r="CS254" s="149">
        <f t="shared" si="306"/>
        <v>0</v>
      </c>
      <c r="CT254" s="146">
        <v>15057</v>
      </c>
      <c r="CU254" s="146">
        <v>13399</v>
      </c>
      <c r="CV254" s="146">
        <v>2241</v>
      </c>
      <c r="CW254" s="149">
        <f t="shared" si="307"/>
        <v>15640</v>
      </c>
      <c r="CX254" s="146">
        <v>0</v>
      </c>
      <c r="CY254" s="146">
        <v>0</v>
      </c>
      <c r="CZ254" s="146">
        <v>0</v>
      </c>
      <c r="DA254" s="149">
        <f t="shared" si="308"/>
        <v>0</v>
      </c>
      <c r="DB254" s="146">
        <v>0</v>
      </c>
      <c r="DC254" s="146">
        <v>0</v>
      </c>
      <c r="DD254" s="146">
        <v>0</v>
      </c>
      <c r="DE254" s="149">
        <f t="shared" si="309"/>
        <v>0</v>
      </c>
      <c r="DF254" s="146"/>
      <c r="DG254" s="146"/>
      <c r="DH254" s="146"/>
      <c r="DI254" s="146"/>
      <c r="DJ254" s="146">
        <v>0</v>
      </c>
      <c r="DK254" s="146">
        <v>0</v>
      </c>
      <c r="DL254" s="146">
        <v>0</v>
      </c>
      <c r="DM254" s="149">
        <f t="shared" si="310"/>
        <v>0</v>
      </c>
      <c r="DN254" s="146">
        <v>0</v>
      </c>
      <c r="DO254" s="146">
        <v>0</v>
      </c>
      <c r="DP254" s="146">
        <v>0</v>
      </c>
      <c r="DQ254" s="149">
        <f t="shared" si="311"/>
        <v>0</v>
      </c>
      <c r="DR254" s="146">
        <v>23</v>
      </c>
      <c r="DS254" s="146">
        <v>13</v>
      </c>
      <c r="DT254" s="146">
        <v>0</v>
      </c>
      <c r="DU254" s="149">
        <f t="shared" si="312"/>
        <v>13</v>
      </c>
      <c r="DV254" s="146">
        <v>0</v>
      </c>
      <c r="DW254" s="146">
        <v>0</v>
      </c>
      <c r="DX254" s="146">
        <v>0</v>
      </c>
      <c r="DY254" s="149">
        <f t="shared" si="313"/>
        <v>0</v>
      </c>
      <c r="DZ254" s="146">
        <v>0</v>
      </c>
      <c r="EA254" s="146">
        <v>0</v>
      </c>
      <c r="EB254" s="146">
        <v>0</v>
      </c>
      <c r="EC254" s="149">
        <f t="shared" si="314"/>
        <v>0</v>
      </c>
      <c r="ED254" s="146"/>
      <c r="EE254" s="146"/>
      <c r="EF254" s="146"/>
      <c r="EG254" s="146"/>
      <c r="EH254" s="146">
        <v>0</v>
      </c>
      <c r="EI254" s="146">
        <v>0</v>
      </c>
      <c r="EJ254" s="146">
        <v>0</v>
      </c>
      <c r="EK254" s="149">
        <f t="shared" si="315"/>
        <v>0</v>
      </c>
      <c r="EL254" s="146">
        <v>0</v>
      </c>
      <c r="EM254" s="146">
        <v>0</v>
      </c>
      <c r="EN254" s="146">
        <v>0</v>
      </c>
      <c r="EO254" s="149">
        <f t="shared" si="316"/>
        <v>0</v>
      </c>
      <c r="EP254" s="146">
        <v>0</v>
      </c>
      <c r="EQ254" s="146">
        <v>0</v>
      </c>
      <c r="ER254" s="146">
        <v>0</v>
      </c>
      <c r="ES254" s="149">
        <f t="shared" si="317"/>
        <v>0</v>
      </c>
      <c r="ET254" s="146">
        <v>0</v>
      </c>
      <c r="EU254" s="146">
        <v>0</v>
      </c>
      <c r="EV254" s="146">
        <v>0</v>
      </c>
      <c r="EW254" s="149">
        <f t="shared" si="318"/>
        <v>0</v>
      </c>
      <c r="EX254" s="145">
        <v>304</v>
      </c>
      <c r="EY254" s="146">
        <v>367</v>
      </c>
      <c r="EZ254" s="146">
        <v>0</v>
      </c>
      <c r="FA254" s="149">
        <f t="shared" si="319"/>
        <v>367</v>
      </c>
      <c r="FB254" s="146">
        <v>0</v>
      </c>
      <c r="FC254" s="146">
        <v>0</v>
      </c>
      <c r="FD254" s="146">
        <v>0</v>
      </c>
      <c r="FE254" s="149">
        <f t="shared" si="320"/>
        <v>0</v>
      </c>
      <c r="FF254" s="145">
        <v>27349</v>
      </c>
      <c r="FG254" s="146">
        <v>27392</v>
      </c>
      <c r="FH254" s="146">
        <v>2663</v>
      </c>
      <c r="FI254" s="149">
        <f t="shared" si="321"/>
        <v>30055</v>
      </c>
      <c r="FJ254" s="146">
        <v>0</v>
      </c>
      <c r="FK254" s="146">
        <v>0</v>
      </c>
      <c r="FL254" s="146">
        <v>0</v>
      </c>
      <c r="FM254" s="149">
        <f t="shared" si="322"/>
        <v>0</v>
      </c>
      <c r="FN254" s="146">
        <v>0</v>
      </c>
      <c r="FO254" s="146">
        <v>0</v>
      </c>
      <c r="FP254" s="146">
        <v>0</v>
      </c>
      <c r="FQ254" s="149">
        <f t="shared" si="323"/>
        <v>0</v>
      </c>
      <c r="FR254" s="146">
        <v>0</v>
      </c>
      <c r="FS254" s="146">
        <v>0</v>
      </c>
      <c r="FT254" s="146">
        <v>0</v>
      </c>
      <c r="FU254" s="149">
        <f t="shared" si="324"/>
        <v>0</v>
      </c>
      <c r="FV254" s="146">
        <v>0</v>
      </c>
      <c r="FW254" s="146">
        <v>0</v>
      </c>
      <c r="FX254" s="146">
        <v>0</v>
      </c>
      <c r="FY254" s="149">
        <f t="shared" si="325"/>
        <v>0</v>
      </c>
      <c r="FZ254" s="146">
        <v>0</v>
      </c>
      <c r="GA254" s="146">
        <v>0</v>
      </c>
      <c r="GB254" s="146">
        <v>0</v>
      </c>
      <c r="GC254" s="149">
        <f t="shared" si="326"/>
        <v>0</v>
      </c>
      <c r="GD254" s="164">
        <f t="shared" si="335"/>
        <v>48708</v>
      </c>
      <c r="GE254" s="165">
        <f t="shared" si="335"/>
        <v>46858</v>
      </c>
      <c r="GF254" s="165">
        <f t="shared" si="335"/>
        <v>4932</v>
      </c>
      <c r="GG254" s="165">
        <f t="shared" si="335"/>
        <v>51790</v>
      </c>
      <c r="GH254" s="187"/>
      <c r="GI254" s="186">
        <f t="shared" si="328"/>
        <v>6.4023219087455716E-2</v>
      </c>
      <c r="GJ254" s="186">
        <f t="shared" si="329"/>
        <v>0.58457467241452898</v>
      </c>
      <c r="GK254" s="186">
        <f t="shared" si="330"/>
        <v>0.28594903751760636</v>
      </c>
      <c r="GL254" s="186">
        <f t="shared" si="331"/>
        <v>1.4405224294677537E-2</v>
      </c>
      <c r="GM254" s="186">
        <f t="shared" si="332"/>
        <v>7.8321738016987486E-3</v>
      </c>
      <c r="GN254" s="186">
        <f t="shared" si="333"/>
        <v>4.268214605830381E-2</v>
      </c>
      <c r="GO254" s="186">
        <f t="shared" si="334"/>
        <v>5.3352682572893606E-4</v>
      </c>
    </row>
    <row r="255" spans="1:221" ht="11.25" customHeight="1">
      <c r="A255" s="150">
        <v>41334</v>
      </c>
      <c r="B255" s="151">
        <v>4515</v>
      </c>
      <c r="C255" s="152">
        <v>4211</v>
      </c>
      <c r="D255" s="152">
        <v>114</v>
      </c>
      <c r="E255" s="153">
        <f t="shared" si="284"/>
        <v>4325</v>
      </c>
      <c r="F255" s="152">
        <v>0</v>
      </c>
      <c r="G255" s="152">
        <v>0</v>
      </c>
      <c r="H255" s="152">
        <v>0</v>
      </c>
      <c r="I255" s="153">
        <f t="shared" si="285"/>
        <v>0</v>
      </c>
      <c r="J255" s="152"/>
      <c r="K255" s="152"/>
      <c r="L255" s="152"/>
      <c r="M255" s="152"/>
      <c r="N255" s="151">
        <v>0</v>
      </c>
      <c r="O255" s="152">
        <v>0</v>
      </c>
      <c r="P255" s="152">
        <v>0</v>
      </c>
      <c r="Q255" s="153">
        <f t="shared" si="286"/>
        <v>0</v>
      </c>
      <c r="R255" s="152">
        <v>0</v>
      </c>
      <c r="S255" s="152">
        <v>0</v>
      </c>
      <c r="T255" s="152">
        <v>0</v>
      </c>
      <c r="U255" s="153">
        <f t="shared" si="287"/>
        <v>0</v>
      </c>
      <c r="V255" s="151">
        <v>0</v>
      </c>
      <c r="W255" s="152">
        <v>0</v>
      </c>
      <c r="X255" s="152">
        <v>0</v>
      </c>
      <c r="Y255" s="153">
        <f t="shared" si="288"/>
        <v>0</v>
      </c>
      <c r="Z255" s="151">
        <v>1004</v>
      </c>
      <c r="AA255" s="152">
        <v>1021</v>
      </c>
      <c r="AB255" s="152">
        <v>62</v>
      </c>
      <c r="AC255" s="153">
        <f t="shared" si="289"/>
        <v>1083</v>
      </c>
      <c r="AD255" s="152">
        <v>0</v>
      </c>
      <c r="AE255" s="152">
        <v>0</v>
      </c>
      <c r="AF255" s="152">
        <v>0</v>
      </c>
      <c r="AG255" s="153">
        <f t="shared" si="290"/>
        <v>0</v>
      </c>
      <c r="AH255" s="152">
        <v>0</v>
      </c>
      <c r="AI255" s="152">
        <v>0</v>
      </c>
      <c r="AJ255" s="152">
        <v>0</v>
      </c>
      <c r="AK255" s="153">
        <f t="shared" si="291"/>
        <v>0</v>
      </c>
      <c r="AL255" s="151">
        <v>2200</v>
      </c>
      <c r="AM255" s="152">
        <v>2054</v>
      </c>
      <c r="AN255" s="152">
        <v>80</v>
      </c>
      <c r="AO255" s="153">
        <f t="shared" si="292"/>
        <v>2134</v>
      </c>
      <c r="AP255" s="151">
        <v>0</v>
      </c>
      <c r="AQ255" s="152">
        <v>0</v>
      </c>
      <c r="AR255" s="152">
        <v>0</v>
      </c>
      <c r="AS255" s="153">
        <f t="shared" si="293"/>
        <v>0</v>
      </c>
      <c r="AT255" s="151">
        <v>0</v>
      </c>
      <c r="AU255" s="152">
        <v>0</v>
      </c>
      <c r="AV255" s="152">
        <v>0</v>
      </c>
      <c r="AW255" s="153">
        <f t="shared" si="294"/>
        <v>0</v>
      </c>
      <c r="AX255" s="151">
        <v>0</v>
      </c>
      <c r="AY255" s="152">
        <v>0</v>
      </c>
      <c r="AZ255" s="152">
        <v>0</v>
      </c>
      <c r="BA255" s="153">
        <f t="shared" si="295"/>
        <v>0</v>
      </c>
      <c r="BB255" s="151">
        <v>26</v>
      </c>
      <c r="BC255" s="152">
        <v>32</v>
      </c>
      <c r="BD255" s="152">
        <v>0</v>
      </c>
      <c r="BE255" s="153">
        <f t="shared" si="296"/>
        <v>32</v>
      </c>
      <c r="BF255" s="152">
        <v>0</v>
      </c>
      <c r="BG255" s="152">
        <v>0</v>
      </c>
      <c r="BH255" s="152">
        <v>0</v>
      </c>
      <c r="BI255" s="153">
        <f t="shared" si="297"/>
        <v>0</v>
      </c>
      <c r="BJ255" s="152">
        <v>0</v>
      </c>
      <c r="BK255" s="152">
        <v>0</v>
      </c>
      <c r="BL255" s="152">
        <v>0</v>
      </c>
      <c r="BM255" s="153">
        <f t="shared" si="298"/>
        <v>0</v>
      </c>
      <c r="BN255" s="152">
        <v>0</v>
      </c>
      <c r="BO255" s="152">
        <v>0</v>
      </c>
      <c r="BP255" s="152">
        <v>0</v>
      </c>
      <c r="BQ255" s="153">
        <f t="shared" si="299"/>
        <v>0</v>
      </c>
      <c r="BR255" s="152">
        <v>0</v>
      </c>
      <c r="BS255" s="152">
        <v>0</v>
      </c>
      <c r="BT255" s="152">
        <v>0</v>
      </c>
      <c r="BU255" s="153">
        <f t="shared" si="300"/>
        <v>0</v>
      </c>
      <c r="BV255" s="152">
        <v>0</v>
      </c>
      <c r="BW255" s="152">
        <v>0</v>
      </c>
      <c r="BX255" s="152">
        <v>0</v>
      </c>
      <c r="BY255" s="153">
        <f t="shared" si="301"/>
        <v>0</v>
      </c>
      <c r="BZ255" s="152">
        <v>0</v>
      </c>
      <c r="CA255" s="152">
        <v>0</v>
      </c>
      <c r="CB255" s="152">
        <v>0</v>
      </c>
      <c r="CC255" s="153">
        <f t="shared" si="302"/>
        <v>0</v>
      </c>
      <c r="CD255" s="152">
        <v>0</v>
      </c>
      <c r="CE255" s="152">
        <v>0</v>
      </c>
      <c r="CF255" s="152">
        <v>0</v>
      </c>
      <c r="CG255" s="153">
        <f t="shared" si="303"/>
        <v>0</v>
      </c>
      <c r="CH255" s="152">
        <v>0</v>
      </c>
      <c r="CI255" s="152">
        <v>0</v>
      </c>
      <c r="CJ255" s="152">
        <v>0</v>
      </c>
      <c r="CK255" s="153">
        <f t="shared" si="304"/>
        <v>0</v>
      </c>
      <c r="CL255" s="151">
        <v>0</v>
      </c>
      <c r="CM255" s="152">
        <v>0</v>
      </c>
      <c r="CN255" s="152">
        <v>0</v>
      </c>
      <c r="CO255" s="153">
        <f t="shared" si="305"/>
        <v>0</v>
      </c>
      <c r="CP255" s="152">
        <v>0</v>
      </c>
      <c r="CQ255" s="152">
        <v>0</v>
      </c>
      <c r="CR255" s="152">
        <v>0</v>
      </c>
      <c r="CS255" s="153">
        <f t="shared" si="306"/>
        <v>0</v>
      </c>
      <c r="CT255" s="152">
        <v>17432</v>
      </c>
      <c r="CU255" s="152">
        <v>15559</v>
      </c>
      <c r="CV255" s="152">
        <v>1701</v>
      </c>
      <c r="CW255" s="153">
        <f t="shared" si="307"/>
        <v>17260</v>
      </c>
      <c r="CX255" s="152">
        <v>0</v>
      </c>
      <c r="CY255" s="152">
        <v>0</v>
      </c>
      <c r="CZ255" s="152">
        <v>0</v>
      </c>
      <c r="DA255" s="153">
        <f t="shared" si="308"/>
        <v>0</v>
      </c>
      <c r="DB255" s="152">
        <v>0</v>
      </c>
      <c r="DC255" s="152">
        <v>0</v>
      </c>
      <c r="DD255" s="152">
        <v>0</v>
      </c>
      <c r="DE255" s="153">
        <f t="shared" si="309"/>
        <v>0</v>
      </c>
      <c r="DF255" s="152"/>
      <c r="DG255" s="152"/>
      <c r="DH255" s="152"/>
      <c r="DI255" s="152"/>
      <c r="DJ255" s="152">
        <v>0</v>
      </c>
      <c r="DK255" s="152">
        <v>0</v>
      </c>
      <c r="DL255" s="152">
        <v>0</v>
      </c>
      <c r="DM255" s="153">
        <f t="shared" si="310"/>
        <v>0</v>
      </c>
      <c r="DN255" s="152">
        <v>0</v>
      </c>
      <c r="DO255" s="152">
        <v>0</v>
      </c>
      <c r="DP255" s="152">
        <v>0</v>
      </c>
      <c r="DQ255" s="153">
        <f t="shared" si="311"/>
        <v>0</v>
      </c>
      <c r="DR255" s="152">
        <v>217</v>
      </c>
      <c r="DS255" s="152">
        <v>219</v>
      </c>
      <c r="DT255" s="152">
        <v>0</v>
      </c>
      <c r="DU255" s="153">
        <f t="shared" si="312"/>
        <v>219</v>
      </c>
      <c r="DV255" s="152">
        <v>0</v>
      </c>
      <c r="DW255" s="152">
        <v>0</v>
      </c>
      <c r="DX255" s="152">
        <v>0</v>
      </c>
      <c r="DY255" s="153">
        <f t="shared" si="313"/>
        <v>0</v>
      </c>
      <c r="DZ255" s="152">
        <v>0</v>
      </c>
      <c r="EA255" s="152">
        <v>0</v>
      </c>
      <c r="EB255" s="152">
        <v>0</v>
      </c>
      <c r="EC255" s="153">
        <f t="shared" si="314"/>
        <v>0</v>
      </c>
      <c r="ED255" s="152"/>
      <c r="EE255" s="152"/>
      <c r="EF255" s="152"/>
      <c r="EG255" s="152"/>
      <c r="EH255" s="152">
        <v>0</v>
      </c>
      <c r="EI255" s="152">
        <v>0</v>
      </c>
      <c r="EJ255" s="152">
        <v>0</v>
      </c>
      <c r="EK255" s="153">
        <f t="shared" si="315"/>
        <v>0</v>
      </c>
      <c r="EL255" s="152">
        <v>0</v>
      </c>
      <c r="EM255" s="152">
        <v>0</v>
      </c>
      <c r="EN255" s="152">
        <v>0</v>
      </c>
      <c r="EO255" s="153">
        <f t="shared" si="316"/>
        <v>0</v>
      </c>
      <c r="EP255" s="152">
        <v>0</v>
      </c>
      <c r="EQ255" s="152">
        <v>0</v>
      </c>
      <c r="ER255" s="152">
        <v>0</v>
      </c>
      <c r="ES255" s="153">
        <f t="shared" si="317"/>
        <v>0</v>
      </c>
      <c r="ET255" s="152">
        <v>0</v>
      </c>
      <c r="EU255" s="152">
        <v>0</v>
      </c>
      <c r="EV255" s="152">
        <v>0</v>
      </c>
      <c r="EW255" s="153">
        <f t="shared" si="318"/>
        <v>0</v>
      </c>
      <c r="EX255" s="151">
        <v>257</v>
      </c>
      <c r="EY255" s="152">
        <v>461</v>
      </c>
      <c r="EZ255" s="152">
        <v>22</v>
      </c>
      <c r="FA255" s="153">
        <f t="shared" si="319"/>
        <v>483</v>
      </c>
      <c r="FB255" s="152">
        <v>0</v>
      </c>
      <c r="FC255" s="152">
        <v>0</v>
      </c>
      <c r="FD255" s="152">
        <v>0</v>
      </c>
      <c r="FE255" s="153">
        <f t="shared" si="320"/>
        <v>0</v>
      </c>
      <c r="FF255" s="151">
        <v>28888</v>
      </c>
      <c r="FG255" s="152">
        <v>31808</v>
      </c>
      <c r="FH255" s="152">
        <v>2284</v>
      </c>
      <c r="FI255" s="153">
        <f t="shared" si="321"/>
        <v>34092</v>
      </c>
      <c r="FJ255" s="152">
        <v>0</v>
      </c>
      <c r="FK255" s="152">
        <v>0</v>
      </c>
      <c r="FL255" s="152">
        <v>0</v>
      </c>
      <c r="FM255" s="153">
        <f t="shared" si="322"/>
        <v>0</v>
      </c>
      <c r="FN255" s="152">
        <v>0</v>
      </c>
      <c r="FO255" s="152">
        <v>0</v>
      </c>
      <c r="FP255" s="152">
        <v>0</v>
      </c>
      <c r="FQ255" s="153">
        <f t="shared" si="323"/>
        <v>0</v>
      </c>
      <c r="FR255" s="152">
        <v>0</v>
      </c>
      <c r="FS255" s="152">
        <v>0</v>
      </c>
      <c r="FT255" s="152">
        <v>0</v>
      </c>
      <c r="FU255" s="153">
        <f t="shared" si="324"/>
        <v>0</v>
      </c>
      <c r="FV255" s="152">
        <v>0</v>
      </c>
      <c r="FW255" s="152">
        <v>0</v>
      </c>
      <c r="FX255" s="152">
        <v>0</v>
      </c>
      <c r="FY255" s="153">
        <f t="shared" si="325"/>
        <v>0</v>
      </c>
      <c r="FZ255" s="152">
        <v>0</v>
      </c>
      <c r="GA255" s="152">
        <v>0</v>
      </c>
      <c r="GB255" s="152">
        <v>0</v>
      </c>
      <c r="GC255" s="153">
        <f t="shared" si="326"/>
        <v>0</v>
      </c>
      <c r="GD255" s="169">
        <f t="shared" si="335"/>
        <v>54539</v>
      </c>
      <c r="GE255" s="170">
        <f t="shared" si="335"/>
        <v>55365</v>
      </c>
      <c r="GF255" s="170">
        <f t="shared" si="335"/>
        <v>4263</v>
      </c>
      <c r="GG255" s="170">
        <f t="shared" si="335"/>
        <v>59628</v>
      </c>
      <c r="GH255" s="187"/>
      <c r="GI255" s="186">
        <f t="shared" si="328"/>
        <v>7.6058881965140435E-2</v>
      </c>
      <c r="GJ255" s="186">
        <f t="shared" si="329"/>
        <v>0.57451458502664143</v>
      </c>
      <c r="GK255" s="186">
        <f t="shared" si="330"/>
        <v>0.28102591890183332</v>
      </c>
      <c r="GL255" s="186">
        <f t="shared" si="331"/>
        <v>1.8441253499503298E-2</v>
      </c>
      <c r="GM255" s="186">
        <f t="shared" si="332"/>
        <v>8.3265601011469348E-3</v>
      </c>
      <c r="GN255" s="186">
        <f t="shared" si="333"/>
        <v>3.7099250428971373E-2</v>
      </c>
      <c r="GO255" s="186">
        <f t="shared" si="334"/>
        <v>4.5335500767632597E-3</v>
      </c>
      <c r="HH255" s="155">
        <f>(SUM(DS253:DS255)/SUM(GE253:GE255))*100</f>
        <v>0.20089377229305894</v>
      </c>
      <c r="HI255" s="155">
        <f>(SUM(AM253:AM255)/SUM(GE253:GE255))*100</f>
        <v>4.0875732852281574</v>
      </c>
      <c r="HJ255" s="155">
        <f>(SUM(AA253:AA255)/SUM(GE253:GE255))*100</f>
        <v>1.6604485260956912</v>
      </c>
      <c r="HK255" s="155">
        <f>(SUM(EY253:EY255)/SUM(GE253:GE255))*100</f>
        <v>0.70176157872439282</v>
      </c>
      <c r="HL255" s="155">
        <f>(SUM(C253:C255)/SUM(GE253:GE255))*100</f>
        <v>7.4542522515135365</v>
      </c>
      <c r="HM255" s="155">
        <f>(SUM(BC253:BC255)/SUM(GE253:GE255))*100</f>
        <v>4.4415289792683096E-2</v>
      </c>
    </row>
    <row r="256" spans="1:221" ht="11.25" customHeight="1">
      <c r="A256" s="148">
        <v>41365</v>
      </c>
      <c r="B256" s="145">
        <v>3000</v>
      </c>
      <c r="C256" s="146">
        <v>1882</v>
      </c>
      <c r="D256" s="146">
        <v>354</v>
      </c>
      <c r="E256" s="149">
        <f t="shared" si="284"/>
        <v>2236</v>
      </c>
      <c r="F256" s="146">
        <v>0</v>
      </c>
      <c r="G256" s="146">
        <v>0</v>
      </c>
      <c r="H256" s="146">
        <v>0</v>
      </c>
      <c r="I256" s="149">
        <f t="shared" si="285"/>
        <v>0</v>
      </c>
      <c r="J256" s="146"/>
      <c r="K256" s="146"/>
      <c r="L256" s="146"/>
      <c r="M256" s="146"/>
      <c r="N256" s="145">
        <v>0</v>
      </c>
      <c r="O256" s="146">
        <v>0</v>
      </c>
      <c r="P256" s="146">
        <v>0</v>
      </c>
      <c r="Q256" s="149">
        <f t="shared" si="286"/>
        <v>0</v>
      </c>
      <c r="R256" s="146">
        <v>0</v>
      </c>
      <c r="S256" s="146">
        <v>0</v>
      </c>
      <c r="T256" s="146">
        <v>0</v>
      </c>
      <c r="U256" s="149">
        <f t="shared" si="287"/>
        <v>0</v>
      </c>
      <c r="V256" s="145">
        <v>0</v>
      </c>
      <c r="W256" s="146">
        <v>0</v>
      </c>
      <c r="X256" s="146">
        <v>0</v>
      </c>
      <c r="Y256" s="149">
        <f t="shared" si="288"/>
        <v>0</v>
      </c>
      <c r="Z256" s="145">
        <v>1166</v>
      </c>
      <c r="AA256" s="146">
        <v>1039</v>
      </c>
      <c r="AB256" s="146">
        <v>50</v>
      </c>
      <c r="AC256" s="149">
        <f t="shared" si="289"/>
        <v>1089</v>
      </c>
      <c r="AD256" s="146">
        <v>0</v>
      </c>
      <c r="AE256" s="146">
        <v>0</v>
      </c>
      <c r="AF256" s="146">
        <v>0</v>
      </c>
      <c r="AG256" s="149">
        <f t="shared" si="290"/>
        <v>0</v>
      </c>
      <c r="AH256" s="146">
        <v>0</v>
      </c>
      <c r="AI256" s="146">
        <v>0</v>
      </c>
      <c r="AJ256" s="146">
        <v>0</v>
      </c>
      <c r="AK256" s="149">
        <f t="shared" si="291"/>
        <v>0</v>
      </c>
      <c r="AL256" s="145">
        <v>1895</v>
      </c>
      <c r="AM256" s="146">
        <v>1743</v>
      </c>
      <c r="AN256" s="146">
        <v>151</v>
      </c>
      <c r="AO256" s="149">
        <f t="shared" si="292"/>
        <v>1894</v>
      </c>
      <c r="AP256" s="145">
        <v>0</v>
      </c>
      <c r="AQ256" s="146">
        <v>0</v>
      </c>
      <c r="AR256" s="146">
        <v>0</v>
      </c>
      <c r="AS256" s="149">
        <f t="shared" si="293"/>
        <v>0</v>
      </c>
      <c r="AT256" s="145">
        <v>0</v>
      </c>
      <c r="AU256" s="146">
        <v>0</v>
      </c>
      <c r="AV256" s="146">
        <v>0</v>
      </c>
      <c r="AW256" s="149">
        <f t="shared" si="294"/>
        <v>0</v>
      </c>
      <c r="AX256" s="145">
        <v>0</v>
      </c>
      <c r="AY256" s="146">
        <v>0</v>
      </c>
      <c r="AZ256" s="146">
        <v>0</v>
      </c>
      <c r="BA256" s="149">
        <f t="shared" si="295"/>
        <v>0</v>
      </c>
      <c r="BB256" s="145">
        <v>0</v>
      </c>
      <c r="BC256" s="146">
        <v>14</v>
      </c>
      <c r="BD256" s="146">
        <v>0</v>
      </c>
      <c r="BE256" s="149">
        <f t="shared" si="296"/>
        <v>14</v>
      </c>
      <c r="BF256" s="146">
        <v>0</v>
      </c>
      <c r="BG256" s="146">
        <v>0</v>
      </c>
      <c r="BH256" s="146">
        <v>0</v>
      </c>
      <c r="BI256" s="149">
        <f t="shared" si="297"/>
        <v>0</v>
      </c>
      <c r="BJ256" s="146">
        <v>0</v>
      </c>
      <c r="BK256" s="146">
        <v>0</v>
      </c>
      <c r="BL256" s="146">
        <v>0</v>
      </c>
      <c r="BM256" s="149">
        <f t="shared" si="298"/>
        <v>0</v>
      </c>
      <c r="BN256" s="146">
        <v>0</v>
      </c>
      <c r="BO256" s="146">
        <v>0</v>
      </c>
      <c r="BP256" s="146">
        <v>0</v>
      </c>
      <c r="BQ256" s="149">
        <f t="shared" si="299"/>
        <v>0</v>
      </c>
      <c r="BR256" s="146">
        <v>0</v>
      </c>
      <c r="BS256" s="146">
        <v>0</v>
      </c>
      <c r="BT256" s="146">
        <v>0</v>
      </c>
      <c r="BU256" s="149">
        <f t="shared" si="300"/>
        <v>0</v>
      </c>
      <c r="BV256" s="146">
        <v>0</v>
      </c>
      <c r="BW256" s="146">
        <v>0</v>
      </c>
      <c r="BX256" s="146">
        <v>0</v>
      </c>
      <c r="BY256" s="149">
        <f t="shared" si="301"/>
        <v>0</v>
      </c>
      <c r="BZ256" s="146">
        <v>0</v>
      </c>
      <c r="CA256" s="146">
        <v>0</v>
      </c>
      <c r="CB256" s="146">
        <v>0</v>
      </c>
      <c r="CC256" s="149">
        <f t="shared" si="302"/>
        <v>0</v>
      </c>
      <c r="CD256" s="146">
        <v>0</v>
      </c>
      <c r="CE256" s="146">
        <v>5</v>
      </c>
      <c r="CF256" s="146">
        <v>0</v>
      </c>
      <c r="CG256" s="149">
        <f t="shared" si="303"/>
        <v>5</v>
      </c>
      <c r="CH256" s="146">
        <v>0</v>
      </c>
      <c r="CI256" s="146">
        <v>0</v>
      </c>
      <c r="CJ256" s="146">
        <v>0</v>
      </c>
      <c r="CK256" s="149">
        <f t="shared" si="304"/>
        <v>0</v>
      </c>
      <c r="CL256" s="145">
        <v>0</v>
      </c>
      <c r="CM256" s="146">
        <v>0</v>
      </c>
      <c r="CN256" s="146">
        <v>0</v>
      </c>
      <c r="CO256" s="149">
        <f t="shared" si="305"/>
        <v>0</v>
      </c>
      <c r="CP256" s="146">
        <v>0</v>
      </c>
      <c r="CQ256" s="146">
        <v>0</v>
      </c>
      <c r="CR256" s="146">
        <v>0</v>
      </c>
      <c r="CS256" s="149">
        <f t="shared" si="306"/>
        <v>0</v>
      </c>
      <c r="CT256" s="146">
        <v>14812</v>
      </c>
      <c r="CU256" s="146">
        <v>12486</v>
      </c>
      <c r="CV256" s="146">
        <v>1025</v>
      </c>
      <c r="CW256" s="149">
        <f t="shared" si="307"/>
        <v>13511</v>
      </c>
      <c r="CX256" s="146">
        <v>0</v>
      </c>
      <c r="CY256" s="146">
        <v>0</v>
      </c>
      <c r="CZ256" s="146">
        <v>0</v>
      </c>
      <c r="DA256" s="149">
        <f t="shared" si="308"/>
        <v>0</v>
      </c>
      <c r="DB256" s="146">
        <v>0</v>
      </c>
      <c r="DC256" s="146">
        <v>0</v>
      </c>
      <c r="DD256" s="146">
        <v>0</v>
      </c>
      <c r="DE256" s="149">
        <f t="shared" si="309"/>
        <v>0</v>
      </c>
      <c r="DF256" s="146"/>
      <c r="DG256" s="146"/>
      <c r="DH256" s="146"/>
      <c r="DI256" s="146"/>
      <c r="DJ256" s="146">
        <v>0</v>
      </c>
      <c r="DK256" s="146">
        <v>0</v>
      </c>
      <c r="DL256" s="146">
        <v>0</v>
      </c>
      <c r="DM256" s="149">
        <f t="shared" si="310"/>
        <v>0</v>
      </c>
      <c r="DN256" s="146">
        <v>0</v>
      </c>
      <c r="DO256" s="146">
        <v>0</v>
      </c>
      <c r="DP256" s="146">
        <v>0</v>
      </c>
      <c r="DQ256" s="149">
        <f t="shared" si="311"/>
        <v>0</v>
      </c>
      <c r="DR256" s="146">
        <v>425</v>
      </c>
      <c r="DS256" s="146">
        <v>421</v>
      </c>
      <c r="DT256" s="146">
        <v>0</v>
      </c>
      <c r="DU256" s="149">
        <f t="shared" si="312"/>
        <v>421</v>
      </c>
      <c r="DV256" s="146">
        <v>0</v>
      </c>
      <c r="DW256" s="146">
        <v>0</v>
      </c>
      <c r="DX256" s="146">
        <v>0</v>
      </c>
      <c r="DY256" s="149">
        <f t="shared" si="313"/>
        <v>0</v>
      </c>
      <c r="DZ256" s="146">
        <v>0</v>
      </c>
      <c r="EA256" s="146">
        <v>0</v>
      </c>
      <c r="EB256" s="146">
        <v>0</v>
      </c>
      <c r="EC256" s="149">
        <f t="shared" si="314"/>
        <v>0</v>
      </c>
      <c r="ED256" s="146"/>
      <c r="EE256" s="146"/>
      <c r="EF256" s="146"/>
      <c r="EG256" s="146"/>
      <c r="EH256" s="146">
        <v>0</v>
      </c>
      <c r="EI256" s="146">
        <v>0</v>
      </c>
      <c r="EJ256" s="146">
        <v>0</v>
      </c>
      <c r="EK256" s="149">
        <f t="shared" si="315"/>
        <v>0</v>
      </c>
      <c r="EL256" s="146">
        <v>0</v>
      </c>
      <c r="EM256" s="146">
        <v>0</v>
      </c>
      <c r="EN256" s="146">
        <v>0</v>
      </c>
      <c r="EO256" s="149">
        <f t="shared" si="316"/>
        <v>0</v>
      </c>
      <c r="EP256" s="146">
        <v>0</v>
      </c>
      <c r="EQ256" s="146">
        <v>0</v>
      </c>
      <c r="ER256" s="146">
        <v>0</v>
      </c>
      <c r="ES256" s="149">
        <f t="shared" si="317"/>
        <v>0</v>
      </c>
      <c r="ET256" s="146">
        <v>0</v>
      </c>
      <c r="EU256" s="146">
        <v>0</v>
      </c>
      <c r="EV256" s="146">
        <v>0</v>
      </c>
      <c r="EW256" s="149">
        <f t="shared" si="318"/>
        <v>0</v>
      </c>
      <c r="EX256" s="145">
        <v>441</v>
      </c>
      <c r="EY256" s="146">
        <v>306</v>
      </c>
      <c r="EZ256" s="146">
        <v>0</v>
      </c>
      <c r="FA256" s="149">
        <f t="shared" si="319"/>
        <v>306</v>
      </c>
      <c r="FB256" s="146">
        <v>0</v>
      </c>
      <c r="FC256" s="146">
        <v>0</v>
      </c>
      <c r="FD256" s="146">
        <v>0</v>
      </c>
      <c r="FE256" s="149">
        <f t="shared" si="320"/>
        <v>0</v>
      </c>
      <c r="FF256" s="145">
        <v>28064</v>
      </c>
      <c r="FG256" s="146">
        <v>20177</v>
      </c>
      <c r="FH256" s="146">
        <v>2092</v>
      </c>
      <c r="FI256" s="149">
        <f t="shared" si="321"/>
        <v>22269</v>
      </c>
      <c r="FJ256" s="146">
        <v>0</v>
      </c>
      <c r="FK256" s="146">
        <v>0</v>
      </c>
      <c r="FL256" s="146">
        <v>0</v>
      </c>
      <c r="FM256" s="149">
        <f t="shared" si="322"/>
        <v>0</v>
      </c>
      <c r="FN256" s="146">
        <v>0</v>
      </c>
      <c r="FO256" s="146">
        <v>0</v>
      </c>
      <c r="FP256" s="146">
        <v>0</v>
      </c>
      <c r="FQ256" s="149">
        <f t="shared" si="323"/>
        <v>0</v>
      </c>
      <c r="FR256" s="146">
        <v>0</v>
      </c>
      <c r="FS256" s="146">
        <v>0</v>
      </c>
      <c r="FT256" s="146">
        <v>0</v>
      </c>
      <c r="FU256" s="149">
        <f t="shared" si="324"/>
        <v>0</v>
      </c>
      <c r="FV256" s="146">
        <v>0</v>
      </c>
      <c r="FW256" s="146">
        <v>0</v>
      </c>
      <c r="FX256" s="146">
        <v>0</v>
      </c>
      <c r="FY256" s="149">
        <f t="shared" si="325"/>
        <v>0</v>
      </c>
      <c r="FZ256" s="146">
        <v>0</v>
      </c>
      <c r="GA256" s="146">
        <v>0</v>
      </c>
      <c r="GB256" s="146">
        <v>0</v>
      </c>
      <c r="GC256" s="149">
        <f t="shared" si="326"/>
        <v>0</v>
      </c>
      <c r="GD256" s="164">
        <f t="shared" si="335"/>
        <v>49803</v>
      </c>
      <c r="GE256" s="165">
        <f t="shared" si="335"/>
        <v>38073</v>
      </c>
      <c r="GF256" s="165">
        <f t="shared" si="335"/>
        <v>3672</v>
      </c>
      <c r="GG256" s="165">
        <f t="shared" si="335"/>
        <v>41745</v>
      </c>
      <c r="GH256" s="187"/>
      <c r="GI256" s="186">
        <f t="shared" si="328"/>
        <v>4.9431355553804533E-2</v>
      </c>
      <c r="GJ256" s="186">
        <f t="shared" si="329"/>
        <v>0.52995561158826465</v>
      </c>
      <c r="GK256" s="186">
        <f t="shared" si="330"/>
        <v>0.32794894019383813</v>
      </c>
      <c r="GL256" s="186">
        <f t="shared" si="331"/>
        <v>2.728968035090484E-2</v>
      </c>
      <c r="GM256" s="186">
        <f t="shared" si="332"/>
        <v>8.0371917106610985E-3</v>
      </c>
      <c r="GN256" s="186">
        <f t="shared" si="333"/>
        <v>4.5780474351902925E-2</v>
      </c>
      <c r="GO256" s="186">
        <f t="shared" si="334"/>
        <v>1.1556746250623862E-2</v>
      </c>
      <c r="GP256" s="126"/>
      <c r="GQ256" s="126"/>
      <c r="GR256" s="126"/>
      <c r="GS256" s="126"/>
      <c r="GT256" s="126"/>
      <c r="GU256" s="126"/>
      <c r="GV256" s="126"/>
      <c r="GW256" s="126"/>
      <c r="GX256" s="126"/>
      <c r="GY256" s="126"/>
      <c r="GZ256" s="126"/>
      <c r="HA256" s="126"/>
      <c r="HB256" s="126"/>
      <c r="HC256" s="126"/>
      <c r="HD256" s="126"/>
      <c r="HE256" s="126"/>
      <c r="HF256" s="126"/>
      <c r="HG256" s="126"/>
    </row>
    <row r="257" spans="1:221" ht="11.25" customHeight="1">
      <c r="A257" s="148">
        <v>41395</v>
      </c>
      <c r="B257" s="145">
        <v>3234</v>
      </c>
      <c r="C257" s="146">
        <v>2131</v>
      </c>
      <c r="D257" s="146">
        <v>204</v>
      </c>
      <c r="E257" s="149">
        <f t="shared" si="284"/>
        <v>2335</v>
      </c>
      <c r="F257" s="146">
        <v>0</v>
      </c>
      <c r="G257" s="146">
        <v>0</v>
      </c>
      <c r="H257" s="146">
        <v>0</v>
      </c>
      <c r="I257" s="149">
        <f t="shared" si="285"/>
        <v>0</v>
      </c>
      <c r="J257" s="146"/>
      <c r="K257" s="146"/>
      <c r="L257" s="146"/>
      <c r="M257" s="146"/>
      <c r="N257" s="145">
        <v>0</v>
      </c>
      <c r="O257" s="146">
        <v>0</v>
      </c>
      <c r="P257" s="146">
        <v>0</v>
      </c>
      <c r="Q257" s="149">
        <f t="shared" si="286"/>
        <v>0</v>
      </c>
      <c r="R257" s="146">
        <v>0</v>
      </c>
      <c r="S257" s="146">
        <v>0</v>
      </c>
      <c r="T257" s="146">
        <v>0</v>
      </c>
      <c r="U257" s="149">
        <f t="shared" si="287"/>
        <v>0</v>
      </c>
      <c r="V257" s="145">
        <v>0</v>
      </c>
      <c r="W257" s="146">
        <v>0</v>
      </c>
      <c r="X257" s="146">
        <v>0</v>
      </c>
      <c r="Y257" s="149">
        <f t="shared" si="288"/>
        <v>0</v>
      </c>
      <c r="Z257" s="145">
        <v>1161</v>
      </c>
      <c r="AA257" s="146">
        <v>1069</v>
      </c>
      <c r="AB257" s="146">
        <v>75</v>
      </c>
      <c r="AC257" s="149">
        <f t="shared" si="289"/>
        <v>1144</v>
      </c>
      <c r="AD257" s="146">
        <v>0</v>
      </c>
      <c r="AE257" s="146">
        <v>0</v>
      </c>
      <c r="AF257" s="146">
        <v>0</v>
      </c>
      <c r="AG257" s="149">
        <f t="shared" si="290"/>
        <v>0</v>
      </c>
      <c r="AH257" s="146">
        <v>0</v>
      </c>
      <c r="AI257" s="146">
        <v>0</v>
      </c>
      <c r="AJ257" s="146">
        <v>0</v>
      </c>
      <c r="AK257" s="149">
        <f t="shared" si="291"/>
        <v>0</v>
      </c>
      <c r="AL257" s="145">
        <v>1635</v>
      </c>
      <c r="AM257" s="146">
        <v>1785</v>
      </c>
      <c r="AN257" s="146">
        <v>14</v>
      </c>
      <c r="AO257" s="149">
        <f t="shared" si="292"/>
        <v>1799</v>
      </c>
      <c r="AP257" s="145">
        <v>0</v>
      </c>
      <c r="AQ257" s="146">
        <v>0</v>
      </c>
      <c r="AR257" s="146">
        <v>0</v>
      </c>
      <c r="AS257" s="149">
        <f t="shared" si="293"/>
        <v>0</v>
      </c>
      <c r="AT257" s="145">
        <v>0</v>
      </c>
      <c r="AU257" s="146">
        <v>0</v>
      </c>
      <c r="AV257" s="146">
        <v>0</v>
      </c>
      <c r="AW257" s="149">
        <f t="shared" si="294"/>
        <v>0</v>
      </c>
      <c r="AX257" s="145">
        <v>0</v>
      </c>
      <c r="AY257" s="146">
        <v>0</v>
      </c>
      <c r="AZ257" s="146">
        <v>0</v>
      </c>
      <c r="BA257" s="149">
        <f t="shared" si="295"/>
        <v>0</v>
      </c>
      <c r="BB257" s="145">
        <v>2</v>
      </c>
      <c r="BC257" s="146">
        <v>14</v>
      </c>
      <c r="BD257" s="146">
        <v>0</v>
      </c>
      <c r="BE257" s="149">
        <f t="shared" si="296"/>
        <v>14</v>
      </c>
      <c r="BF257" s="146">
        <v>0</v>
      </c>
      <c r="BG257" s="146">
        <v>0</v>
      </c>
      <c r="BH257" s="146">
        <v>0</v>
      </c>
      <c r="BI257" s="149">
        <f t="shared" si="297"/>
        <v>0</v>
      </c>
      <c r="BJ257" s="146">
        <v>0</v>
      </c>
      <c r="BK257" s="146">
        <v>0</v>
      </c>
      <c r="BL257" s="146">
        <v>0</v>
      </c>
      <c r="BM257" s="149">
        <f t="shared" si="298"/>
        <v>0</v>
      </c>
      <c r="BN257" s="146">
        <v>0</v>
      </c>
      <c r="BO257" s="146">
        <v>0</v>
      </c>
      <c r="BP257" s="146">
        <v>0</v>
      </c>
      <c r="BQ257" s="149">
        <f t="shared" si="299"/>
        <v>0</v>
      </c>
      <c r="BR257" s="146">
        <v>0</v>
      </c>
      <c r="BS257" s="146">
        <v>0</v>
      </c>
      <c r="BT257" s="146">
        <v>0</v>
      </c>
      <c r="BU257" s="149">
        <f t="shared" si="300"/>
        <v>0</v>
      </c>
      <c r="BV257" s="146">
        <v>0</v>
      </c>
      <c r="BW257" s="146">
        <v>0</v>
      </c>
      <c r="BX257" s="146">
        <v>0</v>
      </c>
      <c r="BY257" s="149">
        <f t="shared" si="301"/>
        <v>0</v>
      </c>
      <c r="BZ257" s="146">
        <v>0</v>
      </c>
      <c r="CA257" s="146">
        <v>0</v>
      </c>
      <c r="CB257" s="146">
        <v>0</v>
      </c>
      <c r="CC257" s="149">
        <f t="shared" si="302"/>
        <v>0</v>
      </c>
      <c r="CD257" s="146">
        <v>45</v>
      </c>
      <c r="CE257" s="146">
        <v>0</v>
      </c>
      <c r="CF257" s="146">
        <v>0</v>
      </c>
      <c r="CG257" s="149">
        <f t="shared" si="303"/>
        <v>0</v>
      </c>
      <c r="CH257" s="146">
        <v>0</v>
      </c>
      <c r="CI257" s="146">
        <v>0</v>
      </c>
      <c r="CJ257" s="146">
        <v>0</v>
      </c>
      <c r="CK257" s="149">
        <f t="shared" si="304"/>
        <v>0</v>
      </c>
      <c r="CL257" s="145">
        <v>0</v>
      </c>
      <c r="CM257" s="146">
        <v>0</v>
      </c>
      <c r="CN257" s="146">
        <v>0</v>
      </c>
      <c r="CO257" s="149">
        <f t="shared" si="305"/>
        <v>0</v>
      </c>
      <c r="CP257" s="146">
        <v>0</v>
      </c>
      <c r="CQ257" s="146">
        <v>0</v>
      </c>
      <c r="CR257" s="146">
        <v>0</v>
      </c>
      <c r="CS257" s="149">
        <f t="shared" si="306"/>
        <v>0</v>
      </c>
      <c r="CT257" s="146">
        <v>15672</v>
      </c>
      <c r="CU257" s="146">
        <v>12946</v>
      </c>
      <c r="CV257" s="146">
        <v>788</v>
      </c>
      <c r="CW257" s="149">
        <f t="shared" si="307"/>
        <v>13734</v>
      </c>
      <c r="CX257" s="146">
        <v>0</v>
      </c>
      <c r="CY257" s="146">
        <v>0</v>
      </c>
      <c r="CZ257" s="146">
        <v>0</v>
      </c>
      <c r="DA257" s="149">
        <f t="shared" si="308"/>
        <v>0</v>
      </c>
      <c r="DB257" s="146">
        <v>0</v>
      </c>
      <c r="DC257" s="146">
        <v>0</v>
      </c>
      <c r="DD257" s="146">
        <v>0</v>
      </c>
      <c r="DE257" s="149">
        <f t="shared" si="309"/>
        <v>0</v>
      </c>
      <c r="DF257" s="146"/>
      <c r="DG257" s="146"/>
      <c r="DH257" s="146"/>
      <c r="DI257" s="146"/>
      <c r="DJ257" s="146">
        <v>0</v>
      </c>
      <c r="DK257" s="146">
        <v>0</v>
      </c>
      <c r="DL257" s="146">
        <v>0</v>
      </c>
      <c r="DM257" s="149">
        <f t="shared" si="310"/>
        <v>0</v>
      </c>
      <c r="DN257" s="146">
        <v>0</v>
      </c>
      <c r="DO257" s="146">
        <v>0</v>
      </c>
      <c r="DP257" s="146">
        <v>0</v>
      </c>
      <c r="DQ257" s="149">
        <f t="shared" si="311"/>
        <v>0</v>
      </c>
      <c r="DR257" s="146">
        <v>428</v>
      </c>
      <c r="DS257" s="146">
        <v>412</v>
      </c>
      <c r="DT257" s="146">
        <v>0</v>
      </c>
      <c r="DU257" s="149">
        <f t="shared" si="312"/>
        <v>412</v>
      </c>
      <c r="DV257" s="146">
        <v>0</v>
      </c>
      <c r="DW257" s="146">
        <v>0</v>
      </c>
      <c r="DX257" s="146">
        <v>0</v>
      </c>
      <c r="DY257" s="149">
        <f t="shared" si="313"/>
        <v>0</v>
      </c>
      <c r="DZ257" s="146">
        <v>0</v>
      </c>
      <c r="EA257" s="146">
        <v>0</v>
      </c>
      <c r="EB257" s="146">
        <v>0</v>
      </c>
      <c r="EC257" s="149">
        <f t="shared" si="314"/>
        <v>0</v>
      </c>
      <c r="ED257" s="146"/>
      <c r="EE257" s="146"/>
      <c r="EF257" s="146"/>
      <c r="EG257" s="146"/>
      <c r="EH257" s="146">
        <v>0</v>
      </c>
      <c r="EI257" s="146">
        <v>0</v>
      </c>
      <c r="EJ257" s="146">
        <v>0</v>
      </c>
      <c r="EK257" s="149">
        <f t="shared" si="315"/>
        <v>0</v>
      </c>
      <c r="EL257" s="146">
        <v>0</v>
      </c>
      <c r="EM257" s="146">
        <v>0</v>
      </c>
      <c r="EN257" s="146">
        <v>0</v>
      </c>
      <c r="EO257" s="149">
        <f t="shared" si="316"/>
        <v>0</v>
      </c>
      <c r="EP257" s="146">
        <v>0</v>
      </c>
      <c r="EQ257" s="146">
        <v>0</v>
      </c>
      <c r="ER257" s="146">
        <v>0</v>
      </c>
      <c r="ES257" s="149">
        <f t="shared" si="317"/>
        <v>0</v>
      </c>
      <c r="ET257" s="146">
        <v>0</v>
      </c>
      <c r="EU257" s="146">
        <v>0</v>
      </c>
      <c r="EV257" s="146">
        <v>0</v>
      </c>
      <c r="EW257" s="149">
        <f t="shared" si="318"/>
        <v>0</v>
      </c>
      <c r="EX257" s="145">
        <v>451</v>
      </c>
      <c r="EY257" s="146">
        <v>453</v>
      </c>
      <c r="EZ257" s="146">
        <v>0</v>
      </c>
      <c r="FA257" s="149">
        <f t="shared" si="319"/>
        <v>453</v>
      </c>
      <c r="FB257" s="146">
        <v>0</v>
      </c>
      <c r="FC257" s="146">
        <v>0</v>
      </c>
      <c r="FD257" s="146">
        <v>0</v>
      </c>
      <c r="FE257" s="149">
        <f t="shared" si="320"/>
        <v>0</v>
      </c>
      <c r="FF257" s="145">
        <v>22898</v>
      </c>
      <c r="FG257" s="146">
        <v>18129</v>
      </c>
      <c r="FH257" s="146">
        <v>2559</v>
      </c>
      <c r="FI257" s="149">
        <f t="shared" si="321"/>
        <v>20688</v>
      </c>
      <c r="FJ257" s="146">
        <v>0</v>
      </c>
      <c r="FK257" s="146">
        <v>0</v>
      </c>
      <c r="FL257" s="146">
        <v>0</v>
      </c>
      <c r="FM257" s="149">
        <f t="shared" si="322"/>
        <v>0</v>
      </c>
      <c r="FN257" s="146">
        <v>0</v>
      </c>
      <c r="FO257" s="146">
        <v>0</v>
      </c>
      <c r="FP257" s="146">
        <v>0</v>
      </c>
      <c r="FQ257" s="149">
        <f t="shared" si="323"/>
        <v>0</v>
      </c>
      <c r="FR257" s="146">
        <v>0</v>
      </c>
      <c r="FS257" s="146">
        <v>0</v>
      </c>
      <c r="FT257" s="146">
        <v>0</v>
      </c>
      <c r="FU257" s="149">
        <f t="shared" si="324"/>
        <v>0</v>
      </c>
      <c r="FV257" s="146">
        <v>0</v>
      </c>
      <c r="FW257" s="146">
        <v>0</v>
      </c>
      <c r="FX257" s="146">
        <v>0</v>
      </c>
      <c r="FY257" s="149">
        <f t="shared" si="325"/>
        <v>0</v>
      </c>
      <c r="FZ257" s="146">
        <v>0</v>
      </c>
      <c r="GA257" s="146">
        <v>0</v>
      </c>
      <c r="GB257" s="146">
        <v>0</v>
      </c>
      <c r="GC257" s="149">
        <f t="shared" si="326"/>
        <v>0</v>
      </c>
      <c r="GD257" s="164">
        <f t="shared" si="335"/>
        <v>45526</v>
      </c>
      <c r="GE257" s="165">
        <f t="shared" si="335"/>
        <v>36939</v>
      </c>
      <c r="GF257" s="165">
        <f t="shared" si="335"/>
        <v>3640</v>
      </c>
      <c r="GG257" s="165">
        <f t="shared" si="335"/>
        <v>40579</v>
      </c>
      <c r="GH257" s="187"/>
      <c r="GI257" s="186">
        <f t="shared" si="328"/>
        <v>5.7689704648203798E-2</v>
      </c>
      <c r="GJ257" s="186">
        <f t="shared" si="329"/>
        <v>0.49078210021928043</v>
      </c>
      <c r="GK257" s="186">
        <f t="shared" si="330"/>
        <v>0.35046969327810717</v>
      </c>
      <c r="GL257" s="186">
        <f t="shared" si="331"/>
        <v>2.8939603129483744E-2</v>
      </c>
      <c r="GM257" s="186">
        <f t="shared" si="332"/>
        <v>1.2263461382278892E-2</v>
      </c>
      <c r="GN257" s="186">
        <f t="shared" si="333"/>
        <v>4.8322910744741328E-2</v>
      </c>
      <c r="GO257" s="186">
        <f t="shared" si="334"/>
        <v>1.1532526597904602E-2</v>
      </c>
    </row>
    <row r="258" spans="1:221" ht="11.25" customHeight="1">
      <c r="A258" s="148">
        <v>41426</v>
      </c>
      <c r="B258" s="145">
        <v>1078</v>
      </c>
      <c r="C258" s="146">
        <v>2407</v>
      </c>
      <c r="D258" s="146">
        <v>-154</v>
      </c>
      <c r="E258" s="149">
        <f t="shared" si="284"/>
        <v>2253</v>
      </c>
      <c r="F258" s="146">
        <v>0</v>
      </c>
      <c r="G258" s="146">
        <v>0</v>
      </c>
      <c r="H258" s="146">
        <v>0</v>
      </c>
      <c r="I258" s="149">
        <f t="shared" si="285"/>
        <v>0</v>
      </c>
      <c r="J258" s="146"/>
      <c r="K258" s="146"/>
      <c r="L258" s="146"/>
      <c r="M258" s="146"/>
      <c r="N258" s="145">
        <v>0</v>
      </c>
      <c r="O258" s="146">
        <v>0</v>
      </c>
      <c r="P258" s="146">
        <v>0</v>
      </c>
      <c r="Q258" s="149">
        <f t="shared" si="286"/>
        <v>0</v>
      </c>
      <c r="R258" s="146">
        <v>0</v>
      </c>
      <c r="S258" s="146">
        <v>0</v>
      </c>
      <c r="T258" s="146">
        <v>0</v>
      </c>
      <c r="U258" s="149">
        <f t="shared" si="287"/>
        <v>0</v>
      </c>
      <c r="V258" s="145">
        <v>0</v>
      </c>
      <c r="W258" s="146">
        <v>0</v>
      </c>
      <c r="X258" s="146">
        <v>0</v>
      </c>
      <c r="Y258" s="149">
        <f t="shared" si="288"/>
        <v>0</v>
      </c>
      <c r="Z258" s="145">
        <v>997</v>
      </c>
      <c r="AA258" s="146">
        <v>1010</v>
      </c>
      <c r="AB258" s="146">
        <v>75</v>
      </c>
      <c r="AC258" s="149">
        <f t="shared" si="289"/>
        <v>1085</v>
      </c>
      <c r="AD258" s="146">
        <v>0</v>
      </c>
      <c r="AE258" s="146">
        <v>0</v>
      </c>
      <c r="AF258" s="146">
        <v>0</v>
      </c>
      <c r="AG258" s="149">
        <f t="shared" si="290"/>
        <v>0</v>
      </c>
      <c r="AH258" s="146">
        <v>0</v>
      </c>
      <c r="AI258" s="146">
        <v>0</v>
      </c>
      <c r="AJ258" s="146">
        <v>0</v>
      </c>
      <c r="AK258" s="149">
        <f t="shared" si="291"/>
        <v>0</v>
      </c>
      <c r="AL258" s="145">
        <v>1741</v>
      </c>
      <c r="AM258" s="146">
        <v>1724</v>
      </c>
      <c r="AN258" s="146">
        <v>2</v>
      </c>
      <c r="AO258" s="149">
        <f t="shared" si="292"/>
        <v>1726</v>
      </c>
      <c r="AP258" s="145">
        <v>0</v>
      </c>
      <c r="AQ258" s="146">
        <v>0</v>
      </c>
      <c r="AR258" s="146">
        <v>0</v>
      </c>
      <c r="AS258" s="149">
        <f t="shared" si="293"/>
        <v>0</v>
      </c>
      <c r="AT258" s="145">
        <v>0</v>
      </c>
      <c r="AU258" s="146">
        <v>0</v>
      </c>
      <c r="AV258" s="146">
        <v>0</v>
      </c>
      <c r="AW258" s="149">
        <f t="shared" si="294"/>
        <v>0</v>
      </c>
      <c r="AX258" s="145">
        <v>0</v>
      </c>
      <c r="AY258" s="146">
        <v>0</v>
      </c>
      <c r="AZ258" s="146">
        <v>0</v>
      </c>
      <c r="BA258" s="149">
        <f t="shared" si="295"/>
        <v>0</v>
      </c>
      <c r="BB258" s="145">
        <v>2</v>
      </c>
      <c r="BC258" s="146">
        <v>-4</v>
      </c>
      <c r="BD258" s="146">
        <v>0</v>
      </c>
      <c r="BE258" s="149">
        <f t="shared" si="296"/>
        <v>-4</v>
      </c>
      <c r="BF258" s="146">
        <v>0</v>
      </c>
      <c r="BG258" s="146">
        <v>0</v>
      </c>
      <c r="BH258" s="146">
        <v>0</v>
      </c>
      <c r="BI258" s="149">
        <f t="shared" si="297"/>
        <v>0</v>
      </c>
      <c r="BJ258" s="146">
        <v>0</v>
      </c>
      <c r="BK258" s="146">
        <v>0</v>
      </c>
      <c r="BL258" s="146">
        <v>0</v>
      </c>
      <c r="BM258" s="149">
        <f t="shared" si="298"/>
        <v>0</v>
      </c>
      <c r="BN258" s="146">
        <v>0</v>
      </c>
      <c r="BO258" s="146">
        <v>0</v>
      </c>
      <c r="BP258" s="146">
        <v>0</v>
      </c>
      <c r="BQ258" s="149">
        <f t="shared" si="299"/>
        <v>0</v>
      </c>
      <c r="BR258" s="146">
        <v>0</v>
      </c>
      <c r="BS258" s="146">
        <v>0</v>
      </c>
      <c r="BT258" s="146">
        <v>0</v>
      </c>
      <c r="BU258" s="149">
        <f t="shared" si="300"/>
        <v>0</v>
      </c>
      <c r="BV258" s="146">
        <v>0</v>
      </c>
      <c r="BW258" s="146">
        <v>0</v>
      </c>
      <c r="BX258" s="146">
        <v>0</v>
      </c>
      <c r="BY258" s="149">
        <f t="shared" si="301"/>
        <v>0</v>
      </c>
      <c r="BZ258" s="146">
        <v>0</v>
      </c>
      <c r="CA258" s="146">
        <v>0</v>
      </c>
      <c r="CB258" s="146">
        <v>0</v>
      </c>
      <c r="CC258" s="149">
        <f t="shared" si="302"/>
        <v>0</v>
      </c>
      <c r="CD258" s="146">
        <v>0</v>
      </c>
      <c r="CE258" s="146">
        <v>4</v>
      </c>
      <c r="CF258" s="146">
        <v>0</v>
      </c>
      <c r="CG258" s="149">
        <f t="shared" si="303"/>
        <v>4</v>
      </c>
      <c r="CH258" s="146">
        <v>0</v>
      </c>
      <c r="CI258" s="146">
        <v>0</v>
      </c>
      <c r="CJ258" s="146">
        <v>0</v>
      </c>
      <c r="CK258" s="149">
        <f t="shared" si="304"/>
        <v>0</v>
      </c>
      <c r="CL258" s="145">
        <v>0</v>
      </c>
      <c r="CM258" s="146">
        <v>0</v>
      </c>
      <c r="CN258" s="146">
        <v>0</v>
      </c>
      <c r="CO258" s="149">
        <f t="shared" si="305"/>
        <v>0</v>
      </c>
      <c r="CP258" s="146">
        <v>0</v>
      </c>
      <c r="CQ258" s="146">
        <v>0</v>
      </c>
      <c r="CR258" s="146">
        <v>0</v>
      </c>
      <c r="CS258" s="149">
        <f t="shared" si="306"/>
        <v>0</v>
      </c>
      <c r="CT258" s="146">
        <v>12123</v>
      </c>
      <c r="CU258" s="146">
        <v>11617</v>
      </c>
      <c r="CV258" s="146">
        <v>1327</v>
      </c>
      <c r="CW258" s="149">
        <f t="shared" si="307"/>
        <v>12944</v>
      </c>
      <c r="CX258" s="146">
        <v>0</v>
      </c>
      <c r="CY258" s="146">
        <v>0</v>
      </c>
      <c r="CZ258" s="146">
        <v>0</v>
      </c>
      <c r="DA258" s="149">
        <f t="shared" si="308"/>
        <v>0</v>
      </c>
      <c r="DB258" s="146">
        <v>0</v>
      </c>
      <c r="DC258" s="146">
        <v>0</v>
      </c>
      <c r="DD258" s="146">
        <v>0</v>
      </c>
      <c r="DE258" s="149">
        <f t="shared" si="309"/>
        <v>0</v>
      </c>
      <c r="DF258" s="146"/>
      <c r="DG258" s="146"/>
      <c r="DH258" s="146"/>
      <c r="DI258" s="146"/>
      <c r="DJ258" s="146">
        <v>0</v>
      </c>
      <c r="DK258" s="146">
        <v>0</v>
      </c>
      <c r="DL258" s="146">
        <v>0</v>
      </c>
      <c r="DM258" s="149">
        <f t="shared" si="310"/>
        <v>0</v>
      </c>
      <c r="DN258" s="146">
        <v>0</v>
      </c>
      <c r="DO258" s="146">
        <v>0</v>
      </c>
      <c r="DP258" s="146">
        <v>0</v>
      </c>
      <c r="DQ258" s="149">
        <f t="shared" si="311"/>
        <v>0</v>
      </c>
      <c r="DR258" s="146">
        <v>551</v>
      </c>
      <c r="DS258" s="146">
        <v>552</v>
      </c>
      <c r="DT258" s="146">
        <v>0</v>
      </c>
      <c r="DU258" s="149">
        <f t="shared" si="312"/>
        <v>552</v>
      </c>
      <c r="DV258" s="146">
        <v>0</v>
      </c>
      <c r="DW258" s="146">
        <v>0</v>
      </c>
      <c r="DX258" s="146">
        <v>0</v>
      </c>
      <c r="DY258" s="149">
        <f t="shared" si="313"/>
        <v>0</v>
      </c>
      <c r="DZ258" s="146">
        <v>0</v>
      </c>
      <c r="EA258" s="146">
        <v>0</v>
      </c>
      <c r="EB258" s="146">
        <v>0</v>
      </c>
      <c r="EC258" s="149">
        <f t="shared" si="314"/>
        <v>0</v>
      </c>
      <c r="ED258" s="146"/>
      <c r="EE258" s="146"/>
      <c r="EF258" s="146"/>
      <c r="EG258" s="146"/>
      <c r="EH258" s="146">
        <v>0</v>
      </c>
      <c r="EI258" s="146">
        <v>0</v>
      </c>
      <c r="EJ258" s="146">
        <v>0</v>
      </c>
      <c r="EK258" s="149">
        <f t="shared" si="315"/>
        <v>0</v>
      </c>
      <c r="EL258" s="146">
        <v>0</v>
      </c>
      <c r="EM258" s="146">
        <v>0</v>
      </c>
      <c r="EN258" s="146">
        <v>0</v>
      </c>
      <c r="EO258" s="149">
        <f t="shared" si="316"/>
        <v>0</v>
      </c>
      <c r="EP258" s="146">
        <v>0</v>
      </c>
      <c r="EQ258" s="146">
        <v>0</v>
      </c>
      <c r="ER258" s="146">
        <v>0</v>
      </c>
      <c r="ES258" s="149">
        <f t="shared" si="317"/>
        <v>0</v>
      </c>
      <c r="ET258" s="146">
        <v>0</v>
      </c>
      <c r="EU258" s="146">
        <v>0</v>
      </c>
      <c r="EV258" s="146">
        <v>0</v>
      </c>
      <c r="EW258" s="149">
        <f t="shared" si="318"/>
        <v>0</v>
      </c>
      <c r="EX258" s="145">
        <v>373</v>
      </c>
      <c r="EY258" s="146">
        <v>581</v>
      </c>
      <c r="EZ258" s="146">
        <v>0</v>
      </c>
      <c r="FA258" s="149">
        <f t="shared" si="319"/>
        <v>581</v>
      </c>
      <c r="FB258" s="146">
        <v>0</v>
      </c>
      <c r="FC258" s="146">
        <v>0</v>
      </c>
      <c r="FD258" s="146">
        <v>0</v>
      </c>
      <c r="FE258" s="149">
        <f t="shared" si="320"/>
        <v>0</v>
      </c>
      <c r="FF258" s="145">
        <v>17319</v>
      </c>
      <c r="FG258" s="146">
        <v>19494</v>
      </c>
      <c r="FH258" s="146">
        <v>2852</v>
      </c>
      <c r="FI258" s="149">
        <f t="shared" si="321"/>
        <v>22346</v>
      </c>
      <c r="FJ258" s="146">
        <v>0</v>
      </c>
      <c r="FK258" s="146">
        <v>0</v>
      </c>
      <c r="FL258" s="146">
        <v>0</v>
      </c>
      <c r="FM258" s="149">
        <f t="shared" si="322"/>
        <v>0</v>
      </c>
      <c r="FN258" s="146">
        <v>0</v>
      </c>
      <c r="FO258" s="146">
        <v>0</v>
      </c>
      <c r="FP258" s="146">
        <v>0</v>
      </c>
      <c r="FQ258" s="149">
        <f t="shared" si="323"/>
        <v>0</v>
      </c>
      <c r="FR258" s="146">
        <v>0</v>
      </c>
      <c r="FS258" s="146">
        <v>0</v>
      </c>
      <c r="FT258" s="146">
        <v>0</v>
      </c>
      <c r="FU258" s="149">
        <f t="shared" si="324"/>
        <v>0</v>
      </c>
      <c r="FV258" s="146">
        <v>0</v>
      </c>
      <c r="FW258" s="146">
        <v>0</v>
      </c>
      <c r="FX258" s="146">
        <v>0</v>
      </c>
      <c r="FY258" s="149">
        <f t="shared" si="325"/>
        <v>0</v>
      </c>
      <c r="FZ258" s="146">
        <v>0</v>
      </c>
      <c r="GA258" s="146">
        <v>0</v>
      </c>
      <c r="GB258" s="146">
        <v>0</v>
      </c>
      <c r="GC258" s="149">
        <f t="shared" si="326"/>
        <v>0</v>
      </c>
      <c r="GD258" s="164">
        <f t="shared" si="335"/>
        <v>34184</v>
      </c>
      <c r="GE258" s="165">
        <f t="shared" si="335"/>
        <v>37385</v>
      </c>
      <c r="GF258" s="165">
        <f t="shared" si="335"/>
        <v>4102</v>
      </c>
      <c r="GG258" s="165">
        <f t="shared" si="335"/>
        <v>41487</v>
      </c>
      <c r="GH258" s="187"/>
      <c r="GI258" s="186">
        <f t="shared" si="328"/>
        <v>6.438411127457537E-2</v>
      </c>
      <c r="GJ258" s="186">
        <f t="shared" si="329"/>
        <v>0.5214390798448576</v>
      </c>
      <c r="GK258" s="186">
        <f t="shared" si="330"/>
        <v>0.31073960144442958</v>
      </c>
      <c r="GL258" s="186">
        <f t="shared" si="331"/>
        <v>2.7016182961080649E-2</v>
      </c>
      <c r="GM258" s="186">
        <f t="shared" si="332"/>
        <v>1.554099237662164E-2</v>
      </c>
      <c r="GN258" s="186">
        <f t="shared" si="333"/>
        <v>4.6114751905844589E-2</v>
      </c>
      <c r="GO258" s="186">
        <f t="shared" si="334"/>
        <v>1.4765280192590602E-2</v>
      </c>
      <c r="HH258" s="155">
        <f>(SUM(DS256:DS258)/SUM(GE256:GE258))*100</f>
        <v>1.2322392946430953</v>
      </c>
      <c r="HI258" s="155">
        <f>(SUM(AM256:AM258)/SUM(GE256:GE258))*100</f>
        <v>4.6727225815635647</v>
      </c>
      <c r="HJ258" s="155">
        <f>(SUM(AA256:AA258)/SUM(GE256:GE258))*100</f>
        <v>2.7740953940051782</v>
      </c>
      <c r="HK258" s="155">
        <f>(SUM(EY256:EY258)/SUM(GE256:GE258))*100</f>
        <v>1.1922026388604678</v>
      </c>
      <c r="HL258" s="155">
        <f>(SUM(C256:C258)/SUM(GE256:GE258))*100</f>
        <v>5.7118962249882115</v>
      </c>
      <c r="HM258" s="155">
        <f>(SUM(BC256:BC258)/SUM(GE256:GE258))*100</f>
        <v>2.1352883084068082E-2</v>
      </c>
    </row>
    <row r="259" spans="1:221" ht="11.25" customHeight="1">
      <c r="A259" s="148">
        <v>41456</v>
      </c>
      <c r="B259" s="145">
        <v>2519</v>
      </c>
      <c r="C259" s="146">
        <v>2416</v>
      </c>
      <c r="D259" s="146">
        <v>64</v>
      </c>
      <c r="E259" s="149">
        <f t="shared" si="284"/>
        <v>2480</v>
      </c>
      <c r="F259" s="146">
        <v>0</v>
      </c>
      <c r="G259" s="146">
        <v>0</v>
      </c>
      <c r="H259" s="146">
        <v>0</v>
      </c>
      <c r="I259" s="149">
        <f t="shared" si="285"/>
        <v>0</v>
      </c>
      <c r="J259" s="146"/>
      <c r="K259" s="146"/>
      <c r="L259" s="146"/>
      <c r="M259" s="146"/>
      <c r="N259" s="145">
        <v>0</v>
      </c>
      <c r="O259" s="146">
        <v>0</v>
      </c>
      <c r="P259" s="146">
        <v>0</v>
      </c>
      <c r="Q259" s="149">
        <f t="shared" si="286"/>
        <v>0</v>
      </c>
      <c r="R259" s="146">
        <v>0</v>
      </c>
      <c r="S259" s="146">
        <v>0</v>
      </c>
      <c r="T259" s="146">
        <v>0</v>
      </c>
      <c r="U259" s="149">
        <f t="shared" si="287"/>
        <v>0</v>
      </c>
      <c r="V259" s="145">
        <v>0</v>
      </c>
      <c r="W259" s="146">
        <v>0</v>
      </c>
      <c r="X259" s="146">
        <v>0</v>
      </c>
      <c r="Y259" s="149">
        <f t="shared" si="288"/>
        <v>0</v>
      </c>
      <c r="Z259" s="145">
        <v>979</v>
      </c>
      <c r="AA259" s="146">
        <v>791</v>
      </c>
      <c r="AB259" s="146">
        <v>70</v>
      </c>
      <c r="AC259" s="149">
        <f t="shared" si="289"/>
        <v>861</v>
      </c>
      <c r="AD259" s="146">
        <v>0</v>
      </c>
      <c r="AE259" s="146">
        <v>0</v>
      </c>
      <c r="AF259" s="146">
        <v>0</v>
      </c>
      <c r="AG259" s="149">
        <f t="shared" si="290"/>
        <v>0</v>
      </c>
      <c r="AH259" s="146">
        <v>0</v>
      </c>
      <c r="AI259" s="146">
        <v>0</v>
      </c>
      <c r="AJ259" s="146">
        <v>0</v>
      </c>
      <c r="AK259" s="149">
        <f t="shared" si="291"/>
        <v>0</v>
      </c>
      <c r="AL259" s="145">
        <v>1633</v>
      </c>
      <c r="AM259" s="146">
        <v>1625</v>
      </c>
      <c r="AN259" s="146">
        <v>4</v>
      </c>
      <c r="AO259" s="149">
        <f t="shared" si="292"/>
        <v>1629</v>
      </c>
      <c r="AP259" s="145">
        <v>0</v>
      </c>
      <c r="AQ259" s="146">
        <v>0</v>
      </c>
      <c r="AR259" s="146">
        <v>0</v>
      </c>
      <c r="AS259" s="149">
        <f t="shared" si="293"/>
        <v>0</v>
      </c>
      <c r="AT259" s="145">
        <v>0</v>
      </c>
      <c r="AU259" s="146">
        <v>0</v>
      </c>
      <c r="AV259" s="146">
        <v>0</v>
      </c>
      <c r="AW259" s="149">
        <f t="shared" si="294"/>
        <v>0</v>
      </c>
      <c r="AX259" s="145">
        <v>0</v>
      </c>
      <c r="AY259" s="146">
        <v>0</v>
      </c>
      <c r="AZ259" s="146">
        <v>0</v>
      </c>
      <c r="BA259" s="149">
        <f t="shared" si="295"/>
        <v>0</v>
      </c>
      <c r="BB259" s="145">
        <v>26</v>
      </c>
      <c r="BC259" s="146">
        <v>33</v>
      </c>
      <c r="BD259" s="146">
        <v>2</v>
      </c>
      <c r="BE259" s="149">
        <f t="shared" si="296"/>
        <v>35</v>
      </c>
      <c r="BF259" s="146">
        <v>0</v>
      </c>
      <c r="BG259" s="146">
        <v>0</v>
      </c>
      <c r="BH259" s="146">
        <v>0</v>
      </c>
      <c r="BI259" s="149">
        <f t="shared" si="297"/>
        <v>0</v>
      </c>
      <c r="BJ259" s="146">
        <v>0</v>
      </c>
      <c r="BK259" s="146">
        <v>0</v>
      </c>
      <c r="BL259" s="146">
        <v>0</v>
      </c>
      <c r="BM259" s="149">
        <f t="shared" si="298"/>
        <v>0</v>
      </c>
      <c r="BN259" s="146">
        <v>0</v>
      </c>
      <c r="BO259" s="146">
        <v>0</v>
      </c>
      <c r="BP259" s="146">
        <v>0</v>
      </c>
      <c r="BQ259" s="149">
        <f t="shared" si="299"/>
        <v>0</v>
      </c>
      <c r="BR259" s="146">
        <v>0</v>
      </c>
      <c r="BS259" s="146">
        <v>0</v>
      </c>
      <c r="BT259" s="146">
        <v>0</v>
      </c>
      <c r="BU259" s="149">
        <f t="shared" si="300"/>
        <v>0</v>
      </c>
      <c r="BV259" s="146">
        <v>0</v>
      </c>
      <c r="BW259" s="146">
        <v>0</v>
      </c>
      <c r="BX259" s="146">
        <v>0</v>
      </c>
      <c r="BY259" s="149">
        <f t="shared" si="301"/>
        <v>0</v>
      </c>
      <c r="BZ259" s="146">
        <v>0</v>
      </c>
      <c r="CA259" s="146">
        <v>0</v>
      </c>
      <c r="CB259" s="146">
        <v>0</v>
      </c>
      <c r="CC259" s="149">
        <f t="shared" si="302"/>
        <v>0</v>
      </c>
      <c r="CD259" s="146">
        <v>0</v>
      </c>
      <c r="CE259" s="146">
        <v>9</v>
      </c>
      <c r="CF259" s="146">
        <v>0</v>
      </c>
      <c r="CG259" s="149">
        <f t="shared" si="303"/>
        <v>9</v>
      </c>
      <c r="CH259" s="146">
        <v>0</v>
      </c>
      <c r="CI259" s="146">
        <v>0</v>
      </c>
      <c r="CJ259" s="146">
        <v>0</v>
      </c>
      <c r="CK259" s="149">
        <f t="shared" si="304"/>
        <v>0</v>
      </c>
      <c r="CL259" s="145">
        <v>0</v>
      </c>
      <c r="CM259" s="146">
        <v>0</v>
      </c>
      <c r="CN259" s="146">
        <v>0</v>
      </c>
      <c r="CO259" s="149">
        <f t="shared" si="305"/>
        <v>0</v>
      </c>
      <c r="CP259" s="146">
        <v>0</v>
      </c>
      <c r="CQ259" s="146">
        <v>0</v>
      </c>
      <c r="CR259" s="146">
        <v>0</v>
      </c>
      <c r="CS259" s="149">
        <f t="shared" si="306"/>
        <v>0</v>
      </c>
      <c r="CT259" s="146">
        <v>12138</v>
      </c>
      <c r="CU259" s="146">
        <v>11503</v>
      </c>
      <c r="CV259" s="146">
        <v>1632</v>
      </c>
      <c r="CW259" s="149">
        <f t="shared" si="307"/>
        <v>13135</v>
      </c>
      <c r="CX259" s="146">
        <v>0</v>
      </c>
      <c r="CY259" s="146">
        <v>0</v>
      </c>
      <c r="CZ259" s="146">
        <v>0</v>
      </c>
      <c r="DA259" s="149">
        <f t="shared" si="308"/>
        <v>0</v>
      </c>
      <c r="DB259" s="146">
        <v>0</v>
      </c>
      <c r="DC259" s="146">
        <v>0</v>
      </c>
      <c r="DD259" s="146">
        <v>0</v>
      </c>
      <c r="DE259" s="149">
        <f t="shared" si="309"/>
        <v>0</v>
      </c>
      <c r="DF259" s="146"/>
      <c r="DG259" s="146"/>
      <c r="DH259" s="146"/>
      <c r="DI259" s="146"/>
      <c r="DJ259" s="146">
        <v>0</v>
      </c>
      <c r="DK259" s="146">
        <v>0</v>
      </c>
      <c r="DL259" s="146">
        <v>0</v>
      </c>
      <c r="DM259" s="149">
        <f t="shared" si="310"/>
        <v>0</v>
      </c>
      <c r="DN259" s="146">
        <v>0</v>
      </c>
      <c r="DO259" s="146">
        <v>0</v>
      </c>
      <c r="DP259" s="146">
        <v>0</v>
      </c>
      <c r="DQ259" s="149">
        <f t="shared" si="311"/>
        <v>0</v>
      </c>
      <c r="DR259" s="146">
        <v>724</v>
      </c>
      <c r="DS259" s="146">
        <v>601</v>
      </c>
      <c r="DT259" s="146">
        <v>0</v>
      </c>
      <c r="DU259" s="149">
        <f t="shared" si="312"/>
        <v>601</v>
      </c>
      <c r="DV259" s="146">
        <v>0</v>
      </c>
      <c r="DW259" s="146">
        <v>0</v>
      </c>
      <c r="DX259" s="146">
        <v>0</v>
      </c>
      <c r="DY259" s="149">
        <f t="shared" si="313"/>
        <v>0</v>
      </c>
      <c r="DZ259" s="146">
        <v>0</v>
      </c>
      <c r="EA259" s="146">
        <v>0</v>
      </c>
      <c r="EB259" s="146">
        <v>0</v>
      </c>
      <c r="EC259" s="149">
        <f t="shared" si="314"/>
        <v>0</v>
      </c>
      <c r="ED259" s="146"/>
      <c r="EE259" s="146"/>
      <c r="EF259" s="146"/>
      <c r="EG259" s="146"/>
      <c r="EH259" s="146">
        <v>0</v>
      </c>
      <c r="EI259" s="146">
        <v>0</v>
      </c>
      <c r="EJ259" s="146">
        <v>0</v>
      </c>
      <c r="EK259" s="149">
        <f t="shared" si="315"/>
        <v>0</v>
      </c>
      <c r="EL259" s="146">
        <v>0</v>
      </c>
      <c r="EM259" s="146">
        <v>0</v>
      </c>
      <c r="EN259" s="146">
        <v>0</v>
      </c>
      <c r="EO259" s="149">
        <f t="shared" si="316"/>
        <v>0</v>
      </c>
      <c r="EP259" s="146">
        <v>0</v>
      </c>
      <c r="EQ259" s="146">
        <v>0</v>
      </c>
      <c r="ER259" s="146">
        <v>0</v>
      </c>
      <c r="ES259" s="149">
        <f t="shared" si="317"/>
        <v>0</v>
      </c>
      <c r="ET259" s="146">
        <v>0</v>
      </c>
      <c r="EU259" s="146">
        <v>0</v>
      </c>
      <c r="EV259" s="146">
        <v>0</v>
      </c>
      <c r="EW259" s="149">
        <f t="shared" si="318"/>
        <v>0</v>
      </c>
      <c r="EX259" s="145">
        <v>495</v>
      </c>
      <c r="EY259" s="146">
        <v>342</v>
      </c>
      <c r="EZ259" s="146">
        <v>5</v>
      </c>
      <c r="FA259" s="149">
        <f t="shared" si="319"/>
        <v>347</v>
      </c>
      <c r="FB259" s="146">
        <v>0</v>
      </c>
      <c r="FC259" s="146">
        <v>0</v>
      </c>
      <c r="FD259" s="146">
        <v>0</v>
      </c>
      <c r="FE259" s="149">
        <f t="shared" si="320"/>
        <v>0</v>
      </c>
      <c r="FF259" s="145">
        <v>19418</v>
      </c>
      <c r="FG259" s="146">
        <v>19379</v>
      </c>
      <c r="FH259" s="146">
        <v>2304</v>
      </c>
      <c r="FI259" s="149">
        <f t="shared" si="321"/>
        <v>21683</v>
      </c>
      <c r="FJ259" s="146">
        <v>0</v>
      </c>
      <c r="FK259" s="146">
        <v>0</v>
      </c>
      <c r="FL259" s="146">
        <v>0</v>
      </c>
      <c r="FM259" s="149">
        <f t="shared" si="322"/>
        <v>0</v>
      </c>
      <c r="FN259" s="146">
        <v>0</v>
      </c>
      <c r="FO259" s="146">
        <v>0</v>
      </c>
      <c r="FP259" s="146">
        <v>0</v>
      </c>
      <c r="FQ259" s="149">
        <f t="shared" si="323"/>
        <v>0</v>
      </c>
      <c r="FR259" s="146">
        <v>0</v>
      </c>
      <c r="FS259" s="146">
        <v>0</v>
      </c>
      <c r="FT259" s="146">
        <v>0</v>
      </c>
      <c r="FU259" s="149">
        <f t="shared" si="324"/>
        <v>0</v>
      </c>
      <c r="FV259" s="146">
        <v>0</v>
      </c>
      <c r="FW259" s="146">
        <v>0</v>
      </c>
      <c r="FX259" s="146">
        <v>0</v>
      </c>
      <c r="FY259" s="149">
        <f t="shared" si="325"/>
        <v>0</v>
      </c>
      <c r="FZ259" s="146">
        <v>0</v>
      </c>
      <c r="GA259" s="146">
        <v>0</v>
      </c>
      <c r="GB259" s="146">
        <v>0</v>
      </c>
      <c r="GC259" s="149">
        <f t="shared" si="326"/>
        <v>0</v>
      </c>
      <c r="GD259" s="164">
        <f t="shared" si="335"/>
        <v>37932</v>
      </c>
      <c r="GE259" s="165">
        <f t="shared" si="335"/>
        <v>36699</v>
      </c>
      <c r="GF259" s="165">
        <f t="shared" si="335"/>
        <v>4081</v>
      </c>
      <c r="GG259" s="165">
        <f t="shared" si="335"/>
        <v>40780</v>
      </c>
      <c r="GH259" s="187"/>
      <c r="GI259" s="186">
        <f t="shared" si="328"/>
        <v>6.5832856481103028E-2</v>
      </c>
      <c r="GJ259" s="186">
        <f t="shared" si="329"/>
        <v>0.52805253549143027</v>
      </c>
      <c r="GK259" s="186">
        <f t="shared" si="330"/>
        <v>0.31344178315485438</v>
      </c>
      <c r="GL259" s="186">
        <f t="shared" si="331"/>
        <v>2.1553720809831329E-2</v>
      </c>
      <c r="GM259" s="186">
        <f t="shared" si="332"/>
        <v>9.3190550151230275E-3</v>
      </c>
      <c r="GN259" s="186">
        <f t="shared" si="333"/>
        <v>4.4279135671271695E-2</v>
      </c>
      <c r="GO259" s="186">
        <f t="shared" si="334"/>
        <v>1.7520913376386282E-2</v>
      </c>
    </row>
    <row r="260" spans="1:221" ht="11.25" customHeight="1">
      <c r="A260" s="148">
        <v>41487</v>
      </c>
      <c r="B260" s="145">
        <v>1734</v>
      </c>
      <c r="C260" s="146">
        <v>2200</v>
      </c>
      <c r="D260" s="146">
        <v>0</v>
      </c>
      <c r="E260" s="149">
        <f t="shared" si="284"/>
        <v>2200</v>
      </c>
      <c r="F260" s="146">
        <v>0</v>
      </c>
      <c r="G260" s="146">
        <v>0</v>
      </c>
      <c r="H260" s="146">
        <v>0</v>
      </c>
      <c r="I260" s="149">
        <f t="shared" si="285"/>
        <v>0</v>
      </c>
      <c r="J260" s="146"/>
      <c r="K260" s="146"/>
      <c r="L260" s="146"/>
      <c r="M260" s="146"/>
      <c r="N260" s="145">
        <v>0</v>
      </c>
      <c r="O260" s="146">
        <v>0</v>
      </c>
      <c r="P260" s="146">
        <v>0</v>
      </c>
      <c r="Q260" s="149">
        <f t="shared" si="286"/>
        <v>0</v>
      </c>
      <c r="R260" s="146">
        <v>0</v>
      </c>
      <c r="S260" s="146">
        <v>0</v>
      </c>
      <c r="T260" s="146">
        <v>0</v>
      </c>
      <c r="U260" s="149">
        <f t="shared" si="287"/>
        <v>0</v>
      </c>
      <c r="V260" s="145">
        <v>0</v>
      </c>
      <c r="W260" s="146">
        <v>0</v>
      </c>
      <c r="X260" s="146">
        <v>0</v>
      </c>
      <c r="Y260" s="149">
        <f t="shared" si="288"/>
        <v>0</v>
      </c>
      <c r="Z260" s="145">
        <v>940</v>
      </c>
      <c r="AA260" s="146">
        <v>922</v>
      </c>
      <c r="AB260" s="146">
        <v>124</v>
      </c>
      <c r="AC260" s="149">
        <f t="shared" si="289"/>
        <v>1046</v>
      </c>
      <c r="AD260" s="146">
        <v>0</v>
      </c>
      <c r="AE260" s="146">
        <v>0</v>
      </c>
      <c r="AF260" s="146">
        <v>0</v>
      </c>
      <c r="AG260" s="149">
        <f t="shared" si="290"/>
        <v>0</v>
      </c>
      <c r="AH260" s="146">
        <v>0</v>
      </c>
      <c r="AI260" s="146">
        <v>0</v>
      </c>
      <c r="AJ260" s="146">
        <v>0</v>
      </c>
      <c r="AK260" s="149">
        <f t="shared" si="291"/>
        <v>0</v>
      </c>
      <c r="AL260" s="145">
        <v>1731</v>
      </c>
      <c r="AM260" s="146">
        <v>1593</v>
      </c>
      <c r="AN260" s="146">
        <v>2</v>
      </c>
      <c r="AO260" s="149">
        <f t="shared" si="292"/>
        <v>1595</v>
      </c>
      <c r="AP260" s="145">
        <v>0</v>
      </c>
      <c r="AQ260" s="146">
        <v>0</v>
      </c>
      <c r="AR260" s="146">
        <v>0</v>
      </c>
      <c r="AS260" s="149">
        <f t="shared" si="293"/>
        <v>0</v>
      </c>
      <c r="AT260" s="145">
        <v>0</v>
      </c>
      <c r="AU260" s="146">
        <v>0</v>
      </c>
      <c r="AV260" s="146">
        <v>0</v>
      </c>
      <c r="AW260" s="149">
        <f t="shared" si="294"/>
        <v>0</v>
      </c>
      <c r="AX260" s="145">
        <v>0</v>
      </c>
      <c r="AY260" s="146">
        <v>0</v>
      </c>
      <c r="AZ260" s="146">
        <v>0</v>
      </c>
      <c r="BA260" s="149">
        <f t="shared" si="295"/>
        <v>0</v>
      </c>
      <c r="BB260" s="145">
        <v>45</v>
      </c>
      <c r="BC260" s="146">
        <v>34</v>
      </c>
      <c r="BD260" s="146">
        <v>3</v>
      </c>
      <c r="BE260" s="149">
        <f t="shared" si="296"/>
        <v>37</v>
      </c>
      <c r="BF260" s="146">
        <v>0</v>
      </c>
      <c r="BG260" s="146">
        <v>0</v>
      </c>
      <c r="BH260" s="146">
        <v>0</v>
      </c>
      <c r="BI260" s="149">
        <f t="shared" si="297"/>
        <v>0</v>
      </c>
      <c r="BJ260" s="146">
        <v>0</v>
      </c>
      <c r="BK260" s="146">
        <v>0</v>
      </c>
      <c r="BL260" s="146">
        <v>0</v>
      </c>
      <c r="BM260" s="149">
        <f t="shared" si="298"/>
        <v>0</v>
      </c>
      <c r="BN260" s="146">
        <v>0</v>
      </c>
      <c r="BO260" s="146">
        <v>0</v>
      </c>
      <c r="BP260" s="146">
        <v>0</v>
      </c>
      <c r="BQ260" s="149">
        <f t="shared" si="299"/>
        <v>0</v>
      </c>
      <c r="BR260" s="146">
        <v>0</v>
      </c>
      <c r="BS260" s="146">
        <v>0</v>
      </c>
      <c r="BT260" s="146">
        <v>0</v>
      </c>
      <c r="BU260" s="149">
        <f t="shared" si="300"/>
        <v>0</v>
      </c>
      <c r="BV260" s="146">
        <v>0</v>
      </c>
      <c r="BW260" s="146">
        <v>0</v>
      </c>
      <c r="BX260" s="146">
        <v>0</v>
      </c>
      <c r="BY260" s="149">
        <f t="shared" si="301"/>
        <v>0</v>
      </c>
      <c r="BZ260" s="146">
        <v>0</v>
      </c>
      <c r="CA260" s="146">
        <v>0</v>
      </c>
      <c r="CB260" s="146">
        <v>0</v>
      </c>
      <c r="CC260" s="149">
        <f t="shared" si="302"/>
        <v>0</v>
      </c>
      <c r="CD260" s="146">
        <v>0</v>
      </c>
      <c r="CE260" s="146">
        <v>10</v>
      </c>
      <c r="CF260" s="146">
        <v>0</v>
      </c>
      <c r="CG260" s="149">
        <f t="shared" si="303"/>
        <v>10</v>
      </c>
      <c r="CH260" s="146">
        <v>0</v>
      </c>
      <c r="CI260" s="146">
        <v>0</v>
      </c>
      <c r="CJ260" s="146">
        <v>0</v>
      </c>
      <c r="CK260" s="149">
        <f t="shared" si="304"/>
        <v>0</v>
      </c>
      <c r="CL260" s="145">
        <v>0</v>
      </c>
      <c r="CM260" s="146">
        <v>0</v>
      </c>
      <c r="CN260" s="146">
        <v>0</v>
      </c>
      <c r="CO260" s="149">
        <f t="shared" si="305"/>
        <v>0</v>
      </c>
      <c r="CP260" s="146">
        <v>0</v>
      </c>
      <c r="CQ260" s="146">
        <v>0</v>
      </c>
      <c r="CR260" s="146">
        <v>0</v>
      </c>
      <c r="CS260" s="149">
        <f t="shared" si="306"/>
        <v>0</v>
      </c>
      <c r="CT260" s="146">
        <v>12630</v>
      </c>
      <c r="CU260" s="146">
        <v>11697</v>
      </c>
      <c r="CV260" s="146">
        <v>1798</v>
      </c>
      <c r="CW260" s="149">
        <f t="shared" si="307"/>
        <v>13495</v>
      </c>
      <c r="CX260" s="146">
        <v>0</v>
      </c>
      <c r="CY260" s="146">
        <v>0</v>
      </c>
      <c r="CZ260" s="146">
        <v>0</v>
      </c>
      <c r="DA260" s="149">
        <f t="shared" si="308"/>
        <v>0</v>
      </c>
      <c r="DB260" s="146">
        <v>0</v>
      </c>
      <c r="DC260" s="146">
        <v>0</v>
      </c>
      <c r="DD260" s="146">
        <v>0</v>
      </c>
      <c r="DE260" s="149">
        <f t="shared" si="309"/>
        <v>0</v>
      </c>
      <c r="DF260" s="146"/>
      <c r="DG260" s="146"/>
      <c r="DH260" s="146"/>
      <c r="DI260" s="146"/>
      <c r="DJ260" s="146">
        <v>0</v>
      </c>
      <c r="DK260" s="146">
        <v>0</v>
      </c>
      <c r="DL260" s="146">
        <v>0</v>
      </c>
      <c r="DM260" s="149">
        <f t="shared" si="310"/>
        <v>0</v>
      </c>
      <c r="DN260" s="146">
        <v>0</v>
      </c>
      <c r="DO260" s="146">
        <v>0</v>
      </c>
      <c r="DP260" s="146">
        <v>0</v>
      </c>
      <c r="DQ260" s="149">
        <f t="shared" si="311"/>
        <v>0</v>
      </c>
      <c r="DR260" s="146">
        <v>639</v>
      </c>
      <c r="DS260" s="146">
        <v>612</v>
      </c>
      <c r="DT260" s="146">
        <v>2</v>
      </c>
      <c r="DU260" s="149">
        <f t="shared" si="312"/>
        <v>614</v>
      </c>
      <c r="DV260" s="146">
        <v>0</v>
      </c>
      <c r="DW260" s="146">
        <v>0</v>
      </c>
      <c r="DX260" s="146">
        <v>0</v>
      </c>
      <c r="DY260" s="149">
        <f t="shared" si="313"/>
        <v>0</v>
      </c>
      <c r="DZ260" s="146">
        <v>0</v>
      </c>
      <c r="EA260" s="146">
        <v>0</v>
      </c>
      <c r="EB260" s="146">
        <v>0</v>
      </c>
      <c r="EC260" s="149">
        <f t="shared" si="314"/>
        <v>0</v>
      </c>
      <c r="ED260" s="146"/>
      <c r="EE260" s="146"/>
      <c r="EF260" s="146"/>
      <c r="EG260" s="146"/>
      <c r="EH260" s="146">
        <v>0</v>
      </c>
      <c r="EI260" s="146">
        <v>0</v>
      </c>
      <c r="EJ260" s="146">
        <v>0</v>
      </c>
      <c r="EK260" s="149">
        <f t="shared" si="315"/>
        <v>0</v>
      </c>
      <c r="EL260" s="146">
        <v>0</v>
      </c>
      <c r="EM260" s="146">
        <v>0</v>
      </c>
      <c r="EN260" s="146">
        <v>0</v>
      </c>
      <c r="EO260" s="149">
        <f t="shared" si="316"/>
        <v>0</v>
      </c>
      <c r="EP260" s="146">
        <v>0</v>
      </c>
      <c r="EQ260" s="146">
        <v>0</v>
      </c>
      <c r="ER260" s="146">
        <v>0</v>
      </c>
      <c r="ES260" s="149">
        <f t="shared" si="317"/>
        <v>0</v>
      </c>
      <c r="ET260" s="146">
        <v>0</v>
      </c>
      <c r="EU260" s="146">
        <v>0</v>
      </c>
      <c r="EV260" s="146">
        <v>0</v>
      </c>
      <c r="EW260" s="149">
        <f t="shared" si="318"/>
        <v>0</v>
      </c>
      <c r="EX260" s="145">
        <v>421</v>
      </c>
      <c r="EY260" s="146">
        <v>313</v>
      </c>
      <c r="EZ260" s="146">
        <v>9</v>
      </c>
      <c r="FA260" s="149">
        <f t="shared" si="319"/>
        <v>322</v>
      </c>
      <c r="FB260" s="146">
        <v>0</v>
      </c>
      <c r="FC260" s="146">
        <v>0</v>
      </c>
      <c r="FD260" s="146">
        <v>0</v>
      </c>
      <c r="FE260" s="149">
        <f t="shared" si="320"/>
        <v>0</v>
      </c>
      <c r="FF260" s="145">
        <v>21381</v>
      </c>
      <c r="FG260" s="146">
        <v>18495</v>
      </c>
      <c r="FH260" s="146">
        <v>2813</v>
      </c>
      <c r="FI260" s="149">
        <f t="shared" si="321"/>
        <v>21308</v>
      </c>
      <c r="FJ260" s="146">
        <v>0</v>
      </c>
      <c r="FK260" s="146">
        <v>0</v>
      </c>
      <c r="FL260" s="146">
        <v>0</v>
      </c>
      <c r="FM260" s="149">
        <f t="shared" si="322"/>
        <v>0</v>
      </c>
      <c r="FN260" s="146">
        <v>0</v>
      </c>
      <c r="FO260" s="146">
        <v>0</v>
      </c>
      <c r="FP260" s="146">
        <v>0</v>
      </c>
      <c r="FQ260" s="149">
        <f t="shared" si="323"/>
        <v>0</v>
      </c>
      <c r="FR260" s="146">
        <v>0</v>
      </c>
      <c r="FS260" s="146">
        <v>0</v>
      </c>
      <c r="FT260" s="146">
        <v>0</v>
      </c>
      <c r="FU260" s="149">
        <f t="shared" si="324"/>
        <v>0</v>
      </c>
      <c r="FV260" s="146">
        <v>0</v>
      </c>
      <c r="FW260" s="146">
        <v>0</v>
      </c>
      <c r="FX260" s="146">
        <v>0</v>
      </c>
      <c r="FY260" s="149">
        <f t="shared" si="325"/>
        <v>0</v>
      </c>
      <c r="FZ260" s="146">
        <v>0</v>
      </c>
      <c r="GA260" s="146">
        <v>0</v>
      </c>
      <c r="GB260" s="146">
        <v>0</v>
      </c>
      <c r="GC260" s="149">
        <f t="shared" si="326"/>
        <v>0</v>
      </c>
      <c r="GD260" s="164">
        <f t="shared" si="335"/>
        <v>39521</v>
      </c>
      <c r="GE260" s="165">
        <f t="shared" si="335"/>
        <v>35876</v>
      </c>
      <c r="GF260" s="165">
        <f t="shared" si="335"/>
        <v>4751</v>
      </c>
      <c r="GG260" s="165">
        <f t="shared" si="335"/>
        <v>40627</v>
      </c>
      <c r="GH260" s="187"/>
      <c r="GI260" s="186">
        <f t="shared" si="328"/>
        <v>6.1322332478537182E-2</v>
      </c>
      <c r="GJ260" s="186">
        <f t="shared" si="329"/>
        <v>0.51552569963206596</v>
      </c>
      <c r="GK260" s="186">
        <f t="shared" si="330"/>
        <v>0.32603969227338608</v>
      </c>
      <c r="GL260" s="186">
        <f t="shared" si="331"/>
        <v>2.5699632066005128E-2</v>
      </c>
      <c r="GM260" s="186">
        <f t="shared" si="332"/>
        <v>8.7244954844464262E-3</v>
      </c>
      <c r="GN260" s="186">
        <f t="shared" si="333"/>
        <v>4.4402943471958972E-2</v>
      </c>
      <c r="GO260" s="186">
        <f t="shared" si="334"/>
        <v>1.8285204593600279E-2</v>
      </c>
    </row>
    <row r="261" spans="1:221" ht="11.25" customHeight="1">
      <c r="A261" s="148">
        <v>41518</v>
      </c>
      <c r="B261" s="145">
        <v>2280</v>
      </c>
      <c r="C261" s="146">
        <v>2405</v>
      </c>
      <c r="D261" s="146">
        <v>112</v>
      </c>
      <c r="E261" s="149">
        <f t="shared" si="284"/>
        <v>2517</v>
      </c>
      <c r="F261" s="146">
        <v>0</v>
      </c>
      <c r="G261" s="146">
        <v>0</v>
      </c>
      <c r="H261" s="146">
        <v>0</v>
      </c>
      <c r="I261" s="149">
        <f t="shared" si="285"/>
        <v>0</v>
      </c>
      <c r="J261" s="146"/>
      <c r="K261" s="146"/>
      <c r="L261" s="146"/>
      <c r="M261" s="146"/>
      <c r="N261" s="145">
        <v>0</v>
      </c>
      <c r="O261" s="146">
        <v>0</v>
      </c>
      <c r="P261" s="146">
        <v>0</v>
      </c>
      <c r="Q261" s="149">
        <f t="shared" si="286"/>
        <v>0</v>
      </c>
      <c r="R261" s="146">
        <v>0</v>
      </c>
      <c r="S261" s="146">
        <v>0</v>
      </c>
      <c r="T261" s="146">
        <v>0</v>
      </c>
      <c r="U261" s="149">
        <f t="shared" si="287"/>
        <v>0</v>
      </c>
      <c r="V261" s="145">
        <v>0</v>
      </c>
      <c r="W261" s="146">
        <v>0</v>
      </c>
      <c r="X261" s="146">
        <v>0</v>
      </c>
      <c r="Y261" s="149">
        <f t="shared" si="288"/>
        <v>0</v>
      </c>
      <c r="Z261" s="145">
        <v>843</v>
      </c>
      <c r="AA261" s="146">
        <v>551</v>
      </c>
      <c r="AB261" s="146">
        <v>139</v>
      </c>
      <c r="AC261" s="149">
        <f t="shared" si="289"/>
        <v>690</v>
      </c>
      <c r="AD261" s="146">
        <v>0</v>
      </c>
      <c r="AE261" s="146">
        <v>0</v>
      </c>
      <c r="AF261" s="146">
        <v>0</v>
      </c>
      <c r="AG261" s="149">
        <f t="shared" si="290"/>
        <v>0</v>
      </c>
      <c r="AH261" s="146">
        <v>0</v>
      </c>
      <c r="AI261" s="146">
        <v>0</v>
      </c>
      <c r="AJ261" s="146">
        <v>0</v>
      </c>
      <c r="AK261" s="149">
        <f t="shared" si="291"/>
        <v>0</v>
      </c>
      <c r="AL261" s="145">
        <v>1360</v>
      </c>
      <c r="AM261" s="146">
        <v>1260</v>
      </c>
      <c r="AN261" s="146">
        <v>2</v>
      </c>
      <c r="AO261" s="149">
        <f t="shared" si="292"/>
        <v>1262</v>
      </c>
      <c r="AP261" s="145">
        <v>0</v>
      </c>
      <c r="AQ261" s="146">
        <v>0</v>
      </c>
      <c r="AR261" s="146">
        <v>0</v>
      </c>
      <c r="AS261" s="149">
        <f t="shared" si="293"/>
        <v>0</v>
      </c>
      <c r="AT261" s="145">
        <v>0</v>
      </c>
      <c r="AU261" s="146">
        <v>0</v>
      </c>
      <c r="AV261" s="146">
        <v>0</v>
      </c>
      <c r="AW261" s="149">
        <f t="shared" si="294"/>
        <v>0</v>
      </c>
      <c r="AX261" s="145">
        <v>0</v>
      </c>
      <c r="AY261" s="146">
        <v>0</v>
      </c>
      <c r="AZ261" s="146">
        <v>0</v>
      </c>
      <c r="BA261" s="149">
        <f t="shared" si="295"/>
        <v>0</v>
      </c>
      <c r="BB261" s="145">
        <v>11</v>
      </c>
      <c r="BC261" s="146">
        <v>16</v>
      </c>
      <c r="BD261" s="146">
        <v>0</v>
      </c>
      <c r="BE261" s="149">
        <f t="shared" si="296"/>
        <v>16</v>
      </c>
      <c r="BF261" s="146">
        <v>0</v>
      </c>
      <c r="BG261" s="146">
        <v>0</v>
      </c>
      <c r="BH261" s="146">
        <v>0</v>
      </c>
      <c r="BI261" s="149">
        <f t="shared" si="297"/>
        <v>0</v>
      </c>
      <c r="BJ261" s="146">
        <v>0</v>
      </c>
      <c r="BK261" s="146">
        <v>0</v>
      </c>
      <c r="BL261" s="146">
        <v>0</v>
      </c>
      <c r="BM261" s="149">
        <f t="shared" si="298"/>
        <v>0</v>
      </c>
      <c r="BN261" s="146">
        <v>0</v>
      </c>
      <c r="BO261" s="146">
        <v>0</v>
      </c>
      <c r="BP261" s="146">
        <v>0</v>
      </c>
      <c r="BQ261" s="149">
        <f t="shared" si="299"/>
        <v>0</v>
      </c>
      <c r="BR261" s="146">
        <v>0</v>
      </c>
      <c r="BS261" s="146">
        <v>0</v>
      </c>
      <c r="BT261" s="146">
        <v>0</v>
      </c>
      <c r="BU261" s="149">
        <f t="shared" si="300"/>
        <v>0</v>
      </c>
      <c r="BV261" s="146">
        <v>0</v>
      </c>
      <c r="BW261" s="146">
        <v>0</v>
      </c>
      <c r="BX261" s="146">
        <v>0</v>
      </c>
      <c r="BY261" s="149">
        <f t="shared" si="301"/>
        <v>0</v>
      </c>
      <c r="BZ261" s="146">
        <v>0</v>
      </c>
      <c r="CA261" s="146">
        <v>0</v>
      </c>
      <c r="CB261" s="146">
        <v>0</v>
      </c>
      <c r="CC261" s="149">
        <f t="shared" si="302"/>
        <v>0</v>
      </c>
      <c r="CD261" s="146">
        <v>60</v>
      </c>
      <c r="CE261" s="146">
        <v>20</v>
      </c>
      <c r="CF261" s="146">
        <v>0</v>
      </c>
      <c r="CG261" s="149">
        <f t="shared" si="303"/>
        <v>20</v>
      </c>
      <c r="CH261" s="146">
        <v>0</v>
      </c>
      <c r="CI261" s="146">
        <v>0</v>
      </c>
      <c r="CJ261" s="146">
        <v>0</v>
      </c>
      <c r="CK261" s="149">
        <f t="shared" si="304"/>
        <v>0</v>
      </c>
      <c r="CL261" s="145">
        <v>0</v>
      </c>
      <c r="CM261" s="146">
        <v>0</v>
      </c>
      <c r="CN261" s="146">
        <v>0</v>
      </c>
      <c r="CO261" s="149">
        <f t="shared" si="305"/>
        <v>0</v>
      </c>
      <c r="CP261" s="146">
        <v>0</v>
      </c>
      <c r="CQ261" s="146">
        <v>0</v>
      </c>
      <c r="CR261" s="146">
        <v>0</v>
      </c>
      <c r="CS261" s="149">
        <f t="shared" si="306"/>
        <v>0</v>
      </c>
      <c r="CT261" s="146">
        <v>14529</v>
      </c>
      <c r="CU261" s="146">
        <v>12893</v>
      </c>
      <c r="CV261" s="146">
        <v>2059</v>
      </c>
      <c r="CW261" s="149">
        <f t="shared" si="307"/>
        <v>14952</v>
      </c>
      <c r="CX261" s="146">
        <v>0</v>
      </c>
      <c r="CY261" s="146">
        <v>0</v>
      </c>
      <c r="CZ261" s="146">
        <v>0</v>
      </c>
      <c r="DA261" s="149">
        <f t="shared" si="308"/>
        <v>0</v>
      </c>
      <c r="DB261" s="146">
        <v>0</v>
      </c>
      <c r="DC261" s="146">
        <v>0</v>
      </c>
      <c r="DD261" s="146">
        <v>0</v>
      </c>
      <c r="DE261" s="149">
        <f t="shared" si="309"/>
        <v>0</v>
      </c>
      <c r="DF261" s="146"/>
      <c r="DG261" s="146"/>
      <c r="DH261" s="146"/>
      <c r="DI261" s="146"/>
      <c r="DJ261" s="146">
        <v>0</v>
      </c>
      <c r="DK261" s="146">
        <v>0</v>
      </c>
      <c r="DL261" s="146">
        <v>0</v>
      </c>
      <c r="DM261" s="149">
        <f t="shared" si="310"/>
        <v>0</v>
      </c>
      <c r="DN261" s="146">
        <v>0</v>
      </c>
      <c r="DO261" s="146">
        <v>0</v>
      </c>
      <c r="DP261" s="146">
        <v>0</v>
      </c>
      <c r="DQ261" s="149">
        <f t="shared" si="311"/>
        <v>0</v>
      </c>
      <c r="DR261" s="146">
        <v>650</v>
      </c>
      <c r="DS261" s="146">
        <v>710</v>
      </c>
      <c r="DT261" s="146">
        <v>1</v>
      </c>
      <c r="DU261" s="149">
        <f t="shared" si="312"/>
        <v>711</v>
      </c>
      <c r="DV261" s="146">
        <v>0</v>
      </c>
      <c r="DW261" s="146">
        <v>0</v>
      </c>
      <c r="DX261" s="146">
        <v>0</v>
      </c>
      <c r="DY261" s="149">
        <f t="shared" si="313"/>
        <v>0</v>
      </c>
      <c r="DZ261" s="146">
        <v>0</v>
      </c>
      <c r="EA261" s="146">
        <v>0</v>
      </c>
      <c r="EB261" s="146">
        <v>0</v>
      </c>
      <c r="EC261" s="149">
        <f t="shared" si="314"/>
        <v>0</v>
      </c>
      <c r="ED261" s="146"/>
      <c r="EE261" s="146"/>
      <c r="EF261" s="146"/>
      <c r="EG261" s="146"/>
      <c r="EH261" s="146">
        <v>0</v>
      </c>
      <c r="EI261" s="146">
        <v>0</v>
      </c>
      <c r="EJ261" s="146">
        <v>0</v>
      </c>
      <c r="EK261" s="149">
        <f t="shared" si="315"/>
        <v>0</v>
      </c>
      <c r="EL261" s="146">
        <v>0</v>
      </c>
      <c r="EM261" s="146">
        <v>0</v>
      </c>
      <c r="EN261" s="146">
        <v>0</v>
      </c>
      <c r="EO261" s="149">
        <f t="shared" si="316"/>
        <v>0</v>
      </c>
      <c r="EP261" s="146">
        <v>0</v>
      </c>
      <c r="EQ261" s="146">
        <v>0</v>
      </c>
      <c r="ER261" s="146">
        <v>0</v>
      </c>
      <c r="ES261" s="149">
        <f t="shared" si="317"/>
        <v>0</v>
      </c>
      <c r="ET261" s="146">
        <v>0</v>
      </c>
      <c r="EU261" s="146">
        <v>0</v>
      </c>
      <c r="EV261" s="146">
        <v>0</v>
      </c>
      <c r="EW261" s="149">
        <f t="shared" si="318"/>
        <v>0</v>
      </c>
      <c r="EX261" s="145">
        <v>281</v>
      </c>
      <c r="EY261" s="146">
        <v>297</v>
      </c>
      <c r="EZ261" s="146">
        <v>6</v>
      </c>
      <c r="FA261" s="149">
        <f t="shared" si="319"/>
        <v>303</v>
      </c>
      <c r="FB261" s="146">
        <v>0</v>
      </c>
      <c r="FC261" s="146">
        <v>0</v>
      </c>
      <c r="FD261" s="146">
        <v>0</v>
      </c>
      <c r="FE261" s="149">
        <f t="shared" si="320"/>
        <v>0</v>
      </c>
      <c r="FF261" s="145">
        <v>18781</v>
      </c>
      <c r="FG261" s="146">
        <v>18075</v>
      </c>
      <c r="FH261" s="146">
        <v>2654</v>
      </c>
      <c r="FI261" s="149">
        <f t="shared" si="321"/>
        <v>20729</v>
      </c>
      <c r="FJ261" s="146">
        <v>0</v>
      </c>
      <c r="FK261" s="146">
        <v>0</v>
      </c>
      <c r="FL261" s="146">
        <v>0</v>
      </c>
      <c r="FM261" s="149">
        <f t="shared" si="322"/>
        <v>0</v>
      </c>
      <c r="FN261" s="146">
        <v>0</v>
      </c>
      <c r="FO261" s="146">
        <v>0</v>
      </c>
      <c r="FP261" s="146">
        <v>0</v>
      </c>
      <c r="FQ261" s="149">
        <f t="shared" si="323"/>
        <v>0</v>
      </c>
      <c r="FR261" s="146">
        <v>0</v>
      </c>
      <c r="FS261" s="146">
        <v>0</v>
      </c>
      <c r="FT261" s="146">
        <v>0</v>
      </c>
      <c r="FU261" s="149">
        <f t="shared" si="324"/>
        <v>0</v>
      </c>
      <c r="FV261" s="146">
        <v>0</v>
      </c>
      <c r="FW261" s="146">
        <v>0</v>
      </c>
      <c r="FX261" s="146">
        <v>0</v>
      </c>
      <c r="FY261" s="149">
        <f t="shared" si="325"/>
        <v>0</v>
      </c>
      <c r="FZ261" s="146">
        <v>0</v>
      </c>
      <c r="GA261" s="146">
        <v>0</v>
      </c>
      <c r="GB261" s="146">
        <v>0</v>
      </c>
      <c r="GC261" s="149">
        <f t="shared" si="326"/>
        <v>0</v>
      </c>
      <c r="GD261" s="164">
        <f t="shared" si="335"/>
        <v>38795</v>
      </c>
      <c r="GE261" s="165">
        <f t="shared" si="335"/>
        <v>36227</v>
      </c>
      <c r="GF261" s="165">
        <f t="shared" si="335"/>
        <v>4973</v>
      </c>
      <c r="GG261" s="165">
        <f t="shared" si="335"/>
        <v>41200</v>
      </c>
      <c r="GH261" s="187"/>
      <c r="GI261" s="186">
        <f t="shared" si="328"/>
        <v>6.6386948960719908E-2</v>
      </c>
      <c r="GJ261" s="186">
        <f t="shared" si="329"/>
        <v>0.49893725674220885</v>
      </c>
      <c r="GK261" s="186">
        <f t="shared" si="330"/>
        <v>0.35589477461561819</v>
      </c>
      <c r="GL261" s="186">
        <f t="shared" si="331"/>
        <v>1.5209650260855164E-2</v>
      </c>
      <c r="GM261" s="186">
        <f t="shared" si="332"/>
        <v>8.1983051315317312E-3</v>
      </c>
      <c r="GN261" s="186">
        <f t="shared" si="333"/>
        <v>3.478068843680128E-2</v>
      </c>
      <c r="GO261" s="186">
        <f t="shared" si="334"/>
        <v>2.0592375852264921E-2</v>
      </c>
      <c r="HH261" s="155">
        <f>(SUM(DS259:DS261)/SUM(GE259:GE261))*100</f>
        <v>1.7674307457583498</v>
      </c>
      <c r="HI261" s="155">
        <f>(SUM(AM259:AM261)/SUM(GE259:GE261))*100</f>
        <v>4.1157331666697301</v>
      </c>
      <c r="HJ261" s="155">
        <f>(SUM(AA259:AA261)/SUM(GE259:GE261))*100</f>
        <v>2.0808441021304755</v>
      </c>
      <c r="HK261" s="155">
        <f>(SUM(EY259:EY261)/SUM(GE259:GE261))*100</f>
        <v>0.87498391573684309</v>
      </c>
      <c r="HL261" s="155">
        <f>(SUM(C259:C261)/SUM(GE259:GE261))*100</f>
        <v>6.4530063785592171</v>
      </c>
      <c r="HM261" s="155">
        <f>(SUM(BC259:BC261)/SUM(GE259:GE261))*100</f>
        <v>7.6285362401426443E-2</v>
      </c>
    </row>
    <row r="262" spans="1:221" ht="11.25" customHeight="1">
      <c r="A262" s="148">
        <v>41548</v>
      </c>
      <c r="B262" s="145">
        <v>2376</v>
      </c>
      <c r="C262" s="146">
        <v>2304</v>
      </c>
      <c r="D262" s="146">
        <v>6</v>
      </c>
      <c r="E262" s="149">
        <f t="shared" si="284"/>
        <v>2310</v>
      </c>
      <c r="F262" s="146">
        <v>0</v>
      </c>
      <c r="G262" s="146">
        <v>0</v>
      </c>
      <c r="H262" s="146">
        <v>0</v>
      </c>
      <c r="I262" s="149">
        <f t="shared" si="285"/>
        <v>0</v>
      </c>
      <c r="J262" s="146"/>
      <c r="K262" s="146"/>
      <c r="L262" s="146"/>
      <c r="M262" s="146"/>
      <c r="N262" s="145">
        <v>0</v>
      </c>
      <c r="O262" s="146">
        <v>0</v>
      </c>
      <c r="P262" s="146">
        <v>0</v>
      </c>
      <c r="Q262" s="149">
        <f t="shared" si="286"/>
        <v>0</v>
      </c>
      <c r="R262" s="146">
        <v>0</v>
      </c>
      <c r="S262" s="146">
        <v>0</v>
      </c>
      <c r="T262" s="146">
        <v>0</v>
      </c>
      <c r="U262" s="149">
        <f t="shared" si="287"/>
        <v>0</v>
      </c>
      <c r="V262" s="145">
        <v>0</v>
      </c>
      <c r="W262" s="146">
        <v>0</v>
      </c>
      <c r="X262" s="146">
        <v>0</v>
      </c>
      <c r="Y262" s="149">
        <f t="shared" si="288"/>
        <v>0</v>
      </c>
      <c r="Z262" s="145">
        <v>899</v>
      </c>
      <c r="AA262" s="146">
        <v>624</v>
      </c>
      <c r="AB262" s="146">
        <v>130</v>
      </c>
      <c r="AC262" s="149">
        <f t="shared" si="289"/>
        <v>754</v>
      </c>
      <c r="AD262" s="146">
        <v>0</v>
      </c>
      <c r="AE262" s="146">
        <v>0</v>
      </c>
      <c r="AF262" s="146">
        <v>0</v>
      </c>
      <c r="AG262" s="149">
        <f t="shared" si="290"/>
        <v>0</v>
      </c>
      <c r="AH262" s="146">
        <v>0</v>
      </c>
      <c r="AI262" s="146">
        <v>0</v>
      </c>
      <c r="AJ262" s="146">
        <v>0</v>
      </c>
      <c r="AK262" s="149">
        <f t="shared" si="291"/>
        <v>0</v>
      </c>
      <c r="AL262" s="145">
        <v>1341</v>
      </c>
      <c r="AM262" s="146">
        <v>1616</v>
      </c>
      <c r="AN262" s="146">
        <v>0</v>
      </c>
      <c r="AO262" s="149">
        <f t="shared" si="292"/>
        <v>1616</v>
      </c>
      <c r="AP262" s="145">
        <v>0</v>
      </c>
      <c r="AQ262" s="146">
        <v>0</v>
      </c>
      <c r="AR262" s="146">
        <v>0</v>
      </c>
      <c r="AS262" s="149">
        <f t="shared" si="293"/>
        <v>0</v>
      </c>
      <c r="AT262" s="145">
        <v>0</v>
      </c>
      <c r="AU262" s="146">
        <v>0</v>
      </c>
      <c r="AV262" s="146">
        <v>0</v>
      </c>
      <c r="AW262" s="149">
        <f t="shared" si="294"/>
        <v>0</v>
      </c>
      <c r="AX262" s="145">
        <v>0</v>
      </c>
      <c r="AY262" s="146">
        <v>0</v>
      </c>
      <c r="AZ262" s="146">
        <v>0</v>
      </c>
      <c r="BA262" s="149">
        <f t="shared" si="295"/>
        <v>0</v>
      </c>
      <c r="BB262" s="145">
        <v>17</v>
      </c>
      <c r="BC262" s="146">
        <v>29</v>
      </c>
      <c r="BD262" s="146">
        <v>0</v>
      </c>
      <c r="BE262" s="149">
        <f t="shared" si="296"/>
        <v>29</v>
      </c>
      <c r="BF262" s="146">
        <v>0</v>
      </c>
      <c r="BG262" s="146">
        <v>0</v>
      </c>
      <c r="BH262" s="146">
        <v>0</v>
      </c>
      <c r="BI262" s="149">
        <f t="shared" si="297"/>
        <v>0</v>
      </c>
      <c r="BJ262" s="146">
        <v>0</v>
      </c>
      <c r="BK262" s="146">
        <v>0</v>
      </c>
      <c r="BL262" s="146">
        <v>0</v>
      </c>
      <c r="BM262" s="149">
        <f t="shared" si="298"/>
        <v>0</v>
      </c>
      <c r="BN262" s="146">
        <v>0</v>
      </c>
      <c r="BO262" s="146">
        <v>0</v>
      </c>
      <c r="BP262" s="146">
        <v>0</v>
      </c>
      <c r="BQ262" s="149">
        <f t="shared" si="299"/>
        <v>0</v>
      </c>
      <c r="BR262" s="146">
        <v>0</v>
      </c>
      <c r="BS262" s="146">
        <v>0</v>
      </c>
      <c r="BT262" s="146">
        <v>0</v>
      </c>
      <c r="BU262" s="149">
        <f t="shared" si="300"/>
        <v>0</v>
      </c>
      <c r="BV262" s="146">
        <v>0</v>
      </c>
      <c r="BW262" s="146">
        <v>0</v>
      </c>
      <c r="BX262" s="146">
        <v>0</v>
      </c>
      <c r="BY262" s="149">
        <f t="shared" si="301"/>
        <v>0</v>
      </c>
      <c r="BZ262" s="146">
        <v>0</v>
      </c>
      <c r="CA262" s="146">
        <v>0</v>
      </c>
      <c r="CB262" s="146">
        <v>0</v>
      </c>
      <c r="CC262" s="149">
        <f t="shared" si="302"/>
        <v>0</v>
      </c>
      <c r="CD262" s="146">
        <v>0</v>
      </c>
      <c r="CE262" s="146">
        <v>24</v>
      </c>
      <c r="CF262" s="146">
        <v>0</v>
      </c>
      <c r="CG262" s="149">
        <f t="shared" si="303"/>
        <v>24</v>
      </c>
      <c r="CH262" s="146">
        <v>0</v>
      </c>
      <c r="CI262" s="146">
        <v>0</v>
      </c>
      <c r="CJ262" s="146">
        <v>0</v>
      </c>
      <c r="CK262" s="149">
        <f t="shared" si="304"/>
        <v>0</v>
      </c>
      <c r="CL262" s="145">
        <v>0</v>
      </c>
      <c r="CM262" s="146">
        <v>0</v>
      </c>
      <c r="CN262" s="146">
        <v>0</v>
      </c>
      <c r="CO262" s="149">
        <f t="shared" si="305"/>
        <v>0</v>
      </c>
      <c r="CP262" s="146">
        <v>0</v>
      </c>
      <c r="CQ262" s="146">
        <v>0</v>
      </c>
      <c r="CR262" s="146">
        <v>0</v>
      </c>
      <c r="CS262" s="149">
        <f t="shared" si="306"/>
        <v>0</v>
      </c>
      <c r="CT262" s="146">
        <v>16771</v>
      </c>
      <c r="CU262" s="146">
        <v>15277</v>
      </c>
      <c r="CV262" s="146">
        <v>1649</v>
      </c>
      <c r="CW262" s="149">
        <f t="shared" si="307"/>
        <v>16926</v>
      </c>
      <c r="CX262" s="146">
        <v>0</v>
      </c>
      <c r="CY262" s="146">
        <v>0</v>
      </c>
      <c r="CZ262" s="146">
        <v>0</v>
      </c>
      <c r="DA262" s="149">
        <f t="shared" si="308"/>
        <v>0</v>
      </c>
      <c r="DB262" s="146">
        <v>0</v>
      </c>
      <c r="DC262" s="146">
        <v>0</v>
      </c>
      <c r="DD262" s="146">
        <v>0</v>
      </c>
      <c r="DE262" s="149">
        <f t="shared" si="309"/>
        <v>0</v>
      </c>
      <c r="DF262" s="146"/>
      <c r="DG262" s="146"/>
      <c r="DH262" s="146"/>
      <c r="DI262" s="146"/>
      <c r="DJ262" s="146">
        <v>0</v>
      </c>
      <c r="DK262" s="146">
        <v>0</v>
      </c>
      <c r="DL262" s="146">
        <v>0</v>
      </c>
      <c r="DM262" s="149">
        <f t="shared" si="310"/>
        <v>0</v>
      </c>
      <c r="DN262" s="146">
        <v>0</v>
      </c>
      <c r="DO262" s="146">
        <v>0</v>
      </c>
      <c r="DP262" s="146">
        <v>0</v>
      </c>
      <c r="DQ262" s="149">
        <f t="shared" si="311"/>
        <v>0</v>
      </c>
      <c r="DR262" s="146">
        <v>696</v>
      </c>
      <c r="DS262" s="146">
        <v>697</v>
      </c>
      <c r="DT262" s="146">
        <v>0</v>
      </c>
      <c r="DU262" s="149">
        <f t="shared" si="312"/>
        <v>697</v>
      </c>
      <c r="DV262" s="146">
        <v>0</v>
      </c>
      <c r="DW262" s="146">
        <v>0</v>
      </c>
      <c r="DX262" s="146">
        <v>0</v>
      </c>
      <c r="DY262" s="149">
        <f t="shared" si="313"/>
        <v>0</v>
      </c>
      <c r="DZ262" s="146">
        <v>0</v>
      </c>
      <c r="EA262" s="146">
        <v>0</v>
      </c>
      <c r="EB262" s="146">
        <v>0</v>
      </c>
      <c r="EC262" s="149">
        <f t="shared" si="314"/>
        <v>0</v>
      </c>
      <c r="ED262" s="146"/>
      <c r="EE262" s="146"/>
      <c r="EF262" s="146"/>
      <c r="EG262" s="146"/>
      <c r="EH262" s="146">
        <v>0</v>
      </c>
      <c r="EI262" s="146">
        <v>0</v>
      </c>
      <c r="EJ262" s="146">
        <v>0</v>
      </c>
      <c r="EK262" s="149">
        <f t="shared" si="315"/>
        <v>0</v>
      </c>
      <c r="EL262" s="146">
        <v>0</v>
      </c>
      <c r="EM262" s="146">
        <v>0</v>
      </c>
      <c r="EN262" s="146">
        <v>0</v>
      </c>
      <c r="EO262" s="149">
        <f t="shared" si="316"/>
        <v>0</v>
      </c>
      <c r="EP262" s="146">
        <v>0</v>
      </c>
      <c r="EQ262" s="146">
        <v>0</v>
      </c>
      <c r="ER262" s="146">
        <v>0</v>
      </c>
      <c r="ES262" s="149">
        <f t="shared" si="317"/>
        <v>0</v>
      </c>
      <c r="ET262" s="146">
        <v>0</v>
      </c>
      <c r="EU262" s="146">
        <v>0</v>
      </c>
      <c r="EV262" s="146">
        <v>0</v>
      </c>
      <c r="EW262" s="149">
        <f t="shared" si="318"/>
        <v>0</v>
      </c>
      <c r="EX262" s="145">
        <v>207</v>
      </c>
      <c r="EY262" s="146">
        <v>220</v>
      </c>
      <c r="EZ262" s="146">
        <v>37</v>
      </c>
      <c r="FA262" s="149">
        <f t="shared" si="319"/>
        <v>257</v>
      </c>
      <c r="FB262" s="146">
        <v>0</v>
      </c>
      <c r="FC262" s="146">
        <v>0</v>
      </c>
      <c r="FD262" s="146">
        <v>0</v>
      </c>
      <c r="FE262" s="149">
        <f t="shared" si="320"/>
        <v>0</v>
      </c>
      <c r="FF262" s="145">
        <v>19836</v>
      </c>
      <c r="FG262" s="146">
        <v>18505</v>
      </c>
      <c r="FH262" s="146">
        <v>3179</v>
      </c>
      <c r="FI262" s="149">
        <f t="shared" si="321"/>
        <v>21684</v>
      </c>
      <c r="FJ262" s="146">
        <v>0</v>
      </c>
      <c r="FK262" s="146">
        <v>0</v>
      </c>
      <c r="FL262" s="146">
        <v>0</v>
      </c>
      <c r="FM262" s="149">
        <f t="shared" si="322"/>
        <v>0</v>
      </c>
      <c r="FN262" s="146">
        <v>0</v>
      </c>
      <c r="FO262" s="146">
        <v>0</v>
      </c>
      <c r="FP262" s="146">
        <v>0</v>
      </c>
      <c r="FQ262" s="149">
        <f t="shared" si="323"/>
        <v>0</v>
      </c>
      <c r="FR262" s="146">
        <v>0</v>
      </c>
      <c r="FS262" s="146">
        <v>0</v>
      </c>
      <c r="FT262" s="146">
        <v>0</v>
      </c>
      <c r="FU262" s="149">
        <f t="shared" si="324"/>
        <v>0</v>
      </c>
      <c r="FV262" s="146">
        <v>0</v>
      </c>
      <c r="FW262" s="146">
        <v>0</v>
      </c>
      <c r="FX262" s="146">
        <v>0</v>
      </c>
      <c r="FY262" s="149">
        <f t="shared" si="325"/>
        <v>0</v>
      </c>
      <c r="FZ262" s="146">
        <v>0</v>
      </c>
      <c r="GA262" s="146">
        <v>0</v>
      </c>
      <c r="GB262" s="146">
        <v>0</v>
      </c>
      <c r="GC262" s="149">
        <f t="shared" si="326"/>
        <v>0</v>
      </c>
      <c r="GD262" s="164">
        <f t="shared" si="335"/>
        <v>42143</v>
      </c>
      <c r="GE262" s="165">
        <f t="shared" si="335"/>
        <v>39296</v>
      </c>
      <c r="GF262" s="165">
        <f t="shared" si="335"/>
        <v>5001</v>
      </c>
      <c r="GG262" s="165">
        <f t="shared" si="335"/>
        <v>44297</v>
      </c>
      <c r="GH262" s="187"/>
      <c r="GI262" s="186">
        <f t="shared" si="328"/>
        <v>5.8631921824104233E-2</v>
      </c>
      <c r="GJ262" s="186">
        <f t="shared" si="329"/>
        <v>0.47091307003257327</v>
      </c>
      <c r="GK262" s="186">
        <f t="shared" si="330"/>
        <v>0.3887673045602606</v>
      </c>
      <c r="GL262" s="186">
        <f t="shared" si="331"/>
        <v>1.5879478827361564E-2</v>
      </c>
      <c r="GM262" s="186">
        <f t="shared" si="332"/>
        <v>5.5985342019543973E-3</v>
      </c>
      <c r="GN262" s="186">
        <f t="shared" si="333"/>
        <v>4.1123778501628662E-2</v>
      </c>
      <c r="GO262" s="186">
        <f t="shared" si="334"/>
        <v>1.9085912052117293E-2</v>
      </c>
    </row>
    <row r="263" spans="1:221" ht="11.25" customHeight="1">
      <c r="A263" s="148">
        <v>41579</v>
      </c>
      <c r="B263" s="145">
        <v>2530</v>
      </c>
      <c r="C263" s="146">
        <v>2519</v>
      </c>
      <c r="D263" s="146">
        <v>30</v>
      </c>
      <c r="E263" s="149">
        <f t="shared" si="284"/>
        <v>2549</v>
      </c>
      <c r="F263" s="146">
        <v>0</v>
      </c>
      <c r="G263" s="146">
        <v>0</v>
      </c>
      <c r="H263" s="146">
        <v>0</v>
      </c>
      <c r="I263" s="149">
        <f t="shared" si="285"/>
        <v>0</v>
      </c>
      <c r="J263" s="146"/>
      <c r="K263" s="146"/>
      <c r="L263" s="146"/>
      <c r="M263" s="146"/>
      <c r="N263" s="145">
        <v>0</v>
      </c>
      <c r="O263" s="146">
        <v>0</v>
      </c>
      <c r="P263" s="146">
        <v>0</v>
      </c>
      <c r="Q263" s="149">
        <f t="shared" si="286"/>
        <v>0</v>
      </c>
      <c r="R263" s="146">
        <v>0</v>
      </c>
      <c r="S263" s="146">
        <v>0</v>
      </c>
      <c r="T263" s="146">
        <v>0</v>
      </c>
      <c r="U263" s="149">
        <f t="shared" si="287"/>
        <v>0</v>
      </c>
      <c r="V263" s="145">
        <v>0</v>
      </c>
      <c r="W263" s="146">
        <v>0</v>
      </c>
      <c r="X263" s="146">
        <v>0</v>
      </c>
      <c r="Y263" s="149">
        <f t="shared" si="288"/>
        <v>0</v>
      </c>
      <c r="Z263" s="145">
        <v>617</v>
      </c>
      <c r="AA263" s="146">
        <v>487</v>
      </c>
      <c r="AB263" s="146">
        <v>95</v>
      </c>
      <c r="AC263" s="149">
        <f t="shared" si="289"/>
        <v>582</v>
      </c>
      <c r="AD263" s="146">
        <v>0</v>
      </c>
      <c r="AE263" s="146">
        <v>0</v>
      </c>
      <c r="AF263" s="146">
        <v>0</v>
      </c>
      <c r="AG263" s="149">
        <f t="shared" si="290"/>
        <v>0</v>
      </c>
      <c r="AH263" s="146">
        <v>0</v>
      </c>
      <c r="AI263" s="146">
        <v>0</v>
      </c>
      <c r="AJ263" s="146">
        <v>0</v>
      </c>
      <c r="AK263" s="149">
        <f t="shared" si="291"/>
        <v>0</v>
      </c>
      <c r="AL263" s="145">
        <v>972</v>
      </c>
      <c r="AM263" s="146">
        <v>1050</v>
      </c>
      <c r="AN263" s="146">
        <v>5</v>
      </c>
      <c r="AO263" s="149">
        <f t="shared" si="292"/>
        <v>1055</v>
      </c>
      <c r="AP263" s="145">
        <v>0</v>
      </c>
      <c r="AQ263" s="146">
        <v>0</v>
      </c>
      <c r="AR263" s="146">
        <v>0</v>
      </c>
      <c r="AS263" s="149">
        <f t="shared" si="293"/>
        <v>0</v>
      </c>
      <c r="AT263" s="145">
        <v>0</v>
      </c>
      <c r="AU263" s="146">
        <v>0</v>
      </c>
      <c r="AV263" s="146">
        <v>0</v>
      </c>
      <c r="AW263" s="149">
        <f t="shared" si="294"/>
        <v>0</v>
      </c>
      <c r="AX263" s="145">
        <v>0</v>
      </c>
      <c r="AY263" s="146">
        <v>0</v>
      </c>
      <c r="AZ263" s="146">
        <v>0</v>
      </c>
      <c r="BA263" s="149">
        <f t="shared" si="295"/>
        <v>0</v>
      </c>
      <c r="BB263" s="145">
        <v>13</v>
      </c>
      <c r="BC263" s="146">
        <v>16</v>
      </c>
      <c r="BD263" s="146">
        <v>0</v>
      </c>
      <c r="BE263" s="149">
        <f t="shared" si="296"/>
        <v>16</v>
      </c>
      <c r="BF263" s="146">
        <v>0</v>
      </c>
      <c r="BG263" s="146">
        <v>0</v>
      </c>
      <c r="BH263" s="146">
        <v>0</v>
      </c>
      <c r="BI263" s="149">
        <f t="shared" si="297"/>
        <v>0</v>
      </c>
      <c r="BJ263" s="146">
        <v>0</v>
      </c>
      <c r="BK263" s="146">
        <v>0</v>
      </c>
      <c r="BL263" s="146">
        <v>0</v>
      </c>
      <c r="BM263" s="149">
        <f t="shared" si="298"/>
        <v>0</v>
      </c>
      <c r="BN263" s="146">
        <v>0</v>
      </c>
      <c r="BO263" s="146">
        <v>0</v>
      </c>
      <c r="BP263" s="146">
        <v>0</v>
      </c>
      <c r="BQ263" s="149">
        <f t="shared" si="299"/>
        <v>0</v>
      </c>
      <c r="BR263" s="146">
        <v>0</v>
      </c>
      <c r="BS263" s="146">
        <v>0</v>
      </c>
      <c r="BT263" s="146">
        <v>0</v>
      </c>
      <c r="BU263" s="149">
        <f t="shared" si="300"/>
        <v>0</v>
      </c>
      <c r="BV263" s="146">
        <v>0</v>
      </c>
      <c r="BW263" s="146">
        <v>0</v>
      </c>
      <c r="BX263" s="146">
        <v>0</v>
      </c>
      <c r="BY263" s="149">
        <f t="shared" si="301"/>
        <v>0</v>
      </c>
      <c r="BZ263" s="146">
        <v>0</v>
      </c>
      <c r="CA263" s="146">
        <v>0</v>
      </c>
      <c r="CB263" s="146">
        <v>0</v>
      </c>
      <c r="CC263" s="149">
        <f t="shared" si="302"/>
        <v>0</v>
      </c>
      <c r="CD263" s="146">
        <v>0</v>
      </c>
      <c r="CE263" s="146">
        <v>0</v>
      </c>
      <c r="CF263" s="146">
        <v>0</v>
      </c>
      <c r="CG263" s="149">
        <f t="shared" si="303"/>
        <v>0</v>
      </c>
      <c r="CH263" s="146">
        <v>0</v>
      </c>
      <c r="CI263" s="146">
        <v>0</v>
      </c>
      <c r="CJ263" s="146">
        <v>0</v>
      </c>
      <c r="CK263" s="149">
        <f t="shared" si="304"/>
        <v>0</v>
      </c>
      <c r="CL263" s="145">
        <v>0</v>
      </c>
      <c r="CM263" s="146">
        <v>0</v>
      </c>
      <c r="CN263" s="146">
        <v>0</v>
      </c>
      <c r="CO263" s="149">
        <f t="shared" si="305"/>
        <v>0</v>
      </c>
      <c r="CP263" s="146">
        <v>0</v>
      </c>
      <c r="CQ263" s="146">
        <v>0</v>
      </c>
      <c r="CR263" s="146">
        <v>0</v>
      </c>
      <c r="CS263" s="149">
        <f t="shared" si="306"/>
        <v>0</v>
      </c>
      <c r="CT263" s="146">
        <v>13164</v>
      </c>
      <c r="CU263" s="146">
        <v>11535</v>
      </c>
      <c r="CV263" s="146">
        <v>2010</v>
      </c>
      <c r="CW263" s="149">
        <f t="shared" si="307"/>
        <v>13545</v>
      </c>
      <c r="CX263" s="146">
        <v>0</v>
      </c>
      <c r="CY263" s="146">
        <v>0</v>
      </c>
      <c r="CZ263" s="146">
        <v>0</v>
      </c>
      <c r="DA263" s="149">
        <f t="shared" si="308"/>
        <v>0</v>
      </c>
      <c r="DB263" s="146">
        <v>0</v>
      </c>
      <c r="DC263" s="146">
        <v>0</v>
      </c>
      <c r="DD263" s="146">
        <v>0</v>
      </c>
      <c r="DE263" s="149">
        <f t="shared" si="309"/>
        <v>0</v>
      </c>
      <c r="DF263" s="146"/>
      <c r="DG263" s="146"/>
      <c r="DH263" s="146"/>
      <c r="DI263" s="146"/>
      <c r="DJ263" s="146">
        <v>0</v>
      </c>
      <c r="DK263" s="146">
        <v>0</v>
      </c>
      <c r="DL263" s="146">
        <v>0</v>
      </c>
      <c r="DM263" s="149">
        <f t="shared" si="310"/>
        <v>0</v>
      </c>
      <c r="DN263" s="146">
        <v>0</v>
      </c>
      <c r="DO263" s="146">
        <v>0</v>
      </c>
      <c r="DP263" s="146">
        <v>0</v>
      </c>
      <c r="DQ263" s="149">
        <f t="shared" si="311"/>
        <v>0</v>
      </c>
      <c r="DR263" s="146">
        <v>673</v>
      </c>
      <c r="DS263" s="146">
        <v>650</v>
      </c>
      <c r="DT263" s="146">
        <v>0</v>
      </c>
      <c r="DU263" s="149">
        <f t="shared" si="312"/>
        <v>650</v>
      </c>
      <c r="DV263" s="146">
        <v>0</v>
      </c>
      <c r="DW263" s="146">
        <v>0</v>
      </c>
      <c r="DX263" s="146">
        <v>0</v>
      </c>
      <c r="DY263" s="149">
        <f t="shared" si="313"/>
        <v>0</v>
      </c>
      <c r="DZ263" s="146">
        <v>0</v>
      </c>
      <c r="EA263" s="146">
        <v>0</v>
      </c>
      <c r="EB263" s="146">
        <v>0</v>
      </c>
      <c r="EC263" s="149">
        <f t="shared" si="314"/>
        <v>0</v>
      </c>
      <c r="ED263" s="146"/>
      <c r="EE263" s="146"/>
      <c r="EF263" s="146"/>
      <c r="EG263" s="146"/>
      <c r="EH263" s="146">
        <v>0</v>
      </c>
      <c r="EI263" s="146">
        <v>0</v>
      </c>
      <c r="EJ263" s="146">
        <v>0</v>
      </c>
      <c r="EK263" s="149">
        <f t="shared" si="315"/>
        <v>0</v>
      </c>
      <c r="EL263" s="146">
        <v>0</v>
      </c>
      <c r="EM263" s="146">
        <v>0</v>
      </c>
      <c r="EN263" s="146">
        <v>0</v>
      </c>
      <c r="EO263" s="149">
        <f t="shared" si="316"/>
        <v>0</v>
      </c>
      <c r="EP263" s="146">
        <v>0</v>
      </c>
      <c r="EQ263" s="146">
        <v>0</v>
      </c>
      <c r="ER263" s="146">
        <v>0</v>
      </c>
      <c r="ES263" s="149">
        <f t="shared" si="317"/>
        <v>0</v>
      </c>
      <c r="ET263" s="146">
        <v>0</v>
      </c>
      <c r="EU263" s="146">
        <v>0</v>
      </c>
      <c r="EV263" s="146">
        <v>0</v>
      </c>
      <c r="EW263" s="149">
        <f t="shared" si="318"/>
        <v>0</v>
      </c>
      <c r="EX263" s="145">
        <v>137</v>
      </c>
      <c r="EY263" s="146">
        <v>218</v>
      </c>
      <c r="EZ263" s="146">
        <v>3</v>
      </c>
      <c r="FA263" s="149">
        <f t="shared" si="319"/>
        <v>221</v>
      </c>
      <c r="FB263" s="146">
        <v>0</v>
      </c>
      <c r="FC263" s="146">
        <v>0</v>
      </c>
      <c r="FD263" s="146">
        <v>0</v>
      </c>
      <c r="FE263" s="149">
        <f t="shared" si="320"/>
        <v>0</v>
      </c>
      <c r="FF263" s="145">
        <v>18277</v>
      </c>
      <c r="FG263" s="146">
        <v>15732</v>
      </c>
      <c r="FH263" s="146">
        <v>2398</v>
      </c>
      <c r="FI263" s="149">
        <f t="shared" si="321"/>
        <v>18130</v>
      </c>
      <c r="FJ263" s="146">
        <v>0</v>
      </c>
      <c r="FK263" s="146">
        <v>0</v>
      </c>
      <c r="FL263" s="146">
        <v>0</v>
      </c>
      <c r="FM263" s="149">
        <f t="shared" si="322"/>
        <v>0</v>
      </c>
      <c r="FN263" s="146">
        <v>0</v>
      </c>
      <c r="FO263" s="146">
        <v>0</v>
      </c>
      <c r="FP263" s="146">
        <v>0</v>
      </c>
      <c r="FQ263" s="149">
        <f t="shared" si="323"/>
        <v>0</v>
      </c>
      <c r="FR263" s="146">
        <v>0</v>
      </c>
      <c r="FS263" s="146">
        <v>0</v>
      </c>
      <c r="FT263" s="146">
        <v>0</v>
      </c>
      <c r="FU263" s="149">
        <f t="shared" si="324"/>
        <v>0</v>
      </c>
      <c r="FV263" s="146">
        <v>0</v>
      </c>
      <c r="FW263" s="146">
        <v>0</v>
      </c>
      <c r="FX263" s="146">
        <v>0</v>
      </c>
      <c r="FY263" s="149">
        <f t="shared" si="325"/>
        <v>0</v>
      </c>
      <c r="FZ263" s="146">
        <v>0</v>
      </c>
      <c r="GA263" s="146">
        <v>0</v>
      </c>
      <c r="GB263" s="146">
        <v>0</v>
      </c>
      <c r="GC263" s="149">
        <f t="shared" si="326"/>
        <v>0</v>
      </c>
      <c r="GD263" s="164">
        <f t="shared" si="335"/>
        <v>36383</v>
      </c>
      <c r="GE263" s="165">
        <f t="shared" si="335"/>
        <v>32207</v>
      </c>
      <c r="GF263" s="165">
        <f t="shared" si="335"/>
        <v>4541</v>
      </c>
      <c r="GG263" s="165">
        <f t="shared" si="335"/>
        <v>36748</v>
      </c>
      <c r="GH263" s="187"/>
      <c r="GI263" s="186">
        <f t="shared" si="328"/>
        <v>7.8212810879622438E-2</v>
      </c>
      <c r="GJ263" s="186">
        <f t="shared" si="329"/>
        <v>0.48846524047567297</v>
      </c>
      <c r="GK263" s="186">
        <f t="shared" si="330"/>
        <v>0.35815195454404319</v>
      </c>
      <c r="GL263" s="186">
        <f t="shared" si="331"/>
        <v>1.5120936442388301E-2</v>
      </c>
      <c r="GM263" s="186">
        <f t="shared" si="332"/>
        <v>6.7687148756481507E-3</v>
      </c>
      <c r="GN263" s="186">
        <f t="shared" si="333"/>
        <v>3.2601608346011737E-2</v>
      </c>
      <c r="GO263" s="186">
        <f t="shared" si="334"/>
        <v>2.0678734436613166E-2</v>
      </c>
    </row>
    <row r="264" spans="1:221" ht="11.25" customHeight="1">
      <c r="A264" s="148">
        <v>41609</v>
      </c>
      <c r="B264" s="145">
        <v>2791</v>
      </c>
      <c r="C264" s="146">
        <v>2240</v>
      </c>
      <c r="D264" s="146">
        <v>18</v>
      </c>
      <c r="E264" s="149">
        <f t="shared" si="284"/>
        <v>2258</v>
      </c>
      <c r="F264" s="146">
        <v>0</v>
      </c>
      <c r="G264" s="146">
        <v>0</v>
      </c>
      <c r="H264" s="146">
        <v>0</v>
      </c>
      <c r="I264" s="149">
        <f t="shared" si="285"/>
        <v>0</v>
      </c>
      <c r="J264" s="146"/>
      <c r="K264" s="146"/>
      <c r="L264" s="146"/>
      <c r="M264" s="146"/>
      <c r="N264" s="145">
        <v>0</v>
      </c>
      <c r="O264" s="146">
        <v>0</v>
      </c>
      <c r="P264" s="146">
        <v>0</v>
      </c>
      <c r="Q264" s="149">
        <f t="shared" si="286"/>
        <v>0</v>
      </c>
      <c r="R264" s="146">
        <v>0</v>
      </c>
      <c r="S264" s="146">
        <v>0</v>
      </c>
      <c r="T264" s="146">
        <v>0</v>
      </c>
      <c r="U264" s="149">
        <f t="shared" si="287"/>
        <v>0</v>
      </c>
      <c r="V264" s="145">
        <v>0</v>
      </c>
      <c r="W264" s="146">
        <v>0</v>
      </c>
      <c r="X264" s="146">
        <v>0</v>
      </c>
      <c r="Y264" s="149">
        <f t="shared" si="288"/>
        <v>0</v>
      </c>
      <c r="Z264" s="145">
        <v>629</v>
      </c>
      <c r="AA264" s="146">
        <v>622</v>
      </c>
      <c r="AB264" s="146">
        <v>103</v>
      </c>
      <c r="AC264" s="149">
        <f t="shared" si="289"/>
        <v>725</v>
      </c>
      <c r="AD264" s="146">
        <v>0</v>
      </c>
      <c r="AE264" s="146">
        <v>0</v>
      </c>
      <c r="AF264" s="146">
        <v>0</v>
      </c>
      <c r="AG264" s="149">
        <f t="shared" si="290"/>
        <v>0</v>
      </c>
      <c r="AH264" s="146">
        <v>0</v>
      </c>
      <c r="AI264" s="146">
        <v>0</v>
      </c>
      <c r="AJ264" s="146">
        <v>0</v>
      </c>
      <c r="AK264" s="149">
        <f t="shared" si="291"/>
        <v>0</v>
      </c>
      <c r="AL264" s="145">
        <v>1197</v>
      </c>
      <c r="AM264" s="146">
        <v>1364</v>
      </c>
      <c r="AN264" s="146">
        <v>10</v>
      </c>
      <c r="AO264" s="149">
        <f t="shared" si="292"/>
        <v>1374</v>
      </c>
      <c r="AP264" s="145">
        <v>0</v>
      </c>
      <c r="AQ264" s="146">
        <v>0</v>
      </c>
      <c r="AR264" s="146">
        <v>0</v>
      </c>
      <c r="AS264" s="149">
        <f t="shared" si="293"/>
        <v>0</v>
      </c>
      <c r="AT264" s="145">
        <v>0</v>
      </c>
      <c r="AU264" s="146">
        <v>0</v>
      </c>
      <c r="AV264" s="146">
        <v>0</v>
      </c>
      <c r="AW264" s="149">
        <f t="shared" si="294"/>
        <v>0</v>
      </c>
      <c r="AX264" s="145">
        <v>0</v>
      </c>
      <c r="AY264" s="146">
        <v>0</v>
      </c>
      <c r="AZ264" s="146">
        <v>0</v>
      </c>
      <c r="BA264" s="149">
        <f t="shared" si="295"/>
        <v>0</v>
      </c>
      <c r="BB264" s="145">
        <v>2</v>
      </c>
      <c r="BC264" s="146">
        <v>3</v>
      </c>
      <c r="BD264" s="146">
        <v>0</v>
      </c>
      <c r="BE264" s="149">
        <f t="shared" si="296"/>
        <v>3</v>
      </c>
      <c r="BF264" s="146">
        <v>0</v>
      </c>
      <c r="BG264" s="146">
        <v>0</v>
      </c>
      <c r="BH264" s="146">
        <v>0</v>
      </c>
      <c r="BI264" s="149">
        <f t="shared" si="297"/>
        <v>0</v>
      </c>
      <c r="BJ264" s="146">
        <v>0</v>
      </c>
      <c r="BK264" s="146">
        <v>0</v>
      </c>
      <c r="BL264" s="146">
        <v>0</v>
      </c>
      <c r="BM264" s="149">
        <f t="shared" si="298"/>
        <v>0</v>
      </c>
      <c r="BN264" s="146">
        <v>0</v>
      </c>
      <c r="BO264" s="146">
        <v>0</v>
      </c>
      <c r="BP264" s="146">
        <v>0</v>
      </c>
      <c r="BQ264" s="149">
        <f t="shared" si="299"/>
        <v>0</v>
      </c>
      <c r="BR264" s="146">
        <v>0</v>
      </c>
      <c r="BS264" s="146">
        <v>0</v>
      </c>
      <c r="BT264" s="146">
        <v>0</v>
      </c>
      <c r="BU264" s="149">
        <f t="shared" si="300"/>
        <v>0</v>
      </c>
      <c r="BV264" s="146">
        <v>0</v>
      </c>
      <c r="BW264" s="146">
        <v>0</v>
      </c>
      <c r="BX264" s="146">
        <v>0</v>
      </c>
      <c r="BY264" s="149">
        <f t="shared" si="301"/>
        <v>0</v>
      </c>
      <c r="BZ264" s="146">
        <v>0</v>
      </c>
      <c r="CA264" s="146">
        <v>0</v>
      </c>
      <c r="CB264" s="146">
        <v>0</v>
      </c>
      <c r="CC264" s="149">
        <f t="shared" si="302"/>
        <v>0</v>
      </c>
      <c r="CD264" s="146">
        <v>0</v>
      </c>
      <c r="CE264" s="146">
        <v>28</v>
      </c>
      <c r="CF264" s="146">
        <v>0</v>
      </c>
      <c r="CG264" s="149">
        <f t="shared" si="303"/>
        <v>28</v>
      </c>
      <c r="CH264" s="146">
        <v>0</v>
      </c>
      <c r="CI264" s="146">
        <v>0</v>
      </c>
      <c r="CJ264" s="146">
        <v>0</v>
      </c>
      <c r="CK264" s="149">
        <f t="shared" si="304"/>
        <v>0</v>
      </c>
      <c r="CL264" s="145">
        <v>0</v>
      </c>
      <c r="CM264" s="146">
        <v>0</v>
      </c>
      <c r="CN264" s="146">
        <v>0</v>
      </c>
      <c r="CO264" s="149">
        <f t="shared" si="305"/>
        <v>0</v>
      </c>
      <c r="CP264" s="146">
        <v>0</v>
      </c>
      <c r="CQ264" s="146">
        <v>0</v>
      </c>
      <c r="CR264" s="146">
        <v>0</v>
      </c>
      <c r="CS264" s="149">
        <f t="shared" si="306"/>
        <v>0</v>
      </c>
      <c r="CT264" s="146">
        <v>15583</v>
      </c>
      <c r="CU264" s="146">
        <v>13265</v>
      </c>
      <c r="CV264" s="146">
        <v>2020</v>
      </c>
      <c r="CW264" s="149">
        <f t="shared" si="307"/>
        <v>15285</v>
      </c>
      <c r="CX264" s="146">
        <v>0</v>
      </c>
      <c r="CY264" s="146">
        <v>0</v>
      </c>
      <c r="CZ264" s="146">
        <v>0</v>
      </c>
      <c r="DA264" s="149">
        <f t="shared" si="308"/>
        <v>0</v>
      </c>
      <c r="DB264" s="146">
        <v>0</v>
      </c>
      <c r="DC264" s="146">
        <v>0</v>
      </c>
      <c r="DD264" s="146">
        <v>0</v>
      </c>
      <c r="DE264" s="149">
        <f t="shared" si="309"/>
        <v>0</v>
      </c>
      <c r="DF264" s="146"/>
      <c r="DG264" s="146"/>
      <c r="DH264" s="146"/>
      <c r="DI264" s="146"/>
      <c r="DJ264" s="146">
        <v>0</v>
      </c>
      <c r="DK264" s="146">
        <v>0</v>
      </c>
      <c r="DL264" s="146">
        <v>0</v>
      </c>
      <c r="DM264" s="149">
        <f t="shared" si="310"/>
        <v>0</v>
      </c>
      <c r="DN264" s="146">
        <v>0</v>
      </c>
      <c r="DO264" s="146">
        <v>0</v>
      </c>
      <c r="DP264" s="146">
        <v>0</v>
      </c>
      <c r="DQ264" s="149">
        <f t="shared" si="311"/>
        <v>0</v>
      </c>
      <c r="DR264" s="146">
        <v>592</v>
      </c>
      <c r="DS264" s="146">
        <v>543</v>
      </c>
      <c r="DT264" s="146">
        <v>0</v>
      </c>
      <c r="DU264" s="149">
        <f t="shared" si="312"/>
        <v>543</v>
      </c>
      <c r="DV264" s="146">
        <v>0</v>
      </c>
      <c r="DW264" s="146">
        <v>0</v>
      </c>
      <c r="DX264" s="146">
        <v>0</v>
      </c>
      <c r="DY264" s="149">
        <f t="shared" si="313"/>
        <v>0</v>
      </c>
      <c r="DZ264" s="146">
        <v>0</v>
      </c>
      <c r="EA264" s="146">
        <v>0</v>
      </c>
      <c r="EB264" s="146">
        <v>0</v>
      </c>
      <c r="EC264" s="149">
        <f t="shared" si="314"/>
        <v>0</v>
      </c>
      <c r="ED264" s="146"/>
      <c r="EE264" s="146"/>
      <c r="EF264" s="146"/>
      <c r="EG264" s="146"/>
      <c r="EH264" s="146">
        <v>0</v>
      </c>
      <c r="EI264" s="146">
        <v>0</v>
      </c>
      <c r="EJ264" s="146">
        <v>0</v>
      </c>
      <c r="EK264" s="149">
        <f t="shared" si="315"/>
        <v>0</v>
      </c>
      <c r="EL264" s="146">
        <v>0</v>
      </c>
      <c r="EM264" s="146">
        <v>0</v>
      </c>
      <c r="EN264" s="146">
        <v>0</v>
      </c>
      <c r="EO264" s="149">
        <f t="shared" si="316"/>
        <v>0</v>
      </c>
      <c r="EP264" s="146">
        <v>0</v>
      </c>
      <c r="EQ264" s="146">
        <v>0</v>
      </c>
      <c r="ER264" s="146">
        <v>0</v>
      </c>
      <c r="ES264" s="149">
        <f t="shared" si="317"/>
        <v>0</v>
      </c>
      <c r="ET264" s="146">
        <v>0</v>
      </c>
      <c r="EU264" s="146">
        <v>0</v>
      </c>
      <c r="EV264" s="146">
        <v>0</v>
      </c>
      <c r="EW264" s="149">
        <f t="shared" si="318"/>
        <v>0</v>
      </c>
      <c r="EX264" s="145">
        <v>179</v>
      </c>
      <c r="EY264" s="146">
        <v>270</v>
      </c>
      <c r="EZ264" s="146">
        <v>24</v>
      </c>
      <c r="FA264" s="149">
        <f t="shared" si="319"/>
        <v>294</v>
      </c>
      <c r="FB264" s="146">
        <v>0</v>
      </c>
      <c r="FC264" s="146">
        <v>0</v>
      </c>
      <c r="FD264" s="146">
        <v>0</v>
      </c>
      <c r="FE264" s="149">
        <f t="shared" si="320"/>
        <v>0</v>
      </c>
      <c r="FF264" s="145">
        <v>16219</v>
      </c>
      <c r="FG264" s="146">
        <v>14680</v>
      </c>
      <c r="FH264" s="146">
        <v>2004</v>
      </c>
      <c r="FI264" s="149">
        <f t="shared" si="321"/>
        <v>16684</v>
      </c>
      <c r="FJ264" s="146">
        <v>0</v>
      </c>
      <c r="FK264" s="146">
        <v>0</v>
      </c>
      <c r="FL264" s="146">
        <v>0</v>
      </c>
      <c r="FM264" s="149">
        <f t="shared" si="322"/>
        <v>0</v>
      </c>
      <c r="FN264" s="146">
        <v>0</v>
      </c>
      <c r="FO264" s="146">
        <v>0</v>
      </c>
      <c r="FP264" s="146">
        <v>0</v>
      </c>
      <c r="FQ264" s="149">
        <f t="shared" si="323"/>
        <v>0</v>
      </c>
      <c r="FR264" s="146">
        <v>0</v>
      </c>
      <c r="FS264" s="146">
        <v>0</v>
      </c>
      <c r="FT264" s="146">
        <v>0</v>
      </c>
      <c r="FU264" s="149">
        <f t="shared" si="324"/>
        <v>0</v>
      </c>
      <c r="FV264" s="146">
        <v>0</v>
      </c>
      <c r="FW264" s="146">
        <v>0</v>
      </c>
      <c r="FX264" s="146">
        <v>0</v>
      </c>
      <c r="FY264" s="149">
        <f t="shared" si="325"/>
        <v>0</v>
      </c>
      <c r="FZ264" s="146">
        <v>0</v>
      </c>
      <c r="GA264" s="146">
        <v>0</v>
      </c>
      <c r="GB264" s="146">
        <v>0</v>
      </c>
      <c r="GC264" s="149">
        <f t="shared" si="326"/>
        <v>0</v>
      </c>
      <c r="GD264" s="164">
        <f t="shared" si="335"/>
        <v>37192</v>
      </c>
      <c r="GE264" s="165">
        <f t="shared" si="335"/>
        <v>33015</v>
      </c>
      <c r="GF264" s="165">
        <f t="shared" si="335"/>
        <v>4179</v>
      </c>
      <c r="GG264" s="165">
        <f t="shared" si="335"/>
        <v>37194</v>
      </c>
      <c r="GH264" s="187"/>
      <c r="GI264" s="186">
        <f t="shared" si="328"/>
        <v>6.7847947902468578E-2</v>
      </c>
      <c r="GJ264" s="186">
        <f t="shared" si="329"/>
        <v>0.44464637286082082</v>
      </c>
      <c r="GK264" s="186">
        <f t="shared" si="330"/>
        <v>0.40178706648493107</v>
      </c>
      <c r="GL264" s="186">
        <f t="shared" si="331"/>
        <v>1.8839921247917613E-2</v>
      </c>
      <c r="GM264" s="186">
        <f t="shared" si="332"/>
        <v>8.1781008632439804E-3</v>
      </c>
      <c r="GN264" s="186">
        <f t="shared" si="333"/>
        <v>4.1314553990610327E-2</v>
      </c>
      <c r="GO264" s="186">
        <f t="shared" si="334"/>
        <v>1.7386036650007597E-2</v>
      </c>
      <c r="HH264" s="155">
        <f>(SUM(DS262:DS264)/SUM(GE262:GE264))*100</f>
        <v>1.8083009625136339</v>
      </c>
      <c r="HI264" s="155">
        <f>(SUM(AM262:AM264)/SUM(GE262:GE264))*100</f>
        <v>3.8557951740370076</v>
      </c>
      <c r="HJ264" s="155">
        <f>(SUM(AA262:AA264)/SUM(GE262:GE264))*100</f>
        <v>1.6580876021355173</v>
      </c>
      <c r="HK264" s="155">
        <f>(SUM(EY262:EY264)/SUM(GE262:GE264))*100</f>
        <v>0.67739528119558357</v>
      </c>
      <c r="HL264" s="155">
        <f>(SUM(C262:C264)/SUM(GE262:GE264))*100</f>
        <v>6.7576876710231728</v>
      </c>
      <c r="HM264" s="155">
        <f>(SUM(BC262:BC264)/SUM(GE262:GE264))*100</f>
        <v>4.5925103809870069E-2</v>
      </c>
    </row>
    <row r="265" spans="1:221" ht="11.25" customHeight="1">
      <c r="A265" s="148">
        <v>41640</v>
      </c>
      <c r="B265" s="145">
        <v>2552</v>
      </c>
      <c r="C265" s="146">
        <v>2249</v>
      </c>
      <c r="D265" s="146">
        <v>6</v>
      </c>
      <c r="E265" s="149">
        <f t="shared" si="284"/>
        <v>2255</v>
      </c>
      <c r="F265" s="146">
        <v>0</v>
      </c>
      <c r="G265" s="146">
        <v>0</v>
      </c>
      <c r="H265" s="146">
        <v>0</v>
      </c>
      <c r="I265" s="149">
        <f t="shared" si="285"/>
        <v>0</v>
      </c>
      <c r="J265" s="146"/>
      <c r="K265" s="146"/>
      <c r="L265" s="146"/>
      <c r="M265" s="146"/>
      <c r="N265" s="145">
        <v>0</v>
      </c>
      <c r="O265" s="146">
        <v>0</v>
      </c>
      <c r="P265" s="146">
        <v>0</v>
      </c>
      <c r="Q265" s="149">
        <f t="shared" si="286"/>
        <v>0</v>
      </c>
      <c r="R265" s="146">
        <v>0</v>
      </c>
      <c r="S265" s="146">
        <v>0</v>
      </c>
      <c r="T265" s="146">
        <v>0</v>
      </c>
      <c r="U265" s="149">
        <f t="shared" si="287"/>
        <v>0</v>
      </c>
      <c r="V265" s="145">
        <v>0</v>
      </c>
      <c r="W265" s="146">
        <v>0</v>
      </c>
      <c r="X265" s="146">
        <v>0</v>
      </c>
      <c r="Y265" s="149">
        <f t="shared" si="288"/>
        <v>0</v>
      </c>
      <c r="Z265" s="145">
        <v>955</v>
      </c>
      <c r="AA265" s="146">
        <v>603</v>
      </c>
      <c r="AB265" s="146">
        <v>77</v>
      </c>
      <c r="AC265" s="149">
        <f t="shared" si="289"/>
        <v>680</v>
      </c>
      <c r="AD265" s="146">
        <v>0</v>
      </c>
      <c r="AE265" s="146">
        <v>0</v>
      </c>
      <c r="AF265" s="146">
        <v>0</v>
      </c>
      <c r="AG265" s="149">
        <f t="shared" si="290"/>
        <v>0</v>
      </c>
      <c r="AH265" s="146">
        <v>0</v>
      </c>
      <c r="AI265" s="146">
        <v>0</v>
      </c>
      <c r="AJ265" s="146">
        <v>0</v>
      </c>
      <c r="AK265" s="149">
        <f t="shared" si="291"/>
        <v>0</v>
      </c>
      <c r="AL265" s="145">
        <v>1506</v>
      </c>
      <c r="AM265" s="146">
        <v>1663</v>
      </c>
      <c r="AN265" s="146">
        <v>0</v>
      </c>
      <c r="AO265" s="149">
        <f t="shared" si="292"/>
        <v>1663</v>
      </c>
      <c r="AP265" s="145">
        <v>0</v>
      </c>
      <c r="AQ265" s="146">
        <v>0</v>
      </c>
      <c r="AR265" s="146">
        <v>0</v>
      </c>
      <c r="AS265" s="149">
        <f t="shared" si="293"/>
        <v>0</v>
      </c>
      <c r="AT265" s="145">
        <v>0</v>
      </c>
      <c r="AU265" s="146">
        <v>0</v>
      </c>
      <c r="AV265" s="146">
        <v>0</v>
      </c>
      <c r="AW265" s="149">
        <f t="shared" si="294"/>
        <v>0</v>
      </c>
      <c r="AX265" s="145">
        <v>0</v>
      </c>
      <c r="AY265" s="146">
        <v>0</v>
      </c>
      <c r="AZ265" s="146">
        <v>0</v>
      </c>
      <c r="BA265" s="149">
        <f t="shared" si="295"/>
        <v>0</v>
      </c>
      <c r="BB265" s="145">
        <v>6</v>
      </c>
      <c r="BC265" s="146">
        <v>3</v>
      </c>
      <c r="BD265" s="146">
        <v>0</v>
      </c>
      <c r="BE265" s="149">
        <f t="shared" si="296"/>
        <v>3</v>
      </c>
      <c r="BF265" s="146">
        <v>0</v>
      </c>
      <c r="BG265" s="146">
        <v>0</v>
      </c>
      <c r="BH265" s="146">
        <v>0</v>
      </c>
      <c r="BI265" s="149">
        <f t="shared" si="297"/>
        <v>0</v>
      </c>
      <c r="BJ265" s="146">
        <v>0</v>
      </c>
      <c r="BK265" s="146">
        <v>0</v>
      </c>
      <c r="BL265" s="146">
        <v>0</v>
      </c>
      <c r="BM265" s="149">
        <f t="shared" si="298"/>
        <v>0</v>
      </c>
      <c r="BN265" s="146">
        <v>0</v>
      </c>
      <c r="BO265" s="146">
        <v>0</v>
      </c>
      <c r="BP265" s="146">
        <v>0</v>
      </c>
      <c r="BQ265" s="149">
        <f t="shared" si="299"/>
        <v>0</v>
      </c>
      <c r="BR265" s="146">
        <v>0</v>
      </c>
      <c r="BS265" s="146">
        <v>0</v>
      </c>
      <c r="BT265" s="146">
        <v>0</v>
      </c>
      <c r="BU265" s="149">
        <f t="shared" si="300"/>
        <v>0</v>
      </c>
      <c r="BV265" s="146">
        <v>0</v>
      </c>
      <c r="BW265" s="146">
        <v>0</v>
      </c>
      <c r="BX265" s="146">
        <v>0</v>
      </c>
      <c r="BY265" s="149">
        <f t="shared" si="301"/>
        <v>0</v>
      </c>
      <c r="BZ265" s="146">
        <v>0</v>
      </c>
      <c r="CA265" s="146">
        <v>0</v>
      </c>
      <c r="CB265" s="146">
        <v>0</v>
      </c>
      <c r="CC265" s="149">
        <f t="shared" si="302"/>
        <v>0</v>
      </c>
      <c r="CD265" s="146">
        <v>0</v>
      </c>
      <c r="CE265" s="146">
        <v>12</v>
      </c>
      <c r="CF265" s="146">
        <v>0</v>
      </c>
      <c r="CG265" s="149">
        <f t="shared" si="303"/>
        <v>12</v>
      </c>
      <c r="CH265" s="146">
        <v>0</v>
      </c>
      <c r="CI265" s="146">
        <v>0</v>
      </c>
      <c r="CJ265" s="146">
        <v>0</v>
      </c>
      <c r="CK265" s="149">
        <f t="shared" si="304"/>
        <v>0</v>
      </c>
      <c r="CL265" s="145">
        <v>0</v>
      </c>
      <c r="CM265" s="146">
        <v>0</v>
      </c>
      <c r="CN265" s="146">
        <v>0</v>
      </c>
      <c r="CO265" s="149">
        <f t="shared" si="305"/>
        <v>0</v>
      </c>
      <c r="CP265" s="146">
        <v>0</v>
      </c>
      <c r="CQ265" s="146">
        <v>0</v>
      </c>
      <c r="CR265" s="146">
        <v>0</v>
      </c>
      <c r="CS265" s="149">
        <f t="shared" si="306"/>
        <v>0</v>
      </c>
      <c r="CT265" s="146">
        <v>16264</v>
      </c>
      <c r="CU265" s="146">
        <v>14204</v>
      </c>
      <c r="CV265" s="146">
        <v>1539</v>
      </c>
      <c r="CW265" s="149">
        <f t="shared" si="307"/>
        <v>15743</v>
      </c>
      <c r="CX265" s="146">
        <v>0</v>
      </c>
      <c r="CY265" s="146">
        <v>0</v>
      </c>
      <c r="CZ265" s="146">
        <v>0</v>
      </c>
      <c r="DA265" s="149">
        <f t="shared" si="308"/>
        <v>0</v>
      </c>
      <c r="DB265" s="146">
        <v>0</v>
      </c>
      <c r="DC265" s="146">
        <v>0</v>
      </c>
      <c r="DD265" s="146">
        <v>0</v>
      </c>
      <c r="DE265" s="149">
        <f t="shared" si="309"/>
        <v>0</v>
      </c>
      <c r="DF265" s="146"/>
      <c r="DG265" s="146"/>
      <c r="DH265" s="146"/>
      <c r="DI265" s="146"/>
      <c r="DJ265" s="146">
        <v>0</v>
      </c>
      <c r="DK265" s="146">
        <v>0</v>
      </c>
      <c r="DL265" s="146">
        <v>0</v>
      </c>
      <c r="DM265" s="149">
        <f t="shared" si="310"/>
        <v>0</v>
      </c>
      <c r="DN265" s="146">
        <v>0</v>
      </c>
      <c r="DO265" s="146">
        <v>0</v>
      </c>
      <c r="DP265" s="146">
        <v>0</v>
      </c>
      <c r="DQ265" s="149">
        <f t="shared" si="311"/>
        <v>0</v>
      </c>
      <c r="DR265" s="146">
        <v>569</v>
      </c>
      <c r="DS265" s="146">
        <v>620</v>
      </c>
      <c r="DT265" s="146">
        <v>0</v>
      </c>
      <c r="DU265" s="149">
        <f t="shared" si="312"/>
        <v>620</v>
      </c>
      <c r="DV265" s="146">
        <v>0</v>
      </c>
      <c r="DW265" s="146">
        <v>0</v>
      </c>
      <c r="DX265" s="146">
        <v>0</v>
      </c>
      <c r="DY265" s="149">
        <f t="shared" si="313"/>
        <v>0</v>
      </c>
      <c r="DZ265" s="146">
        <v>0</v>
      </c>
      <c r="EA265" s="146">
        <v>0</v>
      </c>
      <c r="EB265" s="146">
        <v>0</v>
      </c>
      <c r="EC265" s="149">
        <f t="shared" si="314"/>
        <v>0</v>
      </c>
      <c r="ED265" s="146"/>
      <c r="EE265" s="146"/>
      <c r="EF265" s="146"/>
      <c r="EG265" s="146"/>
      <c r="EH265" s="146">
        <v>0</v>
      </c>
      <c r="EI265" s="146">
        <v>0</v>
      </c>
      <c r="EJ265" s="146">
        <v>0</v>
      </c>
      <c r="EK265" s="149">
        <f t="shared" si="315"/>
        <v>0</v>
      </c>
      <c r="EL265" s="146">
        <v>0</v>
      </c>
      <c r="EM265" s="146">
        <v>0</v>
      </c>
      <c r="EN265" s="146">
        <v>0</v>
      </c>
      <c r="EO265" s="149">
        <f t="shared" si="316"/>
        <v>0</v>
      </c>
      <c r="EP265" s="146">
        <v>0</v>
      </c>
      <c r="EQ265" s="146">
        <v>0</v>
      </c>
      <c r="ER265" s="146">
        <v>0</v>
      </c>
      <c r="ES265" s="149">
        <f t="shared" si="317"/>
        <v>0</v>
      </c>
      <c r="ET265" s="146">
        <v>0</v>
      </c>
      <c r="EU265" s="146">
        <v>0</v>
      </c>
      <c r="EV265" s="146">
        <v>0</v>
      </c>
      <c r="EW265" s="149">
        <f t="shared" si="318"/>
        <v>0</v>
      </c>
      <c r="EX265" s="145">
        <v>388</v>
      </c>
      <c r="EY265" s="146">
        <v>181</v>
      </c>
      <c r="EZ265" s="146">
        <v>30</v>
      </c>
      <c r="FA265" s="149">
        <f t="shared" si="319"/>
        <v>211</v>
      </c>
      <c r="FB265" s="146">
        <v>0</v>
      </c>
      <c r="FC265" s="146">
        <v>0</v>
      </c>
      <c r="FD265" s="146">
        <v>0</v>
      </c>
      <c r="FE265" s="149">
        <f t="shared" si="320"/>
        <v>0</v>
      </c>
      <c r="FF265" s="145">
        <v>15049</v>
      </c>
      <c r="FG265" s="146">
        <v>14691</v>
      </c>
      <c r="FH265" s="146">
        <v>2290</v>
      </c>
      <c r="FI265" s="149">
        <f t="shared" si="321"/>
        <v>16981</v>
      </c>
      <c r="FJ265" s="146">
        <v>0</v>
      </c>
      <c r="FK265" s="146">
        <v>0</v>
      </c>
      <c r="FL265" s="146">
        <v>0</v>
      </c>
      <c r="FM265" s="149">
        <f t="shared" si="322"/>
        <v>0</v>
      </c>
      <c r="FN265" s="146">
        <v>0</v>
      </c>
      <c r="FO265" s="146">
        <v>0</v>
      </c>
      <c r="FP265" s="146">
        <v>0</v>
      </c>
      <c r="FQ265" s="149">
        <f t="shared" si="323"/>
        <v>0</v>
      </c>
      <c r="FR265" s="146">
        <v>0</v>
      </c>
      <c r="FS265" s="146">
        <v>0</v>
      </c>
      <c r="FT265" s="146">
        <v>0</v>
      </c>
      <c r="FU265" s="149">
        <f t="shared" si="324"/>
        <v>0</v>
      </c>
      <c r="FV265" s="146">
        <v>0</v>
      </c>
      <c r="FW265" s="146">
        <v>0</v>
      </c>
      <c r="FX265" s="146">
        <v>0</v>
      </c>
      <c r="FY265" s="149">
        <f t="shared" si="325"/>
        <v>0</v>
      </c>
      <c r="FZ265" s="146">
        <v>0</v>
      </c>
      <c r="GA265" s="146">
        <v>0</v>
      </c>
      <c r="GB265" s="146">
        <v>0</v>
      </c>
      <c r="GC265" s="149">
        <f t="shared" si="326"/>
        <v>0</v>
      </c>
      <c r="GD265" s="164">
        <f t="shared" si="335"/>
        <v>37289</v>
      </c>
      <c r="GE265" s="165">
        <f t="shared" si="335"/>
        <v>34226</v>
      </c>
      <c r="GF265" s="165">
        <f t="shared" si="335"/>
        <v>3942</v>
      </c>
      <c r="GG265" s="165">
        <f t="shared" si="335"/>
        <v>38168</v>
      </c>
      <c r="GH265" s="187"/>
      <c r="GI265" s="186">
        <f t="shared" si="328"/>
        <v>6.571027873546427E-2</v>
      </c>
      <c r="GJ265" s="186">
        <f t="shared" si="329"/>
        <v>0.42923508443873076</v>
      </c>
      <c r="GK265" s="186">
        <f t="shared" si="330"/>
        <v>0.41500613568632033</v>
      </c>
      <c r="GL265" s="186">
        <f t="shared" si="331"/>
        <v>1.7618185005551335E-2</v>
      </c>
      <c r="GM265" s="186">
        <f t="shared" si="332"/>
        <v>5.2883772570560391E-3</v>
      </c>
      <c r="GN265" s="186">
        <f t="shared" si="333"/>
        <v>4.8588792146321509E-2</v>
      </c>
      <c r="GO265" s="186">
        <f t="shared" si="334"/>
        <v>1.8553146730555858E-2</v>
      </c>
    </row>
    <row r="266" spans="1:221" ht="11.25" customHeight="1">
      <c r="A266" s="148">
        <v>41671</v>
      </c>
      <c r="B266" s="145">
        <v>2119</v>
      </c>
      <c r="C266" s="146">
        <v>2252</v>
      </c>
      <c r="D266" s="146">
        <v>43</v>
      </c>
      <c r="E266" s="149">
        <f t="shared" si="284"/>
        <v>2295</v>
      </c>
      <c r="F266" s="146">
        <v>0</v>
      </c>
      <c r="G266" s="146">
        <v>0</v>
      </c>
      <c r="H266" s="146">
        <v>0</v>
      </c>
      <c r="I266" s="149">
        <f t="shared" si="285"/>
        <v>0</v>
      </c>
      <c r="J266" s="146"/>
      <c r="K266" s="146"/>
      <c r="L266" s="146"/>
      <c r="M266" s="146"/>
      <c r="N266" s="145">
        <v>0</v>
      </c>
      <c r="O266" s="146">
        <v>0</v>
      </c>
      <c r="P266" s="146">
        <v>0</v>
      </c>
      <c r="Q266" s="149">
        <f t="shared" si="286"/>
        <v>0</v>
      </c>
      <c r="R266" s="146">
        <v>0</v>
      </c>
      <c r="S266" s="146">
        <v>0</v>
      </c>
      <c r="T266" s="146">
        <v>0</v>
      </c>
      <c r="U266" s="149">
        <f t="shared" si="287"/>
        <v>0</v>
      </c>
      <c r="V266" s="145">
        <v>0</v>
      </c>
      <c r="W266" s="146">
        <v>0</v>
      </c>
      <c r="X266" s="146">
        <v>0</v>
      </c>
      <c r="Y266" s="149">
        <f t="shared" si="288"/>
        <v>0</v>
      </c>
      <c r="Z266" s="145">
        <v>1200</v>
      </c>
      <c r="AA266" s="146">
        <v>704</v>
      </c>
      <c r="AB266" s="146">
        <v>88</v>
      </c>
      <c r="AC266" s="149">
        <f t="shared" si="289"/>
        <v>792</v>
      </c>
      <c r="AD266" s="146">
        <v>0</v>
      </c>
      <c r="AE266" s="146">
        <v>0</v>
      </c>
      <c r="AF266" s="146">
        <v>0</v>
      </c>
      <c r="AG266" s="149">
        <f t="shared" si="290"/>
        <v>0</v>
      </c>
      <c r="AH266" s="146">
        <v>0</v>
      </c>
      <c r="AI266" s="146">
        <v>0</v>
      </c>
      <c r="AJ266" s="146">
        <v>0</v>
      </c>
      <c r="AK266" s="149">
        <f t="shared" si="291"/>
        <v>0</v>
      </c>
      <c r="AL266" s="145">
        <v>1949</v>
      </c>
      <c r="AM266" s="146">
        <v>1431</v>
      </c>
      <c r="AN266" s="146">
        <v>28</v>
      </c>
      <c r="AO266" s="149">
        <f t="shared" si="292"/>
        <v>1459</v>
      </c>
      <c r="AP266" s="145">
        <v>0</v>
      </c>
      <c r="AQ266" s="146">
        <v>0</v>
      </c>
      <c r="AR266" s="146">
        <v>0</v>
      </c>
      <c r="AS266" s="149">
        <f t="shared" si="293"/>
        <v>0</v>
      </c>
      <c r="AT266" s="145">
        <v>0</v>
      </c>
      <c r="AU266" s="146">
        <v>0</v>
      </c>
      <c r="AV266" s="146">
        <v>0</v>
      </c>
      <c r="AW266" s="149">
        <f t="shared" si="294"/>
        <v>0</v>
      </c>
      <c r="AX266" s="145">
        <v>0</v>
      </c>
      <c r="AY266" s="146">
        <v>0</v>
      </c>
      <c r="AZ266" s="146">
        <v>0</v>
      </c>
      <c r="BA266" s="149">
        <f t="shared" si="295"/>
        <v>0</v>
      </c>
      <c r="BB266" s="145">
        <v>0</v>
      </c>
      <c r="BC266" s="146">
        <v>23</v>
      </c>
      <c r="BD266" s="146">
        <v>0</v>
      </c>
      <c r="BE266" s="149">
        <f t="shared" si="296"/>
        <v>23</v>
      </c>
      <c r="BF266" s="146">
        <v>0</v>
      </c>
      <c r="BG266" s="146">
        <v>0</v>
      </c>
      <c r="BH266" s="146">
        <v>0</v>
      </c>
      <c r="BI266" s="149">
        <f t="shared" si="297"/>
        <v>0</v>
      </c>
      <c r="BJ266" s="146">
        <v>0</v>
      </c>
      <c r="BK266" s="146">
        <v>0</v>
      </c>
      <c r="BL266" s="146">
        <v>0</v>
      </c>
      <c r="BM266" s="149">
        <f t="shared" si="298"/>
        <v>0</v>
      </c>
      <c r="BN266" s="146">
        <v>0</v>
      </c>
      <c r="BO266" s="146">
        <v>0</v>
      </c>
      <c r="BP266" s="146">
        <v>0</v>
      </c>
      <c r="BQ266" s="149">
        <f t="shared" si="299"/>
        <v>0</v>
      </c>
      <c r="BR266" s="146">
        <v>0</v>
      </c>
      <c r="BS266" s="146">
        <v>0</v>
      </c>
      <c r="BT266" s="146">
        <v>0</v>
      </c>
      <c r="BU266" s="149">
        <f t="shared" si="300"/>
        <v>0</v>
      </c>
      <c r="BV266" s="146">
        <v>0</v>
      </c>
      <c r="BW266" s="146">
        <v>0</v>
      </c>
      <c r="BX266" s="146">
        <v>0</v>
      </c>
      <c r="BY266" s="149">
        <f t="shared" si="301"/>
        <v>0</v>
      </c>
      <c r="BZ266" s="146">
        <v>0</v>
      </c>
      <c r="CA266" s="146">
        <v>0</v>
      </c>
      <c r="CB266" s="146">
        <v>0</v>
      </c>
      <c r="CC266" s="149">
        <f t="shared" si="302"/>
        <v>0</v>
      </c>
      <c r="CD266" s="146">
        <v>0</v>
      </c>
      <c r="CE266" s="146">
        <v>0</v>
      </c>
      <c r="CF266" s="146">
        <v>0</v>
      </c>
      <c r="CG266" s="149">
        <f t="shared" si="303"/>
        <v>0</v>
      </c>
      <c r="CH266" s="146">
        <v>0</v>
      </c>
      <c r="CI266" s="146">
        <v>0</v>
      </c>
      <c r="CJ266" s="146">
        <v>0</v>
      </c>
      <c r="CK266" s="149">
        <f t="shared" si="304"/>
        <v>0</v>
      </c>
      <c r="CL266" s="145">
        <v>0</v>
      </c>
      <c r="CM266" s="146">
        <v>0</v>
      </c>
      <c r="CN266" s="146">
        <v>0</v>
      </c>
      <c r="CO266" s="149">
        <f t="shared" si="305"/>
        <v>0</v>
      </c>
      <c r="CP266" s="146">
        <v>0</v>
      </c>
      <c r="CQ266" s="146">
        <v>0</v>
      </c>
      <c r="CR266" s="146">
        <v>0</v>
      </c>
      <c r="CS266" s="149">
        <f t="shared" si="306"/>
        <v>0</v>
      </c>
      <c r="CT266" s="146">
        <v>15907</v>
      </c>
      <c r="CU266" s="146">
        <v>13631</v>
      </c>
      <c r="CV266" s="146">
        <v>2113</v>
      </c>
      <c r="CW266" s="149">
        <f t="shared" si="307"/>
        <v>15744</v>
      </c>
      <c r="CX266" s="146">
        <v>0</v>
      </c>
      <c r="CY266" s="146">
        <v>0</v>
      </c>
      <c r="CZ266" s="146">
        <v>0</v>
      </c>
      <c r="DA266" s="149">
        <f t="shared" si="308"/>
        <v>0</v>
      </c>
      <c r="DB266" s="146">
        <v>0</v>
      </c>
      <c r="DC266" s="146">
        <v>0</v>
      </c>
      <c r="DD266" s="146">
        <v>0</v>
      </c>
      <c r="DE266" s="149">
        <f t="shared" si="309"/>
        <v>0</v>
      </c>
      <c r="DF266" s="146"/>
      <c r="DG266" s="146"/>
      <c r="DH266" s="146"/>
      <c r="DI266" s="146"/>
      <c r="DJ266" s="146">
        <v>0</v>
      </c>
      <c r="DK266" s="146">
        <v>0</v>
      </c>
      <c r="DL266" s="146">
        <v>0</v>
      </c>
      <c r="DM266" s="149">
        <f t="shared" si="310"/>
        <v>0</v>
      </c>
      <c r="DN266" s="146">
        <v>0</v>
      </c>
      <c r="DO266" s="146">
        <v>0</v>
      </c>
      <c r="DP266" s="146">
        <v>0</v>
      </c>
      <c r="DQ266" s="149">
        <f t="shared" si="311"/>
        <v>0</v>
      </c>
      <c r="DR266" s="146">
        <v>614</v>
      </c>
      <c r="DS266" s="146">
        <v>570</v>
      </c>
      <c r="DT266" s="146">
        <v>1</v>
      </c>
      <c r="DU266" s="149">
        <f t="shared" si="312"/>
        <v>571</v>
      </c>
      <c r="DV266" s="146">
        <v>0</v>
      </c>
      <c r="DW266" s="146">
        <v>0</v>
      </c>
      <c r="DX266" s="146">
        <v>0</v>
      </c>
      <c r="DY266" s="149">
        <f t="shared" si="313"/>
        <v>0</v>
      </c>
      <c r="DZ266" s="146">
        <v>0</v>
      </c>
      <c r="EA266" s="146">
        <v>0</v>
      </c>
      <c r="EB266" s="146">
        <v>0</v>
      </c>
      <c r="EC266" s="149">
        <f t="shared" si="314"/>
        <v>0</v>
      </c>
      <c r="ED266" s="146"/>
      <c r="EE266" s="146"/>
      <c r="EF266" s="146"/>
      <c r="EG266" s="146"/>
      <c r="EH266" s="146">
        <v>0</v>
      </c>
      <c r="EI266" s="146">
        <v>0</v>
      </c>
      <c r="EJ266" s="146">
        <v>0</v>
      </c>
      <c r="EK266" s="149">
        <f t="shared" si="315"/>
        <v>0</v>
      </c>
      <c r="EL266" s="146">
        <v>0</v>
      </c>
      <c r="EM266" s="146">
        <v>0</v>
      </c>
      <c r="EN266" s="146">
        <v>0</v>
      </c>
      <c r="EO266" s="149">
        <f t="shared" si="316"/>
        <v>0</v>
      </c>
      <c r="EP266" s="146">
        <v>0</v>
      </c>
      <c r="EQ266" s="146">
        <v>0</v>
      </c>
      <c r="ER266" s="146">
        <v>0</v>
      </c>
      <c r="ES266" s="149">
        <f t="shared" si="317"/>
        <v>0</v>
      </c>
      <c r="ET266" s="146">
        <v>0</v>
      </c>
      <c r="EU266" s="146">
        <v>0</v>
      </c>
      <c r="EV266" s="146">
        <v>0</v>
      </c>
      <c r="EW266" s="149">
        <f t="shared" si="318"/>
        <v>0</v>
      </c>
      <c r="EX266" s="145">
        <v>388</v>
      </c>
      <c r="EY266" s="146">
        <v>181</v>
      </c>
      <c r="EZ266" s="146">
        <v>30</v>
      </c>
      <c r="FA266" s="149">
        <f t="shared" si="319"/>
        <v>211</v>
      </c>
      <c r="FB266" s="146">
        <v>0</v>
      </c>
      <c r="FC266" s="146">
        <v>0</v>
      </c>
      <c r="FD266" s="146">
        <v>0</v>
      </c>
      <c r="FE266" s="149">
        <f t="shared" si="320"/>
        <v>0</v>
      </c>
      <c r="FF266" s="145">
        <v>17759</v>
      </c>
      <c r="FG266" s="146">
        <v>12818</v>
      </c>
      <c r="FH266" s="146">
        <v>2845</v>
      </c>
      <c r="FI266" s="149">
        <f t="shared" si="321"/>
        <v>15663</v>
      </c>
      <c r="FJ266" s="146">
        <v>0</v>
      </c>
      <c r="FK266" s="146">
        <v>0</v>
      </c>
      <c r="FL266" s="146">
        <v>0</v>
      </c>
      <c r="FM266" s="149">
        <f t="shared" si="322"/>
        <v>0</v>
      </c>
      <c r="FN266" s="146">
        <v>0</v>
      </c>
      <c r="FO266" s="146">
        <v>0</v>
      </c>
      <c r="FP266" s="146">
        <v>0</v>
      </c>
      <c r="FQ266" s="149">
        <f t="shared" si="323"/>
        <v>0</v>
      </c>
      <c r="FR266" s="146">
        <v>0</v>
      </c>
      <c r="FS266" s="146">
        <v>0</v>
      </c>
      <c r="FT266" s="146">
        <v>0</v>
      </c>
      <c r="FU266" s="149">
        <f t="shared" si="324"/>
        <v>0</v>
      </c>
      <c r="FV266" s="146">
        <v>0</v>
      </c>
      <c r="FW266" s="146">
        <v>0</v>
      </c>
      <c r="FX266" s="146">
        <v>0</v>
      </c>
      <c r="FY266" s="149">
        <f t="shared" si="325"/>
        <v>0</v>
      </c>
      <c r="FZ266" s="146">
        <v>0</v>
      </c>
      <c r="GA266" s="146">
        <v>0</v>
      </c>
      <c r="GB266" s="146">
        <v>0</v>
      </c>
      <c r="GC266" s="149">
        <f t="shared" si="326"/>
        <v>0</v>
      </c>
      <c r="GD266" s="164">
        <f t="shared" si="335"/>
        <v>39936</v>
      </c>
      <c r="GE266" s="165">
        <f t="shared" si="335"/>
        <v>31610</v>
      </c>
      <c r="GF266" s="165">
        <f t="shared" si="335"/>
        <v>5148</v>
      </c>
      <c r="GG266" s="165">
        <f t="shared" si="335"/>
        <v>36758</v>
      </c>
      <c r="GH266" s="187"/>
      <c r="GI266" s="186">
        <f t="shared" si="328"/>
        <v>7.1243277443846884E-2</v>
      </c>
      <c r="GJ266" s="186">
        <f t="shared" si="329"/>
        <v>0.40550458715596333</v>
      </c>
      <c r="GK266" s="186">
        <f t="shared" si="330"/>
        <v>0.43122429610882634</v>
      </c>
      <c r="GL266" s="186">
        <f t="shared" si="331"/>
        <v>2.2271433090794053E-2</v>
      </c>
      <c r="GM266" s="186">
        <f t="shared" si="332"/>
        <v>5.7260360645365388E-3</v>
      </c>
      <c r="GN266" s="186">
        <f t="shared" si="333"/>
        <v>4.5270484024043024E-2</v>
      </c>
      <c r="GO266" s="186">
        <f t="shared" si="334"/>
        <v>1.8759886111989754E-2</v>
      </c>
    </row>
    <row r="267" spans="1:221" ht="11.25" customHeight="1">
      <c r="A267" s="150">
        <v>41699</v>
      </c>
      <c r="B267" s="151">
        <v>2082</v>
      </c>
      <c r="C267" s="152">
        <v>2286</v>
      </c>
      <c r="D267" s="152">
        <v>239</v>
      </c>
      <c r="E267" s="153">
        <f t="shared" si="284"/>
        <v>2525</v>
      </c>
      <c r="F267" s="152">
        <v>0</v>
      </c>
      <c r="G267" s="152">
        <v>0</v>
      </c>
      <c r="H267" s="152">
        <v>0</v>
      </c>
      <c r="I267" s="153">
        <f t="shared" si="285"/>
        <v>0</v>
      </c>
      <c r="J267" s="152"/>
      <c r="K267" s="152"/>
      <c r="L267" s="152"/>
      <c r="M267" s="152"/>
      <c r="N267" s="151">
        <v>0</v>
      </c>
      <c r="O267" s="152">
        <v>0</v>
      </c>
      <c r="P267" s="152">
        <v>0</v>
      </c>
      <c r="Q267" s="153">
        <f t="shared" si="286"/>
        <v>0</v>
      </c>
      <c r="R267" s="152">
        <v>0</v>
      </c>
      <c r="S267" s="152">
        <v>0</v>
      </c>
      <c r="T267" s="152">
        <v>0</v>
      </c>
      <c r="U267" s="153">
        <f t="shared" si="287"/>
        <v>0</v>
      </c>
      <c r="V267" s="151">
        <v>0</v>
      </c>
      <c r="W267" s="152">
        <v>0</v>
      </c>
      <c r="X267" s="152">
        <v>0</v>
      </c>
      <c r="Y267" s="153">
        <f t="shared" si="288"/>
        <v>0</v>
      </c>
      <c r="Z267" s="151">
        <v>986</v>
      </c>
      <c r="AA267" s="152">
        <v>1193</v>
      </c>
      <c r="AB267" s="152">
        <v>177</v>
      </c>
      <c r="AC267" s="153">
        <f t="shared" si="289"/>
        <v>1370</v>
      </c>
      <c r="AD267" s="152">
        <v>0</v>
      </c>
      <c r="AE267" s="152">
        <v>0</v>
      </c>
      <c r="AF267" s="152">
        <v>0</v>
      </c>
      <c r="AG267" s="153">
        <f t="shared" si="290"/>
        <v>0</v>
      </c>
      <c r="AH267" s="152">
        <v>0</v>
      </c>
      <c r="AI267" s="152">
        <v>0</v>
      </c>
      <c r="AJ267" s="152">
        <v>0</v>
      </c>
      <c r="AK267" s="153">
        <f t="shared" si="291"/>
        <v>0</v>
      </c>
      <c r="AL267" s="151">
        <v>2011</v>
      </c>
      <c r="AM267" s="152">
        <v>2298</v>
      </c>
      <c r="AN267" s="152">
        <v>14</v>
      </c>
      <c r="AO267" s="153">
        <f t="shared" si="292"/>
        <v>2312</v>
      </c>
      <c r="AP267" s="151">
        <v>0</v>
      </c>
      <c r="AQ267" s="152">
        <v>0</v>
      </c>
      <c r="AR267" s="152">
        <v>0</v>
      </c>
      <c r="AS267" s="153">
        <f t="shared" si="293"/>
        <v>0</v>
      </c>
      <c r="AT267" s="151">
        <v>0</v>
      </c>
      <c r="AU267" s="152">
        <v>0</v>
      </c>
      <c r="AV267" s="152">
        <v>0</v>
      </c>
      <c r="AW267" s="153">
        <f t="shared" si="294"/>
        <v>0</v>
      </c>
      <c r="AX267" s="151">
        <v>0</v>
      </c>
      <c r="AY267" s="152">
        <v>0</v>
      </c>
      <c r="AZ267" s="152">
        <v>0</v>
      </c>
      <c r="BA267" s="153">
        <f t="shared" si="295"/>
        <v>0</v>
      </c>
      <c r="BB267" s="151">
        <v>0</v>
      </c>
      <c r="BC267" s="152">
        <v>3</v>
      </c>
      <c r="BD267" s="152">
        <v>0</v>
      </c>
      <c r="BE267" s="153">
        <f t="shared" si="296"/>
        <v>3</v>
      </c>
      <c r="BF267" s="152">
        <v>0</v>
      </c>
      <c r="BG267" s="152">
        <v>0</v>
      </c>
      <c r="BH267" s="152">
        <v>0</v>
      </c>
      <c r="BI267" s="153">
        <f t="shared" si="297"/>
        <v>0</v>
      </c>
      <c r="BJ267" s="152">
        <v>0</v>
      </c>
      <c r="BK267" s="152">
        <v>0</v>
      </c>
      <c r="BL267" s="152">
        <v>0</v>
      </c>
      <c r="BM267" s="153">
        <f t="shared" si="298"/>
        <v>0</v>
      </c>
      <c r="BN267" s="152">
        <v>0</v>
      </c>
      <c r="BO267" s="152">
        <v>0</v>
      </c>
      <c r="BP267" s="152">
        <v>0</v>
      </c>
      <c r="BQ267" s="153">
        <f t="shared" si="299"/>
        <v>0</v>
      </c>
      <c r="BR267" s="152">
        <v>0</v>
      </c>
      <c r="BS267" s="152">
        <v>0</v>
      </c>
      <c r="BT267" s="152">
        <v>0</v>
      </c>
      <c r="BU267" s="153">
        <f t="shared" si="300"/>
        <v>0</v>
      </c>
      <c r="BV267" s="152">
        <v>0</v>
      </c>
      <c r="BW267" s="152">
        <v>0</v>
      </c>
      <c r="BX267" s="152">
        <v>0</v>
      </c>
      <c r="BY267" s="153">
        <f t="shared" si="301"/>
        <v>0</v>
      </c>
      <c r="BZ267" s="152">
        <v>0</v>
      </c>
      <c r="CA267" s="152">
        <v>0</v>
      </c>
      <c r="CB267" s="152">
        <v>0</v>
      </c>
      <c r="CC267" s="153">
        <f t="shared" si="302"/>
        <v>0</v>
      </c>
      <c r="CD267" s="152">
        <v>4</v>
      </c>
      <c r="CE267" s="152">
        <v>2</v>
      </c>
      <c r="CF267" s="152">
        <v>0</v>
      </c>
      <c r="CG267" s="153">
        <f t="shared" si="303"/>
        <v>2</v>
      </c>
      <c r="CH267" s="152">
        <v>0</v>
      </c>
      <c r="CI267" s="152">
        <v>0</v>
      </c>
      <c r="CJ267" s="152">
        <v>0</v>
      </c>
      <c r="CK267" s="153">
        <f t="shared" si="304"/>
        <v>0</v>
      </c>
      <c r="CL267" s="151">
        <v>0</v>
      </c>
      <c r="CM267" s="152">
        <v>0</v>
      </c>
      <c r="CN267" s="152">
        <v>0</v>
      </c>
      <c r="CO267" s="153">
        <f t="shared" si="305"/>
        <v>0</v>
      </c>
      <c r="CP267" s="152">
        <v>0</v>
      </c>
      <c r="CQ267" s="152">
        <v>0</v>
      </c>
      <c r="CR267" s="152">
        <v>0</v>
      </c>
      <c r="CS267" s="153">
        <f t="shared" si="306"/>
        <v>0</v>
      </c>
      <c r="CT267" s="152">
        <v>17995</v>
      </c>
      <c r="CU267" s="152">
        <v>16262</v>
      </c>
      <c r="CV267" s="152">
        <v>2177</v>
      </c>
      <c r="CW267" s="153">
        <f t="shared" si="307"/>
        <v>18439</v>
      </c>
      <c r="CX267" s="152">
        <v>0</v>
      </c>
      <c r="CY267" s="152">
        <v>0</v>
      </c>
      <c r="CZ267" s="152">
        <v>0</v>
      </c>
      <c r="DA267" s="153">
        <f t="shared" si="308"/>
        <v>0</v>
      </c>
      <c r="DB267" s="152">
        <v>0</v>
      </c>
      <c r="DC267" s="152">
        <v>0</v>
      </c>
      <c r="DD267" s="152">
        <v>0</v>
      </c>
      <c r="DE267" s="153">
        <f t="shared" si="309"/>
        <v>0</v>
      </c>
      <c r="DF267" s="152"/>
      <c r="DG267" s="152"/>
      <c r="DH267" s="152"/>
      <c r="DI267" s="152"/>
      <c r="DJ267" s="152">
        <v>0</v>
      </c>
      <c r="DK267" s="152">
        <v>0</v>
      </c>
      <c r="DL267" s="152">
        <v>0</v>
      </c>
      <c r="DM267" s="153">
        <f t="shared" si="310"/>
        <v>0</v>
      </c>
      <c r="DN267" s="152">
        <v>0</v>
      </c>
      <c r="DO267" s="152">
        <v>0</v>
      </c>
      <c r="DP267" s="152">
        <v>0</v>
      </c>
      <c r="DQ267" s="153">
        <f t="shared" si="311"/>
        <v>0</v>
      </c>
      <c r="DR267" s="152">
        <v>511</v>
      </c>
      <c r="DS267" s="152">
        <v>580</v>
      </c>
      <c r="DT267" s="152">
        <v>0</v>
      </c>
      <c r="DU267" s="153">
        <f t="shared" si="312"/>
        <v>580</v>
      </c>
      <c r="DV267" s="152">
        <v>0</v>
      </c>
      <c r="DW267" s="152">
        <v>0</v>
      </c>
      <c r="DX267" s="152">
        <v>0</v>
      </c>
      <c r="DY267" s="153">
        <f t="shared" si="313"/>
        <v>0</v>
      </c>
      <c r="DZ267" s="152">
        <v>0</v>
      </c>
      <c r="EA267" s="152">
        <v>0</v>
      </c>
      <c r="EB267" s="152">
        <v>0</v>
      </c>
      <c r="EC267" s="153">
        <f t="shared" si="314"/>
        <v>0</v>
      </c>
      <c r="ED267" s="152"/>
      <c r="EE267" s="152"/>
      <c r="EF267" s="152"/>
      <c r="EG267" s="152"/>
      <c r="EH267" s="152">
        <v>0</v>
      </c>
      <c r="EI267" s="152">
        <v>0</v>
      </c>
      <c r="EJ267" s="152">
        <v>0</v>
      </c>
      <c r="EK267" s="153">
        <f t="shared" si="315"/>
        <v>0</v>
      </c>
      <c r="EL267" s="152">
        <v>0</v>
      </c>
      <c r="EM267" s="152">
        <v>0</v>
      </c>
      <c r="EN267" s="152">
        <v>0</v>
      </c>
      <c r="EO267" s="153">
        <f t="shared" si="316"/>
        <v>0</v>
      </c>
      <c r="EP267" s="152">
        <v>0</v>
      </c>
      <c r="EQ267" s="152">
        <v>0</v>
      </c>
      <c r="ER267" s="152">
        <v>0</v>
      </c>
      <c r="ES267" s="153">
        <f t="shared" si="317"/>
        <v>0</v>
      </c>
      <c r="ET267" s="152">
        <v>0</v>
      </c>
      <c r="EU267" s="152">
        <v>0</v>
      </c>
      <c r="EV267" s="152">
        <v>0</v>
      </c>
      <c r="EW267" s="153">
        <f t="shared" si="318"/>
        <v>0</v>
      </c>
      <c r="EX267" s="151">
        <v>483</v>
      </c>
      <c r="EY267" s="152">
        <v>519</v>
      </c>
      <c r="EZ267" s="152">
        <v>20</v>
      </c>
      <c r="FA267" s="153">
        <f t="shared" si="319"/>
        <v>539</v>
      </c>
      <c r="FB267" s="152">
        <v>0</v>
      </c>
      <c r="FC267" s="152">
        <v>0</v>
      </c>
      <c r="FD267" s="152">
        <v>0</v>
      </c>
      <c r="FE267" s="153">
        <f t="shared" si="320"/>
        <v>0</v>
      </c>
      <c r="FF267" s="151">
        <v>14753</v>
      </c>
      <c r="FG267" s="152">
        <v>17525</v>
      </c>
      <c r="FH267" s="152">
        <v>2610</v>
      </c>
      <c r="FI267" s="153">
        <f t="shared" si="321"/>
        <v>20135</v>
      </c>
      <c r="FJ267" s="152">
        <v>0</v>
      </c>
      <c r="FK267" s="152">
        <v>0</v>
      </c>
      <c r="FL267" s="152">
        <v>0</v>
      </c>
      <c r="FM267" s="153">
        <f t="shared" si="322"/>
        <v>0</v>
      </c>
      <c r="FN267" s="152">
        <v>0</v>
      </c>
      <c r="FO267" s="152">
        <v>0</v>
      </c>
      <c r="FP267" s="152">
        <v>0</v>
      </c>
      <c r="FQ267" s="153">
        <f t="shared" si="323"/>
        <v>0</v>
      </c>
      <c r="FR267" s="152">
        <v>0</v>
      </c>
      <c r="FS267" s="152">
        <v>0</v>
      </c>
      <c r="FT267" s="152">
        <v>0</v>
      </c>
      <c r="FU267" s="153">
        <f t="shared" si="324"/>
        <v>0</v>
      </c>
      <c r="FV267" s="152">
        <v>0</v>
      </c>
      <c r="FW267" s="152">
        <v>0</v>
      </c>
      <c r="FX267" s="152">
        <v>0</v>
      </c>
      <c r="FY267" s="153">
        <f t="shared" si="325"/>
        <v>0</v>
      </c>
      <c r="FZ267" s="152">
        <v>0</v>
      </c>
      <c r="GA267" s="152">
        <v>0</v>
      </c>
      <c r="GB267" s="152">
        <v>0</v>
      </c>
      <c r="GC267" s="153">
        <f t="shared" si="326"/>
        <v>0</v>
      </c>
      <c r="GD267" s="151">
        <f t="shared" ref="GD267:GG282" si="336">B267+F267+N267+R267+V267+Z267+AD267+AH267+AL267+AP267+AT267+AX267+BB267+BF267+BJ267+BN267+BR267+BV267+BZ267+CD267+CH267+CL267+CP267+CT267+CX267+DB267+DJ267+DN267+DR267+DV267+DZ267+EH267+EL267+EP267+ET267+EX267+FB267+FF267+FJ267+FN267+FR267+FV267+FZ267+J267+DF267+ED267</f>
        <v>38825</v>
      </c>
      <c r="GE267" s="152">
        <f t="shared" si="336"/>
        <v>40668</v>
      </c>
      <c r="GF267" s="152">
        <f t="shared" si="336"/>
        <v>5237</v>
      </c>
      <c r="GG267" s="152">
        <f t="shared" si="336"/>
        <v>45905</v>
      </c>
      <c r="GH267" s="187"/>
      <c r="GI267" s="186">
        <f t="shared" si="328"/>
        <v>5.621127176158159E-2</v>
      </c>
      <c r="GJ267" s="186">
        <f t="shared" si="329"/>
        <v>0.43092849414773288</v>
      </c>
      <c r="GK267" s="186">
        <f t="shared" si="330"/>
        <v>0.39987213533982491</v>
      </c>
      <c r="GL267" s="186">
        <f t="shared" si="331"/>
        <v>2.9335103767089605E-2</v>
      </c>
      <c r="GM267" s="186">
        <f t="shared" si="332"/>
        <v>1.2761876659781646E-2</v>
      </c>
      <c r="GN267" s="186">
        <f t="shared" si="333"/>
        <v>5.6506344054293299E-2</v>
      </c>
      <c r="GO267" s="186">
        <f t="shared" si="334"/>
        <v>1.4384774269696088E-2</v>
      </c>
      <c r="HH267" s="155">
        <f>(SUM(DS265:DS267)/SUM(GE265:GE267))*100</f>
        <v>1.6619094118530759</v>
      </c>
      <c r="HI267" s="155">
        <f>(SUM(AM265:AM267)/SUM(GE265:GE267))*100</f>
        <v>5.0627206489897096</v>
      </c>
      <c r="HJ267" s="155">
        <f>(SUM(AA265:AA267)/SUM(GE265:GE267))*100</f>
        <v>2.3473296777585819</v>
      </c>
      <c r="HK267" s="155">
        <f>(SUM(EY265:EY267)/SUM(GE265:GE267))*100</f>
        <v>0.8271989784421242</v>
      </c>
      <c r="HL267" s="155">
        <f>(SUM(C265:C267)/SUM(GE265:GE267))*100</f>
        <v>6.3725306091789973</v>
      </c>
      <c r="HM267" s="155">
        <f>(SUM(BC265:BC267)/SUM(GE265:GE267))*100</f>
        <v>2.7229024261999552E-2</v>
      </c>
    </row>
    <row r="268" spans="1:221" ht="11.25" customHeight="1">
      <c r="A268" s="167">
        <v>41730</v>
      </c>
      <c r="B268" s="164">
        <v>1463</v>
      </c>
      <c r="C268" s="165">
        <v>1223</v>
      </c>
      <c r="D268" s="165">
        <v>119</v>
      </c>
      <c r="E268" s="166">
        <f t="shared" si="284"/>
        <v>1342</v>
      </c>
      <c r="F268" s="165">
        <v>0</v>
      </c>
      <c r="G268" s="165">
        <v>0</v>
      </c>
      <c r="H268" s="165">
        <v>0</v>
      </c>
      <c r="I268" s="166">
        <f t="shared" si="285"/>
        <v>0</v>
      </c>
      <c r="J268" s="165"/>
      <c r="K268" s="165"/>
      <c r="L268" s="165"/>
      <c r="M268" s="165"/>
      <c r="N268" s="164">
        <v>0</v>
      </c>
      <c r="O268" s="165">
        <v>0</v>
      </c>
      <c r="P268" s="165">
        <v>0</v>
      </c>
      <c r="Q268" s="166">
        <f t="shared" si="286"/>
        <v>0</v>
      </c>
      <c r="R268" s="165">
        <v>0</v>
      </c>
      <c r="S268" s="165">
        <v>0</v>
      </c>
      <c r="T268" s="165">
        <v>0</v>
      </c>
      <c r="U268" s="166">
        <f t="shared" si="287"/>
        <v>0</v>
      </c>
      <c r="V268" s="164">
        <v>0</v>
      </c>
      <c r="W268" s="165">
        <v>0</v>
      </c>
      <c r="X268" s="165">
        <v>0</v>
      </c>
      <c r="Y268" s="166">
        <f t="shared" si="288"/>
        <v>0</v>
      </c>
      <c r="Z268" s="164">
        <v>1253</v>
      </c>
      <c r="AA268" s="165">
        <v>955</v>
      </c>
      <c r="AB268" s="165">
        <v>228</v>
      </c>
      <c r="AC268" s="166">
        <f t="shared" si="289"/>
        <v>1183</v>
      </c>
      <c r="AD268" s="165">
        <v>0</v>
      </c>
      <c r="AE268" s="165">
        <v>0</v>
      </c>
      <c r="AF268" s="165">
        <v>0</v>
      </c>
      <c r="AG268" s="166">
        <f t="shared" si="290"/>
        <v>0</v>
      </c>
      <c r="AH268" s="165">
        <v>0</v>
      </c>
      <c r="AI268" s="165">
        <v>0</v>
      </c>
      <c r="AJ268" s="165">
        <v>0</v>
      </c>
      <c r="AK268" s="166">
        <f t="shared" si="291"/>
        <v>0</v>
      </c>
      <c r="AL268" s="164">
        <v>1576</v>
      </c>
      <c r="AM268" s="165">
        <v>1708</v>
      </c>
      <c r="AN268" s="165">
        <v>0</v>
      </c>
      <c r="AO268" s="166">
        <f t="shared" si="292"/>
        <v>1708</v>
      </c>
      <c r="AP268" s="164">
        <v>0</v>
      </c>
      <c r="AQ268" s="165">
        <v>0</v>
      </c>
      <c r="AR268" s="165">
        <v>0</v>
      </c>
      <c r="AS268" s="166">
        <f t="shared" si="293"/>
        <v>0</v>
      </c>
      <c r="AT268" s="164">
        <v>0</v>
      </c>
      <c r="AU268" s="165">
        <v>0</v>
      </c>
      <c r="AV268" s="165">
        <v>0</v>
      </c>
      <c r="AW268" s="166">
        <f t="shared" si="294"/>
        <v>0</v>
      </c>
      <c r="AX268" s="164">
        <v>0</v>
      </c>
      <c r="AY268" s="165">
        <v>0</v>
      </c>
      <c r="AZ268" s="165">
        <v>0</v>
      </c>
      <c r="BA268" s="166">
        <f t="shared" si="295"/>
        <v>0</v>
      </c>
      <c r="BB268" s="164">
        <v>0</v>
      </c>
      <c r="BC268" s="165">
        <v>0</v>
      </c>
      <c r="BD268" s="165">
        <v>0</v>
      </c>
      <c r="BE268" s="166">
        <f t="shared" si="296"/>
        <v>0</v>
      </c>
      <c r="BF268" s="165">
        <v>0</v>
      </c>
      <c r="BG268" s="165">
        <v>0</v>
      </c>
      <c r="BH268" s="165">
        <v>0</v>
      </c>
      <c r="BI268" s="166">
        <f t="shared" si="297"/>
        <v>0</v>
      </c>
      <c r="BJ268" s="165">
        <v>0</v>
      </c>
      <c r="BK268" s="165">
        <v>0</v>
      </c>
      <c r="BL268" s="165">
        <v>0</v>
      </c>
      <c r="BM268" s="166">
        <f t="shared" si="298"/>
        <v>0</v>
      </c>
      <c r="BN268" s="165">
        <v>0</v>
      </c>
      <c r="BO268" s="165">
        <v>0</v>
      </c>
      <c r="BP268" s="165">
        <v>0</v>
      </c>
      <c r="BQ268" s="166">
        <f t="shared" si="299"/>
        <v>0</v>
      </c>
      <c r="BR268" s="165">
        <v>0</v>
      </c>
      <c r="BS268" s="165">
        <v>0</v>
      </c>
      <c r="BT268" s="165">
        <v>0</v>
      </c>
      <c r="BU268" s="166">
        <f t="shared" si="300"/>
        <v>0</v>
      </c>
      <c r="BV268" s="165">
        <v>0</v>
      </c>
      <c r="BW268" s="165">
        <v>0</v>
      </c>
      <c r="BX268" s="165">
        <v>0</v>
      </c>
      <c r="BY268" s="166">
        <f t="shared" si="301"/>
        <v>0</v>
      </c>
      <c r="BZ268" s="165">
        <v>0</v>
      </c>
      <c r="CA268" s="165">
        <v>0</v>
      </c>
      <c r="CB268" s="165">
        <v>0</v>
      </c>
      <c r="CC268" s="166">
        <f t="shared" si="302"/>
        <v>0</v>
      </c>
      <c r="CD268" s="165">
        <v>0</v>
      </c>
      <c r="CE268" s="165">
        <v>1</v>
      </c>
      <c r="CF268" s="165">
        <v>0</v>
      </c>
      <c r="CG268" s="166">
        <f t="shared" si="303"/>
        <v>1</v>
      </c>
      <c r="CH268" s="165">
        <v>0</v>
      </c>
      <c r="CI268" s="165">
        <v>0</v>
      </c>
      <c r="CJ268" s="165">
        <v>0</v>
      </c>
      <c r="CK268" s="166">
        <f t="shared" si="304"/>
        <v>0</v>
      </c>
      <c r="CL268" s="164">
        <v>0</v>
      </c>
      <c r="CM268" s="165">
        <v>0</v>
      </c>
      <c r="CN268" s="165">
        <v>0</v>
      </c>
      <c r="CO268" s="166">
        <f t="shared" si="305"/>
        <v>0</v>
      </c>
      <c r="CP268" s="165">
        <v>0</v>
      </c>
      <c r="CQ268" s="165">
        <v>0</v>
      </c>
      <c r="CR268" s="165">
        <v>0</v>
      </c>
      <c r="CS268" s="166">
        <f t="shared" si="306"/>
        <v>0</v>
      </c>
      <c r="CT268" s="165">
        <v>15193</v>
      </c>
      <c r="CU268" s="165">
        <v>10672</v>
      </c>
      <c r="CV268" s="165">
        <v>1482</v>
      </c>
      <c r="CW268" s="166">
        <f t="shared" si="307"/>
        <v>12154</v>
      </c>
      <c r="CX268" s="165">
        <v>0</v>
      </c>
      <c r="CY268" s="165">
        <v>0</v>
      </c>
      <c r="CZ268" s="165">
        <v>0</v>
      </c>
      <c r="DA268" s="166">
        <f t="shared" si="308"/>
        <v>0</v>
      </c>
      <c r="DB268" s="165">
        <v>0</v>
      </c>
      <c r="DC268" s="165">
        <v>0</v>
      </c>
      <c r="DD268" s="165">
        <v>0</v>
      </c>
      <c r="DE268" s="166">
        <f t="shared" si="309"/>
        <v>0</v>
      </c>
      <c r="DF268" s="165"/>
      <c r="DG268" s="165"/>
      <c r="DH268" s="165"/>
      <c r="DI268" s="165"/>
      <c r="DJ268" s="165">
        <v>0</v>
      </c>
      <c r="DK268" s="165">
        <v>0</v>
      </c>
      <c r="DL268" s="165">
        <v>0</v>
      </c>
      <c r="DM268" s="166">
        <f t="shared" si="310"/>
        <v>0</v>
      </c>
      <c r="DN268" s="165">
        <v>0</v>
      </c>
      <c r="DO268" s="165">
        <v>0</v>
      </c>
      <c r="DP268" s="165">
        <v>0</v>
      </c>
      <c r="DQ268" s="166">
        <f t="shared" si="311"/>
        <v>0</v>
      </c>
      <c r="DR268" s="165">
        <v>550</v>
      </c>
      <c r="DS268" s="165">
        <v>550</v>
      </c>
      <c r="DT268" s="165">
        <v>0</v>
      </c>
      <c r="DU268" s="166">
        <f t="shared" si="312"/>
        <v>550</v>
      </c>
      <c r="DV268" s="165">
        <v>0</v>
      </c>
      <c r="DW268" s="165">
        <v>0</v>
      </c>
      <c r="DX268" s="165">
        <v>0</v>
      </c>
      <c r="DY268" s="166">
        <f t="shared" si="313"/>
        <v>0</v>
      </c>
      <c r="DZ268" s="165">
        <v>0</v>
      </c>
      <c r="EA268" s="165">
        <v>0</v>
      </c>
      <c r="EB268" s="165">
        <v>0</v>
      </c>
      <c r="EC268" s="166">
        <f t="shared" si="314"/>
        <v>0</v>
      </c>
      <c r="ED268" s="165"/>
      <c r="EE268" s="165"/>
      <c r="EF268" s="165"/>
      <c r="EG268" s="165"/>
      <c r="EH268" s="165">
        <v>0</v>
      </c>
      <c r="EI268" s="165">
        <v>0</v>
      </c>
      <c r="EJ268" s="165">
        <v>0</v>
      </c>
      <c r="EK268" s="166">
        <f t="shared" si="315"/>
        <v>0</v>
      </c>
      <c r="EL268" s="165">
        <v>0</v>
      </c>
      <c r="EM268" s="165">
        <v>0</v>
      </c>
      <c r="EN268" s="165">
        <v>0</v>
      </c>
      <c r="EO268" s="166">
        <f t="shared" si="316"/>
        <v>0</v>
      </c>
      <c r="EP268" s="165">
        <v>0</v>
      </c>
      <c r="EQ268" s="165">
        <v>0</v>
      </c>
      <c r="ER268" s="165">
        <v>0</v>
      </c>
      <c r="ES268" s="166">
        <f t="shared" si="317"/>
        <v>0</v>
      </c>
      <c r="ET268" s="165">
        <v>0</v>
      </c>
      <c r="EU268" s="165">
        <v>0</v>
      </c>
      <c r="EV268" s="165">
        <v>0</v>
      </c>
      <c r="EW268" s="166">
        <f t="shared" si="318"/>
        <v>0</v>
      </c>
      <c r="EX268" s="164">
        <v>523</v>
      </c>
      <c r="EY268" s="165">
        <v>352</v>
      </c>
      <c r="EZ268" s="165">
        <v>0</v>
      </c>
      <c r="FA268" s="166">
        <f t="shared" si="319"/>
        <v>352</v>
      </c>
      <c r="FB268" s="165">
        <v>0</v>
      </c>
      <c r="FC268" s="165">
        <v>0</v>
      </c>
      <c r="FD268" s="165">
        <v>0</v>
      </c>
      <c r="FE268" s="166">
        <f t="shared" si="320"/>
        <v>0</v>
      </c>
      <c r="FF268" s="164">
        <v>15813</v>
      </c>
      <c r="FG268" s="165">
        <v>12190</v>
      </c>
      <c r="FH268" s="165">
        <v>1671</v>
      </c>
      <c r="FI268" s="166">
        <f t="shared" si="321"/>
        <v>13861</v>
      </c>
      <c r="FJ268" s="165">
        <v>0</v>
      </c>
      <c r="FK268" s="165">
        <v>0</v>
      </c>
      <c r="FL268" s="165">
        <v>0</v>
      </c>
      <c r="FM268" s="166">
        <f t="shared" si="322"/>
        <v>0</v>
      </c>
      <c r="FN268" s="165">
        <v>0</v>
      </c>
      <c r="FO268" s="165">
        <v>0</v>
      </c>
      <c r="FP268" s="165">
        <v>0</v>
      </c>
      <c r="FQ268" s="166">
        <f t="shared" si="323"/>
        <v>0</v>
      </c>
      <c r="FR268" s="165">
        <v>0</v>
      </c>
      <c r="FS268" s="165">
        <v>0</v>
      </c>
      <c r="FT268" s="165">
        <v>0</v>
      </c>
      <c r="FU268" s="166">
        <f t="shared" si="324"/>
        <v>0</v>
      </c>
      <c r="FV268" s="165">
        <v>0</v>
      </c>
      <c r="FW268" s="165">
        <v>0</v>
      </c>
      <c r="FX268" s="165">
        <v>0</v>
      </c>
      <c r="FY268" s="166">
        <f t="shared" si="325"/>
        <v>0</v>
      </c>
      <c r="FZ268" s="165">
        <v>0</v>
      </c>
      <c r="GA268" s="165">
        <v>0</v>
      </c>
      <c r="GB268" s="165">
        <v>0</v>
      </c>
      <c r="GC268" s="166">
        <f t="shared" si="326"/>
        <v>0</v>
      </c>
      <c r="GD268" s="164">
        <f t="shared" si="336"/>
        <v>36371</v>
      </c>
      <c r="GE268" s="165">
        <f t="shared" si="336"/>
        <v>27651</v>
      </c>
      <c r="GF268" s="165">
        <f t="shared" si="336"/>
        <v>3500</v>
      </c>
      <c r="GG268" s="165">
        <f t="shared" si="336"/>
        <v>31151</v>
      </c>
      <c r="GH268" s="187"/>
      <c r="GI268" s="186">
        <f t="shared" si="328"/>
        <v>4.4229865104336193E-2</v>
      </c>
      <c r="GJ268" s="186">
        <f t="shared" si="329"/>
        <v>0.44085204875049727</v>
      </c>
      <c r="GK268" s="186">
        <f t="shared" si="330"/>
        <v>0.3859534917362844</v>
      </c>
      <c r="GL268" s="186">
        <f t="shared" si="331"/>
        <v>3.4537629742143139E-2</v>
      </c>
      <c r="GM268" s="186">
        <f t="shared" si="332"/>
        <v>1.273010017720878E-2</v>
      </c>
      <c r="GN268" s="186">
        <f t="shared" si="333"/>
        <v>6.1769917905319882E-2</v>
      </c>
      <c r="GO268" s="186">
        <f t="shared" si="334"/>
        <v>1.9926946584210459E-2</v>
      </c>
      <c r="GP268" s="126"/>
      <c r="GQ268" s="126"/>
      <c r="GR268" s="126"/>
      <c r="GS268" s="126"/>
      <c r="GT268" s="126"/>
      <c r="GU268" s="126"/>
      <c r="GV268" s="126"/>
      <c r="GW268" s="126"/>
      <c r="GX268" s="126"/>
      <c r="GY268" s="126"/>
      <c r="GZ268" s="126"/>
      <c r="HA268" s="126"/>
      <c r="HB268" s="126"/>
      <c r="HC268" s="126"/>
      <c r="HD268" s="126"/>
      <c r="HE268" s="126"/>
      <c r="HF268" s="126"/>
      <c r="HG268" s="126"/>
    </row>
    <row r="269" spans="1:221" ht="11.25" customHeight="1">
      <c r="A269" s="148">
        <v>41760</v>
      </c>
      <c r="B269" s="145">
        <v>1993</v>
      </c>
      <c r="C269" s="146">
        <v>1553</v>
      </c>
      <c r="D269" s="146">
        <v>181</v>
      </c>
      <c r="E269" s="149">
        <f t="shared" si="284"/>
        <v>1734</v>
      </c>
      <c r="F269" s="146">
        <v>0</v>
      </c>
      <c r="G269" s="146">
        <v>0</v>
      </c>
      <c r="H269" s="146">
        <v>0</v>
      </c>
      <c r="I269" s="149">
        <f t="shared" si="285"/>
        <v>0</v>
      </c>
      <c r="J269" s="146"/>
      <c r="K269" s="146"/>
      <c r="L269" s="146"/>
      <c r="M269" s="146"/>
      <c r="N269" s="145">
        <v>0</v>
      </c>
      <c r="O269" s="146">
        <v>0</v>
      </c>
      <c r="P269" s="146">
        <v>0</v>
      </c>
      <c r="Q269" s="149">
        <f t="shared" si="286"/>
        <v>0</v>
      </c>
      <c r="R269" s="146">
        <v>0</v>
      </c>
      <c r="S269" s="146">
        <v>0</v>
      </c>
      <c r="T269" s="146">
        <v>0</v>
      </c>
      <c r="U269" s="149">
        <f t="shared" si="287"/>
        <v>0</v>
      </c>
      <c r="V269" s="145">
        <v>0</v>
      </c>
      <c r="W269" s="146">
        <v>0</v>
      </c>
      <c r="X269" s="146">
        <v>0</v>
      </c>
      <c r="Y269" s="149">
        <f t="shared" si="288"/>
        <v>0</v>
      </c>
      <c r="Z269" s="145">
        <v>1295</v>
      </c>
      <c r="AA269" s="146">
        <v>1036</v>
      </c>
      <c r="AB269" s="146">
        <v>197</v>
      </c>
      <c r="AC269" s="149">
        <f t="shared" si="289"/>
        <v>1233</v>
      </c>
      <c r="AD269" s="146">
        <v>0</v>
      </c>
      <c r="AE269" s="146">
        <v>0</v>
      </c>
      <c r="AF269" s="146">
        <v>0</v>
      </c>
      <c r="AG269" s="149">
        <f t="shared" si="290"/>
        <v>0</v>
      </c>
      <c r="AH269" s="146">
        <v>0</v>
      </c>
      <c r="AI269" s="146">
        <v>0</v>
      </c>
      <c r="AJ269" s="146">
        <v>0</v>
      </c>
      <c r="AK269" s="149">
        <f t="shared" si="291"/>
        <v>0</v>
      </c>
      <c r="AL269" s="145">
        <v>1544</v>
      </c>
      <c r="AM269" s="146">
        <v>1607</v>
      </c>
      <c r="AN269" s="146">
        <v>43</v>
      </c>
      <c r="AO269" s="149">
        <f t="shared" si="292"/>
        <v>1650</v>
      </c>
      <c r="AP269" s="145">
        <v>0</v>
      </c>
      <c r="AQ269" s="146">
        <v>0</v>
      </c>
      <c r="AR269" s="146">
        <v>0</v>
      </c>
      <c r="AS269" s="149">
        <f t="shared" si="293"/>
        <v>0</v>
      </c>
      <c r="AT269" s="145">
        <v>0</v>
      </c>
      <c r="AU269" s="146">
        <v>0</v>
      </c>
      <c r="AV269" s="146">
        <v>0</v>
      </c>
      <c r="AW269" s="149">
        <f t="shared" si="294"/>
        <v>0</v>
      </c>
      <c r="AX269" s="145">
        <v>0</v>
      </c>
      <c r="AY269" s="146">
        <v>0</v>
      </c>
      <c r="AZ269" s="146">
        <v>0</v>
      </c>
      <c r="BA269" s="149">
        <f t="shared" si="295"/>
        <v>0</v>
      </c>
      <c r="BB269" s="145">
        <v>0</v>
      </c>
      <c r="BC269" s="146">
        <v>0</v>
      </c>
      <c r="BD269" s="146">
        <v>0</v>
      </c>
      <c r="BE269" s="149">
        <f t="shared" si="296"/>
        <v>0</v>
      </c>
      <c r="BF269" s="146">
        <v>0</v>
      </c>
      <c r="BG269" s="146">
        <v>0</v>
      </c>
      <c r="BH269" s="146">
        <v>0</v>
      </c>
      <c r="BI269" s="149">
        <f t="shared" si="297"/>
        <v>0</v>
      </c>
      <c r="BJ269" s="146">
        <v>0</v>
      </c>
      <c r="BK269" s="146">
        <v>0</v>
      </c>
      <c r="BL269" s="146">
        <v>0</v>
      </c>
      <c r="BM269" s="149">
        <f t="shared" si="298"/>
        <v>0</v>
      </c>
      <c r="BN269" s="146">
        <v>0</v>
      </c>
      <c r="BO269" s="146">
        <v>0</v>
      </c>
      <c r="BP269" s="146">
        <v>0</v>
      </c>
      <c r="BQ269" s="149">
        <f t="shared" si="299"/>
        <v>0</v>
      </c>
      <c r="BR269" s="146">
        <v>0</v>
      </c>
      <c r="BS269" s="146">
        <v>0</v>
      </c>
      <c r="BT269" s="146">
        <v>0</v>
      </c>
      <c r="BU269" s="149">
        <f t="shared" si="300"/>
        <v>0</v>
      </c>
      <c r="BV269" s="146">
        <v>0</v>
      </c>
      <c r="BW269" s="146">
        <v>0</v>
      </c>
      <c r="BX269" s="146">
        <v>0</v>
      </c>
      <c r="BY269" s="149">
        <f t="shared" si="301"/>
        <v>0</v>
      </c>
      <c r="BZ269" s="146">
        <v>0</v>
      </c>
      <c r="CA269" s="146">
        <v>0</v>
      </c>
      <c r="CB269" s="146">
        <v>0</v>
      </c>
      <c r="CC269" s="149">
        <f t="shared" si="302"/>
        <v>0</v>
      </c>
      <c r="CD269" s="146">
        <v>47</v>
      </c>
      <c r="CE269" s="146">
        <v>39</v>
      </c>
      <c r="CF269" s="146">
        <v>0</v>
      </c>
      <c r="CG269" s="149">
        <f t="shared" si="303"/>
        <v>39</v>
      </c>
      <c r="CH269" s="146">
        <v>0</v>
      </c>
      <c r="CI269" s="146">
        <v>0</v>
      </c>
      <c r="CJ269" s="146">
        <v>0</v>
      </c>
      <c r="CK269" s="149">
        <f t="shared" si="304"/>
        <v>0</v>
      </c>
      <c r="CL269" s="145">
        <v>0</v>
      </c>
      <c r="CM269" s="146">
        <v>0</v>
      </c>
      <c r="CN269" s="146">
        <v>0</v>
      </c>
      <c r="CO269" s="149">
        <f t="shared" si="305"/>
        <v>0</v>
      </c>
      <c r="CP269" s="146">
        <v>0</v>
      </c>
      <c r="CQ269" s="146">
        <v>0</v>
      </c>
      <c r="CR269" s="146">
        <v>0</v>
      </c>
      <c r="CS269" s="149">
        <f t="shared" si="306"/>
        <v>0</v>
      </c>
      <c r="CT269" s="146">
        <v>13407</v>
      </c>
      <c r="CU269" s="146">
        <v>11947</v>
      </c>
      <c r="CV269" s="146">
        <v>1701</v>
      </c>
      <c r="CW269" s="149">
        <f t="shared" si="307"/>
        <v>13648</v>
      </c>
      <c r="CX269" s="146">
        <v>0</v>
      </c>
      <c r="CY269" s="146">
        <v>0</v>
      </c>
      <c r="CZ269" s="146">
        <v>0</v>
      </c>
      <c r="DA269" s="149">
        <f t="shared" si="308"/>
        <v>0</v>
      </c>
      <c r="DB269" s="146">
        <v>0</v>
      </c>
      <c r="DC269" s="146">
        <v>0</v>
      </c>
      <c r="DD269" s="146">
        <v>0</v>
      </c>
      <c r="DE269" s="149">
        <f t="shared" si="309"/>
        <v>0</v>
      </c>
      <c r="DF269" s="146"/>
      <c r="DG269" s="146"/>
      <c r="DH269" s="146"/>
      <c r="DI269" s="146"/>
      <c r="DJ269" s="146">
        <v>0</v>
      </c>
      <c r="DK269" s="146">
        <v>0</v>
      </c>
      <c r="DL269" s="146">
        <v>0</v>
      </c>
      <c r="DM269" s="149">
        <f t="shared" si="310"/>
        <v>0</v>
      </c>
      <c r="DN269" s="146">
        <v>0</v>
      </c>
      <c r="DO269" s="146">
        <v>0</v>
      </c>
      <c r="DP269" s="146">
        <v>0</v>
      </c>
      <c r="DQ269" s="149">
        <f t="shared" si="311"/>
        <v>0</v>
      </c>
      <c r="DR269" s="146">
        <v>473</v>
      </c>
      <c r="DS269" s="146">
        <v>471</v>
      </c>
      <c r="DT269" s="146">
        <v>7</v>
      </c>
      <c r="DU269" s="149">
        <f t="shared" si="312"/>
        <v>478</v>
      </c>
      <c r="DV269" s="146">
        <v>0</v>
      </c>
      <c r="DW269" s="146">
        <v>0</v>
      </c>
      <c r="DX269" s="146">
        <v>0</v>
      </c>
      <c r="DY269" s="149">
        <f t="shared" si="313"/>
        <v>0</v>
      </c>
      <c r="DZ269" s="146">
        <v>0</v>
      </c>
      <c r="EA269" s="146">
        <v>0</v>
      </c>
      <c r="EB269" s="146">
        <v>0</v>
      </c>
      <c r="EC269" s="149">
        <f t="shared" si="314"/>
        <v>0</v>
      </c>
      <c r="ED269" s="146"/>
      <c r="EE269" s="146"/>
      <c r="EF269" s="146"/>
      <c r="EG269" s="146"/>
      <c r="EH269" s="146">
        <v>0</v>
      </c>
      <c r="EI269" s="146">
        <v>0</v>
      </c>
      <c r="EJ269" s="146">
        <v>0</v>
      </c>
      <c r="EK269" s="149">
        <f t="shared" si="315"/>
        <v>0</v>
      </c>
      <c r="EL269" s="146">
        <v>0</v>
      </c>
      <c r="EM269" s="146">
        <v>0</v>
      </c>
      <c r="EN269" s="146">
        <v>0</v>
      </c>
      <c r="EO269" s="149">
        <f t="shared" si="316"/>
        <v>0</v>
      </c>
      <c r="EP269" s="146">
        <v>0</v>
      </c>
      <c r="EQ269" s="146">
        <v>0</v>
      </c>
      <c r="ER269" s="146">
        <v>0</v>
      </c>
      <c r="ES269" s="149">
        <f t="shared" si="317"/>
        <v>0</v>
      </c>
      <c r="ET269" s="146">
        <v>0</v>
      </c>
      <c r="EU269" s="146">
        <v>0</v>
      </c>
      <c r="EV269" s="146">
        <v>0</v>
      </c>
      <c r="EW269" s="149">
        <f t="shared" si="318"/>
        <v>0</v>
      </c>
      <c r="EX269" s="145">
        <v>602</v>
      </c>
      <c r="EY269" s="146">
        <v>643</v>
      </c>
      <c r="EZ269" s="146">
        <v>2</v>
      </c>
      <c r="FA269" s="149">
        <f t="shared" si="319"/>
        <v>645</v>
      </c>
      <c r="FB269" s="146">
        <v>0</v>
      </c>
      <c r="FC269" s="146">
        <v>0</v>
      </c>
      <c r="FD269" s="146">
        <v>0</v>
      </c>
      <c r="FE269" s="149">
        <f t="shared" si="320"/>
        <v>0</v>
      </c>
      <c r="FF269" s="145">
        <v>13481</v>
      </c>
      <c r="FG269" s="146">
        <v>13118</v>
      </c>
      <c r="FH269" s="146">
        <v>1902</v>
      </c>
      <c r="FI269" s="149">
        <f t="shared" si="321"/>
        <v>15020</v>
      </c>
      <c r="FJ269" s="146">
        <v>0</v>
      </c>
      <c r="FK269" s="146">
        <v>0</v>
      </c>
      <c r="FL269" s="146">
        <v>0</v>
      </c>
      <c r="FM269" s="149">
        <f t="shared" si="322"/>
        <v>0</v>
      </c>
      <c r="FN269" s="146">
        <v>0</v>
      </c>
      <c r="FO269" s="146">
        <v>0</v>
      </c>
      <c r="FP269" s="146">
        <v>0</v>
      </c>
      <c r="FQ269" s="149">
        <f t="shared" si="323"/>
        <v>0</v>
      </c>
      <c r="FR269" s="146">
        <v>0</v>
      </c>
      <c r="FS269" s="146">
        <v>0</v>
      </c>
      <c r="FT269" s="146">
        <v>0</v>
      </c>
      <c r="FU269" s="149">
        <f t="shared" si="324"/>
        <v>0</v>
      </c>
      <c r="FV269" s="146">
        <v>0</v>
      </c>
      <c r="FW269" s="146">
        <v>0</v>
      </c>
      <c r="FX269" s="146">
        <v>0</v>
      </c>
      <c r="FY269" s="149">
        <f t="shared" si="325"/>
        <v>0</v>
      </c>
      <c r="FZ269" s="146">
        <v>0</v>
      </c>
      <c r="GA269" s="146">
        <v>0</v>
      </c>
      <c r="GB269" s="146">
        <v>0</v>
      </c>
      <c r="GC269" s="149">
        <f t="shared" si="326"/>
        <v>0</v>
      </c>
      <c r="GD269" s="164">
        <f t="shared" si="336"/>
        <v>32842</v>
      </c>
      <c r="GE269" s="165">
        <f t="shared" si="336"/>
        <v>30414</v>
      </c>
      <c r="GF269" s="165">
        <f t="shared" si="336"/>
        <v>4033</v>
      </c>
      <c r="GG269" s="165">
        <f t="shared" si="336"/>
        <v>34447</v>
      </c>
      <c r="GH269" s="187"/>
      <c r="GI269" s="186">
        <f t="shared" si="328"/>
        <v>5.1062010916025517E-2</v>
      </c>
      <c r="GJ269" s="186">
        <f t="shared" si="329"/>
        <v>0.43131452620503713</v>
      </c>
      <c r="GK269" s="186">
        <f t="shared" si="330"/>
        <v>0.3928125205497468</v>
      </c>
      <c r="GL269" s="186">
        <f t="shared" si="331"/>
        <v>3.4063260340632603E-2</v>
      </c>
      <c r="GM269" s="186">
        <f t="shared" si="332"/>
        <v>2.114157953574012E-2</v>
      </c>
      <c r="GN269" s="186">
        <f t="shared" si="333"/>
        <v>5.2837509041888601E-2</v>
      </c>
      <c r="GO269" s="186">
        <f t="shared" si="334"/>
        <v>1.6768593410929289E-2</v>
      </c>
    </row>
    <row r="270" spans="1:221" ht="11.25" customHeight="1">
      <c r="A270" s="148">
        <v>41791</v>
      </c>
      <c r="B270" s="145">
        <v>1621</v>
      </c>
      <c r="C270" s="146">
        <v>1744</v>
      </c>
      <c r="D270" s="146">
        <v>143</v>
      </c>
      <c r="E270" s="149">
        <f t="shared" si="284"/>
        <v>1887</v>
      </c>
      <c r="F270" s="146">
        <v>0</v>
      </c>
      <c r="G270" s="146">
        <v>0</v>
      </c>
      <c r="H270" s="146">
        <v>0</v>
      </c>
      <c r="I270" s="149">
        <f t="shared" si="285"/>
        <v>0</v>
      </c>
      <c r="J270" s="146"/>
      <c r="K270" s="146"/>
      <c r="L270" s="146"/>
      <c r="M270" s="146"/>
      <c r="N270" s="145">
        <v>0</v>
      </c>
      <c r="O270" s="146">
        <v>0</v>
      </c>
      <c r="P270" s="146">
        <v>0</v>
      </c>
      <c r="Q270" s="149">
        <f t="shared" si="286"/>
        <v>0</v>
      </c>
      <c r="R270" s="146">
        <v>0</v>
      </c>
      <c r="S270" s="146">
        <v>0</v>
      </c>
      <c r="T270" s="146">
        <v>0</v>
      </c>
      <c r="U270" s="149">
        <f t="shared" si="287"/>
        <v>0</v>
      </c>
      <c r="V270" s="145">
        <v>0</v>
      </c>
      <c r="W270" s="146">
        <v>0</v>
      </c>
      <c r="X270" s="146">
        <v>0</v>
      </c>
      <c r="Y270" s="149">
        <f t="shared" si="288"/>
        <v>0</v>
      </c>
      <c r="Z270" s="145">
        <v>1212</v>
      </c>
      <c r="AA270" s="146">
        <v>1177</v>
      </c>
      <c r="AB270" s="146">
        <v>288</v>
      </c>
      <c r="AC270" s="149">
        <f t="shared" si="289"/>
        <v>1465</v>
      </c>
      <c r="AD270" s="146">
        <v>0</v>
      </c>
      <c r="AE270" s="146">
        <v>0</v>
      </c>
      <c r="AF270" s="146">
        <v>0</v>
      </c>
      <c r="AG270" s="149">
        <f t="shared" si="290"/>
        <v>0</v>
      </c>
      <c r="AH270" s="146">
        <v>0</v>
      </c>
      <c r="AI270" s="146">
        <v>0</v>
      </c>
      <c r="AJ270" s="146">
        <v>0</v>
      </c>
      <c r="AK270" s="149">
        <f t="shared" si="291"/>
        <v>0</v>
      </c>
      <c r="AL270" s="145">
        <v>1637</v>
      </c>
      <c r="AM270" s="146">
        <v>1624</v>
      </c>
      <c r="AN270" s="146">
        <v>59</v>
      </c>
      <c r="AO270" s="149">
        <f t="shared" si="292"/>
        <v>1683</v>
      </c>
      <c r="AP270" s="145">
        <v>0</v>
      </c>
      <c r="AQ270" s="146">
        <v>0</v>
      </c>
      <c r="AR270" s="146">
        <v>0</v>
      </c>
      <c r="AS270" s="149">
        <f t="shared" si="293"/>
        <v>0</v>
      </c>
      <c r="AT270" s="145">
        <v>0</v>
      </c>
      <c r="AU270" s="146">
        <v>0</v>
      </c>
      <c r="AV270" s="146">
        <v>0</v>
      </c>
      <c r="AW270" s="149">
        <f t="shared" si="294"/>
        <v>0</v>
      </c>
      <c r="AX270" s="145">
        <v>0</v>
      </c>
      <c r="AY270" s="146">
        <v>0</v>
      </c>
      <c r="AZ270" s="146">
        <v>0</v>
      </c>
      <c r="BA270" s="149">
        <f t="shared" si="295"/>
        <v>0</v>
      </c>
      <c r="BB270" s="145">
        <v>0</v>
      </c>
      <c r="BC270" s="146">
        <v>0</v>
      </c>
      <c r="BD270" s="146">
        <v>0</v>
      </c>
      <c r="BE270" s="149">
        <f t="shared" si="296"/>
        <v>0</v>
      </c>
      <c r="BF270" s="146">
        <v>0</v>
      </c>
      <c r="BG270" s="146">
        <v>0</v>
      </c>
      <c r="BH270" s="146">
        <v>0</v>
      </c>
      <c r="BI270" s="149">
        <f t="shared" si="297"/>
        <v>0</v>
      </c>
      <c r="BJ270" s="146">
        <v>0</v>
      </c>
      <c r="BK270" s="146">
        <v>0</v>
      </c>
      <c r="BL270" s="146">
        <v>0</v>
      </c>
      <c r="BM270" s="149">
        <f t="shared" si="298"/>
        <v>0</v>
      </c>
      <c r="BN270" s="146">
        <v>0</v>
      </c>
      <c r="BO270" s="146">
        <v>0</v>
      </c>
      <c r="BP270" s="146">
        <v>0</v>
      </c>
      <c r="BQ270" s="149">
        <f t="shared" si="299"/>
        <v>0</v>
      </c>
      <c r="BR270" s="146">
        <v>0</v>
      </c>
      <c r="BS270" s="146">
        <v>0</v>
      </c>
      <c r="BT270" s="146">
        <v>0</v>
      </c>
      <c r="BU270" s="149">
        <f t="shared" si="300"/>
        <v>0</v>
      </c>
      <c r="BV270" s="146">
        <v>0</v>
      </c>
      <c r="BW270" s="146">
        <v>0</v>
      </c>
      <c r="BX270" s="146">
        <v>0</v>
      </c>
      <c r="BY270" s="149">
        <f t="shared" si="301"/>
        <v>0</v>
      </c>
      <c r="BZ270" s="146">
        <v>0</v>
      </c>
      <c r="CA270" s="146">
        <v>0</v>
      </c>
      <c r="CB270" s="146">
        <v>0</v>
      </c>
      <c r="CC270" s="149">
        <f t="shared" si="302"/>
        <v>0</v>
      </c>
      <c r="CD270" s="146">
        <v>111</v>
      </c>
      <c r="CE270" s="146">
        <v>68</v>
      </c>
      <c r="CF270" s="146">
        <v>0</v>
      </c>
      <c r="CG270" s="149">
        <f t="shared" si="303"/>
        <v>68</v>
      </c>
      <c r="CH270" s="146">
        <v>0</v>
      </c>
      <c r="CI270" s="146">
        <v>0</v>
      </c>
      <c r="CJ270" s="146">
        <v>0</v>
      </c>
      <c r="CK270" s="149">
        <f t="shared" si="304"/>
        <v>0</v>
      </c>
      <c r="CL270" s="145">
        <v>0</v>
      </c>
      <c r="CM270" s="146">
        <v>0</v>
      </c>
      <c r="CN270" s="146">
        <v>0</v>
      </c>
      <c r="CO270" s="149">
        <f t="shared" si="305"/>
        <v>0</v>
      </c>
      <c r="CP270" s="146">
        <v>0</v>
      </c>
      <c r="CQ270" s="146">
        <v>0</v>
      </c>
      <c r="CR270" s="146">
        <v>0</v>
      </c>
      <c r="CS270" s="149">
        <f t="shared" si="306"/>
        <v>0</v>
      </c>
      <c r="CT270" s="146">
        <v>12186</v>
      </c>
      <c r="CU270" s="146">
        <v>12834</v>
      </c>
      <c r="CV270" s="146">
        <v>1572</v>
      </c>
      <c r="CW270" s="149">
        <f t="shared" si="307"/>
        <v>14406</v>
      </c>
      <c r="CX270" s="146">
        <v>0</v>
      </c>
      <c r="CY270" s="146">
        <v>0</v>
      </c>
      <c r="CZ270" s="146">
        <v>0</v>
      </c>
      <c r="DA270" s="149">
        <f t="shared" si="308"/>
        <v>0</v>
      </c>
      <c r="DB270" s="146">
        <v>0</v>
      </c>
      <c r="DC270" s="146">
        <v>0</v>
      </c>
      <c r="DD270" s="146">
        <v>0</v>
      </c>
      <c r="DE270" s="149">
        <f t="shared" si="309"/>
        <v>0</v>
      </c>
      <c r="DF270" s="146"/>
      <c r="DG270" s="146"/>
      <c r="DH270" s="146"/>
      <c r="DI270" s="146"/>
      <c r="DJ270" s="146">
        <v>0</v>
      </c>
      <c r="DK270" s="146">
        <v>0</v>
      </c>
      <c r="DL270" s="146">
        <v>0</v>
      </c>
      <c r="DM270" s="149">
        <f t="shared" si="310"/>
        <v>0</v>
      </c>
      <c r="DN270" s="146">
        <v>0</v>
      </c>
      <c r="DO270" s="146">
        <v>0</v>
      </c>
      <c r="DP270" s="146">
        <v>0</v>
      </c>
      <c r="DQ270" s="149">
        <f t="shared" si="311"/>
        <v>0</v>
      </c>
      <c r="DR270" s="146">
        <v>558</v>
      </c>
      <c r="DS270" s="146">
        <v>542</v>
      </c>
      <c r="DT270" s="146">
        <v>0</v>
      </c>
      <c r="DU270" s="149">
        <f t="shared" si="312"/>
        <v>542</v>
      </c>
      <c r="DV270" s="146">
        <v>0</v>
      </c>
      <c r="DW270" s="146">
        <v>0</v>
      </c>
      <c r="DX270" s="146">
        <v>0</v>
      </c>
      <c r="DY270" s="149">
        <f t="shared" si="313"/>
        <v>0</v>
      </c>
      <c r="DZ270" s="146">
        <v>0</v>
      </c>
      <c r="EA270" s="146">
        <v>0</v>
      </c>
      <c r="EB270" s="146">
        <v>0</v>
      </c>
      <c r="EC270" s="149">
        <f t="shared" si="314"/>
        <v>0</v>
      </c>
      <c r="ED270" s="146"/>
      <c r="EE270" s="146"/>
      <c r="EF270" s="146"/>
      <c r="EG270" s="146"/>
      <c r="EH270" s="146">
        <v>0</v>
      </c>
      <c r="EI270" s="146">
        <v>0</v>
      </c>
      <c r="EJ270" s="146">
        <v>0</v>
      </c>
      <c r="EK270" s="149">
        <f t="shared" si="315"/>
        <v>0</v>
      </c>
      <c r="EL270" s="146">
        <v>0</v>
      </c>
      <c r="EM270" s="146">
        <v>0</v>
      </c>
      <c r="EN270" s="146">
        <v>0</v>
      </c>
      <c r="EO270" s="149">
        <f t="shared" si="316"/>
        <v>0</v>
      </c>
      <c r="EP270" s="146">
        <v>0</v>
      </c>
      <c r="EQ270" s="146">
        <v>0</v>
      </c>
      <c r="ER270" s="146">
        <v>0</v>
      </c>
      <c r="ES270" s="149">
        <f t="shared" si="317"/>
        <v>0</v>
      </c>
      <c r="ET270" s="146">
        <v>0</v>
      </c>
      <c r="EU270" s="146">
        <v>0</v>
      </c>
      <c r="EV270" s="146">
        <v>0</v>
      </c>
      <c r="EW270" s="149">
        <f t="shared" si="318"/>
        <v>0</v>
      </c>
      <c r="EX270" s="145">
        <v>522</v>
      </c>
      <c r="EY270" s="146">
        <v>592</v>
      </c>
      <c r="EZ270" s="146">
        <v>10</v>
      </c>
      <c r="FA270" s="149">
        <f t="shared" si="319"/>
        <v>602</v>
      </c>
      <c r="FB270" s="146">
        <v>0</v>
      </c>
      <c r="FC270" s="146">
        <v>0</v>
      </c>
      <c r="FD270" s="146">
        <v>0</v>
      </c>
      <c r="FE270" s="149">
        <f t="shared" si="320"/>
        <v>0</v>
      </c>
      <c r="FF270" s="145">
        <v>15781</v>
      </c>
      <c r="FG270" s="146">
        <v>14124</v>
      </c>
      <c r="FH270" s="146">
        <v>2296</v>
      </c>
      <c r="FI270" s="149">
        <f t="shared" si="321"/>
        <v>16420</v>
      </c>
      <c r="FJ270" s="146">
        <v>0</v>
      </c>
      <c r="FK270" s="146">
        <v>0</v>
      </c>
      <c r="FL270" s="146">
        <v>0</v>
      </c>
      <c r="FM270" s="149">
        <f t="shared" si="322"/>
        <v>0</v>
      </c>
      <c r="FN270" s="146">
        <v>0</v>
      </c>
      <c r="FO270" s="146">
        <v>0</v>
      </c>
      <c r="FP270" s="146">
        <v>0</v>
      </c>
      <c r="FQ270" s="149">
        <f t="shared" si="323"/>
        <v>0</v>
      </c>
      <c r="FR270" s="146">
        <v>0</v>
      </c>
      <c r="FS270" s="146">
        <v>0</v>
      </c>
      <c r="FT270" s="146">
        <v>0</v>
      </c>
      <c r="FU270" s="149">
        <f t="shared" si="324"/>
        <v>0</v>
      </c>
      <c r="FV270" s="146">
        <v>0</v>
      </c>
      <c r="FW270" s="146">
        <v>0</v>
      </c>
      <c r="FX270" s="146">
        <v>0</v>
      </c>
      <c r="FY270" s="149">
        <f t="shared" si="325"/>
        <v>0</v>
      </c>
      <c r="FZ270" s="146">
        <v>0</v>
      </c>
      <c r="GA270" s="146">
        <v>0</v>
      </c>
      <c r="GB270" s="146">
        <v>0</v>
      </c>
      <c r="GC270" s="149">
        <f t="shared" si="326"/>
        <v>0</v>
      </c>
      <c r="GD270" s="164">
        <f t="shared" si="336"/>
        <v>33628</v>
      </c>
      <c r="GE270" s="165">
        <f t="shared" si="336"/>
        <v>32705</v>
      </c>
      <c r="GF270" s="165">
        <f t="shared" si="336"/>
        <v>4368</v>
      </c>
      <c r="GG270" s="165">
        <f t="shared" si="336"/>
        <v>37073</v>
      </c>
      <c r="GH270" s="187"/>
      <c r="GI270" s="186">
        <f t="shared" si="328"/>
        <v>5.3325179636141265E-2</v>
      </c>
      <c r="GJ270" s="186">
        <f t="shared" si="329"/>
        <v>0.43186057177801557</v>
      </c>
      <c r="GK270" s="186">
        <f t="shared" si="330"/>
        <v>0.39241706161137441</v>
      </c>
      <c r="GL270" s="186">
        <f t="shared" si="331"/>
        <v>3.5988380981501297E-2</v>
      </c>
      <c r="GM270" s="186">
        <f t="shared" si="332"/>
        <v>1.8101207766396576E-2</v>
      </c>
      <c r="GN270" s="186">
        <f t="shared" si="333"/>
        <v>4.9656015899709527E-2</v>
      </c>
      <c r="GO270" s="186">
        <f t="shared" si="334"/>
        <v>1.8651582326861371E-2</v>
      </c>
    </row>
    <row r="271" spans="1:221" ht="11.25" customHeight="1">
      <c r="A271" s="148">
        <v>41821</v>
      </c>
      <c r="B271" s="145">
        <v>2041</v>
      </c>
      <c r="C271" s="146">
        <v>1971</v>
      </c>
      <c r="D271" s="146">
        <v>90</v>
      </c>
      <c r="E271" s="149">
        <f t="shared" si="284"/>
        <v>2061</v>
      </c>
      <c r="F271" s="146">
        <v>0</v>
      </c>
      <c r="G271" s="146">
        <v>0</v>
      </c>
      <c r="H271" s="146">
        <v>0</v>
      </c>
      <c r="I271" s="149">
        <f t="shared" si="285"/>
        <v>0</v>
      </c>
      <c r="J271" s="146"/>
      <c r="K271" s="146"/>
      <c r="L271" s="146"/>
      <c r="M271" s="146"/>
      <c r="N271" s="145">
        <v>0</v>
      </c>
      <c r="O271" s="146">
        <v>0</v>
      </c>
      <c r="P271" s="146">
        <v>0</v>
      </c>
      <c r="Q271" s="149">
        <f t="shared" si="286"/>
        <v>0</v>
      </c>
      <c r="R271" s="146">
        <v>0</v>
      </c>
      <c r="S271" s="146">
        <v>0</v>
      </c>
      <c r="T271" s="146">
        <v>0</v>
      </c>
      <c r="U271" s="149">
        <f t="shared" si="287"/>
        <v>0</v>
      </c>
      <c r="V271" s="145">
        <v>0</v>
      </c>
      <c r="W271" s="146">
        <v>0</v>
      </c>
      <c r="X271" s="146">
        <v>0</v>
      </c>
      <c r="Y271" s="149">
        <f t="shared" si="288"/>
        <v>0</v>
      </c>
      <c r="Z271" s="145">
        <v>1202</v>
      </c>
      <c r="AA271" s="146">
        <v>914</v>
      </c>
      <c r="AB271" s="146">
        <v>84</v>
      </c>
      <c r="AC271" s="149">
        <f t="shared" si="289"/>
        <v>998</v>
      </c>
      <c r="AD271" s="146">
        <v>0</v>
      </c>
      <c r="AE271" s="146">
        <v>0</v>
      </c>
      <c r="AF271" s="146">
        <v>0</v>
      </c>
      <c r="AG271" s="149">
        <f t="shared" si="290"/>
        <v>0</v>
      </c>
      <c r="AH271" s="146">
        <v>0</v>
      </c>
      <c r="AI271" s="146">
        <v>0</v>
      </c>
      <c r="AJ271" s="146">
        <v>0</v>
      </c>
      <c r="AK271" s="149">
        <f t="shared" si="291"/>
        <v>0</v>
      </c>
      <c r="AL271" s="145">
        <v>1835</v>
      </c>
      <c r="AM271" s="146">
        <v>1802</v>
      </c>
      <c r="AN271" s="146">
        <v>38</v>
      </c>
      <c r="AO271" s="149">
        <f t="shared" si="292"/>
        <v>1840</v>
      </c>
      <c r="AP271" s="145">
        <v>0</v>
      </c>
      <c r="AQ271" s="146">
        <v>0</v>
      </c>
      <c r="AR271" s="146">
        <v>0</v>
      </c>
      <c r="AS271" s="149">
        <f t="shared" si="293"/>
        <v>0</v>
      </c>
      <c r="AT271" s="145">
        <v>0</v>
      </c>
      <c r="AU271" s="146">
        <v>0</v>
      </c>
      <c r="AV271" s="146">
        <v>0</v>
      </c>
      <c r="AW271" s="149">
        <f t="shared" si="294"/>
        <v>0</v>
      </c>
      <c r="AX271" s="145">
        <v>0</v>
      </c>
      <c r="AY271" s="146">
        <v>0</v>
      </c>
      <c r="AZ271" s="146">
        <v>0</v>
      </c>
      <c r="BA271" s="149">
        <f t="shared" si="295"/>
        <v>0</v>
      </c>
      <c r="BB271" s="145">
        <v>0</v>
      </c>
      <c r="BC271" s="146">
        <v>0</v>
      </c>
      <c r="BD271" s="146">
        <v>0</v>
      </c>
      <c r="BE271" s="149">
        <f t="shared" si="296"/>
        <v>0</v>
      </c>
      <c r="BF271" s="146">
        <v>0</v>
      </c>
      <c r="BG271" s="146">
        <v>0</v>
      </c>
      <c r="BH271" s="146">
        <v>0</v>
      </c>
      <c r="BI271" s="149">
        <f t="shared" si="297"/>
        <v>0</v>
      </c>
      <c r="BJ271" s="146">
        <v>0</v>
      </c>
      <c r="BK271" s="146">
        <v>0</v>
      </c>
      <c r="BL271" s="146">
        <v>0</v>
      </c>
      <c r="BM271" s="149">
        <f t="shared" si="298"/>
        <v>0</v>
      </c>
      <c r="BN271" s="146">
        <v>0</v>
      </c>
      <c r="BO271" s="146">
        <v>0</v>
      </c>
      <c r="BP271" s="146">
        <v>0</v>
      </c>
      <c r="BQ271" s="149">
        <f t="shared" si="299"/>
        <v>0</v>
      </c>
      <c r="BR271" s="146">
        <v>0</v>
      </c>
      <c r="BS271" s="146">
        <v>0</v>
      </c>
      <c r="BT271" s="146">
        <v>0</v>
      </c>
      <c r="BU271" s="149">
        <f t="shared" si="300"/>
        <v>0</v>
      </c>
      <c r="BV271" s="146">
        <v>0</v>
      </c>
      <c r="BW271" s="146">
        <v>0</v>
      </c>
      <c r="BX271" s="146">
        <v>0</v>
      </c>
      <c r="BY271" s="149">
        <f t="shared" si="301"/>
        <v>0</v>
      </c>
      <c r="BZ271" s="146">
        <v>0</v>
      </c>
      <c r="CA271" s="146">
        <v>0</v>
      </c>
      <c r="CB271" s="146">
        <v>0</v>
      </c>
      <c r="CC271" s="149">
        <f t="shared" si="302"/>
        <v>0</v>
      </c>
      <c r="CD271" s="146">
        <v>147</v>
      </c>
      <c r="CE271" s="146">
        <v>110</v>
      </c>
      <c r="CF271" s="146">
        <v>0</v>
      </c>
      <c r="CG271" s="149">
        <f t="shared" si="303"/>
        <v>110</v>
      </c>
      <c r="CH271" s="146">
        <v>0</v>
      </c>
      <c r="CI271" s="146">
        <v>0</v>
      </c>
      <c r="CJ271" s="146">
        <v>0</v>
      </c>
      <c r="CK271" s="149">
        <f t="shared" si="304"/>
        <v>0</v>
      </c>
      <c r="CL271" s="145">
        <v>0</v>
      </c>
      <c r="CM271" s="146">
        <v>0</v>
      </c>
      <c r="CN271" s="146">
        <v>0</v>
      </c>
      <c r="CO271" s="149">
        <f t="shared" si="305"/>
        <v>0</v>
      </c>
      <c r="CP271" s="146">
        <v>0</v>
      </c>
      <c r="CQ271" s="146">
        <v>0</v>
      </c>
      <c r="CR271" s="146">
        <v>0</v>
      </c>
      <c r="CS271" s="149">
        <f t="shared" si="306"/>
        <v>0</v>
      </c>
      <c r="CT271" s="146">
        <v>13345</v>
      </c>
      <c r="CU271" s="146">
        <v>10975</v>
      </c>
      <c r="CV271" s="146">
        <v>1917</v>
      </c>
      <c r="CW271" s="149">
        <f t="shared" si="307"/>
        <v>12892</v>
      </c>
      <c r="CX271" s="146">
        <v>0</v>
      </c>
      <c r="CY271" s="146">
        <v>0</v>
      </c>
      <c r="CZ271" s="146">
        <v>0</v>
      </c>
      <c r="DA271" s="149">
        <f t="shared" si="308"/>
        <v>0</v>
      </c>
      <c r="DB271" s="146">
        <v>0</v>
      </c>
      <c r="DC271" s="146">
        <v>0</v>
      </c>
      <c r="DD271" s="146">
        <v>0</v>
      </c>
      <c r="DE271" s="149">
        <f t="shared" si="309"/>
        <v>0</v>
      </c>
      <c r="DF271" s="146"/>
      <c r="DG271" s="146"/>
      <c r="DH271" s="146"/>
      <c r="DI271" s="146"/>
      <c r="DJ271" s="146">
        <v>0</v>
      </c>
      <c r="DK271" s="146">
        <v>0</v>
      </c>
      <c r="DL271" s="146">
        <v>0</v>
      </c>
      <c r="DM271" s="149">
        <f t="shared" si="310"/>
        <v>0</v>
      </c>
      <c r="DN271" s="146">
        <v>0</v>
      </c>
      <c r="DO271" s="146">
        <v>0</v>
      </c>
      <c r="DP271" s="146">
        <v>0</v>
      </c>
      <c r="DQ271" s="149">
        <f t="shared" si="311"/>
        <v>0</v>
      </c>
      <c r="DR271" s="146">
        <v>500</v>
      </c>
      <c r="DS271" s="146">
        <v>350</v>
      </c>
      <c r="DT271" s="146">
        <v>0</v>
      </c>
      <c r="DU271" s="149">
        <f t="shared" si="312"/>
        <v>350</v>
      </c>
      <c r="DV271" s="146">
        <v>0</v>
      </c>
      <c r="DW271" s="146">
        <v>0</v>
      </c>
      <c r="DX271" s="146">
        <v>0</v>
      </c>
      <c r="DY271" s="149">
        <f t="shared" si="313"/>
        <v>0</v>
      </c>
      <c r="DZ271" s="146">
        <v>0</v>
      </c>
      <c r="EA271" s="146">
        <v>0</v>
      </c>
      <c r="EB271" s="146">
        <v>0</v>
      </c>
      <c r="EC271" s="149">
        <f t="shared" si="314"/>
        <v>0</v>
      </c>
      <c r="ED271" s="146"/>
      <c r="EE271" s="146"/>
      <c r="EF271" s="146"/>
      <c r="EG271" s="146"/>
      <c r="EH271" s="146">
        <v>0</v>
      </c>
      <c r="EI271" s="146">
        <v>0</v>
      </c>
      <c r="EJ271" s="146">
        <v>0</v>
      </c>
      <c r="EK271" s="149">
        <f t="shared" si="315"/>
        <v>0</v>
      </c>
      <c r="EL271" s="146">
        <v>0</v>
      </c>
      <c r="EM271" s="146">
        <v>0</v>
      </c>
      <c r="EN271" s="146">
        <v>0</v>
      </c>
      <c r="EO271" s="149">
        <f t="shared" si="316"/>
        <v>0</v>
      </c>
      <c r="EP271" s="146">
        <v>0</v>
      </c>
      <c r="EQ271" s="146">
        <v>0</v>
      </c>
      <c r="ER271" s="146">
        <v>0</v>
      </c>
      <c r="ES271" s="149">
        <f t="shared" si="317"/>
        <v>0</v>
      </c>
      <c r="ET271" s="146">
        <v>0</v>
      </c>
      <c r="EU271" s="146">
        <v>0</v>
      </c>
      <c r="EV271" s="146">
        <v>0</v>
      </c>
      <c r="EW271" s="149">
        <f t="shared" si="318"/>
        <v>0</v>
      </c>
      <c r="EX271" s="145">
        <v>365</v>
      </c>
      <c r="EY271" s="146">
        <v>456</v>
      </c>
      <c r="EZ271" s="146">
        <v>12</v>
      </c>
      <c r="FA271" s="149">
        <f t="shared" si="319"/>
        <v>468</v>
      </c>
      <c r="FB271" s="146">
        <v>0</v>
      </c>
      <c r="FC271" s="146">
        <v>0</v>
      </c>
      <c r="FD271" s="146">
        <v>0</v>
      </c>
      <c r="FE271" s="149">
        <f t="shared" si="320"/>
        <v>0</v>
      </c>
      <c r="FF271" s="145">
        <v>16413</v>
      </c>
      <c r="FG271" s="146">
        <v>13388</v>
      </c>
      <c r="FH271" s="146">
        <v>2403</v>
      </c>
      <c r="FI271" s="149">
        <f t="shared" si="321"/>
        <v>15791</v>
      </c>
      <c r="FJ271" s="146">
        <v>0</v>
      </c>
      <c r="FK271" s="146">
        <v>0</v>
      </c>
      <c r="FL271" s="146">
        <v>0</v>
      </c>
      <c r="FM271" s="149">
        <f t="shared" si="322"/>
        <v>0</v>
      </c>
      <c r="FN271" s="146">
        <v>0</v>
      </c>
      <c r="FO271" s="146">
        <v>0</v>
      </c>
      <c r="FP271" s="146">
        <v>0</v>
      </c>
      <c r="FQ271" s="149">
        <f t="shared" si="323"/>
        <v>0</v>
      </c>
      <c r="FR271" s="146">
        <v>0</v>
      </c>
      <c r="FS271" s="146">
        <v>0</v>
      </c>
      <c r="FT271" s="146">
        <v>0</v>
      </c>
      <c r="FU271" s="149">
        <f t="shared" si="324"/>
        <v>0</v>
      </c>
      <c r="FV271" s="146">
        <v>0</v>
      </c>
      <c r="FW271" s="146">
        <v>0</v>
      </c>
      <c r="FX271" s="146">
        <v>0</v>
      </c>
      <c r="FY271" s="149">
        <f t="shared" si="325"/>
        <v>0</v>
      </c>
      <c r="FZ271" s="146">
        <v>0</v>
      </c>
      <c r="GA271" s="146">
        <v>0</v>
      </c>
      <c r="GB271" s="146">
        <v>0</v>
      </c>
      <c r="GC271" s="149">
        <f t="shared" si="326"/>
        <v>0</v>
      </c>
      <c r="GD271" s="164">
        <f t="shared" si="336"/>
        <v>35848</v>
      </c>
      <c r="GE271" s="165">
        <f t="shared" si="336"/>
        <v>29966</v>
      </c>
      <c r="GF271" s="165">
        <f t="shared" si="336"/>
        <v>4544</v>
      </c>
      <c r="GG271" s="165">
        <f t="shared" si="336"/>
        <v>34510</v>
      </c>
      <c r="GH271" s="187"/>
      <c r="GI271" s="186">
        <f t="shared" si="328"/>
        <v>6.5774544483748254E-2</v>
      </c>
      <c r="GJ271" s="186">
        <f t="shared" si="329"/>
        <v>0.44677300941066544</v>
      </c>
      <c r="GK271" s="186">
        <f t="shared" si="330"/>
        <v>0.36624841487018622</v>
      </c>
      <c r="GL271" s="186">
        <f t="shared" si="331"/>
        <v>3.0501234732697058E-2</v>
      </c>
      <c r="GM271" s="186">
        <f t="shared" si="332"/>
        <v>1.5217246212374023E-2</v>
      </c>
      <c r="GN271" s="186">
        <f t="shared" si="333"/>
        <v>6.0134819462056996E-2</v>
      </c>
      <c r="GO271" s="186">
        <f t="shared" si="334"/>
        <v>1.5350730828271986E-2</v>
      </c>
    </row>
    <row r="272" spans="1:221" ht="11.25" customHeight="1">
      <c r="A272" s="148">
        <v>41852</v>
      </c>
      <c r="B272" s="145">
        <v>2584</v>
      </c>
      <c r="C272" s="146">
        <v>2357</v>
      </c>
      <c r="D272" s="146">
        <v>94</v>
      </c>
      <c r="E272" s="149">
        <f t="shared" si="284"/>
        <v>2451</v>
      </c>
      <c r="F272" s="146">
        <v>0</v>
      </c>
      <c r="G272" s="146">
        <v>0</v>
      </c>
      <c r="H272" s="146">
        <v>0</v>
      </c>
      <c r="I272" s="149">
        <f t="shared" si="285"/>
        <v>0</v>
      </c>
      <c r="J272" s="146"/>
      <c r="K272" s="146"/>
      <c r="L272" s="146"/>
      <c r="M272" s="146"/>
      <c r="N272" s="145">
        <v>0</v>
      </c>
      <c r="O272" s="146">
        <v>0</v>
      </c>
      <c r="P272" s="146">
        <v>0</v>
      </c>
      <c r="Q272" s="149">
        <f t="shared" si="286"/>
        <v>0</v>
      </c>
      <c r="R272" s="146">
        <v>0</v>
      </c>
      <c r="S272" s="146">
        <v>0</v>
      </c>
      <c r="T272" s="146">
        <v>0</v>
      </c>
      <c r="U272" s="149">
        <f t="shared" si="287"/>
        <v>0</v>
      </c>
      <c r="V272" s="145">
        <v>0</v>
      </c>
      <c r="W272" s="146">
        <v>0</v>
      </c>
      <c r="X272" s="146">
        <v>0</v>
      </c>
      <c r="Y272" s="149">
        <f t="shared" si="288"/>
        <v>0</v>
      </c>
      <c r="Z272" s="145">
        <v>862</v>
      </c>
      <c r="AA272" s="146">
        <v>649</v>
      </c>
      <c r="AB272" s="146">
        <v>201</v>
      </c>
      <c r="AC272" s="149">
        <f t="shared" si="289"/>
        <v>850</v>
      </c>
      <c r="AD272" s="146">
        <v>0</v>
      </c>
      <c r="AE272" s="146">
        <v>0</v>
      </c>
      <c r="AF272" s="146">
        <v>0</v>
      </c>
      <c r="AG272" s="149">
        <f t="shared" si="290"/>
        <v>0</v>
      </c>
      <c r="AH272" s="146">
        <v>0</v>
      </c>
      <c r="AI272" s="146">
        <v>0</v>
      </c>
      <c r="AJ272" s="146">
        <v>0</v>
      </c>
      <c r="AK272" s="149">
        <f t="shared" si="291"/>
        <v>0</v>
      </c>
      <c r="AL272" s="145">
        <v>1717</v>
      </c>
      <c r="AM272" s="146">
        <v>1740</v>
      </c>
      <c r="AN272" s="146">
        <v>6</v>
      </c>
      <c r="AO272" s="149">
        <f t="shared" si="292"/>
        <v>1746</v>
      </c>
      <c r="AP272" s="145">
        <v>0</v>
      </c>
      <c r="AQ272" s="146">
        <v>0</v>
      </c>
      <c r="AR272" s="146">
        <v>0</v>
      </c>
      <c r="AS272" s="149">
        <f t="shared" si="293"/>
        <v>0</v>
      </c>
      <c r="AT272" s="145">
        <v>0</v>
      </c>
      <c r="AU272" s="146">
        <v>0</v>
      </c>
      <c r="AV272" s="146">
        <v>0</v>
      </c>
      <c r="AW272" s="149">
        <f t="shared" si="294"/>
        <v>0</v>
      </c>
      <c r="AX272" s="145">
        <v>0</v>
      </c>
      <c r="AY272" s="146">
        <v>0</v>
      </c>
      <c r="AZ272" s="146">
        <v>0</v>
      </c>
      <c r="BA272" s="149">
        <f t="shared" si="295"/>
        <v>0</v>
      </c>
      <c r="BB272" s="145">
        <v>0</v>
      </c>
      <c r="BC272" s="146">
        <v>0</v>
      </c>
      <c r="BD272" s="146">
        <v>0</v>
      </c>
      <c r="BE272" s="149">
        <f t="shared" si="296"/>
        <v>0</v>
      </c>
      <c r="BF272" s="146">
        <v>0</v>
      </c>
      <c r="BG272" s="146">
        <v>0</v>
      </c>
      <c r="BH272" s="146">
        <v>0</v>
      </c>
      <c r="BI272" s="149">
        <f t="shared" si="297"/>
        <v>0</v>
      </c>
      <c r="BJ272" s="146">
        <v>0</v>
      </c>
      <c r="BK272" s="146">
        <v>0</v>
      </c>
      <c r="BL272" s="146">
        <v>0</v>
      </c>
      <c r="BM272" s="149">
        <f t="shared" si="298"/>
        <v>0</v>
      </c>
      <c r="BN272" s="146">
        <v>0</v>
      </c>
      <c r="BO272" s="146">
        <v>0</v>
      </c>
      <c r="BP272" s="146">
        <v>0</v>
      </c>
      <c r="BQ272" s="149">
        <f t="shared" si="299"/>
        <v>0</v>
      </c>
      <c r="BR272" s="146">
        <v>0</v>
      </c>
      <c r="BS272" s="146">
        <v>0</v>
      </c>
      <c r="BT272" s="146">
        <v>0</v>
      </c>
      <c r="BU272" s="149">
        <f t="shared" si="300"/>
        <v>0</v>
      </c>
      <c r="BV272" s="146">
        <v>0</v>
      </c>
      <c r="BW272" s="146">
        <v>0</v>
      </c>
      <c r="BX272" s="146">
        <v>0</v>
      </c>
      <c r="BY272" s="149">
        <f t="shared" si="301"/>
        <v>0</v>
      </c>
      <c r="BZ272" s="146">
        <v>0</v>
      </c>
      <c r="CA272" s="146">
        <v>0</v>
      </c>
      <c r="CB272" s="146">
        <v>0</v>
      </c>
      <c r="CC272" s="149">
        <f t="shared" si="302"/>
        <v>0</v>
      </c>
      <c r="CD272" s="146">
        <v>123</v>
      </c>
      <c r="CE272" s="146">
        <v>62</v>
      </c>
      <c r="CF272" s="146">
        <v>0</v>
      </c>
      <c r="CG272" s="149">
        <f t="shared" si="303"/>
        <v>62</v>
      </c>
      <c r="CH272" s="146">
        <v>0</v>
      </c>
      <c r="CI272" s="146">
        <v>0</v>
      </c>
      <c r="CJ272" s="146">
        <v>0</v>
      </c>
      <c r="CK272" s="149">
        <f t="shared" si="304"/>
        <v>0</v>
      </c>
      <c r="CL272" s="145">
        <v>0</v>
      </c>
      <c r="CM272" s="146">
        <v>0</v>
      </c>
      <c r="CN272" s="146">
        <v>0</v>
      </c>
      <c r="CO272" s="149">
        <f t="shared" si="305"/>
        <v>0</v>
      </c>
      <c r="CP272" s="146">
        <v>0</v>
      </c>
      <c r="CQ272" s="146">
        <v>0</v>
      </c>
      <c r="CR272" s="146">
        <v>0</v>
      </c>
      <c r="CS272" s="149">
        <f t="shared" si="306"/>
        <v>0</v>
      </c>
      <c r="CT272" s="146">
        <v>13595</v>
      </c>
      <c r="CU272" s="146">
        <v>12050</v>
      </c>
      <c r="CV272" s="146">
        <v>1513</v>
      </c>
      <c r="CW272" s="149">
        <f t="shared" si="307"/>
        <v>13563</v>
      </c>
      <c r="CX272" s="146">
        <v>0</v>
      </c>
      <c r="CY272" s="146">
        <v>0</v>
      </c>
      <c r="CZ272" s="146">
        <v>0</v>
      </c>
      <c r="DA272" s="149">
        <f t="shared" si="308"/>
        <v>0</v>
      </c>
      <c r="DB272" s="146">
        <v>0</v>
      </c>
      <c r="DC272" s="146">
        <v>0</v>
      </c>
      <c r="DD272" s="146">
        <v>0</v>
      </c>
      <c r="DE272" s="149">
        <f t="shared" si="309"/>
        <v>0</v>
      </c>
      <c r="DF272" s="146"/>
      <c r="DG272" s="146"/>
      <c r="DH272" s="146"/>
      <c r="DI272" s="146"/>
      <c r="DJ272" s="146">
        <v>0</v>
      </c>
      <c r="DK272" s="146">
        <v>0</v>
      </c>
      <c r="DL272" s="146">
        <v>0</v>
      </c>
      <c r="DM272" s="149">
        <f t="shared" si="310"/>
        <v>0</v>
      </c>
      <c r="DN272" s="146">
        <v>0</v>
      </c>
      <c r="DO272" s="146">
        <v>0</v>
      </c>
      <c r="DP272" s="146">
        <v>0</v>
      </c>
      <c r="DQ272" s="149">
        <f t="shared" si="311"/>
        <v>0</v>
      </c>
      <c r="DR272" s="146">
        <v>336</v>
      </c>
      <c r="DS272" s="146">
        <v>504</v>
      </c>
      <c r="DT272" s="146">
        <v>0</v>
      </c>
      <c r="DU272" s="149">
        <f t="shared" si="312"/>
        <v>504</v>
      </c>
      <c r="DV272" s="146">
        <v>0</v>
      </c>
      <c r="DW272" s="146">
        <v>0</v>
      </c>
      <c r="DX272" s="146">
        <v>0</v>
      </c>
      <c r="DY272" s="149">
        <f t="shared" si="313"/>
        <v>0</v>
      </c>
      <c r="DZ272" s="146">
        <v>0</v>
      </c>
      <c r="EA272" s="146">
        <v>0</v>
      </c>
      <c r="EB272" s="146">
        <v>0</v>
      </c>
      <c r="EC272" s="149">
        <f t="shared" si="314"/>
        <v>0</v>
      </c>
      <c r="ED272" s="146"/>
      <c r="EE272" s="146"/>
      <c r="EF272" s="146"/>
      <c r="EG272" s="146"/>
      <c r="EH272" s="146">
        <v>0</v>
      </c>
      <c r="EI272" s="146">
        <v>0</v>
      </c>
      <c r="EJ272" s="146">
        <v>0</v>
      </c>
      <c r="EK272" s="149">
        <f t="shared" si="315"/>
        <v>0</v>
      </c>
      <c r="EL272" s="146">
        <v>0</v>
      </c>
      <c r="EM272" s="146">
        <v>0</v>
      </c>
      <c r="EN272" s="146">
        <v>0</v>
      </c>
      <c r="EO272" s="149">
        <f t="shared" si="316"/>
        <v>0</v>
      </c>
      <c r="EP272" s="146">
        <v>0</v>
      </c>
      <c r="EQ272" s="146">
        <v>0</v>
      </c>
      <c r="ER272" s="146">
        <v>0</v>
      </c>
      <c r="ES272" s="149">
        <f t="shared" si="317"/>
        <v>0</v>
      </c>
      <c r="ET272" s="146">
        <v>0</v>
      </c>
      <c r="EU272" s="146">
        <v>0</v>
      </c>
      <c r="EV272" s="146">
        <v>0</v>
      </c>
      <c r="EW272" s="149">
        <f t="shared" si="318"/>
        <v>0</v>
      </c>
      <c r="EX272" s="145">
        <v>331</v>
      </c>
      <c r="EY272" s="146">
        <v>291</v>
      </c>
      <c r="EZ272" s="146">
        <v>4</v>
      </c>
      <c r="FA272" s="149">
        <f t="shared" si="319"/>
        <v>295</v>
      </c>
      <c r="FB272" s="146">
        <v>0</v>
      </c>
      <c r="FC272" s="146">
        <v>0</v>
      </c>
      <c r="FD272" s="146">
        <v>0</v>
      </c>
      <c r="FE272" s="149">
        <f t="shared" si="320"/>
        <v>0</v>
      </c>
      <c r="FF272" s="145">
        <v>15063</v>
      </c>
      <c r="FG272" s="146">
        <v>13865</v>
      </c>
      <c r="FH272" s="146">
        <v>2712</v>
      </c>
      <c r="FI272" s="149">
        <f t="shared" si="321"/>
        <v>16577</v>
      </c>
      <c r="FJ272" s="146">
        <v>0</v>
      </c>
      <c r="FK272" s="146">
        <v>0</v>
      </c>
      <c r="FL272" s="146">
        <v>0</v>
      </c>
      <c r="FM272" s="149">
        <f t="shared" si="322"/>
        <v>0</v>
      </c>
      <c r="FN272" s="146">
        <v>0</v>
      </c>
      <c r="FO272" s="146">
        <v>0</v>
      </c>
      <c r="FP272" s="146">
        <v>0</v>
      </c>
      <c r="FQ272" s="149">
        <f t="shared" si="323"/>
        <v>0</v>
      </c>
      <c r="FR272" s="146">
        <v>0</v>
      </c>
      <c r="FS272" s="146">
        <v>0</v>
      </c>
      <c r="FT272" s="146">
        <v>0</v>
      </c>
      <c r="FU272" s="149">
        <f t="shared" si="324"/>
        <v>0</v>
      </c>
      <c r="FV272" s="146">
        <v>0</v>
      </c>
      <c r="FW272" s="146">
        <v>0</v>
      </c>
      <c r="FX272" s="146">
        <v>0</v>
      </c>
      <c r="FY272" s="149">
        <f t="shared" si="325"/>
        <v>0</v>
      </c>
      <c r="FZ272" s="146">
        <v>0</v>
      </c>
      <c r="GA272" s="146">
        <v>0</v>
      </c>
      <c r="GB272" s="146">
        <v>0</v>
      </c>
      <c r="GC272" s="149">
        <f t="shared" si="326"/>
        <v>0</v>
      </c>
      <c r="GD272" s="164">
        <f t="shared" si="336"/>
        <v>34611</v>
      </c>
      <c r="GE272" s="165">
        <f t="shared" si="336"/>
        <v>31518</v>
      </c>
      <c r="GF272" s="165">
        <f t="shared" si="336"/>
        <v>4530</v>
      </c>
      <c r="GG272" s="165">
        <f t="shared" si="336"/>
        <v>36048</v>
      </c>
      <c r="GH272" s="187"/>
      <c r="GI272" s="186">
        <f t="shared" si="328"/>
        <v>7.4782663874611327E-2</v>
      </c>
      <c r="GJ272" s="186">
        <f t="shared" si="329"/>
        <v>0.43990735452757157</v>
      </c>
      <c r="GK272" s="186">
        <f t="shared" si="330"/>
        <v>0.382321213274954</v>
      </c>
      <c r="GL272" s="186">
        <f t="shared" si="331"/>
        <v>2.0591408084269305E-2</v>
      </c>
      <c r="GM272" s="186">
        <f t="shared" si="332"/>
        <v>9.2328193413287653E-3</v>
      </c>
      <c r="GN272" s="186">
        <f t="shared" si="333"/>
        <v>5.5206548638873025E-2</v>
      </c>
      <c r="GO272" s="186">
        <f t="shared" si="334"/>
        <v>1.7957992258392119E-2</v>
      </c>
    </row>
    <row r="273" spans="1:221" ht="11.25" customHeight="1">
      <c r="A273" s="148">
        <v>41883</v>
      </c>
      <c r="B273" s="145">
        <v>2517</v>
      </c>
      <c r="C273" s="146">
        <v>2425</v>
      </c>
      <c r="D273" s="146">
        <v>114</v>
      </c>
      <c r="E273" s="149">
        <f t="shared" si="284"/>
        <v>2539</v>
      </c>
      <c r="F273" s="146">
        <v>0</v>
      </c>
      <c r="G273" s="146">
        <v>0</v>
      </c>
      <c r="H273" s="146">
        <v>0</v>
      </c>
      <c r="I273" s="149">
        <f t="shared" si="285"/>
        <v>0</v>
      </c>
      <c r="J273" s="146"/>
      <c r="K273" s="146"/>
      <c r="L273" s="146"/>
      <c r="M273" s="146"/>
      <c r="N273" s="145">
        <v>0</v>
      </c>
      <c r="O273" s="146">
        <v>0</v>
      </c>
      <c r="P273" s="146">
        <v>0</v>
      </c>
      <c r="Q273" s="149">
        <f t="shared" si="286"/>
        <v>0</v>
      </c>
      <c r="R273" s="146">
        <v>0</v>
      </c>
      <c r="S273" s="146">
        <v>0</v>
      </c>
      <c r="T273" s="146">
        <v>0</v>
      </c>
      <c r="U273" s="149">
        <f t="shared" si="287"/>
        <v>0</v>
      </c>
      <c r="V273" s="145">
        <v>0</v>
      </c>
      <c r="W273" s="146">
        <v>0</v>
      </c>
      <c r="X273" s="146">
        <v>0</v>
      </c>
      <c r="Y273" s="149">
        <f t="shared" si="288"/>
        <v>0</v>
      </c>
      <c r="Z273" s="145">
        <v>692</v>
      </c>
      <c r="AA273" s="146">
        <v>823</v>
      </c>
      <c r="AB273" s="146">
        <v>157</v>
      </c>
      <c r="AC273" s="149">
        <f t="shared" si="289"/>
        <v>980</v>
      </c>
      <c r="AD273" s="146">
        <v>0</v>
      </c>
      <c r="AE273" s="146">
        <v>0</v>
      </c>
      <c r="AF273" s="146">
        <v>0</v>
      </c>
      <c r="AG273" s="149">
        <f t="shared" si="290"/>
        <v>0</v>
      </c>
      <c r="AH273" s="146">
        <v>0</v>
      </c>
      <c r="AI273" s="146">
        <v>0</v>
      </c>
      <c r="AJ273" s="146">
        <v>0</v>
      </c>
      <c r="AK273" s="149">
        <f t="shared" si="291"/>
        <v>0</v>
      </c>
      <c r="AL273" s="145">
        <v>2078</v>
      </c>
      <c r="AM273" s="146">
        <v>1782</v>
      </c>
      <c r="AN273" s="146">
        <v>25</v>
      </c>
      <c r="AO273" s="149">
        <f t="shared" si="292"/>
        <v>1807</v>
      </c>
      <c r="AP273" s="145">
        <v>0</v>
      </c>
      <c r="AQ273" s="146">
        <v>0</v>
      </c>
      <c r="AR273" s="146">
        <v>0</v>
      </c>
      <c r="AS273" s="149">
        <f t="shared" si="293"/>
        <v>0</v>
      </c>
      <c r="AT273" s="145">
        <v>0</v>
      </c>
      <c r="AU273" s="146">
        <v>0</v>
      </c>
      <c r="AV273" s="146">
        <v>0</v>
      </c>
      <c r="AW273" s="149">
        <f t="shared" si="294"/>
        <v>0</v>
      </c>
      <c r="AX273" s="145">
        <v>0</v>
      </c>
      <c r="AY273" s="146">
        <v>0</v>
      </c>
      <c r="AZ273" s="146">
        <v>0</v>
      </c>
      <c r="BA273" s="149">
        <f t="shared" si="295"/>
        <v>0</v>
      </c>
      <c r="BB273" s="145">
        <v>0</v>
      </c>
      <c r="BC273" s="146">
        <v>0</v>
      </c>
      <c r="BD273" s="146">
        <v>0</v>
      </c>
      <c r="BE273" s="149">
        <f t="shared" si="296"/>
        <v>0</v>
      </c>
      <c r="BF273" s="146">
        <v>0</v>
      </c>
      <c r="BG273" s="146">
        <v>0</v>
      </c>
      <c r="BH273" s="146">
        <v>0</v>
      </c>
      <c r="BI273" s="149">
        <f t="shared" si="297"/>
        <v>0</v>
      </c>
      <c r="BJ273" s="146">
        <v>0</v>
      </c>
      <c r="BK273" s="146">
        <v>0</v>
      </c>
      <c r="BL273" s="146">
        <v>0</v>
      </c>
      <c r="BM273" s="149">
        <f t="shared" si="298"/>
        <v>0</v>
      </c>
      <c r="BN273" s="146">
        <v>0</v>
      </c>
      <c r="BO273" s="146">
        <v>0</v>
      </c>
      <c r="BP273" s="146">
        <v>0</v>
      </c>
      <c r="BQ273" s="149">
        <f t="shared" si="299"/>
        <v>0</v>
      </c>
      <c r="BR273" s="146">
        <v>0</v>
      </c>
      <c r="BS273" s="146">
        <v>0</v>
      </c>
      <c r="BT273" s="146">
        <v>0</v>
      </c>
      <c r="BU273" s="149">
        <f t="shared" si="300"/>
        <v>0</v>
      </c>
      <c r="BV273" s="146">
        <v>0</v>
      </c>
      <c r="BW273" s="146">
        <v>0</v>
      </c>
      <c r="BX273" s="146">
        <v>0</v>
      </c>
      <c r="BY273" s="149">
        <f t="shared" si="301"/>
        <v>0</v>
      </c>
      <c r="BZ273" s="146">
        <v>0</v>
      </c>
      <c r="CA273" s="146">
        <v>0</v>
      </c>
      <c r="CB273" s="146">
        <v>0</v>
      </c>
      <c r="CC273" s="149">
        <f t="shared" si="302"/>
        <v>0</v>
      </c>
      <c r="CD273" s="146">
        <v>90</v>
      </c>
      <c r="CE273" s="146">
        <v>76</v>
      </c>
      <c r="CF273" s="146">
        <v>0</v>
      </c>
      <c r="CG273" s="149">
        <f t="shared" si="303"/>
        <v>76</v>
      </c>
      <c r="CH273" s="146">
        <v>0</v>
      </c>
      <c r="CI273" s="146">
        <v>0</v>
      </c>
      <c r="CJ273" s="146">
        <v>0</v>
      </c>
      <c r="CK273" s="149">
        <f t="shared" si="304"/>
        <v>0</v>
      </c>
      <c r="CL273" s="145">
        <v>0</v>
      </c>
      <c r="CM273" s="146">
        <v>0</v>
      </c>
      <c r="CN273" s="146">
        <v>0</v>
      </c>
      <c r="CO273" s="149">
        <f t="shared" si="305"/>
        <v>0</v>
      </c>
      <c r="CP273" s="146">
        <v>0</v>
      </c>
      <c r="CQ273" s="146">
        <v>0</v>
      </c>
      <c r="CR273" s="146">
        <v>0</v>
      </c>
      <c r="CS273" s="149">
        <f t="shared" si="306"/>
        <v>0</v>
      </c>
      <c r="CT273" s="146">
        <v>16324</v>
      </c>
      <c r="CU273" s="146">
        <v>14977</v>
      </c>
      <c r="CV273" s="146">
        <v>1739</v>
      </c>
      <c r="CW273" s="149">
        <f t="shared" si="307"/>
        <v>16716</v>
      </c>
      <c r="CX273" s="146">
        <v>0</v>
      </c>
      <c r="CY273" s="146">
        <v>0</v>
      </c>
      <c r="CZ273" s="146">
        <v>0</v>
      </c>
      <c r="DA273" s="149">
        <f t="shared" si="308"/>
        <v>0</v>
      </c>
      <c r="DB273" s="146">
        <v>0</v>
      </c>
      <c r="DC273" s="146">
        <v>0</v>
      </c>
      <c r="DD273" s="146">
        <v>0</v>
      </c>
      <c r="DE273" s="149">
        <f t="shared" si="309"/>
        <v>0</v>
      </c>
      <c r="DF273" s="146"/>
      <c r="DG273" s="146"/>
      <c r="DH273" s="146"/>
      <c r="DI273" s="146"/>
      <c r="DJ273" s="146">
        <v>0</v>
      </c>
      <c r="DK273" s="146">
        <v>0</v>
      </c>
      <c r="DL273" s="146">
        <v>0</v>
      </c>
      <c r="DM273" s="149">
        <f t="shared" si="310"/>
        <v>0</v>
      </c>
      <c r="DN273" s="146">
        <v>0</v>
      </c>
      <c r="DO273" s="146">
        <v>0</v>
      </c>
      <c r="DP273" s="146">
        <v>0</v>
      </c>
      <c r="DQ273" s="149">
        <f t="shared" si="311"/>
        <v>0</v>
      </c>
      <c r="DR273" s="146">
        <v>605</v>
      </c>
      <c r="DS273" s="146">
        <v>609</v>
      </c>
      <c r="DT273" s="146">
        <v>0</v>
      </c>
      <c r="DU273" s="149">
        <f t="shared" si="312"/>
        <v>609</v>
      </c>
      <c r="DV273" s="146">
        <v>0</v>
      </c>
      <c r="DW273" s="146">
        <v>0</v>
      </c>
      <c r="DX273" s="146">
        <v>0</v>
      </c>
      <c r="DY273" s="149">
        <f t="shared" si="313"/>
        <v>0</v>
      </c>
      <c r="DZ273" s="146">
        <v>0</v>
      </c>
      <c r="EA273" s="146">
        <v>0</v>
      </c>
      <c r="EB273" s="146">
        <v>0</v>
      </c>
      <c r="EC273" s="149">
        <f t="shared" si="314"/>
        <v>0</v>
      </c>
      <c r="ED273" s="146"/>
      <c r="EE273" s="146"/>
      <c r="EF273" s="146"/>
      <c r="EG273" s="146"/>
      <c r="EH273" s="146">
        <v>0</v>
      </c>
      <c r="EI273" s="146">
        <v>0</v>
      </c>
      <c r="EJ273" s="146">
        <v>0</v>
      </c>
      <c r="EK273" s="149">
        <f t="shared" si="315"/>
        <v>0</v>
      </c>
      <c r="EL273" s="146">
        <v>0</v>
      </c>
      <c r="EM273" s="146">
        <v>0</v>
      </c>
      <c r="EN273" s="146">
        <v>0</v>
      </c>
      <c r="EO273" s="149">
        <f t="shared" si="316"/>
        <v>0</v>
      </c>
      <c r="EP273" s="146">
        <v>0</v>
      </c>
      <c r="EQ273" s="146">
        <v>0</v>
      </c>
      <c r="ER273" s="146">
        <v>0</v>
      </c>
      <c r="ES273" s="149">
        <f t="shared" si="317"/>
        <v>0</v>
      </c>
      <c r="ET273" s="146">
        <v>0</v>
      </c>
      <c r="EU273" s="146">
        <v>0</v>
      </c>
      <c r="EV273" s="146">
        <v>0</v>
      </c>
      <c r="EW273" s="149">
        <f t="shared" si="318"/>
        <v>0</v>
      </c>
      <c r="EX273" s="145">
        <v>493</v>
      </c>
      <c r="EY273" s="146">
        <v>322</v>
      </c>
      <c r="EZ273" s="146">
        <v>18</v>
      </c>
      <c r="FA273" s="149">
        <f t="shared" si="319"/>
        <v>340</v>
      </c>
      <c r="FB273" s="146">
        <v>0</v>
      </c>
      <c r="FC273" s="146">
        <v>0</v>
      </c>
      <c r="FD273" s="146">
        <v>0</v>
      </c>
      <c r="FE273" s="149">
        <f t="shared" si="320"/>
        <v>0</v>
      </c>
      <c r="FF273" s="145">
        <v>17587</v>
      </c>
      <c r="FG273" s="146">
        <v>16029</v>
      </c>
      <c r="FH273" s="146">
        <v>3357</v>
      </c>
      <c r="FI273" s="149">
        <f t="shared" si="321"/>
        <v>19386</v>
      </c>
      <c r="FJ273" s="146">
        <v>0</v>
      </c>
      <c r="FK273" s="146">
        <v>0</v>
      </c>
      <c r="FL273" s="146">
        <v>0</v>
      </c>
      <c r="FM273" s="149">
        <f t="shared" si="322"/>
        <v>0</v>
      </c>
      <c r="FN273" s="146">
        <v>0</v>
      </c>
      <c r="FO273" s="146">
        <v>0</v>
      </c>
      <c r="FP273" s="146">
        <v>0</v>
      </c>
      <c r="FQ273" s="149">
        <f t="shared" si="323"/>
        <v>0</v>
      </c>
      <c r="FR273" s="146">
        <v>0</v>
      </c>
      <c r="FS273" s="146">
        <v>0</v>
      </c>
      <c r="FT273" s="146">
        <v>0</v>
      </c>
      <c r="FU273" s="149">
        <f t="shared" si="324"/>
        <v>0</v>
      </c>
      <c r="FV273" s="146">
        <v>0</v>
      </c>
      <c r="FW273" s="146">
        <v>0</v>
      </c>
      <c r="FX273" s="146">
        <v>0</v>
      </c>
      <c r="FY273" s="149">
        <f t="shared" si="325"/>
        <v>0</v>
      </c>
      <c r="FZ273" s="146">
        <v>0</v>
      </c>
      <c r="GA273" s="146">
        <v>0</v>
      </c>
      <c r="GB273" s="146">
        <v>0</v>
      </c>
      <c r="GC273" s="149">
        <f t="shared" si="326"/>
        <v>0</v>
      </c>
      <c r="GD273" s="164">
        <f t="shared" si="336"/>
        <v>40386</v>
      </c>
      <c r="GE273" s="165">
        <f t="shared" si="336"/>
        <v>37043</v>
      </c>
      <c r="GF273" s="165">
        <f t="shared" si="336"/>
        <v>5410</v>
      </c>
      <c r="GG273" s="165">
        <f t="shared" si="336"/>
        <v>42453</v>
      </c>
      <c r="GH273" s="187"/>
      <c r="GI273" s="186">
        <f t="shared" si="328"/>
        <v>6.5464460221904275E-2</v>
      </c>
      <c r="GJ273" s="186">
        <f t="shared" si="329"/>
        <v>0.4327133331533623</v>
      </c>
      <c r="GK273" s="186">
        <f t="shared" si="330"/>
        <v>0.40431390546122076</v>
      </c>
      <c r="GL273" s="186">
        <f t="shared" si="331"/>
        <v>2.2217422994897821E-2</v>
      </c>
      <c r="GM273" s="186">
        <f t="shared" si="332"/>
        <v>8.6926004913208971E-3</v>
      </c>
      <c r="GN273" s="186">
        <f t="shared" si="333"/>
        <v>4.8106254892962233E-2</v>
      </c>
      <c r="GO273" s="186">
        <f t="shared" si="334"/>
        <v>1.8492022784331708E-2</v>
      </c>
    </row>
    <row r="274" spans="1:221" ht="11.25" customHeight="1">
      <c r="A274" s="148">
        <v>41913</v>
      </c>
      <c r="B274" s="145">
        <v>2385</v>
      </c>
      <c r="C274" s="146">
        <v>2363</v>
      </c>
      <c r="D274" s="146">
        <v>132</v>
      </c>
      <c r="E274" s="149">
        <f t="shared" si="284"/>
        <v>2495</v>
      </c>
      <c r="F274" s="146">
        <v>0</v>
      </c>
      <c r="G274" s="146">
        <v>0</v>
      </c>
      <c r="H274" s="146">
        <v>0</v>
      </c>
      <c r="I274" s="149">
        <f t="shared" si="285"/>
        <v>0</v>
      </c>
      <c r="J274" s="146"/>
      <c r="K274" s="146"/>
      <c r="L274" s="146"/>
      <c r="M274" s="146"/>
      <c r="N274" s="145">
        <v>0</v>
      </c>
      <c r="O274" s="146">
        <v>0</v>
      </c>
      <c r="P274" s="146">
        <v>0</v>
      </c>
      <c r="Q274" s="149">
        <f t="shared" si="286"/>
        <v>0</v>
      </c>
      <c r="R274" s="146">
        <v>0</v>
      </c>
      <c r="S274" s="146">
        <v>0</v>
      </c>
      <c r="T274" s="146">
        <v>0</v>
      </c>
      <c r="U274" s="149">
        <f t="shared" si="287"/>
        <v>0</v>
      </c>
      <c r="V274" s="145">
        <v>0</v>
      </c>
      <c r="W274" s="146">
        <v>0</v>
      </c>
      <c r="X274" s="146">
        <v>0</v>
      </c>
      <c r="Y274" s="149">
        <f t="shared" si="288"/>
        <v>0</v>
      </c>
      <c r="Z274" s="145">
        <v>722</v>
      </c>
      <c r="AA274" s="146">
        <v>604</v>
      </c>
      <c r="AB274" s="146">
        <v>221</v>
      </c>
      <c r="AC274" s="149">
        <f t="shared" si="289"/>
        <v>825</v>
      </c>
      <c r="AD274" s="146">
        <v>0</v>
      </c>
      <c r="AE274" s="146">
        <v>0</v>
      </c>
      <c r="AF274" s="146">
        <v>0</v>
      </c>
      <c r="AG274" s="149">
        <f t="shared" si="290"/>
        <v>0</v>
      </c>
      <c r="AH274" s="146">
        <v>0</v>
      </c>
      <c r="AI274" s="146">
        <v>0</v>
      </c>
      <c r="AJ274" s="146">
        <v>0</v>
      </c>
      <c r="AK274" s="149">
        <f t="shared" si="291"/>
        <v>0</v>
      </c>
      <c r="AL274" s="145">
        <v>1549</v>
      </c>
      <c r="AM274" s="146">
        <v>1369</v>
      </c>
      <c r="AN274" s="146">
        <v>49</v>
      </c>
      <c r="AO274" s="149">
        <f t="shared" si="292"/>
        <v>1418</v>
      </c>
      <c r="AP274" s="145">
        <v>0</v>
      </c>
      <c r="AQ274" s="146">
        <v>0</v>
      </c>
      <c r="AR274" s="146">
        <v>0</v>
      </c>
      <c r="AS274" s="149">
        <f t="shared" si="293"/>
        <v>0</v>
      </c>
      <c r="AT274" s="145">
        <v>0</v>
      </c>
      <c r="AU274" s="146">
        <v>0</v>
      </c>
      <c r="AV274" s="146">
        <v>0</v>
      </c>
      <c r="AW274" s="149">
        <f t="shared" si="294"/>
        <v>0</v>
      </c>
      <c r="AX274" s="145">
        <v>0</v>
      </c>
      <c r="AY274" s="146">
        <v>0</v>
      </c>
      <c r="AZ274" s="146">
        <v>0</v>
      </c>
      <c r="BA274" s="149">
        <f t="shared" si="295"/>
        <v>0</v>
      </c>
      <c r="BB274" s="145">
        <v>0</v>
      </c>
      <c r="BC274" s="146">
        <v>0</v>
      </c>
      <c r="BD274" s="146">
        <v>0</v>
      </c>
      <c r="BE274" s="149">
        <f t="shared" si="296"/>
        <v>0</v>
      </c>
      <c r="BF274" s="146">
        <v>0</v>
      </c>
      <c r="BG274" s="146">
        <v>0</v>
      </c>
      <c r="BH274" s="146">
        <v>0</v>
      </c>
      <c r="BI274" s="149">
        <f t="shared" si="297"/>
        <v>0</v>
      </c>
      <c r="BJ274" s="146">
        <v>0</v>
      </c>
      <c r="BK274" s="146">
        <v>0</v>
      </c>
      <c r="BL274" s="146">
        <v>0</v>
      </c>
      <c r="BM274" s="149">
        <f t="shared" si="298"/>
        <v>0</v>
      </c>
      <c r="BN274" s="146">
        <v>0</v>
      </c>
      <c r="BO274" s="146">
        <v>0</v>
      </c>
      <c r="BP274" s="146">
        <v>0</v>
      </c>
      <c r="BQ274" s="149">
        <f t="shared" si="299"/>
        <v>0</v>
      </c>
      <c r="BR274" s="146">
        <v>0</v>
      </c>
      <c r="BS274" s="146">
        <v>0</v>
      </c>
      <c r="BT274" s="146">
        <v>0</v>
      </c>
      <c r="BU274" s="149">
        <f t="shared" si="300"/>
        <v>0</v>
      </c>
      <c r="BV274" s="146">
        <v>0</v>
      </c>
      <c r="BW274" s="146">
        <v>0</v>
      </c>
      <c r="BX274" s="146">
        <v>0</v>
      </c>
      <c r="BY274" s="149">
        <f t="shared" si="301"/>
        <v>0</v>
      </c>
      <c r="BZ274" s="146">
        <v>0</v>
      </c>
      <c r="CA274" s="146">
        <v>0</v>
      </c>
      <c r="CB274" s="146">
        <v>0</v>
      </c>
      <c r="CC274" s="149">
        <f t="shared" si="302"/>
        <v>0</v>
      </c>
      <c r="CD274" s="146">
        <v>60</v>
      </c>
      <c r="CE274" s="146">
        <v>60</v>
      </c>
      <c r="CF274" s="146">
        <v>0</v>
      </c>
      <c r="CG274" s="149">
        <f t="shared" si="303"/>
        <v>60</v>
      </c>
      <c r="CH274" s="146">
        <v>0</v>
      </c>
      <c r="CI274" s="146">
        <v>0</v>
      </c>
      <c r="CJ274" s="146">
        <v>0</v>
      </c>
      <c r="CK274" s="149">
        <f t="shared" si="304"/>
        <v>0</v>
      </c>
      <c r="CL274" s="145">
        <v>0</v>
      </c>
      <c r="CM274" s="146">
        <v>0</v>
      </c>
      <c r="CN274" s="146">
        <v>0</v>
      </c>
      <c r="CO274" s="149">
        <f t="shared" si="305"/>
        <v>0</v>
      </c>
      <c r="CP274" s="146">
        <v>0</v>
      </c>
      <c r="CQ274" s="146">
        <v>0</v>
      </c>
      <c r="CR274" s="146">
        <v>0</v>
      </c>
      <c r="CS274" s="149">
        <f t="shared" si="306"/>
        <v>0</v>
      </c>
      <c r="CT274" s="146">
        <v>14358</v>
      </c>
      <c r="CU274" s="146">
        <v>14106</v>
      </c>
      <c r="CV274" s="146">
        <v>2007</v>
      </c>
      <c r="CW274" s="149">
        <f t="shared" si="307"/>
        <v>16113</v>
      </c>
      <c r="CX274" s="146">
        <v>0</v>
      </c>
      <c r="CY274" s="146">
        <v>0</v>
      </c>
      <c r="CZ274" s="146">
        <v>0</v>
      </c>
      <c r="DA274" s="149">
        <f t="shared" si="308"/>
        <v>0</v>
      </c>
      <c r="DB274" s="146">
        <v>0</v>
      </c>
      <c r="DC274" s="146">
        <v>0</v>
      </c>
      <c r="DD274" s="146">
        <v>0</v>
      </c>
      <c r="DE274" s="149">
        <f t="shared" si="309"/>
        <v>0</v>
      </c>
      <c r="DF274" s="146"/>
      <c r="DG274" s="146"/>
      <c r="DH274" s="146"/>
      <c r="DI274" s="146"/>
      <c r="DJ274" s="146">
        <v>0</v>
      </c>
      <c r="DK274" s="146">
        <v>0</v>
      </c>
      <c r="DL274" s="146">
        <v>0</v>
      </c>
      <c r="DM274" s="149">
        <f t="shared" si="310"/>
        <v>0</v>
      </c>
      <c r="DN274" s="146">
        <v>0</v>
      </c>
      <c r="DO274" s="146">
        <v>0</v>
      </c>
      <c r="DP274" s="146">
        <v>0</v>
      </c>
      <c r="DQ274" s="149">
        <f t="shared" si="311"/>
        <v>0</v>
      </c>
      <c r="DR274" s="146">
        <v>563</v>
      </c>
      <c r="DS274" s="146">
        <v>550</v>
      </c>
      <c r="DT274" s="146">
        <v>0</v>
      </c>
      <c r="DU274" s="149">
        <f t="shared" si="312"/>
        <v>550</v>
      </c>
      <c r="DV274" s="146">
        <v>0</v>
      </c>
      <c r="DW274" s="146">
        <v>0</v>
      </c>
      <c r="DX274" s="146">
        <v>0</v>
      </c>
      <c r="DY274" s="149">
        <f t="shared" si="313"/>
        <v>0</v>
      </c>
      <c r="DZ274" s="146">
        <v>0</v>
      </c>
      <c r="EA274" s="146">
        <v>0</v>
      </c>
      <c r="EB274" s="146">
        <v>0</v>
      </c>
      <c r="EC274" s="149">
        <f t="shared" si="314"/>
        <v>0</v>
      </c>
      <c r="ED274" s="146"/>
      <c r="EE274" s="146"/>
      <c r="EF274" s="146"/>
      <c r="EG274" s="146"/>
      <c r="EH274" s="146">
        <v>0</v>
      </c>
      <c r="EI274" s="146">
        <v>0</v>
      </c>
      <c r="EJ274" s="146">
        <v>0</v>
      </c>
      <c r="EK274" s="149">
        <f t="shared" si="315"/>
        <v>0</v>
      </c>
      <c r="EL274" s="146">
        <v>0</v>
      </c>
      <c r="EM274" s="146">
        <v>0</v>
      </c>
      <c r="EN274" s="146">
        <v>0</v>
      </c>
      <c r="EO274" s="149">
        <f t="shared" si="316"/>
        <v>0</v>
      </c>
      <c r="EP274" s="146">
        <v>0</v>
      </c>
      <c r="EQ274" s="146">
        <v>0</v>
      </c>
      <c r="ER274" s="146">
        <v>0</v>
      </c>
      <c r="ES274" s="149">
        <f t="shared" si="317"/>
        <v>0</v>
      </c>
      <c r="ET274" s="146">
        <v>0</v>
      </c>
      <c r="EU274" s="146">
        <v>0</v>
      </c>
      <c r="EV274" s="146">
        <v>0</v>
      </c>
      <c r="EW274" s="149">
        <f t="shared" si="318"/>
        <v>0</v>
      </c>
      <c r="EX274" s="145">
        <v>383</v>
      </c>
      <c r="EY274" s="146">
        <v>292</v>
      </c>
      <c r="EZ274" s="146">
        <v>25</v>
      </c>
      <c r="FA274" s="149">
        <f t="shared" si="319"/>
        <v>317</v>
      </c>
      <c r="FB274" s="146">
        <v>0</v>
      </c>
      <c r="FC274" s="146">
        <v>0</v>
      </c>
      <c r="FD274" s="146">
        <v>0</v>
      </c>
      <c r="FE274" s="149">
        <f t="shared" si="320"/>
        <v>0</v>
      </c>
      <c r="FF274" s="145">
        <v>15396</v>
      </c>
      <c r="FG274" s="146">
        <v>14743</v>
      </c>
      <c r="FH274" s="146">
        <v>2556</v>
      </c>
      <c r="FI274" s="149">
        <f t="shared" si="321"/>
        <v>17299</v>
      </c>
      <c r="FJ274" s="146">
        <v>0</v>
      </c>
      <c r="FK274" s="146">
        <v>0</v>
      </c>
      <c r="FL274" s="146">
        <v>0</v>
      </c>
      <c r="FM274" s="149">
        <f t="shared" si="322"/>
        <v>0</v>
      </c>
      <c r="FN274" s="146">
        <v>0</v>
      </c>
      <c r="FO274" s="146">
        <v>0</v>
      </c>
      <c r="FP274" s="146">
        <v>0</v>
      </c>
      <c r="FQ274" s="149">
        <f t="shared" si="323"/>
        <v>0</v>
      </c>
      <c r="FR274" s="146">
        <v>0</v>
      </c>
      <c r="FS274" s="146">
        <v>0</v>
      </c>
      <c r="FT274" s="146">
        <v>0</v>
      </c>
      <c r="FU274" s="149">
        <f t="shared" si="324"/>
        <v>0</v>
      </c>
      <c r="FV274" s="146">
        <v>0</v>
      </c>
      <c r="FW274" s="146">
        <v>0</v>
      </c>
      <c r="FX274" s="146">
        <v>0</v>
      </c>
      <c r="FY274" s="149">
        <f t="shared" si="325"/>
        <v>0</v>
      </c>
      <c r="FZ274" s="146">
        <v>0</v>
      </c>
      <c r="GA274" s="146">
        <v>0</v>
      </c>
      <c r="GB274" s="146">
        <v>0</v>
      </c>
      <c r="GC274" s="149">
        <f t="shared" si="326"/>
        <v>0</v>
      </c>
      <c r="GD274" s="164">
        <f t="shared" si="336"/>
        <v>35416</v>
      </c>
      <c r="GE274" s="165">
        <f t="shared" si="336"/>
        <v>34087</v>
      </c>
      <c r="GF274" s="165">
        <f t="shared" si="336"/>
        <v>4990</v>
      </c>
      <c r="GG274" s="165">
        <f t="shared" si="336"/>
        <v>39077</v>
      </c>
      <c r="GH274" s="187"/>
      <c r="GI274" s="186">
        <f t="shared" si="328"/>
        <v>6.9322615659929004E-2</v>
      </c>
      <c r="GJ274" s="186">
        <f t="shared" si="329"/>
        <v>0.43251092791973478</v>
      </c>
      <c r="GK274" s="186">
        <f t="shared" si="330"/>
        <v>0.41382345175580132</v>
      </c>
      <c r="GL274" s="186">
        <f t="shared" si="331"/>
        <v>1.7719365153870976E-2</v>
      </c>
      <c r="GM274" s="186">
        <f t="shared" si="332"/>
        <v>8.5663156041892799E-3</v>
      </c>
      <c r="GN274" s="186">
        <f t="shared" si="333"/>
        <v>4.0161938568955904E-2</v>
      </c>
      <c r="GO274" s="186">
        <f t="shared" si="334"/>
        <v>1.7895385337518666E-2</v>
      </c>
    </row>
    <row r="275" spans="1:221" ht="11.25" customHeight="1">
      <c r="A275" s="148">
        <v>41944</v>
      </c>
      <c r="B275" s="145">
        <v>2592</v>
      </c>
      <c r="C275" s="146">
        <v>2375</v>
      </c>
      <c r="D275" s="146">
        <v>127</v>
      </c>
      <c r="E275" s="149">
        <f t="shared" si="284"/>
        <v>2502</v>
      </c>
      <c r="F275" s="146">
        <v>0</v>
      </c>
      <c r="G275" s="146">
        <v>0</v>
      </c>
      <c r="H275" s="146">
        <v>0</v>
      </c>
      <c r="I275" s="149">
        <f t="shared" si="285"/>
        <v>0</v>
      </c>
      <c r="J275" s="146"/>
      <c r="K275" s="146"/>
      <c r="L275" s="146"/>
      <c r="M275" s="146"/>
      <c r="N275" s="145">
        <v>0</v>
      </c>
      <c r="O275" s="146">
        <v>0</v>
      </c>
      <c r="P275" s="146">
        <v>0</v>
      </c>
      <c r="Q275" s="149">
        <f t="shared" si="286"/>
        <v>0</v>
      </c>
      <c r="R275" s="146">
        <v>0</v>
      </c>
      <c r="S275" s="146">
        <v>0</v>
      </c>
      <c r="T275" s="146">
        <v>0</v>
      </c>
      <c r="U275" s="149">
        <f t="shared" si="287"/>
        <v>0</v>
      </c>
      <c r="V275" s="145">
        <v>0</v>
      </c>
      <c r="W275" s="146">
        <v>0</v>
      </c>
      <c r="X275" s="146">
        <v>0</v>
      </c>
      <c r="Y275" s="149">
        <f t="shared" si="288"/>
        <v>0</v>
      </c>
      <c r="Z275" s="145">
        <v>522</v>
      </c>
      <c r="AA275" s="146">
        <v>497</v>
      </c>
      <c r="AB275" s="146">
        <v>284</v>
      </c>
      <c r="AC275" s="149">
        <f t="shared" si="289"/>
        <v>781</v>
      </c>
      <c r="AD275" s="146">
        <v>0</v>
      </c>
      <c r="AE275" s="146">
        <v>0</v>
      </c>
      <c r="AF275" s="146">
        <v>0</v>
      </c>
      <c r="AG275" s="149">
        <f t="shared" si="290"/>
        <v>0</v>
      </c>
      <c r="AH275" s="146">
        <v>0</v>
      </c>
      <c r="AI275" s="146">
        <v>0</v>
      </c>
      <c r="AJ275" s="146">
        <v>0</v>
      </c>
      <c r="AK275" s="149">
        <f t="shared" si="291"/>
        <v>0</v>
      </c>
      <c r="AL275" s="145">
        <v>1761</v>
      </c>
      <c r="AM275" s="146">
        <v>1367</v>
      </c>
      <c r="AN275" s="146">
        <v>13</v>
      </c>
      <c r="AO275" s="149">
        <f t="shared" si="292"/>
        <v>1380</v>
      </c>
      <c r="AP275" s="145">
        <v>0</v>
      </c>
      <c r="AQ275" s="146">
        <v>0</v>
      </c>
      <c r="AR275" s="146">
        <v>0</v>
      </c>
      <c r="AS275" s="149">
        <f t="shared" si="293"/>
        <v>0</v>
      </c>
      <c r="AT275" s="145">
        <v>0</v>
      </c>
      <c r="AU275" s="146">
        <v>0</v>
      </c>
      <c r="AV275" s="146">
        <v>0</v>
      </c>
      <c r="AW275" s="149">
        <f t="shared" si="294"/>
        <v>0</v>
      </c>
      <c r="AX275" s="145">
        <v>0</v>
      </c>
      <c r="AY275" s="146">
        <v>0</v>
      </c>
      <c r="AZ275" s="146">
        <v>0</v>
      </c>
      <c r="BA275" s="149">
        <f t="shared" si="295"/>
        <v>0</v>
      </c>
      <c r="BB275" s="145">
        <v>0</v>
      </c>
      <c r="BC275" s="146">
        <v>0</v>
      </c>
      <c r="BD275" s="146">
        <v>0</v>
      </c>
      <c r="BE275" s="149">
        <f t="shared" si="296"/>
        <v>0</v>
      </c>
      <c r="BF275" s="146">
        <v>0</v>
      </c>
      <c r="BG275" s="146">
        <v>0</v>
      </c>
      <c r="BH275" s="146">
        <v>0</v>
      </c>
      <c r="BI275" s="149">
        <f t="shared" si="297"/>
        <v>0</v>
      </c>
      <c r="BJ275" s="146">
        <v>0</v>
      </c>
      <c r="BK275" s="146">
        <v>0</v>
      </c>
      <c r="BL275" s="146">
        <v>0</v>
      </c>
      <c r="BM275" s="149">
        <f t="shared" si="298"/>
        <v>0</v>
      </c>
      <c r="BN275" s="146">
        <v>0</v>
      </c>
      <c r="BO275" s="146">
        <v>0</v>
      </c>
      <c r="BP275" s="146">
        <v>0</v>
      </c>
      <c r="BQ275" s="149">
        <f t="shared" si="299"/>
        <v>0</v>
      </c>
      <c r="BR275" s="146">
        <v>0</v>
      </c>
      <c r="BS275" s="146">
        <v>0</v>
      </c>
      <c r="BT275" s="146">
        <v>0</v>
      </c>
      <c r="BU275" s="149">
        <f t="shared" si="300"/>
        <v>0</v>
      </c>
      <c r="BV275" s="146">
        <v>0</v>
      </c>
      <c r="BW275" s="146">
        <v>0</v>
      </c>
      <c r="BX275" s="146">
        <v>0</v>
      </c>
      <c r="BY275" s="149">
        <f t="shared" si="301"/>
        <v>0</v>
      </c>
      <c r="BZ275" s="146">
        <v>0</v>
      </c>
      <c r="CA275" s="146">
        <v>0</v>
      </c>
      <c r="CB275" s="146">
        <v>0</v>
      </c>
      <c r="CC275" s="149">
        <f t="shared" si="302"/>
        <v>0</v>
      </c>
      <c r="CD275" s="146">
        <v>75</v>
      </c>
      <c r="CE275" s="146">
        <v>60</v>
      </c>
      <c r="CF275" s="146">
        <v>0</v>
      </c>
      <c r="CG275" s="149">
        <f t="shared" si="303"/>
        <v>60</v>
      </c>
      <c r="CH275" s="146">
        <v>0</v>
      </c>
      <c r="CI275" s="146">
        <v>0</v>
      </c>
      <c r="CJ275" s="146">
        <v>0</v>
      </c>
      <c r="CK275" s="149">
        <f t="shared" si="304"/>
        <v>0</v>
      </c>
      <c r="CL275" s="145">
        <v>0</v>
      </c>
      <c r="CM275" s="146">
        <v>0</v>
      </c>
      <c r="CN275" s="146">
        <v>0</v>
      </c>
      <c r="CO275" s="149">
        <f t="shared" si="305"/>
        <v>0</v>
      </c>
      <c r="CP275" s="146">
        <v>0</v>
      </c>
      <c r="CQ275" s="146">
        <v>0</v>
      </c>
      <c r="CR275" s="146">
        <v>0</v>
      </c>
      <c r="CS275" s="149">
        <f t="shared" si="306"/>
        <v>0</v>
      </c>
      <c r="CT275" s="146">
        <v>14746</v>
      </c>
      <c r="CU275" s="146">
        <v>12338</v>
      </c>
      <c r="CV275" s="146">
        <v>1580</v>
      </c>
      <c r="CW275" s="149">
        <f t="shared" si="307"/>
        <v>13918</v>
      </c>
      <c r="CX275" s="146">
        <v>0</v>
      </c>
      <c r="CY275" s="146">
        <v>0</v>
      </c>
      <c r="CZ275" s="146">
        <v>0</v>
      </c>
      <c r="DA275" s="149">
        <f t="shared" si="308"/>
        <v>0</v>
      </c>
      <c r="DB275" s="146">
        <v>0</v>
      </c>
      <c r="DC275" s="146">
        <v>0</v>
      </c>
      <c r="DD275" s="146">
        <v>0</v>
      </c>
      <c r="DE275" s="149">
        <f t="shared" si="309"/>
        <v>0</v>
      </c>
      <c r="DF275" s="146"/>
      <c r="DG275" s="146"/>
      <c r="DH275" s="146"/>
      <c r="DI275" s="146"/>
      <c r="DJ275" s="146">
        <v>0</v>
      </c>
      <c r="DK275" s="146">
        <v>0</v>
      </c>
      <c r="DL275" s="146">
        <v>0</v>
      </c>
      <c r="DM275" s="149">
        <f t="shared" si="310"/>
        <v>0</v>
      </c>
      <c r="DN275" s="146">
        <v>0</v>
      </c>
      <c r="DO275" s="146">
        <v>0</v>
      </c>
      <c r="DP275" s="146">
        <v>0</v>
      </c>
      <c r="DQ275" s="149">
        <f t="shared" si="311"/>
        <v>0</v>
      </c>
      <c r="DR275" s="146">
        <v>559</v>
      </c>
      <c r="DS275" s="146">
        <v>502</v>
      </c>
      <c r="DT275" s="146">
        <v>0</v>
      </c>
      <c r="DU275" s="149">
        <f t="shared" si="312"/>
        <v>502</v>
      </c>
      <c r="DV275" s="146">
        <v>0</v>
      </c>
      <c r="DW275" s="146">
        <v>0</v>
      </c>
      <c r="DX275" s="146">
        <v>0</v>
      </c>
      <c r="DY275" s="149">
        <f t="shared" si="313"/>
        <v>0</v>
      </c>
      <c r="DZ275" s="146">
        <v>0</v>
      </c>
      <c r="EA275" s="146">
        <v>0</v>
      </c>
      <c r="EB275" s="146">
        <v>0</v>
      </c>
      <c r="EC275" s="149">
        <f t="shared" si="314"/>
        <v>0</v>
      </c>
      <c r="ED275" s="146"/>
      <c r="EE275" s="146"/>
      <c r="EF275" s="146"/>
      <c r="EG275" s="146"/>
      <c r="EH275" s="146">
        <v>0</v>
      </c>
      <c r="EI275" s="146">
        <v>0</v>
      </c>
      <c r="EJ275" s="146">
        <v>0</v>
      </c>
      <c r="EK275" s="149">
        <f t="shared" si="315"/>
        <v>0</v>
      </c>
      <c r="EL275" s="146">
        <v>0</v>
      </c>
      <c r="EM275" s="146">
        <v>0</v>
      </c>
      <c r="EN275" s="146">
        <v>0</v>
      </c>
      <c r="EO275" s="149">
        <f t="shared" si="316"/>
        <v>0</v>
      </c>
      <c r="EP275" s="146">
        <v>0</v>
      </c>
      <c r="EQ275" s="146">
        <v>0</v>
      </c>
      <c r="ER275" s="146">
        <v>0</v>
      </c>
      <c r="ES275" s="149">
        <f t="shared" si="317"/>
        <v>0</v>
      </c>
      <c r="ET275" s="146">
        <v>0</v>
      </c>
      <c r="EU275" s="146">
        <v>0</v>
      </c>
      <c r="EV275" s="146">
        <v>0</v>
      </c>
      <c r="EW275" s="149">
        <f t="shared" si="318"/>
        <v>0</v>
      </c>
      <c r="EX275" s="145">
        <v>244</v>
      </c>
      <c r="EY275" s="146">
        <v>257</v>
      </c>
      <c r="EZ275" s="146">
        <v>6</v>
      </c>
      <c r="FA275" s="149">
        <f t="shared" si="319"/>
        <v>263</v>
      </c>
      <c r="FB275" s="146">
        <v>0</v>
      </c>
      <c r="FC275" s="146">
        <v>0</v>
      </c>
      <c r="FD275" s="146">
        <v>0</v>
      </c>
      <c r="FE275" s="149">
        <f t="shared" si="320"/>
        <v>0</v>
      </c>
      <c r="FF275" s="145">
        <v>17382</v>
      </c>
      <c r="FG275" s="146">
        <v>14142</v>
      </c>
      <c r="FH275" s="146">
        <v>2622</v>
      </c>
      <c r="FI275" s="149">
        <f t="shared" si="321"/>
        <v>16764</v>
      </c>
      <c r="FJ275" s="146">
        <v>0</v>
      </c>
      <c r="FK275" s="146">
        <v>0</v>
      </c>
      <c r="FL275" s="146">
        <v>0</v>
      </c>
      <c r="FM275" s="149">
        <f t="shared" si="322"/>
        <v>0</v>
      </c>
      <c r="FN275" s="146">
        <v>0</v>
      </c>
      <c r="FO275" s="146">
        <v>0</v>
      </c>
      <c r="FP275" s="146">
        <v>0</v>
      </c>
      <c r="FQ275" s="149">
        <f t="shared" si="323"/>
        <v>0</v>
      </c>
      <c r="FR275" s="146">
        <v>0</v>
      </c>
      <c r="FS275" s="146">
        <v>0</v>
      </c>
      <c r="FT275" s="146">
        <v>0</v>
      </c>
      <c r="FU275" s="149">
        <f t="shared" si="324"/>
        <v>0</v>
      </c>
      <c r="FV275" s="146">
        <v>0</v>
      </c>
      <c r="FW275" s="146">
        <v>0</v>
      </c>
      <c r="FX275" s="146">
        <v>0</v>
      </c>
      <c r="FY275" s="149">
        <f t="shared" si="325"/>
        <v>0</v>
      </c>
      <c r="FZ275" s="146">
        <v>0</v>
      </c>
      <c r="GA275" s="146">
        <v>0</v>
      </c>
      <c r="GB275" s="146">
        <v>0</v>
      </c>
      <c r="GC275" s="149">
        <f t="shared" si="326"/>
        <v>0</v>
      </c>
      <c r="GD275" s="164">
        <f t="shared" si="336"/>
        <v>37881</v>
      </c>
      <c r="GE275" s="165">
        <f t="shared" si="336"/>
        <v>31538</v>
      </c>
      <c r="GF275" s="165">
        <f t="shared" si="336"/>
        <v>4632</v>
      </c>
      <c r="GG275" s="165">
        <f t="shared" si="336"/>
        <v>36170</v>
      </c>
      <c r="GH275" s="187"/>
      <c r="GI275" s="186">
        <f t="shared" si="328"/>
        <v>7.5305980087513477E-2</v>
      </c>
      <c r="GJ275" s="186">
        <f t="shared" si="329"/>
        <v>0.44841144016741707</v>
      </c>
      <c r="GK275" s="186">
        <f t="shared" si="330"/>
        <v>0.39121060308199634</v>
      </c>
      <c r="GL275" s="186">
        <f t="shared" si="331"/>
        <v>1.5758767201471242E-2</v>
      </c>
      <c r="GM275" s="186">
        <f t="shared" si="332"/>
        <v>8.1488997399961956E-3</v>
      </c>
      <c r="GN275" s="186">
        <f t="shared" si="333"/>
        <v>4.3344536749318284E-2</v>
      </c>
      <c r="GO275" s="186">
        <f t="shared" si="334"/>
        <v>1.7819772972287429E-2</v>
      </c>
    </row>
    <row r="276" spans="1:221" ht="11.25" customHeight="1">
      <c r="A276" s="148">
        <v>41974</v>
      </c>
      <c r="B276" s="145">
        <v>2153</v>
      </c>
      <c r="C276" s="146">
        <v>1947</v>
      </c>
      <c r="D276" s="146">
        <v>106</v>
      </c>
      <c r="E276" s="149">
        <f t="shared" si="284"/>
        <v>2053</v>
      </c>
      <c r="F276" s="146">
        <v>0</v>
      </c>
      <c r="G276" s="146">
        <v>0</v>
      </c>
      <c r="H276" s="146">
        <v>0</v>
      </c>
      <c r="I276" s="149">
        <f t="shared" si="285"/>
        <v>0</v>
      </c>
      <c r="J276" s="146"/>
      <c r="K276" s="146"/>
      <c r="L276" s="146"/>
      <c r="M276" s="146"/>
      <c r="N276" s="145">
        <v>0</v>
      </c>
      <c r="O276" s="146">
        <v>0</v>
      </c>
      <c r="P276" s="146">
        <v>0</v>
      </c>
      <c r="Q276" s="149">
        <f t="shared" si="286"/>
        <v>0</v>
      </c>
      <c r="R276" s="146">
        <v>0</v>
      </c>
      <c r="S276" s="146">
        <v>0</v>
      </c>
      <c r="T276" s="146">
        <v>0</v>
      </c>
      <c r="U276" s="149">
        <f t="shared" si="287"/>
        <v>0</v>
      </c>
      <c r="V276" s="145">
        <v>0</v>
      </c>
      <c r="W276" s="146">
        <v>0</v>
      </c>
      <c r="X276" s="146">
        <v>0</v>
      </c>
      <c r="Y276" s="149">
        <f t="shared" si="288"/>
        <v>0</v>
      </c>
      <c r="Z276" s="145">
        <v>490</v>
      </c>
      <c r="AA276" s="146">
        <v>708</v>
      </c>
      <c r="AB276" s="146">
        <v>135</v>
      </c>
      <c r="AC276" s="149">
        <f t="shared" si="289"/>
        <v>843</v>
      </c>
      <c r="AD276" s="146">
        <v>0</v>
      </c>
      <c r="AE276" s="146">
        <v>0</v>
      </c>
      <c r="AF276" s="146">
        <v>0</v>
      </c>
      <c r="AG276" s="149">
        <f t="shared" si="290"/>
        <v>0</v>
      </c>
      <c r="AH276" s="146">
        <v>0</v>
      </c>
      <c r="AI276" s="146">
        <v>0</v>
      </c>
      <c r="AJ276" s="146">
        <v>0</v>
      </c>
      <c r="AK276" s="149">
        <f t="shared" si="291"/>
        <v>0</v>
      </c>
      <c r="AL276" s="145">
        <v>1575</v>
      </c>
      <c r="AM276" s="146">
        <v>1599</v>
      </c>
      <c r="AN276" s="146">
        <v>0</v>
      </c>
      <c r="AO276" s="149">
        <f t="shared" si="292"/>
        <v>1599</v>
      </c>
      <c r="AP276" s="145">
        <v>0</v>
      </c>
      <c r="AQ276" s="146">
        <v>0</v>
      </c>
      <c r="AR276" s="146">
        <v>0</v>
      </c>
      <c r="AS276" s="149">
        <f t="shared" si="293"/>
        <v>0</v>
      </c>
      <c r="AT276" s="145">
        <v>0</v>
      </c>
      <c r="AU276" s="146">
        <v>0</v>
      </c>
      <c r="AV276" s="146">
        <v>0</v>
      </c>
      <c r="AW276" s="149">
        <f t="shared" si="294"/>
        <v>0</v>
      </c>
      <c r="AX276" s="145">
        <v>0</v>
      </c>
      <c r="AY276" s="146">
        <v>0</v>
      </c>
      <c r="AZ276" s="146">
        <v>0</v>
      </c>
      <c r="BA276" s="149">
        <f t="shared" si="295"/>
        <v>0</v>
      </c>
      <c r="BB276" s="145">
        <v>0</v>
      </c>
      <c r="BC276" s="146">
        <v>0</v>
      </c>
      <c r="BD276" s="146">
        <v>0</v>
      </c>
      <c r="BE276" s="149">
        <f t="shared" si="296"/>
        <v>0</v>
      </c>
      <c r="BF276" s="146">
        <v>0</v>
      </c>
      <c r="BG276" s="146">
        <v>0</v>
      </c>
      <c r="BH276" s="146">
        <v>0</v>
      </c>
      <c r="BI276" s="149">
        <f t="shared" si="297"/>
        <v>0</v>
      </c>
      <c r="BJ276" s="146">
        <v>0</v>
      </c>
      <c r="BK276" s="146">
        <v>0</v>
      </c>
      <c r="BL276" s="146">
        <v>0</v>
      </c>
      <c r="BM276" s="149">
        <f t="shared" si="298"/>
        <v>0</v>
      </c>
      <c r="BN276" s="146">
        <v>0</v>
      </c>
      <c r="BO276" s="146">
        <v>0</v>
      </c>
      <c r="BP276" s="146">
        <v>0</v>
      </c>
      <c r="BQ276" s="149">
        <f t="shared" si="299"/>
        <v>0</v>
      </c>
      <c r="BR276" s="146">
        <v>0</v>
      </c>
      <c r="BS276" s="146">
        <v>0</v>
      </c>
      <c r="BT276" s="146">
        <v>0</v>
      </c>
      <c r="BU276" s="149">
        <f t="shared" si="300"/>
        <v>0</v>
      </c>
      <c r="BV276" s="146">
        <v>0</v>
      </c>
      <c r="BW276" s="146">
        <v>0</v>
      </c>
      <c r="BX276" s="146">
        <v>0</v>
      </c>
      <c r="BY276" s="149">
        <f t="shared" si="301"/>
        <v>0</v>
      </c>
      <c r="BZ276" s="146">
        <v>0</v>
      </c>
      <c r="CA276" s="146">
        <v>0</v>
      </c>
      <c r="CB276" s="146">
        <v>0</v>
      </c>
      <c r="CC276" s="149">
        <f t="shared" si="302"/>
        <v>0</v>
      </c>
      <c r="CD276" s="146">
        <v>15</v>
      </c>
      <c r="CE276" s="146">
        <v>88</v>
      </c>
      <c r="CF276" s="146">
        <v>0</v>
      </c>
      <c r="CG276" s="149">
        <f t="shared" si="303"/>
        <v>88</v>
      </c>
      <c r="CH276" s="146">
        <v>0</v>
      </c>
      <c r="CI276" s="146">
        <v>0</v>
      </c>
      <c r="CJ276" s="146">
        <v>0</v>
      </c>
      <c r="CK276" s="149">
        <f t="shared" si="304"/>
        <v>0</v>
      </c>
      <c r="CL276" s="145">
        <v>0</v>
      </c>
      <c r="CM276" s="146">
        <v>0</v>
      </c>
      <c r="CN276" s="146">
        <v>0</v>
      </c>
      <c r="CO276" s="149">
        <f t="shared" si="305"/>
        <v>0</v>
      </c>
      <c r="CP276" s="146">
        <v>0</v>
      </c>
      <c r="CQ276" s="146">
        <v>0</v>
      </c>
      <c r="CR276" s="146">
        <v>0</v>
      </c>
      <c r="CS276" s="149">
        <f t="shared" si="306"/>
        <v>0</v>
      </c>
      <c r="CT276" s="146">
        <v>12806</v>
      </c>
      <c r="CU276" s="146">
        <v>12002</v>
      </c>
      <c r="CV276" s="146">
        <v>1208</v>
      </c>
      <c r="CW276" s="149">
        <f t="shared" si="307"/>
        <v>13210</v>
      </c>
      <c r="CX276" s="146">
        <v>0</v>
      </c>
      <c r="CY276" s="146">
        <v>0</v>
      </c>
      <c r="CZ276" s="146">
        <v>0</v>
      </c>
      <c r="DA276" s="149">
        <f t="shared" si="308"/>
        <v>0</v>
      </c>
      <c r="DB276" s="146">
        <v>0</v>
      </c>
      <c r="DC276" s="146">
        <v>0</v>
      </c>
      <c r="DD276" s="146">
        <v>0</v>
      </c>
      <c r="DE276" s="149">
        <f t="shared" si="309"/>
        <v>0</v>
      </c>
      <c r="DF276" s="146"/>
      <c r="DG276" s="146"/>
      <c r="DH276" s="146"/>
      <c r="DI276" s="146"/>
      <c r="DJ276" s="146">
        <v>0</v>
      </c>
      <c r="DK276" s="146">
        <v>0</v>
      </c>
      <c r="DL276" s="146">
        <v>0</v>
      </c>
      <c r="DM276" s="149">
        <f t="shared" si="310"/>
        <v>0</v>
      </c>
      <c r="DN276" s="146">
        <v>0</v>
      </c>
      <c r="DO276" s="146">
        <v>0</v>
      </c>
      <c r="DP276" s="146">
        <v>0</v>
      </c>
      <c r="DQ276" s="149">
        <f t="shared" si="311"/>
        <v>0</v>
      </c>
      <c r="DR276" s="146">
        <v>482</v>
      </c>
      <c r="DS276" s="146">
        <v>540</v>
      </c>
      <c r="DT276" s="146">
        <v>0</v>
      </c>
      <c r="DU276" s="149">
        <f t="shared" si="312"/>
        <v>540</v>
      </c>
      <c r="DV276" s="146">
        <v>0</v>
      </c>
      <c r="DW276" s="146">
        <v>0</v>
      </c>
      <c r="DX276" s="146">
        <v>0</v>
      </c>
      <c r="DY276" s="149">
        <f t="shared" si="313"/>
        <v>0</v>
      </c>
      <c r="DZ276" s="146">
        <v>0</v>
      </c>
      <c r="EA276" s="146">
        <v>0</v>
      </c>
      <c r="EB276" s="146">
        <v>0</v>
      </c>
      <c r="EC276" s="149">
        <f t="shared" si="314"/>
        <v>0</v>
      </c>
      <c r="ED276" s="146"/>
      <c r="EE276" s="146"/>
      <c r="EF276" s="146"/>
      <c r="EG276" s="146"/>
      <c r="EH276" s="146">
        <v>0</v>
      </c>
      <c r="EI276" s="146">
        <v>0</v>
      </c>
      <c r="EJ276" s="146">
        <v>0</v>
      </c>
      <c r="EK276" s="149">
        <f t="shared" si="315"/>
        <v>0</v>
      </c>
      <c r="EL276" s="146">
        <v>0</v>
      </c>
      <c r="EM276" s="146">
        <v>0</v>
      </c>
      <c r="EN276" s="146">
        <v>0</v>
      </c>
      <c r="EO276" s="149">
        <f t="shared" si="316"/>
        <v>0</v>
      </c>
      <c r="EP276" s="146">
        <v>0</v>
      </c>
      <c r="EQ276" s="146">
        <v>0</v>
      </c>
      <c r="ER276" s="146">
        <v>0</v>
      </c>
      <c r="ES276" s="149">
        <f t="shared" si="317"/>
        <v>0</v>
      </c>
      <c r="ET276" s="146">
        <v>0</v>
      </c>
      <c r="EU276" s="146">
        <v>0</v>
      </c>
      <c r="EV276" s="146">
        <v>0</v>
      </c>
      <c r="EW276" s="149">
        <f t="shared" si="318"/>
        <v>0</v>
      </c>
      <c r="EX276" s="145">
        <v>458</v>
      </c>
      <c r="EY276" s="146">
        <v>575</v>
      </c>
      <c r="EZ276" s="146">
        <v>36</v>
      </c>
      <c r="FA276" s="149">
        <f t="shared" si="319"/>
        <v>611</v>
      </c>
      <c r="FB276" s="146">
        <v>0</v>
      </c>
      <c r="FC276" s="146">
        <v>0</v>
      </c>
      <c r="FD276" s="146">
        <v>0</v>
      </c>
      <c r="FE276" s="149">
        <f t="shared" si="320"/>
        <v>0</v>
      </c>
      <c r="FF276" s="145">
        <v>12880</v>
      </c>
      <c r="FG276" s="146">
        <v>11739</v>
      </c>
      <c r="FH276" s="146">
        <v>2626</v>
      </c>
      <c r="FI276" s="149">
        <f t="shared" si="321"/>
        <v>14365</v>
      </c>
      <c r="FJ276" s="146">
        <v>0</v>
      </c>
      <c r="FK276" s="146">
        <v>0</v>
      </c>
      <c r="FL276" s="146">
        <v>0</v>
      </c>
      <c r="FM276" s="149">
        <f t="shared" si="322"/>
        <v>0</v>
      </c>
      <c r="FN276" s="146">
        <v>0</v>
      </c>
      <c r="FO276" s="146">
        <v>0</v>
      </c>
      <c r="FP276" s="146">
        <v>0</v>
      </c>
      <c r="FQ276" s="149">
        <f t="shared" si="323"/>
        <v>0</v>
      </c>
      <c r="FR276" s="146">
        <v>0</v>
      </c>
      <c r="FS276" s="146">
        <v>0</v>
      </c>
      <c r="FT276" s="146">
        <v>0</v>
      </c>
      <c r="FU276" s="149">
        <f t="shared" si="324"/>
        <v>0</v>
      </c>
      <c r="FV276" s="146">
        <v>0</v>
      </c>
      <c r="FW276" s="146">
        <v>0</v>
      </c>
      <c r="FX276" s="146">
        <v>0</v>
      </c>
      <c r="FY276" s="149">
        <f t="shared" si="325"/>
        <v>0</v>
      </c>
      <c r="FZ276" s="146">
        <v>0</v>
      </c>
      <c r="GA276" s="146">
        <v>0</v>
      </c>
      <c r="GB276" s="146">
        <v>0</v>
      </c>
      <c r="GC276" s="149">
        <f t="shared" si="326"/>
        <v>0</v>
      </c>
      <c r="GD276" s="164">
        <f t="shared" si="336"/>
        <v>30859</v>
      </c>
      <c r="GE276" s="165">
        <f t="shared" si="336"/>
        <v>29198</v>
      </c>
      <c r="GF276" s="165">
        <f t="shared" si="336"/>
        <v>4111</v>
      </c>
      <c r="GG276" s="165">
        <f t="shared" si="336"/>
        <v>33309</v>
      </c>
      <c r="GH276" s="187"/>
      <c r="GI276" s="186">
        <f t="shared" si="328"/>
        <v>6.6682649496540861E-2</v>
      </c>
      <c r="GJ276" s="186">
        <f t="shared" si="329"/>
        <v>0.40204808548530724</v>
      </c>
      <c r="GK276" s="186">
        <f t="shared" si="330"/>
        <v>0.41105555175011987</v>
      </c>
      <c r="GL276" s="186">
        <f t="shared" si="331"/>
        <v>2.4248236180560313E-2</v>
      </c>
      <c r="GM276" s="186">
        <f t="shared" si="332"/>
        <v>1.9693129666415506E-2</v>
      </c>
      <c r="GN276" s="186">
        <f t="shared" si="333"/>
        <v>5.4764024933214604E-2</v>
      </c>
      <c r="GO276" s="186">
        <f t="shared" si="334"/>
        <v>2.1508322487841736E-2</v>
      </c>
      <c r="HH276" s="155">
        <f>(SUM(DS274:DS276)/SUM(GE274:GE276))*100</f>
        <v>1.678917562194826</v>
      </c>
      <c r="HI276" s="155">
        <f>(SUM(AM274:AM276)/SUM(GE274:GE276))*100</f>
        <v>4.5716756483131729</v>
      </c>
      <c r="HJ276" s="155">
        <f>(SUM(AA274:AA276)/SUM(GE274:GE276))*100</f>
        <v>1.9077649937251511</v>
      </c>
      <c r="HK276" s="155">
        <f>(SUM(EY274:EY276)/SUM(GE274:GE276))*100</f>
        <v>1.1853664195395632</v>
      </c>
      <c r="HL276" s="155">
        <f>(SUM(C274:C276)/SUM(GE274:GE276))*100</f>
        <v>7.0499773261761396</v>
      </c>
      <c r="HM276" s="155">
        <f>(SUM(BC274:BC276)/SUM(GE274:GE276))*100</f>
        <v>0</v>
      </c>
    </row>
    <row r="277" spans="1:221" ht="11.25" customHeight="1">
      <c r="A277" s="148">
        <v>42005</v>
      </c>
      <c r="B277" s="145">
        <v>2583</v>
      </c>
      <c r="C277" s="146">
        <v>2513</v>
      </c>
      <c r="D277" s="146">
        <v>90</v>
      </c>
      <c r="E277" s="149">
        <f t="shared" si="284"/>
        <v>2603</v>
      </c>
      <c r="F277" s="146">
        <v>0</v>
      </c>
      <c r="G277" s="146">
        <v>0</v>
      </c>
      <c r="H277" s="146">
        <v>0</v>
      </c>
      <c r="I277" s="149">
        <f t="shared" si="285"/>
        <v>0</v>
      </c>
      <c r="J277" s="146"/>
      <c r="K277" s="146"/>
      <c r="L277" s="146"/>
      <c r="M277" s="146"/>
      <c r="N277" s="145">
        <v>0</v>
      </c>
      <c r="O277" s="146">
        <v>0</v>
      </c>
      <c r="P277" s="146">
        <v>0</v>
      </c>
      <c r="Q277" s="149">
        <f t="shared" si="286"/>
        <v>0</v>
      </c>
      <c r="R277" s="146">
        <v>0</v>
      </c>
      <c r="S277" s="146">
        <v>0</v>
      </c>
      <c r="T277" s="146">
        <v>0</v>
      </c>
      <c r="U277" s="149">
        <f t="shared" si="287"/>
        <v>0</v>
      </c>
      <c r="V277" s="145">
        <v>0</v>
      </c>
      <c r="W277" s="146">
        <v>0</v>
      </c>
      <c r="X277" s="146">
        <v>0</v>
      </c>
      <c r="Y277" s="149">
        <f t="shared" si="288"/>
        <v>0</v>
      </c>
      <c r="Z277" s="145">
        <v>1412</v>
      </c>
      <c r="AA277" s="146">
        <v>863</v>
      </c>
      <c r="AB277" s="146">
        <v>204</v>
      </c>
      <c r="AC277" s="149">
        <f t="shared" si="289"/>
        <v>1067</v>
      </c>
      <c r="AD277" s="146">
        <v>0</v>
      </c>
      <c r="AE277" s="146">
        <v>0</v>
      </c>
      <c r="AF277" s="146">
        <v>0</v>
      </c>
      <c r="AG277" s="149">
        <f t="shared" si="290"/>
        <v>0</v>
      </c>
      <c r="AH277" s="146">
        <v>0</v>
      </c>
      <c r="AI277" s="146">
        <v>0</v>
      </c>
      <c r="AJ277" s="146">
        <v>0</v>
      </c>
      <c r="AK277" s="149">
        <f t="shared" si="291"/>
        <v>0</v>
      </c>
      <c r="AL277" s="145">
        <v>1669</v>
      </c>
      <c r="AM277" s="146">
        <v>1584</v>
      </c>
      <c r="AN277" s="146">
        <v>5</v>
      </c>
      <c r="AO277" s="149">
        <f t="shared" si="292"/>
        <v>1589</v>
      </c>
      <c r="AP277" s="145">
        <v>0</v>
      </c>
      <c r="AQ277" s="146">
        <v>0</v>
      </c>
      <c r="AR277" s="146">
        <v>0</v>
      </c>
      <c r="AS277" s="149">
        <f t="shared" si="293"/>
        <v>0</v>
      </c>
      <c r="AT277" s="145">
        <v>0</v>
      </c>
      <c r="AU277" s="146">
        <v>0</v>
      </c>
      <c r="AV277" s="146">
        <v>0</v>
      </c>
      <c r="AW277" s="149">
        <f t="shared" si="294"/>
        <v>0</v>
      </c>
      <c r="AX277" s="145">
        <v>0</v>
      </c>
      <c r="AY277" s="146">
        <v>0</v>
      </c>
      <c r="AZ277" s="146">
        <v>0</v>
      </c>
      <c r="BA277" s="149">
        <f t="shared" si="295"/>
        <v>0</v>
      </c>
      <c r="BB277" s="145">
        <v>0</v>
      </c>
      <c r="BC277" s="146">
        <v>0</v>
      </c>
      <c r="BD277" s="146">
        <v>0</v>
      </c>
      <c r="BE277" s="149">
        <f t="shared" si="296"/>
        <v>0</v>
      </c>
      <c r="BF277" s="146">
        <v>0</v>
      </c>
      <c r="BG277" s="146">
        <v>0</v>
      </c>
      <c r="BH277" s="146">
        <v>0</v>
      </c>
      <c r="BI277" s="149">
        <f t="shared" si="297"/>
        <v>0</v>
      </c>
      <c r="BJ277" s="146">
        <v>0</v>
      </c>
      <c r="BK277" s="146">
        <v>0</v>
      </c>
      <c r="BL277" s="146">
        <v>0</v>
      </c>
      <c r="BM277" s="149">
        <f t="shared" si="298"/>
        <v>0</v>
      </c>
      <c r="BN277" s="146">
        <v>0</v>
      </c>
      <c r="BO277" s="146">
        <v>0</v>
      </c>
      <c r="BP277" s="146">
        <v>0</v>
      </c>
      <c r="BQ277" s="149">
        <f t="shared" si="299"/>
        <v>0</v>
      </c>
      <c r="BR277" s="146">
        <v>0</v>
      </c>
      <c r="BS277" s="146">
        <v>0</v>
      </c>
      <c r="BT277" s="146">
        <v>0</v>
      </c>
      <c r="BU277" s="149">
        <f t="shared" si="300"/>
        <v>0</v>
      </c>
      <c r="BV277" s="146">
        <v>0</v>
      </c>
      <c r="BW277" s="146">
        <v>0</v>
      </c>
      <c r="BX277" s="146">
        <v>0</v>
      </c>
      <c r="BY277" s="149">
        <f t="shared" si="301"/>
        <v>0</v>
      </c>
      <c r="BZ277" s="146">
        <v>0</v>
      </c>
      <c r="CA277" s="146">
        <v>0</v>
      </c>
      <c r="CB277" s="146">
        <v>0</v>
      </c>
      <c r="CC277" s="149">
        <f t="shared" si="302"/>
        <v>0</v>
      </c>
      <c r="CD277" s="146">
        <v>90</v>
      </c>
      <c r="CE277" s="146">
        <v>103</v>
      </c>
      <c r="CF277" s="146">
        <v>0</v>
      </c>
      <c r="CG277" s="149">
        <f t="shared" si="303"/>
        <v>103</v>
      </c>
      <c r="CH277" s="146">
        <v>0</v>
      </c>
      <c r="CI277" s="146">
        <v>0</v>
      </c>
      <c r="CJ277" s="146">
        <v>0</v>
      </c>
      <c r="CK277" s="149">
        <f t="shared" si="304"/>
        <v>0</v>
      </c>
      <c r="CL277" s="145">
        <v>0</v>
      </c>
      <c r="CM277" s="146">
        <v>0</v>
      </c>
      <c r="CN277" s="146">
        <v>0</v>
      </c>
      <c r="CO277" s="149">
        <f t="shared" si="305"/>
        <v>0</v>
      </c>
      <c r="CP277" s="146">
        <v>0</v>
      </c>
      <c r="CQ277" s="146">
        <v>0</v>
      </c>
      <c r="CR277" s="146">
        <v>0</v>
      </c>
      <c r="CS277" s="149">
        <f t="shared" si="306"/>
        <v>0</v>
      </c>
      <c r="CT277" s="146">
        <v>14561</v>
      </c>
      <c r="CU277" s="146">
        <v>12487</v>
      </c>
      <c r="CV277" s="146">
        <v>1886</v>
      </c>
      <c r="CW277" s="149">
        <f t="shared" si="307"/>
        <v>14373</v>
      </c>
      <c r="CX277" s="146">
        <v>0</v>
      </c>
      <c r="CY277" s="146">
        <v>0</v>
      </c>
      <c r="CZ277" s="146">
        <v>0</v>
      </c>
      <c r="DA277" s="149">
        <f t="shared" si="308"/>
        <v>0</v>
      </c>
      <c r="DB277" s="146">
        <v>0</v>
      </c>
      <c r="DC277" s="146">
        <v>0</v>
      </c>
      <c r="DD277" s="146">
        <v>0</v>
      </c>
      <c r="DE277" s="149">
        <f t="shared" si="309"/>
        <v>0</v>
      </c>
      <c r="DF277" s="146"/>
      <c r="DG277" s="146"/>
      <c r="DH277" s="146"/>
      <c r="DI277" s="146"/>
      <c r="DJ277" s="146">
        <v>0</v>
      </c>
      <c r="DK277" s="146">
        <v>0</v>
      </c>
      <c r="DL277" s="146">
        <v>0</v>
      </c>
      <c r="DM277" s="149">
        <f t="shared" si="310"/>
        <v>0</v>
      </c>
      <c r="DN277" s="146">
        <v>0</v>
      </c>
      <c r="DO277" s="146">
        <v>0</v>
      </c>
      <c r="DP277" s="146">
        <v>0</v>
      </c>
      <c r="DQ277" s="149">
        <f t="shared" si="311"/>
        <v>0</v>
      </c>
      <c r="DR277" s="146">
        <v>570</v>
      </c>
      <c r="DS277" s="146">
        <v>536</v>
      </c>
      <c r="DT277" s="146">
        <v>0</v>
      </c>
      <c r="DU277" s="149">
        <f t="shared" si="312"/>
        <v>536</v>
      </c>
      <c r="DV277" s="146">
        <v>0</v>
      </c>
      <c r="DW277" s="146">
        <v>0</v>
      </c>
      <c r="DX277" s="146">
        <v>0</v>
      </c>
      <c r="DY277" s="149">
        <f t="shared" si="313"/>
        <v>0</v>
      </c>
      <c r="DZ277" s="146">
        <v>0</v>
      </c>
      <c r="EA277" s="146">
        <v>0</v>
      </c>
      <c r="EB277" s="146">
        <v>0</v>
      </c>
      <c r="EC277" s="149">
        <f t="shared" si="314"/>
        <v>0</v>
      </c>
      <c r="ED277" s="146"/>
      <c r="EE277" s="146"/>
      <c r="EF277" s="146"/>
      <c r="EG277" s="146"/>
      <c r="EH277" s="146">
        <v>0</v>
      </c>
      <c r="EI277" s="146">
        <v>0</v>
      </c>
      <c r="EJ277" s="146">
        <v>0</v>
      </c>
      <c r="EK277" s="149">
        <f t="shared" si="315"/>
        <v>0</v>
      </c>
      <c r="EL277" s="146">
        <v>0</v>
      </c>
      <c r="EM277" s="146">
        <v>0</v>
      </c>
      <c r="EN277" s="146">
        <v>0</v>
      </c>
      <c r="EO277" s="149">
        <f t="shared" si="316"/>
        <v>0</v>
      </c>
      <c r="EP277" s="146">
        <v>0</v>
      </c>
      <c r="EQ277" s="146">
        <v>0</v>
      </c>
      <c r="ER277" s="146">
        <v>0</v>
      </c>
      <c r="ES277" s="149">
        <f t="shared" si="317"/>
        <v>0</v>
      </c>
      <c r="ET277" s="146">
        <v>0</v>
      </c>
      <c r="EU277" s="146">
        <v>0</v>
      </c>
      <c r="EV277" s="146">
        <v>0</v>
      </c>
      <c r="EW277" s="149">
        <f t="shared" si="318"/>
        <v>0</v>
      </c>
      <c r="EX277" s="145">
        <v>581</v>
      </c>
      <c r="EY277" s="146">
        <v>433</v>
      </c>
      <c r="EZ277" s="146">
        <v>15</v>
      </c>
      <c r="FA277" s="149">
        <f t="shared" si="319"/>
        <v>448</v>
      </c>
      <c r="FB277" s="146">
        <v>0</v>
      </c>
      <c r="FC277" s="146">
        <v>0</v>
      </c>
      <c r="FD277" s="146">
        <v>0</v>
      </c>
      <c r="FE277" s="149">
        <f t="shared" si="320"/>
        <v>0</v>
      </c>
      <c r="FF277" s="145">
        <v>13979</v>
      </c>
      <c r="FG277" s="146">
        <v>12599</v>
      </c>
      <c r="FH277" s="146">
        <v>2258</v>
      </c>
      <c r="FI277" s="149">
        <f t="shared" si="321"/>
        <v>14857</v>
      </c>
      <c r="FJ277" s="146">
        <v>0</v>
      </c>
      <c r="FK277" s="146">
        <v>0</v>
      </c>
      <c r="FL277" s="146">
        <v>0</v>
      </c>
      <c r="FM277" s="149">
        <f t="shared" si="322"/>
        <v>0</v>
      </c>
      <c r="FN277" s="146">
        <v>0</v>
      </c>
      <c r="FO277" s="146">
        <v>0</v>
      </c>
      <c r="FP277" s="146">
        <v>0</v>
      </c>
      <c r="FQ277" s="149">
        <f t="shared" si="323"/>
        <v>0</v>
      </c>
      <c r="FR277" s="146">
        <v>0</v>
      </c>
      <c r="FS277" s="146">
        <v>0</v>
      </c>
      <c r="FT277" s="146">
        <v>0</v>
      </c>
      <c r="FU277" s="149">
        <f t="shared" si="324"/>
        <v>0</v>
      </c>
      <c r="FV277" s="146">
        <v>0</v>
      </c>
      <c r="FW277" s="146">
        <v>0</v>
      </c>
      <c r="FX277" s="146">
        <v>0</v>
      </c>
      <c r="FY277" s="149">
        <f t="shared" si="325"/>
        <v>0</v>
      </c>
      <c r="FZ277" s="146">
        <v>0</v>
      </c>
      <c r="GA277" s="146">
        <v>0</v>
      </c>
      <c r="GB277" s="146">
        <v>0</v>
      </c>
      <c r="GC277" s="149">
        <f t="shared" si="326"/>
        <v>0</v>
      </c>
      <c r="GD277" s="164">
        <f t="shared" si="336"/>
        <v>35445</v>
      </c>
      <c r="GE277" s="165">
        <f t="shared" si="336"/>
        <v>31118</v>
      </c>
      <c r="GF277" s="165">
        <f t="shared" si="336"/>
        <v>4458</v>
      </c>
      <c r="GG277" s="165">
        <f t="shared" si="336"/>
        <v>35576</v>
      </c>
      <c r="GH277" s="187"/>
      <c r="GI277" s="186">
        <f t="shared" si="328"/>
        <v>8.0757118066713804E-2</v>
      </c>
      <c r="GJ277" s="186">
        <f t="shared" si="329"/>
        <v>0.40487820554020182</v>
      </c>
      <c r="GK277" s="186">
        <f t="shared" si="330"/>
        <v>0.40127900250658782</v>
      </c>
      <c r="GL277" s="186">
        <f t="shared" si="331"/>
        <v>2.773314480365062E-2</v>
      </c>
      <c r="GM277" s="186">
        <f t="shared" si="332"/>
        <v>1.391477601388264E-2</v>
      </c>
      <c r="GN277" s="186">
        <f t="shared" si="333"/>
        <v>5.0903014332540651E-2</v>
      </c>
      <c r="GO277" s="186">
        <f t="shared" si="334"/>
        <v>2.0534738736422531E-2</v>
      </c>
    </row>
    <row r="278" spans="1:221" ht="11.25" customHeight="1">
      <c r="A278" s="148">
        <v>42036</v>
      </c>
      <c r="B278" s="145">
        <v>2640</v>
      </c>
      <c r="C278" s="146">
        <v>2487</v>
      </c>
      <c r="D278" s="146">
        <v>20</v>
      </c>
      <c r="E278" s="149">
        <f t="shared" si="284"/>
        <v>2507</v>
      </c>
      <c r="F278" s="146">
        <v>0</v>
      </c>
      <c r="G278" s="146">
        <v>0</v>
      </c>
      <c r="H278" s="146">
        <v>0</v>
      </c>
      <c r="I278" s="149">
        <f t="shared" si="285"/>
        <v>0</v>
      </c>
      <c r="J278" s="146"/>
      <c r="K278" s="146"/>
      <c r="L278" s="146"/>
      <c r="M278" s="146"/>
      <c r="N278" s="145">
        <v>0</v>
      </c>
      <c r="O278" s="146">
        <v>0</v>
      </c>
      <c r="P278" s="146">
        <v>0</v>
      </c>
      <c r="Q278" s="149">
        <f t="shared" si="286"/>
        <v>0</v>
      </c>
      <c r="R278" s="146">
        <v>0</v>
      </c>
      <c r="S278" s="146">
        <v>0</v>
      </c>
      <c r="T278" s="146">
        <v>0</v>
      </c>
      <c r="U278" s="149">
        <f t="shared" si="287"/>
        <v>0</v>
      </c>
      <c r="V278" s="145">
        <v>0</v>
      </c>
      <c r="W278" s="146">
        <v>0</v>
      </c>
      <c r="X278" s="146">
        <v>0</v>
      </c>
      <c r="Y278" s="149">
        <f t="shared" si="288"/>
        <v>0</v>
      </c>
      <c r="Z278" s="145">
        <v>1327</v>
      </c>
      <c r="AA278" s="146">
        <v>755</v>
      </c>
      <c r="AB278" s="146">
        <v>133</v>
      </c>
      <c r="AC278" s="149">
        <f t="shared" si="289"/>
        <v>888</v>
      </c>
      <c r="AD278" s="146">
        <v>0</v>
      </c>
      <c r="AE278" s="146">
        <v>0</v>
      </c>
      <c r="AF278" s="146">
        <v>0</v>
      </c>
      <c r="AG278" s="149">
        <f t="shared" si="290"/>
        <v>0</v>
      </c>
      <c r="AH278" s="146">
        <v>0</v>
      </c>
      <c r="AI278" s="146">
        <v>0</v>
      </c>
      <c r="AJ278" s="146">
        <v>0</v>
      </c>
      <c r="AK278" s="149">
        <f t="shared" si="291"/>
        <v>0</v>
      </c>
      <c r="AL278" s="145">
        <v>1930</v>
      </c>
      <c r="AM278" s="146">
        <v>1884</v>
      </c>
      <c r="AN278" s="146">
        <v>32</v>
      </c>
      <c r="AO278" s="149">
        <f t="shared" si="292"/>
        <v>1916</v>
      </c>
      <c r="AP278" s="145">
        <v>0</v>
      </c>
      <c r="AQ278" s="146">
        <v>0</v>
      </c>
      <c r="AR278" s="146">
        <v>0</v>
      </c>
      <c r="AS278" s="149">
        <f t="shared" si="293"/>
        <v>0</v>
      </c>
      <c r="AT278" s="145">
        <v>0</v>
      </c>
      <c r="AU278" s="146">
        <v>0</v>
      </c>
      <c r="AV278" s="146">
        <v>0</v>
      </c>
      <c r="AW278" s="149">
        <f t="shared" si="294"/>
        <v>0</v>
      </c>
      <c r="AX278" s="145">
        <v>0</v>
      </c>
      <c r="AY278" s="146">
        <v>0</v>
      </c>
      <c r="AZ278" s="146">
        <v>0</v>
      </c>
      <c r="BA278" s="149">
        <f t="shared" si="295"/>
        <v>0</v>
      </c>
      <c r="BB278" s="145">
        <v>0</v>
      </c>
      <c r="BC278" s="146">
        <v>0</v>
      </c>
      <c r="BD278" s="146">
        <v>0</v>
      </c>
      <c r="BE278" s="149">
        <f t="shared" si="296"/>
        <v>0</v>
      </c>
      <c r="BF278" s="146">
        <v>0</v>
      </c>
      <c r="BG278" s="146">
        <v>0</v>
      </c>
      <c r="BH278" s="146">
        <v>0</v>
      </c>
      <c r="BI278" s="149">
        <f t="shared" si="297"/>
        <v>0</v>
      </c>
      <c r="BJ278" s="146">
        <v>0</v>
      </c>
      <c r="BK278" s="146">
        <v>0</v>
      </c>
      <c r="BL278" s="146">
        <v>0</v>
      </c>
      <c r="BM278" s="149">
        <f t="shared" si="298"/>
        <v>0</v>
      </c>
      <c r="BN278" s="146">
        <v>0</v>
      </c>
      <c r="BO278" s="146">
        <v>0</v>
      </c>
      <c r="BP278" s="146">
        <v>0</v>
      </c>
      <c r="BQ278" s="149">
        <f t="shared" si="299"/>
        <v>0</v>
      </c>
      <c r="BR278" s="146">
        <v>0</v>
      </c>
      <c r="BS278" s="146">
        <v>0</v>
      </c>
      <c r="BT278" s="146">
        <v>0</v>
      </c>
      <c r="BU278" s="149">
        <f t="shared" si="300"/>
        <v>0</v>
      </c>
      <c r="BV278" s="146">
        <v>0</v>
      </c>
      <c r="BW278" s="146">
        <v>0</v>
      </c>
      <c r="BX278" s="146">
        <v>0</v>
      </c>
      <c r="BY278" s="149">
        <f t="shared" si="301"/>
        <v>0</v>
      </c>
      <c r="BZ278" s="146">
        <v>0</v>
      </c>
      <c r="CA278" s="146">
        <v>0</v>
      </c>
      <c r="CB278" s="146">
        <v>0</v>
      </c>
      <c r="CC278" s="149">
        <f t="shared" si="302"/>
        <v>0</v>
      </c>
      <c r="CD278" s="146">
        <v>90</v>
      </c>
      <c r="CE278" s="146">
        <v>115</v>
      </c>
      <c r="CF278" s="146">
        <v>0</v>
      </c>
      <c r="CG278" s="149">
        <f t="shared" si="303"/>
        <v>115</v>
      </c>
      <c r="CH278" s="146">
        <v>0</v>
      </c>
      <c r="CI278" s="146">
        <v>0</v>
      </c>
      <c r="CJ278" s="146">
        <v>0</v>
      </c>
      <c r="CK278" s="149">
        <f t="shared" si="304"/>
        <v>0</v>
      </c>
      <c r="CL278" s="145">
        <v>0</v>
      </c>
      <c r="CM278" s="146">
        <v>0</v>
      </c>
      <c r="CN278" s="146">
        <v>0</v>
      </c>
      <c r="CO278" s="149">
        <f t="shared" si="305"/>
        <v>0</v>
      </c>
      <c r="CP278" s="146">
        <v>0</v>
      </c>
      <c r="CQ278" s="146">
        <v>0</v>
      </c>
      <c r="CR278" s="146">
        <v>0</v>
      </c>
      <c r="CS278" s="149">
        <f t="shared" si="306"/>
        <v>0</v>
      </c>
      <c r="CT278" s="146">
        <v>15125</v>
      </c>
      <c r="CU278" s="146">
        <v>11559</v>
      </c>
      <c r="CV278" s="146">
        <v>2219</v>
      </c>
      <c r="CW278" s="149">
        <f t="shared" si="307"/>
        <v>13778</v>
      </c>
      <c r="CX278" s="146">
        <v>0</v>
      </c>
      <c r="CY278" s="146">
        <v>0</v>
      </c>
      <c r="CZ278" s="146">
        <v>0</v>
      </c>
      <c r="DA278" s="149">
        <f t="shared" si="308"/>
        <v>0</v>
      </c>
      <c r="DB278" s="146">
        <v>0</v>
      </c>
      <c r="DC278" s="146">
        <v>0</v>
      </c>
      <c r="DD278" s="146">
        <v>0</v>
      </c>
      <c r="DE278" s="149">
        <f t="shared" si="309"/>
        <v>0</v>
      </c>
      <c r="DF278" s="146"/>
      <c r="DG278" s="146"/>
      <c r="DH278" s="146"/>
      <c r="DI278" s="146"/>
      <c r="DJ278" s="146">
        <v>0</v>
      </c>
      <c r="DK278" s="146">
        <v>0</v>
      </c>
      <c r="DL278" s="146">
        <v>0</v>
      </c>
      <c r="DM278" s="149">
        <f t="shared" si="310"/>
        <v>0</v>
      </c>
      <c r="DN278" s="146">
        <v>0</v>
      </c>
      <c r="DO278" s="146">
        <v>0</v>
      </c>
      <c r="DP278" s="146">
        <v>0</v>
      </c>
      <c r="DQ278" s="149">
        <f t="shared" si="311"/>
        <v>0</v>
      </c>
      <c r="DR278" s="146">
        <v>559</v>
      </c>
      <c r="DS278" s="146">
        <v>540</v>
      </c>
      <c r="DT278" s="146">
        <v>0</v>
      </c>
      <c r="DU278" s="149">
        <f t="shared" si="312"/>
        <v>540</v>
      </c>
      <c r="DV278" s="146">
        <v>0</v>
      </c>
      <c r="DW278" s="146">
        <v>0</v>
      </c>
      <c r="DX278" s="146">
        <v>0</v>
      </c>
      <c r="DY278" s="149">
        <f t="shared" si="313"/>
        <v>0</v>
      </c>
      <c r="DZ278" s="146">
        <v>0</v>
      </c>
      <c r="EA278" s="146">
        <v>0</v>
      </c>
      <c r="EB278" s="146">
        <v>0</v>
      </c>
      <c r="EC278" s="149">
        <f t="shared" si="314"/>
        <v>0</v>
      </c>
      <c r="ED278" s="146"/>
      <c r="EE278" s="146"/>
      <c r="EF278" s="146"/>
      <c r="EG278" s="146"/>
      <c r="EH278" s="146">
        <v>0</v>
      </c>
      <c r="EI278" s="146">
        <v>0</v>
      </c>
      <c r="EJ278" s="146">
        <v>0</v>
      </c>
      <c r="EK278" s="149">
        <f t="shared" si="315"/>
        <v>0</v>
      </c>
      <c r="EL278" s="146">
        <v>0</v>
      </c>
      <c r="EM278" s="146">
        <v>0</v>
      </c>
      <c r="EN278" s="146">
        <v>0</v>
      </c>
      <c r="EO278" s="149">
        <f t="shared" si="316"/>
        <v>0</v>
      </c>
      <c r="EP278" s="146">
        <v>0</v>
      </c>
      <c r="EQ278" s="146">
        <v>0</v>
      </c>
      <c r="ER278" s="146">
        <v>0</v>
      </c>
      <c r="ES278" s="149">
        <f t="shared" si="317"/>
        <v>0</v>
      </c>
      <c r="ET278" s="146">
        <v>0</v>
      </c>
      <c r="EU278" s="146">
        <v>0</v>
      </c>
      <c r="EV278" s="146">
        <v>0</v>
      </c>
      <c r="EW278" s="149">
        <f t="shared" si="318"/>
        <v>0</v>
      </c>
      <c r="EX278" s="145">
        <v>543</v>
      </c>
      <c r="EY278" s="146">
        <v>443</v>
      </c>
      <c r="EZ278" s="146">
        <v>28</v>
      </c>
      <c r="FA278" s="149">
        <f t="shared" si="319"/>
        <v>471</v>
      </c>
      <c r="FB278" s="146">
        <v>0</v>
      </c>
      <c r="FC278" s="146">
        <v>0</v>
      </c>
      <c r="FD278" s="146">
        <v>0</v>
      </c>
      <c r="FE278" s="149">
        <f t="shared" si="320"/>
        <v>0</v>
      </c>
      <c r="FF278" s="145">
        <v>13979</v>
      </c>
      <c r="FG278" s="146">
        <v>12599</v>
      </c>
      <c r="FH278" s="146">
        <v>2258</v>
      </c>
      <c r="FI278" s="149">
        <f t="shared" si="321"/>
        <v>14857</v>
      </c>
      <c r="FJ278" s="146">
        <v>0</v>
      </c>
      <c r="FK278" s="146">
        <v>0</v>
      </c>
      <c r="FL278" s="146">
        <v>0</v>
      </c>
      <c r="FM278" s="149">
        <f t="shared" si="322"/>
        <v>0</v>
      </c>
      <c r="FN278" s="146">
        <v>0</v>
      </c>
      <c r="FO278" s="146">
        <v>0</v>
      </c>
      <c r="FP278" s="146">
        <v>0</v>
      </c>
      <c r="FQ278" s="149">
        <f t="shared" si="323"/>
        <v>0</v>
      </c>
      <c r="FR278" s="146">
        <v>0</v>
      </c>
      <c r="FS278" s="146">
        <v>0</v>
      </c>
      <c r="FT278" s="146">
        <v>0</v>
      </c>
      <c r="FU278" s="149">
        <f t="shared" si="324"/>
        <v>0</v>
      </c>
      <c r="FV278" s="146">
        <v>0</v>
      </c>
      <c r="FW278" s="146">
        <v>0</v>
      </c>
      <c r="FX278" s="146">
        <v>0</v>
      </c>
      <c r="FY278" s="149">
        <f t="shared" si="325"/>
        <v>0</v>
      </c>
      <c r="FZ278" s="146">
        <v>0</v>
      </c>
      <c r="GA278" s="146">
        <v>0</v>
      </c>
      <c r="GB278" s="146">
        <v>0</v>
      </c>
      <c r="GC278" s="149">
        <f t="shared" si="326"/>
        <v>0</v>
      </c>
      <c r="GD278" s="164">
        <f t="shared" si="336"/>
        <v>36193</v>
      </c>
      <c r="GE278" s="165">
        <f t="shared" si="336"/>
        <v>30382</v>
      </c>
      <c r="GF278" s="165">
        <f t="shared" si="336"/>
        <v>4690</v>
      </c>
      <c r="GG278" s="165">
        <f t="shared" si="336"/>
        <v>35072</v>
      </c>
      <c r="GH278" s="187"/>
      <c r="GI278" s="186">
        <f t="shared" si="328"/>
        <v>8.1857678888815746E-2</v>
      </c>
      <c r="GJ278" s="186">
        <f t="shared" si="329"/>
        <v>0.41468632743071554</v>
      </c>
      <c r="GK278" s="186">
        <f t="shared" si="330"/>
        <v>0.38045553288131129</v>
      </c>
      <c r="GL278" s="186">
        <f t="shared" si="331"/>
        <v>2.4850240273846358E-2</v>
      </c>
      <c r="GM278" s="186">
        <f t="shared" si="332"/>
        <v>1.4581001909025081E-2</v>
      </c>
      <c r="GN278" s="186">
        <f t="shared" si="333"/>
        <v>6.2010400895266937E-2</v>
      </c>
      <c r="GO278" s="186">
        <f t="shared" si="334"/>
        <v>2.1558817721019086E-2</v>
      </c>
    </row>
    <row r="279" spans="1:221" ht="11.25" customHeight="1">
      <c r="A279" s="150">
        <v>42064</v>
      </c>
      <c r="B279" s="151">
        <v>2471</v>
      </c>
      <c r="C279" s="152">
        <v>2605</v>
      </c>
      <c r="D279" s="152">
        <v>112</v>
      </c>
      <c r="E279" s="153">
        <f t="shared" si="284"/>
        <v>2717</v>
      </c>
      <c r="F279" s="152">
        <v>0</v>
      </c>
      <c r="G279" s="152">
        <v>0</v>
      </c>
      <c r="H279" s="152">
        <v>0</v>
      </c>
      <c r="I279" s="153">
        <f t="shared" si="285"/>
        <v>0</v>
      </c>
      <c r="J279" s="152"/>
      <c r="K279" s="152"/>
      <c r="L279" s="152"/>
      <c r="M279" s="152"/>
      <c r="N279" s="151">
        <v>0</v>
      </c>
      <c r="O279" s="152">
        <v>0</v>
      </c>
      <c r="P279" s="152">
        <v>0</v>
      </c>
      <c r="Q279" s="153">
        <f t="shared" si="286"/>
        <v>0</v>
      </c>
      <c r="R279" s="152">
        <v>0</v>
      </c>
      <c r="S279" s="152">
        <v>0</v>
      </c>
      <c r="T279" s="152">
        <v>0</v>
      </c>
      <c r="U279" s="153">
        <f t="shared" si="287"/>
        <v>0</v>
      </c>
      <c r="V279" s="151">
        <v>0</v>
      </c>
      <c r="W279" s="152">
        <v>0</v>
      </c>
      <c r="X279" s="152">
        <v>0</v>
      </c>
      <c r="Y279" s="153">
        <f t="shared" si="288"/>
        <v>0</v>
      </c>
      <c r="Z279" s="151">
        <v>1230</v>
      </c>
      <c r="AA279" s="152">
        <v>1177</v>
      </c>
      <c r="AB279" s="152">
        <v>125</v>
      </c>
      <c r="AC279" s="153">
        <f t="shared" si="289"/>
        <v>1302</v>
      </c>
      <c r="AD279" s="152">
        <v>0</v>
      </c>
      <c r="AE279" s="152">
        <v>0</v>
      </c>
      <c r="AF279" s="152">
        <v>0</v>
      </c>
      <c r="AG279" s="153">
        <f t="shared" si="290"/>
        <v>0</v>
      </c>
      <c r="AH279" s="152">
        <v>0</v>
      </c>
      <c r="AI279" s="152">
        <v>0</v>
      </c>
      <c r="AJ279" s="152">
        <v>0</v>
      </c>
      <c r="AK279" s="153">
        <f t="shared" si="291"/>
        <v>0</v>
      </c>
      <c r="AL279" s="151">
        <v>2429</v>
      </c>
      <c r="AM279" s="152">
        <v>2852</v>
      </c>
      <c r="AN279" s="152">
        <v>21</v>
      </c>
      <c r="AO279" s="153">
        <f t="shared" si="292"/>
        <v>2873</v>
      </c>
      <c r="AP279" s="151">
        <v>0</v>
      </c>
      <c r="AQ279" s="152">
        <v>0</v>
      </c>
      <c r="AR279" s="152">
        <v>0</v>
      </c>
      <c r="AS279" s="153">
        <f t="shared" si="293"/>
        <v>0</v>
      </c>
      <c r="AT279" s="151">
        <v>0</v>
      </c>
      <c r="AU279" s="152">
        <v>0</v>
      </c>
      <c r="AV279" s="152">
        <v>0</v>
      </c>
      <c r="AW279" s="153">
        <f t="shared" si="294"/>
        <v>0</v>
      </c>
      <c r="AX279" s="151">
        <v>0</v>
      </c>
      <c r="AY279" s="152">
        <v>0</v>
      </c>
      <c r="AZ279" s="152">
        <v>0</v>
      </c>
      <c r="BA279" s="153">
        <f t="shared" si="295"/>
        <v>0</v>
      </c>
      <c r="BB279" s="151">
        <v>0</v>
      </c>
      <c r="BC279" s="152">
        <v>0</v>
      </c>
      <c r="BD279" s="152">
        <v>0</v>
      </c>
      <c r="BE279" s="153">
        <f t="shared" si="296"/>
        <v>0</v>
      </c>
      <c r="BF279" s="152">
        <v>0</v>
      </c>
      <c r="BG279" s="152">
        <v>0</v>
      </c>
      <c r="BH279" s="152">
        <v>0</v>
      </c>
      <c r="BI279" s="153">
        <f t="shared" si="297"/>
        <v>0</v>
      </c>
      <c r="BJ279" s="152">
        <v>0</v>
      </c>
      <c r="BK279" s="152">
        <v>0</v>
      </c>
      <c r="BL279" s="152">
        <v>0</v>
      </c>
      <c r="BM279" s="153">
        <f t="shared" si="298"/>
        <v>0</v>
      </c>
      <c r="BN279" s="152">
        <v>0</v>
      </c>
      <c r="BO279" s="152">
        <v>0</v>
      </c>
      <c r="BP279" s="152">
        <v>0</v>
      </c>
      <c r="BQ279" s="153">
        <f t="shared" si="299"/>
        <v>0</v>
      </c>
      <c r="BR279" s="152">
        <v>0</v>
      </c>
      <c r="BS279" s="152">
        <v>0</v>
      </c>
      <c r="BT279" s="152">
        <v>0</v>
      </c>
      <c r="BU279" s="153">
        <f t="shared" si="300"/>
        <v>0</v>
      </c>
      <c r="BV279" s="152">
        <v>0</v>
      </c>
      <c r="BW279" s="152">
        <v>0</v>
      </c>
      <c r="BX279" s="152">
        <v>0</v>
      </c>
      <c r="BY279" s="153">
        <f t="shared" si="301"/>
        <v>0</v>
      </c>
      <c r="BZ279" s="152">
        <v>0</v>
      </c>
      <c r="CA279" s="152">
        <v>0</v>
      </c>
      <c r="CB279" s="152">
        <v>0</v>
      </c>
      <c r="CC279" s="153">
        <f t="shared" si="302"/>
        <v>0</v>
      </c>
      <c r="CD279" s="152">
        <v>171</v>
      </c>
      <c r="CE279" s="152">
        <v>130</v>
      </c>
      <c r="CF279" s="152">
        <v>0</v>
      </c>
      <c r="CG279" s="153">
        <f t="shared" si="303"/>
        <v>130</v>
      </c>
      <c r="CH279" s="152">
        <v>0</v>
      </c>
      <c r="CI279" s="152">
        <v>0</v>
      </c>
      <c r="CJ279" s="152">
        <v>0</v>
      </c>
      <c r="CK279" s="153">
        <f t="shared" si="304"/>
        <v>0</v>
      </c>
      <c r="CL279" s="151">
        <v>0</v>
      </c>
      <c r="CM279" s="152">
        <v>0</v>
      </c>
      <c r="CN279" s="152">
        <v>0</v>
      </c>
      <c r="CO279" s="153">
        <f t="shared" si="305"/>
        <v>0</v>
      </c>
      <c r="CP279" s="152">
        <v>0</v>
      </c>
      <c r="CQ279" s="152">
        <v>0</v>
      </c>
      <c r="CR279" s="152">
        <v>0</v>
      </c>
      <c r="CS279" s="153">
        <f t="shared" si="306"/>
        <v>0</v>
      </c>
      <c r="CT279" s="152">
        <v>16304</v>
      </c>
      <c r="CU279" s="152">
        <v>13573</v>
      </c>
      <c r="CV279" s="152">
        <v>2968</v>
      </c>
      <c r="CW279" s="153">
        <f t="shared" si="307"/>
        <v>16541</v>
      </c>
      <c r="CX279" s="152">
        <v>0</v>
      </c>
      <c r="CY279" s="152">
        <v>0</v>
      </c>
      <c r="CZ279" s="152">
        <v>0</v>
      </c>
      <c r="DA279" s="153">
        <f t="shared" si="308"/>
        <v>0</v>
      </c>
      <c r="DB279" s="152">
        <v>0</v>
      </c>
      <c r="DC279" s="152">
        <v>0</v>
      </c>
      <c r="DD279" s="152">
        <v>0</v>
      </c>
      <c r="DE279" s="153">
        <f t="shared" si="309"/>
        <v>0</v>
      </c>
      <c r="DF279" s="152"/>
      <c r="DG279" s="152"/>
      <c r="DH279" s="152"/>
      <c r="DI279" s="152"/>
      <c r="DJ279" s="152">
        <v>0</v>
      </c>
      <c r="DK279" s="152">
        <v>0</v>
      </c>
      <c r="DL279" s="152">
        <v>0</v>
      </c>
      <c r="DM279" s="153">
        <f t="shared" si="310"/>
        <v>0</v>
      </c>
      <c r="DN279" s="152">
        <v>0</v>
      </c>
      <c r="DO279" s="152">
        <v>0</v>
      </c>
      <c r="DP279" s="152">
        <v>0</v>
      </c>
      <c r="DQ279" s="153">
        <f t="shared" si="311"/>
        <v>0</v>
      </c>
      <c r="DR279" s="152">
        <v>639</v>
      </c>
      <c r="DS279" s="152">
        <v>535</v>
      </c>
      <c r="DT279" s="152">
        <v>0</v>
      </c>
      <c r="DU279" s="153">
        <f t="shared" si="312"/>
        <v>535</v>
      </c>
      <c r="DV279" s="152">
        <v>0</v>
      </c>
      <c r="DW279" s="152">
        <v>0</v>
      </c>
      <c r="DX279" s="152">
        <v>0</v>
      </c>
      <c r="DY279" s="153">
        <f t="shared" si="313"/>
        <v>0</v>
      </c>
      <c r="DZ279" s="152">
        <v>0</v>
      </c>
      <c r="EA279" s="152">
        <v>0</v>
      </c>
      <c r="EB279" s="152">
        <v>0</v>
      </c>
      <c r="EC279" s="153">
        <f t="shared" si="314"/>
        <v>0</v>
      </c>
      <c r="ED279" s="152"/>
      <c r="EE279" s="152"/>
      <c r="EF279" s="152"/>
      <c r="EG279" s="152"/>
      <c r="EH279" s="152">
        <v>0</v>
      </c>
      <c r="EI279" s="152">
        <v>0</v>
      </c>
      <c r="EJ279" s="152">
        <v>0</v>
      </c>
      <c r="EK279" s="153">
        <f t="shared" si="315"/>
        <v>0</v>
      </c>
      <c r="EL279" s="152">
        <v>0</v>
      </c>
      <c r="EM279" s="152">
        <v>0</v>
      </c>
      <c r="EN279" s="152">
        <v>0</v>
      </c>
      <c r="EO279" s="153">
        <f t="shared" si="316"/>
        <v>0</v>
      </c>
      <c r="EP279" s="152">
        <v>0</v>
      </c>
      <c r="EQ279" s="152">
        <v>0</v>
      </c>
      <c r="ER279" s="152">
        <v>0</v>
      </c>
      <c r="ES279" s="153">
        <f t="shared" si="317"/>
        <v>0</v>
      </c>
      <c r="ET279" s="152">
        <v>0</v>
      </c>
      <c r="EU279" s="152">
        <v>0</v>
      </c>
      <c r="EV279" s="152">
        <v>0</v>
      </c>
      <c r="EW279" s="153">
        <f t="shared" si="318"/>
        <v>0</v>
      </c>
      <c r="EX279" s="151">
        <v>629</v>
      </c>
      <c r="EY279" s="152">
        <v>819</v>
      </c>
      <c r="EZ279" s="152">
        <v>22</v>
      </c>
      <c r="FA279" s="153">
        <f t="shared" si="319"/>
        <v>841</v>
      </c>
      <c r="FB279" s="152">
        <v>0</v>
      </c>
      <c r="FC279" s="152">
        <v>0</v>
      </c>
      <c r="FD279" s="152">
        <v>0</v>
      </c>
      <c r="FE279" s="153">
        <f t="shared" si="320"/>
        <v>0</v>
      </c>
      <c r="FF279" s="151">
        <v>15146</v>
      </c>
      <c r="FG279" s="152">
        <v>14955</v>
      </c>
      <c r="FH279" s="152">
        <v>3464</v>
      </c>
      <c r="FI279" s="153">
        <f t="shared" si="321"/>
        <v>18419</v>
      </c>
      <c r="FJ279" s="152">
        <v>0</v>
      </c>
      <c r="FK279" s="152">
        <v>0</v>
      </c>
      <c r="FL279" s="152">
        <v>0</v>
      </c>
      <c r="FM279" s="153">
        <f t="shared" si="322"/>
        <v>0</v>
      </c>
      <c r="FN279" s="152">
        <v>0</v>
      </c>
      <c r="FO279" s="152">
        <v>0</v>
      </c>
      <c r="FP279" s="152">
        <v>0</v>
      </c>
      <c r="FQ279" s="153">
        <f t="shared" si="323"/>
        <v>0</v>
      </c>
      <c r="FR279" s="152">
        <v>0</v>
      </c>
      <c r="FS279" s="152">
        <v>0</v>
      </c>
      <c r="FT279" s="152">
        <v>0</v>
      </c>
      <c r="FU279" s="153">
        <f t="shared" si="324"/>
        <v>0</v>
      </c>
      <c r="FV279" s="152">
        <v>0</v>
      </c>
      <c r="FW279" s="152">
        <v>0</v>
      </c>
      <c r="FX279" s="152">
        <v>0</v>
      </c>
      <c r="FY279" s="153">
        <f t="shared" si="325"/>
        <v>0</v>
      </c>
      <c r="FZ279" s="152">
        <v>0</v>
      </c>
      <c r="GA279" s="152">
        <v>0</v>
      </c>
      <c r="GB279" s="152">
        <v>0</v>
      </c>
      <c r="GC279" s="153">
        <f t="shared" si="326"/>
        <v>0</v>
      </c>
      <c r="GD279" s="169">
        <f t="shared" si="336"/>
        <v>39019</v>
      </c>
      <c r="GE279" s="170">
        <f t="shared" si="336"/>
        <v>36646</v>
      </c>
      <c r="GF279" s="170">
        <f t="shared" si="336"/>
        <v>6712</v>
      </c>
      <c r="GG279" s="170">
        <f t="shared" si="336"/>
        <v>43358</v>
      </c>
      <c r="GH279" s="187"/>
      <c r="GI279" s="186">
        <f t="shared" si="328"/>
        <v>7.1085520929978718E-2</v>
      </c>
      <c r="GJ279" s="186">
        <f t="shared" si="329"/>
        <v>0.40809365278611581</v>
      </c>
      <c r="GK279" s="186">
        <f t="shared" si="330"/>
        <v>0.37038148774763957</v>
      </c>
      <c r="GL279" s="186">
        <f t="shared" si="331"/>
        <v>3.2118102930742784E-2</v>
      </c>
      <c r="GM279" s="186">
        <f t="shared" si="332"/>
        <v>2.2348960323091197E-2</v>
      </c>
      <c r="GN279" s="186">
        <f t="shared" si="333"/>
        <v>7.7825683567101456E-2</v>
      </c>
      <c r="GO279" s="186">
        <f t="shared" si="334"/>
        <v>1.8146591715330507E-2</v>
      </c>
    </row>
    <row r="280" spans="1:221" ht="11.25" customHeight="1">
      <c r="A280" s="167">
        <v>42095</v>
      </c>
      <c r="B280" s="164">
        <v>1796</v>
      </c>
      <c r="C280" s="165">
        <v>1751</v>
      </c>
      <c r="D280" s="165">
        <v>109</v>
      </c>
      <c r="E280" s="166">
        <f t="shared" si="284"/>
        <v>1860</v>
      </c>
      <c r="F280" s="165">
        <v>0</v>
      </c>
      <c r="G280" s="165">
        <v>0</v>
      </c>
      <c r="H280" s="165">
        <v>0</v>
      </c>
      <c r="I280" s="166">
        <f t="shared" si="285"/>
        <v>0</v>
      </c>
      <c r="J280" s="165"/>
      <c r="K280" s="165"/>
      <c r="L280" s="165"/>
      <c r="M280" s="165"/>
      <c r="N280" s="164">
        <v>0</v>
      </c>
      <c r="O280" s="165">
        <v>0</v>
      </c>
      <c r="P280" s="165">
        <v>0</v>
      </c>
      <c r="Q280" s="166">
        <f t="shared" si="286"/>
        <v>0</v>
      </c>
      <c r="R280" s="165">
        <v>0</v>
      </c>
      <c r="S280" s="165">
        <v>0</v>
      </c>
      <c r="T280" s="165">
        <v>0</v>
      </c>
      <c r="U280" s="166">
        <f t="shared" si="287"/>
        <v>0</v>
      </c>
      <c r="V280" s="164">
        <v>0</v>
      </c>
      <c r="W280" s="165">
        <v>0</v>
      </c>
      <c r="X280" s="165">
        <v>0</v>
      </c>
      <c r="Y280" s="166">
        <f t="shared" si="288"/>
        <v>0</v>
      </c>
      <c r="Z280" s="164">
        <v>1392</v>
      </c>
      <c r="AA280" s="165">
        <v>1240</v>
      </c>
      <c r="AB280" s="165">
        <v>156</v>
      </c>
      <c r="AC280" s="166">
        <f t="shared" si="289"/>
        <v>1396</v>
      </c>
      <c r="AD280" s="165">
        <v>0</v>
      </c>
      <c r="AE280" s="165">
        <v>0</v>
      </c>
      <c r="AF280" s="165">
        <v>0</v>
      </c>
      <c r="AG280" s="166">
        <f t="shared" si="290"/>
        <v>0</v>
      </c>
      <c r="AH280" s="165">
        <v>0</v>
      </c>
      <c r="AI280" s="165">
        <v>0</v>
      </c>
      <c r="AJ280" s="165">
        <v>0</v>
      </c>
      <c r="AK280" s="166">
        <f t="shared" si="291"/>
        <v>0</v>
      </c>
      <c r="AL280" s="164">
        <v>1605</v>
      </c>
      <c r="AM280" s="165">
        <v>1411</v>
      </c>
      <c r="AN280" s="165">
        <v>5</v>
      </c>
      <c r="AO280" s="166">
        <f t="shared" si="292"/>
        <v>1416</v>
      </c>
      <c r="AP280" s="164">
        <v>0</v>
      </c>
      <c r="AQ280" s="165">
        <v>0</v>
      </c>
      <c r="AR280" s="165">
        <v>0</v>
      </c>
      <c r="AS280" s="166">
        <f t="shared" si="293"/>
        <v>0</v>
      </c>
      <c r="AT280" s="164">
        <v>0</v>
      </c>
      <c r="AU280" s="165">
        <v>0</v>
      </c>
      <c r="AV280" s="165">
        <v>0</v>
      </c>
      <c r="AW280" s="166">
        <f t="shared" si="294"/>
        <v>0</v>
      </c>
      <c r="AX280" s="164">
        <v>0</v>
      </c>
      <c r="AY280" s="165">
        <v>0</v>
      </c>
      <c r="AZ280" s="165">
        <v>0</v>
      </c>
      <c r="BA280" s="166">
        <f t="shared" si="295"/>
        <v>0</v>
      </c>
      <c r="BB280" s="164">
        <v>0</v>
      </c>
      <c r="BC280" s="165">
        <v>0</v>
      </c>
      <c r="BD280" s="165">
        <v>0</v>
      </c>
      <c r="BE280" s="166">
        <f t="shared" si="296"/>
        <v>0</v>
      </c>
      <c r="BF280" s="165">
        <v>0</v>
      </c>
      <c r="BG280" s="165">
        <v>0</v>
      </c>
      <c r="BH280" s="165">
        <v>0</v>
      </c>
      <c r="BI280" s="166">
        <f t="shared" si="297"/>
        <v>0</v>
      </c>
      <c r="BJ280" s="165">
        <v>0</v>
      </c>
      <c r="BK280" s="165">
        <v>0</v>
      </c>
      <c r="BL280" s="165">
        <v>0</v>
      </c>
      <c r="BM280" s="166">
        <f t="shared" si="298"/>
        <v>0</v>
      </c>
      <c r="BN280" s="165">
        <v>0</v>
      </c>
      <c r="BO280" s="165">
        <v>0</v>
      </c>
      <c r="BP280" s="165">
        <v>0</v>
      </c>
      <c r="BQ280" s="166">
        <f t="shared" si="299"/>
        <v>0</v>
      </c>
      <c r="BR280" s="165">
        <v>0</v>
      </c>
      <c r="BS280" s="165">
        <v>0</v>
      </c>
      <c r="BT280" s="165">
        <v>0</v>
      </c>
      <c r="BU280" s="166">
        <f t="shared" si="300"/>
        <v>0</v>
      </c>
      <c r="BV280" s="165">
        <v>0</v>
      </c>
      <c r="BW280" s="165">
        <v>0</v>
      </c>
      <c r="BX280" s="165">
        <v>0</v>
      </c>
      <c r="BY280" s="166">
        <f t="shared" si="301"/>
        <v>0</v>
      </c>
      <c r="BZ280" s="165">
        <v>0</v>
      </c>
      <c r="CA280" s="165">
        <v>0</v>
      </c>
      <c r="CB280" s="165">
        <v>0</v>
      </c>
      <c r="CC280" s="166">
        <f t="shared" si="302"/>
        <v>0</v>
      </c>
      <c r="CD280" s="165">
        <v>106</v>
      </c>
      <c r="CE280" s="165">
        <v>51</v>
      </c>
      <c r="CF280" s="165">
        <v>0</v>
      </c>
      <c r="CG280" s="166">
        <f t="shared" si="303"/>
        <v>51</v>
      </c>
      <c r="CH280" s="165">
        <v>0</v>
      </c>
      <c r="CI280" s="165">
        <v>0</v>
      </c>
      <c r="CJ280" s="165">
        <v>0</v>
      </c>
      <c r="CK280" s="166">
        <f t="shared" si="304"/>
        <v>0</v>
      </c>
      <c r="CL280" s="164">
        <v>0</v>
      </c>
      <c r="CM280" s="165">
        <v>0</v>
      </c>
      <c r="CN280" s="165">
        <v>0</v>
      </c>
      <c r="CO280" s="166">
        <f t="shared" si="305"/>
        <v>0</v>
      </c>
      <c r="CP280" s="165">
        <v>0</v>
      </c>
      <c r="CQ280" s="165">
        <v>0</v>
      </c>
      <c r="CR280" s="165">
        <v>0</v>
      </c>
      <c r="CS280" s="166">
        <f t="shared" si="306"/>
        <v>0</v>
      </c>
      <c r="CT280" s="165">
        <v>13927</v>
      </c>
      <c r="CU280" s="165">
        <v>10920</v>
      </c>
      <c r="CV280" s="165">
        <v>1991</v>
      </c>
      <c r="CW280" s="166">
        <f t="shared" si="307"/>
        <v>12911</v>
      </c>
      <c r="CX280" s="165">
        <v>0</v>
      </c>
      <c r="CY280" s="165">
        <v>0</v>
      </c>
      <c r="CZ280" s="165">
        <v>0</v>
      </c>
      <c r="DA280" s="166">
        <f t="shared" si="308"/>
        <v>0</v>
      </c>
      <c r="DB280" s="165">
        <v>0</v>
      </c>
      <c r="DC280" s="165">
        <v>0</v>
      </c>
      <c r="DD280" s="165">
        <v>0</v>
      </c>
      <c r="DE280" s="166">
        <f t="shared" si="309"/>
        <v>0</v>
      </c>
      <c r="DF280" s="165"/>
      <c r="DG280" s="165"/>
      <c r="DH280" s="165"/>
      <c r="DI280" s="165"/>
      <c r="DJ280" s="165">
        <v>0</v>
      </c>
      <c r="DK280" s="165">
        <v>0</v>
      </c>
      <c r="DL280" s="165">
        <v>0</v>
      </c>
      <c r="DM280" s="166">
        <f t="shared" si="310"/>
        <v>0</v>
      </c>
      <c r="DN280" s="165">
        <v>0</v>
      </c>
      <c r="DO280" s="165">
        <v>0</v>
      </c>
      <c r="DP280" s="165">
        <v>0</v>
      </c>
      <c r="DQ280" s="166">
        <f t="shared" si="311"/>
        <v>0</v>
      </c>
      <c r="DR280" s="165">
        <v>487</v>
      </c>
      <c r="DS280" s="165">
        <v>502</v>
      </c>
      <c r="DT280" s="165">
        <v>0</v>
      </c>
      <c r="DU280" s="166">
        <f t="shared" si="312"/>
        <v>502</v>
      </c>
      <c r="DV280" s="165">
        <v>0</v>
      </c>
      <c r="DW280" s="165">
        <v>0</v>
      </c>
      <c r="DX280" s="165">
        <v>0</v>
      </c>
      <c r="DY280" s="166">
        <f t="shared" si="313"/>
        <v>0</v>
      </c>
      <c r="DZ280" s="165">
        <v>0</v>
      </c>
      <c r="EA280" s="165">
        <v>0</v>
      </c>
      <c r="EB280" s="165">
        <v>0</v>
      </c>
      <c r="EC280" s="166">
        <f t="shared" si="314"/>
        <v>0</v>
      </c>
      <c r="ED280" s="165"/>
      <c r="EE280" s="165"/>
      <c r="EF280" s="165"/>
      <c r="EG280" s="165"/>
      <c r="EH280" s="165">
        <v>0</v>
      </c>
      <c r="EI280" s="165">
        <v>0</v>
      </c>
      <c r="EJ280" s="165">
        <v>0</v>
      </c>
      <c r="EK280" s="166">
        <f t="shared" si="315"/>
        <v>0</v>
      </c>
      <c r="EL280" s="165">
        <v>0</v>
      </c>
      <c r="EM280" s="165">
        <v>0</v>
      </c>
      <c r="EN280" s="165">
        <v>0</v>
      </c>
      <c r="EO280" s="166">
        <f t="shared" si="316"/>
        <v>0</v>
      </c>
      <c r="EP280" s="165">
        <v>0</v>
      </c>
      <c r="EQ280" s="165">
        <v>0</v>
      </c>
      <c r="ER280" s="165">
        <v>0</v>
      </c>
      <c r="ES280" s="166">
        <f t="shared" si="317"/>
        <v>0</v>
      </c>
      <c r="ET280" s="165">
        <v>0</v>
      </c>
      <c r="EU280" s="165">
        <v>0</v>
      </c>
      <c r="EV280" s="165">
        <v>0</v>
      </c>
      <c r="EW280" s="166">
        <f t="shared" si="318"/>
        <v>0</v>
      </c>
      <c r="EX280" s="164">
        <v>592</v>
      </c>
      <c r="EY280" s="165">
        <v>363</v>
      </c>
      <c r="EZ280" s="165">
        <v>1</v>
      </c>
      <c r="FA280" s="166">
        <f t="shared" si="319"/>
        <v>364</v>
      </c>
      <c r="FB280" s="165">
        <v>0</v>
      </c>
      <c r="FC280" s="165">
        <v>0</v>
      </c>
      <c r="FD280" s="165">
        <v>0</v>
      </c>
      <c r="FE280" s="166">
        <f t="shared" si="320"/>
        <v>0</v>
      </c>
      <c r="FF280" s="164">
        <v>14171</v>
      </c>
      <c r="FG280" s="165">
        <v>10357</v>
      </c>
      <c r="FH280" s="165">
        <v>2422</v>
      </c>
      <c r="FI280" s="166">
        <f t="shared" si="321"/>
        <v>12779</v>
      </c>
      <c r="FJ280" s="165">
        <v>0</v>
      </c>
      <c r="FK280" s="165">
        <v>0</v>
      </c>
      <c r="FL280" s="165">
        <v>0</v>
      </c>
      <c r="FM280" s="166">
        <f t="shared" si="322"/>
        <v>0</v>
      </c>
      <c r="FN280" s="165">
        <v>0</v>
      </c>
      <c r="FO280" s="165">
        <v>0</v>
      </c>
      <c r="FP280" s="165">
        <v>0</v>
      </c>
      <c r="FQ280" s="166">
        <f t="shared" si="323"/>
        <v>0</v>
      </c>
      <c r="FR280" s="165">
        <v>0</v>
      </c>
      <c r="FS280" s="165">
        <v>0</v>
      </c>
      <c r="FT280" s="165">
        <v>0</v>
      </c>
      <c r="FU280" s="166">
        <f t="shared" si="324"/>
        <v>0</v>
      </c>
      <c r="FV280" s="165">
        <v>0</v>
      </c>
      <c r="FW280" s="165">
        <v>0</v>
      </c>
      <c r="FX280" s="165">
        <v>0</v>
      </c>
      <c r="FY280" s="166">
        <f t="shared" si="325"/>
        <v>0</v>
      </c>
      <c r="FZ280" s="165">
        <v>0</v>
      </c>
      <c r="GA280" s="165">
        <v>0</v>
      </c>
      <c r="GB280" s="165">
        <v>0</v>
      </c>
      <c r="GC280" s="166">
        <f t="shared" si="326"/>
        <v>0</v>
      </c>
      <c r="GD280" s="164">
        <f t="shared" si="336"/>
        <v>34076</v>
      </c>
      <c r="GE280" s="165">
        <f t="shared" si="336"/>
        <v>26595</v>
      </c>
      <c r="GF280" s="165">
        <f t="shared" si="336"/>
        <v>4684</v>
      </c>
      <c r="GG280" s="165">
        <f t="shared" si="336"/>
        <v>31279</v>
      </c>
      <c r="GH280" s="187"/>
      <c r="GI280" s="186">
        <f t="shared" si="328"/>
        <v>6.583944350441813E-2</v>
      </c>
      <c r="GJ280" s="186">
        <f t="shared" si="329"/>
        <v>0.38943410415491636</v>
      </c>
      <c r="GK280" s="186">
        <f t="shared" si="330"/>
        <v>0.41060349689791314</v>
      </c>
      <c r="GL280" s="186">
        <f t="shared" si="331"/>
        <v>4.6625305508554239E-2</v>
      </c>
      <c r="GM280" s="186">
        <f t="shared" si="332"/>
        <v>1.3649182177100958E-2</v>
      </c>
      <c r="GN280" s="186">
        <f t="shared" si="333"/>
        <v>5.3055085542395186E-2</v>
      </c>
      <c r="GO280" s="186">
        <f t="shared" si="334"/>
        <v>2.079338221470195E-2</v>
      </c>
    </row>
    <row r="281" spans="1:221" ht="11.25" customHeight="1">
      <c r="A281" s="148">
        <v>42125</v>
      </c>
      <c r="B281" s="145">
        <v>2206</v>
      </c>
      <c r="C281" s="146">
        <v>2179</v>
      </c>
      <c r="D281" s="146">
        <v>221</v>
      </c>
      <c r="E281" s="149">
        <f t="shared" si="284"/>
        <v>2400</v>
      </c>
      <c r="F281" s="146">
        <v>0</v>
      </c>
      <c r="G281" s="146">
        <v>0</v>
      </c>
      <c r="H281" s="146">
        <v>0</v>
      </c>
      <c r="I281" s="149">
        <f t="shared" si="285"/>
        <v>0</v>
      </c>
      <c r="J281" s="146"/>
      <c r="K281" s="146"/>
      <c r="L281" s="146"/>
      <c r="M281" s="146"/>
      <c r="N281" s="145">
        <v>0</v>
      </c>
      <c r="O281" s="146">
        <v>0</v>
      </c>
      <c r="P281" s="146">
        <v>0</v>
      </c>
      <c r="Q281" s="149">
        <f t="shared" si="286"/>
        <v>0</v>
      </c>
      <c r="R281" s="146">
        <v>0</v>
      </c>
      <c r="S281" s="146">
        <v>0</v>
      </c>
      <c r="T281" s="146">
        <v>0</v>
      </c>
      <c r="U281" s="149">
        <f t="shared" si="287"/>
        <v>0</v>
      </c>
      <c r="V281" s="145">
        <v>0</v>
      </c>
      <c r="W281" s="146">
        <v>0</v>
      </c>
      <c r="X281" s="146">
        <v>0</v>
      </c>
      <c r="Y281" s="149">
        <f t="shared" si="288"/>
        <v>0</v>
      </c>
      <c r="Z281" s="145">
        <v>1143</v>
      </c>
      <c r="AA281" s="146">
        <v>1323</v>
      </c>
      <c r="AB281" s="146">
        <v>137</v>
      </c>
      <c r="AC281" s="149">
        <f t="shared" si="289"/>
        <v>1460</v>
      </c>
      <c r="AD281" s="146">
        <v>0</v>
      </c>
      <c r="AE281" s="146">
        <v>0</v>
      </c>
      <c r="AF281" s="146">
        <v>0</v>
      </c>
      <c r="AG281" s="149">
        <f t="shared" si="290"/>
        <v>0</v>
      </c>
      <c r="AH281" s="146">
        <v>0</v>
      </c>
      <c r="AI281" s="146">
        <v>0</v>
      </c>
      <c r="AJ281" s="146">
        <v>0</v>
      </c>
      <c r="AK281" s="149">
        <f t="shared" si="291"/>
        <v>0</v>
      </c>
      <c r="AL281" s="145">
        <v>1730</v>
      </c>
      <c r="AM281" s="146">
        <v>1691</v>
      </c>
      <c r="AN281" s="146">
        <v>20</v>
      </c>
      <c r="AO281" s="149">
        <f t="shared" si="292"/>
        <v>1711</v>
      </c>
      <c r="AP281" s="145">
        <v>0</v>
      </c>
      <c r="AQ281" s="146">
        <v>0</v>
      </c>
      <c r="AR281" s="146">
        <v>0</v>
      </c>
      <c r="AS281" s="149">
        <f t="shared" si="293"/>
        <v>0</v>
      </c>
      <c r="AT281" s="145">
        <v>0</v>
      </c>
      <c r="AU281" s="146">
        <v>0</v>
      </c>
      <c r="AV281" s="146">
        <v>0</v>
      </c>
      <c r="AW281" s="149">
        <f t="shared" si="294"/>
        <v>0</v>
      </c>
      <c r="AX281" s="145">
        <v>0</v>
      </c>
      <c r="AY281" s="146">
        <v>0</v>
      </c>
      <c r="AZ281" s="146">
        <v>0</v>
      </c>
      <c r="BA281" s="149">
        <f t="shared" si="295"/>
        <v>0</v>
      </c>
      <c r="BB281" s="145">
        <v>0</v>
      </c>
      <c r="BC281" s="146">
        <v>0</v>
      </c>
      <c r="BD281" s="146">
        <v>0</v>
      </c>
      <c r="BE281" s="149">
        <f t="shared" si="296"/>
        <v>0</v>
      </c>
      <c r="BF281" s="146">
        <v>0</v>
      </c>
      <c r="BG281" s="146">
        <v>0</v>
      </c>
      <c r="BH281" s="146">
        <v>0</v>
      </c>
      <c r="BI281" s="149">
        <f t="shared" si="297"/>
        <v>0</v>
      </c>
      <c r="BJ281" s="146">
        <v>0</v>
      </c>
      <c r="BK281" s="146">
        <v>0</v>
      </c>
      <c r="BL281" s="146">
        <v>0</v>
      </c>
      <c r="BM281" s="149">
        <f t="shared" si="298"/>
        <v>0</v>
      </c>
      <c r="BN281" s="146">
        <v>0</v>
      </c>
      <c r="BO281" s="146">
        <v>0</v>
      </c>
      <c r="BP281" s="146">
        <v>0</v>
      </c>
      <c r="BQ281" s="149">
        <f t="shared" si="299"/>
        <v>0</v>
      </c>
      <c r="BR281" s="146">
        <v>0</v>
      </c>
      <c r="BS281" s="146">
        <v>0</v>
      </c>
      <c r="BT281" s="146">
        <v>0</v>
      </c>
      <c r="BU281" s="149">
        <f t="shared" si="300"/>
        <v>0</v>
      </c>
      <c r="BV281" s="146">
        <v>0</v>
      </c>
      <c r="BW281" s="146">
        <v>0</v>
      </c>
      <c r="BX281" s="146">
        <v>0</v>
      </c>
      <c r="BY281" s="149">
        <f t="shared" si="301"/>
        <v>0</v>
      </c>
      <c r="BZ281" s="146">
        <v>0</v>
      </c>
      <c r="CA281" s="146">
        <v>0</v>
      </c>
      <c r="CB281" s="146">
        <v>0</v>
      </c>
      <c r="CC281" s="149">
        <f t="shared" si="302"/>
        <v>0</v>
      </c>
      <c r="CD281" s="146">
        <v>106</v>
      </c>
      <c r="CE281" s="146">
        <v>106</v>
      </c>
      <c r="CF281" s="146">
        <v>0</v>
      </c>
      <c r="CG281" s="149">
        <f t="shared" si="303"/>
        <v>106</v>
      </c>
      <c r="CH281" s="146">
        <v>0</v>
      </c>
      <c r="CI281" s="146">
        <v>0</v>
      </c>
      <c r="CJ281" s="146">
        <v>0</v>
      </c>
      <c r="CK281" s="149">
        <f t="shared" si="304"/>
        <v>0</v>
      </c>
      <c r="CL281" s="145">
        <v>0</v>
      </c>
      <c r="CM281" s="146">
        <v>0</v>
      </c>
      <c r="CN281" s="146">
        <v>0</v>
      </c>
      <c r="CO281" s="149">
        <f t="shared" si="305"/>
        <v>0</v>
      </c>
      <c r="CP281" s="146">
        <v>0</v>
      </c>
      <c r="CQ281" s="146">
        <v>0</v>
      </c>
      <c r="CR281" s="146">
        <v>0</v>
      </c>
      <c r="CS281" s="149">
        <f t="shared" si="306"/>
        <v>0</v>
      </c>
      <c r="CT281" s="146">
        <v>14996</v>
      </c>
      <c r="CU281" s="146">
        <v>10876</v>
      </c>
      <c r="CV281" s="146">
        <v>2692</v>
      </c>
      <c r="CW281" s="149">
        <f t="shared" si="307"/>
        <v>13568</v>
      </c>
      <c r="CX281" s="146">
        <v>0</v>
      </c>
      <c r="CY281" s="146">
        <v>0</v>
      </c>
      <c r="CZ281" s="146">
        <v>0</v>
      </c>
      <c r="DA281" s="149">
        <f t="shared" si="308"/>
        <v>0</v>
      </c>
      <c r="DB281" s="146">
        <v>22</v>
      </c>
      <c r="DC281" s="146">
        <v>0</v>
      </c>
      <c r="DD281" s="146">
        <v>0</v>
      </c>
      <c r="DE281" s="149">
        <f t="shared" si="309"/>
        <v>0</v>
      </c>
      <c r="DF281" s="146"/>
      <c r="DG281" s="146"/>
      <c r="DH281" s="146"/>
      <c r="DI281" s="146"/>
      <c r="DJ281" s="146">
        <v>0</v>
      </c>
      <c r="DK281" s="146">
        <v>0</v>
      </c>
      <c r="DL281" s="146">
        <v>0</v>
      </c>
      <c r="DM281" s="149">
        <f t="shared" si="310"/>
        <v>0</v>
      </c>
      <c r="DN281" s="146">
        <v>0</v>
      </c>
      <c r="DO281" s="146">
        <v>0</v>
      </c>
      <c r="DP281" s="146">
        <v>0</v>
      </c>
      <c r="DQ281" s="149">
        <f t="shared" si="311"/>
        <v>0</v>
      </c>
      <c r="DR281" s="146">
        <v>408</v>
      </c>
      <c r="DS281" s="146">
        <v>326</v>
      </c>
      <c r="DT281" s="146">
        <v>0</v>
      </c>
      <c r="DU281" s="149">
        <f t="shared" si="312"/>
        <v>326</v>
      </c>
      <c r="DV281" s="146">
        <v>0</v>
      </c>
      <c r="DW281" s="146">
        <v>0</v>
      </c>
      <c r="DX281" s="146">
        <v>0</v>
      </c>
      <c r="DY281" s="149">
        <f t="shared" si="313"/>
        <v>0</v>
      </c>
      <c r="DZ281" s="146">
        <v>0</v>
      </c>
      <c r="EA281" s="146">
        <v>0</v>
      </c>
      <c r="EB281" s="146">
        <v>0</v>
      </c>
      <c r="EC281" s="149">
        <f t="shared" si="314"/>
        <v>0</v>
      </c>
      <c r="ED281" s="146"/>
      <c r="EE281" s="146"/>
      <c r="EF281" s="146"/>
      <c r="EG281" s="146"/>
      <c r="EH281" s="146">
        <v>0</v>
      </c>
      <c r="EI281" s="146">
        <v>0</v>
      </c>
      <c r="EJ281" s="146">
        <v>0</v>
      </c>
      <c r="EK281" s="149">
        <f t="shared" si="315"/>
        <v>0</v>
      </c>
      <c r="EL281" s="146">
        <v>0</v>
      </c>
      <c r="EM281" s="146">
        <v>0</v>
      </c>
      <c r="EN281" s="146">
        <v>0</v>
      </c>
      <c r="EO281" s="149">
        <f t="shared" si="316"/>
        <v>0</v>
      </c>
      <c r="EP281" s="146">
        <v>0</v>
      </c>
      <c r="EQ281" s="146">
        <v>0</v>
      </c>
      <c r="ER281" s="146">
        <v>0</v>
      </c>
      <c r="ES281" s="149">
        <f t="shared" si="317"/>
        <v>0</v>
      </c>
      <c r="ET281" s="146">
        <v>0</v>
      </c>
      <c r="EU281" s="146">
        <v>0</v>
      </c>
      <c r="EV281" s="146">
        <v>0</v>
      </c>
      <c r="EW281" s="149">
        <f t="shared" si="318"/>
        <v>0</v>
      </c>
      <c r="EX281" s="145">
        <v>525</v>
      </c>
      <c r="EY281" s="146">
        <v>603</v>
      </c>
      <c r="EZ281" s="146">
        <v>0</v>
      </c>
      <c r="FA281" s="149">
        <f t="shared" si="319"/>
        <v>603</v>
      </c>
      <c r="FB281" s="146">
        <v>0</v>
      </c>
      <c r="FC281" s="146">
        <v>0</v>
      </c>
      <c r="FD281" s="146">
        <v>0</v>
      </c>
      <c r="FE281" s="149">
        <f t="shared" si="320"/>
        <v>0</v>
      </c>
      <c r="FF281" s="145">
        <v>13226</v>
      </c>
      <c r="FG281" s="146">
        <v>11122</v>
      </c>
      <c r="FH281" s="146">
        <v>2993</v>
      </c>
      <c r="FI281" s="149">
        <f t="shared" si="321"/>
        <v>14115</v>
      </c>
      <c r="FJ281" s="146">
        <v>0</v>
      </c>
      <c r="FK281" s="146">
        <v>0</v>
      </c>
      <c r="FL281" s="146">
        <v>0</v>
      </c>
      <c r="FM281" s="149">
        <f t="shared" si="322"/>
        <v>0</v>
      </c>
      <c r="FN281" s="146">
        <v>0</v>
      </c>
      <c r="FO281" s="146">
        <v>0</v>
      </c>
      <c r="FP281" s="146">
        <v>0</v>
      </c>
      <c r="FQ281" s="149">
        <f t="shared" si="323"/>
        <v>0</v>
      </c>
      <c r="FR281" s="146">
        <v>0</v>
      </c>
      <c r="FS281" s="146">
        <v>0</v>
      </c>
      <c r="FT281" s="146">
        <v>0</v>
      </c>
      <c r="FU281" s="149">
        <f t="shared" si="324"/>
        <v>0</v>
      </c>
      <c r="FV281" s="146">
        <v>0</v>
      </c>
      <c r="FW281" s="146">
        <v>0</v>
      </c>
      <c r="FX281" s="146">
        <v>0</v>
      </c>
      <c r="FY281" s="149">
        <f t="shared" si="325"/>
        <v>0</v>
      </c>
      <c r="FZ281" s="146">
        <v>0</v>
      </c>
      <c r="GA281" s="146">
        <v>0</v>
      </c>
      <c r="GB281" s="146">
        <v>0</v>
      </c>
      <c r="GC281" s="149">
        <f t="shared" si="326"/>
        <v>0</v>
      </c>
      <c r="GD281" s="164">
        <f t="shared" si="336"/>
        <v>34362</v>
      </c>
      <c r="GE281" s="165">
        <f t="shared" si="336"/>
        <v>28226</v>
      </c>
      <c r="GF281" s="165">
        <f t="shared" si="336"/>
        <v>6063</v>
      </c>
      <c r="GG281" s="165">
        <f t="shared" si="336"/>
        <v>34289</v>
      </c>
      <c r="GH281" s="187"/>
      <c r="GI281" s="186">
        <f t="shared" si="328"/>
        <v>7.7198327782895204E-2</v>
      </c>
      <c r="GJ281" s="186">
        <f t="shared" si="329"/>
        <v>0.39403386948203784</v>
      </c>
      <c r="GK281" s="186">
        <f t="shared" si="330"/>
        <v>0.38531850067313822</v>
      </c>
      <c r="GL281" s="186">
        <f t="shared" si="331"/>
        <v>4.6871678594203922E-2</v>
      </c>
      <c r="GM281" s="186">
        <f t="shared" si="332"/>
        <v>2.1363282080351449E-2</v>
      </c>
      <c r="GN281" s="186">
        <f t="shared" si="333"/>
        <v>5.9909303479061857E-2</v>
      </c>
      <c r="GO281" s="186">
        <f t="shared" si="334"/>
        <v>1.5305037908311503E-2</v>
      </c>
    </row>
    <row r="282" spans="1:221" ht="11.25" customHeight="1">
      <c r="A282" s="148">
        <v>42156</v>
      </c>
      <c r="B282" s="145">
        <v>2616</v>
      </c>
      <c r="C282" s="146">
        <v>2243</v>
      </c>
      <c r="D282" s="146">
        <v>170</v>
      </c>
      <c r="E282" s="149">
        <f t="shared" si="284"/>
        <v>2413</v>
      </c>
      <c r="F282" s="146">
        <v>0</v>
      </c>
      <c r="G282" s="146">
        <v>0</v>
      </c>
      <c r="H282" s="146">
        <v>0</v>
      </c>
      <c r="I282" s="149">
        <f t="shared" si="285"/>
        <v>0</v>
      </c>
      <c r="J282" s="146"/>
      <c r="K282" s="146"/>
      <c r="L282" s="146"/>
      <c r="M282" s="146"/>
      <c r="N282" s="145">
        <v>0</v>
      </c>
      <c r="O282" s="146">
        <v>0</v>
      </c>
      <c r="P282" s="146">
        <v>0</v>
      </c>
      <c r="Q282" s="149">
        <f t="shared" si="286"/>
        <v>0</v>
      </c>
      <c r="R282" s="146">
        <v>0</v>
      </c>
      <c r="S282" s="146">
        <v>0</v>
      </c>
      <c r="T282" s="146">
        <v>0</v>
      </c>
      <c r="U282" s="149">
        <f t="shared" si="287"/>
        <v>0</v>
      </c>
      <c r="V282" s="145">
        <v>0</v>
      </c>
      <c r="W282" s="146">
        <v>0</v>
      </c>
      <c r="X282" s="146">
        <v>0</v>
      </c>
      <c r="Y282" s="149">
        <f t="shared" si="288"/>
        <v>0</v>
      </c>
      <c r="Z282" s="145">
        <v>1272</v>
      </c>
      <c r="AA282" s="146">
        <v>1347</v>
      </c>
      <c r="AB282" s="146">
        <v>213</v>
      </c>
      <c r="AC282" s="149">
        <f t="shared" si="289"/>
        <v>1560</v>
      </c>
      <c r="AD282" s="146">
        <v>0</v>
      </c>
      <c r="AE282" s="146">
        <v>0</v>
      </c>
      <c r="AF282" s="146">
        <v>0</v>
      </c>
      <c r="AG282" s="149">
        <f t="shared" si="290"/>
        <v>0</v>
      </c>
      <c r="AH282" s="146">
        <v>0</v>
      </c>
      <c r="AI282" s="146">
        <v>0</v>
      </c>
      <c r="AJ282" s="146">
        <v>0</v>
      </c>
      <c r="AK282" s="149">
        <f t="shared" si="291"/>
        <v>0</v>
      </c>
      <c r="AL282" s="145">
        <v>1949</v>
      </c>
      <c r="AM282" s="146">
        <v>1912</v>
      </c>
      <c r="AN282" s="146">
        <v>15</v>
      </c>
      <c r="AO282" s="149">
        <f t="shared" si="292"/>
        <v>1927</v>
      </c>
      <c r="AP282" s="145">
        <v>0</v>
      </c>
      <c r="AQ282" s="146">
        <v>0</v>
      </c>
      <c r="AR282" s="146">
        <v>0</v>
      </c>
      <c r="AS282" s="149">
        <f t="shared" si="293"/>
        <v>0</v>
      </c>
      <c r="AT282" s="145">
        <v>0</v>
      </c>
      <c r="AU282" s="146">
        <v>0</v>
      </c>
      <c r="AV282" s="146">
        <v>0</v>
      </c>
      <c r="AW282" s="149">
        <f t="shared" si="294"/>
        <v>0</v>
      </c>
      <c r="AX282" s="145">
        <v>0</v>
      </c>
      <c r="AY282" s="146">
        <v>0</v>
      </c>
      <c r="AZ282" s="146">
        <v>0</v>
      </c>
      <c r="BA282" s="149">
        <f t="shared" si="295"/>
        <v>0</v>
      </c>
      <c r="BB282" s="145">
        <v>0</v>
      </c>
      <c r="BC282" s="146">
        <v>0</v>
      </c>
      <c r="BD282" s="146">
        <v>0</v>
      </c>
      <c r="BE282" s="149">
        <f t="shared" si="296"/>
        <v>0</v>
      </c>
      <c r="BF282" s="146">
        <v>0</v>
      </c>
      <c r="BG282" s="146">
        <v>0</v>
      </c>
      <c r="BH282" s="146">
        <v>0</v>
      </c>
      <c r="BI282" s="149">
        <f t="shared" si="297"/>
        <v>0</v>
      </c>
      <c r="BJ282" s="146">
        <v>0</v>
      </c>
      <c r="BK282" s="146">
        <v>0</v>
      </c>
      <c r="BL282" s="146">
        <v>0</v>
      </c>
      <c r="BM282" s="149">
        <f t="shared" si="298"/>
        <v>0</v>
      </c>
      <c r="BN282" s="146">
        <v>0</v>
      </c>
      <c r="BO282" s="146">
        <v>0</v>
      </c>
      <c r="BP282" s="146">
        <v>0</v>
      </c>
      <c r="BQ282" s="149">
        <f t="shared" si="299"/>
        <v>0</v>
      </c>
      <c r="BR282" s="146">
        <v>0</v>
      </c>
      <c r="BS282" s="146">
        <v>0</v>
      </c>
      <c r="BT282" s="146">
        <v>0</v>
      </c>
      <c r="BU282" s="149">
        <f t="shared" si="300"/>
        <v>0</v>
      </c>
      <c r="BV282" s="146">
        <v>0</v>
      </c>
      <c r="BW282" s="146">
        <v>0</v>
      </c>
      <c r="BX282" s="146">
        <v>0</v>
      </c>
      <c r="BY282" s="149">
        <f t="shared" si="301"/>
        <v>0</v>
      </c>
      <c r="BZ282" s="146">
        <v>0</v>
      </c>
      <c r="CA282" s="146">
        <v>0</v>
      </c>
      <c r="CB282" s="146">
        <v>0</v>
      </c>
      <c r="CC282" s="149">
        <f t="shared" si="302"/>
        <v>0</v>
      </c>
      <c r="CD282" s="146">
        <v>45</v>
      </c>
      <c r="CE282" s="146">
        <v>97</v>
      </c>
      <c r="CF282" s="146">
        <v>0</v>
      </c>
      <c r="CG282" s="149">
        <f t="shared" si="303"/>
        <v>97</v>
      </c>
      <c r="CH282" s="146">
        <v>0</v>
      </c>
      <c r="CI282" s="146">
        <v>0</v>
      </c>
      <c r="CJ282" s="146">
        <v>0</v>
      </c>
      <c r="CK282" s="149">
        <f t="shared" si="304"/>
        <v>0</v>
      </c>
      <c r="CL282" s="145">
        <v>0</v>
      </c>
      <c r="CM282" s="146">
        <v>0</v>
      </c>
      <c r="CN282" s="146">
        <v>0</v>
      </c>
      <c r="CO282" s="149">
        <f t="shared" si="305"/>
        <v>0</v>
      </c>
      <c r="CP282" s="146">
        <v>0</v>
      </c>
      <c r="CQ282" s="146">
        <v>0</v>
      </c>
      <c r="CR282" s="146">
        <v>0</v>
      </c>
      <c r="CS282" s="149">
        <f t="shared" si="306"/>
        <v>0</v>
      </c>
      <c r="CT282" s="146">
        <v>12592</v>
      </c>
      <c r="CU282" s="146">
        <v>12083</v>
      </c>
      <c r="CV282" s="146">
        <v>2141</v>
      </c>
      <c r="CW282" s="149">
        <f t="shared" si="307"/>
        <v>14224</v>
      </c>
      <c r="CX282" s="146">
        <v>0</v>
      </c>
      <c r="CY282" s="146">
        <v>0</v>
      </c>
      <c r="CZ282" s="146">
        <v>0</v>
      </c>
      <c r="DA282" s="149">
        <f t="shared" si="308"/>
        <v>0</v>
      </c>
      <c r="DB282" s="146">
        <v>10</v>
      </c>
      <c r="DC282" s="146">
        <v>0</v>
      </c>
      <c r="DD282" s="146">
        <v>0</v>
      </c>
      <c r="DE282" s="149">
        <f t="shared" si="309"/>
        <v>0</v>
      </c>
      <c r="DF282" s="146"/>
      <c r="DG282" s="146"/>
      <c r="DH282" s="146"/>
      <c r="DI282" s="146"/>
      <c r="DJ282" s="146">
        <v>0</v>
      </c>
      <c r="DK282" s="146">
        <v>0</v>
      </c>
      <c r="DL282" s="146">
        <v>0</v>
      </c>
      <c r="DM282" s="149">
        <f t="shared" si="310"/>
        <v>0</v>
      </c>
      <c r="DN282" s="146">
        <v>0</v>
      </c>
      <c r="DO282" s="146">
        <v>0</v>
      </c>
      <c r="DP282" s="146">
        <v>0</v>
      </c>
      <c r="DQ282" s="149">
        <f t="shared" si="311"/>
        <v>0</v>
      </c>
      <c r="DR282" s="146">
        <v>150</v>
      </c>
      <c r="DS282" s="146">
        <v>390</v>
      </c>
      <c r="DT282" s="146">
        <v>0</v>
      </c>
      <c r="DU282" s="149">
        <f t="shared" si="312"/>
        <v>390</v>
      </c>
      <c r="DV282" s="146">
        <v>0</v>
      </c>
      <c r="DW282" s="146">
        <v>0</v>
      </c>
      <c r="DX282" s="146">
        <v>0</v>
      </c>
      <c r="DY282" s="149">
        <f t="shared" si="313"/>
        <v>0</v>
      </c>
      <c r="DZ282" s="146">
        <v>0</v>
      </c>
      <c r="EA282" s="146">
        <v>0</v>
      </c>
      <c r="EB282" s="146">
        <v>0</v>
      </c>
      <c r="EC282" s="149">
        <f t="shared" si="314"/>
        <v>0</v>
      </c>
      <c r="ED282" s="146"/>
      <c r="EE282" s="146"/>
      <c r="EF282" s="146"/>
      <c r="EG282" s="146"/>
      <c r="EH282" s="146">
        <v>0</v>
      </c>
      <c r="EI282" s="146">
        <v>0</v>
      </c>
      <c r="EJ282" s="146">
        <v>0</v>
      </c>
      <c r="EK282" s="149">
        <f t="shared" si="315"/>
        <v>0</v>
      </c>
      <c r="EL282" s="146">
        <v>0</v>
      </c>
      <c r="EM282" s="146">
        <v>0</v>
      </c>
      <c r="EN282" s="146">
        <v>0</v>
      </c>
      <c r="EO282" s="149">
        <f t="shared" si="316"/>
        <v>0</v>
      </c>
      <c r="EP282" s="146">
        <v>0</v>
      </c>
      <c r="EQ282" s="146">
        <v>0</v>
      </c>
      <c r="ER282" s="146">
        <v>0</v>
      </c>
      <c r="ES282" s="149">
        <f t="shared" si="317"/>
        <v>0</v>
      </c>
      <c r="ET282" s="146">
        <v>0</v>
      </c>
      <c r="EU282" s="146">
        <v>0</v>
      </c>
      <c r="EV282" s="146">
        <v>0</v>
      </c>
      <c r="EW282" s="149">
        <f t="shared" si="318"/>
        <v>0</v>
      </c>
      <c r="EX282" s="145">
        <v>271</v>
      </c>
      <c r="EY282" s="146">
        <v>790</v>
      </c>
      <c r="EZ282" s="146">
        <v>7</v>
      </c>
      <c r="FA282" s="149">
        <f t="shared" si="319"/>
        <v>797</v>
      </c>
      <c r="FB282" s="146">
        <v>0</v>
      </c>
      <c r="FC282" s="146">
        <v>0</v>
      </c>
      <c r="FD282" s="146">
        <v>0</v>
      </c>
      <c r="FE282" s="149">
        <f t="shared" si="320"/>
        <v>0</v>
      </c>
      <c r="FF282" s="145">
        <v>14209</v>
      </c>
      <c r="FG282" s="146">
        <v>11998</v>
      </c>
      <c r="FH282" s="146">
        <v>2765</v>
      </c>
      <c r="FI282" s="149">
        <f t="shared" si="321"/>
        <v>14763</v>
      </c>
      <c r="FJ282" s="146">
        <v>0</v>
      </c>
      <c r="FK282" s="146">
        <v>0</v>
      </c>
      <c r="FL282" s="146">
        <v>0</v>
      </c>
      <c r="FM282" s="149">
        <f t="shared" si="322"/>
        <v>0</v>
      </c>
      <c r="FN282" s="146">
        <v>0</v>
      </c>
      <c r="FO282" s="146">
        <v>0</v>
      </c>
      <c r="FP282" s="146">
        <v>0</v>
      </c>
      <c r="FQ282" s="149">
        <f t="shared" si="323"/>
        <v>0</v>
      </c>
      <c r="FR282" s="146">
        <v>0</v>
      </c>
      <c r="FS282" s="146">
        <v>0</v>
      </c>
      <c r="FT282" s="146">
        <v>0</v>
      </c>
      <c r="FU282" s="149">
        <f t="shared" si="324"/>
        <v>0</v>
      </c>
      <c r="FV282" s="146">
        <v>0</v>
      </c>
      <c r="FW282" s="146">
        <v>0</v>
      </c>
      <c r="FX282" s="146">
        <v>0</v>
      </c>
      <c r="FY282" s="149">
        <f t="shared" si="325"/>
        <v>0</v>
      </c>
      <c r="FZ282" s="146">
        <v>0</v>
      </c>
      <c r="GA282" s="146">
        <v>0</v>
      </c>
      <c r="GB282" s="146">
        <v>0</v>
      </c>
      <c r="GC282" s="149">
        <f t="shared" si="326"/>
        <v>0</v>
      </c>
      <c r="GD282" s="164">
        <f t="shared" si="336"/>
        <v>33114</v>
      </c>
      <c r="GE282" s="165">
        <f t="shared" si="336"/>
        <v>30860</v>
      </c>
      <c r="GF282" s="165">
        <f t="shared" si="336"/>
        <v>5311</v>
      </c>
      <c r="GG282" s="165">
        <f t="shared" si="336"/>
        <v>36171</v>
      </c>
      <c r="GH282" s="187"/>
      <c r="GI282" s="186">
        <f t="shared" si="328"/>
        <v>7.2683084899546335E-2</v>
      </c>
      <c r="GJ282" s="186">
        <f t="shared" si="329"/>
        <v>0.38878807517822422</v>
      </c>
      <c r="GK282" s="186">
        <f t="shared" si="330"/>
        <v>0.39154244977316915</v>
      </c>
      <c r="GL282" s="186">
        <f t="shared" si="331"/>
        <v>4.3648736228127025E-2</v>
      </c>
      <c r="GM282" s="186">
        <f t="shared" si="332"/>
        <v>2.5599481529488009E-2</v>
      </c>
      <c r="GN282" s="186">
        <f t="shared" si="333"/>
        <v>6.1957226182760852E-2</v>
      </c>
      <c r="GO282" s="186">
        <f t="shared" si="334"/>
        <v>1.578094620868431E-2</v>
      </c>
    </row>
    <row r="283" spans="1:221" ht="11.25" customHeight="1">
      <c r="A283" s="148">
        <v>42186</v>
      </c>
      <c r="B283" s="145">
        <v>2674</v>
      </c>
      <c r="C283" s="146">
        <v>2132</v>
      </c>
      <c r="D283" s="146">
        <v>87</v>
      </c>
      <c r="E283" s="149">
        <f t="shared" si="284"/>
        <v>2219</v>
      </c>
      <c r="F283" s="146">
        <v>0</v>
      </c>
      <c r="G283" s="146">
        <v>0</v>
      </c>
      <c r="H283" s="146">
        <v>0</v>
      </c>
      <c r="I283" s="149">
        <f t="shared" si="285"/>
        <v>0</v>
      </c>
      <c r="J283" s="146"/>
      <c r="K283" s="146"/>
      <c r="L283" s="146"/>
      <c r="M283" s="146"/>
      <c r="N283" s="145">
        <v>0</v>
      </c>
      <c r="O283" s="146">
        <v>0</v>
      </c>
      <c r="P283" s="146">
        <v>0</v>
      </c>
      <c r="Q283" s="149">
        <f t="shared" si="286"/>
        <v>0</v>
      </c>
      <c r="R283" s="146">
        <v>0</v>
      </c>
      <c r="S283" s="146">
        <v>0</v>
      </c>
      <c r="T283" s="146">
        <v>0</v>
      </c>
      <c r="U283" s="149">
        <f t="shared" si="287"/>
        <v>0</v>
      </c>
      <c r="V283" s="145">
        <v>0</v>
      </c>
      <c r="W283" s="146">
        <v>0</v>
      </c>
      <c r="X283" s="146">
        <v>0</v>
      </c>
      <c r="Y283" s="149">
        <f t="shared" si="288"/>
        <v>0</v>
      </c>
      <c r="Z283" s="145">
        <v>1170</v>
      </c>
      <c r="AA283" s="146">
        <v>1017</v>
      </c>
      <c r="AB283" s="146">
        <v>280</v>
      </c>
      <c r="AC283" s="149">
        <f t="shared" si="289"/>
        <v>1297</v>
      </c>
      <c r="AD283" s="146">
        <v>0</v>
      </c>
      <c r="AE283" s="146">
        <v>0</v>
      </c>
      <c r="AF283" s="146">
        <v>0</v>
      </c>
      <c r="AG283" s="149">
        <f t="shared" si="290"/>
        <v>0</v>
      </c>
      <c r="AH283" s="146">
        <v>0</v>
      </c>
      <c r="AI283" s="146">
        <v>0</v>
      </c>
      <c r="AJ283" s="146">
        <v>0</v>
      </c>
      <c r="AK283" s="149">
        <f t="shared" si="291"/>
        <v>0</v>
      </c>
      <c r="AL283" s="145">
        <v>2049</v>
      </c>
      <c r="AM283" s="146">
        <v>2250</v>
      </c>
      <c r="AN283" s="146">
        <v>7</v>
      </c>
      <c r="AO283" s="149">
        <f t="shared" si="292"/>
        <v>2257</v>
      </c>
      <c r="AP283" s="145">
        <v>0</v>
      </c>
      <c r="AQ283" s="146">
        <v>0</v>
      </c>
      <c r="AR283" s="146">
        <v>0</v>
      </c>
      <c r="AS283" s="149">
        <f t="shared" si="293"/>
        <v>0</v>
      </c>
      <c r="AT283" s="145">
        <v>0</v>
      </c>
      <c r="AU283" s="146">
        <v>0</v>
      </c>
      <c r="AV283" s="146">
        <v>0</v>
      </c>
      <c r="AW283" s="149">
        <f t="shared" si="294"/>
        <v>0</v>
      </c>
      <c r="AX283" s="145">
        <v>0</v>
      </c>
      <c r="AY283" s="146">
        <v>0</v>
      </c>
      <c r="AZ283" s="146">
        <v>0</v>
      </c>
      <c r="BA283" s="149">
        <f t="shared" si="295"/>
        <v>0</v>
      </c>
      <c r="BB283" s="145">
        <v>0</v>
      </c>
      <c r="BC283" s="146">
        <v>0</v>
      </c>
      <c r="BD283" s="146">
        <v>0</v>
      </c>
      <c r="BE283" s="149">
        <f t="shared" si="296"/>
        <v>0</v>
      </c>
      <c r="BF283" s="146">
        <v>0</v>
      </c>
      <c r="BG283" s="146">
        <v>0</v>
      </c>
      <c r="BH283" s="146">
        <v>0</v>
      </c>
      <c r="BI283" s="149">
        <f t="shared" si="297"/>
        <v>0</v>
      </c>
      <c r="BJ283" s="146">
        <v>0</v>
      </c>
      <c r="BK283" s="146">
        <v>0</v>
      </c>
      <c r="BL283" s="146">
        <v>0</v>
      </c>
      <c r="BM283" s="149">
        <f t="shared" si="298"/>
        <v>0</v>
      </c>
      <c r="BN283" s="146">
        <v>0</v>
      </c>
      <c r="BO283" s="146">
        <v>0</v>
      </c>
      <c r="BP283" s="146">
        <v>0</v>
      </c>
      <c r="BQ283" s="149">
        <f t="shared" si="299"/>
        <v>0</v>
      </c>
      <c r="BR283" s="146">
        <v>0</v>
      </c>
      <c r="BS283" s="146">
        <v>0</v>
      </c>
      <c r="BT283" s="146">
        <v>0</v>
      </c>
      <c r="BU283" s="149">
        <f t="shared" si="300"/>
        <v>0</v>
      </c>
      <c r="BV283" s="146">
        <v>0</v>
      </c>
      <c r="BW283" s="146">
        <v>0</v>
      </c>
      <c r="BX283" s="146">
        <v>0</v>
      </c>
      <c r="BY283" s="149">
        <f t="shared" si="301"/>
        <v>0</v>
      </c>
      <c r="BZ283" s="146">
        <v>0</v>
      </c>
      <c r="CA283" s="146">
        <v>0</v>
      </c>
      <c r="CB283" s="146">
        <v>0</v>
      </c>
      <c r="CC283" s="149">
        <f t="shared" si="302"/>
        <v>0</v>
      </c>
      <c r="CD283" s="146">
        <v>90</v>
      </c>
      <c r="CE283" s="146">
        <v>117</v>
      </c>
      <c r="CF283" s="146">
        <v>0</v>
      </c>
      <c r="CG283" s="149">
        <f t="shared" si="303"/>
        <v>117</v>
      </c>
      <c r="CH283" s="146">
        <v>0</v>
      </c>
      <c r="CI283" s="146">
        <v>0</v>
      </c>
      <c r="CJ283" s="146">
        <v>0</v>
      </c>
      <c r="CK283" s="149">
        <f t="shared" si="304"/>
        <v>0</v>
      </c>
      <c r="CL283" s="145">
        <v>0</v>
      </c>
      <c r="CM283" s="146">
        <v>0</v>
      </c>
      <c r="CN283" s="146">
        <v>0</v>
      </c>
      <c r="CO283" s="149">
        <f t="shared" si="305"/>
        <v>0</v>
      </c>
      <c r="CP283" s="146">
        <v>0</v>
      </c>
      <c r="CQ283" s="146">
        <v>0</v>
      </c>
      <c r="CR283" s="146">
        <v>0</v>
      </c>
      <c r="CS283" s="149">
        <f t="shared" si="306"/>
        <v>0</v>
      </c>
      <c r="CT283" s="146">
        <v>13193</v>
      </c>
      <c r="CU283" s="146">
        <v>11672</v>
      </c>
      <c r="CV283" s="146">
        <v>2787</v>
      </c>
      <c r="CW283" s="149">
        <f t="shared" si="307"/>
        <v>14459</v>
      </c>
      <c r="CX283" s="146">
        <v>0</v>
      </c>
      <c r="CY283" s="146">
        <v>0</v>
      </c>
      <c r="CZ283" s="146">
        <v>0</v>
      </c>
      <c r="DA283" s="149">
        <f t="shared" si="308"/>
        <v>0</v>
      </c>
      <c r="DB283" s="146">
        <v>0</v>
      </c>
      <c r="DC283" s="146">
        <v>0</v>
      </c>
      <c r="DD283" s="146">
        <v>1</v>
      </c>
      <c r="DE283" s="149">
        <f t="shared" si="309"/>
        <v>1</v>
      </c>
      <c r="DF283" s="146"/>
      <c r="DG283" s="146"/>
      <c r="DH283" s="146"/>
      <c r="DI283" s="146"/>
      <c r="DJ283" s="146">
        <v>0</v>
      </c>
      <c r="DK283" s="146">
        <v>0</v>
      </c>
      <c r="DL283" s="146">
        <v>0</v>
      </c>
      <c r="DM283" s="149">
        <f t="shared" si="310"/>
        <v>0</v>
      </c>
      <c r="DN283" s="146">
        <v>0</v>
      </c>
      <c r="DO283" s="146">
        <v>0</v>
      </c>
      <c r="DP283" s="146">
        <v>0</v>
      </c>
      <c r="DQ283" s="149">
        <f t="shared" si="311"/>
        <v>0</v>
      </c>
      <c r="DR283" s="146">
        <v>533</v>
      </c>
      <c r="DS283" s="146">
        <v>422</v>
      </c>
      <c r="DT283" s="146">
        <v>0</v>
      </c>
      <c r="DU283" s="149">
        <f t="shared" si="312"/>
        <v>422</v>
      </c>
      <c r="DV283" s="146">
        <v>0</v>
      </c>
      <c r="DW283" s="146">
        <v>0</v>
      </c>
      <c r="DX283" s="146">
        <v>0</v>
      </c>
      <c r="DY283" s="149">
        <f t="shared" si="313"/>
        <v>0</v>
      </c>
      <c r="DZ283" s="146">
        <v>0</v>
      </c>
      <c r="EA283" s="146">
        <v>0</v>
      </c>
      <c r="EB283" s="146">
        <v>0</v>
      </c>
      <c r="EC283" s="149">
        <f t="shared" si="314"/>
        <v>0</v>
      </c>
      <c r="ED283" s="146"/>
      <c r="EE283" s="146"/>
      <c r="EF283" s="146"/>
      <c r="EG283" s="146"/>
      <c r="EH283" s="146">
        <v>0</v>
      </c>
      <c r="EI283" s="146">
        <v>0</v>
      </c>
      <c r="EJ283" s="146">
        <v>0</v>
      </c>
      <c r="EK283" s="149">
        <f t="shared" si="315"/>
        <v>0</v>
      </c>
      <c r="EL283" s="146">
        <v>0</v>
      </c>
      <c r="EM283" s="146">
        <v>0</v>
      </c>
      <c r="EN283" s="146">
        <v>0</v>
      </c>
      <c r="EO283" s="149">
        <f t="shared" si="316"/>
        <v>0</v>
      </c>
      <c r="EP283" s="146">
        <v>0</v>
      </c>
      <c r="EQ283" s="146">
        <v>0</v>
      </c>
      <c r="ER283" s="146">
        <v>0</v>
      </c>
      <c r="ES283" s="149">
        <f t="shared" si="317"/>
        <v>0</v>
      </c>
      <c r="ET283" s="146">
        <v>0</v>
      </c>
      <c r="EU283" s="146">
        <v>0</v>
      </c>
      <c r="EV283" s="146">
        <v>0</v>
      </c>
      <c r="EW283" s="149">
        <f t="shared" si="318"/>
        <v>0</v>
      </c>
      <c r="EX283" s="145">
        <v>324</v>
      </c>
      <c r="EY283" s="146">
        <v>508</v>
      </c>
      <c r="EZ283" s="146">
        <v>28</v>
      </c>
      <c r="FA283" s="149">
        <f t="shared" si="319"/>
        <v>536</v>
      </c>
      <c r="FB283" s="146">
        <v>0</v>
      </c>
      <c r="FC283" s="146">
        <v>0</v>
      </c>
      <c r="FD283" s="146">
        <v>0</v>
      </c>
      <c r="FE283" s="149">
        <f t="shared" si="320"/>
        <v>0</v>
      </c>
      <c r="FF283" s="145">
        <v>13776</v>
      </c>
      <c r="FG283" s="146">
        <v>10616</v>
      </c>
      <c r="FH283" s="146">
        <v>3041</v>
      </c>
      <c r="FI283" s="149">
        <f t="shared" si="321"/>
        <v>13657</v>
      </c>
      <c r="FJ283" s="146">
        <v>0</v>
      </c>
      <c r="FK283" s="146">
        <v>0</v>
      </c>
      <c r="FL283" s="146">
        <v>0</v>
      </c>
      <c r="FM283" s="149">
        <f t="shared" si="322"/>
        <v>0</v>
      </c>
      <c r="FN283" s="146">
        <v>0</v>
      </c>
      <c r="FO283" s="146">
        <v>0</v>
      </c>
      <c r="FP283" s="146">
        <v>0</v>
      </c>
      <c r="FQ283" s="149">
        <f t="shared" si="323"/>
        <v>0</v>
      </c>
      <c r="FR283" s="146">
        <v>0</v>
      </c>
      <c r="FS283" s="146">
        <v>0</v>
      </c>
      <c r="FT283" s="146">
        <v>0</v>
      </c>
      <c r="FU283" s="149">
        <f t="shared" si="324"/>
        <v>0</v>
      </c>
      <c r="FV283" s="146">
        <v>0</v>
      </c>
      <c r="FW283" s="146">
        <v>0</v>
      </c>
      <c r="FX283" s="146">
        <v>0</v>
      </c>
      <c r="FY283" s="149">
        <f t="shared" si="325"/>
        <v>0</v>
      </c>
      <c r="FZ283" s="146">
        <v>0</v>
      </c>
      <c r="GA283" s="146">
        <v>0</v>
      </c>
      <c r="GB283" s="146">
        <v>0</v>
      </c>
      <c r="GC283" s="149">
        <f t="shared" si="326"/>
        <v>0</v>
      </c>
      <c r="GD283" s="164">
        <f t="shared" ref="GD283:GG298" si="337">B283+F283+N283+R283+V283+Z283+AD283+AH283+AL283+AP283+AT283+AX283+BB283+BF283+BJ283+BN283+BR283+BV283+BZ283+CD283+CH283+CL283+CP283+CT283+CX283+DB283+DJ283+DN283+DR283+DV283+DZ283+EH283+EL283+EP283+ET283+EX283+FB283+FF283+FJ283+FN283+FR283+FV283+FZ283+J283+DF283+ED283</f>
        <v>33809</v>
      </c>
      <c r="GE283" s="165">
        <f t="shared" si="337"/>
        <v>28734</v>
      </c>
      <c r="GF283" s="165">
        <f t="shared" si="337"/>
        <v>6231</v>
      </c>
      <c r="GG283" s="165">
        <f t="shared" si="337"/>
        <v>34965</v>
      </c>
      <c r="GH283" s="187"/>
      <c r="GI283" s="186">
        <f t="shared" si="328"/>
        <v>7.419781443585996E-2</v>
      </c>
      <c r="GJ283" s="186">
        <f t="shared" si="329"/>
        <v>0.36945778520219946</v>
      </c>
      <c r="GK283" s="186">
        <f t="shared" si="330"/>
        <v>0.40620867265260668</v>
      </c>
      <c r="GL283" s="186">
        <f t="shared" si="331"/>
        <v>3.5393610357068284E-2</v>
      </c>
      <c r="GM283" s="186">
        <f t="shared" si="332"/>
        <v>1.7679404190158E-2</v>
      </c>
      <c r="GN283" s="186">
        <f t="shared" si="333"/>
        <v>7.830444769262894E-2</v>
      </c>
      <c r="GO283" s="186">
        <f t="shared" si="334"/>
        <v>1.8758265469478674E-2</v>
      </c>
    </row>
    <row r="284" spans="1:221" ht="11.25" customHeight="1">
      <c r="A284" s="148">
        <v>42217</v>
      </c>
      <c r="B284" s="145">
        <v>2313</v>
      </c>
      <c r="C284" s="146">
        <v>2372</v>
      </c>
      <c r="D284" s="146">
        <v>269</v>
      </c>
      <c r="E284" s="149">
        <f t="shared" si="284"/>
        <v>2641</v>
      </c>
      <c r="F284" s="146">
        <v>0</v>
      </c>
      <c r="G284" s="146">
        <v>0</v>
      </c>
      <c r="H284" s="146">
        <v>0</v>
      </c>
      <c r="I284" s="149">
        <f t="shared" si="285"/>
        <v>0</v>
      </c>
      <c r="J284" s="146"/>
      <c r="K284" s="146"/>
      <c r="L284" s="146"/>
      <c r="M284" s="146"/>
      <c r="N284" s="145">
        <v>0</v>
      </c>
      <c r="O284" s="146">
        <v>0</v>
      </c>
      <c r="P284" s="146">
        <v>0</v>
      </c>
      <c r="Q284" s="149">
        <f t="shared" si="286"/>
        <v>0</v>
      </c>
      <c r="R284" s="146">
        <v>0</v>
      </c>
      <c r="S284" s="146">
        <v>0</v>
      </c>
      <c r="T284" s="146">
        <v>0</v>
      </c>
      <c r="U284" s="149">
        <f t="shared" si="287"/>
        <v>0</v>
      </c>
      <c r="V284" s="145">
        <v>0</v>
      </c>
      <c r="W284" s="146">
        <v>0</v>
      </c>
      <c r="X284" s="146">
        <v>0</v>
      </c>
      <c r="Y284" s="149">
        <f t="shared" si="288"/>
        <v>0</v>
      </c>
      <c r="Z284" s="145">
        <v>974</v>
      </c>
      <c r="AA284" s="146">
        <v>885</v>
      </c>
      <c r="AB284" s="146">
        <v>315</v>
      </c>
      <c r="AC284" s="149">
        <f t="shared" si="289"/>
        <v>1200</v>
      </c>
      <c r="AD284" s="146">
        <v>0</v>
      </c>
      <c r="AE284" s="146">
        <v>0</v>
      </c>
      <c r="AF284" s="146">
        <v>0</v>
      </c>
      <c r="AG284" s="149">
        <f t="shared" si="290"/>
        <v>0</v>
      </c>
      <c r="AH284" s="146">
        <v>0</v>
      </c>
      <c r="AI284" s="146">
        <v>0</v>
      </c>
      <c r="AJ284" s="146">
        <v>0</v>
      </c>
      <c r="AK284" s="149">
        <f t="shared" si="291"/>
        <v>0</v>
      </c>
      <c r="AL284" s="145">
        <v>1612</v>
      </c>
      <c r="AM284" s="146">
        <v>1875</v>
      </c>
      <c r="AN284" s="146">
        <v>14</v>
      </c>
      <c r="AO284" s="149">
        <f t="shared" si="292"/>
        <v>1889</v>
      </c>
      <c r="AP284" s="145">
        <v>0</v>
      </c>
      <c r="AQ284" s="146">
        <v>0</v>
      </c>
      <c r="AR284" s="146">
        <v>0</v>
      </c>
      <c r="AS284" s="149">
        <f t="shared" si="293"/>
        <v>0</v>
      </c>
      <c r="AT284" s="145">
        <v>0</v>
      </c>
      <c r="AU284" s="146">
        <v>0</v>
      </c>
      <c r="AV284" s="146">
        <v>0</v>
      </c>
      <c r="AW284" s="149">
        <f t="shared" si="294"/>
        <v>0</v>
      </c>
      <c r="AX284" s="145">
        <v>0</v>
      </c>
      <c r="AY284" s="146">
        <v>0</v>
      </c>
      <c r="AZ284" s="146">
        <v>0</v>
      </c>
      <c r="BA284" s="149">
        <f t="shared" si="295"/>
        <v>0</v>
      </c>
      <c r="BB284" s="145">
        <v>0</v>
      </c>
      <c r="BC284" s="146">
        <v>0</v>
      </c>
      <c r="BD284" s="146">
        <v>0</v>
      </c>
      <c r="BE284" s="149">
        <f t="shared" si="296"/>
        <v>0</v>
      </c>
      <c r="BF284" s="146">
        <v>0</v>
      </c>
      <c r="BG284" s="146">
        <v>0</v>
      </c>
      <c r="BH284" s="146">
        <v>0</v>
      </c>
      <c r="BI284" s="149">
        <f t="shared" si="297"/>
        <v>0</v>
      </c>
      <c r="BJ284" s="146">
        <v>0</v>
      </c>
      <c r="BK284" s="146">
        <v>0</v>
      </c>
      <c r="BL284" s="146">
        <v>0</v>
      </c>
      <c r="BM284" s="149">
        <f t="shared" si="298"/>
        <v>0</v>
      </c>
      <c r="BN284" s="146">
        <v>0</v>
      </c>
      <c r="BO284" s="146">
        <v>0</v>
      </c>
      <c r="BP284" s="146">
        <v>0</v>
      </c>
      <c r="BQ284" s="149">
        <f t="shared" si="299"/>
        <v>0</v>
      </c>
      <c r="BR284" s="146">
        <v>0</v>
      </c>
      <c r="BS284" s="146">
        <v>0</v>
      </c>
      <c r="BT284" s="146">
        <v>0</v>
      </c>
      <c r="BU284" s="149">
        <f t="shared" si="300"/>
        <v>0</v>
      </c>
      <c r="BV284" s="146">
        <v>0</v>
      </c>
      <c r="BW284" s="146">
        <v>0</v>
      </c>
      <c r="BX284" s="146">
        <v>0</v>
      </c>
      <c r="BY284" s="149">
        <f t="shared" si="301"/>
        <v>0</v>
      </c>
      <c r="BZ284" s="146">
        <v>0</v>
      </c>
      <c r="CA284" s="146">
        <v>0</v>
      </c>
      <c r="CB284" s="146">
        <v>0</v>
      </c>
      <c r="CC284" s="149">
        <f t="shared" si="302"/>
        <v>0</v>
      </c>
      <c r="CD284" s="146">
        <v>149</v>
      </c>
      <c r="CE284" s="146">
        <v>118</v>
      </c>
      <c r="CF284" s="146">
        <v>0</v>
      </c>
      <c r="CG284" s="149">
        <f t="shared" si="303"/>
        <v>118</v>
      </c>
      <c r="CH284" s="146">
        <v>0</v>
      </c>
      <c r="CI284" s="146">
        <v>0</v>
      </c>
      <c r="CJ284" s="146">
        <v>0</v>
      </c>
      <c r="CK284" s="149">
        <f t="shared" si="304"/>
        <v>0</v>
      </c>
      <c r="CL284" s="145">
        <v>0</v>
      </c>
      <c r="CM284" s="146">
        <v>0</v>
      </c>
      <c r="CN284" s="146">
        <v>0</v>
      </c>
      <c r="CO284" s="149">
        <f t="shared" si="305"/>
        <v>0</v>
      </c>
      <c r="CP284" s="146">
        <v>0</v>
      </c>
      <c r="CQ284" s="146">
        <v>0</v>
      </c>
      <c r="CR284" s="146">
        <v>0</v>
      </c>
      <c r="CS284" s="149">
        <f t="shared" si="306"/>
        <v>0</v>
      </c>
      <c r="CT284" s="146">
        <v>14856</v>
      </c>
      <c r="CU284" s="146">
        <v>12629</v>
      </c>
      <c r="CV284" s="146">
        <v>2967</v>
      </c>
      <c r="CW284" s="149">
        <f t="shared" si="307"/>
        <v>15596</v>
      </c>
      <c r="CX284" s="146">
        <v>0</v>
      </c>
      <c r="CY284" s="146">
        <v>0</v>
      </c>
      <c r="CZ284" s="146">
        <v>0</v>
      </c>
      <c r="DA284" s="149">
        <f t="shared" si="308"/>
        <v>0</v>
      </c>
      <c r="DB284" s="146">
        <v>7</v>
      </c>
      <c r="DC284" s="146">
        <v>0</v>
      </c>
      <c r="DD284" s="146">
        <v>1</v>
      </c>
      <c r="DE284" s="149">
        <f t="shared" si="309"/>
        <v>1</v>
      </c>
      <c r="DF284" s="146"/>
      <c r="DG284" s="146"/>
      <c r="DH284" s="146"/>
      <c r="DI284" s="146"/>
      <c r="DJ284" s="146">
        <v>0</v>
      </c>
      <c r="DK284" s="146">
        <v>0</v>
      </c>
      <c r="DL284" s="146">
        <v>0</v>
      </c>
      <c r="DM284" s="149">
        <f t="shared" si="310"/>
        <v>0</v>
      </c>
      <c r="DN284" s="146">
        <v>0</v>
      </c>
      <c r="DO284" s="146">
        <v>0</v>
      </c>
      <c r="DP284" s="146">
        <v>0</v>
      </c>
      <c r="DQ284" s="149">
        <f t="shared" si="311"/>
        <v>0</v>
      </c>
      <c r="DR284" s="146">
        <v>350</v>
      </c>
      <c r="DS284" s="146">
        <v>187</v>
      </c>
      <c r="DT284" s="146">
        <v>0</v>
      </c>
      <c r="DU284" s="149">
        <f t="shared" si="312"/>
        <v>187</v>
      </c>
      <c r="DV284" s="146">
        <v>0</v>
      </c>
      <c r="DW284" s="146">
        <v>0</v>
      </c>
      <c r="DX284" s="146">
        <v>0</v>
      </c>
      <c r="DY284" s="149">
        <f t="shared" si="313"/>
        <v>0</v>
      </c>
      <c r="DZ284" s="146">
        <v>0</v>
      </c>
      <c r="EA284" s="146">
        <v>0</v>
      </c>
      <c r="EB284" s="146">
        <v>0</v>
      </c>
      <c r="EC284" s="149">
        <f t="shared" si="314"/>
        <v>0</v>
      </c>
      <c r="ED284" s="146"/>
      <c r="EE284" s="146"/>
      <c r="EF284" s="146"/>
      <c r="EG284" s="146"/>
      <c r="EH284" s="146">
        <v>0</v>
      </c>
      <c r="EI284" s="146">
        <v>0</v>
      </c>
      <c r="EJ284" s="146">
        <v>0</v>
      </c>
      <c r="EK284" s="149">
        <f t="shared" si="315"/>
        <v>0</v>
      </c>
      <c r="EL284" s="146">
        <v>0</v>
      </c>
      <c r="EM284" s="146">
        <v>0</v>
      </c>
      <c r="EN284" s="146">
        <v>0</v>
      </c>
      <c r="EO284" s="149">
        <f t="shared" si="316"/>
        <v>0</v>
      </c>
      <c r="EP284" s="146">
        <v>0</v>
      </c>
      <c r="EQ284" s="146">
        <v>0</v>
      </c>
      <c r="ER284" s="146">
        <v>0</v>
      </c>
      <c r="ES284" s="149">
        <f t="shared" si="317"/>
        <v>0</v>
      </c>
      <c r="ET284" s="146">
        <v>0</v>
      </c>
      <c r="EU284" s="146">
        <v>0</v>
      </c>
      <c r="EV284" s="146">
        <v>0</v>
      </c>
      <c r="EW284" s="149">
        <f t="shared" si="318"/>
        <v>0</v>
      </c>
      <c r="EX284" s="145">
        <v>433</v>
      </c>
      <c r="EY284" s="146">
        <v>513</v>
      </c>
      <c r="EZ284" s="146">
        <v>26</v>
      </c>
      <c r="FA284" s="149">
        <f t="shared" si="319"/>
        <v>539</v>
      </c>
      <c r="FB284" s="146">
        <v>0</v>
      </c>
      <c r="FC284" s="146">
        <v>0</v>
      </c>
      <c r="FD284" s="146">
        <v>0</v>
      </c>
      <c r="FE284" s="149">
        <f t="shared" si="320"/>
        <v>0</v>
      </c>
      <c r="FF284" s="145">
        <v>13803</v>
      </c>
      <c r="FG284" s="146">
        <v>10605</v>
      </c>
      <c r="FH284" s="146">
        <v>2709</v>
      </c>
      <c r="FI284" s="149">
        <f t="shared" si="321"/>
        <v>13314</v>
      </c>
      <c r="FJ284" s="146">
        <v>0</v>
      </c>
      <c r="FK284" s="146">
        <v>0</v>
      </c>
      <c r="FL284" s="146">
        <v>0</v>
      </c>
      <c r="FM284" s="149">
        <f t="shared" si="322"/>
        <v>0</v>
      </c>
      <c r="FN284" s="146">
        <v>0</v>
      </c>
      <c r="FO284" s="146">
        <v>0</v>
      </c>
      <c r="FP284" s="146">
        <v>0</v>
      </c>
      <c r="FQ284" s="149">
        <f t="shared" si="323"/>
        <v>0</v>
      </c>
      <c r="FR284" s="146">
        <v>0</v>
      </c>
      <c r="FS284" s="146">
        <v>0</v>
      </c>
      <c r="FT284" s="146">
        <v>0</v>
      </c>
      <c r="FU284" s="149">
        <f t="shared" si="324"/>
        <v>0</v>
      </c>
      <c r="FV284" s="146">
        <v>0</v>
      </c>
      <c r="FW284" s="146">
        <v>0</v>
      </c>
      <c r="FX284" s="146">
        <v>0</v>
      </c>
      <c r="FY284" s="149">
        <f t="shared" si="325"/>
        <v>0</v>
      </c>
      <c r="FZ284" s="146">
        <v>0</v>
      </c>
      <c r="GA284" s="146">
        <v>0</v>
      </c>
      <c r="GB284" s="146">
        <v>0</v>
      </c>
      <c r="GC284" s="149">
        <f t="shared" si="326"/>
        <v>0</v>
      </c>
      <c r="GD284" s="164">
        <f t="shared" si="337"/>
        <v>34497</v>
      </c>
      <c r="GE284" s="165">
        <f t="shared" si="337"/>
        <v>29184</v>
      </c>
      <c r="GF284" s="165">
        <f t="shared" si="337"/>
        <v>6301</v>
      </c>
      <c r="GG284" s="165">
        <f t="shared" si="337"/>
        <v>35485</v>
      </c>
      <c r="GH284" s="187"/>
      <c r="GI284" s="186">
        <f t="shared" si="328"/>
        <v>8.1277412280701761E-2</v>
      </c>
      <c r="GJ284" s="186">
        <f t="shared" si="329"/>
        <v>0.36338404605263158</v>
      </c>
      <c r="GK284" s="186">
        <f t="shared" si="330"/>
        <v>0.43273711622807015</v>
      </c>
      <c r="GL284" s="186">
        <f t="shared" si="331"/>
        <v>3.0324835526315791E-2</v>
      </c>
      <c r="GM284" s="186">
        <f t="shared" si="332"/>
        <v>1.7578125E-2</v>
      </c>
      <c r="GN284" s="186">
        <f t="shared" si="333"/>
        <v>6.4247532894736836E-2</v>
      </c>
      <c r="GO284" s="186">
        <f t="shared" si="334"/>
        <v>1.0450932017543879E-2</v>
      </c>
    </row>
    <row r="285" spans="1:221" ht="11.25" customHeight="1">
      <c r="A285" s="148">
        <v>42248</v>
      </c>
      <c r="B285" s="145">
        <v>2768</v>
      </c>
      <c r="C285" s="146">
        <v>2409</v>
      </c>
      <c r="D285" s="146">
        <v>159</v>
      </c>
      <c r="E285" s="149">
        <f t="shared" si="284"/>
        <v>2568</v>
      </c>
      <c r="F285" s="146">
        <v>0</v>
      </c>
      <c r="G285" s="146">
        <v>0</v>
      </c>
      <c r="H285" s="146">
        <v>0</v>
      </c>
      <c r="I285" s="149">
        <f t="shared" si="285"/>
        <v>0</v>
      </c>
      <c r="J285" s="146"/>
      <c r="K285" s="146"/>
      <c r="L285" s="146"/>
      <c r="M285" s="146"/>
      <c r="N285" s="145">
        <v>0</v>
      </c>
      <c r="O285" s="146">
        <v>0</v>
      </c>
      <c r="P285" s="146">
        <v>0</v>
      </c>
      <c r="Q285" s="149">
        <f t="shared" si="286"/>
        <v>0</v>
      </c>
      <c r="R285" s="146">
        <v>0</v>
      </c>
      <c r="S285" s="146">
        <v>0</v>
      </c>
      <c r="T285" s="146">
        <v>0</v>
      </c>
      <c r="U285" s="149">
        <f t="shared" si="287"/>
        <v>0</v>
      </c>
      <c r="V285" s="145">
        <v>0</v>
      </c>
      <c r="W285" s="146">
        <v>0</v>
      </c>
      <c r="X285" s="146">
        <v>0</v>
      </c>
      <c r="Y285" s="149">
        <f t="shared" si="288"/>
        <v>0</v>
      </c>
      <c r="Z285" s="145">
        <v>1042</v>
      </c>
      <c r="AA285" s="146">
        <v>962</v>
      </c>
      <c r="AB285" s="146">
        <v>250</v>
      </c>
      <c r="AC285" s="149">
        <f t="shared" si="289"/>
        <v>1212</v>
      </c>
      <c r="AD285" s="146">
        <v>0</v>
      </c>
      <c r="AE285" s="146">
        <v>0</v>
      </c>
      <c r="AF285" s="146">
        <v>0</v>
      </c>
      <c r="AG285" s="149">
        <f t="shared" si="290"/>
        <v>0</v>
      </c>
      <c r="AH285" s="146">
        <v>0</v>
      </c>
      <c r="AI285" s="146">
        <v>0</v>
      </c>
      <c r="AJ285" s="146">
        <v>0</v>
      </c>
      <c r="AK285" s="149">
        <f t="shared" si="291"/>
        <v>0</v>
      </c>
      <c r="AL285" s="145">
        <v>2049</v>
      </c>
      <c r="AM285" s="146">
        <v>1922</v>
      </c>
      <c r="AN285" s="146">
        <v>1</v>
      </c>
      <c r="AO285" s="149">
        <f t="shared" si="292"/>
        <v>1923</v>
      </c>
      <c r="AP285" s="145">
        <v>0</v>
      </c>
      <c r="AQ285" s="146">
        <v>0</v>
      </c>
      <c r="AR285" s="146">
        <v>0</v>
      </c>
      <c r="AS285" s="149">
        <f t="shared" si="293"/>
        <v>0</v>
      </c>
      <c r="AT285" s="145">
        <v>0</v>
      </c>
      <c r="AU285" s="146">
        <v>0</v>
      </c>
      <c r="AV285" s="146">
        <v>0</v>
      </c>
      <c r="AW285" s="149">
        <f t="shared" si="294"/>
        <v>0</v>
      </c>
      <c r="AX285" s="145">
        <v>0</v>
      </c>
      <c r="AY285" s="146">
        <v>0</v>
      </c>
      <c r="AZ285" s="146">
        <v>0</v>
      </c>
      <c r="BA285" s="149">
        <f t="shared" si="295"/>
        <v>0</v>
      </c>
      <c r="BB285" s="145">
        <v>0</v>
      </c>
      <c r="BC285" s="146">
        <v>0</v>
      </c>
      <c r="BD285" s="146">
        <v>0</v>
      </c>
      <c r="BE285" s="149">
        <f t="shared" si="296"/>
        <v>0</v>
      </c>
      <c r="BF285" s="146">
        <v>0</v>
      </c>
      <c r="BG285" s="146">
        <v>0</v>
      </c>
      <c r="BH285" s="146">
        <v>0</v>
      </c>
      <c r="BI285" s="149">
        <f t="shared" si="297"/>
        <v>0</v>
      </c>
      <c r="BJ285" s="146">
        <v>0</v>
      </c>
      <c r="BK285" s="146">
        <v>0</v>
      </c>
      <c r="BL285" s="146">
        <v>0</v>
      </c>
      <c r="BM285" s="149">
        <f t="shared" si="298"/>
        <v>0</v>
      </c>
      <c r="BN285" s="146">
        <v>0</v>
      </c>
      <c r="BO285" s="146">
        <v>0</v>
      </c>
      <c r="BP285" s="146">
        <v>0</v>
      </c>
      <c r="BQ285" s="149">
        <f t="shared" si="299"/>
        <v>0</v>
      </c>
      <c r="BR285" s="146">
        <v>0</v>
      </c>
      <c r="BS285" s="146">
        <v>0</v>
      </c>
      <c r="BT285" s="146">
        <v>0</v>
      </c>
      <c r="BU285" s="149">
        <f t="shared" si="300"/>
        <v>0</v>
      </c>
      <c r="BV285" s="146">
        <v>0</v>
      </c>
      <c r="BW285" s="146">
        <v>0</v>
      </c>
      <c r="BX285" s="146">
        <v>0</v>
      </c>
      <c r="BY285" s="149">
        <f t="shared" si="301"/>
        <v>0</v>
      </c>
      <c r="BZ285" s="146">
        <v>0</v>
      </c>
      <c r="CA285" s="146">
        <v>0</v>
      </c>
      <c r="CB285" s="146">
        <v>0</v>
      </c>
      <c r="CC285" s="149">
        <f t="shared" si="302"/>
        <v>0</v>
      </c>
      <c r="CD285" s="146">
        <v>180</v>
      </c>
      <c r="CE285" s="146">
        <v>183</v>
      </c>
      <c r="CF285" s="146">
        <v>0</v>
      </c>
      <c r="CG285" s="149">
        <f t="shared" si="303"/>
        <v>183</v>
      </c>
      <c r="CH285" s="146">
        <v>0</v>
      </c>
      <c r="CI285" s="146">
        <v>0</v>
      </c>
      <c r="CJ285" s="146">
        <v>0</v>
      </c>
      <c r="CK285" s="149">
        <f t="shared" si="304"/>
        <v>0</v>
      </c>
      <c r="CL285" s="145">
        <v>0</v>
      </c>
      <c r="CM285" s="146">
        <v>0</v>
      </c>
      <c r="CN285" s="146">
        <v>0</v>
      </c>
      <c r="CO285" s="149">
        <f t="shared" si="305"/>
        <v>0</v>
      </c>
      <c r="CP285" s="146">
        <v>0</v>
      </c>
      <c r="CQ285" s="146">
        <v>0</v>
      </c>
      <c r="CR285" s="146">
        <v>0</v>
      </c>
      <c r="CS285" s="149">
        <f t="shared" si="306"/>
        <v>0</v>
      </c>
      <c r="CT285" s="146">
        <v>16874</v>
      </c>
      <c r="CU285" s="146">
        <v>13883</v>
      </c>
      <c r="CV285" s="146">
        <v>2477</v>
      </c>
      <c r="CW285" s="149">
        <f t="shared" si="307"/>
        <v>16360</v>
      </c>
      <c r="CX285" s="146">
        <v>0</v>
      </c>
      <c r="CY285" s="146">
        <v>0</v>
      </c>
      <c r="CZ285" s="146">
        <v>0</v>
      </c>
      <c r="DA285" s="149">
        <f t="shared" si="308"/>
        <v>0</v>
      </c>
      <c r="DB285" s="146">
        <v>2</v>
      </c>
      <c r="DC285" s="146">
        <v>0</v>
      </c>
      <c r="DD285" s="146">
        <v>0</v>
      </c>
      <c r="DE285" s="149">
        <f t="shared" si="309"/>
        <v>0</v>
      </c>
      <c r="DF285" s="146"/>
      <c r="DG285" s="146"/>
      <c r="DH285" s="146"/>
      <c r="DI285" s="146"/>
      <c r="DJ285" s="146">
        <v>0</v>
      </c>
      <c r="DK285" s="146">
        <v>0</v>
      </c>
      <c r="DL285" s="146">
        <v>0</v>
      </c>
      <c r="DM285" s="149">
        <f t="shared" si="310"/>
        <v>0</v>
      </c>
      <c r="DN285" s="146">
        <v>0</v>
      </c>
      <c r="DO285" s="146">
        <v>0</v>
      </c>
      <c r="DP285" s="146">
        <v>0</v>
      </c>
      <c r="DQ285" s="149">
        <f t="shared" si="311"/>
        <v>0</v>
      </c>
      <c r="DR285" s="146">
        <v>256</v>
      </c>
      <c r="DS285" s="146">
        <v>401</v>
      </c>
      <c r="DT285" s="146">
        <v>0</v>
      </c>
      <c r="DU285" s="149">
        <f t="shared" si="312"/>
        <v>401</v>
      </c>
      <c r="DV285" s="146">
        <v>0</v>
      </c>
      <c r="DW285" s="146">
        <v>0</v>
      </c>
      <c r="DX285" s="146">
        <v>0</v>
      </c>
      <c r="DY285" s="149">
        <f t="shared" si="313"/>
        <v>0</v>
      </c>
      <c r="DZ285" s="146">
        <v>0</v>
      </c>
      <c r="EA285" s="146">
        <v>0</v>
      </c>
      <c r="EB285" s="146">
        <v>0</v>
      </c>
      <c r="EC285" s="149">
        <f t="shared" si="314"/>
        <v>0</v>
      </c>
      <c r="ED285" s="146"/>
      <c r="EE285" s="146"/>
      <c r="EF285" s="146"/>
      <c r="EG285" s="146"/>
      <c r="EH285" s="146">
        <v>0</v>
      </c>
      <c r="EI285" s="146">
        <v>0</v>
      </c>
      <c r="EJ285" s="146">
        <v>0</v>
      </c>
      <c r="EK285" s="149">
        <f t="shared" si="315"/>
        <v>0</v>
      </c>
      <c r="EL285" s="146">
        <v>0</v>
      </c>
      <c r="EM285" s="146">
        <v>0</v>
      </c>
      <c r="EN285" s="146">
        <v>0</v>
      </c>
      <c r="EO285" s="149">
        <f t="shared" si="316"/>
        <v>0</v>
      </c>
      <c r="EP285" s="146">
        <v>0</v>
      </c>
      <c r="EQ285" s="146">
        <v>0</v>
      </c>
      <c r="ER285" s="146">
        <v>0</v>
      </c>
      <c r="ES285" s="149">
        <f t="shared" si="317"/>
        <v>0</v>
      </c>
      <c r="ET285" s="146">
        <v>0</v>
      </c>
      <c r="EU285" s="146">
        <v>0</v>
      </c>
      <c r="EV285" s="146">
        <v>0</v>
      </c>
      <c r="EW285" s="149">
        <f t="shared" si="318"/>
        <v>0</v>
      </c>
      <c r="EX285" s="145">
        <v>561</v>
      </c>
      <c r="EY285" s="146">
        <v>501</v>
      </c>
      <c r="EZ285" s="146">
        <v>19</v>
      </c>
      <c r="FA285" s="149">
        <f t="shared" si="319"/>
        <v>520</v>
      </c>
      <c r="FB285" s="146">
        <v>0</v>
      </c>
      <c r="FC285" s="146">
        <v>0</v>
      </c>
      <c r="FD285" s="146">
        <v>0</v>
      </c>
      <c r="FE285" s="149">
        <f t="shared" si="320"/>
        <v>0</v>
      </c>
      <c r="FF285" s="145">
        <v>14342</v>
      </c>
      <c r="FG285" s="146">
        <v>11410</v>
      </c>
      <c r="FH285" s="146">
        <v>2597</v>
      </c>
      <c r="FI285" s="149">
        <f t="shared" si="321"/>
        <v>14007</v>
      </c>
      <c r="FJ285" s="146">
        <v>0</v>
      </c>
      <c r="FK285" s="146">
        <v>0</v>
      </c>
      <c r="FL285" s="146">
        <v>0</v>
      </c>
      <c r="FM285" s="149">
        <f t="shared" si="322"/>
        <v>0</v>
      </c>
      <c r="FN285" s="146">
        <v>0</v>
      </c>
      <c r="FO285" s="146">
        <v>0</v>
      </c>
      <c r="FP285" s="146">
        <v>0</v>
      </c>
      <c r="FQ285" s="149">
        <f t="shared" si="323"/>
        <v>0</v>
      </c>
      <c r="FR285" s="146">
        <v>0</v>
      </c>
      <c r="FS285" s="146">
        <v>0</v>
      </c>
      <c r="FT285" s="146">
        <v>0</v>
      </c>
      <c r="FU285" s="149">
        <f t="shared" si="324"/>
        <v>0</v>
      </c>
      <c r="FV285" s="146">
        <v>0</v>
      </c>
      <c r="FW285" s="146">
        <v>0</v>
      </c>
      <c r="FX285" s="146">
        <v>0</v>
      </c>
      <c r="FY285" s="149">
        <f t="shared" si="325"/>
        <v>0</v>
      </c>
      <c r="FZ285" s="146">
        <v>0</v>
      </c>
      <c r="GA285" s="146">
        <v>0</v>
      </c>
      <c r="GB285" s="146">
        <v>0</v>
      </c>
      <c r="GC285" s="149">
        <f t="shared" si="326"/>
        <v>0</v>
      </c>
      <c r="GD285" s="164">
        <f t="shared" si="337"/>
        <v>38074</v>
      </c>
      <c r="GE285" s="165">
        <f t="shared" si="337"/>
        <v>31671</v>
      </c>
      <c r="GF285" s="165">
        <f t="shared" si="337"/>
        <v>5503</v>
      </c>
      <c r="GG285" s="165">
        <f t="shared" si="337"/>
        <v>37174</v>
      </c>
      <c r="GH285" s="187"/>
      <c r="GI285" s="186">
        <f t="shared" si="328"/>
        <v>7.6063275551766604E-2</v>
      </c>
      <c r="GJ285" s="186">
        <f t="shared" si="329"/>
        <v>0.36026648984875753</v>
      </c>
      <c r="GK285" s="186">
        <f t="shared" si="330"/>
        <v>0.4383505415048467</v>
      </c>
      <c r="GL285" s="186">
        <f t="shared" si="331"/>
        <v>3.0374790818098577E-2</v>
      </c>
      <c r="GM285" s="186">
        <f t="shared" si="332"/>
        <v>1.5818887941650091E-2</v>
      </c>
      <c r="GN285" s="186">
        <f t="shared" si="333"/>
        <v>6.0686432382937069E-2</v>
      </c>
      <c r="GO285" s="186">
        <f t="shared" si="334"/>
        <v>1.8439581951943507E-2</v>
      </c>
    </row>
    <row r="286" spans="1:221" ht="11.25" customHeight="1">
      <c r="A286" s="148">
        <v>42278</v>
      </c>
      <c r="B286" s="145">
        <v>2411</v>
      </c>
      <c r="C286" s="146">
        <v>2379</v>
      </c>
      <c r="D286" s="146">
        <v>248</v>
      </c>
      <c r="E286" s="149">
        <f t="shared" si="284"/>
        <v>2627</v>
      </c>
      <c r="F286" s="146">
        <v>0</v>
      </c>
      <c r="G286" s="146">
        <v>0</v>
      </c>
      <c r="H286" s="146">
        <v>0</v>
      </c>
      <c r="I286" s="149">
        <f t="shared" si="285"/>
        <v>0</v>
      </c>
      <c r="J286" s="146"/>
      <c r="K286" s="146"/>
      <c r="L286" s="146"/>
      <c r="M286" s="146"/>
      <c r="N286" s="145">
        <v>74</v>
      </c>
      <c r="O286" s="146">
        <v>0</v>
      </c>
      <c r="P286" s="146">
        <v>36</v>
      </c>
      <c r="Q286" s="149">
        <f t="shared" si="286"/>
        <v>36</v>
      </c>
      <c r="R286" s="146">
        <v>0</v>
      </c>
      <c r="S286" s="146">
        <v>0</v>
      </c>
      <c r="T286" s="146">
        <v>0</v>
      </c>
      <c r="U286" s="149">
        <f t="shared" si="287"/>
        <v>0</v>
      </c>
      <c r="V286" s="145">
        <v>0</v>
      </c>
      <c r="W286" s="146">
        <v>0</v>
      </c>
      <c r="X286" s="146">
        <v>0</v>
      </c>
      <c r="Y286" s="149">
        <f t="shared" si="288"/>
        <v>0</v>
      </c>
      <c r="Z286" s="145">
        <v>846</v>
      </c>
      <c r="AA286" s="146">
        <v>942</v>
      </c>
      <c r="AB286" s="146">
        <v>109</v>
      </c>
      <c r="AC286" s="149">
        <f t="shared" si="289"/>
        <v>1051</v>
      </c>
      <c r="AD286" s="146">
        <v>0</v>
      </c>
      <c r="AE286" s="146">
        <v>0</v>
      </c>
      <c r="AF286" s="146">
        <v>0</v>
      </c>
      <c r="AG286" s="149">
        <f t="shared" si="290"/>
        <v>0</v>
      </c>
      <c r="AH286" s="146">
        <v>0</v>
      </c>
      <c r="AI286" s="146">
        <v>0</v>
      </c>
      <c r="AJ286" s="146">
        <v>0</v>
      </c>
      <c r="AK286" s="149">
        <f t="shared" si="291"/>
        <v>0</v>
      </c>
      <c r="AL286" s="145">
        <v>2309</v>
      </c>
      <c r="AM286" s="146">
        <v>1852</v>
      </c>
      <c r="AN286" s="146">
        <v>7</v>
      </c>
      <c r="AO286" s="149">
        <f t="shared" si="292"/>
        <v>1859</v>
      </c>
      <c r="AP286" s="145">
        <v>0</v>
      </c>
      <c r="AQ286" s="146">
        <v>0</v>
      </c>
      <c r="AR286" s="146">
        <v>0</v>
      </c>
      <c r="AS286" s="149">
        <f t="shared" si="293"/>
        <v>0</v>
      </c>
      <c r="AT286" s="145">
        <v>0</v>
      </c>
      <c r="AU286" s="146">
        <v>0</v>
      </c>
      <c r="AV286" s="146">
        <v>0</v>
      </c>
      <c r="AW286" s="149">
        <f t="shared" si="294"/>
        <v>0</v>
      </c>
      <c r="AX286" s="145">
        <v>0</v>
      </c>
      <c r="AY286" s="146">
        <v>0</v>
      </c>
      <c r="AZ286" s="146">
        <v>0</v>
      </c>
      <c r="BA286" s="149">
        <f t="shared" si="295"/>
        <v>0</v>
      </c>
      <c r="BB286" s="145">
        <v>0</v>
      </c>
      <c r="BC286" s="146">
        <v>0</v>
      </c>
      <c r="BD286" s="146">
        <v>0</v>
      </c>
      <c r="BE286" s="149">
        <f t="shared" si="296"/>
        <v>0</v>
      </c>
      <c r="BF286" s="146">
        <v>0</v>
      </c>
      <c r="BG286" s="146">
        <v>0</v>
      </c>
      <c r="BH286" s="146">
        <v>0</v>
      </c>
      <c r="BI286" s="149">
        <f t="shared" si="297"/>
        <v>0</v>
      </c>
      <c r="BJ286" s="146">
        <v>0</v>
      </c>
      <c r="BK286" s="146">
        <v>0</v>
      </c>
      <c r="BL286" s="146">
        <v>0</v>
      </c>
      <c r="BM286" s="149">
        <f t="shared" si="298"/>
        <v>0</v>
      </c>
      <c r="BN286" s="146">
        <v>0</v>
      </c>
      <c r="BO286" s="146">
        <v>0</v>
      </c>
      <c r="BP286" s="146">
        <v>0</v>
      </c>
      <c r="BQ286" s="149">
        <f t="shared" si="299"/>
        <v>0</v>
      </c>
      <c r="BR286" s="146">
        <v>0</v>
      </c>
      <c r="BS286" s="146">
        <v>0</v>
      </c>
      <c r="BT286" s="146">
        <v>0</v>
      </c>
      <c r="BU286" s="149">
        <f t="shared" si="300"/>
        <v>0</v>
      </c>
      <c r="BV286" s="146">
        <v>0</v>
      </c>
      <c r="BW286" s="146">
        <v>0</v>
      </c>
      <c r="BX286" s="146">
        <v>0</v>
      </c>
      <c r="BY286" s="149">
        <f t="shared" si="301"/>
        <v>0</v>
      </c>
      <c r="BZ286" s="146">
        <v>0</v>
      </c>
      <c r="CA286" s="146">
        <v>0</v>
      </c>
      <c r="CB286" s="146">
        <v>0</v>
      </c>
      <c r="CC286" s="149">
        <f t="shared" si="302"/>
        <v>0</v>
      </c>
      <c r="CD286" s="146">
        <v>118</v>
      </c>
      <c r="CE286" s="146">
        <v>132</v>
      </c>
      <c r="CF286" s="146">
        <v>0</v>
      </c>
      <c r="CG286" s="149">
        <f t="shared" si="303"/>
        <v>132</v>
      </c>
      <c r="CH286" s="146">
        <v>0</v>
      </c>
      <c r="CI286" s="146">
        <v>0</v>
      </c>
      <c r="CJ286" s="146">
        <v>0</v>
      </c>
      <c r="CK286" s="149">
        <f t="shared" si="304"/>
        <v>0</v>
      </c>
      <c r="CL286" s="145">
        <v>0</v>
      </c>
      <c r="CM286" s="146">
        <v>0</v>
      </c>
      <c r="CN286" s="146">
        <v>0</v>
      </c>
      <c r="CO286" s="149">
        <f t="shared" si="305"/>
        <v>0</v>
      </c>
      <c r="CP286" s="146">
        <v>0</v>
      </c>
      <c r="CQ286" s="146">
        <v>0</v>
      </c>
      <c r="CR286" s="146">
        <v>0</v>
      </c>
      <c r="CS286" s="149">
        <f t="shared" si="306"/>
        <v>0</v>
      </c>
      <c r="CT286" s="146">
        <v>20672</v>
      </c>
      <c r="CU286" s="146">
        <v>18153</v>
      </c>
      <c r="CV286" s="146">
        <v>2137</v>
      </c>
      <c r="CW286" s="149">
        <f t="shared" si="307"/>
        <v>20290</v>
      </c>
      <c r="CX286" s="146">
        <v>0</v>
      </c>
      <c r="CY286" s="146">
        <v>0</v>
      </c>
      <c r="CZ286" s="146">
        <v>0</v>
      </c>
      <c r="DA286" s="149">
        <f t="shared" si="308"/>
        <v>0</v>
      </c>
      <c r="DB286" s="146">
        <v>2</v>
      </c>
      <c r="DC286" s="146">
        <v>0</v>
      </c>
      <c r="DD286" s="146">
        <v>0</v>
      </c>
      <c r="DE286" s="149">
        <f t="shared" si="309"/>
        <v>0</v>
      </c>
      <c r="DF286" s="146"/>
      <c r="DG286" s="146"/>
      <c r="DH286" s="146"/>
      <c r="DI286" s="146"/>
      <c r="DJ286" s="146">
        <v>0</v>
      </c>
      <c r="DK286" s="146">
        <v>0</v>
      </c>
      <c r="DL286" s="146">
        <v>0</v>
      </c>
      <c r="DM286" s="149">
        <f t="shared" si="310"/>
        <v>0</v>
      </c>
      <c r="DN286" s="146">
        <v>0</v>
      </c>
      <c r="DO286" s="146">
        <v>0</v>
      </c>
      <c r="DP286" s="146">
        <v>0</v>
      </c>
      <c r="DQ286" s="149">
        <f t="shared" si="311"/>
        <v>0</v>
      </c>
      <c r="DR286" s="146">
        <v>391</v>
      </c>
      <c r="DS286" s="146">
        <v>422</v>
      </c>
      <c r="DT286" s="146">
        <v>15</v>
      </c>
      <c r="DU286" s="149">
        <f t="shared" si="312"/>
        <v>437</v>
      </c>
      <c r="DV286" s="146">
        <v>0</v>
      </c>
      <c r="DW286" s="146">
        <v>0</v>
      </c>
      <c r="DX286" s="146">
        <v>0</v>
      </c>
      <c r="DY286" s="149">
        <f t="shared" si="313"/>
        <v>0</v>
      </c>
      <c r="DZ286" s="146">
        <v>0</v>
      </c>
      <c r="EA286" s="146">
        <v>0</v>
      </c>
      <c r="EB286" s="146">
        <v>0</v>
      </c>
      <c r="EC286" s="149">
        <f t="shared" si="314"/>
        <v>0</v>
      </c>
      <c r="ED286" s="146"/>
      <c r="EE286" s="146"/>
      <c r="EF286" s="146"/>
      <c r="EG286" s="146"/>
      <c r="EH286" s="146">
        <v>0</v>
      </c>
      <c r="EI286" s="146">
        <v>0</v>
      </c>
      <c r="EJ286" s="146">
        <v>0</v>
      </c>
      <c r="EK286" s="149">
        <f t="shared" si="315"/>
        <v>0</v>
      </c>
      <c r="EL286" s="146">
        <v>0</v>
      </c>
      <c r="EM286" s="146">
        <v>0</v>
      </c>
      <c r="EN286" s="146">
        <v>0</v>
      </c>
      <c r="EO286" s="149">
        <f t="shared" si="316"/>
        <v>0</v>
      </c>
      <c r="EP286" s="146">
        <v>0</v>
      </c>
      <c r="EQ286" s="146">
        <v>0</v>
      </c>
      <c r="ER286" s="146">
        <v>0</v>
      </c>
      <c r="ES286" s="149">
        <f t="shared" si="317"/>
        <v>0</v>
      </c>
      <c r="ET286" s="146">
        <v>0</v>
      </c>
      <c r="EU286" s="146">
        <v>0</v>
      </c>
      <c r="EV286" s="146">
        <v>0</v>
      </c>
      <c r="EW286" s="149">
        <f t="shared" si="318"/>
        <v>0</v>
      </c>
      <c r="EX286" s="145">
        <v>495</v>
      </c>
      <c r="EY286" s="146">
        <v>459</v>
      </c>
      <c r="EZ286" s="146">
        <v>32</v>
      </c>
      <c r="FA286" s="149">
        <f t="shared" si="319"/>
        <v>491</v>
      </c>
      <c r="FB286" s="146">
        <v>0</v>
      </c>
      <c r="FC286" s="146">
        <v>0</v>
      </c>
      <c r="FD286" s="146">
        <v>0</v>
      </c>
      <c r="FE286" s="149">
        <f t="shared" si="320"/>
        <v>0</v>
      </c>
      <c r="FF286" s="145">
        <v>13426</v>
      </c>
      <c r="FG286" s="146">
        <v>12076</v>
      </c>
      <c r="FH286" s="146">
        <v>2727</v>
      </c>
      <c r="FI286" s="149">
        <f t="shared" si="321"/>
        <v>14803</v>
      </c>
      <c r="FJ286" s="146">
        <v>0</v>
      </c>
      <c r="FK286" s="146">
        <v>0</v>
      </c>
      <c r="FL286" s="146">
        <v>0</v>
      </c>
      <c r="FM286" s="149">
        <f t="shared" si="322"/>
        <v>0</v>
      </c>
      <c r="FN286" s="146">
        <v>0</v>
      </c>
      <c r="FO286" s="146">
        <v>0</v>
      </c>
      <c r="FP286" s="146">
        <v>0</v>
      </c>
      <c r="FQ286" s="149">
        <f t="shared" si="323"/>
        <v>0</v>
      </c>
      <c r="FR286" s="146">
        <v>0</v>
      </c>
      <c r="FS286" s="146">
        <v>0</v>
      </c>
      <c r="FT286" s="146">
        <v>0</v>
      </c>
      <c r="FU286" s="149">
        <f t="shared" si="324"/>
        <v>0</v>
      </c>
      <c r="FV286" s="146">
        <v>0</v>
      </c>
      <c r="FW286" s="146">
        <v>0</v>
      </c>
      <c r="FX286" s="146">
        <v>0</v>
      </c>
      <c r="FY286" s="149">
        <f t="shared" si="325"/>
        <v>0</v>
      </c>
      <c r="FZ286" s="146">
        <v>0</v>
      </c>
      <c r="GA286" s="146">
        <v>0</v>
      </c>
      <c r="GB286" s="146">
        <v>0</v>
      </c>
      <c r="GC286" s="149">
        <f t="shared" si="326"/>
        <v>0</v>
      </c>
      <c r="GD286" s="164">
        <f t="shared" si="337"/>
        <v>40744</v>
      </c>
      <c r="GE286" s="165">
        <f t="shared" si="337"/>
        <v>36415</v>
      </c>
      <c r="GF286" s="165">
        <f t="shared" si="337"/>
        <v>5311</v>
      </c>
      <c r="GG286" s="165">
        <f t="shared" si="337"/>
        <v>41726</v>
      </c>
      <c r="GH286" s="187"/>
      <c r="GI286" s="186">
        <f t="shared" si="328"/>
        <v>6.5330221062748869E-2</v>
      </c>
      <c r="GJ286" s="186">
        <f t="shared" si="329"/>
        <v>0.33162158451187695</v>
      </c>
      <c r="GK286" s="186">
        <f t="shared" si="330"/>
        <v>0.49850336399835232</v>
      </c>
      <c r="GL286" s="186">
        <f t="shared" si="331"/>
        <v>2.5868460799121241E-2</v>
      </c>
      <c r="GM286" s="186">
        <f t="shared" si="332"/>
        <v>1.2604695867087739E-2</v>
      </c>
      <c r="GN286" s="186">
        <f t="shared" si="333"/>
        <v>5.0858162844981465E-2</v>
      </c>
      <c r="GO286" s="186">
        <f t="shared" si="334"/>
        <v>1.5213510915831341E-2</v>
      </c>
    </row>
    <row r="287" spans="1:221" ht="11.25" customHeight="1">
      <c r="A287" s="148">
        <v>42309</v>
      </c>
      <c r="B287" s="145">
        <v>2471</v>
      </c>
      <c r="C287" s="146">
        <v>2502</v>
      </c>
      <c r="D287" s="146">
        <v>172</v>
      </c>
      <c r="E287" s="149">
        <f t="shared" si="284"/>
        <v>2674</v>
      </c>
      <c r="F287" s="146">
        <v>0</v>
      </c>
      <c r="G287" s="146">
        <v>0</v>
      </c>
      <c r="H287" s="146">
        <v>0</v>
      </c>
      <c r="I287" s="149">
        <f t="shared" si="285"/>
        <v>0</v>
      </c>
      <c r="J287" s="146"/>
      <c r="K287" s="146"/>
      <c r="L287" s="146"/>
      <c r="M287" s="146"/>
      <c r="N287" s="145">
        <v>103</v>
      </c>
      <c r="O287" s="146">
        <v>0</v>
      </c>
      <c r="P287" s="146">
        <v>66</v>
      </c>
      <c r="Q287" s="149">
        <f t="shared" si="286"/>
        <v>66</v>
      </c>
      <c r="R287" s="146">
        <v>0</v>
      </c>
      <c r="S287" s="146">
        <v>0</v>
      </c>
      <c r="T287" s="146">
        <v>0</v>
      </c>
      <c r="U287" s="149">
        <f t="shared" si="287"/>
        <v>0</v>
      </c>
      <c r="V287" s="145">
        <v>0</v>
      </c>
      <c r="W287" s="146">
        <v>0</v>
      </c>
      <c r="X287" s="146">
        <v>0</v>
      </c>
      <c r="Y287" s="149">
        <f t="shared" si="288"/>
        <v>0</v>
      </c>
      <c r="Z287" s="145">
        <v>858</v>
      </c>
      <c r="AA287" s="146">
        <v>685</v>
      </c>
      <c r="AB287" s="146">
        <v>270</v>
      </c>
      <c r="AC287" s="149">
        <f t="shared" si="289"/>
        <v>955</v>
      </c>
      <c r="AD287" s="146">
        <v>0</v>
      </c>
      <c r="AE287" s="146">
        <v>0</v>
      </c>
      <c r="AF287" s="146">
        <v>0</v>
      </c>
      <c r="AG287" s="149">
        <f t="shared" si="290"/>
        <v>0</v>
      </c>
      <c r="AH287" s="146">
        <v>0</v>
      </c>
      <c r="AI287" s="146">
        <v>0</v>
      </c>
      <c r="AJ287" s="146">
        <v>0</v>
      </c>
      <c r="AK287" s="149">
        <f t="shared" si="291"/>
        <v>0</v>
      </c>
      <c r="AL287" s="145">
        <v>1579</v>
      </c>
      <c r="AM287" s="146">
        <v>1418</v>
      </c>
      <c r="AN287" s="146">
        <v>11</v>
      </c>
      <c r="AO287" s="149">
        <f t="shared" si="292"/>
        <v>1429</v>
      </c>
      <c r="AP287" s="145">
        <v>0</v>
      </c>
      <c r="AQ287" s="146">
        <v>0</v>
      </c>
      <c r="AR287" s="146">
        <v>0</v>
      </c>
      <c r="AS287" s="149">
        <f t="shared" si="293"/>
        <v>0</v>
      </c>
      <c r="AT287" s="145">
        <v>0</v>
      </c>
      <c r="AU287" s="146">
        <v>0</v>
      </c>
      <c r="AV287" s="146">
        <v>0</v>
      </c>
      <c r="AW287" s="149">
        <f t="shared" si="294"/>
        <v>0</v>
      </c>
      <c r="AX287" s="145">
        <v>0</v>
      </c>
      <c r="AY287" s="146">
        <v>0</v>
      </c>
      <c r="AZ287" s="146">
        <v>0</v>
      </c>
      <c r="BA287" s="149">
        <f t="shared" si="295"/>
        <v>0</v>
      </c>
      <c r="BB287" s="145">
        <v>0</v>
      </c>
      <c r="BC287" s="146">
        <v>0</v>
      </c>
      <c r="BD287" s="146">
        <v>0</v>
      </c>
      <c r="BE287" s="149">
        <f t="shared" si="296"/>
        <v>0</v>
      </c>
      <c r="BF287" s="146">
        <v>0</v>
      </c>
      <c r="BG287" s="146">
        <v>0</v>
      </c>
      <c r="BH287" s="146">
        <v>0</v>
      </c>
      <c r="BI287" s="149">
        <f t="shared" si="297"/>
        <v>0</v>
      </c>
      <c r="BJ287" s="146">
        <v>0</v>
      </c>
      <c r="BK287" s="146">
        <v>0</v>
      </c>
      <c r="BL287" s="146">
        <v>0</v>
      </c>
      <c r="BM287" s="149">
        <f t="shared" si="298"/>
        <v>0</v>
      </c>
      <c r="BN287" s="146">
        <v>0</v>
      </c>
      <c r="BO287" s="146">
        <v>0</v>
      </c>
      <c r="BP287" s="146">
        <v>0</v>
      </c>
      <c r="BQ287" s="149">
        <f t="shared" si="299"/>
        <v>0</v>
      </c>
      <c r="BR287" s="146">
        <v>0</v>
      </c>
      <c r="BS287" s="146">
        <v>0</v>
      </c>
      <c r="BT287" s="146">
        <v>0</v>
      </c>
      <c r="BU287" s="149">
        <f t="shared" si="300"/>
        <v>0</v>
      </c>
      <c r="BV287" s="146">
        <v>0</v>
      </c>
      <c r="BW287" s="146">
        <v>0</v>
      </c>
      <c r="BX287" s="146">
        <v>0</v>
      </c>
      <c r="BY287" s="149">
        <f t="shared" si="301"/>
        <v>0</v>
      </c>
      <c r="BZ287" s="146">
        <v>0</v>
      </c>
      <c r="CA287" s="146">
        <v>0</v>
      </c>
      <c r="CB287" s="146">
        <v>0</v>
      </c>
      <c r="CC287" s="149">
        <f t="shared" si="302"/>
        <v>0</v>
      </c>
      <c r="CD287" s="146">
        <v>106</v>
      </c>
      <c r="CE287" s="146">
        <v>81</v>
      </c>
      <c r="CF287" s="146">
        <v>0</v>
      </c>
      <c r="CG287" s="149">
        <f t="shared" si="303"/>
        <v>81</v>
      </c>
      <c r="CH287" s="146">
        <v>0</v>
      </c>
      <c r="CI287" s="146">
        <v>0</v>
      </c>
      <c r="CJ287" s="146">
        <v>0</v>
      </c>
      <c r="CK287" s="149">
        <f t="shared" si="304"/>
        <v>0</v>
      </c>
      <c r="CL287" s="145">
        <v>0</v>
      </c>
      <c r="CM287" s="146">
        <v>0</v>
      </c>
      <c r="CN287" s="146">
        <v>0</v>
      </c>
      <c r="CO287" s="149">
        <f t="shared" si="305"/>
        <v>0</v>
      </c>
      <c r="CP287" s="146">
        <v>0</v>
      </c>
      <c r="CQ287" s="146">
        <v>0</v>
      </c>
      <c r="CR287" s="146">
        <v>0</v>
      </c>
      <c r="CS287" s="149">
        <f t="shared" si="306"/>
        <v>0</v>
      </c>
      <c r="CT287" s="146">
        <v>15505</v>
      </c>
      <c r="CU287" s="146">
        <v>14326</v>
      </c>
      <c r="CV287" s="146">
        <v>2013</v>
      </c>
      <c r="CW287" s="149">
        <f t="shared" si="307"/>
        <v>16339</v>
      </c>
      <c r="CX287" s="146">
        <v>0</v>
      </c>
      <c r="CY287" s="146">
        <v>0</v>
      </c>
      <c r="CZ287" s="146">
        <v>0</v>
      </c>
      <c r="DA287" s="149">
        <f t="shared" si="308"/>
        <v>0</v>
      </c>
      <c r="DB287" s="146">
        <v>1</v>
      </c>
      <c r="DC287" s="146">
        <v>0</v>
      </c>
      <c r="DD287" s="146">
        <v>0</v>
      </c>
      <c r="DE287" s="149">
        <f t="shared" si="309"/>
        <v>0</v>
      </c>
      <c r="DF287" s="146"/>
      <c r="DG287" s="146"/>
      <c r="DH287" s="146"/>
      <c r="DI287" s="146"/>
      <c r="DJ287" s="146">
        <v>0</v>
      </c>
      <c r="DK287" s="146">
        <v>0</v>
      </c>
      <c r="DL287" s="146">
        <v>0</v>
      </c>
      <c r="DM287" s="149">
        <f t="shared" si="310"/>
        <v>0</v>
      </c>
      <c r="DN287" s="146">
        <v>0</v>
      </c>
      <c r="DO287" s="146">
        <v>0</v>
      </c>
      <c r="DP287" s="146">
        <v>0</v>
      </c>
      <c r="DQ287" s="149">
        <f t="shared" si="311"/>
        <v>0</v>
      </c>
      <c r="DR287" s="146">
        <v>372</v>
      </c>
      <c r="DS287" s="146">
        <v>388</v>
      </c>
      <c r="DT287" s="146">
        <v>0</v>
      </c>
      <c r="DU287" s="149">
        <f t="shared" si="312"/>
        <v>388</v>
      </c>
      <c r="DV287" s="146">
        <v>0</v>
      </c>
      <c r="DW287" s="146">
        <v>0</v>
      </c>
      <c r="DX287" s="146">
        <v>0</v>
      </c>
      <c r="DY287" s="149">
        <f t="shared" si="313"/>
        <v>0</v>
      </c>
      <c r="DZ287" s="146">
        <v>0</v>
      </c>
      <c r="EA287" s="146">
        <v>0</v>
      </c>
      <c r="EB287" s="146">
        <v>0</v>
      </c>
      <c r="EC287" s="149">
        <f t="shared" si="314"/>
        <v>0</v>
      </c>
      <c r="ED287" s="146"/>
      <c r="EE287" s="146"/>
      <c r="EF287" s="146"/>
      <c r="EG287" s="146"/>
      <c r="EH287" s="146">
        <v>0</v>
      </c>
      <c r="EI287" s="146">
        <v>0</v>
      </c>
      <c r="EJ287" s="146">
        <v>0</v>
      </c>
      <c r="EK287" s="149">
        <f t="shared" si="315"/>
        <v>0</v>
      </c>
      <c r="EL287" s="146">
        <v>0</v>
      </c>
      <c r="EM287" s="146">
        <v>0</v>
      </c>
      <c r="EN287" s="146">
        <v>0</v>
      </c>
      <c r="EO287" s="149">
        <f t="shared" si="316"/>
        <v>0</v>
      </c>
      <c r="EP287" s="146">
        <v>0</v>
      </c>
      <c r="EQ287" s="146">
        <v>0</v>
      </c>
      <c r="ER287" s="146">
        <v>0</v>
      </c>
      <c r="ES287" s="149">
        <f t="shared" si="317"/>
        <v>0</v>
      </c>
      <c r="ET287" s="146">
        <v>0</v>
      </c>
      <c r="EU287" s="146">
        <v>0</v>
      </c>
      <c r="EV287" s="146">
        <v>0</v>
      </c>
      <c r="EW287" s="149">
        <f t="shared" si="318"/>
        <v>0</v>
      </c>
      <c r="EX287" s="145">
        <v>646</v>
      </c>
      <c r="EY287" s="146">
        <v>357</v>
      </c>
      <c r="EZ287" s="146">
        <v>13</v>
      </c>
      <c r="FA287" s="149">
        <f t="shared" si="319"/>
        <v>370</v>
      </c>
      <c r="FB287" s="146">
        <v>0</v>
      </c>
      <c r="FC287" s="146">
        <v>0</v>
      </c>
      <c r="FD287" s="146">
        <v>0</v>
      </c>
      <c r="FE287" s="149">
        <f t="shared" si="320"/>
        <v>0</v>
      </c>
      <c r="FF287" s="145">
        <v>11824</v>
      </c>
      <c r="FG287" s="146">
        <v>11865</v>
      </c>
      <c r="FH287" s="146">
        <v>2263</v>
      </c>
      <c r="FI287" s="149">
        <f t="shared" si="321"/>
        <v>14128</v>
      </c>
      <c r="FJ287" s="146">
        <v>0</v>
      </c>
      <c r="FK287" s="146">
        <v>0</v>
      </c>
      <c r="FL287" s="146">
        <v>0</v>
      </c>
      <c r="FM287" s="149">
        <f t="shared" si="322"/>
        <v>0</v>
      </c>
      <c r="FN287" s="146">
        <v>0</v>
      </c>
      <c r="FO287" s="146">
        <v>0</v>
      </c>
      <c r="FP287" s="146">
        <v>0</v>
      </c>
      <c r="FQ287" s="149">
        <f t="shared" si="323"/>
        <v>0</v>
      </c>
      <c r="FR287" s="146">
        <v>0</v>
      </c>
      <c r="FS287" s="146">
        <v>0</v>
      </c>
      <c r="FT287" s="146">
        <v>0</v>
      </c>
      <c r="FU287" s="149">
        <f t="shared" si="324"/>
        <v>0</v>
      </c>
      <c r="FV287" s="146">
        <v>0</v>
      </c>
      <c r="FW287" s="146">
        <v>0</v>
      </c>
      <c r="FX287" s="146">
        <v>0</v>
      </c>
      <c r="FY287" s="149">
        <f t="shared" si="325"/>
        <v>0</v>
      </c>
      <c r="FZ287" s="146">
        <v>0</v>
      </c>
      <c r="GA287" s="146">
        <v>0</v>
      </c>
      <c r="GB287" s="146">
        <v>0</v>
      </c>
      <c r="GC287" s="149">
        <f t="shared" si="326"/>
        <v>0</v>
      </c>
      <c r="GD287" s="164">
        <f t="shared" si="337"/>
        <v>33465</v>
      </c>
      <c r="GE287" s="165">
        <f t="shared" si="337"/>
        <v>31622</v>
      </c>
      <c r="GF287" s="165">
        <f t="shared" si="337"/>
        <v>4808</v>
      </c>
      <c r="GG287" s="165">
        <f t="shared" si="337"/>
        <v>36430</v>
      </c>
      <c r="GH287" s="187"/>
      <c r="GI287" s="186">
        <f t="shared" si="328"/>
        <v>7.912213016254506E-2</v>
      </c>
      <c r="GJ287" s="186">
        <f t="shared" si="329"/>
        <v>0.37521345898425146</v>
      </c>
      <c r="GK287" s="186">
        <f t="shared" si="330"/>
        <v>0.4530390234646765</v>
      </c>
      <c r="GL287" s="186">
        <f t="shared" si="331"/>
        <v>2.166213395737145E-2</v>
      </c>
      <c r="GM287" s="186">
        <f t="shared" si="332"/>
        <v>1.1289608500411106E-2</v>
      </c>
      <c r="GN287" s="186">
        <f t="shared" si="333"/>
        <v>4.4842198469420023E-2</v>
      </c>
      <c r="GO287" s="186">
        <f t="shared" si="334"/>
        <v>1.4831446461324393E-2</v>
      </c>
    </row>
    <row r="288" spans="1:221" ht="11.25" customHeight="1">
      <c r="A288" s="148">
        <v>42339</v>
      </c>
      <c r="B288" s="145">
        <v>2403</v>
      </c>
      <c r="C288" s="146">
        <v>2293</v>
      </c>
      <c r="D288" s="146">
        <v>158</v>
      </c>
      <c r="E288" s="149">
        <f t="shared" si="284"/>
        <v>2451</v>
      </c>
      <c r="F288" s="146">
        <v>0</v>
      </c>
      <c r="G288" s="146">
        <v>0</v>
      </c>
      <c r="H288" s="146">
        <v>0</v>
      </c>
      <c r="I288" s="149">
        <f t="shared" si="285"/>
        <v>0</v>
      </c>
      <c r="J288" s="146"/>
      <c r="K288" s="146"/>
      <c r="L288" s="146"/>
      <c r="M288" s="146"/>
      <c r="N288" s="145">
        <v>63</v>
      </c>
      <c r="O288" s="146">
        <v>0</v>
      </c>
      <c r="P288" s="146">
        <v>14</v>
      </c>
      <c r="Q288" s="149">
        <f t="shared" si="286"/>
        <v>14</v>
      </c>
      <c r="R288" s="146">
        <v>0</v>
      </c>
      <c r="S288" s="146">
        <v>0</v>
      </c>
      <c r="T288" s="146">
        <v>0</v>
      </c>
      <c r="U288" s="149">
        <f t="shared" si="287"/>
        <v>0</v>
      </c>
      <c r="V288" s="145">
        <v>0</v>
      </c>
      <c r="W288" s="146">
        <v>0</v>
      </c>
      <c r="X288" s="146">
        <v>0</v>
      </c>
      <c r="Y288" s="149">
        <f t="shared" si="288"/>
        <v>0</v>
      </c>
      <c r="Z288" s="145">
        <v>990</v>
      </c>
      <c r="AA288" s="146">
        <v>921</v>
      </c>
      <c r="AB288" s="146">
        <v>216</v>
      </c>
      <c r="AC288" s="149">
        <f t="shared" si="289"/>
        <v>1137</v>
      </c>
      <c r="AD288" s="146">
        <v>0</v>
      </c>
      <c r="AE288" s="146">
        <v>0</v>
      </c>
      <c r="AF288" s="146">
        <v>0</v>
      </c>
      <c r="AG288" s="149">
        <f t="shared" si="290"/>
        <v>0</v>
      </c>
      <c r="AH288" s="146">
        <v>0</v>
      </c>
      <c r="AI288" s="146">
        <v>0</v>
      </c>
      <c r="AJ288" s="146">
        <v>0</v>
      </c>
      <c r="AK288" s="149">
        <f t="shared" si="291"/>
        <v>0</v>
      </c>
      <c r="AL288" s="145">
        <v>2003</v>
      </c>
      <c r="AM288" s="146">
        <v>1768</v>
      </c>
      <c r="AN288" s="146">
        <v>19</v>
      </c>
      <c r="AO288" s="149">
        <f t="shared" si="292"/>
        <v>1787</v>
      </c>
      <c r="AP288" s="145">
        <v>0</v>
      </c>
      <c r="AQ288" s="146">
        <v>0</v>
      </c>
      <c r="AR288" s="146">
        <v>0</v>
      </c>
      <c r="AS288" s="149">
        <f t="shared" si="293"/>
        <v>0</v>
      </c>
      <c r="AT288" s="145">
        <v>0</v>
      </c>
      <c r="AU288" s="146">
        <v>0</v>
      </c>
      <c r="AV288" s="146">
        <v>0</v>
      </c>
      <c r="AW288" s="149">
        <f t="shared" si="294"/>
        <v>0</v>
      </c>
      <c r="AX288" s="145">
        <v>0</v>
      </c>
      <c r="AY288" s="146">
        <v>0</v>
      </c>
      <c r="AZ288" s="146">
        <v>0</v>
      </c>
      <c r="BA288" s="149">
        <f t="shared" si="295"/>
        <v>0</v>
      </c>
      <c r="BB288" s="145">
        <v>0</v>
      </c>
      <c r="BC288" s="146">
        <v>0</v>
      </c>
      <c r="BD288" s="146">
        <v>0</v>
      </c>
      <c r="BE288" s="149">
        <f t="shared" si="296"/>
        <v>0</v>
      </c>
      <c r="BF288" s="146">
        <v>0</v>
      </c>
      <c r="BG288" s="146">
        <v>0</v>
      </c>
      <c r="BH288" s="146">
        <v>0</v>
      </c>
      <c r="BI288" s="149">
        <f t="shared" si="297"/>
        <v>0</v>
      </c>
      <c r="BJ288" s="146">
        <v>0</v>
      </c>
      <c r="BK288" s="146">
        <v>0</v>
      </c>
      <c r="BL288" s="146">
        <v>0</v>
      </c>
      <c r="BM288" s="149">
        <f t="shared" si="298"/>
        <v>0</v>
      </c>
      <c r="BN288" s="146">
        <v>0</v>
      </c>
      <c r="BO288" s="146">
        <v>0</v>
      </c>
      <c r="BP288" s="146">
        <v>0</v>
      </c>
      <c r="BQ288" s="149">
        <f t="shared" si="299"/>
        <v>0</v>
      </c>
      <c r="BR288" s="146">
        <v>0</v>
      </c>
      <c r="BS288" s="146">
        <v>0</v>
      </c>
      <c r="BT288" s="146">
        <v>0</v>
      </c>
      <c r="BU288" s="149">
        <f t="shared" si="300"/>
        <v>0</v>
      </c>
      <c r="BV288" s="146">
        <v>0</v>
      </c>
      <c r="BW288" s="146">
        <v>0</v>
      </c>
      <c r="BX288" s="146">
        <v>0</v>
      </c>
      <c r="BY288" s="149">
        <f t="shared" si="301"/>
        <v>0</v>
      </c>
      <c r="BZ288" s="146">
        <v>0</v>
      </c>
      <c r="CA288" s="146">
        <v>0</v>
      </c>
      <c r="CB288" s="146">
        <v>0</v>
      </c>
      <c r="CC288" s="149">
        <f t="shared" si="302"/>
        <v>0</v>
      </c>
      <c r="CD288" s="146">
        <v>0</v>
      </c>
      <c r="CE288" s="146">
        <v>90</v>
      </c>
      <c r="CF288" s="146">
        <v>0</v>
      </c>
      <c r="CG288" s="149">
        <f t="shared" si="303"/>
        <v>90</v>
      </c>
      <c r="CH288" s="146">
        <v>0</v>
      </c>
      <c r="CI288" s="146">
        <v>0</v>
      </c>
      <c r="CJ288" s="146">
        <v>0</v>
      </c>
      <c r="CK288" s="149">
        <f t="shared" si="304"/>
        <v>0</v>
      </c>
      <c r="CL288" s="145">
        <v>0</v>
      </c>
      <c r="CM288" s="146">
        <v>0</v>
      </c>
      <c r="CN288" s="146">
        <v>0</v>
      </c>
      <c r="CO288" s="149">
        <f t="shared" si="305"/>
        <v>0</v>
      </c>
      <c r="CP288" s="146">
        <v>0</v>
      </c>
      <c r="CQ288" s="146">
        <v>0</v>
      </c>
      <c r="CR288" s="146">
        <v>0</v>
      </c>
      <c r="CS288" s="149">
        <f t="shared" si="306"/>
        <v>0</v>
      </c>
      <c r="CT288" s="146">
        <v>15254</v>
      </c>
      <c r="CU288" s="146">
        <v>11876</v>
      </c>
      <c r="CV288" s="146">
        <v>2728</v>
      </c>
      <c r="CW288" s="149">
        <f t="shared" si="307"/>
        <v>14604</v>
      </c>
      <c r="CX288" s="146">
        <v>0</v>
      </c>
      <c r="CY288" s="146">
        <v>0</v>
      </c>
      <c r="CZ288" s="146">
        <v>0</v>
      </c>
      <c r="DA288" s="149">
        <f t="shared" si="308"/>
        <v>0</v>
      </c>
      <c r="DB288" s="146">
        <v>0</v>
      </c>
      <c r="DC288" s="146">
        <v>0</v>
      </c>
      <c r="DD288" s="146">
        <v>0</v>
      </c>
      <c r="DE288" s="149">
        <f t="shared" si="309"/>
        <v>0</v>
      </c>
      <c r="DF288" s="146"/>
      <c r="DG288" s="146"/>
      <c r="DH288" s="146"/>
      <c r="DI288" s="146"/>
      <c r="DJ288" s="146">
        <v>0</v>
      </c>
      <c r="DK288" s="146">
        <v>0</v>
      </c>
      <c r="DL288" s="146">
        <v>0</v>
      </c>
      <c r="DM288" s="149">
        <f t="shared" si="310"/>
        <v>0</v>
      </c>
      <c r="DN288" s="146">
        <v>0</v>
      </c>
      <c r="DO288" s="146">
        <v>0</v>
      </c>
      <c r="DP288" s="146">
        <v>0</v>
      </c>
      <c r="DQ288" s="149">
        <f t="shared" si="311"/>
        <v>0</v>
      </c>
      <c r="DR288" s="146">
        <v>397</v>
      </c>
      <c r="DS288" s="146">
        <v>388</v>
      </c>
      <c r="DT288" s="146">
        <v>20</v>
      </c>
      <c r="DU288" s="149">
        <f t="shared" si="312"/>
        <v>408</v>
      </c>
      <c r="DV288" s="146">
        <v>0</v>
      </c>
      <c r="DW288" s="146">
        <v>0</v>
      </c>
      <c r="DX288" s="146">
        <v>0</v>
      </c>
      <c r="DY288" s="149">
        <f t="shared" si="313"/>
        <v>0</v>
      </c>
      <c r="DZ288" s="146">
        <v>0</v>
      </c>
      <c r="EA288" s="146">
        <v>0</v>
      </c>
      <c r="EB288" s="146">
        <v>0</v>
      </c>
      <c r="EC288" s="149">
        <f t="shared" si="314"/>
        <v>0</v>
      </c>
      <c r="ED288" s="146"/>
      <c r="EE288" s="146"/>
      <c r="EF288" s="146"/>
      <c r="EG288" s="146"/>
      <c r="EH288" s="146">
        <v>0</v>
      </c>
      <c r="EI288" s="146">
        <v>0</v>
      </c>
      <c r="EJ288" s="146">
        <v>0</v>
      </c>
      <c r="EK288" s="149">
        <f t="shared" si="315"/>
        <v>0</v>
      </c>
      <c r="EL288" s="146">
        <v>0</v>
      </c>
      <c r="EM288" s="146">
        <v>0</v>
      </c>
      <c r="EN288" s="146">
        <v>0</v>
      </c>
      <c r="EO288" s="149">
        <f t="shared" si="316"/>
        <v>0</v>
      </c>
      <c r="EP288" s="146">
        <v>0</v>
      </c>
      <c r="EQ288" s="146">
        <v>0</v>
      </c>
      <c r="ER288" s="146">
        <v>0</v>
      </c>
      <c r="ES288" s="149">
        <f t="shared" si="317"/>
        <v>0</v>
      </c>
      <c r="ET288" s="146">
        <v>0</v>
      </c>
      <c r="EU288" s="146">
        <v>0</v>
      </c>
      <c r="EV288" s="146">
        <v>0</v>
      </c>
      <c r="EW288" s="149">
        <f t="shared" si="318"/>
        <v>0</v>
      </c>
      <c r="EX288" s="145">
        <v>774</v>
      </c>
      <c r="EY288" s="146">
        <v>379</v>
      </c>
      <c r="EZ288" s="146">
        <v>49</v>
      </c>
      <c r="FA288" s="149">
        <f t="shared" si="319"/>
        <v>428</v>
      </c>
      <c r="FB288" s="146">
        <v>0</v>
      </c>
      <c r="FC288" s="146">
        <v>0</v>
      </c>
      <c r="FD288" s="146">
        <v>0</v>
      </c>
      <c r="FE288" s="149">
        <f t="shared" si="320"/>
        <v>0</v>
      </c>
      <c r="FF288" s="145">
        <v>15566</v>
      </c>
      <c r="FG288" s="146">
        <v>13108</v>
      </c>
      <c r="FH288" s="146">
        <v>2896</v>
      </c>
      <c r="FI288" s="149">
        <f t="shared" si="321"/>
        <v>16004</v>
      </c>
      <c r="FJ288" s="146">
        <v>0</v>
      </c>
      <c r="FK288" s="146">
        <v>0</v>
      </c>
      <c r="FL288" s="146">
        <v>0</v>
      </c>
      <c r="FM288" s="149">
        <f t="shared" si="322"/>
        <v>0</v>
      </c>
      <c r="FN288" s="146">
        <v>0</v>
      </c>
      <c r="FO288" s="146">
        <v>0</v>
      </c>
      <c r="FP288" s="146">
        <v>0</v>
      </c>
      <c r="FQ288" s="149">
        <f t="shared" si="323"/>
        <v>0</v>
      </c>
      <c r="FR288" s="146">
        <v>0</v>
      </c>
      <c r="FS288" s="146">
        <v>0</v>
      </c>
      <c r="FT288" s="146">
        <v>0</v>
      </c>
      <c r="FU288" s="149">
        <f t="shared" si="324"/>
        <v>0</v>
      </c>
      <c r="FV288" s="146">
        <v>0</v>
      </c>
      <c r="FW288" s="146">
        <v>0</v>
      </c>
      <c r="FX288" s="146">
        <v>0</v>
      </c>
      <c r="FY288" s="149">
        <f t="shared" si="325"/>
        <v>0</v>
      </c>
      <c r="FZ288" s="146">
        <v>0</v>
      </c>
      <c r="GA288" s="146">
        <v>0</v>
      </c>
      <c r="GB288" s="146">
        <v>0</v>
      </c>
      <c r="GC288" s="149">
        <f t="shared" si="326"/>
        <v>0</v>
      </c>
      <c r="GD288" s="164">
        <f t="shared" si="337"/>
        <v>37450</v>
      </c>
      <c r="GE288" s="165">
        <f t="shared" si="337"/>
        <v>30823</v>
      </c>
      <c r="GF288" s="165">
        <f t="shared" si="337"/>
        <v>6100</v>
      </c>
      <c r="GG288" s="165">
        <f t="shared" si="337"/>
        <v>36923</v>
      </c>
      <c r="GH288" s="187"/>
      <c r="GI288" s="186">
        <f t="shared" si="328"/>
        <v>7.439249910780911E-2</v>
      </c>
      <c r="GJ288" s="186">
        <f t="shared" si="329"/>
        <v>0.42526684618628946</v>
      </c>
      <c r="GK288" s="186">
        <f t="shared" si="330"/>
        <v>0.38529669402718747</v>
      </c>
      <c r="GL288" s="186">
        <f t="shared" si="331"/>
        <v>2.9880284203354639E-2</v>
      </c>
      <c r="GM288" s="186">
        <f t="shared" si="332"/>
        <v>1.2296012717775686E-2</v>
      </c>
      <c r="GN288" s="186">
        <f t="shared" si="333"/>
        <v>5.735976381273724E-2</v>
      </c>
      <c r="GO288" s="186">
        <f t="shared" si="334"/>
        <v>1.5507899944846359E-2</v>
      </c>
    </row>
    <row r="289" spans="1:197" ht="11.25" customHeight="1">
      <c r="A289" s="148">
        <v>42370</v>
      </c>
      <c r="B289" s="145">
        <v>2503</v>
      </c>
      <c r="C289" s="146">
        <v>2433</v>
      </c>
      <c r="D289" s="146">
        <v>245</v>
      </c>
      <c r="E289" s="149">
        <f t="shared" si="284"/>
        <v>2678</v>
      </c>
      <c r="F289" s="146">
        <v>0</v>
      </c>
      <c r="G289" s="146">
        <v>0</v>
      </c>
      <c r="H289" s="146">
        <v>0</v>
      </c>
      <c r="I289" s="149">
        <f t="shared" si="285"/>
        <v>0</v>
      </c>
      <c r="J289" s="146"/>
      <c r="K289" s="146"/>
      <c r="L289" s="146"/>
      <c r="M289" s="146"/>
      <c r="N289" s="145">
        <v>44</v>
      </c>
      <c r="O289" s="146">
        <v>0</v>
      </c>
      <c r="P289" s="146">
        <v>40</v>
      </c>
      <c r="Q289" s="149">
        <f t="shared" si="286"/>
        <v>40</v>
      </c>
      <c r="R289" s="146">
        <v>0</v>
      </c>
      <c r="S289" s="146">
        <v>0</v>
      </c>
      <c r="T289" s="146">
        <v>0</v>
      </c>
      <c r="U289" s="149">
        <f t="shared" si="287"/>
        <v>0</v>
      </c>
      <c r="V289" s="145">
        <v>0</v>
      </c>
      <c r="W289" s="146">
        <v>0</v>
      </c>
      <c r="X289" s="146">
        <v>0</v>
      </c>
      <c r="Y289" s="149">
        <f t="shared" si="288"/>
        <v>0</v>
      </c>
      <c r="Z289" s="145">
        <v>1112</v>
      </c>
      <c r="AA289" s="146">
        <v>842</v>
      </c>
      <c r="AB289" s="146">
        <v>81</v>
      </c>
      <c r="AC289" s="149">
        <f t="shared" si="289"/>
        <v>923</v>
      </c>
      <c r="AD289" s="146">
        <v>0</v>
      </c>
      <c r="AE289" s="146">
        <v>0</v>
      </c>
      <c r="AF289" s="146">
        <v>0</v>
      </c>
      <c r="AG289" s="149">
        <f t="shared" si="290"/>
        <v>0</v>
      </c>
      <c r="AH289" s="146">
        <v>0</v>
      </c>
      <c r="AI289" s="146">
        <v>0</v>
      </c>
      <c r="AJ289" s="146">
        <v>0</v>
      </c>
      <c r="AK289" s="149">
        <f t="shared" si="291"/>
        <v>0</v>
      </c>
      <c r="AL289" s="145">
        <v>2045</v>
      </c>
      <c r="AM289" s="146">
        <v>1607</v>
      </c>
      <c r="AN289" s="146">
        <v>13</v>
      </c>
      <c r="AO289" s="149">
        <f t="shared" si="292"/>
        <v>1620</v>
      </c>
      <c r="AP289" s="145">
        <v>0</v>
      </c>
      <c r="AQ289" s="146">
        <v>0</v>
      </c>
      <c r="AR289" s="146">
        <v>0</v>
      </c>
      <c r="AS289" s="149">
        <f t="shared" si="293"/>
        <v>0</v>
      </c>
      <c r="AT289" s="145">
        <v>0</v>
      </c>
      <c r="AU289" s="146">
        <v>0</v>
      </c>
      <c r="AV289" s="146">
        <v>0</v>
      </c>
      <c r="AW289" s="149">
        <f t="shared" si="294"/>
        <v>0</v>
      </c>
      <c r="AX289" s="145">
        <v>0</v>
      </c>
      <c r="AY289" s="146">
        <v>0</v>
      </c>
      <c r="AZ289" s="146">
        <v>0</v>
      </c>
      <c r="BA289" s="149">
        <f t="shared" si="295"/>
        <v>0</v>
      </c>
      <c r="BB289" s="145">
        <v>0</v>
      </c>
      <c r="BC289" s="146">
        <v>0</v>
      </c>
      <c r="BD289" s="146">
        <v>0</v>
      </c>
      <c r="BE289" s="149">
        <f t="shared" si="296"/>
        <v>0</v>
      </c>
      <c r="BF289" s="146">
        <v>0</v>
      </c>
      <c r="BG289" s="146">
        <v>0</v>
      </c>
      <c r="BH289" s="146">
        <v>0</v>
      </c>
      <c r="BI289" s="149">
        <f t="shared" si="297"/>
        <v>0</v>
      </c>
      <c r="BJ289" s="146">
        <v>0</v>
      </c>
      <c r="BK289" s="146">
        <v>0</v>
      </c>
      <c r="BL289" s="146">
        <v>0</v>
      </c>
      <c r="BM289" s="149">
        <f t="shared" si="298"/>
        <v>0</v>
      </c>
      <c r="BN289" s="146">
        <v>0</v>
      </c>
      <c r="BO289" s="146">
        <v>0</v>
      </c>
      <c r="BP289" s="146">
        <v>0</v>
      </c>
      <c r="BQ289" s="149">
        <f t="shared" si="299"/>
        <v>0</v>
      </c>
      <c r="BR289" s="146">
        <v>0</v>
      </c>
      <c r="BS289" s="146">
        <v>0</v>
      </c>
      <c r="BT289" s="146">
        <v>0</v>
      </c>
      <c r="BU289" s="149">
        <f t="shared" si="300"/>
        <v>0</v>
      </c>
      <c r="BV289" s="146">
        <v>0</v>
      </c>
      <c r="BW289" s="146">
        <v>0</v>
      </c>
      <c r="BX289" s="146">
        <v>0</v>
      </c>
      <c r="BY289" s="149">
        <f t="shared" si="301"/>
        <v>0</v>
      </c>
      <c r="BZ289" s="146">
        <v>0</v>
      </c>
      <c r="CA289" s="146">
        <v>0</v>
      </c>
      <c r="CB289" s="146">
        <v>0</v>
      </c>
      <c r="CC289" s="149">
        <f t="shared" si="302"/>
        <v>0</v>
      </c>
      <c r="CD289" s="146">
        <v>70</v>
      </c>
      <c r="CE289" s="146">
        <v>20</v>
      </c>
      <c r="CF289" s="146">
        <v>0</v>
      </c>
      <c r="CG289" s="149">
        <f t="shared" si="303"/>
        <v>20</v>
      </c>
      <c r="CH289" s="146">
        <v>0</v>
      </c>
      <c r="CI289" s="146">
        <v>0</v>
      </c>
      <c r="CJ289" s="146">
        <v>0</v>
      </c>
      <c r="CK289" s="149">
        <f t="shared" si="304"/>
        <v>0</v>
      </c>
      <c r="CL289" s="145">
        <v>0</v>
      </c>
      <c r="CM289" s="146">
        <v>0</v>
      </c>
      <c r="CN289" s="146">
        <v>0</v>
      </c>
      <c r="CO289" s="149">
        <f t="shared" si="305"/>
        <v>0</v>
      </c>
      <c r="CP289" s="146">
        <v>0</v>
      </c>
      <c r="CQ289" s="146">
        <v>0</v>
      </c>
      <c r="CR289" s="146">
        <v>0</v>
      </c>
      <c r="CS289" s="149">
        <f t="shared" si="306"/>
        <v>0</v>
      </c>
      <c r="CT289" s="146">
        <v>15980</v>
      </c>
      <c r="CU289" s="146">
        <v>13714</v>
      </c>
      <c r="CV289" s="146">
        <v>2512</v>
      </c>
      <c r="CW289" s="149">
        <f t="shared" si="307"/>
        <v>16226</v>
      </c>
      <c r="CX289" s="146">
        <v>0</v>
      </c>
      <c r="CY289" s="146">
        <v>0</v>
      </c>
      <c r="CZ289" s="146">
        <v>0</v>
      </c>
      <c r="DA289" s="149">
        <f t="shared" si="308"/>
        <v>0</v>
      </c>
      <c r="DB289" s="146">
        <v>1</v>
      </c>
      <c r="DC289" s="146">
        <v>0</v>
      </c>
      <c r="DD289" s="146">
        <v>0</v>
      </c>
      <c r="DE289" s="149">
        <f t="shared" si="309"/>
        <v>0</v>
      </c>
      <c r="DF289" s="146"/>
      <c r="DG289" s="146"/>
      <c r="DH289" s="146"/>
      <c r="DI289" s="146"/>
      <c r="DJ289" s="146">
        <v>0</v>
      </c>
      <c r="DK289" s="146">
        <v>0</v>
      </c>
      <c r="DL289" s="146">
        <v>0</v>
      </c>
      <c r="DM289" s="149">
        <f t="shared" si="310"/>
        <v>0</v>
      </c>
      <c r="DN289" s="146">
        <v>0</v>
      </c>
      <c r="DO289" s="146">
        <v>0</v>
      </c>
      <c r="DP289" s="146">
        <v>0</v>
      </c>
      <c r="DQ289" s="149">
        <f t="shared" si="311"/>
        <v>0</v>
      </c>
      <c r="DR289" s="146">
        <v>443</v>
      </c>
      <c r="DS289" s="146">
        <v>428</v>
      </c>
      <c r="DT289" s="146">
        <v>0</v>
      </c>
      <c r="DU289" s="149">
        <f t="shared" si="312"/>
        <v>428</v>
      </c>
      <c r="DV289" s="146">
        <v>0</v>
      </c>
      <c r="DW289" s="146">
        <v>0</v>
      </c>
      <c r="DX289" s="146">
        <v>0</v>
      </c>
      <c r="DY289" s="149">
        <f t="shared" si="313"/>
        <v>0</v>
      </c>
      <c r="DZ289" s="146">
        <v>0</v>
      </c>
      <c r="EA289" s="146">
        <v>0</v>
      </c>
      <c r="EB289" s="146">
        <v>0</v>
      </c>
      <c r="EC289" s="149">
        <f t="shared" si="314"/>
        <v>0</v>
      </c>
      <c r="ED289" s="146"/>
      <c r="EE289" s="146"/>
      <c r="EF289" s="146"/>
      <c r="EG289" s="146"/>
      <c r="EH289" s="146">
        <v>0</v>
      </c>
      <c r="EI289" s="146">
        <v>0</v>
      </c>
      <c r="EJ289" s="146">
        <v>0</v>
      </c>
      <c r="EK289" s="149">
        <f t="shared" si="315"/>
        <v>0</v>
      </c>
      <c r="EL289" s="146">
        <v>0</v>
      </c>
      <c r="EM289" s="146">
        <v>0</v>
      </c>
      <c r="EN289" s="146">
        <v>0</v>
      </c>
      <c r="EO289" s="149">
        <f t="shared" si="316"/>
        <v>0</v>
      </c>
      <c r="EP289" s="146">
        <v>0</v>
      </c>
      <c r="EQ289" s="146">
        <v>0</v>
      </c>
      <c r="ER289" s="146">
        <v>0</v>
      </c>
      <c r="ES289" s="149">
        <f t="shared" si="317"/>
        <v>0</v>
      </c>
      <c r="ET289" s="146">
        <v>0</v>
      </c>
      <c r="EU289" s="146">
        <v>0</v>
      </c>
      <c r="EV289" s="146">
        <v>0</v>
      </c>
      <c r="EW289" s="149">
        <f t="shared" si="318"/>
        <v>0</v>
      </c>
      <c r="EX289" s="145">
        <v>416</v>
      </c>
      <c r="EY289" s="146">
        <v>391</v>
      </c>
      <c r="EZ289" s="146">
        <v>19</v>
      </c>
      <c r="FA289" s="149">
        <f t="shared" si="319"/>
        <v>410</v>
      </c>
      <c r="FB289" s="146">
        <v>0</v>
      </c>
      <c r="FC289" s="146">
        <v>0</v>
      </c>
      <c r="FD289" s="146">
        <v>0</v>
      </c>
      <c r="FE289" s="149">
        <f t="shared" si="320"/>
        <v>0</v>
      </c>
      <c r="FF289" s="145">
        <v>16631</v>
      </c>
      <c r="FG289" s="146">
        <v>13718</v>
      </c>
      <c r="FH289" s="146">
        <v>3418</v>
      </c>
      <c r="FI289" s="149">
        <f t="shared" si="321"/>
        <v>17136</v>
      </c>
      <c r="FJ289" s="146">
        <v>0</v>
      </c>
      <c r="FK289" s="146">
        <v>0</v>
      </c>
      <c r="FL289" s="146">
        <v>0</v>
      </c>
      <c r="FM289" s="149">
        <f t="shared" si="322"/>
        <v>0</v>
      </c>
      <c r="FN289" s="146">
        <v>0</v>
      </c>
      <c r="FO289" s="146">
        <v>0</v>
      </c>
      <c r="FP289" s="146">
        <v>0</v>
      </c>
      <c r="FQ289" s="149">
        <f t="shared" si="323"/>
        <v>0</v>
      </c>
      <c r="FR289" s="146">
        <v>0</v>
      </c>
      <c r="FS289" s="146">
        <v>0</v>
      </c>
      <c r="FT289" s="146">
        <v>0</v>
      </c>
      <c r="FU289" s="149">
        <f t="shared" si="324"/>
        <v>0</v>
      </c>
      <c r="FV289" s="146">
        <v>0</v>
      </c>
      <c r="FW289" s="146">
        <v>0</v>
      </c>
      <c r="FX289" s="146">
        <v>0</v>
      </c>
      <c r="FY289" s="149">
        <f t="shared" si="325"/>
        <v>0</v>
      </c>
      <c r="FZ289" s="146">
        <v>0</v>
      </c>
      <c r="GA289" s="146">
        <v>0</v>
      </c>
      <c r="GB289" s="146">
        <v>0</v>
      </c>
      <c r="GC289" s="149">
        <f t="shared" si="326"/>
        <v>0</v>
      </c>
      <c r="GD289" s="164">
        <f t="shared" si="337"/>
        <v>39245</v>
      </c>
      <c r="GE289" s="165">
        <f t="shared" si="337"/>
        <v>33153</v>
      </c>
      <c r="GF289" s="165">
        <f t="shared" si="337"/>
        <v>6328</v>
      </c>
      <c r="GG289" s="165">
        <f t="shared" si="337"/>
        <v>39481</v>
      </c>
      <c r="GH289" s="187"/>
      <c r="GI289" s="186">
        <f t="shared" si="328"/>
        <v>7.3387023798751241E-2</v>
      </c>
      <c r="GJ289" s="186">
        <f t="shared" si="329"/>
        <v>0.41377854191174251</v>
      </c>
      <c r="GK289" s="186">
        <f t="shared" si="330"/>
        <v>0.41365788918046631</v>
      </c>
      <c r="GL289" s="186">
        <f t="shared" si="331"/>
        <v>2.5397399933640999E-2</v>
      </c>
      <c r="GM289" s="186">
        <f t="shared" si="332"/>
        <v>1.1793804482248966E-2</v>
      </c>
      <c r="GN289" s="186">
        <f t="shared" si="333"/>
        <v>4.8472234790215063E-2</v>
      </c>
      <c r="GO289" s="186">
        <f t="shared" si="334"/>
        <v>1.3513105902934974E-2</v>
      </c>
    </row>
    <row r="290" spans="1:197" ht="11.25" customHeight="1">
      <c r="A290" s="148">
        <v>42401</v>
      </c>
      <c r="B290" s="145">
        <v>2587</v>
      </c>
      <c r="C290" s="146">
        <v>2563</v>
      </c>
      <c r="D290" s="146">
        <v>42</v>
      </c>
      <c r="E290" s="149">
        <f t="shared" si="284"/>
        <v>2605</v>
      </c>
      <c r="F290" s="146">
        <v>0</v>
      </c>
      <c r="G290" s="146">
        <v>0</v>
      </c>
      <c r="H290" s="146">
        <v>0</v>
      </c>
      <c r="I290" s="149">
        <f t="shared" si="285"/>
        <v>0</v>
      </c>
      <c r="J290" s="146"/>
      <c r="K290" s="146"/>
      <c r="L290" s="146"/>
      <c r="M290" s="146"/>
      <c r="N290" s="145">
        <v>51</v>
      </c>
      <c r="O290" s="146">
        <v>0</v>
      </c>
      <c r="P290" s="146">
        <v>48</v>
      </c>
      <c r="Q290" s="149">
        <f t="shared" si="286"/>
        <v>48</v>
      </c>
      <c r="R290" s="146">
        <v>0</v>
      </c>
      <c r="S290" s="146">
        <v>0</v>
      </c>
      <c r="T290" s="146">
        <v>0</v>
      </c>
      <c r="U290" s="149">
        <f t="shared" si="287"/>
        <v>0</v>
      </c>
      <c r="V290" s="145">
        <v>0</v>
      </c>
      <c r="W290" s="146">
        <v>0</v>
      </c>
      <c r="X290" s="146">
        <v>0</v>
      </c>
      <c r="Y290" s="149">
        <f t="shared" si="288"/>
        <v>0</v>
      </c>
      <c r="Z290" s="145">
        <v>1231</v>
      </c>
      <c r="AA290" s="146">
        <v>1114</v>
      </c>
      <c r="AB290" s="146">
        <v>159</v>
      </c>
      <c r="AC290" s="149">
        <f t="shared" si="289"/>
        <v>1273</v>
      </c>
      <c r="AD290" s="146">
        <v>0</v>
      </c>
      <c r="AE290" s="146">
        <v>0</v>
      </c>
      <c r="AF290" s="146">
        <v>0</v>
      </c>
      <c r="AG290" s="149">
        <f t="shared" si="290"/>
        <v>0</v>
      </c>
      <c r="AH290" s="146">
        <v>0</v>
      </c>
      <c r="AI290" s="146">
        <v>0</v>
      </c>
      <c r="AJ290" s="146">
        <v>0</v>
      </c>
      <c r="AK290" s="149">
        <f t="shared" si="291"/>
        <v>0</v>
      </c>
      <c r="AL290" s="145">
        <v>2464</v>
      </c>
      <c r="AM290" s="146">
        <v>1886</v>
      </c>
      <c r="AN290" s="146">
        <v>26</v>
      </c>
      <c r="AO290" s="149">
        <f t="shared" si="292"/>
        <v>1912</v>
      </c>
      <c r="AP290" s="145">
        <v>0</v>
      </c>
      <c r="AQ290" s="146">
        <v>0</v>
      </c>
      <c r="AR290" s="146">
        <v>0</v>
      </c>
      <c r="AS290" s="149">
        <f t="shared" si="293"/>
        <v>0</v>
      </c>
      <c r="AT290" s="145">
        <v>0</v>
      </c>
      <c r="AU290" s="146">
        <v>0</v>
      </c>
      <c r="AV290" s="146">
        <v>0</v>
      </c>
      <c r="AW290" s="149">
        <f t="shared" si="294"/>
        <v>0</v>
      </c>
      <c r="AX290" s="145">
        <v>0</v>
      </c>
      <c r="AY290" s="146">
        <v>0</v>
      </c>
      <c r="AZ290" s="146">
        <v>0</v>
      </c>
      <c r="BA290" s="149">
        <f t="shared" si="295"/>
        <v>0</v>
      </c>
      <c r="BB290" s="145">
        <v>0</v>
      </c>
      <c r="BC290" s="146">
        <v>0</v>
      </c>
      <c r="BD290" s="146">
        <v>0</v>
      </c>
      <c r="BE290" s="149">
        <f t="shared" si="296"/>
        <v>0</v>
      </c>
      <c r="BF290" s="146">
        <v>0</v>
      </c>
      <c r="BG290" s="146">
        <v>0</v>
      </c>
      <c r="BH290" s="146">
        <v>0</v>
      </c>
      <c r="BI290" s="149">
        <f t="shared" si="297"/>
        <v>0</v>
      </c>
      <c r="BJ290" s="146">
        <v>0</v>
      </c>
      <c r="BK290" s="146">
        <v>0</v>
      </c>
      <c r="BL290" s="146">
        <v>0</v>
      </c>
      <c r="BM290" s="149">
        <f t="shared" si="298"/>
        <v>0</v>
      </c>
      <c r="BN290" s="146">
        <v>0</v>
      </c>
      <c r="BO290" s="146">
        <v>0</v>
      </c>
      <c r="BP290" s="146">
        <v>0</v>
      </c>
      <c r="BQ290" s="149">
        <f t="shared" si="299"/>
        <v>0</v>
      </c>
      <c r="BR290" s="146">
        <v>0</v>
      </c>
      <c r="BS290" s="146">
        <v>0</v>
      </c>
      <c r="BT290" s="146">
        <v>0</v>
      </c>
      <c r="BU290" s="149">
        <f t="shared" si="300"/>
        <v>0</v>
      </c>
      <c r="BV290" s="146">
        <v>0</v>
      </c>
      <c r="BW290" s="146">
        <v>0</v>
      </c>
      <c r="BX290" s="146">
        <v>0</v>
      </c>
      <c r="BY290" s="149">
        <f t="shared" si="301"/>
        <v>0</v>
      </c>
      <c r="BZ290" s="146">
        <v>0</v>
      </c>
      <c r="CA290" s="146">
        <v>0</v>
      </c>
      <c r="CB290" s="146">
        <v>0</v>
      </c>
      <c r="CC290" s="149">
        <f t="shared" si="302"/>
        <v>0</v>
      </c>
      <c r="CD290" s="146">
        <v>2</v>
      </c>
      <c r="CE290" s="146">
        <v>40</v>
      </c>
      <c r="CF290" s="146">
        <v>0</v>
      </c>
      <c r="CG290" s="149">
        <f t="shared" si="303"/>
        <v>40</v>
      </c>
      <c r="CH290" s="146">
        <v>0</v>
      </c>
      <c r="CI290" s="146">
        <v>0</v>
      </c>
      <c r="CJ290" s="146">
        <v>0</v>
      </c>
      <c r="CK290" s="149">
        <f t="shared" si="304"/>
        <v>0</v>
      </c>
      <c r="CL290" s="145">
        <v>0</v>
      </c>
      <c r="CM290" s="146">
        <v>0</v>
      </c>
      <c r="CN290" s="146">
        <v>0</v>
      </c>
      <c r="CO290" s="149">
        <f t="shared" si="305"/>
        <v>0</v>
      </c>
      <c r="CP290" s="146">
        <v>0</v>
      </c>
      <c r="CQ290" s="146">
        <v>0</v>
      </c>
      <c r="CR290" s="146">
        <v>0</v>
      </c>
      <c r="CS290" s="149">
        <f t="shared" si="306"/>
        <v>0</v>
      </c>
      <c r="CT290" s="146">
        <v>15921</v>
      </c>
      <c r="CU290" s="146">
        <v>13312</v>
      </c>
      <c r="CV290" s="146">
        <v>1723</v>
      </c>
      <c r="CW290" s="149">
        <f t="shared" si="307"/>
        <v>15035</v>
      </c>
      <c r="CX290" s="146">
        <v>0</v>
      </c>
      <c r="CY290" s="146">
        <v>0</v>
      </c>
      <c r="CZ290" s="146">
        <v>0</v>
      </c>
      <c r="DA290" s="149">
        <f t="shared" si="308"/>
        <v>0</v>
      </c>
      <c r="DB290" s="146">
        <v>1</v>
      </c>
      <c r="DC290" s="146">
        <v>0</v>
      </c>
      <c r="DD290" s="146">
        <v>0</v>
      </c>
      <c r="DE290" s="149">
        <f t="shared" si="309"/>
        <v>0</v>
      </c>
      <c r="DF290" s="146"/>
      <c r="DG290" s="146"/>
      <c r="DH290" s="146"/>
      <c r="DI290" s="146"/>
      <c r="DJ290" s="146">
        <v>0</v>
      </c>
      <c r="DK290" s="146">
        <v>0</v>
      </c>
      <c r="DL290" s="146">
        <v>0</v>
      </c>
      <c r="DM290" s="149">
        <f t="shared" si="310"/>
        <v>0</v>
      </c>
      <c r="DN290" s="146">
        <v>0</v>
      </c>
      <c r="DO290" s="146">
        <v>0</v>
      </c>
      <c r="DP290" s="146">
        <v>0</v>
      </c>
      <c r="DQ290" s="149">
        <f t="shared" si="311"/>
        <v>0</v>
      </c>
      <c r="DR290" s="146">
        <v>397</v>
      </c>
      <c r="DS290" s="146">
        <v>424</v>
      </c>
      <c r="DT290" s="146">
        <v>20</v>
      </c>
      <c r="DU290" s="149">
        <f t="shared" si="312"/>
        <v>444</v>
      </c>
      <c r="DV290" s="146">
        <v>0</v>
      </c>
      <c r="DW290" s="146">
        <v>0</v>
      </c>
      <c r="DX290" s="146">
        <v>0</v>
      </c>
      <c r="DY290" s="149">
        <f t="shared" si="313"/>
        <v>0</v>
      </c>
      <c r="DZ290" s="146">
        <v>0</v>
      </c>
      <c r="EA290" s="146">
        <v>0</v>
      </c>
      <c r="EB290" s="146">
        <v>0</v>
      </c>
      <c r="EC290" s="149">
        <f t="shared" si="314"/>
        <v>0</v>
      </c>
      <c r="ED290" s="146"/>
      <c r="EE290" s="146"/>
      <c r="EF290" s="146"/>
      <c r="EG290" s="146"/>
      <c r="EH290" s="146">
        <v>0</v>
      </c>
      <c r="EI290" s="146">
        <v>0</v>
      </c>
      <c r="EJ290" s="146">
        <v>0</v>
      </c>
      <c r="EK290" s="149">
        <f t="shared" si="315"/>
        <v>0</v>
      </c>
      <c r="EL290" s="146">
        <v>0</v>
      </c>
      <c r="EM290" s="146">
        <v>0</v>
      </c>
      <c r="EN290" s="146">
        <v>0</v>
      </c>
      <c r="EO290" s="149">
        <f t="shared" si="316"/>
        <v>0</v>
      </c>
      <c r="EP290" s="146">
        <v>0</v>
      </c>
      <c r="EQ290" s="146">
        <v>0</v>
      </c>
      <c r="ER290" s="146">
        <v>0</v>
      </c>
      <c r="ES290" s="149">
        <f t="shared" si="317"/>
        <v>0</v>
      </c>
      <c r="ET290" s="146">
        <v>0</v>
      </c>
      <c r="EU290" s="146">
        <v>0</v>
      </c>
      <c r="EV290" s="146">
        <v>0</v>
      </c>
      <c r="EW290" s="149">
        <f t="shared" si="318"/>
        <v>0</v>
      </c>
      <c r="EX290" s="145">
        <v>380</v>
      </c>
      <c r="EY290" s="146">
        <v>432</v>
      </c>
      <c r="EZ290" s="146">
        <v>49</v>
      </c>
      <c r="FA290" s="149">
        <f t="shared" si="319"/>
        <v>481</v>
      </c>
      <c r="FB290" s="146">
        <v>0</v>
      </c>
      <c r="FC290" s="146">
        <v>0</v>
      </c>
      <c r="FD290" s="146">
        <v>0</v>
      </c>
      <c r="FE290" s="149">
        <f t="shared" si="320"/>
        <v>0</v>
      </c>
      <c r="FF290" s="145">
        <v>18227</v>
      </c>
      <c r="FG290" s="146">
        <v>13525</v>
      </c>
      <c r="FH290" s="146">
        <v>2906</v>
      </c>
      <c r="FI290" s="149">
        <f t="shared" si="321"/>
        <v>16431</v>
      </c>
      <c r="FJ290" s="146">
        <v>0</v>
      </c>
      <c r="FK290" s="146">
        <v>0</v>
      </c>
      <c r="FL290" s="146">
        <v>0</v>
      </c>
      <c r="FM290" s="149">
        <f t="shared" si="322"/>
        <v>0</v>
      </c>
      <c r="FN290" s="146">
        <v>0</v>
      </c>
      <c r="FO290" s="146">
        <v>0</v>
      </c>
      <c r="FP290" s="146">
        <v>0</v>
      </c>
      <c r="FQ290" s="149">
        <f t="shared" si="323"/>
        <v>0</v>
      </c>
      <c r="FR290" s="146">
        <v>0</v>
      </c>
      <c r="FS290" s="146">
        <v>0</v>
      </c>
      <c r="FT290" s="146">
        <v>0</v>
      </c>
      <c r="FU290" s="149">
        <f t="shared" si="324"/>
        <v>0</v>
      </c>
      <c r="FV290" s="146">
        <v>0</v>
      </c>
      <c r="FW290" s="146">
        <v>0</v>
      </c>
      <c r="FX290" s="146">
        <v>0</v>
      </c>
      <c r="FY290" s="149">
        <f t="shared" si="325"/>
        <v>0</v>
      </c>
      <c r="FZ290" s="146">
        <v>0</v>
      </c>
      <c r="GA290" s="146">
        <v>0</v>
      </c>
      <c r="GB290" s="146">
        <v>0</v>
      </c>
      <c r="GC290" s="149">
        <f t="shared" si="326"/>
        <v>0</v>
      </c>
      <c r="GD290" s="164">
        <f t="shared" si="337"/>
        <v>41261</v>
      </c>
      <c r="GE290" s="165">
        <f t="shared" si="337"/>
        <v>33296</v>
      </c>
      <c r="GF290" s="165">
        <f t="shared" si="337"/>
        <v>4973</v>
      </c>
      <c r="GG290" s="165">
        <f t="shared" si="337"/>
        <v>38269</v>
      </c>
      <c r="GH290" s="187"/>
      <c r="GI290" s="186">
        <f t="shared" si="328"/>
        <v>7.6976213358962042E-2</v>
      </c>
      <c r="GJ290" s="186">
        <f t="shared" si="329"/>
        <v>0.40620494954348868</v>
      </c>
      <c r="GK290" s="186">
        <f t="shared" si="330"/>
        <v>0.39980778471888517</v>
      </c>
      <c r="GL290" s="186">
        <f t="shared" si="331"/>
        <v>3.3457472369053338E-2</v>
      </c>
      <c r="GM290" s="186">
        <f t="shared" si="332"/>
        <v>1.2974531475252283E-2</v>
      </c>
      <c r="GN290" s="186">
        <f t="shared" si="333"/>
        <v>5.6643440653531954E-2</v>
      </c>
      <c r="GO290" s="186">
        <f t="shared" si="334"/>
        <v>1.3935607880826373E-2</v>
      </c>
    </row>
    <row r="291" spans="1:197" ht="11.25" customHeight="1">
      <c r="A291" s="150">
        <v>42430</v>
      </c>
      <c r="B291" s="151">
        <v>3468</v>
      </c>
      <c r="C291" s="152">
        <v>3256</v>
      </c>
      <c r="D291" s="152">
        <v>206</v>
      </c>
      <c r="E291" s="153">
        <f t="shared" si="284"/>
        <v>3462</v>
      </c>
      <c r="F291" s="152">
        <v>0</v>
      </c>
      <c r="G291" s="152">
        <v>0</v>
      </c>
      <c r="H291" s="152">
        <v>0</v>
      </c>
      <c r="I291" s="153">
        <f t="shared" si="285"/>
        <v>0</v>
      </c>
      <c r="J291" s="152"/>
      <c r="K291" s="152"/>
      <c r="L291" s="152"/>
      <c r="M291" s="152"/>
      <c r="N291" s="151">
        <v>196</v>
      </c>
      <c r="O291" s="152">
        <v>0</v>
      </c>
      <c r="P291" s="152">
        <v>130</v>
      </c>
      <c r="Q291" s="153">
        <f t="shared" si="286"/>
        <v>130</v>
      </c>
      <c r="R291" s="152">
        <v>0</v>
      </c>
      <c r="S291" s="152">
        <v>0</v>
      </c>
      <c r="T291" s="152">
        <v>0</v>
      </c>
      <c r="U291" s="153">
        <f t="shared" si="287"/>
        <v>0</v>
      </c>
      <c r="V291" s="151">
        <v>0</v>
      </c>
      <c r="W291" s="152">
        <v>0</v>
      </c>
      <c r="X291" s="152">
        <v>0</v>
      </c>
      <c r="Y291" s="153">
        <f t="shared" si="288"/>
        <v>0</v>
      </c>
      <c r="Z291" s="151">
        <v>1469</v>
      </c>
      <c r="AA291" s="152">
        <v>1630</v>
      </c>
      <c r="AB291" s="152">
        <v>195</v>
      </c>
      <c r="AC291" s="153">
        <f t="shared" si="289"/>
        <v>1825</v>
      </c>
      <c r="AD291" s="152">
        <v>0</v>
      </c>
      <c r="AE291" s="152">
        <v>0</v>
      </c>
      <c r="AF291" s="152">
        <v>0</v>
      </c>
      <c r="AG291" s="153">
        <f t="shared" si="290"/>
        <v>0</v>
      </c>
      <c r="AH291" s="152">
        <v>0</v>
      </c>
      <c r="AI291" s="152">
        <v>0</v>
      </c>
      <c r="AJ291" s="152">
        <v>0</v>
      </c>
      <c r="AK291" s="153">
        <f t="shared" si="291"/>
        <v>0</v>
      </c>
      <c r="AL291" s="151">
        <v>3026</v>
      </c>
      <c r="AM291" s="152">
        <v>3537</v>
      </c>
      <c r="AN291" s="152">
        <v>9</v>
      </c>
      <c r="AO291" s="153">
        <f t="shared" si="292"/>
        <v>3546</v>
      </c>
      <c r="AP291" s="151">
        <v>0</v>
      </c>
      <c r="AQ291" s="152">
        <v>0</v>
      </c>
      <c r="AR291" s="152">
        <v>0</v>
      </c>
      <c r="AS291" s="153">
        <f t="shared" si="293"/>
        <v>0</v>
      </c>
      <c r="AT291" s="151">
        <v>0</v>
      </c>
      <c r="AU291" s="152">
        <v>0</v>
      </c>
      <c r="AV291" s="152">
        <v>0</v>
      </c>
      <c r="AW291" s="153">
        <f t="shared" si="294"/>
        <v>0</v>
      </c>
      <c r="AX291" s="151">
        <v>0</v>
      </c>
      <c r="AY291" s="152">
        <v>0</v>
      </c>
      <c r="AZ291" s="152">
        <v>0</v>
      </c>
      <c r="BA291" s="153">
        <f t="shared" si="295"/>
        <v>0</v>
      </c>
      <c r="BB291" s="151">
        <v>0</v>
      </c>
      <c r="BC291" s="152">
        <v>0</v>
      </c>
      <c r="BD291" s="152">
        <v>0</v>
      </c>
      <c r="BE291" s="153">
        <f t="shared" si="296"/>
        <v>0</v>
      </c>
      <c r="BF291" s="152">
        <v>0</v>
      </c>
      <c r="BG291" s="152">
        <v>0</v>
      </c>
      <c r="BH291" s="152">
        <v>0</v>
      </c>
      <c r="BI291" s="153">
        <f t="shared" si="297"/>
        <v>0</v>
      </c>
      <c r="BJ291" s="152">
        <v>0</v>
      </c>
      <c r="BK291" s="152">
        <v>0</v>
      </c>
      <c r="BL291" s="152">
        <v>0</v>
      </c>
      <c r="BM291" s="153">
        <f t="shared" si="298"/>
        <v>0</v>
      </c>
      <c r="BN291" s="152">
        <v>0</v>
      </c>
      <c r="BO291" s="152">
        <v>0</v>
      </c>
      <c r="BP291" s="152">
        <v>0</v>
      </c>
      <c r="BQ291" s="153">
        <f t="shared" si="299"/>
        <v>0</v>
      </c>
      <c r="BR291" s="152">
        <v>0</v>
      </c>
      <c r="BS291" s="152">
        <v>0</v>
      </c>
      <c r="BT291" s="152">
        <v>0</v>
      </c>
      <c r="BU291" s="153">
        <f t="shared" si="300"/>
        <v>0</v>
      </c>
      <c r="BV291" s="152">
        <v>0</v>
      </c>
      <c r="BW291" s="152">
        <v>0</v>
      </c>
      <c r="BX291" s="152">
        <v>0</v>
      </c>
      <c r="BY291" s="153">
        <f t="shared" si="301"/>
        <v>0</v>
      </c>
      <c r="BZ291" s="152">
        <v>0</v>
      </c>
      <c r="CA291" s="152">
        <v>0</v>
      </c>
      <c r="CB291" s="152">
        <v>0</v>
      </c>
      <c r="CC291" s="153">
        <f t="shared" si="302"/>
        <v>0</v>
      </c>
      <c r="CD291" s="152">
        <v>1</v>
      </c>
      <c r="CE291" s="152">
        <v>39</v>
      </c>
      <c r="CF291" s="152">
        <v>0</v>
      </c>
      <c r="CG291" s="153">
        <f t="shared" si="303"/>
        <v>39</v>
      </c>
      <c r="CH291" s="152">
        <v>0</v>
      </c>
      <c r="CI291" s="152">
        <v>0</v>
      </c>
      <c r="CJ291" s="152">
        <v>0</v>
      </c>
      <c r="CK291" s="153">
        <f t="shared" si="304"/>
        <v>0</v>
      </c>
      <c r="CL291" s="151">
        <v>0</v>
      </c>
      <c r="CM291" s="152">
        <v>0</v>
      </c>
      <c r="CN291" s="152">
        <v>0</v>
      </c>
      <c r="CO291" s="153">
        <f t="shared" si="305"/>
        <v>0</v>
      </c>
      <c r="CP291" s="152">
        <v>0</v>
      </c>
      <c r="CQ291" s="152">
        <v>0</v>
      </c>
      <c r="CR291" s="152">
        <v>0</v>
      </c>
      <c r="CS291" s="153">
        <f t="shared" si="306"/>
        <v>0</v>
      </c>
      <c r="CT291" s="152">
        <v>18847</v>
      </c>
      <c r="CU291" s="152">
        <v>16332</v>
      </c>
      <c r="CV291" s="152">
        <v>2618</v>
      </c>
      <c r="CW291" s="153">
        <f t="shared" si="307"/>
        <v>18950</v>
      </c>
      <c r="CX291" s="152">
        <v>0</v>
      </c>
      <c r="CY291" s="152">
        <v>0</v>
      </c>
      <c r="CZ291" s="152">
        <v>0</v>
      </c>
      <c r="DA291" s="153">
        <f t="shared" si="308"/>
        <v>0</v>
      </c>
      <c r="DB291" s="152">
        <v>338</v>
      </c>
      <c r="DC291" s="152">
        <v>0</v>
      </c>
      <c r="DD291" s="152">
        <v>0</v>
      </c>
      <c r="DE291" s="153">
        <f t="shared" si="309"/>
        <v>0</v>
      </c>
      <c r="DF291" s="152"/>
      <c r="DG291" s="152"/>
      <c r="DH291" s="152"/>
      <c r="DI291" s="152"/>
      <c r="DJ291" s="152">
        <v>0</v>
      </c>
      <c r="DK291" s="152">
        <v>0</v>
      </c>
      <c r="DL291" s="152">
        <v>0</v>
      </c>
      <c r="DM291" s="153">
        <f t="shared" si="310"/>
        <v>0</v>
      </c>
      <c r="DN291" s="152">
        <v>0</v>
      </c>
      <c r="DO291" s="152">
        <v>0</v>
      </c>
      <c r="DP291" s="152">
        <v>0</v>
      </c>
      <c r="DQ291" s="153">
        <f t="shared" si="311"/>
        <v>0</v>
      </c>
      <c r="DR291" s="152">
        <v>408</v>
      </c>
      <c r="DS291" s="152">
        <v>305</v>
      </c>
      <c r="DT291" s="152">
        <v>0</v>
      </c>
      <c r="DU291" s="153">
        <f t="shared" si="312"/>
        <v>305</v>
      </c>
      <c r="DV291" s="152">
        <v>0</v>
      </c>
      <c r="DW291" s="152">
        <v>0</v>
      </c>
      <c r="DX291" s="152">
        <v>0</v>
      </c>
      <c r="DY291" s="153">
        <f t="shared" si="313"/>
        <v>0</v>
      </c>
      <c r="DZ291" s="152">
        <v>0</v>
      </c>
      <c r="EA291" s="152">
        <v>0</v>
      </c>
      <c r="EB291" s="152">
        <v>0</v>
      </c>
      <c r="EC291" s="153">
        <f t="shared" si="314"/>
        <v>0</v>
      </c>
      <c r="ED291" s="152"/>
      <c r="EE291" s="152"/>
      <c r="EF291" s="152"/>
      <c r="EG291" s="152"/>
      <c r="EH291" s="152">
        <v>0</v>
      </c>
      <c r="EI291" s="152">
        <v>0</v>
      </c>
      <c r="EJ291" s="152">
        <v>0</v>
      </c>
      <c r="EK291" s="153">
        <f t="shared" si="315"/>
        <v>0</v>
      </c>
      <c r="EL291" s="152">
        <v>0</v>
      </c>
      <c r="EM291" s="152">
        <v>0</v>
      </c>
      <c r="EN291" s="152">
        <v>0</v>
      </c>
      <c r="EO291" s="153">
        <f t="shared" si="316"/>
        <v>0</v>
      </c>
      <c r="EP291" s="152">
        <v>0</v>
      </c>
      <c r="EQ291" s="152">
        <v>0</v>
      </c>
      <c r="ER291" s="152">
        <v>0</v>
      </c>
      <c r="ES291" s="153">
        <f t="shared" si="317"/>
        <v>0</v>
      </c>
      <c r="ET291" s="152">
        <v>0</v>
      </c>
      <c r="EU291" s="152">
        <v>0</v>
      </c>
      <c r="EV291" s="152">
        <v>0</v>
      </c>
      <c r="EW291" s="153">
        <f t="shared" si="318"/>
        <v>0</v>
      </c>
      <c r="EX291" s="151">
        <v>537</v>
      </c>
      <c r="EY291" s="152">
        <v>734</v>
      </c>
      <c r="EZ291" s="152">
        <v>55</v>
      </c>
      <c r="FA291" s="153">
        <f t="shared" si="319"/>
        <v>789</v>
      </c>
      <c r="FB291" s="152">
        <v>0</v>
      </c>
      <c r="FC291" s="152">
        <v>0</v>
      </c>
      <c r="FD291" s="152">
        <v>0</v>
      </c>
      <c r="FE291" s="153">
        <f t="shared" si="320"/>
        <v>0</v>
      </c>
      <c r="FF291" s="151">
        <v>17549</v>
      </c>
      <c r="FG291" s="152">
        <v>16895</v>
      </c>
      <c r="FH291" s="152">
        <v>3435</v>
      </c>
      <c r="FI291" s="153">
        <f t="shared" si="321"/>
        <v>20330</v>
      </c>
      <c r="FJ291" s="152">
        <v>0</v>
      </c>
      <c r="FK291" s="152">
        <v>0</v>
      </c>
      <c r="FL291" s="152">
        <v>0</v>
      </c>
      <c r="FM291" s="153">
        <f t="shared" si="322"/>
        <v>0</v>
      </c>
      <c r="FN291" s="152">
        <v>0</v>
      </c>
      <c r="FO291" s="152">
        <v>0</v>
      </c>
      <c r="FP291" s="152">
        <v>0</v>
      </c>
      <c r="FQ291" s="153">
        <f t="shared" si="323"/>
        <v>0</v>
      </c>
      <c r="FR291" s="152">
        <v>0</v>
      </c>
      <c r="FS291" s="152">
        <v>0</v>
      </c>
      <c r="FT291" s="152">
        <v>0</v>
      </c>
      <c r="FU291" s="153">
        <f t="shared" si="324"/>
        <v>0</v>
      </c>
      <c r="FV291" s="152">
        <v>0</v>
      </c>
      <c r="FW291" s="152">
        <v>0</v>
      </c>
      <c r="FX291" s="152">
        <v>0</v>
      </c>
      <c r="FY291" s="153">
        <f t="shared" si="325"/>
        <v>0</v>
      </c>
      <c r="FZ291" s="152">
        <v>0</v>
      </c>
      <c r="GA291" s="152">
        <v>0</v>
      </c>
      <c r="GB291" s="152">
        <v>0</v>
      </c>
      <c r="GC291" s="153">
        <f t="shared" si="326"/>
        <v>0</v>
      </c>
      <c r="GD291" s="169">
        <f t="shared" si="337"/>
        <v>45839</v>
      </c>
      <c r="GE291" s="170">
        <f t="shared" si="337"/>
        <v>42728</v>
      </c>
      <c r="GF291" s="170">
        <f t="shared" si="337"/>
        <v>6648</v>
      </c>
      <c r="GG291" s="170">
        <f t="shared" si="337"/>
        <v>49376</v>
      </c>
      <c r="GH291" s="187"/>
      <c r="GI291" s="186">
        <f t="shared" si="328"/>
        <v>7.6202958247519187E-2</v>
      </c>
      <c r="GJ291" s="186">
        <f t="shared" si="329"/>
        <v>0.39540816326530615</v>
      </c>
      <c r="GK291" s="186">
        <f t="shared" si="330"/>
        <v>0.38223179179928851</v>
      </c>
      <c r="GL291" s="186">
        <f t="shared" si="331"/>
        <v>3.8148286837670846E-2</v>
      </c>
      <c r="GM291" s="186">
        <f t="shared" si="332"/>
        <v>1.7178431005429696E-2</v>
      </c>
      <c r="GN291" s="186">
        <f t="shared" si="333"/>
        <v>8.2779442052050178E-2</v>
      </c>
      <c r="GO291" s="186">
        <f t="shared" si="334"/>
        <v>8.0509267927353356E-3</v>
      </c>
    </row>
    <row r="292" spans="1:197" ht="11.25" customHeight="1">
      <c r="A292" s="167">
        <v>42461</v>
      </c>
      <c r="B292" s="164">
        <v>2632</v>
      </c>
      <c r="C292" s="165">
        <v>2203</v>
      </c>
      <c r="D292" s="165">
        <v>110</v>
      </c>
      <c r="E292" s="166">
        <f t="shared" si="284"/>
        <v>2313</v>
      </c>
      <c r="F292" s="165">
        <v>0</v>
      </c>
      <c r="G292" s="165">
        <v>0</v>
      </c>
      <c r="H292" s="165">
        <v>0</v>
      </c>
      <c r="I292" s="166">
        <f t="shared" si="285"/>
        <v>0</v>
      </c>
      <c r="J292" s="165"/>
      <c r="K292" s="165"/>
      <c r="L292" s="165"/>
      <c r="M292" s="165"/>
      <c r="N292" s="164">
        <v>340</v>
      </c>
      <c r="O292" s="165">
        <v>0</v>
      </c>
      <c r="P292" s="165">
        <v>212</v>
      </c>
      <c r="Q292" s="166">
        <f t="shared" si="286"/>
        <v>212</v>
      </c>
      <c r="R292" s="165">
        <v>0</v>
      </c>
      <c r="S292" s="165">
        <v>0</v>
      </c>
      <c r="T292" s="165">
        <v>0</v>
      </c>
      <c r="U292" s="166">
        <f t="shared" si="287"/>
        <v>0</v>
      </c>
      <c r="V292" s="164">
        <v>0</v>
      </c>
      <c r="W292" s="165">
        <v>0</v>
      </c>
      <c r="X292" s="165">
        <v>0</v>
      </c>
      <c r="Y292" s="166">
        <f t="shared" si="288"/>
        <v>0</v>
      </c>
      <c r="Z292" s="164">
        <v>1656</v>
      </c>
      <c r="AA292" s="165">
        <v>1491</v>
      </c>
      <c r="AB292" s="165">
        <v>199</v>
      </c>
      <c r="AC292" s="166">
        <f t="shared" si="289"/>
        <v>1690</v>
      </c>
      <c r="AD292" s="165">
        <v>0</v>
      </c>
      <c r="AE292" s="165">
        <v>0</v>
      </c>
      <c r="AF292" s="165">
        <v>0</v>
      </c>
      <c r="AG292" s="166">
        <f t="shared" si="290"/>
        <v>0</v>
      </c>
      <c r="AH292" s="165">
        <v>0</v>
      </c>
      <c r="AI292" s="165">
        <v>0</v>
      </c>
      <c r="AJ292" s="165">
        <v>0</v>
      </c>
      <c r="AK292" s="166">
        <f t="shared" si="291"/>
        <v>0</v>
      </c>
      <c r="AL292" s="164">
        <v>1368</v>
      </c>
      <c r="AM292" s="165">
        <v>1571</v>
      </c>
      <c r="AN292" s="165">
        <v>27</v>
      </c>
      <c r="AO292" s="166">
        <f t="shared" si="292"/>
        <v>1598</v>
      </c>
      <c r="AP292" s="164">
        <v>0</v>
      </c>
      <c r="AQ292" s="165">
        <v>0</v>
      </c>
      <c r="AR292" s="165">
        <v>0</v>
      </c>
      <c r="AS292" s="166">
        <f t="shared" si="293"/>
        <v>0</v>
      </c>
      <c r="AT292" s="164">
        <v>0</v>
      </c>
      <c r="AU292" s="165">
        <v>0</v>
      </c>
      <c r="AV292" s="165">
        <v>0</v>
      </c>
      <c r="AW292" s="166">
        <f t="shared" si="294"/>
        <v>0</v>
      </c>
      <c r="AX292" s="164">
        <v>0</v>
      </c>
      <c r="AY292" s="165">
        <v>0</v>
      </c>
      <c r="AZ292" s="165">
        <v>0</v>
      </c>
      <c r="BA292" s="166">
        <f t="shared" si="295"/>
        <v>0</v>
      </c>
      <c r="BB292" s="164">
        <v>0</v>
      </c>
      <c r="BC292" s="165">
        <v>0</v>
      </c>
      <c r="BD292" s="165">
        <v>0</v>
      </c>
      <c r="BE292" s="166">
        <f t="shared" si="296"/>
        <v>0</v>
      </c>
      <c r="BF292" s="165">
        <v>0</v>
      </c>
      <c r="BG292" s="165">
        <v>0</v>
      </c>
      <c r="BH292" s="165">
        <v>0</v>
      </c>
      <c r="BI292" s="166">
        <f t="shared" si="297"/>
        <v>0</v>
      </c>
      <c r="BJ292" s="165">
        <v>0</v>
      </c>
      <c r="BK292" s="165">
        <v>0</v>
      </c>
      <c r="BL292" s="165">
        <v>0</v>
      </c>
      <c r="BM292" s="166">
        <f t="shared" si="298"/>
        <v>0</v>
      </c>
      <c r="BN292" s="165">
        <v>0</v>
      </c>
      <c r="BO292" s="165">
        <v>0</v>
      </c>
      <c r="BP292" s="165">
        <v>0</v>
      </c>
      <c r="BQ292" s="166">
        <f t="shared" si="299"/>
        <v>0</v>
      </c>
      <c r="BR292" s="165">
        <v>0</v>
      </c>
      <c r="BS292" s="165">
        <v>0</v>
      </c>
      <c r="BT292" s="165">
        <v>0</v>
      </c>
      <c r="BU292" s="166">
        <f t="shared" si="300"/>
        <v>0</v>
      </c>
      <c r="BV292" s="165">
        <v>0</v>
      </c>
      <c r="BW292" s="165">
        <v>0</v>
      </c>
      <c r="BX292" s="165">
        <v>0</v>
      </c>
      <c r="BY292" s="166">
        <f t="shared" si="301"/>
        <v>0</v>
      </c>
      <c r="BZ292" s="165">
        <v>0</v>
      </c>
      <c r="CA292" s="165">
        <v>0</v>
      </c>
      <c r="CB292" s="165">
        <v>0</v>
      </c>
      <c r="CC292" s="166">
        <f t="shared" si="302"/>
        <v>0</v>
      </c>
      <c r="CD292" s="165">
        <v>0</v>
      </c>
      <c r="CE292" s="165">
        <v>4</v>
      </c>
      <c r="CF292" s="165">
        <v>0</v>
      </c>
      <c r="CG292" s="166">
        <f t="shared" si="303"/>
        <v>4</v>
      </c>
      <c r="CH292" s="165">
        <v>0</v>
      </c>
      <c r="CI292" s="165">
        <v>0</v>
      </c>
      <c r="CJ292" s="165">
        <v>0</v>
      </c>
      <c r="CK292" s="166">
        <f t="shared" si="304"/>
        <v>0</v>
      </c>
      <c r="CL292" s="164">
        <v>0</v>
      </c>
      <c r="CM292" s="165">
        <v>0</v>
      </c>
      <c r="CN292" s="165">
        <v>0</v>
      </c>
      <c r="CO292" s="166">
        <f t="shared" si="305"/>
        <v>0</v>
      </c>
      <c r="CP292" s="165">
        <v>0</v>
      </c>
      <c r="CQ292" s="165">
        <v>0</v>
      </c>
      <c r="CR292" s="165">
        <v>0</v>
      </c>
      <c r="CS292" s="166">
        <f t="shared" si="306"/>
        <v>0</v>
      </c>
      <c r="CT292" s="165">
        <v>15278</v>
      </c>
      <c r="CU292" s="165">
        <v>12317</v>
      </c>
      <c r="CV292" s="165">
        <v>1862</v>
      </c>
      <c r="CW292" s="166">
        <f t="shared" si="307"/>
        <v>14179</v>
      </c>
      <c r="CX292" s="165">
        <v>0</v>
      </c>
      <c r="CY292" s="165">
        <v>0</v>
      </c>
      <c r="CZ292" s="165">
        <v>0</v>
      </c>
      <c r="DA292" s="166">
        <f t="shared" si="308"/>
        <v>0</v>
      </c>
      <c r="DB292" s="165">
        <v>10</v>
      </c>
      <c r="DC292" s="165">
        <v>0</v>
      </c>
      <c r="DD292" s="165">
        <v>55</v>
      </c>
      <c r="DE292" s="166">
        <f t="shared" si="309"/>
        <v>55</v>
      </c>
      <c r="DF292" s="165"/>
      <c r="DG292" s="165"/>
      <c r="DH292" s="165"/>
      <c r="DI292" s="165"/>
      <c r="DJ292" s="165">
        <v>0</v>
      </c>
      <c r="DK292" s="165">
        <v>0</v>
      </c>
      <c r="DL292" s="165">
        <v>0</v>
      </c>
      <c r="DM292" s="166">
        <f t="shared" si="310"/>
        <v>0</v>
      </c>
      <c r="DN292" s="165">
        <v>0</v>
      </c>
      <c r="DO292" s="165">
        <v>0</v>
      </c>
      <c r="DP292" s="165">
        <v>0</v>
      </c>
      <c r="DQ292" s="166">
        <f t="shared" si="311"/>
        <v>0</v>
      </c>
      <c r="DR292" s="165">
        <v>401</v>
      </c>
      <c r="DS292" s="165">
        <v>379</v>
      </c>
      <c r="DT292" s="165">
        <v>20</v>
      </c>
      <c r="DU292" s="166">
        <f t="shared" si="312"/>
        <v>399</v>
      </c>
      <c r="DV292" s="165">
        <v>0</v>
      </c>
      <c r="DW292" s="165">
        <v>0</v>
      </c>
      <c r="DX292" s="165">
        <v>0</v>
      </c>
      <c r="DY292" s="166">
        <f t="shared" si="313"/>
        <v>0</v>
      </c>
      <c r="DZ292" s="165">
        <v>0</v>
      </c>
      <c r="EA292" s="165">
        <v>0</v>
      </c>
      <c r="EB292" s="165">
        <v>0</v>
      </c>
      <c r="EC292" s="166">
        <f t="shared" si="314"/>
        <v>0</v>
      </c>
      <c r="ED292" s="165"/>
      <c r="EE292" s="165"/>
      <c r="EF292" s="165"/>
      <c r="EG292" s="165"/>
      <c r="EH292" s="165">
        <v>0</v>
      </c>
      <c r="EI292" s="165">
        <v>0</v>
      </c>
      <c r="EJ292" s="165">
        <v>0</v>
      </c>
      <c r="EK292" s="166">
        <f t="shared" si="315"/>
        <v>0</v>
      </c>
      <c r="EL292" s="165">
        <v>0</v>
      </c>
      <c r="EM292" s="165">
        <v>0</v>
      </c>
      <c r="EN292" s="165">
        <v>0</v>
      </c>
      <c r="EO292" s="166">
        <f t="shared" si="316"/>
        <v>0</v>
      </c>
      <c r="EP292" s="165">
        <v>0</v>
      </c>
      <c r="EQ292" s="165">
        <v>0</v>
      </c>
      <c r="ER292" s="165">
        <v>0</v>
      </c>
      <c r="ES292" s="166">
        <f t="shared" si="317"/>
        <v>0</v>
      </c>
      <c r="ET292" s="165">
        <v>0</v>
      </c>
      <c r="EU292" s="165">
        <v>0</v>
      </c>
      <c r="EV292" s="165">
        <v>0</v>
      </c>
      <c r="EW292" s="166">
        <f t="shared" si="318"/>
        <v>0</v>
      </c>
      <c r="EX292" s="164">
        <v>583</v>
      </c>
      <c r="EY292" s="165">
        <v>630</v>
      </c>
      <c r="EZ292" s="165">
        <v>27</v>
      </c>
      <c r="FA292" s="166">
        <f t="shared" si="319"/>
        <v>657</v>
      </c>
      <c r="FB292" s="165">
        <v>0</v>
      </c>
      <c r="FC292" s="165">
        <v>0</v>
      </c>
      <c r="FD292" s="165">
        <v>0</v>
      </c>
      <c r="FE292" s="166">
        <f t="shared" si="320"/>
        <v>0</v>
      </c>
      <c r="FF292" s="164">
        <v>15256</v>
      </c>
      <c r="FG292" s="165">
        <v>11725</v>
      </c>
      <c r="FH292" s="165">
        <v>1961</v>
      </c>
      <c r="FI292" s="166">
        <f t="shared" si="321"/>
        <v>13686</v>
      </c>
      <c r="FJ292" s="165">
        <v>0</v>
      </c>
      <c r="FK292" s="165">
        <v>0</v>
      </c>
      <c r="FL292" s="165">
        <v>0</v>
      </c>
      <c r="FM292" s="166">
        <f t="shared" si="322"/>
        <v>0</v>
      </c>
      <c r="FN292" s="165">
        <v>0</v>
      </c>
      <c r="FO292" s="165">
        <v>0</v>
      </c>
      <c r="FP292" s="165">
        <v>0</v>
      </c>
      <c r="FQ292" s="166">
        <f t="shared" si="323"/>
        <v>0</v>
      </c>
      <c r="FR292" s="165">
        <v>0</v>
      </c>
      <c r="FS292" s="165">
        <v>0</v>
      </c>
      <c r="FT292" s="165">
        <v>0</v>
      </c>
      <c r="FU292" s="166">
        <f t="shared" si="324"/>
        <v>0</v>
      </c>
      <c r="FV292" s="165">
        <v>0</v>
      </c>
      <c r="FW292" s="165">
        <v>0</v>
      </c>
      <c r="FX292" s="165">
        <v>0</v>
      </c>
      <c r="FY292" s="166">
        <f t="shared" si="325"/>
        <v>0</v>
      </c>
      <c r="FZ292" s="165">
        <v>0</v>
      </c>
      <c r="GA292" s="165">
        <v>0</v>
      </c>
      <c r="GB292" s="165">
        <v>0</v>
      </c>
      <c r="GC292" s="166">
        <f t="shared" si="326"/>
        <v>0</v>
      </c>
      <c r="GD292" s="164">
        <f t="shared" si="337"/>
        <v>37524</v>
      </c>
      <c r="GE292" s="165">
        <f t="shared" si="337"/>
        <v>30320</v>
      </c>
      <c r="GF292" s="165">
        <f t="shared" si="337"/>
        <v>4473</v>
      </c>
      <c r="GG292" s="165">
        <f t="shared" si="337"/>
        <v>34793</v>
      </c>
      <c r="GH292" s="187"/>
      <c r="GI292" s="186">
        <f t="shared" si="328"/>
        <v>7.2658311345646431E-2</v>
      </c>
      <c r="GJ292" s="186">
        <f t="shared" si="329"/>
        <v>0.38670844327176779</v>
      </c>
      <c r="GK292" s="186">
        <f t="shared" si="330"/>
        <v>0.40623350923482848</v>
      </c>
      <c r="GL292" s="186">
        <f t="shared" si="331"/>
        <v>4.91754617414248E-2</v>
      </c>
      <c r="GM292" s="186">
        <f t="shared" si="332"/>
        <v>2.0778364116094988E-2</v>
      </c>
      <c r="GN292" s="186">
        <f t="shared" si="333"/>
        <v>5.1813984168865436E-2</v>
      </c>
      <c r="GO292" s="186">
        <f t="shared" si="334"/>
        <v>1.2631926121372095E-2</v>
      </c>
    </row>
    <row r="293" spans="1:197" ht="11.25" customHeight="1">
      <c r="A293" s="148">
        <v>42491</v>
      </c>
      <c r="B293" s="145">
        <v>2400</v>
      </c>
      <c r="C293" s="146">
        <v>2258</v>
      </c>
      <c r="D293" s="146">
        <v>148</v>
      </c>
      <c r="E293" s="149">
        <f t="shared" si="284"/>
        <v>2406</v>
      </c>
      <c r="F293" s="146">
        <v>0</v>
      </c>
      <c r="G293" s="146">
        <v>0</v>
      </c>
      <c r="H293" s="146">
        <v>0</v>
      </c>
      <c r="I293" s="149">
        <f t="shared" si="285"/>
        <v>0</v>
      </c>
      <c r="J293" s="146"/>
      <c r="K293" s="146"/>
      <c r="L293" s="146"/>
      <c r="M293" s="146"/>
      <c r="N293" s="145">
        <v>0</v>
      </c>
      <c r="O293" s="146">
        <v>0</v>
      </c>
      <c r="P293" s="146">
        <v>520</v>
      </c>
      <c r="Q293" s="149">
        <f t="shared" si="286"/>
        <v>520</v>
      </c>
      <c r="R293" s="146">
        <v>0</v>
      </c>
      <c r="S293" s="146">
        <v>0</v>
      </c>
      <c r="T293" s="146">
        <v>0</v>
      </c>
      <c r="U293" s="149">
        <f t="shared" si="287"/>
        <v>0</v>
      </c>
      <c r="V293" s="145">
        <v>0</v>
      </c>
      <c r="W293" s="146">
        <v>0</v>
      </c>
      <c r="X293" s="146">
        <v>0</v>
      </c>
      <c r="Y293" s="149">
        <f t="shared" si="288"/>
        <v>0</v>
      </c>
      <c r="Z293" s="145">
        <v>1635</v>
      </c>
      <c r="AA293" s="146">
        <v>1649</v>
      </c>
      <c r="AB293" s="146">
        <v>260</v>
      </c>
      <c r="AC293" s="149">
        <f t="shared" si="289"/>
        <v>1909</v>
      </c>
      <c r="AD293" s="146">
        <v>0</v>
      </c>
      <c r="AE293" s="146">
        <v>0</v>
      </c>
      <c r="AF293" s="146">
        <v>0</v>
      </c>
      <c r="AG293" s="149">
        <f t="shared" si="290"/>
        <v>0</v>
      </c>
      <c r="AH293" s="146">
        <v>0</v>
      </c>
      <c r="AI293" s="146">
        <v>0</v>
      </c>
      <c r="AJ293" s="146">
        <v>0</v>
      </c>
      <c r="AK293" s="149">
        <f t="shared" si="291"/>
        <v>0</v>
      </c>
      <c r="AL293" s="145">
        <v>1647</v>
      </c>
      <c r="AM293" s="146">
        <v>1768</v>
      </c>
      <c r="AN293" s="146">
        <v>24</v>
      </c>
      <c r="AO293" s="149">
        <f t="shared" si="292"/>
        <v>1792</v>
      </c>
      <c r="AP293" s="145">
        <v>0</v>
      </c>
      <c r="AQ293" s="146">
        <v>0</v>
      </c>
      <c r="AR293" s="146">
        <v>0</v>
      </c>
      <c r="AS293" s="149">
        <f t="shared" si="293"/>
        <v>0</v>
      </c>
      <c r="AT293" s="145">
        <v>0</v>
      </c>
      <c r="AU293" s="146">
        <v>0</v>
      </c>
      <c r="AV293" s="146">
        <v>0</v>
      </c>
      <c r="AW293" s="149">
        <f t="shared" si="294"/>
        <v>0</v>
      </c>
      <c r="AX293" s="145">
        <v>0</v>
      </c>
      <c r="AY293" s="146">
        <v>0</v>
      </c>
      <c r="AZ293" s="146">
        <v>0</v>
      </c>
      <c r="BA293" s="149">
        <f t="shared" si="295"/>
        <v>0</v>
      </c>
      <c r="BB293" s="145">
        <v>0</v>
      </c>
      <c r="BC293" s="146">
        <v>0</v>
      </c>
      <c r="BD293" s="146">
        <v>0</v>
      </c>
      <c r="BE293" s="149">
        <f t="shared" si="296"/>
        <v>0</v>
      </c>
      <c r="BF293" s="146">
        <v>0</v>
      </c>
      <c r="BG293" s="146">
        <v>0</v>
      </c>
      <c r="BH293" s="146">
        <v>0</v>
      </c>
      <c r="BI293" s="149">
        <f t="shared" si="297"/>
        <v>0</v>
      </c>
      <c r="BJ293" s="146">
        <v>0</v>
      </c>
      <c r="BK293" s="146">
        <v>0</v>
      </c>
      <c r="BL293" s="146">
        <v>0</v>
      </c>
      <c r="BM293" s="149">
        <f t="shared" si="298"/>
        <v>0</v>
      </c>
      <c r="BN293" s="146">
        <v>0</v>
      </c>
      <c r="BO293" s="146">
        <v>0</v>
      </c>
      <c r="BP293" s="146">
        <v>0</v>
      </c>
      <c r="BQ293" s="149">
        <f t="shared" si="299"/>
        <v>0</v>
      </c>
      <c r="BR293" s="146">
        <v>0</v>
      </c>
      <c r="BS293" s="146">
        <v>0</v>
      </c>
      <c r="BT293" s="146">
        <v>0</v>
      </c>
      <c r="BU293" s="149">
        <f t="shared" si="300"/>
        <v>0</v>
      </c>
      <c r="BV293" s="146">
        <v>0</v>
      </c>
      <c r="BW293" s="146">
        <v>0</v>
      </c>
      <c r="BX293" s="146">
        <v>0</v>
      </c>
      <c r="BY293" s="149">
        <f t="shared" si="301"/>
        <v>0</v>
      </c>
      <c r="BZ293" s="146">
        <v>0</v>
      </c>
      <c r="CA293" s="146">
        <v>0</v>
      </c>
      <c r="CB293" s="146">
        <v>0</v>
      </c>
      <c r="CC293" s="149">
        <f t="shared" si="302"/>
        <v>0</v>
      </c>
      <c r="CD293" s="146">
        <v>23</v>
      </c>
      <c r="CE293" s="146">
        <v>24</v>
      </c>
      <c r="CF293" s="146">
        <v>0</v>
      </c>
      <c r="CG293" s="149">
        <f t="shared" si="303"/>
        <v>24</v>
      </c>
      <c r="CH293" s="146">
        <v>0</v>
      </c>
      <c r="CI293" s="146">
        <v>0</v>
      </c>
      <c r="CJ293" s="146">
        <v>0</v>
      </c>
      <c r="CK293" s="149">
        <f t="shared" si="304"/>
        <v>0</v>
      </c>
      <c r="CL293" s="145">
        <v>0</v>
      </c>
      <c r="CM293" s="146">
        <v>0</v>
      </c>
      <c r="CN293" s="146">
        <v>0</v>
      </c>
      <c r="CO293" s="149">
        <f t="shared" si="305"/>
        <v>0</v>
      </c>
      <c r="CP293" s="146">
        <v>0</v>
      </c>
      <c r="CQ293" s="146">
        <v>0</v>
      </c>
      <c r="CR293" s="146">
        <v>0</v>
      </c>
      <c r="CS293" s="149">
        <f t="shared" si="306"/>
        <v>0</v>
      </c>
      <c r="CT293" s="146">
        <v>15961</v>
      </c>
      <c r="CU293" s="146">
        <v>12437</v>
      </c>
      <c r="CV293" s="146">
        <v>2936</v>
      </c>
      <c r="CW293" s="149">
        <f t="shared" si="307"/>
        <v>15373</v>
      </c>
      <c r="CX293" s="146">
        <v>0</v>
      </c>
      <c r="CY293" s="146">
        <v>0</v>
      </c>
      <c r="CZ293" s="146">
        <v>0</v>
      </c>
      <c r="DA293" s="149">
        <f t="shared" si="308"/>
        <v>0</v>
      </c>
      <c r="DB293" s="146">
        <v>153</v>
      </c>
      <c r="DC293" s="146">
        <v>0</v>
      </c>
      <c r="DD293" s="146">
        <v>44</v>
      </c>
      <c r="DE293" s="149">
        <f t="shared" si="309"/>
        <v>44</v>
      </c>
      <c r="DF293" s="146"/>
      <c r="DG293" s="146"/>
      <c r="DH293" s="146"/>
      <c r="DI293" s="146"/>
      <c r="DJ293" s="146">
        <v>0</v>
      </c>
      <c r="DK293" s="146">
        <v>0</v>
      </c>
      <c r="DL293" s="146">
        <v>0</v>
      </c>
      <c r="DM293" s="149">
        <f t="shared" si="310"/>
        <v>0</v>
      </c>
      <c r="DN293" s="146">
        <v>0</v>
      </c>
      <c r="DO293" s="146">
        <v>0</v>
      </c>
      <c r="DP293" s="146">
        <v>0</v>
      </c>
      <c r="DQ293" s="149">
        <f t="shared" si="311"/>
        <v>0</v>
      </c>
      <c r="DR293" s="146">
        <v>325</v>
      </c>
      <c r="DS293" s="146">
        <v>344</v>
      </c>
      <c r="DT293" s="146">
        <v>0</v>
      </c>
      <c r="DU293" s="149">
        <f t="shared" si="312"/>
        <v>344</v>
      </c>
      <c r="DV293" s="146">
        <v>0</v>
      </c>
      <c r="DW293" s="146">
        <v>0</v>
      </c>
      <c r="DX293" s="146">
        <v>0</v>
      </c>
      <c r="DY293" s="149">
        <f t="shared" si="313"/>
        <v>0</v>
      </c>
      <c r="DZ293" s="146">
        <v>0</v>
      </c>
      <c r="EA293" s="146">
        <v>0</v>
      </c>
      <c r="EB293" s="146">
        <v>0</v>
      </c>
      <c r="EC293" s="149">
        <f t="shared" si="314"/>
        <v>0</v>
      </c>
      <c r="ED293" s="146"/>
      <c r="EE293" s="146"/>
      <c r="EF293" s="146"/>
      <c r="EG293" s="146"/>
      <c r="EH293" s="146">
        <v>0</v>
      </c>
      <c r="EI293" s="146">
        <v>0</v>
      </c>
      <c r="EJ293" s="146">
        <v>0</v>
      </c>
      <c r="EK293" s="149">
        <f t="shared" si="315"/>
        <v>0</v>
      </c>
      <c r="EL293" s="146">
        <v>0</v>
      </c>
      <c r="EM293" s="146">
        <v>0</v>
      </c>
      <c r="EN293" s="146">
        <v>0</v>
      </c>
      <c r="EO293" s="149">
        <f t="shared" si="316"/>
        <v>0</v>
      </c>
      <c r="EP293" s="146">
        <v>0</v>
      </c>
      <c r="EQ293" s="146">
        <v>0</v>
      </c>
      <c r="ER293" s="146">
        <v>0</v>
      </c>
      <c r="ES293" s="149">
        <f t="shared" si="317"/>
        <v>0</v>
      </c>
      <c r="ET293" s="146">
        <v>0</v>
      </c>
      <c r="EU293" s="146">
        <v>0</v>
      </c>
      <c r="EV293" s="146">
        <v>0</v>
      </c>
      <c r="EW293" s="149">
        <f t="shared" si="318"/>
        <v>0</v>
      </c>
      <c r="EX293" s="145">
        <v>833</v>
      </c>
      <c r="EY293" s="146">
        <v>783</v>
      </c>
      <c r="EZ293" s="146">
        <v>10</v>
      </c>
      <c r="FA293" s="149">
        <f t="shared" si="319"/>
        <v>793</v>
      </c>
      <c r="FB293" s="146">
        <v>0</v>
      </c>
      <c r="FC293" s="146">
        <v>0</v>
      </c>
      <c r="FD293" s="146">
        <v>0</v>
      </c>
      <c r="FE293" s="149">
        <f t="shared" si="320"/>
        <v>0</v>
      </c>
      <c r="FF293" s="145">
        <v>15076</v>
      </c>
      <c r="FG293" s="146">
        <v>12875</v>
      </c>
      <c r="FH293" s="146">
        <v>2246</v>
      </c>
      <c r="FI293" s="149">
        <f t="shared" si="321"/>
        <v>15121</v>
      </c>
      <c r="FJ293" s="146">
        <v>0</v>
      </c>
      <c r="FK293" s="146">
        <v>0</v>
      </c>
      <c r="FL293" s="146">
        <v>0</v>
      </c>
      <c r="FM293" s="149">
        <f t="shared" si="322"/>
        <v>0</v>
      </c>
      <c r="FN293" s="146">
        <v>0</v>
      </c>
      <c r="FO293" s="146">
        <v>0</v>
      </c>
      <c r="FP293" s="146">
        <v>0</v>
      </c>
      <c r="FQ293" s="149">
        <f t="shared" si="323"/>
        <v>0</v>
      </c>
      <c r="FR293" s="146">
        <v>0</v>
      </c>
      <c r="FS293" s="146">
        <v>0</v>
      </c>
      <c r="FT293" s="146">
        <v>0</v>
      </c>
      <c r="FU293" s="149">
        <f t="shared" si="324"/>
        <v>0</v>
      </c>
      <c r="FV293" s="146">
        <v>0</v>
      </c>
      <c r="FW293" s="146">
        <v>0</v>
      </c>
      <c r="FX293" s="146">
        <v>0</v>
      </c>
      <c r="FY293" s="149">
        <f t="shared" si="325"/>
        <v>0</v>
      </c>
      <c r="FZ293" s="146">
        <v>0</v>
      </c>
      <c r="GA293" s="146">
        <v>0</v>
      </c>
      <c r="GB293" s="146">
        <v>0</v>
      </c>
      <c r="GC293" s="149">
        <f t="shared" si="326"/>
        <v>0</v>
      </c>
      <c r="GD293" s="164">
        <f t="shared" si="337"/>
        <v>38053</v>
      </c>
      <c r="GE293" s="165">
        <f t="shared" si="337"/>
        <v>32138</v>
      </c>
      <c r="GF293" s="165">
        <f t="shared" si="337"/>
        <v>6188</v>
      </c>
      <c r="GG293" s="165">
        <f t="shared" si="337"/>
        <v>38326</v>
      </c>
      <c r="GH293" s="187"/>
      <c r="GI293" s="186">
        <f t="shared" si="328"/>
        <v>7.0259505880888667E-2</v>
      </c>
      <c r="GJ293" s="186">
        <f t="shared" si="329"/>
        <v>0.40061609309851265</v>
      </c>
      <c r="GK293" s="186">
        <f t="shared" si="330"/>
        <v>0.38698736697989916</v>
      </c>
      <c r="GL293" s="186">
        <f t="shared" si="331"/>
        <v>5.1309975729665815E-2</v>
      </c>
      <c r="GM293" s="186">
        <f t="shared" si="332"/>
        <v>2.4363681623000809E-2</v>
      </c>
      <c r="GN293" s="186">
        <f t="shared" si="333"/>
        <v>5.5012757483353041E-2</v>
      </c>
      <c r="GO293" s="186">
        <f t="shared" si="334"/>
        <v>1.1450619204679935E-2</v>
      </c>
    </row>
    <row r="294" spans="1:197" ht="11.25" customHeight="1">
      <c r="A294" s="148">
        <v>42522</v>
      </c>
      <c r="B294" s="145">
        <v>2300</v>
      </c>
      <c r="C294" s="146">
        <v>2417</v>
      </c>
      <c r="D294" s="146">
        <v>6</v>
      </c>
      <c r="E294" s="149">
        <f t="shared" si="284"/>
        <v>2423</v>
      </c>
      <c r="F294" s="146">
        <v>0</v>
      </c>
      <c r="G294" s="146">
        <v>0</v>
      </c>
      <c r="H294" s="146">
        <v>0</v>
      </c>
      <c r="I294" s="149">
        <f t="shared" si="285"/>
        <v>0</v>
      </c>
      <c r="J294" s="146"/>
      <c r="K294" s="146"/>
      <c r="L294" s="146"/>
      <c r="M294" s="146"/>
      <c r="N294" s="145">
        <v>0</v>
      </c>
      <c r="O294" s="146">
        <v>0</v>
      </c>
      <c r="P294" s="146">
        <v>92</v>
      </c>
      <c r="Q294" s="149">
        <f t="shared" si="286"/>
        <v>92</v>
      </c>
      <c r="R294" s="146">
        <v>0</v>
      </c>
      <c r="S294" s="146">
        <v>0</v>
      </c>
      <c r="T294" s="146">
        <v>0</v>
      </c>
      <c r="U294" s="149">
        <f t="shared" si="287"/>
        <v>0</v>
      </c>
      <c r="V294" s="145">
        <v>0</v>
      </c>
      <c r="W294" s="146">
        <v>0</v>
      </c>
      <c r="X294" s="146">
        <v>0</v>
      </c>
      <c r="Y294" s="149">
        <f t="shared" si="288"/>
        <v>0</v>
      </c>
      <c r="Z294" s="145">
        <v>1680</v>
      </c>
      <c r="AA294" s="146">
        <v>1479</v>
      </c>
      <c r="AB294" s="146">
        <v>254</v>
      </c>
      <c r="AC294" s="149">
        <f t="shared" si="289"/>
        <v>1733</v>
      </c>
      <c r="AD294" s="146">
        <v>0</v>
      </c>
      <c r="AE294" s="146">
        <v>0</v>
      </c>
      <c r="AF294" s="146">
        <v>0</v>
      </c>
      <c r="AG294" s="149">
        <f t="shared" si="290"/>
        <v>0</v>
      </c>
      <c r="AH294" s="146">
        <v>0</v>
      </c>
      <c r="AI294" s="146">
        <v>0</v>
      </c>
      <c r="AJ294" s="146">
        <v>0</v>
      </c>
      <c r="AK294" s="149">
        <f t="shared" si="291"/>
        <v>0</v>
      </c>
      <c r="AL294" s="145">
        <v>1998</v>
      </c>
      <c r="AM294" s="146">
        <v>2212</v>
      </c>
      <c r="AN294" s="146">
        <v>38</v>
      </c>
      <c r="AO294" s="149">
        <f t="shared" si="292"/>
        <v>2250</v>
      </c>
      <c r="AP294" s="145">
        <v>0</v>
      </c>
      <c r="AQ294" s="146">
        <v>0</v>
      </c>
      <c r="AR294" s="146">
        <v>0</v>
      </c>
      <c r="AS294" s="149">
        <f t="shared" si="293"/>
        <v>0</v>
      </c>
      <c r="AT294" s="145">
        <v>0</v>
      </c>
      <c r="AU294" s="146">
        <v>0</v>
      </c>
      <c r="AV294" s="146">
        <v>0</v>
      </c>
      <c r="AW294" s="149">
        <f t="shared" si="294"/>
        <v>0</v>
      </c>
      <c r="AX294" s="145">
        <v>0</v>
      </c>
      <c r="AY294" s="146">
        <v>0</v>
      </c>
      <c r="AZ294" s="146">
        <v>0</v>
      </c>
      <c r="BA294" s="149">
        <f t="shared" si="295"/>
        <v>0</v>
      </c>
      <c r="BB294" s="145">
        <v>0</v>
      </c>
      <c r="BC294" s="146">
        <v>0</v>
      </c>
      <c r="BD294" s="146">
        <v>0</v>
      </c>
      <c r="BE294" s="149">
        <f t="shared" si="296"/>
        <v>0</v>
      </c>
      <c r="BF294" s="146">
        <v>0</v>
      </c>
      <c r="BG294" s="146">
        <v>0</v>
      </c>
      <c r="BH294" s="146">
        <v>0</v>
      </c>
      <c r="BI294" s="149">
        <f t="shared" si="297"/>
        <v>0</v>
      </c>
      <c r="BJ294" s="146">
        <v>0</v>
      </c>
      <c r="BK294" s="146">
        <v>0</v>
      </c>
      <c r="BL294" s="146">
        <v>0</v>
      </c>
      <c r="BM294" s="149">
        <f t="shared" si="298"/>
        <v>0</v>
      </c>
      <c r="BN294" s="146">
        <v>0</v>
      </c>
      <c r="BO294" s="146">
        <v>0</v>
      </c>
      <c r="BP294" s="146">
        <v>0</v>
      </c>
      <c r="BQ294" s="149">
        <f t="shared" si="299"/>
        <v>0</v>
      </c>
      <c r="BR294" s="146">
        <v>0</v>
      </c>
      <c r="BS294" s="146">
        <v>0</v>
      </c>
      <c r="BT294" s="146">
        <v>0</v>
      </c>
      <c r="BU294" s="149">
        <f t="shared" si="300"/>
        <v>0</v>
      </c>
      <c r="BV294" s="146">
        <v>0</v>
      </c>
      <c r="BW294" s="146">
        <v>0</v>
      </c>
      <c r="BX294" s="146">
        <v>0</v>
      </c>
      <c r="BY294" s="149">
        <f t="shared" si="301"/>
        <v>0</v>
      </c>
      <c r="BZ294" s="146">
        <v>0</v>
      </c>
      <c r="CA294" s="146">
        <v>0</v>
      </c>
      <c r="CB294" s="146">
        <v>0</v>
      </c>
      <c r="CC294" s="149">
        <f t="shared" si="302"/>
        <v>0</v>
      </c>
      <c r="CD294" s="146">
        <v>51</v>
      </c>
      <c r="CE294" s="146">
        <v>57</v>
      </c>
      <c r="CF294" s="146">
        <v>0</v>
      </c>
      <c r="CG294" s="149">
        <f t="shared" si="303"/>
        <v>57</v>
      </c>
      <c r="CH294" s="146">
        <v>0</v>
      </c>
      <c r="CI294" s="146">
        <v>0</v>
      </c>
      <c r="CJ294" s="146">
        <v>0</v>
      </c>
      <c r="CK294" s="149">
        <f t="shared" si="304"/>
        <v>0</v>
      </c>
      <c r="CL294" s="145">
        <v>0</v>
      </c>
      <c r="CM294" s="146">
        <v>0</v>
      </c>
      <c r="CN294" s="146">
        <v>0</v>
      </c>
      <c r="CO294" s="149">
        <f t="shared" si="305"/>
        <v>0</v>
      </c>
      <c r="CP294" s="146">
        <v>0</v>
      </c>
      <c r="CQ294" s="146">
        <v>0</v>
      </c>
      <c r="CR294" s="146">
        <v>0</v>
      </c>
      <c r="CS294" s="149">
        <f t="shared" si="306"/>
        <v>0</v>
      </c>
      <c r="CT294" s="146">
        <v>14906</v>
      </c>
      <c r="CU294" s="146">
        <v>12788</v>
      </c>
      <c r="CV294" s="146">
        <v>3100</v>
      </c>
      <c r="CW294" s="149">
        <f t="shared" si="307"/>
        <v>15888</v>
      </c>
      <c r="CX294" s="146">
        <v>0</v>
      </c>
      <c r="CY294" s="146">
        <v>0</v>
      </c>
      <c r="CZ294" s="146">
        <v>0</v>
      </c>
      <c r="DA294" s="149">
        <f t="shared" si="308"/>
        <v>0</v>
      </c>
      <c r="DB294" s="146">
        <v>452</v>
      </c>
      <c r="DC294" s="146">
        <v>0</v>
      </c>
      <c r="DD294" s="146">
        <v>252</v>
      </c>
      <c r="DE294" s="149">
        <f t="shared" si="309"/>
        <v>252</v>
      </c>
      <c r="DF294" s="146"/>
      <c r="DG294" s="146"/>
      <c r="DH294" s="146"/>
      <c r="DI294" s="146"/>
      <c r="DJ294" s="146">
        <v>0</v>
      </c>
      <c r="DK294" s="146">
        <v>0</v>
      </c>
      <c r="DL294" s="146">
        <v>0</v>
      </c>
      <c r="DM294" s="149">
        <f t="shared" si="310"/>
        <v>0</v>
      </c>
      <c r="DN294" s="146">
        <v>0</v>
      </c>
      <c r="DO294" s="146">
        <v>0</v>
      </c>
      <c r="DP294" s="146">
        <v>0</v>
      </c>
      <c r="DQ294" s="149">
        <f t="shared" si="311"/>
        <v>0</v>
      </c>
      <c r="DR294" s="146">
        <v>359</v>
      </c>
      <c r="DS294" s="146">
        <v>246</v>
      </c>
      <c r="DT294" s="146">
        <v>0</v>
      </c>
      <c r="DU294" s="149">
        <f t="shared" si="312"/>
        <v>246</v>
      </c>
      <c r="DV294" s="146">
        <v>0</v>
      </c>
      <c r="DW294" s="146">
        <v>0</v>
      </c>
      <c r="DX294" s="146">
        <v>0</v>
      </c>
      <c r="DY294" s="149">
        <f t="shared" si="313"/>
        <v>0</v>
      </c>
      <c r="DZ294" s="146">
        <v>0</v>
      </c>
      <c r="EA294" s="146">
        <v>0</v>
      </c>
      <c r="EB294" s="146">
        <v>0</v>
      </c>
      <c r="EC294" s="149">
        <f t="shared" si="314"/>
        <v>0</v>
      </c>
      <c r="ED294" s="146"/>
      <c r="EE294" s="146"/>
      <c r="EF294" s="146"/>
      <c r="EG294" s="146"/>
      <c r="EH294" s="146">
        <v>0</v>
      </c>
      <c r="EI294" s="146">
        <v>0</v>
      </c>
      <c r="EJ294" s="146">
        <v>0</v>
      </c>
      <c r="EK294" s="149">
        <f t="shared" si="315"/>
        <v>0</v>
      </c>
      <c r="EL294" s="146">
        <v>0</v>
      </c>
      <c r="EM294" s="146">
        <v>0</v>
      </c>
      <c r="EN294" s="146">
        <v>0</v>
      </c>
      <c r="EO294" s="149">
        <f t="shared" si="316"/>
        <v>0</v>
      </c>
      <c r="EP294" s="146">
        <v>0</v>
      </c>
      <c r="EQ294" s="146">
        <v>0</v>
      </c>
      <c r="ER294" s="146">
        <v>0</v>
      </c>
      <c r="ES294" s="149">
        <f t="shared" si="317"/>
        <v>0</v>
      </c>
      <c r="ET294" s="146">
        <v>0</v>
      </c>
      <c r="EU294" s="146">
        <v>0</v>
      </c>
      <c r="EV294" s="146">
        <v>0</v>
      </c>
      <c r="EW294" s="149">
        <f t="shared" si="318"/>
        <v>0</v>
      </c>
      <c r="EX294" s="145">
        <v>832</v>
      </c>
      <c r="EY294" s="146">
        <v>674</v>
      </c>
      <c r="EZ294" s="146">
        <v>44</v>
      </c>
      <c r="FA294" s="149">
        <f t="shared" si="319"/>
        <v>718</v>
      </c>
      <c r="FB294" s="146">
        <v>0</v>
      </c>
      <c r="FC294" s="146">
        <v>0</v>
      </c>
      <c r="FD294" s="146">
        <v>0</v>
      </c>
      <c r="FE294" s="149">
        <f t="shared" si="320"/>
        <v>0</v>
      </c>
      <c r="FF294" s="145">
        <v>16507</v>
      </c>
      <c r="FG294" s="146">
        <v>13553</v>
      </c>
      <c r="FH294" s="146">
        <v>3191</v>
      </c>
      <c r="FI294" s="149">
        <f t="shared" si="321"/>
        <v>16744</v>
      </c>
      <c r="FJ294" s="146">
        <v>0</v>
      </c>
      <c r="FK294" s="146">
        <v>0</v>
      </c>
      <c r="FL294" s="146">
        <v>0</v>
      </c>
      <c r="FM294" s="149">
        <f t="shared" si="322"/>
        <v>0</v>
      </c>
      <c r="FN294" s="146">
        <v>0</v>
      </c>
      <c r="FO294" s="146">
        <v>0</v>
      </c>
      <c r="FP294" s="146">
        <v>0</v>
      </c>
      <c r="FQ294" s="149">
        <f t="shared" si="323"/>
        <v>0</v>
      </c>
      <c r="FR294" s="146">
        <v>0</v>
      </c>
      <c r="FS294" s="146">
        <v>0</v>
      </c>
      <c r="FT294" s="146">
        <v>0</v>
      </c>
      <c r="FU294" s="149">
        <f t="shared" si="324"/>
        <v>0</v>
      </c>
      <c r="FV294" s="146">
        <v>0</v>
      </c>
      <c r="FW294" s="146">
        <v>0</v>
      </c>
      <c r="FX294" s="146">
        <v>0</v>
      </c>
      <c r="FY294" s="149">
        <f t="shared" si="325"/>
        <v>0</v>
      </c>
      <c r="FZ294" s="146">
        <v>0</v>
      </c>
      <c r="GA294" s="146">
        <v>0</v>
      </c>
      <c r="GB294" s="146">
        <v>0</v>
      </c>
      <c r="GC294" s="149">
        <f t="shared" si="326"/>
        <v>0</v>
      </c>
      <c r="GD294" s="164">
        <f t="shared" si="337"/>
        <v>39085</v>
      </c>
      <c r="GE294" s="165">
        <f t="shared" si="337"/>
        <v>33426</v>
      </c>
      <c r="GF294" s="165">
        <f t="shared" si="337"/>
        <v>6977</v>
      </c>
      <c r="GG294" s="165">
        <f t="shared" si="337"/>
        <v>40403</v>
      </c>
      <c r="GH294" s="187"/>
      <c r="GI294" s="186">
        <f t="shared" si="328"/>
        <v>7.2308981032729008E-2</v>
      </c>
      <c r="GJ294" s="186">
        <f t="shared" si="329"/>
        <v>0.40546281337880691</v>
      </c>
      <c r="GK294" s="186">
        <f t="shared" si="330"/>
        <v>0.3825764375037396</v>
      </c>
      <c r="GL294" s="186">
        <f t="shared" si="331"/>
        <v>4.4246993358463473E-2</v>
      </c>
      <c r="GM294" s="186">
        <f t="shared" si="332"/>
        <v>2.0163944235026626E-2</v>
      </c>
      <c r="GN294" s="186">
        <f t="shared" si="333"/>
        <v>6.6176030634835153E-2</v>
      </c>
      <c r="GO294" s="186">
        <f t="shared" si="334"/>
        <v>9.0647998563991861E-3</v>
      </c>
    </row>
    <row r="295" spans="1:197" ht="11.25" customHeight="1">
      <c r="A295" s="148">
        <v>42552</v>
      </c>
      <c r="B295" s="145">
        <v>2300</v>
      </c>
      <c r="C295" s="146">
        <v>2306</v>
      </c>
      <c r="D295" s="146">
        <v>4</v>
      </c>
      <c r="E295" s="149">
        <f t="shared" si="284"/>
        <v>2310</v>
      </c>
      <c r="F295" s="146">
        <v>0</v>
      </c>
      <c r="G295" s="146">
        <v>0</v>
      </c>
      <c r="H295" s="146">
        <v>0</v>
      </c>
      <c r="I295" s="149">
        <f t="shared" si="285"/>
        <v>0</v>
      </c>
      <c r="J295" s="146"/>
      <c r="K295" s="146"/>
      <c r="L295" s="146"/>
      <c r="M295" s="146"/>
      <c r="N295" s="145">
        <v>196</v>
      </c>
      <c r="O295" s="146">
        <v>0</v>
      </c>
      <c r="P295" s="146">
        <v>215</v>
      </c>
      <c r="Q295" s="149">
        <f t="shared" si="286"/>
        <v>215</v>
      </c>
      <c r="R295" s="146">
        <v>0</v>
      </c>
      <c r="S295" s="146">
        <v>0</v>
      </c>
      <c r="T295" s="146">
        <v>0</v>
      </c>
      <c r="U295" s="149">
        <f t="shared" si="287"/>
        <v>0</v>
      </c>
      <c r="V295" s="145">
        <v>0</v>
      </c>
      <c r="W295" s="146">
        <v>0</v>
      </c>
      <c r="X295" s="146">
        <v>0</v>
      </c>
      <c r="Y295" s="149">
        <f t="shared" si="288"/>
        <v>0</v>
      </c>
      <c r="Z295" s="145">
        <v>1285</v>
      </c>
      <c r="AA295" s="146">
        <v>1099</v>
      </c>
      <c r="AB295" s="146">
        <v>300</v>
      </c>
      <c r="AC295" s="149">
        <f t="shared" si="289"/>
        <v>1399</v>
      </c>
      <c r="AD295" s="146">
        <v>0</v>
      </c>
      <c r="AE295" s="146">
        <v>0</v>
      </c>
      <c r="AF295" s="146">
        <v>0</v>
      </c>
      <c r="AG295" s="149">
        <f t="shared" si="290"/>
        <v>0</v>
      </c>
      <c r="AH295" s="146">
        <v>0</v>
      </c>
      <c r="AI295" s="146">
        <v>0</v>
      </c>
      <c r="AJ295" s="146">
        <v>0</v>
      </c>
      <c r="AK295" s="149">
        <f t="shared" si="291"/>
        <v>0</v>
      </c>
      <c r="AL295" s="145">
        <v>2135</v>
      </c>
      <c r="AM295" s="146">
        <v>2087</v>
      </c>
      <c r="AN295" s="146">
        <v>15</v>
      </c>
      <c r="AO295" s="149">
        <f t="shared" si="292"/>
        <v>2102</v>
      </c>
      <c r="AP295" s="145">
        <v>0</v>
      </c>
      <c r="AQ295" s="146">
        <v>0</v>
      </c>
      <c r="AR295" s="146">
        <v>0</v>
      </c>
      <c r="AS295" s="149">
        <f t="shared" si="293"/>
        <v>0</v>
      </c>
      <c r="AT295" s="145">
        <v>0</v>
      </c>
      <c r="AU295" s="146">
        <v>0</v>
      </c>
      <c r="AV295" s="146">
        <v>0</v>
      </c>
      <c r="AW295" s="149">
        <f t="shared" si="294"/>
        <v>0</v>
      </c>
      <c r="AX295" s="145">
        <v>0</v>
      </c>
      <c r="AY295" s="146">
        <v>0</v>
      </c>
      <c r="AZ295" s="146">
        <v>0</v>
      </c>
      <c r="BA295" s="149">
        <f t="shared" si="295"/>
        <v>0</v>
      </c>
      <c r="BB295" s="145">
        <v>0</v>
      </c>
      <c r="BC295" s="146">
        <v>0</v>
      </c>
      <c r="BD295" s="146">
        <v>0</v>
      </c>
      <c r="BE295" s="149">
        <f t="shared" si="296"/>
        <v>0</v>
      </c>
      <c r="BF295" s="146">
        <v>0</v>
      </c>
      <c r="BG295" s="146">
        <v>0</v>
      </c>
      <c r="BH295" s="146">
        <v>0</v>
      </c>
      <c r="BI295" s="149">
        <f t="shared" si="297"/>
        <v>0</v>
      </c>
      <c r="BJ295" s="146">
        <v>0</v>
      </c>
      <c r="BK295" s="146">
        <v>0</v>
      </c>
      <c r="BL295" s="146">
        <v>0</v>
      </c>
      <c r="BM295" s="149">
        <f t="shared" si="298"/>
        <v>0</v>
      </c>
      <c r="BN295" s="146">
        <v>0</v>
      </c>
      <c r="BO295" s="146">
        <v>0</v>
      </c>
      <c r="BP295" s="146">
        <v>0</v>
      </c>
      <c r="BQ295" s="149">
        <f t="shared" si="299"/>
        <v>0</v>
      </c>
      <c r="BR295" s="146">
        <v>0</v>
      </c>
      <c r="BS295" s="146">
        <v>0</v>
      </c>
      <c r="BT295" s="146">
        <v>0</v>
      </c>
      <c r="BU295" s="149">
        <f t="shared" si="300"/>
        <v>0</v>
      </c>
      <c r="BV295" s="146">
        <v>0</v>
      </c>
      <c r="BW295" s="146">
        <v>0</v>
      </c>
      <c r="BX295" s="146">
        <v>0</v>
      </c>
      <c r="BY295" s="149">
        <f t="shared" si="301"/>
        <v>0</v>
      </c>
      <c r="BZ295" s="146">
        <v>0</v>
      </c>
      <c r="CA295" s="146">
        <v>0</v>
      </c>
      <c r="CB295" s="146">
        <v>0</v>
      </c>
      <c r="CC295" s="149">
        <f t="shared" si="302"/>
        <v>0</v>
      </c>
      <c r="CD295" s="146">
        <v>70</v>
      </c>
      <c r="CE295" s="146">
        <v>8</v>
      </c>
      <c r="CF295" s="146">
        <v>0</v>
      </c>
      <c r="CG295" s="149">
        <f t="shared" si="303"/>
        <v>8</v>
      </c>
      <c r="CH295" s="146">
        <v>0</v>
      </c>
      <c r="CI295" s="146">
        <v>0</v>
      </c>
      <c r="CJ295" s="146">
        <v>0</v>
      </c>
      <c r="CK295" s="149">
        <f t="shared" si="304"/>
        <v>0</v>
      </c>
      <c r="CL295" s="145">
        <v>0</v>
      </c>
      <c r="CM295" s="146">
        <v>0</v>
      </c>
      <c r="CN295" s="146">
        <v>0</v>
      </c>
      <c r="CO295" s="149">
        <f t="shared" si="305"/>
        <v>0</v>
      </c>
      <c r="CP295" s="146">
        <v>0</v>
      </c>
      <c r="CQ295" s="146">
        <v>0</v>
      </c>
      <c r="CR295" s="146">
        <v>0</v>
      </c>
      <c r="CS295" s="149">
        <f t="shared" si="306"/>
        <v>0</v>
      </c>
      <c r="CT295" s="146">
        <v>14891</v>
      </c>
      <c r="CU295" s="146">
        <v>12678</v>
      </c>
      <c r="CV295" s="146">
        <v>2905</v>
      </c>
      <c r="CW295" s="149">
        <f t="shared" si="307"/>
        <v>15583</v>
      </c>
      <c r="CX295" s="146">
        <v>0</v>
      </c>
      <c r="CY295" s="146">
        <v>0</v>
      </c>
      <c r="CZ295" s="146">
        <v>0</v>
      </c>
      <c r="DA295" s="149">
        <f t="shared" si="308"/>
        <v>0</v>
      </c>
      <c r="DB295" s="146">
        <v>131</v>
      </c>
      <c r="DC295" s="146">
        <v>14</v>
      </c>
      <c r="DD295" s="146">
        <v>310</v>
      </c>
      <c r="DE295" s="149">
        <f t="shared" si="309"/>
        <v>324</v>
      </c>
      <c r="DF295" s="146"/>
      <c r="DG295" s="146"/>
      <c r="DH295" s="146"/>
      <c r="DI295" s="146"/>
      <c r="DJ295" s="146">
        <v>0</v>
      </c>
      <c r="DK295" s="146">
        <v>0</v>
      </c>
      <c r="DL295" s="146">
        <v>0</v>
      </c>
      <c r="DM295" s="149">
        <f t="shared" si="310"/>
        <v>0</v>
      </c>
      <c r="DN295" s="146">
        <v>0</v>
      </c>
      <c r="DO295" s="146">
        <v>0</v>
      </c>
      <c r="DP295" s="146">
        <v>0</v>
      </c>
      <c r="DQ295" s="149">
        <f t="shared" si="311"/>
        <v>0</v>
      </c>
      <c r="DR295" s="146">
        <v>307</v>
      </c>
      <c r="DS295" s="146">
        <v>215</v>
      </c>
      <c r="DT295" s="146">
        <v>20</v>
      </c>
      <c r="DU295" s="149">
        <f t="shared" si="312"/>
        <v>235</v>
      </c>
      <c r="DV295" s="146">
        <v>0</v>
      </c>
      <c r="DW295" s="146">
        <v>0</v>
      </c>
      <c r="DX295" s="146">
        <v>0</v>
      </c>
      <c r="DY295" s="149">
        <f t="shared" si="313"/>
        <v>0</v>
      </c>
      <c r="DZ295" s="146">
        <v>0</v>
      </c>
      <c r="EA295" s="146">
        <v>0</v>
      </c>
      <c r="EB295" s="146">
        <v>0</v>
      </c>
      <c r="EC295" s="149">
        <f t="shared" si="314"/>
        <v>0</v>
      </c>
      <c r="ED295" s="146"/>
      <c r="EE295" s="146"/>
      <c r="EF295" s="146"/>
      <c r="EG295" s="146"/>
      <c r="EH295" s="146">
        <v>0</v>
      </c>
      <c r="EI295" s="146">
        <v>0</v>
      </c>
      <c r="EJ295" s="146">
        <v>0</v>
      </c>
      <c r="EK295" s="149">
        <f t="shared" si="315"/>
        <v>0</v>
      </c>
      <c r="EL295" s="146">
        <v>0</v>
      </c>
      <c r="EM295" s="146">
        <v>0</v>
      </c>
      <c r="EN295" s="146">
        <v>0</v>
      </c>
      <c r="EO295" s="149">
        <f t="shared" si="316"/>
        <v>0</v>
      </c>
      <c r="EP295" s="146">
        <v>0</v>
      </c>
      <c r="EQ295" s="146">
        <v>0</v>
      </c>
      <c r="ER295" s="146">
        <v>0</v>
      </c>
      <c r="ES295" s="149">
        <f t="shared" si="317"/>
        <v>0</v>
      </c>
      <c r="ET295" s="146">
        <v>0</v>
      </c>
      <c r="EU295" s="146">
        <v>0</v>
      </c>
      <c r="EV295" s="146">
        <v>0</v>
      </c>
      <c r="EW295" s="149">
        <f t="shared" si="318"/>
        <v>0</v>
      </c>
      <c r="EX295" s="145">
        <v>662</v>
      </c>
      <c r="EY295" s="146">
        <v>804</v>
      </c>
      <c r="EZ295" s="146">
        <v>30</v>
      </c>
      <c r="FA295" s="149">
        <f t="shared" si="319"/>
        <v>834</v>
      </c>
      <c r="FB295" s="146">
        <v>0</v>
      </c>
      <c r="FC295" s="146">
        <v>0</v>
      </c>
      <c r="FD295" s="146">
        <v>0</v>
      </c>
      <c r="FE295" s="149">
        <f t="shared" si="320"/>
        <v>0</v>
      </c>
      <c r="FF295" s="145">
        <v>15249</v>
      </c>
      <c r="FG295" s="146">
        <v>11335</v>
      </c>
      <c r="FH295" s="146">
        <v>3273</v>
      </c>
      <c r="FI295" s="149">
        <f t="shared" si="321"/>
        <v>14608</v>
      </c>
      <c r="FJ295" s="146">
        <v>0</v>
      </c>
      <c r="FK295" s="146">
        <v>0</v>
      </c>
      <c r="FL295" s="146">
        <v>0</v>
      </c>
      <c r="FM295" s="149">
        <f t="shared" si="322"/>
        <v>0</v>
      </c>
      <c r="FN295" s="146">
        <v>0</v>
      </c>
      <c r="FO295" s="146">
        <v>0</v>
      </c>
      <c r="FP295" s="146">
        <v>0</v>
      </c>
      <c r="FQ295" s="149">
        <f t="shared" si="323"/>
        <v>0</v>
      </c>
      <c r="FR295" s="146">
        <v>0</v>
      </c>
      <c r="FS295" s="146">
        <v>0</v>
      </c>
      <c r="FT295" s="146">
        <v>0</v>
      </c>
      <c r="FU295" s="149">
        <f t="shared" si="324"/>
        <v>0</v>
      </c>
      <c r="FV295" s="146">
        <v>0</v>
      </c>
      <c r="FW295" s="146">
        <v>0</v>
      </c>
      <c r="FX295" s="146">
        <v>0</v>
      </c>
      <c r="FY295" s="149">
        <f t="shared" si="325"/>
        <v>0</v>
      </c>
      <c r="FZ295" s="146">
        <v>0</v>
      </c>
      <c r="GA295" s="146">
        <v>0</v>
      </c>
      <c r="GB295" s="146">
        <v>0</v>
      </c>
      <c r="GC295" s="149">
        <f t="shared" si="326"/>
        <v>0</v>
      </c>
      <c r="GD295" s="164">
        <f t="shared" si="337"/>
        <v>37226</v>
      </c>
      <c r="GE295" s="165">
        <f t="shared" si="337"/>
        <v>30546</v>
      </c>
      <c r="GF295" s="165">
        <f t="shared" si="337"/>
        <v>7072</v>
      </c>
      <c r="GG295" s="165">
        <f t="shared" si="337"/>
        <v>37618</v>
      </c>
      <c r="GH295" s="187"/>
      <c r="GI295" s="186">
        <f t="shared" si="328"/>
        <v>7.5492699535127356E-2</v>
      </c>
      <c r="GJ295" s="186">
        <f t="shared" si="329"/>
        <v>0.37107968310089701</v>
      </c>
      <c r="GK295" s="186">
        <f t="shared" si="330"/>
        <v>0.41504615989000199</v>
      </c>
      <c r="GL295" s="186">
        <f t="shared" si="331"/>
        <v>3.5978524193020361E-2</v>
      </c>
      <c r="GM295" s="186">
        <f t="shared" si="332"/>
        <v>2.6320958554311529E-2</v>
      </c>
      <c r="GN295" s="186">
        <f t="shared" si="333"/>
        <v>6.8323184705035025E-2</v>
      </c>
      <c r="GO295" s="186">
        <f t="shared" si="334"/>
        <v>7.7587900216067318E-3</v>
      </c>
    </row>
    <row r="296" spans="1:197" ht="11.25" customHeight="1">
      <c r="A296" s="148">
        <v>42583</v>
      </c>
      <c r="B296" s="145">
        <v>2750</v>
      </c>
      <c r="C296" s="146">
        <v>2632</v>
      </c>
      <c r="D296" s="146">
        <v>64</v>
      </c>
      <c r="E296" s="149">
        <f t="shared" si="284"/>
        <v>2696</v>
      </c>
      <c r="F296" s="146">
        <v>0</v>
      </c>
      <c r="G296" s="146">
        <v>0</v>
      </c>
      <c r="H296" s="146">
        <v>0</v>
      </c>
      <c r="I296" s="149">
        <f t="shared" si="285"/>
        <v>0</v>
      </c>
      <c r="J296" s="146"/>
      <c r="K296" s="146"/>
      <c r="L296" s="146"/>
      <c r="M296" s="146"/>
      <c r="N296" s="145">
        <v>173</v>
      </c>
      <c r="O296" s="146">
        <v>0</v>
      </c>
      <c r="P296" s="146">
        <v>96</v>
      </c>
      <c r="Q296" s="149">
        <f t="shared" si="286"/>
        <v>96</v>
      </c>
      <c r="R296" s="146">
        <v>0</v>
      </c>
      <c r="S296" s="146">
        <v>0</v>
      </c>
      <c r="T296" s="146">
        <v>0</v>
      </c>
      <c r="U296" s="149">
        <f t="shared" si="287"/>
        <v>0</v>
      </c>
      <c r="V296" s="145">
        <v>0</v>
      </c>
      <c r="W296" s="146">
        <v>0</v>
      </c>
      <c r="X296" s="146">
        <v>0</v>
      </c>
      <c r="Y296" s="149">
        <f t="shared" si="288"/>
        <v>0</v>
      </c>
      <c r="Z296" s="145">
        <v>1154</v>
      </c>
      <c r="AA296" s="146">
        <v>1081</v>
      </c>
      <c r="AB296" s="146">
        <v>201</v>
      </c>
      <c r="AC296" s="149">
        <f t="shared" si="289"/>
        <v>1282</v>
      </c>
      <c r="AD296" s="146">
        <v>0</v>
      </c>
      <c r="AE296" s="146">
        <v>0</v>
      </c>
      <c r="AF296" s="146">
        <v>0</v>
      </c>
      <c r="AG296" s="149">
        <f t="shared" si="290"/>
        <v>0</v>
      </c>
      <c r="AH296" s="146">
        <v>0</v>
      </c>
      <c r="AI296" s="146">
        <v>0</v>
      </c>
      <c r="AJ296" s="146">
        <v>0</v>
      </c>
      <c r="AK296" s="149">
        <f t="shared" si="291"/>
        <v>0</v>
      </c>
      <c r="AL296" s="145">
        <v>2618</v>
      </c>
      <c r="AM296" s="146">
        <v>2165</v>
      </c>
      <c r="AN296" s="146">
        <v>30</v>
      </c>
      <c r="AO296" s="149">
        <f t="shared" si="292"/>
        <v>2195</v>
      </c>
      <c r="AP296" s="145">
        <v>0</v>
      </c>
      <c r="AQ296" s="146">
        <v>0</v>
      </c>
      <c r="AR296" s="146">
        <v>0</v>
      </c>
      <c r="AS296" s="149">
        <f t="shared" si="293"/>
        <v>0</v>
      </c>
      <c r="AT296" s="145">
        <v>0</v>
      </c>
      <c r="AU296" s="146">
        <v>0</v>
      </c>
      <c r="AV296" s="146">
        <v>0</v>
      </c>
      <c r="AW296" s="149">
        <f t="shared" si="294"/>
        <v>0</v>
      </c>
      <c r="AX296" s="145">
        <v>0</v>
      </c>
      <c r="AY296" s="146">
        <v>0</v>
      </c>
      <c r="AZ296" s="146">
        <v>0</v>
      </c>
      <c r="BA296" s="149">
        <f t="shared" si="295"/>
        <v>0</v>
      </c>
      <c r="BB296" s="145">
        <v>0</v>
      </c>
      <c r="BC296" s="146">
        <v>0</v>
      </c>
      <c r="BD296" s="146">
        <v>0</v>
      </c>
      <c r="BE296" s="149">
        <f t="shared" si="296"/>
        <v>0</v>
      </c>
      <c r="BF296" s="146">
        <v>0</v>
      </c>
      <c r="BG296" s="146">
        <v>0</v>
      </c>
      <c r="BH296" s="146">
        <v>0</v>
      </c>
      <c r="BI296" s="149">
        <f t="shared" si="297"/>
        <v>0</v>
      </c>
      <c r="BJ296" s="146">
        <v>0</v>
      </c>
      <c r="BK296" s="146">
        <v>0</v>
      </c>
      <c r="BL296" s="146">
        <v>0</v>
      </c>
      <c r="BM296" s="149">
        <f t="shared" si="298"/>
        <v>0</v>
      </c>
      <c r="BN296" s="146">
        <v>0</v>
      </c>
      <c r="BO296" s="146">
        <v>0</v>
      </c>
      <c r="BP296" s="146">
        <v>0</v>
      </c>
      <c r="BQ296" s="149">
        <f t="shared" si="299"/>
        <v>0</v>
      </c>
      <c r="BR296" s="146">
        <v>0</v>
      </c>
      <c r="BS296" s="146">
        <v>0</v>
      </c>
      <c r="BT296" s="146">
        <v>0</v>
      </c>
      <c r="BU296" s="149">
        <f t="shared" si="300"/>
        <v>0</v>
      </c>
      <c r="BV296" s="146">
        <v>0</v>
      </c>
      <c r="BW296" s="146">
        <v>0</v>
      </c>
      <c r="BX296" s="146">
        <v>0</v>
      </c>
      <c r="BY296" s="149">
        <f t="shared" si="301"/>
        <v>0</v>
      </c>
      <c r="BZ296" s="146">
        <v>0</v>
      </c>
      <c r="CA296" s="146">
        <v>0</v>
      </c>
      <c r="CB296" s="146">
        <v>0</v>
      </c>
      <c r="CC296" s="149">
        <f t="shared" si="302"/>
        <v>0</v>
      </c>
      <c r="CD296" s="146">
        <v>212</v>
      </c>
      <c r="CE296" s="146">
        <v>217</v>
      </c>
      <c r="CF296" s="146">
        <v>0</v>
      </c>
      <c r="CG296" s="149">
        <f t="shared" si="303"/>
        <v>217</v>
      </c>
      <c r="CH296" s="146">
        <v>0</v>
      </c>
      <c r="CI296" s="146">
        <v>0</v>
      </c>
      <c r="CJ296" s="146">
        <v>0</v>
      </c>
      <c r="CK296" s="149">
        <f t="shared" si="304"/>
        <v>0</v>
      </c>
      <c r="CL296" s="145">
        <v>0</v>
      </c>
      <c r="CM296" s="146">
        <v>0</v>
      </c>
      <c r="CN296" s="146">
        <v>0</v>
      </c>
      <c r="CO296" s="149">
        <f t="shared" si="305"/>
        <v>0</v>
      </c>
      <c r="CP296" s="146">
        <v>0</v>
      </c>
      <c r="CQ296" s="146">
        <v>0</v>
      </c>
      <c r="CR296" s="146">
        <v>0</v>
      </c>
      <c r="CS296" s="149">
        <f t="shared" si="306"/>
        <v>0</v>
      </c>
      <c r="CT296" s="146">
        <v>15779</v>
      </c>
      <c r="CU296" s="146">
        <v>13538</v>
      </c>
      <c r="CV296" s="146">
        <v>2464</v>
      </c>
      <c r="CW296" s="149">
        <f t="shared" si="307"/>
        <v>16002</v>
      </c>
      <c r="CX296" s="146">
        <v>0</v>
      </c>
      <c r="CY296" s="146">
        <v>0</v>
      </c>
      <c r="CZ296" s="146">
        <v>0</v>
      </c>
      <c r="DA296" s="149">
        <f t="shared" si="308"/>
        <v>0</v>
      </c>
      <c r="DB296" s="146">
        <v>258</v>
      </c>
      <c r="DC296" s="146">
        <v>25</v>
      </c>
      <c r="DD296" s="146">
        <v>147</v>
      </c>
      <c r="DE296" s="149">
        <f t="shared" si="309"/>
        <v>172</v>
      </c>
      <c r="DF296" s="146"/>
      <c r="DG296" s="146"/>
      <c r="DH296" s="146"/>
      <c r="DI296" s="146"/>
      <c r="DJ296" s="146">
        <v>0</v>
      </c>
      <c r="DK296" s="146">
        <v>0</v>
      </c>
      <c r="DL296" s="146">
        <v>0</v>
      </c>
      <c r="DM296" s="149">
        <f t="shared" si="310"/>
        <v>0</v>
      </c>
      <c r="DN296" s="146">
        <v>0</v>
      </c>
      <c r="DO296" s="146">
        <v>0</v>
      </c>
      <c r="DP296" s="146">
        <v>0</v>
      </c>
      <c r="DQ296" s="149">
        <f t="shared" si="311"/>
        <v>0</v>
      </c>
      <c r="DR296" s="146">
        <v>211</v>
      </c>
      <c r="DS296" s="146">
        <v>290</v>
      </c>
      <c r="DT296" s="146">
        <v>0</v>
      </c>
      <c r="DU296" s="149">
        <f t="shared" si="312"/>
        <v>290</v>
      </c>
      <c r="DV296" s="146">
        <v>0</v>
      </c>
      <c r="DW296" s="146">
        <v>0</v>
      </c>
      <c r="DX296" s="146">
        <v>0</v>
      </c>
      <c r="DY296" s="149">
        <f t="shared" si="313"/>
        <v>0</v>
      </c>
      <c r="DZ296" s="146">
        <v>0</v>
      </c>
      <c r="EA296" s="146">
        <v>0</v>
      </c>
      <c r="EB296" s="146">
        <v>0</v>
      </c>
      <c r="EC296" s="149">
        <f t="shared" si="314"/>
        <v>0</v>
      </c>
      <c r="ED296" s="146"/>
      <c r="EE296" s="146"/>
      <c r="EF296" s="146"/>
      <c r="EG296" s="146"/>
      <c r="EH296" s="146">
        <v>0</v>
      </c>
      <c r="EI296" s="146">
        <v>0</v>
      </c>
      <c r="EJ296" s="146">
        <v>0</v>
      </c>
      <c r="EK296" s="149">
        <f t="shared" si="315"/>
        <v>0</v>
      </c>
      <c r="EL296" s="146">
        <v>0</v>
      </c>
      <c r="EM296" s="146">
        <v>0</v>
      </c>
      <c r="EN296" s="146">
        <v>0</v>
      </c>
      <c r="EO296" s="149">
        <f t="shared" si="316"/>
        <v>0</v>
      </c>
      <c r="EP296" s="146">
        <v>0</v>
      </c>
      <c r="EQ296" s="146">
        <v>0</v>
      </c>
      <c r="ER296" s="146">
        <v>0</v>
      </c>
      <c r="ES296" s="149">
        <f t="shared" si="317"/>
        <v>0</v>
      </c>
      <c r="ET296" s="146">
        <v>0</v>
      </c>
      <c r="EU296" s="146">
        <v>0</v>
      </c>
      <c r="EV296" s="146">
        <v>0</v>
      </c>
      <c r="EW296" s="149">
        <f t="shared" si="318"/>
        <v>0</v>
      </c>
      <c r="EX296" s="145">
        <v>388</v>
      </c>
      <c r="EY296" s="146">
        <v>599</v>
      </c>
      <c r="EZ296" s="146">
        <v>0</v>
      </c>
      <c r="FA296" s="149">
        <f t="shared" si="319"/>
        <v>599</v>
      </c>
      <c r="FB296" s="146">
        <v>0</v>
      </c>
      <c r="FC296" s="146">
        <v>0</v>
      </c>
      <c r="FD296" s="146">
        <v>0</v>
      </c>
      <c r="FE296" s="149">
        <f t="shared" si="320"/>
        <v>0</v>
      </c>
      <c r="FF296" s="145">
        <v>14934</v>
      </c>
      <c r="FG296" s="146">
        <v>11917</v>
      </c>
      <c r="FH296" s="146">
        <v>3484</v>
      </c>
      <c r="FI296" s="149">
        <f t="shared" si="321"/>
        <v>15401</v>
      </c>
      <c r="FJ296" s="146">
        <v>0</v>
      </c>
      <c r="FK296" s="146">
        <v>0</v>
      </c>
      <c r="FL296" s="146">
        <v>0</v>
      </c>
      <c r="FM296" s="149">
        <f t="shared" si="322"/>
        <v>0</v>
      </c>
      <c r="FN296" s="146">
        <v>0</v>
      </c>
      <c r="FO296" s="146">
        <v>0</v>
      </c>
      <c r="FP296" s="146">
        <v>0</v>
      </c>
      <c r="FQ296" s="149">
        <f t="shared" si="323"/>
        <v>0</v>
      </c>
      <c r="FR296" s="146">
        <v>0</v>
      </c>
      <c r="FS296" s="146">
        <v>0</v>
      </c>
      <c r="FT296" s="146">
        <v>0</v>
      </c>
      <c r="FU296" s="149">
        <f t="shared" si="324"/>
        <v>0</v>
      </c>
      <c r="FV296" s="146">
        <v>0</v>
      </c>
      <c r="FW296" s="146">
        <v>0</v>
      </c>
      <c r="FX296" s="146">
        <v>0</v>
      </c>
      <c r="FY296" s="149">
        <f t="shared" si="325"/>
        <v>0</v>
      </c>
      <c r="FZ296" s="146">
        <v>0</v>
      </c>
      <c r="GA296" s="146">
        <v>0</v>
      </c>
      <c r="GB296" s="146">
        <v>0</v>
      </c>
      <c r="GC296" s="149">
        <f t="shared" si="326"/>
        <v>0</v>
      </c>
      <c r="GD296" s="164">
        <f t="shared" si="337"/>
        <v>38477</v>
      </c>
      <c r="GE296" s="165">
        <f t="shared" si="337"/>
        <v>32464</v>
      </c>
      <c r="GF296" s="165">
        <f t="shared" si="337"/>
        <v>6486</v>
      </c>
      <c r="GG296" s="165">
        <f t="shared" si="337"/>
        <v>38950</v>
      </c>
      <c r="GH296" s="187"/>
      <c r="GI296" s="186">
        <f t="shared" si="328"/>
        <v>8.1074420896993599E-2</v>
      </c>
      <c r="GJ296" s="186">
        <f t="shared" si="329"/>
        <v>0.36708353868900934</v>
      </c>
      <c r="GK296" s="186">
        <f t="shared" si="330"/>
        <v>0.41701577131591916</v>
      </c>
      <c r="GL296" s="186">
        <f t="shared" si="331"/>
        <v>3.3298422868408083E-2</v>
      </c>
      <c r="GM296" s="186">
        <f t="shared" si="332"/>
        <v>1.8451207491375063E-2</v>
      </c>
      <c r="GN296" s="186">
        <f t="shared" si="333"/>
        <v>6.6689255791030064E-2</v>
      </c>
      <c r="GO296" s="186">
        <f t="shared" si="334"/>
        <v>1.6387382947264717E-2</v>
      </c>
    </row>
    <row r="297" spans="1:197" ht="11.25" customHeight="1">
      <c r="A297" s="148">
        <v>42614</v>
      </c>
      <c r="B297" s="145">
        <v>3000</v>
      </c>
      <c r="C297" s="146">
        <v>3020</v>
      </c>
      <c r="D297" s="146">
        <v>74</v>
      </c>
      <c r="E297" s="149">
        <f t="shared" si="284"/>
        <v>3094</v>
      </c>
      <c r="F297" s="146">
        <v>0</v>
      </c>
      <c r="G297" s="146">
        <v>0</v>
      </c>
      <c r="H297" s="146">
        <v>0</v>
      </c>
      <c r="I297" s="149">
        <f t="shared" si="285"/>
        <v>0</v>
      </c>
      <c r="J297" s="146"/>
      <c r="K297" s="146"/>
      <c r="L297" s="146"/>
      <c r="M297" s="146"/>
      <c r="N297" s="145">
        <v>48</v>
      </c>
      <c r="O297" s="146">
        <v>0</v>
      </c>
      <c r="P297" s="146">
        <v>86</v>
      </c>
      <c r="Q297" s="149">
        <f t="shared" si="286"/>
        <v>86</v>
      </c>
      <c r="R297" s="146">
        <v>0</v>
      </c>
      <c r="S297" s="146">
        <v>0</v>
      </c>
      <c r="T297" s="146">
        <v>0</v>
      </c>
      <c r="U297" s="149">
        <f t="shared" si="287"/>
        <v>0</v>
      </c>
      <c r="V297" s="145">
        <v>0</v>
      </c>
      <c r="W297" s="146">
        <v>0</v>
      </c>
      <c r="X297" s="146">
        <v>0</v>
      </c>
      <c r="Y297" s="149">
        <f t="shared" si="288"/>
        <v>0</v>
      </c>
      <c r="Z297" s="145">
        <v>931</v>
      </c>
      <c r="AA297" s="146">
        <v>1137</v>
      </c>
      <c r="AB297" s="146">
        <v>174</v>
      </c>
      <c r="AC297" s="149">
        <f t="shared" si="289"/>
        <v>1311</v>
      </c>
      <c r="AD297" s="146">
        <v>0</v>
      </c>
      <c r="AE297" s="146">
        <v>0</v>
      </c>
      <c r="AF297" s="146">
        <v>0</v>
      </c>
      <c r="AG297" s="149">
        <f t="shared" si="290"/>
        <v>0</v>
      </c>
      <c r="AH297" s="146">
        <v>0</v>
      </c>
      <c r="AI297" s="146">
        <v>0</v>
      </c>
      <c r="AJ297" s="146">
        <v>0</v>
      </c>
      <c r="AK297" s="149">
        <f t="shared" si="291"/>
        <v>0</v>
      </c>
      <c r="AL297" s="145">
        <v>2696</v>
      </c>
      <c r="AM297" s="146">
        <v>2311</v>
      </c>
      <c r="AN297" s="146">
        <v>72</v>
      </c>
      <c r="AO297" s="149">
        <f t="shared" si="292"/>
        <v>2383</v>
      </c>
      <c r="AP297" s="145">
        <v>0</v>
      </c>
      <c r="AQ297" s="146">
        <v>0</v>
      </c>
      <c r="AR297" s="146">
        <v>0</v>
      </c>
      <c r="AS297" s="149">
        <f t="shared" si="293"/>
        <v>0</v>
      </c>
      <c r="AT297" s="145">
        <v>0</v>
      </c>
      <c r="AU297" s="146">
        <v>0</v>
      </c>
      <c r="AV297" s="146">
        <v>0</v>
      </c>
      <c r="AW297" s="149">
        <f t="shared" si="294"/>
        <v>0</v>
      </c>
      <c r="AX297" s="145">
        <v>0</v>
      </c>
      <c r="AY297" s="146">
        <v>0</v>
      </c>
      <c r="AZ297" s="146">
        <v>0</v>
      </c>
      <c r="BA297" s="149">
        <f t="shared" si="295"/>
        <v>0</v>
      </c>
      <c r="BB297" s="145">
        <v>0</v>
      </c>
      <c r="BC297" s="146">
        <v>0</v>
      </c>
      <c r="BD297" s="146">
        <v>0</v>
      </c>
      <c r="BE297" s="149">
        <f t="shared" si="296"/>
        <v>0</v>
      </c>
      <c r="BF297" s="146">
        <v>0</v>
      </c>
      <c r="BG297" s="146">
        <v>0</v>
      </c>
      <c r="BH297" s="146">
        <v>0</v>
      </c>
      <c r="BI297" s="149">
        <f t="shared" si="297"/>
        <v>0</v>
      </c>
      <c r="BJ297" s="146">
        <v>0</v>
      </c>
      <c r="BK297" s="146">
        <v>0</v>
      </c>
      <c r="BL297" s="146">
        <v>0</v>
      </c>
      <c r="BM297" s="149">
        <f t="shared" si="298"/>
        <v>0</v>
      </c>
      <c r="BN297" s="146">
        <v>0</v>
      </c>
      <c r="BO297" s="146">
        <v>0</v>
      </c>
      <c r="BP297" s="146">
        <v>0</v>
      </c>
      <c r="BQ297" s="149">
        <f t="shared" si="299"/>
        <v>0</v>
      </c>
      <c r="BR297" s="146">
        <v>0</v>
      </c>
      <c r="BS297" s="146">
        <v>0</v>
      </c>
      <c r="BT297" s="146">
        <v>0</v>
      </c>
      <c r="BU297" s="149">
        <f t="shared" si="300"/>
        <v>0</v>
      </c>
      <c r="BV297" s="146">
        <v>0</v>
      </c>
      <c r="BW297" s="146">
        <v>0</v>
      </c>
      <c r="BX297" s="146">
        <v>0</v>
      </c>
      <c r="BY297" s="149">
        <f t="shared" si="301"/>
        <v>0</v>
      </c>
      <c r="BZ297" s="146">
        <v>0</v>
      </c>
      <c r="CA297" s="146">
        <v>0</v>
      </c>
      <c r="CB297" s="146">
        <v>0</v>
      </c>
      <c r="CC297" s="149">
        <f t="shared" si="302"/>
        <v>0</v>
      </c>
      <c r="CD297" s="146">
        <v>122</v>
      </c>
      <c r="CE297" s="146">
        <v>72</v>
      </c>
      <c r="CF297" s="146">
        <v>0</v>
      </c>
      <c r="CG297" s="149">
        <f t="shared" si="303"/>
        <v>72</v>
      </c>
      <c r="CH297" s="146">
        <v>0</v>
      </c>
      <c r="CI297" s="146">
        <v>0</v>
      </c>
      <c r="CJ297" s="146">
        <v>0</v>
      </c>
      <c r="CK297" s="149">
        <f t="shared" si="304"/>
        <v>0</v>
      </c>
      <c r="CL297" s="145">
        <v>0</v>
      </c>
      <c r="CM297" s="146">
        <v>0</v>
      </c>
      <c r="CN297" s="146">
        <v>0</v>
      </c>
      <c r="CO297" s="149">
        <f t="shared" si="305"/>
        <v>0</v>
      </c>
      <c r="CP297" s="146">
        <v>0</v>
      </c>
      <c r="CQ297" s="146">
        <v>0</v>
      </c>
      <c r="CR297" s="146">
        <v>0</v>
      </c>
      <c r="CS297" s="149">
        <f t="shared" si="306"/>
        <v>0</v>
      </c>
      <c r="CT297" s="146">
        <v>16231</v>
      </c>
      <c r="CU297" s="146">
        <v>15636</v>
      </c>
      <c r="CV297" s="146">
        <v>2187</v>
      </c>
      <c r="CW297" s="149">
        <f t="shared" si="307"/>
        <v>17823</v>
      </c>
      <c r="CX297" s="146">
        <v>0</v>
      </c>
      <c r="CY297" s="146">
        <v>0</v>
      </c>
      <c r="CZ297" s="146">
        <v>0</v>
      </c>
      <c r="DA297" s="149">
        <f t="shared" si="308"/>
        <v>0</v>
      </c>
      <c r="DB297" s="146">
        <v>388</v>
      </c>
      <c r="DC297" s="146">
        <v>44</v>
      </c>
      <c r="DD297" s="146">
        <v>204</v>
      </c>
      <c r="DE297" s="149">
        <f t="shared" si="309"/>
        <v>248</v>
      </c>
      <c r="DF297" s="146"/>
      <c r="DG297" s="146"/>
      <c r="DH297" s="146"/>
      <c r="DI297" s="146"/>
      <c r="DJ297" s="146">
        <v>0</v>
      </c>
      <c r="DK297" s="146">
        <v>0</v>
      </c>
      <c r="DL297" s="146">
        <v>0</v>
      </c>
      <c r="DM297" s="149">
        <f t="shared" si="310"/>
        <v>0</v>
      </c>
      <c r="DN297" s="146">
        <v>0</v>
      </c>
      <c r="DO297" s="146">
        <v>0</v>
      </c>
      <c r="DP297" s="146">
        <v>0</v>
      </c>
      <c r="DQ297" s="149">
        <f t="shared" si="311"/>
        <v>0</v>
      </c>
      <c r="DR297" s="146">
        <v>297</v>
      </c>
      <c r="DS297" s="146">
        <v>294</v>
      </c>
      <c r="DT297" s="146">
        <v>0</v>
      </c>
      <c r="DU297" s="149">
        <f t="shared" si="312"/>
        <v>294</v>
      </c>
      <c r="DV297" s="146">
        <v>0</v>
      </c>
      <c r="DW297" s="146">
        <v>0</v>
      </c>
      <c r="DX297" s="146">
        <v>0</v>
      </c>
      <c r="DY297" s="149">
        <f t="shared" si="313"/>
        <v>0</v>
      </c>
      <c r="DZ297" s="146">
        <v>0</v>
      </c>
      <c r="EA297" s="146">
        <v>0</v>
      </c>
      <c r="EB297" s="146">
        <v>0</v>
      </c>
      <c r="EC297" s="149">
        <f t="shared" si="314"/>
        <v>0</v>
      </c>
      <c r="ED297" s="146"/>
      <c r="EE297" s="146"/>
      <c r="EF297" s="146"/>
      <c r="EG297" s="146"/>
      <c r="EH297" s="146">
        <v>0</v>
      </c>
      <c r="EI297" s="146">
        <v>0</v>
      </c>
      <c r="EJ297" s="146">
        <v>0</v>
      </c>
      <c r="EK297" s="149">
        <f t="shared" si="315"/>
        <v>0</v>
      </c>
      <c r="EL297" s="146">
        <v>0</v>
      </c>
      <c r="EM297" s="146">
        <v>0</v>
      </c>
      <c r="EN297" s="146">
        <v>0</v>
      </c>
      <c r="EO297" s="149">
        <f t="shared" si="316"/>
        <v>0</v>
      </c>
      <c r="EP297" s="146">
        <v>0</v>
      </c>
      <c r="EQ297" s="146">
        <v>0</v>
      </c>
      <c r="ER297" s="146">
        <v>0</v>
      </c>
      <c r="ES297" s="149">
        <f t="shared" si="317"/>
        <v>0</v>
      </c>
      <c r="ET297" s="146">
        <v>0</v>
      </c>
      <c r="EU297" s="146">
        <v>0</v>
      </c>
      <c r="EV297" s="146">
        <v>0</v>
      </c>
      <c r="EW297" s="149">
        <f t="shared" si="318"/>
        <v>0</v>
      </c>
      <c r="EX297" s="145">
        <v>454</v>
      </c>
      <c r="EY297" s="146">
        <v>475</v>
      </c>
      <c r="EZ297" s="146">
        <v>25</v>
      </c>
      <c r="FA297" s="149">
        <f t="shared" si="319"/>
        <v>500</v>
      </c>
      <c r="FB297" s="146">
        <v>0</v>
      </c>
      <c r="FC297" s="146">
        <v>0</v>
      </c>
      <c r="FD297" s="146">
        <v>0</v>
      </c>
      <c r="FE297" s="149">
        <f t="shared" si="320"/>
        <v>0</v>
      </c>
      <c r="FF297" s="145">
        <v>15519</v>
      </c>
      <c r="FG297" s="146">
        <v>13884</v>
      </c>
      <c r="FH297" s="146">
        <v>3323</v>
      </c>
      <c r="FI297" s="149">
        <f t="shared" si="321"/>
        <v>17207</v>
      </c>
      <c r="FJ297" s="146">
        <v>0</v>
      </c>
      <c r="FK297" s="146">
        <v>0</v>
      </c>
      <c r="FL297" s="146">
        <v>0</v>
      </c>
      <c r="FM297" s="149">
        <f t="shared" si="322"/>
        <v>0</v>
      </c>
      <c r="FN297" s="146">
        <v>0</v>
      </c>
      <c r="FO297" s="146">
        <v>0</v>
      </c>
      <c r="FP297" s="146">
        <v>0</v>
      </c>
      <c r="FQ297" s="149">
        <f t="shared" si="323"/>
        <v>0</v>
      </c>
      <c r="FR297" s="146">
        <v>0</v>
      </c>
      <c r="FS297" s="146">
        <v>0</v>
      </c>
      <c r="FT297" s="146">
        <v>0</v>
      </c>
      <c r="FU297" s="149">
        <f t="shared" si="324"/>
        <v>0</v>
      </c>
      <c r="FV297" s="146">
        <v>0</v>
      </c>
      <c r="FW297" s="146">
        <v>0</v>
      </c>
      <c r="FX297" s="146">
        <v>0</v>
      </c>
      <c r="FY297" s="149">
        <f t="shared" si="325"/>
        <v>0</v>
      </c>
      <c r="FZ297" s="146">
        <v>0</v>
      </c>
      <c r="GA297" s="146">
        <v>0</v>
      </c>
      <c r="GB297" s="146">
        <v>0</v>
      </c>
      <c r="GC297" s="149">
        <f t="shared" si="326"/>
        <v>0</v>
      </c>
      <c r="GD297" s="164">
        <f t="shared" si="337"/>
        <v>39686</v>
      </c>
      <c r="GE297" s="165">
        <f t="shared" si="337"/>
        <v>36873</v>
      </c>
      <c r="GF297" s="165">
        <f t="shared" si="337"/>
        <v>6145</v>
      </c>
      <c r="GG297" s="165">
        <f t="shared" si="337"/>
        <v>43018</v>
      </c>
      <c r="GH297" s="187"/>
      <c r="GI297" s="186">
        <f t="shared" si="328"/>
        <v>8.1902747267648415E-2</v>
      </c>
      <c r="GJ297" s="186">
        <f t="shared" si="329"/>
        <v>0.3765356765112684</v>
      </c>
      <c r="GK297" s="186">
        <f t="shared" si="330"/>
        <v>0.4240501179725002</v>
      </c>
      <c r="GL297" s="186">
        <f t="shared" si="331"/>
        <v>3.0835570742819951E-2</v>
      </c>
      <c r="GM297" s="186">
        <f t="shared" si="332"/>
        <v>1.2882054619911588E-2</v>
      </c>
      <c r="GN297" s="186">
        <f t="shared" si="333"/>
        <v>6.2674585740243538E-2</v>
      </c>
      <c r="GO297" s="186">
        <f t="shared" si="334"/>
        <v>1.1119247145607969E-2</v>
      </c>
    </row>
    <row r="298" spans="1:197" ht="11.25" customHeight="1">
      <c r="A298" s="148">
        <v>42644</v>
      </c>
      <c r="B298" s="145">
        <v>2740</v>
      </c>
      <c r="C298" s="146">
        <v>2907</v>
      </c>
      <c r="D298" s="146">
        <v>52</v>
      </c>
      <c r="E298" s="149">
        <f t="shared" si="284"/>
        <v>2959</v>
      </c>
      <c r="F298" s="146">
        <v>0</v>
      </c>
      <c r="G298" s="146">
        <v>0</v>
      </c>
      <c r="H298" s="146">
        <v>0</v>
      </c>
      <c r="I298" s="149">
        <f t="shared" si="285"/>
        <v>0</v>
      </c>
      <c r="J298" s="146"/>
      <c r="K298" s="146"/>
      <c r="L298" s="146"/>
      <c r="M298" s="146"/>
      <c r="N298" s="145">
        <v>0</v>
      </c>
      <c r="O298" s="146">
        <v>0</v>
      </c>
      <c r="P298" s="146">
        <v>0</v>
      </c>
      <c r="Q298" s="149">
        <f t="shared" si="286"/>
        <v>0</v>
      </c>
      <c r="R298" s="146">
        <v>0</v>
      </c>
      <c r="S298" s="146">
        <v>0</v>
      </c>
      <c r="T298" s="146">
        <v>0</v>
      </c>
      <c r="U298" s="149">
        <f t="shared" si="287"/>
        <v>0</v>
      </c>
      <c r="V298" s="145">
        <v>0</v>
      </c>
      <c r="W298" s="146">
        <v>0</v>
      </c>
      <c r="X298" s="146">
        <v>0</v>
      </c>
      <c r="Y298" s="149">
        <f t="shared" si="288"/>
        <v>0</v>
      </c>
      <c r="Z298" s="145">
        <v>1111</v>
      </c>
      <c r="AA298" s="146">
        <v>1122</v>
      </c>
      <c r="AB298" s="146">
        <v>151</v>
      </c>
      <c r="AC298" s="149">
        <f t="shared" si="289"/>
        <v>1273</v>
      </c>
      <c r="AD298" s="146">
        <v>0</v>
      </c>
      <c r="AE298" s="146">
        <v>0</v>
      </c>
      <c r="AF298" s="146">
        <v>0</v>
      </c>
      <c r="AG298" s="149">
        <f t="shared" si="290"/>
        <v>0</v>
      </c>
      <c r="AH298" s="146">
        <v>0</v>
      </c>
      <c r="AI298" s="146">
        <v>0</v>
      </c>
      <c r="AJ298" s="146">
        <v>0</v>
      </c>
      <c r="AK298" s="149">
        <f t="shared" si="291"/>
        <v>0</v>
      </c>
      <c r="AL298" s="145">
        <v>2117</v>
      </c>
      <c r="AM298" s="146">
        <v>1819</v>
      </c>
      <c r="AN298" s="146">
        <v>15</v>
      </c>
      <c r="AO298" s="149">
        <f t="shared" si="292"/>
        <v>1834</v>
      </c>
      <c r="AP298" s="145">
        <v>0</v>
      </c>
      <c r="AQ298" s="146">
        <v>0</v>
      </c>
      <c r="AR298" s="146">
        <v>0</v>
      </c>
      <c r="AS298" s="149">
        <f t="shared" si="293"/>
        <v>0</v>
      </c>
      <c r="AT298" s="145">
        <v>0</v>
      </c>
      <c r="AU298" s="146">
        <v>0</v>
      </c>
      <c r="AV298" s="146">
        <v>0</v>
      </c>
      <c r="AW298" s="149">
        <f t="shared" si="294"/>
        <v>0</v>
      </c>
      <c r="AX298" s="145">
        <v>0</v>
      </c>
      <c r="AY298" s="146">
        <v>0</v>
      </c>
      <c r="AZ298" s="146">
        <v>0</v>
      </c>
      <c r="BA298" s="149">
        <f t="shared" si="295"/>
        <v>0</v>
      </c>
      <c r="BB298" s="145">
        <v>0</v>
      </c>
      <c r="BC298" s="146">
        <v>0</v>
      </c>
      <c r="BD298" s="146">
        <v>0</v>
      </c>
      <c r="BE298" s="149">
        <f t="shared" si="296"/>
        <v>0</v>
      </c>
      <c r="BF298" s="146">
        <v>0</v>
      </c>
      <c r="BG298" s="146">
        <v>0</v>
      </c>
      <c r="BH298" s="146">
        <v>0</v>
      </c>
      <c r="BI298" s="149">
        <f t="shared" si="297"/>
        <v>0</v>
      </c>
      <c r="BJ298" s="146">
        <v>0</v>
      </c>
      <c r="BK298" s="146">
        <v>0</v>
      </c>
      <c r="BL298" s="146">
        <v>0</v>
      </c>
      <c r="BM298" s="149">
        <f t="shared" si="298"/>
        <v>0</v>
      </c>
      <c r="BN298" s="146">
        <v>0</v>
      </c>
      <c r="BO298" s="146">
        <v>0</v>
      </c>
      <c r="BP298" s="146">
        <v>0</v>
      </c>
      <c r="BQ298" s="149">
        <f t="shared" si="299"/>
        <v>0</v>
      </c>
      <c r="BR298" s="146">
        <v>0</v>
      </c>
      <c r="BS298" s="146">
        <v>0</v>
      </c>
      <c r="BT298" s="146">
        <v>0</v>
      </c>
      <c r="BU298" s="149">
        <f t="shared" si="300"/>
        <v>0</v>
      </c>
      <c r="BV298" s="146">
        <v>0</v>
      </c>
      <c r="BW298" s="146">
        <v>0</v>
      </c>
      <c r="BX298" s="146">
        <v>0</v>
      </c>
      <c r="BY298" s="149">
        <f t="shared" si="301"/>
        <v>0</v>
      </c>
      <c r="BZ298" s="146">
        <v>0</v>
      </c>
      <c r="CA298" s="146">
        <v>0</v>
      </c>
      <c r="CB298" s="146">
        <v>0</v>
      </c>
      <c r="CC298" s="149">
        <f t="shared" si="302"/>
        <v>0</v>
      </c>
      <c r="CD298" s="146">
        <v>90</v>
      </c>
      <c r="CE298" s="146">
        <v>130</v>
      </c>
      <c r="CF298" s="146">
        <v>0</v>
      </c>
      <c r="CG298" s="149">
        <f t="shared" si="303"/>
        <v>130</v>
      </c>
      <c r="CH298" s="146">
        <v>0</v>
      </c>
      <c r="CI298" s="146">
        <v>0</v>
      </c>
      <c r="CJ298" s="146">
        <v>0</v>
      </c>
      <c r="CK298" s="149">
        <f t="shared" si="304"/>
        <v>0</v>
      </c>
      <c r="CL298" s="145">
        <v>0</v>
      </c>
      <c r="CM298" s="146">
        <v>0</v>
      </c>
      <c r="CN298" s="146">
        <v>0</v>
      </c>
      <c r="CO298" s="149">
        <f t="shared" si="305"/>
        <v>0</v>
      </c>
      <c r="CP298" s="146">
        <v>0</v>
      </c>
      <c r="CQ298" s="146">
        <v>0</v>
      </c>
      <c r="CR298" s="146">
        <v>0</v>
      </c>
      <c r="CS298" s="149">
        <f t="shared" si="306"/>
        <v>0</v>
      </c>
      <c r="CT298" s="146">
        <v>18320</v>
      </c>
      <c r="CU298" s="146">
        <v>17564</v>
      </c>
      <c r="CV298" s="146">
        <v>2234</v>
      </c>
      <c r="CW298" s="149">
        <f t="shared" si="307"/>
        <v>19798</v>
      </c>
      <c r="CX298" s="146">
        <v>0</v>
      </c>
      <c r="CY298" s="146">
        <v>0</v>
      </c>
      <c r="CZ298" s="146">
        <v>0</v>
      </c>
      <c r="DA298" s="149">
        <f t="shared" si="308"/>
        <v>0</v>
      </c>
      <c r="DB298" s="146">
        <v>276</v>
      </c>
      <c r="DC298" s="146">
        <v>80</v>
      </c>
      <c r="DD298" s="146">
        <v>370</v>
      </c>
      <c r="DE298" s="149">
        <f t="shared" si="309"/>
        <v>450</v>
      </c>
      <c r="DF298" s="146"/>
      <c r="DG298" s="146"/>
      <c r="DH298" s="146"/>
      <c r="DI298" s="146"/>
      <c r="DJ298" s="146">
        <v>0</v>
      </c>
      <c r="DK298" s="146">
        <v>0</v>
      </c>
      <c r="DL298" s="146">
        <v>0</v>
      </c>
      <c r="DM298" s="149">
        <f t="shared" si="310"/>
        <v>0</v>
      </c>
      <c r="DN298" s="146">
        <v>0</v>
      </c>
      <c r="DO298" s="146">
        <v>0</v>
      </c>
      <c r="DP298" s="146">
        <v>0</v>
      </c>
      <c r="DQ298" s="149">
        <f t="shared" si="311"/>
        <v>0</v>
      </c>
      <c r="DR298" s="146">
        <v>385</v>
      </c>
      <c r="DS298" s="146">
        <v>378</v>
      </c>
      <c r="DT298" s="146">
        <v>0</v>
      </c>
      <c r="DU298" s="149">
        <f t="shared" si="312"/>
        <v>378</v>
      </c>
      <c r="DV298" s="146">
        <v>0</v>
      </c>
      <c r="DW298" s="146">
        <v>0</v>
      </c>
      <c r="DX298" s="146">
        <v>0</v>
      </c>
      <c r="DY298" s="149">
        <f t="shared" si="313"/>
        <v>0</v>
      </c>
      <c r="DZ298" s="146">
        <v>0</v>
      </c>
      <c r="EA298" s="146">
        <v>0</v>
      </c>
      <c r="EB298" s="146">
        <v>0</v>
      </c>
      <c r="EC298" s="149">
        <f t="shared" si="314"/>
        <v>0</v>
      </c>
      <c r="ED298" s="146"/>
      <c r="EE298" s="146"/>
      <c r="EF298" s="146"/>
      <c r="EG298" s="146"/>
      <c r="EH298" s="146">
        <v>0</v>
      </c>
      <c r="EI298" s="146">
        <v>0</v>
      </c>
      <c r="EJ298" s="146">
        <v>0</v>
      </c>
      <c r="EK298" s="149">
        <f t="shared" si="315"/>
        <v>0</v>
      </c>
      <c r="EL298" s="146">
        <v>0</v>
      </c>
      <c r="EM298" s="146">
        <v>0</v>
      </c>
      <c r="EN298" s="146">
        <v>0</v>
      </c>
      <c r="EO298" s="149">
        <f t="shared" si="316"/>
        <v>0</v>
      </c>
      <c r="EP298" s="146">
        <v>0</v>
      </c>
      <c r="EQ298" s="146">
        <v>0</v>
      </c>
      <c r="ER298" s="146">
        <v>0</v>
      </c>
      <c r="ES298" s="149">
        <f t="shared" si="317"/>
        <v>0</v>
      </c>
      <c r="ET298" s="146">
        <v>0</v>
      </c>
      <c r="EU298" s="146">
        <v>0</v>
      </c>
      <c r="EV298" s="146">
        <v>0</v>
      </c>
      <c r="EW298" s="149">
        <f t="shared" si="318"/>
        <v>0</v>
      </c>
      <c r="EX298" s="145">
        <v>528</v>
      </c>
      <c r="EY298" s="146">
        <v>472</v>
      </c>
      <c r="EZ298" s="146">
        <v>23</v>
      </c>
      <c r="FA298" s="149">
        <f t="shared" si="319"/>
        <v>495</v>
      </c>
      <c r="FB298" s="146">
        <v>0</v>
      </c>
      <c r="FC298" s="146">
        <v>0</v>
      </c>
      <c r="FD298" s="146">
        <v>0</v>
      </c>
      <c r="FE298" s="149">
        <f t="shared" si="320"/>
        <v>0</v>
      </c>
      <c r="FF298" s="145">
        <v>16293</v>
      </c>
      <c r="FG298" s="146">
        <v>15163</v>
      </c>
      <c r="FH298" s="146">
        <v>3800</v>
      </c>
      <c r="FI298" s="149">
        <f t="shared" si="321"/>
        <v>18963</v>
      </c>
      <c r="FJ298" s="146">
        <v>0</v>
      </c>
      <c r="FK298" s="146">
        <v>0</v>
      </c>
      <c r="FL298" s="146">
        <v>0</v>
      </c>
      <c r="FM298" s="149">
        <f t="shared" si="322"/>
        <v>0</v>
      </c>
      <c r="FN298" s="146">
        <v>0</v>
      </c>
      <c r="FO298" s="146">
        <v>0</v>
      </c>
      <c r="FP298" s="146">
        <v>0</v>
      </c>
      <c r="FQ298" s="149">
        <f t="shared" si="323"/>
        <v>0</v>
      </c>
      <c r="FR298" s="146">
        <v>0</v>
      </c>
      <c r="FS298" s="146">
        <v>0</v>
      </c>
      <c r="FT298" s="146">
        <v>0</v>
      </c>
      <c r="FU298" s="149">
        <f t="shared" si="324"/>
        <v>0</v>
      </c>
      <c r="FV298" s="146">
        <v>0</v>
      </c>
      <c r="FW298" s="146">
        <v>0</v>
      </c>
      <c r="FX298" s="146">
        <v>0</v>
      </c>
      <c r="FY298" s="149">
        <f t="shared" si="325"/>
        <v>0</v>
      </c>
      <c r="FZ298" s="146">
        <v>0</v>
      </c>
      <c r="GA298" s="146">
        <v>0</v>
      </c>
      <c r="GB298" s="146">
        <v>0</v>
      </c>
      <c r="GC298" s="149">
        <f t="shared" si="326"/>
        <v>0</v>
      </c>
      <c r="GD298" s="164">
        <f t="shared" si="337"/>
        <v>41860</v>
      </c>
      <c r="GE298" s="165">
        <f t="shared" si="337"/>
        <v>39635</v>
      </c>
      <c r="GF298" s="165">
        <f t="shared" si="337"/>
        <v>6645</v>
      </c>
      <c r="GG298" s="165">
        <f t="shared" si="337"/>
        <v>46280</v>
      </c>
      <c r="GH298" s="187"/>
      <c r="GI298" s="186">
        <f t="shared" si="328"/>
        <v>7.3344266431184565E-2</v>
      </c>
      <c r="GJ298" s="186">
        <f t="shared" si="329"/>
        <v>0.38256591396493</v>
      </c>
      <c r="GK298" s="186">
        <f t="shared" si="330"/>
        <v>0.44314368613599092</v>
      </c>
      <c r="GL298" s="186">
        <f t="shared" si="331"/>
        <v>2.8308313359404567E-2</v>
      </c>
      <c r="GM298" s="186">
        <f t="shared" si="332"/>
        <v>1.1908666582565914E-2</v>
      </c>
      <c r="GN298" s="186">
        <f t="shared" si="333"/>
        <v>4.5893780749337705E-2</v>
      </c>
      <c r="GO298" s="186">
        <f t="shared" si="334"/>
        <v>1.4835372776586309E-2</v>
      </c>
    </row>
    <row r="299" spans="1:197" ht="11.25" customHeight="1">
      <c r="A299" s="148">
        <v>42675</v>
      </c>
      <c r="B299" s="145">
        <v>2860</v>
      </c>
      <c r="C299" s="146">
        <v>2636</v>
      </c>
      <c r="D299" s="146">
        <v>10</v>
      </c>
      <c r="E299" s="149">
        <f t="shared" ref="E299:E342" si="338">C299+D299</f>
        <v>2646</v>
      </c>
      <c r="F299" s="146">
        <v>0</v>
      </c>
      <c r="G299" s="146">
        <v>0</v>
      </c>
      <c r="H299" s="146">
        <v>0</v>
      </c>
      <c r="I299" s="149">
        <f t="shared" ref="I299:I342" si="339">G299+H299</f>
        <v>0</v>
      </c>
      <c r="J299" s="146"/>
      <c r="K299" s="146"/>
      <c r="L299" s="146"/>
      <c r="M299" s="146"/>
      <c r="N299" s="145">
        <v>112</v>
      </c>
      <c r="O299" s="146">
        <v>0</v>
      </c>
      <c r="P299" s="146">
        <v>114</v>
      </c>
      <c r="Q299" s="149">
        <f t="shared" ref="Q299:Q342" si="340">O299+P299</f>
        <v>114</v>
      </c>
      <c r="R299" s="146">
        <v>0</v>
      </c>
      <c r="S299" s="146">
        <v>0</v>
      </c>
      <c r="T299" s="146">
        <v>0</v>
      </c>
      <c r="U299" s="149">
        <f t="shared" ref="U299:U342" si="341">S299+T299</f>
        <v>0</v>
      </c>
      <c r="V299" s="145">
        <v>0</v>
      </c>
      <c r="W299" s="146">
        <v>0</v>
      </c>
      <c r="X299" s="146">
        <v>0</v>
      </c>
      <c r="Y299" s="149">
        <f t="shared" ref="Y299:Y342" si="342">W299+X299</f>
        <v>0</v>
      </c>
      <c r="Z299" s="145">
        <v>994</v>
      </c>
      <c r="AA299" s="146">
        <v>637</v>
      </c>
      <c r="AB299" s="146">
        <v>169</v>
      </c>
      <c r="AC299" s="149">
        <f t="shared" ref="AC299:AC342" si="343">AA299+AB299</f>
        <v>806</v>
      </c>
      <c r="AD299" s="146">
        <v>0</v>
      </c>
      <c r="AE299" s="146">
        <v>0</v>
      </c>
      <c r="AF299" s="146">
        <v>0</v>
      </c>
      <c r="AG299" s="149">
        <f t="shared" ref="AG299:AG342" si="344">AE299+AF299</f>
        <v>0</v>
      </c>
      <c r="AH299" s="146">
        <v>0</v>
      </c>
      <c r="AI299" s="146">
        <v>0</v>
      </c>
      <c r="AJ299" s="146">
        <v>0</v>
      </c>
      <c r="AK299" s="149">
        <f t="shared" ref="AK299:AK342" si="345">AI299+AJ299</f>
        <v>0</v>
      </c>
      <c r="AL299" s="145">
        <v>1689</v>
      </c>
      <c r="AM299" s="146">
        <v>1201</v>
      </c>
      <c r="AN299" s="146">
        <v>29</v>
      </c>
      <c r="AO299" s="149">
        <f t="shared" ref="AO299:AO342" si="346">AM299+AN299</f>
        <v>1230</v>
      </c>
      <c r="AP299" s="145">
        <v>0</v>
      </c>
      <c r="AQ299" s="146">
        <v>0</v>
      </c>
      <c r="AR299" s="146">
        <v>0</v>
      </c>
      <c r="AS299" s="149">
        <f t="shared" ref="AS299:AS342" si="347">AQ299+AR299</f>
        <v>0</v>
      </c>
      <c r="AT299" s="145">
        <v>0</v>
      </c>
      <c r="AU299" s="146">
        <v>0</v>
      </c>
      <c r="AV299" s="146">
        <v>0</v>
      </c>
      <c r="AW299" s="149">
        <f t="shared" ref="AW299:AW342" si="348">AU299+AV299</f>
        <v>0</v>
      </c>
      <c r="AX299" s="145">
        <v>0</v>
      </c>
      <c r="AY299" s="146">
        <v>0</v>
      </c>
      <c r="AZ299" s="146">
        <v>0</v>
      </c>
      <c r="BA299" s="149">
        <f t="shared" ref="BA299:BA342" si="349">AY299+AZ299</f>
        <v>0</v>
      </c>
      <c r="BB299" s="145">
        <v>0</v>
      </c>
      <c r="BC299" s="146">
        <v>0</v>
      </c>
      <c r="BD299" s="146">
        <v>0</v>
      </c>
      <c r="BE299" s="149">
        <f t="shared" ref="BE299:BE342" si="350">BC299+BD299</f>
        <v>0</v>
      </c>
      <c r="BF299" s="146">
        <v>0</v>
      </c>
      <c r="BG299" s="146">
        <v>0</v>
      </c>
      <c r="BH299" s="146">
        <v>0</v>
      </c>
      <c r="BI299" s="149">
        <f t="shared" ref="BI299:BI342" si="351">BG299+BH299</f>
        <v>0</v>
      </c>
      <c r="BJ299" s="146">
        <v>0</v>
      </c>
      <c r="BK299" s="146">
        <v>0</v>
      </c>
      <c r="BL299" s="146">
        <v>0</v>
      </c>
      <c r="BM299" s="149">
        <f t="shared" ref="BM299:BM342" si="352">BK299+BL299</f>
        <v>0</v>
      </c>
      <c r="BN299" s="146">
        <v>0</v>
      </c>
      <c r="BO299" s="146">
        <v>0</v>
      </c>
      <c r="BP299" s="146">
        <v>0</v>
      </c>
      <c r="BQ299" s="149">
        <f t="shared" ref="BQ299:BQ342" si="353">BO299+BP299</f>
        <v>0</v>
      </c>
      <c r="BR299" s="146">
        <v>0</v>
      </c>
      <c r="BS299" s="146">
        <v>0</v>
      </c>
      <c r="BT299" s="146">
        <v>0</v>
      </c>
      <c r="BU299" s="149">
        <f t="shared" ref="BU299:BU342" si="354">BS299+BT299</f>
        <v>0</v>
      </c>
      <c r="BV299" s="146">
        <v>0</v>
      </c>
      <c r="BW299" s="146">
        <v>0</v>
      </c>
      <c r="BX299" s="146">
        <v>0</v>
      </c>
      <c r="BY299" s="149">
        <f t="shared" ref="BY299:BY342" si="355">BW299+BX299</f>
        <v>0</v>
      </c>
      <c r="BZ299" s="146">
        <v>0</v>
      </c>
      <c r="CA299" s="146">
        <v>0</v>
      </c>
      <c r="CB299" s="146">
        <v>0</v>
      </c>
      <c r="CC299" s="149">
        <f t="shared" ref="CC299:CC342" si="356">CA299+CB299</f>
        <v>0</v>
      </c>
      <c r="CD299" s="146">
        <v>131</v>
      </c>
      <c r="CE299" s="146">
        <v>120</v>
      </c>
      <c r="CF299" s="146">
        <v>0</v>
      </c>
      <c r="CG299" s="149">
        <f t="shared" ref="CG299:CG342" si="357">CE299+CF299</f>
        <v>120</v>
      </c>
      <c r="CH299" s="146">
        <v>0</v>
      </c>
      <c r="CI299" s="146">
        <v>0</v>
      </c>
      <c r="CJ299" s="146">
        <v>0</v>
      </c>
      <c r="CK299" s="149">
        <f t="shared" ref="CK299:CK342" si="358">CI299+CJ299</f>
        <v>0</v>
      </c>
      <c r="CL299" s="145">
        <v>0</v>
      </c>
      <c r="CM299" s="146">
        <v>0</v>
      </c>
      <c r="CN299" s="146">
        <v>0</v>
      </c>
      <c r="CO299" s="149">
        <f t="shared" ref="CO299:CO342" si="359">CM299+CN299</f>
        <v>0</v>
      </c>
      <c r="CP299" s="146">
        <v>0</v>
      </c>
      <c r="CQ299" s="146">
        <v>0</v>
      </c>
      <c r="CR299" s="146">
        <v>0</v>
      </c>
      <c r="CS299" s="149">
        <f t="shared" ref="CS299:CS342" si="360">CQ299+CR299</f>
        <v>0</v>
      </c>
      <c r="CT299" s="146">
        <v>15848</v>
      </c>
      <c r="CU299" s="146">
        <v>12271</v>
      </c>
      <c r="CV299" s="146">
        <v>1854</v>
      </c>
      <c r="CW299" s="149">
        <f t="shared" ref="CW299:CW342" si="361">CU299+CV299</f>
        <v>14125</v>
      </c>
      <c r="CX299" s="146">
        <v>0</v>
      </c>
      <c r="CY299" s="146">
        <v>0</v>
      </c>
      <c r="CZ299" s="146">
        <v>0</v>
      </c>
      <c r="DA299" s="149">
        <f t="shared" ref="DA299:DA342" si="362">CY299+CZ299</f>
        <v>0</v>
      </c>
      <c r="DB299" s="146">
        <v>215</v>
      </c>
      <c r="DC299" s="146">
        <v>105</v>
      </c>
      <c r="DD299" s="146">
        <v>160</v>
      </c>
      <c r="DE299" s="149">
        <f t="shared" ref="DE299:DE342" si="363">DC299+DD299</f>
        <v>265</v>
      </c>
      <c r="DF299" s="146"/>
      <c r="DG299" s="146"/>
      <c r="DH299" s="146"/>
      <c r="DI299" s="146"/>
      <c r="DJ299" s="146">
        <v>0</v>
      </c>
      <c r="DK299" s="146">
        <v>0</v>
      </c>
      <c r="DL299" s="146">
        <v>0</v>
      </c>
      <c r="DM299" s="149">
        <f t="shared" ref="DM299:DM342" si="364">DK299+DL299</f>
        <v>0</v>
      </c>
      <c r="DN299" s="146">
        <v>0</v>
      </c>
      <c r="DO299" s="146">
        <v>0</v>
      </c>
      <c r="DP299" s="146">
        <v>0</v>
      </c>
      <c r="DQ299" s="149">
        <f t="shared" ref="DQ299:DQ342" si="365">DO299+DP299</f>
        <v>0</v>
      </c>
      <c r="DR299" s="146">
        <v>161</v>
      </c>
      <c r="DS299" s="146">
        <v>206</v>
      </c>
      <c r="DT299" s="146">
        <v>10</v>
      </c>
      <c r="DU299" s="149">
        <f t="shared" ref="DU299:DU342" si="366">DS299+DT299</f>
        <v>216</v>
      </c>
      <c r="DV299" s="146">
        <v>0</v>
      </c>
      <c r="DW299" s="146">
        <v>0</v>
      </c>
      <c r="DX299" s="146">
        <v>0</v>
      </c>
      <c r="DY299" s="149">
        <f t="shared" ref="DY299:DY342" si="367">DW299+DX299</f>
        <v>0</v>
      </c>
      <c r="DZ299" s="146">
        <v>0</v>
      </c>
      <c r="EA299" s="146">
        <v>0</v>
      </c>
      <c r="EB299" s="146">
        <v>0</v>
      </c>
      <c r="EC299" s="149">
        <f t="shared" ref="EC299:EC342" si="368">EA299+EB299</f>
        <v>0</v>
      </c>
      <c r="ED299" s="146"/>
      <c r="EE299" s="146"/>
      <c r="EF299" s="146"/>
      <c r="EG299" s="146"/>
      <c r="EH299" s="146">
        <v>0</v>
      </c>
      <c r="EI299" s="146">
        <v>0</v>
      </c>
      <c r="EJ299" s="146">
        <v>0</v>
      </c>
      <c r="EK299" s="149">
        <f t="shared" ref="EK299:EK342" si="369">EI299+EJ299</f>
        <v>0</v>
      </c>
      <c r="EL299" s="146">
        <v>0</v>
      </c>
      <c r="EM299" s="146">
        <v>0</v>
      </c>
      <c r="EN299" s="146">
        <v>0</v>
      </c>
      <c r="EO299" s="149">
        <f t="shared" ref="EO299:EO342" si="370">EM299+EN299</f>
        <v>0</v>
      </c>
      <c r="EP299" s="146">
        <v>0</v>
      </c>
      <c r="EQ299" s="146">
        <v>0</v>
      </c>
      <c r="ER299" s="146">
        <v>0</v>
      </c>
      <c r="ES299" s="149">
        <f t="shared" ref="ES299:ES342" si="371">EQ299+ER299</f>
        <v>0</v>
      </c>
      <c r="ET299" s="146">
        <v>0</v>
      </c>
      <c r="EU299" s="146">
        <v>0</v>
      </c>
      <c r="EV299" s="146">
        <v>0</v>
      </c>
      <c r="EW299" s="149">
        <f t="shared" ref="EW299:EW342" si="372">EU299+EV299</f>
        <v>0</v>
      </c>
      <c r="EX299" s="145">
        <v>709</v>
      </c>
      <c r="EY299" s="146">
        <v>322</v>
      </c>
      <c r="EZ299" s="146">
        <v>0</v>
      </c>
      <c r="FA299" s="149">
        <f t="shared" ref="FA299:FA342" si="373">EY299+EZ299</f>
        <v>322</v>
      </c>
      <c r="FB299" s="146">
        <v>0</v>
      </c>
      <c r="FC299" s="146">
        <v>0</v>
      </c>
      <c r="FD299" s="146">
        <v>0</v>
      </c>
      <c r="FE299" s="149">
        <f t="shared" ref="FE299:FE342" si="374">FC299+FD299</f>
        <v>0</v>
      </c>
      <c r="FF299" s="145">
        <v>15770</v>
      </c>
      <c r="FG299" s="146">
        <v>10770</v>
      </c>
      <c r="FH299" s="146">
        <v>2597</v>
      </c>
      <c r="FI299" s="149">
        <f t="shared" ref="FI299:FI342" si="375">FG299+FH299</f>
        <v>13367</v>
      </c>
      <c r="FJ299" s="146">
        <v>0</v>
      </c>
      <c r="FK299" s="146">
        <v>0</v>
      </c>
      <c r="FL299" s="146">
        <v>0</v>
      </c>
      <c r="FM299" s="149">
        <f t="shared" ref="FM299:FM342" si="376">FK299+FL299</f>
        <v>0</v>
      </c>
      <c r="FN299" s="146">
        <v>0</v>
      </c>
      <c r="FO299" s="146">
        <v>0</v>
      </c>
      <c r="FP299" s="146">
        <v>0</v>
      </c>
      <c r="FQ299" s="149">
        <f t="shared" ref="FQ299:FQ342" si="377">FO299+FP299</f>
        <v>0</v>
      </c>
      <c r="FR299" s="146">
        <v>0</v>
      </c>
      <c r="FS299" s="146">
        <v>0</v>
      </c>
      <c r="FT299" s="146">
        <v>0</v>
      </c>
      <c r="FU299" s="149">
        <f t="shared" ref="FU299:FU342" si="378">FS299+FT299</f>
        <v>0</v>
      </c>
      <c r="FV299" s="146">
        <v>0</v>
      </c>
      <c r="FW299" s="146">
        <v>0</v>
      </c>
      <c r="FX299" s="146">
        <v>0</v>
      </c>
      <c r="FY299" s="149">
        <f t="shared" ref="FY299:FY342" si="379">FW299+FX299</f>
        <v>0</v>
      </c>
      <c r="FZ299" s="146">
        <v>0</v>
      </c>
      <c r="GA299" s="146">
        <v>0</v>
      </c>
      <c r="GB299" s="146">
        <v>0</v>
      </c>
      <c r="GC299" s="149">
        <f t="shared" ref="GC299:GC342" si="380">GA299+GB299</f>
        <v>0</v>
      </c>
      <c r="GD299" s="164">
        <f t="shared" ref="GD299:GG314" si="381">B299+F299+N299+R299+V299+Z299+AD299+AH299+AL299+AP299+AT299+AX299+BB299+BF299+BJ299+BN299+BR299+BV299+BZ299+CD299+CH299+CL299+CP299+CT299+CX299+DB299+DJ299+DN299+DR299+DV299+DZ299+EH299+EL299+EP299+ET299+EX299+FB299+FF299+FJ299+FN299+FR299+FV299+FZ299+J299+DF299+ED299</f>
        <v>38489</v>
      </c>
      <c r="GE299" s="165">
        <f t="shared" si="381"/>
        <v>28268</v>
      </c>
      <c r="GF299" s="165">
        <f t="shared" si="381"/>
        <v>4943</v>
      </c>
      <c r="GG299" s="165">
        <f t="shared" si="381"/>
        <v>33211</v>
      </c>
      <c r="GH299" s="187"/>
      <c r="GI299" s="186">
        <f t="shared" si="328"/>
        <v>9.3250318381208439E-2</v>
      </c>
      <c r="GJ299" s="186">
        <f t="shared" si="329"/>
        <v>0.38099617942549879</v>
      </c>
      <c r="GK299" s="186">
        <f t="shared" si="330"/>
        <v>0.43409508985425216</v>
      </c>
      <c r="GL299" s="186">
        <f t="shared" si="331"/>
        <v>2.2534314419131174E-2</v>
      </c>
      <c r="GM299" s="186">
        <f t="shared" si="332"/>
        <v>1.1390972123956417E-2</v>
      </c>
      <c r="GN299" s="186">
        <f t="shared" si="333"/>
        <v>4.2486203480967877E-2</v>
      </c>
      <c r="GO299" s="186">
        <f t="shared" si="334"/>
        <v>1.5246922314985145E-2</v>
      </c>
    </row>
    <row r="300" spans="1:197" ht="11.25" customHeight="1">
      <c r="A300" s="148">
        <v>42705</v>
      </c>
      <c r="B300" s="145">
        <v>2264</v>
      </c>
      <c r="C300" s="146">
        <v>1883</v>
      </c>
      <c r="D300" s="146">
        <v>66</v>
      </c>
      <c r="E300" s="149">
        <f t="shared" si="338"/>
        <v>1949</v>
      </c>
      <c r="F300" s="146">
        <v>0</v>
      </c>
      <c r="G300" s="146">
        <v>0</v>
      </c>
      <c r="H300" s="146">
        <v>0</v>
      </c>
      <c r="I300" s="149">
        <f t="shared" si="339"/>
        <v>0</v>
      </c>
      <c r="J300" s="146"/>
      <c r="K300" s="146"/>
      <c r="L300" s="146"/>
      <c r="M300" s="146"/>
      <c r="N300" s="145">
        <v>40</v>
      </c>
      <c r="O300" s="146">
        <v>0</v>
      </c>
      <c r="P300" s="146">
        <v>37</v>
      </c>
      <c r="Q300" s="149">
        <f t="shared" si="340"/>
        <v>37</v>
      </c>
      <c r="R300" s="146">
        <v>0</v>
      </c>
      <c r="S300" s="146">
        <v>0</v>
      </c>
      <c r="T300" s="146">
        <v>0</v>
      </c>
      <c r="U300" s="149">
        <f t="shared" si="341"/>
        <v>0</v>
      </c>
      <c r="V300" s="145">
        <v>0</v>
      </c>
      <c r="W300" s="146">
        <v>0</v>
      </c>
      <c r="X300" s="146">
        <v>0</v>
      </c>
      <c r="Y300" s="149">
        <f t="shared" si="342"/>
        <v>0</v>
      </c>
      <c r="Z300" s="145">
        <v>811</v>
      </c>
      <c r="AA300" s="146">
        <v>890</v>
      </c>
      <c r="AB300" s="146">
        <v>68</v>
      </c>
      <c r="AC300" s="149">
        <f t="shared" si="343"/>
        <v>958</v>
      </c>
      <c r="AD300" s="146">
        <v>0</v>
      </c>
      <c r="AE300" s="146">
        <v>0</v>
      </c>
      <c r="AF300" s="146">
        <v>0</v>
      </c>
      <c r="AG300" s="149">
        <f t="shared" si="344"/>
        <v>0</v>
      </c>
      <c r="AH300" s="146">
        <v>0</v>
      </c>
      <c r="AI300" s="146">
        <v>0</v>
      </c>
      <c r="AJ300" s="146">
        <v>0</v>
      </c>
      <c r="AK300" s="149">
        <f t="shared" si="345"/>
        <v>0</v>
      </c>
      <c r="AL300" s="145">
        <v>936</v>
      </c>
      <c r="AM300" s="146">
        <v>1638</v>
      </c>
      <c r="AN300" s="146">
        <v>30</v>
      </c>
      <c r="AO300" s="149">
        <f t="shared" si="346"/>
        <v>1668</v>
      </c>
      <c r="AP300" s="145">
        <v>0</v>
      </c>
      <c r="AQ300" s="146">
        <v>0</v>
      </c>
      <c r="AR300" s="146">
        <v>0</v>
      </c>
      <c r="AS300" s="149">
        <f t="shared" si="347"/>
        <v>0</v>
      </c>
      <c r="AT300" s="145">
        <v>0</v>
      </c>
      <c r="AU300" s="146">
        <v>0</v>
      </c>
      <c r="AV300" s="146">
        <v>0</v>
      </c>
      <c r="AW300" s="149">
        <f t="shared" si="348"/>
        <v>0</v>
      </c>
      <c r="AX300" s="145">
        <v>0</v>
      </c>
      <c r="AY300" s="146">
        <v>0</v>
      </c>
      <c r="AZ300" s="146">
        <v>0</v>
      </c>
      <c r="BA300" s="149">
        <f t="shared" si="349"/>
        <v>0</v>
      </c>
      <c r="BB300" s="145">
        <v>0</v>
      </c>
      <c r="BC300" s="146">
        <v>0</v>
      </c>
      <c r="BD300" s="146">
        <v>0</v>
      </c>
      <c r="BE300" s="149">
        <f t="shared" si="350"/>
        <v>0</v>
      </c>
      <c r="BF300" s="146">
        <v>0</v>
      </c>
      <c r="BG300" s="146">
        <v>0</v>
      </c>
      <c r="BH300" s="146">
        <v>0</v>
      </c>
      <c r="BI300" s="149">
        <f t="shared" si="351"/>
        <v>0</v>
      </c>
      <c r="BJ300" s="146">
        <v>0</v>
      </c>
      <c r="BK300" s="146">
        <v>0</v>
      </c>
      <c r="BL300" s="146">
        <v>0</v>
      </c>
      <c r="BM300" s="149">
        <f t="shared" si="352"/>
        <v>0</v>
      </c>
      <c r="BN300" s="146">
        <v>0</v>
      </c>
      <c r="BO300" s="146">
        <v>0</v>
      </c>
      <c r="BP300" s="146">
        <v>0</v>
      </c>
      <c r="BQ300" s="149">
        <f t="shared" si="353"/>
        <v>0</v>
      </c>
      <c r="BR300" s="146">
        <v>0</v>
      </c>
      <c r="BS300" s="146">
        <v>0</v>
      </c>
      <c r="BT300" s="146">
        <v>0</v>
      </c>
      <c r="BU300" s="149">
        <f t="shared" si="354"/>
        <v>0</v>
      </c>
      <c r="BV300" s="146">
        <v>0</v>
      </c>
      <c r="BW300" s="146">
        <v>0</v>
      </c>
      <c r="BX300" s="146">
        <v>0</v>
      </c>
      <c r="BY300" s="149">
        <f t="shared" si="355"/>
        <v>0</v>
      </c>
      <c r="BZ300" s="146">
        <v>0</v>
      </c>
      <c r="CA300" s="146">
        <v>0</v>
      </c>
      <c r="CB300" s="146">
        <v>0</v>
      </c>
      <c r="CC300" s="149">
        <f t="shared" si="356"/>
        <v>0</v>
      </c>
      <c r="CD300" s="146">
        <v>96</v>
      </c>
      <c r="CE300" s="146">
        <v>142</v>
      </c>
      <c r="CF300" s="146">
        <v>0</v>
      </c>
      <c r="CG300" s="149">
        <f t="shared" si="357"/>
        <v>142</v>
      </c>
      <c r="CH300" s="146">
        <v>0</v>
      </c>
      <c r="CI300" s="146">
        <v>0</v>
      </c>
      <c r="CJ300" s="146">
        <v>0</v>
      </c>
      <c r="CK300" s="149">
        <f t="shared" si="358"/>
        <v>0</v>
      </c>
      <c r="CL300" s="145">
        <v>0</v>
      </c>
      <c r="CM300" s="146">
        <v>0</v>
      </c>
      <c r="CN300" s="146">
        <v>0</v>
      </c>
      <c r="CO300" s="149">
        <f t="shared" si="359"/>
        <v>0</v>
      </c>
      <c r="CP300" s="146">
        <v>0</v>
      </c>
      <c r="CQ300" s="146">
        <v>0</v>
      </c>
      <c r="CR300" s="146">
        <v>0</v>
      </c>
      <c r="CS300" s="149">
        <f t="shared" si="360"/>
        <v>0</v>
      </c>
      <c r="CT300" s="146">
        <v>13956</v>
      </c>
      <c r="CU300" s="146">
        <v>13572</v>
      </c>
      <c r="CV300" s="146">
        <v>1285</v>
      </c>
      <c r="CW300" s="149">
        <f t="shared" si="361"/>
        <v>14857</v>
      </c>
      <c r="CX300" s="146">
        <v>0</v>
      </c>
      <c r="CY300" s="146">
        <v>0</v>
      </c>
      <c r="CZ300" s="146">
        <v>0</v>
      </c>
      <c r="DA300" s="149">
        <f t="shared" si="362"/>
        <v>0</v>
      </c>
      <c r="DB300" s="146">
        <v>15</v>
      </c>
      <c r="DC300" s="146">
        <v>26</v>
      </c>
      <c r="DD300" s="146">
        <v>97</v>
      </c>
      <c r="DE300" s="149">
        <f t="shared" si="363"/>
        <v>123</v>
      </c>
      <c r="DF300" s="146"/>
      <c r="DG300" s="146"/>
      <c r="DH300" s="146"/>
      <c r="DI300" s="146"/>
      <c r="DJ300" s="146">
        <v>0</v>
      </c>
      <c r="DK300" s="146">
        <v>0</v>
      </c>
      <c r="DL300" s="146">
        <v>0</v>
      </c>
      <c r="DM300" s="149">
        <f t="shared" si="364"/>
        <v>0</v>
      </c>
      <c r="DN300" s="146">
        <v>0</v>
      </c>
      <c r="DO300" s="146">
        <v>0</v>
      </c>
      <c r="DP300" s="146">
        <v>0</v>
      </c>
      <c r="DQ300" s="149">
        <f t="shared" si="365"/>
        <v>0</v>
      </c>
      <c r="DR300" s="146">
        <v>79</v>
      </c>
      <c r="DS300" s="146">
        <v>172</v>
      </c>
      <c r="DT300" s="146">
        <v>0</v>
      </c>
      <c r="DU300" s="149">
        <f t="shared" si="366"/>
        <v>172</v>
      </c>
      <c r="DV300" s="146">
        <v>0</v>
      </c>
      <c r="DW300" s="146">
        <v>0</v>
      </c>
      <c r="DX300" s="146">
        <v>0</v>
      </c>
      <c r="DY300" s="149">
        <f t="shared" si="367"/>
        <v>0</v>
      </c>
      <c r="DZ300" s="146">
        <v>0</v>
      </c>
      <c r="EA300" s="146">
        <v>0</v>
      </c>
      <c r="EB300" s="146">
        <v>0</v>
      </c>
      <c r="EC300" s="149">
        <f t="shared" si="368"/>
        <v>0</v>
      </c>
      <c r="ED300" s="146"/>
      <c r="EE300" s="146"/>
      <c r="EF300" s="146"/>
      <c r="EG300" s="146"/>
      <c r="EH300" s="146">
        <v>0</v>
      </c>
      <c r="EI300" s="146">
        <v>0</v>
      </c>
      <c r="EJ300" s="146">
        <v>0</v>
      </c>
      <c r="EK300" s="149">
        <f t="shared" si="369"/>
        <v>0</v>
      </c>
      <c r="EL300" s="146">
        <v>0</v>
      </c>
      <c r="EM300" s="146">
        <v>0</v>
      </c>
      <c r="EN300" s="146">
        <v>0</v>
      </c>
      <c r="EO300" s="149">
        <f t="shared" si="370"/>
        <v>0</v>
      </c>
      <c r="EP300" s="146">
        <v>0</v>
      </c>
      <c r="EQ300" s="146">
        <v>0</v>
      </c>
      <c r="ER300" s="146">
        <v>0</v>
      </c>
      <c r="ES300" s="149">
        <f t="shared" si="371"/>
        <v>0</v>
      </c>
      <c r="ET300" s="146">
        <v>0</v>
      </c>
      <c r="EU300" s="146">
        <v>0</v>
      </c>
      <c r="EV300" s="146">
        <v>0</v>
      </c>
      <c r="EW300" s="149">
        <f t="shared" si="372"/>
        <v>0</v>
      </c>
      <c r="EX300" s="145">
        <v>736</v>
      </c>
      <c r="EY300" s="146">
        <v>475</v>
      </c>
      <c r="EZ300" s="146">
        <v>72</v>
      </c>
      <c r="FA300" s="149">
        <f t="shared" si="373"/>
        <v>547</v>
      </c>
      <c r="FB300" s="146">
        <v>0</v>
      </c>
      <c r="FC300" s="146">
        <v>0</v>
      </c>
      <c r="FD300" s="146">
        <v>0</v>
      </c>
      <c r="FE300" s="149">
        <f t="shared" si="374"/>
        <v>0</v>
      </c>
      <c r="FF300" s="145">
        <v>11618</v>
      </c>
      <c r="FG300" s="146">
        <v>12380</v>
      </c>
      <c r="FH300" s="146">
        <v>2315</v>
      </c>
      <c r="FI300" s="149">
        <f t="shared" si="375"/>
        <v>14695</v>
      </c>
      <c r="FJ300" s="146">
        <v>0</v>
      </c>
      <c r="FK300" s="146">
        <v>0</v>
      </c>
      <c r="FL300" s="146">
        <v>0</v>
      </c>
      <c r="FM300" s="149">
        <f t="shared" si="376"/>
        <v>0</v>
      </c>
      <c r="FN300" s="146">
        <v>0</v>
      </c>
      <c r="FO300" s="146">
        <v>0</v>
      </c>
      <c r="FP300" s="146">
        <v>0</v>
      </c>
      <c r="FQ300" s="149">
        <f t="shared" si="377"/>
        <v>0</v>
      </c>
      <c r="FR300" s="146">
        <v>0</v>
      </c>
      <c r="FS300" s="146">
        <v>0</v>
      </c>
      <c r="FT300" s="146">
        <v>0</v>
      </c>
      <c r="FU300" s="149">
        <f t="shared" si="378"/>
        <v>0</v>
      </c>
      <c r="FV300" s="146">
        <v>0</v>
      </c>
      <c r="FW300" s="146">
        <v>0</v>
      </c>
      <c r="FX300" s="146">
        <v>0</v>
      </c>
      <c r="FY300" s="149">
        <f t="shared" si="379"/>
        <v>0</v>
      </c>
      <c r="FZ300" s="146">
        <v>0</v>
      </c>
      <c r="GA300" s="146">
        <v>0</v>
      </c>
      <c r="GB300" s="146">
        <v>0</v>
      </c>
      <c r="GC300" s="149">
        <f t="shared" si="380"/>
        <v>0</v>
      </c>
      <c r="GD300" s="164">
        <f t="shared" si="381"/>
        <v>30551</v>
      </c>
      <c r="GE300" s="165">
        <f t="shared" si="381"/>
        <v>31178</v>
      </c>
      <c r="GF300" s="165">
        <f t="shared" si="381"/>
        <v>3970</v>
      </c>
      <c r="GG300" s="165">
        <f t="shared" si="381"/>
        <v>35148</v>
      </c>
      <c r="GH300" s="187"/>
      <c r="GI300" s="186">
        <f t="shared" si="328"/>
        <v>6.0395150426582847E-2</v>
      </c>
      <c r="GJ300" s="186">
        <f t="shared" si="329"/>
        <v>0.39707486047854257</v>
      </c>
      <c r="GK300" s="186">
        <f t="shared" si="330"/>
        <v>0.43530694720636348</v>
      </c>
      <c r="GL300" s="186">
        <f t="shared" si="331"/>
        <v>2.8545769452819295E-2</v>
      </c>
      <c r="GM300" s="186">
        <f t="shared" si="332"/>
        <v>1.5235101674257489E-2</v>
      </c>
      <c r="GN300" s="186">
        <f t="shared" si="333"/>
        <v>5.2537045352492144E-2</v>
      </c>
      <c r="GO300" s="186">
        <f t="shared" si="334"/>
        <v>1.0905125408942284E-2</v>
      </c>
    </row>
    <row r="301" spans="1:197" ht="11.25" customHeight="1">
      <c r="A301" s="148">
        <v>42736</v>
      </c>
      <c r="B301" s="145">
        <v>2729</v>
      </c>
      <c r="C301" s="146">
        <v>2739</v>
      </c>
      <c r="D301" s="146">
        <v>77</v>
      </c>
      <c r="E301" s="149">
        <f t="shared" si="338"/>
        <v>2816</v>
      </c>
      <c r="F301" s="146">
        <v>0</v>
      </c>
      <c r="G301" s="146">
        <v>0</v>
      </c>
      <c r="H301" s="146">
        <v>0</v>
      </c>
      <c r="I301" s="149">
        <f t="shared" si="339"/>
        <v>0</v>
      </c>
      <c r="J301" s="146"/>
      <c r="K301" s="146"/>
      <c r="L301" s="146"/>
      <c r="M301" s="146"/>
      <c r="N301" s="145">
        <v>30</v>
      </c>
      <c r="O301" s="146">
        <v>0</v>
      </c>
      <c r="P301" s="146">
        <v>28</v>
      </c>
      <c r="Q301" s="149">
        <f t="shared" si="340"/>
        <v>28</v>
      </c>
      <c r="R301" s="146">
        <v>0</v>
      </c>
      <c r="S301" s="146">
        <v>0</v>
      </c>
      <c r="T301" s="146">
        <v>0</v>
      </c>
      <c r="U301" s="149">
        <f t="shared" si="341"/>
        <v>0</v>
      </c>
      <c r="V301" s="145">
        <v>0</v>
      </c>
      <c r="W301" s="146">
        <v>0</v>
      </c>
      <c r="X301" s="146">
        <v>0</v>
      </c>
      <c r="Y301" s="149">
        <f t="shared" si="342"/>
        <v>0</v>
      </c>
      <c r="Z301" s="145">
        <v>1359</v>
      </c>
      <c r="AA301" s="146">
        <v>1041</v>
      </c>
      <c r="AB301" s="146">
        <v>218</v>
      </c>
      <c r="AC301" s="149">
        <f t="shared" si="343"/>
        <v>1259</v>
      </c>
      <c r="AD301" s="146">
        <v>0</v>
      </c>
      <c r="AE301" s="146">
        <v>0</v>
      </c>
      <c r="AF301" s="146">
        <v>0</v>
      </c>
      <c r="AG301" s="149">
        <f t="shared" si="344"/>
        <v>0</v>
      </c>
      <c r="AH301" s="146">
        <v>0</v>
      </c>
      <c r="AI301" s="146">
        <v>0</v>
      </c>
      <c r="AJ301" s="146">
        <v>0</v>
      </c>
      <c r="AK301" s="149">
        <f t="shared" si="345"/>
        <v>0</v>
      </c>
      <c r="AL301" s="145">
        <v>1598</v>
      </c>
      <c r="AM301" s="146">
        <v>1658</v>
      </c>
      <c r="AN301" s="146">
        <v>37</v>
      </c>
      <c r="AO301" s="149">
        <f t="shared" si="346"/>
        <v>1695</v>
      </c>
      <c r="AP301" s="145">
        <v>0</v>
      </c>
      <c r="AQ301" s="146">
        <v>0</v>
      </c>
      <c r="AR301" s="146">
        <v>0</v>
      </c>
      <c r="AS301" s="149">
        <f t="shared" si="347"/>
        <v>0</v>
      </c>
      <c r="AT301" s="145">
        <v>0</v>
      </c>
      <c r="AU301" s="146">
        <v>0</v>
      </c>
      <c r="AV301" s="146">
        <v>0</v>
      </c>
      <c r="AW301" s="149">
        <f t="shared" si="348"/>
        <v>0</v>
      </c>
      <c r="AX301" s="145">
        <v>0</v>
      </c>
      <c r="AY301" s="146">
        <v>0</v>
      </c>
      <c r="AZ301" s="146">
        <v>0</v>
      </c>
      <c r="BA301" s="149">
        <f t="shared" si="349"/>
        <v>0</v>
      </c>
      <c r="BB301" s="145">
        <v>0</v>
      </c>
      <c r="BC301" s="146">
        <v>0</v>
      </c>
      <c r="BD301" s="146">
        <v>0</v>
      </c>
      <c r="BE301" s="149">
        <f t="shared" si="350"/>
        <v>0</v>
      </c>
      <c r="BF301" s="146">
        <v>0</v>
      </c>
      <c r="BG301" s="146">
        <v>0</v>
      </c>
      <c r="BH301" s="146">
        <v>0</v>
      </c>
      <c r="BI301" s="149">
        <f t="shared" si="351"/>
        <v>0</v>
      </c>
      <c r="BJ301" s="146">
        <v>0</v>
      </c>
      <c r="BK301" s="146">
        <v>0</v>
      </c>
      <c r="BL301" s="146">
        <v>0</v>
      </c>
      <c r="BM301" s="149">
        <f t="shared" si="352"/>
        <v>0</v>
      </c>
      <c r="BN301" s="146">
        <v>0</v>
      </c>
      <c r="BO301" s="146">
        <v>0</v>
      </c>
      <c r="BP301" s="146">
        <v>0</v>
      </c>
      <c r="BQ301" s="149">
        <f t="shared" si="353"/>
        <v>0</v>
      </c>
      <c r="BR301" s="146">
        <v>0</v>
      </c>
      <c r="BS301" s="146">
        <v>0</v>
      </c>
      <c r="BT301" s="146">
        <v>0</v>
      </c>
      <c r="BU301" s="149">
        <f t="shared" si="354"/>
        <v>0</v>
      </c>
      <c r="BV301" s="146">
        <v>0</v>
      </c>
      <c r="BW301" s="146">
        <v>0</v>
      </c>
      <c r="BX301" s="146">
        <v>0</v>
      </c>
      <c r="BY301" s="149">
        <f t="shared" si="355"/>
        <v>0</v>
      </c>
      <c r="BZ301" s="146">
        <v>0</v>
      </c>
      <c r="CA301" s="146">
        <v>0</v>
      </c>
      <c r="CB301" s="146">
        <v>0</v>
      </c>
      <c r="CC301" s="149">
        <f t="shared" si="356"/>
        <v>0</v>
      </c>
      <c r="CD301" s="146">
        <v>0</v>
      </c>
      <c r="CE301" s="146">
        <v>132</v>
      </c>
      <c r="CF301" s="146">
        <v>0</v>
      </c>
      <c r="CG301" s="149">
        <f t="shared" si="357"/>
        <v>132</v>
      </c>
      <c r="CH301" s="146">
        <v>0</v>
      </c>
      <c r="CI301" s="146">
        <v>0</v>
      </c>
      <c r="CJ301" s="146">
        <v>0</v>
      </c>
      <c r="CK301" s="149">
        <f t="shared" si="358"/>
        <v>0</v>
      </c>
      <c r="CL301" s="145">
        <v>0</v>
      </c>
      <c r="CM301" s="146">
        <v>0</v>
      </c>
      <c r="CN301" s="146">
        <v>0</v>
      </c>
      <c r="CO301" s="149">
        <f t="shared" si="359"/>
        <v>0</v>
      </c>
      <c r="CP301" s="146">
        <v>0</v>
      </c>
      <c r="CQ301" s="146">
        <v>0</v>
      </c>
      <c r="CR301" s="146">
        <v>0</v>
      </c>
      <c r="CS301" s="149">
        <f t="shared" si="360"/>
        <v>0</v>
      </c>
      <c r="CT301" s="146">
        <v>16115</v>
      </c>
      <c r="CU301" s="146">
        <v>13189</v>
      </c>
      <c r="CV301" s="146">
        <v>1306</v>
      </c>
      <c r="CW301" s="149">
        <f t="shared" si="361"/>
        <v>14495</v>
      </c>
      <c r="CX301" s="146">
        <v>0</v>
      </c>
      <c r="CY301" s="146">
        <v>0</v>
      </c>
      <c r="CZ301" s="146">
        <v>0</v>
      </c>
      <c r="DA301" s="149">
        <f t="shared" si="362"/>
        <v>0</v>
      </c>
      <c r="DB301" s="146">
        <v>169</v>
      </c>
      <c r="DC301" s="146">
        <v>166</v>
      </c>
      <c r="DD301" s="146">
        <v>167</v>
      </c>
      <c r="DE301" s="149">
        <f t="shared" si="363"/>
        <v>333</v>
      </c>
      <c r="DF301" s="146"/>
      <c r="DG301" s="146"/>
      <c r="DH301" s="146"/>
      <c r="DI301" s="146"/>
      <c r="DJ301" s="146">
        <v>0</v>
      </c>
      <c r="DK301" s="146">
        <v>0</v>
      </c>
      <c r="DL301" s="146">
        <v>0</v>
      </c>
      <c r="DM301" s="149">
        <f t="shared" si="364"/>
        <v>0</v>
      </c>
      <c r="DN301" s="146">
        <v>0</v>
      </c>
      <c r="DO301" s="146">
        <v>0</v>
      </c>
      <c r="DP301" s="146">
        <v>0</v>
      </c>
      <c r="DQ301" s="149">
        <f t="shared" si="365"/>
        <v>0</v>
      </c>
      <c r="DR301" s="146">
        <v>255</v>
      </c>
      <c r="DS301" s="146">
        <v>258</v>
      </c>
      <c r="DT301" s="146">
        <v>0</v>
      </c>
      <c r="DU301" s="149">
        <f t="shared" si="366"/>
        <v>258</v>
      </c>
      <c r="DV301" s="146">
        <v>0</v>
      </c>
      <c r="DW301" s="146">
        <v>0</v>
      </c>
      <c r="DX301" s="146">
        <v>0</v>
      </c>
      <c r="DY301" s="149">
        <f t="shared" si="367"/>
        <v>0</v>
      </c>
      <c r="DZ301" s="146">
        <v>0</v>
      </c>
      <c r="EA301" s="146">
        <v>0</v>
      </c>
      <c r="EB301" s="146">
        <v>0</v>
      </c>
      <c r="EC301" s="149">
        <f t="shared" si="368"/>
        <v>0</v>
      </c>
      <c r="ED301" s="146"/>
      <c r="EE301" s="146"/>
      <c r="EF301" s="146"/>
      <c r="EG301" s="146"/>
      <c r="EH301" s="146">
        <v>0</v>
      </c>
      <c r="EI301" s="146">
        <v>0</v>
      </c>
      <c r="EJ301" s="146">
        <v>0</v>
      </c>
      <c r="EK301" s="149">
        <f t="shared" si="369"/>
        <v>0</v>
      </c>
      <c r="EL301" s="146">
        <v>0</v>
      </c>
      <c r="EM301" s="146">
        <v>0</v>
      </c>
      <c r="EN301" s="146">
        <v>0</v>
      </c>
      <c r="EO301" s="149">
        <f t="shared" si="370"/>
        <v>0</v>
      </c>
      <c r="EP301" s="146">
        <v>0</v>
      </c>
      <c r="EQ301" s="146">
        <v>0</v>
      </c>
      <c r="ER301" s="146">
        <v>0</v>
      </c>
      <c r="ES301" s="149">
        <f t="shared" si="371"/>
        <v>0</v>
      </c>
      <c r="ET301" s="146">
        <v>0</v>
      </c>
      <c r="EU301" s="146">
        <v>0</v>
      </c>
      <c r="EV301" s="146">
        <v>0</v>
      </c>
      <c r="EW301" s="149">
        <f t="shared" si="372"/>
        <v>0</v>
      </c>
      <c r="EX301" s="145">
        <v>579</v>
      </c>
      <c r="EY301" s="146">
        <v>494</v>
      </c>
      <c r="EZ301" s="146">
        <v>55</v>
      </c>
      <c r="FA301" s="149">
        <f t="shared" si="373"/>
        <v>549</v>
      </c>
      <c r="FB301" s="146">
        <v>0</v>
      </c>
      <c r="FC301" s="146">
        <v>0</v>
      </c>
      <c r="FD301" s="146">
        <v>0</v>
      </c>
      <c r="FE301" s="149">
        <f t="shared" si="374"/>
        <v>0</v>
      </c>
      <c r="FF301" s="145">
        <v>16395</v>
      </c>
      <c r="FG301" s="146">
        <v>12858</v>
      </c>
      <c r="FH301" s="146">
        <v>1977</v>
      </c>
      <c r="FI301" s="149">
        <f t="shared" si="375"/>
        <v>14835</v>
      </c>
      <c r="FJ301" s="146">
        <v>0</v>
      </c>
      <c r="FK301" s="146">
        <v>0</v>
      </c>
      <c r="FL301" s="146">
        <v>0</v>
      </c>
      <c r="FM301" s="149">
        <f t="shared" si="376"/>
        <v>0</v>
      </c>
      <c r="FN301" s="146">
        <v>0</v>
      </c>
      <c r="FO301" s="146">
        <v>0</v>
      </c>
      <c r="FP301" s="146">
        <v>0</v>
      </c>
      <c r="FQ301" s="149">
        <f t="shared" si="377"/>
        <v>0</v>
      </c>
      <c r="FR301" s="146">
        <v>0</v>
      </c>
      <c r="FS301" s="146">
        <v>0</v>
      </c>
      <c r="FT301" s="146">
        <v>0</v>
      </c>
      <c r="FU301" s="149">
        <f t="shared" si="378"/>
        <v>0</v>
      </c>
      <c r="FV301" s="146">
        <v>0</v>
      </c>
      <c r="FW301" s="146">
        <v>0</v>
      </c>
      <c r="FX301" s="146">
        <v>0</v>
      </c>
      <c r="FY301" s="149">
        <f t="shared" si="379"/>
        <v>0</v>
      </c>
      <c r="FZ301" s="146">
        <v>0</v>
      </c>
      <c r="GA301" s="146">
        <v>0</v>
      </c>
      <c r="GB301" s="146">
        <v>0</v>
      </c>
      <c r="GC301" s="149">
        <f t="shared" si="380"/>
        <v>0</v>
      </c>
      <c r="GD301" s="164">
        <f t="shared" si="381"/>
        <v>39229</v>
      </c>
      <c r="GE301" s="165">
        <f t="shared" si="381"/>
        <v>32535</v>
      </c>
      <c r="GF301" s="165">
        <f t="shared" si="381"/>
        <v>3865</v>
      </c>
      <c r="GG301" s="165">
        <f t="shared" si="381"/>
        <v>36400</v>
      </c>
      <c r="GH301" s="187"/>
      <c r="GI301" s="186">
        <f t="shared" si="328"/>
        <v>8.4186260949746433E-2</v>
      </c>
      <c r="GJ301" s="186">
        <f t="shared" si="329"/>
        <v>0.39520516366989394</v>
      </c>
      <c r="GK301" s="186">
        <f t="shared" si="330"/>
        <v>0.40537882280620868</v>
      </c>
      <c r="GL301" s="186">
        <f t="shared" si="331"/>
        <v>3.1996311664361454E-2</v>
      </c>
      <c r="GM301" s="186">
        <f t="shared" si="332"/>
        <v>1.5183648378669125E-2</v>
      </c>
      <c r="GN301" s="186">
        <f t="shared" si="333"/>
        <v>5.0960504072537265E-2</v>
      </c>
      <c r="GO301" s="186">
        <f t="shared" si="334"/>
        <v>1.7089288458583152E-2</v>
      </c>
    </row>
    <row r="302" spans="1:197" ht="11.25" customHeight="1">
      <c r="A302" s="148">
        <v>42767</v>
      </c>
      <c r="B302" s="145">
        <v>2400</v>
      </c>
      <c r="C302" s="146">
        <v>2642</v>
      </c>
      <c r="D302" s="146">
        <v>96</v>
      </c>
      <c r="E302" s="149">
        <f t="shared" si="338"/>
        <v>2738</v>
      </c>
      <c r="F302" s="146">
        <v>0</v>
      </c>
      <c r="G302" s="146">
        <v>0</v>
      </c>
      <c r="H302" s="146">
        <v>0</v>
      </c>
      <c r="I302" s="149">
        <f t="shared" si="339"/>
        <v>0</v>
      </c>
      <c r="J302" s="146"/>
      <c r="K302" s="146"/>
      <c r="L302" s="146"/>
      <c r="M302" s="146"/>
      <c r="N302" s="145">
        <v>60</v>
      </c>
      <c r="O302" s="146">
        <v>0</v>
      </c>
      <c r="P302" s="146">
        <v>52</v>
      </c>
      <c r="Q302" s="149">
        <f t="shared" si="340"/>
        <v>52</v>
      </c>
      <c r="R302" s="146">
        <v>0</v>
      </c>
      <c r="S302" s="146">
        <v>0</v>
      </c>
      <c r="T302" s="146">
        <v>0</v>
      </c>
      <c r="U302" s="149">
        <f t="shared" si="341"/>
        <v>0</v>
      </c>
      <c r="V302" s="145">
        <v>0</v>
      </c>
      <c r="W302" s="146">
        <v>0</v>
      </c>
      <c r="X302" s="146">
        <v>0</v>
      </c>
      <c r="Y302" s="149">
        <f t="shared" si="342"/>
        <v>0</v>
      </c>
      <c r="Z302" s="145">
        <v>1546</v>
      </c>
      <c r="AA302" s="146">
        <v>1370</v>
      </c>
      <c r="AB302" s="146">
        <v>105</v>
      </c>
      <c r="AC302" s="149">
        <f t="shared" si="343"/>
        <v>1475</v>
      </c>
      <c r="AD302" s="146">
        <v>0</v>
      </c>
      <c r="AE302" s="146">
        <v>0</v>
      </c>
      <c r="AF302" s="146">
        <v>0</v>
      </c>
      <c r="AG302" s="149">
        <f t="shared" si="344"/>
        <v>0</v>
      </c>
      <c r="AH302" s="146">
        <v>0</v>
      </c>
      <c r="AI302" s="146">
        <v>0</v>
      </c>
      <c r="AJ302" s="146">
        <v>0</v>
      </c>
      <c r="AK302" s="149">
        <f t="shared" si="345"/>
        <v>0</v>
      </c>
      <c r="AL302" s="145">
        <v>1939</v>
      </c>
      <c r="AM302" s="146">
        <v>2008</v>
      </c>
      <c r="AN302" s="146">
        <v>19</v>
      </c>
      <c r="AO302" s="149">
        <f t="shared" si="346"/>
        <v>2027</v>
      </c>
      <c r="AP302" s="145">
        <v>0</v>
      </c>
      <c r="AQ302" s="146">
        <v>0</v>
      </c>
      <c r="AR302" s="146">
        <v>0</v>
      </c>
      <c r="AS302" s="149">
        <f t="shared" si="347"/>
        <v>0</v>
      </c>
      <c r="AT302" s="145">
        <v>0</v>
      </c>
      <c r="AU302" s="146">
        <v>0</v>
      </c>
      <c r="AV302" s="146">
        <v>0</v>
      </c>
      <c r="AW302" s="149">
        <f t="shared" si="348"/>
        <v>0</v>
      </c>
      <c r="AX302" s="145">
        <v>0</v>
      </c>
      <c r="AY302" s="146">
        <v>0</v>
      </c>
      <c r="AZ302" s="146">
        <v>0</v>
      </c>
      <c r="BA302" s="149">
        <f t="shared" si="349"/>
        <v>0</v>
      </c>
      <c r="BB302" s="145">
        <v>0</v>
      </c>
      <c r="BC302" s="146">
        <v>0</v>
      </c>
      <c r="BD302" s="146">
        <v>0</v>
      </c>
      <c r="BE302" s="149">
        <f t="shared" si="350"/>
        <v>0</v>
      </c>
      <c r="BF302" s="146">
        <v>0</v>
      </c>
      <c r="BG302" s="146">
        <v>0</v>
      </c>
      <c r="BH302" s="146">
        <v>0</v>
      </c>
      <c r="BI302" s="149">
        <f t="shared" si="351"/>
        <v>0</v>
      </c>
      <c r="BJ302" s="146">
        <v>0</v>
      </c>
      <c r="BK302" s="146">
        <v>0</v>
      </c>
      <c r="BL302" s="146">
        <v>0</v>
      </c>
      <c r="BM302" s="149">
        <f t="shared" si="352"/>
        <v>0</v>
      </c>
      <c r="BN302" s="146">
        <v>0</v>
      </c>
      <c r="BO302" s="146">
        <v>0</v>
      </c>
      <c r="BP302" s="146">
        <v>0</v>
      </c>
      <c r="BQ302" s="149">
        <f t="shared" si="353"/>
        <v>0</v>
      </c>
      <c r="BR302" s="146">
        <v>0</v>
      </c>
      <c r="BS302" s="146">
        <v>0</v>
      </c>
      <c r="BT302" s="146">
        <v>0</v>
      </c>
      <c r="BU302" s="149">
        <f t="shared" si="354"/>
        <v>0</v>
      </c>
      <c r="BV302" s="146">
        <v>0</v>
      </c>
      <c r="BW302" s="146">
        <v>0</v>
      </c>
      <c r="BX302" s="146">
        <v>0</v>
      </c>
      <c r="BY302" s="149">
        <f t="shared" si="355"/>
        <v>0</v>
      </c>
      <c r="BZ302" s="146">
        <v>0</v>
      </c>
      <c r="CA302" s="146">
        <v>0</v>
      </c>
      <c r="CB302" s="146">
        <v>0</v>
      </c>
      <c r="CC302" s="149">
        <f t="shared" si="356"/>
        <v>0</v>
      </c>
      <c r="CD302" s="146">
        <v>133</v>
      </c>
      <c r="CE302" s="146">
        <v>159</v>
      </c>
      <c r="CF302" s="146">
        <v>6</v>
      </c>
      <c r="CG302" s="149">
        <f t="shared" si="357"/>
        <v>165</v>
      </c>
      <c r="CH302" s="146">
        <v>0</v>
      </c>
      <c r="CI302" s="146">
        <v>0</v>
      </c>
      <c r="CJ302" s="146">
        <v>0</v>
      </c>
      <c r="CK302" s="149">
        <f t="shared" si="358"/>
        <v>0</v>
      </c>
      <c r="CL302" s="145">
        <v>0</v>
      </c>
      <c r="CM302" s="146">
        <v>0</v>
      </c>
      <c r="CN302" s="146">
        <v>0</v>
      </c>
      <c r="CO302" s="149">
        <f t="shared" si="359"/>
        <v>0</v>
      </c>
      <c r="CP302" s="146">
        <v>0</v>
      </c>
      <c r="CQ302" s="146">
        <v>0</v>
      </c>
      <c r="CR302" s="146">
        <v>0</v>
      </c>
      <c r="CS302" s="149">
        <f t="shared" si="360"/>
        <v>0</v>
      </c>
      <c r="CT302" s="146">
        <v>18121</v>
      </c>
      <c r="CU302" s="146">
        <v>15570</v>
      </c>
      <c r="CV302" s="146">
        <v>1464</v>
      </c>
      <c r="CW302" s="149">
        <f t="shared" si="361"/>
        <v>17034</v>
      </c>
      <c r="CX302" s="146">
        <v>0</v>
      </c>
      <c r="CY302" s="146">
        <v>0</v>
      </c>
      <c r="CZ302" s="146">
        <v>0</v>
      </c>
      <c r="DA302" s="149">
        <f t="shared" si="362"/>
        <v>0</v>
      </c>
      <c r="DB302" s="146">
        <v>335</v>
      </c>
      <c r="DC302" s="146">
        <v>136</v>
      </c>
      <c r="DD302" s="146">
        <v>43</v>
      </c>
      <c r="DE302" s="149">
        <f t="shared" si="363"/>
        <v>179</v>
      </c>
      <c r="DF302" s="146"/>
      <c r="DG302" s="146"/>
      <c r="DH302" s="146"/>
      <c r="DI302" s="146"/>
      <c r="DJ302" s="146">
        <v>0</v>
      </c>
      <c r="DK302" s="146">
        <v>0</v>
      </c>
      <c r="DL302" s="146">
        <v>0</v>
      </c>
      <c r="DM302" s="149">
        <f t="shared" si="364"/>
        <v>0</v>
      </c>
      <c r="DN302" s="146">
        <v>0</v>
      </c>
      <c r="DO302" s="146">
        <v>0</v>
      </c>
      <c r="DP302" s="146">
        <v>0</v>
      </c>
      <c r="DQ302" s="149">
        <f t="shared" si="365"/>
        <v>0</v>
      </c>
      <c r="DR302" s="146">
        <v>238</v>
      </c>
      <c r="DS302" s="146">
        <v>258</v>
      </c>
      <c r="DT302" s="146">
        <v>0</v>
      </c>
      <c r="DU302" s="149">
        <f t="shared" si="366"/>
        <v>258</v>
      </c>
      <c r="DV302" s="146">
        <v>0</v>
      </c>
      <c r="DW302" s="146">
        <v>0</v>
      </c>
      <c r="DX302" s="146">
        <v>0</v>
      </c>
      <c r="DY302" s="149">
        <f t="shared" si="367"/>
        <v>0</v>
      </c>
      <c r="DZ302" s="146">
        <v>0</v>
      </c>
      <c r="EA302" s="146">
        <v>0</v>
      </c>
      <c r="EB302" s="146">
        <v>0</v>
      </c>
      <c r="EC302" s="149">
        <f t="shared" si="368"/>
        <v>0</v>
      </c>
      <c r="ED302" s="146"/>
      <c r="EE302" s="146"/>
      <c r="EF302" s="146"/>
      <c r="EG302" s="146"/>
      <c r="EH302" s="146">
        <v>0</v>
      </c>
      <c r="EI302" s="146">
        <v>0</v>
      </c>
      <c r="EJ302" s="146">
        <v>0</v>
      </c>
      <c r="EK302" s="149">
        <f t="shared" si="369"/>
        <v>0</v>
      </c>
      <c r="EL302" s="146">
        <v>0</v>
      </c>
      <c r="EM302" s="146">
        <v>0</v>
      </c>
      <c r="EN302" s="146">
        <v>0</v>
      </c>
      <c r="EO302" s="149">
        <f t="shared" si="370"/>
        <v>0</v>
      </c>
      <c r="EP302" s="146">
        <v>0</v>
      </c>
      <c r="EQ302" s="146">
        <v>0</v>
      </c>
      <c r="ER302" s="146">
        <v>0</v>
      </c>
      <c r="ES302" s="149">
        <f t="shared" si="371"/>
        <v>0</v>
      </c>
      <c r="ET302" s="146">
        <v>0</v>
      </c>
      <c r="EU302" s="146">
        <v>0</v>
      </c>
      <c r="EV302" s="146">
        <v>0</v>
      </c>
      <c r="EW302" s="149">
        <f t="shared" si="372"/>
        <v>0</v>
      </c>
      <c r="EX302" s="145">
        <v>735</v>
      </c>
      <c r="EY302" s="146">
        <v>584</v>
      </c>
      <c r="EZ302" s="146">
        <v>33</v>
      </c>
      <c r="FA302" s="149">
        <f t="shared" si="373"/>
        <v>617</v>
      </c>
      <c r="FB302" s="146">
        <v>0</v>
      </c>
      <c r="FC302" s="146">
        <v>0</v>
      </c>
      <c r="FD302" s="146">
        <v>0</v>
      </c>
      <c r="FE302" s="149">
        <f t="shared" si="374"/>
        <v>0</v>
      </c>
      <c r="FF302" s="145">
        <v>15513</v>
      </c>
      <c r="FG302" s="146">
        <v>13691</v>
      </c>
      <c r="FH302" s="146">
        <v>2370</v>
      </c>
      <c r="FI302" s="149">
        <f t="shared" si="375"/>
        <v>16061</v>
      </c>
      <c r="FJ302" s="146">
        <v>0</v>
      </c>
      <c r="FK302" s="146">
        <v>0</v>
      </c>
      <c r="FL302" s="146">
        <v>0</v>
      </c>
      <c r="FM302" s="149">
        <f t="shared" si="376"/>
        <v>0</v>
      </c>
      <c r="FN302" s="146">
        <v>0</v>
      </c>
      <c r="FO302" s="146">
        <v>0</v>
      </c>
      <c r="FP302" s="146">
        <v>0</v>
      </c>
      <c r="FQ302" s="149">
        <f t="shared" si="377"/>
        <v>0</v>
      </c>
      <c r="FR302" s="146">
        <v>0</v>
      </c>
      <c r="FS302" s="146">
        <v>0</v>
      </c>
      <c r="FT302" s="146">
        <v>0</v>
      </c>
      <c r="FU302" s="149">
        <f t="shared" si="378"/>
        <v>0</v>
      </c>
      <c r="FV302" s="146">
        <v>0</v>
      </c>
      <c r="FW302" s="146">
        <v>0</v>
      </c>
      <c r="FX302" s="146">
        <v>0</v>
      </c>
      <c r="FY302" s="149">
        <f t="shared" si="379"/>
        <v>0</v>
      </c>
      <c r="FZ302" s="146">
        <v>0</v>
      </c>
      <c r="GA302" s="146">
        <v>0</v>
      </c>
      <c r="GB302" s="146">
        <v>0</v>
      </c>
      <c r="GC302" s="149">
        <f t="shared" si="380"/>
        <v>0</v>
      </c>
      <c r="GD302" s="164">
        <f t="shared" si="381"/>
        <v>41020</v>
      </c>
      <c r="GE302" s="165">
        <f t="shared" si="381"/>
        <v>36418</v>
      </c>
      <c r="GF302" s="165">
        <f t="shared" si="381"/>
        <v>4188</v>
      </c>
      <c r="GG302" s="165">
        <f t="shared" si="381"/>
        <v>40606</v>
      </c>
      <c r="GH302" s="187"/>
      <c r="GI302" s="186">
        <f t="shared" si="328"/>
        <v>7.2546542918337092E-2</v>
      </c>
      <c r="GJ302" s="186">
        <f t="shared" si="329"/>
        <v>0.3759404689988467</v>
      </c>
      <c r="GK302" s="186">
        <f t="shared" si="330"/>
        <v>0.42753583392827721</v>
      </c>
      <c r="GL302" s="186">
        <f t="shared" si="331"/>
        <v>3.7618759953868965E-2</v>
      </c>
      <c r="GM302" s="186">
        <f t="shared" si="332"/>
        <v>1.6036026140919327E-2</v>
      </c>
      <c r="GN302" s="186">
        <f t="shared" si="333"/>
        <v>5.51375693338459E-2</v>
      </c>
      <c r="GO302" s="186">
        <f t="shared" si="334"/>
        <v>1.5184798725904725E-2</v>
      </c>
    </row>
    <row r="303" spans="1:197" ht="11.25" customHeight="1">
      <c r="A303" s="148">
        <v>42795</v>
      </c>
      <c r="B303" s="145">
        <v>3409</v>
      </c>
      <c r="C303" s="146">
        <v>3308</v>
      </c>
      <c r="D303" s="146">
        <v>116</v>
      </c>
      <c r="E303" s="149">
        <f t="shared" si="338"/>
        <v>3424</v>
      </c>
      <c r="F303" s="146">
        <v>0</v>
      </c>
      <c r="G303" s="146">
        <v>0</v>
      </c>
      <c r="H303" s="146">
        <v>0</v>
      </c>
      <c r="I303" s="149">
        <f t="shared" si="339"/>
        <v>0</v>
      </c>
      <c r="J303" s="146"/>
      <c r="K303" s="146"/>
      <c r="L303" s="146"/>
      <c r="M303" s="146"/>
      <c r="N303" s="145">
        <v>7</v>
      </c>
      <c r="O303" s="146">
        <v>0</v>
      </c>
      <c r="P303" s="146">
        <v>0</v>
      </c>
      <c r="Q303" s="149">
        <f t="shared" si="340"/>
        <v>0</v>
      </c>
      <c r="R303" s="146">
        <v>0</v>
      </c>
      <c r="S303" s="146">
        <v>0</v>
      </c>
      <c r="T303" s="146">
        <v>0</v>
      </c>
      <c r="U303" s="149">
        <f t="shared" si="341"/>
        <v>0</v>
      </c>
      <c r="V303" s="145">
        <v>0</v>
      </c>
      <c r="W303" s="146">
        <v>0</v>
      </c>
      <c r="X303" s="146">
        <v>0</v>
      </c>
      <c r="Y303" s="149">
        <f t="shared" si="342"/>
        <v>0</v>
      </c>
      <c r="Z303" s="145">
        <v>1830</v>
      </c>
      <c r="AA303" s="146">
        <v>1826</v>
      </c>
      <c r="AB303" s="146">
        <v>201</v>
      </c>
      <c r="AC303" s="149">
        <f t="shared" si="343"/>
        <v>2027</v>
      </c>
      <c r="AD303" s="146">
        <v>0</v>
      </c>
      <c r="AE303" s="146">
        <v>0</v>
      </c>
      <c r="AF303" s="146">
        <v>0</v>
      </c>
      <c r="AG303" s="149">
        <f t="shared" si="344"/>
        <v>0</v>
      </c>
      <c r="AH303" s="146">
        <v>0</v>
      </c>
      <c r="AI303" s="146">
        <v>0</v>
      </c>
      <c r="AJ303" s="146">
        <v>0</v>
      </c>
      <c r="AK303" s="149">
        <f t="shared" si="345"/>
        <v>0</v>
      </c>
      <c r="AL303" s="145">
        <v>2255</v>
      </c>
      <c r="AM303" s="146">
        <v>3349</v>
      </c>
      <c r="AN303" s="146">
        <v>9</v>
      </c>
      <c r="AO303" s="149">
        <f t="shared" si="346"/>
        <v>3358</v>
      </c>
      <c r="AP303" s="145">
        <v>0</v>
      </c>
      <c r="AQ303" s="146">
        <v>0</v>
      </c>
      <c r="AR303" s="146">
        <v>0</v>
      </c>
      <c r="AS303" s="149">
        <f t="shared" si="347"/>
        <v>0</v>
      </c>
      <c r="AT303" s="145">
        <v>0</v>
      </c>
      <c r="AU303" s="146">
        <v>0</v>
      </c>
      <c r="AV303" s="146">
        <v>0</v>
      </c>
      <c r="AW303" s="149">
        <f t="shared" si="348"/>
        <v>0</v>
      </c>
      <c r="AX303" s="145">
        <v>0</v>
      </c>
      <c r="AY303" s="146">
        <v>0</v>
      </c>
      <c r="AZ303" s="146">
        <v>0</v>
      </c>
      <c r="BA303" s="149">
        <f t="shared" si="349"/>
        <v>0</v>
      </c>
      <c r="BB303" s="145">
        <v>0</v>
      </c>
      <c r="BC303" s="146">
        <v>0</v>
      </c>
      <c r="BD303" s="146">
        <v>0</v>
      </c>
      <c r="BE303" s="149">
        <f t="shared" si="350"/>
        <v>0</v>
      </c>
      <c r="BF303" s="146">
        <v>0</v>
      </c>
      <c r="BG303" s="146">
        <v>0</v>
      </c>
      <c r="BH303" s="146">
        <v>0</v>
      </c>
      <c r="BI303" s="149">
        <f t="shared" si="351"/>
        <v>0</v>
      </c>
      <c r="BJ303" s="146">
        <v>0</v>
      </c>
      <c r="BK303" s="146">
        <v>0</v>
      </c>
      <c r="BL303" s="146">
        <v>0</v>
      </c>
      <c r="BM303" s="149">
        <f t="shared" si="352"/>
        <v>0</v>
      </c>
      <c r="BN303" s="146">
        <v>0</v>
      </c>
      <c r="BO303" s="146">
        <v>0</v>
      </c>
      <c r="BP303" s="146">
        <v>0</v>
      </c>
      <c r="BQ303" s="149">
        <f t="shared" si="353"/>
        <v>0</v>
      </c>
      <c r="BR303" s="146">
        <v>0</v>
      </c>
      <c r="BS303" s="146">
        <v>0</v>
      </c>
      <c r="BT303" s="146">
        <v>0</v>
      </c>
      <c r="BU303" s="149">
        <f t="shared" si="354"/>
        <v>0</v>
      </c>
      <c r="BV303" s="146">
        <v>0</v>
      </c>
      <c r="BW303" s="146">
        <v>0</v>
      </c>
      <c r="BX303" s="146">
        <v>0</v>
      </c>
      <c r="BY303" s="149">
        <f t="shared" si="355"/>
        <v>0</v>
      </c>
      <c r="BZ303" s="146">
        <v>0</v>
      </c>
      <c r="CA303" s="146">
        <v>0</v>
      </c>
      <c r="CB303" s="146">
        <v>0</v>
      </c>
      <c r="CC303" s="149">
        <f t="shared" si="356"/>
        <v>0</v>
      </c>
      <c r="CD303" s="146">
        <v>149</v>
      </c>
      <c r="CE303" s="146">
        <v>127</v>
      </c>
      <c r="CF303" s="146">
        <v>6</v>
      </c>
      <c r="CG303" s="149">
        <f t="shared" si="357"/>
        <v>133</v>
      </c>
      <c r="CH303" s="146">
        <v>0</v>
      </c>
      <c r="CI303" s="146">
        <v>0</v>
      </c>
      <c r="CJ303" s="146">
        <v>0</v>
      </c>
      <c r="CK303" s="149">
        <f t="shared" si="358"/>
        <v>0</v>
      </c>
      <c r="CL303" s="145">
        <v>0</v>
      </c>
      <c r="CM303" s="146">
        <v>0</v>
      </c>
      <c r="CN303" s="146">
        <v>0</v>
      </c>
      <c r="CO303" s="149">
        <f t="shared" si="359"/>
        <v>0</v>
      </c>
      <c r="CP303" s="146">
        <v>0</v>
      </c>
      <c r="CQ303" s="146">
        <v>0</v>
      </c>
      <c r="CR303" s="146">
        <v>0</v>
      </c>
      <c r="CS303" s="149">
        <f t="shared" si="360"/>
        <v>0</v>
      </c>
      <c r="CT303" s="146">
        <v>20449</v>
      </c>
      <c r="CU303" s="146">
        <v>21202</v>
      </c>
      <c r="CV303" s="146">
        <v>1601</v>
      </c>
      <c r="CW303" s="149">
        <f t="shared" si="361"/>
        <v>22803</v>
      </c>
      <c r="CX303" s="146">
        <v>0</v>
      </c>
      <c r="CY303" s="146">
        <v>0</v>
      </c>
      <c r="CZ303" s="146">
        <v>0</v>
      </c>
      <c r="DA303" s="149">
        <f t="shared" si="362"/>
        <v>0</v>
      </c>
      <c r="DB303" s="146">
        <v>470</v>
      </c>
      <c r="DC303" s="146">
        <v>304</v>
      </c>
      <c r="DD303" s="146">
        <v>174</v>
      </c>
      <c r="DE303" s="149">
        <f t="shared" si="363"/>
        <v>478</v>
      </c>
      <c r="DF303" s="146"/>
      <c r="DG303" s="146"/>
      <c r="DH303" s="146"/>
      <c r="DI303" s="146"/>
      <c r="DJ303" s="146">
        <v>0</v>
      </c>
      <c r="DK303" s="146">
        <v>0</v>
      </c>
      <c r="DL303" s="146">
        <v>0</v>
      </c>
      <c r="DM303" s="149">
        <f t="shared" si="364"/>
        <v>0</v>
      </c>
      <c r="DN303" s="146">
        <v>0</v>
      </c>
      <c r="DO303" s="146">
        <v>0</v>
      </c>
      <c r="DP303" s="146">
        <v>0</v>
      </c>
      <c r="DQ303" s="149">
        <f t="shared" si="365"/>
        <v>0</v>
      </c>
      <c r="DR303" s="146">
        <v>253</v>
      </c>
      <c r="DS303" s="146">
        <v>151</v>
      </c>
      <c r="DT303" s="146">
        <v>0</v>
      </c>
      <c r="DU303" s="149">
        <f t="shared" si="366"/>
        <v>151</v>
      </c>
      <c r="DV303" s="146">
        <v>0</v>
      </c>
      <c r="DW303" s="146">
        <v>0</v>
      </c>
      <c r="DX303" s="146">
        <v>0</v>
      </c>
      <c r="DY303" s="149">
        <f t="shared" si="367"/>
        <v>0</v>
      </c>
      <c r="DZ303" s="146">
        <v>0</v>
      </c>
      <c r="EA303" s="146">
        <v>0</v>
      </c>
      <c r="EB303" s="146">
        <v>0</v>
      </c>
      <c r="EC303" s="149">
        <f t="shared" si="368"/>
        <v>0</v>
      </c>
      <c r="ED303" s="146"/>
      <c r="EE303" s="146"/>
      <c r="EF303" s="146"/>
      <c r="EG303" s="146"/>
      <c r="EH303" s="146">
        <v>0</v>
      </c>
      <c r="EI303" s="146">
        <v>0</v>
      </c>
      <c r="EJ303" s="146">
        <v>0</v>
      </c>
      <c r="EK303" s="149">
        <f t="shared" si="369"/>
        <v>0</v>
      </c>
      <c r="EL303" s="146">
        <v>0</v>
      </c>
      <c r="EM303" s="146">
        <v>0</v>
      </c>
      <c r="EN303" s="146">
        <v>0</v>
      </c>
      <c r="EO303" s="149">
        <f t="shared" si="370"/>
        <v>0</v>
      </c>
      <c r="EP303" s="146">
        <v>0</v>
      </c>
      <c r="EQ303" s="146">
        <v>0</v>
      </c>
      <c r="ER303" s="146">
        <v>0</v>
      </c>
      <c r="ES303" s="149">
        <f t="shared" si="371"/>
        <v>0</v>
      </c>
      <c r="ET303" s="146">
        <v>0</v>
      </c>
      <c r="EU303" s="146">
        <v>0</v>
      </c>
      <c r="EV303" s="146">
        <v>0</v>
      </c>
      <c r="EW303" s="149">
        <f t="shared" si="372"/>
        <v>0</v>
      </c>
      <c r="EX303" s="145">
        <v>633</v>
      </c>
      <c r="EY303" s="146">
        <v>1070</v>
      </c>
      <c r="EZ303" s="146">
        <v>24</v>
      </c>
      <c r="FA303" s="149">
        <f t="shared" si="373"/>
        <v>1094</v>
      </c>
      <c r="FB303" s="146">
        <v>0</v>
      </c>
      <c r="FC303" s="146">
        <v>0</v>
      </c>
      <c r="FD303" s="146">
        <v>0</v>
      </c>
      <c r="FE303" s="149">
        <f t="shared" si="374"/>
        <v>0</v>
      </c>
      <c r="FF303" s="145">
        <v>17843</v>
      </c>
      <c r="FG303" s="146">
        <v>16568</v>
      </c>
      <c r="FH303" s="146">
        <v>2921</v>
      </c>
      <c r="FI303" s="149">
        <f t="shared" si="375"/>
        <v>19489</v>
      </c>
      <c r="FJ303" s="146">
        <v>0</v>
      </c>
      <c r="FK303" s="146">
        <v>0</v>
      </c>
      <c r="FL303" s="146">
        <v>0</v>
      </c>
      <c r="FM303" s="149">
        <f t="shared" si="376"/>
        <v>0</v>
      </c>
      <c r="FN303" s="146">
        <v>0</v>
      </c>
      <c r="FO303" s="146">
        <v>0</v>
      </c>
      <c r="FP303" s="146">
        <v>0</v>
      </c>
      <c r="FQ303" s="149">
        <f t="shared" si="377"/>
        <v>0</v>
      </c>
      <c r="FR303" s="146">
        <v>0</v>
      </c>
      <c r="FS303" s="146">
        <v>0</v>
      </c>
      <c r="FT303" s="146">
        <v>0</v>
      </c>
      <c r="FU303" s="149">
        <f t="shared" si="378"/>
        <v>0</v>
      </c>
      <c r="FV303" s="146">
        <v>0</v>
      </c>
      <c r="FW303" s="146">
        <v>0</v>
      </c>
      <c r="FX303" s="146">
        <v>0</v>
      </c>
      <c r="FY303" s="149">
        <f t="shared" si="379"/>
        <v>0</v>
      </c>
      <c r="FZ303" s="146">
        <v>0</v>
      </c>
      <c r="GA303" s="146">
        <v>0</v>
      </c>
      <c r="GB303" s="146">
        <v>0</v>
      </c>
      <c r="GC303" s="149">
        <f t="shared" si="380"/>
        <v>0</v>
      </c>
      <c r="GD303" s="164">
        <f t="shared" si="381"/>
        <v>47298</v>
      </c>
      <c r="GE303" s="165">
        <f t="shared" si="381"/>
        <v>47905</v>
      </c>
      <c r="GF303" s="165">
        <f t="shared" si="381"/>
        <v>5052</v>
      </c>
      <c r="GG303" s="165">
        <f t="shared" si="381"/>
        <v>52957</v>
      </c>
      <c r="GH303" s="187"/>
      <c r="GI303" s="186">
        <f t="shared" si="328"/>
        <v>6.9053334724976517E-2</v>
      </c>
      <c r="GJ303" s="186">
        <f t="shared" si="329"/>
        <v>0.34585116376161151</v>
      </c>
      <c r="GK303" s="186">
        <f t="shared" si="330"/>
        <v>0.44258428139025152</v>
      </c>
      <c r="GL303" s="186">
        <f t="shared" si="331"/>
        <v>3.8117106773823191E-2</v>
      </c>
      <c r="GM303" s="186">
        <f t="shared" si="332"/>
        <v>2.233587308214174E-2</v>
      </c>
      <c r="GN303" s="186">
        <f t="shared" si="333"/>
        <v>6.9909195282329611E-2</v>
      </c>
      <c r="GO303" s="186">
        <f t="shared" si="334"/>
        <v>1.2149044984865909E-2</v>
      </c>
    </row>
    <row r="304" spans="1:197" ht="11.25" customHeight="1">
      <c r="A304" s="148">
        <v>42826</v>
      </c>
      <c r="B304" s="145">
        <v>2769</v>
      </c>
      <c r="C304" s="146">
        <v>2506</v>
      </c>
      <c r="D304" s="146">
        <v>52</v>
      </c>
      <c r="E304" s="149">
        <f t="shared" si="338"/>
        <v>2558</v>
      </c>
      <c r="F304" s="146">
        <v>0</v>
      </c>
      <c r="G304" s="146">
        <v>0</v>
      </c>
      <c r="H304" s="146">
        <v>0</v>
      </c>
      <c r="I304" s="149">
        <f t="shared" si="339"/>
        <v>0</v>
      </c>
      <c r="J304" s="146"/>
      <c r="K304" s="146"/>
      <c r="L304" s="146"/>
      <c r="M304" s="146"/>
      <c r="N304" s="145">
        <v>72</v>
      </c>
      <c r="O304" s="146">
        <v>0</v>
      </c>
      <c r="P304" s="146">
        <v>44</v>
      </c>
      <c r="Q304" s="149">
        <f t="shared" si="340"/>
        <v>44</v>
      </c>
      <c r="R304" s="146">
        <v>0</v>
      </c>
      <c r="S304" s="146">
        <v>0</v>
      </c>
      <c r="T304" s="146">
        <v>0</v>
      </c>
      <c r="U304" s="149">
        <f t="shared" si="341"/>
        <v>0</v>
      </c>
      <c r="V304" s="145">
        <v>0</v>
      </c>
      <c r="W304" s="146">
        <v>0</v>
      </c>
      <c r="X304" s="146">
        <v>0</v>
      </c>
      <c r="Y304" s="149">
        <f t="shared" si="342"/>
        <v>0</v>
      </c>
      <c r="Z304" s="145">
        <v>1382</v>
      </c>
      <c r="AA304" s="146">
        <v>1230</v>
      </c>
      <c r="AB304" s="146">
        <v>168</v>
      </c>
      <c r="AC304" s="149">
        <f t="shared" si="343"/>
        <v>1398</v>
      </c>
      <c r="AD304" s="146">
        <v>0</v>
      </c>
      <c r="AE304" s="146">
        <v>0</v>
      </c>
      <c r="AF304" s="146">
        <v>0</v>
      </c>
      <c r="AG304" s="149">
        <f t="shared" si="344"/>
        <v>0</v>
      </c>
      <c r="AH304" s="146">
        <v>0</v>
      </c>
      <c r="AI304" s="146">
        <v>0</v>
      </c>
      <c r="AJ304" s="146">
        <v>0</v>
      </c>
      <c r="AK304" s="149">
        <f t="shared" si="345"/>
        <v>0</v>
      </c>
      <c r="AL304" s="145">
        <v>1390</v>
      </c>
      <c r="AM304" s="146">
        <v>1326</v>
      </c>
      <c r="AN304" s="146">
        <v>13</v>
      </c>
      <c r="AO304" s="149">
        <f t="shared" si="346"/>
        <v>1339</v>
      </c>
      <c r="AP304" s="145">
        <v>0</v>
      </c>
      <c r="AQ304" s="146">
        <v>0</v>
      </c>
      <c r="AR304" s="146">
        <v>0</v>
      </c>
      <c r="AS304" s="149">
        <f t="shared" si="347"/>
        <v>0</v>
      </c>
      <c r="AT304" s="145">
        <v>0</v>
      </c>
      <c r="AU304" s="146">
        <v>0</v>
      </c>
      <c r="AV304" s="146">
        <v>0</v>
      </c>
      <c r="AW304" s="149">
        <f t="shared" si="348"/>
        <v>0</v>
      </c>
      <c r="AX304" s="145">
        <v>0</v>
      </c>
      <c r="AY304" s="146">
        <v>0</v>
      </c>
      <c r="AZ304" s="146">
        <v>0</v>
      </c>
      <c r="BA304" s="149">
        <f t="shared" si="349"/>
        <v>0</v>
      </c>
      <c r="BB304" s="145">
        <v>0</v>
      </c>
      <c r="BC304" s="146">
        <v>0</v>
      </c>
      <c r="BD304" s="146">
        <v>0</v>
      </c>
      <c r="BE304" s="149">
        <f t="shared" si="350"/>
        <v>0</v>
      </c>
      <c r="BF304" s="146">
        <v>0</v>
      </c>
      <c r="BG304" s="146">
        <v>0</v>
      </c>
      <c r="BH304" s="146">
        <v>0</v>
      </c>
      <c r="BI304" s="149">
        <f t="shared" si="351"/>
        <v>0</v>
      </c>
      <c r="BJ304" s="146">
        <v>0</v>
      </c>
      <c r="BK304" s="146">
        <v>0</v>
      </c>
      <c r="BL304" s="146">
        <v>0</v>
      </c>
      <c r="BM304" s="149">
        <f t="shared" si="352"/>
        <v>0</v>
      </c>
      <c r="BN304" s="146">
        <v>0</v>
      </c>
      <c r="BO304" s="146">
        <v>0</v>
      </c>
      <c r="BP304" s="146">
        <v>0</v>
      </c>
      <c r="BQ304" s="149">
        <f t="shared" si="353"/>
        <v>0</v>
      </c>
      <c r="BR304" s="146">
        <v>0</v>
      </c>
      <c r="BS304" s="146">
        <v>0</v>
      </c>
      <c r="BT304" s="146">
        <v>0</v>
      </c>
      <c r="BU304" s="149">
        <f t="shared" si="354"/>
        <v>0</v>
      </c>
      <c r="BV304" s="146">
        <v>0</v>
      </c>
      <c r="BW304" s="146">
        <v>0</v>
      </c>
      <c r="BX304" s="146">
        <v>0</v>
      </c>
      <c r="BY304" s="149">
        <f t="shared" si="355"/>
        <v>0</v>
      </c>
      <c r="BZ304" s="146">
        <v>0</v>
      </c>
      <c r="CA304" s="146">
        <v>0</v>
      </c>
      <c r="CB304" s="146">
        <v>0</v>
      </c>
      <c r="CC304" s="149">
        <f t="shared" si="356"/>
        <v>0</v>
      </c>
      <c r="CD304" s="146">
        <v>105</v>
      </c>
      <c r="CE304" s="146">
        <v>164</v>
      </c>
      <c r="CF304" s="146">
        <v>0</v>
      </c>
      <c r="CG304" s="149">
        <f t="shared" si="357"/>
        <v>164</v>
      </c>
      <c r="CH304" s="146">
        <v>0</v>
      </c>
      <c r="CI304" s="146">
        <v>0</v>
      </c>
      <c r="CJ304" s="146">
        <v>0</v>
      </c>
      <c r="CK304" s="149">
        <f t="shared" si="358"/>
        <v>0</v>
      </c>
      <c r="CL304" s="145">
        <v>0</v>
      </c>
      <c r="CM304" s="146">
        <v>0</v>
      </c>
      <c r="CN304" s="146">
        <v>0</v>
      </c>
      <c r="CO304" s="149">
        <f t="shared" si="359"/>
        <v>0</v>
      </c>
      <c r="CP304" s="146">
        <v>0</v>
      </c>
      <c r="CQ304" s="146">
        <v>0</v>
      </c>
      <c r="CR304" s="146">
        <v>0</v>
      </c>
      <c r="CS304" s="149">
        <f t="shared" si="360"/>
        <v>0</v>
      </c>
      <c r="CT304" s="146">
        <v>16105</v>
      </c>
      <c r="CU304" s="146">
        <v>14688</v>
      </c>
      <c r="CV304" s="146">
        <v>760</v>
      </c>
      <c r="CW304" s="149">
        <f t="shared" si="361"/>
        <v>15448</v>
      </c>
      <c r="CX304" s="146">
        <v>0</v>
      </c>
      <c r="CY304" s="146">
        <v>0</v>
      </c>
      <c r="CZ304" s="146">
        <v>0</v>
      </c>
      <c r="DA304" s="149">
        <f t="shared" si="362"/>
        <v>0</v>
      </c>
      <c r="DB304" s="146">
        <v>431</v>
      </c>
      <c r="DC304" s="146">
        <v>411</v>
      </c>
      <c r="DD304" s="146">
        <v>36</v>
      </c>
      <c r="DE304" s="149">
        <f t="shared" si="363"/>
        <v>447</v>
      </c>
      <c r="DF304" s="146"/>
      <c r="DG304" s="146"/>
      <c r="DH304" s="146"/>
      <c r="DI304" s="146"/>
      <c r="DJ304" s="146">
        <v>0</v>
      </c>
      <c r="DK304" s="146">
        <v>0</v>
      </c>
      <c r="DL304" s="146">
        <v>0</v>
      </c>
      <c r="DM304" s="149">
        <f t="shared" si="364"/>
        <v>0</v>
      </c>
      <c r="DN304" s="146">
        <v>0</v>
      </c>
      <c r="DO304" s="146">
        <v>0</v>
      </c>
      <c r="DP304" s="146">
        <v>0</v>
      </c>
      <c r="DQ304" s="149">
        <f t="shared" si="365"/>
        <v>0</v>
      </c>
      <c r="DR304" s="146">
        <v>16</v>
      </c>
      <c r="DS304" s="146">
        <v>12</v>
      </c>
      <c r="DT304" s="146">
        <v>1</v>
      </c>
      <c r="DU304" s="149">
        <f t="shared" si="366"/>
        <v>13</v>
      </c>
      <c r="DV304" s="146">
        <v>0</v>
      </c>
      <c r="DW304" s="146">
        <v>0</v>
      </c>
      <c r="DX304" s="146">
        <v>0</v>
      </c>
      <c r="DY304" s="149">
        <f t="shared" si="367"/>
        <v>0</v>
      </c>
      <c r="DZ304" s="146">
        <v>0</v>
      </c>
      <c r="EA304" s="146">
        <v>0</v>
      </c>
      <c r="EB304" s="146">
        <v>0</v>
      </c>
      <c r="EC304" s="149">
        <f t="shared" si="368"/>
        <v>0</v>
      </c>
      <c r="ED304" s="146"/>
      <c r="EE304" s="146"/>
      <c r="EF304" s="146"/>
      <c r="EG304" s="146"/>
      <c r="EH304" s="146">
        <v>0</v>
      </c>
      <c r="EI304" s="146">
        <v>0</v>
      </c>
      <c r="EJ304" s="146">
        <v>0</v>
      </c>
      <c r="EK304" s="149">
        <f t="shared" si="369"/>
        <v>0</v>
      </c>
      <c r="EL304" s="146">
        <v>0</v>
      </c>
      <c r="EM304" s="146">
        <v>0</v>
      </c>
      <c r="EN304" s="146">
        <v>0</v>
      </c>
      <c r="EO304" s="149">
        <f t="shared" si="370"/>
        <v>0</v>
      </c>
      <c r="EP304" s="146">
        <v>0</v>
      </c>
      <c r="EQ304" s="146">
        <v>0</v>
      </c>
      <c r="ER304" s="146">
        <v>0</v>
      </c>
      <c r="ES304" s="149">
        <f t="shared" si="371"/>
        <v>0</v>
      </c>
      <c r="ET304" s="146">
        <v>0</v>
      </c>
      <c r="EU304" s="146">
        <v>0</v>
      </c>
      <c r="EV304" s="146">
        <v>0</v>
      </c>
      <c r="EW304" s="149">
        <f t="shared" si="372"/>
        <v>0</v>
      </c>
      <c r="EX304" s="145">
        <v>713</v>
      </c>
      <c r="EY304" s="146">
        <v>420</v>
      </c>
      <c r="EZ304" s="146">
        <v>23</v>
      </c>
      <c r="FA304" s="149">
        <f t="shared" si="373"/>
        <v>443</v>
      </c>
      <c r="FB304" s="146">
        <v>0</v>
      </c>
      <c r="FC304" s="146">
        <v>0</v>
      </c>
      <c r="FD304" s="146">
        <v>0</v>
      </c>
      <c r="FE304" s="149">
        <f t="shared" si="374"/>
        <v>0</v>
      </c>
      <c r="FF304" s="145">
        <v>11333</v>
      </c>
      <c r="FG304" s="146">
        <v>10125</v>
      </c>
      <c r="FH304" s="146">
        <v>769</v>
      </c>
      <c r="FI304" s="149">
        <f t="shared" si="375"/>
        <v>10894</v>
      </c>
      <c r="FJ304" s="146">
        <v>0</v>
      </c>
      <c r="FK304" s="146">
        <v>0</v>
      </c>
      <c r="FL304" s="146">
        <v>0</v>
      </c>
      <c r="FM304" s="149">
        <f t="shared" si="376"/>
        <v>0</v>
      </c>
      <c r="FN304" s="146">
        <v>0</v>
      </c>
      <c r="FO304" s="146">
        <v>0</v>
      </c>
      <c r="FP304" s="146">
        <v>0</v>
      </c>
      <c r="FQ304" s="149">
        <f t="shared" si="377"/>
        <v>0</v>
      </c>
      <c r="FR304" s="146">
        <v>0</v>
      </c>
      <c r="FS304" s="146">
        <v>0</v>
      </c>
      <c r="FT304" s="146">
        <v>0</v>
      </c>
      <c r="FU304" s="149">
        <f t="shared" si="378"/>
        <v>0</v>
      </c>
      <c r="FV304" s="146">
        <v>0</v>
      </c>
      <c r="FW304" s="146">
        <v>0</v>
      </c>
      <c r="FX304" s="146">
        <v>0</v>
      </c>
      <c r="FY304" s="149">
        <f t="shared" si="379"/>
        <v>0</v>
      </c>
      <c r="FZ304" s="146">
        <v>0</v>
      </c>
      <c r="GA304" s="146">
        <v>0</v>
      </c>
      <c r="GB304" s="146">
        <v>0</v>
      </c>
      <c r="GC304" s="149">
        <f t="shared" si="380"/>
        <v>0</v>
      </c>
      <c r="GD304" s="164">
        <f t="shared" si="381"/>
        <v>34316</v>
      </c>
      <c r="GE304" s="165">
        <f t="shared" si="381"/>
        <v>30882</v>
      </c>
      <c r="GF304" s="165">
        <f t="shared" si="381"/>
        <v>1866</v>
      </c>
      <c r="GG304" s="165">
        <f t="shared" si="381"/>
        <v>32748</v>
      </c>
      <c r="GI304" s="186">
        <f t="shared" si="328"/>
        <v>8.1147594067741732E-2</v>
      </c>
      <c r="GJ304" s="186">
        <f t="shared" si="329"/>
        <v>0.32786088983874101</v>
      </c>
      <c r="GK304" s="186">
        <f t="shared" si="330"/>
        <v>0.47561686419273363</v>
      </c>
      <c r="GL304" s="186">
        <f t="shared" si="331"/>
        <v>3.9829026617447055E-2</v>
      </c>
      <c r="GM304" s="186">
        <f t="shared" si="332"/>
        <v>1.3600155430347776E-2</v>
      </c>
      <c r="GN304" s="186">
        <f t="shared" si="333"/>
        <v>4.2937633572955117E-2</v>
      </c>
      <c r="GO304" s="186">
        <f t="shared" si="334"/>
        <v>1.9007836280033774E-2</v>
      </c>
    </row>
    <row r="305" spans="1:197" ht="11.25" customHeight="1">
      <c r="A305" s="148">
        <v>42856</v>
      </c>
      <c r="B305" s="145">
        <v>3170</v>
      </c>
      <c r="C305" s="146">
        <v>2827</v>
      </c>
      <c r="D305" s="146">
        <v>105</v>
      </c>
      <c r="E305" s="149">
        <f t="shared" si="338"/>
        <v>2932</v>
      </c>
      <c r="F305" s="146">
        <v>0</v>
      </c>
      <c r="G305" s="146">
        <v>0</v>
      </c>
      <c r="H305" s="146">
        <v>0</v>
      </c>
      <c r="I305" s="149">
        <f t="shared" si="339"/>
        <v>0</v>
      </c>
      <c r="J305" s="146"/>
      <c r="K305" s="146"/>
      <c r="L305" s="146"/>
      <c r="M305" s="146"/>
      <c r="N305" s="145">
        <v>90</v>
      </c>
      <c r="O305" s="146">
        <v>0</v>
      </c>
      <c r="P305" s="146">
        <v>132</v>
      </c>
      <c r="Q305" s="149">
        <f t="shared" si="340"/>
        <v>132</v>
      </c>
      <c r="R305" s="146">
        <v>0</v>
      </c>
      <c r="S305" s="146">
        <v>0</v>
      </c>
      <c r="T305" s="146">
        <v>0</v>
      </c>
      <c r="U305" s="149">
        <f t="shared" si="341"/>
        <v>0</v>
      </c>
      <c r="V305" s="145">
        <v>0</v>
      </c>
      <c r="W305" s="146">
        <v>0</v>
      </c>
      <c r="X305" s="146">
        <v>0</v>
      </c>
      <c r="Y305" s="149">
        <f t="shared" si="342"/>
        <v>0</v>
      </c>
      <c r="Z305" s="145">
        <v>1797</v>
      </c>
      <c r="AA305" s="146">
        <v>1708</v>
      </c>
      <c r="AB305" s="146">
        <v>143</v>
      </c>
      <c r="AC305" s="149">
        <f t="shared" si="343"/>
        <v>1851</v>
      </c>
      <c r="AD305" s="146">
        <v>0</v>
      </c>
      <c r="AE305" s="146">
        <v>0</v>
      </c>
      <c r="AF305" s="146">
        <v>0</v>
      </c>
      <c r="AG305" s="149">
        <f t="shared" si="344"/>
        <v>0</v>
      </c>
      <c r="AH305" s="146">
        <v>0</v>
      </c>
      <c r="AI305" s="146">
        <v>0</v>
      </c>
      <c r="AJ305" s="146">
        <v>0</v>
      </c>
      <c r="AK305" s="149">
        <f t="shared" si="345"/>
        <v>0</v>
      </c>
      <c r="AL305" s="145">
        <v>1746</v>
      </c>
      <c r="AM305" s="146">
        <v>1630</v>
      </c>
      <c r="AN305" s="146">
        <v>24</v>
      </c>
      <c r="AO305" s="149">
        <f t="shared" si="346"/>
        <v>1654</v>
      </c>
      <c r="AP305" s="145">
        <v>0</v>
      </c>
      <c r="AQ305" s="146">
        <v>0</v>
      </c>
      <c r="AR305" s="146">
        <v>0</v>
      </c>
      <c r="AS305" s="149">
        <f t="shared" si="347"/>
        <v>0</v>
      </c>
      <c r="AT305" s="145">
        <v>0</v>
      </c>
      <c r="AU305" s="146">
        <v>0</v>
      </c>
      <c r="AV305" s="146">
        <v>0</v>
      </c>
      <c r="AW305" s="149">
        <f t="shared" si="348"/>
        <v>0</v>
      </c>
      <c r="AX305" s="145">
        <v>0</v>
      </c>
      <c r="AY305" s="146">
        <v>0</v>
      </c>
      <c r="AZ305" s="146">
        <v>0</v>
      </c>
      <c r="BA305" s="149">
        <f t="shared" si="349"/>
        <v>0</v>
      </c>
      <c r="BB305" s="145">
        <v>0</v>
      </c>
      <c r="BC305" s="146">
        <v>0</v>
      </c>
      <c r="BD305" s="146">
        <v>0</v>
      </c>
      <c r="BE305" s="149">
        <f t="shared" si="350"/>
        <v>0</v>
      </c>
      <c r="BF305" s="146">
        <v>0</v>
      </c>
      <c r="BG305" s="146">
        <v>0</v>
      </c>
      <c r="BH305" s="146">
        <v>0</v>
      </c>
      <c r="BI305" s="149">
        <f t="shared" si="351"/>
        <v>0</v>
      </c>
      <c r="BJ305" s="146">
        <v>0</v>
      </c>
      <c r="BK305" s="146">
        <v>0</v>
      </c>
      <c r="BL305" s="146">
        <v>0</v>
      </c>
      <c r="BM305" s="149">
        <f t="shared" si="352"/>
        <v>0</v>
      </c>
      <c r="BN305" s="146">
        <v>0</v>
      </c>
      <c r="BO305" s="146">
        <v>0</v>
      </c>
      <c r="BP305" s="146">
        <v>0</v>
      </c>
      <c r="BQ305" s="149">
        <f t="shared" si="353"/>
        <v>0</v>
      </c>
      <c r="BR305" s="146">
        <v>0</v>
      </c>
      <c r="BS305" s="146">
        <v>0</v>
      </c>
      <c r="BT305" s="146">
        <v>0</v>
      </c>
      <c r="BU305" s="149">
        <f t="shared" si="354"/>
        <v>0</v>
      </c>
      <c r="BV305" s="146">
        <v>0</v>
      </c>
      <c r="BW305" s="146">
        <v>0</v>
      </c>
      <c r="BX305" s="146">
        <v>0</v>
      </c>
      <c r="BY305" s="149">
        <f t="shared" si="355"/>
        <v>0</v>
      </c>
      <c r="BZ305" s="146">
        <v>0</v>
      </c>
      <c r="CA305" s="146">
        <v>0</v>
      </c>
      <c r="CB305" s="146">
        <v>0</v>
      </c>
      <c r="CC305" s="149">
        <f t="shared" si="356"/>
        <v>0</v>
      </c>
      <c r="CD305" s="146">
        <v>183</v>
      </c>
      <c r="CE305" s="146">
        <v>128</v>
      </c>
      <c r="CF305" s="146">
        <v>0</v>
      </c>
      <c r="CG305" s="149">
        <f t="shared" si="357"/>
        <v>128</v>
      </c>
      <c r="CH305" s="146">
        <v>0</v>
      </c>
      <c r="CI305" s="146">
        <v>0</v>
      </c>
      <c r="CJ305" s="146">
        <v>0</v>
      </c>
      <c r="CK305" s="149">
        <f t="shared" si="358"/>
        <v>0</v>
      </c>
      <c r="CL305" s="145">
        <v>0</v>
      </c>
      <c r="CM305" s="146">
        <v>0</v>
      </c>
      <c r="CN305" s="146">
        <v>0</v>
      </c>
      <c r="CO305" s="149">
        <f t="shared" si="359"/>
        <v>0</v>
      </c>
      <c r="CP305" s="146">
        <v>0</v>
      </c>
      <c r="CQ305" s="146">
        <v>0</v>
      </c>
      <c r="CR305" s="146">
        <v>0</v>
      </c>
      <c r="CS305" s="149">
        <f t="shared" si="360"/>
        <v>0</v>
      </c>
      <c r="CT305" s="146">
        <v>17688</v>
      </c>
      <c r="CU305" s="146">
        <v>15676</v>
      </c>
      <c r="CV305" s="146">
        <v>843</v>
      </c>
      <c r="CW305" s="149">
        <f t="shared" si="361"/>
        <v>16519</v>
      </c>
      <c r="CX305" s="146">
        <v>0</v>
      </c>
      <c r="CY305" s="146">
        <v>0</v>
      </c>
      <c r="CZ305" s="146">
        <v>0</v>
      </c>
      <c r="DA305" s="149">
        <f t="shared" si="362"/>
        <v>0</v>
      </c>
      <c r="DB305" s="146">
        <v>836</v>
      </c>
      <c r="DC305" s="146">
        <v>428</v>
      </c>
      <c r="DD305" s="146">
        <v>111</v>
      </c>
      <c r="DE305" s="149">
        <f t="shared" si="363"/>
        <v>539</v>
      </c>
      <c r="DF305" s="146"/>
      <c r="DG305" s="146"/>
      <c r="DH305" s="146"/>
      <c r="DI305" s="146"/>
      <c r="DJ305" s="146">
        <v>0</v>
      </c>
      <c r="DK305" s="146">
        <v>0</v>
      </c>
      <c r="DL305" s="146">
        <v>0</v>
      </c>
      <c r="DM305" s="149">
        <f t="shared" si="364"/>
        <v>0</v>
      </c>
      <c r="DN305" s="146">
        <v>0</v>
      </c>
      <c r="DO305" s="146">
        <v>0</v>
      </c>
      <c r="DP305" s="146">
        <v>0</v>
      </c>
      <c r="DQ305" s="149">
        <f t="shared" si="365"/>
        <v>0</v>
      </c>
      <c r="DR305" s="146">
        <v>172</v>
      </c>
      <c r="DS305" s="146">
        <v>186</v>
      </c>
      <c r="DT305" s="146">
        <v>0</v>
      </c>
      <c r="DU305" s="149">
        <f t="shared" si="366"/>
        <v>186</v>
      </c>
      <c r="DV305" s="146">
        <v>0</v>
      </c>
      <c r="DW305" s="146">
        <v>0</v>
      </c>
      <c r="DX305" s="146">
        <v>0</v>
      </c>
      <c r="DY305" s="149">
        <f t="shared" si="367"/>
        <v>0</v>
      </c>
      <c r="DZ305" s="146">
        <v>0</v>
      </c>
      <c r="EA305" s="146">
        <v>0</v>
      </c>
      <c r="EB305" s="146">
        <v>0</v>
      </c>
      <c r="EC305" s="149">
        <f t="shared" si="368"/>
        <v>0</v>
      </c>
      <c r="ED305" s="146"/>
      <c r="EE305" s="146"/>
      <c r="EF305" s="146"/>
      <c r="EG305" s="146"/>
      <c r="EH305" s="146">
        <v>0</v>
      </c>
      <c r="EI305" s="146">
        <v>0</v>
      </c>
      <c r="EJ305" s="146">
        <v>0</v>
      </c>
      <c r="EK305" s="149">
        <f t="shared" si="369"/>
        <v>0</v>
      </c>
      <c r="EL305" s="146">
        <v>0</v>
      </c>
      <c r="EM305" s="146">
        <v>0</v>
      </c>
      <c r="EN305" s="146">
        <v>0</v>
      </c>
      <c r="EO305" s="149">
        <f t="shared" si="370"/>
        <v>0</v>
      </c>
      <c r="EP305" s="146">
        <v>0</v>
      </c>
      <c r="EQ305" s="146">
        <v>0</v>
      </c>
      <c r="ER305" s="146">
        <v>0</v>
      </c>
      <c r="ES305" s="149">
        <f t="shared" si="371"/>
        <v>0</v>
      </c>
      <c r="ET305" s="146">
        <v>0</v>
      </c>
      <c r="EU305" s="146">
        <v>0</v>
      </c>
      <c r="EV305" s="146">
        <v>0</v>
      </c>
      <c r="EW305" s="149">
        <f t="shared" si="372"/>
        <v>0</v>
      </c>
      <c r="EX305" s="145">
        <v>541</v>
      </c>
      <c r="EY305" s="146">
        <v>557</v>
      </c>
      <c r="EZ305" s="146">
        <v>0</v>
      </c>
      <c r="FA305" s="149">
        <f t="shared" si="373"/>
        <v>557</v>
      </c>
      <c r="FB305" s="146">
        <v>0</v>
      </c>
      <c r="FC305" s="146">
        <v>0</v>
      </c>
      <c r="FD305" s="146">
        <v>0</v>
      </c>
      <c r="FE305" s="149">
        <f t="shared" si="374"/>
        <v>0</v>
      </c>
      <c r="FF305" s="145">
        <v>12281</v>
      </c>
      <c r="FG305" s="146">
        <v>13601</v>
      </c>
      <c r="FH305" s="146">
        <v>1886</v>
      </c>
      <c r="FI305" s="149">
        <f t="shared" si="375"/>
        <v>15487</v>
      </c>
      <c r="FJ305" s="146">
        <v>0</v>
      </c>
      <c r="FK305" s="146">
        <v>0</v>
      </c>
      <c r="FL305" s="146">
        <v>0</v>
      </c>
      <c r="FM305" s="149">
        <f t="shared" si="376"/>
        <v>0</v>
      </c>
      <c r="FN305" s="146">
        <v>0</v>
      </c>
      <c r="FO305" s="146">
        <v>0</v>
      </c>
      <c r="FP305" s="146">
        <v>0</v>
      </c>
      <c r="FQ305" s="149">
        <f t="shared" si="377"/>
        <v>0</v>
      </c>
      <c r="FR305" s="146">
        <v>0</v>
      </c>
      <c r="FS305" s="146">
        <v>0</v>
      </c>
      <c r="FT305" s="146">
        <v>0</v>
      </c>
      <c r="FU305" s="149">
        <f t="shared" si="378"/>
        <v>0</v>
      </c>
      <c r="FV305" s="146">
        <v>0</v>
      </c>
      <c r="FW305" s="146">
        <v>0</v>
      </c>
      <c r="FX305" s="146">
        <v>0</v>
      </c>
      <c r="FY305" s="149">
        <f t="shared" si="379"/>
        <v>0</v>
      </c>
      <c r="FZ305" s="146">
        <v>0</v>
      </c>
      <c r="GA305" s="146">
        <v>0</v>
      </c>
      <c r="GB305" s="146">
        <v>0</v>
      </c>
      <c r="GC305" s="149">
        <f t="shared" si="380"/>
        <v>0</v>
      </c>
      <c r="GD305" s="164">
        <f t="shared" si="381"/>
        <v>38504</v>
      </c>
      <c r="GE305" s="165">
        <f t="shared" si="381"/>
        <v>36741</v>
      </c>
      <c r="GF305" s="165">
        <f t="shared" si="381"/>
        <v>3244</v>
      </c>
      <c r="GG305" s="165">
        <f t="shared" si="381"/>
        <v>39985</v>
      </c>
      <c r="GI305" s="186">
        <f t="shared" si="328"/>
        <v>7.6944013499904734E-2</v>
      </c>
      <c r="GJ305" s="186">
        <f t="shared" si="329"/>
        <v>0.37018589586565415</v>
      </c>
      <c r="GK305" s="186">
        <f t="shared" si="330"/>
        <v>0.42666231185868647</v>
      </c>
      <c r="GL305" s="186">
        <f t="shared" si="331"/>
        <v>4.6487575188481532E-2</v>
      </c>
      <c r="GM305" s="186">
        <f t="shared" si="332"/>
        <v>1.5160175281021203E-2</v>
      </c>
      <c r="GN305" s="186">
        <f t="shared" si="333"/>
        <v>4.4364606298141041E-2</v>
      </c>
      <c r="GO305" s="186">
        <f t="shared" si="334"/>
        <v>2.0195422008110864E-2</v>
      </c>
    </row>
    <row r="306" spans="1:197" ht="11.25" customHeight="1">
      <c r="A306" s="148">
        <v>42887</v>
      </c>
      <c r="B306" s="145">
        <v>3361</v>
      </c>
      <c r="C306" s="146">
        <v>3071</v>
      </c>
      <c r="D306" s="146">
        <v>57</v>
      </c>
      <c r="E306" s="149">
        <f t="shared" si="338"/>
        <v>3128</v>
      </c>
      <c r="F306" s="146">
        <v>0</v>
      </c>
      <c r="G306" s="146">
        <v>0</v>
      </c>
      <c r="H306" s="146">
        <v>0</v>
      </c>
      <c r="I306" s="149">
        <f t="shared" si="339"/>
        <v>0</v>
      </c>
      <c r="J306" s="146"/>
      <c r="K306" s="146"/>
      <c r="L306" s="146"/>
      <c r="M306" s="146"/>
      <c r="N306" s="145">
        <v>150</v>
      </c>
      <c r="O306" s="146">
        <v>0</v>
      </c>
      <c r="P306" s="146">
        <v>132</v>
      </c>
      <c r="Q306" s="149">
        <f t="shared" si="340"/>
        <v>132</v>
      </c>
      <c r="R306" s="146">
        <v>0</v>
      </c>
      <c r="S306" s="146">
        <v>0</v>
      </c>
      <c r="T306" s="146">
        <v>0</v>
      </c>
      <c r="U306" s="149">
        <f t="shared" si="341"/>
        <v>0</v>
      </c>
      <c r="V306" s="145">
        <v>0</v>
      </c>
      <c r="W306" s="146">
        <v>0</v>
      </c>
      <c r="X306" s="146">
        <v>0</v>
      </c>
      <c r="Y306" s="149">
        <f t="shared" si="342"/>
        <v>0</v>
      </c>
      <c r="Z306" s="145">
        <v>1782</v>
      </c>
      <c r="AA306" s="146">
        <v>1186</v>
      </c>
      <c r="AB306" s="146">
        <v>184</v>
      </c>
      <c r="AC306" s="149">
        <f t="shared" si="343"/>
        <v>1370</v>
      </c>
      <c r="AD306" s="146">
        <v>0</v>
      </c>
      <c r="AE306" s="146">
        <v>0</v>
      </c>
      <c r="AF306" s="146">
        <v>0</v>
      </c>
      <c r="AG306" s="149">
        <f t="shared" si="344"/>
        <v>0</v>
      </c>
      <c r="AH306" s="146">
        <v>0</v>
      </c>
      <c r="AI306" s="146">
        <v>0</v>
      </c>
      <c r="AJ306" s="146">
        <v>0</v>
      </c>
      <c r="AK306" s="149">
        <f t="shared" si="345"/>
        <v>0</v>
      </c>
      <c r="AL306" s="145">
        <v>1961</v>
      </c>
      <c r="AM306" s="146">
        <v>1782</v>
      </c>
      <c r="AN306" s="146">
        <v>15</v>
      </c>
      <c r="AO306" s="149">
        <f t="shared" si="346"/>
        <v>1797</v>
      </c>
      <c r="AP306" s="145">
        <v>0</v>
      </c>
      <c r="AQ306" s="146">
        <v>0</v>
      </c>
      <c r="AR306" s="146">
        <v>0</v>
      </c>
      <c r="AS306" s="149">
        <f t="shared" si="347"/>
        <v>0</v>
      </c>
      <c r="AT306" s="145">
        <v>0</v>
      </c>
      <c r="AU306" s="146">
        <v>0</v>
      </c>
      <c r="AV306" s="146">
        <v>0</v>
      </c>
      <c r="AW306" s="149">
        <f t="shared" si="348"/>
        <v>0</v>
      </c>
      <c r="AX306" s="145">
        <v>0</v>
      </c>
      <c r="AY306" s="146">
        <v>0</v>
      </c>
      <c r="AZ306" s="146">
        <v>0</v>
      </c>
      <c r="BA306" s="149">
        <f t="shared" si="349"/>
        <v>0</v>
      </c>
      <c r="BB306" s="145">
        <v>0</v>
      </c>
      <c r="BC306" s="146">
        <v>0</v>
      </c>
      <c r="BD306" s="146">
        <v>0</v>
      </c>
      <c r="BE306" s="149">
        <f t="shared" si="350"/>
        <v>0</v>
      </c>
      <c r="BF306" s="146">
        <v>0</v>
      </c>
      <c r="BG306" s="146">
        <v>0</v>
      </c>
      <c r="BH306" s="146">
        <v>0</v>
      </c>
      <c r="BI306" s="149">
        <f t="shared" si="351"/>
        <v>0</v>
      </c>
      <c r="BJ306" s="146">
        <v>0</v>
      </c>
      <c r="BK306" s="146">
        <v>0</v>
      </c>
      <c r="BL306" s="146">
        <v>0</v>
      </c>
      <c r="BM306" s="149">
        <f t="shared" si="352"/>
        <v>0</v>
      </c>
      <c r="BN306" s="146">
        <v>0</v>
      </c>
      <c r="BO306" s="146">
        <v>0</v>
      </c>
      <c r="BP306" s="146">
        <v>0</v>
      </c>
      <c r="BQ306" s="149">
        <f t="shared" si="353"/>
        <v>0</v>
      </c>
      <c r="BR306" s="146">
        <v>0</v>
      </c>
      <c r="BS306" s="146">
        <v>0</v>
      </c>
      <c r="BT306" s="146">
        <v>0</v>
      </c>
      <c r="BU306" s="149">
        <f t="shared" si="354"/>
        <v>0</v>
      </c>
      <c r="BV306" s="146">
        <v>0</v>
      </c>
      <c r="BW306" s="146">
        <v>0</v>
      </c>
      <c r="BX306" s="146">
        <v>0</v>
      </c>
      <c r="BY306" s="149">
        <f t="shared" si="355"/>
        <v>0</v>
      </c>
      <c r="BZ306" s="146">
        <v>0</v>
      </c>
      <c r="CA306" s="146">
        <v>0</v>
      </c>
      <c r="CB306" s="146">
        <v>0</v>
      </c>
      <c r="CC306" s="149">
        <f t="shared" si="356"/>
        <v>0</v>
      </c>
      <c r="CD306" s="146">
        <v>201</v>
      </c>
      <c r="CE306" s="146">
        <v>127</v>
      </c>
      <c r="CF306" s="146">
        <v>0</v>
      </c>
      <c r="CG306" s="149">
        <f t="shared" si="357"/>
        <v>127</v>
      </c>
      <c r="CH306" s="146">
        <v>0</v>
      </c>
      <c r="CI306" s="146">
        <v>0</v>
      </c>
      <c r="CJ306" s="146">
        <v>0</v>
      </c>
      <c r="CK306" s="149">
        <f t="shared" si="358"/>
        <v>0</v>
      </c>
      <c r="CL306" s="145">
        <v>0</v>
      </c>
      <c r="CM306" s="146">
        <v>0</v>
      </c>
      <c r="CN306" s="146">
        <v>0</v>
      </c>
      <c r="CO306" s="149">
        <f t="shared" si="359"/>
        <v>0</v>
      </c>
      <c r="CP306" s="146">
        <v>0</v>
      </c>
      <c r="CQ306" s="146">
        <v>0</v>
      </c>
      <c r="CR306" s="146">
        <v>0</v>
      </c>
      <c r="CS306" s="149">
        <f t="shared" si="360"/>
        <v>0</v>
      </c>
      <c r="CT306" s="146">
        <v>15582</v>
      </c>
      <c r="CU306" s="146">
        <v>14200</v>
      </c>
      <c r="CV306" s="146">
        <v>1116</v>
      </c>
      <c r="CW306" s="149">
        <f t="shared" si="361"/>
        <v>15316</v>
      </c>
      <c r="CX306" s="146">
        <v>0</v>
      </c>
      <c r="CY306" s="146">
        <v>0</v>
      </c>
      <c r="CZ306" s="146">
        <v>0</v>
      </c>
      <c r="DA306" s="149">
        <f t="shared" si="362"/>
        <v>0</v>
      </c>
      <c r="DB306" s="146">
        <v>774</v>
      </c>
      <c r="DC306" s="146">
        <v>206</v>
      </c>
      <c r="DD306" s="146">
        <v>172</v>
      </c>
      <c r="DE306" s="149">
        <f t="shared" si="363"/>
        <v>378</v>
      </c>
      <c r="DF306" s="146"/>
      <c r="DG306" s="146"/>
      <c r="DH306" s="146"/>
      <c r="DI306" s="146"/>
      <c r="DJ306" s="146">
        <v>0</v>
      </c>
      <c r="DK306" s="146">
        <v>0</v>
      </c>
      <c r="DL306" s="146">
        <v>0</v>
      </c>
      <c r="DM306" s="149">
        <f t="shared" si="364"/>
        <v>0</v>
      </c>
      <c r="DN306" s="146">
        <v>0</v>
      </c>
      <c r="DO306" s="146">
        <v>0</v>
      </c>
      <c r="DP306" s="146">
        <v>0</v>
      </c>
      <c r="DQ306" s="149">
        <f t="shared" si="365"/>
        <v>0</v>
      </c>
      <c r="DR306" s="146">
        <v>372</v>
      </c>
      <c r="DS306" s="146">
        <v>269</v>
      </c>
      <c r="DT306" s="146">
        <v>8</v>
      </c>
      <c r="DU306" s="149">
        <f t="shared" si="366"/>
        <v>277</v>
      </c>
      <c r="DV306" s="146">
        <v>0</v>
      </c>
      <c r="DW306" s="146">
        <v>0</v>
      </c>
      <c r="DX306" s="146">
        <v>0</v>
      </c>
      <c r="DY306" s="149">
        <f t="shared" si="367"/>
        <v>0</v>
      </c>
      <c r="DZ306" s="146">
        <v>0</v>
      </c>
      <c r="EA306" s="146">
        <v>0</v>
      </c>
      <c r="EB306" s="146">
        <v>0</v>
      </c>
      <c r="EC306" s="149">
        <f t="shared" si="368"/>
        <v>0</v>
      </c>
      <c r="ED306" s="146"/>
      <c r="EE306" s="146"/>
      <c r="EF306" s="146"/>
      <c r="EG306" s="146"/>
      <c r="EH306" s="146">
        <v>0</v>
      </c>
      <c r="EI306" s="146">
        <v>0</v>
      </c>
      <c r="EJ306" s="146">
        <v>0</v>
      </c>
      <c r="EK306" s="149">
        <f t="shared" si="369"/>
        <v>0</v>
      </c>
      <c r="EL306" s="146">
        <v>0</v>
      </c>
      <c r="EM306" s="146">
        <v>0</v>
      </c>
      <c r="EN306" s="146">
        <v>0</v>
      </c>
      <c r="EO306" s="149">
        <f t="shared" si="370"/>
        <v>0</v>
      </c>
      <c r="EP306" s="146">
        <v>0</v>
      </c>
      <c r="EQ306" s="146">
        <v>0</v>
      </c>
      <c r="ER306" s="146">
        <v>0</v>
      </c>
      <c r="ES306" s="149">
        <f t="shared" si="371"/>
        <v>0</v>
      </c>
      <c r="ET306" s="146">
        <v>0</v>
      </c>
      <c r="EU306" s="146">
        <v>0</v>
      </c>
      <c r="EV306" s="146">
        <v>0</v>
      </c>
      <c r="EW306" s="149">
        <f t="shared" si="372"/>
        <v>0</v>
      </c>
      <c r="EX306" s="145">
        <v>734</v>
      </c>
      <c r="EY306" s="146">
        <v>690</v>
      </c>
      <c r="EZ306" s="146">
        <v>20</v>
      </c>
      <c r="FA306" s="149">
        <f t="shared" si="373"/>
        <v>710</v>
      </c>
      <c r="FB306" s="146">
        <v>0</v>
      </c>
      <c r="FC306" s="146">
        <v>0</v>
      </c>
      <c r="FD306" s="146">
        <v>0</v>
      </c>
      <c r="FE306" s="149">
        <f t="shared" si="374"/>
        <v>0</v>
      </c>
      <c r="FF306" s="145">
        <v>14715</v>
      </c>
      <c r="FG306" s="146">
        <v>14184</v>
      </c>
      <c r="FH306" s="146">
        <v>1948</v>
      </c>
      <c r="FI306" s="149">
        <f t="shared" si="375"/>
        <v>16132</v>
      </c>
      <c r="FJ306" s="146">
        <v>0</v>
      </c>
      <c r="FK306" s="146">
        <v>0</v>
      </c>
      <c r="FL306" s="146">
        <v>0</v>
      </c>
      <c r="FM306" s="149">
        <f t="shared" si="376"/>
        <v>0</v>
      </c>
      <c r="FN306" s="146">
        <v>0</v>
      </c>
      <c r="FO306" s="146">
        <v>0</v>
      </c>
      <c r="FP306" s="146">
        <v>0</v>
      </c>
      <c r="FQ306" s="149">
        <f t="shared" si="377"/>
        <v>0</v>
      </c>
      <c r="FR306" s="146">
        <v>0</v>
      </c>
      <c r="FS306" s="146">
        <v>0</v>
      </c>
      <c r="FT306" s="146">
        <v>0</v>
      </c>
      <c r="FU306" s="149">
        <f t="shared" si="378"/>
        <v>0</v>
      </c>
      <c r="FV306" s="146">
        <v>0</v>
      </c>
      <c r="FW306" s="146">
        <v>0</v>
      </c>
      <c r="FX306" s="146">
        <v>0</v>
      </c>
      <c r="FY306" s="149">
        <f t="shared" si="379"/>
        <v>0</v>
      </c>
      <c r="FZ306" s="146">
        <v>0</v>
      </c>
      <c r="GA306" s="146">
        <v>0</v>
      </c>
      <c r="GB306" s="146">
        <v>0</v>
      </c>
      <c r="GC306" s="149">
        <f t="shared" si="380"/>
        <v>0</v>
      </c>
      <c r="GD306" s="164">
        <f t="shared" si="381"/>
        <v>39632</v>
      </c>
      <c r="GE306" s="165">
        <f t="shared" si="381"/>
        <v>35715</v>
      </c>
      <c r="GF306" s="165">
        <f t="shared" si="381"/>
        <v>3652</v>
      </c>
      <c r="GG306" s="165">
        <f t="shared" si="381"/>
        <v>39367</v>
      </c>
      <c r="GI306" s="186">
        <f t="shared" ref="GI306:GI366" si="382">+C306/$GE306</f>
        <v>8.5986280274394505E-2</v>
      </c>
      <c r="GJ306" s="186">
        <f t="shared" ref="GJ306:GJ366" si="383">+FG306/$GE306</f>
        <v>0.39714405711885764</v>
      </c>
      <c r="GK306" s="186">
        <f t="shared" ref="GK306:GK366" si="384">+CU306/$GE306</f>
        <v>0.39759204815903681</v>
      </c>
      <c r="GL306" s="186">
        <f t="shared" ref="GL306:GL366" si="385">+AA306/$GE306</f>
        <v>3.3207335853282935E-2</v>
      </c>
      <c r="GM306" s="186">
        <f t="shared" ref="GM306:GM366" si="386">+EY306/$GE306</f>
        <v>1.9319613607727847E-2</v>
      </c>
      <c r="GN306" s="186">
        <f t="shared" ref="GN306:GN366" si="387">+AM306/$GE306</f>
        <v>4.9895002099958001E-2</v>
      </c>
      <c r="GO306" s="186">
        <f t="shared" ref="GO306:GO366" si="388">1-SUM(GI306:GN306)</f>
        <v>1.6855662886742229E-2</v>
      </c>
    </row>
    <row r="307" spans="1:197" ht="11.25" customHeight="1">
      <c r="A307" s="148">
        <v>42917</v>
      </c>
      <c r="B307" s="145">
        <v>3148</v>
      </c>
      <c r="C307" s="146">
        <v>2794</v>
      </c>
      <c r="D307" s="146">
        <v>161</v>
      </c>
      <c r="E307" s="149">
        <f t="shared" si="338"/>
        <v>2955</v>
      </c>
      <c r="F307" s="146">
        <v>0</v>
      </c>
      <c r="G307" s="146">
        <v>0</v>
      </c>
      <c r="H307" s="146">
        <v>0</v>
      </c>
      <c r="I307" s="149">
        <f t="shared" si="339"/>
        <v>0</v>
      </c>
      <c r="J307" s="146"/>
      <c r="K307" s="146"/>
      <c r="L307" s="146"/>
      <c r="M307" s="146"/>
      <c r="N307" s="145">
        <v>302</v>
      </c>
      <c r="O307" s="146">
        <v>0</v>
      </c>
      <c r="P307" s="146">
        <v>314</v>
      </c>
      <c r="Q307" s="149">
        <f t="shared" si="340"/>
        <v>314</v>
      </c>
      <c r="R307" s="146">
        <v>0</v>
      </c>
      <c r="S307" s="146">
        <v>0</v>
      </c>
      <c r="T307" s="146">
        <v>0</v>
      </c>
      <c r="U307" s="149">
        <f t="shared" si="341"/>
        <v>0</v>
      </c>
      <c r="V307" s="145">
        <v>0</v>
      </c>
      <c r="W307" s="146">
        <v>0</v>
      </c>
      <c r="X307" s="146">
        <v>0</v>
      </c>
      <c r="Y307" s="149">
        <f t="shared" si="342"/>
        <v>0</v>
      </c>
      <c r="Z307" s="145">
        <v>1081</v>
      </c>
      <c r="AA307" s="146">
        <v>1144</v>
      </c>
      <c r="AB307" s="146">
        <v>234</v>
      </c>
      <c r="AC307" s="149">
        <f t="shared" si="343"/>
        <v>1378</v>
      </c>
      <c r="AD307" s="146">
        <v>0</v>
      </c>
      <c r="AE307" s="146">
        <v>0</v>
      </c>
      <c r="AF307" s="146">
        <v>0</v>
      </c>
      <c r="AG307" s="149">
        <f t="shared" si="344"/>
        <v>0</v>
      </c>
      <c r="AH307" s="146">
        <v>0</v>
      </c>
      <c r="AI307" s="146">
        <v>0</v>
      </c>
      <c r="AJ307" s="146">
        <v>0</v>
      </c>
      <c r="AK307" s="149">
        <f t="shared" si="345"/>
        <v>0</v>
      </c>
      <c r="AL307" s="145">
        <v>2391</v>
      </c>
      <c r="AM307" s="146">
        <v>1856</v>
      </c>
      <c r="AN307" s="146">
        <v>7</v>
      </c>
      <c r="AO307" s="149">
        <f t="shared" si="346"/>
        <v>1863</v>
      </c>
      <c r="AP307" s="145">
        <v>0</v>
      </c>
      <c r="AQ307" s="146">
        <v>0</v>
      </c>
      <c r="AR307" s="146">
        <v>0</v>
      </c>
      <c r="AS307" s="149">
        <f t="shared" si="347"/>
        <v>0</v>
      </c>
      <c r="AT307" s="145">
        <v>0</v>
      </c>
      <c r="AU307" s="146">
        <v>0</v>
      </c>
      <c r="AV307" s="146">
        <v>0</v>
      </c>
      <c r="AW307" s="149">
        <f t="shared" si="348"/>
        <v>0</v>
      </c>
      <c r="AX307" s="145">
        <v>0</v>
      </c>
      <c r="AY307" s="146">
        <v>0</v>
      </c>
      <c r="AZ307" s="146">
        <v>0</v>
      </c>
      <c r="BA307" s="149">
        <f t="shared" si="349"/>
        <v>0</v>
      </c>
      <c r="BB307" s="145">
        <v>0</v>
      </c>
      <c r="BC307" s="146">
        <v>0</v>
      </c>
      <c r="BD307" s="146">
        <v>0</v>
      </c>
      <c r="BE307" s="149">
        <f t="shared" si="350"/>
        <v>0</v>
      </c>
      <c r="BF307" s="146">
        <v>0</v>
      </c>
      <c r="BG307" s="146">
        <v>0</v>
      </c>
      <c r="BH307" s="146">
        <v>0</v>
      </c>
      <c r="BI307" s="149">
        <f t="shared" si="351"/>
        <v>0</v>
      </c>
      <c r="BJ307" s="146">
        <v>0</v>
      </c>
      <c r="BK307" s="146">
        <v>0</v>
      </c>
      <c r="BL307" s="146">
        <v>0</v>
      </c>
      <c r="BM307" s="149">
        <f t="shared" si="352"/>
        <v>0</v>
      </c>
      <c r="BN307" s="146">
        <v>0</v>
      </c>
      <c r="BO307" s="146">
        <v>0</v>
      </c>
      <c r="BP307" s="146">
        <v>0</v>
      </c>
      <c r="BQ307" s="149">
        <f t="shared" si="353"/>
        <v>0</v>
      </c>
      <c r="BR307" s="146">
        <v>0</v>
      </c>
      <c r="BS307" s="146">
        <v>0</v>
      </c>
      <c r="BT307" s="146">
        <v>0</v>
      </c>
      <c r="BU307" s="149">
        <f t="shared" si="354"/>
        <v>0</v>
      </c>
      <c r="BV307" s="146">
        <v>0</v>
      </c>
      <c r="BW307" s="146">
        <v>0</v>
      </c>
      <c r="BX307" s="146">
        <v>0</v>
      </c>
      <c r="BY307" s="149">
        <f t="shared" si="355"/>
        <v>0</v>
      </c>
      <c r="BZ307" s="146">
        <v>0</v>
      </c>
      <c r="CA307" s="146">
        <v>0</v>
      </c>
      <c r="CB307" s="146">
        <v>0</v>
      </c>
      <c r="CC307" s="149">
        <f t="shared" si="356"/>
        <v>0</v>
      </c>
      <c r="CD307" s="146">
        <v>216</v>
      </c>
      <c r="CE307" s="146">
        <v>134</v>
      </c>
      <c r="CF307" s="146">
        <v>0</v>
      </c>
      <c r="CG307" s="149">
        <f t="shared" si="357"/>
        <v>134</v>
      </c>
      <c r="CH307" s="146">
        <v>0</v>
      </c>
      <c r="CI307" s="146">
        <v>0</v>
      </c>
      <c r="CJ307" s="146">
        <v>0</v>
      </c>
      <c r="CK307" s="149">
        <f t="shared" si="358"/>
        <v>0</v>
      </c>
      <c r="CL307" s="145">
        <v>0</v>
      </c>
      <c r="CM307" s="146">
        <v>0</v>
      </c>
      <c r="CN307" s="146">
        <v>0</v>
      </c>
      <c r="CO307" s="149">
        <f t="shared" si="359"/>
        <v>0</v>
      </c>
      <c r="CP307" s="146">
        <v>0</v>
      </c>
      <c r="CQ307" s="146">
        <v>0</v>
      </c>
      <c r="CR307" s="146">
        <v>0</v>
      </c>
      <c r="CS307" s="149">
        <f t="shared" si="360"/>
        <v>0</v>
      </c>
      <c r="CT307" s="146">
        <v>18639</v>
      </c>
      <c r="CU307" s="146">
        <v>14269</v>
      </c>
      <c r="CV307" s="146">
        <v>1088</v>
      </c>
      <c r="CW307" s="149">
        <f t="shared" si="361"/>
        <v>15357</v>
      </c>
      <c r="CX307" s="146">
        <v>0</v>
      </c>
      <c r="CY307" s="146">
        <v>0</v>
      </c>
      <c r="CZ307" s="146">
        <v>0</v>
      </c>
      <c r="DA307" s="149">
        <f t="shared" si="362"/>
        <v>0</v>
      </c>
      <c r="DB307" s="146">
        <v>718</v>
      </c>
      <c r="DC307" s="146">
        <v>703</v>
      </c>
      <c r="DD307" s="146">
        <v>89</v>
      </c>
      <c r="DE307" s="149">
        <f t="shared" si="363"/>
        <v>792</v>
      </c>
      <c r="DF307" s="146"/>
      <c r="DG307" s="146"/>
      <c r="DH307" s="146"/>
      <c r="DI307" s="146"/>
      <c r="DJ307" s="146">
        <v>0</v>
      </c>
      <c r="DK307" s="146">
        <v>0</v>
      </c>
      <c r="DL307" s="146">
        <v>0</v>
      </c>
      <c r="DM307" s="149">
        <f t="shared" si="364"/>
        <v>0</v>
      </c>
      <c r="DN307" s="146">
        <v>0</v>
      </c>
      <c r="DO307" s="146">
        <v>0</v>
      </c>
      <c r="DP307" s="146">
        <v>0</v>
      </c>
      <c r="DQ307" s="149">
        <f t="shared" si="365"/>
        <v>0</v>
      </c>
      <c r="DR307" s="146">
        <v>339</v>
      </c>
      <c r="DS307" s="146">
        <v>239</v>
      </c>
      <c r="DT307" s="146">
        <v>55</v>
      </c>
      <c r="DU307" s="149">
        <f t="shared" si="366"/>
        <v>294</v>
      </c>
      <c r="DV307" s="146">
        <v>0</v>
      </c>
      <c r="DW307" s="146">
        <v>0</v>
      </c>
      <c r="DX307" s="146">
        <v>0</v>
      </c>
      <c r="DY307" s="149">
        <f t="shared" si="367"/>
        <v>0</v>
      </c>
      <c r="DZ307" s="146">
        <v>0</v>
      </c>
      <c r="EA307" s="146">
        <v>0</v>
      </c>
      <c r="EB307" s="146">
        <v>0</v>
      </c>
      <c r="EC307" s="149">
        <f t="shared" si="368"/>
        <v>0</v>
      </c>
      <c r="ED307" s="146"/>
      <c r="EE307" s="146"/>
      <c r="EF307" s="146"/>
      <c r="EG307" s="146"/>
      <c r="EH307" s="146">
        <v>0</v>
      </c>
      <c r="EI307" s="146">
        <v>0</v>
      </c>
      <c r="EJ307" s="146">
        <v>0</v>
      </c>
      <c r="EK307" s="149">
        <f t="shared" si="369"/>
        <v>0</v>
      </c>
      <c r="EL307" s="146">
        <v>0</v>
      </c>
      <c r="EM307" s="146">
        <v>0</v>
      </c>
      <c r="EN307" s="146">
        <v>0</v>
      </c>
      <c r="EO307" s="149">
        <f t="shared" si="370"/>
        <v>0</v>
      </c>
      <c r="EP307" s="146">
        <v>0</v>
      </c>
      <c r="EQ307" s="146">
        <v>0</v>
      </c>
      <c r="ER307" s="146">
        <v>0</v>
      </c>
      <c r="ES307" s="149">
        <f t="shared" si="371"/>
        <v>0</v>
      </c>
      <c r="ET307" s="146">
        <v>0</v>
      </c>
      <c r="EU307" s="146">
        <v>0</v>
      </c>
      <c r="EV307" s="146">
        <v>0</v>
      </c>
      <c r="EW307" s="149">
        <f t="shared" si="372"/>
        <v>0</v>
      </c>
      <c r="EX307" s="145">
        <v>621</v>
      </c>
      <c r="EY307" s="146">
        <v>494</v>
      </c>
      <c r="EZ307" s="146">
        <v>0</v>
      </c>
      <c r="FA307" s="149">
        <f t="shared" si="373"/>
        <v>494</v>
      </c>
      <c r="FB307" s="146">
        <v>0</v>
      </c>
      <c r="FC307" s="146">
        <v>0</v>
      </c>
      <c r="FD307" s="146">
        <v>0</v>
      </c>
      <c r="FE307" s="149">
        <f t="shared" si="374"/>
        <v>0</v>
      </c>
      <c r="FF307" s="145">
        <v>17385</v>
      </c>
      <c r="FG307" s="146">
        <v>14638</v>
      </c>
      <c r="FH307" s="146">
        <v>1824</v>
      </c>
      <c r="FI307" s="149">
        <f t="shared" si="375"/>
        <v>16462</v>
      </c>
      <c r="FJ307" s="146">
        <v>0</v>
      </c>
      <c r="FK307" s="146">
        <v>0</v>
      </c>
      <c r="FL307" s="146">
        <v>0</v>
      </c>
      <c r="FM307" s="149">
        <f t="shared" si="376"/>
        <v>0</v>
      </c>
      <c r="FN307" s="146">
        <v>0</v>
      </c>
      <c r="FO307" s="146">
        <v>0</v>
      </c>
      <c r="FP307" s="146">
        <v>0</v>
      </c>
      <c r="FQ307" s="149">
        <f t="shared" si="377"/>
        <v>0</v>
      </c>
      <c r="FR307" s="146">
        <v>0</v>
      </c>
      <c r="FS307" s="146">
        <v>0</v>
      </c>
      <c r="FT307" s="146">
        <v>0</v>
      </c>
      <c r="FU307" s="149">
        <f t="shared" si="378"/>
        <v>0</v>
      </c>
      <c r="FV307" s="146">
        <v>0</v>
      </c>
      <c r="FW307" s="146">
        <v>0</v>
      </c>
      <c r="FX307" s="146">
        <v>0</v>
      </c>
      <c r="FY307" s="149">
        <f t="shared" si="379"/>
        <v>0</v>
      </c>
      <c r="FZ307" s="146">
        <v>0</v>
      </c>
      <c r="GA307" s="146">
        <v>0</v>
      </c>
      <c r="GB307" s="146">
        <v>0</v>
      </c>
      <c r="GC307" s="149">
        <f t="shared" si="380"/>
        <v>0</v>
      </c>
      <c r="GD307" s="164">
        <f t="shared" si="381"/>
        <v>44840</v>
      </c>
      <c r="GE307" s="165">
        <f t="shared" si="381"/>
        <v>36271</v>
      </c>
      <c r="GF307" s="165">
        <f t="shared" si="381"/>
        <v>3772</v>
      </c>
      <c r="GG307" s="165">
        <f t="shared" si="381"/>
        <v>40043</v>
      </c>
      <c r="GI307" s="186">
        <f t="shared" si="382"/>
        <v>7.7031237076452264E-2</v>
      </c>
      <c r="GJ307" s="186">
        <f t="shared" si="383"/>
        <v>0.40357310247856415</v>
      </c>
      <c r="GK307" s="186">
        <f t="shared" si="384"/>
        <v>0.39339968569931899</v>
      </c>
      <c r="GL307" s="186">
        <f t="shared" si="385"/>
        <v>3.1540349039177303E-2</v>
      </c>
      <c r="GM307" s="186">
        <f t="shared" si="386"/>
        <v>1.3619696176008382E-2</v>
      </c>
      <c r="GN307" s="186">
        <f t="shared" si="387"/>
        <v>5.1170356483140798E-2</v>
      </c>
      <c r="GO307" s="186">
        <f t="shared" si="388"/>
        <v>2.9665573047338079E-2</v>
      </c>
    </row>
    <row r="308" spans="1:197" ht="11.25" customHeight="1">
      <c r="A308" s="148">
        <v>42948</v>
      </c>
      <c r="B308" s="145">
        <v>2881</v>
      </c>
      <c r="C308" s="146">
        <v>2969</v>
      </c>
      <c r="D308" s="146">
        <v>76</v>
      </c>
      <c r="E308" s="149">
        <f t="shared" si="338"/>
        <v>3045</v>
      </c>
      <c r="F308" s="146">
        <v>0</v>
      </c>
      <c r="G308" s="146">
        <v>0</v>
      </c>
      <c r="H308" s="146">
        <v>0</v>
      </c>
      <c r="I308" s="149">
        <f t="shared" si="339"/>
        <v>0</v>
      </c>
      <c r="J308" s="146"/>
      <c r="K308" s="146"/>
      <c r="L308" s="146"/>
      <c r="M308" s="146"/>
      <c r="N308" s="145">
        <v>150</v>
      </c>
      <c r="O308" s="146">
        <v>0</v>
      </c>
      <c r="P308" s="146">
        <v>150</v>
      </c>
      <c r="Q308" s="149">
        <f t="shared" si="340"/>
        <v>150</v>
      </c>
      <c r="R308" s="146">
        <v>0</v>
      </c>
      <c r="S308" s="146">
        <v>0</v>
      </c>
      <c r="T308" s="146">
        <v>0</v>
      </c>
      <c r="U308" s="149">
        <f t="shared" si="341"/>
        <v>0</v>
      </c>
      <c r="V308" s="145">
        <v>0</v>
      </c>
      <c r="W308" s="146">
        <v>0</v>
      </c>
      <c r="X308" s="146">
        <v>0</v>
      </c>
      <c r="Y308" s="149">
        <f t="shared" si="342"/>
        <v>0</v>
      </c>
      <c r="Z308" s="145">
        <v>1118</v>
      </c>
      <c r="AA308" s="146">
        <v>976</v>
      </c>
      <c r="AB308" s="146">
        <v>266</v>
      </c>
      <c r="AC308" s="149">
        <f t="shared" si="343"/>
        <v>1242</v>
      </c>
      <c r="AD308" s="146">
        <v>0</v>
      </c>
      <c r="AE308" s="146">
        <v>0</v>
      </c>
      <c r="AF308" s="146">
        <v>0</v>
      </c>
      <c r="AG308" s="149">
        <f t="shared" si="344"/>
        <v>0</v>
      </c>
      <c r="AH308" s="146">
        <v>0</v>
      </c>
      <c r="AI308" s="146">
        <v>0</v>
      </c>
      <c r="AJ308" s="146">
        <v>0</v>
      </c>
      <c r="AK308" s="149">
        <f t="shared" si="345"/>
        <v>0</v>
      </c>
      <c r="AL308" s="145">
        <v>2109</v>
      </c>
      <c r="AM308" s="146">
        <v>1874</v>
      </c>
      <c r="AN308" s="146">
        <v>14</v>
      </c>
      <c r="AO308" s="149">
        <f t="shared" si="346"/>
        <v>1888</v>
      </c>
      <c r="AP308" s="145">
        <v>0</v>
      </c>
      <c r="AQ308" s="146">
        <v>0</v>
      </c>
      <c r="AR308" s="146">
        <v>0</v>
      </c>
      <c r="AS308" s="149">
        <f t="shared" si="347"/>
        <v>0</v>
      </c>
      <c r="AT308" s="145">
        <v>0</v>
      </c>
      <c r="AU308" s="146">
        <v>0</v>
      </c>
      <c r="AV308" s="146">
        <v>0</v>
      </c>
      <c r="AW308" s="149">
        <f t="shared" si="348"/>
        <v>0</v>
      </c>
      <c r="AX308" s="145">
        <v>0</v>
      </c>
      <c r="AY308" s="146">
        <v>0</v>
      </c>
      <c r="AZ308" s="146">
        <v>0</v>
      </c>
      <c r="BA308" s="149">
        <f t="shared" si="349"/>
        <v>0</v>
      </c>
      <c r="BB308" s="145">
        <v>0</v>
      </c>
      <c r="BC308" s="146">
        <v>0</v>
      </c>
      <c r="BD308" s="146">
        <v>0</v>
      </c>
      <c r="BE308" s="149">
        <f t="shared" si="350"/>
        <v>0</v>
      </c>
      <c r="BF308" s="146">
        <v>0</v>
      </c>
      <c r="BG308" s="146">
        <v>0</v>
      </c>
      <c r="BH308" s="146">
        <v>0</v>
      </c>
      <c r="BI308" s="149">
        <f t="shared" si="351"/>
        <v>0</v>
      </c>
      <c r="BJ308" s="146">
        <v>0</v>
      </c>
      <c r="BK308" s="146">
        <v>0</v>
      </c>
      <c r="BL308" s="146">
        <v>0</v>
      </c>
      <c r="BM308" s="149">
        <f t="shared" si="352"/>
        <v>0</v>
      </c>
      <c r="BN308" s="146">
        <v>0</v>
      </c>
      <c r="BO308" s="146">
        <v>0</v>
      </c>
      <c r="BP308" s="146">
        <v>0</v>
      </c>
      <c r="BQ308" s="149">
        <f t="shared" si="353"/>
        <v>0</v>
      </c>
      <c r="BR308" s="146">
        <v>0</v>
      </c>
      <c r="BS308" s="146">
        <v>0</v>
      </c>
      <c r="BT308" s="146">
        <v>0</v>
      </c>
      <c r="BU308" s="149">
        <f t="shared" si="354"/>
        <v>0</v>
      </c>
      <c r="BV308" s="146">
        <v>0</v>
      </c>
      <c r="BW308" s="146">
        <v>0</v>
      </c>
      <c r="BX308" s="146">
        <v>0</v>
      </c>
      <c r="BY308" s="149">
        <f t="shared" si="355"/>
        <v>0</v>
      </c>
      <c r="BZ308" s="146">
        <v>0</v>
      </c>
      <c r="CA308" s="146">
        <v>0</v>
      </c>
      <c r="CB308" s="146">
        <v>0</v>
      </c>
      <c r="CC308" s="149">
        <f t="shared" si="356"/>
        <v>0</v>
      </c>
      <c r="CD308" s="146">
        <v>272</v>
      </c>
      <c r="CE308" s="146">
        <v>190</v>
      </c>
      <c r="CF308" s="146">
        <v>0</v>
      </c>
      <c r="CG308" s="149">
        <f t="shared" si="357"/>
        <v>190</v>
      </c>
      <c r="CH308" s="146">
        <v>0</v>
      </c>
      <c r="CI308" s="146">
        <v>0</v>
      </c>
      <c r="CJ308" s="146">
        <v>0</v>
      </c>
      <c r="CK308" s="149">
        <f t="shared" si="358"/>
        <v>0</v>
      </c>
      <c r="CL308" s="145">
        <v>0</v>
      </c>
      <c r="CM308" s="146">
        <v>0</v>
      </c>
      <c r="CN308" s="146">
        <v>0</v>
      </c>
      <c r="CO308" s="149">
        <f t="shared" si="359"/>
        <v>0</v>
      </c>
      <c r="CP308" s="146">
        <v>0</v>
      </c>
      <c r="CQ308" s="146">
        <v>0</v>
      </c>
      <c r="CR308" s="146">
        <v>0</v>
      </c>
      <c r="CS308" s="149">
        <f t="shared" si="360"/>
        <v>0</v>
      </c>
      <c r="CT308" s="146">
        <v>17306</v>
      </c>
      <c r="CU308" s="146">
        <v>15737</v>
      </c>
      <c r="CV308" s="146">
        <v>1712</v>
      </c>
      <c r="CW308" s="149">
        <f t="shared" si="361"/>
        <v>17449</v>
      </c>
      <c r="CX308" s="146">
        <v>0</v>
      </c>
      <c r="CY308" s="146">
        <v>0</v>
      </c>
      <c r="CZ308" s="146">
        <v>0</v>
      </c>
      <c r="DA308" s="149">
        <f t="shared" si="362"/>
        <v>0</v>
      </c>
      <c r="DB308" s="146">
        <v>524</v>
      </c>
      <c r="DC308" s="146">
        <v>730</v>
      </c>
      <c r="DD308" s="146">
        <v>125</v>
      </c>
      <c r="DE308" s="149">
        <f t="shared" si="363"/>
        <v>855</v>
      </c>
      <c r="DF308" s="146"/>
      <c r="DG308" s="146"/>
      <c r="DH308" s="146"/>
      <c r="DI308" s="146"/>
      <c r="DJ308" s="146">
        <v>0</v>
      </c>
      <c r="DK308" s="146">
        <v>0</v>
      </c>
      <c r="DL308" s="146">
        <v>0</v>
      </c>
      <c r="DM308" s="149">
        <f t="shared" si="364"/>
        <v>0</v>
      </c>
      <c r="DN308" s="146">
        <v>0</v>
      </c>
      <c r="DO308" s="146">
        <v>0</v>
      </c>
      <c r="DP308" s="146">
        <v>0</v>
      </c>
      <c r="DQ308" s="149">
        <f t="shared" si="365"/>
        <v>0</v>
      </c>
      <c r="DR308" s="146">
        <v>259</v>
      </c>
      <c r="DS308" s="146">
        <v>222</v>
      </c>
      <c r="DT308" s="146">
        <v>70</v>
      </c>
      <c r="DU308" s="149">
        <f t="shared" si="366"/>
        <v>292</v>
      </c>
      <c r="DV308" s="146">
        <v>0</v>
      </c>
      <c r="DW308" s="146">
        <v>0</v>
      </c>
      <c r="DX308" s="146">
        <v>0</v>
      </c>
      <c r="DY308" s="149">
        <f t="shared" si="367"/>
        <v>0</v>
      </c>
      <c r="DZ308" s="146">
        <v>0</v>
      </c>
      <c r="EA308" s="146">
        <v>0</v>
      </c>
      <c r="EB308" s="146">
        <v>0</v>
      </c>
      <c r="EC308" s="149">
        <f t="shared" si="368"/>
        <v>0</v>
      </c>
      <c r="ED308" s="146"/>
      <c r="EE308" s="146"/>
      <c r="EF308" s="146"/>
      <c r="EG308" s="146"/>
      <c r="EH308" s="146">
        <v>0</v>
      </c>
      <c r="EI308" s="146">
        <v>0</v>
      </c>
      <c r="EJ308" s="146">
        <v>0</v>
      </c>
      <c r="EK308" s="149">
        <f t="shared" si="369"/>
        <v>0</v>
      </c>
      <c r="EL308" s="146">
        <v>0</v>
      </c>
      <c r="EM308" s="146">
        <v>0</v>
      </c>
      <c r="EN308" s="146">
        <v>0</v>
      </c>
      <c r="EO308" s="149">
        <f t="shared" si="370"/>
        <v>0</v>
      </c>
      <c r="EP308" s="146">
        <v>0</v>
      </c>
      <c r="EQ308" s="146">
        <v>0</v>
      </c>
      <c r="ER308" s="146">
        <v>0</v>
      </c>
      <c r="ES308" s="149">
        <f t="shared" si="371"/>
        <v>0</v>
      </c>
      <c r="ET308" s="146">
        <v>0</v>
      </c>
      <c r="EU308" s="146">
        <v>0</v>
      </c>
      <c r="EV308" s="146">
        <v>0</v>
      </c>
      <c r="EW308" s="149">
        <f t="shared" si="372"/>
        <v>0</v>
      </c>
      <c r="EX308" s="145">
        <v>485</v>
      </c>
      <c r="EY308" s="146">
        <v>490</v>
      </c>
      <c r="EZ308" s="146">
        <v>0</v>
      </c>
      <c r="FA308" s="149">
        <f t="shared" si="373"/>
        <v>490</v>
      </c>
      <c r="FB308" s="146">
        <v>0</v>
      </c>
      <c r="FC308" s="146">
        <v>0</v>
      </c>
      <c r="FD308" s="146">
        <v>0</v>
      </c>
      <c r="FE308" s="149">
        <f t="shared" si="374"/>
        <v>0</v>
      </c>
      <c r="FF308" s="145">
        <v>15590</v>
      </c>
      <c r="FG308" s="146">
        <v>15822</v>
      </c>
      <c r="FH308" s="146">
        <v>1830</v>
      </c>
      <c r="FI308" s="149">
        <f t="shared" si="375"/>
        <v>17652</v>
      </c>
      <c r="FJ308" s="146">
        <v>0</v>
      </c>
      <c r="FK308" s="146">
        <v>0</v>
      </c>
      <c r="FL308" s="146">
        <v>0</v>
      </c>
      <c r="FM308" s="149">
        <f t="shared" si="376"/>
        <v>0</v>
      </c>
      <c r="FN308" s="146">
        <v>0</v>
      </c>
      <c r="FO308" s="146">
        <v>0</v>
      </c>
      <c r="FP308" s="146">
        <v>0</v>
      </c>
      <c r="FQ308" s="149">
        <f t="shared" si="377"/>
        <v>0</v>
      </c>
      <c r="FR308" s="146">
        <v>0</v>
      </c>
      <c r="FS308" s="146">
        <v>0</v>
      </c>
      <c r="FT308" s="146">
        <v>0</v>
      </c>
      <c r="FU308" s="149">
        <f t="shared" si="378"/>
        <v>0</v>
      </c>
      <c r="FV308" s="146">
        <v>0</v>
      </c>
      <c r="FW308" s="146">
        <v>0</v>
      </c>
      <c r="FX308" s="146">
        <v>0</v>
      </c>
      <c r="FY308" s="149">
        <f t="shared" si="379"/>
        <v>0</v>
      </c>
      <c r="FZ308" s="146">
        <v>0</v>
      </c>
      <c r="GA308" s="146">
        <v>0</v>
      </c>
      <c r="GB308" s="146">
        <v>0</v>
      </c>
      <c r="GC308" s="149">
        <f t="shared" si="380"/>
        <v>0</v>
      </c>
      <c r="GD308" s="164">
        <f t="shared" si="381"/>
        <v>40694</v>
      </c>
      <c r="GE308" s="165">
        <f t="shared" si="381"/>
        <v>39010</v>
      </c>
      <c r="GF308" s="165">
        <f t="shared" si="381"/>
        <v>4243</v>
      </c>
      <c r="GG308" s="165">
        <f t="shared" si="381"/>
        <v>43253</v>
      </c>
      <c r="GI308" s="186">
        <f t="shared" si="382"/>
        <v>7.6108690079466801E-2</v>
      </c>
      <c r="GJ308" s="186">
        <f t="shared" si="383"/>
        <v>0.4055883106895668</v>
      </c>
      <c r="GK308" s="186">
        <f t="shared" si="384"/>
        <v>0.4034093822096898</v>
      </c>
      <c r="GL308" s="186">
        <f t="shared" si="385"/>
        <v>2.5019225839528324E-2</v>
      </c>
      <c r="GM308" s="186">
        <f t="shared" si="386"/>
        <v>1.2560881825173032E-2</v>
      </c>
      <c r="GN308" s="186">
        <f t="shared" si="387"/>
        <v>4.803896436811074E-2</v>
      </c>
      <c r="GO308" s="186">
        <f t="shared" si="388"/>
        <v>2.9274544988464601E-2</v>
      </c>
    </row>
    <row r="309" spans="1:197" ht="11.25" customHeight="1">
      <c r="A309" s="148">
        <v>42979</v>
      </c>
      <c r="B309" s="145">
        <v>3166</v>
      </c>
      <c r="C309" s="146">
        <v>3489</v>
      </c>
      <c r="D309" s="146">
        <v>77</v>
      </c>
      <c r="E309" s="149">
        <f t="shared" si="338"/>
        <v>3566</v>
      </c>
      <c r="F309" s="146">
        <v>0</v>
      </c>
      <c r="G309" s="146">
        <v>0</v>
      </c>
      <c r="H309" s="146">
        <v>0</v>
      </c>
      <c r="I309" s="149">
        <f t="shared" si="339"/>
        <v>0</v>
      </c>
      <c r="J309" s="146"/>
      <c r="K309" s="146"/>
      <c r="L309" s="146"/>
      <c r="M309" s="146"/>
      <c r="N309" s="145">
        <v>192</v>
      </c>
      <c r="O309" s="146">
        <v>0</v>
      </c>
      <c r="P309" s="146">
        <v>192</v>
      </c>
      <c r="Q309" s="149">
        <f t="shared" si="340"/>
        <v>192</v>
      </c>
      <c r="R309" s="146">
        <v>0</v>
      </c>
      <c r="S309" s="146">
        <v>0</v>
      </c>
      <c r="T309" s="146">
        <v>0</v>
      </c>
      <c r="U309" s="149">
        <f t="shared" si="341"/>
        <v>0</v>
      </c>
      <c r="V309" s="145">
        <v>0</v>
      </c>
      <c r="W309" s="146">
        <v>0</v>
      </c>
      <c r="X309" s="146">
        <v>0</v>
      </c>
      <c r="Y309" s="149">
        <f t="shared" si="342"/>
        <v>0</v>
      </c>
      <c r="Z309" s="145">
        <v>1587</v>
      </c>
      <c r="AA309" s="146">
        <v>1252</v>
      </c>
      <c r="AB309" s="146">
        <v>162</v>
      </c>
      <c r="AC309" s="149">
        <f t="shared" si="343"/>
        <v>1414</v>
      </c>
      <c r="AD309" s="146">
        <v>0</v>
      </c>
      <c r="AE309" s="146">
        <v>0</v>
      </c>
      <c r="AF309" s="146">
        <v>0</v>
      </c>
      <c r="AG309" s="149">
        <f t="shared" si="344"/>
        <v>0</v>
      </c>
      <c r="AH309" s="146">
        <v>0</v>
      </c>
      <c r="AI309" s="146">
        <v>0</v>
      </c>
      <c r="AJ309" s="146">
        <v>0</v>
      </c>
      <c r="AK309" s="149">
        <f t="shared" si="345"/>
        <v>0</v>
      </c>
      <c r="AL309" s="145">
        <v>2076</v>
      </c>
      <c r="AM309" s="146">
        <v>1951</v>
      </c>
      <c r="AN309" s="146">
        <v>56</v>
      </c>
      <c r="AO309" s="149">
        <f t="shared" si="346"/>
        <v>2007</v>
      </c>
      <c r="AP309" s="145">
        <v>0</v>
      </c>
      <c r="AQ309" s="146">
        <v>0</v>
      </c>
      <c r="AR309" s="146">
        <v>0</v>
      </c>
      <c r="AS309" s="149">
        <f t="shared" si="347"/>
        <v>0</v>
      </c>
      <c r="AT309" s="145">
        <v>0</v>
      </c>
      <c r="AU309" s="146">
        <v>0</v>
      </c>
      <c r="AV309" s="146">
        <v>0</v>
      </c>
      <c r="AW309" s="149">
        <f t="shared" si="348"/>
        <v>0</v>
      </c>
      <c r="AX309" s="145">
        <v>0</v>
      </c>
      <c r="AY309" s="146">
        <v>0</v>
      </c>
      <c r="AZ309" s="146">
        <v>0</v>
      </c>
      <c r="BA309" s="149">
        <f t="shared" si="349"/>
        <v>0</v>
      </c>
      <c r="BB309" s="145">
        <v>0</v>
      </c>
      <c r="BC309" s="146">
        <v>0</v>
      </c>
      <c r="BD309" s="146">
        <v>0</v>
      </c>
      <c r="BE309" s="149">
        <f t="shared" si="350"/>
        <v>0</v>
      </c>
      <c r="BF309" s="146">
        <v>0</v>
      </c>
      <c r="BG309" s="146">
        <v>0</v>
      </c>
      <c r="BH309" s="146">
        <v>0</v>
      </c>
      <c r="BI309" s="149">
        <f t="shared" si="351"/>
        <v>0</v>
      </c>
      <c r="BJ309" s="146">
        <v>0</v>
      </c>
      <c r="BK309" s="146">
        <v>0</v>
      </c>
      <c r="BL309" s="146">
        <v>0</v>
      </c>
      <c r="BM309" s="149">
        <f t="shared" si="352"/>
        <v>0</v>
      </c>
      <c r="BN309" s="146">
        <v>0</v>
      </c>
      <c r="BO309" s="146">
        <v>0</v>
      </c>
      <c r="BP309" s="146">
        <v>0</v>
      </c>
      <c r="BQ309" s="149">
        <f t="shared" si="353"/>
        <v>0</v>
      </c>
      <c r="BR309" s="146">
        <v>0</v>
      </c>
      <c r="BS309" s="146">
        <v>0</v>
      </c>
      <c r="BT309" s="146">
        <v>0</v>
      </c>
      <c r="BU309" s="149">
        <f t="shared" si="354"/>
        <v>0</v>
      </c>
      <c r="BV309" s="146">
        <v>0</v>
      </c>
      <c r="BW309" s="146">
        <v>0</v>
      </c>
      <c r="BX309" s="146">
        <v>0</v>
      </c>
      <c r="BY309" s="149">
        <f t="shared" si="355"/>
        <v>0</v>
      </c>
      <c r="BZ309" s="146">
        <v>0</v>
      </c>
      <c r="CA309" s="146">
        <v>0</v>
      </c>
      <c r="CB309" s="146">
        <v>0</v>
      </c>
      <c r="CC309" s="149">
        <f t="shared" si="356"/>
        <v>0</v>
      </c>
      <c r="CD309" s="146">
        <v>212</v>
      </c>
      <c r="CE309" s="146">
        <v>367</v>
      </c>
      <c r="CF309" s="146">
        <v>0</v>
      </c>
      <c r="CG309" s="149">
        <f t="shared" si="357"/>
        <v>367</v>
      </c>
      <c r="CH309" s="146">
        <v>0</v>
      </c>
      <c r="CI309" s="146">
        <v>0</v>
      </c>
      <c r="CJ309" s="146">
        <v>0</v>
      </c>
      <c r="CK309" s="149">
        <f t="shared" si="358"/>
        <v>0</v>
      </c>
      <c r="CL309" s="145">
        <v>0</v>
      </c>
      <c r="CM309" s="146">
        <v>0</v>
      </c>
      <c r="CN309" s="146">
        <v>0</v>
      </c>
      <c r="CO309" s="149">
        <f t="shared" si="359"/>
        <v>0</v>
      </c>
      <c r="CP309" s="146">
        <v>0</v>
      </c>
      <c r="CQ309" s="146">
        <v>0</v>
      </c>
      <c r="CR309" s="146">
        <v>0</v>
      </c>
      <c r="CS309" s="149">
        <f t="shared" si="360"/>
        <v>0</v>
      </c>
      <c r="CT309" s="146">
        <v>17910</v>
      </c>
      <c r="CU309" s="146">
        <v>18279</v>
      </c>
      <c r="CV309" s="146">
        <v>2134</v>
      </c>
      <c r="CW309" s="149">
        <f t="shared" si="361"/>
        <v>20413</v>
      </c>
      <c r="CX309" s="146">
        <v>0</v>
      </c>
      <c r="CY309" s="146">
        <v>0</v>
      </c>
      <c r="CZ309" s="146">
        <v>0</v>
      </c>
      <c r="DA309" s="149">
        <f t="shared" si="362"/>
        <v>0</v>
      </c>
      <c r="DB309" s="146">
        <v>1023</v>
      </c>
      <c r="DC309" s="146">
        <v>879</v>
      </c>
      <c r="DD309" s="146">
        <v>261</v>
      </c>
      <c r="DE309" s="149">
        <f t="shared" si="363"/>
        <v>1140</v>
      </c>
      <c r="DF309" s="146"/>
      <c r="DG309" s="146"/>
      <c r="DH309" s="146"/>
      <c r="DI309" s="146"/>
      <c r="DJ309" s="146">
        <v>0</v>
      </c>
      <c r="DK309" s="146">
        <v>0</v>
      </c>
      <c r="DL309" s="146">
        <v>0</v>
      </c>
      <c r="DM309" s="149">
        <f t="shared" si="364"/>
        <v>0</v>
      </c>
      <c r="DN309" s="146">
        <v>0</v>
      </c>
      <c r="DO309" s="146">
        <v>0</v>
      </c>
      <c r="DP309" s="146">
        <v>0</v>
      </c>
      <c r="DQ309" s="149">
        <f t="shared" si="365"/>
        <v>0</v>
      </c>
      <c r="DR309" s="146">
        <v>299</v>
      </c>
      <c r="DS309" s="146">
        <v>284</v>
      </c>
      <c r="DT309" s="146">
        <v>8</v>
      </c>
      <c r="DU309" s="149">
        <f t="shared" si="366"/>
        <v>292</v>
      </c>
      <c r="DV309" s="146">
        <v>0</v>
      </c>
      <c r="DW309" s="146">
        <v>0</v>
      </c>
      <c r="DX309" s="146">
        <v>0</v>
      </c>
      <c r="DY309" s="149">
        <f t="shared" si="367"/>
        <v>0</v>
      </c>
      <c r="DZ309" s="146">
        <v>0</v>
      </c>
      <c r="EA309" s="146">
        <v>0</v>
      </c>
      <c r="EB309" s="146">
        <v>0</v>
      </c>
      <c r="EC309" s="149">
        <f t="shared" si="368"/>
        <v>0</v>
      </c>
      <c r="ED309" s="146"/>
      <c r="EE309" s="146"/>
      <c r="EF309" s="146"/>
      <c r="EG309" s="146"/>
      <c r="EH309" s="146">
        <v>0</v>
      </c>
      <c r="EI309" s="146">
        <v>0</v>
      </c>
      <c r="EJ309" s="146">
        <v>0</v>
      </c>
      <c r="EK309" s="149">
        <f t="shared" si="369"/>
        <v>0</v>
      </c>
      <c r="EL309" s="146">
        <v>0</v>
      </c>
      <c r="EM309" s="146">
        <v>0</v>
      </c>
      <c r="EN309" s="146">
        <v>0</v>
      </c>
      <c r="EO309" s="149">
        <f t="shared" si="370"/>
        <v>0</v>
      </c>
      <c r="EP309" s="146">
        <v>0</v>
      </c>
      <c r="EQ309" s="146">
        <v>0</v>
      </c>
      <c r="ER309" s="146">
        <v>0</v>
      </c>
      <c r="ES309" s="149">
        <f t="shared" si="371"/>
        <v>0</v>
      </c>
      <c r="ET309" s="146">
        <v>0</v>
      </c>
      <c r="EU309" s="146">
        <v>0</v>
      </c>
      <c r="EV309" s="146">
        <v>0</v>
      </c>
      <c r="EW309" s="149">
        <f t="shared" si="372"/>
        <v>0</v>
      </c>
      <c r="EX309" s="145">
        <v>322</v>
      </c>
      <c r="EY309" s="146">
        <v>419</v>
      </c>
      <c r="EZ309" s="146">
        <v>35</v>
      </c>
      <c r="FA309" s="149">
        <f t="shared" si="373"/>
        <v>454</v>
      </c>
      <c r="FB309" s="146">
        <v>0</v>
      </c>
      <c r="FC309" s="146">
        <v>0</v>
      </c>
      <c r="FD309" s="146">
        <v>0</v>
      </c>
      <c r="FE309" s="149">
        <f t="shared" si="374"/>
        <v>0</v>
      </c>
      <c r="FF309" s="145">
        <v>17138</v>
      </c>
      <c r="FG309" s="146">
        <v>19182</v>
      </c>
      <c r="FH309" s="146">
        <v>2314</v>
      </c>
      <c r="FI309" s="149">
        <f t="shared" si="375"/>
        <v>21496</v>
      </c>
      <c r="FJ309" s="146">
        <v>0</v>
      </c>
      <c r="FK309" s="146">
        <v>0</v>
      </c>
      <c r="FL309" s="146">
        <v>0</v>
      </c>
      <c r="FM309" s="149">
        <f t="shared" si="376"/>
        <v>0</v>
      </c>
      <c r="FN309" s="146">
        <v>0</v>
      </c>
      <c r="FO309" s="146">
        <v>0</v>
      </c>
      <c r="FP309" s="146">
        <v>0</v>
      </c>
      <c r="FQ309" s="149">
        <f t="shared" si="377"/>
        <v>0</v>
      </c>
      <c r="FR309" s="146">
        <v>0</v>
      </c>
      <c r="FS309" s="146">
        <v>0</v>
      </c>
      <c r="FT309" s="146">
        <v>0</v>
      </c>
      <c r="FU309" s="149">
        <f t="shared" si="378"/>
        <v>0</v>
      </c>
      <c r="FV309" s="146">
        <v>0</v>
      </c>
      <c r="FW309" s="146">
        <v>0</v>
      </c>
      <c r="FX309" s="146">
        <v>0</v>
      </c>
      <c r="FY309" s="149">
        <f t="shared" si="379"/>
        <v>0</v>
      </c>
      <c r="FZ309" s="146">
        <v>0</v>
      </c>
      <c r="GA309" s="146">
        <v>0</v>
      </c>
      <c r="GB309" s="146">
        <v>0</v>
      </c>
      <c r="GC309" s="149">
        <f t="shared" si="380"/>
        <v>0</v>
      </c>
      <c r="GD309" s="164">
        <f t="shared" si="381"/>
        <v>43925</v>
      </c>
      <c r="GE309" s="165">
        <f t="shared" si="381"/>
        <v>46102</v>
      </c>
      <c r="GF309" s="165">
        <f t="shared" si="381"/>
        <v>5239</v>
      </c>
      <c r="GG309" s="165">
        <f t="shared" si="381"/>
        <v>51341</v>
      </c>
      <c r="GI309" s="186">
        <f t="shared" si="382"/>
        <v>7.5680013882261074E-2</v>
      </c>
      <c r="GJ309" s="186">
        <f t="shared" si="383"/>
        <v>0.41607739360548351</v>
      </c>
      <c r="GK309" s="186">
        <f t="shared" si="384"/>
        <v>0.39649039087241333</v>
      </c>
      <c r="GL309" s="186">
        <f t="shared" si="385"/>
        <v>2.7157173224588955E-2</v>
      </c>
      <c r="GM309" s="186">
        <f t="shared" si="386"/>
        <v>9.0885427964079654E-3</v>
      </c>
      <c r="GN309" s="186">
        <f t="shared" si="387"/>
        <v>4.2319205240553555E-2</v>
      </c>
      <c r="GO309" s="186">
        <f t="shared" si="388"/>
        <v>3.318728037829155E-2</v>
      </c>
    </row>
    <row r="310" spans="1:197" ht="11.25" customHeight="1">
      <c r="A310" s="148">
        <v>43009</v>
      </c>
      <c r="B310" s="145">
        <v>3955</v>
      </c>
      <c r="C310" s="146">
        <v>3706</v>
      </c>
      <c r="D310" s="146">
        <v>98</v>
      </c>
      <c r="E310" s="149">
        <f t="shared" si="338"/>
        <v>3804</v>
      </c>
      <c r="F310" s="146">
        <v>0</v>
      </c>
      <c r="G310" s="146">
        <v>0</v>
      </c>
      <c r="H310" s="146">
        <v>0</v>
      </c>
      <c r="I310" s="149">
        <f t="shared" si="339"/>
        <v>0</v>
      </c>
      <c r="J310" s="146"/>
      <c r="K310" s="146"/>
      <c r="L310" s="146"/>
      <c r="M310" s="146"/>
      <c r="N310" s="145">
        <v>136</v>
      </c>
      <c r="O310" s="146">
        <v>0</v>
      </c>
      <c r="P310" s="146">
        <v>132</v>
      </c>
      <c r="Q310" s="149">
        <f t="shared" si="340"/>
        <v>132</v>
      </c>
      <c r="R310" s="146">
        <v>0</v>
      </c>
      <c r="S310" s="146">
        <v>0</v>
      </c>
      <c r="T310" s="146">
        <v>0</v>
      </c>
      <c r="U310" s="149">
        <f t="shared" si="341"/>
        <v>0</v>
      </c>
      <c r="V310" s="145">
        <v>0</v>
      </c>
      <c r="W310" s="146">
        <v>0</v>
      </c>
      <c r="X310" s="146">
        <v>0</v>
      </c>
      <c r="Y310" s="149">
        <f t="shared" si="342"/>
        <v>0</v>
      </c>
      <c r="Z310" s="145">
        <v>1541</v>
      </c>
      <c r="AA310" s="146">
        <v>1228</v>
      </c>
      <c r="AB310" s="146">
        <v>166</v>
      </c>
      <c r="AC310" s="149">
        <f t="shared" si="343"/>
        <v>1394</v>
      </c>
      <c r="AD310" s="146">
        <v>0</v>
      </c>
      <c r="AE310" s="146">
        <v>0</v>
      </c>
      <c r="AF310" s="146">
        <v>0</v>
      </c>
      <c r="AG310" s="149">
        <f t="shared" si="344"/>
        <v>0</v>
      </c>
      <c r="AH310" s="146">
        <v>0</v>
      </c>
      <c r="AI310" s="146">
        <v>0</v>
      </c>
      <c r="AJ310" s="146">
        <v>0</v>
      </c>
      <c r="AK310" s="149">
        <f t="shared" si="345"/>
        <v>0</v>
      </c>
      <c r="AL310" s="145">
        <v>1545</v>
      </c>
      <c r="AM310" s="146">
        <v>1850</v>
      </c>
      <c r="AN310" s="146">
        <v>47</v>
      </c>
      <c r="AO310" s="149">
        <f t="shared" si="346"/>
        <v>1897</v>
      </c>
      <c r="AP310" s="145">
        <v>0</v>
      </c>
      <c r="AQ310" s="146">
        <v>0</v>
      </c>
      <c r="AR310" s="146">
        <v>0</v>
      </c>
      <c r="AS310" s="149">
        <f t="shared" si="347"/>
        <v>0</v>
      </c>
      <c r="AT310" s="145">
        <v>0</v>
      </c>
      <c r="AU310" s="146">
        <v>0</v>
      </c>
      <c r="AV310" s="146">
        <v>0</v>
      </c>
      <c r="AW310" s="149">
        <f t="shared" si="348"/>
        <v>0</v>
      </c>
      <c r="AX310" s="145">
        <v>0</v>
      </c>
      <c r="AY310" s="146">
        <v>0</v>
      </c>
      <c r="AZ310" s="146">
        <v>0</v>
      </c>
      <c r="BA310" s="149">
        <f t="shared" si="349"/>
        <v>0</v>
      </c>
      <c r="BB310" s="145">
        <v>0</v>
      </c>
      <c r="BC310" s="146">
        <v>0</v>
      </c>
      <c r="BD310" s="146">
        <v>0</v>
      </c>
      <c r="BE310" s="149">
        <f t="shared" si="350"/>
        <v>0</v>
      </c>
      <c r="BF310" s="146">
        <v>0</v>
      </c>
      <c r="BG310" s="146">
        <v>0</v>
      </c>
      <c r="BH310" s="146">
        <v>0</v>
      </c>
      <c r="BI310" s="149">
        <f t="shared" si="351"/>
        <v>0</v>
      </c>
      <c r="BJ310" s="146">
        <v>0</v>
      </c>
      <c r="BK310" s="146">
        <v>0</v>
      </c>
      <c r="BL310" s="146">
        <v>0</v>
      </c>
      <c r="BM310" s="149">
        <f t="shared" si="352"/>
        <v>0</v>
      </c>
      <c r="BN310" s="146">
        <v>0</v>
      </c>
      <c r="BO310" s="146">
        <v>0</v>
      </c>
      <c r="BP310" s="146">
        <v>0</v>
      </c>
      <c r="BQ310" s="149">
        <f t="shared" si="353"/>
        <v>0</v>
      </c>
      <c r="BR310" s="146">
        <v>0</v>
      </c>
      <c r="BS310" s="146">
        <v>0</v>
      </c>
      <c r="BT310" s="146">
        <v>0</v>
      </c>
      <c r="BU310" s="149">
        <f t="shared" si="354"/>
        <v>0</v>
      </c>
      <c r="BV310" s="146">
        <v>0</v>
      </c>
      <c r="BW310" s="146">
        <v>0</v>
      </c>
      <c r="BX310" s="146">
        <v>0</v>
      </c>
      <c r="BY310" s="149">
        <f t="shared" si="355"/>
        <v>0</v>
      </c>
      <c r="BZ310" s="146">
        <v>0</v>
      </c>
      <c r="CA310" s="146">
        <v>0</v>
      </c>
      <c r="CB310" s="146">
        <v>0</v>
      </c>
      <c r="CC310" s="149">
        <f t="shared" si="356"/>
        <v>0</v>
      </c>
      <c r="CD310" s="146">
        <v>182</v>
      </c>
      <c r="CE310" s="146">
        <v>114</v>
      </c>
      <c r="CF310" s="146">
        <v>0</v>
      </c>
      <c r="CG310" s="149">
        <f t="shared" si="357"/>
        <v>114</v>
      </c>
      <c r="CH310" s="146">
        <v>0</v>
      </c>
      <c r="CI310" s="146">
        <v>0</v>
      </c>
      <c r="CJ310" s="146">
        <v>0</v>
      </c>
      <c r="CK310" s="149">
        <f t="shared" si="358"/>
        <v>0</v>
      </c>
      <c r="CL310" s="145">
        <v>0</v>
      </c>
      <c r="CM310" s="146">
        <v>0</v>
      </c>
      <c r="CN310" s="146">
        <v>0</v>
      </c>
      <c r="CO310" s="149">
        <f t="shared" si="359"/>
        <v>0</v>
      </c>
      <c r="CP310" s="146">
        <v>0</v>
      </c>
      <c r="CQ310" s="146">
        <v>0</v>
      </c>
      <c r="CR310" s="146">
        <v>0</v>
      </c>
      <c r="CS310" s="149">
        <f t="shared" si="360"/>
        <v>0</v>
      </c>
      <c r="CT310" s="146">
        <v>18414</v>
      </c>
      <c r="CU310" s="146">
        <v>18498</v>
      </c>
      <c r="CV310" s="146">
        <v>1372</v>
      </c>
      <c r="CW310" s="149">
        <f t="shared" si="361"/>
        <v>19870</v>
      </c>
      <c r="CX310" s="146">
        <v>0</v>
      </c>
      <c r="CY310" s="146">
        <v>0</v>
      </c>
      <c r="CZ310" s="146">
        <v>0</v>
      </c>
      <c r="DA310" s="149">
        <f t="shared" si="362"/>
        <v>0</v>
      </c>
      <c r="DB310" s="146">
        <v>1094</v>
      </c>
      <c r="DC310" s="146">
        <v>872</v>
      </c>
      <c r="DD310" s="146">
        <v>80</v>
      </c>
      <c r="DE310" s="149">
        <f t="shared" si="363"/>
        <v>952</v>
      </c>
      <c r="DF310" s="146"/>
      <c r="DG310" s="146"/>
      <c r="DH310" s="146"/>
      <c r="DI310" s="146"/>
      <c r="DJ310" s="146">
        <v>0</v>
      </c>
      <c r="DK310" s="146">
        <v>0</v>
      </c>
      <c r="DL310" s="146">
        <v>0</v>
      </c>
      <c r="DM310" s="149">
        <f t="shared" si="364"/>
        <v>0</v>
      </c>
      <c r="DN310" s="146">
        <v>0</v>
      </c>
      <c r="DO310" s="146">
        <v>0</v>
      </c>
      <c r="DP310" s="146">
        <v>0</v>
      </c>
      <c r="DQ310" s="149">
        <f t="shared" si="365"/>
        <v>0</v>
      </c>
      <c r="DR310" s="146">
        <v>209</v>
      </c>
      <c r="DS310" s="146">
        <v>272</v>
      </c>
      <c r="DT310" s="146">
        <v>10</v>
      </c>
      <c r="DU310" s="149">
        <f t="shared" si="366"/>
        <v>282</v>
      </c>
      <c r="DV310" s="146">
        <v>0</v>
      </c>
      <c r="DW310" s="146">
        <v>0</v>
      </c>
      <c r="DX310" s="146">
        <v>0</v>
      </c>
      <c r="DY310" s="149">
        <f t="shared" si="367"/>
        <v>0</v>
      </c>
      <c r="DZ310" s="146">
        <v>0</v>
      </c>
      <c r="EA310" s="146">
        <v>0</v>
      </c>
      <c r="EB310" s="146">
        <v>0</v>
      </c>
      <c r="EC310" s="149">
        <f t="shared" si="368"/>
        <v>0</v>
      </c>
      <c r="ED310" s="146"/>
      <c r="EE310" s="146"/>
      <c r="EF310" s="146"/>
      <c r="EG310" s="146"/>
      <c r="EH310" s="146">
        <v>0</v>
      </c>
      <c r="EI310" s="146">
        <v>0</v>
      </c>
      <c r="EJ310" s="146">
        <v>0</v>
      </c>
      <c r="EK310" s="149">
        <f t="shared" si="369"/>
        <v>0</v>
      </c>
      <c r="EL310" s="146">
        <v>0</v>
      </c>
      <c r="EM310" s="146">
        <v>0</v>
      </c>
      <c r="EN310" s="146">
        <v>0</v>
      </c>
      <c r="EO310" s="149">
        <f t="shared" si="370"/>
        <v>0</v>
      </c>
      <c r="EP310" s="146">
        <v>0</v>
      </c>
      <c r="EQ310" s="146">
        <v>0</v>
      </c>
      <c r="ER310" s="146">
        <v>0</v>
      </c>
      <c r="ES310" s="149">
        <f t="shared" si="371"/>
        <v>0</v>
      </c>
      <c r="ET310" s="146">
        <v>0</v>
      </c>
      <c r="EU310" s="146">
        <v>0</v>
      </c>
      <c r="EV310" s="146">
        <v>0</v>
      </c>
      <c r="EW310" s="149">
        <f t="shared" si="372"/>
        <v>0</v>
      </c>
      <c r="EX310" s="145">
        <v>435</v>
      </c>
      <c r="EY310" s="146">
        <v>310</v>
      </c>
      <c r="EZ310" s="146">
        <v>40</v>
      </c>
      <c r="FA310" s="149">
        <f t="shared" si="373"/>
        <v>350</v>
      </c>
      <c r="FB310" s="146">
        <v>0</v>
      </c>
      <c r="FC310" s="146">
        <v>0</v>
      </c>
      <c r="FD310" s="146">
        <v>0</v>
      </c>
      <c r="FE310" s="149">
        <f t="shared" si="374"/>
        <v>0</v>
      </c>
      <c r="FF310" s="145">
        <v>19065</v>
      </c>
      <c r="FG310" s="146">
        <v>16785</v>
      </c>
      <c r="FH310" s="146">
        <v>2412</v>
      </c>
      <c r="FI310" s="149">
        <f t="shared" si="375"/>
        <v>19197</v>
      </c>
      <c r="FJ310" s="146">
        <v>0</v>
      </c>
      <c r="FK310" s="146">
        <v>0</v>
      </c>
      <c r="FL310" s="146">
        <v>0</v>
      </c>
      <c r="FM310" s="149">
        <f t="shared" si="376"/>
        <v>0</v>
      </c>
      <c r="FN310" s="146">
        <v>0</v>
      </c>
      <c r="FO310" s="146">
        <v>0</v>
      </c>
      <c r="FP310" s="146">
        <v>0</v>
      </c>
      <c r="FQ310" s="149">
        <f t="shared" si="377"/>
        <v>0</v>
      </c>
      <c r="FR310" s="146">
        <v>0</v>
      </c>
      <c r="FS310" s="146">
        <v>0</v>
      </c>
      <c r="FT310" s="146">
        <v>0</v>
      </c>
      <c r="FU310" s="149">
        <f t="shared" si="378"/>
        <v>0</v>
      </c>
      <c r="FV310" s="146">
        <v>0</v>
      </c>
      <c r="FW310" s="146">
        <v>0</v>
      </c>
      <c r="FX310" s="146">
        <v>0</v>
      </c>
      <c r="FY310" s="149">
        <f t="shared" si="379"/>
        <v>0</v>
      </c>
      <c r="FZ310" s="146">
        <v>0</v>
      </c>
      <c r="GA310" s="146">
        <v>0</v>
      </c>
      <c r="GB310" s="146">
        <v>0</v>
      </c>
      <c r="GC310" s="149">
        <f t="shared" si="380"/>
        <v>0</v>
      </c>
      <c r="GD310" s="164">
        <f t="shared" si="381"/>
        <v>46576</v>
      </c>
      <c r="GE310" s="165">
        <f t="shared" si="381"/>
        <v>43635</v>
      </c>
      <c r="GF310" s="165">
        <f t="shared" si="381"/>
        <v>4357</v>
      </c>
      <c r="GG310" s="165">
        <f t="shared" si="381"/>
        <v>47992</v>
      </c>
      <c r="GI310" s="186">
        <f t="shared" si="382"/>
        <v>8.4931820786066231E-2</v>
      </c>
      <c r="GJ310" s="186">
        <f t="shared" si="383"/>
        <v>0.38466827088346511</v>
      </c>
      <c r="GK310" s="186">
        <f t="shared" si="384"/>
        <v>0.42392574767961499</v>
      </c>
      <c r="GL310" s="186">
        <f t="shared" si="385"/>
        <v>2.8142546121232955E-2</v>
      </c>
      <c r="GM310" s="186">
        <f t="shared" si="386"/>
        <v>7.1043886788128797E-3</v>
      </c>
      <c r="GN310" s="186">
        <f t="shared" si="387"/>
        <v>4.2397158244528478E-2</v>
      </c>
      <c r="GO310" s="186">
        <f t="shared" si="388"/>
        <v>2.8830067606279375E-2</v>
      </c>
    </row>
    <row r="311" spans="1:197" ht="11.25" customHeight="1">
      <c r="A311" s="148">
        <v>43040</v>
      </c>
      <c r="B311" s="145">
        <v>4257</v>
      </c>
      <c r="C311" s="146">
        <v>3612</v>
      </c>
      <c r="D311" s="146">
        <v>207</v>
      </c>
      <c r="E311" s="149">
        <f t="shared" si="338"/>
        <v>3819</v>
      </c>
      <c r="F311" s="146">
        <v>0</v>
      </c>
      <c r="G311" s="146">
        <v>0</v>
      </c>
      <c r="H311" s="146">
        <v>0</v>
      </c>
      <c r="I311" s="149">
        <f t="shared" si="339"/>
        <v>0</v>
      </c>
      <c r="J311" s="146"/>
      <c r="K311" s="146"/>
      <c r="L311" s="146"/>
      <c r="M311" s="146"/>
      <c r="N311" s="145">
        <v>103</v>
      </c>
      <c r="O311" s="146">
        <v>0</v>
      </c>
      <c r="P311" s="146">
        <v>60</v>
      </c>
      <c r="Q311" s="149">
        <f t="shared" si="340"/>
        <v>60</v>
      </c>
      <c r="R311" s="146">
        <v>0</v>
      </c>
      <c r="S311" s="146">
        <v>0</v>
      </c>
      <c r="T311" s="146">
        <v>0</v>
      </c>
      <c r="U311" s="149">
        <f t="shared" si="341"/>
        <v>0</v>
      </c>
      <c r="V311" s="145">
        <v>0</v>
      </c>
      <c r="W311" s="146">
        <v>0</v>
      </c>
      <c r="X311" s="146">
        <v>0</v>
      </c>
      <c r="Y311" s="149">
        <f t="shared" si="342"/>
        <v>0</v>
      </c>
      <c r="Z311" s="145">
        <v>1153</v>
      </c>
      <c r="AA311" s="146">
        <v>1194</v>
      </c>
      <c r="AB311" s="146">
        <v>204</v>
      </c>
      <c r="AC311" s="149">
        <f t="shared" si="343"/>
        <v>1398</v>
      </c>
      <c r="AD311" s="146">
        <v>0</v>
      </c>
      <c r="AE311" s="146">
        <v>0</v>
      </c>
      <c r="AF311" s="146">
        <v>0</v>
      </c>
      <c r="AG311" s="149">
        <f t="shared" si="344"/>
        <v>0</v>
      </c>
      <c r="AH311" s="146">
        <v>0</v>
      </c>
      <c r="AI311" s="146">
        <v>0</v>
      </c>
      <c r="AJ311" s="146">
        <v>0</v>
      </c>
      <c r="AK311" s="149">
        <f t="shared" si="345"/>
        <v>0</v>
      </c>
      <c r="AL311" s="145">
        <v>1609</v>
      </c>
      <c r="AM311" s="146">
        <v>1181</v>
      </c>
      <c r="AN311" s="146">
        <v>10</v>
      </c>
      <c r="AO311" s="149">
        <f t="shared" si="346"/>
        <v>1191</v>
      </c>
      <c r="AP311" s="145">
        <v>0</v>
      </c>
      <c r="AQ311" s="146">
        <v>0</v>
      </c>
      <c r="AR311" s="146">
        <v>0</v>
      </c>
      <c r="AS311" s="149">
        <f t="shared" si="347"/>
        <v>0</v>
      </c>
      <c r="AT311" s="145">
        <v>0</v>
      </c>
      <c r="AU311" s="146">
        <v>0</v>
      </c>
      <c r="AV311" s="146">
        <v>0</v>
      </c>
      <c r="AW311" s="149">
        <f t="shared" si="348"/>
        <v>0</v>
      </c>
      <c r="AX311" s="145">
        <v>0</v>
      </c>
      <c r="AY311" s="146">
        <v>0</v>
      </c>
      <c r="AZ311" s="146">
        <v>0</v>
      </c>
      <c r="BA311" s="149">
        <f t="shared" si="349"/>
        <v>0</v>
      </c>
      <c r="BB311" s="145">
        <v>0</v>
      </c>
      <c r="BC311" s="146">
        <v>0</v>
      </c>
      <c r="BD311" s="146">
        <v>0</v>
      </c>
      <c r="BE311" s="149">
        <f t="shared" si="350"/>
        <v>0</v>
      </c>
      <c r="BF311" s="146">
        <v>0</v>
      </c>
      <c r="BG311" s="146">
        <v>0</v>
      </c>
      <c r="BH311" s="146">
        <v>0</v>
      </c>
      <c r="BI311" s="149">
        <f t="shared" si="351"/>
        <v>0</v>
      </c>
      <c r="BJ311" s="146">
        <v>0</v>
      </c>
      <c r="BK311" s="146">
        <v>0</v>
      </c>
      <c r="BL311" s="146">
        <v>0</v>
      </c>
      <c r="BM311" s="149">
        <f t="shared" si="352"/>
        <v>0</v>
      </c>
      <c r="BN311" s="146">
        <v>0</v>
      </c>
      <c r="BO311" s="146">
        <v>0</v>
      </c>
      <c r="BP311" s="146">
        <v>0</v>
      </c>
      <c r="BQ311" s="149">
        <f t="shared" si="353"/>
        <v>0</v>
      </c>
      <c r="BR311" s="146">
        <v>0</v>
      </c>
      <c r="BS311" s="146">
        <v>0</v>
      </c>
      <c r="BT311" s="146">
        <v>0</v>
      </c>
      <c r="BU311" s="149">
        <f t="shared" si="354"/>
        <v>0</v>
      </c>
      <c r="BV311" s="146">
        <v>0</v>
      </c>
      <c r="BW311" s="146">
        <v>0</v>
      </c>
      <c r="BX311" s="146">
        <v>0</v>
      </c>
      <c r="BY311" s="149">
        <f t="shared" si="355"/>
        <v>0</v>
      </c>
      <c r="BZ311" s="146">
        <v>0</v>
      </c>
      <c r="CA311" s="146">
        <v>0</v>
      </c>
      <c r="CB311" s="146">
        <v>0</v>
      </c>
      <c r="CC311" s="149">
        <f t="shared" si="356"/>
        <v>0</v>
      </c>
      <c r="CD311" s="146">
        <v>160</v>
      </c>
      <c r="CE311" s="146">
        <v>113</v>
      </c>
      <c r="CF311" s="146">
        <v>0</v>
      </c>
      <c r="CG311" s="149">
        <f t="shared" si="357"/>
        <v>113</v>
      </c>
      <c r="CH311" s="146">
        <v>0</v>
      </c>
      <c r="CI311" s="146">
        <v>0</v>
      </c>
      <c r="CJ311" s="146">
        <v>0</v>
      </c>
      <c r="CK311" s="149">
        <f t="shared" si="358"/>
        <v>0</v>
      </c>
      <c r="CL311" s="145">
        <v>0</v>
      </c>
      <c r="CM311" s="146">
        <v>0</v>
      </c>
      <c r="CN311" s="146">
        <v>0</v>
      </c>
      <c r="CO311" s="149">
        <f t="shared" si="359"/>
        <v>0</v>
      </c>
      <c r="CP311" s="146">
        <v>0</v>
      </c>
      <c r="CQ311" s="146">
        <v>0</v>
      </c>
      <c r="CR311" s="146">
        <v>0</v>
      </c>
      <c r="CS311" s="149">
        <f t="shared" si="360"/>
        <v>0</v>
      </c>
      <c r="CT311" s="146">
        <v>20069</v>
      </c>
      <c r="CU311" s="146">
        <v>14722</v>
      </c>
      <c r="CV311" s="146">
        <v>1800</v>
      </c>
      <c r="CW311" s="149">
        <f t="shared" si="361"/>
        <v>16522</v>
      </c>
      <c r="CX311" s="146">
        <v>0</v>
      </c>
      <c r="CY311" s="146">
        <v>0</v>
      </c>
      <c r="CZ311" s="146">
        <v>0</v>
      </c>
      <c r="DA311" s="149">
        <f t="shared" si="362"/>
        <v>0</v>
      </c>
      <c r="DB311" s="146">
        <v>1565</v>
      </c>
      <c r="DC311" s="146">
        <v>1003</v>
      </c>
      <c r="DD311" s="146">
        <v>548</v>
      </c>
      <c r="DE311" s="149">
        <f t="shared" si="363"/>
        <v>1551</v>
      </c>
      <c r="DF311" s="146"/>
      <c r="DG311" s="146"/>
      <c r="DH311" s="146"/>
      <c r="DI311" s="146"/>
      <c r="DJ311" s="146">
        <v>0</v>
      </c>
      <c r="DK311" s="146">
        <v>0</v>
      </c>
      <c r="DL311" s="146">
        <v>0</v>
      </c>
      <c r="DM311" s="149">
        <f t="shared" si="364"/>
        <v>0</v>
      </c>
      <c r="DN311" s="146">
        <v>0</v>
      </c>
      <c r="DO311" s="146">
        <v>0</v>
      </c>
      <c r="DP311" s="146">
        <v>0</v>
      </c>
      <c r="DQ311" s="149">
        <f t="shared" si="365"/>
        <v>0</v>
      </c>
      <c r="DR311" s="146">
        <v>261</v>
      </c>
      <c r="DS311" s="146">
        <v>126</v>
      </c>
      <c r="DT311" s="146">
        <v>25</v>
      </c>
      <c r="DU311" s="149">
        <f t="shared" si="366"/>
        <v>151</v>
      </c>
      <c r="DV311" s="146">
        <v>0</v>
      </c>
      <c r="DW311" s="146">
        <v>0</v>
      </c>
      <c r="DX311" s="146">
        <v>0</v>
      </c>
      <c r="DY311" s="149">
        <f t="shared" si="367"/>
        <v>0</v>
      </c>
      <c r="DZ311" s="146">
        <v>0</v>
      </c>
      <c r="EA311" s="146">
        <v>0</v>
      </c>
      <c r="EB311" s="146">
        <v>0</v>
      </c>
      <c r="EC311" s="149">
        <f t="shared" si="368"/>
        <v>0</v>
      </c>
      <c r="ED311" s="146"/>
      <c r="EE311" s="146"/>
      <c r="EF311" s="146"/>
      <c r="EG311" s="146"/>
      <c r="EH311" s="146">
        <v>0</v>
      </c>
      <c r="EI311" s="146">
        <v>0</v>
      </c>
      <c r="EJ311" s="146">
        <v>0</v>
      </c>
      <c r="EK311" s="149">
        <f t="shared" si="369"/>
        <v>0</v>
      </c>
      <c r="EL311" s="146">
        <v>0</v>
      </c>
      <c r="EM311" s="146">
        <v>0</v>
      </c>
      <c r="EN311" s="146">
        <v>0</v>
      </c>
      <c r="EO311" s="149">
        <f t="shared" si="370"/>
        <v>0</v>
      </c>
      <c r="EP311" s="146">
        <v>0</v>
      </c>
      <c r="EQ311" s="146">
        <v>0</v>
      </c>
      <c r="ER311" s="146">
        <v>0</v>
      </c>
      <c r="ES311" s="149">
        <f t="shared" si="371"/>
        <v>0</v>
      </c>
      <c r="ET311" s="146">
        <v>0</v>
      </c>
      <c r="EU311" s="146">
        <v>0</v>
      </c>
      <c r="EV311" s="146">
        <v>0</v>
      </c>
      <c r="EW311" s="149">
        <f t="shared" si="372"/>
        <v>0</v>
      </c>
      <c r="EX311" s="145">
        <v>599</v>
      </c>
      <c r="EY311" s="146">
        <v>368</v>
      </c>
      <c r="EZ311" s="146">
        <v>17</v>
      </c>
      <c r="FA311" s="149">
        <f t="shared" si="373"/>
        <v>385</v>
      </c>
      <c r="FB311" s="146">
        <v>0</v>
      </c>
      <c r="FC311" s="146">
        <v>0</v>
      </c>
      <c r="FD311" s="146">
        <v>0</v>
      </c>
      <c r="FE311" s="149">
        <f t="shared" si="374"/>
        <v>0</v>
      </c>
      <c r="FF311" s="145">
        <v>18795</v>
      </c>
      <c r="FG311" s="146">
        <v>18068</v>
      </c>
      <c r="FH311" s="146">
        <v>2600</v>
      </c>
      <c r="FI311" s="149">
        <f t="shared" si="375"/>
        <v>20668</v>
      </c>
      <c r="FJ311" s="146">
        <v>0</v>
      </c>
      <c r="FK311" s="146">
        <v>0</v>
      </c>
      <c r="FL311" s="146">
        <v>0</v>
      </c>
      <c r="FM311" s="149">
        <f t="shared" si="376"/>
        <v>0</v>
      </c>
      <c r="FN311" s="146">
        <v>0</v>
      </c>
      <c r="FO311" s="146">
        <v>0</v>
      </c>
      <c r="FP311" s="146">
        <v>0</v>
      </c>
      <c r="FQ311" s="149">
        <f t="shared" si="377"/>
        <v>0</v>
      </c>
      <c r="FR311" s="146">
        <v>0</v>
      </c>
      <c r="FS311" s="146">
        <v>0</v>
      </c>
      <c r="FT311" s="146">
        <v>0</v>
      </c>
      <c r="FU311" s="149">
        <f t="shared" si="378"/>
        <v>0</v>
      </c>
      <c r="FV311" s="146">
        <v>0</v>
      </c>
      <c r="FW311" s="146">
        <v>0</v>
      </c>
      <c r="FX311" s="146">
        <v>0</v>
      </c>
      <c r="FY311" s="149">
        <f t="shared" si="379"/>
        <v>0</v>
      </c>
      <c r="FZ311" s="146">
        <v>0</v>
      </c>
      <c r="GA311" s="146">
        <v>0</v>
      </c>
      <c r="GB311" s="146">
        <v>0</v>
      </c>
      <c r="GC311" s="149">
        <f t="shared" si="380"/>
        <v>0</v>
      </c>
      <c r="GD311" s="164">
        <f t="shared" si="381"/>
        <v>48571</v>
      </c>
      <c r="GE311" s="165">
        <f t="shared" si="381"/>
        <v>40387</v>
      </c>
      <c r="GF311" s="165">
        <f t="shared" si="381"/>
        <v>5471</v>
      </c>
      <c r="GG311" s="165">
        <f t="shared" si="381"/>
        <v>45858</v>
      </c>
      <c r="GI311" s="186">
        <f t="shared" si="382"/>
        <v>8.9434719092777379E-2</v>
      </c>
      <c r="GJ311" s="186">
        <f t="shared" si="383"/>
        <v>0.44737167900562064</v>
      </c>
      <c r="GK311" s="186">
        <f t="shared" si="384"/>
        <v>0.36452323767548966</v>
      </c>
      <c r="GL311" s="186">
        <f t="shared" si="385"/>
        <v>2.9563968603758636E-2</v>
      </c>
      <c r="GM311" s="186">
        <f t="shared" si="386"/>
        <v>9.1118429197514055E-3</v>
      </c>
      <c r="GN311" s="186">
        <f t="shared" si="387"/>
        <v>2.924208284844133E-2</v>
      </c>
      <c r="GO311" s="186">
        <f t="shared" si="388"/>
        <v>3.0752469854160913E-2</v>
      </c>
    </row>
    <row r="312" spans="1:197" ht="11.25" customHeight="1">
      <c r="A312" s="148">
        <v>43070</v>
      </c>
      <c r="B312" s="145">
        <v>4153</v>
      </c>
      <c r="C312" s="146">
        <v>3190</v>
      </c>
      <c r="D312" s="146">
        <v>113</v>
      </c>
      <c r="E312" s="149">
        <f t="shared" si="338"/>
        <v>3303</v>
      </c>
      <c r="F312" s="146">
        <v>0</v>
      </c>
      <c r="G312" s="146">
        <v>0</v>
      </c>
      <c r="H312" s="146">
        <v>0</v>
      </c>
      <c r="I312" s="149">
        <f t="shared" si="339"/>
        <v>0</v>
      </c>
      <c r="J312" s="146"/>
      <c r="K312" s="146"/>
      <c r="L312" s="146"/>
      <c r="M312" s="146"/>
      <c r="N312" s="145">
        <v>68</v>
      </c>
      <c r="O312" s="146">
        <v>0</v>
      </c>
      <c r="P312" s="146">
        <v>72</v>
      </c>
      <c r="Q312" s="149">
        <f t="shared" si="340"/>
        <v>72</v>
      </c>
      <c r="R312" s="146">
        <v>0</v>
      </c>
      <c r="S312" s="146">
        <v>0</v>
      </c>
      <c r="T312" s="146">
        <v>0</v>
      </c>
      <c r="U312" s="149">
        <f t="shared" si="341"/>
        <v>0</v>
      </c>
      <c r="V312" s="145">
        <v>0</v>
      </c>
      <c r="W312" s="146">
        <v>0</v>
      </c>
      <c r="X312" s="146">
        <v>0</v>
      </c>
      <c r="Y312" s="149">
        <f t="shared" si="342"/>
        <v>0</v>
      </c>
      <c r="Z312" s="145">
        <v>1130</v>
      </c>
      <c r="AA312" s="146">
        <v>1410</v>
      </c>
      <c r="AB312" s="146">
        <v>111</v>
      </c>
      <c r="AC312" s="149">
        <f t="shared" si="343"/>
        <v>1521</v>
      </c>
      <c r="AD312" s="146">
        <v>0</v>
      </c>
      <c r="AE312" s="146">
        <v>0</v>
      </c>
      <c r="AF312" s="146">
        <v>0</v>
      </c>
      <c r="AG312" s="149">
        <f t="shared" si="344"/>
        <v>0</v>
      </c>
      <c r="AH312" s="146">
        <v>0</v>
      </c>
      <c r="AI312" s="146">
        <v>0</v>
      </c>
      <c r="AJ312" s="146">
        <v>0</v>
      </c>
      <c r="AK312" s="149">
        <f t="shared" si="345"/>
        <v>0</v>
      </c>
      <c r="AL312" s="145">
        <v>1901</v>
      </c>
      <c r="AM312" s="146">
        <v>1340</v>
      </c>
      <c r="AN312" s="146">
        <v>21</v>
      </c>
      <c r="AO312" s="149">
        <f t="shared" si="346"/>
        <v>1361</v>
      </c>
      <c r="AP312" s="145">
        <v>0</v>
      </c>
      <c r="AQ312" s="146">
        <v>0</v>
      </c>
      <c r="AR312" s="146">
        <v>0</v>
      </c>
      <c r="AS312" s="149">
        <f t="shared" si="347"/>
        <v>0</v>
      </c>
      <c r="AT312" s="145">
        <v>0</v>
      </c>
      <c r="AU312" s="146">
        <v>0</v>
      </c>
      <c r="AV312" s="146">
        <v>0</v>
      </c>
      <c r="AW312" s="149">
        <f t="shared" si="348"/>
        <v>0</v>
      </c>
      <c r="AX312" s="145">
        <v>0</v>
      </c>
      <c r="AY312" s="146">
        <v>0</v>
      </c>
      <c r="AZ312" s="146">
        <v>0</v>
      </c>
      <c r="BA312" s="149">
        <f t="shared" si="349"/>
        <v>0</v>
      </c>
      <c r="BB312" s="145">
        <v>0</v>
      </c>
      <c r="BC312" s="146">
        <v>0</v>
      </c>
      <c r="BD312" s="146">
        <v>0</v>
      </c>
      <c r="BE312" s="149">
        <f t="shared" si="350"/>
        <v>0</v>
      </c>
      <c r="BF312" s="146">
        <v>0</v>
      </c>
      <c r="BG312" s="146">
        <v>0</v>
      </c>
      <c r="BH312" s="146">
        <v>0</v>
      </c>
      <c r="BI312" s="149">
        <f t="shared" si="351"/>
        <v>0</v>
      </c>
      <c r="BJ312" s="146">
        <v>0</v>
      </c>
      <c r="BK312" s="146">
        <v>0</v>
      </c>
      <c r="BL312" s="146">
        <v>0</v>
      </c>
      <c r="BM312" s="149">
        <f t="shared" si="352"/>
        <v>0</v>
      </c>
      <c r="BN312" s="146">
        <v>0</v>
      </c>
      <c r="BO312" s="146">
        <v>0</v>
      </c>
      <c r="BP312" s="146">
        <v>0</v>
      </c>
      <c r="BQ312" s="149">
        <f t="shared" si="353"/>
        <v>0</v>
      </c>
      <c r="BR312" s="146">
        <v>0</v>
      </c>
      <c r="BS312" s="146">
        <v>0</v>
      </c>
      <c r="BT312" s="146">
        <v>0</v>
      </c>
      <c r="BU312" s="149">
        <f t="shared" si="354"/>
        <v>0</v>
      </c>
      <c r="BV312" s="146">
        <v>0</v>
      </c>
      <c r="BW312" s="146">
        <v>0</v>
      </c>
      <c r="BX312" s="146">
        <v>0</v>
      </c>
      <c r="BY312" s="149">
        <f t="shared" si="355"/>
        <v>0</v>
      </c>
      <c r="BZ312" s="146">
        <v>0</v>
      </c>
      <c r="CA312" s="146">
        <v>0</v>
      </c>
      <c r="CB312" s="146">
        <v>0</v>
      </c>
      <c r="CC312" s="149">
        <f t="shared" si="356"/>
        <v>0</v>
      </c>
      <c r="CD312" s="146">
        <v>116</v>
      </c>
      <c r="CE312" s="146">
        <v>234</v>
      </c>
      <c r="CF312" s="146">
        <v>24</v>
      </c>
      <c r="CG312" s="149">
        <f t="shared" si="357"/>
        <v>258</v>
      </c>
      <c r="CH312" s="146">
        <v>0</v>
      </c>
      <c r="CI312" s="146">
        <v>0</v>
      </c>
      <c r="CJ312" s="146">
        <v>0</v>
      </c>
      <c r="CK312" s="149">
        <f t="shared" si="358"/>
        <v>0</v>
      </c>
      <c r="CL312" s="145">
        <v>0</v>
      </c>
      <c r="CM312" s="146">
        <v>0</v>
      </c>
      <c r="CN312" s="146">
        <v>0</v>
      </c>
      <c r="CO312" s="149">
        <f t="shared" si="359"/>
        <v>0</v>
      </c>
      <c r="CP312" s="146">
        <v>0</v>
      </c>
      <c r="CQ312" s="146">
        <v>0</v>
      </c>
      <c r="CR312" s="146">
        <v>0</v>
      </c>
      <c r="CS312" s="149">
        <f t="shared" si="360"/>
        <v>0</v>
      </c>
      <c r="CT312" s="146">
        <v>13412</v>
      </c>
      <c r="CU312" s="146">
        <v>16238</v>
      </c>
      <c r="CV312" s="146">
        <v>1862</v>
      </c>
      <c r="CW312" s="149">
        <f t="shared" si="361"/>
        <v>18100</v>
      </c>
      <c r="CX312" s="146">
        <v>0</v>
      </c>
      <c r="CY312" s="146">
        <v>0</v>
      </c>
      <c r="CZ312" s="146">
        <v>0</v>
      </c>
      <c r="DA312" s="149">
        <f t="shared" si="362"/>
        <v>0</v>
      </c>
      <c r="DB312" s="146">
        <v>486</v>
      </c>
      <c r="DC312" s="146">
        <v>726</v>
      </c>
      <c r="DD312" s="146">
        <v>241</v>
      </c>
      <c r="DE312" s="149">
        <f t="shared" si="363"/>
        <v>967</v>
      </c>
      <c r="DF312" s="146"/>
      <c r="DG312" s="146"/>
      <c r="DH312" s="146"/>
      <c r="DI312" s="146"/>
      <c r="DJ312" s="146">
        <v>0</v>
      </c>
      <c r="DK312" s="146">
        <v>0</v>
      </c>
      <c r="DL312" s="146">
        <v>0</v>
      </c>
      <c r="DM312" s="149">
        <f t="shared" si="364"/>
        <v>0</v>
      </c>
      <c r="DN312" s="146">
        <v>0</v>
      </c>
      <c r="DO312" s="146">
        <v>0</v>
      </c>
      <c r="DP312" s="146">
        <v>0</v>
      </c>
      <c r="DQ312" s="149">
        <f t="shared" si="365"/>
        <v>0</v>
      </c>
      <c r="DR312" s="146">
        <v>143</v>
      </c>
      <c r="DS312" s="146">
        <v>58</v>
      </c>
      <c r="DT312" s="146">
        <v>0</v>
      </c>
      <c r="DU312" s="149">
        <f t="shared" si="366"/>
        <v>58</v>
      </c>
      <c r="DV312" s="146">
        <v>0</v>
      </c>
      <c r="DW312" s="146">
        <v>0</v>
      </c>
      <c r="DX312" s="146">
        <v>0</v>
      </c>
      <c r="DY312" s="149">
        <f t="shared" si="367"/>
        <v>0</v>
      </c>
      <c r="DZ312" s="146">
        <v>0</v>
      </c>
      <c r="EA312" s="146">
        <v>0</v>
      </c>
      <c r="EB312" s="146">
        <v>0</v>
      </c>
      <c r="EC312" s="149">
        <f t="shared" si="368"/>
        <v>0</v>
      </c>
      <c r="ED312" s="146"/>
      <c r="EE312" s="146"/>
      <c r="EF312" s="146"/>
      <c r="EG312" s="146"/>
      <c r="EH312" s="146">
        <v>0</v>
      </c>
      <c r="EI312" s="146">
        <v>0</v>
      </c>
      <c r="EJ312" s="146">
        <v>0</v>
      </c>
      <c r="EK312" s="149">
        <f t="shared" si="369"/>
        <v>0</v>
      </c>
      <c r="EL312" s="146">
        <v>0</v>
      </c>
      <c r="EM312" s="146">
        <v>0</v>
      </c>
      <c r="EN312" s="146">
        <v>0</v>
      </c>
      <c r="EO312" s="149">
        <f t="shared" si="370"/>
        <v>0</v>
      </c>
      <c r="EP312" s="146">
        <v>0</v>
      </c>
      <c r="EQ312" s="146">
        <v>0</v>
      </c>
      <c r="ER312" s="146">
        <v>0</v>
      </c>
      <c r="ES312" s="149">
        <f t="shared" si="371"/>
        <v>0</v>
      </c>
      <c r="ET312" s="146">
        <v>0</v>
      </c>
      <c r="EU312" s="146">
        <v>0</v>
      </c>
      <c r="EV312" s="146">
        <v>0</v>
      </c>
      <c r="EW312" s="149">
        <f t="shared" si="372"/>
        <v>0</v>
      </c>
      <c r="EX312" s="145">
        <v>651</v>
      </c>
      <c r="EY312" s="146">
        <v>487</v>
      </c>
      <c r="EZ312" s="146">
        <v>79</v>
      </c>
      <c r="FA312" s="149">
        <f t="shared" si="373"/>
        <v>566</v>
      </c>
      <c r="FB312" s="146">
        <v>0</v>
      </c>
      <c r="FC312" s="146">
        <v>0</v>
      </c>
      <c r="FD312" s="146">
        <v>0</v>
      </c>
      <c r="FE312" s="149">
        <f t="shared" si="374"/>
        <v>0</v>
      </c>
      <c r="FF312" s="145">
        <v>18896</v>
      </c>
      <c r="FG312" s="146">
        <v>19240</v>
      </c>
      <c r="FH312" s="146">
        <v>3476</v>
      </c>
      <c r="FI312" s="149">
        <f t="shared" si="375"/>
        <v>22716</v>
      </c>
      <c r="FJ312" s="146">
        <v>0</v>
      </c>
      <c r="FK312" s="146">
        <v>0</v>
      </c>
      <c r="FL312" s="146">
        <v>0</v>
      </c>
      <c r="FM312" s="149">
        <f t="shared" si="376"/>
        <v>0</v>
      </c>
      <c r="FN312" s="146">
        <v>0</v>
      </c>
      <c r="FO312" s="146">
        <v>0</v>
      </c>
      <c r="FP312" s="146">
        <v>0</v>
      </c>
      <c r="FQ312" s="149">
        <f t="shared" si="377"/>
        <v>0</v>
      </c>
      <c r="FR312" s="146">
        <v>0</v>
      </c>
      <c r="FS312" s="146">
        <v>0</v>
      </c>
      <c r="FT312" s="146">
        <v>0</v>
      </c>
      <c r="FU312" s="149">
        <f t="shared" si="378"/>
        <v>0</v>
      </c>
      <c r="FV312" s="146">
        <v>0</v>
      </c>
      <c r="FW312" s="146">
        <v>0</v>
      </c>
      <c r="FX312" s="146">
        <v>0</v>
      </c>
      <c r="FY312" s="149">
        <f t="shared" si="379"/>
        <v>0</v>
      </c>
      <c r="FZ312" s="146">
        <v>0</v>
      </c>
      <c r="GA312" s="146">
        <v>0</v>
      </c>
      <c r="GB312" s="146">
        <v>0</v>
      </c>
      <c r="GC312" s="149">
        <f t="shared" si="380"/>
        <v>0</v>
      </c>
      <c r="GD312" s="164">
        <f t="shared" si="381"/>
        <v>40956</v>
      </c>
      <c r="GE312" s="165">
        <f t="shared" si="381"/>
        <v>42923</v>
      </c>
      <c r="GF312" s="165">
        <f t="shared" si="381"/>
        <v>5999</v>
      </c>
      <c r="GG312" s="165">
        <f t="shared" si="381"/>
        <v>48922</v>
      </c>
      <c r="GI312" s="186">
        <f t="shared" si="382"/>
        <v>7.4319129604174916E-2</v>
      </c>
      <c r="GJ312" s="186">
        <f t="shared" si="383"/>
        <v>0.44824453090417726</v>
      </c>
      <c r="GK312" s="186">
        <f t="shared" si="384"/>
        <v>0.37830533746476247</v>
      </c>
      <c r="GL312" s="186">
        <f t="shared" si="385"/>
        <v>3.2849521235701139E-2</v>
      </c>
      <c r="GM312" s="186">
        <f t="shared" si="386"/>
        <v>1.1345898469352095E-2</v>
      </c>
      <c r="GN312" s="186">
        <f t="shared" si="387"/>
        <v>3.121869394031172E-2</v>
      </c>
      <c r="GO312" s="186">
        <f t="shared" si="388"/>
        <v>2.3716888381520418E-2</v>
      </c>
    </row>
    <row r="313" spans="1:197" ht="11.25" customHeight="1">
      <c r="A313" s="148">
        <v>43101</v>
      </c>
      <c r="B313" s="145">
        <v>4026</v>
      </c>
      <c r="C313" s="146">
        <v>4357</v>
      </c>
      <c r="D313" s="146">
        <v>101</v>
      </c>
      <c r="E313" s="149">
        <f t="shared" si="338"/>
        <v>4458</v>
      </c>
      <c r="F313" s="146">
        <v>0</v>
      </c>
      <c r="G313" s="146">
        <v>0</v>
      </c>
      <c r="H313" s="146">
        <v>0</v>
      </c>
      <c r="I313" s="149">
        <f t="shared" si="339"/>
        <v>0</v>
      </c>
      <c r="J313" s="146"/>
      <c r="K313" s="146"/>
      <c r="L313" s="146"/>
      <c r="M313" s="146"/>
      <c r="N313" s="145">
        <v>99</v>
      </c>
      <c r="O313" s="146">
        <v>0</v>
      </c>
      <c r="P313" s="146">
        <v>77</v>
      </c>
      <c r="Q313" s="149">
        <f t="shared" si="340"/>
        <v>77</v>
      </c>
      <c r="R313" s="146">
        <v>0</v>
      </c>
      <c r="S313" s="146">
        <v>0</v>
      </c>
      <c r="T313" s="146">
        <v>0</v>
      </c>
      <c r="U313" s="149">
        <f t="shared" si="341"/>
        <v>0</v>
      </c>
      <c r="V313" s="145">
        <v>0</v>
      </c>
      <c r="W313" s="146">
        <v>0</v>
      </c>
      <c r="X313" s="146">
        <v>0</v>
      </c>
      <c r="Y313" s="149">
        <f t="shared" si="342"/>
        <v>0</v>
      </c>
      <c r="Z313" s="145">
        <v>1684</v>
      </c>
      <c r="AA313" s="146">
        <v>1664</v>
      </c>
      <c r="AB313" s="146">
        <v>154</v>
      </c>
      <c r="AC313" s="149">
        <f t="shared" si="343"/>
        <v>1818</v>
      </c>
      <c r="AD313" s="146">
        <v>0</v>
      </c>
      <c r="AE313" s="146">
        <v>0</v>
      </c>
      <c r="AF313" s="146">
        <v>0</v>
      </c>
      <c r="AG313" s="149">
        <f t="shared" si="344"/>
        <v>0</v>
      </c>
      <c r="AH313" s="146">
        <v>0</v>
      </c>
      <c r="AI313" s="146">
        <v>0</v>
      </c>
      <c r="AJ313" s="146">
        <v>0</v>
      </c>
      <c r="AK313" s="149">
        <f t="shared" si="345"/>
        <v>0</v>
      </c>
      <c r="AL313" s="145">
        <v>2119</v>
      </c>
      <c r="AM313" s="146">
        <v>1828</v>
      </c>
      <c r="AN313" s="146">
        <v>67</v>
      </c>
      <c r="AO313" s="149">
        <f t="shared" si="346"/>
        <v>1895</v>
      </c>
      <c r="AP313" s="145">
        <v>0</v>
      </c>
      <c r="AQ313" s="146">
        <v>0</v>
      </c>
      <c r="AR313" s="146">
        <v>0</v>
      </c>
      <c r="AS313" s="149">
        <f t="shared" si="347"/>
        <v>0</v>
      </c>
      <c r="AT313" s="145">
        <v>0</v>
      </c>
      <c r="AU313" s="146">
        <v>0</v>
      </c>
      <c r="AV313" s="146">
        <v>0</v>
      </c>
      <c r="AW313" s="149">
        <f t="shared" si="348"/>
        <v>0</v>
      </c>
      <c r="AX313" s="145">
        <v>0</v>
      </c>
      <c r="AY313" s="146">
        <v>0</v>
      </c>
      <c r="AZ313" s="146">
        <v>0</v>
      </c>
      <c r="BA313" s="149">
        <f t="shared" si="349"/>
        <v>0</v>
      </c>
      <c r="BB313" s="145">
        <v>0</v>
      </c>
      <c r="BC313" s="146">
        <v>0</v>
      </c>
      <c r="BD313" s="146">
        <v>0</v>
      </c>
      <c r="BE313" s="149">
        <f t="shared" si="350"/>
        <v>0</v>
      </c>
      <c r="BF313" s="146">
        <v>0</v>
      </c>
      <c r="BG313" s="146">
        <v>0</v>
      </c>
      <c r="BH313" s="146">
        <v>0</v>
      </c>
      <c r="BI313" s="149">
        <f t="shared" si="351"/>
        <v>0</v>
      </c>
      <c r="BJ313" s="146">
        <v>0</v>
      </c>
      <c r="BK313" s="146">
        <v>0</v>
      </c>
      <c r="BL313" s="146">
        <v>0</v>
      </c>
      <c r="BM313" s="149">
        <f t="shared" si="352"/>
        <v>0</v>
      </c>
      <c r="BN313" s="146">
        <v>0</v>
      </c>
      <c r="BO313" s="146">
        <v>0</v>
      </c>
      <c r="BP313" s="146">
        <v>0</v>
      </c>
      <c r="BQ313" s="149">
        <f t="shared" si="353"/>
        <v>0</v>
      </c>
      <c r="BR313" s="146">
        <v>0</v>
      </c>
      <c r="BS313" s="146">
        <v>0</v>
      </c>
      <c r="BT313" s="146">
        <v>0</v>
      </c>
      <c r="BU313" s="149">
        <f t="shared" si="354"/>
        <v>0</v>
      </c>
      <c r="BV313" s="146">
        <v>0</v>
      </c>
      <c r="BW313" s="146">
        <v>0</v>
      </c>
      <c r="BX313" s="146">
        <v>0</v>
      </c>
      <c r="BY313" s="149">
        <f t="shared" si="355"/>
        <v>0</v>
      </c>
      <c r="BZ313" s="146">
        <v>0</v>
      </c>
      <c r="CA313" s="146">
        <v>0</v>
      </c>
      <c r="CB313" s="146">
        <v>0</v>
      </c>
      <c r="CC313" s="149">
        <f t="shared" si="356"/>
        <v>0</v>
      </c>
      <c r="CD313" s="146">
        <v>206</v>
      </c>
      <c r="CE313" s="146">
        <v>232</v>
      </c>
      <c r="CF313" s="146">
        <v>0</v>
      </c>
      <c r="CG313" s="149">
        <f t="shared" si="357"/>
        <v>232</v>
      </c>
      <c r="CH313" s="146">
        <v>0</v>
      </c>
      <c r="CI313" s="146">
        <v>0</v>
      </c>
      <c r="CJ313" s="146">
        <v>0</v>
      </c>
      <c r="CK313" s="149">
        <f t="shared" si="358"/>
        <v>0</v>
      </c>
      <c r="CL313" s="145">
        <v>0</v>
      </c>
      <c r="CM313" s="146">
        <v>0</v>
      </c>
      <c r="CN313" s="146">
        <v>0</v>
      </c>
      <c r="CO313" s="149">
        <f t="shared" si="359"/>
        <v>0</v>
      </c>
      <c r="CP313" s="146">
        <v>0</v>
      </c>
      <c r="CQ313" s="146">
        <v>0</v>
      </c>
      <c r="CR313" s="146">
        <v>0</v>
      </c>
      <c r="CS313" s="149">
        <f t="shared" si="360"/>
        <v>0</v>
      </c>
      <c r="CT313" s="146">
        <v>21518</v>
      </c>
      <c r="CU313" s="146">
        <v>19834</v>
      </c>
      <c r="CV313" s="146">
        <v>1789</v>
      </c>
      <c r="CW313" s="149">
        <f t="shared" si="361"/>
        <v>21623</v>
      </c>
      <c r="CX313" s="146">
        <v>0</v>
      </c>
      <c r="CY313" s="146">
        <v>0</v>
      </c>
      <c r="CZ313" s="146">
        <v>0</v>
      </c>
      <c r="DA313" s="149">
        <f t="shared" si="362"/>
        <v>0</v>
      </c>
      <c r="DB313" s="146">
        <v>2228</v>
      </c>
      <c r="DC313" s="146">
        <v>1411</v>
      </c>
      <c r="DD313" s="146">
        <v>143</v>
      </c>
      <c r="DE313" s="149">
        <f t="shared" si="363"/>
        <v>1554</v>
      </c>
      <c r="DF313" s="146"/>
      <c r="DG313" s="146"/>
      <c r="DH313" s="146"/>
      <c r="DI313" s="146"/>
      <c r="DJ313" s="146">
        <v>0</v>
      </c>
      <c r="DK313" s="146">
        <v>0</v>
      </c>
      <c r="DL313" s="146">
        <v>0</v>
      </c>
      <c r="DM313" s="149">
        <f t="shared" si="364"/>
        <v>0</v>
      </c>
      <c r="DN313" s="146">
        <v>0</v>
      </c>
      <c r="DO313" s="146">
        <v>0</v>
      </c>
      <c r="DP313" s="146">
        <v>0</v>
      </c>
      <c r="DQ313" s="149">
        <f t="shared" si="365"/>
        <v>0</v>
      </c>
      <c r="DR313" s="146">
        <v>128</v>
      </c>
      <c r="DS313" s="146">
        <v>117</v>
      </c>
      <c r="DT313" s="146">
        <v>20</v>
      </c>
      <c r="DU313" s="149">
        <f t="shared" si="366"/>
        <v>137</v>
      </c>
      <c r="DV313" s="146">
        <v>0</v>
      </c>
      <c r="DW313" s="146">
        <v>0</v>
      </c>
      <c r="DX313" s="146">
        <v>0</v>
      </c>
      <c r="DY313" s="149">
        <f t="shared" si="367"/>
        <v>0</v>
      </c>
      <c r="DZ313" s="146">
        <v>0</v>
      </c>
      <c r="EA313" s="146">
        <v>0</v>
      </c>
      <c r="EB313" s="146">
        <v>0</v>
      </c>
      <c r="EC313" s="149">
        <f t="shared" si="368"/>
        <v>0</v>
      </c>
      <c r="ED313" s="146"/>
      <c r="EE313" s="146"/>
      <c r="EF313" s="146"/>
      <c r="EG313" s="146"/>
      <c r="EH313" s="146">
        <v>0</v>
      </c>
      <c r="EI313" s="146">
        <v>0</v>
      </c>
      <c r="EJ313" s="146">
        <v>0</v>
      </c>
      <c r="EK313" s="149">
        <f t="shared" si="369"/>
        <v>0</v>
      </c>
      <c r="EL313" s="146">
        <v>0</v>
      </c>
      <c r="EM313" s="146">
        <v>0</v>
      </c>
      <c r="EN313" s="146">
        <v>0</v>
      </c>
      <c r="EO313" s="149">
        <f t="shared" si="370"/>
        <v>0</v>
      </c>
      <c r="EP313" s="146">
        <v>0</v>
      </c>
      <c r="EQ313" s="146">
        <v>0</v>
      </c>
      <c r="ER313" s="146">
        <v>0</v>
      </c>
      <c r="ES313" s="149">
        <f t="shared" si="371"/>
        <v>0</v>
      </c>
      <c r="ET313" s="146">
        <v>0</v>
      </c>
      <c r="EU313" s="146">
        <v>0</v>
      </c>
      <c r="EV313" s="146">
        <v>0</v>
      </c>
      <c r="EW313" s="149">
        <f t="shared" si="372"/>
        <v>0</v>
      </c>
      <c r="EX313" s="145">
        <v>648</v>
      </c>
      <c r="EY313" s="146">
        <v>490</v>
      </c>
      <c r="EZ313" s="146">
        <v>10</v>
      </c>
      <c r="FA313" s="149">
        <f t="shared" si="373"/>
        <v>500</v>
      </c>
      <c r="FB313" s="146">
        <v>0</v>
      </c>
      <c r="FC313" s="146">
        <v>0</v>
      </c>
      <c r="FD313" s="146">
        <v>0</v>
      </c>
      <c r="FE313" s="149">
        <f t="shared" si="374"/>
        <v>0</v>
      </c>
      <c r="FF313" s="145">
        <v>24256</v>
      </c>
      <c r="FG313" s="146">
        <v>21557</v>
      </c>
      <c r="FH313" s="146">
        <v>2452</v>
      </c>
      <c r="FI313" s="149">
        <f t="shared" si="375"/>
        <v>24009</v>
      </c>
      <c r="FJ313" s="146">
        <v>0</v>
      </c>
      <c r="FK313" s="146">
        <v>0</v>
      </c>
      <c r="FL313" s="146">
        <v>0</v>
      </c>
      <c r="FM313" s="149">
        <f t="shared" si="376"/>
        <v>0</v>
      </c>
      <c r="FN313" s="146">
        <v>0</v>
      </c>
      <c r="FO313" s="146">
        <v>0</v>
      </c>
      <c r="FP313" s="146">
        <v>0</v>
      </c>
      <c r="FQ313" s="149">
        <f t="shared" si="377"/>
        <v>0</v>
      </c>
      <c r="FR313" s="146">
        <v>0</v>
      </c>
      <c r="FS313" s="146">
        <v>0</v>
      </c>
      <c r="FT313" s="146">
        <v>0</v>
      </c>
      <c r="FU313" s="149">
        <f t="shared" si="378"/>
        <v>0</v>
      </c>
      <c r="FV313" s="146">
        <v>0</v>
      </c>
      <c r="FW313" s="146">
        <v>0</v>
      </c>
      <c r="FX313" s="146">
        <v>0</v>
      </c>
      <c r="FY313" s="149">
        <f t="shared" si="379"/>
        <v>0</v>
      </c>
      <c r="FZ313" s="146">
        <v>0</v>
      </c>
      <c r="GA313" s="146">
        <v>0</v>
      </c>
      <c r="GB313" s="146">
        <v>0</v>
      </c>
      <c r="GC313" s="149">
        <f t="shared" si="380"/>
        <v>0</v>
      </c>
      <c r="GD313" s="164">
        <f t="shared" si="381"/>
        <v>56912</v>
      </c>
      <c r="GE313" s="165">
        <f t="shared" si="381"/>
        <v>51490</v>
      </c>
      <c r="GF313" s="165">
        <f t="shared" si="381"/>
        <v>4813</v>
      </c>
      <c r="GG313" s="165">
        <f t="shared" si="381"/>
        <v>56303</v>
      </c>
      <c r="GI313" s="186">
        <f t="shared" si="382"/>
        <v>8.4618372499514469E-2</v>
      </c>
      <c r="GJ313" s="186">
        <f t="shared" si="383"/>
        <v>0.41866381821712956</v>
      </c>
      <c r="GK313" s="186">
        <f t="shared" si="384"/>
        <v>0.38520100990483591</v>
      </c>
      <c r="GL313" s="186">
        <f t="shared" si="385"/>
        <v>3.2316954748494851E-2</v>
      </c>
      <c r="GM313" s="186">
        <f t="shared" si="386"/>
        <v>9.5164109535832205E-3</v>
      </c>
      <c r="GN313" s="186">
        <f t="shared" si="387"/>
        <v>3.5502039230918624E-2</v>
      </c>
      <c r="GO313" s="186">
        <f t="shared" si="388"/>
        <v>3.4181394445523261E-2</v>
      </c>
    </row>
    <row r="314" spans="1:197" ht="11.25" customHeight="1">
      <c r="A314" s="148">
        <v>43132</v>
      </c>
      <c r="B314" s="145">
        <v>4114</v>
      </c>
      <c r="C314" s="146">
        <v>4339</v>
      </c>
      <c r="D314" s="146">
        <v>116</v>
      </c>
      <c r="E314" s="149">
        <f t="shared" si="338"/>
        <v>4455</v>
      </c>
      <c r="F314" s="146">
        <v>0</v>
      </c>
      <c r="G314" s="146">
        <v>0</v>
      </c>
      <c r="H314" s="146">
        <v>0</v>
      </c>
      <c r="I314" s="149">
        <f t="shared" si="339"/>
        <v>0</v>
      </c>
      <c r="J314" s="146"/>
      <c r="K314" s="146"/>
      <c r="L314" s="146"/>
      <c r="M314" s="146"/>
      <c r="N314" s="145">
        <v>118</v>
      </c>
      <c r="O314" s="146">
        <v>0</v>
      </c>
      <c r="P314" s="146">
        <v>116</v>
      </c>
      <c r="Q314" s="149">
        <f t="shared" si="340"/>
        <v>116</v>
      </c>
      <c r="R314" s="146">
        <v>0</v>
      </c>
      <c r="S314" s="146">
        <v>0</v>
      </c>
      <c r="T314" s="146">
        <v>0</v>
      </c>
      <c r="U314" s="149">
        <f t="shared" si="341"/>
        <v>0</v>
      </c>
      <c r="V314" s="145">
        <v>0</v>
      </c>
      <c r="W314" s="146">
        <v>0</v>
      </c>
      <c r="X314" s="146">
        <v>0</v>
      </c>
      <c r="Y314" s="149">
        <f t="shared" si="342"/>
        <v>0</v>
      </c>
      <c r="Z314" s="145">
        <v>1699</v>
      </c>
      <c r="AA314" s="146">
        <v>1499</v>
      </c>
      <c r="AB314" s="146">
        <v>329</v>
      </c>
      <c r="AC314" s="149">
        <f t="shared" si="343"/>
        <v>1828</v>
      </c>
      <c r="AD314" s="146">
        <v>0</v>
      </c>
      <c r="AE314" s="146">
        <v>0</v>
      </c>
      <c r="AF314" s="146">
        <v>0</v>
      </c>
      <c r="AG314" s="149">
        <f t="shared" si="344"/>
        <v>0</v>
      </c>
      <c r="AH314" s="146">
        <v>0</v>
      </c>
      <c r="AI314" s="146">
        <v>0</v>
      </c>
      <c r="AJ314" s="146">
        <v>0</v>
      </c>
      <c r="AK314" s="149">
        <f t="shared" si="345"/>
        <v>0</v>
      </c>
      <c r="AL314" s="145">
        <v>2080</v>
      </c>
      <c r="AM314" s="146">
        <v>2194</v>
      </c>
      <c r="AN314" s="146">
        <v>36</v>
      </c>
      <c r="AO314" s="149">
        <f t="shared" si="346"/>
        <v>2230</v>
      </c>
      <c r="AP314" s="145">
        <v>0</v>
      </c>
      <c r="AQ314" s="146">
        <v>0</v>
      </c>
      <c r="AR314" s="146">
        <v>0</v>
      </c>
      <c r="AS314" s="149">
        <f t="shared" si="347"/>
        <v>0</v>
      </c>
      <c r="AT314" s="145">
        <v>0</v>
      </c>
      <c r="AU314" s="146">
        <v>0</v>
      </c>
      <c r="AV314" s="146">
        <v>0</v>
      </c>
      <c r="AW314" s="149">
        <f t="shared" si="348"/>
        <v>0</v>
      </c>
      <c r="AX314" s="145">
        <v>0</v>
      </c>
      <c r="AY314" s="146">
        <v>0</v>
      </c>
      <c r="AZ314" s="146">
        <v>0</v>
      </c>
      <c r="BA314" s="149">
        <f t="shared" si="349"/>
        <v>0</v>
      </c>
      <c r="BB314" s="145">
        <v>0</v>
      </c>
      <c r="BC314" s="146">
        <v>0</v>
      </c>
      <c r="BD314" s="146">
        <v>0</v>
      </c>
      <c r="BE314" s="149">
        <f t="shared" si="350"/>
        <v>0</v>
      </c>
      <c r="BF314" s="146">
        <v>0</v>
      </c>
      <c r="BG314" s="146">
        <v>0</v>
      </c>
      <c r="BH314" s="146">
        <v>0</v>
      </c>
      <c r="BI314" s="149">
        <f t="shared" si="351"/>
        <v>0</v>
      </c>
      <c r="BJ314" s="146">
        <v>0</v>
      </c>
      <c r="BK314" s="146">
        <v>0</v>
      </c>
      <c r="BL314" s="146">
        <v>0</v>
      </c>
      <c r="BM314" s="149">
        <f t="shared" si="352"/>
        <v>0</v>
      </c>
      <c r="BN314" s="146">
        <v>0</v>
      </c>
      <c r="BO314" s="146">
        <v>0</v>
      </c>
      <c r="BP314" s="146">
        <v>0</v>
      </c>
      <c r="BQ314" s="149">
        <f t="shared" si="353"/>
        <v>0</v>
      </c>
      <c r="BR314" s="146">
        <v>0</v>
      </c>
      <c r="BS314" s="146">
        <v>0</v>
      </c>
      <c r="BT314" s="146">
        <v>0</v>
      </c>
      <c r="BU314" s="149">
        <f t="shared" si="354"/>
        <v>0</v>
      </c>
      <c r="BV314" s="146">
        <v>0</v>
      </c>
      <c r="BW314" s="146">
        <v>0</v>
      </c>
      <c r="BX314" s="146">
        <v>0</v>
      </c>
      <c r="BY314" s="149">
        <f t="shared" si="355"/>
        <v>0</v>
      </c>
      <c r="BZ314" s="146">
        <v>0</v>
      </c>
      <c r="CA314" s="146">
        <v>0</v>
      </c>
      <c r="CB314" s="146">
        <v>0</v>
      </c>
      <c r="CC314" s="149">
        <f t="shared" si="356"/>
        <v>0</v>
      </c>
      <c r="CD314" s="146">
        <v>254</v>
      </c>
      <c r="CE314" s="146">
        <v>247</v>
      </c>
      <c r="CF314" s="146">
        <v>30</v>
      </c>
      <c r="CG314" s="149">
        <f t="shared" si="357"/>
        <v>277</v>
      </c>
      <c r="CH314" s="146">
        <v>0</v>
      </c>
      <c r="CI314" s="146">
        <v>0</v>
      </c>
      <c r="CJ314" s="146">
        <v>0</v>
      </c>
      <c r="CK314" s="149">
        <f t="shared" si="358"/>
        <v>0</v>
      </c>
      <c r="CL314" s="145">
        <v>0</v>
      </c>
      <c r="CM314" s="146">
        <v>0</v>
      </c>
      <c r="CN314" s="146">
        <v>0</v>
      </c>
      <c r="CO314" s="149">
        <f t="shared" si="359"/>
        <v>0</v>
      </c>
      <c r="CP314" s="146">
        <v>0</v>
      </c>
      <c r="CQ314" s="146">
        <v>0</v>
      </c>
      <c r="CR314" s="146">
        <v>0</v>
      </c>
      <c r="CS314" s="149">
        <f t="shared" si="360"/>
        <v>0</v>
      </c>
      <c r="CT314" s="146">
        <v>21368</v>
      </c>
      <c r="CU314" s="146">
        <v>19981</v>
      </c>
      <c r="CV314" s="146">
        <v>1860</v>
      </c>
      <c r="CW314" s="149">
        <f t="shared" si="361"/>
        <v>21841</v>
      </c>
      <c r="CX314" s="146">
        <v>0</v>
      </c>
      <c r="CY314" s="146">
        <v>0</v>
      </c>
      <c r="CZ314" s="146">
        <v>0</v>
      </c>
      <c r="DA314" s="149">
        <f t="shared" si="362"/>
        <v>0</v>
      </c>
      <c r="DB314" s="146">
        <v>1408</v>
      </c>
      <c r="DC314" s="146">
        <v>1252</v>
      </c>
      <c r="DD314" s="146">
        <v>134</v>
      </c>
      <c r="DE314" s="149">
        <f t="shared" si="363"/>
        <v>1386</v>
      </c>
      <c r="DF314" s="146"/>
      <c r="DG314" s="146"/>
      <c r="DH314" s="146"/>
      <c r="DI314" s="146"/>
      <c r="DJ314" s="146">
        <v>0</v>
      </c>
      <c r="DK314" s="146">
        <v>0</v>
      </c>
      <c r="DL314" s="146">
        <v>0</v>
      </c>
      <c r="DM314" s="149">
        <f t="shared" si="364"/>
        <v>0</v>
      </c>
      <c r="DN314" s="146">
        <v>0</v>
      </c>
      <c r="DO314" s="146">
        <v>0</v>
      </c>
      <c r="DP314" s="146">
        <v>0</v>
      </c>
      <c r="DQ314" s="149">
        <f t="shared" si="365"/>
        <v>0</v>
      </c>
      <c r="DR314" s="146">
        <v>84</v>
      </c>
      <c r="DS314" s="146">
        <v>174</v>
      </c>
      <c r="DT314" s="146">
        <v>0</v>
      </c>
      <c r="DU314" s="149">
        <f t="shared" si="366"/>
        <v>174</v>
      </c>
      <c r="DV314" s="146">
        <v>0</v>
      </c>
      <c r="DW314" s="146">
        <v>0</v>
      </c>
      <c r="DX314" s="146">
        <v>0</v>
      </c>
      <c r="DY314" s="149">
        <f t="shared" si="367"/>
        <v>0</v>
      </c>
      <c r="DZ314" s="146">
        <v>0</v>
      </c>
      <c r="EA314" s="146">
        <v>0</v>
      </c>
      <c r="EB314" s="146">
        <v>0</v>
      </c>
      <c r="EC314" s="149">
        <f t="shared" si="368"/>
        <v>0</v>
      </c>
      <c r="ED314" s="146"/>
      <c r="EE314" s="146"/>
      <c r="EF314" s="146"/>
      <c r="EG314" s="146"/>
      <c r="EH314" s="146">
        <v>0</v>
      </c>
      <c r="EI314" s="146">
        <v>0</v>
      </c>
      <c r="EJ314" s="146">
        <v>0</v>
      </c>
      <c r="EK314" s="149">
        <f t="shared" si="369"/>
        <v>0</v>
      </c>
      <c r="EL314" s="146">
        <v>0</v>
      </c>
      <c r="EM314" s="146">
        <v>0</v>
      </c>
      <c r="EN314" s="146">
        <v>0</v>
      </c>
      <c r="EO314" s="149">
        <f t="shared" si="370"/>
        <v>0</v>
      </c>
      <c r="EP314" s="146">
        <v>0</v>
      </c>
      <c r="EQ314" s="146">
        <v>0</v>
      </c>
      <c r="ER314" s="146">
        <v>0</v>
      </c>
      <c r="ES314" s="149">
        <f t="shared" si="371"/>
        <v>0</v>
      </c>
      <c r="ET314" s="146">
        <v>0</v>
      </c>
      <c r="EU314" s="146">
        <v>0</v>
      </c>
      <c r="EV314" s="146">
        <v>0</v>
      </c>
      <c r="EW314" s="149">
        <f t="shared" si="372"/>
        <v>0</v>
      </c>
      <c r="EX314" s="145">
        <v>674</v>
      </c>
      <c r="EY314" s="146">
        <v>512</v>
      </c>
      <c r="EZ314" s="146">
        <v>37</v>
      </c>
      <c r="FA314" s="149">
        <f t="shared" si="373"/>
        <v>549</v>
      </c>
      <c r="FB314" s="146">
        <v>0</v>
      </c>
      <c r="FC314" s="146">
        <v>0</v>
      </c>
      <c r="FD314" s="146">
        <v>0</v>
      </c>
      <c r="FE314" s="149">
        <f t="shared" si="374"/>
        <v>0</v>
      </c>
      <c r="FF314" s="145">
        <v>23190</v>
      </c>
      <c r="FG314" s="146">
        <v>20027</v>
      </c>
      <c r="FH314" s="146">
        <v>2664</v>
      </c>
      <c r="FI314" s="149">
        <f t="shared" si="375"/>
        <v>22691</v>
      </c>
      <c r="FJ314" s="146">
        <v>0</v>
      </c>
      <c r="FK314" s="146">
        <v>0</v>
      </c>
      <c r="FL314" s="146">
        <v>0</v>
      </c>
      <c r="FM314" s="149">
        <f t="shared" si="376"/>
        <v>0</v>
      </c>
      <c r="FN314" s="146">
        <v>0</v>
      </c>
      <c r="FO314" s="146">
        <v>0</v>
      </c>
      <c r="FP314" s="146">
        <v>0</v>
      </c>
      <c r="FQ314" s="149">
        <f t="shared" si="377"/>
        <v>0</v>
      </c>
      <c r="FR314" s="146">
        <v>0</v>
      </c>
      <c r="FS314" s="146">
        <v>0</v>
      </c>
      <c r="FT314" s="146">
        <v>0</v>
      </c>
      <c r="FU314" s="149">
        <f t="shared" si="378"/>
        <v>0</v>
      </c>
      <c r="FV314" s="146">
        <v>0</v>
      </c>
      <c r="FW314" s="146">
        <v>0</v>
      </c>
      <c r="FX314" s="146">
        <v>0</v>
      </c>
      <c r="FY314" s="149">
        <f t="shared" si="379"/>
        <v>0</v>
      </c>
      <c r="FZ314" s="146">
        <v>0</v>
      </c>
      <c r="GA314" s="146">
        <v>0</v>
      </c>
      <c r="GB314" s="146">
        <v>0</v>
      </c>
      <c r="GC314" s="149">
        <f t="shared" si="380"/>
        <v>0</v>
      </c>
      <c r="GD314" s="164">
        <f t="shared" si="381"/>
        <v>54989</v>
      </c>
      <c r="GE314" s="165">
        <f t="shared" si="381"/>
        <v>50225</v>
      </c>
      <c r="GF314" s="165">
        <f t="shared" si="381"/>
        <v>5322</v>
      </c>
      <c r="GG314" s="165">
        <f t="shared" si="381"/>
        <v>55547</v>
      </c>
      <c r="GI314" s="186">
        <f t="shared" si="382"/>
        <v>8.6391239422598312E-2</v>
      </c>
      <c r="GJ314" s="186">
        <f t="shared" si="383"/>
        <v>0.39874564459930312</v>
      </c>
      <c r="GK314" s="186">
        <f t="shared" si="384"/>
        <v>0.39782976605276255</v>
      </c>
      <c r="GL314" s="186">
        <f t="shared" si="385"/>
        <v>2.9845694375311101E-2</v>
      </c>
      <c r="GM314" s="186">
        <f t="shared" si="386"/>
        <v>1.0194126431060229E-2</v>
      </c>
      <c r="GN314" s="186">
        <f t="shared" si="387"/>
        <v>4.3683424589347937E-2</v>
      </c>
      <c r="GO314" s="186">
        <f t="shared" si="388"/>
        <v>3.3310104529616691E-2</v>
      </c>
    </row>
    <row r="315" spans="1:197" ht="11.25" customHeight="1">
      <c r="A315" s="148">
        <v>43160</v>
      </c>
      <c r="B315" s="145">
        <v>4602</v>
      </c>
      <c r="C315" s="146">
        <v>5218</v>
      </c>
      <c r="D315" s="146">
        <v>178</v>
      </c>
      <c r="E315" s="149">
        <f t="shared" si="338"/>
        <v>5396</v>
      </c>
      <c r="F315" s="146">
        <v>0</v>
      </c>
      <c r="G315" s="146">
        <v>0</v>
      </c>
      <c r="H315" s="146">
        <v>0</v>
      </c>
      <c r="I315" s="149">
        <f t="shared" si="339"/>
        <v>0</v>
      </c>
      <c r="J315" s="146"/>
      <c r="K315" s="146"/>
      <c r="L315" s="146"/>
      <c r="M315" s="146"/>
      <c r="N315" s="145">
        <v>233</v>
      </c>
      <c r="O315" s="146">
        <v>0</v>
      </c>
      <c r="P315" s="146">
        <v>184</v>
      </c>
      <c r="Q315" s="149">
        <f t="shared" si="340"/>
        <v>184</v>
      </c>
      <c r="R315" s="146">
        <v>0</v>
      </c>
      <c r="S315" s="146">
        <v>0</v>
      </c>
      <c r="T315" s="146">
        <v>0</v>
      </c>
      <c r="U315" s="149">
        <f t="shared" si="341"/>
        <v>0</v>
      </c>
      <c r="V315" s="145">
        <v>0</v>
      </c>
      <c r="W315" s="146">
        <v>0</v>
      </c>
      <c r="X315" s="146">
        <v>0</v>
      </c>
      <c r="Y315" s="149">
        <f t="shared" si="342"/>
        <v>0</v>
      </c>
      <c r="Z315" s="145">
        <v>2085</v>
      </c>
      <c r="AA315" s="146">
        <v>2193</v>
      </c>
      <c r="AB315" s="146">
        <v>374</v>
      </c>
      <c r="AC315" s="149">
        <f t="shared" si="343"/>
        <v>2567</v>
      </c>
      <c r="AD315" s="146">
        <v>0</v>
      </c>
      <c r="AE315" s="146">
        <v>0</v>
      </c>
      <c r="AF315" s="146">
        <v>0</v>
      </c>
      <c r="AG315" s="149">
        <f t="shared" si="344"/>
        <v>0</v>
      </c>
      <c r="AH315" s="146">
        <v>0</v>
      </c>
      <c r="AI315" s="146">
        <v>0</v>
      </c>
      <c r="AJ315" s="146">
        <v>0</v>
      </c>
      <c r="AK315" s="149">
        <f t="shared" si="345"/>
        <v>0</v>
      </c>
      <c r="AL315" s="145">
        <v>2735</v>
      </c>
      <c r="AM315" s="146">
        <v>3350</v>
      </c>
      <c r="AN315" s="146">
        <v>98</v>
      </c>
      <c r="AO315" s="149">
        <f t="shared" si="346"/>
        <v>3448</v>
      </c>
      <c r="AP315" s="145">
        <v>0</v>
      </c>
      <c r="AQ315" s="146">
        <v>0</v>
      </c>
      <c r="AR315" s="146">
        <v>0</v>
      </c>
      <c r="AS315" s="149">
        <f t="shared" si="347"/>
        <v>0</v>
      </c>
      <c r="AT315" s="145">
        <v>0</v>
      </c>
      <c r="AU315" s="146">
        <v>0</v>
      </c>
      <c r="AV315" s="146">
        <v>0</v>
      </c>
      <c r="AW315" s="149">
        <f t="shared" si="348"/>
        <v>0</v>
      </c>
      <c r="AX315" s="145">
        <v>0</v>
      </c>
      <c r="AY315" s="146">
        <v>0</v>
      </c>
      <c r="AZ315" s="146">
        <v>0</v>
      </c>
      <c r="BA315" s="149">
        <f t="shared" si="349"/>
        <v>0</v>
      </c>
      <c r="BB315" s="145">
        <v>0</v>
      </c>
      <c r="BC315" s="146">
        <v>0</v>
      </c>
      <c r="BD315" s="146">
        <v>0</v>
      </c>
      <c r="BE315" s="149">
        <f t="shared" si="350"/>
        <v>0</v>
      </c>
      <c r="BF315" s="146">
        <v>0</v>
      </c>
      <c r="BG315" s="146">
        <v>0</v>
      </c>
      <c r="BH315" s="146">
        <v>0</v>
      </c>
      <c r="BI315" s="149">
        <f t="shared" si="351"/>
        <v>0</v>
      </c>
      <c r="BJ315" s="146">
        <v>0</v>
      </c>
      <c r="BK315" s="146">
        <v>0</v>
      </c>
      <c r="BL315" s="146">
        <v>0</v>
      </c>
      <c r="BM315" s="149">
        <f t="shared" si="352"/>
        <v>0</v>
      </c>
      <c r="BN315" s="146">
        <v>0</v>
      </c>
      <c r="BO315" s="146">
        <v>0</v>
      </c>
      <c r="BP315" s="146">
        <v>0</v>
      </c>
      <c r="BQ315" s="149">
        <f t="shared" si="353"/>
        <v>0</v>
      </c>
      <c r="BR315" s="146">
        <v>0</v>
      </c>
      <c r="BS315" s="146">
        <v>0</v>
      </c>
      <c r="BT315" s="146">
        <v>0</v>
      </c>
      <c r="BU315" s="149">
        <f t="shared" si="354"/>
        <v>0</v>
      </c>
      <c r="BV315" s="146">
        <v>0</v>
      </c>
      <c r="BW315" s="146">
        <v>0</v>
      </c>
      <c r="BX315" s="146">
        <v>0</v>
      </c>
      <c r="BY315" s="149">
        <f t="shared" si="355"/>
        <v>0</v>
      </c>
      <c r="BZ315" s="146">
        <v>0</v>
      </c>
      <c r="CA315" s="146">
        <v>0</v>
      </c>
      <c r="CB315" s="146">
        <v>0</v>
      </c>
      <c r="CC315" s="149">
        <f t="shared" si="356"/>
        <v>0</v>
      </c>
      <c r="CD315" s="146">
        <v>350</v>
      </c>
      <c r="CE315" s="146">
        <v>332</v>
      </c>
      <c r="CF315" s="146">
        <v>74</v>
      </c>
      <c r="CG315" s="149">
        <f t="shared" si="357"/>
        <v>406</v>
      </c>
      <c r="CH315" s="146">
        <v>0</v>
      </c>
      <c r="CI315" s="146">
        <v>0</v>
      </c>
      <c r="CJ315" s="146">
        <v>0</v>
      </c>
      <c r="CK315" s="149">
        <f t="shared" si="358"/>
        <v>0</v>
      </c>
      <c r="CL315" s="145">
        <v>0</v>
      </c>
      <c r="CM315" s="146">
        <v>0</v>
      </c>
      <c r="CN315" s="146">
        <v>0</v>
      </c>
      <c r="CO315" s="149">
        <f t="shared" si="359"/>
        <v>0</v>
      </c>
      <c r="CP315" s="146">
        <v>0</v>
      </c>
      <c r="CQ315" s="146">
        <v>0</v>
      </c>
      <c r="CR315" s="146">
        <v>0</v>
      </c>
      <c r="CS315" s="149">
        <f t="shared" si="360"/>
        <v>0</v>
      </c>
      <c r="CT315" s="146">
        <v>25256</v>
      </c>
      <c r="CU315" s="146">
        <v>23895</v>
      </c>
      <c r="CV315" s="146">
        <v>1942</v>
      </c>
      <c r="CW315" s="149">
        <f t="shared" si="361"/>
        <v>25837</v>
      </c>
      <c r="CX315" s="146">
        <v>0</v>
      </c>
      <c r="CY315" s="146">
        <v>0</v>
      </c>
      <c r="CZ315" s="146">
        <v>0</v>
      </c>
      <c r="DA315" s="149">
        <f t="shared" si="362"/>
        <v>0</v>
      </c>
      <c r="DB315" s="146">
        <v>1867</v>
      </c>
      <c r="DC315" s="146">
        <v>1412</v>
      </c>
      <c r="DD315" s="146">
        <v>231</v>
      </c>
      <c r="DE315" s="149">
        <f t="shared" si="363"/>
        <v>1643</v>
      </c>
      <c r="DF315" s="146"/>
      <c r="DG315" s="146"/>
      <c r="DH315" s="146"/>
      <c r="DI315" s="146"/>
      <c r="DJ315" s="146">
        <v>0</v>
      </c>
      <c r="DK315" s="146">
        <v>0</v>
      </c>
      <c r="DL315" s="146">
        <v>0</v>
      </c>
      <c r="DM315" s="149">
        <f t="shared" si="364"/>
        <v>0</v>
      </c>
      <c r="DN315" s="146">
        <v>0</v>
      </c>
      <c r="DO315" s="146">
        <v>0</v>
      </c>
      <c r="DP315" s="146">
        <v>0</v>
      </c>
      <c r="DQ315" s="149">
        <f t="shared" si="365"/>
        <v>0</v>
      </c>
      <c r="DR315" s="146">
        <v>189</v>
      </c>
      <c r="DS315" s="146">
        <v>215</v>
      </c>
      <c r="DT315" s="146">
        <v>0</v>
      </c>
      <c r="DU315" s="149">
        <f t="shared" si="366"/>
        <v>215</v>
      </c>
      <c r="DV315" s="146">
        <v>0</v>
      </c>
      <c r="DW315" s="146">
        <v>0</v>
      </c>
      <c r="DX315" s="146">
        <v>0</v>
      </c>
      <c r="DY315" s="149">
        <f t="shared" si="367"/>
        <v>0</v>
      </c>
      <c r="DZ315" s="146">
        <v>0</v>
      </c>
      <c r="EA315" s="146">
        <v>0</v>
      </c>
      <c r="EB315" s="146">
        <v>0</v>
      </c>
      <c r="EC315" s="149">
        <f t="shared" si="368"/>
        <v>0</v>
      </c>
      <c r="ED315" s="146"/>
      <c r="EE315" s="146"/>
      <c r="EF315" s="146"/>
      <c r="EG315" s="146"/>
      <c r="EH315" s="146">
        <v>0</v>
      </c>
      <c r="EI315" s="146">
        <v>0</v>
      </c>
      <c r="EJ315" s="146">
        <v>0</v>
      </c>
      <c r="EK315" s="149">
        <f t="shared" si="369"/>
        <v>0</v>
      </c>
      <c r="EL315" s="146">
        <v>0</v>
      </c>
      <c r="EM315" s="146">
        <v>0</v>
      </c>
      <c r="EN315" s="146">
        <v>0</v>
      </c>
      <c r="EO315" s="149">
        <f t="shared" si="370"/>
        <v>0</v>
      </c>
      <c r="EP315" s="146">
        <v>0</v>
      </c>
      <c r="EQ315" s="146">
        <v>0</v>
      </c>
      <c r="ER315" s="146">
        <v>0</v>
      </c>
      <c r="ES315" s="149">
        <f t="shared" si="371"/>
        <v>0</v>
      </c>
      <c r="ET315" s="146">
        <v>0</v>
      </c>
      <c r="EU315" s="146">
        <v>0</v>
      </c>
      <c r="EV315" s="146">
        <v>0</v>
      </c>
      <c r="EW315" s="149">
        <f t="shared" si="372"/>
        <v>0</v>
      </c>
      <c r="EX315" s="145">
        <v>903</v>
      </c>
      <c r="EY315" s="146">
        <v>1091</v>
      </c>
      <c r="EZ315" s="146">
        <v>32</v>
      </c>
      <c r="FA315" s="149">
        <f t="shared" si="373"/>
        <v>1123</v>
      </c>
      <c r="FB315" s="146">
        <v>0</v>
      </c>
      <c r="FC315" s="146">
        <v>0</v>
      </c>
      <c r="FD315" s="146">
        <v>0</v>
      </c>
      <c r="FE315" s="149">
        <f t="shared" si="374"/>
        <v>0</v>
      </c>
      <c r="FF315" s="145">
        <v>24415</v>
      </c>
      <c r="FG315" s="146">
        <v>25214</v>
      </c>
      <c r="FH315" s="146">
        <v>3286</v>
      </c>
      <c r="FI315" s="149">
        <f t="shared" si="375"/>
        <v>28500</v>
      </c>
      <c r="FJ315" s="146">
        <v>0</v>
      </c>
      <c r="FK315" s="146">
        <v>0</v>
      </c>
      <c r="FL315" s="146">
        <v>0</v>
      </c>
      <c r="FM315" s="149">
        <f t="shared" si="376"/>
        <v>0</v>
      </c>
      <c r="FN315" s="146">
        <v>0</v>
      </c>
      <c r="FO315" s="146">
        <v>0</v>
      </c>
      <c r="FP315" s="146">
        <v>0</v>
      </c>
      <c r="FQ315" s="149">
        <f t="shared" si="377"/>
        <v>0</v>
      </c>
      <c r="FR315" s="146">
        <v>0</v>
      </c>
      <c r="FS315" s="146">
        <v>0</v>
      </c>
      <c r="FT315" s="146">
        <v>0</v>
      </c>
      <c r="FU315" s="149">
        <f t="shared" si="378"/>
        <v>0</v>
      </c>
      <c r="FV315" s="146">
        <v>0</v>
      </c>
      <c r="FW315" s="146">
        <v>0</v>
      </c>
      <c r="FX315" s="146">
        <v>0</v>
      </c>
      <c r="FY315" s="149">
        <f t="shared" si="379"/>
        <v>0</v>
      </c>
      <c r="FZ315" s="146">
        <v>0</v>
      </c>
      <c r="GA315" s="146">
        <v>0</v>
      </c>
      <c r="GB315" s="146">
        <v>0</v>
      </c>
      <c r="GC315" s="149">
        <f t="shared" si="380"/>
        <v>0</v>
      </c>
      <c r="GD315" s="164">
        <f t="shared" ref="GD315:GG330" si="389">B315+F315+N315+R315+V315+Z315+AD315+AH315+AL315+AP315+AT315+AX315+BB315+BF315+BJ315+BN315+BR315+BV315+BZ315+CD315+CH315+CL315+CP315+CT315+CX315+DB315+DJ315+DN315+DR315+DV315+DZ315+EH315+EL315+EP315+ET315+EX315+FB315+FF315+FJ315+FN315+FR315+FV315+FZ315+J315+DF315+ED315</f>
        <v>62635</v>
      </c>
      <c r="GE315" s="165">
        <f t="shared" si="389"/>
        <v>62920</v>
      </c>
      <c r="GF315" s="165">
        <f t="shared" si="389"/>
        <v>6399</v>
      </c>
      <c r="GG315" s="165">
        <f t="shared" si="389"/>
        <v>69319</v>
      </c>
      <c r="GI315" s="186">
        <f t="shared" si="382"/>
        <v>8.2930705657978387E-2</v>
      </c>
      <c r="GJ315" s="186">
        <f t="shared" si="383"/>
        <v>0.40073108709472344</v>
      </c>
      <c r="GK315" s="186">
        <f t="shared" si="384"/>
        <v>0.37976795931341384</v>
      </c>
      <c r="GL315" s="186">
        <f t="shared" si="385"/>
        <v>3.4853782581055308E-2</v>
      </c>
      <c r="GM315" s="186">
        <f t="shared" si="386"/>
        <v>1.7339478703115068E-2</v>
      </c>
      <c r="GN315" s="186">
        <f t="shared" si="387"/>
        <v>5.3242212333121423E-2</v>
      </c>
      <c r="GO315" s="186">
        <f t="shared" si="388"/>
        <v>3.1134774316592617E-2</v>
      </c>
    </row>
    <row r="316" spans="1:197" ht="11.25" customHeight="1">
      <c r="A316" s="148">
        <v>43191</v>
      </c>
      <c r="B316" s="145">
        <v>4066</v>
      </c>
      <c r="C316" s="146">
        <v>3697</v>
      </c>
      <c r="D316" s="146">
        <v>12</v>
      </c>
      <c r="E316" s="149">
        <f t="shared" si="338"/>
        <v>3709</v>
      </c>
      <c r="F316" s="146">
        <v>0</v>
      </c>
      <c r="G316" s="146">
        <v>0</v>
      </c>
      <c r="H316" s="146">
        <v>0</v>
      </c>
      <c r="I316" s="149">
        <f t="shared" si="339"/>
        <v>0</v>
      </c>
      <c r="J316" s="146"/>
      <c r="K316" s="146"/>
      <c r="L316" s="146"/>
      <c r="M316" s="146"/>
      <c r="N316" s="145">
        <v>237</v>
      </c>
      <c r="O316" s="146">
        <v>0</v>
      </c>
      <c r="P316" s="146">
        <v>186</v>
      </c>
      <c r="Q316" s="149">
        <f t="shared" si="340"/>
        <v>186</v>
      </c>
      <c r="R316" s="146">
        <v>0</v>
      </c>
      <c r="S316" s="146">
        <v>0</v>
      </c>
      <c r="T316" s="146">
        <v>0</v>
      </c>
      <c r="U316" s="149">
        <f t="shared" si="341"/>
        <v>0</v>
      </c>
      <c r="V316" s="145">
        <v>0</v>
      </c>
      <c r="W316" s="146">
        <v>0</v>
      </c>
      <c r="X316" s="146">
        <v>0</v>
      </c>
      <c r="Y316" s="149">
        <f t="shared" si="342"/>
        <v>0</v>
      </c>
      <c r="Z316" s="145">
        <v>1701</v>
      </c>
      <c r="AA316" s="146">
        <v>1124</v>
      </c>
      <c r="AB316" s="146">
        <v>168</v>
      </c>
      <c r="AC316" s="149">
        <f t="shared" si="343"/>
        <v>1292</v>
      </c>
      <c r="AD316" s="146">
        <v>0</v>
      </c>
      <c r="AE316" s="146">
        <v>0</v>
      </c>
      <c r="AF316" s="146">
        <v>0</v>
      </c>
      <c r="AG316" s="149">
        <f t="shared" si="344"/>
        <v>0</v>
      </c>
      <c r="AH316" s="146">
        <v>0</v>
      </c>
      <c r="AI316" s="146">
        <v>0</v>
      </c>
      <c r="AJ316" s="146">
        <v>0</v>
      </c>
      <c r="AK316" s="149">
        <f t="shared" si="345"/>
        <v>0</v>
      </c>
      <c r="AL316" s="145">
        <v>1496</v>
      </c>
      <c r="AM316" s="146">
        <v>1402</v>
      </c>
      <c r="AN316" s="146">
        <v>19</v>
      </c>
      <c r="AO316" s="149">
        <f t="shared" si="346"/>
        <v>1421</v>
      </c>
      <c r="AP316" s="145">
        <v>0</v>
      </c>
      <c r="AQ316" s="146">
        <v>0</v>
      </c>
      <c r="AR316" s="146">
        <v>0</v>
      </c>
      <c r="AS316" s="149">
        <f t="shared" si="347"/>
        <v>0</v>
      </c>
      <c r="AT316" s="145">
        <v>0</v>
      </c>
      <c r="AU316" s="146">
        <v>0</v>
      </c>
      <c r="AV316" s="146">
        <v>0</v>
      </c>
      <c r="AW316" s="149">
        <f t="shared" si="348"/>
        <v>0</v>
      </c>
      <c r="AX316" s="145">
        <v>0</v>
      </c>
      <c r="AY316" s="146">
        <v>0</v>
      </c>
      <c r="AZ316" s="146">
        <v>0</v>
      </c>
      <c r="BA316" s="149">
        <f t="shared" si="349"/>
        <v>0</v>
      </c>
      <c r="BB316" s="145">
        <v>0</v>
      </c>
      <c r="BC316" s="146">
        <v>0</v>
      </c>
      <c r="BD316" s="146">
        <v>0</v>
      </c>
      <c r="BE316" s="149">
        <f t="shared" si="350"/>
        <v>0</v>
      </c>
      <c r="BF316" s="146">
        <v>0</v>
      </c>
      <c r="BG316" s="146">
        <v>0</v>
      </c>
      <c r="BH316" s="146">
        <v>0</v>
      </c>
      <c r="BI316" s="149">
        <f t="shared" si="351"/>
        <v>0</v>
      </c>
      <c r="BJ316" s="146">
        <v>0</v>
      </c>
      <c r="BK316" s="146">
        <v>0</v>
      </c>
      <c r="BL316" s="146">
        <v>0</v>
      </c>
      <c r="BM316" s="149">
        <f t="shared" si="352"/>
        <v>0</v>
      </c>
      <c r="BN316" s="146">
        <v>0</v>
      </c>
      <c r="BO316" s="146">
        <v>0</v>
      </c>
      <c r="BP316" s="146">
        <v>0</v>
      </c>
      <c r="BQ316" s="149">
        <f t="shared" si="353"/>
        <v>0</v>
      </c>
      <c r="BR316" s="146">
        <v>0</v>
      </c>
      <c r="BS316" s="146">
        <v>0</v>
      </c>
      <c r="BT316" s="146">
        <v>0</v>
      </c>
      <c r="BU316" s="149">
        <f t="shared" si="354"/>
        <v>0</v>
      </c>
      <c r="BV316" s="146">
        <v>0</v>
      </c>
      <c r="BW316" s="146">
        <v>0</v>
      </c>
      <c r="BX316" s="146">
        <v>0</v>
      </c>
      <c r="BY316" s="149">
        <f t="shared" si="355"/>
        <v>0</v>
      </c>
      <c r="BZ316" s="146">
        <v>0</v>
      </c>
      <c r="CA316" s="146">
        <v>0</v>
      </c>
      <c r="CB316" s="146">
        <v>0</v>
      </c>
      <c r="CC316" s="149">
        <f t="shared" si="356"/>
        <v>0</v>
      </c>
      <c r="CD316" s="146">
        <v>284</v>
      </c>
      <c r="CE316" s="146">
        <v>154</v>
      </c>
      <c r="CF316" s="146">
        <v>48</v>
      </c>
      <c r="CG316" s="149">
        <f t="shared" si="357"/>
        <v>202</v>
      </c>
      <c r="CH316" s="146">
        <v>0</v>
      </c>
      <c r="CI316" s="146">
        <v>0</v>
      </c>
      <c r="CJ316" s="146">
        <v>0</v>
      </c>
      <c r="CK316" s="149">
        <f t="shared" si="358"/>
        <v>0</v>
      </c>
      <c r="CL316" s="145">
        <v>0</v>
      </c>
      <c r="CM316" s="146">
        <v>0</v>
      </c>
      <c r="CN316" s="146">
        <v>0</v>
      </c>
      <c r="CO316" s="149">
        <f t="shared" si="359"/>
        <v>0</v>
      </c>
      <c r="CP316" s="146">
        <v>0</v>
      </c>
      <c r="CQ316" s="146">
        <v>0</v>
      </c>
      <c r="CR316" s="146">
        <v>0</v>
      </c>
      <c r="CS316" s="149">
        <f t="shared" si="360"/>
        <v>0</v>
      </c>
      <c r="CT316" s="146">
        <v>22777</v>
      </c>
      <c r="CU316" s="146">
        <v>17949</v>
      </c>
      <c r="CV316" s="146">
        <v>1611</v>
      </c>
      <c r="CW316" s="149">
        <f t="shared" si="361"/>
        <v>19560</v>
      </c>
      <c r="CX316" s="146">
        <v>0</v>
      </c>
      <c r="CY316" s="146">
        <v>0</v>
      </c>
      <c r="CZ316" s="146">
        <v>0</v>
      </c>
      <c r="DA316" s="149">
        <f t="shared" si="362"/>
        <v>0</v>
      </c>
      <c r="DB316" s="146">
        <v>1998</v>
      </c>
      <c r="DC316" s="146">
        <v>1544</v>
      </c>
      <c r="DD316" s="146">
        <v>272</v>
      </c>
      <c r="DE316" s="149">
        <f t="shared" si="363"/>
        <v>1816</v>
      </c>
      <c r="DF316" s="146"/>
      <c r="DG316" s="146"/>
      <c r="DH316" s="146"/>
      <c r="DI316" s="146"/>
      <c r="DJ316" s="146">
        <v>0</v>
      </c>
      <c r="DK316" s="146">
        <v>0</v>
      </c>
      <c r="DL316" s="146">
        <v>0</v>
      </c>
      <c r="DM316" s="149">
        <f t="shared" si="364"/>
        <v>0</v>
      </c>
      <c r="DN316" s="146">
        <v>0</v>
      </c>
      <c r="DO316" s="146">
        <v>0</v>
      </c>
      <c r="DP316" s="146">
        <v>0</v>
      </c>
      <c r="DQ316" s="149">
        <f t="shared" si="365"/>
        <v>0</v>
      </c>
      <c r="DR316" s="146">
        <v>127</v>
      </c>
      <c r="DS316" s="146">
        <v>109</v>
      </c>
      <c r="DT316" s="146">
        <v>0</v>
      </c>
      <c r="DU316" s="149">
        <f t="shared" si="366"/>
        <v>109</v>
      </c>
      <c r="DV316" s="146">
        <v>0</v>
      </c>
      <c r="DW316" s="146">
        <v>0</v>
      </c>
      <c r="DX316" s="146">
        <v>0</v>
      </c>
      <c r="DY316" s="149">
        <f t="shared" si="367"/>
        <v>0</v>
      </c>
      <c r="DZ316" s="146">
        <v>0</v>
      </c>
      <c r="EA316" s="146">
        <v>0</v>
      </c>
      <c r="EB316" s="146">
        <v>0</v>
      </c>
      <c r="EC316" s="149">
        <f t="shared" si="368"/>
        <v>0</v>
      </c>
      <c r="ED316" s="146"/>
      <c r="EE316" s="146"/>
      <c r="EF316" s="146"/>
      <c r="EG316" s="146"/>
      <c r="EH316" s="146">
        <v>0</v>
      </c>
      <c r="EI316" s="146">
        <v>0</v>
      </c>
      <c r="EJ316" s="146">
        <v>0</v>
      </c>
      <c r="EK316" s="149">
        <f t="shared" si="369"/>
        <v>0</v>
      </c>
      <c r="EL316" s="146">
        <v>0</v>
      </c>
      <c r="EM316" s="146">
        <v>0</v>
      </c>
      <c r="EN316" s="146">
        <v>0</v>
      </c>
      <c r="EO316" s="149">
        <f t="shared" si="370"/>
        <v>0</v>
      </c>
      <c r="EP316" s="146">
        <v>0</v>
      </c>
      <c r="EQ316" s="146">
        <v>0</v>
      </c>
      <c r="ER316" s="146">
        <v>0</v>
      </c>
      <c r="ES316" s="149">
        <f t="shared" si="371"/>
        <v>0</v>
      </c>
      <c r="ET316" s="146">
        <v>0</v>
      </c>
      <c r="EU316" s="146">
        <v>0</v>
      </c>
      <c r="EV316" s="146">
        <v>0</v>
      </c>
      <c r="EW316" s="149">
        <f t="shared" si="372"/>
        <v>0</v>
      </c>
      <c r="EX316" s="145">
        <v>608</v>
      </c>
      <c r="EY316" s="146">
        <v>683</v>
      </c>
      <c r="EZ316" s="146">
        <v>31</v>
      </c>
      <c r="FA316" s="149">
        <f t="shared" si="373"/>
        <v>714</v>
      </c>
      <c r="FB316" s="146">
        <v>0</v>
      </c>
      <c r="FC316" s="146">
        <v>0</v>
      </c>
      <c r="FD316" s="146">
        <v>0</v>
      </c>
      <c r="FE316" s="149">
        <f t="shared" si="374"/>
        <v>0</v>
      </c>
      <c r="FF316" s="145">
        <v>22670</v>
      </c>
      <c r="FG316" s="146">
        <v>17784</v>
      </c>
      <c r="FH316" s="146">
        <v>1206</v>
      </c>
      <c r="FI316" s="149">
        <f t="shared" si="375"/>
        <v>18990</v>
      </c>
      <c r="FJ316" s="146">
        <v>0</v>
      </c>
      <c r="FK316" s="146">
        <v>0</v>
      </c>
      <c r="FL316" s="146">
        <v>0</v>
      </c>
      <c r="FM316" s="149">
        <f t="shared" si="376"/>
        <v>0</v>
      </c>
      <c r="FN316" s="146">
        <v>0</v>
      </c>
      <c r="FO316" s="146">
        <v>0</v>
      </c>
      <c r="FP316" s="146">
        <v>0</v>
      </c>
      <c r="FQ316" s="149">
        <f t="shared" si="377"/>
        <v>0</v>
      </c>
      <c r="FR316" s="146">
        <v>0</v>
      </c>
      <c r="FS316" s="146">
        <v>0</v>
      </c>
      <c r="FT316" s="146">
        <v>0</v>
      </c>
      <c r="FU316" s="149">
        <f t="shared" si="378"/>
        <v>0</v>
      </c>
      <c r="FV316" s="146">
        <v>0</v>
      </c>
      <c r="FW316" s="146">
        <v>0</v>
      </c>
      <c r="FX316" s="146">
        <v>0</v>
      </c>
      <c r="FY316" s="149">
        <f t="shared" si="379"/>
        <v>0</v>
      </c>
      <c r="FZ316" s="146">
        <v>0</v>
      </c>
      <c r="GA316" s="146">
        <v>0</v>
      </c>
      <c r="GB316" s="146">
        <v>0</v>
      </c>
      <c r="GC316" s="149">
        <f t="shared" si="380"/>
        <v>0</v>
      </c>
      <c r="GD316" s="164">
        <f t="shared" si="389"/>
        <v>55964</v>
      </c>
      <c r="GE316" s="165">
        <f t="shared" si="389"/>
        <v>44446</v>
      </c>
      <c r="GF316" s="165">
        <f t="shared" si="389"/>
        <v>3553</v>
      </c>
      <c r="GG316" s="165">
        <f t="shared" si="389"/>
        <v>47999</v>
      </c>
      <c r="GI316" s="186">
        <f t="shared" si="382"/>
        <v>8.3179588714395E-2</v>
      </c>
      <c r="GJ316" s="186">
        <f t="shared" si="383"/>
        <v>0.40012599559015433</v>
      </c>
      <c r="GK316" s="186">
        <f t="shared" si="384"/>
        <v>0.40383836565720199</v>
      </c>
      <c r="GL316" s="186">
        <f t="shared" si="385"/>
        <v>2.5289114880979166E-2</v>
      </c>
      <c r="GM316" s="186">
        <f t="shared" si="386"/>
        <v>1.5366962156324529E-2</v>
      </c>
      <c r="GN316" s="186">
        <f t="shared" si="387"/>
        <v>3.1543895963641273E-2</v>
      </c>
      <c r="GO316" s="186">
        <f t="shared" si="388"/>
        <v>4.0656077037303784E-2</v>
      </c>
    </row>
    <row r="317" spans="1:197" ht="11.25" customHeight="1">
      <c r="A317" s="148">
        <v>43221</v>
      </c>
      <c r="B317" s="145">
        <v>2833</v>
      </c>
      <c r="C317" s="146">
        <v>3101</v>
      </c>
      <c r="D317" s="146">
        <v>137</v>
      </c>
      <c r="E317" s="149">
        <f t="shared" si="338"/>
        <v>3238</v>
      </c>
      <c r="F317" s="146">
        <v>0</v>
      </c>
      <c r="G317" s="146">
        <v>0</v>
      </c>
      <c r="H317" s="146">
        <v>0</v>
      </c>
      <c r="I317" s="149">
        <f t="shared" si="339"/>
        <v>0</v>
      </c>
      <c r="J317" s="146"/>
      <c r="K317" s="146"/>
      <c r="L317" s="146"/>
      <c r="M317" s="146"/>
      <c r="N317" s="145">
        <v>263</v>
      </c>
      <c r="O317" s="146">
        <v>0</v>
      </c>
      <c r="P317" s="146">
        <v>270</v>
      </c>
      <c r="Q317" s="149">
        <f t="shared" si="340"/>
        <v>270</v>
      </c>
      <c r="R317" s="146">
        <v>0</v>
      </c>
      <c r="S317" s="146">
        <v>0</v>
      </c>
      <c r="T317" s="146">
        <v>0</v>
      </c>
      <c r="U317" s="149">
        <f t="shared" si="341"/>
        <v>0</v>
      </c>
      <c r="V317" s="145">
        <v>0</v>
      </c>
      <c r="W317" s="146">
        <v>0</v>
      </c>
      <c r="X317" s="146">
        <v>0</v>
      </c>
      <c r="Y317" s="149">
        <f t="shared" si="342"/>
        <v>0</v>
      </c>
      <c r="Z317" s="145">
        <v>1864</v>
      </c>
      <c r="AA317" s="146">
        <v>1865</v>
      </c>
      <c r="AB317" s="146">
        <v>115</v>
      </c>
      <c r="AC317" s="149">
        <f t="shared" si="343"/>
        <v>1980</v>
      </c>
      <c r="AD317" s="146">
        <v>0</v>
      </c>
      <c r="AE317" s="146">
        <v>0</v>
      </c>
      <c r="AF317" s="146">
        <v>0</v>
      </c>
      <c r="AG317" s="149">
        <f t="shared" si="344"/>
        <v>0</v>
      </c>
      <c r="AH317" s="146">
        <v>0</v>
      </c>
      <c r="AI317" s="146">
        <v>0</v>
      </c>
      <c r="AJ317" s="146">
        <v>0</v>
      </c>
      <c r="AK317" s="149">
        <f t="shared" si="345"/>
        <v>0</v>
      </c>
      <c r="AL317" s="145">
        <v>1825</v>
      </c>
      <c r="AM317" s="146">
        <v>1748</v>
      </c>
      <c r="AN317" s="146">
        <v>55</v>
      </c>
      <c r="AO317" s="149">
        <f t="shared" si="346"/>
        <v>1803</v>
      </c>
      <c r="AP317" s="145">
        <v>0</v>
      </c>
      <c r="AQ317" s="146">
        <v>0</v>
      </c>
      <c r="AR317" s="146">
        <v>0</v>
      </c>
      <c r="AS317" s="149">
        <f t="shared" si="347"/>
        <v>0</v>
      </c>
      <c r="AT317" s="145">
        <v>0</v>
      </c>
      <c r="AU317" s="146">
        <v>0</v>
      </c>
      <c r="AV317" s="146">
        <v>0</v>
      </c>
      <c r="AW317" s="149">
        <f t="shared" si="348"/>
        <v>0</v>
      </c>
      <c r="AX317" s="145">
        <v>0</v>
      </c>
      <c r="AY317" s="146">
        <v>0</v>
      </c>
      <c r="AZ317" s="146">
        <v>0</v>
      </c>
      <c r="BA317" s="149">
        <f t="shared" si="349"/>
        <v>0</v>
      </c>
      <c r="BB317" s="145">
        <v>0</v>
      </c>
      <c r="BC317" s="146">
        <v>0</v>
      </c>
      <c r="BD317" s="146">
        <v>0</v>
      </c>
      <c r="BE317" s="149">
        <f t="shared" si="350"/>
        <v>0</v>
      </c>
      <c r="BF317" s="146">
        <v>0</v>
      </c>
      <c r="BG317" s="146">
        <v>0</v>
      </c>
      <c r="BH317" s="146">
        <v>0</v>
      </c>
      <c r="BI317" s="149">
        <f t="shared" si="351"/>
        <v>0</v>
      </c>
      <c r="BJ317" s="146">
        <v>0</v>
      </c>
      <c r="BK317" s="146">
        <v>0</v>
      </c>
      <c r="BL317" s="146">
        <v>0</v>
      </c>
      <c r="BM317" s="149">
        <f t="shared" si="352"/>
        <v>0</v>
      </c>
      <c r="BN317" s="146">
        <v>0</v>
      </c>
      <c r="BO317" s="146">
        <v>0</v>
      </c>
      <c r="BP317" s="146">
        <v>0</v>
      </c>
      <c r="BQ317" s="149">
        <f t="shared" si="353"/>
        <v>0</v>
      </c>
      <c r="BR317" s="146">
        <v>0</v>
      </c>
      <c r="BS317" s="146">
        <v>0</v>
      </c>
      <c r="BT317" s="146">
        <v>0</v>
      </c>
      <c r="BU317" s="149">
        <f t="shared" si="354"/>
        <v>0</v>
      </c>
      <c r="BV317" s="146">
        <v>0</v>
      </c>
      <c r="BW317" s="146">
        <v>0</v>
      </c>
      <c r="BX317" s="146">
        <v>0</v>
      </c>
      <c r="BY317" s="149">
        <f t="shared" si="355"/>
        <v>0</v>
      </c>
      <c r="BZ317" s="146">
        <v>0</v>
      </c>
      <c r="CA317" s="146">
        <v>0</v>
      </c>
      <c r="CB317" s="146">
        <v>0</v>
      </c>
      <c r="CC317" s="149">
        <f t="shared" si="356"/>
        <v>0</v>
      </c>
      <c r="CD317" s="146">
        <v>258</v>
      </c>
      <c r="CE317" s="146">
        <v>151</v>
      </c>
      <c r="CF317" s="146">
        <v>27</v>
      </c>
      <c r="CG317" s="149">
        <f t="shared" si="357"/>
        <v>178</v>
      </c>
      <c r="CH317" s="146">
        <v>0</v>
      </c>
      <c r="CI317" s="146">
        <v>0</v>
      </c>
      <c r="CJ317" s="146">
        <v>0</v>
      </c>
      <c r="CK317" s="149">
        <f t="shared" si="358"/>
        <v>0</v>
      </c>
      <c r="CL317" s="145">
        <v>0</v>
      </c>
      <c r="CM317" s="146">
        <v>0</v>
      </c>
      <c r="CN317" s="146">
        <v>0</v>
      </c>
      <c r="CO317" s="149">
        <f t="shared" si="359"/>
        <v>0</v>
      </c>
      <c r="CP317" s="146">
        <v>0</v>
      </c>
      <c r="CQ317" s="146">
        <v>0</v>
      </c>
      <c r="CR317" s="146">
        <v>0</v>
      </c>
      <c r="CS317" s="149">
        <f t="shared" si="360"/>
        <v>0</v>
      </c>
      <c r="CT317" s="146">
        <v>22060</v>
      </c>
      <c r="CU317" s="146">
        <v>17427</v>
      </c>
      <c r="CV317" s="146">
        <v>1705</v>
      </c>
      <c r="CW317" s="149">
        <f t="shared" si="361"/>
        <v>19132</v>
      </c>
      <c r="CX317" s="146">
        <v>0</v>
      </c>
      <c r="CY317" s="146">
        <v>0</v>
      </c>
      <c r="CZ317" s="146">
        <v>0</v>
      </c>
      <c r="DA317" s="149">
        <f t="shared" si="362"/>
        <v>0</v>
      </c>
      <c r="DB317" s="146">
        <v>2041</v>
      </c>
      <c r="DC317" s="146">
        <v>1703</v>
      </c>
      <c r="DD317" s="146">
        <v>469</v>
      </c>
      <c r="DE317" s="149">
        <f t="shared" si="363"/>
        <v>2172</v>
      </c>
      <c r="DF317" s="146"/>
      <c r="DG317" s="146"/>
      <c r="DH317" s="146"/>
      <c r="DI317" s="146"/>
      <c r="DJ317" s="146">
        <v>0</v>
      </c>
      <c r="DK317" s="146">
        <v>0</v>
      </c>
      <c r="DL317" s="146">
        <v>0</v>
      </c>
      <c r="DM317" s="149">
        <f t="shared" si="364"/>
        <v>0</v>
      </c>
      <c r="DN317" s="146">
        <v>0</v>
      </c>
      <c r="DO317" s="146">
        <v>0</v>
      </c>
      <c r="DP317" s="146">
        <v>0</v>
      </c>
      <c r="DQ317" s="149">
        <f t="shared" si="365"/>
        <v>0</v>
      </c>
      <c r="DR317" s="146">
        <v>154</v>
      </c>
      <c r="DS317" s="146">
        <v>171</v>
      </c>
      <c r="DT317" s="146">
        <v>10</v>
      </c>
      <c r="DU317" s="149">
        <f t="shared" si="366"/>
        <v>181</v>
      </c>
      <c r="DV317" s="146">
        <v>0</v>
      </c>
      <c r="DW317" s="146">
        <v>0</v>
      </c>
      <c r="DX317" s="146">
        <v>0</v>
      </c>
      <c r="DY317" s="149">
        <f t="shared" si="367"/>
        <v>0</v>
      </c>
      <c r="DZ317" s="146">
        <v>0</v>
      </c>
      <c r="EA317" s="146">
        <v>0</v>
      </c>
      <c r="EB317" s="146">
        <v>0</v>
      </c>
      <c r="EC317" s="149">
        <f t="shared" si="368"/>
        <v>0</v>
      </c>
      <c r="ED317" s="146"/>
      <c r="EE317" s="146"/>
      <c r="EF317" s="146"/>
      <c r="EG317" s="146"/>
      <c r="EH317" s="146">
        <v>0</v>
      </c>
      <c r="EI317" s="146">
        <v>0</v>
      </c>
      <c r="EJ317" s="146">
        <v>0</v>
      </c>
      <c r="EK317" s="149">
        <f t="shared" si="369"/>
        <v>0</v>
      </c>
      <c r="EL317" s="146">
        <v>0</v>
      </c>
      <c r="EM317" s="146">
        <v>0</v>
      </c>
      <c r="EN317" s="146">
        <v>0</v>
      </c>
      <c r="EO317" s="149">
        <f t="shared" si="370"/>
        <v>0</v>
      </c>
      <c r="EP317" s="146">
        <v>0</v>
      </c>
      <c r="EQ317" s="146">
        <v>0</v>
      </c>
      <c r="ER317" s="146">
        <v>0</v>
      </c>
      <c r="ES317" s="149">
        <f t="shared" si="371"/>
        <v>0</v>
      </c>
      <c r="ET317" s="146">
        <v>0</v>
      </c>
      <c r="EU317" s="146">
        <v>0</v>
      </c>
      <c r="EV317" s="146">
        <v>0</v>
      </c>
      <c r="EW317" s="149">
        <f t="shared" si="372"/>
        <v>0</v>
      </c>
      <c r="EX317" s="145">
        <v>626</v>
      </c>
      <c r="EY317" s="146">
        <v>901</v>
      </c>
      <c r="EZ317" s="146">
        <v>6</v>
      </c>
      <c r="FA317" s="149">
        <f t="shared" si="373"/>
        <v>907</v>
      </c>
      <c r="FB317" s="146">
        <v>0</v>
      </c>
      <c r="FC317" s="146">
        <v>0</v>
      </c>
      <c r="FD317" s="146">
        <v>0</v>
      </c>
      <c r="FE317" s="149">
        <f t="shared" si="374"/>
        <v>0</v>
      </c>
      <c r="FF317" s="145">
        <v>20204</v>
      </c>
      <c r="FG317" s="146">
        <v>19283</v>
      </c>
      <c r="FH317" s="146">
        <v>1818</v>
      </c>
      <c r="FI317" s="149">
        <f t="shared" si="375"/>
        <v>21101</v>
      </c>
      <c r="FJ317" s="146">
        <v>0</v>
      </c>
      <c r="FK317" s="146">
        <v>0</v>
      </c>
      <c r="FL317" s="146">
        <v>0</v>
      </c>
      <c r="FM317" s="149">
        <f t="shared" si="376"/>
        <v>0</v>
      </c>
      <c r="FN317" s="146">
        <v>0</v>
      </c>
      <c r="FO317" s="146">
        <v>0</v>
      </c>
      <c r="FP317" s="146">
        <v>0</v>
      </c>
      <c r="FQ317" s="149">
        <f t="shared" si="377"/>
        <v>0</v>
      </c>
      <c r="FR317" s="146">
        <v>0</v>
      </c>
      <c r="FS317" s="146">
        <v>0</v>
      </c>
      <c r="FT317" s="146">
        <v>0</v>
      </c>
      <c r="FU317" s="149">
        <f t="shared" si="378"/>
        <v>0</v>
      </c>
      <c r="FV317" s="146">
        <v>0</v>
      </c>
      <c r="FW317" s="146">
        <v>0</v>
      </c>
      <c r="FX317" s="146">
        <v>0</v>
      </c>
      <c r="FY317" s="149">
        <f t="shared" si="379"/>
        <v>0</v>
      </c>
      <c r="FZ317" s="146">
        <v>0</v>
      </c>
      <c r="GA317" s="146">
        <v>0</v>
      </c>
      <c r="GB317" s="146">
        <v>0</v>
      </c>
      <c r="GC317" s="149">
        <f t="shared" si="380"/>
        <v>0</v>
      </c>
      <c r="GD317" s="164">
        <f t="shared" si="389"/>
        <v>52128</v>
      </c>
      <c r="GE317" s="165">
        <f t="shared" si="389"/>
        <v>46350</v>
      </c>
      <c r="GF317" s="165">
        <f t="shared" si="389"/>
        <v>4612</v>
      </c>
      <c r="GG317" s="165">
        <f t="shared" si="389"/>
        <v>50962</v>
      </c>
      <c r="GI317" s="186">
        <f t="shared" si="382"/>
        <v>6.6903991370010782E-2</v>
      </c>
      <c r="GJ317" s="186">
        <f t="shared" si="383"/>
        <v>0.4160302049622438</v>
      </c>
      <c r="GK317" s="186">
        <f t="shared" si="384"/>
        <v>0.37598705501618124</v>
      </c>
      <c r="GL317" s="186">
        <f t="shared" si="385"/>
        <v>4.0237324703344124E-2</v>
      </c>
      <c r="GM317" s="186">
        <f t="shared" si="386"/>
        <v>1.9439050701186622E-2</v>
      </c>
      <c r="GN317" s="186">
        <f t="shared" si="387"/>
        <v>3.7713052858683926E-2</v>
      </c>
      <c r="GO317" s="186">
        <f t="shared" si="388"/>
        <v>4.3689320388349495E-2</v>
      </c>
    </row>
    <row r="318" spans="1:197" ht="11.25" customHeight="1">
      <c r="A318" s="148">
        <v>43252</v>
      </c>
      <c r="B318" s="145">
        <v>5004</v>
      </c>
      <c r="C318" s="146">
        <v>4475</v>
      </c>
      <c r="D318" s="146">
        <v>59</v>
      </c>
      <c r="E318" s="149">
        <f t="shared" si="338"/>
        <v>4534</v>
      </c>
      <c r="F318" s="146">
        <v>0</v>
      </c>
      <c r="G318" s="146">
        <v>0</v>
      </c>
      <c r="H318" s="146">
        <v>0</v>
      </c>
      <c r="I318" s="149">
        <f t="shared" si="339"/>
        <v>0</v>
      </c>
      <c r="J318" s="146"/>
      <c r="K318" s="146"/>
      <c r="L318" s="146"/>
      <c r="M318" s="146"/>
      <c r="N318" s="145">
        <v>621</v>
      </c>
      <c r="O318" s="146">
        <v>0</v>
      </c>
      <c r="P318" s="146">
        <v>366</v>
      </c>
      <c r="Q318" s="149">
        <f t="shared" si="340"/>
        <v>366</v>
      </c>
      <c r="R318" s="146">
        <v>0</v>
      </c>
      <c r="S318" s="146">
        <v>0</v>
      </c>
      <c r="T318" s="146">
        <v>0</v>
      </c>
      <c r="U318" s="149">
        <f t="shared" si="341"/>
        <v>0</v>
      </c>
      <c r="V318" s="145">
        <v>0</v>
      </c>
      <c r="W318" s="146">
        <v>0</v>
      </c>
      <c r="X318" s="146">
        <v>0</v>
      </c>
      <c r="Y318" s="149">
        <f t="shared" si="342"/>
        <v>0</v>
      </c>
      <c r="Z318" s="145">
        <v>2008</v>
      </c>
      <c r="AA318" s="146">
        <v>1857</v>
      </c>
      <c r="AB318" s="146">
        <v>229</v>
      </c>
      <c r="AC318" s="149">
        <f t="shared" si="343"/>
        <v>2086</v>
      </c>
      <c r="AD318" s="146">
        <v>0</v>
      </c>
      <c r="AE318" s="146">
        <v>0</v>
      </c>
      <c r="AF318" s="146">
        <v>0</v>
      </c>
      <c r="AG318" s="149">
        <f t="shared" si="344"/>
        <v>0</v>
      </c>
      <c r="AH318" s="146">
        <v>0</v>
      </c>
      <c r="AI318" s="146">
        <v>0</v>
      </c>
      <c r="AJ318" s="146">
        <v>0</v>
      </c>
      <c r="AK318" s="149">
        <f t="shared" si="345"/>
        <v>0</v>
      </c>
      <c r="AL318" s="145">
        <v>1831</v>
      </c>
      <c r="AM318" s="146">
        <v>2038</v>
      </c>
      <c r="AN318" s="146">
        <v>12</v>
      </c>
      <c r="AO318" s="149">
        <f t="shared" si="346"/>
        <v>2050</v>
      </c>
      <c r="AP318" s="145">
        <v>0</v>
      </c>
      <c r="AQ318" s="146">
        <v>0</v>
      </c>
      <c r="AR318" s="146">
        <v>0</v>
      </c>
      <c r="AS318" s="149">
        <f t="shared" si="347"/>
        <v>0</v>
      </c>
      <c r="AT318" s="145">
        <v>0</v>
      </c>
      <c r="AU318" s="146">
        <v>0</v>
      </c>
      <c r="AV318" s="146">
        <v>0</v>
      </c>
      <c r="AW318" s="149">
        <f t="shared" si="348"/>
        <v>0</v>
      </c>
      <c r="AX318" s="145">
        <v>0</v>
      </c>
      <c r="AY318" s="146">
        <v>0</v>
      </c>
      <c r="AZ318" s="146">
        <v>0</v>
      </c>
      <c r="BA318" s="149">
        <f t="shared" si="349"/>
        <v>0</v>
      </c>
      <c r="BB318" s="145">
        <v>0</v>
      </c>
      <c r="BC318" s="146">
        <v>0</v>
      </c>
      <c r="BD318" s="146">
        <v>0</v>
      </c>
      <c r="BE318" s="149">
        <f t="shared" si="350"/>
        <v>0</v>
      </c>
      <c r="BF318" s="146">
        <v>0</v>
      </c>
      <c r="BG318" s="146">
        <v>0</v>
      </c>
      <c r="BH318" s="146">
        <v>0</v>
      </c>
      <c r="BI318" s="149">
        <f t="shared" si="351"/>
        <v>0</v>
      </c>
      <c r="BJ318" s="146">
        <v>0</v>
      </c>
      <c r="BK318" s="146">
        <v>0</v>
      </c>
      <c r="BL318" s="146">
        <v>0</v>
      </c>
      <c r="BM318" s="149">
        <f t="shared" si="352"/>
        <v>0</v>
      </c>
      <c r="BN318" s="146">
        <v>0</v>
      </c>
      <c r="BO318" s="146">
        <v>0</v>
      </c>
      <c r="BP318" s="146">
        <v>0</v>
      </c>
      <c r="BQ318" s="149">
        <f t="shared" si="353"/>
        <v>0</v>
      </c>
      <c r="BR318" s="146">
        <v>0</v>
      </c>
      <c r="BS318" s="146">
        <v>0</v>
      </c>
      <c r="BT318" s="146">
        <v>0</v>
      </c>
      <c r="BU318" s="149">
        <f t="shared" si="354"/>
        <v>0</v>
      </c>
      <c r="BV318" s="146">
        <v>0</v>
      </c>
      <c r="BW318" s="146">
        <v>0</v>
      </c>
      <c r="BX318" s="146">
        <v>0</v>
      </c>
      <c r="BY318" s="149">
        <f t="shared" si="355"/>
        <v>0</v>
      </c>
      <c r="BZ318" s="146">
        <v>0</v>
      </c>
      <c r="CA318" s="146">
        <v>0</v>
      </c>
      <c r="CB318" s="146">
        <v>0</v>
      </c>
      <c r="CC318" s="149">
        <f t="shared" si="356"/>
        <v>0</v>
      </c>
      <c r="CD318" s="146">
        <v>307</v>
      </c>
      <c r="CE318" s="146">
        <v>194</v>
      </c>
      <c r="CF318" s="146">
        <v>49</v>
      </c>
      <c r="CG318" s="149">
        <f t="shared" si="357"/>
        <v>243</v>
      </c>
      <c r="CH318" s="146">
        <v>0</v>
      </c>
      <c r="CI318" s="146">
        <v>0</v>
      </c>
      <c r="CJ318" s="146">
        <v>0</v>
      </c>
      <c r="CK318" s="149">
        <f t="shared" si="358"/>
        <v>0</v>
      </c>
      <c r="CL318" s="145">
        <v>0</v>
      </c>
      <c r="CM318" s="146">
        <v>0</v>
      </c>
      <c r="CN318" s="146">
        <v>0</v>
      </c>
      <c r="CO318" s="149">
        <f t="shared" si="359"/>
        <v>0</v>
      </c>
      <c r="CP318" s="146">
        <v>0</v>
      </c>
      <c r="CQ318" s="146">
        <v>0</v>
      </c>
      <c r="CR318" s="146">
        <v>0</v>
      </c>
      <c r="CS318" s="149">
        <f t="shared" si="360"/>
        <v>0</v>
      </c>
      <c r="CT318" s="146">
        <v>21491</v>
      </c>
      <c r="CU318" s="146">
        <v>17919</v>
      </c>
      <c r="CV318" s="146">
        <v>2344</v>
      </c>
      <c r="CW318" s="149">
        <f t="shared" si="361"/>
        <v>20263</v>
      </c>
      <c r="CX318" s="146">
        <v>0</v>
      </c>
      <c r="CY318" s="146">
        <v>0</v>
      </c>
      <c r="CZ318" s="146">
        <v>0</v>
      </c>
      <c r="DA318" s="149">
        <f t="shared" si="362"/>
        <v>0</v>
      </c>
      <c r="DB318" s="146">
        <v>1548</v>
      </c>
      <c r="DC318" s="146">
        <v>1626</v>
      </c>
      <c r="DD318" s="146">
        <v>174</v>
      </c>
      <c r="DE318" s="149">
        <f t="shared" si="363"/>
        <v>1800</v>
      </c>
      <c r="DF318" s="146"/>
      <c r="DG318" s="146"/>
      <c r="DH318" s="146"/>
      <c r="DI318" s="146"/>
      <c r="DJ318" s="146">
        <v>0</v>
      </c>
      <c r="DK318" s="146">
        <v>0</v>
      </c>
      <c r="DL318" s="146">
        <v>0</v>
      </c>
      <c r="DM318" s="149">
        <f t="shared" si="364"/>
        <v>0</v>
      </c>
      <c r="DN318" s="146">
        <v>0</v>
      </c>
      <c r="DO318" s="146">
        <v>0</v>
      </c>
      <c r="DP318" s="146">
        <v>0</v>
      </c>
      <c r="DQ318" s="149">
        <f t="shared" si="365"/>
        <v>0</v>
      </c>
      <c r="DR318" s="146">
        <v>208</v>
      </c>
      <c r="DS318" s="146">
        <v>150</v>
      </c>
      <c r="DT318" s="146">
        <v>0</v>
      </c>
      <c r="DU318" s="149">
        <f t="shared" si="366"/>
        <v>150</v>
      </c>
      <c r="DV318" s="146">
        <v>0</v>
      </c>
      <c r="DW318" s="146">
        <v>0</v>
      </c>
      <c r="DX318" s="146">
        <v>0</v>
      </c>
      <c r="DY318" s="149">
        <f t="shared" si="367"/>
        <v>0</v>
      </c>
      <c r="DZ318" s="146">
        <v>0</v>
      </c>
      <c r="EA318" s="146">
        <v>0</v>
      </c>
      <c r="EB318" s="146">
        <v>0</v>
      </c>
      <c r="EC318" s="149">
        <f t="shared" si="368"/>
        <v>0</v>
      </c>
      <c r="ED318" s="146"/>
      <c r="EE318" s="146"/>
      <c r="EF318" s="146"/>
      <c r="EG318" s="146"/>
      <c r="EH318" s="146">
        <v>0</v>
      </c>
      <c r="EI318" s="146">
        <v>0</v>
      </c>
      <c r="EJ318" s="146">
        <v>0</v>
      </c>
      <c r="EK318" s="149">
        <f t="shared" si="369"/>
        <v>0</v>
      </c>
      <c r="EL318" s="146">
        <v>0</v>
      </c>
      <c r="EM318" s="146">
        <v>0</v>
      </c>
      <c r="EN318" s="146">
        <v>0</v>
      </c>
      <c r="EO318" s="149">
        <f t="shared" si="370"/>
        <v>0</v>
      </c>
      <c r="EP318" s="146">
        <v>0</v>
      </c>
      <c r="EQ318" s="146">
        <v>0</v>
      </c>
      <c r="ER318" s="146">
        <v>0</v>
      </c>
      <c r="ES318" s="149">
        <f t="shared" si="371"/>
        <v>0</v>
      </c>
      <c r="ET318" s="146">
        <v>0</v>
      </c>
      <c r="EU318" s="146">
        <v>0</v>
      </c>
      <c r="EV318" s="146">
        <v>0</v>
      </c>
      <c r="EW318" s="149">
        <f t="shared" si="372"/>
        <v>0</v>
      </c>
      <c r="EX318" s="145">
        <v>599</v>
      </c>
      <c r="EY318" s="146">
        <v>889</v>
      </c>
      <c r="EZ318" s="146">
        <v>2</v>
      </c>
      <c r="FA318" s="149">
        <f t="shared" si="373"/>
        <v>891</v>
      </c>
      <c r="FB318" s="146">
        <v>0</v>
      </c>
      <c r="FC318" s="146">
        <v>0</v>
      </c>
      <c r="FD318" s="146">
        <v>0</v>
      </c>
      <c r="FE318" s="149">
        <f t="shared" si="374"/>
        <v>0</v>
      </c>
      <c r="FF318" s="145">
        <v>23456</v>
      </c>
      <c r="FG318" s="146">
        <v>21124</v>
      </c>
      <c r="FH318" s="146">
        <v>2616</v>
      </c>
      <c r="FI318" s="149">
        <f t="shared" si="375"/>
        <v>23740</v>
      </c>
      <c r="FJ318" s="146">
        <v>0</v>
      </c>
      <c r="FK318" s="146">
        <v>0</v>
      </c>
      <c r="FL318" s="146">
        <v>0</v>
      </c>
      <c r="FM318" s="149">
        <f t="shared" si="376"/>
        <v>0</v>
      </c>
      <c r="FN318" s="146">
        <v>0</v>
      </c>
      <c r="FO318" s="146">
        <v>0</v>
      </c>
      <c r="FP318" s="146">
        <v>0</v>
      </c>
      <c r="FQ318" s="149">
        <f t="shared" si="377"/>
        <v>0</v>
      </c>
      <c r="FR318" s="146">
        <v>0</v>
      </c>
      <c r="FS318" s="146">
        <v>0</v>
      </c>
      <c r="FT318" s="146">
        <v>0</v>
      </c>
      <c r="FU318" s="149">
        <f t="shared" si="378"/>
        <v>0</v>
      </c>
      <c r="FV318" s="146">
        <v>0</v>
      </c>
      <c r="FW318" s="146">
        <v>0</v>
      </c>
      <c r="FX318" s="146">
        <v>0</v>
      </c>
      <c r="FY318" s="149">
        <f t="shared" si="379"/>
        <v>0</v>
      </c>
      <c r="FZ318" s="146">
        <v>0</v>
      </c>
      <c r="GA318" s="146">
        <v>0</v>
      </c>
      <c r="GB318" s="146">
        <v>0</v>
      </c>
      <c r="GC318" s="149">
        <f t="shared" si="380"/>
        <v>0</v>
      </c>
      <c r="GD318" s="164">
        <f t="shared" si="389"/>
        <v>57073</v>
      </c>
      <c r="GE318" s="165">
        <f t="shared" si="389"/>
        <v>50272</v>
      </c>
      <c r="GF318" s="165">
        <f t="shared" si="389"/>
        <v>5851</v>
      </c>
      <c r="GG318" s="165">
        <f t="shared" si="389"/>
        <v>56123</v>
      </c>
      <c r="GI318" s="186">
        <f t="shared" si="382"/>
        <v>8.9015754296626351E-2</v>
      </c>
      <c r="GJ318" s="186">
        <f t="shared" si="383"/>
        <v>0.42019414385741566</v>
      </c>
      <c r="GK318" s="186">
        <f t="shared" si="384"/>
        <v>0.35644096117122853</v>
      </c>
      <c r="GL318" s="186">
        <f t="shared" si="385"/>
        <v>3.6939051559516232E-2</v>
      </c>
      <c r="GM318" s="186">
        <f t="shared" si="386"/>
        <v>1.7683800127307449E-2</v>
      </c>
      <c r="GN318" s="186">
        <f t="shared" si="387"/>
        <v>4.053946530872056E-2</v>
      </c>
      <c r="GO318" s="186">
        <f t="shared" si="388"/>
        <v>3.9186823679185245E-2</v>
      </c>
    </row>
    <row r="319" spans="1:197" ht="11.25" customHeight="1">
      <c r="A319" s="148">
        <v>43282</v>
      </c>
      <c r="B319" s="145">
        <v>4355</v>
      </c>
      <c r="C319" s="146">
        <v>4053</v>
      </c>
      <c r="D319" s="146">
        <v>150</v>
      </c>
      <c r="E319" s="149">
        <f t="shared" si="338"/>
        <v>4203</v>
      </c>
      <c r="F319" s="146">
        <v>0</v>
      </c>
      <c r="G319" s="146">
        <v>0</v>
      </c>
      <c r="H319" s="146">
        <v>0</v>
      </c>
      <c r="I319" s="149">
        <f t="shared" si="339"/>
        <v>0</v>
      </c>
      <c r="J319" s="146"/>
      <c r="K319" s="146"/>
      <c r="L319" s="146"/>
      <c r="M319" s="146"/>
      <c r="N319" s="145">
        <v>594</v>
      </c>
      <c r="O319" s="146">
        <v>0</v>
      </c>
      <c r="P319" s="146">
        <v>666</v>
      </c>
      <c r="Q319" s="149">
        <f t="shared" si="340"/>
        <v>666</v>
      </c>
      <c r="R319" s="146">
        <v>0</v>
      </c>
      <c r="S319" s="146">
        <v>0</v>
      </c>
      <c r="T319" s="146">
        <v>0</v>
      </c>
      <c r="U319" s="149">
        <f t="shared" si="341"/>
        <v>0</v>
      </c>
      <c r="V319" s="145">
        <v>0</v>
      </c>
      <c r="W319" s="146">
        <v>0</v>
      </c>
      <c r="X319" s="146">
        <v>0</v>
      </c>
      <c r="Y319" s="149">
        <f t="shared" si="342"/>
        <v>0</v>
      </c>
      <c r="Z319" s="145">
        <v>1954</v>
      </c>
      <c r="AA319" s="146">
        <v>1731</v>
      </c>
      <c r="AB319" s="146">
        <v>223</v>
      </c>
      <c r="AC319" s="149">
        <f t="shared" si="343"/>
        <v>1954</v>
      </c>
      <c r="AD319" s="146">
        <v>0</v>
      </c>
      <c r="AE319" s="146">
        <v>0</v>
      </c>
      <c r="AF319" s="146">
        <v>0</v>
      </c>
      <c r="AG319" s="149">
        <f t="shared" si="344"/>
        <v>0</v>
      </c>
      <c r="AH319" s="146">
        <v>0</v>
      </c>
      <c r="AI319" s="146">
        <v>0</v>
      </c>
      <c r="AJ319" s="146">
        <v>0</v>
      </c>
      <c r="AK319" s="149">
        <f t="shared" si="345"/>
        <v>0</v>
      </c>
      <c r="AL319" s="145">
        <v>1813</v>
      </c>
      <c r="AM319" s="146">
        <v>2145</v>
      </c>
      <c r="AN319" s="146">
        <v>20</v>
      </c>
      <c r="AO319" s="149">
        <f t="shared" si="346"/>
        <v>2165</v>
      </c>
      <c r="AP319" s="145">
        <v>0</v>
      </c>
      <c r="AQ319" s="146">
        <v>0</v>
      </c>
      <c r="AR319" s="146">
        <v>0</v>
      </c>
      <c r="AS319" s="149">
        <f t="shared" si="347"/>
        <v>0</v>
      </c>
      <c r="AT319" s="145">
        <v>0</v>
      </c>
      <c r="AU319" s="146">
        <v>0</v>
      </c>
      <c r="AV319" s="146">
        <v>0</v>
      </c>
      <c r="AW319" s="149">
        <f t="shared" si="348"/>
        <v>0</v>
      </c>
      <c r="AX319" s="145">
        <v>0</v>
      </c>
      <c r="AY319" s="146">
        <v>0</v>
      </c>
      <c r="AZ319" s="146">
        <v>0</v>
      </c>
      <c r="BA319" s="149">
        <f t="shared" si="349"/>
        <v>0</v>
      </c>
      <c r="BB319" s="145">
        <v>0</v>
      </c>
      <c r="BC319" s="146">
        <v>0</v>
      </c>
      <c r="BD319" s="146">
        <v>0</v>
      </c>
      <c r="BE319" s="149">
        <f t="shared" si="350"/>
        <v>0</v>
      </c>
      <c r="BF319" s="146">
        <v>0</v>
      </c>
      <c r="BG319" s="146">
        <v>0</v>
      </c>
      <c r="BH319" s="146">
        <v>0</v>
      </c>
      <c r="BI319" s="149">
        <f t="shared" si="351"/>
        <v>0</v>
      </c>
      <c r="BJ319" s="146">
        <v>0</v>
      </c>
      <c r="BK319" s="146">
        <v>0</v>
      </c>
      <c r="BL319" s="146">
        <v>0</v>
      </c>
      <c r="BM319" s="149">
        <f t="shared" si="352"/>
        <v>0</v>
      </c>
      <c r="BN319" s="146">
        <v>0</v>
      </c>
      <c r="BO319" s="146">
        <v>0</v>
      </c>
      <c r="BP319" s="146">
        <v>0</v>
      </c>
      <c r="BQ319" s="149">
        <f t="shared" si="353"/>
        <v>0</v>
      </c>
      <c r="BR319" s="146">
        <v>0</v>
      </c>
      <c r="BS319" s="146">
        <v>0</v>
      </c>
      <c r="BT319" s="146">
        <v>0</v>
      </c>
      <c r="BU319" s="149">
        <f t="shared" si="354"/>
        <v>0</v>
      </c>
      <c r="BV319" s="146">
        <v>0</v>
      </c>
      <c r="BW319" s="146">
        <v>0</v>
      </c>
      <c r="BX319" s="146">
        <v>0</v>
      </c>
      <c r="BY319" s="149">
        <f t="shared" si="355"/>
        <v>0</v>
      </c>
      <c r="BZ319" s="146">
        <v>0</v>
      </c>
      <c r="CA319" s="146">
        <v>0</v>
      </c>
      <c r="CB319" s="146">
        <v>0</v>
      </c>
      <c r="CC319" s="149">
        <f t="shared" si="356"/>
        <v>0</v>
      </c>
      <c r="CD319" s="146">
        <v>439</v>
      </c>
      <c r="CE319" s="146">
        <v>217</v>
      </c>
      <c r="CF319" s="146">
        <v>90</v>
      </c>
      <c r="CG319" s="149">
        <f t="shared" si="357"/>
        <v>307</v>
      </c>
      <c r="CH319" s="146">
        <v>0</v>
      </c>
      <c r="CI319" s="146">
        <v>0</v>
      </c>
      <c r="CJ319" s="146">
        <v>0</v>
      </c>
      <c r="CK319" s="149">
        <f t="shared" si="358"/>
        <v>0</v>
      </c>
      <c r="CL319" s="145">
        <v>0</v>
      </c>
      <c r="CM319" s="146">
        <v>0</v>
      </c>
      <c r="CN319" s="146">
        <v>0</v>
      </c>
      <c r="CO319" s="149">
        <f t="shared" si="359"/>
        <v>0</v>
      </c>
      <c r="CP319" s="146">
        <v>0</v>
      </c>
      <c r="CQ319" s="146">
        <v>0</v>
      </c>
      <c r="CR319" s="146">
        <v>0</v>
      </c>
      <c r="CS319" s="149">
        <f t="shared" si="360"/>
        <v>0</v>
      </c>
      <c r="CT319" s="146">
        <v>20279</v>
      </c>
      <c r="CU319" s="146">
        <v>18343</v>
      </c>
      <c r="CV319" s="146">
        <v>1744</v>
      </c>
      <c r="CW319" s="149">
        <f t="shared" si="361"/>
        <v>20087</v>
      </c>
      <c r="CX319" s="146">
        <v>0</v>
      </c>
      <c r="CY319" s="146">
        <v>0</v>
      </c>
      <c r="CZ319" s="146">
        <v>0</v>
      </c>
      <c r="DA319" s="149">
        <f t="shared" si="362"/>
        <v>0</v>
      </c>
      <c r="DB319" s="146">
        <v>3077</v>
      </c>
      <c r="DC319" s="146">
        <v>1723</v>
      </c>
      <c r="DD319" s="146">
        <v>184</v>
      </c>
      <c r="DE319" s="149">
        <f t="shared" si="363"/>
        <v>1907</v>
      </c>
      <c r="DF319" s="146"/>
      <c r="DG319" s="146"/>
      <c r="DH319" s="146"/>
      <c r="DI319" s="146"/>
      <c r="DJ319" s="146">
        <v>0</v>
      </c>
      <c r="DK319" s="146">
        <v>0</v>
      </c>
      <c r="DL319" s="146">
        <v>0</v>
      </c>
      <c r="DM319" s="149">
        <f t="shared" si="364"/>
        <v>0</v>
      </c>
      <c r="DN319" s="146">
        <v>0</v>
      </c>
      <c r="DO319" s="146">
        <v>0</v>
      </c>
      <c r="DP319" s="146">
        <v>0</v>
      </c>
      <c r="DQ319" s="149">
        <f t="shared" si="365"/>
        <v>0</v>
      </c>
      <c r="DR319" s="146">
        <v>125</v>
      </c>
      <c r="DS319" s="146">
        <v>101</v>
      </c>
      <c r="DT319" s="146">
        <v>0</v>
      </c>
      <c r="DU319" s="149">
        <f t="shared" si="366"/>
        <v>101</v>
      </c>
      <c r="DV319" s="146">
        <v>0</v>
      </c>
      <c r="DW319" s="146">
        <v>0</v>
      </c>
      <c r="DX319" s="146">
        <v>0</v>
      </c>
      <c r="DY319" s="149">
        <f t="shared" si="367"/>
        <v>0</v>
      </c>
      <c r="DZ319" s="146">
        <v>0</v>
      </c>
      <c r="EA319" s="146">
        <v>0</v>
      </c>
      <c r="EB319" s="146">
        <v>0</v>
      </c>
      <c r="EC319" s="149">
        <f t="shared" si="368"/>
        <v>0</v>
      </c>
      <c r="ED319" s="146"/>
      <c r="EE319" s="146"/>
      <c r="EF319" s="146"/>
      <c r="EG319" s="146"/>
      <c r="EH319" s="146">
        <v>0</v>
      </c>
      <c r="EI319" s="146">
        <v>0</v>
      </c>
      <c r="EJ319" s="146">
        <v>0</v>
      </c>
      <c r="EK319" s="149">
        <f t="shared" si="369"/>
        <v>0</v>
      </c>
      <c r="EL319" s="146">
        <v>0</v>
      </c>
      <c r="EM319" s="146">
        <v>0</v>
      </c>
      <c r="EN319" s="146">
        <v>0</v>
      </c>
      <c r="EO319" s="149">
        <f t="shared" si="370"/>
        <v>0</v>
      </c>
      <c r="EP319" s="146">
        <v>0</v>
      </c>
      <c r="EQ319" s="146">
        <v>0</v>
      </c>
      <c r="ER319" s="146">
        <v>0</v>
      </c>
      <c r="ES319" s="149">
        <f t="shared" si="371"/>
        <v>0</v>
      </c>
      <c r="ET319" s="146">
        <v>0</v>
      </c>
      <c r="EU319" s="146">
        <v>0</v>
      </c>
      <c r="EV319" s="146">
        <v>0</v>
      </c>
      <c r="EW319" s="149">
        <f t="shared" si="372"/>
        <v>0</v>
      </c>
      <c r="EX319" s="145">
        <v>557</v>
      </c>
      <c r="EY319" s="146">
        <v>637</v>
      </c>
      <c r="EZ319" s="146">
        <v>0</v>
      </c>
      <c r="FA319" s="149">
        <f t="shared" si="373"/>
        <v>637</v>
      </c>
      <c r="FB319" s="146">
        <v>0</v>
      </c>
      <c r="FC319" s="146">
        <v>0</v>
      </c>
      <c r="FD319" s="146">
        <v>0</v>
      </c>
      <c r="FE319" s="149">
        <f t="shared" si="374"/>
        <v>0</v>
      </c>
      <c r="FF319" s="145">
        <v>24527</v>
      </c>
      <c r="FG319" s="146">
        <v>19248</v>
      </c>
      <c r="FH319" s="146">
        <v>1915</v>
      </c>
      <c r="FI319" s="149">
        <f t="shared" si="375"/>
        <v>21163</v>
      </c>
      <c r="FJ319" s="146">
        <v>0</v>
      </c>
      <c r="FK319" s="146">
        <v>0</v>
      </c>
      <c r="FL319" s="146">
        <v>0</v>
      </c>
      <c r="FM319" s="149">
        <f t="shared" si="376"/>
        <v>0</v>
      </c>
      <c r="FN319" s="146">
        <v>0</v>
      </c>
      <c r="FO319" s="146">
        <v>0</v>
      </c>
      <c r="FP319" s="146">
        <v>0</v>
      </c>
      <c r="FQ319" s="149">
        <f t="shared" si="377"/>
        <v>0</v>
      </c>
      <c r="FR319" s="146">
        <v>0</v>
      </c>
      <c r="FS319" s="146">
        <v>0</v>
      </c>
      <c r="FT319" s="146">
        <v>0</v>
      </c>
      <c r="FU319" s="149">
        <f t="shared" si="378"/>
        <v>0</v>
      </c>
      <c r="FV319" s="146">
        <v>0</v>
      </c>
      <c r="FW319" s="146">
        <v>0</v>
      </c>
      <c r="FX319" s="146">
        <v>0</v>
      </c>
      <c r="FY319" s="149">
        <f t="shared" si="379"/>
        <v>0</v>
      </c>
      <c r="FZ319" s="146">
        <v>0</v>
      </c>
      <c r="GA319" s="146">
        <v>0</v>
      </c>
      <c r="GB319" s="146">
        <v>0</v>
      </c>
      <c r="GC319" s="149">
        <f t="shared" si="380"/>
        <v>0</v>
      </c>
      <c r="GD319" s="164">
        <f t="shared" si="389"/>
        <v>57720</v>
      </c>
      <c r="GE319" s="165">
        <f t="shared" si="389"/>
        <v>48198</v>
      </c>
      <c r="GF319" s="165">
        <f t="shared" si="389"/>
        <v>4992</v>
      </c>
      <c r="GG319" s="165">
        <f t="shared" si="389"/>
        <v>53190</v>
      </c>
      <c r="GI319" s="186">
        <f t="shared" si="382"/>
        <v>8.4090626167060881E-2</v>
      </c>
      <c r="GJ319" s="186">
        <f t="shared" si="383"/>
        <v>0.39935267023527948</v>
      </c>
      <c r="GK319" s="186">
        <f t="shared" si="384"/>
        <v>0.38057595750861034</v>
      </c>
      <c r="GL319" s="186">
        <f t="shared" si="385"/>
        <v>3.5914353292667747E-2</v>
      </c>
      <c r="GM319" s="186">
        <f t="shared" si="386"/>
        <v>1.3216316029710776E-2</v>
      </c>
      <c r="GN319" s="186">
        <f t="shared" si="387"/>
        <v>4.4503921324536289E-2</v>
      </c>
      <c r="GO319" s="186">
        <f t="shared" si="388"/>
        <v>4.2346155442134492E-2</v>
      </c>
    </row>
    <row r="320" spans="1:197" ht="11.25" customHeight="1">
      <c r="A320" s="148">
        <v>43313</v>
      </c>
      <c r="B320" s="145">
        <v>4800</v>
      </c>
      <c r="C320" s="146">
        <v>4208</v>
      </c>
      <c r="D320" s="146">
        <v>20</v>
      </c>
      <c r="E320" s="149">
        <f t="shared" si="338"/>
        <v>4228</v>
      </c>
      <c r="F320" s="146">
        <v>0</v>
      </c>
      <c r="G320" s="146">
        <v>0</v>
      </c>
      <c r="H320" s="146">
        <v>0</v>
      </c>
      <c r="I320" s="149">
        <f t="shared" si="339"/>
        <v>0</v>
      </c>
      <c r="J320" s="146"/>
      <c r="K320" s="146"/>
      <c r="L320" s="146"/>
      <c r="M320" s="146"/>
      <c r="N320" s="145">
        <v>785</v>
      </c>
      <c r="O320" s="146">
        <v>67</v>
      </c>
      <c r="P320" s="146">
        <v>882</v>
      </c>
      <c r="Q320" s="149">
        <f t="shared" si="340"/>
        <v>949</v>
      </c>
      <c r="R320" s="146">
        <v>0</v>
      </c>
      <c r="S320" s="146">
        <v>0</v>
      </c>
      <c r="T320" s="146">
        <v>0</v>
      </c>
      <c r="U320" s="149">
        <f t="shared" si="341"/>
        <v>0</v>
      </c>
      <c r="V320" s="145">
        <v>0</v>
      </c>
      <c r="W320" s="146">
        <v>0</v>
      </c>
      <c r="X320" s="146">
        <v>0</v>
      </c>
      <c r="Y320" s="149">
        <f t="shared" si="342"/>
        <v>0</v>
      </c>
      <c r="Z320" s="145">
        <v>1685</v>
      </c>
      <c r="AA320" s="146">
        <v>1423</v>
      </c>
      <c r="AB320" s="146">
        <v>195</v>
      </c>
      <c r="AC320" s="149">
        <f t="shared" si="343"/>
        <v>1618</v>
      </c>
      <c r="AD320" s="146">
        <v>0</v>
      </c>
      <c r="AE320" s="146">
        <v>0</v>
      </c>
      <c r="AF320" s="146">
        <v>0</v>
      </c>
      <c r="AG320" s="149">
        <f t="shared" si="344"/>
        <v>0</v>
      </c>
      <c r="AH320" s="146">
        <v>0</v>
      </c>
      <c r="AI320" s="146">
        <v>0</v>
      </c>
      <c r="AJ320" s="146">
        <v>0</v>
      </c>
      <c r="AK320" s="149">
        <f t="shared" si="345"/>
        <v>0</v>
      </c>
      <c r="AL320" s="145">
        <v>1801</v>
      </c>
      <c r="AM320" s="146">
        <v>1627</v>
      </c>
      <c r="AN320" s="146">
        <v>12</v>
      </c>
      <c r="AO320" s="149">
        <f t="shared" si="346"/>
        <v>1639</v>
      </c>
      <c r="AP320" s="145">
        <v>0</v>
      </c>
      <c r="AQ320" s="146">
        <v>0</v>
      </c>
      <c r="AR320" s="146">
        <v>0</v>
      </c>
      <c r="AS320" s="149">
        <f t="shared" si="347"/>
        <v>0</v>
      </c>
      <c r="AT320" s="145">
        <v>0</v>
      </c>
      <c r="AU320" s="146">
        <v>0</v>
      </c>
      <c r="AV320" s="146">
        <v>0</v>
      </c>
      <c r="AW320" s="149">
        <f t="shared" si="348"/>
        <v>0</v>
      </c>
      <c r="AX320" s="145">
        <v>0</v>
      </c>
      <c r="AY320" s="146">
        <v>0</v>
      </c>
      <c r="AZ320" s="146">
        <v>0</v>
      </c>
      <c r="BA320" s="149">
        <f t="shared" si="349"/>
        <v>0</v>
      </c>
      <c r="BB320" s="145">
        <v>0</v>
      </c>
      <c r="BC320" s="146">
        <v>0</v>
      </c>
      <c r="BD320" s="146">
        <v>0</v>
      </c>
      <c r="BE320" s="149">
        <f t="shared" si="350"/>
        <v>0</v>
      </c>
      <c r="BF320" s="146">
        <v>0</v>
      </c>
      <c r="BG320" s="146">
        <v>0</v>
      </c>
      <c r="BH320" s="146">
        <v>0</v>
      </c>
      <c r="BI320" s="149">
        <f t="shared" si="351"/>
        <v>0</v>
      </c>
      <c r="BJ320" s="146">
        <v>0</v>
      </c>
      <c r="BK320" s="146">
        <v>0</v>
      </c>
      <c r="BL320" s="146">
        <v>0</v>
      </c>
      <c r="BM320" s="149">
        <f t="shared" si="352"/>
        <v>0</v>
      </c>
      <c r="BN320" s="146">
        <v>0</v>
      </c>
      <c r="BO320" s="146">
        <v>0</v>
      </c>
      <c r="BP320" s="146">
        <v>0</v>
      </c>
      <c r="BQ320" s="149">
        <f t="shared" si="353"/>
        <v>0</v>
      </c>
      <c r="BR320" s="146">
        <v>0</v>
      </c>
      <c r="BS320" s="146">
        <v>0</v>
      </c>
      <c r="BT320" s="146">
        <v>0</v>
      </c>
      <c r="BU320" s="149">
        <f t="shared" si="354"/>
        <v>0</v>
      </c>
      <c r="BV320" s="146">
        <v>0</v>
      </c>
      <c r="BW320" s="146">
        <v>0</v>
      </c>
      <c r="BX320" s="146">
        <v>0</v>
      </c>
      <c r="BY320" s="149">
        <f t="shared" si="355"/>
        <v>0</v>
      </c>
      <c r="BZ320" s="146">
        <v>0</v>
      </c>
      <c r="CA320" s="146">
        <v>0</v>
      </c>
      <c r="CB320" s="146">
        <v>0</v>
      </c>
      <c r="CC320" s="149">
        <f t="shared" si="356"/>
        <v>0</v>
      </c>
      <c r="CD320" s="146">
        <v>463</v>
      </c>
      <c r="CE320" s="146">
        <v>438</v>
      </c>
      <c r="CF320" s="146">
        <v>114</v>
      </c>
      <c r="CG320" s="149">
        <f t="shared" si="357"/>
        <v>552</v>
      </c>
      <c r="CH320" s="146">
        <v>0</v>
      </c>
      <c r="CI320" s="146">
        <v>0</v>
      </c>
      <c r="CJ320" s="146">
        <v>0</v>
      </c>
      <c r="CK320" s="149">
        <f t="shared" si="358"/>
        <v>0</v>
      </c>
      <c r="CL320" s="145">
        <v>0</v>
      </c>
      <c r="CM320" s="146">
        <v>0</v>
      </c>
      <c r="CN320" s="146">
        <v>0</v>
      </c>
      <c r="CO320" s="149">
        <f t="shared" si="359"/>
        <v>0</v>
      </c>
      <c r="CP320" s="146">
        <v>0</v>
      </c>
      <c r="CQ320" s="146">
        <v>0</v>
      </c>
      <c r="CR320" s="146">
        <v>0</v>
      </c>
      <c r="CS320" s="149">
        <f t="shared" si="360"/>
        <v>0</v>
      </c>
      <c r="CT320" s="146">
        <v>24283</v>
      </c>
      <c r="CU320" s="146">
        <v>19119</v>
      </c>
      <c r="CV320" s="146">
        <v>1959</v>
      </c>
      <c r="CW320" s="149">
        <f t="shared" si="361"/>
        <v>21078</v>
      </c>
      <c r="CX320" s="146">
        <v>0</v>
      </c>
      <c r="CY320" s="146">
        <v>0</v>
      </c>
      <c r="CZ320" s="146">
        <v>0</v>
      </c>
      <c r="DA320" s="149">
        <f t="shared" si="362"/>
        <v>0</v>
      </c>
      <c r="DB320" s="146">
        <v>2564</v>
      </c>
      <c r="DC320" s="146">
        <v>1805</v>
      </c>
      <c r="DD320" s="146">
        <v>48</v>
      </c>
      <c r="DE320" s="149">
        <f t="shared" si="363"/>
        <v>1853</v>
      </c>
      <c r="DF320" s="146"/>
      <c r="DG320" s="146"/>
      <c r="DH320" s="146"/>
      <c r="DI320" s="146"/>
      <c r="DJ320" s="146">
        <v>0</v>
      </c>
      <c r="DK320" s="146">
        <v>0</v>
      </c>
      <c r="DL320" s="146">
        <v>0</v>
      </c>
      <c r="DM320" s="149">
        <f t="shared" si="364"/>
        <v>0</v>
      </c>
      <c r="DN320" s="146">
        <v>0</v>
      </c>
      <c r="DO320" s="146">
        <v>0</v>
      </c>
      <c r="DP320" s="146">
        <v>0</v>
      </c>
      <c r="DQ320" s="149">
        <f t="shared" si="365"/>
        <v>0</v>
      </c>
      <c r="DR320" s="146">
        <v>98</v>
      </c>
      <c r="DS320" s="146">
        <v>126</v>
      </c>
      <c r="DT320" s="146">
        <v>0</v>
      </c>
      <c r="DU320" s="149">
        <f t="shared" si="366"/>
        <v>126</v>
      </c>
      <c r="DV320" s="146">
        <v>0</v>
      </c>
      <c r="DW320" s="146">
        <v>0</v>
      </c>
      <c r="DX320" s="146">
        <v>0</v>
      </c>
      <c r="DY320" s="149">
        <f t="shared" si="367"/>
        <v>0</v>
      </c>
      <c r="DZ320" s="146">
        <v>0</v>
      </c>
      <c r="EA320" s="146">
        <v>0</v>
      </c>
      <c r="EB320" s="146">
        <v>0</v>
      </c>
      <c r="EC320" s="149">
        <f t="shared" si="368"/>
        <v>0</v>
      </c>
      <c r="ED320" s="146"/>
      <c r="EE320" s="146"/>
      <c r="EF320" s="146"/>
      <c r="EG320" s="146"/>
      <c r="EH320" s="146">
        <v>0</v>
      </c>
      <c r="EI320" s="146">
        <v>0</v>
      </c>
      <c r="EJ320" s="146">
        <v>0</v>
      </c>
      <c r="EK320" s="149">
        <f t="shared" si="369"/>
        <v>0</v>
      </c>
      <c r="EL320" s="146">
        <v>0</v>
      </c>
      <c r="EM320" s="146">
        <v>0</v>
      </c>
      <c r="EN320" s="146">
        <v>0</v>
      </c>
      <c r="EO320" s="149">
        <f t="shared" si="370"/>
        <v>0</v>
      </c>
      <c r="EP320" s="146">
        <v>0</v>
      </c>
      <c r="EQ320" s="146">
        <v>0</v>
      </c>
      <c r="ER320" s="146">
        <v>0</v>
      </c>
      <c r="ES320" s="149">
        <f t="shared" si="371"/>
        <v>0</v>
      </c>
      <c r="ET320" s="146">
        <v>0</v>
      </c>
      <c r="EU320" s="146">
        <v>0</v>
      </c>
      <c r="EV320" s="146">
        <v>0</v>
      </c>
      <c r="EW320" s="149">
        <f t="shared" si="372"/>
        <v>0</v>
      </c>
      <c r="EX320" s="145">
        <v>460</v>
      </c>
      <c r="EY320" s="146">
        <v>407</v>
      </c>
      <c r="EZ320" s="146">
        <v>15</v>
      </c>
      <c r="FA320" s="149">
        <f t="shared" si="373"/>
        <v>422</v>
      </c>
      <c r="FB320" s="146">
        <v>0</v>
      </c>
      <c r="FC320" s="146">
        <v>0</v>
      </c>
      <c r="FD320" s="146">
        <v>0</v>
      </c>
      <c r="FE320" s="149">
        <f t="shared" si="374"/>
        <v>0</v>
      </c>
      <c r="FF320" s="145">
        <v>21596</v>
      </c>
      <c r="FG320" s="146">
        <v>21442</v>
      </c>
      <c r="FH320" s="146">
        <v>2004</v>
      </c>
      <c r="FI320" s="149">
        <f t="shared" si="375"/>
        <v>23446</v>
      </c>
      <c r="FJ320" s="146">
        <v>0</v>
      </c>
      <c r="FK320" s="146">
        <v>0</v>
      </c>
      <c r="FL320" s="146">
        <v>0</v>
      </c>
      <c r="FM320" s="149">
        <f t="shared" si="376"/>
        <v>0</v>
      </c>
      <c r="FN320" s="146">
        <v>0</v>
      </c>
      <c r="FO320" s="146">
        <v>0</v>
      </c>
      <c r="FP320" s="146">
        <v>0</v>
      </c>
      <c r="FQ320" s="149">
        <f t="shared" si="377"/>
        <v>0</v>
      </c>
      <c r="FR320" s="146">
        <v>0</v>
      </c>
      <c r="FS320" s="146">
        <v>0</v>
      </c>
      <c r="FT320" s="146">
        <v>0</v>
      </c>
      <c r="FU320" s="149">
        <f t="shared" si="378"/>
        <v>0</v>
      </c>
      <c r="FV320" s="146">
        <v>0</v>
      </c>
      <c r="FW320" s="146">
        <v>0</v>
      </c>
      <c r="FX320" s="146">
        <v>0</v>
      </c>
      <c r="FY320" s="149">
        <f t="shared" si="379"/>
        <v>0</v>
      </c>
      <c r="FZ320" s="146">
        <v>0</v>
      </c>
      <c r="GA320" s="146">
        <v>0</v>
      </c>
      <c r="GB320" s="146">
        <v>0</v>
      </c>
      <c r="GC320" s="149">
        <f t="shared" si="380"/>
        <v>0</v>
      </c>
      <c r="GD320" s="164">
        <f t="shared" si="389"/>
        <v>58535</v>
      </c>
      <c r="GE320" s="165">
        <f t="shared" si="389"/>
        <v>50662</v>
      </c>
      <c r="GF320" s="165">
        <f t="shared" si="389"/>
        <v>5249</v>
      </c>
      <c r="GG320" s="165">
        <f t="shared" si="389"/>
        <v>55911</v>
      </c>
      <c r="GI320" s="186">
        <f t="shared" si="382"/>
        <v>8.3060281868066799E-2</v>
      </c>
      <c r="GJ320" s="186">
        <f t="shared" si="383"/>
        <v>0.42323635071651339</v>
      </c>
      <c r="GK320" s="186">
        <f t="shared" si="384"/>
        <v>0.37738344321187478</v>
      </c>
      <c r="GL320" s="186">
        <f t="shared" si="385"/>
        <v>2.8088113378863844E-2</v>
      </c>
      <c r="GM320" s="186">
        <f t="shared" si="386"/>
        <v>8.033634676878133E-3</v>
      </c>
      <c r="GN320" s="186">
        <f t="shared" si="387"/>
        <v>3.2114800047372785E-2</v>
      </c>
      <c r="GO320" s="186">
        <f t="shared" si="388"/>
        <v>4.8083376100430342E-2</v>
      </c>
    </row>
    <row r="321" spans="1:197" ht="11.25" customHeight="1">
      <c r="A321" s="148">
        <v>43344</v>
      </c>
      <c r="B321" s="145">
        <v>4622</v>
      </c>
      <c r="C321" s="146">
        <v>5022</v>
      </c>
      <c r="D321" s="146">
        <v>119</v>
      </c>
      <c r="E321" s="149">
        <f t="shared" si="338"/>
        <v>5141</v>
      </c>
      <c r="F321" s="146">
        <v>0</v>
      </c>
      <c r="G321" s="146">
        <v>0</v>
      </c>
      <c r="H321" s="146">
        <v>0</v>
      </c>
      <c r="I321" s="149">
        <f t="shared" si="339"/>
        <v>0</v>
      </c>
      <c r="J321" s="146"/>
      <c r="K321" s="146"/>
      <c r="L321" s="146"/>
      <c r="M321" s="146"/>
      <c r="N321" s="145">
        <v>408</v>
      </c>
      <c r="O321" s="146">
        <v>21</v>
      </c>
      <c r="P321" s="146">
        <v>438</v>
      </c>
      <c r="Q321" s="149">
        <f t="shared" si="340"/>
        <v>459</v>
      </c>
      <c r="R321" s="146">
        <v>0</v>
      </c>
      <c r="S321" s="146">
        <v>0</v>
      </c>
      <c r="T321" s="146">
        <v>0</v>
      </c>
      <c r="U321" s="149">
        <f t="shared" si="341"/>
        <v>0</v>
      </c>
      <c r="V321" s="145">
        <v>0</v>
      </c>
      <c r="W321" s="146">
        <v>0</v>
      </c>
      <c r="X321" s="146">
        <v>0</v>
      </c>
      <c r="Y321" s="149">
        <f t="shared" si="342"/>
        <v>0</v>
      </c>
      <c r="Z321" s="145">
        <v>1650</v>
      </c>
      <c r="AA321" s="146">
        <v>1536</v>
      </c>
      <c r="AB321" s="146">
        <v>201</v>
      </c>
      <c r="AC321" s="149">
        <f t="shared" si="343"/>
        <v>1737</v>
      </c>
      <c r="AD321" s="146">
        <v>0</v>
      </c>
      <c r="AE321" s="146">
        <v>0</v>
      </c>
      <c r="AF321" s="146">
        <v>0</v>
      </c>
      <c r="AG321" s="149">
        <f t="shared" si="344"/>
        <v>0</v>
      </c>
      <c r="AH321" s="146">
        <v>0</v>
      </c>
      <c r="AI321" s="146">
        <v>0</v>
      </c>
      <c r="AJ321" s="146">
        <v>0</v>
      </c>
      <c r="AK321" s="149">
        <f t="shared" si="345"/>
        <v>0</v>
      </c>
      <c r="AL321" s="145">
        <v>1868</v>
      </c>
      <c r="AM321" s="146">
        <v>1284</v>
      </c>
      <c r="AN321" s="146">
        <v>94</v>
      </c>
      <c r="AO321" s="149">
        <f t="shared" si="346"/>
        <v>1378</v>
      </c>
      <c r="AP321" s="145">
        <v>0</v>
      </c>
      <c r="AQ321" s="146">
        <v>0</v>
      </c>
      <c r="AR321" s="146">
        <v>0</v>
      </c>
      <c r="AS321" s="149">
        <f t="shared" si="347"/>
        <v>0</v>
      </c>
      <c r="AT321" s="145">
        <v>0</v>
      </c>
      <c r="AU321" s="146">
        <v>0</v>
      </c>
      <c r="AV321" s="146">
        <v>0</v>
      </c>
      <c r="AW321" s="149">
        <f t="shared" si="348"/>
        <v>0</v>
      </c>
      <c r="AX321" s="145">
        <v>0</v>
      </c>
      <c r="AY321" s="146">
        <v>0</v>
      </c>
      <c r="AZ321" s="146">
        <v>0</v>
      </c>
      <c r="BA321" s="149">
        <f t="shared" si="349"/>
        <v>0</v>
      </c>
      <c r="BB321" s="145">
        <v>0</v>
      </c>
      <c r="BC321" s="146">
        <v>0</v>
      </c>
      <c r="BD321" s="146">
        <v>0</v>
      </c>
      <c r="BE321" s="149">
        <f t="shared" si="350"/>
        <v>0</v>
      </c>
      <c r="BF321" s="146">
        <v>0</v>
      </c>
      <c r="BG321" s="146">
        <v>0</v>
      </c>
      <c r="BH321" s="146">
        <v>0</v>
      </c>
      <c r="BI321" s="149">
        <f t="shared" si="351"/>
        <v>0</v>
      </c>
      <c r="BJ321" s="146">
        <v>0</v>
      </c>
      <c r="BK321" s="146">
        <v>0</v>
      </c>
      <c r="BL321" s="146">
        <v>0</v>
      </c>
      <c r="BM321" s="149">
        <f t="shared" si="352"/>
        <v>0</v>
      </c>
      <c r="BN321" s="146">
        <v>0</v>
      </c>
      <c r="BO321" s="146">
        <v>0</v>
      </c>
      <c r="BP321" s="146">
        <v>0</v>
      </c>
      <c r="BQ321" s="149">
        <f t="shared" si="353"/>
        <v>0</v>
      </c>
      <c r="BR321" s="146">
        <v>0</v>
      </c>
      <c r="BS321" s="146">
        <v>0</v>
      </c>
      <c r="BT321" s="146">
        <v>0</v>
      </c>
      <c r="BU321" s="149">
        <f t="shared" si="354"/>
        <v>0</v>
      </c>
      <c r="BV321" s="146">
        <v>0</v>
      </c>
      <c r="BW321" s="146">
        <v>0</v>
      </c>
      <c r="BX321" s="146">
        <v>0</v>
      </c>
      <c r="BY321" s="149">
        <f t="shared" si="355"/>
        <v>0</v>
      </c>
      <c r="BZ321" s="146">
        <v>0</v>
      </c>
      <c r="CA321" s="146">
        <v>0</v>
      </c>
      <c r="CB321" s="146">
        <v>0</v>
      </c>
      <c r="CC321" s="149">
        <f t="shared" si="356"/>
        <v>0</v>
      </c>
      <c r="CD321" s="146">
        <v>467</v>
      </c>
      <c r="CE321" s="146">
        <v>469</v>
      </c>
      <c r="CF321" s="146">
        <v>108</v>
      </c>
      <c r="CG321" s="149">
        <f t="shared" si="357"/>
        <v>577</v>
      </c>
      <c r="CH321" s="146">
        <v>0</v>
      </c>
      <c r="CI321" s="146">
        <v>0</v>
      </c>
      <c r="CJ321" s="146">
        <v>0</v>
      </c>
      <c r="CK321" s="149">
        <f t="shared" si="358"/>
        <v>0</v>
      </c>
      <c r="CL321" s="145">
        <v>0</v>
      </c>
      <c r="CM321" s="146">
        <v>0</v>
      </c>
      <c r="CN321" s="146">
        <v>0</v>
      </c>
      <c r="CO321" s="149">
        <f t="shared" si="359"/>
        <v>0</v>
      </c>
      <c r="CP321" s="146">
        <v>0</v>
      </c>
      <c r="CQ321" s="146">
        <v>0</v>
      </c>
      <c r="CR321" s="146">
        <v>0</v>
      </c>
      <c r="CS321" s="149">
        <f t="shared" si="360"/>
        <v>0</v>
      </c>
      <c r="CT321" s="146">
        <v>22101</v>
      </c>
      <c r="CU321" s="146">
        <v>21815</v>
      </c>
      <c r="CV321" s="146">
        <v>2267</v>
      </c>
      <c r="CW321" s="149">
        <f t="shared" si="361"/>
        <v>24082</v>
      </c>
      <c r="CX321" s="146">
        <v>0</v>
      </c>
      <c r="CY321" s="146">
        <v>0</v>
      </c>
      <c r="CZ321" s="146">
        <v>0</v>
      </c>
      <c r="DA321" s="149">
        <f t="shared" si="362"/>
        <v>0</v>
      </c>
      <c r="DB321" s="146">
        <v>2560</v>
      </c>
      <c r="DC321" s="146">
        <v>2038</v>
      </c>
      <c r="DD321" s="146">
        <v>95</v>
      </c>
      <c r="DE321" s="149">
        <f t="shared" si="363"/>
        <v>2133</v>
      </c>
      <c r="DF321" s="146"/>
      <c r="DG321" s="146"/>
      <c r="DH321" s="146"/>
      <c r="DI321" s="146"/>
      <c r="DJ321" s="146">
        <v>0</v>
      </c>
      <c r="DK321" s="146">
        <v>0</v>
      </c>
      <c r="DL321" s="146">
        <v>0</v>
      </c>
      <c r="DM321" s="149">
        <f t="shared" si="364"/>
        <v>0</v>
      </c>
      <c r="DN321" s="146">
        <v>0</v>
      </c>
      <c r="DO321" s="146">
        <v>0</v>
      </c>
      <c r="DP321" s="146">
        <v>0</v>
      </c>
      <c r="DQ321" s="149">
        <f t="shared" si="365"/>
        <v>0</v>
      </c>
      <c r="DR321" s="146">
        <v>129</v>
      </c>
      <c r="DS321" s="146">
        <v>201</v>
      </c>
      <c r="DT321" s="146">
        <v>1</v>
      </c>
      <c r="DU321" s="149">
        <f t="shared" si="366"/>
        <v>202</v>
      </c>
      <c r="DV321" s="146">
        <v>0</v>
      </c>
      <c r="DW321" s="146">
        <v>0</v>
      </c>
      <c r="DX321" s="146">
        <v>0</v>
      </c>
      <c r="DY321" s="149">
        <f t="shared" si="367"/>
        <v>0</v>
      </c>
      <c r="DZ321" s="146">
        <v>0</v>
      </c>
      <c r="EA321" s="146">
        <v>0</v>
      </c>
      <c r="EB321" s="146">
        <v>0</v>
      </c>
      <c r="EC321" s="149">
        <f t="shared" si="368"/>
        <v>0</v>
      </c>
      <c r="ED321" s="146"/>
      <c r="EE321" s="146"/>
      <c r="EF321" s="146"/>
      <c r="EG321" s="146"/>
      <c r="EH321" s="146">
        <v>0</v>
      </c>
      <c r="EI321" s="146">
        <v>0</v>
      </c>
      <c r="EJ321" s="146">
        <v>0</v>
      </c>
      <c r="EK321" s="149">
        <f t="shared" si="369"/>
        <v>0</v>
      </c>
      <c r="EL321" s="146">
        <v>0</v>
      </c>
      <c r="EM321" s="146">
        <v>0</v>
      </c>
      <c r="EN321" s="146">
        <v>0</v>
      </c>
      <c r="EO321" s="149">
        <f t="shared" si="370"/>
        <v>0</v>
      </c>
      <c r="EP321" s="146">
        <v>0</v>
      </c>
      <c r="EQ321" s="146">
        <v>0</v>
      </c>
      <c r="ER321" s="146">
        <v>0</v>
      </c>
      <c r="ES321" s="149">
        <f t="shared" si="371"/>
        <v>0</v>
      </c>
      <c r="ET321" s="146">
        <v>0</v>
      </c>
      <c r="EU321" s="146">
        <v>0</v>
      </c>
      <c r="EV321" s="146">
        <v>0</v>
      </c>
      <c r="EW321" s="149">
        <f t="shared" si="372"/>
        <v>0</v>
      </c>
      <c r="EX321" s="145">
        <v>409</v>
      </c>
      <c r="EY321" s="146">
        <v>562</v>
      </c>
      <c r="EZ321" s="146">
        <v>37</v>
      </c>
      <c r="FA321" s="149">
        <f t="shared" si="373"/>
        <v>599</v>
      </c>
      <c r="FB321" s="146">
        <v>0</v>
      </c>
      <c r="FC321" s="146">
        <v>0</v>
      </c>
      <c r="FD321" s="146">
        <v>0</v>
      </c>
      <c r="FE321" s="149">
        <f t="shared" si="374"/>
        <v>0</v>
      </c>
      <c r="FF321" s="145">
        <v>23824</v>
      </c>
      <c r="FG321" s="146">
        <v>23733</v>
      </c>
      <c r="FH321" s="146">
        <v>2246</v>
      </c>
      <c r="FI321" s="149">
        <f t="shared" si="375"/>
        <v>25979</v>
      </c>
      <c r="FJ321" s="146">
        <v>0</v>
      </c>
      <c r="FK321" s="146">
        <v>0</v>
      </c>
      <c r="FL321" s="146">
        <v>0</v>
      </c>
      <c r="FM321" s="149">
        <f t="shared" si="376"/>
        <v>0</v>
      </c>
      <c r="FN321" s="146">
        <v>0</v>
      </c>
      <c r="FO321" s="146">
        <v>0</v>
      </c>
      <c r="FP321" s="146">
        <v>0</v>
      </c>
      <c r="FQ321" s="149">
        <f t="shared" si="377"/>
        <v>0</v>
      </c>
      <c r="FR321" s="146">
        <v>0</v>
      </c>
      <c r="FS321" s="146">
        <v>0</v>
      </c>
      <c r="FT321" s="146">
        <v>0</v>
      </c>
      <c r="FU321" s="149">
        <f t="shared" si="378"/>
        <v>0</v>
      </c>
      <c r="FV321" s="146">
        <v>0</v>
      </c>
      <c r="FW321" s="146">
        <v>0</v>
      </c>
      <c r="FX321" s="146">
        <v>0</v>
      </c>
      <c r="FY321" s="149">
        <f t="shared" si="379"/>
        <v>0</v>
      </c>
      <c r="FZ321" s="146">
        <v>0</v>
      </c>
      <c r="GA321" s="146">
        <v>0</v>
      </c>
      <c r="GB321" s="146">
        <v>0</v>
      </c>
      <c r="GC321" s="149">
        <f t="shared" si="380"/>
        <v>0</v>
      </c>
      <c r="GD321" s="164">
        <f t="shared" si="389"/>
        <v>58038</v>
      </c>
      <c r="GE321" s="165">
        <f t="shared" si="389"/>
        <v>56681</v>
      </c>
      <c r="GF321" s="165">
        <f t="shared" si="389"/>
        <v>5606</v>
      </c>
      <c r="GG321" s="165">
        <f t="shared" si="389"/>
        <v>62287</v>
      </c>
      <c r="GI321" s="186">
        <f t="shared" si="382"/>
        <v>8.8601118540604429E-2</v>
      </c>
      <c r="GJ321" s="186">
        <f t="shared" si="383"/>
        <v>0.41871173761930808</v>
      </c>
      <c r="GK321" s="186">
        <f t="shared" si="384"/>
        <v>0.38487323794569611</v>
      </c>
      <c r="GL321" s="186">
        <f t="shared" si="385"/>
        <v>2.7099027892944726E-2</v>
      </c>
      <c r="GM321" s="186">
        <f t="shared" si="386"/>
        <v>9.9151391118717028E-3</v>
      </c>
      <c r="GN321" s="186">
        <f t="shared" si="387"/>
        <v>2.2653093629258481E-2</v>
      </c>
      <c r="GO321" s="186">
        <f t="shared" si="388"/>
        <v>4.8146645260316534E-2</v>
      </c>
    </row>
    <row r="322" spans="1:197" ht="11.25" customHeight="1">
      <c r="A322" s="148">
        <v>43374</v>
      </c>
      <c r="B322" s="145">
        <v>5035</v>
      </c>
      <c r="C322" s="146">
        <v>5279</v>
      </c>
      <c r="D322" s="146">
        <v>73</v>
      </c>
      <c r="E322" s="149">
        <f t="shared" si="338"/>
        <v>5352</v>
      </c>
      <c r="F322" s="146">
        <v>0</v>
      </c>
      <c r="G322" s="146">
        <v>0</v>
      </c>
      <c r="H322" s="146">
        <v>0</v>
      </c>
      <c r="I322" s="149">
        <f t="shared" si="339"/>
        <v>0</v>
      </c>
      <c r="J322" s="146"/>
      <c r="K322" s="146"/>
      <c r="L322" s="146"/>
      <c r="M322" s="146"/>
      <c r="N322" s="145">
        <v>354</v>
      </c>
      <c r="O322" s="146">
        <v>75</v>
      </c>
      <c r="P322" s="146">
        <v>348</v>
      </c>
      <c r="Q322" s="149">
        <f t="shared" si="340"/>
        <v>423</v>
      </c>
      <c r="R322" s="146">
        <v>0</v>
      </c>
      <c r="S322" s="146">
        <v>0</v>
      </c>
      <c r="T322" s="146">
        <v>0</v>
      </c>
      <c r="U322" s="149">
        <f t="shared" si="341"/>
        <v>0</v>
      </c>
      <c r="V322" s="145">
        <v>0</v>
      </c>
      <c r="W322" s="146">
        <v>0</v>
      </c>
      <c r="X322" s="146">
        <v>0</v>
      </c>
      <c r="Y322" s="149">
        <f t="shared" si="342"/>
        <v>0</v>
      </c>
      <c r="Z322" s="145">
        <v>1387</v>
      </c>
      <c r="AA322" s="146">
        <v>1369</v>
      </c>
      <c r="AB322" s="146">
        <v>169</v>
      </c>
      <c r="AC322" s="149">
        <f t="shared" si="343"/>
        <v>1538</v>
      </c>
      <c r="AD322" s="146">
        <v>0</v>
      </c>
      <c r="AE322" s="146">
        <v>0</v>
      </c>
      <c r="AF322" s="146">
        <v>0</v>
      </c>
      <c r="AG322" s="149">
        <f t="shared" si="344"/>
        <v>0</v>
      </c>
      <c r="AH322" s="146">
        <v>0</v>
      </c>
      <c r="AI322" s="146">
        <v>0</v>
      </c>
      <c r="AJ322" s="146">
        <v>0</v>
      </c>
      <c r="AK322" s="149">
        <f t="shared" si="345"/>
        <v>0</v>
      </c>
      <c r="AL322" s="145">
        <v>1893</v>
      </c>
      <c r="AM322" s="146">
        <v>1607</v>
      </c>
      <c r="AN322" s="146">
        <v>52</v>
      </c>
      <c r="AO322" s="149">
        <f t="shared" si="346"/>
        <v>1659</v>
      </c>
      <c r="AP322" s="145">
        <v>0</v>
      </c>
      <c r="AQ322" s="146">
        <v>0</v>
      </c>
      <c r="AR322" s="146">
        <v>0</v>
      </c>
      <c r="AS322" s="149">
        <f t="shared" si="347"/>
        <v>0</v>
      </c>
      <c r="AT322" s="145">
        <v>0</v>
      </c>
      <c r="AU322" s="146">
        <v>0</v>
      </c>
      <c r="AV322" s="146">
        <v>0</v>
      </c>
      <c r="AW322" s="149">
        <f t="shared" si="348"/>
        <v>0</v>
      </c>
      <c r="AX322" s="145">
        <v>0</v>
      </c>
      <c r="AY322" s="146">
        <v>0</v>
      </c>
      <c r="AZ322" s="146">
        <v>0</v>
      </c>
      <c r="BA322" s="149">
        <f t="shared" si="349"/>
        <v>0</v>
      </c>
      <c r="BB322" s="145">
        <v>0</v>
      </c>
      <c r="BC322" s="146">
        <v>0</v>
      </c>
      <c r="BD322" s="146">
        <v>0</v>
      </c>
      <c r="BE322" s="149">
        <f t="shared" si="350"/>
        <v>0</v>
      </c>
      <c r="BF322" s="146">
        <v>0</v>
      </c>
      <c r="BG322" s="146">
        <v>0</v>
      </c>
      <c r="BH322" s="146">
        <v>0</v>
      </c>
      <c r="BI322" s="149">
        <f t="shared" si="351"/>
        <v>0</v>
      </c>
      <c r="BJ322" s="146">
        <v>0</v>
      </c>
      <c r="BK322" s="146">
        <v>0</v>
      </c>
      <c r="BL322" s="146">
        <v>0</v>
      </c>
      <c r="BM322" s="149">
        <f t="shared" si="352"/>
        <v>0</v>
      </c>
      <c r="BN322" s="146">
        <v>0</v>
      </c>
      <c r="BO322" s="146">
        <v>0</v>
      </c>
      <c r="BP322" s="146">
        <v>0</v>
      </c>
      <c r="BQ322" s="149">
        <f t="shared" si="353"/>
        <v>0</v>
      </c>
      <c r="BR322" s="146">
        <v>0</v>
      </c>
      <c r="BS322" s="146">
        <v>0</v>
      </c>
      <c r="BT322" s="146">
        <v>0</v>
      </c>
      <c r="BU322" s="149">
        <f t="shared" si="354"/>
        <v>0</v>
      </c>
      <c r="BV322" s="146">
        <v>0</v>
      </c>
      <c r="BW322" s="146">
        <v>0</v>
      </c>
      <c r="BX322" s="146">
        <v>0</v>
      </c>
      <c r="BY322" s="149">
        <f t="shared" si="355"/>
        <v>0</v>
      </c>
      <c r="BZ322" s="146">
        <v>0</v>
      </c>
      <c r="CA322" s="146">
        <v>0</v>
      </c>
      <c r="CB322" s="146">
        <v>0</v>
      </c>
      <c r="CC322" s="149">
        <f t="shared" si="356"/>
        <v>0</v>
      </c>
      <c r="CD322" s="146">
        <v>489</v>
      </c>
      <c r="CE322" s="146">
        <v>227</v>
      </c>
      <c r="CF322" s="146">
        <v>45</v>
      </c>
      <c r="CG322" s="149">
        <f t="shared" si="357"/>
        <v>272</v>
      </c>
      <c r="CH322" s="146">
        <v>0</v>
      </c>
      <c r="CI322" s="146">
        <v>0</v>
      </c>
      <c r="CJ322" s="146">
        <v>0</v>
      </c>
      <c r="CK322" s="149">
        <f t="shared" si="358"/>
        <v>0</v>
      </c>
      <c r="CL322" s="145">
        <v>0</v>
      </c>
      <c r="CM322" s="146">
        <v>0</v>
      </c>
      <c r="CN322" s="146">
        <v>0</v>
      </c>
      <c r="CO322" s="149">
        <f t="shared" si="359"/>
        <v>0</v>
      </c>
      <c r="CP322" s="146">
        <v>0</v>
      </c>
      <c r="CQ322" s="146">
        <v>0</v>
      </c>
      <c r="CR322" s="146">
        <v>0</v>
      </c>
      <c r="CS322" s="149">
        <f t="shared" si="360"/>
        <v>0</v>
      </c>
      <c r="CT322" s="146">
        <v>25312</v>
      </c>
      <c r="CU322" s="146">
        <v>23616</v>
      </c>
      <c r="CV322" s="146">
        <v>1662</v>
      </c>
      <c r="CW322" s="149">
        <f t="shared" si="361"/>
        <v>25278</v>
      </c>
      <c r="CX322" s="146">
        <v>0</v>
      </c>
      <c r="CY322" s="146">
        <v>0</v>
      </c>
      <c r="CZ322" s="146">
        <v>0</v>
      </c>
      <c r="DA322" s="149">
        <f t="shared" si="362"/>
        <v>0</v>
      </c>
      <c r="DB322" s="146">
        <v>2179</v>
      </c>
      <c r="DC322" s="146">
        <v>2152</v>
      </c>
      <c r="DD322" s="146">
        <v>337</v>
      </c>
      <c r="DE322" s="149">
        <f t="shared" si="363"/>
        <v>2489</v>
      </c>
      <c r="DF322" s="146"/>
      <c r="DG322" s="146"/>
      <c r="DH322" s="146"/>
      <c r="DI322" s="146"/>
      <c r="DJ322" s="146">
        <v>0</v>
      </c>
      <c r="DK322" s="146">
        <v>0</v>
      </c>
      <c r="DL322" s="146">
        <v>0</v>
      </c>
      <c r="DM322" s="149">
        <f t="shared" si="364"/>
        <v>0</v>
      </c>
      <c r="DN322" s="146">
        <v>0</v>
      </c>
      <c r="DO322" s="146">
        <v>0</v>
      </c>
      <c r="DP322" s="146">
        <v>0</v>
      </c>
      <c r="DQ322" s="149">
        <f t="shared" si="365"/>
        <v>0</v>
      </c>
      <c r="DR322" s="146">
        <v>222</v>
      </c>
      <c r="DS322" s="146">
        <v>208</v>
      </c>
      <c r="DT322" s="146">
        <v>0</v>
      </c>
      <c r="DU322" s="149">
        <f t="shared" si="366"/>
        <v>208</v>
      </c>
      <c r="DV322" s="146">
        <v>0</v>
      </c>
      <c r="DW322" s="146">
        <v>0</v>
      </c>
      <c r="DX322" s="146">
        <v>0</v>
      </c>
      <c r="DY322" s="149">
        <f t="shared" si="367"/>
        <v>0</v>
      </c>
      <c r="DZ322" s="146">
        <v>0</v>
      </c>
      <c r="EA322" s="146">
        <v>0</v>
      </c>
      <c r="EB322" s="146">
        <v>0</v>
      </c>
      <c r="EC322" s="149">
        <f t="shared" si="368"/>
        <v>0</v>
      </c>
      <c r="ED322" s="146"/>
      <c r="EE322" s="146"/>
      <c r="EF322" s="146"/>
      <c r="EG322" s="146"/>
      <c r="EH322" s="146">
        <v>0</v>
      </c>
      <c r="EI322" s="146">
        <v>0</v>
      </c>
      <c r="EJ322" s="146">
        <v>0</v>
      </c>
      <c r="EK322" s="149">
        <f t="shared" si="369"/>
        <v>0</v>
      </c>
      <c r="EL322" s="146">
        <v>0</v>
      </c>
      <c r="EM322" s="146">
        <v>0</v>
      </c>
      <c r="EN322" s="146">
        <v>0</v>
      </c>
      <c r="EO322" s="149">
        <f t="shared" si="370"/>
        <v>0</v>
      </c>
      <c r="EP322" s="146">
        <v>0</v>
      </c>
      <c r="EQ322" s="146">
        <v>0</v>
      </c>
      <c r="ER322" s="146">
        <v>0</v>
      </c>
      <c r="ES322" s="149">
        <f t="shared" si="371"/>
        <v>0</v>
      </c>
      <c r="ET322" s="146">
        <v>0</v>
      </c>
      <c r="EU322" s="146">
        <v>0</v>
      </c>
      <c r="EV322" s="146">
        <v>0</v>
      </c>
      <c r="EW322" s="149">
        <f t="shared" si="372"/>
        <v>0</v>
      </c>
      <c r="EX322" s="145">
        <v>482</v>
      </c>
      <c r="EY322" s="146">
        <v>412</v>
      </c>
      <c r="EZ322" s="146">
        <v>29</v>
      </c>
      <c r="FA322" s="149">
        <f t="shared" si="373"/>
        <v>441</v>
      </c>
      <c r="FB322" s="146">
        <v>0</v>
      </c>
      <c r="FC322" s="146">
        <v>0</v>
      </c>
      <c r="FD322" s="146">
        <v>0</v>
      </c>
      <c r="FE322" s="149">
        <f t="shared" si="374"/>
        <v>0</v>
      </c>
      <c r="FF322" s="145">
        <v>27376</v>
      </c>
      <c r="FG322" s="146">
        <v>21445</v>
      </c>
      <c r="FH322" s="146">
        <v>1855</v>
      </c>
      <c r="FI322" s="149">
        <f t="shared" si="375"/>
        <v>23300</v>
      </c>
      <c r="FJ322" s="146">
        <v>0</v>
      </c>
      <c r="FK322" s="146">
        <v>0</v>
      </c>
      <c r="FL322" s="146">
        <v>0</v>
      </c>
      <c r="FM322" s="149">
        <f t="shared" si="376"/>
        <v>0</v>
      </c>
      <c r="FN322" s="146">
        <v>0</v>
      </c>
      <c r="FO322" s="146">
        <v>0</v>
      </c>
      <c r="FP322" s="146">
        <v>0</v>
      </c>
      <c r="FQ322" s="149">
        <f t="shared" si="377"/>
        <v>0</v>
      </c>
      <c r="FR322" s="146">
        <v>0</v>
      </c>
      <c r="FS322" s="146">
        <v>0</v>
      </c>
      <c r="FT322" s="146">
        <v>0</v>
      </c>
      <c r="FU322" s="149">
        <f t="shared" si="378"/>
        <v>0</v>
      </c>
      <c r="FV322" s="146">
        <v>0</v>
      </c>
      <c r="FW322" s="146">
        <v>0</v>
      </c>
      <c r="FX322" s="146">
        <v>0</v>
      </c>
      <c r="FY322" s="149">
        <f t="shared" si="379"/>
        <v>0</v>
      </c>
      <c r="FZ322" s="146">
        <v>0</v>
      </c>
      <c r="GA322" s="146">
        <v>0</v>
      </c>
      <c r="GB322" s="146">
        <v>0</v>
      </c>
      <c r="GC322" s="149">
        <f t="shared" si="380"/>
        <v>0</v>
      </c>
      <c r="GD322" s="164">
        <f t="shared" si="389"/>
        <v>64729</v>
      </c>
      <c r="GE322" s="165">
        <f t="shared" si="389"/>
        <v>56390</v>
      </c>
      <c r="GF322" s="165">
        <f t="shared" si="389"/>
        <v>4570</v>
      </c>
      <c r="GG322" s="165">
        <f t="shared" si="389"/>
        <v>60960</v>
      </c>
      <c r="GI322" s="186">
        <f t="shared" si="382"/>
        <v>9.3615889342081926E-2</v>
      </c>
      <c r="GJ322" s="186">
        <f t="shared" si="383"/>
        <v>0.38029792516403615</v>
      </c>
      <c r="GK322" s="186">
        <f t="shared" si="384"/>
        <v>0.41879765915942541</v>
      </c>
      <c r="GL322" s="186">
        <f t="shared" si="385"/>
        <v>2.4277354140805108E-2</v>
      </c>
      <c r="GM322" s="186">
        <f t="shared" si="386"/>
        <v>7.3062599751729032E-3</v>
      </c>
      <c r="GN322" s="186">
        <f t="shared" si="387"/>
        <v>2.8497960631317609E-2</v>
      </c>
      <c r="GO322" s="186">
        <f t="shared" si="388"/>
        <v>4.7206951587160928E-2</v>
      </c>
    </row>
    <row r="323" spans="1:197" ht="11.25" customHeight="1">
      <c r="A323" s="148">
        <v>43405</v>
      </c>
      <c r="B323" s="145">
        <v>4700</v>
      </c>
      <c r="C323" s="146">
        <v>4310</v>
      </c>
      <c r="D323" s="146">
        <v>93</v>
      </c>
      <c r="E323" s="149">
        <f t="shared" si="338"/>
        <v>4403</v>
      </c>
      <c r="F323" s="146">
        <v>0</v>
      </c>
      <c r="G323" s="146">
        <v>0</v>
      </c>
      <c r="H323" s="146">
        <v>0</v>
      </c>
      <c r="I323" s="149">
        <f t="shared" si="339"/>
        <v>0</v>
      </c>
      <c r="J323" s="146"/>
      <c r="K323" s="146"/>
      <c r="L323" s="146"/>
      <c r="M323" s="146"/>
      <c r="N323" s="145">
        <v>252</v>
      </c>
      <c r="O323" s="146">
        <v>11</v>
      </c>
      <c r="P323" s="146">
        <v>270</v>
      </c>
      <c r="Q323" s="149">
        <f t="shared" si="340"/>
        <v>281</v>
      </c>
      <c r="R323" s="146">
        <v>0</v>
      </c>
      <c r="S323" s="146">
        <v>0</v>
      </c>
      <c r="T323" s="146">
        <v>0</v>
      </c>
      <c r="U323" s="149">
        <f t="shared" si="341"/>
        <v>0</v>
      </c>
      <c r="V323" s="145">
        <v>0</v>
      </c>
      <c r="W323" s="146">
        <v>0</v>
      </c>
      <c r="X323" s="146">
        <v>0</v>
      </c>
      <c r="Y323" s="149">
        <f t="shared" si="342"/>
        <v>0</v>
      </c>
      <c r="Z323" s="145">
        <v>1113</v>
      </c>
      <c r="AA323" s="146">
        <v>908</v>
      </c>
      <c r="AB323" s="146">
        <v>277</v>
      </c>
      <c r="AC323" s="149">
        <f t="shared" si="343"/>
        <v>1185</v>
      </c>
      <c r="AD323" s="146">
        <v>0</v>
      </c>
      <c r="AE323" s="146">
        <v>0</v>
      </c>
      <c r="AF323" s="146">
        <v>0</v>
      </c>
      <c r="AG323" s="149">
        <f t="shared" si="344"/>
        <v>0</v>
      </c>
      <c r="AH323" s="146">
        <v>0</v>
      </c>
      <c r="AI323" s="146">
        <v>0</v>
      </c>
      <c r="AJ323" s="146">
        <v>0</v>
      </c>
      <c r="AK323" s="149">
        <f t="shared" si="345"/>
        <v>0</v>
      </c>
      <c r="AL323" s="145">
        <v>1530</v>
      </c>
      <c r="AM323" s="146">
        <v>998</v>
      </c>
      <c r="AN323" s="146">
        <v>11</v>
      </c>
      <c r="AO323" s="149">
        <f t="shared" si="346"/>
        <v>1009</v>
      </c>
      <c r="AP323" s="145">
        <v>0</v>
      </c>
      <c r="AQ323" s="146">
        <v>0</v>
      </c>
      <c r="AR323" s="146">
        <v>0</v>
      </c>
      <c r="AS323" s="149">
        <f t="shared" si="347"/>
        <v>0</v>
      </c>
      <c r="AT323" s="145">
        <v>0</v>
      </c>
      <c r="AU323" s="146">
        <v>0</v>
      </c>
      <c r="AV323" s="146">
        <v>0</v>
      </c>
      <c r="AW323" s="149">
        <f t="shared" si="348"/>
        <v>0</v>
      </c>
      <c r="AX323" s="145">
        <v>0</v>
      </c>
      <c r="AY323" s="146">
        <v>0</v>
      </c>
      <c r="AZ323" s="146">
        <v>0</v>
      </c>
      <c r="BA323" s="149">
        <f t="shared" si="349"/>
        <v>0</v>
      </c>
      <c r="BB323" s="145">
        <v>0</v>
      </c>
      <c r="BC323" s="146">
        <v>0</v>
      </c>
      <c r="BD323" s="146">
        <v>0</v>
      </c>
      <c r="BE323" s="149">
        <f t="shared" si="350"/>
        <v>0</v>
      </c>
      <c r="BF323" s="146">
        <v>0</v>
      </c>
      <c r="BG323" s="146">
        <v>0</v>
      </c>
      <c r="BH323" s="146">
        <v>0</v>
      </c>
      <c r="BI323" s="149">
        <f t="shared" si="351"/>
        <v>0</v>
      </c>
      <c r="BJ323" s="146">
        <v>0</v>
      </c>
      <c r="BK323" s="146">
        <v>0</v>
      </c>
      <c r="BL323" s="146">
        <v>0</v>
      </c>
      <c r="BM323" s="149">
        <f t="shared" si="352"/>
        <v>0</v>
      </c>
      <c r="BN323" s="146">
        <v>0</v>
      </c>
      <c r="BO323" s="146">
        <v>0</v>
      </c>
      <c r="BP323" s="146">
        <v>0</v>
      </c>
      <c r="BQ323" s="149">
        <f t="shared" si="353"/>
        <v>0</v>
      </c>
      <c r="BR323" s="146">
        <v>0</v>
      </c>
      <c r="BS323" s="146">
        <v>0</v>
      </c>
      <c r="BT323" s="146">
        <v>0</v>
      </c>
      <c r="BU323" s="149">
        <f t="shared" si="354"/>
        <v>0</v>
      </c>
      <c r="BV323" s="146">
        <v>0</v>
      </c>
      <c r="BW323" s="146">
        <v>0</v>
      </c>
      <c r="BX323" s="146">
        <v>0</v>
      </c>
      <c r="BY323" s="149">
        <f t="shared" si="355"/>
        <v>0</v>
      </c>
      <c r="BZ323" s="146">
        <v>0</v>
      </c>
      <c r="CA323" s="146">
        <v>0</v>
      </c>
      <c r="CB323" s="146">
        <v>0</v>
      </c>
      <c r="CC323" s="149">
        <f t="shared" si="356"/>
        <v>0</v>
      </c>
      <c r="CD323" s="146">
        <v>502</v>
      </c>
      <c r="CE323" s="146">
        <v>436</v>
      </c>
      <c r="CF323" s="146">
        <v>180</v>
      </c>
      <c r="CG323" s="149">
        <f t="shared" si="357"/>
        <v>616</v>
      </c>
      <c r="CH323" s="146">
        <v>0</v>
      </c>
      <c r="CI323" s="146">
        <v>0</v>
      </c>
      <c r="CJ323" s="146">
        <v>0</v>
      </c>
      <c r="CK323" s="149">
        <f t="shared" si="358"/>
        <v>0</v>
      </c>
      <c r="CL323" s="145">
        <v>0</v>
      </c>
      <c r="CM323" s="146">
        <v>0</v>
      </c>
      <c r="CN323" s="146">
        <v>0</v>
      </c>
      <c r="CO323" s="149">
        <f t="shared" si="359"/>
        <v>0</v>
      </c>
      <c r="CP323" s="146">
        <v>0</v>
      </c>
      <c r="CQ323" s="146">
        <v>0</v>
      </c>
      <c r="CR323" s="146">
        <v>0</v>
      </c>
      <c r="CS323" s="149">
        <f t="shared" si="360"/>
        <v>0</v>
      </c>
      <c r="CT323" s="146">
        <v>19737</v>
      </c>
      <c r="CU323" s="146">
        <v>18991</v>
      </c>
      <c r="CV323" s="146">
        <v>1831</v>
      </c>
      <c r="CW323" s="149">
        <f t="shared" si="361"/>
        <v>20822</v>
      </c>
      <c r="CX323" s="146">
        <v>0</v>
      </c>
      <c r="CY323" s="146">
        <v>0</v>
      </c>
      <c r="CZ323" s="146">
        <v>0</v>
      </c>
      <c r="DA323" s="149">
        <f t="shared" si="362"/>
        <v>0</v>
      </c>
      <c r="DB323" s="146">
        <v>1797</v>
      </c>
      <c r="DC323" s="146">
        <v>2128</v>
      </c>
      <c r="DD323" s="146">
        <v>84</v>
      </c>
      <c r="DE323" s="149">
        <f t="shared" si="363"/>
        <v>2212</v>
      </c>
      <c r="DF323" s="146"/>
      <c r="DG323" s="146"/>
      <c r="DH323" s="146"/>
      <c r="DI323" s="146"/>
      <c r="DJ323" s="146">
        <v>0</v>
      </c>
      <c r="DK323" s="146">
        <v>0</v>
      </c>
      <c r="DL323" s="146">
        <v>0</v>
      </c>
      <c r="DM323" s="149">
        <f t="shared" si="364"/>
        <v>0</v>
      </c>
      <c r="DN323" s="146">
        <v>0</v>
      </c>
      <c r="DO323" s="146">
        <v>0</v>
      </c>
      <c r="DP323" s="146">
        <v>0</v>
      </c>
      <c r="DQ323" s="149">
        <f t="shared" si="365"/>
        <v>0</v>
      </c>
      <c r="DR323" s="146">
        <v>134</v>
      </c>
      <c r="DS323" s="146">
        <v>167</v>
      </c>
      <c r="DT323" s="146">
        <v>0</v>
      </c>
      <c r="DU323" s="149">
        <f t="shared" si="366"/>
        <v>167</v>
      </c>
      <c r="DV323" s="146">
        <v>0</v>
      </c>
      <c r="DW323" s="146">
        <v>0</v>
      </c>
      <c r="DX323" s="146">
        <v>0</v>
      </c>
      <c r="DY323" s="149">
        <f t="shared" si="367"/>
        <v>0</v>
      </c>
      <c r="DZ323" s="146">
        <v>0</v>
      </c>
      <c r="EA323" s="146">
        <v>0</v>
      </c>
      <c r="EB323" s="146">
        <v>0</v>
      </c>
      <c r="EC323" s="149">
        <f t="shared" si="368"/>
        <v>0</v>
      </c>
      <c r="ED323" s="146"/>
      <c r="EE323" s="146"/>
      <c r="EF323" s="146"/>
      <c r="EG323" s="146"/>
      <c r="EH323" s="146">
        <v>0</v>
      </c>
      <c r="EI323" s="146">
        <v>0</v>
      </c>
      <c r="EJ323" s="146">
        <v>0</v>
      </c>
      <c r="EK323" s="149">
        <f t="shared" si="369"/>
        <v>0</v>
      </c>
      <c r="EL323" s="146">
        <v>0</v>
      </c>
      <c r="EM323" s="146">
        <v>0</v>
      </c>
      <c r="EN323" s="146">
        <v>0</v>
      </c>
      <c r="EO323" s="149">
        <f t="shared" si="370"/>
        <v>0</v>
      </c>
      <c r="EP323" s="146">
        <v>0</v>
      </c>
      <c r="EQ323" s="146">
        <v>0</v>
      </c>
      <c r="ER323" s="146">
        <v>0</v>
      </c>
      <c r="ES323" s="149">
        <f t="shared" si="371"/>
        <v>0</v>
      </c>
      <c r="ET323" s="146">
        <v>0</v>
      </c>
      <c r="EU323" s="146">
        <v>0</v>
      </c>
      <c r="EV323" s="146">
        <v>0</v>
      </c>
      <c r="EW323" s="149">
        <f t="shared" si="372"/>
        <v>0</v>
      </c>
      <c r="EX323" s="145">
        <v>526</v>
      </c>
      <c r="EY323" s="146">
        <v>303</v>
      </c>
      <c r="EZ323" s="146">
        <v>19</v>
      </c>
      <c r="FA323" s="149">
        <f t="shared" si="373"/>
        <v>322</v>
      </c>
      <c r="FB323" s="146">
        <v>0</v>
      </c>
      <c r="FC323" s="146">
        <v>0</v>
      </c>
      <c r="FD323" s="146">
        <v>0</v>
      </c>
      <c r="FE323" s="149">
        <f t="shared" si="374"/>
        <v>0</v>
      </c>
      <c r="FF323" s="145">
        <v>19062</v>
      </c>
      <c r="FG323" s="146">
        <v>19199</v>
      </c>
      <c r="FH323" s="146">
        <v>1284</v>
      </c>
      <c r="FI323" s="149">
        <f t="shared" si="375"/>
        <v>20483</v>
      </c>
      <c r="FJ323" s="146">
        <v>0</v>
      </c>
      <c r="FK323" s="146">
        <v>0</v>
      </c>
      <c r="FL323" s="146">
        <v>0</v>
      </c>
      <c r="FM323" s="149">
        <f t="shared" si="376"/>
        <v>0</v>
      </c>
      <c r="FN323" s="146">
        <v>0</v>
      </c>
      <c r="FO323" s="146">
        <v>0</v>
      </c>
      <c r="FP323" s="146">
        <v>0</v>
      </c>
      <c r="FQ323" s="149">
        <f t="shared" si="377"/>
        <v>0</v>
      </c>
      <c r="FR323" s="146">
        <v>0</v>
      </c>
      <c r="FS323" s="146">
        <v>0</v>
      </c>
      <c r="FT323" s="146">
        <v>0</v>
      </c>
      <c r="FU323" s="149">
        <f t="shared" si="378"/>
        <v>0</v>
      </c>
      <c r="FV323" s="146">
        <v>0</v>
      </c>
      <c r="FW323" s="146">
        <v>0</v>
      </c>
      <c r="FX323" s="146">
        <v>0</v>
      </c>
      <c r="FY323" s="149">
        <f t="shared" si="379"/>
        <v>0</v>
      </c>
      <c r="FZ323" s="146">
        <v>0</v>
      </c>
      <c r="GA323" s="146">
        <v>0</v>
      </c>
      <c r="GB323" s="146">
        <v>0</v>
      </c>
      <c r="GC323" s="149">
        <f t="shared" si="380"/>
        <v>0</v>
      </c>
      <c r="GD323" s="164">
        <f t="shared" si="389"/>
        <v>49353</v>
      </c>
      <c r="GE323" s="165">
        <f t="shared" si="389"/>
        <v>47451</v>
      </c>
      <c r="GF323" s="165">
        <f t="shared" si="389"/>
        <v>4049</v>
      </c>
      <c r="GG323" s="165">
        <f t="shared" si="389"/>
        <v>51500</v>
      </c>
      <c r="GI323" s="186">
        <f t="shared" si="382"/>
        <v>9.0830540979115304E-2</v>
      </c>
      <c r="GJ323" s="186">
        <f t="shared" si="383"/>
        <v>0.40460685760047205</v>
      </c>
      <c r="GK323" s="186">
        <f t="shared" si="384"/>
        <v>0.40022338833744281</v>
      </c>
      <c r="GL323" s="186">
        <f t="shared" si="385"/>
        <v>1.9135529282839139E-2</v>
      </c>
      <c r="GM323" s="186">
        <f t="shared" si="386"/>
        <v>6.3855345514320034E-3</v>
      </c>
      <c r="GN323" s="186">
        <f t="shared" si="387"/>
        <v>2.1032222713957556E-2</v>
      </c>
      <c r="GO323" s="186">
        <f t="shared" si="388"/>
        <v>5.7785926534741239E-2</v>
      </c>
    </row>
    <row r="324" spans="1:197" ht="11.25" customHeight="1">
      <c r="A324" s="148">
        <v>43435</v>
      </c>
      <c r="B324" s="145">
        <v>5417</v>
      </c>
      <c r="C324" s="146">
        <v>4097</v>
      </c>
      <c r="D324" s="146">
        <v>101</v>
      </c>
      <c r="E324" s="149">
        <f t="shared" si="338"/>
        <v>4198</v>
      </c>
      <c r="F324" s="146">
        <v>0</v>
      </c>
      <c r="G324" s="146">
        <v>0</v>
      </c>
      <c r="H324" s="146">
        <v>0</v>
      </c>
      <c r="I324" s="149">
        <f t="shared" si="339"/>
        <v>0</v>
      </c>
      <c r="J324" s="146"/>
      <c r="K324" s="146"/>
      <c r="L324" s="146"/>
      <c r="M324" s="146"/>
      <c r="N324" s="145">
        <v>241</v>
      </c>
      <c r="O324" s="146">
        <v>4</v>
      </c>
      <c r="P324" s="146">
        <v>246</v>
      </c>
      <c r="Q324" s="149">
        <f t="shared" si="340"/>
        <v>250</v>
      </c>
      <c r="R324" s="146">
        <v>0</v>
      </c>
      <c r="S324" s="146">
        <v>0</v>
      </c>
      <c r="T324" s="146">
        <v>0</v>
      </c>
      <c r="U324" s="149">
        <f t="shared" si="341"/>
        <v>0</v>
      </c>
      <c r="V324" s="145">
        <v>0</v>
      </c>
      <c r="W324" s="146">
        <v>0</v>
      </c>
      <c r="X324" s="146">
        <v>0</v>
      </c>
      <c r="Y324" s="149">
        <f t="shared" si="342"/>
        <v>0</v>
      </c>
      <c r="Z324" s="145">
        <v>1426</v>
      </c>
      <c r="AA324" s="146">
        <v>1254</v>
      </c>
      <c r="AB324" s="146">
        <v>153</v>
      </c>
      <c r="AC324" s="149">
        <f t="shared" si="343"/>
        <v>1407</v>
      </c>
      <c r="AD324" s="146">
        <v>0</v>
      </c>
      <c r="AE324" s="146">
        <v>0</v>
      </c>
      <c r="AF324" s="146">
        <v>0</v>
      </c>
      <c r="AG324" s="149">
        <f t="shared" si="344"/>
        <v>0</v>
      </c>
      <c r="AH324" s="146">
        <v>0</v>
      </c>
      <c r="AI324" s="146">
        <v>0</v>
      </c>
      <c r="AJ324" s="146">
        <v>0</v>
      </c>
      <c r="AK324" s="149">
        <f t="shared" si="345"/>
        <v>0</v>
      </c>
      <c r="AL324" s="145">
        <v>2180</v>
      </c>
      <c r="AM324" s="146">
        <v>1188</v>
      </c>
      <c r="AN324" s="146">
        <v>32</v>
      </c>
      <c r="AO324" s="149">
        <f t="shared" si="346"/>
        <v>1220</v>
      </c>
      <c r="AP324" s="145">
        <v>0</v>
      </c>
      <c r="AQ324" s="146">
        <v>0</v>
      </c>
      <c r="AR324" s="146">
        <v>0</v>
      </c>
      <c r="AS324" s="149">
        <f t="shared" si="347"/>
        <v>0</v>
      </c>
      <c r="AT324" s="145">
        <v>0</v>
      </c>
      <c r="AU324" s="146">
        <v>0</v>
      </c>
      <c r="AV324" s="146">
        <v>0</v>
      </c>
      <c r="AW324" s="149">
        <f t="shared" si="348"/>
        <v>0</v>
      </c>
      <c r="AX324" s="145">
        <v>0</v>
      </c>
      <c r="AY324" s="146">
        <v>0</v>
      </c>
      <c r="AZ324" s="146">
        <v>0</v>
      </c>
      <c r="BA324" s="149">
        <f t="shared" si="349"/>
        <v>0</v>
      </c>
      <c r="BB324" s="145">
        <v>0</v>
      </c>
      <c r="BC324" s="146">
        <v>0</v>
      </c>
      <c r="BD324" s="146">
        <v>0</v>
      </c>
      <c r="BE324" s="149">
        <f t="shared" si="350"/>
        <v>0</v>
      </c>
      <c r="BF324" s="146">
        <v>0</v>
      </c>
      <c r="BG324" s="146">
        <v>0</v>
      </c>
      <c r="BH324" s="146">
        <v>0</v>
      </c>
      <c r="BI324" s="149">
        <f t="shared" si="351"/>
        <v>0</v>
      </c>
      <c r="BJ324" s="146">
        <v>0</v>
      </c>
      <c r="BK324" s="146">
        <v>0</v>
      </c>
      <c r="BL324" s="146">
        <v>0</v>
      </c>
      <c r="BM324" s="149">
        <f t="shared" si="352"/>
        <v>0</v>
      </c>
      <c r="BN324" s="146">
        <v>0</v>
      </c>
      <c r="BO324" s="146">
        <v>0</v>
      </c>
      <c r="BP324" s="146">
        <v>0</v>
      </c>
      <c r="BQ324" s="149">
        <f t="shared" si="353"/>
        <v>0</v>
      </c>
      <c r="BR324" s="146">
        <v>0</v>
      </c>
      <c r="BS324" s="146">
        <v>0</v>
      </c>
      <c r="BT324" s="146">
        <v>0</v>
      </c>
      <c r="BU324" s="149">
        <f t="shared" si="354"/>
        <v>0</v>
      </c>
      <c r="BV324" s="146">
        <v>0</v>
      </c>
      <c r="BW324" s="146">
        <v>0</v>
      </c>
      <c r="BX324" s="146">
        <v>0</v>
      </c>
      <c r="BY324" s="149">
        <f t="shared" si="355"/>
        <v>0</v>
      </c>
      <c r="BZ324" s="146">
        <v>0</v>
      </c>
      <c r="CA324" s="146">
        <v>0</v>
      </c>
      <c r="CB324" s="146">
        <v>0</v>
      </c>
      <c r="CC324" s="149">
        <f t="shared" si="356"/>
        <v>0</v>
      </c>
      <c r="CD324" s="146">
        <v>451</v>
      </c>
      <c r="CE324" s="146">
        <v>299</v>
      </c>
      <c r="CF324" s="146">
        <v>165</v>
      </c>
      <c r="CG324" s="149">
        <f t="shared" si="357"/>
        <v>464</v>
      </c>
      <c r="CH324" s="146">
        <v>0</v>
      </c>
      <c r="CI324" s="146">
        <v>0</v>
      </c>
      <c r="CJ324" s="146">
        <v>0</v>
      </c>
      <c r="CK324" s="149">
        <f t="shared" si="358"/>
        <v>0</v>
      </c>
      <c r="CL324" s="145">
        <v>0</v>
      </c>
      <c r="CM324" s="146">
        <v>0</v>
      </c>
      <c r="CN324" s="146">
        <v>0</v>
      </c>
      <c r="CO324" s="149">
        <f t="shared" si="359"/>
        <v>0</v>
      </c>
      <c r="CP324" s="146">
        <v>0</v>
      </c>
      <c r="CQ324" s="146">
        <v>0</v>
      </c>
      <c r="CR324" s="146">
        <v>0</v>
      </c>
      <c r="CS324" s="149">
        <f t="shared" si="360"/>
        <v>0</v>
      </c>
      <c r="CT324" s="146">
        <v>10795</v>
      </c>
      <c r="CU324" s="146">
        <v>16013</v>
      </c>
      <c r="CV324" s="146">
        <v>1180</v>
      </c>
      <c r="CW324" s="149">
        <f t="shared" si="361"/>
        <v>17193</v>
      </c>
      <c r="CX324" s="146">
        <v>0</v>
      </c>
      <c r="CY324" s="146">
        <v>0</v>
      </c>
      <c r="CZ324" s="146">
        <v>0</v>
      </c>
      <c r="DA324" s="149">
        <f t="shared" si="362"/>
        <v>0</v>
      </c>
      <c r="DB324" s="146">
        <v>545</v>
      </c>
      <c r="DC324" s="146">
        <v>1675</v>
      </c>
      <c r="DD324" s="146">
        <v>206</v>
      </c>
      <c r="DE324" s="149">
        <f t="shared" si="363"/>
        <v>1881</v>
      </c>
      <c r="DF324" s="146"/>
      <c r="DG324" s="146"/>
      <c r="DH324" s="146"/>
      <c r="DI324" s="146"/>
      <c r="DJ324" s="146">
        <v>0</v>
      </c>
      <c r="DK324" s="146">
        <v>0</v>
      </c>
      <c r="DL324" s="146">
        <v>0</v>
      </c>
      <c r="DM324" s="149">
        <f t="shared" si="364"/>
        <v>0</v>
      </c>
      <c r="DN324" s="146">
        <v>0</v>
      </c>
      <c r="DO324" s="146">
        <v>0</v>
      </c>
      <c r="DP324" s="146">
        <v>0</v>
      </c>
      <c r="DQ324" s="149">
        <f t="shared" si="365"/>
        <v>0</v>
      </c>
      <c r="DR324" s="146">
        <v>91</v>
      </c>
      <c r="DS324" s="146">
        <v>83</v>
      </c>
      <c r="DT324" s="146">
        <v>0</v>
      </c>
      <c r="DU324" s="149">
        <f t="shared" si="366"/>
        <v>83</v>
      </c>
      <c r="DV324" s="146">
        <v>0</v>
      </c>
      <c r="DW324" s="146">
        <v>0</v>
      </c>
      <c r="DX324" s="146">
        <v>0</v>
      </c>
      <c r="DY324" s="149">
        <f t="shared" si="367"/>
        <v>0</v>
      </c>
      <c r="DZ324" s="146">
        <v>0</v>
      </c>
      <c r="EA324" s="146">
        <v>0</v>
      </c>
      <c r="EB324" s="146">
        <v>0</v>
      </c>
      <c r="EC324" s="149">
        <f t="shared" si="368"/>
        <v>0</v>
      </c>
      <c r="ED324" s="146"/>
      <c r="EE324" s="146"/>
      <c r="EF324" s="146"/>
      <c r="EG324" s="146"/>
      <c r="EH324" s="146">
        <v>0</v>
      </c>
      <c r="EI324" s="146">
        <v>0</v>
      </c>
      <c r="EJ324" s="146">
        <v>0</v>
      </c>
      <c r="EK324" s="149">
        <f t="shared" si="369"/>
        <v>0</v>
      </c>
      <c r="EL324" s="146">
        <v>0</v>
      </c>
      <c r="EM324" s="146">
        <v>0</v>
      </c>
      <c r="EN324" s="146">
        <v>0</v>
      </c>
      <c r="EO324" s="149">
        <f t="shared" si="370"/>
        <v>0</v>
      </c>
      <c r="EP324" s="146">
        <v>0</v>
      </c>
      <c r="EQ324" s="146">
        <v>0</v>
      </c>
      <c r="ER324" s="146">
        <v>0</v>
      </c>
      <c r="ES324" s="149">
        <f t="shared" si="371"/>
        <v>0</v>
      </c>
      <c r="ET324" s="146">
        <v>0</v>
      </c>
      <c r="EU324" s="146">
        <v>0</v>
      </c>
      <c r="EV324" s="146">
        <v>0</v>
      </c>
      <c r="EW324" s="149">
        <f t="shared" si="372"/>
        <v>0</v>
      </c>
      <c r="EX324" s="145">
        <v>667</v>
      </c>
      <c r="EY324" s="146">
        <v>394</v>
      </c>
      <c r="EZ324" s="146">
        <v>39</v>
      </c>
      <c r="FA324" s="149">
        <f t="shared" si="373"/>
        <v>433</v>
      </c>
      <c r="FB324" s="146">
        <v>0</v>
      </c>
      <c r="FC324" s="146">
        <v>0</v>
      </c>
      <c r="FD324" s="146">
        <v>0</v>
      </c>
      <c r="FE324" s="149">
        <f t="shared" si="374"/>
        <v>0</v>
      </c>
      <c r="FF324" s="145">
        <v>17590</v>
      </c>
      <c r="FG324" s="146">
        <v>19667</v>
      </c>
      <c r="FH324" s="146">
        <v>1311</v>
      </c>
      <c r="FI324" s="149">
        <f t="shared" si="375"/>
        <v>20978</v>
      </c>
      <c r="FJ324" s="146">
        <v>0</v>
      </c>
      <c r="FK324" s="146">
        <v>0</v>
      </c>
      <c r="FL324" s="146">
        <v>0</v>
      </c>
      <c r="FM324" s="149">
        <f t="shared" si="376"/>
        <v>0</v>
      </c>
      <c r="FN324" s="146">
        <v>0</v>
      </c>
      <c r="FO324" s="146">
        <v>0</v>
      </c>
      <c r="FP324" s="146">
        <v>0</v>
      </c>
      <c r="FQ324" s="149">
        <f t="shared" si="377"/>
        <v>0</v>
      </c>
      <c r="FR324" s="146">
        <v>0</v>
      </c>
      <c r="FS324" s="146">
        <v>0</v>
      </c>
      <c r="FT324" s="146">
        <v>0</v>
      </c>
      <c r="FU324" s="149">
        <f t="shared" si="378"/>
        <v>0</v>
      </c>
      <c r="FV324" s="146">
        <v>0</v>
      </c>
      <c r="FW324" s="146">
        <v>0</v>
      </c>
      <c r="FX324" s="146">
        <v>0</v>
      </c>
      <c r="FY324" s="149">
        <f t="shared" si="379"/>
        <v>0</v>
      </c>
      <c r="FZ324" s="146">
        <v>0</v>
      </c>
      <c r="GA324" s="146">
        <v>0</v>
      </c>
      <c r="GB324" s="146">
        <v>0</v>
      </c>
      <c r="GC324" s="149">
        <f t="shared" si="380"/>
        <v>0</v>
      </c>
      <c r="GD324" s="164">
        <f t="shared" si="389"/>
        <v>39403</v>
      </c>
      <c r="GE324" s="165">
        <f t="shared" si="389"/>
        <v>44674</v>
      </c>
      <c r="GF324" s="165">
        <f t="shared" si="389"/>
        <v>3433</v>
      </c>
      <c r="GG324" s="165">
        <f t="shared" si="389"/>
        <v>48107</v>
      </c>
      <c r="GI324" s="186">
        <f t="shared" si="382"/>
        <v>9.1708823924430319E-2</v>
      </c>
      <c r="GJ324" s="186">
        <f t="shared" si="383"/>
        <v>0.44023369297578008</v>
      </c>
      <c r="GK324" s="186">
        <f t="shared" si="384"/>
        <v>0.35844115145274658</v>
      </c>
      <c r="GL324" s="186">
        <f t="shared" si="385"/>
        <v>2.8070018355195417E-2</v>
      </c>
      <c r="GM324" s="186">
        <f t="shared" si="386"/>
        <v>8.8194475533867576E-3</v>
      </c>
      <c r="GN324" s="186">
        <f t="shared" si="387"/>
        <v>2.6592648968079866E-2</v>
      </c>
      <c r="GO324" s="186">
        <f t="shared" si="388"/>
        <v>4.6134216770380987E-2</v>
      </c>
    </row>
    <row r="325" spans="1:197" ht="11.25" customHeight="1">
      <c r="A325" s="148">
        <v>43466</v>
      </c>
      <c r="B325" s="145">
        <v>4010</v>
      </c>
      <c r="C325" s="146">
        <v>4870</v>
      </c>
      <c r="D325" s="146">
        <v>177</v>
      </c>
      <c r="E325" s="149">
        <f t="shared" si="338"/>
        <v>5047</v>
      </c>
      <c r="F325" s="146">
        <v>0</v>
      </c>
      <c r="G325" s="146">
        <v>0</v>
      </c>
      <c r="H325" s="146">
        <v>0</v>
      </c>
      <c r="I325" s="149">
        <f t="shared" si="339"/>
        <v>0</v>
      </c>
      <c r="J325" s="146"/>
      <c r="K325" s="146"/>
      <c r="L325" s="146"/>
      <c r="M325" s="146"/>
      <c r="N325" s="145">
        <v>301</v>
      </c>
      <c r="O325" s="146">
        <v>0</v>
      </c>
      <c r="P325" s="146">
        <v>72</v>
      </c>
      <c r="Q325" s="149">
        <f t="shared" si="340"/>
        <v>72</v>
      </c>
      <c r="R325" s="146">
        <v>0</v>
      </c>
      <c r="S325" s="146">
        <v>0</v>
      </c>
      <c r="T325" s="146">
        <v>0</v>
      </c>
      <c r="U325" s="149">
        <f t="shared" si="341"/>
        <v>0</v>
      </c>
      <c r="V325" s="145">
        <v>0</v>
      </c>
      <c r="W325" s="146">
        <v>0</v>
      </c>
      <c r="X325" s="146">
        <v>0</v>
      </c>
      <c r="Y325" s="149">
        <f t="shared" si="342"/>
        <v>0</v>
      </c>
      <c r="Z325" s="145">
        <v>1914</v>
      </c>
      <c r="AA325" s="146">
        <v>1478</v>
      </c>
      <c r="AB325" s="146">
        <v>105</v>
      </c>
      <c r="AC325" s="149">
        <f t="shared" si="343"/>
        <v>1583</v>
      </c>
      <c r="AD325" s="146">
        <v>0</v>
      </c>
      <c r="AE325" s="146">
        <v>0</v>
      </c>
      <c r="AF325" s="146">
        <v>0</v>
      </c>
      <c r="AG325" s="149">
        <f t="shared" si="344"/>
        <v>0</v>
      </c>
      <c r="AH325" s="146">
        <v>0</v>
      </c>
      <c r="AI325" s="146">
        <v>0</v>
      </c>
      <c r="AJ325" s="146">
        <v>0</v>
      </c>
      <c r="AK325" s="149">
        <f t="shared" si="345"/>
        <v>0</v>
      </c>
      <c r="AL325" s="145">
        <v>1250</v>
      </c>
      <c r="AM325" s="146">
        <v>1489</v>
      </c>
      <c r="AN325" s="146">
        <v>48</v>
      </c>
      <c r="AO325" s="149">
        <f t="shared" si="346"/>
        <v>1537</v>
      </c>
      <c r="AP325" s="145">
        <v>0</v>
      </c>
      <c r="AQ325" s="146">
        <v>0</v>
      </c>
      <c r="AR325" s="146">
        <v>0</v>
      </c>
      <c r="AS325" s="149">
        <f t="shared" si="347"/>
        <v>0</v>
      </c>
      <c r="AT325" s="145">
        <v>0</v>
      </c>
      <c r="AU325" s="146">
        <v>0</v>
      </c>
      <c r="AV325" s="146">
        <v>0</v>
      </c>
      <c r="AW325" s="149">
        <f t="shared" si="348"/>
        <v>0</v>
      </c>
      <c r="AX325" s="145">
        <v>0</v>
      </c>
      <c r="AY325" s="146">
        <v>0</v>
      </c>
      <c r="AZ325" s="146">
        <v>0</v>
      </c>
      <c r="BA325" s="149">
        <f t="shared" si="349"/>
        <v>0</v>
      </c>
      <c r="BB325" s="145">
        <v>0</v>
      </c>
      <c r="BC325" s="146">
        <v>0</v>
      </c>
      <c r="BD325" s="146">
        <v>0</v>
      </c>
      <c r="BE325" s="149">
        <f t="shared" si="350"/>
        <v>0</v>
      </c>
      <c r="BF325" s="146">
        <v>0</v>
      </c>
      <c r="BG325" s="146">
        <v>0</v>
      </c>
      <c r="BH325" s="146">
        <v>0</v>
      </c>
      <c r="BI325" s="149">
        <f t="shared" si="351"/>
        <v>0</v>
      </c>
      <c r="BJ325" s="146">
        <v>0</v>
      </c>
      <c r="BK325" s="146">
        <v>0</v>
      </c>
      <c r="BL325" s="146">
        <v>0</v>
      </c>
      <c r="BM325" s="149">
        <f t="shared" si="352"/>
        <v>0</v>
      </c>
      <c r="BN325" s="146">
        <v>0</v>
      </c>
      <c r="BO325" s="146">
        <v>0</v>
      </c>
      <c r="BP325" s="146">
        <v>0</v>
      </c>
      <c r="BQ325" s="149">
        <f t="shared" si="353"/>
        <v>0</v>
      </c>
      <c r="BR325" s="146">
        <v>0</v>
      </c>
      <c r="BS325" s="146">
        <v>0</v>
      </c>
      <c r="BT325" s="146">
        <v>0</v>
      </c>
      <c r="BU325" s="149">
        <f t="shared" si="354"/>
        <v>0</v>
      </c>
      <c r="BV325" s="146">
        <v>0</v>
      </c>
      <c r="BW325" s="146">
        <v>0</v>
      </c>
      <c r="BX325" s="146">
        <v>0</v>
      </c>
      <c r="BY325" s="149">
        <f t="shared" si="355"/>
        <v>0</v>
      </c>
      <c r="BZ325" s="146">
        <v>0</v>
      </c>
      <c r="CA325" s="146">
        <v>0</v>
      </c>
      <c r="CB325" s="146">
        <v>0</v>
      </c>
      <c r="CC325" s="149">
        <f t="shared" si="356"/>
        <v>0</v>
      </c>
      <c r="CD325" s="146">
        <v>795</v>
      </c>
      <c r="CE325" s="146">
        <v>202</v>
      </c>
      <c r="CF325" s="146">
        <v>70</v>
      </c>
      <c r="CG325" s="149">
        <f t="shared" si="357"/>
        <v>272</v>
      </c>
      <c r="CH325" s="146">
        <v>0</v>
      </c>
      <c r="CI325" s="146">
        <v>0</v>
      </c>
      <c r="CJ325" s="146">
        <v>0</v>
      </c>
      <c r="CK325" s="149">
        <f t="shared" si="358"/>
        <v>0</v>
      </c>
      <c r="CL325" s="145">
        <v>0</v>
      </c>
      <c r="CM325" s="146">
        <v>0</v>
      </c>
      <c r="CN325" s="146">
        <v>0</v>
      </c>
      <c r="CO325" s="149">
        <f t="shared" si="359"/>
        <v>0</v>
      </c>
      <c r="CP325" s="146">
        <v>0</v>
      </c>
      <c r="CQ325" s="146">
        <v>0</v>
      </c>
      <c r="CR325" s="146">
        <v>0</v>
      </c>
      <c r="CS325" s="149">
        <f t="shared" si="360"/>
        <v>0</v>
      </c>
      <c r="CT325" s="146">
        <v>26595</v>
      </c>
      <c r="CU325" s="146">
        <v>21635</v>
      </c>
      <c r="CV325" s="146">
        <v>1675</v>
      </c>
      <c r="CW325" s="149">
        <f t="shared" si="361"/>
        <v>23310</v>
      </c>
      <c r="CX325" s="146">
        <v>0</v>
      </c>
      <c r="CY325" s="146">
        <v>0</v>
      </c>
      <c r="CZ325" s="146">
        <v>0</v>
      </c>
      <c r="DA325" s="149">
        <f t="shared" si="362"/>
        <v>0</v>
      </c>
      <c r="DB325" s="146">
        <v>4605</v>
      </c>
      <c r="DC325" s="146">
        <v>2710</v>
      </c>
      <c r="DD325" s="146">
        <v>269</v>
      </c>
      <c r="DE325" s="149">
        <f t="shared" si="363"/>
        <v>2979</v>
      </c>
      <c r="DF325" s="146"/>
      <c r="DG325" s="146"/>
      <c r="DH325" s="146"/>
      <c r="DI325" s="146"/>
      <c r="DJ325" s="146">
        <v>0</v>
      </c>
      <c r="DK325" s="146">
        <v>0</v>
      </c>
      <c r="DL325" s="146">
        <v>0</v>
      </c>
      <c r="DM325" s="149">
        <f t="shared" si="364"/>
        <v>0</v>
      </c>
      <c r="DN325" s="146">
        <v>0</v>
      </c>
      <c r="DO325" s="146">
        <v>0</v>
      </c>
      <c r="DP325" s="146">
        <v>0</v>
      </c>
      <c r="DQ325" s="149">
        <f t="shared" si="365"/>
        <v>0</v>
      </c>
      <c r="DR325" s="146">
        <v>155</v>
      </c>
      <c r="DS325" s="146">
        <v>108</v>
      </c>
      <c r="DT325" s="146">
        <v>0</v>
      </c>
      <c r="DU325" s="149">
        <f t="shared" si="366"/>
        <v>108</v>
      </c>
      <c r="DV325" s="146">
        <v>0</v>
      </c>
      <c r="DW325" s="146">
        <v>0</v>
      </c>
      <c r="DX325" s="146">
        <v>0</v>
      </c>
      <c r="DY325" s="149">
        <f t="shared" si="367"/>
        <v>0</v>
      </c>
      <c r="DZ325" s="146">
        <v>0</v>
      </c>
      <c r="EA325" s="146">
        <v>0</v>
      </c>
      <c r="EB325" s="146">
        <v>0</v>
      </c>
      <c r="EC325" s="149">
        <f t="shared" si="368"/>
        <v>0</v>
      </c>
      <c r="ED325" s="146"/>
      <c r="EE325" s="146"/>
      <c r="EF325" s="146"/>
      <c r="EG325" s="146"/>
      <c r="EH325" s="146">
        <v>0</v>
      </c>
      <c r="EI325" s="146">
        <v>0</v>
      </c>
      <c r="EJ325" s="146">
        <v>0</v>
      </c>
      <c r="EK325" s="149">
        <f t="shared" si="369"/>
        <v>0</v>
      </c>
      <c r="EL325" s="146">
        <v>0</v>
      </c>
      <c r="EM325" s="146">
        <v>0</v>
      </c>
      <c r="EN325" s="146">
        <v>0</v>
      </c>
      <c r="EO325" s="149">
        <f t="shared" si="370"/>
        <v>0</v>
      </c>
      <c r="EP325" s="146">
        <v>0</v>
      </c>
      <c r="EQ325" s="146">
        <v>0</v>
      </c>
      <c r="ER325" s="146">
        <v>0</v>
      </c>
      <c r="ES325" s="149">
        <f t="shared" si="371"/>
        <v>0</v>
      </c>
      <c r="ET325" s="146">
        <v>0</v>
      </c>
      <c r="EU325" s="146">
        <v>0</v>
      </c>
      <c r="EV325" s="146">
        <v>0</v>
      </c>
      <c r="EW325" s="149">
        <f t="shared" si="372"/>
        <v>0</v>
      </c>
      <c r="EX325" s="145">
        <v>962</v>
      </c>
      <c r="EY325" s="146">
        <v>467</v>
      </c>
      <c r="EZ325" s="146">
        <v>57</v>
      </c>
      <c r="FA325" s="149">
        <f t="shared" si="373"/>
        <v>524</v>
      </c>
      <c r="FB325" s="146">
        <v>0</v>
      </c>
      <c r="FC325" s="146">
        <v>0</v>
      </c>
      <c r="FD325" s="146">
        <v>0</v>
      </c>
      <c r="FE325" s="149">
        <f t="shared" si="374"/>
        <v>0</v>
      </c>
      <c r="FF325" s="145">
        <v>19586</v>
      </c>
      <c r="FG325" s="146">
        <v>20156</v>
      </c>
      <c r="FH325" s="146">
        <v>1073</v>
      </c>
      <c r="FI325" s="149">
        <f t="shared" si="375"/>
        <v>21229</v>
      </c>
      <c r="FJ325" s="146">
        <v>0</v>
      </c>
      <c r="FK325" s="146">
        <v>0</v>
      </c>
      <c r="FL325" s="146">
        <v>0</v>
      </c>
      <c r="FM325" s="149">
        <f t="shared" si="376"/>
        <v>0</v>
      </c>
      <c r="FN325" s="146">
        <v>0</v>
      </c>
      <c r="FO325" s="146">
        <v>0</v>
      </c>
      <c r="FP325" s="146">
        <v>0</v>
      </c>
      <c r="FQ325" s="149">
        <f t="shared" si="377"/>
        <v>0</v>
      </c>
      <c r="FR325" s="146">
        <v>0</v>
      </c>
      <c r="FS325" s="146">
        <v>0</v>
      </c>
      <c r="FT325" s="146">
        <v>0</v>
      </c>
      <c r="FU325" s="149">
        <f t="shared" si="378"/>
        <v>0</v>
      </c>
      <c r="FV325" s="146">
        <v>0</v>
      </c>
      <c r="FW325" s="146">
        <v>0</v>
      </c>
      <c r="FX325" s="146">
        <v>0</v>
      </c>
      <c r="FY325" s="149">
        <f t="shared" si="379"/>
        <v>0</v>
      </c>
      <c r="FZ325" s="146">
        <v>0</v>
      </c>
      <c r="GA325" s="146">
        <v>0</v>
      </c>
      <c r="GB325" s="146">
        <v>0</v>
      </c>
      <c r="GC325" s="149">
        <f t="shared" si="380"/>
        <v>0</v>
      </c>
      <c r="GD325" s="164">
        <f t="shared" si="389"/>
        <v>60173</v>
      </c>
      <c r="GE325" s="165">
        <f t="shared" si="389"/>
        <v>53115</v>
      </c>
      <c r="GF325" s="165">
        <f t="shared" si="389"/>
        <v>3546</v>
      </c>
      <c r="GG325" s="165">
        <f t="shared" si="389"/>
        <v>56661</v>
      </c>
      <c r="GI325" s="186">
        <f t="shared" si="382"/>
        <v>9.1687847124164543E-2</v>
      </c>
      <c r="GJ325" s="186">
        <f t="shared" si="383"/>
        <v>0.37947849006871881</v>
      </c>
      <c r="GK325" s="186">
        <f t="shared" si="384"/>
        <v>0.40732373152593432</v>
      </c>
      <c r="GL325" s="186">
        <f t="shared" si="385"/>
        <v>2.7826414383884026E-2</v>
      </c>
      <c r="GM325" s="186">
        <f t="shared" si="386"/>
        <v>8.7922432457874424E-3</v>
      </c>
      <c r="GN325" s="186">
        <f t="shared" si="387"/>
        <v>2.8033512190529981E-2</v>
      </c>
      <c r="GO325" s="186">
        <f t="shared" si="388"/>
        <v>5.6857761460980871E-2</v>
      </c>
    </row>
    <row r="326" spans="1:197" ht="11.25" customHeight="1">
      <c r="A326" s="148">
        <v>43497</v>
      </c>
      <c r="B326" s="145">
        <v>5509</v>
      </c>
      <c r="C326" s="146">
        <v>4731</v>
      </c>
      <c r="D326" s="146">
        <v>223</v>
      </c>
      <c r="E326" s="149">
        <f t="shared" si="338"/>
        <v>4954</v>
      </c>
      <c r="F326" s="146">
        <v>0</v>
      </c>
      <c r="G326" s="146">
        <v>0</v>
      </c>
      <c r="H326" s="146">
        <v>0</v>
      </c>
      <c r="I326" s="149">
        <f t="shared" si="339"/>
        <v>0</v>
      </c>
      <c r="J326" s="146"/>
      <c r="K326" s="146"/>
      <c r="L326" s="146"/>
      <c r="M326" s="146"/>
      <c r="N326" s="145">
        <v>536</v>
      </c>
      <c r="O326" s="146">
        <v>102</v>
      </c>
      <c r="P326" s="146">
        <v>234</v>
      </c>
      <c r="Q326" s="149">
        <f t="shared" si="340"/>
        <v>336</v>
      </c>
      <c r="R326" s="146">
        <v>0</v>
      </c>
      <c r="S326" s="146">
        <v>0</v>
      </c>
      <c r="T326" s="146">
        <v>0</v>
      </c>
      <c r="U326" s="149">
        <f t="shared" si="341"/>
        <v>0</v>
      </c>
      <c r="V326" s="145">
        <v>0</v>
      </c>
      <c r="W326" s="146">
        <v>0</v>
      </c>
      <c r="X326" s="146">
        <v>0</v>
      </c>
      <c r="Y326" s="149">
        <f t="shared" si="342"/>
        <v>0</v>
      </c>
      <c r="Z326" s="145">
        <v>1936</v>
      </c>
      <c r="AA326" s="146">
        <v>1530</v>
      </c>
      <c r="AB326" s="146">
        <v>333</v>
      </c>
      <c r="AC326" s="149">
        <f t="shared" si="343"/>
        <v>1863</v>
      </c>
      <c r="AD326" s="146">
        <v>0</v>
      </c>
      <c r="AE326" s="146">
        <v>0</v>
      </c>
      <c r="AF326" s="146">
        <v>0</v>
      </c>
      <c r="AG326" s="149">
        <f t="shared" si="344"/>
        <v>0</v>
      </c>
      <c r="AH326" s="146">
        <v>0</v>
      </c>
      <c r="AI326" s="146">
        <v>0</v>
      </c>
      <c r="AJ326" s="146">
        <v>0</v>
      </c>
      <c r="AK326" s="149">
        <f t="shared" si="345"/>
        <v>0</v>
      </c>
      <c r="AL326" s="145">
        <v>1411</v>
      </c>
      <c r="AM326" s="146">
        <v>1939</v>
      </c>
      <c r="AN326" s="146">
        <v>25</v>
      </c>
      <c r="AO326" s="149">
        <f t="shared" si="346"/>
        <v>1964</v>
      </c>
      <c r="AP326" s="145">
        <v>0</v>
      </c>
      <c r="AQ326" s="146">
        <v>0</v>
      </c>
      <c r="AR326" s="146">
        <v>0</v>
      </c>
      <c r="AS326" s="149">
        <f t="shared" si="347"/>
        <v>0</v>
      </c>
      <c r="AT326" s="145">
        <v>0</v>
      </c>
      <c r="AU326" s="146">
        <v>0</v>
      </c>
      <c r="AV326" s="146">
        <v>0</v>
      </c>
      <c r="AW326" s="149">
        <f t="shared" si="348"/>
        <v>0</v>
      </c>
      <c r="AX326" s="145">
        <v>0</v>
      </c>
      <c r="AY326" s="146">
        <v>0</v>
      </c>
      <c r="AZ326" s="146">
        <v>0</v>
      </c>
      <c r="BA326" s="149">
        <f t="shared" si="349"/>
        <v>0</v>
      </c>
      <c r="BB326" s="145">
        <v>0</v>
      </c>
      <c r="BC326" s="146">
        <v>0</v>
      </c>
      <c r="BD326" s="146">
        <v>0</v>
      </c>
      <c r="BE326" s="149">
        <f t="shared" si="350"/>
        <v>0</v>
      </c>
      <c r="BF326" s="146">
        <v>0</v>
      </c>
      <c r="BG326" s="146">
        <v>0</v>
      </c>
      <c r="BH326" s="146">
        <v>0</v>
      </c>
      <c r="BI326" s="149">
        <f t="shared" si="351"/>
        <v>0</v>
      </c>
      <c r="BJ326" s="146">
        <v>0</v>
      </c>
      <c r="BK326" s="146">
        <v>0</v>
      </c>
      <c r="BL326" s="146">
        <v>0</v>
      </c>
      <c r="BM326" s="149">
        <f t="shared" si="352"/>
        <v>0</v>
      </c>
      <c r="BN326" s="146">
        <v>0</v>
      </c>
      <c r="BO326" s="146">
        <v>0</v>
      </c>
      <c r="BP326" s="146">
        <v>0</v>
      </c>
      <c r="BQ326" s="149">
        <f t="shared" si="353"/>
        <v>0</v>
      </c>
      <c r="BR326" s="146">
        <v>0</v>
      </c>
      <c r="BS326" s="146">
        <v>0</v>
      </c>
      <c r="BT326" s="146">
        <v>0</v>
      </c>
      <c r="BU326" s="149">
        <f t="shared" si="354"/>
        <v>0</v>
      </c>
      <c r="BV326" s="146">
        <v>0</v>
      </c>
      <c r="BW326" s="146">
        <v>0</v>
      </c>
      <c r="BX326" s="146">
        <v>0</v>
      </c>
      <c r="BY326" s="149">
        <f t="shared" si="355"/>
        <v>0</v>
      </c>
      <c r="BZ326" s="146">
        <v>0</v>
      </c>
      <c r="CA326" s="146">
        <v>0</v>
      </c>
      <c r="CB326" s="146">
        <v>0</v>
      </c>
      <c r="CC326" s="149">
        <f t="shared" si="356"/>
        <v>0</v>
      </c>
      <c r="CD326" s="146">
        <v>662</v>
      </c>
      <c r="CE326" s="146">
        <v>424</v>
      </c>
      <c r="CF326" s="146">
        <v>146</v>
      </c>
      <c r="CG326" s="149">
        <f t="shared" si="357"/>
        <v>570</v>
      </c>
      <c r="CH326" s="146">
        <v>0</v>
      </c>
      <c r="CI326" s="146">
        <v>0</v>
      </c>
      <c r="CJ326" s="146">
        <v>0</v>
      </c>
      <c r="CK326" s="149">
        <f t="shared" si="358"/>
        <v>0</v>
      </c>
      <c r="CL326" s="145">
        <v>0</v>
      </c>
      <c r="CM326" s="146">
        <v>0</v>
      </c>
      <c r="CN326" s="146">
        <v>0</v>
      </c>
      <c r="CO326" s="149">
        <f t="shared" si="359"/>
        <v>0</v>
      </c>
      <c r="CP326" s="146">
        <v>0</v>
      </c>
      <c r="CQ326" s="146">
        <v>0</v>
      </c>
      <c r="CR326" s="146">
        <v>0</v>
      </c>
      <c r="CS326" s="149">
        <f t="shared" si="360"/>
        <v>0</v>
      </c>
      <c r="CT326" s="146">
        <v>23057</v>
      </c>
      <c r="CU326" s="146">
        <v>20299</v>
      </c>
      <c r="CV326" s="146">
        <v>1653</v>
      </c>
      <c r="CW326" s="149">
        <f t="shared" si="361"/>
        <v>21952</v>
      </c>
      <c r="CX326" s="146">
        <v>0</v>
      </c>
      <c r="CY326" s="146">
        <v>0</v>
      </c>
      <c r="CZ326" s="146">
        <v>0</v>
      </c>
      <c r="DA326" s="149">
        <f t="shared" si="362"/>
        <v>0</v>
      </c>
      <c r="DB326" s="146">
        <v>1409</v>
      </c>
      <c r="DC326" s="146">
        <v>2188</v>
      </c>
      <c r="DD326" s="146">
        <v>29</v>
      </c>
      <c r="DE326" s="149">
        <f t="shared" si="363"/>
        <v>2217</v>
      </c>
      <c r="DF326" s="146"/>
      <c r="DG326" s="146"/>
      <c r="DH326" s="146"/>
      <c r="DI326" s="146"/>
      <c r="DJ326" s="146">
        <v>0</v>
      </c>
      <c r="DK326" s="146">
        <v>0</v>
      </c>
      <c r="DL326" s="146">
        <v>0</v>
      </c>
      <c r="DM326" s="149">
        <f t="shared" si="364"/>
        <v>0</v>
      </c>
      <c r="DN326" s="146">
        <v>0</v>
      </c>
      <c r="DO326" s="146">
        <v>0</v>
      </c>
      <c r="DP326" s="146">
        <v>0</v>
      </c>
      <c r="DQ326" s="149">
        <f t="shared" si="365"/>
        <v>0</v>
      </c>
      <c r="DR326" s="146">
        <v>92</v>
      </c>
      <c r="DS326" s="146">
        <v>88</v>
      </c>
      <c r="DT326" s="146">
        <v>5</v>
      </c>
      <c r="DU326" s="149">
        <f t="shared" si="366"/>
        <v>93</v>
      </c>
      <c r="DV326" s="146">
        <v>0</v>
      </c>
      <c r="DW326" s="146">
        <v>0</v>
      </c>
      <c r="DX326" s="146">
        <v>0</v>
      </c>
      <c r="DY326" s="149">
        <f t="shared" si="367"/>
        <v>0</v>
      </c>
      <c r="DZ326" s="146">
        <v>0</v>
      </c>
      <c r="EA326" s="146">
        <v>0</v>
      </c>
      <c r="EB326" s="146">
        <v>0</v>
      </c>
      <c r="EC326" s="149">
        <f t="shared" si="368"/>
        <v>0</v>
      </c>
      <c r="ED326" s="146"/>
      <c r="EE326" s="146"/>
      <c r="EF326" s="146"/>
      <c r="EG326" s="146"/>
      <c r="EH326" s="146">
        <v>0</v>
      </c>
      <c r="EI326" s="146">
        <v>0</v>
      </c>
      <c r="EJ326" s="146">
        <v>0</v>
      </c>
      <c r="EK326" s="149">
        <f t="shared" si="369"/>
        <v>0</v>
      </c>
      <c r="EL326" s="146">
        <v>0</v>
      </c>
      <c r="EM326" s="146">
        <v>0</v>
      </c>
      <c r="EN326" s="146">
        <v>0</v>
      </c>
      <c r="EO326" s="149">
        <f t="shared" si="370"/>
        <v>0</v>
      </c>
      <c r="EP326" s="146">
        <v>0</v>
      </c>
      <c r="EQ326" s="146">
        <v>0</v>
      </c>
      <c r="ER326" s="146">
        <v>0</v>
      </c>
      <c r="ES326" s="149">
        <f t="shared" si="371"/>
        <v>0</v>
      </c>
      <c r="ET326" s="146">
        <v>0</v>
      </c>
      <c r="EU326" s="146">
        <v>0</v>
      </c>
      <c r="EV326" s="146">
        <v>0</v>
      </c>
      <c r="EW326" s="149">
        <f t="shared" si="372"/>
        <v>0</v>
      </c>
      <c r="EX326" s="145">
        <v>841</v>
      </c>
      <c r="EY326" s="146">
        <v>653</v>
      </c>
      <c r="EZ326" s="146">
        <v>76</v>
      </c>
      <c r="FA326" s="149">
        <f t="shared" si="373"/>
        <v>729</v>
      </c>
      <c r="FB326" s="146">
        <v>0</v>
      </c>
      <c r="FC326" s="146">
        <v>0</v>
      </c>
      <c r="FD326" s="146">
        <v>0</v>
      </c>
      <c r="FE326" s="149">
        <f t="shared" si="374"/>
        <v>0</v>
      </c>
      <c r="FF326" s="145">
        <v>20757</v>
      </c>
      <c r="FG326" s="146">
        <v>21289</v>
      </c>
      <c r="FH326" s="146">
        <v>1057</v>
      </c>
      <c r="FI326" s="149">
        <f t="shared" si="375"/>
        <v>22346</v>
      </c>
      <c r="FJ326" s="146">
        <v>0</v>
      </c>
      <c r="FK326" s="146">
        <v>0</v>
      </c>
      <c r="FL326" s="146">
        <v>0</v>
      </c>
      <c r="FM326" s="149">
        <f t="shared" si="376"/>
        <v>0</v>
      </c>
      <c r="FN326" s="146">
        <v>0</v>
      </c>
      <c r="FO326" s="146">
        <v>0</v>
      </c>
      <c r="FP326" s="146">
        <v>0</v>
      </c>
      <c r="FQ326" s="149">
        <f t="shared" si="377"/>
        <v>0</v>
      </c>
      <c r="FR326" s="146">
        <v>0</v>
      </c>
      <c r="FS326" s="146">
        <v>0</v>
      </c>
      <c r="FT326" s="146">
        <v>0</v>
      </c>
      <c r="FU326" s="149">
        <f t="shared" si="378"/>
        <v>0</v>
      </c>
      <c r="FV326" s="146">
        <v>0</v>
      </c>
      <c r="FW326" s="146">
        <v>0</v>
      </c>
      <c r="FX326" s="146">
        <v>0</v>
      </c>
      <c r="FY326" s="149">
        <f t="shared" si="379"/>
        <v>0</v>
      </c>
      <c r="FZ326" s="146">
        <v>0</v>
      </c>
      <c r="GA326" s="146">
        <v>0</v>
      </c>
      <c r="GB326" s="146">
        <v>0</v>
      </c>
      <c r="GC326" s="149">
        <f t="shared" si="380"/>
        <v>0</v>
      </c>
      <c r="GD326" s="164">
        <f t="shared" si="389"/>
        <v>56210</v>
      </c>
      <c r="GE326" s="165">
        <f t="shared" si="389"/>
        <v>53243</v>
      </c>
      <c r="GF326" s="165">
        <f t="shared" si="389"/>
        <v>3781</v>
      </c>
      <c r="GG326" s="165">
        <f t="shared" si="389"/>
        <v>57024</v>
      </c>
      <c r="GI326" s="186">
        <f t="shared" si="382"/>
        <v>8.8856751122213251E-2</v>
      </c>
      <c r="GJ326" s="186">
        <f t="shared" si="383"/>
        <v>0.39984598914411285</v>
      </c>
      <c r="GK326" s="186">
        <f t="shared" si="384"/>
        <v>0.38125199556749245</v>
      </c>
      <c r="GL326" s="186">
        <f t="shared" si="385"/>
        <v>2.8736171891140621E-2</v>
      </c>
      <c r="GM326" s="186">
        <f t="shared" si="386"/>
        <v>1.2264523035892042E-2</v>
      </c>
      <c r="GN326" s="186">
        <f t="shared" si="387"/>
        <v>3.6417932873805008E-2</v>
      </c>
      <c r="GO326" s="186">
        <f t="shared" si="388"/>
        <v>5.2626636365343704E-2</v>
      </c>
    </row>
    <row r="327" spans="1:197" ht="11.25" customHeight="1">
      <c r="A327" s="148">
        <v>43525</v>
      </c>
      <c r="B327" s="145">
        <v>5359</v>
      </c>
      <c r="C327" s="146">
        <v>5286</v>
      </c>
      <c r="D327" s="146">
        <v>215</v>
      </c>
      <c r="E327" s="149">
        <f t="shared" si="338"/>
        <v>5501</v>
      </c>
      <c r="F327" s="146">
        <v>0</v>
      </c>
      <c r="G327" s="146">
        <v>0</v>
      </c>
      <c r="H327" s="146">
        <v>0</v>
      </c>
      <c r="I327" s="149">
        <f t="shared" si="339"/>
        <v>0</v>
      </c>
      <c r="J327" s="146"/>
      <c r="K327" s="146"/>
      <c r="L327" s="146"/>
      <c r="M327" s="146"/>
      <c r="N327" s="145">
        <v>796</v>
      </c>
      <c r="O327" s="146">
        <v>347</v>
      </c>
      <c r="P327" s="146">
        <v>422</v>
      </c>
      <c r="Q327" s="149">
        <f t="shared" si="340"/>
        <v>769</v>
      </c>
      <c r="R327" s="146">
        <v>0</v>
      </c>
      <c r="S327" s="146">
        <v>0</v>
      </c>
      <c r="T327" s="146">
        <v>0</v>
      </c>
      <c r="U327" s="149">
        <f t="shared" si="341"/>
        <v>0</v>
      </c>
      <c r="V327" s="145">
        <v>0</v>
      </c>
      <c r="W327" s="146">
        <v>0</v>
      </c>
      <c r="X327" s="146">
        <v>0</v>
      </c>
      <c r="Y327" s="149">
        <f t="shared" si="342"/>
        <v>0</v>
      </c>
      <c r="Z327" s="145">
        <v>2293</v>
      </c>
      <c r="AA327" s="146">
        <v>2276</v>
      </c>
      <c r="AB327" s="146">
        <v>342</v>
      </c>
      <c r="AC327" s="149">
        <f t="shared" si="343"/>
        <v>2618</v>
      </c>
      <c r="AD327" s="146">
        <v>0</v>
      </c>
      <c r="AE327" s="146">
        <v>0</v>
      </c>
      <c r="AF327" s="146">
        <v>0</v>
      </c>
      <c r="AG327" s="149">
        <f t="shared" si="344"/>
        <v>0</v>
      </c>
      <c r="AH327" s="146">
        <v>0</v>
      </c>
      <c r="AI327" s="146">
        <v>0</v>
      </c>
      <c r="AJ327" s="146">
        <v>0</v>
      </c>
      <c r="AK327" s="149">
        <f t="shared" si="345"/>
        <v>0</v>
      </c>
      <c r="AL327" s="145">
        <v>1991</v>
      </c>
      <c r="AM327" s="146">
        <v>3183</v>
      </c>
      <c r="AN327" s="146">
        <v>64</v>
      </c>
      <c r="AO327" s="149">
        <f t="shared" si="346"/>
        <v>3247</v>
      </c>
      <c r="AP327" s="145">
        <v>0</v>
      </c>
      <c r="AQ327" s="146">
        <v>0</v>
      </c>
      <c r="AR327" s="146">
        <v>0</v>
      </c>
      <c r="AS327" s="149">
        <f t="shared" si="347"/>
        <v>0</v>
      </c>
      <c r="AT327" s="145">
        <v>0</v>
      </c>
      <c r="AU327" s="146">
        <v>0</v>
      </c>
      <c r="AV327" s="146">
        <v>0</v>
      </c>
      <c r="AW327" s="149">
        <f t="shared" si="348"/>
        <v>0</v>
      </c>
      <c r="AX327" s="145">
        <v>0</v>
      </c>
      <c r="AY327" s="146">
        <v>0</v>
      </c>
      <c r="AZ327" s="146">
        <v>0</v>
      </c>
      <c r="BA327" s="149">
        <f t="shared" si="349"/>
        <v>0</v>
      </c>
      <c r="BB327" s="145">
        <v>0</v>
      </c>
      <c r="BC327" s="146">
        <v>0</v>
      </c>
      <c r="BD327" s="146">
        <v>0</v>
      </c>
      <c r="BE327" s="149">
        <f t="shared" si="350"/>
        <v>0</v>
      </c>
      <c r="BF327" s="146">
        <v>0</v>
      </c>
      <c r="BG327" s="146">
        <v>0</v>
      </c>
      <c r="BH327" s="146">
        <v>0</v>
      </c>
      <c r="BI327" s="149">
        <f t="shared" si="351"/>
        <v>0</v>
      </c>
      <c r="BJ327" s="146">
        <v>0</v>
      </c>
      <c r="BK327" s="146">
        <v>0</v>
      </c>
      <c r="BL327" s="146">
        <v>0</v>
      </c>
      <c r="BM327" s="149">
        <f t="shared" si="352"/>
        <v>0</v>
      </c>
      <c r="BN327" s="146">
        <v>0</v>
      </c>
      <c r="BO327" s="146">
        <v>0</v>
      </c>
      <c r="BP327" s="146">
        <v>0</v>
      </c>
      <c r="BQ327" s="149">
        <f t="shared" si="353"/>
        <v>0</v>
      </c>
      <c r="BR327" s="146">
        <v>0</v>
      </c>
      <c r="BS327" s="146">
        <v>0</v>
      </c>
      <c r="BT327" s="146">
        <v>0</v>
      </c>
      <c r="BU327" s="149">
        <f t="shared" si="354"/>
        <v>0</v>
      </c>
      <c r="BV327" s="146">
        <v>0</v>
      </c>
      <c r="BW327" s="146">
        <v>0</v>
      </c>
      <c r="BX327" s="146">
        <v>0</v>
      </c>
      <c r="BY327" s="149">
        <f t="shared" si="355"/>
        <v>0</v>
      </c>
      <c r="BZ327" s="146">
        <v>0</v>
      </c>
      <c r="CA327" s="146">
        <v>0</v>
      </c>
      <c r="CB327" s="146">
        <v>0</v>
      </c>
      <c r="CC327" s="149">
        <f t="shared" si="356"/>
        <v>0</v>
      </c>
      <c r="CD327" s="146">
        <v>463</v>
      </c>
      <c r="CE327" s="146">
        <v>409</v>
      </c>
      <c r="CF327" s="146">
        <v>278</v>
      </c>
      <c r="CG327" s="149">
        <f t="shared" si="357"/>
        <v>687</v>
      </c>
      <c r="CH327" s="146">
        <v>0</v>
      </c>
      <c r="CI327" s="146">
        <v>0</v>
      </c>
      <c r="CJ327" s="146">
        <v>0</v>
      </c>
      <c r="CK327" s="149">
        <f t="shared" si="358"/>
        <v>0</v>
      </c>
      <c r="CL327" s="145">
        <v>0</v>
      </c>
      <c r="CM327" s="146">
        <v>0</v>
      </c>
      <c r="CN327" s="146">
        <v>0</v>
      </c>
      <c r="CO327" s="149">
        <f t="shared" si="359"/>
        <v>0</v>
      </c>
      <c r="CP327" s="146">
        <v>0</v>
      </c>
      <c r="CQ327" s="146">
        <v>0</v>
      </c>
      <c r="CR327" s="146">
        <v>0</v>
      </c>
      <c r="CS327" s="149">
        <f t="shared" si="360"/>
        <v>0</v>
      </c>
      <c r="CT327" s="146">
        <v>24987</v>
      </c>
      <c r="CU327" s="146">
        <v>23254</v>
      </c>
      <c r="CV327" s="146">
        <v>2104</v>
      </c>
      <c r="CW327" s="149">
        <f t="shared" si="361"/>
        <v>25358</v>
      </c>
      <c r="CX327" s="146">
        <v>0</v>
      </c>
      <c r="CY327" s="146">
        <v>0</v>
      </c>
      <c r="CZ327" s="146">
        <v>0</v>
      </c>
      <c r="DA327" s="149">
        <f t="shared" si="362"/>
        <v>0</v>
      </c>
      <c r="DB327" s="146">
        <v>965</v>
      </c>
      <c r="DC327" s="146">
        <v>2582</v>
      </c>
      <c r="DD327" s="146">
        <v>84</v>
      </c>
      <c r="DE327" s="149">
        <f t="shared" si="363"/>
        <v>2666</v>
      </c>
      <c r="DF327" s="146"/>
      <c r="DG327" s="146"/>
      <c r="DH327" s="146"/>
      <c r="DI327" s="146"/>
      <c r="DJ327" s="146">
        <v>0</v>
      </c>
      <c r="DK327" s="146">
        <v>0</v>
      </c>
      <c r="DL327" s="146">
        <v>0</v>
      </c>
      <c r="DM327" s="149">
        <f t="shared" si="364"/>
        <v>0</v>
      </c>
      <c r="DN327" s="146">
        <v>0</v>
      </c>
      <c r="DO327" s="146">
        <v>0</v>
      </c>
      <c r="DP327" s="146">
        <v>0</v>
      </c>
      <c r="DQ327" s="149">
        <f t="shared" si="365"/>
        <v>0</v>
      </c>
      <c r="DR327" s="146">
        <v>92</v>
      </c>
      <c r="DS327" s="146">
        <v>80</v>
      </c>
      <c r="DT327" s="146">
        <v>5</v>
      </c>
      <c r="DU327" s="149">
        <f t="shared" si="366"/>
        <v>85</v>
      </c>
      <c r="DV327" s="146">
        <v>0</v>
      </c>
      <c r="DW327" s="146">
        <v>0</v>
      </c>
      <c r="DX327" s="146">
        <v>0</v>
      </c>
      <c r="DY327" s="149">
        <f t="shared" si="367"/>
        <v>0</v>
      </c>
      <c r="DZ327" s="146">
        <v>0</v>
      </c>
      <c r="EA327" s="146">
        <v>0</v>
      </c>
      <c r="EB327" s="146">
        <v>0</v>
      </c>
      <c r="EC327" s="149">
        <f t="shared" si="368"/>
        <v>0</v>
      </c>
      <c r="ED327" s="146"/>
      <c r="EE327" s="146"/>
      <c r="EF327" s="146"/>
      <c r="EG327" s="146"/>
      <c r="EH327" s="146">
        <v>0</v>
      </c>
      <c r="EI327" s="146">
        <v>0</v>
      </c>
      <c r="EJ327" s="146">
        <v>0</v>
      </c>
      <c r="EK327" s="149">
        <f t="shared" si="369"/>
        <v>0</v>
      </c>
      <c r="EL327" s="146">
        <v>0</v>
      </c>
      <c r="EM327" s="146">
        <v>0</v>
      </c>
      <c r="EN327" s="146">
        <v>0</v>
      </c>
      <c r="EO327" s="149">
        <f t="shared" si="370"/>
        <v>0</v>
      </c>
      <c r="EP327" s="146">
        <v>0</v>
      </c>
      <c r="EQ327" s="146">
        <v>0</v>
      </c>
      <c r="ER327" s="146">
        <v>0</v>
      </c>
      <c r="ES327" s="149">
        <f t="shared" si="371"/>
        <v>0</v>
      </c>
      <c r="ET327" s="146">
        <v>0</v>
      </c>
      <c r="EU327" s="146">
        <v>0</v>
      </c>
      <c r="EV327" s="146">
        <v>0</v>
      </c>
      <c r="EW327" s="149">
        <f t="shared" si="372"/>
        <v>0</v>
      </c>
      <c r="EX327" s="145">
        <v>1028</v>
      </c>
      <c r="EY327" s="146">
        <v>1069</v>
      </c>
      <c r="EZ327" s="146">
        <v>59</v>
      </c>
      <c r="FA327" s="149">
        <f t="shared" si="373"/>
        <v>1128</v>
      </c>
      <c r="FB327" s="146">
        <v>0</v>
      </c>
      <c r="FC327" s="146">
        <v>0</v>
      </c>
      <c r="FD327" s="146">
        <v>0</v>
      </c>
      <c r="FE327" s="149">
        <f t="shared" si="374"/>
        <v>0</v>
      </c>
      <c r="FF327" s="145">
        <v>26136</v>
      </c>
      <c r="FG327" s="146">
        <v>27241</v>
      </c>
      <c r="FH327" s="146">
        <v>2843</v>
      </c>
      <c r="FI327" s="149">
        <f t="shared" si="375"/>
        <v>30084</v>
      </c>
      <c r="FJ327" s="146">
        <v>0</v>
      </c>
      <c r="FK327" s="146">
        <v>0</v>
      </c>
      <c r="FL327" s="146">
        <v>0</v>
      </c>
      <c r="FM327" s="149">
        <f t="shared" si="376"/>
        <v>0</v>
      </c>
      <c r="FN327" s="146">
        <v>0</v>
      </c>
      <c r="FO327" s="146">
        <v>0</v>
      </c>
      <c r="FP327" s="146">
        <v>0</v>
      </c>
      <c r="FQ327" s="149">
        <f t="shared" si="377"/>
        <v>0</v>
      </c>
      <c r="FR327" s="146">
        <v>0</v>
      </c>
      <c r="FS327" s="146">
        <v>0</v>
      </c>
      <c r="FT327" s="146">
        <v>0</v>
      </c>
      <c r="FU327" s="149">
        <f t="shared" si="378"/>
        <v>0</v>
      </c>
      <c r="FV327" s="146">
        <v>0</v>
      </c>
      <c r="FW327" s="146">
        <v>0</v>
      </c>
      <c r="FX327" s="146">
        <v>0</v>
      </c>
      <c r="FY327" s="149">
        <f t="shared" si="379"/>
        <v>0</v>
      </c>
      <c r="FZ327" s="146">
        <v>0</v>
      </c>
      <c r="GA327" s="146">
        <v>0</v>
      </c>
      <c r="GB327" s="146">
        <v>0</v>
      </c>
      <c r="GC327" s="149">
        <f t="shared" si="380"/>
        <v>0</v>
      </c>
      <c r="GD327" s="164">
        <f t="shared" si="389"/>
        <v>64110</v>
      </c>
      <c r="GE327" s="165">
        <f t="shared" si="389"/>
        <v>65727</v>
      </c>
      <c r="GF327" s="165">
        <f t="shared" si="389"/>
        <v>6416</v>
      </c>
      <c r="GG327" s="165">
        <f t="shared" si="389"/>
        <v>72143</v>
      </c>
      <c r="GI327" s="186">
        <f t="shared" si="382"/>
        <v>8.0423570222283081E-2</v>
      </c>
      <c r="GJ327" s="186">
        <f t="shared" si="383"/>
        <v>0.41445676814703242</v>
      </c>
      <c r="GK327" s="186">
        <f t="shared" si="384"/>
        <v>0.35379676540843186</v>
      </c>
      <c r="GL327" s="186">
        <f t="shared" si="385"/>
        <v>3.4628082827452951E-2</v>
      </c>
      <c r="GM327" s="186">
        <f t="shared" si="386"/>
        <v>1.626424452660246E-2</v>
      </c>
      <c r="GN327" s="186">
        <f t="shared" si="387"/>
        <v>4.8427586836459903E-2</v>
      </c>
      <c r="GO327" s="186">
        <f t="shared" si="388"/>
        <v>5.2002982031737255E-2</v>
      </c>
    </row>
    <row r="328" spans="1:197" ht="11.25" customHeight="1">
      <c r="A328" s="148">
        <v>43556</v>
      </c>
      <c r="B328" s="145">
        <v>4950</v>
      </c>
      <c r="C328" s="146">
        <v>4223</v>
      </c>
      <c r="D328" s="146">
        <v>57</v>
      </c>
      <c r="E328" s="149">
        <f t="shared" si="338"/>
        <v>4280</v>
      </c>
      <c r="F328" s="146">
        <v>0</v>
      </c>
      <c r="G328" s="146">
        <v>0</v>
      </c>
      <c r="H328" s="146">
        <v>0</v>
      </c>
      <c r="I328" s="149">
        <f t="shared" si="339"/>
        <v>0</v>
      </c>
      <c r="J328" s="146"/>
      <c r="K328" s="146"/>
      <c r="L328" s="146"/>
      <c r="M328" s="146"/>
      <c r="N328" s="145">
        <v>1140</v>
      </c>
      <c r="O328" s="146">
        <v>225</v>
      </c>
      <c r="P328" s="146">
        <v>1062</v>
      </c>
      <c r="Q328" s="149">
        <f t="shared" si="340"/>
        <v>1287</v>
      </c>
      <c r="R328" s="146">
        <v>0</v>
      </c>
      <c r="S328" s="146">
        <v>0</v>
      </c>
      <c r="T328" s="146">
        <v>0</v>
      </c>
      <c r="U328" s="149">
        <f t="shared" si="341"/>
        <v>0</v>
      </c>
      <c r="V328" s="145">
        <v>0</v>
      </c>
      <c r="W328" s="146">
        <v>0</v>
      </c>
      <c r="X328" s="146">
        <v>0</v>
      </c>
      <c r="Y328" s="149">
        <f t="shared" si="342"/>
        <v>0</v>
      </c>
      <c r="Z328" s="145">
        <v>1299</v>
      </c>
      <c r="AA328" s="146">
        <v>1298</v>
      </c>
      <c r="AB328" s="146">
        <v>47</v>
      </c>
      <c r="AC328" s="149">
        <f t="shared" si="343"/>
        <v>1345</v>
      </c>
      <c r="AD328" s="146">
        <v>0</v>
      </c>
      <c r="AE328" s="146">
        <v>0</v>
      </c>
      <c r="AF328" s="146">
        <v>0</v>
      </c>
      <c r="AG328" s="149">
        <f t="shared" si="344"/>
        <v>0</v>
      </c>
      <c r="AH328" s="146">
        <v>0</v>
      </c>
      <c r="AI328" s="146">
        <v>0</v>
      </c>
      <c r="AJ328" s="146">
        <v>0</v>
      </c>
      <c r="AK328" s="149">
        <f t="shared" si="345"/>
        <v>0</v>
      </c>
      <c r="AL328" s="145">
        <v>1042</v>
      </c>
      <c r="AM328" s="146">
        <v>1453</v>
      </c>
      <c r="AN328" s="146">
        <v>10</v>
      </c>
      <c r="AO328" s="149">
        <f t="shared" si="346"/>
        <v>1463</v>
      </c>
      <c r="AP328" s="145">
        <v>0</v>
      </c>
      <c r="AQ328" s="146">
        <v>0</v>
      </c>
      <c r="AR328" s="146">
        <v>0</v>
      </c>
      <c r="AS328" s="149">
        <f t="shared" si="347"/>
        <v>0</v>
      </c>
      <c r="AT328" s="145">
        <v>0</v>
      </c>
      <c r="AU328" s="146">
        <v>0</v>
      </c>
      <c r="AV328" s="146">
        <v>0</v>
      </c>
      <c r="AW328" s="149">
        <f t="shared" si="348"/>
        <v>0</v>
      </c>
      <c r="AX328" s="145">
        <v>0</v>
      </c>
      <c r="AY328" s="146">
        <v>0</v>
      </c>
      <c r="AZ328" s="146">
        <v>0</v>
      </c>
      <c r="BA328" s="149">
        <f t="shared" si="349"/>
        <v>0</v>
      </c>
      <c r="BB328" s="145">
        <v>0</v>
      </c>
      <c r="BC328" s="146">
        <v>0</v>
      </c>
      <c r="BD328" s="146">
        <v>0</v>
      </c>
      <c r="BE328" s="149">
        <f t="shared" si="350"/>
        <v>0</v>
      </c>
      <c r="BF328" s="146">
        <v>0</v>
      </c>
      <c r="BG328" s="146">
        <v>0</v>
      </c>
      <c r="BH328" s="146">
        <v>0</v>
      </c>
      <c r="BI328" s="149">
        <f t="shared" si="351"/>
        <v>0</v>
      </c>
      <c r="BJ328" s="146">
        <v>0</v>
      </c>
      <c r="BK328" s="146">
        <v>0</v>
      </c>
      <c r="BL328" s="146">
        <v>0</v>
      </c>
      <c r="BM328" s="149">
        <f t="shared" si="352"/>
        <v>0</v>
      </c>
      <c r="BN328" s="146">
        <v>0</v>
      </c>
      <c r="BO328" s="146">
        <v>0</v>
      </c>
      <c r="BP328" s="146">
        <v>0</v>
      </c>
      <c r="BQ328" s="149">
        <f t="shared" si="353"/>
        <v>0</v>
      </c>
      <c r="BR328" s="146">
        <v>0</v>
      </c>
      <c r="BS328" s="146">
        <v>0</v>
      </c>
      <c r="BT328" s="146">
        <v>0</v>
      </c>
      <c r="BU328" s="149">
        <f t="shared" si="354"/>
        <v>0</v>
      </c>
      <c r="BV328" s="146">
        <v>0</v>
      </c>
      <c r="BW328" s="146">
        <v>0</v>
      </c>
      <c r="BX328" s="146">
        <v>0</v>
      </c>
      <c r="BY328" s="149">
        <f t="shared" si="355"/>
        <v>0</v>
      </c>
      <c r="BZ328" s="146">
        <v>0</v>
      </c>
      <c r="CA328" s="146">
        <v>0</v>
      </c>
      <c r="CB328" s="146">
        <v>0</v>
      </c>
      <c r="CC328" s="149">
        <f t="shared" si="356"/>
        <v>0</v>
      </c>
      <c r="CD328" s="146">
        <v>303</v>
      </c>
      <c r="CE328" s="146">
        <v>109</v>
      </c>
      <c r="CF328" s="146">
        <v>0</v>
      </c>
      <c r="CG328" s="149">
        <f t="shared" si="357"/>
        <v>109</v>
      </c>
      <c r="CH328" s="146">
        <v>0</v>
      </c>
      <c r="CI328" s="146">
        <v>0</v>
      </c>
      <c r="CJ328" s="146">
        <v>0</v>
      </c>
      <c r="CK328" s="149">
        <f t="shared" si="358"/>
        <v>0</v>
      </c>
      <c r="CL328" s="145">
        <v>0</v>
      </c>
      <c r="CM328" s="146">
        <v>0</v>
      </c>
      <c r="CN328" s="146">
        <v>0</v>
      </c>
      <c r="CO328" s="149">
        <f t="shared" si="359"/>
        <v>0</v>
      </c>
      <c r="CP328" s="146">
        <v>0</v>
      </c>
      <c r="CQ328" s="146">
        <v>0</v>
      </c>
      <c r="CR328" s="146">
        <v>0</v>
      </c>
      <c r="CS328" s="149">
        <f t="shared" si="360"/>
        <v>0</v>
      </c>
      <c r="CT328" s="146">
        <v>20617</v>
      </c>
      <c r="CU328" s="146">
        <v>16713</v>
      </c>
      <c r="CV328" s="146">
        <v>623</v>
      </c>
      <c r="CW328" s="149">
        <f t="shared" si="361"/>
        <v>17336</v>
      </c>
      <c r="CX328" s="146">
        <v>0</v>
      </c>
      <c r="CY328" s="146">
        <v>0</v>
      </c>
      <c r="CZ328" s="146">
        <v>0</v>
      </c>
      <c r="DA328" s="149">
        <f t="shared" si="362"/>
        <v>0</v>
      </c>
      <c r="DB328" s="146">
        <v>2967</v>
      </c>
      <c r="DC328" s="146">
        <v>2319</v>
      </c>
      <c r="DD328" s="146">
        <v>58</v>
      </c>
      <c r="DE328" s="149">
        <f t="shared" si="363"/>
        <v>2377</v>
      </c>
      <c r="DF328" s="146"/>
      <c r="DG328" s="146"/>
      <c r="DH328" s="146"/>
      <c r="DI328" s="146"/>
      <c r="DJ328" s="146">
        <v>0</v>
      </c>
      <c r="DK328" s="146">
        <v>0</v>
      </c>
      <c r="DL328" s="146">
        <v>0</v>
      </c>
      <c r="DM328" s="149">
        <f t="shared" si="364"/>
        <v>0</v>
      </c>
      <c r="DN328" s="146">
        <v>0</v>
      </c>
      <c r="DO328" s="146">
        <v>0</v>
      </c>
      <c r="DP328" s="146">
        <v>0</v>
      </c>
      <c r="DQ328" s="149">
        <f t="shared" si="365"/>
        <v>0</v>
      </c>
      <c r="DR328" s="146">
        <v>20</v>
      </c>
      <c r="DS328" s="146">
        <v>61</v>
      </c>
      <c r="DT328" s="146">
        <v>15</v>
      </c>
      <c r="DU328" s="149">
        <f t="shared" si="366"/>
        <v>76</v>
      </c>
      <c r="DV328" s="146">
        <v>0</v>
      </c>
      <c r="DW328" s="146">
        <v>0</v>
      </c>
      <c r="DX328" s="146">
        <v>0</v>
      </c>
      <c r="DY328" s="149">
        <f t="shared" si="367"/>
        <v>0</v>
      </c>
      <c r="DZ328" s="146">
        <v>0</v>
      </c>
      <c r="EA328" s="146">
        <v>0</v>
      </c>
      <c r="EB328" s="146">
        <v>0</v>
      </c>
      <c r="EC328" s="149">
        <f t="shared" si="368"/>
        <v>0</v>
      </c>
      <c r="ED328" s="146"/>
      <c r="EE328" s="146"/>
      <c r="EF328" s="146"/>
      <c r="EG328" s="146"/>
      <c r="EH328" s="146">
        <v>0</v>
      </c>
      <c r="EI328" s="146">
        <v>0</v>
      </c>
      <c r="EJ328" s="146">
        <v>0</v>
      </c>
      <c r="EK328" s="149">
        <f t="shared" si="369"/>
        <v>0</v>
      </c>
      <c r="EL328" s="146">
        <v>0</v>
      </c>
      <c r="EM328" s="146">
        <v>0</v>
      </c>
      <c r="EN328" s="146">
        <v>0</v>
      </c>
      <c r="EO328" s="149">
        <f t="shared" si="370"/>
        <v>0</v>
      </c>
      <c r="EP328" s="146">
        <v>0</v>
      </c>
      <c r="EQ328" s="146">
        <v>0</v>
      </c>
      <c r="ER328" s="146">
        <v>0</v>
      </c>
      <c r="ES328" s="149">
        <f t="shared" si="371"/>
        <v>0</v>
      </c>
      <c r="ET328" s="146">
        <v>0</v>
      </c>
      <c r="EU328" s="146">
        <v>0</v>
      </c>
      <c r="EV328" s="146">
        <v>0</v>
      </c>
      <c r="EW328" s="149">
        <f t="shared" si="372"/>
        <v>0</v>
      </c>
      <c r="EX328" s="145">
        <v>807</v>
      </c>
      <c r="EY328" s="146">
        <v>761</v>
      </c>
      <c r="EZ328" s="146">
        <v>35</v>
      </c>
      <c r="FA328" s="149">
        <f t="shared" si="373"/>
        <v>796</v>
      </c>
      <c r="FB328" s="146">
        <v>0</v>
      </c>
      <c r="FC328" s="146">
        <v>0</v>
      </c>
      <c r="FD328" s="146">
        <v>0</v>
      </c>
      <c r="FE328" s="149">
        <f t="shared" si="374"/>
        <v>0</v>
      </c>
      <c r="FF328" s="145">
        <v>19960</v>
      </c>
      <c r="FG328" s="146">
        <v>17018</v>
      </c>
      <c r="FH328" s="146">
        <v>649</v>
      </c>
      <c r="FI328" s="149">
        <f t="shared" si="375"/>
        <v>17667</v>
      </c>
      <c r="FJ328" s="146">
        <v>0</v>
      </c>
      <c r="FK328" s="146">
        <v>0</v>
      </c>
      <c r="FL328" s="146">
        <v>0</v>
      </c>
      <c r="FM328" s="149">
        <f t="shared" si="376"/>
        <v>0</v>
      </c>
      <c r="FN328" s="146">
        <v>0</v>
      </c>
      <c r="FO328" s="146">
        <v>0</v>
      </c>
      <c r="FP328" s="146">
        <v>0</v>
      </c>
      <c r="FQ328" s="149">
        <f t="shared" si="377"/>
        <v>0</v>
      </c>
      <c r="FR328" s="146">
        <v>0</v>
      </c>
      <c r="FS328" s="146">
        <v>0</v>
      </c>
      <c r="FT328" s="146">
        <v>0</v>
      </c>
      <c r="FU328" s="149">
        <f t="shared" si="378"/>
        <v>0</v>
      </c>
      <c r="FV328" s="146">
        <v>0</v>
      </c>
      <c r="FW328" s="146">
        <v>0</v>
      </c>
      <c r="FX328" s="146">
        <v>0</v>
      </c>
      <c r="FY328" s="149">
        <f t="shared" si="379"/>
        <v>0</v>
      </c>
      <c r="FZ328" s="146">
        <v>0</v>
      </c>
      <c r="GA328" s="146">
        <v>0</v>
      </c>
      <c r="GB328" s="146">
        <v>0</v>
      </c>
      <c r="GC328" s="149">
        <f t="shared" si="380"/>
        <v>0</v>
      </c>
      <c r="GD328" s="164">
        <f t="shared" si="389"/>
        <v>53105</v>
      </c>
      <c r="GE328" s="165">
        <f t="shared" si="389"/>
        <v>44180</v>
      </c>
      <c r="GF328" s="165">
        <f t="shared" si="389"/>
        <v>2556</v>
      </c>
      <c r="GG328" s="165">
        <f t="shared" si="389"/>
        <v>46736</v>
      </c>
      <c r="GI328" s="186">
        <f t="shared" si="382"/>
        <v>9.5586238116794925E-2</v>
      </c>
      <c r="GJ328" s="186">
        <f t="shared" si="383"/>
        <v>0.38519692168401992</v>
      </c>
      <c r="GK328" s="186">
        <f t="shared" si="384"/>
        <v>0.37829334540516069</v>
      </c>
      <c r="GL328" s="186">
        <f t="shared" si="385"/>
        <v>2.9379809868718878E-2</v>
      </c>
      <c r="GM328" s="186">
        <f t="shared" si="386"/>
        <v>1.7224988682661837E-2</v>
      </c>
      <c r="GN328" s="186">
        <f t="shared" si="387"/>
        <v>3.2888184698958801E-2</v>
      </c>
      <c r="GO328" s="186">
        <f t="shared" si="388"/>
        <v>6.143051154368484E-2</v>
      </c>
    </row>
    <row r="329" spans="1:197" ht="11.25" customHeight="1">
      <c r="A329" s="148">
        <v>43586</v>
      </c>
      <c r="B329" s="145">
        <v>4042</v>
      </c>
      <c r="C329" s="146">
        <v>4143</v>
      </c>
      <c r="D329" s="146">
        <v>83</v>
      </c>
      <c r="E329" s="149">
        <f t="shared" si="338"/>
        <v>4226</v>
      </c>
      <c r="F329" s="146">
        <v>0</v>
      </c>
      <c r="G329" s="146">
        <v>0</v>
      </c>
      <c r="H329" s="146">
        <v>0</v>
      </c>
      <c r="I329" s="149">
        <f t="shared" si="339"/>
        <v>0</v>
      </c>
      <c r="J329" s="146"/>
      <c r="K329" s="146"/>
      <c r="L329" s="146"/>
      <c r="M329" s="146"/>
      <c r="N329" s="145">
        <v>581</v>
      </c>
      <c r="O329" s="146">
        <v>308</v>
      </c>
      <c r="P329" s="146">
        <v>210</v>
      </c>
      <c r="Q329" s="149">
        <f t="shared" si="340"/>
        <v>518</v>
      </c>
      <c r="R329" s="146">
        <v>0</v>
      </c>
      <c r="S329" s="146">
        <v>0</v>
      </c>
      <c r="T329" s="146">
        <v>0</v>
      </c>
      <c r="U329" s="149">
        <f t="shared" si="341"/>
        <v>0</v>
      </c>
      <c r="V329" s="145">
        <v>0</v>
      </c>
      <c r="W329" s="146">
        <v>0</v>
      </c>
      <c r="X329" s="146">
        <v>0</v>
      </c>
      <c r="Y329" s="149">
        <f t="shared" si="342"/>
        <v>0</v>
      </c>
      <c r="Z329" s="145">
        <v>1382</v>
      </c>
      <c r="AA329" s="146">
        <v>1590</v>
      </c>
      <c r="AB329" s="146">
        <v>31</v>
      </c>
      <c r="AC329" s="149">
        <f t="shared" si="343"/>
        <v>1621</v>
      </c>
      <c r="AD329" s="146">
        <v>0</v>
      </c>
      <c r="AE329" s="146">
        <v>0</v>
      </c>
      <c r="AF329" s="146">
        <v>0</v>
      </c>
      <c r="AG329" s="149">
        <f t="shared" si="344"/>
        <v>0</v>
      </c>
      <c r="AH329" s="146">
        <v>0</v>
      </c>
      <c r="AI329" s="146">
        <v>0</v>
      </c>
      <c r="AJ329" s="146">
        <v>0</v>
      </c>
      <c r="AK329" s="149">
        <f t="shared" si="345"/>
        <v>0</v>
      </c>
      <c r="AL329" s="145">
        <v>1477</v>
      </c>
      <c r="AM329" s="146">
        <v>1769</v>
      </c>
      <c r="AN329" s="146">
        <v>39</v>
      </c>
      <c r="AO329" s="149">
        <f t="shared" si="346"/>
        <v>1808</v>
      </c>
      <c r="AP329" s="145">
        <v>0</v>
      </c>
      <c r="AQ329" s="146">
        <v>0</v>
      </c>
      <c r="AR329" s="146">
        <v>0</v>
      </c>
      <c r="AS329" s="149">
        <f t="shared" si="347"/>
        <v>0</v>
      </c>
      <c r="AT329" s="145">
        <v>0</v>
      </c>
      <c r="AU329" s="146">
        <v>0</v>
      </c>
      <c r="AV329" s="146">
        <v>0</v>
      </c>
      <c r="AW329" s="149">
        <f t="shared" si="348"/>
        <v>0</v>
      </c>
      <c r="AX329" s="145">
        <v>0</v>
      </c>
      <c r="AY329" s="146">
        <v>0</v>
      </c>
      <c r="AZ329" s="146">
        <v>0</v>
      </c>
      <c r="BA329" s="149">
        <f t="shared" si="349"/>
        <v>0</v>
      </c>
      <c r="BB329" s="145">
        <v>0</v>
      </c>
      <c r="BC329" s="146">
        <v>0</v>
      </c>
      <c r="BD329" s="146">
        <v>0</v>
      </c>
      <c r="BE329" s="149">
        <f t="shared" si="350"/>
        <v>0</v>
      </c>
      <c r="BF329" s="146">
        <v>0</v>
      </c>
      <c r="BG329" s="146">
        <v>0</v>
      </c>
      <c r="BH329" s="146">
        <v>0</v>
      </c>
      <c r="BI329" s="149">
        <f t="shared" si="351"/>
        <v>0</v>
      </c>
      <c r="BJ329" s="146">
        <v>0</v>
      </c>
      <c r="BK329" s="146">
        <v>0</v>
      </c>
      <c r="BL329" s="146">
        <v>0</v>
      </c>
      <c r="BM329" s="149">
        <f t="shared" si="352"/>
        <v>0</v>
      </c>
      <c r="BN329" s="146">
        <v>0</v>
      </c>
      <c r="BO329" s="146">
        <v>0</v>
      </c>
      <c r="BP329" s="146">
        <v>0</v>
      </c>
      <c r="BQ329" s="149">
        <f t="shared" si="353"/>
        <v>0</v>
      </c>
      <c r="BR329" s="146">
        <v>0</v>
      </c>
      <c r="BS329" s="146">
        <v>0</v>
      </c>
      <c r="BT329" s="146">
        <v>0</v>
      </c>
      <c r="BU329" s="149">
        <f t="shared" si="354"/>
        <v>0</v>
      </c>
      <c r="BV329" s="146">
        <v>0</v>
      </c>
      <c r="BW329" s="146">
        <v>0</v>
      </c>
      <c r="BX329" s="146">
        <v>0</v>
      </c>
      <c r="BY329" s="149">
        <f t="shared" si="355"/>
        <v>0</v>
      </c>
      <c r="BZ329" s="146">
        <v>0</v>
      </c>
      <c r="CA329" s="146">
        <v>0</v>
      </c>
      <c r="CB329" s="146">
        <v>0</v>
      </c>
      <c r="CC329" s="149">
        <f t="shared" si="356"/>
        <v>0</v>
      </c>
      <c r="CD329" s="146">
        <v>357</v>
      </c>
      <c r="CE329" s="146">
        <v>164</v>
      </c>
      <c r="CF329" s="146">
        <v>8</v>
      </c>
      <c r="CG329" s="149">
        <f t="shared" si="357"/>
        <v>172</v>
      </c>
      <c r="CH329" s="146">
        <v>0</v>
      </c>
      <c r="CI329" s="146">
        <v>0</v>
      </c>
      <c r="CJ329" s="146">
        <v>0</v>
      </c>
      <c r="CK329" s="149">
        <f t="shared" si="358"/>
        <v>0</v>
      </c>
      <c r="CL329" s="145">
        <v>0</v>
      </c>
      <c r="CM329" s="146">
        <v>0</v>
      </c>
      <c r="CN329" s="146">
        <v>0</v>
      </c>
      <c r="CO329" s="149">
        <f t="shared" si="359"/>
        <v>0</v>
      </c>
      <c r="CP329" s="146">
        <v>0</v>
      </c>
      <c r="CQ329" s="146">
        <v>0</v>
      </c>
      <c r="CR329" s="146">
        <v>0</v>
      </c>
      <c r="CS329" s="149">
        <f t="shared" si="360"/>
        <v>0</v>
      </c>
      <c r="CT329" s="146">
        <v>16330</v>
      </c>
      <c r="CU329" s="146">
        <v>17038</v>
      </c>
      <c r="CV329" s="146">
        <v>755</v>
      </c>
      <c r="CW329" s="149">
        <f t="shared" si="361"/>
        <v>17793</v>
      </c>
      <c r="CX329" s="146">
        <v>0</v>
      </c>
      <c r="CY329" s="146">
        <v>0</v>
      </c>
      <c r="CZ329" s="146">
        <v>0</v>
      </c>
      <c r="DA329" s="149">
        <f t="shared" si="362"/>
        <v>0</v>
      </c>
      <c r="DB329" s="146">
        <v>3093</v>
      </c>
      <c r="DC329" s="146">
        <v>2232</v>
      </c>
      <c r="DD329" s="146">
        <v>594</v>
      </c>
      <c r="DE329" s="149">
        <f t="shared" si="363"/>
        <v>2826</v>
      </c>
      <c r="DF329" s="146"/>
      <c r="DG329" s="146"/>
      <c r="DH329" s="146"/>
      <c r="DI329" s="146"/>
      <c r="DJ329" s="146">
        <v>0</v>
      </c>
      <c r="DK329" s="146">
        <v>0</v>
      </c>
      <c r="DL329" s="146">
        <v>0</v>
      </c>
      <c r="DM329" s="149">
        <f t="shared" si="364"/>
        <v>0</v>
      </c>
      <c r="DN329" s="146">
        <v>0</v>
      </c>
      <c r="DO329" s="146">
        <v>0</v>
      </c>
      <c r="DP329" s="146">
        <v>0</v>
      </c>
      <c r="DQ329" s="149">
        <f t="shared" si="365"/>
        <v>0</v>
      </c>
      <c r="DR329" s="146">
        <v>137</v>
      </c>
      <c r="DS329" s="146">
        <v>54</v>
      </c>
      <c r="DT329" s="146">
        <v>10</v>
      </c>
      <c r="DU329" s="149">
        <f t="shared" si="366"/>
        <v>64</v>
      </c>
      <c r="DV329" s="146">
        <v>0</v>
      </c>
      <c r="DW329" s="146">
        <v>0</v>
      </c>
      <c r="DX329" s="146">
        <v>0</v>
      </c>
      <c r="DY329" s="149">
        <f t="shared" si="367"/>
        <v>0</v>
      </c>
      <c r="DZ329" s="146">
        <v>0</v>
      </c>
      <c r="EA329" s="146">
        <v>0</v>
      </c>
      <c r="EB329" s="146">
        <v>0</v>
      </c>
      <c r="EC329" s="149">
        <f t="shared" si="368"/>
        <v>0</v>
      </c>
      <c r="ED329" s="146"/>
      <c r="EE329" s="146"/>
      <c r="EF329" s="146"/>
      <c r="EG329" s="146"/>
      <c r="EH329" s="146">
        <v>0</v>
      </c>
      <c r="EI329" s="146">
        <v>0</v>
      </c>
      <c r="EJ329" s="146">
        <v>0</v>
      </c>
      <c r="EK329" s="149">
        <f t="shared" si="369"/>
        <v>0</v>
      </c>
      <c r="EL329" s="146">
        <v>0</v>
      </c>
      <c r="EM329" s="146">
        <v>0</v>
      </c>
      <c r="EN329" s="146">
        <v>0</v>
      </c>
      <c r="EO329" s="149">
        <f t="shared" si="370"/>
        <v>0</v>
      </c>
      <c r="EP329" s="146">
        <v>0</v>
      </c>
      <c r="EQ329" s="146">
        <v>0</v>
      </c>
      <c r="ER329" s="146">
        <v>0</v>
      </c>
      <c r="ES329" s="149">
        <f t="shared" si="371"/>
        <v>0</v>
      </c>
      <c r="ET329" s="146">
        <v>0</v>
      </c>
      <c r="EU329" s="146">
        <v>0</v>
      </c>
      <c r="EV329" s="146">
        <v>0</v>
      </c>
      <c r="EW329" s="149">
        <f t="shared" si="372"/>
        <v>0</v>
      </c>
      <c r="EX329" s="145">
        <v>694</v>
      </c>
      <c r="EY329" s="146">
        <v>953</v>
      </c>
      <c r="EZ329" s="146">
        <v>29</v>
      </c>
      <c r="FA329" s="149">
        <f t="shared" si="373"/>
        <v>982</v>
      </c>
      <c r="FB329" s="146">
        <v>0</v>
      </c>
      <c r="FC329" s="146">
        <v>0</v>
      </c>
      <c r="FD329" s="146">
        <v>0</v>
      </c>
      <c r="FE329" s="149">
        <f t="shared" si="374"/>
        <v>0</v>
      </c>
      <c r="FF329" s="145">
        <v>21842</v>
      </c>
      <c r="FG329" s="146">
        <v>16683</v>
      </c>
      <c r="FH329" s="146">
        <v>666</v>
      </c>
      <c r="FI329" s="149">
        <f t="shared" si="375"/>
        <v>17349</v>
      </c>
      <c r="FJ329" s="146">
        <v>0</v>
      </c>
      <c r="FK329" s="146">
        <v>0</v>
      </c>
      <c r="FL329" s="146">
        <v>0</v>
      </c>
      <c r="FM329" s="149">
        <f t="shared" si="376"/>
        <v>0</v>
      </c>
      <c r="FN329" s="146">
        <v>0</v>
      </c>
      <c r="FO329" s="146">
        <v>0</v>
      </c>
      <c r="FP329" s="146">
        <v>0</v>
      </c>
      <c r="FQ329" s="149">
        <f t="shared" si="377"/>
        <v>0</v>
      </c>
      <c r="FR329" s="146">
        <v>0</v>
      </c>
      <c r="FS329" s="146">
        <v>0</v>
      </c>
      <c r="FT329" s="146">
        <v>0</v>
      </c>
      <c r="FU329" s="149">
        <f t="shared" si="378"/>
        <v>0</v>
      </c>
      <c r="FV329" s="146">
        <v>0</v>
      </c>
      <c r="FW329" s="146">
        <v>0</v>
      </c>
      <c r="FX329" s="146">
        <v>0</v>
      </c>
      <c r="FY329" s="149">
        <f t="shared" si="379"/>
        <v>0</v>
      </c>
      <c r="FZ329" s="146">
        <v>0</v>
      </c>
      <c r="GA329" s="146">
        <v>0</v>
      </c>
      <c r="GB329" s="146">
        <v>0</v>
      </c>
      <c r="GC329" s="149">
        <f t="shared" si="380"/>
        <v>0</v>
      </c>
      <c r="GD329" s="164">
        <f t="shared" si="389"/>
        <v>49935</v>
      </c>
      <c r="GE329" s="165">
        <f t="shared" si="389"/>
        <v>44934</v>
      </c>
      <c r="GF329" s="165">
        <f t="shared" si="389"/>
        <v>2425</v>
      </c>
      <c r="GG329" s="165">
        <f t="shared" si="389"/>
        <v>47359</v>
      </c>
      <c r="GI329" s="186">
        <f t="shared" si="382"/>
        <v>9.2201896114300977E-2</v>
      </c>
      <c r="GJ329" s="186">
        <f t="shared" si="383"/>
        <v>0.37127787421551611</v>
      </c>
      <c r="GK329" s="186">
        <f t="shared" si="384"/>
        <v>0.3791783504695776</v>
      </c>
      <c r="GL329" s="186">
        <f t="shared" si="385"/>
        <v>3.5385231673120576E-2</v>
      </c>
      <c r="GM329" s="186">
        <f t="shared" si="386"/>
        <v>2.1208884141184849E-2</v>
      </c>
      <c r="GN329" s="186">
        <f t="shared" si="387"/>
        <v>3.9368852094182581E-2</v>
      </c>
      <c r="GO329" s="186">
        <f t="shared" si="388"/>
        <v>6.1378911292117366E-2</v>
      </c>
    </row>
    <row r="330" spans="1:197" ht="11.25" customHeight="1">
      <c r="A330" s="148">
        <v>43617</v>
      </c>
      <c r="B330" s="145">
        <v>4050</v>
      </c>
      <c r="C330" s="146">
        <v>4305</v>
      </c>
      <c r="D330" s="146">
        <v>78</v>
      </c>
      <c r="E330" s="149">
        <f t="shared" si="338"/>
        <v>4383</v>
      </c>
      <c r="F330" s="146">
        <v>0</v>
      </c>
      <c r="G330" s="146">
        <v>0</v>
      </c>
      <c r="H330" s="146">
        <v>0</v>
      </c>
      <c r="I330" s="149">
        <f t="shared" si="339"/>
        <v>0</v>
      </c>
      <c r="J330" s="146"/>
      <c r="K330" s="146"/>
      <c r="L330" s="146"/>
      <c r="M330" s="146"/>
      <c r="N330" s="145">
        <v>189</v>
      </c>
      <c r="O330" s="146">
        <v>87</v>
      </c>
      <c r="P330" s="146">
        <v>156</v>
      </c>
      <c r="Q330" s="149">
        <f t="shared" si="340"/>
        <v>243</v>
      </c>
      <c r="R330" s="146">
        <v>0</v>
      </c>
      <c r="S330" s="146">
        <v>0</v>
      </c>
      <c r="T330" s="146">
        <v>0</v>
      </c>
      <c r="U330" s="149">
        <f t="shared" si="341"/>
        <v>0</v>
      </c>
      <c r="V330" s="145">
        <v>0</v>
      </c>
      <c r="W330" s="146">
        <v>0</v>
      </c>
      <c r="X330" s="146">
        <v>0</v>
      </c>
      <c r="Y330" s="149">
        <f t="shared" si="342"/>
        <v>0</v>
      </c>
      <c r="Z330" s="145">
        <v>1002</v>
      </c>
      <c r="AA330" s="146">
        <v>1317</v>
      </c>
      <c r="AB330" s="146">
        <v>149</v>
      </c>
      <c r="AC330" s="149">
        <f t="shared" si="343"/>
        <v>1466</v>
      </c>
      <c r="AD330" s="146">
        <v>0</v>
      </c>
      <c r="AE330" s="146">
        <v>0</v>
      </c>
      <c r="AF330" s="146">
        <v>0</v>
      </c>
      <c r="AG330" s="149">
        <f t="shared" si="344"/>
        <v>0</v>
      </c>
      <c r="AH330" s="146">
        <v>0</v>
      </c>
      <c r="AI330" s="146">
        <v>0</v>
      </c>
      <c r="AJ330" s="146">
        <v>0</v>
      </c>
      <c r="AK330" s="149">
        <f t="shared" si="345"/>
        <v>0</v>
      </c>
      <c r="AL330" s="145">
        <v>1770</v>
      </c>
      <c r="AM330" s="146">
        <v>1745</v>
      </c>
      <c r="AN330" s="146">
        <v>7</v>
      </c>
      <c r="AO330" s="149">
        <f t="shared" si="346"/>
        <v>1752</v>
      </c>
      <c r="AP330" s="145">
        <v>0</v>
      </c>
      <c r="AQ330" s="146">
        <v>0</v>
      </c>
      <c r="AR330" s="146">
        <v>0</v>
      </c>
      <c r="AS330" s="149">
        <f t="shared" si="347"/>
        <v>0</v>
      </c>
      <c r="AT330" s="145">
        <v>0</v>
      </c>
      <c r="AU330" s="146">
        <v>0</v>
      </c>
      <c r="AV330" s="146">
        <v>0</v>
      </c>
      <c r="AW330" s="149">
        <f t="shared" si="348"/>
        <v>0</v>
      </c>
      <c r="AX330" s="145">
        <v>0</v>
      </c>
      <c r="AY330" s="146">
        <v>0</v>
      </c>
      <c r="AZ330" s="146">
        <v>0</v>
      </c>
      <c r="BA330" s="149">
        <f t="shared" si="349"/>
        <v>0</v>
      </c>
      <c r="BB330" s="145">
        <v>0</v>
      </c>
      <c r="BC330" s="146">
        <v>0</v>
      </c>
      <c r="BD330" s="146">
        <v>0</v>
      </c>
      <c r="BE330" s="149">
        <f t="shared" si="350"/>
        <v>0</v>
      </c>
      <c r="BF330" s="146">
        <v>0</v>
      </c>
      <c r="BG330" s="146">
        <v>0</v>
      </c>
      <c r="BH330" s="146">
        <v>0</v>
      </c>
      <c r="BI330" s="149">
        <f t="shared" si="351"/>
        <v>0</v>
      </c>
      <c r="BJ330" s="146">
        <v>0</v>
      </c>
      <c r="BK330" s="146">
        <v>0</v>
      </c>
      <c r="BL330" s="146">
        <v>0</v>
      </c>
      <c r="BM330" s="149">
        <f t="shared" si="352"/>
        <v>0</v>
      </c>
      <c r="BN330" s="146">
        <v>0</v>
      </c>
      <c r="BO330" s="146">
        <v>0</v>
      </c>
      <c r="BP330" s="146">
        <v>0</v>
      </c>
      <c r="BQ330" s="149">
        <f t="shared" si="353"/>
        <v>0</v>
      </c>
      <c r="BR330" s="146">
        <v>0</v>
      </c>
      <c r="BS330" s="146">
        <v>0</v>
      </c>
      <c r="BT330" s="146">
        <v>0</v>
      </c>
      <c r="BU330" s="149">
        <f t="shared" si="354"/>
        <v>0</v>
      </c>
      <c r="BV330" s="146">
        <v>0</v>
      </c>
      <c r="BW330" s="146">
        <v>0</v>
      </c>
      <c r="BX330" s="146">
        <v>0</v>
      </c>
      <c r="BY330" s="149">
        <f t="shared" si="355"/>
        <v>0</v>
      </c>
      <c r="BZ330" s="146">
        <v>0</v>
      </c>
      <c r="CA330" s="146">
        <v>0</v>
      </c>
      <c r="CB330" s="146">
        <v>0</v>
      </c>
      <c r="CC330" s="149">
        <f t="shared" si="356"/>
        <v>0</v>
      </c>
      <c r="CD330" s="146">
        <v>355</v>
      </c>
      <c r="CE330" s="146">
        <v>214</v>
      </c>
      <c r="CF330" s="146">
        <v>0</v>
      </c>
      <c r="CG330" s="149">
        <f t="shared" si="357"/>
        <v>214</v>
      </c>
      <c r="CH330" s="146">
        <v>0</v>
      </c>
      <c r="CI330" s="146">
        <v>0</v>
      </c>
      <c r="CJ330" s="146">
        <v>0</v>
      </c>
      <c r="CK330" s="149">
        <f t="shared" si="358"/>
        <v>0</v>
      </c>
      <c r="CL330" s="145">
        <v>0</v>
      </c>
      <c r="CM330" s="146">
        <v>0</v>
      </c>
      <c r="CN330" s="146">
        <v>0</v>
      </c>
      <c r="CO330" s="149">
        <f t="shared" si="359"/>
        <v>0</v>
      </c>
      <c r="CP330" s="146">
        <v>0</v>
      </c>
      <c r="CQ330" s="146">
        <v>0</v>
      </c>
      <c r="CR330" s="146">
        <v>0</v>
      </c>
      <c r="CS330" s="149">
        <f t="shared" si="360"/>
        <v>0</v>
      </c>
      <c r="CT330" s="146">
        <v>13546</v>
      </c>
      <c r="CU330" s="146">
        <v>15449</v>
      </c>
      <c r="CV330" s="146">
        <v>1125</v>
      </c>
      <c r="CW330" s="149">
        <f t="shared" si="361"/>
        <v>16574</v>
      </c>
      <c r="CX330" s="146">
        <v>0</v>
      </c>
      <c r="CY330" s="146">
        <v>0</v>
      </c>
      <c r="CZ330" s="146">
        <v>0</v>
      </c>
      <c r="DA330" s="149">
        <f t="shared" si="362"/>
        <v>0</v>
      </c>
      <c r="DB330" s="146">
        <v>2276</v>
      </c>
      <c r="DC330" s="146">
        <v>2017</v>
      </c>
      <c r="DD330" s="146">
        <v>367</v>
      </c>
      <c r="DE330" s="149">
        <f t="shared" si="363"/>
        <v>2384</v>
      </c>
      <c r="DF330" s="146"/>
      <c r="DG330" s="146"/>
      <c r="DH330" s="146"/>
      <c r="DI330" s="146"/>
      <c r="DJ330" s="146">
        <v>0</v>
      </c>
      <c r="DK330" s="146">
        <v>0</v>
      </c>
      <c r="DL330" s="146">
        <v>0</v>
      </c>
      <c r="DM330" s="149">
        <f t="shared" si="364"/>
        <v>0</v>
      </c>
      <c r="DN330" s="146">
        <v>0</v>
      </c>
      <c r="DO330" s="146">
        <v>0</v>
      </c>
      <c r="DP330" s="146">
        <v>0</v>
      </c>
      <c r="DQ330" s="149">
        <f t="shared" si="365"/>
        <v>0</v>
      </c>
      <c r="DR330" s="146">
        <v>48</v>
      </c>
      <c r="DS330" s="146">
        <v>24</v>
      </c>
      <c r="DT330" s="146">
        <v>0</v>
      </c>
      <c r="DU330" s="149">
        <f t="shared" si="366"/>
        <v>24</v>
      </c>
      <c r="DV330" s="146">
        <v>0</v>
      </c>
      <c r="DW330" s="146">
        <v>0</v>
      </c>
      <c r="DX330" s="146">
        <v>0</v>
      </c>
      <c r="DY330" s="149">
        <f t="shared" si="367"/>
        <v>0</v>
      </c>
      <c r="DZ330" s="146">
        <v>0</v>
      </c>
      <c r="EA330" s="146">
        <v>0</v>
      </c>
      <c r="EB330" s="146">
        <v>0</v>
      </c>
      <c r="EC330" s="149">
        <f t="shared" si="368"/>
        <v>0</v>
      </c>
      <c r="ED330" s="146"/>
      <c r="EE330" s="146"/>
      <c r="EF330" s="146"/>
      <c r="EG330" s="146"/>
      <c r="EH330" s="146">
        <v>0</v>
      </c>
      <c r="EI330" s="146">
        <v>0</v>
      </c>
      <c r="EJ330" s="146">
        <v>0</v>
      </c>
      <c r="EK330" s="149">
        <f t="shared" si="369"/>
        <v>0</v>
      </c>
      <c r="EL330" s="146">
        <v>0</v>
      </c>
      <c r="EM330" s="146">
        <v>0</v>
      </c>
      <c r="EN330" s="146">
        <v>0</v>
      </c>
      <c r="EO330" s="149">
        <f t="shared" si="370"/>
        <v>0</v>
      </c>
      <c r="EP330" s="146">
        <v>0</v>
      </c>
      <c r="EQ330" s="146">
        <v>0</v>
      </c>
      <c r="ER330" s="146">
        <v>0</v>
      </c>
      <c r="ES330" s="149">
        <f t="shared" si="371"/>
        <v>0</v>
      </c>
      <c r="ET330" s="146">
        <v>0</v>
      </c>
      <c r="EU330" s="146">
        <v>0</v>
      </c>
      <c r="EV330" s="146">
        <v>0</v>
      </c>
      <c r="EW330" s="149">
        <f t="shared" si="372"/>
        <v>0</v>
      </c>
      <c r="EX330" s="145">
        <v>498</v>
      </c>
      <c r="EY330" s="146">
        <v>627</v>
      </c>
      <c r="EZ330" s="146">
        <v>19</v>
      </c>
      <c r="FA330" s="149">
        <f t="shared" si="373"/>
        <v>646</v>
      </c>
      <c r="FB330" s="146">
        <v>0</v>
      </c>
      <c r="FC330" s="146">
        <v>0</v>
      </c>
      <c r="FD330" s="146">
        <v>0</v>
      </c>
      <c r="FE330" s="149">
        <f t="shared" si="374"/>
        <v>0</v>
      </c>
      <c r="FF330" s="145">
        <v>18753</v>
      </c>
      <c r="FG330" s="146">
        <v>19648</v>
      </c>
      <c r="FH330" s="146">
        <v>1338</v>
      </c>
      <c r="FI330" s="149">
        <f t="shared" si="375"/>
        <v>20986</v>
      </c>
      <c r="FJ330" s="146">
        <v>0</v>
      </c>
      <c r="FK330" s="146">
        <v>0</v>
      </c>
      <c r="FL330" s="146">
        <v>0</v>
      </c>
      <c r="FM330" s="149">
        <f t="shared" si="376"/>
        <v>0</v>
      </c>
      <c r="FN330" s="146">
        <v>0</v>
      </c>
      <c r="FO330" s="146">
        <v>0</v>
      </c>
      <c r="FP330" s="146">
        <v>0</v>
      </c>
      <c r="FQ330" s="149">
        <f t="shared" si="377"/>
        <v>0</v>
      </c>
      <c r="FR330" s="146">
        <v>0</v>
      </c>
      <c r="FS330" s="146">
        <v>0</v>
      </c>
      <c r="FT330" s="146">
        <v>0</v>
      </c>
      <c r="FU330" s="149">
        <f t="shared" si="378"/>
        <v>0</v>
      </c>
      <c r="FV330" s="146">
        <v>0</v>
      </c>
      <c r="FW330" s="146">
        <v>0</v>
      </c>
      <c r="FX330" s="146">
        <v>0</v>
      </c>
      <c r="FY330" s="149">
        <f t="shared" si="379"/>
        <v>0</v>
      </c>
      <c r="FZ330" s="146">
        <v>0</v>
      </c>
      <c r="GA330" s="146">
        <v>0</v>
      </c>
      <c r="GB330" s="146">
        <v>0</v>
      </c>
      <c r="GC330" s="149">
        <f t="shared" si="380"/>
        <v>0</v>
      </c>
      <c r="GD330" s="164">
        <f t="shared" si="389"/>
        <v>42487</v>
      </c>
      <c r="GE330" s="165">
        <f t="shared" si="389"/>
        <v>45433</v>
      </c>
      <c r="GF330" s="165">
        <f t="shared" si="389"/>
        <v>3239</v>
      </c>
      <c r="GG330" s="165">
        <f t="shared" si="389"/>
        <v>48672</v>
      </c>
      <c r="GI330" s="186">
        <f t="shared" si="382"/>
        <v>9.4754913829155019E-2</v>
      </c>
      <c r="GJ330" s="186">
        <f t="shared" si="383"/>
        <v>0.43246098650760462</v>
      </c>
      <c r="GK330" s="186">
        <f t="shared" si="384"/>
        <v>0.34003917857064248</v>
      </c>
      <c r="GL330" s="186">
        <f t="shared" si="385"/>
        <v>2.8987740188849514E-2</v>
      </c>
      <c r="GM330" s="186">
        <f t="shared" si="386"/>
        <v>1.3800541456650453E-2</v>
      </c>
      <c r="GN330" s="186">
        <f t="shared" si="387"/>
        <v>3.8408205489401978E-2</v>
      </c>
      <c r="GO330" s="186">
        <f t="shared" si="388"/>
        <v>5.1548433957696038E-2</v>
      </c>
    </row>
    <row r="331" spans="1:197" ht="11.25" customHeight="1">
      <c r="A331" s="148">
        <v>43647</v>
      </c>
      <c r="B331" s="145">
        <v>4268</v>
      </c>
      <c r="C331" s="146">
        <v>4083</v>
      </c>
      <c r="D331" s="146">
        <v>122</v>
      </c>
      <c r="E331" s="149">
        <f t="shared" si="338"/>
        <v>4205</v>
      </c>
      <c r="F331" s="146">
        <v>0</v>
      </c>
      <c r="G331" s="146">
        <v>0</v>
      </c>
      <c r="H331" s="146">
        <v>0</v>
      </c>
      <c r="I331" s="149">
        <f t="shared" si="339"/>
        <v>0</v>
      </c>
      <c r="J331" s="146"/>
      <c r="K331" s="146"/>
      <c r="L331" s="146"/>
      <c r="M331" s="146"/>
      <c r="N331" s="145">
        <v>676</v>
      </c>
      <c r="O331" s="146">
        <v>81</v>
      </c>
      <c r="P331" s="146">
        <v>676</v>
      </c>
      <c r="Q331" s="149">
        <f t="shared" si="340"/>
        <v>757</v>
      </c>
      <c r="R331" s="146">
        <v>0</v>
      </c>
      <c r="S331" s="146">
        <v>0</v>
      </c>
      <c r="T331" s="146">
        <v>0</v>
      </c>
      <c r="U331" s="149">
        <f t="shared" si="341"/>
        <v>0</v>
      </c>
      <c r="V331" s="145">
        <v>0</v>
      </c>
      <c r="W331" s="146">
        <v>0</v>
      </c>
      <c r="X331" s="146">
        <v>0</v>
      </c>
      <c r="Y331" s="149">
        <f t="shared" si="342"/>
        <v>0</v>
      </c>
      <c r="Z331" s="145">
        <v>1082</v>
      </c>
      <c r="AA331" s="146">
        <v>1146</v>
      </c>
      <c r="AB331" s="146">
        <v>74</v>
      </c>
      <c r="AC331" s="149">
        <f t="shared" si="343"/>
        <v>1220</v>
      </c>
      <c r="AD331" s="146">
        <v>0</v>
      </c>
      <c r="AE331" s="146">
        <v>0</v>
      </c>
      <c r="AF331" s="146">
        <v>0</v>
      </c>
      <c r="AG331" s="149">
        <f t="shared" si="344"/>
        <v>0</v>
      </c>
      <c r="AH331" s="146">
        <v>0</v>
      </c>
      <c r="AI331" s="146">
        <v>0</v>
      </c>
      <c r="AJ331" s="146">
        <v>0</v>
      </c>
      <c r="AK331" s="149">
        <f t="shared" si="345"/>
        <v>0</v>
      </c>
      <c r="AL331" s="145">
        <v>2143</v>
      </c>
      <c r="AM331" s="146">
        <v>2003</v>
      </c>
      <c r="AN331" s="146">
        <v>16</v>
      </c>
      <c r="AO331" s="149">
        <f t="shared" si="346"/>
        <v>2019</v>
      </c>
      <c r="AP331" s="145">
        <v>0</v>
      </c>
      <c r="AQ331" s="146">
        <v>0</v>
      </c>
      <c r="AR331" s="146">
        <v>0</v>
      </c>
      <c r="AS331" s="149">
        <f t="shared" si="347"/>
        <v>0</v>
      </c>
      <c r="AT331" s="145">
        <v>0</v>
      </c>
      <c r="AU331" s="146">
        <v>0</v>
      </c>
      <c r="AV331" s="146">
        <v>0</v>
      </c>
      <c r="AW331" s="149">
        <f t="shared" si="348"/>
        <v>0</v>
      </c>
      <c r="AX331" s="145">
        <v>0</v>
      </c>
      <c r="AY331" s="146">
        <v>0</v>
      </c>
      <c r="AZ331" s="146">
        <v>0</v>
      </c>
      <c r="BA331" s="149">
        <f t="shared" si="349"/>
        <v>0</v>
      </c>
      <c r="BB331" s="145">
        <v>0</v>
      </c>
      <c r="BC331" s="146">
        <v>0</v>
      </c>
      <c r="BD331" s="146">
        <v>0</v>
      </c>
      <c r="BE331" s="149">
        <f t="shared" si="350"/>
        <v>0</v>
      </c>
      <c r="BF331" s="146">
        <v>0</v>
      </c>
      <c r="BG331" s="146">
        <v>0</v>
      </c>
      <c r="BH331" s="146">
        <v>0</v>
      </c>
      <c r="BI331" s="149">
        <f t="shared" si="351"/>
        <v>0</v>
      </c>
      <c r="BJ331" s="146">
        <v>0</v>
      </c>
      <c r="BK331" s="146">
        <v>0</v>
      </c>
      <c r="BL331" s="146">
        <v>0</v>
      </c>
      <c r="BM331" s="149">
        <f t="shared" si="352"/>
        <v>0</v>
      </c>
      <c r="BN331" s="146">
        <v>0</v>
      </c>
      <c r="BO331" s="146">
        <v>0</v>
      </c>
      <c r="BP331" s="146">
        <v>0</v>
      </c>
      <c r="BQ331" s="149">
        <f t="shared" si="353"/>
        <v>0</v>
      </c>
      <c r="BR331" s="146">
        <v>0</v>
      </c>
      <c r="BS331" s="146">
        <v>0</v>
      </c>
      <c r="BT331" s="146">
        <v>0</v>
      </c>
      <c r="BU331" s="149">
        <f t="shared" si="354"/>
        <v>0</v>
      </c>
      <c r="BV331" s="146">
        <v>0</v>
      </c>
      <c r="BW331" s="146">
        <v>0</v>
      </c>
      <c r="BX331" s="146">
        <v>0</v>
      </c>
      <c r="BY331" s="149">
        <f t="shared" si="355"/>
        <v>0</v>
      </c>
      <c r="BZ331" s="146">
        <v>0</v>
      </c>
      <c r="CA331" s="146">
        <v>0</v>
      </c>
      <c r="CB331" s="146">
        <v>0</v>
      </c>
      <c r="CC331" s="149">
        <f t="shared" si="356"/>
        <v>0</v>
      </c>
      <c r="CD331" s="146">
        <v>339</v>
      </c>
      <c r="CE331" s="146">
        <v>223</v>
      </c>
      <c r="CF331" s="146">
        <v>0</v>
      </c>
      <c r="CG331" s="149">
        <f t="shared" si="357"/>
        <v>223</v>
      </c>
      <c r="CH331" s="146">
        <v>0</v>
      </c>
      <c r="CI331" s="146">
        <v>0</v>
      </c>
      <c r="CJ331" s="146">
        <v>0</v>
      </c>
      <c r="CK331" s="149">
        <f t="shared" si="358"/>
        <v>0</v>
      </c>
      <c r="CL331" s="145">
        <v>0</v>
      </c>
      <c r="CM331" s="146">
        <v>0</v>
      </c>
      <c r="CN331" s="146">
        <v>0</v>
      </c>
      <c r="CO331" s="149">
        <f t="shared" si="359"/>
        <v>0</v>
      </c>
      <c r="CP331" s="146">
        <v>0</v>
      </c>
      <c r="CQ331" s="146">
        <v>0</v>
      </c>
      <c r="CR331" s="146">
        <v>0</v>
      </c>
      <c r="CS331" s="149">
        <f t="shared" si="360"/>
        <v>0</v>
      </c>
      <c r="CT331" s="146">
        <v>16999</v>
      </c>
      <c r="CU331" s="146">
        <v>15364</v>
      </c>
      <c r="CV331" s="146">
        <v>1345</v>
      </c>
      <c r="CW331" s="149">
        <f t="shared" si="361"/>
        <v>16709</v>
      </c>
      <c r="CX331" s="146">
        <v>0</v>
      </c>
      <c r="CY331" s="146">
        <v>0</v>
      </c>
      <c r="CZ331" s="146">
        <v>0</v>
      </c>
      <c r="DA331" s="149">
        <f t="shared" si="362"/>
        <v>0</v>
      </c>
      <c r="DB331" s="146">
        <v>2724</v>
      </c>
      <c r="DC331" s="146">
        <v>1732</v>
      </c>
      <c r="DD331" s="146">
        <v>103</v>
      </c>
      <c r="DE331" s="149">
        <f t="shared" si="363"/>
        <v>1835</v>
      </c>
      <c r="DF331" s="146"/>
      <c r="DG331" s="146"/>
      <c r="DH331" s="146"/>
      <c r="DI331" s="146"/>
      <c r="DJ331" s="146">
        <v>0</v>
      </c>
      <c r="DK331" s="146">
        <v>0</v>
      </c>
      <c r="DL331" s="146">
        <v>0</v>
      </c>
      <c r="DM331" s="149">
        <f t="shared" si="364"/>
        <v>0</v>
      </c>
      <c r="DN331" s="146">
        <v>0</v>
      </c>
      <c r="DO331" s="146">
        <v>0</v>
      </c>
      <c r="DP331" s="146">
        <v>0</v>
      </c>
      <c r="DQ331" s="149">
        <f t="shared" si="365"/>
        <v>0</v>
      </c>
      <c r="DR331" s="146">
        <v>8</v>
      </c>
      <c r="DS331" s="146">
        <v>4</v>
      </c>
      <c r="DT331" s="146">
        <v>8</v>
      </c>
      <c r="DU331" s="149">
        <f t="shared" si="366"/>
        <v>12</v>
      </c>
      <c r="DV331" s="146">
        <v>0</v>
      </c>
      <c r="DW331" s="146">
        <v>0</v>
      </c>
      <c r="DX331" s="146">
        <v>0</v>
      </c>
      <c r="DY331" s="149">
        <f t="shared" si="367"/>
        <v>0</v>
      </c>
      <c r="DZ331" s="146">
        <v>0</v>
      </c>
      <c r="EA331" s="146">
        <v>0</v>
      </c>
      <c r="EB331" s="146">
        <v>0</v>
      </c>
      <c r="EC331" s="149">
        <f t="shared" si="368"/>
        <v>0</v>
      </c>
      <c r="ED331" s="146"/>
      <c r="EE331" s="146"/>
      <c r="EF331" s="146"/>
      <c r="EG331" s="146"/>
      <c r="EH331" s="146">
        <v>0</v>
      </c>
      <c r="EI331" s="146">
        <v>0</v>
      </c>
      <c r="EJ331" s="146">
        <v>0</v>
      </c>
      <c r="EK331" s="149">
        <f t="shared" si="369"/>
        <v>0</v>
      </c>
      <c r="EL331" s="146">
        <v>0</v>
      </c>
      <c r="EM331" s="146">
        <v>0</v>
      </c>
      <c r="EN331" s="146">
        <v>0</v>
      </c>
      <c r="EO331" s="149">
        <f t="shared" si="370"/>
        <v>0</v>
      </c>
      <c r="EP331" s="146">
        <v>0</v>
      </c>
      <c r="EQ331" s="146">
        <v>0</v>
      </c>
      <c r="ER331" s="146">
        <v>0</v>
      </c>
      <c r="ES331" s="149">
        <f t="shared" si="371"/>
        <v>0</v>
      </c>
      <c r="ET331" s="146">
        <v>0</v>
      </c>
      <c r="EU331" s="146">
        <v>0</v>
      </c>
      <c r="EV331" s="146">
        <v>0</v>
      </c>
      <c r="EW331" s="149">
        <f t="shared" si="372"/>
        <v>0</v>
      </c>
      <c r="EX331" s="145">
        <v>363</v>
      </c>
      <c r="EY331" s="146">
        <v>475</v>
      </c>
      <c r="EZ331" s="146">
        <v>47</v>
      </c>
      <c r="FA331" s="149">
        <f t="shared" si="373"/>
        <v>522</v>
      </c>
      <c r="FB331" s="146">
        <v>0</v>
      </c>
      <c r="FC331" s="146">
        <v>0</v>
      </c>
      <c r="FD331" s="146">
        <v>0</v>
      </c>
      <c r="FE331" s="149">
        <f t="shared" si="374"/>
        <v>0</v>
      </c>
      <c r="FF331" s="145">
        <v>17935</v>
      </c>
      <c r="FG331" s="146">
        <v>14114</v>
      </c>
      <c r="FH331" s="146">
        <v>1867</v>
      </c>
      <c r="FI331" s="149">
        <f t="shared" si="375"/>
        <v>15981</v>
      </c>
      <c r="FJ331" s="146">
        <v>0</v>
      </c>
      <c r="FK331" s="146">
        <v>0</v>
      </c>
      <c r="FL331" s="146">
        <v>0</v>
      </c>
      <c r="FM331" s="149">
        <f t="shared" si="376"/>
        <v>0</v>
      </c>
      <c r="FN331" s="146">
        <v>0</v>
      </c>
      <c r="FO331" s="146">
        <v>0</v>
      </c>
      <c r="FP331" s="146">
        <v>0</v>
      </c>
      <c r="FQ331" s="149">
        <f t="shared" si="377"/>
        <v>0</v>
      </c>
      <c r="FR331" s="146">
        <v>0</v>
      </c>
      <c r="FS331" s="146">
        <v>0</v>
      </c>
      <c r="FT331" s="146">
        <v>0</v>
      </c>
      <c r="FU331" s="149">
        <f t="shared" si="378"/>
        <v>0</v>
      </c>
      <c r="FV331" s="146">
        <v>0</v>
      </c>
      <c r="FW331" s="146">
        <v>0</v>
      </c>
      <c r="FX331" s="146">
        <v>0</v>
      </c>
      <c r="FY331" s="149">
        <f t="shared" si="379"/>
        <v>0</v>
      </c>
      <c r="FZ331" s="146">
        <v>0</v>
      </c>
      <c r="GA331" s="146">
        <v>0</v>
      </c>
      <c r="GB331" s="146">
        <v>0</v>
      </c>
      <c r="GC331" s="149">
        <f t="shared" si="380"/>
        <v>0</v>
      </c>
      <c r="GD331" s="164">
        <f t="shared" ref="GD331:GG342" si="390">B331+F331+N331+R331+V331+Z331+AD331+AH331+AL331+AP331+AT331+AX331+BB331+BF331+BJ331+BN331+BR331+BV331+BZ331+CD331+CH331+CL331+CP331+CT331+CX331+DB331+DJ331+DN331+DR331+DV331+DZ331+EH331+EL331+EP331+ET331+EX331+FB331+FF331+FJ331+FN331+FR331+FV331+FZ331+J331+DF331+ED331</f>
        <v>46537</v>
      </c>
      <c r="GE331" s="165">
        <f t="shared" si="390"/>
        <v>39225</v>
      </c>
      <c r="GF331" s="165">
        <f t="shared" si="390"/>
        <v>4258</v>
      </c>
      <c r="GG331" s="165">
        <f t="shared" si="390"/>
        <v>43483</v>
      </c>
      <c r="GI331" s="186">
        <f t="shared" si="382"/>
        <v>0.10409177820267686</v>
      </c>
      <c r="GJ331" s="186">
        <f t="shared" si="383"/>
        <v>0.35982154238368386</v>
      </c>
      <c r="GK331" s="186">
        <f t="shared" si="384"/>
        <v>0.39168897386870616</v>
      </c>
      <c r="GL331" s="186">
        <f t="shared" si="385"/>
        <v>2.9216061185468451E-2</v>
      </c>
      <c r="GM331" s="186">
        <f t="shared" si="386"/>
        <v>1.2109623964308477E-2</v>
      </c>
      <c r="GN331" s="186">
        <f t="shared" si="387"/>
        <v>5.1064372211599748E-2</v>
      </c>
      <c r="GO331" s="186">
        <f t="shared" si="388"/>
        <v>5.200764818355641E-2</v>
      </c>
    </row>
    <row r="332" spans="1:197" ht="11.25" customHeight="1">
      <c r="A332" s="148">
        <v>43678</v>
      </c>
      <c r="B332" s="145">
        <v>4500</v>
      </c>
      <c r="C332" s="146">
        <v>3711</v>
      </c>
      <c r="D332" s="146">
        <v>171</v>
      </c>
      <c r="E332" s="149">
        <f t="shared" si="338"/>
        <v>3882</v>
      </c>
      <c r="F332" s="146">
        <v>0</v>
      </c>
      <c r="G332" s="146">
        <v>0</v>
      </c>
      <c r="H332" s="146">
        <v>0</v>
      </c>
      <c r="I332" s="149">
        <f t="shared" si="339"/>
        <v>0</v>
      </c>
      <c r="J332" s="146"/>
      <c r="K332" s="146"/>
      <c r="L332" s="146"/>
      <c r="M332" s="146"/>
      <c r="N332" s="145">
        <v>1010</v>
      </c>
      <c r="O332" s="146">
        <v>55</v>
      </c>
      <c r="P332" s="146">
        <v>952</v>
      </c>
      <c r="Q332" s="149">
        <f t="shared" si="340"/>
        <v>1007</v>
      </c>
      <c r="R332" s="146">
        <v>0</v>
      </c>
      <c r="S332" s="146">
        <v>0</v>
      </c>
      <c r="T332" s="146">
        <v>0</v>
      </c>
      <c r="U332" s="149">
        <f t="shared" si="341"/>
        <v>0</v>
      </c>
      <c r="V332" s="145">
        <v>0</v>
      </c>
      <c r="W332" s="146">
        <v>0</v>
      </c>
      <c r="X332" s="146">
        <v>0</v>
      </c>
      <c r="Y332" s="149">
        <f t="shared" si="342"/>
        <v>0</v>
      </c>
      <c r="Z332" s="145">
        <v>766</v>
      </c>
      <c r="AA332" s="146">
        <v>904</v>
      </c>
      <c r="AB332" s="146">
        <v>17</v>
      </c>
      <c r="AC332" s="149">
        <f t="shared" si="343"/>
        <v>921</v>
      </c>
      <c r="AD332" s="146">
        <v>0</v>
      </c>
      <c r="AE332" s="146">
        <v>0</v>
      </c>
      <c r="AF332" s="146">
        <v>0</v>
      </c>
      <c r="AG332" s="149">
        <f t="shared" si="344"/>
        <v>0</v>
      </c>
      <c r="AH332" s="146">
        <v>0</v>
      </c>
      <c r="AI332" s="146">
        <v>0</v>
      </c>
      <c r="AJ332" s="146">
        <v>0</v>
      </c>
      <c r="AK332" s="149">
        <f t="shared" si="345"/>
        <v>0</v>
      </c>
      <c r="AL332" s="145">
        <v>1860</v>
      </c>
      <c r="AM332" s="146">
        <v>1527</v>
      </c>
      <c r="AN332" s="146">
        <v>13</v>
      </c>
      <c r="AO332" s="149">
        <f t="shared" si="346"/>
        <v>1540</v>
      </c>
      <c r="AP332" s="145">
        <v>0</v>
      </c>
      <c r="AQ332" s="146">
        <v>0</v>
      </c>
      <c r="AR332" s="146">
        <v>0</v>
      </c>
      <c r="AS332" s="149">
        <f t="shared" si="347"/>
        <v>0</v>
      </c>
      <c r="AT332" s="145">
        <v>0</v>
      </c>
      <c r="AU332" s="146">
        <v>0</v>
      </c>
      <c r="AV332" s="146">
        <v>0</v>
      </c>
      <c r="AW332" s="149">
        <f t="shared" si="348"/>
        <v>0</v>
      </c>
      <c r="AX332" s="145">
        <v>0</v>
      </c>
      <c r="AY332" s="146">
        <v>0</v>
      </c>
      <c r="AZ332" s="146">
        <v>0</v>
      </c>
      <c r="BA332" s="149">
        <f t="shared" si="349"/>
        <v>0</v>
      </c>
      <c r="BB332" s="145">
        <v>0</v>
      </c>
      <c r="BC332" s="146">
        <v>0</v>
      </c>
      <c r="BD332" s="146">
        <v>0</v>
      </c>
      <c r="BE332" s="149">
        <f t="shared" si="350"/>
        <v>0</v>
      </c>
      <c r="BF332" s="146">
        <v>0</v>
      </c>
      <c r="BG332" s="146">
        <v>0</v>
      </c>
      <c r="BH332" s="146">
        <v>0</v>
      </c>
      <c r="BI332" s="149">
        <f t="shared" si="351"/>
        <v>0</v>
      </c>
      <c r="BJ332" s="146">
        <v>0</v>
      </c>
      <c r="BK332" s="146">
        <v>0</v>
      </c>
      <c r="BL332" s="146">
        <v>0</v>
      </c>
      <c r="BM332" s="149">
        <f t="shared" si="352"/>
        <v>0</v>
      </c>
      <c r="BN332" s="146">
        <v>0</v>
      </c>
      <c r="BO332" s="146">
        <v>0</v>
      </c>
      <c r="BP332" s="146">
        <v>0</v>
      </c>
      <c r="BQ332" s="149">
        <f t="shared" si="353"/>
        <v>0</v>
      </c>
      <c r="BR332" s="146">
        <v>0</v>
      </c>
      <c r="BS332" s="146">
        <v>0</v>
      </c>
      <c r="BT332" s="146">
        <v>0</v>
      </c>
      <c r="BU332" s="149">
        <f t="shared" si="354"/>
        <v>0</v>
      </c>
      <c r="BV332" s="146">
        <v>0</v>
      </c>
      <c r="BW332" s="146">
        <v>0</v>
      </c>
      <c r="BX332" s="146">
        <v>0</v>
      </c>
      <c r="BY332" s="149">
        <f t="shared" si="355"/>
        <v>0</v>
      </c>
      <c r="BZ332" s="146">
        <v>0</v>
      </c>
      <c r="CA332" s="146">
        <v>0</v>
      </c>
      <c r="CB332" s="146">
        <v>0</v>
      </c>
      <c r="CC332" s="149">
        <f t="shared" si="356"/>
        <v>0</v>
      </c>
      <c r="CD332" s="146">
        <v>209</v>
      </c>
      <c r="CE332" s="146">
        <v>157</v>
      </c>
      <c r="CF332" s="146">
        <v>0</v>
      </c>
      <c r="CG332" s="149">
        <f t="shared" si="357"/>
        <v>157</v>
      </c>
      <c r="CH332" s="146">
        <v>0</v>
      </c>
      <c r="CI332" s="146">
        <v>0</v>
      </c>
      <c r="CJ332" s="146">
        <v>0</v>
      </c>
      <c r="CK332" s="149">
        <f t="shared" si="358"/>
        <v>0</v>
      </c>
      <c r="CL332" s="145">
        <v>0</v>
      </c>
      <c r="CM332" s="146">
        <v>0</v>
      </c>
      <c r="CN332" s="146">
        <v>0</v>
      </c>
      <c r="CO332" s="149">
        <f t="shared" si="359"/>
        <v>0</v>
      </c>
      <c r="CP332" s="146">
        <v>0</v>
      </c>
      <c r="CQ332" s="146">
        <v>0</v>
      </c>
      <c r="CR332" s="146">
        <v>0</v>
      </c>
      <c r="CS332" s="149">
        <f t="shared" si="360"/>
        <v>0</v>
      </c>
      <c r="CT332" s="146">
        <v>16077</v>
      </c>
      <c r="CU332" s="146">
        <v>14218</v>
      </c>
      <c r="CV332" s="146">
        <v>1754</v>
      </c>
      <c r="CW332" s="149">
        <f t="shared" si="361"/>
        <v>15972</v>
      </c>
      <c r="CX332" s="146">
        <v>0</v>
      </c>
      <c r="CY332" s="146">
        <v>0</v>
      </c>
      <c r="CZ332" s="146">
        <v>0</v>
      </c>
      <c r="DA332" s="149">
        <f t="shared" si="362"/>
        <v>0</v>
      </c>
      <c r="DB332" s="146">
        <v>1156</v>
      </c>
      <c r="DC332" s="146">
        <v>1555</v>
      </c>
      <c r="DD332" s="146">
        <v>140</v>
      </c>
      <c r="DE332" s="149">
        <f t="shared" si="363"/>
        <v>1695</v>
      </c>
      <c r="DF332" s="146"/>
      <c r="DG332" s="146"/>
      <c r="DH332" s="146"/>
      <c r="DI332" s="146"/>
      <c r="DJ332" s="146">
        <v>0</v>
      </c>
      <c r="DK332" s="146">
        <v>0</v>
      </c>
      <c r="DL332" s="146">
        <v>0</v>
      </c>
      <c r="DM332" s="149">
        <f t="shared" si="364"/>
        <v>0</v>
      </c>
      <c r="DN332" s="146">
        <v>0</v>
      </c>
      <c r="DO332" s="146">
        <v>0</v>
      </c>
      <c r="DP332" s="146">
        <v>0</v>
      </c>
      <c r="DQ332" s="149">
        <f t="shared" si="365"/>
        <v>0</v>
      </c>
      <c r="DR332" s="146">
        <v>0</v>
      </c>
      <c r="DS332" s="146">
        <v>9</v>
      </c>
      <c r="DT332" s="146">
        <v>0</v>
      </c>
      <c r="DU332" s="149">
        <f t="shared" si="366"/>
        <v>9</v>
      </c>
      <c r="DV332" s="146">
        <v>0</v>
      </c>
      <c r="DW332" s="146">
        <v>0</v>
      </c>
      <c r="DX332" s="146">
        <v>0</v>
      </c>
      <c r="DY332" s="149">
        <f t="shared" si="367"/>
        <v>0</v>
      </c>
      <c r="DZ332" s="146">
        <v>0</v>
      </c>
      <c r="EA332" s="146">
        <v>0</v>
      </c>
      <c r="EB332" s="146">
        <v>0</v>
      </c>
      <c r="EC332" s="149">
        <f t="shared" si="368"/>
        <v>0</v>
      </c>
      <c r="ED332" s="146"/>
      <c r="EE332" s="146"/>
      <c r="EF332" s="146"/>
      <c r="EG332" s="146"/>
      <c r="EH332" s="146">
        <v>0</v>
      </c>
      <c r="EI332" s="146">
        <v>0</v>
      </c>
      <c r="EJ332" s="146">
        <v>0</v>
      </c>
      <c r="EK332" s="149">
        <f t="shared" si="369"/>
        <v>0</v>
      </c>
      <c r="EL332" s="146">
        <v>0</v>
      </c>
      <c r="EM332" s="146">
        <v>0</v>
      </c>
      <c r="EN332" s="146">
        <v>0</v>
      </c>
      <c r="EO332" s="149">
        <f t="shared" si="370"/>
        <v>0</v>
      </c>
      <c r="EP332" s="146">
        <v>0</v>
      </c>
      <c r="EQ332" s="146">
        <v>0</v>
      </c>
      <c r="ER332" s="146">
        <v>0</v>
      </c>
      <c r="ES332" s="149">
        <f t="shared" si="371"/>
        <v>0</v>
      </c>
      <c r="ET332" s="146">
        <v>0</v>
      </c>
      <c r="EU332" s="146">
        <v>0</v>
      </c>
      <c r="EV332" s="146">
        <v>0</v>
      </c>
      <c r="EW332" s="149">
        <f t="shared" si="372"/>
        <v>0</v>
      </c>
      <c r="EX332" s="145">
        <v>309</v>
      </c>
      <c r="EY332" s="146">
        <v>414</v>
      </c>
      <c r="EZ332" s="146">
        <v>0</v>
      </c>
      <c r="FA332" s="149">
        <f t="shared" si="373"/>
        <v>414</v>
      </c>
      <c r="FB332" s="146">
        <v>0</v>
      </c>
      <c r="FC332" s="146">
        <v>0</v>
      </c>
      <c r="FD332" s="146">
        <v>0</v>
      </c>
      <c r="FE332" s="149">
        <f t="shared" si="374"/>
        <v>0</v>
      </c>
      <c r="FF332" s="145">
        <v>14693</v>
      </c>
      <c r="FG332" s="146">
        <v>13829</v>
      </c>
      <c r="FH332" s="146">
        <v>1713</v>
      </c>
      <c r="FI332" s="149">
        <f t="shared" si="375"/>
        <v>15542</v>
      </c>
      <c r="FJ332" s="146">
        <v>0</v>
      </c>
      <c r="FK332" s="146">
        <v>0</v>
      </c>
      <c r="FL332" s="146">
        <v>0</v>
      </c>
      <c r="FM332" s="149">
        <f t="shared" si="376"/>
        <v>0</v>
      </c>
      <c r="FN332" s="146">
        <v>0</v>
      </c>
      <c r="FO332" s="146">
        <v>0</v>
      </c>
      <c r="FP332" s="146">
        <v>0</v>
      </c>
      <c r="FQ332" s="149">
        <f t="shared" si="377"/>
        <v>0</v>
      </c>
      <c r="FR332" s="146">
        <v>0</v>
      </c>
      <c r="FS332" s="146">
        <v>0</v>
      </c>
      <c r="FT332" s="146">
        <v>0</v>
      </c>
      <c r="FU332" s="149">
        <f t="shared" si="378"/>
        <v>0</v>
      </c>
      <c r="FV332" s="146">
        <v>0</v>
      </c>
      <c r="FW332" s="146">
        <v>0</v>
      </c>
      <c r="FX332" s="146">
        <v>0</v>
      </c>
      <c r="FY332" s="149">
        <f t="shared" si="379"/>
        <v>0</v>
      </c>
      <c r="FZ332" s="146">
        <v>0</v>
      </c>
      <c r="GA332" s="146">
        <v>0</v>
      </c>
      <c r="GB332" s="146">
        <v>0</v>
      </c>
      <c r="GC332" s="149">
        <f t="shared" si="380"/>
        <v>0</v>
      </c>
      <c r="GD332" s="164">
        <f t="shared" si="390"/>
        <v>40580</v>
      </c>
      <c r="GE332" s="165">
        <f t="shared" si="390"/>
        <v>36379</v>
      </c>
      <c r="GF332" s="165">
        <f t="shared" si="390"/>
        <v>4760</v>
      </c>
      <c r="GG332" s="165">
        <f t="shared" si="390"/>
        <v>41139</v>
      </c>
      <c r="GI332" s="186">
        <f t="shared" si="382"/>
        <v>0.10200940102806565</v>
      </c>
      <c r="GJ332" s="186">
        <f t="shared" si="383"/>
        <v>0.38013689216306112</v>
      </c>
      <c r="GK332" s="186">
        <f t="shared" si="384"/>
        <v>0.39082987437807526</v>
      </c>
      <c r="GL332" s="186">
        <f t="shared" si="385"/>
        <v>2.4849501085791252E-2</v>
      </c>
      <c r="GM332" s="186">
        <f t="shared" si="386"/>
        <v>1.1380191868935375E-2</v>
      </c>
      <c r="GN332" s="186">
        <f t="shared" si="387"/>
        <v>4.1974765661508012E-2</v>
      </c>
      <c r="GO332" s="186">
        <f t="shared" si="388"/>
        <v>4.881937381456336E-2</v>
      </c>
    </row>
    <row r="333" spans="1:197" ht="11.25" customHeight="1">
      <c r="A333" s="148">
        <v>43709</v>
      </c>
      <c r="B333" s="145">
        <v>3650</v>
      </c>
      <c r="C333" s="146">
        <v>3816</v>
      </c>
      <c r="D333" s="146">
        <v>220</v>
      </c>
      <c r="E333" s="149">
        <f t="shared" si="338"/>
        <v>4036</v>
      </c>
      <c r="F333" s="146">
        <v>0</v>
      </c>
      <c r="G333" s="146">
        <v>0</v>
      </c>
      <c r="H333" s="146">
        <v>0</v>
      </c>
      <c r="I333" s="149">
        <f t="shared" si="339"/>
        <v>0</v>
      </c>
      <c r="J333" s="146"/>
      <c r="K333" s="146"/>
      <c r="L333" s="146"/>
      <c r="M333" s="146"/>
      <c r="N333" s="145">
        <v>425</v>
      </c>
      <c r="O333" s="146">
        <v>60</v>
      </c>
      <c r="P333" s="146">
        <v>390</v>
      </c>
      <c r="Q333" s="149">
        <f t="shared" si="340"/>
        <v>450</v>
      </c>
      <c r="R333" s="146">
        <v>0</v>
      </c>
      <c r="S333" s="146">
        <v>0</v>
      </c>
      <c r="T333" s="146">
        <v>0</v>
      </c>
      <c r="U333" s="149">
        <f t="shared" si="341"/>
        <v>0</v>
      </c>
      <c r="V333" s="145">
        <v>0</v>
      </c>
      <c r="W333" s="146">
        <v>0</v>
      </c>
      <c r="X333" s="146">
        <v>0</v>
      </c>
      <c r="Y333" s="149">
        <f t="shared" si="342"/>
        <v>0</v>
      </c>
      <c r="Z333" s="145">
        <v>1050</v>
      </c>
      <c r="AA333" s="146">
        <v>988</v>
      </c>
      <c r="AB333" s="146">
        <v>78</v>
      </c>
      <c r="AC333" s="149">
        <f t="shared" si="343"/>
        <v>1066</v>
      </c>
      <c r="AD333" s="146">
        <v>0</v>
      </c>
      <c r="AE333" s="146">
        <v>0</v>
      </c>
      <c r="AF333" s="146">
        <v>0</v>
      </c>
      <c r="AG333" s="149">
        <f t="shared" si="344"/>
        <v>0</v>
      </c>
      <c r="AH333" s="146">
        <v>0</v>
      </c>
      <c r="AI333" s="146">
        <v>0</v>
      </c>
      <c r="AJ333" s="146">
        <v>0</v>
      </c>
      <c r="AK333" s="149">
        <f t="shared" si="345"/>
        <v>0</v>
      </c>
      <c r="AL333" s="145">
        <v>1328</v>
      </c>
      <c r="AM333" s="146">
        <v>1219</v>
      </c>
      <c r="AN333" s="146">
        <v>94</v>
      </c>
      <c r="AO333" s="149">
        <f t="shared" si="346"/>
        <v>1313</v>
      </c>
      <c r="AP333" s="145">
        <v>0</v>
      </c>
      <c r="AQ333" s="146">
        <v>0</v>
      </c>
      <c r="AR333" s="146">
        <v>0</v>
      </c>
      <c r="AS333" s="149">
        <f t="shared" si="347"/>
        <v>0</v>
      </c>
      <c r="AT333" s="145">
        <v>0</v>
      </c>
      <c r="AU333" s="146">
        <v>0</v>
      </c>
      <c r="AV333" s="146">
        <v>0</v>
      </c>
      <c r="AW333" s="149">
        <f t="shared" si="348"/>
        <v>0</v>
      </c>
      <c r="AX333" s="145">
        <v>0</v>
      </c>
      <c r="AY333" s="146">
        <v>0</v>
      </c>
      <c r="AZ333" s="146">
        <v>0</v>
      </c>
      <c r="BA333" s="149">
        <f t="shared" si="349"/>
        <v>0</v>
      </c>
      <c r="BB333" s="145">
        <v>0</v>
      </c>
      <c r="BC333" s="146">
        <v>0</v>
      </c>
      <c r="BD333" s="146">
        <v>0</v>
      </c>
      <c r="BE333" s="149">
        <f t="shared" si="350"/>
        <v>0</v>
      </c>
      <c r="BF333" s="146">
        <v>0</v>
      </c>
      <c r="BG333" s="146">
        <v>0</v>
      </c>
      <c r="BH333" s="146">
        <v>0</v>
      </c>
      <c r="BI333" s="149">
        <f t="shared" si="351"/>
        <v>0</v>
      </c>
      <c r="BJ333" s="146">
        <v>0</v>
      </c>
      <c r="BK333" s="146">
        <v>0</v>
      </c>
      <c r="BL333" s="146">
        <v>0</v>
      </c>
      <c r="BM333" s="149">
        <f t="shared" si="352"/>
        <v>0</v>
      </c>
      <c r="BN333" s="146">
        <v>0</v>
      </c>
      <c r="BO333" s="146">
        <v>0</v>
      </c>
      <c r="BP333" s="146">
        <v>0</v>
      </c>
      <c r="BQ333" s="149">
        <f t="shared" si="353"/>
        <v>0</v>
      </c>
      <c r="BR333" s="146">
        <v>0</v>
      </c>
      <c r="BS333" s="146">
        <v>0</v>
      </c>
      <c r="BT333" s="146">
        <v>0</v>
      </c>
      <c r="BU333" s="149">
        <f t="shared" si="354"/>
        <v>0</v>
      </c>
      <c r="BV333" s="146">
        <v>0</v>
      </c>
      <c r="BW333" s="146">
        <v>0</v>
      </c>
      <c r="BX333" s="146">
        <v>0</v>
      </c>
      <c r="BY333" s="149">
        <f t="shared" si="355"/>
        <v>0</v>
      </c>
      <c r="BZ333" s="146">
        <v>0</v>
      </c>
      <c r="CA333" s="146">
        <v>0</v>
      </c>
      <c r="CB333" s="146">
        <v>0</v>
      </c>
      <c r="CC333" s="149">
        <f t="shared" si="356"/>
        <v>0</v>
      </c>
      <c r="CD333" s="146">
        <v>337</v>
      </c>
      <c r="CE333" s="146">
        <v>367</v>
      </c>
      <c r="CF333" s="146">
        <v>1</v>
      </c>
      <c r="CG333" s="149">
        <f t="shared" si="357"/>
        <v>368</v>
      </c>
      <c r="CH333" s="146">
        <v>0</v>
      </c>
      <c r="CI333" s="146">
        <v>0</v>
      </c>
      <c r="CJ333" s="146">
        <v>0</v>
      </c>
      <c r="CK333" s="149">
        <f t="shared" si="358"/>
        <v>0</v>
      </c>
      <c r="CL333" s="145">
        <v>0</v>
      </c>
      <c r="CM333" s="146">
        <v>0</v>
      </c>
      <c r="CN333" s="146">
        <v>0</v>
      </c>
      <c r="CO333" s="149">
        <f t="shared" si="359"/>
        <v>0</v>
      </c>
      <c r="CP333" s="146">
        <v>0</v>
      </c>
      <c r="CQ333" s="146">
        <v>0</v>
      </c>
      <c r="CR333" s="146">
        <v>0</v>
      </c>
      <c r="CS333" s="149">
        <f t="shared" si="360"/>
        <v>0</v>
      </c>
      <c r="CT333" s="146">
        <v>18441</v>
      </c>
      <c r="CU333" s="146">
        <v>18388</v>
      </c>
      <c r="CV333" s="146">
        <v>1595</v>
      </c>
      <c r="CW333" s="149">
        <f t="shared" si="361"/>
        <v>19983</v>
      </c>
      <c r="CX333" s="146">
        <v>0</v>
      </c>
      <c r="CY333" s="146">
        <v>0</v>
      </c>
      <c r="CZ333" s="146">
        <v>0</v>
      </c>
      <c r="DA333" s="149">
        <f t="shared" si="362"/>
        <v>0</v>
      </c>
      <c r="DB333" s="146">
        <v>1935</v>
      </c>
      <c r="DC333" s="146">
        <v>2046</v>
      </c>
      <c r="DD333" s="146">
        <v>46</v>
      </c>
      <c r="DE333" s="149">
        <f t="shared" si="363"/>
        <v>2092</v>
      </c>
      <c r="DF333" s="146"/>
      <c r="DG333" s="146"/>
      <c r="DH333" s="146"/>
      <c r="DI333" s="146"/>
      <c r="DJ333" s="146">
        <v>0</v>
      </c>
      <c r="DK333" s="146">
        <v>0</v>
      </c>
      <c r="DL333" s="146">
        <v>0</v>
      </c>
      <c r="DM333" s="149">
        <f t="shared" si="364"/>
        <v>0</v>
      </c>
      <c r="DN333" s="146">
        <v>0</v>
      </c>
      <c r="DO333" s="146">
        <v>0</v>
      </c>
      <c r="DP333" s="146">
        <v>0</v>
      </c>
      <c r="DQ333" s="149">
        <f t="shared" si="365"/>
        <v>0</v>
      </c>
      <c r="DR333" s="146">
        <v>10</v>
      </c>
      <c r="DS333" s="146">
        <v>53</v>
      </c>
      <c r="DT333" s="146">
        <v>0</v>
      </c>
      <c r="DU333" s="149">
        <f t="shared" si="366"/>
        <v>53</v>
      </c>
      <c r="DV333" s="146">
        <v>0</v>
      </c>
      <c r="DW333" s="146">
        <v>0</v>
      </c>
      <c r="DX333" s="146">
        <v>0</v>
      </c>
      <c r="DY333" s="149">
        <f t="shared" si="367"/>
        <v>0</v>
      </c>
      <c r="DZ333" s="146">
        <v>0</v>
      </c>
      <c r="EA333" s="146">
        <v>0</v>
      </c>
      <c r="EB333" s="146">
        <v>0</v>
      </c>
      <c r="EC333" s="149">
        <f t="shared" si="368"/>
        <v>0</v>
      </c>
      <c r="ED333" s="146"/>
      <c r="EE333" s="146"/>
      <c r="EF333" s="146"/>
      <c r="EG333" s="146"/>
      <c r="EH333" s="146">
        <v>0</v>
      </c>
      <c r="EI333" s="146">
        <v>0</v>
      </c>
      <c r="EJ333" s="146">
        <v>0</v>
      </c>
      <c r="EK333" s="149">
        <f t="shared" si="369"/>
        <v>0</v>
      </c>
      <c r="EL333" s="146">
        <v>0</v>
      </c>
      <c r="EM333" s="146">
        <v>0</v>
      </c>
      <c r="EN333" s="146">
        <v>0</v>
      </c>
      <c r="EO333" s="149">
        <f t="shared" si="370"/>
        <v>0</v>
      </c>
      <c r="EP333" s="146">
        <v>0</v>
      </c>
      <c r="EQ333" s="146">
        <v>0</v>
      </c>
      <c r="ER333" s="146">
        <v>0</v>
      </c>
      <c r="ES333" s="149">
        <f t="shared" si="371"/>
        <v>0</v>
      </c>
      <c r="ET333" s="146">
        <v>0</v>
      </c>
      <c r="EU333" s="146">
        <v>0</v>
      </c>
      <c r="EV333" s="146">
        <v>0</v>
      </c>
      <c r="EW333" s="149">
        <f t="shared" si="372"/>
        <v>0</v>
      </c>
      <c r="EX333" s="145">
        <v>110</v>
      </c>
      <c r="EY333" s="146">
        <v>274</v>
      </c>
      <c r="EZ333" s="146">
        <v>56</v>
      </c>
      <c r="FA333" s="149">
        <f t="shared" si="373"/>
        <v>330</v>
      </c>
      <c r="FB333" s="146">
        <v>0</v>
      </c>
      <c r="FC333" s="146">
        <v>0</v>
      </c>
      <c r="FD333" s="146">
        <v>0</v>
      </c>
      <c r="FE333" s="149">
        <f t="shared" si="374"/>
        <v>0</v>
      </c>
      <c r="FF333" s="145">
        <v>15414</v>
      </c>
      <c r="FG333" s="146">
        <v>16412</v>
      </c>
      <c r="FH333" s="146">
        <v>2306</v>
      </c>
      <c r="FI333" s="149">
        <f t="shared" si="375"/>
        <v>18718</v>
      </c>
      <c r="FJ333" s="146">
        <v>0</v>
      </c>
      <c r="FK333" s="146">
        <v>0</v>
      </c>
      <c r="FL333" s="146">
        <v>0</v>
      </c>
      <c r="FM333" s="149">
        <f t="shared" si="376"/>
        <v>0</v>
      </c>
      <c r="FN333" s="146">
        <v>0</v>
      </c>
      <c r="FO333" s="146">
        <v>0</v>
      </c>
      <c r="FP333" s="146">
        <v>0</v>
      </c>
      <c r="FQ333" s="149">
        <f t="shared" si="377"/>
        <v>0</v>
      </c>
      <c r="FR333" s="146">
        <v>0</v>
      </c>
      <c r="FS333" s="146">
        <v>0</v>
      </c>
      <c r="FT333" s="146">
        <v>0</v>
      </c>
      <c r="FU333" s="149">
        <f t="shared" si="378"/>
        <v>0</v>
      </c>
      <c r="FV333" s="146">
        <v>0</v>
      </c>
      <c r="FW333" s="146">
        <v>0</v>
      </c>
      <c r="FX333" s="146">
        <v>0</v>
      </c>
      <c r="FY333" s="149">
        <f t="shared" si="379"/>
        <v>0</v>
      </c>
      <c r="FZ333" s="146">
        <v>0</v>
      </c>
      <c r="GA333" s="146">
        <v>0</v>
      </c>
      <c r="GB333" s="146">
        <v>0</v>
      </c>
      <c r="GC333" s="149">
        <f t="shared" si="380"/>
        <v>0</v>
      </c>
      <c r="GD333" s="164">
        <f t="shared" si="390"/>
        <v>42700</v>
      </c>
      <c r="GE333" s="165">
        <f t="shared" si="390"/>
        <v>43623</v>
      </c>
      <c r="GF333" s="165">
        <f t="shared" si="390"/>
        <v>4786</v>
      </c>
      <c r="GG333" s="165">
        <f t="shared" si="390"/>
        <v>48409</v>
      </c>
      <c r="GI333" s="186">
        <f t="shared" si="382"/>
        <v>8.7476789766866098E-2</v>
      </c>
      <c r="GJ333" s="186">
        <f t="shared" si="383"/>
        <v>0.37622355179607087</v>
      </c>
      <c r="GK333" s="186">
        <f t="shared" si="384"/>
        <v>0.42152075739861999</v>
      </c>
      <c r="GL333" s="186">
        <f t="shared" si="385"/>
        <v>2.2648602801274557E-2</v>
      </c>
      <c r="GM333" s="186">
        <f t="shared" si="386"/>
        <v>6.2810902505558994E-3</v>
      </c>
      <c r="GN333" s="186">
        <f t="shared" si="387"/>
        <v>2.7943974508860006E-2</v>
      </c>
      <c r="GO333" s="186">
        <f t="shared" si="388"/>
        <v>5.790523347775256E-2</v>
      </c>
    </row>
    <row r="334" spans="1:197" ht="11.25" customHeight="1">
      <c r="A334" s="148">
        <v>43757</v>
      </c>
      <c r="B334" s="145">
        <v>3650</v>
      </c>
      <c r="C334" s="146">
        <v>4509</v>
      </c>
      <c r="D334" s="146">
        <v>222</v>
      </c>
      <c r="E334" s="149">
        <f t="shared" si="338"/>
        <v>4731</v>
      </c>
      <c r="F334" s="146">
        <v>0</v>
      </c>
      <c r="G334" s="146">
        <v>0</v>
      </c>
      <c r="H334" s="146">
        <v>0</v>
      </c>
      <c r="I334" s="149">
        <f t="shared" si="339"/>
        <v>0</v>
      </c>
      <c r="J334" s="146"/>
      <c r="K334" s="146"/>
      <c r="L334" s="146"/>
      <c r="M334" s="146"/>
      <c r="N334" s="145">
        <v>318</v>
      </c>
      <c r="O334" s="146">
        <v>87</v>
      </c>
      <c r="P334" s="146">
        <v>388</v>
      </c>
      <c r="Q334" s="149">
        <f t="shared" si="340"/>
        <v>475</v>
      </c>
      <c r="R334" s="146">
        <v>0</v>
      </c>
      <c r="S334" s="146">
        <v>0</v>
      </c>
      <c r="T334" s="146">
        <v>0</v>
      </c>
      <c r="U334" s="149">
        <f t="shared" si="341"/>
        <v>0</v>
      </c>
      <c r="V334" s="145">
        <v>0</v>
      </c>
      <c r="W334" s="146">
        <v>0</v>
      </c>
      <c r="X334" s="146">
        <v>0</v>
      </c>
      <c r="Y334" s="149">
        <f t="shared" si="342"/>
        <v>0</v>
      </c>
      <c r="Z334" s="145">
        <v>1294</v>
      </c>
      <c r="AA334" s="146">
        <v>1184</v>
      </c>
      <c r="AB334" s="146">
        <v>59</v>
      </c>
      <c r="AC334" s="149">
        <f t="shared" si="343"/>
        <v>1243</v>
      </c>
      <c r="AD334" s="146">
        <v>0</v>
      </c>
      <c r="AE334" s="146">
        <v>0</v>
      </c>
      <c r="AF334" s="146">
        <v>0</v>
      </c>
      <c r="AG334" s="149">
        <f t="shared" si="344"/>
        <v>0</v>
      </c>
      <c r="AH334" s="146">
        <v>0</v>
      </c>
      <c r="AI334" s="146">
        <v>0</v>
      </c>
      <c r="AJ334" s="146">
        <v>0</v>
      </c>
      <c r="AK334" s="149">
        <f t="shared" si="345"/>
        <v>0</v>
      </c>
      <c r="AL334" s="145">
        <v>1112</v>
      </c>
      <c r="AM334" s="146">
        <v>1451</v>
      </c>
      <c r="AN334" s="146">
        <v>15</v>
      </c>
      <c r="AO334" s="149">
        <f t="shared" si="346"/>
        <v>1466</v>
      </c>
      <c r="AP334" s="145">
        <v>0</v>
      </c>
      <c r="AQ334" s="146">
        <v>0</v>
      </c>
      <c r="AR334" s="146">
        <v>0</v>
      </c>
      <c r="AS334" s="149">
        <f t="shared" si="347"/>
        <v>0</v>
      </c>
      <c r="AT334" s="145">
        <v>0</v>
      </c>
      <c r="AU334" s="146">
        <v>0</v>
      </c>
      <c r="AV334" s="146">
        <v>0</v>
      </c>
      <c r="AW334" s="149">
        <f t="shared" si="348"/>
        <v>0</v>
      </c>
      <c r="AX334" s="145">
        <v>0</v>
      </c>
      <c r="AY334" s="146">
        <v>0</v>
      </c>
      <c r="AZ334" s="146">
        <v>0</v>
      </c>
      <c r="BA334" s="149">
        <f t="shared" si="349"/>
        <v>0</v>
      </c>
      <c r="BB334" s="145">
        <v>0</v>
      </c>
      <c r="BC334" s="146">
        <v>0</v>
      </c>
      <c r="BD334" s="146">
        <v>0</v>
      </c>
      <c r="BE334" s="149">
        <f t="shared" si="350"/>
        <v>0</v>
      </c>
      <c r="BF334" s="146">
        <v>0</v>
      </c>
      <c r="BG334" s="146">
        <v>0</v>
      </c>
      <c r="BH334" s="146">
        <v>0</v>
      </c>
      <c r="BI334" s="149">
        <f t="shared" si="351"/>
        <v>0</v>
      </c>
      <c r="BJ334" s="146">
        <v>0</v>
      </c>
      <c r="BK334" s="146">
        <v>0</v>
      </c>
      <c r="BL334" s="146">
        <v>0</v>
      </c>
      <c r="BM334" s="149">
        <f t="shared" si="352"/>
        <v>0</v>
      </c>
      <c r="BN334" s="146">
        <v>0</v>
      </c>
      <c r="BO334" s="146">
        <v>0</v>
      </c>
      <c r="BP334" s="146">
        <v>0</v>
      </c>
      <c r="BQ334" s="149">
        <f t="shared" si="353"/>
        <v>0</v>
      </c>
      <c r="BR334" s="146">
        <v>0</v>
      </c>
      <c r="BS334" s="146">
        <v>0</v>
      </c>
      <c r="BT334" s="146">
        <v>0</v>
      </c>
      <c r="BU334" s="149">
        <f t="shared" si="354"/>
        <v>0</v>
      </c>
      <c r="BV334" s="146">
        <v>0</v>
      </c>
      <c r="BW334" s="146">
        <v>0</v>
      </c>
      <c r="BX334" s="146">
        <v>0</v>
      </c>
      <c r="BY334" s="149">
        <f t="shared" si="355"/>
        <v>0</v>
      </c>
      <c r="BZ334" s="146">
        <v>0</v>
      </c>
      <c r="CA334" s="146">
        <v>0</v>
      </c>
      <c r="CB334" s="146">
        <v>0</v>
      </c>
      <c r="CC334" s="149">
        <f t="shared" si="356"/>
        <v>0</v>
      </c>
      <c r="CD334" s="146">
        <v>209</v>
      </c>
      <c r="CE334" s="146">
        <v>390</v>
      </c>
      <c r="CF334" s="146">
        <v>135</v>
      </c>
      <c r="CG334" s="149">
        <f t="shared" si="357"/>
        <v>525</v>
      </c>
      <c r="CH334" s="146">
        <v>0</v>
      </c>
      <c r="CI334" s="146">
        <v>0</v>
      </c>
      <c r="CJ334" s="146">
        <v>0</v>
      </c>
      <c r="CK334" s="149">
        <f t="shared" si="358"/>
        <v>0</v>
      </c>
      <c r="CL334" s="145">
        <v>0</v>
      </c>
      <c r="CM334" s="146">
        <v>0</v>
      </c>
      <c r="CN334" s="146">
        <v>0</v>
      </c>
      <c r="CO334" s="149">
        <f t="shared" si="359"/>
        <v>0</v>
      </c>
      <c r="CP334" s="146">
        <v>0</v>
      </c>
      <c r="CQ334" s="146">
        <v>0</v>
      </c>
      <c r="CR334" s="146">
        <v>0</v>
      </c>
      <c r="CS334" s="149">
        <f t="shared" si="360"/>
        <v>0</v>
      </c>
      <c r="CT334" s="146">
        <v>21343</v>
      </c>
      <c r="CU334" s="146">
        <v>23067</v>
      </c>
      <c r="CV334" s="146">
        <v>1319</v>
      </c>
      <c r="CW334" s="149">
        <f t="shared" si="361"/>
        <v>24386</v>
      </c>
      <c r="CX334" s="146">
        <v>0</v>
      </c>
      <c r="CY334" s="146">
        <v>0</v>
      </c>
      <c r="CZ334" s="146">
        <v>0</v>
      </c>
      <c r="DA334" s="149">
        <f t="shared" si="362"/>
        <v>0</v>
      </c>
      <c r="DB334" s="146">
        <v>1954</v>
      </c>
      <c r="DC334" s="146">
        <v>2429</v>
      </c>
      <c r="DD334" s="146">
        <v>127</v>
      </c>
      <c r="DE334" s="149">
        <f t="shared" si="363"/>
        <v>2556</v>
      </c>
      <c r="DF334" s="146"/>
      <c r="DG334" s="146"/>
      <c r="DH334" s="146"/>
      <c r="DI334" s="146"/>
      <c r="DJ334" s="146">
        <v>0</v>
      </c>
      <c r="DK334" s="146">
        <v>0</v>
      </c>
      <c r="DL334" s="146">
        <v>0</v>
      </c>
      <c r="DM334" s="149">
        <f t="shared" si="364"/>
        <v>0</v>
      </c>
      <c r="DN334" s="146">
        <v>0</v>
      </c>
      <c r="DO334" s="146">
        <v>0</v>
      </c>
      <c r="DP334" s="146">
        <v>0</v>
      </c>
      <c r="DQ334" s="149">
        <f t="shared" si="365"/>
        <v>0</v>
      </c>
      <c r="DR334" s="146">
        <v>5</v>
      </c>
      <c r="DS334" s="146">
        <v>2</v>
      </c>
      <c r="DT334" s="146">
        <v>0</v>
      </c>
      <c r="DU334" s="149">
        <f t="shared" si="366"/>
        <v>2</v>
      </c>
      <c r="DV334" s="146">
        <v>0</v>
      </c>
      <c r="DW334" s="146">
        <v>0</v>
      </c>
      <c r="DX334" s="146">
        <v>0</v>
      </c>
      <c r="DY334" s="149">
        <f t="shared" si="367"/>
        <v>0</v>
      </c>
      <c r="DZ334" s="146">
        <v>0</v>
      </c>
      <c r="EA334" s="146">
        <v>0</v>
      </c>
      <c r="EB334" s="146">
        <v>0</v>
      </c>
      <c r="EC334" s="149">
        <f t="shared" si="368"/>
        <v>0</v>
      </c>
      <c r="ED334" s="146"/>
      <c r="EE334" s="146"/>
      <c r="EF334" s="146"/>
      <c r="EG334" s="146"/>
      <c r="EH334" s="146">
        <v>0</v>
      </c>
      <c r="EI334" s="146">
        <v>0</v>
      </c>
      <c r="EJ334" s="146">
        <v>0</v>
      </c>
      <c r="EK334" s="149">
        <f t="shared" si="369"/>
        <v>0</v>
      </c>
      <c r="EL334" s="146">
        <v>0</v>
      </c>
      <c r="EM334" s="146">
        <v>0</v>
      </c>
      <c r="EN334" s="146">
        <v>0</v>
      </c>
      <c r="EO334" s="149">
        <f t="shared" si="370"/>
        <v>0</v>
      </c>
      <c r="EP334" s="146">
        <v>0</v>
      </c>
      <c r="EQ334" s="146">
        <v>0</v>
      </c>
      <c r="ER334" s="146">
        <v>0</v>
      </c>
      <c r="ES334" s="149">
        <f t="shared" si="371"/>
        <v>0</v>
      </c>
      <c r="ET334" s="146">
        <v>0</v>
      </c>
      <c r="EU334" s="146">
        <v>0</v>
      </c>
      <c r="EV334" s="146">
        <v>0</v>
      </c>
      <c r="EW334" s="149">
        <f t="shared" si="372"/>
        <v>0</v>
      </c>
      <c r="EX334" s="145">
        <v>221</v>
      </c>
      <c r="EY334" s="146">
        <v>275</v>
      </c>
      <c r="EZ334" s="146">
        <v>6</v>
      </c>
      <c r="FA334" s="149">
        <f t="shared" si="373"/>
        <v>281</v>
      </c>
      <c r="FB334" s="146">
        <v>0</v>
      </c>
      <c r="FC334" s="146">
        <v>0</v>
      </c>
      <c r="FD334" s="146">
        <v>0</v>
      </c>
      <c r="FE334" s="149">
        <f t="shared" si="374"/>
        <v>0</v>
      </c>
      <c r="FF334" s="145">
        <v>17098</v>
      </c>
      <c r="FG334" s="146">
        <v>18132</v>
      </c>
      <c r="FH334" s="146">
        <v>1181</v>
      </c>
      <c r="FI334" s="149">
        <f t="shared" si="375"/>
        <v>19313</v>
      </c>
      <c r="FJ334" s="146">
        <v>0</v>
      </c>
      <c r="FK334" s="146">
        <v>0</v>
      </c>
      <c r="FL334" s="146">
        <v>0</v>
      </c>
      <c r="FM334" s="149">
        <f t="shared" si="376"/>
        <v>0</v>
      </c>
      <c r="FN334" s="146">
        <v>0</v>
      </c>
      <c r="FO334" s="146">
        <v>0</v>
      </c>
      <c r="FP334" s="146">
        <v>0</v>
      </c>
      <c r="FQ334" s="149">
        <f t="shared" si="377"/>
        <v>0</v>
      </c>
      <c r="FR334" s="146">
        <v>0</v>
      </c>
      <c r="FS334" s="146">
        <v>0</v>
      </c>
      <c r="FT334" s="146">
        <v>0</v>
      </c>
      <c r="FU334" s="149">
        <f t="shared" si="378"/>
        <v>0</v>
      </c>
      <c r="FV334" s="146">
        <v>0</v>
      </c>
      <c r="FW334" s="146">
        <v>0</v>
      </c>
      <c r="FX334" s="146">
        <v>0</v>
      </c>
      <c r="FY334" s="149">
        <f t="shared" si="379"/>
        <v>0</v>
      </c>
      <c r="FZ334" s="146">
        <v>0</v>
      </c>
      <c r="GA334" s="146">
        <v>0</v>
      </c>
      <c r="GB334" s="146">
        <v>0</v>
      </c>
      <c r="GC334" s="149">
        <f t="shared" si="380"/>
        <v>0</v>
      </c>
      <c r="GD334" s="164">
        <f t="shared" si="390"/>
        <v>47204</v>
      </c>
      <c r="GE334" s="165">
        <f t="shared" si="390"/>
        <v>51526</v>
      </c>
      <c r="GF334" s="165">
        <f t="shared" si="390"/>
        <v>3452</v>
      </c>
      <c r="GG334" s="165">
        <f t="shared" si="390"/>
        <v>54978</v>
      </c>
      <c r="GI334" s="186">
        <f t="shared" si="382"/>
        <v>8.7509218646896716E-2</v>
      </c>
      <c r="GJ334" s="186">
        <f t="shared" si="383"/>
        <v>0.3519000116446066</v>
      </c>
      <c r="GK334" s="186">
        <f t="shared" si="384"/>
        <v>0.4476769009820285</v>
      </c>
      <c r="GL334" s="186">
        <f t="shared" si="385"/>
        <v>2.2978690369910338E-2</v>
      </c>
      <c r="GM334" s="186">
        <f t="shared" si="386"/>
        <v>5.3371113612545127E-3</v>
      </c>
      <c r="GN334" s="186">
        <f t="shared" si="387"/>
        <v>2.8160540309746535E-2</v>
      </c>
      <c r="GO334" s="186">
        <f t="shared" si="388"/>
        <v>5.6437526685556794E-2</v>
      </c>
    </row>
    <row r="335" spans="1:197" ht="11.25" customHeight="1">
      <c r="A335" s="148">
        <v>43788</v>
      </c>
      <c r="B335" s="145">
        <v>4595</v>
      </c>
      <c r="C335" s="146">
        <v>4056</v>
      </c>
      <c r="D335" s="146">
        <v>153</v>
      </c>
      <c r="E335" s="149">
        <f t="shared" si="338"/>
        <v>4209</v>
      </c>
      <c r="F335" s="146">
        <v>0</v>
      </c>
      <c r="G335" s="146">
        <v>0</v>
      </c>
      <c r="H335" s="146">
        <v>0</v>
      </c>
      <c r="I335" s="149">
        <f t="shared" si="339"/>
        <v>0</v>
      </c>
      <c r="J335" s="146"/>
      <c r="K335" s="146"/>
      <c r="L335" s="146"/>
      <c r="M335" s="146"/>
      <c r="N335" s="145">
        <v>255</v>
      </c>
      <c r="O335" s="146">
        <v>18</v>
      </c>
      <c r="P335" s="146">
        <v>240</v>
      </c>
      <c r="Q335" s="149">
        <f t="shared" si="340"/>
        <v>258</v>
      </c>
      <c r="R335" s="146">
        <v>0</v>
      </c>
      <c r="S335" s="146">
        <v>0</v>
      </c>
      <c r="T335" s="146">
        <v>0</v>
      </c>
      <c r="U335" s="149">
        <f t="shared" si="341"/>
        <v>0</v>
      </c>
      <c r="V335" s="145">
        <v>0</v>
      </c>
      <c r="W335" s="146">
        <v>0</v>
      </c>
      <c r="X335" s="146">
        <v>0</v>
      </c>
      <c r="Y335" s="149">
        <f t="shared" si="342"/>
        <v>0</v>
      </c>
      <c r="Z335" s="145">
        <v>983</v>
      </c>
      <c r="AA335" s="146">
        <v>897</v>
      </c>
      <c r="AB335" s="146">
        <v>65</v>
      </c>
      <c r="AC335" s="149">
        <f t="shared" si="343"/>
        <v>962</v>
      </c>
      <c r="AD335" s="146">
        <v>0</v>
      </c>
      <c r="AE335" s="146">
        <v>0</v>
      </c>
      <c r="AF335" s="146">
        <v>0</v>
      </c>
      <c r="AG335" s="149">
        <f t="shared" si="344"/>
        <v>0</v>
      </c>
      <c r="AH335" s="146">
        <v>0</v>
      </c>
      <c r="AI335" s="146">
        <v>0</v>
      </c>
      <c r="AJ335" s="146">
        <v>0</v>
      </c>
      <c r="AK335" s="149">
        <f t="shared" si="345"/>
        <v>0</v>
      </c>
      <c r="AL335" s="145">
        <v>1161</v>
      </c>
      <c r="AM335" s="146">
        <v>1346</v>
      </c>
      <c r="AN335" s="146">
        <v>18</v>
      </c>
      <c r="AO335" s="149">
        <f t="shared" si="346"/>
        <v>1364</v>
      </c>
      <c r="AP335" s="145">
        <v>0</v>
      </c>
      <c r="AQ335" s="146">
        <v>0</v>
      </c>
      <c r="AR335" s="146">
        <v>0</v>
      </c>
      <c r="AS335" s="149">
        <f t="shared" si="347"/>
        <v>0</v>
      </c>
      <c r="AT335" s="145">
        <v>0</v>
      </c>
      <c r="AU335" s="146">
        <v>0</v>
      </c>
      <c r="AV335" s="146">
        <v>0</v>
      </c>
      <c r="AW335" s="149">
        <f t="shared" si="348"/>
        <v>0</v>
      </c>
      <c r="AX335" s="145">
        <v>0</v>
      </c>
      <c r="AY335" s="146">
        <v>0</v>
      </c>
      <c r="AZ335" s="146">
        <v>0</v>
      </c>
      <c r="BA335" s="149">
        <f t="shared" si="349"/>
        <v>0</v>
      </c>
      <c r="BB335" s="145">
        <v>0</v>
      </c>
      <c r="BC335" s="146">
        <v>0</v>
      </c>
      <c r="BD335" s="146">
        <v>0</v>
      </c>
      <c r="BE335" s="149">
        <f t="shared" si="350"/>
        <v>0</v>
      </c>
      <c r="BF335" s="146">
        <v>0</v>
      </c>
      <c r="BG335" s="146">
        <v>0</v>
      </c>
      <c r="BH335" s="146">
        <v>0</v>
      </c>
      <c r="BI335" s="149">
        <f t="shared" si="351"/>
        <v>0</v>
      </c>
      <c r="BJ335" s="146">
        <v>0</v>
      </c>
      <c r="BK335" s="146">
        <v>0</v>
      </c>
      <c r="BL335" s="146">
        <v>0</v>
      </c>
      <c r="BM335" s="149">
        <f t="shared" si="352"/>
        <v>0</v>
      </c>
      <c r="BN335" s="146">
        <v>0</v>
      </c>
      <c r="BO335" s="146">
        <v>0</v>
      </c>
      <c r="BP335" s="146">
        <v>0</v>
      </c>
      <c r="BQ335" s="149">
        <f t="shared" si="353"/>
        <v>0</v>
      </c>
      <c r="BR335" s="146">
        <v>0</v>
      </c>
      <c r="BS335" s="146">
        <v>0</v>
      </c>
      <c r="BT335" s="146">
        <v>0</v>
      </c>
      <c r="BU335" s="149">
        <f t="shared" si="354"/>
        <v>0</v>
      </c>
      <c r="BV335" s="146">
        <v>0</v>
      </c>
      <c r="BW335" s="146">
        <v>0</v>
      </c>
      <c r="BX335" s="146">
        <v>0</v>
      </c>
      <c r="BY335" s="149">
        <f t="shared" si="355"/>
        <v>0</v>
      </c>
      <c r="BZ335" s="146">
        <v>0</v>
      </c>
      <c r="CA335" s="146">
        <v>0</v>
      </c>
      <c r="CB335" s="146">
        <v>0</v>
      </c>
      <c r="CC335" s="149">
        <f t="shared" si="356"/>
        <v>0</v>
      </c>
      <c r="CD335" s="146">
        <v>276</v>
      </c>
      <c r="CE335" s="146">
        <v>176</v>
      </c>
      <c r="CF335" s="146">
        <v>74</v>
      </c>
      <c r="CG335" s="149">
        <f t="shared" si="357"/>
        <v>250</v>
      </c>
      <c r="CH335" s="146">
        <v>0</v>
      </c>
      <c r="CI335" s="146">
        <v>0</v>
      </c>
      <c r="CJ335" s="146">
        <v>0</v>
      </c>
      <c r="CK335" s="149">
        <f t="shared" si="358"/>
        <v>0</v>
      </c>
      <c r="CL335" s="145">
        <v>0</v>
      </c>
      <c r="CM335" s="146">
        <v>0</v>
      </c>
      <c r="CN335" s="146">
        <v>0</v>
      </c>
      <c r="CO335" s="149">
        <f t="shared" si="359"/>
        <v>0</v>
      </c>
      <c r="CP335" s="146">
        <v>0</v>
      </c>
      <c r="CQ335" s="146">
        <v>0</v>
      </c>
      <c r="CR335" s="146">
        <v>0</v>
      </c>
      <c r="CS335" s="149">
        <f t="shared" si="360"/>
        <v>0</v>
      </c>
      <c r="CT335" s="146">
        <v>19503</v>
      </c>
      <c r="CU335" s="146">
        <v>16998</v>
      </c>
      <c r="CV335" s="146">
        <v>1225</v>
      </c>
      <c r="CW335" s="149">
        <f t="shared" si="361"/>
        <v>18223</v>
      </c>
      <c r="CX335" s="146">
        <v>0</v>
      </c>
      <c r="CY335" s="146">
        <v>0</v>
      </c>
      <c r="CZ335" s="146">
        <v>0</v>
      </c>
      <c r="DA335" s="149">
        <f t="shared" si="362"/>
        <v>0</v>
      </c>
      <c r="DB335" s="146">
        <v>2750</v>
      </c>
      <c r="DC335" s="146">
        <v>2267</v>
      </c>
      <c r="DD335" s="146">
        <v>163</v>
      </c>
      <c r="DE335" s="149">
        <f t="shared" si="363"/>
        <v>2430</v>
      </c>
      <c r="DF335" s="146"/>
      <c r="DG335" s="146"/>
      <c r="DH335" s="146"/>
      <c r="DI335" s="146"/>
      <c r="DJ335" s="146">
        <v>0</v>
      </c>
      <c r="DK335" s="146">
        <v>0</v>
      </c>
      <c r="DL335" s="146">
        <v>0</v>
      </c>
      <c r="DM335" s="149">
        <f t="shared" si="364"/>
        <v>0</v>
      </c>
      <c r="DN335" s="146">
        <v>0</v>
      </c>
      <c r="DO335" s="146">
        <v>0</v>
      </c>
      <c r="DP335" s="146">
        <v>0</v>
      </c>
      <c r="DQ335" s="149">
        <f t="shared" si="365"/>
        <v>0</v>
      </c>
      <c r="DR335" s="146">
        <v>2</v>
      </c>
      <c r="DS335" s="146">
        <v>7</v>
      </c>
      <c r="DT335" s="146">
        <v>0</v>
      </c>
      <c r="DU335" s="149">
        <f t="shared" si="366"/>
        <v>7</v>
      </c>
      <c r="DV335" s="146">
        <v>0</v>
      </c>
      <c r="DW335" s="146">
        <v>0</v>
      </c>
      <c r="DX335" s="146">
        <v>0</v>
      </c>
      <c r="DY335" s="149">
        <f t="shared" si="367"/>
        <v>0</v>
      </c>
      <c r="DZ335" s="146">
        <v>0</v>
      </c>
      <c r="EA335" s="146">
        <v>0</v>
      </c>
      <c r="EB335" s="146">
        <v>0</v>
      </c>
      <c r="EC335" s="149">
        <f t="shared" si="368"/>
        <v>0</v>
      </c>
      <c r="ED335" s="146"/>
      <c r="EE335" s="146"/>
      <c r="EF335" s="146"/>
      <c r="EG335" s="146"/>
      <c r="EH335" s="146">
        <v>0</v>
      </c>
      <c r="EI335" s="146">
        <v>0</v>
      </c>
      <c r="EJ335" s="146">
        <v>0</v>
      </c>
      <c r="EK335" s="149">
        <f t="shared" si="369"/>
        <v>0</v>
      </c>
      <c r="EL335" s="146">
        <v>0</v>
      </c>
      <c r="EM335" s="146">
        <v>0</v>
      </c>
      <c r="EN335" s="146">
        <v>0</v>
      </c>
      <c r="EO335" s="149">
        <f t="shared" si="370"/>
        <v>0</v>
      </c>
      <c r="EP335" s="146">
        <v>0</v>
      </c>
      <c r="EQ335" s="146">
        <v>0</v>
      </c>
      <c r="ER335" s="146">
        <v>0</v>
      </c>
      <c r="ES335" s="149">
        <f t="shared" si="371"/>
        <v>0</v>
      </c>
      <c r="ET335" s="146">
        <v>0</v>
      </c>
      <c r="EU335" s="146">
        <v>0</v>
      </c>
      <c r="EV335" s="146">
        <v>0</v>
      </c>
      <c r="EW335" s="149">
        <f t="shared" si="372"/>
        <v>0</v>
      </c>
      <c r="EX335" s="145">
        <v>221</v>
      </c>
      <c r="EY335" s="146">
        <v>271</v>
      </c>
      <c r="EZ335" s="146">
        <v>2</v>
      </c>
      <c r="FA335" s="149">
        <f t="shared" si="373"/>
        <v>273</v>
      </c>
      <c r="FB335" s="146">
        <v>0</v>
      </c>
      <c r="FC335" s="146">
        <v>0</v>
      </c>
      <c r="FD335" s="146">
        <v>0</v>
      </c>
      <c r="FE335" s="149">
        <f t="shared" si="374"/>
        <v>0</v>
      </c>
      <c r="FF335" s="145">
        <v>20955</v>
      </c>
      <c r="FG335" s="146">
        <v>18608</v>
      </c>
      <c r="FH335" s="146">
        <v>1771</v>
      </c>
      <c r="FI335" s="149">
        <f t="shared" si="375"/>
        <v>20379</v>
      </c>
      <c r="FJ335" s="146">
        <v>0</v>
      </c>
      <c r="FK335" s="146">
        <v>0</v>
      </c>
      <c r="FL335" s="146">
        <v>0</v>
      </c>
      <c r="FM335" s="149">
        <f t="shared" si="376"/>
        <v>0</v>
      </c>
      <c r="FN335" s="146">
        <v>0</v>
      </c>
      <c r="FO335" s="146">
        <v>0</v>
      </c>
      <c r="FP335" s="146">
        <v>0</v>
      </c>
      <c r="FQ335" s="149">
        <f t="shared" si="377"/>
        <v>0</v>
      </c>
      <c r="FR335" s="146">
        <v>0</v>
      </c>
      <c r="FS335" s="146">
        <v>0</v>
      </c>
      <c r="FT335" s="146">
        <v>0</v>
      </c>
      <c r="FU335" s="149">
        <f t="shared" si="378"/>
        <v>0</v>
      </c>
      <c r="FV335" s="146">
        <v>0</v>
      </c>
      <c r="FW335" s="146">
        <v>0</v>
      </c>
      <c r="FX335" s="146">
        <v>0</v>
      </c>
      <c r="FY335" s="149">
        <f t="shared" si="379"/>
        <v>0</v>
      </c>
      <c r="FZ335" s="146">
        <v>0</v>
      </c>
      <c r="GA335" s="146">
        <v>0</v>
      </c>
      <c r="GB335" s="146">
        <v>0</v>
      </c>
      <c r="GC335" s="149">
        <f t="shared" si="380"/>
        <v>0</v>
      </c>
      <c r="GD335" s="164">
        <f t="shared" si="390"/>
        <v>50701</v>
      </c>
      <c r="GE335" s="165">
        <f t="shared" si="390"/>
        <v>44644</v>
      </c>
      <c r="GF335" s="165">
        <f t="shared" si="390"/>
        <v>3711</v>
      </c>
      <c r="GG335" s="165">
        <f t="shared" si="390"/>
        <v>48355</v>
      </c>
      <c r="GI335" s="186">
        <f t="shared" si="382"/>
        <v>9.0852074186900819E-2</v>
      </c>
      <c r="GJ335" s="186">
        <f t="shared" si="383"/>
        <v>0.41680852970163962</v>
      </c>
      <c r="GK335" s="186">
        <f t="shared" si="384"/>
        <v>0.38074545291640532</v>
      </c>
      <c r="GL335" s="186">
        <f t="shared" si="385"/>
        <v>2.0092285637487679E-2</v>
      </c>
      <c r="GM335" s="186">
        <f t="shared" si="386"/>
        <v>6.0702446017381955E-3</v>
      </c>
      <c r="GN335" s="186">
        <f t="shared" si="387"/>
        <v>3.0149628169518862E-2</v>
      </c>
      <c r="GO335" s="186">
        <f t="shared" si="388"/>
        <v>5.5281784786309629E-2</v>
      </c>
    </row>
    <row r="336" spans="1:197" ht="11.25" customHeight="1">
      <c r="A336" s="148">
        <v>43818</v>
      </c>
      <c r="B336" s="145">
        <v>4445</v>
      </c>
      <c r="C336" s="146">
        <v>4009</v>
      </c>
      <c r="D336" s="146">
        <v>134</v>
      </c>
      <c r="E336" s="149">
        <f t="shared" si="338"/>
        <v>4143</v>
      </c>
      <c r="F336" s="146">
        <v>0</v>
      </c>
      <c r="G336" s="146">
        <v>0</v>
      </c>
      <c r="H336" s="146">
        <v>0</v>
      </c>
      <c r="I336" s="149">
        <f t="shared" si="339"/>
        <v>0</v>
      </c>
      <c r="J336" s="146"/>
      <c r="K336" s="146"/>
      <c r="L336" s="146"/>
      <c r="M336" s="146"/>
      <c r="N336" s="145">
        <v>402</v>
      </c>
      <c r="O336" s="146">
        <v>33</v>
      </c>
      <c r="P336" s="146">
        <v>360</v>
      </c>
      <c r="Q336" s="149">
        <f t="shared" si="340"/>
        <v>393</v>
      </c>
      <c r="R336" s="146">
        <v>0</v>
      </c>
      <c r="S336" s="146">
        <v>0</v>
      </c>
      <c r="T336" s="146">
        <v>0</v>
      </c>
      <c r="U336" s="149">
        <f t="shared" si="341"/>
        <v>0</v>
      </c>
      <c r="V336" s="145">
        <v>0</v>
      </c>
      <c r="W336" s="146">
        <v>0</v>
      </c>
      <c r="X336" s="146">
        <v>0</v>
      </c>
      <c r="Y336" s="149">
        <f t="shared" si="342"/>
        <v>0</v>
      </c>
      <c r="Z336" s="145">
        <v>1419</v>
      </c>
      <c r="AA336" s="146">
        <v>1361</v>
      </c>
      <c r="AB336" s="146">
        <v>65</v>
      </c>
      <c r="AC336" s="149">
        <f t="shared" si="343"/>
        <v>1426</v>
      </c>
      <c r="AD336" s="146">
        <v>0</v>
      </c>
      <c r="AE336" s="146">
        <v>0</v>
      </c>
      <c r="AF336" s="146">
        <v>0</v>
      </c>
      <c r="AG336" s="149">
        <f t="shared" si="344"/>
        <v>0</v>
      </c>
      <c r="AH336" s="146">
        <v>0</v>
      </c>
      <c r="AI336" s="146">
        <v>0</v>
      </c>
      <c r="AJ336" s="146">
        <v>0</v>
      </c>
      <c r="AK336" s="149">
        <f t="shared" si="345"/>
        <v>0</v>
      </c>
      <c r="AL336" s="145">
        <v>1810</v>
      </c>
      <c r="AM336" s="146">
        <v>2092</v>
      </c>
      <c r="AN336" s="146">
        <v>6</v>
      </c>
      <c r="AO336" s="149">
        <f t="shared" si="346"/>
        <v>2098</v>
      </c>
      <c r="AP336" s="145">
        <v>0</v>
      </c>
      <c r="AQ336" s="146">
        <v>0</v>
      </c>
      <c r="AR336" s="146">
        <v>0</v>
      </c>
      <c r="AS336" s="149">
        <f t="shared" si="347"/>
        <v>0</v>
      </c>
      <c r="AT336" s="145">
        <v>0</v>
      </c>
      <c r="AU336" s="146">
        <v>0</v>
      </c>
      <c r="AV336" s="146">
        <v>0</v>
      </c>
      <c r="AW336" s="149">
        <f t="shared" si="348"/>
        <v>0</v>
      </c>
      <c r="AX336" s="145">
        <v>0</v>
      </c>
      <c r="AY336" s="146">
        <v>0</v>
      </c>
      <c r="AZ336" s="146">
        <v>0</v>
      </c>
      <c r="BA336" s="149">
        <f t="shared" si="349"/>
        <v>0</v>
      </c>
      <c r="BB336" s="145">
        <v>0</v>
      </c>
      <c r="BC336" s="146">
        <v>0</v>
      </c>
      <c r="BD336" s="146">
        <v>0</v>
      </c>
      <c r="BE336" s="149">
        <f t="shared" si="350"/>
        <v>0</v>
      </c>
      <c r="BF336" s="146">
        <v>0</v>
      </c>
      <c r="BG336" s="146">
        <v>0</v>
      </c>
      <c r="BH336" s="146">
        <v>0</v>
      </c>
      <c r="BI336" s="149">
        <f t="shared" si="351"/>
        <v>0</v>
      </c>
      <c r="BJ336" s="146">
        <v>0</v>
      </c>
      <c r="BK336" s="146">
        <v>0</v>
      </c>
      <c r="BL336" s="146">
        <v>0</v>
      </c>
      <c r="BM336" s="149">
        <f t="shared" si="352"/>
        <v>0</v>
      </c>
      <c r="BN336" s="146">
        <v>0</v>
      </c>
      <c r="BO336" s="146">
        <v>0</v>
      </c>
      <c r="BP336" s="146">
        <v>0</v>
      </c>
      <c r="BQ336" s="149">
        <f t="shared" si="353"/>
        <v>0</v>
      </c>
      <c r="BR336" s="146">
        <v>0</v>
      </c>
      <c r="BS336" s="146">
        <v>0</v>
      </c>
      <c r="BT336" s="146">
        <v>0</v>
      </c>
      <c r="BU336" s="149">
        <f t="shared" si="354"/>
        <v>0</v>
      </c>
      <c r="BV336" s="146">
        <v>0</v>
      </c>
      <c r="BW336" s="146">
        <v>0</v>
      </c>
      <c r="BX336" s="146">
        <v>0</v>
      </c>
      <c r="BY336" s="149">
        <f t="shared" si="355"/>
        <v>0</v>
      </c>
      <c r="BZ336" s="146">
        <v>0</v>
      </c>
      <c r="CA336" s="146">
        <v>0</v>
      </c>
      <c r="CB336" s="146">
        <v>0</v>
      </c>
      <c r="CC336" s="149">
        <f t="shared" si="356"/>
        <v>0</v>
      </c>
      <c r="CD336" s="146">
        <v>373</v>
      </c>
      <c r="CE336" s="146">
        <v>331</v>
      </c>
      <c r="CF336" s="146">
        <v>56</v>
      </c>
      <c r="CG336" s="149">
        <f t="shared" si="357"/>
        <v>387</v>
      </c>
      <c r="CH336" s="146">
        <v>0</v>
      </c>
      <c r="CI336" s="146">
        <v>0</v>
      </c>
      <c r="CJ336" s="146">
        <v>0</v>
      </c>
      <c r="CK336" s="149">
        <f t="shared" si="358"/>
        <v>0</v>
      </c>
      <c r="CL336" s="145">
        <v>0</v>
      </c>
      <c r="CM336" s="146">
        <v>0</v>
      </c>
      <c r="CN336" s="146">
        <v>0</v>
      </c>
      <c r="CO336" s="149">
        <f t="shared" si="359"/>
        <v>0</v>
      </c>
      <c r="CP336" s="146">
        <v>0</v>
      </c>
      <c r="CQ336" s="146">
        <v>0</v>
      </c>
      <c r="CR336" s="146">
        <v>0</v>
      </c>
      <c r="CS336" s="149">
        <f t="shared" si="360"/>
        <v>0</v>
      </c>
      <c r="CT336" s="146">
        <v>13942</v>
      </c>
      <c r="CU336" s="146">
        <v>15447</v>
      </c>
      <c r="CV336" s="146">
        <v>1335</v>
      </c>
      <c r="CW336" s="149">
        <f t="shared" si="361"/>
        <v>16782</v>
      </c>
      <c r="CX336" s="146">
        <v>0</v>
      </c>
      <c r="CY336" s="146">
        <v>0</v>
      </c>
      <c r="CZ336" s="146">
        <v>0</v>
      </c>
      <c r="DA336" s="149">
        <f t="shared" si="362"/>
        <v>0</v>
      </c>
      <c r="DB336" s="146">
        <v>987</v>
      </c>
      <c r="DC336" s="146">
        <v>1591</v>
      </c>
      <c r="DD336" s="146">
        <v>28</v>
      </c>
      <c r="DE336" s="149">
        <f t="shared" si="363"/>
        <v>1619</v>
      </c>
      <c r="DF336" s="146"/>
      <c r="DG336" s="146"/>
      <c r="DH336" s="146"/>
      <c r="DI336" s="146"/>
      <c r="DJ336" s="146">
        <v>0</v>
      </c>
      <c r="DK336" s="146">
        <v>0</v>
      </c>
      <c r="DL336" s="146">
        <v>0</v>
      </c>
      <c r="DM336" s="149">
        <f t="shared" si="364"/>
        <v>0</v>
      </c>
      <c r="DN336" s="146">
        <v>0</v>
      </c>
      <c r="DO336" s="146">
        <v>0</v>
      </c>
      <c r="DP336" s="146">
        <v>0</v>
      </c>
      <c r="DQ336" s="149">
        <f t="shared" si="365"/>
        <v>0</v>
      </c>
      <c r="DR336" s="146">
        <v>8</v>
      </c>
      <c r="DS336" s="146">
        <v>1</v>
      </c>
      <c r="DT336" s="146">
        <v>3</v>
      </c>
      <c r="DU336" s="149">
        <f t="shared" si="366"/>
        <v>4</v>
      </c>
      <c r="DV336" s="146">
        <v>0</v>
      </c>
      <c r="DW336" s="146">
        <v>0</v>
      </c>
      <c r="DX336" s="146">
        <v>0</v>
      </c>
      <c r="DY336" s="149">
        <f t="shared" si="367"/>
        <v>0</v>
      </c>
      <c r="DZ336" s="146">
        <v>0</v>
      </c>
      <c r="EA336" s="146">
        <v>0</v>
      </c>
      <c r="EB336" s="146">
        <v>0</v>
      </c>
      <c r="EC336" s="149">
        <f t="shared" si="368"/>
        <v>0</v>
      </c>
      <c r="ED336" s="146"/>
      <c r="EE336" s="146"/>
      <c r="EF336" s="146"/>
      <c r="EG336" s="146"/>
      <c r="EH336" s="146">
        <v>0</v>
      </c>
      <c r="EI336" s="146">
        <v>0</v>
      </c>
      <c r="EJ336" s="146">
        <v>0</v>
      </c>
      <c r="EK336" s="149">
        <f t="shared" si="369"/>
        <v>0</v>
      </c>
      <c r="EL336" s="146">
        <v>0</v>
      </c>
      <c r="EM336" s="146">
        <v>0</v>
      </c>
      <c r="EN336" s="146">
        <v>0</v>
      </c>
      <c r="EO336" s="149">
        <f t="shared" si="370"/>
        <v>0</v>
      </c>
      <c r="EP336" s="146">
        <v>0</v>
      </c>
      <c r="EQ336" s="146">
        <v>0</v>
      </c>
      <c r="ER336" s="146">
        <v>0</v>
      </c>
      <c r="ES336" s="149">
        <f t="shared" si="371"/>
        <v>0</v>
      </c>
      <c r="ET336" s="146">
        <v>0</v>
      </c>
      <c r="EU336" s="146">
        <v>0</v>
      </c>
      <c r="EV336" s="146">
        <v>0</v>
      </c>
      <c r="EW336" s="149">
        <f t="shared" si="372"/>
        <v>0</v>
      </c>
      <c r="EX336" s="145">
        <v>340</v>
      </c>
      <c r="EY336" s="146">
        <v>251</v>
      </c>
      <c r="EZ336" s="146">
        <v>22</v>
      </c>
      <c r="FA336" s="149">
        <f t="shared" si="373"/>
        <v>273</v>
      </c>
      <c r="FB336" s="146">
        <v>0</v>
      </c>
      <c r="FC336" s="146">
        <v>0</v>
      </c>
      <c r="FD336" s="146">
        <v>0</v>
      </c>
      <c r="FE336" s="149">
        <f t="shared" si="374"/>
        <v>0</v>
      </c>
      <c r="FF336" s="145">
        <v>18202</v>
      </c>
      <c r="FG336" s="146">
        <v>20151</v>
      </c>
      <c r="FH336" s="146">
        <v>1365</v>
      </c>
      <c r="FI336" s="149">
        <f t="shared" si="375"/>
        <v>21516</v>
      </c>
      <c r="FJ336" s="146">
        <v>0</v>
      </c>
      <c r="FK336" s="146">
        <v>0</v>
      </c>
      <c r="FL336" s="146">
        <v>0</v>
      </c>
      <c r="FM336" s="149">
        <f t="shared" si="376"/>
        <v>0</v>
      </c>
      <c r="FN336" s="146">
        <v>0</v>
      </c>
      <c r="FO336" s="146">
        <v>0</v>
      </c>
      <c r="FP336" s="146">
        <v>0</v>
      </c>
      <c r="FQ336" s="149">
        <f t="shared" si="377"/>
        <v>0</v>
      </c>
      <c r="FR336" s="146">
        <v>0</v>
      </c>
      <c r="FS336" s="146">
        <v>0</v>
      </c>
      <c r="FT336" s="146">
        <v>0</v>
      </c>
      <c r="FU336" s="149">
        <f t="shared" si="378"/>
        <v>0</v>
      </c>
      <c r="FV336" s="146">
        <v>0</v>
      </c>
      <c r="FW336" s="146">
        <v>0</v>
      </c>
      <c r="FX336" s="146">
        <v>0</v>
      </c>
      <c r="FY336" s="149">
        <f t="shared" si="379"/>
        <v>0</v>
      </c>
      <c r="FZ336" s="146">
        <v>0</v>
      </c>
      <c r="GA336" s="146">
        <v>0</v>
      </c>
      <c r="GB336" s="146">
        <v>0</v>
      </c>
      <c r="GC336" s="149">
        <f t="shared" si="380"/>
        <v>0</v>
      </c>
      <c r="GD336" s="164">
        <f t="shared" si="390"/>
        <v>41928</v>
      </c>
      <c r="GE336" s="165">
        <f t="shared" si="390"/>
        <v>45267</v>
      </c>
      <c r="GF336" s="165">
        <f t="shared" si="390"/>
        <v>3374</v>
      </c>
      <c r="GG336" s="165">
        <f t="shared" si="390"/>
        <v>48641</v>
      </c>
      <c r="GI336" s="186">
        <f t="shared" si="382"/>
        <v>8.8563412640554937E-2</v>
      </c>
      <c r="GJ336" s="186">
        <f t="shared" si="383"/>
        <v>0.44515872489893299</v>
      </c>
      <c r="GK336" s="186">
        <f t="shared" si="384"/>
        <v>0.34124196434488702</v>
      </c>
      <c r="GL336" s="186">
        <f t="shared" si="385"/>
        <v>3.0066052532750128E-2</v>
      </c>
      <c r="GM336" s="186">
        <f t="shared" si="386"/>
        <v>5.5448781673183558E-3</v>
      </c>
      <c r="GN336" s="186">
        <f t="shared" si="387"/>
        <v>4.6214681777011948E-2</v>
      </c>
      <c r="GO336" s="186">
        <f t="shared" si="388"/>
        <v>4.3210285638544677E-2</v>
      </c>
    </row>
    <row r="337" spans="1:197" ht="11.25" customHeight="1">
      <c r="A337" s="148">
        <v>43850</v>
      </c>
      <c r="B337" s="145">
        <v>3100</v>
      </c>
      <c r="C337" s="146">
        <v>3901</v>
      </c>
      <c r="D337" s="146">
        <v>195</v>
      </c>
      <c r="E337" s="149">
        <f t="shared" si="338"/>
        <v>4096</v>
      </c>
      <c r="F337" s="146">
        <v>0</v>
      </c>
      <c r="G337" s="146">
        <v>0</v>
      </c>
      <c r="H337" s="146">
        <v>0</v>
      </c>
      <c r="I337" s="149">
        <f t="shared" si="339"/>
        <v>0</v>
      </c>
      <c r="J337" s="146"/>
      <c r="K337" s="146"/>
      <c r="L337" s="146"/>
      <c r="M337" s="146"/>
      <c r="N337" s="145">
        <v>246</v>
      </c>
      <c r="O337" s="146">
        <v>64</v>
      </c>
      <c r="P337" s="146">
        <v>197</v>
      </c>
      <c r="Q337" s="149">
        <f t="shared" si="340"/>
        <v>261</v>
      </c>
      <c r="R337" s="146">
        <v>0</v>
      </c>
      <c r="S337" s="146">
        <v>0</v>
      </c>
      <c r="T337" s="146">
        <v>0</v>
      </c>
      <c r="U337" s="149">
        <f t="shared" si="341"/>
        <v>0</v>
      </c>
      <c r="V337" s="145">
        <v>0</v>
      </c>
      <c r="W337" s="146">
        <v>0</v>
      </c>
      <c r="X337" s="146">
        <v>0</v>
      </c>
      <c r="Y337" s="149">
        <f t="shared" si="342"/>
        <v>0</v>
      </c>
      <c r="Z337" s="145">
        <v>1657</v>
      </c>
      <c r="AA337" s="146">
        <v>1461</v>
      </c>
      <c r="AB337" s="146">
        <v>142</v>
      </c>
      <c r="AC337" s="149">
        <f t="shared" si="343"/>
        <v>1603</v>
      </c>
      <c r="AD337" s="146">
        <v>0</v>
      </c>
      <c r="AE337" s="146">
        <v>0</v>
      </c>
      <c r="AF337" s="146">
        <v>0</v>
      </c>
      <c r="AG337" s="149">
        <f t="shared" si="344"/>
        <v>0</v>
      </c>
      <c r="AH337" s="146">
        <v>0</v>
      </c>
      <c r="AI337" s="146">
        <v>0</v>
      </c>
      <c r="AJ337" s="146">
        <v>0</v>
      </c>
      <c r="AK337" s="149">
        <f t="shared" si="345"/>
        <v>0</v>
      </c>
      <c r="AL337" s="145">
        <v>1880</v>
      </c>
      <c r="AM337" s="146">
        <v>1891</v>
      </c>
      <c r="AN337" s="146">
        <v>15</v>
      </c>
      <c r="AO337" s="149">
        <f t="shared" si="346"/>
        <v>1906</v>
      </c>
      <c r="AP337" s="145">
        <v>0</v>
      </c>
      <c r="AQ337" s="146">
        <v>0</v>
      </c>
      <c r="AR337" s="146">
        <v>0</v>
      </c>
      <c r="AS337" s="149">
        <f t="shared" si="347"/>
        <v>0</v>
      </c>
      <c r="AT337" s="145">
        <v>0</v>
      </c>
      <c r="AU337" s="146">
        <v>0</v>
      </c>
      <c r="AV337" s="146">
        <v>0</v>
      </c>
      <c r="AW337" s="149">
        <f t="shared" si="348"/>
        <v>0</v>
      </c>
      <c r="AX337" s="145">
        <v>0</v>
      </c>
      <c r="AY337" s="146">
        <v>0</v>
      </c>
      <c r="AZ337" s="146">
        <v>0</v>
      </c>
      <c r="BA337" s="149">
        <f t="shared" si="349"/>
        <v>0</v>
      </c>
      <c r="BB337" s="145">
        <v>0</v>
      </c>
      <c r="BC337" s="146">
        <v>0</v>
      </c>
      <c r="BD337" s="146">
        <v>0</v>
      </c>
      <c r="BE337" s="149">
        <f t="shared" si="350"/>
        <v>0</v>
      </c>
      <c r="BF337" s="146">
        <v>0</v>
      </c>
      <c r="BG337" s="146">
        <v>0</v>
      </c>
      <c r="BH337" s="146">
        <v>0</v>
      </c>
      <c r="BI337" s="149">
        <f t="shared" si="351"/>
        <v>0</v>
      </c>
      <c r="BJ337" s="146">
        <v>0</v>
      </c>
      <c r="BK337" s="146">
        <v>0</v>
      </c>
      <c r="BL337" s="146">
        <v>0</v>
      </c>
      <c r="BM337" s="149">
        <f t="shared" si="352"/>
        <v>0</v>
      </c>
      <c r="BN337" s="146">
        <v>0</v>
      </c>
      <c r="BO337" s="146">
        <v>0</v>
      </c>
      <c r="BP337" s="146">
        <v>0</v>
      </c>
      <c r="BQ337" s="149">
        <f t="shared" si="353"/>
        <v>0</v>
      </c>
      <c r="BR337" s="146">
        <v>0</v>
      </c>
      <c r="BS337" s="146">
        <v>0</v>
      </c>
      <c r="BT337" s="146">
        <v>0</v>
      </c>
      <c r="BU337" s="149">
        <f t="shared" si="354"/>
        <v>0</v>
      </c>
      <c r="BV337" s="146">
        <v>0</v>
      </c>
      <c r="BW337" s="146">
        <v>0</v>
      </c>
      <c r="BX337" s="146">
        <v>0</v>
      </c>
      <c r="BY337" s="149">
        <f t="shared" si="355"/>
        <v>0</v>
      </c>
      <c r="BZ337" s="146">
        <v>0</v>
      </c>
      <c r="CA337" s="146">
        <v>0</v>
      </c>
      <c r="CB337" s="146">
        <v>0</v>
      </c>
      <c r="CC337" s="149">
        <f t="shared" si="356"/>
        <v>0</v>
      </c>
      <c r="CD337" s="146">
        <v>647</v>
      </c>
      <c r="CE337" s="146">
        <v>247</v>
      </c>
      <c r="CF337" s="146">
        <v>66</v>
      </c>
      <c r="CG337" s="149">
        <f t="shared" si="357"/>
        <v>313</v>
      </c>
      <c r="CH337" s="146">
        <v>0</v>
      </c>
      <c r="CI337" s="146">
        <v>0</v>
      </c>
      <c r="CJ337" s="146">
        <v>0</v>
      </c>
      <c r="CK337" s="149">
        <f t="shared" si="358"/>
        <v>0</v>
      </c>
      <c r="CL337" s="145">
        <v>0</v>
      </c>
      <c r="CM337" s="146">
        <v>0</v>
      </c>
      <c r="CN337" s="146">
        <v>0</v>
      </c>
      <c r="CO337" s="149">
        <f t="shared" si="359"/>
        <v>0</v>
      </c>
      <c r="CP337" s="146">
        <v>0</v>
      </c>
      <c r="CQ337" s="146">
        <v>0</v>
      </c>
      <c r="CR337" s="146">
        <v>0</v>
      </c>
      <c r="CS337" s="149">
        <f t="shared" si="360"/>
        <v>0</v>
      </c>
      <c r="CT337" s="146">
        <v>27007</v>
      </c>
      <c r="CU337" s="146">
        <v>22258</v>
      </c>
      <c r="CV337" s="146">
        <v>1165</v>
      </c>
      <c r="CW337" s="149">
        <f t="shared" si="361"/>
        <v>23423</v>
      </c>
      <c r="CX337" s="146">
        <v>0</v>
      </c>
      <c r="CY337" s="146">
        <v>0</v>
      </c>
      <c r="CZ337" s="146">
        <v>0</v>
      </c>
      <c r="DA337" s="149">
        <f t="shared" si="362"/>
        <v>0</v>
      </c>
      <c r="DB337" s="146">
        <v>2505</v>
      </c>
      <c r="DC337" s="146">
        <v>2406</v>
      </c>
      <c r="DD337" s="146">
        <v>122</v>
      </c>
      <c r="DE337" s="149">
        <f t="shared" si="363"/>
        <v>2528</v>
      </c>
      <c r="DF337" s="146"/>
      <c r="DG337" s="146"/>
      <c r="DH337" s="146"/>
      <c r="DI337" s="146"/>
      <c r="DJ337" s="146">
        <v>0</v>
      </c>
      <c r="DK337" s="146">
        <v>0</v>
      </c>
      <c r="DL337" s="146">
        <v>0</v>
      </c>
      <c r="DM337" s="149">
        <f t="shared" si="364"/>
        <v>0</v>
      </c>
      <c r="DN337" s="146">
        <v>0</v>
      </c>
      <c r="DO337" s="146">
        <v>0</v>
      </c>
      <c r="DP337" s="146">
        <v>0</v>
      </c>
      <c r="DQ337" s="149">
        <f t="shared" si="365"/>
        <v>0</v>
      </c>
      <c r="DR337" s="146">
        <v>0</v>
      </c>
      <c r="DS337" s="146">
        <v>6</v>
      </c>
      <c r="DT337" s="146">
        <v>0</v>
      </c>
      <c r="DU337" s="149">
        <f t="shared" si="366"/>
        <v>6</v>
      </c>
      <c r="DV337" s="146">
        <v>0</v>
      </c>
      <c r="DW337" s="146">
        <v>0</v>
      </c>
      <c r="DX337" s="146">
        <v>0</v>
      </c>
      <c r="DY337" s="149">
        <f t="shared" si="367"/>
        <v>0</v>
      </c>
      <c r="DZ337" s="146">
        <v>0</v>
      </c>
      <c r="EA337" s="146">
        <v>0</v>
      </c>
      <c r="EB337" s="146">
        <v>0</v>
      </c>
      <c r="EC337" s="149">
        <f t="shared" si="368"/>
        <v>0</v>
      </c>
      <c r="ED337" s="146"/>
      <c r="EE337" s="146"/>
      <c r="EF337" s="146"/>
      <c r="EG337" s="146"/>
      <c r="EH337" s="146">
        <v>0</v>
      </c>
      <c r="EI337" s="146">
        <v>0</v>
      </c>
      <c r="EJ337" s="146">
        <v>0</v>
      </c>
      <c r="EK337" s="149">
        <f t="shared" si="369"/>
        <v>0</v>
      </c>
      <c r="EL337" s="146">
        <v>0</v>
      </c>
      <c r="EM337" s="146">
        <v>0</v>
      </c>
      <c r="EN337" s="146">
        <v>0</v>
      </c>
      <c r="EO337" s="149">
        <f t="shared" si="370"/>
        <v>0</v>
      </c>
      <c r="EP337" s="146">
        <v>0</v>
      </c>
      <c r="EQ337" s="146">
        <v>0</v>
      </c>
      <c r="ER337" s="146">
        <v>0</v>
      </c>
      <c r="ES337" s="149">
        <f t="shared" si="371"/>
        <v>0</v>
      </c>
      <c r="ET337" s="146">
        <v>0</v>
      </c>
      <c r="EU337" s="146">
        <v>0</v>
      </c>
      <c r="EV337" s="146">
        <v>0</v>
      </c>
      <c r="EW337" s="149">
        <f t="shared" si="372"/>
        <v>0</v>
      </c>
      <c r="EX337" s="145">
        <v>407</v>
      </c>
      <c r="EY337" s="146">
        <v>591</v>
      </c>
      <c r="EZ337" s="146">
        <v>60</v>
      </c>
      <c r="FA337" s="149">
        <f t="shared" si="373"/>
        <v>651</v>
      </c>
      <c r="FB337" s="146">
        <v>0</v>
      </c>
      <c r="FC337" s="146">
        <v>0</v>
      </c>
      <c r="FD337" s="146">
        <v>0</v>
      </c>
      <c r="FE337" s="149">
        <f t="shared" si="374"/>
        <v>0</v>
      </c>
      <c r="FF337" s="145">
        <v>20077</v>
      </c>
      <c r="FG337" s="146">
        <v>19994</v>
      </c>
      <c r="FH337" s="146">
        <v>1277</v>
      </c>
      <c r="FI337" s="149">
        <f t="shared" si="375"/>
        <v>21271</v>
      </c>
      <c r="FJ337" s="146">
        <v>0</v>
      </c>
      <c r="FK337" s="146">
        <v>0</v>
      </c>
      <c r="FL337" s="146">
        <v>0</v>
      </c>
      <c r="FM337" s="149">
        <f t="shared" si="376"/>
        <v>0</v>
      </c>
      <c r="FN337" s="146">
        <v>0</v>
      </c>
      <c r="FO337" s="146">
        <v>0</v>
      </c>
      <c r="FP337" s="146">
        <v>0</v>
      </c>
      <c r="FQ337" s="149">
        <f t="shared" si="377"/>
        <v>0</v>
      </c>
      <c r="FR337" s="146">
        <v>0</v>
      </c>
      <c r="FS337" s="146">
        <v>0</v>
      </c>
      <c r="FT337" s="146">
        <v>0</v>
      </c>
      <c r="FU337" s="149">
        <f t="shared" si="378"/>
        <v>0</v>
      </c>
      <c r="FV337" s="146">
        <v>0</v>
      </c>
      <c r="FW337" s="146">
        <v>0</v>
      </c>
      <c r="FX337" s="146">
        <v>0</v>
      </c>
      <c r="FY337" s="149">
        <f t="shared" si="379"/>
        <v>0</v>
      </c>
      <c r="FZ337" s="146">
        <v>0</v>
      </c>
      <c r="GA337" s="146">
        <v>0</v>
      </c>
      <c r="GB337" s="146">
        <v>0</v>
      </c>
      <c r="GC337" s="149">
        <f t="shared" si="380"/>
        <v>0</v>
      </c>
      <c r="GD337" s="164">
        <f t="shared" si="390"/>
        <v>57526</v>
      </c>
      <c r="GE337" s="165">
        <f t="shared" si="390"/>
        <v>52819</v>
      </c>
      <c r="GF337" s="165">
        <f t="shared" si="390"/>
        <v>3239</v>
      </c>
      <c r="GG337" s="165">
        <f t="shared" si="390"/>
        <v>56058</v>
      </c>
      <c r="GI337" s="186">
        <f t="shared" si="382"/>
        <v>7.3855998788314808E-2</v>
      </c>
      <c r="GJ337" s="186">
        <f t="shared" si="383"/>
        <v>0.3785380260890967</v>
      </c>
      <c r="GK337" s="186">
        <f t="shared" si="384"/>
        <v>0.42140138965145119</v>
      </c>
      <c r="GL337" s="186">
        <f t="shared" si="385"/>
        <v>2.7660500956095343E-2</v>
      </c>
      <c r="GM337" s="186">
        <f t="shared" si="386"/>
        <v>1.1189155417558076E-2</v>
      </c>
      <c r="GN337" s="186">
        <f t="shared" si="387"/>
        <v>3.5801510819970087E-2</v>
      </c>
      <c r="GO337" s="186">
        <f t="shared" si="388"/>
        <v>5.1553418277513918E-2</v>
      </c>
    </row>
    <row r="338" spans="1:197" ht="11.25" customHeight="1">
      <c r="A338" s="148">
        <v>43862</v>
      </c>
      <c r="B338" s="145">
        <v>3819</v>
      </c>
      <c r="C338" s="146">
        <v>3867</v>
      </c>
      <c r="D338" s="146">
        <v>240</v>
      </c>
      <c r="E338" s="149">
        <f t="shared" si="338"/>
        <v>4107</v>
      </c>
      <c r="F338" s="146">
        <v>0</v>
      </c>
      <c r="G338" s="146">
        <v>0</v>
      </c>
      <c r="H338" s="146">
        <v>0</v>
      </c>
      <c r="I338" s="149">
        <f t="shared" si="339"/>
        <v>0</v>
      </c>
      <c r="J338" s="146"/>
      <c r="K338" s="146"/>
      <c r="L338" s="146"/>
      <c r="M338" s="146"/>
      <c r="N338" s="145">
        <v>400</v>
      </c>
      <c r="O338" s="146">
        <v>55</v>
      </c>
      <c r="P338" s="146">
        <v>338</v>
      </c>
      <c r="Q338" s="149">
        <f t="shared" si="340"/>
        <v>393</v>
      </c>
      <c r="R338" s="146">
        <v>0</v>
      </c>
      <c r="S338" s="146">
        <v>0</v>
      </c>
      <c r="T338" s="146">
        <v>0</v>
      </c>
      <c r="U338" s="149">
        <f t="shared" si="341"/>
        <v>0</v>
      </c>
      <c r="V338" s="145">
        <v>0</v>
      </c>
      <c r="W338" s="146">
        <v>0</v>
      </c>
      <c r="X338" s="146">
        <v>0</v>
      </c>
      <c r="Y338" s="149">
        <f t="shared" si="342"/>
        <v>0</v>
      </c>
      <c r="Z338" s="145">
        <v>1431</v>
      </c>
      <c r="AA338" s="146">
        <v>1503</v>
      </c>
      <c r="AB338" s="146">
        <v>176</v>
      </c>
      <c r="AC338" s="149">
        <f t="shared" si="343"/>
        <v>1679</v>
      </c>
      <c r="AD338" s="146">
        <v>0</v>
      </c>
      <c r="AE338" s="146">
        <v>0</v>
      </c>
      <c r="AF338" s="146">
        <v>0</v>
      </c>
      <c r="AG338" s="149">
        <f t="shared" si="344"/>
        <v>0</v>
      </c>
      <c r="AH338" s="146">
        <v>0</v>
      </c>
      <c r="AI338" s="146">
        <v>0</v>
      </c>
      <c r="AJ338" s="146">
        <v>0</v>
      </c>
      <c r="AK338" s="149">
        <f t="shared" si="345"/>
        <v>0</v>
      </c>
      <c r="AL338" s="145">
        <v>1292</v>
      </c>
      <c r="AM338" s="146">
        <v>1498</v>
      </c>
      <c r="AN338" s="146">
        <v>33</v>
      </c>
      <c r="AO338" s="149">
        <f t="shared" si="346"/>
        <v>1531</v>
      </c>
      <c r="AP338" s="145">
        <v>0</v>
      </c>
      <c r="AQ338" s="146">
        <v>0</v>
      </c>
      <c r="AR338" s="146">
        <v>0</v>
      </c>
      <c r="AS338" s="149">
        <f t="shared" si="347"/>
        <v>0</v>
      </c>
      <c r="AT338" s="145">
        <v>0</v>
      </c>
      <c r="AU338" s="146">
        <v>0</v>
      </c>
      <c r="AV338" s="146">
        <v>0</v>
      </c>
      <c r="AW338" s="149">
        <f t="shared" si="348"/>
        <v>0</v>
      </c>
      <c r="AX338" s="145">
        <v>0</v>
      </c>
      <c r="AY338" s="146">
        <v>0</v>
      </c>
      <c r="AZ338" s="146">
        <v>0</v>
      </c>
      <c r="BA338" s="149">
        <f t="shared" si="349"/>
        <v>0</v>
      </c>
      <c r="BB338" s="145">
        <v>0</v>
      </c>
      <c r="BC338" s="146">
        <v>0</v>
      </c>
      <c r="BD338" s="146">
        <v>0</v>
      </c>
      <c r="BE338" s="149">
        <f t="shared" si="350"/>
        <v>0</v>
      </c>
      <c r="BF338" s="146">
        <v>0</v>
      </c>
      <c r="BG338" s="146">
        <v>0</v>
      </c>
      <c r="BH338" s="146">
        <v>0</v>
      </c>
      <c r="BI338" s="149">
        <f t="shared" si="351"/>
        <v>0</v>
      </c>
      <c r="BJ338" s="146">
        <v>0</v>
      </c>
      <c r="BK338" s="146">
        <v>0</v>
      </c>
      <c r="BL338" s="146">
        <v>0</v>
      </c>
      <c r="BM338" s="149">
        <f t="shared" si="352"/>
        <v>0</v>
      </c>
      <c r="BN338" s="146">
        <v>0</v>
      </c>
      <c r="BO338" s="146">
        <v>0</v>
      </c>
      <c r="BP338" s="146">
        <v>0</v>
      </c>
      <c r="BQ338" s="149">
        <f t="shared" si="353"/>
        <v>0</v>
      </c>
      <c r="BR338" s="146">
        <v>0</v>
      </c>
      <c r="BS338" s="146">
        <v>0</v>
      </c>
      <c r="BT338" s="146">
        <v>0</v>
      </c>
      <c r="BU338" s="149">
        <f t="shared" si="354"/>
        <v>0</v>
      </c>
      <c r="BV338" s="146">
        <v>0</v>
      </c>
      <c r="BW338" s="146">
        <v>0</v>
      </c>
      <c r="BX338" s="146">
        <v>0</v>
      </c>
      <c r="BY338" s="149">
        <f t="shared" si="355"/>
        <v>0</v>
      </c>
      <c r="BZ338" s="146">
        <v>0</v>
      </c>
      <c r="CA338" s="146">
        <v>0</v>
      </c>
      <c r="CB338" s="146">
        <v>0</v>
      </c>
      <c r="CC338" s="149">
        <f t="shared" si="356"/>
        <v>0</v>
      </c>
      <c r="CD338" s="146">
        <v>852</v>
      </c>
      <c r="CE338" s="146">
        <v>230</v>
      </c>
      <c r="CF338" s="146">
        <v>268</v>
      </c>
      <c r="CG338" s="149">
        <f t="shared" si="357"/>
        <v>498</v>
      </c>
      <c r="CH338" s="146">
        <v>0</v>
      </c>
      <c r="CI338" s="146">
        <v>0</v>
      </c>
      <c r="CJ338" s="146">
        <v>0</v>
      </c>
      <c r="CK338" s="149">
        <f t="shared" si="358"/>
        <v>0</v>
      </c>
      <c r="CL338" s="145">
        <v>0</v>
      </c>
      <c r="CM338" s="146">
        <v>0</v>
      </c>
      <c r="CN338" s="146">
        <v>0</v>
      </c>
      <c r="CO338" s="149">
        <f t="shared" si="359"/>
        <v>0</v>
      </c>
      <c r="CP338" s="146">
        <v>0</v>
      </c>
      <c r="CQ338" s="146">
        <v>0</v>
      </c>
      <c r="CR338" s="146">
        <v>0</v>
      </c>
      <c r="CS338" s="149">
        <f t="shared" si="360"/>
        <v>0</v>
      </c>
      <c r="CT338" s="146">
        <v>13352</v>
      </c>
      <c r="CU338" s="146">
        <v>15314</v>
      </c>
      <c r="CV338" s="146">
        <v>995</v>
      </c>
      <c r="CW338" s="149">
        <f t="shared" si="361"/>
        <v>16309</v>
      </c>
      <c r="CX338" s="146">
        <v>0</v>
      </c>
      <c r="CY338" s="146">
        <v>0</v>
      </c>
      <c r="CZ338" s="146">
        <v>0</v>
      </c>
      <c r="DA338" s="149">
        <f t="shared" si="362"/>
        <v>0</v>
      </c>
      <c r="DB338" s="146">
        <v>563</v>
      </c>
      <c r="DC338" s="146">
        <v>448</v>
      </c>
      <c r="DD338" s="146">
        <v>76</v>
      </c>
      <c r="DE338" s="149">
        <f t="shared" si="363"/>
        <v>524</v>
      </c>
      <c r="DF338" s="146"/>
      <c r="DG338" s="146"/>
      <c r="DH338" s="146"/>
      <c r="DI338" s="146"/>
      <c r="DJ338" s="146">
        <v>0</v>
      </c>
      <c r="DK338" s="146">
        <v>0</v>
      </c>
      <c r="DL338" s="146">
        <v>0</v>
      </c>
      <c r="DM338" s="149">
        <f t="shared" si="364"/>
        <v>0</v>
      </c>
      <c r="DN338" s="146">
        <v>0</v>
      </c>
      <c r="DO338" s="146">
        <v>0</v>
      </c>
      <c r="DP338" s="146">
        <v>0</v>
      </c>
      <c r="DQ338" s="149">
        <f t="shared" si="365"/>
        <v>0</v>
      </c>
      <c r="DR338" s="146">
        <v>0</v>
      </c>
      <c r="DS338" s="146">
        <v>12</v>
      </c>
      <c r="DT338" s="146">
        <v>0</v>
      </c>
      <c r="DU338" s="149">
        <f t="shared" si="366"/>
        <v>12</v>
      </c>
      <c r="DV338" s="146">
        <v>0</v>
      </c>
      <c r="DW338" s="146">
        <v>0</v>
      </c>
      <c r="DX338" s="146">
        <v>0</v>
      </c>
      <c r="DY338" s="149">
        <f t="shared" si="367"/>
        <v>0</v>
      </c>
      <c r="DZ338" s="146">
        <v>0</v>
      </c>
      <c r="EA338" s="146">
        <v>0</v>
      </c>
      <c r="EB338" s="146">
        <v>0</v>
      </c>
      <c r="EC338" s="149">
        <f t="shared" si="368"/>
        <v>0</v>
      </c>
      <c r="ED338" s="146"/>
      <c r="EE338" s="146"/>
      <c r="EF338" s="146"/>
      <c r="EG338" s="146"/>
      <c r="EH338" s="146">
        <v>0</v>
      </c>
      <c r="EI338" s="146">
        <v>0</v>
      </c>
      <c r="EJ338" s="146">
        <v>0</v>
      </c>
      <c r="EK338" s="149">
        <f t="shared" si="369"/>
        <v>0</v>
      </c>
      <c r="EL338" s="146">
        <v>0</v>
      </c>
      <c r="EM338" s="146">
        <v>0</v>
      </c>
      <c r="EN338" s="146">
        <v>0</v>
      </c>
      <c r="EO338" s="149">
        <f t="shared" si="370"/>
        <v>0</v>
      </c>
      <c r="EP338" s="146">
        <v>0</v>
      </c>
      <c r="EQ338" s="146">
        <v>0</v>
      </c>
      <c r="ER338" s="146">
        <v>0</v>
      </c>
      <c r="ES338" s="149">
        <f t="shared" si="371"/>
        <v>0</v>
      </c>
      <c r="ET338" s="146">
        <v>0</v>
      </c>
      <c r="EU338" s="146">
        <v>0</v>
      </c>
      <c r="EV338" s="146">
        <v>0</v>
      </c>
      <c r="EW338" s="149">
        <f t="shared" si="372"/>
        <v>0</v>
      </c>
      <c r="EX338" s="145">
        <v>397</v>
      </c>
      <c r="EY338" s="146">
        <v>379</v>
      </c>
      <c r="EZ338" s="146">
        <v>20</v>
      </c>
      <c r="FA338" s="149">
        <f t="shared" si="373"/>
        <v>399</v>
      </c>
      <c r="FB338" s="146">
        <v>0</v>
      </c>
      <c r="FC338" s="146">
        <v>0</v>
      </c>
      <c r="FD338" s="146">
        <v>0</v>
      </c>
      <c r="FE338" s="149">
        <f t="shared" si="374"/>
        <v>0</v>
      </c>
      <c r="FF338" s="145">
        <v>15202</v>
      </c>
      <c r="FG338" s="146">
        <v>14994</v>
      </c>
      <c r="FH338" s="146">
        <v>1237</v>
      </c>
      <c r="FI338" s="149">
        <f t="shared" si="375"/>
        <v>16231</v>
      </c>
      <c r="FJ338" s="146">
        <v>0</v>
      </c>
      <c r="FK338" s="146">
        <v>0</v>
      </c>
      <c r="FL338" s="146">
        <v>0</v>
      </c>
      <c r="FM338" s="149">
        <f t="shared" si="376"/>
        <v>0</v>
      </c>
      <c r="FN338" s="146">
        <v>0</v>
      </c>
      <c r="FO338" s="146">
        <v>0</v>
      </c>
      <c r="FP338" s="146">
        <v>0</v>
      </c>
      <c r="FQ338" s="149">
        <f t="shared" si="377"/>
        <v>0</v>
      </c>
      <c r="FR338" s="146">
        <v>0</v>
      </c>
      <c r="FS338" s="146">
        <v>0</v>
      </c>
      <c r="FT338" s="146">
        <v>0</v>
      </c>
      <c r="FU338" s="149">
        <f t="shared" si="378"/>
        <v>0</v>
      </c>
      <c r="FV338" s="146">
        <v>0</v>
      </c>
      <c r="FW338" s="146">
        <v>0</v>
      </c>
      <c r="FX338" s="146">
        <v>0</v>
      </c>
      <c r="FY338" s="149">
        <f t="shared" si="379"/>
        <v>0</v>
      </c>
      <c r="FZ338" s="146">
        <v>0</v>
      </c>
      <c r="GA338" s="146">
        <v>0</v>
      </c>
      <c r="GB338" s="146">
        <v>0</v>
      </c>
      <c r="GC338" s="149">
        <f t="shared" si="380"/>
        <v>0</v>
      </c>
      <c r="GD338" s="164">
        <f t="shared" si="390"/>
        <v>37308</v>
      </c>
      <c r="GE338" s="165">
        <f t="shared" si="390"/>
        <v>38300</v>
      </c>
      <c r="GF338" s="165">
        <f t="shared" si="390"/>
        <v>3383</v>
      </c>
      <c r="GG338" s="165">
        <f t="shared" si="390"/>
        <v>41683</v>
      </c>
      <c r="GI338" s="186">
        <f t="shared" si="382"/>
        <v>0.10096605744125327</v>
      </c>
      <c r="GJ338" s="186">
        <f t="shared" si="383"/>
        <v>0.39148825065274151</v>
      </c>
      <c r="GK338" s="186">
        <f t="shared" si="384"/>
        <v>0.39984334203655353</v>
      </c>
      <c r="GL338" s="186">
        <f t="shared" si="385"/>
        <v>3.9242819843342033E-2</v>
      </c>
      <c r="GM338" s="186">
        <f t="shared" si="386"/>
        <v>9.8955613577023493E-3</v>
      </c>
      <c r="GN338" s="186">
        <f t="shared" si="387"/>
        <v>3.9112271540469971E-2</v>
      </c>
      <c r="GO338" s="186">
        <f t="shared" si="388"/>
        <v>1.9451697127937484E-2</v>
      </c>
    </row>
    <row r="339" spans="1:197" ht="11.25" customHeight="1">
      <c r="A339" s="148">
        <v>43910</v>
      </c>
      <c r="B339" s="145">
        <v>268</v>
      </c>
      <c r="C339" s="146">
        <v>289</v>
      </c>
      <c r="D339" s="146">
        <v>59</v>
      </c>
      <c r="E339" s="149">
        <f t="shared" si="338"/>
        <v>348</v>
      </c>
      <c r="F339" s="146">
        <v>0</v>
      </c>
      <c r="G339" s="146">
        <v>0</v>
      </c>
      <c r="H339" s="146">
        <v>0</v>
      </c>
      <c r="I339" s="149">
        <f t="shared" si="339"/>
        <v>0</v>
      </c>
      <c r="J339" s="146"/>
      <c r="K339" s="146"/>
      <c r="L339" s="146"/>
      <c r="M339" s="146"/>
      <c r="N339" s="145">
        <v>453</v>
      </c>
      <c r="O339" s="146">
        <v>-131</v>
      </c>
      <c r="P339" s="146">
        <v>216</v>
      </c>
      <c r="Q339" s="149">
        <f t="shared" si="340"/>
        <v>85</v>
      </c>
      <c r="R339" s="146">
        <v>0</v>
      </c>
      <c r="S339" s="146">
        <v>0</v>
      </c>
      <c r="T339" s="146">
        <v>0</v>
      </c>
      <c r="U339" s="149">
        <f t="shared" si="341"/>
        <v>0</v>
      </c>
      <c r="V339" s="145">
        <v>0</v>
      </c>
      <c r="W339" s="146">
        <v>0</v>
      </c>
      <c r="X339" s="146">
        <v>0</v>
      </c>
      <c r="Y339" s="149">
        <f t="shared" si="342"/>
        <v>0</v>
      </c>
      <c r="Z339" s="145">
        <v>645</v>
      </c>
      <c r="AA339" s="146">
        <v>513</v>
      </c>
      <c r="AB339" s="146">
        <v>8</v>
      </c>
      <c r="AC339" s="149">
        <f t="shared" si="343"/>
        <v>521</v>
      </c>
      <c r="AD339" s="146">
        <v>0</v>
      </c>
      <c r="AE339" s="146">
        <v>0</v>
      </c>
      <c r="AF339" s="146">
        <v>0</v>
      </c>
      <c r="AG339" s="149">
        <f t="shared" si="344"/>
        <v>0</v>
      </c>
      <c r="AH339" s="146">
        <v>0</v>
      </c>
      <c r="AI339" s="146">
        <v>0</v>
      </c>
      <c r="AJ339" s="146">
        <v>0</v>
      </c>
      <c r="AK339" s="149">
        <f t="shared" si="345"/>
        <v>0</v>
      </c>
      <c r="AL339" s="145">
        <v>915</v>
      </c>
      <c r="AM339" s="146">
        <v>607</v>
      </c>
      <c r="AN339" s="146">
        <v>77</v>
      </c>
      <c r="AO339" s="149">
        <f t="shared" si="346"/>
        <v>684</v>
      </c>
      <c r="AP339" s="145">
        <v>0</v>
      </c>
      <c r="AQ339" s="146">
        <v>0</v>
      </c>
      <c r="AR339" s="146">
        <v>0</v>
      </c>
      <c r="AS339" s="149">
        <f t="shared" si="347"/>
        <v>0</v>
      </c>
      <c r="AT339" s="145">
        <v>0</v>
      </c>
      <c r="AU339" s="146">
        <v>0</v>
      </c>
      <c r="AV339" s="146">
        <v>0</v>
      </c>
      <c r="AW339" s="149">
        <f t="shared" si="348"/>
        <v>0</v>
      </c>
      <c r="AX339" s="145">
        <v>0</v>
      </c>
      <c r="AY339" s="146">
        <v>0</v>
      </c>
      <c r="AZ339" s="146">
        <v>0</v>
      </c>
      <c r="BA339" s="149">
        <f t="shared" si="349"/>
        <v>0</v>
      </c>
      <c r="BB339" s="145">
        <v>0</v>
      </c>
      <c r="BC339" s="146">
        <v>0</v>
      </c>
      <c r="BD339" s="146">
        <v>0</v>
      </c>
      <c r="BE339" s="149">
        <f t="shared" si="350"/>
        <v>0</v>
      </c>
      <c r="BF339" s="146">
        <v>0</v>
      </c>
      <c r="BG339" s="146">
        <v>0</v>
      </c>
      <c r="BH339" s="146">
        <v>0</v>
      </c>
      <c r="BI339" s="149">
        <f t="shared" si="351"/>
        <v>0</v>
      </c>
      <c r="BJ339" s="146">
        <v>0</v>
      </c>
      <c r="BK339" s="146">
        <v>0</v>
      </c>
      <c r="BL339" s="146">
        <v>0</v>
      </c>
      <c r="BM339" s="149">
        <f t="shared" si="352"/>
        <v>0</v>
      </c>
      <c r="BN339" s="146">
        <v>0</v>
      </c>
      <c r="BO339" s="146">
        <v>0</v>
      </c>
      <c r="BP339" s="146">
        <v>0</v>
      </c>
      <c r="BQ339" s="149">
        <f t="shared" si="353"/>
        <v>0</v>
      </c>
      <c r="BR339" s="146">
        <v>0</v>
      </c>
      <c r="BS339" s="146">
        <v>0</v>
      </c>
      <c r="BT339" s="146">
        <v>0</v>
      </c>
      <c r="BU339" s="149">
        <f t="shared" si="354"/>
        <v>0</v>
      </c>
      <c r="BV339" s="146">
        <v>0</v>
      </c>
      <c r="BW339" s="146">
        <v>0</v>
      </c>
      <c r="BX339" s="146">
        <v>0</v>
      </c>
      <c r="BY339" s="149">
        <f t="shared" si="355"/>
        <v>0</v>
      </c>
      <c r="BZ339" s="146">
        <v>0</v>
      </c>
      <c r="CA339" s="146">
        <v>0</v>
      </c>
      <c r="CB339" s="146">
        <v>0</v>
      </c>
      <c r="CC339" s="149">
        <f t="shared" si="356"/>
        <v>0</v>
      </c>
      <c r="CD339" s="146">
        <v>299</v>
      </c>
      <c r="CE339" s="146">
        <v>200</v>
      </c>
      <c r="CF339" s="146">
        <v>900</v>
      </c>
      <c r="CG339" s="149">
        <f t="shared" si="357"/>
        <v>1100</v>
      </c>
      <c r="CH339" s="146">
        <v>0</v>
      </c>
      <c r="CI339" s="146">
        <v>0</v>
      </c>
      <c r="CJ339" s="146">
        <v>0</v>
      </c>
      <c r="CK339" s="149">
        <f t="shared" si="358"/>
        <v>0</v>
      </c>
      <c r="CL339" s="145">
        <v>0</v>
      </c>
      <c r="CM339" s="146">
        <v>0</v>
      </c>
      <c r="CN339" s="146">
        <v>0</v>
      </c>
      <c r="CO339" s="149">
        <f t="shared" si="359"/>
        <v>0</v>
      </c>
      <c r="CP339" s="146">
        <v>0</v>
      </c>
      <c r="CQ339" s="146">
        <v>0</v>
      </c>
      <c r="CR339" s="146">
        <v>0</v>
      </c>
      <c r="CS339" s="149">
        <f t="shared" si="360"/>
        <v>0</v>
      </c>
      <c r="CT339" s="146">
        <v>7388</v>
      </c>
      <c r="CU339" s="146">
        <v>2255</v>
      </c>
      <c r="CV339" s="146">
        <v>306</v>
      </c>
      <c r="CW339" s="149">
        <f t="shared" si="361"/>
        <v>2561</v>
      </c>
      <c r="CX339" s="146">
        <v>0</v>
      </c>
      <c r="CY339" s="146">
        <v>0</v>
      </c>
      <c r="CZ339" s="146">
        <v>0</v>
      </c>
      <c r="DA339" s="149">
        <f t="shared" si="362"/>
        <v>0</v>
      </c>
      <c r="DB339" s="146">
        <v>938</v>
      </c>
      <c r="DC339" s="146">
        <v>736</v>
      </c>
      <c r="DD339" s="146">
        <v>53</v>
      </c>
      <c r="DE339" s="149">
        <f t="shared" si="363"/>
        <v>789</v>
      </c>
      <c r="DF339" s="146"/>
      <c r="DG339" s="146"/>
      <c r="DH339" s="146"/>
      <c r="DI339" s="146"/>
      <c r="DJ339" s="146">
        <v>0</v>
      </c>
      <c r="DK339" s="146">
        <v>0</v>
      </c>
      <c r="DL339" s="146">
        <v>0</v>
      </c>
      <c r="DM339" s="149">
        <f t="shared" si="364"/>
        <v>0</v>
      </c>
      <c r="DN339" s="146">
        <v>0</v>
      </c>
      <c r="DO339" s="146">
        <v>0</v>
      </c>
      <c r="DP339" s="146">
        <v>0</v>
      </c>
      <c r="DQ339" s="149">
        <f t="shared" si="365"/>
        <v>0</v>
      </c>
      <c r="DR339" s="146">
        <v>0</v>
      </c>
      <c r="DS339" s="146">
        <v>35</v>
      </c>
      <c r="DT339" s="146">
        <v>0</v>
      </c>
      <c r="DU339" s="149">
        <f t="shared" si="366"/>
        <v>35</v>
      </c>
      <c r="DV339" s="146">
        <v>0</v>
      </c>
      <c r="DW339" s="146">
        <v>0</v>
      </c>
      <c r="DX339" s="146">
        <v>0</v>
      </c>
      <c r="DY339" s="149">
        <f t="shared" si="367"/>
        <v>0</v>
      </c>
      <c r="DZ339" s="146">
        <v>0</v>
      </c>
      <c r="EA339" s="146">
        <v>0</v>
      </c>
      <c r="EB339" s="146">
        <v>0</v>
      </c>
      <c r="EC339" s="149">
        <f t="shared" si="368"/>
        <v>0</v>
      </c>
      <c r="ED339" s="146"/>
      <c r="EE339" s="146"/>
      <c r="EF339" s="146"/>
      <c r="EG339" s="146"/>
      <c r="EH339" s="146">
        <v>0</v>
      </c>
      <c r="EI339" s="146">
        <v>0</v>
      </c>
      <c r="EJ339" s="146">
        <v>0</v>
      </c>
      <c r="EK339" s="149">
        <f t="shared" si="369"/>
        <v>0</v>
      </c>
      <c r="EL339" s="146">
        <v>0</v>
      </c>
      <c r="EM339" s="146">
        <v>0</v>
      </c>
      <c r="EN339" s="146">
        <v>0</v>
      </c>
      <c r="EO339" s="149">
        <f t="shared" si="370"/>
        <v>0</v>
      </c>
      <c r="EP339" s="146">
        <v>0</v>
      </c>
      <c r="EQ339" s="146">
        <v>0</v>
      </c>
      <c r="ER339" s="146">
        <v>0</v>
      </c>
      <c r="ES339" s="149">
        <f t="shared" si="371"/>
        <v>0</v>
      </c>
      <c r="ET339" s="146">
        <v>0</v>
      </c>
      <c r="EU339" s="146">
        <v>0</v>
      </c>
      <c r="EV339" s="146">
        <v>0</v>
      </c>
      <c r="EW339" s="149">
        <f t="shared" si="372"/>
        <v>0</v>
      </c>
      <c r="EX339" s="145">
        <v>432</v>
      </c>
      <c r="EY339" s="146">
        <v>268</v>
      </c>
      <c r="EZ339" s="146">
        <v>39</v>
      </c>
      <c r="FA339" s="149">
        <f t="shared" si="373"/>
        <v>307</v>
      </c>
      <c r="FB339" s="146">
        <v>0</v>
      </c>
      <c r="FC339" s="146">
        <v>0</v>
      </c>
      <c r="FD339" s="146">
        <v>0</v>
      </c>
      <c r="FE339" s="149">
        <f t="shared" si="374"/>
        <v>0</v>
      </c>
      <c r="FF339" s="145">
        <v>2621</v>
      </c>
      <c r="FG339" s="146">
        <v>2479</v>
      </c>
      <c r="FH339" s="146">
        <v>878</v>
      </c>
      <c r="FI339" s="149">
        <f t="shared" si="375"/>
        <v>3357</v>
      </c>
      <c r="FJ339" s="146">
        <v>0</v>
      </c>
      <c r="FK339" s="146">
        <v>0</v>
      </c>
      <c r="FL339" s="146">
        <v>0</v>
      </c>
      <c r="FM339" s="149">
        <f t="shared" si="376"/>
        <v>0</v>
      </c>
      <c r="FN339" s="146">
        <v>0</v>
      </c>
      <c r="FO339" s="146">
        <v>0</v>
      </c>
      <c r="FP339" s="146">
        <v>0</v>
      </c>
      <c r="FQ339" s="149">
        <f t="shared" si="377"/>
        <v>0</v>
      </c>
      <c r="FR339" s="146">
        <v>0</v>
      </c>
      <c r="FS339" s="146">
        <v>0</v>
      </c>
      <c r="FT339" s="146">
        <v>0</v>
      </c>
      <c r="FU339" s="149">
        <f t="shared" si="378"/>
        <v>0</v>
      </c>
      <c r="FV339" s="146">
        <v>0</v>
      </c>
      <c r="FW339" s="146">
        <v>0</v>
      </c>
      <c r="FX339" s="146">
        <v>0</v>
      </c>
      <c r="FY339" s="149">
        <f t="shared" si="379"/>
        <v>0</v>
      </c>
      <c r="FZ339" s="146">
        <v>0</v>
      </c>
      <c r="GA339" s="146">
        <v>0</v>
      </c>
      <c r="GB339" s="146">
        <v>0</v>
      </c>
      <c r="GC339" s="149">
        <f t="shared" si="380"/>
        <v>0</v>
      </c>
      <c r="GD339" s="164">
        <f t="shared" si="390"/>
        <v>13959</v>
      </c>
      <c r="GE339" s="165">
        <f t="shared" si="390"/>
        <v>7251</v>
      </c>
      <c r="GF339" s="165">
        <f t="shared" si="390"/>
        <v>2536</v>
      </c>
      <c r="GG339" s="165">
        <f t="shared" si="390"/>
        <v>9787</v>
      </c>
      <c r="GI339" s="186">
        <f t="shared" si="382"/>
        <v>3.9856571507378293E-2</v>
      </c>
      <c r="GJ339" s="186">
        <f t="shared" si="383"/>
        <v>0.34188387808578125</v>
      </c>
      <c r="GK339" s="186">
        <f t="shared" si="384"/>
        <v>0.31099158736725968</v>
      </c>
      <c r="GL339" s="186">
        <f t="shared" si="385"/>
        <v>7.0748862225899878E-2</v>
      </c>
      <c r="GM339" s="186">
        <f t="shared" si="386"/>
        <v>3.6960419252516898E-2</v>
      </c>
      <c r="GN339" s="186">
        <f t="shared" si="387"/>
        <v>8.3712591366708042E-2</v>
      </c>
      <c r="GO339" s="186">
        <f t="shared" si="388"/>
        <v>0.11584609019445591</v>
      </c>
    </row>
    <row r="340" spans="1:197" ht="11.25" customHeight="1">
      <c r="A340" s="148">
        <v>43941</v>
      </c>
      <c r="B340" s="145">
        <v>0</v>
      </c>
      <c r="C340" s="146">
        <v>0</v>
      </c>
      <c r="D340" s="146">
        <v>0</v>
      </c>
      <c r="E340" s="149">
        <f t="shared" si="338"/>
        <v>0</v>
      </c>
      <c r="F340" s="146">
        <v>0</v>
      </c>
      <c r="G340" s="146">
        <v>0</v>
      </c>
      <c r="H340" s="146">
        <v>0</v>
      </c>
      <c r="I340" s="149">
        <f t="shared" si="339"/>
        <v>0</v>
      </c>
      <c r="J340" s="146"/>
      <c r="K340" s="146"/>
      <c r="L340" s="146"/>
      <c r="M340" s="146"/>
      <c r="N340" s="145">
        <v>0</v>
      </c>
      <c r="O340" s="146">
        <v>0</v>
      </c>
      <c r="P340" s="146">
        <v>0</v>
      </c>
      <c r="Q340" s="149">
        <f t="shared" si="340"/>
        <v>0</v>
      </c>
      <c r="R340" s="146">
        <v>0</v>
      </c>
      <c r="S340" s="146">
        <v>0</v>
      </c>
      <c r="T340" s="146">
        <v>0</v>
      </c>
      <c r="U340" s="149">
        <f t="shared" si="341"/>
        <v>0</v>
      </c>
      <c r="V340" s="145">
        <v>0</v>
      </c>
      <c r="W340" s="146">
        <v>0</v>
      </c>
      <c r="X340" s="146">
        <v>0</v>
      </c>
      <c r="Y340" s="149">
        <f t="shared" si="342"/>
        <v>0</v>
      </c>
      <c r="Z340" s="145">
        <v>0</v>
      </c>
      <c r="AA340" s="146">
        <v>0</v>
      </c>
      <c r="AB340" s="146">
        <v>0</v>
      </c>
      <c r="AC340" s="149">
        <f t="shared" si="343"/>
        <v>0</v>
      </c>
      <c r="AD340" s="146">
        <v>0</v>
      </c>
      <c r="AE340" s="146">
        <v>0</v>
      </c>
      <c r="AF340" s="146">
        <v>0</v>
      </c>
      <c r="AG340" s="149">
        <f t="shared" si="344"/>
        <v>0</v>
      </c>
      <c r="AH340" s="146">
        <v>0</v>
      </c>
      <c r="AI340" s="146">
        <v>0</v>
      </c>
      <c r="AJ340" s="146">
        <v>0</v>
      </c>
      <c r="AK340" s="149">
        <f t="shared" si="345"/>
        <v>0</v>
      </c>
      <c r="AL340" s="145">
        <v>0</v>
      </c>
      <c r="AM340" s="146">
        <v>0</v>
      </c>
      <c r="AN340" s="146">
        <v>0</v>
      </c>
      <c r="AO340" s="149">
        <f t="shared" si="346"/>
        <v>0</v>
      </c>
      <c r="AP340" s="145">
        <v>0</v>
      </c>
      <c r="AQ340" s="146">
        <v>0</v>
      </c>
      <c r="AR340" s="146">
        <v>0</v>
      </c>
      <c r="AS340" s="149">
        <f t="shared" si="347"/>
        <v>0</v>
      </c>
      <c r="AT340" s="145">
        <v>0</v>
      </c>
      <c r="AU340" s="146">
        <v>0</v>
      </c>
      <c r="AV340" s="146">
        <v>0</v>
      </c>
      <c r="AW340" s="149">
        <f t="shared" si="348"/>
        <v>0</v>
      </c>
      <c r="AX340" s="145">
        <v>0</v>
      </c>
      <c r="AY340" s="146">
        <v>0</v>
      </c>
      <c r="AZ340" s="146">
        <v>0</v>
      </c>
      <c r="BA340" s="149">
        <f t="shared" si="349"/>
        <v>0</v>
      </c>
      <c r="BB340" s="145">
        <v>0</v>
      </c>
      <c r="BC340" s="146">
        <v>0</v>
      </c>
      <c r="BD340" s="146">
        <v>0</v>
      </c>
      <c r="BE340" s="149">
        <f t="shared" si="350"/>
        <v>0</v>
      </c>
      <c r="BF340" s="146">
        <v>0</v>
      </c>
      <c r="BG340" s="146">
        <v>0</v>
      </c>
      <c r="BH340" s="146">
        <v>0</v>
      </c>
      <c r="BI340" s="149">
        <f t="shared" si="351"/>
        <v>0</v>
      </c>
      <c r="BJ340" s="146">
        <v>0</v>
      </c>
      <c r="BK340" s="146">
        <v>0</v>
      </c>
      <c r="BL340" s="146">
        <v>0</v>
      </c>
      <c r="BM340" s="149">
        <f t="shared" si="352"/>
        <v>0</v>
      </c>
      <c r="BN340" s="146">
        <v>0</v>
      </c>
      <c r="BO340" s="146">
        <v>0</v>
      </c>
      <c r="BP340" s="146">
        <v>0</v>
      </c>
      <c r="BQ340" s="149">
        <f t="shared" si="353"/>
        <v>0</v>
      </c>
      <c r="BR340" s="146">
        <v>0</v>
      </c>
      <c r="BS340" s="146">
        <v>0</v>
      </c>
      <c r="BT340" s="146">
        <v>0</v>
      </c>
      <c r="BU340" s="149">
        <f t="shared" si="354"/>
        <v>0</v>
      </c>
      <c r="BV340" s="146">
        <v>0</v>
      </c>
      <c r="BW340" s="146">
        <v>0</v>
      </c>
      <c r="BX340" s="146">
        <v>0</v>
      </c>
      <c r="BY340" s="149">
        <f t="shared" si="355"/>
        <v>0</v>
      </c>
      <c r="BZ340" s="146">
        <v>0</v>
      </c>
      <c r="CA340" s="146">
        <v>0</v>
      </c>
      <c r="CB340" s="146">
        <v>0</v>
      </c>
      <c r="CC340" s="149">
        <f t="shared" si="356"/>
        <v>0</v>
      </c>
      <c r="CD340" s="146">
        <v>0</v>
      </c>
      <c r="CE340" s="146">
        <v>0</v>
      </c>
      <c r="CF340" s="146">
        <v>0</v>
      </c>
      <c r="CG340" s="149">
        <f t="shared" si="357"/>
        <v>0</v>
      </c>
      <c r="CH340" s="146">
        <v>0</v>
      </c>
      <c r="CI340" s="146">
        <v>0</v>
      </c>
      <c r="CJ340" s="146">
        <v>0</v>
      </c>
      <c r="CK340" s="149">
        <f t="shared" si="358"/>
        <v>0</v>
      </c>
      <c r="CL340" s="145">
        <v>0</v>
      </c>
      <c r="CM340" s="146">
        <v>0</v>
      </c>
      <c r="CN340" s="146">
        <v>0</v>
      </c>
      <c r="CO340" s="149">
        <f t="shared" si="359"/>
        <v>0</v>
      </c>
      <c r="CP340" s="146">
        <v>0</v>
      </c>
      <c r="CQ340" s="146">
        <v>0</v>
      </c>
      <c r="CR340" s="146">
        <v>0</v>
      </c>
      <c r="CS340" s="149">
        <f t="shared" si="360"/>
        <v>0</v>
      </c>
      <c r="CT340" s="146">
        <v>0</v>
      </c>
      <c r="CU340" s="146">
        <v>0</v>
      </c>
      <c r="CV340" s="146">
        <v>0</v>
      </c>
      <c r="CW340" s="149">
        <f t="shared" si="361"/>
        <v>0</v>
      </c>
      <c r="CX340" s="146">
        <v>0</v>
      </c>
      <c r="CY340" s="146">
        <v>0</v>
      </c>
      <c r="CZ340" s="146">
        <v>0</v>
      </c>
      <c r="DA340" s="149">
        <f t="shared" si="362"/>
        <v>0</v>
      </c>
      <c r="DB340" s="146">
        <v>0</v>
      </c>
      <c r="DC340" s="146">
        <v>0</v>
      </c>
      <c r="DD340" s="146">
        <v>0</v>
      </c>
      <c r="DE340" s="149">
        <f t="shared" si="363"/>
        <v>0</v>
      </c>
      <c r="DF340" s="146"/>
      <c r="DG340" s="146"/>
      <c r="DH340" s="146"/>
      <c r="DI340" s="146"/>
      <c r="DJ340" s="146">
        <v>0</v>
      </c>
      <c r="DK340" s="146">
        <v>0</v>
      </c>
      <c r="DL340" s="146">
        <v>0</v>
      </c>
      <c r="DM340" s="149">
        <f t="shared" si="364"/>
        <v>0</v>
      </c>
      <c r="DN340" s="146">
        <v>0</v>
      </c>
      <c r="DO340" s="146">
        <v>0</v>
      </c>
      <c r="DP340" s="146">
        <v>0</v>
      </c>
      <c r="DQ340" s="149">
        <f t="shared" si="365"/>
        <v>0</v>
      </c>
      <c r="DR340" s="146">
        <v>0</v>
      </c>
      <c r="DS340" s="146">
        <v>0</v>
      </c>
      <c r="DT340" s="146">
        <v>0</v>
      </c>
      <c r="DU340" s="149">
        <f t="shared" si="366"/>
        <v>0</v>
      </c>
      <c r="DV340" s="146">
        <v>0</v>
      </c>
      <c r="DW340" s="146">
        <v>0</v>
      </c>
      <c r="DX340" s="146">
        <v>0</v>
      </c>
      <c r="DY340" s="149">
        <f t="shared" si="367"/>
        <v>0</v>
      </c>
      <c r="DZ340" s="146">
        <v>0</v>
      </c>
      <c r="EA340" s="146">
        <v>0</v>
      </c>
      <c r="EB340" s="146">
        <v>0</v>
      </c>
      <c r="EC340" s="149">
        <f t="shared" si="368"/>
        <v>0</v>
      </c>
      <c r="ED340" s="146"/>
      <c r="EE340" s="146"/>
      <c r="EF340" s="146"/>
      <c r="EG340" s="146"/>
      <c r="EH340" s="146">
        <v>0</v>
      </c>
      <c r="EI340" s="146">
        <v>0</v>
      </c>
      <c r="EJ340" s="146">
        <v>0</v>
      </c>
      <c r="EK340" s="149">
        <f t="shared" si="369"/>
        <v>0</v>
      </c>
      <c r="EL340" s="146">
        <v>0</v>
      </c>
      <c r="EM340" s="146">
        <v>0</v>
      </c>
      <c r="EN340" s="146">
        <v>0</v>
      </c>
      <c r="EO340" s="149">
        <f t="shared" si="370"/>
        <v>0</v>
      </c>
      <c r="EP340" s="146">
        <v>0</v>
      </c>
      <c r="EQ340" s="146">
        <v>0</v>
      </c>
      <c r="ER340" s="146">
        <v>0</v>
      </c>
      <c r="ES340" s="149">
        <f t="shared" si="371"/>
        <v>0</v>
      </c>
      <c r="ET340" s="146">
        <v>0</v>
      </c>
      <c r="EU340" s="146">
        <v>0</v>
      </c>
      <c r="EV340" s="146">
        <v>0</v>
      </c>
      <c r="EW340" s="149">
        <f t="shared" si="372"/>
        <v>0</v>
      </c>
      <c r="EX340" s="145">
        <v>0</v>
      </c>
      <c r="EY340" s="146">
        <v>0</v>
      </c>
      <c r="EZ340" s="146">
        <v>0</v>
      </c>
      <c r="FA340" s="149">
        <f t="shared" si="373"/>
        <v>0</v>
      </c>
      <c r="FB340" s="146">
        <v>0</v>
      </c>
      <c r="FC340" s="146">
        <v>0</v>
      </c>
      <c r="FD340" s="146">
        <v>0</v>
      </c>
      <c r="FE340" s="149">
        <f t="shared" si="374"/>
        <v>0</v>
      </c>
      <c r="FF340" s="145">
        <v>0</v>
      </c>
      <c r="FG340" s="146">
        <v>0</v>
      </c>
      <c r="FH340" s="146">
        <v>0</v>
      </c>
      <c r="FI340" s="149">
        <f t="shared" si="375"/>
        <v>0</v>
      </c>
      <c r="FJ340" s="146">
        <v>0</v>
      </c>
      <c r="FK340" s="146">
        <v>0</v>
      </c>
      <c r="FL340" s="146">
        <v>0</v>
      </c>
      <c r="FM340" s="149">
        <f t="shared" si="376"/>
        <v>0</v>
      </c>
      <c r="FN340" s="146">
        <v>0</v>
      </c>
      <c r="FO340" s="146">
        <v>0</v>
      </c>
      <c r="FP340" s="146">
        <v>0</v>
      </c>
      <c r="FQ340" s="149">
        <f t="shared" si="377"/>
        <v>0</v>
      </c>
      <c r="FR340" s="146">
        <v>0</v>
      </c>
      <c r="FS340" s="146">
        <v>0</v>
      </c>
      <c r="FT340" s="146">
        <v>0</v>
      </c>
      <c r="FU340" s="149">
        <f t="shared" si="378"/>
        <v>0</v>
      </c>
      <c r="FV340" s="146">
        <v>0</v>
      </c>
      <c r="FW340" s="146">
        <v>0</v>
      </c>
      <c r="FX340" s="146">
        <v>0</v>
      </c>
      <c r="FY340" s="149">
        <f t="shared" si="379"/>
        <v>0</v>
      </c>
      <c r="FZ340" s="146">
        <v>0</v>
      </c>
      <c r="GA340" s="146">
        <v>0</v>
      </c>
      <c r="GB340" s="146">
        <v>0</v>
      </c>
      <c r="GC340" s="149">
        <f t="shared" si="380"/>
        <v>0</v>
      </c>
      <c r="GD340" s="164">
        <f t="shared" si="390"/>
        <v>0</v>
      </c>
      <c r="GE340" s="165">
        <f t="shared" si="390"/>
        <v>0</v>
      </c>
      <c r="GF340" s="165">
        <f t="shared" si="390"/>
        <v>0</v>
      </c>
      <c r="GG340" s="165">
        <f t="shared" si="390"/>
        <v>0</v>
      </c>
      <c r="GI340" s="186"/>
      <c r="GJ340" s="186"/>
      <c r="GK340" s="186"/>
      <c r="GL340" s="186"/>
      <c r="GM340" s="186"/>
      <c r="GN340" s="186"/>
      <c r="GO340" s="186"/>
    </row>
    <row r="341" spans="1:197" ht="11.25" customHeight="1">
      <c r="A341" s="148">
        <v>43971</v>
      </c>
      <c r="B341" s="145">
        <v>0</v>
      </c>
      <c r="C341" s="146">
        <v>0</v>
      </c>
      <c r="D341" s="146">
        <v>0</v>
      </c>
      <c r="E341" s="149">
        <f t="shared" si="338"/>
        <v>0</v>
      </c>
      <c r="F341" s="146">
        <v>0</v>
      </c>
      <c r="G341" s="146">
        <v>0</v>
      </c>
      <c r="H341" s="146">
        <v>0</v>
      </c>
      <c r="I341" s="149">
        <f t="shared" si="339"/>
        <v>0</v>
      </c>
      <c r="J341" s="146"/>
      <c r="K341" s="146"/>
      <c r="L341" s="146"/>
      <c r="M341" s="146"/>
      <c r="N341" s="145">
        <v>0</v>
      </c>
      <c r="O341" s="146">
        <v>0</v>
      </c>
      <c r="P341" s="146">
        <v>0</v>
      </c>
      <c r="Q341" s="149">
        <f t="shared" si="340"/>
        <v>0</v>
      </c>
      <c r="R341" s="146">
        <v>0</v>
      </c>
      <c r="S341" s="146">
        <v>0</v>
      </c>
      <c r="T341" s="146">
        <v>0</v>
      </c>
      <c r="U341" s="149">
        <f t="shared" si="341"/>
        <v>0</v>
      </c>
      <c r="V341" s="145">
        <v>0</v>
      </c>
      <c r="W341" s="146">
        <v>0</v>
      </c>
      <c r="X341" s="146">
        <v>0</v>
      </c>
      <c r="Y341" s="149">
        <f t="shared" si="342"/>
        <v>0</v>
      </c>
      <c r="Z341" s="145">
        <v>0</v>
      </c>
      <c r="AA341" s="146">
        <v>0</v>
      </c>
      <c r="AB341" s="146">
        <v>0</v>
      </c>
      <c r="AC341" s="149">
        <f t="shared" si="343"/>
        <v>0</v>
      </c>
      <c r="AD341" s="146">
        <v>0</v>
      </c>
      <c r="AE341" s="146">
        <v>0</v>
      </c>
      <c r="AF341" s="146">
        <v>0</v>
      </c>
      <c r="AG341" s="149">
        <f t="shared" si="344"/>
        <v>0</v>
      </c>
      <c r="AH341" s="146">
        <v>0</v>
      </c>
      <c r="AI341" s="146">
        <v>0</v>
      </c>
      <c r="AJ341" s="146">
        <v>0</v>
      </c>
      <c r="AK341" s="149">
        <f t="shared" si="345"/>
        <v>0</v>
      </c>
      <c r="AL341" s="145">
        <v>0</v>
      </c>
      <c r="AM341" s="146">
        <v>0</v>
      </c>
      <c r="AN341" s="146">
        <v>0</v>
      </c>
      <c r="AO341" s="149">
        <f t="shared" si="346"/>
        <v>0</v>
      </c>
      <c r="AP341" s="145">
        <v>0</v>
      </c>
      <c r="AQ341" s="146">
        <v>0</v>
      </c>
      <c r="AR341" s="146">
        <v>0</v>
      </c>
      <c r="AS341" s="149">
        <f t="shared" si="347"/>
        <v>0</v>
      </c>
      <c r="AT341" s="145">
        <v>0</v>
      </c>
      <c r="AU341" s="146">
        <v>0</v>
      </c>
      <c r="AV341" s="146">
        <v>0</v>
      </c>
      <c r="AW341" s="149">
        <f t="shared" si="348"/>
        <v>0</v>
      </c>
      <c r="AX341" s="145">
        <v>0</v>
      </c>
      <c r="AY341" s="146">
        <v>0</v>
      </c>
      <c r="AZ341" s="146">
        <v>0</v>
      </c>
      <c r="BA341" s="149">
        <f t="shared" si="349"/>
        <v>0</v>
      </c>
      <c r="BB341" s="145">
        <v>0</v>
      </c>
      <c r="BC341" s="146">
        <v>0</v>
      </c>
      <c r="BD341" s="146">
        <v>0</v>
      </c>
      <c r="BE341" s="149">
        <f t="shared" si="350"/>
        <v>0</v>
      </c>
      <c r="BF341" s="146">
        <v>0</v>
      </c>
      <c r="BG341" s="146">
        <v>0</v>
      </c>
      <c r="BH341" s="146">
        <v>0</v>
      </c>
      <c r="BI341" s="149">
        <f t="shared" si="351"/>
        <v>0</v>
      </c>
      <c r="BJ341" s="146">
        <v>0</v>
      </c>
      <c r="BK341" s="146">
        <v>0</v>
      </c>
      <c r="BL341" s="146">
        <v>0</v>
      </c>
      <c r="BM341" s="149">
        <f t="shared" si="352"/>
        <v>0</v>
      </c>
      <c r="BN341" s="146">
        <v>0</v>
      </c>
      <c r="BO341" s="146">
        <v>0</v>
      </c>
      <c r="BP341" s="146">
        <v>0</v>
      </c>
      <c r="BQ341" s="149">
        <f t="shared" si="353"/>
        <v>0</v>
      </c>
      <c r="BR341" s="146">
        <v>0</v>
      </c>
      <c r="BS341" s="146">
        <v>0</v>
      </c>
      <c r="BT341" s="146">
        <v>0</v>
      </c>
      <c r="BU341" s="149">
        <f t="shared" si="354"/>
        <v>0</v>
      </c>
      <c r="BV341" s="146">
        <v>0</v>
      </c>
      <c r="BW341" s="146">
        <v>0</v>
      </c>
      <c r="BX341" s="146">
        <v>0</v>
      </c>
      <c r="BY341" s="149">
        <f t="shared" si="355"/>
        <v>0</v>
      </c>
      <c r="BZ341" s="146">
        <v>0</v>
      </c>
      <c r="CA341" s="146">
        <v>0</v>
      </c>
      <c r="CB341" s="146">
        <v>0</v>
      </c>
      <c r="CC341" s="149">
        <f t="shared" si="356"/>
        <v>0</v>
      </c>
      <c r="CD341" s="146">
        <v>0</v>
      </c>
      <c r="CE341" s="146">
        <v>0</v>
      </c>
      <c r="CF341" s="146">
        <v>0</v>
      </c>
      <c r="CG341" s="149">
        <f t="shared" si="357"/>
        <v>0</v>
      </c>
      <c r="CH341" s="146">
        <v>0</v>
      </c>
      <c r="CI341" s="146">
        <v>0</v>
      </c>
      <c r="CJ341" s="146">
        <v>0</v>
      </c>
      <c r="CK341" s="149">
        <f t="shared" si="358"/>
        <v>0</v>
      </c>
      <c r="CL341" s="145">
        <v>0</v>
      </c>
      <c r="CM341" s="146">
        <v>0</v>
      </c>
      <c r="CN341" s="146">
        <v>0</v>
      </c>
      <c r="CO341" s="149">
        <f t="shared" si="359"/>
        <v>0</v>
      </c>
      <c r="CP341" s="146">
        <v>0</v>
      </c>
      <c r="CQ341" s="146">
        <v>0</v>
      </c>
      <c r="CR341" s="146">
        <v>0</v>
      </c>
      <c r="CS341" s="149">
        <f t="shared" si="360"/>
        <v>0</v>
      </c>
      <c r="CT341" s="146">
        <v>0</v>
      </c>
      <c r="CU341" s="146">
        <v>0</v>
      </c>
      <c r="CV341" s="146">
        <v>0</v>
      </c>
      <c r="CW341" s="149">
        <f t="shared" si="361"/>
        <v>0</v>
      </c>
      <c r="CX341" s="146">
        <v>0</v>
      </c>
      <c r="CY341" s="146">
        <v>0</v>
      </c>
      <c r="CZ341" s="146">
        <v>0</v>
      </c>
      <c r="DA341" s="149">
        <f t="shared" si="362"/>
        <v>0</v>
      </c>
      <c r="DB341" s="146">
        <v>0</v>
      </c>
      <c r="DC341" s="146">
        <v>0</v>
      </c>
      <c r="DD341" s="146">
        <v>0</v>
      </c>
      <c r="DE341" s="149">
        <f t="shared" si="363"/>
        <v>0</v>
      </c>
      <c r="DF341" s="146"/>
      <c r="DG341" s="146"/>
      <c r="DH341" s="146"/>
      <c r="DI341" s="146"/>
      <c r="DJ341" s="146">
        <v>0</v>
      </c>
      <c r="DK341" s="146">
        <v>0</v>
      </c>
      <c r="DL341" s="146">
        <v>0</v>
      </c>
      <c r="DM341" s="149">
        <f t="shared" si="364"/>
        <v>0</v>
      </c>
      <c r="DN341" s="146">
        <v>0</v>
      </c>
      <c r="DO341" s="146">
        <v>0</v>
      </c>
      <c r="DP341" s="146">
        <v>0</v>
      </c>
      <c r="DQ341" s="149">
        <f t="shared" si="365"/>
        <v>0</v>
      </c>
      <c r="DR341" s="146">
        <v>0</v>
      </c>
      <c r="DS341" s="146">
        <v>0</v>
      </c>
      <c r="DT341" s="146">
        <v>0</v>
      </c>
      <c r="DU341" s="149">
        <f t="shared" si="366"/>
        <v>0</v>
      </c>
      <c r="DV341" s="146">
        <v>0</v>
      </c>
      <c r="DW341" s="146">
        <v>0</v>
      </c>
      <c r="DX341" s="146">
        <v>0</v>
      </c>
      <c r="DY341" s="149">
        <f t="shared" si="367"/>
        <v>0</v>
      </c>
      <c r="DZ341" s="146">
        <v>0</v>
      </c>
      <c r="EA341" s="146">
        <v>0</v>
      </c>
      <c r="EB341" s="146">
        <v>0</v>
      </c>
      <c r="EC341" s="149">
        <f t="shared" si="368"/>
        <v>0</v>
      </c>
      <c r="ED341" s="146"/>
      <c r="EE341" s="146"/>
      <c r="EF341" s="146"/>
      <c r="EG341" s="146"/>
      <c r="EH341" s="146">
        <v>0</v>
      </c>
      <c r="EI341" s="146">
        <v>0</v>
      </c>
      <c r="EJ341" s="146">
        <v>0</v>
      </c>
      <c r="EK341" s="149">
        <f t="shared" si="369"/>
        <v>0</v>
      </c>
      <c r="EL341" s="146">
        <v>0</v>
      </c>
      <c r="EM341" s="146">
        <v>0</v>
      </c>
      <c r="EN341" s="146">
        <v>0</v>
      </c>
      <c r="EO341" s="149">
        <f t="shared" si="370"/>
        <v>0</v>
      </c>
      <c r="EP341" s="146">
        <v>0</v>
      </c>
      <c r="EQ341" s="146">
        <v>0</v>
      </c>
      <c r="ER341" s="146">
        <v>0</v>
      </c>
      <c r="ES341" s="149">
        <f t="shared" si="371"/>
        <v>0</v>
      </c>
      <c r="ET341" s="146">
        <v>0</v>
      </c>
      <c r="EU341" s="146">
        <v>0</v>
      </c>
      <c r="EV341" s="146">
        <v>0</v>
      </c>
      <c r="EW341" s="149">
        <f t="shared" si="372"/>
        <v>0</v>
      </c>
      <c r="EX341" s="145">
        <v>0</v>
      </c>
      <c r="EY341" s="146">
        <v>0</v>
      </c>
      <c r="EZ341" s="146">
        <v>0</v>
      </c>
      <c r="FA341" s="149">
        <f t="shared" si="373"/>
        <v>0</v>
      </c>
      <c r="FB341" s="146">
        <v>0</v>
      </c>
      <c r="FC341" s="146">
        <v>0</v>
      </c>
      <c r="FD341" s="146">
        <v>0</v>
      </c>
      <c r="FE341" s="149">
        <f t="shared" si="374"/>
        <v>0</v>
      </c>
      <c r="FF341" s="145">
        <v>0</v>
      </c>
      <c r="FG341" s="146">
        <v>0</v>
      </c>
      <c r="FH341" s="146">
        <v>0</v>
      </c>
      <c r="FI341" s="149">
        <f t="shared" si="375"/>
        <v>0</v>
      </c>
      <c r="FJ341" s="146">
        <v>0</v>
      </c>
      <c r="FK341" s="146">
        <v>0</v>
      </c>
      <c r="FL341" s="146">
        <v>0</v>
      </c>
      <c r="FM341" s="149">
        <f t="shared" si="376"/>
        <v>0</v>
      </c>
      <c r="FN341" s="146">
        <v>0</v>
      </c>
      <c r="FO341" s="146">
        <v>0</v>
      </c>
      <c r="FP341" s="146">
        <v>0</v>
      </c>
      <c r="FQ341" s="149">
        <f t="shared" si="377"/>
        <v>0</v>
      </c>
      <c r="FR341" s="146">
        <v>0</v>
      </c>
      <c r="FS341" s="146">
        <v>0</v>
      </c>
      <c r="FT341" s="146">
        <v>0</v>
      </c>
      <c r="FU341" s="149">
        <f t="shared" si="378"/>
        <v>0</v>
      </c>
      <c r="FV341" s="146">
        <v>0</v>
      </c>
      <c r="FW341" s="146">
        <v>0</v>
      </c>
      <c r="FX341" s="146">
        <v>0</v>
      </c>
      <c r="FY341" s="149">
        <f t="shared" si="379"/>
        <v>0</v>
      </c>
      <c r="FZ341" s="146">
        <v>0</v>
      </c>
      <c r="GA341" s="146">
        <v>0</v>
      </c>
      <c r="GB341" s="146">
        <v>0</v>
      </c>
      <c r="GC341" s="149">
        <f t="shared" si="380"/>
        <v>0</v>
      </c>
      <c r="GD341" s="164">
        <f t="shared" si="390"/>
        <v>0</v>
      </c>
      <c r="GE341" s="165">
        <f t="shared" si="390"/>
        <v>0</v>
      </c>
      <c r="GF341" s="165">
        <f t="shared" si="390"/>
        <v>0</v>
      </c>
      <c r="GG341" s="165">
        <f t="shared" si="390"/>
        <v>0</v>
      </c>
      <c r="GI341" s="186"/>
      <c r="GJ341" s="186"/>
      <c r="GK341" s="186"/>
      <c r="GL341" s="186"/>
      <c r="GM341" s="186"/>
      <c r="GN341" s="186"/>
      <c r="GO341" s="186"/>
    </row>
    <row r="342" spans="1:197" ht="11.25" customHeight="1">
      <c r="A342" s="148">
        <v>44002</v>
      </c>
      <c r="B342" s="145">
        <v>2778</v>
      </c>
      <c r="C342" s="146">
        <v>2686</v>
      </c>
      <c r="D342" s="146">
        <v>107</v>
      </c>
      <c r="E342" s="149">
        <f t="shared" si="338"/>
        <v>2793</v>
      </c>
      <c r="F342" s="146">
        <v>0</v>
      </c>
      <c r="G342" s="146">
        <v>0</v>
      </c>
      <c r="H342" s="146">
        <v>0</v>
      </c>
      <c r="I342" s="149">
        <f t="shared" si="339"/>
        <v>0</v>
      </c>
      <c r="J342" s="146"/>
      <c r="K342" s="146"/>
      <c r="L342" s="146"/>
      <c r="M342" s="146"/>
      <c r="N342" s="145">
        <v>431</v>
      </c>
      <c r="O342" s="146">
        <v>-27</v>
      </c>
      <c r="P342" s="146">
        <v>397</v>
      </c>
      <c r="Q342" s="149">
        <f t="shared" si="340"/>
        <v>370</v>
      </c>
      <c r="R342" s="146">
        <v>0</v>
      </c>
      <c r="S342" s="146">
        <v>0</v>
      </c>
      <c r="T342" s="146">
        <v>0</v>
      </c>
      <c r="U342" s="149">
        <f t="shared" si="341"/>
        <v>0</v>
      </c>
      <c r="V342" s="145">
        <v>0</v>
      </c>
      <c r="W342" s="146">
        <v>0</v>
      </c>
      <c r="X342" s="146">
        <v>0</v>
      </c>
      <c r="Y342" s="149">
        <f t="shared" si="342"/>
        <v>0</v>
      </c>
      <c r="Z342" s="145">
        <v>762</v>
      </c>
      <c r="AA342" s="146">
        <v>625</v>
      </c>
      <c r="AB342" s="146">
        <v>214</v>
      </c>
      <c r="AC342" s="149">
        <f t="shared" si="343"/>
        <v>839</v>
      </c>
      <c r="AD342" s="146">
        <v>0</v>
      </c>
      <c r="AE342" s="146">
        <v>0</v>
      </c>
      <c r="AF342" s="146">
        <v>0</v>
      </c>
      <c r="AG342" s="149">
        <f t="shared" si="344"/>
        <v>0</v>
      </c>
      <c r="AH342" s="146">
        <v>0</v>
      </c>
      <c r="AI342" s="146">
        <v>0</v>
      </c>
      <c r="AJ342" s="146">
        <v>0</v>
      </c>
      <c r="AK342" s="149">
        <f t="shared" si="345"/>
        <v>0</v>
      </c>
      <c r="AL342" s="145">
        <v>517</v>
      </c>
      <c r="AM342" s="146">
        <v>463</v>
      </c>
      <c r="AN342" s="146">
        <v>42</v>
      </c>
      <c r="AO342" s="149">
        <f t="shared" si="346"/>
        <v>505</v>
      </c>
      <c r="AP342" s="145">
        <v>0</v>
      </c>
      <c r="AQ342" s="146">
        <v>0</v>
      </c>
      <c r="AR342" s="146">
        <v>0</v>
      </c>
      <c r="AS342" s="149">
        <f t="shared" si="347"/>
        <v>0</v>
      </c>
      <c r="AT342" s="145">
        <v>0</v>
      </c>
      <c r="AU342" s="146">
        <v>0</v>
      </c>
      <c r="AV342" s="146">
        <v>0</v>
      </c>
      <c r="AW342" s="149">
        <f t="shared" si="348"/>
        <v>0</v>
      </c>
      <c r="AX342" s="145">
        <v>0</v>
      </c>
      <c r="AY342" s="146">
        <v>0</v>
      </c>
      <c r="AZ342" s="146">
        <v>0</v>
      </c>
      <c r="BA342" s="149">
        <f t="shared" si="349"/>
        <v>0</v>
      </c>
      <c r="BB342" s="145">
        <v>0</v>
      </c>
      <c r="BC342" s="146">
        <v>0</v>
      </c>
      <c r="BD342" s="146">
        <v>0</v>
      </c>
      <c r="BE342" s="149">
        <f t="shared" si="350"/>
        <v>0</v>
      </c>
      <c r="BF342" s="146">
        <v>0</v>
      </c>
      <c r="BG342" s="146">
        <v>0</v>
      </c>
      <c r="BH342" s="146">
        <v>0</v>
      </c>
      <c r="BI342" s="149">
        <f t="shared" si="351"/>
        <v>0</v>
      </c>
      <c r="BJ342" s="146">
        <v>0</v>
      </c>
      <c r="BK342" s="146">
        <v>0</v>
      </c>
      <c r="BL342" s="146">
        <v>0</v>
      </c>
      <c r="BM342" s="149">
        <f t="shared" si="352"/>
        <v>0</v>
      </c>
      <c r="BN342" s="146">
        <v>0</v>
      </c>
      <c r="BO342" s="146">
        <v>0</v>
      </c>
      <c r="BP342" s="146">
        <v>0</v>
      </c>
      <c r="BQ342" s="149">
        <f t="shared" si="353"/>
        <v>0</v>
      </c>
      <c r="BR342" s="146">
        <v>0</v>
      </c>
      <c r="BS342" s="146">
        <v>0</v>
      </c>
      <c r="BT342" s="146">
        <v>0</v>
      </c>
      <c r="BU342" s="149">
        <f t="shared" si="354"/>
        <v>0</v>
      </c>
      <c r="BV342" s="146">
        <v>0</v>
      </c>
      <c r="BW342" s="146">
        <v>0</v>
      </c>
      <c r="BX342" s="146">
        <v>0</v>
      </c>
      <c r="BY342" s="149">
        <f t="shared" si="355"/>
        <v>0</v>
      </c>
      <c r="BZ342" s="146">
        <v>0</v>
      </c>
      <c r="CA342" s="146">
        <v>0</v>
      </c>
      <c r="CB342" s="146">
        <v>0</v>
      </c>
      <c r="CC342" s="149">
        <f t="shared" si="356"/>
        <v>0</v>
      </c>
      <c r="CD342" s="146">
        <v>111</v>
      </c>
      <c r="CE342" s="146">
        <v>0</v>
      </c>
      <c r="CF342" s="146">
        <v>387</v>
      </c>
      <c r="CG342" s="149">
        <f t="shared" si="357"/>
        <v>387</v>
      </c>
      <c r="CH342" s="146">
        <v>0</v>
      </c>
      <c r="CI342" s="146">
        <v>0</v>
      </c>
      <c r="CJ342" s="146">
        <v>0</v>
      </c>
      <c r="CK342" s="149">
        <f t="shared" si="358"/>
        <v>0</v>
      </c>
      <c r="CL342" s="145">
        <v>0</v>
      </c>
      <c r="CM342" s="146">
        <v>0</v>
      </c>
      <c r="CN342" s="146">
        <v>0</v>
      </c>
      <c r="CO342" s="149">
        <f t="shared" si="359"/>
        <v>0</v>
      </c>
      <c r="CP342" s="146">
        <v>0</v>
      </c>
      <c r="CQ342" s="146">
        <v>0</v>
      </c>
      <c r="CR342" s="146">
        <v>0</v>
      </c>
      <c r="CS342" s="149">
        <f t="shared" si="360"/>
        <v>0</v>
      </c>
      <c r="CT342" s="146">
        <v>9788</v>
      </c>
      <c r="CU342" s="146">
        <v>15476</v>
      </c>
      <c r="CV342" s="146">
        <v>1057</v>
      </c>
      <c r="CW342" s="149">
        <f t="shared" si="361"/>
        <v>16533</v>
      </c>
      <c r="CX342" s="146">
        <v>0</v>
      </c>
      <c r="CY342" s="146">
        <v>0</v>
      </c>
      <c r="CZ342" s="146">
        <v>0</v>
      </c>
      <c r="DA342" s="149">
        <f t="shared" si="362"/>
        <v>0</v>
      </c>
      <c r="DB342" s="146">
        <v>1328</v>
      </c>
      <c r="DC342" s="146">
        <v>1189</v>
      </c>
      <c r="DD342" s="146">
        <v>162</v>
      </c>
      <c r="DE342" s="149">
        <f t="shared" si="363"/>
        <v>1351</v>
      </c>
      <c r="DF342" s="146"/>
      <c r="DG342" s="146"/>
      <c r="DH342" s="146"/>
      <c r="DI342" s="146"/>
      <c r="DJ342" s="146">
        <v>0</v>
      </c>
      <c r="DK342" s="146">
        <v>0</v>
      </c>
      <c r="DL342" s="146">
        <v>0</v>
      </c>
      <c r="DM342" s="149">
        <f t="shared" si="364"/>
        <v>0</v>
      </c>
      <c r="DN342" s="146">
        <v>0</v>
      </c>
      <c r="DO342" s="146">
        <v>0</v>
      </c>
      <c r="DP342" s="146">
        <v>0</v>
      </c>
      <c r="DQ342" s="149">
        <f t="shared" si="365"/>
        <v>0</v>
      </c>
      <c r="DR342" s="146">
        <v>0</v>
      </c>
      <c r="DS342" s="146">
        <v>0</v>
      </c>
      <c r="DT342" s="146">
        <v>0</v>
      </c>
      <c r="DU342" s="149">
        <f t="shared" si="366"/>
        <v>0</v>
      </c>
      <c r="DV342" s="146">
        <v>0</v>
      </c>
      <c r="DW342" s="146">
        <v>0</v>
      </c>
      <c r="DX342" s="146">
        <v>0</v>
      </c>
      <c r="DY342" s="149">
        <f t="shared" si="367"/>
        <v>0</v>
      </c>
      <c r="DZ342" s="146">
        <v>0</v>
      </c>
      <c r="EA342" s="146">
        <v>0</v>
      </c>
      <c r="EB342" s="146">
        <v>0</v>
      </c>
      <c r="EC342" s="149">
        <f t="shared" si="368"/>
        <v>0</v>
      </c>
      <c r="ED342" s="146"/>
      <c r="EE342" s="146"/>
      <c r="EF342" s="146"/>
      <c r="EG342" s="146"/>
      <c r="EH342" s="146">
        <v>0</v>
      </c>
      <c r="EI342" s="146">
        <v>0</v>
      </c>
      <c r="EJ342" s="146">
        <v>0</v>
      </c>
      <c r="EK342" s="149">
        <f t="shared" si="369"/>
        <v>0</v>
      </c>
      <c r="EL342" s="146">
        <v>0</v>
      </c>
      <c r="EM342" s="146">
        <v>0</v>
      </c>
      <c r="EN342" s="146">
        <v>0</v>
      </c>
      <c r="EO342" s="149">
        <f t="shared" si="370"/>
        <v>0</v>
      </c>
      <c r="EP342" s="146">
        <v>0</v>
      </c>
      <c r="EQ342" s="146">
        <v>0</v>
      </c>
      <c r="ER342" s="146">
        <v>0</v>
      </c>
      <c r="ES342" s="149">
        <f t="shared" si="371"/>
        <v>0</v>
      </c>
      <c r="ET342" s="146">
        <v>0</v>
      </c>
      <c r="EU342" s="146">
        <v>0</v>
      </c>
      <c r="EV342" s="146">
        <v>0</v>
      </c>
      <c r="EW342" s="149">
        <f t="shared" si="372"/>
        <v>0</v>
      </c>
      <c r="EX342" s="145">
        <v>246</v>
      </c>
      <c r="EY342" s="146">
        <v>100</v>
      </c>
      <c r="EZ342" s="146">
        <v>6</v>
      </c>
      <c r="FA342" s="149">
        <f t="shared" si="373"/>
        <v>106</v>
      </c>
      <c r="FB342" s="146">
        <v>0</v>
      </c>
      <c r="FC342" s="146">
        <v>0</v>
      </c>
      <c r="FD342" s="146">
        <v>0</v>
      </c>
      <c r="FE342" s="149">
        <f t="shared" si="374"/>
        <v>0</v>
      </c>
      <c r="FF342" s="145">
        <v>6740</v>
      </c>
      <c r="FG342" s="146">
        <v>6694</v>
      </c>
      <c r="FH342" s="146">
        <v>661</v>
      </c>
      <c r="FI342" s="149">
        <f t="shared" si="375"/>
        <v>7355</v>
      </c>
      <c r="FJ342" s="146">
        <v>0</v>
      </c>
      <c r="FK342" s="146">
        <v>0</v>
      </c>
      <c r="FL342" s="146">
        <v>0</v>
      </c>
      <c r="FM342" s="149">
        <f t="shared" si="376"/>
        <v>0</v>
      </c>
      <c r="FN342" s="146">
        <v>0</v>
      </c>
      <c r="FO342" s="146">
        <v>0</v>
      </c>
      <c r="FP342" s="146">
        <v>0</v>
      </c>
      <c r="FQ342" s="149">
        <f t="shared" si="377"/>
        <v>0</v>
      </c>
      <c r="FR342" s="146">
        <v>0</v>
      </c>
      <c r="FS342" s="146">
        <v>0</v>
      </c>
      <c r="FT342" s="146">
        <v>0</v>
      </c>
      <c r="FU342" s="149">
        <f t="shared" si="378"/>
        <v>0</v>
      </c>
      <c r="FV342" s="146">
        <v>0</v>
      </c>
      <c r="FW342" s="146">
        <v>0</v>
      </c>
      <c r="FX342" s="146">
        <v>0</v>
      </c>
      <c r="FY342" s="149">
        <f t="shared" si="379"/>
        <v>0</v>
      </c>
      <c r="FZ342" s="146">
        <v>0</v>
      </c>
      <c r="GA342" s="146">
        <v>0</v>
      </c>
      <c r="GB342" s="146">
        <v>0</v>
      </c>
      <c r="GC342" s="149">
        <f t="shared" si="380"/>
        <v>0</v>
      </c>
      <c r="GD342" s="164">
        <f t="shared" si="390"/>
        <v>22701</v>
      </c>
      <c r="GE342" s="165">
        <f t="shared" si="390"/>
        <v>27206</v>
      </c>
      <c r="GF342" s="165">
        <f t="shared" si="390"/>
        <v>3033</v>
      </c>
      <c r="GG342" s="165">
        <f t="shared" si="390"/>
        <v>30239</v>
      </c>
      <c r="GI342" s="186">
        <f t="shared" si="382"/>
        <v>9.8728221715797981E-2</v>
      </c>
      <c r="GJ342" s="186">
        <f t="shared" si="383"/>
        <v>0.24604866573549952</v>
      </c>
      <c r="GK342" s="186">
        <f t="shared" si="384"/>
        <v>0.56884510769683161</v>
      </c>
      <c r="GL342" s="186">
        <f t="shared" si="385"/>
        <v>2.297287363081673E-2</v>
      </c>
      <c r="GM342" s="186">
        <f t="shared" si="386"/>
        <v>3.6756597809306769E-3</v>
      </c>
      <c r="GN342" s="186">
        <f t="shared" si="387"/>
        <v>1.7018304785709034E-2</v>
      </c>
      <c r="GO342" s="186">
        <f t="shared" si="388"/>
        <v>4.2711166654414545E-2</v>
      </c>
    </row>
    <row r="343" spans="1:197" ht="11.25" customHeight="1">
      <c r="A343" s="148">
        <v>44032</v>
      </c>
      <c r="GI343" s="186"/>
      <c r="GJ343" s="186"/>
      <c r="GK343" s="186"/>
      <c r="GL343" s="186"/>
      <c r="GM343" s="186"/>
      <c r="GN343" s="186"/>
      <c r="GO343" s="186"/>
    </row>
    <row r="344" spans="1:197" ht="11.25" customHeight="1">
      <c r="A344" s="148">
        <v>44063</v>
      </c>
      <c r="GI344" s="186"/>
      <c r="GJ344" s="186"/>
      <c r="GK344" s="186"/>
      <c r="GL344" s="186"/>
      <c r="GM344" s="186"/>
      <c r="GN344" s="186"/>
      <c r="GO344" s="186"/>
    </row>
    <row r="345" spans="1:197" ht="11.25" customHeight="1">
      <c r="A345" s="148">
        <v>44094</v>
      </c>
      <c r="B345" s="145">
        <v>11514</v>
      </c>
      <c r="C345" s="146">
        <v>10952</v>
      </c>
      <c r="D345" s="146">
        <v>556</v>
      </c>
      <c r="E345" s="149">
        <f t="shared" ref="E345" si="391">C345+D345</f>
        <v>11508</v>
      </c>
      <c r="F345" s="146">
        <v>0</v>
      </c>
      <c r="G345" s="146">
        <v>0</v>
      </c>
      <c r="H345" s="146">
        <v>0</v>
      </c>
      <c r="I345" s="149">
        <f t="shared" ref="I345" si="392">G345+H345</f>
        <v>0</v>
      </c>
      <c r="J345" s="146"/>
      <c r="K345" s="146"/>
      <c r="L345" s="146"/>
      <c r="M345" s="146"/>
      <c r="N345" s="145">
        <v>0</v>
      </c>
      <c r="O345" s="146">
        <v>0</v>
      </c>
      <c r="P345" s="146">
        <v>0</v>
      </c>
      <c r="Q345" s="149">
        <f t="shared" ref="Q345" si="393">O345+P345</f>
        <v>0</v>
      </c>
      <c r="R345" s="146">
        <v>0</v>
      </c>
      <c r="S345" s="146">
        <v>0</v>
      </c>
      <c r="T345" s="146">
        <v>0</v>
      </c>
      <c r="U345" s="149">
        <f t="shared" ref="U345" si="394">S345+T345</f>
        <v>0</v>
      </c>
      <c r="V345" s="145">
        <v>0</v>
      </c>
      <c r="W345" s="146">
        <v>0</v>
      </c>
      <c r="X345" s="146">
        <v>0</v>
      </c>
      <c r="Y345" s="149">
        <f t="shared" ref="Y345" si="395">W345+X345</f>
        <v>0</v>
      </c>
      <c r="Z345" s="145">
        <v>3123</v>
      </c>
      <c r="AA345" s="146">
        <v>2538</v>
      </c>
      <c r="AB345" s="146">
        <v>564</v>
      </c>
      <c r="AC345" s="149">
        <f t="shared" ref="AC345" si="396">AA345+AB345</f>
        <v>3102</v>
      </c>
      <c r="AD345" s="146">
        <v>0</v>
      </c>
      <c r="AE345" s="146">
        <v>0</v>
      </c>
      <c r="AF345" s="146">
        <v>0</v>
      </c>
      <c r="AG345" s="149">
        <f t="shared" ref="AG345" si="397">AE345+AF345</f>
        <v>0</v>
      </c>
      <c r="AH345" s="146">
        <v>0</v>
      </c>
      <c r="AI345" s="146">
        <v>0</v>
      </c>
      <c r="AJ345" s="146">
        <v>0</v>
      </c>
      <c r="AK345" s="149">
        <f t="shared" ref="AK345" si="398">AI345+AJ345</f>
        <v>0</v>
      </c>
      <c r="AL345" s="145">
        <v>2486</v>
      </c>
      <c r="AM345" s="146">
        <v>2291</v>
      </c>
      <c r="AN345" s="146">
        <v>85</v>
      </c>
      <c r="AO345" s="149">
        <f t="shared" ref="AO345" si="399">AM345+AN345</f>
        <v>2376</v>
      </c>
      <c r="AP345" s="145">
        <v>0</v>
      </c>
      <c r="AQ345" s="146">
        <v>0</v>
      </c>
      <c r="AR345" s="146">
        <v>0</v>
      </c>
      <c r="AS345" s="149">
        <f t="shared" ref="AS345" si="400">AQ345+AR345</f>
        <v>0</v>
      </c>
      <c r="AT345" s="145">
        <v>0</v>
      </c>
      <c r="AU345" s="146">
        <v>0</v>
      </c>
      <c r="AV345" s="146">
        <v>0</v>
      </c>
      <c r="AW345" s="149">
        <f t="shared" ref="AW345" si="401">AU345+AV345</f>
        <v>0</v>
      </c>
      <c r="AX345" s="145">
        <v>0</v>
      </c>
      <c r="AY345" s="146">
        <v>0</v>
      </c>
      <c r="AZ345" s="146">
        <v>0</v>
      </c>
      <c r="BA345" s="149">
        <f t="shared" ref="BA345" si="402">AY345+AZ345</f>
        <v>0</v>
      </c>
      <c r="BB345" s="145">
        <v>0</v>
      </c>
      <c r="BC345" s="146">
        <v>0</v>
      </c>
      <c r="BD345" s="146">
        <v>0</v>
      </c>
      <c r="BE345" s="149">
        <f t="shared" ref="BE345" si="403">BC345+BD345</f>
        <v>0</v>
      </c>
      <c r="BF345" s="146">
        <v>0</v>
      </c>
      <c r="BG345" s="146">
        <v>0</v>
      </c>
      <c r="BH345" s="146">
        <v>0</v>
      </c>
      <c r="BI345" s="149">
        <f t="shared" ref="BI345" si="404">BG345+BH345</f>
        <v>0</v>
      </c>
      <c r="BJ345" s="146">
        <v>0</v>
      </c>
      <c r="BK345" s="146">
        <v>0</v>
      </c>
      <c r="BL345" s="146">
        <v>0</v>
      </c>
      <c r="BM345" s="149">
        <f t="shared" ref="BM345" si="405">BK345+BL345</f>
        <v>0</v>
      </c>
      <c r="BN345" s="146">
        <v>0</v>
      </c>
      <c r="BO345" s="146">
        <v>0</v>
      </c>
      <c r="BP345" s="146">
        <v>0</v>
      </c>
      <c r="BQ345" s="149">
        <f t="shared" ref="BQ345" si="406">BO345+BP345</f>
        <v>0</v>
      </c>
      <c r="BR345" s="146">
        <v>0</v>
      </c>
      <c r="BS345" s="146">
        <v>0</v>
      </c>
      <c r="BT345" s="146">
        <v>0</v>
      </c>
      <c r="BU345" s="149">
        <f t="shared" ref="BU345" si="407">BS345+BT345</f>
        <v>0</v>
      </c>
      <c r="BV345" s="146">
        <v>0</v>
      </c>
      <c r="BW345" s="146">
        <v>0</v>
      </c>
      <c r="BX345" s="146">
        <v>0</v>
      </c>
      <c r="BY345" s="149">
        <f t="shared" ref="BY345" si="408">BW345+BX345</f>
        <v>0</v>
      </c>
      <c r="BZ345" s="146">
        <v>0</v>
      </c>
      <c r="CA345" s="146">
        <v>0</v>
      </c>
      <c r="CB345" s="146">
        <v>0</v>
      </c>
      <c r="CC345" s="149">
        <f t="shared" ref="CC345" si="409">CA345+CB345</f>
        <v>0</v>
      </c>
      <c r="CD345" s="146">
        <v>1153</v>
      </c>
      <c r="CE345" s="146">
        <v>28</v>
      </c>
      <c r="CF345" s="146">
        <v>795</v>
      </c>
      <c r="CG345" s="149">
        <f t="shared" ref="CG345" si="410">CE345+CF345</f>
        <v>823</v>
      </c>
      <c r="CH345" s="146">
        <v>0</v>
      </c>
      <c r="CI345" s="146">
        <v>0</v>
      </c>
      <c r="CJ345" s="146">
        <v>0</v>
      </c>
      <c r="CK345" s="149">
        <f t="shared" ref="CK345" si="411">CI345+CJ345</f>
        <v>0</v>
      </c>
      <c r="CL345" s="145">
        <v>0</v>
      </c>
      <c r="CM345" s="146">
        <v>0</v>
      </c>
      <c r="CN345" s="146">
        <v>0</v>
      </c>
      <c r="CO345" s="149">
        <f t="shared" ref="CO345" si="412">CM345+CN345</f>
        <v>0</v>
      </c>
      <c r="CP345" s="146">
        <v>0</v>
      </c>
      <c r="CQ345" s="146">
        <v>0</v>
      </c>
      <c r="CR345" s="146">
        <v>0</v>
      </c>
      <c r="CS345" s="149">
        <f t="shared" ref="CS345" si="413">CQ345+CR345</f>
        <v>0</v>
      </c>
      <c r="CT345" s="146">
        <v>47884</v>
      </c>
      <c r="CU345" s="146">
        <v>46806</v>
      </c>
      <c r="CV345" s="146">
        <v>2228</v>
      </c>
      <c r="CW345" s="149">
        <f t="shared" ref="CW345" si="414">CU345+CV345</f>
        <v>49034</v>
      </c>
      <c r="CX345" s="146">
        <v>0</v>
      </c>
      <c r="CY345" s="146">
        <v>0</v>
      </c>
      <c r="CZ345" s="146">
        <v>0</v>
      </c>
      <c r="DA345" s="149">
        <f t="shared" ref="DA345" si="415">CY345+CZ345</f>
        <v>0</v>
      </c>
      <c r="DB345" s="146">
        <v>9148</v>
      </c>
      <c r="DC345" s="146">
        <v>6652</v>
      </c>
      <c r="DD345" s="146">
        <v>372</v>
      </c>
      <c r="DE345" s="149">
        <f t="shared" ref="DE345" si="416">DC345+DD345</f>
        <v>7024</v>
      </c>
      <c r="DF345" s="146"/>
      <c r="DG345" s="146"/>
      <c r="DH345" s="146"/>
      <c r="DI345" s="146"/>
      <c r="DJ345" s="146">
        <v>0</v>
      </c>
      <c r="DK345" s="146">
        <v>0</v>
      </c>
      <c r="DL345" s="146">
        <v>0</v>
      </c>
      <c r="DM345" s="149">
        <f t="shared" ref="DM345" si="417">DK345+DL345</f>
        <v>0</v>
      </c>
      <c r="DN345" s="146">
        <v>0</v>
      </c>
      <c r="DO345" s="146">
        <v>0</v>
      </c>
      <c r="DP345" s="146">
        <v>0</v>
      </c>
      <c r="DQ345" s="149">
        <f t="shared" ref="DQ345" si="418">DO345+DP345</f>
        <v>0</v>
      </c>
      <c r="DR345" s="146">
        <v>30</v>
      </c>
      <c r="DS345" s="146">
        <v>0</v>
      </c>
      <c r="DT345" s="146">
        <v>30</v>
      </c>
      <c r="DU345" s="149">
        <f t="shared" ref="DU345" si="419">DS345+DT345</f>
        <v>30</v>
      </c>
      <c r="DV345" s="146">
        <v>0</v>
      </c>
      <c r="DW345" s="146">
        <v>0</v>
      </c>
      <c r="DX345" s="146">
        <v>0</v>
      </c>
      <c r="DY345" s="149">
        <f t="shared" ref="DY345" si="420">DW345+DX345</f>
        <v>0</v>
      </c>
      <c r="DZ345" s="146">
        <v>0</v>
      </c>
      <c r="EA345" s="146">
        <v>0</v>
      </c>
      <c r="EB345" s="146">
        <v>0</v>
      </c>
      <c r="EC345" s="149">
        <f t="shared" ref="EC345" si="421">EA345+EB345</f>
        <v>0</v>
      </c>
      <c r="ED345" s="146"/>
      <c r="EE345" s="146"/>
      <c r="EF345" s="146"/>
      <c r="EG345" s="146"/>
      <c r="EH345" s="146">
        <v>0</v>
      </c>
      <c r="EI345" s="146">
        <v>0</v>
      </c>
      <c r="EJ345" s="146">
        <v>0</v>
      </c>
      <c r="EK345" s="149">
        <f t="shared" ref="EK345" si="422">EI345+EJ345</f>
        <v>0</v>
      </c>
      <c r="EL345" s="146">
        <v>0</v>
      </c>
      <c r="EM345" s="146">
        <v>0</v>
      </c>
      <c r="EN345" s="146">
        <v>0</v>
      </c>
      <c r="EO345" s="149">
        <f t="shared" ref="EO345" si="423">EM345+EN345</f>
        <v>0</v>
      </c>
      <c r="EP345" s="146">
        <v>0</v>
      </c>
      <c r="EQ345" s="146">
        <v>0</v>
      </c>
      <c r="ER345" s="146">
        <v>0</v>
      </c>
      <c r="ES345" s="149">
        <f t="shared" ref="ES345" si="424">EQ345+ER345</f>
        <v>0</v>
      </c>
      <c r="ET345" s="146">
        <v>0</v>
      </c>
      <c r="EU345" s="146">
        <v>0</v>
      </c>
      <c r="EV345" s="146">
        <v>0</v>
      </c>
      <c r="EW345" s="149">
        <f t="shared" ref="EW345" si="425">EU345+EV345</f>
        <v>0</v>
      </c>
      <c r="EX345" s="145">
        <v>478</v>
      </c>
      <c r="EY345" s="146">
        <v>455</v>
      </c>
      <c r="EZ345" s="146">
        <v>64</v>
      </c>
      <c r="FA345" s="149">
        <f t="shared" ref="FA345" si="426">EY345+EZ345</f>
        <v>519</v>
      </c>
      <c r="FB345" s="146">
        <v>0</v>
      </c>
      <c r="FC345" s="146">
        <v>0</v>
      </c>
      <c r="FD345" s="146">
        <v>0</v>
      </c>
      <c r="FE345" s="149">
        <f t="shared" ref="FE345" si="427">FC345+FD345</f>
        <v>0</v>
      </c>
      <c r="FF345" s="145">
        <v>42925</v>
      </c>
      <c r="FG345" s="146">
        <v>39248</v>
      </c>
      <c r="FH345" s="146">
        <v>2075</v>
      </c>
      <c r="FI345" s="149">
        <f t="shared" ref="FI345" si="428">FG345+FH345</f>
        <v>41323</v>
      </c>
      <c r="FJ345" s="146">
        <v>0</v>
      </c>
      <c r="FK345" s="146">
        <v>0</v>
      </c>
      <c r="FL345" s="146">
        <v>0</v>
      </c>
      <c r="FM345" s="149">
        <f t="shared" ref="FM345" si="429">FK345+FL345</f>
        <v>0</v>
      </c>
      <c r="FN345" s="146">
        <v>0</v>
      </c>
      <c r="FO345" s="146">
        <v>0</v>
      </c>
      <c r="FP345" s="146">
        <v>0</v>
      </c>
      <c r="FQ345" s="149">
        <f t="shared" ref="FQ345" si="430">FO345+FP345</f>
        <v>0</v>
      </c>
      <c r="FR345" s="146">
        <v>0</v>
      </c>
      <c r="FS345" s="146">
        <v>0</v>
      </c>
      <c r="FT345" s="146">
        <v>0</v>
      </c>
      <c r="FU345" s="149">
        <f t="shared" ref="FU345" si="431">FS345+FT345</f>
        <v>0</v>
      </c>
      <c r="FV345" s="146">
        <v>0</v>
      </c>
      <c r="FW345" s="146">
        <v>0</v>
      </c>
      <c r="FX345" s="146">
        <v>0</v>
      </c>
      <c r="FY345" s="149">
        <f t="shared" ref="FY345" si="432">FW345+FX345</f>
        <v>0</v>
      </c>
      <c r="FZ345" s="146">
        <v>0</v>
      </c>
      <c r="GA345" s="146">
        <v>0</v>
      </c>
      <c r="GB345" s="146">
        <v>0</v>
      </c>
      <c r="GC345" s="149">
        <f t="shared" ref="GC345" si="433">GA345+GB345</f>
        <v>0</v>
      </c>
      <c r="GD345" s="164">
        <f t="shared" ref="GD345:GG345" si="434">B345+F345+N345+R345+V345+Z345+AD345+AH345+AL345+AP345+AT345+AX345+BB345+BF345+BJ345+BN345+BR345+BV345+BZ345+CD345+CH345+CL345+CP345+CT345+CX345+DB345+DJ345+DN345+DR345+DV345+DZ345+EH345+EL345+EP345+ET345+EX345+FB345+FF345+FJ345+FN345+FR345+FV345+FZ345+J345+DF345+ED345</f>
        <v>118741</v>
      </c>
      <c r="GE345" s="165">
        <f t="shared" si="434"/>
        <v>108970</v>
      </c>
      <c r="GF345" s="165">
        <f t="shared" si="434"/>
        <v>6769</v>
      </c>
      <c r="GG345" s="165">
        <f t="shared" si="434"/>
        <v>115739</v>
      </c>
      <c r="GI345" s="186">
        <f t="shared" si="382"/>
        <v>0.10050472607139579</v>
      </c>
      <c r="GJ345" s="186">
        <f t="shared" si="383"/>
        <v>0.36017252454804072</v>
      </c>
      <c r="GK345" s="186">
        <f t="shared" si="384"/>
        <v>0.42953106359548499</v>
      </c>
      <c r="GL345" s="186">
        <f t="shared" si="385"/>
        <v>2.3290813985500595E-2</v>
      </c>
      <c r="GM345" s="186">
        <f t="shared" si="386"/>
        <v>4.1754611360925028E-3</v>
      </c>
      <c r="GN345" s="186">
        <f t="shared" si="387"/>
        <v>2.1024135083050382E-2</v>
      </c>
      <c r="GO345" s="186">
        <f t="shared" si="388"/>
        <v>6.1301275580435077E-2</v>
      </c>
    </row>
    <row r="346" spans="1:197" ht="11.25" customHeight="1">
      <c r="A346" s="148">
        <v>44124</v>
      </c>
      <c r="GI346" s="186"/>
      <c r="GJ346" s="186"/>
      <c r="GK346" s="186"/>
      <c r="GL346" s="186"/>
      <c r="GM346" s="186"/>
      <c r="GN346" s="186"/>
      <c r="GO346" s="186"/>
    </row>
    <row r="347" spans="1:197" ht="11.25" customHeight="1">
      <c r="A347" s="148">
        <v>44155</v>
      </c>
      <c r="GI347" s="186"/>
      <c r="GJ347" s="186"/>
      <c r="GK347" s="186"/>
      <c r="GL347" s="186"/>
      <c r="GM347" s="186"/>
      <c r="GN347" s="186"/>
      <c r="GO347" s="186"/>
    </row>
    <row r="348" spans="1:197" ht="11.25" customHeight="1">
      <c r="A348" s="148">
        <v>44185</v>
      </c>
      <c r="B348" s="145">
        <v>16915</v>
      </c>
      <c r="C348" s="146">
        <v>15991</v>
      </c>
      <c r="D348" s="146">
        <v>833</v>
      </c>
      <c r="E348" s="149">
        <f t="shared" ref="E348" si="435">C348+D348</f>
        <v>16824</v>
      </c>
      <c r="F348" s="146">
        <v>0</v>
      </c>
      <c r="G348" s="146">
        <v>0</v>
      </c>
      <c r="H348" s="146">
        <v>0</v>
      </c>
      <c r="I348" s="149">
        <f t="shared" ref="I348" si="436">G348+H348</f>
        <v>0</v>
      </c>
      <c r="J348" s="146"/>
      <c r="K348" s="146"/>
      <c r="L348" s="146"/>
      <c r="M348" s="146"/>
      <c r="N348" s="145">
        <v>0</v>
      </c>
      <c r="O348" s="146">
        <v>0</v>
      </c>
      <c r="P348" s="146">
        <v>0</v>
      </c>
      <c r="Q348" s="149">
        <f t="shared" ref="Q348" si="437">O348+P348</f>
        <v>0</v>
      </c>
      <c r="R348" s="146">
        <v>0</v>
      </c>
      <c r="S348" s="146">
        <v>0</v>
      </c>
      <c r="T348" s="146">
        <v>0</v>
      </c>
      <c r="U348" s="149">
        <f t="shared" ref="U348" si="438">S348+T348</f>
        <v>0</v>
      </c>
      <c r="V348" s="145">
        <v>0</v>
      </c>
      <c r="W348" s="146">
        <v>0</v>
      </c>
      <c r="X348" s="146">
        <v>0</v>
      </c>
      <c r="Y348" s="149">
        <f t="shared" ref="Y348" si="439">W348+X348</f>
        <v>0</v>
      </c>
      <c r="Z348" s="145">
        <v>3769</v>
      </c>
      <c r="AA348" s="146">
        <v>3149</v>
      </c>
      <c r="AB348" s="146">
        <v>380</v>
      </c>
      <c r="AC348" s="149">
        <f t="shared" ref="AC348" si="440">AA348+AB348</f>
        <v>3529</v>
      </c>
      <c r="AD348" s="146">
        <v>0</v>
      </c>
      <c r="AE348" s="146">
        <v>0</v>
      </c>
      <c r="AF348" s="146">
        <v>0</v>
      </c>
      <c r="AG348" s="149">
        <f t="shared" ref="AG348" si="441">AE348+AF348</f>
        <v>0</v>
      </c>
      <c r="AH348" s="146">
        <v>0</v>
      </c>
      <c r="AI348" s="146">
        <v>0</v>
      </c>
      <c r="AJ348" s="146">
        <v>0</v>
      </c>
      <c r="AK348" s="149">
        <f t="shared" ref="AK348" si="442">AI348+AJ348</f>
        <v>0</v>
      </c>
      <c r="AL348" s="145">
        <v>2090</v>
      </c>
      <c r="AM348" s="146">
        <v>1675</v>
      </c>
      <c r="AN348" s="146">
        <v>111</v>
      </c>
      <c r="AO348" s="149">
        <f t="shared" ref="AO348" si="443">AM348+AN348</f>
        <v>1786</v>
      </c>
      <c r="AP348" s="145">
        <v>0</v>
      </c>
      <c r="AQ348" s="146">
        <v>0</v>
      </c>
      <c r="AR348" s="146">
        <v>0</v>
      </c>
      <c r="AS348" s="149">
        <f t="shared" ref="AS348" si="444">AQ348+AR348</f>
        <v>0</v>
      </c>
      <c r="AT348" s="145">
        <v>0</v>
      </c>
      <c r="AU348" s="146">
        <v>0</v>
      </c>
      <c r="AV348" s="146">
        <v>0</v>
      </c>
      <c r="AW348" s="149">
        <f t="shared" ref="AW348" si="445">AU348+AV348</f>
        <v>0</v>
      </c>
      <c r="AX348" s="145">
        <v>0</v>
      </c>
      <c r="AY348" s="146">
        <v>0</v>
      </c>
      <c r="AZ348" s="146">
        <v>0</v>
      </c>
      <c r="BA348" s="149">
        <f t="shared" ref="BA348" si="446">AY348+AZ348</f>
        <v>0</v>
      </c>
      <c r="BB348" s="145">
        <v>0</v>
      </c>
      <c r="BC348" s="146">
        <v>0</v>
      </c>
      <c r="BD348" s="146">
        <v>0</v>
      </c>
      <c r="BE348" s="149">
        <f t="shared" ref="BE348" si="447">BC348+BD348</f>
        <v>0</v>
      </c>
      <c r="BF348" s="146">
        <v>0</v>
      </c>
      <c r="BG348" s="146">
        <v>0</v>
      </c>
      <c r="BH348" s="146">
        <v>0</v>
      </c>
      <c r="BI348" s="149">
        <f t="shared" ref="BI348" si="448">BG348+BH348</f>
        <v>0</v>
      </c>
      <c r="BJ348" s="146">
        <v>0</v>
      </c>
      <c r="BK348" s="146">
        <v>0</v>
      </c>
      <c r="BL348" s="146">
        <v>0</v>
      </c>
      <c r="BM348" s="149">
        <f t="shared" ref="BM348" si="449">BK348+BL348</f>
        <v>0</v>
      </c>
      <c r="BN348" s="146">
        <v>0</v>
      </c>
      <c r="BO348" s="146">
        <v>0</v>
      </c>
      <c r="BP348" s="146">
        <v>0</v>
      </c>
      <c r="BQ348" s="149">
        <f t="shared" ref="BQ348" si="450">BO348+BP348</f>
        <v>0</v>
      </c>
      <c r="BR348" s="146">
        <v>0</v>
      </c>
      <c r="BS348" s="146">
        <v>0</v>
      </c>
      <c r="BT348" s="146">
        <v>0</v>
      </c>
      <c r="BU348" s="149">
        <f t="shared" ref="BU348" si="451">BS348+BT348</f>
        <v>0</v>
      </c>
      <c r="BV348" s="146">
        <v>0</v>
      </c>
      <c r="BW348" s="146">
        <v>0</v>
      </c>
      <c r="BX348" s="146">
        <v>0</v>
      </c>
      <c r="BY348" s="149">
        <f t="shared" ref="BY348" si="452">BW348+BX348</f>
        <v>0</v>
      </c>
      <c r="BZ348" s="146">
        <v>0</v>
      </c>
      <c r="CA348" s="146">
        <v>0</v>
      </c>
      <c r="CB348" s="146">
        <v>0</v>
      </c>
      <c r="CC348" s="149">
        <f t="shared" ref="CC348" si="453">CA348+CB348</f>
        <v>0</v>
      </c>
      <c r="CD348" s="146">
        <v>1680</v>
      </c>
      <c r="CE348" s="146">
        <v>703</v>
      </c>
      <c r="CF348" s="146">
        <v>1160</v>
      </c>
      <c r="CG348" s="149">
        <f t="shared" ref="CG348" si="454">CE348+CF348</f>
        <v>1863</v>
      </c>
      <c r="CH348" s="146">
        <v>0</v>
      </c>
      <c r="CI348" s="146">
        <v>0</v>
      </c>
      <c r="CJ348" s="146">
        <v>0</v>
      </c>
      <c r="CK348" s="149">
        <f t="shared" ref="CK348" si="455">CI348+CJ348</f>
        <v>0</v>
      </c>
      <c r="CL348" s="145">
        <v>0</v>
      </c>
      <c r="CM348" s="146">
        <v>0</v>
      </c>
      <c r="CN348" s="146">
        <v>0</v>
      </c>
      <c r="CO348" s="149">
        <f t="shared" ref="CO348" si="456">CM348+CN348</f>
        <v>0</v>
      </c>
      <c r="CP348" s="146">
        <v>0</v>
      </c>
      <c r="CQ348" s="146">
        <v>0</v>
      </c>
      <c r="CR348" s="146">
        <v>0</v>
      </c>
      <c r="CS348" s="149">
        <f t="shared" ref="CS348" si="457">CQ348+CR348</f>
        <v>0</v>
      </c>
      <c r="CT348" s="146">
        <v>55397</v>
      </c>
      <c r="CU348" s="146">
        <v>52489</v>
      </c>
      <c r="CV348" s="146">
        <v>3562</v>
      </c>
      <c r="CW348" s="149">
        <f t="shared" ref="CW348" si="458">CU348+CV348</f>
        <v>56051</v>
      </c>
      <c r="CX348" s="146">
        <v>0</v>
      </c>
      <c r="CY348" s="146">
        <v>0</v>
      </c>
      <c r="CZ348" s="146">
        <v>0</v>
      </c>
      <c r="DA348" s="149">
        <f t="shared" ref="DA348" si="459">CY348+CZ348</f>
        <v>0</v>
      </c>
      <c r="DB348" s="146">
        <v>10844</v>
      </c>
      <c r="DC348" s="146">
        <v>12076</v>
      </c>
      <c r="DD348" s="146">
        <v>256</v>
      </c>
      <c r="DE348" s="149">
        <f t="shared" ref="DE348" si="460">DC348+DD348</f>
        <v>12332</v>
      </c>
      <c r="DF348" s="146"/>
      <c r="DG348" s="146"/>
      <c r="DH348" s="146"/>
      <c r="DI348" s="146"/>
      <c r="DJ348" s="146">
        <v>0</v>
      </c>
      <c r="DK348" s="146">
        <v>0</v>
      </c>
      <c r="DL348" s="146">
        <v>0</v>
      </c>
      <c r="DM348" s="149">
        <f t="shared" ref="DM348" si="461">DK348+DL348</f>
        <v>0</v>
      </c>
      <c r="DN348" s="146">
        <v>0</v>
      </c>
      <c r="DO348" s="146">
        <v>0</v>
      </c>
      <c r="DP348" s="146">
        <v>0</v>
      </c>
      <c r="DQ348" s="149">
        <f t="shared" ref="DQ348" si="462">DO348+DP348</f>
        <v>0</v>
      </c>
      <c r="DR348" s="146">
        <v>0</v>
      </c>
      <c r="DS348" s="146">
        <v>0</v>
      </c>
      <c r="DT348" s="146">
        <v>0</v>
      </c>
      <c r="DU348" s="149">
        <f t="shared" ref="DU348" si="463">DS348+DT348</f>
        <v>0</v>
      </c>
      <c r="DV348" s="146">
        <v>0</v>
      </c>
      <c r="DW348" s="146">
        <v>0</v>
      </c>
      <c r="DX348" s="146">
        <v>0</v>
      </c>
      <c r="DY348" s="149">
        <f t="shared" ref="DY348" si="464">DW348+DX348</f>
        <v>0</v>
      </c>
      <c r="DZ348" s="146">
        <v>0</v>
      </c>
      <c r="EA348" s="146">
        <v>0</v>
      </c>
      <c r="EB348" s="146">
        <v>0</v>
      </c>
      <c r="EC348" s="149">
        <f t="shared" ref="EC348" si="465">EA348+EB348</f>
        <v>0</v>
      </c>
      <c r="ED348" s="146"/>
      <c r="EE348" s="146"/>
      <c r="EF348" s="146"/>
      <c r="EG348" s="146"/>
      <c r="EH348" s="146">
        <v>0</v>
      </c>
      <c r="EI348" s="146">
        <v>0</v>
      </c>
      <c r="EJ348" s="146">
        <v>0</v>
      </c>
      <c r="EK348" s="149">
        <f t="shared" ref="EK348" si="466">EI348+EJ348</f>
        <v>0</v>
      </c>
      <c r="EL348" s="146">
        <v>0</v>
      </c>
      <c r="EM348" s="146">
        <v>0</v>
      </c>
      <c r="EN348" s="146">
        <v>0</v>
      </c>
      <c r="EO348" s="149">
        <f t="shared" ref="EO348" si="467">EM348+EN348</f>
        <v>0</v>
      </c>
      <c r="EP348" s="146">
        <v>0</v>
      </c>
      <c r="EQ348" s="146">
        <v>0</v>
      </c>
      <c r="ER348" s="146">
        <v>0</v>
      </c>
      <c r="ES348" s="149">
        <f t="shared" ref="ES348" si="468">EQ348+ER348</f>
        <v>0</v>
      </c>
      <c r="ET348" s="146">
        <v>0</v>
      </c>
      <c r="EU348" s="146">
        <v>0</v>
      </c>
      <c r="EV348" s="146">
        <v>0</v>
      </c>
      <c r="EW348" s="149">
        <f t="shared" ref="EW348" si="469">EU348+EV348</f>
        <v>0</v>
      </c>
      <c r="EX348" s="145">
        <v>809</v>
      </c>
      <c r="EY348" s="146">
        <v>826</v>
      </c>
      <c r="EZ348" s="146">
        <v>81</v>
      </c>
      <c r="FA348" s="149">
        <f t="shared" ref="FA348" si="470">EY348+EZ348</f>
        <v>907</v>
      </c>
      <c r="FB348" s="146">
        <v>0</v>
      </c>
      <c r="FC348" s="146">
        <v>0</v>
      </c>
      <c r="FD348" s="146">
        <v>0</v>
      </c>
      <c r="FE348" s="149">
        <f t="shared" ref="FE348" si="471">FC348+FD348</f>
        <v>0</v>
      </c>
      <c r="FF348" s="145">
        <v>62060</v>
      </c>
      <c r="FG348" s="146">
        <v>54994</v>
      </c>
      <c r="FH348" s="146">
        <v>4737</v>
      </c>
      <c r="FI348" s="149">
        <f t="shared" ref="FI348" si="472">FG348+FH348</f>
        <v>59731</v>
      </c>
      <c r="FJ348" s="146">
        <v>0</v>
      </c>
      <c r="FK348" s="146">
        <v>0</v>
      </c>
      <c r="FL348" s="146">
        <v>0</v>
      </c>
      <c r="FM348" s="149">
        <f t="shared" ref="FM348" si="473">FK348+FL348</f>
        <v>0</v>
      </c>
      <c r="FN348" s="146">
        <v>0</v>
      </c>
      <c r="FO348" s="146">
        <v>0</v>
      </c>
      <c r="FP348" s="146">
        <v>0</v>
      </c>
      <c r="FQ348" s="149">
        <f t="shared" ref="FQ348" si="474">FO348+FP348</f>
        <v>0</v>
      </c>
      <c r="FR348" s="146">
        <v>0</v>
      </c>
      <c r="FS348" s="146">
        <v>0</v>
      </c>
      <c r="FT348" s="146">
        <v>0</v>
      </c>
      <c r="FU348" s="149">
        <f t="shared" ref="FU348" si="475">FS348+FT348</f>
        <v>0</v>
      </c>
      <c r="FV348" s="146">
        <v>0</v>
      </c>
      <c r="FW348" s="146">
        <v>0</v>
      </c>
      <c r="FX348" s="146">
        <v>0</v>
      </c>
      <c r="FY348" s="149">
        <f t="shared" ref="FY348" si="476">FW348+FX348</f>
        <v>0</v>
      </c>
      <c r="FZ348" s="146">
        <v>0</v>
      </c>
      <c r="GA348" s="146">
        <v>0</v>
      </c>
      <c r="GB348" s="146">
        <v>0</v>
      </c>
      <c r="GC348" s="149">
        <f t="shared" ref="GC348" si="477">GA348+GB348</f>
        <v>0</v>
      </c>
      <c r="GD348" s="164">
        <f t="shared" ref="GD348:GG348" si="478">B348+F348+N348+R348+V348+Z348+AD348+AH348+AL348+AP348+AT348+AX348+BB348+BF348+BJ348+BN348+BR348+BV348+BZ348+CD348+CH348+CL348+CP348+CT348+CX348+DB348+DJ348+DN348+DR348+DV348+DZ348+EH348+EL348+EP348+ET348+EX348+FB348+FF348+FJ348+FN348+FR348+FV348+FZ348+J348+DF348+ED348</f>
        <v>153564</v>
      </c>
      <c r="GE348" s="165">
        <f t="shared" si="478"/>
        <v>141903</v>
      </c>
      <c r="GF348" s="165">
        <f t="shared" si="478"/>
        <v>11120</v>
      </c>
      <c r="GG348" s="165">
        <f t="shared" si="478"/>
        <v>153023</v>
      </c>
      <c r="GI348" s="186">
        <f t="shared" si="382"/>
        <v>0.1126896542004045</v>
      </c>
      <c r="GJ348" s="186">
        <f t="shared" si="383"/>
        <v>0.38754642255625321</v>
      </c>
      <c r="GK348" s="186">
        <f t="shared" si="384"/>
        <v>0.36989351881214633</v>
      </c>
      <c r="GL348" s="186">
        <f t="shared" si="385"/>
        <v>2.2191215125825389E-2</v>
      </c>
      <c r="GM348" s="186">
        <f t="shared" si="386"/>
        <v>5.8208776417693776E-3</v>
      </c>
      <c r="GN348" s="186">
        <f t="shared" si="387"/>
        <v>1.1803837832885845E-2</v>
      </c>
      <c r="GO348" s="186">
        <f t="shared" si="388"/>
        <v>9.0054473830715409E-2</v>
      </c>
    </row>
    <row r="349" spans="1:197" ht="11.25" customHeight="1">
      <c r="A349" s="148">
        <v>44216</v>
      </c>
      <c r="GI349" s="186"/>
      <c r="GJ349" s="186"/>
      <c r="GK349" s="186"/>
      <c r="GL349" s="186"/>
      <c r="GM349" s="186"/>
      <c r="GN349" s="186"/>
      <c r="GO349" s="186"/>
    </row>
    <row r="350" spans="1:197" ht="11.25" customHeight="1">
      <c r="A350" s="148">
        <v>44247</v>
      </c>
      <c r="GI350" s="186"/>
      <c r="GJ350" s="186"/>
      <c r="GK350" s="186"/>
      <c r="GL350" s="186"/>
      <c r="GM350" s="186"/>
      <c r="GN350" s="186"/>
      <c r="GO350" s="186"/>
    </row>
    <row r="351" spans="1:197" ht="11.25" customHeight="1">
      <c r="A351" s="148">
        <v>44275</v>
      </c>
      <c r="B351" s="145">
        <v>18071</v>
      </c>
      <c r="C351" s="146">
        <v>17042</v>
      </c>
      <c r="D351" s="146">
        <v>741</v>
      </c>
      <c r="E351" s="149">
        <f t="shared" ref="E351" si="479">C351+D351</f>
        <v>17783</v>
      </c>
      <c r="F351" s="146">
        <v>0</v>
      </c>
      <c r="G351" s="146">
        <v>0</v>
      </c>
      <c r="H351" s="146">
        <v>0</v>
      </c>
      <c r="I351" s="149">
        <f t="shared" ref="I351" si="480">G351+H351</f>
        <v>0</v>
      </c>
      <c r="J351" s="146"/>
      <c r="K351" s="146"/>
      <c r="L351" s="146"/>
      <c r="M351" s="146"/>
      <c r="N351" s="145">
        <v>0</v>
      </c>
      <c r="O351" s="146">
        <v>0</v>
      </c>
      <c r="P351" s="146">
        <v>0</v>
      </c>
      <c r="Q351" s="149">
        <f t="shared" ref="Q351" si="481">O351+P351</f>
        <v>0</v>
      </c>
      <c r="R351" s="146">
        <v>0</v>
      </c>
      <c r="S351" s="146">
        <v>0</v>
      </c>
      <c r="T351" s="146">
        <v>0</v>
      </c>
      <c r="U351" s="149">
        <f t="shared" ref="U351" si="482">S351+T351</f>
        <v>0</v>
      </c>
      <c r="V351" s="145">
        <v>0</v>
      </c>
      <c r="W351" s="146">
        <v>0</v>
      </c>
      <c r="X351" s="146">
        <v>0</v>
      </c>
      <c r="Y351" s="149">
        <f t="shared" ref="Y351" si="483">W351+X351</f>
        <v>0</v>
      </c>
      <c r="Z351" s="145">
        <v>3904</v>
      </c>
      <c r="AA351" s="146">
        <v>3476</v>
      </c>
      <c r="AB351" s="146">
        <v>346</v>
      </c>
      <c r="AC351" s="149">
        <f t="shared" ref="AC351" si="484">AA351+AB351</f>
        <v>3822</v>
      </c>
      <c r="AD351" s="146">
        <v>0</v>
      </c>
      <c r="AE351" s="146">
        <v>0</v>
      </c>
      <c r="AF351" s="146">
        <v>0</v>
      </c>
      <c r="AG351" s="149">
        <f t="shared" ref="AG351" si="485">AE351+AF351</f>
        <v>0</v>
      </c>
      <c r="AH351" s="146">
        <v>0</v>
      </c>
      <c r="AI351" s="146">
        <v>0</v>
      </c>
      <c r="AJ351" s="146">
        <v>0</v>
      </c>
      <c r="AK351" s="149">
        <f t="shared" ref="AK351" si="486">AI351+AJ351</f>
        <v>0</v>
      </c>
      <c r="AL351" s="145">
        <v>3013</v>
      </c>
      <c r="AM351" s="146">
        <v>2721</v>
      </c>
      <c r="AN351" s="146">
        <v>290</v>
      </c>
      <c r="AO351" s="149">
        <f t="shared" ref="AO351" si="487">AM351+AN351</f>
        <v>3011</v>
      </c>
      <c r="AP351" s="145">
        <v>0</v>
      </c>
      <c r="AQ351" s="146">
        <v>0</v>
      </c>
      <c r="AR351" s="146">
        <v>0</v>
      </c>
      <c r="AS351" s="149">
        <f t="shared" ref="AS351" si="488">AQ351+AR351</f>
        <v>0</v>
      </c>
      <c r="AT351" s="145">
        <v>0</v>
      </c>
      <c r="AU351" s="146">
        <v>0</v>
      </c>
      <c r="AV351" s="146">
        <v>0</v>
      </c>
      <c r="AW351" s="149">
        <f t="shared" ref="AW351" si="489">AU351+AV351</f>
        <v>0</v>
      </c>
      <c r="AX351" s="145">
        <v>0</v>
      </c>
      <c r="AY351" s="146">
        <v>0</v>
      </c>
      <c r="AZ351" s="146">
        <v>0</v>
      </c>
      <c r="BA351" s="149">
        <f t="shared" ref="BA351" si="490">AY351+AZ351</f>
        <v>0</v>
      </c>
      <c r="BB351" s="145">
        <v>0</v>
      </c>
      <c r="BC351" s="146">
        <v>0</v>
      </c>
      <c r="BD351" s="146">
        <v>0</v>
      </c>
      <c r="BE351" s="149">
        <f t="shared" ref="BE351" si="491">BC351+BD351</f>
        <v>0</v>
      </c>
      <c r="BF351" s="146">
        <v>0</v>
      </c>
      <c r="BG351" s="146">
        <v>0</v>
      </c>
      <c r="BH351" s="146">
        <v>0</v>
      </c>
      <c r="BI351" s="149">
        <f t="shared" ref="BI351" si="492">BG351+BH351</f>
        <v>0</v>
      </c>
      <c r="BJ351" s="146">
        <v>0</v>
      </c>
      <c r="BK351" s="146">
        <v>0</v>
      </c>
      <c r="BL351" s="146">
        <v>0</v>
      </c>
      <c r="BM351" s="149">
        <f t="shared" ref="BM351" si="493">BK351+BL351</f>
        <v>0</v>
      </c>
      <c r="BN351" s="146">
        <v>0</v>
      </c>
      <c r="BO351" s="146">
        <v>0</v>
      </c>
      <c r="BP351" s="146">
        <v>0</v>
      </c>
      <c r="BQ351" s="149">
        <f t="shared" ref="BQ351" si="494">BO351+BP351</f>
        <v>0</v>
      </c>
      <c r="BR351" s="146">
        <v>0</v>
      </c>
      <c r="BS351" s="146">
        <v>0</v>
      </c>
      <c r="BT351" s="146">
        <v>0</v>
      </c>
      <c r="BU351" s="149">
        <f t="shared" ref="BU351" si="495">BS351+BT351</f>
        <v>0</v>
      </c>
      <c r="BV351" s="146">
        <v>0</v>
      </c>
      <c r="BW351" s="146">
        <v>0</v>
      </c>
      <c r="BX351" s="146">
        <v>0</v>
      </c>
      <c r="BY351" s="149">
        <f t="shared" ref="BY351" si="496">BW351+BX351</f>
        <v>0</v>
      </c>
      <c r="BZ351" s="146">
        <v>0</v>
      </c>
      <c r="CA351" s="146">
        <v>0</v>
      </c>
      <c r="CB351" s="146">
        <v>0</v>
      </c>
      <c r="CC351" s="149">
        <f t="shared" ref="CC351" si="497">CA351+CB351</f>
        <v>0</v>
      </c>
      <c r="CD351" s="146">
        <v>1547</v>
      </c>
      <c r="CE351" s="146">
        <v>679</v>
      </c>
      <c r="CF351" s="146">
        <v>1408</v>
      </c>
      <c r="CG351" s="149">
        <f t="shared" ref="CG351" si="498">CE351+CF351</f>
        <v>2087</v>
      </c>
      <c r="CH351" s="146">
        <v>0</v>
      </c>
      <c r="CI351" s="146">
        <v>0</v>
      </c>
      <c r="CJ351" s="146">
        <v>0</v>
      </c>
      <c r="CK351" s="149">
        <f t="shared" ref="CK351" si="499">CI351+CJ351</f>
        <v>0</v>
      </c>
      <c r="CL351" s="145">
        <v>0</v>
      </c>
      <c r="CM351" s="146">
        <v>0</v>
      </c>
      <c r="CN351" s="146">
        <v>0</v>
      </c>
      <c r="CO351" s="149">
        <f t="shared" ref="CO351" si="500">CM351+CN351</f>
        <v>0</v>
      </c>
      <c r="CP351" s="146">
        <v>0</v>
      </c>
      <c r="CQ351" s="146">
        <v>0</v>
      </c>
      <c r="CR351" s="146">
        <v>0</v>
      </c>
      <c r="CS351" s="149">
        <f t="shared" ref="CS351" si="501">CQ351+CR351</f>
        <v>0</v>
      </c>
      <c r="CT351" s="146">
        <v>51613</v>
      </c>
      <c r="CU351" s="146">
        <v>38266</v>
      </c>
      <c r="CV351" s="146">
        <v>4271</v>
      </c>
      <c r="CW351" s="149">
        <f t="shared" ref="CW351" si="502">CU351+CV351</f>
        <v>42537</v>
      </c>
      <c r="CX351" s="146">
        <v>0</v>
      </c>
      <c r="CY351" s="146">
        <v>0</v>
      </c>
      <c r="CZ351" s="146">
        <v>0</v>
      </c>
      <c r="DA351" s="149">
        <f t="shared" ref="DA351" si="503">CY351+CZ351</f>
        <v>0</v>
      </c>
      <c r="DB351" s="146">
        <v>9330</v>
      </c>
      <c r="DC351" s="146">
        <v>9639</v>
      </c>
      <c r="DD351" s="146">
        <v>411</v>
      </c>
      <c r="DE351" s="149">
        <f t="shared" ref="DE351" si="504">DC351+DD351</f>
        <v>10050</v>
      </c>
      <c r="DF351" s="146"/>
      <c r="DG351" s="146"/>
      <c r="DH351" s="146"/>
      <c r="DI351" s="146"/>
      <c r="DJ351" s="146">
        <v>0</v>
      </c>
      <c r="DK351" s="146">
        <v>0</v>
      </c>
      <c r="DL351" s="146">
        <v>0</v>
      </c>
      <c r="DM351" s="149">
        <f t="shared" ref="DM351" si="505">DK351+DL351</f>
        <v>0</v>
      </c>
      <c r="DN351" s="146">
        <v>0</v>
      </c>
      <c r="DO351" s="146">
        <v>0</v>
      </c>
      <c r="DP351" s="146">
        <v>0</v>
      </c>
      <c r="DQ351" s="149">
        <f t="shared" ref="DQ351" si="506">DO351+DP351</f>
        <v>0</v>
      </c>
      <c r="DR351" s="146">
        <v>0</v>
      </c>
      <c r="DS351" s="146">
        <v>0</v>
      </c>
      <c r="DT351" s="146">
        <v>0</v>
      </c>
      <c r="DU351" s="149">
        <f t="shared" ref="DU351" si="507">DS351+DT351</f>
        <v>0</v>
      </c>
      <c r="DV351" s="146">
        <v>0</v>
      </c>
      <c r="DW351" s="146">
        <v>0</v>
      </c>
      <c r="DX351" s="146">
        <v>0</v>
      </c>
      <c r="DY351" s="149">
        <f t="shared" ref="DY351" si="508">DW351+DX351</f>
        <v>0</v>
      </c>
      <c r="DZ351" s="146">
        <v>0</v>
      </c>
      <c r="EA351" s="146">
        <v>0</v>
      </c>
      <c r="EB351" s="146">
        <v>0</v>
      </c>
      <c r="EC351" s="149">
        <f t="shared" ref="EC351" si="509">EA351+EB351</f>
        <v>0</v>
      </c>
      <c r="ED351" s="146"/>
      <c r="EE351" s="146"/>
      <c r="EF351" s="146"/>
      <c r="EG351" s="146"/>
      <c r="EH351" s="146">
        <v>0</v>
      </c>
      <c r="EI351" s="146">
        <v>0</v>
      </c>
      <c r="EJ351" s="146">
        <v>0</v>
      </c>
      <c r="EK351" s="149">
        <f t="shared" ref="EK351" si="510">EI351+EJ351</f>
        <v>0</v>
      </c>
      <c r="EL351" s="146">
        <v>0</v>
      </c>
      <c r="EM351" s="146">
        <v>0</v>
      </c>
      <c r="EN351" s="146">
        <v>0</v>
      </c>
      <c r="EO351" s="149">
        <f t="shared" ref="EO351" si="511">EM351+EN351</f>
        <v>0</v>
      </c>
      <c r="EP351" s="146">
        <v>0</v>
      </c>
      <c r="EQ351" s="146">
        <v>0</v>
      </c>
      <c r="ER351" s="146">
        <v>0</v>
      </c>
      <c r="ES351" s="149">
        <f t="shared" ref="ES351" si="512">EQ351+ER351</f>
        <v>0</v>
      </c>
      <c r="ET351" s="146">
        <v>0</v>
      </c>
      <c r="EU351" s="146">
        <v>0</v>
      </c>
      <c r="EV351" s="146">
        <v>0</v>
      </c>
      <c r="EW351" s="149">
        <f t="shared" ref="EW351" si="513">EU351+EV351</f>
        <v>0</v>
      </c>
      <c r="EX351" s="145">
        <v>761</v>
      </c>
      <c r="EY351" s="146">
        <v>859</v>
      </c>
      <c r="EZ351" s="146">
        <v>52</v>
      </c>
      <c r="FA351" s="149">
        <f t="shared" ref="FA351" si="514">EY351+EZ351</f>
        <v>911</v>
      </c>
      <c r="FB351" s="146">
        <v>0</v>
      </c>
      <c r="FC351" s="146">
        <v>0</v>
      </c>
      <c r="FD351" s="146">
        <v>0</v>
      </c>
      <c r="FE351" s="149">
        <f t="shared" ref="FE351" si="515">FC351+FD351</f>
        <v>0</v>
      </c>
      <c r="FF351" s="145">
        <v>60852</v>
      </c>
      <c r="FG351" s="146">
        <v>57174</v>
      </c>
      <c r="FH351" s="146">
        <v>4742</v>
      </c>
      <c r="FI351" s="149">
        <f t="shared" ref="FI351" si="516">FG351+FH351</f>
        <v>61916</v>
      </c>
      <c r="FJ351" s="146">
        <v>0</v>
      </c>
      <c r="FK351" s="146">
        <v>0</v>
      </c>
      <c r="FL351" s="146">
        <v>0</v>
      </c>
      <c r="FM351" s="149">
        <f t="shared" ref="FM351" si="517">FK351+FL351</f>
        <v>0</v>
      </c>
      <c r="FN351" s="146">
        <v>0</v>
      </c>
      <c r="FO351" s="146">
        <v>0</v>
      </c>
      <c r="FP351" s="146">
        <v>0</v>
      </c>
      <c r="FQ351" s="149">
        <f t="shared" ref="FQ351" si="518">FO351+FP351</f>
        <v>0</v>
      </c>
      <c r="FR351" s="146">
        <v>0</v>
      </c>
      <c r="FS351" s="146">
        <v>0</v>
      </c>
      <c r="FT351" s="146">
        <v>0</v>
      </c>
      <c r="FU351" s="149">
        <f t="shared" ref="FU351" si="519">FS351+FT351</f>
        <v>0</v>
      </c>
      <c r="FV351" s="146">
        <v>0</v>
      </c>
      <c r="FW351" s="146">
        <v>0</v>
      </c>
      <c r="FX351" s="146">
        <v>0</v>
      </c>
      <c r="FY351" s="149">
        <f t="shared" ref="FY351" si="520">FW351+FX351</f>
        <v>0</v>
      </c>
      <c r="FZ351" s="146">
        <v>0</v>
      </c>
      <c r="GA351" s="146">
        <v>0</v>
      </c>
      <c r="GB351" s="146">
        <v>0</v>
      </c>
      <c r="GC351" s="149">
        <f t="shared" ref="GC351" si="521">GA351+GB351</f>
        <v>0</v>
      </c>
      <c r="GD351" s="164">
        <f t="shared" ref="GD351:GG351" si="522">B351+F351+N351+R351+V351+Z351+AD351+AH351+AL351+AP351+AT351+AX351+BB351+BF351+BJ351+BN351+BR351+BV351+BZ351+CD351+CH351+CL351+CP351+CT351+CX351+DB351+DJ351+DN351+DR351+DV351+DZ351+EH351+EL351+EP351+ET351+EX351+FB351+FF351+FJ351+FN351+FR351+FV351+FZ351+J351+DF351+ED351</f>
        <v>149091</v>
      </c>
      <c r="GE351" s="165">
        <f t="shared" si="522"/>
        <v>129856</v>
      </c>
      <c r="GF351" s="165">
        <f t="shared" si="522"/>
        <v>12261</v>
      </c>
      <c r="GG351" s="165">
        <f t="shared" si="522"/>
        <v>142117</v>
      </c>
      <c r="GI351" s="186">
        <f t="shared" si="382"/>
        <v>0.13123767865943814</v>
      </c>
      <c r="GJ351" s="186">
        <f t="shared" si="383"/>
        <v>0.44028770330211925</v>
      </c>
      <c r="GK351" s="186">
        <f t="shared" si="384"/>
        <v>0.29468026121241991</v>
      </c>
      <c r="GL351" s="186">
        <f t="shared" si="385"/>
        <v>2.6768112370625922E-2</v>
      </c>
      <c r="GM351" s="186">
        <f t="shared" si="386"/>
        <v>6.6150197141448992E-3</v>
      </c>
      <c r="GN351" s="186">
        <f t="shared" si="387"/>
        <v>2.0953979793001478E-2</v>
      </c>
      <c r="GO351" s="186">
        <f t="shared" si="388"/>
        <v>7.945724494825035E-2</v>
      </c>
    </row>
    <row r="352" spans="1:197" ht="11.25" customHeight="1">
      <c r="A352" s="148">
        <v>44306</v>
      </c>
      <c r="GI352" s="186"/>
      <c r="GJ352" s="186"/>
      <c r="GK352" s="186"/>
      <c r="GL352" s="186"/>
      <c r="GM352" s="186"/>
      <c r="GN352" s="186"/>
      <c r="GO352" s="186"/>
    </row>
    <row r="353" spans="1:197" ht="11.25" customHeight="1">
      <c r="A353" s="148">
        <v>44336</v>
      </c>
      <c r="GI353" s="186"/>
      <c r="GJ353" s="186"/>
      <c r="GK353" s="186"/>
      <c r="GL353" s="186"/>
      <c r="GM353" s="186"/>
      <c r="GN353" s="186"/>
      <c r="GO353" s="186"/>
    </row>
    <row r="354" spans="1:197" ht="11.25" customHeight="1">
      <c r="A354" s="148">
        <v>44367</v>
      </c>
      <c r="B354" s="145">
        <v>9173</v>
      </c>
      <c r="C354" s="146">
        <v>8690</v>
      </c>
      <c r="D354" s="146">
        <v>247</v>
      </c>
      <c r="E354" s="149">
        <f t="shared" ref="E354" si="523">C354+D354</f>
        <v>8937</v>
      </c>
      <c r="F354" s="146">
        <v>0</v>
      </c>
      <c r="G354" s="146">
        <v>0</v>
      </c>
      <c r="H354" s="146">
        <v>0</v>
      </c>
      <c r="I354" s="149">
        <f t="shared" ref="I354" si="524">G354+H354</f>
        <v>0</v>
      </c>
      <c r="J354" s="146"/>
      <c r="K354" s="146"/>
      <c r="L354" s="146"/>
      <c r="M354" s="146"/>
      <c r="N354" s="145">
        <v>0</v>
      </c>
      <c r="O354" s="146">
        <v>0</v>
      </c>
      <c r="P354" s="146">
        <v>0</v>
      </c>
      <c r="Q354" s="149">
        <f t="shared" ref="Q354" si="525">O354+P354</f>
        <v>0</v>
      </c>
      <c r="R354" s="146">
        <v>0</v>
      </c>
      <c r="S354" s="146">
        <v>0</v>
      </c>
      <c r="T354" s="146">
        <v>0</v>
      </c>
      <c r="U354" s="149">
        <f t="shared" ref="U354" si="526">S354+T354</f>
        <v>0</v>
      </c>
      <c r="V354" s="145">
        <v>0</v>
      </c>
      <c r="W354" s="146">
        <v>0</v>
      </c>
      <c r="X354" s="146">
        <v>0</v>
      </c>
      <c r="Y354" s="149">
        <f t="shared" ref="Y354" si="527">W354+X354</f>
        <v>0</v>
      </c>
      <c r="Z354" s="145">
        <v>1896</v>
      </c>
      <c r="AA354" s="146">
        <v>825</v>
      </c>
      <c r="AB354" s="146">
        <v>372</v>
      </c>
      <c r="AC354" s="149">
        <f t="shared" ref="AC354" si="528">AA354+AB354</f>
        <v>1197</v>
      </c>
      <c r="AD354" s="146">
        <v>0</v>
      </c>
      <c r="AE354" s="146">
        <v>0</v>
      </c>
      <c r="AF354" s="146">
        <v>0</v>
      </c>
      <c r="AG354" s="149">
        <f t="shared" ref="AG354" si="529">AE354+AF354</f>
        <v>0</v>
      </c>
      <c r="AH354" s="146">
        <v>0</v>
      </c>
      <c r="AI354" s="146">
        <v>0</v>
      </c>
      <c r="AJ354" s="146">
        <v>0</v>
      </c>
      <c r="AK354" s="149">
        <f t="shared" ref="AK354" si="530">AI354+AJ354</f>
        <v>0</v>
      </c>
      <c r="AL354" s="145">
        <v>2455</v>
      </c>
      <c r="AM354" s="146">
        <v>3005</v>
      </c>
      <c r="AN354" s="146">
        <v>23</v>
      </c>
      <c r="AO354" s="149">
        <f t="shared" ref="AO354" si="531">AM354+AN354</f>
        <v>3028</v>
      </c>
      <c r="AP354" s="145">
        <v>0</v>
      </c>
      <c r="AQ354" s="146">
        <v>0</v>
      </c>
      <c r="AR354" s="146">
        <v>0</v>
      </c>
      <c r="AS354" s="149">
        <f t="shared" ref="AS354" si="532">AQ354+AR354</f>
        <v>0</v>
      </c>
      <c r="AT354" s="145">
        <v>0</v>
      </c>
      <c r="AU354" s="146">
        <v>0</v>
      </c>
      <c r="AV354" s="146">
        <v>0</v>
      </c>
      <c r="AW354" s="149">
        <f t="shared" ref="AW354" si="533">AU354+AV354</f>
        <v>0</v>
      </c>
      <c r="AX354" s="145">
        <v>0</v>
      </c>
      <c r="AY354" s="146">
        <v>0</v>
      </c>
      <c r="AZ354" s="146">
        <v>0</v>
      </c>
      <c r="BA354" s="149">
        <f t="shared" ref="BA354" si="534">AY354+AZ354</f>
        <v>0</v>
      </c>
      <c r="BB354" s="145">
        <v>0</v>
      </c>
      <c r="BC354" s="146">
        <v>0</v>
      </c>
      <c r="BD354" s="146">
        <v>0</v>
      </c>
      <c r="BE354" s="149">
        <f t="shared" ref="BE354" si="535">BC354+BD354</f>
        <v>0</v>
      </c>
      <c r="BF354" s="146">
        <v>0</v>
      </c>
      <c r="BG354" s="146">
        <v>0</v>
      </c>
      <c r="BH354" s="146">
        <v>0</v>
      </c>
      <c r="BI354" s="149">
        <f t="shared" ref="BI354" si="536">BG354+BH354</f>
        <v>0</v>
      </c>
      <c r="BJ354" s="146">
        <v>0</v>
      </c>
      <c r="BK354" s="146">
        <v>0</v>
      </c>
      <c r="BL354" s="146">
        <v>0</v>
      </c>
      <c r="BM354" s="149">
        <f t="shared" ref="BM354" si="537">BK354+BL354</f>
        <v>0</v>
      </c>
      <c r="BN354" s="146">
        <v>0</v>
      </c>
      <c r="BO354" s="146">
        <v>0</v>
      </c>
      <c r="BP354" s="146">
        <v>0</v>
      </c>
      <c r="BQ354" s="149">
        <f t="shared" ref="BQ354" si="538">BO354+BP354</f>
        <v>0</v>
      </c>
      <c r="BR354" s="146">
        <v>0</v>
      </c>
      <c r="BS354" s="146">
        <v>0</v>
      </c>
      <c r="BT354" s="146">
        <v>0</v>
      </c>
      <c r="BU354" s="149">
        <f t="shared" ref="BU354" si="539">BS354+BT354</f>
        <v>0</v>
      </c>
      <c r="BV354" s="146">
        <v>0</v>
      </c>
      <c r="BW354" s="146">
        <v>0</v>
      </c>
      <c r="BX354" s="146">
        <v>0</v>
      </c>
      <c r="BY354" s="149">
        <f t="shared" ref="BY354" si="540">BW354+BX354</f>
        <v>0</v>
      </c>
      <c r="BZ354" s="146">
        <v>0</v>
      </c>
      <c r="CA354" s="146">
        <v>0</v>
      </c>
      <c r="CB354" s="146">
        <v>0</v>
      </c>
      <c r="CC354" s="149">
        <f t="shared" ref="CC354" si="541">CA354+CB354</f>
        <v>0</v>
      </c>
      <c r="CD354" s="146">
        <v>2395</v>
      </c>
      <c r="CE354" s="146">
        <v>452</v>
      </c>
      <c r="CF354" s="146">
        <v>1748</v>
      </c>
      <c r="CG354" s="149">
        <f t="shared" ref="CG354" si="542">CE354+CF354</f>
        <v>2200</v>
      </c>
      <c r="CH354" s="146">
        <v>0</v>
      </c>
      <c r="CI354" s="146">
        <v>0</v>
      </c>
      <c r="CJ354" s="146">
        <v>0</v>
      </c>
      <c r="CK354" s="149">
        <f t="shared" ref="CK354" si="543">CI354+CJ354</f>
        <v>0</v>
      </c>
      <c r="CL354" s="145">
        <v>0</v>
      </c>
      <c r="CM354" s="146">
        <v>0</v>
      </c>
      <c r="CN354" s="146">
        <v>0</v>
      </c>
      <c r="CO354" s="149">
        <f t="shared" ref="CO354" si="544">CM354+CN354</f>
        <v>0</v>
      </c>
      <c r="CP354" s="146">
        <v>0</v>
      </c>
      <c r="CQ354" s="146">
        <v>0</v>
      </c>
      <c r="CR354" s="146">
        <v>0</v>
      </c>
      <c r="CS354" s="149">
        <f t="shared" ref="CS354" si="545">CQ354+CR354</f>
        <v>0</v>
      </c>
      <c r="CT354" s="146">
        <v>40644</v>
      </c>
      <c r="CU354" s="146">
        <v>33381</v>
      </c>
      <c r="CV354" s="146">
        <v>3818</v>
      </c>
      <c r="CW354" s="149">
        <f t="shared" ref="CW354" si="546">CU354+CV354</f>
        <v>37199</v>
      </c>
      <c r="CX354" s="146">
        <v>0</v>
      </c>
      <c r="CY354" s="146">
        <v>0</v>
      </c>
      <c r="CZ354" s="146">
        <v>0</v>
      </c>
      <c r="DA354" s="149">
        <f t="shared" ref="DA354" si="547">CY354+CZ354</f>
        <v>0</v>
      </c>
      <c r="DB354" s="146">
        <v>5205</v>
      </c>
      <c r="DC354" s="146">
        <v>4056</v>
      </c>
      <c r="DD354" s="146">
        <v>463</v>
      </c>
      <c r="DE354" s="149">
        <f t="shared" ref="DE354" si="548">DC354+DD354</f>
        <v>4519</v>
      </c>
      <c r="DF354" s="146"/>
      <c r="DG354" s="146"/>
      <c r="DH354" s="146"/>
      <c r="DI354" s="146"/>
      <c r="DJ354" s="146">
        <v>0</v>
      </c>
      <c r="DK354" s="146">
        <v>0</v>
      </c>
      <c r="DL354" s="146">
        <v>0</v>
      </c>
      <c r="DM354" s="149">
        <f t="shared" ref="DM354" si="549">DK354+DL354</f>
        <v>0</v>
      </c>
      <c r="DN354" s="146">
        <v>0</v>
      </c>
      <c r="DO354" s="146">
        <v>0</v>
      </c>
      <c r="DP354" s="146">
        <v>0</v>
      </c>
      <c r="DQ354" s="149">
        <f t="shared" ref="DQ354" si="550">DO354+DP354</f>
        <v>0</v>
      </c>
      <c r="DR354" s="146">
        <v>0</v>
      </c>
      <c r="DS354" s="146">
        <v>0</v>
      </c>
      <c r="DT354" s="146">
        <v>0</v>
      </c>
      <c r="DU354" s="149">
        <f t="shared" ref="DU354" si="551">DS354+DT354</f>
        <v>0</v>
      </c>
      <c r="DV354" s="146">
        <v>0</v>
      </c>
      <c r="DW354" s="146">
        <v>0</v>
      </c>
      <c r="DX354" s="146">
        <v>0</v>
      </c>
      <c r="DY354" s="149">
        <f t="shared" ref="DY354" si="552">DW354+DX354</f>
        <v>0</v>
      </c>
      <c r="DZ354" s="146">
        <v>0</v>
      </c>
      <c r="EA354" s="146">
        <v>0</v>
      </c>
      <c r="EB354" s="146">
        <v>0</v>
      </c>
      <c r="EC354" s="149">
        <f t="shared" ref="EC354" si="553">EA354+EB354</f>
        <v>0</v>
      </c>
      <c r="ED354" s="146"/>
      <c r="EE354" s="146"/>
      <c r="EF354" s="146"/>
      <c r="EG354" s="146"/>
      <c r="EH354" s="146">
        <v>0</v>
      </c>
      <c r="EI354" s="146">
        <v>0</v>
      </c>
      <c r="EJ354" s="146">
        <v>0</v>
      </c>
      <c r="EK354" s="149">
        <f t="shared" ref="EK354" si="554">EI354+EJ354</f>
        <v>0</v>
      </c>
      <c r="EL354" s="146">
        <v>0</v>
      </c>
      <c r="EM354" s="146">
        <v>0</v>
      </c>
      <c r="EN354" s="146">
        <v>0</v>
      </c>
      <c r="EO354" s="149">
        <f t="shared" ref="EO354" si="555">EM354+EN354</f>
        <v>0</v>
      </c>
      <c r="EP354" s="146">
        <v>0</v>
      </c>
      <c r="EQ354" s="146">
        <v>0</v>
      </c>
      <c r="ER354" s="146">
        <v>0</v>
      </c>
      <c r="ES354" s="149">
        <f t="shared" ref="ES354" si="556">EQ354+ER354</f>
        <v>0</v>
      </c>
      <c r="ET354" s="146">
        <v>0</v>
      </c>
      <c r="EU354" s="146">
        <v>0</v>
      </c>
      <c r="EV354" s="146">
        <v>0</v>
      </c>
      <c r="EW354" s="149">
        <f t="shared" ref="EW354" si="557">EU354+EV354</f>
        <v>0</v>
      </c>
      <c r="EX354" s="145">
        <v>595</v>
      </c>
      <c r="EY354" s="146">
        <v>363</v>
      </c>
      <c r="EZ354" s="146">
        <v>12</v>
      </c>
      <c r="FA354" s="149">
        <f t="shared" ref="FA354" si="558">EY354+EZ354</f>
        <v>375</v>
      </c>
      <c r="FB354" s="146">
        <v>0</v>
      </c>
      <c r="FC354" s="146">
        <v>0</v>
      </c>
      <c r="FD354" s="146">
        <v>0</v>
      </c>
      <c r="FE354" s="149">
        <f t="shared" ref="FE354" si="559">FC354+FD354</f>
        <v>0</v>
      </c>
      <c r="FF354" s="145">
        <v>32883</v>
      </c>
      <c r="FG354" s="146">
        <v>25848</v>
      </c>
      <c r="FH354" s="146">
        <v>3321</v>
      </c>
      <c r="FI354" s="149">
        <f t="shared" ref="FI354" si="560">FG354+FH354</f>
        <v>29169</v>
      </c>
      <c r="FJ354" s="146">
        <v>0</v>
      </c>
      <c r="FK354" s="146">
        <v>0</v>
      </c>
      <c r="FL354" s="146">
        <v>0</v>
      </c>
      <c r="FM354" s="149">
        <f t="shared" ref="FM354" si="561">FK354+FL354</f>
        <v>0</v>
      </c>
      <c r="FN354" s="146">
        <v>0</v>
      </c>
      <c r="FO354" s="146">
        <v>0</v>
      </c>
      <c r="FP354" s="146">
        <v>0</v>
      </c>
      <c r="FQ354" s="149">
        <f t="shared" ref="FQ354" si="562">FO354+FP354</f>
        <v>0</v>
      </c>
      <c r="FR354" s="146">
        <v>0</v>
      </c>
      <c r="FS354" s="146">
        <v>0</v>
      </c>
      <c r="FT354" s="146">
        <v>0</v>
      </c>
      <c r="FU354" s="149">
        <f t="shared" ref="FU354" si="563">FS354+FT354</f>
        <v>0</v>
      </c>
      <c r="FV354" s="146">
        <v>0</v>
      </c>
      <c r="FW354" s="146">
        <v>0</v>
      </c>
      <c r="FX354" s="146">
        <v>0</v>
      </c>
      <c r="FY354" s="149">
        <f t="shared" ref="FY354" si="564">FW354+FX354</f>
        <v>0</v>
      </c>
      <c r="FZ354" s="146">
        <v>0</v>
      </c>
      <c r="GA354" s="146">
        <v>0</v>
      </c>
      <c r="GB354" s="146">
        <v>0</v>
      </c>
      <c r="GC354" s="149">
        <f t="shared" ref="GC354" si="565">GA354+GB354</f>
        <v>0</v>
      </c>
      <c r="GD354" s="164">
        <f t="shared" ref="GD354:GG354" si="566">B354+F354+N354+R354+V354+Z354+AD354+AH354+AL354+AP354+AT354+AX354+BB354+BF354+BJ354+BN354+BR354+BV354+BZ354+CD354+CH354+CL354+CP354+CT354+CX354+DB354+DJ354+DN354+DR354+DV354+DZ354+EH354+EL354+EP354+ET354+EX354+FB354+FF354+FJ354+FN354+FR354+FV354+FZ354+J354+DF354+ED354</f>
        <v>95246</v>
      </c>
      <c r="GE354" s="165">
        <f t="shared" si="566"/>
        <v>76620</v>
      </c>
      <c r="GF354" s="165">
        <f t="shared" si="566"/>
        <v>10004</v>
      </c>
      <c r="GG354" s="165">
        <f t="shared" si="566"/>
        <v>86624</v>
      </c>
      <c r="GI354" s="186">
        <f t="shared" si="382"/>
        <v>0.11341686243800574</v>
      </c>
      <c r="GJ354" s="186">
        <f t="shared" si="383"/>
        <v>0.33735317149569305</v>
      </c>
      <c r="GK354" s="186">
        <f t="shared" si="384"/>
        <v>0.43566953797963975</v>
      </c>
      <c r="GL354" s="186">
        <f t="shared" si="385"/>
        <v>1.076742364917776E-2</v>
      </c>
      <c r="GM354" s="186">
        <f t="shared" si="386"/>
        <v>4.7376664056382146E-3</v>
      </c>
      <c r="GN354" s="186">
        <f t="shared" si="387"/>
        <v>3.9219524928217175E-2</v>
      </c>
      <c r="GO354" s="186">
        <f t="shared" si="388"/>
        <v>5.8835813103628398E-2</v>
      </c>
    </row>
    <row r="355" spans="1:197" ht="11.25" customHeight="1">
      <c r="A355" s="148">
        <v>44397</v>
      </c>
      <c r="GI355" s="186"/>
      <c r="GJ355" s="186"/>
      <c r="GK355" s="186"/>
      <c r="GL355" s="186"/>
      <c r="GM355" s="186"/>
      <c r="GN355" s="186"/>
      <c r="GO355" s="186"/>
    </row>
    <row r="356" spans="1:197" ht="11.25" customHeight="1">
      <c r="A356" s="148">
        <v>44428</v>
      </c>
      <c r="GI356" s="186"/>
      <c r="GJ356" s="186"/>
      <c r="GK356" s="186"/>
      <c r="GL356" s="186"/>
      <c r="GM356" s="186"/>
      <c r="GN356" s="186"/>
      <c r="GO356" s="186"/>
    </row>
    <row r="357" spans="1:197" ht="11.25" customHeight="1">
      <c r="A357" s="148">
        <v>44459</v>
      </c>
      <c r="B357" s="145">
        <v>14794</v>
      </c>
      <c r="C357" s="145">
        <v>13328</v>
      </c>
      <c r="D357" s="145">
        <v>689</v>
      </c>
      <c r="E357" s="145">
        <v>14029</v>
      </c>
      <c r="F357" s="145">
        <v>0</v>
      </c>
      <c r="G357" s="145">
        <v>0</v>
      </c>
      <c r="H357" s="145">
        <v>0</v>
      </c>
      <c r="I357" s="145">
        <v>0</v>
      </c>
      <c r="J357" s="145">
        <v>0</v>
      </c>
      <c r="K357" s="145">
        <v>0</v>
      </c>
      <c r="L357" s="145">
        <v>0</v>
      </c>
      <c r="M357" s="145">
        <v>0</v>
      </c>
      <c r="N357" s="145">
        <v>0</v>
      </c>
      <c r="O357" s="145">
        <v>0</v>
      </c>
      <c r="P357" s="145">
        <v>0</v>
      </c>
      <c r="Q357" s="145">
        <v>0</v>
      </c>
      <c r="R357" s="145">
        <v>0</v>
      </c>
      <c r="S357" s="145">
        <v>0</v>
      </c>
      <c r="T357" s="145">
        <v>0</v>
      </c>
      <c r="U357" s="145">
        <v>0</v>
      </c>
      <c r="V357" s="145">
        <v>0</v>
      </c>
      <c r="W357" s="145">
        <v>0</v>
      </c>
      <c r="X357" s="145">
        <v>0</v>
      </c>
      <c r="Y357" s="145">
        <v>0</v>
      </c>
      <c r="Z357" s="145">
        <v>2637</v>
      </c>
      <c r="AA357" s="145">
        <v>2729</v>
      </c>
      <c r="AB357" s="145">
        <v>518</v>
      </c>
      <c r="AC357" s="145">
        <v>3247</v>
      </c>
      <c r="AD357" s="145">
        <v>0</v>
      </c>
      <c r="AE357" s="145">
        <v>0</v>
      </c>
      <c r="AF357" s="145">
        <v>0</v>
      </c>
      <c r="AG357" s="145">
        <v>0</v>
      </c>
      <c r="AH357" s="145">
        <v>0</v>
      </c>
      <c r="AI357" s="145">
        <v>0</v>
      </c>
      <c r="AJ357" s="145">
        <v>0</v>
      </c>
      <c r="AK357" s="145">
        <v>0</v>
      </c>
      <c r="AL357" s="145">
        <v>3931</v>
      </c>
      <c r="AM357" s="145">
        <v>3822</v>
      </c>
      <c r="AN357" s="145">
        <v>103</v>
      </c>
      <c r="AO357" s="145">
        <v>3925</v>
      </c>
      <c r="AP357" s="145">
        <v>0</v>
      </c>
      <c r="AQ357" s="145">
        <v>0</v>
      </c>
      <c r="AR357" s="145">
        <v>0</v>
      </c>
      <c r="AS357" s="145">
        <v>0</v>
      </c>
      <c r="AT357" s="145">
        <v>0</v>
      </c>
      <c r="AU357" s="145">
        <v>0</v>
      </c>
      <c r="AV357" s="145">
        <v>0</v>
      </c>
      <c r="AW357" s="145">
        <v>0</v>
      </c>
      <c r="AX357" s="145">
        <v>0</v>
      </c>
      <c r="AY357" s="145">
        <v>0</v>
      </c>
      <c r="AZ357" s="145">
        <v>0</v>
      </c>
      <c r="BA357" s="145">
        <v>0</v>
      </c>
      <c r="BB357" s="145">
        <v>0</v>
      </c>
      <c r="BC357" s="145">
        <v>0</v>
      </c>
      <c r="BD357" s="145">
        <v>0</v>
      </c>
      <c r="BE357" s="145">
        <v>0</v>
      </c>
      <c r="BF357" s="145">
        <v>0</v>
      </c>
      <c r="BG357" s="145">
        <v>0</v>
      </c>
      <c r="BH357" s="145">
        <v>0</v>
      </c>
      <c r="BI357" s="145">
        <v>0</v>
      </c>
      <c r="BJ357" s="145">
        <v>0</v>
      </c>
      <c r="BK357" s="145">
        <v>0</v>
      </c>
      <c r="BL357" s="145">
        <v>0</v>
      </c>
      <c r="BM357" s="145">
        <v>0</v>
      </c>
      <c r="BN357" s="145">
        <v>0</v>
      </c>
      <c r="BO357" s="145">
        <v>0</v>
      </c>
      <c r="BP357" s="145">
        <v>0</v>
      </c>
      <c r="BQ357" s="145">
        <v>0</v>
      </c>
      <c r="BR357" s="145">
        <v>0</v>
      </c>
      <c r="BS357" s="145">
        <v>0</v>
      </c>
      <c r="BT357" s="145">
        <v>0</v>
      </c>
      <c r="BU357" s="145">
        <v>0</v>
      </c>
      <c r="BV357" s="145">
        <v>0</v>
      </c>
      <c r="BW357" s="145">
        <v>0</v>
      </c>
      <c r="BX357" s="145">
        <v>0</v>
      </c>
      <c r="BY357" s="145">
        <v>0</v>
      </c>
      <c r="BZ357" s="145">
        <v>0</v>
      </c>
      <c r="CA357" s="145">
        <v>0</v>
      </c>
      <c r="CB357" s="145">
        <v>0</v>
      </c>
      <c r="CC357" s="145">
        <v>0</v>
      </c>
      <c r="CD357" s="145">
        <v>3601</v>
      </c>
      <c r="CE357" s="145">
        <v>420</v>
      </c>
      <c r="CF357" s="145">
        <v>2945</v>
      </c>
      <c r="CG357" s="145">
        <v>3365</v>
      </c>
      <c r="CH357" s="145">
        <v>0</v>
      </c>
      <c r="CI357" s="145">
        <v>0</v>
      </c>
      <c r="CJ357" s="145">
        <v>0</v>
      </c>
      <c r="CK357" s="145">
        <v>0</v>
      </c>
      <c r="CL357" s="145">
        <v>0</v>
      </c>
      <c r="CM357" s="145">
        <v>0</v>
      </c>
      <c r="CN357" s="145">
        <v>0</v>
      </c>
      <c r="CO357" s="145">
        <v>0</v>
      </c>
      <c r="CP357" s="145">
        <v>0</v>
      </c>
      <c r="CQ357" s="145">
        <v>0</v>
      </c>
      <c r="CR357" s="145">
        <v>0</v>
      </c>
      <c r="CS357" s="145">
        <v>0</v>
      </c>
      <c r="CT357" s="145">
        <v>36370</v>
      </c>
      <c r="CU357" s="145">
        <v>34872</v>
      </c>
      <c r="CV357" s="145">
        <v>5477</v>
      </c>
      <c r="CW357" s="145">
        <v>40349</v>
      </c>
      <c r="CX357" s="145">
        <v>0</v>
      </c>
      <c r="CY357" s="145">
        <v>0</v>
      </c>
      <c r="CZ357" s="145">
        <v>0</v>
      </c>
      <c r="DA357" s="145">
        <v>0</v>
      </c>
      <c r="DB357" s="145">
        <v>8959</v>
      </c>
      <c r="DC357" s="145">
        <v>8660</v>
      </c>
      <c r="DD357" s="145">
        <v>842</v>
      </c>
      <c r="DE357" s="145">
        <v>9502</v>
      </c>
      <c r="DF357" s="145">
        <v>0</v>
      </c>
      <c r="DG357" s="145">
        <v>0</v>
      </c>
      <c r="DH357" s="145">
        <v>0</v>
      </c>
      <c r="DI357" s="145">
        <v>0</v>
      </c>
      <c r="DJ357" s="145">
        <v>0</v>
      </c>
      <c r="DK357" s="145">
        <v>0</v>
      </c>
      <c r="DL357" s="145">
        <v>0</v>
      </c>
      <c r="DM357" s="145">
        <v>0</v>
      </c>
      <c r="DN357" s="145">
        <v>0</v>
      </c>
      <c r="DO357" s="145">
        <v>0</v>
      </c>
      <c r="DP357" s="145">
        <v>0</v>
      </c>
      <c r="DQ357" s="145">
        <v>0</v>
      </c>
      <c r="DR357" s="145">
        <v>0</v>
      </c>
      <c r="DS357" s="145">
        <v>0</v>
      </c>
      <c r="DT357" s="145">
        <v>0</v>
      </c>
      <c r="DU357" s="145">
        <v>0</v>
      </c>
      <c r="DV357" s="145">
        <v>0</v>
      </c>
      <c r="DW357" s="145">
        <v>0</v>
      </c>
      <c r="DX357" s="145">
        <v>0</v>
      </c>
      <c r="DY357" s="145">
        <v>0</v>
      </c>
      <c r="DZ357" s="145">
        <v>0</v>
      </c>
      <c r="EA357" s="145">
        <v>0</v>
      </c>
      <c r="EB357" s="145">
        <v>0</v>
      </c>
      <c r="EC357" s="145">
        <v>0</v>
      </c>
      <c r="ED357" s="145">
        <v>0</v>
      </c>
      <c r="EE357" s="145">
        <v>0</v>
      </c>
      <c r="EF357" s="145">
        <v>0</v>
      </c>
      <c r="EG357" s="145">
        <v>0</v>
      </c>
      <c r="EH357" s="145">
        <v>0</v>
      </c>
      <c r="EI357" s="145">
        <v>0</v>
      </c>
      <c r="EJ357" s="145">
        <v>0</v>
      </c>
      <c r="EK357" s="145">
        <v>0</v>
      </c>
      <c r="EL357" s="145">
        <v>0</v>
      </c>
      <c r="EM357" s="145">
        <v>0</v>
      </c>
      <c r="EN357" s="145">
        <v>0</v>
      </c>
      <c r="EO357" s="145">
        <v>0</v>
      </c>
      <c r="EP357" s="145">
        <v>0</v>
      </c>
      <c r="EQ357" s="145">
        <v>0</v>
      </c>
      <c r="ER357" s="145">
        <v>0</v>
      </c>
      <c r="ES357" s="145">
        <v>0</v>
      </c>
      <c r="ET357" s="145">
        <v>0</v>
      </c>
      <c r="EU357" s="145">
        <v>0</v>
      </c>
      <c r="EV357" s="145">
        <v>0</v>
      </c>
      <c r="EW357" s="145">
        <v>0</v>
      </c>
      <c r="EX357" s="145">
        <v>761</v>
      </c>
      <c r="EY357" s="145">
        <v>760</v>
      </c>
      <c r="EZ357" s="145">
        <v>99</v>
      </c>
      <c r="FA357" s="145">
        <v>859</v>
      </c>
      <c r="FB357" s="145">
        <v>0</v>
      </c>
      <c r="FC357" s="145">
        <v>0</v>
      </c>
      <c r="FD357" s="145">
        <v>0</v>
      </c>
      <c r="FE357" s="145">
        <v>282</v>
      </c>
      <c r="FF357" s="145">
        <v>56252</v>
      </c>
      <c r="FG357" s="145">
        <v>47777</v>
      </c>
      <c r="FH357" s="145">
        <v>4453</v>
      </c>
      <c r="FI357" s="145">
        <v>52230</v>
      </c>
      <c r="GD357" s="164">
        <f t="shared" ref="GD357:GG357" si="567">B357+F357+N357+R357+V357+Z357+AD357+AH357+AL357+AP357+AT357+AX357+BB357+BF357+BJ357+BN357+BR357+BV357+BZ357+CD357+CH357+CL357+CP357+CT357+CX357+DB357+DJ357+DN357+DR357+DV357+DZ357+EH357+EL357+EP357+ET357+EX357+FB357+FF357+FJ357+FN357+FR357+FV357+FZ357+J357+DF357+ED357</f>
        <v>127305</v>
      </c>
      <c r="GE357" s="164">
        <f t="shared" si="567"/>
        <v>112368</v>
      </c>
      <c r="GF357" s="164">
        <f t="shared" si="567"/>
        <v>15126</v>
      </c>
      <c r="GG357" s="164">
        <f t="shared" si="567"/>
        <v>127788</v>
      </c>
      <c r="GI357" s="186">
        <f t="shared" si="382"/>
        <v>0.11861028050690588</v>
      </c>
      <c r="GJ357" s="186">
        <f t="shared" si="383"/>
        <v>0.42518332621386873</v>
      </c>
      <c r="GK357" s="186">
        <f t="shared" si="384"/>
        <v>0.31033746262281076</v>
      </c>
      <c r="GL357" s="186">
        <f t="shared" si="385"/>
        <v>2.428627367221985E-2</v>
      </c>
      <c r="GM357" s="186">
        <f t="shared" si="386"/>
        <v>6.7634913854478142E-3</v>
      </c>
      <c r="GN357" s="186">
        <f t="shared" si="387"/>
        <v>3.4013242204186243E-2</v>
      </c>
      <c r="GO357" s="186">
        <f t="shared" si="388"/>
        <v>8.080592339456083E-2</v>
      </c>
    </row>
    <row r="358" spans="1:197" ht="11.25" customHeight="1">
      <c r="A358" s="148">
        <v>44489</v>
      </c>
      <c r="GI358" s="186"/>
      <c r="GJ358" s="186"/>
      <c r="GK358" s="186"/>
      <c r="GL358" s="186"/>
      <c r="GM358" s="186"/>
      <c r="GN358" s="186"/>
      <c r="GO358" s="186"/>
    </row>
    <row r="359" spans="1:197" ht="11.25" customHeight="1">
      <c r="A359" s="148">
        <v>44520</v>
      </c>
      <c r="GI359" s="186"/>
      <c r="GJ359" s="186"/>
      <c r="GK359" s="186"/>
      <c r="GL359" s="186"/>
      <c r="GM359" s="186"/>
      <c r="GN359" s="186"/>
      <c r="GO359" s="186"/>
    </row>
    <row r="360" spans="1:197" ht="11.25" customHeight="1">
      <c r="A360" s="148">
        <v>44550</v>
      </c>
      <c r="B360" s="145">
        <v>14007</v>
      </c>
      <c r="C360" s="145">
        <v>14259</v>
      </c>
      <c r="D360" s="145">
        <v>551</v>
      </c>
      <c r="E360" s="145">
        <v>14810</v>
      </c>
      <c r="F360" s="145">
        <v>0</v>
      </c>
      <c r="G360" s="145">
        <v>0</v>
      </c>
      <c r="H360" s="145">
        <v>0</v>
      </c>
      <c r="I360" s="145">
        <v>0</v>
      </c>
      <c r="J360" s="145">
        <v>0</v>
      </c>
      <c r="K360" s="145">
        <v>0</v>
      </c>
      <c r="L360" s="145">
        <v>0</v>
      </c>
      <c r="M360" s="145">
        <v>0</v>
      </c>
      <c r="N360" s="145">
        <v>0</v>
      </c>
      <c r="O360" s="145">
        <v>0</v>
      </c>
      <c r="P360" s="145">
        <v>0</v>
      </c>
      <c r="Q360" s="145">
        <v>0</v>
      </c>
      <c r="R360" s="145">
        <v>0</v>
      </c>
      <c r="S360" s="145">
        <v>0</v>
      </c>
      <c r="T360" s="145">
        <v>0</v>
      </c>
      <c r="U360" s="145">
        <v>0</v>
      </c>
      <c r="V360" s="145">
        <v>0</v>
      </c>
      <c r="W360" s="145">
        <v>0</v>
      </c>
      <c r="X360" s="145">
        <v>0</v>
      </c>
      <c r="Y360" s="145">
        <v>0</v>
      </c>
      <c r="Z360" s="145">
        <v>2896</v>
      </c>
      <c r="AA360" s="145">
        <v>2412</v>
      </c>
      <c r="AB360" s="145">
        <v>486</v>
      </c>
      <c r="AC360" s="145">
        <v>2898</v>
      </c>
      <c r="AD360" s="145">
        <v>0</v>
      </c>
      <c r="AE360" s="145">
        <v>0</v>
      </c>
      <c r="AF360" s="145">
        <v>0</v>
      </c>
      <c r="AG360" s="145">
        <v>0</v>
      </c>
      <c r="AH360" s="145">
        <v>0</v>
      </c>
      <c r="AI360" s="145">
        <v>0</v>
      </c>
      <c r="AJ360" s="145">
        <v>0</v>
      </c>
      <c r="AK360" s="145">
        <v>0</v>
      </c>
      <c r="AL360" s="145">
        <v>2234</v>
      </c>
      <c r="AM360" s="145">
        <v>1963</v>
      </c>
      <c r="AN360" s="145">
        <v>134</v>
      </c>
      <c r="AO360" s="145">
        <v>1917</v>
      </c>
      <c r="AP360" s="145">
        <v>0</v>
      </c>
      <c r="AQ360" s="145">
        <v>0</v>
      </c>
      <c r="AR360" s="145">
        <v>0</v>
      </c>
      <c r="AS360" s="145">
        <v>0</v>
      </c>
      <c r="AT360" s="145">
        <v>0</v>
      </c>
      <c r="AU360" s="145">
        <v>0</v>
      </c>
      <c r="AV360" s="145">
        <v>0</v>
      </c>
      <c r="AW360" s="145">
        <v>0</v>
      </c>
      <c r="AX360" s="145">
        <v>0</v>
      </c>
      <c r="AY360" s="145">
        <v>0</v>
      </c>
      <c r="AZ360" s="145">
        <v>0</v>
      </c>
      <c r="BA360" s="145">
        <v>0</v>
      </c>
      <c r="BB360" s="145">
        <v>0</v>
      </c>
      <c r="BC360" s="145">
        <v>0</v>
      </c>
      <c r="BD360" s="145">
        <v>0</v>
      </c>
      <c r="BE360" s="145">
        <v>0</v>
      </c>
      <c r="BF360" s="145">
        <v>0</v>
      </c>
      <c r="BG360" s="145">
        <v>0</v>
      </c>
      <c r="BH360" s="145">
        <v>0</v>
      </c>
      <c r="BI360" s="145">
        <v>0</v>
      </c>
      <c r="BJ360" s="145">
        <v>0</v>
      </c>
      <c r="BK360" s="145">
        <v>0</v>
      </c>
      <c r="BL360" s="145">
        <v>0</v>
      </c>
      <c r="BM360" s="145">
        <v>0</v>
      </c>
      <c r="BN360" s="145">
        <v>0</v>
      </c>
      <c r="BO360" s="145">
        <v>0</v>
      </c>
      <c r="BP360" s="145">
        <v>0</v>
      </c>
      <c r="BQ360" s="145">
        <v>0</v>
      </c>
      <c r="BR360" s="145">
        <v>0</v>
      </c>
      <c r="BS360" s="145">
        <v>0</v>
      </c>
      <c r="BT360" s="145">
        <v>0</v>
      </c>
      <c r="BU360" s="145">
        <v>0</v>
      </c>
      <c r="BV360" s="145">
        <v>0</v>
      </c>
      <c r="BW360" s="145">
        <v>0</v>
      </c>
      <c r="BX360" s="145">
        <v>0</v>
      </c>
      <c r="BY360" s="145">
        <v>0</v>
      </c>
      <c r="BZ360" s="145">
        <v>0</v>
      </c>
      <c r="CA360" s="145">
        <v>0</v>
      </c>
      <c r="CB360" s="145">
        <v>0</v>
      </c>
      <c r="CC360" s="145">
        <v>0</v>
      </c>
      <c r="CD360" s="145">
        <v>3915</v>
      </c>
      <c r="CE360" s="145">
        <v>534</v>
      </c>
      <c r="CF360" s="145">
        <v>3409</v>
      </c>
      <c r="CG360" s="145">
        <v>3943</v>
      </c>
      <c r="CH360" s="145">
        <v>0</v>
      </c>
      <c r="CI360" s="145">
        <v>0</v>
      </c>
      <c r="CJ360" s="145">
        <v>0</v>
      </c>
      <c r="CK360" s="145">
        <v>0</v>
      </c>
      <c r="CL360" s="145">
        <v>0</v>
      </c>
      <c r="CM360" s="145">
        <v>0</v>
      </c>
      <c r="CN360" s="145">
        <v>0</v>
      </c>
      <c r="CO360" s="145">
        <v>0</v>
      </c>
      <c r="CP360" s="145">
        <v>0</v>
      </c>
      <c r="CQ360" s="145">
        <v>0</v>
      </c>
      <c r="CR360" s="145">
        <v>0</v>
      </c>
      <c r="CS360" s="145">
        <v>0</v>
      </c>
      <c r="CT360" s="145">
        <v>40646</v>
      </c>
      <c r="CU360" s="145">
        <v>44732</v>
      </c>
      <c r="CV360" s="145">
        <v>6460</v>
      </c>
      <c r="CW360" s="145">
        <v>51192</v>
      </c>
      <c r="CX360" s="145">
        <v>0</v>
      </c>
      <c r="CY360" s="145">
        <v>0</v>
      </c>
      <c r="CZ360" s="145">
        <v>0</v>
      </c>
      <c r="DA360" s="145">
        <v>0</v>
      </c>
      <c r="DB360" s="145">
        <v>10813</v>
      </c>
      <c r="DC360" s="145">
        <v>10103</v>
      </c>
      <c r="DD360" s="145">
        <v>653</v>
      </c>
      <c r="DE360" s="145">
        <v>10756</v>
      </c>
      <c r="DF360" s="145">
        <v>0</v>
      </c>
      <c r="DG360" s="145">
        <v>0</v>
      </c>
      <c r="DH360" s="145">
        <v>0</v>
      </c>
      <c r="DI360" s="145">
        <v>0</v>
      </c>
      <c r="DJ360" s="145">
        <v>0</v>
      </c>
      <c r="DK360" s="145">
        <v>0</v>
      </c>
      <c r="DL360" s="145">
        <v>0</v>
      </c>
      <c r="DM360" s="145">
        <v>0</v>
      </c>
      <c r="DN360" s="145">
        <v>0</v>
      </c>
      <c r="DO360" s="145">
        <v>0</v>
      </c>
      <c r="DP360" s="145">
        <v>0</v>
      </c>
      <c r="DQ360" s="145">
        <v>0</v>
      </c>
      <c r="DR360" s="145">
        <v>0</v>
      </c>
      <c r="DS360" s="145">
        <v>0</v>
      </c>
      <c r="DT360" s="145">
        <v>0</v>
      </c>
      <c r="DU360" s="145">
        <v>0</v>
      </c>
      <c r="DV360" s="145">
        <v>0</v>
      </c>
      <c r="DW360" s="145">
        <v>0</v>
      </c>
      <c r="DX360" s="145">
        <v>0</v>
      </c>
      <c r="DY360" s="145">
        <v>0</v>
      </c>
      <c r="DZ360" s="145">
        <v>0</v>
      </c>
      <c r="EA360" s="145">
        <v>0</v>
      </c>
      <c r="EB360" s="145">
        <v>0</v>
      </c>
      <c r="EC360" s="145">
        <v>0</v>
      </c>
      <c r="ED360" s="145">
        <v>0</v>
      </c>
      <c r="EE360" s="145">
        <v>0</v>
      </c>
      <c r="EF360" s="145">
        <v>0</v>
      </c>
      <c r="EG360" s="145">
        <v>0</v>
      </c>
      <c r="EH360" s="145">
        <v>0</v>
      </c>
      <c r="EI360" s="145">
        <v>0</v>
      </c>
      <c r="EJ360" s="145">
        <v>0</v>
      </c>
      <c r="EK360" s="145">
        <v>0</v>
      </c>
      <c r="EL360" s="145">
        <v>0</v>
      </c>
      <c r="EM360" s="145">
        <v>0</v>
      </c>
      <c r="EN360" s="145">
        <v>0</v>
      </c>
      <c r="EO360" s="145">
        <v>0</v>
      </c>
      <c r="EP360" s="145">
        <v>0</v>
      </c>
      <c r="EQ360" s="145">
        <v>0</v>
      </c>
      <c r="ER360" s="145">
        <v>0</v>
      </c>
      <c r="ES360" s="145">
        <v>0</v>
      </c>
      <c r="ET360" s="145">
        <v>0</v>
      </c>
      <c r="EU360" s="145">
        <v>0</v>
      </c>
      <c r="EV360" s="145">
        <v>0</v>
      </c>
      <c r="EW360" s="145">
        <v>0</v>
      </c>
      <c r="EX360" s="145">
        <v>870</v>
      </c>
      <c r="EY360" s="145">
        <v>640</v>
      </c>
      <c r="EZ360" s="145">
        <v>142</v>
      </c>
      <c r="FA360" s="145">
        <v>782</v>
      </c>
      <c r="FB360" s="145">
        <v>0</v>
      </c>
      <c r="FC360" s="145">
        <v>0</v>
      </c>
      <c r="FD360" s="145">
        <v>0</v>
      </c>
      <c r="FE360" s="145">
        <v>0</v>
      </c>
      <c r="FF360" s="145">
        <v>61525</v>
      </c>
      <c r="FG360" s="145">
        <v>56471</v>
      </c>
      <c r="FH360" s="145">
        <v>5505</v>
      </c>
      <c r="FI360" s="145">
        <v>61976</v>
      </c>
      <c r="GD360" s="164">
        <f t="shared" ref="GD360:GG360" si="568">B360+F360+N360+R360+V360+Z360+AD360+AH360+AL360+AP360+AT360+AX360+BB360+BF360+BJ360+BN360+BR360+BV360+BZ360+CD360+CH360+CL360+CP360+CT360+CX360+DB360+DJ360+DN360+DR360+DV360+DZ360+EH360+EL360+EP360+ET360+EX360+FB360+FF360+FJ360+FN360+FR360+FV360+FZ360+J360+DF360+ED360</f>
        <v>136906</v>
      </c>
      <c r="GE360" s="164">
        <f t="shared" si="568"/>
        <v>131114</v>
      </c>
      <c r="GF360" s="164">
        <f t="shared" si="568"/>
        <v>17340</v>
      </c>
      <c r="GG360" s="164">
        <f t="shared" si="568"/>
        <v>148274</v>
      </c>
      <c r="GI360" s="186">
        <f t="shared" si="382"/>
        <v>0.10875268850008389</v>
      </c>
      <c r="GJ360" s="186">
        <f t="shared" si="383"/>
        <v>0.43070152691550861</v>
      </c>
      <c r="GK360" s="186">
        <f t="shared" si="384"/>
        <v>0.34116875390881218</v>
      </c>
      <c r="GL360" s="186">
        <f t="shared" si="385"/>
        <v>1.8396204829385115E-2</v>
      </c>
      <c r="GM360" s="186">
        <f t="shared" si="386"/>
        <v>4.8812483792729988E-3</v>
      </c>
      <c r="GN360" s="186">
        <f t="shared" si="387"/>
        <v>1.4971704013301402E-2</v>
      </c>
      <c r="GO360" s="186">
        <f t="shared" si="388"/>
        <v>8.1127873453635924E-2</v>
      </c>
    </row>
    <row r="361" spans="1:197" ht="11.25" customHeight="1">
      <c r="A361" s="148">
        <v>44581</v>
      </c>
      <c r="GI361" s="186"/>
      <c r="GJ361" s="186"/>
      <c r="GK361" s="186"/>
      <c r="GL361" s="186"/>
      <c r="GM361" s="186"/>
      <c r="GN361" s="186"/>
      <c r="GO361" s="186"/>
    </row>
    <row r="362" spans="1:197" ht="11.25" customHeight="1">
      <c r="A362" s="148">
        <v>44612</v>
      </c>
      <c r="GI362" s="186"/>
      <c r="GJ362" s="186"/>
      <c r="GK362" s="186"/>
      <c r="GL362" s="186"/>
      <c r="GM362" s="186"/>
      <c r="GN362" s="186"/>
      <c r="GO362" s="186"/>
    </row>
    <row r="363" spans="1:197" ht="11.25" customHeight="1">
      <c r="A363" s="148">
        <v>44640</v>
      </c>
      <c r="B363" s="145">
        <v>16562</v>
      </c>
      <c r="C363" s="145">
        <v>15945</v>
      </c>
      <c r="D363" s="145">
        <v>732</v>
      </c>
      <c r="E363" s="145">
        <v>16616</v>
      </c>
      <c r="F363" s="145">
        <v>0</v>
      </c>
      <c r="G363" s="145">
        <v>0</v>
      </c>
      <c r="H363" s="145">
        <v>0</v>
      </c>
      <c r="I363" s="145">
        <v>0</v>
      </c>
      <c r="J363" s="145">
        <v>0</v>
      </c>
      <c r="K363" s="145">
        <v>0</v>
      </c>
      <c r="L363" s="145">
        <v>0</v>
      </c>
      <c r="M363" s="145">
        <v>0</v>
      </c>
      <c r="N363" s="145">
        <v>0</v>
      </c>
      <c r="O363" s="145">
        <v>0</v>
      </c>
      <c r="P363" s="145">
        <v>0</v>
      </c>
      <c r="Q363" s="145">
        <v>0</v>
      </c>
      <c r="R363" s="145">
        <v>0</v>
      </c>
      <c r="S363" s="145">
        <v>0</v>
      </c>
      <c r="T363" s="145">
        <v>0</v>
      </c>
      <c r="U363" s="145">
        <v>0</v>
      </c>
      <c r="V363" s="145">
        <v>0</v>
      </c>
      <c r="W363" s="145">
        <v>0</v>
      </c>
      <c r="X363" s="145">
        <v>0</v>
      </c>
      <c r="Y363" s="145">
        <v>0</v>
      </c>
      <c r="Z363" s="145">
        <v>4191</v>
      </c>
      <c r="AA363" s="145">
        <v>3442</v>
      </c>
      <c r="AB363" s="145">
        <v>542</v>
      </c>
      <c r="AC363" s="145">
        <v>3984</v>
      </c>
      <c r="AD363" s="145">
        <v>0</v>
      </c>
      <c r="AE363" s="145">
        <v>0</v>
      </c>
      <c r="AF363" s="145">
        <v>0</v>
      </c>
      <c r="AG363" s="145">
        <v>0</v>
      </c>
      <c r="AH363" s="145">
        <v>0</v>
      </c>
      <c r="AI363" s="145">
        <v>0</v>
      </c>
      <c r="AJ363" s="145">
        <v>0</v>
      </c>
      <c r="AK363" s="145">
        <v>0</v>
      </c>
      <c r="AL363" s="145">
        <v>2837</v>
      </c>
      <c r="AM363" s="145">
        <v>3135</v>
      </c>
      <c r="AN363" s="145">
        <v>96</v>
      </c>
      <c r="AO363" s="145">
        <v>3092</v>
      </c>
      <c r="AP363" s="145">
        <v>0</v>
      </c>
      <c r="AQ363" s="145">
        <v>0</v>
      </c>
      <c r="AR363" s="145">
        <v>0</v>
      </c>
      <c r="AS363" s="145">
        <v>0</v>
      </c>
      <c r="AT363" s="145">
        <v>0</v>
      </c>
      <c r="AU363" s="145">
        <v>0</v>
      </c>
      <c r="AV363" s="145">
        <v>0</v>
      </c>
      <c r="AW363" s="145">
        <v>0</v>
      </c>
      <c r="AX363" s="145">
        <v>0</v>
      </c>
      <c r="AY363" s="145">
        <v>0</v>
      </c>
      <c r="AZ363" s="145">
        <v>0</v>
      </c>
      <c r="BA363" s="145">
        <v>0</v>
      </c>
      <c r="BB363" s="145">
        <v>0</v>
      </c>
      <c r="BC363" s="145">
        <v>0</v>
      </c>
      <c r="BD363" s="145">
        <v>0</v>
      </c>
      <c r="BE363" s="145">
        <v>0</v>
      </c>
      <c r="BF363" s="145">
        <v>0</v>
      </c>
      <c r="BG363" s="145">
        <v>0</v>
      </c>
      <c r="BH363" s="145">
        <v>0</v>
      </c>
      <c r="BI363" s="145">
        <v>0</v>
      </c>
      <c r="BJ363" s="145">
        <v>0</v>
      </c>
      <c r="BK363" s="145">
        <v>0</v>
      </c>
      <c r="BL363" s="145">
        <v>0</v>
      </c>
      <c r="BM363" s="145">
        <v>0</v>
      </c>
      <c r="BN363" s="145">
        <v>0</v>
      </c>
      <c r="BO363" s="145">
        <v>0</v>
      </c>
      <c r="BP363" s="145">
        <v>0</v>
      </c>
      <c r="BQ363" s="145">
        <v>0</v>
      </c>
      <c r="BR363" s="145">
        <v>0</v>
      </c>
      <c r="BS363" s="145">
        <v>0</v>
      </c>
      <c r="BT363" s="145">
        <v>0</v>
      </c>
      <c r="BU363" s="145">
        <v>0</v>
      </c>
      <c r="BV363" s="145">
        <v>0</v>
      </c>
      <c r="BW363" s="145">
        <v>0</v>
      </c>
      <c r="BX363" s="145">
        <v>0</v>
      </c>
      <c r="BY363" s="145">
        <v>0</v>
      </c>
      <c r="BZ363" s="145">
        <v>0</v>
      </c>
      <c r="CA363" s="145">
        <v>0</v>
      </c>
      <c r="CB363" s="145">
        <v>0</v>
      </c>
      <c r="CC363" s="145">
        <v>0</v>
      </c>
      <c r="CD363" s="145">
        <v>4668</v>
      </c>
      <c r="CE363" s="145">
        <v>489</v>
      </c>
      <c r="CF363" s="145">
        <v>4488</v>
      </c>
      <c r="CG363" s="145">
        <v>4977</v>
      </c>
      <c r="CH363" s="145">
        <v>0</v>
      </c>
      <c r="CI363" s="145">
        <v>0</v>
      </c>
      <c r="CJ363" s="145">
        <v>0</v>
      </c>
      <c r="CK363" s="145">
        <v>0</v>
      </c>
      <c r="CL363" s="145">
        <v>0</v>
      </c>
      <c r="CM363" s="145">
        <v>0</v>
      </c>
      <c r="CN363" s="145">
        <v>0</v>
      </c>
      <c r="CO363" s="145">
        <v>0</v>
      </c>
      <c r="CP363" s="145">
        <v>0</v>
      </c>
      <c r="CQ363" s="145">
        <v>0</v>
      </c>
      <c r="CR363" s="145">
        <v>0</v>
      </c>
      <c r="CS363" s="145">
        <v>0</v>
      </c>
      <c r="CT363" s="145">
        <v>70088</v>
      </c>
      <c r="CU363" s="145">
        <v>59588</v>
      </c>
      <c r="CV363" s="145">
        <v>5602</v>
      </c>
      <c r="CW363" s="145">
        <v>65190</v>
      </c>
      <c r="CX363" s="145">
        <v>0</v>
      </c>
      <c r="CY363" s="145">
        <v>0</v>
      </c>
      <c r="CZ363" s="145">
        <v>0</v>
      </c>
      <c r="DA363" s="145">
        <v>0</v>
      </c>
      <c r="DB363" s="145">
        <v>11916</v>
      </c>
      <c r="DC363" s="145">
        <v>10993</v>
      </c>
      <c r="DD363" s="145">
        <v>748</v>
      </c>
      <c r="DE363" s="145">
        <v>11741</v>
      </c>
      <c r="DF363" s="145">
        <v>0</v>
      </c>
      <c r="DG363" s="145">
        <v>0</v>
      </c>
      <c r="DH363" s="145">
        <v>0</v>
      </c>
      <c r="DI363" s="145">
        <v>0</v>
      </c>
      <c r="DJ363" s="145">
        <v>0</v>
      </c>
      <c r="DK363" s="145">
        <v>0</v>
      </c>
      <c r="DL363" s="145">
        <v>0</v>
      </c>
      <c r="DM363" s="145">
        <v>0</v>
      </c>
      <c r="DN363" s="145">
        <v>0</v>
      </c>
      <c r="DO363" s="145">
        <v>0</v>
      </c>
      <c r="DP363" s="145">
        <v>0</v>
      </c>
      <c r="DQ363" s="145">
        <v>0</v>
      </c>
      <c r="DR363" s="145">
        <v>0</v>
      </c>
      <c r="DS363" s="145">
        <v>0</v>
      </c>
      <c r="DT363" s="145">
        <v>0</v>
      </c>
      <c r="DU363" s="145">
        <v>0</v>
      </c>
      <c r="DV363" s="145">
        <v>0</v>
      </c>
      <c r="DW363" s="145">
        <v>0</v>
      </c>
      <c r="DX363" s="145">
        <v>0</v>
      </c>
      <c r="DY363" s="145">
        <v>0</v>
      </c>
      <c r="DZ363" s="145">
        <v>0</v>
      </c>
      <c r="EA363" s="145">
        <v>0</v>
      </c>
      <c r="EB363" s="145">
        <v>0</v>
      </c>
      <c r="EC363" s="145">
        <v>0</v>
      </c>
      <c r="ED363" s="145">
        <v>0</v>
      </c>
      <c r="EE363" s="145">
        <v>0</v>
      </c>
      <c r="EF363" s="145">
        <v>0</v>
      </c>
      <c r="EG363" s="145">
        <v>0</v>
      </c>
      <c r="EH363" s="145">
        <v>0</v>
      </c>
      <c r="EI363" s="145">
        <v>0</v>
      </c>
      <c r="EJ363" s="145">
        <v>0</v>
      </c>
      <c r="EK363" s="145">
        <v>0</v>
      </c>
      <c r="EL363" s="145">
        <v>0</v>
      </c>
      <c r="EM363" s="145">
        <v>0</v>
      </c>
      <c r="EN363" s="145">
        <v>0</v>
      </c>
      <c r="EO363" s="145">
        <v>0</v>
      </c>
      <c r="EP363" s="145">
        <v>0</v>
      </c>
      <c r="EQ363" s="145">
        <v>0</v>
      </c>
      <c r="ER363" s="145">
        <v>0</v>
      </c>
      <c r="ES363" s="145">
        <v>0</v>
      </c>
      <c r="ET363" s="145">
        <v>0</v>
      </c>
      <c r="EU363" s="145">
        <v>0</v>
      </c>
      <c r="EV363" s="145">
        <v>0</v>
      </c>
      <c r="EW363" s="145">
        <v>0</v>
      </c>
      <c r="EX363" s="145">
        <v>1392</v>
      </c>
      <c r="EY363" s="145">
        <v>1298</v>
      </c>
      <c r="EZ363" s="145">
        <v>285</v>
      </c>
      <c r="FA363" s="145">
        <v>1583</v>
      </c>
      <c r="FB363" s="145">
        <v>0</v>
      </c>
      <c r="FC363" s="145">
        <v>0</v>
      </c>
      <c r="FD363" s="145">
        <v>0</v>
      </c>
      <c r="FE363" s="145">
        <v>0</v>
      </c>
      <c r="FF363" s="145">
        <v>61597</v>
      </c>
      <c r="FG363" s="145">
        <v>60245</v>
      </c>
      <c r="FH363" s="145">
        <v>5153</v>
      </c>
      <c r="FI363" s="145">
        <v>65398</v>
      </c>
      <c r="GD363" s="164">
        <f t="shared" ref="GD363:GG363" si="569">B363+F363+N363+R363+V363+Z363+AD363+AH363+AL363+AP363+AT363+AX363+BB363+BF363+BJ363+BN363+BR363+BV363+BZ363+CD363+CH363+CL363+CP363+CT363+CX363+DB363+DJ363+DN363+DR363+DV363+DZ363+EH363+EL363+EP363+ET363+EX363+FB363+FF363+FJ363+FN363+FR363+FV363+FZ363+J363+DF363+ED363</f>
        <v>173251</v>
      </c>
      <c r="GE363" s="164">
        <f t="shared" si="569"/>
        <v>155135</v>
      </c>
      <c r="GF363" s="164">
        <f t="shared" si="569"/>
        <v>17646</v>
      </c>
      <c r="GG363" s="164">
        <f t="shared" si="569"/>
        <v>172581</v>
      </c>
      <c r="GI363" s="186">
        <f t="shared" si="382"/>
        <v>0.10278144841589583</v>
      </c>
      <c r="GJ363" s="186">
        <f t="shared" si="383"/>
        <v>0.38833918844877041</v>
      </c>
      <c r="GK363" s="186">
        <f t="shared" si="384"/>
        <v>0.38410416733812486</v>
      </c>
      <c r="GL363" s="186">
        <f t="shared" si="385"/>
        <v>2.2187127340703258E-2</v>
      </c>
      <c r="GM363" s="186">
        <f t="shared" si="386"/>
        <v>8.3669062429496885E-3</v>
      </c>
      <c r="GN363" s="186">
        <f t="shared" si="387"/>
        <v>2.0208205756276791E-2</v>
      </c>
      <c r="GO363" s="186">
        <f t="shared" si="388"/>
        <v>7.4012956457279233E-2</v>
      </c>
    </row>
    <row r="364" spans="1:197" ht="11.25" customHeight="1">
      <c r="A364" s="148">
        <v>44671</v>
      </c>
      <c r="GI364" s="186"/>
      <c r="GJ364" s="186"/>
      <c r="GK364" s="186"/>
      <c r="GL364" s="186"/>
      <c r="GM364" s="186"/>
      <c r="GN364" s="186"/>
      <c r="GO364" s="186"/>
    </row>
    <row r="365" spans="1:197" ht="11.25" customHeight="1">
      <c r="A365" s="148">
        <v>44701</v>
      </c>
      <c r="GI365" s="186"/>
      <c r="GJ365" s="186"/>
      <c r="GK365" s="186"/>
      <c r="GL365" s="186"/>
      <c r="GM365" s="186"/>
      <c r="GN365" s="186"/>
      <c r="GO365" s="186"/>
    </row>
    <row r="366" spans="1:197" ht="11.25" customHeight="1">
      <c r="A366" s="148">
        <v>44732</v>
      </c>
      <c r="B366" s="145">
        <v>15414</v>
      </c>
      <c r="C366" s="145">
        <v>14384</v>
      </c>
      <c r="D366" s="145">
        <v>280</v>
      </c>
      <c r="E366" s="145">
        <v>14664</v>
      </c>
      <c r="F366" s="145">
        <v>0</v>
      </c>
      <c r="G366" s="145">
        <v>0</v>
      </c>
      <c r="H366" s="145">
        <v>0</v>
      </c>
      <c r="I366" s="145">
        <v>0</v>
      </c>
      <c r="J366" s="145">
        <v>0</v>
      </c>
      <c r="K366" s="145">
        <v>0</v>
      </c>
      <c r="L366" s="145">
        <v>0</v>
      </c>
      <c r="M366" s="145">
        <v>0</v>
      </c>
      <c r="N366" s="145">
        <v>0</v>
      </c>
      <c r="O366" s="145">
        <v>0</v>
      </c>
      <c r="P366" s="145">
        <v>0</v>
      </c>
      <c r="Q366" s="145">
        <v>0</v>
      </c>
      <c r="R366" s="145">
        <v>0</v>
      </c>
      <c r="S366" s="145">
        <v>0</v>
      </c>
      <c r="T366" s="145">
        <v>0</v>
      </c>
      <c r="U366" s="145">
        <v>0</v>
      </c>
      <c r="V366" s="145">
        <v>0</v>
      </c>
      <c r="W366" s="145">
        <v>0</v>
      </c>
      <c r="X366" s="145">
        <v>0</v>
      </c>
      <c r="Y366" s="145">
        <v>0</v>
      </c>
      <c r="Z366" s="145">
        <v>3645</v>
      </c>
      <c r="AA366" s="145">
        <v>3122</v>
      </c>
      <c r="AB366" s="145">
        <v>382</v>
      </c>
      <c r="AC366" s="145">
        <v>3504</v>
      </c>
      <c r="AD366" s="145">
        <v>0</v>
      </c>
      <c r="AE366" s="145">
        <v>0</v>
      </c>
      <c r="AF366" s="145">
        <v>0</v>
      </c>
      <c r="AG366" s="145">
        <v>0</v>
      </c>
      <c r="AH366" s="145">
        <v>0</v>
      </c>
      <c r="AI366" s="145">
        <v>0</v>
      </c>
      <c r="AJ366" s="145">
        <v>0</v>
      </c>
      <c r="AK366" s="145">
        <v>0</v>
      </c>
      <c r="AL366" s="145">
        <v>3659</v>
      </c>
      <c r="AM366" s="145">
        <v>3577</v>
      </c>
      <c r="AN366" s="145">
        <v>13</v>
      </c>
      <c r="AO366" s="145">
        <v>3590</v>
      </c>
      <c r="AP366" s="145">
        <v>0</v>
      </c>
      <c r="AQ366" s="145">
        <v>0</v>
      </c>
      <c r="AR366" s="145">
        <v>0</v>
      </c>
      <c r="AS366" s="145">
        <v>0</v>
      </c>
      <c r="AT366" s="145">
        <v>0</v>
      </c>
      <c r="AU366" s="145">
        <v>0</v>
      </c>
      <c r="AV366" s="145">
        <v>0</v>
      </c>
      <c r="AW366" s="145">
        <v>0</v>
      </c>
      <c r="AX366" s="145">
        <v>0</v>
      </c>
      <c r="AY366" s="145">
        <v>0</v>
      </c>
      <c r="AZ366" s="145">
        <v>0</v>
      </c>
      <c r="BA366" s="145">
        <v>0</v>
      </c>
      <c r="BB366" s="145">
        <v>0</v>
      </c>
      <c r="BC366" s="145">
        <v>0</v>
      </c>
      <c r="BD366" s="145">
        <v>0</v>
      </c>
      <c r="BE366" s="145">
        <v>0</v>
      </c>
      <c r="BF366" s="145">
        <v>0</v>
      </c>
      <c r="BG366" s="145">
        <v>0</v>
      </c>
      <c r="BH366" s="145">
        <v>0</v>
      </c>
      <c r="BI366" s="145">
        <v>0</v>
      </c>
      <c r="BJ366" s="145">
        <v>0</v>
      </c>
      <c r="BK366" s="145">
        <v>0</v>
      </c>
      <c r="BL366" s="145">
        <v>0</v>
      </c>
      <c r="BM366" s="145">
        <v>0</v>
      </c>
      <c r="BN366" s="145">
        <v>0</v>
      </c>
      <c r="BO366" s="145">
        <v>0</v>
      </c>
      <c r="BP366" s="145">
        <v>0</v>
      </c>
      <c r="BQ366" s="145">
        <v>0</v>
      </c>
      <c r="BR366" s="145">
        <v>0</v>
      </c>
      <c r="BS366" s="145">
        <v>0</v>
      </c>
      <c r="BT366" s="145">
        <v>0</v>
      </c>
      <c r="BU366" s="145">
        <v>0</v>
      </c>
      <c r="BV366" s="145">
        <v>0</v>
      </c>
      <c r="BW366" s="145">
        <v>0</v>
      </c>
      <c r="BX366" s="145">
        <v>0</v>
      </c>
      <c r="BY366" s="145">
        <v>0</v>
      </c>
      <c r="BZ366" s="145">
        <v>0</v>
      </c>
      <c r="CA366" s="145">
        <v>0</v>
      </c>
      <c r="CB366" s="145">
        <v>0</v>
      </c>
      <c r="CC366" s="145">
        <v>0</v>
      </c>
      <c r="CD366" s="145">
        <v>5529</v>
      </c>
      <c r="CE366" s="145">
        <v>918</v>
      </c>
      <c r="CF366" s="145">
        <v>3975</v>
      </c>
      <c r="CG366" s="145">
        <v>4893</v>
      </c>
      <c r="CH366" s="145">
        <v>0</v>
      </c>
      <c r="CI366" s="145">
        <v>0</v>
      </c>
      <c r="CJ366" s="145">
        <v>0</v>
      </c>
      <c r="CK366" s="145">
        <v>0</v>
      </c>
      <c r="CL366" s="145">
        <v>0</v>
      </c>
      <c r="CM366" s="145">
        <v>0</v>
      </c>
      <c r="CN366" s="145">
        <v>0</v>
      </c>
      <c r="CO366" s="145">
        <v>0</v>
      </c>
      <c r="CP366" s="145">
        <v>0</v>
      </c>
      <c r="CQ366" s="145">
        <v>0</v>
      </c>
      <c r="CR366" s="145">
        <v>0</v>
      </c>
      <c r="CS366" s="145">
        <v>0</v>
      </c>
      <c r="CT366" s="145">
        <v>62164</v>
      </c>
      <c r="CU366" s="145">
        <v>57696</v>
      </c>
      <c r="CV366" s="145">
        <v>5494</v>
      </c>
      <c r="CW366" s="145">
        <v>63190</v>
      </c>
      <c r="CX366" s="145">
        <v>0</v>
      </c>
      <c r="CY366" s="145">
        <v>0</v>
      </c>
      <c r="CZ366" s="145">
        <v>0</v>
      </c>
      <c r="DA366" s="145">
        <v>0</v>
      </c>
      <c r="DB366" s="145">
        <v>12499</v>
      </c>
      <c r="DC366" s="145">
        <v>10817</v>
      </c>
      <c r="DD366" s="145">
        <v>450</v>
      </c>
      <c r="DE366" s="145">
        <v>11267</v>
      </c>
      <c r="DF366" s="145">
        <v>0</v>
      </c>
      <c r="DG366" s="145">
        <v>0</v>
      </c>
      <c r="DH366" s="145">
        <v>0</v>
      </c>
      <c r="DI366" s="145">
        <v>0</v>
      </c>
      <c r="DJ366" s="145">
        <v>0</v>
      </c>
      <c r="DK366" s="145">
        <v>0</v>
      </c>
      <c r="DL366" s="145">
        <v>0</v>
      </c>
      <c r="DM366" s="145">
        <v>0</v>
      </c>
      <c r="DN366" s="145">
        <v>0</v>
      </c>
      <c r="DO366" s="145">
        <v>0</v>
      </c>
      <c r="DP366" s="145">
        <v>0</v>
      </c>
      <c r="DQ366" s="145">
        <v>0</v>
      </c>
      <c r="DR366" s="145">
        <v>0</v>
      </c>
      <c r="DS366" s="145">
        <v>0</v>
      </c>
      <c r="DT366" s="145">
        <v>0</v>
      </c>
      <c r="DU366" s="145">
        <v>0</v>
      </c>
      <c r="DV366" s="145">
        <v>0</v>
      </c>
      <c r="DW366" s="145">
        <v>0</v>
      </c>
      <c r="DX366" s="145">
        <v>0</v>
      </c>
      <c r="DY366" s="145">
        <v>0</v>
      </c>
      <c r="DZ366" s="145">
        <v>0</v>
      </c>
      <c r="EA366" s="145">
        <v>0</v>
      </c>
      <c r="EB366" s="145">
        <v>0</v>
      </c>
      <c r="EC366" s="145">
        <v>0</v>
      </c>
      <c r="ED366" s="145">
        <v>0</v>
      </c>
      <c r="EE366" s="145">
        <v>0</v>
      </c>
      <c r="EF366" s="145">
        <v>0</v>
      </c>
      <c r="EG366" s="145">
        <v>0</v>
      </c>
      <c r="EH366" s="145">
        <v>0</v>
      </c>
      <c r="EI366" s="145">
        <v>0</v>
      </c>
      <c r="EJ366" s="145">
        <v>0</v>
      </c>
      <c r="EK366" s="145">
        <v>0</v>
      </c>
      <c r="EL366" s="145">
        <v>0</v>
      </c>
      <c r="EM366" s="145">
        <v>0</v>
      </c>
      <c r="EN366" s="145">
        <v>0</v>
      </c>
      <c r="EO366" s="145">
        <v>0</v>
      </c>
      <c r="EP366" s="145">
        <v>0</v>
      </c>
      <c r="EQ366" s="145">
        <v>0</v>
      </c>
      <c r="ER366" s="145">
        <v>0</v>
      </c>
      <c r="ES366" s="145">
        <v>0</v>
      </c>
      <c r="ET366" s="145">
        <v>0</v>
      </c>
      <c r="EU366" s="145">
        <v>0</v>
      </c>
      <c r="EV366" s="145">
        <v>0</v>
      </c>
      <c r="EW366" s="145">
        <v>0</v>
      </c>
      <c r="EX366" s="145">
        <v>1790</v>
      </c>
      <c r="EY366" s="145">
        <v>1916</v>
      </c>
      <c r="EZ366" s="145">
        <v>57</v>
      </c>
      <c r="FA366" s="145">
        <v>1973</v>
      </c>
      <c r="FB366" s="145">
        <v>0</v>
      </c>
      <c r="FC366" s="145">
        <v>0</v>
      </c>
      <c r="FD366" s="145">
        <v>0</v>
      </c>
      <c r="FE366" s="145">
        <v>0</v>
      </c>
      <c r="FF366" s="145">
        <v>63514</v>
      </c>
      <c r="FG366" s="145">
        <v>56397</v>
      </c>
      <c r="FH366" s="145">
        <v>2870</v>
      </c>
      <c r="FI366" s="145">
        <v>59267</v>
      </c>
      <c r="GD366" s="164">
        <f t="shared" ref="GD366:GG366" si="570">B366+F366+N366+R366+V366+Z366+AD366+AH366+AL366+AP366+AT366+AX366+BB366+BF366+BJ366+BN366+BR366+BV366+BZ366+CD366+CH366+CL366+CP366+CT366+CX366+DB366+DJ366+DN366+DR366+DV366+DZ366+EH366+EL366+EP366+ET366+EX366+FB366+FF366+FJ366+FN366+FR366+FV366+FZ366+J366+DF366+ED366</f>
        <v>168214</v>
      </c>
      <c r="GE366" s="164">
        <f t="shared" si="570"/>
        <v>148827</v>
      </c>
      <c r="GF366" s="164">
        <f t="shared" si="570"/>
        <v>13521</v>
      </c>
      <c r="GG366" s="164">
        <f t="shared" si="570"/>
        <v>162348</v>
      </c>
      <c r="GI366" s="186">
        <f t="shared" si="382"/>
        <v>9.6649129526228436E-2</v>
      </c>
      <c r="GJ366" s="186">
        <f t="shared" si="383"/>
        <v>0.37894333689451509</v>
      </c>
      <c r="GK366" s="186">
        <f t="shared" si="384"/>
        <v>0.38767159184825334</v>
      </c>
      <c r="GL366" s="186">
        <f t="shared" si="385"/>
        <v>2.0977376416913596E-2</v>
      </c>
      <c r="GM366" s="186">
        <f t="shared" si="386"/>
        <v>1.2874008076491496E-2</v>
      </c>
      <c r="GN366" s="186">
        <f t="shared" si="387"/>
        <v>2.4034617374535536E-2</v>
      </c>
      <c r="GO366" s="186">
        <f t="shared" si="388"/>
        <v>7.8849939863062546E-2</v>
      </c>
    </row>
    <row r="367" spans="1:197" ht="11.25" customHeight="1">
      <c r="A367" s="148">
        <v>44762</v>
      </c>
      <c r="GI367" s="186"/>
      <c r="GJ367" s="186"/>
      <c r="GK367" s="186"/>
      <c r="GL367" s="186"/>
      <c r="GM367" s="186"/>
      <c r="GN367" s="186"/>
      <c r="GO367" s="186"/>
    </row>
    <row r="368" spans="1:197" ht="11.25" customHeight="1">
      <c r="A368" s="148">
        <v>44793</v>
      </c>
      <c r="GI368" s="186"/>
      <c r="GJ368" s="186"/>
      <c r="GK368" s="186"/>
      <c r="GL368" s="186"/>
      <c r="GM368" s="186"/>
      <c r="GN368" s="186"/>
      <c r="GO368" s="186"/>
    </row>
    <row r="369" spans="1:197" ht="11.25" customHeight="1">
      <c r="A369" s="148">
        <v>44824</v>
      </c>
      <c r="B369" s="145">
        <v>17370</v>
      </c>
      <c r="C369" s="145">
        <v>17040</v>
      </c>
      <c r="D369" s="145">
        <v>414</v>
      </c>
      <c r="E369" s="145">
        <v>17454</v>
      </c>
      <c r="F369" s="145">
        <v>0</v>
      </c>
      <c r="G369" s="145">
        <v>0</v>
      </c>
      <c r="H369" s="145">
        <v>0</v>
      </c>
      <c r="I369" s="145">
        <v>0</v>
      </c>
      <c r="J369" s="145">
        <v>0</v>
      </c>
      <c r="K369" s="145">
        <v>0</v>
      </c>
      <c r="L369" s="145">
        <v>0</v>
      </c>
      <c r="M369" s="145">
        <v>0</v>
      </c>
      <c r="N369" s="145">
        <v>0</v>
      </c>
      <c r="O369" s="145">
        <v>0</v>
      </c>
      <c r="P369" s="145">
        <v>0</v>
      </c>
      <c r="Q369" s="145">
        <v>0</v>
      </c>
      <c r="R369" s="145">
        <v>0</v>
      </c>
      <c r="S369" s="145">
        <v>0</v>
      </c>
      <c r="T369" s="145">
        <v>0</v>
      </c>
      <c r="U369" s="145">
        <v>0</v>
      </c>
      <c r="V369" s="145">
        <v>0</v>
      </c>
      <c r="W369" s="145">
        <v>0</v>
      </c>
      <c r="X369" s="145">
        <v>0</v>
      </c>
      <c r="Y369" s="145">
        <v>0</v>
      </c>
      <c r="Z369" s="145">
        <v>3119</v>
      </c>
      <c r="AA369" s="145">
        <v>2827</v>
      </c>
      <c r="AB369" s="145">
        <v>279</v>
      </c>
      <c r="AC369" s="145">
        <v>3106</v>
      </c>
      <c r="AD369" s="145">
        <v>0</v>
      </c>
      <c r="AE369" s="145">
        <v>0</v>
      </c>
      <c r="AF369" s="145">
        <v>0</v>
      </c>
      <c r="AG369" s="145">
        <v>0</v>
      </c>
      <c r="AH369" s="145">
        <v>0</v>
      </c>
      <c r="AI369" s="145">
        <v>0</v>
      </c>
      <c r="AJ369" s="145">
        <v>0</v>
      </c>
      <c r="AK369" s="145">
        <v>0</v>
      </c>
      <c r="AL369" s="145">
        <v>5116</v>
      </c>
      <c r="AM369" s="145">
        <v>5015</v>
      </c>
      <c r="AN369" s="145">
        <v>52</v>
      </c>
      <c r="AO369" s="145">
        <v>5067</v>
      </c>
      <c r="AP369" s="145">
        <v>0</v>
      </c>
      <c r="AQ369" s="145">
        <v>0</v>
      </c>
      <c r="AR369" s="145">
        <v>0</v>
      </c>
      <c r="AS369" s="145">
        <v>0</v>
      </c>
      <c r="AT369" s="145">
        <v>0</v>
      </c>
      <c r="AU369" s="145">
        <v>0</v>
      </c>
      <c r="AV369" s="145">
        <v>0</v>
      </c>
      <c r="AW369" s="145">
        <v>0</v>
      </c>
      <c r="AX369" s="145">
        <v>0</v>
      </c>
      <c r="AY369" s="145">
        <v>0</v>
      </c>
      <c r="AZ369" s="145">
        <v>0</v>
      </c>
      <c r="BA369" s="145">
        <v>0</v>
      </c>
      <c r="BB369" s="145">
        <v>0</v>
      </c>
      <c r="BC369" s="145">
        <v>0</v>
      </c>
      <c r="BD369" s="145">
        <v>0</v>
      </c>
      <c r="BE369" s="145">
        <v>0</v>
      </c>
      <c r="BF369" s="145">
        <v>0</v>
      </c>
      <c r="BG369" s="145">
        <v>0</v>
      </c>
      <c r="BH369" s="145">
        <v>0</v>
      </c>
      <c r="BI369" s="145">
        <v>0</v>
      </c>
      <c r="BJ369" s="145">
        <v>0</v>
      </c>
      <c r="BK369" s="145">
        <v>0</v>
      </c>
      <c r="BL369" s="145">
        <v>0</v>
      </c>
      <c r="BM369" s="145">
        <v>0</v>
      </c>
      <c r="BN369" s="145">
        <v>0</v>
      </c>
      <c r="BO369" s="145">
        <v>0</v>
      </c>
      <c r="BP369" s="145">
        <v>0</v>
      </c>
      <c r="BQ369" s="145">
        <v>0</v>
      </c>
      <c r="BR369" s="145">
        <v>0</v>
      </c>
      <c r="BS369" s="145">
        <v>0</v>
      </c>
      <c r="BT369" s="145">
        <v>0</v>
      </c>
      <c r="BU369" s="145">
        <v>0</v>
      </c>
      <c r="BV369" s="145">
        <v>0</v>
      </c>
      <c r="BW369" s="145">
        <v>0</v>
      </c>
      <c r="BX369" s="145">
        <v>0</v>
      </c>
      <c r="BY369" s="145">
        <v>0</v>
      </c>
      <c r="BZ369" s="145">
        <v>0</v>
      </c>
      <c r="CA369" s="145">
        <v>0</v>
      </c>
      <c r="CB369" s="145">
        <v>0</v>
      </c>
      <c r="CC369" s="145">
        <v>0</v>
      </c>
      <c r="CD369" s="145">
        <v>5632</v>
      </c>
      <c r="CE369" s="145">
        <v>180</v>
      </c>
      <c r="CF369" s="145">
        <v>4260</v>
      </c>
      <c r="CG369" s="145">
        <v>4440</v>
      </c>
      <c r="CH369" s="145">
        <v>0</v>
      </c>
      <c r="CI369" s="145">
        <v>0</v>
      </c>
      <c r="CJ369" s="145">
        <v>0</v>
      </c>
      <c r="CK369" s="145">
        <v>0</v>
      </c>
      <c r="CL369" s="145">
        <v>0</v>
      </c>
      <c r="CM369" s="145">
        <v>0</v>
      </c>
      <c r="CN369" s="145">
        <v>0</v>
      </c>
      <c r="CO369" s="145">
        <v>0</v>
      </c>
      <c r="CP369" s="145">
        <v>0</v>
      </c>
      <c r="CQ369" s="145">
        <v>0</v>
      </c>
      <c r="CR369" s="145">
        <v>0</v>
      </c>
      <c r="CS369" s="145">
        <v>0</v>
      </c>
      <c r="CT369" s="145">
        <v>67815</v>
      </c>
      <c r="CU369" s="145">
        <v>62734</v>
      </c>
      <c r="CV369" s="145">
        <v>6100</v>
      </c>
      <c r="CW369" s="145">
        <v>68834</v>
      </c>
      <c r="CX369" s="145">
        <v>0</v>
      </c>
      <c r="CY369" s="145">
        <v>0</v>
      </c>
      <c r="CZ369" s="145">
        <v>0</v>
      </c>
      <c r="DA369" s="145">
        <v>0</v>
      </c>
      <c r="DB369" s="145">
        <v>12231</v>
      </c>
      <c r="DC369" s="145">
        <v>8692</v>
      </c>
      <c r="DD369" s="145">
        <v>1112</v>
      </c>
      <c r="DE369" s="145">
        <v>9804</v>
      </c>
      <c r="DF369" s="145">
        <v>0</v>
      </c>
      <c r="DG369" s="145">
        <v>0</v>
      </c>
      <c r="DH369" s="145">
        <v>0</v>
      </c>
      <c r="DI369" s="145">
        <v>0</v>
      </c>
      <c r="DJ369" s="145">
        <v>0</v>
      </c>
      <c r="DK369" s="145">
        <v>0</v>
      </c>
      <c r="DL369" s="145">
        <v>0</v>
      </c>
      <c r="DM369" s="145">
        <v>0</v>
      </c>
      <c r="DN369" s="145">
        <v>0</v>
      </c>
      <c r="DO369" s="145">
        <v>0</v>
      </c>
      <c r="DP369" s="145">
        <v>0</v>
      </c>
      <c r="DQ369" s="145">
        <v>0</v>
      </c>
      <c r="DR369" s="145">
        <v>0</v>
      </c>
      <c r="DS369" s="145">
        <v>0</v>
      </c>
      <c r="DT369" s="145">
        <v>0</v>
      </c>
      <c r="DU369" s="145">
        <v>0</v>
      </c>
      <c r="DV369" s="145">
        <v>0</v>
      </c>
      <c r="DW369" s="145">
        <v>0</v>
      </c>
      <c r="DX369" s="145">
        <v>0</v>
      </c>
      <c r="DY369" s="145">
        <v>0</v>
      </c>
      <c r="DZ369" s="145">
        <v>0</v>
      </c>
      <c r="EA369" s="145">
        <v>0</v>
      </c>
      <c r="EB369" s="145">
        <v>0</v>
      </c>
      <c r="EC369" s="145">
        <v>0</v>
      </c>
      <c r="ED369" s="145">
        <v>0</v>
      </c>
      <c r="EE369" s="145">
        <v>0</v>
      </c>
      <c r="EF369" s="145">
        <v>0</v>
      </c>
      <c r="EG369" s="145">
        <v>0</v>
      </c>
      <c r="EH369" s="145">
        <v>0</v>
      </c>
      <c r="EI369" s="145">
        <v>0</v>
      </c>
      <c r="EJ369" s="145">
        <v>0</v>
      </c>
      <c r="EK369" s="145">
        <v>0</v>
      </c>
      <c r="EL369" s="145">
        <v>0</v>
      </c>
      <c r="EM369" s="145">
        <v>0</v>
      </c>
      <c r="EN369" s="145">
        <v>0</v>
      </c>
      <c r="EO369" s="145">
        <v>0</v>
      </c>
      <c r="EP369" s="145">
        <v>0</v>
      </c>
      <c r="EQ369" s="145">
        <v>0</v>
      </c>
      <c r="ER369" s="145">
        <v>0</v>
      </c>
      <c r="ES369" s="145">
        <v>0</v>
      </c>
      <c r="ET369" s="145">
        <v>0</v>
      </c>
      <c r="EU369" s="145">
        <v>0</v>
      </c>
      <c r="EV369" s="145">
        <v>0</v>
      </c>
      <c r="EW369" s="145">
        <v>0</v>
      </c>
      <c r="EX369" s="145">
        <v>1399</v>
      </c>
      <c r="EY369" s="145">
        <v>1463</v>
      </c>
      <c r="EZ369" s="145">
        <v>14</v>
      </c>
      <c r="FA369" s="145">
        <v>1477</v>
      </c>
      <c r="FB369" s="145">
        <v>0</v>
      </c>
      <c r="FC369" s="145">
        <v>0</v>
      </c>
      <c r="FD369" s="145">
        <v>0</v>
      </c>
      <c r="FE369" s="145">
        <v>0</v>
      </c>
      <c r="FF369" s="145">
        <v>56466</v>
      </c>
      <c r="FG369" s="145">
        <v>54102</v>
      </c>
      <c r="FH369" s="145">
        <v>4379</v>
      </c>
      <c r="FI369" s="145">
        <v>58481</v>
      </c>
      <c r="GD369" s="164">
        <f t="shared" ref="GD369:GG369" si="571">B369+F369+N369+R369+V369+Z369+AD369+AH369+AL369+AP369+AT369+AX369+BB369+BF369+BJ369+BN369+BR369+BV369+BZ369+CD369+CH369+CL369+CP369+CT369+CX369+DB369+DJ369+DN369+DR369+DV369+DZ369+EH369+EL369+EP369+ET369+EX369+FB369+FF369+FJ369+FN369+FR369+FV369+FZ369+J369+DF369+ED369</f>
        <v>169148</v>
      </c>
      <c r="GE369" s="164">
        <f t="shared" si="571"/>
        <v>152053</v>
      </c>
      <c r="GF369" s="164">
        <f t="shared" si="571"/>
        <v>16610</v>
      </c>
      <c r="GG369" s="164">
        <f t="shared" si="571"/>
        <v>168663</v>
      </c>
      <c r="GI369" s="186">
        <f t="shared" ref="GI369:GI402" si="572">+C369/$GE369</f>
        <v>0.11206618744779781</v>
      </c>
      <c r="GJ369" s="186">
        <f t="shared" ref="GJ369:GJ402" si="573">+FG369/$GE369</f>
        <v>0.35581014514675802</v>
      </c>
      <c r="GK369" s="186">
        <f t="shared" ref="GK369:GK402" si="574">+CU369/$GE369</f>
        <v>0.41257982414026689</v>
      </c>
      <c r="GL369" s="186">
        <f t="shared" ref="GL369:GL402" si="575">+AA369/$GE369</f>
        <v>1.8592201403458006E-2</v>
      </c>
      <c r="GM369" s="186">
        <f t="shared" ref="GM369:GM402" si="576">+EY369/$GE369</f>
        <v>9.6216450842798243E-3</v>
      </c>
      <c r="GN369" s="186">
        <f t="shared" ref="GN369:GN402" si="577">+AM369/$GE369</f>
        <v>3.2981920777623588E-2</v>
      </c>
      <c r="GO369" s="186">
        <f t="shared" ref="GO369:GO402" si="578">1-SUM(GI369:GN369)</f>
        <v>5.8348075999815729E-2</v>
      </c>
    </row>
    <row r="370" spans="1:197" ht="11.25" customHeight="1">
      <c r="A370" s="148">
        <v>44854</v>
      </c>
      <c r="GI370" s="186"/>
      <c r="GJ370" s="186"/>
      <c r="GK370" s="186"/>
      <c r="GL370" s="186"/>
      <c r="GM370" s="186"/>
      <c r="GN370" s="186"/>
      <c r="GO370" s="186"/>
    </row>
    <row r="371" spans="1:197" ht="11.25" customHeight="1">
      <c r="A371" s="148">
        <v>44885</v>
      </c>
      <c r="GI371" s="186"/>
      <c r="GJ371" s="186"/>
      <c r="GK371" s="186"/>
      <c r="GL371" s="186"/>
      <c r="GM371" s="186"/>
      <c r="GN371" s="186"/>
      <c r="GO371" s="186"/>
    </row>
    <row r="372" spans="1:197" ht="11.25" customHeight="1">
      <c r="A372" s="148">
        <v>44915</v>
      </c>
      <c r="B372" s="145">
        <v>17361</v>
      </c>
      <c r="C372" s="145">
        <v>16405</v>
      </c>
      <c r="D372" s="145">
        <v>419</v>
      </c>
      <c r="E372" s="145">
        <v>16824</v>
      </c>
      <c r="F372" s="145">
        <v>0</v>
      </c>
      <c r="G372" s="145">
        <v>0</v>
      </c>
      <c r="H372" s="145">
        <v>0</v>
      </c>
      <c r="I372" s="145">
        <v>0</v>
      </c>
      <c r="J372" s="145">
        <v>0</v>
      </c>
      <c r="K372" s="145">
        <v>0</v>
      </c>
      <c r="L372" s="145">
        <v>0</v>
      </c>
      <c r="M372" s="145">
        <v>0</v>
      </c>
      <c r="N372" s="145">
        <v>0</v>
      </c>
      <c r="O372" s="145">
        <v>0</v>
      </c>
      <c r="P372" s="145">
        <v>0</v>
      </c>
      <c r="Q372" s="145">
        <v>0</v>
      </c>
      <c r="R372" s="145">
        <v>0</v>
      </c>
      <c r="S372" s="145">
        <v>0</v>
      </c>
      <c r="T372" s="145">
        <v>0</v>
      </c>
      <c r="U372" s="145">
        <v>0</v>
      </c>
      <c r="V372" s="145">
        <v>0</v>
      </c>
      <c r="W372" s="145">
        <v>0</v>
      </c>
      <c r="X372" s="145">
        <v>0</v>
      </c>
      <c r="Y372" s="145">
        <v>0</v>
      </c>
      <c r="Z372" s="145">
        <v>3014</v>
      </c>
      <c r="AA372" s="145">
        <v>2670</v>
      </c>
      <c r="AB372" s="145">
        <v>199</v>
      </c>
      <c r="AC372" s="145">
        <v>2869</v>
      </c>
      <c r="AD372" s="145">
        <v>0</v>
      </c>
      <c r="AE372" s="145">
        <v>0</v>
      </c>
      <c r="AF372" s="145">
        <v>0</v>
      </c>
      <c r="AG372" s="145">
        <v>0</v>
      </c>
      <c r="AH372" s="145">
        <v>0</v>
      </c>
      <c r="AI372" s="145">
        <v>0</v>
      </c>
      <c r="AJ372" s="145">
        <v>0</v>
      </c>
      <c r="AK372" s="145">
        <v>0</v>
      </c>
      <c r="AL372" s="145">
        <v>4618</v>
      </c>
      <c r="AM372" s="145">
        <v>4284</v>
      </c>
      <c r="AN372" s="145">
        <v>57</v>
      </c>
      <c r="AO372" s="145">
        <v>4341</v>
      </c>
      <c r="AP372" s="145">
        <v>0</v>
      </c>
      <c r="AQ372" s="145">
        <v>0</v>
      </c>
      <c r="AR372" s="145">
        <v>0</v>
      </c>
      <c r="AS372" s="145">
        <v>0</v>
      </c>
      <c r="AT372" s="145">
        <v>0</v>
      </c>
      <c r="AU372" s="145">
        <v>0</v>
      </c>
      <c r="AV372" s="145">
        <v>0</v>
      </c>
      <c r="AW372" s="145">
        <v>0</v>
      </c>
      <c r="AX372" s="145">
        <v>0</v>
      </c>
      <c r="AY372" s="145">
        <v>0</v>
      </c>
      <c r="AZ372" s="145">
        <v>0</v>
      </c>
      <c r="BA372" s="145">
        <v>0</v>
      </c>
      <c r="BB372" s="145">
        <v>0</v>
      </c>
      <c r="BC372" s="145">
        <v>0</v>
      </c>
      <c r="BD372" s="145">
        <v>0</v>
      </c>
      <c r="BE372" s="145">
        <v>0</v>
      </c>
      <c r="BF372" s="145">
        <v>0</v>
      </c>
      <c r="BG372" s="145">
        <v>0</v>
      </c>
      <c r="BH372" s="145">
        <v>0</v>
      </c>
      <c r="BI372" s="145">
        <v>0</v>
      </c>
      <c r="BJ372" s="145">
        <v>0</v>
      </c>
      <c r="BK372" s="145">
        <v>0</v>
      </c>
      <c r="BL372" s="145">
        <v>0</v>
      </c>
      <c r="BM372" s="145">
        <v>0</v>
      </c>
      <c r="BN372" s="145">
        <v>0</v>
      </c>
      <c r="BO372" s="145">
        <v>0</v>
      </c>
      <c r="BP372" s="145">
        <v>0</v>
      </c>
      <c r="BQ372" s="145">
        <v>0</v>
      </c>
      <c r="BR372" s="145">
        <v>0</v>
      </c>
      <c r="BS372" s="145">
        <v>0</v>
      </c>
      <c r="BT372" s="145">
        <v>0</v>
      </c>
      <c r="BU372" s="145">
        <v>0</v>
      </c>
      <c r="BV372" s="145">
        <v>0</v>
      </c>
      <c r="BW372" s="145">
        <v>0</v>
      </c>
      <c r="BX372" s="145">
        <v>0</v>
      </c>
      <c r="BY372" s="145">
        <v>0</v>
      </c>
      <c r="BZ372" s="145">
        <v>0</v>
      </c>
      <c r="CA372" s="145">
        <v>0</v>
      </c>
      <c r="CB372" s="145">
        <v>0</v>
      </c>
      <c r="CC372" s="145">
        <v>0</v>
      </c>
      <c r="CD372" s="145">
        <v>3430</v>
      </c>
      <c r="CE372" s="145">
        <v>490</v>
      </c>
      <c r="CF372" s="145">
        <v>3849</v>
      </c>
      <c r="CG372" s="145">
        <v>4339</v>
      </c>
      <c r="CH372" s="145">
        <v>0</v>
      </c>
      <c r="CI372" s="145">
        <v>0</v>
      </c>
      <c r="CJ372" s="145">
        <v>0</v>
      </c>
      <c r="CK372" s="145">
        <v>0</v>
      </c>
      <c r="CL372" s="145">
        <v>0</v>
      </c>
      <c r="CM372" s="145">
        <v>0</v>
      </c>
      <c r="CN372" s="145">
        <v>0</v>
      </c>
      <c r="CO372" s="145">
        <v>0</v>
      </c>
      <c r="CP372" s="145">
        <v>0</v>
      </c>
      <c r="CQ372" s="145">
        <v>0</v>
      </c>
      <c r="CR372" s="145">
        <v>0</v>
      </c>
      <c r="CS372" s="145">
        <v>0</v>
      </c>
      <c r="CT372" s="145">
        <v>58689</v>
      </c>
      <c r="CU372" s="145">
        <v>59066</v>
      </c>
      <c r="CV372" s="145">
        <v>5859</v>
      </c>
      <c r="CW372" s="145">
        <v>64925</v>
      </c>
      <c r="CX372" s="145">
        <v>0</v>
      </c>
      <c r="CY372" s="145">
        <v>0</v>
      </c>
      <c r="CZ372" s="145">
        <v>0</v>
      </c>
      <c r="DA372" s="145">
        <v>0</v>
      </c>
      <c r="DB372" s="145">
        <v>4564</v>
      </c>
      <c r="DC372" s="145">
        <v>7098</v>
      </c>
      <c r="DD372" s="145">
        <v>981</v>
      </c>
      <c r="DE372" s="145">
        <v>8079</v>
      </c>
      <c r="DF372" s="145">
        <v>0</v>
      </c>
      <c r="DG372" s="145">
        <v>0</v>
      </c>
      <c r="DH372" s="145">
        <v>0</v>
      </c>
      <c r="DI372" s="145">
        <v>0</v>
      </c>
      <c r="DJ372" s="145">
        <v>0</v>
      </c>
      <c r="DK372" s="145">
        <v>0</v>
      </c>
      <c r="DL372" s="145">
        <v>0</v>
      </c>
      <c r="DM372" s="145">
        <v>0</v>
      </c>
      <c r="DN372" s="145">
        <v>0</v>
      </c>
      <c r="DO372" s="145">
        <v>0</v>
      </c>
      <c r="DP372" s="145">
        <v>0</v>
      </c>
      <c r="DQ372" s="145">
        <v>0</v>
      </c>
      <c r="DR372" s="145">
        <v>0</v>
      </c>
      <c r="DS372" s="145">
        <v>0</v>
      </c>
      <c r="DT372" s="145">
        <v>0</v>
      </c>
      <c r="DU372" s="145">
        <v>0</v>
      </c>
      <c r="DV372" s="145">
        <v>0</v>
      </c>
      <c r="DW372" s="145">
        <v>0</v>
      </c>
      <c r="DX372" s="145">
        <v>0</v>
      </c>
      <c r="DY372" s="145">
        <v>0</v>
      </c>
      <c r="DZ372" s="145">
        <v>0</v>
      </c>
      <c r="EA372" s="145">
        <v>0</v>
      </c>
      <c r="EB372" s="145">
        <v>0</v>
      </c>
      <c r="EC372" s="145">
        <v>0</v>
      </c>
      <c r="ED372" s="145">
        <v>0</v>
      </c>
      <c r="EE372" s="145">
        <v>0</v>
      </c>
      <c r="EF372" s="145">
        <v>0</v>
      </c>
      <c r="EG372" s="145">
        <v>0</v>
      </c>
      <c r="EH372" s="145">
        <v>0</v>
      </c>
      <c r="EI372" s="145">
        <v>0</v>
      </c>
      <c r="EJ372" s="145">
        <v>0</v>
      </c>
      <c r="EK372" s="145">
        <v>0</v>
      </c>
      <c r="EL372" s="145">
        <v>0</v>
      </c>
      <c r="EM372" s="145">
        <v>0</v>
      </c>
      <c r="EN372" s="145">
        <v>0</v>
      </c>
      <c r="EO372" s="145">
        <v>0</v>
      </c>
      <c r="EP372" s="145">
        <v>0</v>
      </c>
      <c r="EQ372" s="145">
        <v>0</v>
      </c>
      <c r="ER372" s="145">
        <v>0</v>
      </c>
      <c r="ES372" s="145">
        <v>0</v>
      </c>
      <c r="ET372" s="145">
        <v>0</v>
      </c>
      <c r="EU372" s="145">
        <v>0</v>
      </c>
      <c r="EV372" s="145">
        <v>0</v>
      </c>
      <c r="EW372" s="145">
        <v>0</v>
      </c>
      <c r="EX372" s="145">
        <v>1800</v>
      </c>
      <c r="EY372" s="145">
        <v>1112</v>
      </c>
      <c r="EZ372" s="145">
        <v>96</v>
      </c>
      <c r="FA372" s="145">
        <v>1208</v>
      </c>
      <c r="FB372" s="145">
        <v>0</v>
      </c>
      <c r="FC372" s="145">
        <v>0</v>
      </c>
      <c r="FD372" s="145">
        <v>0</v>
      </c>
      <c r="FE372" s="145">
        <v>0</v>
      </c>
      <c r="FF372" s="145">
        <v>51690</v>
      </c>
      <c r="FG372" s="145">
        <v>50308</v>
      </c>
      <c r="FH372" s="145">
        <v>2326</v>
      </c>
      <c r="FI372" s="145">
        <v>52634</v>
      </c>
      <c r="GD372" s="164">
        <f t="shared" ref="GD372:GG372" si="579">B372+F372+N372+R372+V372+Z372+AD372+AH372+AL372+AP372+AT372+AX372+BB372+BF372+BJ372+BN372+BR372+BV372+BZ372+CD372+CH372+CL372+CP372+CT372+CX372+DB372+DJ372+DN372+DR372+DV372+DZ372+EH372+EL372+EP372+ET372+EX372+FB372+FF372+FJ372+FN372+FR372+FV372+FZ372+J372+DF372+ED372</f>
        <v>145166</v>
      </c>
      <c r="GE372" s="164">
        <f t="shared" si="579"/>
        <v>141433</v>
      </c>
      <c r="GF372" s="164">
        <f t="shared" si="579"/>
        <v>13786</v>
      </c>
      <c r="GG372" s="164">
        <f t="shared" si="579"/>
        <v>155219</v>
      </c>
      <c r="GI372" s="186">
        <f t="shared" si="572"/>
        <v>0.1159913174435952</v>
      </c>
      <c r="GJ372" s="186">
        <f t="shared" si="573"/>
        <v>0.35570199316991086</v>
      </c>
      <c r="GK372" s="186">
        <f t="shared" si="574"/>
        <v>0.41762530668231601</v>
      </c>
      <c r="GL372" s="186">
        <f t="shared" si="575"/>
        <v>1.88781967433343E-2</v>
      </c>
      <c r="GM372" s="186">
        <f t="shared" si="576"/>
        <v>7.8623800668867951E-3</v>
      </c>
      <c r="GN372" s="186">
        <f t="shared" si="577"/>
        <v>3.028996061739481E-2</v>
      </c>
      <c r="GO372" s="186">
        <f t="shared" si="578"/>
        <v>5.3650845276561943E-2</v>
      </c>
    </row>
    <row r="373" spans="1:197" ht="11.25" customHeight="1">
      <c r="A373" s="148">
        <v>44946</v>
      </c>
      <c r="GI373" s="186"/>
      <c r="GJ373" s="186"/>
      <c r="GK373" s="186"/>
      <c r="GL373" s="186"/>
      <c r="GM373" s="186"/>
      <c r="GN373" s="186"/>
      <c r="GO373" s="186"/>
    </row>
    <row r="374" spans="1:197" ht="11.25" customHeight="1">
      <c r="A374" s="148">
        <v>44977</v>
      </c>
      <c r="GI374" s="186"/>
      <c r="GJ374" s="186"/>
      <c r="GK374" s="186"/>
      <c r="GL374" s="186"/>
      <c r="GM374" s="186"/>
      <c r="GN374" s="186"/>
      <c r="GO374" s="186"/>
    </row>
    <row r="375" spans="1:197" ht="11.25" customHeight="1">
      <c r="A375" s="148">
        <v>45005</v>
      </c>
      <c r="B375" s="145">
        <v>18296</v>
      </c>
      <c r="C375" s="145">
        <v>18840</v>
      </c>
      <c r="D375" s="145">
        <v>366</v>
      </c>
      <c r="E375" s="145">
        <v>19206</v>
      </c>
      <c r="F375" s="145">
        <v>0</v>
      </c>
      <c r="G375" s="145">
        <v>0</v>
      </c>
      <c r="H375" s="145">
        <v>0</v>
      </c>
      <c r="I375" s="145">
        <v>0</v>
      </c>
      <c r="J375" s="145">
        <v>0</v>
      </c>
      <c r="K375" s="145">
        <v>0</v>
      </c>
      <c r="L375" s="145">
        <v>0</v>
      </c>
      <c r="M375" s="145">
        <v>0</v>
      </c>
      <c r="N375" s="145">
        <v>0</v>
      </c>
      <c r="O375" s="145">
        <v>0</v>
      </c>
      <c r="P375" s="145">
        <v>0</v>
      </c>
      <c r="Q375" s="145">
        <v>0</v>
      </c>
      <c r="R375" s="145">
        <v>0</v>
      </c>
      <c r="S375" s="145">
        <v>0</v>
      </c>
      <c r="T375" s="145">
        <v>0</v>
      </c>
      <c r="U375" s="145">
        <v>0</v>
      </c>
      <c r="V375" s="145">
        <v>0</v>
      </c>
      <c r="W375" s="145">
        <v>0</v>
      </c>
      <c r="X375" s="145">
        <v>0</v>
      </c>
      <c r="Y375" s="145">
        <v>0</v>
      </c>
      <c r="Z375" s="145">
        <v>3482</v>
      </c>
      <c r="AA375" s="145">
        <v>3714</v>
      </c>
      <c r="AB375" s="145">
        <v>118</v>
      </c>
      <c r="AC375" s="145">
        <v>3832</v>
      </c>
      <c r="AD375" s="145">
        <v>0</v>
      </c>
      <c r="AE375" s="145">
        <v>0</v>
      </c>
      <c r="AF375" s="145">
        <v>0</v>
      </c>
      <c r="AG375" s="145">
        <v>0</v>
      </c>
      <c r="AH375" s="145">
        <v>0</v>
      </c>
      <c r="AI375" s="145">
        <v>0</v>
      </c>
      <c r="AJ375" s="145">
        <v>0</v>
      </c>
      <c r="AK375" s="145">
        <v>0</v>
      </c>
      <c r="AL375" s="145">
        <v>5138</v>
      </c>
      <c r="AM375" s="145">
        <v>5589</v>
      </c>
      <c r="AN375" s="145">
        <v>68</v>
      </c>
      <c r="AO375" s="145">
        <v>5657</v>
      </c>
      <c r="AP375" s="145">
        <v>0</v>
      </c>
      <c r="AQ375" s="145">
        <v>0</v>
      </c>
      <c r="AR375" s="145">
        <v>0</v>
      </c>
      <c r="AS375" s="145">
        <v>0</v>
      </c>
      <c r="AT375" s="145">
        <v>0</v>
      </c>
      <c r="AU375" s="145">
        <v>0</v>
      </c>
      <c r="AV375" s="145">
        <v>0</v>
      </c>
      <c r="AW375" s="145">
        <v>0</v>
      </c>
      <c r="AX375" s="145">
        <v>0</v>
      </c>
      <c r="AY375" s="145">
        <v>0</v>
      </c>
      <c r="AZ375" s="145">
        <v>0</v>
      </c>
      <c r="BA375" s="145">
        <v>0</v>
      </c>
      <c r="BB375" s="145">
        <v>0</v>
      </c>
      <c r="BC375" s="145">
        <v>0</v>
      </c>
      <c r="BD375" s="145">
        <v>0</v>
      </c>
      <c r="BE375" s="145">
        <v>0</v>
      </c>
      <c r="BF375" s="145">
        <v>0</v>
      </c>
      <c r="BG375" s="145">
        <v>0</v>
      </c>
      <c r="BH375" s="145">
        <v>0</v>
      </c>
      <c r="BI375" s="145">
        <v>0</v>
      </c>
      <c r="BJ375" s="145">
        <v>0</v>
      </c>
      <c r="BK375" s="145">
        <v>0</v>
      </c>
      <c r="BL375" s="145">
        <v>0</v>
      </c>
      <c r="BM375" s="145">
        <v>0</v>
      </c>
      <c r="BN375" s="145">
        <v>0</v>
      </c>
      <c r="BO375" s="145">
        <v>0</v>
      </c>
      <c r="BP375" s="145">
        <v>0</v>
      </c>
      <c r="BQ375" s="145">
        <v>0</v>
      </c>
      <c r="BR375" s="145">
        <v>0</v>
      </c>
      <c r="BS375" s="145">
        <v>0</v>
      </c>
      <c r="BT375" s="145">
        <v>0</v>
      </c>
      <c r="BU375" s="145">
        <v>0</v>
      </c>
      <c r="BV375" s="145">
        <v>0</v>
      </c>
      <c r="BW375" s="145">
        <v>0</v>
      </c>
      <c r="BX375" s="145">
        <v>0</v>
      </c>
      <c r="BY375" s="145">
        <v>0</v>
      </c>
      <c r="BZ375" s="145">
        <v>0</v>
      </c>
      <c r="CA375" s="145">
        <v>0</v>
      </c>
      <c r="CB375" s="145">
        <v>0</v>
      </c>
      <c r="CC375" s="145">
        <v>0</v>
      </c>
      <c r="CD375" s="145">
        <v>3406</v>
      </c>
      <c r="CE375" s="145">
        <v>494</v>
      </c>
      <c r="CF375" s="145">
        <v>4884</v>
      </c>
      <c r="CG375" s="145">
        <v>5378</v>
      </c>
      <c r="CH375" s="145">
        <v>0</v>
      </c>
      <c r="CI375" s="145">
        <v>0</v>
      </c>
      <c r="CJ375" s="145">
        <v>0</v>
      </c>
      <c r="CK375" s="145">
        <v>0</v>
      </c>
      <c r="CL375" s="145">
        <v>0</v>
      </c>
      <c r="CM375" s="145">
        <v>0</v>
      </c>
      <c r="CN375" s="145">
        <v>0</v>
      </c>
      <c r="CO375" s="145">
        <v>0</v>
      </c>
      <c r="CP375" s="145">
        <v>0</v>
      </c>
      <c r="CQ375" s="145">
        <v>0</v>
      </c>
      <c r="CR375" s="145">
        <v>0</v>
      </c>
      <c r="CS375" s="145">
        <v>0</v>
      </c>
      <c r="CT375" s="145">
        <v>69504</v>
      </c>
      <c r="CU375" s="145">
        <v>62681</v>
      </c>
      <c r="CV375" s="145">
        <v>3366</v>
      </c>
      <c r="CW375" s="145">
        <v>66047</v>
      </c>
      <c r="CX375" s="145">
        <v>0</v>
      </c>
      <c r="CY375" s="145">
        <v>0</v>
      </c>
      <c r="CZ375" s="145">
        <v>0</v>
      </c>
      <c r="DA375" s="145">
        <v>0</v>
      </c>
      <c r="DB375" s="145">
        <v>14378</v>
      </c>
      <c r="DC375" s="145">
        <v>11399</v>
      </c>
      <c r="DD375" s="145">
        <v>1351</v>
      </c>
      <c r="DE375" s="145">
        <v>12750</v>
      </c>
      <c r="DF375" s="145">
        <v>0</v>
      </c>
      <c r="DG375" s="145">
        <v>0</v>
      </c>
      <c r="DH375" s="145">
        <v>0</v>
      </c>
      <c r="DI375" s="145">
        <v>0</v>
      </c>
      <c r="DJ375" s="145">
        <v>0</v>
      </c>
      <c r="DK375" s="145">
        <v>0</v>
      </c>
      <c r="DL375" s="145">
        <v>0</v>
      </c>
      <c r="DM375" s="145">
        <v>0</v>
      </c>
      <c r="DN375" s="145">
        <v>0</v>
      </c>
      <c r="DO375" s="145">
        <v>0</v>
      </c>
      <c r="DP375" s="145">
        <v>0</v>
      </c>
      <c r="DQ375" s="145">
        <v>0</v>
      </c>
      <c r="DR375" s="145">
        <v>0</v>
      </c>
      <c r="DS375" s="145">
        <v>0</v>
      </c>
      <c r="DT375" s="145">
        <v>0</v>
      </c>
      <c r="DU375" s="145">
        <v>0</v>
      </c>
      <c r="DV375" s="145">
        <v>0</v>
      </c>
      <c r="DW375" s="145">
        <v>0</v>
      </c>
      <c r="DX375" s="145">
        <v>0</v>
      </c>
      <c r="DY375" s="145">
        <v>0</v>
      </c>
      <c r="DZ375" s="145">
        <v>0</v>
      </c>
      <c r="EA375" s="145">
        <v>0</v>
      </c>
      <c r="EB375" s="145">
        <v>0</v>
      </c>
      <c r="EC375" s="145">
        <v>0</v>
      </c>
      <c r="ED375" s="145">
        <v>0</v>
      </c>
      <c r="EE375" s="145">
        <v>0</v>
      </c>
      <c r="EF375" s="145">
        <v>0</v>
      </c>
      <c r="EG375" s="145">
        <v>0</v>
      </c>
      <c r="EH375" s="145">
        <v>0</v>
      </c>
      <c r="EI375" s="145">
        <v>0</v>
      </c>
      <c r="EJ375" s="145">
        <v>0</v>
      </c>
      <c r="EK375" s="145">
        <v>0</v>
      </c>
      <c r="EL375" s="145">
        <v>0</v>
      </c>
      <c r="EM375" s="145">
        <v>0</v>
      </c>
      <c r="EN375" s="145">
        <v>0</v>
      </c>
      <c r="EO375" s="145">
        <v>0</v>
      </c>
      <c r="EP375" s="145">
        <v>0</v>
      </c>
      <c r="EQ375" s="145">
        <v>0</v>
      </c>
      <c r="ER375" s="145">
        <v>0</v>
      </c>
      <c r="ES375" s="145">
        <v>0</v>
      </c>
      <c r="ET375" s="145">
        <v>0</v>
      </c>
      <c r="EU375" s="145">
        <v>0</v>
      </c>
      <c r="EV375" s="145">
        <v>0</v>
      </c>
      <c r="EW375" s="145">
        <v>0</v>
      </c>
      <c r="EX375" s="145">
        <v>1830</v>
      </c>
      <c r="EY375" s="145">
        <v>2136</v>
      </c>
      <c r="EZ375" s="145">
        <v>42</v>
      </c>
      <c r="FA375" s="145">
        <v>2178</v>
      </c>
      <c r="FB375" s="145">
        <v>0</v>
      </c>
      <c r="FC375" s="145">
        <v>0</v>
      </c>
      <c r="FD375" s="145">
        <v>0</v>
      </c>
      <c r="FE375" s="145">
        <v>0</v>
      </c>
      <c r="FF375" s="145">
        <v>57805</v>
      </c>
      <c r="FG375" s="145">
        <v>56299</v>
      </c>
      <c r="FH375" s="145">
        <v>2466</v>
      </c>
      <c r="FI375" s="145">
        <v>58765</v>
      </c>
      <c r="GD375" s="164">
        <f t="shared" ref="GD375:GG375" si="580">B375+F375+N375+R375+V375+Z375+AD375+AH375+AL375+AP375+AT375+AX375+BB375+BF375+BJ375+BN375+BR375+BV375+BZ375+CD375+CH375+CL375+CP375+CT375+CX375+DB375+DJ375+DN375+DR375+DV375+DZ375+EH375+EL375+EP375+ET375+EX375+FB375+FF375+FJ375+FN375+FR375+FV375+FZ375+J375+DF375+ED375</f>
        <v>173839</v>
      </c>
      <c r="GE375" s="164">
        <f t="shared" si="580"/>
        <v>161152</v>
      </c>
      <c r="GF375" s="164">
        <f t="shared" si="580"/>
        <v>12661</v>
      </c>
      <c r="GG375" s="164">
        <f t="shared" si="580"/>
        <v>173813</v>
      </c>
      <c r="GI375" s="186">
        <f t="shared" si="572"/>
        <v>0.11690826052422558</v>
      </c>
      <c r="GJ375" s="186">
        <f t="shared" si="573"/>
        <v>0.34935340548054011</v>
      </c>
      <c r="GK375" s="186">
        <f t="shared" si="574"/>
        <v>0.38895576846703733</v>
      </c>
      <c r="GL375" s="186">
        <f t="shared" si="575"/>
        <v>2.3046564733915805E-2</v>
      </c>
      <c r="GM375" s="186">
        <f t="shared" si="576"/>
        <v>1.3254567116759333E-2</v>
      </c>
      <c r="GN375" s="186">
        <f t="shared" si="577"/>
        <v>3.4681542891183477E-2</v>
      </c>
      <c r="GO375" s="186">
        <f t="shared" si="578"/>
        <v>7.3799890786338307E-2</v>
      </c>
    </row>
    <row r="376" spans="1:197" ht="11.25" customHeight="1">
      <c r="A376" s="148">
        <v>45036</v>
      </c>
      <c r="GI376" s="186"/>
      <c r="GJ376" s="186"/>
      <c r="GK376" s="186"/>
      <c r="GL376" s="186"/>
      <c r="GM376" s="186"/>
      <c r="GN376" s="186"/>
      <c r="GO376" s="186"/>
    </row>
    <row r="377" spans="1:197" ht="11.25" customHeight="1">
      <c r="A377" s="148">
        <v>45066</v>
      </c>
      <c r="GI377" s="186"/>
      <c r="GJ377" s="186"/>
      <c r="GK377" s="186"/>
      <c r="GL377" s="186"/>
      <c r="GM377" s="186"/>
      <c r="GN377" s="186"/>
      <c r="GO377" s="186"/>
    </row>
    <row r="378" spans="1:197" ht="11.25" customHeight="1">
      <c r="A378" s="148">
        <v>45097</v>
      </c>
      <c r="B378" s="145">
        <v>16208</v>
      </c>
      <c r="C378" s="145">
        <v>14821</v>
      </c>
      <c r="D378" s="145">
        <v>343</v>
      </c>
      <c r="E378" s="145">
        <v>15164</v>
      </c>
      <c r="F378" s="145">
        <v>0</v>
      </c>
      <c r="G378" s="145">
        <v>0</v>
      </c>
      <c r="H378" s="145">
        <v>0</v>
      </c>
      <c r="I378" s="145">
        <v>0</v>
      </c>
      <c r="J378" s="145">
        <v>0</v>
      </c>
      <c r="K378" s="145">
        <v>0</v>
      </c>
      <c r="L378" s="145">
        <v>0</v>
      </c>
      <c r="M378" s="145">
        <v>0</v>
      </c>
      <c r="N378" s="145">
        <v>0</v>
      </c>
      <c r="O378" s="145">
        <v>0</v>
      </c>
      <c r="P378" s="145">
        <v>0</v>
      </c>
      <c r="Q378" s="145">
        <v>0</v>
      </c>
      <c r="R378" s="145">
        <v>0</v>
      </c>
      <c r="S378" s="145">
        <v>0</v>
      </c>
      <c r="T378" s="145">
        <v>0</v>
      </c>
      <c r="U378" s="145">
        <v>0</v>
      </c>
      <c r="V378" s="145">
        <v>0</v>
      </c>
      <c r="W378" s="145">
        <v>0</v>
      </c>
      <c r="X378" s="145">
        <v>0</v>
      </c>
      <c r="Y378" s="145">
        <v>0</v>
      </c>
      <c r="Z378" s="145">
        <v>3766</v>
      </c>
      <c r="AA378" s="145">
        <v>3138</v>
      </c>
      <c r="AB378" s="145">
        <v>176</v>
      </c>
      <c r="AC378" s="145">
        <v>3314</v>
      </c>
      <c r="AD378" s="145">
        <v>0</v>
      </c>
      <c r="AE378" s="145">
        <v>0</v>
      </c>
      <c r="AF378" s="145">
        <v>0</v>
      </c>
      <c r="AG378" s="145">
        <v>0</v>
      </c>
      <c r="AH378" s="145">
        <v>0</v>
      </c>
      <c r="AI378" s="145">
        <v>0</v>
      </c>
      <c r="AJ378" s="145">
        <v>0</v>
      </c>
      <c r="AK378" s="145">
        <v>0</v>
      </c>
      <c r="AL378" s="145">
        <v>5635</v>
      </c>
      <c r="AM378" s="145">
        <v>5491</v>
      </c>
      <c r="AN378" s="145">
        <v>87</v>
      </c>
      <c r="AO378" s="145">
        <v>5578</v>
      </c>
      <c r="AP378" s="145">
        <v>0</v>
      </c>
      <c r="AQ378" s="145">
        <v>0</v>
      </c>
      <c r="AR378" s="145">
        <v>0</v>
      </c>
      <c r="AS378" s="145">
        <v>0</v>
      </c>
      <c r="AT378" s="145">
        <v>0</v>
      </c>
      <c r="AU378" s="145">
        <v>0</v>
      </c>
      <c r="AV378" s="145">
        <v>0</v>
      </c>
      <c r="AW378" s="145">
        <v>0</v>
      </c>
      <c r="AX378" s="145">
        <v>0</v>
      </c>
      <c r="AY378" s="145">
        <v>0</v>
      </c>
      <c r="AZ378" s="145">
        <v>0</v>
      </c>
      <c r="BA378" s="145">
        <v>0</v>
      </c>
      <c r="BB378" s="145">
        <v>0</v>
      </c>
      <c r="BC378" s="145">
        <v>0</v>
      </c>
      <c r="BD378" s="145">
        <v>0</v>
      </c>
      <c r="BE378" s="145">
        <v>0</v>
      </c>
      <c r="BF378" s="145">
        <v>0</v>
      </c>
      <c r="BG378" s="145">
        <v>0</v>
      </c>
      <c r="BH378" s="145">
        <v>0</v>
      </c>
      <c r="BI378" s="145">
        <v>0</v>
      </c>
      <c r="BJ378" s="145">
        <v>0</v>
      </c>
      <c r="BK378" s="145">
        <v>0</v>
      </c>
      <c r="BL378" s="145">
        <v>0</v>
      </c>
      <c r="BM378" s="145">
        <v>0</v>
      </c>
      <c r="BN378" s="145">
        <v>0</v>
      </c>
      <c r="BO378" s="145">
        <v>0</v>
      </c>
      <c r="BP378" s="145">
        <v>0</v>
      </c>
      <c r="BQ378" s="145">
        <v>0</v>
      </c>
      <c r="BR378" s="145">
        <v>0</v>
      </c>
      <c r="BS378" s="145">
        <v>0</v>
      </c>
      <c r="BT378" s="145">
        <v>0</v>
      </c>
      <c r="BU378" s="145">
        <v>0</v>
      </c>
      <c r="BV378" s="145">
        <v>0</v>
      </c>
      <c r="BW378" s="145">
        <v>0</v>
      </c>
      <c r="BX378" s="145">
        <v>0</v>
      </c>
      <c r="BY378" s="145">
        <v>0</v>
      </c>
      <c r="BZ378" s="145">
        <v>0</v>
      </c>
      <c r="CA378" s="145">
        <v>0</v>
      </c>
      <c r="CB378" s="145">
        <v>0</v>
      </c>
      <c r="CC378" s="145">
        <v>0</v>
      </c>
      <c r="CD378" s="145">
        <v>7646</v>
      </c>
      <c r="CE378" s="145">
        <v>1310</v>
      </c>
      <c r="CF378" s="145">
        <v>4082</v>
      </c>
      <c r="CG378" s="145">
        <v>5392</v>
      </c>
      <c r="CH378" s="145">
        <v>0</v>
      </c>
      <c r="CI378" s="145">
        <v>0</v>
      </c>
      <c r="CJ378" s="145">
        <v>0</v>
      </c>
      <c r="CK378" s="145">
        <v>0</v>
      </c>
      <c r="CL378" s="145">
        <v>0</v>
      </c>
      <c r="CM378" s="145">
        <v>0</v>
      </c>
      <c r="CN378" s="145">
        <v>0</v>
      </c>
      <c r="CO378" s="145">
        <v>0</v>
      </c>
      <c r="CP378" s="145">
        <v>0</v>
      </c>
      <c r="CQ378" s="145">
        <v>0</v>
      </c>
      <c r="CR378" s="145">
        <v>0</v>
      </c>
      <c r="CS378" s="145">
        <v>0</v>
      </c>
      <c r="CT378" s="145">
        <v>64958</v>
      </c>
      <c r="CU378" s="145">
        <v>59295</v>
      </c>
      <c r="CV378" s="145">
        <v>3537</v>
      </c>
      <c r="CW378" s="145">
        <v>62832</v>
      </c>
      <c r="CX378" s="145">
        <v>0</v>
      </c>
      <c r="CY378" s="145">
        <v>0</v>
      </c>
      <c r="CZ378" s="145">
        <v>0</v>
      </c>
      <c r="DA378" s="145">
        <v>0</v>
      </c>
      <c r="DB378" s="145">
        <v>8337</v>
      </c>
      <c r="DC378" s="145">
        <v>8079</v>
      </c>
      <c r="DD378" s="145">
        <v>361</v>
      </c>
      <c r="DE378" s="145">
        <v>8440</v>
      </c>
      <c r="DF378" s="145">
        <v>0</v>
      </c>
      <c r="DG378" s="145">
        <v>0</v>
      </c>
      <c r="DH378" s="145">
        <v>0</v>
      </c>
      <c r="DI378" s="145">
        <v>0</v>
      </c>
      <c r="DJ378" s="145">
        <v>0</v>
      </c>
      <c r="DK378" s="145">
        <v>0</v>
      </c>
      <c r="DL378" s="145">
        <v>0</v>
      </c>
      <c r="DM378" s="145">
        <v>0</v>
      </c>
      <c r="DN378" s="145">
        <v>0</v>
      </c>
      <c r="DO378" s="145">
        <v>0</v>
      </c>
      <c r="DP378" s="145">
        <v>0</v>
      </c>
      <c r="DQ378" s="145">
        <v>0</v>
      </c>
      <c r="DR378" s="145">
        <v>0</v>
      </c>
      <c r="DS378" s="145">
        <v>0</v>
      </c>
      <c r="DT378" s="145">
        <v>0</v>
      </c>
      <c r="DU378" s="145">
        <v>0</v>
      </c>
      <c r="DV378" s="145">
        <v>0</v>
      </c>
      <c r="DW378" s="145">
        <v>0</v>
      </c>
      <c r="DX378" s="145">
        <v>0</v>
      </c>
      <c r="DY378" s="145">
        <v>0</v>
      </c>
      <c r="DZ378" s="145">
        <v>0</v>
      </c>
      <c r="EA378" s="145">
        <v>0</v>
      </c>
      <c r="EB378" s="145">
        <v>0</v>
      </c>
      <c r="EC378" s="145">
        <v>0</v>
      </c>
      <c r="ED378" s="145">
        <v>0</v>
      </c>
      <c r="EE378" s="145">
        <v>0</v>
      </c>
      <c r="EF378" s="145">
        <v>0</v>
      </c>
      <c r="EG378" s="145">
        <v>0</v>
      </c>
      <c r="EH378" s="145">
        <v>0</v>
      </c>
      <c r="EI378" s="145">
        <v>0</v>
      </c>
      <c r="EJ378" s="145">
        <v>0</v>
      </c>
      <c r="EK378" s="145">
        <v>0</v>
      </c>
      <c r="EL378" s="145">
        <v>0</v>
      </c>
      <c r="EM378" s="145">
        <v>0</v>
      </c>
      <c r="EN378" s="145">
        <v>0</v>
      </c>
      <c r="EO378" s="145">
        <v>0</v>
      </c>
      <c r="EP378" s="145">
        <v>0</v>
      </c>
      <c r="EQ378" s="145">
        <v>0</v>
      </c>
      <c r="ER378" s="145">
        <v>0</v>
      </c>
      <c r="ES378" s="145">
        <v>0</v>
      </c>
      <c r="ET378" s="145">
        <v>0</v>
      </c>
      <c r="EU378" s="145">
        <v>0</v>
      </c>
      <c r="EV378" s="145">
        <v>0</v>
      </c>
      <c r="EW378" s="145">
        <v>0</v>
      </c>
      <c r="EX378" s="145">
        <v>1822</v>
      </c>
      <c r="EY378" s="145">
        <v>2131</v>
      </c>
      <c r="EZ378" s="145">
        <v>6</v>
      </c>
      <c r="FA378" s="145">
        <v>2137</v>
      </c>
      <c r="FB378" s="145">
        <v>0</v>
      </c>
      <c r="FC378" s="145">
        <v>0</v>
      </c>
      <c r="FD378" s="145">
        <v>0</v>
      </c>
      <c r="FE378" s="145">
        <v>0</v>
      </c>
      <c r="FF378" s="145">
        <v>55585</v>
      </c>
      <c r="FG378" s="145">
        <v>45007</v>
      </c>
      <c r="FH378" s="145">
        <v>2245</v>
      </c>
      <c r="FI378" s="145">
        <v>47252</v>
      </c>
      <c r="GD378" s="164">
        <f t="shared" ref="GD378:GG378" si="581">B378+F378+N378+R378+V378+Z378+AD378+AH378+AL378+AP378+AT378+AX378+BB378+BF378+BJ378+BN378+BR378+BV378+BZ378+CD378+CH378+CL378+CP378+CT378+CX378+DB378+DJ378+DN378+DR378+DV378+DZ378+EH378+EL378+EP378+ET378+EX378+FB378+FF378+FJ378+FN378+FR378+FV378+FZ378+J378+DF378+ED378</f>
        <v>163957</v>
      </c>
      <c r="GE378" s="164">
        <f t="shared" si="581"/>
        <v>139272</v>
      </c>
      <c r="GF378" s="164">
        <f t="shared" si="581"/>
        <v>10837</v>
      </c>
      <c r="GG378" s="164">
        <f t="shared" si="581"/>
        <v>150109</v>
      </c>
      <c r="GI378" s="186">
        <f t="shared" si="572"/>
        <v>0.10641765753345971</v>
      </c>
      <c r="GJ378" s="186">
        <f t="shared" si="573"/>
        <v>0.32315899821931188</v>
      </c>
      <c r="GK378" s="186">
        <f t="shared" si="574"/>
        <v>0.42574961226951574</v>
      </c>
      <c r="GL378" s="186">
        <f t="shared" si="575"/>
        <v>2.253144925038773E-2</v>
      </c>
      <c r="GM378" s="186">
        <f t="shared" si="576"/>
        <v>1.53009937388707E-2</v>
      </c>
      <c r="GN378" s="186">
        <f t="shared" si="577"/>
        <v>3.9426446091102303E-2</v>
      </c>
      <c r="GO378" s="186">
        <f t="shared" si="578"/>
        <v>6.741484289735189E-2</v>
      </c>
    </row>
    <row r="379" spans="1:197" ht="11.25" customHeight="1">
      <c r="A379" s="148">
        <v>45127</v>
      </c>
      <c r="GI379" s="186"/>
      <c r="GJ379" s="186"/>
      <c r="GK379" s="186"/>
      <c r="GL379" s="186"/>
      <c r="GM379" s="186"/>
      <c r="GN379" s="186"/>
      <c r="GO379" s="186"/>
    </row>
    <row r="380" spans="1:197" ht="11.25" customHeight="1">
      <c r="A380" s="148">
        <v>45158</v>
      </c>
      <c r="GI380" s="186"/>
      <c r="GJ380" s="186"/>
      <c r="GK380" s="186"/>
      <c r="GL380" s="186"/>
      <c r="GM380" s="186"/>
      <c r="GN380" s="186"/>
      <c r="GO380" s="186"/>
    </row>
    <row r="381" spans="1:197" ht="11.25" customHeight="1">
      <c r="A381" s="148">
        <v>45189</v>
      </c>
      <c r="B381" s="145">
        <v>17208</v>
      </c>
      <c r="C381" s="145">
        <v>16998</v>
      </c>
      <c r="D381" s="145">
        <v>762</v>
      </c>
      <c r="E381" s="145">
        <v>17760</v>
      </c>
      <c r="F381" s="145">
        <v>0</v>
      </c>
      <c r="G381" s="145">
        <v>0</v>
      </c>
      <c r="H381" s="145">
        <v>0</v>
      </c>
      <c r="I381" s="145">
        <v>0</v>
      </c>
      <c r="J381" s="145">
        <v>0</v>
      </c>
      <c r="K381" s="145">
        <v>0</v>
      </c>
      <c r="L381" s="145">
        <v>0</v>
      </c>
      <c r="M381" s="145">
        <v>0</v>
      </c>
      <c r="N381" s="145">
        <v>0</v>
      </c>
      <c r="O381" s="145">
        <v>0</v>
      </c>
      <c r="P381" s="145">
        <v>0</v>
      </c>
      <c r="Q381" s="145">
        <v>0</v>
      </c>
      <c r="R381" s="145">
        <v>0</v>
      </c>
      <c r="S381" s="145">
        <v>0</v>
      </c>
      <c r="T381" s="145">
        <v>0</v>
      </c>
      <c r="U381" s="145">
        <v>0</v>
      </c>
      <c r="V381" s="145">
        <v>0</v>
      </c>
      <c r="W381" s="145">
        <v>0</v>
      </c>
      <c r="X381" s="145">
        <v>0</v>
      </c>
      <c r="Y381" s="145">
        <v>0</v>
      </c>
      <c r="Z381" s="145">
        <v>3409</v>
      </c>
      <c r="AA381" s="145">
        <v>3144</v>
      </c>
      <c r="AB381" s="145">
        <v>225</v>
      </c>
      <c r="AC381" s="145">
        <v>3369</v>
      </c>
      <c r="AD381" s="145">
        <v>0</v>
      </c>
      <c r="AE381" s="145">
        <v>0</v>
      </c>
      <c r="AF381" s="145">
        <v>0</v>
      </c>
      <c r="AG381" s="145">
        <v>0</v>
      </c>
      <c r="AH381" s="145">
        <v>0</v>
      </c>
      <c r="AI381" s="145">
        <v>0</v>
      </c>
      <c r="AJ381" s="145">
        <v>0</v>
      </c>
      <c r="AK381" s="145">
        <v>0</v>
      </c>
      <c r="AL381" s="145">
        <v>7249</v>
      </c>
      <c r="AM381" s="145">
        <v>6688</v>
      </c>
      <c r="AN381" s="145">
        <v>74</v>
      </c>
      <c r="AO381" s="145">
        <v>6762</v>
      </c>
      <c r="AP381" s="145">
        <v>0</v>
      </c>
      <c r="AQ381" s="145">
        <v>0</v>
      </c>
      <c r="AR381" s="145">
        <v>0</v>
      </c>
      <c r="AS381" s="145">
        <v>0</v>
      </c>
      <c r="AT381" s="145">
        <v>0</v>
      </c>
      <c r="AU381" s="145">
        <v>0</v>
      </c>
      <c r="AV381" s="145">
        <v>0</v>
      </c>
      <c r="AW381" s="145">
        <v>0</v>
      </c>
      <c r="AX381" s="145">
        <v>0</v>
      </c>
      <c r="AY381" s="145">
        <v>0</v>
      </c>
      <c r="AZ381" s="145">
        <v>0</v>
      </c>
      <c r="BA381" s="145">
        <v>0</v>
      </c>
      <c r="BB381" s="145">
        <v>0</v>
      </c>
      <c r="BC381" s="145">
        <v>0</v>
      </c>
      <c r="BD381" s="145">
        <v>0</v>
      </c>
      <c r="BE381" s="145">
        <v>0</v>
      </c>
      <c r="BF381" s="145">
        <v>0</v>
      </c>
      <c r="BG381" s="145">
        <v>0</v>
      </c>
      <c r="BH381" s="145">
        <v>0</v>
      </c>
      <c r="BI381" s="145">
        <v>0</v>
      </c>
      <c r="BJ381" s="145">
        <v>0</v>
      </c>
      <c r="BK381" s="145">
        <v>0</v>
      </c>
      <c r="BL381" s="145">
        <v>0</v>
      </c>
      <c r="BM381" s="145">
        <v>0</v>
      </c>
      <c r="BN381" s="145">
        <v>0</v>
      </c>
      <c r="BO381" s="145">
        <v>0</v>
      </c>
      <c r="BP381" s="145">
        <v>0</v>
      </c>
      <c r="BQ381" s="145">
        <v>0</v>
      </c>
      <c r="BR381" s="145">
        <v>0</v>
      </c>
      <c r="BS381" s="145">
        <v>0</v>
      </c>
      <c r="BT381" s="145">
        <v>0</v>
      </c>
      <c r="BU381" s="145">
        <v>0</v>
      </c>
      <c r="BV381" s="145">
        <v>0</v>
      </c>
      <c r="BW381" s="145">
        <v>0</v>
      </c>
      <c r="BX381" s="145">
        <v>0</v>
      </c>
      <c r="BY381" s="145">
        <v>0</v>
      </c>
      <c r="BZ381" s="145">
        <v>0</v>
      </c>
      <c r="CA381" s="145">
        <v>0</v>
      </c>
      <c r="CB381" s="145">
        <v>0</v>
      </c>
      <c r="CC381" s="145">
        <v>0</v>
      </c>
      <c r="CD381" s="145">
        <v>5549</v>
      </c>
      <c r="CE381" s="145">
        <v>781</v>
      </c>
      <c r="CF381" s="145">
        <v>3684</v>
      </c>
      <c r="CG381" s="145">
        <v>4465</v>
      </c>
      <c r="CH381" s="145">
        <v>0</v>
      </c>
      <c r="CI381" s="145">
        <v>0</v>
      </c>
      <c r="CJ381" s="145">
        <v>0</v>
      </c>
      <c r="CK381" s="145">
        <v>0</v>
      </c>
      <c r="CL381" s="145">
        <v>0</v>
      </c>
      <c r="CM381" s="145">
        <v>0</v>
      </c>
      <c r="CN381" s="145">
        <v>0</v>
      </c>
      <c r="CO381" s="145">
        <v>0</v>
      </c>
      <c r="CP381" s="145">
        <v>0</v>
      </c>
      <c r="CQ381" s="145">
        <v>0</v>
      </c>
      <c r="CR381" s="145">
        <v>0</v>
      </c>
      <c r="CS381" s="145">
        <v>0</v>
      </c>
      <c r="CT381" s="145">
        <v>75553</v>
      </c>
      <c r="CU381" s="145">
        <v>66619</v>
      </c>
      <c r="CV381" s="145">
        <v>4011</v>
      </c>
      <c r="CW381" s="145">
        <v>70630</v>
      </c>
      <c r="CX381" s="145">
        <v>0</v>
      </c>
      <c r="CY381" s="145">
        <v>0</v>
      </c>
      <c r="CZ381" s="145">
        <v>0</v>
      </c>
      <c r="DA381" s="145">
        <v>0</v>
      </c>
      <c r="DB381" s="145">
        <v>7304</v>
      </c>
      <c r="DC381" s="145">
        <v>7417</v>
      </c>
      <c r="DD381" s="145">
        <v>635</v>
      </c>
      <c r="DE381" s="145">
        <v>8052</v>
      </c>
      <c r="DF381" s="145">
        <v>0</v>
      </c>
      <c r="DG381" s="145">
        <v>0</v>
      </c>
      <c r="DH381" s="145">
        <v>0</v>
      </c>
      <c r="DI381" s="145">
        <v>0</v>
      </c>
      <c r="DJ381" s="145">
        <v>0</v>
      </c>
      <c r="DK381" s="145">
        <v>0</v>
      </c>
      <c r="DL381" s="145">
        <v>0</v>
      </c>
      <c r="DM381" s="145">
        <v>0</v>
      </c>
      <c r="DN381" s="145">
        <v>0</v>
      </c>
      <c r="DO381" s="145">
        <v>0</v>
      </c>
      <c r="DP381" s="145">
        <v>0</v>
      </c>
      <c r="DQ381" s="145">
        <v>0</v>
      </c>
      <c r="DR381" s="145">
        <v>0</v>
      </c>
      <c r="DS381" s="145">
        <v>0</v>
      </c>
      <c r="DT381" s="145">
        <v>0</v>
      </c>
      <c r="DU381" s="145">
        <v>0</v>
      </c>
      <c r="DV381" s="145">
        <v>0</v>
      </c>
      <c r="DW381" s="145">
        <v>0</v>
      </c>
      <c r="DX381" s="145">
        <v>0</v>
      </c>
      <c r="DY381" s="145">
        <v>0</v>
      </c>
      <c r="DZ381" s="145">
        <v>0</v>
      </c>
      <c r="EA381" s="145">
        <v>0</v>
      </c>
      <c r="EB381" s="145">
        <v>0</v>
      </c>
      <c r="EC381" s="145">
        <v>0</v>
      </c>
      <c r="ED381" s="145">
        <v>0</v>
      </c>
      <c r="EE381" s="145">
        <v>0</v>
      </c>
      <c r="EF381" s="145">
        <v>0</v>
      </c>
      <c r="EG381" s="145">
        <v>0</v>
      </c>
      <c r="EH381" s="145">
        <v>0</v>
      </c>
      <c r="EI381" s="145">
        <v>0</v>
      </c>
      <c r="EJ381" s="145">
        <v>0</v>
      </c>
      <c r="EK381" s="145">
        <v>0</v>
      </c>
      <c r="EL381" s="145">
        <v>0</v>
      </c>
      <c r="EM381" s="145">
        <v>0</v>
      </c>
      <c r="EN381" s="145">
        <v>0</v>
      </c>
      <c r="EO381" s="145">
        <v>0</v>
      </c>
      <c r="EP381" s="145">
        <v>0</v>
      </c>
      <c r="EQ381" s="145">
        <v>0</v>
      </c>
      <c r="ER381" s="145">
        <v>0</v>
      </c>
      <c r="ES381" s="145">
        <v>0</v>
      </c>
      <c r="ET381" s="145">
        <v>0</v>
      </c>
      <c r="EU381" s="145">
        <v>0</v>
      </c>
      <c r="EV381" s="145">
        <v>0</v>
      </c>
      <c r="EW381" s="145">
        <v>0</v>
      </c>
      <c r="EX381" s="145">
        <v>1859</v>
      </c>
      <c r="EY381" s="145">
        <v>1577</v>
      </c>
      <c r="EZ381" s="145">
        <v>13</v>
      </c>
      <c r="FA381" s="145">
        <v>1590</v>
      </c>
      <c r="FB381" s="145">
        <v>0</v>
      </c>
      <c r="FC381" s="145">
        <v>0</v>
      </c>
      <c r="FD381" s="145">
        <v>0</v>
      </c>
      <c r="FE381" s="145">
        <v>0</v>
      </c>
      <c r="FF381" s="145">
        <v>58885</v>
      </c>
      <c r="FG381" s="145">
        <v>50909</v>
      </c>
      <c r="FH381" s="145">
        <v>3183</v>
      </c>
      <c r="FI381" s="145">
        <v>54092</v>
      </c>
      <c r="GD381" s="164">
        <f t="shared" ref="GD381:GG381" si="582">B381+F381+N381+R381+V381+Z381+AD381+AH381+AL381+AP381+AT381+AX381+BB381+BF381+BJ381+BN381+BR381+BV381+BZ381+CD381+CH381+CL381+CP381+CT381+CX381+DB381+DJ381+DN381+DR381+DV381+DZ381+EH381+EL381+EP381+ET381+EX381+FB381+FF381+FJ381+FN381+FR381+FV381+FZ381+J381+DF381+ED381</f>
        <v>177016</v>
      </c>
      <c r="GE381" s="164">
        <f t="shared" si="582"/>
        <v>154133</v>
      </c>
      <c r="GF381" s="164">
        <f t="shared" si="582"/>
        <v>12587</v>
      </c>
      <c r="GG381" s="164">
        <f t="shared" si="582"/>
        <v>166720</v>
      </c>
      <c r="GI381" s="186">
        <f t="shared" si="572"/>
        <v>0.11028138036630702</v>
      </c>
      <c r="GJ381" s="186">
        <f t="shared" si="573"/>
        <v>0.33029266931805651</v>
      </c>
      <c r="GK381" s="186">
        <f t="shared" si="574"/>
        <v>0.43221763022843906</v>
      </c>
      <c r="GL381" s="186">
        <f t="shared" si="575"/>
        <v>2.0397967988685095E-2</v>
      </c>
      <c r="GM381" s="186">
        <f t="shared" si="576"/>
        <v>1.0231423510863993E-2</v>
      </c>
      <c r="GN381" s="186">
        <f t="shared" si="577"/>
        <v>4.3391097299085857E-2</v>
      </c>
      <c r="GO381" s="186">
        <f t="shared" si="578"/>
        <v>5.3187831288562415E-2</v>
      </c>
    </row>
    <row r="382" spans="1:197" ht="11.25" customHeight="1">
      <c r="A382" s="148">
        <v>45219</v>
      </c>
      <c r="GI382" s="186"/>
      <c r="GJ382" s="186"/>
      <c r="GK382" s="186"/>
      <c r="GL382" s="186"/>
      <c r="GM382" s="186"/>
      <c r="GN382" s="186"/>
      <c r="GO382" s="186"/>
    </row>
    <row r="383" spans="1:197" ht="11.25" customHeight="1">
      <c r="A383" s="148">
        <v>45250</v>
      </c>
      <c r="GI383" s="186"/>
      <c r="GJ383" s="186"/>
      <c r="GK383" s="186"/>
      <c r="GL383" s="186"/>
      <c r="GM383" s="186"/>
      <c r="GN383" s="186"/>
      <c r="GO383" s="186"/>
    </row>
    <row r="384" spans="1:197" ht="11.25" customHeight="1">
      <c r="A384" s="148">
        <v>45280</v>
      </c>
      <c r="B384" s="145">
        <v>18284</v>
      </c>
      <c r="C384" s="145">
        <v>16863</v>
      </c>
      <c r="D384" s="145">
        <v>893</v>
      </c>
      <c r="E384" s="145">
        <v>17756</v>
      </c>
      <c r="F384" s="145">
        <v>0</v>
      </c>
      <c r="G384" s="145">
        <v>0</v>
      </c>
      <c r="H384" s="145">
        <v>0</v>
      </c>
      <c r="I384" s="145">
        <v>0</v>
      </c>
      <c r="J384" s="145">
        <v>0</v>
      </c>
      <c r="K384" s="145">
        <v>0</v>
      </c>
      <c r="L384" s="145">
        <v>0</v>
      </c>
      <c r="M384" s="145">
        <v>0</v>
      </c>
      <c r="N384" s="145">
        <v>0</v>
      </c>
      <c r="O384" s="145">
        <v>0</v>
      </c>
      <c r="P384" s="145">
        <v>0</v>
      </c>
      <c r="Q384" s="145">
        <v>0</v>
      </c>
      <c r="R384" s="145">
        <v>0</v>
      </c>
      <c r="S384" s="145">
        <v>0</v>
      </c>
      <c r="T384" s="145">
        <v>0</v>
      </c>
      <c r="U384" s="145">
        <v>0</v>
      </c>
      <c r="V384" s="145">
        <v>0</v>
      </c>
      <c r="W384" s="145">
        <v>0</v>
      </c>
      <c r="X384" s="145">
        <v>0</v>
      </c>
      <c r="Y384" s="145">
        <v>0</v>
      </c>
      <c r="Z384" s="145">
        <v>3500</v>
      </c>
      <c r="AA384" s="145">
        <v>2891</v>
      </c>
      <c r="AB384" s="145">
        <v>176</v>
      </c>
      <c r="AC384" s="145">
        <v>3067</v>
      </c>
      <c r="AD384" s="145">
        <v>0</v>
      </c>
      <c r="AE384" s="145">
        <v>0</v>
      </c>
      <c r="AF384" s="145">
        <v>0</v>
      </c>
      <c r="AG384" s="145">
        <v>0</v>
      </c>
      <c r="AH384" s="145">
        <v>0</v>
      </c>
      <c r="AI384" s="145">
        <v>0</v>
      </c>
      <c r="AJ384" s="145">
        <v>0</v>
      </c>
      <c r="AK384" s="145">
        <v>0</v>
      </c>
      <c r="AL384" s="145">
        <v>5725</v>
      </c>
      <c r="AM384" s="145">
        <v>5156</v>
      </c>
      <c r="AN384" s="145">
        <v>65</v>
      </c>
      <c r="AO384" s="145">
        <v>5221</v>
      </c>
      <c r="AP384" s="145">
        <v>0</v>
      </c>
      <c r="AQ384" s="145">
        <v>0</v>
      </c>
      <c r="AR384" s="145">
        <v>0</v>
      </c>
      <c r="AS384" s="145">
        <v>0</v>
      </c>
      <c r="AT384" s="145">
        <v>0</v>
      </c>
      <c r="AU384" s="145">
        <v>0</v>
      </c>
      <c r="AV384" s="145">
        <v>0</v>
      </c>
      <c r="AW384" s="145">
        <v>0</v>
      </c>
      <c r="AX384" s="145">
        <v>0</v>
      </c>
      <c r="AY384" s="145">
        <v>0</v>
      </c>
      <c r="AZ384" s="145">
        <v>0</v>
      </c>
      <c r="BA384" s="145">
        <v>0</v>
      </c>
      <c r="BB384" s="145">
        <v>0</v>
      </c>
      <c r="BC384" s="145">
        <v>0</v>
      </c>
      <c r="BD384" s="145">
        <v>0</v>
      </c>
      <c r="BE384" s="145">
        <v>0</v>
      </c>
      <c r="BF384" s="145">
        <v>0</v>
      </c>
      <c r="BG384" s="145">
        <v>0</v>
      </c>
      <c r="BH384" s="145">
        <v>0</v>
      </c>
      <c r="BI384" s="145">
        <v>0</v>
      </c>
      <c r="BJ384" s="145">
        <v>0</v>
      </c>
      <c r="BK384" s="145">
        <v>0</v>
      </c>
      <c r="BL384" s="145">
        <v>0</v>
      </c>
      <c r="BM384" s="145">
        <v>0</v>
      </c>
      <c r="BN384" s="145">
        <v>0</v>
      </c>
      <c r="BO384" s="145">
        <v>0</v>
      </c>
      <c r="BP384" s="145">
        <v>0</v>
      </c>
      <c r="BQ384" s="145">
        <v>0</v>
      </c>
      <c r="BR384" s="145">
        <v>0</v>
      </c>
      <c r="BS384" s="145">
        <v>0</v>
      </c>
      <c r="BT384" s="145">
        <v>0</v>
      </c>
      <c r="BU384" s="145">
        <v>0</v>
      </c>
      <c r="BV384" s="145">
        <v>0</v>
      </c>
      <c r="BW384" s="145">
        <v>0</v>
      </c>
      <c r="BX384" s="145">
        <v>0</v>
      </c>
      <c r="BY384" s="145">
        <v>0</v>
      </c>
      <c r="BZ384" s="145">
        <v>0</v>
      </c>
      <c r="CA384" s="145">
        <v>0</v>
      </c>
      <c r="CB384" s="145">
        <v>0</v>
      </c>
      <c r="CC384" s="145">
        <v>0</v>
      </c>
      <c r="CD384" s="145">
        <v>3650</v>
      </c>
      <c r="CE384" s="145">
        <v>-320</v>
      </c>
      <c r="CF384" s="145">
        <v>6811</v>
      </c>
      <c r="CG384" s="145">
        <v>6491</v>
      </c>
      <c r="CH384" s="145">
        <v>0</v>
      </c>
      <c r="CI384" s="145">
        <v>0</v>
      </c>
      <c r="CJ384" s="145">
        <v>0</v>
      </c>
      <c r="CK384" s="145">
        <v>0</v>
      </c>
      <c r="CL384" s="145">
        <v>0</v>
      </c>
      <c r="CM384" s="145">
        <v>0</v>
      </c>
      <c r="CN384" s="145">
        <v>0</v>
      </c>
      <c r="CO384" s="145">
        <v>0</v>
      </c>
      <c r="CP384" s="145">
        <v>0</v>
      </c>
      <c r="CQ384" s="145">
        <v>0</v>
      </c>
      <c r="CR384" s="145">
        <v>0</v>
      </c>
      <c r="CS384" s="145">
        <v>0</v>
      </c>
      <c r="CT384" s="145">
        <v>54533</v>
      </c>
      <c r="CU384" s="145">
        <v>63944</v>
      </c>
      <c r="CV384" s="145">
        <v>2665</v>
      </c>
      <c r="CW384" s="145">
        <v>66609</v>
      </c>
      <c r="CX384" s="145">
        <v>0</v>
      </c>
      <c r="CY384" s="145">
        <v>0</v>
      </c>
      <c r="CZ384" s="145">
        <v>0</v>
      </c>
      <c r="DA384" s="145">
        <v>0</v>
      </c>
      <c r="DB384" s="145">
        <v>7568</v>
      </c>
      <c r="DC384" s="145">
        <v>8117</v>
      </c>
      <c r="DD384" s="145">
        <v>545</v>
      </c>
      <c r="DE384" s="145">
        <v>8662</v>
      </c>
      <c r="DF384" s="145">
        <v>0</v>
      </c>
      <c r="DG384" s="145">
        <v>0</v>
      </c>
      <c r="DH384" s="145">
        <v>0</v>
      </c>
      <c r="DI384" s="145">
        <v>0</v>
      </c>
      <c r="DJ384" s="145">
        <v>0</v>
      </c>
      <c r="DK384" s="145">
        <v>0</v>
      </c>
      <c r="DL384" s="145">
        <v>0</v>
      </c>
      <c r="DM384" s="145">
        <v>0</v>
      </c>
      <c r="DN384" s="145">
        <v>0</v>
      </c>
      <c r="DO384" s="145">
        <v>0</v>
      </c>
      <c r="DP384" s="145">
        <v>0</v>
      </c>
      <c r="DQ384" s="145">
        <v>0</v>
      </c>
      <c r="DR384" s="145">
        <v>0</v>
      </c>
      <c r="DS384" s="145">
        <v>0</v>
      </c>
      <c r="DT384" s="145">
        <v>0</v>
      </c>
      <c r="DU384" s="145">
        <v>0</v>
      </c>
      <c r="DV384" s="145">
        <v>0</v>
      </c>
      <c r="DW384" s="145">
        <v>0</v>
      </c>
      <c r="DX384" s="145">
        <v>0</v>
      </c>
      <c r="DY384" s="145">
        <v>0</v>
      </c>
      <c r="DZ384" s="145">
        <v>0</v>
      </c>
      <c r="EA384" s="145">
        <v>0</v>
      </c>
      <c r="EB384" s="145">
        <v>0</v>
      </c>
      <c r="EC384" s="145">
        <v>0</v>
      </c>
      <c r="ED384" s="145">
        <v>0</v>
      </c>
      <c r="EE384" s="145">
        <v>0</v>
      </c>
      <c r="EF384" s="145">
        <v>0</v>
      </c>
      <c r="EG384" s="145">
        <v>0</v>
      </c>
      <c r="EH384" s="145">
        <v>0</v>
      </c>
      <c r="EI384" s="145">
        <v>0</v>
      </c>
      <c r="EJ384" s="145">
        <v>0</v>
      </c>
      <c r="EK384" s="145">
        <v>0</v>
      </c>
      <c r="EL384" s="145">
        <v>0</v>
      </c>
      <c r="EM384" s="145">
        <v>0</v>
      </c>
      <c r="EN384" s="145">
        <v>0</v>
      </c>
      <c r="EO384" s="145">
        <v>0</v>
      </c>
      <c r="EP384" s="145">
        <v>0</v>
      </c>
      <c r="EQ384" s="145">
        <v>0</v>
      </c>
      <c r="ER384" s="145">
        <v>0</v>
      </c>
      <c r="ES384" s="145">
        <v>0</v>
      </c>
      <c r="ET384" s="145">
        <v>0</v>
      </c>
      <c r="EU384" s="145">
        <v>0</v>
      </c>
      <c r="EV384" s="145">
        <v>0</v>
      </c>
      <c r="EW384" s="145">
        <v>0</v>
      </c>
      <c r="EX384" s="145">
        <v>2201</v>
      </c>
      <c r="EY384" s="145">
        <v>1327</v>
      </c>
      <c r="EZ384" s="145">
        <v>75</v>
      </c>
      <c r="FA384" s="145">
        <v>1402</v>
      </c>
      <c r="FB384" s="145">
        <v>0</v>
      </c>
      <c r="FC384" s="145">
        <v>0</v>
      </c>
      <c r="FD384" s="145">
        <v>0</v>
      </c>
      <c r="FE384" s="145">
        <v>0</v>
      </c>
      <c r="FF384" s="145">
        <v>55872</v>
      </c>
      <c r="FG384" s="145">
        <v>45022</v>
      </c>
      <c r="FH384" s="145">
        <v>2607</v>
      </c>
      <c r="FI384" s="145">
        <v>47629</v>
      </c>
      <c r="GD384" s="164">
        <f t="shared" ref="GD384:GG384" si="583">B384+F384+N384+R384+V384+Z384+AD384+AH384+AL384+AP384+AT384+AX384+BB384+BF384+BJ384+BN384+BR384+BV384+BZ384+CD384+CH384+CL384+CP384+CT384+CX384+DB384+DJ384+DN384+DR384+DV384+DZ384+EH384+EL384+EP384+ET384+EX384+FB384+FF384+FJ384+FN384+FR384+FV384+FZ384+J384+DF384+ED384</f>
        <v>151333</v>
      </c>
      <c r="GE384" s="164">
        <f t="shared" si="583"/>
        <v>143000</v>
      </c>
      <c r="GF384" s="164">
        <f t="shared" si="583"/>
        <v>13837</v>
      </c>
      <c r="GG384" s="164">
        <f t="shared" si="583"/>
        <v>156837</v>
      </c>
      <c r="GI384" s="186">
        <f t="shared" si="572"/>
        <v>0.11792307692307692</v>
      </c>
      <c r="GJ384" s="186">
        <f t="shared" si="573"/>
        <v>0.31483916083916086</v>
      </c>
      <c r="GK384" s="186">
        <f t="shared" si="574"/>
        <v>0.44716083916083915</v>
      </c>
      <c r="GL384" s="186">
        <f t="shared" si="575"/>
        <v>2.0216783216783218E-2</v>
      </c>
      <c r="GM384" s="186">
        <f t="shared" si="576"/>
        <v>9.2797202797202799E-3</v>
      </c>
      <c r="GN384" s="186">
        <f t="shared" si="577"/>
        <v>3.6055944055944054E-2</v>
      </c>
      <c r="GO384" s="186">
        <f t="shared" si="578"/>
        <v>5.4524475524475591E-2</v>
      </c>
    </row>
    <row r="385" spans="1:197" ht="11.25" customHeight="1">
      <c r="A385" s="188">
        <v>45311</v>
      </c>
      <c r="GI385" s="186"/>
      <c r="GJ385" s="186"/>
      <c r="GK385" s="186"/>
      <c r="GL385" s="186"/>
      <c r="GM385" s="186"/>
      <c r="GN385" s="186"/>
      <c r="GO385" s="186"/>
    </row>
    <row r="386" spans="1:197" ht="11.25" customHeight="1">
      <c r="A386" s="188">
        <v>45342</v>
      </c>
      <c r="GI386" s="186"/>
      <c r="GJ386" s="186"/>
      <c r="GK386" s="186"/>
      <c r="GL386" s="186"/>
      <c r="GM386" s="186"/>
      <c r="GN386" s="186"/>
      <c r="GO386" s="186"/>
    </row>
    <row r="387" spans="1:197" ht="11.25" customHeight="1">
      <c r="A387" s="188">
        <v>45371</v>
      </c>
      <c r="B387" s="145">
        <v>18539</v>
      </c>
      <c r="C387" s="145">
        <v>17951</v>
      </c>
      <c r="D387" s="145">
        <v>1169</v>
      </c>
      <c r="E387" s="145">
        <v>19120</v>
      </c>
      <c r="F387" s="145">
        <v>0</v>
      </c>
      <c r="G387" s="145">
        <v>0</v>
      </c>
      <c r="H387" s="145">
        <v>0</v>
      </c>
      <c r="I387" s="145">
        <v>0</v>
      </c>
      <c r="J387" s="145">
        <v>0</v>
      </c>
      <c r="K387" s="145">
        <v>0</v>
      </c>
      <c r="L387" s="145">
        <v>0</v>
      </c>
      <c r="M387" s="145">
        <v>0</v>
      </c>
      <c r="N387" s="145">
        <v>0</v>
      </c>
      <c r="O387" s="145">
        <v>0</v>
      </c>
      <c r="P387" s="145">
        <v>0</v>
      </c>
      <c r="Q387" s="145">
        <v>0</v>
      </c>
      <c r="R387" s="145">
        <v>0</v>
      </c>
      <c r="S387" s="145">
        <v>0</v>
      </c>
      <c r="T387" s="145">
        <v>0</v>
      </c>
      <c r="U387" s="145">
        <v>0</v>
      </c>
      <c r="V387" s="145">
        <v>0</v>
      </c>
      <c r="W387" s="145">
        <v>0</v>
      </c>
      <c r="X387" s="145">
        <v>0</v>
      </c>
      <c r="Y387" s="145">
        <v>0</v>
      </c>
      <c r="Z387" s="145">
        <v>3902</v>
      </c>
      <c r="AA387" s="145">
        <v>3868</v>
      </c>
      <c r="AB387" s="145">
        <v>445</v>
      </c>
      <c r="AC387" s="145">
        <v>4313</v>
      </c>
      <c r="AD387" s="145">
        <v>0</v>
      </c>
      <c r="AE387" s="145">
        <v>0</v>
      </c>
      <c r="AF387" s="145">
        <v>0</v>
      </c>
      <c r="AG387" s="145">
        <v>0</v>
      </c>
      <c r="AH387" s="145">
        <v>0</v>
      </c>
      <c r="AI387" s="145">
        <v>0</v>
      </c>
      <c r="AJ387" s="145">
        <v>0</v>
      </c>
      <c r="AK387" s="145">
        <v>0</v>
      </c>
      <c r="AL387" s="145">
        <v>7735</v>
      </c>
      <c r="AM387" s="145">
        <v>7500</v>
      </c>
      <c r="AN387" s="145">
        <v>408</v>
      </c>
      <c r="AO387" s="145">
        <v>7908</v>
      </c>
      <c r="AP387" s="145">
        <v>0</v>
      </c>
      <c r="AQ387" s="145">
        <v>0</v>
      </c>
      <c r="AR387" s="145">
        <v>0</v>
      </c>
      <c r="AS387" s="145">
        <v>0</v>
      </c>
      <c r="AT387" s="145">
        <v>0</v>
      </c>
      <c r="AU387" s="145">
        <v>0</v>
      </c>
      <c r="AV387" s="145">
        <v>0</v>
      </c>
      <c r="AW387" s="145">
        <v>0</v>
      </c>
      <c r="AX387" s="145">
        <v>0</v>
      </c>
      <c r="AY387" s="145">
        <v>0</v>
      </c>
      <c r="AZ387" s="145">
        <v>0</v>
      </c>
      <c r="BA387" s="145">
        <v>0</v>
      </c>
      <c r="BB387" s="145">
        <v>0</v>
      </c>
      <c r="BC387" s="145">
        <v>0</v>
      </c>
      <c r="BD387" s="145">
        <v>0</v>
      </c>
      <c r="BE387" s="145">
        <v>0</v>
      </c>
      <c r="BF387" s="145">
        <v>0</v>
      </c>
      <c r="BG387" s="145">
        <v>0</v>
      </c>
      <c r="BH387" s="145">
        <v>0</v>
      </c>
      <c r="BI387" s="145">
        <v>0</v>
      </c>
      <c r="BJ387" s="145">
        <v>0</v>
      </c>
      <c r="BK387" s="145">
        <v>0</v>
      </c>
      <c r="BL387" s="145">
        <v>0</v>
      </c>
      <c r="BM387" s="145">
        <v>0</v>
      </c>
      <c r="BN387" s="145">
        <v>0</v>
      </c>
      <c r="BO387" s="145">
        <v>0</v>
      </c>
      <c r="BP387" s="145">
        <v>0</v>
      </c>
      <c r="BQ387" s="145">
        <v>0</v>
      </c>
      <c r="BR387" s="145">
        <v>0</v>
      </c>
      <c r="BS387" s="145">
        <v>0</v>
      </c>
      <c r="BT387" s="145">
        <v>0</v>
      </c>
      <c r="BU387" s="145">
        <v>0</v>
      </c>
      <c r="BV387" s="145">
        <v>0</v>
      </c>
      <c r="BW387" s="145">
        <v>0</v>
      </c>
      <c r="BX387" s="145">
        <v>0</v>
      </c>
      <c r="BY387" s="145">
        <v>0</v>
      </c>
      <c r="BZ387" s="145">
        <v>0</v>
      </c>
      <c r="CA387" s="145">
        <v>0</v>
      </c>
      <c r="CB387" s="145">
        <v>0</v>
      </c>
      <c r="CC387" s="145">
        <v>0</v>
      </c>
      <c r="CD387" s="145">
        <v>2538</v>
      </c>
      <c r="CE387" s="145">
        <v>856</v>
      </c>
      <c r="CF387" s="145">
        <v>1752</v>
      </c>
      <c r="CG387" s="145">
        <v>2608</v>
      </c>
      <c r="CH387" s="145">
        <v>0</v>
      </c>
      <c r="CI387" s="145">
        <v>0</v>
      </c>
      <c r="CJ387" s="145">
        <v>0</v>
      </c>
      <c r="CK387" s="145">
        <v>0</v>
      </c>
      <c r="CL387" s="145">
        <v>0</v>
      </c>
      <c r="CM387" s="145">
        <v>0</v>
      </c>
      <c r="CN387" s="145">
        <v>0</v>
      </c>
      <c r="CO387" s="145">
        <v>0</v>
      </c>
      <c r="CP387" s="145">
        <v>0</v>
      </c>
      <c r="CQ387" s="145">
        <v>0</v>
      </c>
      <c r="CR387" s="145">
        <v>0</v>
      </c>
      <c r="CS387" s="145">
        <v>0</v>
      </c>
      <c r="CT387" s="145">
        <v>84888</v>
      </c>
      <c r="CU387" s="145">
        <v>64988</v>
      </c>
      <c r="CV387" s="145">
        <v>2735</v>
      </c>
      <c r="CW387" s="145">
        <v>67723</v>
      </c>
      <c r="CX387" s="145">
        <v>0</v>
      </c>
      <c r="CY387" s="145">
        <v>0</v>
      </c>
      <c r="CZ387" s="145">
        <v>0</v>
      </c>
      <c r="DA387" s="145">
        <v>0</v>
      </c>
      <c r="DB387" s="145">
        <v>11224</v>
      </c>
      <c r="DC387" s="145">
        <v>10150</v>
      </c>
      <c r="DD387" s="145">
        <v>814</v>
      </c>
      <c r="DE387" s="145">
        <v>10964</v>
      </c>
      <c r="DF387" s="145">
        <v>0</v>
      </c>
      <c r="DG387" s="145">
        <v>0</v>
      </c>
      <c r="DH387" s="145">
        <v>0</v>
      </c>
      <c r="DI387" s="145">
        <v>0</v>
      </c>
      <c r="DJ387" s="145">
        <v>0</v>
      </c>
      <c r="DK387" s="145">
        <v>0</v>
      </c>
      <c r="DL387" s="145">
        <v>0</v>
      </c>
      <c r="DM387" s="145">
        <v>0</v>
      </c>
      <c r="DN387" s="145">
        <v>0</v>
      </c>
      <c r="DO387" s="145">
        <v>0</v>
      </c>
      <c r="DP387" s="145">
        <v>0</v>
      </c>
      <c r="DQ387" s="145">
        <v>0</v>
      </c>
      <c r="DR387" s="145">
        <v>0</v>
      </c>
      <c r="DS387" s="145">
        <v>0</v>
      </c>
      <c r="DT387" s="145">
        <v>0</v>
      </c>
      <c r="DU387" s="145">
        <v>0</v>
      </c>
      <c r="DV387" s="145">
        <v>0</v>
      </c>
      <c r="DW387" s="145">
        <v>0</v>
      </c>
      <c r="DX387" s="145">
        <v>0</v>
      </c>
      <c r="DY387" s="145">
        <v>0</v>
      </c>
      <c r="DZ387" s="145">
        <v>0</v>
      </c>
      <c r="EA387" s="145">
        <v>0</v>
      </c>
      <c r="EB387" s="145">
        <v>0</v>
      </c>
      <c r="EC387" s="145">
        <v>0</v>
      </c>
      <c r="ED387" s="145">
        <v>0</v>
      </c>
      <c r="EE387" s="145">
        <v>0</v>
      </c>
      <c r="EF387" s="145">
        <v>0</v>
      </c>
      <c r="EG387" s="145">
        <v>0</v>
      </c>
      <c r="EH387" s="145">
        <v>0</v>
      </c>
      <c r="EI387" s="145">
        <v>0</v>
      </c>
      <c r="EJ387" s="145">
        <v>0</v>
      </c>
      <c r="EK387" s="145">
        <v>0</v>
      </c>
      <c r="EL387" s="145">
        <v>0</v>
      </c>
      <c r="EM387" s="145">
        <v>0</v>
      </c>
      <c r="EN387" s="145">
        <v>0</v>
      </c>
      <c r="EO387" s="145">
        <v>0</v>
      </c>
      <c r="EP387" s="145">
        <v>0</v>
      </c>
      <c r="EQ387" s="145">
        <v>0</v>
      </c>
      <c r="ER387" s="145">
        <v>0</v>
      </c>
      <c r="ES387" s="145">
        <v>0</v>
      </c>
      <c r="ET387" s="145">
        <v>0</v>
      </c>
      <c r="EU387" s="145">
        <v>0</v>
      </c>
      <c r="EV387" s="145">
        <v>0</v>
      </c>
      <c r="EW387" s="145">
        <v>0</v>
      </c>
      <c r="EX387" s="145">
        <v>2147</v>
      </c>
      <c r="EY387" s="145">
        <v>2242</v>
      </c>
      <c r="EZ387" s="145">
        <v>42</v>
      </c>
      <c r="FA387" s="145">
        <v>2284</v>
      </c>
      <c r="FB387" s="145">
        <v>0</v>
      </c>
      <c r="FC387" s="145">
        <v>0</v>
      </c>
      <c r="FD387" s="145">
        <v>0</v>
      </c>
      <c r="FE387" s="145">
        <v>0</v>
      </c>
      <c r="FF387" s="145">
        <v>50676</v>
      </c>
      <c r="FG387" s="145">
        <v>50724</v>
      </c>
      <c r="FH387" s="145">
        <v>2965</v>
      </c>
      <c r="FI387" s="145">
        <v>53689</v>
      </c>
      <c r="GD387" s="164">
        <f t="shared" ref="GD387:GG387" si="584">B387+F387+N387+R387+V387+Z387+AD387+AH387+AL387+AP387+AT387+AX387+BB387+BF387+BJ387+BN387+BR387+BV387+BZ387+CD387+CH387+CL387+CP387+CT387+CX387+DB387+DJ387+DN387+DR387+DV387+DZ387+EH387+EL387+EP387+ET387+EX387+FB387+FF387+FJ387+FN387+FR387+FV387+FZ387+J387+DF387+ED387</f>
        <v>181649</v>
      </c>
      <c r="GE387" s="164">
        <f t="shared" si="584"/>
        <v>158279</v>
      </c>
      <c r="GF387" s="164">
        <f t="shared" si="584"/>
        <v>10330</v>
      </c>
      <c r="GG387" s="164">
        <f t="shared" si="584"/>
        <v>168609</v>
      </c>
      <c r="GI387" s="186">
        <f t="shared" si="572"/>
        <v>0.11341365563340683</v>
      </c>
      <c r="GJ387" s="186">
        <f t="shared" si="573"/>
        <v>0.32047207778669312</v>
      </c>
      <c r="GK387" s="186">
        <f t="shared" si="574"/>
        <v>0.41059142400444787</v>
      </c>
      <c r="GL387" s="186">
        <f t="shared" si="575"/>
        <v>2.4437859728706903E-2</v>
      </c>
      <c r="GM387" s="186">
        <f t="shared" si="576"/>
        <v>1.4164860783805812E-2</v>
      </c>
      <c r="GN387" s="186">
        <f t="shared" si="577"/>
        <v>4.7384681480171088E-2</v>
      </c>
      <c r="GO387" s="186">
        <f t="shared" si="578"/>
        <v>6.9535440582768393E-2</v>
      </c>
    </row>
    <row r="388" spans="1:197" ht="11.25" customHeight="1">
      <c r="A388" s="148">
        <v>45402</v>
      </c>
      <c r="GI388" s="186"/>
      <c r="GJ388" s="186"/>
      <c r="GK388" s="186"/>
      <c r="GL388" s="186"/>
      <c r="GM388" s="186"/>
      <c r="GN388" s="186"/>
      <c r="GO388" s="186"/>
    </row>
    <row r="389" spans="1:197" ht="11.25" customHeight="1">
      <c r="A389" s="148">
        <v>45432</v>
      </c>
      <c r="GI389" s="186"/>
      <c r="GJ389" s="186"/>
      <c r="GK389" s="186"/>
      <c r="GL389" s="186"/>
      <c r="GM389" s="186"/>
      <c r="GN389" s="186"/>
      <c r="GO389" s="186"/>
    </row>
    <row r="390" spans="1:197" ht="11.25" customHeight="1">
      <c r="A390" s="148">
        <v>45463</v>
      </c>
      <c r="B390" s="145">
        <v>16608</v>
      </c>
      <c r="C390" s="145">
        <v>15345</v>
      </c>
      <c r="D390" s="145">
        <v>663</v>
      </c>
      <c r="E390" s="145">
        <v>16008</v>
      </c>
      <c r="F390" s="145">
        <v>0</v>
      </c>
      <c r="G390" s="145">
        <v>0</v>
      </c>
      <c r="H390" s="145">
        <v>0</v>
      </c>
      <c r="I390" s="145">
        <v>0</v>
      </c>
      <c r="J390" s="145">
        <v>0</v>
      </c>
      <c r="K390" s="145">
        <v>0</v>
      </c>
      <c r="L390" s="145">
        <v>0</v>
      </c>
      <c r="M390" s="145">
        <v>0</v>
      </c>
      <c r="N390" s="145">
        <v>0</v>
      </c>
      <c r="O390" s="145">
        <v>0</v>
      </c>
      <c r="P390" s="145">
        <v>0</v>
      </c>
      <c r="Q390" s="145">
        <v>0</v>
      </c>
      <c r="R390" s="145">
        <v>0</v>
      </c>
      <c r="S390" s="145">
        <v>0</v>
      </c>
      <c r="T390" s="145">
        <v>0</v>
      </c>
      <c r="U390" s="145">
        <v>0</v>
      </c>
      <c r="V390" s="145">
        <v>0</v>
      </c>
      <c r="W390" s="145">
        <v>0</v>
      </c>
      <c r="X390" s="145">
        <v>0</v>
      </c>
      <c r="Y390" s="145">
        <v>0</v>
      </c>
      <c r="Z390" s="145">
        <v>3373</v>
      </c>
      <c r="AA390" s="145">
        <v>3038</v>
      </c>
      <c r="AB390" s="145">
        <v>312</v>
      </c>
      <c r="AC390" s="145">
        <v>3350</v>
      </c>
      <c r="AD390" s="145">
        <v>0</v>
      </c>
      <c r="AE390" s="145">
        <v>0</v>
      </c>
      <c r="AF390" s="145">
        <v>0</v>
      </c>
      <c r="AG390" s="145">
        <v>0</v>
      </c>
      <c r="AH390" s="145">
        <v>0</v>
      </c>
      <c r="AI390" s="145">
        <v>0</v>
      </c>
      <c r="AJ390" s="145">
        <v>0</v>
      </c>
      <c r="AK390" s="145">
        <v>0</v>
      </c>
      <c r="AL390" s="145">
        <v>7100</v>
      </c>
      <c r="AM390" s="145">
        <v>6713</v>
      </c>
      <c r="AN390" s="145">
        <v>106</v>
      </c>
      <c r="AO390" s="145">
        <v>6819</v>
      </c>
      <c r="AP390" s="145">
        <v>0</v>
      </c>
      <c r="AQ390" s="145">
        <v>0</v>
      </c>
      <c r="AR390" s="145">
        <v>0</v>
      </c>
      <c r="AS390" s="145">
        <v>0</v>
      </c>
      <c r="AT390" s="145">
        <v>0</v>
      </c>
      <c r="AU390" s="145">
        <v>0</v>
      </c>
      <c r="AV390" s="145">
        <v>0</v>
      </c>
      <c r="AW390" s="145">
        <v>0</v>
      </c>
      <c r="AX390" s="145">
        <v>0</v>
      </c>
      <c r="AY390" s="145">
        <v>0</v>
      </c>
      <c r="AZ390" s="145">
        <v>0</v>
      </c>
      <c r="BA390" s="145">
        <v>0</v>
      </c>
      <c r="BB390" s="145">
        <v>0</v>
      </c>
      <c r="BC390" s="145">
        <v>0</v>
      </c>
      <c r="BD390" s="145">
        <v>0</v>
      </c>
      <c r="BE390" s="145">
        <v>0</v>
      </c>
      <c r="BF390" s="145">
        <v>0</v>
      </c>
      <c r="BG390" s="145">
        <v>0</v>
      </c>
      <c r="BH390" s="145">
        <v>0</v>
      </c>
      <c r="BI390" s="145">
        <v>0</v>
      </c>
      <c r="BJ390" s="145">
        <v>0</v>
      </c>
      <c r="BK390" s="145">
        <v>0</v>
      </c>
      <c r="BL390" s="145">
        <v>0</v>
      </c>
      <c r="BM390" s="145">
        <v>0</v>
      </c>
      <c r="BN390" s="145">
        <v>0</v>
      </c>
      <c r="BO390" s="145">
        <v>0</v>
      </c>
      <c r="BP390" s="145">
        <v>0</v>
      </c>
      <c r="BQ390" s="145">
        <v>0</v>
      </c>
      <c r="BR390" s="145">
        <v>0</v>
      </c>
      <c r="BS390" s="145">
        <v>0</v>
      </c>
      <c r="BT390" s="145">
        <v>0</v>
      </c>
      <c r="BU390" s="145">
        <v>0</v>
      </c>
      <c r="BV390" s="145">
        <v>0</v>
      </c>
      <c r="BW390" s="145">
        <v>0</v>
      </c>
      <c r="BX390" s="145">
        <v>0</v>
      </c>
      <c r="BY390" s="145">
        <v>0</v>
      </c>
      <c r="BZ390" s="145">
        <v>0</v>
      </c>
      <c r="CA390" s="145">
        <v>0</v>
      </c>
      <c r="CB390" s="145">
        <v>0</v>
      </c>
      <c r="CC390" s="145">
        <v>0</v>
      </c>
      <c r="CD390" s="145">
        <v>4475</v>
      </c>
      <c r="CE390" s="145">
        <v>358</v>
      </c>
      <c r="CF390" s="145">
        <v>3335</v>
      </c>
      <c r="CG390" s="145">
        <v>3693</v>
      </c>
      <c r="CH390" s="145">
        <v>0</v>
      </c>
      <c r="CI390" s="145">
        <v>0</v>
      </c>
      <c r="CJ390" s="145">
        <v>0</v>
      </c>
      <c r="CK390" s="145">
        <v>0</v>
      </c>
      <c r="CL390" s="145">
        <v>0</v>
      </c>
      <c r="CM390" s="145">
        <v>0</v>
      </c>
      <c r="CN390" s="145">
        <v>0</v>
      </c>
      <c r="CO390" s="145">
        <v>0</v>
      </c>
      <c r="CP390" s="145">
        <v>0</v>
      </c>
      <c r="CQ390" s="145">
        <v>0</v>
      </c>
      <c r="CR390" s="145">
        <v>0</v>
      </c>
      <c r="CS390" s="145">
        <v>0</v>
      </c>
      <c r="CT390" s="145">
        <v>63562</v>
      </c>
      <c r="CU390" s="145">
        <v>60923</v>
      </c>
      <c r="CV390" s="145">
        <v>4562</v>
      </c>
      <c r="CW390" s="145">
        <v>65485</v>
      </c>
      <c r="CX390" s="145">
        <v>0</v>
      </c>
      <c r="CY390" s="145">
        <v>0</v>
      </c>
      <c r="CZ390" s="145">
        <v>0</v>
      </c>
      <c r="DA390" s="145">
        <v>0</v>
      </c>
      <c r="DB390" s="145">
        <v>8834</v>
      </c>
      <c r="DC390" s="145">
        <v>7946</v>
      </c>
      <c r="DD390" s="145">
        <v>598</v>
      </c>
      <c r="DE390" s="145">
        <v>8544</v>
      </c>
      <c r="DF390" s="145">
        <v>0</v>
      </c>
      <c r="DG390" s="145">
        <v>0</v>
      </c>
      <c r="DH390" s="145">
        <v>0</v>
      </c>
      <c r="DI390" s="145">
        <v>0</v>
      </c>
      <c r="DJ390" s="145">
        <v>0</v>
      </c>
      <c r="DK390" s="145">
        <v>0</v>
      </c>
      <c r="DL390" s="145">
        <v>0</v>
      </c>
      <c r="DM390" s="145">
        <v>0</v>
      </c>
      <c r="DN390" s="145">
        <v>0</v>
      </c>
      <c r="DO390" s="145">
        <v>0</v>
      </c>
      <c r="DP390" s="145">
        <v>0</v>
      </c>
      <c r="DQ390" s="145">
        <v>0</v>
      </c>
      <c r="DR390" s="145">
        <v>0</v>
      </c>
      <c r="DS390" s="145">
        <v>0</v>
      </c>
      <c r="DT390" s="145">
        <v>0</v>
      </c>
      <c r="DU390" s="145">
        <v>0</v>
      </c>
      <c r="DV390" s="145">
        <v>0</v>
      </c>
      <c r="DW390" s="145">
        <v>0</v>
      </c>
      <c r="DX390" s="145">
        <v>0</v>
      </c>
      <c r="DY390" s="145">
        <v>0</v>
      </c>
      <c r="DZ390" s="145">
        <v>0</v>
      </c>
      <c r="EA390" s="145">
        <v>0</v>
      </c>
      <c r="EB390" s="145">
        <v>0</v>
      </c>
      <c r="EC390" s="145">
        <v>0</v>
      </c>
      <c r="ED390" s="145">
        <v>0</v>
      </c>
      <c r="EE390" s="145">
        <v>0</v>
      </c>
      <c r="EF390" s="145">
        <v>0</v>
      </c>
      <c r="EG390" s="145">
        <v>0</v>
      </c>
      <c r="EH390" s="145">
        <v>0</v>
      </c>
      <c r="EI390" s="145">
        <v>0</v>
      </c>
      <c r="EJ390" s="145">
        <v>0</v>
      </c>
      <c r="EK390" s="145">
        <v>0</v>
      </c>
      <c r="EL390" s="145">
        <v>0</v>
      </c>
      <c r="EM390" s="145">
        <v>0</v>
      </c>
      <c r="EN390" s="145">
        <v>0</v>
      </c>
      <c r="EO390" s="145">
        <v>0</v>
      </c>
      <c r="EP390" s="145">
        <v>0</v>
      </c>
      <c r="EQ390" s="145">
        <v>0</v>
      </c>
      <c r="ER390" s="145">
        <v>0</v>
      </c>
      <c r="ES390" s="145">
        <v>0</v>
      </c>
      <c r="ET390" s="145">
        <v>0</v>
      </c>
      <c r="EU390" s="145">
        <v>0</v>
      </c>
      <c r="EV390" s="145">
        <v>0</v>
      </c>
      <c r="EW390" s="145">
        <v>0</v>
      </c>
      <c r="EX390" s="145">
        <v>1863</v>
      </c>
      <c r="EY390" s="145">
        <v>2327</v>
      </c>
      <c r="EZ390" s="145">
        <v>34</v>
      </c>
      <c r="FA390" s="145">
        <v>2361</v>
      </c>
      <c r="FB390" s="145">
        <v>0</v>
      </c>
      <c r="FC390" s="145">
        <v>0</v>
      </c>
      <c r="FD390" s="145">
        <v>0</v>
      </c>
      <c r="FE390" s="145">
        <v>0</v>
      </c>
      <c r="FF390" s="145">
        <v>52647</v>
      </c>
      <c r="FG390" s="145">
        <v>42138</v>
      </c>
      <c r="FH390" s="145">
        <v>1915</v>
      </c>
      <c r="FI390" s="145">
        <v>44053</v>
      </c>
      <c r="GD390" s="164">
        <f t="shared" ref="GD390:GG390" si="585">B390+F390+N390+R390+V390+Z390+AD390+AH390+AL390+AP390+AT390+AX390+BB390+BF390+BJ390+BN390+BR390+BV390+BZ390+CD390+CH390+CL390+CP390+CT390+CX390+DB390+DJ390+DN390+DR390+DV390+DZ390+EH390+EL390+EP390+ET390+EX390+FB390+FF390+FJ390+FN390+FR390+FV390+FZ390+J390+DF390+ED390</f>
        <v>158462</v>
      </c>
      <c r="GE390" s="164">
        <f t="shared" si="585"/>
        <v>138788</v>
      </c>
      <c r="GF390" s="164">
        <f t="shared" si="585"/>
        <v>11525</v>
      </c>
      <c r="GG390" s="164">
        <f t="shared" si="585"/>
        <v>150313</v>
      </c>
      <c r="GI390" s="186">
        <f t="shared" si="572"/>
        <v>0.11056431391762976</v>
      </c>
      <c r="GJ390" s="186">
        <f t="shared" si="573"/>
        <v>0.3036141453151569</v>
      </c>
      <c r="GK390" s="186">
        <f t="shared" si="574"/>
        <v>0.43896446378649451</v>
      </c>
      <c r="GL390" s="186">
        <f t="shared" si="575"/>
        <v>2.1889500533187306E-2</v>
      </c>
      <c r="GM390" s="186">
        <f t="shared" si="576"/>
        <v>1.6766579243162234E-2</v>
      </c>
      <c r="GN390" s="186">
        <f t="shared" si="577"/>
        <v>4.8368735049139695E-2</v>
      </c>
      <c r="GO390" s="186">
        <f t="shared" si="578"/>
        <v>5.9832262155229521E-2</v>
      </c>
    </row>
    <row r="391" spans="1:197" ht="11.25" customHeight="1">
      <c r="A391" s="148">
        <v>45493</v>
      </c>
      <c r="GI391" s="186"/>
      <c r="GJ391" s="186"/>
      <c r="GK391" s="186"/>
      <c r="GL391" s="186"/>
      <c r="GM391" s="186"/>
      <c r="GN391" s="186"/>
      <c r="GO391" s="186"/>
    </row>
    <row r="392" spans="1:197" ht="11.25" customHeight="1">
      <c r="A392" s="148">
        <v>45524</v>
      </c>
      <c r="GI392" s="186"/>
      <c r="GJ392" s="186"/>
      <c r="GK392" s="186"/>
      <c r="GL392" s="186"/>
      <c r="GM392" s="186"/>
      <c r="GN392" s="186"/>
      <c r="GO392" s="186"/>
    </row>
    <row r="393" spans="1:197" ht="11.25" customHeight="1">
      <c r="A393" s="148">
        <v>45555</v>
      </c>
      <c r="B393" s="145">
        <v>17850</v>
      </c>
      <c r="C393" s="145">
        <v>16629</v>
      </c>
      <c r="D393" s="145">
        <v>815</v>
      </c>
      <c r="E393" s="145">
        <v>17444</v>
      </c>
      <c r="F393" s="145">
        <v>0</v>
      </c>
      <c r="G393" s="145">
        <v>0</v>
      </c>
      <c r="H393" s="145">
        <v>0</v>
      </c>
      <c r="I393" s="145">
        <v>0</v>
      </c>
      <c r="J393" s="145">
        <v>0</v>
      </c>
      <c r="K393" s="145">
        <v>0</v>
      </c>
      <c r="L393" s="145">
        <v>0</v>
      </c>
      <c r="M393" s="145">
        <v>0</v>
      </c>
      <c r="N393" s="145">
        <v>0</v>
      </c>
      <c r="O393" s="145">
        <v>0</v>
      </c>
      <c r="P393" s="145">
        <v>0</v>
      </c>
      <c r="Q393" s="145">
        <v>0</v>
      </c>
      <c r="R393" s="145">
        <v>0</v>
      </c>
      <c r="S393" s="145">
        <v>0</v>
      </c>
      <c r="T393" s="145">
        <v>0</v>
      </c>
      <c r="U393" s="145">
        <v>0</v>
      </c>
      <c r="V393" s="145">
        <v>0</v>
      </c>
      <c r="W393" s="145">
        <v>0</v>
      </c>
      <c r="X393" s="145">
        <v>0</v>
      </c>
      <c r="Y393" s="145">
        <v>0</v>
      </c>
      <c r="Z393" s="145">
        <v>3618</v>
      </c>
      <c r="AA393" s="145">
        <v>3205</v>
      </c>
      <c r="AB393" s="145">
        <v>389</v>
      </c>
      <c r="AC393" s="145">
        <v>3594</v>
      </c>
      <c r="AD393" s="145">
        <v>0</v>
      </c>
      <c r="AE393" s="145">
        <v>0</v>
      </c>
      <c r="AF393" s="145">
        <v>0</v>
      </c>
      <c r="AG393" s="145">
        <v>0</v>
      </c>
      <c r="AH393" s="145">
        <v>0</v>
      </c>
      <c r="AI393" s="145">
        <v>0</v>
      </c>
      <c r="AJ393" s="145">
        <v>0</v>
      </c>
      <c r="AK393" s="145">
        <v>0</v>
      </c>
      <c r="AL393" s="145">
        <v>6533</v>
      </c>
      <c r="AM393" s="145">
        <v>6572</v>
      </c>
      <c r="AN393" s="145">
        <v>170</v>
      </c>
      <c r="AO393" s="145">
        <v>6742</v>
      </c>
      <c r="AP393" s="145">
        <v>0</v>
      </c>
      <c r="AQ393" s="145">
        <v>0</v>
      </c>
      <c r="AR393" s="145">
        <v>0</v>
      </c>
      <c r="AS393" s="145">
        <v>0</v>
      </c>
      <c r="AT393" s="145">
        <v>0</v>
      </c>
      <c r="AU393" s="145">
        <v>0</v>
      </c>
      <c r="AV393" s="145">
        <v>0</v>
      </c>
      <c r="AW393" s="145">
        <v>0</v>
      </c>
      <c r="AX393" s="145">
        <v>0</v>
      </c>
      <c r="AY393" s="145">
        <v>0</v>
      </c>
      <c r="AZ393" s="145">
        <v>0</v>
      </c>
      <c r="BA393" s="145">
        <v>0</v>
      </c>
      <c r="BB393" s="145">
        <v>0</v>
      </c>
      <c r="BC393" s="145">
        <v>0</v>
      </c>
      <c r="BD393" s="145">
        <v>0</v>
      </c>
      <c r="BE393" s="145">
        <v>0</v>
      </c>
      <c r="BF393" s="145">
        <v>0</v>
      </c>
      <c r="BG393" s="145">
        <v>0</v>
      </c>
      <c r="BH393" s="145">
        <v>0</v>
      </c>
      <c r="BI393" s="145">
        <v>0</v>
      </c>
      <c r="BJ393" s="145">
        <v>0</v>
      </c>
      <c r="BK393" s="145">
        <v>0</v>
      </c>
      <c r="BL393" s="145">
        <v>0</v>
      </c>
      <c r="BM393" s="145">
        <v>0</v>
      </c>
      <c r="BN393" s="145">
        <v>0</v>
      </c>
      <c r="BO393" s="145">
        <v>0</v>
      </c>
      <c r="BP393" s="145">
        <v>0</v>
      </c>
      <c r="BQ393" s="145">
        <v>0</v>
      </c>
      <c r="BR393" s="145">
        <v>0</v>
      </c>
      <c r="BS393" s="145">
        <v>0</v>
      </c>
      <c r="BT393" s="145">
        <v>0</v>
      </c>
      <c r="BU393" s="145">
        <v>0</v>
      </c>
      <c r="BV393" s="145">
        <v>0</v>
      </c>
      <c r="BW393" s="145">
        <v>0</v>
      </c>
      <c r="BX393" s="145">
        <v>0</v>
      </c>
      <c r="BY393" s="145">
        <v>0</v>
      </c>
      <c r="BZ393" s="145">
        <v>0</v>
      </c>
      <c r="CA393" s="145">
        <v>0</v>
      </c>
      <c r="CB393" s="145">
        <v>0</v>
      </c>
      <c r="CC393" s="145">
        <v>0</v>
      </c>
      <c r="CD393" s="145">
        <v>7114</v>
      </c>
      <c r="CE393" s="145">
        <v>413</v>
      </c>
      <c r="CF393" s="145">
        <v>6410</v>
      </c>
      <c r="CG393" s="145">
        <v>6823</v>
      </c>
      <c r="CH393" s="145">
        <v>0</v>
      </c>
      <c r="CI393" s="145">
        <v>0</v>
      </c>
      <c r="CJ393" s="145">
        <v>0</v>
      </c>
      <c r="CK393" s="145">
        <v>0</v>
      </c>
      <c r="CL393" s="145">
        <v>0</v>
      </c>
      <c r="CM393" s="145">
        <v>0</v>
      </c>
      <c r="CN393" s="145">
        <v>0</v>
      </c>
      <c r="CO393" s="145">
        <v>0</v>
      </c>
      <c r="CP393" s="145">
        <v>0</v>
      </c>
      <c r="CQ393" s="145">
        <v>0</v>
      </c>
      <c r="CR393" s="145">
        <v>0</v>
      </c>
      <c r="CS393" s="145">
        <v>0</v>
      </c>
      <c r="CT393" s="145">
        <v>64428</v>
      </c>
      <c r="CU393" s="145">
        <v>62838</v>
      </c>
      <c r="CV393" s="145">
        <v>3887</v>
      </c>
      <c r="CW393" s="145">
        <v>66725</v>
      </c>
      <c r="CX393" s="145">
        <v>0</v>
      </c>
      <c r="CY393" s="145">
        <v>0</v>
      </c>
      <c r="CZ393" s="145">
        <v>0</v>
      </c>
      <c r="DA393" s="145">
        <v>0</v>
      </c>
      <c r="DB393" s="145">
        <v>9005</v>
      </c>
      <c r="DC393" s="145">
        <v>8485</v>
      </c>
      <c r="DD393" s="145">
        <v>615</v>
      </c>
      <c r="DE393" s="145">
        <v>9100</v>
      </c>
      <c r="DF393" s="145">
        <v>0</v>
      </c>
      <c r="DG393" s="145">
        <v>0</v>
      </c>
      <c r="DH393" s="145">
        <v>0</v>
      </c>
      <c r="DI393" s="145">
        <v>0</v>
      </c>
      <c r="DJ393" s="145">
        <v>0</v>
      </c>
      <c r="DK393" s="145">
        <v>0</v>
      </c>
      <c r="DL393" s="145">
        <v>0</v>
      </c>
      <c r="DM393" s="145">
        <v>0</v>
      </c>
      <c r="DN393" s="145">
        <v>0</v>
      </c>
      <c r="DO393" s="145">
        <v>0</v>
      </c>
      <c r="DP393" s="145">
        <v>0</v>
      </c>
      <c r="DQ393" s="145">
        <v>0</v>
      </c>
      <c r="DR393" s="145">
        <v>0</v>
      </c>
      <c r="DS393" s="145">
        <v>0</v>
      </c>
      <c r="DT393" s="145">
        <v>0</v>
      </c>
      <c r="DU393" s="145">
        <v>0</v>
      </c>
      <c r="DV393" s="145">
        <v>0</v>
      </c>
      <c r="DW393" s="145">
        <v>0</v>
      </c>
      <c r="DX393" s="145">
        <v>0</v>
      </c>
      <c r="DY393" s="145">
        <v>0</v>
      </c>
      <c r="DZ393" s="145">
        <v>0</v>
      </c>
      <c r="EA393" s="145">
        <v>0</v>
      </c>
      <c r="EB393" s="145">
        <v>0</v>
      </c>
      <c r="EC393" s="145">
        <v>0</v>
      </c>
      <c r="ED393" s="145">
        <v>0</v>
      </c>
      <c r="EE393" s="145">
        <v>0</v>
      </c>
      <c r="EF393" s="145">
        <v>0</v>
      </c>
      <c r="EG393" s="145">
        <v>0</v>
      </c>
      <c r="EH393" s="145">
        <v>0</v>
      </c>
      <c r="EI393" s="145">
        <v>0</v>
      </c>
      <c r="EJ393" s="145">
        <v>0</v>
      </c>
      <c r="EK393" s="145">
        <v>0</v>
      </c>
      <c r="EL393" s="145">
        <v>0</v>
      </c>
      <c r="EM393" s="145">
        <v>0</v>
      </c>
      <c r="EN393" s="145">
        <v>0</v>
      </c>
      <c r="EO393" s="145">
        <v>0</v>
      </c>
      <c r="EP393" s="145">
        <v>0</v>
      </c>
      <c r="EQ393" s="145">
        <v>0</v>
      </c>
      <c r="ER393" s="145">
        <v>0</v>
      </c>
      <c r="ES393" s="145">
        <v>0</v>
      </c>
      <c r="ET393" s="145">
        <v>0</v>
      </c>
      <c r="EU393" s="145">
        <v>0</v>
      </c>
      <c r="EV393" s="145">
        <v>0</v>
      </c>
      <c r="EW393" s="145">
        <v>0</v>
      </c>
      <c r="EX393" s="145">
        <v>1823</v>
      </c>
      <c r="EY393" s="145">
        <v>1484</v>
      </c>
      <c r="EZ393" s="145">
        <v>112</v>
      </c>
      <c r="FA393" s="145">
        <v>1596</v>
      </c>
      <c r="FB393" s="145">
        <v>0</v>
      </c>
      <c r="FC393" s="145">
        <v>0</v>
      </c>
      <c r="FD393" s="145">
        <v>0</v>
      </c>
      <c r="FE393" s="145">
        <v>0</v>
      </c>
      <c r="FF393" s="145">
        <v>40781</v>
      </c>
      <c r="FG393" s="145">
        <v>38605</v>
      </c>
      <c r="FH393" s="145">
        <v>2232</v>
      </c>
      <c r="FI393" s="145">
        <v>40837</v>
      </c>
      <c r="GD393" s="164">
        <f t="shared" ref="GD393:GG393" si="586">B393+F393+N393+R393+V393+Z393+AD393+AH393+AL393+AP393+AT393+AX393+BB393+BF393+BJ393+BN393+BR393+BV393+BZ393+CD393+CH393+CL393+CP393+CT393+CX393+DB393+DJ393+DN393+DR393+DV393+DZ393+EH393+EL393+EP393+ET393+EX393+FB393+FF393+FJ393+FN393+FR393+FV393+FZ393+J393+DF393+ED393</f>
        <v>151152</v>
      </c>
      <c r="GE393" s="164">
        <f t="shared" si="586"/>
        <v>138231</v>
      </c>
      <c r="GF393" s="164">
        <f t="shared" si="586"/>
        <v>14630</v>
      </c>
      <c r="GG393" s="164">
        <f t="shared" si="586"/>
        <v>152861</v>
      </c>
      <c r="GI393" s="186">
        <f t="shared" si="572"/>
        <v>0.12029863055320442</v>
      </c>
      <c r="GJ393" s="186">
        <f t="shared" si="573"/>
        <v>0.27927888823780483</v>
      </c>
      <c r="GK393" s="186">
        <f t="shared" si="574"/>
        <v>0.4545868871671333</v>
      </c>
      <c r="GL393" s="186">
        <f t="shared" si="575"/>
        <v>2.3185826623550433E-2</v>
      </c>
      <c r="GM393" s="186">
        <f t="shared" si="576"/>
        <v>1.0735652639422416E-2</v>
      </c>
      <c r="GN393" s="186">
        <f t="shared" si="577"/>
        <v>4.7543604546013557E-2</v>
      </c>
      <c r="GO393" s="186">
        <f t="shared" si="578"/>
        <v>6.4370510232870992E-2</v>
      </c>
    </row>
    <row r="394" spans="1:197" ht="11.25" customHeight="1">
      <c r="A394" s="148">
        <f>+EOMONTH(A393,1)</f>
        <v>45596</v>
      </c>
      <c r="GI394" s="186"/>
      <c r="GJ394" s="186"/>
      <c r="GK394" s="186"/>
      <c r="GL394" s="186"/>
      <c r="GM394" s="186"/>
      <c r="GN394" s="186"/>
      <c r="GO394" s="186"/>
    </row>
    <row r="395" spans="1:197" ht="11.25" customHeight="1">
      <c r="A395" s="148">
        <f t="shared" ref="A395:A411" si="587">+EOMONTH(A394,1)</f>
        <v>45626</v>
      </c>
      <c r="GI395" s="186"/>
      <c r="GJ395" s="186"/>
      <c r="GK395" s="186"/>
      <c r="GL395" s="186"/>
      <c r="GM395" s="186"/>
      <c r="GN395" s="186"/>
      <c r="GO395" s="186"/>
    </row>
    <row r="396" spans="1:197" ht="11.25" customHeight="1">
      <c r="A396" s="148">
        <f t="shared" si="587"/>
        <v>45657</v>
      </c>
      <c r="B396" s="145">
        <v>15170</v>
      </c>
      <c r="C396" s="145">
        <v>15415</v>
      </c>
      <c r="D396" s="145">
        <v>931</v>
      </c>
      <c r="E396" s="145">
        <v>16346</v>
      </c>
      <c r="F396" s="145">
        <v>0</v>
      </c>
      <c r="G396" s="145">
        <v>0</v>
      </c>
      <c r="H396" s="145">
        <v>0</v>
      </c>
      <c r="I396" s="145">
        <v>0</v>
      </c>
      <c r="J396" s="145">
        <v>0</v>
      </c>
      <c r="K396" s="145">
        <v>0</v>
      </c>
      <c r="L396" s="145">
        <v>0</v>
      </c>
      <c r="M396" s="145">
        <v>0</v>
      </c>
      <c r="N396" s="145">
        <v>0</v>
      </c>
      <c r="O396" s="145">
        <v>0</v>
      </c>
      <c r="P396" s="145">
        <v>0</v>
      </c>
      <c r="Q396" s="145">
        <v>0</v>
      </c>
      <c r="R396" s="145">
        <v>0</v>
      </c>
      <c r="S396" s="145">
        <v>0</v>
      </c>
      <c r="T396" s="145">
        <v>0</v>
      </c>
      <c r="U396" s="145">
        <v>0</v>
      </c>
      <c r="V396" s="145">
        <v>0</v>
      </c>
      <c r="W396" s="145">
        <v>0</v>
      </c>
      <c r="X396" s="145">
        <v>0</v>
      </c>
      <c r="Y396" s="145">
        <v>0</v>
      </c>
      <c r="Z396" s="145">
        <v>3380</v>
      </c>
      <c r="AA396" s="145">
        <v>3119</v>
      </c>
      <c r="AB396" s="145">
        <v>315</v>
      </c>
      <c r="AC396" s="145">
        <v>3434</v>
      </c>
      <c r="AD396" s="145">
        <v>0</v>
      </c>
      <c r="AE396" s="145">
        <v>0</v>
      </c>
      <c r="AF396" s="145">
        <v>0</v>
      </c>
      <c r="AG396" s="145">
        <v>0</v>
      </c>
      <c r="AH396" s="145">
        <v>0</v>
      </c>
      <c r="AI396" s="145">
        <v>0</v>
      </c>
      <c r="AJ396" s="145">
        <v>0</v>
      </c>
      <c r="AK396" s="145">
        <v>0</v>
      </c>
      <c r="AL396" s="145">
        <v>6095</v>
      </c>
      <c r="AM396" s="145">
        <v>5245</v>
      </c>
      <c r="AN396" s="145">
        <v>344</v>
      </c>
      <c r="AO396" s="145">
        <v>5589</v>
      </c>
      <c r="AP396" s="145">
        <v>0</v>
      </c>
      <c r="AQ396" s="145">
        <v>0</v>
      </c>
      <c r="AR396" s="145">
        <v>0</v>
      </c>
      <c r="AS396" s="145">
        <v>0</v>
      </c>
      <c r="AT396" s="145">
        <v>0</v>
      </c>
      <c r="AU396" s="145">
        <v>0</v>
      </c>
      <c r="AV396" s="145">
        <v>0</v>
      </c>
      <c r="AW396" s="145">
        <v>0</v>
      </c>
      <c r="AX396" s="145">
        <v>0</v>
      </c>
      <c r="AY396" s="145">
        <v>0</v>
      </c>
      <c r="AZ396" s="145">
        <v>0</v>
      </c>
      <c r="BA396" s="145">
        <v>0</v>
      </c>
      <c r="BB396" s="145">
        <v>0</v>
      </c>
      <c r="BC396" s="145">
        <v>0</v>
      </c>
      <c r="BD396" s="145">
        <v>0</v>
      </c>
      <c r="BE396" s="145">
        <v>0</v>
      </c>
      <c r="BF396" s="145">
        <v>0</v>
      </c>
      <c r="BG396" s="145">
        <v>0</v>
      </c>
      <c r="BH396" s="145">
        <v>0</v>
      </c>
      <c r="BI396" s="145">
        <v>0</v>
      </c>
      <c r="BJ396" s="145">
        <v>0</v>
      </c>
      <c r="BK396" s="145">
        <v>0</v>
      </c>
      <c r="BL396" s="145">
        <v>0</v>
      </c>
      <c r="BM396" s="145">
        <v>0</v>
      </c>
      <c r="BN396" s="145">
        <v>0</v>
      </c>
      <c r="BO396" s="145">
        <v>0</v>
      </c>
      <c r="BP396" s="145">
        <v>0</v>
      </c>
      <c r="BQ396" s="145">
        <v>0</v>
      </c>
      <c r="BR396" s="145">
        <v>0</v>
      </c>
      <c r="BS396" s="145">
        <v>0</v>
      </c>
      <c r="BT396" s="145">
        <v>0</v>
      </c>
      <c r="BU396" s="145">
        <v>0</v>
      </c>
      <c r="BV396" s="145">
        <v>0</v>
      </c>
      <c r="BW396" s="145">
        <v>0</v>
      </c>
      <c r="BX396" s="145">
        <v>0</v>
      </c>
      <c r="BY396" s="145">
        <v>0</v>
      </c>
      <c r="BZ396" s="145">
        <v>0</v>
      </c>
      <c r="CA396" s="145">
        <v>0</v>
      </c>
      <c r="CB396" s="145">
        <v>0</v>
      </c>
      <c r="CC396" s="145">
        <v>0</v>
      </c>
      <c r="CD396" s="145">
        <v>4642</v>
      </c>
      <c r="CE396" s="145">
        <v>660</v>
      </c>
      <c r="CF396" s="145">
        <v>5312</v>
      </c>
      <c r="CG396" s="145">
        <v>5972</v>
      </c>
      <c r="CH396" s="145">
        <v>0</v>
      </c>
      <c r="CI396" s="145">
        <v>0</v>
      </c>
      <c r="CJ396" s="145">
        <v>0</v>
      </c>
      <c r="CK396" s="145">
        <v>0</v>
      </c>
      <c r="CL396" s="145">
        <v>0</v>
      </c>
      <c r="CM396" s="145">
        <v>0</v>
      </c>
      <c r="CN396" s="145">
        <v>0</v>
      </c>
      <c r="CO396" s="145">
        <v>0</v>
      </c>
      <c r="CP396" s="145">
        <v>0</v>
      </c>
      <c r="CQ396" s="145">
        <v>0</v>
      </c>
      <c r="CR396" s="145">
        <v>0</v>
      </c>
      <c r="CS396" s="145">
        <v>0</v>
      </c>
      <c r="CT396" s="145">
        <v>62706</v>
      </c>
      <c r="CU396" s="145">
        <v>68747</v>
      </c>
      <c r="CV396" s="145">
        <v>5470</v>
      </c>
      <c r="CW396" s="145">
        <v>74217</v>
      </c>
      <c r="CX396" s="145">
        <v>0</v>
      </c>
      <c r="CY396" s="145">
        <v>0</v>
      </c>
      <c r="CZ396" s="145">
        <v>0</v>
      </c>
      <c r="DA396" s="145">
        <v>0</v>
      </c>
      <c r="DB396" s="145">
        <v>9096</v>
      </c>
      <c r="DC396" s="145">
        <v>8871</v>
      </c>
      <c r="DD396" s="145">
        <v>641</v>
      </c>
      <c r="DE396" s="145">
        <v>9512</v>
      </c>
      <c r="DF396" s="145">
        <v>0</v>
      </c>
      <c r="DG396" s="145">
        <v>0</v>
      </c>
      <c r="DH396" s="145">
        <v>0</v>
      </c>
      <c r="DI396" s="145">
        <v>0</v>
      </c>
      <c r="DJ396" s="145">
        <v>0</v>
      </c>
      <c r="DK396" s="145">
        <v>0</v>
      </c>
      <c r="DL396" s="145">
        <v>0</v>
      </c>
      <c r="DM396" s="145">
        <v>0</v>
      </c>
      <c r="DN396" s="145">
        <v>0</v>
      </c>
      <c r="DO396" s="145">
        <v>0</v>
      </c>
      <c r="DP396" s="145">
        <v>0</v>
      </c>
      <c r="DQ396" s="145">
        <v>0</v>
      </c>
      <c r="DR396" s="145">
        <v>0</v>
      </c>
      <c r="DS396" s="145">
        <v>0</v>
      </c>
      <c r="DT396" s="145">
        <v>0</v>
      </c>
      <c r="DU396" s="145">
        <v>0</v>
      </c>
      <c r="DV396" s="145">
        <v>0</v>
      </c>
      <c r="DW396" s="145">
        <v>0</v>
      </c>
      <c r="DX396" s="145">
        <v>0</v>
      </c>
      <c r="DY396" s="145">
        <v>0</v>
      </c>
      <c r="DZ396" s="145">
        <v>0</v>
      </c>
      <c r="EA396" s="145">
        <v>0</v>
      </c>
      <c r="EB396" s="145">
        <v>0</v>
      </c>
      <c r="EC396" s="145">
        <v>0</v>
      </c>
      <c r="ED396" s="145">
        <v>0</v>
      </c>
      <c r="EE396" s="145">
        <v>0</v>
      </c>
      <c r="EF396" s="145">
        <v>0</v>
      </c>
      <c r="EG396" s="145">
        <v>0</v>
      </c>
      <c r="EH396" s="145">
        <v>0</v>
      </c>
      <c r="EI396" s="145">
        <v>0</v>
      </c>
      <c r="EJ396" s="145">
        <v>0</v>
      </c>
      <c r="EK396" s="145">
        <v>0</v>
      </c>
      <c r="EL396" s="145">
        <v>0</v>
      </c>
      <c r="EM396" s="145">
        <v>0</v>
      </c>
      <c r="EN396" s="145">
        <v>0</v>
      </c>
      <c r="EO396" s="145">
        <v>0</v>
      </c>
      <c r="EP396" s="145">
        <v>0</v>
      </c>
      <c r="EQ396" s="145">
        <v>0</v>
      </c>
      <c r="ER396" s="145">
        <v>0</v>
      </c>
      <c r="ES396" s="145">
        <v>0</v>
      </c>
      <c r="ET396" s="145">
        <v>0</v>
      </c>
      <c r="EU396" s="145">
        <v>0</v>
      </c>
      <c r="EV396" s="145">
        <v>0</v>
      </c>
      <c r="EW396" s="145">
        <v>0</v>
      </c>
      <c r="EX396" s="145">
        <v>1426</v>
      </c>
      <c r="EY396" s="145">
        <v>915</v>
      </c>
      <c r="EZ396" s="145">
        <v>108</v>
      </c>
      <c r="FA396" s="145">
        <v>1023</v>
      </c>
      <c r="FB396" s="145">
        <v>0</v>
      </c>
      <c r="FC396" s="145">
        <v>0</v>
      </c>
      <c r="FD396" s="145">
        <v>0</v>
      </c>
      <c r="FE396" s="145">
        <v>0</v>
      </c>
      <c r="FF396" s="145">
        <v>47759</v>
      </c>
      <c r="FG396" s="145">
        <v>44786</v>
      </c>
      <c r="FH396" s="145">
        <v>2372</v>
      </c>
      <c r="FI396" s="145">
        <v>47158</v>
      </c>
      <c r="GD396" s="164">
        <f t="shared" ref="GD396:GG396" si="588">B396+F396+N396+R396+V396+Z396+AD396+AH396+AL396+AP396+AT396+AX396+BB396+BF396+BJ396+BN396+BR396+BV396+BZ396+CD396+CH396+CL396+CP396+CT396+CX396+DB396+DJ396+DN396+DR396+DV396+DZ396+EH396+EL396+EP396+ET396+EX396+FB396+FF396+FJ396+FN396+FR396+FV396+FZ396+J396+DF396+ED396</f>
        <v>150274</v>
      </c>
      <c r="GE396" s="164">
        <f t="shared" si="588"/>
        <v>147758</v>
      </c>
      <c r="GF396" s="164">
        <f t="shared" si="588"/>
        <v>15493</v>
      </c>
      <c r="GG396" s="164">
        <f t="shared" si="588"/>
        <v>163251</v>
      </c>
      <c r="GI396" s="186">
        <f t="shared" si="572"/>
        <v>0.10432599250125205</v>
      </c>
      <c r="GJ396" s="186">
        <f t="shared" si="573"/>
        <v>0.30310372365624871</v>
      </c>
      <c r="GK396" s="186">
        <f t="shared" si="574"/>
        <v>0.4652675320456422</v>
      </c>
      <c r="GL396" s="186">
        <f t="shared" si="575"/>
        <v>2.1108840130483628E-2</v>
      </c>
      <c r="GM396" s="186">
        <f t="shared" si="576"/>
        <v>6.1925581017609876E-3</v>
      </c>
      <c r="GN396" s="186">
        <f t="shared" si="577"/>
        <v>3.549723196036763E-2</v>
      </c>
      <c r="GO396" s="186">
        <f t="shared" si="578"/>
        <v>6.4504121604244791E-2</v>
      </c>
    </row>
    <row r="397" spans="1:197" ht="11.25" customHeight="1">
      <c r="A397" s="148">
        <f t="shared" si="587"/>
        <v>45688</v>
      </c>
      <c r="GI397" s="186"/>
      <c r="GJ397" s="186"/>
      <c r="GK397" s="186"/>
      <c r="GL397" s="186"/>
      <c r="GM397" s="186"/>
      <c r="GN397" s="186"/>
      <c r="GO397" s="186"/>
    </row>
    <row r="398" spans="1:197" ht="11.25" customHeight="1">
      <c r="A398" s="148">
        <f t="shared" si="587"/>
        <v>45716</v>
      </c>
      <c r="GI398" s="186"/>
      <c r="GJ398" s="186"/>
      <c r="GK398" s="186"/>
      <c r="GL398" s="186"/>
      <c r="GM398" s="186"/>
      <c r="GN398" s="186"/>
      <c r="GO398" s="186"/>
    </row>
    <row r="399" spans="1:197" ht="11.25" customHeight="1">
      <c r="A399" s="148">
        <f t="shared" si="587"/>
        <v>45747</v>
      </c>
      <c r="B399" s="145">
        <v>20005</v>
      </c>
      <c r="C399" s="145">
        <v>17660</v>
      </c>
      <c r="D399" s="145">
        <v>1608</v>
      </c>
      <c r="E399" s="145">
        <v>19268</v>
      </c>
      <c r="F399" s="145">
        <v>0</v>
      </c>
      <c r="G399" s="145">
        <v>0</v>
      </c>
      <c r="H399" s="145">
        <v>0</v>
      </c>
      <c r="I399" s="145">
        <v>0</v>
      </c>
      <c r="J399" s="145">
        <v>0</v>
      </c>
      <c r="K399" s="145">
        <v>0</v>
      </c>
      <c r="L399" s="145">
        <v>0</v>
      </c>
      <c r="M399" s="145">
        <v>0</v>
      </c>
      <c r="N399" s="145">
        <v>0</v>
      </c>
      <c r="O399" s="145">
        <v>0</v>
      </c>
      <c r="P399" s="145">
        <v>0</v>
      </c>
      <c r="Q399" s="145">
        <v>0</v>
      </c>
      <c r="R399" s="145">
        <v>0</v>
      </c>
      <c r="S399" s="145">
        <v>0</v>
      </c>
      <c r="T399" s="145">
        <v>0</v>
      </c>
      <c r="U399" s="145">
        <v>0</v>
      </c>
      <c r="V399" s="145">
        <v>0</v>
      </c>
      <c r="W399" s="145">
        <v>0</v>
      </c>
      <c r="X399" s="145">
        <v>0</v>
      </c>
      <c r="Y399" s="145">
        <v>0</v>
      </c>
      <c r="Z399" s="145">
        <v>4919</v>
      </c>
      <c r="AA399" s="145">
        <v>4271</v>
      </c>
      <c r="AB399" s="145">
        <v>718</v>
      </c>
      <c r="AC399" s="145">
        <v>4989</v>
      </c>
      <c r="AD399" s="145">
        <v>0</v>
      </c>
      <c r="AE399" s="145">
        <v>0</v>
      </c>
      <c r="AF399" s="145">
        <v>0</v>
      </c>
      <c r="AG399" s="145">
        <v>0</v>
      </c>
      <c r="AH399" s="145">
        <v>0</v>
      </c>
      <c r="AI399" s="145">
        <v>0</v>
      </c>
      <c r="AJ399" s="145">
        <v>0</v>
      </c>
      <c r="AK399" s="145">
        <v>0</v>
      </c>
      <c r="AL399" s="145">
        <v>9559</v>
      </c>
      <c r="AM399" s="145">
        <v>9867</v>
      </c>
      <c r="AN399" s="145">
        <v>277</v>
      </c>
      <c r="AO399" s="145">
        <v>10144</v>
      </c>
      <c r="AP399" s="145">
        <v>0</v>
      </c>
      <c r="AQ399" s="145">
        <v>0</v>
      </c>
      <c r="AR399" s="145">
        <v>0</v>
      </c>
      <c r="AS399" s="145">
        <v>0</v>
      </c>
      <c r="AT399" s="145">
        <v>0</v>
      </c>
      <c r="AU399" s="145">
        <v>0</v>
      </c>
      <c r="AV399" s="145">
        <v>0</v>
      </c>
      <c r="AW399" s="145">
        <v>0</v>
      </c>
      <c r="AX399" s="145">
        <v>0</v>
      </c>
      <c r="AY399" s="145">
        <v>0</v>
      </c>
      <c r="AZ399" s="145">
        <v>0</v>
      </c>
      <c r="BA399" s="145">
        <v>0</v>
      </c>
      <c r="BB399" s="145">
        <v>0</v>
      </c>
      <c r="BC399" s="145">
        <v>0</v>
      </c>
      <c r="BD399" s="145">
        <v>0</v>
      </c>
      <c r="BE399" s="145">
        <v>0</v>
      </c>
      <c r="BF399" s="145">
        <v>0</v>
      </c>
      <c r="BG399" s="145">
        <v>0</v>
      </c>
      <c r="BH399" s="145">
        <v>0</v>
      </c>
      <c r="BI399" s="145">
        <v>0</v>
      </c>
      <c r="BJ399" s="145">
        <v>0</v>
      </c>
      <c r="BK399" s="145">
        <v>0</v>
      </c>
      <c r="BL399" s="145">
        <v>0</v>
      </c>
      <c r="BM399" s="145">
        <v>0</v>
      </c>
      <c r="BN399" s="145">
        <v>0</v>
      </c>
      <c r="BO399" s="145">
        <v>0</v>
      </c>
      <c r="BP399" s="145">
        <v>0</v>
      </c>
      <c r="BQ399" s="145">
        <v>0</v>
      </c>
      <c r="BR399" s="145">
        <v>0</v>
      </c>
      <c r="BS399" s="145">
        <v>0</v>
      </c>
      <c r="BT399" s="145">
        <v>0</v>
      </c>
      <c r="BU399" s="145">
        <v>0</v>
      </c>
      <c r="BV399" s="145">
        <v>0</v>
      </c>
      <c r="BW399" s="145">
        <v>0</v>
      </c>
      <c r="BX399" s="145">
        <v>0</v>
      </c>
      <c r="BY399" s="145">
        <v>0</v>
      </c>
      <c r="BZ399" s="145">
        <v>0</v>
      </c>
      <c r="CA399" s="145">
        <v>0</v>
      </c>
      <c r="CB399" s="145">
        <v>0</v>
      </c>
      <c r="CC399" s="145">
        <v>0</v>
      </c>
      <c r="CD399" s="145">
        <v>5684</v>
      </c>
      <c r="CE399" s="145">
        <v>1000</v>
      </c>
      <c r="CF399" s="145">
        <v>5255</v>
      </c>
      <c r="CG399" s="145">
        <v>6255</v>
      </c>
      <c r="CH399" s="145">
        <v>0</v>
      </c>
      <c r="CI399" s="145">
        <v>0</v>
      </c>
      <c r="CJ399" s="145">
        <v>0</v>
      </c>
      <c r="CK399" s="145">
        <v>0</v>
      </c>
      <c r="CL399" s="145">
        <v>0</v>
      </c>
      <c r="CM399" s="145">
        <v>0</v>
      </c>
      <c r="CN399" s="145">
        <v>0</v>
      </c>
      <c r="CO399" s="145">
        <v>0</v>
      </c>
      <c r="CP399" s="145">
        <v>0</v>
      </c>
      <c r="CQ399" s="145">
        <v>0</v>
      </c>
      <c r="CR399" s="145">
        <v>0</v>
      </c>
      <c r="CS399" s="145">
        <v>0</v>
      </c>
      <c r="CT399" s="145">
        <v>77308</v>
      </c>
      <c r="CU399" s="145">
        <v>69782</v>
      </c>
      <c r="CV399" s="145">
        <v>3985</v>
      </c>
      <c r="CW399" s="145">
        <v>73767</v>
      </c>
      <c r="CX399" s="145">
        <v>0</v>
      </c>
      <c r="CY399" s="145">
        <v>0</v>
      </c>
      <c r="CZ399" s="145">
        <v>0</v>
      </c>
      <c r="DA399" s="145">
        <v>0</v>
      </c>
      <c r="DB399" s="145">
        <v>12003</v>
      </c>
      <c r="DC399" s="145">
        <v>9190</v>
      </c>
      <c r="DD399" s="145">
        <v>650</v>
      </c>
      <c r="DE399" s="145">
        <v>9840</v>
      </c>
      <c r="DF399" s="145">
        <v>0</v>
      </c>
      <c r="DG399" s="145">
        <v>0</v>
      </c>
      <c r="DH399" s="145">
        <v>0</v>
      </c>
      <c r="DI399" s="145">
        <v>0</v>
      </c>
      <c r="DJ399" s="145">
        <v>0</v>
      </c>
      <c r="DK399" s="145">
        <v>0</v>
      </c>
      <c r="DL399" s="145">
        <v>0</v>
      </c>
      <c r="DM399" s="145">
        <v>0</v>
      </c>
      <c r="DN399" s="145">
        <v>0</v>
      </c>
      <c r="DO399" s="145">
        <v>0</v>
      </c>
      <c r="DP399" s="145">
        <v>0</v>
      </c>
      <c r="DQ399" s="145">
        <v>0</v>
      </c>
      <c r="DR399" s="145">
        <v>0</v>
      </c>
      <c r="DS399" s="145">
        <v>0</v>
      </c>
      <c r="DT399" s="145">
        <v>0</v>
      </c>
      <c r="DU399" s="145">
        <v>0</v>
      </c>
      <c r="DV399" s="145">
        <v>0</v>
      </c>
      <c r="DW399" s="145">
        <v>0</v>
      </c>
      <c r="DX399" s="145">
        <v>0</v>
      </c>
      <c r="DY399" s="145">
        <v>0</v>
      </c>
      <c r="DZ399" s="145">
        <v>0</v>
      </c>
      <c r="EA399" s="145">
        <v>0</v>
      </c>
      <c r="EB399" s="145">
        <v>0</v>
      </c>
      <c r="EC399" s="145">
        <v>0</v>
      </c>
      <c r="ED399" s="145">
        <v>0</v>
      </c>
      <c r="EE399" s="145">
        <v>0</v>
      </c>
      <c r="EF399" s="145">
        <v>0</v>
      </c>
      <c r="EG399" s="145">
        <v>0</v>
      </c>
      <c r="EH399" s="145">
        <v>0</v>
      </c>
      <c r="EI399" s="145">
        <v>0</v>
      </c>
      <c r="EJ399" s="145">
        <v>0</v>
      </c>
      <c r="EK399" s="145">
        <v>0</v>
      </c>
      <c r="EL399" s="145">
        <v>0</v>
      </c>
      <c r="EM399" s="145">
        <v>0</v>
      </c>
      <c r="EN399" s="145">
        <v>0</v>
      </c>
      <c r="EO399" s="145">
        <v>0</v>
      </c>
      <c r="EP399" s="145">
        <v>0</v>
      </c>
      <c r="EQ399" s="145">
        <v>0</v>
      </c>
      <c r="ER399" s="145">
        <v>0</v>
      </c>
      <c r="ES399" s="145">
        <v>0</v>
      </c>
      <c r="ET399" s="145">
        <v>0</v>
      </c>
      <c r="EU399" s="145">
        <v>0</v>
      </c>
      <c r="EV399" s="145">
        <v>0</v>
      </c>
      <c r="EW399" s="145">
        <v>0</v>
      </c>
      <c r="EX399" s="145">
        <v>2419</v>
      </c>
      <c r="EY399" s="145">
        <v>2219</v>
      </c>
      <c r="EZ399" s="145">
        <v>164</v>
      </c>
      <c r="FA399" s="145">
        <v>2383</v>
      </c>
      <c r="FB399" s="145">
        <v>0</v>
      </c>
      <c r="FC399" s="145">
        <v>0</v>
      </c>
      <c r="FD399" s="145">
        <v>0</v>
      </c>
      <c r="FE399" s="145">
        <v>0</v>
      </c>
      <c r="FF399" s="145">
        <v>47241</v>
      </c>
      <c r="FG399" s="145">
        <v>44086</v>
      </c>
      <c r="FH399" s="145">
        <v>3430</v>
      </c>
      <c r="FI399" s="145">
        <v>47516</v>
      </c>
      <c r="GD399" s="164">
        <f t="shared" ref="GD399:GG399" si="589">B399+F399+N399+R399+V399+Z399+AD399+AH399+AL399+AP399+AT399+AX399+BB399+BF399+BJ399+BN399+BR399+BV399+BZ399+CD399+CH399+CL399+CP399+CT399+CX399+DB399+DJ399+DN399+DR399+DV399+DZ399+EH399+EL399+EP399+ET399+EX399+FB399+FF399+FJ399+FN399+FR399+FV399+FZ399+J399+DF399+ED399</f>
        <v>179138</v>
      </c>
      <c r="GE399" s="164">
        <f t="shared" si="589"/>
        <v>158075</v>
      </c>
      <c r="GF399" s="164">
        <f t="shared" si="589"/>
        <v>16087</v>
      </c>
      <c r="GG399" s="164">
        <f t="shared" si="589"/>
        <v>174162</v>
      </c>
      <c r="GI399" s="186">
        <f t="shared" si="572"/>
        <v>0.11171912067056777</v>
      </c>
      <c r="GJ399" s="186">
        <f t="shared" si="573"/>
        <v>0.27889293057093151</v>
      </c>
      <c r="GK399" s="186">
        <f t="shared" si="574"/>
        <v>0.44144867942432392</v>
      </c>
      <c r="GL399" s="186">
        <f t="shared" si="575"/>
        <v>2.7018820180294164E-2</v>
      </c>
      <c r="GM399" s="186">
        <f t="shared" si="576"/>
        <v>1.4037640360588329E-2</v>
      </c>
      <c r="GN399" s="186">
        <f t="shared" si="577"/>
        <v>6.2419737466392539E-2</v>
      </c>
      <c r="GO399" s="186">
        <f t="shared" si="578"/>
        <v>6.4463071326901877E-2</v>
      </c>
    </row>
    <row r="400" spans="1:197" ht="11.25" customHeight="1">
      <c r="A400" s="148">
        <f t="shared" si="587"/>
        <v>45777</v>
      </c>
      <c r="GI400" s="186"/>
      <c r="GJ400" s="186"/>
      <c r="GK400" s="186"/>
      <c r="GL400" s="186"/>
      <c r="GM400" s="186"/>
      <c r="GN400" s="186"/>
      <c r="GO400" s="186"/>
    </row>
    <row r="401" spans="1:197" ht="11.25" customHeight="1">
      <c r="A401" s="148">
        <f t="shared" si="587"/>
        <v>45808</v>
      </c>
      <c r="GI401" s="186"/>
      <c r="GJ401" s="186"/>
      <c r="GK401" s="186"/>
      <c r="GL401" s="186"/>
      <c r="GM401" s="186"/>
      <c r="GN401" s="186"/>
      <c r="GO401" s="186"/>
    </row>
    <row r="402" spans="1:197" ht="11.25" customHeight="1">
      <c r="A402" s="148">
        <f t="shared" si="587"/>
        <v>45838</v>
      </c>
      <c r="B402" s="145">
        <v>16637</v>
      </c>
      <c r="C402" s="145">
        <v>15566</v>
      </c>
      <c r="D402" s="145">
        <v>601</v>
      </c>
      <c r="E402" s="145">
        <v>16167</v>
      </c>
      <c r="F402" s="145">
        <v>0</v>
      </c>
      <c r="G402" s="145">
        <v>0</v>
      </c>
      <c r="H402" s="145">
        <v>0</v>
      </c>
      <c r="I402" s="145">
        <v>0</v>
      </c>
      <c r="J402" s="145">
        <v>0</v>
      </c>
      <c r="K402" s="145">
        <v>0</v>
      </c>
      <c r="L402" s="145">
        <v>0</v>
      </c>
      <c r="M402" s="145">
        <v>0</v>
      </c>
      <c r="N402" s="145">
        <v>0</v>
      </c>
      <c r="O402" s="145">
        <v>0</v>
      </c>
      <c r="P402" s="145">
        <v>0</v>
      </c>
      <c r="Q402" s="145">
        <v>0</v>
      </c>
      <c r="R402" s="145">
        <v>0</v>
      </c>
      <c r="S402" s="145">
        <v>0</v>
      </c>
      <c r="T402" s="145">
        <v>0</v>
      </c>
      <c r="U402" s="145">
        <v>0</v>
      </c>
      <c r="V402" s="145">
        <v>0</v>
      </c>
      <c r="W402" s="145">
        <v>0</v>
      </c>
      <c r="X402" s="145">
        <v>0</v>
      </c>
      <c r="Y402" s="145">
        <v>0</v>
      </c>
      <c r="Z402" s="145">
        <v>4185</v>
      </c>
      <c r="AA402" s="145">
        <v>3615</v>
      </c>
      <c r="AB402" s="145">
        <v>496</v>
      </c>
      <c r="AC402" s="145">
        <v>4111</v>
      </c>
      <c r="AD402" s="145">
        <v>0</v>
      </c>
      <c r="AE402" s="145">
        <v>0</v>
      </c>
      <c r="AF402" s="145">
        <v>0</v>
      </c>
      <c r="AG402" s="145">
        <v>0</v>
      </c>
      <c r="AH402" s="145">
        <v>0</v>
      </c>
      <c r="AI402" s="145">
        <v>0</v>
      </c>
      <c r="AJ402" s="145">
        <v>0</v>
      </c>
      <c r="AK402" s="145">
        <v>0</v>
      </c>
      <c r="AL402" s="145">
        <v>9122</v>
      </c>
      <c r="AM402" s="145">
        <v>8602</v>
      </c>
      <c r="AN402" s="145">
        <v>213</v>
      </c>
      <c r="AO402" s="145">
        <v>8815</v>
      </c>
      <c r="AP402" s="145">
        <v>0</v>
      </c>
      <c r="AQ402" s="145">
        <v>0</v>
      </c>
      <c r="AR402" s="145">
        <v>0</v>
      </c>
      <c r="AS402" s="145">
        <v>0</v>
      </c>
      <c r="AT402" s="145">
        <v>0</v>
      </c>
      <c r="AU402" s="145">
        <v>0</v>
      </c>
      <c r="AV402" s="145">
        <v>0</v>
      </c>
      <c r="AW402" s="145">
        <v>0</v>
      </c>
      <c r="AX402" s="145">
        <v>0</v>
      </c>
      <c r="AY402" s="145">
        <v>0</v>
      </c>
      <c r="AZ402" s="145">
        <v>0</v>
      </c>
      <c r="BA402" s="145">
        <v>0</v>
      </c>
      <c r="BB402" s="145">
        <v>0</v>
      </c>
      <c r="BC402" s="145">
        <v>0</v>
      </c>
      <c r="BD402" s="145">
        <v>0</v>
      </c>
      <c r="BE402" s="145">
        <v>0</v>
      </c>
      <c r="BF402" s="145">
        <v>0</v>
      </c>
      <c r="BG402" s="145">
        <v>0</v>
      </c>
      <c r="BH402" s="145">
        <v>0</v>
      </c>
      <c r="BI402" s="145">
        <v>0</v>
      </c>
      <c r="BJ402" s="145">
        <v>0</v>
      </c>
      <c r="BK402" s="145">
        <v>0</v>
      </c>
      <c r="BL402" s="145">
        <v>0</v>
      </c>
      <c r="BM402" s="145">
        <v>0</v>
      </c>
      <c r="BN402" s="145">
        <v>0</v>
      </c>
      <c r="BO402" s="145">
        <v>0</v>
      </c>
      <c r="BP402" s="145">
        <v>0</v>
      </c>
      <c r="BQ402" s="145">
        <v>0</v>
      </c>
      <c r="BR402" s="145">
        <v>0</v>
      </c>
      <c r="BS402" s="145">
        <v>0</v>
      </c>
      <c r="BT402" s="145">
        <v>0</v>
      </c>
      <c r="BU402" s="145">
        <v>0</v>
      </c>
      <c r="BV402" s="145">
        <v>0</v>
      </c>
      <c r="BW402" s="145">
        <v>0</v>
      </c>
      <c r="BX402" s="145">
        <v>0</v>
      </c>
      <c r="BY402" s="145">
        <v>0</v>
      </c>
      <c r="BZ402" s="145">
        <v>0</v>
      </c>
      <c r="CA402" s="145">
        <v>0</v>
      </c>
      <c r="CB402" s="145">
        <v>0</v>
      </c>
      <c r="CC402" s="145">
        <v>0</v>
      </c>
      <c r="CD402" s="145">
        <v>4781</v>
      </c>
      <c r="CE402" s="145">
        <v>603</v>
      </c>
      <c r="CF402" s="145">
        <v>4338</v>
      </c>
      <c r="CG402" s="145">
        <v>4941</v>
      </c>
      <c r="CH402" s="145">
        <v>0</v>
      </c>
      <c r="CI402" s="145">
        <v>0</v>
      </c>
      <c r="CJ402" s="145">
        <v>0</v>
      </c>
      <c r="CK402" s="145">
        <v>0</v>
      </c>
      <c r="CL402" s="145">
        <v>0</v>
      </c>
      <c r="CM402" s="145">
        <v>0</v>
      </c>
      <c r="CN402" s="145">
        <v>0</v>
      </c>
      <c r="CO402" s="145">
        <v>0</v>
      </c>
      <c r="CP402" s="145">
        <v>0</v>
      </c>
      <c r="CQ402" s="145">
        <v>0</v>
      </c>
      <c r="CR402" s="145">
        <v>0</v>
      </c>
      <c r="CS402" s="145">
        <v>0</v>
      </c>
      <c r="CT402" s="145">
        <v>71976</v>
      </c>
      <c r="CU402" s="145">
        <v>63477</v>
      </c>
      <c r="CV402" s="145">
        <v>3539</v>
      </c>
      <c r="CW402" s="145">
        <v>67016</v>
      </c>
      <c r="CX402" s="145">
        <v>0</v>
      </c>
      <c r="CY402" s="145">
        <v>0</v>
      </c>
      <c r="CZ402" s="145">
        <v>0</v>
      </c>
      <c r="DA402" s="145">
        <v>0</v>
      </c>
      <c r="DB402" s="145">
        <v>7741</v>
      </c>
      <c r="DC402" s="145">
        <v>8510</v>
      </c>
      <c r="DD402" s="145">
        <v>791</v>
      </c>
      <c r="DE402" s="145">
        <v>9301</v>
      </c>
      <c r="DF402" s="145">
        <v>0</v>
      </c>
      <c r="DG402" s="145">
        <v>0</v>
      </c>
      <c r="DH402" s="145">
        <v>0</v>
      </c>
      <c r="DI402" s="145">
        <v>0</v>
      </c>
      <c r="DJ402" s="145">
        <v>3</v>
      </c>
      <c r="DK402" s="145">
        <v>0</v>
      </c>
      <c r="DL402" s="145">
        <v>0</v>
      </c>
      <c r="DM402" s="145">
        <v>0</v>
      </c>
      <c r="DN402" s="145">
        <v>0</v>
      </c>
      <c r="DO402" s="145">
        <v>0</v>
      </c>
      <c r="DP402" s="145">
        <v>0</v>
      </c>
      <c r="DQ402" s="145">
        <v>0</v>
      </c>
      <c r="DR402" s="145">
        <v>0</v>
      </c>
      <c r="DS402" s="145">
        <v>0</v>
      </c>
      <c r="DT402" s="145">
        <v>0</v>
      </c>
      <c r="DU402" s="145">
        <v>0</v>
      </c>
      <c r="DV402" s="145">
        <v>0</v>
      </c>
      <c r="DW402" s="145">
        <v>0</v>
      </c>
      <c r="DX402" s="145">
        <v>0</v>
      </c>
      <c r="DY402" s="145">
        <v>0</v>
      </c>
      <c r="DZ402" s="145">
        <v>0</v>
      </c>
      <c r="EA402" s="145">
        <v>0</v>
      </c>
      <c r="EB402" s="145">
        <v>0</v>
      </c>
      <c r="EC402" s="145">
        <v>0</v>
      </c>
      <c r="ED402" s="145">
        <v>0</v>
      </c>
      <c r="EE402" s="145">
        <v>0</v>
      </c>
      <c r="EF402" s="145">
        <v>0</v>
      </c>
      <c r="EG402" s="145">
        <v>0</v>
      </c>
      <c r="EH402" s="145">
        <v>0</v>
      </c>
      <c r="EI402" s="145">
        <v>0</v>
      </c>
      <c r="EJ402" s="145">
        <v>0</v>
      </c>
      <c r="EK402" s="145">
        <v>0</v>
      </c>
      <c r="EL402" s="145">
        <v>0</v>
      </c>
      <c r="EM402" s="145">
        <v>0</v>
      </c>
      <c r="EN402" s="145">
        <v>0</v>
      </c>
      <c r="EO402" s="145">
        <v>0</v>
      </c>
      <c r="EP402" s="145">
        <v>0</v>
      </c>
      <c r="EQ402" s="145">
        <v>0</v>
      </c>
      <c r="ER402" s="145">
        <v>0</v>
      </c>
      <c r="ES402" s="145">
        <v>0</v>
      </c>
      <c r="ET402" s="145">
        <v>0</v>
      </c>
      <c r="EU402" s="145">
        <v>0</v>
      </c>
      <c r="EV402" s="145">
        <v>0</v>
      </c>
      <c r="EW402" s="145">
        <v>0</v>
      </c>
      <c r="EX402" s="145">
        <v>2452</v>
      </c>
      <c r="EY402" s="145">
        <v>2531</v>
      </c>
      <c r="EZ402" s="145">
        <v>72</v>
      </c>
      <c r="FA402" s="145">
        <v>2603</v>
      </c>
      <c r="FB402" s="145">
        <v>0</v>
      </c>
      <c r="FC402" s="145">
        <v>0</v>
      </c>
      <c r="FD402" s="145">
        <v>0</v>
      </c>
      <c r="FE402" s="145">
        <v>0</v>
      </c>
      <c r="FF402" s="145">
        <v>40714</v>
      </c>
      <c r="FG402" s="145">
        <v>36672</v>
      </c>
      <c r="FH402" s="145">
        <v>2938</v>
      </c>
      <c r="FI402" s="145">
        <v>39610</v>
      </c>
      <c r="GD402" s="164">
        <f t="shared" ref="GD402:GG402" si="590">B402+F402+N402+R402+V402+Z402+AD402+AH402+AL402+AP402+AT402+AX402+BB402+BF402+BJ402+BN402+BR402+BV402+BZ402+CD402+CH402+CL402+CP402+CT402+CX402+DB402+DJ402+DN402+DR402+DV402+DZ402+EH402+EL402+EP402+ET402+EX402+FB402+FF402+FJ402+FN402+FR402+FV402+FZ402+J402+DF402+ED402</f>
        <v>157611</v>
      </c>
      <c r="GE402" s="164">
        <f t="shared" si="590"/>
        <v>139576</v>
      </c>
      <c r="GF402" s="164">
        <f t="shared" si="590"/>
        <v>12988</v>
      </c>
      <c r="GG402" s="164">
        <f t="shared" si="590"/>
        <v>152564</v>
      </c>
      <c r="GI402" s="186">
        <f t="shared" si="572"/>
        <v>0.11152347108385396</v>
      </c>
      <c r="GJ402" s="186">
        <f t="shared" si="573"/>
        <v>0.2627385796985155</v>
      </c>
      <c r="GK402" s="186">
        <f t="shared" si="574"/>
        <v>0.45478449017022982</v>
      </c>
      <c r="GL402" s="186">
        <f t="shared" si="575"/>
        <v>2.5899868172178597E-2</v>
      </c>
      <c r="GM402" s="186">
        <f t="shared" si="576"/>
        <v>1.8133489998280506E-2</v>
      </c>
      <c r="GN402" s="186">
        <f t="shared" si="577"/>
        <v>6.1629506505416404E-2</v>
      </c>
      <c r="GO402" s="186">
        <f t="shared" si="578"/>
        <v>6.5290594371525179E-2</v>
      </c>
    </row>
    <row r="403" spans="1:197" ht="11.25" customHeight="1">
      <c r="A403" s="148">
        <f t="shared" si="587"/>
        <v>45869</v>
      </c>
      <c r="GI403" s="186"/>
      <c r="GJ403" s="186"/>
      <c r="GK403" s="186"/>
      <c r="GL403" s="186"/>
      <c r="GM403" s="186"/>
      <c r="GN403" s="186"/>
      <c r="GO403" s="186"/>
    </row>
    <row r="404" spans="1:197" ht="11.25" customHeight="1">
      <c r="A404" s="148">
        <f t="shared" si="587"/>
        <v>45900</v>
      </c>
      <c r="GI404" s="186"/>
      <c r="GJ404" s="186"/>
      <c r="GK404" s="186"/>
      <c r="GL404" s="186"/>
      <c r="GM404" s="186"/>
      <c r="GN404" s="186"/>
      <c r="GO404" s="186"/>
    </row>
    <row r="405" spans="1:197" ht="11.25" customHeight="1">
      <c r="A405" s="148">
        <f t="shared" si="587"/>
        <v>45930</v>
      </c>
      <c r="B405" s="145">
        <v>18325</v>
      </c>
      <c r="C405" s="145">
        <v>17697</v>
      </c>
      <c r="D405" s="145">
        <v>701</v>
      </c>
      <c r="E405" s="145">
        <v>18398</v>
      </c>
      <c r="F405" s="145">
        <v>0</v>
      </c>
      <c r="G405" s="145">
        <v>0</v>
      </c>
      <c r="H405" s="145">
        <v>0</v>
      </c>
      <c r="I405" s="145">
        <v>0</v>
      </c>
      <c r="J405" s="145">
        <v>0</v>
      </c>
      <c r="K405" s="145">
        <v>0</v>
      </c>
      <c r="L405" s="145">
        <v>0</v>
      </c>
      <c r="M405" s="145">
        <v>0</v>
      </c>
      <c r="N405" s="145">
        <v>0</v>
      </c>
      <c r="O405" s="145">
        <v>0</v>
      </c>
      <c r="P405" s="145">
        <v>0</v>
      </c>
      <c r="Q405" s="145">
        <v>0</v>
      </c>
      <c r="R405" s="145">
        <v>0</v>
      </c>
      <c r="S405" s="145">
        <v>0</v>
      </c>
      <c r="T405" s="145">
        <v>0</v>
      </c>
      <c r="U405" s="145">
        <v>0</v>
      </c>
      <c r="V405" s="145">
        <v>0</v>
      </c>
      <c r="W405" s="145">
        <v>0</v>
      </c>
      <c r="X405" s="145">
        <v>0</v>
      </c>
      <c r="Y405" s="145">
        <v>0</v>
      </c>
      <c r="Z405" s="145">
        <v>4005</v>
      </c>
      <c r="AA405" s="145">
        <v>3575</v>
      </c>
      <c r="AB405" s="145">
        <v>451</v>
      </c>
      <c r="AC405" s="145">
        <v>4026</v>
      </c>
      <c r="AD405" s="145">
        <v>0</v>
      </c>
      <c r="AE405" s="145">
        <v>0</v>
      </c>
      <c r="AF405" s="145">
        <v>0</v>
      </c>
      <c r="AG405" s="145">
        <v>0</v>
      </c>
      <c r="AH405" s="145">
        <v>0</v>
      </c>
      <c r="AI405" s="145">
        <v>0</v>
      </c>
      <c r="AJ405" s="145">
        <v>0</v>
      </c>
      <c r="AK405" s="145">
        <v>0</v>
      </c>
      <c r="AL405" s="145">
        <v>7820</v>
      </c>
      <c r="AM405" s="145">
        <v>6881</v>
      </c>
      <c r="AN405" s="145">
        <v>276</v>
      </c>
      <c r="AO405" s="145">
        <v>7157</v>
      </c>
      <c r="AP405" s="145">
        <v>0</v>
      </c>
      <c r="AQ405" s="145">
        <v>0</v>
      </c>
      <c r="AR405" s="145">
        <v>0</v>
      </c>
      <c r="AS405" s="145">
        <v>0</v>
      </c>
      <c r="AT405" s="145">
        <v>0</v>
      </c>
      <c r="AU405" s="145">
        <v>0</v>
      </c>
      <c r="AV405" s="145">
        <v>0</v>
      </c>
      <c r="AW405" s="145">
        <v>0</v>
      </c>
      <c r="AX405" s="145">
        <v>0</v>
      </c>
      <c r="AY405" s="145">
        <v>0</v>
      </c>
      <c r="AZ405" s="145">
        <v>0</v>
      </c>
      <c r="BA405" s="145">
        <v>0</v>
      </c>
      <c r="BB405" s="145">
        <v>0</v>
      </c>
      <c r="BC405" s="145">
        <v>0</v>
      </c>
      <c r="BD405" s="145">
        <v>0</v>
      </c>
      <c r="BE405" s="145">
        <v>0</v>
      </c>
      <c r="BF405" s="145">
        <v>0</v>
      </c>
      <c r="BG405" s="145">
        <v>0</v>
      </c>
      <c r="BH405" s="145">
        <v>0</v>
      </c>
      <c r="BI405" s="145">
        <v>0</v>
      </c>
      <c r="BJ405" s="145">
        <v>0</v>
      </c>
      <c r="BK405" s="145">
        <v>0</v>
      </c>
      <c r="BL405" s="145">
        <v>0</v>
      </c>
      <c r="BM405" s="145">
        <v>0</v>
      </c>
      <c r="BN405" s="145">
        <v>0</v>
      </c>
      <c r="BO405" s="145">
        <v>0</v>
      </c>
      <c r="BP405" s="145">
        <v>0</v>
      </c>
      <c r="BQ405" s="145">
        <v>0</v>
      </c>
      <c r="BR405" s="145">
        <v>0</v>
      </c>
      <c r="BS405" s="145">
        <v>0</v>
      </c>
      <c r="BT405" s="145">
        <v>0</v>
      </c>
      <c r="BU405" s="145">
        <v>0</v>
      </c>
      <c r="BV405" s="145">
        <v>0</v>
      </c>
      <c r="BW405" s="145">
        <v>0</v>
      </c>
      <c r="BX405" s="145">
        <v>0</v>
      </c>
      <c r="BY405" s="145">
        <v>0</v>
      </c>
      <c r="BZ405" s="145">
        <v>0</v>
      </c>
      <c r="CA405" s="145">
        <v>0</v>
      </c>
      <c r="CB405" s="145">
        <v>0</v>
      </c>
      <c r="CC405" s="145">
        <v>0</v>
      </c>
      <c r="CD405" s="145">
        <v>5232</v>
      </c>
      <c r="CE405" s="145">
        <v>1313</v>
      </c>
      <c r="CF405" s="145">
        <v>3122</v>
      </c>
      <c r="CG405" s="145">
        <v>4435</v>
      </c>
      <c r="CH405" s="145">
        <v>0</v>
      </c>
      <c r="CI405" s="145">
        <v>0</v>
      </c>
      <c r="CJ405" s="145">
        <v>0</v>
      </c>
      <c r="CK405" s="145">
        <v>0</v>
      </c>
      <c r="CL405" s="145">
        <v>0</v>
      </c>
      <c r="CM405" s="145">
        <v>0</v>
      </c>
      <c r="CN405" s="145">
        <v>0</v>
      </c>
      <c r="CO405" s="145">
        <v>0</v>
      </c>
      <c r="CP405" s="145">
        <v>0</v>
      </c>
      <c r="CQ405" s="145">
        <v>0</v>
      </c>
      <c r="CR405" s="145">
        <v>0</v>
      </c>
      <c r="CS405" s="145">
        <v>0</v>
      </c>
      <c r="CT405" s="145">
        <v>76522</v>
      </c>
      <c r="CU405" s="145">
        <v>71013</v>
      </c>
      <c r="CV405" s="145">
        <v>5315</v>
      </c>
      <c r="CW405" s="145">
        <v>76328</v>
      </c>
      <c r="CX405" s="145">
        <v>0</v>
      </c>
      <c r="CY405" s="145">
        <v>0</v>
      </c>
      <c r="CZ405" s="145">
        <v>0</v>
      </c>
      <c r="DA405" s="145">
        <v>0</v>
      </c>
      <c r="DB405" s="145">
        <v>10351</v>
      </c>
      <c r="DC405" s="145">
        <v>8457</v>
      </c>
      <c r="DD405" s="145">
        <v>905</v>
      </c>
      <c r="DE405" s="145">
        <v>9362</v>
      </c>
      <c r="DF405" s="145">
        <v>0</v>
      </c>
      <c r="DG405" s="145">
        <v>0</v>
      </c>
      <c r="DH405" s="145">
        <v>0</v>
      </c>
      <c r="DI405" s="145">
        <v>0</v>
      </c>
      <c r="DJ405" s="145">
        <v>13</v>
      </c>
      <c r="DK405" s="145">
        <v>3</v>
      </c>
      <c r="DL405" s="145">
        <v>0</v>
      </c>
      <c r="DM405" s="145">
        <v>3</v>
      </c>
      <c r="DN405" s="145">
        <v>0</v>
      </c>
      <c r="DO405" s="145">
        <v>0</v>
      </c>
      <c r="DP405" s="145">
        <v>0</v>
      </c>
      <c r="DQ405" s="145">
        <v>0</v>
      </c>
      <c r="DR405" s="145">
        <v>0</v>
      </c>
      <c r="DS405" s="145">
        <v>0</v>
      </c>
      <c r="DT405" s="145">
        <v>0</v>
      </c>
      <c r="DU405" s="145">
        <v>0</v>
      </c>
      <c r="DV405" s="145">
        <v>0</v>
      </c>
      <c r="DW405" s="145">
        <v>0</v>
      </c>
      <c r="DX405" s="145">
        <v>0</v>
      </c>
      <c r="DY405" s="145">
        <v>0</v>
      </c>
      <c r="DZ405" s="145">
        <v>0</v>
      </c>
      <c r="EA405" s="145">
        <v>0</v>
      </c>
      <c r="EB405" s="145">
        <v>0</v>
      </c>
      <c r="EC405" s="145">
        <v>0</v>
      </c>
      <c r="ED405" s="145">
        <v>0</v>
      </c>
      <c r="EE405" s="145">
        <v>0</v>
      </c>
      <c r="EF405" s="145">
        <v>0</v>
      </c>
      <c r="EG405" s="145">
        <v>0</v>
      </c>
      <c r="EH405" s="145">
        <v>0</v>
      </c>
      <c r="EI405" s="145">
        <v>0</v>
      </c>
      <c r="EJ405" s="145">
        <v>0</v>
      </c>
      <c r="EK405" s="145">
        <v>0</v>
      </c>
      <c r="EL405" s="145">
        <v>0</v>
      </c>
      <c r="EM405" s="145">
        <v>0</v>
      </c>
      <c r="EN405" s="145">
        <v>0</v>
      </c>
      <c r="EO405" s="145">
        <v>0</v>
      </c>
      <c r="EP405" s="145">
        <v>0</v>
      </c>
      <c r="EQ405" s="145">
        <v>0</v>
      </c>
      <c r="ER405" s="145">
        <v>0</v>
      </c>
      <c r="ES405" s="145">
        <v>0</v>
      </c>
      <c r="ET405" s="145">
        <v>0</v>
      </c>
      <c r="EU405" s="145">
        <v>0</v>
      </c>
      <c r="EV405" s="145">
        <v>0</v>
      </c>
      <c r="EW405" s="145">
        <v>0</v>
      </c>
      <c r="EX405" s="145">
        <v>1778</v>
      </c>
      <c r="EY405" s="145">
        <v>1569</v>
      </c>
      <c r="EZ405" s="145">
        <v>171</v>
      </c>
      <c r="FA405" s="145">
        <v>1740</v>
      </c>
      <c r="FB405" s="145">
        <v>0</v>
      </c>
      <c r="FC405" s="145">
        <v>0</v>
      </c>
      <c r="FD405" s="145">
        <v>0</v>
      </c>
      <c r="FE405" s="145">
        <v>0</v>
      </c>
      <c r="FF405" s="145">
        <v>47204</v>
      </c>
      <c r="FG405" s="145">
        <v>41470</v>
      </c>
      <c r="FH405" s="145">
        <v>3940</v>
      </c>
      <c r="FI405" s="145">
        <v>45410</v>
      </c>
      <c r="GD405" s="164">
        <f t="shared" ref="GD405:GG405" si="591">B405+F405+N405+R405+V405+Z405+AD405+AH405+AL405+AP405+AT405+AX405+BB405+BF405+BJ405+BN405+BR405+BV405+BZ405+CD405+CH405+CL405+CP405+CT405+CX405+DB405+DJ405+DN405+DR405+DV405+DZ405+EH405+EL405+EP405+ET405+EX405+FB405+FF405+FJ405+FN405+FR405+FV405+FZ405+J405+DF405+ED405</f>
        <v>171250</v>
      </c>
      <c r="GE405" s="164">
        <f t="shared" si="591"/>
        <v>151978</v>
      </c>
      <c r="GF405" s="164">
        <f t="shared" si="591"/>
        <v>14881</v>
      </c>
      <c r="GG405" s="164">
        <f t="shared" si="591"/>
        <v>166859</v>
      </c>
      <c r="GI405" s="186">
        <f>+C405/$GE405</f>
        <v>0.11644448538604271</v>
      </c>
      <c r="GJ405" s="186">
        <f>+FG405/$GE405</f>
        <v>0.27286844148495176</v>
      </c>
      <c r="GK405" s="186">
        <f>+CU405/$GE405</f>
        <v>0.46725841898169473</v>
      </c>
      <c r="GL405" s="186">
        <f>+AA405/$GE405</f>
        <v>2.3523141507323427E-2</v>
      </c>
      <c r="GM405" s="186">
        <f>+EY405/$GE405</f>
        <v>1.0323862664332996E-2</v>
      </c>
      <c r="GN405" s="186">
        <f>+AM405/$GE405</f>
        <v>4.5276289989340565E-2</v>
      </c>
      <c r="GO405" s="186">
        <f>1-SUM(GI405:GN405)</f>
        <v>6.4305359986313815E-2</v>
      </c>
    </row>
    <row r="406" spans="1:197" ht="11.25" customHeight="1">
      <c r="A406" s="148">
        <f t="shared" si="587"/>
        <v>45961</v>
      </c>
    </row>
    <row r="407" spans="1:197" ht="11.25" customHeight="1">
      <c r="A407" s="148">
        <f t="shared" si="587"/>
        <v>45991</v>
      </c>
    </row>
    <row r="408" spans="1:197" ht="11.25" customHeight="1">
      <c r="A408" s="148">
        <f t="shared" si="587"/>
        <v>46022</v>
      </c>
      <c r="B408" s="145">
        <v>20866</v>
      </c>
      <c r="C408" s="145">
        <v>19258</v>
      </c>
      <c r="D408" s="145">
        <v>991</v>
      </c>
      <c r="E408" s="145">
        <v>20249</v>
      </c>
      <c r="F408" s="145">
        <v>0</v>
      </c>
      <c r="G408" s="145">
        <v>0</v>
      </c>
      <c r="H408" s="145">
        <v>0</v>
      </c>
      <c r="I408" s="145">
        <v>0</v>
      </c>
      <c r="J408" s="145">
        <v>0</v>
      </c>
      <c r="K408" s="145">
        <v>0</v>
      </c>
      <c r="L408" s="145">
        <v>0</v>
      </c>
      <c r="M408" s="145">
        <v>0</v>
      </c>
      <c r="N408" s="145">
        <v>0</v>
      </c>
      <c r="O408" s="145">
        <v>0</v>
      </c>
      <c r="P408" s="145">
        <v>0</v>
      </c>
      <c r="Q408" s="145">
        <v>0</v>
      </c>
      <c r="R408" s="145">
        <v>0</v>
      </c>
      <c r="S408" s="145">
        <v>0</v>
      </c>
      <c r="T408" s="145">
        <v>0</v>
      </c>
      <c r="U408" s="145">
        <v>0</v>
      </c>
      <c r="V408" s="145">
        <v>0</v>
      </c>
      <c r="W408" s="145">
        <v>0</v>
      </c>
      <c r="X408" s="145">
        <v>0</v>
      </c>
      <c r="Y408" s="145">
        <v>0</v>
      </c>
      <c r="Z408" s="145">
        <v>4986</v>
      </c>
      <c r="AA408" s="145">
        <v>4327</v>
      </c>
      <c r="AB408" s="145">
        <v>595</v>
      </c>
      <c r="AC408" s="145">
        <v>4922</v>
      </c>
      <c r="AD408" s="145">
        <v>0</v>
      </c>
      <c r="AE408" s="145">
        <v>0</v>
      </c>
      <c r="AF408" s="145">
        <v>0</v>
      </c>
      <c r="AG408" s="145">
        <v>0</v>
      </c>
      <c r="AH408" s="145">
        <v>0</v>
      </c>
      <c r="AI408" s="145">
        <v>0</v>
      </c>
      <c r="AJ408" s="145">
        <v>0</v>
      </c>
      <c r="AK408" s="145">
        <v>0</v>
      </c>
      <c r="AL408" s="145">
        <v>6933</v>
      </c>
      <c r="AM408" s="145">
        <v>7434</v>
      </c>
      <c r="AN408" s="145">
        <v>311</v>
      </c>
      <c r="AO408" s="145">
        <v>7745</v>
      </c>
      <c r="AP408" s="145">
        <v>0</v>
      </c>
      <c r="AQ408" s="145">
        <v>0</v>
      </c>
      <c r="AR408" s="145">
        <v>0</v>
      </c>
      <c r="AS408" s="145">
        <v>0</v>
      </c>
      <c r="AT408" s="145">
        <v>0</v>
      </c>
      <c r="AU408" s="145">
        <v>0</v>
      </c>
      <c r="AV408" s="145">
        <v>0</v>
      </c>
      <c r="AW408" s="145">
        <v>0</v>
      </c>
      <c r="AX408" s="145">
        <v>0</v>
      </c>
      <c r="AY408" s="145">
        <v>0</v>
      </c>
      <c r="AZ408" s="145">
        <v>0</v>
      </c>
      <c r="BA408" s="145">
        <v>0</v>
      </c>
      <c r="BB408" s="145">
        <v>0</v>
      </c>
      <c r="BC408" s="145">
        <v>0</v>
      </c>
      <c r="BD408" s="145">
        <v>0</v>
      </c>
      <c r="BE408" s="145">
        <v>0</v>
      </c>
      <c r="BF408" s="145">
        <v>0</v>
      </c>
      <c r="BG408" s="145">
        <v>0</v>
      </c>
      <c r="BH408" s="145">
        <v>0</v>
      </c>
      <c r="BI408" s="145">
        <v>0</v>
      </c>
      <c r="BJ408" s="145">
        <v>0</v>
      </c>
      <c r="BK408" s="145">
        <v>0</v>
      </c>
      <c r="BL408" s="145">
        <v>0</v>
      </c>
      <c r="BM408" s="145">
        <v>0</v>
      </c>
      <c r="BN408" s="145">
        <v>0</v>
      </c>
      <c r="BO408" s="145">
        <v>0</v>
      </c>
      <c r="BP408" s="145">
        <v>0</v>
      </c>
      <c r="BQ408" s="145">
        <v>0</v>
      </c>
      <c r="BR408" s="145">
        <v>0</v>
      </c>
      <c r="BS408" s="145">
        <v>0</v>
      </c>
      <c r="BT408" s="145">
        <v>0</v>
      </c>
      <c r="BU408" s="145">
        <v>0</v>
      </c>
      <c r="BV408" s="145">
        <v>0</v>
      </c>
      <c r="BW408" s="145">
        <v>0</v>
      </c>
      <c r="BX408" s="145">
        <v>0</v>
      </c>
      <c r="BY408" s="145">
        <v>0</v>
      </c>
      <c r="BZ408" s="145">
        <v>0</v>
      </c>
      <c r="CA408" s="145">
        <v>0</v>
      </c>
      <c r="CB408" s="145">
        <v>0</v>
      </c>
      <c r="CC408" s="145">
        <v>0</v>
      </c>
      <c r="CD408" s="145">
        <v>4356</v>
      </c>
      <c r="CE408" s="145">
        <v>1572</v>
      </c>
      <c r="CF408" s="145">
        <v>3809</v>
      </c>
      <c r="CG408" s="145">
        <v>5381</v>
      </c>
      <c r="CH408" s="145">
        <v>0</v>
      </c>
      <c r="CI408" s="145">
        <v>0</v>
      </c>
      <c r="CJ408" s="145">
        <v>0</v>
      </c>
      <c r="CK408" s="145">
        <v>0</v>
      </c>
      <c r="CL408" s="145">
        <v>0</v>
      </c>
      <c r="CM408" s="145">
        <v>0</v>
      </c>
      <c r="CN408" s="145">
        <v>0</v>
      </c>
      <c r="CO408" s="145">
        <v>0</v>
      </c>
      <c r="CP408" s="145">
        <v>0</v>
      </c>
      <c r="CQ408" s="145">
        <v>0</v>
      </c>
      <c r="CR408" s="145">
        <v>0</v>
      </c>
      <c r="CS408" s="145">
        <v>0</v>
      </c>
      <c r="CT408" s="145">
        <v>74534</v>
      </c>
      <c r="CU408" s="145">
        <v>82858</v>
      </c>
      <c r="CV408" s="145">
        <v>5030</v>
      </c>
      <c r="CW408" s="145">
        <v>87888</v>
      </c>
      <c r="CX408" s="145">
        <v>0</v>
      </c>
      <c r="CY408" s="145">
        <v>0</v>
      </c>
      <c r="CZ408" s="145">
        <v>0</v>
      </c>
      <c r="DA408" s="145">
        <v>0</v>
      </c>
      <c r="DB408" s="145">
        <v>10677</v>
      </c>
      <c r="DC408" s="145">
        <v>11498</v>
      </c>
      <c r="DD408" s="145">
        <v>626</v>
      </c>
      <c r="DE408" s="145">
        <v>12124</v>
      </c>
      <c r="DF408" s="145">
        <v>0</v>
      </c>
      <c r="DG408" s="145">
        <v>0</v>
      </c>
      <c r="DH408" s="145">
        <v>0</v>
      </c>
      <c r="DI408" s="145">
        <v>0</v>
      </c>
      <c r="DJ408" s="145">
        <v>15</v>
      </c>
      <c r="DK408" s="145">
        <v>23</v>
      </c>
      <c r="DL408" s="145">
        <v>0</v>
      </c>
      <c r="DM408" s="145">
        <v>23</v>
      </c>
      <c r="DN408" s="145">
        <v>0</v>
      </c>
      <c r="DO408" s="145">
        <v>0</v>
      </c>
      <c r="DP408" s="145">
        <v>0</v>
      </c>
      <c r="DQ408" s="145">
        <v>0</v>
      </c>
      <c r="DR408" s="145">
        <v>0</v>
      </c>
      <c r="DS408" s="145">
        <v>0</v>
      </c>
      <c r="DT408" s="145">
        <v>0</v>
      </c>
      <c r="DU408" s="145">
        <v>0</v>
      </c>
      <c r="DV408" s="145">
        <v>0</v>
      </c>
      <c r="DW408" s="145">
        <v>0</v>
      </c>
      <c r="DX408" s="145">
        <v>0</v>
      </c>
      <c r="DY408" s="145">
        <v>0</v>
      </c>
      <c r="DZ408" s="145">
        <v>0</v>
      </c>
      <c r="EA408" s="145">
        <v>0</v>
      </c>
      <c r="EB408" s="145">
        <v>0</v>
      </c>
      <c r="EC408" s="145">
        <v>0</v>
      </c>
      <c r="ED408" s="145">
        <v>0</v>
      </c>
      <c r="EE408" s="145">
        <v>0</v>
      </c>
      <c r="EF408" s="145">
        <v>0</v>
      </c>
      <c r="EG408" s="145">
        <v>0</v>
      </c>
      <c r="EH408" s="145">
        <v>0</v>
      </c>
      <c r="EI408" s="145">
        <v>0</v>
      </c>
      <c r="EJ408" s="145">
        <v>0</v>
      </c>
      <c r="EK408" s="145">
        <v>0</v>
      </c>
      <c r="EL408" s="145">
        <v>0</v>
      </c>
      <c r="EM408" s="145">
        <v>0</v>
      </c>
      <c r="EN408" s="145">
        <v>0</v>
      </c>
      <c r="EO408" s="145">
        <v>0</v>
      </c>
      <c r="EP408" s="145">
        <v>0</v>
      </c>
      <c r="EQ408" s="145">
        <v>0</v>
      </c>
      <c r="ER408" s="145">
        <v>0</v>
      </c>
      <c r="ES408" s="145">
        <v>0</v>
      </c>
      <c r="ET408" s="145">
        <v>0</v>
      </c>
      <c r="EU408" s="145">
        <v>0</v>
      </c>
      <c r="EV408" s="145">
        <v>0</v>
      </c>
      <c r="EW408" s="145">
        <v>0</v>
      </c>
      <c r="EX408" s="145">
        <v>2452</v>
      </c>
      <c r="EY408" s="145">
        <v>1724</v>
      </c>
      <c r="EZ408" s="145">
        <v>117</v>
      </c>
      <c r="FA408" s="145">
        <v>1841</v>
      </c>
      <c r="FB408" s="145">
        <v>0</v>
      </c>
      <c r="FC408" s="145">
        <v>0</v>
      </c>
      <c r="FD408" s="145">
        <v>0</v>
      </c>
      <c r="FE408" s="145">
        <v>0</v>
      </c>
      <c r="FF408" s="145">
        <v>50000</v>
      </c>
      <c r="FG408" s="145">
        <v>51100</v>
      </c>
      <c r="FH408" s="145">
        <v>3654</v>
      </c>
      <c r="FI408" s="145">
        <v>54754</v>
      </c>
      <c r="GD408" s="164">
        <f t="shared" ref="GD408:GG408" si="592">B408+F408+N408+R408+V408+Z408+AD408+AH408+AL408+AP408+AT408+AX408+BB408+BF408+BJ408+BN408+BR408+BV408+BZ408+CD408+CH408+CL408+CP408+CT408+CX408+DB408+DJ408+DN408+DR408+DV408+DZ408+EH408+EL408+EP408+ET408+EX408+FB408+FF408+FJ408+FN408+FR408+FV408+FZ408+J408+DF408+ED408</f>
        <v>174819</v>
      </c>
      <c r="GE408" s="164">
        <f t="shared" si="592"/>
        <v>179794</v>
      </c>
      <c r="GF408" s="164">
        <f t="shared" si="592"/>
        <v>15133</v>
      </c>
      <c r="GG408" s="164">
        <f t="shared" si="592"/>
        <v>194927</v>
      </c>
      <c r="GI408" s="186">
        <f>+C408/$GE408</f>
        <v>0.10711147201797613</v>
      </c>
      <c r="GJ408" s="186">
        <f>+FG408/$GE408</f>
        <v>0.28421415620098556</v>
      </c>
      <c r="GK408" s="186">
        <f>+CU408/$GE408</f>
        <v>0.46084963903133586</v>
      </c>
      <c r="GL408" s="186">
        <f>+AA408/$GE408</f>
        <v>2.4066431582811441E-2</v>
      </c>
      <c r="GM408" s="186">
        <f>+EY408/$GE408</f>
        <v>9.5887515712426447E-3</v>
      </c>
      <c r="GN408" s="186">
        <f>+AM408/$GE408</f>
        <v>4.1347319710335159E-2</v>
      </c>
      <c r="GO408" s="186">
        <f>1-SUM(GI408:GN408)</f>
        <v>7.2822229885313283E-2</v>
      </c>
    </row>
    <row r="409" spans="1:197" ht="11.25" customHeight="1">
      <c r="A409" s="148">
        <f t="shared" si="587"/>
        <v>46053</v>
      </c>
    </row>
    <row r="410" spans="1:197" ht="11.25" customHeight="1">
      <c r="A410" s="148">
        <f t="shared" si="587"/>
        <v>46081</v>
      </c>
    </row>
    <row r="411" spans="1:197" ht="11.25" customHeight="1">
      <c r="A411" s="148">
        <f t="shared" si="587"/>
        <v>46112</v>
      </c>
      <c r="B411" s="145">
        <v>21987</v>
      </c>
      <c r="C411" s="145">
        <v>21801</v>
      </c>
      <c r="D411" s="145">
        <v>1164</v>
      </c>
      <c r="E411" s="145">
        <v>22965</v>
      </c>
      <c r="F411" s="145">
        <v>0</v>
      </c>
      <c r="G411" s="145">
        <v>0</v>
      </c>
      <c r="H411" s="145">
        <v>0</v>
      </c>
      <c r="I411" s="145">
        <v>0</v>
      </c>
      <c r="J411" s="145">
        <v>0</v>
      </c>
      <c r="K411" s="145">
        <v>0</v>
      </c>
      <c r="L411" s="145">
        <v>0</v>
      </c>
      <c r="M411" s="145">
        <v>0</v>
      </c>
      <c r="N411" s="145">
        <v>0</v>
      </c>
      <c r="O411" s="145">
        <v>0</v>
      </c>
      <c r="P411" s="145">
        <v>0</v>
      </c>
      <c r="Q411" s="145">
        <v>0</v>
      </c>
      <c r="R411" s="145">
        <v>0</v>
      </c>
      <c r="S411" s="145">
        <v>0</v>
      </c>
      <c r="T411" s="145">
        <v>0</v>
      </c>
      <c r="U411" s="145">
        <v>0</v>
      </c>
      <c r="V411" s="145">
        <v>0</v>
      </c>
      <c r="W411" s="145">
        <v>0</v>
      </c>
      <c r="X411" s="145">
        <v>0</v>
      </c>
      <c r="Y411" s="145">
        <v>0</v>
      </c>
      <c r="Z411" s="145">
        <v>6299</v>
      </c>
      <c r="AA411" s="145">
        <v>5899</v>
      </c>
      <c r="AB411" s="145">
        <v>570</v>
      </c>
      <c r="AC411" s="145">
        <v>6469</v>
      </c>
      <c r="AD411" s="145">
        <v>0</v>
      </c>
      <c r="AE411" s="145">
        <v>0</v>
      </c>
      <c r="AF411" s="145">
        <v>0</v>
      </c>
      <c r="AG411" s="145">
        <v>0</v>
      </c>
      <c r="AH411" s="145">
        <v>0</v>
      </c>
      <c r="AI411" s="145">
        <v>0</v>
      </c>
      <c r="AJ411" s="145">
        <v>0</v>
      </c>
      <c r="AK411" s="145">
        <v>0</v>
      </c>
      <c r="AL411" s="145">
        <v>9970</v>
      </c>
      <c r="AM411" s="145">
        <v>9776</v>
      </c>
      <c r="AN411" s="145">
        <v>164</v>
      </c>
      <c r="AO411" s="145">
        <v>9940</v>
      </c>
      <c r="AP411" s="145">
        <v>0</v>
      </c>
      <c r="AQ411" s="145">
        <v>0</v>
      </c>
      <c r="AR411" s="145">
        <v>0</v>
      </c>
      <c r="AS411" s="145">
        <v>0</v>
      </c>
      <c r="AT411" s="145">
        <v>0</v>
      </c>
      <c r="AU411" s="145">
        <v>0</v>
      </c>
      <c r="AV411" s="145">
        <v>0</v>
      </c>
      <c r="AW411" s="145">
        <v>0</v>
      </c>
      <c r="AX411" s="145">
        <v>0</v>
      </c>
      <c r="AY411" s="145">
        <v>0</v>
      </c>
      <c r="AZ411" s="145">
        <v>0</v>
      </c>
      <c r="BA411" s="145">
        <v>0</v>
      </c>
      <c r="BB411" s="145">
        <v>0</v>
      </c>
      <c r="BC411" s="145">
        <v>0</v>
      </c>
      <c r="BD411" s="145">
        <v>0</v>
      </c>
      <c r="BE411" s="145">
        <v>0</v>
      </c>
      <c r="BF411" s="145">
        <v>0</v>
      </c>
      <c r="BG411" s="145">
        <v>0</v>
      </c>
      <c r="BH411" s="145">
        <v>0</v>
      </c>
      <c r="BI411" s="145">
        <v>0</v>
      </c>
      <c r="BJ411" s="145">
        <v>0</v>
      </c>
      <c r="BK411" s="145">
        <v>0</v>
      </c>
      <c r="BL411" s="145">
        <v>0</v>
      </c>
      <c r="BM411" s="145">
        <v>0</v>
      </c>
      <c r="BN411" s="145">
        <v>0</v>
      </c>
      <c r="BO411" s="145">
        <v>0</v>
      </c>
      <c r="BP411" s="145">
        <v>0</v>
      </c>
      <c r="BQ411" s="145">
        <v>0</v>
      </c>
      <c r="BR411" s="145">
        <v>0</v>
      </c>
      <c r="BS411" s="145">
        <v>0</v>
      </c>
      <c r="BT411" s="145">
        <v>0</v>
      </c>
      <c r="BU411" s="145">
        <v>0</v>
      </c>
      <c r="BV411" s="145">
        <v>0</v>
      </c>
      <c r="BW411" s="145">
        <v>0</v>
      </c>
      <c r="BX411" s="145">
        <v>0</v>
      </c>
      <c r="BY411" s="145">
        <v>0</v>
      </c>
      <c r="BZ411" s="145">
        <v>0</v>
      </c>
      <c r="CA411" s="145">
        <v>0</v>
      </c>
      <c r="CB411" s="145">
        <v>0</v>
      </c>
      <c r="CC411" s="145">
        <v>0</v>
      </c>
      <c r="CD411" s="145">
        <v>6492</v>
      </c>
      <c r="CE411" s="145">
        <v>1275</v>
      </c>
      <c r="CF411" s="145">
        <v>3130</v>
      </c>
      <c r="CG411" s="145">
        <v>4405</v>
      </c>
      <c r="CH411" s="145">
        <v>0</v>
      </c>
      <c r="CI411" s="145">
        <v>0</v>
      </c>
      <c r="CJ411" s="145">
        <v>0</v>
      </c>
      <c r="CK411" s="145">
        <v>0</v>
      </c>
      <c r="CL411" s="145">
        <v>0</v>
      </c>
      <c r="CM411" s="145">
        <v>0</v>
      </c>
      <c r="CN411" s="145">
        <v>0</v>
      </c>
      <c r="CO411" s="145">
        <v>0</v>
      </c>
      <c r="CP411" s="145">
        <v>0</v>
      </c>
      <c r="CQ411" s="145">
        <v>0</v>
      </c>
      <c r="CR411" s="145">
        <v>0</v>
      </c>
      <c r="CS411" s="145">
        <v>0</v>
      </c>
      <c r="CT411" s="145">
        <v>88491</v>
      </c>
      <c r="CU411" s="145">
        <v>79799</v>
      </c>
      <c r="CV411" s="145">
        <v>7475</v>
      </c>
      <c r="CW411" s="145">
        <v>87274</v>
      </c>
      <c r="CX411" s="145">
        <v>0</v>
      </c>
      <c r="CY411" s="145">
        <v>0</v>
      </c>
      <c r="CZ411" s="145">
        <v>0</v>
      </c>
      <c r="DA411" s="145">
        <v>0</v>
      </c>
      <c r="DB411" s="145">
        <v>12055</v>
      </c>
      <c r="DC411" s="145">
        <v>10110</v>
      </c>
      <c r="DD411" s="145">
        <v>1627</v>
      </c>
      <c r="DE411" s="145">
        <v>11737</v>
      </c>
      <c r="DF411" s="145">
        <v>0</v>
      </c>
      <c r="DG411" s="145">
        <v>0</v>
      </c>
      <c r="DH411" s="145">
        <v>0</v>
      </c>
      <c r="DI411" s="145">
        <v>0</v>
      </c>
      <c r="DJ411" s="145">
        <v>36</v>
      </c>
      <c r="DK411" s="145">
        <v>7</v>
      </c>
      <c r="DL411" s="145">
        <v>0</v>
      </c>
      <c r="DM411" s="145">
        <v>7</v>
      </c>
      <c r="DN411" s="145">
        <v>0</v>
      </c>
      <c r="DO411" s="145">
        <v>0</v>
      </c>
      <c r="DP411" s="145">
        <v>0</v>
      </c>
      <c r="DQ411" s="145">
        <v>0</v>
      </c>
      <c r="DR411" s="145">
        <v>0</v>
      </c>
      <c r="DS411" s="145">
        <v>0</v>
      </c>
      <c r="DT411" s="145">
        <v>0</v>
      </c>
      <c r="DU411" s="145">
        <v>0</v>
      </c>
      <c r="DV411" s="145">
        <v>0</v>
      </c>
      <c r="DW411" s="145">
        <v>0</v>
      </c>
      <c r="DX411" s="145">
        <v>0</v>
      </c>
      <c r="DY411" s="145">
        <v>0</v>
      </c>
      <c r="DZ411" s="145">
        <v>0</v>
      </c>
      <c r="EA411" s="145">
        <v>0</v>
      </c>
      <c r="EB411" s="145">
        <v>0</v>
      </c>
      <c r="EC411" s="145">
        <v>0</v>
      </c>
      <c r="ED411" s="145">
        <v>0</v>
      </c>
      <c r="EE411" s="145">
        <v>0</v>
      </c>
      <c r="EF411" s="145">
        <v>0</v>
      </c>
      <c r="EG411" s="145">
        <v>0</v>
      </c>
      <c r="EH411" s="145">
        <v>0</v>
      </c>
      <c r="EI411" s="145">
        <v>0</v>
      </c>
      <c r="EJ411" s="145">
        <v>0</v>
      </c>
      <c r="EK411" s="145">
        <v>0</v>
      </c>
      <c r="EL411" s="145">
        <v>0</v>
      </c>
      <c r="EM411" s="145">
        <v>0</v>
      </c>
      <c r="EN411" s="145">
        <v>0</v>
      </c>
      <c r="EO411" s="145">
        <v>0</v>
      </c>
      <c r="EP411" s="145">
        <v>0</v>
      </c>
      <c r="EQ411" s="145">
        <v>0</v>
      </c>
      <c r="ER411" s="145">
        <v>0</v>
      </c>
      <c r="ES411" s="145">
        <v>0</v>
      </c>
      <c r="ET411" s="145">
        <v>0</v>
      </c>
      <c r="EU411" s="145">
        <v>0</v>
      </c>
      <c r="EV411" s="145">
        <v>0</v>
      </c>
      <c r="EW411" s="145">
        <v>0</v>
      </c>
      <c r="EX411" s="145">
        <v>2684</v>
      </c>
      <c r="EY411" s="145">
        <v>2701</v>
      </c>
      <c r="EZ411" s="145">
        <v>158</v>
      </c>
      <c r="FA411" s="145">
        <v>2859</v>
      </c>
      <c r="FB411" s="145">
        <v>0</v>
      </c>
      <c r="FC411" s="145">
        <v>0</v>
      </c>
      <c r="FD411" s="145">
        <v>0</v>
      </c>
      <c r="FE411" s="145">
        <v>0</v>
      </c>
      <c r="FF411" s="145">
        <v>59950</v>
      </c>
      <c r="FG411" s="145">
        <v>54157</v>
      </c>
      <c r="FH411" s="145">
        <v>3800</v>
      </c>
      <c r="FI411" s="145">
        <v>57957</v>
      </c>
      <c r="GD411" s="164">
        <f t="shared" ref="GD411:GG411" si="593">B411+F411+N411+R411+V411+Z411+AD411+AH411+AL411+AP411+AT411+AX411+BB411+BF411+BJ411+BN411+BR411+BV411+BZ411+CD411+CH411+CL411+CP411+CT411+CX411+DB411+DJ411+DN411+DR411+DV411+DZ411+EH411+EL411+EP411+ET411+EX411+FB411+FF411+FJ411+FN411+FR411+FV411+FZ411+J411+DF411+ED411</f>
        <v>207964</v>
      </c>
      <c r="GE411" s="164">
        <f t="shared" si="593"/>
        <v>185525</v>
      </c>
      <c r="GF411" s="164">
        <f t="shared" si="593"/>
        <v>18088</v>
      </c>
      <c r="GG411" s="164">
        <f t="shared" si="593"/>
        <v>203613</v>
      </c>
      <c r="GI411" s="186">
        <f>+C411/$GE411</f>
        <v>0.11750976957283385</v>
      </c>
      <c r="GJ411" s="186">
        <f>+FG411/$GE411</f>
        <v>0.29191214122085973</v>
      </c>
      <c r="GK411" s="186">
        <f>+CU411/$GE411</f>
        <v>0.43012532003773074</v>
      </c>
      <c r="GL411" s="186">
        <f>+AA411/$GE411</f>
        <v>3.1796253874140951E-2</v>
      </c>
      <c r="GM411" s="186">
        <f>+EY411/$GE411</f>
        <v>1.4558684813367471E-2</v>
      </c>
      <c r="GN411" s="186">
        <f>+AM411/$GE411</f>
        <v>5.2693707047567713E-2</v>
      </c>
      <c r="GO411" s="186">
        <f>1-SUM(GI411:GN411)</f>
        <v>6.1404123433499547E-2</v>
      </c>
    </row>
  </sheetData>
  <mergeCells count="45">
    <mergeCell ref="FR2:FU2"/>
    <mergeCell ref="FV2:FY2"/>
    <mergeCell ref="FZ2:GC2"/>
    <mergeCell ref="ET2:EW2"/>
    <mergeCell ref="EX2:FA2"/>
    <mergeCell ref="FB2:FE2"/>
    <mergeCell ref="FF2:FI2"/>
    <mergeCell ref="FJ2:FM2"/>
    <mergeCell ref="FN2:FQ2"/>
    <mergeCell ref="DV2:DY2"/>
    <mergeCell ref="DZ2:EC2"/>
    <mergeCell ref="ED2:EG2"/>
    <mergeCell ref="EH2:EK2"/>
    <mergeCell ref="EL2:EO2"/>
    <mergeCell ref="EP2:ES2"/>
    <mergeCell ref="CX2:DA2"/>
    <mergeCell ref="DB2:DE2"/>
    <mergeCell ref="DF2:DI2"/>
    <mergeCell ref="DJ2:DM2"/>
    <mergeCell ref="DN2:DQ2"/>
    <mergeCell ref="DR2:DU2"/>
    <mergeCell ref="BZ2:CC2"/>
    <mergeCell ref="CD2:CG2"/>
    <mergeCell ref="CH2:CK2"/>
    <mergeCell ref="CL2:CO2"/>
    <mergeCell ref="CP2:CS2"/>
    <mergeCell ref="CT2:CW2"/>
    <mergeCell ref="BB2:BE2"/>
    <mergeCell ref="BF2:BI2"/>
    <mergeCell ref="BJ2:BM2"/>
    <mergeCell ref="BN2:BQ2"/>
    <mergeCell ref="BR2:BU2"/>
    <mergeCell ref="BV2:BY2"/>
    <mergeCell ref="AD2:AG2"/>
    <mergeCell ref="AH2:AK2"/>
    <mergeCell ref="AL2:AO2"/>
    <mergeCell ref="AP2:AS2"/>
    <mergeCell ref="AT2:AW2"/>
    <mergeCell ref="AX2:BA2"/>
    <mergeCell ref="B2:E2"/>
    <mergeCell ref="F2:I2"/>
    <mergeCell ref="J2:M2"/>
    <mergeCell ref="N2:Q2"/>
    <mergeCell ref="R2:U2"/>
    <mergeCell ref="Z2:AC2"/>
  </mergeCells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Passenger Vehicle</vt:lpstr>
      <vt:lpstr>Two Wheelers</vt:lpstr>
      <vt:lpstr>Total 3 Wheelers</vt:lpstr>
      <vt:lpstr>MHCV</vt:lpstr>
      <vt:lpstr>LCV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Malik</dc:creator>
  <cp:lastModifiedBy>Sahil Malik</cp:lastModifiedBy>
  <dcterms:created xsi:type="dcterms:W3CDTF">2015-06-05T18:17:20Z</dcterms:created>
  <dcterms:modified xsi:type="dcterms:W3CDTF">2026-07-14T07:57:46Z</dcterms:modified>
</cp:coreProperties>
</file>